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FZ\Documents\jupyter_projetos\relatorio_esteira\"/>
    </mc:Choice>
  </mc:AlternateContent>
  <xr:revisionPtr revIDLastSave="0" documentId="13_ncr:1_{88F81741-C4A0-404E-BA86-5F439165CF01}" xr6:coauthVersionLast="45" xr6:coauthVersionMax="46" xr10:uidLastSave="{00000000-0000-0000-0000-000000000000}"/>
  <bookViews>
    <workbookView xWindow="28680" yWindow="4575" windowWidth="20730" windowHeight="11160" firstSheet="2" activeTab="7" xr2:uid="{6376BA36-D412-4EE8-B354-465022B00ACD}"/>
  </bookViews>
  <sheets>
    <sheet name="Status" sheetId="4" r:id="rId1"/>
    <sheet name="Calendário" sheetId="5" r:id="rId2"/>
    <sheet name="Feriados Nacionais" sheetId="13" r:id="rId3"/>
    <sheet name="Tipos" sheetId="12" r:id="rId4"/>
    <sheet name="Feriados 2020" sheetId="6" r:id="rId5"/>
    <sheet name="Municipios" sheetId="10" r:id="rId6"/>
    <sheet name="Objetivos" sheetId="11" r:id="rId7"/>
    <sheet name="Calendario" sheetId="14" r:id="rId8"/>
  </sheets>
  <definedNames>
    <definedName name="_xlnm._FilterDatabase" localSheetId="5" hidden="1">Municipios!$A$1:$I$1</definedName>
    <definedName name="_xlnm._FilterDatabase" localSheetId="0" hidden="1">Status!$A$1:$B$29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2" i="14" l="1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O102" i="14"/>
  <c r="O103" i="14"/>
  <c r="O104" i="14"/>
  <c r="O105" i="14"/>
  <c r="O106" i="14"/>
  <c r="O107" i="14"/>
  <c r="O108" i="14"/>
  <c r="O109" i="14"/>
  <c r="O110" i="14"/>
  <c r="O111" i="14"/>
  <c r="O112" i="14"/>
  <c r="O113" i="14"/>
  <c r="O114" i="14"/>
  <c r="O115" i="14"/>
  <c r="O116" i="14"/>
  <c r="O117" i="14"/>
  <c r="O118" i="14"/>
  <c r="O119" i="14"/>
  <c r="O120" i="14"/>
  <c r="O121" i="14"/>
  <c r="O122" i="14"/>
  <c r="O123" i="14"/>
  <c r="O124" i="14"/>
  <c r="O125" i="14"/>
  <c r="O126" i="14"/>
  <c r="O127" i="14"/>
  <c r="O128" i="14"/>
  <c r="O129" i="14"/>
  <c r="O130" i="14"/>
  <c r="O131" i="14"/>
  <c r="O132" i="14"/>
  <c r="O133" i="14"/>
  <c r="O134" i="14"/>
  <c r="O135" i="14"/>
  <c r="O136" i="14"/>
  <c r="O137" i="14"/>
  <c r="O138" i="14"/>
  <c r="O139" i="14"/>
  <c r="O140" i="14"/>
  <c r="O141" i="14"/>
  <c r="O142" i="14"/>
  <c r="O143" i="14"/>
  <c r="O144" i="14"/>
  <c r="O145" i="14"/>
  <c r="O146" i="14"/>
  <c r="O147" i="14"/>
  <c r="O148" i="14"/>
  <c r="O149" i="14"/>
  <c r="O150" i="14"/>
  <c r="O151" i="14"/>
  <c r="O152" i="14"/>
  <c r="O153" i="14"/>
  <c r="O154" i="14"/>
  <c r="O155" i="14"/>
  <c r="O156" i="14"/>
  <c r="O157" i="14"/>
  <c r="O158" i="14"/>
  <c r="O159" i="14"/>
  <c r="O160" i="14"/>
  <c r="O161" i="14"/>
  <c r="O162" i="14"/>
  <c r="O163" i="14"/>
  <c r="O164" i="14"/>
  <c r="O165" i="14"/>
  <c r="O166" i="14"/>
  <c r="O167" i="14"/>
  <c r="O168" i="14"/>
  <c r="O169" i="14"/>
  <c r="O170" i="14"/>
  <c r="O171" i="14"/>
  <c r="O172" i="14"/>
  <c r="O173" i="14"/>
  <c r="O174" i="14"/>
  <c r="O175" i="14"/>
  <c r="O176" i="14"/>
  <c r="O177" i="14"/>
  <c r="O178" i="14"/>
  <c r="O179" i="14"/>
  <c r="O180" i="14"/>
  <c r="O181" i="14"/>
  <c r="O182" i="14"/>
  <c r="O183" i="14"/>
  <c r="O184" i="14"/>
  <c r="O185" i="14"/>
  <c r="O186" i="14"/>
  <c r="O187" i="14"/>
  <c r="O188" i="14"/>
  <c r="O189" i="14"/>
  <c r="O190" i="14"/>
  <c r="O191" i="14"/>
  <c r="O192" i="14"/>
  <c r="O193" i="14"/>
  <c r="O194" i="14"/>
  <c r="O195" i="14"/>
  <c r="O196" i="14"/>
  <c r="O197" i="14"/>
  <c r="O198" i="14"/>
  <c r="O199" i="14"/>
  <c r="O200" i="14"/>
  <c r="O201" i="14"/>
  <c r="O202" i="14"/>
  <c r="O203" i="14"/>
  <c r="O204" i="14"/>
  <c r="O205" i="14"/>
  <c r="O206" i="14"/>
  <c r="O207" i="14"/>
  <c r="O208" i="14"/>
  <c r="O209" i="14"/>
  <c r="O210" i="14"/>
  <c r="O211" i="14"/>
  <c r="O212" i="14"/>
  <c r="O213" i="14"/>
  <c r="O214" i="14"/>
  <c r="O215" i="14"/>
  <c r="O216" i="14"/>
  <c r="O217" i="14"/>
  <c r="O218" i="14"/>
  <c r="O219" i="14"/>
  <c r="O220" i="14"/>
  <c r="O221" i="14"/>
  <c r="O222" i="14"/>
  <c r="O223" i="14"/>
  <c r="O224" i="14"/>
  <c r="O225" i="14"/>
  <c r="O226" i="14"/>
  <c r="O227" i="14"/>
  <c r="O228" i="14"/>
  <c r="O229" i="14"/>
  <c r="O230" i="14"/>
  <c r="O231" i="14"/>
  <c r="O232" i="14"/>
  <c r="O233" i="14"/>
  <c r="O234" i="14"/>
  <c r="O235" i="14"/>
  <c r="O236" i="14"/>
  <c r="O237" i="14"/>
  <c r="O238" i="14"/>
  <c r="O239" i="14"/>
  <c r="O240" i="14"/>
  <c r="O241" i="14"/>
  <c r="O242" i="14"/>
  <c r="O243" i="14"/>
  <c r="O244" i="14"/>
  <c r="O245" i="14"/>
  <c r="O246" i="14"/>
  <c r="O247" i="14"/>
  <c r="O248" i="14"/>
  <c r="O249" i="14"/>
  <c r="O250" i="14"/>
  <c r="O251" i="14"/>
  <c r="O252" i="14"/>
  <c r="O253" i="14"/>
  <c r="O254" i="14"/>
  <c r="O255" i="14"/>
  <c r="O256" i="14"/>
  <c r="O257" i="14"/>
  <c r="O258" i="14"/>
  <c r="O259" i="14"/>
  <c r="O260" i="14"/>
  <c r="O261" i="14"/>
  <c r="O262" i="14"/>
  <c r="O263" i="14"/>
  <c r="O264" i="14"/>
  <c r="O265" i="14"/>
  <c r="O266" i="14"/>
  <c r="O267" i="14"/>
  <c r="O268" i="14"/>
  <c r="O269" i="14"/>
  <c r="O270" i="14"/>
  <c r="O271" i="14"/>
  <c r="O272" i="14"/>
  <c r="O273" i="14"/>
  <c r="O274" i="14"/>
  <c r="O275" i="14"/>
  <c r="O276" i="14"/>
  <c r="O277" i="14"/>
  <c r="O278" i="14"/>
  <c r="O279" i="14"/>
  <c r="O280" i="14"/>
  <c r="O281" i="14"/>
  <c r="O282" i="14"/>
  <c r="O283" i="14"/>
  <c r="O284" i="14"/>
  <c r="O285" i="14"/>
  <c r="O286" i="14"/>
  <c r="O287" i="14"/>
  <c r="O288" i="14"/>
  <c r="O289" i="14"/>
  <c r="O290" i="14"/>
  <c r="O291" i="14"/>
  <c r="O292" i="14"/>
  <c r="O293" i="14"/>
  <c r="O294" i="14"/>
  <c r="O295" i="14"/>
  <c r="O296" i="14"/>
  <c r="O297" i="14"/>
  <c r="O298" i="14"/>
  <c r="O299" i="14"/>
  <c r="O300" i="14"/>
  <c r="O301" i="14"/>
  <c r="O302" i="14"/>
  <c r="O303" i="14"/>
  <c r="O304" i="14"/>
  <c r="O305" i="14"/>
  <c r="O306" i="14"/>
  <c r="O307" i="14"/>
  <c r="O308" i="14"/>
  <c r="O309" i="14"/>
  <c r="O310" i="14"/>
  <c r="O311" i="14"/>
  <c r="O312" i="14"/>
  <c r="O313" i="14"/>
  <c r="O314" i="14"/>
  <c r="O315" i="14"/>
  <c r="O316" i="14"/>
  <c r="O317" i="14"/>
  <c r="O318" i="14"/>
  <c r="O319" i="14"/>
  <c r="O320" i="14"/>
  <c r="O321" i="14"/>
  <c r="O322" i="14"/>
  <c r="O323" i="14"/>
  <c r="O324" i="14"/>
  <c r="O325" i="14"/>
  <c r="O326" i="14"/>
  <c r="O327" i="14"/>
  <c r="O328" i="14"/>
  <c r="O329" i="14"/>
  <c r="O330" i="14"/>
  <c r="O331" i="14"/>
  <c r="O332" i="14"/>
  <c r="O333" i="14"/>
  <c r="O334" i="14"/>
  <c r="O335" i="14"/>
  <c r="O336" i="14"/>
  <c r="O337" i="14"/>
  <c r="O338" i="14"/>
  <c r="O339" i="14"/>
  <c r="O340" i="14"/>
  <c r="O341" i="14"/>
  <c r="O342" i="14"/>
  <c r="O343" i="14"/>
  <c r="O344" i="14"/>
  <c r="O345" i="14"/>
  <c r="O346" i="14"/>
  <c r="O347" i="14"/>
  <c r="O348" i="14"/>
  <c r="O349" i="14"/>
  <c r="O350" i="14"/>
  <c r="O351" i="14"/>
  <c r="O352" i="14"/>
  <c r="O353" i="14"/>
  <c r="O354" i="14"/>
  <c r="O355" i="14"/>
  <c r="O356" i="14"/>
  <c r="O357" i="14"/>
  <c r="O358" i="14"/>
  <c r="O359" i="14"/>
  <c r="O360" i="14"/>
  <c r="O361" i="14"/>
  <c r="O362" i="14"/>
  <c r="O363" i="14"/>
  <c r="O364" i="14"/>
  <c r="O365" i="14"/>
  <c r="O366" i="14"/>
  <c r="O367" i="14"/>
  <c r="O368" i="14"/>
  <c r="O369" i="14"/>
  <c r="O370" i="14"/>
  <c r="O371" i="14"/>
  <c r="O372" i="14"/>
  <c r="O373" i="14"/>
  <c r="O374" i="14"/>
  <c r="O375" i="14"/>
  <c r="O376" i="14"/>
  <c r="O377" i="14"/>
  <c r="O378" i="14"/>
  <c r="O379" i="14"/>
  <c r="O380" i="14"/>
  <c r="O381" i="14"/>
  <c r="O382" i="14"/>
  <c r="O383" i="14"/>
  <c r="O384" i="14"/>
  <c r="O385" i="14"/>
  <c r="O386" i="14"/>
  <c r="O387" i="14"/>
  <c r="O388" i="14"/>
  <c r="O389" i="14"/>
  <c r="O390" i="14"/>
  <c r="O391" i="14"/>
  <c r="O392" i="14"/>
  <c r="O393" i="14"/>
  <c r="O394" i="14"/>
  <c r="O395" i="14"/>
  <c r="O396" i="14"/>
  <c r="O397" i="14"/>
  <c r="O398" i="14"/>
  <c r="O399" i="14"/>
  <c r="O400" i="14"/>
  <c r="O401" i="14"/>
  <c r="O402" i="14"/>
  <c r="O403" i="14"/>
  <c r="O404" i="14"/>
  <c r="O405" i="14"/>
  <c r="O406" i="14"/>
  <c r="O407" i="14"/>
  <c r="O408" i="14"/>
  <c r="O409" i="14"/>
  <c r="O410" i="14"/>
  <c r="O411" i="14"/>
  <c r="O412" i="14"/>
  <c r="O413" i="14"/>
  <c r="O414" i="14"/>
  <c r="O415" i="14"/>
  <c r="O416" i="14"/>
  <c r="O417" i="14"/>
  <c r="O418" i="14"/>
  <c r="O419" i="14"/>
  <c r="O420" i="14"/>
  <c r="O421" i="14"/>
  <c r="O422" i="14"/>
  <c r="O423" i="14"/>
  <c r="O424" i="14"/>
  <c r="O425" i="14"/>
  <c r="O426" i="14"/>
  <c r="O427" i="14"/>
  <c r="O428" i="14"/>
  <c r="O429" i="14"/>
  <c r="O430" i="14"/>
  <c r="O431" i="14"/>
  <c r="O432" i="14"/>
  <c r="O433" i="14"/>
  <c r="O434" i="14"/>
  <c r="O435" i="14"/>
  <c r="O436" i="14"/>
  <c r="O437" i="14"/>
  <c r="O438" i="14"/>
  <c r="O439" i="14"/>
  <c r="O440" i="14"/>
  <c r="O441" i="14"/>
  <c r="O442" i="14"/>
  <c r="O443" i="14"/>
  <c r="O444" i="14"/>
  <c r="O445" i="14"/>
  <c r="O446" i="14"/>
  <c r="O447" i="14"/>
  <c r="O448" i="14"/>
  <c r="O449" i="14"/>
  <c r="O450" i="14"/>
  <c r="O451" i="14"/>
  <c r="O452" i="14"/>
  <c r="O453" i="14"/>
  <c r="O454" i="14"/>
  <c r="O455" i="14"/>
  <c r="O456" i="14"/>
  <c r="O457" i="14"/>
  <c r="O458" i="14"/>
  <c r="O459" i="14"/>
  <c r="O460" i="14"/>
  <c r="O461" i="14"/>
  <c r="O462" i="14"/>
  <c r="O463" i="14"/>
  <c r="O464" i="14"/>
  <c r="O465" i="14"/>
  <c r="O466" i="14"/>
  <c r="O467" i="14"/>
  <c r="O468" i="14"/>
  <c r="O469" i="14"/>
  <c r="O470" i="14"/>
  <c r="O471" i="14"/>
  <c r="O472" i="14"/>
  <c r="O473" i="14"/>
  <c r="O474" i="14"/>
  <c r="O475" i="14"/>
  <c r="O476" i="14"/>
  <c r="O477" i="14"/>
  <c r="O478" i="14"/>
  <c r="O479" i="14"/>
  <c r="O480" i="14"/>
  <c r="O481" i="14"/>
  <c r="O482" i="14"/>
  <c r="O483" i="14"/>
  <c r="O484" i="14"/>
  <c r="O485" i="14"/>
  <c r="O486" i="14"/>
  <c r="O487" i="14"/>
  <c r="O488" i="14"/>
  <c r="O489" i="14"/>
  <c r="O490" i="14"/>
  <c r="O491" i="14"/>
  <c r="O492" i="14"/>
  <c r="O493" i="14"/>
  <c r="O494" i="14"/>
  <c r="O495" i="14"/>
  <c r="O496" i="14"/>
  <c r="O497" i="14"/>
  <c r="O498" i="14"/>
  <c r="O499" i="14"/>
  <c r="O500" i="14"/>
  <c r="O501" i="14"/>
  <c r="O502" i="14"/>
  <c r="O503" i="14"/>
  <c r="O504" i="14"/>
  <c r="O505" i="14"/>
  <c r="O506" i="14"/>
  <c r="O507" i="14"/>
  <c r="O508" i="14"/>
  <c r="O509" i="14"/>
  <c r="O510" i="14"/>
  <c r="O511" i="14"/>
  <c r="O512" i="14"/>
  <c r="O513" i="14"/>
  <c r="O514" i="14"/>
  <c r="O515" i="14"/>
  <c r="O516" i="14"/>
  <c r="O517" i="14"/>
  <c r="O518" i="14"/>
  <c r="O519" i="14"/>
  <c r="O520" i="14"/>
  <c r="O521" i="14"/>
  <c r="O522" i="14"/>
  <c r="O523" i="14"/>
  <c r="O524" i="14"/>
  <c r="O525" i="14"/>
  <c r="O526" i="14"/>
  <c r="O527" i="14"/>
  <c r="O528" i="14"/>
  <c r="O529" i="14"/>
  <c r="O530" i="14"/>
  <c r="O531" i="14"/>
  <c r="O532" i="14"/>
  <c r="O533" i="14"/>
  <c r="O534" i="14"/>
  <c r="O535" i="14"/>
  <c r="O536" i="14"/>
  <c r="O537" i="14"/>
  <c r="O538" i="14"/>
  <c r="O539" i="14"/>
  <c r="O540" i="14"/>
  <c r="O541" i="14"/>
  <c r="O542" i="14"/>
  <c r="O543" i="14"/>
  <c r="O544" i="14"/>
  <c r="O545" i="14"/>
  <c r="O546" i="14"/>
  <c r="O547" i="14"/>
  <c r="O548" i="14"/>
  <c r="O549" i="14"/>
  <c r="O550" i="14"/>
  <c r="O551" i="14"/>
  <c r="O552" i="14"/>
  <c r="O553" i="14"/>
  <c r="O554" i="14"/>
  <c r="O555" i="14"/>
  <c r="O556" i="14"/>
  <c r="O557" i="14"/>
  <c r="O558" i="14"/>
  <c r="O559" i="14"/>
  <c r="O560" i="14"/>
  <c r="O561" i="14"/>
  <c r="O562" i="14"/>
  <c r="O563" i="14"/>
  <c r="O564" i="14"/>
  <c r="O565" i="14"/>
  <c r="O566" i="14"/>
  <c r="O567" i="14"/>
  <c r="O568" i="14"/>
  <c r="O569" i="14"/>
  <c r="O570" i="14"/>
  <c r="O571" i="14"/>
  <c r="O572" i="14"/>
  <c r="O573" i="14"/>
  <c r="O574" i="14"/>
  <c r="O575" i="14"/>
  <c r="O576" i="14"/>
  <c r="O577" i="14"/>
  <c r="O578" i="14"/>
  <c r="O579" i="14"/>
  <c r="O580" i="14"/>
  <c r="O581" i="14"/>
  <c r="O582" i="14"/>
  <c r="O583" i="14"/>
  <c r="O584" i="14"/>
  <c r="O585" i="14"/>
  <c r="O586" i="14"/>
  <c r="O587" i="14"/>
  <c r="O588" i="14"/>
  <c r="O589" i="14"/>
  <c r="O590" i="14"/>
  <c r="O591" i="14"/>
  <c r="O592" i="14"/>
  <c r="O593" i="14"/>
  <c r="O594" i="14"/>
  <c r="O595" i="14"/>
  <c r="O596" i="14"/>
  <c r="O597" i="14"/>
  <c r="O598" i="14"/>
  <c r="O599" i="14"/>
  <c r="O600" i="14"/>
  <c r="O601" i="14"/>
  <c r="O602" i="14"/>
  <c r="O603" i="14"/>
  <c r="O604" i="14"/>
  <c r="O605" i="14"/>
  <c r="O606" i="14"/>
  <c r="O607" i="14"/>
  <c r="O608" i="14"/>
  <c r="O609" i="14"/>
  <c r="O610" i="14"/>
  <c r="O611" i="14"/>
  <c r="O612" i="14"/>
  <c r="O613" i="14"/>
  <c r="O614" i="14"/>
  <c r="O615" i="14"/>
  <c r="O616" i="14"/>
  <c r="O617" i="14"/>
  <c r="O618" i="14"/>
  <c r="O619" i="14"/>
  <c r="O620" i="14"/>
  <c r="O621" i="14"/>
  <c r="O622" i="14"/>
  <c r="O623" i="14"/>
  <c r="O624" i="14"/>
  <c r="O625" i="14"/>
  <c r="O626" i="14"/>
  <c r="O627" i="14"/>
  <c r="O628" i="14"/>
  <c r="O629" i="14"/>
  <c r="O630" i="14"/>
  <c r="O631" i="14"/>
  <c r="O632" i="14"/>
  <c r="O633" i="14"/>
  <c r="O634" i="14"/>
  <c r="O635" i="14"/>
  <c r="O636" i="14"/>
  <c r="O637" i="14"/>
  <c r="O638" i="14"/>
  <c r="O639" i="14"/>
  <c r="O640" i="14"/>
  <c r="O641" i="14"/>
  <c r="O642" i="14"/>
  <c r="O643" i="14"/>
  <c r="O644" i="14"/>
  <c r="O645" i="14"/>
  <c r="O646" i="14"/>
  <c r="O647" i="14"/>
  <c r="O648" i="14"/>
  <c r="O649" i="14"/>
  <c r="O650" i="14"/>
  <c r="O651" i="14"/>
  <c r="O652" i="14"/>
  <c r="O653" i="14"/>
  <c r="O654" i="14"/>
  <c r="O655" i="14"/>
  <c r="O656" i="14"/>
  <c r="O657" i="14"/>
  <c r="O658" i="14"/>
  <c r="O659" i="14"/>
  <c r="O660" i="14"/>
  <c r="O661" i="14"/>
  <c r="O662" i="14"/>
  <c r="O663" i="14"/>
  <c r="O664" i="14"/>
  <c r="O665" i="14"/>
  <c r="O666" i="14"/>
  <c r="O667" i="14"/>
  <c r="O668" i="14"/>
  <c r="O669" i="14"/>
  <c r="O670" i="14"/>
  <c r="O671" i="14"/>
  <c r="O672" i="14"/>
  <c r="O673" i="14"/>
  <c r="O674" i="14"/>
  <c r="O675" i="14"/>
  <c r="O676" i="14"/>
  <c r="O677" i="14"/>
  <c r="O678" i="14"/>
  <c r="O679" i="14"/>
  <c r="O680" i="14"/>
  <c r="O681" i="14"/>
  <c r="O682" i="14"/>
  <c r="O683" i="14"/>
  <c r="O684" i="14"/>
  <c r="O685" i="14"/>
  <c r="O686" i="14"/>
  <c r="O687" i="14"/>
  <c r="O688" i="14"/>
  <c r="O689" i="14"/>
  <c r="O690" i="14"/>
  <c r="O691" i="14"/>
  <c r="O692" i="14"/>
  <c r="O693" i="14"/>
  <c r="O694" i="14"/>
  <c r="O695" i="14"/>
  <c r="O696" i="14"/>
  <c r="O697" i="14"/>
  <c r="O698" i="14"/>
  <c r="O699" i="14"/>
  <c r="O700" i="14"/>
  <c r="O701" i="14"/>
  <c r="O702" i="14"/>
  <c r="O703" i="14"/>
  <c r="O704" i="14"/>
  <c r="O705" i="14"/>
  <c r="O706" i="14"/>
  <c r="O707" i="14"/>
  <c r="O708" i="14"/>
  <c r="O709" i="14"/>
  <c r="O710" i="14"/>
  <c r="O711" i="14"/>
  <c r="O712" i="14"/>
  <c r="O713" i="14"/>
  <c r="O714" i="14"/>
  <c r="O715" i="14"/>
  <c r="O716" i="14"/>
  <c r="O717" i="14"/>
  <c r="O718" i="14"/>
  <c r="O719" i="14"/>
  <c r="O720" i="14"/>
  <c r="O721" i="14"/>
  <c r="O722" i="14"/>
  <c r="O723" i="14"/>
  <c r="O724" i="14"/>
  <c r="O725" i="14"/>
  <c r="O726" i="14"/>
  <c r="O727" i="14"/>
  <c r="O728" i="14"/>
  <c r="O729" i="14"/>
  <c r="O730" i="14"/>
  <c r="O731" i="14"/>
  <c r="O732" i="14"/>
  <c r="O733" i="14"/>
  <c r="O734" i="14"/>
  <c r="O735" i="14"/>
  <c r="O736" i="14"/>
  <c r="O737" i="14"/>
  <c r="O738" i="14"/>
  <c r="O739" i="14"/>
  <c r="O740" i="14"/>
  <c r="O741" i="14"/>
  <c r="O742" i="14"/>
  <c r="O743" i="14"/>
  <c r="O744" i="14"/>
  <c r="O745" i="14"/>
  <c r="O746" i="14"/>
  <c r="O747" i="14"/>
  <c r="O748" i="14"/>
  <c r="O749" i="14"/>
  <c r="O750" i="14"/>
  <c r="O751" i="14"/>
  <c r="O752" i="14"/>
  <c r="O753" i="14"/>
  <c r="O754" i="14"/>
  <c r="O755" i="14"/>
  <c r="O756" i="14"/>
  <c r="O757" i="14"/>
  <c r="O758" i="14"/>
  <c r="O759" i="14"/>
  <c r="O760" i="14"/>
  <c r="O761" i="14"/>
  <c r="O762" i="14"/>
  <c r="O763" i="14"/>
  <c r="O764" i="14"/>
  <c r="O765" i="14"/>
  <c r="O766" i="14"/>
  <c r="O767" i="14"/>
  <c r="O768" i="14"/>
  <c r="O769" i="14"/>
  <c r="O770" i="14"/>
  <c r="O771" i="14"/>
  <c r="O772" i="14"/>
  <c r="O773" i="14"/>
  <c r="O774" i="14"/>
  <c r="O775" i="14"/>
  <c r="O776" i="14"/>
  <c r="O777" i="14"/>
  <c r="O778" i="14"/>
  <c r="O779" i="14"/>
  <c r="O780" i="14"/>
  <c r="O781" i="14"/>
  <c r="O782" i="14"/>
  <c r="O783" i="14"/>
  <c r="O784" i="14"/>
  <c r="O785" i="14"/>
  <c r="O786" i="14"/>
  <c r="O787" i="14"/>
  <c r="O788" i="14"/>
  <c r="O789" i="14"/>
  <c r="O790" i="14"/>
  <c r="O791" i="14"/>
  <c r="O792" i="14"/>
  <c r="O793" i="14"/>
  <c r="O794" i="14"/>
  <c r="O795" i="14"/>
  <c r="O796" i="14"/>
  <c r="O797" i="14"/>
  <c r="O798" i="14"/>
  <c r="O799" i="14"/>
  <c r="O800" i="14"/>
  <c r="O801" i="14"/>
  <c r="O802" i="14"/>
  <c r="O803" i="14"/>
  <c r="O804" i="14"/>
  <c r="O805" i="14"/>
  <c r="O806" i="14"/>
  <c r="O807" i="14"/>
  <c r="O808" i="14"/>
  <c r="O809" i="14"/>
  <c r="O810" i="14"/>
  <c r="O811" i="14"/>
  <c r="O812" i="14"/>
  <c r="O813" i="14"/>
  <c r="O814" i="14"/>
  <c r="O815" i="14"/>
  <c r="O816" i="14"/>
  <c r="O817" i="14"/>
  <c r="O818" i="14"/>
  <c r="O819" i="14"/>
  <c r="O820" i="14"/>
  <c r="O821" i="14"/>
  <c r="O822" i="14"/>
  <c r="O823" i="14"/>
  <c r="O824" i="14"/>
  <c r="O825" i="14"/>
  <c r="O826" i="14"/>
  <c r="O827" i="14"/>
  <c r="O828" i="14"/>
  <c r="O829" i="14"/>
  <c r="O830" i="14"/>
  <c r="O831" i="14"/>
  <c r="O832" i="14"/>
  <c r="O833" i="14"/>
  <c r="O834" i="14"/>
  <c r="O835" i="14"/>
  <c r="O836" i="14"/>
  <c r="O837" i="14"/>
  <c r="O838" i="14"/>
  <c r="O839" i="14"/>
  <c r="O840" i="14"/>
  <c r="O841" i="14"/>
  <c r="O842" i="14"/>
  <c r="O843" i="14"/>
  <c r="O844" i="14"/>
  <c r="O845" i="14"/>
  <c r="O846" i="14"/>
  <c r="O847" i="14"/>
  <c r="O848" i="14"/>
  <c r="O849" i="14"/>
  <c r="O850" i="14"/>
  <c r="O851" i="14"/>
  <c r="O852" i="14"/>
  <c r="O853" i="14"/>
  <c r="O854" i="14"/>
  <c r="O855" i="14"/>
  <c r="O856" i="14"/>
  <c r="O857" i="14"/>
  <c r="O858" i="14"/>
  <c r="O859" i="14"/>
  <c r="O860" i="14"/>
  <c r="O861" i="14"/>
  <c r="O862" i="14"/>
  <c r="O863" i="14"/>
  <c r="O864" i="14"/>
  <c r="O865" i="14"/>
  <c r="O866" i="14"/>
  <c r="O867" i="14"/>
  <c r="O868" i="14"/>
  <c r="O869" i="14"/>
  <c r="O870" i="14"/>
  <c r="O871" i="14"/>
  <c r="O872" i="14"/>
  <c r="O873" i="14"/>
  <c r="O874" i="14"/>
  <c r="O875" i="14"/>
  <c r="O876" i="14"/>
  <c r="O877" i="14"/>
  <c r="O878" i="14"/>
  <c r="O879" i="14"/>
  <c r="O880" i="14"/>
  <c r="O881" i="14"/>
  <c r="O882" i="14"/>
  <c r="O883" i="14"/>
  <c r="O884" i="14"/>
  <c r="O885" i="14"/>
  <c r="O886" i="14"/>
  <c r="O887" i="14"/>
  <c r="O888" i="14"/>
  <c r="O889" i="14"/>
  <c r="O890" i="14"/>
  <c r="O891" i="14"/>
  <c r="O892" i="14"/>
  <c r="O893" i="14"/>
  <c r="O894" i="14"/>
  <c r="O895" i="14"/>
  <c r="O896" i="14"/>
  <c r="O897" i="14"/>
  <c r="O898" i="14"/>
  <c r="O899" i="14"/>
  <c r="O900" i="14"/>
  <c r="O901" i="14"/>
  <c r="O902" i="14"/>
  <c r="O903" i="14"/>
  <c r="O904" i="14"/>
  <c r="O905" i="14"/>
  <c r="O906" i="14"/>
  <c r="O907" i="14"/>
  <c r="O908" i="14"/>
  <c r="O909" i="14"/>
  <c r="O910" i="14"/>
  <c r="O911" i="14"/>
  <c r="O912" i="14"/>
  <c r="O913" i="14"/>
  <c r="O914" i="14"/>
  <c r="O915" i="14"/>
  <c r="O916" i="14"/>
  <c r="O917" i="14"/>
  <c r="O918" i="14"/>
  <c r="O919" i="14"/>
  <c r="O920" i="14"/>
  <c r="O921" i="14"/>
  <c r="O922" i="14"/>
  <c r="O923" i="14"/>
  <c r="O924" i="14"/>
  <c r="O925" i="14"/>
  <c r="O926" i="14"/>
  <c r="O927" i="14"/>
  <c r="O928" i="14"/>
  <c r="O929" i="14"/>
  <c r="O930" i="14"/>
  <c r="O931" i="14"/>
  <c r="O932" i="14"/>
  <c r="O933" i="14"/>
  <c r="O934" i="14"/>
  <c r="O935" i="14"/>
  <c r="O936" i="14"/>
  <c r="O937" i="14"/>
  <c r="O938" i="14"/>
  <c r="O939" i="14"/>
  <c r="O940" i="14"/>
  <c r="O941" i="14"/>
  <c r="O942" i="14"/>
  <c r="O943" i="14"/>
  <c r="O944" i="14"/>
  <c r="O945" i="14"/>
  <c r="O946" i="14"/>
  <c r="O947" i="14"/>
  <c r="O948" i="14"/>
  <c r="O949" i="14"/>
  <c r="O950" i="14"/>
  <c r="O951" i="14"/>
  <c r="O952" i="14"/>
  <c r="O953" i="14"/>
  <c r="O954" i="14"/>
  <c r="O955" i="14"/>
  <c r="O956" i="14"/>
  <c r="O957" i="14"/>
  <c r="O958" i="14"/>
  <c r="O959" i="14"/>
  <c r="O960" i="14"/>
  <c r="O961" i="14"/>
  <c r="O962" i="14"/>
  <c r="O963" i="14"/>
  <c r="O964" i="14"/>
  <c r="O965" i="14"/>
  <c r="O966" i="14"/>
  <c r="O967" i="14"/>
  <c r="O968" i="14"/>
  <c r="O969" i="14"/>
  <c r="O970" i="14"/>
  <c r="O971" i="14"/>
  <c r="O972" i="14"/>
  <c r="O973" i="14"/>
  <c r="O974" i="14"/>
  <c r="O975" i="14"/>
  <c r="O976" i="14"/>
  <c r="O977" i="14"/>
  <c r="O978" i="14"/>
  <c r="O979" i="14"/>
  <c r="O980" i="14"/>
  <c r="O981" i="14"/>
  <c r="O982" i="14"/>
  <c r="O983" i="14"/>
  <c r="O984" i="14"/>
  <c r="O985" i="14"/>
  <c r="O986" i="14"/>
  <c r="O987" i="14"/>
  <c r="O988" i="14"/>
  <c r="O989" i="14"/>
  <c r="O990" i="14"/>
  <c r="O991" i="14"/>
  <c r="O992" i="14"/>
  <c r="O993" i="14"/>
  <c r="O994" i="14"/>
  <c r="O995" i="14"/>
  <c r="O996" i="14"/>
  <c r="O997" i="14"/>
  <c r="O998" i="14"/>
  <c r="O999" i="14"/>
  <c r="O1000" i="14"/>
  <c r="O1001" i="14"/>
  <c r="O1002" i="14"/>
  <c r="O1003" i="14"/>
  <c r="O1004" i="14"/>
  <c r="O1005" i="14"/>
  <c r="O1006" i="14"/>
  <c r="O1007" i="14"/>
  <c r="O1008" i="14"/>
  <c r="O1009" i="14"/>
  <c r="O1010" i="14"/>
  <c r="O1011" i="14"/>
  <c r="O1012" i="14"/>
  <c r="O1013" i="14"/>
  <c r="O1014" i="14"/>
  <c r="O1015" i="14"/>
  <c r="O1016" i="14"/>
  <c r="O1017" i="14"/>
  <c r="O1018" i="14"/>
  <c r="O1019" i="14"/>
  <c r="O1020" i="14"/>
  <c r="O1021" i="14"/>
  <c r="O1022" i="14"/>
  <c r="O1023" i="14"/>
  <c r="O1024" i="14"/>
  <c r="O1025" i="14"/>
  <c r="O1026" i="14"/>
  <c r="O1027" i="14"/>
  <c r="O1028" i="14"/>
  <c r="O1029" i="14"/>
  <c r="O1030" i="14"/>
  <c r="O1031" i="14"/>
  <c r="O1032" i="14"/>
  <c r="O1033" i="14"/>
  <c r="O1034" i="14"/>
  <c r="O1035" i="14"/>
  <c r="O1036" i="14"/>
  <c r="O1037" i="14"/>
  <c r="O1038" i="14"/>
  <c r="O1039" i="14"/>
  <c r="O1040" i="14"/>
  <c r="O1041" i="14"/>
  <c r="O1042" i="14"/>
  <c r="O1043" i="14"/>
  <c r="O1044" i="14"/>
  <c r="O1045" i="14"/>
  <c r="O1046" i="14"/>
  <c r="O1047" i="14"/>
  <c r="O1048" i="14"/>
  <c r="O1049" i="14"/>
  <c r="O1050" i="14"/>
  <c r="O1051" i="14"/>
  <c r="O1052" i="14"/>
  <c r="O1053" i="14"/>
  <c r="O1054" i="14"/>
  <c r="O1055" i="14"/>
  <c r="O1056" i="14"/>
  <c r="O1057" i="14"/>
  <c r="O1058" i="14"/>
  <c r="O1059" i="14"/>
  <c r="O1060" i="14"/>
  <c r="O1061" i="14"/>
  <c r="O1062" i="14"/>
  <c r="O1063" i="14"/>
  <c r="O1064" i="14"/>
  <c r="O1065" i="14"/>
  <c r="O1066" i="14"/>
  <c r="O1067" i="14"/>
  <c r="O1068" i="14"/>
  <c r="O1069" i="14"/>
  <c r="O1070" i="14"/>
  <c r="O1071" i="14"/>
  <c r="O1072" i="14"/>
  <c r="O1073" i="14"/>
  <c r="O1074" i="14"/>
  <c r="O1075" i="14"/>
  <c r="O1076" i="14"/>
  <c r="O1077" i="14"/>
  <c r="O1078" i="14"/>
  <c r="O1079" i="14"/>
  <c r="O1080" i="14"/>
  <c r="O1081" i="14"/>
  <c r="O1082" i="14"/>
  <c r="O1083" i="14"/>
  <c r="O1084" i="14"/>
  <c r="O1085" i="14"/>
  <c r="O1086" i="14"/>
  <c r="O1087" i="14"/>
  <c r="O1088" i="14"/>
  <c r="O1089" i="14"/>
  <c r="O1090" i="14"/>
  <c r="O1091" i="14"/>
  <c r="O1092" i="14"/>
  <c r="O1093" i="14"/>
  <c r="O1094" i="14"/>
  <c r="O1095" i="14"/>
  <c r="O1096" i="14"/>
  <c r="O1097" i="14"/>
  <c r="O1098" i="14"/>
  <c r="O1099" i="14"/>
  <c r="O1100" i="14"/>
  <c r="O1101" i="14"/>
  <c r="O1102" i="14"/>
  <c r="O1103" i="14"/>
  <c r="O1104" i="14"/>
  <c r="O1105" i="14"/>
  <c r="O1106" i="14"/>
  <c r="O1107" i="14"/>
  <c r="O1108" i="14"/>
  <c r="O1109" i="14"/>
  <c r="O1110" i="14"/>
  <c r="O1111" i="14"/>
  <c r="O1112" i="14"/>
  <c r="O1113" i="14"/>
  <c r="O1114" i="14"/>
  <c r="O1115" i="14"/>
  <c r="O1116" i="14"/>
  <c r="O1117" i="14"/>
  <c r="O1118" i="14"/>
  <c r="O1119" i="14"/>
  <c r="O1120" i="14"/>
  <c r="O1121" i="14"/>
  <c r="O1122" i="14"/>
  <c r="O1123" i="14"/>
  <c r="O1124" i="14"/>
  <c r="O1125" i="14"/>
  <c r="O1126" i="14"/>
  <c r="O1127" i="14"/>
  <c r="O1128" i="14"/>
  <c r="O1129" i="14"/>
  <c r="O1130" i="14"/>
  <c r="O1131" i="14"/>
  <c r="O1132" i="14"/>
  <c r="O1133" i="14"/>
  <c r="O1134" i="14"/>
  <c r="O1135" i="14"/>
  <c r="O1136" i="14"/>
  <c r="O1137" i="14"/>
  <c r="O1138" i="14"/>
  <c r="O1139" i="14"/>
  <c r="O1140" i="14"/>
  <c r="O1141" i="14"/>
  <c r="O1142" i="14"/>
  <c r="O1143" i="14"/>
  <c r="O1144" i="14"/>
  <c r="O1145" i="14"/>
  <c r="O1146" i="14"/>
  <c r="O1147" i="14"/>
  <c r="O1148" i="14"/>
  <c r="O1149" i="14"/>
  <c r="O1150" i="14"/>
  <c r="O1151" i="14"/>
  <c r="O1152" i="14"/>
  <c r="O1153" i="14"/>
  <c r="O1154" i="14"/>
  <c r="O1155" i="14"/>
  <c r="O1156" i="14"/>
  <c r="O1157" i="14"/>
  <c r="O1158" i="14"/>
  <c r="O1159" i="14"/>
  <c r="O1160" i="14"/>
  <c r="O1161" i="14"/>
  <c r="O1162" i="14"/>
  <c r="O1163" i="14"/>
  <c r="O1164" i="14"/>
  <c r="O1165" i="14"/>
  <c r="O1166" i="14"/>
  <c r="O1167" i="14"/>
  <c r="O1168" i="14"/>
  <c r="O1169" i="14"/>
  <c r="O1170" i="14"/>
  <c r="O1171" i="14"/>
  <c r="O1172" i="14"/>
  <c r="O1173" i="14"/>
  <c r="O1174" i="14"/>
  <c r="O1175" i="14"/>
  <c r="O1176" i="14"/>
  <c r="O1177" i="14"/>
  <c r="O1178" i="14"/>
  <c r="O1179" i="14"/>
  <c r="O1180" i="14"/>
  <c r="O1181" i="14"/>
  <c r="O1182" i="14"/>
  <c r="O1183" i="14"/>
  <c r="O1184" i="14"/>
  <c r="O1185" i="14"/>
  <c r="O1186" i="14"/>
  <c r="O1187" i="14"/>
  <c r="O1188" i="14"/>
  <c r="O1189" i="14"/>
  <c r="O1190" i="14"/>
  <c r="O1191" i="14"/>
  <c r="O1192" i="14"/>
  <c r="O1193" i="14"/>
  <c r="O1194" i="14"/>
  <c r="O1195" i="14"/>
  <c r="O1196" i="14"/>
  <c r="O1197" i="14"/>
  <c r="O1198" i="14"/>
  <c r="O1199" i="14"/>
  <c r="O1200" i="14"/>
  <c r="O1201" i="14"/>
  <c r="O1202" i="14"/>
  <c r="O1203" i="14"/>
  <c r="O1204" i="14"/>
  <c r="O1205" i="14"/>
  <c r="O1206" i="14"/>
  <c r="O1207" i="14"/>
  <c r="O1208" i="14"/>
  <c r="O1209" i="14"/>
  <c r="O1210" i="14"/>
  <c r="O1211" i="14"/>
  <c r="O1212" i="14"/>
  <c r="O1213" i="14"/>
  <c r="O1214" i="14"/>
  <c r="O1215" i="14"/>
  <c r="O1216" i="14"/>
  <c r="O1217" i="14"/>
  <c r="O1218" i="14"/>
  <c r="O1219" i="14"/>
  <c r="O1220" i="14"/>
  <c r="O1221" i="14"/>
  <c r="O1222" i="14"/>
  <c r="O1223" i="14"/>
  <c r="O1224" i="14"/>
  <c r="O1225" i="14"/>
  <c r="O1226" i="14"/>
  <c r="O1227" i="14"/>
  <c r="O1228" i="14"/>
  <c r="O1229" i="14"/>
  <c r="O1230" i="14"/>
  <c r="O1231" i="14"/>
  <c r="O1232" i="14"/>
  <c r="O1233" i="14"/>
  <c r="O1234" i="14"/>
  <c r="O1235" i="14"/>
  <c r="O1236" i="14"/>
  <c r="O1237" i="14"/>
  <c r="O1238" i="14"/>
  <c r="O1239" i="14"/>
  <c r="O1240" i="14"/>
  <c r="O1241" i="14"/>
  <c r="O1242" i="14"/>
  <c r="O1243" i="14"/>
  <c r="O1244" i="14"/>
  <c r="O1245" i="14"/>
  <c r="O1246" i="14"/>
  <c r="O1247" i="14"/>
  <c r="O1248" i="14"/>
  <c r="O1249" i="14"/>
  <c r="O1250" i="14"/>
  <c r="O1251" i="14"/>
  <c r="O1252" i="14"/>
  <c r="O1253" i="14"/>
  <c r="O1254" i="14"/>
  <c r="O1255" i="14"/>
  <c r="O1256" i="14"/>
  <c r="O1257" i="14"/>
  <c r="O1258" i="14"/>
  <c r="O1259" i="14"/>
  <c r="O1260" i="14"/>
  <c r="O1261" i="14"/>
  <c r="O1262" i="14"/>
  <c r="O1263" i="14"/>
  <c r="O1264" i="14"/>
  <c r="O1265" i="14"/>
  <c r="O1266" i="14"/>
  <c r="O1267" i="14"/>
  <c r="O1268" i="14"/>
  <c r="O1269" i="14"/>
  <c r="O1270" i="14"/>
  <c r="O1271" i="14"/>
  <c r="O1272" i="14"/>
  <c r="O1273" i="14"/>
  <c r="O1274" i="14"/>
  <c r="O1275" i="14"/>
  <c r="O1276" i="14"/>
  <c r="O1277" i="14"/>
  <c r="O1278" i="14"/>
  <c r="O1279" i="14"/>
  <c r="O1280" i="14"/>
  <c r="O1281" i="14"/>
  <c r="O1282" i="14"/>
  <c r="O1283" i="14"/>
  <c r="O1284" i="14"/>
  <c r="O1285" i="14"/>
  <c r="O1286" i="14"/>
  <c r="O1287" i="14"/>
  <c r="O1288" i="14"/>
  <c r="O1289" i="14"/>
  <c r="O1290" i="14"/>
  <c r="O1291" i="14"/>
  <c r="O1292" i="14"/>
  <c r="O1293" i="14"/>
  <c r="O1294" i="14"/>
  <c r="O1295" i="14"/>
  <c r="O1296" i="14"/>
  <c r="O1297" i="14"/>
  <c r="O1298" i="14"/>
  <c r="O1299" i="14"/>
  <c r="O1300" i="14"/>
  <c r="O1301" i="14"/>
  <c r="O1302" i="14"/>
  <c r="O1303" i="14"/>
  <c r="O1304" i="14"/>
  <c r="O1305" i="14"/>
  <c r="O1306" i="14"/>
  <c r="O1307" i="14"/>
  <c r="O1308" i="14"/>
  <c r="O1309" i="14"/>
  <c r="O1310" i="14"/>
  <c r="O1311" i="14"/>
  <c r="O1312" i="14"/>
  <c r="O1313" i="14"/>
  <c r="O1314" i="14"/>
  <c r="O1315" i="14"/>
  <c r="O1316" i="14"/>
  <c r="O1317" i="14"/>
  <c r="O1318" i="14"/>
  <c r="O1319" i="14"/>
  <c r="O1320" i="14"/>
  <c r="O1321" i="14"/>
  <c r="O1322" i="14"/>
  <c r="O1323" i="14"/>
  <c r="O1324" i="14"/>
  <c r="O1325" i="14"/>
  <c r="O1326" i="14"/>
  <c r="O1327" i="14"/>
  <c r="O1328" i="14"/>
  <c r="O1329" i="14"/>
  <c r="O1330" i="14"/>
  <c r="O1331" i="14"/>
  <c r="O1332" i="14"/>
  <c r="O1333" i="14"/>
  <c r="O1334" i="14"/>
  <c r="O1335" i="14"/>
  <c r="O1336" i="14"/>
  <c r="O1337" i="14"/>
  <c r="O1338" i="14"/>
  <c r="O1339" i="14"/>
  <c r="O1340" i="14"/>
  <c r="O1341" i="14"/>
  <c r="O1342" i="14"/>
  <c r="O1343" i="14"/>
  <c r="O1344" i="14"/>
  <c r="O1345" i="14"/>
  <c r="O1346" i="14"/>
  <c r="O1347" i="14"/>
  <c r="O1348" i="14"/>
  <c r="O1349" i="14"/>
  <c r="O1350" i="14"/>
  <c r="O1351" i="14"/>
  <c r="O1352" i="14"/>
  <c r="O1353" i="14"/>
  <c r="O1354" i="14"/>
  <c r="O1355" i="14"/>
  <c r="O1356" i="14"/>
  <c r="O1357" i="14"/>
  <c r="O1358" i="14"/>
  <c r="O1359" i="14"/>
  <c r="O1360" i="14"/>
  <c r="O1361" i="14"/>
  <c r="O1362" i="14"/>
  <c r="O1363" i="14"/>
  <c r="O1364" i="14"/>
  <c r="O1365" i="14"/>
  <c r="O1366" i="14"/>
  <c r="O1367" i="14"/>
  <c r="O1368" i="14"/>
  <c r="O1369" i="14"/>
  <c r="O1370" i="14"/>
  <c r="O1371" i="14"/>
  <c r="O1372" i="14"/>
  <c r="O1373" i="14"/>
  <c r="O1374" i="14"/>
  <c r="O1375" i="14"/>
  <c r="O1376" i="14"/>
  <c r="O1377" i="14"/>
  <c r="O1378" i="14"/>
  <c r="O1379" i="14"/>
  <c r="O1380" i="14"/>
  <c r="O1381" i="14"/>
  <c r="O1382" i="14"/>
  <c r="O1383" i="14"/>
  <c r="O1384" i="14"/>
  <c r="O1385" i="14"/>
  <c r="O1386" i="14"/>
  <c r="O1387" i="14"/>
  <c r="O1388" i="14"/>
  <c r="O1389" i="14"/>
  <c r="O1390" i="14"/>
  <c r="O1391" i="14"/>
  <c r="O1392" i="14"/>
  <c r="O1393" i="14"/>
  <c r="O1394" i="14"/>
  <c r="O1395" i="14"/>
  <c r="O1396" i="14"/>
  <c r="O1397" i="14"/>
  <c r="O1398" i="14"/>
  <c r="O1399" i="14"/>
  <c r="O1400" i="14"/>
  <c r="O1401" i="14"/>
  <c r="O1402" i="14"/>
  <c r="O1403" i="14"/>
  <c r="O1404" i="14"/>
  <c r="O1405" i="14"/>
  <c r="O1406" i="14"/>
  <c r="O1407" i="14"/>
  <c r="O1408" i="14"/>
  <c r="O1409" i="14"/>
  <c r="O1410" i="14"/>
  <c r="O1411" i="14"/>
  <c r="O1412" i="14"/>
  <c r="O1413" i="14"/>
  <c r="O1414" i="14"/>
  <c r="O1415" i="14"/>
  <c r="O1416" i="14"/>
  <c r="O1417" i="14"/>
  <c r="O1418" i="14"/>
  <c r="O1419" i="14"/>
  <c r="O1420" i="14"/>
  <c r="O1421" i="14"/>
  <c r="O1422" i="14"/>
  <c r="O1423" i="14"/>
  <c r="O1424" i="14"/>
  <c r="O1425" i="14"/>
  <c r="O1426" i="14"/>
  <c r="O1427" i="14"/>
  <c r="O1428" i="14"/>
  <c r="O1429" i="14"/>
  <c r="O1430" i="14"/>
  <c r="O1431" i="14"/>
  <c r="O1432" i="14"/>
  <c r="O1433" i="14"/>
  <c r="O1434" i="14"/>
  <c r="O1435" i="14"/>
  <c r="O1436" i="14"/>
  <c r="O1437" i="14"/>
  <c r="O1438" i="14"/>
  <c r="O1439" i="14"/>
  <c r="O1440" i="14"/>
  <c r="O1441" i="14"/>
  <c r="O1442" i="14"/>
  <c r="O1443" i="14"/>
  <c r="O1444" i="14"/>
  <c r="O1445" i="14"/>
  <c r="O1446" i="14"/>
  <c r="O1447" i="14"/>
  <c r="O1448" i="14"/>
  <c r="O1449" i="14"/>
  <c r="O1450" i="14"/>
  <c r="O1451" i="14"/>
  <c r="O1452" i="14"/>
  <c r="O1453" i="14"/>
  <c r="O1454" i="14"/>
  <c r="O1455" i="14"/>
  <c r="O1456" i="14"/>
  <c r="O1457" i="14"/>
  <c r="O1458" i="14"/>
  <c r="O1459" i="14"/>
  <c r="O1460" i="14"/>
  <c r="O1461" i="14"/>
  <c r="O1462" i="14"/>
  <c r="O1463" i="14"/>
  <c r="O1464" i="14"/>
  <c r="O1465" i="14"/>
  <c r="O1466" i="14"/>
  <c r="O1467" i="14"/>
  <c r="O1468" i="14"/>
  <c r="O1469" i="14"/>
  <c r="O1470" i="14"/>
  <c r="O1471" i="14"/>
  <c r="O1472" i="14"/>
  <c r="O1473" i="14"/>
  <c r="O1474" i="14"/>
  <c r="O1475" i="14"/>
  <c r="O1476" i="14"/>
  <c r="O1477" i="14"/>
  <c r="O1478" i="14"/>
  <c r="O1479" i="14"/>
  <c r="O1480" i="14"/>
  <c r="O1481" i="14"/>
  <c r="O1482" i="14"/>
  <c r="O1483" i="14"/>
  <c r="O1484" i="14"/>
  <c r="O1485" i="14"/>
  <c r="O1486" i="14"/>
  <c r="O1487" i="14"/>
  <c r="O1488" i="14"/>
  <c r="O1489" i="14"/>
  <c r="O1490" i="14"/>
  <c r="O1491" i="14"/>
  <c r="O1492" i="14"/>
  <c r="O1493" i="14"/>
  <c r="O1494" i="14"/>
  <c r="O1495" i="14"/>
  <c r="O1496" i="14"/>
  <c r="O1497" i="14"/>
  <c r="O1498" i="14"/>
  <c r="O1499" i="14"/>
  <c r="O1500" i="14"/>
  <c r="O1501" i="14"/>
  <c r="O1502" i="14"/>
  <c r="O1503" i="14"/>
  <c r="O1504" i="14"/>
  <c r="O1505" i="14"/>
  <c r="O1506" i="14"/>
  <c r="O1507" i="14"/>
  <c r="O1508" i="14"/>
  <c r="O1509" i="14"/>
  <c r="O1510" i="14"/>
  <c r="O1511" i="14"/>
  <c r="O1512" i="14"/>
  <c r="O1513" i="14"/>
  <c r="O1514" i="14"/>
  <c r="O1515" i="14"/>
  <c r="O1516" i="14"/>
  <c r="O1517" i="14"/>
  <c r="O1518" i="14"/>
  <c r="O1519" i="14"/>
  <c r="O1520" i="14"/>
  <c r="O1521" i="14"/>
  <c r="O1522" i="14"/>
  <c r="O1523" i="14"/>
  <c r="O1524" i="14"/>
  <c r="O1525" i="14"/>
  <c r="O1526" i="14"/>
  <c r="O1527" i="14"/>
  <c r="O1528" i="14"/>
  <c r="O1529" i="14"/>
  <c r="O1530" i="14"/>
  <c r="O1531" i="14"/>
  <c r="O1532" i="14"/>
  <c r="O1533" i="14"/>
  <c r="O1534" i="14"/>
  <c r="O1535" i="14"/>
  <c r="O1536" i="14"/>
  <c r="O1537" i="14"/>
  <c r="O1538" i="14"/>
  <c r="O1539" i="14"/>
  <c r="O1540" i="14"/>
  <c r="O1541" i="14"/>
  <c r="O1542" i="14"/>
  <c r="O1543" i="14"/>
  <c r="O1544" i="14"/>
  <c r="O1545" i="14"/>
  <c r="O1546" i="14"/>
  <c r="O1547" i="14"/>
  <c r="O1548" i="14"/>
  <c r="O1549" i="14"/>
  <c r="O1550" i="14"/>
  <c r="O1551" i="14"/>
  <c r="O1552" i="14"/>
  <c r="O1553" i="14"/>
  <c r="O1554" i="14"/>
  <c r="O1555" i="14"/>
  <c r="O1556" i="14"/>
  <c r="O1557" i="14"/>
  <c r="O1558" i="14"/>
  <c r="O1559" i="14"/>
  <c r="O1560" i="14"/>
  <c r="O1561" i="14"/>
  <c r="O1562" i="14"/>
  <c r="O1563" i="14"/>
  <c r="O1564" i="14"/>
  <c r="O1565" i="14"/>
  <c r="O1566" i="14"/>
  <c r="O1567" i="14"/>
  <c r="O1568" i="14"/>
  <c r="O1569" i="14"/>
  <c r="O1570" i="14"/>
  <c r="O1571" i="14"/>
  <c r="O1572" i="14"/>
  <c r="O1573" i="14"/>
  <c r="O1574" i="14"/>
  <c r="O1575" i="14"/>
  <c r="O1576" i="14"/>
  <c r="O1577" i="14"/>
  <c r="O1578" i="14"/>
  <c r="O1579" i="14"/>
  <c r="O1580" i="14"/>
  <c r="O1581" i="14"/>
  <c r="O1582" i="14"/>
  <c r="O1583" i="14"/>
  <c r="O1584" i="14"/>
  <c r="O1585" i="14"/>
  <c r="O1586" i="14"/>
  <c r="O1587" i="14"/>
  <c r="O1588" i="14"/>
  <c r="O1589" i="14"/>
  <c r="O1590" i="14"/>
  <c r="O1591" i="14"/>
  <c r="O1592" i="14"/>
  <c r="O1593" i="14"/>
  <c r="O1594" i="14"/>
  <c r="O1595" i="14"/>
  <c r="O1596" i="14"/>
  <c r="O1597" i="14"/>
  <c r="O1598" i="14"/>
  <c r="O1599" i="14"/>
  <c r="O1600" i="14"/>
  <c r="O1601" i="14"/>
  <c r="O1602" i="14"/>
  <c r="O1603" i="14"/>
  <c r="O1604" i="14"/>
  <c r="O1605" i="14"/>
  <c r="O1606" i="14"/>
  <c r="O1607" i="14"/>
  <c r="O1608" i="14"/>
  <c r="O1609" i="14"/>
  <c r="O1610" i="14"/>
  <c r="O1611" i="14"/>
  <c r="O1612" i="14"/>
  <c r="O1613" i="14"/>
  <c r="O1614" i="14"/>
  <c r="O1615" i="14"/>
  <c r="O1616" i="14"/>
  <c r="O1617" i="14"/>
  <c r="O1618" i="14"/>
  <c r="O1619" i="14"/>
  <c r="O1620" i="14"/>
  <c r="O1621" i="14"/>
  <c r="O1622" i="14"/>
  <c r="O1623" i="14"/>
  <c r="O1624" i="14"/>
  <c r="O1625" i="14"/>
  <c r="O1626" i="14"/>
  <c r="O1627" i="14"/>
  <c r="O1628" i="14"/>
  <c r="O1629" i="14"/>
  <c r="O1630" i="14"/>
  <c r="O1631" i="14"/>
  <c r="O1632" i="14"/>
  <c r="O1633" i="14"/>
  <c r="O1634" i="14"/>
  <c r="O1635" i="14"/>
  <c r="O1636" i="14"/>
  <c r="O1637" i="14"/>
  <c r="O1638" i="14"/>
  <c r="O1639" i="14"/>
  <c r="O1640" i="14"/>
  <c r="O1641" i="14"/>
  <c r="O1642" i="14"/>
  <c r="O1643" i="14"/>
  <c r="O1644" i="14"/>
  <c r="O1645" i="14"/>
  <c r="O1646" i="14"/>
  <c r="O1647" i="14"/>
  <c r="O1648" i="14"/>
  <c r="O1649" i="14"/>
  <c r="O1650" i="14"/>
  <c r="O1651" i="14"/>
  <c r="O1652" i="14"/>
  <c r="O1653" i="14"/>
  <c r="O1654" i="14"/>
  <c r="O1655" i="14"/>
  <c r="O1656" i="14"/>
  <c r="O1657" i="14"/>
  <c r="O1658" i="14"/>
  <c r="O1659" i="14"/>
  <c r="O1660" i="14"/>
  <c r="O1661" i="14"/>
  <c r="O1662" i="14"/>
  <c r="O1663" i="14"/>
  <c r="O1664" i="14"/>
  <c r="O1665" i="14"/>
  <c r="O1666" i="14"/>
  <c r="O1667" i="14"/>
  <c r="O1668" i="14"/>
  <c r="O1669" i="14"/>
  <c r="O1670" i="14"/>
  <c r="O1671" i="14"/>
  <c r="O1672" i="14"/>
  <c r="O1673" i="14"/>
  <c r="O1674" i="14"/>
  <c r="O1675" i="14"/>
  <c r="O1676" i="14"/>
  <c r="O1677" i="14"/>
  <c r="O1678" i="14"/>
  <c r="O1679" i="14"/>
  <c r="O1680" i="14"/>
  <c r="O1681" i="14"/>
  <c r="O1682" i="14"/>
  <c r="O1683" i="14"/>
  <c r="O1684" i="14"/>
  <c r="O1685" i="14"/>
  <c r="O1686" i="14"/>
  <c r="O1687" i="14"/>
  <c r="O1688" i="14"/>
  <c r="O1689" i="14"/>
  <c r="O1690" i="14"/>
  <c r="O1691" i="14"/>
  <c r="O1692" i="14"/>
  <c r="O1693" i="14"/>
  <c r="O1694" i="14"/>
  <c r="O1695" i="14"/>
  <c r="O1696" i="14"/>
  <c r="O1697" i="14"/>
  <c r="O1698" i="14"/>
  <c r="O1699" i="14"/>
  <c r="O1700" i="14"/>
  <c r="O1701" i="14"/>
  <c r="O1702" i="14"/>
  <c r="O1703" i="14"/>
  <c r="O1704" i="14"/>
  <c r="O1705" i="14"/>
  <c r="O1706" i="14"/>
  <c r="O1707" i="14"/>
  <c r="O1708" i="14"/>
  <c r="O1709" i="14"/>
  <c r="O1710" i="14"/>
  <c r="O1711" i="14"/>
  <c r="O1712" i="14"/>
  <c r="O1713" i="14"/>
  <c r="O1714" i="14"/>
  <c r="O1715" i="14"/>
  <c r="O1716" i="14"/>
  <c r="O1717" i="14"/>
  <c r="O1718" i="14"/>
  <c r="O1719" i="14"/>
  <c r="O1720" i="14"/>
  <c r="O1721" i="14"/>
  <c r="O1722" i="14"/>
  <c r="O1723" i="14"/>
  <c r="O1724" i="14"/>
  <c r="O1725" i="14"/>
  <c r="O1726" i="14"/>
  <c r="O1727" i="14"/>
  <c r="O1728" i="14"/>
  <c r="O1729" i="14"/>
  <c r="O1730" i="14"/>
  <c r="O1731" i="14"/>
  <c r="O1732" i="14"/>
  <c r="O1733" i="14"/>
  <c r="O1734" i="14"/>
  <c r="O1735" i="14"/>
  <c r="O1736" i="14"/>
  <c r="O1737" i="14"/>
  <c r="O1738" i="14"/>
  <c r="O1739" i="14"/>
  <c r="O1740" i="14"/>
  <c r="O1741" i="14"/>
  <c r="O1742" i="14"/>
  <c r="O1743" i="14"/>
  <c r="O1744" i="14"/>
  <c r="O1745" i="14"/>
  <c r="O1746" i="14"/>
  <c r="O1747" i="14"/>
  <c r="O1748" i="14"/>
  <c r="O1749" i="14"/>
  <c r="O1750" i="14"/>
  <c r="O1751" i="14"/>
  <c r="O1752" i="14"/>
  <c r="O1753" i="14"/>
  <c r="O1754" i="14"/>
  <c r="O1755" i="14"/>
  <c r="O1756" i="14"/>
  <c r="O1757" i="14"/>
  <c r="O1758" i="14"/>
  <c r="O1759" i="14"/>
  <c r="O1760" i="14"/>
  <c r="O1761" i="14"/>
  <c r="O1762" i="14"/>
  <c r="O1763" i="14"/>
  <c r="O1764" i="14"/>
  <c r="O1765" i="14"/>
  <c r="O1766" i="14"/>
  <c r="O1767" i="14"/>
  <c r="O1768" i="14"/>
  <c r="O1769" i="14"/>
  <c r="O1770" i="14"/>
  <c r="O1771" i="14"/>
  <c r="O1772" i="14"/>
  <c r="O1773" i="14"/>
  <c r="O1774" i="14"/>
  <c r="O1775" i="14"/>
  <c r="O1776" i="14"/>
  <c r="O1777" i="14"/>
  <c r="O1778" i="14"/>
  <c r="O1779" i="14"/>
  <c r="O1780" i="14"/>
  <c r="O1781" i="14"/>
  <c r="O1782" i="14"/>
  <c r="O1783" i="14"/>
  <c r="O1784" i="14"/>
  <c r="O1785" i="14"/>
  <c r="O1786" i="14"/>
  <c r="O1787" i="14"/>
  <c r="O1788" i="14"/>
  <c r="O1789" i="14"/>
  <c r="O1790" i="14"/>
  <c r="O1791" i="14"/>
  <c r="O1792" i="14"/>
  <c r="O1793" i="14"/>
  <c r="O1794" i="14"/>
  <c r="O1795" i="14"/>
  <c r="O1796" i="14"/>
  <c r="O1797" i="14"/>
  <c r="O1798" i="14"/>
  <c r="O1799" i="14"/>
  <c r="O1800" i="14"/>
  <c r="O1801" i="14"/>
  <c r="O1802" i="14"/>
  <c r="O1803" i="14"/>
  <c r="O1804" i="14"/>
  <c r="O1805" i="14"/>
  <c r="O1806" i="14"/>
  <c r="O1807" i="14"/>
  <c r="O1808" i="14"/>
  <c r="O1809" i="14"/>
  <c r="O1810" i="14"/>
  <c r="O1811" i="14"/>
  <c r="O1812" i="14"/>
  <c r="O1813" i="14"/>
  <c r="O1814" i="14"/>
  <c r="O1815" i="14"/>
  <c r="O1816" i="14"/>
  <c r="O1817" i="14"/>
  <c r="O1818" i="14"/>
  <c r="O1819" i="14"/>
  <c r="O1820" i="14"/>
  <c r="O1821" i="14"/>
  <c r="O1822" i="14"/>
  <c r="O1823" i="14"/>
  <c r="O1824" i="14"/>
  <c r="O1825" i="14"/>
  <c r="O1826" i="14"/>
  <c r="O1827" i="14"/>
  <c r="O1828" i="14"/>
  <c r="O1829" i="14"/>
  <c r="O1830" i="14"/>
  <c r="O1831" i="14"/>
  <c r="O1832" i="14"/>
  <c r="O1833" i="14"/>
  <c r="O1834" i="14"/>
  <c r="O1835" i="14"/>
  <c r="O1836" i="14"/>
  <c r="O1837" i="14"/>
  <c r="O1838" i="14"/>
  <c r="O1839" i="14"/>
  <c r="O1840" i="14"/>
  <c r="O1841" i="14"/>
  <c r="O1842" i="14"/>
  <c r="O1843" i="14"/>
  <c r="O1844" i="14"/>
  <c r="O1845" i="14"/>
  <c r="O1846" i="14"/>
  <c r="O1847" i="14"/>
  <c r="O1848" i="14"/>
  <c r="O1849" i="14"/>
  <c r="O1850" i="14"/>
  <c r="O1851" i="14"/>
  <c r="O1852" i="14"/>
  <c r="O1853" i="14"/>
  <c r="O1854" i="14"/>
  <c r="O1855" i="14"/>
  <c r="O1856" i="14"/>
  <c r="O1857" i="14"/>
  <c r="O1858" i="14"/>
  <c r="O1859" i="14"/>
  <c r="O1860" i="14"/>
  <c r="O1861" i="14"/>
  <c r="O1862" i="14"/>
  <c r="O1863" i="14"/>
  <c r="O1864" i="14"/>
  <c r="O1865" i="14"/>
  <c r="O1866" i="14"/>
  <c r="O1867" i="14"/>
  <c r="O1868" i="14"/>
  <c r="O1869" i="14"/>
  <c r="O1870" i="14"/>
  <c r="O1871" i="14"/>
  <c r="O1872" i="14"/>
  <c r="O1873" i="14"/>
  <c r="O1874" i="14"/>
  <c r="O1875" i="14"/>
  <c r="O1876" i="14"/>
  <c r="O1877" i="14"/>
  <c r="O1878" i="14"/>
  <c r="O1879" i="14"/>
  <c r="O1880" i="14"/>
  <c r="O1881" i="14"/>
  <c r="O1882" i="14"/>
  <c r="O1883" i="14"/>
  <c r="O1884" i="14"/>
  <c r="O1885" i="14"/>
  <c r="O1886" i="14"/>
  <c r="O1887" i="14"/>
  <c r="O1888" i="14"/>
  <c r="O1889" i="14"/>
  <c r="O1890" i="14"/>
  <c r="O1891" i="14"/>
  <c r="O1892" i="14"/>
  <c r="O1893" i="14"/>
  <c r="O1894" i="14"/>
  <c r="O1895" i="14"/>
  <c r="O1896" i="14"/>
  <c r="O1897" i="14"/>
  <c r="O1898" i="14"/>
  <c r="O1899" i="14"/>
  <c r="O1900" i="14"/>
  <c r="O1901" i="14"/>
  <c r="O1902" i="14"/>
  <c r="O1903" i="14"/>
  <c r="O1904" i="14"/>
  <c r="O1905" i="14"/>
  <c r="O1906" i="14"/>
  <c r="O1907" i="14"/>
  <c r="O1908" i="14"/>
  <c r="O1909" i="14"/>
  <c r="O1910" i="14"/>
  <c r="O1911" i="14"/>
  <c r="O1912" i="14"/>
  <c r="O1913" i="14"/>
  <c r="O1914" i="14"/>
  <c r="O1915" i="14"/>
  <c r="O1916" i="14"/>
  <c r="O1917" i="14"/>
  <c r="O1918" i="14"/>
  <c r="O1919" i="14"/>
  <c r="O1920" i="14"/>
  <c r="O1921" i="14"/>
  <c r="O1922" i="14"/>
  <c r="O1923" i="14"/>
  <c r="O1924" i="14"/>
  <c r="O1925" i="14"/>
  <c r="O1926" i="14"/>
  <c r="O1927" i="14"/>
  <c r="O1928" i="14"/>
  <c r="O1929" i="14"/>
  <c r="O1930" i="14"/>
  <c r="O1931" i="14"/>
  <c r="O1932" i="14"/>
  <c r="O1933" i="14"/>
  <c r="O1934" i="14"/>
  <c r="O1935" i="14"/>
  <c r="O1936" i="14"/>
  <c r="O1937" i="14"/>
  <c r="O1938" i="14"/>
  <c r="O1939" i="14"/>
  <c r="O1940" i="14"/>
  <c r="O1941" i="14"/>
  <c r="O1942" i="14"/>
  <c r="O1943" i="14"/>
  <c r="O1944" i="14"/>
  <c r="O1945" i="14"/>
  <c r="O1946" i="14"/>
  <c r="O1947" i="14"/>
  <c r="O1948" i="14"/>
  <c r="O1949" i="14"/>
  <c r="O1950" i="14"/>
  <c r="O1951" i="14"/>
  <c r="O1952" i="14"/>
  <c r="O1953" i="14"/>
  <c r="O1954" i="14"/>
  <c r="O1955" i="14"/>
  <c r="O1956" i="14"/>
  <c r="O1957" i="14"/>
  <c r="O1958" i="14"/>
  <c r="O1959" i="14"/>
  <c r="O1960" i="14"/>
  <c r="O1961" i="14"/>
  <c r="O1962" i="14"/>
  <c r="O1963" i="14"/>
  <c r="O1964" i="14"/>
  <c r="O1965" i="14"/>
  <c r="O1966" i="14"/>
  <c r="O1967" i="14"/>
  <c r="O1968" i="14"/>
  <c r="O1969" i="14"/>
  <c r="O1970" i="14"/>
  <c r="O1971" i="14"/>
  <c r="O1972" i="14"/>
  <c r="O1973" i="14"/>
  <c r="O1974" i="14"/>
  <c r="O1975" i="14"/>
  <c r="O1976" i="14"/>
  <c r="O1977" i="14"/>
  <c r="O1978" i="14"/>
  <c r="O1979" i="14"/>
  <c r="O1980" i="14"/>
  <c r="O1981" i="14"/>
  <c r="O1982" i="14"/>
  <c r="O1983" i="14"/>
  <c r="O1984" i="14"/>
  <c r="O1985" i="14"/>
  <c r="O1986" i="14"/>
  <c r="O1987" i="14"/>
  <c r="O1988" i="14"/>
  <c r="O1989" i="14"/>
  <c r="O1990" i="14"/>
  <c r="O1991" i="14"/>
  <c r="O1992" i="14"/>
  <c r="O1993" i="14"/>
  <c r="O1994" i="14"/>
  <c r="O1995" i="14"/>
  <c r="O1996" i="14"/>
  <c r="O1997" i="14"/>
  <c r="O1998" i="14"/>
  <c r="O1999" i="14"/>
  <c r="O2000" i="14"/>
  <c r="O2001" i="14"/>
  <c r="O2002" i="14"/>
  <c r="O2003" i="14"/>
  <c r="O2004" i="14"/>
  <c r="O2005" i="14"/>
  <c r="O2006" i="14"/>
  <c r="O2007" i="14"/>
  <c r="O2008" i="14"/>
  <c r="O2009" i="14"/>
  <c r="O2010" i="14"/>
  <c r="O2011" i="14"/>
  <c r="O2012" i="14"/>
  <c r="O2013" i="14"/>
  <c r="O2014" i="14"/>
  <c r="O2015" i="14"/>
  <c r="O2016" i="14"/>
  <c r="O2017" i="14"/>
  <c r="O2018" i="14"/>
  <c r="O2019" i="14"/>
  <c r="O2020" i="14"/>
  <c r="O2021" i="14"/>
  <c r="O2022" i="14"/>
  <c r="O2023" i="14"/>
  <c r="O2024" i="14"/>
  <c r="O2025" i="14"/>
  <c r="O2026" i="14"/>
  <c r="O2027" i="14"/>
  <c r="O2028" i="14"/>
  <c r="O2029" i="14"/>
  <c r="O2030" i="14"/>
  <c r="O2031" i="14"/>
  <c r="O2032" i="14"/>
  <c r="O2033" i="14"/>
  <c r="O2034" i="14"/>
  <c r="O2035" i="14"/>
  <c r="O2036" i="14"/>
  <c r="O2037" i="14"/>
  <c r="O2038" i="14"/>
  <c r="O2039" i="14"/>
  <c r="O2040" i="14"/>
  <c r="O2041" i="14"/>
  <c r="O2042" i="14"/>
  <c r="O2043" i="14"/>
  <c r="O2044" i="14"/>
  <c r="O2045" i="14"/>
  <c r="O2046" i="14"/>
  <c r="O2047" i="14"/>
  <c r="O2048" i="14"/>
  <c r="O2049" i="14"/>
  <c r="O2050" i="14"/>
  <c r="O2051" i="14"/>
  <c r="O2052" i="14"/>
  <c r="O2053" i="14"/>
  <c r="O2054" i="14"/>
  <c r="O2055" i="14"/>
  <c r="O2056" i="14"/>
  <c r="O2057" i="14"/>
  <c r="O2058" i="14"/>
  <c r="O2059" i="14"/>
  <c r="O2060" i="14"/>
  <c r="O2061" i="14"/>
  <c r="O2062" i="14"/>
  <c r="O2063" i="14"/>
  <c r="O2064" i="14"/>
  <c r="O2065" i="14"/>
  <c r="O2066" i="14"/>
  <c r="O2067" i="14"/>
  <c r="O2068" i="14"/>
  <c r="O2069" i="14"/>
  <c r="O2070" i="14"/>
  <c r="O2071" i="14"/>
  <c r="O2072" i="14"/>
  <c r="O2073" i="14"/>
  <c r="O2074" i="14"/>
  <c r="O2075" i="14"/>
  <c r="O2076" i="14"/>
  <c r="O2077" i="14"/>
  <c r="O2078" i="14"/>
  <c r="O2079" i="14"/>
  <c r="O2080" i="14"/>
  <c r="O2081" i="14"/>
  <c r="O2082" i="14"/>
  <c r="O2083" i="14"/>
  <c r="O2084" i="14"/>
  <c r="O2085" i="14"/>
  <c r="O2086" i="14"/>
  <c r="O2087" i="14"/>
  <c r="O2088" i="14"/>
  <c r="O2089" i="14"/>
  <c r="O2090" i="14"/>
  <c r="O2091" i="14"/>
  <c r="O2092" i="14"/>
  <c r="O2093" i="14"/>
  <c r="O2094" i="14"/>
  <c r="O2095" i="14"/>
  <c r="O2096" i="14"/>
  <c r="O2097" i="14"/>
  <c r="O2098" i="14"/>
  <c r="O2099" i="14"/>
  <c r="O2100" i="14"/>
  <c r="O2101" i="14"/>
  <c r="O2102" i="14"/>
  <c r="O2103" i="14"/>
  <c r="O2104" i="14"/>
  <c r="O2105" i="14"/>
  <c r="O2106" i="14"/>
  <c r="O2107" i="14"/>
  <c r="O2108" i="14"/>
  <c r="O2109" i="14"/>
  <c r="O2110" i="14"/>
  <c r="O2111" i="14"/>
  <c r="O2112" i="14"/>
  <c r="O2113" i="14"/>
  <c r="O2114" i="14"/>
  <c r="O2115" i="14"/>
  <c r="O2116" i="14"/>
  <c r="O2117" i="14"/>
  <c r="O2118" i="14"/>
  <c r="O2119" i="14"/>
  <c r="O2120" i="14"/>
  <c r="O2121" i="14"/>
  <c r="O2122" i="14"/>
  <c r="O2123" i="14"/>
  <c r="O2124" i="14"/>
  <c r="O2125" i="14"/>
  <c r="O2126" i="14"/>
  <c r="O2127" i="14"/>
  <c r="O2128" i="14"/>
  <c r="O2129" i="14"/>
  <c r="O2130" i="14"/>
  <c r="O2131" i="14"/>
  <c r="O2132" i="14"/>
  <c r="O2133" i="14"/>
  <c r="O2134" i="14"/>
  <c r="O2135" i="14"/>
  <c r="O2136" i="14"/>
  <c r="O2137" i="14"/>
  <c r="O2138" i="14"/>
  <c r="O2139" i="14"/>
  <c r="O2140" i="14"/>
  <c r="O2141" i="14"/>
  <c r="O2142" i="14"/>
  <c r="O2143" i="14"/>
  <c r="O2144" i="14"/>
  <c r="O2145" i="14"/>
  <c r="O2146" i="14"/>
  <c r="O2147" i="14"/>
  <c r="O2148" i="14"/>
  <c r="O2149" i="14"/>
  <c r="O2150" i="14"/>
  <c r="O2151" i="14"/>
  <c r="O2152" i="14"/>
  <c r="O2153" i="14"/>
  <c r="O2154" i="14"/>
  <c r="O2155" i="14"/>
  <c r="O2156" i="14"/>
  <c r="O2157" i="14"/>
  <c r="O2158" i="14"/>
  <c r="O2159" i="14"/>
  <c r="O2160" i="14"/>
  <c r="O2161" i="14"/>
  <c r="O2162" i="14"/>
  <c r="O2163" i="14"/>
  <c r="O2164" i="14"/>
  <c r="O2165" i="14"/>
  <c r="O2166" i="14"/>
  <c r="O2167" i="14"/>
  <c r="O2168" i="14"/>
  <c r="O2169" i="14"/>
  <c r="O2170" i="14"/>
  <c r="O2171" i="14"/>
  <c r="O2172" i="14"/>
  <c r="O2173" i="14"/>
  <c r="O2174" i="14"/>
  <c r="O2175" i="14"/>
  <c r="O2176" i="14"/>
  <c r="O2177" i="14"/>
  <c r="O2178" i="14"/>
  <c r="O2179" i="14"/>
  <c r="O2180" i="14"/>
  <c r="O2181" i="14"/>
  <c r="O2182" i="14"/>
  <c r="O2183" i="14"/>
  <c r="O2184" i="14"/>
  <c r="O2185" i="14"/>
  <c r="O2186" i="14"/>
  <c r="O2187" i="14"/>
  <c r="O2188" i="14"/>
  <c r="O2189" i="14"/>
  <c r="O2190" i="14"/>
  <c r="O2191" i="14"/>
  <c r="O2192" i="14"/>
  <c r="O2193" i="14"/>
  <c r="O2194" i="14"/>
  <c r="O2195" i="14"/>
  <c r="O2196" i="14"/>
  <c r="O2197" i="14"/>
  <c r="O2198" i="14"/>
  <c r="O2199" i="14"/>
  <c r="O2200" i="14"/>
  <c r="O2201" i="14"/>
  <c r="O2202" i="14"/>
  <c r="O2203" i="14"/>
  <c r="O2204" i="14"/>
  <c r="O2205" i="14"/>
  <c r="O2206" i="14"/>
  <c r="O2207" i="14"/>
  <c r="O2208" i="14"/>
  <c r="O2209" i="14"/>
  <c r="O2210" i="14"/>
  <c r="O2211" i="14"/>
  <c r="O2212" i="14"/>
  <c r="O2213" i="14"/>
  <c r="O2214" i="14"/>
  <c r="O2215" i="14"/>
  <c r="O2216" i="14"/>
  <c r="O2217" i="14"/>
  <c r="O2218" i="14"/>
  <c r="O2219" i="14"/>
  <c r="O2220" i="14"/>
  <c r="O2221" i="14"/>
  <c r="O2222" i="14"/>
  <c r="O2223" i="14"/>
  <c r="O2224" i="14"/>
  <c r="O2225" i="14"/>
  <c r="O2226" i="14"/>
  <c r="O2227" i="14"/>
  <c r="O2228" i="14"/>
  <c r="O2229" i="14"/>
  <c r="O2230" i="14"/>
  <c r="O2231" i="14"/>
  <c r="O2232" i="14"/>
  <c r="O2233" i="14"/>
  <c r="O2234" i="14"/>
  <c r="O2235" i="14"/>
  <c r="O2236" i="14"/>
  <c r="O2237" i="14"/>
  <c r="O2238" i="14"/>
  <c r="O2239" i="14"/>
  <c r="O2240" i="14"/>
  <c r="O2241" i="14"/>
  <c r="O2242" i="14"/>
  <c r="O2243" i="14"/>
  <c r="O2244" i="14"/>
  <c r="O2245" i="14"/>
  <c r="O2246" i="14"/>
  <c r="O2247" i="14"/>
  <c r="O2248" i="14"/>
  <c r="O2249" i="14"/>
  <c r="O2250" i="14"/>
  <c r="O2251" i="14"/>
  <c r="O2252" i="14"/>
  <c r="O2253" i="14"/>
  <c r="O2254" i="14"/>
  <c r="O2255" i="14"/>
  <c r="O2256" i="14"/>
  <c r="O2257" i="14"/>
  <c r="O2258" i="14"/>
  <c r="O2259" i="14"/>
  <c r="O2260" i="14"/>
  <c r="O2261" i="14"/>
  <c r="O2262" i="14"/>
  <c r="O2263" i="14"/>
  <c r="O2264" i="14"/>
  <c r="O2265" i="14"/>
  <c r="O2266" i="14"/>
  <c r="O2267" i="14"/>
  <c r="O2268" i="14"/>
  <c r="O2269" i="14"/>
  <c r="O2270" i="14"/>
  <c r="O2271" i="14"/>
  <c r="O2272" i="14"/>
  <c r="O2273" i="14"/>
  <c r="O2274" i="14"/>
  <c r="O2275" i="14"/>
  <c r="O2276" i="14"/>
  <c r="O2277" i="14"/>
  <c r="O2278" i="14"/>
  <c r="O2279" i="14"/>
  <c r="O2280" i="14"/>
  <c r="O2281" i="14"/>
  <c r="O2282" i="14"/>
  <c r="O2283" i="14"/>
  <c r="O2284" i="14"/>
  <c r="O2285" i="14"/>
  <c r="O2286" i="14"/>
  <c r="O2287" i="14"/>
  <c r="O2288" i="14"/>
  <c r="O2289" i="14"/>
  <c r="O2290" i="14"/>
  <c r="O2291" i="14"/>
  <c r="O2292" i="14"/>
  <c r="O2293" i="14"/>
  <c r="O2294" i="14"/>
  <c r="O2295" i="14"/>
  <c r="O2296" i="14"/>
  <c r="O2297" i="14"/>
  <c r="O2298" i="14"/>
  <c r="O2299" i="14"/>
  <c r="O2300" i="14"/>
  <c r="O2301" i="14"/>
  <c r="O2302" i="14"/>
  <c r="O2303" i="14"/>
  <c r="O2304" i="14"/>
  <c r="O2305" i="14"/>
  <c r="O2306" i="14"/>
  <c r="O2307" i="14"/>
  <c r="O2308" i="14"/>
  <c r="O2309" i="14"/>
  <c r="O2310" i="14"/>
  <c r="O2311" i="14"/>
  <c r="O2312" i="14"/>
  <c r="O2313" i="14"/>
  <c r="O2314" i="14"/>
  <c r="O2315" i="14"/>
  <c r="O2316" i="14"/>
  <c r="O2317" i="14"/>
  <c r="O2318" i="14"/>
  <c r="O2319" i="14"/>
  <c r="O2320" i="14"/>
  <c r="O2321" i="14"/>
  <c r="O2322" i="14"/>
  <c r="O2323" i="14"/>
  <c r="O2324" i="14"/>
  <c r="O2325" i="14"/>
  <c r="O2326" i="14"/>
  <c r="O2327" i="14"/>
  <c r="O2328" i="14"/>
  <c r="O2329" i="14"/>
  <c r="O2330" i="14"/>
  <c r="O2331" i="14"/>
  <c r="O2332" i="14"/>
  <c r="O2333" i="14"/>
  <c r="O2334" i="14"/>
  <c r="O2335" i="14"/>
  <c r="O2336" i="14"/>
  <c r="O2337" i="14"/>
  <c r="O2338" i="14"/>
  <c r="O2339" i="14"/>
  <c r="O2340" i="14"/>
  <c r="O2341" i="14"/>
  <c r="O2342" i="14"/>
  <c r="O2343" i="14"/>
  <c r="O2344" i="14"/>
  <c r="O2345" i="14"/>
  <c r="O2346" i="14"/>
  <c r="O2347" i="14"/>
  <c r="O2348" i="14"/>
  <c r="O2349" i="14"/>
  <c r="O2350" i="14"/>
  <c r="O2351" i="14"/>
  <c r="O2352" i="14"/>
  <c r="O2353" i="14"/>
  <c r="O2354" i="14"/>
  <c r="O2355" i="14"/>
  <c r="O2356" i="14"/>
  <c r="O2357" i="14"/>
  <c r="O2358" i="14"/>
  <c r="O2359" i="14"/>
  <c r="O2360" i="14"/>
  <c r="O2361" i="14"/>
  <c r="O2362" i="14"/>
  <c r="O2363" i="14"/>
  <c r="O2364" i="14"/>
  <c r="O2365" i="14"/>
  <c r="O2366" i="14"/>
  <c r="O2367" i="14"/>
  <c r="O2368" i="14"/>
  <c r="O2369" i="14"/>
  <c r="O2370" i="14"/>
  <c r="O2371" i="14"/>
  <c r="O2372" i="14"/>
  <c r="O2373" i="14"/>
  <c r="O2374" i="14"/>
  <c r="O2375" i="14"/>
  <c r="O2376" i="14"/>
  <c r="O2377" i="14"/>
  <c r="O2378" i="14"/>
  <c r="O2379" i="14"/>
  <c r="O2380" i="14"/>
  <c r="O2381" i="14"/>
  <c r="O2382" i="14"/>
  <c r="O2383" i="14"/>
  <c r="O2384" i="14"/>
  <c r="O2385" i="14"/>
  <c r="O2386" i="14"/>
  <c r="O2387" i="14"/>
  <c r="O2388" i="14"/>
  <c r="O2389" i="14"/>
  <c r="O2390" i="14"/>
  <c r="O2391" i="14"/>
  <c r="O2392" i="14"/>
  <c r="O2393" i="14"/>
  <c r="O2394" i="14"/>
  <c r="O2395" i="14"/>
  <c r="O2396" i="14"/>
  <c r="O2397" i="14"/>
  <c r="O2398" i="14"/>
  <c r="O2399" i="14"/>
  <c r="O2400" i="14"/>
  <c r="O2401" i="14"/>
  <c r="O2402" i="14"/>
  <c r="O2403" i="14"/>
  <c r="O2404" i="14"/>
  <c r="O2405" i="14"/>
  <c r="O2406" i="14"/>
  <c r="O2407" i="14"/>
  <c r="O2408" i="14"/>
  <c r="O2409" i="14"/>
  <c r="O2410" i="14"/>
  <c r="O2411" i="14"/>
  <c r="O2412" i="14"/>
  <c r="O2413" i="14"/>
  <c r="O2414" i="14"/>
  <c r="O2415" i="14"/>
  <c r="O2416" i="14"/>
  <c r="O2417" i="14"/>
  <c r="O2418" i="14"/>
  <c r="O2419" i="14"/>
  <c r="O2420" i="14"/>
  <c r="O2421" i="14"/>
  <c r="O2422" i="14"/>
  <c r="O2423" i="14"/>
  <c r="O2424" i="14"/>
  <c r="O2425" i="14"/>
  <c r="O2426" i="14"/>
  <c r="O2427" i="14"/>
  <c r="O2428" i="14"/>
  <c r="O2429" i="14"/>
  <c r="O2430" i="14"/>
  <c r="O2431" i="14"/>
  <c r="O2432" i="14"/>
  <c r="O2433" i="14"/>
  <c r="O2434" i="14"/>
  <c r="O2435" i="14"/>
  <c r="O2436" i="14"/>
  <c r="O2437" i="14"/>
  <c r="O2438" i="14"/>
  <c r="O2439" i="14"/>
  <c r="O2440" i="14"/>
  <c r="O2441" i="14"/>
  <c r="O2442" i="14"/>
  <c r="O2443" i="14"/>
  <c r="O2444" i="14"/>
  <c r="O2445" i="14"/>
  <c r="O2446" i="14"/>
  <c r="O2447" i="14"/>
  <c r="O2448" i="14"/>
  <c r="O2449" i="14"/>
  <c r="O2450" i="14"/>
  <c r="O2451" i="14"/>
  <c r="O2452" i="14"/>
  <c r="O2453" i="14"/>
  <c r="O2454" i="14"/>
  <c r="O2455" i="14"/>
  <c r="O2456" i="14"/>
  <c r="O2457" i="14"/>
  <c r="O2458" i="14"/>
  <c r="O2459" i="14"/>
  <c r="O2460" i="14"/>
  <c r="O2461" i="14"/>
  <c r="O2462" i="14"/>
  <c r="O2463" i="14"/>
  <c r="O2464" i="14"/>
  <c r="O2465" i="14"/>
  <c r="O2466" i="14"/>
  <c r="O2467" i="14"/>
  <c r="O2468" i="14"/>
  <c r="O2469" i="14"/>
  <c r="O2470" i="14"/>
  <c r="O2471" i="14"/>
  <c r="O2472" i="14"/>
  <c r="O2473" i="14"/>
  <c r="O2474" i="14"/>
  <c r="O2475" i="14"/>
  <c r="O2476" i="14"/>
  <c r="O2477" i="14"/>
  <c r="O2478" i="14"/>
  <c r="O2479" i="14"/>
  <c r="O2480" i="14"/>
  <c r="O2481" i="14"/>
  <c r="O2482" i="14"/>
  <c r="O2483" i="14"/>
  <c r="O2484" i="14"/>
  <c r="O2485" i="14"/>
  <c r="O2486" i="14"/>
  <c r="O2487" i="14"/>
  <c r="O2488" i="14"/>
  <c r="O2489" i="14"/>
  <c r="O2490" i="14"/>
  <c r="O2491" i="14"/>
  <c r="O2492" i="14"/>
  <c r="O2493" i="14"/>
  <c r="O2494" i="14"/>
  <c r="O2495" i="14"/>
  <c r="O2496" i="14"/>
  <c r="O2497" i="14"/>
  <c r="O2498" i="14"/>
  <c r="O2499" i="14"/>
  <c r="O2500" i="14"/>
  <c r="O2501" i="14"/>
  <c r="O2502" i="14"/>
  <c r="O2503" i="14"/>
  <c r="O2504" i="14"/>
  <c r="O2505" i="14"/>
  <c r="O2506" i="14"/>
  <c r="O2507" i="14"/>
  <c r="O2508" i="14"/>
  <c r="O2509" i="14"/>
  <c r="O2510" i="14"/>
  <c r="O2511" i="14"/>
  <c r="O2512" i="14"/>
  <c r="O2513" i="14"/>
  <c r="O2514" i="14"/>
  <c r="O2515" i="14"/>
  <c r="O2516" i="14"/>
  <c r="O2517" i="14"/>
  <c r="O2518" i="14"/>
  <c r="O2519" i="14"/>
  <c r="O2520" i="14"/>
  <c r="O2521" i="14"/>
  <c r="O2522" i="14"/>
  <c r="O2523" i="14"/>
  <c r="O2524" i="14"/>
  <c r="O2525" i="14"/>
  <c r="O2526" i="14"/>
  <c r="O2527" i="14"/>
  <c r="O2528" i="14"/>
  <c r="O2529" i="14"/>
  <c r="O2530" i="14"/>
  <c r="O2531" i="14"/>
  <c r="O2532" i="14"/>
  <c r="O2533" i="14"/>
  <c r="O2534" i="14"/>
  <c r="O2535" i="14"/>
  <c r="O2536" i="14"/>
  <c r="O2537" i="14"/>
  <c r="O2538" i="14"/>
  <c r="O2539" i="14"/>
  <c r="O2540" i="14"/>
  <c r="O2541" i="14"/>
  <c r="O2542" i="14"/>
  <c r="O2543" i="14"/>
  <c r="O2544" i="14"/>
  <c r="O2545" i="14"/>
  <c r="O2546" i="14"/>
  <c r="O2547" i="14"/>
  <c r="O2548" i="14"/>
  <c r="O2549" i="14"/>
  <c r="O2550" i="14"/>
  <c r="O2551" i="14"/>
  <c r="O2552" i="14"/>
  <c r="O2553" i="14"/>
  <c r="O2554" i="14"/>
  <c r="O2555" i="14"/>
  <c r="O2556" i="14"/>
  <c r="O2557" i="14"/>
  <c r="O2558" i="14"/>
  <c r="O2559" i="14"/>
  <c r="O2560" i="14"/>
  <c r="O2561" i="14"/>
  <c r="O2562" i="14"/>
  <c r="O2563" i="14"/>
  <c r="O2564" i="14"/>
  <c r="O2565" i="14"/>
  <c r="O2566" i="14"/>
  <c r="O2567" i="14"/>
  <c r="O2568" i="14"/>
  <c r="O2569" i="14"/>
  <c r="O2570" i="14"/>
  <c r="O2571" i="14"/>
  <c r="O2572" i="14"/>
  <c r="O2573" i="14"/>
  <c r="O2574" i="14"/>
  <c r="O2575" i="14"/>
  <c r="O2576" i="14"/>
  <c r="O2577" i="14"/>
  <c r="O2578" i="14"/>
  <c r="O2579" i="14"/>
  <c r="O2580" i="14"/>
  <c r="O2581" i="14"/>
  <c r="O2582" i="14"/>
  <c r="O2583" i="14"/>
  <c r="O2584" i="14"/>
  <c r="O2585" i="14"/>
  <c r="O2586" i="14"/>
  <c r="O2587" i="14"/>
  <c r="O2588" i="14"/>
  <c r="O2589" i="14"/>
  <c r="O2590" i="14"/>
  <c r="O2591" i="14"/>
  <c r="O2592" i="14"/>
  <c r="O2593" i="14"/>
  <c r="O2594" i="14"/>
  <c r="O2595" i="14"/>
  <c r="O2596" i="14"/>
  <c r="O2597" i="14"/>
  <c r="O2598" i="14"/>
  <c r="O2599" i="14"/>
  <c r="O2600" i="14"/>
  <c r="O2601" i="14"/>
  <c r="O2602" i="14"/>
  <c r="O2603" i="14"/>
  <c r="O2604" i="14"/>
  <c r="O2605" i="14"/>
  <c r="O2606" i="14"/>
  <c r="O2607" i="14"/>
  <c r="O2608" i="14"/>
  <c r="O2609" i="14"/>
  <c r="O2610" i="14"/>
  <c r="O2611" i="14"/>
  <c r="O2612" i="14"/>
  <c r="O2613" i="14"/>
  <c r="O2614" i="14"/>
  <c r="O2615" i="14"/>
  <c r="O2616" i="14"/>
  <c r="O2617" i="14"/>
  <c r="O2618" i="14"/>
  <c r="O2619" i="14"/>
  <c r="O2620" i="14"/>
  <c r="O2621" i="14"/>
  <c r="O2622" i="14"/>
  <c r="O2623" i="14"/>
  <c r="O2624" i="14"/>
  <c r="O2625" i="14"/>
  <c r="O2626" i="14"/>
  <c r="O2627" i="14"/>
  <c r="O2628" i="14"/>
  <c r="O2629" i="14"/>
  <c r="O2630" i="14"/>
  <c r="O2631" i="14"/>
  <c r="O2632" i="14"/>
  <c r="O2633" i="14"/>
  <c r="O2634" i="14"/>
  <c r="O2635" i="14"/>
  <c r="O2636" i="14"/>
  <c r="O2637" i="14"/>
  <c r="O2638" i="14"/>
  <c r="O2639" i="14"/>
  <c r="O2640" i="14"/>
  <c r="O2641" i="14"/>
  <c r="O2642" i="14"/>
  <c r="O2643" i="14"/>
  <c r="O2644" i="14"/>
  <c r="O2645" i="14"/>
  <c r="O2646" i="14"/>
  <c r="O2647" i="14"/>
  <c r="O2648" i="14"/>
  <c r="O2649" i="14"/>
  <c r="O2650" i="14"/>
  <c r="O2651" i="14"/>
  <c r="O2652" i="14"/>
  <c r="O2653" i="14"/>
  <c r="O2654" i="14"/>
  <c r="O2655" i="14"/>
  <c r="O2656" i="14"/>
  <c r="O2657" i="14"/>
  <c r="O2658" i="14"/>
  <c r="O2659" i="14"/>
  <c r="O2660" i="14"/>
  <c r="O2661" i="14"/>
  <c r="O2662" i="14"/>
  <c r="O2663" i="14"/>
  <c r="O2664" i="14"/>
  <c r="O2665" i="14"/>
  <c r="O2666" i="14"/>
  <c r="O2667" i="14"/>
  <c r="O2668" i="14"/>
  <c r="O2669" i="14"/>
  <c r="O2670" i="14"/>
  <c r="O2671" i="14"/>
  <c r="O2672" i="14"/>
  <c r="O2673" i="14"/>
  <c r="O2674" i="14"/>
  <c r="O2675" i="14"/>
  <c r="O2676" i="14"/>
  <c r="O2677" i="14"/>
  <c r="O2678" i="14"/>
  <c r="O2679" i="14"/>
  <c r="O2680" i="14"/>
  <c r="O2681" i="14"/>
  <c r="O2682" i="14"/>
  <c r="O2683" i="14"/>
  <c r="O2684" i="14"/>
  <c r="O2685" i="14"/>
  <c r="O2686" i="14"/>
  <c r="O2687" i="14"/>
  <c r="O2688" i="14"/>
  <c r="O2689" i="14"/>
  <c r="O2690" i="14"/>
  <c r="O2691" i="14"/>
  <c r="O2692" i="14"/>
  <c r="O2693" i="14"/>
  <c r="O2694" i="14"/>
  <c r="O2695" i="14"/>
  <c r="O2696" i="14"/>
  <c r="O2697" i="14"/>
  <c r="O2698" i="14"/>
  <c r="O2699" i="14"/>
  <c r="O2700" i="14"/>
  <c r="O2701" i="14"/>
  <c r="O2702" i="14"/>
  <c r="O2703" i="14"/>
  <c r="O2704" i="14"/>
  <c r="O2705" i="14"/>
  <c r="O2706" i="14"/>
  <c r="O2707" i="14"/>
  <c r="O2708" i="14"/>
  <c r="O2709" i="14"/>
  <c r="O2710" i="14"/>
  <c r="O2711" i="14"/>
  <c r="O2712" i="14"/>
  <c r="O2713" i="14"/>
  <c r="O2714" i="14"/>
  <c r="O2715" i="14"/>
  <c r="O2716" i="14"/>
  <c r="O2717" i="14"/>
  <c r="O2718" i="14"/>
  <c r="O2719" i="14"/>
  <c r="O2720" i="14"/>
  <c r="O2721" i="14"/>
  <c r="O2722" i="14"/>
  <c r="O2723" i="14"/>
  <c r="O2724" i="14"/>
  <c r="O2725" i="14"/>
  <c r="O2726" i="14"/>
  <c r="O2727" i="14"/>
  <c r="O2728" i="14"/>
  <c r="O2729" i="14"/>
  <c r="O2730" i="14"/>
  <c r="O2731" i="14"/>
  <c r="O2732" i="14"/>
  <c r="O2733" i="14"/>
  <c r="O2734" i="14"/>
  <c r="O2735" i="14"/>
  <c r="O2736" i="14"/>
  <c r="O2737" i="14"/>
  <c r="O2738" i="14"/>
  <c r="O2739" i="14"/>
  <c r="O2740" i="14"/>
  <c r="O2741" i="14"/>
  <c r="O2742" i="14"/>
  <c r="O2743" i="14"/>
  <c r="O2744" i="14"/>
  <c r="O2745" i="14"/>
  <c r="O2746" i="14"/>
  <c r="O2747" i="14"/>
  <c r="O2748" i="14"/>
  <c r="O2749" i="14"/>
  <c r="O2750" i="14"/>
  <c r="O2751" i="14"/>
  <c r="O2752" i="14"/>
  <c r="O2753" i="14"/>
  <c r="O2754" i="14"/>
  <c r="O2755" i="14"/>
  <c r="O2756" i="14"/>
  <c r="O2757" i="14"/>
  <c r="O2758" i="14"/>
  <c r="O2759" i="14"/>
  <c r="O2760" i="14"/>
  <c r="O2761" i="14"/>
  <c r="O2762" i="14"/>
  <c r="O2763" i="14"/>
  <c r="O2764" i="14"/>
  <c r="O2765" i="14"/>
  <c r="O2766" i="14"/>
  <c r="O2767" i="14"/>
  <c r="O2768" i="14"/>
  <c r="O2769" i="14"/>
  <c r="O2770" i="14"/>
  <c r="O2771" i="14"/>
  <c r="O2772" i="14"/>
  <c r="O2773" i="14"/>
  <c r="O2774" i="14"/>
  <c r="O2775" i="14"/>
  <c r="O2776" i="14"/>
  <c r="O2777" i="14"/>
  <c r="O2778" i="14"/>
  <c r="O2779" i="14"/>
  <c r="O2780" i="14"/>
  <c r="O2781" i="14"/>
  <c r="O2782" i="14"/>
  <c r="O2783" i="14"/>
  <c r="O2784" i="14"/>
  <c r="O2785" i="14"/>
  <c r="O2786" i="14"/>
  <c r="O2787" i="14"/>
  <c r="O2788" i="14"/>
  <c r="O2789" i="14"/>
  <c r="O2790" i="14"/>
  <c r="O2791" i="14"/>
  <c r="O2792" i="14"/>
  <c r="O2793" i="14"/>
  <c r="O2794" i="14"/>
  <c r="O2795" i="14"/>
  <c r="O2796" i="14"/>
  <c r="O2797" i="14"/>
  <c r="O2798" i="14"/>
  <c r="O2799" i="14"/>
  <c r="O2800" i="14"/>
  <c r="O2801" i="14"/>
  <c r="O2802" i="14"/>
  <c r="O2803" i="14"/>
  <c r="O2804" i="14"/>
  <c r="O2805" i="14"/>
  <c r="O2806" i="14"/>
  <c r="O2807" i="14"/>
  <c r="O2808" i="14"/>
  <c r="O2809" i="14"/>
  <c r="O2810" i="14"/>
  <c r="O2811" i="14"/>
  <c r="O2812" i="14"/>
  <c r="O2813" i="14"/>
  <c r="O2814" i="14"/>
  <c r="O2815" i="14"/>
  <c r="O2816" i="14"/>
  <c r="O2817" i="14"/>
  <c r="O2818" i="14"/>
  <c r="O2819" i="14"/>
  <c r="O2820" i="14"/>
  <c r="O2821" i="14"/>
  <c r="O2822" i="14"/>
  <c r="O2823" i="14"/>
  <c r="O2824" i="14"/>
  <c r="O2825" i="14"/>
  <c r="O2826" i="14"/>
  <c r="O2827" i="14"/>
  <c r="O2828" i="14"/>
  <c r="O2829" i="14"/>
  <c r="O2830" i="14"/>
  <c r="O2831" i="14"/>
  <c r="O2832" i="14"/>
  <c r="O2833" i="14"/>
  <c r="O2834" i="14"/>
  <c r="O2835" i="14"/>
  <c r="O2836" i="14"/>
  <c r="O2837" i="14"/>
  <c r="O2838" i="14"/>
  <c r="O2839" i="14"/>
  <c r="O2840" i="14"/>
  <c r="O2841" i="14"/>
  <c r="O2842" i="14"/>
  <c r="O2843" i="14"/>
  <c r="O2844" i="14"/>
  <c r="O2845" i="14"/>
  <c r="O2846" i="14"/>
  <c r="O2847" i="14"/>
  <c r="O2848" i="14"/>
  <c r="O2849" i="14"/>
  <c r="O2850" i="14"/>
  <c r="O2851" i="14"/>
  <c r="O2852" i="14"/>
  <c r="O2853" i="14"/>
  <c r="O2854" i="14"/>
  <c r="O2855" i="14"/>
  <c r="O2856" i="14"/>
  <c r="O2857" i="14"/>
  <c r="O2858" i="14"/>
  <c r="O2859" i="14"/>
  <c r="O2860" i="14"/>
  <c r="O2861" i="14"/>
  <c r="O2862" i="14"/>
  <c r="O2863" i="14"/>
  <c r="O2864" i="14"/>
  <c r="O2865" i="14"/>
  <c r="O2866" i="14"/>
  <c r="O2867" i="14"/>
  <c r="O2868" i="14"/>
  <c r="O2869" i="14"/>
  <c r="O2870" i="14"/>
  <c r="O2871" i="14"/>
  <c r="O2872" i="14"/>
  <c r="O2873" i="14"/>
  <c r="O2874" i="14"/>
  <c r="O2875" i="14"/>
  <c r="O2876" i="14"/>
  <c r="O2877" i="14"/>
  <c r="O2878" i="14"/>
  <c r="O2879" i="14"/>
  <c r="O2880" i="14"/>
  <c r="O2881" i="14"/>
  <c r="O2882" i="14"/>
  <c r="O2883" i="14"/>
  <c r="O2884" i="14"/>
  <c r="O2885" i="14"/>
  <c r="O2886" i="14"/>
  <c r="O2887" i="14"/>
  <c r="O2888" i="14"/>
  <c r="O2889" i="14"/>
  <c r="O2890" i="14"/>
  <c r="O2891" i="14"/>
  <c r="O2892" i="14"/>
  <c r="O2893" i="14"/>
  <c r="O2894" i="14"/>
  <c r="O2895" i="14"/>
  <c r="O2896" i="14"/>
  <c r="O2897" i="14"/>
  <c r="O2898" i="14"/>
  <c r="O2899" i="14"/>
  <c r="O2900" i="14"/>
  <c r="O2901" i="14"/>
  <c r="O2902" i="14"/>
  <c r="O2903" i="14"/>
  <c r="O2904" i="14"/>
  <c r="O2905" i="14"/>
  <c r="O2906" i="14"/>
  <c r="O2907" i="14"/>
  <c r="O2908" i="14"/>
  <c r="O2909" i="14"/>
  <c r="O2910" i="14"/>
  <c r="O2911" i="14"/>
  <c r="O2912" i="14"/>
  <c r="O2913" i="14"/>
  <c r="O2914" i="14"/>
  <c r="O2915" i="14"/>
  <c r="O2916" i="14"/>
  <c r="O2917" i="14"/>
  <c r="O2918" i="14"/>
  <c r="O2919" i="14"/>
  <c r="O2920" i="14"/>
  <c r="O2921" i="14"/>
  <c r="O2922" i="14"/>
  <c r="O2923" i="14"/>
  <c r="O2924" i="14"/>
  <c r="O2925" i="14"/>
  <c r="O2926" i="14"/>
  <c r="O2927" i="14"/>
  <c r="O2928" i="14"/>
  <c r="O2929" i="14"/>
  <c r="O2930" i="14"/>
  <c r="O2931" i="14"/>
  <c r="O2932" i="14"/>
  <c r="O2933" i="14"/>
  <c r="O2934" i="14"/>
  <c r="O2935" i="14"/>
  <c r="O2936" i="14"/>
  <c r="O2937" i="14"/>
  <c r="O2938" i="14"/>
  <c r="O2939" i="14"/>
  <c r="O2940" i="14"/>
  <c r="O2941" i="14"/>
  <c r="O2942" i="14"/>
  <c r="O2943" i="14"/>
  <c r="O2944" i="14"/>
  <c r="O2945" i="14"/>
  <c r="O2946" i="14"/>
  <c r="O2947" i="14"/>
  <c r="O2948" i="14"/>
  <c r="O2949" i="14"/>
  <c r="O2950" i="14"/>
  <c r="O2951" i="14"/>
  <c r="O2952" i="14"/>
  <c r="O2953" i="14"/>
  <c r="O2954" i="14"/>
  <c r="O2955" i="14"/>
  <c r="O2956" i="14"/>
  <c r="O2957" i="14"/>
  <c r="O2958" i="14"/>
  <c r="O2959" i="14"/>
  <c r="O2960" i="14"/>
  <c r="O2961" i="14"/>
  <c r="O2962" i="14"/>
  <c r="O2963" i="14"/>
  <c r="O2964" i="14"/>
  <c r="O2965" i="14"/>
  <c r="O2966" i="14"/>
  <c r="O2967" i="14"/>
  <c r="O2968" i="14"/>
  <c r="O2969" i="14"/>
  <c r="O2970" i="14"/>
  <c r="O2971" i="14"/>
  <c r="O2972" i="14"/>
  <c r="O2973" i="14"/>
  <c r="O2974" i="14"/>
  <c r="O2975" i="14"/>
  <c r="O2976" i="14"/>
  <c r="O2977" i="14"/>
  <c r="O2978" i="14"/>
  <c r="O2979" i="14"/>
  <c r="O2980" i="14"/>
  <c r="O2981" i="14"/>
  <c r="O2982" i="14"/>
  <c r="O2983" i="14"/>
  <c r="O2984" i="14"/>
  <c r="O2985" i="14"/>
  <c r="O2986" i="14"/>
  <c r="O2987" i="14"/>
  <c r="O2988" i="14"/>
  <c r="O2989" i="14"/>
  <c r="O2990" i="14"/>
  <c r="O2991" i="14"/>
  <c r="O2992" i="14"/>
  <c r="O2993" i="14"/>
  <c r="O2994" i="14"/>
  <c r="O2995" i="14"/>
  <c r="O2996" i="14"/>
  <c r="O2997" i="14"/>
  <c r="O2998" i="14"/>
  <c r="O2999" i="14"/>
  <c r="O3000" i="14"/>
  <c r="O3001" i="14"/>
  <c r="O3002" i="14"/>
  <c r="O3003" i="14"/>
  <c r="O3004" i="14"/>
  <c r="O3005" i="14"/>
  <c r="O3006" i="14"/>
  <c r="O3007" i="14"/>
  <c r="O3008" i="14"/>
  <c r="O3009" i="14"/>
  <c r="O3010" i="14"/>
  <c r="O3011" i="14"/>
  <c r="O3012" i="14"/>
  <c r="O3013" i="14"/>
  <c r="O3014" i="14"/>
  <c r="O3015" i="14"/>
  <c r="O3016" i="14"/>
  <c r="O3017" i="14"/>
  <c r="O3018" i="14"/>
  <c r="O3019" i="14"/>
  <c r="O3020" i="14"/>
  <c r="O3021" i="14"/>
  <c r="O3022" i="14"/>
  <c r="O3023" i="14"/>
  <c r="O3024" i="14"/>
  <c r="O3025" i="14"/>
  <c r="O3026" i="14"/>
  <c r="O3027" i="14"/>
  <c r="O3028" i="14"/>
  <c r="O3029" i="14"/>
  <c r="O3030" i="14"/>
  <c r="O3031" i="14"/>
  <c r="O3032" i="14"/>
  <c r="O3033" i="14"/>
  <c r="O3034" i="14"/>
  <c r="O3035" i="14"/>
  <c r="O3036" i="14"/>
  <c r="O3037" i="14"/>
  <c r="O3038" i="14"/>
  <c r="O3039" i="14"/>
  <c r="O3040" i="14"/>
  <c r="O3041" i="14"/>
  <c r="O3042" i="14"/>
  <c r="O3043" i="14"/>
  <c r="O3044" i="14"/>
  <c r="O3045" i="14"/>
  <c r="O3046" i="14"/>
  <c r="O3047" i="14"/>
  <c r="O3048" i="14"/>
  <c r="O3049" i="14"/>
  <c r="O3050" i="14"/>
  <c r="O3051" i="14"/>
  <c r="O3052" i="14"/>
  <c r="O3053" i="14"/>
  <c r="O3054" i="14"/>
  <c r="O3055" i="14"/>
  <c r="O3056" i="14"/>
  <c r="O3057" i="14"/>
  <c r="O3058" i="14"/>
  <c r="O3059" i="14"/>
  <c r="O3060" i="14"/>
  <c r="O3061" i="14"/>
  <c r="O3062" i="14"/>
  <c r="O3063" i="14"/>
  <c r="O3064" i="14"/>
  <c r="O3065" i="14"/>
  <c r="O3066" i="14"/>
  <c r="O3067" i="14"/>
  <c r="O3068" i="14"/>
  <c r="O3069" i="14"/>
  <c r="O3070" i="14"/>
  <c r="O3071" i="14"/>
  <c r="O3072" i="14"/>
  <c r="O3073" i="14"/>
  <c r="O3074" i="14"/>
  <c r="O3075" i="14"/>
  <c r="O3076" i="14"/>
  <c r="O3077" i="14"/>
  <c r="O3078" i="14"/>
  <c r="O3079" i="14"/>
  <c r="O3080" i="14"/>
  <c r="O3081" i="14"/>
  <c r="O3082" i="14"/>
  <c r="O3083" i="14"/>
  <c r="O3084" i="14"/>
  <c r="O3085" i="14"/>
  <c r="O3086" i="14"/>
  <c r="O3087" i="14"/>
  <c r="O3088" i="14"/>
  <c r="O3089" i="14"/>
  <c r="O3090" i="14"/>
  <c r="O3091" i="14"/>
  <c r="O3092" i="14"/>
  <c r="O3093" i="14"/>
  <c r="O3094" i="14"/>
  <c r="O3095" i="14"/>
  <c r="O3096" i="14"/>
  <c r="O3097" i="14"/>
  <c r="O3098" i="14"/>
  <c r="O3099" i="14"/>
  <c r="O3100" i="14"/>
  <c r="O3101" i="14"/>
  <c r="O3102" i="14"/>
  <c r="O3103" i="14"/>
  <c r="O3104" i="14"/>
  <c r="O3105" i="14"/>
  <c r="O3106" i="14"/>
  <c r="O3107" i="14"/>
  <c r="O3108" i="14"/>
  <c r="O3109" i="14"/>
  <c r="O3110" i="14"/>
  <c r="O3111" i="14"/>
  <c r="O3112" i="14"/>
  <c r="O3113" i="14"/>
  <c r="O3114" i="14"/>
  <c r="O3115" i="14"/>
  <c r="O3116" i="14"/>
  <c r="O3117" i="14"/>
  <c r="O3118" i="14"/>
  <c r="O3119" i="14"/>
  <c r="O3120" i="14"/>
  <c r="O3121" i="14"/>
  <c r="O3122" i="14"/>
  <c r="O3123" i="14"/>
  <c r="O3124" i="14"/>
  <c r="O3125" i="14"/>
  <c r="O3126" i="14"/>
  <c r="O3127" i="14"/>
  <c r="O3128" i="14"/>
  <c r="O3129" i="14"/>
  <c r="O3130" i="14"/>
  <c r="O3131" i="14"/>
  <c r="O3132" i="14"/>
  <c r="O3133" i="14"/>
  <c r="O3134" i="14"/>
  <c r="O3135" i="14"/>
  <c r="O3136" i="14"/>
  <c r="O3137" i="14"/>
  <c r="O3138" i="14"/>
  <c r="O3139" i="14"/>
  <c r="O3140" i="14"/>
  <c r="O3141" i="14"/>
  <c r="O3142" i="14"/>
  <c r="O3143" i="14"/>
  <c r="O3144" i="14"/>
  <c r="O3145" i="14"/>
  <c r="O3146" i="14"/>
  <c r="O3147" i="14"/>
  <c r="O3148" i="14"/>
  <c r="O3149" i="14"/>
  <c r="O3150" i="14"/>
  <c r="O3151" i="14"/>
  <c r="O3152" i="14"/>
  <c r="O3153" i="14"/>
  <c r="O3154" i="14"/>
  <c r="O3155" i="14"/>
  <c r="O3156" i="14"/>
  <c r="O3157" i="14"/>
  <c r="O3158" i="14"/>
  <c r="O3159" i="14"/>
  <c r="O3160" i="14"/>
  <c r="O3161" i="14"/>
  <c r="O3162" i="14"/>
  <c r="O3163" i="14"/>
  <c r="O3164" i="14"/>
  <c r="O3165" i="14"/>
  <c r="O3166" i="14"/>
  <c r="O3167" i="14"/>
  <c r="O3168" i="14"/>
  <c r="O3169" i="14"/>
  <c r="O3170" i="14"/>
  <c r="O3171" i="14"/>
  <c r="O3172" i="14"/>
  <c r="O3173" i="14"/>
  <c r="O3174" i="14"/>
  <c r="O3175" i="14"/>
  <c r="O3176" i="14"/>
  <c r="O3177" i="14"/>
  <c r="O3178" i="14"/>
  <c r="O3179" i="14"/>
  <c r="O3180" i="14"/>
  <c r="O3181" i="14"/>
  <c r="O3182" i="14"/>
  <c r="O3183" i="14"/>
  <c r="O3184" i="14"/>
  <c r="O3185" i="14"/>
  <c r="O3186" i="14"/>
  <c r="O3187" i="14"/>
  <c r="O3188" i="14"/>
  <c r="O3189" i="14"/>
  <c r="O3190" i="14"/>
  <c r="O3191" i="14"/>
  <c r="O3192" i="14"/>
  <c r="O3193" i="14"/>
  <c r="O3194" i="14"/>
  <c r="O3195" i="14"/>
  <c r="O3196" i="14"/>
  <c r="O3197" i="14"/>
  <c r="O3198" i="14"/>
  <c r="O3199" i="14"/>
  <c r="O3200" i="14"/>
  <c r="O3201" i="14"/>
  <c r="O3202" i="14"/>
  <c r="O3203" i="14"/>
  <c r="O3204" i="14"/>
  <c r="O3205" i="14"/>
  <c r="O3206" i="14"/>
  <c r="O3207" i="14"/>
  <c r="O3208" i="14"/>
  <c r="O3209" i="14"/>
  <c r="O3210" i="14"/>
  <c r="O3211" i="14"/>
  <c r="O3212" i="14"/>
  <c r="O3213" i="14"/>
  <c r="O3214" i="14"/>
  <c r="O3215" i="14"/>
  <c r="O3216" i="14"/>
  <c r="O3217" i="14"/>
  <c r="O3218" i="14"/>
  <c r="O3219" i="14"/>
  <c r="O3220" i="14"/>
  <c r="O3221" i="14"/>
  <c r="O3222" i="14"/>
  <c r="O3223" i="14"/>
  <c r="O3224" i="14"/>
  <c r="O3225" i="14"/>
  <c r="O3226" i="14"/>
  <c r="O3227" i="14"/>
  <c r="O3228" i="14"/>
  <c r="O3229" i="14"/>
  <c r="O3230" i="14"/>
  <c r="O3231" i="14"/>
  <c r="O3232" i="14"/>
  <c r="O3233" i="14"/>
  <c r="O3234" i="14"/>
  <c r="O3235" i="14"/>
  <c r="O3236" i="14"/>
  <c r="O3237" i="14"/>
  <c r="O3238" i="14"/>
  <c r="O3239" i="14"/>
  <c r="O3240" i="14"/>
  <c r="O3241" i="14"/>
  <c r="O3242" i="14"/>
  <c r="O3243" i="14"/>
  <c r="O3244" i="14"/>
  <c r="O3245" i="14"/>
  <c r="O3246" i="14"/>
  <c r="O3247" i="14"/>
  <c r="O3248" i="14"/>
  <c r="O3249" i="14"/>
  <c r="O3250" i="14"/>
  <c r="O3251" i="14"/>
  <c r="O3252" i="14"/>
  <c r="O3253" i="14"/>
  <c r="O3254" i="14"/>
  <c r="O3255" i="14"/>
  <c r="O3256" i="14"/>
  <c r="O3257" i="14"/>
  <c r="O3258" i="14"/>
  <c r="O3259" i="14"/>
  <c r="O3260" i="14"/>
  <c r="O3261" i="14"/>
  <c r="O3262" i="14"/>
  <c r="O3263" i="14"/>
  <c r="O3264" i="14"/>
  <c r="O3265" i="14"/>
  <c r="O3266" i="14"/>
  <c r="O3267" i="14"/>
  <c r="O3268" i="14"/>
  <c r="O3269" i="14"/>
  <c r="O3270" i="14"/>
  <c r="O3271" i="14"/>
  <c r="O3272" i="14"/>
  <c r="O3273" i="14"/>
  <c r="O3274" i="14"/>
  <c r="O3275" i="14"/>
  <c r="O3276" i="14"/>
  <c r="O3277" i="14"/>
  <c r="O3278" i="14"/>
  <c r="O3279" i="14"/>
  <c r="O3280" i="14"/>
  <c r="O3281" i="14"/>
  <c r="O3282" i="14"/>
  <c r="O3283" i="14"/>
  <c r="O3284" i="14"/>
  <c r="O3285" i="14"/>
  <c r="O3286" i="14"/>
  <c r="O3287" i="14"/>
  <c r="O3288" i="14"/>
  <c r="O3289" i="14"/>
  <c r="O3290" i="14"/>
  <c r="O3291" i="14"/>
  <c r="O3292" i="14"/>
  <c r="O3293" i="14"/>
  <c r="O3294" i="14"/>
  <c r="O3295" i="14"/>
  <c r="O3296" i="14"/>
  <c r="O3297" i="14"/>
  <c r="O3298" i="14"/>
  <c r="O3299" i="14"/>
  <c r="O3300" i="14"/>
  <c r="O3301" i="14"/>
  <c r="O3302" i="14"/>
  <c r="O3303" i="14"/>
  <c r="O3304" i="14"/>
  <c r="O3305" i="14"/>
  <c r="O3306" i="14"/>
  <c r="O3307" i="14"/>
  <c r="O3308" i="14"/>
  <c r="O3309" i="14"/>
  <c r="O3310" i="14"/>
  <c r="O3311" i="14"/>
  <c r="O3312" i="14"/>
  <c r="O3313" i="14"/>
  <c r="O3314" i="14"/>
  <c r="O3315" i="14"/>
  <c r="O3316" i="14"/>
  <c r="O3317" i="14"/>
  <c r="O3318" i="14"/>
  <c r="O3319" i="14"/>
  <c r="O3320" i="14"/>
  <c r="O3321" i="14"/>
  <c r="O3322" i="14"/>
  <c r="O3323" i="14"/>
  <c r="O3324" i="14"/>
  <c r="O3325" i="14"/>
  <c r="O3326" i="14"/>
  <c r="O3327" i="14"/>
  <c r="O3328" i="14"/>
  <c r="O3329" i="14"/>
  <c r="O3330" i="14"/>
  <c r="O3331" i="14"/>
  <c r="O3332" i="14"/>
  <c r="O3333" i="14"/>
  <c r="O3334" i="14"/>
  <c r="O3335" i="14"/>
  <c r="O3336" i="14"/>
  <c r="O3337" i="14"/>
  <c r="O3338" i="14"/>
  <c r="O3339" i="14"/>
  <c r="O3340" i="14"/>
  <c r="O3341" i="14"/>
  <c r="O3342" i="14"/>
  <c r="O3343" i="14"/>
  <c r="O3344" i="14"/>
  <c r="O3345" i="14"/>
  <c r="O3346" i="14"/>
  <c r="O3347" i="14"/>
  <c r="O3348" i="14"/>
  <c r="O3349" i="14"/>
  <c r="O3350" i="14"/>
  <c r="O3351" i="14"/>
  <c r="O3352" i="14"/>
  <c r="O3353" i="14"/>
  <c r="O3354" i="14"/>
  <c r="O3355" i="14"/>
  <c r="O3356" i="14"/>
  <c r="O3357" i="14"/>
  <c r="O3358" i="14"/>
  <c r="O3359" i="14"/>
  <c r="O3360" i="14"/>
  <c r="O3361" i="14"/>
  <c r="O3362" i="14"/>
  <c r="O3363" i="14"/>
  <c r="O3364" i="14"/>
  <c r="O3365" i="14"/>
  <c r="O3366" i="14"/>
  <c r="O3367" i="14"/>
  <c r="O3368" i="14"/>
  <c r="O3369" i="14"/>
  <c r="O3370" i="14"/>
  <c r="O3371" i="14"/>
  <c r="O3372" i="14"/>
  <c r="O3373" i="14"/>
  <c r="O3374" i="14"/>
  <c r="O3375" i="14"/>
  <c r="O3376" i="14"/>
  <c r="O3377" i="14"/>
  <c r="O3378" i="14"/>
  <c r="O3379" i="14"/>
  <c r="O3380" i="14"/>
  <c r="O3381" i="14"/>
  <c r="O3382" i="14"/>
  <c r="O3383" i="14"/>
  <c r="O3384" i="14"/>
  <c r="O3385" i="14"/>
  <c r="O3386" i="14"/>
  <c r="O3387" i="14"/>
  <c r="O3388" i="14"/>
  <c r="O3389" i="14"/>
  <c r="O3390" i="14"/>
  <c r="O3391" i="14"/>
  <c r="O3392" i="14"/>
  <c r="O3393" i="14"/>
  <c r="O3394" i="14"/>
  <c r="O3395" i="14"/>
  <c r="O3396" i="14"/>
  <c r="O3397" i="14"/>
  <c r="O3398" i="14"/>
  <c r="O3399" i="14"/>
  <c r="O3400" i="14"/>
  <c r="O3401" i="14"/>
  <c r="O3402" i="14"/>
  <c r="O3403" i="14"/>
  <c r="O3404" i="14"/>
  <c r="O3405" i="14"/>
  <c r="O3406" i="14"/>
  <c r="O3407" i="14"/>
  <c r="O3408" i="14"/>
  <c r="O3409" i="14"/>
  <c r="O3410" i="14"/>
  <c r="O3411" i="14"/>
  <c r="O3412" i="14"/>
  <c r="O3413" i="14"/>
  <c r="O3414" i="14"/>
  <c r="O3415" i="14"/>
  <c r="O3416" i="14"/>
  <c r="O3417" i="14"/>
  <c r="O3418" i="14"/>
  <c r="O3419" i="14"/>
  <c r="O3420" i="14"/>
  <c r="O3421" i="14"/>
  <c r="O3422" i="14"/>
  <c r="O3423" i="14"/>
  <c r="O3424" i="14"/>
  <c r="O3425" i="14"/>
  <c r="O3426" i="14"/>
  <c r="O3427" i="14"/>
  <c r="O3428" i="14"/>
  <c r="O3429" i="14"/>
  <c r="O3430" i="14"/>
  <c r="O3431" i="14"/>
  <c r="O3432" i="14"/>
  <c r="O3433" i="14"/>
  <c r="O3434" i="14"/>
  <c r="O3435" i="14"/>
  <c r="O3436" i="14"/>
  <c r="O3437" i="14"/>
  <c r="O3438" i="14"/>
  <c r="O3439" i="14"/>
  <c r="O3440" i="14"/>
  <c r="O3441" i="14"/>
  <c r="O3442" i="14"/>
  <c r="O3443" i="14"/>
  <c r="O3444" i="14"/>
  <c r="O3445" i="14"/>
  <c r="O3446" i="14"/>
  <c r="O3447" i="14"/>
  <c r="O3448" i="14"/>
  <c r="O3449" i="14"/>
  <c r="O3450" i="14"/>
  <c r="O3451" i="14"/>
  <c r="O3452" i="14"/>
  <c r="O3453" i="14"/>
  <c r="O3454" i="14"/>
  <c r="O3455" i="14"/>
  <c r="O3456" i="14"/>
  <c r="O3457" i="14"/>
  <c r="O3458" i="14"/>
  <c r="O3459" i="14"/>
  <c r="O3460" i="14"/>
  <c r="O3461" i="14"/>
  <c r="O3462" i="14"/>
  <c r="O3463" i="14"/>
  <c r="O3464" i="14"/>
  <c r="O3465" i="14"/>
  <c r="O3466" i="14"/>
  <c r="O3467" i="14"/>
  <c r="O3468" i="14"/>
  <c r="O3469" i="14"/>
  <c r="O3470" i="14"/>
  <c r="O3471" i="14"/>
  <c r="O3472" i="14"/>
  <c r="O3473" i="14"/>
  <c r="O3474" i="14"/>
  <c r="O3475" i="14"/>
  <c r="O3476" i="14"/>
  <c r="O3477" i="14"/>
  <c r="O3478" i="14"/>
  <c r="O3479" i="14"/>
  <c r="O3480" i="14"/>
  <c r="O3481" i="14"/>
  <c r="O3482" i="14"/>
  <c r="O3483" i="14"/>
  <c r="O3484" i="14"/>
  <c r="O3485" i="14"/>
  <c r="O3486" i="14"/>
  <c r="O3487" i="14"/>
  <c r="O3488" i="14"/>
  <c r="O3489" i="14"/>
  <c r="O3490" i="14"/>
  <c r="O3491" i="14"/>
  <c r="O3492" i="14"/>
  <c r="O3493" i="14"/>
  <c r="O3494" i="14"/>
  <c r="O3495" i="14"/>
  <c r="O3496" i="14"/>
  <c r="O3497" i="14"/>
  <c r="O3498" i="14"/>
  <c r="O3499" i="14"/>
  <c r="O3500" i="14"/>
  <c r="O3501" i="14"/>
  <c r="O3502" i="14"/>
  <c r="O3503" i="14"/>
  <c r="O3504" i="14"/>
  <c r="O3505" i="14"/>
  <c r="O3506" i="14"/>
  <c r="O3507" i="14"/>
  <c r="O3508" i="14"/>
  <c r="O3509" i="14"/>
  <c r="O3510" i="14"/>
  <c r="O3511" i="14"/>
  <c r="O3512" i="14"/>
  <c r="O3513" i="14"/>
  <c r="O3514" i="14"/>
  <c r="O3515" i="14"/>
  <c r="O3516" i="14"/>
  <c r="O3517" i="14"/>
  <c r="O3518" i="14"/>
  <c r="O3519" i="14"/>
  <c r="O3520" i="14"/>
  <c r="O3521" i="14"/>
  <c r="O3522" i="14"/>
  <c r="O3523" i="14"/>
  <c r="O3524" i="14"/>
  <c r="O3525" i="14"/>
  <c r="O3526" i="14"/>
  <c r="O3527" i="14"/>
  <c r="O3528" i="14"/>
  <c r="O3529" i="14"/>
  <c r="O3530" i="14"/>
  <c r="O3531" i="14"/>
  <c r="O3532" i="14"/>
  <c r="O3533" i="14"/>
  <c r="O3534" i="14"/>
  <c r="O3535" i="14"/>
  <c r="O3536" i="14"/>
  <c r="O3537" i="14"/>
  <c r="O3538" i="14"/>
  <c r="O3539" i="14"/>
  <c r="O3540" i="14"/>
  <c r="O3541" i="14"/>
  <c r="O3542" i="14"/>
  <c r="O3543" i="14"/>
  <c r="O3544" i="14"/>
  <c r="O3545" i="14"/>
  <c r="O3546" i="14"/>
  <c r="O3547" i="14"/>
  <c r="O3548" i="14"/>
  <c r="O3549" i="14"/>
  <c r="O3550" i="14"/>
  <c r="O3551" i="14"/>
  <c r="O3552" i="14"/>
  <c r="O3553" i="14"/>
  <c r="O3554" i="14"/>
  <c r="O3555" i="14"/>
  <c r="O3556" i="14"/>
  <c r="O3557" i="14"/>
  <c r="O3558" i="14"/>
  <c r="O3559" i="14"/>
  <c r="O3560" i="14"/>
  <c r="O3561" i="14"/>
  <c r="O3562" i="14"/>
  <c r="O3563" i="14"/>
  <c r="O3564" i="14"/>
  <c r="O3565" i="14"/>
  <c r="O3566" i="14"/>
  <c r="O3567" i="14"/>
  <c r="O3568" i="14"/>
  <c r="O3569" i="14"/>
  <c r="O3570" i="14"/>
  <c r="O3571" i="14"/>
  <c r="O3572" i="14"/>
  <c r="O3573" i="14"/>
  <c r="O3574" i="14"/>
  <c r="O3575" i="14"/>
  <c r="O3576" i="14"/>
  <c r="O3577" i="14"/>
  <c r="O3578" i="14"/>
  <c r="O3579" i="14"/>
  <c r="O3580" i="14"/>
  <c r="O3581" i="14"/>
  <c r="O3582" i="14"/>
  <c r="O3583" i="14"/>
  <c r="O3584" i="14"/>
  <c r="O3585" i="14"/>
  <c r="O3586" i="14"/>
  <c r="O3587" i="14"/>
  <c r="O3588" i="14"/>
  <c r="O3589" i="14"/>
  <c r="O3590" i="14"/>
  <c r="O3591" i="14"/>
  <c r="O3592" i="14"/>
  <c r="O3593" i="14"/>
  <c r="O3594" i="14"/>
  <c r="O3595" i="14"/>
  <c r="O3596" i="14"/>
  <c r="O3597" i="14"/>
  <c r="O3598" i="14"/>
  <c r="O3599" i="14"/>
  <c r="O3600" i="14"/>
  <c r="O3601" i="14"/>
  <c r="O3602" i="14"/>
  <c r="O3603" i="14"/>
  <c r="O3604" i="14"/>
  <c r="O3605" i="14"/>
  <c r="O3606" i="14"/>
  <c r="O3607" i="14"/>
  <c r="O3608" i="14"/>
  <c r="O3609" i="14"/>
  <c r="O3610" i="14"/>
  <c r="O3611" i="14"/>
  <c r="O3612" i="14"/>
  <c r="O3613" i="14"/>
  <c r="O3614" i="14"/>
  <c r="O3615" i="14"/>
  <c r="O3616" i="14"/>
  <c r="O3617" i="14"/>
  <c r="O3618" i="14"/>
  <c r="O3619" i="14"/>
  <c r="O3620" i="14"/>
  <c r="O3621" i="14"/>
  <c r="O3622" i="14"/>
  <c r="O3623" i="14"/>
  <c r="O3624" i="14"/>
  <c r="O3625" i="14"/>
  <c r="O3626" i="14"/>
  <c r="O3627" i="14"/>
  <c r="O3628" i="14"/>
  <c r="O3629" i="14"/>
  <c r="O3630" i="14"/>
  <c r="O3631" i="14"/>
  <c r="O3632" i="14"/>
  <c r="O3633" i="14"/>
  <c r="O3634" i="14"/>
  <c r="O3635" i="14"/>
  <c r="O3636" i="14"/>
  <c r="O3637" i="14"/>
  <c r="O3638" i="14"/>
  <c r="O3639" i="14"/>
  <c r="O3640" i="14"/>
  <c r="O3641" i="14"/>
  <c r="O3642" i="14"/>
  <c r="O3643" i="14"/>
  <c r="O3644" i="14"/>
  <c r="O3645" i="14"/>
  <c r="O3646" i="14"/>
  <c r="O3647" i="14"/>
  <c r="O3648" i="14"/>
  <c r="O3649" i="14"/>
  <c r="O3650" i="14"/>
  <c r="O3651" i="14"/>
  <c r="O3652" i="14"/>
  <c r="O3653" i="14"/>
  <c r="O3654" i="14"/>
  <c r="O3655" i="14"/>
  <c r="O3656" i="14"/>
  <c r="O3657" i="14"/>
  <c r="O3658" i="14"/>
  <c r="O3659" i="14"/>
  <c r="O3660" i="14"/>
  <c r="O3661" i="14"/>
  <c r="O3662" i="14"/>
  <c r="O3663" i="14"/>
  <c r="O3664" i="14"/>
  <c r="O3665" i="14"/>
  <c r="O3666" i="14"/>
  <c r="O3667" i="14"/>
  <c r="O3668" i="14"/>
  <c r="O3669" i="14"/>
  <c r="O3670" i="14"/>
  <c r="O3671" i="14"/>
  <c r="O3672" i="14"/>
  <c r="O3673" i="14"/>
  <c r="O3674" i="14"/>
  <c r="O3675" i="14"/>
  <c r="O3676" i="14"/>
  <c r="O3677" i="14"/>
  <c r="O3678" i="14"/>
  <c r="O3679" i="14"/>
  <c r="O3680" i="14"/>
  <c r="O3681" i="14"/>
  <c r="O3682" i="14"/>
  <c r="O3683" i="14"/>
  <c r="O3684" i="14"/>
  <c r="O3685" i="14"/>
  <c r="O3686" i="14"/>
  <c r="O3687" i="14"/>
  <c r="O3688" i="14"/>
  <c r="O3689" i="14"/>
  <c r="O3690" i="14"/>
  <c r="O3691" i="14"/>
  <c r="O3692" i="14"/>
  <c r="O3693" i="14"/>
  <c r="O3694" i="14"/>
  <c r="O3695" i="14"/>
  <c r="O3696" i="14"/>
  <c r="O3697" i="14"/>
  <c r="O3698" i="14"/>
  <c r="O3699" i="14"/>
  <c r="O3700" i="14"/>
  <c r="O3701" i="14"/>
  <c r="O3702" i="14"/>
  <c r="O3703" i="14"/>
  <c r="O3704" i="14"/>
  <c r="O3705" i="14"/>
  <c r="O3706" i="14"/>
  <c r="O3707" i="14"/>
  <c r="O3708" i="14"/>
  <c r="O3709" i="14"/>
  <c r="O3710" i="14"/>
  <c r="O3711" i="14"/>
  <c r="O3712" i="14"/>
  <c r="O3713" i="14"/>
  <c r="O3714" i="14"/>
  <c r="O3715" i="14"/>
  <c r="O3716" i="14"/>
  <c r="O3717" i="14"/>
  <c r="O3718" i="14"/>
  <c r="O3719" i="14"/>
  <c r="O3720" i="14"/>
  <c r="O3721" i="14"/>
  <c r="O3722" i="14"/>
  <c r="O3723" i="14"/>
  <c r="O3724" i="14"/>
  <c r="O3725" i="14"/>
  <c r="O3726" i="14"/>
  <c r="O3727" i="14"/>
  <c r="O3728" i="14"/>
  <c r="O3729" i="14"/>
  <c r="O3730" i="14"/>
  <c r="O3731" i="14"/>
  <c r="O3732" i="14"/>
  <c r="O3733" i="14"/>
  <c r="O3734" i="14"/>
  <c r="O3735" i="14"/>
  <c r="O3736" i="14"/>
  <c r="O3737" i="14"/>
  <c r="O3738" i="14"/>
  <c r="O3739" i="14"/>
  <c r="O3740" i="14"/>
  <c r="O3741" i="14"/>
  <c r="O3742" i="14"/>
  <c r="O3743" i="14"/>
  <c r="O3744" i="14"/>
  <c r="O3745" i="14"/>
  <c r="O3746" i="14"/>
  <c r="O3747" i="14"/>
  <c r="O3748" i="14"/>
  <c r="O3749" i="14"/>
  <c r="O3750" i="14"/>
  <c r="O3751" i="14"/>
  <c r="O3752" i="14"/>
  <c r="O3753" i="14"/>
  <c r="O3754" i="14"/>
  <c r="O3755" i="14"/>
  <c r="O3756" i="14"/>
  <c r="O3757" i="14"/>
  <c r="O3758" i="14"/>
  <c r="O3759" i="14"/>
  <c r="O3760" i="14"/>
  <c r="O3761" i="14"/>
  <c r="O3762" i="14"/>
  <c r="O3763" i="14"/>
  <c r="O3764" i="14"/>
  <c r="O3765" i="14"/>
  <c r="O3766" i="14"/>
  <c r="O3767" i="14"/>
  <c r="O3768" i="14"/>
  <c r="O3769" i="14"/>
  <c r="O3770" i="14"/>
  <c r="O3771" i="14"/>
  <c r="O3772" i="14"/>
  <c r="O3773" i="14"/>
  <c r="O3774" i="14"/>
  <c r="O3775" i="14"/>
  <c r="O3776" i="14"/>
  <c r="O3777" i="14"/>
  <c r="O3778" i="14"/>
  <c r="O3779" i="14"/>
  <c r="O3780" i="14"/>
  <c r="O3781" i="14"/>
  <c r="O3782" i="14"/>
  <c r="O3783" i="14"/>
  <c r="O3784" i="14"/>
  <c r="O3785" i="14"/>
  <c r="O3786" i="14"/>
  <c r="O3787" i="14"/>
  <c r="O3788" i="14"/>
  <c r="O3789" i="14"/>
  <c r="O3790" i="14"/>
  <c r="O3791" i="14"/>
  <c r="O3792" i="14"/>
  <c r="O3793" i="14"/>
  <c r="O3794" i="14"/>
  <c r="O3795" i="14"/>
  <c r="O3796" i="14"/>
  <c r="O3797" i="14"/>
  <c r="O3798" i="14"/>
  <c r="O3799" i="14"/>
  <c r="O3800" i="14"/>
  <c r="O3801" i="14"/>
  <c r="O3802" i="14"/>
  <c r="O3803" i="14"/>
  <c r="O3804" i="14"/>
  <c r="O3805" i="14"/>
  <c r="O3806" i="14"/>
  <c r="O3807" i="14"/>
  <c r="O3808" i="14"/>
  <c r="O3809" i="14"/>
  <c r="O3810" i="14"/>
  <c r="O3811" i="14"/>
  <c r="O3812" i="14"/>
  <c r="O3813" i="14"/>
  <c r="O3814" i="14"/>
  <c r="O3815" i="14"/>
  <c r="O3816" i="14"/>
  <c r="O3817" i="14"/>
  <c r="O3818" i="14"/>
  <c r="O3819" i="14"/>
  <c r="O3820" i="14"/>
  <c r="O3821" i="14"/>
  <c r="O3822" i="14"/>
  <c r="O3823" i="14"/>
  <c r="O3824" i="14"/>
  <c r="O3825" i="14"/>
  <c r="O3826" i="14"/>
  <c r="O3827" i="14"/>
  <c r="O3828" i="14"/>
  <c r="O3829" i="14"/>
  <c r="O3830" i="14"/>
  <c r="O3831" i="14"/>
  <c r="O3832" i="14"/>
  <c r="O3833" i="14"/>
  <c r="O3834" i="14"/>
  <c r="O3835" i="14"/>
  <c r="O3836" i="14"/>
  <c r="O3837" i="14"/>
  <c r="O3838" i="14"/>
  <c r="O3839" i="14"/>
  <c r="O3840" i="14"/>
  <c r="O3841" i="14"/>
  <c r="O3842" i="14"/>
  <c r="O3843" i="14"/>
  <c r="O3844" i="14"/>
  <c r="O3845" i="14"/>
  <c r="O3846" i="14"/>
  <c r="O3847" i="14"/>
  <c r="O3848" i="14"/>
  <c r="O3849" i="14"/>
  <c r="O3850" i="14"/>
  <c r="O3851" i="14"/>
  <c r="O3852" i="14"/>
  <c r="O3853" i="14"/>
  <c r="O3854" i="14"/>
  <c r="O3855" i="14"/>
  <c r="O3856" i="14"/>
  <c r="O3857" i="14"/>
  <c r="O3858" i="14"/>
  <c r="O3859" i="14"/>
  <c r="O3860" i="14"/>
  <c r="O3861" i="14"/>
  <c r="O3862" i="14"/>
  <c r="O3863" i="14"/>
  <c r="O3864" i="14"/>
  <c r="O3865" i="14"/>
  <c r="O3866" i="14"/>
  <c r="O3867" i="14"/>
  <c r="O3868" i="14"/>
  <c r="O3869" i="14"/>
  <c r="O3870" i="14"/>
  <c r="O3871" i="14"/>
  <c r="O3872" i="14"/>
  <c r="O3873" i="14"/>
  <c r="O3874" i="14"/>
  <c r="O3875" i="14"/>
  <c r="O3876" i="14"/>
  <c r="O3877" i="14"/>
  <c r="O3878" i="14"/>
  <c r="O3879" i="14"/>
  <c r="O3880" i="14"/>
  <c r="O3881" i="14"/>
  <c r="O3882" i="14"/>
  <c r="O3883" i="14"/>
  <c r="O3884" i="14"/>
  <c r="O3885" i="14"/>
  <c r="O3886" i="14"/>
  <c r="O3887" i="14"/>
  <c r="O3888" i="14"/>
  <c r="O3889" i="14"/>
  <c r="O3890" i="14"/>
  <c r="O3891" i="14"/>
  <c r="O3892" i="14"/>
  <c r="O3893" i="14"/>
  <c r="O3894" i="14"/>
  <c r="O3895" i="14"/>
  <c r="O3896" i="14"/>
  <c r="O3897" i="14"/>
  <c r="O3898" i="14"/>
  <c r="O3899" i="14"/>
  <c r="O3900" i="14"/>
  <c r="O3901" i="14"/>
  <c r="O3902" i="14"/>
  <c r="O3903" i="14"/>
  <c r="O3904" i="14"/>
  <c r="O3905" i="14"/>
  <c r="O3906" i="14"/>
  <c r="O3907" i="14"/>
  <c r="O3908" i="14"/>
  <c r="O3909" i="14"/>
  <c r="O3910" i="14"/>
  <c r="O3911" i="14"/>
  <c r="O3912" i="14"/>
  <c r="O3913" i="14"/>
  <c r="O3914" i="14"/>
  <c r="O3915" i="14"/>
  <c r="O3916" i="14"/>
  <c r="O3917" i="14"/>
  <c r="O3918" i="14"/>
  <c r="O3919" i="14"/>
  <c r="O3920" i="14"/>
  <c r="O3921" i="14"/>
  <c r="O3922" i="14"/>
  <c r="O3923" i="14"/>
  <c r="O3924" i="14"/>
  <c r="O3925" i="14"/>
  <c r="O3926" i="14"/>
  <c r="O3927" i="14"/>
  <c r="O3928" i="14"/>
  <c r="O3929" i="14"/>
  <c r="O3930" i="14"/>
  <c r="O3931" i="14"/>
  <c r="O3932" i="14"/>
  <c r="O3933" i="14"/>
  <c r="O3934" i="14"/>
  <c r="O3935" i="14"/>
  <c r="O3936" i="14"/>
  <c r="O3937" i="14"/>
  <c r="O3938" i="14"/>
  <c r="O3939" i="14"/>
  <c r="O3940" i="14"/>
  <c r="O3941" i="14"/>
  <c r="O3942" i="14"/>
  <c r="O3943" i="14"/>
  <c r="O3944" i="14"/>
  <c r="O3945" i="14"/>
  <c r="O3946" i="14"/>
  <c r="O3947" i="14"/>
  <c r="O3948" i="14"/>
  <c r="O3949" i="14"/>
  <c r="O3950" i="14"/>
  <c r="O3951" i="14"/>
  <c r="O3952" i="14"/>
  <c r="O3953" i="14"/>
  <c r="O3954" i="14"/>
  <c r="O3955" i="14"/>
  <c r="O3956" i="14"/>
  <c r="O3957" i="14"/>
  <c r="O3958" i="14"/>
  <c r="O3959" i="14"/>
  <c r="O3960" i="14"/>
  <c r="O3961" i="14"/>
  <c r="O3962" i="14"/>
  <c r="O3963" i="14"/>
  <c r="O3964" i="14"/>
  <c r="O3965" i="14"/>
  <c r="O3966" i="14"/>
  <c r="O3967" i="14"/>
  <c r="O3968" i="14"/>
  <c r="O3969" i="14"/>
  <c r="O3970" i="14"/>
  <c r="O3971" i="14"/>
  <c r="O3972" i="14"/>
  <c r="O3973" i="14"/>
  <c r="O3974" i="14"/>
  <c r="O3975" i="14"/>
  <c r="O3976" i="14"/>
  <c r="O3977" i="14"/>
  <c r="O3978" i="14"/>
  <c r="O3979" i="14"/>
  <c r="O3980" i="14"/>
  <c r="O3981" i="14"/>
  <c r="O3982" i="14"/>
  <c r="O3983" i="14"/>
  <c r="O3984" i="14"/>
  <c r="O3985" i="14"/>
  <c r="O3986" i="14"/>
  <c r="O3987" i="14"/>
  <c r="O3988" i="14"/>
  <c r="O3989" i="14"/>
  <c r="O3990" i="14"/>
  <c r="O3991" i="14"/>
  <c r="O3992" i="14"/>
  <c r="O3993" i="14"/>
  <c r="O3994" i="14"/>
  <c r="O3995" i="14"/>
  <c r="O3996" i="14"/>
  <c r="O3997" i="14"/>
  <c r="O3998" i="14"/>
  <c r="O3999" i="14"/>
  <c r="O4000" i="14"/>
  <c r="O4001" i="14"/>
  <c r="O4002" i="14"/>
  <c r="O4003" i="14"/>
  <c r="O4004" i="14"/>
  <c r="O4005" i="14"/>
  <c r="O4006" i="14"/>
  <c r="O4007" i="14"/>
  <c r="O4008" i="14"/>
  <c r="O4009" i="14"/>
  <c r="O4010" i="14"/>
  <c r="O4011" i="14"/>
  <c r="O4012" i="14"/>
  <c r="O4013" i="14"/>
  <c r="O4014" i="14"/>
  <c r="O4015" i="14"/>
  <c r="O4016" i="14"/>
  <c r="O4017" i="14"/>
  <c r="O4018" i="14"/>
  <c r="O4019" i="14"/>
  <c r="O4020" i="14"/>
  <c r="O4021" i="14"/>
  <c r="O4022" i="14"/>
  <c r="O4023" i="14"/>
  <c r="O4024" i="14"/>
  <c r="O4025" i="14"/>
  <c r="O4026" i="14"/>
  <c r="O4027" i="14"/>
  <c r="O4028" i="14"/>
  <c r="O4029" i="14"/>
  <c r="O4030" i="14"/>
  <c r="O4031" i="14"/>
  <c r="O4032" i="14"/>
  <c r="O4033" i="14"/>
  <c r="O4034" i="14"/>
  <c r="O4035" i="14"/>
  <c r="O4036" i="14"/>
  <c r="O4037" i="14"/>
  <c r="O4038" i="14"/>
  <c r="O4039" i="14"/>
  <c r="O4040" i="14"/>
  <c r="O4041" i="14"/>
  <c r="O4042" i="14"/>
  <c r="O4043" i="14"/>
  <c r="O4044" i="14"/>
  <c r="O4045" i="14"/>
  <c r="O4046" i="14"/>
  <c r="O4047" i="14"/>
  <c r="O4048" i="14"/>
  <c r="O4049" i="14"/>
  <c r="O4050" i="14"/>
  <c r="O4051" i="14"/>
  <c r="O4052" i="14"/>
  <c r="O4053" i="14"/>
  <c r="O4054" i="14"/>
  <c r="O4055" i="14"/>
  <c r="O4056" i="14"/>
  <c r="O4057" i="14"/>
  <c r="O4058" i="14"/>
  <c r="O4059" i="14"/>
  <c r="O4060" i="14"/>
  <c r="O4061" i="14"/>
  <c r="O4062" i="14"/>
  <c r="O4063" i="14"/>
  <c r="O4064" i="14"/>
  <c r="O4065" i="14"/>
  <c r="O4066" i="14"/>
  <c r="O4067" i="14"/>
  <c r="O4068" i="14"/>
  <c r="O4069" i="14"/>
  <c r="O4070" i="14"/>
  <c r="O4071" i="14"/>
  <c r="O4072" i="14"/>
  <c r="O4073" i="14"/>
  <c r="O4074" i="14"/>
  <c r="O4075" i="14"/>
  <c r="O4076" i="14"/>
  <c r="O4077" i="14"/>
  <c r="O4078" i="14"/>
  <c r="O4079" i="14"/>
  <c r="O4080" i="14"/>
  <c r="O4081" i="14"/>
  <c r="O4082" i="14"/>
  <c r="O4083" i="14"/>
  <c r="O4084" i="14"/>
  <c r="O4085" i="14"/>
  <c r="O4086" i="14"/>
  <c r="O4087" i="14"/>
  <c r="O4088" i="14"/>
  <c r="O4089" i="14"/>
  <c r="O4090" i="14"/>
  <c r="O4091" i="14"/>
  <c r="O4092" i="14"/>
  <c r="O4093" i="14"/>
  <c r="O4094" i="14"/>
  <c r="O4095" i="14"/>
  <c r="O4096" i="14"/>
  <c r="O4097" i="14"/>
  <c r="O4098" i="14"/>
  <c r="O4099" i="14"/>
  <c r="O4100" i="14"/>
  <c r="O4101" i="14"/>
  <c r="O4102" i="14"/>
  <c r="O4103" i="14"/>
  <c r="O4104" i="14"/>
  <c r="O4105" i="14"/>
  <c r="O4106" i="14"/>
  <c r="O4107" i="14"/>
  <c r="O4108" i="14"/>
  <c r="O4109" i="14"/>
  <c r="O4110" i="14"/>
  <c r="O4111" i="14"/>
  <c r="O4112" i="14"/>
  <c r="O4113" i="14"/>
  <c r="O4114" i="14"/>
  <c r="O4115" i="14"/>
  <c r="O4116" i="14"/>
  <c r="O4117" i="14"/>
  <c r="O4118" i="14"/>
  <c r="O4119" i="14"/>
  <c r="O4120" i="14"/>
  <c r="O4121" i="14"/>
  <c r="O4122" i="14"/>
  <c r="O4123" i="14"/>
  <c r="O4124" i="14"/>
  <c r="O4125" i="14"/>
  <c r="O4126" i="14"/>
  <c r="O4127" i="14"/>
  <c r="O4128" i="14"/>
  <c r="O4129" i="14"/>
  <c r="O4130" i="14"/>
  <c r="O4131" i="14"/>
  <c r="O4132" i="14"/>
  <c r="O4133" i="14"/>
  <c r="O4134" i="14"/>
  <c r="O4135" i="14"/>
  <c r="O4136" i="14"/>
  <c r="O4137" i="14"/>
  <c r="O4138" i="14"/>
  <c r="O4139" i="14"/>
  <c r="O4140" i="14"/>
  <c r="O4141" i="14"/>
  <c r="O4142" i="14"/>
  <c r="O4143" i="14"/>
  <c r="O4144" i="14"/>
  <c r="O4145" i="14"/>
  <c r="O4146" i="14"/>
  <c r="O4147" i="14"/>
  <c r="O4148" i="14"/>
  <c r="O4149" i="14"/>
  <c r="O4150" i="14"/>
  <c r="O4151" i="14"/>
  <c r="O4152" i="14"/>
  <c r="O4153" i="14"/>
  <c r="O4154" i="14"/>
  <c r="O4155" i="14"/>
  <c r="O4156" i="14"/>
  <c r="O4157" i="14"/>
  <c r="O4158" i="14"/>
  <c r="O4159" i="14"/>
  <c r="O4160" i="14"/>
  <c r="O4161" i="14"/>
  <c r="O4162" i="14"/>
  <c r="O4163" i="14"/>
  <c r="O4164" i="14"/>
  <c r="O4165" i="14"/>
  <c r="O4166" i="14"/>
  <c r="O4167" i="14"/>
  <c r="O4168" i="14"/>
  <c r="O4169" i="14"/>
  <c r="O4170" i="14"/>
  <c r="O4171" i="14"/>
  <c r="O4172" i="14"/>
  <c r="O4173" i="14"/>
  <c r="O4174" i="14"/>
  <c r="O4175" i="14"/>
  <c r="O4176" i="14"/>
  <c r="O4177" i="14"/>
  <c r="O4178" i="14"/>
  <c r="O4179" i="14"/>
  <c r="O4180" i="14"/>
  <c r="O4181" i="14"/>
  <c r="O4182" i="14"/>
  <c r="O4183" i="14"/>
  <c r="O4184" i="14"/>
  <c r="O4185" i="14"/>
  <c r="O4186" i="14"/>
  <c r="O4187" i="14"/>
  <c r="O4188" i="14"/>
  <c r="O4189" i="14"/>
  <c r="O4190" i="14"/>
  <c r="O4191" i="14"/>
  <c r="O4192" i="14"/>
  <c r="O4193" i="14"/>
  <c r="O4194" i="14"/>
  <c r="O4195" i="14"/>
  <c r="O4196" i="14"/>
  <c r="O4197" i="14"/>
  <c r="O4198" i="14"/>
  <c r="O4199" i="14"/>
  <c r="O4200" i="14"/>
  <c r="O4201" i="14"/>
  <c r="O4202" i="14"/>
  <c r="O4203" i="14"/>
  <c r="O4204" i="14"/>
  <c r="O4205" i="14"/>
  <c r="O4206" i="14"/>
  <c r="O4207" i="14"/>
  <c r="O4208" i="14"/>
  <c r="O4209" i="14"/>
  <c r="O4210" i="14"/>
  <c r="O4211" i="14"/>
  <c r="O4212" i="14"/>
  <c r="O4213" i="14"/>
  <c r="O4214" i="14"/>
  <c r="O4215" i="14"/>
  <c r="O4216" i="14"/>
  <c r="O4217" i="14"/>
  <c r="O4218" i="14"/>
  <c r="O4219" i="14"/>
  <c r="O4220" i="14"/>
  <c r="O4221" i="14"/>
  <c r="O4222" i="14"/>
  <c r="O4223" i="14"/>
  <c r="O4224" i="14"/>
  <c r="O4225" i="14"/>
  <c r="O4226" i="14"/>
  <c r="O4227" i="14"/>
  <c r="O4228" i="14"/>
  <c r="O4229" i="14"/>
  <c r="O4230" i="14"/>
  <c r="O4231" i="14"/>
  <c r="O4232" i="14"/>
  <c r="O4233" i="14"/>
  <c r="O4234" i="14"/>
  <c r="O4235" i="14"/>
  <c r="O4236" i="14"/>
  <c r="O4237" i="14"/>
  <c r="O4238" i="14"/>
  <c r="O4239" i="14"/>
  <c r="O4240" i="14"/>
  <c r="O4241" i="14"/>
  <c r="O4242" i="14"/>
  <c r="O4243" i="14"/>
  <c r="O4244" i="14"/>
  <c r="O4245" i="14"/>
  <c r="O4246" i="14"/>
  <c r="O4247" i="14"/>
  <c r="O4248" i="14"/>
  <c r="O4249" i="14"/>
  <c r="O4250" i="14"/>
  <c r="O4251" i="14"/>
  <c r="O4252" i="14"/>
  <c r="O4253" i="14"/>
  <c r="O4254" i="14"/>
  <c r="O4255" i="14"/>
  <c r="O4256" i="14"/>
  <c r="O4257" i="14"/>
  <c r="O4258" i="14"/>
  <c r="O4259" i="14"/>
  <c r="O4260" i="14"/>
  <c r="O4261" i="14"/>
  <c r="O4262" i="14"/>
  <c r="O4263" i="14"/>
  <c r="O4264" i="14"/>
  <c r="O4265" i="14"/>
  <c r="O4266" i="14"/>
  <c r="O4267" i="14"/>
  <c r="O4268" i="14"/>
  <c r="O4269" i="14"/>
  <c r="O4270" i="14"/>
  <c r="O4271" i="14"/>
  <c r="O4272" i="14"/>
  <c r="O4273" i="14"/>
  <c r="O4274" i="14"/>
  <c r="O4275" i="14"/>
  <c r="O4276" i="14"/>
  <c r="O4277" i="14"/>
  <c r="O4278" i="14"/>
  <c r="O4279" i="14"/>
  <c r="O4280" i="14"/>
  <c r="O4281" i="14"/>
  <c r="O4282" i="14"/>
  <c r="O4283" i="14"/>
  <c r="O4284" i="14"/>
  <c r="O4285" i="14"/>
  <c r="O4286" i="14"/>
  <c r="O4287" i="14"/>
  <c r="O4288" i="14"/>
  <c r="O4289" i="14"/>
  <c r="O4290" i="14"/>
  <c r="O4291" i="14"/>
  <c r="O4292" i="14"/>
  <c r="O4293" i="14"/>
  <c r="O4294" i="14"/>
  <c r="O4295" i="14"/>
  <c r="O4296" i="14"/>
  <c r="O4297" i="14"/>
  <c r="O4298" i="14"/>
  <c r="O4299" i="14"/>
  <c r="O4300" i="14"/>
  <c r="O4301" i="14"/>
  <c r="O4302" i="14"/>
  <c r="O4303" i="14"/>
  <c r="O4304" i="14"/>
  <c r="O4305" i="14"/>
  <c r="O4306" i="14"/>
  <c r="O4307" i="14"/>
  <c r="O4308" i="14"/>
  <c r="O4309" i="14"/>
  <c r="O4310" i="14"/>
  <c r="O4311" i="14"/>
  <c r="O4312" i="14"/>
  <c r="O4313" i="14"/>
  <c r="O4314" i="14"/>
  <c r="O4315" i="14"/>
  <c r="O4316" i="14"/>
  <c r="O4317" i="14"/>
  <c r="O4318" i="14"/>
  <c r="O4319" i="14"/>
  <c r="O4320" i="14"/>
  <c r="O4321" i="14"/>
  <c r="O4322" i="14"/>
  <c r="O4323" i="14"/>
  <c r="O4324" i="14"/>
  <c r="O4325" i="14"/>
  <c r="O4326" i="14"/>
  <c r="O4327" i="14"/>
  <c r="O4328" i="14"/>
  <c r="O4329" i="14"/>
  <c r="O4330" i="14"/>
  <c r="O4331" i="14"/>
  <c r="O4332" i="14"/>
  <c r="O4333" i="14"/>
  <c r="O4334" i="14"/>
  <c r="O4335" i="14"/>
  <c r="O4336" i="14"/>
  <c r="O4337" i="14"/>
  <c r="O4338" i="14"/>
  <c r="O4339" i="14"/>
  <c r="O4340" i="14"/>
  <c r="O4341" i="14"/>
  <c r="O4342" i="14"/>
  <c r="O4343" i="14"/>
  <c r="O4344" i="14"/>
  <c r="O4345" i="14"/>
  <c r="O4346" i="14"/>
  <c r="O4347" i="14"/>
  <c r="O4348" i="14"/>
  <c r="O4349" i="14"/>
  <c r="O4350" i="14"/>
  <c r="O4351" i="14"/>
  <c r="O4352" i="14"/>
  <c r="O4353" i="14"/>
  <c r="O4354" i="14"/>
  <c r="O4355" i="14"/>
  <c r="O4356" i="14"/>
  <c r="O4357" i="14"/>
  <c r="O4358" i="14"/>
  <c r="O4359" i="14"/>
  <c r="O4360" i="14"/>
  <c r="O4361" i="14"/>
  <c r="O4362" i="14"/>
  <c r="O4363" i="14"/>
  <c r="O4364" i="14"/>
  <c r="O4365" i="14"/>
  <c r="O4366" i="14"/>
  <c r="O4367" i="14"/>
  <c r="O4368" i="14"/>
  <c r="O4369" i="14"/>
  <c r="O4370" i="14"/>
  <c r="O4371" i="14"/>
  <c r="O4372" i="14"/>
  <c r="O4373" i="14"/>
  <c r="O4374" i="14"/>
  <c r="O4375" i="14"/>
  <c r="O4376" i="14"/>
  <c r="O4377" i="14"/>
  <c r="O4378" i="14"/>
  <c r="O4379" i="14"/>
  <c r="O4380" i="14"/>
  <c r="O4381" i="14"/>
  <c r="O4382" i="14"/>
  <c r="O4383" i="14"/>
  <c r="O4384" i="14"/>
  <c r="O4385" i="14"/>
  <c r="O4386" i="14"/>
  <c r="O4387" i="14"/>
  <c r="O4388" i="14"/>
  <c r="O4389" i="14"/>
  <c r="O4390" i="14"/>
  <c r="O4391" i="14"/>
  <c r="O4392" i="14"/>
  <c r="O4393" i="14"/>
  <c r="O4394" i="14"/>
  <c r="O4395" i="14"/>
  <c r="O4396" i="14"/>
  <c r="O4397" i="14"/>
  <c r="O4398" i="14"/>
  <c r="O4399" i="14"/>
  <c r="O4400" i="14"/>
  <c r="O4401" i="14"/>
  <c r="O4402" i="14"/>
  <c r="O4403" i="14"/>
  <c r="O4404" i="14"/>
  <c r="O4405" i="14"/>
  <c r="O4406" i="14"/>
  <c r="O4407" i="14"/>
  <c r="O4408" i="14"/>
  <c r="O4409" i="14"/>
  <c r="O4410" i="14"/>
  <c r="O4411" i="14"/>
  <c r="O4412" i="14"/>
  <c r="O4413" i="14"/>
  <c r="O4414" i="14"/>
  <c r="O4415" i="14"/>
  <c r="O4416" i="14"/>
  <c r="O4417" i="14"/>
  <c r="O4418" i="14"/>
  <c r="O4419" i="14"/>
  <c r="O4420" i="14"/>
  <c r="O4421" i="14"/>
  <c r="O4422" i="14"/>
  <c r="O4423" i="14"/>
  <c r="O4424" i="14"/>
  <c r="O4425" i="14"/>
  <c r="O4426" i="14"/>
  <c r="O4427" i="14"/>
  <c r="O4428" i="14"/>
  <c r="O4429" i="14"/>
  <c r="O4430" i="14"/>
  <c r="O4431" i="14"/>
  <c r="O4432" i="14"/>
  <c r="O4433" i="14"/>
  <c r="O4434" i="14"/>
  <c r="O4435" i="14"/>
  <c r="O4436" i="14"/>
  <c r="O4437" i="14"/>
  <c r="O4438" i="14"/>
  <c r="O4439" i="14"/>
  <c r="O4440" i="14"/>
  <c r="O4441" i="14"/>
  <c r="O4442" i="14"/>
  <c r="O4443" i="14"/>
  <c r="O4444" i="14"/>
  <c r="O4445" i="14"/>
  <c r="O4446" i="14"/>
  <c r="O4447" i="14"/>
  <c r="O4448" i="14"/>
  <c r="O4449" i="14"/>
  <c r="O4450" i="14"/>
  <c r="O4451" i="14"/>
  <c r="O4452" i="14"/>
  <c r="O4453" i="14"/>
  <c r="O4454" i="14"/>
  <c r="O4455" i="14"/>
  <c r="O4456" i="14"/>
  <c r="O4457" i="14"/>
  <c r="O4458" i="14"/>
  <c r="O4459" i="14"/>
  <c r="O4460" i="14"/>
  <c r="O4461" i="14"/>
  <c r="O4462" i="14"/>
  <c r="O4463" i="14"/>
  <c r="O4464" i="14"/>
  <c r="O4465" i="14"/>
  <c r="O4466" i="14"/>
  <c r="O4467" i="14"/>
  <c r="O4468" i="14"/>
  <c r="O4469" i="14"/>
  <c r="O4470" i="14"/>
  <c r="O4471" i="14"/>
  <c r="O4472" i="14"/>
  <c r="O4473" i="14"/>
  <c r="O4474" i="14"/>
  <c r="O4475" i="14"/>
  <c r="O4476" i="14"/>
  <c r="O4477" i="14"/>
  <c r="O4478" i="14"/>
  <c r="O4479" i="14"/>
  <c r="O4480" i="14"/>
  <c r="O4481" i="14"/>
  <c r="O4482" i="14"/>
  <c r="O4483" i="14"/>
  <c r="O4484" i="14"/>
  <c r="O4485" i="14"/>
  <c r="O4486" i="14"/>
  <c r="O4487" i="14"/>
  <c r="O4488" i="14"/>
  <c r="O4489" i="14"/>
  <c r="O4490" i="14"/>
  <c r="O4491" i="14"/>
  <c r="O4492" i="14"/>
  <c r="O4493" i="14"/>
  <c r="O4494" i="14"/>
  <c r="O4495" i="14"/>
  <c r="O4496" i="14"/>
  <c r="O4497" i="14"/>
  <c r="O4498" i="14"/>
  <c r="O4499" i="14"/>
  <c r="O4500" i="14"/>
  <c r="O4501" i="14"/>
  <c r="O4502" i="14"/>
  <c r="O4503" i="14"/>
  <c r="O4504" i="14"/>
  <c r="O4505" i="14"/>
  <c r="O4506" i="14"/>
  <c r="O4507" i="14"/>
  <c r="O4508" i="14"/>
  <c r="O4509" i="14"/>
  <c r="O4510" i="14"/>
  <c r="O4511" i="14"/>
  <c r="O4512" i="14"/>
  <c r="O4513" i="14"/>
  <c r="O4514" i="14"/>
  <c r="O4515" i="14"/>
  <c r="O4516" i="14"/>
  <c r="O4517" i="14"/>
  <c r="O4518" i="14"/>
  <c r="O4519" i="14"/>
  <c r="O4520" i="14"/>
  <c r="O4521" i="14"/>
  <c r="O4522" i="14"/>
  <c r="O4523" i="14"/>
  <c r="O4524" i="14"/>
  <c r="O4525" i="14"/>
  <c r="O4526" i="14"/>
  <c r="O4527" i="14"/>
  <c r="O4528" i="14"/>
  <c r="O4529" i="14"/>
  <c r="O4530" i="14"/>
  <c r="O4531" i="14"/>
  <c r="O4532" i="14"/>
  <c r="O4533" i="14"/>
  <c r="O4534" i="14"/>
  <c r="O4535" i="14"/>
  <c r="O4536" i="14"/>
  <c r="O4537" i="14"/>
  <c r="O4538" i="14"/>
  <c r="O4539" i="14"/>
  <c r="O4540" i="14"/>
  <c r="O4541" i="14"/>
  <c r="O4542" i="14"/>
  <c r="O4543" i="14"/>
  <c r="O4544" i="14"/>
  <c r="O4545" i="14"/>
  <c r="O4546" i="14"/>
  <c r="O4547" i="14"/>
  <c r="O4548" i="14"/>
  <c r="O4549" i="14"/>
  <c r="O4550" i="14"/>
  <c r="O4551" i="14"/>
  <c r="O4552" i="14"/>
  <c r="O4553" i="14"/>
  <c r="O4554" i="14"/>
  <c r="O4555" i="14"/>
  <c r="O4556" i="14"/>
  <c r="O4557" i="14"/>
  <c r="O4558" i="14"/>
  <c r="O4559" i="14"/>
  <c r="O4560" i="14"/>
  <c r="O4561" i="14"/>
  <c r="O4562" i="14"/>
  <c r="O4563" i="14"/>
  <c r="O4564" i="14"/>
  <c r="O4565" i="14"/>
  <c r="O4566" i="14"/>
  <c r="O4567" i="14"/>
  <c r="O4568" i="14"/>
  <c r="O4569" i="14"/>
  <c r="O4570" i="14"/>
  <c r="O4571" i="14"/>
  <c r="O4572" i="14"/>
  <c r="O4573" i="14"/>
  <c r="O4574" i="14"/>
  <c r="O4575" i="14"/>
  <c r="O4576" i="14"/>
  <c r="O4577" i="14"/>
  <c r="O4578" i="14"/>
  <c r="O4579" i="14"/>
  <c r="O4580" i="14"/>
  <c r="O4581" i="14"/>
  <c r="O4582" i="14"/>
  <c r="O4583" i="14"/>
  <c r="O4584" i="14"/>
  <c r="O4585" i="14"/>
  <c r="O4586" i="14"/>
  <c r="O4587" i="14"/>
  <c r="O4588" i="14"/>
  <c r="O4589" i="14"/>
  <c r="O4590" i="14"/>
  <c r="O4591" i="14"/>
  <c r="O4592" i="14"/>
  <c r="O4593" i="14"/>
  <c r="O4594" i="14"/>
  <c r="O4595" i="14"/>
  <c r="O4596" i="14"/>
  <c r="O4597" i="14"/>
  <c r="O4598" i="14"/>
  <c r="O4599" i="14"/>
  <c r="O4600" i="14"/>
  <c r="O4601" i="14"/>
  <c r="O4602" i="14"/>
  <c r="O4603" i="14"/>
  <c r="O4604" i="14"/>
  <c r="O4605" i="14"/>
  <c r="O4606" i="14"/>
  <c r="O4607" i="14"/>
  <c r="O4608" i="14"/>
  <c r="O4609" i="14"/>
  <c r="O4610" i="14"/>
  <c r="O4611" i="14"/>
  <c r="O4612" i="14"/>
  <c r="O4613" i="14"/>
  <c r="O4614" i="14"/>
  <c r="O4615" i="14"/>
  <c r="O4616" i="14"/>
  <c r="O4617" i="14"/>
  <c r="O4618" i="14"/>
  <c r="O4619" i="14"/>
  <c r="O4620" i="14"/>
  <c r="O4621" i="14"/>
  <c r="O4622" i="14"/>
  <c r="O4623" i="14"/>
  <c r="O4624" i="14"/>
  <c r="O4625" i="14"/>
  <c r="O4626" i="14"/>
  <c r="O4627" i="14"/>
  <c r="O4628" i="14"/>
  <c r="O4629" i="14"/>
  <c r="O4630" i="14"/>
  <c r="O4631" i="14"/>
  <c r="O4632" i="14"/>
  <c r="O4633" i="14"/>
  <c r="O4634" i="14"/>
  <c r="O4635" i="14"/>
  <c r="O4636" i="14"/>
  <c r="O4637" i="14"/>
  <c r="O4638" i="14"/>
  <c r="O4639" i="14"/>
  <c r="O4640" i="14"/>
  <c r="O4641" i="14"/>
  <c r="O4642" i="14"/>
  <c r="O4643" i="14"/>
  <c r="O4644" i="14"/>
  <c r="O4645" i="14"/>
  <c r="O4646" i="14"/>
  <c r="O4647" i="14"/>
  <c r="O4648" i="14"/>
  <c r="O4649" i="14"/>
  <c r="O4650" i="14"/>
  <c r="O4651" i="14"/>
  <c r="O4652" i="14"/>
  <c r="O4653" i="14"/>
  <c r="O4654" i="14"/>
  <c r="O4655" i="14"/>
  <c r="O4656" i="14"/>
  <c r="O4657" i="14"/>
  <c r="O4658" i="14"/>
  <c r="O4659" i="14"/>
  <c r="O4660" i="14"/>
  <c r="O4661" i="14"/>
  <c r="O4662" i="14"/>
  <c r="O4663" i="14"/>
  <c r="O4664" i="14"/>
  <c r="O4665" i="14"/>
  <c r="O4666" i="14"/>
  <c r="O4667" i="14"/>
  <c r="O4668" i="14"/>
  <c r="O4669" i="14"/>
  <c r="O4670" i="14"/>
  <c r="O4671" i="14"/>
  <c r="O4672" i="14"/>
  <c r="O4673" i="14"/>
  <c r="O4674" i="14"/>
  <c r="O4675" i="14"/>
  <c r="O4676" i="14"/>
  <c r="O4677" i="14"/>
  <c r="O4678" i="14"/>
  <c r="O4679" i="14"/>
  <c r="O4680" i="14"/>
  <c r="O4681" i="14"/>
  <c r="O4682" i="14"/>
  <c r="O4683" i="14"/>
  <c r="O4684" i="14"/>
  <c r="O4685" i="14"/>
  <c r="O4686" i="14"/>
  <c r="O4687" i="14"/>
  <c r="O4688" i="14"/>
  <c r="O4689" i="14"/>
  <c r="O4690" i="14"/>
  <c r="O4691" i="14"/>
  <c r="O4692" i="14"/>
  <c r="O4693" i="14"/>
  <c r="O4694" i="14"/>
  <c r="O4695" i="14"/>
  <c r="O4696" i="14"/>
  <c r="O4697" i="14"/>
  <c r="O4698" i="14"/>
  <c r="O4699" i="14"/>
  <c r="O4700" i="14"/>
  <c r="O4701" i="14"/>
  <c r="O4702" i="14"/>
  <c r="O4703" i="14"/>
  <c r="O4704" i="14"/>
  <c r="O4705" i="14"/>
  <c r="O4706" i="14"/>
  <c r="O4707" i="14"/>
  <c r="O4708" i="14"/>
  <c r="O4709" i="14"/>
  <c r="O4710" i="14"/>
  <c r="O4711" i="14"/>
  <c r="O4712" i="14"/>
  <c r="O4713" i="14"/>
  <c r="O4714" i="14"/>
  <c r="O4715" i="14"/>
  <c r="O4716" i="14"/>
  <c r="O4717" i="14"/>
  <c r="O4718" i="14"/>
  <c r="O4719" i="14"/>
  <c r="O4720" i="14"/>
  <c r="O4721" i="14"/>
  <c r="O4722" i="14"/>
  <c r="O4723" i="14"/>
  <c r="O4724" i="14"/>
  <c r="O4725" i="14"/>
  <c r="O4726" i="14"/>
  <c r="O4727" i="14"/>
  <c r="O4728" i="14"/>
  <c r="O4729" i="14"/>
  <c r="O4730" i="14"/>
  <c r="O4731" i="14"/>
  <c r="O4732" i="14"/>
  <c r="O4733" i="14"/>
  <c r="O4734" i="14"/>
  <c r="O4735" i="14"/>
  <c r="O4736" i="14"/>
  <c r="O4737" i="14"/>
  <c r="O4738" i="14"/>
  <c r="O4739" i="14"/>
  <c r="O4740" i="14"/>
  <c r="O4741" i="14"/>
  <c r="O4742" i="14"/>
  <c r="O4743" i="14"/>
  <c r="O4744" i="14"/>
  <c r="O4745" i="14"/>
  <c r="O4746" i="14"/>
  <c r="O4747" i="14"/>
  <c r="O4748" i="14"/>
  <c r="O4749" i="14"/>
  <c r="I399" i="14" l="1"/>
  <c r="I400" i="14"/>
  <c r="I401" i="14"/>
  <c r="I402" i="14"/>
  <c r="I403" i="14"/>
  <c r="I404" i="14"/>
  <c r="I405" i="14"/>
  <c r="I406" i="14"/>
  <c r="I407" i="14"/>
  <c r="I408" i="14"/>
  <c r="I409" i="14"/>
  <c r="I410" i="14"/>
  <c r="I411" i="14"/>
  <c r="I412" i="14"/>
  <c r="I413" i="14"/>
  <c r="I414" i="14"/>
  <c r="I415" i="14"/>
  <c r="I416" i="14"/>
  <c r="I417" i="14"/>
  <c r="I418" i="14"/>
  <c r="I419" i="14"/>
  <c r="I420" i="14"/>
  <c r="I421" i="14"/>
  <c r="I422" i="14"/>
  <c r="I423" i="14"/>
  <c r="I424" i="14"/>
  <c r="I425" i="14"/>
  <c r="I426" i="14"/>
  <c r="I427" i="14"/>
  <c r="I428" i="14"/>
  <c r="I429" i="14"/>
  <c r="I430" i="14"/>
  <c r="I431" i="14"/>
  <c r="I432" i="14"/>
  <c r="I433" i="14"/>
  <c r="I434" i="14"/>
  <c r="I435" i="14"/>
  <c r="I436" i="14"/>
  <c r="I437" i="14"/>
  <c r="I438" i="14"/>
  <c r="I439" i="14"/>
  <c r="I440" i="14"/>
  <c r="I441" i="14"/>
  <c r="I442" i="14"/>
  <c r="I443" i="14"/>
  <c r="I444" i="14"/>
  <c r="I445" i="14"/>
  <c r="I446" i="14"/>
  <c r="I447" i="14"/>
  <c r="I448" i="14"/>
  <c r="I449" i="14"/>
  <c r="I450" i="14"/>
  <c r="I451" i="14"/>
  <c r="I452" i="14"/>
  <c r="I453" i="14"/>
  <c r="I454" i="14"/>
  <c r="I455" i="14"/>
  <c r="I456" i="14"/>
  <c r="I457" i="14"/>
  <c r="I458" i="14"/>
  <c r="I459" i="14"/>
  <c r="I460" i="14"/>
  <c r="I461" i="14"/>
  <c r="I462" i="14"/>
  <c r="I463" i="14"/>
  <c r="I464" i="14"/>
  <c r="I465" i="14"/>
  <c r="I466" i="14"/>
  <c r="I467" i="14"/>
  <c r="I468" i="14"/>
  <c r="I469" i="14"/>
  <c r="I470" i="14"/>
  <c r="I471" i="14"/>
  <c r="I472" i="14"/>
  <c r="I473" i="14"/>
  <c r="I474" i="14"/>
  <c r="I475" i="14"/>
  <c r="I476" i="14"/>
  <c r="I477" i="14"/>
  <c r="I478" i="14"/>
  <c r="I479" i="14"/>
  <c r="I480" i="14"/>
  <c r="I481" i="14"/>
  <c r="I482" i="14"/>
  <c r="I483" i="14"/>
  <c r="I484" i="14"/>
  <c r="I485" i="14"/>
  <c r="I486" i="14"/>
  <c r="I487" i="14"/>
  <c r="I488" i="14"/>
  <c r="I489" i="14"/>
  <c r="I490" i="14"/>
  <c r="I491" i="14"/>
  <c r="I492" i="14"/>
  <c r="I493" i="14"/>
  <c r="I494" i="14"/>
  <c r="I495" i="14"/>
  <c r="I496" i="14"/>
  <c r="I497" i="14"/>
  <c r="I498" i="14"/>
  <c r="I499" i="14"/>
  <c r="I500" i="14"/>
  <c r="I501" i="14"/>
  <c r="I502" i="14"/>
  <c r="I503" i="14"/>
  <c r="I504" i="14"/>
  <c r="I505" i="14"/>
  <c r="I506" i="14"/>
  <c r="I507" i="14"/>
  <c r="I508" i="14"/>
  <c r="I509" i="14"/>
  <c r="I510" i="14"/>
  <c r="I511" i="14"/>
  <c r="I512" i="14"/>
  <c r="I513" i="14"/>
  <c r="I514" i="14"/>
  <c r="I515" i="14"/>
  <c r="I516" i="14"/>
  <c r="I517" i="14"/>
  <c r="I518" i="14"/>
  <c r="I519" i="14"/>
  <c r="I520" i="14"/>
  <c r="I521" i="14"/>
  <c r="I522" i="14"/>
  <c r="I523" i="14"/>
  <c r="I524" i="14"/>
  <c r="I525" i="14"/>
  <c r="I526" i="14"/>
  <c r="I527" i="14"/>
  <c r="I528" i="14"/>
  <c r="I529" i="14"/>
  <c r="I530" i="14"/>
  <c r="I531" i="14"/>
  <c r="I532" i="14"/>
  <c r="I533" i="14"/>
  <c r="I534" i="14"/>
  <c r="I535" i="14"/>
  <c r="I536" i="14"/>
  <c r="I537" i="14"/>
  <c r="I538" i="14"/>
  <c r="I539" i="14"/>
  <c r="I540" i="14"/>
  <c r="I541" i="14"/>
  <c r="I542" i="14"/>
  <c r="I543" i="14"/>
  <c r="I544" i="14"/>
  <c r="I545" i="14"/>
  <c r="I546" i="14"/>
  <c r="I547" i="14"/>
  <c r="I548" i="14"/>
  <c r="I549" i="14"/>
  <c r="I550" i="14"/>
  <c r="I551" i="14"/>
  <c r="I552" i="14"/>
  <c r="I553" i="14"/>
  <c r="I554" i="14"/>
  <c r="I555" i="14"/>
  <c r="I556" i="14"/>
  <c r="I557" i="14"/>
  <c r="I558" i="14"/>
  <c r="I559" i="14"/>
  <c r="I560" i="14"/>
  <c r="I561" i="14"/>
  <c r="I562" i="14"/>
  <c r="I563" i="14"/>
  <c r="I564" i="14"/>
  <c r="I565" i="14"/>
  <c r="I566" i="14"/>
  <c r="I567" i="14"/>
  <c r="I568" i="14"/>
  <c r="I569" i="14"/>
  <c r="I570" i="14"/>
  <c r="I571" i="14"/>
  <c r="I572" i="14"/>
  <c r="I573" i="14"/>
  <c r="I574" i="14"/>
  <c r="I575" i="14"/>
  <c r="I576" i="14"/>
  <c r="I577" i="14"/>
  <c r="I578" i="14"/>
  <c r="I579" i="14"/>
  <c r="I580" i="14"/>
  <c r="I581" i="14"/>
  <c r="I582" i="14"/>
  <c r="I583" i="14"/>
  <c r="I584" i="14"/>
  <c r="I585" i="14"/>
  <c r="I586" i="14"/>
  <c r="I587" i="14"/>
  <c r="I588" i="14"/>
  <c r="I589" i="14"/>
  <c r="I590" i="14"/>
  <c r="I591" i="14"/>
  <c r="I592" i="14"/>
  <c r="I593" i="14"/>
  <c r="I594" i="14"/>
  <c r="I595" i="14"/>
  <c r="I596" i="14"/>
  <c r="I597" i="14"/>
  <c r="I598" i="14"/>
  <c r="I599" i="14"/>
  <c r="I600" i="14"/>
  <c r="I601" i="14"/>
  <c r="I602" i="14"/>
  <c r="I603" i="14"/>
  <c r="I604" i="14"/>
  <c r="I605" i="14"/>
  <c r="I606" i="14"/>
  <c r="I607" i="14"/>
  <c r="I608" i="14"/>
  <c r="I609" i="14"/>
  <c r="I610" i="14"/>
  <c r="I611" i="14"/>
  <c r="I612" i="14"/>
  <c r="I613" i="14"/>
  <c r="I614" i="14"/>
  <c r="I615" i="14"/>
  <c r="I616" i="14"/>
  <c r="I617" i="14"/>
  <c r="I618" i="14"/>
  <c r="I619" i="14"/>
  <c r="I620" i="14"/>
  <c r="I621" i="14"/>
  <c r="I622" i="14"/>
  <c r="I623" i="14"/>
  <c r="I624" i="14"/>
  <c r="I625" i="14"/>
  <c r="I626" i="14"/>
  <c r="I627" i="14"/>
  <c r="I628" i="14"/>
  <c r="I629" i="14"/>
  <c r="I630" i="14"/>
  <c r="I631" i="14"/>
  <c r="I632" i="14"/>
  <c r="I633" i="14"/>
  <c r="I634" i="14"/>
  <c r="I635" i="14"/>
  <c r="I636" i="14"/>
  <c r="I637" i="14"/>
  <c r="I638" i="14"/>
  <c r="I639" i="14"/>
  <c r="I640" i="14"/>
  <c r="I641" i="14"/>
  <c r="I642" i="14"/>
  <c r="I643" i="14"/>
  <c r="I644" i="14"/>
  <c r="I645" i="14"/>
  <c r="I646" i="14"/>
  <c r="I647" i="14"/>
  <c r="I648" i="14"/>
  <c r="I649" i="14"/>
  <c r="I650" i="14"/>
  <c r="I651" i="14"/>
  <c r="I652" i="14"/>
  <c r="I653" i="14"/>
  <c r="I654" i="14"/>
  <c r="I655" i="14"/>
  <c r="I656" i="14"/>
  <c r="I657" i="14"/>
  <c r="I658" i="14"/>
  <c r="I659" i="14"/>
  <c r="I660" i="14"/>
  <c r="I661" i="14"/>
  <c r="I662" i="14"/>
  <c r="I663" i="14"/>
  <c r="I664" i="14"/>
  <c r="I665" i="14"/>
  <c r="I666" i="14"/>
  <c r="I667" i="14"/>
  <c r="I668" i="14"/>
  <c r="I669" i="14"/>
  <c r="I670" i="14"/>
  <c r="I671" i="14"/>
  <c r="I672" i="14"/>
  <c r="I673" i="14"/>
  <c r="I674" i="14"/>
  <c r="I675" i="14"/>
  <c r="I676" i="14"/>
  <c r="I677" i="14"/>
  <c r="I678" i="14"/>
  <c r="I679" i="14"/>
  <c r="I680" i="14"/>
  <c r="I681" i="14"/>
  <c r="I682" i="14"/>
  <c r="I683" i="14"/>
  <c r="I684" i="14"/>
  <c r="I685" i="14"/>
  <c r="I686" i="14"/>
  <c r="I687" i="14"/>
  <c r="I688" i="14"/>
  <c r="I689" i="14"/>
  <c r="I690" i="14"/>
  <c r="I691" i="14"/>
  <c r="I692" i="14"/>
  <c r="I693" i="14"/>
  <c r="I694" i="14"/>
  <c r="I695" i="14"/>
  <c r="I696" i="14"/>
  <c r="I697" i="14"/>
  <c r="I698" i="14"/>
  <c r="I699" i="14"/>
  <c r="I700" i="14"/>
  <c r="I701" i="14"/>
  <c r="I702" i="14"/>
  <c r="I703" i="14"/>
  <c r="I704" i="14"/>
  <c r="I705" i="14"/>
  <c r="I706" i="14"/>
  <c r="I707" i="14"/>
  <c r="I708" i="14"/>
  <c r="I709" i="14"/>
  <c r="I710" i="14"/>
  <c r="I711" i="14"/>
  <c r="I712" i="14"/>
  <c r="I713" i="14"/>
  <c r="I714" i="14"/>
  <c r="I715" i="14"/>
  <c r="I716" i="14"/>
  <c r="I717" i="14"/>
  <c r="I718" i="14"/>
  <c r="I719" i="14"/>
  <c r="I720" i="14"/>
  <c r="I721" i="14"/>
  <c r="I722" i="14"/>
  <c r="I723" i="14"/>
  <c r="I724" i="14"/>
  <c r="I725" i="14"/>
  <c r="I726" i="14"/>
  <c r="I727" i="14"/>
  <c r="I728" i="14"/>
  <c r="I729" i="14"/>
  <c r="I730" i="14"/>
  <c r="I731" i="14"/>
  <c r="I732" i="14"/>
  <c r="I733" i="14"/>
  <c r="I734" i="14"/>
  <c r="I735" i="14"/>
  <c r="I736" i="14"/>
  <c r="I737" i="14"/>
  <c r="I738" i="14"/>
  <c r="I739" i="14"/>
  <c r="I740" i="14"/>
  <c r="I741" i="14"/>
  <c r="I742" i="14"/>
  <c r="I743" i="14"/>
  <c r="I744" i="14"/>
  <c r="I745" i="14"/>
  <c r="I746" i="14"/>
  <c r="I747" i="14"/>
  <c r="I748" i="14"/>
  <c r="I749" i="14"/>
  <c r="I750" i="14"/>
  <c r="I751" i="14"/>
  <c r="I752" i="14"/>
  <c r="I753" i="14"/>
  <c r="I754" i="14"/>
  <c r="I755" i="14"/>
  <c r="I756" i="14"/>
  <c r="I757" i="14"/>
  <c r="I758" i="14"/>
  <c r="I759" i="14"/>
  <c r="I760" i="14"/>
  <c r="I761" i="14"/>
  <c r="I762" i="14"/>
  <c r="I763" i="14"/>
  <c r="I764" i="14"/>
  <c r="I765" i="14"/>
  <c r="I766" i="14"/>
  <c r="I767" i="14"/>
  <c r="I768" i="14"/>
  <c r="I769" i="14"/>
  <c r="I770" i="14"/>
  <c r="I771" i="14"/>
  <c r="I772" i="14"/>
  <c r="I773" i="14"/>
  <c r="I774" i="14"/>
  <c r="I775" i="14"/>
  <c r="I776" i="14"/>
  <c r="I777" i="14"/>
  <c r="I778" i="14"/>
  <c r="I779" i="14"/>
  <c r="I780" i="14"/>
  <c r="I781" i="14"/>
  <c r="I782" i="14"/>
  <c r="I783" i="14"/>
  <c r="I784" i="14"/>
  <c r="I785" i="14"/>
  <c r="I786" i="14"/>
  <c r="I787" i="14"/>
  <c r="I788" i="14"/>
  <c r="I789" i="14"/>
  <c r="I790" i="14"/>
  <c r="I791" i="14"/>
  <c r="I792" i="14"/>
  <c r="I793" i="14"/>
  <c r="I794" i="14"/>
  <c r="I795" i="14"/>
  <c r="I796" i="14"/>
  <c r="I797" i="14"/>
  <c r="I798" i="14"/>
  <c r="I799" i="14"/>
  <c r="I800" i="14"/>
  <c r="I801" i="14"/>
  <c r="I802" i="14"/>
  <c r="I803" i="14"/>
  <c r="I804" i="14"/>
  <c r="I805" i="14"/>
  <c r="I806" i="14"/>
  <c r="I807" i="14"/>
  <c r="I808" i="14"/>
  <c r="I809" i="14"/>
  <c r="I810" i="14"/>
  <c r="I811" i="14"/>
  <c r="I812" i="14"/>
  <c r="I813" i="14"/>
  <c r="I814" i="14"/>
  <c r="I815" i="14"/>
  <c r="I816" i="14"/>
  <c r="I817" i="14"/>
  <c r="I818" i="14"/>
  <c r="I819" i="14"/>
  <c r="I820" i="14"/>
  <c r="I821" i="14"/>
  <c r="I822" i="14"/>
  <c r="I823" i="14"/>
  <c r="I824" i="14"/>
  <c r="I825" i="14"/>
  <c r="I826" i="14"/>
  <c r="I827" i="14"/>
  <c r="I828" i="14"/>
  <c r="I829" i="14"/>
  <c r="I830" i="14"/>
  <c r="I831" i="14"/>
  <c r="I832" i="14"/>
  <c r="I833" i="14"/>
  <c r="I834" i="14"/>
  <c r="I835" i="14"/>
  <c r="I836" i="14"/>
  <c r="I837" i="14"/>
  <c r="I838" i="14"/>
  <c r="I839" i="14"/>
  <c r="I840" i="14"/>
  <c r="I841" i="14"/>
  <c r="I842" i="14"/>
  <c r="I843" i="14"/>
  <c r="I844" i="14"/>
  <c r="I845" i="14"/>
  <c r="I846" i="14"/>
  <c r="I847" i="14"/>
  <c r="I848" i="14"/>
  <c r="I849" i="14"/>
  <c r="I850" i="14"/>
  <c r="I851" i="14"/>
  <c r="I852" i="14"/>
  <c r="I853" i="14"/>
  <c r="I854" i="14"/>
  <c r="I855" i="14"/>
  <c r="I856" i="14"/>
  <c r="I857" i="14"/>
  <c r="I858" i="14"/>
  <c r="I859" i="14"/>
  <c r="I860" i="14"/>
  <c r="I861" i="14"/>
  <c r="I862" i="14"/>
  <c r="I863" i="14"/>
  <c r="I864" i="14"/>
  <c r="I865" i="14"/>
  <c r="I866" i="14"/>
  <c r="I867" i="14"/>
  <c r="I868" i="14"/>
  <c r="I869" i="14"/>
  <c r="I870" i="14"/>
  <c r="I871" i="14"/>
  <c r="I872" i="14"/>
  <c r="I873" i="14"/>
  <c r="I874" i="14"/>
  <c r="I875" i="14"/>
  <c r="I876" i="14"/>
  <c r="I877" i="14"/>
  <c r="I878" i="14"/>
  <c r="I879" i="14"/>
  <c r="I880" i="14"/>
  <c r="I881" i="14"/>
  <c r="I882" i="14"/>
  <c r="I883" i="14"/>
  <c r="I884" i="14"/>
  <c r="I885" i="14"/>
  <c r="I886" i="14"/>
  <c r="I887" i="14"/>
  <c r="I888" i="14"/>
  <c r="I889" i="14"/>
  <c r="I890" i="14"/>
  <c r="I891" i="14"/>
  <c r="I892" i="14"/>
  <c r="I893" i="14"/>
  <c r="I894" i="14"/>
  <c r="I895" i="14"/>
  <c r="I896" i="14"/>
  <c r="I897" i="14"/>
  <c r="I898" i="14"/>
  <c r="I899" i="14"/>
  <c r="I900" i="14"/>
  <c r="I901" i="14"/>
  <c r="I902" i="14"/>
  <c r="I903" i="14"/>
  <c r="I904" i="14"/>
  <c r="I905" i="14"/>
  <c r="I906" i="14"/>
  <c r="I907" i="14"/>
  <c r="I908" i="14"/>
  <c r="I909" i="14"/>
  <c r="I910" i="14"/>
  <c r="I911" i="14"/>
  <c r="I912" i="14"/>
  <c r="I913" i="14"/>
  <c r="I914" i="14"/>
  <c r="I915" i="14"/>
  <c r="I916" i="14"/>
  <c r="I917" i="14"/>
  <c r="I918" i="14"/>
  <c r="I919" i="14"/>
  <c r="I920" i="14"/>
  <c r="I921" i="14"/>
  <c r="I922" i="14"/>
  <c r="I923" i="14"/>
  <c r="I924" i="14"/>
  <c r="I925" i="14"/>
  <c r="I926" i="14"/>
  <c r="I927" i="14"/>
  <c r="I928" i="14"/>
  <c r="I929" i="14"/>
  <c r="I930" i="14"/>
  <c r="I931" i="14"/>
  <c r="I932" i="14"/>
  <c r="I933" i="14"/>
  <c r="I934" i="14"/>
  <c r="I935" i="14"/>
  <c r="I936" i="14"/>
  <c r="I937" i="14"/>
  <c r="I938" i="14"/>
  <c r="I939" i="14"/>
  <c r="I940" i="14"/>
  <c r="I941" i="14"/>
  <c r="I942" i="14"/>
  <c r="I943" i="14"/>
  <c r="I944" i="14"/>
  <c r="I945" i="14"/>
  <c r="I946" i="14"/>
  <c r="I947" i="14"/>
  <c r="I948" i="14"/>
  <c r="I949" i="14"/>
  <c r="I950" i="14"/>
  <c r="I951" i="14"/>
  <c r="I952" i="14"/>
  <c r="I953" i="14"/>
  <c r="I954" i="14"/>
  <c r="I955" i="14"/>
  <c r="I956" i="14"/>
  <c r="I957" i="14"/>
  <c r="I958" i="14"/>
  <c r="I959" i="14"/>
  <c r="I960" i="14"/>
  <c r="I961" i="14"/>
  <c r="I962" i="14"/>
  <c r="I963" i="14"/>
  <c r="I964" i="14"/>
  <c r="I965" i="14"/>
  <c r="I966" i="14"/>
  <c r="I967" i="14"/>
  <c r="I968" i="14"/>
  <c r="I969" i="14"/>
  <c r="I970" i="14"/>
  <c r="I971" i="14"/>
  <c r="I972" i="14"/>
  <c r="I973" i="14"/>
  <c r="I974" i="14"/>
  <c r="I975" i="14"/>
  <c r="I976" i="14"/>
  <c r="I977" i="14"/>
  <c r="I978" i="14"/>
  <c r="I979" i="14"/>
  <c r="I980" i="14"/>
  <c r="I981" i="14"/>
  <c r="I982" i="14"/>
  <c r="I983" i="14"/>
  <c r="I984" i="14"/>
  <c r="I985" i="14"/>
  <c r="I986" i="14"/>
  <c r="I987" i="14"/>
  <c r="I988" i="14"/>
  <c r="I989" i="14"/>
  <c r="I990" i="14"/>
  <c r="I991" i="14"/>
  <c r="I992" i="14"/>
  <c r="I993" i="14"/>
  <c r="I994" i="14"/>
  <c r="I995" i="14"/>
  <c r="I996" i="14"/>
  <c r="I997" i="14"/>
  <c r="I998" i="14"/>
  <c r="I999" i="14"/>
  <c r="I1000" i="14"/>
  <c r="I1001" i="14"/>
  <c r="I1002" i="14"/>
  <c r="I1003" i="14"/>
  <c r="I1004" i="14"/>
  <c r="I1005" i="14"/>
  <c r="I1006" i="14"/>
  <c r="I1007" i="14"/>
  <c r="I1008" i="14"/>
  <c r="I1009" i="14"/>
  <c r="I1010" i="14"/>
  <c r="I1011" i="14"/>
  <c r="I1012" i="14"/>
  <c r="I1013" i="14"/>
  <c r="I1014" i="14"/>
  <c r="I1015" i="14"/>
  <c r="I1016" i="14"/>
  <c r="I1017" i="14"/>
  <c r="I1018" i="14"/>
  <c r="I1019" i="14"/>
  <c r="I1020" i="14"/>
  <c r="I1021" i="14"/>
  <c r="I1022" i="14"/>
  <c r="I1023" i="14"/>
  <c r="I1024" i="14"/>
  <c r="I1025" i="14"/>
  <c r="I1026" i="14"/>
  <c r="I1027" i="14"/>
  <c r="I1028" i="14"/>
  <c r="I1029" i="14"/>
  <c r="I1030" i="14"/>
  <c r="I1031" i="14"/>
  <c r="I1032" i="14"/>
  <c r="I1033" i="14"/>
  <c r="I1034" i="14"/>
  <c r="I1035" i="14"/>
  <c r="I1036" i="14"/>
  <c r="I1037" i="14"/>
  <c r="I1038" i="14"/>
  <c r="I1039" i="14"/>
  <c r="I1040" i="14"/>
  <c r="I1041" i="14"/>
  <c r="I1042" i="14"/>
  <c r="I1043" i="14"/>
  <c r="I1044" i="14"/>
  <c r="I1045" i="14"/>
  <c r="I1046" i="14"/>
  <c r="I1047" i="14"/>
  <c r="I1048" i="14"/>
  <c r="I1049" i="14"/>
  <c r="I1050" i="14"/>
  <c r="I1051" i="14"/>
  <c r="I1052" i="14"/>
  <c r="I1053" i="14"/>
  <c r="I1054" i="14"/>
  <c r="I1055" i="14"/>
  <c r="I1056" i="14"/>
  <c r="I1057" i="14"/>
  <c r="I1058" i="14"/>
  <c r="I1059" i="14"/>
  <c r="I1060" i="14"/>
  <c r="I1061" i="14"/>
  <c r="I1062" i="14"/>
  <c r="I1063" i="14"/>
  <c r="I1064" i="14"/>
  <c r="I1065" i="14"/>
  <c r="I1066" i="14"/>
  <c r="I1067" i="14"/>
  <c r="I1068" i="14"/>
  <c r="I1069" i="14"/>
  <c r="I1070" i="14"/>
  <c r="I1071" i="14"/>
  <c r="I1072" i="14"/>
  <c r="I1073" i="14"/>
  <c r="I1074" i="14"/>
  <c r="I1075" i="14"/>
  <c r="I1076" i="14"/>
  <c r="I1077" i="14"/>
  <c r="I1078" i="14"/>
  <c r="I1079" i="14"/>
  <c r="I1080" i="14"/>
  <c r="I1081" i="14"/>
  <c r="I1082" i="14"/>
  <c r="I1083" i="14"/>
  <c r="I1084" i="14"/>
  <c r="I1085" i="14"/>
  <c r="I1086" i="14"/>
  <c r="I1087" i="14"/>
  <c r="I1088" i="14"/>
  <c r="I1089" i="14"/>
  <c r="I1090" i="14"/>
  <c r="I1091" i="14"/>
  <c r="I1092" i="14"/>
  <c r="I1093" i="14"/>
  <c r="I1094" i="14"/>
  <c r="I1095" i="14"/>
  <c r="I1096" i="14"/>
  <c r="I1097" i="14"/>
  <c r="I1098" i="14"/>
  <c r="I1099" i="14"/>
  <c r="I1100" i="14"/>
  <c r="I1101" i="14"/>
  <c r="I1102" i="14"/>
  <c r="I1103" i="14"/>
  <c r="I1104" i="14"/>
  <c r="I1105" i="14"/>
  <c r="I1106" i="14"/>
  <c r="I1107" i="14"/>
  <c r="I1108" i="14"/>
  <c r="I1109" i="14"/>
  <c r="I1110" i="14"/>
  <c r="I1111" i="14"/>
  <c r="I1112" i="14"/>
  <c r="I1113" i="14"/>
  <c r="I1114" i="14"/>
  <c r="I1115" i="14"/>
  <c r="I1116" i="14"/>
  <c r="I1117" i="14"/>
  <c r="I1118" i="14"/>
  <c r="I1119" i="14"/>
  <c r="I1120" i="14"/>
  <c r="I1121" i="14"/>
  <c r="I1122" i="14"/>
  <c r="I1123" i="14"/>
  <c r="I1124" i="14"/>
  <c r="I1125" i="14"/>
  <c r="I1126" i="14"/>
  <c r="I1127" i="14"/>
  <c r="I1128" i="14"/>
  <c r="I1129" i="14"/>
  <c r="I1130" i="14"/>
  <c r="I1131" i="14"/>
  <c r="I1132" i="14"/>
  <c r="I1133" i="14"/>
  <c r="I1134" i="14"/>
  <c r="I1135" i="14"/>
  <c r="I1136" i="14"/>
  <c r="I1137" i="14"/>
  <c r="I1138" i="14"/>
  <c r="I1139" i="14"/>
  <c r="I1140" i="14"/>
  <c r="I1141" i="14"/>
  <c r="I1142" i="14"/>
  <c r="I1143" i="14"/>
  <c r="I1144" i="14"/>
  <c r="I1145" i="14"/>
  <c r="I1146" i="14"/>
  <c r="I1147" i="14"/>
  <c r="I1148" i="14"/>
  <c r="I1149" i="14"/>
  <c r="I1150" i="14"/>
  <c r="I1151" i="14"/>
  <c r="I1152" i="14"/>
  <c r="I1153" i="14"/>
  <c r="I1154" i="14"/>
  <c r="I1155" i="14"/>
  <c r="I1156" i="14"/>
  <c r="I1157" i="14"/>
  <c r="I1158" i="14"/>
  <c r="I1159" i="14"/>
  <c r="I1160" i="14"/>
  <c r="I1161" i="14"/>
  <c r="I1162" i="14"/>
  <c r="I1163" i="14"/>
  <c r="I1164" i="14"/>
  <c r="I1165" i="14"/>
  <c r="I1166" i="14"/>
  <c r="I1167" i="14"/>
  <c r="I1168" i="14"/>
  <c r="I1169" i="14"/>
  <c r="I1170" i="14"/>
  <c r="I1171" i="14"/>
  <c r="I1172" i="14"/>
  <c r="I1173" i="14"/>
  <c r="I1174" i="14"/>
  <c r="I1175" i="14"/>
  <c r="I1176" i="14"/>
  <c r="I1177" i="14"/>
  <c r="I1178" i="14"/>
  <c r="I1179" i="14"/>
  <c r="I1180" i="14"/>
  <c r="I1181" i="14"/>
  <c r="I1182" i="14"/>
  <c r="I1183" i="14"/>
  <c r="I1184" i="14"/>
  <c r="I1185" i="14"/>
  <c r="I1186" i="14"/>
  <c r="I1187" i="14"/>
  <c r="I1188" i="14"/>
  <c r="I1189" i="14"/>
  <c r="I1190" i="14"/>
  <c r="I1191" i="14"/>
  <c r="I1192" i="14"/>
  <c r="I1193" i="14"/>
  <c r="I1194" i="14"/>
  <c r="I1195" i="14"/>
  <c r="I1196" i="14"/>
  <c r="I1197" i="14"/>
  <c r="I1198" i="14"/>
  <c r="I1199" i="14"/>
  <c r="I1200" i="14"/>
  <c r="I1201" i="14"/>
  <c r="I1202" i="14"/>
  <c r="I1203" i="14"/>
  <c r="I1204" i="14"/>
  <c r="I1205" i="14"/>
  <c r="I1206" i="14"/>
  <c r="I1207" i="14"/>
  <c r="I1208" i="14"/>
  <c r="I1209" i="14"/>
  <c r="I1210" i="14"/>
  <c r="I1211" i="14"/>
  <c r="I1212" i="14"/>
  <c r="I1213" i="14"/>
  <c r="I1214" i="14"/>
  <c r="I1215" i="14"/>
  <c r="I1216" i="14"/>
  <c r="I1217" i="14"/>
  <c r="I1218" i="14"/>
  <c r="I1219" i="14"/>
  <c r="I1220" i="14"/>
  <c r="I1221" i="14"/>
  <c r="I1222" i="14"/>
  <c r="I1223" i="14"/>
  <c r="I1224" i="14"/>
  <c r="I1225" i="14"/>
  <c r="I1226" i="14"/>
  <c r="I1227" i="14"/>
  <c r="I1228" i="14"/>
  <c r="I1229" i="14"/>
  <c r="I1230" i="14"/>
  <c r="I1231" i="14"/>
  <c r="I1232" i="14"/>
  <c r="I1233" i="14"/>
  <c r="I1234" i="14"/>
  <c r="I1235" i="14"/>
  <c r="I1236" i="14"/>
  <c r="I1237" i="14"/>
  <c r="I1238" i="14"/>
  <c r="I1239" i="14"/>
  <c r="I1240" i="14"/>
  <c r="I1241" i="14"/>
  <c r="I1242" i="14"/>
  <c r="I1243" i="14"/>
  <c r="I1244" i="14"/>
  <c r="I1245" i="14"/>
  <c r="I1246" i="14"/>
  <c r="I1247" i="14"/>
  <c r="I1248" i="14"/>
  <c r="I1249" i="14"/>
  <c r="I1250" i="14"/>
  <c r="I1251" i="14"/>
  <c r="I1252" i="14"/>
  <c r="I1253" i="14"/>
  <c r="I1254" i="14"/>
  <c r="I1255" i="14"/>
  <c r="I1256" i="14"/>
  <c r="I1257" i="14"/>
  <c r="I1258" i="14"/>
  <c r="I1259" i="14"/>
  <c r="I1260" i="14"/>
  <c r="I1261" i="14"/>
  <c r="I1262" i="14"/>
  <c r="I1263" i="14"/>
  <c r="I1264" i="14"/>
  <c r="I1265" i="14"/>
  <c r="I1266" i="14"/>
  <c r="I1267" i="14"/>
  <c r="I1268" i="14"/>
  <c r="I1269" i="14"/>
  <c r="I1270" i="14"/>
  <c r="I1271" i="14"/>
  <c r="I1272" i="14"/>
  <c r="I1273" i="14"/>
  <c r="I1274" i="14"/>
  <c r="I1275" i="14"/>
  <c r="I1276" i="14"/>
  <c r="I1277" i="14"/>
  <c r="I1278" i="14"/>
  <c r="I1279" i="14"/>
  <c r="I1280" i="14"/>
  <c r="I1281" i="14"/>
  <c r="I1282" i="14"/>
  <c r="I1283" i="14"/>
  <c r="I1284" i="14"/>
  <c r="I1285" i="14"/>
  <c r="I1286" i="14"/>
  <c r="I1287" i="14"/>
  <c r="I1288" i="14"/>
  <c r="I1289" i="14"/>
  <c r="I1290" i="14"/>
  <c r="I1291" i="14"/>
  <c r="I1292" i="14"/>
  <c r="I1293" i="14"/>
  <c r="I1294" i="14"/>
  <c r="I1295" i="14"/>
  <c r="I1296" i="14"/>
  <c r="I1297" i="14"/>
  <c r="I1298" i="14"/>
  <c r="I1299" i="14"/>
  <c r="I1300" i="14"/>
  <c r="I1301" i="14"/>
  <c r="I1302" i="14"/>
  <c r="I1303" i="14"/>
  <c r="I1304" i="14"/>
  <c r="I1305" i="14"/>
  <c r="I1306" i="14"/>
  <c r="I1307" i="14"/>
  <c r="I1308" i="14"/>
  <c r="I1309" i="14"/>
  <c r="I1310" i="14"/>
  <c r="I1311" i="14"/>
  <c r="I1312" i="14"/>
  <c r="I1313" i="14"/>
  <c r="I1314" i="14"/>
  <c r="I1315" i="14"/>
  <c r="I1316" i="14"/>
  <c r="I1317" i="14"/>
  <c r="I1318" i="14"/>
  <c r="I1319" i="14"/>
  <c r="I1320" i="14"/>
  <c r="I1321" i="14"/>
  <c r="I1322" i="14"/>
  <c r="I1323" i="14"/>
  <c r="I1324" i="14"/>
  <c r="I1325" i="14"/>
  <c r="I1326" i="14"/>
  <c r="I1327" i="14"/>
  <c r="I1328" i="14"/>
  <c r="I1329" i="14"/>
  <c r="I1330" i="14"/>
  <c r="I1331" i="14"/>
  <c r="I1332" i="14"/>
  <c r="I1333" i="14"/>
  <c r="I1334" i="14"/>
  <c r="I1335" i="14"/>
  <c r="I1336" i="14"/>
  <c r="I1337" i="14"/>
  <c r="I1338" i="14"/>
  <c r="I1339" i="14"/>
  <c r="I1340" i="14"/>
  <c r="I1341" i="14"/>
  <c r="I1342" i="14"/>
  <c r="I1343" i="14"/>
  <c r="I1344" i="14"/>
  <c r="I1345" i="14"/>
  <c r="I1346" i="14"/>
  <c r="I1347" i="14"/>
  <c r="I1348" i="14"/>
  <c r="I1349" i="14"/>
  <c r="I1350" i="14"/>
  <c r="I1351" i="14"/>
  <c r="I1352" i="14"/>
  <c r="I1353" i="14"/>
  <c r="I1354" i="14"/>
  <c r="I1355" i="14"/>
  <c r="I1356" i="14"/>
  <c r="I1357" i="14"/>
  <c r="I1358" i="14"/>
  <c r="I1359" i="14"/>
  <c r="I1360" i="14"/>
  <c r="I1361" i="14"/>
  <c r="I1362" i="14"/>
  <c r="I1363" i="14"/>
  <c r="I1364" i="14"/>
  <c r="I1365" i="14"/>
  <c r="I1366" i="14"/>
  <c r="I1367" i="14"/>
  <c r="I1368" i="14"/>
  <c r="I1369" i="14"/>
  <c r="I1370" i="14"/>
  <c r="I1371" i="14"/>
  <c r="I1372" i="14"/>
  <c r="I1373" i="14"/>
  <c r="I1374" i="14"/>
  <c r="I1375" i="14"/>
  <c r="I1376" i="14"/>
  <c r="I1377" i="14"/>
  <c r="I1378" i="14"/>
  <c r="I1379" i="14"/>
  <c r="I1380" i="14"/>
  <c r="I1381" i="14"/>
  <c r="I1382" i="14"/>
  <c r="I1383" i="14"/>
  <c r="I1384" i="14"/>
  <c r="I1385" i="14"/>
  <c r="I1386" i="14"/>
  <c r="I1387" i="14"/>
  <c r="I1388" i="14"/>
  <c r="I1389" i="14"/>
  <c r="I1390" i="14"/>
  <c r="I1391" i="14"/>
  <c r="I1392" i="14"/>
  <c r="I1393" i="14"/>
  <c r="I1394" i="14"/>
  <c r="I1395" i="14"/>
  <c r="I1396" i="14"/>
  <c r="I1397" i="14"/>
  <c r="I1398" i="14"/>
  <c r="I1399" i="14"/>
  <c r="I1400" i="14"/>
  <c r="I1401" i="14"/>
  <c r="I1402" i="14"/>
  <c r="I1403" i="14"/>
  <c r="I1404" i="14"/>
  <c r="I1405" i="14"/>
  <c r="I1406" i="14"/>
  <c r="I1407" i="14"/>
  <c r="I1408" i="14"/>
  <c r="I1409" i="14"/>
  <c r="I1410" i="14"/>
  <c r="I1411" i="14"/>
  <c r="I1412" i="14"/>
  <c r="I1413" i="14"/>
  <c r="I1414" i="14"/>
  <c r="I1415" i="14"/>
  <c r="I1416" i="14"/>
  <c r="I1417" i="14"/>
  <c r="I1418" i="14"/>
  <c r="I1419" i="14"/>
  <c r="I1420" i="14"/>
  <c r="I1421" i="14"/>
  <c r="I1422" i="14"/>
  <c r="I1423" i="14"/>
  <c r="I1424" i="14"/>
  <c r="I1425" i="14"/>
  <c r="I1426" i="14"/>
  <c r="I1427" i="14"/>
  <c r="I1428" i="14"/>
  <c r="I1429" i="14"/>
  <c r="I1430" i="14"/>
  <c r="I1431" i="14"/>
  <c r="I1432" i="14"/>
  <c r="I1433" i="14"/>
  <c r="I1434" i="14"/>
  <c r="I1435" i="14"/>
  <c r="I1436" i="14"/>
  <c r="I1437" i="14"/>
  <c r="I1438" i="14"/>
  <c r="I1439" i="14"/>
  <c r="I1440" i="14"/>
  <c r="I1441" i="14"/>
  <c r="I1442" i="14"/>
  <c r="I1443" i="14"/>
  <c r="I1444" i="14"/>
  <c r="I1445" i="14"/>
  <c r="I1446" i="14"/>
  <c r="I1447" i="14"/>
  <c r="I1448" i="14"/>
  <c r="I1449" i="14"/>
  <c r="I1450" i="14"/>
  <c r="I1451" i="14"/>
  <c r="I1452" i="14"/>
  <c r="I1453" i="14"/>
  <c r="I1454" i="14"/>
  <c r="I1455" i="14"/>
  <c r="I1456" i="14"/>
  <c r="I1457" i="14"/>
  <c r="I1458" i="14"/>
  <c r="I1459" i="14"/>
  <c r="I1460" i="14"/>
  <c r="I1461" i="14"/>
  <c r="I1462" i="14"/>
  <c r="I1463" i="14"/>
  <c r="I1464" i="14"/>
  <c r="I1465" i="14"/>
  <c r="I1466" i="14"/>
  <c r="I1467" i="14"/>
  <c r="I1468" i="14"/>
  <c r="I1469" i="14"/>
  <c r="I1470" i="14"/>
  <c r="I1471" i="14"/>
  <c r="I1472" i="14"/>
  <c r="I1473" i="14"/>
  <c r="I1474" i="14"/>
  <c r="I1475" i="14"/>
  <c r="I1476" i="14"/>
  <c r="I1477" i="14"/>
  <c r="I1478" i="14"/>
  <c r="I1479" i="14"/>
  <c r="I1480" i="14"/>
  <c r="I1481" i="14"/>
  <c r="I1482" i="14"/>
  <c r="I1483" i="14"/>
  <c r="I1484" i="14"/>
  <c r="I1485" i="14"/>
  <c r="I1486" i="14"/>
  <c r="I1487" i="14"/>
  <c r="I1488" i="14"/>
  <c r="I1489" i="14"/>
  <c r="I1490" i="14"/>
  <c r="I1491" i="14"/>
  <c r="I1492" i="14"/>
  <c r="I1493" i="14"/>
  <c r="I1494" i="14"/>
  <c r="I1495" i="14"/>
  <c r="I1496" i="14"/>
  <c r="I1497" i="14"/>
  <c r="I1498" i="14"/>
  <c r="I1499" i="14"/>
  <c r="I1500" i="14"/>
  <c r="I1501" i="14"/>
  <c r="I1502" i="14"/>
  <c r="I1503" i="14"/>
  <c r="I1504" i="14"/>
  <c r="I1505" i="14"/>
  <c r="I1506" i="14"/>
  <c r="I1507" i="14"/>
  <c r="I1508" i="14"/>
  <c r="I1509" i="14"/>
  <c r="I1510" i="14"/>
  <c r="I1511" i="14"/>
  <c r="I1512" i="14"/>
  <c r="I1513" i="14"/>
  <c r="I1514" i="14"/>
  <c r="I1515" i="14"/>
  <c r="I1516" i="14"/>
  <c r="I1517" i="14"/>
  <c r="I1518" i="14"/>
  <c r="I1519" i="14"/>
  <c r="I1520" i="14"/>
  <c r="I1521" i="14"/>
  <c r="I1522" i="14"/>
  <c r="I1523" i="14"/>
  <c r="I1524" i="14"/>
  <c r="I1525" i="14"/>
  <c r="I1526" i="14"/>
  <c r="I1527" i="14"/>
  <c r="I1528" i="14"/>
  <c r="I1529" i="14"/>
  <c r="I1530" i="14"/>
  <c r="I1531" i="14"/>
  <c r="I1532" i="14"/>
  <c r="I1533" i="14"/>
  <c r="I1534" i="14"/>
  <c r="I1535" i="14"/>
  <c r="I1536" i="14"/>
  <c r="I1537" i="14"/>
  <c r="I1538" i="14"/>
  <c r="I1539" i="14"/>
  <c r="I1540" i="14"/>
  <c r="I1541" i="14"/>
  <c r="I1542" i="14"/>
  <c r="I1543" i="14"/>
  <c r="I1544" i="14"/>
  <c r="I1545" i="14"/>
  <c r="I1546" i="14"/>
  <c r="I1547" i="14"/>
  <c r="I1548" i="14"/>
  <c r="I1549" i="14"/>
  <c r="I1550" i="14"/>
  <c r="I1551" i="14"/>
  <c r="I1552" i="14"/>
  <c r="I1553" i="14"/>
  <c r="I1554" i="14"/>
  <c r="I1555" i="14"/>
  <c r="I1556" i="14"/>
  <c r="I1557" i="14"/>
  <c r="I1558" i="14"/>
  <c r="I1559" i="14"/>
  <c r="I1560" i="14"/>
  <c r="I1561" i="14"/>
  <c r="I1562" i="14"/>
  <c r="I1563" i="14"/>
  <c r="I1564" i="14"/>
  <c r="I1565" i="14"/>
  <c r="I1566" i="14"/>
  <c r="I1567" i="14"/>
  <c r="I1568" i="14"/>
  <c r="I1569" i="14"/>
  <c r="I1570" i="14"/>
  <c r="I1571" i="14"/>
  <c r="I1572" i="14"/>
  <c r="I1573" i="14"/>
  <c r="I1574" i="14"/>
  <c r="I1575" i="14"/>
  <c r="I1576" i="14"/>
  <c r="I1577" i="14"/>
  <c r="I1578" i="14"/>
  <c r="I1579" i="14"/>
  <c r="I1580" i="14"/>
  <c r="I1581" i="14"/>
  <c r="I1582" i="14"/>
  <c r="I1583" i="14"/>
  <c r="I1584" i="14"/>
  <c r="I1585" i="14"/>
  <c r="I1586" i="14"/>
  <c r="I1587" i="14"/>
  <c r="I1588" i="14"/>
  <c r="I1589" i="14"/>
  <c r="I1590" i="14"/>
  <c r="I1591" i="14"/>
  <c r="I1592" i="14"/>
  <c r="I1593" i="14"/>
  <c r="I1594" i="14"/>
  <c r="I1595" i="14"/>
  <c r="I1596" i="14"/>
  <c r="I1597" i="14"/>
  <c r="I1598" i="14"/>
  <c r="I1599" i="14"/>
  <c r="I1600" i="14"/>
  <c r="I1601" i="14"/>
  <c r="I1602" i="14"/>
  <c r="I1603" i="14"/>
  <c r="I1604" i="14"/>
  <c r="I1605" i="14"/>
  <c r="I1606" i="14"/>
  <c r="I1607" i="14"/>
  <c r="I1608" i="14"/>
  <c r="I1609" i="14"/>
  <c r="I1610" i="14"/>
  <c r="I1611" i="14"/>
  <c r="I1612" i="14"/>
  <c r="I1613" i="14"/>
  <c r="I1614" i="14"/>
  <c r="I1615" i="14"/>
  <c r="I1616" i="14"/>
  <c r="I1617" i="14"/>
  <c r="I1618" i="14"/>
  <c r="I1619" i="14"/>
  <c r="I1620" i="14"/>
  <c r="I1621" i="14"/>
  <c r="I1622" i="14"/>
  <c r="I1623" i="14"/>
  <c r="I1624" i="14"/>
  <c r="I1625" i="14"/>
  <c r="I1626" i="14"/>
  <c r="I1627" i="14"/>
  <c r="I1628" i="14"/>
  <c r="I1629" i="14"/>
  <c r="I1630" i="14"/>
  <c r="I1631" i="14"/>
  <c r="I1632" i="14"/>
  <c r="I1633" i="14"/>
  <c r="I1634" i="14"/>
  <c r="I1635" i="14"/>
  <c r="I1636" i="14"/>
  <c r="I1637" i="14"/>
  <c r="I1638" i="14"/>
  <c r="I1639" i="14"/>
  <c r="I1640" i="14"/>
  <c r="I1641" i="14"/>
  <c r="I1642" i="14"/>
  <c r="I1643" i="14"/>
  <c r="I1644" i="14"/>
  <c r="I1645" i="14"/>
  <c r="I1646" i="14"/>
  <c r="I1647" i="14"/>
  <c r="I1648" i="14"/>
  <c r="I1649" i="14"/>
  <c r="I1650" i="14"/>
  <c r="I1651" i="14"/>
  <c r="I1652" i="14"/>
  <c r="I1653" i="14"/>
  <c r="I1654" i="14"/>
  <c r="I1655" i="14"/>
  <c r="I1656" i="14"/>
  <c r="I1657" i="14"/>
  <c r="I1658" i="14"/>
  <c r="I1659" i="14"/>
  <c r="I1660" i="14"/>
  <c r="I1661" i="14"/>
  <c r="I1662" i="14"/>
  <c r="I1663" i="14"/>
  <c r="I1664" i="14"/>
  <c r="I1665" i="14"/>
  <c r="I1666" i="14"/>
  <c r="I1667" i="14"/>
  <c r="I1668" i="14"/>
  <c r="I1669" i="14"/>
  <c r="I1670" i="14"/>
  <c r="I1671" i="14"/>
  <c r="I1672" i="14"/>
  <c r="I1673" i="14"/>
  <c r="I1674" i="14"/>
  <c r="I1675" i="14"/>
  <c r="I1676" i="14"/>
  <c r="I1677" i="14"/>
  <c r="I1678" i="14"/>
  <c r="I1679" i="14"/>
  <c r="I1680" i="14"/>
  <c r="I1681" i="14"/>
  <c r="I1682" i="14"/>
  <c r="I1683" i="14"/>
  <c r="I1684" i="14"/>
  <c r="I1685" i="14"/>
  <c r="I1686" i="14"/>
  <c r="I1687" i="14"/>
  <c r="I1688" i="14"/>
  <c r="I1689" i="14"/>
  <c r="I1690" i="14"/>
  <c r="I1691" i="14"/>
  <c r="I1692" i="14"/>
  <c r="I1693" i="14"/>
  <c r="I1694" i="14"/>
  <c r="I1695" i="14"/>
  <c r="I1696" i="14"/>
  <c r="I1697" i="14"/>
  <c r="I1698" i="14"/>
  <c r="I1699" i="14"/>
  <c r="I1700" i="14"/>
  <c r="I1701" i="14"/>
  <c r="I1702" i="14"/>
  <c r="I1703" i="14"/>
  <c r="I1704" i="14"/>
  <c r="I1705" i="14"/>
  <c r="I1706" i="14"/>
  <c r="I1707" i="14"/>
  <c r="I1708" i="14"/>
  <c r="I1709" i="14"/>
  <c r="I1710" i="14"/>
  <c r="I1711" i="14"/>
  <c r="I1712" i="14"/>
  <c r="I1713" i="14"/>
  <c r="I1714" i="14"/>
  <c r="I1715" i="14"/>
  <c r="I1716" i="14"/>
  <c r="I1717" i="14"/>
  <c r="I1718" i="14"/>
  <c r="I1719" i="14"/>
  <c r="I1720" i="14"/>
  <c r="I1721" i="14"/>
  <c r="I1722" i="14"/>
  <c r="I1723" i="14"/>
  <c r="I1724" i="14"/>
  <c r="I1725" i="14"/>
  <c r="I1726" i="14"/>
  <c r="I1727" i="14"/>
  <c r="I1728" i="14"/>
  <c r="I1729" i="14"/>
  <c r="I1730" i="14"/>
  <c r="I1731" i="14"/>
  <c r="I1732" i="14"/>
  <c r="I1733" i="14"/>
  <c r="I1734" i="14"/>
  <c r="I1735" i="14"/>
  <c r="I1736" i="14"/>
  <c r="I1737" i="14"/>
  <c r="I1738" i="14"/>
  <c r="I1739" i="14"/>
  <c r="I1740" i="14"/>
  <c r="I1741" i="14"/>
  <c r="I1742" i="14"/>
  <c r="I1743" i="14"/>
  <c r="I1744" i="14"/>
  <c r="I1745" i="14"/>
  <c r="I1746" i="14"/>
  <c r="I1747" i="14"/>
  <c r="I1748" i="14"/>
  <c r="I1749" i="14"/>
  <c r="I1750" i="14"/>
  <c r="I1751" i="14"/>
  <c r="I1752" i="14"/>
  <c r="I1753" i="14"/>
  <c r="I1754" i="14"/>
  <c r="I1755" i="14"/>
  <c r="I1756" i="14"/>
  <c r="I1757" i="14"/>
  <c r="I1758" i="14"/>
  <c r="I1759" i="14"/>
  <c r="I1760" i="14"/>
  <c r="I1761" i="14"/>
  <c r="I1762" i="14"/>
  <c r="I1763" i="14"/>
  <c r="I1764" i="14"/>
  <c r="I1765" i="14"/>
  <c r="I1766" i="14"/>
  <c r="I1767" i="14"/>
  <c r="I1768" i="14"/>
  <c r="I1769" i="14"/>
  <c r="I1770" i="14"/>
  <c r="I1771" i="14"/>
  <c r="I1772" i="14"/>
  <c r="I1773" i="14"/>
  <c r="I1774" i="14"/>
  <c r="I1775" i="14"/>
  <c r="I1776" i="14"/>
  <c r="I1777" i="14"/>
  <c r="I1778" i="14"/>
  <c r="I1779" i="14"/>
  <c r="I1780" i="14"/>
  <c r="I1781" i="14"/>
  <c r="I1782" i="14"/>
  <c r="I1783" i="14"/>
  <c r="I1784" i="14"/>
  <c r="I1785" i="14"/>
  <c r="I1786" i="14"/>
  <c r="I1787" i="14"/>
  <c r="I1788" i="14"/>
  <c r="I1789" i="14"/>
  <c r="I1790" i="14"/>
  <c r="I1791" i="14"/>
  <c r="I1792" i="14"/>
  <c r="I1793" i="14"/>
  <c r="I1794" i="14"/>
  <c r="I1795" i="14"/>
  <c r="I1796" i="14"/>
  <c r="I1797" i="14"/>
  <c r="I1798" i="14"/>
  <c r="I1799" i="14"/>
  <c r="I1800" i="14"/>
  <c r="I1801" i="14"/>
  <c r="I1802" i="14"/>
  <c r="I1803" i="14"/>
  <c r="I1804" i="14"/>
  <c r="I1805" i="14"/>
  <c r="I1806" i="14"/>
  <c r="I1807" i="14"/>
  <c r="I1808" i="14"/>
  <c r="I1809" i="14"/>
  <c r="I1810" i="14"/>
  <c r="I1811" i="14"/>
  <c r="I1812" i="14"/>
  <c r="I1813" i="14"/>
  <c r="I1814" i="14"/>
  <c r="I1815" i="14"/>
  <c r="I1816" i="14"/>
  <c r="I1817" i="14"/>
  <c r="I1818" i="14"/>
  <c r="I1819" i="14"/>
  <c r="I1820" i="14"/>
  <c r="I1821" i="14"/>
  <c r="I1822" i="14"/>
  <c r="I1823" i="14"/>
  <c r="I1824" i="14"/>
  <c r="I1825" i="14"/>
  <c r="I1826" i="14"/>
  <c r="I1827" i="14"/>
  <c r="I1828" i="14"/>
  <c r="I1829" i="14"/>
  <c r="I1830" i="14"/>
  <c r="I1831" i="14"/>
  <c r="I1832" i="14"/>
  <c r="I1833" i="14"/>
  <c r="I1834" i="14"/>
  <c r="I1835" i="14"/>
  <c r="I1836" i="14"/>
  <c r="I1837" i="14"/>
  <c r="I1838" i="14"/>
  <c r="I1839" i="14"/>
  <c r="I1840" i="14"/>
  <c r="I1841" i="14"/>
  <c r="I1842" i="14"/>
  <c r="I1843" i="14"/>
  <c r="I1844" i="14"/>
  <c r="I1845" i="14"/>
  <c r="I1846" i="14"/>
  <c r="I1847" i="14"/>
  <c r="I1848" i="14"/>
  <c r="I1849" i="14"/>
  <c r="I1850" i="14"/>
  <c r="I1851" i="14"/>
  <c r="I1852" i="14"/>
  <c r="I1853" i="14"/>
  <c r="I1854" i="14"/>
  <c r="I1855" i="14"/>
  <c r="I1856" i="14"/>
  <c r="I1857" i="14"/>
  <c r="I1858" i="14"/>
  <c r="I1859" i="14"/>
  <c r="I1860" i="14"/>
  <c r="I1861" i="14"/>
  <c r="I1862" i="14"/>
  <c r="I1863" i="14"/>
  <c r="I1864" i="14"/>
  <c r="I1865" i="14"/>
  <c r="I1866" i="14"/>
  <c r="I1867" i="14"/>
  <c r="I1868" i="14"/>
  <c r="I1869" i="14"/>
  <c r="I1870" i="14"/>
  <c r="I1871" i="14"/>
  <c r="I1872" i="14"/>
  <c r="I1873" i="14"/>
  <c r="I1874" i="14"/>
  <c r="I1875" i="14"/>
  <c r="I1876" i="14"/>
  <c r="I1877" i="14"/>
  <c r="I1878" i="14"/>
  <c r="I1879" i="14"/>
  <c r="I1880" i="14"/>
  <c r="I1881" i="14"/>
  <c r="I1882" i="14"/>
  <c r="I1883" i="14"/>
  <c r="I1884" i="14"/>
  <c r="I1885" i="14"/>
  <c r="I1886" i="14"/>
  <c r="I1887" i="14"/>
  <c r="I1888" i="14"/>
  <c r="I1889" i="14"/>
  <c r="I1890" i="14"/>
  <c r="I1891" i="14"/>
  <c r="I1892" i="14"/>
  <c r="I1893" i="14"/>
  <c r="I1894" i="14"/>
  <c r="I1895" i="14"/>
  <c r="I1896" i="14"/>
  <c r="I1897" i="14"/>
  <c r="I1898" i="14"/>
  <c r="I1899" i="14"/>
  <c r="I1900" i="14"/>
  <c r="I1901" i="14"/>
  <c r="I1902" i="14"/>
  <c r="I1903" i="14"/>
  <c r="I1904" i="14"/>
  <c r="I1905" i="14"/>
  <c r="I1906" i="14"/>
  <c r="I1907" i="14"/>
  <c r="I1908" i="14"/>
  <c r="I1909" i="14"/>
  <c r="I1910" i="14"/>
  <c r="I1911" i="14"/>
  <c r="I1912" i="14"/>
  <c r="I1913" i="14"/>
  <c r="I1914" i="14"/>
  <c r="I1915" i="14"/>
  <c r="I1916" i="14"/>
  <c r="I1917" i="14"/>
  <c r="I1918" i="14"/>
  <c r="I1919" i="14"/>
  <c r="I1920" i="14"/>
  <c r="I1921" i="14"/>
  <c r="I1922" i="14"/>
  <c r="I1923" i="14"/>
  <c r="I1924" i="14"/>
  <c r="I1925" i="14"/>
  <c r="I1926" i="14"/>
  <c r="I1927" i="14"/>
  <c r="I1928" i="14"/>
  <c r="I1929" i="14"/>
  <c r="I1930" i="14"/>
  <c r="I1931" i="14"/>
  <c r="I1932" i="14"/>
  <c r="I1933" i="14"/>
  <c r="I1934" i="14"/>
  <c r="I1935" i="14"/>
  <c r="I1936" i="14"/>
  <c r="I1937" i="14"/>
  <c r="I1938" i="14"/>
  <c r="I1939" i="14"/>
  <c r="I1940" i="14"/>
  <c r="I1941" i="14"/>
  <c r="I1942" i="14"/>
  <c r="I1943" i="14"/>
  <c r="I1944" i="14"/>
  <c r="I1945" i="14"/>
  <c r="I1946" i="14"/>
  <c r="I1947" i="14"/>
  <c r="I1948" i="14"/>
  <c r="I1949" i="14"/>
  <c r="I1950" i="14"/>
  <c r="I1951" i="14"/>
  <c r="I1952" i="14"/>
  <c r="I1953" i="14"/>
  <c r="I1954" i="14"/>
  <c r="I1955" i="14"/>
  <c r="I1956" i="14"/>
  <c r="I1957" i="14"/>
  <c r="I1958" i="14"/>
  <c r="I1959" i="14"/>
  <c r="I1960" i="14"/>
  <c r="I1961" i="14"/>
  <c r="I1962" i="14"/>
  <c r="I1963" i="14"/>
  <c r="I1964" i="14"/>
  <c r="I1965" i="14"/>
  <c r="I1966" i="14"/>
  <c r="I1967" i="14"/>
  <c r="I1968" i="14"/>
  <c r="I1969" i="14"/>
  <c r="I1970" i="14"/>
  <c r="I1971" i="14"/>
  <c r="I1972" i="14"/>
  <c r="I1973" i="14"/>
  <c r="I1974" i="14"/>
  <c r="I1975" i="14"/>
  <c r="I1976" i="14"/>
  <c r="I1977" i="14"/>
  <c r="I1978" i="14"/>
  <c r="I1979" i="14"/>
  <c r="I1980" i="14"/>
  <c r="I1981" i="14"/>
  <c r="I1982" i="14"/>
  <c r="I1983" i="14"/>
  <c r="I1984" i="14"/>
  <c r="I1985" i="14"/>
  <c r="I1986" i="14"/>
  <c r="I1987" i="14"/>
  <c r="I1988" i="14"/>
  <c r="I1989" i="14"/>
  <c r="I1990" i="14"/>
  <c r="I1991" i="14"/>
  <c r="I1992" i="14"/>
  <c r="I1993" i="14"/>
  <c r="I1994" i="14"/>
  <c r="I1995" i="14"/>
  <c r="I1996" i="14"/>
  <c r="I1997" i="14"/>
  <c r="I1998" i="14"/>
  <c r="I1999" i="14"/>
  <c r="I2000" i="14"/>
  <c r="I2001" i="14"/>
  <c r="I2002" i="14"/>
  <c r="I2003" i="14"/>
  <c r="I2004" i="14"/>
  <c r="I2005" i="14"/>
  <c r="I2006" i="14"/>
  <c r="I2007" i="14"/>
  <c r="I2008" i="14"/>
  <c r="I2009" i="14"/>
  <c r="I2010" i="14"/>
  <c r="I2011" i="14"/>
  <c r="I2012" i="14"/>
  <c r="I2013" i="14"/>
  <c r="I2014" i="14"/>
  <c r="I2015" i="14"/>
  <c r="I2016" i="14"/>
  <c r="I2017" i="14"/>
  <c r="I2018" i="14"/>
  <c r="I2019" i="14"/>
  <c r="I2020" i="14"/>
  <c r="I2021" i="14"/>
  <c r="I2022" i="14"/>
  <c r="I2023" i="14"/>
  <c r="I2024" i="14"/>
  <c r="I2025" i="14"/>
  <c r="I2026" i="14"/>
  <c r="I2027" i="14"/>
  <c r="I2028" i="14"/>
  <c r="I2029" i="14"/>
  <c r="I2030" i="14"/>
  <c r="I2031" i="14"/>
  <c r="I2032" i="14"/>
  <c r="I2033" i="14"/>
  <c r="I2034" i="14"/>
  <c r="I2035" i="14"/>
  <c r="I2036" i="14"/>
  <c r="I2037" i="14"/>
  <c r="I2038" i="14"/>
  <c r="I2039" i="14"/>
  <c r="I2040" i="14"/>
  <c r="I2041" i="14"/>
  <c r="I2042" i="14"/>
  <c r="I2043" i="14"/>
  <c r="I2044" i="14"/>
  <c r="I2045" i="14"/>
  <c r="I2046" i="14"/>
  <c r="I2047" i="14"/>
  <c r="I2048" i="14"/>
  <c r="I2049" i="14"/>
  <c r="I2050" i="14"/>
  <c r="I2051" i="14"/>
  <c r="I2052" i="14"/>
  <c r="I2053" i="14"/>
  <c r="I2054" i="14"/>
  <c r="I2055" i="14"/>
  <c r="I2056" i="14"/>
  <c r="I2057" i="14"/>
  <c r="I2058" i="14"/>
  <c r="I2059" i="14"/>
  <c r="I2060" i="14"/>
  <c r="I2061" i="14"/>
  <c r="I2062" i="14"/>
  <c r="I2063" i="14"/>
  <c r="I2064" i="14"/>
  <c r="I2065" i="14"/>
  <c r="I2066" i="14"/>
  <c r="I2067" i="14"/>
  <c r="I2068" i="14"/>
  <c r="I2069" i="14"/>
  <c r="I2070" i="14"/>
  <c r="I2071" i="14"/>
  <c r="I2072" i="14"/>
  <c r="I2073" i="14"/>
  <c r="I2074" i="14"/>
  <c r="I2075" i="14"/>
  <c r="I2076" i="14"/>
  <c r="I2077" i="14"/>
  <c r="I2078" i="14"/>
  <c r="I2079" i="14"/>
  <c r="I2080" i="14"/>
  <c r="I2081" i="14"/>
  <c r="I2082" i="14"/>
  <c r="I2083" i="14"/>
  <c r="I2084" i="14"/>
  <c r="I2085" i="14"/>
  <c r="I2086" i="14"/>
  <c r="I2087" i="14"/>
  <c r="I2088" i="14"/>
  <c r="I2089" i="14"/>
  <c r="I2090" i="14"/>
  <c r="I2091" i="14"/>
  <c r="I2092" i="14"/>
  <c r="I2093" i="14"/>
  <c r="I2094" i="14"/>
  <c r="I2095" i="14"/>
  <c r="I2096" i="14"/>
  <c r="I2097" i="14"/>
  <c r="I2098" i="14"/>
  <c r="I2099" i="14"/>
  <c r="I2100" i="14"/>
  <c r="I2101" i="14"/>
  <c r="I2102" i="14"/>
  <c r="I2103" i="14"/>
  <c r="I2104" i="14"/>
  <c r="I2105" i="14"/>
  <c r="I2106" i="14"/>
  <c r="I2107" i="14"/>
  <c r="I2108" i="14"/>
  <c r="I2109" i="14"/>
  <c r="I2110" i="14"/>
  <c r="I2111" i="14"/>
  <c r="I2112" i="14"/>
  <c r="I2113" i="14"/>
  <c r="I2114" i="14"/>
  <c r="I2115" i="14"/>
  <c r="I2116" i="14"/>
  <c r="I2117" i="14"/>
  <c r="I2118" i="14"/>
  <c r="I2119" i="14"/>
  <c r="I2120" i="14"/>
  <c r="I2121" i="14"/>
  <c r="I2122" i="14"/>
  <c r="I2123" i="14"/>
  <c r="I2124" i="14"/>
  <c r="I2125" i="14"/>
  <c r="I2126" i="14"/>
  <c r="I2127" i="14"/>
  <c r="I2128" i="14"/>
  <c r="I2129" i="14"/>
  <c r="I2130" i="14"/>
  <c r="I2131" i="14"/>
  <c r="I2132" i="14"/>
  <c r="I2133" i="14"/>
  <c r="I2134" i="14"/>
  <c r="I2135" i="14"/>
  <c r="I2136" i="14"/>
  <c r="I2137" i="14"/>
  <c r="I2138" i="14"/>
  <c r="I2139" i="14"/>
  <c r="I2140" i="14"/>
  <c r="I2141" i="14"/>
  <c r="I2142" i="14"/>
  <c r="I2143" i="14"/>
  <c r="I2144" i="14"/>
  <c r="I2145" i="14"/>
  <c r="I2146" i="14"/>
  <c r="I2147" i="14"/>
  <c r="I2148" i="14"/>
  <c r="I2149" i="14"/>
  <c r="I2150" i="14"/>
  <c r="I2151" i="14"/>
  <c r="I2152" i="14"/>
  <c r="I2153" i="14"/>
  <c r="I2154" i="14"/>
  <c r="I2155" i="14"/>
  <c r="I2156" i="14"/>
  <c r="I2157" i="14"/>
  <c r="I2158" i="14"/>
  <c r="I2159" i="14"/>
  <c r="I2160" i="14"/>
  <c r="I2161" i="14"/>
  <c r="I2162" i="14"/>
  <c r="I2163" i="14"/>
  <c r="I2164" i="14"/>
  <c r="I2165" i="14"/>
  <c r="I2166" i="14"/>
  <c r="I2167" i="14"/>
  <c r="I2168" i="14"/>
  <c r="I2169" i="14"/>
  <c r="I2170" i="14"/>
  <c r="I2171" i="14"/>
  <c r="I2172" i="14"/>
  <c r="I2173" i="14"/>
  <c r="I2174" i="14"/>
  <c r="I2175" i="14"/>
  <c r="I2176" i="14"/>
  <c r="I2177" i="14"/>
  <c r="I2178" i="14"/>
  <c r="I2179" i="14"/>
  <c r="I2180" i="14"/>
  <c r="I2181" i="14"/>
  <c r="I2182" i="14"/>
  <c r="I2183" i="14"/>
  <c r="I2184" i="14"/>
  <c r="I2185" i="14"/>
  <c r="I2186" i="14"/>
  <c r="I2187" i="14"/>
  <c r="I2188" i="14"/>
  <c r="I2189" i="14"/>
  <c r="I2190" i="14"/>
  <c r="I2191" i="14"/>
  <c r="I2192" i="14"/>
  <c r="I2193" i="14"/>
  <c r="I2194" i="14"/>
  <c r="I2195" i="14"/>
  <c r="I2196" i="14"/>
  <c r="I2197" i="14"/>
  <c r="I2198" i="14"/>
  <c r="I2199" i="14"/>
  <c r="I2200" i="14"/>
  <c r="I2201" i="14"/>
  <c r="I2202" i="14"/>
  <c r="I2203" i="14"/>
  <c r="I2204" i="14"/>
  <c r="I2205" i="14"/>
  <c r="I2206" i="14"/>
  <c r="I2207" i="14"/>
  <c r="I2208" i="14"/>
  <c r="I2209" i="14"/>
  <c r="I2210" i="14"/>
  <c r="I2211" i="14"/>
  <c r="I2212" i="14"/>
  <c r="I2213" i="14"/>
  <c r="I2214" i="14"/>
  <c r="I2215" i="14"/>
  <c r="I2216" i="14"/>
  <c r="I2217" i="14"/>
  <c r="I2218" i="14"/>
  <c r="I2219" i="14"/>
  <c r="I2220" i="14"/>
  <c r="I2221" i="14"/>
  <c r="I2222" i="14"/>
  <c r="I2223" i="14"/>
  <c r="I2224" i="14"/>
  <c r="I2225" i="14"/>
  <c r="I2226" i="14"/>
  <c r="I2227" i="14"/>
  <c r="I2228" i="14"/>
  <c r="I2229" i="14"/>
  <c r="I2230" i="14"/>
  <c r="I2231" i="14"/>
  <c r="I2232" i="14"/>
  <c r="I2233" i="14"/>
  <c r="I2234" i="14"/>
  <c r="I2235" i="14"/>
  <c r="I2236" i="14"/>
  <c r="I2237" i="14"/>
  <c r="I2238" i="14"/>
  <c r="I2239" i="14"/>
  <c r="I2240" i="14"/>
  <c r="I2241" i="14"/>
  <c r="I2242" i="14"/>
  <c r="I2243" i="14"/>
  <c r="I2244" i="14"/>
  <c r="I2245" i="14"/>
  <c r="I2246" i="14"/>
  <c r="I2247" i="14"/>
  <c r="I2248" i="14"/>
  <c r="I2249" i="14"/>
  <c r="I2250" i="14"/>
  <c r="I2251" i="14"/>
  <c r="I2252" i="14"/>
  <c r="I2253" i="14"/>
  <c r="I2254" i="14"/>
  <c r="I2255" i="14"/>
  <c r="I2256" i="14"/>
  <c r="I2257" i="14"/>
  <c r="I2258" i="14"/>
  <c r="I2259" i="14"/>
  <c r="I2260" i="14"/>
  <c r="I2261" i="14"/>
  <c r="I2262" i="14"/>
  <c r="I2263" i="14"/>
  <c r="I2264" i="14"/>
  <c r="I2265" i="14"/>
  <c r="I2266" i="14"/>
  <c r="I2267" i="14"/>
  <c r="I2268" i="14"/>
  <c r="I2269" i="14"/>
  <c r="I2270" i="14"/>
  <c r="I2271" i="14"/>
  <c r="I2272" i="14"/>
  <c r="I2273" i="14"/>
  <c r="I2274" i="14"/>
  <c r="I2275" i="14"/>
  <c r="I2276" i="14"/>
  <c r="I2277" i="14"/>
  <c r="I2278" i="14"/>
  <c r="I2279" i="14"/>
  <c r="I2280" i="14"/>
  <c r="I2281" i="14"/>
  <c r="I2282" i="14"/>
  <c r="I2283" i="14"/>
  <c r="I2284" i="14"/>
  <c r="I2285" i="14"/>
  <c r="I2286" i="14"/>
  <c r="I2287" i="14"/>
  <c r="I2288" i="14"/>
  <c r="I2289" i="14"/>
  <c r="I2290" i="14"/>
  <c r="I2291" i="14"/>
  <c r="I2292" i="14"/>
  <c r="I2293" i="14"/>
  <c r="I2294" i="14"/>
  <c r="I2295" i="14"/>
  <c r="I2296" i="14"/>
  <c r="I2297" i="14"/>
  <c r="I2298" i="14"/>
  <c r="I2299" i="14"/>
  <c r="I2300" i="14"/>
  <c r="I2301" i="14"/>
  <c r="I2302" i="14"/>
  <c r="I2303" i="14"/>
  <c r="I2304" i="14"/>
  <c r="I2305" i="14"/>
  <c r="I2306" i="14"/>
  <c r="I2307" i="14"/>
  <c r="I2308" i="14"/>
  <c r="I2309" i="14"/>
  <c r="I2310" i="14"/>
  <c r="I2311" i="14"/>
  <c r="I2312" i="14"/>
  <c r="I2313" i="14"/>
  <c r="I2314" i="14"/>
  <c r="I2315" i="14"/>
  <c r="I2316" i="14"/>
  <c r="I2317" i="14"/>
  <c r="I2318" i="14"/>
  <c r="I2319" i="14"/>
  <c r="I2320" i="14"/>
  <c r="I2321" i="14"/>
  <c r="I2322" i="14"/>
  <c r="I2323" i="14"/>
  <c r="I2324" i="14"/>
  <c r="I2325" i="14"/>
  <c r="I2326" i="14"/>
  <c r="I2327" i="14"/>
  <c r="I2328" i="14"/>
  <c r="I2329" i="14"/>
  <c r="I2330" i="14"/>
  <c r="I2331" i="14"/>
  <c r="I2332" i="14"/>
  <c r="I2333" i="14"/>
  <c r="I2334" i="14"/>
  <c r="I2335" i="14"/>
  <c r="I2336" i="14"/>
  <c r="I2337" i="14"/>
  <c r="I2338" i="14"/>
  <c r="I2339" i="14"/>
  <c r="I2340" i="14"/>
  <c r="I2341" i="14"/>
  <c r="I2342" i="14"/>
  <c r="I2343" i="14"/>
  <c r="I2344" i="14"/>
  <c r="I2345" i="14"/>
  <c r="I2346" i="14"/>
  <c r="I2347" i="14"/>
  <c r="I2348" i="14"/>
  <c r="I2349" i="14"/>
  <c r="I2350" i="14"/>
  <c r="I2351" i="14"/>
  <c r="I2352" i="14"/>
  <c r="I2353" i="14"/>
  <c r="I2354" i="14"/>
  <c r="I2355" i="14"/>
  <c r="I2356" i="14"/>
  <c r="I2357" i="14"/>
  <c r="I2358" i="14"/>
  <c r="I2359" i="14"/>
  <c r="I2360" i="14"/>
  <c r="I2361" i="14"/>
  <c r="I2362" i="14"/>
  <c r="I2363" i="14"/>
  <c r="I2364" i="14"/>
  <c r="I2365" i="14"/>
  <c r="I2366" i="14"/>
  <c r="I2367" i="14"/>
  <c r="I2368" i="14"/>
  <c r="I2369" i="14"/>
  <c r="I2370" i="14"/>
  <c r="I2371" i="14"/>
  <c r="I2372" i="14"/>
  <c r="I2373" i="14"/>
  <c r="I2374" i="14"/>
  <c r="I2375" i="14"/>
  <c r="I2376" i="14"/>
  <c r="I2377" i="14"/>
  <c r="I2378" i="14"/>
  <c r="I2379" i="14"/>
  <c r="I2380" i="14"/>
  <c r="I2381" i="14"/>
  <c r="I2382" i="14"/>
  <c r="I2383" i="14"/>
  <c r="I2384" i="14"/>
  <c r="I2385" i="14"/>
  <c r="I2386" i="14"/>
  <c r="I2387" i="14"/>
  <c r="I2388" i="14"/>
  <c r="I2389" i="14"/>
  <c r="I2390" i="14"/>
  <c r="I2391" i="14"/>
  <c r="I2392" i="14"/>
  <c r="I2393" i="14"/>
  <c r="I2394" i="14"/>
  <c r="I2395" i="14"/>
  <c r="I2396" i="14"/>
  <c r="I2397" i="14"/>
  <c r="I2398" i="14"/>
  <c r="I2399" i="14"/>
  <c r="I2400" i="14"/>
  <c r="I2401" i="14"/>
  <c r="I2402" i="14"/>
  <c r="I2403" i="14"/>
  <c r="I2404" i="14"/>
  <c r="I2405" i="14"/>
  <c r="I2406" i="14"/>
  <c r="I2407" i="14"/>
  <c r="I2408" i="14"/>
  <c r="I2409" i="14"/>
  <c r="I2410" i="14"/>
  <c r="I2411" i="14"/>
  <c r="I2412" i="14"/>
  <c r="I2413" i="14"/>
  <c r="I2414" i="14"/>
  <c r="I2415" i="14"/>
  <c r="I2416" i="14"/>
  <c r="I2417" i="14"/>
  <c r="I2418" i="14"/>
  <c r="I2419" i="14"/>
  <c r="I2420" i="14"/>
  <c r="I2421" i="14"/>
  <c r="I2422" i="14"/>
  <c r="I2423" i="14"/>
  <c r="I2424" i="14"/>
  <c r="I2425" i="14"/>
  <c r="I2426" i="14"/>
  <c r="I2427" i="14"/>
  <c r="I2428" i="14"/>
  <c r="I2429" i="14"/>
  <c r="I2430" i="14"/>
  <c r="I2431" i="14"/>
  <c r="I2432" i="14"/>
  <c r="I2433" i="14"/>
  <c r="I2434" i="14"/>
  <c r="I2435" i="14"/>
  <c r="I2436" i="14"/>
  <c r="I2437" i="14"/>
  <c r="I2438" i="14"/>
  <c r="I2439" i="14"/>
  <c r="I2440" i="14"/>
  <c r="I2441" i="14"/>
  <c r="I2442" i="14"/>
  <c r="I2443" i="14"/>
  <c r="I2444" i="14"/>
  <c r="I2445" i="14"/>
  <c r="I2446" i="14"/>
  <c r="I2447" i="14"/>
  <c r="I2448" i="14"/>
  <c r="I2449" i="14"/>
  <c r="I2450" i="14"/>
  <c r="I2451" i="14"/>
  <c r="I2452" i="14"/>
  <c r="I2453" i="14"/>
  <c r="I2454" i="14"/>
  <c r="I2455" i="14"/>
  <c r="I2456" i="14"/>
  <c r="I2457" i="14"/>
  <c r="I2458" i="14"/>
  <c r="I2459" i="14"/>
  <c r="I2460" i="14"/>
  <c r="I2461" i="14"/>
  <c r="I2462" i="14"/>
  <c r="I2463" i="14"/>
  <c r="I2464" i="14"/>
  <c r="I2465" i="14"/>
  <c r="I2466" i="14"/>
  <c r="I2467" i="14"/>
  <c r="I2468" i="14"/>
  <c r="I2469" i="14"/>
  <c r="I2470" i="14"/>
  <c r="I2471" i="14"/>
  <c r="I2472" i="14"/>
  <c r="I2473" i="14"/>
  <c r="I2474" i="14"/>
  <c r="I2475" i="14"/>
  <c r="I2476" i="14"/>
  <c r="I2477" i="14"/>
  <c r="I2478" i="14"/>
  <c r="I2479" i="14"/>
  <c r="I2480" i="14"/>
  <c r="I2481" i="14"/>
  <c r="I2482" i="14"/>
  <c r="I2483" i="14"/>
  <c r="I2484" i="14"/>
  <c r="I2485" i="14"/>
  <c r="I2486" i="14"/>
  <c r="I2487" i="14"/>
  <c r="I2488" i="14"/>
  <c r="I2489" i="14"/>
  <c r="I2490" i="14"/>
  <c r="I2491" i="14"/>
  <c r="I2492" i="14"/>
  <c r="I2493" i="14"/>
  <c r="I2494" i="14"/>
  <c r="I2495" i="14"/>
  <c r="I2496" i="14"/>
  <c r="I2497" i="14"/>
  <c r="I2498" i="14"/>
  <c r="I2499" i="14"/>
  <c r="I2500" i="14"/>
  <c r="I2501" i="14"/>
  <c r="I2502" i="14"/>
  <c r="I2503" i="14"/>
  <c r="I2504" i="14"/>
  <c r="I2505" i="14"/>
  <c r="I2506" i="14"/>
  <c r="I2507" i="14"/>
  <c r="I2508" i="14"/>
  <c r="I2509" i="14"/>
  <c r="I2510" i="14"/>
  <c r="I2511" i="14"/>
  <c r="I2512" i="14"/>
  <c r="I2513" i="14"/>
  <c r="I2514" i="14"/>
  <c r="I2515" i="14"/>
  <c r="I2516" i="14"/>
  <c r="I2517" i="14"/>
  <c r="I2518" i="14"/>
  <c r="I2519" i="14"/>
  <c r="I2520" i="14"/>
  <c r="I2521" i="14"/>
  <c r="I2522" i="14"/>
  <c r="I2523" i="14"/>
  <c r="I2524" i="14"/>
  <c r="I2525" i="14"/>
  <c r="I2526" i="14"/>
  <c r="I2527" i="14"/>
  <c r="I2528" i="14"/>
  <c r="I2529" i="14"/>
  <c r="I2530" i="14"/>
  <c r="I2531" i="14"/>
  <c r="I2532" i="14"/>
  <c r="I2533" i="14"/>
  <c r="I2534" i="14"/>
  <c r="I2535" i="14"/>
  <c r="I2536" i="14"/>
  <c r="I2537" i="14"/>
  <c r="I2538" i="14"/>
  <c r="I2539" i="14"/>
  <c r="I2540" i="14"/>
  <c r="I2541" i="14"/>
  <c r="I2542" i="14"/>
  <c r="I2543" i="14"/>
  <c r="I2544" i="14"/>
  <c r="I2545" i="14"/>
  <c r="I2546" i="14"/>
  <c r="I2547" i="14"/>
  <c r="I2548" i="14"/>
  <c r="I2549" i="14"/>
  <c r="I2550" i="14"/>
  <c r="I2551" i="14"/>
  <c r="I2552" i="14"/>
  <c r="I2553" i="14"/>
  <c r="I2554" i="14"/>
  <c r="I2555" i="14"/>
  <c r="I2556" i="14"/>
  <c r="I2557" i="14"/>
  <c r="I2558" i="14"/>
  <c r="I2559" i="14"/>
  <c r="I2560" i="14"/>
  <c r="I2561" i="14"/>
  <c r="I2562" i="14"/>
  <c r="I2563" i="14"/>
  <c r="I2564" i="14"/>
  <c r="I2565" i="14"/>
  <c r="I2566" i="14"/>
  <c r="I2567" i="14"/>
  <c r="I2568" i="14"/>
  <c r="I2569" i="14"/>
  <c r="I2570" i="14"/>
  <c r="I2571" i="14"/>
  <c r="I2572" i="14"/>
  <c r="I2573" i="14"/>
  <c r="I2574" i="14"/>
  <c r="I2575" i="14"/>
  <c r="I2576" i="14"/>
  <c r="I2577" i="14"/>
  <c r="I2578" i="14"/>
  <c r="I2579" i="14"/>
  <c r="I2580" i="14"/>
  <c r="I2581" i="14"/>
  <c r="I2582" i="14"/>
  <c r="I2583" i="14"/>
  <c r="I2584" i="14"/>
  <c r="I2585" i="14"/>
  <c r="I2586" i="14"/>
  <c r="I2587" i="14"/>
  <c r="I2588" i="14"/>
  <c r="I2589" i="14"/>
  <c r="I2590" i="14"/>
  <c r="I2591" i="14"/>
  <c r="I2592" i="14"/>
  <c r="I2593" i="14"/>
  <c r="I2594" i="14"/>
  <c r="I2595" i="14"/>
  <c r="I2596" i="14"/>
  <c r="I2597" i="14"/>
  <c r="I2598" i="14"/>
  <c r="I2599" i="14"/>
  <c r="I2600" i="14"/>
  <c r="I2601" i="14"/>
  <c r="I2602" i="14"/>
  <c r="I2603" i="14"/>
  <c r="I2604" i="14"/>
  <c r="I2605" i="14"/>
  <c r="I2606" i="14"/>
  <c r="I2607" i="14"/>
  <c r="I2608" i="14"/>
  <c r="I2609" i="14"/>
  <c r="I2610" i="14"/>
  <c r="I2611" i="14"/>
  <c r="I2612" i="14"/>
  <c r="I2613" i="14"/>
  <c r="I2614" i="14"/>
  <c r="I2615" i="14"/>
  <c r="I2616" i="14"/>
  <c r="I2617" i="14"/>
  <c r="I2618" i="14"/>
  <c r="I2619" i="14"/>
  <c r="I2620" i="14"/>
  <c r="I2621" i="14"/>
  <c r="I2622" i="14"/>
  <c r="I2623" i="14"/>
  <c r="I2624" i="14"/>
  <c r="I2625" i="14"/>
  <c r="I2626" i="14"/>
  <c r="I2627" i="14"/>
  <c r="I2628" i="14"/>
  <c r="I2629" i="14"/>
  <c r="I2630" i="14"/>
  <c r="I2631" i="14"/>
  <c r="I2632" i="14"/>
  <c r="I2633" i="14"/>
  <c r="I2634" i="14"/>
  <c r="I2635" i="14"/>
  <c r="I2636" i="14"/>
  <c r="I2637" i="14"/>
  <c r="I2638" i="14"/>
  <c r="I2639" i="14"/>
  <c r="I2640" i="14"/>
  <c r="I2641" i="14"/>
  <c r="I2642" i="14"/>
  <c r="I2643" i="14"/>
  <c r="I2644" i="14"/>
  <c r="I2645" i="14"/>
  <c r="I2646" i="14"/>
  <c r="I2647" i="14"/>
  <c r="I2648" i="14"/>
  <c r="I2649" i="14"/>
  <c r="I2650" i="14"/>
  <c r="I2651" i="14"/>
  <c r="I2652" i="14"/>
  <c r="I2653" i="14"/>
  <c r="I2654" i="14"/>
  <c r="I2655" i="14"/>
  <c r="I2656" i="14"/>
  <c r="I2657" i="14"/>
  <c r="I2658" i="14"/>
  <c r="I2659" i="14"/>
  <c r="I2660" i="14"/>
  <c r="I2661" i="14"/>
  <c r="I2662" i="14"/>
  <c r="I2663" i="14"/>
  <c r="I2664" i="14"/>
  <c r="I2665" i="14"/>
  <c r="I2666" i="14"/>
  <c r="I2667" i="14"/>
  <c r="I2668" i="14"/>
  <c r="I2669" i="14"/>
  <c r="I2670" i="14"/>
  <c r="I2671" i="14"/>
  <c r="I2672" i="14"/>
  <c r="I2673" i="14"/>
  <c r="I2674" i="14"/>
  <c r="I2675" i="14"/>
  <c r="I2676" i="14"/>
  <c r="I2677" i="14"/>
  <c r="I2678" i="14"/>
  <c r="I2679" i="14"/>
  <c r="I2680" i="14"/>
  <c r="I2681" i="14"/>
  <c r="I2682" i="14"/>
  <c r="I2683" i="14"/>
  <c r="I2684" i="14"/>
  <c r="I2685" i="14"/>
  <c r="I2686" i="14"/>
  <c r="I2687" i="14"/>
  <c r="I2688" i="14"/>
  <c r="I2689" i="14"/>
  <c r="I2690" i="14"/>
  <c r="I2691" i="14"/>
  <c r="I2692" i="14"/>
  <c r="I2693" i="14"/>
  <c r="I2694" i="14"/>
  <c r="I2695" i="14"/>
  <c r="I2696" i="14"/>
  <c r="I2697" i="14"/>
  <c r="I2698" i="14"/>
  <c r="I2699" i="14"/>
  <c r="I2700" i="14"/>
  <c r="I2701" i="14"/>
  <c r="I2702" i="14"/>
  <c r="I2703" i="14"/>
  <c r="I2704" i="14"/>
  <c r="I2705" i="14"/>
  <c r="I2706" i="14"/>
  <c r="I2707" i="14"/>
  <c r="I2708" i="14"/>
  <c r="I2709" i="14"/>
  <c r="I2710" i="14"/>
  <c r="I2711" i="14"/>
  <c r="I2712" i="14"/>
  <c r="I2713" i="14"/>
  <c r="I2714" i="14"/>
  <c r="I2715" i="14"/>
  <c r="I2716" i="14"/>
  <c r="I2717" i="14"/>
  <c r="I2718" i="14"/>
  <c r="I2719" i="14"/>
  <c r="I2720" i="14"/>
  <c r="I2721" i="14"/>
  <c r="I2722" i="14"/>
  <c r="I2723" i="14"/>
  <c r="I2724" i="14"/>
  <c r="I2725" i="14"/>
  <c r="I2726" i="14"/>
  <c r="I2727" i="14"/>
  <c r="I2728" i="14"/>
  <c r="I2729" i="14"/>
  <c r="I2730" i="14"/>
  <c r="I2731" i="14"/>
  <c r="I2732" i="14"/>
  <c r="I2733" i="14"/>
  <c r="I2734" i="14"/>
  <c r="I2735" i="14"/>
  <c r="I2736" i="14"/>
  <c r="I2737" i="14"/>
  <c r="I2738" i="14"/>
  <c r="I2739" i="14"/>
  <c r="I2740" i="14"/>
  <c r="I2741" i="14"/>
  <c r="I2742" i="14"/>
  <c r="I2743" i="14"/>
  <c r="I2744" i="14"/>
  <c r="I2745" i="14"/>
  <c r="I2746" i="14"/>
  <c r="I2747" i="14"/>
  <c r="I2748" i="14"/>
  <c r="I2749" i="14"/>
  <c r="I2750" i="14"/>
  <c r="I2751" i="14"/>
  <c r="I2752" i="14"/>
  <c r="I2753" i="14"/>
  <c r="I2754" i="14"/>
  <c r="I2755" i="14"/>
  <c r="I2756" i="14"/>
  <c r="I2757" i="14"/>
  <c r="I2758" i="14"/>
  <c r="I2759" i="14"/>
  <c r="I2760" i="14"/>
  <c r="I2761" i="14"/>
  <c r="I2762" i="14"/>
  <c r="I2763" i="14"/>
  <c r="I2764" i="14"/>
  <c r="I2765" i="14"/>
  <c r="I2766" i="14"/>
  <c r="I2767" i="14"/>
  <c r="I2768" i="14"/>
  <c r="I2769" i="14"/>
  <c r="I2770" i="14"/>
  <c r="I2771" i="14"/>
  <c r="I2772" i="14"/>
  <c r="I2773" i="14"/>
  <c r="I2774" i="14"/>
  <c r="I2775" i="14"/>
  <c r="I2776" i="14"/>
  <c r="I2777" i="14"/>
  <c r="I2778" i="14"/>
  <c r="I2779" i="14"/>
  <c r="I2780" i="14"/>
  <c r="I2781" i="14"/>
  <c r="I2782" i="14"/>
  <c r="I2783" i="14"/>
  <c r="I2784" i="14"/>
  <c r="I2785" i="14"/>
  <c r="I2786" i="14"/>
  <c r="I2787" i="14"/>
  <c r="I2788" i="14"/>
  <c r="I2789" i="14"/>
  <c r="I2790" i="14"/>
  <c r="I2791" i="14"/>
  <c r="I2792" i="14"/>
  <c r="I2793" i="14"/>
  <c r="I2794" i="14"/>
  <c r="I2795" i="14"/>
  <c r="I2796" i="14"/>
  <c r="I2797" i="14"/>
  <c r="I2798" i="14"/>
  <c r="I2799" i="14"/>
  <c r="I2800" i="14"/>
  <c r="I2801" i="14"/>
  <c r="I2802" i="14"/>
  <c r="I2803" i="14"/>
  <c r="I2804" i="14"/>
  <c r="I2805" i="14"/>
  <c r="I2806" i="14"/>
  <c r="I2807" i="14"/>
  <c r="I2808" i="14"/>
  <c r="I2809" i="14"/>
  <c r="I2810" i="14"/>
  <c r="I2811" i="14"/>
  <c r="I2812" i="14"/>
  <c r="I2813" i="14"/>
  <c r="I2814" i="14"/>
  <c r="I2815" i="14"/>
  <c r="I2816" i="14"/>
  <c r="I2817" i="14"/>
  <c r="I2818" i="14"/>
  <c r="I2819" i="14"/>
  <c r="I2820" i="14"/>
  <c r="I2821" i="14"/>
  <c r="I2822" i="14"/>
  <c r="I2823" i="14"/>
  <c r="I2824" i="14"/>
  <c r="I2825" i="14"/>
  <c r="I2826" i="14"/>
  <c r="I2827" i="14"/>
  <c r="I2828" i="14"/>
  <c r="I2829" i="14"/>
  <c r="I2830" i="14"/>
  <c r="I2831" i="14"/>
  <c r="I2832" i="14"/>
  <c r="I2833" i="14"/>
  <c r="I2834" i="14"/>
  <c r="I2835" i="14"/>
  <c r="I2836" i="14"/>
  <c r="I2837" i="14"/>
  <c r="I2838" i="14"/>
  <c r="I2839" i="14"/>
  <c r="I2840" i="14"/>
  <c r="I2841" i="14"/>
  <c r="I2842" i="14"/>
  <c r="I2843" i="14"/>
  <c r="I2844" i="14"/>
  <c r="I2845" i="14"/>
  <c r="I2846" i="14"/>
  <c r="I2847" i="14"/>
  <c r="I2848" i="14"/>
  <c r="I2849" i="14"/>
  <c r="I2850" i="14"/>
  <c r="I2851" i="14"/>
  <c r="I2852" i="14"/>
  <c r="I2853" i="14"/>
  <c r="I2854" i="14"/>
  <c r="I2855" i="14"/>
  <c r="I2856" i="14"/>
  <c r="I2857" i="14"/>
  <c r="I2858" i="14"/>
  <c r="I2859" i="14"/>
  <c r="I2860" i="14"/>
  <c r="I2861" i="14"/>
  <c r="I2862" i="14"/>
  <c r="I2863" i="14"/>
  <c r="I2864" i="14"/>
  <c r="I2865" i="14"/>
  <c r="I2866" i="14"/>
  <c r="I2867" i="14"/>
  <c r="I2868" i="14"/>
  <c r="I2869" i="14"/>
  <c r="I2870" i="14"/>
  <c r="I2871" i="14"/>
  <c r="I2872" i="14"/>
  <c r="I2873" i="14"/>
  <c r="I2874" i="14"/>
  <c r="I2875" i="14"/>
  <c r="I2876" i="14"/>
  <c r="I2877" i="14"/>
  <c r="I2878" i="14"/>
  <c r="I2879" i="14"/>
  <c r="I2880" i="14"/>
  <c r="I2881" i="14"/>
  <c r="I2882" i="14"/>
  <c r="I2883" i="14"/>
  <c r="I2884" i="14"/>
  <c r="I2885" i="14"/>
  <c r="I2886" i="14"/>
  <c r="I2887" i="14"/>
  <c r="I2888" i="14"/>
  <c r="I2889" i="14"/>
  <c r="I2890" i="14"/>
  <c r="I2891" i="14"/>
  <c r="I2892" i="14"/>
  <c r="I2893" i="14"/>
  <c r="I2894" i="14"/>
  <c r="I2895" i="14"/>
  <c r="I2896" i="14"/>
  <c r="I2897" i="14"/>
  <c r="I2898" i="14"/>
  <c r="I2899" i="14"/>
  <c r="I2900" i="14"/>
  <c r="I2901" i="14"/>
  <c r="I2902" i="14"/>
  <c r="I2903" i="14"/>
  <c r="I2904" i="14"/>
  <c r="I2905" i="14"/>
  <c r="I2906" i="14"/>
  <c r="I2907" i="14"/>
  <c r="I2908" i="14"/>
  <c r="I2909" i="14"/>
  <c r="I2910" i="14"/>
  <c r="I2911" i="14"/>
  <c r="I2912" i="14"/>
  <c r="I2913" i="14"/>
  <c r="I2914" i="14"/>
  <c r="I2915" i="14"/>
  <c r="I2916" i="14"/>
  <c r="I2917" i="14"/>
  <c r="I2918" i="14"/>
  <c r="I2919" i="14"/>
  <c r="I2920" i="14"/>
  <c r="I2921" i="14"/>
  <c r="I2922" i="14"/>
  <c r="I2923" i="14"/>
  <c r="I2924" i="14"/>
  <c r="I2925" i="14"/>
  <c r="I2926" i="14"/>
  <c r="I2927" i="14"/>
  <c r="I2928" i="14"/>
  <c r="I2929" i="14"/>
  <c r="I2930" i="14"/>
  <c r="I2931" i="14"/>
  <c r="I2932" i="14"/>
  <c r="I2933" i="14"/>
  <c r="I2934" i="14"/>
  <c r="I2935" i="14"/>
  <c r="I2936" i="14"/>
  <c r="I2937" i="14"/>
  <c r="I2938" i="14"/>
  <c r="I2939" i="14"/>
  <c r="I2940" i="14"/>
  <c r="I2941" i="14"/>
  <c r="I2942" i="14"/>
  <c r="I2943" i="14"/>
  <c r="I2944" i="14"/>
  <c r="I2945" i="14"/>
  <c r="I2946" i="14"/>
  <c r="I2947" i="14"/>
  <c r="I2948" i="14"/>
  <c r="I2949" i="14"/>
  <c r="I2950" i="14"/>
  <c r="I2951" i="14"/>
  <c r="I2952" i="14"/>
  <c r="I2953" i="14"/>
  <c r="I2954" i="14"/>
  <c r="I2955" i="14"/>
  <c r="I2956" i="14"/>
  <c r="I2957" i="14"/>
  <c r="I2958" i="14"/>
  <c r="I2959" i="14"/>
  <c r="I2960" i="14"/>
  <c r="I2961" i="14"/>
  <c r="I2962" i="14"/>
  <c r="I2963" i="14"/>
  <c r="I2964" i="14"/>
  <c r="I2965" i="14"/>
  <c r="I2966" i="14"/>
  <c r="I2967" i="14"/>
  <c r="I2968" i="14"/>
  <c r="I2969" i="14"/>
  <c r="I2970" i="14"/>
  <c r="I2971" i="14"/>
  <c r="I2972" i="14"/>
  <c r="I2973" i="14"/>
  <c r="I2974" i="14"/>
  <c r="I2975" i="14"/>
  <c r="I2976" i="14"/>
  <c r="I2977" i="14"/>
  <c r="I2978" i="14"/>
  <c r="I2979" i="14"/>
  <c r="I2980" i="14"/>
  <c r="I2981" i="14"/>
  <c r="I2982" i="14"/>
  <c r="I2983" i="14"/>
  <c r="I2984" i="14"/>
  <c r="I2985" i="14"/>
  <c r="I2986" i="14"/>
  <c r="I2987" i="14"/>
  <c r="I2988" i="14"/>
  <c r="I2989" i="14"/>
  <c r="I2990" i="14"/>
  <c r="I2991" i="14"/>
  <c r="I2992" i="14"/>
  <c r="I2993" i="14"/>
  <c r="I2994" i="14"/>
  <c r="I2995" i="14"/>
  <c r="I2996" i="14"/>
  <c r="I2997" i="14"/>
  <c r="I2998" i="14"/>
  <c r="I2999" i="14"/>
  <c r="I3000" i="14"/>
  <c r="I3001" i="14"/>
  <c r="I3002" i="14"/>
  <c r="I3003" i="14"/>
  <c r="I3004" i="14"/>
  <c r="I3005" i="14"/>
  <c r="I3006" i="14"/>
  <c r="I3007" i="14"/>
  <c r="I3008" i="14"/>
  <c r="I3009" i="14"/>
  <c r="I3010" i="14"/>
  <c r="I3011" i="14"/>
  <c r="I3012" i="14"/>
  <c r="I3013" i="14"/>
  <c r="I3014" i="14"/>
  <c r="I3015" i="14"/>
  <c r="I3016" i="14"/>
  <c r="I3017" i="14"/>
  <c r="I3018" i="14"/>
  <c r="I3019" i="14"/>
  <c r="I3020" i="14"/>
  <c r="I3021" i="14"/>
  <c r="I3022" i="14"/>
  <c r="I3023" i="14"/>
  <c r="I3024" i="14"/>
  <c r="I3025" i="14"/>
  <c r="I3026" i="14"/>
  <c r="I3027" i="14"/>
  <c r="I3028" i="14"/>
  <c r="I3029" i="14"/>
  <c r="I3030" i="14"/>
  <c r="I3031" i="14"/>
  <c r="I3032" i="14"/>
  <c r="I3033" i="14"/>
  <c r="I3034" i="14"/>
  <c r="I3035" i="14"/>
  <c r="I3036" i="14"/>
  <c r="I3037" i="14"/>
  <c r="I3038" i="14"/>
  <c r="I3039" i="14"/>
  <c r="I3040" i="14"/>
  <c r="I3041" i="14"/>
  <c r="I3042" i="14"/>
  <c r="I3043" i="14"/>
  <c r="I3044" i="14"/>
  <c r="I3045" i="14"/>
  <c r="I3046" i="14"/>
  <c r="I3047" i="14"/>
  <c r="I3048" i="14"/>
  <c r="I3049" i="14"/>
  <c r="I3050" i="14"/>
  <c r="I3051" i="14"/>
  <c r="I3052" i="14"/>
  <c r="I3053" i="14"/>
  <c r="I3054" i="14"/>
  <c r="I3055" i="14"/>
  <c r="I3056" i="14"/>
  <c r="I3057" i="14"/>
  <c r="I3058" i="14"/>
  <c r="I3059" i="14"/>
  <c r="I3060" i="14"/>
  <c r="I3061" i="14"/>
  <c r="I3062" i="14"/>
  <c r="I3063" i="14"/>
  <c r="I3064" i="14"/>
  <c r="I3065" i="14"/>
  <c r="I3066" i="14"/>
  <c r="I3067" i="14"/>
  <c r="I3068" i="14"/>
  <c r="I3069" i="14"/>
  <c r="I3070" i="14"/>
  <c r="I3071" i="14"/>
  <c r="I3072" i="14"/>
  <c r="I3073" i="14"/>
  <c r="I3074" i="14"/>
  <c r="I3075" i="14"/>
  <c r="I3076" i="14"/>
  <c r="I3077" i="14"/>
  <c r="I3078" i="14"/>
  <c r="I3079" i="14"/>
  <c r="I3080" i="14"/>
  <c r="I3081" i="14"/>
  <c r="I3082" i="14"/>
  <c r="I3083" i="14"/>
  <c r="I3084" i="14"/>
  <c r="I3085" i="14"/>
  <c r="I3086" i="14"/>
  <c r="I3087" i="14"/>
  <c r="I3088" i="14"/>
  <c r="I3089" i="14"/>
  <c r="I3090" i="14"/>
  <c r="I3091" i="14"/>
  <c r="I3092" i="14"/>
  <c r="I3093" i="14"/>
  <c r="I3094" i="14"/>
  <c r="I3095" i="14"/>
  <c r="I3096" i="14"/>
  <c r="I3097" i="14"/>
  <c r="I3098" i="14"/>
  <c r="I3099" i="14"/>
  <c r="I3100" i="14"/>
  <c r="I3101" i="14"/>
  <c r="I3102" i="14"/>
  <c r="I3103" i="14"/>
  <c r="I3104" i="14"/>
  <c r="I3105" i="14"/>
  <c r="I3106" i="14"/>
  <c r="I3107" i="14"/>
  <c r="I3108" i="14"/>
  <c r="I3109" i="14"/>
  <c r="I3110" i="14"/>
  <c r="I3111" i="14"/>
  <c r="I3112" i="14"/>
  <c r="I3113" i="14"/>
  <c r="I3114" i="14"/>
  <c r="I3115" i="14"/>
  <c r="I3116" i="14"/>
  <c r="I3117" i="14"/>
  <c r="I3118" i="14"/>
  <c r="I3119" i="14"/>
  <c r="I3120" i="14"/>
  <c r="I3121" i="14"/>
  <c r="I3122" i="14"/>
  <c r="I3123" i="14"/>
  <c r="I3124" i="14"/>
  <c r="I3125" i="14"/>
  <c r="I3126" i="14"/>
  <c r="I3127" i="14"/>
  <c r="I3128" i="14"/>
  <c r="I3129" i="14"/>
  <c r="I3130" i="14"/>
  <c r="I3131" i="14"/>
  <c r="I3132" i="14"/>
  <c r="I3133" i="14"/>
  <c r="I3134" i="14"/>
  <c r="I3135" i="14"/>
  <c r="I3136" i="14"/>
  <c r="I3137" i="14"/>
  <c r="I3138" i="14"/>
  <c r="I3139" i="14"/>
  <c r="I3140" i="14"/>
  <c r="I3141" i="14"/>
  <c r="I3142" i="14"/>
  <c r="I3143" i="14"/>
  <c r="I3144" i="14"/>
  <c r="I3145" i="14"/>
  <c r="I3146" i="14"/>
  <c r="I3147" i="14"/>
  <c r="I3148" i="14"/>
  <c r="I3149" i="14"/>
  <c r="I3150" i="14"/>
  <c r="I3151" i="14"/>
  <c r="I3152" i="14"/>
  <c r="I3153" i="14"/>
  <c r="I3154" i="14"/>
  <c r="I3155" i="14"/>
  <c r="I3156" i="14"/>
  <c r="I3157" i="14"/>
  <c r="I3158" i="14"/>
  <c r="I3159" i="14"/>
  <c r="I3160" i="14"/>
  <c r="I3161" i="14"/>
  <c r="I3162" i="14"/>
  <c r="I3163" i="14"/>
  <c r="I3164" i="14"/>
  <c r="I3165" i="14"/>
  <c r="I3166" i="14"/>
  <c r="I3167" i="14"/>
  <c r="I3168" i="14"/>
  <c r="I3169" i="14"/>
  <c r="I3170" i="14"/>
  <c r="I3171" i="14"/>
  <c r="I3172" i="14"/>
  <c r="I3173" i="14"/>
  <c r="I3174" i="14"/>
  <c r="I3175" i="14"/>
  <c r="I3176" i="14"/>
  <c r="I3177" i="14"/>
  <c r="I3178" i="14"/>
  <c r="I3179" i="14"/>
  <c r="I3180" i="14"/>
  <c r="I3181" i="14"/>
  <c r="I3182" i="14"/>
  <c r="I3183" i="14"/>
  <c r="I3184" i="14"/>
  <c r="I3185" i="14"/>
  <c r="I3186" i="14"/>
  <c r="I3187" i="14"/>
  <c r="I3188" i="14"/>
  <c r="I3189" i="14"/>
  <c r="I3190" i="14"/>
  <c r="I3191" i="14"/>
  <c r="I3192" i="14"/>
  <c r="I3193" i="14"/>
  <c r="I3194" i="14"/>
  <c r="I3195" i="14"/>
  <c r="I3196" i="14"/>
  <c r="I3197" i="14"/>
  <c r="I3198" i="14"/>
  <c r="I3199" i="14"/>
  <c r="I3200" i="14"/>
  <c r="I3201" i="14"/>
  <c r="I3202" i="14"/>
  <c r="I3203" i="14"/>
  <c r="I3204" i="14"/>
  <c r="I3205" i="14"/>
  <c r="I3206" i="14"/>
  <c r="I3207" i="14"/>
  <c r="I3208" i="14"/>
  <c r="I3209" i="14"/>
  <c r="I3210" i="14"/>
  <c r="I3211" i="14"/>
  <c r="I3212" i="14"/>
  <c r="I3213" i="14"/>
  <c r="I3214" i="14"/>
  <c r="I3215" i="14"/>
  <c r="I3216" i="14"/>
  <c r="I3217" i="14"/>
  <c r="I3218" i="14"/>
  <c r="I3219" i="14"/>
  <c r="I3220" i="14"/>
  <c r="I3221" i="14"/>
  <c r="I3222" i="14"/>
  <c r="I3223" i="14"/>
  <c r="I3224" i="14"/>
  <c r="I3225" i="14"/>
  <c r="I3226" i="14"/>
  <c r="I3227" i="14"/>
  <c r="I3228" i="14"/>
  <c r="I3229" i="14"/>
  <c r="I3230" i="14"/>
  <c r="I3231" i="14"/>
  <c r="I3232" i="14"/>
  <c r="I3233" i="14"/>
  <c r="I3234" i="14"/>
  <c r="I3235" i="14"/>
  <c r="I3236" i="14"/>
  <c r="I3237" i="14"/>
  <c r="I3238" i="14"/>
  <c r="I3239" i="14"/>
  <c r="I3240" i="14"/>
  <c r="I3241" i="14"/>
  <c r="I3242" i="14"/>
  <c r="I3243" i="14"/>
  <c r="I3244" i="14"/>
  <c r="I3245" i="14"/>
  <c r="I3246" i="14"/>
  <c r="I3247" i="14"/>
  <c r="I3248" i="14"/>
  <c r="I3249" i="14"/>
  <c r="I3250" i="14"/>
  <c r="I3251" i="14"/>
  <c r="I3252" i="14"/>
  <c r="I3253" i="14"/>
  <c r="I3254" i="14"/>
  <c r="I3255" i="14"/>
  <c r="I3256" i="14"/>
  <c r="I3257" i="14"/>
  <c r="I3258" i="14"/>
  <c r="I3259" i="14"/>
  <c r="I3260" i="14"/>
  <c r="I3261" i="14"/>
  <c r="I3262" i="14"/>
  <c r="I3263" i="14"/>
  <c r="I3264" i="14"/>
  <c r="I3265" i="14"/>
  <c r="I3266" i="14"/>
  <c r="I3267" i="14"/>
  <c r="I3268" i="14"/>
  <c r="I3269" i="14"/>
  <c r="I3270" i="14"/>
  <c r="I3271" i="14"/>
  <c r="I3272" i="14"/>
  <c r="I3273" i="14"/>
  <c r="I3274" i="14"/>
  <c r="I3275" i="14"/>
  <c r="I3276" i="14"/>
  <c r="I3277" i="14"/>
  <c r="I3278" i="14"/>
  <c r="I3279" i="14"/>
  <c r="I3280" i="14"/>
  <c r="I3281" i="14"/>
  <c r="I3282" i="14"/>
  <c r="I3283" i="14"/>
  <c r="I3284" i="14"/>
  <c r="I3285" i="14"/>
  <c r="I3286" i="14"/>
  <c r="I3287" i="14"/>
  <c r="I3288" i="14"/>
  <c r="I3289" i="14"/>
  <c r="I3290" i="14"/>
  <c r="I3291" i="14"/>
  <c r="I3292" i="14"/>
  <c r="I3293" i="14"/>
  <c r="I3294" i="14"/>
  <c r="I3295" i="14"/>
  <c r="I3296" i="14"/>
  <c r="I3297" i="14"/>
  <c r="I3298" i="14"/>
  <c r="I3299" i="14"/>
  <c r="I3300" i="14"/>
  <c r="I3301" i="14"/>
  <c r="I3302" i="14"/>
  <c r="I3303" i="14"/>
  <c r="I3304" i="14"/>
  <c r="I3305" i="14"/>
  <c r="I3306" i="14"/>
  <c r="I3307" i="14"/>
  <c r="I3308" i="14"/>
  <c r="I3309" i="14"/>
  <c r="I3310" i="14"/>
  <c r="I3311" i="14"/>
  <c r="I3312" i="14"/>
  <c r="I3313" i="14"/>
  <c r="I3314" i="14"/>
  <c r="I3315" i="14"/>
  <c r="I3316" i="14"/>
  <c r="I3317" i="14"/>
  <c r="I3318" i="14"/>
  <c r="I3319" i="14"/>
  <c r="I3320" i="14"/>
  <c r="I3321" i="14"/>
  <c r="I3322" i="14"/>
  <c r="I3323" i="14"/>
  <c r="I3324" i="14"/>
  <c r="I3325" i="14"/>
  <c r="I3326" i="14"/>
  <c r="I3327" i="14"/>
  <c r="I3328" i="14"/>
  <c r="I3329" i="14"/>
  <c r="I3330" i="14"/>
  <c r="I3331" i="14"/>
  <c r="I3332" i="14"/>
  <c r="I3333" i="14"/>
  <c r="I3334" i="14"/>
  <c r="I3335" i="14"/>
  <c r="I3336" i="14"/>
  <c r="I3337" i="14"/>
  <c r="I3338" i="14"/>
  <c r="I3339" i="14"/>
  <c r="I3340" i="14"/>
  <c r="I3341" i="14"/>
  <c r="I3342" i="14"/>
  <c r="I3343" i="14"/>
  <c r="I3344" i="14"/>
  <c r="I3345" i="14"/>
  <c r="I3346" i="14"/>
  <c r="I3347" i="14"/>
  <c r="I3348" i="14"/>
  <c r="I3349" i="14"/>
  <c r="I3350" i="14"/>
  <c r="I3351" i="14"/>
  <c r="I3352" i="14"/>
  <c r="I3353" i="14"/>
  <c r="I3354" i="14"/>
  <c r="I3355" i="14"/>
  <c r="I3356" i="14"/>
  <c r="I3357" i="14"/>
  <c r="I3358" i="14"/>
  <c r="I3359" i="14"/>
  <c r="I3360" i="14"/>
  <c r="I3361" i="14"/>
  <c r="I3362" i="14"/>
  <c r="I3363" i="14"/>
  <c r="I3364" i="14"/>
  <c r="I3365" i="14"/>
  <c r="I3366" i="14"/>
  <c r="I3367" i="14"/>
  <c r="I3368" i="14"/>
  <c r="I3369" i="14"/>
  <c r="I3370" i="14"/>
  <c r="I3371" i="14"/>
  <c r="I3372" i="14"/>
  <c r="I3373" i="14"/>
  <c r="I3374" i="14"/>
  <c r="I3375" i="14"/>
  <c r="I3376" i="14"/>
  <c r="I3377" i="14"/>
  <c r="I3378" i="14"/>
  <c r="I3379" i="14"/>
  <c r="I3380" i="14"/>
  <c r="I3381" i="14"/>
  <c r="I3382" i="14"/>
  <c r="I3383" i="14"/>
  <c r="I3384" i="14"/>
  <c r="I3385" i="14"/>
  <c r="I3386" i="14"/>
  <c r="I3387" i="14"/>
  <c r="I3388" i="14"/>
  <c r="I3389" i="14"/>
  <c r="I3390" i="14"/>
  <c r="I3391" i="14"/>
  <c r="I3392" i="14"/>
  <c r="I3393" i="14"/>
  <c r="I3394" i="14"/>
  <c r="I3395" i="14"/>
  <c r="I3396" i="14"/>
  <c r="I3397" i="14"/>
  <c r="I3398" i="14"/>
  <c r="I3399" i="14"/>
  <c r="I3400" i="14"/>
  <c r="I3401" i="14"/>
  <c r="I3402" i="14"/>
  <c r="I3403" i="14"/>
  <c r="I3404" i="14"/>
  <c r="I3405" i="14"/>
  <c r="I3406" i="14"/>
  <c r="I3407" i="14"/>
  <c r="I3408" i="14"/>
  <c r="I3409" i="14"/>
  <c r="I3410" i="14"/>
  <c r="I3411" i="14"/>
  <c r="I3412" i="14"/>
  <c r="I3413" i="14"/>
  <c r="I3414" i="14"/>
  <c r="I3415" i="14"/>
  <c r="I3416" i="14"/>
  <c r="I3417" i="14"/>
  <c r="I3418" i="14"/>
  <c r="I3419" i="14"/>
  <c r="I3420" i="14"/>
  <c r="I3421" i="14"/>
  <c r="I3422" i="14"/>
  <c r="I3423" i="14"/>
  <c r="I3424" i="14"/>
  <c r="I3425" i="14"/>
  <c r="I3426" i="14"/>
  <c r="I3427" i="14"/>
  <c r="I3428" i="14"/>
  <c r="I3429" i="14"/>
  <c r="I3430" i="14"/>
  <c r="I3431" i="14"/>
  <c r="I3432" i="14"/>
  <c r="I3433" i="14"/>
  <c r="I3434" i="14"/>
  <c r="I3435" i="14"/>
  <c r="I3436" i="14"/>
  <c r="I3437" i="14"/>
  <c r="I3438" i="14"/>
  <c r="I3439" i="14"/>
  <c r="I3440" i="14"/>
  <c r="I3441" i="14"/>
  <c r="I3442" i="14"/>
  <c r="I3443" i="14"/>
  <c r="I3444" i="14"/>
  <c r="I3445" i="14"/>
  <c r="I3446" i="14"/>
  <c r="I3447" i="14"/>
  <c r="I3448" i="14"/>
  <c r="I3449" i="14"/>
  <c r="I3450" i="14"/>
  <c r="I3451" i="14"/>
  <c r="I3452" i="14"/>
  <c r="I3453" i="14"/>
  <c r="I3454" i="14"/>
  <c r="I3455" i="14"/>
  <c r="I3456" i="14"/>
  <c r="I3457" i="14"/>
  <c r="I3458" i="14"/>
  <c r="I3459" i="14"/>
  <c r="I3460" i="14"/>
  <c r="I3461" i="14"/>
  <c r="I3462" i="14"/>
  <c r="I3463" i="14"/>
  <c r="I3464" i="14"/>
  <c r="I3465" i="14"/>
  <c r="I3466" i="14"/>
  <c r="I3467" i="14"/>
  <c r="I3468" i="14"/>
  <c r="I3469" i="14"/>
  <c r="I3470" i="14"/>
  <c r="I3471" i="14"/>
  <c r="I3472" i="14"/>
  <c r="I3473" i="14"/>
  <c r="I3474" i="14"/>
  <c r="I3475" i="14"/>
  <c r="I3476" i="14"/>
  <c r="I3477" i="14"/>
  <c r="I3478" i="14"/>
  <c r="I3479" i="14"/>
  <c r="I3480" i="14"/>
  <c r="I3481" i="14"/>
  <c r="I3482" i="14"/>
  <c r="I3483" i="14"/>
  <c r="I3484" i="14"/>
  <c r="I3485" i="14"/>
  <c r="I3486" i="14"/>
  <c r="I3487" i="14"/>
  <c r="I3488" i="14"/>
  <c r="I3489" i="14"/>
  <c r="I3490" i="14"/>
  <c r="I3491" i="14"/>
  <c r="I3492" i="14"/>
  <c r="I3493" i="14"/>
  <c r="I3494" i="14"/>
  <c r="I3495" i="14"/>
  <c r="I3496" i="14"/>
  <c r="I3497" i="14"/>
  <c r="I3498" i="14"/>
  <c r="I3499" i="14"/>
  <c r="I3500" i="14"/>
  <c r="I3501" i="14"/>
  <c r="I3502" i="14"/>
  <c r="I3503" i="14"/>
  <c r="I3504" i="14"/>
  <c r="I3505" i="14"/>
  <c r="I3506" i="14"/>
  <c r="I3507" i="14"/>
  <c r="I3508" i="14"/>
  <c r="I3509" i="14"/>
  <c r="I3510" i="14"/>
  <c r="I3511" i="14"/>
  <c r="I3512" i="14"/>
  <c r="I3513" i="14"/>
  <c r="I3514" i="14"/>
  <c r="I3515" i="14"/>
  <c r="I3516" i="14"/>
  <c r="I3517" i="14"/>
  <c r="I3518" i="14"/>
  <c r="I3519" i="14"/>
  <c r="I3520" i="14"/>
  <c r="I3521" i="14"/>
  <c r="I3522" i="14"/>
  <c r="I3523" i="14"/>
  <c r="I3524" i="14"/>
  <c r="I3525" i="14"/>
  <c r="I3526" i="14"/>
  <c r="I3527" i="14"/>
  <c r="I3528" i="14"/>
  <c r="I3529" i="14"/>
  <c r="I3530" i="14"/>
  <c r="I3531" i="14"/>
  <c r="I3532" i="14"/>
  <c r="I3533" i="14"/>
  <c r="I3534" i="14"/>
  <c r="I3535" i="14"/>
  <c r="I3536" i="14"/>
  <c r="I3537" i="14"/>
  <c r="I3538" i="14"/>
  <c r="I3539" i="14"/>
  <c r="I3540" i="14"/>
  <c r="I3541" i="14"/>
  <c r="I3542" i="14"/>
  <c r="I3543" i="14"/>
  <c r="I3544" i="14"/>
  <c r="I3545" i="14"/>
  <c r="I3546" i="14"/>
  <c r="I3547" i="14"/>
  <c r="I3548" i="14"/>
  <c r="I3549" i="14"/>
  <c r="I3550" i="14"/>
  <c r="I3551" i="14"/>
  <c r="I3552" i="14"/>
  <c r="I3553" i="14"/>
  <c r="I3554" i="14"/>
  <c r="I3555" i="14"/>
  <c r="I3556" i="14"/>
  <c r="I3557" i="14"/>
  <c r="I3558" i="14"/>
  <c r="I3559" i="14"/>
  <c r="I3560" i="14"/>
  <c r="I3561" i="14"/>
  <c r="I3562" i="14"/>
  <c r="I3563" i="14"/>
  <c r="I3564" i="14"/>
  <c r="I3565" i="14"/>
  <c r="I3566" i="14"/>
  <c r="I3567" i="14"/>
  <c r="I3568" i="14"/>
  <c r="I3569" i="14"/>
  <c r="I3570" i="14"/>
  <c r="I3571" i="14"/>
  <c r="I3572" i="14"/>
  <c r="I3573" i="14"/>
  <c r="I3574" i="14"/>
  <c r="I3575" i="14"/>
  <c r="I3576" i="14"/>
  <c r="I3577" i="14"/>
  <c r="I3578" i="14"/>
  <c r="I3579" i="14"/>
  <c r="I3580" i="14"/>
  <c r="I3581" i="14"/>
  <c r="I3582" i="14"/>
  <c r="I3583" i="14"/>
  <c r="I3584" i="14"/>
  <c r="I3585" i="14"/>
  <c r="I3586" i="14"/>
  <c r="I3587" i="14"/>
  <c r="I3588" i="14"/>
  <c r="I3589" i="14"/>
  <c r="I3590" i="14"/>
  <c r="I3591" i="14"/>
  <c r="I3592" i="14"/>
  <c r="I3593" i="14"/>
  <c r="I3594" i="14"/>
  <c r="I3595" i="14"/>
  <c r="I3596" i="14"/>
  <c r="I3597" i="14"/>
  <c r="I3598" i="14"/>
  <c r="I3599" i="14"/>
  <c r="I3600" i="14"/>
  <c r="I3601" i="14"/>
  <c r="I3602" i="14"/>
  <c r="I3603" i="14"/>
  <c r="I3604" i="14"/>
  <c r="I3605" i="14"/>
  <c r="I3606" i="14"/>
  <c r="I3607" i="14"/>
  <c r="I3608" i="14"/>
  <c r="I3609" i="14"/>
  <c r="I3610" i="14"/>
  <c r="I3611" i="14"/>
  <c r="I3612" i="14"/>
  <c r="I3613" i="14"/>
  <c r="I3614" i="14"/>
  <c r="I3615" i="14"/>
  <c r="I3616" i="14"/>
  <c r="I3617" i="14"/>
  <c r="I3618" i="14"/>
  <c r="I3619" i="14"/>
  <c r="I3620" i="14"/>
  <c r="I3621" i="14"/>
  <c r="I3622" i="14"/>
  <c r="I3623" i="14"/>
  <c r="I3624" i="14"/>
  <c r="I3625" i="14"/>
  <c r="I3626" i="14"/>
  <c r="I3627" i="14"/>
  <c r="I3628" i="14"/>
  <c r="I3629" i="14"/>
  <c r="I3630" i="14"/>
  <c r="I3631" i="14"/>
  <c r="I3632" i="14"/>
  <c r="I3633" i="14"/>
  <c r="I3634" i="14"/>
  <c r="I3635" i="14"/>
  <c r="I3636" i="14"/>
  <c r="I3637" i="14"/>
  <c r="I3638" i="14"/>
  <c r="I3639" i="14"/>
  <c r="I3640" i="14"/>
  <c r="I3641" i="14"/>
  <c r="I3642" i="14"/>
  <c r="I3643" i="14"/>
  <c r="I3644" i="14"/>
  <c r="I3645" i="14"/>
  <c r="I3646" i="14"/>
  <c r="I3647" i="14"/>
  <c r="I3648" i="14"/>
  <c r="I3649" i="14"/>
  <c r="I3650" i="14"/>
  <c r="I3651" i="14"/>
  <c r="I3652" i="14"/>
  <c r="I3653" i="14"/>
  <c r="I3654" i="14"/>
  <c r="I3655" i="14"/>
  <c r="I3656" i="14"/>
  <c r="I3657" i="14"/>
  <c r="I3658" i="14"/>
  <c r="I3659" i="14"/>
  <c r="I3660" i="14"/>
  <c r="I3661" i="14"/>
  <c r="I3662" i="14"/>
  <c r="I3663" i="14"/>
  <c r="I3664" i="14"/>
  <c r="I3665" i="14"/>
  <c r="I3666" i="14"/>
  <c r="I3667" i="14"/>
  <c r="I3668" i="14"/>
  <c r="I3669" i="14"/>
  <c r="I3670" i="14"/>
  <c r="I3671" i="14"/>
  <c r="I3672" i="14"/>
  <c r="I3673" i="14"/>
  <c r="I3674" i="14"/>
  <c r="I3675" i="14"/>
  <c r="I3676" i="14"/>
  <c r="I3677" i="14"/>
  <c r="I3678" i="14"/>
  <c r="I3679" i="14"/>
  <c r="I3680" i="14"/>
  <c r="I3681" i="14"/>
  <c r="I3682" i="14"/>
  <c r="I3683" i="14"/>
  <c r="I3684" i="14"/>
  <c r="I3685" i="14"/>
  <c r="I3686" i="14"/>
  <c r="I3687" i="14"/>
  <c r="I3688" i="14"/>
  <c r="I3689" i="14"/>
  <c r="I3690" i="14"/>
  <c r="I3691" i="14"/>
  <c r="I3692" i="14"/>
  <c r="I3693" i="14"/>
  <c r="I3694" i="14"/>
  <c r="I3695" i="14"/>
  <c r="I3696" i="14"/>
  <c r="I3697" i="14"/>
  <c r="I3698" i="14"/>
  <c r="I3699" i="14"/>
  <c r="I3700" i="14"/>
  <c r="I3701" i="14"/>
  <c r="I3702" i="14"/>
  <c r="I3703" i="14"/>
  <c r="I3704" i="14"/>
  <c r="I3705" i="14"/>
  <c r="I3706" i="14"/>
  <c r="I3707" i="14"/>
  <c r="I3708" i="14"/>
  <c r="I3709" i="14"/>
  <c r="I3710" i="14"/>
  <c r="I3711" i="14"/>
  <c r="I3712" i="14"/>
  <c r="I3713" i="14"/>
  <c r="I3714" i="14"/>
  <c r="I3715" i="14"/>
  <c r="I3716" i="14"/>
  <c r="I3717" i="14"/>
  <c r="I3718" i="14"/>
  <c r="I3719" i="14"/>
  <c r="I3720" i="14"/>
  <c r="I3721" i="14"/>
  <c r="I3722" i="14"/>
  <c r="I3723" i="14"/>
  <c r="I3724" i="14"/>
  <c r="I3725" i="14"/>
  <c r="I3726" i="14"/>
  <c r="I3727" i="14"/>
  <c r="I3728" i="14"/>
  <c r="I3729" i="14"/>
  <c r="I3730" i="14"/>
  <c r="I3731" i="14"/>
  <c r="I3732" i="14"/>
  <c r="I3733" i="14"/>
  <c r="I3734" i="14"/>
  <c r="I3735" i="14"/>
  <c r="I3736" i="14"/>
  <c r="I3737" i="14"/>
  <c r="I3738" i="14"/>
  <c r="I3739" i="14"/>
  <c r="I3740" i="14"/>
  <c r="I3741" i="14"/>
  <c r="I3742" i="14"/>
  <c r="I3743" i="14"/>
  <c r="I3744" i="14"/>
  <c r="I3745" i="14"/>
  <c r="I3746" i="14"/>
  <c r="I3747" i="14"/>
  <c r="I3748" i="14"/>
  <c r="I3749" i="14"/>
  <c r="I3750" i="14"/>
  <c r="I3751" i="14"/>
  <c r="I3752" i="14"/>
  <c r="I3753" i="14"/>
  <c r="I3754" i="14"/>
  <c r="I3755" i="14"/>
  <c r="I3756" i="14"/>
  <c r="I3757" i="14"/>
  <c r="I3758" i="14"/>
  <c r="I3759" i="14"/>
  <c r="I3760" i="14"/>
  <c r="I3761" i="14"/>
  <c r="I3762" i="14"/>
  <c r="I3763" i="14"/>
  <c r="I3764" i="14"/>
  <c r="I3765" i="14"/>
  <c r="I3766" i="14"/>
  <c r="I3767" i="14"/>
  <c r="I3768" i="14"/>
  <c r="I3769" i="14"/>
  <c r="I3770" i="14"/>
  <c r="I3771" i="14"/>
  <c r="I3772" i="14"/>
  <c r="I3773" i="14"/>
  <c r="I3774" i="14"/>
  <c r="I3775" i="14"/>
  <c r="I3776" i="14"/>
  <c r="I3777" i="14"/>
  <c r="I3778" i="14"/>
  <c r="I3779" i="14"/>
  <c r="I3780" i="14"/>
  <c r="I3781" i="14"/>
  <c r="I3782" i="14"/>
  <c r="I3783" i="14"/>
  <c r="I3784" i="14"/>
  <c r="I3785" i="14"/>
  <c r="I3786" i="14"/>
  <c r="I3787" i="14"/>
  <c r="I3788" i="14"/>
  <c r="I3789" i="14"/>
  <c r="I3790" i="14"/>
  <c r="I3791" i="14"/>
  <c r="I3792" i="14"/>
  <c r="I3793" i="14"/>
  <c r="I3794" i="14"/>
  <c r="I3795" i="14"/>
  <c r="I3796" i="14"/>
  <c r="I3797" i="14"/>
  <c r="I3798" i="14"/>
  <c r="I3799" i="14"/>
  <c r="I3800" i="14"/>
  <c r="I3801" i="14"/>
  <c r="I3802" i="14"/>
  <c r="I3803" i="14"/>
  <c r="I3804" i="14"/>
  <c r="I3805" i="14"/>
  <c r="I3806" i="14"/>
  <c r="I3807" i="14"/>
  <c r="I3808" i="14"/>
  <c r="I3809" i="14"/>
  <c r="I3810" i="14"/>
  <c r="I3811" i="14"/>
  <c r="I3812" i="14"/>
  <c r="I3813" i="14"/>
  <c r="I3814" i="14"/>
  <c r="I3815" i="14"/>
  <c r="I3816" i="14"/>
  <c r="I3817" i="14"/>
  <c r="I3818" i="14"/>
  <c r="I3819" i="14"/>
  <c r="I3820" i="14"/>
  <c r="I3821" i="14"/>
  <c r="I3822" i="14"/>
  <c r="I3823" i="14"/>
  <c r="I3824" i="14"/>
  <c r="I3825" i="14"/>
  <c r="I3826" i="14"/>
  <c r="I3827" i="14"/>
  <c r="I3828" i="14"/>
  <c r="I3829" i="14"/>
  <c r="I3830" i="14"/>
  <c r="I3831" i="14"/>
  <c r="I3832" i="14"/>
  <c r="I3833" i="14"/>
  <c r="I3834" i="14"/>
  <c r="I3835" i="14"/>
  <c r="I3836" i="14"/>
  <c r="I3837" i="14"/>
  <c r="I3838" i="14"/>
  <c r="I3839" i="14"/>
  <c r="I3840" i="14"/>
  <c r="I3841" i="14"/>
  <c r="I3842" i="14"/>
  <c r="I3843" i="14"/>
  <c r="I3844" i="14"/>
  <c r="I3845" i="14"/>
  <c r="I3846" i="14"/>
  <c r="I3847" i="14"/>
  <c r="I3848" i="14"/>
  <c r="I3849" i="14"/>
  <c r="I3850" i="14"/>
  <c r="I3851" i="14"/>
  <c r="I3852" i="14"/>
  <c r="I3853" i="14"/>
  <c r="I3854" i="14"/>
  <c r="I3855" i="14"/>
  <c r="I3856" i="14"/>
  <c r="I3857" i="14"/>
  <c r="I3858" i="14"/>
  <c r="I3859" i="14"/>
  <c r="I3860" i="14"/>
  <c r="I3861" i="14"/>
  <c r="I3862" i="14"/>
  <c r="I3863" i="14"/>
  <c r="I3864" i="14"/>
  <c r="I3865" i="14"/>
  <c r="I3866" i="14"/>
  <c r="I3867" i="14"/>
  <c r="I3868" i="14"/>
  <c r="I3869" i="14"/>
  <c r="I3870" i="14"/>
  <c r="I3871" i="14"/>
  <c r="I3872" i="14"/>
  <c r="I3873" i="14"/>
  <c r="I3874" i="14"/>
  <c r="I3875" i="14"/>
  <c r="I3876" i="14"/>
  <c r="I3877" i="14"/>
  <c r="I3878" i="14"/>
  <c r="I3879" i="14"/>
  <c r="I3880" i="14"/>
  <c r="I3881" i="14"/>
  <c r="I3882" i="14"/>
  <c r="I3883" i="14"/>
  <c r="I3884" i="14"/>
  <c r="I3885" i="14"/>
  <c r="I3886" i="14"/>
  <c r="I3887" i="14"/>
  <c r="I3888" i="14"/>
  <c r="I3889" i="14"/>
  <c r="I3890" i="14"/>
  <c r="I3891" i="14"/>
  <c r="I3892" i="14"/>
  <c r="I3893" i="14"/>
  <c r="I3894" i="14"/>
  <c r="I3895" i="14"/>
  <c r="I3896" i="14"/>
  <c r="I3897" i="14"/>
  <c r="I3898" i="14"/>
  <c r="I3899" i="14"/>
  <c r="I3900" i="14"/>
  <c r="I3901" i="14"/>
  <c r="I3902" i="14"/>
  <c r="I3903" i="14"/>
  <c r="I3904" i="14"/>
  <c r="I3905" i="14"/>
  <c r="I3906" i="14"/>
  <c r="I3907" i="14"/>
  <c r="I3908" i="14"/>
  <c r="I3909" i="14"/>
  <c r="I3910" i="14"/>
  <c r="I3911" i="14"/>
  <c r="I3912" i="14"/>
  <c r="I3913" i="14"/>
  <c r="I3914" i="14"/>
  <c r="I3915" i="14"/>
  <c r="I3916" i="14"/>
  <c r="I3917" i="14"/>
  <c r="I3918" i="14"/>
  <c r="I3919" i="14"/>
  <c r="I3920" i="14"/>
  <c r="I3921" i="14"/>
  <c r="I3922" i="14"/>
  <c r="I3923" i="14"/>
  <c r="I3924" i="14"/>
  <c r="I3925" i="14"/>
  <c r="I3926" i="14"/>
  <c r="I3927" i="14"/>
  <c r="I3928" i="14"/>
  <c r="I3929" i="14"/>
  <c r="I3930" i="14"/>
  <c r="I3931" i="14"/>
  <c r="I3932" i="14"/>
  <c r="I3933" i="14"/>
  <c r="I3934" i="14"/>
  <c r="I3935" i="14"/>
  <c r="I3936" i="14"/>
  <c r="I3937" i="14"/>
  <c r="I3938" i="14"/>
  <c r="I3939" i="14"/>
  <c r="I3940" i="14"/>
  <c r="I3941" i="14"/>
  <c r="I3942" i="14"/>
  <c r="I3943" i="14"/>
  <c r="I3944" i="14"/>
  <c r="I3945" i="14"/>
  <c r="I3946" i="14"/>
  <c r="I3947" i="14"/>
  <c r="I3948" i="14"/>
  <c r="I3949" i="14"/>
  <c r="I3950" i="14"/>
  <c r="I3951" i="14"/>
  <c r="I3952" i="14"/>
  <c r="I3953" i="14"/>
  <c r="I3954" i="14"/>
  <c r="I3955" i="14"/>
  <c r="I3956" i="14"/>
  <c r="I3957" i="14"/>
  <c r="I3958" i="14"/>
  <c r="I3959" i="14"/>
  <c r="I3960" i="14"/>
  <c r="I3961" i="14"/>
  <c r="I3962" i="14"/>
  <c r="I3963" i="14"/>
  <c r="I3964" i="14"/>
  <c r="I3965" i="14"/>
  <c r="I3966" i="14"/>
  <c r="I3967" i="14"/>
  <c r="I3968" i="14"/>
  <c r="I3969" i="14"/>
  <c r="I3970" i="14"/>
  <c r="I3971" i="14"/>
  <c r="I3972" i="14"/>
  <c r="I3973" i="14"/>
  <c r="I3974" i="14"/>
  <c r="I3975" i="14"/>
  <c r="I3976" i="14"/>
  <c r="I3977" i="14"/>
  <c r="I3978" i="14"/>
  <c r="I3979" i="14"/>
  <c r="I3980" i="14"/>
  <c r="I3981" i="14"/>
  <c r="I3982" i="14"/>
  <c r="I3983" i="14"/>
  <c r="I3984" i="14"/>
  <c r="I3985" i="14"/>
  <c r="I3986" i="14"/>
  <c r="I3987" i="14"/>
  <c r="I3988" i="14"/>
  <c r="I3989" i="14"/>
  <c r="I3990" i="14"/>
  <c r="I3991" i="14"/>
  <c r="I3992" i="14"/>
  <c r="I3993" i="14"/>
  <c r="I3994" i="14"/>
  <c r="I3995" i="14"/>
  <c r="I3996" i="14"/>
  <c r="I3997" i="14"/>
  <c r="I3998" i="14"/>
  <c r="I3999" i="14"/>
  <c r="I4000" i="14"/>
  <c r="I4001" i="14"/>
  <c r="I4002" i="14"/>
  <c r="I4003" i="14"/>
  <c r="I4004" i="14"/>
  <c r="I4005" i="14"/>
  <c r="I4006" i="14"/>
  <c r="I4007" i="14"/>
  <c r="I4008" i="14"/>
  <c r="I4009" i="14"/>
  <c r="I4010" i="14"/>
  <c r="I4011" i="14"/>
  <c r="I4012" i="14"/>
  <c r="I4013" i="14"/>
  <c r="I4014" i="14"/>
  <c r="I4015" i="14"/>
  <c r="I4016" i="14"/>
  <c r="I4017" i="14"/>
  <c r="I4018" i="14"/>
  <c r="I4019" i="14"/>
  <c r="I4020" i="14"/>
  <c r="I4021" i="14"/>
  <c r="I4022" i="14"/>
  <c r="I4023" i="14"/>
  <c r="I4024" i="14"/>
  <c r="I4025" i="14"/>
  <c r="I4026" i="14"/>
  <c r="I4027" i="14"/>
  <c r="I4028" i="14"/>
  <c r="I4029" i="14"/>
  <c r="I4030" i="14"/>
  <c r="I4031" i="14"/>
  <c r="I4032" i="14"/>
  <c r="I4033" i="14"/>
  <c r="I4034" i="14"/>
  <c r="I4035" i="14"/>
  <c r="I4036" i="14"/>
  <c r="I4037" i="14"/>
  <c r="I4038" i="14"/>
  <c r="I4039" i="14"/>
  <c r="I4040" i="14"/>
  <c r="I4041" i="14"/>
  <c r="I4042" i="14"/>
  <c r="I4043" i="14"/>
  <c r="I4044" i="14"/>
  <c r="I4045" i="14"/>
  <c r="I4046" i="14"/>
  <c r="I4047" i="14"/>
  <c r="I4048" i="14"/>
  <c r="I4049" i="14"/>
  <c r="I4050" i="14"/>
  <c r="I4051" i="14"/>
  <c r="I4052" i="14"/>
  <c r="I4053" i="14"/>
  <c r="I4054" i="14"/>
  <c r="I4055" i="14"/>
  <c r="I4056" i="14"/>
  <c r="I4057" i="14"/>
  <c r="I4058" i="14"/>
  <c r="I4059" i="14"/>
  <c r="I4060" i="14"/>
  <c r="I4061" i="14"/>
  <c r="I4062" i="14"/>
  <c r="I4063" i="14"/>
  <c r="I4064" i="14"/>
  <c r="I4065" i="14"/>
  <c r="I4066" i="14"/>
  <c r="I4067" i="14"/>
  <c r="I4068" i="14"/>
  <c r="I4069" i="14"/>
  <c r="I4070" i="14"/>
  <c r="I4071" i="14"/>
  <c r="I4072" i="14"/>
  <c r="I4073" i="14"/>
  <c r="I4074" i="14"/>
  <c r="I4075" i="14"/>
  <c r="I4076" i="14"/>
  <c r="I4077" i="14"/>
  <c r="I4078" i="14"/>
  <c r="I4079" i="14"/>
  <c r="I4080" i="14"/>
  <c r="I4081" i="14"/>
  <c r="I4082" i="14"/>
  <c r="I4083" i="14"/>
  <c r="I4084" i="14"/>
  <c r="I4085" i="14"/>
  <c r="I4086" i="14"/>
  <c r="I4087" i="14"/>
  <c r="I4088" i="14"/>
  <c r="I4089" i="14"/>
  <c r="I4090" i="14"/>
  <c r="I4091" i="14"/>
  <c r="I4092" i="14"/>
  <c r="I4093" i="14"/>
  <c r="I4094" i="14"/>
  <c r="I4095" i="14"/>
  <c r="I4096" i="14"/>
  <c r="I4097" i="14"/>
  <c r="I4098" i="14"/>
  <c r="I4099" i="14"/>
  <c r="I4100" i="14"/>
  <c r="I4101" i="14"/>
  <c r="I4102" i="14"/>
  <c r="I4103" i="14"/>
  <c r="I4104" i="14"/>
  <c r="I4105" i="14"/>
  <c r="I4106" i="14"/>
  <c r="I4107" i="14"/>
  <c r="I4108" i="14"/>
  <c r="I4109" i="14"/>
  <c r="I4110" i="14"/>
  <c r="I4111" i="14"/>
  <c r="I4112" i="14"/>
  <c r="I4113" i="14"/>
  <c r="I4114" i="14"/>
  <c r="I4115" i="14"/>
  <c r="I4116" i="14"/>
  <c r="I4117" i="14"/>
  <c r="I4118" i="14"/>
  <c r="I4119" i="14"/>
  <c r="I4120" i="14"/>
  <c r="I4121" i="14"/>
  <c r="I4122" i="14"/>
  <c r="I4123" i="14"/>
  <c r="I4124" i="14"/>
  <c r="I4125" i="14"/>
  <c r="I4126" i="14"/>
  <c r="I4127" i="14"/>
  <c r="I4128" i="14"/>
  <c r="I4129" i="14"/>
  <c r="I4130" i="14"/>
  <c r="I4131" i="14"/>
  <c r="I4132" i="14"/>
  <c r="I4133" i="14"/>
  <c r="I4134" i="14"/>
  <c r="I4135" i="14"/>
  <c r="I4136" i="14"/>
  <c r="I4137" i="14"/>
  <c r="I4138" i="14"/>
  <c r="I4139" i="14"/>
  <c r="I4140" i="14"/>
  <c r="I4141" i="14"/>
  <c r="I4142" i="14"/>
  <c r="I4143" i="14"/>
  <c r="I4144" i="14"/>
  <c r="I4145" i="14"/>
  <c r="I4146" i="14"/>
  <c r="I4147" i="14"/>
  <c r="I4148" i="14"/>
  <c r="I4149" i="14"/>
  <c r="I4150" i="14"/>
  <c r="I4151" i="14"/>
  <c r="I4152" i="14"/>
  <c r="I4153" i="14"/>
  <c r="I4154" i="14"/>
  <c r="I4155" i="14"/>
  <c r="I4156" i="14"/>
  <c r="I4157" i="14"/>
  <c r="I4158" i="14"/>
  <c r="I4159" i="14"/>
  <c r="I4160" i="14"/>
  <c r="I4161" i="14"/>
  <c r="I4162" i="14"/>
  <c r="I4163" i="14"/>
  <c r="I4164" i="14"/>
  <c r="I4165" i="14"/>
  <c r="I4166" i="14"/>
  <c r="I4167" i="14"/>
  <c r="I4168" i="14"/>
  <c r="I4169" i="14"/>
  <c r="I4170" i="14"/>
  <c r="I4171" i="14"/>
  <c r="I4172" i="14"/>
  <c r="I4173" i="14"/>
  <c r="I4174" i="14"/>
  <c r="I4175" i="14"/>
  <c r="I4176" i="14"/>
  <c r="I4177" i="14"/>
  <c r="I4178" i="14"/>
  <c r="I4179" i="14"/>
  <c r="I4180" i="14"/>
  <c r="I4181" i="14"/>
  <c r="I4182" i="14"/>
  <c r="I4183" i="14"/>
  <c r="I4184" i="14"/>
  <c r="I4185" i="14"/>
  <c r="I4186" i="14"/>
  <c r="I4187" i="14"/>
  <c r="I4188" i="14"/>
  <c r="I4189" i="14"/>
  <c r="I4190" i="14"/>
  <c r="I4191" i="14"/>
  <c r="I4192" i="14"/>
  <c r="I4193" i="14"/>
  <c r="I4194" i="14"/>
  <c r="I4195" i="14"/>
  <c r="I4196" i="14"/>
  <c r="I4197" i="14"/>
  <c r="I4198" i="14"/>
  <c r="I4199" i="14"/>
  <c r="I4200" i="14"/>
  <c r="I4201" i="14"/>
  <c r="I4202" i="14"/>
  <c r="I4203" i="14"/>
  <c r="I4204" i="14"/>
  <c r="I4205" i="14"/>
  <c r="I4206" i="14"/>
  <c r="I4207" i="14"/>
  <c r="I4208" i="14"/>
  <c r="I4209" i="14"/>
  <c r="I4210" i="14"/>
  <c r="I4211" i="14"/>
  <c r="I4212" i="14"/>
  <c r="I4213" i="14"/>
  <c r="I4214" i="14"/>
  <c r="I4215" i="14"/>
  <c r="I4216" i="14"/>
  <c r="I4217" i="14"/>
  <c r="I4218" i="14"/>
  <c r="I4219" i="14"/>
  <c r="I4220" i="14"/>
  <c r="I4221" i="14"/>
  <c r="I4222" i="14"/>
  <c r="I4223" i="14"/>
  <c r="I4224" i="14"/>
  <c r="I4225" i="14"/>
  <c r="I4226" i="14"/>
  <c r="I4227" i="14"/>
  <c r="I4228" i="14"/>
  <c r="I4229" i="14"/>
  <c r="I4230" i="14"/>
  <c r="I4231" i="14"/>
  <c r="I4232" i="14"/>
  <c r="I4233" i="14"/>
  <c r="I4234" i="14"/>
  <c r="I4235" i="14"/>
  <c r="I4236" i="14"/>
  <c r="I4237" i="14"/>
  <c r="I4238" i="14"/>
  <c r="I4239" i="14"/>
  <c r="I4240" i="14"/>
  <c r="I4241" i="14"/>
  <c r="I4242" i="14"/>
  <c r="I4243" i="14"/>
  <c r="I4244" i="14"/>
  <c r="I4245" i="14"/>
  <c r="I4246" i="14"/>
  <c r="I4247" i="14"/>
  <c r="I4248" i="14"/>
  <c r="I4249" i="14"/>
  <c r="I4250" i="14"/>
  <c r="I4251" i="14"/>
  <c r="I4252" i="14"/>
  <c r="I4253" i="14"/>
  <c r="I4254" i="14"/>
  <c r="I4255" i="14"/>
  <c r="I4256" i="14"/>
  <c r="I4257" i="14"/>
  <c r="I4258" i="14"/>
  <c r="I4259" i="14"/>
  <c r="I4260" i="14"/>
  <c r="I4261" i="14"/>
  <c r="I4262" i="14"/>
  <c r="I4263" i="14"/>
  <c r="I4264" i="14"/>
  <c r="I4265" i="14"/>
  <c r="I4266" i="14"/>
  <c r="I4267" i="14"/>
  <c r="I4268" i="14"/>
  <c r="I4269" i="14"/>
  <c r="I4270" i="14"/>
  <c r="I4271" i="14"/>
  <c r="I4272" i="14"/>
  <c r="I4273" i="14"/>
  <c r="I4274" i="14"/>
  <c r="I4275" i="14"/>
  <c r="I4276" i="14"/>
  <c r="I4277" i="14"/>
  <c r="I4278" i="14"/>
  <c r="I4279" i="14"/>
  <c r="I4280" i="14"/>
  <c r="I4281" i="14"/>
  <c r="I4282" i="14"/>
  <c r="I4283" i="14"/>
  <c r="I4284" i="14"/>
  <c r="I4285" i="14"/>
  <c r="I4286" i="14"/>
  <c r="I4287" i="14"/>
  <c r="I4288" i="14"/>
  <c r="I4289" i="14"/>
  <c r="I4290" i="14"/>
  <c r="I4291" i="14"/>
  <c r="I4292" i="14"/>
  <c r="I4293" i="14"/>
  <c r="I4294" i="14"/>
  <c r="I4295" i="14"/>
  <c r="I4296" i="14"/>
  <c r="I4297" i="14"/>
  <c r="I4298" i="14"/>
  <c r="I4299" i="14"/>
  <c r="I4300" i="14"/>
  <c r="I4301" i="14"/>
  <c r="I4302" i="14"/>
  <c r="I4303" i="14"/>
  <c r="I4304" i="14"/>
  <c r="I4305" i="14"/>
  <c r="I4306" i="14"/>
  <c r="I4307" i="14"/>
  <c r="I4308" i="14"/>
  <c r="I4309" i="14"/>
  <c r="I4310" i="14"/>
  <c r="I4311" i="14"/>
  <c r="I4312" i="14"/>
  <c r="I4313" i="14"/>
  <c r="I4314" i="14"/>
  <c r="I4315" i="14"/>
  <c r="I4316" i="14"/>
  <c r="I4317" i="14"/>
  <c r="I4318" i="14"/>
  <c r="I4319" i="14"/>
  <c r="I4320" i="14"/>
  <c r="I4321" i="14"/>
  <c r="I4322" i="14"/>
  <c r="I4323" i="14"/>
  <c r="I4324" i="14"/>
  <c r="I4325" i="14"/>
  <c r="I4326" i="14"/>
  <c r="I4327" i="14"/>
  <c r="I4328" i="14"/>
  <c r="I4329" i="14"/>
  <c r="I4330" i="14"/>
  <c r="I4331" i="14"/>
  <c r="I4332" i="14"/>
  <c r="I4333" i="14"/>
  <c r="I4334" i="14"/>
  <c r="I4335" i="14"/>
  <c r="I4336" i="14"/>
  <c r="I4337" i="14"/>
  <c r="I4338" i="14"/>
  <c r="I4339" i="14"/>
  <c r="I4340" i="14"/>
  <c r="I4341" i="14"/>
  <c r="I4342" i="14"/>
  <c r="I4343" i="14"/>
  <c r="I4344" i="14"/>
  <c r="I4345" i="14"/>
  <c r="I4346" i="14"/>
  <c r="I4347" i="14"/>
  <c r="I4348" i="14"/>
  <c r="I4349" i="14"/>
  <c r="I4350" i="14"/>
  <c r="I4351" i="14"/>
  <c r="I4352" i="14"/>
  <c r="I4353" i="14"/>
  <c r="I4354" i="14"/>
  <c r="I4355" i="14"/>
  <c r="I4356" i="14"/>
  <c r="I4357" i="14"/>
  <c r="I4358" i="14"/>
  <c r="I4359" i="14"/>
  <c r="I4360" i="14"/>
  <c r="I4361" i="14"/>
  <c r="I4362" i="14"/>
  <c r="I4363" i="14"/>
  <c r="I4364" i="14"/>
  <c r="I4365" i="14"/>
  <c r="I4366" i="14"/>
  <c r="I4367" i="14"/>
  <c r="I4368" i="14"/>
  <c r="I4369" i="14"/>
  <c r="I4370" i="14"/>
  <c r="I4371" i="14"/>
  <c r="I4372" i="14"/>
  <c r="I4373" i="14"/>
  <c r="I4374" i="14"/>
  <c r="I4375" i="14"/>
  <c r="I4376" i="14"/>
  <c r="I4377" i="14"/>
  <c r="I4378" i="14"/>
  <c r="I4379" i="14"/>
  <c r="I4380" i="14"/>
  <c r="I4381" i="14"/>
  <c r="I4382" i="14"/>
  <c r="I4383" i="14"/>
  <c r="I4384" i="14"/>
  <c r="I4385" i="14"/>
  <c r="I4386" i="14"/>
  <c r="I4387" i="14"/>
  <c r="I4388" i="14"/>
  <c r="I4389" i="14"/>
  <c r="I4390" i="14"/>
  <c r="I4391" i="14"/>
  <c r="I4392" i="14"/>
  <c r="I4393" i="14"/>
  <c r="I4394" i="14"/>
  <c r="I4395" i="14"/>
  <c r="I4396" i="14"/>
  <c r="I4397" i="14"/>
  <c r="I4398" i="14"/>
  <c r="I4399" i="14"/>
  <c r="I4400" i="14"/>
  <c r="I4401" i="14"/>
  <c r="I4402" i="14"/>
  <c r="I4403" i="14"/>
  <c r="I4404" i="14"/>
  <c r="I4405" i="14"/>
  <c r="I4406" i="14"/>
  <c r="I4407" i="14"/>
  <c r="I4408" i="14"/>
  <c r="I4409" i="14"/>
  <c r="I4410" i="14"/>
  <c r="I4411" i="14"/>
  <c r="I4412" i="14"/>
  <c r="I4413" i="14"/>
  <c r="I4414" i="14"/>
  <c r="I4415" i="14"/>
  <c r="I4416" i="14"/>
  <c r="I4417" i="14"/>
  <c r="I4418" i="14"/>
  <c r="I4419" i="14"/>
  <c r="I4420" i="14"/>
  <c r="I4421" i="14"/>
  <c r="I4422" i="14"/>
  <c r="I4423" i="14"/>
  <c r="I4424" i="14"/>
  <c r="I4425" i="14"/>
  <c r="I4426" i="14"/>
  <c r="I4427" i="14"/>
  <c r="I4428" i="14"/>
  <c r="I4429" i="14"/>
  <c r="I4430" i="14"/>
  <c r="I4431" i="14"/>
  <c r="I4432" i="14"/>
  <c r="I4433" i="14"/>
  <c r="I4434" i="14"/>
  <c r="I4435" i="14"/>
  <c r="I4436" i="14"/>
  <c r="I4437" i="14"/>
  <c r="I4438" i="14"/>
  <c r="I4439" i="14"/>
  <c r="I4440" i="14"/>
  <c r="I4441" i="14"/>
  <c r="I4442" i="14"/>
  <c r="I4443" i="14"/>
  <c r="I4444" i="14"/>
  <c r="I4445" i="14"/>
  <c r="I4446" i="14"/>
  <c r="I4447" i="14"/>
  <c r="I4448" i="14"/>
  <c r="I4449" i="14"/>
  <c r="I4450" i="14"/>
  <c r="I4451" i="14"/>
  <c r="I4452" i="14"/>
  <c r="I4453" i="14"/>
  <c r="I4454" i="14"/>
  <c r="I4455" i="14"/>
  <c r="I4456" i="14"/>
  <c r="I4457" i="14"/>
  <c r="I4458" i="14"/>
  <c r="I4459" i="14"/>
  <c r="I4460" i="14"/>
  <c r="I4461" i="14"/>
  <c r="I4462" i="14"/>
  <c r="I4463" i="14"/>
  <c r="I4464" i="14"/>
  <c r="I4465" i="14"/>
  <c r="I4466" i="14"/>
  <c r="I4467" i="14"/>
  <c r="I4468" i="14"/>
  <c r="I4469" i="14"/>
  <c r="I4470" i="14"/>
  <c r="I4471" i="14"/>
  <c r="I4472" i="14"/>
  <c r="I4473" i="14"/>
  <c r="I4474" i="14"/>
  <c r="I4475" i="14"/>
  <c r="I4476" i="14"/>
  <c r="I4477" i="14"/>
  <c r="I4478" i="14"/>
  <c r="I4479" i="14"/>
  <c r="I4480" i="14"/>
  <c r="I4481" i="14"/>
  <c r="I4482" i="14"/>
  <c r="I4483" i="14"/>
  <c r="I4484" i="14"/>
  <c r="I4485" i="14"/>
  <c r="I4486" i="14"/>
  <c r="I4487" i="14"/>
  <c r="I4488" i="14"/>
  <c r="I4489" i="14"/>
  <c r="I4490" i="14"/>
  <c r="I4491" i="14"/>
  <c r="I4492" i="14"/>
  <c r="I4493" i="14"/>
  <c r="I4494" i="14"/>
  <c r="I4495" i="14"/>
  <c r="I4496" i="14"/>
  <c r="I4497" i="14"/>
  <c r="I4498" i="14"/>
  <c r="I4499" i="14"/>
  <c r="I4500" i="14"/>
  <c r="I4501" i="14"/>
  <c r="I4502" i="14"/>
  <c r="I4503" i="14"/>
  <c r="I4504" i="14"/>
  <c r="I4505" i="14"/>
  <c r="I4506" i="14"/>
  <c r="I4507" i="14"/>
  <c r="I4508" i="14"/>
  <c r="I4509" i="14"/>
  <c r="I4510" i="14"/>
  <c r="I4511" i="14"/>
  <c r="I4512" i="14"/>
  <c r="I4513" i="14"/>
  <c r="I4514" i="14"/>
  <c r="I4515" i="14"/>
  <c r="I4516" i="14"/>
  <c r="I4517" i="14"/>
  <c r="I4518" i="14"/>
  <c r="I4519" i="14"/>
  <c r="I4520" i="14"/>
  <c r="I4521" i="14"/>
  <c r="I4522" i="14"/>
  <c r="I4523" i="14"/>
  <c r="I4524" i="14"/>
  <c r="I4525" i="14"/>
  <c r="I4526" i="14"/>
  <c r="I4527" i="14"/>
  <c r="I4528" i="14"/>
  <c r="I4529" i="14"/>
  <c r="I4530" i="14"/>
  <c r="I4531" i="14"/>
  <c r="I4532" i="14"/>
  <c r="I4533" i="14"/>
  <c r="I4534" i="14"/>
  <c r="I4535" i="14"/>
  <c r="I4536" i="14"/>
  <c r="I4537" i="14"/>
  <c r="I4538" i="14"/>
  <c r="I4539" i="14"/>
  <c r="I4540" i="14"/>
  <c r="I4541" i="14"/>
  <c r="I4542" i="14"/>
  <c r="I4543" i="14"/>
  <c r="I4544" i="14"/>
  <c r="I4545" i="14"/>
  <c r="I4546" i="14"/>
  <c r="I4547" i="14"/>
  <c r="I4548" i="14"/>
  <c r="I4549" i="14"/>
  <c r="I4550" i="14"/>
  <c r="I4551" i="14"/>
  <c r="I4552" i="14"/>
  <c r="I4553" i="14"/>
  <c r="I4554" i="14"/>
  <c r="I4555" i="14"/>
  <c r="I4556" i="14"/>
  <c r="I4557" i="14"/>
  <c r="I4558" i="14"/>
  <c r="I4559" i="14"/>
  <c r="I4560" i="14"/>
  <c r="I4561" i="14"/>
  <c r="I4562" i="14"/>
  <c r="I4563" i="14"/>
  <c r="I4564" i="14"/>
  <c r="I4565" i="14"/>
  <c r="I4566" i="14"/>
  <c r="I4567" i="14"/>
  <c r="I4568" i="14"/>
  <c r="I4569" i="14"/>
  <c r="I4570" i="14"/>
  <c r="I4571" i="14"/>
  <c r="I4572" i="14"/>
  <c r="I4573" i="14"/>
  <c r="I4574" i="14"/>
  <c r="I4575" i="14"/>
  <c r="I4576" i="14"/>
  <c r="I4577" i="14"/>
  <c r="I4578" i="14"/>
  <c r="I4579" i="14"/>
  <c r="I4580" i="14"/>
  <c r="I4581" i="14"/>
  <c r="I4582" i="14"/>
  <c r="I4583" i="14"/>
  <c r="I4584" i="14"/>
  <c r="I4585" i="14"/>
  <c r="I4586" i="14"/>
  <c r="I4587" i="14"/>
  <c r="I4588" i="14"/>
  <c r="I4589" i="14"/>
  <c r="I4590" i="14"/>
  <c r="I4591" i="14"/>
  <c r="I4592" i="14"/>
  <c r="I4593" i="14"/>
  <c r="I4594" i="14"/>
  <c r="I4595" i="14"/>
  <c r="I4596" i="14"/>
  <c r="I4597" i="14"/>
  <c r="I4598" i="14"/>
  <c r="I4599" i="14"/>
  <c r="I4600" i="14"/>
  <c r="I4601" i="14"/>
  <c r="I4602" i="14"/>
  <c r="I4603" i="14"/>
  <c r="I4604" i="14"/>
  <c r="I4605" i="14"/>
  <c r="I4606" i="14"/>
  <c r="I4607" i="14"/>
  <c r="I4608" i="14"/>
  <c r="I4609" i="14"/>
  <c r="I4610" i="14"/>
  <c r="I4611" i="14"/>
  <c r="I4612" i="14"/>
  <c r="I4613" i="14"/>
  <c r="I4614" i="14"/>
  <c r="I4615" i="14"/>
  <c r="I4616" i="14"/>
  <c r="I4617" i="14"/>
  <c r="I4618" i="14"/>
  <c r="I4619" i="14"/>
  <c r="I4620" i="14"/>
  <c r="I4621" i="14"/>
  <c r="I4622" i="14"/>
  <c r="I4623" i="14"/>
  <c r="I4624" i="14"/>
  <c r="I4625" i="14"/>
  <c r="I4626" i="14"/>
  <c r="I4627" i="14"/>
  <c r="I4628" i="14"/>
  <c r="I4629" i="14"/>
  <c r="I4630" i="14"/>
  <c r="I4631" i="14"/>
  <c r="I4632" i="14"/>
  <c r="I4633" i="14"/>
  <c r="I4634" i="14"/>
  <c r="I4635" i="14"/>
  <c r="I4636" i="14"/>
  <c r="I4637" i="14"/>
  <c r="I4638" i="14"/>
  <c r="I4639" i="14"/>
  <c r="I4640" i="14"/>
  <c r="I4641" i="14"/>
  <c r="I4642" i="14"/>
  <c r="I4643" i="14"/>
  <c r="I4644" i="14"/>
  <c r="I4645" i="14"/>
  <c r="I4646" i="14"/>
  <c r="I4647" i="14"/>
  <c r="I4648" i="14"/>
  <c r="I4649" i="14"/>
  <c r="I4650" i="14"/>
  <c r="I4651" i="14"/>
  <c r="I4652" i="14"/>
  <c r="I4653" i="14"/>
  <c r="I4654" i="14"/>
  <c r="I4655" i="14"/>
  <c r="I4656" i="14"/>
  <c r="I4657" i="14"/>
  <c r="I4658" i="14"/>
  <c r="I4659" i="14"/>
  <c r="I4660" i="14"/>
  <c r="I4661" i="14"/>
  <c r="I4662" i="14"/>
  <c r="I4663" i="14"/>
  <c r="I4664" i="14"/>
  <c r="I4665" i="14"/>
  <c r="I4666" i="14"/>
  <c r="I4667" i="14"/>
  <c r="I4668" i="14"/>
  <c r="I4669" i="14"/>
  <c r="I4670" i="14"/>
  <c r="I4671" i="14"/>
  <c r="I4672" i="14"/>
  <c r="I4673" i="14"/>
  <c r="I4674" i="14"/>
  <c r="I4675" i="14"/>
  <c r="I4676" i="14"/>
  <c r="I4677" i="14"/>
  <c r="I4678" i="14"/>
  <c r="I4679" i="14"/>
  <c r="I4680" i="14"/>
  <c r="I4681" i="14"/>
  <c r="I4682" i="14"/>
  <c r="I4683" i="14"/>
  <c r="I4684" i="14"/>
  <c r="I4685" i="14"/>
  <c r="I4686" i="14"/>
  <c r="I4687" i="14"/>
  <c r="I4688" i="14"/>
  <c r="I4689" i="14"/>
  <c r="I4690" i="14"/>
  <c r="I4691" i="14"/>
  <c r="I4692" i="14"/>
  <c r="I4693" i="14"/>
  <c r="I4694" i="14"/>
  <c r="I4695" i="14"/>
  <c r="I4696" i="14"/>
  <c r="I4697" i="14"/>
  <c r="I4698" i="14"/>
  <c r="I4699" i="14"/>
  <c r="I4700" i="14"/>
  <c r="I4701" i="14"/>
  <c r="I4702" i="14"/>
  <c r="I4703" i="14"/>
  <c r="I4704" i="14"/>
  <c r="I4705" i="14"/>
  <c r="I4706" i="14"/>
  <c r="I4707" i="14"/>
  <c r="I4708" i="14"/>
  <c r="I4709" i="14"/>
  <c r="I4710" i="14"/>
  <c r="I4711" i="14"/>
  <c r="I4712" i="14"/>
  <c r="I4713" i="14"/>
  <c r="I4714" i="14"/>
  <c r="I4715" i="14"/>
  <c r="I4716" i="14"/>
  <c r="I4717" i="14"/>
  <c r="I4718" i="14"/>
  <c r="I4719" i="14"/>
  <c r="I4720" i="14"/>
  <c r="I4721" i="14"/>
  <c r="I4722" i="14"/>
  <c r="I4723" i="14"/>
  <c r="I4724" i="14"/>
  <c r="I4725" i="14"/>
  <c r="I4726" i="14"/>
  <c r="I4727" i="14"/>
  <c r="I4728" i="14"/>
  <c r="I4729" i="14"/>
  <c r="I4730" i="14"/>
  <c r="I4731" i="14"/>
  <c r="I4732" i="14"/>
  <c r="I4733" i="14"/>
  <c r="I4734" i="14"/>
  <c r="I4735" i="14"/>
  <c r="I4736" i="14"/>
  <c r="I4737" i="14"/>
  <c r="I4738" i="14"/>
  <c r="I4739" i="14"/>
  <c r="I4740" i="14"/>
  <c r="I4741" i="14"/>
  <c r="I4742" i="14"/>
  <c r="I4743" i="14"/>
  <c r="I4744" i="14"/>
  <c r="I4745" i="14"/>
  <c r="I4746" i="14"/>
  <c r="I4747" i="14"/>
  <c r="I4748" i="14"/>
  <c r="I4749" i="14"/>
  <c r="L2" i="14" l="1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L102" i="14"/>
  <c r="L103" i="14"/>
  <c r="L104" i="14"/>
  <c r="L105" i="14"/>
  <c r="L106" i="14"/>
  <c r="L107" i="14"/>
  <c r="L108" i="14"/>
  <c r="L109" i="14"/>
  <c r="L110" i="14"/>
  <c r="L111" i="14"/>
  <c r="L112" i="14"/>
  <c r="L113" i="14"/>
  <c r="L114" i="14"/>
  <c r="L115" i="14"/>
  <c r="L116" i="14"/>
  <c r="L117" i="14"/>
  <c r="L118" i="14"/>
  <c r="L119" i="14"/>
  <c r="L120" i="14"/>
  <c r="L121" i="14"/>
  <c r="L122" i="14"/>
  <c r="L123" i="14"/>
  <c r="L124" i="14"/>
  <c r="L125" i="14"/>
  <c r="L126" i="14"/>
  <c r="L127" i="14"/>
  <c r="L128" i="14"/>
  <c r="L129" i="14"/>
  <c r="L130" i="14"/>
  <c r="L131" i="14"/>
  <c r="L132" i="14"/>
  <c r="L133" i="14"/>
  <c r="L134" i="14"/>
  <c r="L135" i="14"/>
  <c r="L136" i="14"/>
  <c r="L137" i="14"/>
  <c r="L138" i="14"/>
  <c r="L139" i="14"/>
  <c r="L140" i="14"/>
  <c r="L141" i="14"/>
  <c r="L142" i="14"/>
  <c r="L143" i="14"/>
  <c r="L144" i="14"/>
  <c r="L145" i="14"/>
  <c r="L146" i="14"/>
  <c r="L147" i="14"/>
  <c r="L148" i="14"/>
  <c r="L149" i="14"/>
  <c r="L150" i="14"/>
  <c r="L151" i="14"/>
  <c r="L152" i="14"/>
  <c r="L153" i="14"/>
  <c r="L154" i="14"/>
  <c r="L155" i="14"/>
  <c r="L156" i="14"/>
  <c r="L157" i="14"/>
  <c r="L158" i="14"/>
  <c r="L159" i="14"/>
  <c r="L160" i="14"/>
  <c r="L161" i="14"/>
  <c r="L162" i="14"/>
  <c r="L163" i="14"/>
  <c r="L164" i="14"/>
  <c r="L165" i="14"/>
  <c r="L166" i="14"/>
  <c r="L167" i="14"/>
  <c r="L168" i="14"/>
  <c r="L169" i="14"/>
  <c r="L170" i="14"/>
  <c r="L171" i="14"/>
  <c r="L172" i="14"/>
  <c r="L173" i="14"/>
  <c r="L174" i="14"/>
  <c r="L175" i="14"/>
  <c r="L176" i="14"/>
  <c r="L177" i="14"/>
  <c r="L178" i="14"/>
  <c r="L179" i="14"/>
  <c r="L180" i="14"/>
  <c r="L181" i="14"/>
  <c r="L182" i="14"/>
  <c r="L183" i="14"/>
  <c r="L184" i="14"/>
  <c r="L185" i="14"/>
  <c r="L186" i="14"/>
  <c r="L187" i="14"/>
  <c r="L188" i="14"/>
  <c r="L189" i="14"/>
  <c r="L190" i="14"/>
  <c r="L191" i="14"/>
  <c r="L192" i="14"/>
  <c r="L193" i="14"/>
  <c r="L194" i="14"/>
  <c r="L195" i="14"/>
  <c r="L196" i="14"/>
  <c r="L197" i="14"/>
  <c r="L198" i="14"/>
  <c r="L199" i="14"/>
  <c r="L200" i="14"/>
  <c r="L201" i="14"/>
  <c r="L202" i="14"/>
  <c r="L203" i="14"/>
  <c r="L204" i="14"/>
  <c r="L205" i="14"/>
  <c r="L206" i="14"/>
  <c r="L207" i="14"/>
  <c r="L208" i="14"/>
  <c r="L209" i="14"/>
  <c r="L210" i="14"/>
  <c r="L211" i="14"/>
  <c r="L212" i="14"/>
  <c r="L213" i="14"/>
  <c r="L214" i="14"/>
  <c r="L215" i="14"/>
  <c r="L216" i="14"/>
  <c r="L217" i="14"/>
  <c r="L218" i="14"/>
  <c r="L219" i="14"/>
  <c r="L220" i="14"/>
  <c r="L221" i="14"/>
  <c r="L222" i="14"/>
  <c r="L223" i="14"/>
  <c r="L224" i="14"/>
  <c r="L225" i="14"/>
  <c r="L226" i="14"/>
  <c r="L227" i="14"/>
  <c r="L228" i="14"/>
  <c r="L229" i="14"/>
  <c r="L230" i="14"/>
  <c r="L231" i="14"/>
  <c r="L232" i="14"/>
  <c r="L233" i="14"/>
  <c r="L234" i="14"/>
  <c r="L235" i="14"/>
  <c r="L236" i="14"/>
  <c r="L237" i="14"/>
  <c r="L238" i="14"/>
  <c r="L239" i="14"/>
  <c r="L240" i="14"/>
  <c r="L241" i="14"/>
  <c r="L242" i="14"/>
  <c r="L243" i="14"/>
  <c r="L244" i="14"/>
  <c r="L245" i="14"/>
  <c r="L246" i="14"/>
  <c r="L247" i="14"/>
  <c r="L248" i="14"/>
  <c r="L249" i="14"/>
  <c r="L250" i="14"/>
  <c r="L251" i="14"/>
  <c r="L252" i="14"/>
  <c r="L253" i="14"/>
  <c r="L254" i="14"/>
  <c r="L255" i="14"/>
  <c r="L256" i="14"/>
  <c r="L257" i="14"/>
  <c r="L258" i="14"/>
  <c r="L259" i="14"/>
  <c r="L260" i="14"/>
  <c r="L261" i="14"/>
  <c r="L262" i="14"/>
  <c r="L263" i="14"/>
  <c r="L264" i="14"/>
  <c r="L265" i="14"/>
  <c r="L266" i="14"/>
  <c r="L267" i="14"/>
  <c r="L268" i="14"/>
  <c r="L269" i="14"/>
  <c r="L270" i="14"/>
  <c r="L271" i="14"/>
  <c r="L272" i="14"/>
  <c r="L273" i="14"/>
  <c r="L274" i="14"/>
  <c r="L275" i="14"/>
  <c r="L276" i="14"/>
  <c r="L277" i="14"/>
  <c r="L278" i="14"/>
  <c r="L279" i="14"/>
  <c r="L280" i="14"/>
  <c r="L281" i="14"/>
  <c r="L282" i="14"/>
  <c r="L283" i="14"/>
  <c r="L284" i="14"/>
  <c r="L285" i="14"/>
  <c r="L286" i="14"/>
  <c r="L287" i="14"/>
  <c r="L288" i="14"/>
  <c r="L289" i="14"/>
  <c r="L290" i="14"/>
  <c r="L291" i="14"/>
  <c r="L292" i="14"/>
  <c r="L293" i="14"/>
  <c r="L294" i="14"/>
  <c r="L295" i="14"/>
  <c r="L296" i="14"/>
  <c r="L297" i="14"/>
  <c r="L298" i="14"/>
  <c r="L299" i="14"/>
  <c r="L300" i="14"/>
  <c r="L301" i="14"/>
  <c r="L302" i="14"/>
  <c r="L303" i="14"/>
  <c r="L304" i="14"/>
  <c r="L305" i="14"/>
  <c r="L306" i="14"/>
  <c r="L307" i="14"/>
  <c r="L308" i="14"/>
  <c r="L309" i="14"/>
  <c r="L310" i="14"/>
  <c r="L311" i="14"/>
  <c r="L312" i="14"/>
  <c r="L313" i="14"/>
  <c r="L314" i="14"/>
  <c r="L315" i="14"/>
  <c r="L316" i="14"/>
  <c r="L317" i="14"/>
  <c r="L318" i="14"/>
  <c r="L319" i="14"/>
  <c r="L320" i="14"/>
  <c r="L321" i="14"/>
  <c r="L322" i="14"/>
  <c r="L323" i="14"/>
  <c r="L324" i="14"/>
  <c r="L325" i="14"/>
  <c r="L326" i="14"/>
  <c r="L327" i="14"/>
  <c r="L328" i="14"/>
  <c r="L329" i="14"/>
  <c r="L330" i="14"/>
  <c r="L331" i="14"/>
  <c r="L332" i="14"/>
  <c r="L333" i="14"/>
  <c r="L334" i="14"/>
  <c r="L335" i="14"/>
  <c r="L336" i="14"/>
  <c r="L337" i="14"/>
  <c r="L338" i="14"/>
  <c r="L339" i="14"/>
  <c r="L340" i="14"/>
  <c r="L341" i="14"/>
  <c r="L342" i="14"/>
  <c r="L343" i="14"/>
  <c r="L344" i="14"/>
  <c r="L345" i="14"/>
  <c r="L346" i="14"/>
  <c r="L347" i="14"/>
  <c r="L348" i="14"/>
  <c r="L349" i="14"/>
  <c r="L350" i="14"/>
  <c r="L351" i="14"/>
  <c r="L352" i="14"/>
  <c r="L353" i="14"/>
  <c r="L354" i="14"/>
  <c r="L355" i="14"/>
  <c r="L356" i="14"/>
  <c r="L357" i="14"/>
  <c r="L358" i="14"/>
  <c r="L359" i="14"/>
  <c r="L360" i="14"/>
  <c r="L361" i="14"/>
  <c r="L362" i="14"/>
  <c r="L363" i="14"/>
  <c r="L364" i="14"/>
  <c r="L365" i="14"/>
  <c r="L366" i="14"/>
  <c r="L367" i="14"/>
  <c r="L368" i="14"/>
  <c r="L369" i="14"/>
  <c r="L370" i="14"/>
  <c r="L371" i="14"/>
  <c r="L372" i="14"/>
  <c r="L373" i="14"/>
  <c r="L374" i="14"/>
  <c r="L375" i="14"/>
  <c r="L376" i="14"/>
  <c r="L377" i="14"/>
  <c r="L378" i="14"/>
  <c r="L379" i="14"/>
  <c r="L380" i="14"/>
  <c r="L381" i="14"/>
  <c r="L382" i="14"/>
  <c r="L383" i="14"/>
  <c r="L384" i="14"/>
  <c r="L385" i="14"/>
  <c r="L386" i="14"/>
  <c r="L387" i="14"/>
  <c r="L388" i="14"/>
  <c r="L389" i="14"/>
  <c r="L390" i="14"/>
  <c r="L391" i="14"/>
  <c r="L392" i="14"/>
  <c r="L393" i="14"/>
  <c r="L394" i="14"/>
  <c r="L395" i="14"/>
  <c r="L396" i="14"/>
  <c r="L397" i="14"/>
  <c r="L398" i="14"/>
  <c r="L399" i="14"/>
  <c r="L400" i="14"/>
  <c r="L401" i="14"/>
  <c r="L402" i="14"/>
  <c r="L403" i="14"/>
  <c r="L404" i="14"/>
  <c r="L405" i="14"/>
  <c r="L406" i="14"/>
  <c r="L407" i="14"/>
  <c r="L408" i="14"/>
  <c r="L409" i="14"/>
  <c r="L410" i="14"/>
  <c r="L411" i="14"/>
  <c r="L412" i="14"/>
  <c r="L413" i="14"/>
  <c r="L414" i="14"/>
  <c r="L415" i="14"/>
  <c r="L416" i="14"/>
  <c r="L417" i="14"/>
  <c r="L418" i="14"/>
  <c r="L419" i="14"/>
  <c r="L420" i="14"/>
  <c r="L421" i="14"/>
  <c r="L422" i="14"/>
  <c r="L423" i="14"/>
  <c r="L424" i="14"/>
  <c r="L425" i="14"/>
  <c r="L426" i="14"/>
  <c r="L427" i="14"/>
  <c r="L428" i="14"/>
  <c r="L429" i="14"/>
  <c r="L430" i="14"/>
  <c r="L431" i="14"/>
  <c r="L432" i="14"/>
  <c r="L433" i="14"/>
  <c r="L434" i="14"/>
  <c r="L435" i="14"/>
  <c r="L436" i="14"/>
  <c r="L437" i="14"/>
  <c r="L438" i="14"/>
  <c r="L439" i="14"/>
  <c r="L440" i="14"/>
  <c r="L441" i="14"/>
  <c r="L442" i="14"/>
  <c r="L443" i="14"/>
  <c r="L444" i="14"/>
  <c r="L445" i="14"/>
  <c r="L446" i="14"/>
  <c r="L447" i="14"/>
  <c r="L448" i="14"/>
  <c r="L449" i="14"/>
  <c r="L450" i="14"/>
  <c r="L451" i="14"/>
  <c r="L452" i="14"/>
  <c r="L453" i="14"/>
  <c r="L454" i="14"/>
  <c r="L455" i="14"/>
  <c r="L456" i="14"/>
  <c r="L457" i="14"/>
  <c r="L458" i="14"/>
  <c r="L459" i="14"/>
  <c r="L460" i="14"/>
  <c r="L461" i="14"/>
  <c r="L462" i="14"/>
  <c r="L463" i="14"/>
  <c r="L464" i="14"/>
  <c r="L465" i="14"/>
  <c r="L466" i="14"/>
  <c r="L467" i="14"/>
  <c r="L468" i="14"/>
  <c r="L469" i="14"/>
  <c r="L470" i="14"/>
  <c r="L471" i="14"/>
  <c r="L472" i="14"/>
  <c r="L473" i="14"/>
  <c r="L474" i="14"/>
  <c r="L475" i="14"/>
  <c r="L476" i="14"/>
  <c r="L477" i="14"/>
  <c r="L478" i="14"/>
  <c r="L479" i="14"/>
  <c r="L480" i="14"/>
  <c r="L481" i="14"/>
  <c r="L482" i="14"/>
  <c r="L483" i="14"/>
  <c r="L484" i="14"/>
  <c r="L485" i="14"/>
  <c r="L486" i="14"/>
  <c r="L487" i="14"/>
  <c r="L488" i="14"/>
  <c r="L489" i="14"/>
  <c r="L490" i="14"/>
  <c r="L491" i="14"/>
  <c r="L492" i="14"/>
  <c r="L493" i="14"/>
  <c r="L494" i="14"/>
  <c r="L495" i="14"/>
  <c r="L496" i="14"/>
  <c r="L497" i="14"/>
  <c r="L498" i="14"/>
  <c r="L499" i="14"/>
  <c r="L500" i="14"/>
  <c r="L501" i="14"/>
  <c r="L502" i="14"/>
  <c r="L503" i="14"/>
  <c r="L504" i="14"/>
  <c r="L505" i="14"/>
  <c r="L506" i="14"/>
  <c r="L507" i="14"/>
  <c r="L508" i="14"/>
  <c r="L509" i="14"/>
  <c r="L510" i="14"/>
  <c r="L511" i="14"/>
  <c r="L512" i="14"/>
  <c r="L513" i="14"/>
  <c r="L514" i="14"/>
  <c r="L515" i="14"/>
  <c r="L516" i="14"/>
  <c r="L517" i="14"/>
  <c r="L518" i="14"/>
  <c r="L519" i="14"/>
  <c r="L520" i="14"/>
  <c r="L521" i="14"/>
  <c r="L522" i="14"/>
  <c r="L523" i="14"/>
  <c r="L524" i="14"/>
  <c r="L525" i="14"/>
  <c r="L526" i="14"/>
  <c r="L527" i="14"/>
  <c r="L528" i="14"/>
  <c r="L529" i="14"/>
  <c r="L530" i="14"/>
  <c r="L531" i="14"/>
  <c r="L532" i="14"/>
  <c r="L533" i="14"/>
  <c r="L534" i="14"/>
  <c r="L535" i="14"/>
  <c r="L536" i="14"/>
  <c r="L537" i="14"/>
  <c r="L538" i="14"/>
  <c r="L539" i="14"/>
  <c r="L540" i="14"/>
  <c r="L541" i="14"/>
  <c r="L542" i="14"/>
  <c r="L543" i="14"/>
  <c r="L544" i="14"/>
  <c r="L545" i="14"/>
  <c r="L546" i="14"/>
  <c r="L547" i="14"/>
  <c r="L548" i="14"/>
  <c r="L549" i="14"/>
  <c r="L550" i="14"/>
  <c r="L551" i="14"/>
  <c r="L552" i="14"/>
  <c r="L553" i="14"/>
  <c r="L554" i="14"/>
  <c r="L555" i="14"/>
  <c r="L556" i="14"/>
  <c r="L557" i="14"/>
  <c r="L558" i="14"/>
  <c r="L559" i="14"/>
  <c r="L560" i="14"/>
  <c r="L561" i="14"/>
  <c r="L562" i="14"/>
  <c r="L563" i="14"/>
  <c r="L564" i="14"/>
  <c r="L565" i="14"/>
  <c r="L566" i="14"/>
  <c r="L567" i="14"/>
  <c r="L568" i="14"/>
  <c r="L569" i="14"/>
  <c r="L570" i="14"/>
  <c r="L571" i="14"/>
  <c r="L572" i="14"/>
  <c r="L573" i="14"/>
  <c r="L574" i="14"/>
  <c r="L575" i="14"/>
  <c r="L576" i="14"/>
  <c r="L577" i="14"/>
  <c r="L578" i="14"/>
  <c r="L579" i="14"/>
  <c r="L580" i="14"/>
  <c r="L581" i="14"/>
  <c r="L582" i="14"/>
  <c r="L583" i="14"/>
  <c r="L584" i="14"/>
  <c r="L585" i="14"/>
  <c r="L586" i="14"/>
  <c r="L587" i="14"/>
  <c r="L588" i="14"/>
  <c r="L589" i="14"/>
  <c r="L590" i="14"/>
  <c r="L591" i="14"/>
  <c r="L592" i="14"/>
  <c r="L593" i="14"/>
  <c r="L594" i="14"/>
  <c r="L595" i="14"/>
  <c r="L596" i="14"/>
  <c r="L597" i="14"/>
  <c r="L598" i="14"/>
  <c r="L599" i="14"/>
  <c r="L600" i="14"/>
  <c r="L601" i="14"/>
  <c r="L602" i="14"/>
  <c r="L603" i="14"/>
  <c r="L604" i="14"/>
  <c r="L605" i="14"/>
  <c r="L606" i="14"/>
  <c r="L607" i="14"/>
  <c r="L608" i="14"/>
  <c r="L609" i="14"/>
  <c r="L610" i="14"/>
  <c r="L611" i="14"/>
  <c r="L612" i="14"/>
  <c r="L613" i="14"/>
  <c r="L614" i="14"/>
  <c r="L615" i="14"/>
  <c r="L616" i="14"/>
  <c r="L617" i="14"/>
  <c r="L618" i="14"/>
  <c r="L619" i="14"/>
  <c r="L620" i="14"/>
  <c r="L621" i="14"/>
  <c r="L622" i="14"/>
  <c r="L623" i="14"/>
  <c r="L624" i="14"/>
  <c r="L625" i="14"/>
  <c r="L626" i="14"/>
  <c r="L627" i="14"/>
  <c r="L628" i="14"/>
  <c r="L629" i="14"/>
  <c r="L630" i="14"/>
  <c r="L631" i="14"/>
  <c r="L632" i="14"/>
  <c r="L633" i="14"/>
  <c r="L634" i="14"/>
  <c r="L635" i="14"/>
  <c r="L636" i="14"/>
  <c r="L637" i="14"/>
  <c r="L638" i="14"/>
  <c r="L639" i="14"/>
  <c r="L640" i="14"/>
  <c r="L641" i="14"/>
  <c r="L642" i="14"/>
  <c r="L643" i="14"/>
  <c r="L644" i="14"/>
  <c r="L645" i="14"/>
  <c r="L646" i="14"/>
  <c r="L647" i="14"/>
  <c r="L648" i="14"/>
  <c r="L649" i="14"/>
  <c r="L650" i="14"/>
  <c r="L651" i="14"/>
  <c r="L652" i="14"/>
  <c r="L653" i="14"/>
  <c r="L654" i="14"/>
  <c r="L655" i="14"/>
  <c r="L656" i="14"/>
  <c r="L657" i="14"/>
  <c r="L658" i="14"/>
  <c r="L659" i="14"/>
  <c r="L660" i="14"/>
  <c r="L661" i="14"/>
  <c r="L662" i="14"/>
  <c r="L663" i="14"/>
  <c r="L664" i="14"/>
  <c r="L665" i="14"/>
  <c r="L666" i="14"/>
  <c r="L667" i="14"/>
  <c r="L668" i="14"/>
  <c r="L669" i="14"/>
  <c r="L670" i="14"/>
  <c r="L671" i="14"/>
  <c r="L672" i="14"/>
  <c r="L673" i="14"/>
  <c r="L674" i="14"/>
  <c r="L675" i="14"/>
  <c r="L676" i="14"/>
  <c r="L677" i="14"/>
  <c r="L678" i="14"/>
  <c r="L679" i="14"/>
  <c r="L680" i="14"/>
  <c r="L681" i="14"/>
  <c r="L682" i="14"/>
  <c r="L683" i="14"/>
  <c r="L684" i="14"/>
  <c r="L685" i="14"/>
  <c r="L686" i="14"/>
  <c r="L687" i="14"/>
  <c r="L688" i="14"/>
  <c r="L689" i="14"/>
  <c r="L690" i="14"/>
  <c r="L691" i="14"/>
  <c r="L692" i="14"/>
  <c r="L693" i="14"/>
  <c r="L694" i="14"/>
  <c r="L695" i="14"/>
  <c r="L696" i="14"/>
  <c r="L697" i="14"/>
  <c r="L698" i="14"/>
  <c r="L699" i="14"/>
  <c r="L700" i="14"/>
  <c r="L701" i="14"/>
  <c r="L702" i="14"/>
  <c r="L703" i="14"/>
  <c r="L704" i="14"/>
  <c r="L705" i="14"/>
  <c r="L706" i="14"/>
  <c r="L707" i="14"/>
  <c r="L708" i="14"/>
  <c r="L709" i="14"/>
  <c r="L710" i="14"/>
  <c r="L711" i="14"/>
  <c r="L712" i="14"/>
  <c r="L713" i="14"/>
  <c r="L714" i="14"/>
  <c r="L715" i="14"/>
  <c r="L716" i="14"/>
  <c r="L717" i="14"/>
  <c r="L718" i="14"/>
  <c r="L719" i="14"/>
  <c r="L720" i="14"/>
  <c r="L721" i="14"/>
  <c r="L722" i="14"/>
  <c r="L723" i="14"/>
  <c r="L724" i="14"/>
  <c r="L725" i="14"/>
  <c r="L726" i="14"/>
  <c r="L727" i="14"/>
  <c r="L728" i="14"/>
  <c r="L729" i="14"/>
  <c r="L730" i="14"/>
  <c r="L731" i="14"/>
  <c r="L732" i="14"/>
  <c r="L733" i="14"/>
  <c r="L734" i="14"/>
  <c r="L735" i="14"/>
  <c r="L736" i="14"/>
  <c r="L737" i="14"/>
  <c r="L738" i="14"/>
  <c r="L739" i="14"/>
  <c r="L740" i="14"/>
  <c r="L741" i="14"/>
  <c r="L742" i="14"/>
  <c r="L743" i="14"/>
  <c r="L744" i="14"/>
  <c r="L745" i="14"/>
  <c r="L746" i="14"/>
  <c r="L747" i="14"/>
  <c r="L748" i="14"/>
  <c r="L749" i="14"/>
  <c r="L750" i="14"/>
  <c r="L751" i="14"/>
  <c r="L752" i="14"/>
  <c r="L753" i="14"/>
  <c r="L754" i="14"/>
  <c r="L755" i="14"/>
  <c r="L756" i="14"/>
  <c r="L757" i="14"/>
  <c r="L758" i="14"/>
  <c r="L759" i="14"/>
  <c r="L760" i="14"/>
  <c r="L761" i="14"/>
  <c r="L762" i="14"/>
  <c r="L763" i="14"/>
  <c r="L764" i="14"/>
  <c r="L765" i="14"/>
  <c r="L766" i="14"/>
  <c r="L767" i="14"/>
  <c r="L768" i="14"/>
  <c r="L769" i="14"/>
  <c r="L770" i="14"/>
  <c r="L771" i="14"/>
  <c r="L772" i="14"/>
  <c r="L773" i="14"/>
  <c r="L774" i="14"/>
  <c r="L775" i="14"/>
  <c r="L776" i="14"/>
  <c r="L777" i="14"/>
  <c r="L778" i="14"/>
  <c r="L779" i="14"/>
  <c r="L780" i="14"/>
  <c r="L781" i="14"/>
  <c r="L782" i="14"/>
  <c r="L783" i="14"/>
  <c r="L784" i="14"/>
  <c r="L785" i="14"/>
  <c r="L786" i="14"/>
  <c r="L787" i="14"/>
  <c r="L788" i="14"/>
  <c r="L789" i="14"/>
  <c r="L790" i="14"/>
  <c r="L791" i="14"/>
  <c r="L792" i="14"/>
  <c r="L793" i="14"/>
  <c r="L794" i="14"/>
  <c r="L795" i="14"/>
  <c r="L796" i="14"/>
  <c r="L797" i="14"/>
  <c r="L798" i="14"/>
  <c r="L799" i="14"/>
  <c r="L800" i="14"/>
  <c r="L801" i="14"/>
  <c r="L802" i="14"/>
  <c r="L803" i="14"/>
  <c r="L804" i="14"/>
  <c r="L805" i="14"/>
  <c r="L806" i="14"/>
  <c r="L807" i="14"/>
  <c r="L808" i="14"/>
  <c r="L809" i="14"/>
  <c r="L810" i="14"/>
  <c r="L811" i="14"/>
  <c r="L812" i="14"/>
  <c r="L813" i="14"/>
  <c r="L814" i="14"/>
  <c r="L815" i="14"/>
  <c r="L816" i="14"/>
  <c r="L817" i="14"/>
  <c r="L818" i="14"/>
  <c r="L819" i="14"/>
  <c r="L820" i="14"/>
  <c r="L821" i="14"/>
  <c r="L822" i="14"/>
  <c r="L823" i="14"/>
  <c r="L824" i="14"/>
  <c r="L825" i="14"/>
  <c r="L826" i="14"/>
  <c r="L827" i="14"/>
  <c r="L828" i="14"/>
  <c r="L829" i="14"/>
  <c r="L830" i="14"/>
  <c r="L831" i="14"/>
  <c r="L832" i="14"/>
  <c r="L833" i="14"/>
  <c r="L834" i="14"/>
  <c r="L835" i="14"/>
  <c r="L836" i="14"/>
  <c r="L837" i="14"/>
  <c r="L838" i="14"/>
  <c r="L839" i="14"/>
  <c r="L840" i="14"/>
  <c r="L841" i="14"/>
  <c r="L842" i="14"/>
  <c r="L843" i="14"/>
  <c r="L844" i="14"/>
  <c r="L845" i="14"/>
  <c r="L846" i="14"/>
  <c r="L847" i="14"/>
  <c r="L848" i="14"/>
  <c r="L849" i="14"/>
  <c r="L850" i="14"/>
  <c r="L851" i="14"/>
  <c r="L852" i="14"/>
  <c r="L853" i="14"/>
  <c r="L854" i="14"/>
  <c r="L855" i="14"/>
  <c r="L856" i="14"/>
  <c r="L857" i="14"/>
  <c r="L858" i="14"/>
  <c r="L859" i="14"/>
  <c r="L860" i="14"/>
  <c r="L861" i="14"/>
  <c r="L862" i="14"/>
  <c r="L863" i="14"/>
  <c r="L864" i="14"/>
  <c r="L865" i="14"/>
  <c r="L866" i="14"/>
  <c r="L867" i="14"/>
  <c r="L868" i="14"/>
  <c r="L869" i="14"/>
  <c r="L870" i="14"/>
  <c r="L871" i="14"/>
  <c r="L872" i="14"/>
  <c r="L873" i="14"/>
  <c r="L874" i="14"/>
  <c r="L875" i="14"/>
  <c r="L876" i="14"/>
  <c r="L877" i="14"/>
  <c r="L878" i="14"/>
  <c r="L879" i="14"/>
  <c r="L880" i="14"/>
  <c r="L881" i="14"/>
  <c r="L882" i="14"/>
  <c r="L883" i="14"/>
  <c r="L884" i="14"/>
  <c r="L885" i="14"/>
  <c r="L886" i="14"/>
  <c r="L887" i="14"/>
  <c r="L888" i="14"/>
  <c r="L889" i="14"/>
  <c r="L890" i="14"/>
  <c r="L891" i="14"/>
  <c r="L892" i="14"/>
  <c r="L893" i="14"/>
  <c r="L894" i="14"/>
  <c r="L895" i="14"/>
  <c r="L896" i="14"/>
  <c r="L897" i="14"/>
  <c r="L898" i="14"/>
  <c r="L899" i="14"/>
  <c r="L900" i="14"/>
  <c r="L901" i="14"/>
  <c r="L902" i="14"/>
  <c r="L903" i="14"/>
  <c r="L904" i="14"/>
  <c r="L905" i="14"/>
  <c r="L906" i="14"/>
  <c r="L907" i="14"/>
  <c r="L908" i="14"/>
  <c r="L909" i="14"/>
  <c r="L910" i="14"/>
  <c r="L911" i="14"/>
  <c r="L912" i="14"/>
  <c r="L913" i="14"/>
  <c r="L914" i="14"/>
  <c r="L915" i="14"/>
  <c r="L916" i="14"/>
  <c r="L917" i="14"/>
  <c r="L918" i="14"/>
  <c r="L919" i="14"/>
  <c r="L920" i="14"/>
  <c r="L921" i="14"/>
  <c r="L922" i="14"/>
  <c r="L923" i="14"/>
  <c r="L924" i="14"/>
  <c r="L925" i="14"/>
  <c r="L926" i="14"/>
  <c r="L927" i="14"/>
  <c r="L928" i="14"/>
  <c r="L929" i="14"/>
  <c r="L930" i="14"/>
  <c r="L931" i="14"/>
  <c r="L932" i="14"/>
  <c r="L933" i="14"/>
  <c r="L934" i="14"/>
  <c r="L935" i="14"/>
  <c r="L936" i="14"/>
  <c r="L937" i="14"/>
  <c r="L938" i="14"/>
  <c r="L939" i="14"/>
  <c r="L940" i="14"/>
  <c r="L941" i="14"/>
  <c r="L942" i="14"/>
  <c r="L943" i="14"/>
  <c r="L944" i="14"/>
  <c r="L945" i="14"/>
  <c r="L946" i="14"/>
  <c r="L947" i="14"/>
  <c r="L948" i="14"/>
  <c r="L949" i="14"/>
  <c r="L950" i="14"/>
  <c r="L951" i="14"/>
  <c r="L952" i="14"/>
  <c r="L953" i="14"/>
  <c r="L954" i="14"/>
  <c r="L955" i="14"/>
  <c r="L956" i="14"/>
  <c r="L957" i="14"/>
  <c r="L958" i="14"/>
  <c r="L959" i="14"/>
  <c r="L960" i="14"/>
  <c r="L961" i="14"/>
  <c r="L962" i="14"/>
  <c r="L963" i="14"/>
  <c r="L964" i="14"/>
  <c r="L965" i="14"/>
  <c r="L966" i="14"/>
  <c r="L967" i="14"/>
  <c r="L968" i="14"/>
  <c r="L969" i="14"/>
  <c r="L970" i="14"/>
  <c r="L971" i="14"/>
  <c r="L972" i="14"/>
  <c r="L973" i="14"/>
  <c r="L974" i="14"/>
  <c r="L975" i="14"/>
  <c r="L976" i="14"/>
  <c r="L977" i="14"/>
  <c r="L978" i="14"/>
  <c r="L979" i="14"/>
  <c r="L980" i="14"/>
  <c r="L981" i="14"/>
  <c r="L982" i="14"/>
  <c r="L983" i="14"/>
  <c r="L984" i="14"/>
  <c r="L985" i="14"/>
  <c r="L986" i="14"/>
  <c r="L987" i="14"/>
  <c r="L988" i="14"/>
  <c r="L989" i="14"/>
  <c r="L990" i="14"/>
  <c r="L991" i="14"/>
  <c r="L992" i="14"/>
  <c r="L993" i="14"/>
  <c r="L994" i="14"/>
  <c r="L995" i="14"/>
  <c r="L996" i="14"/>
  <c r="L997" i="14"/>
  <c r="L998" i="14"/>
  <c r="L999" i="14"/>
  <c r="L1000" i="14"/>
  <c r="L1001" i="14"/>
  <c r="L1002" i="14"/>
  <c r="L1003" i="14"/>
  <c r="L1004" i="14"/>
  <c r="L1005" i="14"/>
  <c r="L1006" i="14"/>
  <c r="L1007" i="14"/>
  <c r="L1008" i="14"/>
  <c r="L1009" i="14"/>
  <c r="L1010" i="14"/>
  <c r="L1011" i="14"/>
  <c r="L1012" i="14"/>
  <c r="L1013" i="14"/>
  <c r="L1014" i="14"/>
  <c r="L1015" i="14"/>
  <c r="L1016" i="14"/>
  <c r="L1017" i="14"/>
  <c r="L1018" i="14"/>
  <c r="L1019" i="14"/>
  <c r="L1020" i="14"/>
  <c r="L1021" i="14"/>
  <c r="L1022" i="14"/>
  <c r="L1023" i="14"/>
  <c r="L1024" i="14"/>
  <c r="L1025" i="14"/>
  <c r="L1026" i="14"/>
  <c r="L1027" i="14"/>
  <c r="L1028" i="14"/>
  <c r="L1029" i="14"/>
  <c r="L1030" i="14"/>
  <c r="L1031" i="14"/>
  <c r="L1032" i="14"/>
  <c r="L1033" i="14"/>
  <c r="L1034" i="14"/>
  <c r="L1035" i="14"/>
  <c r="L1036" i="14"/>
  <c r="L1037" i="14"/>
  <c r="L1038" i="14"/>
  <c r="L1039" i="14"/>
  <c r="L1040" i="14"/>
  <c r="L1041" i="14"/>
  <c r="L1042" i="14"/>
  <c r="L1043" i="14"/>
  <c r="L1044" i="14"/>
  <c r="L1045" i="14"/>
  <c r="L1046" i="14"/>
  <c r="L1047" i="14"/>
  <c r="L1048" i="14"/>
  <c r="L1049" i="14"/>
  <c r="L1050" i="14"/>
  <c r="L1051" i="14"/>
  <c r="L1052" i="14"/>
  <c r="L1053" i="14"/>
  <c r="L1054" i="14"/>
  <c r="L1055" i="14"/>
  <c r="L1056" i="14"/>
  <c r="L1057" i="14"/>
  <c r="L1058" i="14"/>
  <c r="L1059" i="14"/>
  <c r="L1060" i="14"/>
  <c r="L1061" i="14"/>
  <c r="L1062" i="14"/>
  <c r="L1063" i="14"/>
  <c r="L1064" i="14"/>
  <c r="L1065" i="14"/>
  <c r="L1066" i="14"/>
  <c r="L1067" i="14"/>
  <c r="L1068" i="14"/>
  <c r="L1069" i="14"/>
  <c r="L1070" i="14"/>
  <c r="L1071" i="14"/>
  <c r="L1072" i="14"/>
  <c r="L1073" i="14"/>
  <c r="L1074" i="14"/>
  <c r="L1075" i="14"/>
  <c r="L1076" i="14"/>
  <c r="L1077" i="14"/>
  <c r="L1078" i="14"/>
  <c r="L1079" i="14"/>
  <c r="L1080" i="14"/>
  <c r="L1081" i="14"/>
  <c r="L1082" i="14"/>
  <c r="L1083" i="14"/>
  <c r="L1084" i="14"/>
  <c r="L1085" i="14"/>
  <c r="L1086" i="14"/>
  <c r="L1087" i="14"/>
  <c r="L1088" i="14"/>
  <c r="L1089" i="14"/>
  <c r="L1090" i="14"/>
  <c r="L1091" i="14"/>
  <c r="L1092" i="14"/>
  <c r="L1093" i="14"/>
  <c r="L1094" i="14"/>
  <c r="L1095" i="14"/>
  <c r="L1096" i="14"/>
  <c r="L1097" i="14"/>
  <c r="L1098" i="14"/>
  <c r="L1099" i="14"/>
  <c r="L1100" i="14"/>
  <c r="L1101" i="14"/>
  <c r="L1102" i="14"/>
  <c r="L1103" i="14"/>
  <c r="L1104" i="14"/>
  <c r="L1105" i="14"/>
  <c r="L1106" i="14"/>
  <c r="L1107" i="14"/>
  <c r="L1108" i="14"/>
  <c r="L1109" i="14"/>
  <c r="L1110" i="14"/>
  <c r="L1111" i="14"/>
  <c r="L1112" i="14"/>
  <c r="L1113" i="14"/>
  <c r="L1114" i="14"/>
  <c r="L1115" i="14"/>
  <c r="L1116" i="14"/>
  <c r="L1117" i="14"/>
  <c r="L1118" i="14"/>
  <c r="L1119" i="14"/>
  <c r="L1120" i="14"/>
  <c r="L1121" i="14"/>
  <c r="L1122" i="14"/>
  <c r="L1123" i="14"/>
  <c r="L1124" i="14"/>
  <c r="L1125" i="14"/>
  <c r="L1126" i="14"/>
  <c r="L1127" i="14"/>
  <c r="L1128" i="14"/>
  <c r="L1129" i="14"/>
  <c r="L1130" i="14"/>
  <c r="L1131" i="14"/>
  <c r="L1132" i="14"/>
  <c r="L1133" i="14"/>
  <c r="L1134" i="14"/>
  <c r="L1135" i="14"/>
  <c r="L1136" i="14"/>
  <c r="L1137" i="14"/>
  <c r="L1138" i="14"/>
  <c r="L1139" i="14"/>
  <c r="L1140" i="14"/>
  <c r="L1141" i="14"/>
  <c r="L1142" i="14"/>
  <c r="L1143" i="14"/>
  <c r="L1144" i="14"/>
  <c r="L1145" i="14"/>
  <c r="L1146" i="14"/>
  <c r="L1147" i="14"/>
  <c r="L1148" i="14"/>
  <c r="L1149" i="14"/>
  <c r="L1150" i="14"/>
  <c r="L1151" i="14"/>
  <c r="L1152" i="14"/>
  <c r="L1153" i="14"/>
  <c r="L1154" i="14"/>
  <c r="L1155" i="14"/>
  <c r="L1156" i="14"/>
  <c r="L1157" i="14"/>
  <c r="L1158" i="14"/>
  <c r="L1159" i="14"/>
  <c r="L1160" i="14"/>
  <c r="L1161" i="14"/>
  <c r="L1162" i="14"/>
  <c r="L1163" i="14"/>
  <c r="L1164" i="14"/>
  <c r="L1165" i="14"/>
  <c r="L1166" i="14"/>
  <c r="L1167" i="14"/>
  <c r="L1168" i="14"/>
  <c r="L1169" i="14"/>
  <c r="L1170" i="14"/>
  <c r="L1171" i="14"/>
  <c r="L1172" i="14"/>
  <c r="L1173" i="14"/>
  <c r="L1174" i="14"/>
  <c r="L1175" i="14"/>
  <c r="L1176" i="14"/>
  <c r="L1177" i="14"/>
  <c r="L1178" i="14"/>
  <c r="L1179" i="14"/>
  <c r="L1180" i="14"/>
  <c r="L1181" i="14"/>
  <c r="L1182" i="14"/>
  <c r="L1183" i="14"/>
  <c r="L1184" i="14"/>
  <c r="L1185" i="14"/>
  <c r="L1186" i="14"/>
  <c r="L1187" i="14"/>
  <c r="L1188" i="14"/>
  <c r="L1189" i="14"/>
  <c r="L1190" i="14"/>
  <c r="L1191" i="14"/>
  <c r="L1192" i="14"/>
  <c r="L1193" i="14"/>
  <c r="L1194" i="14"/>
  <c r="L1195" i="14"/>
  <c r="L1196" i="14"/>
  <c r="L1197" i="14"/>
  <c r="L1198" i="14"/>
  <c r="L1199" i="14"/>
  <c r="L1200" i="14"/>
  <c r="L1201" i="14"/>
  <c r="L1202" i="14"/>
  <c r="L1203" i="14"/>
  <c r="L1204" i="14"/>
  <c r="L1205" i="14"/>
  <c r="L1206" i="14"/>
  <c r="L1207" i="14"/>
  <c r="L1208" i="14"/>
  <c r="L1209" i="14"/>
  <c r="L1210" i="14"/>
  <c r="L1211" i="14"/>
  <c r="L1212" i="14"/>
  <c r="L1213" i="14"/>
  <c r="L1214" i="14"/>
  <c r="L1215" i="14"/>
  <c r="L1216" i="14"/>
  <c r="L1217" i="14"/>
  <c r="L1218" i="14"/>
  <c r="L1219" i="14"/>
  <c r="L1220" i="14"/>
  <c r="L1221" i="14"/>
  <c r="L1222" i="14"/>
  <c r="L1223" i="14"/>
  <c r="L1224" i="14"/>
  <c r="L1225" i="14"/>
  <c r="L1226" i="14"/>
  <c r="L1227" i="14"/>
  <c r="L1228" i="14"/>
  <c r="L1229" i="14"/>
  <c r="L1230" i="14"/>
  <c r="L1231" i="14"/>
  <c r="L1232" i="14"/>
  <c r="L1233" i="14"/>
  <c r="L1234" i="14"/>
  <c r="L1235" i="14"/>
  <c r="L1236" i="14"/>
  <c r="L1237" i="14"/>
  <c r="L1238" i="14"/>
  <c r="L1239" i="14"/>
  <c r="L1240" i="14"/>
  <c r="L1241" i="14"/>
  <c r="L1242" i="14"/>
  <c r="L1243" i="14"/>
  <c r="L1244" i="14"/>
  <c r="L1245" i="14"/>
  <c r="L1246" i="14"/>
  <c r="L1247" i="14"/>
  <c r="L1248" i="14"/>
  <c r="L1249" i="14"/>
  <c r="L1250" i="14"/>
  <c r="L1251" i="14"/>
  <c r="L1252" i="14"/>
  <c r="L1253" i="14"/>
  <c r="L1254" i="14"/>
  <c r="L1255" i="14"/>
  <c r="L1256" i="14"/>
  <c r="L1257" i="14"/>
  <c r="L1258" i="14"/>
  <c r="L1259" i="14"/>
  <c r="L1260" i="14"/>
  <c r="L1261" i="14"/>
  <c r="L1262" i="14"/>
  <c r="L1263" i="14"/>
  <c r="L1264" i="14"/>
  <c r="L1265" i="14"/>
  <c r="L1266" i="14"/>
  <c r="L1267" i="14"/>
  <c r="L1268" i="14"/>
  <c r="L1269" i="14"/>
  <c r="L1270" i="14"/>
  <c r="L1271" i="14"/>
  <c r="L1272" i="14"/>
  <c r="L1273" i="14"/>
  <c r="L1274" i="14"/>
  <c r="L1275" i="14"/>
  <c r="L1276" i="14"/>
  <c r="L1277" i="14"/>
  <c r="L1278" i="14"/>
  <c r="L1279" i="14"/>
  <c r="L1280" i="14"/>
  <c r="L1281" i="14"/>
  <c r="L1282" i="14"/>
  <c r="L1283" i="14"/>
  <c r="L1284" i="14"/>
  <c r="L1285" i="14"/>
  <c r="L1286" i="14"/>
  <c r="L1287" i="14"/>
  <c r="L1288" i="14"/>
  <c r="L1289" i="14"/>
  <c r="L1290" i="14"/>
  <c r="L1291" i="14"/>
  <c r="L1292" i="14"/>
  <c r="L1293" i="14"/>
  <c r="L1294" i="14"/>
  <c r="L1295" i="14"/>
  <c r="L1296" i="14"/>
  <c r="L1297" i="14"/>
  <c r="L1298" i="14"/>
  <c r="L1299" i="14"/>
  <c r="L1300" i="14"/>
  <c r="L1301" i="14"/>
  <c r="L1302" i="14"/>
  <c r="L1303" i="14"/>
  <c r="L1304" i="14"/>
  <c r="L1305" i="14"/>
  <c r="L1306" i="14"/>
  <c r="L1307" i="14"/>
  <c r="L1308" i="14"/>
  <c r="L1309" i="14"/>
  <c r="L1310" i="14"/>
  <c r="L1311" i="14"/>
  <c r="L1312" i="14"/>
  <c r="L1313" i="14"/>
  <c r="L1314" i="14"/>
  <c r="L1315" i="14"/>
  <c r="L1316" i="14"/>
  <c r="L1317" i="14"/>
  <c r="L1318" i="14"/>
  <c r="L1319" i="14"/>
  <c r="L1320" i="14"/>
  <c r="L1321" i="14"/>
  <c r="L1322" i="14"/>
  <c r="L1323" i="14"/>
  <c r="L1324" i="14"/>
  <c r="L1325" i="14"/>
  <c r="L1326" i="14"/>
  <c r="L1327" i="14"/>
  <c r="L1328" i="14"/>
  <c r="L1329" i="14"/>
  <c r="L1330" i="14"/>
  <c r="L1331" i="14"/>
  <c r="L1332" i="14"/>
  <c r="L1333" i="14"/>
  <c r="L1334" i="14"/>
  <c r="L1335" i="14"/>
  <c r="L1336" i="14"/>
  <c r="L1337" i="14"/>
  <c r="L1338" i="14"/>
  <c r="L1339" i="14"/>
  <c r="L1340" i="14"/>
  <c r="L1341" i="14"/>
  <c r="L1342" i="14"/>
  <c r="L1343" i="14"/>
  <c r="L1344" i="14"/>
  <c r="L1345" i="14"/>
  <c r="L1346" i="14"/>
  <c r="L1347" i="14"/>
  <c r="L1348" i="14"/>
  <c r="L1349" i="14"/>
  <c r="L1350" i="14"/>
  <c r="L1351" i="14"/>
  <c r="L1352" i="14"/>
  <c r="L1353" i="14"/>
  <c r="L1354" i="14"/>
  <c r="L1355" i="14"/>
  <c r="L1356" i="14"/>
  <c r="L1357" i="14"/>
  <c r="L1358" i="14"/>
  <c r="L1359" i="14"/>
  <c r="L1360" i="14"/>
  <c r="L1361" i="14"/>
  <c r="L1362" i="14"/>
  <c r="L1363" i="14"/>
  <c r="L1364" i="14"/>
  <c r="L1365" i="14"/>
  <c r="L1366" i="14"/>
  <c r="L1367" i="14"/>
  <c r="L1368" i="14"/>
  <c r="L1369" i="14"/>
  <c r="L1370" i="14"/>
  <c r="L1371" i="14"/>
  <c r="L1372" i="14"/>
  <c r="L1373" i="14"/>
  <c r="L1374" i="14"/>
  <c r="L1375" i="14"/>
  <c r="L1376" i="14"/>
  <c r="L1377" i="14"/>
  <c r="L1378" i="14"/>
  <c r="L1379" i="14"/>
  <c r="L1380" i="14"/>
  <c r="L1381" i="14"/>
  <c r="L1382" i="14"/>
  <c r="L1383" i="14"/>
  <c r="L1384" i="14"/>
  <c r="L1385" i="14"/>
  <c r="L1386" i="14"/>
  <c r="L1387" i="14"/>
  <c r="L1388" i="14"/>
  <c r="L1389" i="14"/>
  <c r="L1390" i="14"/>
  <c r="L1391" i="14"/>
  <c r="L1392" i="14"/>
  <c r="L1393" i="14"/>
  <c r="L1394" i="14"/>
  <c r="L1395" i="14"/>
  <c r="L1396" i="14"/>
  <c r="L1397" i="14"/>
  <c r="L1398" i="14"/>
  <c r="L1399" i="14"/>
  <c r="L1400" i="14"/>
  <c r="L1401" i="14"/>
  <c r="L1402" i="14"/>
  <c r="L1403" i="14"/>
  <c r="L1404" i="14"/>
  <c r="L1405" i="14"/>
  <c r="L1406" i="14"/>
  <c r="L1407" i="14"/>
  <c r="L1408" i="14"/>
  <c r="L1409" i="14"/>
  <c r="L1410" i="14"/>
  <c r="L1411" i="14"/>
  <c r="L1412" i="14"/>
  <c r="L1413" i="14"/>
  <c r="L1414" i="14"/>
  <c r="L1415" i="14"/>
  <c r="L1416" i="14"/>
  <c r="L1417" i="14"/>
  <c r="L1418" i="14"/>
  <c r="L1419" i="14"/>
  <c r="L1420" i="14"/>
  <c r="L1421" i="14"/>
  <c r="L1422" i="14"/>
  <c r="L1423" i="14"/>
  <c r="L1424" i="14"/>
  <c r="L1425" i="14"/>
  <c r="L1426" i="14"/>
  <c r="L1427" i="14"/>
  <c r="L1428" i="14"/>
  <c r="L1429" i="14"/>
  <c r="L1430" i="14"/>
  <c r="L1431" i="14"/>
  <c r="L1432" i="14"/>
  <c r="L1433" i="14"/>
  <c r="L1434" i="14"/>
  <c r="L1435" i="14"/>
  <c r="L1436" i="14"/>
  <c r="L1437" i="14"/>
  <c r="L1438" i="14"/>
  <c r="L1439" i="14"/>
  <c r="L1440" i="14"/>
  <c r="L1441" i="14"/>
  <c r="L1442" i="14"/>
  <c r="L1443" i="14"/>
  <c r="L1444" i="14"/>
  <c r="L1445" i="14"/>
  <c r="L1446" i="14"/>
  <c r="L1447" i="14"/>
  <c r="L1448" i="14"/>
  <c r="L1449" i="14"/>
  <c r="L1450" i="14"/>
  <c r="L1451" i="14"/>
  <c r="L1452" i="14"/>
  <c r="L1453" i="14"/>
  <c r="L1454" i="14"/>
  <c r="L1455" i="14"/>
  <c r="L1456" i="14"/>
  <c r="L1457" i="14"/>
  <c r="L1458" i="14"/>
  <c r="L1459" i="14"/>
  <c r="L1460" i="14"/>
  <c r="L1461" i="14"/>
  <c r="L1462" i="14"/>
  <c r="L1463" i="14"/>
  <c r="L1464" i="14"/>
  <c r="L1465" i="14"/>
  <c r="L1466" i="14"/>
  <c r="L1467" i="14"/>
  <c r="L1468" i="14"/>
  <c r="L1469" i="14"/>
  <c r="L1470" i="14"/>
  <c r="L1471" i="14"/>
  <c r="L1472" i="14"/>
  <c r="L1473" i="14"/>
  <c r="L1474" i="14"/>
  <c r="L1475" i="14"/>
  <c r="L1476" i="14"/>
  <c r="L1477" i="14"/>
  <c r="L1478" i="14"/>
  <c r="L1479" i="14"/>
  <c r="L1480" i="14"/>
  <c r="L1481" i="14"/>
  <c r="L1482" i="14"/>
  <c r="L1483" i="14"/>
  <c r="L1484" i="14"/>
  <c r="L1485" i="14"/>
  <c r="L1486" i="14"/>
  <c r="L1487" i="14"/>
  <c r="L1488" i="14"/>
  <c r="L1489" i="14"/>
  <c r="L1490" i="14"/>
  <c r="L1491" i="14"/>
  <c r="L1492" i="14"/>
  <c r="L1493" i="14"/>
  <c r="L1494" i="14"/>
  <c r="L1495" i="14"/>
  <c r="L1496" i="14"/>
  <c r="L1497" i="14"/>
  <c r="L1498" i="14"/>
  <c r="L1499" i="14"/>
  <c r="L1500" i="14"/>
  <c r="L1501" i="14"/>
  <c r="L1502" i="14"/>
  <c r="L1503" i="14"/>
  <c r="L1504" i="14"/>
  <c r="L1505" i="14"/>
  <c r="L1506" i="14"/>
  <c r="L1507" i="14"/>
  <c r="L1508" i="14"/>
  <c r="L1509" i="14"/>
  <c r="L1510" i="14"/>
  <c r="L1511" i="14"/>
  <c r="L1512" i="14"/>
  <c r="L1513" i="14"/>
  <c r="L1514" i="14"/>
  <c r="L1515" i="14"/>
  <c r="L1516" i="14"/>
  <c r="L1517" i="14"/>
  <c r="L1518" i="14"/>
  <c r="L1519" i="14"/>
  <c r="L1520" i="14"/>
  <c r="L1521" i="14"/>
  <c r="L1522" i="14"/>
  <c r="L1523" i="14"/>
  <c r="L1524" i="14"/>
  <c r="L1525" i="14"/>
  <c r="L1526" i="14"/>
  <c r="L1527" i="14"/>
  <c r="L1528" i="14"/>
  <c r="L1529" i="14"/>
  <c r="L1530" i="14"/>
  <c r="L1531" i="14"/>
  <c r="L1532" i="14"/>
  <c r="L1533" i="14"/>
  <c r="L1534" i="14"/>
  <c r="L1535" i="14"/>
  <c r="L1536" i="14"/>
  <c r="L1537" i="14"/>
  <c r="L1538" i="14"/>
  <c r="L1539" i="14"/>
  <c r="L1540" i="14"/>
  <c r="L1541" i="14"/>
  <c r="L1542" i="14"/>
  <c r="L1543" i="14"/>
  <c r="L1544" i="14"/>
  <c r="L1545" i="14"/>
  <c r="L1546" i="14"/>
  <c r="L1547" i="14"/>
  <c r="L1548" i="14"/>
  <c r="L1549" i="14"/>
  <c r="L1550" i="14"/>
  <c r="L1551" i="14"/>
  <c r="L1552" i="14"/>
  <c r="L1553" i="14"/>
  <c r="L1554" i="14"/>
  <c r="L1555" i="14"/>
  <c r="L1556" i="14"/>
  <c r="L1557" i="14"/>
  <c r="L1558" i="14"/>
  <c r="L1559" i="14"/>
  <c r="L1560" i="14"/>
  <c r="L1561" i="14"/>
  <c r="L1562" i="14"/>
  <c r="L1563" i="14"/>
  <c r="L1564" i="14"/>
  <c r="L1565" i="14"/>
  <c r="L1566" i="14"/>
  <c r="L1567" i="14"/>
  <c r="L1568" i="14"/>
  <c r="L1569" i="14"/>
  <c r="L1570" i="14"/>
  <c r="L1571" i="14"/>
  <c r="L1572" i="14"/>
  <c r="L1573" i="14"/>
  <c r="L1574" i="14"/>
  <c r="L1575" i="14"/>
  <c r="L1576" i="14"/>
  <c r="L1577" i="14"/>
  <c r="L1578" i="14"/>
  <c r="L1579" i="14"/>
  <c r="L1580" i="14"/>
  <c r="L1581" i="14"/>
  <c r="L1582" i="14"/>
  <c r="L1583" i="14"/>
  <c r="L1584" i="14"/>
  <c r="L1585" i="14"/>
  <c r="L1586" i="14"/>
  <c r="L1587" i="14"/>
  <c r="L1588" i="14"/>
  <c r="L1589" i="14"/>
  <c r="L1590" i="14"/>
  <c r="L1591" i="14"/>
  <c r="L1592" i="14"/>
  <c r="L1593" i="14"/>
  <c r="L1594" i="14"/>
  <c r="L1595" i="14"/>
  <c r="L1596" i="14"/>
  <c r="L1597" i="14"/>
  <c r="L1598" i="14"/>
  <c r="L1599" i="14"/>
  <c r="L1600" i="14"/>
  <c r="L1601" i="14"/>
  <c r="L1602" i="14"/>
  <c r="L1603" i="14"/>
  <c r="L1604" i="14"/>
  <c r="L1605" i="14"/>
  <c r="L1606" i="14"/>
  <c r="L1607" i="14"/>
  <c r="L1608" i="14"/>
  <c r="L1609" i="14"/>
  <c r="L1610" i="14"/>
  <c r="L1611" i="14"/>
  <c r="L1612" i="14"/>
  <c r="L1613" i="14"/>
  <c r="L1614" i="14"/>
  <c r="L1615" i="14"/>
  <c r="L1616" i="14"/>
  <c r="L1617" i="14"/>
  <c r="L1618" i="14"/>
  <c r="L1619" i="14"/>
  <c r="L1620" i="14"/>
  <c r="L1621" i="14"/>
  <c r="L1622" i="14"/>
  <c r="L1623" i="14"/>
  <c r="L1624" i="14"/>
  <c r="L1625" i="14"/>
  <c r="L1626" i="14"/>
  <c r="L1627" i="14"/>
  <c r="L1628" i="14"/>
  <c r="L1629" i="14"/>
  <c r="L1630" i="14"/>
  <c r="L1631" i="14"/>
  <c r="L1632" i="14"/>
  <c r="L1633" i="14"/>
  <c r="L1634" i="14"/>
  <c r="L1635" i="14"/>
  <c r="L1636" i="14"/>
  <c r="L1637" i="14"/>
  <c r="L1638" i="14"/>
  <c r="L1639" i="14"/>
  <c r="L1640" i="14"/>
  <c r="L1641" i="14"/>
  <c r="L1642" i="14"/>
  <c r="L1643" i="14"/>
  <c r="L1644" i="14"/>
  <c r="L1645" i="14"/>
  <c r="L1646" i="14"/>
  <c r="L1647" i="14"/>
  <c r="L1648" i="14"/>
  <c r="L1649" i="14"/>
  <c r="L1650" i="14"/>
  <c r="L1651" i="14"/>
  <c r="L1652" i="14"/>
  <c r="L1653" i="14"/>
  <c r="L1654" i="14"/>
  <c r="L1655" i="14"/>
  <c r="L1656" i="14"/>
  <c r="L1657" i="14"/>
  <c r="L1658" i="14"/>
  <c r="L1659" i="14"/>
  <c r="L1660" i="14"/>
  <c r="L1661" i="14"/>
  <c r="L1662" i="14"/>
  <c r="L1663" i="14"/>
  <c r="L1664" i="14"/>
  <c r="L1665" i="14"/>
  <c r="L1666" i="14"/>
  <c r="L1667" i="14"/>
  <c r="L1668" i="14"/>
  <c r="L1669" i="14"/>
  <c r="L1670" i="14"/>
  <c r="L1671" i="14"/>
  <c r="L1672" i="14"/>
  <c r="L1673" i="14"/>
  <c r="L1674" i="14"/>
  <c r="L1675" i="14"/>
  <c r="L1676" i="14"/>
  <c r="L1677" i="14"/>
  <c r="L1678" i="14"/>
  <c r="L1679" i="14"/>
  <c r="L1680" i="14"/>
  <c r="L1681" i="14"/>
  <c r="L1682" i="14"/>
  <c r="L1683" i="14"/>
  <c r="L1684" i="14"/>
  <c r="L1685" i="14"/>
  <c r="L1686" i="14"/>
  <c r="L1687" i="14"/>
  <c r="L1688" i="14"/>
  <c r="L1689" i="14"/>
  <c r="L1690" i="14"/>
  <c r="L1691" i="14"/>
  <c r="L1692" i="14"/>
  <c r="L1693" i="14"/>
  <c r="L1694" i="14"/>
  <c r="L1695" i="14"/>
  <c r="L1696" i="14"/>
  <c r="L1697" i="14"/>
  <c r="L1698" i="14"/>
  <c r="L1699" i="14"/>
  <c r="L1700" i="14"/>
  <c r="L1701" i="14"/>
  <c r="L1702" i="14"/>
  <c r="L1703" i="14"/>
  <c r="L1704" i="14"/>
  <c r="L1705" i="14"/>
  <c r="L1706" i="14"/>
  <c r="L1707" i="14"/>
  <c r="L1708" i="14"/>
  <c r="L1709" i="14"/>
  <c r="L1710" i="14"/>
  <c r="L1711" i="14"/>
  <c r="L1712" i="14"/>
  <c r="L1713" i="14"/>
  <c r="L1714" i="14"/>
  <c r="L1715" i="14"/>
  <c r="L1716" i="14"/>
  <c r="L1717" i="14"/>
  <c r="L1718" i="14"/>
  <c r="L1719" i="14"/>
  <c r="L1720" i="14"/>
  <c r="L1721" i="14"/>
  <c r="L1722" i="14"/>
  <c r="L1723" i="14"/>
  <c r="L1724" i="14"/>
  <c r="L1725" i="14"/>
  <c r="L1726" i="14"/>
  <c r="L1727" i="14"/>
  <c r="L1728" i="14"/>
  <c r="L1729" i="14"/>
  <c r="L1730" i="14"/>
  <c r="L1731" i="14"/>
  <c r="L1732" i="14"/>
  <c r="L1733" i="14"/>
  <c r="L1734" i="14"/>
  <c r="L1735" i="14"/>
  <c r="L1736" i="14"/>
  <c r="L1737" i="14"/>
  <c r="L1738" i="14"/>
  <c r="L1739" i="14"/>
  <c r="L1740" i="14"/>
  <c r="L1741" i="14"/>
  <c r="L1742" i="14"/>
  <c r="L1743" i="14"/>
  <c r="L1744" i="14"/>
  <c r="L1745" i="14"/>
  <c r="L1746" i="14"/>
  <c r="L1747" i="14"/>
  <c r="L1748" i="14"/>
  <c r="L1749" i="14"/>
  <c r="L1750" i="14"/>
  <c r="L1751" i="14"/>
  <c r="L1752" i="14"/>
  <c r="L1753" i="14"/>
  <c r="L1754" i="14"/>
  <c r="L1755" i="14"/>
  <c r="L1756" i="14"/>
  <c r="L1757" i="14"/>
  <c r="L1758" i="14"/>
  <c r="L1759" i="14"/>
  <c r="L1760" i="14"/>
  <c r="L1761" i="14"/>
  <c r="L1762" i="14"/>
  <c r="L1763" i="14"/>
  <c r="L1764" i="14"/>
  <c r="L1765" i="14"/>
  <c r="L1766" i="14"/>
  <c r="L1767" i="14"/>
  <c r="L1768" i="14"/>
  <c r="L1769" i="14"/>
  <c r="L1770" i="14"/>
  <c r="L1771" i="14"/>
  <c r="L1772" i="14"/>
  <c r="L1773" i="14"/>
  <c r="L1774" i="14"/>
  <c r="L1775" i="14"/>
  <c r="L1776" i="14"/>
  <c r="L1777" i="14"/>
  <c r="L1778" i="14"/>
  <c r="L1779" i="14"/>
  <c r="L1780" i="14"/>
  <c r="L1781" i="14"/>
  <c r="L1782" i="14"/>
  <c r="L1783" i="14"/>
  <c r="L1784" i="14"/>
  <c r="L1785" i="14"/>
  <c r="L1786" i="14"/>
  <c r="L1787" i="14"/>
  <c r="L1788" i="14"/>
  <c r="L1789" i="14"/>
  <c r="L1790" i="14"/>
  <c r="L1791" i="14"/>
  <c r="L1792" i="14"/>
  <c r="L1793" i="14"/>
  <c r="L1794" i="14"/>
  <c r="L1795" i="14"/>
  <c r="L1796" i="14"/>
  <c r="L1797" i="14"/>
  <c r="L1798" i="14"/>
  <c r="L1799" i="14"/>
  <c r="L1800" i="14"/>
  <c r="L1801" i="14"/>
  <c r="L1802" i="14"/>
  <c r="L1803" i="14"/>
  <c r="L1804" i="14"/>
  <c r="L1805" i="14"/>
  <c r="L1806" i="14"/>
  <c r="L1807" i="14"/>
  <c r="L1808" i="14"/>
  <c r="L1809" i="14"/>
  <c r="L1810" i="14"/>
  <c r="L1811" i="14"/>
  <c r="L1812" i="14"/>
  <c r="L1813" i="14"/>
  <c r="L1814" i="14"/>
  <c r="L1815" i="14"/>
  <c r="L1816" i="14"/>
  <c r="L1817" i="14"/>
  <c r="L1818" i="14"/>
  <c r="L1819" i="14"/>
  <c r="L1820" i="14"/>
  <c r="L1821" i="14"/>
  <c r="L1822" i="14"/>
  <c r="L1823" i="14"/>
  <c r="L1824" i="14"/>
  <c r="L1825" i="14"/>
  <c r="L1826" i="14"/>
  <c r="L1827" i="14"/>
  <c r="L1828" i="14"/>
  <c r="L1829" i="14"/>
  <c r="L1830" i="14"/>
  <c r="L1831" i="14"/>
  <c r="L1832" i="14"/>
  <c r="L1833" i="14"/>
  <c r="L1834" i="14"/>
  <c r="L1835" i="14"/>
  <c r="L1836" i="14"/>
  <c r="L1837" i="14"/>
  <c r="L1838" i="14"/>
  <c r="L1839" i="14"/>
  <c r="L1840" i="14"/>
  <c r="L1841" i="14"/>
  <c r="L1842" i="14"/>
  <c r="L1843" i="14"/>
  <c r="L1844" i="14"/>
  <c r="L1845" i="14"/>
  <c r="L1846" i="14"/>
  <c r="L1847" i="14"/>
  <c r="L1848" i="14"/>
  <c r="L1849" i="14"/>
  <c r="L1850" i="14"/>
  <c r="L1851" i="14"/>
  <c r="L1852" i="14"/>
  <c r="L1853" i="14"/>
  <c r="L1854" i="14"/>
  <c r="L1855" i="14"/>
  <c r="L1856" i="14"/>
  <c r="L1857" i="14"/>
  <c r="L1858" i="14"/>
  <c r="L1859" i="14"/>
  <c r="L1860" i="14"/>
  <c r="L1861" i="14"/>
  <c r="L1862" i="14"/>
  <c r="L1863" i="14"/>
  <c r="L1864" i="14"/>
  <c r="L1865" i="14"/>
  <c r="L1866" i="14"/>
  <c r="L1867" i="14"/>
  <c r="L1868" i="14"/>
  <c r="L1869" i="14"/>
  <c r="L1870" i="14"/>
  <c r="L1871" i="14"/>
  <c r="L1872" i="14"/>
  <c r="L1873" i="14"/>
  <c r="L1874" i="14"/>
  <c r="L1875" i="14"/>
  <c r="L1876" i="14"/>
  <c r="L1877" i="14"/>
  <c r="L1878" i="14"/>
  <c r="L1879" i="14"/>
  <c r="L1880" i="14"/>
  <c r="L1881" i="14"/>
  <c r="L1882" i="14"/>
  <c r="L1883" i="14"/>
  <c r="L1884" i="14"/>
  <c r="L1885" i="14"/>
  <c r="L1886" i="14"/>
  <c r="L1887" i="14"/>
  <c r="L1888" i="14"/>
  <c r="L1889" i="14"/>
  <c r="L1890" i="14"/>
  <c r="L1891" i="14"/>
  <c r="L1892" i="14"/>
  <c r="L1893" i="14"/>
  <c r="L1894" i="14"/>
  <c r="L1895" i="14"/>
  <c r="L1896" i="14"/>
  <c r="L1897" i="14"/>
  <c r="L1898" i="14"/>
  <c r="L1899" i="14"/>
  <c r="L1900" i="14"/>
  <c r="L1901" i="14"/>
  <c r="L1902" i="14"/>
  <c r="L1903" i="14"/>
  <c r="L1904" i="14"/>
  <c r="L1905" i="14"/>
  <c r="L1906" i="14"/>
  <c r="L1907" i="14"/>
  <c r="L1908" i="14"/>
  <c r="L1909" i="14"/>
  <c r="L1910" i="14"/>
  <c r="L1911" i="14"/>
  <c r="L1912" i="14"/>
  <c r="L1913" i="14"/>
  <c r="L1914" i="14"/>
  <c r="L1915" i="14"/>
  <c r="L1916" i="14"/>
  <c r="L1917" i="14"/>
  <c r="L1918" i="14"/>
  <c r="L1919" i="14"/>
  <c r="L1920" i="14"/>
  <c r="L1921" i="14"/>
  <c r="L1922" i="14"/>
  <c r="L1923" i="14"/>
  <c r="L1924" i="14"/>
  <c r="L1925" i="14"/>
  <c r="L1926" i="14"/>
  <c r="L1927" i="14"/>
  <c r="L1928" i="14"/>
  <c r="L1929" i="14"/>
  <c r="L1930" i="14"/>
  <c r="L1931" i="14"/>
  <c r="L1932" i="14"/>
  <c r="L1933" i="14"/>
  <c r="L1934" i="14"/>
  <c r="L1935" i="14"/>
  <c r="L1936" i="14"/>
  <c r="L1937" i="14"/>
  <c r="L1938" i="14"/>
  <c r="L1939" i="14"/>
  <c r="L1940" i="14"/>
  <c r="L1941" i="14"/>
  <c r="L1942" i="14"/>
  <c r="L1943" i="14"/>
  <c r="L1944" i="14"/>
  <c r="L1945" i="14"/>
  <c r="L1946" i="14"/>
  <c r="L1947" i="14"/>
  <c r="L1948" i="14"/>
  <c r="L1949" i="14"/>
  <c r="L1950" i="14"/>
  <c r="L1951" i="14"/>
  <c r="L1952" i="14"/>
  <c r="L1953" i="14"/>
  <c r="L1954" i="14"/>
  <c r="L1955" i="14"/>
  <c r="L1956" i="14"/>
  <c r="L1957" i="14"/>
  <c r="L1958" i="14"/>
  <c r="L1959" i="14"/>
  <c r="L1960" i="14"/>
  <c r="L1961" i="14"/>
  <c r="L1962" i="14"/>
  <c r="L1963" i="14"/>
  <c r="L1964" i="14"/>
  <c r="L1965" i="14"/>
  <c r="L1966" i="14"/>
  <c r="L1967" i="14"/>
  <c r="L1968" i="14"/>
  <c r="L1969" i="14"/>
  <c r="L1970" i="14"/>
  <c r="L1971" i="14"/>
  <c r="L1972" i="14"/>
  <c r="L1973" i="14"/>
  <c r="L1974" i="14"/>
  <c r="L1975" i="14"/>
  <c r="L1976" i="14"/>
  <c r="L1977" i="14"/>
  <c r="L1978" i="14"/>
  <c r="L1979" i="14"/>
  <c r="L1980" i="14"/>
  <c r="L1981" i="14"/>
  <c r="L1982" i="14"/>
  <c r="L1983" i="14"/>
  <c r="L1984" i="14"/>
  <c r="L1985" i="14"/>
  <c r="L1986" i="14"/>
  <c r="L1987" i="14"/>
  <c r="L1988" i="14"/>
  <c r="L1989" i="14"/>
  <c r="L1990" i="14"/>
  <c r="L1991" i="14"/>
  <c r="L1992" i="14"/>
  <c r="L1993" i="14"/>
  <c r="L1994" i="14"/>
  <c r="L1995" i="14"/>
  <c r="L1996" i="14"/>
  <c r="L1997" i="14"/>
  <c r="L1998" i="14"/>
  <c r="L1999" i="14"/>
  <c r="L2000" i="14"/>
  <c r="L2001" i="14"/>
  <c r="L2002" i="14"/>
  <c r="L2003" i="14"/>
  <c r="L2004" i="14"/>
  <c r="L2005" i="14"/>
  <c r="L2006" i="14"/>
  <c r="L2007" i="14"/>
  <c r="L2008" i="14"/>
  <c r="L2009" i="14"/>
  <c r="L2010" i="14"/>
  <c r="L2011" i="14"/>
  <c r="L2012" i="14"/>
  <c r="L2013" i="14"/>
  <c r="L2014" i="14"/>
  <c r="L2015" i="14"/>
  <c r="L2016" i="14"/>
  <c r="L2017" i="14"/>
  <c r="L2018" i="14"/>
  <c r="L2019" i="14"/>
  <c r="L2020" i="14"/>
  <c r="L2021" i="14"/>
  <c r="L2022" i="14"/>
  <c r="L2023" i="14"/>
  <c r="L2024" i="14"/>
  <c r="L2025" i="14"/>
  <c r="L2026" i="14"/>
  <c r="L2027" i="14"/>
  <c r="L2028" i="14"/>
  <c r="L2029" i="14"/>
  <c r="L2030" i="14"/>
  <c r="L2031" i="14"/>
  <c r="L2032" i="14"/>
  <c r="L2033" i="14"/>
  <c r="L2034" i="14"/>
  <c r="L2035" i="14"/>
  <c r="L2036" i="14"/>
  <c r="L2037" i="14"/>
  <c r="L2038" i="14"/>
  <c r="L2039" i="14"/>
  <c r="L2040" i="14"/>
  <c r="L2041" i="14"/>
  <c r="L2042" i="14"/>
  <c r="L2043" i="14"/>
  <c r="L2044" i="14"/>
  <c r="L2045" i="14"/>
  <c r="L2046" i="14"/>
  <c r="L2047" i="14"/>
  <c r="L2048" i="14"/>
  <c r="L2049" i="14"/>
  <c r="L2050" i="14"/>
  <c r="L2051" i="14"/>
  <c r="L2052" i="14"/>
  <c r="L2053" i="14"/>
  <c r="L2054" i="14"/>
  <c r="L2055" i="14"/>
  <c r="L2056" i="14"/>
  <c r="L2057" i="14"/>
  <c r="L2058" i="14"/>
  <c r="L2059" i="14"/>
  <c r="L2060" i="14"/>
  <c r="L2061" i="14"/>
  <c r="L2062" i="14"/>
  <c r="L2063" i="14"/>
  <c r="L2064" i="14"/>
  <c r="L2065" i="14"/>
  <c r="L2066" i="14"/>
  <c r="L2067" i="14"/>
  <c r="L2068" i="14"/>
  <c r="L2069" i="14"/>
  <c r="L2070" i="14"/>
  <c r="L2071" i="14"/>
  <c r="L2072" i="14"/>
  <c r="L2073" i="14"/>
  <c r="L2074" i="14"/>
  <c r="L2075" i="14"/>
  <c r="L2076" i="14"/>
  <c r="L2077" i="14"/>
  <c r="L2078" i="14"/>
  <c r="L2079" i="14"/>
  <c r="L2080" i="14"/>
  <c r="L2081" i="14"/>
  <c r="L2082" i="14"/>
  <c r="L2083" i="14"/>
  <c r="L2084" i="14"/>
  <c r="L2085" i="14"/>
  <c r="L2086" i="14"/>
  <c r="L2087" i="14"/>
  <c r="L2088" i="14"/>
  <c r="L2089" i="14"/>
  <c r="L2090" i="14"/>
  <c r="L2091" i="14"/>
  <c r="L2092" i="14"/>
  <c r="L2093" i="14"/>
  <c r="L2094" i="14"/>
  <c r="L2095" i="14"/>
  <c r="L2096" i="14"/>
  <c r="L2097" i="14"/>
  <c r="L2098" i="14"/>
  <c r="L2099" i="14"/>
  <c r="L2100" i="14"/>
  <c r="L2101" i="14"/>
  <c r="L2102" i="14"/>
  <c r="L2103" i="14"/>
  <c r="L2104" i="14"/>
  <c r="L2105" i="14"/>
  <c r="L2106" i="14"/>
  <c r="L2107" i="14"/>
  <c r="L2108" i="14"/>
  <c r="L2109" i="14"/>
  <c r="L2110" i="14"/>
  <c r="L2111" i="14"/>
  <c r="L2112" i="14"/>
  <c r="L2113" i="14"/>
  <c r="L2114" i="14"/>
  <c r="L2115" i="14"/>
  <c r="L2116" i="14"/>
  <c r="L2117" i="14"/>
  <c r="L2118" i="14"/>
  <c r="L2119" i="14"/>
  <c r="L2120" i="14"/>
  <c r="L2121" i="14"/>
  <c r="L2122" i="14"/>
  <c r="L2123" i="14"/>
  <c r="L2124" i="14"/>
  <c r="L2125" i="14"/>
  <c r="L2126" i="14"/>
  <c r="L2127" i="14"/>
  <c r="L2128" i="14"/>
  <c r="L2129" i="14"/>
  <c r="L2130" i="14"/>
  <c r="L2131" i="14"/>
  <c r="L2132" i="14"/>
  <c r="L2133" i="14"/>
  <c r="L2134" i="14"/>
  <c r="L2135" i="14"/>
  <c r="L2136" i="14"/>
  <c r="L2137" i="14"/>
  <c r="L2138" i="14"/>
  <c r="L2139" i="14"/>
  <c r="L2140" i="14"/>
  <c r="L2141" i="14"/>
  <c r="L2142" i="14"/>
  <c r="L2143" i="14"/>
  <c r="L2144" i="14"/>
  <c r="L2145" i="14"/>
  <c r="L2146" i="14"/>
  <c r="L2147" i="14"/>
  <c r="L2148" i="14"/>
  <c r="L2149" i="14"/>
  <c r="L2150" i="14"/>
  <c r="L2151" i="14"/>
  <c r="L2152" i="14"/>
  <c r="L2153" i="14"/>
  <c r="L2154" i="14"/>
  <c r="L2155" i="14"/>
  <c r="L2156" i="14"/>
  <c r="L2157" i="14"/>
  <c r="L2158" i="14"/>
  <c r="L2159" i="14"/>
  <c r="L2160" i="14"/>
  <c r="L2161" i="14"/>
  <c r="L2162" i="14"/>
  <c r="L2163" i="14"/>
  <c r="L2164" i="14"/>
  <c r="L2165" i="14"/>
  <c r="L2166" i="14"/>
  <c r="L2167" i="14"/>
  <c r="L2168" i="14"/>
  <c r="L2169" i="14"/>
  <c r="L2170" i="14"/>
  <c r="L2171" i="14"/>
  <c r="L2172" i="14"/>
  <c r="L2173" i="14"/>
  <c r="L2174" i="14"/>
  <c r="L2175" i="14"/>
  <c r="L2176" i="14"/>
  <c r="L2177" i="14"/>
  <c r="L2178" i="14"/>
  <c r="L2179" i="14"/>
  <c r="L2180" i="14"/>
  <c r="L2181" i="14"/>
  <c r="L2182" i="14"/>
  <c r="L2183" i="14"/>
  <c r="L2184" i="14"/>
  <c r="L2185" i="14"/>
  <c r="L2186" i="14"/>
  <c r="L2187" i="14"/>
  <c r="L2188" i="14"/>
  <c r="L2189" i="14"/>
  <c r="L2190" i="14"/>
  <c r="L2191" i="14"/>
  <c r="L2192" i="14"/>
  <c r="L2193" i="14"/>
  <c r="L2194" i="14"/>
  <c r="L2195" i="14"/>
  <c r="L2196" i="14"/>
  <c r="L2197" i="14"/>
  <c r="L2198" i="14"/>
  <c r="L2199" i="14"/>
  <c r="L2200" i="14"/>
  <c r="L2201" i="14"/>
  <c r="L2202" i="14"/>
  <c r="L2203" i="14"/>
  <c r="L2204" i="14"/>
  <c r="L2205" i="14"/>
  <c r="L2206" i="14"/>
  <c r="L2207" i="14"/>
  <c r="L2208" i="14"/>
  <c r="L2209" i="14"/>
  <c r="L2210" i="14"/>
  <c r="L2211" i="14"/>
  <c r="L2212" i="14"/>
  <c r="L2213" i="14"/>
  <c r="L2214" i="14"/>
  <c r="L2215" i="14"/>
  <c r="L2216" i="14"/>
  <c r="L2217" i="14"/>
  <c r="L2218" i="14"/>
  <c r="L2219" i="14"/>
  <c r="L2220" i="14"/>
  <c r="L2221" i="14"/>
  <c r="L2222" i="14"/>
  <c r="L2223" i="14"/>
  <c r="L2224" i="14"/>
  <c r="L2225" i="14"/>
  <c r="L2226" i="14"/>
  <c r="L2227" i="14"/>
  <c r="L2228" i="14"/>
  <c r="L2229" i="14"/>
  <c r="L2230" i="14"/>
  <c r="L2231" i="14"/>
  <c r="L2232" i="14"/>
  <c r="L2233" i="14"/>
  <c r="L2234" i="14"/>
  <c r="L2235" i="14"/>
  <c r="L2236" i="14"/>
  <c r="L2237" i="14"/>
  <c r="L2238" i="14"/>
  <c r="L2239" i="14"/>
  <c r="L2240" i="14"/>
  <c r="L2241" i="14"/>
  <c r="L2242" i="14"/>
  <c r="L2243" i="14"/>
  <c r="L2244" i="14"/>
  <c r="L2245" i="14"/>
  <c r="L2246" i="14"/>
  <c r="L2247" i="14"/>
  <c r="L2248" i="14"/>
  <c r="L2249" i="14"/>
  <c r="L2250" i="14"/>
  <c r="L2251" i="14"/>
  <c r="L2252" i="14"/>
  <c r="L2253" i="14"/>
  <c r="L2254" i="14"/>
  <c r="L2255" i="14"/>
  <c r="L2256" i="14"/>
  <c r="L2257" i="14"/>
  <c r="L2258" i="14"/>
  <c r="L2259" i="14"/>
  <c r="L2260" i="14"/>
  <c r="L2261" i="14"/>
  <c r="L2262" i="14"/>
  <c r="L2263" i="14"/>
  <c r="L2264" i="14"/>
  <c r="L2265" i="14"/>
  <c r="L2266" i="14"/>
  <c r="L2267" i="14"/>
  <c r="L2268" i="14"/>
  <c r="L2269" i="14"/>
  <c r="L2270" i="14"/>
  <c r="L2271" i="14"/>
  <c r="L2272" i="14"/>
  <c r="L2273" i="14"/>
  <c r="L2274" i="14"/>
  <c r="L2275" i="14"/>
  <c r="L2276" i="14"/>
  <c r="L2277" i="14"/>
  <c r="L2278" i="14"/>
  <c r="L2279" i="14"/>
  <c r="L2280" i="14"/>
  <c r="L2281" i="14"/>
  <c r="L2282" i="14"/>
  <c r="L2283" i="14"/>
  <c r="L2284" i="14"/>
  <c r="L2285" i="14"/>
  <c r="L2286" i="14"/>
  <c r="L2287" i="14"/>
  <c r="L2288" i="14"/>
  <c r="L2289" i="14"/>
  <c r="L2290" i="14"/>
  <c r="L2291" i="14"/>
  <c r="L2292" i="14"/>
  <c r="L2293" i="14"/>
  <c r="L2294" i="14"/>
  <c r="L2295" i="14"/>
  <c r="L2296" i="14"/>
  <c r="L2297" i="14"/>
  <c r="L2298" i="14"/>
  <c r="L2299" i="14"/>
  <c r="L2300" i="14"/>
  <c r="L2301" i="14"/>
  <c r="L2302" i="14"/>
  <c r="L2303" i="14"/>
  <c r="L2304" i="14"/>
  <c r="L2305" i="14"/>
  <c r="L2306" i="14"/>
  <c r="L2307" i="14"/>
  <c r="L2308" i="14"/>
  <c r="L2309" i="14"/>
  <c r="L2310" i="14"/>
  <c r="L2311" i="14"/>
  <c r="L2312" i="14"/>
  <c r="L2313" i="14"/>
  <c r="L2314" i="14"/>
  <c r="L2315" i="14"/>
  <c r="L2316" i="14"/>
  <c r="L2317" i="14"/>
  <c r="L2318" i="14"/>
  <c r="L2319" i="14"/>
  <c r="L2320" i="14"/>
  <c r="L2321" i="14"/>
  <c r="L2322" i="14"/>
  <c r="L2323" i="14"/>
  <c r="L2324" i="14"/>
  <c r="L2325" i="14"/>
  <c r="L2326" i="14"/>
  <c r="L2327" i="14"/>
  <c r="L2328" i="14"/>
  <c r="L2329" i="14"/>
  <c r="L2330" i="14"/>
  <c r="L2331" i="14"/>
  <c r="L2332" i="14"/>
  <c r="L2333" i="14"/>
  <c r="L2334" i="14"/>
  <c r="L2335" i="14"/>
  <c r="L2336" i="14"/>
  <c r="L2337" i="14"/>
  <c r="L2338" i="14"/>
  <c r="L2339" i="14"/>
  <c r="L2340" i="14"/>
  <c r="L2341" i="14"/>
  <c r="L2342" i="14"/>
  <c r="L2343" i="14"/>
  <c r="L2344" i="14"/>
  <c r="L2345" i="14"/>
  <c r="L2346" i="14"/>
  <c r="L2347" i="14"/>
  <c r="L2348" i="14"/>
  <c r="L2349" i="14"/>
  <c r="L2350" i="14"/>
  <c r="L2351" i="14"/>
  <c r="L2352" i="14"/>
  <c r="L2353" i="14"/>
  <c r="L2354" i="14"/>
  <c r="L2355" i="14"/>
  <c r="L2356" i="14"/>
  <c r="L2357" i="14"/>
  <c r="L2358" i="14"/>
  <c r="L2359" i="14"/>
  <c r="L2360" i="14"/>
  <c r="L2361" i="14"/>
  <c r="L2362" i="14"/>
  <c r="L2363" i="14"/>
  <c r="L2364" i="14"/>
  <c r="L2365" i="14"/>
  <c r="L2366" i="14"/>
  <c r="L2367" i="14"/>
  <c r="L2368" i="14"/>
  <c r="L2369" i="14"/>
  <c r="L2370" i="14"/>
  <c r="L2371" i="14"/>
  <c r="L2372" i="14"/>
  <c r="L2373" i="14"/>
  <c r="L2374" i="14"/>
  <c r="L2375" i="14"/>
  <c r="L2376" i="14"/>
  <c r="L2377" i="14"/>
  <c r="L2378" i="14"/>
  <c r="L2379" i="14"/>
  <c r="L2380" i="14"/>
  <c r="L2381" i="14"/>
  <c r="L2382" i="14"/>
  <c r="L2383" i="14"/>
  <c r="L2384" i="14"/>
  <c r="L2385" i="14"/>
  <c r="L2386" i="14"/>
  <c r="L2387" i="14"/>
  <c r="L2388" i="14"/>
  <c r="L2389" i="14"/>
  <c r="L2390" i="14"/>
  <c r="L2391" i="14"/>
  <c r="L2392" i="14"/>
  <c r="L2393" i="14"/>
  <c r="L2394" i="14"/>
  <c r="L2395" i="14"/>
  <c r="L2396" i="14"/>
  <c r="L2397" i="14"/>
  <c r="L2398" i="14"/>
  <c r="L2399" i="14"/>
  <c r="L2400" i="14"/>
  <c r="L2401" i="14"/>
  <c r="L2402" i="14"/>
  <c r="L2403" i="14"/>
  <c r="L2404" i="14"/>
  <c r="L2405" i="14"/>
  <c r="L2406" i="14"/>
  <c r="L2407" i="14"/>
  <c r="L2408" i="14"/>
  <c r="L2409" i="14"/>
  <c r="L2410" i="14"/>
  <c r="L2411" i="14"/>
  <c r="L2412" i="14"/>
  <c r="L2413" i="14"/>
  <c r="L2414" i="14"/>
  <c r="L2415" i="14"/>
  <c r="L2416" i="14"/>
  <c r="L2417" i="14"/>
  <c r="L2418" i="14"/>
  <c r="L2419" i="14"/>
  <c r="L2420" i="14"/>
  <c r="L2421" i="14"/>
  <c r="L2422" i="14"/>
  <c r="L2423" i="14"/>
  <c r="L2424" i="14"/>
  <c r="L2425" i="14"/>
  <c r="L2426" i="14"/>
  <c r="L2427" i="14"/>
  <c r="L2428" i="14"/>
  <c r="L2429" i="14"/>
  <c r="L2430" i="14"/>
  <c r="L2431" i="14"/>
  <c r="L2432" i="14"/>
  <c r="L2433" i="14"/>
  <c r="L2434" i="14"/>
  <c r="L2435" i="14"/>
  <c r="L2436" i="14"/>
  <c r="L2437" i="14"/>
  <c r="L2438" i="14"/>
  <c r="L2439" i="14"/>
  <c r="L2440" i="14"/>
  <c r="L2441" i="14"/>
  <c r="L2442" i="14"/>
  <c r="L2443" i="14"/>
  <c r="L2444" i="14"/>
  <c r="L2445" i="14"/>
  <c r="L2446" i="14"/>
  <c r="L2447" i="14"/>
  <c r="L2448" i="14"/>
  <c r="L2449" i="14"/>
  <c r="L2450" i="14"/>
  <c r="L2451" i="14"/>
  <c r="L2452" i="14"/>
  <c r="L2453" i="14"/>
  <c r="L2454" i="14"/>
  <c r="L2455" i="14"/>
  <c r="L2456" i="14"/>
  <c r="L2457" i="14"/>
  <c r="L2458" i="14"/>
  <c r="L2459" i="14"/>
  <c r="L2460" i="14"/>
  <c r="L2461" i="14"/>
  <c r="L2462" i="14"/>
  <c r="L2463" i="14"/>
  <c r="L2464" i="14"/>
  <c r="L2465" i="14"/>
  <c r="L2466" i="14"/>
  <c r="L2467" i="14"/>
  <c r="L2468" i="14"/>
  <c r="L2469" i="14"/>
  <c r="L2470" i="14"/>
  <c r="L2471" i="14"/>
  <c r="L2472" i="14"/>
  <c r="L2473" i="14"/>
  <c r="L2474" i="14"/>
  <c r="L2475" i="14"/>
  <c r="L2476" i="14"/>
  <c r="L2477" i="14"/>
  <c r="L2478" i="14"/>
  <c r="L2479" i="14"/>
  <c r="L2480" i="14"/>
  <c r="L2481" i="14"/>
  <c r="L2482" i="14"/>
  <c r="L2483" i="14"/>
  <c r="L2484" i="14"/>
  <c r="L2485" i="14"/>
  <c r="L2486" i="14"/>
  <c r="L2487" i="14"/>
  <c r="L2488" i="14"/>
  <c r="L2489" i="14"/>
  <c r="L2490" i="14"/>
  <c r="L2491" i="14"/>
  <c r="L2492" i="14"/>
  <c r="L2493" i="14"/>
  <c r="L2494" i="14"/>
  <c r="L2495" i="14"/>
  <c r="L2496" i="14"/>
  <c r="L2497" i="14"/>
  <c r="L2498" i="14"/>
  <c r="L2499" i="14"/>
  <c r="L2500" i="14"/>
  <c r="L2501" i="14"/>
  <c r="L2502" i="14"/>
  <c r="L2503" i="14"/>
  <c r="L2504" i="14"/>
  <c r="L2505" i="14"/>
  <c r="L2506" i="14"/>
  <c r="L2507" i="14"/>
  <c r="L2508" i="14"/>
  <c r="L2509" i="14"/>
  <c r="L2510" i="14"/>
  <c r="L2511" i="14"/>
  <c r="L2512" i="14"/>
  <c r="L2513" i="14"/>
  <c r="L2514" i="14"/>
  <c r="L2515" i="14"/>
  <c r="L2516" i="14"/>
  <c r="L2517" i="14"/>
  <c r="L2518" i="14"/>
  <c r="L2519" i="14"/>
  <c r="L2520" i="14"/>
  <c r="L2521" i="14"/>
  <c r="L2522" i="14"/>
  <c r="L2523" i="14"/>
  <c r="L2524" i="14"/>
  <c r="L2525" i="14"/>
  <c r="L2526" i="14"/>
  <c r="L2527" i="14"/>
  <c r="L2528" i="14"/>
  <c r="L2529" i="14"/>
  <c r="L2530" i="14"/>
  <c r="L2531" i="14"/>
  <c r="L2532" i="14"/>
  <c r="L2533" i="14"/>
  <c r="L2534" i="14"/>
  <c r="L2535" i="14"/>
  <c r="L2536" i="14"/>
  <c r="L2537" i="14"/>
  <c r="L2538" i="14"/>
  <c r="L2539" i="14"/>
  <c r="L2540" i="14"/>
  <c r="L2541" i="14"/>
  <c r="L2542" i="14"/>
  <c r="L2543" i="14"/>
  <c r="L2544" i="14"/>
  <c r="L2545" i="14"/>
  <c r="L2546" i="14"/>
  <c r="L2547" i="14"/>
  <c r="L2548" i="14"/>
  <c r="L2549" i="14"/>
  <c r="L2550" i="14"/>
  <c r="L2551" i="14"/>
  <c r="L2552" i="14"/>
  <c r="L2553" i="14"/>
  <c r="L2554" i="14"/>
  <c r="L2555" i="14"/>
  <c r="L2556" i="14"/>
  <c r="L2557" i="14"/>
  <c r="L2558" i="14"/>
  <c r="L2559" i="14"/>
  <c r="L2560" i="14"/>
  <c r="L2561" i="14"/>
  <c r="L2562" i="14"/>
  <c r="L2563" i="14"/>
  <c r="L2564" i="14"/>
  <c r="L2565" i="14"/>
  <c r="L2566" i="14"/>
  <c r="L2567" i="14"/>
  <c r="L2568" i="14"/>
  <c r="L2569" i="14"/>
  <c r="L2570" i="14"/>
  <c r="L2571" i="14"/>
  <c r="L2572" i="14"/>
  <c r="L2573" i="14"/>
  <c r="L2574" i="14"/>
  <c r="L2575" i="14"/>
  <c r="L2576" i="14"/>
  <c r="L2577" i="14"/>
  <c r="L2578" i="14"/>
  <c r="L2579" i="14"/>
  <c r="L2580" i="14"/>
  <c r="L2581" i="14"/>
  <c r="L2582" i="14"/>
  <c r="L2583" i="14"/>
  <c r="L2584" i="14"/>
  <c r="L2585" i="14"/>
  <c r="L2586" i="14"/>
  <c r="L2587" i="14"/>
  <c r="L2588" i="14"/>
  <c r="L2589" i="14"/>
  <c r="L2590" i="14"/>
  <c r="L2591" i="14"/>
  <c r="L2592" i="14"/>
  <c r="L2593" i="14"/>
  <c r="L2594" i="14"/>
  <c r="L2595" i="14"/>
  <c r="L2596" i="14"/>
  <c r="L2597" i="14"/>
  <c r="L2598" i="14"/>
  <c r="L2599" i="14"/>
  <c r="L2600" i="14"/>
  <c r="L2601" i="14"/>
  <c r="L2602" i="14"/>
  <c r="L2603" i="14"/>
  <c r="L2604" i="14"/>
  <c r="L2605" i="14"/>
  <c r="L2606" i="14"/>
  <c r="L2607" i="14"/>
  <c r="L2608" i="14"/>
  <c r="L2609" i="14"/>
  <c r="L2610" i="14"/>
  <c r="L2611" i="14"/>
  <c r="L2612" i="14"/>
  <c r="L2613" i="14"/>
  <c r="L2614" i="14"/>
  <c r="L2615" i="14"/>
  <c r="L2616" i="14"/>
  <c r="L2617" i="14"/>
  <c r="L2618" i="14"/>
  <c r="L2619" i="14"/>
  <c r="L2620" i="14"/>
  <c r="L2621" i="14"/>
  <c r="L2622" i="14"/>
  <c r="L2623" i="14"/>
  <c r="L2624" i="14"/>
  <c r="L2625" i="14"/>
  <c r="L2626" i="14"/>
  <c r="L2627" i="14"/>
  <c r="L2628" i="14"/>
  <c r="L2629" i="14"/>
  <c r="L2630" i="14"/>
  <c r="L2631" i="14"/>
  <c r="L2632" i="14"/>
  <c r="L2633" i="14"/>
  <c r="L2634" i="14"/>
  <c r="L2635" i="14"/>
  <c r="L2636" i="14"/>
  <c r="L2637" i="14"/>
  <c r="L2638" i="14"/>
  <c r="L2639" i="14"/>
  <c r="L2640" i="14"/>
  <c r="L2641" i="14"/>
  <c r="L2642" i="14"/>
  <c r="L2643" i="14"/>
  <c r="L2644" i="14"/>
  <c r="L2645" i="14"/>
  <c r="L2646" i="14"/>
  <c r="L2647" i="14"/>
  <c r="L2648" i="14"/>
  <c r="L2649" i="14"/>
  <c r="L2650" i="14"/>
  <c r="L2651" i="14"/>
  <c r="L2652" i="14"/>
  <c r="L2653" i="14"/>
  <c r="L2654" i="14"/>
  <c r="L2655" i="14"/>
  <c r="L2656" i="14"/>
  <c r="L2657" i="14"/>
  <c r="L2658" i="14"/>
  <c r="L2659" i="14"/>
  <c r="L2660" i="14"/>
  <c r="L2661" i="14"/>
  <c r="L2662" i="14"/>
  <c r="L2663" i="14"/>
  <c r="L2664" i="14"/>
  <c r="L2665" i="14"/>
  <c r="L2666" i="14"/>
  <c r="L2667" i="14"/>
  <c r="L2668" i="14"/>
  <c r="L2669" i="14"/>
  <c r="L2670" i="14"/>
  <c r="L2671" i="14"/>
  <c r="L2672" i="14"/>
  <c r="L2673" i="14"/>
  <c r="L2674" i="14"/>
  <c r="L2675" i="14"/>
  <c r="L2676" i="14"/>
  <c r="L2677" i="14"/>
  <c r="L2678" i="14"/>
  <c r="L2679" i="14"/>
  <c r="L2680" i="14"/>
  <c r="L2681" i="14"/>
  <c r="L2682" i="14"/>
  <c r="L2683" i="14"/>
  <c r="L2684" i="14"/>
  <c r="L2685" i="14"/>
  <c r="L2686" i="14"/>
  <c r="L2687" i="14"/>
  <c r="L2688" i="14"/>
  <c r="L2689" i="14"/>
  <c r="L2690" i="14"/>
  <c r="L2691" i="14"/>
  <c r="L2692" i="14"/>
  <c r="L2693" i="14"/>
  <c r="L2694" i="14"/>
  <c r="L2695" i="14"/>
  <c r="L2696" i="14"/>
  <c r="L2697" i="14"/>
  <c r="L2698" i="14"/>
  <c r="L2699" i="14"/>
  <c r="L2700" i="14"/>
  <c r="L2701" i="14"/>
  <c r="L2702" i="14"/>
  <c r="L2703" i="14"/>
  <c r="L2704" i="14"/>
  <c r="L2705" i="14"/>
  <c r="L2706" i="14"/>
  <c r="L2707" i="14"/>
  <c r="L2708" i="14"/>
  <c r="L2709" i="14"/>
  <c r="L2710" i="14"/>
  <c r="L2711" i="14"/>
  <c r="L2712" i="14"/>
  <c r="L2713" i="14"/>
  <c r="L2714" i="14"/>
  <c r="L2715" i="14"/>
  <c r="L2716" i="14"/>
  <c r="L2717" i="14"/>
  <c r="L2718" i="14"/>
  <c r="L2719" i="14"/>
  <c r="L2720" i="14"/>
  <c r="L2721" i="14"/>
  <c r="L2722" i="14"/>
  <c r="L2723" i="14"/>
  <c r="L2724" i="14"/>
  <c r="L2725" i="14"/>
  <c r="L2726" i="14"/>
  <c r="L2727" i="14"/>
  <c r="L2728" i="14"/>
  <c r="L2729" i="14"/>
  <c r="L2730" i="14"/>
  <c r="L2731" i="14"/>
  <c r="L2732" i="14"/>
  <c r="L2733" i="14"/>
  <c r="L2734" i="14"/>
  <c r="L2735" i="14"/>
  <c r="L2736" i="14"/>
  <c r="L2737" i="14"/>
  <c r="L2738" i="14"/>
  <c r="L2739" i="14"/>
  <c r="L2740" i="14"/>
  <c r="L2741" i="14"/>
  <c r="L2742" i="14"/>
  <c r="L2743" i="14"/>
  <c r="L2744" i="14"/>
  <c r="L2745" i="14"/>
  <c r="L2746" i="14"/>
  <c r="L2747" i="14"/>
  <c r="L2748" i="14"/>
  <c r="L2749" i="14"/>
  <c r="L2750" i="14"/>
  <c r="L2751" i="14"/>
  <c r="L2752" i="14"/>
  <c r="L2753" i="14"/>
  <c r="L2754" i="14"/>
  <c r="L2755" i="14"/>
  <c r="L2756" i="14"/>
  <c r="L2757" i="14"/>
  <c r="L2758" i="14"/>
  <c r="L2759" i="14"/>
  <c r="L2760" i="14"/>
  <c r="L2761" i="14"/>
  <c r="L2762" i="14"/>
  <c r="L2763" i="14"/>
  <c r="L2764" i="14"/>
  <c r="L2765" i="14"/>
  <c r="L2766" i="14"/>
  <c r="L2767" i="14"/>
  <c r="L2768" i="14"/>
  <c r="L2769" i="14"/>
  <c r="L2770" i="14"/>
  <c r="L2771" i="14"/>
  <c r="L2772" i="14"/>
  <c r="L2773" i="14"/>
  <c r="L2774" i="14"/>
  <c r="L2775" i="14"/>
  <c r="L2776" i="14"/>
  <c r="L2777" i="14"/>
  <c r="L2778" i="14"/>
  <c r="L2779" i="14"/>
  <c r="L2780" i="14"/>
  <c r="L2781" i="14"/>
  <c r="L2782" i="14"/>
  <c r="L2783" i="14"/>
  <c r="L2784" i="14"/>
  <c r="L2785" i="14"/>
  <c r="L2786" i="14"/>
  <c r="L2787" i="14"/>
  <c r="L2788" i="14"/>
  <c r="L2789" i="14"/>
  <c r="L2790" i="14"/>
  <c r="L2791" i="14"/>
  <c r="L2792" i="14"/>
  <c r="L2793" i="14"/>
  <c r="L2794" i="14"/>
  <c r="L2795" i="14"/>
  <c r="L2796" i="14"/>
  <c r="L2797" i="14"/>
  <c r="L2798" i="14"/>
  <c r="L2799" i="14"/>
  <c r="L2800" i="14"/>
  <c r="L2801" i="14"/>
  <c r="L2802" i="14"/>
  <c r="L2803" i="14"/>
  <c r="L2804" i="14"/>
  <c r="L2805" i="14"/>
  <c r="L2806" i="14"/>
  <c r="L2807" i="14"/>
  <c r="L2808" i="14"/>
  <c r="L2809" i="14"/>
  <c r="L2810" i="14"/>
  <c r="L2811" i="14"/>
  <c r="L2812" i="14"/>
  <c r="L2813" i="14"/>
  <c r="L2814" i="14"/>
  <c r="L2815" i="14"/>
  <c r="L2816" i="14"/>
  <c r="L2817" i="14"/>
  <c r="L2818" i="14"/>
  <c r="L2819" i="14"/>
  <c r="L2820" i="14"/>
  <c r="L2821" i="14"/>
  <c r="L2822" i="14"/>
  <c r="L2823" i="14"/>
  <c r="L2824" i="14"/>
  <c r="L2825" i="14"/>
  <c r="L2826" i="14"/>
  <c r="L2827" i="14"/>
  <c r="L2828" i="14"/>
  <c r="L2829" i="14"/>
  <c r="L2830" i="14"/>
  <c r="L2831" i="14"/>
  <c r="L2832" i="14"/>
  <c r="L2833" i="14"/>
  <c r="L2834" i="14"/>
  <c r="L2835" i="14"/>
  <c r="L2836" i="14"/>
  <c r="L2837" i="14"/>
  <c r="L2838" i="14"/>
  <c r="L2839" i="14"/>
  <c r="L2840" i="14"/>
  <c r="L2841" i="14"/>
  <c r="L2842" i="14"/>
  <c r="L2843" i="14"/>
  <c r="L2844" i="14"/>
  <c r="L2845" i="14"/>
  <c r="L2846" i="14"/>
  <c r="L2847" i="14"/>
  <c r="L2848" i="14"/>
  <c r="L2849" i="14"/>
  <c r="L2850" i="14"/>
  <c r="L2851" i="14"/>
  <c r="L2852" i="14"/>
  <c r="L2853" i="14"/>
  <c r="L2854" i="14"/>
  <c r="L2855" i="14"/>
  <c r="L2856" i="14"/>
  <c r="L2857" i="14"/>
  <c r="L2858" i="14"/>
  <c r="L2859" i="14"/>
  <c r="L2860" i="14"/>
  <c r="L2861" i="14"/>
  <c r="L2862" i="14"/>
  <c r="L2863" i="14"/>
  <c r="L2864" i="14"/>
  <c r="L2865" i="14"/>
  <c r="L2866" i="14"/>
  <c r="L2867" i="14"/>
  <c r="L2868" i="14"/>
  <c r="L2869" i="14"/>
  <c r="L2870" i="14"/>
  <c r="L2871" i="14"/>
  <c r="L2872" i="14"/>
  <c r="L2873" i="14"/>
  <c r="L2874" i="14"/>
  <c r="L2875" i="14"/>
  <c r="L2876" i="14"/>
  <c r="L2877" i="14"/>
  <c r="L2878" i="14"/>
  <c r="L2879" i="14"/>
  <c r="L2880" i="14"/>
  <c r="L2881" i="14"/>
  <c r="L2882" i="14"/>
  <c r="L2883" i="14"/>
  <c r="L2884" i="14"/>
  <c r="L2885" i="14"/>
  <c r="L2886" i="14"/>
  <c r="L2887" i="14"/>
  <c r="L2888" i="14"/>
  <c r="L2889" i="14"/>
  <c r="L2890" i="14"/>
  <c r="L2891" i="14"/>
  <c r="L2892" i="14"/>
  <c r="L2893" i="14"/>
  <c r="L2894" i="14"/>
  <c r="L2895" i="14"/>
  <c r="L2896" i="14"/>
  <c r="L2897" i="14"/>
  <c r="L2898" i="14"/>
  <c r="L2899" i="14"/>
  <c r="L2900" i="14"/>
  <c r="L2901" i="14"/>
  <c r="L2902" i="14"/>
  <c r="L2903" i="14"/>
  <c r="L2904" i="14"/>
  <c r="L2905" i="14"/>
  <c r="L2906" i="14"/>
  <c r="L2907" i="14"/>
  <c r="L2908" i="14"/>
  <c r="L2909" i="14"/>
  <c r="L2910" i="14"/>
  <c r="L2911" i="14"/>
  <c r="L2912" i="14"/>
  <c r="L2913" i="14"/>
  <c r="L2914" i="14"/>
  <c r="L2915" i="14"/>
  <c r="L2916" i="14"/>
  <c r="L2917" i="14"/>
  <c r="L2918" i="14"/>
  <c r="L2919" i="14"/>
  <c r="L2920" i="14"/>
  <c r="L2921" i="14"/>
  <c r="L2922" i="14"/>
  <c r="L2923" i="14"/>
  <c r="L2924" i="14"/>
  <c r="L2925" i="14"/>
  <c r="L2926" i="14"/>
  <c r="L2927" i="14"/>
  <c r="L2928" i="14"/>
  <c r="L2929" i="14"/>
  <c r="L2930" i="14"/>
  <c r="L2931" i="14"/>
  <c r="L2932" i="14"/>
  <c r="L2933" i="14"/>
  <c r="L2934" i="14"/>
  <c r="L2935" i="14"/>
  <c r="L2936" i="14"/>
  <c r="L2937" i="14"/>
  <c r="L2938" i="14"/>
  <c r="L2939" i="14"/>
  <c r="L2940" i="14"/>
  <c r="L2941" i="14"/>
  <c r="L2942" i="14"/>
  <c r="L2943" i="14"/>
  <c r="L2944" i="14"/>
  <c r="L2945" i="14"/>
  <c r="L2946" i="14"/>
  <c r="L2947" i="14"/>
  <c r="L2948" i="14"/>
  <c r="L2949" i="14"/>
  <c r="L2950" i="14"/>
  <c r="L2951" i="14"/>
  <c r="L2952" i="14"/>
  <c r="L2953" i="14"/>
  <c r="L2954" i="14"/>
  <c r="L2955" i="14"/>
  <c r="L2956" i="14"/>
  <c r="L2957" i="14"/>
  <c r="L2958" i="14"/>
  <c r="L2959" i="14"/>
  <c r="L2960" i="14"/>
  <c r="L2961" i="14"/>
  <c r="L2962" i="14"/>
  <c r="L2963" i="14"/>
  <c r="L2964" i="14"/>
  <c r="L2965" i="14"/>
  <c r="L2966" i="14"/>
  <c r="L2967" i="14"/>
  <c r="L2968" i="14"/>
  <c r="L2969" i="14"/>
  <c r="L2970" i="14"/>
  <c r="L2971" i="14"/>
  <c r="L2972" i="14"/>
  <c r="L2973" i="14"/>
  <c r="L2974" i="14"/>
  <c r="L2975" i="14"/>
  <c r="L2976" i="14"/>
  <c r="L2977" i="14"/>
  <c r="L2978" i="14"/>
  <c r="L2979" i="14"/>
  <c r="L2980" i="14"/>
  <c r="L2981" i="14"/>
  <c r="L2982" i="14"/>
  <c r="L2983" i="14"/>
  <c r="L2984" i="14"/>
  <c r="L2985" i="14"/>
  <c r="L2986" i="14"/>
  <c r="L2987" i="14"/>
  <c r="L2988" i="14"/>
  <c r="L2989" i="14"/>
  <c r="L2990" i="14"/>
  <c r="L2991" i="14"/>
  <c r="L2992" i="14"/>
  <c r="L2993" i="14"/>
  <c r="L2994" i="14"/>
  <c r="L2995" i="14"/>
  <c r="L2996" i="14"/>
  <c r="L2997" i="14"/>
  <c r="L2998" i="14"/>
  <c r="L2999" i="14"/>
  <c r="L3000" i="14"/>
  <c r="L3001" i="14"/>
  <c r="L3002" i="14"/>
  <c r="L3003" i="14"/>
  <c r="L3004" i="14"/>
  <c r="L3005" i="14"/>
  <c r="L3006" i="14"/>
  <c r="L3007" i="14"/>
  <c r="L3008" i="14"/>
  <c r="L3009" i="14"/>
  <c r="L3010" i="14"/>
  <c r="L3011" i="14"/>
  <c r="L3012" i="14"/>
  <c r="L3013" i="14"/>
  <c r="L3014" i="14"/>
  <c r="L3015" i="14"/>
  <c r="L3016" i="14"/>
  <c r="L3017" i="14"/>
  <c r="L3018" i="14"/>
  <c r="L3019" i="14"/>
  <c r="L3020" i="14"/>
  <c r="L3021" i="14"/>
  <c r="L3022" i="14"/>
  <c r="L3023" i="14"/>
  <c r="L3024" i="14"/>
  <c r="L3025" i="14"/>
  <c r="L3026" i="14"/>
  <c r="L3027" i="14"/>
  <c r="L3028" i="14"/>
  <c r="L3029" i="14"/>
  <c r="L3030" i="14"/>
  <c r="L3031" i="14"/>
  <c r="L3032" i="14"/>
  <c r="L3033" i="14"/>
  <c r="L3034" i="14"/>
  <c r="L3035" i="14"/>
  <c r="L3036" i="14"/>
  <c r="L3037" i="14"/>
  <c r="L3038" i="14"/>
  <c r="L3039" i="14"/>
  <c r="L3040" i="14"/>
  <c r="L3041" i="14"/>
  <c r="L3042" i="14"/>
  <c r="L3043" i="14"/>
  <c r="L3044" i="14"/>
  <c r="L3045" i="14"/>
  <c r="L3046" i="14"/>
  <c r="L3047" i="14"/>
  <c r="L3048" i="14"/>
  <c r="L3049" i="14"/>
  <c r="L3050" i="14"/>
  <c r="L3051" i="14"/>
  <c r="L3052" i="14"/>
  <c r="L3053" i="14"/>
  <c r="L3054" i="14"/>
  <c r="L3055" i="14"/>
  <c r="L3056" i="14"/>
  <c r="L3057" i="14"/>
  <c r="L3058" i="14"/>
  <c r="L3059" i="14"/>
  <c r="L3060" i="14"/>
  <c r="L3061" i="14"/>
  <c r="L3062" i="14"/>
  <c r="L3063" i="14"/>
  <c r="L3064" i="14"/>
  <c r="L3065" i="14"/>
  <c r="L3066" i="14"/>
  <c r="L3067" i="14"/>
  <c r="L3068" i="14"/>
  <c r="L3069" i="14"/>
  <c r="L3070" i="14"/>
  <c r="L3071" i="14"/>
  <c r="L3072" i="14"/>
  <c r="L3073" i="14"/>
  <c r="L3074" i="14"/>
  <c r="L3075" i="14"/>
  <c r="L3076" i="14"/>
  <c r="L3077" i="14"/>
  <c r="L3078" i="14"/>
  <c r="L3079" i="14"/>
  <c r="L3080" i="14"/>
  <c r="L3081" i="14"/>
  <c r="L3082" i="14"/>
  <c r="L3083" i="14"/>
  <c r="L3084" i="14"/>
  <c r="L3085" i="14"/>
  <c r="L3086" i="14"/>
  <c r="L3087" i="14"/>
  <c r="L3088" i="14"/>
  <c r="L3089" i="14"/>
  <c r="L3090" i="14"/>
  <c r="L3091" i="14"/>
  <c r="L3092" i="14"/>
  <c r="L3093" i="14"/>
  <c r="L3094" i="14"/>
  <c r="L3095" i="14"/>
  <c r="L3096" i="14"/>
  <c r="L3097" i="14"/>
  <c r="L3098" i="14"/>
  <c r="L3099" i="14"/>
  <c r="L3100" i="14"/>
  <c r="L3101" i="14"/>
  <c r="L3102" i="14"/>
  <c r="L3103" i="14"/>
  <c r="L3104" i="14"/>
  <c r="L3105" i="14"/>
  <c r="L3106" i="14"/>
  <c r="L3107" i="14"/>
  <c r="L3108" i="14"/>
  <c r="L3109" i="14"/>
  <c r="L3110" i="14"/>
  <c r="L3111" i="14"/>
  <c r="L3112" i="14"/>
  <c r="L3113" i="14"/>
  <c r="L3114" i="14"/>
  <c r="L3115" i="14"/>
  <c r="L3116" i="14"/>
  <c r="L3117" i="14"/>
  <c r="L3118" i="14"/>
  <c r="L3119" i="14"/>
  <c r="L3120" i="14"/>
  <c r="L3121" i="14"/>
  <c r="L3122" i="14"/>
  <c r="L3123" i="14"/>
  <c r="L3124" i="14"/>
  <c r="L3125" i="14"/>
  <c r="L3126" i="14"/>
  <c r="L3127" i="14"/>
  <c r="L3128" i="14"/>
  <c r="L3129" i="14"/>
  <c r="L3130" i="14"/>
  <c r="L3131" i="14"/>
  <c r="L3132" i="14"/>
  <c r="L3133" i="14"/>
  <c r="L3134" i="14"/>
  <c r="L3135" i="14"/>
  <c r="L3136" i="14"/>
  <c r="L3137" i="14"/>
  <c r="L3138" i="14"/>
  <c r="L3139" i="14"/>
  <c r="L3140" i="14"/>
  <c r="L3141" i="14"/>
  <c r="L3142" i="14"/>
  <c r="L3143" i="14"/>
  <c r="L3144" i="14"/>
  <c r="L3145" i="14"/>
  <c r="L3146" i="14"/>
  <c r="L3147" i="14"/>
  <c r="L3148" i="14"/>
  <c r="L3149" i="14"/>
  <c r="L3150" i="14"/>
  <c r="L3151" i="14"/>
  <c r="L3152" i="14"/>
  <c r="L3153" i="14"/>
  <c r="L3154" i="14"/>
  <c r="L3155" i="14"/>
  <c r="L3156" i="14"/>
  <c r="L3157" i="14"/>
  <c r="L3158" i="14"/>
  <c r="L3159" i="14"/>
  <c r="L3160" i="14"/>
  <c r="L3161" i="14"/>
  <c r="L3162" i="14"/>
  <c r="L3163" i="14"/>
  <c r="L3164" i="14"/>
  <c r="L3165" i="14"/>
  <c r="L3166" i="14"/>
  <c r="L3167" i="14"/>
  <c r="L3168" i="14"/>
  <c r="L3169" i="14"/>
  <c r="L3170" i="14"/>
  <c r="L3171" i="14"/>
  <c r="L3172" i="14"/>
  <c r="L3173" i="14"/>
  <c r="L3174" i="14"/>
  <c r="L3175" i="14"/>
  <c r="L3176" i="14"/>
  <c r="L3177" i="14"/>
  <c r="L3178" i="14"/>
  <c r="L3179" i="14"/>
  <c r="L3180" i="14"/>
  <c r="L3181" i="14"/>
  <c r="L3182" i="14"/>
  <c r="L3183" i="14"/>
  <c r="L3184" i="14"/>
  <c r="L3185" i="14"/>
  <c r="L3186" i="14"/>
  <c r="L3187" i="14"/>
  <c r="L3188" i="14"/>
  <c r="L3189" i="14"/>
  <c r="L3190" i="14"/>
  <c r="L3191" i="14"/>
  <c r="L3192" i="14"/>
  <c r="L3193" i="14"/>
  <c r="L3194" i="14"/>
  <c r="L3195" i="14"/>
  <c r="L3196" i="14"/>
  <c r="L3197" i="14"/>
  <c r="L3198" i="14"/>
  <c r="L3199" i="14"/>
  <c r="L3200" i="14"/>
  <c r="L3201" i="14"/>
  <c r="L3202" i="14"/>
  <c r="L3203" i="14"/>
  <c r="L3204" i="14"/>
  <c r="L3205" i="14"/>
  <c r="L3206" i="14"/>
  <c r="L3207" i="14"/>
  <c r="L3208" i="14"/>
  <c r="L3209" i="14"/>
  <c r="L3210" i="14"/>
  <c r="L3211" i="14"/>
  <c r="L3212" i="14"/>
  <c r="L3213" i="14"/>
  <c r="L3214" i="14"/>
  <c r="L3215" i="14"/>
  <c r="L3216" i="14"/>
  <c r="L3217" i="14"/>
  <c r="L3218" i="14"/>
  <c r="L3219" i="14"/>
  <c r="L3220" i="14"/>
  <c r="L3221" i="14"/>
  <c r="L3222" i="14"/>
  <c r="L3223" i="14"/>
  <c r="L3224" i="14"/>
  <c r="L3225" i="14"/>
  <c r="L3226" i="14"/>
  <c r="L3227" i="14"/>
  <c r="L3228" i="14"/>
  <c r="L3229" i="14"/>
  <c r="L3230" i="14"/>
  <c r="L3231" i="14"/>
  <c r="L3232" i="14"/>
  <c r="L3233" i="14"/>
  <c r="L3234" i="14"/>
  <c r="L3235" i="14"/>
  <c r="L3236" i="14"/>
  <c r="L3237" i="14"/>
  <c r="L3238" i="14"/>
  <c r="L3239" i="14"/>
  <c r="L3240" i="14"/>
  <c r="L3241" i="14"/>
  <c r="L3242" i="14"/>
  <c r="L3243" i="14"/>
  <c r="L3244" i="14"/>
  <c r="L3245" i="14"/>
  <c r="L3246" i="14"/>
  <c r="L3247" i="14"/>
  <c r="L3248" i="14"/>
  <c r="L3249" i="14"/>
  <c r="L3250" i="14"/>
  <c r="L3251" i="14"/>
  <c r="L3252" i="14"/>
  <c r="L3253" i="14"/>
  <c r="L3254" i="14"/>
  <c r="L3255" i="14"/>
  <c r="L3256" i="14"/>
  <c r="L3257" i="14"/>
  <c r="L3258" i="14"/>
  <c r="L3259" i="14"/>
  <c r="L3260" i="14"/>
  <c r="L3261" i="14"/>
  <c r="L3262" i="14"/>
  <c r="L3263" i="14"/>
  <c r="L3264" i="14"/>
  <c r="L3265" i="14"/>
  <c r="L3266" i="14"/>
  <c r="L3267" i="14"/>
  <c r="L3268" i="14"/>
  <c r="L3269" i="14"/>
  <c r="L3270" i="14"/>
  <c r="L3271" i="14"/>
  <c r="L3272" i="14"/>
  <c r="L3273" i="14"/>
  <c r="L3274" i="14"/>
  <c r="L3275" i="14"/>
  <c r="L3276" i="14"/>
  <c r="L3277" i="14"/>
  <c r="L3278" i="14"/>
  <c r="L3279" i="14"/>
  <c r="L3280" i="14"/>
  <c r="L3281" i="14"/>
  <c r="L3282" i="14"/>
  <c r="L3283" i="14"/>
  <c r="L3284" i="14"/>
  <c r="L3285" i="14"/>
  <c r="L3286" i="14"/>
  <c r="L3287" i="14"/>
  <c r="L3288" i="14"/>
  <c r="L3289" i="14"/>
  <c r="L3290" i="14"/>
  <c r="L3291" i="14"/>
  <c r="L3292" i="14"/>
  <c r="L3293" i="14"/>
  <c r="L3294" i="14"/>
  <c r="L3295" i="14"/>
  <c r="L3296" i="14"/>
  <c r="L3297" i="14"/>
  <c r="L3298" i="14"/>
  <c r="L3299" i="14"/>
  <c r="L3300" i="14"/>
  <c r="L3301" i="14"/>
  <c r="L3302" i="14"/>
  <c r="L3303" i="14"/>
  <c r="L3304" i="14"/>
  <c r="L3305" i="14"/>
  <c r="L3306" i="14"/>
  <c r="L3307" i="14"/>
  <c r="L3308" i="14"/>
  <c r="L3309" i="14"/>
  <c r="L3310" i="14"/>
  <c r="L3311" i="14"/>
  <c r="L3312" i="14"/>
  <c r="L3313" i="14"/>
  <c r="L3314" i="14"/>
  <c r="L3315" i="14"/>
  <c r="L3316" i="14"/>
  <c r="L3317" i="14"/>
  <c r="L3318" i="14"/>
  <c r="L3319" i="14"/>
  <c r="L3320" i="14"/>
  <c r="L3321" i="14"/>
  <c r="L3322" i="14"/>
  <c r="L3323" i="14"/>
  <c r="L3324" i="14"/>
  <c r="L3325" i="14"/>
  <c r="L3326" i="14"/>
  <c r="L3327" i="14"/>
  <c r="L3328" i="14"/>
  <c r="L3329" i="14"/>
  <c r="L3330" i="14"/>
  <c r="L3331" i="14"/>
  <c r="L3332" i="14"/>
  <c r="L3333" i="14"/>
  <c r="L3334" i="14"/>
  <c r="L3335" i="14"/>
  <c r="L3336" i="14"/>
  <c r="L3337" i="14"/>
  <c r="L3338" i="14"/>
  <c r="L3339" i="14"/>
  <c r="L3340" i="14"/>
  <c r="L3341" i="14"/>
  <c r="L3342" i="14"/>
  <c r="L3343" i="14"/>
  <c r="L3344" i="14"/>
  <c r="L3345" i="14"/>
  <c r="L3346" i="14"/>
  <c r="L3347" i="14"/>
  <c r="L3348" i="14"/>
  <c r="L3349" i="14"/>
  <c r="L3350" i="14"/>
  <c r="L3351" i="14"/>
  <c r="L3352" i="14"/>
  <c r="L3353" i="14"/>
  <c r="L3354" i="14"/>
  <c r="L3355" i="14"/>
  <c r="L3356" i="14"/>
  <c r="L3357" i="14"/>
  <c r="L3358" i="14"/>
  <c r="L3359" i="14"/>
  <c r="L3360" i="14"/>
  <c r="L3361" i="14"/>
  <c r="L3362" i="14"/>
  <c r="L3363" i="14"/>
  <c r="L3364" i="14"/>
  <c r="L3365" i="14"/>
  <c r="L3366" i="14"/>
  <c r="L3367" i="14"/>
  <c r="L3368" i="14"/>
  <c r="L3369" i="14"/>
  <c r="L3370" i="14"/>
  <c r="L3371" i="14"/>
  <c r="L3372" i="14"/>
  <c r="L3373" i="14"/>
  <c r="L3374" i="14"/>
  <c r="L3375" i="14"/>
  <c r="L3376" i="14"/>
  <c r="L3377" i="14"/>
  <c r="L3378" i="14"/>
  <c r="L3379" i="14"/>
  <c r="L3380" i="14"/>
  <c r="L3381" i="14"/>
  <c r="L3382" i="14"/>
  <c r="L3383" i="14"/>
  <c r="L3384" i="14"/>
  <c r="L3385" i="14"/>
  <c r="L3386" i="14"/>
  <c r="L3387" i="14"/>
  <c r="L3388" i="14"/>
  <c r="L3389" i="14"/>
  <c r="L3390" i="14"/>
  <c r="L3391" i="14"/>
  <c r="L3392" i="14"/>
  <c r="L3393" i="14"/>
  <c r="L3394" i="14"/>
  <c r="L3395" i="14"/>
  <c r="L3396" i="14"/>
  <c r="L3397" i="14"/>
  <c r="L3398" i="14"/>
  <c r="L3399" i="14"/>
  <c r="L3400" i="14"/>
  <c r="L3401" i="14"/>
  <c r="L3402" i="14"/>
  <c r="L3403" i="14"/>
  <c r="L3404" i="14"/>
  <c r="L3405" i="14"/>
  <c r="L3406" i="14"/>
  <c r="L3407" i="14"/>
  <c r="L3408" i="14"/>
  <c r="L3409" i="14"/>
  <c r="L3410" i="14"/>
  <c r="L3411" i="14"/>
  <c r="L3412" i="14"/>
  <c r="L3413" i="14"/>
  <c r="L3414" i="14"/>
  <c r="L3415" i="14"/>
  <c r="L3416" i="14"/>
  <c r="L3417" i="14"/>
  <c r="L3418" i="14"/>
  <c r="L3419" i="14"/>
  <c r="L3420" i="14"/>
  <c r="L3421" i="14"/>
  <c r="L3422" i="14"/>
  <c r="L3423" i="14"/>
  <c r="L3424" i="14"/>
  <c r="L3425" i="14"/>
  <c r="L3426" i="14"/>
  <c r="L3427" i="14"/>
  <c r="L3428" i="14"/>
  <c r="L3429" i="14"/>
  <c r="L3430" i="14"/>
  <c r="L3431" i="14"/>
  <c r="L3432" i="14"/>
  <c r="L3433" i="14"/>
  <c r="L3434" i="14"/>
  <c r="L3435" i="14"/>
  <c r="L3436" i="14"/>
  <c r="L3437" i="14"/>
  <c r="L3438" i="14"/>
  <c r="L3439" i="14"/>
  <c r="L3440" i="14"/>
  <c r="L3441" i="14"/>
  <c r="L3442" i="14"/>
  <c r="L3443" i="14"/>
  <c r="L3444" i="14"/>
  <c r="L3445" i="14"/>
  <c r="L3446" i="14"/>
  <c r="L3447" i="14"/>
  <c r="L3448" i="14"/>
  <c r="L3449" i="14"/>
  <c r="L3450" i="14"/>
  <c r="L3451" i="14"/>
  <c r="L3452" i="14"/>
  <c r="L3453" i="14"/>
  <c r="L3454" i="14"/>
  <c r="L3455" i="14"/>
  <c r="L3456" i="14"/>
  <c r="L3457" i="14"/>
  <c r="L3458" i="14"/>
  <c r="L3459" i="14"/>
  <c r="L3460" i="14"/>
  <c r="L3461" i="14"/>
  <c r="L3462" i="14"/>
  <c r="L3463" i="14"/>
  <c r="L3464" i="14"/>
  <c r="L3465" i="14"/>
  <c r="L3466" i="14"/>
  <c r="L3467" i="14"/>
  <c r="L3468" i="14"/>
  <c r="L3469" i="14"/>
  <c r="L3470" i="14"/>
  <c r="L3471" i="14"/>
  <c r="L3472" i="14"/>
  <c r="L3473" i="14"/>
  <c r="L3474" i="14"/>
  <c r="L3475" i="14"/>
  <c r="L3476" i="14"/>
  <c r="L3477" i="14"/>
  <c r="L3478" i="14"/>
  <c r="L3479" i="14"/>
  <c r="L3480" i="14"/>
  <c r="L3481" i="14"/>
  <c r="L3482" i="14"/>
  <c r="L3483" i="14"/>
  <c r="L3484" i="14"/>
  <c r="L3485" i="14"/>
  <c r="L3486" i="14"/>
  <c r="L3487" i="14"/>
  <c r="L3488" i="14"/>
  <c r="L3489" i="14"/>
  <c r="L3490" i="14"/>
  <c r="L3491" i="14"/>
  <c r="L3492" i="14"/>
  <c r="L3493" i="14"/>
  <c r="L3494" i="14"/>
  <c r="L3495" i="14"/>
  <c r="L3496" i="14"/>
  <c r="L3497" i="14"/>
  <c r="L3498" i="14"/>
  <c r="L3499" i="14"/>
  <c r="L3500" i="14"/>
  <c r="L3501" i="14"/>
  <c r="L3502" i="14"/>
  <c r="L3503" i="14"/>
  <c r="L3504" i="14"/>
  <c r="L3505" i="14"/>
  <c r="L3506" i="14"/>
  <c r="L3507" i="14"/>
  <c r="L3508" i="14"/>
  <c r="L3509" i="14"/>
  <c r="L3510" i="14"/>
  <c r="L3511" i="14"/>
  <c r="L3512" i="14"/>
  <c r="L3513" i="14"/>
  <c r="L3514" i="14"/>
  <c r="L3515" i="14"/>
  <c r="L3516" i="14"/>
  <c r="L3517" i="14"/>
  <c r="L3518" i="14"/>
  <c r="L3519" i="14"/>
  <c r="L3520" i="14"/>
  <c r="L3521" i="14"/>
  <c r="L3522" i="14"/>
  <c r="L3523" i="14"/>
  <c r="L3524" i="14"/>
  <c r="L3525" i="14"/>
  <c r="L3526" i="14"/>
  <c r="L3527" i="14"/>
  <c r="L3528" i="14"/>
  <c r="L3529" i="14"/>
  <c r="L3530" i="14"/>
  <c r="L3531" i="14"/>
  <c r="L3532" i="14"/>
  <c r="L3533" i="14"/>
  <c r="L3534" i="14"/>
  <c r="L3535" i="14"/>
  <c r="L3536" i="14"/>
  <c r="L3537" i="14"/>
  <c r="L3538" i="14"/>
  <c r="L3539" i="14"/>
  <c r="L3540" i="14"/>
  <c r="L3541" i="14"/>
  <c r="L3542" i="14"/>
  <c r="L3543" i="14"/>
  <c r="L3544" i="14"/>
  <c r="L3545" i="14"/>
  <c r="L3546" i="14"/>
  <c r="L3547" i="14"/>
  <c r="L3548" i="14"/>
  <c r="L3549" i="14"/>
  <c r="L3550" i="14"/>
  <c r="L3551" i="14"/>
  <c r="L3552" i="14"/>
  <c r="L3553" i="14"/>
  <c r="L3554" i="14"/>
  <c r="L3555" i="14"/>
  <c r="L3556" i="14"/>
  <c r="L3557" i="14"/>
  <c r="L3558" i="14"/>
  <c r="L3559" i="14"/>
  <c r="L3560" i="14"/>
  <c r="L3561" i="14"/>
  <c r="L3562" i="14"/>
  <c r="L3563" i="14"/>
  <c r="L3564" i="14"/>
  <c r="L3565" i="14"/>
  <c r="L3566" i="14"/>
  <c r="L3567" i="14"/>
  <c r="L3568" i="14"/>
  <c r="L3569" i="14"/>
  <c r="L3570" i="14"/>
  <c r="L3571" i="14"/>
  <c r="L3572" i="14"/>
  <c r="L3573" i="14"/>
  <c r="L3574" i="14"/>
  <c r="L3575" i="14"/>
  <c r="L3576" i="14"/>
  <c r="L3577" i="14"/>
  <c r="L3578" i="14"/>
  <c r="L3579" i="14"/>
  <c r="L3580" i="14"/>
  <c r="L3581" i="14"/>
  <c r="L3582" i="14"/>
  <c r="L3583" i="14"/>
  <c r="L3584" i="14"/>
  <c r="L3585" i="14"/>
  <c r="L3586" i="14"/>
  <c r="L3587" i="14"/>
  <c r="L3588" i="14"/>
  <c r="L3589" i="14"/>
  <c r="L3590" i="14"/>
  <c r="L3591" i="14"/>
  <c r="L3592" i="14"/>
  <c r="L3593" i="14"/>
  <c r="L3594" i="14"/>
  <c r="L3595" i="14"/>
  <c r="L3596" i="14"/>
  <c r="L3597" i="14"/>
  <c r="L3598" i="14"/>
  <c r="L3599" i="14"/>
  <c r="L3600" i="14"/>
  <c r="L3601" i="14"/>
  <c r="L3602" i="14"/>
  <c r="L3603" i="14"/>
  <c r="L3604" i="14"/>
  <c r="L3605" i="14"/>
  <c r="L3606" i="14"/>
  <c r="L3607" i="14"/>
  <c r="L3608" i="14"/>
  <c r="L3609" i="14"/>
  <c r="L3610" i="14"/>
  <c r="L3611" i="14"/>
  <c r="L3612" i="14"/>
  <c r="L3613" i="14"/>
  <c r="L3614" i="14"/>
  <c r="L3615" i="14"/>
  <c r="L3616" i="14"/>
  <c r="L3617" i="14"/>
  <c r="L3618" i="14"/>
  <c r="L3619" i="14"/>
  <c r="L3620" i="14"/>
  <c r="L3621" i="14"/>
  <c r="L3622" i="14"/>
  <c r="L3623" i="14"/>
  <c r="L3624" i="14"/>
  <c r="L3625" i="14"/>
  <c r="L3626" i="14"/>
  <c r="L3627" i="14"/>
  <c r="L3628" i="14"/>
  <c r="L3629" i="14"/>
  <c r="L3630" i="14"/>
  <c r="L3631" i="14"/>
  <c r="L3632" i="14"/>
  <c r="L3633" i="14"/>
  <c r="L3634" i="14"/>
  <c r="L3635" i="14"/>
  <c r="L3636" i="14"/>
  <c r="L3637" i="14"/>
  <c r="L3638" i="14"/>
  <c r="L3639" i="14"/>
  <c r="L3640" i="14"/>
  <c r="L3641" i="14"/>
  <c r="L3642" i="14"/>
  <c r="L3643" i="14"/>
  <c r="L3644" i="14"/>
  <c r="L3645" i="14"/>
  <c r="L3646" i="14"/>
  <c r="L3647" i="14"/>
  <c r="L3648" i="14"/>
  <c r="L3649" i="14"/>
  <c r="L3650" i="14"/>
  <c r="L3651" i="14"/>
  <c r="L3652" i="14"/>
  <c r="L3653" i="14"/>
  <c r="L3654" i="14"/>
  <c r="L3655" i="14"/>
  <c r="L3656" i="14"/>
  <c r="L3657" i="14"/>
  <c r="L3658" i="14"/>
  <c r="L3659" i="14"/>
  <c r="L3660" i="14"/>
  <c r="L3661" i="14"/>
  <c r="L3662" i="14"/>
  <c r="L3663" i="14"/>
  <c r="L3664" i="14"/>
  <c r="L3665" i="14"/>
  <c r="L3666" i="14"/>
  <c r="L3667" i="14"/>
  <c r="L3668" i="14"/>
  <c r="L3669" i="14"/>
  <c r="L3670" i="14"/>
  <c r="L3671" i="14"/>
  <c r="L3672" i="14"/>
  <c r="L3673" i="14"/>
  <c r="L3674" i="14"/>
  <c r="L3675" i="14"/>
  <c r="L3676" i="14"/>
  <c r="L3677" i="14"/>
  <c r="L3678" i="14"/>
  <c r="L3679" i="14"/>
  <c r="L3680" i="14"/>
  <c r="L3681" i="14"/>
  <c r="L3682" i="14"/>
  <c r="L3683" i="14"/>
  <c r="L3684" i="14"/>
  <c r="L3685" i="14"/>
  <c r="L3686" i="14"/>
  <c r="L3687" i="14"/>
  <c r="L3688" i="14"/>
  <c r="L3689" i="14"/>
  <c r="L3690" i="14"/>
  <c r="L3691" i="14"/>
  <c r="L3692" i="14"/>
  <c r="L3693" i="14"/>
  <c r="L3694" i="14"/>
  <c r="L3695" i="14"/>
  <c r="L3696" i="14"/>
  <c r="L3697" i="14"/>
  <c r="L3698" i="14"/>
  <c r="L3699" i="14"/>
  <c r="L3700" i="14"/>
  <c r="L3701" i="14"/>
  <c r="L3702" i="14"/>
  <c r="L3703" i="14"/>
  <c r="L3704" i="14"/>
  <c r="L3705" i="14"/>
  <c r="L3706" i="14"/>
  <c r="L3707" i="14"/>
  <c r="L3708" i="14"/>
  <c r="L3709" i="14"/>
  <c r="L3710" i="14"/>
  <c r="L3711" i="14"/>
  <c r="L3712" i="14"/>
  <c r="L3713" i="14"/>
  <c r="L3714" i="14"/>
  <c r="L3715" i="14"/>
  <c r="L3716" i="14"/>
  <c r="L3717" i="14"/>
  <c r="L3718" i="14"/>
  <c r="L3719" i="14"/>
  <c r="L3720" i="14"/>
  <c r="L3721" i="14"/>
  <c r="L3722" i="14"/>
  <c r="L3723" i="14"/>
  <c r="L3724" i="14"/>
  <c r="L3725" i="14"/>
  <c r="L3726" i="14"/>
  <c r="L3727" i="14"/>
  <c r="L3728" i="14"/>
  <c r="L3729" i="14"/>
  <c r="L3730" i="14"/>
  <c r="L3731" i="14"/>
  <c r="L3732" i="14"/>
  <c r="L3733" i="14"/>
  <c r="L3734" i="14"/>
  <c r="L3735" i="14"/>
  <c r="L3736" i="14"/>
  <c r="L3737" i="14"/>
  <c r="L3738" i="14"/>
  <c r="L3739" i="14"/>
  <c r="L3740" i="14"/>
  <c r="L3741" i="14"/>
  <c r="L3742" i="14"/>
  <c r="L3743" i="14"/>
  <c r="L3744" i="14"/>
  <c r="L3745" i="14"/>
  <c r="L3746" i="14"/>
  <c r="L3747" i="14"/>
  <c r="L3748" i="14"/>
  <c r="L3749" i="14"/>
  <c r="L3750" i="14"/>
  <c r="L3751" i="14"/>
  <c r="L3752" i="14"/>
  <c r="L3753" i="14"/>
  <c r="L3754" i="14"/>
  <c r="L3755" i="14"/>
  <c r="L3756" i="14"/>
  <c r="L3757" i="14"/>
  <c r="L3758" i="14"/>
  <c r="L3759" i="14"/>
  <c r="L3760" i="14"/>
  <c r="L3761" i="14"/>
  <c r="L3762" i="14"/>
  <c r="L3763" i="14"/>
  <c r="L3764" i="14"/>
  <c r="L3765" i="14"/>
  <c r="L3766" i="14"/>
  <c r="L3767" i="14"/>
  <c r="L3768" i="14"/>
  <c r="L3769" i="14"/>
  <c r="L3770" i="14"/>
  <c r="L3771" i="14"/>
  <c r="L3772" i="14"/>
  <c r="L3773" i="14"/>
  <c r="L3774" i="14"/>
  <c r="L3775" i="14"/>
  <c r="L3776" i="14"/>
  <c r="L3777" i="14"/>
  <c r="L3778" i="14"/>
  <c r="L3779" i="14"/>
  <c r="L3780" i="14"/>
  <c r="L3781" i="14"/>
  <c r="L3782" i="14"/>
  <c r="L3783" i="14"/>
  <c r="L3784" i="14"/>
  <c r="L3785" i="14"/>
  <c r="L3786" i="14"/>
  <c r="L3787" i="14"/>
  <c r="L3788" i="14"/>
  <c r="L3789" i="14"/>
  <c r="L3790" i="14"/>
  <c r="L3791" i="14"/>
  <c r="L3792" i="14"/>
  <c r="L3793" i="14"/>
  <c r="L3794" i="14"/>
  <c r="L3795" i="14"/>
  <c r="L3796" i="14"/>
  <c r="L3797" i="14"/>
  <c r="L3798" i="14"/>
  <c r="L3799" i="14"/>
  <c r="L3800" i="14"/>
  <c r="L3801" i="14"/>
  <c r="L3802" i="14"/>
  <c r="L3803" i="14"/>
  <c r="L3804" i="14"/>
  <c r="L3805" i="14"/>
  <c r="L3806" i="14"/>
  <c r="L3807" i="14"/>
  <c r="L3808" i="14"/>
  <c r="L3809" i="14"/>
  <c r="L3810" i="14"/>
  <c r="L3811" i="14"/>
  <c r="L3812" i="14"/>
  <c r="L3813" i="14"/>
  <c r="L3814" i="14"/>
  <c r="L3815" i="14"/>
  <c r="L3816" i="14"/>
  <c r="L3817" i="14"/>
  <c r="L3818" i="14"/>
  <c r="L3819" i="14"/>
  <c r="L3820" i="14"/>
  <c r="L3821" i="14"/>
  <c r="L3822" i="14"/>
  <c r="L3823" i="14"/>
  <c r="L3824" i="14"/>
  <c r="L3825" i="14"/>
  <c r="L3826" i="14"/>
  <c r="L3827" i="14"/>
  <c r="L3828" i="14"/>
  <c r="L3829" i="14"/>
  <c r="L3830" i="14"/>
  <c r="L3831" i="14"/>
  <c r="L3832" i="14"/>
  <c r="L3833" i="14"/>
  <c r="L3834" i="14"/>
  <c r="L3835" i="14"/>
  <c r="L3836" i="14"/>
  <c r="L3837" i="14"/>
  <c r="L3838" i="14"/>
  <c r="L3839" i="14"/>
  <c r="L3840" i="14"/>
  <c r="L3841" i="14"/>
  <c r="L3842" i="14"/>
  <c r="L3843" i="14"/>
  <c r="L3844" i="14"/>
  <c r="L3845" i="14"/>
  <c r="L3846" i="14"/>
  <c r="L3847" i="14"/>
  <c r="L3848" i="14"/>
  <c r="L3849" i="14"/>
  <c r="L3850" i="14"/>
  <c r="L3851" i="14"/>
  <c r="L3852" i="14"/>
  <c r="L3853" i="14"/>
  <c r="L3854" i="14"/>
  <c r="L3855" i="14"/>
  <c r="L3856" i="14"/>
  <c r="L3857" i="14"/>
  <c r="L3858" i="14"/>
  <c r="L3859" i="14"/>
  <c r="L3860" i="14"/>
  <c r="L3861" i="14"/>
  <c r="L3862" i="14"/>
  <c r="L3863" i="14"/>
  <c r="L3864" i="14"/>
  <c r="L3865" i="14"/>
  <c r="L3866" i="14"/>
  <c r="L3867" i="14"/>
  <c r="L3868" i="14"/>
  <c r="L3869" i="14"/>
  <c r="L3870" i="14"/>
  <c r="L3871" i="14"/>
  <c r="L3872" i="14"/>
  <c r="L3873" i="14"/>
  <c r="L3874" i="14"/>
  <c r="L3875" i="14"/>
  <c r="L3876" i="14"/>
  <c r="L3877" i="14"/>
  <c r="L3878" i="14"/>
  <c r="L3879" i="14"/>
  <c r="L3880" i="14"/>
  <c r="L3881" i="14"/>
  <c r="L3882" i="14"/>
  <c r="L3883" i="14"/>
  <c r="L3884" i="14"/>
  <c r="L3885" i="14"/>
  <c r="L3886" i="14"/>
  <c r="L3887" i="14"/>
  <c r="L3888" i="14"/>
  <c r="L3889" i="14"/>
  <c r="L3890" i="14"/>
  <c r="L3891" i="14"/>
  <c r="L3892" i="14"/>
  <c r="L3893" i="14"/>
  <c r="L3894" i="14"/>
  <c r="L3895" i="14"/>
  <c r="L3896" i="14"/>
  <c r="L3897" i="14"/>
  <c r="L3898" i="14"/>
  <c r="L3899" i="14"/>
  <c r="L3900" i="14"/>
  <c r="L3901" i="14"/>
  <c r="L3902" i="14"/>
  <c r="L3903" i="14"/>
  <c r="L3904" i="14"/>
  <c r="L3905" i="14"/>
  <c r="L3906" i="14"/>
  <c r="L3907" i="14"/>
  <c r="L3908" i="14"/>
  <c r="L3909" i="14"/>
  <c r="L3910" i="14"/>
  <c r="L3911" i="14"/>
  <c r="L3912" i="14"/>
  <c r="L3913" i="14"/>
  <c r="L3914" i="14"/>
  <c r="L3915" i="14"/>
  <c r="L3916" i="14"/>
  <c r="L3917" i="14"/>
  <c r="L3918" i="14"/>
  <c r="L3919" i="14"/>
  <c r="L3920" i="14"/>
  <c r="L3921" i="14"/>
  <c r="L3922" i="14"/>
  <c r="L3923" i="14"/>
  <c r="L3924" i="14"/>
  <c r="L3925" i="14"/>
  <c r="L3926" i="14"/>
  <c r="L3927" i="14"/>
  <c r="L3928" i="14"/>
  <c r="L3929" i="14"/>
  <c r="L3930" i="14"/>
  <c r="L3931" i="14"/>
  <c r="L3932" i="14"/>
  <c r="L3933" i="14"/>
  <c r="L3934" i="14"/>
  <c r="L3935" i="14"/>
  <c r="L3936" i="14"/>
  <c r="L3937" i="14"/>
  <c r="L3938" i="14"/>
  <c r="L3939" i="14"/>
  <c r="L3940" i="14"/>
  <c r="L3941" i="14"/>
  <c r="L3942" i="14"/>
  <c r="L3943" i="14"/>
  <c r="L3944" i="14"/>
  <c r="L3945" i="14"/>
  <c r="L3946" i="14"/>
  <c r="L3947" i="14"/>
  <c r="L3948" i="14"/>
  <c r="L3949" i="14"/>
  <c r="L3950" i="14"/>
  <c r="L3951" i="14"/>
  <c r="L3952" i="14"/>
  <c r="L3953" i="14"/>
  <c r="L3954" i="14"/>
  <c r="L3955" i="14"/>
  <c r="L3956" i="14"/>
  <c r="L3957" i="14"/>
  <c r="L3958" i="14"/>
  <c r="L3959" i="14"/>
  <c r="L3960" i="14"/>
  <c r="L3961" i="14"/>
  <c r="L3962" i="14"/>
  <c r="L3963" i="14"/>
  <c r="L3964" i="14"/>
  <c r="L3965" i="14"/>
  <c r="L3966" i="14"/>
  <c r="L3967" i="14"/>
  <c r="L3968" i="14"/>
  <c r="L3969" i="14"/>
  <c r="L3970" i="14"/>
  <c r="L3971" i="14"/>
  <c r="L3972" i="14"/>
  <c r="L3973" i="14"/>
  <c r="L3974" i="14"/>
  <c r="L3975" i="14"/>
  <c r="L3976" i="14"/>
  <c r="L3977" i="14"/>
  <c r="L3978" i="14"/>
  <c r="L3979" i="14"/>
  <c r="L3980" i="14"/>
  <c r="L3981" i="14"/>
  <c r="L3982" i="14"/>
  <c r="L3983" i="14"/>
  <c r="L3984" i="14"/>
  <c r="L3985" i="14"/>
  <c r="L3986" i="14"/>
  <c r="L3987" i="14"/>
  <c r="L3988" i="14"/>
  <c r="L3989" i="14"/>
  <c r="L3990" i="14"/>
  <c r="L3991" i="14"/>
  <c r="L3992" i="14"/>
  <c r="L3993" i="14"/>
  <c r="L3994" i="14"/>
  <c r="L3995" i="14"/>
  <c r="L3996" i="14"/>
  <c r="L3997" i="14"/>
  <c r="L3998" i="14"/>
  <c r="L3999" i="14"/>
  <c r="L4000" i="14"/>
  <c r="L4001" i="14"/>
  <c r="L4002" i="14"/>
  <c r="L4003" i="14"/>
  <c r="L4004" i="14"/>
  <c r="L4005" i="14"/>
  <c r="L4006" i="14"/>
  <c r="L4007" i="14"/>
  <c r="L4008" i="14"/>
  <c r="L4009" i="14"/>
  <c r="L4010" i="14"/>
  <c r="L4011" i="14"/>
  <c r="L4012" i="14"/>
  <c r="L4013" i="14"/>
  <c r="L4014" i="14"/>
  <c r="L4015" i="14"/>
  <c r="L4016" i="14"/>
  <c r="L4017" i="14"/>
  <c r="L4018" i="14"/>
  <c r="L4019" i="14"/>
  <c r="L4020" i="14"/>
  <c r="L4021" i="14"/>
  <c r="L4022" i="14"/>
  <c r="L4023" i="14"/>
  <c r="L4024" i="14"/>
  <c r="L4025" i="14"/>
  <c r="L4026" i="14"/>
  <c r="L4027" i="14"/>
  <c r="L4028" i="14"/>
  <c r="L4029" i="14"/>
  <c r="L4030" i="14"/>
  <c r="L4031" i="14"/>
  <c r="L4032" i="14"/>
  <c r="L4033" i="14"/>
  <c r="L4034" i="14"/>
  <c r="L4035" i="14"/>
  <c r="L4036" i="14"/>
  <c r="L4037" i="14"/>
  <c r="L4038" i="14"/>
  <c r="L4039" i="14"/>
  <c r="L4040" i="14"/>
  <c r="L4041" i="14"/>
  <c r="L4042" i="14"/>
  <c r="L4043" i="14"/>
  <c r="L4044" i="14"/>
  <c r="L4045" i="14"/>
  <c r="L4046" i="14"/>
  <c r="L4047" i="14"/>
  <c r="L4048" i="14"/>
  <c r="L4049" i="14"/>
  <c r="L4050" i="14"/>
  <c r="L4051" i="14"/>
  <c r="L4052" i="14"/>
  <c r="L4053" i="14"/>
  <c r="L4054" i="14"/>
  <c r="L4055" i="14"/>
  <c r="L4056" i="14"/>
  <c r="L4057" i="14"/>
  <c r="L4058" i="14"/>
  <c r="L4059" i="14"/>
  <c r="L4060" i="14"/>
  <c r="L4061" i="14"/>
  <c r="L4062" i="14"/>
  <c r="L4063" i="14"/>
  <c r="L4064" i="14"/>
  <c r="L4065" i="14"/>
  <c r="L4066" i="14"/>
  <c r="L4067" i="14"/>
  <c r="L4068" i="14"/>
  <c r="L4069" i="14"/>
  <c r="L4070" i="14"/>
  <c r="L4071" i="14"/>
  <c r="L4072" i="14"/>
  <c r="L4073" i="14"/>
  <c r="L4074" i="14"/>
  <c r="L4075" i="14"/>
  <c r="L4076" i="14"/>
  <c r="L4077" i="14"/>
  <c r="L4078" i="14"/>
  <c r="L4079" i="14"/>
  <c r="L4080" i="14"/>
  <c r="L4081" i="14"/>
  <c r="L4082" i="14"/>
  <c r="L4083" i="14"/>
  <c r="L4084" i="14"/>
  <c r="L4085" i="14"/>
  <c r="L4086" i="14"/>
  <c r="L4087" i="14"/>
  <c r="L4088" i="14"/>
  <c r="L4089" i="14"/>
  <c r="L4090" i="14"/>
  <c r="L4091" i="14"/>
  <c r="L4092" i="14"/>
  <c r="L4093" i="14"/>
  <c r="L4094" i="14"/>
  <c r="L4095" i="14"/>
  <c r="L4096" i="14"/>
  <c r="L4097" i="14"/>
  <c r="L4098" i="14"/>
  <c r="L4099" i="14"/>
  <c r="L4100" i="14"/>
  <c r="L4101" i="14"/>
  <c r="L4102" i="14"/>
  <c r="L4103" i="14"/>
  <c r="L4104" i="14"/>
  <c r="L4105" i="14"/>
  <c r="L4106" i="14"/>
  <c r="L4107" i="14"/>
  <c r="L4108" i="14"/>
  <c r="L4109" i="14"/>
  <c r="L4110" i="14"/>
  <c r="L4111" i="14"/>
  <c r="L4112" i="14"/>
  <c r="L4113" i="14"/>
  <c r="L4114" i="14"/>
  <c r="L4115" i="14"/>
  <c r="L4116" i="14"/>
  <c r="L4117" i="14"/>
  <c r="L4118" i="14"/>
  <c r="L4119" i="14"/>
  <c r="L4120" i="14"/>
  <c r="L4121" i="14"/>
  <c r="L4122" i="14"/>
  <c r="L4123" i="14"/>
  <c r="L4124" i="14"/>
  <c r="L4125" i="14"/>
  <c r="L4126" i="14"/>
  <c r="L4127" i="14"/>
  <c r="L4128" i="14"/>
  <c r="L4129" i="14"/>
  <c r="L4130" i="14"/>
  <c r="L4131" i="14"/>
  <c r="L4132" i="14"/>
  <c r="L4133" i="14"/>
  <c r="L4134" i="14"/>
  <c r="L4135" i="14"/>
  <c r="L4136" i="14"/>
  <c r="L4137" i="14"/>
  <c r="L4138" i="14"/>
  <c r="L4139" i="14"/>
  <c r="L4140" i="14"/>
  <c r="L4141" i="14"/>
  <c r="L4142" i="14"/>
  <c r="L4143" i="14"/>
  <c r="L4144" i="14"/>
  <c r="L4145" i="14"/>
  <c r="L4146" i="14"/>
  <c r="L4147" i="14"/>
  <c r="L4148" i="14"/>
  <c r="L4149" i="14"/>
  <c r="L4150" i="14"/>
  <c r="L4151" i="14"/>
  <c r="L4152" i="14"/>
  <c r="L4153" i="14"/>
  <c r="L4154" i="14"/>
  <c r="L4155" i="14"/>
  <c r="L4156" i="14"/>
  <c r="L4157" i="14"/>
  <c r="L4158" i="14"/>
  <c r="L4159" i="14"/>
  <c r="L4160" i="14"/>
  <c r="L4161" i="14"/>
  <c r="L4162" i="14"/>
  <c r="L4163" i="14"/>
  <c r="L4164" i="14"/>
  <c r="L4165" i="14"/>
  <c r="L4166" i="14"/>
  <c r="L4167" i="14"/>
  <c r="L4168" i="14"/>
  <c r="L4169" i="14"/>
  <c r="L4170" i="14"/>
  <c r="L4171" i="14"/>
  <c r="L4172" i="14"/>
  <c r="L4173" i="14"/>
  <c r="L4174" i="14"/>
  <c r="L4175" i="14"/>
  <c r="L4176" i="14"/>
  <c r="L4177" i="14"/>
  <c r="L4178" i="14"/>
  <c r="L4179" i="14"/>
  <c r="L4180" i="14"/>
  <c r="L4181" i="14"/>
  <c r="L4182" i="14"/>
  <c r="L4183" i="14"/>
  <c r="L4184" i="14"/>
  <c r="L4185" i="14"/>
  <c r="L4186" i="14"/>
  <c r="L4187" i="14"/>
  <c r="L4188" i="14"/>
  <c r="L4189" i="14"/>
  <c r="L4190" i="14"/>
  <c r="L4191" i="14"/>
  <c r="L4192" i="14"/>
  <c r="L4193" i="14"/>
  <c r="L4194" i="14"/>
  <c r="L4195" i="14"/>
  <c r="L4196" i="14"/>
  <c r="L4197" i="14"/>
  <c r="L4198" i="14"/>
  <c r="L4199" i="14"/>
  <c r="L4200" i="14"/>
  <c r="L4201" i="14"/>
  <c r="L4202" i="14"/>
  <c r="L4203" i="14"/>
  <c r="L4204" i="14"/>
  <c r="L4205" i="14"/>
  <c r="L4206" i="14"/>
  <c r="L4207" i="14"/>
  <c r="L4208" i="14"/>
  <c r="L4209" i="14"/>
  <c r="L4210" i="14"/>
  <c r="L4211" i="14"/>
  <c r="L4212" i="14"/>
  <c r="L4213" i="14"/>
  <c r="L4214" i="14"/>
  <c r="L4215" i="14"/>
  <c r="L4216" i="14"/>
  <c r="L4217" i="14"/>
  <c r="L4218" i="14"/>
  <c r="L4219" i="14"/>
  <c r="L4220" i="14"/>
  <c r="L4221" i="14"/>
  <c r="L4222" i="14"/>
  <c r="L4223" i="14"/>
  <c r="L4224" i="14"/>
  <c r="L4225" i="14"/>
  <c r="L4226" i="14"/>
  <c r="L4227" i="14"/>
  <c r="L4228" i="14"/>
  <c r="L4229" i="14"/>
  <c r="L4230" i="14"/>
  <c r="L4231" i="14"/>
  <c r="L4232" i="14"/>
  <c r="L4233" i="14"/>
  <c r="L4234" i="14"/>
  <c r="L4235" i="14"/>
  <c r="L4236" i="14"/>
  <c r="L4237" i="14"/>
  <c r="L4238" i="14"/>
  <c r="L4239" i="14"/>
  <c r="L4240" i="14"/>
  <c r="L4241" i="14"/>
  <c r="L4242" i="14"/>
  <c r="L4243" i="14"/>
  <c r="L4244" i="14"/>
  <c r="L4245" i="14"/>
  <c r="L4246" i="14"/>
  <c r="L4247" i="14"/>
  <c r="L4248" i="14"/>
  <c r="L4249" i="14"/>
  <c r="L4250" i="14"/>
  <c r="L4251" i="14"/>
  <c r="L4252" i="14"/>
  <c r="L4253" i="14"/>
  <c r="L4254" i="14"/>
  <c r="L4255" i="14"/>
  <c r="L4256" i="14"/>
  <c r="L4257" i="14"/>
  <c r="L4258" i="14"/>
  <c r="L4259" i="14"/>
  <c r="L4260" i="14"/>
  <c r="L4261" i="14"/>
  <c r="L4262" i="14"/>
  <c r="L4263" i="14"/>
  <c r="L4264" i="14"/>
  <c r="L4265" i="14"/>
  <c r="L4266" i="14"/>
  <c r="L4267" i="14"/>
  <c r="L4268" i="14"/>
  <c r="L4269" i="14"/>
  <c r="L4270" i="14"/>
  <c r="L4271" i="14"/>
  <c r="L4272" i="14"/>
  <c r="L4273" i="14"/>
  <c r="L4274" i="14"/>
  <c r="L4275" i="14"/>
  <c r="L4276" i="14"/>
  <c r="L4277" i="14"/>
  <c r="L4278" i="14"/>
  <c r="L4279" i="14"/>
  <c r="L4280" i="14"/>
  <c r="L4281" i="14"/>
  <c r="L4282" i="14"/>
  <c r="L4283" i="14"/>
  <c r="L4284" i="14"/>
  <c r="L4285" i="14"/>
  <c r="L4286" i="14"/>
  <c r="L4287" i="14"/>
  <c r="L4288" i="14"/>
  <c r="L4289" i="14"/>
  <c r="L4290" i="14"/>
  <c r="L4291" i="14"/>
  <c r="L4292" i="14"/>
  <c r="L4293" i="14"/>
  <c r="L4294" i="14"/>
  <c r="L4295" i="14"/>
  <c r="L4296" i="14"/>
  <c r="L4297" i="14"/>
  <c r="L4298" i="14"/>
  <c r="L4299" i="14"/>
  <c r="L4300" i="14"/>
  <c r="L4301" i="14"/>
  <c r="L4302" i="14"/>
  <c r="L4303" i="14"/>
  <c r="L4304" i="14"/>
  <c r="L4305" i="14"/>
  <c r="L4306" i="14"/>
  <c r="L4307" i="14"/>
  <c r="L4308" i="14"/>
  <c r="L4309" i="14"/>
  <c r="L4310" i="14"/>
  <c r="L4311" i="14"/>
  <c r="L4312" i="14"/>
  <c r="L4313" i="14"/>
  <c r="L4314" i="14"/>
  <c r="L4315" i="14"/>
  <c r="L4316" i="14"/>
  <c r="L4317" i="14"/>
  <c r="L4318" i="14"/>
  <c r="L4319" i="14"/>
  <c r="L4320" i="14"/>
  <c r="L4321" i="14"/>
  <c r="L4322" i="14"/>
  <c r="L4323" i="14"/>
  <c r="L4324" i="14"/>
  <c r="L4325" i="14"/>
  <c r="L4326" i="14"/>
  <c r="L4327" i="14"/>
  <c r="L4328" i="14"/>
  <c r="L4329" i="14"/>
  <c r="L4330" i="14"/>
  <c r="L4331" i="14"/>
  <c r="L4332" i="14"/>
  <c r="L4333" i="14"/>
  <c r="L4334" i="14"/>
  <c r="L4335" i="14"/>
  <c r="L4336" i="14"/>
  <c r="L4337" i="14"/>
  <c r="L4338" i="14"/>
  <c r="L4339" i="14"/>
  <c r="L4340" i="14"/>
  <c r="L4341" i="14"/>
  <c r="L4342" i="14"/>
  <c r="L4343" i="14"/>
  <c r="L4344" i="14"/>
  <c r="L4345" i="14"/>
  <c r="L4346" i="14"/>
  <c r="L4347" i="14"/>
  <c r="L4348" i="14"/>
  <c r="L4349" i="14"/>
  <c r="L4350" i="14"/>
  <c r="L4351" i="14"/>
  <c r="L4352" i="14"/>
  <c r="L4353" i="14"/>
  <c r="L4354" i="14"/>
  <c r="L4355" i="14"/>
  <c r="L4356" i="14"/>
  <c r="L4357" i="14"/>
  <c r="L4358" i="14"/>
  <c r="L4359" i="14"/>
  <c r="L4360" i="14"/>
  <c r="L4361" i="14"/>
  <c r="L4362" i="14"/>
  <c r="L4363" i="14"/>
  <c r="L4364" i="14"/>
  <c r="L4365" i="14"/>
  <c r="L4366" i="14"/>
  <c r="L4367" i="14"/>
  <c r="L4368" i="14"/>
  <c r="L4369" i="14"/>
  <c r="L4370" i="14"/>
  <c r="L4371" i="14"/>
  <c r="L4372" i="14"/>
  <c r="L4373" i="14"/>
  <c r="L4374" i="14"/>
  <c r="L4375" i="14"/>
  <c r="L4376" i="14"/>
  <c r="L4377" i="14"/>
  <c r="L4378" i="14"/>
  <c r="L4379" i="14"/>
  <c r="L4380" i="14"/>
  <c r="L4381" i="14"/>
  <c r="L4382" i="14"/>
  <c r="L4383" i="14"/>
  <c r="L4384" i="14"/>
  <c r="L4385" i="14"/>
  <c r="L4386" i="14"/>
  <c r="L4387" i="14"/>
  <c r="L4388" i="14"/>
  <c r="L4389" i="14"/>
  <c r="L4390" i="14"/>
  <c r="L4391" i="14"/>
  <c r="L4392" i="14"/>
  <c r="L4393" i="14"/>
  <c r="L4394" i="14"/>
  <c r="L4395" i="14"/>
  <c r="L4396" i="14"/>
  <c r="L4397" i="14"/>
  <c r="L4398" i="14"/>
  <c r="L4399" i="14"/>
  <c r="L4400" i="14"/>
  <c r="L4401" i="14"/>
  <c r="L4402" i="14"/>
  <c r="L4403" i="14"/>
  <c r="L4404" i="14"/>
  <c r="L4405" i="14"/>
  <c r="L4406" i="14"/>
  <c r="L4407" i="14"/>
  <c r="L4408" i="14"/>
  <c r="L4409" i="14"/>
  <c r="L4410" i="14"/>
  <c r="L4411" i="14"/>
  <c r="L4412" i="14"/>
  <c r="L4413" i="14"/>
  <c r="L4414" i="14"/>
  <c r="L4415" i="14"/>
  <c r="L4416" i="14"/>
  <c r="L4417" i="14"/>
  <c r="L4418" i="14"/>
  <c r="L4419" i="14"/>
  <c r="L4420" i="14"/>
  <c r="L4421" i="14"/>
  <c r="L4422" i="14"/>
  <c r="L4423" i="14"/>
  <c r="L4424" i="14"/>
  <c r="L4425" i="14"/>
  <c r="L4426" i="14"/>
  <c r="L4427" i="14"/>
  <c r="L4428" i="14"/>
  <c r="L4429" i="14"/>
  <c r="L4430" i="14"/>
  <c r="L4431" i="14"/>
  <c r="L4432" i="14"/>
  <c r="L4433" i="14"/>
  <c r="L4434" i="14"/>
  <c r="L4435" i="14"/>
  <c r="L4436" i="14"/>
  <c r="L4437" i="14"/>
  <c r="L4438" i="14"/>
  <c r="L4439" i="14"/>
  <c r="L4440" i="14"/>
  <c r="L4441" i="14"/>
  <c r="L4442" i="14"/>
  <c r="L4443" i="14"/>
  <c r="L4444" i="14"/>
  <c r="L4445" i="14"/>
  <c r="L4446" i="14"/>
  <c r="L4447" i="14"/>
  <c r="L4448" i="14"/>
  <c r="L4449" i="14"/>
  <c r="L4450" i="14"/>
  <c r="L4451" i="14"/>
  <c r="L4452" i="14"/>
  <c r="L4453" i="14"/>
  <c r="L4454" i="14"/>
  <c r="L4455" i="14"/>
  <c r="L4456" i="14"/>
  <c r="L4457" i="14"/>
  <c r="L4458" i="14"/>
  <c r="L4459" i="14"/>
  <c r="L4460" i="14"/>
  <c r="L4461" i="14"/>
  <c r="L4462" i="14"/>
  <c r="L4463" i="14"/>
  <c r="L4464" i="14"/>
  <c r="L4465" i="14"/>
  <c r="L4466" i="14"/>
  <c r="L4467" i="14"/>
  <c r="L4468" i="14"/>
  <c r="L4469" i="14"/>
  <c r="L4470" i="14"/>
  <c r="L4471" i="14"/>
  <c r="L4472" i="14"/>
  <c r="L4473" i="14"/>
  <c r="L4474" i="14"/>
  <c r="L4475" i="14"/>
  <c r="L4476" i="14"/>
  <c r="L4477" i="14"/>
  <c r="L4478" i="14"/>
  <c r="L4479" i="14"/>
  <c r="L4480" i="14"/>
  <c r="L4481" i="14"/>
  <c r="L4482" i="14"/>
  <c r="L4483" i="14"/>
  <c r="L4484" i="14"/>
  <c r="L4485" i="14"/>
  <c r="L4486" i="14"/>
  <c r="L4487" i="14"/>
  <c r="L4488" i="14"/>
  <c r="L4489" i="14"/>
  <c r="L4490" i="14"/>
  <c r="L4491" i="14"/>
  <c r="L4492" i="14"/>
  <c r="L4493" i="14"/>
  <c r="L4494" i="14"/>
  <c r="L4495" i="14"/>
  <c r="L4496" i="14"/>
  <c r="L4497" i="14"/>
  <c r="L4498" i="14"/>
  <c r="L4499" i="14"/>
  <c r="L4500" i="14"/>
  <c r="L4501" i="14"/>
  <c r="L4502" i="14"/>
  <c r="L4503" i="14"/>
  <c r="L4504" i="14"/>
  <c r="L4505" i="14"/>
  <c r="L4506" i="14"/>
  <c r="L4507" i="14"/>
  <c r="L4508" i="14"/>
  <c r="L4509" i="14"/>
  <c r="L4510" i="14"/>
  <c r="L4511" i="14"/>
  <c r="L4512" i="14"/>
  <c r="L4513" i="14"/>
  <c r="L4514" i="14"/>
  <c r="L4515" i="14"/>
  <c r="L4516" i="14"/>
  <c r="L4517" i="14"/>
  <c r="L4518" i="14"/>
  <c r="L4519" i="14"/>
  <c r="L4520" i="14"/>
  <c r="L4521" i="14"/>
  <c r="L4522" i="14"/>
  <c r="L4523" i="14"/>
  <c r="L4524" i="14"/>
  <c r="L4525" i="14"/>
  <c r="L4526" i="14"/>
  <c r="L4527" i="14"/>
  <c r="L4528" i="14"/>
  <c r="L4529" i="14"/>
  <c r="L4530" i="14"/>
  <c r="L4531" i="14"/>
  <c r="L4532" i="14"/>
  <c r="L4533" i="14"/>
  <c r="L4534" i="14"/>
  <c r="L4535" i="14"/>
  <c r="L4536" i="14"/>
  <c r="L4537" i="14"/>
  <c r="L4538" i="14"/>
  <c r="L4539" i="14"/>
  <c r="L4540" i="14"/>
  <c r="L4541" i="14"/>
  <c r="L4542" i="14"/>
  <c r="L4543" i="14"/>
  <c r="L4544" i="14"/>
  <c r="L4545" i="14"/>
  <c r="L4546" i="14"/>
  <c r="L4547" i="14"/>
  <c r="L4548" i="14"/>
  <c r="L4549" i="14"/>
  <c r="L4550" i="14"/>
  <c r="L4551" i="14"/>
  <c r="L4552" i="14"/>
  <c r="L4553" i="14"/>
  <c r="L4554" i="14"/>
  <c r="L4555" i="14"/>
  <c r="L4556" i="14"/>
  <c r="L4557" i="14"/>
  <c r="L4558" i="14"/>
  <c r="L4559" i="14"/>
  <c r="L4560" i="14"/>
  <c r="L4561" i="14"/>
  <c r="L4562" i="14"/>
  <c r="L4563" i="14"/>
  <c r="L4564" i="14"/>
  <c r="L4565" i="14"/>
  <c r="L4566" i="14"/>
  <c r="L4567" i="14"/>
  <c r="L4568" i="14"/>
  <c r="L4569" i="14"/>
  <c r="L4570" i="14"/>
  <c r="L4571" i="14"/>
  <c r="L4572" i="14"/>
  <c r="L4573" i="14"/>
  <c r="L4574" i="14"/>
  <c r="L4575" i="14"/>
  <c r="L4576" i="14"/>
  <c r="L4577" i="14"/>
  <c r="L4578" i="14"/>
  <c r="L4579" i="14"/>
  <c r="L4580" i="14"/>
  <c r="L4581" i="14"/>
  <c r="L4582" i="14"/>
  <c r="L4583" i="14"/>
  <c r="L4584" i="14"/>
  <c r="L4585" i="14"/>
  <c r="L4586" i="14"/>
  <c r="L4587" i="14"/>
  <c r="L4588" i="14"/>
  <c r="L4589" i="14"/>
  <c r="L4590" i="14"/>
  <c r="L4591" i="14"/>
  <c r="L4592" i="14"/>
  <c r="L4593" i="14"/>
  <c r="L4594" i="14"/>
  <c r="L4595" i="14"/>
  <c r="L4596" i="14"/>
  <c r="L4597" i="14"/>
  <c r="L4598" i="14"/>
  <c r="L4599" i="14"/>
  <c r="L4600" i="14"/>
  <c r="L4601" i="14"/>
  <c r="L4602" i="14"/>
  <c r="L4603" i="14"/>
  <c r="L4604" i="14"/>
  <c r="L4605" i="14"/>
  <c r="L4606" i="14"/>
  <c r="L4607" i="14"/>
  <c r="L4608" i="14"/>
  <c r="L4609" i="14"/>
  <c r="L4610" i="14"/>
  <c r="L4611" i="14"/>
  <c r="L4612" i="14"/>
  <c r="L4613" i="14"/>
  <c r="L4614" i="14"/>
  <c r="L4615" i="14"/>
  <c r="L4616" i="14"/>
  <c r="L4617" i="14"/>
  <c r="L4618" i="14"/>
  <c r="L4619" i="14"/>
  <c r="L4620" i="14"/>
  <c r="L4621" i="14"/>
  <c r="L4622" i="14"/>
  <c r="L4623" i="14"/>
  <c r="L4624" i="14"/>
  <c r="L4625" i="14"/>
  <c r="L4626" i="14"/>
  <c r="L4627" i="14"/>
  <c r="L4628" i="14"/>
  <c r="L4629" i="14"/>
  <c r="L4630" i="14"/>
  <c r="L4631" i="14"/>
  <c r="L4632" i="14"/>
  <c r="L4633" i="14"/>
  <c r="L4634" i="14"/>
  <c r="L4635" i="14"/>
  <c r="L4636" i="14"/>
  <c r="L4637" i="14"/>
  <c r="L4638" i="14"/>
  <c r="L4639" i="14"/>
  <c r="L4640" i="14"/>
  <c r="L4641" i="14"/>
  <c r="L4642" i="14"/>
  <c r="L4643" i="14"/>
  <c r="L4644" i="14"/>
  <c r="L4645" i="14"/>
  <c r="L4646" i="14"/>
  <c r="L4647" i="14"/>
  <c r="L4648" i="14"/>
  <c r="L4649" i="14"/>
  <c r="L4650" i="14"/>
  <c r="L4651" i="14"/>
  <c r="L4652" i="14"/>
  <c r="L4653" i="14"/>
  <c r="L4654" i="14"/>
  <c r="L4655" i="14"/>
  <c r="L4656" i="14"/>
  <c r="L4657" i="14"/>
  <c r="L4658" i="14"/>
  <c r="L4659" i="14"/>
  <c r="L4660" i="14"/>
  <c r="L4661" i="14"/>
  <c r="L4662" i="14"/>
  <c r="L4663" i="14"/>
  <c r="L4664" i="14"/>
  <c r="L4665" i="14"/>
  <c r="L4666" i="14"/>
  <c r="L4667" i="14"/>
  <c r="L4668" i="14"/>
  <c r="L4669" i="14"/>
  <c r="L4670" i="14"/>
  <c r="L4671" i="14"/>
  <c r="L4672" i="14"/>
  <c r="L4673" i="14"/>
  <c r="L4674" i="14"/>
  <c r="L4675" i="14"/>
  <c r="L4676" i="14"/>
  <c r="L4677" i="14"/>
  <c r="L4678" i="14"/>
  <c r="L4679" i="14"/>
  <c r="L4680" i="14"/>
  <c r="L4681" i="14"/>
  <c r="L4682" i="14"/>
  <c r="L4683" i="14"/>
  <c r="L4684" i="14"/>
  <c r="L4685" i="14"/>
  <c r="L4686" i="14"/>
  <c r="L4687" i="14"/>
  <c r="L4688" i="14"/>
  <c r="L4689" i="14"/>
  <c r="L4690" i="14"/>
  <c r="L4691" i="14"/>
  <c r="L4692" i="14"/>
  <c r="L4693" i="14"/>
  <c r="L4694" i="14"/>
  <c r="L4695" i="14"/>
  <c r="L4696" i="14"/>
  <c r="L4697" i="14"/>
  <c r="L4698" i="14"/>
  <c r="L4699" i="14"/>
  <c r="L4700" i="14"/>
  <c r="L4701" i="14"/>
  <c r="L4702" i="14"/>
  <c r="L4703" i="14"/>
  <c r="L4704" i="14"/>
  <c r="L4705" i="14"/>
  <c r="L4706" i="14"/>
  <c r="L4707" i="14"/>
  <c r="L4708" i="14"/>
  <c r="L4709" i="14"/>
  <c r="L4710" i="14"/>
  <c r="L4711" i="14"/>
  <c r="L4712" i="14"/>
  <c r="L4713" i="14"/>
  <c r="L4714" i="14"/>
  <c r="L4715" i="14"/>
  <c r="L4716" i="14"/>
  <c r="L4717" i="14"/>
  <c r="L4718" i="14"/>
  <c r="L4719" i="14"/>
  <c r="L4720" i="14"/>
  <c r="L4721" i="14"/>
  <c r="L4722" i="14"/>
  <c r="L4723" i="14"/>
  <c r="L4724" i="14"/>
  <c r="L4725" i="14"/>
  <c r="L4726" i="14"/>
  <c r="L4727" i="14"/>
  <c r="L4728" i="14"/>
  <c r="L4729" i="14"/>
  <c r="L4730" i="14"/>
  <c r="L4731" i="14"/>
  <c r="L4732" i="14"/>
  <c r="L4733" i="14"/>
  <c r="L4734" i="14"/>
  <c r="L4735" i="14"/>
  <c r="L4736" i="14"/>
  <c r="L4737" i="14"/>
  <c r="L4738" i="14"/>
  <c r="L4739" i="14"/>
  <c r="L4740" i="14"/>
  <c r="L4741" i="14"/>
  <c r="L4742" i="14"/>
  <c r="L4743" i="14"/>
  <c r="L4744" i="14"/>
  <c r="L4745" i="14"/>
  <c r="L4746" i="14"/>
  <c r="L4747" i="14"/>
  <c r="L4748" i="14"/>
  <c r="L4749" i="14"/>
  <c r="K2" i="14"/>
  <c r="M2" i="14" s="1"/>
  <c r="K3" i="14"/>
  <c r="M3" i="14" s="1"/>
  <c r="K4" i="14"/>
  <c r="M4" i="14" s="1"/>
  <c r="K5" i="14"/>
  <c r="M5" i="14" s="1"/>
  <c r="K6" i="14"/>
  <c r="M6" i="14" s="1"/>
  <c r="K7" i="14"/>
  <c r="M7" i="14" s="1"/>
  <c r="K8" i="14"/>
  <c r="M8" i="14" s="1"/>
  <c r="K9" i="14"/>
  <c r="M9" i="14" s="1"/>
  <c r="K10" i="14"/>
  <c r="M10" i="14" s="1"/>
  <c r="K11" i="14"/>
  <c r="M11" i="14" s="1"/>
  <c r="K12" i="14"/>
  <c r="M12" i="14" s="1"/>
  <c r="K13" i="14"/>
  <c r="M13" i="14" s="1"/>
  <c r="K14" i="14"/>
  <c r="M14" i="14" s="1"/>
  <c r="K15" i="14"/>
  <c r="M15" i="14" s="1"/>
  <c r="K16" i="14"/>
  <c r="M16" i="14" s="1"/>
  <c r="K17" i="14"/>
  <c r="M17" i="14" s="1"/>
  <c r="K18" i="14"/>
  <c r="M18" i="14" s="1"/>
  <c r="K19" i="14"/>
  <c r="M19" i="14" s="1"/>
  <c r="K20" i="14"/>
  <c r="M20" i="14" s="1"/>
  <c r="K21" i="14"/>
  <c r="M21" i="14" s="1"/>
  <c r="K22" i="14"/>
  <c r="M22" i="14" s="1"/>
  <c r="K23" i="14"/>
  <c r="M23" i="14" s="1"/>
  <c r="K24" i="14"/>
  <c r="M24" i="14" s="1"/>
  <c r="K25" i="14"/>
  <c r="M25" i="14" s="1"/>
  <c r="K26" i="14"/>
  <c r="M26" i="14" s="1"/>
  <c r="K27" i="14"/>
  <c r="M27" i="14" s="1"/>
  <c r="K28" i="14"/>
  <c r="M28" i="14" s="1"/>
  <c r="K29" i="14"/>
  <c r="M29" i="14" s="1"/>
  <c r="K30" i="14"/>
  <c r="M30" i="14" s="1"/>
  <c r="K31" i="14"/>
  <c r="M31" i="14" s="1"/>
  <c r="K32" i="14"/>
  <c r="M32" i="14" s="1"/>
  <c r="K33" i="14"/>
  <c r="M33" i="14" s="1"/>
  <c r="K34" i="14"/>
  <c r="M34" i="14" s="1"/>
  <c r="K35" i="14"/>
  <c r="M35" i="14" s="1"/>
  <c r="K36" i="14"/>
  <c r="M36" i="14" s="1"/>
  <c r="K37" i="14"/>
  <c r="M37" i="14" s="1"/>
  <c r="K38" i="14"/>
  <c r="M38" i="14" s="1"/>
  <c r="K39" i="14"/>
  <c r="M39" i="14" s="1"/>
  <c r="K40" i="14"/>
  <c r="M40" i="14" s="1"/>
  <c r="K41" i="14"/>
  <c r="M41" i="14" s="1"/>
  <c r="K42" i="14"/>
  <c r="M42" i="14" s="1"/>
  <c r="K43" i="14"/>
  <c r="M43" i="14" s="1"/>
  <c r="K44" i="14"/>
  <c r="M44" i="14" s="1"/>
  <c r="N44" i="14" s="1"/>
  <c r="K45" i="14"/>
  <c r="M45" i="14" s="1"/>
  <c r="N45" i="14" s="1"/>
  <c r="K46" i="14"/>
  <c r="M46" i="14" s="1"/>
  <c r="K47" i="14"/>
  <c r="M47" i="14" s="1"/>
  <c r="K48" i="14"/>
  <c r="M48" i="14" s="1"/>
  <c r="K49" i="14"/>
  <c r="M49" i="14" s="1"/>
  <c r="K50" i="14"/>
  <c r="M50" i="14" s="1"/>
  <c r="K51" i="14"/>
  <c r="M51" i="14" s="1"/>
  <c r="K52" i="14"/>
  <c r="M52" i="14" s="1"/>
  <c r="K53" i="14"/>
  <c r="M53" i="14" s="1"/>
  <c r="K54" i="14"/>
  <c r="M54" i="14" s="1"/>
  <c r="K55" i="14"/>
  <c r="M55" i="14" s="1"/>
  <c r="K56" i="14"/>
  <c r="M56" i="14" s="1"/>
  <c r="K57" i="14"/>
  <c r="M57" i="14" s="1"/>
  <c r="K58" i="14"/>
  <c r="M58" i="14" s="1"/>
  <c r="K59" i="14"/>
  <c r="M59" i="14" s="1"/>
  <c r="K60" i="14"/>
  <c r="M60" i="14" s="1"/>
  <c r="K61" i="14"/>
  <c r="M61" i="14" s="1"/>
  <c r="K62" i="14"/>
  <c r="M62" i="14" s="1"/>
  <c r="K63" i="14"/>
  <c r="M63" i="14" s="1"/>
  <c r="K64" i="14"/>
  <c r="M64" i="14" s="1"/>
  <c r="K65" i="14"/>
  <c r="M65" i="14" s="1"/>
  <c r="K66" i="14"/>
  <c r="M66" i="14" s="1"/>
  <c r="K67" i="14"/>
  <c r="M67" i="14" s="1"/>
  <c r="K68" i="14"/>
  <c r="M68" i="14" s="1"/>
  <c r="K69" i="14"/>
  <c r="M69" i="14" s="1"/>
  <c r="K70" i="14"/>
  <c r="M70" i="14" s="1"/>
  <c r="K71" i="14"/>
  <c r="M71" i="14" s="1"/>
  <c r="K72" i="14"/>
  <c r="M72" i="14" s="1"/>
  <c r="K73" i="14"/>
  <c r="M73" i="14" s="1"/>
  <c r="K74" i="14"/>
  <c r="M74" i="14" s="1"/>
  <c r="K75" i="14"/>
  <c r="M75" i="14" s="1"/>
  <c r="K76" i="14"/>
  <c r="M76" i="14" s="1"/>
  <c r="K77" i="14"/>
  <c r="M77" i="14" s="1"/>
  <c r="K78" i="14"/>
  <c r="M78" i="14" s="1"/>
  <c r="K79" i="14"/>
  <c r="M79" i="14" s="1"/>
  <c r="K80" i="14"/>
  <c r="M80" i="14" s="1"/>
  <c r="K81" i="14"/>
  <c r="M81" i="14" s="1"/>
  <c r="K82" i="14"/>
  <c r="M82" i="14" s="1"/>
  <c r="K83" i="14"/>
  <c r="M83" i="14" s="1"/>
  <c r="K84" i="14"/>
  <c r="M84" i="14" s="1"/>
  <c r="K85" i="14"/>
  <c r="M85" i="14" s="1"/>
  <c r="K86" i="14"/>
  <c r="M86" i="14" s="1"/>
  <c r="K87" i="14"/>
  <c r="M87" i="14" s="1"/>
  <c r="K88" i="14"/>
  <c r="M88" i="14" s="1"/>
  <c r="K89" i="14"/>
  <c r="M89" i="14" s="1"/>
  <c r="K90" i="14"/>
  <c r="M90" i="14" s="1"/>
  <c r="N90" i="14" s="1"/>
  <c r="K91" i="14"/>
  <c r="M91" i="14" s="1"/>
  <c r="K92" i="14"/>
  <c r="M92" i="14" s="1"/>
  <c r="K93" i="14"/>
  <c r="M93" i="14" s="1"/>
  <c r="K94" i="14"/>
  <c r="M94" i="14" s="1"/>
  <c r="K95" i="14"/>
  <c r="M95" i="14" s="1"/>
  <c r="K96" i="14"/>
  <c r="M96" i="14" s="1"/>
  <c r="K97" i="14"/>
  <c r="M97" i="14" s="1"/>
  <c r="K98" i="14"/>
  <c r="M98" i="14" s="1"/>
  <c r="K99" i="14"/>
  <c r="M99" i="14" s="1"/>
  <c r="K100" i="14"/>
  <c r="M100" i="14" s="1"/>
  <c r="K101" i="14"/>
  <c r="M101" i="14" s="1"/>
  <c r="K102" i="14"/>
  <c r="M102" i="14" s="1"/>
  <c r="K103" i="14"/>
  <c r="M103" i="14" s="1"/>
  <c r="K104" i="14"/>
  <c r="M104" i="14" s="1"/>
  <c r="K105" i="14"/>
  <c r="M105" i="14" s="1"/>
  <c r="K106" i="14"/>
  <c r="M106" i="14" s="1"/>
  <c r="K107" i="14"/>
  <c r="M107" i="14" s="1"/>
  <c r="K108" i="14"/>
  <c r="M108" i="14" s="1"/>
  <c r="K109" i="14"/>
  <c r="M109" i="14" s="1"/>
  <c r="K110" i="14"/>
  <c r="M110" i="14" s="1"/>
  <c r="K111" i="14"/>
  <c r="M111" i="14" s="1"/>
  <c r="K112" i="14"/>
  <c r="M112" i="14" s="1"/>
  <c r="K113" i="14"/>
  <c r="M113" i="14" s="1"/>
  <c r="K114" i="14"/>
  <c r="M114" i="14" s="1"/>
  <c r="K115" i="14"/>
  <c r="M115" i="14" s="1"/>
  <c r="K116" i="14"/>
  <c r="M116" i="14" s="1"/>
  <c r="K117" i="14"/>
  <c r="M117" i="14" s="1"/>
  <c r="K118" i="14"/>
  <c r="M118" i="14" s="1"/>
  <c r="K119" i="14"/>
  <c r="M119" i="14" s="1"/>
  <c r="K120" i="14"/>
  <c r="M120" i="14" s="1"/>
  <c r="K121" i="14"/>
  <c r="M121" i="14" s="1"/>
  <c r="K122" i="14"/>
  <c r="M122" i="14" s="1"/>
  <c r="N122" i="14" s="1"/>
  <c r="K123" i="14"/>
  <c r="M123" i="14" s="1"/>
  <c r="K124" i="14"/>
  <c r="M124" i="14" s="1"/>
  <c r="K125" i="14"/>
  <c r="M125" i="14" s="1"/>
  <c r="K126" i="14"/>
  <c r="M126" i="14" s="1"/>
  <c r="K127" i="14"/>
  <c r="M127" i="14" s="1"/>
  <c r="K128" i="14"/>
  <c r="M128" i="14" s="1"/>
  <c r="K129" i="14"/>
  <c r="M129" i="14" s="1"/>
  <c r="K130" i="14"/>
  <c r="M130" i="14" s="1"/>
  <c r="K131" i="14"/>
  <c r="M131" i="14" s="1"/>
  <c r="K132" i="14"/>
  <c r="M132" i="14" s="1"/>
  <c r="K133" i="14"/>
  <c r="M133" i="14" s="1"/>
  <c r="K134" i="14"/>
  <c r="M134" i="14" s="1"/>
  <c r="K135" i="14"/>
  <c r="M135" i="14" s="1"/>
  <c r="K136" i="14"/>
  <c r="M136" i="14" s="1"/>
  <c r="K137" i="14"/>
  <c r="M137" i="14" s="1"/>
  <c r="K138" i="14"/>
  <c r="M138" i="14" s="1"/>
  <c r="K139" i="14"/>
  <c r="M139" i="14" s="1"/>
  <c r="K140" i="14"/>
  <c r="M140" i="14" s="1"/>
  <c r="K141" i="14"/>
  <c r="M141" i="14" s="1"/>
  <c r="K142" i="14"/>
  <c r="M142" i="14" s="1"/>
  <c r="K143" i="14"/>
  <c r="M143" i="14" s="1"/>
  <c r="K144" i="14"/>
  <c r="M144" i="14" s="1"/>
  <c r="K145" i="14"/>
  <c r="M145" i="14" s="1"/>
  <c r="K146" i="14"/>
  <c r="M146" i="14" s="1"/>
  <c r="K147" i="14"/>
  <c r="M147" i="14" s="1"/>
  <c r="K148" i="14"/>
  <c r="M148" i="14" s="1"/>
  <c r="K149" i="14"/>
  <c r="M149" i="14" s="1"/>
  <c r="K150" i="14"/>
  <c r="M150" i="14" s="1"/>
  <c r="K151" i="14"/>
  <c r="M151" i="14" s="1"/>
  <c r="K152" i="14"/>
  <c r="M152" i="14" s="1"/>
  <c r="N152" i="14" s="1"/>
  <c r="K153" i="14"/>
  <c r="M153" i="14" s="1"/>
  <c r="K154" i="14"/>
  <c r="M154" i="14" s="1"/>
  <c r="K155" i="14"/>
  <c r="M155" i="14" s="1"/>
  <c r="K156" i="14"/>
  <c r="M156" i="14" s="1"/>
  <c r="K157" i="14"/>
  <c r="M157" i="14" s="1"/>
  <c r="K158" i="14"/>
  <c r="M158" i="14" s="1"/>
  <c r="K159" i="14"/>
  <c r="M159" i="14" s="1"/>
  <c r="K160" i="14"/>
  <c r="M160" i="14" s="1"/>
  <c r="K161" i="14"/>
  <c r="M161" i="14" s="1"/>
  <c r="K162" i="14"/>
  <c r="M162" i="14" s="1"/>
  <c r="K163" i="14"/>
  <c r="M163" i="14" s="1"/>
  <c r="K164" i="14"/>
  <c r="M164" i="14" s="1"/>
  <c r="K165" i="14"/>
  <c r="M165" i="14" s="1"/>
  <c r="K166" i="14"/>
  <c r="M166" i="14" s="1"/>
  <c r="K167" i="14"/>
  <c r="M167" i="14" s="1"/>
  <c r="K168" i="14"/>
  <c r="M168" i="14" s="1"/>
  <c r="K169" i="14"/>
  <c r="M169" i="14" s="1"/>
  <c r="K170" i="14"/>
  <c r="M170" i="14" s="1"/>
  <c r="K171" i="14"/>
  <c r="M171" i="14" s="1"/>
  <c r="K172" i="14"/>
  <c r="M172" i="14" s="1"/>
  <c r="K173" i="14"/>
  <c r="M173" i="14" s="1"/>
  <c r="K174" i="14"/>
  <c r="M174" i="14" s="1"/>
  <c r="K175" i="14"/>
  <c r="M175" i="14" s="1"/>
  <c r="K176" i="14"/>
  <c r="M176" i="14" s="1"/>
  <c r="K177" i="14"/>
  <c r="M177" i="14" s="1"/>
  <c r="K178" i="14"/>
  <c r="M178" i="14" s="1"/>
  <c r="K179" i="14"/>
  <c r="M179" i="14" s="1"/>
  <c r="K180" i="14"/>
  <c r="M180" i="14" s="1"/>
  <c r="K181" i="14"/>
  <c r="M181" i="14" s="1"/>
  <c r="K182" i="14"/>
  <c r="M182" i="14" s="1"/>
  <c r="K183" i="14"/>
  <c r="M183" i="14" s="1"/>
  <c r="K184" i="14"/>
  <c r="M184" i="14" s="1"/>
  <c r="K185" i="14"/>
  <c r="M185" i="14" s="1"/>
  <c r="K186" i="14"/>
  <c r="M186" i="14" s="1"/>
  <c r="K187" i="14"/>
  <c r="M187" i="14" s="1"/>
  <c r="K188" i="14"/>
  <c r="M188" i="14" s="1"/>
  <c r="K189" i="14"/>
  <c r="M189" i="14" s="1"/>
  <c r="K190" i="14"/>
  <c r="M190" i="14" s="1"/>
  <c r="K191" i="14"/>
  <c r="M191" i="14" s="1"/>
  <c r="K192" i="14"/>
  <c r="M192" i="14" s="1"/>
  <c r="K193" i="14"/>
  <c r="M193" i="14" s="1"/>
  <c r="K194" i="14"/>
  <c r="M194" i="14" s="1"/>
  <c r="K195" i="14"/>
  <c r="M195" i="14" s="1"/>
  <c r="K196" i="14"/>
  <c r="M196" i="14" s="1"/>
  <c r="K197" i="14"/>
  <c r="M197" i="14" s="1"/>
  <c r="K198" i="14"/>
  <c r="M198" i="14" s="1"/>
  <c r="K199" i="14"/>
  <c r="M199" i="14" s="1"/>
  <c r="K200" i="14"/>
  <c r="M200" i="14" s="1"/>
  <c r="K201" i="14"/>
  <c r="M201" i="14" s="1"/>
  <c r="K202" i="14"/>
  <c r="M202" i="14" s="1"/>
  <c r="K203" i="14"/>
  <c r="M203" i="14" s="1"/>
  <c r="K204" i="14"/>
  <c r="M204" i="14" s="1"/>
  <c r="K205" i="14"/>
  <c r="M205" i="14" s="1"/>
  <c r="K206" i="14"/>
  <c r="M206" i="14" s="1"/>
  <c r="K207" i="14"/>
  <c r="M207" i="14" s="1"/>
  <c r="K208" i="14"/>
  <c r="M208" i="14" s="1"/>
  <c r="K209" i="14"/>
  <c r="M209" i="14" s="1"/>
  <c r="K210" i="14"/>
  <c r="M210" i="14" s="1"/>
  <c r="K211" i="14"/>
  <c r="M211" i="14" s="1"/>
  <c r="K212" i="14"/>
  <c r="M212" i="14" s="1"/>
  <c r="K213" i="14"/>
  <c r="M213" i="14" s="1"/>
  <c r="K214" i="14"/>
  <c r="M214" i="14" s="1"/>
  <c r="K215" i="14"/>
  <c r="M215" i="14" s="1"/>
  <c r="K216" i="14"/>
  <c r="M216" i="14" s="1"/>
  <c r="K217" i="14"/>
  <c r="M217" i="14" s="1"/>
  <c r="K218" i="14"/>
  <c r="M218" i="14" s="1"/>
  <c r="K219" i="14"/>
  <c r="M219" i="14" s="1"/>
  <c r="K220" i="14"/>
  <c r="M220" i="14" s="1"/>
  <c r="K221" i="14"/>
  <c r="M221" i="14" s="1"/>
  <c r="K222" i="14"/>
  <c r="M222" i="14" s="1"/>
  <c r="K223" i="14"/>
  <c r="M223" i="14" s="1"/>
  <c r="K224" i="14"/>
  <c r="M224" i="14" s="1"/>
  <c r="K225" i="14"/>
  <c r="M225" i="14" s="1"/>
  <c r="K226" i="14"/>
  <c r="M226" i="14" s="1"/>
  <c r="K227" i="14"/>
  <c r="M227" i="14" s="1"/>
  <c r="K228" i="14"/>
  <c r="M228" i="14" s="1"/>
  <c r="K229" i="14"/>
  <c r="M229" i="14" s="1"/>
  <c r="K230" i="14"/>
  <c r="M230" i="14" s="1"/>
  <c r="K231" i="14"/>
  <c r="M231" i="14" s="1"/>
  <c r="K232" i="14"/>
  <c r="M232" i="14" s="1"/>
  <c r="K233" i="14"/>
  <c r="M233" i="14" s="1"/>
  <c r="K234" i="14"/>
  <c r="M234" i="14" s="1"/>
  <c r="K235" i="14"/>
  <c r="M235" i="14" s="1"/>
  <c r="K236" i="14"/>
  <c r="M236" i="14" s="1"/>
  <c r="K237" i="14"/>
  <c r="M237" i="14" s="1"/>
  <c r="K238" i="14"/>
  <c r="M238" i="14" s="1"/>
  <c r="K239" i="14"/>
  <c r="M239" i="14" s="1"/>
  <c r="K240" i="14"/>
  <c r="M240" i="14" s="1"/>
  <c r="K241" i="14"/>
  <c r="M241" i="14" s="1"/>
  <c r="K242" i="14"/>
  <c r="M242" i="14" s="1"/>
  <c r="K243" i="14"/>
  <c r="M243" i="14" s="1"/>
  <c r="K244" i="14"/>
  <c r="M244" i="14" s="1"/>
  <c r="K245" i="14"/>
  <c r="M245" i="14" s="1"/>
  <c r="K246" i="14"/>
  <c r="M246" i="14" s="1"/>
  <c r="K247" i="14"/>
  <c r="M247" i="14" s="1"/>
  <c r="K248" i="14"/>
  <c r="M248" i="14" s="1"/>
  <c r="K249" i="14"/>
  <c r="M249" i="14" s="1"/>
  <c r="K250" i="14"/>
  <c r="M250" i="14" s="1"/>
  <c r="K251" i="14"/>
  <c r="M251" i="14" s="1"/>
  <c r="N251" i="14" s="1"/>
  <c r="K252" i="14"/>
  <c r="M252" i="14" s="1"/>
  <c r="K253" i="14"/>
  <c r="M253" i="14" s="1"/>
  <c r="K254" i="14"/>
  <c r="M254" i="14" s="1"/>
  <c r="K255" i="14"/>
  <c r="M255" i="14" s="1"/>
  <c r="K256" i="14"/>
  <c r="M256" i="14" s="1"/>
  <c r="K257" i="14"/>
  <c r="M257" i="14" s="1"/>
  <c r="K258" i="14"/>
  <c r="M258" i="14" s="1"/>
  <c r="K259" i="14"/>
  <c r="M259" i="14" s="1"/>
  <c r="K260" i="14"/>
  <c r="M260" i="14" s="1"/>
  <c r="K261" i="14"/>
  <c r="M261" i="14" s="1"/>
  <c r="K262" i="14"/>
  <c r="M262" i="14" s="1"/>
  <c r="K263" i="14"/>
  <c r="M263" i="14" s="1"/>
  <c r="K264" i="14"/>
  <c r="M264" i="14" s="1"/>
  <c r="K265" i="14"/>
  <c r="M265" i="14" s="1"/>
  <c r="K266" i="14"/>
  <c r="M266" i="14" s="1"/>
  <c r="K267" i="14"/>
  <c r="M267" i="14" s="1"/>
  <c r="K268" i="14"/>
  <c r="M268" i="14" s="1"/>
  <c r="K269" i="14"/>
  <c r="M269" i="14" s="1"/>
  <c r="K270" i="14"/>
  <c r="M270" i="14" s="1"/>
  <c r="K271" i="14"/>
  <c r="M271" i="14" s="1"/>
  <c r="K272" i="14"/>
  <c r="M272" i="14" s="1"/>
  <c r="K273" i="14"/>
  <c r="M273" i="14" s="1"/>
  <c r="K274" i="14"/>
  <c r="M274" i="14" s="1"/>
  <c r="K275" i="14"/>
  <c r="M275" i="14" s="1"/>
  <c r="K276" i="14"/>
  <c r="M276" i="14" s="1"/>
  <c r="K277" i="14"/>
  <c r="M277" i="14" s="1"/>
  <c r="K278" i="14"/>
  <c r="M278" i="14" s="1"/>
  <c r="K279" i="14"/>
  <c r="M279" i="14" s="1"/>
  <c r="K280" i="14"/>
  <c r="M280" i="14" s="1"/>
  <c r="K281" i="14"/>
  <c r="M281" i="14" s="1"/>
  <c r="K282" i="14"/>
  <c r="M282" i="14" s="1"/>
  <c r="K283" i="14"/>
  <c r="M283" i="14" s="1"/>
  <c r="K284" i="14"/>
  <c r="M284" i="14" s="1"/>
  <c r="K285" i="14"/>
  <c r="M285" i="14" s="1"/>
  <c r="K286" i="14"/>
  <c r="M286" i="14" s="1"/>
  <c r="N286" i="14" s="1"/>
  <c r="K287" i="14"/>
  <c r="M287" i="14" s="1"/>
  <c r="K288" i="14"/>
  <c r="M288" i="14" s="1"/>
  <c r="K289" i="14"/>
  <c r="M289" i="14" s="1"/>
  <c r="K290" i="14"/>
  <c r="M290" i="14" s="1"/>
  <c r="K291" i="14"/>
  <c r="M291" i="14" s="1"/>
  <c r="K292" i="14"/>
  <c r="M292" i="14" s="1"/>
  <c r="K293" i="14"/>
  <c r="M293" i="14" s="1"/>
  <c r="K294" i="14"/>
  <c r="M294" i="14" s="1"/>
  <c r="K295" i="14"/>
  <c r="M295" i="14" s="1"/>
  <c r="K296" i="14"/>
  <c r="M296" i="14" s="1"/>
  <c r="K297" i="14"/>
  <c r="M297" i="14" s="1"/>
  <c r="K298" i="14"/>
  <c r="M298" i="14" s="1"/>
  <c r="K299" i="14"/>
  <c r="M299" i="14" s="1"/>
  <c r="K300" i="14"/>
  <c r="M300" i="14" s="1"/>
  <c r="K301" i="14"/>
  <c r="M301" i="14" s="1"/>
  <c r="K302" i="14"/>
  <c r="M302" i="14" s="1"/>
  <c r="K303" i="14"/>
  <c r="M303" i="14" s="1"/>
  <c r="K304" i="14"/>
  <c r="M304" i="14" s="1"/>
  <c r="K305" i="14"/>
  <c r="M305" i="14" s="1"/>
  <c r="K306" i="14"/>
  <c r="M306" i="14" s="1"/>
  <c r="K307" i="14"/>
  <c r="M307" i="14" s="1"/>
  <c r="N307" i="14" s="1"/>
  <c r="K308" i="14"/>
  <c r="M308" i="14" s="1"/>
  <c r="K309" i="14"/>
  <c r="M309" i="14" s="1"/>
  <c r="K310" i="14"/>
  <c r="M310" i="14" s="1"/>
  <c r="K311" i="14"/>
  <c r="M311" i="14" s="1"/>
  <c r="K312" i="14"/>
  <c r="M312" i="14" s="1"/>
  <c r="K313" i="14"/>
  <c r="M313" i="14" s="1"/>
  <c r="K314" i="14"/>
  <c r="M314" i="14" s="1"/>
  <c r="K315" i="14"/>
  <c r="M315" i="14" s="1"/>
  <c r="K316" i="14"/>
  <c r="M316" i="14" s="1"/>
  <c r="K317" i="14"/>
  <c r="M317" i="14" s="1"/>
  <c r="K318" i="14"/>
  <c r="M318" i="14" s="1"/>
  <c r="K319" i="14"/>
  <c r="M319" i="14" s="1"/>
  <c r="K320" i="14"/>
  <c r="M320" i="14" s="1"/>
  <c r="N320" i="14" s="1"/>
  <c r="K321" i="14"/>
  <c r="M321" i="14" s="1"/>
  <c r="K322" i="14"/>
  <c r="M322" i="14" s="1"/>
  <c r="K323" i="14"/>
  <c r="M323" i="14" s="1"/>
  <c r="K324" i="14"/>
  <c r="M324" i="14" s="1"/>
  <c r="K325" i="14"/>
  <c r="M325" i="14" s="1"/>
  <c r="K326" i="14"/>
  <c r="M326" i="14" s="1"/>
  <c r="K327" i="14"/>
  <c r="M327" i="14" s="1"/>
  <c r="K328" i="14"/>
  <c r="M328" i="14" s="1"/>
  <c r="K329" i="14"/>
  <c r="M329" i="14" s="1"/>
  <c r="K330" i="14"/>
  <c r="M330" i="14" s="1"/>
  <c r="K331" i="14"/>
  <c r="M331" i="14" s="1"/>
  <c r="K332" i="14"/>
  <c r="M332" i="14" s="1"/>
  <c r="K333" i="14"/>
  <c r="M333" i="14" s="1"/>
  <c r="K334" i="14"/>
  <c r="M334" i="14" s="1"/>
  <c r="K335" i="14"/>
  <c r="M335" i="14" s="1"/>
  <c r="K336" i="14"/>
  <c r="M336" i="14" s="1"/>
  <c r="K337" i="14"/>
  <c r="M337" i="14" s="1"/>
  <c r="K338" i="14"/>
  <c r="M338" i="14" s="1"/>
  <c r="K339" i="14"/>
  <c r="M339" i="14" s="1"/>
  <c r="K340" i="14"/>
  <c r="M340" i="14" s="1"/>
  <c r="K341" i="14"/>
  <c r="M341" i="14" s="1"/>
  <c r="K342" i="14"/>
  <c r="M342" i="14" s="1"/>
  <c r="K343" i="14"/>
  <c r="M343" i="14" s="1"/>
  <c r="K344" i="14"/>
  <c r="M344" i="14" s="1"/>
  <c r="K345" i="14"/>
  <c r="M345" i="14" s="1"/>
  <c r="K346" i="14"/>
  <c r="M346" i="14" s="1"/>
  <c r="K347" i="14"/>
  <c r="M347" i="14" s="1"/>
  <c r="K348" i="14"/>
  <c r="M348" i="14" s="1"/>
  <c r="K349" i="14"/>
  <c r="M349" i="14" s="1"/>
  <c r="K350" i="14"/>
  <c r="M350" i="14" s="1"/>
  <c r="K351" i="14"/>
  <c r="M351" i="14" s="1"/>
  <c r="K352" i="14"/>
  <c r="M352" i="14" s="1"/>
  <c r="K353" i="14"/>
  <c r="M353" i="14" s="1"/>
  <c r="K354" i="14"/>
  <c r="M354" i="14" s="1"/>
  <c r="K355" i="14"/>
  <c r="M355" i="14" s="1"/>
  <c r="K356" i="14"/>
  <c r="M356" i="14" s="1"/>
  <c r="K357" i="14"/>
  <c r="M357" i="14" s="1"/>
  <c r="K358" i="14"/>
  <c r="M358" i="14" s="1"/>
  <c r="K359" i="14"/>
  <c r="M359" i="14" s="1"/>
  <c r="K360" i="14"/>
  <c r="M360" i="14" s="1"/>
  <c r="N360" i="14" s="1"/>
  <c r="K361" i="14"/>
  <c r="M361" i="14" s="1"/>
  <c r="K362" i="14"/>
  <c r="M362" i="14" s="1"/>
  <c r="K363" i="14"/>
  <c r="M363" i="14" s="1"/>
  <c r="K364" i="14"/>
  <c r="M364" i="14" s="1"/>
  <c r="K365" i="14"/>
  <c r="M365" i="14" s="1"/>
  <c r="K366" i="14"/>
  <c r="M366" i="14" s="1"/>
  <c r="K367" i="14"/>
  <c r="M367" i="14" s="1"/>
  <c r="N367" i="14" s="1"/>
  <c r="K368" i="14"/>
  <c r="M368" i="14" s="1"/>
  <c r="K369" i="14"/>
  <c r="M369" i="14" s="1"/>
  <c r="K370" i="14"/>
  <c r="M370" i="14" s="1"/>
  <c r="K371" i="14"/>
  <c r="M371" i="14" s="1"/>
  <c r="K372" i="14"/>
  <c r="M372" i="14" s="1"/>
  <c r="K373" i="14"/>
  <c r="M373" i="14" s="1"/>
  <c r="K374" i="14"/>
  <c r="M374" i="14" s="1"/>
  <c r="K375" i="14"/>
  <c r="M375" i="14" s="1"/>
  <c r="K376" i="14"/>
  <c r="M376" i="14" s="1"/>
  <c r="K377" i="14"/>
  <c r="M377" i="14" s="1"/>
  <c r="K378" i="14"/>
  <c r="M378" i="14" s="1"/>
  <c r="K379" i="14"/>
  <c r="M379" i="14" s="1"/>
  <c r="K380" i="14"/>
  <c r="M380" i="14" s="1"/>
  <c r="K381" i="14"/>
  <c r="M381" i="14" s="1"/>
  <c r="K382" i="14"/>
  <c r="M382" i="14" s="1"/>
  <c r="K383" i="14"/>
  <c r="M383" i="14" s="1"/>
  <c r="K384" i="14"/>
  <c r="M384" i="14" s="1"/>
  <c r="K385" i="14"/>
  <c r="M385" i="14" s="1"/>
  <c r="K386" i="14"/>
  <c r="M386" i="14" s="1"/>
  <c r="K387" i="14"/>
  <c r="M387" i="14" s="1"/>
  <c r="K388" i="14"/>
  <c r="M388" i="14" s="1"/>
  <c r="K389" i="14"/>
  <c r="M389" i="14" s="1"/>
  <c r="K390" i="14"/>
  <c r="M390" i="14" s="1"/>
  <c r="K391" i="14"/>
  <c r="M391" i="14" s="1"/>
  <c r="K392" i="14"/>
  <c r="M392" i="14" s="1"/>
  <c r="K393" i="14"/>
  <c r="M393" i="14" s="1"/>
  <c r="K394" i="14"/>
  <c r="M394" i="14" s="1"/>
  <c r="K395" i="14"/>
  <c r="M395" i="14" s="1"/>
  <c r="K396" i="14"/>
  <c r="M396" i="14" s="1"/>
  <c r="K397" i="14"/>
  <c r="M397" i="14" s="1"/>
  <c r="K398" i="14"/>
  <c r="M398" i="14" s="1"/>
  <c r="K399" i="14"/>
  <c r="M399" i="14" s="1"/>
  <c r="K400" i="14"/>
  <c r="M400" i="14" s="1"/>
  <c r="K401" i="14"/>
  <c r="M401" i="14" s="1"/>
  <c r="K402" i="14"/>
  <c r="M402" i="14" s="1"/>
  <c r="K403" i="14"/>
  <c r="M403" i="14" s="1"/>
  <c r="K404" i="14"/>
  <c r="M404" i="14" s="1"/>
  <c r="K405" i="14"/>
  <c r="M405" i="14" s="1"/>
  <c r="K406" i="14"/>
  <c r="M406" i="14" s="1"/>
  <c r="K407" i="14"/>
  <c r="M407" i="14" s="1"/>
  <c r="K408" i="14"/>
  <c r="M408" i="14" s="1"/>
  <c r="K409" i="14"/>
  <c r="M409" i="14" s="1"/>
  <c r="K410" i="14"/>
  <c r="M410" i="14" s="1"/>
  <c r="K411" i="14"/>
  <c r="M411" i="14" s="1"/>
  <c r="K412" i="14"/>
  <c r="M412" i="14" s="1"/>
  <c r="K413" i="14"/>
  <c r="M413" i="14" s="1"/>
  <c r="K414" i="14"/>
  <c r="M414" i="14" s="1"/>
  <c r="K415" i="14"/>
  <c r="M415" i="14" s="1"/>
  <c r="K416" i="14"/>
  <c r="M416" i="14" s="1"/>
  <c r="K417" i="14"/>
  <c r="M417" i="14" s="1"/>
  <c r="K418" i="14"/>
  <c r="M418" i="14" s="1"/>
  <c r="K419" i="14"/>
  <c r="M419" i="14" s="1"/>
  <c r="K420" i="14"/>
  <c r="M420" i="14" s="1"/>
  <c r="K421" i="14"/>
  <c r="M421" i="14" s="1"/>
  <c r="K422" i="14"/>
  <c r="M422" i="14" s="1"/>
  <c r="K423" i="14"/>
  <c r="M423" i="14" s="1"/>
  <c r="K424" i="14"/>
  <c r="M424" i="14" s="1"/>
  <c r="K425" i="14"/>
  <c r="M425" i="14" s="1"/>
  <c r="K426" i="14"/>
  <c r="M426" i="14" s="1"/>
  <c r="K427" i="14"/>
  <c r="M427" i="14" s="1"/>
  <c r="K428" i="14"/>
  <c r="M428" i="14" s="1"/>
  <c r="K429" i="14"/>
  <c r="M429" i="14" s="1"/>
  <c r="N429" i="14" s="1"/>
  <c r="K430" i="14"/>
  <c r="M430" i="14" s="1"/>
  <c r="N430" i="14" s="1"/>
  <c r="K431" i="14"/>
  <c r="M431" i="14" s="1"/>
  <c r="K432" i="14"/>
  <c r="M432" i="14" s="1"/>
  <c r="K433" i="14"/>
  <c r="M433" i="14" s="1"/>
  <c r="K434" i="14"/>
  <c r="M434" i="14" s="1"/>
  <c r="K435" i="14"/>
  <c r="M435" i="14" s="1"/>
  <c r="K436" i="14"/>
  <c r="M436" i="14" s="1"/>
  <c r="K437" i="14"/>
  <c r="M437" i="14" s="1"/>
  <c r="K438" i="14"/>
  <c r="M438" i="14" s="1"/>
  <c r="K439" i="14"/>
  <c r="M439" i="14" s="1"/>
  <c r="K440" i="14"/>
  <c r="M440" i="14" s="1"/>
  <c r="K441" i="14"/>
  <c r="M441" i="14" s="1"/>
  <c r="K442" i="14"/>
  <c r="M442" i="14" s="1"/>
  <c r="K443" i="14"/>
  <c r="M443" i="14" s="1"/>
  <c r="K444" i="14"/>
  <c r="M444" i="14" s="1"/>
  <c r="K445" i="14"/>
  <c r="M445" i="14" s="1"/>
  <c r="K446" i="14"/>
  <c r="M446" i="14" s="1"/>
  <c r="K447" i="14"/>
  <c r="M447" i="14" s="1"/>
  <c r="K448" i="14"/>
  <c r="M448" i="14" s="1"/>
  <c r="K449" i="14"/>
  <c r="M449" i="14" s="1"/>
  <c r="K450" i="14"/>
  <c r="M450" i="14" s="1"/>
  <c r="K451" i="14"/>
  <c r="M451" i="14" s="1"/>
  <c r="K452" i="14"/>
  <c r="M452" i="14" s="1"/>
  <c r="K453" i="14"/>
  <c r="M453" i="14" s="1"/>
  <c r="K454" i="14"/>
  <c r="M454" i="14" s="1"/>
  <c r="K455" i="14"/>
  <c r="M455" i="14" s="1"/>
  <c r="K456" i="14"/>
  <c r="M456" i="14" s="1"/>
  <c r="K457" i="14"/>
  <c r="M457" i="14" s="1"/>
  <c r="K458" i="14"/>
  <c r="M458" i="14" s="1"/>
  <c r="K459" i="14"/>
  <c r="M459" i="14" s="1"/>
  <c r="K460" i="14"/>
  <c r="M460" i="14" s="1"/>
  <c r="K461" i="14"/>
  <c r="M461" i="14" s="1"/>
  <c r="K462" i="14"/>
  <c r="M462" i="14" s="1"/>
  <c r="K463" i="14"/>
  <c r="M463" i="14" s="1"/>
  <c r="K464" i="14"/>
  <c r="M464" i="14" s="1"/>
  <c r="K465" i="14"/>
  <c r="M465" i="14" s="1"/>
  <c r="K466" i="14"/>
  <c r="M466" i="14" s="1"/>
  <c r="K467" i="14"/>
  <c r="M467" i="14" s="1"/>
  <c r="K468" i="14"/>
  <c r="M468" i="14" s="1"/>
  <c r="K469" i="14"/>
  <c r="M469" i="14" s="1"/>
  <c r="K470" i="14"/>
  <c r="M470" i="14" s="1"/>
  <c r="K471" i="14"/>
  <c r="M471" i="14" s="1"/>
  <c r="K472" i="14"/>
  <c r="M472" i="14" s="1"/>
  <c r="K473" i="14"/>
  <c r="M473" i="14" s="1"/>
  <c r="K474" i="14"/>
  <c r="M474" i="14" s="1"/>
  <c r="K475" i="14"/>
  <c r="M475" i="14" s="1"/>
  <c r="N475" i="14" s="1"/>
  <c r="K476" i="14"/>
  <c r="M476" i="14" s="1"/>
  <c r="K477" i="14"/>
  <c r="M477" i="14" s="1"/>
  <c r="K478" i="14"/>
  <c r="M478" i="14" s="1"/>
  <c r="K479" i="14"/>
  <c r="M479" i="14" s="1"/>
  <c r="K480" i="14"/>
  <c r="M480" i="14" s="1"/>
  <c r="K481" i="14"/>
  <c r="M481" i="14" s="1"/>
  <c r="K482" i="14"/>
  <c r="M482" i="14" s="1"/>
  <c r="K483" i="14"/>
  <c r="M483" i="14" s="1"/>
  <c r="K484" i="14"/>
  <c r="M484" i="14" s="1"/>
  <c r="K485" i="14"/>
  <c r="M485" i="14" s="1"/>
  <c r="K486" i="14"/>
  <c r="M486" i="14" s="1"/>
  <c r="K487" i="14"/>
  <c r="M487" i="14" s="1"/>
  <c r="N487" i="14" s="1"/>
  <c r="K488" i="14"/>
  <c r="M488" i="14" s="1"/>
  <c r="K489" i="14"/>
  <c r="M489" i="14" s="1"/>
  <c r="K490" i="14"/>
  <c r="M490" i="14" s="1"/>
  <c r="K491" i="14"/>
  <c r="M491" i="14" s="1"/>
  <c r="K492" i="14"/>
  <c r="M492" i="14" s="1"/>
  <c r="K493" i="14"/>
  <c r="M493" i="14" s="1"/>
  <c r="K494" i="14"/>
  <c r="M494" i="14" s="1"/>
  <c r="K495" i="14"/>
  <c r="M495" i="14" s="1"/>
  <c r="K496" i="14"/>
  <c r="M496" i="14" s="1"/>
  <c r="K497" i="14"/>
  <c r="M497" i="14" s="1"/>
  <c r="K498" i="14"/>
  <c r="M498" i="14" s="1"/>
  <c r="K499" i="14"/>
  <c r="M499" i="14" s="1"/>
  <c r="K500" i="14"/>
  <c r="M500" i="14" s="1"/>
  <c r="K501" i="14"/>
  <c r="M501" i="14" s="1"/>
  <c r="K502" i="14"/>
  <c r="M502" i="14" s="1"/>
  <c r="K503" i="14"/>
  <c r="M503" i="14" s="1"/>
  <c r="K504" i="14"/>
  <c r="M504" i="14" s="1"/>
  <c r="K505" i="14"/>
  <c r="M505" i="14" s="1"/>
  <c r="K506" i="14"/>
  <c r="M506" i="14" s="1"/>
  <c r="K507" i="14"/>
  <c r="M507" i="14" s="1"/>
  <c r="K508" i="14"/>
  <c r="M508" i="14" s="1"/>
  <c r="K509" i="14"/>
  <c r="M509" i="14" s="1"/>
  <c r="K510" i="14"/>
  <c r="M510" i="14" s="1"/>
  <c r="K511" i="14"/>
  <c r="M511" i="14" s="1"/>
  <c r="K512" i="14"/>
  <c r="M512" i="14" s="1"/>
  <c r="K513" i="14"/>
  <c r="M513" i="14" s="1"/>
  <c r="K514" i="14"/>
  <c r="M514" i="14" s="1"/>
  <c r="K515" i="14"/>
  <c r="M515" i="14" s="1"/>
  <c r="K516" i="14"/>
  <c r="M516" i="14" s="1"/>
  <c r="K517" i="14"/>
  <c r="M517" i="14" s="1"/>
  <c r="K518" i="14"/>
  <c r="M518" i="14" s="1"/>
  <c r="K519" i="14"/>
  <c r="M519" i="14" s="1"/>
  <c r="K520" i="14"/>
  <c r="M520" i="14" s="1"/>
  <c r="K521" i="14"/>
  <c r="M521" i="14" s="1"/>
  <c r="K522" i="14"/>
  <c r="M522" i="14" s="1"/>
  <c r="K523" i="14"/>
  <c r="M523" i="14" s="1"/>
  <c r="K524" i="14"/>
  <c r="M524" i="14" s="1"/>
  <c r="K525" i="14"/>
  <c r="M525" i="14" s="1"/>
  <c r="K526" i="14"/>
  <c r="M526" i="14" s="1"/>
  <c r="K527" i="14"/>
  <c r="M527" i="14" s="1"/>
  <c r="K528" i="14"/>
  <c r="M528" i="14" s="1"/>
  <c r="K529" i="14"/>
  <c r="M529" i="14" s="1"/>
  <c r="K530" i="14"/>
  <c r="M530" i="14" s="1"/>
  <c r="K531" i="14"/>
  <c r="M531" i="14" s="1"/>
  <c r="K532" i="14"/>
  <c r="M532" i="14" s="1"/>
  <c r="K533" i="14"/>
  <c r="M533" i="14" s="1"/>
  <c r="K534" i="14"/>
  <c r="M534" i="14" s="1"/>
  <c r="K535" i="14"/>
  <c r="M535" i="14" s="1"/>
  <c r="K536" i="14"/>
  <c r="M536" i="14" s="1"/>
  <c r="K537" i="14"/>
  <c r="M537" i="14" s="1"/>
  <c r="N537" i="14" s="1"/>
  <c r="K538" i="14"/>
  <c r="M538" i="14" s="1"/>
  <c r="K539" i="14"/>
  <c r="M539" i="14" s="1"/>
  <c r="K540" i="14"/>
  <c r="M540" i="14" s="1"/>
  <c r="K541" i="14"/>
  <c r="M541" i="14" s="1"/>
  <c r="K542" i="14"/>
  <c r="M542" i="14" s="1"/>
  <c r="K543" i="14"/>
  <c r="M543" i="14" s="1"/>
  <c r="K544" i="14"/>
  <c r="M544" i="14" s="1"/>
  <c r="K545" i="14"/>
  <c r="M545" i="14" s="1"/>
  <c r="K546" i="14"/>
  <c r="M546" i="14" s="1"/>
  <c r="K547" i="14"/>
  <c r="M547" i="14" s="1"/>
  <c r="K548" i="14"/>
  <c r="M548" i="14" s="1"/>
  <c r="K549" i="14"/>
  <c r="M549" i="14" s="1"/>
  <c r="K550" i="14"/>
  <c r="M550" i="14" s="1"/>
  <c r="K551" i="14"/>
  <c r="M551" i="14" s="1"/>
  <c r="K552" i="14"/>
  <c r="M552" i="14" s="1"/>
  <c r="K553" i="14"/>
  <c r="M553" i="14" s="1"/>
  <c r="K554" i="14"/>
  <c r="M554" i="14" s="1"/>
  <c r="K555" i="14"/>
  <c r="M555" i="14" s="1"/>
  <c r="K556" i="14"/>
  <c r="M556" i="14" s="1"/>
  <c r="K557" i="14"/>
  <c r="M557" i="14" s="1"/>
  <c r="K558" i="14"/>
  <c r="M558" i="14" s="1"/>
  <c r="K559" i="14"/>
  <c r="M559" i="14" s="1"/>
  <c r="K560" i="14"/>
  <c r="M560" i="14" s="1"/>
  <c r="K561" i="14"/>
  <c r="M561" i="14" s="1"/>
  <c r="K562" i="14"/>
  <c r="M562" i="14" s="1"/>
  <c r="K563" i="14"/>
  <c r="M563" i="14" s="1"/>
  <c r="K564" i="14"/>
  <c r="M564" i="14" s="1"/>
  <c r="K565" i="14"/>
  <c r="M565" i="14" s="1"/>
  <c r="K566" i="14"/>
  <c r="M566" i="14" s="1"/>
  <c r="K567" i="14"/>
  <c r="M567" i="14" s="1"/>
  <c r="K568" i="14"/>
  <c r="M568" i="14" s="1"/>
  <c r="K569" i="14"/>
  <c r="M569" i="14" s="1"/>
  <c r="K570" i="14"/>
  <c r="M570" i="14" s="1"/>
  <c r="K571" i="14"/>
  <c r="M571" i="14" s="1"/>
  <c r="K572" i="14"/>
  <c r="M572" i="14" s="1"/>
  <c r="K573" i="14"/>
  <c r="M573" i="14" s="1"/>
  <c r="K574" i="14"/>
  <c r="M574" i="14" s="1"/>
  <c r="K575" i="14"/>
  <c r="M575" i="14" s="1"/>
  <c r="K576" i="14"/>
  <c r="M576" i="14" s="1"/>
  <c r="K577" i="14"/>
  <c r="M577" i="14" s="1"/>
  <c r="K578" i="14"/>
  <c r="M578" i="14" s="1"/>
  <c r="K579" i="14"/>
  <c r="M579" i="14" s="1"/>
  <c r="K580" i="14"/>
  <c r="M580" i="14" s="1"/>
  <c r="K581" i="14"/>
  <c r="M581" i="14" s="1"/>
  <c r="K582" i="14"/>
  <c r="M582" i="14" s="1"/>
  <c r="K583" i="14"/>
  <c r="M583" i="14" s="1"/>
  <c r="K584" i="14"/>
  <c r="M584" i="14" s="1"/>
  <c r="K585" i="14"/>
  <c r="M585" i="14" s="1"/>
  <c r="K586" i="14"/>
  <c r="M586" i="14" s="1"/>
  <c r="K587" i="14"/>
  <c r="M587" i="14" s="1"/>
  <c r="K588" i="14"/>
  <c r="M588" i="14" s="1"/>
  <c r="K589" i="14"/>
  <c r="M589" i="14" s="1"/>
  <c r="K590" i="14"/>
  <c r="M590" i="14" s="1"/>
  <c r="K591" i="14"/>
  <c r="M591" i="14" s="1"/>
  <c r="K592" i="14"/>
  <c r="M592" i="14" s="1"/>
  <c r="K593" i="14"/>
  <c r="M593" i="14" s="1"/>
  <c r="K594" i="14"/>
  <c r="M594" i="14" s="1"/>
  <c r="K595" i="14"/>
  <c r="M595" i="14" s="1"/>
  <c r="K596" i="14"/>
  <c r="M596" i="14" s="1"/>
  <c r="K597" i="14"/>
  <c r="M597" i="14" s="1"/>
  <c r="K598" i="14"/>
  <c r="M598" i="14" s="1"/>
  <c r="K599" i="14"/>
  <c r="M599" i="14" s="1"/>
  <c r="K600" i="14"/>
  <c r="M600" i="14" s="1"/>
  <c r="K601" i="14"/>
  <c r="M601" i="14" s="1"/>
  <c r="K602" i="14"/>
  <c r="M602" i="14" s="1"/>
  <c r="K603" i="14"/>
  <c r="M603" i="14" s="1"/>
  <c r="K604" i="14"/>
  <c r="M604" i="14" s="1"/>
  <c r="K605" i="14"/>
  <c r="M605" i="14" s="1"/>
  <c r="K606" i="14"/>
  <c r="M606" i="14" s="1"/>
  <c r="K607" i="14"/>
  <c r="M607" i="14" s="1"/>
  <c r="K608" i="14"/>
  <c r="M608" i="14" s="1"/>
  <c r="K609" i="14"/>
  <c r="M609" i="14" s="1"/>
  <c r="K610" i="14"/>
  <c r="M610" i="14" s="1"/>
  <c r="K611" i="14"/>
  <c r="M611" i="14" s="1"/>
  <c r="K612" i="14"/>
  <c r="M612" i="14" s="1"/>
  <c r="K613" i="14"/>
  <c r="M613" i="14" s="1"/>
  <c r="K614" i="14"/>
  <c r="M614" i="14" s="1"/>
  <c r="K615" i="14"/>
  <c r="M615" i="14" s="1"/>
  <c r="K616" i="14"/>
  <c r="M616" i="14" s="1"/>
  <c r="K617" i="14"/>
  <c r="M617" i="14" s="1"/>
  <c r="K618" i="14"/>
  <c r="M618" i="14" s="1"/>
  <c r="K619" i="14"/>
  <c r="M619" i="14" s="1"/>
  <c r="K620" i="14"/>
  <c r="M620" i="14" s="1"/>
  <c r="K621" i="14"/>
  <c r="M621" i="14" s="1"/>
  <c r="K622" i="14"/>
  <c r="M622" i="14" s="1"/>
  <c r="K623" i="14"/>
  <c r="M623" i="14" s="1"/>
  <c r="K624" i="14"/>
  <c r="M624" i="14" s="1"/>
  <c r="K625" i="14"/>
  <c r="M625" i="14" s="1"/>
  <c r="K626" i="14"/>
  <c r="M626" i="14" s="1"/>
  <c r="K627" i="14"/>
  <c r="M627" i="14" s="1"/>
  <c r="K628" i="14"/>
  <c r="M628" i="14" s="1"/>
  <c r="K629" i="14"/>
  <c r="M629" i="14" s="1"/>
  <c r="K630" i="14"/>
  <c r="M630" i="14" s="1"/>
  <c r="K631" i="14"/>
  <c r="M631" i="14" s="1"/>
  <c r="K632" i="14"/>
  <c r="M632" i="14" s="1"/>
  <c r="K633" i="14"/>
  <c r="M633" i="14" s="1"/>
  <c r="K634" i="14"/>
  <c r="M634" i="14" s="1"/>
  <c r="K635" i="14"/>
  <c r="M635" i="14" s="1"/>
  <c r="K636" i="14"/>
  <c r="M636" i="14" s="1"/>
  <c r="K637" i="14"/>
  <c r="M637" i="14" s="1"/>
  <c r="K638" i="14"/>
  <c r="M638" i="14" s="1"/>
  <c r="K639" i="14"/>
  <c r="M639" i="14" s="1"/>
  <c r="K640" i="14"/>
  <c r="M640" i="14" s="1"/>
  <c r="K641" i="14"/>
  <c r="M641" i="14" s="1"/>
  <c r="K642" i="14"/>
  <c r="M642" i="14" s="1"/>
  <c r="K643" i="14"/>
  <c r="M643" i="14" s="1"/>
  <c r="K644" i="14"/>
  <c r="M644" i="14" s="1"/>
  <c r="K645" i="14"/>
  <c r="M645" i="14" s="1"/>
  <c r="K646" i="14"/>
  <c r="M646" i="14" s="1"/>
  <c r="K647" i="14"/>
  <c r="M647" i="14" s="1"/>
  <c r="K648" i="14"/>
  <c r="M648" i="14" s="1"/>
  <c r="K649" i="14"/>
  <c r="M649" i="14" s="1"/>
  <c r="K650" i="14"/>
  <c r="M650" i="14" s="1"/>
  <c r="K651" i="14"/>
  <c r="M651" i="14" s="1"/>
  <c r="K652" i="14"/>
  <c r="M652" i="14" s="1"/>
  <c r="K653" i="14"/>
  <c r="M653" i="14" s="1"/>
  <c r="K654" i="14"/>
  <c r="M654" i="14" s="1"/>
  <c r="K655" i="14"/>
  <c r="M655" i="14" s="1"/>
  <c r="K656" i="14"/>
  <c r="M656" i="14" s="1"/>
  <c r="K657" i="14"/>
  <c r="M657" i="14" s="1"/>
  <c r="K658" i="14"/>
  <c r="M658" i="14" s="1"/>
  <c r="K659" i="14"/>
  <c r="M659" i="14" s="1"/>
  <c r="K660" i="14"/>
  <c r="M660" i="14" s="1"/>
  <c r="K661" i="14"/>
  <c r="M661" i="14" s="1"/>
  <c r="K662" i="14"/>
  <c r="M662" i="14" s="1"/>
  <c r="K663" i="14"/>
  <c r="M663" i="14" s="1"/>
  <c r="K664" i="14"/>
  <c r="M664" i="14" s="1"/>
  <c r="K665" i="14"/>
  <c r="M665" i="14" s="1"/>
  <c r="K666" i="14"/>
  <c r="M666" i="14" s="1"/>
  <c r="K667" i="14"/>
  <c r="M667" i="14" s="1"/>
  <c r="K668" i="14"/>
  <c r="M668" i="14" s="1"/>
  <c r="K669" i="14"/>
  <c r="M669" i="14" s="1"/>
  <c r="K670" i="14"/>
  <c r="M670" i="14" s="1"/>
  <c r="K671" i="14"/>
  <c r="M671" i="14" s="1"/>
  <c r="K672" i="14"/>
  <c r="M672" i="14" s="1"/>
  <c r="K673" i="14"/>
  <c r="M673" i="14" s="1"/>
  <c r="K674" i="14"/>
  <c r="M674" i="14" s="1"/>
  <c r="K675" i="14"/>
  <c r="M675" i="14" s="1"/>
  <c r="K676" i="14"/>
  <c r="M676" i="14" s="1"/>
  <c r="K677" i="14"/>
  <c r="M677" i="14" s="1"/>
  <c r="K678" i="14"/>
  <c r="M678" i="14" s="1"/>
  <c r="K679" i="14"/>
  <c r="M679" i="14" s="1"/>
  <c r="K680" i="14"/>
  <c r="M680" i="14" s="1"/>
  <c r="K681" i="14"/>
  <c r="M681" i="14" s="1"/>
  <c r="K682" i="14"/>
  <c r="M682" i="14" s="1"/>
  <c r="K683" i="14"/>
  <c r="M683" i="14" s="1"/>
  <c r="K684" i="14"/>
  <c r="M684" i="14" s="1"/>
  <c r="K685" i="14"/>
  <c r="M685" i="14" s="1"/>
  <c r="N685" i="14" s="1"/>
  <c r="K686" i="14"/>
  <c r="M686" i="14" s="1"/>
  <c r="K687" i="14"/>
  <c r="M687" i="14" s="1"/>
  <c r="K688" i="14"/>
  <c r="M688" i="14" s="1"/>
  <c r="K689" i="14"/>
  <c r="M689" i="14" s="1"/>
  <c r="K690" i="14"/>
  <c r="M690" i="14" s="1"/>
  <c r="K691" i="14"/>
  <c r="M691" i="14" s="1"/>
  <c r="K692" i="14"/>
  <c r="M692" i="14" s="1"/>
  <c r="K693" i="14"/>
  <c r="M693" i="14" s="1"/>
  <c r="K694" i="14"/>
  <c r="M694" i="14" s="1"/>
  <c r="K695" i="14"/>
  <c r="M695" i="14" s="1"/>
  <c r="K696" i="14"/>
  <c r="M696" i="14" s="1"/>
  <c r="K697" i="14"/>
  <c r="M697" i="14" s="1"/>
  <c r="K698" i="14"/>
  <c r="M698" i="14" s="1"/>
  <c r="K699" i="14"/>
  <c r="M699" i="14" s="1"/>
  <c r="K700" i="14"/>
  <c r="M700" i="14" s="1"/>
  <c r="K701" i="14"/>
  <c r="M701" i="14" s="1"/>
  <c r="K702" i="14"/>
  <c r="M702" i="14" s="1"/>
  <c r="K703" i="14"/>
  <c r="M703" i="14" s="1"/>
  <c r="K704" i="14"/>
  <c r="M704" i="14" s="1"/>
  <c r="K705" i="14"/>
  <c r="M705" i="14" s="1"/>
  <c r="K706" i="14"/>
  <c r="M706" i="14" s="1"/>
  <c r="K707" i="14"/>
  <c r="M707" i="14" s="1"/>
  <c r="K708" i="14"/>
  <c r="M708" i="14" s="1"/>
  <c r="K709" i="14"/>
  <c r="M709" i="14" s="1"/>
  <c r="K710" i="14"/>
  <c r="M710" i="14" s="1"/>
  <c r="K711" i="14"/>
  <c r="M711" i="14" s="1"/>
  <c r="K712" i="14"/>
  <c r="M712" i="14" s="1"/>
  <c r="K713" i="14"/>
  <c r="M713" i="14" s="1"/>
  <c r="K714" i="14"/>
  <c r="M714" i="14" s="1"/>
  <c r="K715" i="14"/>
  <c r="M715" i="14" s="1"/>
  <c r="K716" i="14"/>
  <c r="M716" i="14" s="1"/>
  <c r="K717" i="14"/>
  <c r="M717" i="14" s="1"/>
  <c r="K718" i="14"/>
  <c r="M718" i="14" s="1"/>
  <c r="K719" i="14"/>
  <c r="M719" i="14" s="1"/>
  <c r="K720" i="14"/>
  <c r="M720" i="14" s="1"/>
  <c r="K721" i="14"/>
  <c r="M721" i="14" s="1"/>
  <c r="K722" i="14"/>
  <c r="M722" i="14" s="1"/>
  <c r="K723" i="14"/>
  <c r="M723" i="14" s="1"/>
  <c r="K724" i="14"/>
  <c r="M724" i="14" s="1"/>
  <c r="K725" i="14"/>
  <c r="M725" i="14" s="1"/>
  <c r="N725" i="14" s="1"/>
  <c r="K726" i="14"/>
  <c r="M726" i="14" s="1"/>
  <c r="K727" i="14"/>
  <c r="M727" i="14" s="1"/>
  <c r="K728" i="14"/>
  <c r="M728" i="14" s="1"/>
  <c r="K729" i="14"/>
  <c r="M729" i="14" s="1"/>
  <c r="K730" i="14"/>
  <c r="M730" i="14" s="1"/>
  <c r="K731" i="14"/>
  <c r="M731" i="14" s="1"/>
  <c r="K732" i="14"/>
  <c r="M732" i="14" s="1"/>
  <c r="N732" i="14" s="1"/>
  <c r="K733" i="14"/>
  <c r="M733" i="14" s="1"/>
  <c r="K734" i="14"/>
  <c r="M734" i="14" s="1"/>
  <c r="K735" i="14"/>
  <c r="M735" i="14" s="1"/>
  <c r="K736" i="14"/>
  <c r="M736" i="14" s="1"/>
  <c r="K737" i="14"/>
  <c r="M737" i="14" s="1"/>
  <c r="K738" i="14"/>
  <c r="M738" i="14" s="1"/>
  <c r="K739" i="14"/>
  <c r="M739" i="14" s="1"/>
  <c r="K740" i="14"/>
  <c r="M740" i="14" s="1"/>
  <c r="K741" i="14"/>
  <c r="M741" i="14" s="1"/>
  <c r="K742" i="14"/>
  <c r="M742" i="14" s="1"/>
  <c r="K743" i="14"/>
  <c r="M743" i="14" s="1"/>
  <c r="K744" i="14"/>
  <c r="M744" i="14" s="1"/>
  <c r="K745" i="14"/>
  <c r="M745" i="14" s="1"/>
  <c r="K746" i="14"/>
  <c r="M746" i="14" s="1"/>
  <c r="K747" i="14"/>
  <c r="M747" i="14" s="1"/>
  <c r="K748" i="14"/>
  <c r="M748" i="14" s="1"/>
  <c r="K749" i="14"/>
  <c r="M749" i="14" s="1"/>
  <c r="K750" i="14"/>
  <c r="M750" i="14" s="1"/>
  <c r="K751" i="14"/>
  <c r="M751" i="14" s="1"/>
  <c r="K752" i="14"/>
  <c r="M752" i="14" s="1"/>
  <c r="K753" i="14"/>
  <c r="M753" i="14" s="1"/>
  <c r="K754" i="14"/>
  <c r="M754" i="14" s="1"/>
  <c r="K755" i="14"/>
  <c r="M755" i="14" s="1"/>
  <c r="K756" i="14"/>
  <c r="M756" i="14" s="1"/>
  <c r="K757" i="14"/>
  <c r="M757" i="14" s="1"/>
  <c r="K758" i="14"/>
  <c r="M758" i="14" s="1"/>
  <c r="K759" i="14"/>
  <c r="M759" i="14" s="1"/>
  <c r="K760" i="14"/>
  <c r="M760" i="14" s="1"/>
  <c r="K761" i="14"/>
  <c r="M761" i="14" s="1"/>
  <c r="K762" i="14"/>
  <c r="M762" i="14" s="1"/>
  <c r="K763" i="14"/>
  <c r="M763" i="14" s="1"/>
  <c r="K764" i="14"/>
  <c r="M764" i="14" s="1"/>
  <c r="K765" i="14"/>
  <c r="M765" i="14" s="1"/>
  <c r="K766" i="14"/>
  <c r="M766" i="14" s="1"/>
  <c r="K767" i="14"/>
  <c r="M767" i="14" s="1"/>
  <c r="K768" i="14"/>
  <c r="M768" i="14" s="1"/>
  <c r="K769" i="14"/>
  <c r="M769" i="14" s="1"/>
  <c r="K770" i="14"/>
  <c r="M770" i="14" s="1"/>
  <c r="K771" i="14"/>
  <c r="M771" i="14" s="1"/>
  <c r="K772" i="14"/>
  <c r="M772" i="14" s="1"/>
  <c r="K773" i="14"/>
  <c r="M773" i="14" s="1"/>
  <c r="K774" i="14"/>
  <c r="M774" i="14" s="1"/>
  <c r="K775" i="14"/>
  <c r="M775" i="14" s="1"/>
  <c r="K776" i="14"/>
  <c r="M776" i="14" s="1"/>
  <c r="K777" i="14"/>
  <c r="M777" i="14" s="1"/>
  <c r="K778" i="14"/>
  <c r="M778" i="14" s="1"/>
  <c r="K779" i="14"/>
  <c r="M779" i="14" s="1"/>
  <c r="K780" i="14"/>
  <c r="M780" i="14" s="1"/>
  <c r="K781" i="14"/>
  <c r="M781" i="14" s="1"/>
  <c r="K782" i="14"/>
  <c r="M782" i="14" s="1"/>
  <c r="K783" i="14"/>
  <c r="M783" i="14" s="1"/>
  <c r="K784" i="14"/>
  <c r="M784" i="14" s="1"/>
  <c r="K785" i="14"/>
  <c r="M785" i="14" s="1"/>
  <c r="K786" i="14"/>
  <c r="M786" i="14" s="1"/>
  <c r="N786" i="14" s="1"/>
  <c r="K787" i="14"/>
  <c r="M787" i="14" s="1"/>
  <c r="N787" i="14" s="1"/>
  <c r="K788" i="14"/>
  <c r="M788" i="14" s="1"/>
  <c r="K789" i="14"/>
  <c r="M789" i="14" s="1"/>
  <c r="K790" i="14"/>
  <c r="M790" i="14" s="1"/>
  <c r="K791" i="14"/>
  <c r="M791" i="14" s="1"/>
  <c r="K792" i="14"/>
  <c r="M792" i="14" s="1"/>
  <c r="K793" i="14"/>
  <c r="M793" i="14" s="1"/>
  <c r="K794" i="14"/>
  <c r="M794" i="14" s="1"/>
  <c r="K795" i="14"/>
  <c r="M795" i="14" s="1"/>
  <c r="K796" i="14"/>
  <c r="M796" i="14" s="1"/>
  <c r="K797" i="14"/>
  <c r="M797" i="14" s="1"/>
  <c r="K798" i="14"/>
  <c r="M798" i="14" s="1"/>
  <c r="K799" i="14"/>
  <c r="M799" i="14" s="1"/>
  <c r="K800" i="14"/>
  <c r="M800" i="14" s="1"/>
  <c r="K801" i="14"/>
  <c r="M801" i="14" s="1"/>
  <c r="K802" i="14"/>
  <c r="M802" i="14" s="1"/>
  <c r="K803" i="14"/>
  <c r="M803" i="14" s="1"/>
  <c r="K804" i="14"/>
  <c r="M804" i="14" s="1"/>
  <c r="K805" i="14"/>
  <c r="M805" i="14" s="1"/>
  <c r="K806" i="14"/>
  <c r="M806" i="14" s="1"/>
  <c r="K807" i="14"/>
  <c r="M807" i="14" s="1"/>
  <c r="K808" i="14"/>
  <c r="M808" i="14" s="1"/>
  <c r="K809" i="14"/>
  <c r="M809" i="14" s="1"/>
  <c r="K810" i="14"/>
  <c r="M810" i="14" s="1"/>
  <c r="K811" i="14"/>
  <c r="M811" i="14" s="1"/>
  <c r="K812" i="14"/>
  <c r="M812" i="14" s="1"/>
  <c r="K813" i="14"/>
  <c r="M813" i="14" s="1"/>
  <c r="K814" i="14"/>
  <c r="M814" i="14" s="1"/>
  <c r="K815" i="14"/>
  <c r="M815" i="14" s="1"/>
  <c r="K816" i="14"/>
  <c r="M816" i="14" s="1"/>
  <c r="K817" i="14"/>
  <c r="M817" i="14" s="1"/>
  <c r="K818" i="14"/>
  <c r="M818" i="14" s="1"/>
  <c r="K819" i="14"/>
  <c r="M819" i="14" s="1"/>
  <c r="K820" i="14"/>
  <c r="M820" i="14" s="1"/>
  <c r="K821" i="14"/>
  <c r="M821" i="14" s="1"/>
  <c r="K822" i="14"/>
  <c r="M822" i="14" s="1"/>
  <c r="K823" i="14"/>
  <c r="M823" i="14" s="1"/>
  <c r="K824" i="14"/>
  <c r="M824" i="14" s="1"/>
  <c r="K825" i="14"/>
  <c r="M825" i="14" s="1"/>
  <c r="K826" i="14"/>
  <c r="M826" i="14" s="1"/>
  <c r="K827" i="14"/>
  <c r="M827" i="14" s="1"/>
  <c r="K828" i="14"/>
  <c r="M828" i="14" s="1"/>
  <c r="K829" i="14"/>
  <c r="M829" i="14" s="1"/>
  <c r="K830" i="14"/>
  <c r="M830" i="14" s="1"/>
  <c r="K831" i="14"/>
  <c r="M831" i="14" s="1"/>
  <c r="K832" i="14"/>
  <c r="M832" i="14" s="1"/>
  <c r="N832" i="14" s="1"/>
  <c r="K833" i="14"/>
  <c r="M833" i="14" s="1"/>
  <c r="K834" i="14"/>
  <c r="M834" i="14" s="1"/>
  <c r="K835" i="14"/>
  <c r="M835" i="14" s="1"/>
  <c r="K836" i="14"/>
  <c r="M836" i="14" s="1"/>
  <c r="K837" i="14"/>
  <c r="M837" i="14" s="1"/>
  <c r="K838" i="14"/>
  <c r="M838" i="14" s="1"/>
  <c r="K839" i="14"/>
  <c r="M839" i="14" s="1"/>
  <c r="K840" i="14"/>
  <c r="M840" i="14" s="1"/>
  <c r="K841" i="14"/>
  <c r="M841" i="14" s="1"/>
  <c r="K842" i="14"/>
  <c r="M842" i="14" s="1"/>
  <c r="K843" i="14"/>
  <c r="M843" i="14" s="1"/>
  <c r="N843" i="14" s="1"/>
  <c r="K844" i="14"/>
  <c r="M844" i="14" s="1"/>
  <c r="K845" i="14"/>
  <c r="M845" i="14" s="1"/>
  <c r="K846" i="14"/>
  <c r="M846" i="14" s="1"/>
  <c r="K847" i="14"/>
  <c r="M847" i="14" s="1"/>
  <c r="K848" i="14"/>
  <c r="M848" i="14" s="1"/>
  <c r="K849" i="14"/>
  <c r="M849" i="14" s="1"/>
  <c r="K850" i="14"/>
  <c r="M850" i="14" s="1"/>
  <c r="K851" i="14"/>
  <c r="M851" i="14" s="1"/>
  <c r="K852" i="14"/>
  <c r="M852" i="14" s="1"/>
  <c r="K853" i="14"/>
  <c r="M853" i="14" s="1"/>
  <c r="N853" i="14" s="1"/>
  <c r="K854" i="14"/>
  <c r="M854" i="14" s="1"/>
  <c r="K855" i="14"/>
  <c r="M855" i="14" s="1"/>
  <c r="K856" i="14"/>
  <c r="M856" i="14" s="1"/>
  <c r="K857" i="14"/>
  <c r="M857" i="14" s="1"/>
  <c r="K858" i="14"/>
  <c r="M858" i="14" s="1"/>
  <c r="K859" i="14"/>
  <c r="M859" i="14" s="1"/>
  <c r="K860" i="14"/>
  <c r="M860" i="14" s="1"/>
  <c r="K861" i="14"/>
  <c r="M861" i="14" s="1"/>
  <c r="K862" i="14"/>
  <c r="M862" i="14" s="1"/>
  <c r="K863" i="14"/>
  <c r="M863" i="14" s="1"/>
  <c r="K864" i="14"/>
  <c r="M864" i="14" s="1"/>
  <c r="K865" i="14"/>
  <c r="M865" i="14" s="1"/>
  <c r="K866" i="14"/>
  <c r="M866" i="14" s="1"/>
  <c r="K867" i="14"/>
  <c r="M867" i="14" s="1"/>
  <c r="K868" i="14"/>
  <c r="M868" i="14" s="1"/>
  <c r="K869" i="14"/>
  <c r="M869" i="14" s="1"/>
  <c r="K870" i="14"/>
  <c r="M870" i="14" s="1"/>
  <c r="K871" i="14"/>
  <c r="M871" i="14" s="1"/>
  <c r="K872" i="14"/>
  <c r="M872" i="14" s="1"/>
  <c r="K873" i="14"/>
  <c r="M873" i="14" s="1"/>
  <c r="K874" i="14"/>
  <c r="M874" i="14" s="1"/>
  <c r="K875" i="14"/>
  <c r="M875" i="14" s="1"/>
  <c r="K876" i="14"/>
  <c r="M876" i="14" s="1"/>
  <c r="K877" i="14"/>
  <c r="M877" i="14" s="1"/>
  <c r="K878" i="14"/>
  <c r="M878" i="14" s="1"/>
  <c r="K879" i="14"/>
  <c r="M879" i="14" s="1"/>
  <c r="K880" i="14"/>
  <c r="M880" i="14" s="1"/>
  <c r="K881" i="14"/>
  <c r="M881" i="14" s="1"/>
  <c r="K882" i="14"/>
  <c r="M882" i="14" s="1"/>
  <c r="K883" i="14"/>
  <c r="M883" i="14" s="1"/>
  <c r="K884" i="14"/>
  <c r="M884" i="14" s="1"/>
  <c r="K885" i="14"/>
  <c r="M885" i="14" s="1"/>
  <c r="K886" i="14"/>
  <c r="M886" i="14" s="1"/>
  <c r="K887" i="14"/>
  <c r="M887" i="14" s="1"/>
  <c r="K888" i="14"/>
  <c r="M888" i="14" s="1"/>
  <c r="K889" i="14"/>
  <c r="M889" i="14" s="1"/>
  <c r="K890" i="14"/>
  <c r="M890" i="14" s="1"/>
  <c r="K891" i="14"/>
  <c r="M891" i="14" s="1"/>
  <c r="K892" i="14"/>
  <c r="M892" i="14" s="1"/>
  <c r="K893" i="14"/>
  <c r="M893" i="14" s="1"/>
  <c r="K894" i="14"/>
  <c r="M894" i="14" s="1"/>
  <c r="N894" i="14" s="1"/>
  <c r="K895" i="14"/>
  <c r="M895" i="14" s="1"/>
  <c r="K896" i="14"/>
  <c r="M896" i="14" s="1"/>
  <c r="K897" i="14"/>
  <c r="M897" i="14" s="1"/>
  <c r="K898" i="14"/>
  <c r="M898" i="14" s="1"/>
  <c r="K899" i="14"/>
  <c r="M899" i="14" s="1"/>
  <c r="K900" i="14"/>
  <c r="M900" i="14" s="1"/>
  <c r="K901" i="14"/>
  <c r="M901" i="14" s="1"/>
  <c r="K902" i="14"/>
  <c r="M902" i="14" s="1"/>
  <c r="K903" i="14"/>
  <c r="M903" i="14" s="1"/>
  <c r="K904" i="14"/>
  <c r="M904" i="14" s="1"/>
  <c r="K905" i="14"/>
  <c r="M905" i="14" s="1"/>
  <c r="K906" i="14"/>
  <c r="M906" i="14" s="1"/>
  <c r="K907" i="14"/>
  <c r="M907" i="14" s="1"/>
  <c r="K908" i="14"/>
  <c r="M908" i="14" s="1"/>
  <c r="K909" i="14"/>
  <c r="M909" i="14" s="1"/>
  <c r="K910" i="14"/>
  <c r="M910" i="14" s="1"/>
  <c r="K911" i="14"/>
  <c r="M911" i="14" s="1"/>
  <c r="K912" i="14"/>
  <c r="M912" i="14" s="1"/>
  <c r="K913" i="14"/>
  <c r="M913" i="14" s="1"/>
  <c r="K914" i="14"/>
  <c r="M914" i="14" s="1"/>
  <c r="K915" i="14"/>
  <c r="M915" i="14" s="1"/>
  <c r="K916" i="14"/>
  <c r="M916" i="14" s="1"/>
  <c r="K917" i="14"/>
  <c r="M917" i="14" s="1"/>
  <c r="K918" i="14"/>
  <c r="M918" i="14" s="1"/>
  <c r="K919" i="14"/>
  <c r="M919" i="14" s="1"/>
  <c r="K920" i="14"/>
  <c r="M920" i="14" s="1"/>
  <c r="K921" i="14"/>
  <c r="M921" i="14" s="1"/>
  <c r="K922" i="14"/>
  <c r="M922" i="14" s="1"/>
  <c r="K923" i="14"/>
  <c r="M923" i="14" s="1"/>
  <c r="K924" i="14"/>
  <c r="M924" i="14" s="1"/>
  <c r="K925" i="14"/>
  <c r="M925" i="14" s="1"/>
  <c r="K926" i="14"/>
  <c r="M926" i="14" s="1"/>
  <c r="K927" i="14"/>
  <c r="M927" i="14" s="1"/>
  <c r="K928" i="14"/>
  <c r="M928" i="14" s="1"/>
  <c r="K929" i="14"/>
  <c r="M929" i="14" s="1"/>
  <c r="K930" i="14"/>
  <c r="M930" i="14" s="1"/>
  <c r="K931" i="14"/>
  <c r="M931" i="14" s="1"/>
  <c r="K932" i="14"/>
  <c r="M932" i="14" s="1"/>
  <c r="K933" i="14"/>
  <c r="M933" i="14" s="1"/>
  <c r="K934" i="14"/>
  <c r="M934" i="14" s="1"/>
  <c r="K935" i="14"/>
  <c r="M935" i="14" s="1"/>
  <c r="K936" i="14"/>
  <c r="M936" i="14" s="1"/>
  <c r="K937" i="14"/>
  <c r="M937" i="14" s="1"/>
  <c r="K938" i="14"/>
  <c r="M938" i="14" s="1"/>
  <c r="K939" i="14"/>
  <c r="M939" i="14" s="1"/>
  <c r="K940" i="14"/>
  <c r="M940" i="14" s="1"/>
  <c r="K941" i="14"/>
  <c r="M941" i="14" s="1"/>
  <c r="K942" i="14"/>
  <c r="M942" i="14" s="1"/>
  <c r="K943" i="14"/>
  <c r="M943" i="14" s="1"/>
  <c r="K944" i="14"/>
  <c r="M944" i="14" s="1"/>
  <c r="K945" i="14"/>
  <c r="M945" i="14" s="1"/>
  <c r="K946" i="14"/>
  <c r="M946" i="14" s="1"/>
  <c r="K947" i="14"/>
  <c r="M947" i="14" s="1"/>
  <c r="K948" i="14"/>
  <c r="M948" i="14" s="1"/>
  <c r="K949" i="14"/>
  <c r="M949" i="14" s="1"/>
  <c r="K950" i="14"/>
  <c r="M950" i="14" s="1"/>
  <c r="K951" i="14"/>
  <c r="M951" i="14" s="1"/>
  <c r="K952" i="14"/>
  <c r="M952" i="14" s="1"/>
  <c r="K953" i="14"/>
  <c r="M953" i="14" s="1"/>
  <c r="K954" i="14"/>
  <c r="M954" i="14" s="1"/>
  <c r="K955" i="14"/>
  <c r="M955" i="14" s="1"/>
  <c r="K956" i="14"/>
  <c r="M956" i="14" s="1"/>
  <c r="K957" i="14"/>
  <c r="M957" i="14" s="1"/>
  <c r="K958" i="14"/>
  <c r="M958" i="14" s="1"/>
  <c r="K959" i="14"/>
  <c r="M959" i="14" s="1"/>
  <c r="K960" i="14"/>
  <c r="M960" i="14" s="1"/>
  <c r="K961" i="14"/>
  <c r="M961" i="14" s="1"/>
  <c r="K962" i="14"/>
  <c r="M962" i="14" s="1"/>
  <c r="K963" i="14"/>
  <c r="M963" i="14" s="1"/>
  <c r="K964" i="14"/>
  <c r="M964" i="14" s="1"/>
  <c r="K965" i="14"/>
  <c r="M965" i="14" s="1"/>
  <c r="K966" i="14"/>
  <c r="M966" i="14" s="1"/>
  <c r="K967" i="14"/>
  <c r="M967" i="14" s="1"/>
  <c r="K968" i="14"/>
  <c r="M968" i="14" s="1"/>
  <c r="K969" i="14"/>
  <c r="M969" i="14" s="1"/>
  <c r="K970" i="14"/>
  <c r="M970" i="14" s="1"/>
  <c r="K971" i="14"/>
  <c r="M971" i="14" s="1"/>
  <c r="K972" i="14"/>
  <c r="M972" i="14" s="1"/>
  <c r="K973" i="14"/>
  <c r="M973" i="14" s="1"/>
  <c r="K974" i="14"/>
  <c r="M974" i="14" s="1"/>
  <c r="K975" i="14"/>
  <c r="M975" i="14" s="1"/>
  <c r="K976" i="14"/>
  <c r="M976" i="14" s="1"/>
  <c r="K977" i="14"/>
  <c r="M977" i="14" s="1"/>
  <c r="K978" i="14"/>
  <c r="M978" i="14" s="1"/>
  <c r="K979" i="14"/>
  <c r="M979" i="14" s="1"/>
  <c r="K980" i="14"/>
  <c r="M980" i="14" s="1"/>
  <c r="K981" i="14"/>
  <c r="M981" i="14" s="1"/>
  <c r="K982" i="14"/>
  <c r="M982" i="14" s="1"/>
  <c r="N982" i="14" s="1"/>
  <c r="K983" i="14"/>
  <c r="M983" i="14" s="1"/>
  <c r="K984" i="14"/>
  <c r="M984" i="14" s="1"/>
  <c r="K985" i="14"/>
  <c r="M985" i="14" s="1"/>
  <c r="K986" i="14"/>
  <c r="M986" i="14" s="1"/>
  <c r="K987" i="14"/>
  <c r="M987" i="14" s="1"/>
  <c r="K988" i="14"/>
  <c r="M988" i="14" s="1"/>
  <c r="K989" i="14"/>
  <c r="M989" i="14" s="1"/>
  <c r="K990" i="14"/>
  <c r="M990" i="14" s="1"/>
  <c r="K991" i="14"/>
  <c r="M991" i="14" s="1"/>
  <c r="K992" i="14"/>
  <c r="M992" i="14" s="1"/>
  <c r="K993" i="14"/>
  <c r="M993" i="14" s="1"/>
  <c r="K994" i="14"/>
  <c r="M994" i="14" s="1"/>
  <c r="K995" i="14"/>
  <c r="M995" i="14" s="1"/>
  <c r="K996" i="14"/>
  <c r="M996" i="14" s="1"/>
  <c r="K997" i="14"/>
  <c r="M997" i="14" s="1"/>
  <c r="K998" i="14"/>
  <c r="M998" i="14" s="1"/>
  <c r="K999" i="14"/>
  <c r="M999" i="14" s="1"/>
  <c r="K1000" i="14"/>
  <c r="M1000" i="14" s="1"/>
  <c r="K1001" i="14"/>
  <c r="M1001" i="14" s="1"/>
  <c r="K1002" i="14"/>
  <c r="M1002" i="14" s="1"/>
  <c r="K1003" i="14"/>
  <c r="M1003" i="14" s="1"/>
  <c r="K1004" i="14"/>
  <c r="M1004" i="14" s="1"/>
  <c r="K1005" i="14"/>
  <c r="M1005" i="14" s="1"/>
  <c r="K1006" i="14"/>
  <c r="M1006" i="14" s="1"/>
  <c r="K1007" i="14"/>
  <c r="M1007" i="14" s="1"/>
  <c r="K1008" i="14"/>
  <c r="M1008" i="14" s="1"/>
  <c r="K1009" i="14"/>
  <c r="M1009" i="14" s="1"/>
  <c r="K1010" i="14"/>
  <c r="M1010" i="14" s="1"/>
  <c r="K1011" i="14"/>
  <c r="M1011" i="14" s="1"/>
  <c r="K1012" i="14"/>
  <c r="M1012" i="14" s="1"/>
  <c r="K1013" i="14"/>
  <c r="M1013" i="14" s="1"/>
  <c r="K1014" i="14"/>
  <c r="M1014" i="14" s="1"/>
  <c r="K1015" i="14"/>
  <c r="M1015" i="14" s="1"/>
  <c r="K1016" i="14"/>
  <c r="M1016" i="14" s="1"/>
  <c r="K1017" i="14"/>
  <c r="M1017" i="14" s="1"/>
  <c r="N1017" i="14" s="1"/>
  <c r="K1018" i="14"/>
  <c r="M1018" i="14" s="1"/>
  <c r="K1019" i="14"/>
  <c r="M1019" i="14" s="1"/>
  <c r="K1020" i="14"/>
  <c r="M1020" i="14" s="1"/>
  <c r="K1021" i="14"/>
  <c r="M1021" i="14" s="1"/>
  <c r="K1022" i="14"/>
  <c r="M1022" i="14" s="1"/>
  <c r="K1023" i="14"/>
  <c r="M1023" i="14" s="1"/>
  <c r="K1024" i="14"/>
  <c r="M1024" i="14" s="1"/>
  <c r="K1025" i="14"/>
  <c r="M1025" i="14" s="1"/>
  <c r="K1026" i="14"/>
  <c r="M1026" i="14" s="1"/>
  <c r="K1027" i="14"/>
  <c r="M1027" i="14" s="1"/>
  <c r="K1028" i="14"/>
  <c r="M1028" i="14" s="1"/>
  <c r="K1029" i="14"/>
  <c r="M1029" i="14" s="1"/>
  <c r="K1030" i="14"/>
  <c r="M1030" i="14" s="1"/>
  <c r="K1031" i="14"/>
  <c r="M1031" i="14" s="1"/>
  <c r="K1032" i="14"/>
  <c r="M1032" i="14" s="1"/>
  <c r="K1033" i="14"/>
  <c r="M1033" i="14" s="1"/>
  <c r="K1034" i="14"/>
  <c r="M1034" i="14" s="1"/>
  <c r="K1035" i="14"/>
  <c r="M1035" i="14" s="1"/>
  <c r="K1036" i="14"/>
  <c r="M1036" i="14" s="1"/>
  <c r="K1037" i="14"/>
  <c r="M1037" i="14" s="1"/>
  <c r="K1038" i="14"/>
  <c r="M1038" i="14" s="1"/>
  <c r="N1038" i="14" s="1"/>
  <c r="K1039" i="14"/>
  <c r="M1039" i="14" s="1"/>
  <c r="K1040" i="14"/>
  <c r="M1040" i="14" s="1"/>
  <c r="K1041" i="14"/>
  <c r="M1041" i="14" s="1"/>
  <c r="K1042" i="14"/>
  <c r="M1042" i="14" s="1"/>
  <c r="K1043" i="14"/>
  <c r="M1043" i="14" s="1"/>
  <c r="K1044" i="14"/>
  <c r="M1044" i="14" s="1"/>
  <c r="K1045" i="14"/>
  <c r="M1045" i="14" s="1"/>
  <c r="K1046" i="14"/>
  <c r="M1046" i="14" s="1"/>
  <c r="K1047" i="14"/>
  <c r="M1047" i="14" s="1"/>
  <c r="K1048" i="14"/>
  <c r="M1048" i="14" s="1"/>
  <c r="K1049" i="14"/>
  <c r="M1049" i="14" s="1"/>
  <c r="K1050" i="14"/>
  <c r="M1050" i="14" s="1"/>
  <c r="K1051" i="14"/>
  <c r="M1051" i="14" s="1"/>
  <c r="K1052" i="14"/>
  <c r="M1052" i="14" s="1"/>
  <c r="K1053" i="14"/>
  <c r="M1053" i="14" s="1"/>
  <c r="K1054" i="14"/>
  <c r="M1054" i="14" s="1"/>
  <c r="K1055" i="14"/>
  <c r="M1055" i="14" s="1"/>
  <c r="K1056" i="14"/>
  <c r="M1056" i="14" s="1"/>
  <c r="K1057" i="14"/>
  <c r="M1057" i="14" s="1"/>
  <c r="K1058" i="14"/>
  <c r="M1058" i="14" s="1"/>
  <c r="K1059" i="14"/>
  <c r="M1059" i="14" s="1"/>
  <c r="K1060" i="14"/>
  <c r="M1060" i="14" s="1"/>
  <c r="K1061" i="14"/>
  <c r="M1061" i="14" s="1"/>
  <c r="K1062" i="14"/>
  <c r="M1062" i="14" s="1"/>
  <c r="K1063" i="14"/>
  <c r="M1063" i="14" s="1"/>
  <c r="K1064" i="14"/>
  <c r="M1064" i="14" s="1"/>
  <c r="K1065" i="14"/>
  <c r="M1065" i="14" s="1"/>
  <c r="K1066" i="14"/>
  <c r="M1066" i="14" s="1"/>
  <c r="K1067" i="14"/>
  <c r="M1067" i="14" s="1"/>
  <c r="K1068" i="14"/>
  <c r="M1068" i="14" s="1"/>
  <c r="K1069" i="14"/>
  <c r="M1069" i="14" s="1"/>
  <c r="K1070" i="14"/>
  <c r="M1070" i="14" s="1"/>
  <c r="K1071" i="14"/>
  <c r="M1071" i="14" s="1"/>
  <c r="K1072" i="14"/>
  <c r="M1072" i="14" s="1"/>
  <c r="K1073" i="14"/>
  <c r="M1073" i="14" s="1"/>
  <c r="K1074" i="14"/>
  <c r="M1074" i="14" s="1"/>
  <c r="K1075" i="14"/>
  <c r="M1075" i="14" s="1"/>
  <c r="K1076" i="14"/>
  <c r="M1076" i="14" s="1"/>
  <c r="K1077" i="14"/>
  <c r="M1077" i="14" s="1"/>
  <c r="K1078" i="14"/>
  <c r="M1078" i="14" s="1"/>
  <c r="K1079" i="14"/>
  <c r="M1079" i="14" s="1"/>
  <c r="K1080" i="14"/>
  <c r="M1080" i="14" s="1"/>
  <c r="K1081" i="14"/>
  <c r="M1081" i="14" s="1"/>
  <c r="K1082" i="14"/>
  <c r="M1082" i="14" s="1"/>
  <c r="K1083" i="14"/>
  <c r="M1083" i="14" s="1"/>
  <c r="K1084" i="14"/>
  <c r="M1084" i="14" s="1"/>
  <c r="K1085" i="14"/>
  <c r="M1085" i="14" s="1"/>
  <c r="K1086" i="14"/>
  <c r="M1086" i="14" s="1"/>
  <c r="K1087" i="14"/>
  <c r="M1087" i="14" s="1"/>
  <c r="K1088" i="14"/>
  <c r="M1088" i="14" s="1"/>
  <c r="K1089" i="14"/>
  <c r="M1089" i="14" s="1"/>
  <c r="K1090" i="14"/>
  <c r="M1090" i="14" s="1"/>
  <c r="K1091" i="14"/>
  <c r="M1091" i="14" s="1"/>
  <c r="N1091" i="14" s="1"/>
  <c r="K1092" i="14"/>
  <c r="M1092" i="14" s="1"/>
  <c r="K1093" i="14"/>
  <c r="M1093" i="14" s="1"/>
  <c r="K1094" i="14"/>
  <c r="M1094" i="14" s="1"/>
  <c r="K1095" i="14"/>
  <c r="M1095" i="14" s="1"/>
  <c r="K1096" i="14"/>
  <c r="M1096" i="14" s="1"/>
  <c r="K1097" i="14"/>
  <c r="M1097" i="14" s="1"/>
  <c r="K1098" i="14"/>
  <c r="M1098" i="14" s="1"/>
  <c r="N1098" i="14" s="1"/>
  <c r="K1099" i="14"/>
  <c r="M1099" i="14" s="1"/>
  <c r="K1100" i="14"/>
  <c r="M1100" i="14" s="1"/>
  <c r="K1101" i="14"/>
  <c r="M1101" i="14" s="1"/>
  <c r="K1102" i="14"/>
  <c r="M1102" i="14" s="1"/>
  <c r="K1103" i="14"/>
  <c r="M1103" i="14" s="1"/>
  <c r="K1104" i="14"/>
  <c r="M1104" i="14" s="1"/>
  <c r="K1105" i="14"/>
  <c r="M1105" i="14" s="1"/>
  <c r="K1106" i="14"/>
  <c r="M1106" i="14" s="1"/>
  <c r="K1107" i="14"/>
  <c r="M1107" i="14" s="1"/>
  <c r="K1108" i="14"/>
  <c r="M1108" i="14" s="1"/>
  <c r="K1109" i="14"/>
  <c r="M1109" i="14" s="1"/>
  <c r="K1110" i="14"/>
  <c r="M1110" i="14" s="1"/>
  <c r="K1111" i="14"/>
  <c r="M1111" i="14" s="1"/>
  <c r="K1112" i="14"/>
  <c r="M1112" i="14" s="1"/>
  <c r="K1113" i="14"/>
  <c r="M1113" i="14" s="1"/>
  <c r="K1114" i="14"/>
  <c r="M1114" i="14" s="1"/>
  <c r="K1115" i="14"/>
  <c r="M1115" i="14" s="1"/>
  <c r="K1116" i="14"/>
  <c r="M1116" i="14" s="1"/>
  <c r="K1117" i="14"/>
  <c r="M1117" i="14" s="1"/>
  <c r="K1118" i="14"/>
  <c r="M1118" i="14" s="1"/>
  <c r="K1119" i="14"/>
  <c r="M1119" i="14" s="1"/>
  <c r="K1120" i="14"/>
  <c r="M1120" i="14" s="1"/>
  <c r="K1121" i="14"/>
  <c r="M1121" i="14" s="1"/>
  <c r="K1122" i="14"/>
  <c r="M1122" i="14" s="1"/>
  <c r="K1123" i="14"/>
  <c r="M1123" i="14" s="1"/>
  <c r="K1124" i="14"/>
  <c r="M1124" i="14" s="1"/>
  <c r="K1125" i="14"/>
  <c r="M1125" i="14" s="1"/>
  <c r="K1126" i="14"/>
  <c r="M1126" i="14" s="1"/>
  <c r="K1127" i="14"/>
  <c r="M1127" i="14" s="1"/>
  <c r="K1128" i="14"/>
  <c r="M1128" i="14" s="1"/>
  <c r="K1129" i="14"/>
  <c r="M1129" i="14" s="1"/>
  <c r="K1130" i="14"/>
  <c r="M1130" i="14" s="1"/>
  <c r="K1131" i="14"/>
  <c r="M1131" i="14" s="1"/>
  <c r="K1132" i="14"/>
  <c r="M1132" i="14" s="1"/>
  <c r="K1133" i="14"/>
  <c r="M1133" i="14" s="1"/>
  <c r="K1134" i="14"/>
  <c r="M1134" i="14" s="1"/>
  <c r="K1135" i="14"/>
  <c r="M1135" i="14" s="1"/>
  <c r="K1136" i="14"/>
  <c r="M1136" i="14" s="1"/>
  <c r="K1137" i="14"/>
  <c r="M1137" i="14" s="1"/>
  <c r="K1138" i="14"/>
  <c r="M1138" i="14" s="1"/>
  <c r="K1139" i="14"/>
  <c r="M1139" i="14" s="1"/>
  <c r="K1140" i="14"/>
  <c r="M1140" i="14" s="1"/>
  <c r="K1141" i="14"/>
  <c r="M1141" i="14" s="1"/>
  <c r="K1142" i="14"/>
  <c r="M1142" i="14" s="1"/>
  <c r="K1143" i="14"/>
  <c r="M1143" i="14" s="1"/>
  <c r="N1143" i="14" s="1"/>
  <c r="K1144" i="14"/>
  <c r="M1144" i="14" s="1"/>
  <c r="N1144" i="14" s="1"/>
  <c r="K1145" i="14"/>
  <c r="M1145" i="14" s="1"/>
  <c r="K1146" i="14"/>
  <c r="M1146" i="14" s="1"/>
  <c r="K1147" i="14"/>
  <c r="M1147" i="14" s="1"/>
  <c r="K1148" i="14"/>
  <c r="M1148" i="14" s="1"/>
  <c r="K1149" i="14"/>
  <c r="M1149" i="14" s="1"/>
  <c r="K1150" i="14"/>
  <c r="M1150" i="14" s="1"/>
  <c r="K1151" i="14"/>
  <c r="M1151" i="14" s="1"/>
  <c r="K1152" i="14"/>
  <c r="M1152" i="14" s="1"/>
  <c r="K1153" i="14"/>
  <c r="M1153" i="14" s="1"/>
  <c r="K1154" i="14"/>
  <c r="M1154" i="14" s="1"/>
  <c r="K1155" i="14"/>
  <c r="M1155" i="14" s="1"/>
  <c r="K1156" i="14"/>
  <c r="M1156" i="14" s="1"/>
  <c r="K1157" i="14"/>
  <c r="M1157" i="14" s="1"/>
  <c r="K1158" i="14"/>
  <c r="M1158" i="14" s="1"/>
  <c r="K1159" i="14"/>
  <c r="M1159" i="14" s="1"/>
  <c r="K1160" i="14"/>
  <c r="M1160" i="14" s="1"/>
  <c r="K1161" i="14"/>
  <c r="M1161" i="14" s="1"/>
  <c r="K1162" i="14"/>
  <c r="M1162" i="14" s="1"/>
  <c r="K1163" i="14"/>
  <c r="M1163" i="14" s="1"/>
  <c r="K1164" i="14"/>
  <c r="M1164" i="14" s="1"/>
  <c r="K1165" i="14"/>
  <c r="M1165" i="14" s="1"/>
  <c r="K1166" i="14"/>
  <c r="M1166" i="14" s="1"/>
  <c r="K1167" i="14"/>
  <c r="M1167" i="14" s="1"/>
  <c r="K1168" i="14"/>
  <c r="M1168" i="14" s="1"/>
  <c r="K1169" i="14"/>
  <c r="M1169" i="14" s="1"/>
  <c r="K1170" i="14"/>
  <c r="M1170" i="14" s="1"/>
  <c r="K1171" i="14"/>
  <c r="M1171" i="14" s="1"/>
  <c r="K1172" i="14"/>
  <c r="M1172" i="14" s="1"/>
  <c r="K1173" i="14"/>
  <c r="M1173" i="14" s="1"/>
  <c r="K1174" i="14"/>
  <c r="M1174" i="14" s="1"/>
  <c r="K1175" i="14"/>
  <c r="M1175" i="14" s="1"/>
  <c r="K1176" i="14"/>
  <c r="M1176" i="14" s="1"/>
  <c r="K1177" i="14"/>
  <c r="M1177" i="14" s="1"/>
  <c r="K1178" i="14"/>
  <c r="M1178" i="14" s="1"/>
  <c r="K1179" i="14"/>
  <c r="M1179" i="14" s="1"/>
  <c r="K1180" i="14"/>
  <c r="M1180" i="14" s="1"/>
  <c r="K1181" i="14"/>
  <c r="M1181" i="14" s="1"/>
  <c r="K1182" i="14"/>
  <c r="M1182" i="14" s="1"/>
  <c r="K1183" i="14"/>
  <c r="M1183" i="14" s="1"/>
  <c r="K1184" i="14"/>
  <c r="M1184" i="14" s="1"/>
  <c r="K1185" i="14"/>
  <c r="M1185" i="14" s="1"/>
  <c r="K1186" i="14"/>
  <c r="M1186" i="14" s="1"/>
  <c r="K1187" i="14"/>
  <c r="M1187" i="14" s="1"/>
  <c r="K1188" i="14"/>
  <c r="M1188" i="14" s="1"/>
  <c r="K1189" i="14"/>
  <c r="M1189" i="14" s="1"/>
  <c r="N1189" i="14" s="1"/>
  <c r="K1190" i="14"/>
  <c r="M1190" i="14" s="1"/>
  <c r="K1191" i="14"/>
  <c r="M1191" i="14" s="1"/>
  <c r="K1192" i="14"/>
  <c r="M1192" i="14" s="1"/>
  <c r="K1193" i="14"/>
  <c r="M1193" i="14" s="1"/>
  <c r="K1194" i="14"/>
  <c r="M1194" i="14" s="1"/>
  <c r="K1195" i="14"/>
  <c r="M1195" i="14" s="1"/>
  <c r="K1196" i="14"/>
  <c r="M1196" i="14" s="1"/>
  <c r="K1197" i="14"/>
  <c r="M1197" i="14" s="1"/>
  <c r="K1198" i="14"/>
  <c r="M1198" i="14" s="1"/>
  <c r="K1199" i="14"/>
  <c r="M1199" i="14" s="1"/>
  <c r="K1200" i="14"/>
  <c r="M1200" i="14" s="1"/>
  <c r="K1201" i="14"/>
  <c r="M1201" i="14" s="1"/>
  <c r="K1202" i="14"/>
  <c r="M1202" i="14" s="1"/>
  <c r="K1203" i="14"/>
  <c r="M1203" i="14" s="1"/>
  <c r="K1204" i="14"/>
  <c r="M1204" i="14" s="1"/>
  <c r="K1205" i="14"/>
  <c r="M1205" i="14" s="1"/>
  <c r="K1206" i="14"/>
  <c r="M1206" i="14" s="1"/>
  <c r="K1207" i="14"/>
  <c r="M1207" i="14" s="1"/>
  <c r="K1208" i="14"/>
  <c r="M1208" i="14" s="1"/>
  <c r="N1208" i="14" s="1"/>
  <c r="K1209" i="14"/>
  <c r="M1209" i="14" s="1"/>
  <c r="K1210" i="14"/>
  <c r="M1210" i="14" s="1"/>
  <c r="K1211" i="14"/>
  <c r="M1211" i="14" s="1"/>
  <c r="K1212" i="14"/>
  <c r="M1212" i="14" s="1"/>
  <c r="K1213" i="14"/>
  <c r="M1213" i="14" s="1"/>
  <c r="K1214" i="14"/>
  <c r="M1214" i="14" s="1"/>
  <c r="K1215" i="14"/>
  <c r="M1215" i="14" s="1"/>
  <c r="K1216" i="14"/>
  <c r="M1216" i="14" s="1"/>
  <c r="K1217" i="14"/>
  <c r="M1217" i="14" s="1"/>
  <c r="K1218" i="14"/>
  <c r="M1218" i="14" s="1"/>
  <c r="K1219" i="14"/>
  <c r="M1219" i="14" s="1"/>
  <c r="K1220" i="14"/>
  <c r="M1220" i="14" s="1"/>
  <c r="K1221" i="14"/>
  <c r="M1221" i="14" s="1"/>
  <c r="K1222" i="14"/>
  <c r="M1222" i="14" s="1"/>
  <c r="K1223" i="14"/>
  <c r="M1223" i="14" s="1"/>
  <c r="K1224" i="14"/>
  <c r="M1224" i="14" s="1"/>
  <c r="K1225" i="14"/>
  <c r="M1225" i="14" s="1"/>
  <c r="K1226" i="14"/>
  <c r="M1226" i="14" s="1"/>
  <c r="K1227" i="14"/>
  <c r="M1227" i="14" s="1"/>
  <c r="K1228" i="14"/>
  <c r="M1228" i="14" s="1"/>
  <c r="K1229" i="14"/>
  <c r="M1229" i="14" s="1"/>
  <c r="K1230" i="14"/>
  <c r="M1230" i="14" s="1"/>
  <c r="K1231" i="14"/>
  <c r="M1231" i="14" s="1"/>
  <c r="K1232" i="14"/>
  <c r="M1232" i="14" s="1"/>
  <c r="K1233" i="14"/>
  <c r="M1233" i="14" s="1"/>
  <c r="K1234" i="14"/>
  <c r="M1234" i="14" s="1"/>
  <c r="K1235" i="14"/>
  <c r="M1235" i="14" s="1"/>
  <c r="K1236" i="14"/>
  <c r="M1236" i="14" s="1"/>
  <c r="K1237" i="14"/>
  <c r="M1237" i="14" s="1"/>
  <c r="K1238" i="14"/>
  <c r="M1238" i="14" s="1"/>
  <c r="K1239" i="14"/>
  <c r="M1239" i="14" s="1"/>
  <c r="K1240" i="14"/>
  <c r="M1240" i="14" s="1"/>
  <c r="K1241" i="14"/>
  <c r="M1241" i="14" s="1"/>
  <c r="K1242" i="14"/>
  <c r="M1242" i="14" s="1"/>
  <c r="K1243" i="14"/>
  <c r="M1243" i="14" s="1"/>
  <c r="K1244" i="14"/>
  <c r="M1244" i="14" s="1"/>
  <c r="K1245" i="14"/>
  <c r="M1245" i="14" s="1"/>
  <c r="K1246" i="14"/>
  <c r="M1246" i="14" s="1"/>
  <c r="K1247" i="14"/>
  <c r="M1247" i="14" s="1"/>
  <c r="K1248" i="14"/>
  <c r="M1248" i="14" s="1"/>
  <c r="K1249" i="14"/>
  <c r="M1249" i="14" s="1"/>
  <c r="K1250" i="14"/>
  <c r="M1250" i="14" s="1"/>
  <c r="K1251" i="14"/>
  <c r="M1251" i="14" s="1"/>
  <c r="N1251" i="14" s="1"/>
  <c r="K1252" i="14"/>
  <c r="M1252" i="14" s="1"/>
  <c r="K1253" i="14"/>
  <c r="M1253" i="14" s="1"/>
  <c r="K1254" i="14"/>
  <c r="M1254" i="14" s="1"/>
  <c r="K1255" i="14"/>
  <c r="M1255" i="14" s="1"/>
  <c r="K1256" i="14"/>
  <c r="M1256" i="14" s="1"/>
  <c r="K1257" i="14"/>
  <c r="M1257" i="14" s="1"/>
  <c r="K1258" i="14"/>
  <c r="M1258" i="14" s="1"/>
  <c r="K1259" i="14"/>
  <c r="M1259" i="14" s="1"/>
  <c r="K1260" i="14"/>
  <c r="M1260" i="14" s="1"/>
  <c r="K1261" i="14"/>
  <c r="M1261" i="14" s="1"/>
  <c r="K1262" i="14"/>
  <c r="M1262" i="14" s="1"/>
  <c r="K1263" i="14"/>
  <c r="M1263" i="14" s="1"/>
  <c r="K1264" i="14"/>
  <c r="M1264" i="14" s="1"/>
  <c r="K1265" i="14"/>
  <c r="M1265" i="14" s="1"/>
  <c r="K1266" i="14"/>
  <c r="M1266" i="14" s="1"/>
  <c r="K1267" i="14"/>
  <c r="M1267" i="14" s="1"/>
  <c r="K1268" i="14"/>
  <c r="M1268" i="14" s="1"/>
  <c r="K1269" i="14"/>
  <c r="M1269" i="14" s="1"/>
  <c r="K1270" i="14"/>
  <c r="M1270" i="14" s="1"/>
  <c r="K1271" i="14"/>
  <c r="M1271" i="14" s="1"/>
  <c r="K1272" i="14"/>
  <c r="M1272" i="14" s="1"/>
  <c r="K1273" i="14"/>
  <c r="M1273" i="14" s="1"/>
  <c r="K1274" i="14"/>
  <c r="M1274" i="14" s="1"/>
  <c r="K1275" i="14"/>
  <c r="M1275" i="14" s="1"/>
  <c r="K1276" i="14"/>
  <c r="M1276" i="14" s="1"/>
  <c r="K1277" i="14"/>
  <c r="M1277" i="14" s="1"/>
  <c r="K1278" i="14"/>
  <c r="M1278" i="14" s="1"/>
  <c r="K1279" i="14"/>
  <c r="M1279" i="14" s="1"/>
  <c r="K1280" i="14"/>
  <c r="M1280" i="14" s="1"/>
  <c r="K1281" i="14"/>
  <c r="M1281" i="14" s="1"/>
  <c r="K1282" i="14"/>
  <c r="M1282" i="14" s="1"/>
  <c r="K1283" i="14"/>
  <c r="M1283" i="14" s="1"/>
  <c r="K1284" i="14"/>
  <c r="M1284" i="14" s="1"/>
  <c r="K1285" i="14"/>
  <c r="M1285" i="14" s="1"/>
  <c r="K1286" i="14"/>
  <c r="M1286" i="14" s="1"/>
  <c r="K1287" i="14"/>
  <c r="M1287" i="14" s="1"/>
  <c r="K1288" i="14"/>
  <c r="M1288" i="14" s="1"/>
  <c r="K1289" i="14"/>
  <c r="M1289" i="14" s="1"/>
  <c r="K1290" i="14"/>
  <c r="M1290" i="14" s="1"/>
  <c r="K1291" i="14"/>
  <c r="M1291" i="14" s="1"/>
  <c r="K1292" i="14"/>
  <c r="M1292" i="14" s="1"/>
  <c r="K1293" i="14"/>
  <c r="M1293" i="14" s="1"/>
  <c r="K1294" i="14"/>
  <c r="M1294" i="14" s="1"/>
  <c r="K1295" i="14"/>
  <c r="M1295" i="14" s="1"/>
  <c r="K1296" i="14"/>
  <c r="M1296" i="14" s="1"/>
  <c r="K1297" i="14"/>
  <c r="M1297" i="14" s="1"/>
  <c r="K1298" i="14"/>
  <c r="M1298" i="14" s="1"/>
  <c r="K1299" i="14"/>
  <c r="M1299" i="14" s="1"/>
  <c r="K1300" i="14"/>
  <c r="M1300" i="14" s="1"/>
  <c r="K1301" i="14"/>
  <c r="M1301" i="14" s="1"/>
  <c r="K1302" i="14"/>
  <c r="M1302" i="14" s="1"/>
  <c r="K1303" i="14"/>
  <c r="M1303" i="14" s="1"/>
  <c r="K1304" i="14"/>
  <c r="M1304" i="14" s="1"/>
  <c r="K1305" i="14"/>
  <c r="M1305" i="14" s="1"/>
  <c r="K1306" i="14"/>
  <c r="M1306" i="14" s="1"/>
  <c r="K1307" i="14"/>
  <c r="M1307" i="14" s="1"/>
  <c r="K1308" i="14"/>
  <c r="M1308" i="14" s="1"/>
  <c r="K1309" i="14"/>
  <c r="M1309" i="14" s="1"/>
  <c r="K1310" i="14"/>
  <c r="M1310" i="14" s="1"/>
  <c r="K1311" i="14"/>
  <c r="M1311" i="14" s="1"/>
  <c r="K1312" i="14"/>
  <c r="M1312" i="14" s="1"/>
  <c r="K1313" i="14"/>
  <c r="M1313" i="14" s="1"/>
  <c r="K1314" i="14"/>
  <c r="M1314" i="14" s="1"/>
  <c r="K1315" i="14"/>
  <c r="M1315" i="14" s="1"/>
  <c r="K1316" i="14"/>
  <c r="M1316" i="14" s="1"/>
  <c r="K1317" i="14"/>
  <c r="M1317" i="14" s="1"/>
  <c r="K1318" i="14"/>
  <c r="M1318" i="14" s="1"/>
  <c r="K1319" i="14"/>
  <c r="M1319" i="14" s="1"/>
  <c r="K1320" i="14"/>
  <c r="M1320" i="14" s="1"/>
  <c r="K1321" i="14"/>
  <c r="M1321" i="14" s="1"/>
  <c r="K1322" i="14"/>
  <c r="M1322" i="14" s="1"/>
  <c r="K1323" i="14"/>
  <c r="M1323" i="14" s="1"/>
  <c r="K1324" i="14"/>
  <c r="M1324" i="14" s="1"/>
  <c r="K1325" i="14"/>
  <c r="M1325" i="14" s="1"/>
  <c r="K1326" i="14"/>
  <c r="M1326" i="14" s="1"/>
  <c r="K1327" i="14"/>
  <c r="M1327" i="14" s="1"/>
  <c r="K1328" i="14"/>
  <c r="M1328" i="14" s="1"/>
  <c r="K1329" i="14"/>
  <c r="M1329" i="14" s="1"/>
  <c r="K1330" i="14"/>
  <c r="M1330" i="14" s="1"/>
  <c r="K1331" i="14"/>
  <c r="M1331" i="14" s="1"/>
  <c r="K1332" i="14"/>
  <c r="M1332" i="14" s="1"/>
  <c r="K1333" i="14"/>
  <c r="M1333" i="14" s="1"/>
  <c r="K1334" i="14"/>
  <c r="M1334" i="14" s="1"/>
  <c r="K1335" i="14"/>
  <c r="M1335" i="14" s="1"/>
  <c r="K1336" i="14"/>
  <c r="M1336" i="14" s="1"/>
  <c r="K1337" i="14"/>
  <c r="M1337" i="14" s="1"/>
  <c r="K1338" i="14"/>
  <c r="M1338" i="14" s="1"/>
  <c r="K1339" i="14"/>
  <c r="M1339" i="14" s="1"/>
  <c r="K1340" i="14"/>
  <c r="M1340" i="14" s="1"/>
  <c r="K1341" i="14"/>
  <c r="M1341" i="14" s="1"/>
  <c r="K1342" i="14"/>
  <c r="M1342" i="14" s="1"/>
  <c r="K1343" i="14"/>
  <c r="M1343" i="14" s="1"/>
  <c r="K1344" i="14"/>
  <c r="M1344" i="14" s="1"/>
  <c r="K1345" i="14"/>
  <c r="M1345" i="14" s="1"/>
  <c r="K1346" i="14"/>
  <c r="M1346" i="14" s="1"/>
  <c r="K1347" i="14"/>
  <c r="M1347" i="14" s="1"/>
  <c r="N1347" i="14" s="1"/>
  <c r="K1348" i="14"/>
  <c r="M1348" i="14" s="1"/>
  <c r="K1349" i="14"/>
  <c r="M1349" i="14" s="1"/>
  <c r="K1350" i="14"/>
  <c r="M1350" i="14" s="1"/>
  <c r="K1351" i="14"/>
  <c r="M1351" i="14" s="1"/>
  <c r="K1352" i="14"/>
  <c r="M1352" i="14" s="1"/>
  <c r="K1353" i="14"/>
  <c r="M1353" i="14" s="1"/>
  <c r="K1354" i="14"/>
  <c r="M1354" i="14" s="1"/>
  <c r="K1355" i="14"/>
  <c r="M1355" i="14" s="1"/>
  <c r="K1356" i="14"/>
  <c r="M1356" i="14" s="1"/>
  <c r="K1357" i="14"/>
  <c r="M1357" i="14" s="1"/>
  <c r="K1358" i="14"/>
  <c r="M1358" i="14" s="1"/>
  <c r="K1359" i="14"/>
  <c r="M1359" i="14" s="1"/>
  <c r="K1360" i="14"/>
  <c r="M1360" i="14" s="1"/>
  <c r="K1361" i="14"/>
  <c r="M1361" i="14" s="1"/>
  <c r="K1362" i="14"/>
  <c r="M1362" i="14" s="1"/>
  <c r="K1363" i="14"/>
  <c r="M1363" i="14" s="1"/>
  <c r="K1364" i="14"/>
  <c r="M1364" i="14" s="1"/>
  <c r="K1365" i="14"/>
  <c r="M1365" i="14" s="1"/>
  <c r="K1366" i="14"/>
  <c r="M1366" i="14" s="1"/>
  <c r="K1367" i="14"/>
  <c r="M1367" i="14" s="1"/>
  <c r="K1368" i="14"/>
  <c r="M1368" i="14" s="1"/>
  <c r="K1369" i="14"/>
  <c r="M1369" i="14" s="1"/>
  <c r="K1370" i="14"/>
  <c r="M1370" i="14" s="1"/>
  <c r="K1371" i="14"/>
  <c r="M1371" i="14" s="1"/>
  <c r="K1372" i="14"/>
  <c r="M1372" i="14" s="1"/>
  <c r="K1373" i="14"/>
  <c r="M1373" i="14" s="1"/>
  <c r="K1374" i="14"/>
  <c r="M1374" i="14" s="1"/>
  <c r="K1375" i="14"/>
  <c r="M1375" i="14" s="1"/>
  <c r="K1376" i="14"/>
  <c r="M1376" i="14" s="1"/>
  <c r="K1377" i="14"/>
  <c r="M1377" i="14" s="1"/>
  <c r="K1378" i="14"/>
  <c r="M1378" i="14" s="1"/>
  <c r="K1379" i="14"/>
  <c r="M1379" i="14" s="1"/>
  <c r="K1380" i="14"/>
  <c r="M1380" i="14" s="1"/>
  <c r="K1381" i="14"/>
  <c r="M1381" i="14" s="1"/>
  <c r="K1382" i="14"/>
  <c r="M1382" i="14" s="1"/>
  <c r="N1382" i="14" s="1"/>
  <c r="K1383" i="14"/>
  <c r="M1383" i="14" s="1"/>
  <c r="K1384" i="14"/>
  <c r="M1384" i="14" s="1"/>
  <c r="K1385" i="14"/>
  <c r="M1385" i="14" s="1"/>
  <c r="K1386" i="14"/>
  <c r="M1386" i="14" s="1"/>
  <c r="K1387" i="14"/>
  <c r="M1387" i="14" s="1"/>
  <c r="K1388" i="14"/>
  <c r="M1388" i="14" s="1"/>
  <c r="K1389" i="14"/>
  <c r="M1389" i="14" s="1"/>
  <c r="K1390" i="14"/>
  <c r="M1390" i="14" s="1"/>
  <c r="K1391" i="14"/>
  <c r="M1391" i="14" s="1"/>
  <c r="K1392" i="14"/>
  <c r="M1392" i="14" s="1"/>
  <c r="K1393" i="14"/>
  <c r="M1393" i="14" s="1"/>
  <c r="K1394" i="14"/>
  <c r="M1394" i="14" s="1"/>
  <c r="K1395" i="14"/>
  <c r="M1395" i="14" s="1"/>
  <c r="K1396" i="14"/>
  <c r="M1396" i="14" s="1"/>
  <c r="K1397" i="14"/>
  <c r="M1397" i="14" s="1"/>
  <c r="K1398" i="14"/>
  <c r="M1398" i="14" s="1"/>
  <c r="K1399" i="14"/>
  <c r="M1399" i="14" s="1"/>
  <c r="K1400" i="14"/>
  <c r="M1400" i="14" s="1"/>
  <c r="K1401" i="14"/>
  <c r="M1401" i="14" s="1"/>
  <c r="K1402" i="14"/>
  <c r="M1402" i="14" s="1"/>
  <c r="K1403" i="14"/>
  <c r="M1403" i="14" s="1"/>
  <c r="N1403" i="14" s="1"/>
  <c r="K1404" i="14"/>
  <c r="M1404" i="14" s="1"/>
  <c r="K1405" i="14"/>
  <c r="M1405" i="14" s="1"/>
  <c r="K1406" i="14"/>
  <c r="M1406" i="14" s="1"/>
  <c r="K1407" i="14"/>
  <c r="M1407" i="14" s="1"/>
  <c r="K1408" i="14"/>
  <c r="M1408" i="14" s="1"/>
  <c r="K1409" i="14"/>
  <c r="M1409" i="14" s="1"/>
  <c r="K1410" i="14"/>
  <c r="M1410" i="14" s="1"/>
  <c r="K1411" i="14"/>
  <c r="M1411" i="14" s="1"/>
  <c r="K1412" i="14"/>
  <c r="M1412" i="14" s="1"/>
  <c r="K1413" i="14"/>
  <c r="M1413" i="14" s="1"/>
  <c r="K1414" i="14"/>
  <c r="M1414" i="14" s="1"/>
  <c r="K1415" i="14"/>
  <c r="M1415" i="14" s="1"/>
  <c r="K1416" i="14"/>
  <c r="M1416" i="14" s="1"/>
  <c r="N1416" i="14" s="1"/>
  <c r="K1417" i="14"/>
  <c r="M1417" i="14" s="1"/>
  <c r="K1418" i="14"/>
  <c r="M1418" i="14" s="1"/>
  <c r="K1419" i="14"/>
  <c r="M1419" i="14" s="1"/>
  <c r="K1420" i="14"/>
  <c r="M1420" i="14" s="1"/>
  <c r="K1421" i="14"/>
  <c r="M1421" i="14" s="1"/>
  <c r="K1422" i="14"/>
  <c r="M1422" i="14" s="1"/>
  <c r="K1423" i="14"/>
  <c r="M1423" i="14" s="1"/>
  <c r="K1424" i="14"/>
  <c r="M1424" i="14" s="1"/>
  <c r="K1425" i="14"/>
  <c r="M1425" i="14" s="1"/>
  <c r="K1426" i="14"/>
  <c r="M1426" i="14" s="1"/>
  <c r="K1427" i="14"/>
  <c r="M1427" i="14" s="1"/>
  <c r="K1428" i="14"/>
  <c r="M1428" i="14" s="1"/>
  <c r="K1429" i="14"/>
  <c r="M1429" i="14" s="1"/>
  <c r="K1430" i="14"/>
  <c r="M1430" i="14" s="1"/>
  <c r="K1431" i="14"/>
  <c r="M1431" i="14" s="1"/>
  <c r="K1432" i="14"/>
  <c r="M1432" i="14" s="1"/>
  <c r="K1433" i="14"/>
  <c r="M1433" i="14" s="1"/>
  <c r="K1434" i="14"/>
  <c r="M1434" i="14" s="1"/>
  <c r="K1435" i="14"/>
  <c r="M1435" i="14" s="1"/>
  <c r="K1436" i="14"/>
  <c r="M1436" i="14" s="1"/>
  <c r="K1437" i="14"/>
  <c r="M1437" i="14" s="1"/>
  <c r="K1438" i="14"/>
  <c r="M1438" i="14" s="1"/>
  <c r="K1439" i="14"/>
  <c r="M1439" i="14" s="1"/>
  <c r="K1440" i="14"/>
  <c r="M1440" i="14" s="1"/>
  <c r="K1441" i="14"/>
  <c r="M1441" i="14" s="1"/>
  <c r="K1442" i="14"/>
  <c r="M1442" i="14" s="1"/>
  <c r="K1443" i="14"/>
  <c r="M1443" i="14" s="1"/>
  <c r="K1444" i="14"/>
  <c r="M1444" i="14" s="1"/>
  <c r="K1445" i="14"/>
  <c r="M1445" i="14" s="1"/>
  <c r="K1446" i="14"/>
  <c r="M1446" i="14" s="1"/>
  <c r="K1447" i="14"/>
  <c r="M1447" i="14" s="1"/>
  <c r="K1448" i="14"/>
  <c r="M1448" i="14" s="1"/>
  <c r="K1449" i="14"/>
  <c r="M1449" i="14" s="1"/>
  <c r="K1450" i="14"/>
  <c r="M1450" i="14" s="1"/>
  <c r="K1451" i="14"/>
  <c r="M1451" i="14" s="1"/>
  <c r="K1452" i="14"/>
  <c r="M1452" i="14" s="1"/>
  <c r="K1453" i="14"/>
  <c r="M1453" i="14" s="1"/>
  <c r="K1454" i="14"/>
  <c r="M1454" i="14" s="1"/>
  <c r="K1455" i="14"/>
  <c r="M1455" i="14" s="1"/>
  <c r="K1456" i="14"/>
  <c r="M1456" i="14" s="1"/>
  <c r="K1457" i="14"/>
  <c r="M1457" i="14" s="1"/>
  <c r="K1458" i="14"/>
  <c r="M1458" i="14" s="1"/>
  <c r="K1459" i="14"/>
  <c r="M1459" i="14" s="1"/>
  <c r="K1460" i="14"/>
  <c r="M1460" i="14" s="1"/>
  <c r="K1461" i="14"/>
  <c r="M1461" i="14" s="1"/>
  <c r="K1462" i="14"/>
  <c r="M1462" i="14" s="1"/>
  <c r="K1463" i="14"/>
  <c r="M1463" i="14" s="1"/>
  <c r="K1464" i="14"/>
  <c r="M1464" i="14" s="1"/>
  <c r="K1465" i="14"/>
  <c r="M1465" i="14" s="1"/>
  <c r="K1466" i="14"/>
  <c r="M1466" i="14" s="1"/>
  <c r="K1467" i="14"/>
  <c r="M1467" i="14" s="1"/>
  <c r="K1468" i="14"/>
  <c r="M1468" i="14" s="1"/>
  <c r="K1469" i="14"/>
  <c r="M1469" i="14" s="1"/>
  <c r="K1470" i="14"/>
  <c r="M1470" i="14" s="1"/>
  <c r="K1471" i="14"/>
  <c r="M1471" i="14" s="1"/>
  <c r="K1472" i="14"/>
  <c r="M1472" i="14" s="1"/>
  <c r="K1473" i="14"/>
  <c r="M1473" i="14" s="1"/>
  <c r="K1474" i="14"/>
  <c r="M1474" i="14" s="1"/>
  <c r="K1475" i="14"/>
  <c r="M1475" i="14" s="1"/>
  <c r="K1476" i="14"/>
  <c r="M1476" i="14" s="1"/>
  <c r="K1477" i="14"/>
  <c r="M1477" i="14" s="1"/>
  <c r="K1478" i="14"/>
  <c r="M1478" i="14" s="1"/>
  <c r="K1479" i="14"/>
  <c r="M1479" i="14" s="1"/>
  <c r="K1480" i="14"/>
  <c r="M1480" i="14" s="1"/>
  <c r="K1481" i="14"/>
  <c r="M1481" i="14" s="1"/>
  <c r="K1482" i="14"/>
  <c r="M1482" i="14" s="1"/>
  <c r="K1483" i="14"/>
  <c r="M1483" i="14" s="1"/>
  <c r="K1484" i="14"/>
  <c r="M1484" i="14" s="1"/>
  <c r="K1485" i="14"/>
  <c r="M1485" i="14" s="1"/>
  <c r="K1486" i="14"/>
  <c r="M1486" i="14" s="1"/>
  <c r="K1487" i="14"/>
  <c r="M1487" i="14" s="1"/>
  <c r="K1488" i="14"/>
  <c r="M1488" i="14" s="1"/>
  <c r="K1489" i="14"/>
  <c r="M1489" i="14" s="1"/>
  <c r="K1490" i="14"/>
  <c r="M1490" i="14" s="1"/>
  <c r="K1491" i="14"/>
  <c r="M1491" i="14" s="1"/>
  <c r="K1492" i="14"/>
  <c r="M1492" i="14" s="1"/>
  <c r="K1493" i="14"/>
  <c r="M1493" i="14" s="1"/>
  <c r="K1494" i="14"/>
  <c r="M1494" i="14" s="1"/>
  <c r="K1495" i="14"/>
  <c r="M1495" i="14" s="1"/>
  <c r="K1496" i="14"/>
  <c r="M1496" i="14" s="1"/>
  <c r="K1497" i="14"/>
  <c r="M1497" i="14" s="1"/>
  <c r="K1498" i="14"/>
  <c r="M1498" i="14" s="1"/>
  <c r="K1499" i="14"/>
  <c r="M1499" i="14" s="1"/>
  <c r="K1500" i="14"/>
  <c r="M1500" i="14" s="1"/>
  <c r="K1501" i="14"/>
  <c r="M1501" i="14" s="1"/>
  <c r="K1502" i="14"/>
  <c r="M1502" i="14" s="1"/>
  <c r="K1503" i="14"/>
  <c r="M1503" i="14" s="1"/>
  <c r="K1504" i="14"/>
  <c r="M1504" i="14" s="1"/>
  <c r="K1505" i="14"/>
  <c r="M1505" i="14" s="1"/>
  <c r="K1506" i="14"/>
  <c r="M1506" i="14" s="1"/>
  <c r="K1507" i="14"/>
  <c r="M1507" i="14" s="1"/>
  <c r="K1508" i="14"/>
  <c r="M1508" i="14" s="1"/>
  <c r="K1509" i="14"/>
  <c r="M1509" i="14" s="1"/>
  <c r="K1510" i="14"/>
  <c r="M1510" i="14" s="1"/>
  <c r="K1511" i="14"/>
  <c r="M1511" i="14" s="1"/>
  <c r="K1512" i="14"/>
  <c r="M1512" i="14" s="1"/>
  <c r="K1513" i="14"/>
  <c r="M1513" i="14" s="1"/>
  <c r="K1514" i="14"/>
  <c r="M1514" i="14" s="1"/>
  <c r="K1515" i="14"/>
  <c r="M1515" i="14" s="1"/>
  <c r="K1516" i="14"/>
  <c r="M1516" i="14" s="1"/>
  <c r="K1517" i="14"/>
  <c r="M1517" i="14" s="1"/>
  <c r="K1518" i="14"/>
  <c r="M1518" i="14" s="1"/>
  <c r="K1519" i="14"/>
  <c r="M1519" i="14" s="1"/>
  <c r="K1520" i="14"/>
  <c r="M1520" i="14" s="1"/>
  <c r="K1521" i="14"/>
  <c r="M1521" i="14" s="1"/>
  <c r="N1521" i="14" s="1"/>
  <c r="K1522" i="14"/>
  <c r="M1522" i="14" s="1"/>
  <c r="N1522" i="14" s="1"/>
  <c r="K1523" i="14"/>
  <c r="M1523" i="14" s="1"/>
  <c r="K1524" i="14"/>
  <c r="M1524" i="14" s="1"/>
  <c r="K1525" i="14"/>
  <c r="M1525" i="14" s="1"/>
  <c r="K1526" i="14"/>
  <c r="M1526" i="14" s="1"/>
  <c r="K1527" i="14"/>
  <c r="M1527" i="14" s="1"/>
  <c r="K1528" i="14"/>
  <c r="M1528" i="14" s="1"/>
  <c r="K1529" i="14"/>
  <c r="M1529" i="14" s="1"/>
  <c r="K1530" i="14"/>
  <c r="M1530" i="14" s="1"/>
  <c r="K1531" i="14"/>
  <c r="M1531" i="14" s="1"/>
  <c r="K1532" i="14"/>
  <c r="M1532" i="14" s="1"/>
  <c r="K1533" i="14"/>
  <c r="M1533" i="14" s="1"/>
  <c r="K1534" i="14"/>
  <c r="M1534" i="14" s="1"/>
  <c r="K1535" i="14"/>
  <c r="M1535" i="14" s="1"/>
  <c r="K1536" i="14"/>
  <c r="M1536" i="14" s="1"/>
  <c r="K1537" i="14"/>
  <c r="M1537" i="14" s="1"/>
  <c r="K1538" i="14"/>
  <c r="M1538" i="14" s="1"/>
  <c r="K1539" i="14"/>
  <c r="M1539" i="14" s="1"/>
  <c r="K1540" i="14"/>
  <c r="M1540" i="14" s="1"/>
  <c r="K1541" i="14"/>
  <c r="M1541" i="14" s="1"/>
  <c r="K1542" i="14"/>
  <c r="M1542" i="14" s="1"/>
  <c r="K1543" i="14"/>
  <c r="M1543" i="14" s="1"/>
  <c r="K1544" i="14"/>
  <c r="M1544" i="14" s="1"/>
  <c r="K1545" i="14"/>
  <c r="M1545" i="14" s="1"/>
  <c r="K1546" i="14"/>
  <c r="M1546" i="14" s="1"/>
  <c r="K1547" i="14"/>
  <c r="M1547" i="14" s="1"/>
  <c r="K1548" i="14"/>
  <c r="M1548" i="14" s="1"/>
  <c r="K1549" i="14"/>
  <c r="M1549" i="14" s="1"/>
  <c r="K1550" i="14"/>
  <c r="M1550" i="14" s="1"/>
  <c r="K1551" i="14"/>
  <c r="M1551" i="14" s="1"/>
  <c r="K1552" i="14"/>
  <c r="M1552" i="14" s="1"/>
  <c r="K1553" i="14"/>
  <c r="M1553" i="14" s="1"/>
  <c r="K1554" i="14"/>
  <c r="M1554" i="14" s="1"/>
  <c r="K1555" i="14"/>
  <c r="M1555" i="14" s="1"/>
  <c r="K1556" i="14"/>
  <c r="M1556" i="14" s="1"/>
  <c r="K1557" i="14"/>
  <c r="M1557" i="14" s="1"/>
  <c r="K1558" i="14"/>
  <c r="M1558" i="14" s="1"/>
  <c r="K1559" i="14"/>
  <c r="M1559" i="14" s="1"/>
  <c r="K1560" i="14"/>
  <c r="M1560" i="14" s="1"/>
  <c r="K1561" i="14"/>
  <c r="M1561" i="14" s="1"/>
  <c r="K1562" i="14"/>
  <c r="M1562" i="14" s="1"/>
  <c r="K1563" i="14"/>
  <c r="M1563" i="14" s="1"/>
  <c r="K1564" i="14"/>
  <c r="M1564" i="14" s="1"/>
  <c r="K1565" i="14"/>
  <c r="M1565" i="14" s="1"/>
  <c r="K1566" i="14"/>
  <c r="M1566" i="14" s="1"/>
  <c r="K1567" i="14"/>
  <c r="M1567" i="14" s="1"/>
  <c r="N1567" i="14" s="1"/>
  <c r="K1568" i="14"/>
  <c r="M1568" i="14" s="1"/>
  <c r="K1569" i="14"/>
  <c r="M1569" i="14" s="1"/>
  <c r="K1570" i="14"/>
  <c r="M1570" i="14" s="1"/>
  <c r="K1571" i="14"/>
  <c r="M1571" i="14" s="1"/>
  <c r="K1572" i="14"/>
  <c r="M1572" i="14" s="1"/>
  <c r="K1573" i="14"/>
  <c r="M1573" i="14" s="1"/>
  <c r="N1573" i="14" s="1"/>
  <c r="K1574" i="14"/>
  <c r="M1574" i="14" s="1"/>
  <c r="K1575" i="14"/>
  <c r="M1575" i="14" s="1"/>
  <c r="K1576" i="14"/>
  <c r="M1576" i="14" s="1"/>
  <c r="K1577" i="14"/>
  <c r="M1577" i="14" s="1"/>
  <c r="K1578" i="14"/>
  <c r="M1578" i="14" s="1"/>
  <c r="K1579" i="14"/>
  <c r="M1579" i="14" s="1"/>
  <c r="K1580" i="14"/>
  <c r="M1580" i="14" s="1"/>
  <c r="K1581" i="14"/>
  <c r="M1581" i="14" s="1"/>
  <c r="K1582" i="14"/>
  <c r="M1582" i="14" s="1"/>
  <c r="K1583" i="14"/>
  <c r="M1583" i="14" s="1"/>
  <c r="K1584" i="14"/>
  <c r="M1584" i="14" s="1"/>
  <c r="K1585" i="14"/>
  <c r="M1585" i="14" s="1"/>
  <c r="K1586" i="14"/>
  <c r="M1586" i="14" s="1"/>
  <c r="K1587" i="14"/>
  <c r="M1587" i="14" s="1"/>
  <c r="K1588" i="14"/>
  <c r="M1588" i="14" s="1"/>
  <c r="K1589" i="14"/>
  <c r="M1589" i="14" s="1"/>
  <c r="K1590" i="14"/>
  <c r="M1590" i="14" s="1"/>
  <c r="K1591" i="14"/>
  <c r="M1591" i="14" s="1"/>
  <c r="K1592" i="14"/>
  <c r="M1592" i="14" s="1"/>
  <c r="K1593" i="14"/>
  <c r="M1593" i="14" s="1"/>
  <c r="K1594" i="14"/>
  <c r="M1594" i="14" s="1"/>
  <c r="K1595" i="14"/>
  <c r="M1595" i="14" s="1"/>
  <c r="K1596" i="14"/>
  <c r="M1596" i="14" s="1"/>
  <c r="K1597" i="14"/>
  <c r="M1597" i="14" s="1"/>
  <c r="K1598" i="14"/>
  <c r="M1598" i="14" s="1"/>
  <c r="K1599" i="14"/>
  <c r="M1599" i="14" s="1"/>
  <c r="K1600" i="14"/>
  <c r="M1600" i="14" s="1"/>
  <c r="K1601" i="14"/>
  <c r="M1601" i="14" s="1"/>
  <c r="K1602" i="14"/>
  <c r="M1602" i="14" s="1"/>
  <c r="K1603" i="14"/>
  <c r="M1603" i="14" s="1"/>
  <c r="K1604" i="14"/>
  <c r="M1604" i="14" s="1"/>
  <c r="K1605" i="14"/>
  <c r="M1605" i="14" s="1"/>
  <c r="K1606" i="14"/>
  <c r="M1606" i="14" s="1"/>
  <c r="K1607" i="14"/>
  <c r="M1607" i="14" s="1"/>
  <c r="K1608" i="14"/>
  <c r="M1608" i="14" s="1"/>
  <c r="K1609" i="14"/>
  <c r="M1609" i="14" s="1"/>
  <c r="K1610" i="14"/>
  <c r="M1610" i="14" s="1"/>
  <c r="K1611" i="14"/>
  <c r="M1611" i="14" s="1"/>
  <c r="K1612" i="14"/>
  <c r="M1612" i="14" s="1"/>
  <c r="K1613" i="14"/>
  <c r="M1613" i="14" s="1"/>
  <c r="K1614" i="14"/>
  <c r="M1614" i="14" s="1"/>
  <c r="K1615" i="14"/>
  <c r="M1615" i="14" s="1"/>
  <c r="K1616" i="14"/>
  <c r="M1616" i="14" s="1"/>
  <c r="K1617" i="14"/>
  <c r="M1617" i="14" s="1"/>
  <c r="K1618" i="14"/>
  <c r="M1618" i="14" s="1"/>
  <c r="K1619" i="14"/>
  <c r="M1619" i="14" s="1"/>
  <c r="K1620" i="14"/>
  <c r="M1620" i="14" s="1"/>
  <c r="K1621" i="14"/>
  <c r="M1621" i="14" s="1"/>
  <c r="K1622" i="14"/>
  <c r="M1622" i="14" s="1"/>
  <c r="K1623" i="14"/>
  <c r="M1623" i="14" s="1"/>
  <c r="K1624" i="14"/>
  <c r="M1624" i="14" s="1"/>
  <c r="K1625" i="14"/>
  <c r="M1625" i="14" s="1"/>
  <c r="K1626" i="14"/>
  <c r="M1626" i="14" s="1"/>
  <c r="K1627" i="14"/>
  <c r="M1627" i="14" s="1"/>
  <c r="K1628" i="14"/>
  <c r="M1628" i="14" s="1"/>
  <c r="K1629" i="14"/>
  <c r="M1629" i="14" s="1"/>
  <c r="N1629" i="14" s="1"/>
  <c r="K1630" i="14"/>
  <c r="M1630" i="14" s="1"/>
  <c r="K1631" i="14"/>
  <c r="M1631" i="14" s="1"/>
  <c r="K1632" i="14"/>
  <c r="M1632" i="14" s="1"/>
  <c r="K1633" i="14"/>
  <c r="M1633" i="14" s="1"/>
  <c r="K1634" i="14"/>
  <c r="M1634" i="14" s="1"/>
  <c r="K1635" i="14"/>
  <c r="M1635" i="14" s="1"/>
  <c r="K1636" i="14"/>
  <c r="M1636" i="14" s="1"/>
  <c r="K1637" i="14"/>
  <c r="M1637" i="14" s="1"/>
  <c r="K1638" i="14"/>
  <c r="M1638" i="14" s="1"/>
  <c r="K1639" i="14"/>
  <c r="M1639" i="14" s="1"/>
  <c r="K1640" i="14"/>
  <c r="M1640" i="14" s="1"/>
  <c r="K1641" i="14"/>
  <c r="M1641" i="14" s="1"/>
  <c r="K1642" i="14"/>
  <c r="M1642" i="14" s="1"/>
  <c r="K1643" i="14"/>
  <c r="M1643" i="14" s="1"/>
  <c r="K1644" i="14"/>
  <c r="M1644" i="14" s="1"/>
  <c r="K1645" i="14"/>
  <c r="M1645" i="14" s="1"/>
  <c r="K1646" i="14"/>
  <c r="M1646" i="14" s="1"/>
  <c r="K1647" i="14"/>
  <c r="M1647" i="14" s="1"/>
  <c r="K1648" i="14"/>
  <c r="M1648" i="14" s="1"/>
  <c r="K1649" i="14"/>
  <c r="M1649" i="14" s="1"/>
  <c r="K1650" i="14"/>
  <c r="M1650" i="14" s="1"/>
  <c r="K1651" i="14"/>
  <c r="M1651" i="14" s="1"/>
  <c r="K1652" i="14"/>
  <c r="M1652" i="14" s="1"/>
  <c r="K1653" i="14"/>
  <c r="M1653" i="14" s="1"/>
  <c r="K1654" i="14"/>
  <c r="M1654" i="14" s="1"/>
  <c r="K1655" i="14"/>
  <c r="M1655" i="14" s="1"/>
  <c r="K1656" i="14"/>
  <c r="M1656" i="14" s="1"/>
  <c r="K1657" i="14"/>
  <c r="M1657" i="14" s="1"/>
  <c r="K1658" i="14"/>
  <c r="M1658" i="14" s="1"/>
  <c r="K1659" i="14"/>
  <c r="M1659" i="14" s="1"/>
  <c r="K1660" i="14"/>
  <c r="M1660" i="14" s="1"/>
  <c r="K1661" i="14"/>
  <c r="M1661" i="14" s="1"/>
  <c r="K1662" i="14"/>
  <c r="M1662" i="14" s="1"/>
  <c r="K1663" i="14"/>
  <c r="M1663" i="14" s="1"/>
  <c r="K1664" i="14"/>
  <c r="M1664" i="14" s="1"/>
  <c r="K1665" i="14"/>
  <c r="M1665" i="14" s="1"/>
  <c r="K1666" i="14"/>
  <c r="M1666" i="14" s="1"/>
  <c r="K1667" i="14"/>
  <c r="M1667" i="14" s="1"/>
  <c r="K1668" i="14"/>
  <c r="M1668" i="14" s="1"/>
  <c r="K1669" i="14"/>
  <c r="M1669" i="14" s="1"/>
  <c r="K1670" i="14"/>
  <c r="M1670" i="14" s="1"/>
  <c r="K1671" i="14"/>
  <c r="M1671" i="14" s="1"/>
  <c r="K1672" i="14"/>
  <c r="M1672" i="14" s="1"/>
  <c r="K1673" i="14"/>
  <c r="M1673" i="14" s="1"/>
  <c r="K1674" i="14"/>
  <c r="M1674" i="14" s="1"/>
  <c r="K1675" i="14"/>
  <c r="M1675" i="14" s="1"/>
  <c r="K1676" i="14"/>
  <c r="M1676" i="14" s="1"/>
  <c r="K1677" i="14"/>
  <c r="M1677" i="14" s="1"/>
  <c r="K1678" i="14"/>
  <c r="M1678" i="14" s="1"/>
  <c r="K1679" i="14"/>
  <c r="M1679" i="14" s="1"/>
  <c r="K1680" i="14"/>
  <c r="M1680" i="14" s="1"/>
  <c r="K1681" i="14"/>
  <c r="M1681" i="14" s="1"/>
  <c r="K1682" i="14"/>
  <c r="M1682" i="14" s="1"/>
  <c r="K1683" i="14"/>
  <c r="M1683" i="14" s="1"/>
  <c r="K1684" i="14"/>
  <c r="M1684" i="14" s="1"/>
  <c r="K1685" i="14"/>
  <c r="M1685" i="14" s="1"/>
  <c r="K1686" i="14"/>
  <c r="M1686" i="14" s="1"/>
  <c r="K1687" i="14"/>
  <c r="M1687" i="14" s="1"/>
  <c r="K1688" i="14"/>
  <c r="M1688" i="14" s="1"/>
  <c r="K1689" i="14"/>
  <c r="M1689" i="14" s="1"/>
  <c r="K1690" i="14"/>
  <c r="M1690" i="14" s="1"/>
  <c r="K1691" i="14"/>
  <c r="M1691" i="14" s="1"/>
  <c r="K1692" i="14"/>
  <c r="M1692" i="14" s="1"/>
  <c r="K1693" i="14"/>
  <c r="M1693" i="14" s="1"/>
  <c r="K1694" i="14"/>
  <c r="M1694" i="14" s="1"/>
  <c r="K1695" i="14"/>
  <c r="M1695" i="14" s="1"/>
  <c r="K1696" i="14"/>
  <c r="M1696" i="14" s="1"/>
  <c r="K1697" i="14"/>
  <c r="M1697" i="14" s="1"/>
  <c r="K1698" i="14"/>
  <c r="M1698" i="14" s="1"/>
  <c r="K1699" i="14"/>
  <c r="M1699" i="14" s="1"/>
  <c r="K1700" i="14"/>
  <c r="M1700" i="14" s="1"/>
  <c r="K1701" i="14"/>
  <c r="M1701" i="14" s="1"/>
  <c r="K1702" i="14"/>
  <c r="M1702" i="14" s="1"/>
  <c r="K1703" i="14"/>
  <c r="M1703" i="14" s="1"/>
  <c r="K1704" i="14"/>
  <c r="M1704" i="14" s="1"/>
  <c r="K1705" i="14"/>
  <c r="M1705" i="14" s="1"/>
  <c r="K1706" i="14"/>
  <c r="M1706" i="14" s="1"/>
  <c r="K1707" i="14"/>
  <c r="M1707" i="14" s="1"/>
  <c r="K1708" i="14"/>
  <c r="M1708" i="14" s="1"/>
  <c r="K1709" i="14"/>
  <c r="M1709" i="14" s="1"/>
  <c r="K1710" i="14"/>
  <c r="M1710" i="14" s="1"/>
  <c r="K1711" i="14"/>
  <c r="M1711" i="14" s="1"/>
  <c r="K1712" i="14"/>
  <c r="M1712" i="14" s="1"/>
  <c r="N1712" i="14" s="1"/>
  <c r="K1713" i="14"/>
  <c r="M1713" i="14" s="1"/>
  <c r="K1714" i="14"/>
  <c r="M1714" i="14" s="1"/>
  <c r="K1715" i="14"/>
  <c r="M1715" i="14" s="1"/>
  <c r="K1716" i="14"/>
  <c r="M1716" i="14" s="1"/>
  <c r="K1717" i="14"/>
  <c r="M1717" i="14" s="1"/>
  <c r="K1718" i="14"/>
  <c r="M1718" i="14" s="1"/>
  <c r="K1719" i="14"/>
  <c r="M1719" i="14" s="1"/>
  <c r="K1720" i="14"/>
  <c r="M1720" i="14" s="1"/>
  <c r="K1721" i="14"/>
  <c r="M1721" i="14" s="1"/>
  <c r="K1722" i="14"/>
  <c r="M1722" i="14" s="1"/>
  <c r="K1723" i="14"/>
  <c r="M1723" i="14" s="1"/>
  <c r="K1724" i="14"/>
  <c r="M1724" i="14" s="1"/>
  <c r="K1725" i="14"/>
  <c r="M1725" i="14" s="1"/>
  <c r="K1726" i="14"/>
  <c r="M1726" i="14" s="1"/>
  <c r="K1727" i="14"/>
  <c r="M1727" i="14" s="1"/>
  <c r="K1728" i="14"/>
  <c r="M1728" i="14" s="1"/>
  <c r="K1729" i="14"/>
  <c r="M1729" i="14" s="1"/>
  <c r="K1730" i="14"/>
  <c r="M1730" i="14" s="1"/>
  <c r="K1731" i="14"/>
  <c r="M1731" i="14" s="1"/>
  <c r="K1732" i="14"/>
  <c r="M1732" i="14" s="1"/>
  <c r="K1733" i="14"/>
  <c r="M1733" i="14" s="1"/>
  <c r="K1734" i="14"/>
  <c r="M1734" i="14" s="1"/>
  <c r="K1735" i="14"/>
  <c r="M1735" i="14" s="1"/>
  <c r="K1736" i="14"/>
  <c r="M1736" i="14" s="1"/>
  <c r="K1737" i="14"/>
  <c r="M1737" i="14" s="1"/>
  <c r="K1738" i="14"/>
  <c r="M1738" i="14" s="1"/>
  <c r="K1739" i="14"/>
  <c r="M1739" i="14" s="1"/>
  <c r="K1740" i="14"/>
  <c r="M1740" i="14" s="1"/>
  <c r="K1741" i="14"/>
  <c r="M1741" i="14" s="1"/>
  <c r="K1742" i="14"/>
  <c r="M1742" i="14" s="1"/>
  <c r="K1743" i="14"/>
  <c r="M1743" i="14" s="1"/>
  <c r="K1744" i="14"/>
  <c r="M1744" i="14" s="1"/>
  <c r="K1745" i="14"/>
  <c r="M1745" i="14" s="1"/>
  <c r="K1746" i="14"/>
  <c r="M1746" i="14" s="1"/>
  <c r="K1747" i="14"/>
  <c r="M1747" i="14" s="1"/>
  <c r="N1747" i="14" s="1"/>
  <c r="K1748" i="14"/>
  <c r="M1748" i="14" s="1"/>
  <c r="K1749" i="14"/>
  <c r="M1749" i="14" s="1"/>
  <c r="K1750" i="14"/>
  <c r="M1750" i="14" s="1"/>
  <c r="K1751" i="14"/>
  <c r="M1751" i="14" s="1"/>
  <c r="K1752" i="14"/>
  <c r="M1752" i="14" s="1"/>
  <c r="K1753" i="14"/>
  <c r="M1753" i="14" s="1"/>
  <c r="K1754" i="14"/>
  <c r="M1754" i="14" s="1"/>
  <c r="K1755" i="14"/>
  <c r="M1755" i="14" s="1"/>
  <c r="K1756" i="14"/>
  <c r="M1756" i="14" s="1"/>
  <c r="K1757" i="14"/>
  <c r="M1757" i="14" s="1"/>
  <c r="K1758" i="14"/>
  <c r="M1758" i="14" s="1"/>
  <c r="K1759" i="14"/>
  <c r="M1759" i="14" s="1"/>
  <c r="K1760" i="14"/>
  <c r="M1760" i="14" s="1"/>
  <c r="K1761" i="14"/>
  <c r="M1761" i="14" s="1"/>
  <c r="K1762" i="14"/>
  <c r="M1762" i="14" s="1"/>
  <c r="K1763" i="14"/>
  <c r="M1763" i="14" s="1"/>
  <c r="K1764" i="14"/>
  <c r="M1764" i="14" s="1"/>
  <c r="K1765" i="14"/>
  <c r="M1765" i="14" s="1"/>
  <c r="K1766" i="14"/>
  <c r="M1766" i="14" s="1"/>
  <c r="K1767" i="14"/>
  <c r="M1767" i="14" s="1"/>
  <c r="K1768" i="14"/>
  <c r="M1768" i="14" s="1"/>
  <c r="N1768" i="14" s="1"/>
  <c r="K1769" i="14"/>
  <c r="M1769" i="14" s="1"/>
  <c r="K1770" i="14"/>
  <c r="M1770" i="14" s="1"/>
  <c r="K1771" i="14"/>
  <c r="M1771" i="14" s="1"/>
  <c r="K1772" i="14"/>
  <c r="M1772" i="14" s="1"/>
  <c r="K1773" i="14"/>
  <c r="M1773" i="14" s="1"/>
  <c r="K1774" i="14"/>
  <c r="M1774" i="14" s="1"/>
  <c r="K1775" i="14"/>
  <c r="M1775" i="14" s="1"/>
  <c r="K1776" i="14"/>
  <c r="M1776" i="14" s="1"/>
  <c r="K1777" i="14"/>
  <c r="M1777" i="14" s="1"/>
  <c r="K1778" i="14"/>
  <c r="M1778" i="14" s="1"/>
  <c r="K1779" i="14"/>
  <c r="M1779" i="14" s="1"/>
  <c r="K1780" i="14"/>
  <c r="M1780" i="14" s="1"/>
  <c r="K1781" i="14"/>
  <c r="M1781" i="14" s="1"/>
  <c r="N1781" i="14" s="1"/>
  <c r="K1782" i="14"/>
  <c r="M1782" i="14" s="1"/>
  <c r="K1783" i="14"/>
  <c r="M1783" i="14" s="1"/>
  <c r="K1784" i="14"/>
  <c r="M1784" i="14" s="1"/>
  <c r="K1785" i="14"/>
  <c r="M1785" i="14" s="1"/>
  <c r="K1786" i="14"/>
  <c r="M1786" i="14" s="1"/>
  <c r="K1787" i="14"/>
  <c r="M1787" i="14" s="1"/>
  <c r="K1788" i="14"/>
  <c r="M1788" i="14" s="1"/>
  <c r="K1789" i="14"/>
  <c r="M1789" i="14" s="1"/>
  <c r="K1790" i="14"/>
  <c r="M1790" i="14" s="1"/>
  <c r="K1791" i="14"/>
  <c r="M1791" i="14" s="1"/>
  <c r="K1792" i="14"/>
  <c r="M1792" i="14" s="1"/>
  <c r="K1793" i="14"/>
  <c r="M1793" i="14" s="1"/>
  <c r="K1794" i="14"/>
  <c r="M1794" i="14" s="1"/>
  <c r="K1795" i="14"/>
  <c r="M1795" i="14" s="1"/>
  <c r="K1796" i="14"/>
  <c r="M1796" i="14" s="1"/>
  <c r="K1797" i="14"/>
  <c r="M1797" i="14" s="1"/>
  <c r="K1798" i="14"/>
  <c r="M1798" i="14" s="1"/>
  <c r="K1799" i="14"/>
  <c r="M1799" i="14" s="1"/>
  <c r="K1800" i="14"/>
  <c r="M1800" i="14" s="1"/>
  <c r="K1801" i="14"/>
  <c r="M1801" i="14" s="1"/>
  <c r="K1802" i="14"/>
  <c r="M1802" i="14" s="1"/>
  <c r="K1803" i="14"/>
  <c r="M1803" i="14" s="1"/>
  <c r="K1804" i="14"/>
  <c r="M1804" i="14" s="1"/>
  <c r="K1805" i="14"/>
  <c r="M1805" i="14" s="1"/>
  <c r="K1806" i="14"/>
  <c r="M1806" i="14" s="1"/>
  <c r="K1807" i="14"/>
  <c r="M1807" i="14" s="1"/>
  <c r="K1808" i="14"/>
  <c r="M1808" i="14" s="1"/>
  <c r="K1809" i="14"/>
  <c r="M1809" i="14" s="1"/>
  <c r="K1810" i="14"/>
  <c r="M1810" i="14" s="1"/>
  <c r="K1811" i="14"/>
  <c r="M1811" i="14" s="1"/>
  <c r="K1812" i="14"/>
  <c r="M1812" i="14" s="1"/>
  <c r="K1813" i="14"/>
  <c r="M1813" i="14" s="1"/>
  <c r="K1814" i="14"/>
  <c r="M1814" i="14" s="1"/>
  <c r="K1815" i="14"/>
  <c r="M1815" i="14" s="1"/>
  <c r="K1816" i="14"/>
  <c r="M1816" i="14" s="1"/>
  <c r="K1817" i="14"/>
  <c r="M1817" i="14" s="1"/>
  <c r="K1818" i="14"/>
  <c r="M1818" i="14" s="1"/>
  <c r="K1819" i="14"/>
  <c r="M1819" i="14" s="1"/>
  <c r="K1820" i="14"/>
  <c r="M1820" i="14" s="1"/>
  <c r="K1821" i="14"/>
  <c r="M1821" i="14" s="1"/>
  <c r="K1822" i="14"/>
  <c r="M1822" i="14" s="1"/>
  <c r="K1823" i="14"/>
  <c r="M1823" i="14" s="1"/>
  <c r="K1824" i="14"/>
  <c r="M1824" i="14" s="1"/>
  <c r="K1825" i="14"/>
  <c r="M1825" i="14" s="1"/>
  <c r="K1826" i="14"/>
  <c r="M1826" i="14" s="1"/>
  <c r="K1827" i="14"/>
  <c r="M1827" i="14" s="1"/>
  <c r="K1828" i="14"/>
  <c r="M1828" i="14" s="1"/>
  <c r="K1829" i="14"/>
  <c r="M1829" i="14" s="1"/>
  <c r="K1830" i="14"/>
  <c r="M1830" i="14" s="1"/>
  <c r="K1831" i="14"/>
  <c r="M1831" i="14" s="1"/>
  <c r="K1832" i="14"/>
  <c r="M1832" i="14" s="1"/>
  <c r="K1833" i="14"/>
  <c r="M1833" i="14" s="1"/>
  <c r="K1834" i="14"/>
  <c r="M1834" i="14" s="1"/>
  <c r="K1835" i="14"/>
  <c r="M1835" i="14" s="1"/>
  <c r="K1836" i="14"/>
  <c r="M1836" i="14" s="1"/>
  <c r="K1837" i="14"/>
  <c r="M1837" i="14" s="1"/>
  <c r="K1838" i="14"/>
  <c r="M1838" i="14" s="1"/>
  <c r="K1839" i="14"/>
  <c r="M1839" i="14" s="1"/>
  <c r="K1840" i="14"/>
  <c r="M1840" i="14" s="1"/>
  <c r="K1841" i="14"/>
  <c r="M1841" i="14" s="1"/>
  <c r="K1842" i="14"/>
  <c r="M1842" i="14" s="1"/>
  <c r="K1843" i="14"/>
  <c r="M1843" i="14" s="1"/>
  <c r="K1844" i="14"/>
  <c r="M1844" i="14" s="1"/>
  <c r="K1845" i="14"/>
  <c r="M1845" i="14" s="1"/>
  <c r="K1846" i="14"/>
  <c r="M1846" i="14" s="1"/>
  <c r="K1847" i="14"/>
  <c r="M1847" i="14" s="1"/>
  <c r="K1848" i="14"/>
  <c r="M1848" i="14" s="1"/>
  <c r="K1849" i="14"/>
  <c r="M1849" i="14" s="1"/>
  <c r="K1850" i="14"/>
  <c r="M1850" i="14" s="1"/>
  <c r="K1851" i="14"/>
  <c r="M1851" i="14" s="1"/>
  <c r="K1852" i="14"/>
  <c r="M1852" i="14" s="1"/>
  <c r="K1853" i="14"/>
  <c r="M1853" i="14" s="1"/>
  <c r="K1854" i="14"/>
  <c r="M1854" i="14" s="1"/>
  <c r="K1855" i="14"/>
  <c r="M1855" i="14" s="1"/>
  <c r="K1856" i="14"/>
  <c r="M1856" i="14" s="1"/>
  <c r="K1857" i="14"/>
  <c r="M1857" i="14" s="1"/>
  <c r="K1858" i="14"/>
  <c r="M1858" i="14" s="1"/>
  <c r="K1859" i="14"/>
  <c r="M1859" i="14" s="1"/>
  <c r="K1860" i="14"/>
  <c r="M1860" i="14" s="1"/>
  <c r="K1861" i="14"/>
  <c r="M1861" i="14" s="1"/>
  <c r="K1862" i="14"/>
  <c r="M1862" i="14" s="1"/>
  <c r="K1863" i="14"/>
  <c r="M1863" i="14" s="1"/>
  <c r="K1864" i="14"/>
  <c r="M1864" i="14" s="1"/>
  <c r="K1865" i="14"/>
  <c r="M1865" i="14" s="1"/>
  <c r="K1866" i="14"/>
  <c r="M1866" i="14" s="1"/>
  <c r="K1867" i="14"/>
  <c r="M1867" i="14" s="1"/>
  <c r="K1868" i="14"/>
  <c r="M1868" i="14" s="1"/>
  <c r="K1869" i="14"/>
  <c r="M1869" i="14" s="1"/>
  <c r="K1870" i="14"/>
  <c r="M1870" i="14" s="1"/>
  <c r="K1871" i="14"/>
  <c r="M1871" i="14" s="1"/>
  <c r="K1872" i="14"/>
  <c r="M1872" i="14" s="1"/>
  <c r="K1873" i="14"/>
  <c r="M1873" i="14" s="1"/>
  <c r="K1874" i="14"/>
  <c r="M1874" i="14" s="1"/>
  <c r="K1875" i="14"/>
  <c r="M1875" i="14" s="1"/>
  <c r="K1876" i="14"/>
  <c r="M1876" i="14" s="1"/>
  <c r="K1877" i="14"/>
  <c r="M1877" i="14" s="1"/>
  <c r="K1878" i="14"/>
  <c r="M1878" i="14" s="1"/>
  <c r="N1878" i="14" s="1"/>
  <c r="K1879" i="14"/>
  <c r="M1879" i="14" s="1"/>
  <c r="N1879" i="14" s="1"/>
  <c r="K1880" i="14"/>
  <c r="M1880" i="14" s="1"/>
  <c r="K1881" i="14"/>
  <c r="M1881" i="14" s="1"/>
  <c r="K1882" i="14"/>
  <c r="M1882" i="14" s="1"/>
  <c r="K1883" i="14"/>
  <c r="M1883" i="14" s="1"/>
  <c r="K1884" i="14"/>
  <c r="M1884" i="14" s="1"/>
  <c r="K1885" i="14"/>
  <c r="M1885" i="14" s="1"/>
  <c r="K1886" i="14"/>
  <c r="M1886" i="14" s="1"/>
  <c r="K1887" i="14"/>
  <c r="M1887" i="14" s="1"/>
  <c r="K1888" i="14"/>
  <c r="M1888" i="14" s="1"/>
  <c r="K1889" i="14"/>
  <c r="M1889" i="14" s="1"/>
  <c r="K1890" i="14"/>
  <c r="M1890" i="14" s="1"/>
  <c r="K1891" i="14"/>
  <c r="M1891" i="14" s="1"/>
  <c r="K1892" i="14"/>
  <c r="M1892" i="14" s="1"/>
  <c r="K1893" i="14"/>
  <c r="M1893" i="14" s="1"/>
  <c r="K1894" i="14"/>
  <c r="M1894" i="14" s="1"/>
  <c r="K1895" i="14"/>
  <c r="M1895" i="14" s="1"/>
  <c r="K1896" i="14"/>
  <c r="M1896" i="14" s="1"/>
  <c r="K1897" i="14"/>
  <c r="M1897" i="14" s="1"/>
  <c r="K1898" i="14"/>
  <c r="M1898" i="14" s="1"/>
  <c r="K1899" i="14"/>
  <c r="M1899" i="14" s="1"/>
  <c r="K1900" i="14"/>
  <c r="M1900" i="14" s="1"/>
  <c r="K1901" i="14"/>
  <c r="M1901" i="14" s="1"/>
  <c r="K1902" i="14"/>
  <c r="M1902" i="14" s="1"/>
  <c r="K1903" i="14"/>
  <c r="M1903" i="14" s="1"/>
  <c r="K1904" i="14"/>
  <c r="M1904" i="14" s="1"/>
  <c r="K1905" i="14"/>
  <c r="M1905" i="14" s="1"/>
  <c r="K1906" i="14"/>
  <c r="M1906" i="14" s="1"/>
  <c r="K1907" i="14"/>
  <c r="M1907" i="14" s="1"/>
  <c r="K1908" i="14"/>
  <c r="M1908" i="14" s="1"/>
  <c r="K1909" i="14"/>
  <c r="M1909" i="14" s="1"/>
  <c r="K1910" i="14"/>
  <c r="M1910" i="14" s="1"/>
  <c r="K1911" i="14"/>
  <c r="M1911" i="14" s="1"/>
  <c r="K1912" i="14"/>
  <c r="M1912" i="14" s="1"/>
  <c r="K1913" i="14"/>
  <c r="M1913" i="14" s="1"/>
  <c r="K1914" i="14"/>
  <c r="M1914" i="14" s="1"/>
  <c r="K1915" i="14"/>
  <c r="M1915" i="14" s="1"/>
  <c r="K1916" i="14"/>
  <c r="M1916" i="14" s="1"/>
  <c r="K1917" i="14"/>
  <c r="M1917" i="14" s="1"/>
  <c r="K1918" i="14"/>
  <c r="M1918" i="14" s="1"/>
  <c r="K1919" i="14"/>
  <c r="M1919" i="14" s="1"/>
  <c r="K1920" i="14"/>
  <c r="M1920" i="14" s="1"/>
  <c r="K1921" i="14"/>
  <c r="M1921" i="14" s="1"/>
  <c r="K1922" i="14"/>
  <c r="M1922" i="14" s="1"/>
  <c r="K1923" i="14"/>
  <c r="M1923" i="14" s="1"/>
  <c r="K1924" i="14"/>
  <c r="M1924" i="14" s="1"/>
  <c r="N1924" i="14" s="1"/>
  <c r="K1925" i="14"/>
  <c r="M1925" i="14" s="1"/>
  <c r="K1926" i="14"/>
  <c r="M1926" i="14" s="1"/>
  <c r="K1927" i="14"/>
  <c r="M1927" i="14" s="1"/>
  <c r="K1928" i="14"/>
  <c r="M1928" i="14" s="1"/>
  <c r="K1929" i="14"/>
  <c r="M1929" i="14" s="1"/>
  <c r="K1930" i="14"/>
  <c r="M1930" i="14" s="1"/>
  <c r="K1931" i="14"/>
  <c r="M1931" i="14" s="1"/>
  <c r="K1932" i="14"/>
  <c r="M1932" i="14" s="1"/>
  <c r="K1933" i="14"/>
  <c r="M1933" i="14" s="1"/>
  <c r="K1934" i="14"/>
  <c r="M1934" i="14" s="1"/>
  <c r="K1935" i="14"/>
  <c r="M1935" i="14" s="1"/>
  <c r="K1936" i="14"/>
  <c r="M1936" i="14" s="1"/>
  <c r="K1937" i="14"/>
  <c r="M1937" i="14" s="1"/>
  <c r="K1938" i="14"/>
  <c r="M1938" i="14" s="1"/>
  <c r="N1938" i="14" s="1"/>
  <c r="K1939" i="14"/>
  <c r="M1939" i="14" s="1"/>
  <c r="K1940" i="14"/>
  <c r="M1940" i="14" s="1"/>
  <c r="K1941" i="14"/>
  <c r="M1941" i="14" s="1"/>
  <c r="K1942" i="14"/>
  <c r="M1942" i="14" s="1"/>
  <c r="K1943" i="14"/>
  <c r="M1943" i="14" s="1"/>
  <c r="K1944" i="14"/>
  <c r="M1944" i="14" s="1"/>
  <c r="K1945" i="14"/>
  <c r="M1945" i="14" s="1"/>
  <c r="K1946" i="14"/>
  <c r="M1946" i="14" s="1"/>
  <c r="K1947" i="14"/>
  <c r="M1947" i="14" s="1"/>
  <c r="K1948" i="14"/>
  <c r="M1948" i="14" s="1"/>
  <c r="N1948" i="14" s="1"/>
  <c r="K1949" i="14"/>
  <c r="M1949" i="14" s="1"/>
  <c r="K1950" i="14"/>
  <c r="M1950" i="14" s="1"/>
  <c r="K1951" i="14"/>
  <c r="M1951" i="14" s="1"/>
  <c r="K1952" i="14"/>
  <c r="M1952" i="14" s="1"/>
  <c r="K1953" i="14"/>
  <c r="M1953" i="14" s="1"/>
  <c r="K1954" i="14"/>
  <c r="M1954" i="14" s="1"/>
  <c r="K1955" i="14"/>
  <c r="M1955" i="14" s="1"/>
  <c r="K1956" i="14"/>
  <c r="M1956" i="14" s="1"/>
  <c r="K1957" i="14"/>
  <c r="M1957" i="14" s="1"/>
  <c r="K1958" i="14"/>
  <c r="M1958" i="14" s="1"/>
  <c r="K1959" i="14"/>
  <c r="M1959" i="14" s="1"/>
  <c r="K1960" i="14"/>
  <c r="M1960" i="14" s="1"/>
  <c r="K1961" i="14"/>
  <c r="M1961" i="14" s="1"/>
  <c r="K1962" i="14"/>
  <c r="M1962" i="14" s="1"/>
  <c r="K1963" i="14"/>
  <c r="M1963" i="14" s="1"/>
  <c r="K1964" i="14"/>
  <c r="M1964" i="14" s="1"/>
  <c r="K1965" i="14"/>
  <c r="M1965" i="14" s="1"/>
  <c r="K1966" i="14"/>
  <c r="M1966" i="14" s="1"/>
  <c r="K1967" i="14"/>
  <c r="M1967" i="14" s="1"/>
  <c r="K1968" i="14"/>
  <c r="M1968" i="14" s="1"/>
  <c r="K1969" i="14"/>
  <c r="M1969" i="14" s="1"/>
  <c r="K1970" i="14"/>
  <c r="M1970" i="14" s="1"/>
  <c r="K1971" i="14"/>
  <c r="M1971" i="14" s="1"/>
  <c r="K1972" i="14"/>
  <c r="M1972" i="14" s="1"/>
  <c r="K1973" i="14"/>
  <c r="M1973" i="14" s="1"/>
  <c r="K1974" i="14"/>
  <c r="M1974" i="14" s="1"/>
  <c r="K1975" i="14"/>
  <c r="M1975" i="14" s="1"/>
  <c r="K1976" i="14"/>
  <c r="M1976" i="14" s="1"/>
  <c r="K1977" i="14"/>
  <c r="M1977" i="14" s="1"/>
  <c r="K1978" i="14"/>
  <c r="M1978" i="14" s="1"/>
  <c r="K1979" i="14"/>
  <c r="M1979" i="14" s="1"/>
  <c r="K1980" i="14"/>
  <c r="M1980" i="14" s="1"/>
  <c r="K1981" i="14"/>
  <c r="M1981" i="14" s="1"/>
  <c r="K1982" i="14"/>
  <c r="M1982" i="14" s="1"/>
  <c r="K1983" i="14"/>
  <c r="M1983" i="14" s="1"/>
  <c r="K1984" i="14"/>
  <c r="M1984" i="14" s="1"/>
  <c r="K1985" i="14"/>
  <c r="M1985" i="14" s="1"/>
  <c r="K1986" i="14"/>
  <c r="M1986" i="14" s="1"/>
  <c r="N1986" i="14" s="1"/>
  <c r="K1987" i="14"/>
  <c r="M1987" i="14" s="1"/>
  <c r="K1988" i="14"/>
  <c r="M1988" i="14" s="1"/>
  <c r="K1989" i="14"/>
  <c r="M1989" i="14" s="1"/>
  <c r="K1990" i="14"/>
  <c r="M1990" i="14" s="1"/>
  <c r="K1991" i="14"/>
  <c r="M1991" i="14" s="1"/>
  <c r="K1992" i="14"/>
  <c r="M1992" i="14" s="1"/>
  <c r="K1993" i="14"/>
  <c r="M1993" i="14" s="1"/>
  <c r="K1994" i="14"/>
  <c r="M1994" i="14" s="1"/>
  <c r="K1995" i="14"/>
  <c r="M1995" i="14" s="1"/>
  <c r="K1996" i="14"/>
  <c r="M1996" i="14" s="1"/>
  <c r="K1997" i="14"/>
  <c r="M1997" i="14" s="1"/>
  <c r="K1998" i="14"/>
  <c r="M1998" i="14" s="1"/>
  <c r="K1999" i="14"/>
  <c r="M1999" i="14" s="1"/>
  <c r="K2000" i="14"/>
  <c r="M2000" i="14" s="1"/>
  <c r="K2001" i="14"/>
  <c r="M2001" i="14" s="1"/>
  <c r="K2002" i="14"/>
  <c r="M2002" i="14" s="1"/>
  <c r="K2003" i="14"/>
  <c r="M2003" i="14" s="1"/>
  <c r="K2004" i="14"/>
  <c r="M2004" i="14" s="1"/>
  <c r="K2005" i="14"/>
  <c r="M2005" i="14" s="1"/>
  <c r="K2006" i="14"/>
  <c r="M2006" i="14" s="1"/>
  <c r="K2007" i="14"/>
  <c r="M2007" i="14" s="1"/>
  <c r="K2008" i="14"/>
  <c r="M2008" i="14" s="1"/>
  <c r="K2009" i="14"/>
  <c r="M2009" i="14" s="1"/>
  <c r="K2010" i="14"/>
  <c r="M2010" i="14" s="1"/>
  <c r="K2011" i="14"/>
  <c r="M2011" i="14" s="1"/>
  <c r="K2012" i="14"/>
  <c r="M2012" i="14" s="1"/>
  <c r="K2013" i="14"/>
  <c r="M2013" i="14" s="1"/>
  <c r="K2014" i="14"/>
  <c r="M2014" i="14" s="1"/>
  <c r="K2015" i="14"/>
  <c r="M2015" i="14" s="1"/>
  <c r="K2016" i="14"/>
  <c r="M2016" i="14" s="1"/>
  <c r="K2017" i="14"/>
  <c r="M2017" i="14" s="1"/>
  <c r="K2018" i="14"/>
  <c r="M2018" i="14" s="1"/>
  <c r="K2019" i="14"/>
  <c r="M2019" i="14" s="1"/>
  <c r="K2020" i="14"/>
  <c r="M2020" i="14" s="1"/>
  <c r="K2021" i="14"/>
  <c r="M2021" i="14" s="1"/>
  <c r="K2022" i="14"/>
  <c r="M2022" i="14" s="1"/>
  <c r="K2023" i="14"/>
  <c r="M2023" i="14" s="1"/>
  <c r="K2024" i="14"/>
  <c r="M2024" i="14" s="1"/>
  <c r="K2025" i="14"/>
  <c r="M2025" i="14" s="1"/>
  <c r="K2026" i="14"/>
  <c r="M2026" i="14" s="1"/>
  <c r="K2027" i="14"/>
  <c r="M2027" i="14" s="1"/>
  <c r="K2028" i="14"/>
  <c r="M2028" i="14" s="1"/>
  <c r="K2029" i="14"/>
  <c r="M2029" i="14" s="1"/>
  <c r="K2030" i="14"/>
  <c r="M2030" i="14" s="1"/>
  <c r="K2031" i="14"/>
  <c r="M2031" i="14" s="1"/>
  <c r="K2032" i="14"/>
  <c r="M2032" i="14" s="1"/>
  <c r="K2033" i="14"/>
  <c r="M2033" i="14" s="1"/>
  <c r="K2034" i="14"/>
  <c r="M2034" i="14" s="1"/>
  <c r="K2035" i="14"/>
  <c r="M2035" i="14" s="1"/>
  <c r="K2036" i="14"/>
  <c r="M2036" i="14" s="1"/>
  <c r="K2037" i="14"/>
  <c r="M2037" i="14" s="1"/>
  <c r="K2038" i="14"/>
  <c r="M2038" i="14" s="1"/>
  <c r="K2039" i="14"/>
  <c r="M2039" i="14" s="1"/>
  <c r="K2040" i="14"/>
  <c r="M2040" i="14" s="1"/>
  <c r="K2041" i="14"/>
  <c r="M2041" i="14" s="1"/>
  <c r="K2042" i="14"/>
  <c r="M2042" i="14" s="1"/>
  <c r="K2043" i="14"/>
  <c r="M2043" i="14" s="1"/>
  <c r="K2044" i="14"/>
  <c r="M2044" i="14" s="1"/>
  <c r="K2045" i="14"/>
  <c r="M2045" i="14" s="1"/>
  <c r="K2046" i="14"/>
  <c r="M2046" i="14" s="1"/>
  <c r="K2047" i="14"/>
  <c r="M2047" i="14" s="1"/>
  <c r="K2048" i="14"/>
  <c r="M2048" i="14" s="1"/>
  <c r="K2049" i="14"/>
  <c r="M2049" i="14" s="1"/>
  <c r="K2050" i="14"/>
  <c r="M2050" i="14" s="1"/>
  <c r="K2051" i="14"/>
  <c r="M2051" i="14" s="1"/>
  <c r="K2052" i="14"/>
  <c r="M2052" i="14" s="1"/>
  <c r="K2053" i="14"/>
  <c r="M2053" i="14" s="1"/>
  <c r="K2054" i="14"/>
  <c r="M2054" i="14" s="1"/>
  <c r="K2055" i="14"/>
  <c r="M2055" i="14" s="1"/>
  <c r="K2056" i="14"/>
  <c r="M2056" i="14" s="1"/>
  <c r="K2057" i="14"/>
  <c r="M2057" i="14" s="1"/>
  <c r="K2058" i="14"/>
  <c r="M2058" i="14" s="1"/>
  <c r="K2059" i="14"/>
  <c r="M2059" i="14" s="1"/>
  <c r="K2060" i="14"/>
  <c r="M2060" i="14" s="1"/>
  <c r="K2061" i="14"/>
  <c r="M2061" i="14" s="1"/>
  <c r="K2062" i="14"/>
  <c r="M2062" i="14" s="1"/>
  <c r="K2063" i="14"/>
  <c r="M2063" i="14" s="1"/>
  <c r="K2064" i="14"/>
  <c r="M2064" i="14" s="1"/>
  <c r="K2065" i="14"/>
  <c r="M2065" i="14" s="1"/>
  <c r="K2066" i="14"/>
  <c r="M2066" i="14" s="1"/>
  <c r="K2067" i="14"/>
  <c r="M2067" i="14" s="1"/>
  <c r="K2068" i="14"/>
  <c r="M2068" i="14" s="1"/>
  <c r="K2069" i="14"/>
  <c r="M2069" i="14" s="1"/>
  <c r="K2070" i="14"/>
  <c r="M2070" i="14" s="1"/>
  <c r="K2071" i="14"/>
  <c r="M2071" i="14" s="1"/>
  <c r="K2072" i="14"/>
  <c r="M2072" i="14" s="1"/>
  <c r="K2073" i="14"/>
  <c r="M2073" i="14" s="1"/>
  <c r="K2074" i="14"/>
  <c r="M2074" i="14" s="1"/>
  <c r="K2075" i="14"/>
  <c r="M2075" i="14" s="1"/>
  <c r="K2076" i="14"/>
  <c r="M2076" i="14" s="1"/>
  <c r="K2077" i="14"/>
  <c r="M2077" i="14" s="1"/>
  <c r="N2077" i="14" s="1"/>
  <c r="K2078" i="14"/>
  <c r="M2078" i="14" s="1"/>
  <c r="K2079" i="14"/>
  <c r="M2079" i="14" s="1"/>
  <c r="K2080" i="14"/>
  <c r="M2080" i="14" s="1"/>
  <c r="K2081" i="14"/>
  <c r="M2081" i="14" s="1"/>
  <c r="K2082" i="14"/>
  <c r="M2082" i="14" s="1"/>
  <c r="K2083" i="14"/>
  <c r="M2083" i="14" s="1"/>
  <c r="K2084" i="14"/>
  <c r="M2084" i="14" s="1"/>
  <c r="K2085" i="14"/>
  <c r="M2085" i="14" s="1"/>
  <c r="K2086" i="14"/>
  <c r="M2086" i="14" s="1"/>
  <c r="K2087" i="14"/>
  <c r="M2087" i="14" s="1"/>
  <c r="K2088" i="14"/>
  <c r="M2088" i="14" s="1"/>
  <c r="K2089" i="14"/>
  <c r="M2089" i="14" s="1"/>
  <c r="K2090" i="14"/>
  <c r="M2090" i="14" s="1"/>
  <c r="K2091" i="14"/>
  <c r="M2091" i="14" s="1"/>
  <c r="K2092" i="14"/>
  <c r="M2092" i="14" s="1"/>
  <c r="K2093" i="14"/>
  <c r="M2093" i="14" s="1"/>
  <c r="K2094" i="14"/>
  <c r="M2094" i="14" s="1"/>
  <c r="K2095" i="14"/>
  <c r="M2095" i="14" s="1"/>
  <c r="K2096" i="14"/>
  <c r="M2096" i="14" s="1"/>
  <c r="K2097" i="14"/>
  <c r="M2097" i="14" s="1"/>
  <c r="K2098" i="14"/>
  <c r="M2098" i="14" s="1"/>
  <c r="K2099" i="14"/>
  <c r="M2099" i="14" s="1"/>
  <c r="K2100" i="14"/>
  <c r="M2100" i="14" s="1"/>
  <c r="K2101" i="14"/>
  <c r="M2101" i="14" s="1"/>
  <c r="K2102" i="14"/>
  <c r="M2102" i="14" s="1"/>
  <c r="K2103" i="14"/>
  <c r="M2103" i="14" s="1"/>
  <c r="K2104" i="14"/>
  <c r="M2104" i="14" s="1"/>
  <c r="K2105" i="14"/>
  <c r="M2105" i="14" s="1"/>
  <c r="K2106" i="14"/>
  <c r="M2106" i="14" s="1"/>
  <c r="K2107" i="14"/>
  <c r="M2107" i="14" s="1"/>
  <c r="K2108" i="14"/>
  <c r="M2108" i="14" s="1"/>
  <c r="K2109" i="14"/>
  <c r="M2109" i="14" s="1"/>
  <c r="K2110" i="14"/>
  <c r="M2110" i="14" s="1"/>
  <c r="K2111" i="14"/>
  <c r="M2111" i="14" s="1"/>
  <c r="K2112" i="14"/>
  <c r="M2112" i="14" s="1"/>
  <c r="N2112" i="14" s="1"/>
  <c r="K2113" i="14"/>
  <c r="M2113" i="14" s="1"/>
  <c r="K2114" i="14"/>
  <c r="M2114" i="14" s="1"/>
  <c r="K2115" i="14"/>
  <c r="M2115" i="14" s="1"/>
  <c r="K2116" i="14"/>
  <c r="M2116" i="14" s="1"/>
  <c r="K2117" i="14"/>
  <c r="M2117" i="14" s="1"/>
  <c r="K2118" i="14"/>
  <c r="M2118" i="14" s="1"/>
  <c r="K2119" i="14"/>
  <c r="M2119" i="14" s="1"/>
  <c r="K2120" i="14"/>
  <c r="M2120" i="14" s="1"/>
  <c r="K2121" i="14"/>
  <c r="M2121" i="14" s="1"/>
  <c r="K2122" i="14"/>
  <c r="M2122" i="14" s="1"/>
  <c r="K2123" i="14"/>
  <c r="M2123" i="14" s="1"/>
  <c r="K2124" i="14"/>
  <c r="M2124" i="14" s="1"/>
  <c r="K2125" i="14"/>
  <c r="M2125" i="14" s="1"/>
  <c r="K2126" i="14"/>
  <c r="M2126" i="14" s="1"/>
  <c r="K2127" i="14"/>
  <c r="M2127" i="14" s="1"/>
  <c r="K2128" i="14"/>
  <c r="M2128" i="14" s="1"/>
  <c r="K2129" i="14"/>
  <c r="M2129" i="14" s="1"/>
  <c r="K2130" i="14"/>
  <c r="M2130" i="14" s="1"/>
  <c r="K2131" i="14"/>
  <c r="M2131" i="14" s="1"/>
  <c r="K2132" i="14"/>
  <c r="M2132" i="14" s="1"/>
  <c r="K2133" i="14"/>
  <c r="M2133" i="14" s="1"/>
  <c r="N2133" i="14" s="1"/>
  <c r="K2134" i="14"/>
  <c r="M2134" i="14" s="1"/>
  <c r="K2135" i="14"/>
  <c r="M2135" i="14" s="1"/>
  <c r="K2136" i="14"/>
  <c r="M2136" i="14" s="1"/>
  <c r="K2137" i="14"/>
  <c r="M2137" i="14" s="1"/>
  <c r="K2138" i="14"/>
  <c r="M2138" i="14" s="1"/>
  <c r="K2139" i="14"/>
  <c r="M2139" i="14" s="1"/>
  <c r="K2140" i="14"/>
  <c r="M2140" i="14" s="1"/>
  <c r="K2141" i="14"/>
  <c r="M2141" i="14" s="1"/>
  <c r="K2142" i="14"/>
  <c r="M2142" i="14" s="1"/>
  <c r="K2143" i="14"/>
  <c r="M2143" i="14" s="1"/>
  <c r="K2144" i="14"/>
  <c r="M2144" i="14" s="1"/>
  <c r="K2145" i="14"/>
  <c r="M2145" i="14" s="1"/>
  <c r="K2146" i="14"/>
  <c r="M2146" i="14" s="1"/>
  <c r="N2146" i="14" s="1"/>
  <c r="K2147" i="14"/>
  <c r="M2147" i="14" s="1"/>
  <c r="K2148" i="14"/>
  <c r="M2148" i="14" s="1"/>
  <c r="K2149" i="14"/>
  <c r="M2149" i="14" s="1"/>
  <c r="K2150" i="14"/>
  <c r="M2150" i="14" s="1"/>
  <c r="K2151" i="14"/>
  <c r="M2151" i="14" s="1"/>
  <c r="K2152" i="14"/>
  <c r="M2152" i="14" s="1"/>
  <c r="K2153" i="14"/>
  <c r="M2153" i="14" s="1"/>
  <c r="K2154" i="14"/>
  <c r="M2154" i="14" s="1"/>
  <c r="K2155" i="14"/>
  <c r="M2155" i="14" s="1"/>
  <c r="K2156" i="14"/>
  <c r="M2156" i="14" s="1"/>
  <c r="K2157" i="14"/>
  <c r="M2157" i="14" s="1"/>
  <c r="K2158" i="14"/>
  <c r="M2158" i="14" s="1"/>
  <c r="K2159" i="14"/>
  <c r="M2159" i="14" s="1"/>
  <c r="K2160" i="14"/>
  <c r="M2160" i="14" s="1"/>
  <c r="K2161" i="14"/>
  <c r="M2161" i="14" s="1"/>
  <c r="K2162" i="14"/>
  <c r="M2162" i="14" s="1"/>
  <c r="K2163" i="14"/>
  <c r="M2163" i="14" s="1"/>
  <c r="K2164" i="14"/>
  <c r="M2164" i="14" s="1"/>
  <c r="K2165" i="14"/>
  <c r="M2165" i="14" s="1"/>
  <c r="K2166" i="14"/>
  <c r="M2166" i="14" s="1"/>
  <c r="K2167" i="14"/>
  <c r="M2167" i="14" s="1"/>
  <c r="K2168" i="14"/>
  <c r="M2168" i="14" s="1"/>
  <c r="K2169" i="14"/>
  <c r="M2169" i="14" s="1"/>
  <c r="K2170" i="14"/>
  <c r="M2170" i="14" s="1"/>
  <c r="K2171" i="14"/>
  <c r="M2171" i="14" s="1"/>
  <c r="K2172" i="14"/>
  <c r="M2172" i="14" s="1"/>
  <c r="K2173" i="14"/>
  <c r="M2173" i="14" s="1"/>
  <c r="K2174" i="14"/>
  <c r="M2174" i="14" s="1"/>
  <c r="K2175" i="14"/>
  <c r="M2175" i="14" s="1"/>
  <c r="K2176" i="14"/>
  <c r="M2176" i="14" s="1"/>
  <c r="K2177" i="14"/>
  <c r="M2177" i="14" s="1"/>
  <c r="K2178" i="14"/>
  <c r="M2178" i="14" s="1"/>
  <c r="K2179" i="14"/>
  <c r="M2179" i="14" s="1"/>
  <c r="K2180" i="14"/>
  <c r="M2180" i="14" s="1"/>
  <c r="K2181" i="14"/>
  <c r="M2181" i="14" s="1"/>
  <c r="K2182" i="14"/>
  <c r="M2182" i="14" s="1"/>
  <c r="K2183" i="14"/>
  <c r="M2183" i="14" s="1"/>
  <c r="K2184" i="14"/>
  <c r="M2184" i="14" s="1"/>
  <c r="K2185" i="14"/>
  <c r="M2185" i="14" s="1"/>
  <c r="K2186" i="14"/>
  <c r="M2186" i="14" s="1"/>
  <c r="N2186" i="14" s="1"/>
  <c r="K2187" i="14"/>
  <c r="M2187" i="14" s="1"/>
  <c r="K2188" i="14"/>
  <c r="M2188" i="14" s="1"/>
  <c r="K2189" i="14"/>
  <c r="M2189" i="14" s="1"/>
  <c r="K2190" i="14"/>
  <c r="M2190" i="14" s="1"/>
  <c r="K2191" i="14"/>
  <c r="M2191" i="14" s="1"/>
  <c r="K2192" i="14"/>
  <c r="M2192" i="14" s="1"/>
  <c r="K2193" i="14"/>
  <c r="M2193" i="14" s="1"/>
  <c r="N2193" i="14" s="1"/>
  <c r="K2194" i="14"/>
  <c r="M2194" i="14" s="1"/>
  <c r="K2195" i="14"/>
  <c r="M2195" i="14" s="1"/>
  <c r="K2196" i="14"/>
  <c r="M2196" i="14" s="1"/>
  <c r="K2197" i="14"/>
  <c r="M2197" i="14" s="1"/>
  <c r="K2198" i="14"/>
  <c r="M2198" i="14" s="1"/>
  <c r="K2199" i="14"/>
  <c r="M2199" i="14" s="1"/>
  <c r="K2200" i="14"/>
  <c r="M2200" i="14" s="1"/>
  <c r="K2201" i="14"/>
  <c r="M2201" i="14" s="1"/>
  <c r="K2202" i="14"/>
  <c r="M2202" i="14" s="1"/>
  <c r="K2203" i="14"/>
  <c r="M2203" i="14" s="1"/>
  <c r="K2204" i="14"/>
  <c r="M2204" i="14" s="1"/>
  <c r="K2205" i="14"/>
  <c r="M2205" i="14" s="1"/>
  <c r="K2206" i="14"/>
  <c r="M2206" i="14" s="1"/>
  <c r="K2207" i="14"/>
  <c r="M2207" i="14" s="1"/>
  <c r="K2208" i="14"/>
  <c r="M2208" i="14" s="1"/>
  <c r="K2209" i="14"/>
  <c r="M2209" i="14" s="1"/>
  <c r="K2210" i="14"/>
  <c r="M2210" i="14" s="1"/>
  <c r="K2211" i="14"/>
  <c r="M2211" i="14" s="1"/>
  <c r="K2212" i="14"/>
  <c r="M2212" i="14" s="1"/>
  <c r="K2213" i="14"/>
  <c r="M2213" i="14" s="1"/>
  <c r="K2214" i="14"/>
  <c r="M2214" i="14" s="1"/>
  <c r="K2215" i="14"/>
  <c r="M2215" i="14" s="1"/>
  <c r="K2216" i="14"/>
  <c r="M2216" i="14" s="1"/>
  <c r="K2217" i="14"/>
  <c r="M2217" i="14" s="1"/>
  <c r="K2218" i="14"/>
  <c r="M2218" i="14" s="1"/>
  <c r="K2219" i="14"/>
  <c r="M2219" i="14" s="1"/>
  <c r="K2220" i="14"/>
  <c r="M2220" i="14" s="1"/>
  <c r="K2221" i="14"/>
  <c r="M2221" i="14" s="1"/>
  <c r="K2222" i="14"/>
  <c r="M2222" i="14" s="1"/>
  <c r="K2223" i="14"/>
  <c r="M2223" i="14" s="1"/>
  <c r="K2224" i="14"/>
  <c r="M2224" i="14" s="1"/>
  <c r="K2225" i="14"/>
  <c r="M2225" i="14" s="1"/>
  <c r="K2226" i="14"/>
  <c r="M2226" i="14" s="1"/>
  <c r="K2227" i="14"/>
  <c r="M2227" i="14" s="1"/>
  <c r="K2228" i="14"/>
  <c r="M2228" i="14" s="1"/>
  <c r="K2229" i="14"/>
  <c r="M2229" i="14" s="1"/>
  <c r="K2230" i="14"/>
  <c r="M2230" i="14" s="1"/>
  <c r="K2231" i="14"/>
  <c r="M2231" i="14" s="1"/>
  <c r="K2232" i="14"/>
  <c r="M2232" i="14" s="1"/>
  <c r="K2233" i="14"/>
  <c r="M2233" i="14" s="1"/>
  <c r="K2234" i="14"/>
  <c r="M2234" i="14" s="1"/>
  <c r="K2235" i="14"/>
  <c r="M2235" i="14" s="1"/>
  <c r="N2235" i="14" s="1"/>
  <c r="K2236" i="14"/>
  <c r="M2236" i="14" s="1"/>
  <c r="N2236" i="14" s="1"/>
  <c r="K2237" i="14"/>
  <c r="M2237" i="14" s="1"/>
  <c r="K2238" i="14"/>
  <c r="M2238" i="14" s="1"/>
  <c r="K2239" i="14"/>
  <c r="M2239" i="14" s="1"/>
  <c r="K2240" i="14"/>
  <c r="M2240" i="14" s="1"/>
  <c r="K2241" i="14"/>
  <c r="M2241" i="14" s="1"/>
  <c r="K2242" i="14"/>
  <c r="M2242" i="14" s="1"/>
  <c r="K2243" i="14"/>
  <c r="M2243" i="14" s="1"/>
  <c r="K2244" i="14"/>
  <c r="M2244" i="14" s="1"/>
  <c r="K2245" i="14"/>
  <c r="M2245" i="14" s="1"/>
  <c r="K2246" i="14"/>
  <c r="M2246" i="14" s="1"/>
  <c r="K2247" i="14"/>
  <c r="M2247" i="14" s="1"/>
  <c r="K2248" i="14"/>
  <c r="M2248" i="14" s="1"/>
  <c r="K2249" i="14"/>
  <c r="M2249" i="14" s="1"/>
  <c r="K2250" i="14"/>
  <c r="M2250" i="14" s="1"/>
  <c r="K2251" i="14"/>
  <c r="M2251" i="14" s="1"/>
  <c r="K2252" i="14"/>
  <c r="M2252" i="14" s="1"/>
  <c r="K2253" i="14"/>
  <c r="M2253" i="14" s="1"/>
  <c r="K2254" i="14"/>
  <c r="M2254" i="14" s="1"/>
  <c r="K2255" i="14"/>
  <c r="M2255" i="14" s="1"/>
  <c r="K2256" i="14"/>
  <c r="M2256" i="14" s="1"/>
  <c r="K2257" i="14"/>
  <c r="M2257" i="14" s="1"/>
  <c r="K2258" i="14"/>
  <c r="M2258" i="14" s="1"/>
  <c r="K2259" i="14"/>
  <c r="M2259" i="14" s="1"/>
  <c r="K2260" i="14"/>
  <c r="M2260" i="14" s="1"/>
  <c r="K2261" i="14"/>
  <c r="M2261" i="14" s="1"/>
  <c r="K2262" i="14"/>
  <c r="M2262" i="14" s="1"/>
  <c r="K2263" i="14"/>
  <c r="M2263" i="14" s="1"/>
  <c r="K2264" i="14"/>
  <c r="M2264" i="14" s="1"/>
  <c r="K2265" i="14"/>
  <c r="M2265" i="14" s="1"/>
  <c r="K2266" i="14"/>
  <c r="M2266" i="14" s="1"/>
  <c r="K2267" i="14"/>
  <c r="M2267" i="14" s="1"/>
  <c r="K2268" i="14"/>
  <c r="M2268" i="14" s="1"/>
  <c r="K2269" i="14"/>
  <c r="M2269" i="14" s="1"/>
  <c r="K2270" i="14"/>
  <c r="M2270" i="14" s="1"/>
  <c r="K2271" i="14"/>
  <c r="M2271" i="14" s="1"/>
  <c r="K2272" i="14"/>
  <c r="M2272" i="14" s="1"/>
  <c r="K2273" i="14"/>
  <c r="M2273" i="14" s="1"/>
  <c r="K2274" i="14"/>
  <c r="M2274" i="14" s="1"/>
  <c r="K2275" i="14"/>
  <c r="M2275" i="14" s="1"/>
  <c r="K2276" i="14"/>
  <c r="M2276" i="14" s="1"/>
  <c r="K2277" i="14"/>
  <c r="M2277" i="14" s="1"/>
  <c r="K2278" i="14"/>
  <c r="M2278" i="14" s="1"/>
  <c r="K2279" i="14"/>
  <c r="M2279" i="14" s="1"/>
  <c r="K2280" i="14"/>
  <c r="M2280" i="14" s="1"/>
  <c r="K2281" i="14"/>
  <c r="M2281" i="14" s="1"/>
  <c r="N2281" i="14" s="1"/>
  <c r="K2282" i="14"/>
  <c r="M2282" i="14" s="1"/>
  <c r="K2283" i="14"/>
  <c r="M2283" i="14" s="1"/>
  <c r="K2284" i="14"/>
  <c r="M2284" i="14" s="1"/>
  <c r="K2285" i="14"/>
  <c r="M2285" i="14" s="1"/>
  <c r="K2286" i="14"/>
  <c r="M2286" i="14" s="1"/>
  <c r="K2287" i="14"/>
  <c r="M2287" i="14" s="1"/>
  <c r="K2288" i="14"/>
  <c r="M2288" i="14" s="1"/>
  <c r="K2289" i="14"/>
  <c r="M2289" i="14" s="1"/>
  <c r="K2290" i="14"/>
  <c r="M2290" i="14" s="1"/>
  <c r="K2291" i="14"/>
  <c r="M2291" i="14" s="1"/>
  <c r="K2292" i="14"/>
  <c r="M2292" i="14" s="1"/>
  <c r="K2293" i="14"/>
  <c r="M2293" i="14" s="1"/>
  <c r="K2294" i="14"/>
  <c r="M2294" i="14" s="1"/>
  <c r="K2295" i="14"/>
  <c r="M2295" i="14" s="1"/>
  <c r="K2296" i="14"/>
  <c r="M2296" i="14" s="1"/>
  <c r="K2297" i="14"/>
  <c r="M2297" i="14" s="1"/>
  <c r="K2298" i="14"/>
  <c r="M2298" i="14" s="1"/>
  <c r="K2299" i="14"/>
  <c r="M2299" i="14" s="1"/>
  <c r="K2300" i="14"/>
  <c r="M2300" i="14" s="1"/>
  <c r="K2301" i="14"/>
  <c r="M2301" i="14" s="1"/>
  <c r="K2302" i="14"/>
  <c r="M2302" i="14" s="1"/>
  <c r="K2303" i="14"/>
  <c r="M2303" i="14" s="1"/>
  <c r="K2304" i="14"/>
  <c r="M2304" i="14" s="1"/>
  <c r="K2305" i="14"/>
  <c r="M2305" i="14" s="1"/>
  <c r="K2306" i="14"/>
  <c r="M2306" i="14" s="1"/>
  <c r="K2307" i="14"/>
  <c r="M2307" i="14" s="1"/>
  <c r="K2308" i="14"/>
  <c r="M2308" i="14" s="1"/>
  <c r="K2309" i="14"/>
  <c r="M2309" i="14" s="1"/>
  <c r="K2310" i="14"/>
  <c r="M2310" i="14" s="1"/>
  <c r="K2311" i="14"/>
  <c r="M2311" i="14" s="1"/>
  <c r="K2312" i="14"/>
  <c r="M2312" i="14" s="1"/>
  <c r="K2313" i="14"/>
  <c r="M2313" i="14" s="1"/>
  <c r="K2314" i="14"/>
  <c r="M2314" i="14" s="1"/>
  <c r="N2314" i="14" s="1"/>
  <c r="K2315" i="14"/>
  <c r="M2315" i="14" s="1"/>
  <c r="K2316" i="14"/>
  <c r="M2316" i="14" s="1"/>
  <c r="K2317" i="14"/>
  <c r="M2317" i="14" s="1"/>
  <c r="K2318" i="14"/>
  <c r="M2318" i="14" s="1"/>
  <c r="K2319" i="14"/>
  <c r="M2319" i="14" s="1"/>
  <c r="K2320" i="14"/>
  <c r="M2320" i="14" s="1"/>
  <c r="K2321" i="14"/>
  <c r="M2321" i="14" s="1"/>
  <c r="K2322" i="14"/>
  <c r="M2322" i="14" s="1"/>
  <c r="K2323" i="14"/>
  <c r="M2323" i="14" s="1"/>
  <c r="K2324" i="14"/>
  <c r="M2324" i="14" s="1"/>
  <c r="K2325" i="14"/>
  <c r="M2325" i="14" s="1"/>
  <c r="K2326" i="14"/>
  <c r="M2326" i="14" s="1"/>
  <c r="K2327" i="14"/>
  <c r="M2327" i="14" s="1"/>
  <c r="K2328" i="14"/>
  <c r="M2328" i="14" s="1"/>
  <c r="K2329" i="14"/>
  <c r="M2329" i="14" s="1"/>
  <c r="K2330" i="14"/>
  <c r="M2330" i="14" s="1"/>
  <c r="K2331" i="14"/>
  <c r="M2331" i="14" s="1"/>
  <c r="K2332" i="14"/>
  <c r="M2332" i="14" s="1"/>
  <c r="K2333" i="14"/>
  <c r="M2333" i="14" s="1"/>
  <c r="K2334" i="14"/>
  <c r="M2334" i="14" s="1"/>
  <c r="K2335" i="14"/>
  <c r="M2335" i="14" s="1"/>
  <c r="K2336" i="14"/>
  <c r="M2336" i="14" s="1"/>
  <c r="K2337" i="14"/>
  <c r="M2337" i="14" s="1"/>
  <c r="K2338" i="14"/>
  <c r="M2338" i="14" s="1"/>
  <c r="K2339" i="14"/>
  <c r="M2339" i="14" s="1"/>
  <c r="K2340" i="14"/>
  <c r="M2340" i="14" s="1"/>
  <c r="K2341" i="14"/>
  <c r="M2341" i="14" s="1"/>
  <c r="K2342" i="14"/>
  <c r="M2342" i="14" s="1"/>
  <c r="K2343" i="14"/>
  <c r="M2343" i="14" s="1"/>
  <c r="N2343" i="14" s="1"/>
  <c r="K2344" i="14"/>
  <c r="M2344" i="14" s="1"/>
  <c r="K2345" i="14"/>
  <c r="M2345" i="14" s="1"/>
  <c r="K2346" i="14"/>
  <c r="M2346" i="14" s="1"/>
  <c r="K2347" i="14"/>
  <c r="M2347" i="14" s="1"/>
  <c r="K2348" i="14"/>
  <c r="M2348" i="14" s="1"/>
  <c r="K2349" i="14"/>
  <c r="M2349" i="14" s="1"/>
  <c r="K2350" i="14"/>
  <c r="M2350" i="14" s="1"/>
  <c r="K2351" i="14"/>
  <c r="M2351" i="14" s="1"/>
  <c r="K2352" i="14"/>
  <c r="M2352" i="14" s="1"/>
  <c r="K2353" i="14"/>
  <c r="M2353" i="14" s="1"/>
  <c r="K2354" i="14"/>
  <c r="M2354" i="14" s="1"/>
  <c r="K2355" i="14"/>
  <c r="M2355" i="14" s="1"/>
  <c r="K2356" i="14"/>
  <c r="M2356" i="14" s="1"/>
  <c r="K2357" i="14"/>
  <c r="M2357" i="14" s="1"/>
  <c r="K2358" i="14"/>
  <c r="M2358" i="14" s="1"/>
  <c r="K2359" i="14"/>
  <c r="M2359" i="14" s="1"/>
  <c r="K2360" i="14"/>
  <c r="M2360" i="14" s="1"/>
  <c r="K2361" i="14"/>
  <c r="M2361" i="14" s="1"/>
  <c r="K2362" i="14"/>
  <c r="M2362" i="14" s="1"/>
  <c r="K2363" i="14"/>
  <c r="M2363" i="14" s="1"/>
  <c r="K2364" i="14"/>
  <c r="M2364" i="14" s="1"/>
  <c r="K2365" i="14"/>
  <c r="M2365" i="14" s="1"/>
  <c r="K2366" i="14"/>
  <c r="M2366" i="14" s="1"/>
  <c r="K2367" i="14"/>
  <c r="M2367" i="14" s="1"/>
  <c r="K2368" i="14"/>
  <c r="M2368" i="14" s="1"/>
  <c r="K2369" i="14"/>
  <c r="M2369" i="14" s="1"/>
  <c r="K2370" i="14"/>
  <c r="M2370" i="14" s="1"/>
  <c r="K2371" i="14"/>
  <c r="M2371" i="14" s="1"/>
  <c r="K2372" i="14"/>
  <c r="M2372" i="14" s="1"/>
  <c r="K2373" i="14"/>
  <c r="M2373" i="14" s="1"/>
  <c r="K2374" i="14"/>
  <c r="M2374" i="14" s="1"/>
  <c r="K2375" i="14"/>
  <c r="M2375" i="14" s="1"/>
  <c r="K2376" i="14"/>
  <c r="M2376" i="14" s="1"/>
  <c r="K2377" i="14"/>
  <c r="M2377" i="14" s="1"/>
  <c r="K2378" i="14"/>
  <c r="M2378" i="14" s="1"/>
  <c r="K2379" i="14"/>
  <c r="M2379" i="14" s="1"/>
  <c r="K2380" i="14"/>
  <c r="M2380" i="14" s="1"/>
  <c r="K2381" i="14"/>
  <c r="M2381" i="14" s="1"/>
  <c r="K2382" i="14"/>
  <c r="M2382" i="14" s="1"/>
  <c r="K2383" i="14"/>
  <c r="M2383" i="14" s="1"/>
  <c r="K2384" i="14"/>
  <c r="M2384" i="14" s="1"/>
  <c r="K2385" i="14"/>
  <c r="M2385" i="14" s="1"/>
  <c r="K2386" i="14"/>
  <c r="M2386" i="14" s="1"/>
  <c r="K2387" i="14"/>
  <c r="M2387" i="14" s="1"/>
  <c r="K2388" i="14"/>
  <c r="M2388" i="14" s="1"/>
  <c r="K2389" i="14"/>
  <c r="M2389" i="14" s="1"/>
  <c r="K2390" i="14"/>
  <c r="M2390" i="14" s="1"/>
  <c r="K2391" i="14"/>
  <c r="M2391" i="14" s="1"/>
  <c r="K2392" i="14"/>
  <c r="M2392" i="14" s="1"/>
  <c r="K2393" i="14"/>
  <c r="M2393" i="14" s="1"/>
  <c r="K2394" i="14"/>
  <c r="M2394" i="14" s="1"/>
  <c r="K2395" i="14"/>
  <c r="M2395" i="14" s="1"/>
  <c r="K2396" i="14"/>
  <c r="M2396" i="14" s="1"/>
  <c r="K2397" i="14"/>
  <c r="M2397" i="14" s="1"/>
  <c r="K2398" i="14"/>
  <c r="M2398" i="14" s="1"/>
  <c r="K2399" i="14"/>
  <c r="M2399" i="14" s="1"/>
  <c r="K2400" i="14"/>
  <c r="M2400" i="14" s="1"/>
  <c r="K2401" i="14"/>
  <c r="M2401" i="14" s="1"/>
  <c r="K2402" i="14"/>
  <c r="M2402" i="14" s="1"/>
  <c r="K2403" i="14"/>
  <c r="M2403" i="14" s="1"/>
  <c r="K2404" i="14"/>
  <c r="M2404" i="14" s="1"/>
  <c r="K2405" i="14"/>
  <c r="M2405" i="14" s="1"/>
  <c r="K2406" i="14"/>
  <c r="M2406" i="14" s="1"/>
  <c r="K2407" i="14"/>
  <c r="M2407" i="14" s="1"/>
  <c r="K2408" i="14"/>
  <c r="M2408" i="14" s="1"/>
  <c r="K2409" i="14"/>
  <c r="M2409" i="14" s="1"/>
  <c r="K2410" i="14"/>
  <c r="M2410" i="14" s="1"/>
  <c r="K2411" i="14"/>
  <c r="M2411" i="14" s="1"/>
  <c r="K2412" i="14"/>
  <c r="M2412" i="14" s="1"/>
  <c r="K2413" i="14"/>
  <c r="M2413" i="14" s="1"/>
  <c r="K2414" i="14"/>
  <c r="M2414" i="14" s="1"/>
  <c r="K2415" i="14"/>
  <c r="M2415" i="14" s="1"/>
  <c r="K2416" i="14"/>
  <c r="M2416" i="14" s="1"/>
  <c r="K2417" i="14"/>
  <c r="M2417" i="14" s="1"/>
  <c r="K2418" i="14"/>
  <c r="M2418" i="14" s="1"/>
  <c r="K2419" i="14"/>
  <c r="M2419" i="14" s="1"/>
  <c r="K2420" i="14"/>
  <c r="M2420" i="14" s="1"/>
  <c r="K2421" i="14"/>
  <c r="M2421" i="14" s="1"/>
  <c r="K2422" i="14"/>
  <c r="M2422" i="14" s="1"/>
  <c r="K2423" i="14"/>
  <c r="M2423" i="14" s="1"/>
  <c r="K2424" i="14"/>
  <c r="M2424" i="14" s="1"/>
  <c r="K2425" i="14"/>
  <c r="M2425" i="14" s="1"/>
  <c r="K2426" i="14"/>
  <c r="M2426" i="14" s="1"/>
  <c r="K2427" i="14"/>
  <c r="M2427" i="14" s="1"/>
  <c r="K2428" i="14"/>
  <c r="M2428" i="14" s="1"/>
  <c r="K2429" i="14"/>
  <c r="M2429" i="14" s="1"/>
  <c r="K2430" i="14"/>
  <c r="M2430" i="14" s="1"/>
  <c r="K2431" i="14"/>
  <c r="M2431" i="14" s="1"/>
  <c r="K2432" i="14"/>
  <c r="M2432" i="14" s="1"/>
  <c r="K2433" i="14"/>
  <c r="M2433" i="14" s="1"/>
  <c r="K2434" i="14"/>
  <c r="M2434" i="14" s="1"/>
  <c r="K2435" i="14"/>
  <c r="M2435" i="14" s="1"/>
  <c r="K2436" i="14"/>
  <c r="M2436" i="14" s="1"/>
  <c r="K2437" i="14"/>
  <c r="M2437" i="14" s="1"/>
  <c r="K2438" i="14"/>
  <c r="M2438" i="14" s="1"/>
  <c r="K2439" i="14"/>
  <c r="M2439" i="14" s="1"/>
  <c r="K2440" i="14"/>
  <c r="M2440" i="14" s="1"/>
  <c r="K2441" i="14"/>
  <c r="M2441" i="14" s="1"/>
  <c r="K2442" i="14"/>
  <c r="M2442" i="14" s="1"/>
  <c r="K2443" i="14"/>
  <c r="M2443" i="14" s="1"/>
  <c r="K2444" i="14"/>
  <c r="M2444" i="14" s="1"/>
  <c r="K2445" i="14"/>
  <c r="M2445" i="14" s="1"/>
  <c r="K2446" i="14"/>
  <c r="M2446" i="14" s="1"/>
  <c r="K2447" i="14"/>
  <c r="M2447" i="14" s="1"/>
  <c r="K2448" i="14"/>
  <c r="M2448" i="14" s="1"/>
  <c r="K2449" i="14"/>
  <c r="M2449" i="14" s="1"/>
  <c r="K2450" i="14"/>
  <c r="M2450" i="14" s="1"/>
  <c r="K2451" i="14"/>
  <c r="M2451" i="14" s="1"/>
  <c r="K2452" i="14"/>
  <c r="M2452" i="14" s="1"/>
  <c r="K2453" i="14"/>
  <c r="M2453" i="14" s="1"/>
  <c r="K2454" i="14"/>
  <c r="M2454" i="14" s="1"/>
  <c r="K2455" i="14"/>
  <c r="M2455" i="14" s="1"/>
  <c r="K2456" i="14"/>
  <c r="M2456" i="14" s="1"/>
  <c r="K2457" i="14"/>
  <c r="M2457" i="14" s="1"/>
  <c r="K2458" i="14"/>
  <c r="M2458" i="14" s="1"/>
  <c r="K2459" i="14"/>
  <c r="M2459" i="14" s="1"/>
  <c r="K2460" i="14"/>
  <c r="M2460" i="14" s="1"/>
  <c r="K2461" i="14"/>
  <c r="M2461" i="14" s="1"/>
  <c r="K2462" i="14"/>
  <c r="M2462" i="14" s="1"/>
  <c r="K2463" i="14"/>
  <c r="M2463" i="14" s="1"/>
  <c r="K2464" i="14"/>
  <c r="M2464" i="14" s="1"/>
  <c r="K2465" i="14"/>
  <c r="M2465" i="14" s="1"/>
  <c r="K2466" i="14"/>
  <c r="M2466" i="14" s="1"/>
  <c r="K2467" i="14"/>
  <c r="M2467" i="14" s="1"/>
  <c r="K2468" i="14"/>
  <c r="M2468" i="14" s="1"/>
  <c r="K2469" i="14"/>
  <c r="M2469" i="14" s="1"/>
  <c r="K2470" i="14"/>
  <c r="M2470" i="14" s="1"/>
  <c r="K2471" i="14"/>
  <c r="M2471" i="14" s="1"/>
  <c r="K2472" i="14"/>
  <c r="M2472" i="14" s="1"/>
  <c r="K2473" i="14"/>
  <c r="M2473" i="14" s="1"/>
  <c r="K2474" i="14"/>
  <c r="M2474" i="14" s="1"/>
  <c r="K2475" i="14"/>
  <c r="M2475" i="14" s="1"/>
  <c r="K2476" i="14"/>
  <c r="M2476" i="14" s="1"/>
  <c r="K2477" i="14"/>
  <c r="M2477" i="14" s="1"/>
  <c r="K2478" i="14"/>
  <c r="M2478" i="14" s="1"/>
  <c r="K2479" i="14"/>
  <c r="M2479" i="14" s="1"/>
  <c r="K2480" i="14"/>
  <c r="M2480" i="14" s="1"/>
  <c r="K2481" i="14"/>
  <c r="M2481" i="14" s="1"/>
  <c r="K2482" i="14"/>
  <c r="M2482" i="14" s="1"/>
  <c r="K2483" i="14"/>
  <c r="M2483" i="14" s="1"/>
  <c r="K2484" i="14"/>
  <c r="M2484" i="14" s="1"/>
  <c r="K2485" i="14"/>
  <c r="M2485" i="14" s="1"/>
  <c r="K2486" i="14"/>
  <c r="M2486" i="14" s="1"/>
  <c r="K2487" i="14"/>
  <c r="M2487" i="14" s="1"/>
  <c r="K2488" i="14"/>
  <c r="M2488" i="14" s="1"/>
  <c r="K2489" i="14"/>
  <c r="M2489" i="14" s="1"/>
  <c r="K2490" i="14"/>
  <c r="M2490" i="14" s="1"/>
  <c r="K2491" i="14"/>
  <c r="M2491" i="14" s="1"/>
  <c r="K2492" i="14"/>
  <c r="M2492" i="14" s="1"/>
  <c r="K2493" i="14"/>
  <c r="M2493" i="14" s="1"/>
  <c r="K2494" i="14"/>
  <c r="M2494" i="14" s="1"/>
  <c r="K2495" i="14"/>
  <c r="M2495" i="14" s="1"/>
  <c r="K2496" i="14"/>
  <c r="M2496" i="14" s="1"/>
  <c r="K2497" i="14"/>
  <c r="M2497" i="14" s="1"/>
  <c r="K2498" i="14"/>
  <c r="M2498" i="14" s="1"/>
  <c r="K2499" i="14"/>
  <c r="M2499" i="14" s="1"/>
  <c r="K2500" i="14"/>
  <c r="M2500" i="14" s="1"/>
  <c r="K2501" i="14"/>
  <c r="M2501" i="14" s="1"/>
  <c r="K2502" i="14"/>
  <c r="M2502" i="14" s="1"/>
  <c r="K2503" i="14"/>
  <c r="M2503" i="14" s="1"/>
  <c r="K2504" i="14"/>
  <c r="M2504" i="14" s="1"/>
  <c r="K2505" i="14"/>
  <c r="M2505" i="14" s="1"/>
  <c r="K2506" i="14"/>
  <c r="M2506" i="14" s="1"/>
  <c r="K2507" i="14"/>
  <c r="M2507" i="14" s="1"/>
  <c r="K2508" i="14"/>
  <c r="M2508" i="14" s="1"/>
  <c r="K2509" i="14"/>
  <c r="M2509" i="14" s="1"/>
  <c r="K2510" i="14"/>
  <c r="M2510" i="14" s="1"/>
  <c r="K2511" i="14"/>
  <c r="M2511" i="14" s="1"/>
  <c r="K2512" i="14"/>
  <c r="M2512" i="14" s="1"/>
  <c r="N2512" i="14" s="1"/>
  <c r="K2513" i="14"/>
  <c r="M2513" i="14" s="1"/>
  <c r="K2514" i="14"/>
  <c r="M2514" i="14" s="1"/>
  <c r="K2515" i="14"/>
  <c r="M2515" i="14" s="1"/>
  <c r="K2516" i="14"/>
  <c r="M2516" i="14" s="1"/>
  <c r="K2517" i="14"/>
  <c r="M2517" i="14" s="1"/>
  <c r="K2518" i="14"/>
  <c r="M2518" i="14" s="1"/>
  <c r="K2519" i="14"/>
  <c r="M2519" i="14" s="1"/>
  <c r="K2520" i="14"/>
  <c r="M2520" i="14" s="1"/>
  <c r="K2521" i="14"/>
  <c r="M2521" i="14" s="1"/>
  <c r="K2522" i="14"/>
  <c r="M2522" i="14" s="1"/>
  <c r="K2523" i="14"/>
  <c r="M2523" i="14" s="1"/>
  <c r="K2524" i="14"/>
  <c r="M2524" i="14" s="1"/>
  <c r="K2525" i="14"/>
  <c r="M2525" i="14" s="1"/>
  <c r="K2526" i="14"/>
  <c r="M2526" i="14" s="1"/>
  <c r="K2527" i="14"/>
  <c r="M2527" i="14" s="1"/>
  <c r="K2528" i="14"/>
  <c r="M2528" i="14" s="1"/>
  <c r="K2529" i="14"/>
  <c r="M2529" i="14" s="1"/>
  <c r="K2530" i="14"/>
  <c r="M2530" i="14" s="1"/>
  <c r="K2531" i="14"/>
  <c r="M2531" i="14" s="1"/>
  <c r="K2532" i="14"/>
  <c r="M2532" i="14" s="1"/>
  <c r="K2533" i="14"/>
  <c r="M2533" i="14" s="1"/>
  <c r="K2534" i="14"/>
  <c r="M2534" i="14" s="1"/>
  <c r="K2535" i="14"/>
  <c r="M2535" i="14" s="1"/>
  <c r="K2536" i="14"/>
  <c r="M2536" i="14" s="1"/>
  <c r="K2537" i="14"/>
  <c r="M2537" i="14" s="1"/>
  <c r="K2538" i="14"/>
  <c r="M2538" i="14" s="1"/>
  <c r="K2539" i="14"/>
  <c r="M2539" i="14" s="1"/>
  <c r="K2540" i="14"/>
  <c r="M2540" i="14" s="1"/>
  <c r="K2541" i="14"/>
  <c r="M2541" i="14" s="1"/>
  <c r="K2542" i="14"/>
  <c r="M2542" i="14" s="1"/>
  <c r="K2543" i="14"/>
  <c r="M2543" i="14" s="1"/>
  <c r="K2544" i="14"/>
  <c r="M2544" i="14" s="1"/>
  <c r="K2545" i="14"/>
  <c r="M2545" i="14" s="1"/>
  <c r="K2546" i="14"/>
  <c r="M2546" i="14" s="1"/>
  <c r="K2547" i="14"/>
  <c r="M2547" i="14" s="1"/>
  <c r="K2548" i="14"/>
  <c r="M2548" i="14" s="1"/>
  <c r="K2549" i="14"/>
  <c r="M2549" i="14" s="1"/>
  <c r="K2550" i="14"/>
  <c r="M2550" i="14" s="1"/>
  <c r="K2551" i="14"/>
  <c r="M2551" i="14" s="1"/>
  <c r="K2552" i="14"/>
  <c r="M2552" i="14" s="1"/>
  <c r="N2552" i="14" s="1"/>
  <c r="K2553" i="14"/>
  <c r="M2553" i="14" s="1"/>
  <c r="K2554" i="14"/>
  <c r="M2554" i="14" s="1"/>
  <c r="K2555" i="14"/>
  <c r="M2555" i="14" s="1"/>
  <c r="K2556" i="14"/>
  <c r="M2556" i="14" s="1"/>
  <c r="K2557" i="14"/>
  <c r="M2557" i="14" s="1"/>
  <c r="K2558" i="14"/>
  <c r="M2558" i="14" s="1"/>
  <c r="K2559" i="14"/>
  <c r="M2559" i="14" s="1"/>
  <c r="N2559" i="14" s="1"/>
  <c r="K2560" i="14"/>
  <c r="M2560" i="14" s="1"/>
  <c r="K2561" i="14"/>
  <c r="M2561" i="14" s="1"/>
  <c r="K2562" i="14"/>
  <c r="M2562" i="14" s="1"/>
  <c r="K2563" i="14"/>
  <c r="M2563" i="14" s="1"/>
  <c r="K2564" i="14"/>
  <c r="M2564" i="14" s="1"/>
  <c r="K2565" i="14"/>
  <c r="M2565" i="14" s="1"/>
  <c r="K2566" i="14"/>
  <c r="M2566" i="14" s="1"/>
  <c r="K2567" i="14"/>
  <c r="M2567" i="14" s="1"/>
  <c r="K2568" i="14"/>
  <c r="M2568" i="14" s="1"/>
  <c r="K2569" i="14"/>
  <c r="M2569" i="14" s="1"/>
  <c r="K2570" i="14"/>
  <c r="M2570" i="14" s="1"/>
  <c r="K2571" i="14"/>
  <c r="M2571" i="14" s="1"/>
  <c r="K2572" i="14"/>
  <c r="M2572" i="14" s="1"/>
  <c r="K2573" i="14"/>
  <c r="M2573" i="14" s="1"/>
  <c r="K2574" i="14"/>
  <c r="M2574" i="14" s="1"/>
  <c r="K2575" i="14"/>
  <c r="M2575" i="14" s="1"/>
  <c r="K2576" i="14"/>
  <c r="M2576" i="14" s="1"/>
  <c r="K2577" i="14"/>
  <c r="M2577" i="14" s="1"/>
  <c r="K2578" i="14"/>
  <c r="M2578" i="14" s="1"/>
  <c r="K2579" i="14"/>
  <c r="M2579" i="14" s="1"/>
  <c r="K2580" i="14"/>
  <c r="M2580" i="14" s="1"/>
  <c r="K2581" i="14"/>
  <c r="M2581" i="14" s="1"/>
  <c r="K2582" i="14"/>
  <c r="M2582" i="14" s="1"/>
  <c r="K2583" i="14"/>
  <c r="M2583" i="14" s="1"/>
  <c r="K2584" i="14"/>
  <c r="M2584" i="14" s="1"/>
  <c r="K2585" i="14"/>
  <c r="M2585" i="14" s="1"/>
  <c r="K2586" i="14"/>
  <c r="M2586" i="14" s="1"/>
  <c r="K2587" i="14"/>
  <c r="M2587" i="14" s="1"/>
  <c r="K2588" i="14"/>
  <c r="M2588" i="14" s="1"/>
  <c r="K2589" i="14"/>
  <c r="M2589" i="14" s="1"/>
  <c r="K2590" i="14"/>
  <c r="M2590" i="14" s="1"/>
  <c r="K2591" i="14"/>
  <c r="M2591" i="14" s="1"/>
  <c r="K2592" i="14"/>
  <c r="M2592" i="14" s="1"/>
  <c r="K2593" i="14"/>
  <c r="M2593" i="14" s="1"/>
  <c r="K2594" i="14"/>
  <c r="M2594" i="14" s="1"/>
  <c r="K2595" i="14"/>
  <c r="M2595" i="14" s="1"/>
  <c r="K2596" i="14"/>
  <c r="M2596" i="14" s="1"/>
  <c r="K2597" i="14"/>
  <c r="M2597" i="14" s="1"/>
  <c r="K2598" i="14"/>
  <c r="M2598" i="14" s="1"/>
  <c r="K2599" i="14"/>
  <c r="M2599" i="14" s="1"/>
  <c r="K2600" i="14"/>
  <c r="M2600" i="14" s="1"/>
  <c r="K2601" i="14"/>
  <c r="M2601" i="14" s="1"/>
  <c r="K2602" i="14"/>
  <c r="M2602" i="14" s="1"/>
  <c r="K2603" i="14"/>
  <c r="M2603" i="14" s="1"/>
  <c r="K2604" i="14"/>
  <c r="M2604" i="14" s="1"/>
  <c r="K2605" i="14"/>
  <c r="M2605" i="14" s="1"/>
  <c r="K2606" i="14"/>
  <c r="M2606" i="14" s="1"/>
  <c r="K2607" i="14"/>
  <c r="M2607" i="14" s="1"/>
  <c r="K2608" i="14"/>
  <c r="M2608" i="14" s="1"/>
  <c r="K2609" i="14"/>
  <c r="M2609" i="14" s="1"/>
  <c r="K2610" i="14"/>
  <c r="M2610" i="14" s="1"/>
  <c r="K2611" i="14"/>
  <c r="M2611" i="14" s="1"/>
  <c r="K2612" i="14"/>
  <c r="M2612" i="14" s="1"/>
  <c r="K2613" i="14"/>
  <c r="M2613" i="14" s="1"/>
  <c r="K2614" i="14"/>
  <c r="M2614" i="14" s="1"/>
  <c r="K2615" i="14"/>
  <c r="M2615" i="14" s="1"/>
  <c r="K2616" i="14"/>
  <c r="M2616" i="14" s="1"/>
  <c r="K2617" i="14"/>
  <c r="M2617" i="14" s="1"/>
  <c r="K2618" i="14"/>
  <c r="M2618" i="14" s="1"/>
  <c r="K2619" i="14"/>
  <c r="M2619" i="14" s="1"/>
  <c r="K2620" i="14"/>
  <c r="M2620" i="14" s="1"/>
  <c r="N2620" i="14" s="1"/>
  <c r="K2621" i="14"/>
  <c r="M2621" i="14" s="1"/>
  <c r="N2621" i="14" s="1"/>
  <c r="K2622" i="14"/>
  <c r="M2622" i="14" s="1"/>
  <c r="K2623" i="14"/>
  <c r="M2623" i="14" s="1"/>
  <c r="K2624" i="14"/>
  <c r="M2624" i="14" s="1"/>
  <c r="K2625" i="14"/>
  <c r="M2625" i="14" s="1"/>
  <c r="K2626" i="14"/>
  <c r="M2626" i="14" s="1"/>
  <c r="K2627" i="14"/>
  <c r="M2627" i="14" s="1"/>
  <c r="K2628" i="14"/>
  <c r="M2628" i="14" s="1"/>
  <c r="K2629" i="14"/>
  <c r="M2629" i="14" s="1"/>
  <c r="K2630" i="14"/>
  <c r="M2630" i="14" s="1"/>
  <c r="K2631" i="14"/>
  <c r="M2631" i="14" s="1"/>
  <c r="K2632" i="14"/>
  <c r="M2632" i="14" s="1"/>
  <c r="K2633" i="14"/>
  <c r="M2633" i="14" s="1"/>
  <c r="K2634" i="14"/>
  <c r="M2634" i="14" s="1"/>
  <c r="K2635" i="14"/>
  <c r="M2635" i="14" s="1"/>
  <c r="K2636" i="14"/>
  <c r="M2636" i="14" s="1"/>
  <c r="K2637" i="14"/>
  <c r="M2637" i="14" s="1"/>
  <c r="K2638" i="14"/>
  <c r="M2638" i="14" s="1"/>
  <c r="K2639" i="14"/>
  <c r="M2639" i="14" s="1"/>
  <c r="K2640" i="14"/>
  <c r="M2640" i="14" s="1"/>
  <c r="K2641" i="14"/>
  <c r="M2641" i="14" s="1"/>
  <c r="K2642" i="14"/>
  <c r="M2642" i="14" s="1"/>
  <c r="K2643" i="14"/>
  <c r="M2643" i="14" s="1"/>
  <c r="K2644" i="14"/>
  <c r="M2644" i="14" s="1"/>
  <c r="K2645" i="14"/>
  <c r="M2645" i="14" s="1"/>
  <c r="K2646" i="14"/>
  <c r="M2646" i="14" s="1"/>
  <c r="K2647" i="14"/>
  <c r="M2647" i="14" s="1"/>
  <c r="K2648" i="14"/>
  <c r="M2648" i="14" s="1"/>
  <c r="K2649" i="14"/>
  <c r="M2649" i="14" s="1"/>
  <c r="K2650" i="14"/>
  <c r="M2650" i="14" s="1"/>
  <c r="K2651" i="14"/>
  <c r="M2651" i="14" s="1"/>
  <c r="K2652" i="14"/>
  <c r="M2652" i="14" s="1"/>
  <c r="K2653" i="14"/>
  <c r="M2653" i="14" s="1"/>
  <c r="K2654" i="14"/>
  <c r="M2654" i="14" s="1"/>
  <c r="K2655" i="14"/>
  <c r="M2655" i="14" s="1"/>
  <c r="K2656" i="14"/>
  <c r="M2656" i="14" s="1"/>
  <c r="K2657" i="14"/>
  <c r="M2657" i="14" s="1"/>
  <c r="K2658" i="14"/>
  <c r="M2658" i="14" s="1"/>
  <c r="K2659" i="14"/>
  <c r="M2659" i="14" s="1"/>
  <c r="K2660" i="14"/>
  <c r="M2660" i="14" s="1"/>
  <c r="K2661" i="14"/>
  <c r="M2661" i="14" s="1"/>
  <c r="K2662" i="14"/>
  <c r="M2662" i="14" s="1"/>
  <c r="K2663" i="14"/>
  <c r="M2663" i="14" s="1"/>
  <c r="K2664" i="14"/>
  <c r="M2664" i="14" s="1"/>
  <c r="K2665" i="14"/>
  <c r="M2665" i="14" s="1"/>
  <c r="K2666" i="14"/>
  <c r="M2666" i="14" s="1"/>
  <c r="N2666" i="14" s="1"/>
  <c r="K2667" i="14"/>
  <c r="M2667" i="14" s="1"/>
  <c r="K2668" i="14"/>
  <c r="M2668" i="14" s="1"/>
  <c r="K2669" i="14"/>
  <c r="M2669" i="14" s="1"/>
  <c r="N2669" i="14" s="1"/>
  <c r="K2670" i="14"/>
  <c r="M2670" i="14" s="1"/>
  <c r="K2671" i="14"/>
  <c r="M2671" i="14" s="1"/>
  <c r="K2672" i="14"/>
  <c r="M2672" i="14" s="1"/>
  <c r="K2673" i="14"/>
  <c r="M2673" i="14" s="1"/>
  <c r="K2674" i="14"/>
  <c r="M2674" i="14" s="1"/>
  <c r="K2675" i="14"/>
  <c r="M2675" i="14" s="1"/>
  <c r="K2676" i="14"/>
  <c r="M2676" i="14" s="1"/>
  <c r="K2677" i="14"/>
  <c r="M2677" i="14" s="1"/>
  <c r="K2678" i="14"/>
  <c r="M2678" i="14" s="1"/>
  <c r="K2679" i="14"/>
  <c r="M2679" i="14" s="1"/>
  <c r="N2679" i="14" s="1"/>
  <c r="K2680" i="14"/>
  <c r="M2680" i="14" s="1"/>
  <c r="K2681" i="14"/>
  <c r="M2681" i="14" s="1"/>
  <c r="K2682" i="14"/>
  <c r="M2682" i="14" s="1"/>
  <c r="K2683" i="14"/>
  <c r="M2683" i="14" s="1"/>
  <c r="K2684" i="14"/>
  <c r="M2684" i="14" s="1"/>
  <c r="K2685" i="14"/>
  <c r="M2685" i="14" s="1"/>
  <c r="K2686" i="14"/>
  <c r="M2686" i="14" s="1"/>
  <c r="K2687" i="14"/>
  <c r="M2687" i="14" s="1"/>
  <c r="K2688" i="14"/>
  <c r="M2688" i="14" s="1"/>
  <c r="K2689" i="14"/>
  <c r="M2689" i="14" s="1"/>
  <c r="K2690" i="14"/>
  <c r="M2690" i="14" s="1"/>
  <c r="K2691" i="14"/>
  <c r="M2691" i="14" s="1"/>
  <c r="K2692" i="14"/>
  <c r="M2692" i="14" s="1"/>
  <c r="K2693" i="14"/>
  <c r="M2693" i="14" s="1"/>
  <c r="K2694" i="14"/>
  <c r="M2694" i="14" s="1"/>
  <c r="K2695" i="14"/>
  <c r="M2695" i="14" s="1"/>
  <c r="K2696" i="14"/>
  <c r="M2696" i="14" s="1"/>
  <c r="K2697" i="14"/>
  <c r="M2697" i="14" s="1"/>
  <c r="K2698" i="14"/>
  <c r="M2698" i="14" s="1"/>
  <c r="K2699" i="14"/>
  <c r="M2699" i="14" s="1"/>
  <c r="K2700" i="14"/>
  <c r="M2700" i="14" s="1"/>
  <c r="K2701" i="14"/>
  <c r="M2701" i="14" s="1"/>
  <c r="K2702" i="14"/>
  <c r="M2702" i="14" s="1"/>
  <c r="K2703" i="14"/>
  <c r="M2703" i="14" s="1"/>
  <c r="K2704" i="14"/>
  <c r="M2704" i="14" s="1"/>
  <c r="K2705" i="14"/>
  <c r="M2705" i="14" s="1"/>
  <c r="K2706" i="14"/>
  <c r="M2706" i="14" s="1"/>
  <c r="K2707" i="14"/>
  <c r="M2707" i="14" s="1"/>
  <c r="K2708" i="14"/>
  <c r="M2708" i="14" s="1"/>
  <c r="K2709" i="14"/>
  <c r="M2709" i="14" s="1"/>
  <c r="K2710" i="14"/>
  <c r="M2710" i="14" s="1"/>
  <c r="K2711" i="14"/>
  <c r="M2711" i="14" s="1"/>
  <c r="K2712" i="14"/>
  <c r="M2712" i="14" s="1"/>
  <c r="K2713" i="14"/>
  <c r="M2713" i="14" s="1"/>
  <c r="K2714" i="14"/>
  <c r="M2714" i="14" s="1"/>
  <c r="K2715" i="14"/>
  <c r="M2715" i="14" s="1"/>
  <c r="K2716" i="14"/>
  <c r="M2716" i="14" s="1"/>
  <c r="K2717" i="14"/>
  <c r="M2717" i="14" s="1"/>
  <c r="K2718" i="14"/>
  <c r="M2718" i="14" s="1"/>
  <c r="K2719" i="14"/>
  <c r="M2719" i="14" s="1"/>
  <c r="K2720" i="14"/>
  <c r="M2720" i="14" s="1"/>
  <c r="K2721" i="14"/>
  <c r="M2721" i="14" s="1"/>
  <c r="K2722" i="14"/>
  <c r="M2722" i="14" s="1"/>
  <c r="K2723" i="14"/>
  <c r="M2723" i="14" s="1"/>
  <c r="K2724" i="14"/>
  <c r="M2724" i="14" s="1"/>
  <c r="K2725" i="14"/>
  <c r="M2725" i="14" s="1"/>
  <c r="K2726" i="14"/>
  <c r="M2726" i="14" s="1"/>
  <c r="K2727" i="14"/>
  <c r="M2727" i="14" s="1"/>
  <c r="K2728" i="14"/>
  <c r="M2728" i="14" s="1"/>
  <c r="N2728" i="14" s="1"/>
  <c r="K2729" i="14"/>
  <c r="M2729" i="14" s="1"/>
  <c r="K2730" i="14"/>
  <c r="M2730" i="14" s="1"/>
  <c r="K2731" i="14"/>
  <c r="M2731" i="14" s="1"/>
  <c r="K2732" i="14"/>
  <c r="M2732" i="14" s="1"/>
  <c r="K2733" i="14"/>
  <c r="M2733" i="14" s="1"/>
  <c r="K2734" i="14"/>
  <c r="M2734" i="14" s="1"/>
  <c r="K2735" i="14"/>
  <c r="M2735" i="14" s="1"/>
  <c r="K2736" i="14"/>
  <c r="M2736" i="14" s="1"/>
  <c r="K2737" i="14"/>
  <c r="M2737" i="14" s="1"/>
  <c r="K2738" i="14"/>
  <c r="M2738" i="14" s="1"/>
  <c r="K2739" i="14"/>
  <c r="M2739" i="14" s="1"/>
  <c r="K2740" i="14"/>
  <c r="M2740" i="14" s="1"/>
  <c r="K2741" i="14"/>
  <c r="M2741" i="14" s="1"/>
  <c r="K2742" i="14"/>
  <c r="M2742" i="14" s="1"/>
  <c r="K2743" i="14"/>
  <c r="M2743" i="14" s="1"/>
  <c r="K2744" i="14"/>
  <c r="M2744" i="14" s="1"/>
  <c r="K2745" i="14"/>
  <c r="M2745" i="14" s="1"/>
  <c r="K2746" i="14"/>
  <c r="M2746" i="14" s="1"/>
  <c r="K2747" i="14"/>
  <c r="M2747" i="14" s="1"/>
  <c r="K2748" i="14"/>
  <c r="M2748" i="14" s="1"/>
  <c r="K2749" i="14"/>
  <c r="M2749" i="14" s="1"/>
  <c r="K2750" i="14"/>
  <c r="M2750" i="14" s="1"/>
  <c r="K2751" i="14"/>
  <c r="M2751" i="14" s="1"/>
  <c r="K2752" i="14"/>
  <c r="M2752" i="14" s="1"/>
  <c r="K2753" i="14"/>
  <c r="M2753" i="14" s="1"/>
  <c r="K2754" i="14"/>
  <c r="M2754" i="14" s="1"/>
  <c r="K2755" i="14"/>
  <c r="M2755" i="14" s="1"/>
  <c r="K2756" i="14"/>
  <c r="M2756" i="14" s="1"/>
  <c r="K2757" i="14"/>
  <c r="M2757" i="14" s="1"/>
  <c r="K2758" i="14"/>
  <c r="M2758" i="14" s="1"/>
  <c r="K2759" i="14"/>
  <c r="M2759" i="14" s="1"/>
  <c r="K2760" i="14"/>
  <c r="M2760" i="14" s="1"/>
  <c r="K2761" i="14"/>
  <c r="M2761" i="14" s="1"/>
  <c r="K2762" i="14"/>
  <c r="M2762" i="14" s="1"/>
  <c r="K2763" i="14"/>
  <c r="M2763" i="14" s="1"/>
  <c r="K2764" i="14"/>
  <c r="M2764" i="14" s="1"/>
  <c r="K2765" i="14"/>
  <c r="M2765" i="14" s="1"/>
  <c r="K2766" i="14"/>
  <c r="M2766" i="14" s="1"/>
  <c r="K2767" i="14"/>
  <c r="M2767" i="14" s="1"/>
  <c r="K2768" i="14"/>
  <c r="M2768" i="14" s="1"/>
  <c r="K2769" i="14"/>
  <c r="M2769" i="14" s="1"/>
  <c r="K2770" i="14"/>
  <c r="M2770" i="14" s="1"/>
  <c r="K2771" i="14"/>
  <c r="M2771" i="14" s="1"/>
  <c r="K2772" i="14"/>
  <c r="M2772" i="14" s="1"/>
  <c r="K2773" i="14"/>
  <c r="M2773" i="14" s="1"/>
  <c r="K2774" i="14"/>
  <c r="M2774" i="14" s="1"/>
  <c r="K2775" i="14"/>
  <c r="M2775" i="14" s="1"/>
  <c r="K2776" i="14"/>
  <c r="M2776" i="14" s="1"/>
  <c r="K2777" i="14"/>
  <c r="M2777" i="14" s="1"/>
  <c r="K2778" i="14"/>
  <c r="M2778" i="14" s="1"/>
  <c r="K2779" i="14"/>
  <c r="M2779" i="14" s="1"/>
  <c r="K2780" i="14"/>
  <c r="M2780" i="14" s="1"/>
  <c r="K2781" i="14"/>
  <c r="M2781" i="14" s="1"/>
  <c r="K2782" i="14"/>
  <c r="M2782" i="14" s="1"/>
  <c r="K2783" i="14"/>
  <c r="M2783" i="14" s="1"/>
  <c r="K2784" i="14"/>
  <c r="M2784" i="14" s="1"/>
  <c r="K2785" i="14"/>
  <c r="M2785" i="14" s="1"/>
  <c r="K2786" i="14"/>
  <c r="M2786" i="14" s="1"/>
  <c r="K2787" i="14"/>
  <c r="M2787" i="14" s="1"/>
  <c r="K2788" i="14"/>
  <c r="M2788" i="14" s="1"/>
  <c r="K2789" i="14"/>
  <c r="M2789" i="14" s="1"/>
  <c r="K2790" i="14"/>
  <c r="M2790" i="14" s="1"/>
  <c r="K2791" i="14"/>
  <c r="M2791" i="14" s="1"/>
  <c r="K2792" i="14"/>
  <c r="M2792" i="14" s="1"/>
  <c r="K2793" i="14"/>
  <c r="M2793" i="14" s="1"/>
  <c r="K2794" i="14"/>
  <c r="M2794" i="14" s="1"/>
  <c r="K2795" i="14"/>
  <c r="M2795" i="14" s="1"/>
  <c r="K2796" i="14"/>
  <c r="M2796" i="14" s="1"/>
  <c r="K2797" i="14"/>
  <c r="M2797" i="14" s="1"/>
  <c r="K2798" i="14"/>
  <c r="M2798" i="14" s="1"/>
  <c r="K2799" i="14"/>
  <c r="M2799" i="14" s="1"/>
  <c r="K2800" i="14"/>
  <c r="M2800" i="14" s="1"/>
  <c r="K2801" i="14"/>
  <c r="M2801" i="14" s="1"/>
  <c r="K2802" i="14"/>
  <c r="M2802" i="14" s="1"/>
  <c r="K2803" i="14"/>
  <c r="M2803" i="14" s="1"/>
  <c r="K2804" i="14"/>
  <c r="M2804" i="14" s="1"/>
  <c r="K2805" i="14"/>
  <c r="M2805" i="14" s="1"/>
  <c r="K2806" i="14"/>
  <c r="M2806" i="14" s="1"/>
  <c r="K2807" i="14"/>
  <c r="M2807" i="14" s="1"/>
  <c r="K2808" i="14"/>
  <c r="M2808" i="14" s="1"/>
  <c r="K2809" i="14"/>
  <c r="M2809" i="14" s="1"/>
  <c r="K2810" i="14"/>
  <c r="M2810" i="14" s="1"/>
  <c r="K2811" i="14"/>
  <c r="M2811" i="14" s="1"/>
  <c r="K2812" i="14"/>
  <c r="M2812" i="14" s="1"/>
  <c r="K2813" i="14"/>
  <c r="M2813" i="14" s="1"/>
  <c r="K2814" i="14"/>
  <c r="M2814" i="14" s="1"/>
  <c r="K2815" i="14"/>
  <c r="M2815" i="14" s="1"/>
  <c r="K2816" i="14"/>
  <c r="M2816" i="14" s="1"/>
  <c r="K2817" i="14"/>
  <c r="M2817" i="14" s="1"/>
  <c r="K2818" i="14"/>
  <c r="M2818" i="14" s="1"/>
  <c r="K2819" i="14"/>
  <c r="M2819" i="14" s="1"/>
  <c r="K2820" i="14"/>
  <c r="M2820" i="14" s="1"/>
  <c r="K2821" i="14"/>
  <c r="M2821" i="14" s="1"/>
  <c r="K2822" i="14"/>
  <c r="M2822" i="14" s="1"/>
  <c r="K2823" i="14"/>
  <c r="M2823" i="14" s="1"/>
  <c r="K2824" i="14"/>
  <c r="M2824" i="14" s="1"/>
  <c r="K2825" i="14"/>
  <c r="M2825" i="14" s="1"/>
  <c r="K2826" i="14"/>
  <c r="M2826" i="14" s="1"/>
  <c r="K2827" i="14"/>
  <c r="M2827" i="14" s="1"/>
  <c r="K2828" i="14"/>
  <c r="M2828" i="14" s="1"/>
  <c r="K2829" i="14"/>
  <c r="M2829" i="14" s="1"/>
  <c r="K2830" i="14"/>
  <c r="M2830" i="14" s="1"/>
  <c r="K2831" i="14"/>
  <c r="M2831" i="14" s="1"/>
  <c r="K2832" i="14"/>
  <c r="M2832" i="14" s="1"/>
  <c r="K2833" i="14"/>
  <c r="M2833" i="14" s="1"/>
  <c r="K2834" i="14"/>
  <c r="M2834" i="14" s="1"/>
  <c r="K2835" i="14"/>
  <c r="M2835" i="14" s="1"/>
  <c r="K2836" i="14"/>
  <c r="M2836" i="14" s="1"/>
  <c r="K2837" i="14"/>
  <c r="M2837" i="14" s="1"/>
  <c r="K2838" i="14"/>
  <c r="M2838" i="14" s="1"/>
  <c r="K2839" i="14"/>
  <c r="M2839" i="14" s="1"/>
  <c r="K2840" i="14"/>
  <c r="M2840" i="14" s="1"/>
  <c r="K2841" i="14"/>
  <c r="M2841" i="14" s="1"/>
  <c r="K2842" i="14"/>
  <c r="M2842" i="14" s="1"/>
  <c r="K2843" i="14"/>
  <c r="M2843" i="14" s="1"/>
  <c r="K2844" i="14"/>
  <c r="M2844" i="14" s="1"/>
  <c r="K2845" i="14"/>
  <c r="M2845" i="14" s="1"/>
  <c r="K2846" i="14"/>
  <c r="M2846" i="14" s="1"/>
  <c r="K2847" i="14"/>
  <c r="M2847" i="14" s="1"/>
  <c r="K2848" i="14"/>
  <c r="M2848" i="14" s="1"/>
  <c r="K2849" i="14"/>
  <c r="M2849" i="14" s="1"/>
  <c r="K2850" i="14"/>
  <c r="M2850" i="14" s="1"/>
  <c r="K2851" i="14"/>
  <c r="M2851" i="14" s="1"/>
  <c r="K2852" i="14"/>
  <c r="M2852" i="14" s="1"/>
  <c r="K2853" i="14"/>
  <c r="M2853" i="14" s="1"/>
  <c r="K2854" i="14"/>
  <c r="M2854" i="14" s="1"/>
  <c r="K2855" i="14"/>
  <c r="M2855" i="14" s="1"/>
  <c r="K2856" i="14"/>
  <c r="M2856" i="14" s="1"/>
  <c r="K2857" i="14"/>
  <c r="M2857" i="14" s="1"/>
  <c r="K2858" i="14"/>
  <c r="M2858" i="14" s="1"/>
  <c r="K2859" i="14"/>
  <c r="M2859" i="14" s="1"/>
  <c r="K2860" i="14"/>
  <c r="M2860" i="14" s="1"/>
  <c r="K2861" i="14"/>
  <c r="M2861" i="14" s="1"/>
  <c r="K2862" i="14"/>
  <c r="M2862" i="14" s="1"/>
  <c r="K2863" i="14"/>
  <c r="M2863" i="14" s="1"/>
  <c r="K2864" i="14"/>
  <c r="M2864" i="14" s="1"/>
  <c r="K2865" i="14"/>
  <c r="M2865" i="14" s="1"/>
  <c r="K2866" i="14"/>
  <c r="M2866" i="14" s="1"/>
  <c r="K2867" i="14"/>
  <c r="M2867" i="14" s="1"/>
  <c r="K2868" i="14"/>
  <c r="M2868" i="14" s="1"/>
  <c r="K2869" i="14"/>
  <c r="M2869" i="14" s="1"/>
  <c r="K2870" i="14"/>
  <c r="M2870" i="14" s="1"/>
  <c r="K2871" i="14"/>
  <c r="M2871" i="14" s="1"/>
  <c r="K2872" i="14"/>
  <c r="M2872" i="14" s="1"/>
  <c r="K2873" i="14"/>
  <c r="M2873" i="14" s="1"/>
  <c r="K2874" i="14"/>
  <c r="M2874" i="14" s="1"/>
  <c r="K2875" i="14"/>
  <c r="M2875" i="14" s="1"/>
  <c r="K2876" i="14"/>
  <c r="M2876" i="14" s="1"/>
  <c r="K2877" i="14"/>
  <c r="M2877" i="14" s="1"/>
  <c r="K2878" i="14"/>
  <c r="M2878" i="14" s="1"/>
  <c r="K2879" i="14"/>
  <c r="M2879" i="14" s="1"/>
  <c r="K2880" i="14"/>
  <c r="M2880" i="14" s="1"/>
  <c r="K2881" i="14"/>
  <c r="M2881" i="14" s="1"/>
  <c r="K2882" i="14"/>
  <c r="M2882" i="14" s="1"/>
  <c r="K2883" i="14"/>
  <c r="M2883" i="14" s="1"/>
  <c r="K2884" i="14"/>
  <c r="M2884" i="14" s="1"/>
  <c r="K2885" i="14"/>
  <c r="M2885" i="14" s="1"/>
  <c r="K2886" i="14"/>
  <c r="M2886" i="14" s="1"/>
  <c r="K2887" i="14"/>
  <c r="M2887" i="14" s="1"/>
  <c r="K2888" i="14"/>
  <c r="M2888" i="14" s="1"/>
  <c r="K2889" i="14"/>
  <c r="M2889" i="14" s="1"/>
  <c r="K2890" i="14"/>
  <c r="M2890" i="14" s="1"/>
  <c r="K2891" i="14"/>
  <c r="M2891" i="14" s="1"/>
  <c r="K2892" i="14"/>
  <c r="M2892" i="14" s="1"/>
  <c r="K2893" i="14"/>
  <c r="M2893" i="14" s="1"/>
  <c r="K2894" i="14"/>
  <c r="M2894" i="14" s="1"/>
  <c r="K2895" i="14"/>
  <c r="M2895" i="14" s="1"/>
  <c r="K2896" i="14"/>
  <c r="M2896" i="14" s="1"/>
  <c r="K2897" i="14"/>
  <c r="M2897" i="14" s="1"/>
  <c r="K2898" i="14"/>
  <c r="M2898" i="14" s="1"/>
  <c r="K2899" i="14"/>
  <c r="M2899" i="14" s="1"/>
  <c r="K2900" i="14"/>
  <c r="M2900" i="14" s="1"/>
  <c r="K2901" i="14"/>
  <c r="M2901" i="14" s="1"/>
  <c r="K2902" i="14"/>
  <c r="M2902" i="14" s="1"/>
  <c r="K2903" i="14"/>
  <c r="M2903" i="14" s="1"/>
  <c r="K2904" i="14"/>
  <c r="M2904" i="14" s="1"/>
  <c r="K2905" i="14"/>
  <c r="M2905" i="14" s="1"/>
  <c r="K2906" i="14"/>
  <c r="M2906" i="14" s="1"/>
  <c r="K2907" i="14"/>
  <c r="M2907" i="14" s="1"/>
  <c r="K2908" i="14"/>
  <c r="M2908" i="14" s="1"/>
  <c r="K2909" i="14"/>
  <c r="M2909" i="14" s="1"/>
  <c r="K2910" i="14"/>
  <c r="M2910" i="14" s="1"/>
  <c r="K2911" i="14"/>
  <c r="M2911" i="14" s="1"/>
  <c r="K2912" i="14"/>
  <c r="M2912" i="14" s="1"/>
  <c r="K2913" i="14"/>
  <c r="M2913" i="14" s="1"/>
  <c r="K2914" i="14"/>
  <c r="M2914" i="14" s="1"/>
  <c r="K2915" i="14"/>
  <c r="M2915" i="14" s="1"/>
  <c r="K2916" i="14"/>
  <c r="M2916" i="14" s="1"/>
  <c r="K2917" i="14"/>
  <c r="M2917" i="14" s="1"/>
  <c r="N2917" i="14" s="1"/>
  <c r="K2918" i="14"/>
  <c r="M2918" i="14" s="1"/>
  <c r="K2919" i="14"/>
  <c r="M2919" i="14" s="1"/>
  <c r="K2920" i="14"/>
  <c r="M2920" i="14" s="1"/>
  <c r="K2921" i="14"/>
  <c r="M2921" i="14" s="1"/>
  <c r="K2922" i="14"/>
  <c r="M2922" i="14" s="1"/>
  <c r="K2923" i="14"/>
  <c r="M2923" i="14" s="1"/>
  <c r="K2924" i="14"/>
  <c r="M2924" i="14" s="1"/>
  <c r="N2924" i="14" s="1"/>
  <c r="K2925" i="14"/>
  <c r="M2925" i="14" s="1"/>
  <c r="K2926" i="14"/>
  <c r="M2926" i="14" s="1"/>
  <c r="K2927" i="14"/>
  <c r="M2927" i="14" s="1"/>
  <c r="K2928" i="14"/>
  <c r="M2928" i="14" s="1"/>
  <c r="K2929" i="14"/>
  <c r="M2929" i="14" s="1"/>
  <c r="K2930" i="14"/>
  <c r="M2930" i="14" s="1"/>
  <c r="K2931" i="14"/>
  <c r="M2931" i="14" s="1"/>
  <c r="K2932" i="14"/>
  <c r="M2932" i="14" s="1"/>
  <c r="K2933" i="14"/>
  <c r="M2933" i="14" s="1"/>
  <c r="K2934" i="14"/>
  <c r="M2934" i="14" s="1"/>
  <c r="K2935" i="14"/>
  <c r="M2935" i="14" s="1"/>
  <c r="K2936" i="14"/>
  <c r="M2936" i="14" s="1"/>
  <c r="K2937" i="14"/>
  <c r="M2937" i="14" s="1"/>
  <c r="K2938" i="14"/>
  <c r="M2938" i="14" s="1"/>
  <c r="K2939" i="14"/>
  <c r="M2939" i="14" s="1"/>
  <c r="K2940" i="14"/>
  <c r="M2940" i="14" s="1"/>
  <c r="K2941" i="14"/>
  <c r="M2941" i="14" s="1"/>
  <c r="K2942" i="14"/>
  <c r="M2942" i="14" s="1"/>
  <c r="K2943" i="14"/>
  <c r="M2943" i="14" s="1"/>
  <c r="K2944" i="14"/>
  <c r="M2944" i="14" s="1"/>
  <c r="K2945" i="14"/>
  <c r="M2945" i="14" s="1"/>
  <c r="K2946" i="14"/>
  <c r="M2946" i="14" s="1"/>
  <c r="K2947" i="14"/>
  <c r="M2947" i="14" s="1"/>
  <c r="K2948" i="14"/>
  <c r="M2948" i="14" s="1"/>
  <c r="K2949" i="14"/>
  <c r="M2949" i="14" s="1"/>
  <c r="K2950" i="14"/>
  <c r="M2950" i="14" s="1"/>
  <c r="K2951" i="14"/>
  <c r="M2951" i="14" s="1"/>
  <c r="K2952" i="14"/>
  <c r="M2952" i="14" s="1"/>
  <c r="K2953" i="14"/>
  <c r="M2953" i="14" s="1"/>
  <c r="K2954" i="14"/>
  <c r="M2954" i="14" s="1"/>
  <c r="K2955" i="14"/>
  <c r="M2955" i="14" s="1"/>
  <c r="K2956" i="14"/>
  <c r="M2956" i="14" s="1"/>
  <c r="K2957" i="14"/>
  <c r="M2957" i="14" s="1"/>
  <c r="K2958" i="14"/>
  <c r="M2958" i="14" s="1"/>
  <c r="K2959" i="14"/>
  <c r="M2959" i="14" s="1"/>
  <c r="K2960" i="14"/>
  <c r="M2960" i="14" s="1"/>
  <c r="K2961" i="14"/>
  <c r="M2961" i="14" s="1"/>
  <c r="K2962" i="14"/>
  <c r="M2962" i="14" s="1"/>
  <c r="K2963" i="14"/>
  <c r="M2963" i="14" s="1"/>
  <c r="K2964" i="14"/>
  <c r="M2964" i="14" s="1"/>
  <c r="K2965" i="14"/>
  <c r="M2965" i="14" s="1"/>
  <c r="K2966" i="14"/>
  <c r="M2966" i="14" s="1"/>
  <c r="K2967" i="14"/>
  <c r="M2967" i="14" s="1"/>
  <c r="K2968" i="14"/>
  <c r="M2968" i="14" s="1"/>
  <c r="K2969" i="14"/>
  <c r="M2969" i="14" s="1"/>
  <c r="K2970" i="14"/>
  <c r="M2970" i="14" s="1"/>
  <c r="N2970" i="14" s="1"/>
  <c r="K2971" i="14"/>
  <c r="M2971" i="14" s="1"/>
  <c r="N2971" i="14" s="1"/>
  <c r="K2972" i="14"/>
  <c r="M2972" i="14" s="1"/>
  <c r="K2973" i="14"/>
  <c r="M2973" i="14" s="1"/>
  <c r="K2974" i="14"/>
  <c r="M2974" i="14" s="1"/>
  <c r="K2975" i="14"/>
  <c r="M2975" i="14" s="1"/>
  <c r="K2976" i="14"/>
  <c r="M2976" i="14" s="1"/>
  <c r="K2977" i="14"/>
  <c r="M2977" i="14" s="1"/>
  <c r="K2978" i="14"/>
  <c r="M2978" i="14" s="1"/>
  <c r="K2979" i="14"/>
  <c r="M2979" i="14" s="1"/>
  <c r="K2980" i="14"/>
  <c r="M2980" i="14" s="1"/>
  <c r="K2981" i="14"/>
  <c r="M2981" i="14" s="1"/>
  <c r="K2982" i="14"/>
  <c r="M2982" i="14" s="1"/>
  <c r="K2983" i="14"/>
  <c r="M2983" i="14" s="1"/>
  <c r="K2984" i="14"/>
  <c r="M2984" i="14" s="1"/>
  <c r="K2985" i="14"/>
  <c r="M2985" i="14" s="1"/>
  <c r="K2986" i="14"/>
  <c r="M2986" i="14" s="1"/>
  <c r="K2987" i="14"/>
  <c r="M2987" i="14" s="1"/>
  <c r="K2988" i="14"/>
  <c r="M2988" i="14" s="1"/>
  <c r="K2989" i="14"/>
  <c r="M2989" i="14" s="1"/>
  <c r="K2990" i="14"/>
  <c r="M2990" i="14" s="1"/>
  <c r="K2991" i="14"/>
  <c r="M2991" i="14" s="1"/>
  <c r="K2992" i="14"/>
  <c r="M2992" i="14" s="1"/>
  <c r="K2993" i="14"/>
  <c r="M2993" i="14" s="1"/>
  <c r="K2994" i="14"/>
  <c r="M2994" i="14" s="1"/>
  <c r="K2995" i="14"/>
  <c r="M2995" i="14" s="1"/>
  <c r="K2996" i="14"/>
  <c r="M2996" i="14" s="1"/>
  <c r="K2997" i="14"/>
  <c r="M2997" i="14" s="1"/>
  <c r="K2998" i="14"/>
  <c r="M2998" i="14" s="1"/>
  <c r="K2999" i="14"/>
  <c r="M2999" i="14" s="1"/>
  <c r="K3000" i="14"/>
  <c r="M3000" i="14" s="1"/>
  <c r="K3001" i="14"/>
  <c r="M3001" i="14" s="1"/>
  <c r="K3002" i="14"/>
  <c r="M3002" i="14" s="1"/>
  <c r="K3003" i="14"/>
  <c r="M3003" i="14" s="1"/>
  <c r="K3004" i="14"/>
  <c r="M3004" i="14" s="1"/>
  <c r="K3005" i="14"/>
  <c r="M3005" i="14" s="1"/>
  <c r="K3006" i="14"/>
  <c r="M3006" i="14" s="1"/>
  <c r="K3007" i="14"/>
  <c r="M3007" i="14" s="1"/>
  <c r="K3008" i="14"/>
  <c r="M3008" i="14" s="1"/>
  <c r="K3009" i="14"/>
  <c r="M3009" i="14" s="1"/>
  <c r="K3010" i="14"/>
  <c r="M3010" i="14" s="1"/>
  <c r="K3011" i="14"/>
  <c r="M3011" i="14" s="1"/>
  <c r="K3012" i="14"/>
  <c r="M3012" i="14" s="1"/>
  <c r="K3013" i="14"/>
  <c r="M3013" i="14" s="1"/>
  <c r="K3014" i="14"/>
  <c r="M3014" i="14" s="1"/>
  <c r="K3015" i="14"/>
  <c r="M3015" i="14" s="1"/>
  <c r="K3016" i="14"/>
  <c r="M3016" i="14" s="1"/>
  <c r="N3016" i="14" s="1"/>
  <c r="K3017" i="14"/>
  <c r="M3017" i="14" s="1"/>
  <c r="K3018" i="14"/>
  <c r="M3018" i="14" s="1"/>
  <c r="K3019" i="14"/>
  <c r="M3019" i="14" s="1"/>
  <c r="K3020" i="14"/>
  <c r="M3020" i="14" s="1"/>
  <c r="K3021" i="14"/>
  <c r="M3021" i="14" s="1"/>
  <c r="K3022" i="14"/>
  <c r="M3022" i="14" s="1"/>
  <c r="K3023" i="14"/>
  <c r="M3023" i="14" s="1"/>
  <c r="K3024" i="14"/>
  <c r="M3024" i="14" s="1"/>
  <c r="K3025" i="14"/>
  <c r="M3025" i="14" s="1"/>
  <c r="K3026" i="14"/>
  <c r="M3026" i="14" s="1"/>
  <c r="K3027" i="14"/>
  <c r="M3027" i="14" s="1"/>
  <c r="K3028" i="14"/>
  <c r="M3028" i="14" s="1"/>
  <c r="K3029" i="14"/>
  <c r="M3029" i="14" s="1"/>
  <c r="K3030" i="14"/>
  <c r="M3030" i="14" s="1"/>
  <c r="K3031" i="14"/>
  <c r="M3031" i="14" s="1"/>
  <c r="K3032" i="14"/>
  <c r="M3032" i="14" s="1"/>
  <c r="K3033" i="14"/>
  <c r="M3033" i="14" s="1"/>
  <c r="K3034" i="14"/>
  <c r="M3034" i="14" s="1"/>
  <c r="N3034" i="14" s="1"/>
  <c r="K3035" i="14"/>
  <c r="M3035" i="14" s="1"/>
  <c r="K3036" i="14"/>
  <c r="M3036" i="14" s="1"/>
  <c r="K3037" i="14"/>
  <c r="M3037" i="14" s="1"/>
  <c r="K3038" i="14"/>
  <c r="M3038" i="14" s="1"/>
  <c r="K3039" i="14"/>
  <c r="M3039" i="14" s="1"/>
  <c r="K3040" i="14"/>
  <c r="M3040" i="14" s="1"/>
  <c r="K3041" i="14"/>
  <c r="M3041" i="14" s="1"/>
  <c r="K3042" i="14"/>
  <c r="M3042" i="14" s="1"/>
  <c r="K3043" i="14"/>
  <c r="M3043" i="14" s="1"/>
  <c r="K3044" i="14"/>
  <c r="M3044" i="14" s="1"/>
  <c r="N3044" i="14" s="1"/>
  <c r="K3045" i="14"/>
  <c r="M3045" i="14" s="1"/>
  <c r="K3046" i="14"/>
  <c r="M3046" i="14" s="1"/>
  <c r="K3047" i="14"/>
  <c r="M3047" i="14" s="1"/>
  <c r="K3048" i="14"/>
  <c r="M3048" i="14" s="1"/>
  <c r="K3049" i="14"/>
  <c r="M3049" i="14" s="1"/>
  <c r="K3050" i="14"/>
  <c r="M3050" i="14" s="1"/>
  <c r="K3051" i="14"/>
  <c r="M3051" i="14" s="1"/>
  <c r="K3052" i="14"/>
  <c r="M3052" i="14" s="1"/>
  <c r="K3053" i="14"/>
  <c r="M3053" i="14" s="1"/>
  <c r="K3054" i="14"/>
  <c r="M3054" i="14" s="1"/>
  <c r="K3055" i="14"/>
  <c r="M3055" i="14" s="1"/>
  <c r="K3056" i="14"/>
  <c r="M3056" i="14" s="1"/>
  <c r="K3057" i="14"/>
  <c r="M3057" i="14" s="1"/>
  <c r="K3058" i="14"/>
  <c r="M3058" i="14" s="1"/>
  <c r="K3059" i="14"/>
  <c r="M3059" i="14" s="1"/>
  <c r="K3060" i="14"/>
  <c r="M3060" i="14" s="1"/>
  <c r="K3061" i="14"/>
  <c r="M3061" i="14" s="1"/>
  <c r="K3062" i="14"/>
  <c r="M3062" i="14" s="1"/>
  <c r="K3063" i="14"/>
  <c r="M3063" i="14" s="1"/>
  <c r="K3064" i="14"/>
  <c r="M3064" i="14" s="1"/>
  <c r="K3065" i="14"/>
  <c r="M3065" i="14" s="1"/>
  <c r="K3066" i="14"/>
  <c r="M3066" i="14" s="1"/>
  <c r="K3067" i="14"/>
  <c r="M3067" i="14" s="1"/>
  <c r="K3068" i="14"/>
  <c r="M3068" i="14" s="1"/>
  <c r="K3069" i="14"/>
  <c r="M3069" i="14" s="1"/>
  <c r="K3070" i="14"/>
  <c r="M3070" i="14" s="1"/>
  <c r="K3071" i="14"/>
  <c r="M3071" i="14" s="1"/>
  <c r="K3072" i="14"/>
  <c r="M3072" i="14" s="1"/>
  <c r="K3073" i="14"/>
  <c r="M3073" i="14" s="1"/>
  <c r="K3074" i="14"/>
  <c r="M3074" i="14" s="1"/>
  <c r="K3075" i="14"/>
  <c r="M3075" i="14" s="1"/>
  <c r="K3076" i="14"/>
  <c r="M3076" i="14" s="1"/>
  <c r="K3077" i="14"/>
  <c r="M3077" i="14" s="1"/>
  <c r="K3078" i="14"/>
  <c r="M3078" i="14" s="1"/>
  <c r="N3078" i="14" s="1"/>
  <c r="K3079" i="14"/>
  <c r="M3079" i="14" s="1"/>
  <c r="K3080" i="14"/>
  <c r="M3080" i="14" s="1"/>
  <c r="K3081" i="14"/>
  <c r="M3081" i="14" s="1"/>
  <c r="K3082" i="14"/>
  <c r="M3082" i="14" s="1"/>
  <c r="K3083" i="14"/>
  <c r="M3083" i="14" s="1"/>
  <c r="K3084" i="14"/>
  <c r="M3084" i="14" s="1"/>
  <c r="K3085" i="14"/>
  <c r="M3085" i="14" s="1"/>
  <c r="K3086" i="14"/>
  <c r="M3086" i="14" s="1"/>
  <c r="K3087" i="14"/>
  <c r="M3087" i="14" s="1"/>
  <c r="K3088" i="14"/>
  <c r="M3088" i="14" s="1"/>
  <c r="K3089" i="14"/>
  <c r="M3089" i="14" s="1"/>
  <c r="K3090" i="14"/>
  <c r="M3090" i="14" s="1"/>
  <c r="K3091" i="14"/>
  <c r="M3091" i="14" s="1"/>
  <c r="K3092" i="14"/>
  <c r="M3092" i="14" s="1"/>
  <c r="K3093" i="14"/>
  <c r="M3093" i="14" s="1"/>
  <c r="K3094" i="14"/>
  <c r="M3094" i="14" s="1"/>
  <c r="K3095" i="14"/>
  <c r="M3095" i="14" s="1"/>
  <c r="K3096" i="14"/>
  <c r="M3096" i="14" s="1"/>
  <c r="K3097" i="14"/>
  <c r="M3097" i="14" s="1"/>
  <c r="K3098" i="14"/>
  <c r="M3098" i="14" s="1"/>
  <c r="K3099" i="14"/>
  <c r="M3099" i="14" s="1"/>
  <c r="K3100" i="14"/>
  <c r="M3100" i="14" s="1"/>
  <c r="K3101" i="14"/>
  <c r="M3101" i="14" s="1"/>
  <c r="K3102" i="14"/>
  <c r="M3102" i="14" s="1"/>
  <c r="K3103" i="14"/>
  <c r="M3103" i="14" s="1"/>
  <c r="K3104" i="14"/>
  <c r="M3104" i="14" s="1"/>
  <c r="K3105" i="14"/>
  <c r="M3105" i="14" s="1"/>
  <c r="K3106" i="14"/>
  <c r="M3106" i="14" s="1"/>
  <c r="K3107" i="14"/>
  <c r="M3107" i="14" s="1"/>
  <c r="K3108" i="14"/>
  <c r="M3108" i="14" s="1"/>
  <c r="K3109" i="14"/>
  <c r="M3109" i="14" s="1"/>
  <c r="K3110" i="14"/>
  <c r="M3110" i="14" s="1"/>
  <c r="K3111" i="14"/>
  <c r="M3111" i="14" s="1"/>
  <c r="K3112" i="14"/>
  <c r="M3112" i="14" s="1"/>
  <c r="K3113" i="14"/>
  <c r="M3113" i="14" s="1"/>
  <c r="K3114" i="14"/>
  <c r="M3114" i="14" s="1"/>
  <c r="K3115" i="14"/>
  <c r="M3115" i="14" s="1"/>
  <c r="K3116" i="14"/>
  <c r="M3116" i="14" s="1"/>
  <c r="K3117" i="14"/>
  <c r="M3117" i="14" s="1"/>
  <c r="K3118" i="14"/>
  <c r="M3118" i="14" s="1"/>
  <c r="K3119" i="14"/>
  <c r="M3119" i="14" s="1"/>
  <c r="K3120" i="14"/>
  <c r="M3120" i="14" s="1"/>
  <c r="K3121" i="14"/>
  <c r="M3121" i="14" s="1"/>
  <c r="K3122" i="14"/>
  <c r="M3122" i="14" s="1"/>
  <c r="K3123" i="14"/>
  <c r="M3123" i="14" s="1"/>
  <c r="K3124" i="14"/>
  <c r="M3124" i="14" s="1"/>
  <c r="K3125" i="14"/>
  <c r="M3125" i="14" s="1"/>
  <c r="K3126" i="14"/>
  <c r="M3126" i="14" s="1"/>
  <c r="K3127" i="14"/>
  <c r="M3127" i="14" s="1"/>
  <c r="K3128" i="14"/>
  <c r="M3128" i="14" s="1"/>
  <c r="K3129" i="14"/>
  <c r="M3129" i="14" s="1"/>
  <c r="K3130" i="14"/>
  <c r="M3130" i="14" s="1"/>
  <c r="K3131" i="14"/>
  <c r="M3131" i="14" s="1"/>
  <c r="K3132" i="14"/>
  <c r="M3132" i="14" s="1"/>
  <c r="K3133" i="14"/>
  <c r="M3133" i="14" s="1"/>
  <c r="K3134" i="14"/>
  <c r="M3134" i="14" s="1"/>
  <c r="K3135" i="14"/>
  <c r="M3135" i="14" s="1"/>
  <c r="K3136" i="14"/>
  <c r="M3136" i="14" s="1"/>
  <c r="K3137" i="14"/>
  <c r="M3137" i="14" s="1"/>
  <c r="K3138" i="14"/>
  <c r="M3138" i="14" s="1"/>
  <c r="K3139" i="14"/>
  <c r="M3139" i="14" s="1"/>
  <c r="K3140" i="14"/>
  <c r="M3140" i="14" s="1"/>
  <c r="K3141" i="14"/>
  <c r="M3141" i="14" s="1"/>
  <c r="K3142" i="14"/>
  <c r="M3142" i="14" s="1"/>
  <c r="K3143" i="14"/>
  <c r="M3143" i="14" s="1"/>
  <c r="K3144" i="14"/>
  <c r="M3144" i="14" s="1"/>
  <c r="K3145" i="14"/>
  <c r="M3145" i="14" s="1"/>
  <c r="K3146" i="14"/>
  <c r="M3146" i="14" s="1"/>
  <c r="K3147" i="14"/>
  <c r="M3147" i="14" s="1"/>
  <c r="K3148" i="14"/>
  <c r="M3148" i="14" s="1"/>
  <c r="K3149" i="14"/>
  <c r="M3149" i="14" s="1"/>
  <c r="K3150" i="14"/>
  <c r="M3150" i="14" s="1"/>
  <c r="K3151" i="14"/>
  <c r="M3151" i="14" s="1"/>
  <c r="K3152" i="14"/>
  <c r="M3152" i="14" s="1"/>
  <c r="K3153" i="14"/>
  <c r="M3153" i="14" s="1"/>
  <c r="K3154" i="14"/>
  <c r="M3154" i="14" s="1"/>
  <c r="K3155" i="14"/>
  <c r="M3155" i="14" s="1"/>
  <c r="K3156" i="14"/>
  <c r="M3156" i="14" s="1"/>
  <c r="K3157" i="14"/>
  <c r="M3157" i="14" s="1"/>
  <c r="K3158" i="14"/>
  <c r="M3158" i="14" s="1"/>
  <c r="K3159" i="14"/>
  <c r="M3159" i="14" s="1"/>
  <c r="K3160" i="14"/>
  <c r="M3160" i="14" s="1"/>
  <c r="K3161" i="14"/>
  <c r="M3161" i="14" s="1"/>
  <c r="K3162" i="14"/>
  <c r="M3162" i="14" s="1"/>
  <c r="K3163" i="14"/>
  <c r="M3163" i="14" s="1"/>
  <c r="K3164" i="14"/>
  <c r="M3164" i="14" s="1"/>
  <c r="K3165" i="14"/>
  <c r="M3165" i="14" s="1"/>
  <c r="K3166" i="14"/>
  <c r="M3166" i="14" s="1"/>
  <c r="K3167" i="14"/>
  <c r="M3167" i="14" s="1"/>
  <c r="K3168" i="14"/>
  <c r="M3168" i="14" s="1"/>
  <c r="K3169" i="14"/>
  <c r="M3169" i="14" s="1"/>
  <c r="K3170" i="14"/>
  <c r="M3170" i="14" s="1"/>
  <c r="K3171" i="14"/>
  <c r="M3171" i="14" s="1"/>
  <c r="K3172" i="14"/>
  <c r="M3172" i="14" s="1"/>
  <c r="K3173" i="14"/>
  <c r="M3173" i="14" s="1"/>
  <c r="N3173" i="14" s="1"/>
  <c r="K3174" i="14"/>
  <c r="M3174" i="14" s="1"/>
  <c r="K3175" i="14"/>
  <c r="M3175" i="14" s="1"/>
  <c r="K3176" i="14"/>
  <c r="M3176" i="14" s="1"/>
  <c r="K3177" i="14"/>
  <c r="M3177" i="14" s="1"/>
  <c r="K3178" i="14"/>
  <c r="M3178" i="14" s="1"/>
  <c r="K3179" i="14"/>
  <c r="M3179" i="14" s="1"/>
  <c r="K3180" i="14"/>
  <c r="M3180" i="14" s="1"/>
  <c r="K3181" i="14"/>
  <c r="M3181" i="14" s="1"/>
  <c r="K3182" i="14"/>
  <c r="M3182" i="14" s="1"/>
  <c r="K3183" i="14"/>
  <c r="M3183" i="14" s="1"/>
  <c r="K3184" i="14"/>
  <c r="M3184" i="14" s="1"/>
  <c r="K3185" i="14"/>
  <c r="M3185" i="14" s="1"/>
  <c r="K3186" i="14"/>
  <c r="M3186" i="14" s="1"/>
  <c r="K3187" i="14"/>
  <c r="M3187" i="14" s="1"/>
  <c r="K3188" i="14"/>
  <c r="M3188" i="14" s="1"/>
  <c r="K3189" i="14"/>
  <c r="M3189" i="14" s="1"/>
  <c r="K3190" i="14"/>
  <c r="M3190" i="14" s="1"/>
  <c r="K3191" i="14"/>
  <c r="M3191" i="14" s="1"/>
  <c r="K3192" i="14"/>
  <c r="M3192" i="14" s="1"/>
  <c r="K3193" i="14"/>
  <c r="M3193" i="14" s="1"/>
  <c r="K3194" i="14"/>
  <c r="M3194" i="14" s="1"/>
  <c r="K3195" i="14"/>
  <c r="M3195" i="14" s="1"/>
  <c r="K3196" i="14"/>
  <c r="M3196" i="14" s="1"/>
  <c r="K3197" i="14"/>
  <c r="M3197" i="14" s="1"/>
  <c r="K3198" i="14"/>
  <c r="M3198" i="14" s="1"/>
  <c r="K3199" i="14"/>
  <c r="M3199" i="14" s="1"/>
  <c r="K3200" i="14"/>
  <c r="M3200" i="14" s="1"/>
  <c r="K3201" i="14"/>
  <c r="M3201" i="14" s="1"/>
  <c r="K3202" i="14"/>
  <c r="M3202" i="14" s="1"/>
  <c r="K3203" i="14"/>
  <c r="M3203" i="14" s="1"/>
  <c r="K3204" i="14"/>
  <c r="M3204" i="14" s="1"/>
  <c r="K3205" i="14"/>
  <c r="M3205" i="14" s="1"/>
  <c r="K3206" i="14"/>
  <c r="M3206" i="14" s="1"/>
  <c r="K3207" i="14"/>
  <c r="M3207" i="14" s="1"/>
  <c r="K3208" i="14"/>
  <c r="M3208" i="14" s="1"/>
  <c r="N3208" i="14" s="1"/>
  <c r="K3209" i="14"/>
  <c r="M3209" i="14" s="1"/>
  <c r="K3210" i="14"/>
  <c r="M3210" i="14" s="1"/>
  <c r="K3211" i="14"/>
  <c r="M3211" i="14" s="1"/>
  <c r="K3212" i="14"/>
  <c r="M3212" i="14" s="1"/>
  <c r="K3213" i="14"/>
  <c r="M3213" i="14" s="1"/>
  <c r="K3214" i="14"/>
  <c r="M3214" i="14" s="1"/>
  <c r="K3215" i="14"/>
  <c r="M3215" i="14" s="1"/>
  <c r="K3216" i="14"/>
  <c r="M3216" i="14" s="1"/>
  <c r="K3217" i="14"/>
  <c r="M3217" i="14" s="1"/>
  <c r="K3218" i="14"/>
  <c r="M3218" i="14" s="1"/>
  <c r="K3219" i="14"/>
  <c r="M3219" i="14" s="1"/>
  <c r="K3220" i="14"/>
  <c r="M3220" i="14" s="1"/>
  <c r="K3221" i="14"/>
  <c r="M3221" i="14" s="1"/>
  <c r="K3222" i="14"/>
  <c r="M3222" i="14" s="1"/>
  <c r="K3223" i="14"/>
  <c r="M3223" i="14" s="1"/>
  <c r="K3224" i="14"/>
  <c r="M3224" i="14" s="1"/>
  <c r="K3225" i="14"/>
  <c r="M3225" i="14" s="1"/>
  <c r="K3226" i="14"/>
  <c r="M3226" i="14" s="1"/>
  <c r="K3227" i="14"/>
  <c r="M3227" i="14" s="1"/>
  <c r="K3228" i="14"/>
  <c r="M3228" i="14" s="1"/>
  <c r="K3229" i="14"/>
  <c r="M3229" i="14" s="1"/>
  <c r="N3229" i="14" s="1"/>
  <c r="K3230" i="14"/>
  <c r="M3230" i="14" s="1"/>
  <c r="K3231" i="14"/>
  <c r="M3231" i="14" s="1"/>
  <c r="K3232" i="14"/>
  <c r="M3232" i="14" s="1"/>
  <c r="K3233" i="14"/>
  <c r="M3233" i="14" s="1"/>
  <c r="K3234" i="14"/>
  <c r="M3234" i="14" s="1"/>
  <c r="K3235" i="14"/>
  <c r="M3235" i="14" s="1"/>
  <c r="K3236" i="14"/>
  <c r="M3236" i="14" s="1"/>
  <c r="K3237" i="14"/>
  <c r="M3237" i="14" s="1"/>
  <c r="K3238" i="14"/>
  <c r="M3238" i="14" s="1"/>
  <c r="K3239" i="14"/>
  <c r="M3239" i="14" s="1"/>
  <c r="K3240" i="14"/>
  <c r="M3240" i="14" s="1"/>
  <c r="K3241" i="14"/>
  <c r="M3241" i="14" s="1"/>
  <c r="K3242" i="14"/>
  <c r="M3242" i="14" s="1"/>
  <c r="K3243" i="14"/>
  <c r="M3243" i="14" s="1"/>
  <c r="K3244" i="14"/>
  <c r="M3244" i="14" s="1"/>
  <c r="K3245" i="14"/>
  <c r="M3245" i="14" s="1"/>
  <c r="K3246" i="14"/>
  <c r="M3246" i="14" s="1"/>
  <c r="K3247" i="14"/>
  <c r="M3247" i="14" s="1"/>
  <c r="K3248" i="14"/>
  <c r="M3248" i="14" s="1"/>
  <c r="K3249" i="14"/>
  <c r="M3249" i="14" s="1"/>
  <c r="K3250" i="14"/>
  <c r="M3250" i="14" s="1"/>
  <c r="K3251" i="14"/>
  <c r="M3251" i="14" s="1"/>
  <c r="K3252" i="14"/>
  <c r="M3252" i="14" s="1"/>
  <c r="K3253" i="14"/>
  <c r="M3253" i="14" s="1"/>
  <c r="K3254" i="14"/>
  <c r="M3254" i="14" s="1"/>
  <c r="K3255" i="14"/>
  <c r="M3255" i="14" s="1"/>
  <c r="K3256" i="14"/>
  <c r="M3256" i="14" s="1"/>
  <c r="K3257" i="14"/>
  <c r="M3257" i="14" s="1"/>
  <c r="K3258" i="14"/>
  <c r="M3258" i="14" s="1"/>
  <c r="K3259" i="14"/>
  <c r="M3259" i="14" s="1"/>
  <c r="K3260" i="14"/>
  <c r="M3260" i="14" s="1"/>
  <c r="K3261" i="14"/>
  <c r="M3261" i="14" s="1"/>
  <c r="K3262" i="14"/>
  <c r="M3262" i="14" s="1"/>
  <c r="K3263" i="14"/>
  <c r="M3263" i="14" s="1"/>
  <c r="K3264" i="14"/>
  <c r="M3264" i="14" s="1"/>
  <c r="K3265" i="14"/>
  <c r="M3265" i="14" s="1"/>
  <c r="K3266" i="14"/>
  <c r="M3266" i="14" s="1"/>
  <c r="K3267" i="14"/>
  <c r="M3267" i="14" s="1"/>
  <c r="K3268" i="14"/>
  <c r="M3268" i="14" s="1"/>
  <c r="K3269" i="14"/>
  <c r="M3269" i="14" s="1"/>
  <c r="K3270" i="14"/>
  <c r="M3270" i="14" s="1"/>
  <c r="K3271" i="14"/>
  <c r="M3271" i="14" s="1"/>
  <c r="K3272" i="14"/>
  <c r="M3272" i="14" s="1"/>
  <c r="K3273" i="14"/>
  <c r="M3273" i="14" s="1"/>
  <c r="K3274" i="14"/>
  <c r="M3274" i="14" s="1"/>
  <c r="K3275" i="14"/>
  <c r="M3275" i="14" s="1"/>
  <c r="K3276" i="14"/>
  <c r="M3276" i="14" s="1"/>
  <c r="K3277" i="14"/>
  <c r="M3277" i="14" s="1"/>
  <c r="K3278" i="14"/>
  <c r="M3278" i="14" s="1"/>
  <c r="K3279" i="14"/>
  <c r="M3279" i="14" s="1"/>
  <c r="K3280" i="14"/>
  <c r="M3280" i="14" s="1"/>
  <c r="K3281" i="14"/>
  <c r="M3281" i="14" s="1"/>
  <c r="K3282" i="14"/>
  <c r="M3282" i="14" s="1"/>
  <c r="N3282" i="14" s="1"/>
  <c r="K3283" i="14"/>
  <c r="M3283" i="14" s="1"/>
  <c r="K3284" i="14"/>
  <c r="M3284" i="14" s="1"/>
  <c r="K3285" i="14"/>
  <c r="M3285" i="14" s="1"/>
  <c r="K3286" i="14"/>
  <c r="M3286" i="14" s="1"/>
  <c r="K3287" i="14"/>
  <c r="M3287" i="14" s="1"/>
  <c r="K3288" i="14"/>
  <c r="M3288" i="14" s="1"/>
  <c r="K3289" i="14"/>
  <c r="M3289" i="14" s="1"/>
  <c r="N3289" i="14" s="1"/>
  <c r="K3290" i="14"/>
  <c r="M3290" i="14" s="1"/>
  <c r="K3291" i="14"/>
  <c r="M3291" i="14" s="1"/>
  <c r="K3292" i="14"/>
  <c r="M3292" i="14" s="1"/>
  <c r="K3293" i="14"/>
  <c r="M3293" i="14" s="1"/>
  <c r="K3294" i="14"/>
  <c r="M3294" i="14" s="1"/>
  <c r="K3295" i="14"/>
  <c r="M3295" i="14" s="1"/>
  <c r="K3296" i="14"/>
  <c r="M3296" i="14" s="1"/>
  <c r="K3297" i="14"/>
  <c r="M3297" i="14" s="1"/>
  <c r="K3298" i="14"/>
  <c r="M3298" i="14" s="1"/>
  <c r="K3299" i="14"/>
  <c r="M3299" i="14" s="1"/>
  <c r="K3300" i="14"/>
  <c r="M3300" i="14" s="1"/>
  <c r="K3301" i="14"/>
  <c r="M3301" i="14" s="1"/>
  <c r="K3302" i="14"/>
  <c r="M3302" i="14" s="1"/>
  <c r="K3303" i="14"/>
  <c r="M3303" i="14" s="1"/>
  <c r="K3304" i="14"/>
  <c r="M3304" i="14" s="1"/>
  <c r="K3305" i="14"/>
  <c r="M3305" i="14" s="1"/>
  <c r="K3306" i="14"/>
  <c r="M3306" i="14" s="1"/>
  <c r="K3307" i="14"/>
  <c r="M3307" i="14" s="1"/>
  <c r="K3308" i="14"/>
  <c r="M3308" i="14" s="1"/>
  <c r="K3309" i="14"/>
  <c r="M3309" i="14" s="1"/>
  <c r="K3310" i="14"/>
  <c r="M3310" i="14" s="1"/>
  <c r="K3311" i="14"/>
  <c r="M3311" i="14" s="1"/>
  <c r="K3312" i="14"/>
  <c r="M3312" i="14" s="1"/>
  <c r="K3313" i="14"/>
  <c r="M3313" i="14" s="1"/>
  <c r="K3314" i="14"/>
  <c r="M3314" i="14" s="1"/>
  <c r="K3315" i="14"/>
  <c r="M3315" i="14" s="1"/>
  <c r="K3316" i="14"/>
  <c r="M3316" i="14" s="1"/>
  <c r="K3317" i="14"/>
  <c r="M3317" i="14" s="1"/>
  <c r="K3318" i="14"/>
  <c r="M3318" i="14" s="1"/>
  <c r="K3319" i="14"/>
  <c r="M3319" i="14" s="1"/>
  <c r="K3320" i="14"/>
  <c r="M3320" i="14" s="1"/>
  <c r="K3321" i="14"/>
  <c r="M3321" i="14" s="1"/>
  <c r="K3322" i="14"/>
  <c r="M3322" i="14" s="1"/>
  <c r="K3323" i="14"/>
  <c r="M3323" i="14" s="1"/>
  <c r="K3324" i="14"/>
  <c r="M3324" i="14" s="1"/>
  <c r="K3325" i="14"/>
  <c r="M3325" i="14" s="1"/>
  <c r="K3326" i="14"/>
  <c r="M3326" i="14" s="1"/>
  <c r="K3327" i="14"/>
  <c r="M3327" i="14" s="1"/>
  <c r="N3327" i="14" s="1"/>
  <c r="K3328" i="14"/>
  <c r="M3328" i="14" s="1"/>
  <c r="N3328" i="14" s="1"/>
  <c r="K3329" i="14"/>
  <c r="M3329" i="14" s="1"/>
  <c r="K3330" i="14"/>
  <c r="M3330" i="14" s="1"/>
  <c r="K3331" i="14"/>
  <c r="M3331" i="14" s="1"/>
  <c r="K3332" i="14"/>
  <c r="M3332" i="14" s="1"/>
  <c r="K3333" i="14"/>
  <c r="M3333" i="14" s="1"/>
  <c r="K3334" i="14"/>
  <c r="M3334" i="14" s="1"/>
  <c r="K3335" i="14"/>
  <c r="M3335" i="14" s="1"/>
  <c r="K3336" i="14"/>
  <c r="M3336" i="14" s="1"/>
  <c r="K3337" i="14"/>
  <c r="M3337" i="14" s="1"/>
  <c r="K3338" i="14"/>
  <c r="M3338" i="14" s="1"/>
  <c r="K3339" i="14"/>
  <c r="M3339" i="14" s="1"/>
  <c r="K3340" i="14"/>
  <c r="M3340" i="14" s="1"/>
  <c r="K3341" i="14"/>
  <c r="M3341" i="14" s="1"/>
  <c r="K3342" i="14"/>
  <c r="M3342" i="14" s="1"/>
  <c r="K3343" i="14"/>
  <c r="M3343" i="14" s="1"/>
  <c r="K3344" i="14"/>
  <c r="M3344" i="14" s="1"/>
  <c r="K3345" i="14"/>
  <c r="M3345" i="14" s="1"/>
  <c r="K3346" i="14"/>
  <c r="M3346" i="14" s="1"/>
  <c r="K3347" i="14"/>
  <c r="M3347" i="14" s="1"/>
  <c r="K3348" i="14"/>
  <c r="M3348" i="14" s="1"/>
  <c r="K3349" i="14"/>
  <c r="M3349" i="14" s="1"/>
  <c r="K3350" i="14"/>
  <c r="M3350" i="14" s="1"/>
  <c r="K3351" i="14"/>
  <c r="M3351" i="14" s="1"/>
  <c r="K3352" i="14"/>
  <c r="M3352" i="14" s="1"/>
  <c r="K3353" i="14"/>
  <c r="M3353" i="14" s="1"/>
  <c r="K3354" i="14"/>
  <c r="M3354" i="14" s="1"/>
  <c r="K3355" i="14"/>
  <c r="M3355" i="14" s="1"/>
  <c r="K3356" i="14"/>
  <c r="M3356" i="14" s="1"/>
  <c r="K3357" i="14"/>
  <c r="M3357" i="14" s="1"/>
  <c r="K3358" i="14"/>
  <c r="M3358" i="14" s="1"/>
  <c r="K3359" i="14"/>
  <c r="M3359" i="14" s="1"/>
  <c r="K3360" i="14"/>
  <c r="M3360" i="14" s="1"/>
  <c r="K3361" i="14"/>
  <c r="M3361" i="14" s="1"/>
  <c r="K3362" i="14"/>
  <c r="M3362" i="14" s="1"/>
  <c r="K3363" i="14"/>
  <c r="M3363" i="14" s="1"/>
  <c r="K3364" i="14"/>
  <c r="M3364" i="14" s="1"/>
  <c r="K3365" i="14"/>
  <c r="M3365" i="14" s="1"/>
  <c r="K3366" i="14"/>
  <c r="M3366" i="14" s="1"/>
  <c r="K3367" i="14"/>
  <c r="M3367" i="14" s="1"/>
  <c r="K3368" i="14"/>
  <c r="M3368" i="14" s="1"/>
  <c r="K3369" i="14"/>
  <c r="M3369" i="14" s="1"/>
  <c r="K3370" i="14"/>
  <c r="M3370" i="14" s="1"/>
  <c r="K3371" i="14"/>
  <c r="M3371" i="14" s="1"/>
  <c r="K3372" i="14"/>
  <c r="M3372" i="14" s="1"/>
  <c r="K3373" i="14"/>
  <c r="M3373" i="14" s="1"/>
  <c r="N3373" i="14" s="1"/>
  <c r="K3374" i="14"/>
  <c r="M3374" i="14" s="1"/>
  <c r="K3375" i="14"/>
  <c r="M3375" i="14" s="1"/>
  <c r="K3376" i="14"/>
  <c r="M3376" i="14" s="1"/>
  <c r="K3377" i="14"/>
  <c r="M3377" i="14" s="1"/>
  <c r="K3378" i="14"/>
  <c r="M3378" i="14" s="1"/>
  <c r="K3379" i="14"/>
  <c r="M3379" i="14" s="1"/>
  <c r="K3380" i="14"/>
  <c r="M3380" i="14" s="1"/>
  <c r="K3381" i="14"/>
  <c r="M3381" i="14" s="1"/>
  <c r="K3382" i="14"/>
  <c r="M3382" i="14" s="1"/>
  <c r="K3383" i="14"/>
  <c r="M3383" i="14" s="1"/>
  <c r="K3384" i="14"/>
  <c r="M3384" i="14" s="1"/>
  <c r="K3385" i="14"/>
  <c r="M3385" i="14" s="1"/>
  <c r="K3386" i="14"/>
  <c r="M3386" i="14" s="1"/>
  <c r="K3387" i="14"/>
  <c r="M3387" i="14" s="1"/>
  <c r="K3388" i="14"/>
  <c r="M3388" i="14" s="1"/>
  <c r="K3389" i="14"/>
  <c r="M3389" i="14" s="1"/>
  <c r="K3390" i="14"/>
  <c r="M3390" i="14" s="1"/>
  <c r="K3391" i="14"/>
  <c r="M3391" i="14" s="1"/>
  <c r="K3392" i="14"/>
  <c r="M3392" i="14" s="1"/>
  <c r="K3393" i="14"/>
  <c r="M3393" i="14" s="1"/>
  <c r="K3394" i="14"/>
  <c r="M3394" i="14" s="1"/>
  <c r="K3395" i="14"/>
  <c r="M3395" i="14" s="1"/>
  <c r="K3396" i="14"/>
  <c r="M3396" i="14" s="1"/>
  <c r="K3397" i="14"/>
  <c r="M3397" i="14" s="1"/>
  <c r="K3398" i="14"/>
  <c r="M3398" i="14" s="1"/>
  <c r="K3399" i="14"/>
  <c r="M3399" i="14" s="1"/>
  <c r="N3399" i="14" s="1"/>
  <c r="K3400" i="14"/>
  <c r="M3400" i="14" s="1"/>
  <c r="K3401" i="14"/>
  <c r="M3401" i="14" s="1"/>
  <c r="K3402" i="14"/>
  <c r="M3402" i="14" s="1"/>
  <c r="K3403" i="14"/>
  <c r="M3403" i="14" s="1"/>
  <c r="K3404" i="14"/>
  <c r="M3404" i="14" s="1"/>
  <c r="K3405" i="14"/>
  <c r="M3405" i="14" s="1"/>
  <c r="K3406" i="14"/>
  <c r="M3406" i="14" s="1"/>
  <c r="K3407" i="14"/>
  <c r="M3407" i="14" s="1"/>
  <c r="K3408" i="14"/>
  <c r="M3408" i="14" s="1"/>
  <c r="K3409" i="14"/>
  <c r="M3409" i="14" s="1"/>
  <c r="K3410" i="14"/>
  <c r="M3410" i="14" s="1"/>
  <c r="K3411" i="14"/>
  <c r="M3411" i="14" s="1"/>
  <c r="K3412" i="14"/>
  <c r="M3412" i="14" s="1"/>
  <c r="K3413" i="14"/>
  <c r="M3413" i="14" s="1"/>
  <c r="K3414" i="14"/>
  <c r="M3414" i="14" s="1"/>
  <c r="K3415" i="14"/>
  <c r="M3415" i="14" s="1"/>
  <c r="K3416" i="14"/>
  <c r="M3416" i="14" s="1"/>
  <c r="K3417" i="14"/>
  <c r="M3417" i="14" s="1"/>
  <c r="K3418" i="14"/>
  <c r="M3418" i="14" s="1"/>
  <c r="K3419" i="14"/>
  <c r="M3419" i="14" s="1"/>
  <c r="K3420" i="14"/>
  <c r="M3420" i="14" s="1"/>
  <c r="K3421" i="14"/>
  <c r="M3421" i="14" s="1"/>
  <c r="K3422" i="14"/>
  <c r="M3422" i="14" s="1"/>
  <c r="K3423" i="14"/>
  <c r="M3423" i="14" s="1"/>
  <c r="K3424" i="14"/>
  <c r="M3424" i="14" s="1"/>
  <c r="K3425" i="14"/>
  <c r="M3425" i="14" s="1"/>
  <c r="K3426" i="14"/>
  <c r="M3426" i="14" s="1"/>
  <c r="K3427" i="14"/>
  <c r="M3427" i="14" s="1"/>
  <c r="K3428" i="14"/>
  <c r="M3428" i="14" s="1"/>
  <c r="K3429" i="14"/>
  <c r="M3429" i="14" s="1"/>
  <c r="K3430" i="14"/>
  <c r="M3430" i="14" s="1"/>
  <c r="K3431" i="14"/>
  <c r="M3431" i="14" s="1"/>
  <c r="K3432" i="14"/>
  <c r="M3432" i="14" s="1"/>
  <c r="K3433" i="14"/>
  <c r="M3433" i="14" s="1"/>
  <c r="K3434" i="14"/>
  <c r="M3434" i="14" s="1"/>
  <c r="K3435" i="14"/>
  <c r="M3435" i="14" s="1"/>
  <c r="N3435" i="14" s="1"/>
  <c r="K3436" i="14"/>
  <c r="M3436" i="14" s="1"/>
  <c r="K3437" i="14"/>
  <c r="M3437" i="14" s="1"/>
  <c r="K3438" i="14"/>
  <c r="M3438" i="14" s="1"/>
  <c r="K3439" i="14"/>
  <c r="M3439" i="14" s="1"/>
  <c r="K3440" i="14"/>
  <c r="M3440" i="14" s="1"/>
  <c r="K3441" i="14"/>
  <c r="M3441" i="14" s="1"/>
  <c r="K3442" i="14"/>
  <c r="M3442" i="14" s="1"/>
  <c r="K3443" i="14"/>
  <c r="M3443" i="14" s="1"/>
  <c r="K3444" i="14"/>
  <c r="M3444" i="14" s="1"/>
  <c r="K3445" i="14"/>
  <c r="M3445" i="14" s="1"/>
  <c r="K3446" i="14"/>
  <c r="M3446" i="14" s="1"/>
  <c r="K3447" i="14"/>
  <c r="M3447" i="14" s="1"/>
  <c r="K3448" i="14"/>
  <c r="M3448" i="14" s="1"/>
  <c r="K3449" i="14"/>
  <c r="M3449" i="14" s="1"/>
  <c r="K3450" i="14"/>
  <c r="M3450" i="14" s="1"/>
  <c r="K3451" i="14"/>
  <c r="M3451" i="14" s="1"/>
  <c r="K3452" i="14"/>
  <c r="M3452" i="14" s="1"/>
  <c r="K3453" i="14"/>
  <c r="M3453" i="14" s="1"/>
  <c r="K3454" i="14"/>
  <c r="M3454" i="14" s="1"/>
  <c r="K3455" i="14"/>
  <c r="M3455" i="14" s="1"/>
  <c r="K3456" i="14"/>
  <c r="M3456" i="14" s="1"/>
  <c r="K3457" i="14"/>
  <c r="M3457" i="14" s="1"/>
  <c r="K3458" i="14"/>
  <c r="M3458" i="14" s="1"/>
  <c r="K3459" i="14"/>
  <c r="M3459" i="14" s="1"/>
  <c r="K3460" i="14"/>
  <c r="M3460" i="14" s="1"/>
  <c r="K3461" i="14"/>
  <c r="M3461" i="14" s="1"/>
  <c r="K3462" i="14"/>
  <c r="M3462" i="14" s="1"/>
  <c r="K3463" i="14"/>
  <c r="M3463" i="14" s="1"/>
  <c r="K3464" i="14"/>
  <c r="M3464" i="14" s="1"/>
  <c r="K3465" i="14"/>
  <c r="M3465" i="14" s="1"/>
  <c r="K3466" i="14"/>
  <c r="M3466" i="14" s="1"/>
  <c r="K3467" i="14"/>
  <c r="M3467" i="14" s="1"/>
  <c r="K3468" i="14"/>
  <c r="M3468" i="14" s="1"/>
  <c r="K3469" i="14"/>
  <c r="M3469" i="14" s="1"/>
  <c r="K3470" i="14"/>
  <c r="M3470" i="14" s="1"/>
  <c r="K3471" i="14"/>
  <c r="M3471" i="14" s="1"/>
  <c r="K3472" i="14"/>
  <c r="M3472" i="14" s="1"/>
  <c r="K3473" i="14"/>
  <c r="M3473" i="14" s="1"/>
  <c r="K3474" i="14"/>
  <c r="M3474" i="14" s="1"/>
  <c r="K3475" i="14"/>
  <c r="M3475" i="14" s="1"/>
  <c r="K3476" i="14"/>
  <c r="M3476" i="14" s="1"/>
  <c r="K3477" i="14"/>
  <c r="M3477" i="14" s="1"/>
  <c r="K3478" i="14"/>
  <c r="M3478" i="14" s="1"/>
  <c r="K3479" i="14"/>
  <c r="M3479" i="14" s="1"/>
  <c r="K3480" i="14"/>
  <c r="M3480" i="14" s="1"/>
  <c r="K3481" i="14"/>
  <c r="M3481" i="14" s="1"/>
  <c r="K3482" i="14"/>
  <c r="M3482" i="14" s="1"/>
  <c r="K3483" i="14"/>
  <c r="M3483" i="14" s="1"/>
  <c r="K3484" i="14"/>
  <c r="M3484" i="14" s="1"/>
  <c r="K3485" i="14"/>
  <c r="M3485" i="14" s="1"/>
  <c r="K3486" i="14"/>
  <c r="M3486" i="14" s="1"/>
  <c r="K3487" i="14"/>
  <c r="M3487" i="14" s="1"/>
  <c r="K3488" i="14"/>
  <c r="M3488" i="14" s="1"/>
  <c r="K3489" i="14"/>
  <c r="M3489" i="14" s="1"/>
  <c r="K3490" i="14"/>
  <c r="M3490" i="14" s="1"/>
  <c r="K3491" i="14"/>
  <c r="M3491" i="14" s="1"/>
  <c r="K3492" i="14"/>
  <c r="M3492" i="14" s="1"/>
  <c r="K3493" i="14"/>
  <c r="M3493" i="14" s="1"/>
  <c r="K3494" i="14"/>
  <c r="M3494" i="14" s="1"/>
  <c r="K3495" i="14"/>
  <c r="M3495" i="14" s="1"/>
  <c r="K3496" i="14"/>
  <c r="M3496" i="14" s="1"/>
  <c r="K3497" i="14"/>
  <c r="M3497" i="14" s="1"/>
  <c r="K3498" i="14"/>
  <c r="M3498" i="14" s="1"/>
  <c r="K3499" i="14"/>
  <c r="M3499" i="14" s="1"/>
  <c r="K3500" i="14"/>
  <c r="M3500" i="14" s="1"/>
  <c r="K3501" i="14"/>
  <c r="M3501" i="14" s="1"/>
  <c r="K3502" i="14"/>
  <c r="M3502" i="14" s="1"/>
  <c r="K3503" i="14"/>
  <c r="M3503" i="14" s="1"/>
  <c r="K3504" i="14"/>
  <c r="M3504" i="14" s="1"/>
  <c r="K3505" i="14"/>
  <c r="M3505" i="14" s="1"/>
  <c r="K3506" i="14"/>
  <c r="M3506" i="14" s="1"/>
  <c r="K3507" i="14"/>
  <c r="M3507" i="14" s="1"/>
  <c r="K3508" i="14"/>
  <c r="M3508" i="14" s="1"/>
  <c r="K3509" i="14"/>
  <c r="M3509" i="14" s="1"/>
  <c r="K3510" i="14"/>
  <c r="M3510" i="14" s="1"/>
  <c r="K3511" i="14"/>
  <c r="M3511" i="14" s="1"/>
  <c r="K3512" i="14"/>
  <c r="M3512" i="14" s="1"/>
  <c r="K3513" i="14"/>
  <c r="M3513" i="14" s="1"/>
  <c r="K3514" i="14"/>
  <c r="M3514" i="14" s="1"/>
  <c r="K3515" i="14"/>
  <c r="M3515" i="14" s="1"/>
  <c r="K3516" i="14"/>
  <c r="M3516" i="14" s="1"/>
  <c r="K3517" i="14"/>
  <c r="M3517" i="14" s="1"/>
  <c r="K3518" i="14"/>
  <c r="M3518" i="14" s="1"/>
  <c r="K3519" i="14"/>
  <c r="M3519" i="14" s="1"/>
  <c r="K3520" i="14"/>
  <c r="M3520" i="14" s="1"/>
  <c r="K3521" i="14"/>
  <c r="M3521" i="14" s="1"/>
  <c r="K3522" i="14"/>
  <c r="M3522" i="14" s="1"/>
  <c r="K3523" i="14"/>
  <c r="M3523" i="14" s="1"/>
  <c r="K3524" i="14"/>
  <c r="M3524" i="14" s="1"/>
  <c r="K3525" i="14"/>
  <c r="M3525" i="14" s="1"/>
  <c r="K3526" i="14"/>
  <c r="M3526" i="14" s="1"/>
  <c r="K3527" i="14"/>
  <c r="M3527" i="14" s="1"/>
  <c r="K3528" i="14"/>
  <c r="M3528" i="14" s="1"/>
  <c r="K3529" i="14"/>
  <c r="M3529" i="14" s="1"/>
  <c r="K3530" i="14"/>
  <c r="M3530" i="14" s="1"/>
  <c r="K3531" i="14"/>
  <c r="M3531" i="14" s="1"/>
  <c r="K3532" i="14"/>
  <c r="M3532" i="14" s="1"/>
  <c r="K3533" i="14"/>
  <c r="M3533" i="14" s="1"/>
  <c r="K3534" i="14"/>
  <c r="M3534" i="14" s="1"/>
  <c r="K3535" i="14"/>
  <c r="M3535" i="14" s="1"/>
  <c r="K3536" i="14"/>
  <c r="M3536" i="14" s="1"/>
  <c r="K3537" i="14"/>
  <c r="M3537" i="14" s="1"/>
  <c r="K3538" i="14"/>
  <c r="M3538" i="14" s="1"/>
  <c r="N3538" i="14" s="1"/>
  <c r="K3539" i="14"/>
  <c r="M3539" i="14" s="1"/>
  <c r="K3540" i="14"/>
  <c r="M3540" i="14" s="1"/>
  <c r="K3541" i="14"/>
  <c r="M3541" i="14" s="1"/>
  <c r="K3542" i="14"/>
  <c r="M3542" i="14" s="1"/>
  <c r="K3543" i="14"/>
  <c r="M3543" i="14" s="1"/>
  <c r="K3544" i="14"/>
  <c r="M3544" i="14" s="1"/>
  <c r="K3545" i="14"/>
  <c r="M3545" i="14" s="1"/>
  <c r="K3546" i="14"/>
  <c r="M3546" i="14" s="1"/>
  <c r="K3547" i="14"/>
  <c r="M3547" i="14" s="1"/>
  <c r="K3548" i="14"/>
  <c r="M3548" i="14" s="1"/>
  <c r="K3549" i="14"/>
  <c r="M3549" i="14" s="1"/>
  <c r="K3550" i="14"/>
  <c r="M3550" i="14" s="1"/>
  <c r="K3551" i="14"/>
  <c r="M3551" i="14" s="1"/>
  <c r="K3552" i="14"/>
  <c r="M3552" i="14" s="1"/>
  <c r="K3553" i="14"/>
  <c r="M3553" i="14" s="1"/>
  <c r="K3554" i="14"/>
  <c r="M3554" i="14" s="1"/>
  <c r="K3555" i="14"/>
  <c r="M3555" i="14" s="1"/>
  <c r="K3556" i="14"/>
  <c r="M3556" i="14" s="1"/>
  <c r="K3557" i="14"/>
  <c r="M3557" i="14" s="1"/>
  <c r="K3558" i="14"/>
  <c r="M3558" i="14" s="1"/>
  <c r="K3559" i="14"/>
  <c r="M3559" i="14" s="1"/>
  <c r="K3560" i="14"/>
  <c r="M3560" i="14" s="1"/>
  <c r="K3561" i="14"/>
  <c r="M3561" i="14" s="1"/>
  <c r="K3562" i="14"/>
  <c r="M3562" i="14" s="1"/>
  <c r="K3563" i="14"/>
  <c r="M3563" i="14" s="1"/>
  <c r="K3564" i="14"/>
  <c r="M3564" i="14" s="1"/>
  <c r="K3565" i="14"/>
  <c r="M3565" i="14" s="1"/>
  <c r="K3566" i="14"/>
  <c r="M3566" i="14" s="1"/>
  <c r="K3567" i="14"/>
  <c r="M3567" i="14" s="1"/>
  <c r="K3568" i="14"/>
  <c r="M3568" i="14" s="1"/>
  <c r="K3569" i="14"/>
  <c r="M3569" i="14" s="1"/>
  <c r="K3570" i="14"/>
  <c r="M3570" i="14" s="1"/>
  <c r="K3571" i="14"/>
  <c r="M3571" i="14" s="1"/>
  <c r="K3572" i="14"/>
  <c r="M3572" i="14" s="1"/>
  <c r="K3573" i="14"/>
  <c r="M3573" i="14" s="1"/>
  <c r="N3573" i="14" s="1"/>
  <c r="K3574" i="14"/>
  <c r="M3574" i="14" s="1"/>
  <c r="K3575" i="14"/>
  <c r="M3575" i="14" s="1"/>
  <c r="K3576" i="14"/>
  <c r="M3576" i="14" s="1"/>
  <c r="K3577" i="14"/>
  <c r="M3577" i="14" s="1"/>
  <c r="K3578" i="14"/>
  <c r="M3578" i="14" s="1"/>
  <c r="K3579" i="14"/>
  <c r="M3579" i="14" s="1"/>
  <c r="K3580" i="14"/>
  <c r="M3580" i="14" s="1"/>
  <c r="K3581" i="14"/>
  <c r="M3581" i="14" s="1"/>
  <c r="K3582" i="14"/>
  <c r="M3582" i="14" s="1"/>
  <c r="K3583" i="14"/>
  <c r="M3583" i="14" s="1"/>
  <c r="K3584" i="14"/>
  <c r="M3584" i="14" s="1"/>
  <c r="K3585" i="14"/>
  <c r="M3585" i="14" s="1"/>
  <c r="K3586" i="14"/>
  <c r="M3586" i="14" s="1"/>
  <c r="K3587" i="14"/>
  <c r="M3587" i="14" s="1"/>
  <c r="K3588" i="14"/>
  <c r="M3588" i="14" s="1"/>
  <c r="K3589" i="14"/>
  <c r="M3589" i="14" s="1"/>
  <c r="K3590" i="14"/>
  <c r="M3590" i="14" s="1"/>
  <c r="K3591" i="14"/>
  <c r="M3591" i="14" s="1"/>
  <c r="K3592" i="14"/>
  <c r="M3592" i="14" s="1"/>
  <c r="K3593" i="14"/>
  <c r="M3593" i="14" s="1"/>
  <c r="K3594" i="14"/>
  <c r="M3594" i="14" s="1"/>
  <c r="N3594" i="14" s="1"/>
  <c r="K3595" i="14"/>
  <c r="M3595" i="14" s="1"/>
  <c r="K3596" i="14"/>
  <c r="M3596" i="14" s="1"/>
  <c r="K3597" i="14"/>
  <c r="M3597" i="14" s="1"/>
  <c r="K3598" i="14"/>
  <c r="M3598" i="14" s="1"/>
  <c r="K3599" i="14"/>
  <c r="M3599" i="14" s="1"/>
  <c r="K3600" i="14"/>
  <c r="M3600" i="14" s="1"/>
  <c r="K3601" i="14"/>
  <c r="M3601" i="14" s="1"/>
  <c r="K3602" i="14"/>
  <c r="M3602" i="14" s="1"/>
  <c r="K3603" i="14"/>
  <c r="M3603" i="14" s="1"/>
  <c r="K3604" i="14"/>
  <c r="M3604" i="14" s="1"/>
  <c r="K3605" i="14"/>
  <c r="M3605" i="14" s="1"/>
  <c r="K3606" i="14"/>
  <c r="M3606" i="14" s="1"/>
  <c r="K3607" i="14"/>
  <c r="M3607" i="14" s="1"/>
  <c r="N3607" i="14" s="1"/>
  <c r="K3608" i="14"/>
  <c r="M3608" i="14" s="1"/>
  <c r="K3609" i="14"/>
  <c r="M3609" i="14" s="1"/>
  <c r="K3610" i="14"/>
  <c r="M3610" i="14" s="1"/>
  <c r="K3611" i="14"/>
  <c r="M3611" i="14" s="1"/>
  <c r="K3612" i="14"/>
  <c r="M3612" i="14" s="1"/>
  <c r="K3613" i="14"/>
  <c r="M3613" i="14" s="1"/>
  <c r="K3614" i="14"/>
  <c r="M3614" i="14" s="1"/>
  <c r="K3615" i="14"/>
  <c r="M3615" i="14" s="1"/>
  <c r="K3616" i="14"/>
  <c r="M3616" i="14" s="1"/>
  <c r="K3617" i="14"/>
  <c r="M3617" i="14" s="1"/>
  <c r="K3618" i="14"/>
  <c r="M3618" i="14" s="1"/>
  <c r="K3619" i="14"/>
  <c r="M3619" i="14" s="1"/>
  <c r="K3620" i="14"/>
  <c r="M3620" i="14" s="1"/>
  <c r="K3621" i="14"/>
  <c r="M3621" i="14" s="1"/>
  <c r="K3622" i="14"/>
  <c r="M3622" i="14" s="1"/>
  <c r="K3623" i="14"/>
  <c r="M3623" i="14" s="1"/>
  <c r="K3624" i="14"/>
  <c r="M3624" i="14" s="1"/>
  <c r="K3625" i="14"/>
  <c r="M3625" i="14" s="1"/>
  <c r="K3626" i="14"/>
  <c r="M3626" i="14" s="1"/>
  <c r="K3627" i="14"/>
  <c r="M3627" i="14" s="1"/>
  <c r="K3628" i="14"/>
  <c r="M3628" i="14" s="1"/>
  <c r="K3629" i="14"/>
  <c r="M3629" i="14" s="1"/>
  <c r="K3630" i="14"/>
  <c r="M3630" i="14" s="1"/>
  <c r="K3631" i="14"/>
  <c r="M3631" i="14" s="1"/>
  <c r="K3632" i="14"/>
  <c r="M3632" i="14" s="1"/>
  <c r="K3633" i="14"/>
  <c r="M3633" i="14" s="1"/>
  <c r="K3634" i="14"/>
  <c r="M3634" i="14" s="1"/>
  <c r="K3635" i="14"/>
  <c r="M3635" i="14" s="1"/>
  <c r="K3636" i="14"/>
  <c r="M3636" i="14" s="1"/>
  <c r="K3637" i="14"/>
  <c r="M3637" i="14" s="1"/>
  <c r="K3638" i="14"/>
  <c r="M3638" i="14" s="1"/>
  <c r="K3639" i="14"/>
  <c r="M3639" i="14" s="1"/>
  <c r="K3640" i="14"/>
  <c r="M3640" i="14" s="1"/>
  <c r="K3641" i="14"/>
  <c r="M3641" i="14" s="1"/>
  <c r="K3642" i="14"/>
  <c r="M3642" i="14" s="1"/>
  <c r="K3643" i="14"/>
  <c r="M3643" i="14" s="1"/>
  <c r="K3644" i="14"/>
  <c r="M3644" i="14" s="1"/>
  <c r="K3645" i="14"/>
  <c r="M3645" i="14" s="1"/>
  <c r="K3646" i="14"/>
  <c r="M3646" i="14" s="1"/>
  <c r="K3647" i="14"/>
  <c r="M3647" i="14" s="1"/>
  <c r="K3648" i="14"/>
  <c r="M3648" i="14" s="1"/>
  <c r="K3649" i="14"/>
  <c r="M3649" i="14" s="1"/>
  <c r="K3650" i="14"/>
  <c r="M3650" i="14" s="1"/>
  <c r="K3651" i="14"/>
  <c r="M3651" i="14" s="1"/>
  <c r="K3652" i="14"/>
  <c r="M3652" i="14" s="1"/>
  <c r="K3653" i="14"/>
  <c r="M3653" i="14" s="1"/>
  <c r="K3654" i="14"/>
  <c r="M3654" i="14" s="1"/>
  <c r="K3655" i="14"/>
  <c r="M3655" i="14" s="1"/>
  <c r="K3656" i="14"/>
  <c r="M3656" i="14" s="1"/>
  <c r="K3657" i="14"/>
  <c r="M3657" i="14" s="1"/>
  <c r="K3658" i="14"/>
  <c r="M3658" i="14" s="1"/>
  <c r="K3659" i="14"/>
  <c r="M3659" i="14" s="1"/>
  <c r="K3660" i="14"/>
  <c r="M3660" i="14" s="1"/>
  <c r="K3661" i="14"/>
  <c r="M3661" i="14" s="1"/>
  <c r="K3662" i="14"/>
  <c r="M3662" i="14" s="1"/>
  <c r="K3663" i="14"/>
  <c r="M3663" i="14" s="1"/>
  <c r="K3664" i="14"/>
  <c r="M3664" i="14" s="1"/>
  <c r="K3665" i="14"/>
  <c r="M3665" i="14" s="1"/>
  <c r="K3666" i="14"/>
  <c r="M3666" i="14" s="1"/>
  <c r="K3667" i="14"/>
  <c r="M3667" i="14" s="1"/>
  <c r="K3668" i="14"/>
  <c r="M3668" i="14" s="1"/>
  <c r="K3669" i="14"/>
  <c r="M3669" i="14" s="1"/>
  <c r="K3670" i="14"/>
  <c r="M3670" i="14" s="1"/>
  <c r="K3671" i="14"/>
  <c r="M3671" i="14" s="1"/>
  <c r="K3672" i="14"/>
  <c r="M3672" i="14" s="1"/>
  <c r="K3673" i="14"/>
  <c r="M3673" i="14" s="1"/>
  <c r="K3674" i="14"/>
  <c r="M3674" i="14" s="1"/>
  <c r="K3675" i="14"/>
  <c r="M3675" i="14" s="1"/>
  <c r="K3676" i="14"/>
  <c r="M3676" i="14" s="1"/>
  <c r="K3677" i="14"/>
  <c r="M3677" i="14" s="1"/>
  <c r="K3678" i="14"/>
  <c r="M3678" i="14" s="1"/>
  <c r="K3679" i="14"/>
  <c r="M3679" i="14" s="1"/>
  <c r="K3680" i="14"/>
  <c r="M3680" i="14" s="1"/>
  <c r="K3681" i="14"/>
  <c r="M3681" i="14" s="1"/>
  <c r="K3682" i="14"/>
  <c r="M3682" i="14" s="1"/>
  <c r="K3683" i="14"/>
  <c r="M3683" i="14" s="1"/>
  <c r="K3684" i="14"/>
  <c r="M3684" i="14" s="1"/>
  <c r="K3685" i="14"/>
  <c r="M3685" i="14" s="1"/>
  <c r="K3686" i="14"/>
  <c r="M3686" i="14" s="1"/>
  <c r="K3687" i="14"/>
  <c r="M3687" i="14" s="1"/>
  <c r="K3688" i="14"/>
  <c r="M3688" i="14" s="1"/>
  <c r="K3689" i="14"/>
  <c r="M3689" i="14" s="1"/>
  <c r="K3690" i="14"/>
  <c r="M3690" i="14" s="1"/>
  <c r="K3691" i="14"/>
  <c r="M3691" i="14" s="1"/>
  <c r="K3692" i="14"/>
  <c r="M3692" i="14" s="1"/>
  <c r="K3693" i="14"/>
  <c r="M3693" i="14" s="1"/>
  <c r="K3694" i="14"/>
  <c r="M3694" i="14" s="1"/>
  <c r="K3695" i="14"/>
  <c r="M3695" i="14" s="1"/>
  <c r="K3696" i="14"/>
  <c r="M3696" i="14" s="1"/>
  <c r="K3697" i="14"/>
  <c r="M3697" i="14" s="1"/>
  <c r="K3698" i="14"/>
  <c r="M3698" i="14" s="1"/>
  <c r="K3699" i="14"/>
  <c r="M3699" i="14" s="1"/>
  <c r="K3700" i="14"/>
  <c r="M3700" i="14" s="1"/>
  <c r="K3701" i="14"/>
  <c r="M3701" i="14" s="1"/>
  <c r="K3702" i="14"/>
  <c r="M3702" i="14" s="1"/>
  <c r="K3703" i="14"/>
  <c r="M3703" i="14" s="1"/>
  <c r="K3704" i="14"/>
  <c r="M3704" i="14" s="1"/>
  <c r="K3705" i="14"/>
  <c r="M3705" i="14" s="1"/>
  <c r="K3706" i="14"/>
  <c r="M3706" i="14" s="1"/>
  <c r="K3707" i="14"/>
  <c r="M3707" i="14" s="1"/>
  <c r="K3708" i="14"/>
  <c r="M3708" i="14" s="1"/>
  <c r="K3709" i="14"/>
  <c r="M3709" i="14" s="1"/>
  <c r="K3710" i="14"/>
  <c r="M3710" i="14" s="1"/>
  <c r="K3711" i="14"/>
  <c r="M3711" i="14" s="1"/>
  <c r="K3712" i="14"/>
  <c r="M3712" i="14" s="1"/>
  <c r="N3712" i="14" s="1"/>
  <c r="K3713" i="14"/>
  <c r="M3713" i="14" s="1"/>
  <c r="N3713" i="14" s="1"/>
  <c r="K3714" i="14"/>
  <c r="M3714" i="14" s="1"/>
  <c r="K3715" i="14"/>
  <c r="M3715" i="14" s="1"/>
  <c r="K3716" i="14"/>
  <c r="M3716" i="14" s="1"/>
  <c r="K3717" i="14"/>
  <c r="M3717" i="14" s="1"/>
  <c r="K3718" i="14"/>
  <c r="M3718" i="14" s="1"/>
  <c r="K3719" i="14"/>
  <c r="M3719" i="14" s="1"/>
  <c r="K3720" i="14"/>
  <c r="M3720" i="14" s="1"/>
  <c r="K3721" i="14"/>
  <c r="M3721" i="14" s="1"/>
  <c r="K3722" i="14"/>
  <c r="M3722" i="14" s="1"/>
  <c r="K3723" i="14"/>
  <c r="M3723" i="14" s="1"/>
  <c r="K3724" i="14"/>
  <c r="M3724" i="14" s="1"/>
  <c r="K3725" i="14"/>
  <c r="M3725" i="14" s="1"/>
  <c r="K3726" i="14"/>
  <c r="M3726" i="14" s="1"/>
  <c r="K3727" i="14"/>
  <c r="M3727" i="14" s="1"/>
  <c r="K3728" i="14"/>
  <c r="M3728" i="14" s="1"/>
  <c r="K3729" i="14"/>
  <c r="M3729" i="14" s="1"/>
  <c r="K3730" i="14"/>
  <c r="M3730" i="14" s="1"/>
  <c r="K3731" i="14"/>
  <c r="M3731" i="14" s="1"/>
  <c r="K3732" i="14"/>
  <c r="M3732" i="14" s="1"/>
  <c r="K3733" i="14"/>
  <c r="M3733" i="14" s="1"/>
  <c r="K3734" i="14"/>
  <c r="M3734" i="14" s="1"/>
  <c r="K3735" i="14"/>
  <c r="M3735" i="14" s="1"/>
  <c r="K3736" i="14"/>
  <c r="M3736" i="14" s="1"/>
  <c r="K3737" i="14"/>
  <c r="M3737" i="14" s="1"/>
  <c r="K3738" i="14"/>
  <c r="M3738" i="14" s="1"/>
  <c r="K3739" i="14"/>
  <c r="M3739" i="14" s="1"/>
  <c r="K3740" i="14"/>
  <c r="M3740" i="14" s="1"/>
  <c r="K3741" i="14"/>
  <c r="M3741" i="14" s="1"/>
  <c r="K3742" i="14"/>
  <c r="M3742" i="14" s="1"/>
  <c r="K3743" i="14"/>
  <c r="M3743" i="14" s="1"/>
  <c r="K3744" i="14"/>
  <c r="M3744" i="14" s="1"/>
  <c r="K3745" i="14"/>
  <c r="M3745" i="14" s="1"/>
  <c r="K3746" i="14"/>
  <c r="M3746" i="14" s="1"/>
  <c r="K3747" i="14"/>
  <c r="M3747" i="14" s="1"/>
  <c r="K3748" i="14"/>
  <c r="M3748" i="14" s="1"/>
  <c r="K3749" i="14"/>
  <c r="M3749" i="14" s="1"/>
  <c r="K3750" i="14"/>
  <c r="M3750" i="14" s="1"/>
  <c r="K3751" i="14"/>
  <c r="M3751" i="14" s="1"/>
  <c r="K3752" i="14"/>
  <c r="M3752" i="14" s="1"/>
  <c r="K3753" i="14"/>
  <c r="M3753" i="14" s="1"/>
  <c r="K3754" i="14"/>
  <c r="M3754" i="14" s="1"/>
  <c r="K3755" i="14"/>
  <c r="M3755" i="14" s="1"/>
  <c r="K3756" i="14"/>
  <c r="M3756" i="14" s="1"/>
  <c r="K3757" i="14"/>
  <c r="M3757" i="14" s="1"/>
  <c r="K3758" i="14"/>
  <c r="M3758" i="14" s="1"/>
  <c r="N3758" i="14" s="1"/>
  <c r="K3759" i="14"/>
  <c r="M3759" i="14" s="1"/>
  <c r="K3760" i="14"/>
  <c r="M3760" i="14" s="1"/>
  <c r="K3761" i="14"/>
  <c r="M3761" i="14" s="1"/>
  <c r="K3762" i="14"/>
  <c r="M3762" i="14" s="1"/>
  <c r="K3763" i="14"/>
  <c r="M3763" i="14" s="1"/>
  <c r="K3764" i="14"/>
  <c r="M3764" i="14" s="1"/>
  <c r="K3765" i="14"/>
  <c r="M3765" i="14" s="1"/>
  <c r="N3765" i="14" s="1"/>
  <c r="K3766" i="14"/>
  <c r="M3766" i="14" s="1"/>
  <c r="K3767" i="14"/>
  <c r="M3767" i="14" s="1"/>
  <c r="K3768" i="14"/>
  <c r="M3768" i="14" s="1"/>
  <c r="K3769" i="14"/>
  <c r="M3769" i="14" s="1"/>
  <c r="K3770" i="14"/>
  <c r="M3770" i="14" s="1"/>
  <c r="K3771" i="14"/>
  <c r="M3771" i="14" s="1"/>
  <c r="K3772" i="14"/>
  <c r="M3772" i="14" s="1"/>
  <c r="K3773" i="14"/>
  <c r="M3773" i="14" s="1"/>
  <c r="K3774" i="14"/>
  <c r="M3774" i="14" s="1"/>
  <c r="K3775" i="14"/>
  <c r="M3775" i="14" s="1"/>
  <c r="N3775" i="14" s="1"/>
  <c r="K3776" i="14"/>
  <c r="M3776" i="14" s="1"/>
  <c r="K3777" i="14"/>
  <c r="M3777" i="14" s="1"/>
  <c r="K3778" i="14"/>
  <c r="M3778" i="14" s="1"/>
  <c r="K3779" i="14"/>
  <c r="M3779" i="14" s="1"/>
  <c r="K3780" i="14"/>
  <c r="M3780" i="14" s="1"/>
  <c r="K3781" i="14"/>
  <c r="M3781" i="14" s="1"/>
  <c r="K3782" i="14"/>
  <c r="M3782" i="14" s="1"/>
  <c r="K3783" i="14"/>
  <c r="M3783" i="14" s="1"/>
  <c r="K3784" i="14"/>
  <c r="M3784" i="14" s="1"/>
  <c r="K3785" i="14"/>
  <c r="M3785" i="14" s="1"/>
  <c r="K3786" i="14"/>
  <c r="M3786" i="14" s="1"/>
  <c r="K3787" i="14"/>
  <c r="M3787" i="14" s="1"/>
  <c r="K3788" i="14"/>
  <c r="M3788" i="14" s="1"/>
  <c r="K3789" i="14"/>
  <c r="M3789" i="14" s="1"/>
  <c r="K3790" i="14"/>
  <c r="M3790" i="14" s="1"/>
  <c r="K3791" i="14"/>
  <c r="M3791" i="14" s="1"/>
  <c r="K3792" i="14"/>
  <c r="M3792" i="14" s="1"/>
  <c r="K3793" i="14"/>
  <c r="M3793" i="14" s="1"/>
  <c r="K3794" i="14"/>
  <c r="M3794" i="14" s="1"/>
  <c r="K3795" i="14"/>
  <c r="M3795" i="14" s="1"/>
  <c r="K3796" i="14"/>
  <c r="M3796" i="14" s="1"/>
  <c r="K3797" i="14"/>
  <c r="M3797" i="14" s="1"/>
  <c r="K3798" i="14"/>
  <c r="M3798" i="14" s="1"/>
  <c r="K3799" i="14"/>
  <c r="M3799" i="14" s="1"/>
  <c r="K3800" i="14"/>
  <c r="M3800" i="14" s="1"/>
  <c r="K3801" i="14"/>
  <c r="M3801" i="14" s="1"/>
  <c r="K3802" i="14"/>
  <c r="M3802" i="14" s="1"/>
  <c r="K3803" i="14"/>
  <c r="M3803" i="14" s="1"/>
  <c r="K3804" i="14"/>
  <c r="M3804" i="14" s="1"/>
  <c r="K3805" i="14"/>
  <c r="M3805" i="14" s="1"/>
  <c r="K3806" i="14"/>
  <c r="M3806" i="14" s="1"/>
  <c r="K3807" i="14"/>
  <c r="M3807" i="14" s="1"/>
  <c r="K3808" i="14"/>
  <c r="M3808" i="14" s="1"/>
  <c r="K3809" i="14"/>
  <c r="M3809" i="14" s="1"/>
  <c r="K3810" i="14"/>
  <c r="M3810" i="14" s="1"/>
  <c r="K3811" i="14"/>
  <c r="M3811" i="14" s="1"/>
  <c r="K3812" i="14"/>
  <c r="M3812" i="14" s="1"/>
  <c r="K3813" i="14"/>
  <c r="M3813" i="14" s="1"/>
  <c r="K3814" i="14"/>
  <c r="M3814" i="14" s="1"/>
  <c r="K3815" i="14"/>
  <c r="M3815" i="14" s="1"/>
  <c r="K3816" i="14"/>
  <c r="M3816" i="14" s="1"/>
  <c r="K3817" i="14"/>
  <c r="M3817" i="14" s="1"/>
  <c r="K3818" i="14"/>
  <c r="M3818" i="14" s="1"/>
  <c r="K3819" i="14"/>
  <c r="M3819" i="14" s="1"/>
  <c r="K3820" i="14"/>
  <c r="M3820" i="14" s="1"/>
  <c r="N3820" i="14" s="1"/>
  <c r="K3821" i="14"/>
  <c r="M3821" i="14" s="1"/>
  <c r="K3822" i="14"/>
  <c r="M3822" i="14" s="1"/>
  <c r="K3823" i="14"/>
  <c r="M3823" i="14" s="1"/>
  <c r="K3824" i="14"/>
  <c r="M3824" i="14" s="1"/>
  <c r="K3825" i="14"/>
  <c r="M3825" i="14" s="1"/>
  <c r="K3826" i="14"/>
  <c r="M3826" i="14" s="1"/>
  <c r="K3827" i="14"/>
  <c r="M3827" i="14" s="1"/>
  <c r="K3828" i="14"/>
  <c r="M3828" i="14" s="1"/>
  <c r="K3829" i="14"/>
  <c r="M3829" i="14" s="1"/>
  <c r="K3830" i="14"/>
  <c r="M3830" i="14" s="1"/>
  <c r="K3831" i="14"/>
  <c r="M3831" i="14" s="1"/>
  <c r="K3832" i="14"/>
  <c r="M3832" i="14" s="1"/>
  <c r="K3833" i="14"/>
  <c r="M3833" i="14" s="1"/>
  <c r="K3834" i="14"/>
  <c r="M3834" i="14" s="1"/>
  <c r="K3835" i="14"/>
  <c r="M3835" i="14" s="1"/>
  <c r="K3836" i="14"/>
  <c r="M3836" i="14" s="1"/>
  <c r="K3837" i="14"/>
  <c r="M3837" i="14" s="1"/>
  <c r="K3838" i="14"/>
  <c r="M3838" i="14" s="1"/>
  <c r="K3839" i="14"/>
  <c r="M3839" i="14" s="1"/>
  <c r="K3840" i="14"/>
  <c r="M3840" i="14" s="1"/>
  <c r="K3841" i="14"/>
  <c r="M3841" i="14" s="1"/>
  <c r="K3842" i="14"/>
  <c r="M3842" i="14" s="1"/>
  <c r="K3843" i="14"/>
  <c r="M3843" i="14" s="1"/>
  <c r="K3844" i="14"/>
  <c r="M3844" i="14" s="1"/>
  <c r="K3845" i="14"/>
  <c r="M3845" i="14" s="1"/>
  <c r="K3846" i="14"/>
  <c r="M3846" i="14" s="1"/>
  <c r="K3847" i="14"/>
  <c r="M3847" i="14" s="1"/>
  <c r="K3848" i="14"/>
  <c r="M3848" i="14" s="1"/>
  <c r="K3849" i="14"/>
  <c r="M3849" i="14" s="1"/>
  <c r="K3850" i="14"/>
  <c r="M3850" i="14" s="1"/>
  <c r="K3851" i="14"/>
  <c r="M3851" i="14" s="1"/>
  <c r="K3852" i="14"/>
  <c r="M3852" i="14" s="1"/>
  <c r="K3853" i="14"/>
  <c r="M3853" i="14" s="1"/>
  <c r="K3854" i="14"/>
  <c r="M3854" i="14" s="1"/>
  <c r="K3855" i="14"/>
  <c r="M3855" i="14" s="1"/>
  <c r="K3856" i="14"/>
  <c r="M3856" i="14" s="1"/>
  <c r="K3857" i="14"/>
  <c r="M3857" i="14" s="1"/>
  <c r="K3858" i="14"/>
  <c r="M3858" i="14" s="1"/>
  <c r="K3859" i="14"/>
  <c r="M3859" i="14" s="1"/>
  <c r="K3860" i="14"/>
  <c r="M3860" i="14" s="1"/>
  <c r="K3861" i="14"/>
  <c r="M3861" i="14" s="1"/>
  <c r="K3862" i="14"/>
  <c r="M3862" i="14" s="1"/>
  <c r="K3863" i="14"/>
  <c r="M3863" i="14" s="1"/>
  <c r="K3864" i="14"/>
  <c r="M3864" i="14" s="1"/>
  <c r="K3865" i="14"/>
  <c r="M3865" i="14" s="1"/>
  <c r="K3866" i="14"/>
  <c r="M3866" i="14" s="1"/>
  <c r="K3867" i="14"/>
  <c r="M3867" i="14" s="1"/>
  <c r="K3868" i="14"/>
  <c r="M3868" i="14" s="1"/>
  <c r="K3869" i="14"/>
  <c r="M3869" i="14" s="1"/>
  <c r="K3870" i="14"/>
  <c r="M3870" i="14" s="1"/>
  <c r="K3871" i="14"/>
  <c r="M3871" i="14" s="1"/>
  <c r="K3872" i="14"/>
  <c r="M3872" i="14" s="1"/>
  <c r="K3873" i="14"/>
  <c r="M3873" i="14" s="1"/>
  <c r="K3874" i="14"/>
  <c r="M3874" i="14" s="1"/>
  <c r="K3875" i="14"/>
  <c r="M3875" i="14" s="1"/>
  <c r="K3876" i="14"/>
  <c r="M3876" i="14" s="1"/>
  <c r="K3877" i="14"/>
  <c r="M3877" i="14" s="1"/>
  <c r="K3878" i="14"/>
  <c r="M3878" i="14" s="1"/>
  <c r="K3879" i="14"/>
  <c r="M3879" i="14" s="1"/>
  <c r="K3880" i="14"/>
  <c r="M3880" i="14" s="1"/>
  <c r="K3881" i="14"/>
  <c r="M3881" i="14" s="1"/>
  <c r="K3882" i="14"/>
  <c r="M3882" i="14" s="1"/>
  <c r="K3883" i="14"/>
  <c r="M3883" i="14" s="1"/>
  <c r="K3884" i="14"/>
  <c r="M3884" i="14" s="1"/>
  <c r="K3885" i="14"/>
  <c r="M3885" i="14" s="1"/>
  <c r="K3886" i="14"/>
  <c r="M3886" i="14" s="1"/>
  <c r="K3887" i="14"/>
  <c r="M3887" i="14" s="1"/>
  <c r="K3888" i="14"/>
  <c r="M3888" i="14" s="1"/>
  <c r="K3889" i="14"/>
  <c r="M3889" i="14" s="1"/>
  <c r="K3890" i="14"/>
  <c r="M3890" i="14" s="1"/>
  <c r="K3891" i="14"/>
  <c r="M3891" i="14" s="1"/>
  <c r="K3892" i="14"/>
  <c r="M3892" i="14" s="1"/>
  <c r="K3893" i="14"/>
  <c r="M3893" i="14" s="1"/>
  <c r="K3894" i="14"/>
  <c r="M3894" i="14" s="1"/>
  <c r="K3895" i="14"/>
  <c r="M3895" i="14" s="1"/>
  <c r="K3896" i="14"/>
  <c r="M3896" i="14" s="1"/>
  <c r="K3897" i="14"/>
  <c r="M3897" i="14" s="1"/>
  <c r="K3898" i="14"/>
  <c r="M3898" i="14" s="1"/>
  <c r="K3899" i="14"/>
  <c r="M3899" i="14" s="1"/>
  <c r="K3900" i="14"/>
  <c r="M3900" i="14" s="1"/>
  <c r="K3901" i="14"/>
  <c r="M3901" i="14" s="1"/>
  <c r="K3902" i="14"/>
  <c r="M3902" i="14" s="1"/>
  <c r="K3903" i="14"/>
  <c r="M3903" i="14" s="1"/>
  <c r="K3904" i="14"/>
  <c r="M3904" i="14" s="1"/>
  <c r="N3904" i="14" s="1"/>
  <c r="K3905" i="14"/>
  <c r="M3905" i="14" s="1"/>
  <c r="K3906" i="14"/>
  <c r="M3906" i="14" s="1"/>
  <c r="K3907" i="14"/>
  <c r="M3907" i="14" s="1"/>
  <c r="K3908" i="14"/>
  <c r="M3908" i="14" s="1"/>
  <c r="K3909" i="14"/>
  <c r="M3909" i="14" s="1"/>
  <c r="K3910" i="14"/>
  <c r="M3910" i="14" s="1"/>
  <c r="K3911" i="14"/>
  <c r="M3911" i="14" s="1"/>
  <c r="K3912" i="14"/>
  <c r="M3912" i="14" s="1"/>
  <c r="K3913" i="14"/>
  <c r="M3913" i="14" s="1"/>
  <c r="K3914" i="14"/>
  <c r="M3914" i="14" s="1"/>
  <c r="K3915" i="14"/>
  <c r="M3915" i="14" s="1"/>
  <c r="K3916" i="14"/>
  <c r="M3916" i="14" s="1"/>
  <c r="K3917" i="14"/>
  <c r="M3917" i="14" s="1"/>
  <c r="K3918" i="14"/>
  <c r="M3918" i="14" s="1"/>
  <c r="K3919" i="14"/>
  <c r="M3919" i="14" s="1"/>
  <c r="K3920" i="14"/>
  <c r="M3920" i="14" s="1"/>
  <c r="K3921" i="14"/>
  <c r="M3921" i="14" s="1"/>
  <c r="K3922" i="14"/>
  <c r="M3922" i="14" s="1"/>
  <c r="K3923" i="14"/>
  <c r="M3923" i="14" s="1"/>
  <c r="K3924" i="14"/>
  <c r="M3924" i="14" s="1"/>
  <c r="K3925" i="14"/>
  <c r="M3925" i="14" s="1"/>
  <c r="K3926" i="14"/>
  <c r="M3926" i="14" s="1"/>
  <c r="K3927" i="14"/>
  <c r="M3927" i="14" s="1"/>
  <c r="K3928" i="14"/>
  <c r="M3928" i="14" s="1"/>
  <c r="K3929" i="14"/>
  <c r="M3929" i="14" s="1"/>
  <c r="K3930" i="14"/>
  <c r="M3930" i="14" s="1"/>
  <c r="K3931" i="14"/>
  <c r="M3931" i="14" s="1"/>
  <c r="K3932" i="14"/>
  <c r="M3932" i="14" s="1"/>
  <c r="K3933" i="14"/>
  <c r="M3933" i="14" s="1"/>
  <c r="K3934" i="14"/>
  <c r="M3934" i="14" s="1"/>
  <c r="K3935" i="14"/>
  <c r="M3935" i="14" s="1"/>
  <c r="K3936" i="14"/>
  <c r="M3936" i="14" s="1"/>
  <c r="K3937" i="14"/>
  <c r="M3937" i="14" s="1"/>
  <c r="K3938" i="14"/>
  <c r="M3938" i="14" s="1"/>
  <c r="K3939" i="14"/>
  <c r="M3939" i="14" s="1"/>
  <c r="N3939" i="14" s="1"/>
  <c r="K3940" i="14"/>
  <c r="M3940" i="14" s="1"/>
  <c r="K3941" i="14"/>
  <c r="M3941" i="14" s="1"/>
  <c r="K3942" i="14"/>
  <c r="M3942" i="14" s="1"/>
  <c r="K3943" i="14"/>
  <c r="M3943" i="14" s="1"/>
  <c r="K3944" i="14"/>
  <c r="M3944" i="14" s="1"/>
  <c r="K3945" i="14"/>
  <c r="M3945" i="14" s="1"/>
  <c r="K3946" i="14"/>
  <c r="M3946" i="14" s="1"/>
  <c r="K3947" i="14"/>
  <c r="M3947" i="14" s="1"/>
  <c r="K3948" i="14"/>
  <c r="M3948" i="14" s="1"/>
  <c r="K3949" i="14"/>
  <c r="M3949" i="14" s="1"/>
  <c r="K3950" i="14"/>
  <c r="M3950" i="14" s="1"/>
  <c r="K3951" i="14"/>
  <c r="M3951" i="14" s="1"/>
  <c r="K3952" i="14"/>
  <c r="M3952" i="14" s="1"/>
  <c r="K3953" i="14"/>
  <c r="M3953" i="14" s="1"/>
  <c r="K3954" i="14"/>
  <c r="M3954" i="14" s="1"/>
  <c r="K3955" i="14"/>
  <c r="M3955" i="14" s="1"/>
  <c r="K3956" i="14"/>
  <c r="M3956" i="14" s="1"/>
  <c r="K3957" i="14"/>
  <c r="M3957" i="14" s="1"/>
  <c r="K3958" i="14"/>
  <c r="M3958" i="14" s="1"/>
  <c r="K3959" i="14"/>
  <c r="M3959" i="14" s="1"/>
  <c r="K3960" i="14"/>
  <c r="M3960" i="14" s="1"/>
  <c r="N3960" i="14" s="1"/>
  <c r="K3961" i="14"/>
  <c r="M3961" i="14" s="1"/>
  <c r="K3962" i="14"/>
  <c r="M3962" i="14" s="1"/>
  <c r="K3963" i="14"/>
  <c r="M3963" i="14" s="1"/>
  <c r="K3964" i="14"/>
  <c r="M3964" i="14" s="1"/>
  <c r="K3965" i="14"/>
  <c r="M3965" i="14" s="1"/>
  <c r="K3966" i="14"/>
  <c r="M3966" i="14" s="1"/>
  <c r="K3967" i="14"/>
  <c r="M3967" i="14" s="1"/>
  <c r="K3968" i="14"/>
  <c r="M3968" i="14" s="1"/>
  <c r="K3969" i="14"/>
  <c r="M3969" i="14" s="1"/>
  <c r="K3970" i="14"/>
  <c r="M3970" i="14" s="1"/>
  <c r="K3971" i="14"/>
  <c r="M3971" i="14" s="1"/>
  <c r="K3972" i="14"/>
  <c r="M3972" i="14" s="1"/>
  <c r="K3973" i="14"/>
  <c r="M3973" i="14" s="1"/>
  <c r="N3973" i="14" s="1"/>
  <c r="K3974" i="14"/>
  <c r="M3974" i="14" s="1"/>
  <c r="K3975" i="14"/>
  <c r="M3975" i="14" s="1"/>
  <c r="K3976" i="14"/>
  <c r="M3976" i="14" s="1"/>
  <c r="K3977" i="14"/>
  <c r="M3977" i="14" s="1"/>
  <c r="K3978" i="14"/>
  <c r="M3978" i="14" s="1"/>
  <c r="K3979" i="14"/>
  <c r="M3979" i="14" s="1"/>
  <c r="K3980" i="14"/>
  <c r="M3980" i="14" s="1"/>
  <c r="K3981" i="14"/>
  <c r="M3981" i="14" s="1"/>
  <c r="K3982" i="14"/>
  <c r="M3982" i="14" s="1"/>
  <c r="K3983" i="14"/>
  <c r="M3983" i="14" s="1"/>
  <c r="K3984" i="14"/>
  <c r="M3984" i="14" s="1"/>
  <c r="K3985" i="14"/>
  <c r="M3985" i="14" s="1"/>
  <c r="K3986" i="14"/>
  <c r="M3986" i="14" s="1"/>
  <c r="K3987" i="14"/>
  <c r="M3987" i="14" s="1"/>
  <c r="K3988" i="14"/>
  <c r="M3988" i="14" s="1"/>
  <c r="K3989" i="14"/>
  <c r="M3989" i="14" s="1"/>
  <c r="K3990" i="14"/>
  <c r="M3990" i="14" s="1"/>
  <c r="K3991" i="14"/>
  <c r="M3991" i="14" s="1"/>
  <c r="K3992" i="14"/>
  <c r="M3992" i="14" s="1"/>
  <c r="K3993" i="14"/>
  <c r="M3993" i="14" s="1"/>
  <c r="K3994" i="14"/>
  <c r="M3994" i="14" s="1"/>
  <c r="K3995" i="14"/>
  <c r="M3995" i="14" s="1"/>
  <c r="K3996" i="14"/>
  <c r="M3996" i="14" s="1"/>
  <c r="K3997" i="14"/>
  <c r="M3997" i="14" s="1"/>
  <c r="K3998" i="14"/>
  <c r="M3998" i="14" s="1"/>
  <c r="K3999" i="14"/>
  <c r="M3999" i="14" s="1"/>
  <c r="K4000" i="14"/>
  <c r="M4000" i="14" s="1"/>
  <c r="K4001" i="14"/>
  <c r="M4001" i="14" s="1"/>
  <c r="K4002" i="14"/>
  <c r="M4002" i="14" s="1"/>
  <c r="K4003" i="14"/>
  <c r="M4003" i="14" s="1"/>
  <c r="K4004" i="14"/>
  <c r="M4004" i="14" s="1"/>
  <c r="K4005" i="14"/>
  <c r="M4005" i="14" s="1"/>
  <c r="K4006" i="14"/>
  <c r="M4006" i="14" s="1"/>
  <c r="K4007" i="14"/>
  <c r="M4007" i="14" s="1"/>
  <c r="K4008" i="14"/>
  <c r="M4008" i="14" s="1"/>
  <c r="K4009" i="14"/>
  <c r="M4009" i="14" s="1"/>
  <c r="K4010" i="14"/>
  <c r="M4010" i="14" s="1"/>
  <c r="K4011" i="14"/>
  <c r="M4011" i="14" s="1"/>
  <c r="K4012" i="14"/>
  <c r="M4012" i="14" s="1"/>
  <c r="K4013" i="14"/>
  <c r="M4013" i="14" s="1"/>
  <c r="N4013" i="14" s="1"/>
  <c r="K4014" i="14"/>
  <c r="M4014" i="14" s="1"/>
  <c r="K4015" i="14"/>
  <c r="M4015" i="14" s="1"/>
  <c r="K4016" i="14"/>
  <c r="M4016" i="14" s="1"/>
  <c r="K4017" i="14"/>
  <c r="M4017" i="14" s="1"/>
  <c r="K4018" i="14"/>
  <c r="M4018" i="14" s="1"/>
  <c r="K4019" i="14"/>
  <c r="M4019" i="14" s="1"/>
  <c r="K4020" i="14"/>
  <c r="M4020" i="14" s="1"/>
  <c r="N4020" i="14" s="1"/>
  <c r="K4021" i="14"/>
  <c r="M4021" i="14" s="1"/>
  <c r="K4022" i="14"/>
  <c r="M4022" i="14" s="1"/>
  <c r="K4023" i="14"/>
  <c r="M4023" i="14" s="1"/>
  <c r="K4024" i="14"/>
  <c r="M4024" i="14" s="1"/>
  <c r="K4025" i="14"/>
  <c r="M4025" i="14" s="1"/>
  <c r="K4026" i="14"/>
  <c r="M4026" i="14" s="1"/>
  <c r="K4027" i="14"/>
  <c r="M4027" i="14" s="1"/>
  <c r="K4028" i="14"/>
  <c r="M4028" i="14" s="1"/>
  <c r="K4029" i="14"/>
  <c r="M4029" i="14" s="1"/>
  <c r="K4030" i="14"/>
  <c r="M4030" i="14" s="1"/>
  <c r="K4031" i="14"/>
  <c r="M4031" i="14" s="1"/>
  <c r="K4032" i="14"/>
  <c r="M4032" i="14" s="1"/>
  <c r="K4033" i="14"/>
  <c r="M4033" i="14" s="1"/>
  <c r="K4034" i="14"/>
  <c r="M4034" i="14" s="1"/>
  <c r="K4035" i="14"/>
  <c r="M4035" i="14" s="1"/>
  <c r="K4036" i="14"/>
  <c r="M4036" i="14" s="1"/>
  <c r="K4037" i="14"/>
  <c r="M4037" i="14" s="1"/>
  <c r="K4038" i="14"/>
  <c r="M4038" i="14" s="1"/>
  <c r="K4039" i="14"/>
  <c r="M4039" i="14" s="1"/>
  <c r="K4040" i="14"/>
  <c r="M4040" i="14" s="1"/>
  <c r="K4041" i="14"/>
  <c r="M4041" i="14" s="1"/>
  <c r="K4042" i="14"/>
  <c r="M4042" i="14" s="1"/>
  <c r="K4043" i="14"/>
  <c r="M4043" i="14" s="1"/>
  <c r="K4044" i="14"/>
  <c r="M4044" i="14" s="1"/>
  <c r="K4045" i="14"/>
  <c r="M4045" i="14" s="1"/>
  <c r="K4046" i="14"/>
  <c r="M4046" i="14" s="1"/>
  <c r="K4047" i="14"/>
  <c r="M4047" i="14" s="1"/>
  <c r="K4048" i="14"/>
  <c r="M4048" i="14" s="1"/>
  <c r="K4049" i="14"/>
  <c r="M4049" i="14" s="1"/>
  <c r="K4050" i="14"/>
  <c r="M4050" i="14" s="1"/>
  <c r="K4051" i="14"/>
  <c r="M4051" i="14" s="1"/>
  <c r="K4052" i="14"/>
  <c r="M4052" i="14" s="1"/>
  <c r="K4053" i="14"/>
  <c r="M4053" i="14" s="1"/>
  <c r="K4054" i="14"/>
  <c r="M4054" i="14" s="1"/>
  <c r="K4055" i="14"/>
  <c r="M4055" i="14" s="1"/>
  <c r="K4056" i="14"/>
  <c r="M4056" i="14" s="1"/>
  <c r="K4057" i="14"/>
  <c r="M4057" i="14" s="1"/>
  <c r="K4058" i="14"/>
  <c r="M4058" i="14" s="1"/>
  <c r="K4059" i="14"/>
  <c r="M4059" i="14" s="1"/>
  <c r="K4060" i="14"/>
  <c r="M4060" i="14" s="1"/>
  <c r="K4061" i="14"/>
  <c r="M4061" i="14" s="1"/>
  <c r="K4062" i="14"/>
  <c r="M4062" i="14" s="1"/>
  <c r="N4062" i="14" s="1"/>
  <c r="K4063" i="14"/>
  <c r="M4063" i="14" s="1"/>
  <c r="N4063" i="14" s="1"/>
  <c r="K4064" i="14"/>
  <c r="M4064" i="14" s="1"/>
  <c r="K4065" i="14"/>
  <c r="M4065" i="14" s="1"/>
  <c r="K4066" i="14"/>
  <c r="M4066" i="14" s="1"/>
  <c r="K4067" i="14"/>
  <c r="M4067" i="14" s="1"/>
  <c r="K4068" i="14"/>
  <c r="M4068" i="14" s="1"/>
  <c r="K4069" i="14"/>
  <c r="M4069" i="14" s="1"/>
  <c r="K4070" i="14"/>
  <c r="M4070" i="14" s="1"/>
  <c r="K4071" i="14"/>
  <c r="M4071" i="14" s="1"/>
  <c r="K4072" i="14"/>
  <c r="M4072" i="14" s="1"/>
  <c r="K4073" i="14"/>
  <c r="M4073" i="14" s="1"/>
  <c r="K4074" i="14"/>
  <c r="M4074" i="14" s="1"/>
  <c r="K4075" i="14"/>
  <c r="M4075" i="14" s="1"/>
  <c r="K4076" i="14"/>
  <c r="M4076" i="14" s="1"/>
  <c r="K4077" i="14"/>
  <c r="M4077" i="14" s="1"/>
  <c r="K4078" i="14"/>
  <c r="M4078" i="14" s="1"/>
  <c r="K4079" i="14"/>
  <c r="M4079" i="14" s="1"/>
  <c r="K4080" i="14"/>
  <c r="M4080" i="14" s="1"/>
  <c r="K4081" i="14"/>
  <c r="M4081" i="14" s="1"/>
  <c r="K4082" i="14"/>
  <c r="M4082" i="14" s="1"/>
  <c r="K4083" i="14"/>
  <c r="M4083" i="14" s="1"/>
  <c r="K4084" i="14"/>
  <c r="M4084" i="14" s="1"/>
  <c r="K4085" i="14"/>
  <c r="M4085" i="14" s="1"/>
  <c r="K4086" i="14"/>
  <c r="M4086" i="14" s="1"/>
  <c r="K4087" i="14"/>
  <c r="M4087" i="14" s="1"/>
  <c r="K4088" i="14"/>
  <c r="M4088" i="14" s="1"/>
  <c r="K4089" i="14"/>
  <c r="M4089" i="14" s="1"/>
  <c r="K4090" i="14"/>
  <c r="M4090" i="14" s="1"/>
  <c r="K4091" i="14"/>
  <c r="M4091" i="14" s="1"/>
  <c r="K4092" i="14"/>
  <c r="M4092" i="14" s="1"/>
  <c r="K4093" i="14"/>
  <c r="M4093" i="14" s="1"/>
  <c r="K4094" i="14"/>
  <c r="M4094" i="14" s="1"/>
  <c r="K4095" i="14"/>
  <c r="M4095" i="14" s="1"/>
  <c r="K4096" i="14"/>
  <c r="M4096" i="14" s="1"/>
  <c r="K4097" i="14"/>
  <c r="M4097" i="14" s="1"/>
  <c r="K4098" i="14"/>
  <c r="M4098" i="14" s="1"/>
  <c r="K4099" i="14"/>
  <c r="M4099" i="14" s="1"/>
  <c r="K4100" i="14"/>
  <c r="M4100" i="14" s="1"/>
  <c r="K4101" i="14"/>
  <c r="M4101" i="14" s="1"/>
  <c r="K4102" i="14"/>
  <c r="M4102" i="14" s="1"/>
  <c r="K4103" i="14"/>
  <c r="M4103" i="14" s="1"/>
  <c r="K4104" i="14"/>
  <c r="M4104" i="14" s="1"/>
  <c r="K4105" i="14"/>
  <c r="M4105" i="14" s="1"/>
  <c r="K4106" i="14"/>
  <c r="M4106" i="14" s="1"/>
  <c r="K4107" i="14"/>
  <c r="M4107" i="14" s="1"/>
  <c r="K4108" i="14"/>
  <c r="M4108" i="14" s="1"/>
  <c r="N4108" i="14" s="1"/>
  <c r="K4109" i="14"/>
  <c r="M4109" i="14" s="1"/>
  <c r="K4110" i="14"/>
  <c r="M4110" i="14" s="1"/>
  <c r="K4111" i="14"/>
  <c r="M4111" i="14" s="1"/>
  <c r="K4112" i="14"/>
  <c r="M4112" i="14" s="1"/>
  <c r="K4113" i="14"/>
  <c r="M4113" i="14" s="1"/>
  <c r="K4114" i="14"/>
  <c r="M4114" i="14" s="1"/>
  <c r="K4115" i="14"/>
  <c r="M4115" i="14" s="1"/>
  <c r="K4116" i="14"/>
  <c r="M4116" i="14" s="1"/>
  <c r="K4117" i="14"/>
  <c r="M4117" i="14" s="1"/>
  <c r="K4118" i="14"/>
  <c r="M4118" i="14" s="1"/>
  <c r="K4119" i="14"/>
  <c r="M4119" i="14" s="1"/>
  <c r="K4120" i="14"/>
  <c r="M4120" i="14" s="1"/>
  <c r="K4121" i="14"/>
  <c r="M4121" i="14" s="1"/>
  <c r="K4122" i="14"/>
  <c r="M4122" i="14" s="1"/>
  <c r="K4123" i="14"/>
  <c r="M4123" i="14" s="1"/>
  <c r="K4124" i="14"/>
  <c r="M4124" i="14" s="1"/>
  <c r="K4125" i="14"/>
  <c r="M4125" i="14" s="1"/>
  <c r="K4126" i="14"/>
  <c r="M4126" i="14" s="1"/>
  <c r="K4127" i="14"/>
  <c r="M4127" i="14" s="1"/>
  <c r="K4128" i="14"/>
  <c r="M4128" i="14" s="1"/>
  <c r="K4129" i="14"/>
  <c r="M4129" i="14" s="1"/>
  <c r="K4130" i="14"/>
  <c r="M4130" i="14" s="1"/>
  <c r="K4131" i="14"/>
  <c r="M4131" i="14" s="1"/>
  <c r="K4132" i="14"/>
  <c r="M4132" i="14" s="1"/>
  <c r="K4133" i="14"/>
  <c r="M4133" i="14" s="1"/>
  <c r="K4134" i="14"/>
  <c r="M4134" i="14" s="1"/>
  <c r="K4135" i="14"/>
  <c r="M4135" i="14" s="1"/>
  <c r="K4136" i="14"/>
  <c r="M4136" i="14" s="1"/>
  <c r="K4137" i="14"/>
  <c r="M4137" i="14" s="1"/>
  <c r="K4138" i="14"/>
  <c r="M4138" i="14" s="1"/>
  <c r="K4139" i="14"/>
  <c r="M4139" i="14" s="1"/>
  <c r="K4140" i="14"/>
  <c r="M4140" i="14" s="1"/>
  <c r="N4140" i="14" s="1"/>
  <c r="K4141" i="14"/>
  <c r="M4141" i="14" s="1"/>
  <c r="K4142" i="14"/>
  <c r="M4142" i="14" s="1"/>
  <c r="K4143" i="14"/>
  <c r="M4143" i="14" s="1"/>
  <c r="K4144" i="14"/>
  <c r="M4144" i="14" s="1"/>
  <c r="K4145" i="14"/>
  <c r="M4145" i="14" s="1"/>
  <c r="K4146" i="14"/>
  <c r="M4146" i="14" s="1"/>
  <c r="K4147" i="14"/>
  <c r="M4147" i="14" s="1"/>
  <c r="K4148" i="14"/>
  <c r="M4148" i="14" s="1"/>
  <c r="K4149" i="14"/>
  <c r="M4149" i="14" s="1"/>
  <c r="K4150" i="14"/>
  <c r="M4150" i="14" s="1"/>
  <c r="K4151" i="14"/>
  <c r="M4151" i="14" s="1"/>
  <c r="K4152" i="14"/>
  <c r="M4152" i="14" s="1"/>
  <c r="K4153" i="14"/>
  <c r="M4153" i="14" s="1"/>
  <c r="K4154" i="14"/>
  <c r="M4154" i="14" s="1"/>
  <c r="K4155" i="14"/>
  <c r="M4155" i="14" s="1"/>
  <c r="K4156" i="14"/>
  <c r="M4156" i="14" s="1"/>
  <c r="K4157" i="14"/>
  <c r="M4157" i="14" s="1"/>
  <c r="K4158" i="14"/>
  <c r="M4158" i="14" s="1"/>
  <c r="K4159" i="14"/>
  <c r="M4159" i="14" s="1"/>
  <c r="K4160" i="14"/>
  <c r="M4160" i="14" s="1"/>
  <c r="K4161" i="14"/>
  <c r="M4161" i="14" s="1"/>
  <c r="K4162" i="14"/>
  <c r="M4162" i="14" s="1"/>
  <c r="K4163" i="14"/>
  <c r="M4163" i="14" s="1"/>
  <c r="K4164" i="14"/>
  <c r="M4164" i="14" s="1"/>
  <c r="K4165" i="14"/>
  <c r="M4165" i="14" s="1"/>
  <c r="K4166" i="14"/>
  <c r="M4166" i="14" s="1"/>
  <c r="K4167" i="14"/>
  <c r="M4167" i="14" s="1"/>
  <c r="K4168" i="14"/>
  <c r="M4168" i="14" s="1"/>
  <c r="K4169" i="14"/>
  <c r="M4169" i="14" s="1"/>
  <c r="K4170" i="14"/>
  <c r="M4170" i="14" s="1"/>
  <c r="N4170" i="14" s="1"/>
  <c r="K4171" i="14"/>
  <c r="M4171" i="14" s="1"/>
  <c r="K4172" i="14"/>
  <c r="M4172" i="14" s="1"/>
  <c r="K4173" i="14"/>
  <c r="M4173" i="14" s="1"/>
  <c r="K4174" i="14"/>
  <c r="M4174" i="14" s="1"/>
  <c r="K4175" i="14"/>
  <c r="M4175" i="14" s="1"/>
  <c r="K4176" i="14"/>
  <c r="M4176" i="14" s="1"/>
  <c r="K4177" i="14"/>
  <c r="M4177" i="14" s="1"/>
  <c r="K4178" i="14"/>
  <c r="M4178" i="14" s="1"/>
  <c r="K4179" i="14"/>
  <c r="M4179" i="14" s="1"/>
  <c r="K4180" i="14"/>
  <c r="M4180" i="14" s="1"/>
  <c r="K4181" i="14"/>
  <c r="M4181" i="14" s="1"/>
  <c r="K4182" i="14"/>
  <c r="M4182" i="14" s="1"/>
  <c r="K4183" i="14"/>
  <c r="M4183" i="14" s="1"/>
  <c r="K4184" i="14"/>
  <c r="M4184" i="14" s="1"/>
  <c r="K4185" i="14"/>
  <c r="M4185" i="14" s="1"/>
  <c r="K4186" i="14"/>
  <c r="M4186" i="14" s="1"/>
  <c r="K4187" i="14"/>
  <c r="M4187" i="14" s="1"/>
  <c r="K4188" i="14"/>
  <c r="M4188" i="14" s="1"/>
  <c r="K4189" i="14"/>
  <c r="M4189" i="14" s="1"/>
  <c r="K4190" i="14"/>
  <c r="M4190" i="14" s="1"/>
  <c r="K4191" i="14"/>
  <c r="M4191" i="14" s="1"/>
  <c r="K4192" i="14"/>
  <c r="M4192" i="14" s="1"/>
  <c r="K4193" i="14"/>
  <c r="M4193" i="14" s="1"/>
  <c r="K4194" i="14"/>
  <c r="M4194" i="14" s="1"/>
  <c r="K4195" i="14"/>
  <c r="M4195" i="14" s="1"/>
  <c r="K4196" i="14"/>
  <c r="M4196" i="14" s="1"/>
  <c r="K4197" i="14"/>
  <c r="M4197" i="14" s="1"/>
  <c r="K4198" i="14"/>
  <c r="M4198" i="14" s="1"/>
  <c r="K4199" i="14"/>
  <c r="M4199" i="14" s="1"/>
  <c r="K4200" i="14"/>
  <c r="M4200" i="14" s="1"/>
  <c r="K4201" i="14"/>
  <c r="M4201" i="14" s="1"/>
  <c r="K4202" i="14"/>
  <c r="M4202" i="14" s="1"/>
  <c r="K4203" i="14"/>
  <c r="M4203" i="14" s="1"/>
  <c r="K4204" i="14"/>
  <c r="M4204" i="14" s="1"/>
  <c r="K4205" i="14"/>
  <c r="M4205" i="14" s="1"/>
  <c r="K4206" i="14"/>
  <c r="M4206" i="14" s="1"/>
  <c r="K4207" i="14"/>
  <c r="M4207" i="14" s="1"/>
  <c r="K4208" i="14"/>
  <c r="M4208" i="14" s="1"/>
  <c r="K4209" i="14"/>
  <c r="M4209" i="14" s="1"/>
  <c r="K4210" i="14"/>
  <c r="M4210" i="14" s="1"/>
  <c r="K4211" i="14"/>
  <c r="M4211" i="14" s="1"/>
  <c r="K4212" i="14"/>
  <c r="M4212" i="14" s="1"/>
  <c r="K4213" i="14"/>
  <c r="M4213" i="14" s="1"/>
  <c r="K4214" i="14"/>
  <c r="M4214" i="14" s="1"/>
  <c r="K4215" i="14"/>
  <c r="M4215" i="14" s="1"/>
  <c r="K4216" i="14"/>
  <c r="M4216" i="14" s="1"/>
  <c r="K4217" i="14"/>
  <c r="M4217" i="14" s="1"/>
  <c r="K4218" i="14"/>
  <c r="M4218" i="14" s="1"/>
  <c r="K4219" i="14"/>
  <c r="M4219" i="14" s="1"/>
  <c r="K4220" i="14"/>
  <c r="M4220" i="14" s="1"/>
  <c r="K4221" i="14"/>
  <c r="M4221" i="14" s="1"/>
  <c r="K4222" i="14"/>
  <c r="M4222" i="14" s="1"/>
  <c r="K4223" i="14"/>
  <c r="M4223" i="14" s="1"/>
  <c r="K4224" i="14"/>
  <c r="M4224" i="14" s="1"/>
  <c r="K4225" i="14"/>
  <c r="M4225" i="14" s="1"/>
  <c r="K4226" i="14"/>
  <c r="M4226" i="14" s="1"/>
  <c r="K4227" i="14"/>
  <c r="M4227" i="14" s="1"/>
  <c r="K4228" i="14"/>
  <c r="M4228" i="14" s="1"/>
  <c r="K4229" i="14"/>
  <c r="M4229" i="14" s="1"/>
  <c r="K4230" i="14"/>
  <c r="M4230" i="14" s="1"/>
  <c r="K4231" i="14"/>
  <c r="M4231" i="14" s="1"/>
  <c r="K4232" i="14"/>
  <c r="M4232" i="14" s="1"/>
  <c r="K4233" i="14"/>
  <c r="M4233" i="14" s="1"/>
  <c r="K4234" i="14"/>
  <c r="M4234" i="14" s="1"/>
  <c r="K4235" i="14"/>
  <c r="M4235" i="14" s="1"/>
  <c r="K4236" i="14"/>
  <c r="M4236" i="14" s="1"/>
  <c r="K4237" i="14"/>
  <c r="M4237" i="14" s="1"/>
  <c r="K4238" i="14"/>
  <c r="M4238" i="14" s="1"/>
  <c r="K4239" i="14"/>
  <c r="M4239" i="14" s="1"/>
  <c r="K4240" i="14"/>
  <c r="M4240" i="14" s="1"/>
  <c r="K4241" i="14"/>
  <c r="M4241" i="14" s="1"/>
  <c r="K4242" i="14"/>
  <c r="M4242" i="14" s="1"/>
  <c r="K4243" i="14"/>
  <c r="M4243" i="14" s="1"/>
  <c r="K4244" i="14"/>
  <c r="M4244" i="14" s="1"/>
  <c r="K4245" i="14"/>
  <c r="M4245" i="14" s="1"/>
  <c r="K4246" i="14"/>
  <c r="M4246" i="14" s="1"/>
  <c r="K4247" i="14"/>
  <c r="M4247" i="14" s="1"/>
  <c r="K4248" i="14"/>
  <c r="M4248" i="14" s="1"/>
  <c r="K4249" i="14"/>
  <c r="M4249" i="14" s="1"/>
  <c r="K4250" i="14"/>
  <c r="M4250" i="14" s="1"/>
  <c r="K4251" i="14"/>
  <c r="M4251" i="14" s="1"/>
  <c r="K4252" i="14"/>
  <c r="M4252" i="14" s="1"/>
  <c r="K4253" i="14"/>
  <c r="M4253" i="14" s="1"/>
  <c r="K4254" i="14"/>
  <c r="M4254" i="14" s="1"/>
  <c r="K4255" i="14"/>
  <c r="M4255" i="14" s="1"/>
  <c r="K4256" i="14"/>
  <c r="M4256" i="14" s="1"/>
  <c r="K4257" i="14"/>
  <c r="M4257" i="14" s="1"/>
  <c r="K4258" i="14"/>
  <c r="M4258" i="14" s="1"/>
  <c r="K4259" i="14"/>
  <c r="M4259" i="14" s="1"/>
  <c r="K4260" i="14"/>
  <c r="M4260" i="14" s="1"/>
  <c r="K4261" i="14"/>
  <c r="M4261" i="14" s="1"/>
  <c r="K4262" i="14"/>
  <c r="M4262" i="14" s="1"/>
  <c r="K4263" i="14"/>
  <c r="M4263" i="14" s="1"/>
  <c r="K4264" i="14"/>
  <c r="M4264" i="14" s="1"/>
  <c r="K4265" i="14"/>
  <c r="M4265" i="14" s="1"/>
  <c r="K4266" i="14"/>
  <c r="M4266" i="14" s="1"/>
  <c r="K4267" i="14"/>
  <c r="M4267" i="14" s="1"/>
  <c r="K4268" i="14"/>
  <c r="M4268" i="14" s="1"/>
  <c r="K4269" i="14"/>
  <c r="M4269" i="14" s="1"/>
  <c r="N4269" i="14" s="1"/>
  <c r="K4270" i="14"/>
  <c r="M4270" i="14" s="1"/>
  <c r="K4271" i="14"/>
  <c r="M4271" i="14" s="1"/>
  <c r="K4272" i="14"/>
  <c r="M4272" i="14" s="1"/>
  <c r="K4273" i="14"/>
  <c r="M4273" i="14" s="1"/>
  <c r="K4274" i="14"/>
  <c r="M4274" i="14" s="1"/>
  <c r="K4275" i="14"/>
  <c r="M4275" i="14" s="1"/>
  <c r="K4276" i="14"/>
  <c r="M4276" i="14" s="1"/>
  <c r="K4277" i="14"/>
  <c r="M4277" i="14" s="1"/>
  <c r="K4278" i="14"/>
  <c r="M4278" i="14" s="1"/>
  <c r="K4279" i="14"/>
  <c r="M4279" i="14" s="1"/>
  <c r="K4280" i="14"/>
  <c r="M4280" i="14" s="1"/>
  <c r="K4281" i="14"/>
  <c r="M4281" i="14" s="1"/>
  <c r="K4282" i="14"/>
  <c r="M4282" i="14" s="1"/>
  <c r="K4283" i="14"/>
  <c r="M4283" i="14" s="1"/>
  <c r="K4284" i="14"/>
  <c r="M4284" i="14" s="1"/>
  <c r="K4285" i="14"/>
  <c r="M4285" i="14" s="1"/>
  <c r="K4286" i="14"/>
  <c r="M4286" i="14" s="1"/>
  <c r="K4287" i="14"/>
  <c r="M4287" i="14" s="1"/>
  <c r="K4288" i="14"/>
  <c r="M4288" i="14" s="1"/>
  <c r="K4289" i="14"/>
  <c r="M4289" i="14" s="1"/>
  <c r="K4290" i="14"/>
  <c r="M4290" i="14" s="1"/>
  <c r="K4291" i="14"/>
  <c r="M4291" i="14" s="1"/>
  <c r="K4292" i="14"/>
  <c r="M4292" i="14" s="1"/>
  <c r="K4293" i="14"/>
  <c r="M4293" i="14" s="1"/>
  <c r="K4294" i="14"/>
  <c r="M4294" i="14" s="1"/>
  <c r="K4295" i="14"/>
  <c r="M4295" i="14" s="1"/>
  <c r="K4296" i="14"/>
  <c r="M4296" i="14" s="1"/>
  <c r="K4297" i="14"/>
  <c r="M4297" i="14" s="1"/>
  <c r="K4298" i="14"/>
  <c r="M4298" i="14" s="1"/>
  <c r="K4299" i="14"/>
  <c r="M4299" i="14" s="1"/>
  <c r="K4300" i="14"/>
  <c r="M4300" i="14" s="1"/>
  <c r="K4301" i="14"/>
  <c r="M4301" i="14" s="1"/>
  <c r="K4302" i="14"/>
  <c r="M4302" i="14" s="1"/>
  <c r="K4303" i="14"/>
  <c r="M4303" i="14" s="1"/>
  <c r="K4304" i="14"/>
  <c r="M4304" i="14" s="1"/>
  <c r="N4304" i="14" s="1"/>
  <c r="K4305" i="14"/>
  <c r="M4305" i="14" s="1"/>
  <c r="K4306" i="14"/>
  <c r="M4306" i="14" s="1"/>
  <c r="K4307" i="14"/>
  <c r="M4307" i="14" s="1"/>
  <c r="K4308" i="14"/>
  <c r="M4308" i="14" s="1"/>
  <c r="K4309" i="14"/>
  <c r="M4309" i="14" s="1"/>
  <c r="K4310" i="14"/>
  <c r="M4310" i="14" s="1"/>
  <c r="K4311" i="14"/>
  <c r="M4311" i="14" s="1"/>
  <c r="K4312" i="14"/>
  <c r="M4312" i="14" s="1"/>
  <c r="K4313" i="14"/>
  <c r="M4313" i="14" s="1"/>
  <c r="K4314" i="14"/>
  <c r="M4314" i="14" s="1"/>
  <c r="K4315" i="14"/>
  <c r="M4315" i="14" s="1"/>
  <c r="K4316" i="14"/>
  <c r="M4316" i="14" s="1"/>
  <c r="K4317" i="14"/>
  <c r="M4317" i="14" s="1"/>
  <c r="K4318" i="14"/>
  <c r="M4318" i="14" s="1"/>
  <c r="K4319" i="14"/>
  <c r="M4319" i="14" s="1"/>
  <c r="K4320" i="14"/>
  <c r="M4320" i="14" s="1"/>
  <c r="K4321" i="14"/>
  <c r="M4321" i="14" s="1"/>
  <c r="K4322" i="14"/>
  <c r="M4322" i="14" s="1"/>
  <c r="K4323" i="14"/>
  <c r="M4323" i="14" s="1"/>
  <c r="K4324" i="14"/>
  <c r="M4324" i="14" s="1"/>
  <c r="K4325" i="14"/>
  <c r="M4325" i="14" s="1"/>
  <c r="N4325" i="14" s="1"/>
  <c r="K4326" i="14"/>
  <c r="M4326" i="14" s="1"/>
  <c r="K4327" i="14"/>
  <c r="M4327" i="14" s="1"/>
  <c r="K4328" i="14"/>
  <c r="M4328" i="14" s="1"/>
  <c r="K4329" i="14"/>
  <c r="M4329" i="14" s="1"/>
  <c r="K4330" i="14"/>
  <c r="M4330" i="14" s="1"/>
  <c r="K4331" i="14"/>
  <c r="M4331" i="14" s="1"/>
  <c r="K4332" i="14"/>
  <c r="M4332" i="14" s="1"/>
  <c r="K4333" i="14"/>
  <c r="M4333" i="14" s="1"/>
  <c r="K4334" i="14"/>
  <c r="M4334" i="14" s="1"/>
  <c r="K4335" i="14"/>
  <c r="M4335" i="14" s="1"/>
  <c r="K4336" i="14"/>
  <c r="M4336" i="14" s="1"/>
  <c r="K4337" i="14"/>
  <c r="M4337" i="14" s="1"/>
  <c r="K4338" i="14"/>
  <c r="M4338" i="14" s="1"/>
  <c r="N4338" i="14" s="1"/>
  <c r="K4339" i="14"/>
  <c r="M4339" i="14" s="1"/>
  <c r="K4340" i="14"/>
  <c r="M4340" i="14" s="1"/>
  <c r="K4341" i="14"/>
  <c r="M4341" i="14" s="1"/>
  <c r="K4342" i="14"/>
  <c r="M4342" i="14" s="1"/>
  <c r="K4343" i="14"/>
  <c r="M4343" i="14" s="1"/>
  <c r="K4344" i="14"/>
  <c r="M4344" i="14" s="1"/>
  <c r="K4345" i="14"/>
  <c r="M4345" i="14" s="1"/>
  <c r="K4346" i="14"/>
  <c r="M4346" i="14" s="1"/>
  <c r="K4347" i="14"/>
  <c r="M4347" i="14" s="1"/>
  <c r="K4348" i="14"/>
  <c r="M4348" i="14" s="1"/>
  <c r="K4349" i="14"/>
  <c r="M4349" i="14" s="1"/>
  <c r="K4350" i="14"/>
  <c r="M4350" i="14" s="1"/>
  <c r="K4351" i="14"/>
  <c r="M4351" i="14" s="1"/>
  <c r="K4352" i="14"/>
  <c r="M4352" i="14" s="1"/>
  <c r="K4353" i="14"/>
  <c r="M4353" i="14" s="1"/>
  <c r="K4354" i="14"/>
  <c r="M4354" i="14" s="1"/>
  <c r="K4355" i="14"/>
  <c r="M4355" i="14" s="1"/>
  <c r="K4356" i="14"/>
  <c r="M4356" i="14" s="1"/>
  <c r="K4357" i="14"/>
  <c r="M4357" i="14" s="1"/>
  <c r="K4358" i="14"/>
  <c r="M4358" i="14" s="1"/>
  <c r="K4359" i="14"/>
  <c r="M4359" i="14" s="1"/>
  <c r="K4360" i="14"/>
  <c r="M4360" i="14" s="1"/>
  <c r="K4361" i="14"/>
  <c r="M4361" i="14" s="1"/>
  <c r="K4362" i="14"/>
  <c r="M4362" i="14" s="1"/>
  <c r="K4363" i="14"/>
  <c r="M4363" i="14" s="1"/>
  <c r="K4364" i="14"/>
  <c r="M4364" i="14" s="1"/>
  <c r="K4365" i="14"/>
  <c r="M4365" i="14" s="1"/>
  <c r="K4366" i="14"/>
  <c r="M4366" i="14" s="1"/>
  <c r="K4367" i="14"/>
  <c r="M4367" i="14" s="1"/>
  <c r="K4368" i="14"/>
  <c r="M4368" i="14" s="1"/>
  <c r="K4369" i="14"/>
  <c r="M4369" i="14" s="1"/>
  <c r="K4370" i="14"/>
  <c r="M4370" i="14" s="1"/>
  <c r="K4371" i="14"/>
  <c r="M4371" i="14" s="1"/>
  <c r="K4372" i="14"/>
  <c r="M4372" i="14" s="1"/>
  <c r="K4373" i="14"/>
  <c r="M4373" i="14" s="1"/>
  <c r="K4374" i="14"/>
  <c r="M4374" i="14" s="1"/>
  <c r="K4375" i="14"/>
  <c r="M4375" i="14" s="1"/>
  <c r="K4376" i="14"/>
  <c r="M4376" i="14" s="1"/>
  <c r="K4377" i="14"/>
  <c r="M4377" i="14" s="1"/>
  <c r="K4378" i="14"/>
  <c r="M4378" i="14" s="1"/>
  <c r="N4378" i="14" s="1"/>
  <c r="K4379" i="14"/>
  <c r="M4379" i="14" s="1"/>
  <c r="K4380" i="14"/>
  <c r="M4380" i="14" s="1"/>
  <c r="K4381" i="14"/>
  <c r="M4381" i="14" s="1"/>
  <c r="K4382" i="14"/>
  <c r="M4382" i="14" s="1"/>
  <c r="K4383" i="14"/>
  <c r="M4383" i="14" s="1"/>
  <c r="K4384" i="14"/>
  <c r="M4384" i="14" s="1"/>
  <c r="K4385" i="14"/>
  <c r="M4385" i="14" s="1"/>
  <c r="N4385" i="14" s="1"/>
  <c r="K4386" i="14"/>
  <c r="M4386" i="14" s="1"/>
  <c r="K4387" i="14"/>
  <c r="M4387" i="14" s="1"/>
  <c r="K4388" i="14"/>
  <c r="M4388" i="14" s="1"/>
  <c r="K4389" i="14"/>
  <c r="M4389" i="14" s="1"/>
  <c r="K4390" i="14"/>
  <c r="M4390" i="14" s="1"/>
  <c r="K4391" i="14"/>
  <c r="M4391" i="14" s="1"/>
  <c r="K4392" i="14"/>
  <c r="M4392" i="14" s="1"/>
  <c r="K4393" i="14"/>
  <c r="M4393" i="14" s="1"/>
  <c r="K4394" i="14"/>
  <c r="M4394" i="14" s="1"/>
  <c r="K4395" i="14"/>
  <c r="M4395" i="14" s="1"/>
  <c r="K4396" i="14"/>
  <c r="M4396" i="14" s="1"/>
  <c r="K4397" i="14"/>
  <c r="M4397" i="14" s="1"/>
  <c r="K4398" i="14"/>
  <c r="M4398" i="14" s="1"/>
  <c r="K4399" i="14"/>
  <c r="M4399" i="14" s="1"/>
  <c r="K4400" i="14"/>
  <c r="M4400" i="14" s="1"/>
  <c r="K4401" i="14"/>
  <c r="M4401" i="14" s="1"/>
  <c r="K4402" i="14"/>
  <c r="M4402" i="14" s="1"/>
  <c r="K4403" i="14"/>
  <c r="M4403" i="14" s="1"/>
  <c r="K4404" i="14"/>
  <c r="M4404" i="14" s="1"/>
  <c r="K4405" i="14"/>
  <c r="M4405" i="14" s="1"/>
  <c r="K4406" i="14"/>
  <c r="M4406" i="14" s="1"/>
  <c r="K4407" i="14"/>
  <c r="M4407" i="14" s="1"/>
  <c r="K4408" i="14"/>
  <c r="M4408" i="14" s="1"/>
  <c r="K4409" i="14"/>
  <c r="M4409" i="14" s="1"/>
  <c r="K4410" i="14"/>
  <c r="M4410" i="14" s="1"/>
  <c r="K4411" i="14"/>
  <c r="M4411" i="14" s="1"/>
  <c r="K4412" i="14"/>
  <c r="M4412" i="14" s="1"/>
  <c r="K4413" i="14"/>
  <c r="M4413" i="14" s="1"/>
  <c r="K4414" i="14"/>
  <c r="M4414" i="14" s="1"/>
  <c r="K4415" i="14"/>
  <c r="M4415" i="14" s="1"/>
  <c r="K4416" i="14"/>
  <c r="M4416" i="14" s="1"/>
  <c r="K4417" i="14"/>
  <c r="M4417" i="14" s="1"/>
  <c r="K4418" i="14"/>
  <c r="M4418" i="14" s="1"/>
  <c r="K4419" i="14"/>
  <c r="M4419" i="14" s="1"/>
  <c r="K4420" i="14"/>
  <c r="M4420" i="14" s="1"/>
  <c r="K4421" i="14"/>
  <c r="M4421" i="14" s="1"/>
  <c r="K4422" i="14"/>
  <c r="M4422" i="14" s="1"/>
  <c r="K4423" i="14"/>
  <c r="M4423" i="14" s="1"/>
  <c r="K4424" i="14"/>
  <c r="M4424" i="14" s="1"/>
  <c r="K4425" i="14"/>
  <c r="M4425" i="14" s="1"/>
  <c r="K4426" i="14"/>
  <c r="M4426" i="14" s="1"/>
  <c r="K4427" i="14"/>
  <c r="M4427" i="14" s="1"/>
  <c r="K4428" i="14"/>
  <c r="M4428" i="14" s="1"/>
  <c r="K4429" i="14"/>
  <c r="M4429" i="14" s="1"/>
  <c r="K4430" i="14"/>
  <c r="M4430" i="14" s="1"/>
  <c r="K4431" i="14"/>
  <c r="M4431" i="14" s="1"/>
  <c r="K4432" i="14"/>
  <c r="M4432" i="14" s="1"/>
  <c r="K4433" i="14"/>
  <c r="M4433" i="14" s="1"/>
  <c r="K4434" i="14"/>
  <c r="M4434" i="14" s="1"/>
  <c r="K4435" i="14"/>
  <c r="M4435" i="14" s="1"/>
  <c r="K4436" i="14"/>
  <c r="M4436" i="14" s="1"/>
  <c r="K4437" i="14"/>
  <c r="M4437" i="14" s="1"/>
  <c r="K4438" i="14"/>
  <c r="M4438" i="14" s="1"/>
  <c r="K4439" i="14"/>
  <c r="M4439" i="14" s="1"/>
  <c r="K4440" i="14"/>
  <c r="M4440" i="14" s="1"/>
  <c r="K4441" i="14"/>
  <c r="M4441" i="14" s="1"/>
  <c r="K4442" i="14"/>
  <c r="M4442" i="14" s="1"/>
  <c r="K4443" i="14"/>
  <c r="M4443" i="14" s="1"/>
  <c r="K4444" i="14"/>
  <c r="M4444" i="14" s="1"/>
  <c r="K4445" i="14"/>
  <c r="M4445" i="14" s="1"/>
  <c r="K4446" i="14"/>
  <c r="M4446" i="14" s="1"/>
  <c r="K4447" i="14"/>
  <c r="M4447" i="14" s="1"/>
  <c r="N4447" i="14" s="1"/>
  <c r="K4448" i="14"/>
  <c r="M4448" i="14" s="1"/>
  <c r="N4448" i="14" s="1"/>
  <c r="K4449" i="14"/>
  <c r="M4449" i="14" s="1"/>
  <c r="K4450" i="14"/>
  <c r="M4450" i="14" s="1"/>
  <c r="K4451" i="14"/>
  <c r="M4451" i="14" s="1"/>
  <c r="K4452" i="14"/>
  <c r="M4452" i="14" s="1"/>
  <c r="K4453" i="14"/>
  <c r="M4453" i="14" s="1"/>
  <c r="K4454" i="14"/>
  <c r="M4454" i="14" s="1"/>
  <c r="K4455" i="14"/>
  <c r="M4455" i="14" s="1"/>
  <c r="K4456" i="14"/>
  <c r="M4456" i="14" s="1"/>
  <c r="K4457" i="14"/>
  <c r="M4457" i="14" s="1"/>
  <c r="K4458" i="14"/>
  <c r="M4458" i="14" s="1"/>
  <c r="K4459" i="14"/>
  <c r="M4459" i="14" s="1"/>
  <c r="K4460" i="14"/>
  <c r="M4460" i="14" s="1"/>
  <c r="K4461" i="14"/>
  <c r="M4461" i="14" s="1"/>
  <c r="K4462" i="14"/>
  <c r="M4462" i="14" s="1"/>
  <c r="K4463" i="14"/>
  <c r="M4463" i="14" s="1"/>
  <c r="K4464" i="14"/>
  <c r="M4464" i="14" s="1"/>
  <c r="K4465" i="14"/>
  <c r="M4465" i="14" s="1"/>
  <c r="K4466" i="14"/>
  <c r="M4466" i="14" s="1"/>
  <c r="K4467" i="14"/>
  <c r="M4467" i="14" s="1"/>
  <c r="K4468" i="14"/>
  <c r="M4468" i="14" s="1"/>
  <c r="K4469" i="14"/>
  <c r="M4469" i="14" s="1"/>
  <c r="K4470" i="14"/>
  <c r="M4470" i="14" s="1"/>
  <c r="K4471" i="14"/>
  <c r="M4471" i="14" s="1"/>
  <c r="K4472" i="14"/>
  <c r="M4472" i="14" s="1"/>
  <c r="K4473" i="14"/>
  <c r="M4473" i="14" s="1"/>
  <c r="K4474" i="14"/>
  <c r="M4474" i="14" s="1"/>
  <c r="K4475" i="14"/>
  <c r="M4475" i="14" s="1"/>
  <c r="K4476" i="14"/>
  <c r="M4476" i="14" s="1"/>
  <c r="K4477" i="14"/>
  <c r="M4477" i="14" s="1"/>
  <c r="K4478" i="14"/>
  <c r="M4478" i="14" s="1"/>
  <c r="K4479" i="14"/>
  <c r="M4479" i="14" s="1"/>
  <c r="K4480" i="14"/>
  <c r="M4480" i="14" s="1"/>
  <c r="K4481" i="14"/>
  <c r="M4481" i="14" s="1"/>
  <c r="K4482" i="14"/>
  <c r="M4482" i="14" s="1"/>
  <c r="K4483" i="14"/>
  <c r="M4483" i="14" s="1"/>
  <c r="K4484" i="14"/>
  <c r="M4484" i="14" s="1"/>
  <c r="K4485" i="14"/>
  <c r="M4485" i="14" s="1"/>
  <c r="K4486" i="14"/>
  <c r="M4486" i="14" s="1"/>
  <c r="K4487" i="14"/>
  <c r="M4487" i="14" s="1"/>
  <c r="K4488" i="14"/>
  <c r="M4488" i="14" s="1"/>
  <c r="K4489" i="14"/>
  <c r="M4489" i="14" s="1"/>
  <c r="K4490" i="14"/>
  <c r="M4490" i="14" s="1"/>
  <c r="K4491" i="14"/>
  <c r="M4491" i="14" s="1"/>
  <c r="K4492" i="14"/>
  <c r="M4492" i="14" s="1"/>
  <c r="K4493" i="14"/>
  <c r="M4493" i="14" s="1"/>
  <c r="N4493" i="14" s="1"/>
  <c r="K4494" i="14"/>
  <c r="M4494" i="14" s="1"/>
  <c r="K4495" i="14"/>
  <c r="M4495" i="14" s="1"/>
  <c r="K4496" i="14"/>
  <c r="M4496" i="14" s="1"/>
  <c r="K4497" i="14"/>
  <c r="M4497" i="14" s="1"/>
  <c r="K4498" i="14"/>
  <c r="M4498" i="14" s="1"/>
  <c r="K4499" i="14"/>
  <c r="M4499" i="14" s="1"/>
  <c r="K4500" i="14"/>
  <c r="M4500" i="14" s="1"/>
  <c r="K4501" i="14"/>
  <c r="M4501" i="14" s="1"/>
  <c r="K4502" i="14"/>
  <c r="M4502" i="14" s="1"/>
  <c r="K4503" i="14"/>
  <c r="M4503" i="14" s="1"/>
  <c r="K4504" i="14"/>
  <c r="M4504" i="14" s="1"/>
  <c r="K4505" i="14"/>
  <c r="M4505" i="14" s="1"/>
  <c r="N4505" i="14" s="1"/>
  <c r="K4506" i="14"/>
  <c r="M4506" i="14" s="1"/>
  <c r="K4507" i="14"/>
  <c r="M4507" i="14" s="1"/>
  <c r="K4508" i="14"/>
  <c r="M4508" i="14" s="1"/>
  <c r="K4509" i="14"/>
  <c r="M4509" i="14" s="1"/>
  <c r="K4510" i="14"/>
  <c r="M4510" i="14" s="1"/>
  <c r="K4511" i="14"/>
  <c r="M4511" i="14" s="1"/>
  <c r="K4512" i="14"/>
  <c r="M4512" i="14" s="1"/>
  <c r="K4513" i="14"/>
  <c r="M4513" i="14" s="1"/>
  <c r="K4514" i="14"/>
  <c r="M4514" i="14" s="1"/>
  <c r="K4515" i="14"/>
  <c r="M4515" i="14" s="1"/>
  <c r="K4516" i="14"/>
  <c r="M4516" i="14" s="1"/>
  <c r="K4517" i="14"/>
  <c r="M4517" i="14" s="1"/>
  <c r="K4518" i="14"/>
  <c r="M4518" i="14" s="1"/>
  <c r="K4519" i="14"/>
  <c r="M4519" i="14" s="1"/>
  <c r="K4520" i="14"/>
  <c r="M4520" i="14" s="1"/>
  <c r="K4521" i="14"/>
  <c r="M4521" i="14" s="1"/>
  <c r="K4522" i="14"/>
  <c r="M4522" i="14" s="1"/>
  <c r="K4523" i="14"/>
  <c r="M4523" i="14" s="1"/>
  <c r="K4524" i="14"/>
  <c r="M4524" i="14" s="1"/>
  <c r="K4525" i="14"/>
  <c r="M4525" i="14" s="1"/>
  <c r="K4526" i="14"/>
  <c r="M4526" i="14" s="1"/>
  <c r="K4527" i="14"/>
  <c r="M4527" i="14" s="1"/>
  <c r="K4528" i="14"/>
  <c r="M4528" i="14" s="1"/>
  <c r="K4529" i="14"/>
  <c r="M4529" i="14" s="1"/>
  <c r="K4530" i="14"/>
  <c r="M4530" i="14" s="1"/>
  <c r="K4531" i="14"/>
  <c r="M4531" i="14" s="1"/>
  <c r="K4532" i="14"/>
  <c r="M4532" i="14" s="1"/>
  <c r="K4533" i="14"/>
  <c r="M4533" i="14" s="1"/>
  <c r="K4534" i="14"/>
  <c r="M4534" i="14" s="1"/>
  <c r="K4535" i="14"/>
  <c r="M4535" i="14" s="1"/>
  <c r="K4536" i="14"/>
  <c r="M4536" i="14" s="1"/>
  <c r="K4537" i="14"/>
  <c r="M4537" i="14" s="1"/>
  <c r="K4538" i="14"/>
  <c r="M4538" i="14" s="1"/>
  <c r="K4539" i="14"/>
  <c r="M4539" i="14" s="1"/>
  <c r="K4540" i="14"/>
  <c r="M4540" i="14" s="1"/>
  <c r="K4541" i="14"/>
  <c r="M4541" i="14" s="1"/>
  <c r="K4542" i="14"/>
  <c r="M4542" i="14" s="1"/>
  <c r="K4543" i="14"/>
  <c r="M4543" i="14" s="1"/>
  <c r="K4544" i="14"/>
  <c r="M4544" i="14" s="1"/>
  <c r="K4545" i="14"/>
  <c r="M4545" i="14" s="1"/>
  <c r="K4546" i="14"/>
  <c r="M4546" i="14" s="1"/>
  <c r="K4547" i="14"/>
  <c r="M4547" i="14" s="1"/>
  <c r="K4548" i="14"/>
  <c r="M4548" i="14" s="1"/>
  <c r="K4549" i="14"/>
  <c r="M4549" i="14" s="1"/>
  <c r="K4550" i="14"/>
  <c r="M4550" i="14" s="1"/>
  <c r="K4551" i="14"/>
  <c r="M4551" i="14" s="1"/>
  <c r="K4552" i="14"/>
  <c r="M4552" i="14" s="1"/>
  <c r="K4553" i="14"/>
  <c r="M4553" i="14" s="1"/>
  <c r="K4554" i="14"/>
  <c r="M4554" i="14" s="1"/>
  <c r="K4555" i="14"/>
  <c r="M4555" i="14" s="1"/>
  <c r="N4555" i="14" s="1"/>
  <c r="K4556" i="14"/>
  <c r="M4556" i="14" s="1"/>
  <c r="K4557" i="14"/>
  <c r="M4557" i="14" s="1"/>
  <c r="K4558" i="14"/>
  <c r="M4558" i="14" s="1"/>
  <c r="K4559" i="14"/>
  <c r="M4559" i="14" s="1"/>
  <c r="K4560" i="14"/>
  <c r="M4560" i="14" s="1"/>
  <c r="K4561" i="14"/>
  <c r="M4561" i="14" s="1"/>
  <c r="K4562" i="14"/>
  <c r="M4562" i="14" s="1"/>
  <c r="K4563" i="14"/>
  <c r="M4563" i="14" s="1"/>
  <c r="K4564" i="14"/>
  <c r="M4564" i="14" s="1"/>
  <c r="K4565" i="14"/>
  <c r="M4565" i="14" s="1"/>
  <c r="K4566" i="14"/>
  <c r="M4566" i="14" s="1"/>
  <c r="K4567" i="14"/>
  <c r="M4567" i="14" s="1"/>
  <c r="K4568" i="14"/>
  <c r="M4568" i="14" s="1"/>
  <c r="K4569" i="14"/>
  <c r="M4569" i="14" s="1"/>
  <c r="K4570" i="14"/>
  <c r="M4570" i="14" s="1"/>
  <c r="K4571" i="14"/>
  <c r="M4571" i="14" s="1"/>
  <c r="K4572" i="14"/>
  <c r="M4572" i="14" s="1"/>
  <c r="K4573" i="14"/>
  <c r="M4573" i="14" s="1"/>
  <c r="K4574" i="14"/>
  <c r="M4574" i="14" s="1"/>
  <c r="K4575" i="14"/>
  <c r="M4575" i="14" s="1"/>
  <c r="K4576" i="14"/>
  <c r="M4576" i="14" s="1"/>
  <c r="K4577" i="14"/>
  <c r="M4577" i="14" s="1"/>
  <c r="K4578" i="14"/>
  <c r="M4578" i="14" s="1"/>
  <c r="K4579" i="14"/>
  <c r="M4579" i="14" s="1"/>
  <c r="K4580" i="14"/>
  <c r="M4580" i="14" s="1"/>
  <c r="K4581" i="14"/>
  <c r="M4581" i="14" s="1"/>
  <c r="K4582" i="14"/>
  <c r="M4582" i="14" s="1"/>
  <c r="K4583" i="14"/>
  <c r="M4583" i="14" s="1"/>
  <c r="K4584" i="14"/>
  <c r="M4584" i="14" s="1"/>
  <c r="K4585" i="14"/>
  <c r="M4585" i="14" s="1"/>
  <c r="K4586" i="14"/>
  <c r="M4586" i="14" s="1"/>
  <c r="K4587" i="14"/>
  <c r="M4587" i="14" s="1"/>
  <c r="K4588" i="14"/>
  <c r="M4588" i="14" s="1"/>
  <c r="K4589" i="14"/>
  <c r="M4589" i="14" s="1"/>
  <c r="K4590" i="14"/>
  <c r="M4590" i="14" s="1"/>
  <c r="K4591" i="14"/>
  <c r="M4591" i="14" s="1"/>
  <c r="K4592" i="14"/>
  <c r="M4592" i="14" s="1"/>
  <c r="K4593" i="14"/>
  <c r="M4593" i="14" s="1"/>
  <c r="K4594" i="14"/>
  <c r="M4594" i="14" s="1"/>
  <c r="K4595" i="14"/>
  <c r="M4595" i="14" s="1"/>
  <c r="K4596" i="14"/>
  <c r="M4596" i="14" s="1"/>
  <c r="K4597" i="14"/>
  <c r="M4597" i="14" s="1"/>
  <c r="K4598" i="14"/>
  <c r="M4598" i="14" s="1"/>
  <c r="K4599" i="14"/>
  <c r="M4599" i="14" s="1"/>
  <c r="K4600" i="14"/>
  <c r="M4600" i="14" s="1"/>
  <c r="K4601" i="14"/>
  <c r="M4601" i="14" s="1"/>
  <c r="K4602" i="14"/>
  <c r="M4602" i="14" s="1"/>
  <c r="K4603" i="14"/>
  <c r="M4603" i="14" s="1"/>
  <c r="K4604" i="14"/>
  <c r="M4604" i="14" s="1"/>
  <c r="K4605" i="14"/>
  <c r="M4605" i="14" s="1"/>
  <c r="K4606" i="14"/>
  <c r="M4606" i="14" s="1"/>
  <c r="K4607" i="14"/>
  <c r="M4607" i="14" s="1"/>
  <c r="K4608" i="14"/>
  <c r="M4608" i="14" s="1"/>
  <c r="K4609" i="14"/>
  <c r="M4609" i="14" s="1"/>
  <c r="K4610" i="14"/>
  <c r="M4610" i="14" s="1"/>
  <c r="K4611" i="14"/>
  <c r="M4611" i="14" s="1"/>
  <c r="K4612" i="14"/>
  <c r="M4612" i="14" s="1"/>
  <c r="K4613" i="14"/>
  <c r="M4613" i="14" s="1"/>
  <c r="K4614" i="14"/>
  <c r="M4614" i="14" s="1"/>
  <c r="K4615" i="14"/>
  <c r="M4615" i="14" s="1"/>
  <c r="K4616" i="14"/>
  <c r="M4616" i="14" s="1"/>
  <c r="K4617" i="14"/>
  <c r="M4617" i="14" s="1"/>
  <c r="K4618" i="14"/>
  <c r="M4618" i="14" s="1"/>
  <c r="K4619" i="14"/>
  <c r="M4619" i="14" s="1"/>
  <c r="K4620" i="14"/>
  <c r="M4620" i="14" s="1"/>
  <c r="K4621" i="14"/>
  <c r="M4621" i="14" s="1"/>
  <c r="K4622" i="14"/>
  <c r="M4622" i="14" s="1"/>
  <c r="K4623" i="14"/>
  <c r="M4623" i="14" s="1"/>
  <c r="K4624" i="14"/>
  <c r="M4624" i="14" s="1"/>
  <c r="K4625" i="14"/>
  <c r="M4625" i="14" s="1"/>
  <c r="K4626" i="14"/>
  <c r="M4626" i="14" s="1"/>
  <c r="K4627" i="14"/>
  <c r="M4627" i="14" s="1"/>
  <c r="K4628" i="14"/>
  <c r="M4628" i="14" s="1"/>
  <c r="K4629" i="14"/>
  <c r="M4629" i="14" s="1"/>
  <c r="K4630" i="14"/>
  <c r="M4630" i="14" s="1"/>
  <c r="K4631" i="14"/>
  <c r="M4631" i="14" s="1"/>
  <c r="K4632" i="14"/>
  <c r="M4632" i="14" s="1"/>
  <c r="K4633" i="14"/>
  <c r="M4633" i="14" s="1"/>
  <c r="K4634" i="14"/>
  <c r="M4634" i="14" s="1"/>
  <c r="K4635" i="14"/>
  <c r="M4635" i="14" s="1"/>
  <c r="K4636" i="14"/>
  <c r="M4636" i="14" s="1"/>
  <c r="K4637" i="14"/>
  <c r="M4637" i="14" s="1"/>
  <c r="K4638" i="14"/>
  <c r="M4638" i="14" s="1"/>
  <c r="K4639" i="14"/>
  <c r="M4639" i="14" s="1"/>
  <c r="K4640" i="14"/>
  <c r="M4640" i="14" s="1"/>
  <c r="K4641" i="14"/>
  <c r="M4641" i="14" s="1"/>
  <c r="K4642" i="14"/>
  <c r="M4642" i="14" s="1"/>
  <c r="K4643" i="14"/>
  <c r="M4643" i="14" s="1"/>
  <c r="K4644" i="14"/>
  <c r="M4644" i="14" s="1"/>
  <c r="K4645" i="14"/>
  <c r="M4645" i="14" s="1"/>
  <c r="K4646" i="14"/>
  <c r="M4646" i="14" s="1"/>
  <c r="K4647" i="14"/>
  <c r="M4647" i="14" s="1"/>
  <c r="K4648" i="14"/>
  <c r="M4648" i="14" s="1"/>
  <c r="K4649" i="14"/>
  <c r="M4649" i="14" s="1"/>
  <c r="K4650" i="14"/>
  <c r="M4650" i="14" s="1"/>
  <c r="K4651" i="14"/>
  <c r="M4651" i="14" s="1"/>
  <c r="K4652" i="14"/>
  <c r="M4652" i="14" s="1"/>
  <c r="K4653" i="14"/>
  <c r="M4653" i="14" s="1"/>
  <c r="K4654" i="14"/>
  <c r="M4654" i="14" s="1"/>
  <c r="K4655" i="14"/>
  <c r="M4655" i="14" s="1"/>
  <c r="K4656" i="14"/>
  <c r="M4656" i="14" s="1"/>
  <c r="K4657" i="14"/>
  <c r="M4657" i="14" s="1"/>
  <c r="K4658" i="14"/>
  <c r="M4658" i="14" s="1"/>
  <c r="K4659" i="14"/>
  <c r="M4659" i="14" s="1"/>
  <c r="K4660" i="14"/>
  <c r="M4660" i="14" s="1"/>
  <c r="K4661" i="14"/>
  <c r="M4661" i="14" s="1"/>
  <c r="K4662" i="14"/>
  <c r="M4662" i="14" s="1"/>
  <c r="K4663" i="14"/>
  <c r="M4663" i="14" s="1"/>
  <c r="K4664" i="14"/>
  <c r="M4664" i="14" s="1"/>
  <c r="K4665" i="14"/>
  <c r="M4665" i="14" s="1"/>
  <c r="K4666" i="14"/>
  <c r="M4666" i="14" s="1"/>
  <c r="K4667" i="14"/>
  <c r="M4667" i="14" s="1"/>
  <c r="K4668" i="14"/>
  <c r="M4668" i="14" s="1"/>
  <c r="K4669" i="14"/>
  <c r="M4669" i="14" s="1"/>
  <c r="K4670" i="14"/>
  <c r="M4670" i="14" s="1"/>
  <c r="K4671" i="14"/>
  <c r="M4671" i="14" s="1"/>
  <c r="K4672" i="14"/>
  <c r="M4672" i="14" s="1"/>
  <c r="K4673" i="14"/>
  <c r="M4673" i="14" s="1"/>
  <c r="K4674" i="14"/>
  <c r="M4674" i="14" s="1"/>
  <c r="K4675" i="14"/>
  <c r="M4675" i="14" s="1"/>
  <c r="K4676" i="14"/>
  <c r="M4676" i="14" s="1"/>
  <c r="K4677" i="14"/>
  <c r="M4677" i="14" s="1"/>
  <c r="K4678" i="14"/>
  <c r="M4678" i="14" s="1"/>
  <c r="K4679" i="14"/>
  <c r="M4679" i="14" s="1"/>
  <c r="K4680" i="14"/>
  <c r="M4680" i="14" s="1"/>
  <c r="K4681" i="14"/>
  <c r="M4681" i="14" s="1"/>
  <c r="K4682" i="14"/>
  <c r="M4682" i="14" s="1"/>
  <c r="K4683" i="14"/>
  <c r="M4683" i="14" s="1"/>
  <c r="K4684" i="14"/>
  <c r="M4684" i="14" s="1"/>
  <c r="K4685" i="14"/>
  <c r="M4685" i="14" s="1"/>
  <c r="K4686" i="14"/>
  <c r="M4686" i="14" s="1"/>
  <c r="K4687" i="14"/>
  <c r="M4687" i="14" s="1"/>
  <c r="K4688" i="14"/>
  <c r="M4688" i="14" s="1"/>
  <c r="K4689" i="14"/>
  <c r="M4689" i="14" s="1"/>
  <c r="K4690" i="14"/>
  <c r="M4690" i="14" s="1"/>
  <c r="K4691" i="14"/>
  <c r="M4691" i="14" s="1"/>
  <c r="K4692" i="14"/>
  <c r="M4692" i="14" s="1"/>
  <c r="K4693" i="14"/>
  <c r="M4693" i="14" s="1"/>
  <c r="K4694" i="14"/>
  <c r="M4694" i="14" s="1"/>
  <c r="K4695" i="14"/>
  <c r="M4695" i="14" s="1"/>
  <c r="K4696" i="14"/>
  <c r="M4696" i="14" s="1"/>
  <c r="K4697" i="14"/>
  <c r="M4697" i="14" s="1"/>
  <c r="K4698" i="14"/>
  <c r="M4698" i="14" s="1"/>
  <c r="K4699" i="14"/>
  <c r="M4699" i="14" s="1"/>
  <c r="K4700" i="14"/>
  <c r="M4700" i="14" s="1"/>
  <c r="K4701" i="14"/>
  <c r="M4701" i="14" s="1"/>
  <c r="K4702" i="14"/>
  <c r="M4702" i="14" s="1"/>
  <c r="K4703" i="14"/>
  <c r="M4703" i="14" s="1"/>
  <c r="N4703" i="14" s="1"/>
  <c r="K4704" i="14"/>
  <c r="M4704" i="14" s="1"/>
  <c r="K4705" i="14"/>
  <c r="M4705" i="14" s="1"/>
  <c r="K4706" i="14"/>
  <c r="M4706" i="14" s="1"/>
  <c r="K4707" i="14"/>
  <c r="M4707" i="14" s="1"/>
  <c r="K4708" i="14"/>
  <c r="M4708" i="14" s="1"/>
  <c r="K4709" i="14"/>
  <c r="M4709" i="14" s="1"/>
  <c r="K4710" i="14"/>
  <c r="M4710" i="14" s="1"/>
  <c r="K4711" i="14"/>
  <c r="M4711" i="14" s="1"/>
  <c r="K4712" i="14"/>
  <c r="M4712" i="14" s="1"/>
  <c r="K4713" i="14"/>
  <c r="M4713" i="14" s="1"/>
  <c r="K4714" i="14"/>
  <c r="M4714" i="14" s="1"/>
  <c r="K4715" i="14"/>
  <c r="M4715" i="14" s="1"/>
  <c r="K4716" i="14"/>
  <c r="M4716" i="14" s="1"/>
  <c r="K4717" i="14"/>
  <c r="M4717" i="14" s="1"/>
  <c r="K4718" i="14"/>
  <c r="M4718" i="14" s="1"/>
  <c r="K4719" i="14"/>
  <c r="M4719" i="14" s="1"/>
  <c r="K4720" i="14"/>
  <c r="M4720" i="14" s="1"/>
  <c r="K4721" i="14"/>
  <c r="M4721" i="14" s="1"/>
  <c r="K4722" i="14"/>
  <c r="M4722" i="14" s="1"/>
  <c r="K4723" i="14"/>
  <c r="M4723" i="14" s="1"/>
  <c r="K4724" i="14"/>
  <c r="M4724" i="14" s="1"/>
  <c r="K4725" i="14"/>
  <c r="M4725" i="14" s="1"/>
  <c r="K4726" i="14"/>
  <c r="M4726" i="14" s="1"/>
  <c r="K4727" i="14"/>
  <c r="M4727" i="14" s="1"/>
  <c r="K4728" i="14"/>
  <c r="M4728" i="14" s="1"/>
  <c r="K4729" i="14"/>
  <c r="M4729" i="14" s="1"/>
  <c r="K4730" i="14"/>
  <c r="M4730" i="14" s="1"/>
  <c r="K4731" i="14"/>
  <c r="M4731" i="14" s="1"/>
  <c r="K4732" i="14"/>
  <c r="M4732" i="14" s="1"/>
  <c r="K4733" i="14"/>
  <c r="M4733" i="14" s="1"/>
  <c r="K4734" i="14"/>
  <c r="M4734" i="14" s="1"/>
  <c r="K4735" i="14"/>
  <c r="M4735" i="14" s="1"/>
  <c r="K4736" i="14"/>
  <c r="M4736" i="14" s="1"/>
  <c r="K4737" i="14"/>
  <c r="M4737" i="14" s="1"/>
  <c r="K4738" i="14"/>
  <c r="M4738" i="14" s="1"/>
  <c r="K4739" i="14"/>
  <c r="M4739" i="14" s="1"/>
  <c r="K4740" i="14"/>
  <c r="M4740" i="14" s="1"/>
  <c r="K4741" i="14"/>
  <c r="M4741" i="14" s="1"/>
  <c r="K4742" i="14"/>
  <c r="M4742" i="14" s="1"/>
  <c r="K4743" i="14"/>
  <c r="M4743" i="14" s="1"/>
  <c r="N4743" i="14" s="1"/>
  <c r="K4744" i="14"/>
  <c r="M4744" i="14" s="1"/>
  <c r="K4745" i="14"/>
  <c r="M4745" i="14" s="1"/>
  <c r="K4746" i="14"/>
  <c r="M4746" i="14" s="1"/>
  <c r="K4747" i="14"/>
  <c r="M4747" i="14" s="1"/>
  <c r="K4748" i="14"/>
  <c r="M4748" i="14" s="1"/>
  <c r="K4749" i="14"/>
  <c r="M4749" i="14" s="1"/>
  <c r="I33" i="14"/>
  <c r="I34" i="14"/>
  <c r="I35" i="14"/>
  <c r="I36" i="14"/>
  <c r="I37" i="14"/>
  <c r="I38" i="14"/>
  <c r="I39" i="14"/>
  <c r="I40" i="14"/>
  <c r="I41" i="14"/>
  <c r="I42" i="14"/>
  <c r="I43" i="14"/>
  <c r="I44" i="14"/>
  <c r="I45" i="14"/>
  <c r="I46" i="14"/>
  <c r="I47" i="14"/>
  <c r="I48" i="14"/>
  <c r="I49" i="14"/>
  <c r="I50" i="14"/>
  <c r="I51" i="14"/>
  <c r="I52" i="14"/>
  <c r="I53" i="14"/>
  <c r="I54" i="14"/>
  <c r="I55" i="14"/>
  <c r="I56" i="14"/>
  <c r="I57" i="14"/>
  <c r="I58" i="14"/>
  <c r="I59" i="14"/>
  <c r="I60" i="14"/>
  <c r="I61" i="14"/>
  <c r="I62" i="14"/>
  <c r="I63" i="14"/>
  <c r="I64" i="14"/>
  <c r="I65" i="14"/>
  <c r="I66" i="14"/>
  <c r="I67" i="14"/>
  <c r="I68" i="14"/>
  <c r="I69" i="14"/>
  <c r="I70" i="14"/>
  <c r="I71" i="14"/>
  <c r="I72" i="14"/>
  <c r="I73" i="14"/>
  <c r="I74" i="14"/>
  <c r="I75" i="14"/>
  <c r="I76" i="14"/>
  <c r="I77" i="14"/>
  <c r="I78" i="14"/>
  <c r="I79" i="14"/>
  <c r="I80" i="14"/>
  <c r="I81" i="14"/>
  <c r="I82" i="14"/>
  <c r="I83" i="14"/>
  <c r="I84" i="14"/>
  <c r="I85" i="14"/>
  <c r="I86" i="14"/>
  <c r="I87" i="14"/>
  <c r="I88" i="14"/>
  <c r="I89" i="14"/>
  <c r="I90" i="14"/>
  <c r="I91" i="14"/>
  <c r="I92" i="14"/>
  <c r="I93" i="14"/>
  <c r="I94" i="14"/>
  <c r="I95" i="14"/>
  <c r="I96" i="14"/>
  <c r="I97" i="14"/>
  <c r="I98" i="14"/>
  <c r="I99" i="14"/>
  <c r="I100" i="14"/>
  <c r="I101" i="14"/>
  <c r="I102" i="14"/>
  <c r="I103" i="14"/>
  <c r="I104" i="14"/>
  <c r="I105" i="14"/>
  <c r="I106" i="14"/>
  <c r="I107" i="14"/>
  <c r="I108" i="14"/>
  <c r="I109" i="14"/>
  <c r="I110" i="14"/>
  <c r="I111" i="14"/>
  <c r="I112" i="14"/>
  <c r="I113" i="14"/>
  <c r="I114" i="14"/>
  <c r="I115" i="14"/>
  <c r="I116" i="14"/>
  <c r="I117" i="14"/>
  <c r="I118" i="14"/>
  <c r="I119" i="14"/>
  <c r="I120" i="14"/>
  <c r="I121" i="14"/>
  <c r="I122" i="14"/>
  <c r="I123" i="14"/>
  <c r="I124" i="14"/>
  <c r="I125" i="14"/>
  <c r="I126" i="14"/>
  <c r="I127" i="14"/>
  <c r="I128" i="14"/>
  <c r="I129" i="14"/>
  <c r="I130" i="14"/>
  <c r="I131" i="14"/>
  <c r="I132" i="14"/>
  <c r="I133" i="14"/>
  <c r="I134" i="14"/>
  <c r="I135" i="14"/>
  <c r="I136" i="14"/>
  <c r="I137" i="14"/>
  <c r="I138" i="14"/>
  <c r="I139" i="14"/>
  <c r="I140" i="14"/>
  <c r="I141" i="14"/>
  <c r="I142" i="14"/>
  <c r="I143" i="14"/>
  <c r="I144" i="14"/>
  <c r="I145" i="14"/>
  <c r="I146" i="14"/>
  <c r="I147" i="14"/>
  <c r="I148" i="14"/>
  <c r="I149" i="14"/>
  <c r="I150" i="14"/>
  <c r="I151" i="14"/>
  <c r="I152" i="14"/>
  <c r="I153" i="14"/>
  <c r="I154" i="14"/>
  <c r="I155" i="14"/>
  <c r="I156" i="14"/>
  <c r="I157" i="14"/>
  <c r="I158" i="14"/>
  <c r="I159" i="14"/>
  <c r="I160" i="14"/>
  <c r="I161" i="14"/>
  <c r="I162" i="14"/>
  <c r="I163" i="14"/>
  <c r="I164" i="14"/>
  <c r="I165" i="14"/>
  <c r="I166" i="14"/>
  <c r="I167" i="14"/>
  <c r="I168" i="14"/>
  <c r="I169" i="14"/>
  <c r="I170" i="14"/>
  <c r="I171" i="14"/>
  <c r="I172" i="14"/>
  <c r="I173" i="14"/>
  <c r="I174" i="14"/>
  <c r="I175" i="14"/>
  <c r="I176" i="14"/>
  <c r="I177" i="14"/>
  <c r="I178" i="14"/>
  <c r="I179" i="14"/>
  <c r="I180" i="14"/>
  <c r="I181" i="14"/>
  <c r="I182" i="14"/>
  <c r="I183" i="14"/>
  <c r="I184" i="14"/>
  <c r="I185" i="14"/>
  <c r="I186" i="14"/>
  <c r="I187" i="14"/>
  <c r="I188" i="14"/>
  <c r="I189" i="14"/>
  <c r="I190" i="14"/>
  <c r="I191" i="14"/>
  <c r="I192" i="14"/>
  <c r="I193" i="14"/>
  <c r="I194" i="14"/>
  <c r="I195" i="14"/>
  <c r="I196" i="14"/>
  <c r="I197" i="14"/>
  <c r="I198" i="14"/>
  <c r="I199" i="14"/>
  <c r="I200" i="14"/>
  <c r="I201" i="14"/>
  <c r="I202" i="14"/>
  <c r="I203" i="14"/>
  <c r="I204" i="14"/>
  <c r="I205" i="14"/>
  <c r="I206" i="14"/>
  <c r="I207" i="14"/>
  <c r="I208" i="14"/>
  <c r="I209" i="14"/>
  <c r="I210" i="14"/>
  <c r="I211" i="14"/>
  <c r="I212" i="14"/>
  <c r="I213" i="14"/>
  <c r="I214" i="14"/>
  <c r="I215" i="14"/>
  <c r="I216" i="14"/>
  <c r="I217" i="14"/>
  <c r="I218" i="14"/>
  <c r="I219" i="14"/>
  <c r="I220" i="14"/>
  <c r="I221" i="14"/>
  <c r="I222" i="14"/>
  <c r="I223" i="14"/>
  <c r="I224" i="14"/>
  <c r="I225" i="14"/>
  <c r="I226" i="14"/>
  <c r="I227" i="14"/>
  <c r="I228" i="14"/>
  <c r="I229" i="14"/>
  <c r="I230" i="14"/>
  <c r="I231" i="14"/>
  <c r="I232" i="14"/>
  <c r="I233" i="14"/>
  <c r="I234" i="14"/>
  <c r="I235" i="14"/>
  <c r="I236" i="14"/>
  <c r="I237" i="14"/>
  <c r="I238" i="14"/>
  <c r="I239" i="14"/>
  <c r="I240" i="14"/>
  <c r="I241" i="14"/>
  <c r="I242" i="14"/>
  <c r="I243" i="14"/>
  <c r="I244" i="14"/>
  <c r="I245" i="14"/>
  <c r="I246" i="14"/>
  <c r="I247" i="14"/>
  <c r="I248" i="14"/>
  <c r="I249" i="14"/>
  <c r="I250" i="14"/>
  <c r="I251" i="14"/>
  <c r="I252" i="14"/>
  <c r="I253" i="14"/>
  <c r="I254" i="14"/>
  <c r="I255" i="14"/>
  <c r="I256" i="14"/>
  <c r="I257" i="14"/>
  <c r="I258" i="14"/>
  <c r="I259" i="14"/>
  <c r="I260" i="14"/>
  <c r="I261" i="14"/>
  <c r="I262" i="14"/>
  <c r="I263" i="14"/>
  <c r="I264" i="14"/>
  <c r="I265" i="14"/>
  <c r="I266" i="14"/>
  <c r="I267" i="14"/>
  <c r="I268" i="14"/>
  <c r="I269" i="14"/>
  <c r="I270" i="14"/>
  <c r="I271" i="14"/>
  <c r="I272" i="14"/>
  <c r="I273" i="14"/>
  <c r="I274" i="14"/>
  <c r="I275" i="14"/>
  <c r="I276" i="14"/>
  <c r="I277" i="14"/>
  <c r="I278" i="14"/>
  <c r="I279" i="14"/>
  <c r="I280" i="14"/>
  <c r="I281" i="14"/>
  <c r="I282" i="14"/>
  <c r="I283" i="14"/>
  <c r="I284" i="14"/>
  <c r="I285" i="14"/>
  <c r="I286" i="14"/>
  <c r="I287" i="14"/>
  <c r="I288" i="14"/>
  <c r="I289" i="14"/>
  <c r="I290" i="14"/>
  <c r="I291" i="14"/>
  <c r="I292" i="14"/>
  <c r="I293" i="14"/>
  <c r="I294" i="14"/>
  <c r="I295" i="14"/>
  <c r="I296" i="14"/>
  <c r="I297" i="14"/>
  <c r="I298" i="14"/>
  <c r="I299" i="14"/>
  <c r="I300" i="14"/>
  <c r="I301" i="14"/>
  <c r="I302" i="14"/>
  <c r="I303" i="14"/>
  <c r="I304" i="14"/>
  <c r="I305" i="14"/>
  <c r="I306" i="14"/>
  <c r="I307" i="14"/>
  <c r="I308" i="14"/>
  <c r="I309" i="14"/>
  <c r="I310" i="14"/>
  <c r="I311" i="14"/>
  <c r="I312" i="14"/>
  <c r="I313" i="14"/>
  <c r="I314" i="14"/>
  <c r="I315" i="14"/>
  <c r="I316" i="14"/>
  <c r="I317" i="14"/>
  <c r="I318" i="14"/>
  <c r="I319" i="14"/>
  <c r="I320" i="14"/>
  <c r="I321" i="14"/>
  <c r="I322" i="14"/>
  <c r="I323" i="14"/>
  <c r="I324" i="14"/>
  <c r="I325" i="14"/>
  <c r="I326" i="14"/>
  <c r="I327" i="14"/>
  <c r="I328" i="14"/>
  <c r="I329" i="14"/>
  <c r="I330" i="14"/>
  <c r="I331" i="14"/>
  <c r="I332" i="14"/>
  <c r="I333" i="14"/>
  <c r="I334" i="14"/>
  <c r="I335" i="14"/>
  <c r="I336" i="14"/>
  <c r="I337" i="14"/>
  <c r="I338" i="14"/>
  <c r="I339" i="14"/>
  <c r="I340" i="14"/>
  <c r="I341" i="14"/>
  <c r="I342" i="14"/>
  <c r="I343" i="14"/>
  <c r="I344" i="14"/>
  <c r="I345" i="14"/>
  <c r="I346" i="14"/>
  <c r="I347" i="14"/>
  <c r="I348" i="14"/>
  <c r="I349" i="14"/>
  <c r="I350" i="14"/>
  <c r="I351" i="14"/>
  <c r="I352" i="14"/>
  <c r="I353" i="14"/>
  <c r="I354" i="14"/>
  <c r="I355" i="14"/>
  <c r="I356" i="14"/>
  <c r="I357" i="14"/>
  <c r="I358" i="14"/>
  <c r="I359" i="14"/>
  <c r="I360" i="14"/>
  <c r="I361" i="14"/>
  <c r="I362" i="14"/>
  <c r="I363" i="14"/>
  <c r="I364" i="14"/>
  <c r="I365" i="14"/>
  <c r="I366" i="14"/>
  <c r="I367" i="14"/>
  <c r="I368" i="14"/>
  <c r="I369" i="14"/>
  <c r="I370" i="14"/>
  <c r="I371" i="14"/>
  <c r="I372" i="14"/>
  <c r="I373" i="14"/>
  <c r="I374" i="14"/>
  <c r="I375" i="14"/>
  <c r="I376" i="14"/>
  <c r="I377" i="14"/>
  <c r="I378" i="14"/>
  <c r="I379" i="14"/>
  <c r="I380" i="14"/>
  <c r="I381" i="14"/>
  <c r="I382" i="14"/>
  <c r="I383" i="14"/>
  <c r="I384" i="14"/>
  <c r="I385" i="14"/>
  <c r="I386" i="14"/>
  <c r="I387" i="14"/>
  <c r="I388" i="14"/>
  <c r="I389" i="14"/>
  <c r="I390" i="14"/>
  <c r="I391" i="14"/>
  <c r="I392" i="14"/>
  <c r="I393" i="14"/>
  <c r="I394" i="14"/>
  <c r="I395" i="14"/>
  <c r="I396" i="14"/>
  <c r="I397" i="14"/>
  <c r="I398" i="14"/>
  <c r="I3" i="14"/>
  <c r="I4" i="14"/>
  <c r="I5" i="14"/>
  <c r="I6" i="14"/>
  <c r="I7" i="14"/>
  <c r="I8" i="14"/>
  <c r="I9" i="14"/>
  <c r="I10" i="14"/>
  <c r="I11" i="14"/>
  <c r="I12" i="14"/>
  <c r="I13" i="14"/>
  <c r="I14" i="14"/>
  <c r="I15" i="14"/>
  <c r="I16" i="14"/>
  <c r="I17" i="14"/>
  <c r="I18" i="14"/>
  <c r="I19" i="14"/>
  <c r="I20" i="14"/>
  <c r="I21" i="14"/>
  <c r="I22" i="14"/>
  <c r="I23" i="14"/>
  <c r="I24" i="14"/>
  <c r="I25" i="14"/>
  <c r="I26" i="14"/>
  <c r="I27" i="14"/>
  <c r="I28" i="14"/>
  <c r="I29" i="14"/>
  <c r="I30" i="14"/>
  <c r="I31" i="14"/>
  <c r="I32" i="14"/>
  <c r="I2" i="14"/>
  <c r="E4051" i="14"/>
  <c r="G4051" i="14" s="1"/>
  <c r="E4052" i="14"/>
  <c r="G4052" i="14" s="1"/>
  <c r="E4053" i="14"/>
  <c r="G4053" i="14" s="1"/>
  <c r="E4054" i="14"/>
  <c r="G4054" i="14" s="1"/>
  <c r="E4055" i="14"/>
  <c r="G4055" i="14" s="1"/>
  <c r="E4056" i="14"/>
  <c r="G4056" i="14" s="1"/>
  <c r="E4057" i="14"/>
  <c r="G4057" i="14" s="1"/>
  <c r="E4058" i="14"/>
  <c r="G4058" i="14" s="1"/>
  <c r="E4059" i="14"/>
  <c r="G4059" i="14" s="1"/>
  <c r="E4060" i="14"/>
  <c r="G4060" i="14" s="1"/>
  <c r="E4061" i="14"/>
  <c r="G4061" i="14" s="1"/>
  <c r="E4062" i="14"/>
  <c r="G4062" i="14" s="1"/>
  <c r="E4063" i="14"/>
  <c r="G4063" i="14" s="1"/>
  <c r="E4064" i="14"/>
  <c r="G4064" i="14" s="1"/>
  <c r="E4065" i="14"/>
  <c r="G4065" i="14" s="1"/>
  <c r="E4066" i="14"/>
  <c r="G4066" i="14" s="1"/>
  <c r="E4067" i="14"/>
  <c r="G4067" i="14" s="1"/>
  <c r="E4068" i="14"/>
  <c r="G4068" i="14" s="1"/>
  <c r="E4069" i="14"/>
  <c r="G4069" i="14" s="1"/>
  <c r="E4070" i="14"/>
  <c r="G4070" i="14" s="1"/>
  <c r="E4071" i="14"/>
  <c r="G4071" i="14" s="1"/>
  <c r="E4072" i="14"/>
  <c r="G4072" i="14" s="1"/>
  <c r="E4073" i="14"/>
  <c r="E4074" i="14"/>
  <c r="E4075" i="14"/>
  <c r="G4075" i="14" s="1"/>
  <c r="E4076" i="14"/>
  <c r="G4076" i="14" s="1"/>
  <c r="E4077" i="14"/>
  <c r="G4077" i="14" s="1"/>
  <c r="E4078" i="14"/>
  <c r="G4078" i="14" s="1"/>
  <c r="E4079" i="14"/>
  <c r="G4079" i="14" s="1"/>
  <c r="E4080" i="14"/>
  <c r="G4080" i="14" s="1"/>
  <c r="E4081" i="14"/>
  <c r="G4081" i="14" s="1"/>
  <c r="E4082" i="14"/>
  <c r="G4082" i="14" s="1"/>
  <c r="E4083" i="14"/>
  <c r="G4083" i="14" s="1"/>
  <c r="E4084" i="14"/>
  <c r="G4084" i="14" s="1"/>
  <c r="E4085" i="14"/>
  <c r="G4085" i="14" s="1"/>
  <c r="E4086" i="14"/>
  <c r="G4086" i="14" s="1"/>
  <c r="E4087" i="14"/>
  <c r="G4087" i="14" s="1"/>
  <c r="E4088" i="14"/>
  <c r="G4088" i="14" s="1"/>
  <c r="E4089" i="14"/>
  <c r="G4089" i="14" s="1"/>
  <c r="E4090" i="14"/>
  <c r="G4090" i="14" s="1"/>
  <c r="E4091" i="14"/>
  <c r="G4091" i="14" s="1"/>
  <c r="E4092" i="14"/>
  <c r="G4092" i="14" s="1"/>
  <c r="E4093" i="14"/>
  <c r="G4093" i="14" s="1"/>
  <c r="E4094" i="14"/>
  <c r="G4094" i="14" s="1"/>
  <c r="E4095" i="14"/>
  <c r="G4095" i="14" s="1"/>
  <c r="E4096" i="14"/>
  <c r="G4096" i="14" s="1"/>
  <c r="E4097" i="14"/>
  <c r="G4097" i="14" s="1"/>
  <c r="E4098" i="14"/>
  <c r="G4098" i="14" s="1"/>
  <c r="E4099" i="14"/>
  <c r="G4099" i="14" s="1"/>
  <c r="E4100" i="14"/>
  <c r="G4100" i="14" s="1"/>
  <c r="E4101" i="14"/>
  <c r="G4101" i="14" s="1"/>
  <c r="E4102" i="14"/>
  <c r="G4102" i="14" s="1"/>
  <c r="E4103" i="14"/>
  <c r="G4103" i="14" s="1"/>
  <c r="E4104" i="14"/>
  <c r="G4104" i="14" s="1"/>
  <c r="E4105" i="14"/>
  <c r="G4105" i="14" s="1"/>
  <c r="E4106" i="14"/>
  <c r="G4106" i="14" s="1"/>
  <c r="E4107" i="14"/>
  <c r="G4107" i="14" s="1"/>
  <c r="E4108" i="14"/>
  <c r="G4108" i="14" s="1"/>
  <c r="E4109" i="14"/>
  <c r="G4109" i="14" s="1"/>
  <c r="E4110" i="14"/>
  <c r="G4110" i="14" s="1"/>
  <c r="E4111" i="14"/>
  <c r="G4111" i="14" s="1"/>
  <c r="E4112" i="14"/>
  <c r="G4112" i="14" s="1"/>
  <c r="E4113" i="14"/>
  <c r="G4113" i="14" s="1"/>
  <c r="E4114" i="14"/>
  <c r="G4114" i="14" s="1"/>
  <c r="E4115" i="14"/>
  <c r="G4115" i="14" s="1"/>
  <c r="E4116" i="14"/>
  <c r="G4116" i="14" s="1"/>
  <c r="E4117" i="14"/>
  <c r="G4117" i="14" s="1"/>
  <c r="E4118" i="14"/>
  <c r="G4118" i="14" s="1"/>
  <c r="E4119" i="14"/>
  <c r="G4119" i="14" s="1"/>
  <c r="E4120" i="14"/>
  <c r="G4120" i="14" s="1"/>
  <c r="E4121" i="14"/>
  <c r="G4121" i="14" s="1"/>
  <c r="E4122" i="14"/>
  <c r="G4122" i="14" s="1"/>
  <c r="E4123" i="14"/>
  <c r="G4123" i="14" s="1"/>
  <c r="E4124" i="14"/>
  <c r="G4124" i="14" s="1"/>
  <c r="E4125" i="14"/>
  <c r="G4125" i="14" s="1"/>
  <c r="E4126" i="14"/>
  <c r="G4126" i="14" s="1"/>
  <c r="E4127" i="14"/>
  <c r="G4127" i="14" s="1"/>
  <c r="E4128" i="14"/>
  <c r="G4128" i="14" s="1"/>
  <c r="E4129" i="14"/>
  <c r="G4129" i="14" s="1"/>
  <c r="E4130" i="14"/>
  <c r="G4130" i="14" s="1"/>
  <c r="E4131" i="14"/>
  <c r="G4131" i="14" s="1"/>
  <c r="E4132" i="14"/>
  <c r="G4132" i="14" s="1"/>
  <c r="E4133" i="14"/>
  <c r="G4133" i="14" s="1"/>
  <c r="E4134" i="14"/>
  <c r="G4134" i="14" s="1"/>
  <c r="E4135" i="14"/>
  <c r="G4135" i="14" s="1"/>
  <c r="E4136" i="14"/>
  <c r="G4136" i="14" s="1"/>
  <c r="E4137" i="14"/>
  <c r="G4137" i="14" s="1"/>
  <c r="E4138" i="14"/>
  <c r="G4138" i="14" s="1"/>
  <c r="E4139" i="14"/>
  <c r="G4139" i="14" s="1"/>
  <c r="E4140" i="14"/>
  <c r="G4140" i="14" s="1"/>
  <c r="E4141" i="14"/>
  <c r="G4141" i="14" s="1"/>
  <c r="E4142" i="14"/>
  <c r="G4142" i="14" s="1"/>
  <c r="E4143" i="14"/>
  <c r="G4143" i="14" s="1"/>
  <c r="E4144" i="14"/>
  <c r="G4144" i="14" s="1"/>
  <c r="E4145" i="14"/>
  <c r="G4145" i="14" s="1"/>
  <c r="E4146" i="14"/>
  <c r="G4146" i="14" s="1"/>
  <c r="E4147" i="14"/>
  <c r="G4147" i="14" s="1"/>
  <c r="E4148" i="14"/>
  <c r="G4148" i="14" s="1"/>
  <c r="E4149" i="14"/>
  <c r="G4149" i="14" s="1"/>
  <c r="E4150" i="14"/>
  <c r="G4150" i="14" s="1"/>
  <c r="E4151" i="14"/>
  <c r="G4151" i="14" s="1"/>
  <c r="E4152" i="14"/>
  <c r="G4152" i="14" s="1"/>
  <c r="E4153" i="14"/>
  <c r="G4153" i="14" s="1"/>
  <c r="E4154" i="14"/>
  <c r="G4154" i="14" s="1"/>
  <c r="E4155" i="14"/>
  <c r="G4155" i="14" s="1"/>
  <c r="E4156" i="14"/>
  <c r="G4156" i="14" s="1"/>
  <c r="E4157" i="14"/>
  <c r="G4157" i="14" s="1"/>
  <c r="E4158" i="14"/>
  <c r="G4158" i="14" s="1"/>
  <c r="E4159" i="14"/>
  <c r="G4159" i="14" s="1"/>
  <c r="E4160" i="14"/>
  <c r="G4160" i="14" s="1"/>
  <c r="E4161" i="14"/>
  <c r="G4161" i="14" s="1"/>
  <c r="E4162" i="14"/>
  <c r="G4162" i="14" s="1"/>
  <c r="E4163" i="14"/>
  <c r="G4163" i="14" s="1"/>
  <c r="E4164" i="14"/>
  <c r="G4164" i="14" s="1"/>
  <c r="E4165" i="14"/>
  <c r="G4165" i="14" s="1"/>
  <c r="E4166" i="14"/>
  <c r="G4166" i="14" s="1"/>
  <c r="E4167" i="14"/>
  <c r="G4167" i="14" s="1"/>
  <c r="E4168" i="14"/>
  <c r="G4168" i="14" s="1"/>
  <c r="E4169" i="14"/>
  <c r="G4169" i="14" s="1"/>
  <c r="E4170" i="14"/>
  <c r="G4170" i="14" s="1"/>
  <c r="E4171" i="14"/>
  <c r="G4171" i="14" s="1"/>
  <c r="E4172" i="14"/>
  <c r="G4172" i="14" s="1"/>
  <c r="E4173" i="14"/>
  <c r="G4173" i="14" s="1"/>
  <c r="E4174" i="14"/>
  <c r="G4174" i="14" s="1"/>
  <c r="E4175" i="14"/>
  <c r="G4175" i="14" s="1"/>
  <c r="E4176" i="14"/>
  <c r="G4176" i="14" s="1"/>
  <c r="E4177" i="14"/>
  <c r="G4177" i="14" s="1"/>
  <c r="E4178" i="14"/>
  <c r="G4178" i="14" s="1"/>
  <c r="E4179" i="14"/>
  <c r="G4179" i="14" s="1"/>
  <c r="E4180" i="14"/>
  <c r="G4180" i="14" s="1"/>
  <c r="E4181" i="14"/>
  <c r="G4181" i="14" s="1"/>
  <c r="E4182" i="14"/>
  <c r="G4182" i="14" s="1"/>
  <c r="E4183" i="14"/>
  <c r="G4183" i="14" s="1"/>
  <c r="E4184" i="14"/>
  <c r="G4184" i="14" s="1"/>
  <c r="E4185" i="14"/>
  <c r="G4185" i="14" s="1"/>
  <c r="E4186" i="14"/>
  <c r="G4186" i="14" s="1"/>
  <c r="E4187" i="14"/>
  <c r="G4187" i="14" s="1"/>
  <c r="E4188" i="14"/>
  <c r="G4188" i="14" s="1"/>
  <c r="E4189" i="14"/>
  <c r="G4189" i="14" s="1"/>
  <c r="E4190" i="14"/>
  <c r="G4190" i="14" s="1"/>
  <c r="E4191" i="14"/>
  <c r="G4191" i="14" s="1"/>
  <c r="E4192" i="14"/>
  <c r="G4192" i="14" s="1"/>
  <c r="E4193" i="14"/>
  <c r="G4193" i="14" s="1"/>
  <c r="E4194" i="14"/>
  <c r="G4194" i="14" s="1"/>
  <c r="E4195" i="14"/>
  <c r="G4195" i="14" s="1"/>
  <c r="E4196" i="14"/>
  <c r="G4196" i="14" s="1"/>
  <c r="E4197" i="14"/>
  <c r="G4197" i="14" s="1"/>
  <c r="E4198" i="14"/>
  <c r="G4198" i="14" s="1"/>
  <c r="E4199" i="14"/>
  <c r="G4199" i="14" s="1"/>
  <c r="E4200" i="14"/>
  <c r="G4200" i="14" s="1"/>
  <c r="E4201" i="14"/>
  <c r="G4201" i="14" s="1"/>
  <c r="E4202" i="14"/>
  <c r="G4202" i="14" s="1"/>
  <c r="E4203" i="14"/>
  <c r="G4203" i="14" s="1"/>
  <c r="E4204" i="14"/>
  <c r="G4204" i="14" s="1"/>
  <c r="E4205" i="14"/>
  <c r="G4205" i="14" s="1"/>
  <c r="E4206" i="14"/>
  <c r="G4206" i="14" s="1"/>
  <c r="E4207" i="14"/>
  <c r="G4207" i="14" s="1"/>
  <c r="E4208" i="14"/>
  <c r="G4208" i="14" s="1"/>
  <c r="E4209" i="14"/>
  <c r="G4209" i="14" s="1"/>
  <c r="E4210" i="14"/>
  <c r="G4210" i="14" s="1"/>
  <c r="E4211" i="14"/>
  <c r="G4211" i="14" s="1"/>
  <c r="E4212" i="14"/>
  <c r="G4212" i="14" s="1"/>
  <c r="E4213" i="14"/>
  <c r="G4213" i="14" s="1"/>
  <c r="E4214" i="14"/>
  <c r="G4214" i="14" s="1"/>
  <c r="E4215" i="14"/>
  <c r="G4215" i="14" s="1"/>
  <c r="E4216" i="14"/>
  <c r="G4216" i="14" s="1"/>
  <c r="E4217" i="14"/>
  <c r="G4217" i="14" s="1"/>
  <c r="E4218" i="14"/>
  <c r="G4218" i="14" s="1"/>
  <c r="E4219" i="14"/>
  <c r="G4219" i="14" s="1"/>
  <c r="E4220" i="14"/>
  <c r="G4220" i="14" s="1"/>
  <c r="E4221" i="14"/>
  <c r="G4221" i="14" s="1"/>
  <c r="E4222" i="14"/>
  <c r="G4222" i="14" s="1"/>
  <c r="E4223" i="14"/>
  <c r="G4223" i="14" s="1"/>
  <c r="E4224" i="14"/>
  <c r="G4224" i="14" s="1"/>
  <c r="E4225" i="14"/>
  <c r="G4225" i="14" s="1"/>
  <c r="E4226" i="14"/>
  <c r="G4226" i="14" s="1"/>
  <c r="E4227" i="14"/>
  <c r="G4227" i="14" s="1"/>
  <c r="E4228" i="14"/>
  <c r="G4228" i="14" s="1"/>
  <c r="E4229" i="14"/>
  <c r="G4229" i="14" s="1"/>
  <c r="E4230" i="14"/>
  <c r="G4230" i="14" s="1"/>
  <c r="E4231" i="14"/>
  <c r="G4231" i="14" s="1"/>
  <c r="E4232" i="14"/>
  <c r="G4232" i="14" s="1"/>
  <c r="E4233" i="14"/>
  <c r="G4233" i="14" s="1"/>
  <c r="E4234" i="14"/>
  <c r="G4234" i="14" s="1"/>
  <c r="E4235" i="14"/>
  <c r="G4235" i="14" s="1"/>
  <c r="E4236" i="14"/>
  <c r="G4236" i="14" s="1"/>
  <c r="E4237" i="14"/>
  <c r="G4237" i="14" s="1"/>
  <c r="E4238" i="14"/>
  <c r="G4238" i="14" s="1"/>
  <c r="E4239" i="14"/>
  <c r="G4239" i="14" s="1"/>
  <c r="E4240" i="14"/>
  <c r="G4240" i="14" s="1"/>
  <c r="E4241" i="14"/>
  <c r="G4241" i="14" s="1"/>
  <c r="E4242" i="14"/>
  <c r="G4242" i="14" s="1"/>
  <c r="E4243" i="14"/>
  <c r="G4243" i="14" s="1"/>
  <c r="E4244" i="14"/>
  <c r="G4244" i="14" s="1"/>
  <c r="E4245" i="14"/>
  <c r="G4245" i="14" s="1"/>
  <c r="E4246" i="14"/>
  <c r="G4246" i="14" s="1"/>
  <c r="E4247" i="14"/>
  <c r="G4247" i="14" s="1"/>
  <c r="E4248" i="14"/>
  <c r="G4248" i="14" s="1"/>
  <c r="E4249" i="14"/>
  <c r="G4249" i="14" s="1"/>
  <c r="E4250" i="14"/>
  <c r="G4250" i="14" s="1"/>
  <c r="E4251" i="14"/>
  <c r="G4251" i="14" s="1"/>
  <c r="E4252" i="14"/>
  <c r="G4252" i="14" s="1"/>
  <c r="E4253" i="14"/>
  <c r="G4253" i="14" s="1"/>
  <c r="E4254" i="14"/>
  <c r="G4254" i="14" s="1"/>
  <c r="E4255" i="14"/>
  <c r="G4255" i="14" s="1"/>
  <c r="E4256" i="14"/>
  <c r="G4256" i="14" s="1"/>
  <c r="E4257" i="14"/>
  <c r="G4257" i="14" s="1"/>
  <c r="E4258" i="14"/>
  <c r="G4258" i="14" s="1"/>
  <c r="E4259" i="14"/>
  <c r="G4259" i="14" s="1"/>
  <c r="E4260" i="14"/>
  <c r="G4260" i="14" s="1"/>
  <c r="E4261" i="14"/>
  <c r="G4261" i="14" s="1"/>
  <c r="E4262" i="14"/>
  <c r="G4262" i="14" s="1"/>
  <c r="E4263" i="14"/>
  <c r="G4263" i="14" s="1"/>
  <c r="E4264" i="14"/>
  <c r="G4264" i="14" s="1"/>
  <c r="E4265" i="14"/>
  <c r="G4265" i="14" s="1"/>
  <c r="E4266" i="14"/>
  <c r="G4266" i="14" s="1"/>
  <c r="E4267" i="14"/>
  <c r="G4267" i="14" s="1"/>
  <c r="E4268" i="14"/>
  <c r="G4268" i="14" s="1"/>
  <c r="E4269" i="14"/>
  <c r="G4269" i="14" s="1"/>
  <c r="E4270" i="14"/>
  <c r="G4270" i="14" s="1"/>
  <c r="E4271" i="14"/>
  <c r="G4271" i="14" s="1"/>
  <c r="E4272" i="14"/>
  <c r="G4272" i="14" s="1"/>
  <c r="E4273" i="14"/>
  <c r="G4273" i="14" s="1"/>
  <c r="E4274" i="14"/>
  <c r="G4274" i="14" s="1"/>
  <c r="E4275" i="14"/>
  <c r="G4275" i="14" s="1"/>
  <c r="E4276" i="14"/>
  <c r="G4276" i="14" s="1"/>
  <c r="E4277" i="14"/>
  <c r="G4277" i="14" s="1"/>
  <c r="E4278" i="14"/>
  <c r="G4278" i="14" s="1"/>
  <c r="E4279" i="14"/>
  <c r="G4279" i="14" s="1"/>
  <c r="E4280" i="14"/>
  <c r="G4280" i="14" s="1"/>
  <c r="E4281" i="14"/>
  <c r="G4281" i="14" s="1"/>
  <c r="E4282" i="14"/>
  <c r="G4282" i="14" s="1"/>
  <c r="E4283" i="14"/>
  <c r="G4283" i="14" s="1"/>
  <c r="E4284" i="14"/>
  <c r="G4284" i="14" s="1"/>
  <c r="E4285" i="14"/>
  <c r="G4285" i="14" s="1"/>
  <c r="E4286" i="14"/>
  <c r="G4286" i="14" s="1"/>
  <c r="E4287" i="14"/>
  <c r="G4287" i="14" s="1"/>
  <c r="E4288" i="14"/>
  <c r="G4288" i="14" s="1"/>
  <c r="E4289" i="14"/>
  <c r="G4289" i="14" s="1"/>
  <c r="E4290" i="14"/>
  <c r="G4290" i="14" s="1"/>
  <c r="E4291" i="14"/>
  <c r="G4291" i="14" s="1"/>
  <c r="E4292" i="14"/>
  <c r="G4292" i="14" s="1"/>
  <c r="E4293" i="14"/>
  <c r="G4293" i="14" s="1"/>
  <c r="E4294" i="14"/>
  <c r="G4294" i="14" s="1"/>
  <c r="E4295" i="14"/>
  <c r="G4295" i="14" s="1"/>
  <c r="E4296" i="14"/>
  <c r="G4296" i="14" s="1"/>
  <c r="E4297" i="14"/>
  <c r="G4297" i="14" s="1"/>
  <c r="E4298" i="14"/>
  <c r="G4298" i="14" s="1"/>
  <c r="E4299" i="14"/>
  <c r="G4299" i="14" s="1"/>
  <c r="E4300" i="14"/>
  <c r="G4300" i="14" s="1"/>
  <c r="E4301" i="14"/>
  <c r="G4301" i="14" s="1"/>
  <c r="E4302" i="14"/>
  <c r="G4302" i="14" s="1"/>
  <c r="E4303" i="14"/>
  <c r="G4303" i="14" s="1"/>
  <c r="E4304" i="14"/>
  <c r="G4304" i="14" s="1"/>
  <c r="E4305" i="14"/>
  <c r="G4305" i="14" s="1"/>
  <c r="E4306" i="14"/>
  <c r="G4306" i="14" s="1"/>
  <c r="E4307" i="14"/>
  <c r="G4307" i="14" s="1"/>
  <c r="E4308" i="14"/>
  <c r="G4308" i="14" s="1"/>
  <c r="E4309" i="14"/>
  <c r="G4309" i="14" s="1"/>
  <c r="E4310" i="14"/>
  <c r="G4310" i="14" s="1"/>
  <c r="E4311" i="14"/>
  <c r="G4311" i="14" s="1"/>
  <c r="E4312" i="14"/>
  <c r="G4312" i="14" s="1"/>
  <c r="E4313" i="14"/>
  <c r="G4313" i="14" s="1"/>
  <c r="E4314" i="14"/>
  <c r="G4314" i="14" s="1"/>
  <c r="E4315" i="14"/>
  <c r="G4315" i="14" s="1"/>
  <c r="E4316" i="14"/>
  <c r="G4316" i="14" s="1"/>
  <c r="E4317" i="14"/>
  <c r="G4317" i="14" s="1"/>
  <c r="E4318" i="14"/>
  <c r="G4318" i="14" s="1"/>
  <c r="E4319" i="14"/>
  <c r="G4319" i="14" s="1"/>
  <c r="E4320" i="14"/>
  <c r="G4320" i="14" s="1"/>
  <c r="E4321" i="14"/>
  <c r="G4321" i="14" s="1"/>
  <c r="E4322" i="14"/>
  <c r="G4322" i="14" s="1"/>
  <c r="E4323" i="14"/>
  <c r="G4323" i="14" s="1"/>
  <c r="E4324" i="14"/>
  <c r="G4324" i="14" s="1"/>
  <c r="E4325" i="14"/>
  <c r="G4325" i="14" s="1"/>
  <c r="E4326" i="14"/>
  <c r="G4326" i="14" s="1"/>
  <c r="E4327" i="14"/>
  <c r="G4327" i="14" s="1"/>
  <c r="E4328" i="14"/>
  <c r="G4328" i="14" s="1"/>
  <c r="E4329" i="14"/>
  <c r="G4329" i="14" s="1"/>
  <c r="E4330" i="14"/>
  <c r="G4330" i="14" s="1"/>
  <c r="E4331" i="14"/>
  <c r="G4331" i="14" s="1"/>
  <c r="E4332" i="14"/>
  <c r="G4332" i="14" s="1"/>
  <c r="E4333" i="14"/>
  <c r="G4333" i="14" s="1"/>
  <c r="E4334" i="14"/>
  <c r="G4334" i="14" s="1"/>
  <c r="E4335" i="14"/>
  <c r="G4335" i="14" s="1"/>
  <c r="E4336" i="14"/>
  <c r="G4336" i="14" s="1"/>
  <c r="E4337" i="14"/>
  <c r="G4337" i="14" s="1"/>
  <c r="E4338" i="14"/>
  <c r="G4338" i="14" s="1"/>
  <c r="E4339" i="14"/>
  <c r="G4339" i="14" s="1"/>
  <c r="E4340" i="14"/>
  <c r="G4340" i="14" s="1"/>
  <c r="E4341" i="14"/>
  <c r="G4341" i="14" s="1"/>
  <c r="E4342" i="14"/>
  <c r="G4342" i="14" s="1"/>
  <c r="E4343" i="14"/>
  <c r="G4343" i="14" s="1"/>
  <c r="E4344" i="14"/>
  <c r="G4344" i="14" s="1"/>
  <c r="E4345" i="14"/>
  <c r="G4345" i="14" s="1"/>
  <c r="E4346" i="14"/>
  <c r="G4346" i="14" s="1"/>
  <c r="E4347" i="14"/>
  <c r="G4347" i="14" s="1"/>
  <c r="E4348" i="14"/>
  <c r="G4348" i="14" s="1"/>
  <c r="E4349" i="14"/>
  <c r="G4349" i="14" s="1"/>
  <c r="E4350" i="14"/>
  <c r="G4350" i="14" s="1"/>
  <c r="E4351" i="14"/>
  <c r="G4351" i="14" s="1"/>
  <c r="E4352" i="14"/>
  <c r="G4352" i="14" s="1"/>
  <c r="E4353" i="14"/>
  <c r="G4353" i="14" s="1"/>
  <c r="E4354" i="14"/>
  <c r="G4354" i="14" s="1"/>
  <c r="E4355" i="14"/>
  <c r="G4355" i="14" s="1"/>
  <c r="E4356" i="14"/>
  <c r="G4356" i="14" s="1"/>
  <c r="E4357" i="14"/>
  <c r="G4357" i="14" s="1"/>
  <c r="E4358" i="14"/>
  <c r="G4358" i="14" s="1"/>
  <c r="E4359" i="14"/>
  <c r="G4359" i="14" s="1"/>
  <c r="E4360" i="14"/>
  <c r="G4360" i="14" s="1"/>
  <c r="E4361" i="14"/>
  <c r="G4361" i="14" s="1"/>
  <c r="E4362" i="14"/>
  <c r="G4362" i="14" s="1"/>
  <c r="E4363" i="14"/>
  <c r="G4363" i="14" s="1"/>
  <c r="E4364" i="14"/>
  <c r="G4364" i="14" s="1"/>
  <c r="E4365" i="14"/>
  <c r="G4365" i="14" s="1"/>
  <c r="E4366" i="14"/>
  <c r="G4366" i="14" s="1"/>
  <c r="E4367" i="14"/>
  <c r="G4367" i="14" s="1"/>
  <c r="E4368" i="14"/>
  <c r="G4368" i="14" s="1"/>
  <c r="E4369" i="14"/>
  <c r="G4369" i="14" s="1"/>
  <c r="E4370" i="14"/>
  <c r="G4370" i="14" s="1"/>
  <c r="E4371" i="14"/>
  <c r="G4371" i="14" s="1"/>
  <c r="E4372" i="14"/>
  <c r="G4372" i="14" s="1"/>
  <c r="E4373" i="14"/>
  <c r="G4373" i="14" s="1"/>
  <c r="E4374" i="14"/>
  <c r="G4374" i="14" s="1"/>
  <c r="E4375" i="14"/>
  <c r="G4375" i="14" s="1"/>
  <c r="E4376" i="14"/>
  <c r="G4376" i="14" s="1"/>
  <c r="E4377" i="14"/>
  <c r="G4377" i="14" s="1"/>
  <c r="E4378" i="14"/>
  <c r="G4378" i="14" s="1"/>
  <c r="E4379" i="14"/>
  <c r="G4379" i="14" s="1"/>
  <c r="E4380" i="14"/>
  <c r="G4380" i="14" s="1"/>
  <c r="E4381" i="14"/>
  <c r="G4381" i="14" s="1"/>
  <c r="E4382" i="14"/>
  <c r="G4382" i="14" s="1"/>
  <c r="E4383" i="14"/>
  <c r="G4383" i="14" s="1"/>
  <c r="E4384" i="14"/>
  <c r="G4384" i="14" s="1"/>
  <c r="E4385" i="14"/>
  <c r="G4385" i="14" s="1"/>
  <c r="E4386" i="14"/>
  <c r="G4386" i="14" s="1"/>
  <c r="E4387" i="14"/>
  <c r="G4387" i="14" s="1"/>
  <c r="E4388" i="14"/>
  <c r="G4388" i="14" s="1"/>
  <c r="E4389" i="14"/>
  <c r="G4389" i="14" s="1"/>
  <c r="E4390" i="14"/>
  <c r="G4390" i="14" s="1"/>
  <c r="E4391" i="14"/>
  <c r="G4391" i="14" s="1"/>
  <c r="E4392" i="14"/>
  <c r="G4392" i="14" s="1"/>
  <c r="E4393" i="14"/>
  <c r="G4393" i="14" s="1"/>
  <c r="E4394" i="14"/>
  <c r="G4394" i="14" s="1"/>
  <c r="E4395" i="14"/>
  <c r="G4395" i="14" s="1"/>
  <c r="E4396" i="14"/>
  <c r="G4396" i="14" s="1"/>
  <c r="E4397" i="14"/>
  <c r="G4397" i="14" s="1"/>
  <c r="E4398" i="14"/>
  <c r="G4398" i="14" s="1"/>
  <c r="E4399" i="14"/>
  <c r="G4399" i="14" s="1"/>
  <c r="E4400" i="14"/>
  <c r="G4400" i="14" s="1"/>
  <c r="E4401" i="14"/>
  <c r="G4401" i="14" s="1"/>
  <c r="E4402" i="14"/>
  <c r="G4402" i="14" s="1"/>
  <c r="E4403" i="14"/>
  <c r="G4403" i="14" s="1"/>
  <c r="E4404" i="14"/>
  <c r="G4404" i="14" s="1"/>
  <c r="E4405" i="14"/>
  <c r="G4405" i="14" s="1"/>
  <c r="E4406" i="14"/>
  <c r="G4406" i="14" s="1"/>
  <c r="E4407" i="14"/>
  <c r="G4407" i="14" s="1"/>
  <c r="E4408" i="14"/>
  <c r="G4408" i="14" s="1"/>
  <c r="E4409" i="14"/>
  <c r="G4409" i="14" s="1"/>
  <c r="E4410" i="14"/>
  <c r="G4410" i="14" s="1"/>
  <c r="E4411" i="14"/>
  <c r="G4411" i="14" s="1"/>
  <c r="E4412" i="14"/>
  <c r="G4412" i="14" s="1"/>
  <c r="E4413" i="14"/>
  <c r="G4413" i="14" s="1"/>
  <c r="E4414" i="14"/>
  <c r="G4414" i="14" s="1"/>
  <c r="E4415" i="14"/>
  <c r="G4415" i="14" s="1"/>
  <c r="E4416" i="14"/>
  <c r="G4416" i="14" s="1"/>
  <c r="E4417" i="14"/>
  <c r="G4417" i="14" s="1"/>
  <c r="E4418" i="14"/>
  <c r="G4418" i="14" s="1"/>
  <c r="E4419" i="14"/>
  <c r="G4419" i="14" s="1"/>
  <c r="E4420" i="14"/>
  <c r="G4420" i="14" s="1"/>
  <c r="E4421" i="14"/>
  <c r="G4421" i="14" s="1"/>
  <c r="E4422" i="14"/>
  <c r="G4422" i="14" s="1"/>
  <c r="E4423" i="14"/>
  <c r="G4423" i="14" s="1"/>
  <c r="E4424" i="14"/>
  <c r="G4424" i="14" s="1"/>
  <c r="E4425" i="14"/>
  <c r="G4425" i="14" s="1"/>
  <c r="E4426" i="14"/>
  <c r="G4426" i="14" s="1"/>
  <c r="E4427" i="14"/>
  <c r="G4427" i="14" s="1"/>
  <c r="E4428" i="14"/>
  <c r="G4428" i="14" s="1"/>
  <c r="E4429" i="14"/>
  <c r="G4429" i="14" s="1"/>
  <c r="E4430" i="14"/>
  <c r="G4430" i="14" s="1"/>
  <c r="E4431" i="14"/>
  <c r="G4431" i="14" s="1"/>
  <c r="E4432" i="14"/>
  <c r="G4432" i="14" s="1"/>
  <c r="E4433" i="14"/>
  <c r="G4433" i="14" s="1"/>
  <c r="E4434" i="14"/>
  <c r="G4434" i="14" s="1"/>
  <c r="E4435" i="14"/>
  <c r="G4435" i="14" s="1"/>
  <c r="E4436" i="14"/>
  <c r="G4436" i="14" s="1"/>
  <c r="E4437" i="14"/>
  <c r="G4437" i="14" s="1"/>
  <c r="E4438" i="14"/>
  <c r="G4438" i="14" s="1"/>
  <c r="E4439" i="14"/>
  <c r="G4439" i="14" s="1"/>
  <c r="E4440" i="14"/>
  <c r="G4440" i="14" s="1"/>
  <c r="E4441" i="14"/>
  <c r="G4441" i="14" s="1"/>
  <c r="E4442" i="14"/>
  <c r="G4442" i="14" s="1"/>
  <c r="E4443" i="14"/>
  <c r="G4443" i="14" s="1"/>
  <c r="E4444" i="14"/>
  <c r="G4444" i="14" s="1"/>
  <c r="E4445" i="14"/>
  <c r="G4445" i="14" s="1"/>
  <c r="E4446" i="14"/>
  <c r="G4446" i="14" s="1"/>
  <c r="E4447" i="14"/>
  <c r="G4447" i="14" s="1"/>
  <c r="E4448" i="14"/>
  <c r="G4448" i="14" s="1"/>
  <c r="E4449" i="14"/>
  <c r="G4449" i="14" s="1"/>
  <c r="E4450" i="14"/>
  <c r="G4450" i="14" s="1"/>
  <c r="E4451" i="14"/>
  <c r="G4451" i="14" s="1"/>
  <c r="E4452" i="14"/>
  <c r="G4452" i="14" s="1"/>
  <c r="E4453" i="14"/>
  <c r="G4453" i="14" s="1"/>
  <c r="E4454" i="14"/>
  <c r="G4454" i="14" s="1"/>
  <c r="E4455" i="14"/>
  <c r="G4455" i="14" s="1"/>
  <c r="E4456" i="14"/>
  <c r="G4456" i="14" s="1"/>
  <c r="E4457" i="14"/>
  <c r="G4457" i="14" s="1"/>
  <c r="E4458" i="14"/>
  <c r="G4458" i="14" s="1"/>
  <c r="E4459" i="14"/>
  <c r="G4459" i="14" s="1"/>
  <c r="E4460" i="14"/>
  <c r="G4460" i="14" s="1"/>
  <c r="E4461" i="14"/>
  <c r="G4461" i="14" s="1"/>
  <c r="E4462" i="14"/>
  <c r="G4462" i="14" s="1"/>
  <c r="E4463" i="14"/>
  <c r="G4463" i="14" s="1"/>
  <c r="E4464" i="14"/>
  <c r="G4464" i="14" s="1"/>
  <c r="E4465" i="14"/>
  <c r="G4465" i="14" s="1"/>
  <c r="E4466" i="14"/>
  <c r="G4466" i="14" s="1"/>
  <c r="E4467" i="14"/>
  <c r="G4467" i="14" s="1"/>
  <c r="E4468" i="14"/>
  <c r="G4468" i="14" s="1"/>
  <c r="E4469" i="14"/>
  <c r="G4469" i="14" s="1"/>
  <c r="E4470" i="14"/>
  <c r="G4470" i="14" s="1"/>
  <c r="E4471" i="14"/>
  <c r="G4471" i="14" s="1"/>
  <c r="E4472" i="14"/>
  <c r="G4472" i="14" s="1"/>
  <c r="E4473" i="14"/>
  <c r="G4473" i="14" s="1"/>
  <c r="E4474" i="14"/>
  <c r="G4474" i="14" s="1"/>
  <c r="E4475" i="14"/>
  <c r="G4475" i="14" s="1"/>
  <c r="E4476" i="14"/>
  <c r="G4476" i="14" s="1"/>
  <c r="E4477" i="14"/>
  <c r="G4477" i="14" s="1"/>
  <c r="E4478" i="14"/>
  <c r="G4478" i="14" s="1"/>
  <c r="E4479" i="14"/>
  <c r="G4479" i="14" s="1"/>
  <c r="E4480" i="14"/>
  <c r="G4480" i="14" s="1"/>
  <c r="E4481" i="14"/>
  <c r="G4481" i="14" s="1"/>
  <c r="E4482" i="14"/>
  <c r="G4482" i="14" s="1"/>
  <c r="E4483" i="14"/>
  <c r="G4483" i="14" s="1"/>
  <c r="E4484" i="14"/>
  <c r="G4484" i="14" s="1"/>
  <c r="E4485" i="14"/>
  <c r="G4485" i="14" s="1"/>
  <c r="E4486" i="14"/>
  <c r="G4486" i="14" s="1"/>
  <c r="E4487" i="14"/>
  <c r="G4487" i="14" s="1"/>
  <c r="E4488" i="14"/>
  <c r="G4488" i="14" s="1"/>
  <c r="E4489" i="14"/>
  <c r="G4489" i="14" s="1"/>
  <c r="E4490" i="14"/>
  <c r="G4490" i="14" s="1"/>
  <c r="E4491" i="14"/>
  <c r="G4491" i="14" s="1"/>
  <c r="E4492" i="14"/>
  <c r="G4492" i="14" s="1"/>
  <c r="E4493" i="14"/>
  <c r="G4493" i="14" s="1"/>
  <c r="E4494" i="14"/>
  <c r="G4494" i="14" s="1"/>
  <c r="E4495" i="14"/>
  <c r="G4495" i="14" s="1"/>
  <c r="E4496" i="14"/>
  <c r="G4496" i="14" s="1"/>
  <c r="E4497" i="14"/>
  <c r="G4497" i="14" s="1"/>
  <c r="E4498" i="14"/>
  <c r="G4498" i="14" s="1"/>
  <c r="E4499" i="14"/>
  <c r="G4499" i="14" s="1"/>
  <c r="E4500" i="14"/>
  <c r="G4500" i="14" s="1"/>
  <c r="E4501" i="14"/>
  <c r="G4501" i="14" s="1"/>
  <c r="E4502" i="14"/>
  <c r="G4502" i="14" s="1"/>
  <c r="E4503" i="14"/>
  <c r="G4503" i="14" s="1"/>
  <c r="E4504" i="14"/>
  <c r="G4504" i="14" s="1"/>
  <c r="E4505" i="14"/>
  <c r="G4505" i="14" s="1"/>
  <c r="E4506" i="14"/>
  <c r="G4506" i="14" s="1"/>
  <c r="E4507" i="14"/>
  <c r="G4507" i="14" s="1"/>
  <c r="E4508" i="14"/>
  <c r="G4508" i="14" s="1"/>
  <c r="E4509" i="14"/>
  <c r="G4509" i="14" s="1"/>
  <c r="E4510" i="14"/>
  <c r="G4510" i="14" s="1"/>
  <c r="E4511" i="14"/>
  <c r="G4511" i="14" s="1"/>
  <c r="E4512" i="14"/>
  <c r="G4512" i="14" s="1"/>
  <c r="E4513" i="14"/>
  <c r="G4513" i="14" s="1"/>
  <c r="E4514" i="14"/>
  <c r="G4514" i="14" s="1"/>
  <c r="E4515" i="14"/>
  <c r="G4515" i="14" s="1"/>
  <c r="E4516" i="14"/>
  <c r="G4516" i="14" s="1"/>
  <c r="E4517" i="14"/>
  <c r="G4517" i="14" s="1"/>
  <c r="E4518" i="14"/>
  <c r="G4518" i="14" s="1"/>
  <c r="E4519" i="14"/>
  <c r="G4519" i="14" s="1"/>
  <c r="E4520" i="14"/>
  <c r="G4520" i="14" s="1"/>
  <c r="E4521" i="14"/>
  <c r="G4521" i="14" s="1"/>
  <c r="E4522" i="14"/>
  <c r="G4522" i="14" s="1"/>
  <c r="E4523" i="14"/>
  <c r="G4523" i="14" s="1"/>
  <c r="E4524" i="14"/>
  <c r="G4524" i="14" s="1"/>
  <c r="E4525" i="14"/>
  <c r="G4525" i="14" s="1"/>
  <c r="E4526" i="14"/>
  <c r="G4526" i="14" s="1"/>
  <c r="E4527" i="14"/>
  <c r="G4527" i="14" s="1"/>
  <c r="E4528" i="14"/>
  <c r="G4528" i="14" s="1"/>
  <c r="E4529" i="14"/>
  <c r="G4529" i="14" s="1"/>
  <c r="E4530" i="14"/>
  <c r="G4530" i="14" s="1"/>
  <c r="E4531" i="14"/>
  <c r="G4531" i="14" s="1"/>
  <c r="E4532" i="14"/>
  <c r="G4532" i="14" s="1"/>
  <c r="E4533" i="14"/>
  <c r="G4533" i="14" s="1"/>
  <c r="E4534" i="14"/>
  <c r="G4534" i="14" s="1"/>
  <c r="E4535" i="14"/>
  <c r="G4535" i="14" s="1"/>
  <c r="E4536" i="14"/>
  <c r="G4536" i="14" s="1"/>
  <c r="E4537" i="14"/>
  <c r="G4537" i="14" s="1"/>
  <c r="E4538" i="14"/>
  <c r="G4538" i="14" s="1"/>
  <c r="E4539" i="14"/>
  <c r="G4539" i="14" s="1"/>
  <c r="E4540" i="14"/>
  <c r="G4540" i="14" s="1"/>
  <c r="E4541" i="14"/>
  <c r="G4541" i="14" s="1"/>
  <c r="E4542" i="14"/>
  <c r="G4542" i="14" s="1"/>
  <c r="E4543" i="14"/>
  <c r="G4543" i="14" s="1"/>
  <c r="E4544" i="14"/>
  <c r="G4544" i="14" s="1"/>
  <c r="E4545" i="14"/>
  <c r="G4545" i="14" s="1"/>
  <c r="E4546" i="14"/>
  <c r="G4546" i="14" s="1"/>
  <c r="E4547" i="14"/>
  <c r="G4547" i="14" s="1"/>
  <c r="E4548" i="14"/>
  <c r="G4548" i="14" s="1"/>
  <c r="E4549" i="14"/>
  <c r="G4549" i="14" s="1"/>
  <c r="E4550" i="14"/>
  <c r="G4550" i="14" s="1"/>
  <c r="E4551" i="14"/>
  <c r="G4551" i="14" s="1"/>
  <c r="E4552" i="14"/>
  <c r="G4552" i="14" s="1"/>
  <c r="E4553" i="14"/>
  <c r="G4553" i="14" s="1"/>
  <c r="E4554" i="14"/>
  <c r="G4554" i="14" s="1"/>
  <c r="E4555" i="14"/>
  <c r="G4555" i="14" s="1"/>
  <c r="E4556" i="14"/>
  <c r="G4556" i="14" s="1"/>
  <c r="E4557" i="14"/>
  <c r="G4557" i="14" s="1"/>
  <c r="E4558" i="14"/>
  <c r="G4558" i="14" s="1"/>
  <c r="E4559" i="14"/>
  <c r="G4559" i="14" s="1"/>
  <c r="E4560" i="14"/>
  <c r="G4560" i="14" s="1"/>
  <c r="E4561" i="14"/>
  <c r="G4561" i="14" s="1"/>
  <c r="E4562" i="14"/>
  <c r="G4562" i="14" s="1"/>
  <c r="E4563" i="14"/>
  <c r="G4563" i="14" s="1"/>
  <c r="E4564" i="14"/>
  <c r="G4564" i="14" s="1"/>
  <c r="E4565" i="14"/>
  <c r="G4565" i="14" s="1"/>
  <c r="E4566" i="14"/>
  <c r="G4566" i="14" s="1"/>
  <c r="E4567" i="14"/>
  <c r="G4567" i="14" s="1"/>
  <c r="E4568" i="14"/>
  <c r="G4568" i="14" s="1"/>
  <c r="E4569" i="14"/>
  <c r="G4569" i="14" s="1"/>
  <c r="E4570" i="14"/>
  <c r="G4570" i="14" s="1"/>
  <c r="E4571" i="14"/>
  <c r="G4571" i="14" s="1"/>
  <c r="E4572" i="14"/>
  <c r="G4572" i="14" s="1"/>
  <c r="E4573" i="14"/>
  <c r="G4573" i="14" s="1"/>
  <c r="E4574" i="14"/>
  <c r="G4574" i="14" s="1"/>
  <c r="E4575" i="14"/>
  <c r="G4575" i="14" s="1"/>
  <c r="E4576" i="14"/>
  <c r="G4576" i="14" s="1"/>
  <c r="E4577" i="14"/>
  <c r="G4577" i="14" s="1"/>
  <c r="E4578" i="14"/>
  <c r="G4578" i="14" s="1"/>
  <c r="E4579" i="14"/>
  <c r="G4579" i="14" s="1"/>
  <c r="E4580" i="14"/>
  <c r="G4580" i="14" s="1"/>
  <c r="E4581" i="14"/>
  <c r="G4581" i="14" s="1"/>
  <c r="E4582" i="14"/>
  <c r="G4582" i="14" s="1"/>
  <c r="E4583" i="14"/>
  <c r="G4583" i="14" s="1"/>
  <c r="E4584" i="14"/>
  <c r="G4584" i="14" s="1"/>
  <c r="E4585" i="14"/>
  <c r="G4585" i="14" s="1"/>
  <c r="E4586" i="14"/>
  <c r="G4586" i="14" s="1"/>
  <c r="E4587" i="14"/>
  <c r="G4587" i="14" s="1"/>
  <c r="E4588" i="14"/>
  <c r="G4588" i="14" s="1"/>
  <c r="E4589" i="14"/>
  <c r="G4589" i="14" s="1"/>
  <c r="E4590" i="14"/>
  <c r="G4590" i="14" s="1"/>
  <c r="E4591" i="14"/>
  <c r="G4591" i="14" s="1"/>
  <c r="E4592" i="14"/>
  <c r="G4592" i="14" s="1"/>
  <c r="E4593" i="14"/>
  <c r="G4593" i="14" s="1"/>
  <c r="E4594" i="14"/>
  <c r="G4594" i="14" s="1"/>
  <c r="E4595" i="14"/>
  <c r="G4595" i="14" s="1"/>
  <c r="E4596" i="14"/>
  <c r="G4596" i="14" s="1"/>
  <c r="E4597" i="14"/>
  <c r="G4597" i="14" s="1"/>
  <c r="E4598" i="14"/>
  <c r="G4598" i="14" s="1"/>
  <c r="E4599" i="14"/>
  <c r="G4599" i="14" s="1"/>
  <c r="E4600" i="14"/>
  <c r="G4600" i="14" s="1"/>
  <c r="E4601" i="14"/>
  <c r="G4601" i="14" s="1"/>
  <c r="E4602" i="14"/>
  <c r="G4602" i="14" s="1"/>
  <c r="E4603" i="14"/>
  <c r="G4603" i="14" s="1"/>
  <c r="E4604" i="14"/>
  <c r="G4604" i="14" s="1"/>
  <c r="E4605" i="14"/>
  <c r="G4605" i="14" s="1"/>
  <c r="E4606" i="14"/>
  <c r="G4606" i="14" s="1"/>
  <c r="E4607" i="14"/>
  <c r="G4607" i="14" s="1"/>
  <c r="E4608" i="14"/>
  <c r="G4608" i="14" s="1"/>
  <c r="E4609" i="14"/>
  <c r="G4609" i="14" s="1"/>
  <c r="E4610" i="14"/>
  <c r="G4610" i="14" s="1"/>
  <c r="E4611" i="14"/>
  <c r="G4611" i="14" s="1"/>
  <c r="E4612" i="14"/>
  <c r="G4612" i="14" s="1"/>
  <c r="E4613" i="14"/>
  <c r="G4613" i="14" s="1"/>
  <c r="E4614" i="14"/>
  <c r="G4614" i="14" s="1"/>
  <c r="E4615" i="14"/>
  <c r="G4615" i="14" s="1"/>
  <c r="E4616" i="14"/>
  <c r="G4616" i="14" s="1"/>
  <c r="E4617" i="14"/>
  <c r="G4617" i="14" s="1"/>
  <c r="E4618" i="14"/>
  <c r="G4618" i="14" s="1"/>
  <c r="E4619" i="14"/>
  <c r="G4619" i="14" s="1"/>
  <c r="E4620" i="14"/>
  <c r="G4620" i="14" s="1"/>
  <c r="E4621" i="14"/>
  <c r="G4621" i="14" s="1"/>
  <c r="E4622" i="14"/>
  <c r="G4622" i="14" s="1"/>
  <c r="E4623" i="14"/>
  <c r="G4623" i="14" s="1"/>
  <c r="E4624" i="14"/>
  <c r="G4624" i="14" s="1"/>
  <c r="E4625" i="14"/>
  <c r="G4625" i="14" s="1"/>
  <c r="E4626" i="14"/>
  <c r="G4626" i="14" s="1"/>
  <c r="E4627" i="14"/>
  <c r="G4627" i="14" s="1"/>
  <c r="E4628" i="14"/>
  <c r="G4628" i="14" s="1"/>
  <c r="E4629" i="14"/>
  <c r="G4629" i="14" s="1"/>
  <c r="E4630" i="14"/>
  <c r="G4630" i="14" s="1"/>
  <c r="E4631" i="14"/>
  <c r="G4631" i="14" s="1"/>
  <c r="E4632" i="14"/>
  <c r="G4632" i="14" s="1"/>
  <c r="E4633" i="14"/>
  <c r="G4633" i="14" s="1"/>
  <c r="E4634" i="14"/>
  <c r="G4634" i="14" s="1"/>
  <c r="E4635" i="14"/>
  <c r="G4635" i="14" s="1"/>
  <c r="E4636" i="14"/>
  <c r="G4636" i="14" s="1"/>
  <c r="E4637" i="14"/>
  <c r="G4637" i="14" s="1"/>
  <c r="E4638" i="14"/>
  <c r="G4638" i="14" s="1"/>
  <c r="E4639" i="14"/>
  <c r="G4639" i="14" s="1"/>
  <c r="E4640" i="14"/>
  <c r="G4640" i="14" s="1"/>
  <c r="E4641" i="14"/>
  <c r="G4641" i="14" s="1"/>
  <c r="E4642" i="14"/>
  <c r="G4642" i="14" s="1"/>
  <c r="E4643" i="14"/>
  <c r="G4643" i="14" s="1"/>
  <c r="E4644" i="14"/>
  <c r="G4644" i="14" s="1"/>
  <c r="E4645" i="14"/>
  <c r="G4645" i="14" s="1"/>
  <c r="E4646" i="14"/>
  <c r="G4646" i="14" s="1"/>
  <c r="E4647" i="14"/>
  <c r="G4647" i="14" s="1"/>
  <c r="E4648" i="14"/>
  <c r="G4648" i="14" s="1"/>
  <c r="E4649" i="14"/>
  <c r="G4649" i="14" s="1"/>
  <c r="E4650" i="14"/>
  <c r="G4650" i="14" s="1"/>
  <c r="E4651" i="14"/>
  <c r="G4651" i="14" s="1"/>
  <c r="E4652" i="14"/>
  <c r="G4652" i="14" s="1"/>
  <c r="E4653" i="14"/>
  <c r="G4653" i="14" s="1"/>
  <c r="E4654" i="14"/>
  <c r="G4654" i="14" s="1"/>
  <c r="E4655" i="14"/>
  <c r="G4655" i="14" s="1"/>
  <c r="E4656" i="14"/>
  <c r="G4656" i="14" s="1"/>
  <c r="E4657" i="14"/>
  <c r="G4657" i="14" s="1"/>
  <c r="E4658" i="14"/>
  <c r="G4658" i="14" s="1"/>
  <c r="E4659" i="14"/>
  <c r="G4659" i="14" s="1"/>
  <c r="E4660" i="14"/>
  <c r="G4660" i="14" s="1"/>
  <c r="E4661" i="14"/>
  <c r="G4661" i="14" s="1"/>
  <c r="E4662" i="14"/>
  <c r="G4662" i="14" s="1"/>
  <c r="E4663" i="14"/>
  <c r="G4663" i="14" s="1"/>
  <c r="E4664" i="14"/>
  <c r="G4664" i="14" s="1"/>
  <c r="E4665" i="14"/>
  <c r="G4665" i="14" s="1"/>
  <c r="E4666" i="14"/>
  <c r="G4666" i="14" s="1"/>
  <c r="E4667" i="14"/>
  <c r="G4667" i="14" s="1"/>
  <c r="E4668" i="14"/>
  <c r="G4668" i="14" s="1"/>
  <c r="E4669" i="14"/>
  <c r="G4669" i="14" s="1"/>
  <c r="E4670" i="14"/>
  <c r="G4670" i="14" s="1"/>
  <c r="E4671" i="14"/>
  <c r="G4671" i="14" s="1"/>
  <c r="E4672" i="14"/>
  <c r="G4672" i="14" s="1"/>
  <c r="E4673" i="14"/>
  <c r="G4673" i="14" s="1"/>
  <c r="E4674" i="14"/>
  <c r="G4674" i="14" s="1"/>
  <c r="E4675" i="14"/>
  <c r="G4675" i="14" s="1"/>
  <c r="E4676" i="14"/>
  <c r="G4676" i="14" s="1"/>
  <c r="E4677" i="14"/>
  <c r="G4677" i="14" s="1"/>
  <c r="E4678" i="14"/>
  <c r="G4678" i="14" s="1"/>
  <c r="E4679" i="14"/>
  <c r="G4679" i="14" s="1"/>
  <c r="E4680" i="14"/>
  <c r="G4680" i="14" s="1"/>
  <c r="E4681" i="14"/>
  <c r="G4681" i="14" s="1"/>
  <c r="E4682" i="14"/>
  <c r="G4682" i="14" s="1"/>
  <c r="E4683" i="14"/>
  <c r="G4683" i="14" s="1"/>
  <c r="E4684" i="14"/>
  <c r="G4684" i="14" s="1"/>
  <c r="E4685" i="14"/>
  <c r="G4685" i="14" s="1"/>
  <c r="E4686" i="14"/>
  <c r="G4686" i="14" s="1"/>
  <c r="E4687" i="14"/>
  <c r="G4687" i="14" s="1"/>
  <c r="E4688" i="14"/>
  <c r="G4688" i="14" s="1"/>
  <c r="E4689" i="14"/>
  <c r="G4689" i="14" s="1"/>
  <c r="E4690" i="14"/>
  <c r="G4690" i="14" s="1"/>
  <c r="E4691" i="14"/>
  <c r="G4691" i="14" s="1"/>
  <c r="E4692" i="14"/>
  <c r="G4692" i="14" s="1"/>
  <c r="E4693" i="14"/>
  <c r="G4693" i="14" s="1"/>
  <c r="E4694" i="14"/>
  <c r="G4694" i="14" s="1"/>
  <c r="E4695" i="14"/>
  <c r="G4695" i="14" s="1"/>
  <c r="E4696" i="14"/>
  <c r="G4696" i="14" s="1"/>
  <c r="E4697" i="14"/>
  <c r="G4697" i="14" s="1"/>
  <c r="E4698" i="14"/>
  <c r="G4698" i="14" s="1"/>
  <c r="E4699" i="14"/>
  <c r="G4699" i="14" s="1"/>
  <c r="E4700" i="14"/>
  <c r="G4700" i="14" s="1"/>
  <c r="E4701" i="14"/>
  <c r="G4701" i="14" s="1"/>
  <c r="E4702" i="14"/>
  <c r="G4702" i="14" s="1"/>
  <c r="E4703" i="14"/>
  <c r="G4703" i="14" s="1"/>
  <c r="E4704" i="14"/>
  <c r="G4704" i="14" s="1"/>
  <c r="E4705" i="14"/>
  <c r="G4705" i="14" s="1"/>
  <c r="E4706" i="14"/>
  <c r="G4706" i="14" s="1"/>
  <c r="E4707" i="14"/>
  <c r="G4707" i="14" s="1"/>
  <c r="E4708" i="14"/>
  <c r="G4708" i="14" s="1"/>
  <c r="E4709" i="14"/>
  <c r="G4709" i="14" s="1"/>
  <c r="E4710" i="14"/>
  <c r="G4710" i="14" s="1"/>
  <c r="E4711" i="14"/>
  <c r="G4711" i="14" s="1"/>
  <c r="E4712" i="14"/>
  <c r="G4712" i="14" s="1"/>
  <c r="E4713" i="14"/>
  <c r="G4713" i="14" s="1"/>
  <c r="E4714" i="14"/>
  <c r="G4714" i="14" s="1"/>
  <c r="E4715" i="14"/>
  <c r="G4715" i="14" s="1"/>
  <c r="E4716" i="14"/>
  <c r="G4716" i="14" s="1"/>
  <c r="E4717" i="14"/>
  <c r="G4717" i="14" s="1"/>
  <c r="E4718" i="14"/>
  <c r="G4718" i="14" s="1"/>
  <c r="E4719" i="14"/>
  <c r="G4719" i="14" s="1"/>
  <c r="E4720" i="14"/>
  <c r="G4720" i="14" s="1"/>
  <c r="E4721" i="14"/>
  <c r="G4721" i="14" s="1"/>
  <c r="E4722" i="14"/>
  <c r="G4722" i="14" s="1"/>
  <c r="E4723" i="14"/>
  <c r="G4723" i="14" s="1"/>
  <c r="E4724" i="14"/>
  <c r="G4724" i="14" s="1"/>
  <c r="E4725" i="14"/>
  <c r="G4725" i="14" s="1"/>
  <c r="E4726" i="14"/>
  <c r="G4726" i="14" s="1"/>
  <c r="E4727" i="14"/>
  <c r="G4727" i="14" s="1"/>
  <c r="E4728" i="14"/>
  <c r="G4728" i="14" s="1"/>
  <c r="E4729" i="14"/>
  <c r="G4729" i="14" s="1"/>
  <c r="E4730" i="14"/>
  <c r="G4730" i="14" s="1"/>
  <c r="E4731" i="14"/>
  <c r="G4731" i="14" s="1"/>
  <c r="E4732" i="14"/>
  <c r="G4732" i="14" s="1"/>
  <c r="E4733" i="14"/>
  <c r="G4733" i="14" s="1"/>
  <c r="E4734" i="14"/>
  <c r="G4734" i="14" s="1"/>
  <c r="E4735" i="14"/>
  <c r="G4735" i="14" s="1"/>
  <c r="E4736" i="14"/>
  <c r="G4736" i="14" s="1"/>
  <c r="E4737" i="14"/>
  <c r="G4737" i="14" s="1"/>
  <c r="E4738" i="14"/>
  <c r="G4738" i="14" s="1"/>
  <c r="E4739" i="14"/>
  <c r="G4739" i="14" s="1"/>
  <c r="E4740" i="14"/>
  <c r="G4740" i="14" s="1"/>
  <c r="E4741" i="14"/>
  <c r="G4741" i="14" s="1"/>
  <c r="E4742" i="14"/>
  <c r="G4742" i="14" s="1"/>
  <c r="E4743" i="14"/>
  <c r="G4743" i="14" s="1"/>
  <c r="E4744" i="14"/>
  <c r="G4744" i="14" s="1"/>
  <c r="E4745" i="14"/>
  <c r="G4745" i="14" s="1"/>
  <c r="E4746" i="14"/>
  <c r="G4746" i="14" s="1"/>
  <c r="E4747" i="14"/>
  <c r="G4747" i="14" s="1"/>
  <c r="E4748" i="14"/>
  <c r="G4748" i="14" s="1"/>
  <c r="E4749" i="14"/>
  <c r="G4749" i="14" s="1"/>
  <c r="F4051" i="14"/>
  <c r="F4052" i="14"/>
  <c r="F4053" i="14"/>
  <c r="F4054" i="14"/>
  <c r="F4055" i="14"/>
  <c r="F4056" i="14"/>
  <c r="F4057" i="14"/>
  <c r="F4058" i="14"/>
  <c r="F4059" i="14"/>
  <c r="F4060" i="14"/>
  <c r="F4061" i="14"/>
  <c r="F4062" i="14"/>
  <c r="F4063" i="14"/>
  <c r="F4064" i="14"/>
  <c r="F4065" i="14"/>
  <c r="F4066" i="14"/>
  <c r="F4067" i="14"/>
  <c r="F4068" i="14"/>
  <c r="F4069" i="14"/>
  <c r="F4070" i="14"/>
  <c r="F4071" i="14"/>
  <c r="F4072" i="14"/>
  <c r="F4073" i="14"/>
  <c r="F4074" i="14"/>
  <c r="F4075" i="14"/>
  <c r="F4076" i="14"/>
  <c r="F4077" i="14"/>
  <c r="F4078" i="14"/>
  <c r="F4079" i="14"/>
  <c r="F4080" i="14"/>
  <c r="F4081" i="14"/>
  <c r="F4082" i="14"/>
  <c r="F4083" i="14"/>
  <c r="F4084" i="14"/>
  <c r="F4085" i="14"/>
  <c r="F4086" i="14"/>
  <c r="F4087" i="14"/>
  <c r="F4088" i="14"/>
  <c r="F4089" i="14"/>
  <c r="F4090" i="14"/>
  <c r="F4091" i="14"/>
  <c r="F4092" i="14"/>
  <c r="F4093" i="14"/>
  <c r="F4094" i="14"/>
  <c r="F4095" i="14"/>
  <c r="F4096" i="14"/>
  <c r="F4097" i="14"/>
  <c r="F4098" i="14"/>
  <c r="F4099" i="14"/>
  <c r="F4100" i="14"/>
  <c r="F4101" i="14"/>
  <c r="F4102" i="14"/>
  <c r="F4103" i="14"/>
  <c r="F4104" i="14"/>
  <c r="F4105" i="14"/>
  <c r="F4106" i="14"/>
  <c r="F4107" i="14"/>
  <c r="F4108" i="14"/>
  <c r="F4109" i="14"/>
  <c r="F4110" i="14"/>
  <c r="F4111" i="14"/>
  <c r="F4112" i="14"/>
  <c r="F4113" i="14"/>
  <c r="F4114" i="14"/>
  <c r="F4115" i="14"/>
  <c r="F4116" i="14"/>
  <c r="F4117" i="14"/>
  <c r="F4118" i="14"/>
  <c r="F4119" i="14"/>
  <c r="F4120" i="14"/>
  <c r="F4121" i="14"/>
  <c r="F4122" i="14"/>
  <c r="F4123" i="14"/>
  <c r="F4124" i="14"/>
  <c r="F4125" i="14"/>
  <c r="F4126" i="14"/>
  <c r="F4127" i="14"/>
  <c r="F4128" i="14"/>
  <c r="F4129" i="14"/>
  <c r="F4130" i="14"/>
  <c r="F4131" i="14"/>
  <c r="F4132" i="14"/>
  <c r="F4133" i="14"/>
  <c r="F4134" i="14"/>
  <c r="F4135" i="14"/>
  <c r="F4136" i="14"/>
  <c r="F4137" i="14"/>
  <c r="F4138" i="14"/>
  <c r="F4139" i="14"/>
  <c r="F4140" i="14"/>
  <c r="F4141" i="14"/>
  <c r="F4142" i="14"/>
  <c r="F4143" i="14"/>
  <c r="F4144" i="14"/>
  <c r="F4145" i="14"/>
  <c r="F4146" i="14"/>
  <c r="F4147" i="14"/>
  <c r="F4148" i="14"/>
  <c r="F4149" i="14"/>
  <c r="F4150" i="14"/>
  <c r="F4151" i="14"/>
  <c r="F4152" i="14"/>
  <c r="F4153" i="14"/>
  <c r="F4154" i="14"/>
  <c r="F4155" i="14"/>
  <c r="F4156" i="14"/>
  <c r="F4157" i="14"/>
  <c r="F4158" i="14"/>
  <c r="F4159" i="14"/>
  <c r="F4160" i="14"/>
  <c r="F4161" i="14"/>
  <c r="F4162" i="14"/>
  <c r="F4163" i="14"/>
  <c r="F4164" i="14"/>
  <c r="F4165" i="14"/>
  <c r="F4166" i="14"/>
  <c r="F4167" i="14"/>
  <c r="F4168" i="14"/>
  <c r="F4169" i="14"/>
  <c r="F4170" i="14"/>
  <c r="F4171" i="14"/>
  <c r="F4172" i="14"/>
  <c r="F4173" i="14"/>
  <c r="F4174" i="14"/>
  <c r="F4175" i="14"/>
  <c r="F4176" i="14"/>
  <c r="F4177" i="14"/>
  <c r="F4178" i="14"/>
  <c r="F4179" i="14"/>
  <c r="F4180" i="14"/>
  <c r="F4181" i="14"/>
  <c r="F4182" i="14"/>
  <c r="F4183" i="14"/>
  <c r="F4184" i="14"/>
  <c r="F4185" i="14"/>
  <c r="F4186" i="14"/>
  <c r="F4187" i="14"/>
  <c r="F4188" i="14"/>
  <c r="F4189" i="14"/>
  <c r="F4190" i="14"/>
  <c r="F4191" i="14"/>
  <c r="F4192" i="14"/>
  <c r="F4193" i="14"/>
  <c r="F4194" i="14"/>
  <c r="F4195" i="14"/>
  <c r="F4196" i="14"/>
  <c r="F4197" i="14"/>
  <c r="F4198" i="14"/>
  <c r="F4199" i="14"/>
  <c r="F4200" i="14"/>
  <c r="F4201" i="14"/>
  <c r="F4202" i="14"/>
  <c r="F4203" i="14"/>
  <c r="F4204" i="14"/>
  <c r="F4205" i="14"/>
  <c r="F4206" i="14"/>
  <c r="F4207" i="14"/>
  <c r="F4208" i="14"/>
  <c r="F4209" i="14"/>
  <c r="F4210" i="14"/>
  <c r="F4211" i="14"/>
  <c r="F4212" i="14"/>
  <c r="F4213" i="14"/>
  <c r="F4214" i="14"/>
  <c r="F4215" i="14"/>
  <c r="F4216" i="14"/>
  <c r="F4217" i="14"/>
  <c r="F4218" i="14"/>
  <c r="F4219" i="14"/>
  <c r="F4220" i="14"/>
  <c r="F4221" i="14"/>
  <c r="F4222" i="14"/>
  <c r="F4223" i="14"/>
  <c r="F4224" i="14"/>
  <c r="F4225" i="14"/>
  <c r="F4226" i="14"/>
  <c r="F4227" i="14"/>
  <c r="F4228" i="14"/>
  <c r="F4229" i="14"/>
  <c r="F4230" i="14"/>
  <c r="F4231" i="14"/>
  <c r="F4232" i="14"/>
  <c r="F4233" i="14"/>
  <c r="F4234" i="14"/>
  <c r="F4235" i="14"/>
  <c r="F4236" i="14"/>
  <c r="F4237" i="14"/>
  <c r="F4238" i="14"/>
  <c r="F4239" i="14"/>
  <c r="F4240" i="14"/>
  <c r="F4241" i="14"/>
  <c r="F4242" i="14"/>
  <c r="F4243" i="14"/>
  <c r="F4244" i="14"/>
  <c r="F4245" i="14"/>
  <c r="F4246" i="14"/>
  <c r="F4247" i="14"/>
  <c r="F4248" i="14"/>
  <c r="F4249" i="14"/>
  <c r="F4250" i="14"/>
  <c r="F4251" i="14"/>
  <c r="F4252" i="14"/>
  <c r="F4253" i="14"/>
  <c r="F4254" i="14"/>
  <c r="F4255" i="14"/>
  <c r="F4256" i="14"/>
  <c r="F4257" i="14"/>
  <c r="F4258" i="14"/>
  <c r="F4259" i="14"/>
  <c r="F4260" i="14"/>
  <c r="F4261" i="14"/>
  <c r="F4262" i="14"/>
  <c r="F4263" i="14"/>
  <c r="F4264" i="14"/>
  <c r="F4265" i="14"/>
  <c r="F4266" i="14"/>
  <c r="F4267" i="14"/>
  <c r="F4268" i="14"/>
  <c r="F4269" i="14"/>
  <c r="F4270" i="14"/>
  <c r="F4271" i="14"/>
  <c r="F4272" i="14"/>
  <c r="F4273" i="14"/>
  <c r="F4274" i="14"/>
  <c r="F4275" i="14"/>
  <c r="F4276" i="14"/>
  <c r="F4277" i="14"/>
  <c r="F4278" i="14"/>
  <c r="F4279" i="14"/>
  <c r="F4280" i="14"/>
  <c r="F4281" i="14"/>
  <c r="F4282" i="14"/>
  <c r="F4283" i="14"/>
  <c r="F4284" i="14"/>
  <c r="F4285" i="14"/>
  <c r="F4286" i="14"/>
  <c r="F4287" i="14"/>
  <c r="F4288" i="14"/>
  <c r="F4289" i="14"/>
  <c r="F4290" i="14"/>
  <c r="F4291" i="14"/>
  <c r="F4292" i="14"/>
  <c r="F4293" i="14"/>
  <c r="F4294" i="14"/>
  <c r="F4295" i="14"/>
  <c r="F4296" i="14"/>
  <c r="F4297" i="14"/>
  <c r="F4298" i="14"/>
  <c r="F4299" i="14"/>
  <c r="F4300" i="14"/>
  <c r="F4301" i="14"/>
  <c r="F4302" i="14"/>
  <c r="F4303" i="14"/>
  <c r="F4304" i="14"/>
  <c r="F4305" i="14"/>
  <c r="F4306" i="14"/>
  <c r="F4307" i="14"/>
  <c r="F4308" i="14"/>
  <c r="F4309" i="14"/>
  <c r="F4310" i="14"/>
  <c r="F4311" i="14"/>
  <c r="F4312" i="14"/>
  <c r="F4313" i="14"/>
  <c r="F4314" i="14"/>
  <c r="F4315" i="14"/>
  <c r="F4316" i="14"/>
  <c r="F4317" i="14"/>
  <c r="F4318" i="14"/>
  <c r="F4319" i="14"/>
  <c r="F4320" i="14"/>
  <c r="F4321" i="14"/>
  <c r="F4322" i="14"/>
  <c r="F4323" i="14"/>
  <c r="F4324" i="14"/>
  <c r="F4325" i="14"/>
  <c r="F4326" i="14"/>
  <c r="F4327" i="14"/>
  <c r="F4328" i="14"/>
  <c r="F4329" i="14"/>
  <c r="F4330" i="14"/>
  <c r="F4331" i="14"/>
  <c r="F4332" i="14"/>
  <c r="F4333" i="14"/>
  <c r="F4334" i="14"/>
  <c r="F4335" i="14"/>
  <c r="F4336" i="14"/>
  <c r="F4337" i="14"/>
  <c r="F4338" i="14"/>
  <c r="F4339" i="14"/>
  <c r="F4340" i="14"/>
  <c r="F4341" i="14"/>
  <c r="F4342" i="14"/>
  <c r="F4343" i="14"/>
  <c r="F4344" i="14"/>
  <c r="F4345" i="14"/>
  <c r="F4346" i="14"/>
  <c r="F4347" i="14"/>
  <c r="F4348" i="14"/>
  <c r="F4349" i="14"/>
  <c r="F4350" i="14"/>
  <c r="F4351" i="14"/>
  <c r="F4352" i="14"/>
  <c r="F4353" i="14"/>
  <c r="F4354" i="14"/>
  <c r="F4355" i="14"/>
  <c r="F4356" i="14"/>
  <c r="F4357" i="14"/>
  <c r="F4358" i="14"/>
  <c r="F4359" i="14"/>
  <c r="F4360" i="14"/>
  <c r="F4361" i="14"/>
  <c r="F4362" i="14"/>
  <c r="F4363" i="14"/>
  <c r="F4364" i="14"/>
  <c r="F4365" i="14"/>
  <c r="F4366" i="14"/>
  <c r="F4367" i="14"/>
  <c r="F4368" i="14"/>
  <c r="F4369" i="14"/>
  <c r="F4370" i="14"/>
  <c r="F4371" i="14"/>
  <c r="F4372" i="14"/>
  <c r="F4373" i="14"/>
  <c r="F4374" i="14"/>
  <c r="F4375" i="14"/>
  <c r="F4376" i="14"/>
  <c r="F4377" i="14"/>
  <c r="F4378" i="14"/>
  <c r="F4379" i="14"/>
  <c r="F4380" i="14"/>
  <c r="F4381" i="14"/>
  <c r="F4382" i="14"/>
  <c r="F4383" i="14"/>
  <c r="F4384" i="14"/>
  <c r="F4385" i="14"/>
  <c r="F4386" i="14"/>
  <c r="F4387" i="14"/>
  <c r="F4388" i="14"/>
  <c r="F4389" i="14"/>
  <c r="F4390" i="14"/>
  <c r="F4391" i="14"/>
  <c r="F4392" i="14"/>
  <c r="F4393" i="14"/>
  <c r="F4394" i="14"/>
  <c r="F4395" i="14"/>
  <c r="F4396" i="14"/>
  <c r="F4397" i="14"/>
  <c r="F4398" i="14"/>
  <c r="F4399" i="14"/>
  <c r="F4400" i="14"/>
  <c r="F4401" i="14"/>
  <c r="F4402" i="14"/>
  <c r="F4403" i="14"/>
  <c r="F4404" i="14"/>
  <c r="F4405" i="14"/>
  <c r="F4406" i="14"/>
  <c r="F4407" i="14"/>
  <c r="F4408" i="14"/>
  <c r="F4409" i="14"/>
  <c r="F4410" i="14"/>
  <c r="F4411" i="14"/>
  <c r="F4412" i="14"/>
  <c r="F4413" i="14"/>
  <c r="F4414" i="14"/>
  <c r="F4415" i="14"/>
  <c r="F4416" i="14"/>
  <c r="F4417" i="14"/>
  <c r="F4418" i="14"/>
  <c r="F4419" i="14"/>
  <c r="F4420" i="14"/>
  <c r="F4421" i="14"/>
  <c r="F4422" i="14"/>
  <c r="F4423" i="14"/>
  <c r="F4424" i="14"/>
  <c r="F4425" i="14"/>
  <c r="F4426" i="14"/>
  <c r="F4427" i="14"/>
  <c r="F4428" i="14"/>
  <c r="F4429" i="14"/>
  <c r="F4430" i="14"/>
  <c r="F4431" i="14"/>
  <c r="F4432" i="14"/>
  <c r="F4433" i="14"/>
  <c r="F4434" i="14"/>
  <c r="F4435" i="14"/>
  <c r="F4436" i="14"/>
  <c r="F4437" i="14"/>
  <c r="F4438" i="14"/>
  <c r="F4439" i="14"/>
  <c r="F4440" i="14"/>
  <c r="F4441" i="14"/>
  <c r="F4442" i="14"/>
  <c r="F4443" i="14"/>
  <c r="F4444" i="14"/>
  <c r="F4445" i="14"/>
  <c r="F4446" i="14"/>
  <c r="F4447" i="14"/>
  <c r="F4448" i="14"/>
  <c r="F4449" i="14"/>
  <c r="F4450" i="14"/>
  <c r="F4451" i="14"/>
  <c r="F4452" i="14"/>
  <c r="F4453" i="14"/>
  <c r="F4454" i="14"/>
  <c r="F4455" i="14"/>
  <c r="F4456" i="14"/>
  <c r="F4457" i="14"/>
  <c r="F4458" i="14"/>
  <c r="F4459" i="14"/>
  <c r="F4460" i="14"/>
  <c r="F4461" i="14"/>
  <c r="F4462" i="14"/>
  <c r="F4463" i="14"/>
  <c r="F4464" i="14"/>
  <c r="F4465" i="14"/>
  <c r="F4466" i="14"/>
  <c r="F4467" i="14"/>
  <c r="F4468" i="14"/>
  <c r="F4469" i="14"/>
  <c r="F4470" i="14"/>
  <c r="F4471" i="14"/>
  <c r="F4472" i="14"/>
  <c r="F4473" i="14"/>
  <c r="F4474" i="14"/>
  <c r="F4475" i="14"/>
  <c r="F4476" i="14"/>
  <c r="F4477" i="14"/>
  <c r="F4478" i="14"/>
  <c r="F4479" i="14"/>
  <c r="F4480" i="14"/>
  <c r="F4481" i="14"/>
  <c r="F4482" i="14"/>
  <c r="F4483" i="14"/>
  <c r="F4484" i="14"/>
  <c r="F4485" i="14"/>
  <c r="F4486" i="14"/>
  <c r="F4487" i="14"/>
  <c r="F4488" i="14"/>
  <c r="F4489" i="14"/>
  <c r="F4490" i="14"/>
  <c r="F4491" i="14"/>
  <c r="F4492" i="14"/>
  <c r="F4493" i="14"/>
  <c r="F4494" i="14"/>
  <c r="F4495" i="14"/>
  <c r="F4496" i="14"/>
  <c r="F4497" i="14"/>
  <c r="F4498" i="14"/>
  <c r="F4499" i="14"/>
  <c r="F4500" i="14"/>
  <c r="F4501" i="14"/>
  <c r="F4502" i="14"/>
  <c r="F4503" i="14"/>
  <c r="F4504" i="14"/>
  <c r="F4505" i="14"/>
  <c r="F4506" i="14"/>
  <c r="F4507" i="14"/>
  <c r="F4508" i="14"/>
  <c r="F4509" i="14"/>
  <c r="F4510" i="14"/>
  <c r="F4511" i="14"/>
  <c r="F4512" i="14"/>
  <c r="F4513" i="14"/>
  <c r="F4514" i="14"/>
  <c r="F4515" i="14"/>
  <c r="F4516" i="14"/>
  <c r="F4517" i="14"/>
  <c r="F4518" i="14"/>
  <c r="F4519" i="14"/>
  <c r="F4520" i="14"/>
  <c r="F4521" i="14"/>
  <c r="F4522" i="14"/>
  <c r="F4523" i="14"/>
  <c r="F4524" i="14"/>
  <c r="F4525" i="14"/>
  <c r="F4526" i="14"/>
  <c r="F4527" i="14"/>
  <c r="F4528" i="14"/>
  <c r="F4529" i="14"/>
  <c r="F4530" i="14"/>
  <c r="F4531" i="14"/>
  <c r="F4532" i="14"/>
  <c r="F4533" i="14"/>
  <c r="F4534" i="14"/>
  <c r="F4535" i="14"/>
  <c r="F4536" i="14"/>
  <c r="F4537" i="14"/>
  <c r="F4538" i="14"/>
  <c r="F4539" i="14"/>
  <c r="F4540" i="14"/>
  <c r="F4541" i="14"/>
  <c r="F4542" i="14"/>
  <c r="F4543" i="14"/>
  <c r="F4544" i="14"/>
  <c r="F4545" i="14"/>
  <c r="F4546" i="14"/>
  <c r="F4547" i="14"/>
  <c r="F4548" i="14"/>
  <c r="F4549" i="14"/>
  <c r="F4550" i="14"/>
  <c r="F4551" i="14"/>
  <c r="F4552" i="14"/>
  <c r="F4553" i="14"/>
  <c r="F4554" i="14"/>
  <c r="F4555" i="14"/>
  <c r="F4556" i="14"/>
  <c r="F4557" i="14"/>
  <c r="F4558" i="14"/>
  <c r="F4559" i="14"/>
  <c r="F4560" i="14"/>
  <c r="F4561" i="14"/>
  <c r="F4562" i="14"/>
  <c r="F4563" i="14"/>
  <c r="F4564" i="14"/>
  <c r="F4565" i="14"/>
  <c r="F4566" i="14"/>
  <c r="F4567" i="14"/>
  <c r="F4568" i="14"/>
  <c r="F4569" i="14"/>
  <c r="F4570" i="14"/>
  <c r="F4571" i="14"/>
  <c r="F4572" i="14"/>
  <c r="F4573" i="14"/>
  <c r="F4574" i="14"/>
  <c r="F4575" i="14"/>
  <c r="F4576" i="14"/>
  <c r="F4577" i="14"/>
  <c r="F4578" i="14"/>
  <c r="F4579" i="14"/>
  <c r="F4580" i="14"/>
  <c r="F4581" i="14"/>
  <c r="F4582" i="14"/>
  <c r="F4583" i="14"/>
  <c r="F4584" i="14"/>
  <c r="F4585" i="14"/>
  <c r="F4586" i="14"/>
  <c r="F4587" i="14"/>
  <c r="F4588" i="14"/>
  <c r="F4589" i="14"/>
  <c r="F4590" i="14"/>
  <c r="F4591" i="14"/>
  <c r="F4592" i="14"/>
  <c r="F4593" i="14"/>
  <c r="F4594" i="14"/>
  <c r="F4595" i="14"/>
  <c r="F4596" i="14"/>
  <c r="F4597" i="14"/>
  <c r="F4598" i="14"/>
  <c r="F4599" i="14"/>
  <c r="F4600" i="14"/>
  <c r="F4601" i="14"/>
  <c r="F4602" i="14"/>
  <c r="F4603" i="14"/>
  <c r="F4604" i="14"/>
  <c r="F4605" i="14"/>
  <c r="F4606" i="14"/>
  <c r="F4607" i="14"/>
  <c r="F4608" i="14"/>
  <c r="F4609" i="14"/>
  <c r="F4610" i="14"/>
  <c r="F4611" i="14"/>
  <c r="F4612" i="14"/>
  <c r="F4613" i="14"/>
  <c r="F4614" i="14"/>
  <c r="F4615" i="14"/>
  <c r="F4616" i="14"/>
  <c r="F4617" i="14"/>
  <c r="F4618" i="14"/>
  <c r="F4619" i="14"/>
  <c r="F4620" i="14"/>
  <c r="F4621" i="14"/>
  <c r="F4622" i="14"/>
  <c r="F4623" i="14"/>
  <c r="F4624" i="14"/>
  <c r="F4625" i="14"/>
  <c r="F4626" i="14"/>
  <c r="F4627" i="14"/>
  <c r="F4628" i="14"/>
  <c r="F4629" i="14"/>
  <c r="F4630" i="14"/>
  <c r="F4631" i="14"/>
  <c r="F4632" i="14"/>
  <c r="F4633" i="14"/>
  <c r="F4634" i="14"/>
  <c r="F4635" i="14"/>
  <c r="F4636" i="14"/>
  <c r="F4637" i="14"/>
  <c r="F4638" i="14"/>
  <c r="F4639" i="14"/>
  <c r="F4640" i="14"/>
  <c r="F4641" i="14"/>
  <c r="F4642" i="14"/>
  <c r="F4643" i="14"/>
  <c r="F4644" i="14"/>
  <c r="F4645" i="14"/>
  <c r="F4646" i="14"/>
  <c r="F4647" i="14"/>
  <c r="F4648" i="14"/>
  <c r="F4649" i="14"/>
  <c r="F4650" i="14"/>
  <c r="F4651" i="14"/>
  <c r="F4652" i="14"/>
  <c r="F4653" i="14"/>
  <c r="F4654" i="14"/>
  <c r="F4655" i="14"/>
  <c r="F4656" i="14"/>
  <c r="F4657" i="14"/>
  <c r="F4658" i="14"/>
  <c r="F4659" i="14"/>
  <c r="F4660" i="14"/>
  <c r="F4661" i="14"/>
  <c r="F4662" i="14"/>
  <c r="F4663" i="14"/>
  <c r="F4664" i="14"/>
  <c r="F4665" i="14"/>
  <c r="F4666" i="14"/>
  <c r="F4667" i="14"/>
  <c r="F4668" i="14"/>
  <c r="F4669" i="14"/>
  <c r="F4670" i="14"/>
  <c r="F4671" i="14"/>
  <c r="F4672" i="14"/>
  <c r="F4673" i="14"/>
  <c r="F4674" i="14"/>
  <c r="F4675" i="14"/>
  <c r="F4676" i="14"/>
  <c r="F4677" i="14"/>
  <c r="F4678" i="14"/>
  <c r="F4679" i="14"/>
  <c r="F4680" i="14"/>
  <c r="F4681" i="14"/>
  <c r="F4682" i="14"/>
  <c r="F4683" i="14"/>
  <c r="F4684" i="14"/>
  <c r="F4685" i="14"/>
  <c r="F4686" i="14"/>
  <c r="F4687" i="14"/>
  <c r="F4688" i="14"/>
  <c r="F4689" i="14"/>
  <c r="F4690" i="14"/>
  <c r="F4691" i="14"/>
  <c r="F4692" i="14"/>
  <c r="F4693" i="14"/>
  <c r="F4694" i="14"/>
  <c r="F4695" i="14"/>
  <c r="F4696" i="14"/>
  <c r="F4697" i="14"/>
  <c r="F4698" i="14"/>
  <c r="F4699" i="14"/>
  <c r="F4700" i="14"/>
  <c r="F4701" i="14"/>
  <c r="F4702" i="14"/>
  <c r="F4703" i="14"/>
  <c r="F4704" i="14"/>
  <c r="F4705" i="14"/>
  <c r="F4706" i="14"/>
  <c r="F4707" i="14"/>
  <c r="F4708" i="14"/>
  <c r="F4709" i="14"/>
  <c r="F4710" i="14"/>
  <c r="F4711" i="14"/>
  <c r="F4712" i="14"/>
  <c r="F4713" i="14"/>
  <c r="F4714" i="14"/>
  <c r="F4715" i="14"/>
  <c r="F4716" i="14"/>
  <c r="F4717" i="14"/>
  <c r="F4718" i="14"/>
  <c r="F4719" i="14"/>
  <c r="F4720" i="14"/>
  <c r="F4721" i="14"/>
  <c r="F4722" i="14"/>
  <c r="F4723" i="14"/>
  <c r="F4724" i="14"/>
  <c r="F4725" i="14"/>
  <c r="F4726" i="14"/>
  <c r="F4727" i="14"/>
  <c r="F4728" i="14"/>
  <c r="F4729" i="14"/>
  <c r="F4730" i="14"/>
  <c r="F4731" i="14"/>
  <c r="F4732" i="14"/>
  <c r="F4733" i="14"/>
  <c r="F4734" i="14"/>
  <c r="F4735" i="14"/>
  <c r="F4736" i="14"/>
  <c r="F4737" i="14"/>
  <c r="F4738" i="14"/>
  <c r="F4739" i="14"/>
  <c r="F4740" i="14"/>
  <c r="F4741" i="14"/>
  <c r="F4742" i="14"/>
  <c r="F4743" i="14"/>
  <c r="F4744" i="14"/>
  <c r="F4745" i="14"/>
  <c r="F4746" i="14"/>
  <c r="F4747" i="14"/>
  <c r="F4748" i="14"/>
  <c r="F4749" i="14"/>
  <c r="G4073" i="14"/>
  <c r="G4074" i="14"/>
  <c r="J4051" i="14" a="1"/>
  <c r="J4051" i="14" s="1"/>
  <c r="J4052" i="14" a="1"/>
  <c r="J4052" i="14" s="1"/>
  <c r="J4053" i="14" a="1"/>
  <c r="J4053" i="14" s="1"/>
  <c r="J4054" i="14" a="1"/>
  <c r="J4054" i="14" s="1"/>
  <c r="J4055" i="14" a="1"/>
  <c r="J4055" i="14" s="1"/>
  <c r="J4056" i="14" a="1"/>
  <c r="J4056" i="14" s="1"/>
  <c r="J4057" i="14" a="1"/>
  <c r="J4057" i="14" s="1"/>
  <c r="J4058" i="14" a="1"/>
  <c r="J4058" i="14" s="1"/>
  <c r="J4059" i="14" a="1"/>
  <c r="J4059" i="14" s="1"/>
  <c r="J4060" i="14" a="1"/>
  <c r="J4060" i="14" s="1"/>
  <c r="J4061" i="14" a="1"/>
  <c r="J4061" i="14" s="1"/>
  <c r="J4062" i="14" a="1"/>
  <c r="J4062" i="14" s="1"/>
  <c r="J4063" i="14" a="1"/>
  <c r="J4063" i="14" s="1"/>
  <c r="J4064" i="14" a="1"/>
  <c r="J4064" i="14" s="1"/>
  <c r="J4065" i="14" a="1"/>
  <c r="J4065" i="14" s="1"/>
  <c r="J4066" i="14" a="1"/>
  <c r="J4066" i="14" s="1"/>
  <c r="J4067" i="14" a="1"/>
  <c r="J4067" i="14" s="1"/>
  <c r="J4068" i="14" a="1"/>
  <c r="J4068" i="14" s="1"/>
  <c r="J4069" i="14" a="1"/>
  <c r="J4069" i="14" s="1"/>
  <c r="J4070" i="14" a="1"/>
  <c r="J4070" i="14" s="1"/>
  <c r="J4071" i="14" a="1"/>
  <c r="J4071" i="14" s="1"/>
  <c r="J4072" i="14" a="1"/>
  <c r="J4072" i="14" s="1"/>
  <c r="J4073" i="14" a="1"/>
  <c r="J4073" i="14" s="1"/>
  <c r="J4074" i="14" a="1"/>
  <c r="J4074" i="14" s="1"/>
  <c r="J4075" i="14" a="1"/>
  <c r="J4075" i="14" s="1"/>
  <c r="J4076" i="14" a="1"/>
  <c r="J4076" i="14" s="1"/>
  <c r="J4077" i="14" a="1"/>
  <c r="J4077" i="14" s="1"/>
  <c r="J4078" i="14" a="1"/>
  <c r="J4078" i="14" s="1"/>
  <c r="J4079" i="14" a="1"/>
  <c r="J4079" i="14" s="1"/>
  <c r="J4080" i="14" a="1"/>
  <c r="J4080" i="14" s="1"/>
  <c r="J4081" i="14" a="1"/>
  <c r="J4081" i="14" s="1"/>
  <c r="J4082" i="14" a="1"/>
  <c r="J4082" i="14" s="1"/>
  <c r="J4083" i="14" a="1"/>
  <c r="J4083" i="14" s="1"/>
  <c r="J4084" i="14" a="1"/>
  <c r="J4084" i="14" s="1"/>
  <c r="J4085" i="14" a="1"/>
  <c r="J4085" i="14" s="1"/>
  <c r="J4086" i="14" a="1"/>
  <c r="J4086" i="14" s="1"/>
  <c r="J4087" i="14" a="1"/>
  <c r="J4087" i="14" s="1"/>
  <c r="J4088" i="14" a="1"/>
  <c r="J4088" i="14" s="1"/>
  <c r="J4089" i="14" a="1"/>
  <c r="J4089" i="14" s="1"/>
  <c r="J4090" i="14" a="1"/>
  <c r="J4090" i="14" s="1"/>
  <c r="J4091" i="14" a="1"/>
  <c r="J4091" i="14" s="1"/>
  <c r="J4092" i="14" a="1"/>
  <c r="J4092" i="14" s="1"/>
  <c r="J4093" i="14" a="1"/>
  <c r="J4093" i="14" s="1"/>
  <c r="J4094" i="14" a="1"/>
  <c r="J4094" i="14" s="1"/>
  <c r="J4095" i="14" a="1"/>
  <c r="J4095" i="14" s="1"/>
  <c r="J4096" i="14" a="1"/>
  <c r="J4096" i="14" s="1"/>
  <c r="J4097" i="14" a="1"/>
  <c r="J4097" i="14" s="1"/>
  <c r="J4098" i="14" a="1"/>
  <c r="J4098" i="14" s="1"/>
  <c r="J4099" i="14" a="1"/>
  <c r="J4099" i="14" s="1"/>
  <c r="J4100" i="14" a="1"/>
  <c r="J4100" i="14" s="1"/>
  <c r="J4101" i="14" a="1"/>
  <c r="J4101" i="14" s="1"/>
  <c r="J4102" i="14" a="1"/>
  <c r="J4102" i="14" s="1"/>
  <c r="J4103" i="14" a="1"/>
  <c r="J4103" i="14" s="1"/>
  <c r="J4104" i="14" a="1"/>
  <c r="J4104" i="14" s="1"/>
  <c r="J4105" i="14" a="1"/>
  <c r="J4105" i="14" s="1"/>
  <c r="J4106" i="14" a="1"/>
  <c r="J4106" i="14" s="1"/>
  <c r="J4107" i="14" a="1"/>
  <c r="J4107" i="14" s="1"/>
  <c r="J4108" i="14" a="1"/>
  <c r="J4108" i="14" s="1"/>
  <c r="J4109" i="14" a="1"/>
  <c r="J4109" i="14" s="1"/>
  <c r="J4110" i="14" a="1"/>
  <c r="J4110" i="14" s="1"/>
  <c r="J4111" i="14" a="1"/>
  <c r="J4111" i="14" s="1"/>
  <c r="J4112" i="14" a="1"/>
  <c r="J4112" i="14" s="1"/>
  <c r="J4113" i="14" a="1"/>
  <c r="J4113" i="14" s="1"/>
  <c r="J4114" i="14" a="1"/>
  <c r="J4114" i="14" s="1"/>
  <c r="J4115" i="14" a="1"/>
  <c r="J4115" i="14" s="1"/>
  <c r="J4116" i="14" a="1"/>
  <c r="J4116" i="14" s="1"/>
  <c r="J4117" i="14" a="1"/>
  <c r="J4117" i="14" s="1"/>
  <c r="J4118" i="14" a="1"/>
  <c r="J4118" i="14" s="1"/>
  <c r="J4119" i="14" a="1"/>
  <c r="J4119" i="14" s="1"/>
  <c r="J4120" i="14" a="1"/>
  <c r="J4120" i="14" s="1"/>
  <c r="J4121" i="14" a="1"/>
  <c r="J4121" i="14" s="1"/>
  <c r="J4122" i="14" a="1"/>
  <c r="J4122" i="14" s="1"/>
  <c r="J4123" i="14" a="1"/>
  <c r="J4123" i="14" s="1"/>
  <c r="J4124" i="14" a="1"/>
  <c r="J4124" i="14" s="1"/>
  <c r="J4125" i="14" a="1"/>
  <c r="J4125" i="14" s="1"/>
  <c r="J4126" i="14" a="1"/>
  <c r="J4126" i="14" s="1"/>
  <c r="J4127" i="14" a="1"/>
  <c r="J4127" i="14" s="1"/>
  <c r="J4128" i="14" a="1"/>
  <c r="J4128" i="14" s="1"/>
  <c r="J4129" i="14" a="1"/>
  <c r="J4129" i="14" s="1"/>
  <c r="J4130" i="14" a="1"/>
  <c r="J4130" i="14" s="1"/>
  <c r="J4131" i="14" a="1"/>
  <c r="J4131" i="14" s="1"/>
  <c r="J4132" i="14" a="1"/>
  <c r="J4132" i="14" s="1"/>
  <c r="J4133" i="14" a="1"/>
  <c r="J4133" i="14" s="1"/>
  <c r="J4134" i="14" a="1"/>
  <c r="J4134" i="14" s="1"/>
  <c r="J4135" i="14" a="1"/>
  <c r="J4135" i="14" s="1"/>
  <c r="J4136" i="14" a="1"/>
  <c r="J4136" i="14" s="1"/>
  <c r="J4137" i="14" a="1"/>
  <c r="J4137" i="14" s="1"/>
  <c r="J4138" i="14" a="1"/>
  <c r="J4138" i="14" s="1"/>
  <c r="J4139" i="14" a="1"/>
  <c r="J4139" i="14" s="1"/>
  <c r="J4140" i="14" a="1"/>
  <c r="J4140" i="14" s="1"/>
  <c r="J4141" i="14" a="1"/>
  <c r="J4141" i="14" s="1"/>
  <c r="J4142" i="14" a="1"/>
  <c r="J4142" i="14" s="1"/>
  <c r="J4143" i="14" a="1"/>
  <c r="J4143" i="14" s="1"/>
  <c r="J4144" i="14" a="1"/>
  <c r="J4144" i="14" s="1"/>
  <c r="J4145" i="14" a="1"/>
  <c r="J4145" i="14" s="1"/>
  <c r="J4146" i="14" a="1"/>
  <c r="J4146" i="14" s="1"/>
  <c r="J4147" i="14" a="1"/>
  <c r="J4147" i="14" s="1"/>
  <c r="J4148" i="14" a="1"/>
  <c r="J4148" i="14" s="1"/>
  <c r="J4149" i="14" a="1"/>
  <c r="J4149" i="14" s="1"/>
  <c r="J4150" i="14" a="1"/>
  <c r="J4150" i="14" s="1"/>
  <c r="J4151" i="14" a="1"/>
  <c r="J4151" i="14" s="1"/>
  <c r="J4152" i="14" a="1"/>
  <c r="J4152" i="14" s="1"/>
  <c r="J4153" i="14" a="1"/>
  <c r="J4153" i="14" s="1"/>
  <c r="J4154" i="14" a="1"/>
  <c r="J4154" i="14" s="1"/>
  <c r="J4155" i="14" a="1"/>
  <c r="J4155" i="14" s="1"/>
  <c r="J4156" i="14" a="1"/>
  <c r="J4156" i="14" s="1"/>
  <c r="J4157" i="14" a="1"/>
  <c r="J4157" i="14" s="1"/>
  <c r="J4158" i="14" a="1"/>
  <c r="J4158" i="14" s="1"/>
  <c r="J4159" i="14" a="1"/>
  <c r="J4159" i="14" s="1"/>
  <c r="J4160" i="14" a="1"/>
  <c r="J4160" i="14" s="1"/>
  <c r="J4161" i="14" a="1"/>
  <c r="J4161" i="14" s="1"/>
  <c r="J4162" i="14" a="1"/>
  <c r="J4162" i="14" s="1"/>
  <c r="J4163" i="14" a="1"/>
  <c r="J4163" i="14" s="1"/>
  <c r="J4164" i="14" a="1"/>
  <c r="J4164" i="14" s="1"/>
  <c r="J4165" i="14" a="1"/>
  <c r="J4165" i="14" s="1"/>
  <c r="J4166" i="14" a="1"/>
  <c r="J4166" i="14" s="1"/>
  <c r="J4167" i="14" a="1"/>
  <c r="J4167" i="14" s="1"/>
  <c r="J4168" i="14" a="1"/>
  <c r="J4168" i="14" s="1"/>
  <c r="J4169" i="14" a="1"/>
  <c r="J4169" i="14" s="1"/>
  <c r="J4170" i="14" a="1"/>
  <c r="J4170" i="14" s="1"/>
  <c r="J4171" i="14" a="1"/>
  <c r="J4171" i="14" s="1"/>
  <c r="J4172" i="14" a="1"/>
  <c r="J4172" i="14" s="1"/>
  <c r="J4173" i="14" a="1"/>
  <c r="J4173" i="14" s="1"/>
  <c r="J4174" i="14" a="1"/>
  <c r="J4174" i="14" s="1"/>
  <c r="J4175" i="14" a="1"/>
  <c r="J4175" i="14" s="1"/>
  <c r="J4176" i="14" a="1"/>
  <c r="J4176" i="14" s="1"/>
  <c r="J4177" i="14" a="1"/>
  <c r="J4177" i="14" s="1"/>
  <c r="J4178" i="14" a="1"/>
  <c r="J4178" i="14" s="1"/>
  <c r="J4179" i="14" a="1"/>
  <c r="J4179" i="14" s="1"/>
  <c r="J4180" i="14" a="1"/>
  <c r="J4180" i="14" s="1"/>
  <c r="J4181" i="14" a="1"/>
  <c r="J4181" i="14" s="1"/>
  <c r="J4182" i="14" a="1"/>
  <c r="J4182" i="14" s="1"/>
  <c r="J4183" i="14" a="1"/>
  <c r="J4183" i="14" s="1"/>
  <c r="J4184" i="14" a="1"/>
  <c r="J4184" i="14" s="1"/>
  <c r="J4185" i="14" a="1"/>
  <c r="J4185" i="14" s="1"/>
  <c r="J4186" i="14" a="1"/>
  <c r="J4186" i="14" s="1"/>
  <c r="J4187" i="14" a="1"/>
  <c r="J4187" i="14" s="1"/>
  <c r="J4188" i="14" a="1"/>
  <c r="J4188" i="14" s="1"/>
  <c r="J4189" i="14" a="1"/>
  <c r="J4189" i="14" s="1"/>
  <c r="J4190" i="14" a="1"/>
  <c r="J4190" i="14" s="1"/>
  <c r="J4191" i="14" a="1"/>
  <c r="J4191" i="14" s="1"/>
  <c r="J4192" i="14" a="1"/>
  <c r="J4192" i="14" s="1"/>
  <c r="J4193" i="14" a="1"/>
  <c r="J4193" i="14" s="1"/>
  <c r="J4194" i="14" a="1"/>
  <c r="J4194" i="14" s="1"/>
  <c r="J4195" i="14" a="1"/>
  <c r="J4195" i="14" s="1"/>
  <c r="J4196" i="14" a="1"/>
  <c r="J4196" i="14" s="1"/>
  <c r="J4197" i="14" a="1"/>
  <c r="J4197" i="14" s="1"/>
  <c r="J4198" i="14" a="1"/>
  <c r="J4198" i="14" s="1"/>
  <c r="J4199" i="14" a="1"/>
  <c r="J4199" i="14" s="1"/>
  <c r="J4200" i="14" a="1"/>
  <c r="J4200" i="14" s="1"/>
  <c r="J4201" i="14" a="1"/>
  <c r="J4201" i="14" s="1"/>
  <c r="J4202" i="14" a="1"/>
  <c r="J4202" i="14" s="1"/>
  <c r="J4203" i="14" a="1"/>
  <c r="J4203" i="14" s="1"/>
  <c r="J4204" i="14" a="1"/>
  <c r="J4204" i="14" s="1"/>
  <c r="J4205" i="14" a="1"/>
  <c r="J4205" i="14" s="1"/>
  <c r="J4206" i="14" a="1"/>
  <c r="J4206" i="14" s="1"/>
  <c r="J4207" i="14" a="1"/>
  <c r="J4207" i="14" s="1"/>
  <c r="J4208" i="14" a="1"/>
  <c r="J4208" i="14" s="1"/>
  <c r="J4209" i="14" a="1"/>
  <c r="J4209" i="14" s="1"/>
  <c r="J4210" i="14" a="1"/>
  <c r="J4210" i="14" s="1"/>
  <c r="J4211" i="14" a="1"/>
  <c r="J4211" i="14" s="1"/>
  <c r="J4212" i="14" a="1"/>
  <c r="J4212" i="14" s="1"/>
  <c r="J4213" i="14" a="1"/>
  <c r="J4213" i="14" s="1"/>
  <c r="J4214" i="14" a="1"/>
  <c r="J4214" i="14" s="1"/>
  <c r="J4215" i="14" a="1"/>
  <c r="J4215" i="14" s="1"/>
  <c r="J4216" i="14" a="1"/>
  <c r="J4216" i="14" s="1"/>
  <c r="J4217" i="14" a="1"/>
  <c r="J4217" i="14" s="1"/>
  <c r="J4218" i="14" a="1"/>
  <c r="J4218" i="14" s="1"/>
  <c r="J4219" i="14" a="1"/>
  <c r="J4219" i="14" s="1"/>
  <c r="J4220" i="14" a="1"/>
  <c r="J4220" i="14" s="1"/>
  <c r="J4221" i="14" a="1"/>
  <c r="J4221" i="14" s="1"/>
  <c r="J4222" i="14" a="1"/>
  <c r="J4222" i="14" s="1"/>
  <c r="J4223" i="14" a="1"/>
  <c r="J4223" i="14" s="1"/>
  <c r="J4224" i="14" a="1"/>
  <c r="J4224" i="14" s="1"/>
  <c r="J4225" i="14" a="1"/>
  <c r="J4225" i="14" s="1"/>
  <c r="J4226" i="14" a="1"/>
  <c r="J4226" i="14" s="1"/>
  <c r="J4227" i="14" a="1"/>
  <c r="J4227" i="14" s="1"/>
  <c r="J4228" i="14" a="1"/>
  <c r="J4228" i="14" s="1"/>
  <c r="J4229" i="14" a="1"/>
  <c r="J4229" i="14" s="1"/>
  <c r="J4230" i="14" a="1"/>
  <c r="J4230" i="14" s="1"/>
  <c r="J4231" i="14" a="1"/>
  <c r="J4231" i="14" s="1"/>
  <c r="J4232" i="14" a="1"/>
  <c r="J4232" i="14" s="1"/>
  <c r="J4233" i="14" a="1"/>
  <c r="J4233" i="14" s="1"/>
  <c r="J4234" i="14" a="1"/>
  <c r="J4234" i="14" s="1"/>
  <c r="J4235" i="14" a="1"/>
  <c r="J4235" i="14" s="1"/>
  <c r="J4236" i="14" a="1"/>
  <c r="J4236" i="14" s="1"/>
  <c r="J4237" i="14" a="1"/>
  <c r="J4237" i="14" s="1"/>
  <c r="J4238" i="14" a="1"/>
  <c r="J4238" i="14" s="1"/>
  <c r="J4239" i="14" a="1"/>
  <c r="J4239" i="14" s="1"/>
  <c r="J4240" i="14" a="1"/>
  <c r="J4240" i="14" s="1"/>
  <c r="J4241" i="14" a="1"/>
  <c r="J4241" i="14" s="1"/>
  <c r="J4242" i="14" a="1"/>
  <c r="J4242" i="14" s="1"/>
  <c r="J4243" i="14" a="1"/>
  <c r="J4243" i="14" s="1"/>
  <c r="J4244" i="14" a="1"/>
  <c r="J4244" i="14" s="1"/>
  <c r="J4245" i="14" a="1"/>
  <c r="J4245" i="14" s="1"/>
  <c r="J4246" i="14" a="1"/>
  <c r="J4246" i="14" s="1"/>
  <c r="J4247" i="14" a="1"/>
  <c r="J4247" i="14" s="1"/>
  <c r="J4248" i="14" a="1"/>
  <c r="J4248" i="14" s="1"/>
  <c r="J4249" i="14" a="1"/>
  <c r="J4249" i="14" s="1"/>
  <c r="J4250" i="14" a="1"/>
  <c r="J4250" i="14" s="1"/>
  <c r="J4251" i="14" a="1"/>
  <c r="J4251" i="14" s="1"/>
  <c r="J4252" i="14" a="1"/>
  <c r="J4252" i="14" s="1"/>
  <c r="J4253" i="14" a="1"/>
  <c r="J4253" i="14" s="1"/>
  <c r="J4254" i="14" a="1"/>
  <c r="J4254" i="14" s="1"/>
  <c r="J4255" i="14" a="1"/>
  <c r="J4255" i="14" s="1"/>
  <c r="J4256" i="14" a="1"/>
  <c r="J4256" i="14" s="1"/>
  <c r="J4257" i="14" a="1"/>
  <c r="J4257" i="14" s="1"/>
  <c r="J4258" i="14" a="1"/>
  <c r="J4258" i="14" s="1"/>
  <c r="J4259" i="14" a="1"/>
  <c r="J4259" i="14" s="1"/>
  <c r="J4260" i="14" a="1"/>
  <c r="J4260" i="14" s="1"/>
  <c r="J4261" i="14" a="1"/>
  <c r="J4261" i="14" s="1"/>
  <c r="J4262" i="14" a="1"/>
  <c r="J4262" i="14" s="1"/>
  <c r="J4263" i="14" a="1"/>
  <c r="J4263" i="14" s="1"/>
  <c r="J4264" i="14" a="1"/>
  <c r="J4264" i="14" s="1"/>
  <c r="J4265" i="14" a="1"/>
  <c r="J4265" i="14" s="1"/>
  <c r="J4266" i="14" a="1"/>
  <c r="J4266" i="14" s="1"/>
  <c r="J4267" i="14" a="1"/>
  <c r="J4267" i="14" s="1"/>
  <c r="J4268" i="14" a="1"/>
  <c r="J4268" i="14" s="1"/>
  <c r="J4269" i="14" a="1"/>
  <c r="J4269" i="14" s="1"/>
  <c r="J4270" i="14" a="1"/>
  <c r="J4270" i="14" s="1"/>
  <c r="J4271" i="14" a="1"/>
  <c r="J4271" i="14" s="1"/>
  <c r="J4272" i="14" a="1"/>
  <c r="J4272" i="14" s="1"/>
  <c r="J4273" i="14" a="1"/>
  <c r="J4273" i="14" s="1"/>
  <c r="J4274" i="14" a="1"/>
  <c r="J4274" i="14" s="1"/>
  <c r="J4275" i="14" a="1"/>
  <c r="J4275" i="14" s="1"/>
  <c r="J4276" i="14" a="1"/>
  <c r="J4276" i="14" s="1"/>
  <c r="J4277" i="14" a="1"/>
  <c r="J4277" i="14" s="1"/>
  <c r="J4278" i="14" a="1"/>
  <c r="J4278" i="14" s="1"/>
  <c r="J4279" i="14" a="1"/>
  <c r="J4279" i="14" s="1"/>
  <c r="J4280" i="14" a="1"/>
  <c r="J4280" i="14" s="1"/>
  <c r="J4281" i="14" a="1"/>
  <c r="J4281" i="14" s="1"/>
  <c r="J4282" i="14" a="1"/>
  <c r="J4282" i="14" s="1"/>
  <c r="J4283" i="14" a="1"/>
  <c r="J4283" i="14" s="1"/>
  <c r="J4284" i="14" a="1"/>
  <c r="J4284" i="14" s="1"/>
  <c r="J4285" i="14" a="1"/>
  <c r="J4285" i="14" s="1"/>
  <c r="J4286" i="14" a="1"/>
  <c r="J4286" i="14" s="1"/>
  <c r="J4287" i="14" a="1"/>
  <c r="J4287" i="14" s="1"/>
  <c r="J4288" i="14" a="1"/>
  <c r="J4288" i="14" s="1"/>
  <c r="J4289" i="14" a="1"/>
  <c r="J4289" i="14" s="1"/>
  <c r="J4290" i="14" a="1"/>
  <c r="J4290" i="14" s="1"/>
  <c r="J4291" i="14" a="1"/>
  <c r="J4291" i="14" s="1"/>
  <c r="J4292" i="14" a="1"/>
  <c r="J4292" i="14" s="1"/>
  <c r="J4293" i="14" a="1"/>
  <c r="J4293" i="14" s="1"/>
  <c r="J4294" i="14" a="1"/>
  <c r="J4294" i="14" s="1"/>
  <c r="J4295" i="14" a="1"/>
  <c r="J4295" i="14" s="1"/>
  <c r="J4296" i="14" a="1"/>
  <c r="J4296" i="14" s="1"/>
  <c r="J4297" i="14" a="1"/>
  <c r="J4297" i="14" s="1"/>
  <c r="J4298" i="14" a="1"/>
  <c r="J4298" i="14" s="1"/>
  <c r="J4299" i="14" a="1"/>
  <c r="J4299" i="14" s="1"/>
  <c r="J4300" i="14" a="1"/>
  <c r="J4300" i="14" s="1"/>
  <c r="J4301" i="14" a="1"/>
  <c r="J4301" i="14" s="1"/>
  <c r="J4302" i="14" a="1"/>
  <c r="J4302" i="14" s="1"/>
  <c r="J4303" i="14" a="1"/>
  <c r="J4303" i="14" s="1"/>
  <c r="J4304" i="14" a="1"/>
  <c r="J4304" i="14" s="1"/>
  <c r="J4305" i="14" a="1"/>
  <c r="J4305" i="14" s="1"/>
  <c r="J4306" i="14" a="1"/>
  <c r="J4306" i="14" s="1"/>
  <c r="J4307" i="14" a="1"/>
  <c r="J4307" i="14" s="1"/>
  <c r="J4308" i="14" a="1"/>
  <c r="J4308" i="14" s="1"/>
  <c r="J4309" i="14" a="1"/>
  <c r="J4309" i="14" s="1"/>
  <c r="J4310" i="14" a="1"/>
  <c r="J4310" i="14" s="1"/>
  <c r="J4311" i="14" a="1"/>
  <c r="J4311" i="14" s="1"/>
  <c r="J4312" i="14" a="1"/>
  <c r="J4312" i="14" s="1"/>
  <c r="J4313" i="14" a="1"/>
  <c r="J4313" i="14" s="1"/>
  <c r="J4314" i="14" a="1"/>
  <c r="J4314" i="14" s="1"/>
  <c r="J4315" i="14" a="1"/>
  <c r="J4315" i="14" s="1"/>
  <c r="J4316" i="14" a="1"/>
  <c r="J4316" i="14" s="1"/>
  <c r="J4317" i="14" a="1"/>
  <c r="J4317" i="14" s="1"/>
  <c r="J4318" i="14" a="1"/>
  <c r="J4318" i="14" s="1"/>
  <c r="J4319" i="14" a="1"/>
  <c r="J4319" i="14" s="1"/>
  <c r="J4320" i="14" a="1"/>
  <c r="J4320" i="14" s="1"/>
  <c r="J4321" i="14" a="1"/>
  <c r="J4321" i="14" s="1"/>
  <c r="J4322" i="14" a="1"/>
  <c r="J4322" i="14" s="1"/>
  <c r="J4323" i="14" a="1"/>
  <c r="J4323" i="14" s="1"/>
  <c r="J4324" i="14" a="1"/>
  <c r="J4324" i="14" s="1"/>
  <c r="J4325" i="14" a="1"/>
  <c r="J4325" i="14" s="1"/>
  <c r="J4326" i="14" a="1"/>
  <c r="J4326" i="14" s="1"/>
  <c r="J4327" i="14" a="1"/>
  <c r="J4327" i="14" s="1"/>
  <c r="J4328" i="14" a="1"/>
  <c r="J4328" i="14" s="1"/>
  <c r="J4329" i="14" a="1"/>
  <c r="J4329" i="14" s="1"/>
  <c r="J4330" i="14" a="1"/>
  <c r="J4330" i="14" s="1"/>
  <c r="J4331" i="14" a="1"/>
  <c r="J4331" i="14" s="1"/>
  <c r="J4332" i="14" a="1"/>
  <c r="J4332" i="14" s="1"/>
  <c r="J4333" i="14" a="1"/>
  <c r="J4333" i="14" s="1"/>
  <c r="J4334" i="14" a="1"/>
  <c r="J4334" i="14" s="1"/>
  <c r="J4335" i="14" a="1"/>
  <c r="J4335" i="14" s="1"/>
  <c r="J4336" i="14" a="1"/>
  <c r="J4336" i="14" s="1"/>
  <c r="J4337" i="14" a="1"/>
  <c r="J4337" i="14" s="1"/>
  <c r="J4338" i="14" a="1"/>
  <c r="J4338" i="14" s="1"/>
  <c r="J4339" i="14" a="1"/>
  <c r="J4339" i="14" s="1"/>
  <c r="J4340" i="14" a="1"/>
  <c r="J4340" i="14" s="1"/>
  <c r="J4341" i="14" a="1"/>
  <c r="J4341" i="14" s="1"/>
  <c r="J4342" i="14" a="1"/>
  <c r="J4342" i="14" s="1"/>
  <c r="J4343" i="14" a="1"/>
  <c r="J4343" i="14" s="1"/>
  <c r="J4344" i="14" a="1"/>
  <c r="J4344" i="14" s="1"/>
  <c r="J4345" i="14" a="1"/>
  <c r="J4345" i="14" s="1"/>
  <c r="J4346" i="14" a="1"/>
  <c r="J4346" i="14" s="1"/>
  <c r="J4347" i="14" a="1"/>
  <c r="J4347" i="14" s="1"/>
  <c r="J4348" i="14" a="1"/>
  <c r="J4348" i="14" s="1"/>
  <c r="J4349" i="14" a="1"/>
  <c r="J4349" i="14" s="1"/>
  <c r="J4350" i="14" a="1"/>
  <c r="J4350" i="14" s="1"/>
  <c r="J4351" i="14" a="1"/>
  <c r="J4351" i="14" s="1"/>
  <c r="J4352" i="14" a="1"/>
  <c r="J4352" i="14" s="1"/>
  <c r="J4353" i="14" a="1"/>
  <c r="J4353" i="14" s="1"/>
  <c r="J4354" i="14" a="1"/>
  <c r="J4354" i="14" s="1"/>
  <c r="J4355" i="14" a="1"/>
  <c r="J4355" i="14" s="1"/>
  <c r="J4356" i="14" a="1"/>
  <c r="J4356" i="14" s="1"/>
  <c r="J4357" i="14" a="1"/>
  <c r="J4357" i="14" s="1"/>
  <c r="J4358" i="14" a="1"/>
  <c r="J4358" i="14" s="1"/>
  <c r="J4359" i="14" a="1"/>
  <c r="J4359" i="14" s="1"/>
  <c r="J4360" i="14" a="1"/>
  <c r="J4360" i="14" s="1"/>
  <c r="J4361" i="14" a="1"/>
  <c r="J4361" i="14" s="1"/>
  <c r="J4362" i="14" a="1"/>
  <c r="J4362" i="14" s="1"/>
  <c r="J4363" i="14" a="1"/>
  <c r="J4363" i="14" s="1"/>
  <c r="J4364" i="14" a="1"/>
  <c r="J4364" i="14" s="1"/>
  <c r="J4365" i="14" a="1"/>
  <c r="J4365" i="14" s="1"/>
  <c r="J4366" i="14" a="1"/>
  <c r="J4366" i="14" s="1"/>
  <c r="J4367" i="14" a="1"/>
  <c r="J4367" i="14" s="1"/>
  <c r="J4368" i="14" a="1"/>
  <c r="J4368" i="14" s="1"/>
  <c r="J4369" i="14" a="1"/>
  <c r="J4369" i="14" s="1"/>
  <c r="J4370" i="14" a="1"/>
  <c r="J4370" i="14" s="1"/>
  <c r="J4371" i="14" a="1"/>
  <c r="J4371" i="14" s="1"/>
  <c r="J4372" i="14" a="1"/>
  <c r="J4372" i="14" s="1"/>
  <c r="J4373" i="14" a="1"/>
  <c r="J4373" i="14" s="1"/>
  <c r="J4374" i="14" a="1"/>
  <c r="J4374" i="14" s="1"/>
  <c r="J4375" i="14" a="1"/>
  <c r="J4375" i="14" s="1"/>
  <c r="J4376" i="14" a="1"/>
  <c r="J4376" i="14" s="1"/>
  <c r="J4377" i="14" a="1"/>
  <c r="J4377" i="14" s="1"/>
  <c r="J4378" i="14" a="1"/>
  <c r="J4378" i="14" s="1"/>
  <c r="J4379" i="14" a="1"/>
  <c r="J4379" i="14" s="1"/>
  <c r="J4380" i="14" a="1"/>
  <c r="J4380" i="14" s="1"/>
  <c r="J4381" i="14" a="1"/>
  <c r="J4381" i="14" s="1"/>
  <c r="J4382" i="14" a="1"/>
  <c r="J4382" i="14" s="1"/>
  <c r="J4383" i="14" a="1"/>
  <c r="J4383" i="14" s="1"/>
  <c r="J4384" i="14" a="1"/>
  <c r="J4384" i="14" s="1"/>
  <c r="J4385" i="14" a="1"/>
  <c r="J4385" i="14" s="1"/>
  <c r="J4386" i="14" a="1"/>
  <c r="J4386" i="14" s="1"/>
  <c r="J4387" i="14" a="1"/>
  <c r="J4387" i="14" s="1"/>
  <c r="J4388" i="14" a="1"/>
  <c r="J4388" i="14" s="1"/>
  <c r="J4389" i="14" a="1"/>
  <c r="J4389" i="14" s="1"/>
  <c r="J4390" i="14" a="1"/>
  <c r="J4390" i="14" s="1"/>
  <c r="J4391" i="14" a="1"/>
  <c r="J4391" i="14" s="1"/>
  <c r="J4392" i="14" a="1"/>
  <c r="J4392" i="14" s="1"/>
  <c r="J4393" i="14" a="1"/>
  <c r="J4393" i="14" s="1"/>
  <c r="J4394" i="14" a="1"/>
  <c r="J4394" i="14" s="1"/>
  <c r="J4395" i="14" a="1"/>
  <c r="J4395" i="14" s="1"/>
  <c r="J4396" i="14" a="1"/>
  <c r="J4396" i="14" s="1"/>
  <c r="J4397" i="14" a="1"/>
  <c r="J4397" i="14" s="1"/>
  <c r="J4398" i="14" a="1"/>
  <c r="J4398" i="14" s="1"/>
  <c r="J4399" i="14" a="1"/>
  <c r="J4399" i="14" s="1"/>
  <c r="J4400" i="14" a="1"/>
  <c r="J4400" i="14" s="1"/>
  <c r="J4401" i="14" a="1"/>
  <c r="J4401" i="14" s="1"/>
  <c r="J4402" i="14" a="1"/>
  <c r="J4402" i="14" s="1"/>
  <c r="J4403" i="14" a="1"/>
  <c r="J4403" i="14" s="1"/>
  <c r="J4404" i="14" a="1"/>
  <c r="J4404" i="14" s="1"/>
  <c r="J4405" i="14" a="1"/>
  <c r="J4405" i="14" s="1"/>
  <c r="J4406" i="14" a="1"/>
  <c r="J4406" i="14" s="1"/>
  <c r="J4407" i="14" a="1"/>
  <c r="J4407" i="14" s="1"/>
  <c r="J4408" i="14" a="1"/>
  <c r="J4408" i="14" s="1"/>
  <c r="J4409" i="14" a="1"/>
  <c r="J4409" i="14" s="1"/>
  <c r="J4410" i="14" a="1"/>
  <c r="J4410" i="14" s="1"/>
  <c r="J4411" i="14" a="1"/>
  <c r="J4411" i="14" s="1"/>
  <c r="J4412" i="14" a="1"/>
  <c r="J4412" i="14" s="1"/>
  <c r="J4413" i="14" a="1"/>
  <c r="J4413" i="14" s="1"/>
  <c r="J4414" i="14" a="1"/>
  <c r="J4414" i="14" s="1"/>
  <c r="J4415" i="14" a="1"/>
  <c r="J4415" i="14" s="1"/>
  <c r="J4416" i="14" a="1"/>
  <c r="J4416" i="14" s="1"/>
  <c r="J4417" i="14" a="1"/>
  <c r="J4417" i="14" s="1"/>
  <c r="J4418" i="14" a="1"/>
  <c r="J4418" i="14" s="1"/>
  <c r="J4419" i="14" a="1"/>
  <c r="J4419" i="14" s="1"/>
  <c r="J4420" i="14" a="1"/>
  <c r="J4420" i="14" s="1"/>
  <c r="J4421" i="14" a="1"/>
  <c r="J4421" i="14" s="1"/>
  <c r="J4422" i="14" a="1"/>
  <c r="J4422" i="14" s="1"/>
  <c r="J4423" i="14" a="1"/>
  <c r="J4423" i="14" s="1"/>
  <c r="J4424" i="14" a="1"/>
  <c r="J4424" i="14" s="1"/>
  <c r="J4425" i="14" a="1"/>
  <c r="J4425" i="14" s="1"/>
  <c r="J4426" i="14" a="1"/>
  <c r="J4426" i="14" s="1"/>
  <c r="J4427" i="14" a="1"/>
  <c r="J4427" i="14" s="1"/>
  <c r="J4428" i="14" a="1"/>
  <c r="J4428" i="14" s="1"/>
  <c r="J4429" i="14" a="1"/>
  <c r="J4429" i="14" s="1"/>
  <c r="J4430" i="14" a="1"/>
  <c r="J4430" i="14" s="1"/>
  <c r="J4431" i="14" a="1"/>
  <c r="J4431" i="14" s="1"/>
  <c r="J4432" i="14" a="1"/>
  <c r="J4432" i="14" s="1"/>
  <c r="J4433" i="14" a="1"/>
  <c r="J4433" i="14" s="1"/>
  <c r="J4434" i="14" a="1"/>
  <c r="J4434" i="14" s="1"/>
  <c r="J4435" i="14" a="1"/>
  <c r="J4435" i="14" s="1"/>
  <c r="J4436" i="14" a="1"/>
  <c r="J4436" i="14" s="1"/>
  <c r="J4437" i="14" a="1"/>
  <c r="J4437" i="14" s="1"/>
  <c r="J4438" i="14" a="1"/>
  <c r="J4438" i="14" s="1"/>
  <c r="J4439" i="14" a="1"/>
  <c r="J4439" i="14" s="1"/>
  <c r="J4440" i="14" a="1"/>
  <c r="J4440" i="14" s="1"/>
  <c r="J4441" i="14" a="1"/>
  <c r="J4441" i="14" s="1"/>
  <c r="J4442" i="14" a="1"/>
  <c r="J4442" i="14" s="1"/>
  <c r="J4443" i="14" a="1"/>
  <c r="J4443" i="14" s="1"/>
  <c r="J4444" i="14" a="1"/>
  <c r="J4444" i="14" s="1"/>
  <c r="J4445" i="14" a="1"/>
  <c r="J4445" i="14" s="1"/>
  <c r="J4446" i="14" a="1"/>
  <c r="J4446" i="14" s="1"/>
  <c r="J4447" i="14" a="1"/>
  <c r="J4447" i="14" s="1"/>
  <c r="J4448" i="14" a="1"/>
  <c r="J4448" i="14" s="1"/>
  <c r="J4449" i="14" a="1"/>
  <c r="J4449" i="14" s="1"/>
  <c r="J4450" i="14" a="1"/>
  <c r="J4450" i="14" s="1"/>
  <c r="J4451" i="14" a="1"/>
  <c r="J4451" i="14" s="1"/>
  <c r="J4452" i="14" a="1"/>
  <c r="J4452" i="14" s="1"/>
  <c r="J4453" i="14" a="1"/>
  <c r="J4453" i="14" s="1"/>
  <c r="J4454" i="14" a="1"/>
  <c r="J4454" i="14" s="1"/>
  <c r="J4455" i="14" a="1"/>
  <c r="J4455" i="14" s="1"/>
  <c r="J4456" i="14" a="1"/>
  <c r="J4456" i="14" s="1"/>
  <c r="J4457" i="14" a="1"/>
  <c r="J4457" i="14" s="1"/>
  <c r="J4458" i="14" a="1"/>
  <c r="J4458" i="14" s="1"/>
  <c r="J4459" i="14" a="1"/>
  <c r="J4459" i="14" s="1"/>
  <c r="J4460" i="14" a="1"/>
  <c r="J4460" i="14" s="1"/>
  <c r="J4461" i="14" a="1"/>
  <c r="J4461" i="14" s="1"/>
  <c r="J4462" i="14" a="1"/>
  <c r="J4462" i="14" s="1"/>
  <c r="J4463" i="14" a="1"/>
  <c r="J4463" i="14" s="1"/>
  <c r="J4464" i="14" a="1"/>
  <c r="J4464" i="14" s="1"/>
  <c r="J4465" i="14" a="1"/>
  <c r="J4465" i="14" s="1"/>
  <c r="J4466" i="14" a="1"/>
  <c r="J4466" i="14" s="1"/>
  <c r="J4467" i="14" a="1"/>
  <c r="J4467" i="14" s="1"/>
  <c r="J4468" i="14" a="1"/>
  <c r="J4468" i="14" s="1"/>
  <c r="J4469" i="14" a="1"/>
  <c r="J4469" i="14" s="1"/>
  <c r="J4470" i="14" a="1"/>
  <c r="J4470" i="14" s="1"/>
  <c r="J4471" i="14" a="1"/>
  <c r="J4471" i="14" s="1"/>
  <c r="J4472" i="14" a="1"/>
  <c r="J4472" i="14" s="1"/>
  <c r="J4473" i="14" a="1"/>
  <c r="J4473" i="14" s="1"/>
  <c r="J4474" i="14" a="1"/>
  <c r="J4474" i="14" s="1"/>
  <c r="J4475" i="14" a="1"/>
  <c r="J4475" i="14" s="1"/>
  <c r="J4476" i="14" a="1"/>
  <c r="J4476" i="14" s="1"/>
  <c r="J4477" i="14" a="1"/>
  <c r="J4477" i="14" s="1"/>
  <c r="J4478" i="14" a="1"/>
  <c r="J4478" i="14" s="1"/>
  <c r="J4479" i="14" a="1"/>
  <c r="J4479" i="14" s="1"/>
  <c r="J4480" i="14" a="1"/>
  <c r="J4480" i="14" s="1"/>
  <c r="J4481" i="14" a="1"/>
  <c r="J4481" i="14" s="1"/>
  <c r="J4482" i="14" a="1"/>
  <c r="J4482" i="14" s="1"/>
  <c r="J4483" i="14" a="1"/>
  <c r="J4483" i="14" s="1"/>
  <c r="J4484" i="14" a="1"/>
  <c r="J4484" i="14" s="1"/>
  <c r="J4485" i="14" a="1"/>
  <c r="J4485" i="14" s="1"/>
  <c r="J4486" i="14" a="1"/>
  <c r="J4486" i="14" s="1"/>
  <c r="J4487" i="14" a="1"/>
  <c r="J4487" i="14" s="1"/>
  <c r="J4488" i="14" a="1"/>
  <c r="J4488" i="14" s="1"/>
  <c r="J4489" i="14" a="1"/>
  <c r="J4489" i="14" s="1"/>
  <c r="J4490" i="14" a="1"/>
  <c r="J4490" i="14" s="1"/>
  <c r="J4491" i="14" a="1"/>
  <c r="J4491" i="14" s="1"/>
  <c r="J4492" i="14" a="1"/>
  <c r="J4492" i="14" s="1"/>
  <c r="J4493" i="14" a="1"/>
  <c r="J4493" i="14" s="1"/>
  <c r="J4494" i="14" a="1"/>
  <c r="J4494" i="14" s="1"/>
  <c r="J4495" i="14" a="1"/>
  <c r="J4495" i="14" s="1"/>
  <c r="J4496" i="14" a="1"/>
  <c r="J4496" i="14" s="1"/>
  <c r="J4497" i="14" a="1"/>
  <c r="J4497" i="14" s="1"/>
  <c r="J4498" i="14" a="1"/>
  <c r="J4498" i="14" s="1"/>
  <c r="J4499" i="14" a="1"/>
  <c r="J4499" i="14" s="1"/>
  <c r="J4500" i="14" a="1"/>
  <c r="J4500" i="14" s="1"/>
  <c r="J4501" i="14" a="1"/>
  <c r="J4501" i="14" s="1"/>
  <c r="J4502" i="14" a="1"/>
  <c r="J4502" i="14" s="1"/>
  <c r="J4503" i="14" a="1"/>
  <c r="J4503" i="14" s="1"/>
  <c r="J4504" i="14" a="1"/>
  <c r="J4504" i="14" s="1"/>
  <c r="J4505" i="14" a="1"/>
  <c r="J4505" i="14" s="1"/>
  <c r="J4506" i="14" a="1"/>
  <c r="J4506" i="14" s="1"/>
  <c r="J4507" i="14" a="1"/>
  <c r="J4507" i="14" s="1"/>
  <c r="J4508" i="14" a="1"/>
  <c r="J4508" i="14" s="1"/>
  <c r="J4509" i="14" a="1"/>
  <c r="J4509" i="14" s="1"/>
  <c r="J4510" i="14" a="1"/>
  <c r="J4510" i="14" s="1"/>
  <c r="J4511" i="14" a="1"/>
  <c r="J4511" i="14" s="1"/>
  <c r="J4512" i="14" a="1"/>
  <c r="J4512" i="14" s="1"/>
  <c r="J4513" i="14" a="1"/>
  <c r="J4513" i="14" s="1"/>
  <c r="J4514" i="14" a="1"/>
  <c r="J4514" i="14" s="1"/>
  <c r="J4515" i="14" a="1"/>
  <c r="J4515" i="14" s="1"/>
  <c r="J4516" i="14" a="1"/>
  <c r="J4516" i="14" s="1"/>
  <c r="J4517" i="14" a="1"/>
  <c r="J4517" i="14" s="1"/>
  <c r="J4518" i="14" a="1"/>
  <c r="J4518" i="14" s="1"/>
  <c r="J4519" i="14" a="1"/>
  <c r="J4519" i="14" s="1"/>
  <c r="J4520" i="14" a="1"/>
  <c r="J4520" i="14" s="1"/>
  <c r="J4521" i="14" a="1"/>
  <c r="J4521" i="14" s="1"/>
  <c r="J4522" i="14" a="1"/>
  <c r="J4522" i="14" s="1"/>
  <c r="J4523" i="14" a="1"/>
  <c r="J4523" i="14" s="1"/>
  <c r="J4524" i="14" a="1"/>
  <c r="J4524" i="14" s="1"/>
  <c r="J4525" i="14" a="1"/>
  <c r="J4525" i="14" s="1"/>
  <c r="J4526" i="14" a="1"/>
  <c r="J4526" i="14" s="1"/>
  <c r="J4527" i="14" a="1"/>
  <c r="J4527" i="14" s="1"/>
  <c r="J4528" i="14" a="1"/>
  <c r="J4528" i="14" s="1"/>
  <c r="J4529" i="14" a="1"/>
  <c r="J4529" i="14" s="1"/>
  <c r="J4530" i="14" a="1"/>
  <c r="J4530" i="14" s="1"/>
  <c r="J4531" i="14" a="1"/>
  <c r="J4531" i="14" s="1"/>
  <c r="J4532" i="14" a="1"/>
  <c r="J4532" i="14" s="1"/>
  <c r="J4533" i="14" a="1"/>
  <c r="J4533" i="14" s="1"/>
  <c r="J4534" i="14" a="1"/>
  <c r="J4534" i="14" s="1"/>
  <c r="J4535" i="14" a="1"/>
  <c r="J4535" i="14" s="1"/>
  <c r="J4536" i="14" a="1"/>
  <c r="J4536" i="14" s="1"/>
  <c r="J4537" i="14" a="1"/>
  <c r="J4537" i="14" s="1"/>
  <c r="J4538" i="14" a="1"/>
  <c r="J4538" i="14" s="1"/>
  <c r="J4539" i="14" a="1"/>
  <c r="J4539" i="14" s="1"/>
  <c r="J4540" i="14" a="1"/>
  <c r="J4540" i="14" s="1"/>
  <c r="J4541" i="14" a="1"/>
  <c r="J4541" i="14" s="1"/>
  <c r="J4542" i="14" a="1"/>
  <c r="J4542" i="14" s="1"/>
  <c r="J4543" i="14" a="1"/>
  <c r="J4543" i="14" s="1"/>
  <c r="J4544" i="14" a="1"/>
  <c r="J4544" i="14" s="1"/>
  <c r="J4545" i="14" a="1"/>
  <c r="J4545" i="14" s="1"/>
  <c r="J4546" i="14" a="1"/>
  <c r="J4546" i="14" s="1"/>
  <c r="J4547" i="14" a="1"/>
  <c r="J4547" i="14" s="1"/>
  <c r="J4548" i="14" a="1"/>
  <c r="J4548" i="14" s="1"/>
  <c r="J4549" i="14" a="1"/>
  <c r="J4549" i="14" s="1"/>
  <c r="J4550" i="14" a="1"/>
  <c r="J4550" i="14" s="1"/>
  <c r="J4551" i="14" a="1"/>
  <c r="J4551" i="14" s="1"/>
  <c r="J4552" i="14" a="1"/>
  <c r="J4552" i="14" s="1"/>
  <c r="J4553" i="14" a="1"/>
  <c r="J4553" i="14" s="1"/>
  <c r="J4554" i="14" a="1"/>
  <c r="J4554" i="14" s="1"/>
  <c r="J4555" i="14" a="1"/>
  <c r="J4555" i="14" s="1"/>
  <c r="J4556" i="14" a="1"/>
  <c r="J4556" i="14" s="1"/>
  <c r="J4557" i="14" a="1"/>
  <c r="J4557" i="14" s="1"/>
  <c r="J4558" i="14" a="1"/>
  <c r="J4558" i="14" s="1"/>
  <c r="J4559" i="14" a="1"/>
  <c r="J4559" i="14" s="1"/>
  <c r="J4560" i="14" a="1"/>
  <c r="J4560" i="14" s="1"/>
  <c r="J4561" i="14" a="1"/>
  <c r="J4561" i="14" s="1"/>
  <c r="J4562" i="14" a="1"/>
  <c r="J4562" i="14" s="1"/>
  <c r="J4563" i="14" a="1"/>
  <c r="J4563" i="14" s="1"/>
  <c r="J4564" i="14" a="1"/>
  <c r="J4564" i="14" s="1"/>
  <c r="J4565" i="14" a="1"/>
  <c r="J4565" i="14" s="1"/>
  <c r="J4566" i="14" a="1"/>
  <c r="J4566" i="14" s="1"/>
  <c r="J4567" i="14" a="1"/>
  <c r="J4567" i="14" s="1"/>
  <c r="J4568" i="14" a="1"/>
  <c r="J4568" i="14" s="1"/>
  <c r="J4569" i="14" a="1"/>
  <c r="J4569" i="14" s="1"/>
  <c r="J4570" i="14" a="1"/>
  <c r="J4570" i="14" s="1"/>
  <c r="J4571" i="14" a="1"/>
  <c r="J4571" i="14" s="1"/>
  <c r="J4572" i="14" a="1"/>
  <c r="J4572" i="14" s="1"/>
  <c r="J4573" i="14" a="1"/>
  <c r="J4573" i="14" s="1"/>
  <c r="J4574" i="14" a="1"/>
  <c r="J4574" i="14" s="1"/>
  <c r="J4575" i="14" a="1"/>
  <c r="J4575" i="14" s="1"/>
  <c r="J4576" i="14" a="1"/>
  <c r="J4576" i="14" s="1"/>
  <c r="J4577" i="14" a="1"/>
  <c r="J4577" i="14" s="1"/>
  <c r="J4578" i="14" a="1"/>
  <c r="J4578" i="14" s="1"/>
  <c r="J4579" i="14" a="1"/>
  <c r="J4579" i="14" s="1"/>
  <c r="J4580" i="14" a="1"/>
  <c r="J4580" i="14" s="1"/>
  <c r="J4581" i="14" a="1"/>
  <c r="J4581" i="14" s="1"/>
  <c r="J4582" i="14" a="1"/>
  <c r="J4582" i="14" s="1"/>
  <c r="J4583" i="14" a="1"/>
  <c r="J4583" i="14" s="1"/>
  <c r="J4584" i="14" a="1"/>
  <c r="J4584" i="14" s="1"/>
  <c r="J4585" i="14" a="1"/>
  <c r="J4585" i="14" s="1"/>
  <c r="J4586" i="14" a="1"/>
  <c r="J4586" i="14" s="1"/>
  <c r="J4587" i="14" a="1"/>
  <c r="J4587" i="14" s="1"/>
  <c r="J4588" i="14" a="1"/>
  <c r="J4588" i="14" s="1"/>
  <c r="J4589" i="14" a="1"/>
  <c r="J4589" i="14" s="1"/>
  <c r="J4590" i="14" a="1"/>
  <c r="J4590" i="14" s="1"/>
  <c r="J4591" i="14" a="1"/>
  <c r="J4591" i="14" s="1"/>
  <c r="J4592" i="14" a="1"/>
  <c r="J4592" i="14" s="1"/>
  <c r="J4593" i="14" a="1"/>
  <c r="J4593" i="14" s="1"/>
  <c r="J4594" i="14" a="1"/>
  <c r="J4594" i="14" s="1"/>
  <c r="J4595" i="14" a="1"/>
  <c r="J4595" i="14" s="1"/>
  <c r="J4596" i="14" a="1"/>
  <c r="J4596" i="14" s="1"/>
  <c r="J4597" i="14" a="1"/>
  <c r="J4597" i="14" s="1"/>
  <c r="J4598" i="14" a="1"/>
  <c r="J4598" i="14" s="1"/>
  <c r="J4599" i="14" a="1"/>
  <c r="J4599" i="14" s="1"/>
  <c r="J4600" i="14" a="1"/>
  <c r="J4600" i="14" s="1"/>
  <c r="J4601" i="14" a="1"/>
  <c r="J4601" i="14" s="1"/>
  <c r="J4602" i="14" a="1"/>
  <c r="J4602" i="14" s="1"/>
  <c r="J4603" i="14" a="1"/>
  <c r="J4603" i="14" s="1"/>
  <c r="J4604" i="14" a="1"/>
  <c r="J4604" i="14" s="1"/>
  <c r="J4605" i="14" a="1"/>
  <c r="J4605" i="14" s="1"/>
  <c r="J4606" i="14" a="1"/>
  <c r="J4606" i="14" s="1"/>
  <c r="J4607" i="14" a="1"/>
  <c r="J4607" i="14" s="1"/>
  <c r="J4608" i="14" a="1"/>
  <c r="J4608" i="14" s="1"/>
  <c r="J4609" i="14" a="1"/>
  <c r="J4609" i="14" s="1"/>
  <c r="J4610" i="14" a="1"/>
  <c r="J4610" i="14" s="1"/>
  <c r="J4611" i="14" a="1"/>
  <c r="J4611" i="14" s="1"/>
  <c r="J4612" i="14" a="1"/>
  <c r="J4612" i="14" s="1"/>
  <c r="J4613" i="14" a="1"/>
  <c r="J4613" i="14" s="1"/>
  <c r="J4614" i="14" a="1"/>
  <c r="J4614" i="14" s="1"/>
  <c r="J4615" i="14" a="1"/>
  <c r="J4615" i="14" s="1"/>
  <c r="J4616" i="14" a="1"/>
  <c r="J4616" i="14" s="1"/>
  <c r="J4617" i="14" a="1"/>
  <c r="J4617" i="14" s="1"/>
  <c r="J4618" i="14" a="1"/>
  <c r="J4618" i="14" s="1"/>
  <c r="J4619" i="14" a="1"/>
  <c r="J4619" i="14" s="1"/>
  <c r="J4620" i="14" a="1"/>
  <c r="J4620" i="14" s="1"/>
  <c r="J4621" i="14" a="1"/>
  <c r="J4621" i="14" s="1"/>
  <c r="J4622" i="14" a="1"/>
  <c r="J4622" i="14" s="1"/>
  <c r="J4623" i="14" a="1"/>
  <c r="J4623" i="14" s="1"/>
  <c r="J4624" i="14" a="1"/>
  <c r="J4624" i="14" s="1"/>
  <c r="J4625" i="14" a="1"/>
  <c r="J4625" i="14" s="1"/>
  <c r="J4626" i="14" a="1"/>
  <c r="J4626" i="14" s="1"/>
  <c r="J4627" i="14" a="1"/>
  <c r="J4627" i="14" s="1"/>
  <c r="J4628" i="14" a="1"/>
  <c r="J4628" i="14" s="1"/>
  <c r="J4629" i="14" a="1"/>
  <c r="J4629" i="14" s="1"/>
  <c r="J4630" i="14" a="1"/>
  <c r="J4630" i="14" s="1"/>
  <c r="J4631" i="14" a="1"/>
  <c r="J4631" i="14" s="1"/>
  <c r="J4632" i="14" a="1"/>
  <c r="J4632" i="14" s="1"/>
  <c r="J4633" i="14" a="1"/>
  <c r="J4633" i="14" s="1"/>
  <c r="J4634" i="14" a="1"/>
  <c r="J4634" i="14" s="1"/>
  <c r="J4635" i="14" a="1"/>
  <c r="J4635" i="14" s="1"/>
  <c r="J4636" i="14" a="1"/>
  <c r="J4636" i="14" s="1"/>
  <c r="J4637" i="14" a="1"/>
  <c r="J4637" i="14" s="1"/>
  <c r="J4638" i="14" a="1"/>
  <c r="J4638" i="14" s="1"/>
  <c r="J4639" i="14" a="1"/>
  <c r="J4639" i="14" s="1"/>
  <c r="J4640" i="14" a="1"/>
  <c r="J4640" i="14" s="1"/>
  <c r="J4641" i="14" a="1"/>
  <c r="J4641" i="14" s="1"/>
  <c r="J4642" i="14" a="1"/>
  <c r="J4642" i="14" s="1"/>
  <c r="J4643" i="14" a="1"/>
  <c r="J4643" i="14" s="1"/>
  <c r="J4644" i="14" a="1"/>
  <c r="J4644" i="14" s="1"/>
  <c r="J4645" i="14" a="1"/>
  <c r="J4645" i="14" s="1"/>
  <c r="J4646" i="14" a="1"/>
  <c r="J4646" i="14" s="1"/>
  <c r="J4647" i="14" a="1"/>
  <c r="J4647" i="14" s="1"/>
  <c r="J4648" i="14" a="1"/>
  <c r="J4648" i="14" s="1"/>
  <c r="J4649" i="14" a="1"/>
  <c r="J4649" i="14" s="1"/>
  <c r="J4650" i="14" a="1"/>
  <c r="J4650" i="14" s="1"/>
  <c r="J4651" i="14" a="1"/>
  <c r="J4651" i="14" s="1"/>
  <c r="J4652" i="14" a="1"/>
  <c r="J4652" i="14" s="1"/>
  <c r="J4653" i="14" a="1"/>
  <c r="J4653" i="14" s="1"/>
  <c r="J4654" i="14" a="1"/>
  <c r="J4654" i="14" s="1"/>
  <c r="J4655" i="14" a="1"/>
  <c r="J4655" i="14" s="1"/>
  <c r="J4656" i="14" a="1"/>
  <c r="J4656" i="14" s="1"/>
  <c r="J4657" i="14" a="1"/>
  <c r="J4657" i="14" s="1"/>
  <c r="J4658" i="14" a="1"/>
  <c r="J4658" i="14" s="1"/>
  <c r="J4659" i="14" a="1"/>
  <c r="J4659" i="14" s="1"/>
  <c r="J4660" i="14" a="1"/>
  <c r="J4660" i="14" s="1"/>
  <c r="J4661" i="14" a="1"/>
  <c r="J4661" i="14" s="1"/>
  <c r="J4662" i="14" a="1"/>
  <c r="J4662" i="14" s="1"/>
  <c r="J4663" i="14" a="1"/>
  <c r="J4663" i="14" s="1"/>
  <c r="J4664" i="14" a="1"/>
  <c r="J4664" i="14" s="1"/>
  <c r="J4665" i="14" a="1"/>
  <c r="J4665" i="14" s="1"/>
  <c r="J4666" i="14" a="1"/>
  <c r="J4666" i="14" s="1"/>
  <c r="J4667" i="14" a="1"/>
  <c r="J4667" i="14" s="1"/>
  <c r="J4668" i="14" a="1"/>
  <c r="J4668" i="14" s="1"/>
  <c r="J4669" i="14" a="1"/>
  <c r="J4669" i="14" s="1"/>
  <c r="J4670" i="14" a="1"/>
  <c r="J4670" i="14" s="1"/>
  <c r="J4671" i="14" a="1"/>
  <c r="J4671" i="14" s="1"/>
  <c r="J4672" i="14" a="1"/>
  <c r="J4672" i="14" s="1"/>
  <c r="J4673" i="14" a="1"/>
  <c r="J4673" i="14" s="1"/>
  <c r="J4674" i="14" a="1"/>
  <c r="J4674" i="14" s="1"/>
  <c r="J4675" i="14" a="1"/>
  <c r="J4675" i="14" s="1"/>
  <c r="J4676" i="14" a="1"/>
  <c r="J4676" i="14" s="1"/>
  <c r="J4677" i="14" a="1"/>
  <c r="J4677" i="14" s="1"/>
  <c r="J4678" i="14" a="1"/>
  <c r="J4678" i="14" s="1"/>
  <c r="J4679" i="14" a="1"/>
  <c r="J4679" i="14" s="1"/>
  <c r="J4680" i="14" a="1"/>
  <c r="J4680" i="14" s="1"/>
  <c r="J4681" i="14" a="1"/>
  <c r="J4681" i="14" s="1"/>
  <c r="J4682" i="14" a="1"/>
  <c r="J4682" i="14" s="1"/>
  <c r="J4683" i="14" a="1"/>
  <c r="J4683" i="14" s="1"/>
  <c r="J4684" i="14" a="1"/>
  <c r="J4684" i="14" s="1"/>
  <c r="J4685" i="14" a="1"/>
  <c r="J4685" i="14" s="1"/>
  <c r="J4686" i="14" a="1"/>
  <c r="J4686" i="14" s="1"/>
  <c r="J4687" i="14" a="1"/>
  <c r="J4687" i="14" s="1"/>
  <c r="J4688" i="14" a="1"/>
  <c r="J4688" i="14" s="1"/>
  <c r="J4689" i="14" a="1"/>
  <c r="J4689" i="14" s="1"/>
  <c r="J4690" i="14" a="1"/>
  <c r="J4690" i="14" s="1"/>
  <c r="J4691" i="14" a="1"/>
  <c r="J4691" i="14" s="1"/>
  <c r="J4692" i="14" a="1"/>
  <c r="J4692" i="14" s="1"/>
  <c r="J4693" i="14" a="1"/>
  <c r="J4693" i="14" s="1"/>
  <c r="J4694" i="14" a="1"/>
  <c r="J4694" i="14" s="1"/>
  <c r="J4695" i="14" a="1"/>
  <c r="J4695" i="14" s="1"/>
  <c r="J4696" i="14" a="1"/>
  <c r="J4696" i="14" s="1"/>
  <c r="J4697" i="14" a="1"/>
  <c r="J4697" i="14" s="1"/>
  <c r="J4698" i="14" a="1"/>
  <c r="J4698" i="14" s="1"/>
  <c r="J4699" i="14" a="1"/>
  <c r="J4699" i="14" s="1"/>
  <c r="J4700" i="14" a="1"/>
  <c r="J4700" i="14" s="1"/>
  <c r="J4701" i="14" a="1"/>
  <c r="J4701" i="14" s="1"/>
  <c r="J4702" i="14" a="1"/>
  <c r="J4702" i="14" s="1"/>
  <c r="J4703" i="14" a="1"/>
  <c r="J4703" i="14" s="1"/>
  <c r="J4704" i="14" a="1"/>
  <c r="J4704" i="14" s="1"/>
  <c r="J4705" i="14" a="1"/>
  <c r="J4705" i="14" s="1"/>
  <c r="J4706" i="14" a="1"/>
  <c r="J4706" i="14" s="1"/>
  <c r="J4707" i="14" a="1"/>
  <c r="J4707" i="14" s="1"/>
  <c r="J4708" i="14" a="1"/>
  <c r="J4708" i="14" s="1"/>
  <c r="J4709" i="14" a="1"/>
  <c r="J4709" i="14" s="1"/>
  <c r="J4710" i="14" a="1"/>
  <c r="J4710" i="14" s="1"/>
  <c r="J4711" i="14" a="1"/>
  <c r="J4711" i="14" s="1"/>
  <c r="J4712" i="14" a="1"/>
  <c r="J4712" i="14" s="1"/>
  <c r="J4713" i="14" a="1"/>
  <c r="J4713" i="14" s="1"/>
  <c r="J4714" i="14" a="1"/>
  <c r="J4714" i="14" s="1"/>
  <c r="J4715" i="14" a="1"/>
  <c r="J4715" i="14" s="1"/>
  <c r="J4716" i="14" a="1"/>
  <c r="J4716" i="14" s="1"/>
  <c r="J4717" i="14" a="1"/>
  <c r="J4717" i="14" s="1"/>
  <c r="J4718" i="14" a="1"/>
  <c r="J4718" i="14" s="1"/>
  <c r="J4719" i="14" a="1"/>
  <c r="J4719" i="14" s="1"/>
  <c r="J4720" i="14" a="1"/>
  <c r="J4720" i="14" s="1"/>
  <c r="J4721" i="14" a="1"/>
  <c r="J4721" i="14" s="1"/>
  <c r="J4722" i="14" a="1"/>
  <c r="J4722" i="14" s="1"/>
  <c r="J4723" i="14" a="1"/>
  <c r="J4723" i="14" s="1"/>
  <c r="J4724" i="14" a="1"/>
  <c r="J4724" i="14" s="1"/>
  <c r="J4725" i="14" a="1"/>
  <c r="J4725" i="14" s="1"/>
  <c r="J4726" i="14" a="1"/>
  <c r="J4726" i="14" s="1"/>
  <c r="J4727" i="14" a="1"/>
  <c r="J4727" i="14" s="1"/>
  <c r="J4728" i="14" a="1"/>
  <c r="J4728" i="14" s="1"/>
  <c r="J4729" i="14" a="1"/>
  <c r="J4729" i="14" s="1"/>
  <c r="J4730" i="14" a="1"/>
  <c r="J4730" i="14" s="1"/>
  <c r="J4731" i="14" a="1"/>
  <c r="J4731" i="14" s="1"/>
  <c r="J4732" i="14" a="1"/>
  <c r="J4732" i="14" s="1"/>
  <c r="J4733" i="14" a="1"/>
  <c r="J4733" i="14" s="1"/>
  <c r="J4734" i="14" a="1"/>
  <c r="J4734" i="14" s="1"/>
  <c r="J4735" i="14" a="1"/>
  <c r="J4735" i="14" s="1"/>
  <c r="J4736" i="14" a="1"/>
  <c r="J4736" i="14" s="1"/>
  <c r="J4737" i="14" a="1"/>
  <c r="J4737" i="14" s="1"/>
  <c r="J4738" i="14" a="1"/>
  <c r="J4738" i="14" s="1"/>
  <c r="J4739" i="14" a="1"/>
  <c r="J4739" i="14" s="1"/>
  <c r="J4740" i="14" a="1"/>
  <c r="J4740" i="14" s="1"/>
  <c r="J4741" i="14" a="1"/>
  <c r="J4741" i="14" s="1"/>
  <c r="J4742" i="14" a="1"/>
  <c r="J4742" i="14" s="1"/>
  <c r="J4743" i="14" a="1"/>
  <c r="J4743" i="14" s="1"/>
  <c r="J4744" i="14" a="1"/>
  <c r="J4744" i="14" s="1"/>
  <c r="J4745" i="14" a="1"/>
  <c r="J4745" i="14" s="1"/>
  <c r="J4746" i="14" a="1"/>
  <c r="J4746" i="14" s="1"/>
  <c r="J4747" i="14" a="1"/>
  <c r="J4747" i="14" s="1"/>
  <c r="J4748" i="14" a="1"/>
  <c r="J4748" i="14" s="1"/>
  <c r="J4749" i="14" a="1"/>
  <c r="J4749" i="14" s="1"/>
  <c r="J4050" i="14" a="1"/>
  <c r="J4050" i="14" s="1"/>
  <c r="F4050" i="14"/>
  <c r="E4050" i="14"/>
  <c r="G4050" i="14" s="1"/>
  <c r="J4049" i="14" a="1"/>
  <c r="J4049" i="14" s="1"/>
  <c r="F4049" i="14"/>
  <c r="E4049" i="14"/>
  <c r="G4049" i="14" s="1"/>
  <c r="J4048" i="14" a="1"/>
  <c r="J4048" i="14" s="1"/>
  <c r="F4048" i="14"/>
  <c r="E4048" i="14"/>
  <c r="G4048" i="14" s="1"/>
  <c r="J4047" i="14" a="1"/>
  <c r="J4047" i="14" s="1"/>
  <c r="F4047" i="14"/>
  <c r="E4047" i="14"/>
  <c r="G4047" i="14" s="1"/>
  <c r="J4046" i="14" a="1"/>
  <c r="J4046" i="14" s="1"/>
  <c r="F4046" i="14"/>
  <c r="E4046" i="14"/>
  <c r="G4046" i="14" s="1"/>
  <c r="J4045" i="14" a="1"/>
  <c r="J4045" i="14" s="1"/>
  <c r="F4045" i="14"/>
  <c r="E4045" i="14"/>
  <c r="G4045" i="14" s="1"/>
  <c r="J4044" i="14" a="1"/>
  <c r="J4044" i="14" s="1"/>
  <c r="F4044" i="14"/>
  <c r="E4044" i="14"/>
  <c r="G4044" i="14" s="1"/>
  <c r="J4043" i="14" a="1"/>
  <c r="J4043" i="14" s="1"/>
  <c r="F4043" i="14"/>
  <c r="E4043" i="14"/>
  <c r="G4043" i="14" s="1"/>
  <c r="J4042" i="14" a="1"/>
  <c r="J4042" i="14" s="1"/>
  <c r="F4042" i="14"/>
  <c r="E4042" i="14"/>
  <c r="G4042" i="14" s="1"/>
  <c r="J4041" i="14" a="1"/>
  <c r="J4041" i="14" s="1"/>
  <c r="F4041" i="14"/>
  <c r="E4041" i="14"/>
  <c r="G4041" i="14" s="1"/>
  <c r="J4040" i="14" a="1"/>
  <c r="J4040" i="14" s="1"/>
  <c r="F4040" i="14"/>
  <c r="E4040" i="14"/>
  <c r="G4040" i="14" s="1"/>
  <c r="J4039" i="14" a="1"/>
  <c r="J4039" i="14" s="1"/>
  <c r="F4039" i="14"/>
  <c r="E4039" i="14"/>
  <c r="G4039" i="14" s="1"/>
  <c r="J4038" i="14" a="1"/>
  <c r="J4038" i="14" s="1"/>
  <c r="F4038" i="14"/>
  <c r="E4038" i="14"/>
  <c r="G4038" i="14" s="1"/>
  <c r="J4037" i="14" a="1"/>
  <c r="J4037" i="14" s="1"/>
  <c r="F4037" i="14"/>
  <c r="E4037" i="14"/>
  <c r="G4037" i="14" s="1"/>
  <c r="J4036" i="14" a="1"/>
  <c r="J4036" i="14" s="1"/>
  <c r="F4036" i="14"/>
  <c r="E4036" i="14"/>
  <c r="G4036" i="14" s="1"/>
  <c r="J4035" i="14" a="1"/>
  <c r="J4035" i="14" s="1"/>
  <c r="F4035" i="14"/>
  <c r="E4035" i="14"/>
  <c r="G4035" i="14" s="1"/>
  <c r="J4034" i="14" a="1"/>
  <c r="J4034" i="14" s="1"/>
  <c r="F4034" i="14"/>
  <c r="E4034" i="14"/>
  <c r="G4034" i="14" s="1"/>
  <c r="J4033" i="14" a="1"/>
  <c r="J4033" i="14" s="1"/>
  <c r="F4033" i="14"/>
  <c r="E4033" i="14"/>
  <c r="G4033" i="14" s="1"/>
  <c r="J4032" i="14" a="1"/>
  <c r="J4032" i="14" s="1"/>
  <c r="F4032" i="14"/>
  <c r="E4032" i="14"/>
  <c r="G4032" i="14" s="1"/>
  <c r="J4031" i="14" a="1"/>
  <c r="J4031" i="14" s="1"/>
  <c r="F4031" i="14"/>
  <c r="E4031" i="14"/>
  <c r="G4031" i="14" s="1"/>
  <c r="J4030" i="14" a="1"/>
  <c r="J4030" i="14" s="1"/>
  <c r="F4030" i="14"/>
  <c r="E4030" i="14"/>
  <c r="G4030" i="14" s="1"/>
  <c r="J4029" i="14" a="1"/>
  <c r="J4029" i="14" s="1"/>
  <c r="F4029" i="14"/>
  <c r="E4029" i="14"/>
  <c r="G4029" i="14" s="1"/>
  <c r="J4028" i="14" a="1"/>
  <c r="J4028" i="14" s="1"/>
  <c r="F4028" i="14"/>
  <c r="E4028" i="14"/>
  <c r="G4028" i="14" s="1"/>
  <c r="J4027" i="14" a="1"/>
  <c r="J4027" i="14" s="1"/>
  <c r="F4027" i="14"/>
  <c r="E4027" i="14"/>
  <c r="G4027" i="14" s="1"/>
  <c r="J4026" i="14" a="1"/>
  <c r="J4026" i="14" s="1"/>
  <c r="F4026" i="14"/>
  <c r="E4026" i="14"/>
  <c r="G4026" i="14" s="1"/>
  <c r="J4025" i="14" a="1"/>
  <c r="J4025" i="14" s="1"/>
  <c r="F4025" i="14"/>
  <c r="E4025" i="14"/>
  <c r="G4025" i="14" s="1"/>
  <c r="J4024" i="14" a="1"/>
  <c r="J4024" i="14" s="1"/>
  <c r="F4024" i="14"/>
  <c r="E4024" i="14"/>
  <c r="G4024" i="14" s="1"/>
  <c r="J4023" i="14" a="1"/>
  <c r="J4023" i="14" s="1"/>
  <c r="F4023" i="14"/>
  <c r="E4023" i="14"/>
  <c r="G4023" i="14" s="1"/>
  <c r="J4022" i="14" a="1"/>
  <c r="J4022" i="14" s="1"/>
  <c r="F4022" i="14"/>
  <c r="E4022" i="14"/>
  <c r="G4022" i="14" s="1"/>
  <c r="J4021" i="14" a="1"/>
  <c r="J4021" i="14" s="1"/>
  <c r="F4021" i="14"/>
  <c r="E4021" i="14"/>
  <c r="G4021" i="14" s="1"/>
  <c r="J4020" i="14" a="1"/>
  <c r="J4020" i="14" s="1"/>
  <c r="F4020" i="14"/>
  <c r="E4020" i="14"/>
  <c r="G4020" i="14" s="1"/>
  <c r="J4019" i="14" a="1"/>
  <c r="J4019" i="14" s="1"/>
  <c r="F4019" i="14"/>
  <c r="E4019" i="14"/>
  <c r="G4019" i="14" s="1"/>
  <c r="J4018" i="14" a="1"/>
  <c r="J4018" i="14" s="1"/>
  <c r="F4018" i="14"/>
  <c r="E4018" i="14"/>
  <c r="G4018" i="14" s="1"/>
  <c r="J4017" i="14" a="1"/>
  <c r="J4017" i="14" s="1"/>
  <c r="F4017" i="14"/>
  <c r="E4017" i="14"/>
  <c r="G4017" i="14" s="1"/>
  <c r="J4016" i="14" a="1"/>
  <c r="J4016" i="14" s="1"/>
  <c r="F4016" i="14"/>
  <c r="E4016" i="14"/>
  <c r="G4016" i="14" s="1"/>
  <c r="J4015" i="14" a="1"/>
  <c r="J4015" i="14" s="1"/>
  <c r="F4015" i="14"/>
  <c r="E4015" i="14"/>
  <c r="G4015" i="14" s="1"/>
  <c r="J4014" i="14" a="1"/>
  <c r="J4014" i="14" s="1"/>
  <c r="F4014" i="14"/>
  <c r="E4014" i="14"/>
  <c r="G4014" i="14" s="1"/>
  <c r="J4013" i="14" a="1"/>
  <c r="J4013" i="14" s="1"/>
  <c r="F4013" i="14"/>
  <c r="E4013" i="14"/>
  <c r="G4013" i="14" s="1"/>
  <c r="J4012" i="14" a="1"/>
  <c r="J4012" i="14" s="1"/>
  <c r="F4012" i="14"/>
  <c r="E4012" i="14"/>
  <c r="G4012" i="14" s="1"/>
  <c r="J4011" i="14" a="1"/>
  <c r="J4011" i="14" s="1"/>
  <c r="F4011" i="14"/>
  <c r="E4011" i="14"/>
  <c r="G4011" i="14" s="1"/>
  <c r="J4010" i="14" a="1"/>
  <c r="J4010" i="14" s="1"/>
  <c r="F4010" i="14"/>
  <c r="E4010" i="14"/>
  <c r="G4010" i="14" s="1"/>
  <c r="J4009" i="14" a="1"/>
  <c r="J4009" i="14" s="1"/>
  <c r="F4009" i="14"/>
  <c r="E4009" i="14"/>
  <c r="G4009" i="14" s="1"/>
  <c r="J4008" i="14" a="1"/>
  <c r="J4008" i="14" s="1"/>
  <c r="F4008" i="14"/>
  <c r="E4008" i="14"/>
  <c r="G4008" i="14" s="1"/>
  <c r="J4007" i="14" a="1"/>
  <c r="J4007" i="14" s="1"/>
  <c r="F4007" i="14"/>
  <c r="E4007" i="14"/>
  <c r="G4007" i="14" s="1"/>
  <c r="J4006" i="14" a="1"/>
  <c r="J4006" i="14" s="1"/>
  <c r="F4006" i="14"/>
  <c r="E4006" i="14"/>
  <c r="G4006" i="14" s="1"/>
  <c r="J4005" i="14" a="1"/>
  <c r="J4005" i="14" s="1"/>
  <c r="F4005" i="14"/>
  <c r="E4005" i="14"/>
  <c r="G4005" i="14" s="1"/>
  <c r="J4004" i="14" a="1"/>
  <c r="J4004" i="14" s="1"/>
  <c r="F4004" i="14"/>
  <c r="E4004" i="14"/>
  <c r="G4004" i="14" s="1"/>
  <c r="J4003" i="14" a="1"/>
  <c r="J4003" i="14" s="1"/>
  <c r="F4003" i="14"/>
  <c r="E4003" i="14"/>
  <c r="G4003" i="14" s="1"/>
  <c r="J4002" i="14" a="1"/>
  <c r="J4002" i="14" s="1"/>
  <c r="F4002" i="14"/>
  <c r="E4002" i="14"/>
  <c r="G4002" i="14" s="1"/>
  <c r="J4001" i="14" a="1"/>
  <c r="J4001" i="14" s="1"/>
  <c r="F4001" i="14"/>
  <c r="E4001" i="14"/>
  <c r="G4001" i="14" s="1"/>
  <c r="J4000" i="14" a="1"/>
  <c r="J4000" i="14" s="1"/>
  <c r="F4000" i="14"/>
  <c r="E4000" i="14"/>
  <c r="G4000" i="14" s="1"/>
  <c r="J3999" i="14" a="1"/>
  <c r="J3999" i="14" s="1"/>
  <c r="F3999" i="14"/>
  <c r="E3999" i="14"/>
  <c r="G3999" i="14" s="1"/>
  <c r="J3998" i="14" a="1"/>
  <c r="J3998" i="14" s="1"/>
  <c r="F3998" i="14"/>
  <c r="E3998" i="14"/>
  <c r="G3998" i="14" s="1"/>
  <c r="J3997" i="14" a="1"/>
  <c r="J3997" i="14" s="1"/>
  <c r="F3997" i="14"/>
  <c r="E3997" i="14"/>
  <c r="G3997" i="14" s="1"/>
  <c r="J3996" i="14" a="1"/>
  <c r="J3996" i="14" s="1"/>
  <c r="F3996" i="14"/>
  <c r="E3996" i="14"/>
  <c r="G3996" i="14" s="1"/>
  <c r="J3995" i="14" a="1"/>
  <c r="J3995" i="14" s="1"/>
  <c r="F3995" i="14"/>
  <c r="E3995" i="14"/>
  <c r="G3995" i="14" s="1"/>
  <c r="J3994" i="14" a="1"/>
  <c r="J3994" i="14" s="1"/>
  <c r="F3994" i="14"/>
  <c r="E3994" i="14"/>
  <c r="G3994" i="14" s="1"/>
  <c r="J3993" i="14" a="1"/>
  <c r="J3993" i="14" s="1"/>
  <c r="F3993" i="14"/>
  <c r="E3993" i="14"/>
  <c r="G3993" i="14" s="1"/>
  <c r="J3992" i="14" a="1"/>
  <c r="J3992" i="14" s="1"/>
  <c r="F3992" i="14"/>
  <c r="E3992" i="14"/>
  <c r="G3992" i="14" s="1"/>
  <c r="J3991" i="14" a="1"/>
  <c r="J3991" i="14" s="1"/>
  <c r="F3991" i="14"/>
  <c r="E3991" i="14"/>
  <c r="G3991" i="14" s="1"/>
  <c r="J3990" i="14" a="1"/>
  <c r="J3990" i="14" s="1"/>
  <c r="F3990" i="14"/>
  <c r="E3990" i="14"/>
  <c r="G3990" i="14" s="1"/>
  <c r="J3989" i="14" a="1"/>
  <c r="J3989" i="14" s="1"/>
  <c r="F3989" i="14"/>
  <c r="E3989" i="14"/>
  <c r="G3989" i="14" s="1"/>
  <c r="J3988" i="14" a="1"/>
  <c r="J3988" i="14" s="1"/>
  <c r="F3988" i="14"/>
  <c r="E3988" i="14"/>
  <c r="G3988" i="14" s="1"/>
  <c r="J3987" i="14" a="1"/>
  <c r="J3987" i="14" s="1"/>
  <c r="F3987" i="14"/>
  <c r="E3987" i="14"/>
  <c r="G3987" i="14" s="1"/>
  <c r="J3986" i="14" a="1"/>
  <c r="J3986" i="14" s="1"/>
  <c r="F3986" i="14"/>
  <c r="E3986" i="14"/>
  <c r="G3986" i="14" s="1"/>
  <c r="J3985" i="14" a="1"/>
  <c r="J3985" i="14" s="1"/>
  <c r="F3985" i="14"/>
  <c r="E3985" i="14"/>
  <c r="G3985" i="14" s="1"/>
  <c r="J3984" i="14" a="1"/>
  <c r="J3984" i="14" s="1"/>
  <c r="F3984" i="14"/>
  <c r="E3984" i="14"/>
  <c r="G3984" i="14" s="1"/>
  <c r="J3983" i="14" a="1"/>
  <c r="J3983" i="14" s="1"/>
  <c r="F3983" i="14"/>
  <c r="E3983" i="14"/>
  <c r="G3983" i="14" s="1"/>
  <c r="J3982" i="14" a="1"/>
  <c r="J3982" i="14" s="1"/>
  <c r="F3982" i="14"/>
  <c r="E3982" i="14"/>
  <c r="G3982" i="14" s="1"/>
  <c r="J3981" i="14" a="1"/>
  <c r="J3981" i="14" s="1"/>
  <c r="F3981" i="14"/>
  <c r="E3981" i="14"/>
  <c r="G3981" i="14" s="1"/>
  <c r="J3980" i="14" a="1"/>
  <c r="J3980" i="14" s="1"/>
  <c r="F3980" i="14"/>
  <c r="E3980" i="14"/>
  <c r="G3980" i="14" s="1"/>
  <c r="J3979" i="14" a="1"/>
  <c r="J3979" i="14" s="1"/>
  <c r="F3979" i="14"/>
  <c r="E3979" i="14"/>
  <c r="G3979" i="14" s="1"/>
  <c r="J3978" i="14" a="1"/>
  <c r="J3978" i="14" s="1"/>
  <c r="F3978" i="14"/>
  <c r="E3978" i="14"/>
  <c r="G3978" i="14" s="1"/>
  <c r="J3977" i="14" a="1"/>
  <c r="J3977" i="14" s="1"/>
  <c r="F3977" i="14"/>
  <c r="E3977" i="14"/>
  <c r="G3977" i="14" s="1"/>
  <c r="J3976" i="14" a="1"/>
  <c r="J3976" i="14" s="1"/>
  <c r="F3976" i="14"/>
  <c r="E3976" i="14"/>
  <c r="G3976" i="14" s="1"/>
  <c r="J3975" i="14" a="1"/>
  <c r="J3975" i="14" s="1"/>
  <c r="F3975" i="14"/>
  <c r="E3975" i="14"/>
  <c r="G3975" i="14" s="1"/>
  <c r="J3974" i="14" a="1"/>
  <c r="J3974" i="14" s="1"/>
  <c r="F3974" i="14"/>
  <c r="E3974" i="14"/>
  <c r="G3974" i="14" s="1"/>
  <c r="J3973" i="14" a="1"/>
  <c r="J3973" i="14" s="1"/>
  <c r="F3973" i="14"/>
  <c r="E3973" i="14"/>
  <c r="G3973" i="14" s="1"/>
  <c r="J3972" i="14" a="1"/>
  <c r="J3972" i="14" s="1"/>
  <c r="F3972" i="14"/>
  <c r="E3972" i="14"/>
  <c r="G3972" i="14" s="1"/>
  <c r="J3971" i="14" a="1"/>
  <c r="J3971" i="14" s="1"/>
  <c r="F3971" i="14"/>
  <c r="E3971" i="14"/>
  <c r="G3971" i="14" s="1"/>
  <c r="J3970" i="14" a="1"/>
  <c r="J3970" i="14" s="1"/>
  <c r="F3970" i="14"/>
  <c r="E3970" i="14"/>
  <c r="G3970" i="14" s="1"/>
  <c r="J3969" i="14" a="1"/>
  <c r="J3969" i="14" s="1"/>
  <c r="F3969" i="14"/>
  <c r="E3969" i="14"/>
  <c r="G3969" i="14" s="1"/>
  <c r="J3968" i="14" a="1"/>
  <c r="J3968" i="14" s="1"/>
  <c r="F3968" i="14"/>
  <c r="E3968" i="14"/>
  <c r="G3968" i="14" s="1"/>
  <c r="J3967" i="14" a="1"/>
  <c r="J3967" i="14" s="1"/>
  <c r="F3967" i="14"/>
  <c r="E3967" i="14"/>
  <c r="G3967" i="14" s="1"/>
  <c r="J3966" i="14" a="1"/>
  <c r="J3966" i="14" s="1"/>
  <c r="F3966" i="14"/>
  <c r="E3966" i="14"/>
  <c r="G3966" i="14" s="1"/>
  <c r="J3965" i="14" a="1"/>
  <c r="J3965" i="14" s="1"/>
  <c r="F3965" i="14"/>
  <c r="E3965" i="14"/>
  <c r="G3965" i="14" s="1"/>
  <c r="J3964" i="14" a="1"/>
  <c r="J3964" i="14" s="1"/>
  <c r="F3964" i="14"/>
  <c r="E3964" i="14"/>
  <c r="G3964" i="14" s="1"/>
  <c r="J3963" i="14" a="1"/>
  <c r="J3963" i="14" s="1"/>
  <c r="F3963" i="14"/>
  <c r="E3963" i="14"/>
  <c r="G3963" i="14" s="1"/>
  <c r="J3962" i="14" a="1"/>
  <c r="J3962" i="14" s="1"/>
  <c r="F3962" i="14"/>
  <c r="E3962" i="14"/>
  <c r="G3962" i="14" s="1"/>
  <c r="J3961" i="14" a="1"/>
  <c r="J3961" i="14" s="1"/>
  <c r="F3961" i="14"/>
  <c r="E3961" i="14"/>
  <c r="G3961" i="14" s="1"/>
  <c r="J3960" i="14" a="1"/>
  <c r="J3960" i="14" s="1"/>
  <c r="F3960" i="14"/>
  <c r="E3960" i="14"/>
  <c r="G3960" i="14" s="1"/>
  <c r="J3959" i="14" a="1"/>
  <c r="J3959" i="14" s="1"/>
  <c r="F3959" i="14"/>
  <c r="E3959" i="14"/>
  <c r="G3959" i="14" s="1"/>
  <c r="J3958" i="14" a="1"/>
  <c r="J3958" i="14" s="1"/>
  <c r="F3958" i="14"/>
  <c r="E3958" i="14"/>
  <c r="G3958" i="14" s="1"/>
  <c r="J3957" i="14" a="1"/>
  <c r="J3957" i="14" s="1"/>
  <c r="F3957" i="14"/>
  <c r="E3957" i="14"/>
  <c r="G3957" i="14" s="1"/>
  <c r="J3956" i="14" a="1"/>
  <c r="J3956" i="14" s="1"/>
  <c r="F3956" i="14"/>
  <c r="E3956" i="14"/>
  <c r="G3956" i="14" s="1"/>
  <c r="J3955" i="14" a="1"/>
  <c r="J3955" i="14" s="1"/>
  <c r="F3955" i="14"/>
  <c r="E3955" i="14"/>
  <c r="G3955" i="14" s="1"/>
  <c r="J3954" i="14" a="1"/>
  <c r="J3954" i="14" s="1"/>
  <c r="F3954" i="14"/>
  <c r="E3954" i="14"/>
  <c r="G3954" i="14" s="1"/>
  <c r="J3953" i="14" a="1"/>
  <c r="J3953" i="14" s="1"/>
  <c r="F3953" i="14"/>
  <c r="E3953" i="14"/>
  <c r="G3953" i="14" s="1"/>
  <c r="J3952" i="14" a="1"/>
  <c r="J3952" i="14" s="1"/>
  <c r="F3952" i="14"/>
  <c r="E3952" i="14"/>
  <c r="G3952" i="14" s="1"/>
  <c r="J3951" i="14" a="1"/>
  <c r="J3951" i="14" s="1"/>
  <c r="F3951" i="14"/>
  <c r="E3951" i="14"/>
  <c r="G3951" i="14" s="1"/>
  <c r="J3950" i="14" a="1"/>
  <c r="J3950" i="14" s="1"/>
  <c r="F3950" i="14"/>
  <c r="E3950" i="14"/>
  <c r="G3950" i="14" s="1"/>
  <c r="J3949" i="14" a="1"/>
  <c r="J3949" i="14" s="1"/>
  <c r="F3949" i="14"/>
  <c r="E3949" i="14"/>
  <c r="G3949" i="14" s="1"/>
  <c r="J3948" i="14" a="1"/>
  <c r="J3948" i="14" s="1"/>
  <c r="F3948" i="14"/>
  <c r="E3948" i="14"/>
  <c r="G3948" i="14" s="1"/>
  <c r="J3947" i="14" a="1"/>
  <c r="J3947" i="14" s="1"/>
  <c r="F3947" i="14"/>
  <c r="E3947" i="14"/>
  <c r="G3947" i="14" s="1"/>
  <c r="J3946" i="14" a="1"/>
  <c r="J3946" i="14" s="1"/>
  <c r="F3946" i="14"/>
  <c r="E3946" i="14"/>
  <c r="G3946" i="14" s="1"/>
  <c r="J3945" i="14" a="1"/>
  <c r="J3945" i="14" s="1"/>
  <c r="F3945" i="14"/>
  <c r="E3945" i="14"/>
  <c r="G3945" i="14" s="1"/>
  <c r="J3944" i="14" a="1"/>
  <c r="J3944" i="14" s="1"/>
  <c r="F3944" i="14"/>
  <c r="E3944" i="14"/>
  <c r="G3944" i="14" s="1"/>
  <c r="J3943" i="14" a="1"/>
  <c r="J3943" i="14" s="1"/>
  <c r="F3943" i="14"/>
  <c r="E3943" i="14"/>
  <c r="G3943" i="14" s="1"/>
  <c r="J3942" i="14" a="1"/>
  <c r="J3942" i="14" s="1"/>
  <c r="F3942" i="14"/>
  <c r="E3942" i="14"/>
  <c r="G3942" i="14" s="1"/>
  <c r="J3941" i="14" a="1"/>
  <c r="J3941" i="14" s="1"/>
  <c r="F3941" i="14"/>
  <c r="E3941" i="14"/>
  <c r="G3941" i="14" s="1"/>
  <c r="J3940" i="14" a="1"/>
  <c r="J3940" i="14" s="1"/>
  <c r="F3940" i="14"/>
  <c r="E3940" i="14"/>
  <c r="G3940" i="14" s="1"/>
  <c r="J3939" i="14" a="1"/>
  <c r="J3939" i="14" s="1"/>
  <c r="F3939" i="14"/>
  <c r="E3939" i="14"/>
  <c r="G3939" i="14" s="1"/>
  <c r="J3938" i="14" a="1"/>
  <c r="J3938" i="14" s="1"/>
  <c r="F3938" i="14"/>
  <c r="E3938" i="14"/>
  <c r="G3938" i="14" s="1"/>
  <c r="J3937" i="14" a="1"/>
  <c r="J3937" i="14" s="1"/>
  <c r="F3937" i="14"/>
  <c r="E3937" i="14"/>
  <c r="G3937" i="14" s="1"/>
  <c r="J3936" i="14" a="1"/>
  <c r="J3936" i="14" s="1"/>
  <c r="F3936" i="14"/>
  <c r="E3936" i="14"/>
  <c r="G3936" i="14" s="1"/>
  <c r="J3935" i="14" a="1"/>
  <c r="J3935" i="14" s="1"/>
  <c r="F3935" i="14"/>
  <c r="E3935" i="14"/>
  <c r="G3935" i="14" s="1"/>
  <c r="J3934" i="14" a="1"/>
  <c r="J3934" i="14" s="1"/>
  <c r="F3934" i="14"/>
  <c r="E3934" i="14"/>
  <c r="G3934" i="14" s="1"/>
  <c r="J3933" i="14" a="1"/>
  <c r="J3933" i="14" s="1"/>
  <c r="F3933" i="14"/>
  <c r="E3933" i="14"/>
  <c r="G3933" i="14" s="1"/>
  <c r="J3932" i="14" a="1"/>
  <c r="J3932" i="14" s="1"/>
  <c r="F3932" i="14"/>
  <c r="E3932" i="14"/>
  <c r="G3932" i="14" s="1"/>
  <c r="J3931" i="14" a="1"/>
  <c r="J3931" i="14" s="1"/>
  <c r="F3931" i="14"/>
  <c r="E3931" i="14"/>
  <c r="G3931" i="14" s="1"/>
  <c r="J3930" i="14" a="1"/>
  <c r="J3930" i="14" s="1"/>
  <c r="F3930" i="14"/>
  <c r="E3930" i="14"/>
  <c r="G3930" i="14" s="1"/>
  <c r="J3929" i="14" a="1"/>
  <c r="J3929" i="14" s="1"/>
  <c r="F3929" i="14"/>
  <c r="E3929" i="14"/>
  <c r="G3929" i="14" s="1"/>
  <c r="J3928" i="14" a="1"/>
  <c r="J3928" i="14" s="1"/>
  <c r="F3928" i="14"/>
  <c r="E3928" i="14"/>
  <c r="G3928" i="14" s="1"/>
  <c r="J3927" i="14" a="1"/>
  <c r="J3927" i="14" s="1"/>
  <c r="F3927" i="14"/>
  <c r="E3927" i="14"/>
  <c r="G3927" i="14" s="1"/>
  <c r="J3926" i="14" a="1"/>
  <c r="J3926" i="14" s="1"/>
  <c r="F3926" i="14"/>
  <c r="E3926" i="14"/>
  <c r="G3926" i="14" s="1"/>
  <c r="J3925" i="14" a="1"/>
  <c r="J3925" i="14" s="1"/>
  <c r="F3925" i="14"/>
  <c r="E3925" i="14"/>
  <c r="G3925" i="14" s="1"/>
  <c r="J3924" i="14" a="1"/>
  <c r="J3924" i="14" s="1"/>
  <c r="F3924" i="14"/>
  <c r="E3924" i="14"/>
  <c r="G3924" i="14" s="1"/>
  <c r="J3923" i="14" a="1"/>
  <c r="J3923" i="14" s="1"/>
  <c r="F3923" i="14"/>
  <c r="E3923" i="14"/>
  <c r="G3923" i="14" s="1"/>
  <c r="J3922" i="14" a="1"/>
  <c r="J3922" i="14" s="1"/>
  <c r="F3922" i="14"/>
  <c r="E3922" i="14"/>
  <c r="G3922" i="14" s="1"/>
  <c r="J3921" i="14" a="1"/>
  <c r="J3921" i="14" s="1"/>
  <c r="F3921" i="14"/>
  <c r="E3921" i="14"/>
  <c r="G3921" i="14" s="1"/>
  <c r="J3920" i="14" a="1"/>
  <c r="J3920" i="14" s="1"/>
  <c r="F3920" i="14"/>
  <c r="E3920" i="14"/>
  <c r="G3920" i="14" s="1"/>
  <c r="J3919" i="14" a="1"/>
  <c r="J3919" i="14" s="1"/>
  <c r="F3919" i="14"/>
  <c r="E3919" i="14"/>
  <c r="G3919" i="14" s="1"/>
  <c r="J3918" i="14" a="1"/>
  <c r="J3918" i="14" s="1"/>
  <c r="F3918" i="14"/>
  <c r="E3918" i="14"/>
  <c r="G3918" i="14" s="1"/>
  <c r="J3917" i="14" a="1"/>
  <c r="J3917" i="14" s="1"/>
  <c r="F3917" i="14"/>
  <c r="E3917" i="14"/>
  <c r="G3917" i="14" s="1"/>
  <c r="J3916" i="14" a="1"/>
  <c r="J3916" i="14" s="1"/>
  <c r="F3916" i="14"/>
  <c r="E3916" i="14"/>
  <c r="G3916" i="14" s="1"/>
  <c r="J3915" i="14" a="1"/>
  <c r="J3915" i="14" s="1"/>
  <c r="F3915" i="14"/>
  <c r="E3915" i="14"/>
  <c r="G3915" i="14" s="1"/>
  <c r="J3914" i="14" a="1"/>
  <c r="J3914" i="14" s="1"/>
  <c r="F3914" i="14"/>
  <c r="E3914" i="14"/>
  <c r="G3914" i="14" s="1"/>
  <c r="J3913" i="14" a="1"/>
  <c r="J3913" i="14" s="1"/>
  <c r="F3913" i="14"/>
  <c r="E3913" i="14"/>
  <c r="G3913" i="14" s="1"/>
  <c r="J3912" i="14" a="1"/>
  <c r="J3912" i="14" s="1"/>
  <c r="F3912" i="14"/>
  <c r="E3912" i="14"/>
  <c r="G3912" i="14" s="1"/>
  <c r="J3911" i="14" a="1"/>
  <c r="J3911" i="14" s="1"/>
  <c r="F3911" i="14"/>
  <c r="E3911" i="14"/>
  <c r="G3911" i="14" s="1"/>
  <c r="J3910" i="14" a="1"/>
  <c r="J3910" i="14" s="1"/>
  <c r="F3910" i="14"/>
  <c r="E3910" i="14"/>
  <c r="G3910" i="14" s="1"/>
  <c r="J3909" i="14" a="1"/>
  <c r="J3909" i="14" s="1"/>
  <c r="F3909" i="14"/>
  <c r="E3909" i="14"/>
  <c r="G3909" i="14" s="1"/>
  <c r="J3908" i="14" a="1"/>
  <c r="J3908" i="14" s="1"/>
  <c r="F3908" i="14"/>
  <c r="E3908" i="14"/>
  <c r="G3908" i="14" s="1"/>
  <c r="J3907" i="14" a="1"/>
  <c r="J3907" i="14" s="1"/>
  <c r="F3907" i="14"/>
  <c r="E3907" i="14"/>
  <c r="G3907" i="14" s="1"/>
  <c r="J3906" i="14" a="1"/>
  <c r="J3906" i="14" s="1"/>
  <c r="F3906" i="14"/>
  <c r="E3906" i="14"/>
  <c r="G3906" i="14" s="1"/>
  <c r="J3905" i="14" a="1"/>
  <c r="J3905" i="14" s="1"/>
  <c r="F3905" i="14"/>
  <c r="E3905" i="14"/>
  <c r="G3905" i="14" s="1"/>
  <c r="J3904" i="14" a="1"/>
  <c r="J3904" i="14" s="1"/>
  <c r="F3904" i="14"/>
  <c r="E3904" i="14"/>
  <c r="G3904" i="14" s="1"/>
  <c r="J3903" i="14" a="1"/>
  <c r="J3903" i="14" s="1"/>
  <c r="F3903" i="14"/>
  <c r="E3903" i="14"/>
  <c r="G3903" i="14" s="1"/>
  <c r="J3902" i="14" a="1"/>
  <c r="J3902" i="14" s="1"/>
  <c r="F3902" i="14"/>
  <c r="E3902" i="14"/>
  <c r="G3902" i="14" s="1"/>
  <c r="J3901" i="14" a="1"/>
  <c r="J3901" i="14" s="1"/>
  <c r="F3901" i="14"/>
  <c r="E3901" i="14"/>
  <c r="G3901" i="14" s="1"/>
  <c r="J3900" i="14" a="1"/>
  <c r="J3900" i="14" s="1"/>
  <c r="F3900" i="14"/>
  <c r="E3900" i="14"/>
  <c r="G3900" i="14" s="1"/>
  <c r="J3899" i="14" a="1"/>
  <c r="J3899" i="14" s="1"/>
  <c r="F3899" i="14"/>
  <c r="E3899" i="14"/>
  <c r="G3899" i="14" s="1"/>
  <c r="J3898" i="14" a="1"/>
  <c r="J3898" i="14" s="1"/>
  <c r="F3898" i="14"/>
  <c r="E3898" i="14"/>
  <c r="G3898" i="14" s="1"/>
  <c r="J3897" i="14" a="1"/>
  <c r="J3897" i="14" s="1"/>
  <c r="F3897" i="14"/>
  <c r="E3897" i="14"/>
  <c r="G3897" i="14" s="1"/>
  <c r="J3896" i="14" a="1"/>
  <c r="J3896" i="14" s="1"/>
  <c r="F3896" i="14"/>
  <c r="E3896" i="14"/>
  <c r="G3896" i="14" s="1"/>
  <c r="J3895" i="14" a="1"/>
  <c r="J3895" i="14" s="1"/>
  <c r="F3895" i="14"/>
  <c r="E3895" i="14"/>
  <c r="G3895" i="14" s="1"/>
  <c r="J3894" i="14" a="1"/>
  <c r="J3894" i="14" s="1"/>
  <c r="F3894" i="14"/>
  <c r="E3894" i="14"/>
  <c r="G3894" i="14" s="1"/>
  <c r="J3893" i="14" a="1"/>
  <c r="J3893" i="14" s="1"/>
  <c r="F3893" i="14"/>
  <c r="E3893" i="14"/>
  <c r="G3893" i="14" s="1"/>
  <c r="J3892" i="14" a="1"/>
  <c r="J3892" i="14" s="1"/>
  <c r="F3892" i="14"/>
  <c r="E3892" i="14"/>
  <c r="G3892" i="14" s="1"/>
  <c r="J3891" i="14" a="1"/>
  <c r="J3891" i="14" s="1"/>
  <c r="F3891" i="14"/>
  <c r="E3891" i="14"/>
  <c r="G3891" i="14" s="1"/>
  <c r="J3890" i="14" a="1"/>
  <c r="J3890" i="14" s="1"/>
  <c r="F3890" i="14"/>
  <c r="E3890" i="14"/>
  <c r="G3890" i="14" s="1"/>
  <c r="J3889" i="14" a="1"/>
  <c r="J3889" i="14" s="1"/>
  <c r="F3889" i="14"/>
  <c r="E3889" i="14"/>
  <c r="G3889" i="14" s="1"/>
  <c r="J3888" i="14" a="1"/>
  <c r="J3888" i="14" s="1"/>
  <c r="F3888" i="14"/>
  <c r="E3888" i="14"/>
  <c r="G3888" i="14" s="1"/>
  <c r="J3887" i="14" a="1"/>
  <c r="J3887" i="14" s="1"/>
  <c r="F3887" i="14"/>
  <c r="E3887" i="14"/>
  <c r="G3887" i="14" s="1"/>
  <c r="J3886" i="14" a="1"/>
  <c r="J3886" i="14" s="1"/>
  <c r="F3886" i="14"/>
  <c r="E3886" i="14"/>
  <c r="G3886" i="14" s="1"/>
  <c r="J3885" i="14" a="1"/>
  <c r="J3885" i="14" s="1"/>
  <c r="F3885" i="14"/>
  <c r="E3885" i="14"/>
  <c r="G3885" i="14" s="1"/>
  <c r="J3884" i="14" a="1"/>
  <c r="J3884" i="14" s="1"/>
  <c r="F3884" i="14"/>
  <c r="E3884" i="14"/>
  <c r="G3884" i="14" s="1"/>
  <c r="J3883" i="14" a="1"/>
  <c r="J3883" i="14" s="1"/>
  <c r="F3883" i="14"/>
  <c r="E3883" i="14"/>
  <c r="G3883" i="14" s="1"/>
  <c r="J3882" i="14" a="1"/>
  <c r="J3882" i="14" s="1"/>
  <c r="F3882" i="14"/>
  <c r="E3882" i="14"/>
  <c r="G3882" i="14" s="1"/>
  <c r="J3881" i="14" a="1"/>
  <c r="J3881" i="14" s="1"/>
  <c r="F3881" i="14"/>
  <c r="E3881" i="14"/>
  <c r="G3881" i="14" s="1"/>
  <c r="J3880" i="14" a="1"/>
  <c r="J3880" i="14" s="1"/>
  <c r="F3880" i="14"/>
  <c r="E3880" i="14"/>
  <c r="G3880" i="14" s="1"/>
  <c r="J3879" i="14" a="1"/>
  <c r="J3879" i="14" s="1"/>
  <c r="F3879" i="14"/>
  <c r="E3879" i="14"/>
  <c r="G3879" i="14" s="1"/>
  <c r="J3878" i="14" a="1"/>
  <c r="J3878" i="14" s="1"/>
  <c r="F3878" i="14"/>
  <c r="E3878" i="14"/>
  <c r="G3878" i="14" s="1"/>
  <c r="J3877" i="14" a="1"/>
  <c r="J3877" i="14" s="1"/>
  <c r="F3877" i="14"/>
  <c r="E3877" i="14"/>
  <c r="G3877" i="14" s="1"/>
  <c r="J3876" i="14" a="1"/>
  <c r="J3876" i="14" s="1"/>
  <c r="F3876" i="14"/>
  <c r="E3876" i="14"/>
  <c r="G3876" i="14" s="1"/>
  <c r="J3875" i="14" a="1"/>
  <c r="J3875" i="14" s="1"/>
  <c r="F3875" i="14"/>
  <c r="E3875" i="14"/>
  <c r="G3875" i="14" s="1"/>
  <c r="J3874" i="14" a="1"/>
  <c r="J3874" i="14" s="1"/>
  <c r="F3874" i="14"/>
  <c r="E3874" i="14"/>
  <c r="G3874" i="14" s="1"/>
  <c r="J3873" i="14" a="1"/>
  <c r="J3873" i="14" s="1"/>
  <c r="F3873" i="14"/>
  <c r="E3873" i="14"/>
  <c r="G3873" i="14" s="1"/>
  <c r="J3872" i="14" a="1"/>
  <c r="J3872" i="14" s="1"/>
  <c r="F3872" i="14"/>
  <c r="E3872" i="14"/>
  <c r="G3872" i="14" s="1"/>
  <c r="J3871" i="14" a="1"/>
  <c r="J3871" i="14" s="1"/>
  <c r="F3871" i="14"/>
  <c r="E3871" i="14"/>
  <c r="G3871" i="14" s="1"/>
  <c r="J3870" i="14" a="1"/>
  <c r="J3870" i="14" s="1"/>
  <c r="F3870" i="14"/>
  <c r="E3870" i="14"/>
  <c r="G3870" i="14" s="1"/>
  <c r="J3869" i="14" a="1"/>
  <c r="J3869" i="14" s="1"/>
  <c r="F3869" i="14"/>
  <c r="E3869" i="14"/>
  <c r="G3869" i="14" s="1"/>
  <c r="J3868" i="14" a="1"/>
  <c r="J3868" i="14" s="1"/>
  <c r="F3868" i="14"/>
  <c r="E3868" i="14"/>
  <c r="G3868" i="14" s="1"/>
  <c r="J3867" i="14" a="1"/>
  <c r="J3867" i="14" s="1"/>
  <c r="F3867" i="14"/>
  <c r="E3867" i="14"/>
  <c r="G3867" i="14" s="1"/>
  <c r="J3866" i="14" a="1"/>
  <c r="J3866" i="14" s="1"/>
  <c r="F3866" i="14"/>
  <c r="E3866" i="14"/>
  <c r="G3866" i="14" s="1"/>
  <c r="J3865" i="14" a="1"/>
  <c r="J3865" i="14" s="1"/>
  <c r="F3865" i="14"/>
  <c r="E3865" i="14"/>
  <c r="G3865" i="14" s="1"/>
  <c r="J3864" i="14" a="1"/>
  <c r="J3864" i="14" s="1"/>
  <c r="F3864" i="14"/>
  <c r="E3864" i="14"/>
  <c r="G3864" i="14" s="1"/>
  <c r="J3863" i="14" a="1"/>
  <c r="J3863" i="14" s="1"/>
  <c r="F3863" i="14"/>
  <c r="E3863" i="14"/>
  <c r="G3863" i="14" s="1"/>
  <c r="J3862" i="14" a="1"/>
  <c r="J3862" i="14" s="1"/>
  <c r="F3862" i="14"/>
  <c r="E3862" i="14"/>
  <c r="G3862" i="14" s="1"/>
  <c r="J3861" i="14" a="1"/>
  <c r="J3861" i="14" s="1"/>
  <c r="F3861" i="14"/>
  <c r="E3861" i="14"/>
  <c r="G3861" i="14" s="1"/>
  <c r="J3860" i="14" a="1"/>
  <c r="J3860" i="14" s="1"/>
  <c r="F3860" i="14"/>
  <c r="E3860" i="14"/>
  <c r="G3860" i="14" s="1"/>
  <c r="J3859" i="14" a="1"/>
  <c r="J3859" i="14" s="1"/>
  <c r="F3859" i="14"/>
  <c r="E3859" i="14"/>
  <c r="G3859" i="14" s="1"/>
  <c r="J3858" i="14" a="1"/>
  <c r="J3858" i="14" s="1"/>
  <c r="F3858" i="14"/>
  <c r="E3858" i="14"/>
  <c r="G3858" i="14" s="1"/>
  <c r="J3857" i="14" a="1"/>
  <c r="J3857" i="14" s="1"/>
  <c r="F3857" i="14"/>
  <c r="E3857" i="14"/>
  <c r="G3857" i="14" s="1"/>
  <c r="J3856" i="14" a="1"/>
  <c r="J3856" i="14" s="1"/>
  <c r="F3856" i="14"/>
  <c r="E3856" i="14"/>
  <c r="G3856" i="14" s="1"/>
  <c r="J3855" i="14" a="1"/>
  <c r="J3855" i="14" s="1"/>
  <c r="F3855" i="14"/>
  <c r="E3855" i="14"/>
  <c r="G3855" i="14" s="1"/>
  <c r="J3854" i="14" a="1"/>
  <c r="J3854" i="14" s="1"/>
  <c r="F3854" i="14"/>
  <c r="E3854" i="14"/>
  <c r="G3854" i="14" s="1"/>
  <c r="J3853" i="14" a="1"/>
  <c r="J3853" i="14" s="1"/>
  <c r="F3853" i="14"/>
  <c r="E3853" i="14"/>
  <c r="G3853" i="14" s="1"/>
  <c r="J3852" i="14" a="1"/>
  <c r="J3852" i="14" s="1"/>
  <c r="F3852" i="14"/>
  <c r="E3852" i="14"/>
  <c r="G3852" i="14" s="1"/>
  <c r="J3851" i="14" a="1"/>
  <c r="J3851" i="14" s="1"/>
  <c r="F3851" i="14"/>
  <c r="E3851" i="14"/>
  <c r="G3851" i="14" s="1"/>
  <c r="J3850" i="14" a="1"/>
  <c r="J3850" i="14" s="1"/>
  <c r="F3850" i="14"/>
  <c r="E3850" i="14"/>
  <c r="G3850" i="14" s="1"/>
  <c r="J3849" i="14" a="1"/>
  <c r="J3849" i="14" s="1"/>
  <c r="F3849" i="14"/>
  <c r="E3849" i="14"/>
  <c r="G3849" i="14" s="1"/>
  <c r="J3848" i="14" a="1"/>
  <c r="J3848" i="14" s="1"/>
  <c r="F3848" i="14"/>
  <c r="E3848" i="14"/>
  <c r="G3848" i="14" s="1"/>
  <c r="J3847" i="14" a="1"/>
  <c r="J3847" i="14" s="1"/>
  <c r="F3847" i="14"/>
  <c r="E3847" i="14"/>
  <c r="G3847" i="14" s="1"/>
  <c r="J3846" i="14" a="1"/>
  <c r="J3846" i="14" s="1"/>
  <c r="F3846" i="14"/>
  <c r="E3846" i="14"/>
  <c r="G3846" i="14" s="1"/>
  <c r="J3845" i="14" a="1"/>
  <c r="J3845" i="14" s="1"/>
  <c r="F3845" i="14"/>
  <c r="E3845" i="14"/>
  <c r="G3845" i="14" s="1"/>
  <c r="J3844" i="14" a="1"/>
  <c r="J3844" i="14" s="1"/>
  <c r="F3844" i="14"/>
  <c r="E3844" i="14"/>
  <c r="G3844" i="14" s="1"/>
  <c r="J3843" i="14" a="1"/>
  <c r="J3843" i="14" s="1"/>
  <c r="F3843" i="14"/>
  <c r="E3843" i="14"/>
  <c r="G3843" i="14" s="1"/>
  <c r="J3842" i="14" a="1"/>
  <c r="J3842" i="14" s="1"/>
  <c r="F3842" i="14"/>
  <c r="E3842" i="14"/>
  <c r="G3842" i="14" s="1"/>
  <c r="J3841" i="14" a="1"/>
  <c r="J3841" i="14" s="1"/>
  <c r="F3841" i="14"/>
  <c r="E3841" i="14"/>
  <c r="G3841" i="14" s="1"/>
  <c r="J3840" i="14" a="1"/>
  <c r="J3840" i="14" s="1"/>
  <c r="F3840" i="14"/>
  <c r="E3840" i="14"/>
  <c r="G3840" i="14" s="1"/>
  <c r="J3839" i="14" a="1"/>
  <c r="J3839" i="14" s="1"/>
  <c r="F3839" i="14"/>
  <c r="E3839" i="14"/>
  <c r="G3839" i="14" s="1"/>
  <c r="J3838" i="14" a="1"/>
  <c r="J3838" i="14" s="1"/>
  <c r="F3838" i="14"/>
  <c r="E3838" i="14"/>
  <c r="G3838" i="14" s="1"/>
  <c r="J3837" i="14" a="1"/>
  <c r="J3837" i="14" s="1"/>
  <c r="F3837" i="14"/>
  <c r="E3837" i="14"/>
  <c r="G3837" i="14" s="1"/>
  <c r="J3836" i="14" a="1"/>
  <c r="J3836" i="14" s="1"/>
  <c r="F3836" i="14"/>
  <c r="E3836" i="14"/>
  <c r="G3836" i="14" s="1"/>
  <c r="J3835" i="14" a="1"/>
  <c r="J3835" i="14" s="1"/>
  <c r="F3835" i="14"/>
  <c r="E3835" i="14"/>
  <c r="G3835" i="14" s="1"/>
  <c r="J3834" i="14" a="1"/>
  <c r="J3834" i="14" s="1"/>
  <c r="F3834" i="14"/>
  <c r="E3834" i="14"/>
  <c r="G3834" i="14" s="1"/>
  <c r="J3833" i="14" a="1"/>
  <c r="J3833" i="14" s="1"/>
  <c r="F3833" i="14"/>
  <c r="E3833" i="14"/>
  <c r="G3833" i="14" s="1"/>
  <c r="J3832" i="14" a="1"/>
  <c r="J3832" i="14" s="1"/>
  <c r="F3832" i="14"/>
  <c r="E3832" i="14"/>
  <c r="G3832" i="14" s="1"/>
  <c r="J3831" i="14" a="1"/>
  <c r="J3831" i="14" s="1"/>
  <c r="F3831" i="14"/>
  <c r="E3831" i="14"/>
  <c r="G3831" i="14" s="1"/>
  <c r="J3830" i="14" a="1"/>
  <c r="J3830" i="14" s="1"/>
  <c r="F3830" i="14"/>
  <c r="E3830" i="14"/>
  <c r="G3830" i="14" s="1"/>
  <c r="J3829" i="14" a="1"/>
  <c r="J3829" i="14" s="1"/>
  <c r="F3829" i="14"/>
  <c r="E3829" i="14"/>
  <c r="G3829" i="14" s="1"/>
  <c r="J3828" i="14" a="1"/>
  <c r="J3828" i="14" s="1"/>
  <c r="F3828" i="14"/>
  <c r="E3828" i="14"/>
  <c r="G3828" i="14" s="1"/>
  <c r="J3827" i="14" a="1"/>
  <c r="J3827" i="14" s="1"/>
  <c r="F3827" i="14"/>
  <c r="E3827" i="14"/>
  <c r="G3827" i="14" s="1"/>
  <c r="J3826" i="14" a="1"/>
  <c r="J3826" i="14" s="1"/>
  <c r="F3826" i="14"/>
  <c r="E3826" i="14"/>
  <c r="G3826" i="14" s="1"/>
  <c r="J3825" i="14" a="1"/>
  <c r="J3825" i="14" s="1"/>
  <c r="F3825" i="14"/>
  <c r="E3825" i="14"/>
  <c r="G3825" i="14" s="1"/>
  <c r="J3824" i="14" a="1"/>
  <c r="J3824" i="14" s="1"/>
  <c r="F3824" i="14"/>
  <c r="E3824" i="14"/>
  <c r="G3824" i="14" s="1"/>
  <c r="J3823" i="14" a="1"/>
  <c r="J3823" i="14" s="1"/>
  <c r="F3823" i="14"/>
  <c r="E3823" i="14"/>
  <c r="G3823" i="14" s="1"/>
  <c r="J3822" i="14" a="1"/>
  <c r="J3822" i="14" s="1"/>
  <c r="F3822" i="14"/>
  <c r="E3822" i="14"/>
  <c r="G3822" i="14" s="1"/>
  <c r="J3821" i="14" a="1"/>
  <c r="J3821" i="14" s="1"/>
  <c r="F3821" i="14"/>
  <c r="E3821" i="14"/>
  <c r="G3821" i="14" s="1"/>
  <c r="J3820" i="14" a="1"/>
  <c r="J3820" i="14" s="1"/>
  <c r="F3820" i="14"/>
  <c r="E3820" i="14"/>
  <c r="G3820" i="14" s="1"/>
  <c r="J3819" i="14" a="1"/>
  <c r="J3819" i="14" s="1"/>
  <c r="F3819" i="14"/>
  <c r="E3819" i="14"/>
  <c r="G3819" i="14" s="1"/>
  <c r="J3818" i="14" a="1"/>
  <c r="J3818" i="14" s="1"/>
  <c r="F3818" i="14"/>
  <c r="E3818" i="14"/>
  <c r="G3818" i="14" s="1"/>
  <c r="J3817" i="14" a="1"/>
  <c r="J3817" i="14" s="1"/>
  <c r="F3817" i="14"/>
  <c r="E3817" i="14"/>
  <c r="G3817" i="14" s="1"/>
  <c r="J3816" i="14" a="1"/>
  <c r="J3816" i="14" s="1"/>
  <c r="F3816" i="14"/>
  <c r="E3816" i="14"/>
  <c r="G3816" i="14" s="1"/>
  <c r="J3815" i="14" a="1"/>
  <c r="J3815" i="14" s="1"/>
  <c r="F3815" i="14"/>
  <c r="E3815" i="14"/>
  <c r="G3815" i="14" s="1"/>
  <c r="J3814" i="14" a="1"/>
  <c r="J3814" i="14" s="1"/>
  <c r="F3814" i="14"/>
  <c r="E3814" i="14"/>
  <c r="G3814" i="14" s="1"/>
  <c r="J3813" i="14" a="1"/>
  <c r="J3813" i="14" s="1"/>
  <c r="F3813" i="14"/>
  <c r="E3813" i="14"/>
  <c r="G3813" i="14" s="1"/>
  <c r="J3812" i="14" a="1"/>
  <c r="J3812" i="14" s="1"/>
  <c r="F3812" i="14"/>
  <c r="E3812" i="14"/>
  <c r="G3812" i="14" s="1"/>
  <c r="J3811" i="14" a="1"/>
  <c r="J3811" i="14" s="1"/>
  <c r="F3811" i="14"/>
  <c r="E3811" i="14"/>
  <c r="G3811" i="14" s="1"/>
  <c r="J3810" i="14" a="1"/>
  <c r="J3810" i="14" s="1"/>
  <c r="F3810" i="14"/>
  <c r="E3810" i="14"/>
  <c r="G3810" i="14" s="1"/>
  <c r="J3809" i="14" a="1"/>
  <c r="J3809" i="14" s="1"/>
  <c r="F3809" i="14"/>
  <c r="E3809" i="14"/>
  <c r="G3809" i="14" s="1"/>
  <c r="J3808" i="14" a="1"/>
  <c r="J3808" i="14" s="1"/>
  <c r="F3808" i="14"/>
  <c r="E3808" i="14"/>
  <c r="G3808" i="14" s="1"/>
  <c r="J3807" i="14" a="1"/>
  <c r="J3807" i="14" s="1"/>
  <c r="F3807" i="14"/>
  <c r="E3807" i="14"/>
  <c r="G3807" i="14" s="1"/>
  <c r="J3806" i="14" a="1"/>
  <c r="J3806" i="14" s="1"/>
  <c r="F3806" i="14"/>
  <c r="E3806" i="14"/>
  <c r="G3806" i="14" s="1"/>
  <c r="J3805" i="14" a="1"/>
  <c r="J3805" i="14" s="1"/>
  <c r="F3805" i="14"/>
  <c r="E3805" i="14"/>
  <c r="G3805" i="14" s="1"/>
  <c r="J3804" i="14" a="1"/>
  <c r="J3804" i="14" s="1"/>
  <c r="F3804" i="14"/>
  <c r="E3804" i="14"/>
  <c r="G3804" i="14" s="1"/>
  <c r="J3803" i="14" a="1"/>
  <c r="J3803" i="14" s="1"/>
  <c r="F3803" i="14"/>
  <c r="E3803" i="14"/>
  <c r="G3803" i="14" s="1"/>
  <c r="J3802" i="14" a="1"/>
  <c r="J3802" i="14" s="1"/>
  <c r="F3802" i="14"/>
  <c r="E3802" i="14"/>
  <c r="G3802" i="14" s="1"/>
  <c r="J3801" i="14" a="1"/>
  <c r="J3801" i="14" s="1"/>
  <c r="F3801" i="14"/>
  <c r="E3801" i="14"/>
  <c r="G3801" i="14" s="1"/>
  <c r="J3800" i="14" a="1"/>
  <c r="J3800" i="14" s="1"/>
  <c r="F3800" i="14"/>
  <c r="E3800" i="14"/>
  <c r="G3800" i="14" s="1"/>
  <c r="J3799" i="14" a="1"/>
  <c r="J3799" i="14" s="1"/>
  <c r="F3799" i="14"/>
  <c r="E3799" i="14"/>
  <c r="G3799" i="14" s="1"/>
  <c r="J3798" i="14" a="1"/>
  <c r="J3798" i="14" s="1"/>
  <c r="F3798" i="14"/>
  <c r="E3798" i="14"/>
  <c r="G3798" i="14" s="1"/>
  <c r="J3797" i="14" a="1"/>
  <c r="J3797" i="14" s="1"/>
  <c r="F3797" i="14"/>
  <c r="E3797" i="14"/>
  <c r="G3797" i="14" s="1"/>
  <c r="J3796" i="14" a="1"/>
  <c r="J3796" i="14" s="1"/>
  <c r="F3796" i="14"/>
  <c r="E3796" i="14"/>
  <c r="G3796" i="14" s="1"/>
  <c r="J3795" i="14" a="1"/>
  <c r="J3795" i="14" s="1"/>
  <c r="F3795" i="14"/>
  <c r="E3795" i="14"/>
  <c r="G3795" i="14" s="1"/>
  <c r="J3794" i="14" a="1"/>
  <c r="J3794" i="14" s="1"/>
  <c r="F3794" i="14"/>
  <c r="E3794" i="14"/>
  <c r="G3794" i="14" s="1"/>
  <c r="J3793" i="14" a="1"/>
  <c r="J3793" i="14" s="1"/>
  <c r="F3793" i="14"/>
  <c r="E3793" i="14"/>
  <c r="G3793" i="14" s="1"/>
  <c r="J3792" i="14" a="1"/>
  <c r="J3792" i="14" s="1"/>
  <c r="F3792" i="14"/>
  <c r="E3792" i="14"/>
  <c r="G3792" i="14" s="1"/>
  <c r="J3791" i="14" a="1"/>
  <c r="J3791" i="14" s="1"/>
  <c r="F3791" i="14"/>
  <c r="E3791" i="14"/>
  <c r="G3791" i="14" s="1"/>
  <c r="J3790" i="14" a="1"/>
  <c r="J3790" i="14" s="1"/>
  <c r="F3790" i="14"/>
  <c r="E3790" i="14"/>
  <c r="G3790" i="14" s="1"/>
  <c r="J3789" i="14" a="1"/>
  <c r="J3789" i="14" s="1"/>
  <c r="F3789" i="14"/>
  <c r="E3789" i="14"/>
  <c r="G3789" i="14" s="1"/>
  <c r="J3788" i="14" a="1"/>
  <c r="J3788" i="14" s="1"/>
  <c r="F3788" i="14"/>
  <c r="E3788" i="14"/>
  <c r="G3788" i="14" s="1"/>
  <c r="J3787" i="14" a="1"/>
  <c r="J3787" i="14" s="1"/>
  <c r="F3787" i="14"/>
  <c r="E3787" i="14"/>
  <c r="G3787" i="14" s="1"/>
  <c r="J3786" i="14" a="1"/>
  <c r="J3786" i="14" s="1"/>
  <c r="F3786" i="14"/>
  <c r="E3786" i="14"/>
  <c r="G3786" i="14" s="1"/>
  <c r="J3785" i="14" a="1"/>
  <c r="J3785" i="14" s="1"/>
  <c r="F3785" i="14"/>
  <c r="E3785" i="14"/>
  <c r="G3785" i="14" s="1"/>
  <c r="J3784" i="14" a="1"/>
  <c r="J3784" i="14" s="1"/>
  <c r="F3784" i="14"/>
  <c r="E3784" i="14"/>
  <c r="G3784" i="14" s="1"/>
  <c r="J3783" i="14" a="1"/>
  <c r="J3783" i="14" s="1"/>
  <c r="F3783" i="14"/>
  <c r="E3783" i="14"/>
  <c r="G3783" i="14" s="1"/>
  <c r="J3782" i="14" a="1"/>
  <c r="J3782" i="14" s="1"/>
  <c r="F3782" i="14"/>
  <c r="E3782" i="14"/>
  <c r="G3782" i="14" s="1"/>
  <c r="J3781" i="14" a="1"/>
  <c r="J3781" i="14" s="1"/>
  <c r="F3781" i="14"/>
  <c r="E3781" i="14"/>
  <c r="G3781" i="14" s="1"/>
  <c r="J3780" i="14" a="1"/>
  <c r="J3780" i="14" s="1"/>
  <c r="F3780" i="14"/>
  <c r="E3780" i="14"/>
  <c r="G3780" i="14" s="1"/>
  <c r="J3779" i="14" a="1"/>
  <c r="J3779" i="14" s="1"/>
  <c r="F3779" i="14"/>
  <c r="E3779" i="14"/>
  <c r="G3779" i="14" s="1"/>
  <c r="J3778" i="14" a="1"/>
  <c r="J3778" i="14" s="1"/>
  <c r="F3778" i="14"/>
  <c r="E3778" i="14"/>
  <c r="G3778" i="14" s="1"/>
  <c r="J3777" i="14" a="1"/>
  <c r="J3777" i="14" s="1"/>
  <c r="F3777" i="14"/>
  <c r="E3777" i="14"/>
  <c r="G3777" i="14" s="1"/>
  <c r="J3776" i="14" a="1"/>
  <c r="J3776" i="14" s="1"/>
  <c r="F3776" i="14"/>
  <c r="E3776" i="14"/>
  <c r="G3776" i="14" s="1"/>
  <c r="J3775" i="14" a="1"/>
  <c r="J3775" i="14" s="1"/>
  <c r="F3775" i="14"/>
  <c r="E3775" i="14"/>
  <c r="G3775" i="14" s="1"/>
  <c r="J3774" i="14" a="1"/>
  <c r="J3774" i="14" s="1"/>
  <c r="F3774" i="14"/>
  <c r="E3774" i="14"/>
  <c r="G3774" i="14" s="1"/>
  <c r="J3773" i="14" a="1"/>
  <c r="J3773" i="14" s="1"/>
  <c r="F3773" i="14"/>
  <c r="E3773" i="14"/>
  <c r="G3773" i="14" s="1"/>
  <c r="J3772" i="14" a="1"/>
  <c r="J3772" i="14" s="1"/>
  <c r="F3772" i="14"/>
  <c r="E3772" i="14"/>
  <c r="G3772" i="14" s="1"/>
  <c r="J3771" i="14" a="1"/>
  <c r="J3771" i="14" s="1"/>
  <c r="F3771" i="14"/>
  <c r="E3771" i="14"/>
  <c r="G3771" i="14" s="1"/>
  <c r="J3770" i="14" a="1"/>
  <c r="J3770" i="14" s="1"/>
  <c r="F3770" i="14"/>
  <c r="E3770" i="14"/>
  <c r="G3770" i="14" s="1"/>
  <c r="J3769" i="14" a="1"/>
  <c r="J3769" i="14" s="1"/>
  <c r="F3769" i="14"/>
  <c r="E3769" i="14"/>
  <c r="G3769" i="14" s="1"/>
  <c r="J3768" i="14" a="1"/>
  <c r="J3768" i="14" s="1"/>
  <c r="F3768" i="14"/>
  <c r="E3768" i="14"/>
  <c r="G3768" i="14" s="1"/>
  <c r="J3767" i="14" a="1"/>
  <c r="J3767" i="14" s="1"/>
  <c r="F3767" i="14"/>
  <c r="E3767" i="14"/>
  <c r="G3767" i="14" s="1"/>
  <c r="J3766" i="14" a="1"/>
  <c r="J3766" i="14" s="1"/>
  <c r="F3766" i="14"/>
  <c r="E3766" i="14"/>
  <c r="G3766" i="14" s="1"/>
  <c r="J3765" i="14" a="1"/>
  <c r="J3765" i="14" s="1"/>
  <c r="F3765" i="14"/>
  <c r="E3765" i="14"/>
  <c r="G3765" i="14" s="1"/>
  <c r="J3764" i="14" a="1"/>
  <c r="J3764" i="14" s="1"/>
  <c r="F3764" i="14"/>
  <c r="E3764" i="14"/>
  <c r="G3764" i="14" s="1"/>
  <c r="J3763" i="14" a="1"/>
  <c r="J3763" i="14" s="1"/>
  <c r="F3763" i="14"/>
  <c r="E3763" i="14"/>
  <c r="G3763" i="14" s="1"/>
  <c r="J3762" i="14" a="1"/>
  <c r="J3762" i="14" s="1"/>
  <c r="F3762" i="14"/>
  <c r="E3762" i="14"/>
  <c r="G3762" i="14" s="1"/>
  <c r="J3761" i="14" a="1"/>
  <c r="J3761" i="14" s="1"/>
  <c r="F3761" i="14"/>
  <c r="E3761" i="14"/>
  <c r="G3761" i="14" s="1"/>
  <c r="J3760" i="14" a="1"/>
  <c r="J3760" i="14" s="1"/>
  <c r="F3760" i="14"/>
  <c r="E3760" i="14"/>
  <c r="G3760" i="14" s="1"/>
  <c r="J3759" i="14" a="1"/>
  <c r="J3759" i="14" s="1"/>
  <c r="F3759" i="14"/>
  <c r="E3759" i="14"/>
  <c r="G3759" i="14" s="1"/>
  <c r="J3758" i="14" a="1"/>
  <c r="J3758" i="14" s="1"/>
  <c r="F3758" i="14"/>
  <c r="E3758" i="14"/>
  <c r="G3758" i="14" s="1"/>
  <c r="J3757" i="14" a="1"/>
  <c r="J3757" i="14" s="1"/>
  <c r="F3757" i="14"/>
  <c r="E3757" i="14"/>
  <c r="G3757" i="14" s="1"/>
  <c r="J3756" i="14" a="1"/>
  <c r="J3756" i="14" s="1"/>
  <c r="F3756" i="14"/>
  <c r="E3756" i="14"/>
  <c r="G3756" i="14" s="1"/>
  <c r="J3755" i="14" a="1"/>
  <c r="J3755" i="14" s="1"/>
  <c r="F3755" i="14"/>
  <c r="E3755" i="14"/>
  <c r="G3755" i="14" s="1"/>
  <c r="J3754" i="14" a="1"/>
  <c r="J3754" i="14" s="1"/>
  <c r="F3754" i="14"/>
  <c r="E3754" i="14"/>
  <c r="G3754" i="14" s="1"/>
  <c r="J3753" i="14" a="1"/>
  <c r="J3753" i="14" s="1"/>
  <c r="F3753" i="14"/>
  <c r="E3753" i="14"/>
  <c r="G3753" i="14" s="1"/>
  <c r="J3752" i="14" a="1"/>
  <c r="J3752" i="14" s="1"/>
  <c r="F3752" i="14"/>
  <c r="E3752" i="14"/>
  <c r="G3752" i="14" s="1"/>
  <c r="J3751" i="14" a="1"/>
  <c r="J3751" i="14" s="1"/>
  <c r="F3751" i="14"/>
  <c r="E3751" i="14"/>
  <c r="G3751" i="14" s="1"/>
  <c r="J3750" i="14" a="1"/>
  <c r="J3750" i="14" s="1"/>
  <c r="F3750" i="14"/>
  <c r="E3750" i="14"/>
  <c r="G3750" i="14" s="1"/>
  <c r="J3749" i="14" a="1"/>
  <c r="J3749" i="14" s="1"/>
  <c r="F3749" i="14"/>
  <c r="E3749" i="14"/>
  <c r="G3749" i="14" s="1"/>
  <c r="J3748" i="14" a="1"/>
  <c r="J3748" i="14" s="1"/>
  <c r="F3748" i="14"/>
  <c r="E3748" i="14"/>
  <c r="G3748" i="14" s="1"/>
  <c r="J3747" i="14" a="1"/>
  <c r="J3747" i="14" s="1"/>
  <c r="F3747" i="14"/>
  <c r="E3747" i="14"/>
  <c r="G3747" i="14" s="1"/>
  <c r="J3746" i="14" a="1"/>
  <c r="J3746" i="14" s="1"/>
  <c r="F3746" i="14"/>
  <c r="E3746" i="14"/>
  <c r="G3746" i="14" s="1"/>
  <c r="J3745" i="14" a="1"/>
  <c r="J3745" i="14" s="1"/>
  <c r="F3745" i="14"/>
  <c r="E3745" i="14"/>
  <c r="G3745" i="14" s="1"/>
  <c r="J3744" i="14" a="1"/>
  <c r="J3744" i="14" s="1"/>
  <c r="F3744" i="14"/>
  <c r="E3744" i="14"/>
  <c r="G3744" i="14" s="1"/>
  <c r="J3743" i="14" a="1"/>
  <c r="J3743" i="14" s="1"/>
  <c r="F3743" i="14"/>
  <c r="E3743" i="14"/>
  <c r="G3743" i="14" s="1"/>
  <c r="J3742" i="14" a="1"/>
  <c r="J3742" i="14" s="1"/>
  <c r="F3742" i="14"/>
  <c r="E3742" i="14"/>
  <c r="G3742" i="14" s="1"/>
  <c r="J3741" i="14" a="1"/>
  <c r="J3741" i="14" s="1"/>
  <c r="F3741" i="14"/>
  <c r="E3741" i="14"/>
  <c r="G3741" i="14" s="1"/>
  <c r="J3740" i="14" a="1"/>
  <c r="J3740" i="14" s="1"/>
  <c r="F3740" i="14"/>
  <c r="E3740" i="14"/>
  <c r="G3740" i="14" s="1"/>
  <c r="J3739" i="14" a="1"/>
  <c r="J3739" i="14" s="1"/>
  <c r="F3739" i="14"/>
  <c r="E3739" i="14"/>
  <c r="G3739" i="14" s="1"/>
  <c r="J3738" i="14" a="1"/>
  <c r="J3738" i="14" s="1"/>
  <c r="F3738" i="14"/>
  <c r="E3738" i="14"/>
  <c r="G3738" i="14" s="1"/>
  <c r="J3737" i="14" a="1"/>
  <c r="J3737" i="14" s="1"/>
  <c r="F3737" i="14"/>
  <c r="E3737" i="14"/>
  <c r="G3737" i="14" s="1"/>
  <c r="J3736" i="14" a="1"/>
  <c r="J3736" i="14" s="1"/>
  <c r="F3736" i="14"/>
  <c r="E3736" i="14"/>
  <c r="G3736" i="14" s="1"/>
  <c r="J3735" i="14" a="1"/>
  <c r="J3735" i="14" s="1"/>
  <c r="F3735" i="14"/>
  <c r="E3735" i="14"/>
  <c r="G3735" i="14" s="1"/>
  <c r="J3734" i="14" a="1"/>
  <c r="J3734" i="14" s="1"/>
  <c r="F3734" i="14"/>
  <c r="E3734" i="14"/>
  <c r="G3734" i="14" s="1"/>
  <c r="J3733" i="14" a="1"/>
  <c r="J3733" i="14" s="1"/>
  <c r="F3733" i="14"/>
  <c r="E3733" i="14"/>
  <c r="G3733" i="14" s="1"/>
  <c r="J3732" i="14" a="1"/>
  <c r="J3732" i="14" s="1"/>
  <c r="F3732" i="14"/>
  <c r="E3732" i="14"/>
  <c r="G3732" i="14" s="1"/>
  <c r="J3731" i="14" a="1"/>
  <c r="J3731" i="14" s="1"/>
  <c r="F3731" i="14"/>
  <c r="E3731" i="14"/>
  <c r="G3731" i="14" s="1"/>
  <c r="J3730" i="14" a="1"/>
  <c r="J3730" i="14" s="1"/>
  <c r="F3730" i="14"/>
  <c r="E3730" i="14"/>
  <c r="G3730" i="14" s="1"/>
  <c r="J3729" i="14" a="1"/>
  <c r="J3729" i="14" s="1"/>
  <c r="F3729" i="14"/>
  <c r="E3729" i="14"/>
  <c r="G3729" i="14" s="1"/>
  <c r="J3728" i="14" a="1"/>
  <c r="J3728" i="14" s="1"/>
  <c r="F3728" i="14"/>
  <c r="E3728" i="14"/>
  <c r="G3728" i="14" s="1"/>
  <c r="J3727" i="14" a="1"/>
  <c r="J3727" i="14" s="1"/>
  <c r="F3727" i="14"/>
  <c r="E3727" i="14"/>
  <c r="G3727" i="14" s="1"/>
  <c r="J3726" i="14" a="1"/>
  <c r="J3726" i="14" s="1"/>
  <c r="F3726" i="14"/>
  <c r="E3726" i="14"/>
  <c r="G3726" i="14" s="1"/>
  <c r="J3725" i="14" a="1"/>
  <c r="J3725" i="14" s="1"/>
  <c r="F3725" i="14"/>
  <c r="E3725" i="14"/>
  <c r="G3725" i="14" s="1"/>
  <c r="J3724" i="14" a="1"/>
  <c r="J3724" i="14" s="1"/>
  <c r="F3724" i="14"/>
  <c r="E3724" i="14"/>
  <c r="G3724" i="14" s="1"/>
  <c r="J3723" i="14" a="1"/>
  <c r="J3723" i="14" s="1"/>
  <c r="F3723" i="14"/>
  <c r="E3723" i="14"/>
  <c r="G3723" i="14" s="1"/>
  <c r="J3722" i="14" a="1"/>
  <c r="J3722" i="14" s="1"/>
  <c r="F3722" i="14"/>
  <c r="E3722" i="14"/>
  <c r="G3722" i="14" s="1"/>
  <c r="J3721" i="14" a="1"/>
  <c r="J3721" i="14" s="1"/>
  <c r="F3721" i="14"/>
  <c r="E3721" i="14"/>
  <c r="G3721" i="14" s="1"/>
  <c r="J3720" i="14" a="1"/>
  <c r="J3720" i="14" s="1"/>
  <c r="F3720" i="14"/>
  <c r="E3720" i="14"/>
  <c r="G3720" i="14" s="1"/>
  <c r="J3719" i="14" a="1"/>
  <c r="J3719" i="14" s="1"/>
  <c r="F3719" i="14"/>
  <c r="E3719" i="14"/>
  <c r="G3719" i="14" s="1"/>
  <c r="J3718" i="14" a="1"/>
  <c r="J3718" i="14" s="1"/>
  <c r="F3718" i="14"/>
  <c r="E3718" i="14"/>
  <c r="G3718" i="14" s="1"/>
  <c r="J3717" i="14" a="1"/>
  <c r="J3717" i="14" s="1"/>
  <c r="F3717" i="14"/>
  <c r="E3717" i="14"/>
  <c r="G3717" i="14" s="1"/>
  <c r="J3716" i="14" a="1"/>
  <c r="J3716" i="14" s="1"/>
  <c r="F3716" i="14"/>
  <c r="E3716" i="14"/>
  <c r="G3716" i="14" s="1"/>
  <c r="J3715" i="14" a="1"/>
  <c r="J3715" i="14" s="1"/>
  <c r="F3715" i="14"/>
  <c r="E3715" i="14"/>
  <c r="G3715" i="14" s="1"/>
  <c r="J3714" i="14" a="1"/>
  <c r="J3714" i="14" s="1"/>
  <c r="F3714" i="14"/>
  <c r="E3714" i="14"/>
  <c r="G3714" i="14" s="1"/>
  <c r="J3713" i="14" a="1"/>
  <c r="J3713" i="14" s="1"/>
  <c r="F3713" i="14"/>
  <c r="E3713" i="14"/>
  <c r="G3713" i="14" s="1"/>
  <c r="J3712" i="14" a="1"/>
  <c r="J3712" i="14" s="1"/>
  <c r="F3712" i="14"/>
  <c r="E3712" i="14"/>
  <c r="G3712" i="14" s="1"/>
  <c r="J3711" i="14" a="1"/>
  <c r="J3711" i="14" s="1"/>
  <c r="F3711" i="14"/>
  <c r="E3711" i="14"/>
  <c r="G3711" i="14" s="1"/>
  <c r="J3710" i="14" a="1"/>
  <c r="J3710" i="14" s="1"/>
  <c r="F3710" i="14"/>
  <c r="E3710" i="14"/>
  <c r="G3710" i="14" s="1"/>
  <c r="J3709" i="14" a="1"/>
  <c r="J3709" i="14" s="1"/>
  <c r="F3709" i="14"/>
  <c r="E3709" i="14"/>
  <c r="G3709" i="14" s="1"/>
  <c r="J3708" i="14" a="1"/>
  <c r="J3708" i="14" s="1"/>
  <c r="F3708" i="14"/>
  <c r="E3708" i="14"/>
  <c r="G3708" i="14" s="1"/>
  <c r="J3707" i="14" a="1"/>
  <c r="J3707" i="14" s="1"/>
  <c r="F3707" i="14"/>
  <c r="E3707" i="14"/>
  <c r="G3707" i="14" s="1"/>
  <c r="J3706" i="14" a="1"/>
  <c r="J3706" i="14" s="1"/>
  <c r="F3706" i="14"/>
  <c r="E3706" i="14"/>
  <c r="G3706" i="14" s="1"/>
  <c r="J3705" i="14" a="1"/>
  <c r="J3705" i="14" s="1"/>
  <c r="F3705" i="14"/>
  <c r="E3705" i="14"/>
  <c r="G3705" i="14" s="1"/>
  <c r="J3704" i="14" a="1"/>
  <c r="J3704" i="14" s="1"/>
  <c r="F3704" i="14"/>
  <c r="E3704" i="14"/>
  <c r="G3704" i="14" s="1"/>
  <c r="J3703" i="14" a="1"/>
  <c r="J3703" i="14" s="1"/>
  <c r="F3703" i="14"/>
  <c r="E3703" i="14"/>
  <c r="G3703" i="14" s="1"/>
  <c r="J3702" i="14" a="1"/>
  <c r="J3702" i="14" s="1"/>
  <c r="F3702" i="14"/>
  <c r="E3702" i="14"/>
  <c r="G3702" i="14" s="1"/>
  <c r="J3701" i="14" a="1"/>
  <c r="J3701" i="14" s="1"/>
  <c r="F3701" i="14"/>
  <c r="E3701" i="14"/>
  <c r="G3701" i="14" s="1"/>
  <c r="J3700" i="14" a="1"/>
  <c r="J3700" i="14" s="1"/>
  <c r="F3700" i="14"/>
  <c r="E3700" i="14"/>
  <c r="G3700" i="14" s="1"/>
  <c r="J3699" i="14" a="1"/>
  <c r="J3699" i="14" s="1"/>
  <c r="F3699" i="14"/>
  <c r="E3699" i="14"/>
  <c r="G3699" i="14" s="1"/>
  <c r="J3698" i="14" a="1"/>
  <c r="J3698" i="14" s="1"/>
  <c r="F3698" i="14"/>
  <c r="E3698" i="14"/>
  <c r="G3698" i="14" s="1"/>
  <c r="J3697" i="14" a="1"/>
  <c r="J3697" i="14" s="1"/>
  <c r="F3697" i="14"/>
  <c r="E3697" i="14"/>
  <c r="G3697" i="14" s="1"/>
  <c r="J3696" i="14" a="1"/>
  <c r="J3696" i="14" s="1"/>
  <c r="F3696" i="14"/>
  <c r="E3696" i="14"/>
  <c r="G3696" i="14" s="1"/>
  <c r="J3695" i="14" a="1"/>
  <c r="J3695" i="14" s="1"/>
  <c r="F3695" i="14"/>
  <c r="E3695" i="14"/>
  <c r="G3695" i="14" s="1"/>
  <c r="J3694" i="14" a="1"/>
  <c r="J3694" i="14" s="1"/>
  <c r="F3694" i="14"/>
  <c r="E3694" i="14"/>
  <c r="G3694" i="14" s="1"/>
  <c r="J3693" i="14" a="1"/>
  <c r="J3693" i="14" s="1"/>
  <c r="F3693" i="14"/>
  <c r="E3693" i="14"/>
  <c r="G3693" i="14" s="1"/>
  <c r="J3692" i="14" a="1"/>
  <c r="J3692" i="14" s="1"/>
  <c r="F3692" i="14"/>
  <c r="E3692" i="14"/>
  <c r="G3692" i="14" s="1"/>
  <c r="J3691" i="14" a="1"/>
  <c r="J3691" i="14" s="1"/>
  <c r="F3691" i="14"/>
  <c r="E3691" i="14"/>
  <c r="G3691" i="14" s="1"/>
  <c r="J3690" i="14" a="1"/>
  <c r="J3690" i="14" s="1"/>
  <c r="F3690" i="14"/>
  <c r="E3690" i="14"/>
  <c r="G3690" i="14" s="1"/>
  <c r="J3689" i="14" a="1"/>
  <c r="J3689" i="14" s="1"/>
  <c r="F3689" i="14"/>
  <c r="E3689" i="14"/>
  <c r="G3689" i="14" s="1"/>
  <c r="J3688" i="14" a="1"/>
  <c r="J3688" i="14" s="1"/>
  <c r="F3688" i="14"/>
  <c r="E3688" i="14"/>
  <c r="G3688" i="14" s="1"/>
  <c r="J3687" i="14" a="1"/>
  <c r="J3687" i="14" s="1"/>
  <c r="F3687" i="14"/>
  <c r="E3687" i="14"/>
  <c r="G3687" i="14" s="1"/>
  <c r="J3686" i="14" a="1"/>
  <c r="J3686" i="14" s="1"/>
  <c r="F3686" i="14"/>
  <c r="E3686" i="14"/>
  <c r="G3686" i="14" s="1"/>
  <c r="J3685" i="14" a="1"/>
  <c r="J3685" i="14" s="1"/>
  <c r="F3685" i="14"/>
  <c r="E3685" i="14"/>
  <c r="G3685" i="14" s="1"/>
  <c r="J3684" i="14" a="1"/>
  <c r="J3684" i="14" s="1"/>
  <c r="F3684" i="14"/>
  <c r="E3684" i="14"/>
  <c r="G3684" i="14" s="1"/>
  <c r="J3683" i="14" a="1"/>
  <c r="J3683" i="14" s="1"/>
  <c r="F3683" i="14"/>
  <c r="E3683" i="14"/>
  <c r="G3683" i="14" s="1"/>
  <c r="J3682" i="14" a="1"/>
  <c r="J3682" i="14" s="1"/>
  <c r="F3682" i="14"/>
  <c r="E3682" i="14"/>
  <c r="G3682" i="14" s="1"/>
  <c r="J3681" i="14" a="1"/>
  <c r="J3681" i="14" s="1"/>
  <c r="F3681" i="14"/>
  <c r="E3681" i="14"/>
  <c r="G3681" i="14" s="1"/>
  <c r="J3680" i="14" a="1"/>
  <c r="J3680" i="14" s="1"/>
  <c r="F3680" i="14"/>
  <c r="E3680" i="14"/>
  <c r="G3680" i="14" s="1"/>
  <c r="J3679" i="14" a="1"/>
  <c r="J3679" i="14" s="1"/>
  <c r="F3679" i="14"/>
  <c r="E3679" i="14"/>
  <c r="G3679" i="14" s="1"/>
  <c r="J3678" i="14" a="1"/>
  <c r="J3678" i="14" s="1"/>
  <c r="F3678" i="14"/>
  <c r="E3678" i="14"/>
  <c r="G3678" i="14" s="1"/>
  <c r="J3677" i="14" a="1"/>
  <c r="J3677" i="14" s="1"/>
  <c r="F3677" i="14"/>
  <c r="E3677" i="14"/>
  <c r="G3677" i="14" s="1"/>
  <c r="J3676" i="14" a="1"/>
  <c r="J3676" i="14" s="1"/>
  <c r="F3676" i="14"/>
  <c r="E3676" i="14"/>
  <c r="G3676" i="14" s="1"/>
  <c r="J3675" i="14" a="1"/>
  <c r="J3675" i="14" s="1"/>
  <c r="F3675" i="14"/>
  <c r="E3675" i="14"/>
  <c r="G3675" i="14" s="1"/>
  <c r="J3674" i="14" a="1"/>
  <c r="J3674" i="14" s="1"/>
  <c r="F3674" i="14"/>
  <c r="E3674" i="14"/>
  <c r="G3674" i="14" s="1"/>
  <c r="J3673" i="14" a="1"/>
  <c r="J3673" i="14" s="1"/>
  <c r="F3673" i="14"/>
  <c r="E3673" i="14"/>
  <c r="G3673" i="14" s="1"/>
  <c r="J3672" i="14" a="1"/>
  <c r="J3672" i="14" s="1"/>
  <c r="F3672" i="14"/>
  <c r="E3672" i="14"/>
  <c r="G3672" i="14" s="1"/>
  <c r="J3671" i="14" a="1"/>
  <c r="J3671" i="14" s="1"/>
  <c r="F3671" i="14"/>
  <c r="E3671" i="14"/>
  <c r="G3671" i="14" s="1"/>
  <c r="J3670" i="14" a="1"/>
  <c r="J3670" i="14" s="1"/>
  <c r="F3670" i="14"/>
  <c r="E3670" i="14"/>
  <c r="G3670" i="14" s="1"/>
  <c r="J3669" i="14" a="1"/>
  <c r="J3669" i="14" s="1"/>
  <c r="F3669" i="14"/>
  <c r="E3669" i="14"/>
  <c r="G3669" i="14" s="1"/>
  <c r="J3668" i="14" a="1"/>
  <c r="J3668" i="14" s="1"/>
  <c r="F3668" i="14"/>
  <c r="E3668" i="14"/>
  <c r="G3668" i="14" s="1"/>
  <c r="J3667" i="14" a="1"/>
  <c r="J3667" i="14" s="1"/>
  <c r="F3667" i="14"/>
  <c r="E3667" i="14"/>
  <c r="G3667" i="14" s="1"/>
  <c r="J3666" i="14" a="1"/>
  <c r="J3666" i="14" s="1"/>
  <c r="F3666" i="14"/>
  <c r="E3666" i="14"/>
  <c r="G3666" i="14" s="1"/>
  <c r="J3665" i="14" a="1"/>
  <c r="J3665" i="14" s="1"/>
  <c r="F3665" i="14"/>
  <c r="E3665" i="14"/>
  <c r="G3665" i="14" s="1"/>
  <c r="J3664" i="14" a="1"/>
  <c r="J3664" i="14" s="1"/>
  <c r="F3664" i="14"/>
  <c r="E3664" i="14"/>
  <c r="G3664" i="14" s="1"/>
  <c r="J3663" i="14" a="1"/>
  <c r="J3663" i="14" s="1"/>
  <c r="F3663" i="14"/>
  <c r="E3663" i="14"/>
  <c r="G3663" i="14" s="1"/>
  <c r="J3662" i="14" a="1"/>
  <c r="J3662" i="14" s="1"/>
  <c r="F3662" i="14"/>
  <c r="E3662" i="14"/>
  <c r="G3662" i="14" s="1"/>
  <c r="J3661" i="14" a="1"/>
  <c r="J3661" i="14" s="1"/>
  <c r="F3661" i="14"/>
  <c r="E3661" i="14"/>
  <c r="G3661" i="14" s="1"/>
  <c r="J3660" i="14" a="1"/>
  <c r="J3660" i="14" s="1"/>
  <c r="F3660" i="14"/>
  <c r="E3660" i="14"/>
  <c r="G3660" i="14" s="1"/>
  <c r="J3659" i="14" a="1"/>
  <c r="J3659" i="14" s="1"/>
  <c r="F3659" i="14"/>
  <c r="E3659" i="14"/>
  <c r="G3659" i="14" s="1"/>
  <c r="J3658" i="14" a="1"/>
  <c r="J3658" i="14" s="1"/>
  <c r="F3658" i="14"/>
  <c r="E3658" i="14"/>
  <c r="G3658" i="14" s="1"/>
  <c r="J3657" i="14" a="1"/>
  <c r="J3657" i="14" s="1"/>
  <c r="F3657" i="14"/>
  <c r="E3657" i="14"/>
  <c r="G3657" i="14" s="1"/>
  <c r="J3656" i="14" a="1"/>
  <c r="J3656" i="14" s="1"/>
  <c r="F3656" i="14"/>
  <c r="E3656" i="14"/>
  <c r="G3656" i="14" s="1"/>
  <c r="J3655" i="14" a="1"/>
  <c r="J3655" i="14" s="1"/>
  <c r="F3655" i="14"/>
  <c r="E3655" i="14"/>
  <c r="G3655" i="14" s="1"/>
  <c r="J3654" i="14" a="1"/>
  <c r="J3654" i="14" s="1"/>
  <c r="F3654" i="14"/>
  <c r="E3654" i="14"/>
  <c r="G3654" i="14" s="1"/>
  <c r="J3653" i="14" a="1"/>
  <c r="J3653" i="14" s="1"/>
  <c r="F3653" i="14"/>
  <c r="E3653" i="14"/>
  <c r="G3653" i="14" s="1"/>
  <c r="J3652" i="14" a="1"/>
  <c r="J3652" i="14" s="1"/>
  <c r="F3652" i="14"/>
  <c r="E3652" i="14"/>
  <c r="G3652" i="14" s="1"/>
  <c r="J3651" i="14" a="1"/>
  <c r="J3651" i="14" s="1"/>
  <c r="F3651" i="14"/>
  <c r="E3651" i="14"/>
  <c r="G3651" i="14" s="1"/>
  <c r="J3650" i="14" a="1"/>
  <c r="J3650" i="14" s="1"/>
  <c r="F3650" i="14"/>
  <c r="E3650" i="14"/>
  <c r="G3650" i="14" s="1"/>
  <c r="J3649" i="14" a="1"/>
  <c r="J3649" i="14" s="1"/>
  <c r="F3649" i="14"/>
  <c r="E3649" i="14"/>
  <c r="G3649" i="14" s="1"/>
  <c r="J3648" i="14" a="1"/>
  <c r="J3648" i="14" s="1"/>
  <c r="F3648" i="14"/>
  <c r="E3648" i="14"/>
  <c r="G3648" i="14" s="1"/>
  <c r="J3647" i="14" a="1"/>
  <c r="J3647" i="14" s="1"/>
  <c r="F3647" i="14"/>
  <c r="E3647" i="14"/>
  <c r="G3647" i="14" s="1"/>
  <c r="J3646" i="14" a="1"/>
  <c r="J3646" i="14" s="1"/>
  <c r="F3646" i="14"/>
  <c r="E3646" i="14"/>
  <c r="G3646" i="14" s="1"/>
  <c r="J3645" i="14" a="1"/>
  <c r="J3645" i="14" s="1"/>
  <c r="F3645" i="14"/>
  <c r="E3645" i="14"/>
  <c r="G3645" i="14" s="1"/>
  <c r="J3644" i="14" a="1"/>
  <c r="J3644" i="14" s="1"/>
  <c r="F3644" i="14"/>
  <c r="E3644" i="14"/>
  <c r="G3644" i="14" s="1"/>
  <c r="J3643" i="14" a="1"/>
  <c r="J3643" i="14" s="1"/>
  <c r="F3643" i="14"/>
  <c r="E3643" i="14"/>
  <c r="G3643" i="14" s="1"/>
  <c r="J3642" i="14" a="1"/>
  <c r="J3642" i="14" s="1"/>
  <c r="F3642" i="14"/>
  <c r="E3642" i="14"/>
  <c r="G3642" i="14" s="1"/>
  <c r="J3641" i="14" a="1"/>
  <c r="J3641" i="14" s="1"/>
  <c r="F3641" i="14"/>
  <c r="E3641" i="14"/>
  <c r="G3641" i="14" s="1"/>
  <c r="J3640" i="14" a="1"/>
  <c r="J3640" i="14" s="1"/>
  <c r="F3640" i="14"/>
  <c r="E3640" i="14"/>
  <c r="G3640" i="14" s="1"/>
  <c r="J3639" i="14" a="1"/>
  <c r="J3639" i="14" s="1"/>
  <c r="F3639" i="14"/>
  <c r="E3639" i="14"/>
  <c r="G3639" i="14" s="1"/>
  <c r="J3638" i="14" a="1"/>
  <c r="J3638" i="14" s="1"/>
  <c r="F3638" i="14"/>
  <c r="E3638" i="14"/>
  <c r="G3638" i="14" s="1"/>
  <c r="J3637" i="14" a="1"/>
  <c r="J3637" i="14" s="1"/>
  <c r="F3637" i="14"/>
  <c r="E3637" i="14"/>
  <c r="G3637" i="14" s="1"/>
  <c r="J3636" i="14" a="1"/>
  <c r="J3636" i="14" s="1"/>
  <c r="F3636" i="14"/>
  <c r="E3636" i="14"/>
  <c r="G3636" i="14" s="1"/>
  <c r="J3635" i="14" a="1"/>
  <c r="J3635" i="14" s="1"/>
  <c r="F3635" i="14"/>
  <c r="E3635" i="14"/>
  <c r="G3635" i="14" s="1"/>
  <c r="J3634" i="14" a="1"/>
  <c r="J3634" i="14" s="1"/>
  <c r="F3634" i="14"/>
  <c r="E3634" i="14"/>
  <c r="G3634" i="14" s="1"/>
  <c r="J3633" i="14" a="1"/>
  <c r="J3633" i="14" s="1"/>
  <c r="F3633" i="14"/>
  <c r="E3633" i="14"/>
  <c r="G3633" i="14" s="1"/>
  <c r="J3632" i="14" a="1"/>
  <c r="J3632" i="14" s="1"/>
  <c r="F3632" i="14"/>
  <c r="E3632" i="14"/>
  <c r="G3632" i="14" s="1"/>
  <c r="J3631" i="14" a="1"/>
  <c r="J3631" i="14" s="1"/>
  <c r="F3631" i="14"/>
  <c r="E3631" i="14"/>
  <c r="G3631" i="14" s="1"/>
  <c r="J3630" i="14" a="1"/>
  <c r="J3630" i="14" s="1"/>
  <c r="F3630" i="14"/>
  <c r="E3630" i="14"/>
  <c r="G3630" i="14" s="1"/>
  <c r="J3629" i="14" a="1"/>
  <c r="J3629" i="14" s="1"/>
  <c r="F3629" i="14"/>
  <c r="E3629" i="14"/>
  <c r="G3629" i="14" s="1"/>
  <c r="J3628" i="14" a="1"/>
  <c r="J3628" i="14" s="1"/>
  <c r="F3628" i="14"/>
  <c r="E3628" i="14"/>
  <c r="G3628" i="14" s="1"/>
  <c r="J3627" i="14" a="1"/>
  <c r="J3627" i="14" s="1"/>
  <c r="F3627" i="14"/>
  <c r="E3627" i="14"/>
  <c r="G3627" i="14" s="1"/>
  <c r="J3626" i="14" a="1"/>
  <c r="J3626" i="14" s="1"/>
  <c r="F3626" i="14"/>
  <c r="E3626" i="14"/>
  <c r="G3626" i="14" s="1"/>
  <c r="J3625" i="14" a="1"/>
  <c r="J3625" i="14" s="1"/>
  <c r="F3625" i="14"/>
  <c r="E3625" i="14"/>
  <c r="G3625" i="14" s="1"/>
  <c r="J3624" i="14" a="1"/>
  <c r="J3624" i="14" s="1"/>
  <c r="F3624" i="14"/>
  <c r="E3624" i="14"/>
  <c r="G3624" i="14" s="1"/>
  <c r="J3623" i="14" a="1"/>
  <c r="J3623" i="14" s="1"/>
  <c r="F3623" i="14"/>
  <c r="E3623" i="14"/>
  <c r="G3623" i="14" s="1"/>
  <c r="J3622" i="14" a="1"/>
  <c r="J3622" i="14" s="1"/>
  <c r="F3622" i="14"/>
  <c r="E3622" i="14"/>
  <c r="G3622" i="14" s="1"/>
  <c r="J3621" i="14" a="1"/>
  <c r="J3621" i="14" s="1"/>
  <c r="F3621" i="14"/>
  <c r="E3621" i="14"/>
  <c r="G3621" i="14" s="1"/>
  <c r="J3620" i="14" a="1"/>
  <c r="J3620" i="14" s="1"/>
  <c r="F3620" i="14"/>
  <c r="E3620" i="14"/>
  <c r="G3620" i="14" s="1"/>
  <c r="J3619" i="14" a="1"/>
  <c r="J3619" i="14" s="1"/>
  <c r="F3619" i="14"/>
  <c r="E3619" i="14"/>
  <c r="G3619" i="14" s="1"/>
  <c r="J3618" i="14" a="1"/>
  <c r="J3618" i="14" s="1"/>
  <c r="F3618" i="14"/>
  <c r="E3618" i="14"/>
  <c r="G3618" i="14" s="1"/>
  <c r="J3617" i="14" a="1"/>
  <c r="J3617" i="14" s="1"/>
  <c r="F3617" i="14"/>
  <c r="E3617" i="14"/>
  <c r="G3617" i="14" s="1"/>
  <c r="J3616" i="14" a="1"/>
  <c r="J3616" i="14" s="1"/>
  <c r="F3616" i="14"/>
  <c r="E3616" i="14"/>
  <c r="G3616" i="14" s="1"/>
  <c r="J3615" i="14" a="1"/>
  <c r="J3615" i="14" s="1"/>
  <c r="F3615" i="14"/>
  <c r="E3615" i="14"/>
  <c r="G3615" i="14" s="1"/>
  <c r="J3614" i="14" a="1"/>
  <c r="J3614" i="14" s="1"/>
  <c r="F3614" i="14"/>
  <c r="E3614" i="14"/>
  <c r="G3614" i="14" s="1"/>
  <c r="J3613" i="14" a="1"/>
  <c r="J3613" i="14" s="1"/>
  <c r="F3613" i="14"/>
  <c r="E3613" i="14"/>
  <c r="G3613" i="14" s="1"/>
  <c r="J3612" i="14" a="1"/>
  <c r="J3612" i="14" s="1"/>
  <c r="F3612" i="14"/>
  <c r="E3612" i="14"/>
  <c r="G3612" i="14" s="1"/>
  <c r="J3611" i="14" a="1"/>
  <c r="J3611" i="14" s="1"/>
  <c r="F3611" i="14"/>
  <c r="E3611" i="14"/>
  <c r="G3611" i="14" s="1"/>
  <c r="J3610" i="14" a="1"/>
  <c r="J3610" i="14" s="1"/>
  <c r="F3610" i="14"/>
  <c r="E3610" i="14"/>
  <c r="G3610" i="14" s="1"/>
  <c r="J3609" i="14" a="1"/>
  <c r="J3609" i="14" s="1"/>
  <c r="F3609" i="14"/>
  <c r="E3609" i="14"/>
  <c r="G3609" i="14" s="1"/>
  <c r="J3608" i="14" a="1"/>
  <c r="J3608" i="14" s="1"/>
  <c r="F3608" i="14"/>
  <c r="E3608" i="14"/>
  <c r="G3608" i="14" s="1"/>
  <c r="J3607" i="14" a="1"/>
  <c r="J3607" i="14" s="1"/>
  <c r="F3607" i="14"/>
  <c r="E3607" i="14"/>
  <c r="G3607" i="14" s="1"/>
  <c r="J3606" i="14" a="1"/>
  <c r="J3606" i="14" s="1"/>
  <c r="F3606" i="14"/>
  <c r="E3606" i="14"/>
  <c r="G3606" i="14" s="1"/>
  <c r="J3605" i="14" a="1"/>
  <c r="J3605" i="14" s="1"/>
  <c r="F3605" i="14"/>
  <c r="E3605" i="14"/>
  <c r="G3605" i="14" s="1"/>
  <c r="J3604" i="14" a="1"/>
  <c r="J3604" i="14" s="1"/>
  <c r="F3604" i="14"/>
  <c r="E3604" i="14"/>
  <c r="G3604" i="14" s="1"/>
  <c r="J3603" i="14" a="1"/>
  <c r="J3603" i="14" s="1"/>
  <c r="F3603" i="14"/>
  <c r="E3603" i="14"/>
  <c r="G3603" i="14" s="1"/>
  <c r="J3602" i="14" a="1"/>
  <c r="J3602" i="14" s="1"/>
  <c r="F3602" i="14"/>
  <c r="E3602" i="14"/>
  <c r="G3602" i="14" s="1"/>
  <c r="J3601" i="14" a="1"/>
  <c r="J3601" i="14" s="1"/>
  <c r="F3601" i="14"/>
  <c r="E3601" i="14"/>
  <c r="G3601" i="14" s="1"/>
  <c r="J3600" i="14" a="1"/>
  <c r="J3600" i="14" s="1"/>
  <c r="F3600" i="14"/>
  <c r="E3600" i="14"/>
  <c r="G3600" i="14" s="1"/>
  <c r="J3599" i="14" a="1"/>
  <c r="J3599" i="14" s="1"/>
  <c r="F3599" i="14"/>
  <c r="E3599" i="14"/>
  <c r="G3599" i="14" s="1"/>
  <c r="J3598" i="14" a="1"/>
  <c r="J3598" i="14" s="1"/>
  <c r="F3598" i="14"/>
  <c r="E3598" i="14"/>
  <c r="G3598" i="14" s="1"/>
  <c r="J3597" i="14" a="1"/>
  <c r="J3597" i="14" s="1"/>
  <c r="F3597" i="14"/>
  <c r="E3597" i="14"/>
  <c r="G3597" i="14" s="1"/>
  <c r="J3596" i="14" a="1"/>
  <c r="J3596" i="14" s="1"/>
  <c r="F3596" i="14"/>
  <c r="E3596" i="14"/>
  <c r="G3596" i="14" s="1"/>
  <c r="J3595" i="14" a="1"/>
  <c r="J3595" i="14" s="1"/>
  <c r="F3595" i="14"/>
  <c r="E3595" i="14"/>
  <c r="G3595" i="14" s="1"/>
  <c r="J3594" i="14" a="1"/>
  <c r="J3594" i="14" s="1"/>
  <c r="F3594" i="14"/>
  <c r="E3594" i="14"/>
  <c r="G3594" i="14" s="1"/>
  <c r="J3593" i="14" a="1"/>
  <c r="J3593" i="14" s="1"/>
  <c r="F3593" i="14"/>
  <c r="E3593" i="14"/>
  <c r="G3593" i="14" s="1"/>
  <c r="J3592" i="14" a="1"/>
  <c r="J3592" i="14" s="1"/>
  <c r="F3592" i="14"/>
  <c r="E3592" i="14"/>
  <c r="G3592" i="14" s="1"/>
  <c r="J3591" i="14" a="1"/>
  <c r="J3591" i="14" s="1"/>
  <c r="F3591" i="14"/>
  <c r="E3591" i="14"/>
  <c r="G3591" i="14" s="1"/>
  <c r="J3590" i="14" a="1"/>
  <c r="J3590" i="14" s="1"/>
  <c r="F3590" i="14"/>
  <c r="E3590" i="14"/>
  <c r="G3590" i="14" s="1"/>
  <c r="J3589" i="14" a="1"/>
  <c r="J3589" i="14" s="1"/>
  <c r="F3589" i="14"/>
  <c r="E3589" i="14"/>
  <c r="G3589" i="14" s="1"/>
  <c r="J3588" i="14" a="1"/>
  <c r="J3588" i="14" s="1"/>
  <c r="F3588" i="14"/>
  <c r="E3588" i="14"/>
  <c r="G3588" i="14" s="1"/>
  <c r="J3587" i="14" a="1"/>
  <c r="J3587" i="14" s="1"/>
  <c r="F3587" i="14"/>
  <c r="E3587" i="14"/>
  <c r="G3587" i="14" s="1"/>
  <c r="J3586" i="14" a="1"/>
  <c r="J3586" i="14" s="1"/>
  <c r="F3586" i="14"/>
  <c r="E3586" i="14"/>
  <c r="G3586" i="14" s="1"/>
  <c r="J3585" i="14" a="1"/>
  <c r="J3585" i="14" s="1"/>
  <c r="F3585" i="14"/>
  <c r="E3585" i="14"/>
  <c r="G3585" i="14" s="1"/>
  <c r="J3584" i="14" a="1"/>
  <c r="J3584" i="14" s="1"/>
  <c r="F3584" i="14"/>
  <c r="E3584" i="14"/>
  <c r="G3584" i="14" s="1"/>
  <c r="J3583" i="14" a="1"/>
  <c r="J3583" i="14" s="1"/>
  <c r="F3583" i="14"/>
  <c r="E3583" i="14"/>
  <c r="G3583" i="14" s="1"/>
  <c r="J3582" i="14" a="1"/>
  <c r="J3582" i="14" s="1"/>
  <c r="F3582" i="14"/>
  <c r="E3582" i="14"/>
  <c r="G3582" i="14" s="1"/>
  <c r="J3581" i="14" a="1"/>
  <c r="J3581" i="14" s="1"/>
  <c r="F3581" i="14"/>
  <c r="E3581" i="14"/>
  <c r="G3581" i="14" s="1"/>
  <c r="J3580" i="14" a="1"/>
  <c r="J3580" i="14" s="1"/>
  <c r="F3580" i="14"/>
  <c r="E3580" i="14"/>
  <c r="G3580" i="14" s="1"/>
  <c r="J3579" i="14" a="1"/>
  <c r="J3579" i="14" s="1"/>
  <c r="F3579" i="14"/>
  <c r="E3579" i="14"/>
  <c r="G3579" i="14" s="1"/>
  <c r="J3578" i="14" a="1"/>
  <c r="J3578" i="14" s="1"/>
  <c r="F3578" i="14"/>
  <c r="E3578" i="14"/>
  <c r="G3578" i="14" s="1"/>
  <c r="J3577" i="14" a="1"/>
  <c r="J3577" i="14" s="1"/>
  <c r="F3577" i="14"/>
  <c r="E3577" i="14"/>
  <c r="G3577" i="14" s="1"/>
  <c r="J3576" i="14" a="1"/>
  <c r="J3576" i="14" s="1"/>
  <c r="F3576" i="14"/>
  <c r="E3576" i="14"/>
  <c r="G3576" i="14" s="1"/>
  <c r="J3575" i="14" a="1"/>
  <c r="J3575" i="14" s="1"/>
  <c r="F3575" i="14"/>
  <c r="E3575" i="14"/>
  <c r="G3575" i="14" s="1"/>
  <c r="J3574" i="14" a="1"/>
  <c r="J3574" i="14" s="1"/>
  <c r="F3574" i="14"/>
  <c r="E3574" i="14"/>
  <c r="G3574" i="14" s="1"/>
  <c r="J3573" i="14" a="1"/>
  <c r="J3573" i="14" s="1"/>
  <c r="F3573" i="14"/>
  <c r="E3573" i="14"/>
  <c r="G3573" i="14" s="1"/>
  <c r="J3572" i="14" a="1"/>
  <c r="J3572" i="14" s="1"/>
  <c r="F3572" i="14"/>
  <c r="E3572" i="14"/>
  <c r="G3572" i="14" s="1"/>
  <c r="J3571" i="14" a="1"/>
  <c r="J3571" i="14" s="1"/>
  <c r="F3571" i="14"/>
  <c r="E3571" i="14"/>
  <c r="G3571" i="14" s="1"/>
  <c r="J3570" i="14" a="1"/>
  <c r="J3570" i="14" s="1"/>
  <c r="F3570" i="14"/>
  <c r="E3570" i="14"/>
  <c r="G3570" i="14" s="1"/>
  <c r="J3569" i="14" a="1"/>
  <c r="J3569" i="14" s="1"/>
  <c r="F3569" i="14"/>
  <c r="E3569" i="14"/>
  <c r="G3569" i="14" s="1"/>
  <c r="J3568" i="14" a="1"/>
  <c r="J3568" i="14" s="1"/>
  <c r="F3568" i="14"/>
  <c r="E3568" i="14"/>
  <c r="G3568" i="14" s="1"/>
  <c r="J3567" i="14" a="1"/>
  <c r="J3567" i="14" s="1"/>
  <c r="F3567" i="14"/>
  <c r="E3567" i="14"/>
  <c r="G3567" i="14" s="1"/>
  <c r="J3566" i="14" a="1"/>
  <c r="J3566" i="14" s="1"/>
  <c r="F3566" i="14"/>
  <c r="E3566" i="14"/>
  <c r="G3566" i="14" s="1"/>
  <c r="J3565" i="14" a="1"/>
  <c r="J3565" i="14" s="1"/>
  <c r="F3565" i="14"/>
  <c r="E3565" i="14"/>
  <c r="G3565" i="14" s="1"/>
  <c r="J3564" i="14" a="1"/>
  <c r="J3564" i="14" s="1"/>
  <c r="F3564" i="14"/>
  <c r="E3564" i="14"/>
  <c r="G3564" i="14" s="1"/>
  <c r="J3563" i="14" a="1"/>
  <c r="J3563" i="14" s="1"/>
  <c r="F3563" i="14"/>
  <c r="E3563" i="14"/>
  <c r="G3563" i="14" s="1"/>
  <c r="J3562" i="14" a="1"/>
  <c r="J3562" i="14" s="1"/>
  <c r="F3562" i="14"/>
  <c r="E3562" i="14"/>
  <c r="G3562" i="14" s="1"/>
  <c r="J3561" i="14" a="1"/>
  <c r="J3561" i="14" s="1"/>
  <c r="F3561" i="14"/>
  <c r="E3561" i="14"/>
  <c r="G3561" i="14" s="1"/>
  <c r="J3560" i="14" a="1"/>
  <c r="J3560" i="14" s="1"/>
  <c r="F3560" i="14"/>
  <c r="E3560" i="14"/>
  <c r="G3560" i="14" s="1"/>
  <c r="J3559" i="14" a="1"/>
  <c r="J3559" i="14" s="1"/>
  <c r="F3559" i="14"/>
  <c r="E3559" i="14"/>
  <c r="G3559" i="14" s="1"/>
  <c r="J3558" i="14" a="1"/>
  <c r="J3558" i="14" s="1"/>
  <c r="F3558" i="14"/>
  <c r="E3558" i="14"/>
  <c r="G3558" i="14" s="1"/>
  <c r="J3557" i="14" a="1"/>
  <c r="J3557" i="14" s="1"/>
  <c r="F3557" i="14"/>
  <c r="E3557" i="14"/>
  <c r="G3557" i="14" s="1"/>
  <c r="J3556" i="14" a="1"/>
  <c r="J3556" i="14" s="1"/>
  <c r="F3556" i="14"/>
  <c r="E3556" i="14"/>
  <c r="G3556" i="14" s="1"/>
  <c r="J3555" i="14" a="1"/>
  <c r="J3555" i="14" s="1"/>
  <c r="F3555" i="14"/>
  <c r="E3555" i="14"/>
  <c r="G3555" i="14" s="1"/>
  <c r="J3554" i="14" a="1"/>
  <c r="J3554" i="14" s="1"/>
  <c r="F3554" i="14"/>
  <c r="E3554" i="14"/>
  <c r="G3554" i="14" s="1"/>
  <c r="J3553" i="14" a="1"/>
  <c r="J3553" i="14" s="1"/>
  <c r="F3553" i="14"/>
  <c r="E3553" i="14"/>
  <c r="G3553" i="14" s="1"/>
  <c r="J3552" i="14" a="1"/>
  <c r="J3552" i="14" s="1"/>
  <c r="F3552" i="14"/>
  <c r="E3552" i="14"/>
  <c r="G3552" i="14" s="1"/>
  <c r="J3551" i="14" a="1"/>
  <c r="J3551" i="14" s="1"/>
  <c r="F3551" i="14"/>
  <c r="E3551" i="14"/>
  <c r="G3551" i="14" s="1"/>
  <c r="J3550" i="14" a="1"/>
  <c r="J3550" i="14" s="1"/>
  <c r="F3550" i="14"/>
  <c r="E3550" i="14"/>
  <c r="G3550" i="14" s="1"/>
  <c r="J3549" i="14" a="1"/>
  <c r="J3549" i="14" s="1"/>
  <c r="F3549" i="14"/>
  <c r="E3549" i="14"/>
  <c r="G3549" i="14" s="1"/>
  <c r="J3548" i="14" a="1"/>
  <c r="J3548" i="14" s="1"/>
  <c r="F3548" i="14"/>
  <c r="E3548" i="14"/>
  <c r="G3548" i="14" s="1"/>
  <c r="J3547" i="14" a="1"/>
  <c r="J3547" i="14" s="1"/>
  <c r="F3547" i="14"/>
  <c r="E3547" i="14"/>
  <c r="G3547" i="14" s="1"/>
  <c r="J3546" i="14" a="1"/>
  <c r="J3546" i="14" s="1"/>
  <c r="F3546" i="14"/>
  <c r="E3546" i="14"/>
  <c r="G3546" i="14" s="1"/>
  <c r="J3545" i="14" a="1"/>
  <c r="J3545" i="14" s="1"/>
  <c r="F3545" i="14"/>
  <c r="E3545" i="14"/>
  <c r="G3545" i="14" s="1"/>
  <c r="J3544" i="14" a="1"/>
  <c r="J3544" i="14" s="1"/>
  <c r="F3544" i="14"/>
  <c r="E3544" i="14"/>
  <c r="G3544" i="14" s="1"/>
  <c r="J3543" i="14" a="1"/>
  <c r="J3543" i="14" s="1"/>
  <c r="F3543" i="14"/>
  <c r="E3543" i="14"/>
  <c r="G3543" i="14" s="1"/>
  <c r="J3542" i="14" a="1"/>
  <c r="J3542" i="14" s="1"/>
  <c r="F3542" i="14"/>
  <c r="E3542" i="14"/>
  <c r="G3542" i="14" s="1"/>
  <c r="J3541" i="14" a="1"/>
  <c r="J3541" i="14" s="1"/>
  <c r="F3541" i="14"/>
  <c r="E3541" i="14"/>
  <c r="G3541" i="14" s="1"/>
  <c r="J3540" i="14" a="1"/>
  <c r="J3540" i="14" s="1"/>
  <c r="F3540" i="14"/>
  <c r="E3540" i="14"/>
  <c r="G3540" i="14" s="1"/>
  <c r="J3539" i="14" a="1"/>
  <c r="J3539" i="14" s="1"/>
  <c r="F3539" i="14"/>
  <c r="E3539" i="14"/>
  <c r="G3539" i="14" s="1"/>
  <c r="J3538" i="14" a="1"/>
  <c r="J3538" i="14" s="1"/>
  <c r="F3538" i="14"/>
  <c r="E3538" i="14"/>
  <c r="G3538" i="14" s="1"/>
  <c r="J3537" i="14" a="1"/>
  <c r="J3537" i="14" s="1"/>
  <c r="F3537" i="14"/>
  <c r="E3537" i="14"/>
  <c r="G3537" i="14" s="1"/>
  <c r="J3536" i="14" a="1"/>
  <c r="J3536" i="14" s="1"/>
  <c r="F3536" i="14"/>
  <c r="E3536" i="14"/>
  <c r="G3536" i="14" s="1"/>
  <c r="J3535" i="14" a="1"/>
  <c r="J3535" i="14" s="1"/>
  <c r="F3535" i="14"/>
  <c r="E3535" i="14"/>
  <c r="G3535" i="14" s="1"/>
  <c r="J3534" i="14" a="1"/>
  <c r="J3534" i="14" s="1"/>
  <c r="F3534" i="14"/>
  <c r="E3534" i="14"/>
  <c r="G3534" i="14" s="1"/>
  <c r="J3533" i="14" a="1"/>
  <c r="J3533" i="14" s="1"/>
  <c r="F3533" i="14"/>
  <c r="E3533" i="14"/>
  <c r="G3533" i="14" s="1"/>
  <c r="J3532" i="14" a="1"/>
  <c r="J3532" i="14" s="1"/>
  <c r="F3532" i="14"/>
  <c r="E3532" i="14"/>
  <c r="G3532" i="14" s="1"/>
  <c r="J3531" i="14" a="1"/>
  <c r="J3531" i="14" s="1"/>
  <c r="F3531" i="14"/>
  <c r="E3531" i="14"/>
  <c r="G3531" i="14" s="1"/>
  <c r="J3530" i="14" a="1"/>
  <c r="J3530" i="14" s="1"/>
  <c r="F3530" i="14"/>
  <c r="E3530" i="14"/>
  <c r="G3530" i="14" s="1"/>
  <c r="J3529" i="14" a="1"/>
  <c r="J3529" i="14" s="1"/>
  <c r="F3529" i="14"/>
  <c r="E3529" i="14"/>
  <c r="G3529" i="14" s="1"/>
  <c r="J3528" i="14" a="1"/>
  <c r="J3528" i="14" s="1"/>
  <c r="F3528" i="14"/>
  <c r="E3528" i="14"/>
  <c r="G3528" i="14" s="1"/>
  <c r="J3527" i="14" a="1"/>
  <c r="J3527" i="14" s="1"/>
  <c r="F3527" i="14"/>
  <c r="E3527" i="14"/>
  <c r="G3527" i="14" s="1"/>
  <c r="J3526" i="14" a="1"/>
  <c r="J3526" i="14" s="1"/>
  <c r="F3526" i="14"/>
  <c r="E3526" i="14"/>
  <c r="G3526" i="14" s="1"/>
  <c r="J3525" i="14" a="1"/>
  <c r="J3525" i="14" s="1"/>
  <c r="F3525" i="14"/>
  <c r="E3525" i="14"/>
  <c r="G3525" i="14" s="1"/>
  <c r="J3524" i="14" a="1"/>
  <c r="J3524" i="14" s="1"/>
  <c r="F3524" i="14"/>
  <c r="E3524" i="14"/>
  <c r="G3524" i="14" s="1"/>
  <c r="J3523" i="14" a="1"/>
  <c r="J3523" i="14" s="1"/>
  <c r="F3523" i="14"/>
  <c r="E3523" i="14"/>
  <c r="G3523" i="14" s="1"/>
  <c r="J3522" i="14" a="1"/>
  <c r="J3522" i="14" s="1"/>
  <c r="F3522" i="14"/>
  <c r="E3522" i="14"/>
  <c r="G3522" i="14" s="1"/>
  <c r="J3521" i="14" a="1"/>
  <c r="J3521" i="14" s="1"/>
  <c r="F3521" i="14"/>
  <c r="E3521" i="14"/>
  <c r="G3521" i="14" s="1"/>
  <c r="J3520" i="14" a="1"/>
  <c r="J3520" i="14" s="1"/>
  <c r="F3520" i="14"/>
  <c r="E3520" i="14"/>
  <c r="G3520" i="14" s="1"/>
  <c r="J3519" i="14" a="1"/>
  <c r="J3519" i="14" s="1"/>
  <c r="F3519" i="14"/>
  <c r="E3519" i="14"/>
  <c r="G3519" i="14" s="1"/>
  <c r="J3518" i="14" a="1"/>
  <c r="J3518" i="14" s="1"/>
  <c r="F3518" i="14"/>
  <c r="E3518" i="14"/>
  <c r="G3518" i="14" s="1"/>
  <c r="J3517" i="14" a="1"/>
  <c r="J3517" i="14" s="1"/>
  <c r="F3517" i="14"/>
  <c r="E3517" i="14"/>
  <c r="G3517" i="14" s="1"/>
  <c r="J3516" i="14" a="1"/>
  <c r="J3516" i="14" s="1"/>
  <c r="F3516" i="14"/>
  <c r="E3516" i="14"/>
  <c r="G3516" i="14" s="1"/>
  <c r="J3515" i="14" a="1"/>
  <c r="J3515" i="14" s="1"/>
  <c r="F3515" i="14"/>
  <c r="E3515" i="14"/>
  <c r="G3515" i="14" s="1"/>
  <c r="J3514" i="14" a="1"/>
  <c r="J3514" i="14" s="1"/>
  <c r="F3514" i="14"/>
  <c r="E3514" i="14"/>
  <c r="G3514" i="14" s="1"/>
  <c r="J3513" i="14" a="1"/>
  <c r="J3513" i="14" s="1"/>
  <c r="F3513" i="14"/>
  <c r="E3513" i="14"/>
  <c r="G3513" i="14" s="1"/>
  <c r="J3512" i="14" a="1"/>
  <c r="J3512" i="14" s="1"/>
  <c r="F3512" i="14"/>
  <c r="E3512" i="14"/>
  <c r="G3512" i="14" s="1"/>
  <c r="J3511" i="14" a="1"/>
  <c r="J3511" i="14" s="1"/>
  <c r="F3511" i="14"/>
  <c r="E3511" i="14"/>
  <c r="G3511" i="14" s="1"/>
  <c r="J3510" i="14" a="1"/>
  <c r="J3510" i="14" s="1"/>
  <c r="F3510" i="14"/>
  <c r="E3510" i="14"/>
  <c r="G3510" i="14" s="1"/>
  <c r="J3509" i="14" a="1"/>
  <c r="J3509" i="14" s="1"/>
  <c r="F3509" i="14"/>
  <c r="E3509" i="14"/>
  <c r="G3509" i="14" s="1"/>
  <c r="J3508" i="14" a="1"/>
  <c r="J3508" i="14" s="1"/>
  <c r="F3508" i="14"/>
  <c r="E3508" i="14"/>
  <c r="G3508" i="14" s="1"/>
  <c r="J3507" i="14" a="1"/>
  <c r="J3507" i="14" s="1"/>
  <c r="F3507" i="14"/>
  <c r="E3507" i="14"/>
  <c r="G3507" i="14" s="1"/>
  <c r="J3506" i="14" a="1"/>
  <c r="J3506" i="14" s="1"/>
  <c r="F3506" i="14"/>
  <c r="E3506" i="14"/>
  <c r="G3506" i="14" s="1"/>
  <c r="J3505" i="14" a="1"/>
  <c r="J3505" i="14" s="1"/>
  <c r="F3505" i="14"/>
  <c r="E3505" i="14"/>
  <c r="G3505" i="14" s="1"/>
  <c r="J3504" i="14" a="1"/>
  <c r="J3504" i="14" s="1"/>
  <c r="F3504" i="14"/>
  <c r="E3504" i="14"/>
  <c r="G3504" i="14" s="1"/>
  <c r="J3503" i="14" a="1"/>
  <c r="J3503" i="14" s="1"/>
  <c r="F3503" i="14"/>
  <c r="E3503" i="14"/>
  <c r="G3503" i="14" s="1"/>
  <c r="J3502" i="14" a="1"/>
  <c r="J3502" i="14" s="1"/>
  <c r="F3502" i="14"/>
  <c r="E3502" i="14"/>
  <c r="G3502" i="14" s="1"/>
  <c r="J3501" i="14" a="1"/>
  <c r="J3501" i="14" s="1"/>
  <c r="F3501" i="14"/>
  <c r="E3501" i="14"/>
  <c r="G3501" i="14" s="1"/>
  <c r="J3500" i="14" a="1"/>
  <c r="J3500" i="14" s="1"/>
  <c r="F3500" i="14"/>
  <c r="E3500" i="14"/>
  <c r="G3500" i="14" s="1"/>
  <c r="J3499" i="14" a="1"/>
  <c r="J3499" i="14" s="1"/>
  <c r="F3499" i="14"/>
  <c r="E3499" i="14"/>
  <c r="G3499" i="14" s="1"/>
  <c r="J3498" i="14" a="1"/>
  <c r="J3498" i="14" s="1"/>
  <c r="F3498" i="14"/>
  <c r="E3498" i="14"/>
  <c r="G3498" i="14" s="1"/>
  <c r="J3497" i="14" a="1"/>
  <c r="J3497" i="14" s="1"/>
  <c r="F3497" i="14"/>
  <c r="E3497" i="14"/>
  <c r="G3497" i="14" s="1"/>
  <c r="J3496" i="14" a="1"/>
  <c r="J3496" i="14" s="1"/>
  <c r="F3496" i="14"/>
  <c r="E3496" i="14"/>
  <c r="G3496" i="14" s="1"/>
  <c r="J3495" i="14" a="1"/>
  <c r="J3495" i="14" s="1"/>
  <c r="F3495" i="14"/>
  <c r="E3495" i="14"/>
  <c r="G3495" i="14" s="1"/>
  <c r="J3494" i="14" a="1"/>
  <c r="J3494" i="14" s="1"/>
  <c r="F3494" i="14"/>
  <c r="E3494" i="14"/>
  <c r="G3494" i="14" s="1"/>
  <c r="J3493" i="14" a="1"/>
  <c r="J3493" i="14" s="1"/>
  <c r="F3493" i="14"/>
  <c r="E3493" i="14"/>
  <c r="G3493" i="14" s="1"/>
  <c r="J3492" i="14" a="1"/>
  <c r="J3492" i="14" s="1"/>
  <c r="F3492" i="14"/>
  <c r="E3492" i="14"/>
  <c r="G3492" i="14" s="1"/>
  <c r="J3491" i="14" a="1"/>
  <c r="J3491" i="14" s="1"/>
  <c r="F3491" i="14"/>
  <c r="E3491" i="14"/>
  <c r="G3491" i="14" s="1"/>
  <c r="J3490" i="14" a="1"/>
  <c r="J3490" i="14" s="1"/>
  <c r="F3490" i="14"/>
  <c r="E3490" i="14"/>
  <c r="G3490" i="14" s="1"/>
  <c r="J3489" i="14" a="1"/>
  <c r="J3489" i="14" s="1"/>
  <c r="F3489" i="14"/>
  <c r="E3489" i="14"/>
  <c r="G3489" i="14" s="1"/>
  <c r="J3488" i="14" a="1"/>
  <c r="J3488" i="14" s="1"/>
  <c r="F3488" i="14"/>
  <c r="E3488" i="14"/>
  <c r="G3488" i="14" s="1"/>
  <c r="J3487" i="14" a="1"/>
  <c r="J3487" i="14" s="1"/>
  <c r="F3487" i="14"/>
  <c r="E3487" i="14"/>
  <c r="G3487" i="14" s="1"/>
  <c r="J3486" i="14" a="1"/>
  <c r="J3486" i="14" s="1"/>
  <c r="F3486" i="14"/>
  <c r="E3486" i="14"/>
  <c r="G3486" i="14" s="1"/>
  <c r="J3485" i="14" a="1"/>
  <c r="J3485" i="14" s="1"/>
  <c r="F3485" i="14"/>
  <c r="E3485" i="14"/>
  <c r="G3485" i="14" s="1"/>
  <c r="J3484" i="14" a="1"/>
  <c r="J3484" i="14" s="1"/>
  <c r="F3484" i="14"/>
  <c r="E3484" i="14"/>
  <c r="G3484" i="14" s="1"/>
  <c r="J3483" i="14" a="1"/>
  <c r="J3483" i="14" s="1"/>
  <c r="F3483" i="14"/>
  <c r="E3483" i="14"/>
  <c r="G3483" i="14" s="1"/>
  <c r="J3482" i="14" a="1"/>
  <c r="J3482" i="14" s="1"/>
  <c r="F3482" i="14"/>
  <c r="E3482" i="14"/>
  <c r="G3482" i="14" s="1"/>
  <c r="J3481" i="14" a="1"/>
  <c r="J3481" i="14" s="1"/>
  <c r="F3481" i="14"/>
  <c r="E3481" i="14"/>
  <c r="G3481" i="14" s="1"/>
  <c r="J3480" i="14" a="1"/>
  <c r="J3480" i="14" s="1"/>
  <c r="F3480" i="14"/>
  <c r="E3480" i="14"/>
  <c r="G3480" i="14" s="1"/>
  <c r="J3479" i="14" a="1"/>
  <c r="J3479" i="14" s="1"/>
  <c r="F3479" i="14"/>
  <c r="E3479" i="14"/>
  <c r="G3479" i="14" s="1"/>
  <c r="J3478" i="14" a="1"/>
  <c r="J3478" i="14" s="1"/>
  <c r="F3478" i="14"/>
  <c r="E3478" i="14"/>
  <c r="G3478" i="14" s="1"/>
  <c r="J3477" i="14" a="1"/>
  <c r="J3477" i="14" s="1"/>
  <c r="F3477" i="14"/>
  <c r="E3477" i="14"/>
  <c r="G3477" i="14" s="1"/>
  <c r="J3476" i="14" a="1"/>
  <c r="J3476" i="14" s="1"/>
  <c r="F3476" i="14"/>
  <c r="E3476" i="14"/>
  <c r="G3476" i="14" s="1"/>
  <c r="J3475" i="14" a="1"/>
  <c r="J3475" i="14" s="1"/>
  <c r="F3475" i="14"/>
  <c r="E3475" i="14"/>
  <c r="G3475" i="14" s="1"/>
  <c r="J3474" i="14" a="1"/>
  <c r="J3474" i="14" s="1"/>
  <c r="F3474" i="14"/>
  <c r="E3474" i="14"/>
  <c r="G3474" i="14" s="1"/>
  <c r="J3473" i="14" a="1"/>
  <c r="J3473" i="14" s="1"/>
  <c r="F3473" i="14"/>
  <c r="E3473" i="14"/>
  <c r="G3473" i="14" s="1"/>
  <c r="J3472" i="14" a="1"/>
  <c r="J3472" i="14" s="1"/>
  <c r="F3472" i="14"/>
  <c r="E3472" i="14"/>
  <c r="G3472" i="14" s="1"/>
  <c r="J3471" i="14" a="1"/>
  <c r="J3471" i="14" s="1"/>
  <c r="F3471" i="14"/>
  <c r="E3471" i="14"/>
  <c r="G3471" i="14" s="1"/>
  <c r="J3470" i="14" a="1"/>
  <c r="J3470" i="14" s="1"/>
  <c r="F3470" i="14"/>
  <c r="E3470" i="14"/>
  <c r="G3470" i="14" s="1"/>
  <c r="J3469" i="14" a="1"/>
  <c r="J3469" i="14" s="1"/>
  <c r="F3469" i="14"/>
  <c r="E3469" i="14"/>
  <c r="G3469" i="14" s="1"/>
  <c r="J3468" i="14" a="1"/>
  <c r="J3468" i="14" s="1"/>
  <c r="F3468" i="14"/>
  <c r="E3468" i="14"/>
  <c r="G3468" i="14" s="1"/>
  <c r="J3467" i="14" a="1"/>
  <c r="J3467" i="14" s="1"/>
  <c r="F3467" i="14"/>
  <c r="E3467" i="14"/>
  <c r="G3467" i="14" s="1"/>
  <c r="J3466" i="14" a="1"/>
  <c r="J3466" i="14" s="1"/>
  <c r="F3466" i="14"/>
  <c r="E3466" i="14"/>
  <c r="G3466" i="14" s="1"/>
  <c r="J3465" i="14" a="1"/>
  <c r="J3465" i="14" s="1"/>
  <c r="F3465" i="14"/>
  <c r="E3465" i="14"/>
  <c r="G3465" i="14" s="1"/>
  <c r="J3464" i="14" a="1"/>
  <c r="J3464" i="14" s="1"/>
  <c r="F3464" i="14"/>
  <c r="E3464" i="14"/>
  <c r="G3464" i="14" s="1"/>
  <c r="J3463" i="14" a="1"/>
  <c r="J3463" i="14" s="1"/>
  <c r="F3463" i="14"/>
  <c r="E3463" i="14"/>
  <c r="G3463" i="14" s="1"/>
  <c r="J3462" i="14" a="1"/>
  <c r="J3462" i="14" s="1"/>
  <c r="F3462" i="14"/>
  <c r="E3462" i="14"/>
  <c r="G3462" i="14" s="1"/>
  <c r="J3461" i="14" a="1"/>
  <c r="J3461" i="14" s="1"/>
  <c r="F3461" i="14"/>
  <c r="E3461" i="14"/>
  <c r="G3461" i="14" s="1"/>
  <c r="J3460" i="14" a="1"/>
  <c r="J3460" i="14" s="1"/>
  <c r="F3460" i="14"/>
  <c r="E3460" i="14"/>
  <c r="G3460" i="14" s="1"/>
  <c r="J3459" i="14" a="1"/>
  <c r="J3459" i="14" s="1"/>
  <c r="F3459" i="14"/>
  <c r="E3459" i="14"/>
  <c r="G3459" i="14" s="1"/>
  <c r="J3458" i="14" a="1"/>
  <c r="J3458" i="14" s="1"/>
  <c r="F3458" i="14"/>
  <c r="E3458" i="14"/>
  <c r="G3458" i="14" s="1"/>
  <c r="J3457" i="14" a="1"/>
  <c r="J3457" i="14" s="1"/>
  <c r="F3457" i="14"/>
  <c r="E3457" i="14"/>
  <c r="G3457" i="14" s="1"/>
  <c r="J3456" i="14" a="1"/>
  <c r="J3456" i="14" s="1"/>
  <c r="F3456" i="14"/>
  <c r="E3456" i="14"/>
  <c r="G3456" i="14" s="1"/>
  <c r="J3455" i="14" a="1"/>
  <c r="J3455" i="14" s="1"/>
  <c r="F3455" i="14"/>
  <c r="E3455" i="14"/>
  <c r="G3455" i="14" s="1"/>
  <c r="J3454" i="14" a="1"/>
  <c r="J3454" i="14" s="1"/>
  <c r="F3454" i="14"/>
  <c r="E3454" i="14"/>
  <c r="G3454" i="14" s="1"/>
  <c r="J3453" i="14" a="1"/>
  <c r="J3453" i="14" s="1"/>
  <c r="F3453" i="14"/>
  <c r="E3453" i="14"/>
  <c r="G3453" i="14" s="1"/>
  <c r="J3452" i="14" a="1"/>
  <c r="J3452" i="14" s="1"/>
  <c r="F3452" i="14"/>
  <c r="E3452" i="14"/>
  <c r="G3452" i="14" s="1"/>
  <c r="J3451" i="14" a="1"/>
  <c r="J3451" i="14" s="1"/>
  <c r="F3451" i="14"/>
  <c r="E3451" i="14"/>
  <c r="G3451" i="14" s="1"/>
  <c r="J3450" i="14" a="1"/>
  <c r="J3450" i="14" s="1"/>
  <c r="F3450" i="14"/>
  <c r="E3450" i="14"/>
  <c r="G3450" i="14" s="1"/>
  <c r="J3449" i="14" a="1"/>
  <c r="J3449" i="14" s="1"/>
  <c r="F3449" i="14"/>
  <c r="E3449" i="14"/>
  <c r="G3449" i="14" s="1"/>
  <c r="J3448" i="14" a="1"/>
  <c r="J3448" i="14" s="1"/>
  <c r="F3448" i="14"/>
  <c r="E3448" i="14"/>
  <c r="G3448" i="14" s="1"/>
  <c r="J3447" i="14" a="1"/>
  <c r="J3447" i="14" s="1"/>
  <c r="F3447" i="14"/>
  <c r="E3447" i="14"/>
  <c r="G3447" i="14" s="1"/>
  <c r="J3446" i="14" a="1"/>
  <c r="J3446" i="14" s="1"/>
  <c r="F3446" i="14"/>
  <c r="E3446" i="14"/>
  <c r="G3446" i="14" s="1"/>
  <c r="J3445" i="14" a="1"/>
  <c r="J3445" i="14" s="1"/>
  <c r="F3445" i="14"/>
  <c r="E3445" i="14"/>
  <c r="G3445" i="14" s="1"/>
  <c r="J3444" i="14" a="1"/>
  <c r="J3444" i="14" s="1"/>
  <c r="F3444" i="14"/>
  <c r="E3444" i="14"/>
  <c r="G3444" i="14" s="1"/>
  <c r="J3443" i="14" a="1"/>
  <c r="J3443" i="14" s="1"/>
  <c r="F3443" i="14"/>
  <c r="E3443" i="14"/>
  <c r="G3443" i="14" s="1"/>
  <c r="J3442" i="14" a="1"/>
  <c r="J3442" i="14" s="1"/>
  <c r="F3442" i="14"/>
  <c r="E3442" i="14"/>
  <c r="G3442" i="14" s="1"/>
  <c r="J3441" i="14" a="1"/>
  <c r="J3441" i="14" s="1"/>
  <c r="F3441" i="14"/>
  <c r="E3441" i="14"/>
  <c r="G3441" i="14" s="1"/>
  <c r="J3440" i="14" a="1"/>
  <c r="J3440" i="14" s="1"/>
  <c r="F3440" i="14"/>
  <c r="E3440" i="14"/>
  <c r="G3440" i="14" s="1"/>
  <c r="J3439" i="14" a="1"/>
  <c r="J3439" i="14" s="1"/>
  <c r="F3439" i="14"/>
  <c r="E3439" i="14"/>
  <c r="G3439" i="14" s="1"/>
  <c r="J3438" i="14" a="1"/>
  <c r="J3438" i="14" s="1"/>
  <c r="F3438" i="14"/>
  <c r="E3438" i="14"/>
  <c r="G3438" i="14" s="1"/>
  <c r="J3437" i="14" a="1"/>
  <c r="J3437" i="14" s="1"/>
  <c r="F3437" i="14"/>
  <c r="E3437" i="14"/>
  <c r="G3437" i="14" s="1"/>
  <c r="J3436" i="14" a="1"/>
  <c r="J3436" i="14" s="1"/>
  <c r="F3436" i="14"/>
  <c r="E3436" i="14"/>
  <c r="G3436" i="14" s="1"/>
  <c r="J3435" i="14" a="1"/>
  <c r="J3435" i="14" s="1"/>
  <c r="F3435" i="14"/>
  <c r="E3435" i="14"/>
  <c r="G3435" i="14" s="1"/>
  <c r="J3434" i="14" a="1"/>
  <c r="J3434" i="14" s="1"/>
  <c r="F3434" i="14"/>
  <c r="E3434" i="14"/>
  <c r="G3434" i="14" s="1"/>
  <c r="J3433" i="14" a="1"/>
  <c r="J3433" i="14" s="1"/>
  <c r="F3433" i="14"/>
  <c r="E3433" i="14"/>
  <c r="G3433" i="14" s="1"/>
  <c r="J3432" i="14" a="1"/>
  <c r="J3432" i="14" s="1"/>
  <c r="F3432" i="14"/>
  <c r="E3432" i="14"/>
  <c r="G3432" i="14" s="1"/>
  <c r="J3431" i="14" a="1"/>
  <c r="J3431" i="14" s="1"/>
  <c r="F3431" i="14"/>
  <c r="E3431" i="14"/>
  <c r="G3431" i="14" s="1"/>
  <c r="J3430" i="14" a="1"/>
  <c r="J3430" i="14" s="1"/>
  <c r="F3430" i="14"/>
  <c r="E3430" i="14"/>
  <c r="G3430" i="14" s="1"/>
  <c r="J3429" i="14" a="1"/>
  <c r="J3429" i="14" s="1"/>
  <c r="F3429" i="14"/>
  <c r="E3429" i="14"/>
  <c r="G3429" i="14" s="1"/>
  <c r="J3428" i="14" a="1"/>
  <c r="J3428" i="14" s="1"/>
  <c r="F3428" i="14"/>
  <c r="E3428" i="14"/>
  <c r="G3428" i="14" s="1"/>
  <c r="J3427" i="14" a="1"/>
  <c r="J3427" i="14" s="1"/>
  <c r="F3427" i="14"/>
  <c r="E3427" i="14"/>
  <c r="G3427" i="14" s="1"/>
  <c r="J3426" i="14" a="1"/>
  <c r="J3426" i="14" s="1"/>
  <c r="F3426" i="14"/>
  <c r="E3426" i="14"/>
  <c r="G3426" i="14" s="1"/>
  <c r="J3425" i="14" a="1"/>
  <c r="J3425" i="14" s="1"/>
  <c r="F3425" i="14"/>
  <c r="E3425" i="14"/>
  <c r="G3425" i="14" s="1"/>
  <c r="J3424" i="14" a="1"/>
  <c r="J3424" i="14" s="1"/>
  <c r="F3424" i="14"/>
  <c r="E3424" i="14"/>
  <c r="G3424" i="14" s="1"/>
  <c r="J3423" i="14" a="1"/>
  <c r="J3423" i="14" s="1"/>
  <c r="F3423" i="14"/>
  <c r="E3423" i="14"/>
  <c r="G3423" i="14" s="1"/>
  <c r="J3422" i="14" a="1"/>
  <c r="J3422" i="14" s="1"/>
  <c r="F3422" i="14"/>
  <c r="E3422" i="14"/>
  <c r="G3422" i="14" s="1"/>
  <c r="J3421" i="14" a="1"/>
  <c r="J3421" i="14" s="1"/>
  <c r="F3421" i="14"/>
  <c r="E3421" i="14"/>
  <c r="G3421" i="14" s="1"/>
  <c r="J3420" i="14" a="1"/>
  <c r="J3420" i="14" s="1"/>
  <c r="F3420" i="14"/>
  <c r="E3420" i="14"/>
  <c r="G3420" i="14" s="1"/>
  <c r="J3419" i="14" a="1"/>
  <c r="J3419" i="14" s="1"/>
  <c r="F3419" i="14"/>
  <c r="E3419" i="14"/>
  <c r="G3419" i="14" s="1"/>
  <c r="J3418" i="14" a="1"/>
  <c r="J3418" i="14" s="1"/>
  <c r="F3418" i="14"/>
  <c r="E3418" i="14"/>
  <c r="G3418" i="14" s="1"/>
  <c r="J3417" i="14" a="1"/>
  <c r="J3417" i="14" s="1"/>
  <c r="F3417" i="14"/>
  <c r="E3417" i="14"/>
  <c r="G3417" i="14" s="1"/>
  <c r="J3416" i="14" a="1"/>
  <c r="J3416" i="14" s="1"/>
  <c r="F3416" i="14"/>
  <c r="E3416" i="14"/>
  <c r="G3416" i="14" s="1"/>
  <c r="J3415" i="14" a="1"/>
  <c r="J3415" i="14" s="1"/>
  <c r="F3415" i="14"/>
  <c r="E3415" i="14"/>
  <c r="G3415" i="14" s="1"/>
  <c r="J3414" i="14" a="1"/>
  <c r="J3414" i="14" s="1"/>
  <c r="F3414" i="14"/>
  <c r="E3414" i="14"/>
  <c r="G3414" i="14" s="1"/>
  <c r="J3413" i="14" a="1"/>
  <c r="J3413" i="14" s="1"/>
  <c r="F3413" i="14"/>
  <c r="E3413" i="14"/>
  <c r="G3413" i="14" s="1"/>
  <c r="J3412" i="14" a="1"/>
  <c r="J3412" i="14" s="1"/>
  <c r="F3412" i="14"/>
  <c r="E3412" i="14"/>
  <c r="G3412" i="14" s="1"/>
  <c r="J3411" i="14" a="1"/>
  <c r="J3411" i="14" s="1"/>
  <c r="F3411" i="14"/>
  <c r="E3411" i="14"/>
  <c r="G3411" i="14" s="1"/>
  <c r="J3410" i="14" a="1"/>
  <c r="J3410" i="14" s="1"/>
  <c r="F3410" i="14"/>
  <c r="E3410" i="14"/>
  <c r="G3410" i="14" s="1"/>
  <c r="J3409" i="14" a="1"/>
  <c r="J3409" i="14" s="1"/>
  <c r="F3409" i="14"/>
  <c r="E3409" i="14"/>
  <c r="G3409" i="14" s="1"/>
  <c r="J3408" i="14" a="1"/>
  <c r="J3408" i="14" s="1"/>
  <c r="F3408" i="14"/>
  <c r="E3408" i="14"/>
  <c r="G3408" i="14" s="1"/>
  <c r="J3407" i="14" a="1"/>
  <c r="J3407" i="14" s="1"/>
  <c r="F3407" i="14"/>
  <c r="E3407" i="14"/>
  <c r="G3407" i="14" s="1"/>
  <c r="J3406" i="14" a="1"/>
  <c r="J3406" i="14" s="1"/>
  <c r="F3406" i="14"/>
  <c r="E3406" i="14"/>
  <c r="G3406" i="14" s="1"/>
  <c r="J3405" i="14" a="1"/>
  <c r="J3405" i="14" s="1"/>
  <c r="F3405" i="14"/>
  <c r="E3405" i="14"/>
  <c r="G3405" i="14" s="1"/>
  <c r="J3404" i="14" a="1"/>
  <c r="J3404" i="14" s="1"/>
  <c r="F3404" i="14"/>
  <c r="E3404" i="14"/>
  <c r="G3404" i="14" s="1"/>
  <c r="J3403" i="14" a="1"/>
  <c r="J3403" i="14" s="1"/>
  <c r="F3403" i="14"/>
  <c r="E3403" i="14"/>
  <c r="G3403" i="14" s="1"/>
  <c r="J3402" i="14" a="1"/>
  <c r="J3402" i="14" s="1"/>
  <c r="F3402" i="14"/>
  <c r="E3402" i="14"/>
  <c r="G3402" i="14" s="1"/>
  <c r="J3401" i="14" a="1"/>
  <c r="J3401" i="14" s="1"/>
  <c r="F3401" i="14"/>
  <c r="E3401" i="14"/>
  <c r="G3401" i="14" s="1"/>
  <c r="J3400" i="14" a="1"/>
  <c r="J3400" i="14" s="1"/>
  <c r="F3400" i="14"/>
  <c r="E3400" i="14"/>
  <c r="G3400" i="14" s="1"/>
  <c r="J3399" i="14" a="1"/>
  <c r="J3399" i="14" s="1"/>
  <c r="F3399" i="14"/>
  <c r="E3399" i="14"/>
  <c r="G3399" i="14" s="1"/>
  <c r="J3398" i="14" a="1"/>
  <c r="J3398" i="14" s="1"/>
  <c r="F3398" i="14"/>
  <c r="E3398" i="14"/>
  <c r="G3398" i="14" s="1"/>
  <c r="J3397" i="14" a="1"/>
  <c r="J3397" i="14" s="1"/>
  <c r="F3397" i="14"/>
  <c r="E3397" i="14"/>
  <c r="G3397" i="14" s="1"/>
  <c r="J3396" i="14" a="1"/>
  <c r="J3396" i="14" s="1"/>
  <c r="F3396" i="14"/>
  <c r="E3396" i="14"/>
  <c r="G3396" i="14" s="1"/>
  <c r="J3395" i="14" a="1"/>
  <c r="J3395" i="14" s="1"/>
  <c r="F3395" i="14"/>
  <c r="E3395" i="14"/>
  <c r="G3395" i="14" s="1"/>
  <c r="J3394" i="14" a="1"/>
  <c r="J3394" i="14" s="1"/>
  <c r="F3394" i="14"/>
  <c r="E3394" i="14"/>
  <c r="G3394" i="14" s="1"/>
  <c r="J3393" i="14" a="1"/>
  <c r="J3393" i="14" s="1"/>
  <c r="F3393" i="14"/>
  <c r="E3393" i="14"/>
  <c r="G3393" i="14" s="1"/>
  <c r="J3392" i="14" a="1"/>
  <c r="J3392" i="14" s="1"/>
  <c r="F3392" i="14"/>
  <c r="E3392" i="14"/>
  <c r="G3392" i="14" s="1"/>
  <c r="J3391" i="14" a="1"/>
  <c r="J3391" i="14" s="1"/>
  <c r="F3391" i="14"/>
  <c r="E3391" i="14"/>
  <c r="G3391" i="14" s="1"/>
  <c r="J3390" i="14" a="1"/>
  <c r="J3390" i="14" s="1"/>
  <c r="F3390" i="14"/>
  <c r="E3390" i="14"/>
  <c r="G3390" i="14" s="1"/>
  <c r="J3389" i="14" a="1"/>
  <c r="J3389" i="14" s="1"/>
  <c r="F3389" i="14"/>
  <c r="E3389" i="14"/>
  <c r="G3389" i="14" s="1"/>
  <c r="J3388" i="14" a="1"/>
  <c r="J3388" i="14" s="1"/>
  <c r="F3388" i="14"/>
  <c r="E3388" i="14"/>
  <c r="G3388" i="14" s="1"/>
  <c r="J3387" i="14" a="1"/>
  <c r="J3387" i="14" s="1"/>
  <c r="F3387" i="14"/>
  <c r="E3387" i="14"/>
  <c r="G3387" i="14" s="1"/>
  <c r="J3386" i="14" a="1"/>
  <c r="J3386" i="14" s="1"/>
  <c r="F3386" i="14"/>
  <c r="E3386" i="14"/>
  <c r="G3386" i="14" s="1"/>
  <c r="J3385" i="14" a="1"/>
  <c r="J3385" i="14" s="1"/>
  <c r="F3385" i="14"/>
  <c r="E3385" i="14"/>
  <c r="G3385" i="14" s="1"/>
  <c r="J3384" i="14" a="1"/>
  <c r="J3384" i="14" s="1"/>
  <c r="F3384" i="14"/>
  <c r="E3384" i="14"/>
  <c r="G3384" i="14" s="1"/>
  <c r="J3383" i="14" a="1"/>
  <c r="J3383" i="14" s="1"/>
  <c r="F3383" i="14"/>
  <c r="E3383" i="14"/>
  <c r="G3383" i="14" s="1"/>
  <c r="J3382" i="14" a="1"/>
  <c r="J3382" i="14" s="1"/>
  <c r="F3382" i="14"/>
  <c r="E3382" i="14"/>
  <c r="G3382" i="14" s="1"/>
  <c r="J3381" i="14" a="1"/>
  <c r="J3381" i="14" s="1"/>
  <c r="F3381" i="14"/>
  <c r="E3381" i="14"/>
  <c r="G3381" i="14" s="1"/>
  <c r="J3380" i="14" a="1"/>
  <c r="J3380" i="14" s="1"/>
  <c r="F3380" i="14"/>
  <c r="E3380" i="14"/>
  <c r="G3380" i="14" s="1"/>
  <c r="J3379" i="14" a="1"/>
  <c r="J3379" i="14" s="1"/>
  <c r="F3379" i="14"/>
  <c r="E3379" i="14"/>
  <c r="G3379" i="14" s="1"/>
  <c r="J3378" i="14" a="1"/>
  <c r="J3378" i="14" s="1"/>
  <c r="F3378" i="14"/>
  <c r="E3378" i="14"/>
  <c r="G3378" i="14" s="1"/>
  <c r="J3377" i="14" a="1"/>
  <c r="J3377" i="14" s="1"/>
  <c r="F3377" i="14"/>
  <c r="E3377" i="14"/>
  <c r="G3377" i="14" s="1"/>
  <c r="J3376" i="14" a="1"/>
  <c r="J3376" i="14" s="1"/>
  <c r="F3376" i="14"/>
  <c r="E3376" i="14"/>
  <c r="G3376" i="14" s="1"/>
  <c r="J3375" i="14" a="1"/>
  <c r="J3375" i="14" s="1"/>
  <c r="F3375" i="14"/>
  <c r="E3375" i="14"/>
  <c r="G3375" i="14" s="1"/>
  <c r="J3374" i="14" a="1"/>
  <c r="J3374" i="14" s="1"/>
  <c r="F3374" i="14"/>
  <c r="E3374" i="14"/>
  <c r="G3374" i="14" s="1"/>
  <c r="J3373" i="14" a="1"/>
  <c r="J3373" i="14" s="1"/>
  <c r="F3373" i="14"/>
  <c r="E3373" i="14"/>
  <c r="G3373" i="14" s="1"/>
  <c r="J3372" i="14" a="1"/>
  <c r="J3372" i="14" s="1"/>
  <c r="F3372" i="14"/>
  <c r="E3372" i="14"/>
  <c r="G3372" i="14" s="1"/>
  <c r="J3371" i="14" a="1"/>
  <c r="J3371" i="14" s="1"/>
  <c r="F3371" i="14"/>
  <c r="E3371" i="14"/>
  <c r="G3371" i="14" s="1"/>
  <c r="J3370" i="14" a="1"/>
  <c r="J3370" i="14" s="1"/>
  <c r="F3370" i="14"/>
  <c r="E3370" i="14"/>
  <c r="G3370" i="14" s="1"/>
  <c r="J3369" i="14" a="1"/>
  <c r="J3369" i="14" s="1"/>
  <c r="F3369" i="14"/>
  <c r="E3369" i="14"/>
  <c r="G3369" i="14" s="1"/>
  <c r="J3368" i="14" a="1"/>
  <c r="J3368" i="14" s="1"/>
  <c r="F3368" i="14"/>
  <c r="E3368" i="14"/>
  <c r="G3368" i="14" s="1"/>
  <c r="J3367" i="14" a="1"/>
  <c r="J3367" i="14" s="1"/>
  <c r="F3367" i="14"/>
  <c r="E3367" i="14"/>
  <c r="G3367" i="14" s="1"/>
  <c r="J3366" i="14" a="1"/>
  <c r="J3366" i="14" s="1"/>
  <c r="F3366" i="14"/>
  <c r="E3366" i="14"/>
  <c r="G3366" i="14" s="1"/>
  <c r="J3365" i="14" a="1"/>
  <c r="J3365" i="14" s="1"/>
  <c r="F3365" i="14"/>
  <c r="E3365" i="14"/>
  <c r="G3365" i="14" s="1"/>
  <c r="J3364" i="14" a="1"/>
  <c r="J3364" i="14" s="1"/>
  <c r="F3364" i="14"/>
  <c r="E3364" i="14"/>
  <c r="G3364" i="14" s="1"/>
  <c r="J3363" i="14" a="1"/>
  <c r="J3363" i="14" s="1"/>
  <c r="F3363" i="14"/>
  <c r="E3363" i="14"/>
  <c r="G3363" i="14" s="1"/>
  <c r="J3362" i="14" a="1"/>
  <c r="J3362" i="14" s="1"/>
  <c r="F3362" i="14"/>
  <c r="E3362" i="14"/>
  <c r="G3362" i="14" s="1"/>
  <c r="J3361" i="14" a="1"/>
  <c r="J3361" i="14" s="1"/>
  <c r="F3361" i="14"/>
  <c r="E3361" i="14"/>
  <c r="G3361" i="14" s="1"/>
  <c r="J3360" i="14" a="1"/>
  <c r="J3360" i="14" s="1"/>
  <c r="F3360" i="14"/>
  <c r="E3360" i="14"/>
  <c r="G3360" i="14" s="1"/>
  <c r="J3359" i="14" a="1"/>
  <c r="J3359" i="14" s="1"/>
  <c r="F3359" i="14"/>
  <c r="E3359" i="14"/>
  <c r="G3359" i="14" s="1"/>
  <c r="J3358" i="14" a="1"/>
  <c r="J3358" i="14" s="1"/>
  <c r="F3358" i="14"/>
  <c r="E3358" i="14"/>
  <c r="G3358" i="14" s="1"/>
  <c r="J3357" i="14" a="1"/>
  <c r="J3357" i="14" s="1"/>
  <c r="F3357" i="14"/>
  <c r="E3357" i="14"/>
  <c r="G3357" i="14" s="1"/>
  <c r="J3356" i="14" a="1"/>
  <c r="J3356" i="14" s="1"/>
  <c r="F3356" i="14"/>
  <c r="E3356" i="14"/>
  <c r="G3356" i="14" s="1"/>
  <c r="J3355" i="14" a="1"/>
  <c r="J3355" i="14" s="1"/>
  <c r="F3355" i="14"/>
  <c r="E3355" i="14"/>
  <c r="G3355" i="14" s="1"/>
  <c r="J3354" i="14" a="1"/>
  <c r="J3354" i="14" s="1"/>
  <c r="F3354" i="14"/>
  <c r="E3354" i="14"/>
  <c r="G3354" i="14" s="1"/>
  <c r="J3353" i="14" a="1"/>
  <c r="J3353" i="14" s="1"/>
  <c r="F3353" i="14"/>
  <c r="E3353" i="14"/>
  <c r="G3353" i="14" s="1"/>
  <c r="J3352" i="14" a="1"/>
  <c r="J3352" i="14" s="1"/>
  <c r="F3352" i="14"/>
  <c r="E3352" i="14"/>
  <c r="G3352" i="14" s="1"/>
  <c r="J3351" i="14" a="1"/>
  <c r="J3351" i="14" s="1"/>
  <c r="F3351" i="14"/>
  <c r="E3351" i="14"/>
  <c r="G3351" i="14" s="1"/>
  <c r="J3350" i="14" a="1"/>
  <c r="J3350" i="14" s="1"/>
  <c r="F3350" i="14"/>
  <c r="E3350" i="14"/>
  <c r="G3350" i="14" s="1"/>
  <c r="J3349" i="14" a="1"/>
  <c r="J3349" i="14" s="1"/>
  <c r="F3349" i="14"/>
  <c r="E3349" i="14"/>
  <c r="G3349" i="14" s="1"/>
  <c r="J3348" i="14" a="1"/>
  <c r="J3348" i="14" s="1"/>
  <c r="F3348" i="14"/>
  <c r="E3348" i="14"/>
  <c r="G3348" i="14" s="1"/>
  <c r="J3347" i="14" a="1"/>
  <c r="J3347" i="14" s="1"/>
  <c r="F3347" i="14"/>
  <c r="E3347" i="14"/>
  <c r="G3347" i="14" s="1"/>
  <c r="J3346" i="14" a="1"/>
  <c r="J3346" i="14" s="1"/>
  <c r="F3346" i="14"/>
  <c r="E3346" i="14"/>
  <c r="G3346" i="14" s="1"/>
  <c r="J3345" i="14" a="1"/>
  <c r="J3345" i="14" s="1"/>
  <c r="F3345" i="14"/>
  <c r="E3345" i="14"/>
  <c r="G3345" i="14" s="1"/>
  <c r="J3344" i="14" a="1"/>
  <c r="J3344" i="14" s="1"/>
  <c r="F3344" i="14"/>
  <c r="E3344" i="14"/>
  <c r="G3344" i="14" s="1"/>
  <c r="J3343" i="14" a="1"/>
  <c r="J3343" i="14" s="1"/>
  <c r="F3343" i="14"/>
  <c r="E3343" i="14"/>
  <c r="G3343" i="14" s="1"/>
  <c r="J3342" i="14" a="1"/>
  <c r="J3342" i="14" s="1"/>
  <c r="F3342" i="14"/>
  <c r="E3342" i="14"/>
  <c r="G3342" i="14" s="1"/>
  <c r="J3341" i="14" a="1"/>
  <c r="J3341" i="14" s="1"/>
  <c r="F3341" i="14"/>
  <c r="E3341" i="14"/>
  <c r="G3341" i="14" s="1"/>
  <c r="J3340" i="14" a="1"/>
  <c r="J3340" i="14" s="1"/>
  <c r="F3340" i="14"/>
  <c r="E3340" i="14"/>
  <c r="G3340" i="14" s="1"/>
  <c r="J3339" i="14" a="1"/>
  <c r="J3339" i="14" s="1"/>
  <c r="F3339" i="14"/>
  <c r="E3339" i="14"/>
  <c r="G3339" i="14" s="1"/>
  <c r="J3338" i="14" a="1"/>
  <c r="J3338" i="14" s="1"/>
  <c r="F3338" i="14"/>
  <c r="E3338" i="14"/>
  <c r="G3338" i="14" s="1"/>
  <c r="J3337" i="14" a="1"/>
  <c r="J3337" i="14" s="1"/>
  <c r="F3337" i="14"/>
  <c r="E3337" i="14"/>
  <c r="G3337" i="14" s="1"/>
  <c r="J3336" i="14" a="1"/>
  <c r="J3336" i="14" s="1"/>
  <c r="F3336" i="14"/>
  <c r="E3336" i="14"/>
  <c r="G3336" i="14" s="1"/>
  <c r="J3335" i="14" a="1"/>
  <c r="J3335" i="14" s="1"/>
  <c r="F3335" i="14"/>
  <c r="E3335" i="14"/>
  <c r="G3335" i="14" s="1"/>
  <c r="J3334" i="14" a="1"/>
  <c r="J3334" i="14" s="1"/>
  <c r="F3334" i="14"/>
  <c r="E3334" i="14"/>
  <c r="G3334" i="14" s="1"/>
  <c r="J3333" i="14" a="1"/>
  <c r="J3333" i="14" s="1"/>
  <c r="F3333" i="14"/>
  <c r="E3333" i="14"/>
  <c r="G3333" i="14" s="1"/>
  <c r="J3332" i="14" a="1"/>
  <c r="J3332" i="14" s="1"/>
  <c r="F3332" i="14"/>
  <c r="E3332" i="14"/>
  <c r="G3332" i="14" s="1"/>
  <c r="J3331" i="14" a="1"/>
  <c r="J3331" i="14" s="1"/>
  <c r="F3331" i="14"/>
  <c r="E3331" i="14"/>
  <c r="G3331" i="14" s="1"/>
  <c r="J3330" i="14" a="1"/>
  <c r="J3330" i="14" s="1"/>
  <c r="F3330" i="14"/>
  <c r="E3330" i="14"/>
  <c r="G3330" i="14" s="1"/>
  <c r="J3329" i="14" a="1"/>
  <c r="J3329" i="14" s="1"/>
  <c r="F3329" i="14"/>
  <c r="E3329" i="14"/>
  <c r="G3329" i="14" s="1"/>
  <c r="J3328" i="14" a="1"/>
  <c r="J3328" i="14" s="1"/>
  <c r="F3328" i="14"/>
  <c r="E3328" i="14"/>
  <c r="G3328" i="14" s="1"/>
  <c r="J3327" i="14" a="1"/>
  <c r="J3327" i="14" s="1"/>
  <c r="F3327" i="14"/>
  <c r="E3327" i="14"/>
  <c r="G3327" i="14" s="1"/>
  <c r="J3326" i="14" a="1"/>
  <c r="J3326" i="14" s="1"/>
  <c r="F3326" i="14"/>
  <c r="E3326" i="14"/>
  <c r="G3326" i="14" s="1"/>
  <c r="J3325" i="14" a="1"/>
  <c r="J3325" i="14" s="1"/>
  <c r="F3325" i="14"/>
  <c r="E3325" i="14"/>
  <c r="G3325" i="14" s="1"/>
  <c r="J3324" i="14" a="1"/>
  <c r="J3324" i="14" s="1"/>
  <c r="F3324" i="14"/>
  <c r="E3324" i="14"/>
  <c r="G3324" i="14" s="1"/>
  <c r="J3323" i="14" a="1"/>
  <c r="J3323" i="14" s="1"/>
  <c r="F3323" i="14"/>
  <c r="E3323" i="14"/>
  <c r="G3323" i="14" s="1"/>
  <c r="J3322" i="14" a="1"/>
  <c r="J3322" i="14" s="1"/>
  <c r="F3322" i="14"/>
  <c r="E3322" i="14"/>
  <c r="G3322" i="14" s="1"/>
  <c r="J3321" i="14" a="1"/>
  <c r="J3321" i="14" s="1"/>
  <c r="F3321" i="14"/>
  <c r="E3321" i="14"/>
  <c r="G3321" i="14" s="1"/>
  <c r="J3320" i="14" a="1"/>
  <c r="J3320" i="14" s="1"/>
  <c r="F3320" i="14"/>
  <c r="E3320" i="14"/>
  <c r="G3320" i="14" s="1"/>
  <c r="J3319" i="14" a="1"/>
  <c r="J3319" i="14" s="1"/>
  <c r="F3319" i="14"/>
  <c r="E3319" i="14"/>
  <c r="G3319" i="14" s="1"/>
  <c r="J3318" i="14" a="1"/>
  <c r="J3318" i="14" s="1"/>
  <c r="F3318" i="14"/>
  <c r="E3318" i="14"/>
  <c r="G3318" i="14" s="1"/>
  <c r="J3317" i="14" a="1"/>
  <c r="J3317" i="14" s="1"/>
  <c r="F3317" i="14"/>
  <c r="E3317" i="14"/>
  <c r="G3317" i="14" s="1"/>
  <c r="J3316" i="14" a="1"/>
  <c r="J3316" i="14" s="1"/>
  <c r="F3316" i="14"/>
  <c r="E3316" i="14"/>
  <c r="G3316" i="14" s="1"/>
  <c r="J3315" i="14" a="1"/>
  <c r="J3315" i="14" s="1"/>
  <c r="F3315" i="14"/>
  <c r="E3315" i="14"/>
  <c r="G3315" i="14" s="1"/>
  <c r="J3314" i="14" a="1"/>
  <c r="J3314" i="14" s="1"/>
  <c r="F3314" i="14"/>
  <c r="E3314" i="14"/>
  <c r="G3314" i="14" s="1"/>
  <c r="J3313" i="14" a="1"/>
  <c r="J3313" i="14" s="1"/>
  <c r="F3313" i="14"/>
  <c r="E3313" i="14"/>
  <c r="G3313" i="14" s="1"/>
  <c r="J3312" i="14" a="1"/>
  <c r="J3312" i="14" s="1"/>
  <c r="F3312" i="14"/>
  <c r="E3312" i="14"/>
  <c r="G3312" i="14" s="1"/>
  <c r="J3311" i="14" a="1"/>
  <c r="J3311" i="14" s="1"/>
  <c r="F3311" i="14"/>
  <c r="E3311" i="14"/>
  <c r="G3311" i="14" s="1"/>
  <c r="J3310" i="14" a="1"/>
  <c r="J3310" i="14" s="1"/>
  <c r="F3310" i="14"/>
  <c r="E3310" i="14"/>
  <c r="G3310" i="14" s="1"/>
  <c r="J3309" i="14" a="1"/>
  <c r="J3309" i="14" s="1"/>
  <c r="F3309" i="14"/>
  <c r="E3309" i="14"/>
  <c r="G3309" i="14" s="1"/>
  <c r="J3308" i="14" a="1"/>
  <c r="J3308" i="14" s="1"/>
  <c r="F3308" i="14"/>
  <c r="E3308" i="14"/>
  <c r="G3308" i="14" s="1"/>
  <c r="J3307" i="14" a="1"/>
  <c r="J3307" i="14" s="1"/>
  <c r="F3307" i="14"/>
  <c r="E3307" i="14"/>
  <c r="G3307" i="14" s="1"/>
  <c r="J3306" i="14" a="1"/>
  <c r="J3306" i="14" s="1"/>
  <c r="F3306" i="14"/>
  <c r="E3306" i="14"/>
  <c r="G3306" i="14" s="1"/>
  <c r="J3305" i="14" a="1"/>
  <c r="J3305" i="14" s="1"/>
  <c r="F3305" i="14"/>
  <c r="E3305" i="14"/>
  <c r="G3305" i="14" s="1"/>
  <c r="J3304" i="14" a="1"/>
  <c r="J3304" i="14" s="1"/>
  <c r="F3304" i="14"/>
  <c r="E3304" i="14"/>
  <c r="G3304" i="14" s="1"/>
  <c r="J3303" i="14" a="1"/>
  <c r="J3303" i="14" s="1"/>
  <c r="F3303" i="14"/>
  <c r="E3303" i="14"/>
  <c r="G3303" i="14" s="1"/>
  <c r="J3302" i="14" a="1"/>
  <c r="J3302" i="14" s="1"/>
  <c r="F3302" i="14"/>
  <c r="E3302" i="14"/>
  <c r="G3302" i="14" s="1"/>
  <c r="J3301" i="14" a="1"/>
  <c r="J3301" i="14" s="1"/>
  <c r="F3301" i="14"/>
  <c r="E3301" i="14"/>
  <c r="G3301" i="14" s="1"/>
  <c r="J3300" i="14" a="1"/>
  <c r="J3300" i="14" s="1"/>
  <c r="F3300" i="14"/>
  <c r="E3300" i="14"/>
  <c r="G3300" i="14" s="1"/>
  <c r="J3299" i="14" a="1"/>
  <c r="J3299" i="14" s="1"/>
  <c r="F3299" i="14"/>
  <c r="E3299" i="14"/>
  <c r="G3299" i="14" s="1"/>
  <c r="J3298" i="14" a="1"/>
  <c r="J3298" i="14" s="1"/>
  <c r="F3298" i="14"/>
  <c r="E3298" i="14"/>
  <c r="G3298" i="14" s="1"/>
  <c r="J3297" i="14" a="1"/>
  <c r="J3297" i="14" s="1"/>
  <c r="F3297" i="14"/>
  <c r="E3297" i="14"/>
  <c r="G3297" i="14" s="1"/>
  <c r="J3296" i="14" a="1"/>
  <c r="J3296" i="14" s="1"/>
  <c r="F3296" i="14"/>
  <c r="E3296" i="14"/>
  <c r="G3296" i="14" s="1"/>
  <c r="J3295" i="14" a="1"/>
  <c r="J3295" i="14" s="1"/>
  <c r="F3295" i="14"/>
  <c r="E3295" i="14"/>
  <c r="G3295" i="14" s="1"/>
  <c r="J3294" i="14" a="1"/>
  <c r="J3294" i="14" s="1"/>
  <c r="F3294" i="14"/>
  <c r="E3294" i="14"/>
  <c r="G3294" i="14" s="1"/>
  <c r="J3293" i="14" a="1"/>
  <c r="J3293" i="14" s="1"/>
  <c r="F3293" i="14"/>
  <c r="E3293" i="14"/>
  <c r="G3293" i="14" s="1"/>
  <c r="J3292" i="14" a="1"/>
  <c r="J3292" i="14" s="1"/>
  <c r="F3292" i="14"/>
  <c r="E3292" i="14"/>
  <c r="G3292" i="14" s="1"/>
  <c r="J3291" i="14" a="1"/>
  <c r="J3291" i="14" s="1"/>
  <c r="F3291" i="14"/>
  <c r="E3291" i="14"/>
  <c r="G3291" i="14" s="1"/>
  <c r="J3290" i="14" a="1"/>
  <c r="J3290" i="14" s="1"/>
  <c r="F3290" i="14"/>
  <c r="E3290" i="14"/>
  <c r="G3290" i="14" s="1"/>
  <c r="J3289" i="14" a="1"/>
  <c r="J3289" i="14" s="1"/>
  <c r="F3289" i="14"/>
  <c r="E3289" i="14"/>
  <c r="G3289" i="14" s="1"/>
  <c r="J3288" i="14" a="1"/>
  <c r="J3288" i="14" s="1"/>
  <c r="F3288" i="14"/>
  <c r="E3288" i="14"/>
  <c r="G3288" i="14" s="1"/>
  <c r="J3287" i="14" a="1"/>
  <c r="J3287" i="14" s="1"/>
  <c r="F3287" i="14"/>
  <c r="E3287" i="14"/>
  <c r="G3287" i="14" s="1"/>
  <c r="J3286" i="14" a="1"/>
  <c r="J3286" i="14" s="1"/>
  <c r="F3286" i="14"/>
  <c r="E3286" i="14"/>
  <c r="G3286" i="14" s="1"/>
  <c r="J3285" i="14" a="1"/>
  <c r="J3285" i="14" s="1"/>
  <c r="F3285" i="14"/>
  <c r="E3285" i="14"/>
  <c r="G3285" i="14" s="1"/>
  <c r="J3284" i="14" a="1"/>
  <c r="J3284" i="14" s="1"/>
  <c r="F3284" i="14"/>
  <c r="E3284" i="14"/>
  <c r="G3284" i="14" s="1"/>
  <c r="J3283" i="14" a="1"/>
  <c r="J3283" i="14" s="1"/>
  <c r="F3283" i="14"/>
  <c r="E3283" i="14"/>
  <c r="G3283" i="14" s="1"/>
  <c r="J3282" i="14" a="1"/>
  <c r="J3282" i="14" s="1"/>
  <c r="F3282" i="14"/>
  <c r="E3282" i="14"/>
  <c r="G3282" i="14" s="1"/>
  <c r="J3281" i="14" a="1"/>
  <c r="J3281" i="14" s="1"/>
  <c r="F3281" i="14"/>
  <c r="E3281" i="14"/>
  <c r="G3281" i="14" s="1"/>
  <c r="J3280" i="14" a="1"/>
  <c r="J3280" i="14" s="1"/>
  <c r="F3280" i="14"/>
  <c r="E3280" i="14"/>
  <c r="G3280" i="14" s="1"/>
  <c r="J3279" i="14" a="1"/>
  <c r="J3279" i="14" s="1"/>
  <c r="F3279" i="14"/>
  <c r="E3279" i="14"/>
  <c r="G3279" i="14" s="1"/>
  <c r="J3278" i="14" a="1"/>
  <c r="J3278" i="14" s="1"/>
  <c r="F3278" i="14"/>
  <c r="E3278" i="14"/>
  <c r="G3278" i="14" s="1"/>
  <c r="J3277" i="14" a="1"/>
  <c r="J3277" i="14" s="1"/>
  <c r="F3277" i="14"/>
  <c r="E3277" i="14"/>
  <c r="G3277" i="14" s="1"/>
  <c r="J3276" i="14" a="1"/>
  <c r="J3276" i="14" s="1"/>
  <c r="F3276" i="14"/>
  <c r="E3276" i="14"/>
  <c r="G3276" i="14" s="1"/>
  <c r="J3275" i="14" a="1"/>
  <c r="J3275" i="14" s="1"/>
  <c r="F3275" i="14"/>
  <c r="E3275" i="14"/>
  <c r="G3275" i="14" s="1"/>
  <c r="J3274" i="14" a="1"/>
  <c r="J3274" i="14" s="1"/>
  <c r="F3274" i="14"/>
  <c r="E3274" i="14"/>
  <c r="G3274" i="14" s="1"/>
  <c r="J3273" i="14" a="1"/>
  <c r="J3273" i="14" s="1"/>
  <c r="F3273" i="14"/>
  <c r="E3273" i="14"/>
  <c r="G3273" i="14" s="1"/>
  <c r="J3272" i="14" a="1"/>
  <c r="J3272" i="14" s="1"/>
  <c r="F3272" i="14"/>
  <c r="E3272" i="14"/>
  <c r="G3272" i="14" s="1"/>
  <c r="J3271" i="14" a="1"/>
  <c r="J3271" i="14" s="1"/>
  <c r="F3271" i="14"/>
  <c r="E3271" i="14"/>
  <c r="G3271" i="14" s="1"/>
  <c r="J3270" i="14" a="1"/>
  <c r="J3270" i="14" s="1"/>
  <c r="F3270" i="14"/>
  <c r="E3270" i="14"/>
  <c r="G3270" i="14" s="1"/>
  <c r="J3269" i="14" a="1"/>
  <c r="J3269" i="14" s="1"/>
  <c r="F3269" i="14"/>
  <c r="E3269" i="14"/>
  <c r="G3269" i="14" s="1"/>
  <c r="J3268" i="14" a="1"/>
  <c r="J3268" i="14" s="1"/>
  <c r="F3268" i="14"/>
  <c r="E3268" i="14"/>
  <c r="G3268" i="14" s="1"/>
  <c r="J3267" i="14" a="1"/>
  <c r="J3267" i="14" s="1"/>
  <c r="F3267" i="14"/>
  <c r="E3267" i="14"/>
  <c r="G3267" i="14" s="1"/>
  <c r="J3266" i="14" a="1"/>
  <c r="J3266" i="14" s="1"/>
  <c r="F3266" i="14"/>
  <c r="E3266" i="14"/>
  <c r="G3266" i="14" s="1"/>
  <c r="J3265" i="14" a="1"/>
  <c r="J3265" i="14" s="1"/>
  <c r="F3265" i="14"/>
  <c r="E3265" i="14"/>
  <c r="G3265" i="14" s="1"/>
  <c r="J3264" i="14" a="1"/>
  <c r="J3264" i="14" s="1"/>
  <c r="F3264" i="14"/>
  <c r="E3264" i="14"/>
  <c r="G3264" i="14" s="1"/>
  <c r="J3263" i="14" a="1"/>
  <c r="J3263" i="14" s="1"/>
  <c r="F3263" i="14"/>
  <c r="E3263" i="14"/>
  <c r="G3263" i="14" s="1"/>
  <c r="J3262" i="14" a="1"/>
  <c r="J3262" i="14" s="1"/>
  <c r="F3262" i="14"/>
  <c r="E3262" i="14"/>
  <c r="G3262" i="14" s="1"/>
  <c r="J3261" i="14" a="1"/>
  <c r="J3261" i="14" s="1"/>
  <c r="F3261" i="14"/>
  <c r="E3261" i="14"/>
  <c r="G3261" i="14" s="1"/>
  <c r="J3260" i="14" a="1"/>
  <c r="J3260" i="14" s="1"/>
  <c r="F3260" i="14"/>
  <c r="E3260" i="14"/>
  <c r="G3260" i="14" s="1"/>
  <c r="J3259" i="14" a="1"/>
  <c r="J3259" i="14" s="1"/>
  <c r="F3259" i="14"/>
  <c r="E3259" i="14"/>
  <c r="G3259" i="14" s="1"/>
  <c r="J3258" i="14" a="1"/>
  <c r="J3258" i="14" s="1"/>
  <c r="F3258" i="14"/>
  <c r="E3258" i="14"/>
  <c r="G3258" i="14" s="1"/>
  <c r="J3257" i="14" a="1"/>
  <c r="J3257" i="14" s="1"/>
  <c r="F3257" i="14"/>
  <c r="E3257" i="14"/>
  <c r="G3257" i="14" s="1"/>
  <c r="J3256" i="14" a="1"/>
  <c r="J3256" i="14" s="1"/>
  <c r="F3256" i="14"/>
  <c r="E3256" i="14"/>
  <c r="G3256" i="14" s="1"/>
  <c r="J3255" i="14" a="1"/>
  <c r="J3255" i="14" s="1"/>
  <c r="F3255" i="14"/>
  <c r="E3255" i="14"/>
  <c r="G3255" i="14" s="1"/>
  <c r="J3254" i="14" a="1"/>
  <c r="J3254" i="14" s="1"/>
  <c r="F3254" i="14"/>
  <c r="E3254" i="14"/>
  <c r="G3254" i="14" s="1"/>
  <c r="J3253" i="14" a="1"/>
  <c r="J3253" i="14" s="1"/>
  <c r="F3253" i="14"/>
  <c r="E3253" i="14"/>
  <c r="G3253" i="14" s="1"/>
  <c r="J3252" i="14" a="1"/>
  <c r="J3252" i="14" s="1"/>
  <c r="F3252" i="14"/>
  <c r="E3252" i="14"/>
  <c r="G3252" i="14" s="1"/>
  <c r="J3251" i="14" a="1"/>
  <c r="J3251" i="14" s="1"/>
  <c r="F3251" i="14"/>
  <c r="E3251" i="14"/>
  <c r="G3251" i="14" s="1"/>
  <c r="J3250" i="14" a="1"/>
  <c r="J3250" i="14" s="1"/>
  <c r="F3250" i="14"/>
  <c r="E3250" i="14"/>
  <c r="G3250" i="14" s="1"/>
  <c r="J3249" i="14" a="1"/>
  <c r="J3249" i="14" s="1"/>
  <c r="F3249" i="14"/>
  <c r="E3249" i="14"/>
  <c r="G3249" i="14" s="1"/>
  <c r="J3248" i="14" a="1"/>
  <c r="J3248" i="14" s="1"/>
  <c r="F3248" i="14"/>
  <c r="E3248" i="14"/>
  <c r="G3248" i="14" s="1"/>
  <c r="J3247" i="14" a="1"/>
  <c r="J3247" i="14" s="1"/>
  <c r="F3247" i="14"/>
  <c r="E3247" i="14"/>
  <c r="G3247" i="14" s="1"/>
  <c r="J3246" i="14" a="1"/>
  <c r="J3246" i="14" s="1"/>
  <c r="F3246" i="14"/>
  <c r="E3246" i="14"/>
  <c r="G3246" i="14" s="1"/>
  <c r="J3245" i="14" a="1"/>
  <c r="J3245" i="14" s="1"/>
  <c r="F3245" i="14"/>
  <c r="E3245" i="14"/>
  <c r="G3245" i="14" s="1"/>
  <c r="J3244" i="14" a="1"/>
  <c r="J3244" i="14" s="1"/>
  <c r="F3244" i="14"/>
  <c r="E3244" i="14"/>
  <c r="G3244" i="14" s="1"/>
  <c r="J3243" i="14" a="1"/>
  <c r="J3243" i="14" s="1"/>
  <c r="F3243" i="14"/>
  <c r="E3243" i="14"/>
  <c r="G3243" i="14" s="1"/>
  <c r="J3242" i="14" a="1"/>
  <c r="J3242" i="14" s="1"/>
  <c r="F3242" i="14"/>
  <c r="E3242" i="14"/>
  <c r="G3242" i="14" s="1"/>
  <c r="J3241" i="14" a="1"/>
  <c r="J3241" i="14" s="1"/>
  <c r="F3241" i="14"/>
  <c r="E3241" i="14"/>
  <c r="G3241" i="14" s="1"/>
  <c r="J3240" i="14" a="1"/>
  <c r="J3240" i="14" s="1"/>
  <c r="F3240" i="14"/>
  <c r="E3240" i="14"/>
  <c r="G3240" i="14" s="1"/>
  <c r="J3239" i="14" a="1"/>
  <c r="J3239" i="14" s="1"/>
  <c r="F3239" i="14"/>
  <c r="E3239" i="14"/>
  <c r="G3239" i="14" s="1"/>
  <c r="J3238" i="14" a="1"/>
  <c r="J3238" i="14" s="1"/>
  <c r="F3238" i="14"/>
  <c r="E3238" i="14"/>
  <c r="G3238" i="14" s="1"/>
  <c r="J3237" i="14" a="1"/>
  <c r="J3237" i="14" s="1"/>
  <c r="F3237" i="14"/>
  <c r="E3237" i="14"/>
  <c r="G3237" i="14" s="1"/>
  <c r="J3236" i="14" a="1"/>
  <c r="J3236" i="14" s="1"/>
  <c r="F3236" i="14"/>
  <c r="E3236" i="14"/>
  <c r="G3236" i="14" s="1"/>
  <c r="J3235" i="14" a="1"/>
  <c r="J3235" i="14" s="1"/>
  <c r="F3235" i="14"/>
  <c r="E3235" i="14"/>
  <c r="G3235" i="14" s="1"/>
  <c r="J3234" i="14" a="1"/>
  <c r="J3234" i="14" s="1"/>
  <c r="F3234" i="14"/>
  <c r="E3234" i="14"/>
  <c r="G3234" i="14" s="1"/>
  <c r="J3233" i="14" a="1"/>
  <c r="J3233" i="14" s="1"/>
  <c r="F3233" i="14"/>
  <c r="E3233" i="14"/>
  <c r="G3233" i="14" s="1"/>
  <c r="J3232" i="14" a="1"/>
  <c r="J3232" i="14" s="1"/>
  <c r="F3232" i="14"/>
  <c r="E3232" i="14"/>
  <c r="G3232" i="14" s="1"/>
  <c r="J3231" i="14" a="1"/>
  <c r="J3231" i="14" s="1"/>
  <c r="F3231" i="14"/>
  <c r="E3231" i="14"/>
  <c r="G3231" i="14" s="1"/>
  <c r="J3230" i="14" a="1"/>
  <c r="J3230" i="14" s="1"/>
  <c r="F3230" i="14"/>
  <c r="E3230" i="14"/>
  <c r="G3230" i="14" s="1"/>
  <c r="J3229" i="14" a="1"/>
  <c r="J3229" i="14" s="1"/>
  <c r="F3229" i="14"/>
  <c r="E3229" i="14"/>
  <c r="G3229" i="14" s="1"/>
  <c r="J3228" i="14" a="1"/>
  <c r="J3228" i="14" s="1"/>
  <c r="F3228" i="14"/>
  <c r="E3228" i="14"/>
  <c r="G3228" i="14" s="1"/>
  <c r="J3227" i="14" a="1"/>
  <c r="J3227" i="14" s="1"/>
  <c r="F3227" i="14"/>
  <c r="E3227" i="14"/>
  <c r="G3227" i="14" s="1"/>
  <c r="J3226" i="14" a="1"/>
  <c r="J3226" i="14" s="1"/>
  <c r="F3226" i="14"/>
  <c r="E3226" i="14"/>
  <c r="G3226" i="14" s="1"/>
  <c r="J3225" i="14" a="1"/>
  <c r="J3225" i="14" s="1"/>
  <c r="F3225" i="14"/>
  <c r="E3225" i="14"/>
  <c r="G3225" i="14" s="1"/>
  <c r="J3224" i="14" a="1"/>
  <c r="J3224" i="14" s="1"/>
  <c r="F3224" i="14"/>
  <c r="E3224" i="14"/>
  <c r="G3224" i="14" s="1"/>
  <c r="J3223" i="14" a="1"/>
  <c r="J3223" i="14" s="1"/>
  <c r="F3223" i="14"/>
  <c r="E3223" i="14"/>
  <c r="G3223" i="14" s="1"/>
  <c r="J3222" i="14" a="1"/>
  <c r="J3222" i="14" s="1"/>
  <c r="F3222" i="14"/>
  <c r="E3222" i="14"/>
  <c r="G3222" i="14" s="1"/>
  <c r="J3221" i="14" a="1"/>
  <c r="J3221" i="14" s="1"/>
  <c r="F3221" i="14"/>
  <c r="E3221" i="14"/>
  <c r="G3221" i="14" s="1"/>
  <c r="J3220" i="14" a="1"/>
  <c r="J3220" i="14" s="1"/>
  <c r="F3220" i="14"/>
  <c r="E3220" i="14"/>
  <c r="G3220" i="14" s="1"/>
  <c r="J3219" i="14" a="1"/>
  <c r="J3219" i="14" s="1"/>
  <c r="F3219" i="14"/>
  <c r="E3219" i="14"/>
  <c r="G3219" i="14" s="1"/>
  <c r="J3218" i="14" a="1"/>
  <c r="J3218" i="14" s="1"/>
  <c r="F3218" i="14"/>
  <c r="E3218" i="14"/>
  <c r="G3218" i="14" s="1"/>
  <c r="J3217" i="14" a="1"/>
  <c r="J3217" i="14" s="1"/>
  <c r="F3217" i="14"/>
  <c r="E3217" i="14"/>
  <c r="G3217" i="14" s="1"/>
  <c r="J3216" i="14" a="1"/>
  <c r="J3216" i="14" s="1"/>
  <c r="F3216" i="14"/>
  <c r="E3216" i="14"/>
  <c r="G3216" i="14" s="1"/>
  <c r="J3215" i="14" a="1"/>
  <c r="J3215" i="14" s="1"/>
  <c r="F3215" i="14"/>
  <c r="E3215" i="14"/>
  <c r="G3215" i="14" s="1"/>
  <c r="J3214" i="14" a="1"/>
  <c r="J3214" i="14" s="1"/>
  <c r="F3214" i="14"/>
  <c r="E3214" i="14"/>
  <c r="G3214" i="14" s="1"/>
  <c r="J3213" i="14" a="1"/>
  <c r="J3213" i="14" s="1"/>
  <c r="F3213" i="14"/>
  <c r="E3213" i="14"/>
  <c r="G3213" i="14" s="1"/>
  <c r="J3212" i="14" a="1"/>
  <c r="J3212" i="14" s="1"/>
  <c r="F3212" i="14"/>
  <c r="E3212" i="14"/>
  <c r="G3212" i="14" s="1"/>
  <c r="J3211" i="14" a="1"/>
  <c r="J3211" i="14" s="1"/>
  <c r="F3211" i="14"/>
  <c r="E3211" i="14"/>
  <c r="G3211" i="14" s="1"/>
  <c r="J3210" i="14" a="1"/>
  <c r="J3210" i="14" s="1"/>
  <c r="F3210" i="14"/>
  <c r="E3210" i="14"/>
  <c r="G3210" i="14" s="1"/>
  <c r="J3209" i="14" a="1"/>
  <c r="J3209" i="14" s="1"/>
  <c r="F3209" i="14"/>
  <c r="E3209" i="14"/>
  <c r="G3209" i="14" s="1"/>
  <c r="J3208" i="14" a="1"/>
  <c r="J3208" i="14" s="1"/>
  <c r="F3208" i="14"/>
  <c r="E3208" i="14"/>
  <c r="G3208" i="14" s="1"/>
  <c r="J3207" i="14" a="1"/>
  <c r="J3207" i="14" s="1"/>
  <c r="F3207" i="14"/>
  <c r="E3207" i="14"/>
  <c r="G3207" i="14" s="1"/>
  <c r="J3206" i="14" a="1"/>
  <c r="J3206" i="14" s="1"/>
  <c r="F3206" i="14"/>
  <c r="E3206" i="14"/>
  <c r="G3206" i="14" s="1"/>
  <c r="J3205" i="14" a="1"/>
  <c r="J3205" i="14" s="1"/>
  <c r="F3205" i="14"/>
  <c r="E3205" i="14"/>
  <c r="G3205" i="14" s="1"/>
  <c r="J3204" i="14" a="1"/>
  <c r="J3204" i="14" s="1"/>
  <c r="F3204" i="14"/>
  <c r="E3204" i="14"/>
  <c r="G3204" i="14" s="1"/>
  <c r="J3203" i="14" a="1"/>
  <c r="J3203" i="14" s="1"/>
  <c r="F3203" i="14"/>
  <c r="E3203" i="14"/>
  <c r="G3203" i="14" s="1"/>
  <c r="J3202" i="14" a="1"/>
  <c r="J3202" i="14" s="1"/>
  <c r="F3202" i="14"/>
  <c r="E3202" i="14"/>
  <c r="G3202" i="14" s="1"/>
  <c r="J3201" i="14" a="1"/>
  <c r="J3201" i="14" s="1"/>
  <c r="F3201" i="14"/>
  <c r="E3201" i="14"/>
  <c r="G3201" i="14" s="1"/>
  <c r="J3200" i="14" a="1"/>
  <c r="J3200" i="14" s="1"/>
  <c r="F3200" i="14"/>
  <c r="E3200" i="14"/>
  <c r="G3200" i="14" s="1"/>
  <c r="J3199" i="14" a="1"/>
  <c r="J3199" i="14" s="1"/>
  <c r="F3199" i="14"/>
  <c r="E3199" i="14"/>
  <c r="G3199" i="14" s="1"/>
  <c r="J3198" i="14" a="1"/>
  <c r="J3198" i="14" s="1"/>
  <c r="F3198" i="14"/>
  <c r="E3198" i="14"/>
  <c r="G3198" i="14" s="1"/>
  <c r="J3197" i="14" a="1"/>
  <c r="J3197" i="14" s="1"/>
  <c r="F3197" i="14"/>
  <c r="E3197" i="14"/>
  <c r="G3197" i="14" s="1"/>
  <c r="J3196" i="14" a="1"/>
  <c r="J3196" i="14" s="1"/>
  <c r="F3196" i="14"/>
  <c r="E3196" i="14"/>
  <c r="G3196" i="14" s="1"/>
  <c r="J3195" i="14" a="1"/>
  <c r="J3195" i="14" s="1"/>
  <c r="F3195" i="14"/>
  <c r="E3195" i="14"/>
  <c r="G3195" i="14" s="1"/>
  <c r="J3194" i="14" a="1"/>
  <c r="J3194" i="14" s="1"/>
  <c r="F3194" i="14"/>
  <c r="E3194" i="14"/>
  <c r="G3194" i="14" s="1"/>
  <c r="J3193" i="14" a="1"/>
  <c r="J3193" i="14" s="1"/>
  <c r="F3193" i="14"/>
  <c r="E3193" i="14"/>
  <c r="G3193" i="14" s="1"/>
  <c r="J3192" i="14" a="1"/>
  <c r="J3192" i="14" s="1"/>
  <c r="F3192" i="14"/>
  <c r="E3192" i="14"/>
  <c r="G3192" i="14" s="1"/>
  <c r="J3191" i="14" a="1"/>
  <c r="J3191" i="14" s="1"/>
  <c r="F3191" i="14"/>
  <c r="E3191" i="14"/>
  <c r="G3191" i="14" s="1"/>
  <c r="J3190" i="14" a="1"/>
  <c r="J3190" i="14" s="1"/>
  <c r="F3190" i="14"/>
  <c r="E3190" i="14"/>
  <c r="G3190" i="14" s="1"/>
  <c r="J3189" i="14" a="1"/>
  <c r="J3189" i="14" s="1"/>
  <c r="F3189" i="14"/>
  <c r="E3189" i="14"/>
  <c r="G3189" i="14" s="1"/>
  <c r="J3188" i="14" a="1"/>
  <c r="J3188" i="14" s="1"/>
  <c r="F3188" i="14"/>
  <c r="E3188" i="14"/>
  <c r="G3188" i="14" s="1"/>
  <c r="J3187" i="14" a="1"/>
  <c r="J3187" i="14" s="1"/>
  <c r="F3187" i="14"/>
  <c r="E3187" i="14"/>
  <c r="G3187" i="14" s="1"/>
  <c r="J3186" i="14" a="1"/>
  <c r="J3186" i="14" s="1"/>
  <c r="F3186" i="14"/>
  <c r="E3186" i="14"/>
  <c r="G3186" i="14" s="1"/>
  <c r="J3185" i="14" a="1"/>
  <c r="J3185" i="14" s="1"/>
  <c r="F3185" i="14"/>
  <c r="E3185" i="14"/>
  <c r="G3185" i="14" s="1"/>
  <c r="J3184" i="14" a="1"/>
  <c r="J3184" i="14" s="1"/>
  <c r="F3184" i="14"/>
  <c r="E3184" i="14"/>
  <c r="G3184" i="14" s="1"/>
  <c r="J3183" i="14" a="1"/>
  <c r="J3183" i="14" s="1"/>
  <c r="F3183" i="14"/>
  <c r="E3183" i="14"/>
  <c r="G3183" i="14" s="1"/>
  <c r="J3182" i="14" a="1"/>
  <c r="J3182" i="14" s="1"/>
  <c r="F3182" i="14"/>
  <c r="E3182" i="14"/>
  <c r="G3182" i="14" s="1"/>
  <c r="J3181" i="14" a="1"/>
  <c r="J3181" i="14" s="1"/>
  <c r="F3181" i="14"/>
  <c r="E3181" i="14"/>
  <c r="G3181" i="14" s="1"/>
  <c r="J3180" i="14" a="1"/>
  <c r="J3180" i="14" s="1"/>
  <c r="F3180" i="14"/>
  <c r="E3180" i="14"/>
  <c r="G3180" i="14" s="1"/>
  <c r="J3179" i="14" a="1"/>
  <c r="J3179" i="14" s="1"/>
  <c r="F3179" i="14"/>
  <c r="E3179" i="14"/>
  <c r="G3179" i="14" s="1"/>
  <c r="J3178" i="14" a="1"/>
  <c r="J3178" i="14" s="1"/>
  <c r="F3178" i="14"/>
  <c r="E3178" i="14"/>
  <c r="G3178" i="14" s="1"/>
  <c r="J3177" i="14" a="1"/>
  <c r="J3177" i="14" s="1"/>
  <c r="F3177" i="14"/>
  <c r="E3177" i="14"/>
  <c r="G3177" i="14" s="1"/>
  <c r="J3176" i="14" a="1"/>
  <c r="J3176" i="14" s="1"/>
  <c r="F3176" i="14"/>
  <c r="E3176" i="14"/>
  <c r="G3176" i="14" s="1"/>
  <c r="J3175" i="14" a="1"/>
  <c r="J3175" i="14" s="1"/>
  <c r="F3175" i="14"/>
  <c r="E3175" i="14"/>
  <c r="G3175" i="14" s="1"/>
  <c r="J3174" i="14" a="1"/>
  <c r="J3174" i="14" s="1"/>
  <c r="F3174" i="14"/>
  <c r="E3174" i="14"/>
  <c r="G3174" i="14" s="1"/>
  <c r="J3173" i="14" a="1"/>
  <c r="J3173" i="14" s="1"/>
  <c r="F3173" i="14"/>
  <c r="E3173" i="14"/>
  <c r="G3173" i="14" s="1"/>
  <c r="J3172" i="14" a="1"/>
  <c r="J3172" i="14" s="1"/>
  <c r="F3172" i="14"/>
  <c r="E3172" i="14"/>
  <c r="G3172" i="14" s="1"/>
  <c r="J3171" i="14" a="1"/>
  <c r="J3171" i="14" s="1"/>
  <c r="F3171" i="14"/>
  <c r="E3171" i="14"/>
  <c r="G3171" i="14" s="1"/>
  <c r="J3170" i="14" a="1"/>
  <c r="J3170" i="14" s="1"/>
  <c r="F3170" i="14"/>
  <c r="E3170" i="14"/>
  <c r="G3170" i="14" s="1"/>
  <c r="J3169" i="14" a="1"/>
  <c r="J3169" i="14" s="1"/>
  <c r="F3169" i="14"/>
  <c r="E3169" i="14"/>
  <c r="G3169" i="14" s="1"/>
  <c r="J3168" i="14" a="1"/>
  <c r="J3168" i="14" s="1"/>
  <c r="F3168" i="14"/>
  <c r="E3168" i="14"/>
  <c r="G3168" i="14" s="1"/>
  <c r="J3167" i="14" a="1"/>
  <c r="J3167" i="14" s="1"/>
  <c r="F3167" i="14"/>
  <c r="E3167" i="14"/>
  <c r="G3167" i="14" s="1"/>
  <c r="J3166" i="14" a="1"/>
  <c r="J3166" i="14" s="1"/>
  <c r="F3166" i="14"/>
  <c r="E3166" i="14"/>
  <c r="G3166" i="14" s="1"/>
  <c r="J3165" i="14" a="1"/>
  <c r="J3165" i="14" s="1"/>
  <c r="F3165" i="14"/>
  <c r="E3165" i="14"/>
  <c r="G3165" i="14" s="1"/>
  <c r="J3164" i="14" a="1"/>
  <c r="J3164" i="14" s="1"/>
  <c r="F3164" i="14"/>
  <c r="E3164" i="14"/>
  <c r="G3164" i="14" s="1"/>
  <c r="J3163" i="14" a="1"/>
  <c r="J3163" i="14" s="1"/>
  <c r="F3163" i="14"/>
  <c r="E3163" i="14"/>
  <c r="G3163" i="14" s="1"/>
  <c r="J3162" i="14" a="1"/>
  <c r="J3162" i="14" s="1"/>
  <c r="F3162" i="14"/>
  <c r="E3162" i="14"/>
  <c r="G3162" i="14" s="1"/>
  <c r="J3161" i="14" a="1"/>
  <c r="J3161" i="14" s="1"/>
  <c r="F3161" i="14"/>
  <c r="E3161" i="14"/>
  <c r="G3161" i="14" s="1"/>
  <c r="J3160" i="14" a="1"/>
  <c r="J3160" i="14" s="1"/>
  <c r="F3160" i="14"/>
  <c r="E3160" i="14"/>
  <c r="G3160" i="14" s="1"/>
  <c r="J3159" i="14" a="1"/>
  <c r="J3159" i="14" s="1"/>
  <c r="F3159" i="14"/>
  <c r="E3159" i="14"/>
  <c r="G3159" i="14" s="1"/>
  <c r="J3158" i="14" a="1"/>
  <c r="J3158" i="14" s="1"/>
  <c r="F3158" i="14"/>
  <c r="E3158" i="14"/>
  <c r="G3158" i="14" s="1"/>
  <c r="J3157" i="14" a="1"/>
  <c r="J3157" i="14" s="1"/>
  <c r="F3157" i="14"/>
  <c r="E3157" i="14"/>
  <c r="G3157" i="14" s="1"/>
  <c r="J3156" i="14" a="1"/>
  <c r="J3156" i="14" s="1"/>
  <c r="F3156" i="14"/>
  <c r="E3156" i="14"/>
  <c r="G3156" i="14" s="1"/>
  <c r="J3155" i="14" a="1"/>
  <c r="J3155" i="14" s="1"/>
  <c r="F3155" i="14"/>
  <c r="E3155" i="14"/>
  <c r="G3155" i="14" s="1"/>
  <c r="J3154" i="14" a="1"/>
  <c r="J3154" i="14" s="1"/>
  <c r="F3154" i="14"/>
  <c r="E3154" i="14"/>
  <c r="G3154" i="14" s="1"/>
  <c r="J3153" i="14" a="1"/>
  <c r="J3153" i="14" s="1"/>
  <c r="F3153" i="14"/>
  <c r="E3153" i="14"/>
  <c r="G3153" i="14" s="1"/>
  <c r="J3152" i="14" a="1"/>
  <c r="J3152" i="14" s="1"/>
  <c r="F3152" i="14"/>
  <c r="E3152" i="14"/>
  <c r="G3152" i="14" s="1"/>
  <c r="J3151" i="14" a="1"/>
  <c r="J3151" i="14" s="1"/>
  <c r="F3151" i="14"/>
  <c r="E3151" i="14"/>
  <c r="G3151" i="14" s="1"/>
  <c r="J3150" i="14" a="1"/>
  <c r="J3150" i="14" s="1"/>
  <c r="F3150" i="14"/>
  <c r="E3150" i="14"/>
  <c r="G3150" i="14" s="1"/>
  <c r="J3149" i="14" a="1"/>
  <c r="J3149" i="14" s="1"/>
  <c r="F3149" i="14"/>
  <c r="E3149" i="14"/>
  <c r="G3149" i="14" s="1"/>
  <c r="J3148" i="14" a="1"/>
  <c r="J3148" i="14" s="1"/>
  <c r="F3148" i="14"/>
  <c r="E3148" i="14"/>
  <c r="G3148" i="14" s="1"/>
  <c r="J3147" i="14" a="1"/>
  <c r="J3147" i="14" s="1"/>
  <c r="F3147" i="14"/>
  <c r="E3147" i="14"/>
  <c r="G3147" i="14" s="1"/>
  <c r="J3146" i="14" a="1"/>
  <c r="J3146" i="14" s="1"/>
  <c r="F3146" i="14"/>
  <c r="E3146" i="14"/>
  <c r="G3146" i="14" s="1"/>
  <c r="J3145" i="14" a="1"/>
  <c r="J3145" i="14" s="1"/>
  <c r="F3145" i="14"/>
  <c r="E3145" i="14"/>
  <c r="G3145" i="14" s="1"/>
  <c r="J3144" i="14" a="1"/>
  <c r="J3144" i="14" s="1"/>
  <c r="F3144" i="14"/>
  <c r="E3144" i="14"/>
  <c r="G3144" i="14" s="1"/>
  <c r="J3143" i="14" a="1"/>
  <c r="J3143" i="14" s="1"/>
  <c r="F3143" i="14"/>
  <c r="E3143" i="14"/>
  <c r="G3143" i="14" s="1"/>
  <c r="J3142" i="14" a="1"/>
  <c r="J3142" i="14" s="1"/>
  <c r="F3142" i="14"/>
  <c r="E3142" i="14"/>
  <c r="G3142" i="14" s="1"/>
  <c r="J3141" i="14" a="1"/>
  <c r="J3141" i="14" s="1"/>
  <c r="F3141" i="14"/>
  <c r="E3141" i="14"/>
  <c r="G3141" i="14" s="1"/>
  <c r="J3140" i="14" a="1"/>
  <c r="J3140" i="14" s="1"/>
  <c r="F3140" i="14"/>
  <c r="E3140" i="14"/>
  <c r="G3140" i="14" s="1"/>
  <c r="J3139" i="14" a="1"/>
  <c r="J3139" i="14" s="1"/>
  <c r="F3139" i="14"/>
  <c r="E3139" i="14"/>
  <c r="G3139" i="14" s="1"/>
  <c r="J3138" i="14" a="1"/>
  <c r="J3138" i="14" s="1"/>
  <c r="F3138" i="14"/>
  <c r="E3138" i="14"/>
  <c r="G3138" i="14" s="1"/>
  <c r="J3137" i="14" a="1"/>
  <c r="J3137" i="14" s="1"/>
  <c r="F3137" i="14"/>
  <c r="E3137" i="14"/>
  <c r="G3137" i="14" s="1"/>
  <c r="J3136" i="14" a="1"/>
  <c r="J3136" i="14" s="1"/>
  <c r="F3136" i="14"/>
  <c r="E3136" i="14"/>
  <c r="G3136" i="14" s="1"/>
  <c r="J3135" i="14" a="1"/>
  <c r="J3135" i="14" s="1"/>
  <c r="F3135" i="14"/>
  <c r="E3135" i="14"/>
  <c r="G3135" i="14" s="1"/>
  <c r="J3134" i="14" a="1"/>
  <c r="J3134" i="14" s="1"/>
  <c r="F3134" i="14"/>
  <c r="E3134" i="14"/>
  <c r="G3134" i="14" s="1"/>
  <c r="J3133" i="14" a="1"/>
  <c r="J3133" i="14" s="1"/>
  <c r="F3133" i="14"/>
  <c r="E3133" i="14"/>
  <c r="G3133" i="14" s="1"/>
  <c r="J3132" i="14" a="1"/>
  <c r="J3132" i="14" s="1"/>
  <c r="F3132" i="14"/>
  <c r="E3132" i="14"/>
  <c r="G3132" i="14" s="1"/>
  <c r="J3131" i="14" a="1"/>
  <c r="J3131" i="14" s="1"/>
  <c r="F3131" i="14"/>
  <c r="E3131" i="14"/>
  <c r="G3131" i="14" s="1"/>
  <c r="J3130" i="14" a="1"/>
  <c r="J3130" i="14" s="1"/>
  <c r="F3130" i="14"/>
  <c r="E3130" i="14"/>
  <c r="G3130" i="14" s="1"/>
  <c r="J3129" i="14" a="1"/>
  <c r="J3129" i="14" s="1"/>
  <c r="F3129" i="14"/>
  <c r="E3129" i="14"/>
  <c r="G3129" i="14" s="1"/>
  <c r="J3128" i="14" a="1"/>
  <c r="J3128" i="14" s="1"/>
  <c r="F3128" i="14"/>
  <c r="E3128" i="14"/>
  <c r="G3128" i="14" s="1"/>
  <c r="J3127" i="14" a="1"/>
  <c r="J3127" i="14" s="1"/>
  <c r="F3127" i="14"/>
  <c r="E3127" i="14"/>
  <c r="G3127" i="14" s="1"/>
  <c r="J3126" i="14" a="1"/>
  <c r="J3126" i="14" s="1"/>
  <c r="F3126" i="14"/>
  <c r="E3126" i="14"/>
  <c r="G3126" i="14" s="1"/>
  <c r="J3125" i="14" a="1"/>
  <c r="J3125" i="14" s="1"/>
  <c r="F3125" i="14"/>
  <c r="E3125" i="14"/>
  <c r="G3125" i="14" s="1"/>
  <c r="J3124" i="14" a="1"/>
  <c r="J3124" i="14" s="1"/>
  <c r="F3124" i="14"/>
  <c r="E3124" i="14"/>
  <c r="G3124" i="14" s="1"/>
  <c r="J3123" i="14" a="1"/>
  <c r="J3123" i="14" s="1"/>
  <c r="F3123" i="14"/>
  <c r="E3123" i="14"/>
  <c r="G3123" i="14" s="1"/>
  <c r="J3122" i="14" a="1"/>
  <c r="J3122" i="14" s="1"/>
  <c r="F3122" i="14"/>
  <c r="E3122" i="14"/>
  <c r="G3122" i="14" s="1"/>
  <c r="J3121" i="14" a="1"/>
  <c r="J3121" i="14" s="1"/>
  <c r="F3121" i="14"/>
  <c r="E3121" i="14"/>
  <c r="G3121" i="14" s="1"/>
  <c r="J3120" i="14" a="1"/>
  <c r="J3120" i="14" s="1"/>
  <c r="F3120" i="14"/>
  <c r="E3120" i="14"/>
  <c r="G3120" i="14" s="1"/>
  <c r="J3119" i="14" a="1"/>
  <c r="J3119" i="14" s="1"/>
  <c r="F3119" i="14"/>
  <c r="E3119" i="14"/>
  <c r="G3119" i="14" s="1"/>
  <c r="J3118" i="14" a="1"/>
  <c r="J3118" i="14" s="1"/>
  <c r="F3118" i="14"/>
  <c r="E3118" i="14"/>
  <c r="G3118" i="14" s="1"/>
  <c r="J3117" i="14" a="1"/>
  <c r="J3117" i="14" s="1"/>
  <c r="F3117" i="14"/>
  <c r="E3117" i="14"/>
  <c r="G3117" i="14" s="1"/>
  <c r="J3116" i="14" a="1"/>
  <c r="J3116" i="14" s="1"/>
  <c r="F3116" i="14"/>
  <c r="E3116" i="14"/>
  <c r="G3116" i="14" s="1"/>
  <c r="J3115" i="14" a="1"/>
  <c r="J3115" i="14" s="1"/>
  <c r="F3115" i="14"/>
  <c r="E3115" i="14"/>
  <c r="G3115" i="14" s="1"/>
  <c r="J3114" i="14" a="1"/>
  <c r="J3114" i="14" s="1"/>
  <c r="F3114" i="14"/>
  <c r="E3114" i="14"/>
  <c r="G3114" i="14" s="1"/>
  <c r="J3113" i="14" a="1"/>
  <c r="J3113" i="14" s="1"/>
  <c r="F3113" i="14"/>
  <c r="E3113" i="14"/>
  <c r="G3113" i="14" s="1"/>
  <c r="J3112" i="14" a="1"/>
  <c r="J3112" i="14" s="1"/>
  <c r="F3112" i="14"/>
  <c r="E3112" i="14"/>
  <c r="G3112" i="14" s="1"/>
  <c r="J3111" i="14" a="1"/>
  <c r="J3111" i="14" s="1"/>
  <c r="F3111" i="14"/>
  <c r="E3111" i="14"/>
  <c r="G3111" i="14" s="1"/>
  <c r="J3110" i="14" a="1"/>
  <c r="J3110" i="14" s="1"/>
  <c r="F3110" i="14"/>
  <c r="E3110" i="14"/>
  <c r="G3110" i="14" s="1"/>
  <c r="J3109" i="14" a="1"/>
  <c r="J3109" i="14" s="1"/>
  <c r="F3109" i="14"/>
  <c r="E3109" i="14"/>
  <c r="G3109" i="14" s="1"/>
  <c r="J3108" i="14" a="1"/>
  <c r="J3108" i="14" s="1"/>
  <c r="F3108" i="14"/>
  <c r="E3108" i="14"/>
  <c r="G3108" i="14" s="1"/>
  <c r="J3107" i="14" a="1"/>
  <c r="J3107" i="14" s="1"/>
  <c r="F3107" i="14"/>
  <c r="E3107" i="14"/>
  <c r="G3107" i="14" s="1"/>
  <c r="J3106" i="14" a="1"/>
  <c r="J3106" i="14" s="1"/>
  <c r="F3106" i="14"/>
  <c r="E3106" i="14"/>
  <c r="G3106" i="14" s="1"/>
  <c r="J3105" i="14" a="1"/>
  <c r="J3105" i="14" s="1"/>
  <c r="F3105" i="14"/>
  <c r="E3105" i="14"/>
  <c r="G3105" i="14" s="1"/>
  <c r="J3104" i="14" a="1"/>
  <c r="J3104" i="14" s="1"/>
  <c r="F3104" i="14"/>
  <c r="E3104" i="14"/>
  <c r="G3104" i="14" s="1"/>
  <c r="J3103" i="14" a="1"/>
  <c r="J3103" i="14" s="1"/>
  <c r="F3103" i="14"/>
  <c r="E3103" i="14"/>
  <c r="G3103" i="14" s="1"/>
  <c r="J3102" i="14" a="1"/>
  <c r="J3102" i="14" s="1"/>
  <c r="F3102" i="14"/>
  <c r="E3102" i="14"/>
  <c r="G3102" i="14" s="1"/>
  <c r="J3101" i="14" a="1"/>
  <c r="J3101" i="14" s="1"/>
  <c r="F3101" i="14"/>
  <c r="E3101" i="14"/>
  <c r="G3101" i="14" s="1"/>
  <c r="J3100" i="14" a="1"/>
  <c r="J3100" i="14" s="1"/>
  <c r="F3100" i="14"/>
  <c r="E3100" i="14"/>
  <c r="G3100" i="14" s="1"/>
  <c r="J3099" i="14" a="1"/>
  <c r="J3099" i="14" s="1"/>
  <c r="F3099" i="14"/>
  <c r="E3099" i="14"/>
  <c r="G3099" i="14" s="1"/>
  <c r="J3098" i="14" a="1"/>
  <c r="J3098" i="14" s="1"/>
  <c r="F3098" i="14"/>
  <c r="E3098" i="14"/>
  <c r="G3098" i="14" s="1"/>
  <c r="J3097" i="14" a="1"/>
  <c r="J3097" i="14" s="1"/>
  <c r="F3097" i="14"/>
  <c r="E3097" i="14"/>
  <c r="G3097" i="14" s="1"/>
  <c r="J3096" i="14" a="1"/>
  <c r="J3096" i="14" s="1"/>
  <c r="F3096" i="14"/>
  <c r="E3096" i="14"/>
  <c r="G3096" i="14" s="1"/>
  <c r="J3095" i="14" a="1"/>
  <c r="J3095" i="14" s="1"/>
  <c r="F3095" i="14"/>
  <c r="E3095" i="14"/>
  <c r="G3095" i="14" s="1"/>
  <c r="J3094" i="14" a="1"/>
  <c r="J3094" i="14" s="1"/>
  <c r="F3094" i="14"/>
  <c r="E3094" i="14"/>
  <c r="G3094" i="14" s="1"/>
  <c r="J3093" i="14" a="1"/>
  <c r="J3093" i="14" s="1"/>
  <c r="F3093" i="14"/>
  <c r="E3093" i="14"/>
  <c r="G3093" i="14" s="1"/>
  <c r="J3092" i="14" a="1"/>
  <c r="J3092" i="14" s="1"/>
  <c r="F3092" i="14"/>
  <c r="E3092" i="14"/>
  <c r="G3092" i="14" s="1"/>
  <c r="J3091" i="14" a="1"/>
  <c r="J3091" i="14" s="1"/>
  <c r="F3091" i="14"/>
  <c r="E3091" i="14"/>
  <c r="G3091" i="14" s="1"/>
  <c r="J3090" i="14" a="1"/>
  <c r="J3090" i="14" s="1"/>
  <c r="F3090" i="14"/>
  <c r="E3090" i="14"/>
  <c r="G3090" i="14" s="1"/>
  <c r="J3089" i="14" a="1"/>
  <c r="J3089" i="14" s="1"/>
  <c r="F3089" i="14"/>
  <c r="E3089" i="14"/>
  <c r="G3089" i="14" s="1"/>
  <c r="J3088" i="14" a="1"/>
  <c r="J3088" i="14" s="1"/>
  <c r="F3088" i="14"/>
  <c r="E3088" i="14"/>
  <c r="G3088" i="14" s="1"/>
  <c r="J3087" i="14" a="1"/>
  <c r="J3087" i="14" s="1"/>
  <c r="F3087" i="14"/>
  <c r="E3087" i="14"/>
  <c r="G3087" i="14" s="1"/>
  <c r="J3086" i="14" a="1"/>
  <c r="J3086" i="14" s="1"/>
  <c r="F3086" i="14"/>
  <c r="E3086" i="14"/>
  <c r="G3086" i="14" s="1"/>
  <c r="J3085" i="14" a="1"/>
  <c r="J3085" i="14" s="1"/>
  <c r="F3085" i="14"/>
  <c r="E3085" i="14"/>
  <c r="G3085" i="14" s="1"/>
  <c r="J3084" i="14" a="1"/>
  <c r="J3084" i="14" s="1"/>
  <c r="F3084" i="14"/>
  <c r="E3084" i="14"/>
  <c r="G3084" i="14" s="1"/>
  <c r="J3083" i="14" a="1"/>
  <c r="J3083" i="14" s="1"/>
  <c r="F3083" i="14"/>
  <c r="E3083" i="14"/>
  <c r="G3083" i="14" s="1"/>
  <c r="J3082" i="14" a="1"/>
  <c r="J3082" i="14" s="1"/>
  <c r="F3082" i="14"/>
  <c r="E3082" i="14"/>
  <c r="G3082" i="14" s="1"/>
  <c r="J3081" i="14" a="1"/>
  <c r="J3081" i="14" s="1"/>
  <c r="F3081" i="14"/>
  <c r="E3081" i="14"/>
  <c r="G3081" i="14" s="1"/>
  <c r="J3080" i="14" a="1"/>
  <c r="J3080" i="14" s="1"/>
  <c r="F3080" i="14"/>
  <c r="E3080" i="14"/>
  <c r="G3080" i="14" s="1"/>
  <c r="J3079" i="14" a="1"/>
  <c r="J3079" i="14" s="1"/>
  <c r="F3079" i="14"/>
  <c r="E3079" i="14"/>
  <c r="G3079" i="14" s="1"/>
  <c r="J3078" i="14" a="1"/>
  <c r="J3078" i="14" s="1"/>
  <c r="F3078" i="14"/>
  <c r="E3078" i="14"/>
  <c r="G3078" i="14" s="1"/>
  <c r="J3077" i="14" a="1"/>
  <c r="J3077" i="14" s="1"/>
  <c r="F3077" i="14"/>
  <c r="E3077" i="14"/>
  <c r="G3077" i="14" s="1"/>
  <c r="J3076" i="14" a="1"/>
  <c r="J3076" i="14" s="1"/>
  <c r="F3076" i="14"/>
  <c r="E3076" i="14"/>
  <c r="G3076" i="14" s="1"/>
  <c r="J3075" i="14" a="1"/>
  <c r="J3075" i="14" s="1"/>
  <c r="F3075" i="14"/>
  <c r="E3075" i="14"/>
  <c r="G3075" i="14" s="1"/>
  <c r="J3074" i="14" a="1"/>
  <c r="J3074" i="14" s="1"/>
  <c r="F3074" i="14"/>
  <c r="E3074" i="14"/>
  <c r="G3074" i="14" s="1"/>
  <c r="J3073" i="14" a="1"/>
  <c r="J3073" i="14" s="1"/>
  <c r="F3073" i="14"/>
  <c r="E3073" i="14"/>
  <c r="G3073" i="14" s="1"/>
  <c r="J3072" i="14" a="1"/>
  <c r="J3072" i="14" s="1"/>
  <c r="F3072" i="14"/>
  <c r="E3072" i="14"/>
  <c r="G3072" i="14" s="1"/>
  <c r="J3071" i="14" a="1"/>
  <c r="J3071" i="14" s="1"/>
  <c r="F3071" i="14"/>
  <c r="E3071" i="14"/>
  <c r="G3071" i="14" s="1"/>
  <c r="J3070" i="14" a="1"/>
  <c r="J3070" i="14" s="1"/>
  <c r="F3070" i="14"/>
  <c r="E3070" i="14"/>
  <c r="G3070" i="14" s="1"/>
  <c r="J3069" i="14" a="1"/>
  <c r="J3069" i="14" s="1"/>
  <c r="F3069" i="14"/>
  <c r="E3069" i="14"/>
  <c r="G3069" i="14" s="1"/>
  <c r="J3068" i="14" a="1"/>
  <c r="J3068" i="14" s="1"/>
  <c r="F3068" i="14"/>
  <c r="E3068" i="14"/>
  <c r="G3068" i="14" s="1"/>
  <c r="J3067" i="14" a="1"/>
  <c r="J3067" i="14" s="1"/>
  <c r="F3067" i="14"/>
  <c r="E3067" i="14"/>
  <c r="G3067" i="14" s="1"/>
  <c r="J3066" i="14" a="1"/>
  <c r="J3066" i="14" s="1"/>
  <c r="F3066" i="14"/>
  <c r="E3066" i="14"/>
  <c r="G3066" i="14" s="1"/>
  <c r="J3065" i="14" a="1"/>
  <c r="J3065" i="14" s="1"/>
  <c r="F3065" i="14"/>
  <c r="E3065" i="14"/>
  <c r="G3065" i="14" s="1"/>
  <c r="J3064" i="14" a="1"/>
  <c r="J3064" i="14" s="1"/>
  <c r="F3064" i="14"/>
  <c r="E3064" i="14"/>
  <c r="G3064" i="14" s="1"/>
  <c r="J3063" i="14" a="1"/>
  <c r="J3063" i="14" s="1"/>
  <c r="F3063" i="14"/>
  <c r="E3063" i="14"/>
  <c r="G3063" i="14" s="1"/>
  <c r="J3062" i="14" a="1"/>
  <c r="J3062" i="14" s="1"/>
  <c r="F3062" i="14"/>
  <c r="E3062" i="14"/>
  <c r="G3062" i="14" s="1"/>
  <c r="J3061" i="14" a="1"/>
  <c r="J3061" i="14" s="1"/>
  <c r="F3061" i="14"/>
  <c r="E3061" i="14"/>
  <c r="G3061" i="14" s="1"/>
  <c r="J3060" i="14" a="1"/>
  <c r="J3060" i="14" s="1"/>
  <c r="F3060" i="14"/>
  <c r="E3060" i="14"/>
  <c r="G3060" i="14" s="1"/>
  <c r="J3059" i="14" a="1"/>
  <c r="J3059" i="14" s="1"/>
  <c r="F3059" i="14"/>
  <c r="E3059" i="14"/>
  <c r="G3059" i="14" s="1"/>
  <c r="J3058" i="14" a="1"/>
  <c r="J3058" i="14" s="1"/>
  <c r="F3058" i="14"/>
  <c r="E3058" i="14"/>
  <c r="G3058" i="14" s="1"/>
  <c r="J3057" i="14" a="1"/>
  <c r="J3057" i="14" s="1"/>
  <c r="F3057" i="14"/>
  <c r="E3057" i="14"/>
  <c r="G3057" i="14" s="1"/>
  <c r="J3056" i="14" a="1"/>
  <c r="J3056" i="14" s="1"/>
  <c r="F3056" i="14"/>
  <c r="E3056" i="14"/>
  <c r="G3056" i="14" s="1"/>
  <c r="J3055" i="14" a="1"/>
  <c r="J3055" i="14" s="1"/>
  <c r="F3055" i="14"/>
  <c r="E3055" i="14"/>
  <c r="G3055" i="14" s="1"/>
  <c r="J3054" i="14" a="1"/>
  <c r="J3054" i="14" s="1"/>
  <c r="F3054" i="14"/>
  <c r="E3054" i="14"/>
  <c r="G3054" i="14" s="1"/>
  <c r="J3053" i="14" a="1"/>
  <c r="J3053" i="14" s="1"/>
  <c r="F3053" i="14"/>
  <c r="E3053" i="14"/>
  <c r="G3053" i="14" s="1"/>
  <c r="J3052" i="14" a="1"/>
  <c r="J3052" i="14" s="1"/>
  <c r="F3052" i="14"/>
  <c r="E3052" i="14"/>
  <c r="G3052" i="14" s="1"/>
  <c r="J3051" i="14" a="1"/>
  <c r="J3051" i="14" s="1"/>
  <c r="F3051" i="14"/>
  <c r="E3051" i="14"/>
  <c r="G3051" i="14" s="1"/>
  <c r="J3050" i="14" a="1"/>
  <c r="J3050" i="14" s="1"/>
  <c r="F3050" i="14"/>
  <c r="E3050" i="14"/>
  <c r="G3050" i="14" s="1"/>
  <c r="J3049" i="14" a="1"/>
  <c r="J3049" i="14" s="1"/>
  <c r="F3049" i="14"/>
  <c r="E3049" i="14"/>
  <c r="G3049" i="14" s="1"/>
  <c r="J3048" i="14" a="1"/>
  <c r="J3048" i="14" s="1"/>
  <c r="F3048" i="14"/>
  <c r="E3048" i="14"/>
  <c r="G3048" i="14" s="1"/>
  <c r="J3047" i="14" a="1"/>
  <c r="J3047" i="14" s="1"/>
  <c r="F3047" i="14"/>
  <c r="E3047" i="14"/>
  <c r="G3047" i="14" s="1"/>
  <c r="J3046" i="14" a="1"/>
  <c r="J3046" i="14" s="1"/>
  <c r="F3046" i="14"/>
  <c r="E3046" i="14"/>
  <c r="G3046" i="14" s="1"/>
  <c r="J3045" i="14" a="1"/>
  <c r="J3045" i="14" s="1"/>
  <c r="F3045" i="14"/>
  <c r="E3045" i="14"/>
  <c r="G3045" i="14" s="1"/>
  <c r="J3044" i="14" a="1"/>
  <c r="J3044" i="14" s="1"/>
  <c r="F3044" i="14"/>
  <c r="E3044" i="14"/>
  <c r="G3044" i="14" s="1"/>
  <c r="J3043" i="14" a="1"/>
  <c r="J3043" i="14" s="1"/>
  <c r="F3043" i="14"/>
  <c r="E3043" i="14"/>
  <c r="G3043" i="14" s="1"/>
  <c r="J3042" i="14" a="1"/>
  <c r="J3042" i="14" s="1"/>
  <c r="F3042" i="14"/>
  <c r="E3042" i="14"/>
  <c r="G3042" i="14" s="1"/>
  <c r="J3041" i="14" a="1"/>
  <c r="J3041" i="14" s="1"/>
  <c r="F3041" i="14"/>
  <c r="E3041" i="14"/>
  <c r="G3041" i="14" s="1"/>
  <c r="J3040" i="14" a="1"/>
  <c r="J3040" i="14" s="1"/>
  <c r="F3040" i="14"/>
  <c r="E3040" i="14"/>
  <c r="G3040" i="14" s="1"/>
  <c r="J3039" i="14" a="1"/>
  <c r="J3039" i="14" s="1"/>
  <c r="F3039" i="14"/>
  <c r="E3039" i="14"/>
  <c r="G3039" i="14" s="1"/>
  <c r="J3038" i="14" a="1"/>
  <c r="J3038" i="14" s="1"/>
  <c r="F3038" i="14"/>
  <c r="E3038" i="14"/>
  <c r="G3038" i="14" s="1"/>
  <c r="J3037" i="14" a="1"/>
  <c r="J3037" i="14" s="1"/>
  <c r="F3037" i="14"/>
  <c r="E3037" i="14"/>
  <c r="G3037" i="14" s="1"/>
  <c r="J3036" i="14" a="1"/>
  <c r="J3036" i="14" s="1"/>
  <c r="F3036" i="14"/>
  <c r="E3036" i="14"/>
  <c r="G3036" i="14" s="1"/>
  <c r="J3035" i="14" a="1"/>
  <c r="J3035" i="14" s="1"/>
  <c r="F3035" i="14"/>
  <c r="E3035" i="14"/>
  <c r="G3035" i="14" s="1"/>
  <c r="J3034" i="14" a="1"/>
  <c r="J3034" i="14" s="1"/>
  <c r="F3034" i="14"/>
  <c r="E3034" i="14"/>
  <c r="G3034" i="14" s="1"/>
  <c r="J3033" i="14" a="1"/>
  <c r="J3033" i="14" s="1"/>
  <c r="F3033" i="14"/>
  <c r="E3033" i="14"/>
  <c r="G3033" i="14" s="1"/>
  <c r="J3032" i="14" a="1"/>
  <c r="J3032" i="14" s="1"/>
  <c r="F3032" i="14"/>
  <c r="E3032" i="14"/>
  <c r="G3032" i="14" s="1"/>
  <c r="J3031" i="14" a="1"/>
  <c r="J3031" i="14" s="1"/>
  <c r="F3031" i="14"/>
  <c r="E3031" i="14"/>
  <c r="G3031" i="14" s="1"/>
  <c r="J3030" i="14" a="1"/>
  <c r="J3030" i="14" s="1"/>
  <c r="F3030" i="14"/>
  <c r="E3030" i="14"/>
  <c r="G3030" i="14" s="1"/>
  <c r="J3029" i="14" a="1"/>
  <c r="J3029" i="14" s="1"/>
  <c r="F3029" i="14"/>
  <c r="E3029" i="14"/>
  <c r="G3029" i="14" s="1"/>
  <c r="J3028" i="14" a="1"/>
  <c r="J3028" i="14" s="1"/>
  <c r="F3028" i="14"/>
  <c r="E3028" i="14"/>
  <c r="G3028" i="14" s="1"/>
  <c r="J3027" i="14" a="1"/>
  <c r="J3027" i="14" s="1"/>
  <c r="F3027" i="14"/>
  <c r="E3027" i="14"/>
  <c r="G3027" i="14" s="1"/>
  <c r="J3026" i="14" a="1"/>
  <c r="J3026" i="14" s="1"/>
  <c r="F3026" i="14"/>
  <c r="E3026" i="14"/>
  <c r="G3026" i="14" s="1"/>
  <c r="J3025" i="14" a="1"/>
  <c r="J3025" i="14" s="1"/>
  <c r="F3025" i="14"/>
  <c r="E3025" i="14"/>
  <c r="G3025" i="14" s="1"/>
  <c r="J3024" i="14" a="1"/>
  <c r="J3024" i="14" s="1"/>
  <c r="F3024" i="14"/>
  <c r="E3024" i="14"/>
  <c r="G3024" i="14" s="1"/>
  <c r="J3023" i="14" a="1"/>
  <c r="J3023" i="14" s="1"/>
  <c r="F3023" i="14"/>
  <c r="E3023" i="14"/>
  <c r="G3023" i="14" s="1"/>
  <c r="J3022" i="14" a="1"/>
  <c r="J3022" i="14" s="1"/>
  <c r="F3022" i="14"/>
  <c r="E3022" i="14"/>
  <c r="G3022" i="14" s="1"/>
  <c r="J3021" i="14" a="1"/>
  <c r="J3021" i="14" s="1"/>
  <c r="F3021" i="14"/>
  <c r="E3021" i="14"/>
  <c r="G3021" i="14" s="1"/>
  <c r="J3020" i="14" a="1"/>
  <c r="J3020" i="14" s="1"/>
  <c r="F3020" i="14"/>
  <c r="E3020" i="14"/>
  <c r="G3020" i="14" s="1"/>
  <c r="J3019" i="14" a="1"/>
  <c r="J3019" i="14" s="1"/>
  <c r="F3019" i="14"/>
  <c r="E3019" i="14"/>
  <c r="G3019" i="14" s="1"/>
  <c r="J3018" i="14" a="1"/>
  <c r="J3018" i="14" s="1"/>
  <c r="F3018" i="14"/>
  <c r="E3018" i="14"/>
  <c r="G3018" i="14" s="1"/>
  <c r="J3017" i="14" a="1"/>
  <c r="J3017" i="14" s="1"/>
  <c r="F3017" i="14"/>
  <c r="E3017" i="14"/>
  <c r="G3017" i="14" s="1"/>
  <c r="J3016" i="14" a="1"/>
  <c r="J3016" i="14" s="1"/>
  <c r="F3016" i="14"/>
  <c r="E3016" i="14"/>
  <c r="G3016" i="14" s="1"/>
  <c r="J3015" i="14" a="1"/>
  <c r="J3015" i="14" s="1"/>
  <c r="F3015" i="14"/>
  <c r="E3015" i="14"/>
  <c r="G3015" i="14" s="1"/>
  <c r="J3014" i="14" a="1"/>
  <c r="J3014" i="14" s="1"/>
  <c r="F3014" i="14"/>
  <c r="E3014" i="14"/>
  <c r="G3014" i="14" s="1"/>
  <c r="J3013" i="14" a="1"/>
  <c r="J3013" i="14" s="1"/>
  <c r="F3013" i="14"/>
  <c r="E3013" i="14"/>
  <c r="G3013" i="14" s="1"/>
  <c r="J3012" i="14" a="1"/>
  <c r="J3012" i="14" s="1"/>
  <c r="F3012" i="14"/>
  <c r="E3012" i="14"/>
  <c r="G3012" i="14" s="1"/>
  <c r="J3011" i="14" a="1"/>
  <c r="J3011" i="14" s="1"/>
  <c r="F3011" i="14"/>
  <c r="E3011" i="14"/>
  <c r="G3011" i="14" s="1"/>
  <c r="J3010" i="14" a="1"/>
  <c r="J3010" i="14" s="1"/>
  <c r="F3010" i="14"/>
  <c r="E3010" i="14"/>
  <c r="G3010" i="14" s="1"/>
  <c r="J3009" i="14" a="1"/>
  <c r="J3009" i="14" s="1"/>
  <c r="F3009" i="14"/>
  <c r="E3009" i="14"/>
  <c r="G3009" i="14" s="1"/>
  <c r="J3008" i="14" a="1"/>
  <c r="J3008" i="14" s="1"/>
  <c r="F3008" i="14"/>
  <c r="E3008" i="14"/>
  <c r="G3008" i="14" s="1"/>
  <c r="J3007" i="14" a="1"/>
  <c r="J3007" i="14" s="1"/>
  <c r="F3007" i="14"/>
  <c r="E3007" i="14"/>
  <c r="G3007" i="14" s="1"/>
  <c r="J3006" i="14" a="1"/>
  <c r="J3006" i="14" s="1"/>
  <c r="F3006" i="14"/>
  <c r="E3006" i="14"/>
  <c r="G3006" i="14" s="1"/>
  <c r="J3005" i="14" a="1"/>
  <c r="J3005" i="14" s="1"/>
  <c r="F3005" i="14"/>
  <c r="E3005" i="14"/>
  <c r="G3005" i="14" s="1"/>
  <c r="J3004" i="14" a="1"/>
  <c r="J3004" i="14" s="1"/>
  <c r="F3004" i="14"/>
  <c r="E3004" i="14"/>
  <c r="G3004" i="14" s="1"/>
  <c r="J3003" i="14" a="1"/>
  <c r="J3003" i="14" s="1"/>
  <c r="F3003" i="14"/>
  <c r="E3003" i="14"/>
  <c r="G3003" i="14" s="1"/>
  <c r="J3002" i="14" a="1"/>
  <c r="J3002" i="14" s="1"/>
  <c r="F3002" i="14"/>
  <c r="E3002" i="14"/>
  <c r="G3002" i="14" s="1"/>
  <c r="J3001" i="14" a="1"/>
  <c r="J3001" i="14" s="1"/>
  <c r="F3001" i="14"/>
  <c r="E3001" i="14"/>
  <c r="G3001" i="14" s="1"/>
  <c r="J3000" i="14" a="1"/>
  <c r="J3000" i="14" s="1"/>
  <c r="F3000" i="14"/>
  <c r="E3000" i="14"/>
  <c r="G3000" i="14" s="1"/>
  <c r="J2999" i="14" a="1"/>
  <c r="J2999" i="14" s="1"/>
  <c r="F2999" i="14"/>
  <c r="E2999" i="14"/>
  <c r="G2999" i="14" s="1"/>
  <c r="J2998" i="14" a="1"/>
  <c r="J2998" i="14" s="1"/>
  <c r="F2998" i="14"/>
  <c r="E2998" i="14"/>
  <c r="G2998" i="14" s="1"/>
  <c r="J2997" i="14" a="1"/>
  <c r="J2997" i="14" s="1"/>
  <c r="F2997" i="14"/>
  <c r="E2997" i="14"/>
  <c r="G2997" i="14" s="1"/>
  <c r="J2996" i="14" a="1"/>
  <c r="J2996" i="14" s="1"/>
  <c r="F2996" i="14"/>
  <c r="E2996" i="14"/>
  <c r="G2996" i="14" s="1"/>
  <c r="J2995" i="14" a="1"/>
  <c r="J2995" i="14" s="1"/>
  <c r="F2995" i="14"/>
  <c r="E2995" i="14"/>
  <c r="G2995" i="14" s="1"/>
  <c r="J2994" i="14" a="1"/>
  <c r="J2994" i="14" s="1"/>
  <c r="F2994" i="14"/>
  <c r="E2994" i="14"/>
  <c r="G2994" i="14" s="1"/>
  <c r="J2993" i="14" a="1"/>
  <c r="J2993" i="14" s="1"/>
  <c r="F2993" i="14"/>
  <c r="E2993" i="14"/>
  <c r="G2993" i="14" s="1"/>
  <c r="J2992" i="14" a="1"/>
  <c r="J2992" i="14" s="1"/>
  <c r="F2992" i="14"/>
  <c r="E2992" i="14"/>
  <c r="G2992" i="14" s="1"/>
  <c r="J2991" i="14" a="1"/>
  <c r="J2991" i="14" s="1"/>
  <c r="F2991" i="14"/>
  <c r="E2991" i="14"/>
  <c r="G2991" i="14" s="1"/>
  <c r="J2990" i="14" a="1"/>
  <c r="J2990" i="14" s="1"/>
  <c r="F2990" i="14"/>
  <c r="E2990" i="14"/>
  <c r="G2990" i="14" s="1"/>
  <c r="J2989" i="14" a="1"/>
  <c r="J2989" i="14" s="1"/>
  <c r="F2989" i="14"/>
  <c r="E2989" i="14"/>
  <c r="G2989" i="14" s="1"/>
  <c r="J2988" i="14" a="1"/>
  <c r="J2988" i="14" s="1"/>
  <c r="F2988" i="14"/>
  <c r="E2988" i="14"/>
  <c r="G2988" i="14" s="1"/>
  <c r="J2987" i="14" a="1"/>
  <c r="J2987" i="14" s="1"/>
  <c r="F2987" i="14"/>
  <c r="E2987" i="14"/>
  <c r="G2987" i="14" s="1"/>
  <c r="J2986" i="14" a="1"/>
  <c r="J2986" i="14" s="1"/>
  <c r="F2986" i="14"/>
  <c r="E2986" i="14"/>
  <c r="G2986" i="14" s="1"/>
  <c r="J2985" i="14" a="1"/>
  <c r="J2985" i="14" s="1"/>
  <c r="F2985" i="14"/>
  <c r="E2985" i="14"/>
  <c r="G2985" i="14" s="1"/>
  <c r="J2984" i="14" a="1"/>
  <c r="J2984" i="14" s="1"/>
  <c r="F2984" i="14"/>
  <c r="E2984" i="14"/>
  <c r="G2984" i="14" s="1"/>
  <c r="J2983" i="14" a="1"/>
  <c r="J2983" i="14" s="1"/>
  <c r="F2983" i="14"/>
  <c r="E2983" i="14"/>
  <c r="G2983" i="14" s="1"/>
  <c r="J2982" i="14" a="1"/>
  <c r="J2982" i="14" s="1"/>
  <c r="F2982" i="14"/>
  <c r="E2982" i="14"/>
  <c r="G2982" i="14" s="1"/>
  <c r="J2981" i="14" a="1"/>
  <c r="J2981" i="14" s="1"/>
  <c r="F2981" i="14"/>
  <c r="E2981" i="14"/>
  <c r="G2981" i="14" s="1"/>
  <c r="J2980" i="14" a="1"/>
  <c r="J2980" i="14" s="1"/>
  <c r="F2980" i="14"/>
  <c r="E2980" i="14"/>
  <c r="G2980" i="14" s="1"/>
  <c r="J2979" i="14" a="1"/>
  <c r="J2979" i="14" s="1"/>
  <c r="F2979" i="14"/>
  <c r="E2979" i="14"/>
  <c r="G2979" i="14" s="1"/>
  <c r="J2978" i="14" a="1"/>
  <c r="J2978" i="14" s="1"/>
  <c r="F2978" i="14"/>
  <c r="E2978" i="14"/>
  <c r="G2978" i="14" s="1"/>
  <c r="J2977" i="14" a="1"/>
  <c r="J2977" i="14" s="1"/>
  <c r="F2977" i="14"/>
  <c r="E2977" i="14"/>
  <c r="G2977" i="14" s="1"/>
  <c r="J2976" i="14" a="1"/>
  <c r="J2976" i="14" s="1"/>
  <c r="F2976" i="14"/>
  <c r="E2976" i="14"/>
  <c r="G2976" i="14" s="1"/>
  <c r="J2975" i="14" a="1"/>
  <c r="J2975" i="14" s="1"/>
  <c r="F2975" i="14"/>
  <c r="E2975" i="14"/>
  <c r="G2975" i="14" s="1"/>
  <c r="J2974" i="14" a="1"/>
  <c r="J2974" i="14" s="1"/>
  <c r="F2974" i="14"/>
  <c r="E2974" i="14"/>
  <c r="G2974" i="14" s="1"/>
  <c r="J2973" i="14" a="1"/>
  <c r="J2973" i="14" s="1"/>
  <c r="F2973" i="14"/>
  <c r="E2973" i="14"/>
  <c r="G2973" i="14" s="1"/>
  <c r="J2972" i="14" a="1"/>
  <c r="J2972" i="14" s="1"/>
  <c r="F2972" i="14"/>
  <c r="E2972" i="14"/>
  <c r="G2972" i="14" s="1"/>
  <c r="J2971" i="14" a="1"/>
  <c r="J2971" i="14" s="1"/>
  <c r="F2971" i="14"/>
  <c r="E2971" i="14"/>
  <c r="G2971" i="14" s="1"/>
  <c r="J2970" i="14" a="1"/>
  <c r="J2970" i="14" s="1"/>
  <c r="F2970" i="14"/>
  <c r="E2970" i="14"/>
  <c r="G2970" i="14" s="1"/>
  <c r="J2969" i="14" a="1"/>
  <c r="J2969" i="14" s="1"/>
  <c r="F2969" i="14"/>
  <c r="E2969" i="14"/>
  <c r="G2969" i="14" s="1"/>
  <c r="J2968" i="14" a="1"/>
  <c r="J2968" i="14" s="1"/>
  <c r="F2968" i="14"/>
  <c r="E2968" i="14"/>
  <c r="G2968" i="14" s="1"/>
  <c r="J2967" i="14" a="1"/>
  <c r="J2967" i="14" s="1"/>
  <c r="F2967" i="14"/>
  <c r="E2967" i="14"/>
  <c r="G2967" i="14" s="1"/>
  <c r="J2966" i="14" a="1"/>
  <c r="J2966" i="14" s="1"/>
  <c r="F2966" i="14"/>
  <c r="E2966" i="14"/>
  <c r="G2966" i="14" s="1"/>
  <c r="J2965" i="14" a="1"/>
  <c r="J2965" i="14" s="1"/>
  <c r="F2965" i="14"/>
  <c r="E2965" i="14"/>
  <c r="G2965" i="14" s="1"/>
  <c r="J2964" i="14" a="1"/>
  <c r="J2964" i="14" s="1"/>
  <c r="F2964" i="14"/>
  <c r="E2964" i="14"/>
  <c r="G2964" i="14" s="1"/>
  <c r="J2963" i="14" a="1"/>
  <c r="J2963" i="14" s="1"/>
  <c r="F2963" i="14"/>
  <c r="E2963" i="14"/>
  <c r="G2963" i="14" s="1"/>
  <c r="J2962" i="14" a="1"/>
  <c r="J2962" i="14" s="1"/>
  <c r="F2962" i="14"/>
  <c r="E2962" i="14"/>
  <c r="G2962" i="14" s="1"/>
  <c r="J2961" i="14" a="1"/>
  <c r="J2961" i="14" s="1"/>
  <c r="F2961" i="14"/>
  <c r="E2961" i="14"/>
  <c r="G2961" i="14" s="1"/>
  <c r="J2960" i="14" a="1"/>
  <c r="J2960" i="14" s="1"/>
  <c r="F2960" i="14"/>
  <c r="E2960" i="14"/>
  <c r="G2960" i="14" s="1"/>
  <c r="J2959" i="14" a="1"/>
  <c r="J2959" i="14" s="1"/>
  <c r="F2959" i="14"/>
  <c r="E2959" i="14"/>
  <c r="G2959" i="14" s="1"/>
  <c r="J2958" i="14" a="1"/>
  <c r="J2958" i="14" s="1"/>
  <c r="F2958" i="14"/>
  <c r="E2958" i="14"/>
  <c r="G2958" i="14" s="1"/>
  <c r="J2957" i="14" a="1"/>
  <c r="J2957" i="14" s="1"/>
  <c r="F2957" i="14"/>
  <c r="E2957" i="14"/>
  <c r="G2957" i="14" s="1"/>
  <c r="J2956" i="14" a="1"/>
  <c r="J2956" i="14" s="1"/>
  <c r="F2956" i="14"/>
  <c r="E2956" i="14"/>
  <c r="G2956" i="14" s="1"/>
  <c r="J2955" i="14" a="1"/>
  <c r="J2955" i="14" s="1"/>
  <c r="F2955" i="14"/>
  <c r="E2955" i="14"/>
  <c r="G2955" i="14" s="1"/>
  <c r="J2954" i="14" a="1"/>
  <c r="J2954" i="14" s="1"/>
  <c r="F2954" i="14"/>
  <c r="E2954" i="14"/>
  <c r="G2954" i="14" s="1"/>
  <c r="J2953" i="14" a="1"/>
  <c r="J2953" i="14" s="1"/>
  <c r="F2953" i="14"/>
  <c r="E2953" i="14"/>
  <c r="G2953" i="14" s="1"/>
  <c r="J2952" i="14" a="1"/>
  <c r="J2952" i="14" s="1"/>
  <c r="F2952" i="14"/>
  <c r="E2952" i="14"/>
  <c r="G2952" i="14" s="1"/>
  <c r="J2951" i="14" a="1"/>
  <c r="J2951" i="14" s="1"/>
  <c r="F2951" i="14"/>
  <c r="E2951" i="14"/>
  <c r="G2951" i="14" s="1"/>
  <c r="J2950" i="14" a="1"/>
  <c r="J2950" i="14" s="1"/>
  <c r="F2950" i="14"/>
  <c r="E2950" i="14"/>
  <c r="G2950" i="14" s="1"/>
  <c r="J2949" i="14" a="1"/>
  <c r="J2949" i="14" s="1"/>
  <c r="F2949" i="14"/>
  <c r="E2949" i="14"/>
  <c r="G2949" i="14" s="1"/>
  <c r="J2948" i="14" a="1"/>
  <c r="J2948" i="14" s="1"/>
  <c r="F2948" i="14"/>
  <c r="E2948" i="14"/>
  <c r="G2948" i="14" s="1"/>
  <c r="J2947" i="14" a="1"/>
  <c r="J2947" i="14" s="1"/>
  <c r="F2947" i="14"/>
  <c r="E2947" i="14"/>
  <c r="G2947" i="14" s="1"/>
  <c r="J2946" i="14" a="1"/>
  <c r="J2946" i="14" s="1"/>
  <c r="F2946" i="14"/>
  <c r="E2946" i="14"/>
  <c r="G2946" i="14" s="1"/>
  <c r="J2945" i="14" a="1"/>
  <c r="J2945" i="14" s="1"/>
  <c r="F2945" i="14"/>
  <c r="E2945" i="14"/>
  <c r="G2945" i="14" s="1"/>
  <c r="J2944" i="14" a="1"/>
  <c r="J2944" i="14" s="1"/>
  <c r="F2944" i="14"/>
  <c r="E2944" i="14"/>
  <c r="G2944" i="14" s="1"/>
  <c r="J2943" i="14" a="1"/>
  <c r="J2943" i="14" s="1"/>
  <c r="F2943" i="14"/>
  <c r="E2943" i="14"/>
  <c r="G2943" i="14" s="1"/>
  <c r="J2942" i="14" a="1"/>
  <c r="J2942" i="14" s="1"/>
  <c r="F2942" i="14"/>
  <c r="E2942" i="14"/>
  <c r="G2942" i="14" s="1"/>
  <c r="J2941" i="14" a="1"/>
  <c r="J2941" i="14" s="1"/>
  <c r="F2941" i="14"/>
  <c r="E2941" i="14"/>
  <c r="G2941" i="14" s="1"/>
  <c r="J2940" i="14" a="1"/>
  <c r="J2940" i="14" s="1"/>
  <c r="F2940" i="14"/>
  <c r="E2940" i="14"/>
  <c r="G2940" i="14" s="1"/>
  <c r="J2939" i="14" a="1"/>
  <c r="J2939" i="14" s="1"/>
  <c r="F2939" i="14"/>
  <c r="E2939" i="14"/>
  <c r="G2939" i="14" s="1"/>
  <c r="J2938" i="14" a="1"/>
  <c r="J2938" i="14" s="1"/>
  <c r="F2938" i="14"/>
  <c r="E2938" i="14"/>
  <c r="G2938" i="14" s="1"/>
  <c r="J2937" i="14" a="1"/>
  <c r="J2937" i="14" s="1"/>
  <c r="F2937" i="14"/>
  <c r="E2937" i="14"/>
  <c r="G2937" i="14" s="1"/>
  <c r="J2936" i="14" a="1"/>
  <c r="J2936" i="14" s="1"/>
  <c r="F2936" i="14"/>
  <c r="E2936" i="14"/>
  <c r="G2936" i="14" s="1"/>
  <c r="J2935" i="14" a="1"/>
  <c r="J2935" i="14" s="1"/>
  <c r="F2935" i="14"/>
  <c r="E2935" i="14"/>
  <c r="G2935" i="14" s="1"/>
  <c r="J2934" i="14" a="1"/>
  <c r="J2934" i="14" s="1"/>
  <c r="F2934" i="14"/>
  <c r="E2934" i="14"/>
  <c r="G2934" i="14" s="1"/>
  <c r="J2933" i="14" a="1"/>
  <c r="J2933" i="14" s="1"/>
  <c r="F2933" i="14"/>
  <c r="E2933" i="14"/>
  <c r="G2933" i="14" s="1"/>
  <c r="J2932" i="14" a="1"/>
  <c r="J2932" i="14" s="1"/>
  <c r="F2932" i="14"/>
  <c r="E2932" i="14"/>
  <c r="G2932" i="14" s="1"/>
  <c r="J2931" i="14" a="1"/>
  <c r="J2931" i="14" s="1"/>
  <c r="F2931" i="14"/>
  <c r="E2931" i="14"/>
  <c r="G2931" i="14" s="1"/>
  <c r="J2930" i="14" a="1"/>
  <c r="J2930" i="14" s="1"/>
  <c r="F2930" i="14"/>
  <c r="E2930" i="14"/>
  <c r="G2930" i="14" s="1"/>
  <c r="J2929" i="14" a="1"/>
  <c r="J2929" i="14" s="1"/>
  <c r="F2929" i="14"/>
  <c r="E2929" i="14"/>
  <c r="G2929" i="14" s="1"/>
  <c r="J2928" i="14" a="1"/>
  <c r="J2928" i="14" s="1"/>
  <c r="F2928" i="14"/>
  <c r="E2928" i="14"/>
  <c r="G2928" i="14" s="1"/>
  <c r="J2927" i="14" a="1"/>
  <c r="J2927" i="14" s="1"/>
  <c r="F2927" i="14"/>
  <c r="E2927" i="14"/>
  <c r="G2927" i="14" s="1"/>
  <c r="J2926" i="14" a="1"/>
  <c r="J2926" i="14" s="1"/>
  <c r="F2926" i="14"/>
  <c r="E2926" i="14"/>
  <c r="G2926" i="14" s="1"/>
  <c r="J2925" i="14" a="1"/>
  <c r="J2925" i="14" s="1"/>
  <c r="F2925" i="14"/>
  <c r="E2925" i="14"/>
  <c r="G2925" i="14" s="1"/>
  <c r="J2924" i="14" a="1"/>
  <c r="J2924" i="14" s="1"/>
  <c r="F2924" i="14"/>
  <c r="E2924" i="14"/>
  <c r="G2924" i="14" s="1"/>
  <c r="J2923" i="14" a="1"/>
  <c r="J2923" i="14" s="1"/>
  <c r="F2923" i="14"/>
  <c r="E2923" i="14"/>
  <c r="G2923" i="14" s="1"/>
  <c r="J2922" i="14" a="1"/>
  <c r="J2922" i="14" s="1"/>
  <c r="F2922" i="14"/>
  <c r="E2922" i="14"/>
  <c r="G2922" i="14" s="1"/>
  <c r="J2921" i="14" a="1"/>
  <c r="J2921" i="14" s="1"/>
  <c r="F2921" i="14"/>
  <c r="E2921" i="14"/>
  <c r="G2921" i="14" s="1"/>
  <c r="J2920" i="14" a="1"/>
  <c r="J2920" i="14" s="1"/>
  <c r="F2920" i="14"/>
  <c r="E2920" i="14"/>
  <c r="G2920" i="14" s="1"/>
  <c r="J2919" i="14" a="1"/>
  <c r="J2919" i="14" s="1"/>
  <c r="F2919" i="14"/>
  <c r="E2919" i="14"/>
  <c r="G2919" i="14" s="1"/>
  <c r="J2918" i="14" a="1"/>
  <c r="J2918" i="14" s="1"/>
  <c r="F2918" i="14"/>
  <c r="E2918" i="14"/>
  <c r="G2918" i="14" s="1"/>
  <c r="J2917" i="14" a="1"/>
  <c r="J2917" i="14" s="1"/>
  <c r="F2917" i="14"/>
  <c r="E2917" i="14"/>
  <c r="G2917" i="14" s="1"/>
  <c r="J2916" i="14" a="1"/>
  <c r="J2916" i="14" s="1"/>
  <c r="F2916" i="14"/>
  <c r="E2916" i="14"/>
  <c r="G2916" i="14" s="1"/>
  <c r="J2915" i="14" a="1"/>
  <c r="J2915" i="14" s="1"/>
  <c r="F2915" i="14"/>
  <c r="E2915" i="14"/>
  <c r="G2915" i="14" s="1"/>
  <c r="J2914" i="14" a="1"/>
  <c r="J2914" i="14" s="1"/>
  <c r="F2914" i="14"/>
  <c r="E2914" i="14"/>
  <c r="G2914" i="14" s="1"/>
  <c r="J2913" i="14" a="1"/>
  <c r="J2913" i="14" s="1"/>
  <c r="F2913" i="14"/>
  <c r="E2913" i="14"/>
  <c r="G2913" i="14" s="1"/>
  <c r="J2912" i="14" a="1"/>
  <c r="J2912" i="14" s="1"/>
  <c r="F2912" i="14"/>
  <c r="E2912" i="14"/>
  <c r="G2912" i="14" s="1"/>
  <c r="J2911" i="14" a="1"/>
  <c r="J2911" i="14" s="1"/>
  <c r="F2911" i="14"/>
  <c r="E2911" i="14"/>
  <c r="G2911" i="14" s="1"/>
  <c r="J2910" i="14" a="1"/>
  <c r="J2910" i="14" s="1"/>
  <c r="F2910" i="14"/>
  <c r="E2910" i="14"/>
  <c r="G2910" i="14" s="1"/>
  <c r="J2909" i="14" a="1"/>
  <c r="J2909" i="14" s="1"/>
  <c r="F2909" i="14"/>
  <c r="E2909" i="14"/>
  <c r="G2909" i="14" s="1"/>
  <c r="J2908" i="14" a="1"/>
  <c r="J2908" i="14" s="1"/>
  <c r="F2908" i="14"/>
  <c r="E2908" i="14"/>
  <c r="G2908" i="14" s="1"/>
  <c r="J2907" i="14" a="1"/>
  <c r="J2907" i="14" s="1"/>
  <c r="F2907" i="14"/>
  <c r="E2907" i="14"/>
  <c r="G2907" i="14" s="1"/>
  <c r="J2906" i="14" a="1"/>
  <c r="J2906" i="14" s="1"/>
  <c r="F2906" i="14"/>
  <c r="E2906" i="14"/>
  <c r="G2906" i="14" s="1"/>
  <c r="J2905" i="14" a="1"/>
  <c r="J2905" i="14" s="1"/>
  <c r="F2905" i="14"/>
  <c r="E2905" i="14"/>
  <c r="G2905" i="14" s="1"/>
  <c r="J2904" i="14" a="1"/>
  <c r="J2904" i="14" s="1"/>
  <c r="F2904" i="14"/>
  <c r="E2904" i="14"/>
  <c r="G2904" i="14" s="1"/>
  <c r="J2903" i="14" a="1"/>
  <c r="J2903" i="14" s="1"/>
  <c r="F2903" i="14"/>
  <c r="E2903" i="14"/>
  <c r="G2903" i="14" s="1"/>
  <c r="J2902" i="14" a="1"/>
  <c r="J2902" i="14" s="1"/>
  <c r="F2902" i="14"/>
  <c r="E2902" i="14"/>
  <c r="G2902" i="14" s="1"/>
  <c r="J2901" i="14" a="1"/>
  <c r="J2901" i="14" s="1"/>
  <c r="F2901" i="14"/>
  <c r="E2901" i="14"/>
  <c r="G2901" i="14" s="1"/>
  <c r="J2900" i="14" a="1"/>
  <c r="J2900" i="14" s="1"/>
  <c r="F2900" i="14"/>
  <c r="E2900" i="14"/>
  <c r="G2900" i="14" s="1"/>
  <c r="J2899" i="14" a="1"/>
  <c r="J2899" i="14" s="1"/>
  <c r="F2899" i="14"/>
  <c r="E2899" i="14"/>
  <c r="G2899" i="14" s="1"/>
  <c r="J2898" i="14" a="1"/>
  <c r="J2898" i="14" s="1"/>
  <c r="F2898" i="14"/>
  <c r="E2898" i="14"/>
  <c r="G2898" i="14" s="1"/>
  <c r="J2897" i="14" a="1"/>
  <c r="J2897" i="14" s="1"/>
  <c r="F2897" i="14"/>
  <c r="E2897" i="14"/>
  <c r="G2897" i="14" s="1"/>
  <c r="J2896" i="14" a="1"/>
  <c r="J2896" i="14" s="1"/>
  <c r="F2896" i="14"/>
  <c r="E2896" i="14"/>
  <c r="G2896" i="14" s="1"/>
  <c r="J2895" i="14" a="1"/>
  <c r="J2895" i="14" s="1"/>
  <c r="F2895" i="14"/>
  <c r="E2895" i="14"/>
  <c r="G2895" i="14" s="1"/>
  <c r="J2894" i="14" a="1"/>
  <c r="J2894" i="14" s="1"/>
  <c r="F2894" i="14"/>
  <c r="E2894" i="14"/>
  <c r="G2894" i="14" s="1"/>
  <c r="J2893" i="14" a="1"/>
  <c r="J2893" i="14" s="1"/>
  <c r="F2893" i="14"/>
  <c r="E2893" i="14"/>
  <c r="G2893" i="14" s="1"/>
  <c r="J2892" i="14" a="1"/>
  <c r="J2892" i="14" s="1"/>
  <c r="F2892" i="14"/>
  <c r="E2892" i="14"/>
  <c r="G2892" i="14" s="1"/>
  <c r="J2891" i="14" a="1"/>
  <c r="J2891" i="14" s="1"/>
  <c r="F2891" i="14"/>
  <c r="E2891" i="14"/>
  <c r="G2891" i="14" s="1"/>
  <c r="J2890" i="14" a="1"/>
  <c r="J2890" i="14" s="1"/>
  <c r="F2890" i="14"/>
  <c r="E2890" i="14"/>
  <c r="G2890" i="14" s="1"/>
  <c r="J2889" i="14" a="1"/>
  <c r="J2889" i="14" s="1"/>
  <c r="F2889" i="14"/>
  <c r="E2889" i="14"/>
  <c r="G2889" i="14" s="1"/>
  <c r="J2888" i="14" a="1"/>
  <c r="J2888" i="14" s="1"/>
  <c r="F2888" i="14"/>
  <c r="E2888" i="14"/>
  <c r="G2888" i="14" s="1"/>
  <c r="J2887" i="14" a="1"/>
  <c r="J2887" i="14" s="1"/>
  <c r="F2887" i="14"/>
  <c r="E2887" i="14"/>
  <c r="G2887" i="14" s="1"/>
  <c r="J2886" i="14" a="1"/>
  <c r="J2886" i="14" s="1"/>
  <c r="F2886" i="14"/>
  <c r="E2886" i="14"/>
  <c r="G2886" i="14" s="1"/>
  <c r="J2885" i="14" a="1"/>
  <c r="J2885" i="14" s="1"/>
  <c r="F2885" i="14"/>
  <c r="E2885" i="14"/>
  <c r="G2885" i="14" s="1"/>
  <c r="J2884" i="14" a="1"/>
  <c r="J2884" i="14" s="1"/>
  <c r="F2884" i="14"/>
  <c r="E2884" i="14"/>
  <c r="G2884" i="14" s="1"/>
  <c r="J2883" i="14" a="1"/>
  <c r="J2883" i="14" s="1"/>
  <c r="F2883" i="14"/>
  <c r="E2883" i="14"/>
  <c r="G2883" i="14" s="1"/>
  <c r="J2882" i="14" a="1"/>
  <c r="J2882" i="14" s="1"/>
  <c r="F2882" i="14"/>
  <c r="E2882" i="14"/>
  <c r="G2882" i="14" s="1"/>
  <c r="J2881" i="14" a="1"/>
  <c r="J2881" i="14" s="1"/>
  <c r="F2881" i="14"/>
  <c r="E2881" i="14"/>
  <c r="G2881" i="14" s="1"/>
  <c r="J2880" i="14" a="1"/>
  <c r="J2880" i="14" s="1"/>
  <c r="F2880" i="14"/>
  <c r="E2880" i="14"/>
  <c r="G2880" i="14" s="1"/>
  <c r="J2879" i="14" a="1"/>
  <c r="J2879" i="14" s="1"/>
  <c r="F2879" i="14"/>
  <c r="E2879" i="14"/>
  <c r="G2879" i="14" s="1"/>
  <c r="J2878" i="14" a="1"/>
  <c r="J2878" i="14" s="1"/>
  <c r="F2878" i="14"/>
  <c r="E2878" i="14"/>
  <c r="G2878" i="14" s="1"/>
  <c r="J2877" i="14" a="1"/>
  <c r="J2877" i="14" s="1"/>
  <c r="F2877" i="14"/>
  <c r="E2877" i="14"/>
  <c r="G2877" i="14" s="1"/>
  <c r="J2876" i="14" a="1"/>
  <c r="J2876" i="14" s="1"/>
  <c r="F2876" i="14"/>
  <c r="E2876" i="14"/>
  <c r="G2876" i="14" s="1"/>
  <c r="J2875" i="14" a="1"/>
  <c r="J2875" i="14" s="1"/>
  <c r="F2875" i="14"/>
  <c r="E2875" i="14"/>
  <c r="G2875" i="14" s="1"/>
  <c r="J2874" i="14" a="1"/>
  <c r="J2874" i="14" s="1"/>
  <c r="F2874" i="14"/>
  <c r="E2874" i="14"/>
  <c r="G2874" i="14" s="1"/>
  <c r="J2873" i="14" a="1"/>
  <c r="J2873" i="14" s="1"/>
  <c r="F2873" i="14"/>
  <c r="E2873" i="14"/>
  <c r="G2873" i="14" s="1"/>
  <c r="J2872" i="14" a="1"/>
  <c r="J2872" i="14" s="1"/>
  <c r="F2872" i="14"/>
  <c r="E2872" i="14"/>
  <c r="G2872" i="14" s="1"/>
  <c r="J2871" i="14" a="1"/>
  <c r="J2871" i="14" s="1"/>
  <c r="F2871" i="14"/>
  <c r="E2871" i="14"/>
  <c r="G2871" i="14" s="1"/>
  <c r="J2870" i="14" a="1"/>
  <c r="J2870" i="14" s="1"/>
  <c r="F2870" i="14"/>
  <c r="E2870" i="14"/>
  <c r="G2870" i="14" s="1"/>
  <c r="J2869" i="14" a="1"/>
  <c r="J2869" i="14" s="1"/>
  <c r="F2869" i="14"/>
  <c r="E2869" i="14"/>
  <c r="G2869" i="14" s="1"/>
  <c r="J2868" i="14" a="1"/>
  <c r="J2868" i="14" s="1"/>
  <c r="F2868" i="14"/>
  <c r="E2868" i="14"/>
  <c r="G2868" i="14" s="1"/>
  <c r="J2867" i="14" a="1"/>
  <c r="J2867" i="14" s="1"/>
  <c r="F2867" i="14"/>
  <c r="E2867" i="14"/>
  <c r="G2867" i="14" s="1"/>
  <c r="J2866" i="14" a="1"/>
  <c r="J2866" i="14" s="1"/>
  <c r="F2866" i="14"/>
  <c r="E2866" i="14"/>
  <c r="G2866" i="14" s="1"/>
  <c r="J2865" i="14" a="1"/>
  <c r="J2865" i="14" s="1"/>
  <c r="F2865" i="14"/>
  <c r="E2865" i="14"/>
  <c r="G2865" i="14" s="1"/>
  <c r="J2864" i="14" a="1"/>
  <c r="J2864" i="14" s="1"/>
  <c r="F2864" i="14"/>
  <c r="E2864" i="14"/>
  <c r="G2864" i="14" s="1"/>
  <c r="J2863" i="14" a="1"/>
  <c r="J2863" i="14" s="1"/>
  <c r="F2863" i="14"/>
  <c r="E2863" i="14"/>
  <c r="G2863" i="14" s="1"/>
  <c r="J2862" i="14" a="1"/>
  <c r="J2862" i="14" s="1"/>
  <c r="F2862" i="14"/>
  <c r="E2862" i="14"/>
  <c r="G2862" i="14" s="1"/>
  <c r="J2861" i="14" a="1"/>
  <c r="J2861" i="14" s="1"/>
  <c r="F2861" i="14"/>
  <c r="E2861" i="14"/>
  <c r="G2861" i="14" s="1"/>
  <c r="J2860" i="14" a="1"/>
  <c r="J2860" i="14" s="1"/>
  <c r="F2860" i="14"/>
  <c r="E2860" i="14"/>
  <c r="G2860" i="14" s="1"/>
  <c r="J2859" i="14" a="1"/>
  <c r="J2859" i="14" s="1"/>
  <c r="F2859" i="14"/>
  <c r="E2859" i="14"/>
  <c r="G2859" i="14" s="1"/>
  <c r="J2858" i="14" a="1"/>
  <c r="J2858" i="14" s="1"/>
  <c r="F2858" i="14"/>
  <c r="E2858" i="14"/>
  <c r="G2858" i="14" s="1"/>
  <c r="J2857" i="14" a="1"/>
  <c r="J2857" i="14" s="1"/>
  <c r="F2857" i="14"/>
  <c r="E2857" i="14"/>
  <c r="G2857" i="14" s="1"/>
  <c r="J2856" i="14" a="1"/>
  <c r="J2856" i="14" s="1"/>
  <c r="F2856" i="14"/>
  <c r="E2856" i="14"/>
  <c r="G2856" i="14" s="1"/>
  <c r="J2855" i="14" a="1"/>
  <c r="J2855" i="14" s="1"/>
  <c r="F2855" i="14"/>
  <c r="E2855" i="14"/>
  <c r="G2855" i="14" s="1"/>
  <c r="J2854" i="14" a="1"/>
  <c r="J2854" i="14" s="1"/>
  <c r="F2854" i="14"/>
  <c r="E2854" i="14"/>
  <c r="G2854" i="14" s="1"/>
  <c r="J2853" i="14" a="1"/>
  <c r="J2853" i="14" s="1"/>
  <c r="F2853" i="14"/>
  <c r="E2853" i="14"/>
  <c r="G2853" i="14" s="1"/>
  <c r="J2852" i="14" a="1"/>
  <c r="J2852" i="14" s="1"/>
  <c r="F2852" i="14"/>
  <c r="E2852" i="14"/>
  <c r="G2852" i="14" s="1"/>
  <c r="J2851" i="14" a="1"/>
  <c r="J2851" i="14" s="1"/>
  <c r="F2851" i="14"/>
  <c r="E2851" i="14"/>
  <c r="G2851" i="14" s="1"/>
  <c r="J2850" i="14" a="1"/>
  <c r="J2850" i="14" s="1"/>
  <c r="F2850" i="14"/>
  <c r="E2850" i="14"/>
  <c r="G2850" i="14" s="1"/>
  <c r="J2849" i="14" a="1"/>
  <c r="J2849" i="14" s="1"/>
  <c r="F2849" i="14"/>
  <c r="E2849" i="14"/>
  <c r="G2849" i="14" s="1"/>
  <c r="J2848" i="14" a="1"/>
  <c r="J2848" i="14" s="1"/>
  <c r="F2848" i="14"/>
  <c r="E2848" i="14"/>
  <c r="G2848" i="14" s="1"/>
  <c r="J2847" i="14" a="1"/>
  <c r="J2847" i="14" s="1"/>
  <c r="F2847" i="14"/>
  <c r="E2847" i="14"/>
  <c r="G2847" i="14" s="1"/>
  <c r="J2846" i="14" a="1"/>
  <c r="J2846" i="14" s="1"/>
  <c r="F2846" i="14"/>
  <c r="E2846" i="14"/>
  <c r="G2846" i="14" s="1"/>
  <c r="J2845" i="14" a="1"/>
  <c r="J2845" i="14" s="1"/>
  <c r="F2845" i="14"/>
  <c r="E2845" i="14"/>
  <c r="G2845" i="14" s="1"/>
  <c r="J2844" i="14" a="1"/>
  <c r="J2844" i="14" s="1"/>
  <c r="F2844" i="14"/>
  <c r="E2844" i="14"/>
  <c r="G2844" i="14" s="1"/>
  <c r="J2843" i="14" a="1"/>
  <c r="J2843" i="14" s="1"/>
  <c r="F2843" i="14"/>
  <c r="E2843" i="14"/>
  <c r="G2843" i="14" s="1"/>
  <c r="J2842" i="14" a="1"/>
  <c r="J2842" i="14" s="1"/>
  <c r="F2842" i="14"/>
  <c r="E2842" i="14"/>
  <c r="G2842" i="14" s="1"/>
  <c r="J2841" i="14" a="1"/>
  <c r="J2841" i="14" s="1"/>
  <c r="F2841" i="14"/>
  <c r="E2841" i="14"/>
  <c r="G2841" i="14" s="1"/>
  <c r="J2840" i="14" a="1"/>
  <c r="J2840" i="14" s="1"/>
  <c r="F2840" i="14"/>
  <c r="E2840" i="14"/>
  <c r="G2840" i="14" s="1"/>
  <c r="J2839" i="14" a="1"/>
  <c r="J2839" i="14" s="1"/>
  <c r="F2839" i="14"/>
  <c r="E2839" i="14"/>
  <c r="G2839" i="14" s="1"/>
  <c r="J2838" i="14" a="1"/>
  <c r="J2838" i="14" s="1"/>
  <c r="F2838" i="14"/>
  <c r="E2838" i="14"/>
  <c r="G2838" i="14" s="1"/>
  <c r="J2837" i="14" a="1"/>
  <c r="J2837" i="14" s="1"/>
  <c r="F2837" i="14"/>
  <c r="E2837" i="14"/>
  <c r="G2837" i="14" s="1"/>
  <c r="J2836" i="14" a="1"/>
  <c r="J2836" i="14" s="1"/>
  <c r="F2836" i="14"/>
  <c r="E2836" i="14"/>
  <c r="G2836" i="14" s="1"/>
  <c r="J2835" i="14" a="1"/>
  <c r="J2835" i="14" s="1"/>
  <c r="F2835" i="14"/>
  <c r="E2835" i="14"/>
  <c r="G2835" i="14" s="1"/>
  <c r="J2834" i="14" a="1"/>
  <c r="J2834" i="14" s="1"/>
  <c r="F2834" i="14"/>
  <c r="E2834" i="14"/>
  <c r="G2834" i="14" s="1"/>
  <c r="J2833" i="14" a="1"/>
  <c r="J2833" i="14" s="1"/>
  <c r="F2833" i="14"/>
  <c r="E2833" i="14"/>
  <c r="G2833" i="14" s="1"/>
  <c r="J2832" i="14" a="1"/>
  <c r="J2832" i="14" s="1"/>
  <c r="F2832" i="14"/>
  <c r="E2832" i="14"/>
  <c r="G2832" i="14" s="1"/>
  <c r="J2831" i="14" a="1"/>
  <c r="J2831" i="14" s="1"/>
  <c r="F2831" i="14"/>
  <c r="E2831" i="14"/>
  <c r="G2831" i="14" s="1"/>
  <c r="J2830" i="14" a="1"/>
  <c r="J2830" i="14" s="1"/>
  <c r="F2830" i="14"/>
  <c r="E2830" i="14"/>
  <c r="G2830" i="14" s="1"/>
  <c r="J2829" i="14" a="1"/>
  <c r="J2829" i="14" s="1"/>
  <c r="F2829" i="14"/>
  <c r="E2829" i="14"/>
  <c r="G2829" i="14" s="1"/>
  <c r="J2828" i="14" a="1"/>
  <c r="J2828" i="14" s="1"/>
  <c r="F2828" i="14"/>
  <c r="E2828" i="14"/>
  <c r="G2828" i="14" s="1"/>
  <c r="J2827" i="14" a="1"/>
  <c r="J2827" i="14" s="1"/>
  <c r="F2827" i="14"/>
  <c r="E2827" i="14"/>
  <c r="G2827" i="14" s="1"/>
  <c r="J2826" i="14" a="1"/>
  <c r="J2826" i="14" s="1"/>
  <c r="F2826" i="14"/>
  <c r="E2826" i="14"/>
  <c r="G2826" i="14" s="1"/>
  <c r="J2825" i="14" a="1"/>
  <c r="J2825" i="14" s="1"/>
  <c r="F2825" i="14"/>
  <c r="E2825" i="14"/>
  <c r="G2825" i="14" s="1"/>
  <c r="J2824" i="14" a="1"/>
  <c r="J2824" i="14" s="1"/>
  <c r="F2824" i="14"/>
  <c r="E2824" i="14"/>
  <c r="G2824" i="14" s="1"/>
  <c r="J2823" i="14" a="1"/>
  <c r="J2823" i="14" s="1"/>
  <c r="F2823" i="14"/>
  <c r="E2823" i="14"/>
  <c r="G2823" i="14" s="1"/>
  <c r="J2822" i="14" a="1"/>
  <c r="J2822" i="14" s="1"/>
  <c r="F2822" i="14"/>
  <c r="E2822" i="14"/>
  <c r="G2822" i="14" s="1"/>
  <c r="J2821" i="14" a="1"/>
  <c r="J2821" i="14" s="1"/>
  <c r="F2821" i="14"/>
  <c r="E2821" i="14"/>
  <c r="G2821" i="14" s="1"/>
  <c r="J2820" i="14" a="1"/>
  <c r="J2820" i="14" s="1"/>
  <c r="F2820" i="14"/>
  <c r="E2820" i="14"/>
  <c r="G2820" i="14" s="1"/>
  <c r="J2819" i="14" a="1"/>
  <c r="J2819" i="14" s="1"/>
  <c r="F2819" i="14"/>
  <c r="E2819" i="14"/>
  <c r="G2819" i="14" s="1"/>
  <c r="J2818" i="14" a="1"/>
  <c r="J2818" i="14" s="1"/>
  <c r="F2818" i="14"/>
  <c r="E2818" i="14"/>
  <c r="G2818" i="14" s="1"/>
  <c r="J2817" i="14" a="1"/>
  <c r="J2817" i="14" s="1"/>
  <c r="F2817" i="14"/>
  <c r="E2817" i="14"/>
  <c r="G2817" i="14" s="1"/>
  <c r="J2816" i="14" a="1"/>
  <c r="J2816" i="14" s="1"/>
  <c r="F2816" i="14"/>
  <c r="E2816" i="14"/>
  <c r="G2816" i="14" s="1"/>
  <c r="J2815" i="14" a="1"/>
  <c r="J2815" i="14" s="1"/>
  <c r="F2815" i="14"/>
  <c r="E2815" i="14"/>
  <c r="G2815" i="14" s="1"/>
  <c r="J2814" i="14" a="1"/>
  <c r="J2814" i="14" s="1"/>
  <c r="F2814" i="14"/>
  <c r="E2814" i="14"/>
  <c r="G2814" i="14" s="1"/>
  <c r="J2813" i="14" a="1"/>
  <c r="J2813" i="14" s="1"/>
  <c r="F2813" i="14"/>
  <c r="E2813" i="14"/>
  <c r="G2813" i="14" s="1"/>
  <c r="J2812" i="14" a="1"/>
  <c r="J2812" i="14" s="1"/>
  <c r="F2812" i="14"/>
  <c r="E2812" i="14"/>
  <c r="G2812" i="14" s="1"/>
  <c r="J2811" i="14" a="1"/>
  <c r="J2811" i="14" s="1"/>
  <c r="F2811" i="14"/>
  <c r="E2811" i="14"/>
  <c r="G2811" i="14" s="1"/>
  <c r="J2810" i="14" a="1"/>
  <c r="J2810" i="14" s="1"/>
  <c r="F2810" i="14"/>
  <c r="E2810" i="14"/>
  <c r="G2810" i="14" s="1"/>
  <c r="J2809" i="14" a="1"/>
  <c r="J2809" i="14" s="1"/>
  <c r="F2809" i="14"/>
  <c r="E2809" i="14"/>
  <c r="G2809" i="14" s="1"/>
  <c r="J2808" i="14" a="1"/>
  <c r="J2808" i="14" s="1"/>
  <c r="F2808" i="14"/>
  <c r="E2808" i="14"/>
  <c r="G2808" i="14" s="1"/>
  <c r="J2807" i="14" a="1"/>
  <c r="J2807" i="14" s="1"/>
  <c r="F2807" i="14"/>
  <c r="E2807" i="14"/>
  <c r="G2807" i="14" s="1"/>
  <c r="J2806" i="14" a="1"/>
  <c r="J2806" i="14" s="1"/>
  <c r="F2806" i="14"/>
  <c r="E2806" i="14"/>
  <c r="G2806" i="14" s="1"/>
  <c r="J2805" i="14" a="1"/>
  <c r="J2805" i="14" s="1"/>
  <c r="F2805" i="14"/>
  <c r="E2805" i="14"/>
  <c r="G2805" i="14" s="1"/>
  <c r="J2804" i="14" a="1"/>
  <c r="J2804" i="14" s="1"/>
  <c r="F2804" i="14"/>
  <c r="E2804" i="14"/>
  <c r="G2804" i="14" s="1"/>
  <c r="J2803" i="14" a="1"/>
  <c r="J2803" i="14" s="1"/>
  <c r="F2803" i="14"/>
  <c r="E2803" i="14"/>
  <c r="G2803" i="14" s="1"/>
  <c r="J2802" i="14" a="1"/>
  <c r="J2802" i="14" s="1"/>
  <c r="F2802" i="14"/>
  <c r="E2802" i="14"/>
  <c r="G2802" i="14" s="1"/>
  <c r="J2801" i="14" a="1"/>
  <c r="J2801" i="14" s="1"/>
  <c r="F2801" i="14"/>
  <c r="E2801" i="14"/>
  <c r="G2801" i="14" s="1"/>
  <c r="J2800" i="14" a="1"/>
  <c r="J2800" i="14" s="1"/>
  <c r="F2800" i="14"/>
  <c r="E2800" i="14"/>
  <c r="G2800" i="14" s="1"/>
  <c r="J2799" i="14" a="1"/>
  <c r="J2799" i="14" s="1"/>
  <c r="F2799" i="14"/>
  <c r="E2799" i="14"/>
  <c r="G2799" i="14" s="1"/>
  <c r="J2798" i="14" a="1"/>
  <c r="J2798" i="14" s="1"/>
  <c r="F2798" i="14"/>
  <c r="E2798" i="14"/>
  <c r="G2798" i="14" s="1"/>
  <c r="J2797" i="14" a="1"/>
  <c r="J2797" i="14" s="1"/>
  <c r="F2797" i="14"/>
  <c r="E2797" i="14"/>
  <c r="G2797" i="14" s="1"/>
  <c r="J2796" i="14" a="1"/>
  <c r="J2796" i="14" s="1"/>
  <c r="F2796" i="14"/>
  <c r="E2796" i="14"/>
  <c r="G2796" i="14" s="1"/>
  <c r="J2795" i="14" a="1"/>
  <c r="J2795" i="14" s="1"/>
  <c r="F2795" i="14"/>
  <c r="E2795" i="14"/>
  <c r="G2795" i="14" s="1"/>
  <c r="J2794" i="14" a="1"/>
  <c r="J2794" i="14" s="1"/>
  <c r="F2794" i="14"/>
  <c r="E2794" i="14"/>
  <c r="G2794" i="14" s="1"/>
  <c r="J2793" i="14" a="1"/>
  <c r="J2793" i="14" s="1"/>
  <c r="F2793" i="14"/>
  <c r="E2793" i="14"/>
  <c r="G2793" i="14" s="1"/>
  <c r="J2792" i="14" a="1"/>
  <c r="J2792" i="14" s="1"/>
  <c r="F2792" i="14"/>
  <c r="E2792" i="14"/>
  <c r="G2792" i="14" s="1"/>
  <c r="J2791" i="14" a="1"/>
  <c r="J2791" i="14" s="1"/>
  <c r="F2791" i="14"/>
  <c r="E2791" i="14"/>
  <c r="G2791" i="14" s="1"/>
  <c r="J2790" i="14" a="1"/>
  <c r="J2790" i="14" s="1"/>
  <c r="F2790" i="14"/>
  <c r="E2790" i="14"/>
  <c r="G2790" i="14" s="1"/>
  <c r="J2789" i="14" a="1"/>
  <c r="J2789" i="14" s="1"/>
  <c r="F2789" i="14"/>
  <c r="E2789" i="14"/>
  <c r="G2789" i="14" s="1"/>
  <c r="J2788" i="14" a="1"/>
  <c r="J2788" i="14" s="1"/>
  <c r="F2788" i="14"/>
  <c r="E2788" i="14"/>
  <c r="G2788" i="14" s="1"/>
  <c r="J2787" i="14" a="1"/>
  <c r="J2787" i="14" s="1"/>
  <c r="F2787" i="14"/>
  <c r="E2787" i="14"/>
  <c r="G2787" i="14" s="1"/>
  <c r="J2786" i="14" a="1"/>
  <c r="J2786" i="14" s="1"/>
  <c r="F2786" i="14"/>
  <c r="E2786" i="14"/>
  <c r="G2786" i="14" s="1"/>
  <c r="J2785" i="14" a="1"/>
  <c r="J2785" i="14" s="1"/>
  <c r="F2785" i="14"/>
  <c r="E2785" i="14"/>
  <c r="G2785" i="14" s="1"/>
  <c r="J2784" i="14" a="1"/>
  <c r="J2784" i="14" s="1"/>
  <c r="F2784" i="14"/>
  <c r="E2784" i="14"/>
  <c r="G2784" i="14" s="1"/>
  <c r="J2783" i="14" a="1"/>
  <c r="J2783" i="14" s="1"/>
  <c r="F2783" i="14"/>
  <c r="E2783" i="14"/>
  <c r="G2783" i="14" s="1"/>
  <c r="J2782" i="14" a="1"/>
  <c r="J2782" i="14" s="1"/>
  <c r="F2782" i="14"/>
  <c r="E2782" i="14"/>
  <c r="G2782" i="14" s="1"/>
  <c r="J2781" i="14" a="1"/>
  <c r="J2781" i="14" s="1"/>
  <c r="F2781" i="14"/>
  <c r="E2781" i="14"/>
  <c r="G2781" i="14" s="1"/>
  <c r="J2780" i="14" a="1"/>
  <c r="J2780" i="14" s="1"/>
  <c r="F2780" i="14"/>
  <c r="E2780" i="14"/>
  <c r="G2780" i="14" s="1"/>
  <c r="J2779" i="14" a="1"/>
  <c r="J2779" i="14" s="1"/>
  <c r="F2779" i="14"/>
  <c r="E2779" i="14"/>
  <c r="G2779" i="14" s="1"/>
  <c r="J2778" i="14" a="1"/>
  <c r="J2778" i="14" s="1"/>
  <c r="F2778" i="14"/>
  <c r="E2778" i="14"/>
  <c r="G2778" i="14" s="1"/>
  <c r="J2777" i="14" a="1"/>
  <c r="J2777" i="14" s="1"/>
  <c r="F2777" i="14"/>
  <c r="E2777" i="14"/>
  <c r="G2777" i="14" s="1"/>
  <c r="J2776" i="14" a="1"/>
  <c r="J2776" i="14" s="1"/>
  <c r="F2776" i="14"/>
  <c r="E2776" i="14"/>
  <c r="G2776" i="14" s="1"/>
  <c r="J2775" i="14" a="1"/>
  <c r="J2775" i="14" s="1"/>
  <c r="F2775" i="14"/>
  <c r="E2775" i="14"/>
  <c r="G2775" i="14" s="1"/>
  <c r="J2774" i="14" a="1"/>
  <c r="J2774" i="14" s="1"/>
  <c r="F2774" i="14"/>
  <c r="E2774" i="14"/>
  <c r="G2774" i="14" s="1"/>
  <c r="J2773" i="14" a="1"/>
  <c r="J2773" i="14" s="1"/>
  <c r="F2773" i="14"/>
  <c r="E2773" i="14"/>
  <c r="G2773" i="14" s="1"/>
  <c r="J2772" i="14" a="1"/>
  <c r="J2772" i="14" s="1"/>
  <c r="F2772" i="14"/>
  <c r="E2772" i="14"/>
  <c r="G2772" i="14" s="1"/>
  <c r="J2771" i="14" a="1"/>
  <c r="J2771" i="14" s="1"/>
  <c r="F2771" i="14"/>
  <c r="E2771" i="14"/>
  <c r="G2771" i="14" s="1"/>
  <c r="J2770" i="14" a="1"/>
  <c r="J2770" i="14" s="1"/>
  <c r="F2770" i="14"/>
  <c r="E2770" i="14"/>
  <c r="G2770" i="14" s="1"/>
  <c r="J2769" i="14" a="1"/>
  <c r="J2769" i="14" s="1"/>
  <c r="F2769" i="14"/>
  <c r="E2769" i="14"/>
  <c r="G2769" i="14" s="1"/>
  <c r="J2768" i="14" a="1"/>
  <c r="J2768" i="14" s="1"/>
  <c r="F2768" i="14"/>
  <c r="E2768" i="14"/>
  <c r="G2768" i="14" s="1"/>
  <c r="J2767" i="14" a="1"/>
  <c r="J2767" i="14" s="1"/>
  <c r="F2767" i="14"/>
  <c r="E2767" i="14"/>
  <c r="G2767" i="14" s="1"/>
  <c r="J2766" i="14" a="1"/>
  <c r="J2766" i="14" s="1"/>
  <c r="F2766" i="14"/>
  <c r="E2766" i="14"/>
  <c r="G2766" i="14" s="1"/>
  <c r="J2765" i="14" a="1"/>
  <c r="J2765" i="14" s="1"/>
  <c r="F2765" i="14"/>
  <c r="E2765" i="14"/>
  <c r="G2765" i="14" s="1"/>
  <c r="J2764" i="14" a="1"/>
  <c r="J2764" i="14" s="1"/>
  <c r="F2764" i="14"/>
  <c r="E2764" i="14"/>
  <c r="G2764" i="14" s="1"/>
  <c r="J2763" i="14" a="1"/>
  <c r="J2763" i="14" s="1"/>
  <c r="F2763" i="14"/>
  <c r="E2763" i="14"/>
  <c r="G2763" i="14" s="1"/>
  <c r="J2762" i="14" a="1"/>
  <c r="J2762" i="14" s="1"/>
  <c r="F2762" i="14"/>
  <c r="E2762" i="14"/>
  <c r="G2762" i="14" s="1"/>
  <c r="J2761" i="14" a="1"/>
  <c r="J2761" i="14" s="1"/>
  <c r="F2761" i="14"/>
  <c r="E2761" i="14"/>
  <c r="G2761" i="14" s="1"/>
  <c r="J2760" i="14" a="1"/>
  <c r="J2760" i="14" s="1"/>
  <c r="F2760" i="14"/>
  <c r="E2760" i="14"/>
  <c r="G2760" i="14" s="1"/>
  <c r="J2759" i="14" a="1"/>
  <c r="J2759" i="14" s="1"/>
  <c r="F2759" i="14"/>
  <c r="E2759" i="14"/>
  <c r="G2759" i="14" s="1"/>
  <c r="J2758" i="14" a="1"/>
  <c r="J2758" i="14" s="1"/>
  <c r="F2758" i="14"/>
  <c r="E2758" i="14"/>
  <c r="G2758" i="14" s="1"/>
  <c r="J2757" i="14" a="1"/>
  <c r="J2757" i="14" s="1"/>
  <c r="F2757" i="14"/>
  <c r="E2757" i="14"/>
  <c r="G2757" i="14" s="1"/>
  <c r="J2756" i="14" a="1"/>
  <c r="J2756" i="14" s="1"/>
  <c r="F2756" i="14"/>
  <c r="E2756" i="14"/>
  <c r="G2756" i="14" s="1"/>
  <c r="J2755" i="14" a="1"/>
  <c r="J2755" i="14" s="1"/>
  <c r="F2755" i="14"/>
  <c r="E2755" i="14"/>
  <c r="G2755" i="14" s="1"/>
  <c r="J2754" i="14" a="1"/>
  <c r="J2754" i="14" s="1"/>
  <c r="F2754" i="14"/>
  <c r="E2754" i="14"/>
  <c r="G2754" i="14" s="1"/>
  <c r="J2753" i="14" a="1"/>
  <c r="J2753" i="14" s="1"/>
  <c r="F2753" i="14"/>
  <c r="E2753" i="14"/>
  <c r="G2753" i="14" s="1"/>
  <c r="J2752" i="14" a="1"/>
  <c r="J2752" i="14" s="1"/>
  <c r="F2752" i="14"/>
  <c r="E2752" i="14"/>
  <c r="G2752" i="14" s="1"/>
  <c r="J2751" i="14" a="1"/>
  <c r="J2751" i="14" s="1"/>
  <c r="F2751" i="14"/>
  <c r="E2751" i="14"/>
  <c r="G2751" i="14" s="1"/>
  <c r="J2750" i="14" a="1"/>
  <c r="J2750" i="14" s="1"/>
  <c r="F2750" i="14"/>
  <c r="E2750" i="14"/>
  <c r="G2750" i="14" s="1"/>
  <c r="J2749" i="14" a="1"/>
  <c r="J2749" i="14" s="1"/>
  <c r="F2749" i="14"/>
  <c r="E2749" i="14"/>
  <c r="G2749" i="14" s="1"/>
  <c r="J2748" i="14" a="1"/>
  <c r="J2748" i="14" s="1"/>
  <c r="F2748" i="14"/>
  <c r="E2748" i="14"/>
  <c r="G2748" i="14" s="1"/>
  <c r="J2747" i="14" a="1"/>
  <c r="J2747" i="14" s="1"/>
  <c r="F2747" i="14"/>
  <c r="E2747" i="14"/>
  <c r="G2747" i="14" s="1"/>
  <c r="J2746" i="14" a="1"/>
  <c r="J2746" i="14" s="1"/>
  <c r="F2746" i="14"/>
  <c r="E2746" i="14"/>
  <c r="G2746" i="14" s="1"/>
  <c r="J2745" i="14" a="1"/>
  <c r="J2745" i="14" s="1"/>
  <c r="F2745" i="14"/>
  <c r="E2745" i="14"/>
  <c r="G2745" i="14" s="1"/>
  <c r="J2744" i="14" a="1"/>
  <c r="J2744" i="14" s="1"/>
  <c r="F2744" i="14"/>
  <c r="E2744" i="14"/>
  <c r="G2744" i="14" s="1"/>
  <c r="J2743" i="14" a="1"/>
  <c r="J2743" i="14" s="1"/>
  <c r="F2743" i="14"/>
  <c r="E2743" i="14"/>
  <c r="G2743" i="14" s="1"/>
  <c r="J2742" i="14" a="1"/>
  <c r="J2742" i="14" s="1"/>
  <c r="F2742" i="14"/>
  <c r="E2742" i="14"/>
  <c r="G2742" i="14" s="1"/>
  <c r="J2741" i="14" a="1"/>
  <c r="J2741" i="14" s="1"/>
  <c r="F2741" i="14"/>
  <c r="E2741" i="14"/>
  <c r="G2741" i="14" s="1"/>
  <c r="J2740" i="14" a="1"/>
  <c r="J2740" i="14" s="1"/>
  <c r="F2740" i="14"/>
  <c r="E2740" i="14"/>
  <c r="G2740" i="14" s="1"/>
  <c r="J2739" i="14" a="1"/>
  <c r="J2739" i="14" s="1"/>
  <c r="F2739" i="14"/>
  <c r="E2739" i="14"/>
  <c r="G2739" i="14" s="1"/>
  <c r="J2738" i="14" a="1"/>
  <c r="J2738" i="14" s="1"/>
  <c r="F2738" i="14"/>
  <c r="E2738" i="14"/>
  <c r="G2738" i="14" s="1"/>
  <c r="J2737" i="14" a="1"/>
  <c r="J2737" i="14" s="1"/>
  <c r="F2737" i="14"/>
  <c r="E2737" i="14"/>
  <c r="G2737" i="14" s="1"/>
  <c r="J2736" i="14" a="1"/>
  <c r="J2736" i="14" s="1"/>
  <c r="F2736" i="14"/>
  <c r="E2736" i="14"/>
  <c r="G2736" i="14" s="1"/>
  <c r="J2735" i="14" a="1"/>
  <c r="J2735" i="14" s="1"/>
  <c r="F2735" i="14"/>
  <c r="E2735" i="14"/>
  <c r="G2735" i="14" s="1"/>
  <c r="J2734" i="14" a="1"/>
  <c r="J2734" i="14" s="1"/>
  <c r="F2734" i="14"/>
  <c r="E2734" i="14"/>
  <c r="G2734" i="14" s="1"/>
  <c r="J2733" i="14" a="1"/>
  <c r="J2733" i="14" s="1"/>
  <c r="F2733" i="14"/>
  <c r="E2733" i="14"/>
  <c r="G2733" i="14" s="1"/>
  <c r="J2732" i="14" a="1"/>
  <c r="J2732" i="14" s="1"/>
  <c r="F2732" i="14"/>
  <c r="E2732" i="14"/>
  <c r="G2732" i="14" s="1"/>
  <c r="J2731" i="14" a="1"/>
  <c r="J2731" i="14" s="1"/>
  <c r="F2731" i="14"/>
  <c r="E2731" i="14"/>
  <c r="G2731" i="14" s="1"/>
  <c r="J2730" i="14" a="1"/>
  <c r="J2730" i="14" s="1"/>
  <c r="F2730" i="14"/>
  <c r="E2730" i="14"/>
  <c r="G2730" i="14" s="1"/>
  <c r="J2729" i="14" a="1"/>
  <c r="J2729" i="14" s="1"/>
  <c r="F2729" i="14"/>
  <c r="E2729" i="14"/>
  <c r="G2729" i="14" s="1"/>
  <c r="J2728" i="14" a="1"/>
  <c r="J2728" i="14" s="1"/>
  <c r="F2728" i="14"/>
  <c r="E2728" i="14"/>
  <c r="G2728" i="14" s="1"/>
  <c r="J2727" i="14" a="1"/>
  <c r="J2727" i="14" s="1"/>
  <c r="F2727" i="14"/>
  <c r="E2727" i="14"/>
  <c r="G2727" i="14" s="1"/>
  <c r="J2726" i="14" a="1"/>
  <c r="J2726" i="14" s="1"/>
  <c r="F2726" i="14"/>
  <c r="E2726" i="14"/>
  <c r="G2726" i="14" s="1"/>
  <c r="J2725" i="14" a="1"/>
  <c r="J2725" i="14" s="1"/>
  <c r="F2725" i="14"/>
  <c r="E2725" i="14"/>
  <c r="G2725" i="14" s="1"/>
  <c r="J2724" i="14" a="1"/>
  <c r="J2724" i="14" s="1"/>
  <c r="F2724" i="14"/>
  <c r="E2724" i="14"/>
  <c r="G2724" i="14" s="1"/>
  <c r="J2723" i="14" a="1"/>
  <c r="J2723" i="14" s="1"/>
  <c r="F2723" i="14"/>
  <c r="E2723" i="14"/>
  <c r="G2723" i="14" s="1"/>
  <c r="J2722" i="14" a="1"/>
  <c r="J2722" i="14" s="1"/>
  <c r="F2722" i="14"/>
  <c r="E2722" i="14"/>
  <c r="G2722" i="14" s="1"/>
  <c r="J2721" i="14" a="1"/>
  <c r="J2721" i="14" s="1"/>
  <c r="F2721" i="14"/>
  <c r="E2721" i="14"/>
  <c r="G2721" i="14" s="1"/>
  <c r="J2720" i="14" a="1"/>
  <c r="J2720" i="14" s="1"/>
  <c r="F2720" i="14"/>
  <c r="E2720" i="14"/>
  <c r="G2720" i="14" s="1"/>
  <c r="J2719" i="14" a="1"/>
  <c r="J2719" i="14" s="1"/>
  <c r="F2719" i="14"/>
  <c r="E2719" i="14"/>
  <c r="G2719" i="14" s="1"/>
  <c r="J2718" i="14" a="1"/>
  <c r="J2718" i="14" s="1"/>
  <c r="F2718" i="14"/>
  <c r="E2718" i="14"/>
  <c r="G2718" i="14" s="1"/>
  <c r="J2717" i="14" a="1"/>
  <c r="J2717" i="14" s="1"/>
  <c r="F2717" i="14"/>
  <c r="E2717" i="14"/>
  <c r="G2717" i="14" s="1"/>
  <c r="J2716" i="14" a="1"/>
  <c r="J2716" i="14" s="1"/>
  <c r="F2716" i="14"/>
  <c r="E2716" i="14"/>
  <c r="G2716" i="14" s="1"/>
  <c r="J2715" i="14" a="1"/>
  <c r="J2715" i="14" s="1"/>
  <c r="F2715" i="14"/>
  <c r="E2715" i="14"/>
  <c r="G2715" i="14" s="1"/>
  <c r="J2714" i="14" a="1"/>
  <c r="J2714" i="14" s="1"/>
  <c r="F2714" i="14"/>
  <c r="E2714" i="14"/>
  <c r="G2714" i="14" s="1"/>
  <c r="J2713" i="14" a="1"/>
  <c r="J2713" i="14" s="1"/>
  <c r="F2713" i="14"/>
  <c r="E2713" i="14"/>
  <c r="G2713" i="14" s="1"/>
  <c r="J2712" i="14" a="1"/>
  <c r="J2712" i="14" s="1"/>
  <c r="F2712" i="14"/>
  <c r="E2712" i="14"/>
  <c r="G2712" i="14" s="1"/>
  <c r="J2711" i="14" a="1"/>
  <c r="J2711" i="14" s="1"/>
  <c r="F2711" i="14"/>
  <c r="E2711" i="14"/>
  <c r="G2711" i="14" s="1"/>
  <c r="J2710" i="14" a="1"/>
  <c r="J2710" i="14" s="1"/>
  <c r="F2710" i="14"/>
  <c r="E2710" i="14"/>
  <c r="G2710" i="14" s="1"/>
  <c r="J2709" i="14" a="1"/>
  <c r="J2709" i="14" s="1"/>
  <c r="F2709" i="14"/>
  <c r="E2709" i="14"/>
  <c r="G2709" i="14" s="1"/>
  <c r="J2708" i="14" a="1"/>
  <c r="J2708" i="14" s="1"/>
  <c r="F2708" i="14"/>
  <c r="E2708" i="14"/>
  <c r="G2708" i="14" s="1"/>
  <c r="J2707" i="14" a="1"/>
  <c r="J2707" i="14" s="1"/>
  <c r="F2707" i="14"/>
  <c r="E2707" i="14"/>
  <c r="G2707" i="14" s="1"/>
  <c r="J2706" i="14" a="1"/>
  <c r="J2706" i="14" s="1"/>
  <c r="F2706" i="14"/>
  <c r="E2706" i="14"/>
  <c r="G2706" i="14" s="1"/>
  <c r="J2705" i="14" a="1"/>
  <c r="J2705" i="14" s="1"/>
  <c r="F2705" i="14"/>
  <c r="E2705" i="14"/>
  <c r="G2705" i="14" s="1"/>
  <c r="J2704" i="14" a="1"/>
  <c r="J2704" i="14" s="1"/>
  <c r="F2704" i="14"/>
  <c r="E2704" i="14"/>
  <c r="G2704" i="14" s="1"/>
  <c r="J2703" i="14" a="1"/>
  <c r="J2703" i="14" s="1"/>
  <c r="F2703" i="14"/>
  <c r="E2703" i="14"/>
  <c r="G2703" i="14" s="1"/>
  <c r="J2702" i="14" a="1"/>
  <c r="J2702" i="14" s="1"/>
  <c r="F2702" i="14"/>
  <c r="E2702" i="14"/>
  <c r="G2702" i="14" s="1"/>
  <c r="J2701" i="14" a="1"/>
  <c r="J2701" i="14" s="1"/>
  <c r="F2701" i="14"/>
  <c r="E2701" i="14"/>
  <c r="G2701" i="14" s="1"/>
  <c r="J2700" i="14" a="1"/>
  <c r="J2700" i="14" s="1"/>
  <c r="F2700" i="14"/>
  <c r="E2700" i="14"/>
  <c r="G2700" i="14" s="1"/>
  <c r="J2699" i="14" a="1"/>
  <c r="J2699" i="14" s="1"/>
  <c r="F2699" i="14"/>
  <c r="E2699" i="14"/>
  <c r="G2699" i="14" s="1"/>
  <c r="J2698" i="14" a="1"/>
  <c r="J2698" i="14" s="1"/>
  <c r="F2698" i="14"/>
  <c r="E2698" i="14"/>
  <c r="G2698" i="14" s="1"/>
  <c r="J2697" i="14" a="1"/>
  <c r="J2697" i="14" s="1"/>
  <c r="F2697" i="14"/>
  <c r="E2697" i="14"/>
  <c r="G2697" i="14" s="1"/>
  <c r="J2696" i="14" a="1"/>
  <c r="J2696" i="14" s="1"/>
  <c r="F2696" i="14"/>
  <c r="E2696" i="14"/>
  <c r="G2696" i="14" s="1"/>
  <c r="J2695" i="14" a="1"/>
  <c r="J2695" i="14" s="1"/>
  <c r="F2695" i="14"/>
  <c r="E2695" i="14"/>
  <c r="G2695" i="14" s="1"/>
  <c r="J2694" i="14" a="1"/>
  <c r="J2694" i="14" s="1"/>
  <c r="F2694" i="14"/>
  <c r="E2694" i="14"/>
  <c r="G2694" i="14" s="1"/>
  <c r="J2693" i="14" a="1"/>
  <c r="J2693" i="14" s="1"/>
  <c r="F2693" i="14"/>
  <c r="E2693" i="14"/>
  <c r="G2693" i="14" s="1"/>
  <c r="J2692" i="14" a="1"/>
  <c r="J2692" i="14" s="1"/>
  <c r="F2692" i="14"/>
  <c r="E2692" i="14"/>
  <c r="G2692" i="14" s="1"/>
  <c r="J2691" i="14" a="1"/>
  <c r="J2691" i="14" s="1"/>
  <c r="F2691" i="14"/>
  <c r="E2691" i="14"/>
  <c r="G2691" i="14" s="1"/>
  <c r="J2690" i="14" a="1"/>
  <c r="J2690" i="14" s="1"/>
  <c r="F2690" i="14"/>
  <c r="E2690" i="14"/>
  <c r="G2690" i="14" s="1"/>
  <c r="J2689" i="14" a="1"/>
  <c r="J2689" i="14" s="1"/>
  <c r="F2689" i="14"/>
  <c r="E2689" i="14"/>
  <c r="G2689" i="14" s="1"/>
  <c r="J2688" i="14" a="1"/>
  <c r="J2688" i="14" s="1"/>
  <c r="F2688" i="14"/>
  <c r="E2688" i="14"/>
  <c r="G2688" i="14" s="1"/>
  <c r="J2687" i="14" a="1"/>
  <c r="J2687" i="14" s="1"/>
  <c r="F2687" i="14"/>
  <c r="E2687" i="14"/>
  <c r="G2687" i="14" s="1"/>
  <c r="J2686" i="14" a="1"/>
  <c r="J2686" i="14" s="1"/>
  <c r="F2686" i="14"/>
  <c r="E2686" i="14"/>
  <c r="G2686" i="14" s="1"/>
  <c r="J2685" i="14" a="1"/>
  <c r="J2685" i="14" s="1"/>
  <c r="F2685" i="14"/>
  <c r="E2685" i="14"/>
  <c r="G2685" i="14" s="1"/>
  <c r="J2684" i="14" a="1"/>
  <c r="J2684" i="14" s="1"/>
  <c r="F2684" i="14"/>
  <c r="E2684" i="14"/>
  <c r="G2684" i="14" s="1"/>
  <c r="J2683" i="14" a="1"/>
  <c r="J2683" i="14" s="1"/>
  <c r="F2683" i="14"/>
  <c r="E2683" i="14"/>
  <c r="G2683" i="14" s="1"/>
  <c r="J2682" i="14" a="1"/>
  <c r="J2682" i="14" s="1"/>
  <c r="F2682" i="14"/>
  <c r="E2682" i="14"/>
  <c r="G2682" i="14" s="1"/>
  <c r="J2681" i="14" a="1"/>
  <c r="J2681" i="14" s="1"/>
  <c r="F2681" i="14"/>
  <c r="E2681" i="14"/>
  <c r="G2681" i="14" s="1"/>
  <c r="J2680" i="14" a="1"/>
  <c r="J2680" i="14" s="1"/>
  <c r="F2680" i="14"/>
  <c r="E2680" i="14"/>
  <c r="G2680" i="14" s="1"/>
  <c r="J2679" i="14" a="1"/>
  <c r="J2679" i="14" s="1"/>
  <c r="F2679" i="14"/>
  <c r="E2679" i="14"/>
  <c r="G2679" i="14" s="1"/>
  <c r="J2678" i="14" a="1"/>
  <c r="J2678" i="14" s="1"/>
  <c r="F2678" i="14"/>
  <c r="E2678" i="14"/>
  <c r="G2678" i="14" s="1"/>
  <c r="J2677" i="14" a="1"/>
  <c r="J2677" i="14" s="1"/>
  <c r="F2677" i="14"/>
  <c r="E2677" i="14"/>
  <c r="G2677" i="14" s="1"/>
  <c r="J2676" i="14" a="1"/>
  <c r="J2676" i="14" s="1"/>
  <c r="F2676" i="14"/>
  <c r="E2676" i="14"/>
  <c r="G2676" i="14" s="1"/>
  <c r="J2675" i="14" a="1"/>
  <c r="J2675" i="14" s="1"/>
  <c r="F2675" i="14"/>
  <c r="E2675" i="14"/>
  <c r="G2675" i="14" s="1"/>
  <c r="J2674" i="14" a="1"/>
  <c r="J2674" i="14" s="1"/>
  <c r="F2674" i="14"/>
  <c r="E2674" i="14"/>
  <c r="G2674" i="14" s="1"/>
  <c r="J2673" i="14" a="1"/>
  <c r="J2673" i="14" s="1"/>
  <c r="F2673" i="14"/>
  <c r="E2673" i="14"/>
  <c r="G2673" i="14" s="1"/>
  <c r="J2672" i="14" a="1"/>
  <c r="J2672" i="14" s="1"/>
  <c r="F2672" i="14"/>
  <c r="E2672" i="14"/>
  <c r="G2672" i="14" s="1"/>
  <c r="J2671" i="14" a="1"/>
  <c r="J2671" i="14" s="1"/>
  <c r="F2671" i="14"/>
  <c r="E2671" i="14"/>
  <c r="G2671" i="14" s="1"/>
  <c r="J2670" i="14" a="1"/>
  <c r="J2670" i="14" s="1"/>
  <c r="F2670" i="14"/>
  <c r="E2670" i="14"/>
  <c r="G2670" i="14" s="1"/>
  <c r="J2669" i="14" a="1"/>
  <c r="J2669" i="14" s="1"/>
  <c r="F2669" i="14"/>
  <c r="E2669" i="14"/>
  <c r="G2669" i="14" s="1"/>
  <c r="J2668" i="14" a="1"/>
  <c r="J2668" i="14" s="1"/>
  <c r="F2668" i="14"/>
  <c r="E2668" i="14"/>
  <c r="G2668" i="14" s="1"/>
  <c r="J2667" i="14" a="1"/>
  <c r="J2667" i="14" s="1"/>
  <c r="F2667" i="14"/>
  <c r="E2667" i="14"/>
  <c r="G2667" i="14" s="1"/>
  <c r="J2666" i="14" a="1"/>
  <c r="J2666" i="14" s="1"/>
  <c r="F2666" i="14"/>
  <c r="E2666" i="14"/>
  <c r="G2666" i="14" s="1"/>
  <c r="J2665" i="14" a="1"/>
  <c r="J2665" i="14" s="1"/>
  <c r="F2665" i="14"/>
  <c r="E2665" i="14"/>
  <c r="G2665" i="14" s="1"/>
  <c r="J2664" i="14" a="1"/>
  <c r="J2664" i="14" s="1"/>
  <c r="F2664" i="14"/>
  <c r="E2664" i="14"/>
  <c r="G2664" i="14" s="1"/>
  <c r="J2663" i="14" a="1"/>
  <c r="J2663" i="14" s="1"/>
  <c r="F2663" i="14"/>
  <c r="E2663" i="14"/>
  <c r="G2663" i="14" s="1"/>
  <c r="J2662" i="14" a="1"/>
  <c r="J2662" i="14" s="1"/>
  <c r="F2662" i="14"/>
  <c r="E2662" i="14"/>
  <c r="G2662" i="14" s="1"/>
  <c r="J2661" i="14" a="1"/>
  <c r="J2661" i="14" s="1"/>
  <c r="F2661" i="14"/>
  <c r="E2661" i="14"/>
  <c r="G2661" i="14" s="1"/>
  <c r="J2660" i="14" a="1"/>
  <c r="J2660" i="14" s="1"/>
  <c r="F2660" i="14"/>
  <c r="E2660" i="14"/>
  <c r="G2660" i="14" s="1"/>
  <c r="J2659" i="14" a="1"/>
  <c r="J2659" i="14" s="1"/>
  <c r="F2659" i="14"/>
  <c r="E2659" i="14"/>
  <c r="G2659" i="14" s="1"/>
  <c r="J2658" i="14" a="1"/>
  <c r="J2658" i="14" s="1"/>
  <c r="F2658" i="14"/>
  <c r="E2658" i="14"/>
  <c r="G2658" i="14" s="1"/>
  <c r="J2657" i="14" a="1"/>
  <c r="J2657" i="14" s="1"/>
  <c r="F2657" i="14"/>
  <c r="E2657" i="14"/>
  <c r="G2657" i="14" s="1"/>
  <c r="J2656" i="14" a="1"/>
  <c r="J2656" i="14" s="1"/>
  <c r="F2656" i="14"/>
  <c r="E2656" i="14"/>
  <c r="G2656" i="14" s="1"/>
  <c r="J2655" i="14" a="1"/>
  <c r="J2655" i="14" s="1"/>
  <c r="F2655" i="14"/>
  <c r="E2655" i="14"/>
  <c r="G2655" i="14" s="1"/>
  <c r="J2654" i="14" a="1"/>
  <c r="J2654" i="14" s="1"/>
  <c r="F2654" i="14"/>
  <c r="E2654" i="14"/>
  <c r="G2654" i="14" s="1"/>
  <c r="J2653" i="14" a="1"/>
  <c r="J2653" i="14" s="1"/>
  <c r="F2653" i="14"/>
  <c r="E2653" i="14"/>
  <c r="G2653" i="14" s="1"/>
  <c r="J2652" i="14" a="1"/>
  <c r="J2652" i="14" s="1"/>
  <c r="F2652" i="14"/>
  <c r="E2652" i="14"/>
  <c r="G2652" i="14" s="1"/>
  <c r="J2651" i="14" a="1"/>
  <c r="J2651" i="14" s="1"/>
  <c r="F2651" i="14"/>
  <c r="E2651" i="14"/>
  <c r="G2651" i="14" s="1"/>
  <c r="J2650" i="14" a="1"/>
  <c r="J2650" i="14" s="1"/>
  <c r="F2650" i="14"/>
  <c r="E2650" i="14"/>
  <c r="G2650" i="14" s="1"/>
  <c r="J2649" i="14" a="1"/>
  <c r="J2649" i="14" s="1"/>
  <c r="F2649" i="14"/>
  <c r="E2649" i="14"/>
  <c r="G2649" i="14" s="1"/>
  <c r="J2648" i="14" a="1"/>
  <c r="J2648" i="14" s="1"/>
  <c r="F2648" i="14"/>
  <c r="E2648" i="14"/>
  <c r="G2648" i="14" s="1"/>
  <c r="J2647" i="14" a="1"/>
  <c r="J2647" i="14" s="1"/>
  <c r="F2647" i="14"/>
  <c r="E2647" i="14"/>
  <c r="G2647" i="14" s="1"/>
  <c r="J2646" i="14" a="1"/>
  <c r="J2646" i="14" s="1"/>
  <c r="F2646" i="14"/>
  <c r="E2646" i="14"/>
  <c r="G2646" i="14" s="1"/>
  <c r="J2645" i="14" a="1"/>
  <c r="J2645" i="14" s="1"/>
  <c r="F2645" i="14"/>
  <c r="E2645" i="14"/>
  <c r="G2645" i="14" s="1"/>
  <c r="J2644" i="14" a="1"/>
  <c r="J2644" i="14" s="1"/>
  <c r="F2644" i="14"/>
  <c r="E2644" i="14"/>
  <c r="G2644" i="14" s="1"/>
  <c r="J2643" i="14" a="1"/>
  <c r="J2643" i="14" s="1"/>
  <c r="F2643" i="14"/>
  <c r="E2643" i="14"/>
  <c r="G2643" i="14" s="1"/>
  <c r="J2642" i="14" a="1"/>
  <c r="J2642" i="14" s="1"/>
  <c r="F2642" i="14"/>
  <c r="E2642" i="14"/>
  <c r="G2642" i="14" s="1"/>
  <c r="J2641" i="14" a="1"/>
  <c r="J2641" i="14" s="1"/>
  <c r="F2641" i="14"/>
  <c r="E2641" i="14"/>
  <c r="G2641" i="14" s="1"/>
  <c r="J2640" i="14" a="1"/>
  <c r="J2640" i="14" s="1"/>
  <c r="F2640" i="14"/>
  <c r="E2640" i="14"/>
  <c r="G2640" i="14" s="1"/>
  <c r="J2639" i="14" a="1"/>
  <c r="J2639" i="14" s="1"/>
  <c r="F2639" i="14"/>
  <c r="E2639" i="14"/>
  <c r="G2639" i="14" s="1"/>
  <c r="J2638" i="14" a="1"/>
  <c r="J2638" i="14" s="1"/>
  <c r="F2638" i="14"/>
  <c r="E2638" i="14"/>
  <c r="G2638" i="14" s="1"/>
  <c r="J2637" i="14" a="1"/>
  <c r="J2637" i="14" s="1"/>
  <c r="F2637" i="14"/>
  <c r="E2637" i="14"/>
  <c r="G2637" i="14" s="1"/>
  <c r="J2636" i="14" a="1"/>
  <c r="J2636" i="14" s="1"/>
  <c r="F2636" i="14"/>
  <c r="E2636" i="14"/>
  <c r="G2636" i="14" s="1"/>
  <c r="J2635" i="14" a="1"/>
  <c r="J2635" i="14" s="1"/>
  <c r="F2635" i="14"/>
  <c r="E2635" i="14"/>
  <c r="G2635" i="14" s="1"/>
  <c r="J2634" i="14" a="1"/>
  <c r="J2634" i="14" s="1"/>
  <c r="F2634" i="14"/>
  <c r="E2634" i="14"/>
  <c r="G2634" i="14" s="1"/>
  <c r="J2633" i="14" a="1"/>
  <c r="J2633" i="14" s="1"/>
  <c r="F2633" i="14"/>
  <c r="E2633" i="14"/>
  <c r="G2633" i="14" s="1"/>
  <c r="J2632" i="14" a="1"/>
  <c r="J2632" i="14" s="1"/>
  <c r="F2632" i="14"/>
  <c r="E2632" i="14"/>
  <c r="G2632" i="14" s="1"/>
  <c r="J2631" i="14" a="1"/>
  <c r="J2631" i="14" s="1"/>
  <c r="F2631" i="14"/>
  <c r="E2631" i="14"/>
  <c r="G2631" i="14" s="1"/>
  <c r="J2630" i="14" a="1"/>
  <c r="J2630" i="14" s="1"/>
  <c r="F2630" i="14"/>
  <c r="E2630" i="14"/>
  <c r="G2630" i="14" s="1"/>
  <c r="J2629" i="14" a="1"/>
  <c r="J2629" i="14" s="1"/>
  <c r="F2629" i="14"/>
  <c r="E2629" i="14"/>
  <c r="G2629" i="14" s="1"/>
  <c r="J2628" i="14" a="1"/>
  <c r="J2628" i="14" s="1"/>
  <c r="F2628" i="14"/>
  <c r="E2628" i="14"/>
  <c r="G2628" i="14" s="1"/>
  <c r="J2627" i="14" a="1"/>
  <c r="J2627" i="14" s="1"/>
  <c r="F2627" i="14"/>
  <c r="E2627" i="14"/>
  <c r="G2627" i="14" s="1"/>
  <c r="J2626" i="14" a="1"/>
  <c r="J2626" i="14" s="1"/>
  <c r="F2626" i="14"/>
  <c r="E2626" i="14"/>
  <c r="G2626" i="14" s="1"/>
  <c r="J2625" i="14" a="1"/>
  <c r="J2625" i="14" s="1"/>
  <c r="F2625" i="14"/>
  <c r="E2625" i="14"/>
  <c r="G2625" i="14" s="1"/>
  <c r="J2624" i="14" a="1"/>
  <c r="J2624" i="14" s="1"/>
  <c r="F2624" i="14"/>
  <c r="E2624" i="14"/>
  <c r="G2624" i="14" s="1"/>
  <c r="J2623" i="14" a="1"/>
  <c r="J2623" i="14" s="1"/>
  <c r="F2623" i="14"/>
  <c r="E2623" i="14"/>
  <c r="G2623" i="14" s="1"/>
  <c r="J2622" i="14" a="1"/>
  <c r="J2622" i="14" s="1"/>
  <c r="F2622" i="14"/>
  <c r="E2622" i="14"/>
  <c r="G2622" i="14" s="1"/>
  <c r="J2621" i="14" a="1"/>
  <c r="J2621" i="14" s="1"/>
  <c r="F2621" i="14"/>
  <c r="E2621" i="14"/>
  <c r="G2621" i="14" s="1"/>
  <c r="J2620" i="14" a="1"/>
  <c r="J2620" i="14" s="1"/>
  <c r="F2620" i="14"/>
  <c r="E2620" i="14"/>
  <c r="G2620" i="14" s="1"/>
  <c r="J2619" i="14" a="1"/>
  <c r="J2619" i="14" s="1"/>
  <c r="F2619" i="14"/>
  <c r="E2619" i="14"/>
  <c r="G2619" i="14" s="1"/>
  <c r="J2618" i="14" a="1"/>
  <c r="J2618" i="14" s="1"/>
  <c r="F2618" i="14"/>
  <c r="E2618" i="14"/>
  <c r="G2618" i="14" s="1"/>
  <c r="J2617" i="14" a="1"/>
  <c r="J2617" i="14" s="1"/>
  <c r="F2617" i="14"/>
  <c r="E2617" i="14"/>
  <c r="G2617" i="14" s="1"/>
  <c r="J2616" i="14" a="1"/>
  <c r="J2616" i="14" s="1"/>
  <c r="F2616" i="14"/>
  <c r="E2616" i="14"/>
  <c r="G2616" i="14" s="1"/>
  <c r="J2615" i="14" a="1"/>
  <c r="J2615" i="14" s="1"/>
  <c r="F2615" i="14"/>
  <c r="E2615" i="14"/>
  <c r="G2615" i="14" s="1"/>
  <c r="J2614" i="14" a="1"/>
  <c r="J2614" i="14" s="1"/>
  <c r="F2614" i="14"/>
  <c r="E2614" i="14"/>
  <c r="G2614" i="14" s="1"/>
  <c r="J2613" i="14" a="1"/>
  <c r="J2613" i="14" s="1"/>
  <c r="F2613" i="14"/>
  <c r="E2613" i="14"/>
  <c r="G2613" i="14" s="1"/>
  <c r="J2612" i="14" a="1"/>
  <c r="J2612" i="14" s="1"/>
  <c r="F2612" i="14"/>
  <c r="E2612" i="14"/>
  <c r="G2612" i="14" s="1"/>
  <c r="J2611" i="14" a="1"/>
  <c r="J2611" i="14" s="1"/>
  <c r="F2611" i="14"/>
  <c r="E2611" i="14"/>
  <c r="G2611" i="14" s="1"/>
  <c r="J2610" i="14" a="1"/>
  <c r="J2610" i="14" s="1"/>
  <c r="F2610" i="14"/>
  <c r="E2610" i="14"/>
  <c r="G2610" i="14" s="1"/>
  <c r="J2609" i="14" a="1"/>
  <c r="J2609" i="14" s="1"/>
  <c r="F2609" i="14"/>
  <c r="E2609" i="14"/>
  <c r="G2609" i="14" s="1"/>
  <c r="J2608" i="14" a="1"/>
  <c r="J2608" i="14" s="1"/>
  <c r="F2608" i="14"/>
  <c r="E2608" i="14"/>
  <c r="G2608" i="14" s="1"/>
  <c r="J2607" i="14" a="1"/>
  <c r="J2607" i="14" s="1"/>
  <c r="F2607" i="14"/>
  <c r="E2607" i="14"/>
  <c r="G2607" i="14" s="1"/>
  <c r="J2606" i="14" a="1"/>
  <c r="J2606" i="14" s="1"/>
  <c r="F2606" i="14"/>
  <c r="E2606" i="14"/>
  <c r="G2606" i="14" s="1"/>
  <c r="J2605" i="14" a="1"/>
  <c r="J2605" i="14" s="1"/>
  <c r="F2605" i="14"/>
  <c r="E2605" i="14"/>
  <c r="G2605" i="14" s="1"/>
  <c r="J2604" i="14" a="1"/>
  <c r="J2604" i="14" s="1"/>
  <c r="F2604" i="14"/>
  <c r="E2604" i="14"/>
  <c r="G2604" i="14" s="1"/>
  <c r="J2603" i="14" a="1"/>
  <c r="J2603" i="14" s="1"/>
  <c r="F2603" i="14"/>
  <c r="E2603" i="14"/>
  <c r="G2603" i="14" s="1"/>
  <c r="J2602" i="14" a="1"/>
  <c r="J2602" i="14" s="1"/>
  <c r="F2602" i="14"/>
  <c r="E2602" i="14"/>
  <c r="G2602" i="14" s="1"/>
  <c r="J2601" i="14" a="1"/>
  <c r="J2601" i="14" s="1"/>
  <c r="F2601" i="14"/>
  <c r="E2601" i="14"/>
  <c r="G2601" i="14" s="1"/>
  <c r="J2600" i="14" a="1"/>
  <c r="J2600" i="14" s="1"/>
  <c r="F2600" i="14"/>
  <c r="E2600" i="14"/>
  <c r="G2600" i="14" s="1"/>
  <c r="J2599" i="14" a="1"/>
  <c r="J2599" i="14" s="1"/>
  <c r="F2599" i="14"/>
  <c r="E2599" i="14"/>
  <c r="G2599" i="14" s="1"/>
  <c r="J2598" i="14" a="1"/>
  <c r="J2598" i="14" s="1"/>
  <c r="F2598" i="14"/>
  <c r="E2598" i="14"/>
  <c r="G2598" i="14" s="1"/>
  <c r="J2597" i="14" a="1"/>
  <c r="J2597" i="14" s="1"/>
  <c r="F2597" i="14"/>
  <c r="E2597" i="14"/>
  <c r="G2597" i="14" s="1"/>
  <c r="J2596" i="14" a="1"/>
  <c r="J2596" i="14" s="1"/>
  <c r="F2596" i="14"/>
  <c r="E2596" i="14"/>
  <c r="G2596" i="14" s="1"/>
  <c r="J2595" i="14" a="1"/>
  <c r="J2595" i="14" s="1"/>
  <c r="F2595" i="14"/>
  <c r="E2595" i="14"/>
  <c r="G2595" i="14" s="1"/>
  <c r="J2594" i="14" a="1"/>
  <c r="J2594" i="14" s="1"/>
  <c r="F2594" i="14"/>
  <c r="E2594" i="14"/>
  <c r="G2594" i="14" s="1"/>
  <c r="J2593" i="14" a="1"/>
  <c r="J2593" i="14" s="1"/>
  <c r="F2593" i="14"/>
  <c r="E2593" i="14"/>
  <c r="G2593" i="14" s="1"/>
  <c r="J2592" i="14" a="1"/>
  <c r="J2592" i="14" s="1"/>
  <c r="F2592" i="14"/>
  <c r="E2592" i="14"/>
  <c r="G2592" i="14" s="1"/>
  <c r="J2591" i="14" a="1"/>
  <c r="J2591" i="14" s="1"/>
  <c r="F2591" i="14"/>
  <c r="E2591" i="14"/>
  <c r="G2591" i="14" s="1"/>
  <c r="J2590" i="14" a="1"/>
  <c r="J2590" i="14" s="1"/>
  <c r="F2590" i="14"/>
  <c r="E2590" i="14"/>
  <c r="G2590" i="14" s="1"/>
  <c r="J2589" i="14" a="1"/>
  <c r="J2589" i="14" s="1"/>
  <c r="F2589" i="14"/>
  <c r="E2589" i="14"/>
  <c r="G2589" i="14" s="1"/>
  <c r="J2588" i="14" a="1"/>
  <c r="J2588" i="14" s="1"/>
  <c r="F2588" i="14"/>
  <c r="E2588" i="14"/>
  <c r="G2588" i="14" s="1"/>
  <c r="J2587" i="14" a="1"/>
  <c r="J2587" i="14" s="1"/>
  <c r="F2587" i="14"/>
  <c r="E2587" i="14"/>
  <c r="G2587" i="14" s="1"/>
  <c r="J2586" i="14" a="1"/>
  <c r="J2586" i="14" s="1"/>
  <c r="F2586" i="14"/>
  <c r="E2586" i="14"/>
  <c r="G2586" i="14" s="1"/>
  <c r="J2585" i="14" a="1"/>
  <c r="J2585" i="14" s="1"/>
  <c r="F2585" i="14"/>
  <c r="E2585" i="14"/>
  <c r="G2585" i="14" s="1"/>
  <c r="J2584" i="14" a="1"/>
  <c r="J2584" i="14" s="1"/>
  <c r="F2584" i="14"/>
  <c r="E2584" i="14"/>
  <c r="G2584" i="14" s="1"/>
  <c r="J2583" i="14" a="1"/>
  <c r="J2583" i="14" s="1"/>
  <c r="F2583" i="14"/>
  <c r="E2583" i="14"/>
  <c r="G2583" i="14" s="1"/>
  <c r="J2582" i="14" a="1"/>
  <c r="J2582" i="14" s="1"/>
  <c r="F2582" i="14"/>
  <c r="E2582" i="14"/>
  <c r="G2582" i="14" s="1"/>
  <c r="J2581" i="14" a="1"/>
  <c r="J2581" i="14" s="1"/>
  <c r="F2581" i="14"/>
  <c r="E2581" i="14"/>
  <c r="G2581" i="14" s="1"/>
  <c r="J2580" i="14" a="1"/>
  <c r="J2580" i="14" s="1"/>
  <c r="F2580" i="14"/>
  <c r="E2580" i="14"/>
  <c r="G2580" i="14" s="1"/>
  <c r="J2579" i="14" a="1"/>
  <c r="J2579" i="14" s="1"/>
  <c r="F2579" i="14"/>
  <c r="E2579" i="14"/>
  <c r="G2579" i="14" s="1"/>
  <c r="J2578" i="14" a="1"/>
  <c r="J2578" i="14" s="1"/>
  <c r="F2578" i="14"/>
  <c r="E2578" i="14"/>
  <c r="G2578" i="14" s="1"/>
  <c r="J2577" i="14" a="1"/>
  <c r="J2577" i="14" s="1"/>
  <c r="F2577" i="14"/>
  <c r="E2577" i="14"/>
  <c r="G2577" i="14" s="1"/>
  <c r="J2576" i="14" a="1"/>
  <c r="J2576" i="14" s="1"/>
  <c r="F2576" i="14"/>
  <c r="E2576" i="14"/>
  <c r="G2576" i="14" s="1"/>
  <c r="J2575" i="14" a="1"/>
  <c r="J2575" i="14" s="1"/>
  <c r="F2575" i="14"/>
  <c r="E2575" i="14"/>
  <c r="G2575" i="14" s="1"/>
  <c r="J2574" i="14" a="1"/>
  <c r="J2574" i="14" s="1"/>
  <c r="F2574" i="14"/>
  <c r="E2574" i="14"/>
  <c r="G2574" i="14" s="1"/>
  <c r="J2573" i="14" a="1"/>
  <c r="J2573" i="14" s="1"/>
  <c r="F2573" i="14"/>
  <c r="E2573" i="14"/>
  <c r="G2573" i="14" s="1"/>
  <c r="J2572" i="14" a="1"/>
  <c r="J2572" i="14" s="1"/>
  <c r="F2572" i="14"/>
  <c r="E2572" i="14"/>
  <c r="G2572" i="14" s="1"/>
  <c r="J2571" i="14" a="1"/>
  <c r="J2571" i="14" s="1"/>
  <c r="F2571" i="14"/>
  <c r="E2571" i="14"/>
  <c r="G2571" i="14" s="1"/>
  <c r="J2570" i="14" a="1"/>
  <c r="J2570" i="14" s="1"/>
  <c r="F2570" i="14"/>
  <c r="E2570" i="14"/>
  <c r="G2570" i="14" s="1"/>
  <c r="J2569" i="14" a="1"/>
  <c r="J2569" i="14" s="1"/>
  <c r="F2569" i="14"/>
  <c r="E2569" i="14"/>
  <c r="G2569" i="14" s="1"/>
  <c r="J2568" i="14" a="1"/>
  <c r="J2568" i="14" s="1"/>
  <c r="F2568" i="14"/>
  <c r="E2568" i="14"/>
  <c r="G2568" i="14" s="1"/>
  <c r="J2567" i="14" a="1"/>
  <c r="J2567" i="14" s="1"/>
  <c r="F2567" i="14"/>
  <c r="E2567" i="14"/>
  <c r="G2567" i="14" s="1"/>
  <c r="J2566" i="14" a="1"/>
  <c r="J2566" i="14" s="1"/>
  <c r="F2566" i="14"/>
  <c r="E2566" i="14"/>
  <c r="G2566" i="14" s="1"/>
  <c r="J2565" i="14" a="1"/>
  <c r="J2565" i="14" s="1"/>
  <c r="F2565" i="14"/>
  <c r="E2565" i="14"/>
  <c r="G2565" i="14" s="1"/>
  <c r="J2564" i="14" a="1"/>
  <c r="J2564" i="14" s="1"/>
  <c r="F2564" i="14"/>
  <c r="E2564" i="14"/>
  <c r="G2564" i="14" s="1"/>
  <c r="J2563" i="14" a="1"/>
  <c r="J2563" i="14" s="1"/>
  <c r="F2563" i="14"/>
  <c r="E2563" i="14"/>
  <c r="G2563" i="14" s="1"/>
  <c r="J2562" i="14" a="1"/>
  <c r="J2562" i="14" s="1"/>
  <c r="F2562" i="14"/>
  <c r="E2562" i="14"/>
  <c r="G2562" i="14" s="1"/>
  <c r="J2561" i="14" a="1"/>
  <c r="J2561" i="14" s="1"/>
  <c r="F2561" i="14"/>
  <c r="E2561" i="14"/>
  <c r="G2561" i="14" s="1"/>
  <c r="J2560" i="14" a="1"/>
  <c r="J2560" i="14" s="1"/>
  <c r="F2560" i="14"/>
  <c r="E2560" i="14"/>
  <c r="G2560" i="14" s="1"/>
  <c r="J2559" i="14" a="1"/>
  <c r="J2559" i="14" s="1"/>
  <c r="F2559" i="14"/>
  <c r="E2559" i="14"/>
  <c r="G2559" i="14" s="1"/>
  <c r="J2558" i="14" a="1"/>
  <c r="J2558" i="14" s="1"/>
  <c r="F2558" i="14"/>
  <c r="E2558" i="14"/>
  <c r="G2558" i="14" s="1"/>
  <c r="J2557" i="14" a="1"/>
  <c r="J2557" i="14" s="1"/>
  <c r="F2557" i="14"/>
  <c r="E2557" i="14"/>
  <c r="G2557" i="14" s="1"/>
  <c r="J2556" i="14" a="1"/>
  <c r="J2556" i="14" s="1"/>
  <c r="F2556" i="14"/>
  <c r="E2556" i="14"/>
  <c r="G2556" i="14" s="1"/>
  <c r="J2555" i="14" a="1"/>
  <c r="J2555" i="14" s="1"/>
  <c r="F2555" i="14"/>
  <c r="E2555" i="14"/>
  <c r="G2555" i="14" s="1"/>
  <c r="J2554" i="14" a="1"/>
  <c r="J2554" i="14" s="1"/>
  <c r="F2554" i="14"/>
  <c r="E2554" i="14"/>
  <c r="G2554" i="14" s="1"/>
  <c r="J2553" i="14" a="1"/>
  <c r="J2553" i="14" s="1"/>
  <c r="F2553" i="14"/>
  <c r="E2553" i="14"/>
  <c r="G2553" i="14" s="1"/>
  <c r="J2552" i="14" a="1"/>
  <c r="J2552" i="14" s="1"/>
  <c r="F2552" i="14"/>
  <c r="E2552" i="14"/>
  <c r="G2552" i="14" s="1"/>
  <c r="J2551" i="14" a="1"/>
  <c r="J2551" i="14" s="1"/>
  <c r="F2551" i="14"/>
  <c r="E2551" i="14"/>
  <c r="G2551" i="14" s="1"/>
  <c r="J2550" i="14" a="1"/>
  <c r="J2550" i="14" s="1"/>
  <c r="F2550" i="14"/>
  <c r="E2550" i="14"/>
  <c r="G2550" i="14" s="1"/>
  <c r="J2549" i="14" a="1"/>
  <c r="J2549" i="14" s="1"/>
  <c r="F2549" i="14"/>
  <c r="E2549" i="14"/>
  <c r="G2549" i="14" s="1"/>
  <c r="J2548" i="14" a="1"/>
  <c r="J2548" i="14" s="1"/>
  <c r="F2548" i="14"/>
  <c r="E2548" i="14"/>
  <c r="G2548" i="14" s="1"/>
  <c r="J2547" i="14" a="1"/>
  <c r="J2547" i="14" s="1"/>
  <c r="F2547" i="14"/>
  <c r="E2547" i="14"/>
  <c r="G2547" i="14" s="1"/>
  <c r="J2546" i="14" a="1"/>
  <c r="J2546" i="14" s="1"/>
  <c r="F2546" i="14"/>
  <c r="E2546" i="14"/>
  <c r="G2546" i="14" s="1"/>
  <c r="J2545" i="14" a="1"/>
  <c r="J2545" i="14" s="1"/>
  <c r="F2545" i="14"/>
  <c r="E2545" i="14"/>
  <c r="G2545" i="14" s="1"/>
  <c r="J2544" i="14" a="1"/>
  <c r="J2544" i="14" s="1"/>
  <c r="F2544" i="14"/>
  <c r="E2544" i="14"/>
  <c r="G2544" i="14" s="1"/>
  <c r="J2543" i="14" a="1"/>
  <c r="J2543" i="14" s="1"/>
  <c r="F2543" i="14"/>
  <c r="E2543" i="14"/>
  <c r="G2543" i="14" s="1"/>
  <c r="J2542" i="14" a="1"/>
  <c r="J2542" i="14" s="1"/>
  <c r="F2542" i="14"/>
  <c r="E2542" i="14"/>
  <c r="G2542" i="14" s="1"/>
  <c r="J2541" i="14" a="1"/>
  <c r="J2541" i="14" s="1"/>
  <c r="F2541" i="14"/>
  <c r="E2541" i="14"/>
  <c r="G2541" i="14" s="1"/>
  <c r="J2540" i="14" a="1"/>
  <c r="J2540" i="14" s="1"/>
  <c r="F2540" i="14"/>
  <c r="E2540" i="14"/>
  <c r="G2540" i="14" s="1"/>
  <c r="J2539" i="14" a="1"/>
  <c r="J2539" i="14" s="1"/>
  <c r="F2539" i="14"/>
  <c r="E2539" i="14"/>
  <c r="G2539" i="14" s="1"/>
  <c r="J2538" i="14" a="1"/>
  <c r="J2538" i="14" s="1"/>
  <c r="F2538" i="14"/>
  <c r="E2538" i="14"/>
  <c r="G2538" i="14" s="1"/>
  <c r="J2537" i="14" a="1"/>
  <c r="J2537" i="14" s="1"/>
  <c r="F2537" i="14"/>
  <c r="E2537" i="14"/>
  <c r="G2537" i="14" s="1"/>
  <c r="J2536" i="14" a="1"/>
  <c r="J2536" i="14" s="1"/>
  <c r="F2536" i="14"/>
  <c r="E2536" i="14"/>
  <c r="G2536" i="14" s="1"/>
  <c r="J2535" i="14" a="1"/>
  <c r="J2535" i="14" s="1"/>
  <c r="F2535" i="14"/>
  <c r="E2535" i="14"/>
  <c r="G2535" i="14" s="1"/>
  <c r="J2534" i="14" a="1"/>
  <c r="J2534" i="14" s="1"/>
  <c r="F2534" i="14"/>
  <c r="E2534" i="14"/>
  <c r="G2534" i="14" s="1"/>
  <c r="J2533" i="14" a="1"/>
  <c r="J2533" i="14" s="1"/>
  <c r="F2533" i="14"/>
  <c r="E2533" i="14"/>
  <c r="G2533" i="14" s="1"/>
  <c r="J2532" i="14" a="1"/>
  <c r="J2532" i="14" s="1"/>
  <c r="F2532" i="14"/>
  <c r="E2532" i="14"/>
  <c r="G2532" i="14" s="1"/>
  <c r="J2531" i="14" a="1"/>
  <c r="J2531" i="14" s="1"/>
  <c r="F2531" i="14"/>
  <c r="E2531" i="14"/>
  <c r="G2531" i="14" s="1"/>
  <c r="J2530" i="14" a="1"/>
  <c r="J2530" i="14" s="1"/>
  <c r="F2530" i="14"/>
  <c r="E2530" i="14"/>
  <c r="G2530" i="14" s="1"/>
  <c r="J2529" i="14" a="1"/>
  <c r="J2529" i="14" s="1"/>
  <c r="F2529" i="14"/>
  <c r="E2529" i="14"/>
  <c r="G2529" i="14" s="1"/>
  <c r="J2528" i="14" a="1"/>
  <c r="J2528" i="14" s="1"/>
  <c r="F2528" i="14"/>
  <c r="E2528" i="14"/>
  <c r="G2528" i="14" s="1"/>
  <c r="J2527" i="14" a="1"/>
  <c r="J2527" i="14" s="1"/>
  <c r="F2527" i="14"/>
  <c r="E2527" i="14"/>
  <c r="G2527" i="14" s="1"/>
  <c r="J2526" i="14" a="1"/>
  <c r="J2526" i="14" s="1"/>
  <c r="F2526" i="14"/>
  <c r="E2526" i="14"/>
  <c r="G2526" i="14" s="1"/>
  <c r="J2525" i="14" a="1"/>
  <c r="J2525" i="14" s="1"/>
  <c r="F2525" i="14"/>
  <c r="E2525" i="14"/>
  <c r="G2525" i="14" s="1"/>
  <c r="J2524" i="14" a="1"/>
  <c r="J2524" i="14" s="1"/>
  <c r="F2524" i="14"/>
  <c r="E2524" i="14"/>
  <c r="G2524" i="14" s="1"/>
  <c r="J2523" i="14" a="1"/>
  <c r="J2523" i="14" s="1"/>
  <c r="F2523" i="14"/>
  <c r="E2523" i="14"/>
  <c r="G2523" i="14" s="1"/>
  <c r="J2522" i="14" a="1"/>
  <c r="J2522" i="14" s="1"/>
  <c r="F2522" i="14"/>
  <c r="E2522" i="14"/>
  <c r="G2522" i="14" s="1"/>
  <c r="J2521" i="14" a="1"/>
  <c r="J2521" i="14" s="1"/>
  <c r="F2521" i="14"/>
  <c r="E2521" i="14"/>
  <c r="G2521" i="14" s="1"/>
  <c r="J2520" i="14" a="1"/>
  <c r="J2520" i="14" s="1"/>
  <c r="F2520" i="14"/>
  <c r="E2520" i="14"/>
  <c r="G2520" i="14" s="1"/>
  <c r="J2519" i="14" a="1"/>
  <c r="J2519" i="14" s="1"/>
  <c r="F2519" i="14"/>
  <c r="E2519" i="14"/>
  <c r="G2519" i="14" s="1"/>
  <c r="J2518" i="14" a="1"/>
  <c r="J2518" i="14" s="1"/>
  <c r="F2518" i="14"/>
  <c r="E2518" i="14"/>
  <c r="G2518" i="14" s="1"/>
  <c r="J2517" i="14" a="1"/>
  <c r="J2517" i="14" s="1"/>
  <c r="F2517" i="14"/>
  <c r="E2517" i="14"/>
  <c r="G2517" i="14" s="1"/>
  <c r="J2516" i="14" a="1"/>
  <c r="J2516" i="14" s="1"/>
  <c r="F2516" i="14"/>
  <c r="E2516" i="14"/>
  <c r="G2516" i="14" s="1"/>
  <c r="J2515" i="14" a="1"/>
  <c r="J2515" i="14" s="1"/>
  <c r="F2515" i="14"/>
  <c r="E2515" i="14"/>
  <c r="G2515" i="14" s="1"/>
  <c r="J2514" i="14" a="1"/>
  <c r="J2514" i="14" s="1"/>
  <c r="F2514" i="14"/>
  <c r="E2514" i="14"/>
  <c r="G2514" i="14" s="1"/>
  <c r="J2513" i="14" a="1"/>
  <c r="J2513" i="14" s="1"/>
  <c r="F2513" i="14"/>
  <c r="E2513" i="14"/>
  <c r="G2513" i="14" s="1"/>
  <c r="J2512" i="14" a="1"/>
  <c r="J2512" i="14" s="1"/>
  <c r="F2512" i="14"/>
  <c r="E2512" i="14"/>
  <c r="G2512" i="14" s="1"/>
  <c r="J2511" i="14" a="1"/>
  <c r="J2511" i="14" s="1"/>
  <c r="F2511" i="14"/>
  <c r="E2511" i="14"/>
  <c r="G2511" i="14" s="1"/>
  <c r="J2510" i="14" a="1"/>
  <c r="J2510" i="14" s="1"/>
  <c r="F2510" i="14"/>
  <c r="E2510" i="14"/>
  <c r="G2510" i="14" s="1"/>
  <c r="J2509" i="14" a="1"/>
  <c r="J2509" i="14" s="1"/>
  <c r="F2509" i="14"/>
  <c r="E2509" i="14"/>
  <c r="G2509" i="14" s="1"/>
  <c r="J2508" i="14" a="1"/>
  <c r="J2508" i="14" s="1"/>
  <c r="F2508" i="14"/>
  <c r="E2508" i="14"/>
  <c r="G2508" i="14" s="1"/>
  <c r="J2507" i="14" a="1"/>
  <c r="J2507" i="14" s="1"/>
  <c r="F2507" i="14"/>
  <c r="E2507" i="14"/>
  <c r="G2507" i="14" s="1"/>
  <c r="J2506" i="14" a="1"/>
  <c r="J2506" i="14" s="1"/>
  <c r="F2506" i="14"/>
  <c r="E2506" i="14"/>
  <c r="G2506" i="14" s="1"/>
  <c r="J2505" i="14" a="1"/>
  <c r="J2505" i="14" s="1"/>
  <c r="F2505" i="14"/>
  <c r="E2505" i="14"/>
  <c r="G2505" i="14" s="1"/>
  <c r="J2504" i="14" a="1"/>
  <c r="J2504" i="14" s="1"/>
  <c r="F2504" i="14"/>
  <c r="E2504" i="14"/>
  <c r="G2504" i="14" s="1"/>
  <c r="J2503" i="14" a="1"/>
  <c r="J2503" i="14" s="1"/>
  <c r="F2503" i="14"/>
  <c r="E2503" i="14"/>
  <c r="G2503" i="14" s="1"/>
  <c r="J2502" i="14" a="1"/>
  <c r="J2502" i="14" s="1"/>
  <c r="F2502" i="14"/>
  <c r="E2502" i="14"/>
  <c r="G2502" i="14" s="1"/>
  <c r="J2501" i="14" a="1"/>
  <c r="J2501" i="14" s="1"/>
  <c r="F2501" i="14"/>
  <c r="E2501" i="14"/>
  <c r="G2501" i="14" s="1"/>
  <c r="J2500" i="14" a="1"/>
  <c r="J2500" i="14" s="1"/>
  <c r="F2500" i="14"/>
  <c r="E2500" i="14"/>
  <c r="G2500" i="14" s="1"/>
  <c r="J2499" i="14" a="1"/>
  <c r="J2499" i="14" s="1"/>
  <c r="F2499" i="14"/>
  <c r="E2499" i="14"/>
  <c r="G2499" i="14" s="1"/>
  <c r="J2498" i="14" a="1"/>
  <c r="J2498" i="14" s="1"/>
  <c r="F2498" i="14"/>
  <c r="E2498" i="14"/>
  <c r="G2498" i="14" s="1"/>
  <c r="J2497" i="14" a="1"/>
  <c r="J2497" i="14" s="1"/>
  <c r="F2497" i="14"/>
  <c r="E2497" i="14"/>
  <c r="G2497" i="14" s="1"/>
  <c r="J2496" i="14" a="1"/>
  <c r="J2496" i="14" s="1"/>
  <c r="F2496" i="14"/>
  <c r="E2496" i="14"/>
  <c r="G2496" i="14" s="1"/>
  <c r="J2495" i="14" a="1"/>
  <c r="J2495" i="14" s="1"/>
  <c r="F2495" i="14"/>
  <c r="E2495" i="14"/>
  <c r="G2495" i="14" s="1"/>
  <c r="J2494" i="14" a="1"/>
  <c r="J2494" i="14" s="1"/>
  <c r="F2494" i="14"/>
  <c r="E2494" i="14"/>
  <c r="G2494" i="14" s="1"/>
  <c r="J2493" i="14" a="1"/>
  <c r="J2493" i="14" s="1"/>
  <c r="F2493" i="14"/>
  <c r="E2493" i="14"/>
  <c r="G2493" i="14" s="1"/>
  <c r="J2492" i="14" a="1"/>
  <c r="J2492" i="14" s="1"/>
  <c r="F2492" i="14"/>
  <c r="E2492" i="14"/>
  <c r="G2492" i="14" s="1"/>
  <c r="J2491" i="14" a="1"/>
  <c r="J2491" i="14" s="1"/>
  <c r="F2491" i="14"/>
  <c r="E2491" i="14"/>
  <c r="G2491" i="14" s="1"/>
  <c r="J2490" i="14" a="1"/>
  <c r="J2490" i="14" s="1"/>
  <c r="F2490" i="14"/>
  <c r="E2490" i="14"/>
  <c r="G2490" i="14" s="1"/>
  <c r="J2489" i="14" a="1"/>
  <c r="J2489" i="14" s="1"/>
  <c r="F2489" i="14"/>
  <c r="E2489" i="14"/>
  <c r="G2489" i="14" s="1"/>
  <c r="J2488" i="14" a="1"/>
  <c r="J2488" i="14" s="1"/>
  <c r="F2488" i="14"/>
  <c r="E2488" i="14"/>
  <c r="G2488" i="14" s="1"/>
  <c r="J2487" i="14" a="1"/>
  <c r="J2487" i="14" s="1"/>
  <c r="F2487" i="14"/>
  <c r="E2487" i="14"/>
  <c r="G2487" i="14" s="1"/>
  <c r="J2486" i="14" a="1"/>
  <c r="J2486" i="14" s="1"/>
  <c r="F2486" i="14"/>
  <c r="E2486" i="14"/>
  <c r="G2486" i="14" s="1"/>
  <c r="J2485" i="14" a="1"/>
  <c r="J2485" i="14" s="1"/>
  <c r="F2485" i="14"/>
  <c r="E2485" i="14"/>
  <c r="G2485" i="14" s="1"/>
  <c r="J2484" i="14" a="1"/>
  <c r="J2484" i="14" s="1"/>
  <c r="F2484" i="14"/>
  <c r="E2484" i="14"/>
  <c r="G2484" i="14" s="1"/>
  <c r="J2483" i="14" a="1"/>
  <c r="J2483" i="14" s="1"/>
  <c r="F2483" i="14"/>
  <c r="E2483" i="14"/>
  <c r="G2483" i="14" s="1"/>
  <c r="J2482" i="14" a="1"/>
  <c r="J2482" i="14" s="1"/>
  <c r="F2482" i="14"/>
  <c r="E2482" i="14"/>
  <c r="G2482" i="14" s="1"/>
  <c r="J2481" i="14" a="1"/>
  <c r="J2481" i="14" s="1"/>
  <c r="F2481" i="14"/>
  <c r="E2481" i="14"/>
  <c r="G2481" i="14" s="1"/>
  <c r="J2480" i="14" a="1"/>
  <c r="J2480" i="14" s="1"/>
  <c r="F2480" i="14"/>
  <c r="E2480" i="14"/>
  <c r="G2480" i="14" s="1"/>
  <c r="J2479" i="14" a="1"/>
  <c r="J2479" i="14" s="1"/>
  <c r="F2479" i="14"/>
  <c r="E2479" i="14"/>
  <c r="G2479" i="14" s="1"/>
  <c r="J2478" i="14" a="1"/>
  <c r="J2478" i="14" s="1"/>
  <c r="F2478" i="14"/>
  <c r="E2478" i="14"/>
  <c r="G2478" i="14" s="1"/>
  <c r="J2477" i="14" a="1"/>
  <c r="J2477" i="14" s="1"/>
  <c r="F2477" i="14"/>
  <c r="E2477" i="14"/>
  <c r="G2477" i="14" s="1"/>
  <c r="J2476" i="14" a="1"/>
  <c r="J2476" i="14" s="1"/>
  <c r="F2476" i="14"/>
  <c r="E2476" i="14"/>
  <c r="G2476" i="14" s="1"/>
  <c r="J2475" i="14" a="1"/>
  <c r="J2475" i="14" s="1"/>
  <c r="F2475" i="14"/>
  <c r="E2475" i="14"/>
  <c r="G2475" i="14" s="1"/>
  <c r="J2474" i="14" a="1"/>
  <c r="J2474" i="14" s="1"/>
  <c r="F2474" i="14"/>
  <c r="E2474" i="14"/>
  <c r="G2474" i="14" s="1"/>
  <c r="J2473" i="14" a="1"/>
  <c r="J2473" i="14" s="1"/>
  <c r="F2473" i="14"/>
  <c r="E2473" i="14"/>
  <c r="G2473" i="14" s="1"/>
  <c r="J2472" i="14" a="1"/>
  <c r="J2472" i="14" s="1"/>
  <c r="F2472" i="14"/>
  <c r="E2472" i="14"/>
  <c r="G2472" i="14" s="1"/>
  <c r="J2471" i="14" a="1"/>
  <c r="J2471" i="14" s="1"/>
  <c r="F2471" i="14"/>
  <c r="E2471" i="14"/>
  <c r="G2471" i="14" s="1"/>
  <c r="J2470" i="14" a="1"/>
  <c r="J2470" i="14" s="1"/>
  <c r="F2470" i="14"/>
  <c r="E2470" i="14"/>
  <c r="G2470" i="14" s="1"/>
  <c r="J2469" i="14" a="1"/>
  <c r="J2469" i="14" s="1"/>
  <c r="F2469" i="14"/>
  <c r="E2469" i="14"/>
  <c r="G2469" i="14" s="1"/>
  <c r="J2468" i="14" a="1"/>
  <c r="J2468" i="14" s="1"/>
  <c r="F2468" i="14"/>
  <c r="E2468" i="14"/>
  <c r="G2468" i="14" s="1"/>
  <c r="J2467" i="14" a="1"/>
  <c r="J2467" i="14" s="1"/>
  <c r="F2467" i="14"/>
  <c r="E2467" i="14"/>
  <c r="G2467" i="14" s="1"/>
  <c r="J2466" i="14" a="1"/>
  <c r="J2466" i="14" s="1"/>
  <c r="F2466" i="14"/>
  <c r="E2466" i="14"/>
  <c r="G2466" i="14" s="1"/>
  <c r="J2465" i="14" a="1"/>
  <c r="J2465" i="14" s="1"/>
  <c r="F2465" i="14"/>
  <c r="E2465" i="14"/>
  <c r="G2465" i="14" s="1"/>
  <c r="J2464" i="14" a="1"/>
  <c r="J2464" i="14" s="1"/>
  <c r="F2464" i="14"/>
  <c r="E2464" i="14"/>
  <c r="G2464" i="14" s="1"/>
  <c r="J2463" i="14" a="1"/>
  <c r="J2463" i="14" s="1"/>
  <c r="F2463" i="14"/>
  <c r="E2463" i="14"/>
  <c r="G2463" i="14" s="1"/>
  <c r="J2462" i="14" a="1"/>
  <c r="J2462" i="14" s="1"/>
  <c r="F2462" i="14"/>
  <c r="E2462" i="14"/>
  <c r="G2462" i="14" s="1"/>
  <c r="J2461" i="14" a="1"/>
  <c r="J2461" i="14" s="1"/>
  <c r="F2461" i="14"/>
  <c r="E2461" i="14"/>
  <c r="G2461" i="14" s="1"/>
  <c r="J2460" i="14" a="1"/>
  <c r="J2460" i="14" s="1"/>
  <c r="F2460" i="14"/>
  <c r="E2460" i="14"/>
  <c r="G2460" i="14" s="1"/>
  <c r="J2459" i="14" a="1"/>
  <c r="J2459" i="14" s="1"/>
  <c r="F2459" i="14"/>
  <c r="E2459" i="14"/>
  <c r="G2459" i="14" s="1"/>
  <c r="J2458" i="14" a="1"/>
  <c r="J2458" i="14" s="1"/>
  <c r="F2458" i="14"/>
  <c r="E2458" i="14"/>
  <c r="G2458" i="14" s="1"/>
  <c r="J2457" i="14" a="1"/>
  <c r="J2457" i="14" s="1"/>
  <c r="F2457" i="14"/>
  <c r="E2457" i="14"/>
  <c r="G2457" i="14" s="1"/>
  <c r="J2456" i="14" a="1"/>
  <c r="J2456" i="14" s="1"/>
  <c r="F2456" i="14"/>
  <c r="E2456" i="14"/>
  <c r="G2456" i="14" s="1"/>
  <c r="J2455" i="14" a="1"/>
  <c r="J2455" i="14" s="1"/>
  <c r="F2455" i="14"/>
  <c r="E2455" i="14"/>
  <c r="G2455" i="14" s="1"/>
  <c r="J2454" i="14" a="1"/>
  <c r="J2454" i="14" s="1"/>
  <c r="F2454" i="14"/>
  <c r="E2454" i="14"/>
  <c r="G2454" i="14" s="1"/>
  <c r="J2453" i="14" a="1"/>
  <c r="J2453" i="14" s="1"/>
  <c r="F2453" i="14"/>
  <c r="E2453" i="14"/>
  <c r="G2453" i="14" s="1"/>
  <c r="J2452" i="14" a="1"/>
  <c r="J2452" i="14" s="1"/>
  <c r="F2452" i="14"/>
  <c r="E2452" i="14"/>
  <c r="G2452" i="14" s="1"/>
  <c r="J2451" i="14" a="1"/>
  <c r="J2451" i="14" s="1"/>
  <c r="F2451" i="14"/>
  <c r="E2451" i="14"/>
  <c r="G2451" i="14" s="1"/>
  <c r="J2450" i="14" a="1"/>
  <c r="J2450" i="14" s="1"/>
  <c r="F2450" i="14"/>
  <c r="E2450" i="14"/>
  <c r="G2450" i="14" s="1"/>
  <c r="J2449" i="14" a="1"/>
  <c r="J2449" i="14" s="1"/>
  <c r="F2449" i="14"/>
  <c r="E2449" i="14"/>
  <c r="G2449" i="14" s="1"/>
  <c r="J2448" i="14" a="1"/>
  <c r="J2448" i="14" s="1"/>
  <c r="F2448" i="14"/>
  <c r="E2448" i="14"/>
  <c r="G2448" i="14" s="1"/>
  <c r="J2447" i="14" a="1"/>
  <c r="J2447" i="14" s="1"/>
  <c r="F2447" i="14"/>
  <c r="E2447" i="14"/>
  <c r="G2447" i="14" s="1"/>
  <c r="J2446" i="14" a="1"/>
  <c r="J2446" i="14" s="1"/>
  <c r="F2446" i="14"/>
  <c r="E2446" i="14"/>
  <c r="G2446" i="14" s="1"/>
  <c r="J2445" i="14" a="1"/>
  <c r="J2445" i="14" s="1"/>
  <c r="F2445" i="14"/>
  <c r="E2445" i="14"/>
  <c r="G2445" i="14" s="1"/>
  <c r="J2444" i="14" a="1"/>
  <c r="J2444" i="14" s="1"/>
  <c r="F2444" i="14"/>
  <c r="E2444" i="14"/>
  <c r="G2444" i="14" s="1"/>
  <c r="J2443" i="14" a="1"/>
  <c r="J2443" i="14" s="1"/>
  <c r="F2443" i="14"/>
  <c r="E2443" i="14"/>
  <c r="G2443" i="14" s="1"/>
  <c r="J2442" i="14" a="1"/>
  <c r="J2442" i="14" s="1"/>
  <c r="F2442" i="14"/>
  <c r="E2442" i="14"/>
  <c r="G2442" i="14" s="1"/>
  <c r="J2441" i="14" a="1"/>
  <c r="J2441" i="14" s="1"/>
  <c r="F2441" i="14"/>
  <c r="E2441" i="14"/>
  <c r="G2441" i="14" s="1"/>
  <c r="J2440" i="14" a="1"/>
  <c r="J2440" i="14" s="1"/>
  <c r="F2440" i="14"/>
  <c r="E2440" i="14"/>
  <c r="G2440" i="14" s="1"/>
  <c r="J2439" i="14" a="1"/>
  <c r="J2439" i="14" s="1"/>
  <c r="F2439" i="14"/>
  <c r="E2439" i="14"/>
  <c r="G2439" i="14" s="1"/>
  <c r="J2438" i="14" a="1"/>
  <c r="J2438" i="14" s="1"/>
  <c r="F2438" i="14"/>
  <c r="E2438" i="14"/>
  <c r="G2438" i="14" s="1"/>
  <c r="J2437" i="14" a="1"/>
  <c r="J2437" i="14" s="1"/>
  <c r="F2437" i="14"/>
  <c r="E2437" i="14"/>
  <c r="G2437" i="14" s="1"/>
  <c r="J2436" i="14" a="1"/>
  <c r="J2436" i="14" s="1"/>
  <c r="F2436" i="14"/>
  <c r="E2436" i="14"/>
  <c r="G2436" i="14" s="1"/>
  <c r="J2435" i="14" a="1"/>
  <c r="J2435" i="14" s="1"/>
  <c r="F2435" i="14"/>
  <c r="E2435" i="14"/>
  <c r="G2435" i="14" s="1"/>
  <c r="J2434" i="14" a="1"/>
  <c r="J2434" i="14" s="1"/>
  <c r="F2434" i="14"/>
  <c r="E2434" i="14"/>
  <c r="G2434" i="14" s="1"/>
  <c r="J2433" i="14" a="1"/>
  <c r="J2433" i="14" s="1"/>
  <c r="F2433" i="14"/>
  <c r="E2433" i="14"/>
  <c r="G2433" i="14" s="1"/>
  <c r="J2432" i="14" a="1"/>
  <c r="J2432" i="14" s="1"/>
  <c r="F2432" i="14"/>
  <c r="E2432" i="14"/>
  <c r="G2432" i="14" s="1"/>
  <c r="J2431" i="14" a="1"/>
  <c r="J2431" i="14" s="1"/>
  <c r="F2431" i="14"/>
  <c r="E2431" i="14"/>
  <c r="G2431" i="14" s="1"/>
  <c r="J2430" i="14" a="1"/>
  <c r="J2430" i="14" s="1"/>
  <c r="F2430" i="14"/>
  <c r="E2430" i="14"/>
  <c r="G2430" i="14" s="1"/>
  <c r="J2429" i="14" a="1"/>
  <c r="J2429" i="14" s="1"/>
  <c r="F2429" i="14"/>
  <c r="E2429" i="14"/>
  <c r="G2429" i="14" s="1"/>
  <c r="J2428" i="14" a="1"/>
  <c r="J2428" i="14" s="1"/>
  <c r="F2428" i="14"/>
  <c r="E2428" i="14"/>
  <c r="G2428" i="14" s="1"/>
  <c r="J2427" i="14" a="1"/>
  <c r="J2427" i="14" s="1"/>
  <c r="F2427" i="14"/>
  <c r="E2427" i="14"/>
  <c r="G2427" i="14" s="1"/>
  <c r="J2426" i="14" a="1"/>
  <c r="J2426" i="14" s="1"/>
  <c r="F2426" i="14"/>
  <c r="E2426" i="14"/>
  <c r="G2426" i="14" s="1"/>
  <c r="J2425" i="14" a="1"/>
  <c r="J2425" i="14" s="1"/>
  <c r="F2425" i="14"/>
  <c r="E2425" i="14"/>
  <c r="G2425" i="14" s="1"/>
  <c r="J2424" i="14" a="1"/>
  <c r="J2424" i="14" s="1"/>
  <c r="F2424" i="14"/>
  <c r="E2424" i="14"/>
  <c r="G2424" i="14" s="1"/>
  <c r="J2423" i="14" a="1"/>
  <c r="J2423" i="14" s="1"/>
  <c r="F2423" i="14"/>
  <c r="E2423" i="14"/>
  <c r="G2423" i="14" s="1"/>
  <c r="J2422" i="14" a="1"/>
  <c r="J2422" i="14" s="1"/>
  <c r="F2422" i="14"/>
  <c r="E2422" i="14"/>
  <c r="G2422" i="14" s="1"/>
  <c r="J2421" i="14" a="1"/>
  <c r="J2421" i="14" s="1"/>
  <c r="F2421" i="14"/>
  <c r="E2421" i="14"/>
  <c r="G2421" i="14" s="1"/>
  <c r="J2420" i="14" a="1"/>
  <c r="J2420" i="14" s="1"/>
  <c r="F2420" i="14"/>
  <c r="E2420" i="14"/>
  <c r="G2420" i="14" s="1"/>
  <c r="J2419" i="14" a="1"/>
  <c r="J2419" i="14" s="1"/>
  <c r="F2419" i="14"/>
  <c r="E2419" i="14"/>
  <c r="G2419" i="14" s="1"/>
  <c r="J2418" i="14" a="1"/>
  <c r="J2418" i="14" s="1"/>
  <c r="F2418" i="14"/>
  <c r="E2418" i="14"/>
  <c r="G2418" i="14" s="1"/>
  <c r="J2417" i="14" a="1"/>
  <c r="J2417" i="14" s="1"/>
  <c r="F2417" i="14"/>
  <c r="E2417" i="14"/>
  <c r="G2417" i="14" s="1"/>
  <c r="J2416" i="14" a="1"/>
  <c r="J2416" i="14" s="1"/>
  <c r="F2416" i="14"/>
  <c r="E2416" i="14"/>
  <c r="G2416" i="14" s="1"/>
  <c r="J2415" i="14" a="1"/>
  <c r="J2415" i="14" s="1"/>
  <c r="F2415" i="14"/>
  <c r="E2415" i="14"/>
  <c r="G2415" i="14" s="1"/>
  <c r="J2414" i="14" a="1"/>
  <c r="J2414" i="14" s="1"/>
  <c r="F2414" i="14"/>
  <c r="E2414" i="14"/>
  <c r="G2414" i="14" s="1"/>
  <c r="J2413" i="14" a="1"/>
  <c r="J2413" i="14" s="1"/>
  <c r="F2413" i="14"/>
  <c r="E2413" i="14"/>
  <c r="G2413" i="14" s="1"/>
  <c r="J2412" i="14" a="1"/>
  <c r="J2412" i="14" s="1"/>
  <c r="F2412" i="14"/>
  <c r="E2412" i="14"/>
  <c r="G2412" i="14" s="1"/>
  <c r="J2411" i="14" a="1"/>
  <c r="J2411" i="14" s="1"/>
  <c r="F2411" i="14"/>
  <c r="E2411" i="14"/>
  <c r="G2411" i="14" s="1"/>
  <c r="J2410" i="14" a="1"/>
  <c r="J2410" i="14" s="1"/>
  <c r="F2410" i="14"/>
  <c r="E2410" i="14"/>
  <c r="G2410" i="14" s="1"/>
  <c r="J2409" i="14" a="1"/>
  <c r="J2409" i="14" s="1"/>
  <c r="F2409" i="14"/>
  <c r="E2409" i="14"/>
  <c r="G2409" i="14" s="1"/>
  <c r="J2408" i="14" a="1"/>
  <c r="J2408" i="14" s="1"/>
  <c r="F2408" i="14"/>
  <c r="E2408" i="14"/>
  <c r="G2408" i="14" s="1"/>
  <c r="J2407" i="14" a="1"/>
  <c r="J2407" i="14" s="1"/>
  <c r="F2407" i="14"/>
  <c r="E2407" i="14"/>
  <c r="G2407" i="14" s="1"/>
  <c r="J2406" i="14" a="1"/>
  <c r="J2406" i="14" s="1"/>
  <c r="F2406" i="14"/>
  <c r="E2406" i="14"/>
  <c r="G2406" i="14" s="1"/>
  <c r="J2405" i="14" a="1"/>
  <c r="J2405" i="14" s="1"/>
  <c r="F2405" i="14"/>
  <c r="E2405" i="14"/>
  <c r="G2405" i="14" s="1"/>
  <c r="J2404" i="14" a="1"/>
  <c r="J2404" i="14" s="1"/>
  <c r="F2404" i="14"/>
  <c r="E2404" i="14"/>
  <c r="G2404" i="14" s="1"/>
  <c r="J2403" i="14" a="1"/>
  <c r="J2403" i="14" s="1"/>
  <c r="F2403" i="14"/>
  <c r="E2403" i="14"/>
  <c r="G2403" i="14" s="1"/>
  <c r="J2402" i="14" a="1"/>
  <c r="J2402" i="14" s="1"/>
  <c r="F2402" i="14"/>
  <c r="E2402" i="14"/>
  <c r="G2402" i="14" s="1"/>
  <c r="J2401" i="14" a="1"/>
  <c r="J2401" i="14" s="1"/>
  <c r="F2401" i="14"/>
  <c r="E2401" i="14"/>
  <c r="G2401" i="14" s="1"/>
  <c r="J2400" i="14" a="1"/>
  <c r="J2400" i="14" s="1"/>
  <c r="F2400" i="14"/>
  <c r="E2400" i="14"/>
  <c r="G2400" i="14" s="1"/>
  <c r="J2399" i="14" a="1"/>
  <c r="J2399" i="14" s="1"/>
  <c r="F2399" i="14"/>
  <c r="E2399" i="14"/>
  <c r="G2399" i="14" s="1"/>
  <c r="J2398" i="14" a="1"/>
  <c r="J2398" i="14" s="1"/>
  <c r="F2398" i="14"/>
  <c r="E2398" i="14"/>
  <c r="G2398" i="14" s="1"/>
  <c r="J2397" i="14" a="1"/>
  <c r="J2397" i="14" s="1"/>
  <c r="F2397" i="14"/>
  <c r="E2397" i="14"/>
  <c r="G2397" i="14" s="1"/>
  <c r="J2396" i="14" a="1"/>
  <c r="J2396" i="14" s="1"/>
  <c r="F2396" i="14"/>
  <c r="E2396" i="14"/>
  <c r="G2396" i="14" s="1"/>
  <c r="J2395" i="14" a="1"/>
  <c r="J2395" i="14" s="1"/>
  <c r="F2395" i="14"/>
  <c r="E2395" i="14"/>
  <c r="G2395" i="14" s="1"/>
  <c r="J2394" i="14" a="1"/>
  <c r="J2394" i="14" s="1"/>
  <c r="F2394" i="14"/>
  <c r="E2394" i="14"/>
  <c r="G2394" i="14" s="1"/>
  <c r="J2393" i="14" a="1"/>
  <c r="J2393" i="14" s="1"/>
  <c r="F2393" i="14"/>
  <c r="E2393" i="14"/>
  <c r="G2393" i="14" s="1"/>
  <c r="J2392" i="14" a="1"/>
  <c r="J2392" i="14" s="1"/>
  <c r="F2392" i="14"/>
  <c r="E2392" i="14"/>
  <c r="G2392" i="14" s="1"/>
  <c r="J2391" i="14" a="1"/>
  <c r="J2391" i="14" s="1"/>
  <c r="F2391" i="14"/>
  <c r="E2391" i="14"/>
  <c r="G2391" i="14" s="1"/>
  <c r="J2390" i="14" a="1"/>
  <c r="J2390" i="14" s="1"/>
  <c r="F2390" i="14"/>
  <c r="E2390" i="14"/>
  <c r="G2390" i="14" s="1"/>
  <c r="J2389" i="14" a="1"/>
  <c r="J2389" i="14" s="1"/>
  <c r="F2389" i="14"/>
  <c r="E2389" i="14"/>
  <c r="G2389" i="14" s="1"/>
  <c r="J2388" i="14" a="1"/>
  <c r="J2388" i="14" s="1"/>
  <c r="F2388" i="14"/>
  <c r="E2388" i="14"/>
  <c r="G2388" i="14" s="1"/>
  <c r="J2387" i="14" a="1"/>
  <c r="J2387" i="14" s="1"/>
  <c r="F2387" i="14"/>
  <c r="E2387" i="14"/>
  <c r="G2387" i="14" s="1"/>
  <c r="J2386" i="14" a="1"/>
  <c r="J2386" i="14" s="1"/>
  <c r="F2386" i="14"/>
  <c r="E2386" i="14"/>
  <c r="G2386" i="14" s="1"/>
  <c r="J2385" i="14" a="1"/>
  <c r="J2385" i="14" s="1"/>
  <c r="F2385" i="14"/>
  <c r="E2385" i="14"/>
  <c r="G2385" i="14" s="1"/>
  <c r="J2384" i="14" a="1"/>
  <c r="J2384" i="14" s="1"/>
  <c r="F2384" i="14"/>
  <c r="E2384" i="14"/>
  <c r="G2384" i="14" s="1"/>
  <c r="J2383" i="14" a="1"/>
  <c r="J2383" i="14" s="1"/>
  <c r="F2383" i="14"/>
  <c r="E2383" i="14"/>
  <c r="G2383" i="14" s="1"/>
  <c r="J2382" i="14" a="1"/>
  <c r="J2382" i="14" s="1"/>
  <c r="F2382" i="14"/>
  <c r="E2382" i="14"/>
  <c r="G2382" i="14" s="1"/>
  <c r="J2381" i="14" a="1"/>
  <c r="J2381" i="14" s="1"/>
  <c r="F2381" i="14"/>
  <c r="E2381" i="14"/>
  <c r="G2381" i="14" s="1"/>
  <c r="J2380" i="14" a="1"/>
  <c r="J2380" i="14" s="1"/>
  <c r="F2380" i="14"/>
  <c r="E2380" i="14"/>
  <c r="G2380" i="14" s="1"/>
  <c r="J2379" i="14" a="1"/>
  <c r="J2379" i="14" s="1"/>
  <c r="F2379" i="14"/>
  <c r="E2379" i="14"/>
  <c r="G2379" i="14" s="1"/>
  <c r="J2378" i="14" a="1"/>
  <c r="J2378" i="14" s="1"/>
  <c r="F2378" i="14"/>
  <c r="E2378" i="14"/>
  <c r="G2378" i="14" s="1"/>
  <c r="J2377" i="14" a="1"/>
  <c r="J2377" i="14" s="1"/>
  <c r="F2377" i="14"/>
  <c r="E2377" i="14"/>
  <c r="G2377" i="14" s="1"/>
  <c r="J2376" i="14" a="1"/>
  <c r="J2376" i="14" s="1"/>
  <c r="F2376" i="14"/>
  <c r="E2376" i="14"/>
  <c r="G2376" i="14" s="1"/>
  <c r="J2375" i="14" a="1"/>
  <c r="J2375" i="14" s="1"/>
  <c r="F2375" i="14"/>
  <c r="E2375" i="14"/>
  <c r="G2375" i="14" s="1"/>
  <c r="J2374" i="14" a="1"/>
  <c r="J2374" i="14" s="1"/>
  <c r="F2374" i="14"/>
  <c r="E2374" i="14"/>
  <c r="G2374" i="14" s="1"/>
  <c r="J2373" i="14" a="1"/>
  <c r="J2373" i="14" s="1"/>
  <c r="F2373" i="14"/>
  <c r="E2373" i="14"/>
  <c r="G2373" i="14" s="1"/>
  <c r="J2372" i="14" a="1"/>
  <c r="J2372" i="14" s="1"/>
  <c r="F2372" i="14"/>
  <c r="E2372" i="14"/>
  <c r="G2372" i="14" s="1"/>
  <c r="J2371" i="14" a="1"/>
  <c r="J2371" i="14" s="1"/>
  <c r="F2371" i="14"/>
  <c r="E2371" i="14"/>
  <c r="G2371" i="14" s="1"/>
  <c r="J2370" i="14" a="1"/>
  <c r="J2370" i="14" s="1"/>
  <c r="F2370" i="14"/>
  <c r="E2370" i="14"/>
  <c r="G2370" i="14" s="1"/>
  <c r="J2369" i="14" a="1"/>
  <c r="J2369" i="14" s="1"/>
  <c r="F2369" i="14"/>
  <c r="E2369" i="14"/>
  <c r="G2369" i="14" s="1"/>
  <c r="J2368" i="14" a="1"/>
  <c r="J2368" i="14" s="1"/>
  <c r="F2368" i="14"/>
  <c r="E2368" i="14"/>
  <c r="G2368" i="14" s="1"/>
  <c r="J2367" i="14" a="1"/>
  <c r="J2367" i="14" s="1"/>
  <c r="F2367" i="14"/>
  <c r="E2367" i="14"/>
  <c r="G2367" i="14" s="1"/>
  <c r="J2366" i="14" a="1"/>
  <c r="J2366" i="14" s="1"/>
  <c r="F2366" i="14"/>
  <c r="E2366" i="14"/>
  <c r="G2366" i="14" s="1"/>
  <c r="J2365" i="14" a="1"/>
  <c r="J2365" i="14" s="1"/>
  <c r="F2365" i="14"/>
  <c r="E2365" i="14"/>
  <c r="G2365" i="14" s="1"/>
  <c r="J2364" i="14" a="1"/>
  <c r="J2364" i="14" s="1"/>
  <c r="F2364" i="14"/>
  <c r="E2364" i="14"/>
  <c r="G2364" i="14" s="1"/>
  <c r="J2363" i="14" a="1"/>
  <c r="J2363" i="14" s="1"/>
  <c r="F2363" i="14"/>
  <c r="E2363" i="14"/>
  <c r="G2363" i="14" s="1"/>
  <c r="J2362" i="14" a="1"/>
  <c r="J2362" i="14" s="1"/>
  <c r="F2362" i="14"/>
  <c r="E2362" i="14"/>
  <c r="G2362" i="14" s="1"/>
  <c r="J2361" i="14" a="1"/>
  <c r="J2361" i="14" s="1"/>
  <c r="F2361" i="14"/>
  <c r="E2361" i="14"/>
  <c r="G2361" i="14" s="1"/>
  <c r="J2360" i="14" a="1"/>
  <c r="J2360" i="14" s="1"/>
  <c r="F2360" i="14"/>
  <c r="E2360" i="14"/>
  <c r="G2360" i="14" s="1"/>
  <c r="J2359" i="14" a="1"/>
  <c r="J2359" i="14" s="1"/>
  <c r="F2359" i="14"/>
  <c r="E2359" i="14"/>
  <c r="G2359" i="14" s="1"/>
  <c r="J2358" i="14" a="1"/>
  <c r="J2358" i="14" s="1"/>
  <c r="F2358" i="14"/>
  <c r="E2358" i="14"/>
  <c r="G2358" i="14" s="1"/>
  <c r="J2357" i="14" a="1"/>
  <c r="J2357" i="14" s="1"/>
  <c r="F2357" i="14"/>
  <c r="E2357" i="14"/>
  <c r="G2357" i="14" s="1"/>
  <c r="J2356" i="14" a="1"/>
  <c r="J2356" i="14" s="1"/>
  <c r="F2356" i="14"/>
  <c r="E2356" i="14"/>
  <c r="G2356" i="14" s="1"/>
  <c r="J2355" i="14" a="1"/>
  <c r="J2355" i="14" s="1"/>
  <c r="F2355" i="14"/>
  <c r="E2355" i="14"/>
  <c r="G2355" i="14" s="1"/>
  <c r="J2354" i="14" a="1"/>
  <c r="J2354" i="14" s="1"/>
  <c r="F2354" i="14"/>
  <c r="E2354" i="14"/>
  <c r="G2354" i="14" s="1"/>
  <c r="J2353" i="14" a="1"/>
  <c r="J2353" i="14" s="1"/>
  <c r="F2353" i="14"/>
  <c r="E2353" i="14"/>
  <c r="G2353" i="14" s="1"/>
  <c r="J2352" i="14" a="1"/>
  <c r="J2352" i="14" s="1"/>
  <c r="F2352" i="14"/>
  <c r="E2352" i="14"/>
  <c r="G2352" i="14" s="1"/>
  <c r="J2351" i="14" a="1"/>
  <c r="J2351" i="14" s="1"/>
  <c r="F2351" i="14"/>
  <c r="E2351" i="14"/>
  <c r="G2351" i="14" s="1"/>
  <c r="J2350" i="14" a="1"/>
  <c r="J2350" i="14" s="1"/>
  <c r="F2350" i="14"/>
  <c r="E2350" i="14"/>
  <c r="G2350" i="14" s="1"/>
  <c r="J2349" i="14" a="1"/>
  <c r="J2349" i="14" s="1"/>
  <c r="F2349" i="14"/>
  <c r="E2349" i="14"/>
  <c r="G2349" i="14" s="1"/>
  <c r="J2348" i="14" a="1"/>
  <c r="J2348" i="14" s="1"/>
  <c r="F2348" i="14"/>
  <c r="E2348" i="14"/>
  <c r="G2348" i="14" s="1"/>
  <c r="J2347" i="14" a="1"/>
  <c r="J2347" i="14" s="1"/>
  <c r="F2347" i="14"/>
  <c r="E2347" i="14"/>
  <c r="G2347" i="14" s="1"/>
  <c r="J2346" i="14" a="1"/>
  <c r="J2346" i="14" s="1"/>
  <c r="F2346" i="14"/>
  <c r="E2346" i="14"/>
  <c r="G2346" i="14" s="1"/>
  <c r="J2345" i="14" a="1"/>
  <c r="J2345" i="14" s="1"/>
  <c r="F2345" i="14"/>
  <c r="E2345" i="14"/>
  <c r="G2345" i="14" s="1"/>
  <c r="J2344" i="14" a="1"/>
  <c r="J2344" i="14" s="1"/>
  <c r="F2344" i="14"/>
  <c r="E2344" i="14"/>
  <c r="G2344" i="14" s="1"/>
  <c r="J2343" i="14" a="1"/>
  <c r="J2343" i="14" s="1"/>
  <c r="F2343" i="14"/>
  <c r="E2343" i="14"/>
  <c r="G2343" i="14" s="1"/>
  <c r="J2342" i="14" a="1"/>
  <c r="J2342" i="14" s="1"/>
  <c r="F2342" i="14"/>
  <c r="E2342" i="14"/>
  <c r="G2342" i="14" s="1"/>
  <c r="J2341" i="14" a="1"/>
  <c r="J2341" i="14" s="1"/>
  <c r="F2341" i="14"/>
  <c r="E2341" i="14"/>
  <c r="G2341" i="14" s="1"/>
  <c r="J2340" i="14" a="1"/>
  <c r="J2340" i="14" s="1"/>
  <c r="F2340" i="14"/>
  <c r="E2340" i="14"/>
  <c r="G2340" i="14" s="1"/>
  <c r="J2339" i="14" a="1"/>
  <c r="J2339" i="14" s="1"/>
  <c r="F2339" i="14"/>
  <c r="E2339" i="14"/>
  <c r="G2339" i="14" s="1"/>
  <c r="J2338" i="14" a="1"/>
  <c r="J2338" i="14" s="1"/>
  <c r="F2338" i="14"/>
  <c r="E2338" i="14"/>
  <c r="G2338" i="14" s="1"/>
  <c r="J2337" i="14" a="1"/>
  <c r="J2337" i="14" s="1"/>
  <c r="F2337" i="14"/>
  <c r="E2337" i="14"/>
  <c r="G2337" i="14" s="1"/>
  <c r="J2336" i="14" a="1"/>
  <c r="J2336" i="14" s="1"/>
  <c r="F2336" i="14"/>
  <c r="E2336" i="14"/>
  <c r="G2336" i="14" s="1"/>
  <c r="J2335" i="14" a="1"/>
  <c r="J2335" i="14" s="1"/>
  <c r="F2335" i="14"/>
  <c r="E2335" i="14"/>
  <c r="G2335" i="14" s="1"/>
  <c r="J2334" i="14" a="1"/>
  <c r="J2334" i="14" s="1"/>
  <c r="F2334" i="14"/>
  <c r="E2334" i="14"/>
  <c r="G2334" i="14" s="1"/>
  <c r="J2333" i="14" a="1"/>
  <c r="J2333" i="14" s="1"/>
  <c r="F2333" i="14"/>
  <c r="E2333" i="14"/>
  <c r="G2333" i="14" s="1"/>
  <c r="J2332" i="14" a="1"/>
  <c r="J2332" i="14" s="1"/>
  <c r="F2332" i="14"/>
  <c r="E2332" i="14"/>
  <c r="G2332" i="14" s="1"/>
  <c r="J2331" i="14" a="1"/>
  <c r="J2331" i="14" s="1"/>
  <c r="F2331" i="14"/>
  <c r="E2331" i="14"/>
  <c r="G2331" i="14" s="1"/>
  <c r="J2330" i="14" a="1"/>
  <c r="J2330" i="14" s="1"/>
  <c r="F2330" i="14"/>
  <c r="E2330" i="14"/>
  <c r="G2330" i="14" s="1"/>
  <c r="J2329" i="14" a="1"/>
  <c r="J2329" i="14" s="1"/>
  <c r="F2329" i="14"/>
  <c r="E2329" i="14"/>
  <c r="G2329" i="14" s="1"/>
  <c r="J2328" i="14" a="1"/>
  <c r="J2328" i="14" s="1"/>
  <c r="F2328" i="14"/>
  <c r="E2328" i="14"/>
  <c r="G2328" i="14" s="1"/>
  <c r="J2327" i="14" a="1"/>
  <c r="J2327" i="14" s="1"/>
  <c r="F2327" i="14"/>
  <c r="E2327" i="14"/>
  <c r="G2327" i="14" s="1"/>
  <c r="J2326" i="14" a="1"/>
  <c r="J2326" i="14" s="1"/>
  <c r="F2326" i="14"/>
  <c r="E2326" i="14"/>
  <c r="G2326" i="14" s="1"/>
  <c r="J2325" i="14" a="1"/>
  <c r="J2325" i="14" s="1"/>
  <c r="F2325" i="14"/>
  <c r="E2325" i="14"/>
  <c r="G2325" i="14" s="1"/>
  <c r="J2324" i="14" a="1"/>
  <c r="J2324" i="14" s="1"/>
  <c r="F2324" i="14"/>
  <c r="E2324" i="14"/>
  <c r="G2324" i="14" s="1"/>
  <c r="J2323" i="14" a="1"/>
  <c r="J2323" i="14" s="1"/>
  <c r="F2323" i="14"/>
  <c r="E2323" i="14"/>
  <c r="G2323" i="14" s="1"/>
  <c r="J2322" i="14" a="1"/>
  <c r="J2322" i="14" s="1"/>
  <c r="F2322" i="14"/>
  <c r="E2322" i="14"/>
  <c r="G2322" i="14" s="1"/>
  <c r="J2321" i="14" a="1"/>
  <c r="J2321" i="14" s="1"/>
  <c r="F2321" i="14"/>
  <c r="E2321" i="14"/>
  <c r="G2321" i="14" s="1"/>
  <c r="J2320" i="14" a="1"/>
  <c r="J2320" i="14" s="1"/>
  <c r="F2320" i="14"/>
  <c r="E2320" i="14"/>
  <c r="G2320" i="14" s="1"/>
  <c r="J2319" i="14" a="1"/>
  <c r="J2319" i="14" s="1"/>
  <c r="F2319" i="14"/>
  <c r="E2319" i="14"/>
  <c r="G2319" i="14" s="1"/>
  <c r="J2318" i="14" a="1"/>
  <c r="J2318" i="14" s="1"/>
  <c r="F2318" i="14"/>
  <c r="E2318" i="14"/>
  <c r="G2318" i="14" s="1"/>
  <c r="J2317" i="14" a="1"/>
  <c r="J2317" i="14" s="1"/>
  <c r="F2317" i="14"/>
  <c r="E2317" i="14"/>
  <c r="G2317" i="14" s="1"/>
  <c r="J2316" i="14" a="1"/>
  <c r="J2316" i="14" s="1"/>
  <c r="F2316" i="14"/>
  <c r="E2316" i="14"/>
  <c r="G2316" i="14" s="1"/>
  <c r="J2315" i="14" a="1"/>
  <c r="J2315" i="14" s="1"/>
  <c r="F2315" i="14"/>
  <c r="E2315" i="14"/>
  <c r="G2315" i="14" s="1"/>
  <c r="J2314" i="14" a="1"/>
  <c r="J2314" i="14" s="1"/>
  <c r="F2314" i="14"/>
  <c r="E2314" i="14"/>
  <c r="G2314" i="14" s="1"/>
  <c r="J2313" i="14" a="1"/>
  <c r="J2313" i="14" s="1"/>
  <c r="F2313" i="14"/>
  <c r="E2313" i="14"/>
  <c r="G2313" i="14" s="1"/>
  <c r="J2312" i="14" a="1"/>
  <c r="J2312" i="14" s="1"/>
  <c r="F2312" i="14"/>
  <c r="E2312" i="14"/>
  <c r="G2312" i="14" s="1"/>
  <c r="J2311" i="14" a="1"/>
  <c r="J2311" i="14" s="1"/>
  <c r="F2311" i="14"/>
  <c r="E2311" i="14"/>
  <c r="G2311" i="14" s="1"/>
  <c r="J2310" i="14" a="1"/>
  <c r="J2310" i="14" s="1"/>
  <c r="F2310" i="14"/>
  <c r="E2310" i="14"/>
  <c r="G2310" i="14" s="1"/>
  <c r="J2309" i="14" a="1"/>
  <c r="J2309" i="14" s="1"/>
  <c r="F2309" i="14"/>
  <c r="E2309" i="14"/>
  <c r="G2309" i="14" s="1"/>
  <c r="J2308" i="14" a="1"/>
  <c r="J2308" i="14" s="1"/>
  <c r="F2308" i="14"/>
  <c r="E2308" i="14"/>
  <c r="G2308" i="14" s="1"/>
  <c r="J2307" i="14" a="1"/>
  <c r="J2307" i="14" s="1"/>
  <c r="F2307" i="14"/>
  <c r="E2307" i="14"/>
  <c r="G2307" i="14" s="1"/>
  <c r="J2306" i="14" a="1"/>
  <c r="J2306" i="14" s="1"/>
  <c r="F2306" i="14"/>
  <c r="E2306" i="14"/>
  <c r="G2306" i="14" s="1"/>
  <c r="J2305" i="14" a="1"/>
  <c r="J2305" i="14" s="1"/>
  <c r="F2305" i="14"/>
  <c r="E2305" i="14"/>
  <c r="G2305" i="14" s="1"/>
  <c r="J2304" i="14" a="1"/>
  <c r="J2304" i="14" s="1"/>
  <c r="F2304" i="14"/>
  <c r="E2304" i="14"/>
  <c r="G2304" i="14" s="1"/>
  <c r="J2303" i="14" a="1"/>
  <c r="J2303" i="14" s="1"/>
  <c r="F2303" i="14"/>
  <c r="E2303" i="14"/>
  <c r="G2303" i="14" s="1"/>
  <c r="J2302" i="14" a="1"/>
  <c r="J2302" i="14" s="1"/>
  <c r="F2302" i="14"/>
  <c r="E2302" i="14"/>
  <c r="G2302" i="14" s="1"/>
  <c r="J2301" i="14" a="1"/>
  <c r="J2301" i="14" s="1"/>
  <c r="F2301" i="14"/>
  <c r="E2301" i="14"/>
  <c r="G2301" i="14" s="1"/>
  <c r="J2300" i="14" a="1"/>
  <c r="J2300" i="14" s="1"/>
  <c r="F2300" i="14"/>
  <c r="E2300" i="14"/>
  <c r="G2300" i="14" s="1"/>
  <c r="J2299" i="14" a="1"/>
  <c r="J2299" i="14" s="1"/>
  <c r="F2299" i="14"/>
  <c r="E2299" i="14"/>
  <c r="G2299" i="14" s="1"/>
  <c r="J2298" i="14" a="1"/>
  <c r="J2298" i="14" s="1"/>
  <c r="F2298" i="14"/>
  <c r="E2298" i="14"/>
  <c r="G2298" i="14" s="1"/>
  <c r="J2297" i="14" a="1"/>
  <c r="J2297" i="14" s="1"/>
  <c r="F2297" i="14"/>
  <c r="E2297" i="14"/>
  <c r="G2297" i="14" s="1"/>
  <c r="J2296" i="14" a="1"/>
  <c r="J2296" i="14" s="1"/>
  <c r="F2296" i="14"/>
  <c r="E2296" i="14"/>
  <c r="G2296" i="14" s="1"/>
  <c r="J2295" i="14" a="1"/>
  <c r="J2295" i="14" s="1"/>
  <c r="F2295" i="14"/>
  <c r="E2295" i="14"/>
  <c r="G2295" i="14" s="1"/>
  <c r="J2294" i="14" a="1"/>
  <c r="J2294" i="14" s="1"/>
  <c r="F2294" i="14"/>
  <c r="E2294" i="14"/>
  <c r="G2294" i="14" s="1"/>
  <c r="J2293" i="14" a="1"/>
  <c r="J2293" i="14" s="1"/>
  <c r="F2293" i="14"/>
  <c r="E2293" i="14"/>
  <c r="G2293" i="14" s="1"/>
  <c r="J2292" i="14" a="1"/>
  <c r="J2292" i="14" s="1"/>
  <c r="F2292" i="14"/>
  <c r="E2292" i="14"/>
  <c r="G2292" i="14" s="1"/>
  <c r="J2291" i="14" a="1"/>
  <c r="J2291" i="14" s="1"/>
  <c r="F2291" i="14"/>
  <c r="E2291" i="14"/>
  <c r="G2291" i="14" s="1"/>
  <c r="J2290" i="14" a="1"/>
  <c r="J2290" i="14" s="1"/>
  <c r="F2290" i="14"/>
  <c r="E2290" i="14"/>
  <c r="G2290" i="14" s="1"/>
  <c r="J2289" i="14" a="1"/>
  <c r="J2289" i="14" s="1"/>
  <c r="F2289" i="14"/>
  <c r="E2289" i="14"/>
  <c r="G2289" i="14" s="1"/>
  <c r="J2288" i="14" a="1"/>
  <c r="J2288" i="14" s="1"/>
  <c r="F2288" i="14"/>
  <c r="E2288" i="14"/>
  <c r="G2288" i="14" s="1"/>
  <c r="J2287" i="14" a="1"/>
  <c r="J2287" i="14" s="1"/>
  <c r="F2287" i="14"/>
  <c r="E2287" i="14"/>
  <c r="G2287" i="14" s="1"/>
  <c r="J2286" i="14" a="1"/>
  <c r="J2286" i="14" s="1"/>
  <c r="F2286" i="14"/>
  <c r="E2286" i="14"/>
  <c r="G2286" i="14" s="1"/>
  <c r="J2285" i="14" a="1"/>
  <c r="J2285" i="14" s="1"/>
  <c r="F2285" i="14"/>
  <c r="E2285" i="14"/>
  <c r="G2285" i="14" s="1"/>
  <c r="J2284" i="14" a="1"/>
  <c r="J2284" i="14" s="1"/>
  <c r="F2284" i="14"/>
  <c r="E2284" i="14"/>
  <c r="G2284" i="14" s="1"/>
  <c r="J2283" i="14" a="1"/>
  <c r="J2283" i="14" s="1"/>
  <c r="F2283" i="14"/>
  <c r="E2283" i="14"/>
  <c r="G2283" i="14" s="1"/>
  <c r="J2282" i="14" a="1"/>
  <c r="J2282" i="14" s="1"/>
  <c r="F2282" i="14"/>
  <c r="E2282" i="14"/>
  <c r="G2282" i="14" s="1"/>
  <c r="J2281" i="14" a="1"/>
  <c r="J2281" i="14" s="1"/>
  <c r="F2281" i="14"/>
  <c r="E2281" i="14"/>
  <c r="G2281" i="14" s="1"/>
  <c r="J2280" i="14" a="1"/>
  <c r="J2280" i="14" s="1"/>
  <c r="F2280" i="14"/>
  <c r="E2280" i="14"/>
  <c r="G2280" i="14" s="1"/>
  <c r="J2279" i="14" a="1"/>
  <c r="J2279" i="14" s="1"/>
  <c r="F2279" i="14"/>
  <c r="E2279" i="14"/>
  <c r="G2279" i="14" s="1"/>
  <c r="J2278" i="14" a="1"/>
  <c r="J2278" i="14" s="1"/>
  <c r="F2278" i="14"/>
  <c r="E2278" i="14"/>
  <c r="G2278" i="14" s="1"/>
  <c r="J2277" i="14" a="1"/>
  <c r="J2277" i="14" s="1"/>
  <c r="F2277" i="14"/>
  <c r="E2277" i="14"/>
  <c r="G2277" i="14" s="1"/>
  <c r="J2276" i="14" a="1"/>
  <c r="J2276" i="14" s="1"/>
  <c r="F2276" i="14"/>
  <c r="E2276" i="14"/>
  <c r="G2276" i="14" s="1"/>
  <c r="J2275" i="14" a="1"/>
  <c r="J2275" i="14" s="1"/>
  <c r="F2275" i="14"/>
  <c r="E2275" i="14"/>
  <c r="G2275" i="14" s="1"/>
  <c r="J2274" i="14" a="1"/>
  <c r="J2274" i="14" s="1"/>
  <c r="F2274" i="14"/>
  <c r="E2274" i="14"/>
  <c r="G2274" i="14" s="1"/>
  <c r="J2273" i="14" a="1"/>
  <c r="J2273" i="14" s="1"/>
  <c r="F2273" i="14"/>
  <c r="E2273" i="14"/>
  <c r="G2273" i="14" s="1"/>
  <c r="J2272" i="14" a="1"/>
  <c r="J2272" i="14" s="1"/>
  <c r="F2272" i="14"/>
  <c r="E2272" i="14"/>
  <c r="G2272" i="14" s="1"/>
  <c r="J2271" i="14" a="1"/>
  <c r="J2271" i="14" s="1"/>
  <c r="F2271" i="14"/>
  <c r="E2271" i="14"/>
  <c r="G2271" i="14" s="1"/>
  <c r="J2270" i="14" a="1"/>
  <c r="J2270" i="14" s="1"/>
  <c r="F2270" i="14"/>
  <c r="E2270" i="14"/>
  <c r="G2270" i="14" s="1"/>
  <c r="J2269" i="14" a="1"/>
  <c r="J2269" i="14" s="1"/>
  <c r="F2269" i="14"/>
  <c r="E2269" i="14"/>
  <c r="G2269" i="14" s="1"/>
  <c r="J2268" i="14" a="1"/>
  <c r="J2268" i="14" s="1"/>
  <c r="F2268" i="14"/>
  <c r="E2268" i="14"/>
  <c r="G2268" i="14" s="1"/>
  <c r="J2267" i="14" a="1"/>
  <c r="J2267" i="14" s="1"/>
  <c r="F2267" i="14"/>
  <c r="E2267" i="14"/>
  <c r="G2267" i="14" s="1"/>
  <c r="J2266" i="14" a="1"/>
  <c r="J2266" i="14" s="1"/>
  <c r="F2266" i="14"/>
  <c r="E2266" i="14"/>
  <c r="G2266" i="14" s="1"/>
  <c r="J2265" i="14" a="1"/>
  <c r="J2265" i="14" s="1"/>
  <c r="F2265" i="14"/>
  <c r="E2265" i="14"/>
  <c r="G2265" i="14" s="1"/>
  <c r="J2264" i="14" a="1"/>
  <c r="J2264" i="14" s="1"/>
  <c r="F2264" i="14"/>
  <c r="E2264" i="14"/>
  <c r="G2264" i="14" s="1"/>
  <c r="J2263" i="14" a="1"/>
  <c r="J2263" i="14" s="1"/>
  <c r="F2263" i="14"/>
  <c r="E2263" i="14"/>
  <c r="G2263" i="14" s="1"/>
  <c r="J2262" i="14" a="1"/>
  <c r="J2262" i="14" s="1"/>
  <c r="F2262" i="14"/>
  <c r="E2262" i="14"/>
  <c r="G2262" i="14" s="1"/>
  <c r="J2261" i="14" a="1"/>
  <c r="J2261" i="14" s="1"/>
  <c r="F2261" i="14"/>
  <c r="E2261" i="14"/>
  <c r="G2261" i="14" s="1"/>
  <c r="J2260" i="14" a="1"/>
  <c r="J2260" i="14" s="1"/>
  <c r="F2260" i="14"/>
  <c r="E2260" i="14"/>
  <c r="G2260" i="14" s="1"/>
  <c r="J2259" i="14" a="1"/>
  <c r="J2259" i="14" s="1"/>
  <c r="F2259" i="14"/>
  <c r="E2259" i="14"/>
  <c r="G2259" i="14" s="1"/>
  <c r="J2258" i="14" a="1"/>
  <c r="J2258" i="14" s="1"/>
  <c r="F2258" i="14"/>
  <c r="E2258" i="14"/>
  <c r="G2258" i="14" s="1"/>
  <c r="J2257" i="14" a="1"/>
  <c r="J2257" i="14" s="1"/>
  <c r="F2257" i="14"/>
  <c r="E2257" i="14"/>
  <c r="G2257" i="14" s="1"/>
  <c r="J2256" i="14" a="1"/>
  <c r="J2256" i="14" s="1"/>
  <c r="F2256" i="14"/>
  <c r="E2256" i="14"/>
  <c r="G2256" i="14" s="1"/>
  <c r="J2255" i="14" a="1"/>
  <c r="J2255" i="14" s="1"/>
  <c r="F2255" i="14"/>
  <c r="E2255" i="14"/>
  <c r="G2255" i="14" s="1"/>
  <c r="J2254" i="14" a="1"/>
  <c r="J2254" i="14" s="1"/>
  <c r="F2254" i="14"/>
  <c r="E2254" i="14"/>
  <c r="G2254" i="14" s="1"/>
  <c r="J2253" i="14" a="1"/>
  <c r="J2253" i="14" s="1"/>
  <c r="F2253" i="14"/>
  <c r="E2253" i="14"/>
  <c r="G2253" i="14" s="1"/>
  <c r="J2252" i="14" a="1"/>
  <c r="J2252" i="14" s="1"/>
  <c r="F2252" i="14"/>
  <c r="E2252" i="14"/>
  <c r="G2252" i="14" s="1"/>
  <c r="J2251" i="14" a="1"/>
  <c r="J2251" i="14" s="1"/>
  <c r="F2251" i="14"/>
  <c r="E2251" i="14"/>
  <c r="G2251" i="14" s="1"/>
  <c r="J2250" i="14" a="1"/>
  <c r="J2250" i="14" s="1"/>
  <c r="F2250" i="14"/>
  <c r="E2250" i="14"/>
  <c r="G2250" i="14" s="1"/>
  <c r="J2249" i="14" a="1"/>
  <c r="J2249" i="14" s="1"/>
  <c r="F2249" i="14"/>
  <c r="E2249" i="14"/>
  <c r="G2249" i="14" s="1"/>
  <c r="J2248" i="14" a="1"/>
  <c r="J2248" i="14" s="1"/>
  <c r="F2248" i="14"/>
  <c r="E2248" i="14"/>
  <c r="G2248" i="14" s="1"/>
  <c r="J2247" i="14" a="1"/>
  <c r="J2247" i="14" s="1"/>
  <c r="F2247" i="14"/>
  <c r="E2247" i="14"/>
  <c r="G2247" i="14" s="1"/>
  <c r="J2246" i="14" a="1"/>
  <c r="J2246" i="14" s="1"/>
  <c r="F2246" i="14"/>
  <c r="E2246" i="14"/>
  <c r="G2246" i="14" s="1"/>
  <c r="J2245" i="14" a="1"/>
  <c r="J2245" i="14" s="1"/>
  <c r="F2245" i="14"/>
  <c r="E2245" i="14"/>
  <c r="G2245" i="14" s="1"/>
  <c r="J2244" i="14" a="1"/>
  <c r="J2244" i="14" s="1"/>
  <c r="F2244" i="14"/>
  <c r="E2244" i="14"/>
  <c r="G2244" i="14" s="1"/>
  <c r="J2243" i="14" a="1"/>
  <c r="J2243" i="14" s="1"/>
  <c r="F2243" i="14"/>
  <c r="E2243" i="14"/>
  <c r="G2243" i="14" s="1"/>
  <c r="J2242" i="14" a="1"/>
  <c r="J2242" i="14" s="1"/>
  <c r="F2242" i="14"/>
  <c r="E2242" i="14"/>
  <c r="G2242" i="14" s="1"/>
  <c r="J2241" i="14" a="1"/>
  <c r="J2241" i="14" s="1"/>
  <c r="F2241" i="14"/>
  <c r="E2241" i="14"/>
  <c r="G2241" i="14" s="1"/>
  <c r="J2240" i="14" a="1"/>
  <c r="J2240" i="14" s="1"/>
  <c r="F2240" i="14"/>
  <c r="E2240" i="14"/>
  <c r="G2240" i="14" s="1"/>
  <c r="J2239" i="14" a="1"/>
  <c r="J2239" i="14" s="1"/>
  <c r="F2239" i="14"/>
  <c r="E2239" i="14"/>
  <c r="G2239" i="14" s="1"/>
  <c r="J2238" i="14" a="1"/>
  <c r="J2238" i="14" s="1"/>
  <c r="F2238" i="14"/>
  <c r="E2238" i="14"/>
  <c r="G2238" i="14" s="1"/>
  <c r="J2237" i="14" a="1"/>
  <c r="J2237" i="14" s="1"/>
  <c r="F2237" i="14"/>
  <c r="E2237" i="14"/>
  <c r="G2237" i="14" s="1"/>
  <c r="J2236" i="14" a="1"/>
  <c r="J2236" i="14" s="1"/>
  <c r="F2236" i="14"/>
  <c r="E2236" i="14"/>
  <c r="G2236" i="14" s="1"/>
  <c r="J2235" i="14" a="1"/>
  <c r="J2235" i="14" s="1"/>
  <c r="F2235" i="14"/>
  <c r="E2235" i="14"/>
  <c r="G2235" i="14" s="1"/>
  <c r="J2234" i="14" a="1"/>
  <c r="J2234" i="14" s="1"/>
  <c r="F2234" i="14"/>
  <c r="E2234" i="14"/>
  <c r="G2234" i="14" s="1"/>
  <c r="J2233" i="14" a="1"/>
  <c r="J2233" i="14" s="1"/>
  <c r="F2233" i="14"/>
  <c r="E2233" i="14"/>
  <c r="G2233" i="14" s="1"/>
  <c r="J2232" i="14" a="1"/>
  <c r="J2232" i="14" s="1"/>
  <c r="F2232" i="14"/>
  <c r="E2232" i="14"/>
  <c r="G2232" i="14" s="1"/>
  <c r="J2231" i="14" a="1"/>
  <c r="J2231" i="14" s="1"/>
  <c r="F2231" i="14"/>
  <c r="E2231" i="14"/>
  <c r="G2231" i="14" s="1"/>
  <c r="J2230" i="14" a="1"/>
  <c r="J2230" i="14" s="1"/>
  <c r="F2230" i="14"/>
  <c r="E2230" i="14"/>
  <c r="G2230" i="14" s="1"/>
  <c r="J2229" i="14" a="1"/>
  <c r="J2229" i="14" s="1"/>
  <c r="F2229" i="14"/>
  <c r="E2229" i="14"/>
  <c r="G2229" i="14" s="1"/>
  <c r="J2228" i="14" a="1"/>
  <c r="J2228" i="14" s="1"/>
  <c r="F2228" i="14"/>
  <c r="E2228" i="14"/>
  <c r="G2228" i="14" s="1"/>
  <c r="J2227" i="14" a="1"/>
  <c r="J2227" i="14" s="1"/>
  <c r="F2227" i="14"/>
  <c r="E2227" i="14"/>
  <c r="G2227" i="14" s="1"/>
  <c r="J2226" i="14" a="1"/>
  <c r="J2226" i="14" s="1"/>
  <c r="F2226" i="14"/>
  <c r="E2226" i="14"/>
  <c r="G2226" i="14" s="1"/>
  <c r="J2225" i="14" a="1"/>
  <c r="J2225" i="14" s="1"/>
  <c r="F2225" i="14"/>
  <c r="E2225" i="14"/>
  <c r="G2225" i="14" s="1"/>
  <c r="J2224" i="14" a="1"/>
  <c r="J2224" i="14" s="1"/>
  <c r="F2224" i="14"/>
  <c r="E2224" i="14"/>
  <c r="G2224" i="14" s="1"/>
  <c r="J2223" i="14" a="1"/>
  <c r="J2223" i="14" s="1"/>
  <c r="F2223" i="14"/>
  <c r="E2223" i="14"/>
  <c r="G2223" i="14" s="1"/>
  <c r="J2222" i="14" a="1"/>
  <c r="J2222" i="14" s="1"/>
  <c r="F2222" i="14"/>
  <c r="E2222" i="14"/>
  <c r="G2222" i="14" s="1"/>
  <c r="J2221" i="14" a="1"/>
  <c r="J2221" i="14" s="1"/>
  <c r="F2221" i="14"/>
  <c r="E2221" i="14"/>
  <c r="G2221" i="14" s="1"/>
  <c r="J2220" i="14" a="1"/>
  <c r="J2220" i="14" s="1"/>
  <c r="F2220" i="14"/>
  <c r="E2220" i="14"/>
  <c r="G2220" i="14" s="1"/>
  <c r="J2219" i="14" a="1"/>
  <c r="J2219" i="14" s="1"/>
  <c r="F2219" i="14"/>
  <c r="E2219" i="14"/>
  <c r="G2219" i="14" s="1"/>
  <c r="J2218" i="14" a="1"/>
  <c r="J2218" i="14" s="1"/>
  <c r="F2218" i="14"/>
  <c r="E2218" i="14"/>
  <c r="G2218" i="14" s="1"/>
  <c r="J2217" i="14" a="1"/>
  <c r="J2217" i="14" s="1"/>
  <c r="F2217" i="14"/>
  <c r="E2217" i="14"/>
  <c r="G2217" i="14" s="1"/>
  <c r="J2216" i="14" a="1"/>
  <c r="J2216" i="14" s="1"/>
  <c r="F2216" i="14"/>
  <c r="E2216" i="14"/>
  <c r="G2216" i="14" s="1"/>
  <c r="J2215" i="14" a="1"/>
  <c r="J2215" i="14" s="1"/>
  <c r="F2215" i="14"/>
  <c r="E2215" i="14"/>
  <c r="G2215" i="14" s="1"/>
  <c r="J2214" i="14" a="1"/>
  <c r="J2214" i="14" s="1"/>
  <c r="F2214" i="14"/>
  <c r="E2214" i="14"/>
  <c r="G2214" i="14" s="1"/>
  <c r="J2213" i="14" a="1"/>
  <c r="J2213" i="14" s="1"/>
  <c r="F2213" i="14"/>
  <c r="E2213" i="14"/>
  <c r="G2213" i="14" s="1"/>
  <c r="J2212" i="14" a="1"/>
  <c r="J2212" i="14" s="1"/>
  <c r="F2212" i="14"/>
  <c r="E2212" i="14"/>
  <c r="G2212" i="14" s="1"/>
  <c r="J2211" i="14" a="1"/>
  <c r="J2211" i="14" s="1"/>
  <c r="F2211" i="14"/>
  <c r="E2211" i="14"/>
  <c r="G2211" i="14" s="1"/>
  <c r="J2210" i="14" a="1"/>
  <c r="J2210" i="14" s="1"/>
  <c r="F2210" i="14"/>
  <c r="E2210" i="14"/>
  <c r="G2210" i="14" s="1"/>
  <c r="J2209" i="14" a="1"/>
  <c r="J2209" i="14" s="1"/>
  <c r="F2209" i="14"/>
  <c r="E2209" i="14"/>
  <c r="G2209" i="14" s="1"/>
  <c r="J2208" i="14" a="1"/>
  <c r="J2208" i="14" s="1"/>
  <c r="F2208" i="14"/>
  <c r="E2208" i="14"/>
  <c r="G2208" i="14" s="1"/>
  <c r="J2207" i="14" a="1"/>
  <c r="J2207" i="14" s="1"/>
  <c r="F2207" i="14"/>
  <c r="E2207" i="14"/>
  <c r="G2207" i="14" s="1"/>
  <c r="J2206" i="14" a="1"/>
  <c r="J2206" i="14" s="1"/>
  <c r="F2206" i="14"/>
  <c r="E2206" i="14"/>
  <c r="G2206" i="14" s="1"/>
  <c r="J2205" i="14" a="1"/>
  <c r="J2205" i="14" s="1"/>
  <c r="F2205" i="14"/>
  <c r="E2205" i="14"/>
  <c r="G2205" i="14" s="1"/>
  <c r="J2204" i="14" a="1"/>
  <c r="J2204" i="14" s="1"/>
  <c r="F2204" i="14"/>
  <c r="E2204" i="14"/>
  <c r="G2204" i="14" s="1"/>
  <c r="J2203" i="14" a="1"/>
  <c r="J2203" i="14" s="1"/>
  <c r="F2203" i="14"/>
  <c r="E2203" i="14"/>
  <c r="G2203" i="14" s="1"/>
  <c r="J2202" i="14" a="1"/>
  <c r="J2202" i="14" s="1"/>
  <c r="F2202" i="14"/>
  <c r="E2202" i="14"/>
  <c r="G2202" i="14" s="1"/>
  <c r="J2201" i="14" a="1"/>
  <c r="J2201" i="14" s="1"/>
  <c r="F2201" i="14"/>
  <c r="E2201" i="14"/>
  <c r="G2201" i="14" s="1"/>
  <c r="J2200" i="14" a="1"/>
  <c r="J2200" i="14" s="1"/>
  <c r="F2200" i="14"/>
  <c r="E2200" i="14"/>
  <c r="G2200" i="14" s="1"/>
  <c r="J2199" i="14" a="1"/>
  <c r="J2199" i="14" s="1"/>
  <c r="F2199" i="14"/>
  <c r="E2199" i="14"/>
  <c r="G2199" i="14" s="1"/>
  <c r="J2198" i="14" a="1"/>
  <c r="J2198" i="14" s="1"/>
  <c r="F2198" i="14"/>
  <c r="E2198" i="14"/>
  <c r="G2198" i="14" s="1"/>
  <c r="J2197" i="14" a="1"/>
  <c r="J2197" i="14" s="1"/>
  <c r="F2197" i="14"/>
  <c r="E2197" i="14"/>
  <c r="G2197" i="14" s="1"/>
  <c r="J2196" i="14" a="1"/>
  <c r="J2196" i="14" s="1"/>
  <c r="F2196" i="14"/>
  <c r="E2196" i="14"/>
  <c r="G2196" i="14" s="1"/>
  <c r="J2195" i="14" a="1"/>
  <c r="J2195" i="14" s="1"/>
  <c r="F2195" i="14"/>
  <c r="E2195" i="14"/>
  <c r="G2195" i="14" s="1"/>
  <c r="J2194" i="14" a="1"/>
  <c r="J2194" i="14" s="1"/>
  <c r="F2194" i="14"/>
  <c r="E2194" i="14"/>
  <c r="G2194" i="14" s="1"/>
  <c r="J2193" i="14" a="1"/>
  <c r="J2193" i="14" s="1"/>
  <c r="F2193" i="14"/>
  <c r="E2193" i="14"/>
  <c r="G2193" i="14" s="1"/>
  <c r="J2192" i="14" a="1"/>
  <c r="J2192" i="14" s="1"/>
  <c r="F2192" i="14"/>
  <c r="E2192" i="14"/>
  <c r="G2192" i="14" s="1"/>
  <c r="J2191" i="14" a="1"/>
  <c r="J2191" i="14" s="1"/>
  <c r="F2191" i="14"/>
  <c r="E2191" i="14"/>
  <c r="G2191" i="14" s="1"/>
  <c r="J2190" i="14" a="1"/>
  <c r="J2190" i="14" s="1"/>
  <c r="F2190" i="14"/>
  <c r="E2190" i="14"/>
  <c r="G2190" i="14" s="1"/>
  <c r="J2189" i="14" a="1"/>
  <c r="J2189" i="14" s="1"/>
  <c r="F2189" i="14"/>
  <c r="E2189" i="14"/>
  <c r="G2189" i="14" s="1"/>
  <c r="J2188" i="14" a="1"/>
  <c r="J2188" i="14" s="1"/>
  <c r="F2188" i="14"/>
  <c r="E2188" i="14"/>
  <c r="G2188" i="14" s="1"/>
  <c r="J2187" i="14" a="1"/>
  <c r="J2187" i="14" s="1"/>
  <c r="F2187" i="14"/>
  <c r="E2187" i="14"/>
  <c r="G2187" i="14" s="1"/>
  <c r="J2186" i="14" a="1"/>
  <c r="J2186" i="14" s="1"/>
  <c r="F2186" i="14"/>
  <c r="E2186" i="14"/>
  <c r="G2186" i="14" s="1"/>
  <c r="J2185" i="14" a="1"/>
  <c r="J2185" i="14" s="1"/>
  <c r="F2185" i="14"/>
  <c r="E2185" i="14"/>
  <c r="G2185" i="14" s="1"/>
  <c r="J2184" i="14" a="1"/>
  <c r="J2184" i="14" s="1"/>
  <c r="F2184" i="14"/>
  <c r="E2184" i="14"/>
  <c r="G2184" i="14" s="1"/>
  <c r="J2183" i="14" a="1"/>
  <c r="J2183" i="14" s="1"/>
  <c r="F2183" i="14"/>
  <c r="E2183" i="14"/>
  <c r="G2183" i="14" s="1"/>
  <c r="J2182" i="14" a="1"/>
  <c r="J2182" i="14" s="1"/>
  <c r="F2182" i="14"/>
  <c r="E2182" i="14"/>
  <c r="G2182" i="14" s="1"/>
  <c r="J2181" i="14" a="1"/>
  <c r="J2181" i="14" s="1"/>
  <c r="F2181" i="14"/>
  <c r="E2181" i="14"/>
  <c r="G2181" i="14" s="1"/>
  <c r="J2180" i="14" a="1"/>
  <c r="J2180" i="14" s="1"/>
  <c r="F2180" i="14"/>
  <c r="E2180" i="14"/>
  <c r="G2180" i="14" s="1"/>
  <c r="J2179" i="14" a="1"/>
  <c r="J2179" i="14" s="1"/>
  <c r="F2179" i="14"/>
  <c r="E2179" i="14"/>
  <c r="G2179" i="14" s="1"/>
  <c r="J2178" i="14" a="1"/>
  <c r="J2178" i="14" s="1"/>
  <c r="F2178" i="14"/>
  <c r="E2178" i="14"/>
  <c r="G2178" i="14" s="1"/>
  <c r="J2177" i="14" a="1"/>
  <c r="J2177" i="14" s="1"/>
  <c r="F2177" i="14"/>
  <c r="E2177" i="14"/>
  <c r="G2177" i="14" s="1"/>
  <c r="J2176" i="14" a="1"/>
  <c r="J2176" i="14" s="1"/>
  <c r="F2176" i="14"/>
  <c r="E2176" i="14"/>
  <c r="G2176" i="14" s="1"/>
  <c r="J2175" i="14" a="1"/>
  <c r="J2175" i="14" s="1"/>
  <c r="F2175" i="14"/>
  <c r="E2175" i="14"/>
  <c r="G2175" i="14" s="1"/>
  <c r="J2174" i="14" a="1"/>
  <c r="J2174" i="14" s="1"/>
  <c r="F2174" i="14"/>
  <c r="E2174" i="14"/>
  <c r="G2174" i="14" s="1"/>
  <c r="J2173" i="14" a="1"/>
  <c r="J2173" i="14" s="1"/>
  <c r="F2173" i="14"/>
  <c r="E2173" i="14"/>
  <c r="G2173" i="14" s="1"/>
  <c r="J2172" i="14" a="1"/>
  <c r="J2172" i="14" s="1"/>
  <c r="F2172" i="14"/>
  <c r="E2172" i="14"/>
  <c r="G2172" i="14" s="1"/>
  <c r="J2171" i="14" a="1"/>
  <c r="J2171" i="14" s="1"/>
  <c r="F2171" i="14"/>
  <c r="E2171" i="14"/>
  <c r="G2171" i="14" s="1"/>
  <c r="J2170" i="14" a="1"/>
  <c r="J2170" i="14" s="1"/>
  <c r="F2170" i="14"/>
  <c r="E2170" i="14"/>
  <c r="G2170" i="14" s="1"/>
  <c r="J2169" i="14" a="1"/>
  <c r="J2169" i="14" s="1"/>
  <c r="F2169" i="14"/>
  <c r="E2169" i="14"/>
  <c r="G2169" i="14" s="1"/>
  <c r="J2168" i="14" a="1"/>
  <c r="J2168" i="14" s="1"/>
  <c r="F2168" i="14"/>
  <c r="E2168" i="14"/>
  <c r="G2168" i="14" s="1"/>
  <c r="J2167" i="14" a="1"/>
  <c r="J2167" i="14" s="1"/>
  <c r="F2167" i="14"/>
  <c r="E2167" i="14"/>
  <c r="G2167" i="14" s="1"/>
  <c r="J2166" i="14" a="1"/>
  <c r="J2166" i="14" s="1"/>
  <c r="F2166" i="14"/>
  <c r="E2166" i="14"/>
  <c r="G2166" i="14" s="1"/>
  <c r="J2165" i="14" a="1"/>
  <c r="J2165" i="14" s="1"/>
  <c r="F2165" i="14"/>
  <c r="E2165" i="14"/>
  <c r="G2165" i="14" s="1"/>
  <c r="J2164" i="14" a="1"/>
  <c r="J2164" i="14" s="1"/>
  <c r="F2164" i="14"/>
  <c r="E2164" i="14"/>
  <c r="G2164" i="14" s="1"/>
  <c r="J2163" i="14" a="1"/>
  <c r="J2163" i="14" s="1"/>
  <c r="F2163" i="14"/>
  <c r="E2163" i="14"/>
  <c r="G2163" i="14" s="1"/>
  <c r="J2162" i="14" a="1"/>
  <c r="J2162" i="14" s="1"/>
  <c r="F2162" i="14"/>
  <c r="E2162" i="14"/>
  <c r="G2162" i="14" s="1"/>
  <c r="J2161" i="14" a="1"/>
  <c r="J2161" i="14" s="1"/>
  <c r="F2161" i="14"/>
  <c r="E2161" i="14"/>
  <c r="G2161" i="14" s="1"/>
  <c r="J2160" i="14" a="1"/>
  <c r="J2160" i="14" s="1"/>
  <c r="F2160" i="14"/>
  <c r="E2160" i="14"/>
  <c r="G2160" i="14" s="1"/>
  <c r="J2159" i="14" a="1"/>
  <c r="J2159" i="14" s="1"/>
  <c r="F2159" i="14"/>
  <c r="E2159" i="14"/>
  <c r="G2159" i="14" s="1"/>
  <c r="J2158" i="14" a="1"/>
  <c r="J2158" i="14" s="1"/>
  <c r="F2158" i="14"/>
  <c r="E2158" i="14"/>
  <c r="G2158" i="14" s="1"/>
  <c r="J2157" i="14" a="1"/>
  <c r="J2157" i="14" s="1"/>
  <c r="F2157" i="14"/>
  <c r="E2157" i="14"/>
  <c r="G2157" i="14" s="1"/>
  <c r="J2156" i="14" a="1"/>
  <c r="J2156" i="14" s="1"/>
  <c r="F2156" i="14"/>
  <c r="E2156" i="14"/>
  <c r="G2156" i="14" s="1"/>
  <c r="J2155" i="14" a="1"/>
  <c r="J2155" i="14" s="1"/>
  <c r="F2155" i="14"/>
  <c r="E2155" i="14"/>
  <c r="G2155" i="14" s="1"/>
  <c r="J2154" i="14" a="1"/>
  <c r="J2154" i="14" s="1"/>
  <c r="F2154" i="14"/>
  <c r="E2154" i="14"/>
  <c r="G2154" i="14" s="1"/>
  <c r="J2153" i="14" a="1"/>
  <c r="J2153" i="14" s="1"/>
  <c r="F2153" i="14"/>
  <c r="E2153" i="14"/>
  <c r="G2153" i="14" s="1"/>
  <c r="J2152" i="14" a="1"/>
  <c r="J2152" i="14" s="1"/>
  <c r="F2152" i="14"/>
  <c r="E2152" i="14"/>
  <c r="G2152" i="14" s="1"/>
  <c r="J2151" i="14" a="1"/>
  <c r="J2151" i="14" s="1"/>
  <c r="F2151" i="14"/>
  <c r="E2151" i="14"/>
  <c r="G2151" i="14" s="1"/>
  <c r="J2150" i="14" a="1"/>
  <c r="J2150" i="14" s="1"/>
  <c r="F2150" i="14"/>
  <c r="E2150" i="14"/>
  <c r="G2150" i="14" s="1"/>
  <c r="J2149" i="14" a="1"/>
  <c r="J2149" i="14" s="1"/>
  <c r="F2149" i="14"/>
  <c r="E2149" i="14"/>
  <c r="G2149" i="14" s="1"/>
  <c r="J2148" i="14" a="1"/>
  <c r="J2148" i="14" s="1"/>
  <c r="F2148" i="14"/>
  <c r="E2148" i="14"/>
  <c r="G2148" i="14" s="1"/>
  <c r="J2147" i="14" a="1"/>
  <c r="J2147" i="14" s="1"/>
  <c r="F2147" i="14"/>
  <c r="E2147" i="14"/>
  <c r="G2147" i="14" s="1"/>
  <c r="J2146" i="14" a="1"/>
  <c r="J2146" i="14" s="1"/>
  <c r="F2146" i="14"/>
  <c r="E2146" i="14"/>
  <c r="G2146" i="14" s="1"/>
  <c r="J2145" i="14" a="1"/>
  <c r="J2145" i="14" s="1"/>
  <c r="F2145" i="14"/>
  <c r="E2145" i="14"/>
  <c r="G2145" i="14" s="1"/>
  <c r="J2144" i="14" a="1"/>
  <c r="J2144" i="14" s="1"/>
  <c r="F2144" i="14"/>
  <c r="E2144" i="14"/>
  <c r="G2144" i="14" s="1"/>
  <c r="J2143" i="14" a="1"/>
  <c r="J2143" i="14" s="1"/>
  <c r="F2143" i="14"/>
  <c r="E2143" i="14"/>
  <c r="G2143" i="14" s="1"/>
  <c r="J2142" i="14" a="1"/>
  <c r="J2142" i="14" s="1"/>
  <c r="F2142" i="14"/>
  <c r="E2142" i="14"/>
  <c r="G2142" i="14" s="1"/>
  <c r="J2141" i="14" a="1"/>
  <c r="J2141" i="14" s="1"/>
  <c r="F2141" i="14"/>
  <c r="E2141" i="14"/>
  <c r="G2141" i="14" s="1"/>
  <c r="J2140" i="14" a="1"/>
  <c r="J2140" i="14" s="1"/>
  <c r="F2140" i="14"/>
  <c r="E2140" i="14"/>
  <c r="G2140" i="14" s="1"/>
  <c r="J2139" i="14" a="1"/>
  <c r="J2139" i="14" s="1"/>
  <c r="F2139" i="14"/>
  <c r="E2139" i="14"/>
  <c r="G2139" i="14" s="1"/>
  <c r="J2138" i="14" a="1"/>
  <c r="J2138" i="14" s="1"/>
  <c r="F2138" i="14"/>
  <c r="E2138" i="14"/>
  <c r="G2138" i="14" s="1"/>
  <c r="J2137" i="14" a="1"/>
  <c r="J2137" i="14" s="1"/>
  <c r="F2137" i="14"/>
  <c r="E2137" i="14"/>
  <c r="G2137" i="14" s="1"/>
  <c r="J2136" i="14" a="1"/>
  <c r="J2136" i="14" s="1"/>
  <c r="F2136" i="14"/>
  <c r="E2136" i="14"/>
  <c r="G2136" i="14" s="1"/>
  <c r="J2135" i="14" a="1"/>
  <c r="J2135" i="14" s="1"/>
  <c r="F2135" i="14"/>
  <c r="E2135" i="14"/>
  <c r="G2135" i="14" s="1"/>
  <c r="J2134" i="14" a="1"/>
  <c r="J2134" i="14" s="1"/>
  <c r="F2134" i="14"/>
  <c r="E2134" i="14"/>
  <c r="G2134" i="14" s="1"/>
  <c r="J2133" i="14" a="1"/>
  <c r="J2133" i="14" s="1"/>
  <c r="F2133" i="14"/>
  <c r="E2133" i="14"/>
  <c r="G2133" i="14" s="1"/>
  <c r="J2132" i="14" a="1"/>
  <c r="J2132" i="14" s="1"/>
  <c r="F2132" i="14"/>
  <c r="E2132" i="14"/>
  <c r="G2132" i="14" s="1"/>
  <c r="J2131" i="14" a="1"/>
  <c r="J2131" i="14" s="1"/>
  <c r="F2131" i="14"/>
  <c r="E2131" i="14"/>
  <c r="G2131" i="14" s="1"/>
  <c r="J2130" i="14" a="1"/>
  <c r="J2130" i="14" s="1"/>
  <c r="F2130" i="14"/>
  <c r="E2130" i="14"/>
  <c r="G2130" i="14" s="1"/>
  <c r="J2129" i="14" a="1"/>
  <c r="J2129" i="14" s="1"/>
  <c r="F2129" i="14"/>
  <c r="E2129" i="14"/>
  <c r="G2129" i="14" s="1"/>
  <c r="J2128" i="14" a="1"/>
  <c r="J2128" i="14" s="1"/>
  <c r="F2128" i="14"/>
  <c r="E2128" i="14"/>
  <c r="G2128" i="14" s="1"/>
  <c r="J2127" i="14" a="1"/>
  <c r="J2127" i="14" s="1"/>
  <c r="F2127" i="14"/>
  <c r="E2127" i="14"/>
  <c r="G2127" i="14" s="1"/>
  <c r="J2126" i="14" a="1"/>
  <c r="J2126" i="14" s="1"/>
  <c r="F2126" i="14"/>
  <c r="E2126" i="14"/>
  <c r="G2126" i="14" s="1"/>
  <c r="J2125" i="14" a="1"/>
  <c r="J2125" i="14" s="1"/>
  <c r="F2125" i="14"/>
  <c r="E2125" i="14"/>
  <c r="G2125" i="14" s="1"/>
  <c r="J2124" i="14" a="1"/>
  <c r="J2124" i="14" s="1"/>
  <c r="F2124" i="14"/>
  <c r="E2124" i="14"/>
  <c r="G2124" i="14" s="1"/>
  <c r="J2123" i="14" a="1"/>
  <c r="J2123" i="14" s="1"/>
  <c r="F2123" i="14"/>
  <c r="E2123" i="14"/>
  <c r="G2123" i="14" s="1"/>
  <c r="J2122" i="14" a="1"/>
  <c r="J2122" i="14" s="1"/>
  <c r="F2122" i="14"/>
  <c r="E2122" i="14"/>
  <c r="G2122" i="14" s="1"/>
  <c r="J2121" i="14" a="1"/>
  <c r="J2121" i="14" s="1"/>
  <c r="F2121" i="14"/>
  <c r="E2121" i="14"/>
  <c r="G2121" i="14" s="1"/>
  <c r="J2120" i="14" a="1"/>
  <c r="J2120" i="14" s="1"/>
  <c r="F2120" i="14"/>
  <c r="E2120" i="14"/>
  <c r="G2120" i="14" s="1"/>
  <c r="J2119" i="14" a="1"/>
  <c r="J2119" i="14" s="1"/>
  <c r="F2119" i="14"/>
  <c r="E2119" i="14"/>
  <c r="G2119" i="14" s="1"/>
  <c r="J2118" i="14" a="1"/>
  <c r="J2118" i="14" s="1"/>
  <c r="F2118" i="14"/>
  <c r="E2118" i="14"/>
  <c r="G2118" i="14" s="1"/>
  <c r="J2117" i="14" a="1"/>
  <c r="J2117" i="14" s="1"/>
  <c r="F2117" i="14"/>
  <c r="E2117" i="14"/>
  <c r="G2117" i="14" s="1"/>
  <c r="J2116" i="14" a="1"/>
  <c r="J2116" i="14" s="1"/>
  <c r="F2116" i="14"/>
  <c r="E2116" i="14"/>
  <c r="G2116" i="14" s="1"/>
  <c r="J2115" i="14" a="1"/>
  <c r="J2115" i="14" s="1"/>
  <c r="F2115" i="14"/>
  <c r="E2115" i="14"/>
  <c r="G2115" i="14" s="1"/>
  <c r="J2114" i="14" a="1"/>
  <c r="J2114" i="14" s="1"/>
  <c r="F2114" i="14"/>
  <c r="E2114" i="14"/>
  <c r="G2114" i="14" s="1"/>
  <c r="J2113" i="14" a="1"/>
  <c r="J2113" i="14" s="1"/>
  <c r="F2113" i="14"/>
  <c r="E2113" i="14"/>
  <c r="G2113" i="14" s="1"/>
  <c r="J2112" i="14" a="1"/>
  <c r="J2112" i="14" s="1"/>
  <c r="F2112" i="14"/>
  <c r="E2112" i="14"/>
  <c r="G2112" i="14" s="1"/>
  <c r="J2111" i="14" a="1"/>
  <c r="J2111" i="14" s="1"/>
  <c r="F2111" i="14"/>
  <c r="E2111" i="14"/>
  <c r="G2111" i="14" s="1"/>
  <c r="J2110" i="14" a="1"/>
  <c r="J2110" i="14" s="1"/>
  <c r="F2110" i="14"/>
  <c r="E2110" i="14"/>
  <c r="G2110" i="14" s="1"/>
  <c r="J2109" i="14" a="1"/>
  <c r="J2109" i="14" s="1"/>
  <c r="F2109" i="14"/>
  <c r="E2109" i="14"/>
  <c r="G2109" i="14" s="1"/>
  <c r="J2108" i="14" a="1"/>
  <c r="J2108" i="14" s="1"/>
  <c r="F2108" i="14"/>
  <c r="E2108" i="14"/>
  <c r="G2108" i="14" s="1"/>
  <c r="J2107" i="14" a="1"/>
  <c r="J2107" i="14" s="1"/>
  <c r="F2107" i="14"/>
  <c r="E2107" i="14"/>
  <c r="G2107" i="14" s="1"/>
  <c r="J2106" i="14" a="1"/>
  <c r="J2106" i="14" s="1"/>
  <c r="F2106" i="14"/>
  <c r="E2106" i="14"/>
  <c r="G2106" i="14" s="1"/>
  <c r="J2105" i="14" a="1"/>
  <c r="J2105" i="14" s="1"/>
  <c r="F2105" i="14"/>
  <c r="E2105" i="14"/>
  <c r="G2105" i="14" s="1"/>
  <c r="J2104" i="14" a="1"/>
  <c r="J2104" i="14" s="1"/>
  <c r="F2104" i="14"/>
  <c r="E2104" i="14"/>
  <c r="G2104" i="14" s="1"/>
  <c r="J2103" i="14" a="1"/>
  <c r="J2103" i="14" s="1"/>
  <c r="F2103" i="14"/>
  <c r="E2103" i="14"/>
  <c r="G2103" i="14" s="1"/>
  <c r="J2102" i="14" a="1"/>
  <c r="J2102" i="14" s="1"/>
  <c r="F2102" i="14"/>
  <c r="E2102" i="14"/>
  <c r="G2102" i="14" s="1"/>
  <c r="J2101" i="14" a="1"/>
  <c r="J2101" i="14" s="1"/>
  <c r="F2101" i="14"/>
  <c r="E2101" i="14"/>
  <c r="G2101" i="14" s="1"/>
  <c r="J2100" i="14" a="1"/>
  <c r="J2100" i="14" s="1"/>
  <c r="F2100" i="14"/>
  <c r="E2100" i="14"/>
  <c r="G2100" i="14" s="1"/>
  <c r="J2099" i="14" a="1"/>
  <c r="J2099" i="14" s="1"/>
  <c r="F2099" i="14"/>
  <c r="E2099" i="14"/>
  <c r="G2099" i="14" s="1"/>
  <c r="J2098" i="14" a="1"/>
  <c r="J2098" i="14" s="1"/>
  <c r="F2098" i="14"/>
  <c r="E2098" i="14"/>
  <c r="G2098" i="14" s="1"/>
  <c r="J2097" i="14" a="1"/>
  <c r="J2097" i="14" s="1"/>
  <c r="F2097" i="14"/>
  <c r="E2097" i="14"/>
  <c r="G2097" i="14" s="1"/>
  <c r="J2096" i="14" a="1"/>
  <c r="J2096" i="14" s="1"/>
  <c r="F2096" i="14"/>
  <c r="E2096" i="14"/>
  <c r="G2096" i="14" s="1"/>
  <c r="J2095" i="14" a="1"/>
  <c r="J2095" i="14" s="1"/>
  <c r="F2095" i="14"/>
  <c r="E2095" i="14"/>
  <c r="G2095" i="14" s="1"/>
  <c r="J2094" i="14" a="1"/>
  <c r="J2094" i="14" s="1"/>
  <c r="F2094" i="14"/>
  <c r="E2094" i="14"/>
  <c r="G2094" i="14" s="1"/>
  <c r="J2093" i="14" a="1"/>
  <c r="J2093" i="14" s="1"/>
  <c r="F2093" i="14"/>
  <c r="E2093" i="14"/>
  <c r="G2093" i="14" s="1"/>
  <c r="J2092" i="14" a="1"/>
  <c r="J2092" i="14" s="1"/>
  <c r="F2092" i="14"/>
  <c r="E2092" i="14"/>
  <c r="G2092" i="14" s="1"/>
  <c r="J2091" i="14" a="1"/>
  <c r="J2091" i="14" s="1"/>
  <c r="F2091" i="14"/>
  <c r="E2091" i="14"/>
  <c r="G2091" i="14" s="1"/>
  <c r="J2090" i="14" a="1"/>
  <c r="J2090" i="14" s="1"/>
  <c r="F2090" i="14"/>
  <c r="E2090" i="14"/>
  <c r="G2090" i="14" s="1"/>
  <c r="J2089" i="14" a="1"/>
  <c r="J2089" i="14" s="1"/>
  <c r="F2089" i="14"/>
  <c r="E2089" i="14"/>
  <c r="G2089" i="14" s="1"/>
  <c r="J2088" i="14" a="1"/>
  <c r="J2088" i="14" s="1"/>
  <c r="F2088" i="14"/>
  <c r="E2088" i="14"/>
  <c r="G2088" i="14" s="1"/>
  <c r="J2087" i="14" a="1"/>
  <c r="J2087" i="14" s="1"/>
  <c r="F2087" i="14"/>
  <c r="E2087" i="14"/>
  <c r="G2087" i="14" s="1"/>
  <c r="J2086" i="14" a="1"/>
  <c r="J2086" i="14" s="1"/>
  <c r="F2086" i="14"/>
  <c r="E2086" i="14"/>
  <c r="G2086" i="14" s="1"/>
  <c r="J2085" i="14" a="1"/>
  <c r="J2085" i="14" s="1"/>
  <c r="F2085" i="14"/>
  <c r="E2085" i="14"/>
  <c r="G2085" i="14" s="1"/>
  <c r="J2084" i="14" a="1"/>
  <c r="J2084" i="14" s="1"/>
  <c r="F2084" i="14"/>
  <c r="E2084" i="14"/>
  <c r="G2084" i="14" s="1"/>
  <c r="J2083" i="14" a="1"/>
  <c r="J2083" i="14" s="1"/>
  <c r="F2083" i="14"/>
  <c r="E2083" i="14"/>
  <c r="G2083" i="14" s="1"/>
  <c r="J2082" i="14" a="1"/>
  <c r="J2082" i="14" s="1"/>
  <c r="F2082" i="14"/>
  <c r="E2082" i="14"/>
  <c r="G2082" i="14" s="1"/>
  <c r="J2081" i="14" a="1"/>
  <c r="J2081" i="14" s="1"/>
  <c r="F2081" i="14"/>
  <c r="E2081" i="14"/>
  <c r="G2081" i="14" s="1"/>
  <c r="J2080" i="14" a="1"/>
  <c r="J2080" i="14" s="1"/>
  <c r="F2080" i="14"/>
  <c r="E2080" i="14"/>
  <c r="G2080" i="14" s="1"/>
  <c r="J2079" i="14" a="1"/>
  <c r="J2079" i="14" s="1"/>
  <c r="F2079" i="14"/>
  <c r="E2079" i="14"/>
  <c r="G2079" i="14" s="1"/>
  <c r="J2078" i="14" a="1"/>
  <c r="J2078" i="14" s="1"/>
  <c r="F2078" i="14"/>
  <c r="E2078" i="14"/>
  <c r="G2078" i="14" s="1"/>
  <c r="J2077" i="14" a="1"/>
  <c r="J2077" i="14" s="1"/>
  <c r="F2077" i="14"/>
  <c r="E2077" i="14"/>
  <c r="G2077" i="14" s="1"/>
  <c r="J2076" i="14" a="1"/>
  <c r="J2076" i="14" s="1"/>
  <c r="F2076" i="14"/>
  <c r="E2076" i="14"/>
  <c r="G2076" i="14" s="1"/>
  <c r="J2075" i="14" a="1"/>
  <c r="J2075" i="14" s="1"/>
  <c r="F2075" i="14"/>
  <c r="E2075" i="14"/>
  <c r="G2075" i="14" s="1"/>
  <c r="J2074" i="14" a="1"/>
  <c r="J2074" i="14" s="1"/>
  <c r="F2074" i="14"/>
  <c r="E2074" i="14"/>
  <c r="G2074" i="14" s="1"/>
  <c r="J2073" i="14" a="1"/>
  <c r="J2073" i="14" s="1"/>
  <c r="F2073" i="14"/>
  <c r="E2073" i="14"/>
  <c r="G2073" i="14" s="1"/>
  <c r="J2072" i="14" a="1"/>
  <c r="J2072" i="14" s="1"/>
  <c r="F2072" i="14"/>
  <c r="E2072" i="14"/>
  <c r="G2072" i="14" s="1"/>
  <c r="J2071" i="14" a="1"/>
  <c r="J2071" i="14" s="1"/>
  <c r="F2071" i="14"/>
  <c r="E2071" i="14"/>
  <c r="G2071" i="14" s="1"/>
  <c r="J2070" i="14" a="1"/>
  <c r="J2070" i="14" s="1"/>
  <c r="F2070" i="14"/>
  <c r="E2070" i="14"/>
  <c r="G2070" i="14" s="1"/>
  <c r="J2069" i="14" a="1"/>
  <c r="J2069" i="14" s="1"/>
  <c r="F2069" i="14"/>
  <c r="E2069" i="14"/>
  <c r="G2069" i="14" s="1"/>
  <c r="J2068" i="14" a="1"/>
  <c r="J2068" i="14" s="1"/>
  <c r="F2068" i="14"/>
  <c r="E2068" i="14"/>
  <c r="G2068" i="14" s="1"/>
  <c r="J2067" i="14" a="1"/>
  <c r="J2067" i="14" s="1"/>
  <c r="F2067" i="14"/>
  <c r="E2067" i="14"/>
  <c r="G2067" i="14" s="1"/>
  <c r="J2066" i="14" a="1"/>
  <c r="J2066" i="14" s="1"/>
  <c r="F2066" i="14"/>
  <c r="E2066" i="14"/>
  <c r="G2066" i="14" s="1"/>
  <c r="J2065" i="14" a="1"/>
  <c r="J2065" i="14" s="1"/>
  <c r="F2065" i="14"/>
  <c r="E2065" i="14"/>
  <c r="G2065" i="14" s="1"/>
  <c r="J2064" i="14" a="1"/>
  <c r="J2064" i="14" s="1"/>
  <c r="F2064" i="14"/>
  <c r="E2064" i="14"/>
  <c r="G2064" i="14" s="1"/>
  <c r="J2063" i="14" a="1"/>
  <c r="J2063" i="14" s="1"/>
  <c r="F2063" i="14"/>
  <c r="E2063" i="14"/>
  <c r="G2063" i="14" s="1"/>
  <c r="J2062" i="14" a="1"/>
  <c r="J2062" i="14" s="1"/>
  <c r="F2062" i="14"/>
  <c r="E2062" i="14"/>
  <c r="G2062" i="14" s="1"/>
  <c r="J2061" i="14" a="1"/>
  <c r="J2061" i="14" s="1"/>
  <c r="F2061" i="14"/>
  <c r="E2061" i="14"/>
  <c r="G2061" i="14" s="1"/>
  <c r="J2060" i="14" a="1"/>
  <c r="J2060" i="14" s="1"/>
  <c r="F2060" i="14"/>
  <c r="E2060" i="14"/>
  <c r="G2060" i="14" s="1"/>
  <c r="J2059" i="14" a="1"/>
  <c r="J2059" i="14" s="1"/>
  <c r="F2059" i="14"/>
  <c r="E2059" i="14"/>
  <c r="G2059" i="14" s="1"/>
  <c r="J2058" i="14" a="1"/>
  <c r="J2058" i="14" s="1"/>
  <c r="F2058" i="14"/>
  <c r="E2058" i="14"/>
  <c r="G2058" i="14" s="1"/>
  <c r="J2057" i="14" a="1"/>
  <c r="J2057" i="14" s="1"/>
  <c r="F2057" i="14"/>
  <c r="E2057" i="14"/>
  <c r="G2057" i="14" s="1"/>
  <c r="J2056" i="14" a="1"/>
  <c r="J2056" i="14" s="1"/>
  <c r="F2056" i="14"/>
  <c r="E2056" i="14"/>
  <c r="G2056" i="14" s="1"/>
  <c r="J2055" i="14" a="1"/>
  <c r="J2055" i="14" s="1"/>
  <c r="F2055" i="14"/>
  <c r="E2055" i="14"/>
  <c r="G2055" i="14" s="1"/>
  <c r="J2054" i="14" a="1"/>
  <c r="J2054" i="14" s="1"/>
  <c r="F2054" i="14"/>
  <c r="E2054" i="14"/>
  <c r="G2054" i="14" s="1"/>
  <c r="J2053" i="14" a="1"/>
  <c r="J2053" i="14" s="1"/>
  <c r="F2053" i="14"/>
  <c r="E2053" i="14"/>
  <c r="G2053" i="14" s="1"/>
  <c r="J2052" i="14" a="1"/>
  <c r="J2052" i="14" s="1"/>
  <c r="F2052" i="14"/>
  <c r="E2052" i="14"/>
  <c r="G2052" i="14" s="1"/>
  <c r="J2051" i="14" a="1"/>
  <c r="J2051" i="14" s="1"/>
  <c r="F2051" i="14"/>
  <c r="E2051" i="14"/>
  <c r="G2051" i="14" s="1"/>
  <c r="J2050" i="14" a="1"/>
  <c r="J2050" i="14" s="1"/>
  <c r="F2050" i="14"/>
  <c r="E2050" i="14"/>
  <c r="G2050" i="14" s="1"/>
  <c r="J2049" i="14" a="1"/>
  <c r="J2049" i="14" s="1"/>
  <c r="F2049" i="14"/>
  <c r="E2049" i="14"/>
  <c r="G2049" i="14" s="1"/>
  <c r="J2048" i="14" a="1"/>
  <c r="J2048" i="14" s="1"/>
  <c r="F2048" i="14"/>
  <c r="E2048" i="14"/>
  <c r="G2048" i="14" s="1"/>
  <c r="J2047" i="14" a="1"/>
  <c r="J2047" i="14" s="1"/>
  <c r="F2047" i="14"/>
  <c r="E2047" i="14"/>
  <c r="G2047" i="14" s="1"/>
  <c r="J2046" i="14" a="1"/>
  <c r="J2046" i="14" s="1"/>
  <c r="F2046" i="14"/>
  <c r="E2046" i="14"/>
  <c r="G2046" i="14" s="1"/>
  <c r="J2045" i="14" a="1"/>
  <c r="J2045" i="14" s="1"/>
  <c r="F2045" i="14"/>
  <c r="E2045" i="14"/>
  <c r="G2045" i="14" s="1"/>
  <c r="J2044" i="14" a="1"/>
  <c r="J2044" i="14" s="1"/>
  <c r="F2044" i="14"/>
  <c r="E2044" i="14"/>
  <c r="G2044" i="14" s="1"/>
  <c r="J2043" i="14" a="1"/>
  <c r="J2043" i="14" s="1"/>
  <c r="F2043" i="14"/>
  <c r="E2043" i="14"/>
  <c r="G2043" i="14" s="1"/>
  <c r="J2042" i="14" a="1"/>
  <c r="J2042" i="14" s="1"/>
  <c r="F2042" i="14"/>
  <c r="E2042" i="14"/>
  <c r="G2042" i="14" s="1"/>
  <c r="J2041" i="14" a="1"/>
  <c r="J2041" i="14" s="1"/>
  <c r="F2041" i="14"/>
  <c r="E2041" i="14"/>
  <c r="G2041" i="14" s="1"/>
  <c r="J2040" i="14" a="1"/>
  <c r="J2040" i="14" s="1"/>
  <c r="F2040" i="14"/>
  <c r="E2040" i="14"/>
  <c r="G2040" i="14" s="1"/>
  <c r="J2039" i="14" a="1"/>
  <c r="J2039" i="14" s="1"/>
  <c r="F2039" i="14"/>
  <c r="E2039" i="14"/>
  <c r="G2039" i="14" s="1"/>
  <c r="J2038" i="14" a="1"/>
  <c r="J2038" i="14" s="1"/>
  <c r="F2038" i="14"/>
  <c r="E2038" i="14"/>
  <c r="G2038" i="14" s="1"/>
  <c r="J2037" i="14" a="1"/>
  <c r="J2037" i="14" s="1"/>
  <c r="F2037" i="14"/>
  <c r="E2037" i="14"/>
  <c r="G2037" i="14" s="1"/>
  <c r="J2036" i="14" a="1"/>
  <c r="J2036" i="14" s="1"/>
  <c r="F2036" i="14"/>
  <c r="E2036" i="14"/>
  <c r="G2036" i="14" s="1"/>
  <c r="J2035" i="14" a="1"/>
  <c r="J2035" i="14" s="1"/>
  <c r="F2035" i="14"/>
  <c r="E2035" i="14"/>
  <c r="G2035" i="14" s="1"/>
  <c r="J2034" i="14" a="1"/>
  <c r="J2034" i="14" s="1"/>
  <c r="F2034" i="14"/>
  <c r="E2034" i="14"/>
  <c r="G2034" i="14" s="1"/>
  <c r="J2033" i="14" a="1"/>
  <c r="J2033" i="14" s="1"/>
  <c r="F2033" i="14"/>
  <c r="E2033" i="14"/>
  <c r="G2033" i="14" s="1"/>
  <c r="J2032" i="14" a="1"/>
  <c r="J2032" i="14" s="1"/>
  <c r="F2032" i="14"/>
  <c r="E2032" i="14"/>
  <c r="G2032" i="14" s="1"/>
  <c r="J2031" i="14" a="1"/>
  <c r="J2031" i="14" s="1"/>
  <c r="F2031" i="14"/>
  <c r="E2031" i="14"/>
  <c r="G2031" i="14" s="1"/>
  <c r="J2030" i="14" a="1"/>
  <c r="J2030" i="14" s="1"/>
  <c r="F2030" i="14"/>
  <c r="E2030" i="14"/>
  <c r="G2030" i="14" s="1"/>
  <c r="J2029" i="14" a="1"/>
  <c r="J2029" i="14" s="1"/>
  <c r="F2029" i="14"/>
  <c r="E2029" i="14"/>
  <c r="G2029" i="14" s="1"/>
  <c r="J2028" i="14" a="1"/>
  <c r="J2028" i="14" s="1"/>
  <c r="F2028" i="14"/>
  <c r="E2028" i="14"/>
  <c r="G2028" i="14" s="1"/>
  <c r="J2027" i="14" a="1"/>
  <c r="J2027" i="14" s="1"/>
  <c r="F2027" i="14"/>
  <c r="E2027" i="14"/>
  <c r="G2027" i="14" s="1"/>
  <c r="J2026" i="14" a="1"/>
  <c r="J2026" i="14" s="1"/>
  <c r="F2026" i="14"/>
  <c r="E2026" i="14"/>
  <c r="G2026" i="14" s="1"/>
  <c r="J2025" i="14" a="1"/>
  <c r="J2025" i="14" s="1"/>
  <c r="F2025" i="14"/>
  <c r="E2025" i="14"/>
  <c r="G2025" i="14" s="1"/>
  <c r="J2024" i="14" a="1"/>
  <c r="J2024" i="14" s="1"/>
  <c r="F2024" i="14"/>
  <c r="E2024" i="14"/>
  <c r="G2024" i="14" s="1"/>
  <c r="J2023" i="14" a="1"/>
  <c r="J2023" i="14" s="1"/>
  <c r="F2023" i="14"/>
  <c r="E2023" i="14"/>
  <c r="G2023" i="14" s="1"/>
  <c r="J2022" i="14" a="1"/>
  <c r="J2022" i="14" s="1"/>
  <c r="F2022" i="14"/>
  <c r="E2022" i="14"/>
  <c r="G2022" i="14" s="1"/>
  <c r="J2021" i="14" a="1"/>
  <c r="J2021" i="14" s="1"/>
  <c r="F2021" i="14"/>
  <c r="E2021" i="14"/>
  <c r="G2021" i="14" s="1"/>
  <c r="J2020" i="14" a="1"/>
  <c r="J2020" i="14" s="1"/>
  <c r="F2020" i="14"/>
  <c r="E2020" i="14"/>
  <c r="G2020" i="14" s="1"/>
  <c r="J2019" i="14" a="1"/>
  <c r="J2019" i="14" s="1"/>
  <c r="F2019" i="14"/>
  <c r="E2019" i="14"/>
  <c r="G2019" i="14" s="1"/>
  <c r="J2018" i="14" a="1"/>
  <c r="J2018" i="14" s="1"/>
  <c r="F2018" i="14"/>
  <c r="E2018" i="14"/>
  <c r="G2018" i="14" s="1"/>
  <c r="J2017" i="14" a="1"/>
  <c r="J2017" i="14" s="1"/>
  <c r="F2017" i="14"/>
  <c r="E2017" i="14"/>
  <c r="G2017" i="14" s="1"/>
  <c r="J2016" i="14" a="1"/>
  <c r="J2016" i="14" s="1"/>
  <c r="F2016" i="14"/>
  <c r="E2016" i="14"/>
  <c r="G2016" i="14" s="1"/>
  <c r="J2015" i="14" a="1"/>
  <c r="J2015" i="14" s="1"/>
  <c r="F2015" i="14"/>
  <c r="E2015" i="14"/>
  <c r="G2015" i="14" s="1"/>
  <c r="J2014" i="14" a="1"/>
  <c r="J2014" i="14" s="1"/>
  <c r="F2014" i="14"/>
  <c r="E2014" i="14"/>
  <c r="G2014" i="14" s="1"/>
  <c r="J2013" i="14" a="1"/>
  <c r="J2013" i="14" s="1"/>
  <c r="F2013" i="14"/>
  <c r="E2013" i="14"/>
  <c r="G2013" i="14" s="1"/>
  <c r="J2012" i="14" a="1"/>
  <c r="J2012" i="14" s="1"/>
  <c r="F2012" i="14"/>
  <c r="E2012" i="14"/>
  <c r="G2012" i="14" s="1"/>
  <c r="J2011" i="14" a="1"/>
  <c r="J2011" i="14" s="1"/>
  <c r="F2011" i="14"/>
  <c r="E2011" i="14"/>
  <c r="G2011" i="14" s="1"/>
  <c r="J2010" i="14" a="1"/>
  <c r="J2010" i="14" s="1"/>
  <c r="F2010" i="14"/>
  <c r="E2010" i="14"/>
  <c r="G2010" i="14" s="1"/>
  <c r="J2009" i="14" a="1"/>
  <c r="J2009" i="14" s="1"/>
  <c r="F2009" i="14"/>
  <c r="E2009" i="14"/>
  <c r="G2009" i="14" s="1"/>
  <c r="J2008" i="14" a="1"/>
  <c r="J2008" i="14" s="1"/>
  <c r="F2008" i="14"/>
  <c r="E2008" i="14"/>
  <c r="G2008" i="14" s="1"/>
  <c r="J2007" i="14" a="1"/>
  <c r="J2007" i="14" s="1"/>
  <c r="F2007" i="14"/>
  <c r="E2007" i="14"/>
  <c r="G2007" i="14" s="1"/>
  <c r="J2006" i="14" a="1"/>
  <c r="J2006" i="14" s="1"/>
  <c r="F2006" i="14"/>
  <c r="E2006" i="14"/>
  <c r="G2006" i="14" s="1"/>
  <c r="J2005" i="14" a="1"/>
  <c r="J2005" i="14" s="1"/>
  <c r="F2005" i="14"/>
  <c r="E2005" i="14"/>
  <c r="G2005" i="14" s="1"/>
  <c r="J2004" i="14" a="1"/>
  <c r="J2004" i="14" s="1"/>
  <c r="F2004" i="14"/>
  <c r="E2004" i="14"/>
  <c r="G2004" i="14" s="1"/>
  <c r="J2003" i="14" a="1"/>
  <c r="J2003" i="14" s="1"/>
  <c r="F2003" i="14"/>
  <c r="E2003" i="14"/>
  <c r="G2003" i="14" s="1"/>
  <c r="J2002" i="14" a="1"/>
  <c r="J2002" i="14" s="1"/>
  <c r="F2002" i="14"/>
  <c r="E2002" i="14"/>
  <c r="G2002" i="14" s="1"/>
  <c r="J2001" i="14" a="1"/>
  <c r="J2001" i="14" s="1"/>
  <c r="F2001" i="14"/>
  <c r="E2001" i="14"/>
  <c r="G2001" i="14" s="1"/>
  <c r="J2000" i="14" a="1"/>
  <c r="J2000" i="14" s="1"/>
  <c r="F2000" i="14"/>
  <c r="E2000" i="14"/>
  <c r="G2000" i="14" s="1"/>
  <c r="J1999" i="14" a="1"/>
  <c r="J1999" i="14" s="1"/>
  <c r="F1999" i="14"/>
  <c r="E1999" i="14"/>
  <c r="G1999" i="14" s="1"/>
  <c r="J1998" i="14" a="1"/>
  <c r="J1998" i="14" s="1"/>
  <c r="F1998" i="14"/>
  <c r="E1998" i="14"/>
  <c r="G1998" i="14" s="1"/>
  <c r="J1997" i="14" a="1"/>
  <c r="J1997" i="14" s="1"/>
  <c r="F1997" i="14"/>
  <c r="E1997" i="14"/>
  <c r="G1997" i="14" s="1"/>
  <c r="J1996" i="14" a="1"/>
  <c r="J1996" i="14" s="1"/>
  <c r="F1996" i="14"/>
  <c r="E1996" i="14"/>
  <c r="G1996" i="14" s="1"/>
  <c r="J1995" i="14" a="1"/>
  <c r="J1995" i="14" s="1"/>
  <c r="F1995" i="14"/>
  <c r="E1995" i="14"/>
  <c r="G1995" i="14" s="1"/>
  <c r="J1994" i="14" a="1"/>
  <c r="J1994" i="14" s="1"/>
  <c r="F1994" i="14"/>
  <c r="E1994" i="14"/>
  <c r="G1994" i="14" s="1"/>
  <c r="J1993" i="14" a="1"/>
  <c r="J1993" i="14" s="1"/>
  <c r="F1993" i="14"/>
  <c r="E1993" i="14"/>
  <c r="G1993" i="14" s="1"/>
  <c r="J1992" i="14" a="1"/>
  <c r="J1992" i="14" s="1"/>
  <c r="F1992" i="14"/>
  <c r="E1992" i="14"/>
  <c r="G1992" i="14" s="1"/>
  <c r="J1991" i="14" a="1"/>
  <c r="J1991" i="14" s="1"/>
  <c r="F1991" i="14"/>
  <c r="E1991" i="14"/>
  <c r="G1991" i="14" s="1"/>
  <c r="J1990" i="14" a="1"/>
  <c r="J1990" i="14" s="1"/>
  <c r="F1990" i="14"/>
  <c r="E1990" i="14"/>
  <c r="G1990" i="14" s="1"/>
  <c r="J1989" i="14" a="1"/>
  <c r="J1989" i="14" s="1"/>
  <c r="F1989" i="14"/>
  <c r="E1989" i="14"/>
  <c r="G1989" i="14" s="1"/>
  <c r="J1988" i="14" a="1"/>
  <c r="J1988" i="14" s="1"/>
  <c r="F1988" i="14"/>
  <c r="E1988" i="14"/>
  <c r="G1988" i="14" s="1"/>
  <c r="J1987" i="14" a="1"/>
  <c r="J1987" i="14" s="1"/>
  <c r="F1987" i="14"/>
  <c r="E1987" i="14"/>
  <c r="G1987" i="14" s="1"/>
  <c r="J1986" i="14" a="1"/>
  <c r="J1986" i="14" s="1"/>
  <c r="F1986" i="14"/>
  <c r="E1986" i="14"/>
  <c r="G1986" i="14" s="1"/>
  <c r="J1985" i="14" a="1"/>
  <c r="J1985" i="14" s="1"/>
  <c r="F1985" i="14"/>
  <c r="E1985" i="14"/>
  <c r="G1985" i="14" s="1"/>
  <c r="J1984" i="14" a="1"/>
  <c r="J1984" i="14" s="1"/>
  <c r="F1984" i="14"/>
  <c r="E1984" i="14"/>
  <c r="G1984" i="14" s="1"/>
  <c r="J1983" i="14" a="1"/>
  <c r="J1983" i="14" s="1"/>
  <c r="F1983" i="14"/>
  <c r="E1983" i="14"/>
  <c r="G1983" i="14" s="1"/>
  <c r="J1982" i="14" a="1"/>
  <c r="J1982" i="14" s="1"/>
  <c r="F1982" i="14"/>
  <c r="E1982" i="14"/>
  <c r="G1982" i="14" s="1"/>
  <c r="J1981" i="14" a="1"/>
  <c r="J1981" i="14" s="1"/>
  <c r="F1981" i="14"/>
  <c r="E1981" i="14"/>
  <c r="G1981" i="14" s="1"/>
  <c r="J1980" i="14" a="1"/>
  <c r="J1980" i="14" s="1"/>
  <c r="F1980" i="14"/>
  <c r="E1980" i="14"/>
  <c r="G1980" i="14" s="1"/>
  <c r="J1979" i="14" a="1"/>
  <c r="J1979" i="14" s="1"/>
  <c r="F1979" i="14"/>
  <c r="E1979" i="14"/>
  <c r="G1979" i="14" s="1"/>
  <c r="J1978" i="14" a="1"/>
  <c r="J1978" i="14" s="1"/>
  <c r="F1978" i="14"/>
  <c r="E1978" i="14"/>
  <c r="G1978" i="14" s="1"/>
  <c r="J1977" i="14" a="1"/>
  <c r="J1977" i="14" s="1"/>
  <c r="F1977" i="14"/>
  <c r="E1977" i="14"/>
  <c r="G1977" i="14" s="1"/>
  <c r="J1976" i="14" a="1"/>
  <c r="J1976" i="14" s="1"/>
  <c r="F1976" i="14"/>
  <c r="E1976" i="14"/>
  <c r="G1976" i="14" s="1"/>
  <c r="J1975" i="14" a="1"/>
  <c r="J1975" i="14" s="1"/>
  <c r="F1975" i="14"/>
  <c r="E1975" i="14"/>
  <c r="G1975" i="14" s="1"/>
  <c r="J1974" i="14" a="1"/>
  <c r="J1974" i="14" s="1"/>
  <c r="F1974" i="14"/>
  <c r="E1974" i="14"/>
  <c r="G1974" i="14" s="1"/>
  <c r="J1973" i="14" a="1"/>
  <c r="J1973" i="14" s="1"/>
  <c r="F1973" i="14"/>
  <c r="E1973" i="14"/>
  <c r="G1973" i="14" s="1"/>
  <c r="J1972" i="14" a="1"/>
  <c r="J1972" i="14" s="1"/>
  <c r="F1972" i="14"/>
  <c r="E1972" i="14"/>
  <c r="G1972" i="14" s="1"/>
  <c r="J1971" i="14" a="1"/>
  <c r="J1971" i="14" s="1"/>
  <c r="F1971" i="14"/>
  <c r="E1971" i="14"/>
  <c r="G1971" i="14" s="1"/>
  <c r="J1970" i="14" a="1"/>
  <c r="J1970" i="14" s="1"/>
  <c r="F1970" i="14"/>
  <c r="E1970" i="14"/>
  <c r="G1970" i="14" s="1"/>
  <c r="J1969" i="14" a="1"/>
  <c r="J1969" i="14" s="1"/>
  <c r="F1969" i="14"/>
  <c r="E1969" i="14"/>
  <c r="G1969" i="14" s="1"/>
  <c r="J1968" i="14" a="1"/>
  <c r="J1968" i="14" s="1"/>
  <c r="F1968" i="14"/>
  <c r="E1968" i="14"/>
  <c r="G1968" i="14" s="1"/>
  <c r="J1967" i="14" a="1"/>
  <c r="J1967" i="14" s="1"/>
  <c r="F1967" i="14"/>
  <c r="E1967" i="14"/>
  <c r="G1967" i="14" s="1"/>
  <c r="J1966" i="14" a="1"/>
  <c r="J1966" i="14" s="1"/>
  <c r="F1966" i="14"/>
  <c r="E1966" i="14"/>
  <c r="G1966" i="14" s="1"/>
  <c r="J1965" i="14" a="1"/>
  <c r="J1965" i="14" s="1"/>
  <c r="F1965" i="14"/>
  <c r="E1965" i="14"/>
  <c r="G1965" i="14" s="1"/>
  <c r="J1964" i="14" a="1"/>
  <c r="J1964" i="14" s="1"/>
  <c r="F1964" i="14"/>
  <c r="E1964" i="14"/>
  <c r="G1964" i="14" s="1"/>
  <c r="J1963" i="14" a="1"/>
  <c r="J1963" i="14" s="1"/>
  <c r="F1963" i="14"/>
  <c r="E1963" i="14"/>
  <c r="G1963" i="14" s="1"/>
  <c r="J1962" i="14" a="1"/>
  <c r="J1962" i="14" s="1"/>
  <c r="F1962" i="14"/>
  <c r="E1962" i="14"/>
  <c r="G1962" i="14" s="1"/>
  <c r="J1961" i="14" a="1"/>
  <c r="J1961" i="14" s="1"/>
  <c r="F1961" i="14"/>
  <c r="E1961" i="14"/>
  <c r="G1961" i="14" s="1"/>
  <c r="J1960" i="14" a="1"/>
  <c r="J1960" i="14" s="1"/>
  <c r="F1960" i="14"/>
  <c r="E1960" i="14"/>
  <c r="G1960" i="14" s="1"/>
  <c r="J1959" i="14" a="1"/>
  <c r="J1959" i="14" s="1"/>
  <c r="F1959" i="14"/>
  <c r="E1959" i="14"/>
  <c r="G1959" i="14" s="1"/>
  <c r="J1958" i="14" a="1"/>
  <c r="J1958" i="14" s="1"/>
  <c r="F1958" i="14"/>
  <c r="E1958" i="14"/>
  <c r="G1958" i="14" s="1"/>
  <c r="J1957" i="14" a="1"/>
  <c r="J1957" i="14" s="1"/>
  <c r="F1957" i="14"/>
  <c r="E1957" i="14"/>
  <c r="G1957" i="14" s="1"/>
  <c r="J1956" i="14" a="1"/>
  <c r="J1956" i="14" s="1"/>
  <c r="F1956" i="14"/>
  <c r="E1956" i="14"/>
  <c r="G1956" i="14" s="1"/>
  <c r="J1955" i="14" a="1"/>
  <c r="J1955" i="14" s="1"/>
  <c r="F1955" i="14"/>
  <c r="E1955" i="14"/>
  <c r="G1955" i="14" s="1"/>
  <c r="J1954" i="14" a="1"/>
  <c r="J1954" i="14" s="1"/>
  <c r="F1954" i="14"/>
  <c r="E1954" i="14"/>
  <c r="G1954" i="14" s="1"/>
  <c r="J1953" i="14" a="1"/>
  <c r="J1953" i="14" s="1"/>
  <c r="F1953" i="14"/>
  <c r="E1953" i="14"/>
  <c r="G1953" i="14" s="1"/>
  <c r="J1952" i="14" a="1"/>
  <c r="J1952" i="14" s="1"/>
  <c r="F1952" i="14"/>
  <c r="E1952" i="14"/>
  <c r="G1952" i="14" s="1"/>
  <c r="J1951" i="14" a="1"/>
  <c r="J1951" i="14" s="1"/>
  <c r="F1951" i="14"/>
  <c r="E1951" i="14"/>
  <c r="G1951" i="14" s="1"/>
  <c r="J1950" i="14" a="1"/>
  <c r="J1950" i="14" s="1"/>
  <c r="F1950" i="14"/>
  <c r="E1950" i="14"/>
  <c r="G1950" i="14" s="1"/>
  <c r="J1949" i="14" a="1"/>
  <c r="J1949" i="14" s="1"/>
  <c r="F1949" i="14"/>
  <c r="E1949" i="14"/>
  <c r="G1949" i="14" s="1"/>
  <c r="J1948" i="14" a="1"/>
  <c r="J1948" i="14" s="1"/>
  <c r="F1948" i="14"/>
  <c r="E1948" i="14"/>
  <c r="G1948" i="14" s="1"/>
  <c r="J1947" i="14" a="1"/>
  <c r="J1947" i="14" s="1"/>
  <c r="F1947" i="14"/>
  <c r="E1947" i="14"/>
  <c r="G1947" i="14" s="1"/>
  <c r="J1946" i="14" a="1"/>
  <c r="J1946" i="14" s="1"/>
  <c r="F1946" i="14"/>
  <c r="E1946" i="14"/>
  <c r="G1946" i="14" s="1"/>
  <c r="J1945" i="14" a="1"/>
  <c r="J1945" i="14" s="1"/>
  <c r="F1945" i="14"/>
  <c r="E1945" i="14"/>
  <c r="G1945" i="14" s="1"/>
  <c r="J1944" i="14" a="1"/>
  <c r="J1944" i="14" s="1"/>
  <c r="F1944" i="14"/>
  <c r="E1944" i="14"/>
  <c r="G1944" i="14" s="1"/>
  <c r="J1943" i="14" a="1"/>
  <c r="J1943" i="14" s="1"/>
  <c r="F1943" i="14"/>
  <c r="E1943" i="14"/>
  <c r="G1943" i="14" s="1"/>
  <c r="J1942" i="14" a="1"/>
  <c r="J1942" i="14" s="1"/>
  <c r="F1942" i="14"/>
  <c r="E1942" i="14"/>
  <c r="G1942" i="14" s="1"/>
  <c r="J1941" i="14" a="1"/>
  <c r="J1941" i="14" s="1"/>
  <c r="F1941" i="14"/>
  <c r="E1941" i="14"/>
  <c r="G1941" i="14" s="1"/>
  <c r="J1940" i="14" a="1"/>
  <c r="J1940" i="14" s="1"/>
  <c r="F1940" i="14"/>
  <c r="E1940" i="14"/>
  <c r="G1940" i="14" s="1"/>
  <c r="J1939" i="14" a="1"/>
  <c r="J1939" i="14" s="1"/>
  <c r="F1939" i="14"/>
  <c r="E1939" i="14"/>
  <c r="G1939" i="14" s="1"/>
  <c r="J1938" i="14" a="1"/>
  <c r="J1938" i="14" s="1"/>
  <c r="F1938" i="14"/>
  <c r="E1938" i="14"/>
  <c r="G1938" i="14" s="1"/>
  <c r="J1937" i="14" a="1"/>
  <c r="J1937" i="14" s="1"/>
  <c r="F1937" i="14"/>
  <c r="E1937" i="14"/>
  <c r="G1937" i="14" s="1"/>
  <c r="J1936" i="14" a="1"/>
  <c r="J1936" i="14" s="1"/>
  <c r="F1936" i="14"/>
  <c r="E1936" i="14"/>
  <c r="G1936" i="14" s="1"/>
  <c r="J1935" i="14" a="1"/>
  <c r="J1935" i="14" s="1"/>
  <c r="F1935" i="14"/>
  <c r="E1935" i="14"/>
  <c r="G1935" i="14" s="1"/>
  <c r="J1934" i="14" a="1"/>
  <c r="J1934" i="14" s="1"/>
  <c r="F1934" i="14"/>
  <c r="E1934" i="14"/>
  <c r="G1934" i="14" s="1"/>
  <c r="J1933" i="14" a="1"/>
  <c r="J1933" i="14" s="1"/>
  <c r="F1933" i="14"/>
  <c r="E1933" i="14"/>
  <c r="G1933" i="14" s="1"/>
  <c r="J1932" i="14" a="1"/>
  <c r="J1932" i="14" s="1"/>
  <c r="F1932" i="14"/>
  <c r="E1932" i="14"/>
  <c r="G1932" i="14" s="1"/>
  <c r="J1931" i="14" a="1"/>
  <c r="J1931" i="14" s="1"/>
  <c r="F1931" i="14"/>
  <c r="E1931" i="14"/>
  <c r="G1931" i="14" s="1"/>
  <c r="J1930" i="14" a="1"/>
  <c r="J1930" i="14" s="1"/>
  <c r="F1930" i="14"/>
  <c r="E1930" i="14"/>
  <c r="G1930" i="14" s="1"/>
  <c r="J1929" i="14" a="1"/>
  <c r="J1929" i="14" s="1"/>
  <c r="F1929" i="14"/>
  <c r="E1929" i="14"/>
  <c r="G1929" i="14" s="1"/>
  <c r="J1928" i="14" a="1"/>
  <c r="J1928" i="14" s="1"/>
  <c r="F1928" i="14"/>
  <c r="E1928" i="14"/>
  <c r="G1928" i="14" s="1"/>
  <c r="J1927" i="14" a="1"/>
  <c r="J1927" i="14" s="1"/>
  <c r="F1927" i="14"/>
  <c r="E1927" i="14"/>
  <c r="G1927" i="14" s="1"/>
  <c r="J1926" i="14" a="1"/>
  <c r="J1926" i="14" s="1"/>
  <c r="F1926" i="14"/>
  <c r="E1926" i="14"/>
  <c r="G1926" i="14" s="1"/>
  <c r="J1925" i="14" a="1"/>
  <c r="J1925" i="14" s="1"/>
  <c r="F1925" i="14"/>
  <c r="E1925" i="14"/>
  <c r="G1925" i="14" s="1"/>
  <c r="J1924" i="14" a="1"/>
  <c r="J1924" i="14" s="1"/>
  <c r="F1924" i="14"/>
  <c r="E1924" i="14"/>
  <c r="G1924" i="14" s="1"/>
  <c r="J1923" i="14" a="1"/>
  <c r="J1923" i="14" s="1"/>
  <c r="F1923" i="14"/>
  <c r="E1923" i="14"/>
  <c r="G1923" i="14" s="1"/>
  <c r="J1922" i="14" a="1"/>
  <c r="J1922" i="14" s="1"/>
  <c r="F1922" i="14"/>
  <c r="E1922" i="14"/>
  <c r="G1922" i="14" s="1"/>
  <c r="J1921" i="14" a="1"/>
  <c r="J1921" i="14" s="1"/>
  <c r="F1921" i="14"/>
  <c r="E1921" i="14"/>
  <c r="G1921" i="14" s="1"/>
  <c r="J1920" i="14" a="1"/>
  <c r="J1920" i="14" s="1"/>
  <c r="F1920" i="14"/>
  <c r="E1920" i="14"/>
  <c r="G1920" i="14" s="1"/>
  <c r="J1919" i="14" a="1"/>
  <c r="J1919" i="14" s="1"/>
  <c r="F1919" i="14"/>
  <c r="E1919" i="14"/>
  <c r="G1919" i="14" s="1"/>
  <c r="J1918" i="14" a="1"/>
  <c r="J1918" i="14" s="1"/>
  <c r="F1918" i="14"/>
  <c r="E1918" i="14"/>
  <c r="G1918" i="14" s="1"/>
  <c r="J1917" i="14" a="1"/>
  <c r="J1917" i="14" s="1"/>
  <c r="F1917" i="14"/>
  <c r="E1917" i="14"/>
  <c r="G1917" i="14" s="1"/>
  <c r="J1916" i="14" a="1"/>
  <c r="J1916" i="14" s="1"/>
  <c r="F1916" i="14"/>
  <c r="E1916" i="14"/>
  <c r="G1916" i="14" s="1"/>
  <c r="J1915" i="14" a="1"/>
  <c r="J1915" i="14" s="1"/>
  <c r="F1915" i="14"/>
  <c r="E1915" i="14"/>
  <c r="G1915" i="14" s="1"/>
  <c r="J1914" i="14" a="1"/>
  <c r="J1914" i="14" s="1"/>
  <c r="F1914" i="14"/>
  <c r="E1914" i="14"/>
  <c r="G1914" i="14" s="1"/>
  <c r="J1913" i="14" a="1"/>
  <c r="J1913" i="14" s="1"/>
  <c r="F1913" i="14"/>
  <c r="E1913" i="14"/>
  <c r="G1913" i="14" s="1"/>
  <c r="J1912" i="14" a="1"/>
  <c r="J1912" i="14" s="1"/>
  <c r="F1912" i="14"/>
  <c r="E1912" i="14"/>
  <c r="G1912" i="14" s="1"/>
  <c r="J1911" i="14" a="1"/>
  <c r="J1911" i="14" s="1"/>
  <c r="F1911" i="14"/>
  <c r="E1911" i="14"/>
  <c r="G1911" i="14" s="1"/>
  <c r="J1910" i="14" a="1"/>
  <c r="J1910" i="14" s="1"/>
  <c r="F1910" i="14"/>
  <c r="E1910" i="14"/>
  <c r="G1910" i="14" s="1"/>
  <c r="J1909" i="14" a="1"/>
  <c r="J1909" i="14" s="1"/>
  <c r="F1909" i="14"/>
  <c r="E1909" i="14"/>
  <c r="G1909" i="14" s="1"/>
  <c r="J1908" i="14" a="1"/>
  <c r="J1908" i="14" s="1"/>
  <c r="F1908" i="14"/>
  <c r="E1908" i="14"/>
  <c r="G1908" i="14" s="1"/>
  <c r="J1907" i="14" a="1"/>
  <c r="J1907" i="14" s="1"/>
  <c r="F1907" i="14"/>
  <c r="E1907" i="14"/>
  <c r="G1907" i="14" s="1"/>
  <c r="J1906" i="14" a="1"/>
  <c r="J1906" i="14" s="1"/>
  <c r="F1906" i="14"/>
  <c r="E1906" i="14"/>
  <c r="G1906" i="14" s="1"/>
  <c r="J1905" i="14" a="1"/>
  <c r="J1905" i="14" s="1"/>
  <c r="F1905" i="14"/>
  <c r="E1905" i="14"/>
  <c r="G1905" i="14" s="1"/>
  <c r="J1904" i="14" a="1"/>
  <c r="J1904" i="14" s="1"/>
  <c r="F1904" i="14"/>
  <c r="E1904" i="14"/>
  <c r="G1904" i="14" s="1"/>
  <c r="J1903" i="14" a="1"/>
  <c r="J1903" i="14" s="1"/>
  <c r="F1903" i="14"/>
  <c r="E1903" i="14"/>
  <c r="G1903" i="14" s="1"/>
  <c r="J1902" i="14" a="1"/>
  <c r="J1902" i="14" s="1"/>
  <c r="F1902" i="14"/>
  <c r="E1902" i="14"/>
  <c r="G1902" i="14" s="1"/>
  <c r="J1901" i="14" a="1"/>
  <c r="J1901" i="14" s="1"/>
  <c r="F1901" i="14"/>
  <c r="E1901" i="14"/>
  <c r="G1901" i="14" s="1"/>
  <c r="J1900" i="14" a="1"/>
  <c r="J1900" i="14" s="1"/>
  <c r="F1900" i="14"/>
  <c r="E1900" i="14"/>
  <c r="G1900" i="14" s="1"/>
  <c r="J1899" i="14" a="1"/>
  <c r="J1899" i="14" s="1"/>
  <c r="F1899" i="14"/>
  <c r="E1899" i="14"/>
  <c r="G1899" i="14" s="1"/>
  <c r="J1898" i="14" a="1"/>
  <c r="J1898" i="14" s="1"/>
  <c r="F1898" i="14"/>
  <c r="E1898" i="14"/>
  <c r="G1898" i="14" s="1"/>
  <c r="J1897" i="14" a="1"/>
  <c r="J1897" i="14" s="1"/>
  <c r="F1897" i="14"/>
  <c r="E1897" i="14"/>
  <c r="G1897" i="14" s="1"/>
  <c r="J1896" i="14" a="1"/>
  <c r="J1896" i="14" s="1"/>
  <c r="F1896" i="14"/>
  <c r="E1896" i="14"/>
  <c r="G1896" i="14" s="1"/>
  <c r="J1895" i="14" a="1"/>
  <c r="J1895" i="14" s="1"/>
  <c r="F1895" i="14"/>
  <c r="E1895" i="14"/>
  <c r="G1895" i="14" s="1"/>
  <c r="J1894" i="14" a="1"/>
  <c r="J1894" i="14" s="1"/>
  <c r="F1894" i="14"/>
  <c r="E1894" i="14"/>
  <c r="G1894" i="14" s="1"/>
  <c r="J1893" i="14" a="1"/>
  <c r="J1893" i="14" s="1"/>
  <c r="F1893" i="14"/>
  <c r="E1893" i="14"/>
  <c r="G1893" i="14" s="1"/>
  <c r="J1892" i="14" a="1"/>
  <c r="J1892" i="14" s="1"/>
  <c r="F1892" i="14"/>
  <c r="E1892" i="14"/>
  <c r="G1892" i="14" s="1"/>
  <c r="J1891" i="14" a="1"/>
  <c r="J1891" i="14" s="1"/>
  <c r="F1891" i="14"/>
  <c r="E1891" i="14"/>
  <c r="G1891" i="14" s="1"/>
  <c r="J1890" i="14" a="1"/>
  <c r="J1890" i="14" s="1"/>
  <c r="F1890" i="14"/>
  <c r="E1890" i="14"/>
  <c r="G1890" i="14" s="1"/>
  <c r="J1889" i="14" a="1"/>
  <c r="J1889" i="14" s="1"/>
  <c r="F1889" i="14"/>
  <c r="E1889" i="14"/>
  <c r="G1889" i="14" s="1"/>
  <c r="J1888" i="14" a="1"/>
  <c r="J1888" i="14" s="1"/>
  <c r="F1888" i="14"/>
  <c r="E1888" i="14"/>
  <c r="G1888" i="14" s="1"/>
  <c r="J1887" i="14" a="1"/>
  <c r="J1887" i="14" s="1"/>
  <c r="F1887" i="14"/>
  <c r="E1887" i="14"/>
  <c r="G1887" i="14" s="1"/>
  <c r="J1886" i="14" a="1"/>
  <c r="J1886" i="14" s="1"/>
  <c r="F1886" i="14"/>
  <c r="E1886" i="14"/>
  <c r="G1886" i="14" s="1"/>
  <c r="J1885" i="14" a="1"/>
  <c r="J1885" i="14" s="1"/>
  <c r="F1885" i="14"/>
  <c r="E1885" i="14"/>
  <c r="G1885" i="14" s="1"/>
  <c r="J1884" i="14" a="1"/>
  <c r="J1884" i="14" s="1"/>
  <c r="F1884" i="14"/>
  <c r="E1884" i="14"/>
  <c r="G1884" i="14" s="1"/>
  <c r="J1883" i="14" a="1"/>
  <c r="J1883" i="14" s="1"/>
  <c r="F1883" i="14"/>
  <c r="E1883" i="14"/>
  <c r="G1883" i="14" s="1"/>
  <c r="J1882" i="14" a="1"/>
  <c r="J1882" i="14" s="1"/>
  <c r="F1882" i="14"/>
  <c r="E1882" i="14"/>
  <c r="G1882" i="14" s="1"/>
  <c r="J1881" i="14" a="1"/>
  <c r="J1881" i="14" s="1"/>
  <c r="F1881" i="14"/>
  <c r="E1881" i="14"/>
  <c r="G1881" i="14" s="1"/>
  <c r="J1880" i="14" a="1"/>
  <c r="J1880" i="14" s="1"/>
  <c r="F1880" i="14"/>
  <c r="E1880" i="14"/>
  <c r="G1880" i="14" s="1"/>
  <c r="J1879" i="14" a="1"/>
  <c r="J1879" i="14" s="1"/>
  <c r="F1879" i="14"/>
  <c r="E1879" i="14"/>
  <c r="G1879" i="14" s="1"/>
  <c r="J1878" i="14" a="1"/>
  <c r="J1878" i="14" s="1"/>
  <c r="F1878" i="14"/>
  <c r="E1878" i="14"/>
  <c r="G1878" i="14" s="1"/>
  <c r="J1877" i="14" a="1"/>
  <c r="J1877" i="14" s="1"/>
  <c r="F1877" i="14"/>
  <c r="E1877" i="14"/>
  <c r="G1877" i="14" s="1"/>
  <c r="J1876" i="14" a="1"/>
  <c r="J1876" i="14" s="1"/>
  <c r="F1876" i="14"/>
  <c r="E1876" i="14"/>
  <c r="G1876" i="14" s="1"/>
  <c r="J1875" i="14" a="1"/>
  <c r="J1875" i="14" s="1"/>
  <c r="F1875" i="14"/>
  <c r="E1875" i="14"/>
  <c r="G1875" i="14" s="1"/>
  <c r="J1874" i="14" a="1"/>
  <c r="J1874" i="14" s="1"/>
  <c r="F1874" i="14"/>
  <c r="E1874" i="14"/>
  <c r="G1874" i="14" s="1"/>
  <c r="J1873" i="14" a="1"/>
  <c r="J1873" i="14" s="1"/>
  <c r="F1873" i="14"/>
  <c r="E1873" i="14"/>
  <c r="G1873" i="14" s="1"/>
  <c r="J1872" i="14" a="1"/>
  <c r="J1872" i="14" s="1"/>
  <c r="F1872" i="14"/>
  <c r="E1872" i="14"/>
  <c r="G1872" i="14" s="1"/>
  <c r="J1871" i="14" a="1"/>
  <c r="J1871" i="14" s="1"/>
  <c r="F1871" i="14"/>
  <c r="E1871" i="14"/>
  <c r="G1871" i="14" s="1"/>
  <c r="J1870" i="14" a="1"/>
  <c r="J1870" i="14" s="1"/>
  <c r="F1870" i="14"/>
  <c r="E1870" i="14"/>
  <c r="G1870" i="14" s="1"/>
  <c r="J1869" i="14" a="1"/>
  <c r="J1869" i="14" s="1"/>
  <c r="F1869" i="14"/>
  <c r="E1869" i="14"/>
  <c r="G1869" i="14" s="1"/>
  <c r="J1868" i="14" a="1"/>
  <c r="J1868" i="14" s="1"/>
  <c r="F1868" i="14"/>
  <c r="E1868" i="14"/>
  <c r="G1868" i="14" s="1"/>
  <c r="J1867" i="14" a="1"/>
  <c r="J1867" i="14" s="1"/>
  <c r="F1867" i="14"/>
  <c r="E1867" i="14"/>
  <c r="G1867" i="14" s="1"/>
  <c r="J1866" i="14" a="1"/>
  <c r="J1866" i="14" s="1"/>
  <c r="F1866" i="14"/>
  <c r="E1866" i="14"/>
  <c r="G1866" i="14" s="1"/>
  <c r="J1865" i="14" a="1"/>
  <c r="J1865" i="14" s="1"/>
  <c r="F1865" i="14"/>
  <c r="E1865" i="14"/>
  <c r="G1865" i="14" s="1"/>
  <c r="J1864" i="14" a="1"/>
  <c r="J1864" i="14" s="1"/>
  <c r="F1864" i="14"/>
  <c r="E1864" i="14"/>
  <c r="G1864" i="14" s="1"/>
  <c r="J1863" i="14" a="1"/>
  <c r="J1863" i="14" s="1"/>
  <c r="F1863" i="14"/>
  <c r="E1863" i="14"/>
  <c r="G1863" i="14" s="1"/>
  <c r="J1862" i="14" a="1"/>
  <c r="J1862" i="14" s="1"/>
  <c r="F1862" i="14"/>
  <c r="E1862" i="14"/>
  <c r="G1862" i="14" s="1"/>
  <c r="J1861" i="14" a="1"/>
  <c r="J1861" i="14" s="1"/>
  <c r="F1861" i="14"/>
  <c r="E1861" i="14"/>
  <c r="G1861" i="14" s="1"/>
  <c r="J1860" i="14" a="1"/>
  <c r="J1860" i="14" s="1"/>
  <c r="F1860" i="14"/>
  <c r="E1860" i="14"/>
  <c r="G1860" i="14" s="1"/>
  <c r="J1859" i="14" a="1"/>
  <c r="J1859" i="14" s="1"/>
  <c r="F1859" i="14"/>
  <c r="E1859" i="14"/>
  <c r="G1859" i="14" s="1"/>
  <c r="J1858" i="14" a="1"/>
  <c r="J1858" i="14" s="1"/>
  <c r="F1858" i="14"/>
  <c r="E1858" i="14"/>
  <c r="G1858" i="14" s="1"/>
  <c r="J1857" i="14" a="1"/>
  <c r="J1857" i="14" s="1"/>
  <c r="F1857" i="14"/>
  <c r="E1857" i="14"/>
  <c r="G1857" i="14" s="1"/>
  <c r="J1856" i="14" a="1"/>
  <c r="J1856" i="14" s="1"/>
  <c r="F1856" i="14"/>
  <c r="E1856" i="14"/>
  <c r="G1856" i="14" s="1"/>
  <c r="J1855" i="14" a="1"/>
  <c r="J1855" i="14" s="1"/>
  <c r="F1855" i="14"/>
  <c r="E1855" i="14"/>
  <c r="G1855" i="14" s="1"/>
  <c r="J1854" i="14" a="1"/>
  <c r="J1854" i="14" s="1"/>
  <c r="F1854" i="14"/>
  <c r="E1854" i="14"/>
  <c r="G1854" i="14" s="1"/>
  <c r="J1853" i="14" a="1"/>
  <c r="J1853" i="14" s="1"/>
  <c r="F1853" i="14"/>
  <c r="E1853" i="14"/>
  <c r="G1853" i="14" s="1"/>
  <c r="J1852" i="14" a="1"/>
  <c r="J1852" i="14" s="1"/>
  <c r="F1852" i="14"/>
  <c r="E1852" i="14"/>
  <c r="G1852" i="14" s="1"/>
  <c r="J1851" i="14" a="1"/>
  <c r="J1851" i="14" s="1"/>
  <c r="F1851" i="14"/>
  <c r="E1851" i="14"/>
  <c r="G1851" i="14" s="1"/>
  <c r="J1850" i="14" a="1"/>
  <c r="J1850" i="14" s="1"/>
  <c r="F1850" i="14"/>
  <c r="E1850" i="14"/>
  <c r="G1850" i="14" s="1"/>
  <c r="J1849" i="14" a="1"/>
  <c r="J1849" i="14" s="1"/>
  <c r="F1849" i="14"/>
  <c r="E1849" i="14"/>
  <c r="G1849" i="14" s="1"/>
  <c r="J1848" i="14" a="1"/>
  <c r="J1848" i="14" s="1"/>
  <c r="F1848" i="14"/>
  <c r="E1848" i="14"/>
  <c r="G1848" i="14" s="1"/>
  <c r="J1847" i="14" a="1"/>
  <c r="J1847" i="14" s="1"/>
  <c r="F1847" i="14"/>
  <c r="E1847" i="14"/>
  <c r="G1847" i="14" s="1"/>
  <c r="J1846" i="14" a="1"/>
  <c r="J1846" i="14" s="1"/>
  <c r="F1846" i="14"/>
  <c r="E1846" i="14"/>
  <c r="G1846" i="14" s="1"/>
  <c r="J1845" i="14" a="1"/>
  <c r="J1845" i="14" s="1"/>
  <c r="F1845" i="14"/>
  <c r="E1845" i="14"/>
  <c r="G1845" i="14" s="1"/>
  <c r="J1844" i="14" a="1"/>
  <c r="J1844" i="14" s="1"/>
  <c r="F1844" i="14"/>
  <c r="E1844" i="14"/>
  <c r="G1844" i="14" s="1"/>
  <c r="J1843" i="14" a="1"/>
  <c r="J1843" i="14" s="1"/>
  <c r="F1843" i="14"/>
  <c r="E1843" i="14"/>
  <c r="G1843" i="14" s="1"/>
  <c r="J1842" i="14" a="1"/>
  <c r="J1842" i="14" s="1"/>
  <c r="F1842" i="14"/>
  <c r="E1842" i="14"/>
  <c r="G1842" i="14" s="1"/>
  <c r="J1841" i="14" a="1"/>
  <c r="J1841" i="14" s="1"/>
  <c r="F1841" i="14"/>
  <c r="E1841" i="14"/>
  <c r="G1841" i="14" s="1"/>
  <c r="J1840" i="14" a="1"/>
  <c r="J1840" i="14" s="1"/>
  <c r="F1840" i="14"/>
  <c r="E1840" i="14"/>
  <c r="G1840" i="14" s="1"/>
  <c r="J1839" i="14" a="1"/>
  <c r="J1839" i="14" s="1"/>
  <c r="F1839" i="14"/>
  <c r="E1839" i="14"/>
  <c r="G1839" i="14" s="1"/>
  <c r="J1838" i="14" a="1"/>
  <c r="J1838" i="14" s="1"/>
  <c r="F1838" i="14"/>
  <c r="E1838" i="14"/>
  <c r="G1838" i="14" s="1"/>
  <c r="J1837" i="14" a="1"/>
  <c r="J1837" i="14" s="1"/>
  <c r="F1837" i="14"/>
  <c r="E1837" i="14"/>
  <c r="G1837" i="14" s="1"/>
  <c r="J1836" i="14" a="1"/>
  <c r="J1836" i="14" s="1"/>
  <c r="F1836" i="14"/>
  <c r="E1836" i="14"/>
  <c r="G1836" i="14" s="1"/>
  <c r="J1835" i="14" a="1"/>
  <c r="J1835" i="14" s="1"/>
  <c r="F1835" i="14"/>
  <c r="E1835" i="14"/>
  <c r="G1835" i="14" s="1"/>
  <c r="J1834" i="14" a="1"/>
  <c r="J1834" i="14" s="1"/>
  <c r="F1834" i="14"/>
  <c r="E1834" i="14"/>
  <c r="G1834" i="14" s="1"/>
  <c r="J1833" i="14" a="1"/>
  <c r="J1833" i="14" s="1"/>
  <c r="F1833" i="14"/>
  <c r="E1833" i="14"/>
  <c r="G1833" i="14" s="1"/>
  <c r="J1832" i="14" a="1"/>
  <c r="J1832" i="14" s="1"/>
  <c r="F1832" i="14"/>
  <c r="E1832" i="14"/>
  <c r="G1832" i="14" s="1"/>
  <c r="J1831" i="14" a="1"/>
  <c r="J1831" i="14" s="1"/>
  <c r="F1831" i="14"/>
  <c r="E1831" i="14"/>
  <c r="G1831" i="14" s="1"/>
  <c r="J1830" i="14" a="1"/>
  <c r="J1830" i="14" s="1"/>
  <c r="F1830" i="14"/>
  <c r="E1830" i="14"/>
  <c r="G1830" i="14" s="1"/>
  <c r="J1829" i="14" a="1"/>
  <c r="J1829" i="14" s="1"/>
  <c r="F1829" i="14"/>
  <c r="E1829" i="14"/>
  <c r="G1829" i="14" s="1"/>
  <c r="J1828" i="14" a="1"/>
  <c r="J1828" i="14" s="1"/>
  <c r="F1828" i="14"/>
  <c r="E1828" i="14"/>
  <c r="G1828" i="14" s="1"/>
  <c r="J1827" i="14" a="1"/>
  <c r="J1827" i="14" s="1"/>
  <c r="F1827" i="14"/>
  <c r="E1827" i="14"/>
  <c r="G1827" i="14" s="1"/>
  <c r="J1826" i="14" a="1"/>
  <c r="J1826" i="14" s="1"/>
  <c r="F1826" i="14"/>
  <c r="E1826" i="14"/>
  <c r="G1826" i="14" s="1"/>
  <c r="J1825" i="14" a="1"/>
  <c r="J1825" i="14" s="1"/>
  <c r="F1825" i="14"/>
  <c r="E1825" i="14"/>
  <c r="G1825" i="14" s="1"/>
  <c r="J1824" i="14" a="1"/>
  <c r="J1824" i="14" s="1"/>
  <c r="F1824" i="14"/>
  <c r="E1824" i="14"/>
  <c r="G1824" i="14" s="1"/>
  <c r="J1823" i="14" a="1"/>
  <c r="J1823" i="14" s="1"/>
  <c r="F1823" i="14"/>
  <c r="E1823" i="14"/>
  <c r="G1823" i="14" s="1"/>
  <c r="J1822" i="14" a="1"/>
  <c r="J1822" i="14" s="1"/>
  <c r="F1822" i="14"/>
  <c r="E1822" i="14"/>
  <c r="G1822" i="14" s="1"/>
  <c r="J1821" i="14" a="1"/>
  <c r="J1821" i="14" s="1"/>
  <c r="F1821" i="14"/>
  <c r="E1821" i="14"/>
  <c r="G1821" i="14" s="1"/>
  <c r="J1820" i="14" a="1"/>
  <c r="J1820" i="14" s="1"/>
  <c r="F1820" i="14"/>
  <c r="E1820" i="14"/>
  <c r="G1820" i="14" s="1"/>
  <c r="J1819" i="14" a="1"/>
  <c r="J1819" i="14" s="1"/>
  <c r="F1819" i="14"/>
  <c r="E1819" i="14"/>
  <c r="G1819" i="14" s="1"/>
  <c r="J1818" i="14" a="1"/>
  <c r="J1818" i="14" s="1"/>
  <c r="F1818" i="14"/>
  <c r="E1818" i="14"/>
  <c r="G1818" i="14" s="1"/>
  <c r="J1817" i="14" a="1"/>
  <c r="J1817" i="14" s="1"/>
  <c r="F1817" i="14"/>
  <c r="E1817" i="14"/>
  <c r="G1817" i="14" s="1"/>
  <c r="J1816" i="14" a="1"/>
  <c r="J1816" i="14" s="1"/>
  <c r="F1816" i="14"/>
  <c r="E1816" i="14"/>
  <c r="G1816" i="14" s="1"/>
  <c r="J1815" i="14" a="1"/>
  <c r="J1815" i="14" s="1"/>
  <c r="F1815" i="14"/>
  <c r="E1815" i="14"/>
  <c r="G1815" i="14" s="1"/>
  <c r="J1814" i="14" a="1"/>
  <c r="J1814" i="14" s="1"/>
  <c r="F1814" i="14"/>
  <c r="E1814" i="14"/>
  <c r="G1814" i="14" s="1"/>
  <c r="J1813" i="14" a="1"/>
  <c r="J1813" i="14" s="1"/>
  <c r="F1813" i="14"/>
  <c r="E1813" i="14"/>
  <c r="G1813" i="14" s="1"/>
  <c r="J1812" i="14" a="1"/>
  <c r="J1812" i="14" s="1"/>
  <c r="F1812" i="14"/>
  <c r="E1812" i="14"/>
  <c r="G1812" i="14" s="1"/>
  <c r="J1811" i="14" a="1"/>
  <c r="J1811" i="14" s="1"/>
  <c r="F1811" i="14"/>
  <c r="E1811" i="14"/>
  <c r="G1811" i="14" s="1"/>
  <c r="J1810" i="14" a="1"/>
  <c r="J1810" i="14" s="1"/>
  <c r="F1810" i="14"/>
  <c r="E1810" i="14"/>
  <c r="G1810" i="14" s="1"/>
  <c r="J1809" i="14" a="1"/>
  <c r="J1809" i="14" s="1"/>
  <c r="F1809" i="14"/>
  <c r="E1809" i="14"/>
  <c r="G1809" i="14" s="1"/>
  <c r="J1808" i="14" a="1"/>
  <c r="J1808" i="14" s="1"/>
  <c r="F1808" i="14"/>
  <c r="E1808" i="14"/>
  <c r="G1808" i="14" s="1"/>
  <c r="J1807" i="14" a="1"/>
  <c r="J1807" i="14" s="1"/>
  <c r="F1807" i="14"/>
  <c r="E1807" i="14"/>
  <c r="G1807" i="14" s="1"/>
  <c r="J1806" i="14" a="1"/>
  <c r="J1806" i="14" s="1"/>
  <c r="F1806" i="14"/>
  <c r="E1806" i="14"/>
  <c r="G1806" i="14" s="1"/>
  <c r="J1805" i="14" a="1"/>
  <c r="J1805" i="14" s="1"/>
  <c r="F1805" i="14"/>
  <c r="E1805" i="14"/>
  <c r="G1805" i="14" s="1"/>
  <c r="J1804" i="14" a="1"/>
  <c r="J1804" i="14" s="1"/>
  <c r="F1804" i="14"/>
  <c r="E1804" i="14"/>
  <c r="G1804" i="14" s="1"/>
  <c r="J1803" i="14" a="1"/>
  <c r="J1803" i="14" s="1"/>
  <c r="F1803" i="14"/>
  <c r="E1803" i="14"/>
  <c r="G1803" i="14" s="1"/>
  <c r="J1802" i="14" a="1"/>
  <c r="J1802" i="14" s="1"/>
  <c r="F1802" i="14"/>
  <c r="E1802" i="14"/>
  <c r="G1802" i="14" s="1"/>
  <c r="J1801" i="14" a="1"/>
  <c r="J1801" i="14" s="1"/>
  <c r="F1801" i="14"/>
  <c r="E1801" i="14"/>
  <c r="G1801" i="14" s="1"/>
  <c r="J1800" i="14" a="1"/>
  <c r="J1800" i="14" s="1"/>
  <c r="F1800" i="14"/>
  <c r="E1800" i="14"/>
  <c r="G1800" i="14" s="1"/>
  <c r="J1799" i="14" a="1"/>
  <c r="J1799" i="14" s="1"/>
  <c r="F1799" i="14"/>
  <c r="E1799" i="14"/>
  <c r="G1799" i="14" s="1"/>
  <c r="J1798" i="14" a="1"/>
  <c r="J1798" i="14" s="1"/>
  <c r="F1798" i="14"/>
  <c r="E1798" i="14"/>
  <c r="G1798" i="14" s="1"/>
  <c r="J1797" i="14" a="1"/>
  <c r="J1797" i="14" s="1"/>
  <c r="F1797" i="14"/>
  <c r="E1797" i="14"/>
  <c r="G1797" i="14" s="1"/>
  <c r="J1796" i="14" a="1"/>
  <c r="J1796" i="14" s="1"/>
  <c r="F1796" i="14"/>
  <c r="E1796" i="14"/>
  <c r="G1796" i="14" s="1"/>
  <c r="J1795" i="14" a="1"/>
  <c r="J1795" i="14" s="1"/>
  <c r="F1795" i="14"/>
  <c r="E1795" i="14"/>
  <c r="G1795" i="14" s="1"/>
  <c r="J1794" i="14" a="1"/>
  <c r="J1794" i="14" s="1"/>
  <c r="F1794" i="14"/>
  <c r="E1794" i="14"/>
  <c r="G1794" i="14" s="1"/>
  <c r="J1793" i="14" a="1"/>
  <c r="J1793" i="14" s="1"/>
  <c r="F1793" i="14"/>
  <c r="E1793" i="14"/>
  <c r="G1793" i="14" s="1"/>
  <c r="J1792" i="14" a="1"/>
  <c r="J1792" i="14" s="1"/>
  <c r="F1792" i="14"/>
  <c r="E1792" i="14"/>
  <c r="G1792" i="14" s="1"/>
  <c r="J1791" i="14" a="1"/>
  <c r="J1791" i="14" s="1"/>
  <c r="F1791" i="14"/>
  <c r="E1791" i="14"/>
  <c r="G1791" i="14" s="1"/>
  <c r="J1790" i="14" a="1"/>
  <c r="J1790" i="14" s="1"/>
  <c r="F1790" i="14"/>
  <c r="E1790" i="14"/>
  <c r="G1790" i="14" s="1"/>
  <c r="J1789" i="14" a="1"/>
  <c r="J1789" i="14" s="1"/>
  <c r="F1789" i="14"/>
  <c r="E1789" i="14"/>
  <c r="G1789" i="14" s="1"/>
  <c r="J1788" i="14" a="1"/>
  <c r="J1788" i="14" s="1"/>
  <c r="F1788" i="14"/>
  <c r="E1788" i="14"/>
  <c r="G1788" i="14" s="1"/>
  <c r="J1787" i="14" a="1"/>
  <c r="J1787" i="14" s="1"/>
  <c r="F1787" i="14"/>
  <c r="E1787" i="14"/>
  <c r="G1787" i="14" s="1"/>
  <c r="J1786" i="14" a="1"/>
  <c r="J1786" i="14" s="1"/>
  <c r="F1786" i="14"/>
  <c r="E1786" i="14"/>
  <c r="G1786" i="14" s="1"/>
  <c r="J1785" i="14" a="1"/>
  <c r="J1785" i="14" s="1"/>
  <c r="F1785" i="14"/>
  <c r="E1785" i="14"/>
  <c r="G1785" i="14" s="1"/>
  <c r="J1784" i="14" a="1"/>
  <c r="J1784" i="14" s="1"/>
  <c r="F1784" i="14"/>
  <c r="E1784" i="14"/>
  <c r="G1784" i="14" s="1"/>
  <c r="J1783" i="14" a="1"/>
  <c r="J1783" i="14" s="1"/>
  <c r="F1783" i="14"/>
  <c r="E1783" i="14"/>
  <c r="G1783" i="14" s="1"/>
  <c r="J1782" i="14" a="1"/>
  <c r="J1782" i="14" s="1"/>
  <c r="F1782" i="14"/>
  <c r="E1782" i="14"/>
  <c r="G1782" i="14" s="1"/>
  <c r="J1781" i="14" a="1"/>
  <c r="J1781" i="14" s="1"/>
  <c r="F1781" i="14"/>
  <c r="E1781" i="14"/>
  <c r="G1781" i="14" s="1"/>
  <c r="J1780" i="14" a="1"/>
  <c r="J1780" i="14" s="1"/>
  <c r="F1780" i="14"/>
  <c r="E1780" i="14"/>
  <c r="G1780" i="14" s="1"/>
  <c r="J1779" i="14" a="1"/>
  <c r="J1779" i="14" s="1"/>
  <c r="F1779" i="14"/>
  <c r="E1779" i="14"/>
  <c r="G1779" i="14" s="1"/>
  <c r="J1778" i="14" a="1"/>
  <c r="J1778" i="14" s="1"/>
  <c r="F1778" i="14"/>
  <c r="E1778" i="14"/>
  <c r="G1778" i="14" s="1"/>
  <c r="J1777" i="14" a="1"/>
  <c r="J1777" i="14" s="1"/>
  <c r="F1777" i="14"/>
  <c r="E1777" i="14"/>
  <c r="G1777" i="14" s="1"/>
  <c r="J1776" i="14" a="1"/>
  <c r="J1776" i="14" s="1"/>
  <c r="F1776" i="14"/>
  <c r="E1776" i="14"/>
  <c r="G1776" i="14" s="1"/>
  <c r="J1775" i="14" a="1"/>
  <c r="J1775" i="14" s="1"/>
  <c r="F1775" i="14"/>
  <c r="E1775" i="14"/>
  <c r="G1775" i="14" s="1"/>
  <c r="J1774" i="14" a="1"/>
  <c r="J1774" i="14" s="1"/>
  <c r="F1774" i="14"/>
  <c r="E1774" i="14"/>
  <c r="G1774" i="14" s="1"/>
  <c r="J1773" i="14" a="1"/>
  <c r="J1773" i="14" s="1"/>
  <c r="F1773" i="14"/>
  <c r="E1773" i="14"/>
  <c r="G1773" i="14" s="1"/>
  <c r="J1772" i="14" a="1"/>
  <c r="J1772" i="14" s="1"/>
  <c r="F1772" i="14"/>
  <c r="E1772" i="14"/>
  <c r="G1772" i="14" s="1"/>
  <c r="J1771" i="14" a="1"/>
  <c r="J1771" i="14" s="1"/>
  <c r="F1771" i="14"/>
  <c r="E1771" i="14"/>
  <c r="G1771" i="14" s="1"/>
  <c r="J1770" i="14" a="1"/>
  <c r="J1770" i="14" s="1"/>
  <c r="F1770" i="14"/>
  <c r="E1770" i="14"/>
  <c r="G1770" i="14" s="1"/>
  <c r="J1769" i="14" a="1"/>
  <c r="J1769" i="14" s="1"/>
  <c r="F1769" i="14"/>
  <c r="E1769" i="14"/>
  <c r="G1769" i="14" s="1"/>
  <c r="J1768" i="14" a="1"/>
  <c r="J1768" i="14" s="1"/>
  <c r="F1768" i="14"/>
  <c r="E1768" i="14"/>
  <c r="G1768" i="14" s="1"/>
  <c r="J1767" i="14" a="1"/>
  <c r="J1767" i="14" s="1"/>
  <c r="F1767" i="14"/>
  <c r="E1767" i="14"/>
  <c r="G1767" i="14" s="1"/>
  <c r="J1766" i="14" a="1"/>
  <c r="J1766" i="14" s="1"/>
  <c r="F1766" i="14"/>
  <c r="E1766" i="14"/>
  <c r="G1766" i="14" s="1"/>
  <c r="J1765" i="14" a="1"/>
  <c r="J1765" i="14" s="1"/>
  <c r="F1765" i="14"/>
  <c r="E1765" i="14"/>
  <c r="G1765" i="14" s="1"/>
  <c r="J1764" i="14" a="1"/>
  <c r="J1764" i="14" s="1"/>
  <c r="F1764" i="14"/>
  <c r="E1764" i="14"/>
  <c r="G1764" i="14" s="1"/>
  <c r="J1763" i="14" a="1"/>
  <c r="J1763" i="14" s="1"/>
  <c r="F1763" i="14"/>
  <c r="E1763" i="14"/>
  <c r="G1763" i="14" s="1"/>
  <c r="J1762" i="14" a="1"/>
  <c r="J1762" i="14" s="1"/>
  <c r="F1762" i="14"/>
  <c r="E1762" i="14"/>
  <c r="G1762" i="14" s="1"/>
  <c r="J1761" i="14" a="1"/>
  <c r="J1761" i="14" s="1"/>
  <c r="F1761" i="14"/>
  <c r="E1761" i="14"/>
  <c r="G1761" i="14" s="1"/>
  <c r="J1760" i="14" a="1"/>
  <c r="J1760" i="14" s="1"/>
  <c r="F1760" i="14"/>
  <c r="E1760" i="14"/>
  <c r="G1760" i="14" s="1"/>
  <c r="J1759" i="14" a="1"/>
  <c r="J1759" i="14" s="1"/>
  <c r="F1759" i="14"/>
  <c r="E1759" i="14"/>
  <c r="G1759" i="14" s="1"/>
  <c r="J1758" i="14" a="1"/>
  <c r="J1758" i="14" s="1"/>
  <c r="F1758" i="14"/>
  <c r="E1758" i="14"/>
  <c r="G1758" i="14" s="1"/>
  <c r="J1757" i="14" a="1"/>
  <c r="J1757" i="14" s="1"/>
  <c r="F1757" i="14"/>
  <c r="E1757" i="14"/>
  <c r="G1757" i="14" s="1"/>
  <c r="J1756" i="14" a="1"/>
  <c r="J1756" i="14" s="1"/>
  <c r="F1756" i="14"/>
  <c r="E1756" i="14"/>
  <c r="G1756" i="14" s="1"/>
  <c r="J1755" i="14" a="1"/>
  <c r="J1755" i="14" s="1"/>
  <c r="F1755" i="14"/>
  <c r="E1755" i="14"/>
  <c r="G1755" i="14" s="1"/>
  <c r="J1754" i="14" a="1"/>
  <c r="J1754" i="14" s="1"/>
  <c r="F1754" i="14"/>
  <c r="E1754" i="14"/>
  <c r="G1754" i="14" s="1"/>
  <c r="J1753" i="14" a="1"/>
  <c r="J1753" i="14" s="1"/>
  <c r="F1753" i="14"/>
  <c r="E1753" i="14"/>
  <c r="G1753" i="14" s="1"/>
  <c r="J1752" i="14" a="1"/>
  <c r="J1752" i="14" s="1"/>
  <c r="F1752" i="14"/>
  <c r="E1752" i="14"/>
  <c r="G1752" i="14" s="1"/>
  <c r="J1751" i="14" a="1"/>
  <c r="J1751" i="14" s="1"/>
  <c r="F1751" i="14"/>
  <c r="E1751" i="14"/>
  <c r="G1751" i="14" s="1"/>
  <c r="J1750" i="14" a="1"/>
  <c r="J1750" i="14" s="1"/>
  <c r="F1750" i="14"/>
  <c r="E1750" i="14"/>
  <c r="G1750" i="14" s="1"/>
  <c r="J1749" i="14" a="1"/>
  <c r="J1749" i="14" s="1"/>
  <c r="F1749" i="14"/>
  <c r="E1749" i="14"/>
  <c r="G1749" i="14" s="1"/>
  <c r="J1748" i="14" a="1"/>
  <c r="J1748" i="14" s="1"/>
  <c r="F1748" i="14"/>
  <c r="E1748" i="14"/>
  <c r="G1748" i="14" s="1"/>
  <c r="J1747" i="14" a="1"/>
  <c r="J1747" i="14" s="1"/>
  <c r="F1747" i="14"/>
  <c r="E1747" i="14"/>
  <c r="G1747" i="14" s="1"/>
  <c r="J1746" i="14" a="1"/>
  <c r="J1746" i="14" s="1"/>
  <c r="F1746" i="14"/>
  <c r="E1746" i="14"/>
  <c r="G1746" i="14" s="1"/>
  <c r="J1745" i="14" a="1"/>
  <c r="J1745" i="14" s="1"/>
  <c r="F1745" i="14"/>
  <c r="E1745" i="14"/>
  <c r="G1745" i="14" s="1"/>
  <c r="J1744" i="14" a="1"/>
  <c r="J1744" i="14" s="1"/>
  <c r="F1744" i="14"/>
  <c r="E1744" i="14"/>
  <c r="G1744" i="14" s="1"/>
  <c r="J1743" i="14" a="1"/>
  <c r="J1743" i="14" s="1"/>
  <c r="F1743" i="14"/>
  <c r="E1743" i="14"/>
  <c r="G1743" i="14" s="1"/>
  <c r="J1742" i="14" a="1"/>
  <c r="J1742" i="14" s="1"/>
  <c r="F1742" i="14"/>
  <c r="E1742" i="14"/>
  <c r="G1742" i="14" s="1"/>
  <c r="J1741" i="14" a="1"/>
  <c r="J1741" i="14" s="1"/>
  <c r="F1741" i="14"/>
  <c r="E1741" i="14"/>
  <c r="G1741" i="14" s="1"/>
  <c r="J1740" i="14" a="1"/>
  <c r="J1740" i="14" s="1"/>
  <c r="F1740" i="14"/>
  <c r="E1740" i="14"/>
  <c r="G1740" i="14" s="1"/>
  <c r="J1739" i="14" a="1"/>
  <c r="J1739" i="14" s="1"/>
  <c r="F1739" i="14"/>
  <c r="E1739" i="14"/>
  <c r="G1739" i="14" s="1"/>
  <c r="J1738" i="14" a="1"/>
  <c r="J1738" i="14" s="1"/>
  <c r="F1738" i="14"/>
  <c r="E1738" i="14"/>
  <c r="G1738" i="14" s="1"/>
  <c r="J1737" i="14" a="1"/>
  <c r="J1737" i="14" s="1"/>
  <c r="F1737" i="14"/>
  <c r="E1737" i="14"/>
  <c r="G1737" i="14" s="1"/>
  <c r="J1736" i="14" a="1"/>
  <c r="J1736" i="14" s="1"/>
  <c r="F1736" i="14"/>
  <c r="E1736" i="14"/>
  <c r="G1736" i="14" s="1"/>
  <c r="J1735" i="14" a="1"/>
  <c r="J1735" i="14" s="1"/>
  <c r="F1735" i="14"/>
  <c r="E1735" i="14"/>
  <c r="G1735" i="14" s="1"/>
  <c r="J1734" i="14" a="1"/>
  <c r="J1734" i="14" s="1"/>
  <c r="F1734" i="14"/>
  <c r="E1734" i="14"/>
  <c r="G1734" i="14" s="1"/>
  <c r="J1733" i="14" a="1"/>
  <c r="J1733" i="14" s="1"/>
  <c r="F1733" i="14"/>
  <c r="E1733" i="14"/>
  <c r="G1733" i="14" s="1"/>
  <c r="J1732" i="14" a="1"/>
  <c r="J1732" i="14" s="1"/>
  <c r="F1732" i="14"/>
  <c r="E1732" i="14"/>
  <c r="G1732" i="14" s="1"/>
  <c r="J1731" i="14" a="1"/>
  <c r="J1731" i="14" s="1"/>
  <c r="F1731" i="14"/>
  <c r="E1731" i="14"/>
  <c r="G1731" i="14" s="1"/>
  <c r="J1730" i="14" a="1"/>
  <c r="J1730" i="14" s="1"/>
  <c r="F1730" i="14"/>
  <c r="E1730" i="14"/>
  <c r="G1730" i="14" s="1"/>
  <c r="J1729" i="14" a="1"/>
  <c r="J1729" i="14" s="1"/>
  <c r="F1729" i="14"/>
  <c r="E1729" i="14"/>
  <c r="G1729" i="14" s="1"/>
  <c r="J1728" i="14" a="1"/>
  <c r="J1728" i="14" s="1"/>
  <c r="F1728" i="14"/>
  <c r="E1728" i="14"/>
  <c r="G1728" i="14" s="1"/>
  <c r="J1727" i="14" a="1"/>
  <c r="J1727" i="14" s="1"/>
  <c r="F1727" i="14"/>
  <c r="E1727" i="14"/>
  <c r="G1727" i="14" s="1"/>
  <c r="J1726" i="14" a="1"/>
  <c r="J1726" i="14" s="1"/>
  <c r="F1726" i="14"/>
  <c r="E1726" i="14"/>
  <c r="G1726" i="14" s="1"/>
  <c r="J1725" i="14" a="1"/>
  <c r="J1725" i="14" s="1"/>
  <c r="F1725" i="14"/>
  <c r="E1725" i="14"/>
  <c r="G1725" i="14" s="1"/>
  <c r="J1724" i="14" a="1"/>
  <c r="J1724" i="14" s="1"/>
  <c r="F1724" i="14"/>
  <c r="E1724" i="14"/>
  <c r="G1724" i="14" s="1"/>
  <c r="J1723" i="14" a="1"/>
  <c r="J1723" i="14" s="1"/>
  <c r="F1723" i="14"/>
  <c r="E1723" i="14"/>
  <c r="G1723" i="14" s="1"/>
  <c r="J1722" i="14" a="1"/>
  <c r="J1722" i="14" s="1"/>
  <c r="F1722" i="14"/>
  <c r="E1722" i="14"/>
  <c r="G1722" i="14" s="1"/>
  <c r="J1721" i="14" a="1"/>
  <c r="J1721" i="14" s="1"/>
  <c r="F1721" i="14"/>
  <c r="E1721" i="14"/>
  <c r="G1721" i="14" s="1"/>
  <c r="J1720" i="14" a="1"/>
  <c r="J1720" i="14" s="1"/>
  <c r="F1720" i="14"/>
  <c r="E1720" i="14"/>
  <c r="G1720" i="14" s="1"/>
  <c r="J1719" i="14" a="1"/>
  <c r="J1719" i="14" s="1"/>
  <c r="F1719" i="14"/>
  <c r="E1719" i="14"/>
  <c r="G1719" i="14" s="1"/>
  <c r="J1718" i="14" a="1"/>
  <c r="J1718" i="14" s="1"/>
  <c r="F1718" i="14"/>
  <c r="E1718" i="14"/>
  <c r="G1718" i="14" s="1"/>
  <c r="J1717" i="14" a="1"/>
  <c r="J1717" i="14" s="1"/>
  <c r="F1717" i="14"/>
  <c r="E1717" i="14"/>
  <c r="G1717" i="14" s="1"/>
  <c r="J1716" i="14" a="1"/>
  <c r="J1716" i="14" s="1"/>
  <c r="F1716" i="14"/>
  <c r="E1716" i="14"/>
  <c r="G1716" i="14" s="1"/>
  <c r="J1715" i="14" a="1"/>
  <c r="J1715" i="14" s="1"/>
  <c r="F1715" i="14"/>
  <c r="E1715" i="14"/>
  <c r="G1715" i="14" s="1"/>
  <c r="J1714" i="14" a="1"/>
  <c r="J1714" i="14" s="1"/>
  <c r="F1714" i="14"/>
  <c r="E1714" i="14"/>
  <c r="G1714" i="14" s="1"/>
  <c r="J1713" i="14" a="1"/>
  <c r="J1713" i="14" s="1"/>
  <c r="F1713" i="14"/>
  <c r="E1713" i="14"/>
  <c r="G1713" i="14" s="1"/>
  <c r="J1712" i="14" a="1"/>
  <c r="J1712" i="14" s="1"/>
  <c r="F1712" i="14"/>
  <c r="E1712" i="14"/>
  <c r="G1712" i="14" s="1"/>
  <c r="J1711" i="14" a="1"/>
  <c r="J1711" i="14" s="1"/>
  <c r="F1711" i="14"/>
  <c r="E1711" i="14"/>
  <c r="G1711" i="14" s="1"/>
  <c r="J1710" i="14" a="1"/>
  <c r="J1710" i="14" s="1"/>
  <c r="F1710" i="14"/>
  <c r="E1710" i="14"/>
  <c r="G1710" i="14" s="1"/>
  <c r="J1709" i="14" a="1"/>
  <c r="J1709" i="14" s="1"/>
  <c r="F1709" i="14"/>
  <c r="E1709" i="14"/>
  <c r="G1709" i="14" s="1"/>
  <c r="J1708" i="14" a="1"/>
  <c r="J1708" i="14" s="1"/>
  <c r="F1708" i="14"/>
  <c r="E1708" i="14"/>
  <c r="G1708" i="14" s="1"/>
  <c r="J1707" i="14" a="1"/>
  <c r="J1707" i="14" s="1"/>
  <c r="F1707" i="14"/>
  <c r="E1707" i="14"/>
  <c r="G1707" i="14" s="1"/>
  <c r="J1706" i="14" a="1"/>
  <c r="J1706" i="14" s="1"/>
  <c r="F1706" i="14"/>
  <c r="E1706" i="14"/>
  <c r="G1706" i="14" s="1"/>
  <c r="J1705" i="14" a="1"/>
  <c r="J1705" i="14" s="1"/>
  <c r="F1705" i="14"/>
  <c r="E1705" i="14"/>
  <c r="G1705" i="14" s="1"/>
  <c r="J1704" i="14" a="1"/>
  <c r="J1704" i="14" s="1"/>
  <c r="F1704" i="14"/>
  <c r="E1704" i="14"/>
  <c r="G1704" i="14" s="1"/>
  <c r="J1703" i="14" a="1"/>
  <c r="J1703" i="14" s="1"/>
  <c r="F1703" i="14"/>
  <c r="E1703" i="14"/>
  <c r="G1703" i="14" s="1"/>
  <c r="J1702" i="14" a="1"/>
  <c r="J1702" i="14" s="1"/>
  <c r="F1702" i="14"/>
  <c r="E1702" i="14"/>
  <c r="G1702" i="14" s="1"/>
  <c r="J1701" i="14" a="1"/>
  <c r="J1701" i="14" s="1"/>
  <c r="F1701" i="14"/>
  <c r="E1701" i="14"/>
  <c r="G1701" i="14" s="1"/>
  <c r="J1700" i="14" a="1"/>
  <c r="J1700" i="14" s="1"/>
  <c r="F1700" i="14"/>
  <c r="E1700" i="14"/>
  <c r="G1700" i="14" s="1"/>
  <c r="J1699" i="14" a="1"/>
  <c r="J1699" i="14" s="1"/>
  <c r="F1699" i="14"/>
  <c r="E1699" i="14"/>
  <c r="G1699" i="14" s="1"/>
  <c r="J1698" i="14" a="1"/>
  <c r="J1698" i="14" s="1"/>
  <c r="F1698" i="14"/>
  <c r="E1698" i="14"/>
  <c r="G1698" i="14" s="1"/>
  <c r="J1697" i="14" a="1"/>
  <c r="J1697" i="14" s="1"/>
  <c r="F1697" i="14"/>
  <c r="E1697" i="14"/>
  <c r="G1697" i="14" s="1"/>
  <c r="J1696" i="14" a="1"/>
  <c r="J1696" i="14" s="1"/>
  <c r="F1696" i="14"/>
  <c r="E1696" i="14"/>
  <c r="G1696" i="14" s="1"/>
  <c r="J1695" i="14" a="1"/>
  <c r="J1695" i="14" s="1"/>
  <c r="F1695" i="14"/>
  <c r="E1695" i="14"/>
  <c r="G1695" i="14" s="1"/>
  <c r="J1694" i="14" a="1"/>
  <c r="J1694" i="14" s="1"/>
  <c r="F1694" i="14"/>
  <c r="E1694" i="14"/>
  <c r="G1694" i="14" s="1"/>
  <c r="J1693" i="14" a="1"/>
  <c r="J1693" i="14" s="1"/>
  <c r="F1693" i="14"/>
  <c r="E1693" i="14"/>
  <c r="G1693" i="14" s="1"/>
  <c r="J1692" i="14" a="1"/>
  <c r="J1692" i="14" s="1"/>
  <c r="F1692" i="14"/>
  <c r="E1692" i="14"/>
  <c r="G1692" i="14" s="1"/>
  <c r="J1691" i="14" a="1"/>
  <c r="J1691" i="14" s="1"/>
  <c r="F1691" i="14"/>
  <c r="E1691" i="14"/>
  <c r="G1691" i="14" s="1"/>
  <c r="J1690" i="14" a="1"/>
  <c r="J1690" i="14" s="1"/>
  <c r="F1690" i="14"/>
  <c r="E1690" i="14"/>
  <c r="G1690" i="14" s="1"/>
  <c r="J1689" i="14" a="1"/>
  <c r="J1689" i="14" s="1"/>
  <c r="F1689" i="14"/>
  <c r="E1689" i="14"/>
  <c r="G1689" i="14" s="1"/>
  <c r="J1688" i="14" a="1"/>
  <c r="J1688" i="14" s="1"/>
  <c r="F1688" i="14"/>
  <c r="E1688" i="14"/>
  <c r="G1688" i="14" s="1"/>
  <c r="J1687" i="14" a="1"/>
  <c r="J1687" i="14" s="1"/>
  <c r="F1687" i="14"/>
  <c r="E1687" i="14"/>
  <c r="G1687" i="14" s="1"/>
  <c r="J1686" i="14" a="1"/>
  <c r="J1686" i="14" s="1"/>
  <c r="F1686" i="14"/>
  <c r="E1686" i="14"/>
  <c r="G1686" i="14" s="1"/>
  <c r="J1685" i="14" a="1"/>
  <c r="J1685" i="14" s="1"/>
  <c r="F1685" i="14"/>
  <c r="E1685" i="14"/>
  <c r="G1685" i="14" s="1"/>
  <c r="J1684" i="14" a="1"/>
  <c r="J1684" i="14" s="1"/>
  <c r="F1684" i="14"/>
  <c r="E1684" i="14"/>
  <c r="G1684" i="14" s="1"/>
  <c r="J1683" i="14" a="1"/>
  <c r="J1683" i="14" s="1"/>
  <c r="F1683" i="14"/>
  <c r="E1683" i="14"/>
  <c r="G1683" i="14" s="1"/>
  <c r="J1682" i="14" a="1"/>
  <c r="J1682" i="14" s="1"/>
  <c r="F1682" i="14"/>
  <c r="E1682" i="14"/>
  <c r="G1682" i="14" s="1"/>
  <c r="J1681" i="14" a="1"/>
  <c r="J1681" i="14" s="1"/>
  <c r="F1681" i="14"/>
  <c r="E1681" i="14"/>
  <c r="G1681" i="14" s="1"/>
  <c r="J1680" i="14" a="1"/>
  <c r="J1680" i="14" s="1"/>
  <c r="F1680" i="14"/>
  <c r="E1680" i="14"/>
  <c r="G1680" i="14" s="1"/>
  <c r="J1679" i="14" a="1"/>
  <c r="J1679" i="14" s="1"/>
  <c r="F1679" i="14"/>
  <c r="E1679" i="14"/>
  <c r="G1679" i="14" s="1"/>
  <c r="J1678" i="14" a="1"/>
  <c r="J1678" i="14" s="1"/>
  <c r="F1678" i="14"/>
  <c r="E1678" i="14"/>
  <c r="G1678" i="14" s="1"/>
  <c r="J1677" i="14" a="1"/>
  <c r="J1677" i="14" s="1"/>
  <c r="F1677" i="14"/>
  <c r="E1677" i="14"/>
  <c r="G1677" i="14" s="1"/>
  <c r="J1676" i="14" a="1"/>
  <c r="J1676" i="14" s="1"/>
  <c r="F1676" i="14"/>
  <c r="E1676" i="14"/>
  <c r="G1676" i="14" s="1"/>
  <c r="J1675" i="14" a="1"/>
  <c r="J1675" i="14" s="1"/>
  <c r="F1675" i="14"/>
  <c r="E1675" i="14"/>
  <c r="G1675" i="14" s="1"/>
  <c r="J1674" i="14" a="1"/>
  <c r="J1674" i="14" s="1"/>
  <c r="F1674" i="14"/>
  <c r="E1674" i="14"/>
  <c r="G1674" i="14" s="1"/>
  <c r="J1673" i="14" a="1"/>
  <c r="J1673" i="14" s="1"/>
  <c r="F1673" i="14"/>
  <c r="E1673" i="14"/>
  <c r="G1673" i="14" s="1"/>
  <c r="J1672" i="14" a="1"/>
  <c r="J1672" i="14" s="1"/>
  <c r="F1672" i="14"/>
  <c r="E1672" i="14"/>
  <c r="G1672" i="14" s="1"/>
  <c r="J1671" i="14" a="1"/>
  <c r="J1671" i="14" s="1"/>
  <c r="F1671" i="14"/>
  <c r="E1671" i="14"/>
  <c r="G1671" i="14" s="1"/>
  <c r="J1670" i="14" a="1"/>
  <c r="J1670" i="14" s="1"/>
  <c r="F1670" i="14"/>
  <c r="E1670" i="14"/>
  <c r="G1670" i="14" s="1"/>
  <c r="J1669" i="14" a="1"/>
  <c r="J1669" i="14" s="1"/>
  <c r="F1669" i="14"/>
  <c r="E1669" i="14"/>
  <c r="G1669" i="14" s="1"/>
  <c r="J1668" i="14" a="1"/>
  <c r="J1668" i="14" s="1"/>
  <c r="F1668" i="14"/>
  <c r="E1668" i="14"/>
  <c r="G1668" i="14" s="1"/>
  <c r="J1667" i="14" a="1"/>
  <c r="J1667" i="14" s="1"/>
  <c r="F1667" i="14"/>
  <c r="E1667" i="14"/>
  <c r="G1667" i="14" s="1"/>
  <c r="J1666" i="14" a="1"/>
  <c r="J1666" i="14" s="1"/>
  <c r="F1666" i="14"/>
  <c r="E1666" i="14"/>
  <c r="G1666" i="14" s="1"/>
  <c r="J1665" i="14" a="1"/>
  <c r="J1665" i="14" s="1"/>
  <c r="F1665" i="14"/>
  <c r="E1665" i="14"/>
  <c r="G1665" i="14" s="1"/>
  <c r="J1664" i="14" a="1"/>
  <c r="J1664" i="14" s="1"/>
  <c r="F1664" i="14"/>
  <c r="E1664" i="14"/>
  <c r="G1664" i="14" s="1"/>
  <c r="J1663" i="14" a="1"/>
  <c r="J1663" i="14" s="1"/>
  <c r="F1663" i="14"/>
  <c r="E1663" i="14"/>
  <c r="G1663" i="14" s="1"/>
  <c r="J1662" i="14" a="1"/>
  <c r="J1662" i="14" s="1"/>
  <c r="F1662" i="14"/>
  <c r="E1662" i="14"/>
  <c r="G1662" i="14" s="1"/>
  <c r="J1661" i="14" a="1"/>
  <c r="J1661" i="14" s="1"/>
  <c r="F1661" i="14"/>
  <c r="E1661" i="14"/>
  <c r="G1661" i="14" s="1"/>
  <c r="J1660" i="14" a="1"/>
  <c r="J1660" i="14" s="1"/>
  <c r="F1660" i="14"/>
  <c r="E1660" i="14"/>
  <c r="G1660" i="14" s="1"/>
  <c r="J1659" i="14" a="1"/>
  <c r="J1659" i="14" s="1"/>
  <c r="F1659" i="14"/>
  <c r="E1659" i="14"/>
  <c r="G1659" i="14" s="1"/>
  <c r="J1658" i="14" a="1"/>
  <c r="J1658" i="14" s="1"/>
  <c r="F1658" i="14"/>
  <c r="E1658" i="14"/>
  <c r="G1658" i="14" s="1"/>
  <c r="J1657" i="14" a="1"/>
  <c r="J1657" i="14" s="1"/>
  <c r="F1657" i="14"/>
  <c r="E1657" i="14"/>
  <c r="G1657" i="14" s="1"/>
  <c r="J1656" i="14" a="1"/>
  <c r="J1656" i="14" s="1"/>
  <c r="F1656" i="14"/>
  <c r="E1656" i="14"/>
  <c r="G1656" i="14" s="1"/>
  <c r="J1655" i="14" a="1"/>
  <c r="J1655" i="14" s="1"/>
  <c r="F1655" i="14"/>
  <c r="E1655" i="14"/>
  <c r="G1655" i="14" s="1"/>
  <c r="J1654" i="14" a="1"/>
  <c r="J1654" i="14" s="1"/>
  <c r="F1654" i="14"/>
  <c r="E1654" i="14"/>
  <c r="G1654" i="14" s="1"/>
  <c r="J1653" i="14" a="1"/>
  <c r="J1653" i="14" s="1"/>
  <c r="F1653" i="14"/>
  <c r="E1653" i="14"/>
  <c r="G1653" i="14" s="1"/>
  <c r="J1652" i="14" a="1"/>
  <c r="J1652" i="14" s="1"/>
  <c r="F1652" i="14"/>
  <c r="E1652" i="14"/>
  <c r="G1652" i="14" s="1"/>
  <c r="J1651" i="14" a="1"/>
  <c r="J1651" i="14" s="1"/>
  <c r="F1651" i="14"/>
  <c r="E1651" i="14"/>
  <c r="G1651" i="14" s="1"/>
  <c r="J1650" i="14" a="1"/>
  <c r="J1650" i="14" s="1"/>
  <c r="F1650" i="14"/>
  <c r="E1650" i="14"/>
  <c r="G1650" i="14" s="1"/>
  <c r="J1649" i="14" a="1"/>
  <c r="J1649" i="14" s="1"/>
  <c r="F1649" i="14"/>
  <c r="E1649" i="14"/>
  <c r="G1649" i="14" s="1"/>
  <c r="J1648" i="14" a="1"/>
  <c r="J1648" i="14" s="1"/>
  <c r="F1648" i="14"/>
  <c r="E1648" i="14"/>
  <c r="G1648" i="14" s="1"/>
  <c r="J1647" i="14" a="1"/>
  <c r="J1647" i="14" s="1"/>
  <c r="F1647" i="14"/>
  <c r="E1647" i="14"/>
  <c r="G1647" i="14" s="1"/>
  <c r="J1646" i="14" a="1"/>
  <c r="J1646" i="14" s="1"/>
  <c r="F1646" i="14"/>
  <c r="E1646" i="14"/>
  <c r="G1646" i="14" s="1"/>
  <c r="J1645" i="14" a="1"/>
  <c r="J1645" i="14" s="1"/>
  <c r="F1645" i="14"/>
  <c r="E1645" i="14"/>
  <c r="G1645" i="14" s="1"/>
  <c r="J1644" i="14" a="1"/>
  <c r="J1644" i="14" s="1"/>
  <c r="F1644" i="14"/>
  <c r="E1644" i="14"/>
  <c r="G1644" i="14" s="1"/>
  <c r="J1643" i="14" a="1"/>
  <c r="J1643" i="14" s="1"/>
  <c r="F1643" i="14"/>
  <c r="E1643" i="14"/>
  <c r="G1643" i="14" s="1"/>
  <c r="J1642" i="14" a="1"/>
  <c r="J1642" i="14" s="1"/>
  <c r="F1642" i="14"/>
  <c r="E1642" i="14"/>
  <c r="G1642" i="14" s="1"/>
  <c r="J1641" i="14" a="1"/>
  <c r="J1641" i="14" s="1"/>
  <c r="F1641" i="14"/>
  <c r="E1641" i="14"/>
  <c r="G1641" i="14" s="1"/>
  <c r="J1640" i="14" a="1"/>
  <c r="J1640" i="14" s="1"/>
  <c r="F1640" i="14"/>
  <c r="E1640" i="14"/>
  <c r="G1640" i="14" s="1"/>
  <c r="J1639" i="14" a="1"/>
  <c r="J1639" i="14" s="1"/>
  <c r="F1639" i="14"/>
  <c r="E1639" i="14"/>
  <c r="G1639" i="14" s="1"/>
  <c r="J1638" i="14" a="1"/>
  <c r="J1638" i="14" s="1"/>
  <c r="F1638" i="14"/>
  <c r="E1638" i="14"/>
  <c r="G1638" i="14" s="1"/>
  <c r="J1637" i="14" a="1"/>
  <c r="J1637" i="14" s="1"/>
  <c r="F1637" i="14"/>
  <c r="E1637" i="14"/>
  <c r="G1637" i="14" s="1"/>
  <c r="J1636" i="14" a="1"/>
  <c r="J1636" i="14" s="1"/>
  <c r="F1636" i="14"/>
  <c r="E1636" i="14"/>
  <c r="G1636" i="14" s="1"/>
  <c r="J1635" i="14" a="1"/>
  <c r="J1635" i="14" s="1"/>
  <c r="F1635" i="14"/>
  <c r="E1635" i="14"/>
  <c r="G1635" i="14" s="1"/>
  <c r="J1634" i="14" a="1"/>
  <c r="J1634" i="14" s="1"/>
  <c r="F1634" i="14"/>
  <c r="E1634" i="14"/>
  <c r="G1634" i="14" s="1"/>
  <c r="J1633" i="14" a="1"/>
  <c r="J1633" i="14" s="1"/>
  <c r="F1633" i="14"/>
  <c r="E1633" i="14"/>
  <c r="G1633" i="14" s="1"/>
  <c r="J1632" i="14" a="1"/>
  <c r="J1632" i="14" s="1"/>
  <c r="F1632" i="14"/>
  <c r="E1632" i="14"/>
  <c r="G1632" i="14" s="1"/>
  <c r="J1631" i="14" a="1"/>
  <c r="J1631" i="14" s="1"/>
  <c r="F1631" i="14"/>
  <c r="E1631" i="14"/>
  <c r="G1631" i="14" s="1"/>
  <c r="J1630" i="14" a="1"/>
  <c r="J1630" i="14" s="1"/>
  <c r="F1630" i="14"/>
  <c r="E1630" i="14"/>
  <c r="G1630" i="14" s="1"/>
  <c r="J1629" i="14" a="1"/>
  <c r="J1629" i="14" s="1"/>
  <c r="F1629" i="14"/>
  <c r="E1629" i="14"/>
  <c r="G1629" i="14" s="1"/>
  <c r="J1628" i="14" a="1"/>
  <c r="J1628" i="14" s="1"/>
  <c r="F1628" i="14"/>
  <c r="E1628" i="14"/>
  <c r="G1628" i="14" s="1"/>
  <c r="J1627" i="14" a="1"/>
  <c r="J1627" i="14" s="1"/>
  <c r="F1627" i="14"/>
  <c r="E1627" i="14"/>
  <c r="G1627" i="14" s="1"/>
  <c r="J1626" i="14" a="1"/>
  <c r="J1626" i="14" s="1"/>
  <c r="F1626" i="14"/>
  <c r="E1626" i="14"/>
  <c r="G1626" i="14" s="1"/>
  <c r="J1625" i="14" a="1"/>
  <c r="J1625" i="14" s="1"/>
  <c r="F1625" i="14"/>
  <c r="E1625" i="14"/>
  <c r="G1625" i="14" s="1"/>
  <c r="J1624" i="14" a="1"/>
  <c r="J1624" i="14" s="1"/>
  <c r="F1624" i="14"/>
  <c r="E1624" i="14"/>
  <c r="G1624" i="14" s="1"/>
  <c r="J1623" i="14" a="1"/>
  <c r="J1623" i="14" s="1"/>
  <c r="F1623" i="14"/>
  <c r="E1623" i="14"/>
  <c r="G1623" i="14" s="1"/>
  <c r="J1622" i="14" a="1"/>
  <c r="J1622" i="14" s="1"/>
  <c r="F1622" i="14"/>
  <c r="E1622" i="14"/>
  <c r="G1622" i="14" s="1"/>
  <c r="J1621" i="14" a="1"/>
  <c r="J1621" i="14" s="1"/>
  <c r="F1621" i="14"/>
  <c r="E1621" i="14"/>
  <c r="G1621" i="14" s="1"/>
  <c r="J1620" i="14" a="1"/>
  <c r="J1620" i="14" s="1"/>
  <c r="F1620" i="14"/>
  <c r="E1620" i="14"/>
  <c r="G1620" i="14" s="1"/>
  <c r="J1619" i="14" a="1"/>
  <c r="J1619" i="14" s="1"/>
  <c r="F1619" i="14"/>
  <c r="E1619" i="14"/>
  <c r="G1619" i="14" s="1"/>
  <c r="J1618" i="14" a="1"/>
  <c r="J1618" i="14" s="1"/>
  <c r="F1618" i="14"/>
  <c r="E1618" i="14"/>
  <c r="G1618" i="14" s="1"/>
  <c r="J1617" i="14" a="1"/>
  <c r="J1617" i="14" s="1"/>
  <c r="F1617" i="14"/>
  <c r="E1617" i="14"/>
  <c r="G1617" i="14" s="1"/>
  <c r="J1616" i="14" a="1"/>
  <c r="J1616" i="14" s="1"/>
  <c r="F1616" i="14"/>
  <c r="E1616" i="14"/>
  <c r="G1616" i="14" s="1"/>
  <c r="J1615" i="14" a="1"/>
  <c r="J1615" i="14" s="1"/>
  <c r="F1615" i="14"/>
  <c r="E1615" i="14"/>
  <c r="G1615" i="14" s="1"/>
  <c r="J1614" i="14" a="1"/>
  <c r="J1614" i="14" s="1"/>
  <c r="F1614" i="14"/>
  <c r="E1614" i="14"/>
  <c r="G1614" i="14" s="1"/>
  <c r="J1613" i="14" a="1"/>
  <c r="J1613" i="14" s="1"/>
  <c r="F1613" i="14"/>
  <c r="E1613" i="14"/>
  <c r="G1613" i="14" s="1"/>
  <c r="J1612" i="14" a="1"/>
  <c r="J1612" i="14" s="1"/>
  <c r="F1612" i="14"/>
  <c r="E1612" i="14"/>
  <c r="G1612" i="14" s="1"/>
  <c r="J1611" i="14" a="1"/>
  <c r="J1611" i="14" s="1"/>
  <c r="F1611" i="14"/>
  <c r="E1611" i="14"/>
  <c r="G1611" i="14" s="1"/>
  <c r="J1610" i="14" a="1"/>
  <c r="J1610" i="14" s="1"/>
  <c r="F1610" i="14"/>
  <c r="E1610" i="14"/>
  <c r="G1610" i="14" s="1"/>
  <c r="J1609" i="14" a="1"/>
  <c r="J1609" i="14" s="1"/>
  <c r="F1609" i="14"/>
  <c r="E1609" i="14"/>
  <c r="G1609" i="14" s="1"/>
  <c r="J1608" i="14" a="1"/>
  <c r="J1608" i="14" s="1"/>
  <c r="F1608" i="14"/>
  <c r="E1608" i="14"/>
  <c r="G1608" i="14" s="1"/>
  <c r="J1607" i="14" a="1"/>
  <c r="J1607" i="14" s="1"/>
  <c r="F1607" i="14"/>
  <c r="E1607" i="14"/>
  <c r="G1607" i="14" s="1"/>
  <c r="J1606" i="14" a="1"/>
  <c r="J1606" i="14" s="1"/>
  <c r="F1606" i="14"/>
  <c r="E1606" i="14"/>
  <c r="G1606" i="14" s="1"/>
  <c r="J1605" i="14" a="1"/>
  <c r="J1605" i="14" s="1"/>
  <c r="F1605" i="14"/>
  <c r="E1605" i="14"/>
  <c r="G1605" i="14" s="1"/>
  <c r="J1604" i="14" a="1"/>
  <c r="J1604" i="14" s="1"/>
  <c r="F1604" i="14"/>
  <c r="E1604" i="14"/>
  <c r="G1604" i="14" s="1"/>
  <c r="J1603" i="14" a="1"/>
  <c r="J1603" i="14" s="1"/>
  <c r="F1603" i="14"/>
  <c r="E1603" i="14"/>
  <c r="G1603" i="14" s="1"/>
  <c r="J1602" i="14" a="1"/>
  <c r="J1602" i="14" s="1"/>
  <c r="F1602" i="14"/>
  <c r="E1602" i="14"/>
  <c r="G1602" i="14" s="1"/>
  <c r="J1601" i="14" a="1"/>
  <c r="J1601" i="14" s="1"/>
  <c r="F1601" i="14"/>
  <c r="E1601" i="14"/>
  <c r="G1601" i="14" s="1"/>
  <c r="J1600" i="14" a="1"/>
  <c r="J1600" i="14" s="1"/>
  <c r="F1600" i="14"/>
  <c r="E1600" i="14"/>
  <c r="G1600" i="14" s="1"/>
  <c r="J1599" i="14" a="1"/>
  <c r="J1599" i="14" s="1"/>
  <c r="F1599" i="14"/>
  <c r="E1599" i="14"/>
  <c r="G1599" i="14" s="1"/>
  <c r="J1598" i="14" a="1"/>
  <c r="J1598" i="14" s="1"/>
  <c r="F1598" i="14"/>
  <c r="E1598" i="14"/>
  <c r="G1598" i="14" s="1"/>
  <c r="J1597" i="14" a="1"/>
  <c r="J1597" i="14" s="1"/>
  <c r="F1597" i="14"/>
  <c r="E1597" i="14"/>
  <c r="G1597" i="14" s="1"/>
  <c r="J1596" i="14" a="1"/>
  <c r="J1596" i="14" s="1"/>
  <c r="F1596" i="14"/>
  <c r="E1596" i="14"/>
  <c r="G1596" i="14" s="1"/>
  <c r="J1595" i="14" a="1"/>
  <c r="J1595" i="14" s="1"/>
  <c r="F1595" i="14"/>
  <c r="E1595" i="14"/>
  <c r="G1595" i="14" s="1"/>
  <c r="J1594" i="14" a="1"/>
  <c r="J1594" i="14" s="1"/>
  <c r="F1594" i="14"/>
  <c r="E1594" i="14"/>
  <c r="G1594" i="14" s="1"/>
  <c r="J1593" i="14" a="1"/>
  <c r="J1593" i="14" s="1"/>
  <c r="F1593" i="14"/>
  <c r="E1593" i="14"/>
  <c r="G1593" i="14" s="1"/>
  <c r="J1592" i="14" a="1"/>
  <c r="J1592" i="14" s="1"/>
  <c r="F1592" i="14"/>
  <c r="E1592" i="14"/>
  <c r="G1592" i="14" s="1"/>
  <c r="J1591" i="14" a="1"/>
  <c r="J1591" i="14" s="1"/>
  <c r="F1591" i="14"/>
  <c r="E1591" i="14"/>
  <c r="G1591" i="14" s="1"/>
  <c r="J1590" i="14" a="1"/>
  <c r="J1590" i="14" s="1"/>
  <c r="F1590" i="14"/>
  <c r="E1590" i="14"/>
  <c r="G1590" i="14" s="1"/>
  <c r="J1589" i="14" a="1"/>
  <c r="J1589" i="14" s="1"/>
  <c r="F1589" i="14"/>
  <c r="E1589" i="14"/>
  <c r="G1589" i="14" s="1"/>
  <c r="J1588" i="14" a="1"/>
  <c r="J1588" i="14" s="1"/>
  <c r="F1588" i="14"/>
  <c r="E1588" i="14"/>
  <c r="G1588" i="14" s="1"/>
  <c r="J1587" i="14" a="1"/>
  <c r="J1587" i="14" s="1"/>
  <c r="F1587" i="14"/>
  <c r="E1587" i="14"/>
  <c r="G1587" i="14" s="1"/>
  <c r="J1586" i="14" a="1"/>
  <c r="J1586" i="14" s="1"/>
  <c r="F1586" i="14"/>
  <c r="E1586" i="14"/>
  <c r="G1586" i="14" s="1"/>
  <c r="J1585" i="14" a="1"/>
  <c r="J1585" i="14" s="1"/>
  <c r="F1585" i="14"/>
  <c r="E1585" i="14"/>
  <c r="G1585" i="14" s="1"/>
  <c r="J1584" i="14" a="1"/>
  <c r="J1584" i="14" s="1"/>
  <c r="F1584" i="14"/>
  <c r="E1584" i="14"/>
  <c r="G1584" i="14" s="1"/>
  <c r="J1583" i="14" a="1"/>
  <c r="J1583" i="14" s="1"/>
  <c r="F1583" i="14"/>
  <c r="E1583" i="14"/>
  <c r="G1583" i="14" s="1"/>
  <c r="J1582" i="14" a="1"/>
  <c r="J1582" i="14" s="1"/>
  <c r="F1582" i="14"/>
  <c r="E1582" i="14"/>
  <c r="G1582" i="14" s="1"/>
  <c r="J1581" i="14" a="1"/>
  <c r="J1581" i="14" s="1"/>
  <c r="F1581" i="14"/>
  <c r="E1581" i="14"/>
  <c r="G1581" i="14" s="1"/>
  <c r="J1580" i="14" a="1"/>
  <c r="J1580" i="14" s="1"/>
  <c r="F1580" i="14"/>
  <c r="E1580" i="14"/>
  <c r="G1580" i="14" s="1"/>
  <c r="J1579" i="14" a="1"/>
  <c r="J1579" i="14" s="1"/>
  <c r="F1579" i="14"/>
  <c r="E1579" i="14"/>
  <c r="G1579" i="14" s="1"/>
  <c r="J1578" i="14" a="1"/>
  <c r="J1578" i="14" s="1"/>
  <c r="F1578" i="14"/>
  <c r="E1578" i="14"/>
  <c r="G1578" i="14" s="1"/>
  <c r="J1577" i="14" a="1"/>
  <c r="J1577" i="14" s="1"/>
  <c r="F1577" i="14"/>
  <c r="E1577" i="14"/>
  <c r="G1577" i="14" s="1"/>
  <c r="J1576" i="14" a="1"/>
  <c r="J1576" i="14" s="1"/>
  <c r="F1576" i="14"/>
  <c r="E1576" i="14"/>
  <c r="G1576" i="14" s="1"/>
  <c r="J1575" i="14" a="1"/>
  <c r="J1575" i="14" s="1"/>
  <c r="F1575" i="14"/>
  <c r="E1575" i="14"/>
  <c r="G1575" i="14" s="1"/>
  <c r="J1574" i="14" a="1"/>
  <c r="J1574" i="14" s="1"/>
  <c r="F1574" i="14"/>
  <c r="E1574" i="14"/>
  <c r="G1574" i="14" s="1"/>
  <c r="J1573" i="14" a="1"/>
  <c r="J1573" i="14" s="1"/>
  <c r="F1573" i="14"/>
  <c r="E1573" i="14"/>
  <c r="G1573" i="14" s="1"/>
  <c r="J1572" i="14" a="1"/>
  <c r="J1572" i="14" s="1"/>
  <c r="F1572" i="14"/>
  <c r="E1572" i="14"/>
  <c r="G1572" i="14" s="1"/>
  <c r="J1571" i="14" a="1"/>
  <c r="J1571" i="14" s="1"/>
  <c r="F1571" i="14"/>
  <c r="E1571" i="14"/>
  <c r="G1571" i="14" s="1"/>
  <c r="J1570" i="14" a="1"/>
  <c r="J1570" i="14" s="1"/>
  <c r="F1570" i="14"/>
  <c r="E1570" i="14"/>
  <c r="G1570" i="14" s="1"/>
  <c r="J1569" i="14" a="1"/>
  <c r="J1569" i="14" s="1"/>
  <c r="F1569" i="14"/>
  <c r="E1569" i="14"/>
  <c r="G1569" i="14" s="1"/>
  <c r="J1568" i="14" a="1"/>
  <c r="J1568" i="14" s="1"/>
  <c r="F1568" i="14"/>
  <c r="E1568" i="14"/>
  <c r="G1568" i="14" s="1"/>
  <c r="J1567" i="14" a="1"/>
  <c r="J1567" i="14" s="1"/>
  <c r="F1567" i="14"/>
  <c r="E1567" i="14"/>
  <c r="G1567" i="14" s="1"/>
  <c r="J1566" i="14" a="1"/>
  <c r="J1566" i="14" s="1"/>
  <c r="F1566" i="14"/>
  <c r="E1566" i="14"/>
  <c r="G1566" i="14" s="1"/>
  <c r="J1565" i="14" a="1"/>
  <c r="J1565" i="14" s="1"/>
  <c r="F1565" i="14"/>
  <c r="E1565" i="14"/>
  <c r="G1565" i="14" s="1"/>
  <c r="J1564" i="14" a="1"/>
  <c r="J1564" i="14" s="1"/>
  <c r="F1564" i="14"/>
  <c r="E1564" i="14"/>
  <c r="G1564" i="14" s="1"/>
  <c r="J1563" i="14" a="1"/>
  <c r="J1563" i="14" s="1"/>
  <c r="F1563" i="14"/>
  <c r="E1563" i="14"/>
  <c r="G1563" i="14" s="1"/>
  <c r="J1562" i="14" a="1"/>
  <c r="J1562" i="14" s="1"/>
  <c r="F1562" i="14"/>
  <c r="E1562" i="14"/>
  <c r="G1562" i="14" s="1"/>
  <c r="J1561" i="14" a="1"/>
  <c r="J1561" i="14" s="1"/>
  <c r="F1561" i="14"/>
  <c r="E1561" i="14"/>
  <c r="G1561" i="14" s="1"/>
  <c r="J1560" i="14" a="1"/>
  <c r="J1560" i="14" s="1"/>
  <c r="F1560" i="14"/>
  <c r="E1560" i="14"/>
  <c r="G1560" i="14" s="1"/>
  <c r="J1559" i="14" a="1"/>
  <c r="J1559" i="14" s="1"/>
  <c r="F1559" i="14"/>
  <c r="E1559" i="14"/>
  <c r="G1559" i="14" s="1"/>
  <c r="J1558" i="14" a="1"/>
  <c r="J1558" i="14" s="1"/>
  <c r="F1558" i="14"/>
  <c r="E1558" i="14"/>
  <c r="G1558" i="14" s="1"/>
  <c r="J1557" i="14" a="1"/>
  <c r="J1557" i="14" s="1"/>
  <c r="F1557" i="14"/>
  <c r="E1557" i="14"/>
  <c r="G1557" i="14" s="1"/>
  <c r="J1556" i="14" a="1"/>
  <c r="J1556" i="14" s="1"/>
  <c r="F1556" i="14"/>
  <c r="E1556" i="14"/>
  <c r="G1556" i="14" s="1"/>
  <c r="J1555" i="14" a="1"/>
  <c r="J1555" i="14" s="1"/>
  <c r="F1555" i="14"/>
  <c r="E1555" i="14"/>
  <c r="G1555" i="14" s="1"/>
  <c r="J1554" i="14" a="1"/>
  <c r="J1554" i="14" s="1"/>
  <c r="F1554" i="14"/>
  <c r="E1554" i="14"/>
  <c r="G1554" i="14" s="1"/>
  <c r="J1553" i="14" a="1"/>
  <c r="J1553" i="14" s="1"/>
  <c r="F1553" i="14"/>
  <c r="E1553" i="14"/>
  <c r="G1553" i="14" s="1"/>
  <c r="J1552" i="14" a="1"/>
  <c r="J1552" i="14" s="1"/>
  <c r="F1552" i="14"/>
  <c r="E1552" i="14"/>
  <c r="G1552" i="14" s="1"/>
  <c r="J1551" i="14" a="1"/>
  <c r="J1551" i="14" s="1"/>
  <c r="F1551" i="14"/>
  <c r="E1551" i="14"/>
  <c r="G1551" i="14" s="1"/>
  <c r="J1550" i="14" a="1"/>
  <c r="J1550" i="14" s="1"/>
  <c r="F1550" i="14"/>
  <c r="E1550" i="14"/>
  <c r="G1550" i="14" s="1"/>
  <c r="J1549" i="14" a="1"/>
  <c r="J1549" i="14" s="1"/>
  <c r="F1549" i="14"/>
  <c r="E1549" i="14"/>
  <c r="G1549" i="14" s="1"/>
  <c r="J1548" i="14" a="1"/>
  <c r="J1548" i="14" s="1"/>
  <c r="F1548" i="14"/>
  <c r="E1548" i="14"/>
  <c r="G1548" i="14" s="1"/>
  <c r="J1547" i="14" a="1"/>
  <c r="J1547" i="14" s="1"/>
  <c r="F1547" i="14"/>
  <c r="E1547" i="14"/>
  <c r="G1547" i="14" s="1"/>
  <c r="J1546" i="14" a="1"/>
  <c r="J1546" i="14" s="1"/>
  <c r="F1546" i="14"/>
  <c r="E1546" i="14"/>
  <c r="G1546" i="14" s="1"/>
  <c r="J1545" i="14" a="1"/>
  <c r="J1545" i="14" s="1"/>
  <c r="F1545" i="14"/>
  <c r="E1545" i="14"/>
  <c r="G1545" i="14" s="1"/>
  <c r="J1544" i="14" a="1"/>
  <c r="J1544" i="14" s="1"/>
  <c r="F1544" i="14"/>
  <c r="E1544" i="14"/>
  <c r="G1544" i="14" s="1"/>
  <c r="J1543" i="14" a="1"/>
  <c r="J1543" i="14" s="1"/>
  <c r="F1543" i="14"/>
  <c r="E1543" i="14"/>
  <c r="G1543" i="14" s="1"/>
  <c r="J1542" i="14" a="1"/>
  <c r="J1542" i="14" s="1"/>
  <c r="F1542" i="14"/>
  <c r="E1542" i="14"/>
  <c r="G1542" i="14" s="1"/>
  <c r="J1541" i="14" a="1"/>
  <c r="J1541" i="14" s="1"/>
  <c r="F1541" i="14"/>
  <c r="E1541" i="14"/>
  <c r="G1541" i="14" s="1"/>
  <c r="J1540" i="14" a="1"/>
  <c r="J1540" i="14" s="1"/>
  <c r="F1540" i="14"/>
  <c r="E1540" i="14"/>
  <c r="G1540" i="14" s="1"/>
  <c r="J1539" i="14" a="1"/>
  <c r="J1539" i="14" s="1"/>
  <c r="F1539" i="14"/>
  <c r="E1539" i="14"/>
  <c r="G1539" i="14" s="1"/>
  <c r="J1538" i="14" a="1"/>
  <c r="J1538" i="14" s="1"/>
  <c r="F1538" i="14"/>
  <c r="E1538" i="14"/>
  <c r="G1538" i="14" s="1"/>
  <c r="J1537" i="14" a="1"/>
  <c r="J1537" i="14" s="1"/>
  <c r="F1537" i="14"/>
  <c r="E1537" i="14"/>
  <c r="G1537" i="14" s="1"/>
  <c r="J1536" i="14" a="1"/>
  <c r="J1536" i="14" s="1"/>
  <c r="F1536" i="14"/>
  <c r="E1536" i="14"/>
  <c r="G1536" i="14" s="1"/>
  <c r="J1535" i="14" a="1"/>
  <c r="J1535" i="14" s="1"/>
  <c r="F1535" i="14"/>
  <c r="E1535" i="14"/>
  <c r="G1535" i="14" s="1"/>
  <c r="J1534" i="14" a="1"/>
  <c r="J1534" i="14" s="1"/>
  <c r="F1534" i="14"/>
  <c r="E1534" i="14"/>
  <c r="G1534" i="14" s="1"/>
  <c r="J1533" i="14" a="1"/>
  <c r="J1533" i="14" s="1"/>
  <c r="F1533" i="14"/>
  <c r="E1533" i="14"/>
  <c r="G1533" i="14" s="1"/>
  <c r="J1532" i="14" a="1"/>
  <c r="J1532" i="14" s="1"/>
  <c r="F1532" i="14"/>
  <c r="E1532" i="14"/>
  <c r="G1532" i="14" s="1"/>
  <c r="J1531" i="14" a="1"/>
  <c r="J1531" i="14" s="1"/>
  <c r="F1531" i="14"/>
  <c r="E1531" i="14"/>
  <c r="G1531" i="14" s="1"/>
  <c r="J1530" i="14" a="1"/>
  <c r="J1530" i="14" s="1"/>
  <c r="F1530" i="14"/>
  <c r="E1530" i="14"/>
  <c r="G1530" i="14" s="1"/>
  <c r="J1529" i="14" a="1"/>
  <c r="J1529" i="14" s="1"/>
  <c r="F1529" i="14"/>
  <c r="E1529" i="14"/>
  <c r="G1529" i="14" s="1"/>
  <c r="J1528" i="14" a="1"/>
  <c r="J1528" i="14" s="1"/>
  <c r="F1528" i="14"/>
  <c r="E1528" i="14"/>
  <c r="G1528" i="14" s="1"/>
  <c r="J1527" i="14" a="1"/>
  <c r="J1527" i="14" s="1"/>
  <c r="F1527" i="14"/>
  <c r="E1527" i="14"/>
  <c r="G1527" i="14" s="1"/>
  <c r="J1526" i="14" a="1"/>
  <c r="J1526" i="14" s="1"/>
  <c r="F1526" i="14"/>
  <c r="E1526" i="14"/>
  <c r="G1526" i="14" s="1"/>
  <c r="J1525" i="14" a="1"/>
  <c r="J1525" i="14" s="1"/>
  <c r="F1525" i="14"/>
  <c r="E1525" i="14"/>
  <c r="G1525" i="14" s="1"/>
  <c r="J1524" i="14" a="1"/>
  <c r="J1524" i="14" s="1"/>
  <c r="F1524" i="14"/>
  <c r="E1524" i="14"/>
  <c r="G1524" i="14" s="1"/>
  <c r="J1523" i="14" a="1"/>
  <c r="J1523" i="14" s="1"/>
  <c r="F1523" i="14"/>
  <c r="E1523" i="14"/>
  <c r="G1523" i="14" s="1"/>
  <c r="J1522" i="14" a="1"/>
  <c r="J1522" i="14" s="1"/>
  <c r="F1522" i="14"/>
  <c r="E1522" i="14"/>
  <c r="G1522" i="14" s="1"/>
  <c r="J1521" i="14" a="1"/>
  <c r="J1521" i="14" s="1"/>
  <c r="F1521" i="14"/>
  <c r="E1521" i="14"/>
  <c r="G1521" i="14" s="1"/>
  <c r="J1520" i="14" a="1"/>
  <c r="J1520" i="14" s="1"/>
  <c r="F1520" i="14"/>
  <c r="E1520" i="14"/>
  <c r="G1520" i="14" s="1"/>
  <c r="J1519" i="14" a="1"/>
  <c r="J1519" i="14" s="1"/>
  <c r="F1519" i="14"/>
  <c r="E1519" i="14"/>
  <c r="G1519" i="14" s="1"/>
  <c r="J1518" i="14" a="1"/>
  <c r="J1518" i="14" s="1"/>
  <c r="F1518" i="14"/>
  <c r="E1518" i="14"/>
  <c r="G1518" i="14" s="1"/>
  <c r="J1517" i="14" a="1"/>
  <c r="J1517" i="14" s="1"/>
  <c r="F1517" i="14"/>
  <c r="E1517" i="14"/>
  <c r="G1517" i="14" s="1"/>
  <c r="J1516" i="14" a="1"/>
  <c r="J1516" i="14" s="1"/>
  <c r="F1516" i="14"/>
  <c r="E1516" i="14"/>
  <c r="G1516" i="14" s="1"/>
  <c r="J1515" i="14" a="1"/>
  <c r="J1515" i="14" s="1"/>
  <c r="F1515" i="14"/>
  <c r="E1515" i="14"/>
  <c r="G1515" i="14" s="1"/>
  <c r="J1514" i="14" a="1"/>
  <c r="J1514" i="14" s="1"/>
  <c r="F1514" i="14"/>
  <c r="E1514" i="14"/>
  <c r="G1514" i="14" s="1"/>
  <c r="J1513" i="14" a="1"/>
  <c r="J1513" i="14" s="1"/>
  <c r="F1513" i="14"/>
  <c r="E1513" i="14"/>
  <c r="G1513" i="14" s="1"/>
  <c r="J1512" i="14" a="1"/>
  <c r="J1512" i="14" s="1"/>
  <c r="F1512" i="14"/>
  <c r="E1512" i="14"/>
  <c r="G1512" i="14" s="1"/>
  <c r="J1511" i="14" a="1"/>
  <c r="J1511" i="14" s="1"/>
  <c r="F1511" i="14"/>
  <c r="E1511" i="14"/>
  <c r="G1511" i="14" s="1"/>
  <c r="J1510" i="14" a="1"/>
  <c r="J1510" i="14" s="1"/>
  <c r="F1510" i="14"/>
  <c r="E1510" i="14"/>
  <c r="G1510" i="14" s="1"/>
  <c r="J1509" i="14" a="1"/>
  <c r="J1509" i="14" s="1"/>
  <c r="F1509" i="14"/>
  <c r="E1509" i="14"/>
  <c r="G1509" i="14" s="1"/>
  <c r="J1508" i="14" a="1"/>
  <c r="J1508" i="14" s="1"/>
  <c r="F1508" i="14"/>
  <c r="E1508" i="14"/>
  <c r="G1508" i="14" s="1"/>
  <c r="J1507" i="14" a="1"/>
  <c r="J1507" i="14" s="1"/>
  <c r="F1507" i="14"/>
  <c r="E1507" i="14"/>
  <c r="G1507" i="14" s="1"/>
  <c r="J1506" i="14" a="1"/>
  <c r="J1506" i="14" s="1"/>
  <c r="F1506" i="14"/>
  <c r="E1506" i="14"/>
  <c r="G1506" i="14" s="1"/>
  <c r="J1505" i="14" a="1"/>
  <c r="J1505" i="14" s="1"/>
  <c r="F1505" i="14"/>
  <c r="E1505" i="14"/>
  <c r="G1505" i="14" s="1"/>
  <c r="J1504" i="14" a="1"/>
  <c r="J1504" i="14" s="1"/>
  <c r="F1504" i="14"/>
  <c r="E1504" i="14"/>
  <c r="G1504" i="14" s="1"/>
  <c r="J1503" i="14" a="1"/>
  <c r="J1503" i="14" s="1"/>
  <c r="F1503" i="14"/>
  <c r="E1503" i="14"/>
  <c r="G1503" i="14" s="1"/>
  <c r="J1502" i="14" a="1"/>
  <c r="J1502" i="14" s="1"/>
  <c r="F1502" i="14"/>
  <c r="E1502" i="14"/>
  <c r="G1502" i="14" s="1"/>
  <c r="J1501" i="14" a="1"/>
  <c r="J1501" i="14" s="1"/>
  <c r="F1501" i="14"/>
  <c r="E1501" i="14"/>
  <c r="G1501" i="14" s="1"/>
  <c r="J1500" i="14" a="1"/>
  <c r="J1500" i="14" s="1"/>
  <c r="F1500" i="14"/>
  <c r="E1500" i="14"/>
  <c r="G1500" i="14" s="1"/>
  <c r="J1499" i="14" a="1"/>
  <c r="J1499" i="14" s="1"/>
  <c r="F1499" i="14"/>
  <c r="E1499" i="14"/>
  <c r="G1499" i="14" s="1"/>
  <c r="J1498" i="14" a="1"/>
  <c r="J1498" i="14" s="1"/>
  <c r="F1498" i="14"/>
  <c r="E1498" i="14"/>
  <c r="G1498" i="14" s="1"/>
  <c r="J1497" i="14" a="1"/>
  <c r="J1497" i="14" s="1"/>
  <c r="F1497" i="14"/>
  <c r="E1497" i="14"/>
  <c r="G1497" i="14" s="1"/>
  <c r="J1496" i="14" a="1"/>
  <c r="J1496" i="14" s="1"/>
  <c r="F1496" i="14"/>
  <c r="E1496" i="14"/>
  <c r="G1496" i="14" s="1"/>
  <c r="J1495" i="14" a="1"/>
  <c r="J1495" i="14" s="1"/>
  <c r="F1495" i="14"/>
  <c r="E1495" i="14"/>
  <c r="G1495" i="14" s="1"/>
  <c r="J1494" i="14" a="1"/>
  <c r="J1494" i="14" s="1"/>
  <c r="F1494" i="14"/>
  <c r="E1494" i="14"/>
  <c r="G1494" i="14" s="1"/>
  <c r="J1493" i="14" a="1"/>
  <c r="J1493" i="14" s="1"/>
  <c r="F1493" i="14"/>
  <c r="E1493" i="14"/>
  <c r="G1493" i="14" s="1"/>
  <c r="J1492" i="14" a="1"/>
  <c r="J1492" i="14" s="1"/>
  <c r="F1492" i="14"/>
  <c r="E1492" i="14"/>
  <c r="G1492" i="14" s="1"/>
  <c r="J1491" i="14" a="1"/>
  <c r="J1491" i="14" s="1"/>
  <c r="F1491" i="14"/>
  <c r="E1491" i="14"/>
  <c r="G1491" i="14" s="1"/>
  <c r="J1490" i="14" a="1"/>
  <c r="J1490" i="14" s="1"/>
  <c r="F1490" i="14"/>
  <c r="E1490" i="14"/>
  <c r="G1490" i="14" s="1"/>
  <c r="J1489" i="14" a="1"/>
  <c r="J1489" i="14" s="1"/>
  <c r="F1489" i="14"/>
  <c r="E1489" i="14"/>
  <c r="G1489" i="14" s="1"/>
  <c r="J1488" i="14" a="1"/>
  <c r="J1488" i="14" s="1"/>
  <c r="F1488" i="14"/>
  <c r="E1488" i="14"/>
  <c r="G1488" i="14" s="1"/>
  <c r="J1487" i="14" a="1"/>
  <c r="J1487" i="14" s="1"/>
  <c r="F1487" i="14"/>
  <c r="E1487" i="14"/>
  <c r="G1487" i="14" s="1"/>
  <c r="J1486" i="14" a="1"/>
  <c r="J1486" i="14" s="1"/>
  <c r="F1486" i="14"/>
  <c r="E1486" i="14"/>
  <c r="G1486" i="14" s="1"/>
  <c r="J1485" i="14" a="1"/>
  <c r="J1485" i="14" s="1"/>
  <c r="F1485" i="14"/>
  <c r="E1485" i="14"/>
  <c r="G1485" i="14" s="1"/>
  <c r="J1484" i="14" a="1"/>
  <c r="J1484" i="14" s="1"/>
  <c r="F1484" i="14"/>
  <c r="E1484" i="14"/>
  <c r="G1484" i="14" s="1"/>
  <c r="J1483" i="14" a="1"/>
  <c r="J1483" i="14" s="1"/>
  <c r="F1483" i="14"/>
  <c r="E1483" i="14"/>
  <c r="G1483" i="14" s="1"/>
  <c r="J1482" i="14" a="1"/>
  <c r="J1482" i="14" s="1"/>
  <c r="F1482" i="14"/>
  <c r="E1482" i="14"/>
  <c r="G1482" i="14" s="1"/>
  <c r="J1481" i="14" a="1"/>
  <c r="J1481" i="14" s="1"/>
  <c r="F1481" i="14"/>
  <c r="E1481" i="14"/>
  <c r="G1481" i="14" s="1"/>
  <c r="J1480" i="14" a="1"/>
  <c r="J1480" i="14" s="1"/>
  <c r="F1480" i="14"/>
  <c r="E1480" i="14"/>
  <c r="G1480" i="14" s="1"/>
  <c r="J1479" i="14" a="1"/>
  <c r="J1479" i="14" s="1"/>
  <c r="F1479" i="14"/>
  <c r="E1479" i="14"/>
  <c r="G1479" i="14" s="1"/>
  <c r="J1478" i="14" a="1"/>
  <c r="J1478" i="14" s="1"/>
  <c r="F1478" i="14"/>
  <c r="E1478" i="14"/>
  <c r="G1478" i="14" s="1"/>
  <c r="J1477" i="14" a="1"/>
  <c r="J1477" i="14" s="1"/>
  <c r="F1477" i="14"/>
  <c r="E1477" i="14"/>
  <c r="G1477" i="14" s="1"/>
  <c r="J1476" i="14" a="1"/>
  <c r="J1476" i="14" s="1"/>
  <c r="F1476" i="14"/>
  <c r="E1476" i="14"/>
  <c r="G1476" i="14" s="1"/>
  <c r="J1475" i="14" a="1"/>
  <c r="J1475" i="14" s="1"/>
  <c r="F1475" i="14"/>
  <c r="E1475" i="14"/>
  <c r="G1475" i="14" s="1"/>
  <c r="J1474" i="14" a="1"/>
  <c r="J1474" i="14" s="1"/>
  <c r="F1474" i="14"/>
  <c r="E1474" i="14"/>
  <c r="G1474" i="14" s="1"/>
  <c r="J1473" i="14" a="1"/>
  <c r="J1473" i="14" s="1"/>
  <c r="F1473" i="14"/>
  <c r="E1473" i="14"/>
  <c r="G1473" i="14" s="1"/>
  <c r="J1472" i="14" a="1"/>
  <c r="J1472" i="14" s="1"/>
  <c r="F1472" i="14"/>
  <c r="E1472" i="14"/>
  <c r="G1472" i="14" s="1"/>
  <c r="J1471" i="14" a="1"/>
  <c r="J1471" i="14" s="1"/>
  <c r="F1471" i="14"/>
  <c r="E1471" i="14"/>
  <c r="G1471" i="14" s="1"/>
  <c r="J1470" i="14" a="1"/>
  <c r="J1470" i="14" s="1"/>
  <c r="F1470" i="14"/>
  <c r="E1470" i="14"/>
  <c r="G1470" i="14" s="1"/>
  <c r="J1469" i="14" a="1"/>
  <c r="J1469" i="14" s="1"/>
  <c r="F1469" i="14"/>
  <c r="E1469" i="14"/>
  <c r="G1469" i="14" s="1"/>
  <c r="J1468" i="14" a="1"/>
  <c r="J1468" i="14" s="1"/>
  <c r="F1468" i="14"/>
  <c r="E1468" i="14"/>
  <c r="G1468" i="14" s="1"/>
  <c r="J1467" i="14" a="1"/>
  <c r="J1467" i="14" s="1"/>
  <c r="F1467" i="14"/>
  <c r="E1467" i="14"/>
  <c r="G1467" i="14" s="1"/>
  <c r="J1466" i="14" a="1"/>
  <c r="J1466" i="14" s="1"/>
  <c r="F1466" i="14"/>
  <c r="E1466" i="14"/>
  <c r="G1466" i="14" s="1"/>
  <c r="J1465" i="14" a="1"/>
  <c r="J1465" i="14" s="1"/>
  <c r="F1465" i="14"/>
  <c r="E1465" i="14"/>
  <c r="G1465" i="14" s="1"/>
  <c r="J1464" i="14" a="1"/>
  <c r="J1464" i="14" s="1"/>
  <c r="F1464" i="14"/>
  <c r="E1464" i="14"/>
  <c r="G1464" i="14" s="1"/>
  <c r="J1463" i="14" a="1"/>
  <c r="J1463" i="14" s="1"/>
  <c r="F1463" i="14"/>
  <c r="E1463" i="14"/>
  <c r="G1463" i="14" s="1"/>
  <c r="J1462" i="14" a="1"/>
  <c r="J1462" i="14" s="1"/>
  <c r="F1462" i="14"/>
  <c r="E1462" i="14"/>
  <c r="G1462" i="14" s="1"/>
  <c r="J1461" i="14" a="1"/>
  <c r="J1461" i="14" s="1"/>
  <c r="F1461" i="14"/>
  <c r="E1461" i="14"/>
  <c r="G1461" i="14" s="1"/>
  <c r="J1460" i="14" a="1"/>
  <c r="J1460" i="14" s="1"/>
  <c r="F1460" i="14"/>
  <c r="E1460" i="14"/>
  <c r="G1460" i="14" s="1"/>
  <c r="J1459" i="14" a="1"/>
  <c r="J1459" i="14" s="1"/>
  <c r="F1459" i="14"/>
  <c r="E1459" i="14"/>
  <c r="G1459" i="14" s="1"/>
  <c r="J1458" i="14" a="1"/>
  <c r="J1458" i="14" s="1"/>
  <c r="F1458" i="14"/>
  <c r="E1458" i="14"/>
  <c r="G1458" i="14" s="1"/>
  <c r="J1457" i="14" a="1"/>
  <c r="J1457" i="14" s="1"/>
  <c r="F1457" i="14"/>
  <c r="E1457" i="14"/>
  <c r="G1457" i="14" s="1"/>
  <c r="J1456" i="14" a="1"/>
  <c r="J1456" i="14" s="1"/>
  <c r="F1456" i="14"/>
  <c r="E1456" i="14"/>
  <c r="G1456" i="14" s="1"/>
  <c r="J1455" i="14" a="1"/>
  <c r="J1455" i="14" s="1"/>
  <c r="F1455" i="14"/>
  <c r="E1455" i="14"/>
  <c r="G1455" i="14" s="1"/>
  <c r="J1454" i="14" a="1"/>
  <c r="J1454" i="14" s="1"/>
  <c r="F1454" i="14"/>
  <c r="E1454" i="14"/>
  <c r="G1454" i="14" s="1"/>
  <c r="J1453" i="14" a="1"/>
  <c r="J1453" i="14" s="1"/>
  <c r="F1453" i="14"/>
  <c r="E1453" i="14"/>
  <c r="G1453" i="14" s="1"/>
  <c r="J1452" i="14" a="1"/>
  <c r="J1452" i="14" s="1"/>
  <c r="F1452" i="14"/>
  <c r="E1452" i="14"/>
  <c r="G1452" i="14" s="1"/>
  <c r="J1451" i="14" a="1"/>
  <c r="J1451" i="14" s="1"/>
  <c r="F1451" i="14"/>
  <c r="E1451" i="14"/>
  <c r="G1451" i="14" s="1"/>
  <c r="J1450" i="14" a="1"/>
  <c r="J1450" i="14" s="1"/>
  <c r="F1450" i="14"/>
  <c r="E1450" i="14"/>
  <c r="G1450" i="14" s="1"/>
  <c r="J1449" i="14" a="1"/>
  <c r="J1449" i="14" s="1"/>
  <c r="F1449" i="14"/>
  <c r="E1449" i="14"/>
  <c r="G1449" i="14" s="1"/>
  <c r="J1448" i="14" a="1"/>
  <c r="J1448" i="14" s="1"/>
  <c r="F1448" i="14"/>
  <c r="E1448" i="14"/>
  <c r="G1448" i="14" s="1"/>
  <c r="J1447" i="14" a="1"/>
  <c r="J1447" i="14" s="1"/>
  <c r="F1447" i="14"/>
  <c r="E1447" i="14"/>
  <c r="G1447" i="14" s="1"/>
  <c r="J1446" i="14" a="1"/>
  <c r="J1446" i="14" s="1"/>
  <c r="F1446" i="14"/>
  <c r="E1446" i="14"/>
  <c r="G1446" i="14" s="1"/>
  <c r="J1445" i="14" a="1"/>
  <c r="J1445" i="14" s="1"/>
  <c r="F1445" i="14"/>
  <c r="E1445" i="14"/>
  <c r="G1445" i="14" s="1"/>
  <c r="J1444" i="14" a="1"/>
  <c r="J1444" i="14" s="1"/>
  <c r="F1444" i="14"/>
  <c r="E1444" i="14"/>
  <c r="G1444" i="14" s="1"/>
  <c r="J1443" i="14" a="1"/>
  <c r="J1443" i="14" s="1"/>
  <c r="F1443" i="14"/>
  <c r="E1443" i="14"/>
  <c r="G1443" i="14" s="1"/>
  <c r="J1442" i="14" a="1"/>
  <c r="J1442" i="14" s="1"/>
  <c r="F1442" i="14"/>
  <c r="E1442" i="14"/>
  <c r="G1442" i="14" s="1"/>
  <c r="J1441" i="14" a="1"/>
  <c r="J1441" i="14" s="1"/>
  <c r="F1441" i="14"/>
  <c r="E1441" i="14"/>
  <c r="G1441" i="14" s="1"/>
  <c r="J1440" i="14" a="1"/>
  <c r="J1440" i="14" s="1"/>
  <c r="F1440" i="14"/>
  <c r="E1440" i="14"/>
  <c r="G1440" i="14" s="1"/>
  <c r="J1439" i="14" a="1"/>
  <c r="J1439" i="14" s="1"/>
  <c r="F1439" i="14"/>
  <c r="E1439" i="14"/>
  <c r="G1439" i="14" s="1"/>
  <c r="J1438" i="14" a="1"/>
  <c r="J1438" i="14" s="1"/>
  <c r="F1438" i="14"/>
  <c r="E1438" i="14"/>
  <c r="G1438" i="14" s="1"/>
  <c r="J1437" i="14" a="1"/>
  <c r="J1437" i="14" s="1"/>
  <c r="F1437" i="14"/>
  <c r="E1437" i="14"/>
  <c r="G1437" i="14" s="1"/>
  <c r="J1436" i="14" a="1"/>
  <c r="J1436" i="14" s="1"/>
  <c r="F1436" i="14"/>
  <c r="E1436" i="14"/>
  <c r="G1436" i="14" s="1"/>
  <c r="J1435" i="14" a="1"/>
  <c r="J1435" i="14" s="1"/>
  <c r="F1435" i="14"/>
  <c r="E1435" i="14"/>
  <c r="G1435" i="14" s="1"/>
  <c r="J1434" i="14" a="1"/>
  <c r="J1434" i="14" s="1"/>
  <c r="F1434" i="14"/>
  <c r="E1434" i="14"/>
  <c r="G1434" i="14" s="1"/>
  <c r="J1433" i="14" a="1"/>
  <c r="J1433" i="14" s="1"/>
  <c r="F1433" i="14"/>
  <c r="E1433" i="14"/>
  <c r="G1433" i="14" s="1"/>
  <c r="J1432" i="14" a="1"/>
  <c r="J1432" i="14" s="1"/>
  <c r="F1432" i="14"/>
  <c r="E1432" i="14"/>
  <c r="G1432" i="14" s="1"/>
  <c r="J1431" i="14" a="1"/>
  <c r="J1431" i="14" s="1"/>
  <c r="F1431" i="14"/>
  <c r="E1431" i="14"/>
  <c r="G1431" i="14" s="1"/>
  <c r="J1430" i="14" a="1"/>
  <c r="J1430" i="14" s="1"/>
  <c r="F1430" i="14"/>
  <c r="E1430" i="14"/>
  <c r="G1430" i="14" s="1"/>
  <c r="J1429" i="14" a="1"/>
  <c r="J1429" i="14" s="1"/>
  <c r="F1429" i="14"/>
  <c r="E1429" i="14"/>
  <c r="G1429" i="14" s="1"/>
  <c r="J1428" i="14" a="1"/>
  <c r="J1428" i="14" s="1"/>
  <c r="F1428" i="14"/>
  <c r="E1428" i="14"/>
  <c r="G1428" i="14" s="1"/>
  <c r="J1427" i="14" a="1"/>
  <c r="J1427" i="14" s="1"/>
  <c r="F1427" i="14"/>
  <c r="E1427" i="14"/>
  <c r="G1427" i="14" s="1"/>
  <c r="J1426" i="14" a="1"/>
  <c r="J1426" i="14" s="1"/>
  <c r="F1426" i="14"/>
  <c r="E1426" i="14"/>
  <c r="G1426" i="14" s="1"/>
  <c r="J1425" i="14" a="1"/>
  <c r="J1425" i="14" s="1"/>
  <c r="F1425" i="14"/>
  <c r="E1425" i="14"/>
  <c r="G1425" i="14" s="1"/>
  <c r="J1424" i="14" a="1"/>
  <c r="J1424" i="14" s="1"/>
  <c r="F1424" i="14"/>
  <c r="E1424" i="14"/>
  <c r="G1424" i="14" s="1"/>
  <c r="J1423" i="14" a="1"/>
  <c r="J1423" i="14" s="1"/>
  <c r="F1423" i="14"/>
  <c r="E1423" i="14"/>
  <c r="G1423" i="14" s="1"/>
  <c r="J1422" i="14" a="1"/>
  <c r="J1422" i="14" s="1"/>
  <c r="F1422" i="14"/>
  <c r="E1422" i="14"/>
  <c r="G1422" i="14" s="1"/>
  <c r="J1421" i="14" a="1"/>
  <c r="J1421" i="14" s="1"/>
  <c r="F1421" i="14"/>
  <c r="E1421" i="14"/>
  <c r="G1421" i="14" s="1"/>
  <c r="J1420" i="14" a="1"/>
  <c r="J1420" i="14" s="1"/>
  <c r="F1420" i="14"/>
  <c r="E1420" i="14"/>
  <c r="G1420" i="14" s="1"/>
  <c r="J1419" i="14" a="1"/>
  <c r="J1419" i="14" s="1"/>
  <c r="F1419" i="14"/>
  <c r="E1419" i="14"/>
  <c r="G1419" i="14" s="1"/>
  <c r="J1418" i="14" a="1"/>
  <c r="J1418" i="14" s="1"/>
  <c r="F1418" i="14"/>
  <c r="E1418" i="14"/>
  <c r="G1418" i="14" s="1"/>
  <c r="J1417" i="14" a="1"/>
  <c r="J1417" i="14" s="1"/>
  <c r="F1417" i="14"/>
  <c r="E1417" i="14"/>
  <c r="G1417" i="14" s="1"/>
  <c r="J1416" i="14" a="1"/>
  <c r="J1416" i="14" s="1"/>
  <c r="F1416" i="14"/>
  <c r="E1416" i="14"/>
  <c r="G1416" i="14" s="1"/>
  <c r="J1415" i="14" a="1"/>
  <c r="J1415" i="14" s="1"/>
  <c r="F1415" i="14"/>
  <c r="E1415" i="14"/>
  <c r="G1415" i="14" s="1"/>
  <c r="J1414" i="14" a="1"/>
  <c r="J1414" i="14" s="1"/>
  <c r="F1414" i="14"/>
  <c r="E1414" i="14"/>
  <c r="G1414" i="14" s="1"/>
  <c r="J1413" i="14" a="1"/>
  <c r="J1413" i="14" s="1"/>
  <c r="F1413" i="14"/>
  <c r="E1413" i="14"/>
  <c r="G1413" i="14" s="1"/>
  <c r="J1412" i="14" a="1"/>
  <c r="J1412" i="14" s="1"/>
  <c r="F1412" i="14"/>
  <c r="E1412" i="14"/>
  <c r="G1412" i="14" s="1"/>
  <c r="J1411" i="14" a="1"/>
  <c r="J1411" i="14" s="1"/>
  <c r="F1411" i="14"/>
  <c r="E1411" i="14"/>
  <c r="G1411" i="14" s="1"/>
  <c r="J1410" i="14" a="1"/>
  <c r="J1410" i="14" s="1"/>
  <c r="F1410" i="14"/>
  <c r="E1410" i="14"/>
  <c r="G1410" i="14" s="1"/>
  <c r="J1409" i="14" a="1"/>
  <c r="J1409" i="14" s="1"/>
  <c r="F1409" i="14"/>
  <c r="E1409" i="14"/>
  <c r="G1409" i="14" s="1"/>
  <c r="J1408" i="14" a="1"/>
  <c r="J1408" i="14" s="1"/>
  <c r="F1408" i="14"/>
  <c r="E1408" i="14"/>
  <c r="G1408" i="14" s="1"/>
  <c r="J1407" i="14" a="1"/>
  <c r="J1407" i="14" s="1"/>
  <c r="F1407" i="14"/>
  <c r="E1407" i="14"/>
  <c r="G1407" i="14" s="1"/>
  <c r="J1406" i="14" a="1"/>
  <c r="J1406" i="14" s="1"/>
  <c r="F1406" i="14"/>
  <c r="E1406" i="14"/>
  <c r="G1406" i="14" s="1"/>
  <c r="J1405" i="14" a="1"/>
  <c r="J1405" i="14" s="1"/>
  <c r="F1405" i="14"/>
  <c r="E1405" i="14"/>
  <c r="G1405" i="14" s="1"/>
  <c r="J1404" i="14" a="1"/>
  <c r="J1404" i="14" s="1"/>
  <c r="F1404" i="14"/>
  <c r="E1404" i="14"/>
  <c r="G1404" i="14" s="1"/>
  <c r="J1403" i="14" a="1"/>
  <c r="J1403" i="14" s="1"/>
  <c r="F1403" i="14"/>
  <c r="E1403" i="14"/>
  <c r="G1403" i="14" s="1"/>
  <c r="J1402" i="14" a="1"/>
  <c r="J1402" i="14" s="1"/>
  <c r="F1402" i="14"/>
  <c r="E1402" i="14"/>
  <c r="G1402" i="14" s="1"/>
  <c r="J1401" i="14" a="1"/>
  <c r="J1401" i="14" s="1"/>
  <c r="F1401" i="14"/>
  <c r="E1401" i="14"/>
  <c r="G1401" i="14" s="1"/>
  <c r="J1400" i="14" a="1"/>
  <c r="J1400" i="14" s="1"/>
  <c r="F1400" i="14"/>
  <c r="E1400" i="14"/>
  <c r="G1400" i="14" s="1"/>
  <c r="J1399" i="14" a="1"/>
  <c r="J1399" i="14" s="1"/>
  <c r="F1399" i="14"/>
  <c r="E1399" i="14"/>
  <c r="G1399" i="14" s="1"/>
  <c r="J1398" i="14" a="1"/>
  <c r="J1398" i="14" s="1"/>
  <c r="F1398" i="14"/>
  <c r="E1398" i="14"/>
  <c r="G1398" i="14" s="1"/>
  <c r="J1397" i="14" a="1"/>
  <c r="J1397" i="14" s="1"/>
  <c r="F1397" i="14"/>
  <c r="E1397" i="14"/>
  <c r="G1397" i="14" s="1"/>
  <c r="J1396" i="14" a="1"/>
  <c r="J1396" i="14" s="1"/>
  <c r="F1396" i="14"/>
  <c r="E1396" i="14"/>
  <c r="G1396" i="14" s="1"/>
  <c r="J1395" i="14" a="1"/>
  <c r="J1395" i="14" s="1"/>
  <c r="F1395" i="14"/>
  <c r="E1395" i="14"/>
  <c r="G1395" i="14" s="1"/>
  <c r="J1394" i="14" a="1"/>
  <c r="J1394" i="14" s="1"/>
  <c r="F1394" i="14"/>
  <c r="E1394" i="14"/>
  <c r="G1394" i="14" s="1"/>
  <c r="J1393" i="14" a="1"/>
  <c r="J1393" i="14" s="1"/>
  <c r="F1393" i="14"/>
  <c r="E1393" i="14"/>
  <c r="G1393" i="14" s="1"/>
  <c r="J1392" i="14" a="1"/>
  <c r="J1392" i="14" s="1"/>
  <c r="F1392" i="14"/>
  <c r="E1392" i="14"/>
  <c r="G1392" i="14" s="1"/>
  <c r="J1391" i="14" a="1"/>
  <c r="J1391" i="14" s="1"/>
  <c r="F1391" i="14"/>
  <c r="E1391" i="14"/>
  <c r="G1391" i="14" s="1"/>
  <c r="J1390" i="14" a="1"/>
  <c r="J1390" i="14" s="1"/>
  <c r="F1390" i="14"/>
  <c r="E1390" i="14"/>
  <c r="G1390" i="14" s="1"/>
  <c r="J1389" i="14" a="1"/>
  <c r="J1389" i="14" s="1"/>
  <c r="F1389" i="14"/>
  <c r="E1389" i="14"/>
  <c r="G1389" i="14" s="1"/>
  <c r="J1388" i="14" a="1"/>
  <c r="J1388" i="14" s="1"/>
  <c r="F1388" i="14"/>
  <c r="E1388" i="14"/>
  <c r="G1388" i="14" s="1"/>
  <c r="J1387" i="14" a="1"/>
  <c r="J1387" i="14" s="1"/>
  <c r="F1387" i="14"/>
  <c r="E1387" i="14"/>
  <c r="G1387" i="14" s="1"/>
  <c r="J1386" i="14" a="1"/>
  <c r="J1386" i="14" s="1"/>
  <c r="F1386" i="14"/>
  <c r="E1386" i="14"/>
  <c r="G1386" i="14" s="1"/>
  <c r="J1385" i="14" a="1"/>
  <c r="J1385" i="14" s="1"/>
  <c r="F1385" i="14"/>
  <c r="E1385" i="14"/>
  <c r="G1385" i="14" s="1"/>
  <c r="J1384" i="14" a="1"/>
  <c r="J1384" i="14" s="1"/>
  <c r="F1384" i="14"/>
  <c r="E1384" i="14"/>
  <c r="G1384" i="14" s="1"/>
  <c r="J1383" i="14" a="1"/>
  <c r="J1383" i="14" s="1"/>
  <c r="F1383" i="14"/>
  <c r="E1383" i="14"/>
  <c r="G1383" i="14" s="1"/>
  <c r="J1382" i="14" a="1"/>
  <c r="J1382" i="14" s="1"/>
  <c r="F1382" i="14"/>
  <c r="E1382" i="14"/>
  <c r="G1382" i="14" s="1"/>
  <c r="J1381" i="14" a="1"/>
  <c r="J1381" i="14" s="1"/>
  <c r="F1381" i="14"/>
  <c r="E1381" i="14"/>
  <c r="G1381" i="14" s="1"/>
  <c r="J1380" i="14" a="1"/>
  <c r="J1380" i="14" s="1"/>
  <c r="F1380" i="14"/>
  <c r="E1380" i="14"/>
  <c r="G1380" i="14" s="1"/>
  <c r="J1379" i="14" a="1"/>
  <c r="J1379" i="14" s="1"/>
  <c r="F1379" i="14"/>
  <c r="E1379" i="14"/>
  <c r="G1379" i="14" s="1"/>
  <c r="J1378" i="14" a="1"/>
  <c r="J1378" i="14" s="1"/>
  <c r="F1378" i="14"/>
  <c r="E1378" i="14"/>
  <c r="G1378" i="14" s="1"/>
  <c r="J1377" i="14" a="1"/>
  <c r="J1377" i="14" s="1"/>
  <c r="F1377" i="14"/>
  <c r="E1377" i="14"/>
  <c r="G1377" i="14" s="1"/>
  <c r="J1376" i="14" a="1"/>
  <c r="J1376" i="14" s="1"/>
  <c r="F1376" i="14"/>
  <c r="E1376" i="14"/>
  <c r="G1376" i="14" s="1"/>
  <c r="J1375" i="14" a="1"/>
  <c r="J1375" i="14" s="1"/>
  <c r="F1375" i="14"/>
  <c r="E1375" i="14"/>
  <c r="G1375" i="14" s="1"/>
  <c r="J1374" i="14" a="1"/>
  <c r="J1374" i="14" s="1"/>
  <c r="F1374" i="14"/>
  <c r="E1374" i="14"/>
  <c r="G1374" i="14" s="1"/>
  <c r="J1373" i="14" a="1"/>
  <c r="J1373" i="14" s="1"/>
  <c r="F1373" i="14"/>
  <c r="E1373" i="14"/>
  <c r="G1373" i="14" s="1"/>
  <c r="J1372" i="14" a="1"/>
  <c r="J1372" i="14" s="1"/>
  <c r="F1372" i="14"/>
  <c r="E1372" i="14"/>
  <c r="G1372" i="14" s="1"/>
  <c r="J1371" i="14" a="1"/>
  <c r="J1371" i="14" s="1"/>
  <c r="F1371" i="14"/>
  <c r="E1371" i="14"/>
  <c r="G1371" i="14" s="1"/>
  <c r="J1370" i="14" a="1"/>
  <c r="J1370" i="14" s="1"/>
  <c r="F1370" i="14"/>
  <c r="E1370" i="14"/>
  <c r="G1370" i="14" s="1"/>
  <c r="J1369" i="14" a="1"/>
  <c r="J1369" i="14" s="1"/>
  <c r="F1369" i="14"/>
  <c r="E1369" i="14"/>
  <c r="G1369" i="14" s="1"/>
  <c r="J1368" i="14" a="1"/>
  <c r="J1368" i="14" s="1"/>
  <c r="F1368" i="14"/>
  <c r="E1368" i="14"/>
  <c r="G1368" i="14" s="1"/>
  <c r="J1367" i="14" a="1"/>
  <c r="J1367" i="14" s="1"/>
  <c r="F1367" i="14"/>
  <c r="E1367" i="14"/>
  <c r="G1367" i="14" s="1"/>
  <c r="J1366" i="14" a="1"/>
  <c r="J1366" i="14" s="1"/>
  <c r="F1366" i="14"/>
  <c r="E1366" i="14"/>
  <c r="G1366" i="14" s="1"/>
  <c r="J1365" i="14" a="1"/>
  <c r="J1365" i="14" s="1"/>
  <c r="F1365" i="14"/>
  <c r="E1365" i="14"/>
  <c r="G1365" i="14" s="1"/>
  <c r="J1364" i="14" a="1"/>
  <c r="J1364" i="14" s="1"/>
  <c r="F1364" i="14"/>
  <c r="E1364" i="14"/>
  <c r="G1364" i="14" s="1"/>
  <c r="J1363" i="14" a="1"/>
  <c r="J1363" i="14" s="1"/>
  <c r="F1363" i="14"/>
  <c r="E1363" i="14"/>
  <c r="G1363" i="14" s="1"/>
  <c r="J1362" i="14" a="1"/>
  <c r="J1362" i="14" s="1"/>
  <c r="F1362" i="14"/>
  <c r="E1362" i="14"/>
  <c r="G1362" i="14" s="1"/>
  <c r="J1361" i="14" a="1"/>
  <c r="J1361" i="14" s="1"/>
  <c r="F1361" i="14"/>
  <c r="E1361" i="14"/>
  <c r="G1361" i="14" s="1"/>
  <c r="J1360" i="14" a="1"/>
  <c r="J1360" i="14" s="1"/>
  <c r="F1360" i="14"/>
  <c r="E1360" i="14"/>
  <c r="G1360" i="14" s="1"/>
  <c r="J1359" i="14" a="1"/>
  <c r="J1359" i="14" s="1"/>
  <c r="F1359" i="14"/>
  <c r="E1359" i="14"/>
  <c r="G1359" i="14" s="1"/>
  <c r="J1358" i="14" a="1"/>
  <c r="J1358" i="14" s="1"/>
  <c r="F1358" i="14"/>
  <c r="E1358" i="14"/>
  <c r="G1358" i="14" s="1"/>
  <c r="J1357" i="14" a="1"/>
  <c r="J1357" i="14" s="1"/>
  <c r="F1357" i="14"/>
  <c r="E1357" i="14"/>
  <c r="G1357" i="14" s="1"/>
  <c r="J1356" i="14" a="1"/>
  <c r="J1356" i="14" s="1"/>
  <c r="F1356" i="14"/>
  <c r="E1356" i="14"/>
  <c r="G1356" i="14" s="1"/>
  <c r="J1355" i="14" a="1"/>
  <c r="J1355" i="14" s="1"/>
  <c r="F1355" i="14"/>
  <c r="E1355" i="14"/>
  <c r="G1355" i="14" s="1"/>
  <c r="J1354" i="14" a="1"/>
  <c r="J1354" i="14" s="1"/>
  <c r="F1354" i="14"/>
  <c r="E1354" i="14"/>
  <c r="G1354" i="14" s="1"/>
  <c r="J1353" i="14" a="1"/>
  <c r="J1353" i="14" s="1"/>
  <c r="F1353" i="14"/>
  <c r="E1353" i="14"/>
  <c r="G1353" i="14" s="1"/>
  <c r="J1352" i="14" a="1"/>
  <c r="J1352" i="14" s="1"/>
  <c r="F1352" i="14"/>
  <c r="E1352" i="14"/>
  <c r="G1352" i="14" s="1"/>
  <c r="J1351" i="14" a="1"/>
  <c r="J1351" i="14" s="1"/>
  <c r="F1351" i="14"/>
  <c r="E1351" i="14"/>
  <c r="G1351" i="14" s="1"/>
  <c r="J1350" i="14" a="1"/>
  <c r="J1350" i="14" s="1"/>
  <c r="F1350" i="14"/>
  <c r="E1350" i="14"/>
  <c r="G1350" i="14" s="1"/>
  <c r="J1349" i="14" a="1"/>
  <c r="J1349" i="14" s="1"/>
  <c r="F1349" i="14"/>
  <c r="E1349" i="14"/>
  <c r="G1349" i="14" s="1"/>
  <c r="J1348" i="14" a="1"/>
  <c r="J1348" i="14" s="1"/>
  <c r="F1348" i="14"/>
  <c r="E1348" i="14"/>
  <c r="G1348" i="14" s="1"/>
  <c r="J1347" i="14" a="1"/>
  <c r="J1347" i="14" s="1"/>
  <c r="F1347" i="14"/>
  <c r="E1347" i="14"/>
  <c r="G1347" i="14" s="1"/>
  <c r="J1346" i="14" a="1"/>
  <c r="J1346" i="14" s="1"/>
  <c r="F1346" i="14"/>
  <c r="E1346" i="14"/>
  <c r="G1346" i="14" s="1"/>
  <c r="J1345" i="14" a="1"/>
  <c r="J1345" i="14" s="1"/>
  <c r="F1345" i="14"/>
  <c r="E1345" i="14"/>
  <c r="G1345" i="14" s="1"/>
  <c r="J1344" i="14" a="1"/>
  <c r="J1344" i="14" s="1"/>
  <c r="F1344" i="14"/>
  <c r="E1344" i="14"/>
  <c r="G1344" i="14" s="1"/>
  <c r="J1343" i="14" a="1"/>
  <c r="J1343" i="14" s="1"/>
  <c r="F1343" i="14"/>
  <c r="E1343" i="14"/>
  <c r="G1343" i="14" s="1"/>
  <c r="J1342" i="14" a="1"/>
  <c r="J1342" i="14" s="1"/>
  <c r="F1342" i="14"/>
  <c r="E1342" i="14"/>
  <c r="G1342" i="14" s="1"/>
  <c r="J1341" i="14" a="1"/>
  <c r="J1341" i="14" s="1"/>
  <c r="F1341" i="14"/>
  <c r="E1341" i="14"/>
  <c r="G1341" i="14" s="1"/>
  <c r="J1340" i="14" a="1"/>
  <c r="J1340" i="14" s="1"/>
  <c r="F1340" i="14"/>
  <c r="E1340" i="14"/>
  <c r="G1340" i="14" s="1"/>
  <c r="J1339" i="14" a="1"/>
  <c r="J1339" i="14" s="1"/>
  <c r="F1339" i="14"/>
  <c r="E1339" i="14"/>
  <c r="G1339" i="14" s="1"/>
  <c r="J1338" i="14" a="1"/>
  <c r="J1338" i="14" s="1"/>
  <c r="F1338" i="14"/>
  <c r="E1338" i="14"/>
  <c r="G1338" i="14" s="1"/>
  <c r="J1337" i="14" a="1"/>
  <c r="J1337" i="14" s="1"/>
  <c r="F1337" i="14"/>
  <c r="E1337" i="14"/>
  <c r="G1337" i="14" s="1"/>
  <c r="J1336" i="14" a="1"/>
  <c r="J1336" i="14" s="1"/>
  <c r="F1336" i="14"/>
  <c r="E1336" i="14"/>
  <c r="G1336" i="14" s="1"/>
  <c r="J1335" i="14" a="1"/>
  <c r="J1335" i="14" s="1"/>
  <c r="F1335" i="14"/>
  <c r="E1335" i="14"/>
  <c r="G1335" i="14" s="1"/>
  <c r="J1334" i="14" a="1"/>
  <c r="J1334" i="14" s="1"/>
  <c r="F1334" i="14"/>
  <c r="E1334" i="14"/>
  <c r="G1334" i="14" s="1"/>
  <c r="J1333" i="14" a="1"/>
  <c r="J1333" i="14" s="1"/>
  <c r="F1333" i="14"/>
  <c r="E1333" i="14"/>
  <c r="G1333" i="14" s="1"/>
  <c r="J1332" i="14" a="1"/>
  <c r="J1332" i="14" s="1"/>
  <c r="F1332" i="14"/>
  <c r="E1332" i="14"/>
  <c r="G1332" i="14" s="1"/>
  <c r="J1331" i="14" a="1"/>
  <c r="J1331" i="14" s="1"/>
  <c r="F1331" i="14"/>
  <c r="E1331" i="14"/>
  <c r="G1331" i="14" s="1"/>
  <c r="J1330" i="14" a="1"/>
  <c r="J1330" i="14" s="1"/>
  <c r="F1330" i="14"/>
  <c r="E1330" i="14"/>
  <c r="G1330" i="14" s="1"/>
  <c r="J1329" i="14" a="1"/>
  <c r="J1329" i="14" s="1"/>
  <c r="F1329" i="14"/>
  <c r="E1329" i="14"/>
  <c r="G1329" i="14" s="1"/>
  <c r="J1328" i="14" a="1"/>
  <c r="J1328" i="14" s="1"/>
  <c r="F1328" i="14"/>
  <c r="E1328" i="14"/>
  <c r="G1328" i="14" s="1"/>
  <c r="J1327" i="14" a="1"/>
  <c r="J1327" i="14" s="1"/>
  <c r="F1327" i="14"/>
  <c r="E1327" i="14"/>
  <c r="G1327" i="14" s="1"/>
  <c r="J1326" i="14" a="1"/>
  <c r="J1326" i="14" s="1"/>
  <c r="F1326" i="14"/>
  <c r="E1326" i="14"/>
  <c r="G1326" i="14" s="1"/>
  <c r="J1325" i="14" a="1"/>
  <c r="J1325" i="14" s="1"/>
  <c r="F1325" i="14"/>
  <c r="E1325" i="14"/>
  <c r="G1325" i="14" s="1"/>
  <c r="J1324" i="14" a="1"/>
  <c r="J1324" i="14" s="1"/>
  <c r="F1324" i="14"/>
  <c r="E1324" i="14"/>
  <c r="G1324" i="14" s="1"/>
  <c r="J1323" i="14" a="1"/>
  <c r="J1323" i="14" s="1"/>
  <c r="F1323" i="14"/>
  <c r="E1323" i="14"/>
  <c r="G1323" i="14" s="1"/>
  <c r="J1322" i="14" a="1"/>
  <c r="J1322" i="14" s="1"/>
  <c r="F1322" i="14"/>
  <c r="E1322" i="14"/>
  <c r="G1322" i="14" s="1"/>
  <c r="J1321" i="14" a="1"/>
  <c r="J1321" i="14" s="1"/>
  <c r="F1321" i="14"/>
  <c r="E1321" i="14"/>
  <c r="G1321" i="14" s="1"/>
  <c r="J1320" i="14" a="1"/>
  <c r="J1320" i="14" s="1"/>
  <c r="F1320" i="14"/>
  <c r="E1320" i="14"/>
  <c r="G1320" i="14" s="1"/>
  <c r="J1319" i="14" a="1"/>
  <c r="J1319" i="14" s="1"/>
  <c r="F1319" i="14"/>
  <c r="E1319" i="14"/>
  <c r="G1319" i="14" s="1"/>
  <c r="J1318" i="14" a="1"/>
  <c r="J1318" i="14" s="1"/>
  <c r="F1318" i="14"/>
  <c r="E1318" i="14"/>
  <c r="G1318" i="14" s="1"/>
  <c r="J1317" i="14" a="1"/>
  <c r="J1317" i="14" s="1"/>
  <c r="F1317" i="14"/>
  <c r="E1317" i="14"/>
  <c r="G1317" i="14" s="1"/>
  <c r="J1316" i="14" a="1"/>
  <c r="J1316" i="14" s="1"/>
  <c r="F1316" i="14"/>
  <c r="E1316" i="14"/>
  <c r="G1316" i="14" s="1"/>
  <c r="J1315" i="14" a="1"/>
  <c r="J1315" i="14" s="1"/>
  <c r="F1315" i="14"/>
  <c r="E1315" i="14"/>
  <c r="G1315" i="14" s="1"/>
  <c r="J1314" i="14" a="1"/>
  <c r="J1314" i="14" s="1"/>
  <c r="F1314" i="14"/>
  <c r="E1314" i="14"/>
  <c r="G1314" i="14" s="1"/>
  <c r="J1313" i="14" a="1"/>
  <c r="J1313" i="14" s="1"/>
  <c r="F1313" i="14"/>
  <c r="E1313" i="14"/>
  <c r="G1313" i="14" s="1"/>
  <c r="J1312" i="14" a="1"/>
  <c r="J1312" i="14" s="1"/>
  <c r="F1312" i="14"/>
  <c r="E1312" i="14"/>
  <c r="G1312" i="14" s="1"/>
  <c r="J1311" i="14" a="1"/>
  <c r="J1311" i="14" s="1"/>
  <c r="F1311" i="14"/>
  <c r="E1311" i="14"/>
  <c r="G1311" i="14" s="1"/>
  <c r="J1310" i="14" a="1"/>
  <c r="J1310" i="14" s="1"/>
  <c r="F1310" i="14"/>
  <c r="E1310" i="14"/>
  <c r="G1310" i="14" s="1"/>
  <c r="J1309" i="14" a="1"/>
  <c r="J1309" i="14" s="1"/>
  <c r="F1309" i="14"/>
  <c r="E1309" i="14"/>
  <c r="G1309" i="14" s="1"/>
  <c r="J1308" i="14" a="1"/>
  <c r="J1308" i="14" s="1"/>
  <c r="F1308" i="14"/>
  <c r="E1308" i="14"/>
  <c r="G1308" i="14" s="1"/>
  <c r="J1307" i="14" a="1"/>
  <c r="J1307" i="14" s="1"/>
  <c r="F1307" i="14"/>
  <c r="E1307" i="14"/>
  <c r="G1307" i="14" s="1"/>
  <c r="J1306" i="14" a="1"/>
  <c r="J1306" i="14" s="1"/>
  <c r="F1306" i="14"/>
  <c r="E1306" i="14"/>
  <c r="G1306" i="14" s="1"/>
  <c r="J1305" i="14" a="1"/>
  <c r="J1305" i="14" s="1"/>
  <c r="F1305" i="14"/>
  <c r="E1305" i="14"/>
  <c r="G1305" i="14" s="1"/>
  <c r="J1304" i="14" a="1"/>
  <c r="J1304" i="14" s="1"/>
  <c r="F1304" i="14"/>
  <c r="E1304" i="14"/>
  <c r="G1304" i="14" s="1"/>
  <c r="J1303" i="14" a="1"/>
  <c r="J1303" i="14" s="1"/>
  <c r="F1303" i="14"/>
  <c r="E1303" i="14"/>
  <c r="G1303" i="14" s="1"/>
  <c r="J1302" i="14" a="1"/>
  <c r="J1302" i="14" s="1"/>
  <c r="F1302" i="14"/>
  <c r="E1302" i="14"/>
  <c r="G1302" i="14" s="1"/>
  <c r="J1301" i="14" a="1"/>
  <c r="J1301" i="14" s="1"/>
  <c r="F1301" i="14"/>
  <c r="E1301" i="14"/>
  <c r="G1301" i="14" s="1"/>
  <c r="J1300" i="14" a="1"/>
  <c r="J1300" i="14" s="1"/>
  <c r="F1300" i="14"/>
  <c r="E1300" i="14"/>
  <c r="G1300" i="14" s="1"/>
  <c r="J1299" i="14" a="1"/>
  <c r="J1299" i="14" s="1"/>
  <c r="F1299" i="14"/>
  <c r="E1299" i="14"/>
  <c r="G1299" i="14" s="1"/>
  <c r="J1298" i="14" a="1"/>
  <c r="J1298" i="14" s="1"/>
  <c r="F1298" i="14"/>
  <c r="E1298" i="14"/>
  <c r="G1298" i="14" s="1"/>
  <c r="J1297" i="14" a="1"/>
  <c r="J1297" i="14" s="1"/>
  <c r="F1297" i="14"/>
  <c r="E1297" i="14"/>
  <c r="G1297" i="14" s="1"/>
  <c r="J1296" i="14" a="1"/>
  <c r="J1296" i="14" s="1"/>
  <c r="F1296" i="14"/>
  <c r="E1296" i="14"/>
  <c r="G1296" i="14" s="1"/>
  <c r="J1295" i="14" a="1"/>
  <c r="J1295" i="14" s="1"/>
  <c r="F1295" i="14"/>
  <c r="E1295" i="14"/>
  <c r="G1295" i="14" s="1"/>
  <c r="J1294" i="14" a="1"/>
  <c r="J1294" i="14" s="1"/>
  <c r="F1294" i="14"/>
  <c r="E1294" i="14"/>
  <c r="G1294" i="14" s="1"/>
  <c r="J1293" i="14" a="1"/>
  <c r="J1293" i="14" s="1"/>
  <c r="F1293" i="14"/>
  <c r="E1293" i="14"/>
  <c r="G1293" i="14" s="1"/>
  <c r="J1292" i="14" a="1"/>
  <c r="J1292" i="14" s="1"/>
  <c r="F1292" i="14"/>
  <c r="E1292" i="14"/>
  <c r="G1292" i="14" s="1"/>
  <c r="J1291" i="14" a="1"/>
  <c r="J1291" i="14" s="1"/>
  <c r="F1291" i="14"/>
  <c r="E1291" i="14"/>
  <c r="G1291" i="14" s="1"/>
  <c r="J1290" i="14" a="1"/>
  <c r="J1290" i="14" s="1"/>
  <c r="F1290" i="14"/>
  <c r="E1290" i="14"/>
  <c r="G1290" i="14" s="1"/>
  <c r="J1289" i="14" a="1"/>
  <c r="J1289" i="14" s="1"/>
  <c r="F1289" i="14"/>
  <c r="E1289" i="14"/>
  <c r="G1289" i="14" s="1"/>
  <c r="J1288" i="14" a="1"/>
  <c r="J1288" i="14" s="1"/>
  <c r="F1288" i="14"/>
  <c r="E1288" i="14"/>
  <c r="G1288" i="14" s="1"/>
  <c r="J1287" i="14" a="1"/>
  <c r="J1287" i="14" s="1"/>
  <c r="F1287" i="14"/>
  <c r="E1287" i="14"/>
  <c r="G1287" i="14" s="1"/>
  <c r="J1286" i="14" a="1"/>
  <c r="J1286" i="14" s="1"/>
  <c r="F1286" i="14"/>
  <c r="E1286" i="14"/>
  <c r="G1286" i="14" s="1"/>
  <c r="J1285" i="14" a="1"/>
  <c r="J1285" i="14" s="1"/>
  <c r="F1285" i="14"/>
  <c r="E1285" i="14"/>
  <c r="G1285" i="14" s="1"/>
  <c r="J1284" i="14" a="1"/>
  <c r="J1284" i="14" s="1"/>
  <c r="F1284" i="14"/>
  <c r="E1284" i="14"/>
  <c r="G1284" i="14" s="1"/>
  <c r="J1283" i="14" a="1"/>
  <c r="J1283" i="14" s="1"/>
  <c r="F1283" i="14"/>
  <c r="E1283" i="14"/>
  <c r="G1283" i="14" s="1"/>
  <c r="J1282" i="14" a="1"/>
  <c r="J1282" i="14" s="1"/>
  <c r="F1282" i="14"/>
  <c r="E1282" i="14"/>
  <c r="G1282" i="14" s="1"/>
  <c r="J1281" i="14" a="1"/>
  <c r="J1281" i="14" s="1"/>
  <c r="F1281" i="14"/>
  <c r="E1281" i="14"/>
  <c r="G1281" i="14" s="1"/>
  <c r="J1280" i="14" a="1"/>
  <c r="J1280" i="14" s="1"/>
  <c r="F1280" i="14"/>
  <c r="E1280" i="14"/>
  <c r="G1280" i="14" s="1"/>
  <c r="J1279" i="14" a="1"/>
  <c r="J1279" i="14" s="1"/>
  <c r="F1279" i="14"/>
  <c r="E1279" i="14"/>
  <c r="G1279" i="14" s="1"/>
  <c r="J1278" i="14" a="1"/>
  <c r="J1278" i="14" s="1"/>
  <c r="F1278" i="14"/>
  <c r="E1278" i="14"/>
  <c r="G1278" i="14" s="1"/>
  <c r="J1277" i="14" a="1"/>
  <c r="J1277" i="14" s="1"/>
  <c r="F1277" i="14"/>
  <c r="E1277" i="14"/>
  <c r="G1277" i="14" s="1"/>
  <c r="J1276" i="14" a="1"/>
  <c r="J1276" i="14" s="1"/>
  <c r="F1276" i="14"/>
  <c r="E1276" i="14"/>
  <c r="G1276" i="14" s="1"/>
  <c r="J1275" i="14" a="1"/>
  <c r="J1275" i="14" s="1"/>
  <c r="F1275" i="14"/>
  <c r="E1275" i="14"/>
  <c r="G1275" i="14" s="1"/>
  <c r="J1274" i="14" a="1"/>
  <c r="J1274" i="14" s="1"/>
  <c r="F1274" i="14"/>
  <c r="E1274" i="14"/>
  <c r="G1274" i="14" s="1"/>
  <c r="J1273" i="14" a="1"/>
  <c r="J1273" i="14" s="1"/>
  <c r="F1273" i="14"/>
  <c r="E1273" i="14"/>
  <c r="G1273" i="14" s="1"/>
  <c r="J1272" i="14" a="1"/>
  <c r="J1272" i="14" s="1"/>
  <c r="F1272" i="14"/>
  <c r="E1272" i="14"/>
  <c r="G1272" i="14" s="1"/>
  <c r="J1271" i="14" a="1"/>
  <c r="J1271" i="14" s="1"/>
  <c r="F1271" i="14"/>
  <c r="E1271" i="14"/>
  <c r="G1271" i="14" s="1"/>
  <c r="J1270" i="14" a="1"/>
  <c r="J1270" i="14" s="1"/>
  <c r="F1270" i="14"/>
  <c r="E1270" i="14"/>
  <c r="G1270" i="14" s="1"/>
  <c r="J1269" i="14" a="1"/>
  <c r="J1269" i="14" s="1"/>
  <c r="F1269" i="14"/>
  <c r="E1269" i="14"/>
  <c r="G1269" i="14" s="1"/>
  <c r="J1268" i="14" a="1"/>
  <c r="J1268" i="14" s="1"/>
  <c r="F1268" i="14"/>
  <c r="E1268" i="14"/>
  <c r="G1268" i="14" s="1"/>
  <c r="J1267" i="14" a="1"/>
  <c r="J1267" i="14" s="1"/>
  <c r="F1267" i="14"/>
  <c r="E1267" i="14"/>
  <c r="G1267" i="14" s="1"/>
  <c r="J1266" i="14" a="1"/>
  <c r="J1266" i="14" s="1"/>
  <c r="F1266" i="14"/>
  <c r="E1266" i="14"/>
  <c r="G1266" i="14" s="1"/>
  <c r="J1265" i="14" a="1"/>
  <c r="J1265" i="14" s="1"/>
  <c r="F1265" i="14"/>
  <c r="E1265" i="14"/>
  <c r="G1265" i="14" s="1"/>
  <c r="J1264" i="14" a="1"/>
  <c r="J1264" i="14" s="1"/>
  <c r="F1264" i="14"/>
  <c r="E1264" i="14"/>
  <c r="G1264" i="14" s="1"/>
  <c r="J1263" i="14" a="1"/>
  <c r="J1263" i="14" s="1"/>
  <c r="F1263" i="14"/>
  <c r="E1263" i="14"/>
  <c r="G1263" i="14" s="1"/>
  <c r="J1262" i="14" a="1"/>
  <c r="J1262" i="14" s="1"/>
  <c r="F1262" i="14"/>
  <c r="E1262" i="14"/>
  <c r="G1262" i="14" s="1"/>
  <c r="J1261" i="14" a="1"/>
  <c r="J1261" i="14" s="1"/>
  <c r="F1261" i="14"/>
  <c r="E1261" i="14"/>
  <c r="G1261" i="14" s="1"/>
  <c r="J1260" i="14" a="1"/>
  <c r="J1260" i="14" s="1"/>
  <c r="F1260" i="14"/>
  <c r="E1260" i="14"/>
  <c r="G1260" i="14" s="1"/>
  <c r="J1259" i="14" a="1"/>
  <c r="J1259" i="14" s="1"/>
  <c r="F1259" i="14"/>
  <c r="E1259" i="14"/>
  <c r="G1259" i="14" s="1"/>
  <c r="J1258" i="14" a="1"/>
  <c r="J1258" i="14" s="1"/>
  <c r="F1258" i="14"/>
  <c r="E1258" i="14"/>
  <c r="G1258" i="14" s="1"/>
  <c r="J1257" i="14" a="1"/>
  <c r="J1257" i="14" s="1"/>
  <c r="F1257" i="14"/>
  <c r="E1257" i="14"/>
  <c r="G1257" i="14" s="1"/>
  <c r="J1256" i="14" a="1"/>
  <c r="J1256" i="14" s="1"/>
  <c r="F1256" i="14"/>
  <c r="E1256" i="14"/>
  <c r="G1256" i="14" s="1"/>
  <c r="J1255" i="14" a="1"/>
  <c r="J1255" i="14" s="1"/>
  <c r="F1255" i="14"/>
  <c r="E1255" i="14"/>
  <c r="G1255" i="14" s="1"/>
  <c r="J1254" i="14" a="1"/>
  <c r="J1254" i="14" s="1"/>
  <c r="F1254" i="14"/>
  <c r="E1254" i="14"/>
  <c r="G1254" i="14" s="1"/>
  <c r="J1253" i="14" a="1"/>
  <c r="J1253" i="14" s="1"/>
  <c r="F1253" i="14"/>
  <c r="E1253" i="14"/>
  <c r="G1253" i="14" s="1"/>
  <c r="J1252" i="14" a="1"/>
  <c r="J1252" i="14" s="1"/>
  <c r="F1252" i="14"/>
  <c r="E1252" i="14"/>
  <c r="G1252" i="14" s="1"/>
  <c r="J1251" i="14" a="1"/>
  <c r="J1251" i="14" s="1"/>
  <c r="F1251" i="14"/>
  <c r="E1251" i="14"/>
  <c r="G1251" i="14" s="1"/>
  <c r="J1250" i="14" a="1"/>
  <c r="J1250" i="14" s="1"/>
  <c r="F1250" i="14"/>
  <c r="E1250" i="14"/>
  <c r="G1250" i="14" s="1"/>
  <c r="J1249" i="14" a="1"/>
  <c r="J1249" i="14" s="1"/>
  <c r="F1249" i="14"/>
  <c r="E1249" i="14"/>
  <c r="G1249" i="14" s="1"/>
  <c r="J1248" i="14" a="1"/>
  <c r="J1248" i="14" s="1"/>
  <c r="F1248" i="14"/>
  <c r="E1248" i="14"/>
  <c r="G1248" i="14" s="1"/>
  <c r="J1247" i="14" a="1"/>
  <c r="J1247" i="14" s="1"/>
  <c r="F1247" i="14"/>
  <c r="E1247" i="14"/>
  <c r="G1247" i="14" s="1"/>
  <c r="J1246" i="14" a="1"/>
  <c r="J1246" i="14" s="1"/>
  <c r="F1246" i="14"/>
  <c r="E1246" i="14"/>
  <c r="G1246" i="14" s="1"/>
  <c r="J1245" i="14" a="1"/>
  <c r="J1245" i="14" s="1"/>
  <c r="F1245" i="14"/>
  <c r="E1245" i="14"/>
  <c r="G1245" i="14" s="1"/>
  <c r="J1244" i="14" a="1"/>
  <c r="J1244" i="14" s="1"/>
  <c r="F1244" i="14"/>
  <c r="E1244" i="14"/>
  <c r="G1244" i="14" s="1"/>
  <c r="J1243" i="14" a="1"/>
  <c r="J1243" i="14" s="1"/>
  <c r="F1243" i="14"/>
  <c r="E1243" i="14"/>
  <c r="G1243" i="14" s="1"/>
  <c r="J1242" i="14" a="1"/>
  <c r="J1242" i="14" s="1"/>
  <c r="F1242" i="14"/>
  <c r="E1242" i="14"/>
  <c r="G1242" i="14" s="1"/>
  <c r="J1241" i="14" a="1"/>
  <c r="J1241" i="14" s="1"/>
  <c r="F1241" i="14"/>
  <c r="E1241" i="14"/>
  <c r="G1241" i="14" s="1"/>
  <c r="J1240" i="14" a="1"/>
  <c r="J1240" i="14" s="1"/>
  <c r="F1240" i="14"/>
  <c r="E1240" i="14"/>
  <c r="G1240" i="14" s="1"/>
  <c r="J1239" i="14" a="1"/>
  <c r="J1239" i="14" s="1"/>
  <c r="F1239" i="14"/>
  <c r="E1239" i="14"/>
  <c r="G1239" i="14" s="1"/>
  <c r="J1238" i="14" a="1"/>
  <c r="J1238" i="14" s="1"/>
  <c r="F1238" i="14"/>
  <c r="E1238" i="14"/>
  <c r="G1238" i="14" s="1"/>
  <c r="J1237" i="14" a="1"/>
  <c r="J1237" i="14" s="1"/>
  <c r="F1237" i="14"/>
  <c r="E1237" i="14"/>
  <c r="G1237" i="14" s="1"/>
  <c r="J1236" i="14" a="1"/>
  <c r="J1236" i="14" s="1"/>
  <c r="F1236" i="14"/>
  <c r="E1236" i="14"/>
  <c r="G1236" i="14" s="1"/>
  <c r="J1235" i="14" a="1"/>
  <c r="J1235" i="14" s="1"/>
  <c r="F1235" i="14"/>
  <c r="E1235" i="14"/>
  <c r="G1235" i="14" s="1"/>
  <c r="J1234" i="14" a="1"/>
  <c r="J1234" i="14" s="1"/>
  <c r="F1234" i="14"/>
  <c r="E1234" i="14"/>
  <c r="G1234" i="14" s="1"/>
  <c r="J1233" i="14" a="1"/>
  <c r="J1233" i="14" s="1"/>
  <c r="F1233" i="14"/>
  <c r="E1233" i="14"/>
  <c r="G1233" i="14" s="1"/>
  <c r="J1232" i="14" a="1"/>
  <c r="J1232" i="14" s="1"/>
  <c r="F1232" i="14"/>
  <c r="E1232" i="14"/>
  <c r="G1232" i="14" s="1"/>
  <c r="J1231" i="14" a="1"/>
  <c r="J1231" i="14" s="1"/>
  <c r="F1231" i="14"/>
  <c r="E1231" i="14"/>
  <c r="G1231" i="14" s="1"/>
  <c r="J1230" i="14" a="1"/>
  <c r="J1230" i="14" s="1"/>
  <c r="F1230" i="14"/>
  <c r="E1230" i="14"/>
  <c r="G1230" i="14" s="1"/>
  <c r="J1229" i="14" a="1"/>
  <c r="J1229" i="14" s="1"/>
  <c r="F1229" i="14"/>
  <c r="E1229" i="14"/>
  <c r="G1229" i="14" s="1"/>
  <c r="J1228" i="14" a="1"/>
  <c r="J1228" i="14" s="1"/>
  <c r="F1228" i="14"/>
  <c r="E1228" i="14"/>
  <c r="G1228" i="14" s="1"/>
  <c r="J1227" i="14" a="1"/>
  <c r="J1227" i="14" s="1"/>
  <c r="F1227" i="14"/>
  <c r="E1227" i="14"/>
  <c r="G1227" i="14" s="1"/>
  <c r="J1226" i="14" a="1"/>
  <c r="J1226" i="14" s="1"/>
  <c r="F1226" i="14"/>
  <c r="E1226" i="14"/>
  <c r="G1226" i="14" s="1"/>
  <c r="J1225" i="14" a="1"/>
  <c r="J1225" i="14" s="1"/>
  <c r="F1225" i="14"/>
  <c r="E1225" i="14"/>
  <c r="G1225" i="14" s="1"/>
  <c r="J1224" i="14" a="1"/>
  <c r="J1224" i="14" s="1"/>
  <c r="F1224" i="14"/>
  <c r="E1224" i="14"/>
  <c r="G1224" i="14" s="1"/>
  <c r="J1223" i="14" a="1"/>
  <c r="J1223" i="14" s="1"/>
  <c r="F1223" i="14"/>
  <c r="E1223" i="14"/>
  <c r="G1223" i="14" s="1"/>
  <c r="J1222" i="14" a="1"/>
  <c r="J1222" i="14" s="1"/>
  <c r="F1222" i="14"/>
  <c r="E1222" i="14"/>
  <c r="G1222" i="14" s="1"/>
  <c r="J1221" i="14" a="1"/>
  <c r="J1221" i="14" s="1"/>
  <c r="F1221" i="14"/>
  <c r="E1221" i="14"/>
  <c r="G1221" i="14" s="1"/>
  <c r="J1220" i="14" a="1"/>
  <c r="J1220" i="14" s="1"/>
  <c r="F1220" i="14"/>
  <c r="E1220" i="14"/>
  <c r="G1220" i="14" s="1"/>
  <c r="J1219" i="14" a="1"/>
  <c r="J1219" i="14" s="1"/>
  <c r="F1219" i="14"/>
  <c r="E1219" i="14"/>
  <c r="G1219" i="14" s="1"/>
  <c r="J1218" i="14" a="1"/>
  <c r="J1218" i="14" s="1"/>
  <c r="F1218" i="14"/>
  <c r="E1218" i="14"/>
  <c r="G1218" i="14" s="1"/>
  <c r="J1217" i="14" a="1"/>
  <c r="J1217" i="14" s="1"/>
  <c r="F1217" i="14"/>
  <c r="E1217" i="14"/>
  <c r="G1217" i="14" s="1"/>
  <c r="J1216" i="14" a="1"/>
  <c r="J1216" i="14" s="1"/>
  <c r="F1216" i="14"/>
  <c r="E1216" i="14"/>
  <c r="G1216" i="14" s="1"/>
  <c r="J1215" i="14" a="1"/>
  <c r="J1215" i="14" s="1"/>
  <c r="F1215" i="14"/>
  <c r="E1215" i="14"/>
  <c r="G1215" i="14" s="1"/>
  <c r="J1214" i="14" a="1"/>
  <c r="J1214" i="14" s="1"/>
  <c r="F1214" i="14"/>
  <c r="E1214" i="14"/>
  <c r="G1214" i="14" s="1"/>
  <c r="J1213" i="14" a="1"/>
  <c r="J1213" i="14" s="1"/>
  <c r="F1213" i="14"/>
  <c r="E1213" i="14"/>
  <c r="G1213" i="14" s="1"/>
  <c r="J1212" i="14" a="1"/>
  <c r="J1212" i="14" s="1"/>
  <c r="F1212" i="14"/>
  <c r="E1212" i="14"/>
  <c r="G1212" i="14" s="1"/>
  <c r="J1211" i="14" a="1"/>
  <c r="J1211" i="14" s="1"/>
  <c r="F1211" i="14"/>
  <c r="E1211" i="14"/>
  <c r="G1211" i="14" s="1"/>
  <c r="J1210" i="14" a="1"/>
  <c r="J1210" i="14" s="1"/>
  <c r="F1210" i="14"/>
  <c r="E1210" i="14"/>
  <c r="G1210" i="14" s="1"/>
  <c r="J1209" i="14" a="1"/>
  <c r="J1209" i="14" s="1"/>
  <c r="F1209" i="14"/>
  <c r="E1209" i="14"/>
  <c r="G1209" i="14" s="1"/>
  <c r="J1208" i="14" a="1"/>
  <c r="J1208" i="14" s="1"/>
  <c r="F1208" i="14"/>
  <c r="E1208" i="14"/>
  <c r="G1208" i="14" s="1"/>
  <c r="J1207" i="14" a="1"/>
  <c r="J1207" i="14" s="1"/>
  <c r="F1207" i="14"/>
  <c r="E1207" i="14"/>
  <c r="G1207" i="14" s="1"/>
  <c r="J1206" i="14" a="1"/>
  <c r="J1206" i="14" s="1"/>
  <c r="F1206" i="14"/>
  <c r="E1206" i="14"/>
  <c r="G1206" i="14" s="1"/>
  <c r="J1205" i="14" a="1"/>
  <c r="J1205" i="14" s="1"/>
  <c r="F1205" i="14"/>
  <c r="E1205" i="14"/>
  <c r="G1205" i="14" s="1"/>
  <c r="J1204" i="14" a="1"/>
  <c r="J1204" i="14" s="1"/>
  <c r="F1204" i="14"/>
  <c r="E1204" i="14"/>
  <c r="G1204" i="14" s="1"/>
  <c r="J1203" i="14" a="1"/>
  <c r="J1203" i="14" s="1"/>
  <c r="F1203" i="14"/>
  <c r="E1203" i="14"/>
  <c r="G1203" i="14" s="1"/>
  <c r="J1202" i="14" a="1"/>
  <c r="J1202" i="14" s="1"/>
  <c r="F1202" i="14"/>
  <c r="E1202" i="14"/>
  <c r="G1202" i="14" s="1"/>
  <c r="J1201" i="14" a="1"/>
  <c r="J1201" i="14" s="1"/>
  <c r="F1201" i="14"/>
  <c r="E1201" i="14"/>
  <c r="G1201" i="14" s="1"/>
  <c r="J1200" i="14" a="1"/>
  <c r="J1200" i="14" s="1"/>
  <c r="F1200" i="14"/>
  <c r="E1200" i="14"/>
  <c r="G1200" i="14" s="1"/>
  <c r="J1199" i="14" a="1"/>
  <c r="J1199" i="14" s="1"/>
  <c r="F1199" i="14"/>
  <c r="E1199" i="14"/>
  <c r="G1199" i="14" s="1"/>
  <c r="J1198" i="14" a="1"/>
  <c r="J1198" i="14" s="1"/>
  <c r="F1198" i="14"/>
  <c r="E1198" i="14"/>
  <c r="G1198" i="14" s="1"/>
  <c r="J1197" i="14" a="1"/>
  <c r="J1197" i="14" s="1"/>
  <c r="F1197" i="14"/>
  <c r="E1197" i="14"/>
  <c r="G1197" i="14" s="1"/>
  <c r="J1196" i="14" a="1"/>
  <c r="J1196" i="14" s="1"/>
  <c r="F1196" i="14"/>
  <c r="E1196" i="14"/>
  <c r="G1196" i="14" s="1"/>
  <c r="J1195" i="14" a="1"/>
  <c r="J1195" i="14" s="1"/>
  <c r="F1195" i="14"/>
  <c r="E1195" i="14"/>
  <c r="G1195" i="14" s="1"/>
  <c r="J1194" i="14" a="1"/>
  <c r="J1194" i="14" s="1"/>
  <c r="F1194" i="14"/>
  <c r="E1194" i="14"/>
  <c r="G1194" i="14" s="1"/>
  <c r="J1193" i="14" a="1"/>
  <c r="J1193" i="14" s="1"/>
  <c r="F1193" i="14"/>
  <c r="E1193" i="14"/>
  <c r="G1193" i="14" s="1"/>
  <c r="J1192" i="14" a="1"/>
  <c r="J1192" i="14" s="1"/>
  <c r="F1192" i="14"/>
  <c r="E1192" i="14"/>
  <c r="G1192" i="14" s="1"/>
  <c r="J1191" i="14" a="1"/>
  <c r="J1191" i="14" s="1"/>
  <c r="F1191" i="14"/>
  <c r="E1191" i="14"/>
  <c r="G1191" i="14" s="1"/>
  <c r="J1190" i="14" a="1"/>
  <c r="J1190" i="14" s="1"/>
  <c r="F1190" i="14"/>
  <c r="E1190" i="14"/>
  <c r="G1190" i="14" s="1"/>
  <c r="J1189" i="14" a="1"/>
  <c r="J1189" i="14" s="1"/>
  <c r="F1189" i="14"/>
  <c r="E1189" i="14"/>
  <c r="G1189" i="14" s="1"/>
  <c r="J1188" i="14" a="1"/>
  <c r="J1188" i="14" s="1"/>
  <c r="F1188" i="14"/>
  <c r="E1188" i="14"/>
  <c r="G1188" i="14" s="1"/>
  <c r="J1187" i="14" a="1"/>
  <c r="J1187" i="14" s="1"/>
  <c r="F1187" i="14"/>
  <c r="E1187" i="14"/>
  <c r="G1187" i="14" s="1"/>
  <c r="J1186" i="14" a="1"/>
  <c r="J1186" i="14" s="1"/>
  <c r="F1186" i="14"/>
  <c r="E1186" i="14"/>
  <c r="G1186" i="14" s="1"/>
  <c r="J1185" i="14" a="1"/>
  <c r="J1185" i="14" s="1"/>
  <c r="F1185" i="14"/>
  <c r="E1185" i="14"/>
  <c r="G1185" i="14" s="1"/>
  <c r="J1184" i="14" a="1"/>
  <c r="J1184" i="14" s="1"/>
  <c r="F1184" i="14"/>
  <c r="E1184" i="14"/>
  <c r="G1184" i="14" s="1"/>
  <c r="J1183" i="14" a="1"/>
  <c r="J1183" i="14" s="1"/>
  <c r="F1183" i="14"/>
  <c r="E1183" i="14"/>
  <c r="G1183" i="14" s="1"/>
  <c r="J1182" i="14" a="1"/>
  <c r="J1182" i="14" s="1"/>
  <c r="F1182" i="14"/>
  <c r="E1182" i="14"/>
  <c r="G1182" i="14" s="1"/>
  <c r="J1181" i="14" a="1"/>
  <c r="J1181" i="14" s="1"/>
  <c r="F1181" i="14"/>
  <c r="E1181" i="14"/>
  <c r="G1181" i="14" s="1"/>
  <c r="J1180" i="14" a="1"/>
  <c r="J1180" i="14" s="1"/>
  <c r="F1180" i="14"/>
  <c r="E1180" i="14"/>
  <c r="G1180" i="14" s="1"/>
  <c r="J1179" i="14" a="1"/>
  <c r="J1179" i="14" s="1"/>
  <c r="F1179" i="14"/>
  <c r="E1179" i="14"/>
  <c r="G1179" i="14" s="1"/>
  <c r="J1178" i="14" a="1"/>
  <c r="J1178" i="14" s="1"/>
  <c r="F1178" i="14"/>
  <c r="E1178" i="14"/>
  <c r="G1178" i="14" s="1"/>
  <c r="J1177" i="14" a="1"/>
  <c r="J1177" i="14" s="1"/>
  <c r="F1177" i="14"/>
  <c r="E1177" i="14"/>
  <c r="G1177" i="14" s="1"/>
  <c r="J1176" i="14" a="1"/>
  <c r="J1176" i="14" s="1"/>
  <c r="F1176" i="14"/>
  <c r="E1176" i="14"/>
  <c r="G1176" i="14" s="1"/>
  <c r="J1175" i="14" a="1"/>
  <c r="J1175" i="14" s="1"/>
  <c r="F1175" i="14"/>
  <c r="E1175" i="14"/>
  <c r="G1175" i="14" s="1"/>
  <c r="J1174" i="14" a="1"/>
  <c r="J1174" i="14" s="1"/>
  <c r="F1174" i="14"/>
  <c r="E1174" i="14"/>
  <c r="G1174" i="14" s="1"/>
  <c r="J1173" i="14" a="1"/>
  <c r="J1173" i="14" s="1"/>
  <c r="F1173" i="14"/>
  <c r="E1173" i="14"/>
  <c r="G1173" i="14" s="1"/>
  <c r="J1172" i="14" a="1"/>
  <c r="J1172" i="14" s="1"/>
  <c r="F1172" i="14"/>
  <c r="E1172" i="14"/>
  <c r="G1172" i="14" s="1"/>
  <c r="J1171" i="14" a="1"/>
  <c r="J1171" i="14" s="1"/>
  <c r="F1171" i="14"/>
  <c r="E1171" i="14"/>
  <c r="G1171" i="14" s="1"/>
  <c r="J1170" i="14" a="1"/>
  <c r="J1170" i="14" s="1"/>
  <c r="F1170" i="14"/>
  <c r="E1170" i="14"/>
  <c r="G1170" i="14" s="1"/>
  <c r="J1169" i="14" a="1"/>
  <c r="J1169" i="14" s="1"/>
  <c r="F1169" i="14"/>
  <c r="E1169" i="14"/>
  <c r="G1169" i="14" s="1"/>
  <c r="J1168" i="14" a="1"/>
  <c r="J1168" i="14" s="1"/>
  <c r="F1168" i="14"/>
  <c r="E1168" i="14"/>
  <c r="G1168" i="14" s="1"/>
  <c r="J1167" i="14" a="1"/>
  <c r="J1167" i="14" s="1"/>
  <c r="F1167" i="14"/>
  <c r="E1167" i="14"/>
  <c r="G1167" i="14" s="1"/>
  <c r="J1166" i="14" a="1"/>
  <c r="J1166" i="14" s="1"/>
  <c r="F1166" i="14"/>
  <c r="E1166" i="14"/>
  <c r="G1166" i="14" s="1"/>
  <c r="J1165" i="14" a="1"/>
  <c r="J1165" i="14" s="1"/>
  <c r="F1165" i="14"/>
  <c r="E1165" i="14"/>
  <c r="G1165" i="14" s="1"/>
  <c r="J1164" i="14" a="1"/>
  <c r="J1164" i="14" s="1"/>
  <c r="F1164" i="14"/>
  <c r="E1164" i="14"/>
  <c r="G1164" i="14" s="1"/>
  <c r="J1163" i="14" a="1"/>
  <c r="J1163" i="14" s="1"/>
  <c r="F1163" i="14"/>
  <c r="E1163" i="14"/>
  <c r="G1163" i="14" s="1"/>
  <c r="J1162" i="14" a="1"/>
  <c r="J1162" i="14" s="1"/>
  <c r="F1162" i="14"/>
  <c r="E1162" i="14"/>
  <c r="G1162" i="14" s="1"/>
  <c r="J1161" i="14" a="1"/>
  <c r="J1161" i="14" s="1"/>
  <c r="F1161" i="14"/>
  <c r="E1161" i="14"/>
  <c r="G1161" i="14" s="1"/>
  <c r="J1160" i="14" a="1"/>
  <c r="J1160" i="14" s="1"/>
  <c r="F1160" i="14"/>
  <c r="E1160" i="14"/>
  <c r="G1160" i="14" s="1"/>
  <c r="J1159" i="14" a="1"/>
  <c r="J1159" i="14" s="1"/>
  <c r="F1159" i="14"/>
  <c r="E1159" i="14"/>
  <c r="G1159" i="14" s="1"/>
  <c r="J1158" i="14" a="1"/>
  <c r="J1158" i="14" s="1"/>
  <c r="F1158" i="14"/>
  <c r="E1158" i="14"/>
  <c r="G1158" i="14" s="1"/>
  <c r="J1157" i="14" a="1"/>
  <c r="J1157" i="14" s="1"/>
  <c r="F1157" i="14"/>
  <c r="E1157" i="14"/>
  <c r="G1157" i="14" s="1"/>
  <c r="J1156" i="14" a="1"/>
  <c r="J1156" i="14" s="1"/>
  <c r="F1156" i="14"/>
  <c r="E1156" i="14"/>
  <c r="G1156" i="14" s="1"/>
  <c r="J1155" i="14" a="1"/>
  <c r="J1155" i="14" s="1"/>
  <c r="F1155" i="14"/>
  <c r="E1155" i="14"/>
  <c r="G1155" i="14" s="1"/>
  <c r="J1154" i="14" a="1"/>
  <c r="J1154" i="14" s="1"/>
  <c r="F1154" i="14"/>
  <c r="E1154" i="14"/>
  <c r="G1154" i="14" s="1"/>
  <c r="J1153" i="14" a="1"/>
  <c r="J1153" i="14" s="1"/>
  <c r="F1153" i="14"/>
  <c r="E1153" i="14"/>
  <c r="G1153" i="14" s="1"/>
  <c r="J1152" i="14" a="1"/>
  <c r="J1152" i="14" s="1"/>
  <c r="F1152" i="14"/>
  <c r="E1152" i="14"/>
  <c r="G1152" i="14" s="1"/>
  <c r="J1151" i="14" a="1"/>
  <c r="J1151" i="14" s="1"/>
  <c r="F1151" i="14"/>
  <c r="E1151" i="14"/>
  <c r="G1151" i="14" s="1"/>
  <c r="J1150" i="14" a="1"/>
  <c r="J1150" i="14" s="1"/>
  <c r="F1150" i="14"/>
  <c r="E1150" i="14"/>
  <c r="G1150" i="14" s="1"/>
  <c r="J1149" i="14" a="1"/>
  <c r="J1149" i="14" s="1"/>
  <c r="F1149" i="14"/>
  <c r="E1149" i="14"/>
  <c r="G1149" i="14" s="1"/>
  <c r="J1148" i="14" a="1"/>
  <c r="J1148" i="14" s="1"/>
  <c r="F1148" i="14"/>
  <c r="E1148" i="14"/>
  <c r="G1148" i="14" s="1"/>
  <c r="J1147" i="14" a="1"/>
  <c r="J1147" i="14" s="1"/>
  <c r="F1147" i="14"/>
  <c r="E1147" i="14"/>
  <c r="G1147" i="14" s="1"/>
  <c r="J1146" i="14" a="1"/>
  <c r="J1146" i="14" s="1"/>
  <c r="F1146" i="14"/>
  <c r="E1146" i="14"/>
  <c r="G1146" i="14" s="1"/>
  <c r="J1145" i="14" a="1"/>
  <c r="J1145" i="14" s="1"/>
  <c r="F1145" i="14"/>
  <c r="E1145" i="14"/>
  <c r="G1145" i="14" s="1"/>
  <c r="J1144" i="14" a="1"/>
  <c r="J1144" i="14" s="1"/>
  <c r="F1144" i="14"/>
  <c r="E1144" i="14"/>
  <c r="G1144" i="14" s="1"/>
  <c r="J1143" i="14" a="1"/>
  <c r="J1143" i="14" s="1"/>
  <c r="F1143" i="14"/>
  <c r="E1143" i="14"/>
  <c r="G1143" i="14" s="1"/>
  <c r="J1142" i="14" a="1"/>
  <c r="J1142" i="14" s="1"/>
  <c r="F1142" i="14"/>
  <c r="E1142" i="14"/>
  <c r="G1142" i="14" s="1"/>
  <c r="J1141" i="14" a="1"/>
  <c r="J1141" i="14" s="1"/>
  <c r="F1141" i="14"/>
  <c r="E1141" i="14"/>
  <c r="G1141" i="14" s="1"/>
  <c r="J1140" i="14" a="1"/>
  <c r="J1140" i="14" s="1"/>
  <c r="F1140" i="14"/>
  <c r="E1140" i="14"/>
  <c r="G1140" i="14" s="1"/>
  <c r="J1139" i="14" a="1"/>
  <c r="J1139" i="14" s="1"/>
  <c r="F1139" i="14"/>
  <c r="E1139" i="14"/>
  <c r="G1139" i="14" s="1"/>
  <c r="J1138" i="14" a="1"/>
  <c r="J1138" i="14" s="1"/>
  <c r="F1138" i="14"/>
  <c r="E1138" i="14"/>
  <c r="G1138" i="14" s="1"/>
  <c r="J1137" i="14" a="1"/>
  <c r="J1137" i="14" s="1"/>
  <c r="F1137" i="14"/>
  <c r="E1137" i="14"/>
  <c r="G1137" i="14" s="1"/>
  <c r="J1136" i="14" a="1"/>
  <c r="J1136" i="14" s="1"/>
  <c r="F1136" i="14"/>
  <c r="E1136" i="14"/>
  <c r="G1136" i="14" s="1"/>
  <c r="J1135" i="14" a="1"/>
  <c r="J1135" i="14" s="1"/>
  <c r="F1135" i="14"/>
  <c r="E1135" i="14"/>
  <c r="G1135" i="14" s="1"/>
  <c r="J1134" i="14" a="1"/>
  <c r="J1134" i="14" s="1"/>
  <c r="F1134" i="14"/>
  <c r="E1134" i="14"/>
  <c r="G1134" i="14" s="1"/>
  <c r="J1133" i="14" a="1"/>
  <c r="J1133" i="14" s="1"/>
  <c r="F1133" i="14"/>
  <c r="E1133" i="14"/>
  <c r="G1133" i="14" s="1"/>
  <c r="J1132" i="14" a="1"/>
  <c r="J1132" i="14" s="1"/>
  <c r="F1132" i="14"/>
  <c r="E1132" i="14"/>
  <c r="G1132" i="14" s="1"/>
  <c r="J1131" i="14" a="1"/>
  <c r="J1131" i="14" s="1"/>
  <c r="F1131" i="14"/>
  <c r="E1131" i="14"/>
  <c r="G1131" i="14" s="1"/>
  <c r="J1130" i="14" a="1"/>
  <c r="J1130" i="14" s="1"/>
  <c r="F1130" i="14"/>
  <c r="E1130" i="14"/>
  <c r="G1130" i="14" s="1"/>
  <c r="J1129" i="14" a="1"/>
  <c r="J1129" i="14" s="1"/>
  <c r="F1129" i="14"/>
  <c r="E1129" i="14"/>
  <c r="G1129" i="14" s="1"/>
  <c r="J1128" i="14" a="1"/>
  <c r="J1128" i="14" s="1"/>
  <c r="F1128" i="14"/>
  <c r="E1128" i="14"/>
  <c r="G1128" i="14" s="1"/>
  <c r="J1127" i="14" a="1"/>
  <c r="J1127" i="14" s="1"/>
  <c r="F1127" i="14"/>
  <c r="E1127" i="14"/>
  <c r="G1127" i="14" s="1"/>
  <c r="J1126" i="14" a="1"/>
  <c r="J1126" i="14" s="1"/>
  <c r="F1126" i="14"/>
  <c r="E1126" i="14"/>
  <c r="G1126" i="14" s="1"/>
  <c r="J1125" i="14" a="1"/>
  <c r="J1125" i="14" s="1"/>
  <c r="F1125" i="14"/>
  <c r="E1125" i="14"/>
  <c r="G1125" i="14" s="1"/>
  <c r="J1124" i="14" a="1"/>
  <c r="J1124" i="14" s="1"/>
  <c r="F1124" i="14"/>
  <c r="E1124" i="14"/>
  <c r="G1124" i="14" s="1"/>
  <c r="J1123" i="14" a="1"/>
  <c r="J1123" i="14" s="1"/>
  <c r="F1123" i="14"/>
  <c r="E1123" i="14"/>
  <c r="G1123" i="14" s="1"/>
  <c r="J1122" i="14" a="1"/>
  <c r="J1122" i="14" s="1"/>
  <c r="F1122" i="14"/>
  <c r="E1122" i="14"/>
  <c r="G1122" i="14" s="1"/>
  <c r="J1121" i="14" a="1"/>
  <c r="J1121" i="14" s="1"/>
  <c r="F1121" i="14"/>
  <c r="E1121" i="14"/>
  <c r="G1121" i="14" s="1"/>
  <c r="J1120" i="14" a="1"/>
  <c r="J1120" i="14" s="1"/>
  <c r="F1120" i="14"/>
  <c r="E1120" i="14"/>
  <c r="G1120" i="14" s="1"/>
  <c r="J1119" i="14" a="1"/>
  <c r="J1119" i="14" s="1"/>
  <c r="F1119" i="14"/>
  <c r="E1119" i="14"/>
  <c r="G1119" i="14" s="1"/>
  <c r="J1118" i="14" a="1"/>
  <c r="J1118" i="14" s="1"/>
  <c r="F1118" i="14"/>
  <c r="E1118" i="14"/>
  <c r="G1118" i="14" s="1"/>
  <c r="J1117" i="14" a="1"/>
  <c r="J1117" i="14" s="1"/>
  <c r="F1117" i="14"/>
  <c r="E1117" i="14"/>
  <c r="G1117" i="14" s="1"/>
  <c r="J1116" i="14" a="1"/>
  <c r="J1116" i="14" s="1"/>
  <c r="F1116" i="14"/>
  <c r="E1116" i="14"/>
  <c r="G1116" i="14" s="1"/>
  <c r="J1115" i="14" a="1"/>
  <c r="J1115" i="14" s="1"/>
  <c r="F1115" i="14"/>
  <c r="E1115" i="14"/>
  <c r="G1115" i="14" s="1"/>
  <c r="J1114" i="14" a="1"/>
  <c r="J1114" i="14" s="1"/>
  <c r="F1114" i="14"/>
  <c r="E1114" i="14"/>
  <c r="G1114" i="14" s="1"/>
  <c r="J1113" i="14" a="1"/>
  <c r="J1113" i="14" s="1"/>
  <c r="F1113" i="14"/>
  <c r="E1113" i="14"/>
  <c r="G1113" i="14" s="1"/>
  <c r="J1112" i="14" a="1"/>
  <c r="J1112" i="14" s="1"/>
  <c r="F1112" i="14"/>
  <c r="E1112" i="14"/>
  <c r="G1112" i="14" s="1"/>
  <c r="J1111" i="14" a="1"/>
  <c r="J1111" i="14" s="1"/>
  <c r="F1111" i="14"/>
  <c r="E1111" i="14"/>
  <c r="G1111" i="14" s="1"/>
  <c r="J1110" i="14" a="1"/>
  <c r="J1110" i="14" s="1"/>
  <c r="F1110" i="14"/>
  <c r="E1110" i="14"/>
  <c r="G1110" i="14" s="1"/>
  <c r="J1109" i="14" a="1"/>
  <c r="J1109" i="14" s="1"/>
  <c r="F1109" i="14"/>
  <c r="E1109" i="14"/>
  <c r="G1109" i="14" s="1"/>
  <c r="J1108" i="14" a="1"/>
  <c r="J1108" i="14" s="1"/>
  <c r="F1108" i="14"/>
  <c r="E1108" i="14"/>
  <c r="G1108" i="14" s="1"/>
  <c r="J1107" i="14" a="1"/>
  <c r="J1107" i="14" s="1"/>
  <c r="F1107" i="14"/>
  <c r="E1107" i="14"/>
  <c r="G1107" i="14" s="1"/>
  <c r="J1106" i="14" a="1"/>
  <c r="J1106" i="14" s="1"/>
  <c r="F1106" i="14"/>
  <c r="E1106" i="14"/>
  <c r="G1106" i="14" s="1"/>
  <c r="J1105" i="14" a="1"/>
  <c r="J1105" i="14" s="1"/>
  <c r="F1105" i="14"/>
  <c r="E1105" i="14"/>
  <c r="G1105" i="14" s="1"/>
  <c r="J1104" i="14" a="1"/>
  <c r="J1104" i="14" s="1"/>
  <c r="F1104" i="14"/>
  <c r="E1104" i="14"/>
  <c r="G1104" i="14" s="1"/>
  <c r="J1103" i="14" a="1"/>
  <c r="J1103" i="14" s="1"/>
  <c r="F1103" i="14"/>
  <c r="E1103" i="14"/>
  <c r="G1103" i="14" s="1"/>
  <c r="J1102" i="14" a="1"/>
  <c r="J1102" i="14" s="1"/>
  <c r="F1102" i="14"/>
  <c r="E1102" i="14"/>
  <c r="G1102" i="14" s="1"/>
  <c r="J1101" i="14" a="1"/>
  <c r="J1101" i="14" s="1"/>
  <c r="F1101" i="14"/>
  <c r="E1101" i="14"/>
  <c r="G1101" i="14" s="1"/>
  <c r="J1100" i="14" a="1"/>
  <c r="J1100" i="14" s="1"/>
  <c r="F1100" i="14"/>
  <c r="E1100" i="14"/>
  <c r="G1100" i="14" s="1"/>
  <c r="J1099" i="14" a="1"/>
  <c r="J1099" i="14" s="1"/>
  <c r="F1099" i="14"/>
  <c r="E1099" i="14"/>
  <c r="G1099" i="14" s="1"/>
  <c r="J1098" i="14" a="1"/>
  <c r="J1098" i="14" s="1"/>
  <c r="F1098" i="14"/>
  <c r="E1098" i="14"/>
  <c r="G1098" i="14" s="1"/>
  <c r="J1097" i="14" a="1"/>
  <c r="J1097" i="14" s="1"/>
  <c r="F1097" i="14"/>
  <c r="E1097" i="14"/>
  <c r="G1097" i="14" s="1"/>
  <c r="J1096" i="14" a="1"/>
  <c r="J1096" i="14" s="1"/>
  <c r="F1096" i="14"/>
  <c r="E1096" i="14"/>
  <c r="G1096" i="14" s="1"/>
  <c r="J1095" i="14" a="1"/>
  <c r="J1095" i="14" s="1"/>
  <c r="F1095" i="14"/>
  <c r="E1095" i="14"/>
  <c r="G1095" i="14" s="1"/>
  <c r="J1094" i="14" a="1"/>
  <c r="J1094" i="14" s="1"/>
  <c r="F1094" i="14"/>
  <c r="E1094" i="14"/>
  <c r="G1094" i="14" s="1"/>
  <c r="J1093" i="14" a="1"/>
  <c r="J1093" i="14" s="1"/>
  <c r="F1093" i="14"/>
  <c r="E1093" i="14"/>
  <c r="G1093" i="14" s="1"/>
  <c r="J1092" i="14" a="1"/>
  <c r="J1092" i="14" s="1"/>
  <c r="F1092" i="14"/>
  <c r="E1092" i="14"/>
  <c r="G1092" i="14" s="1"/>
  <c r="J1091" i="14" a="1"/>
  <c r="J1091" i="14" s="1"/>
  <c r="F1091" i="14"/>
  <c r="E1091" i="14"/>
  <c r="G1091" i="14" s="1"/>
  <c r="J1090" i="14" a="1"/>
  <c r="J1090" i="14" s="1"/>
  <c r="F1090" i="14"/>
  <c r="E1090" i="14"/>
  <c r="G1090" i="14" s="1"/>
  <c r="J1089" i="14" a="1"/>
  <c r="J1089" i="14" s="1"/>
  <c r="F1089" i="14"/>
  <c r="E1089" i="14"/>
  <c r="G1089" i="14" s="1"/>
  <c r="J1088" i="14" a="1"/>
  <c r="J1088" i="14" s="1"/>
  <c r="F1088" i="14"/>
  <c r="E1088" i="14"/>
  <c r="G1088" i="14" s="1"/>
  <c r="J1087" i="14" a="1"/>
  <c r="J1087" i="14" s="1"/>
  <c r="F1087" i="14"/>
  <c r="E1087" i="14"/>
  <c r="G1087" i="14" s="1"/>
  <c r="J1086" i="14" a="1"/>
  <c r="J1086" i="14" s="1"/>
  <c r="F1086" i="14"/>
  <c r="E1086" i="14"/>
  <c r="G1086" i="14" s="1"/>
  <c r="J1085" i="14" a="1"/>
  <c r="J1085" i="14" s="1"/>
  <c r="F1085" i="14"/>
  <c r="E1085" i="14"/>
  <c r="G1085" i="14" s="1"/>
  <c r="J1084" i="14" a="1"/>
  <c r="J1084" i="14" s="1"/>
  <c r="F1084" i="14"/>
  <c r="E1084" i="14"/>
  <c r="G1084" i="14" s="1"/>
  <c r="J1083" i="14" a="1"/>
  <c r="J1083" i="14" s="1"/>
  <c r="F1083" i="14"/>
  <c r="E1083" i="14"/>
  <c r="G1083" i="14" s="1"/>
  <c r="J1082" i="14" a="1"/>
  <c r="J1082" i="14" s="1"/>
  <c r="F1082" i="14"/>
  <c r="E1082" i="14"/>
  <c r="G1082" i="14" s="1"/>
  <c r="J1081" i="14" a="1"/>
  <c r="J1081" i="14" s="1"/>
  <c r="F1081" i="14"/>
  <c r="E1081" i="14"/>
  <c r="G1081" i="14" s="1"/>
  <c r="J1080" i="14" a="1"/>
  <c r="J1080" i="14" s="1"/>
  <c r="F1080" i="14"/>
  <c r="E1080" i="14"/>
  <c r="G1080" i="14" s="1"/>
  <c r="J1079" i="14" a="1"/>
  <c r="J1079" i="14" s="1"/>
  <c r="F1079" i="14"/>
  <c r="E1079" i="14"/>
  <c r="G1079" i="14" s="1"/>
  <c r="J1078" i="14" a="1"/>
  <c r="J1078" i="14" s="1"/>
  <c r="F1078" i="14"/>
  <c r="E1078" i="14"/>
  <c r="G1078" i="14" s="1"/>
  <c r="J1077" i="14" a="1"/>
  <c r="J1077" i="14" s="1"/>
  <c r="F1077" i="14"/>
  <c r="E1077" i="14"/>
  <c r="G1077" i="14" s="1"/>
  <c r="J1076" i="14" a="1"/>
  <c r="J1076" i="14" s="1"/>
  <c r="F1076" i="14"/>
  <c r="E1076" i="14"/>
  <c r="G1076" i="14" s="1"/>
  <c r="J1075" i="14" a="1"/>
  <c r="J1075" i="14" s="1"/>
  <c r="F1075" i="14"/>
  <c r="E1075" i="14"/>
  <c r="G1075" i="14" s="1"/>
  <c r="J1074" i="14" a="1"/>
  <c r="J1074" i="14" s="1"/>
  <c r="F1074" i="14"/>
  <c r="E1074" i="14"/>
  <c r="G1074" i="14" s="1"/>
  <c r="J1073" i="14" a="1"/>
  <c r="J1073" i="14" s="1"/>
  <c r="F1073" i="14"/>
  <c r="E1073" i="14"/>
  <c r="G1073" i="14" s="1"/>
  <c r="J1072" i="14" a="1"/>
  <c r="J1072" i="14" s="1"/>
  <c r="F1072" i="14"/>
  <c r="E1072" i="14"/>
  <c r="G1072" i="14" s="1"/>
  <c r="J1071" i="14" a="1"/>
  <c r="J1071" i="14" s="1"/>
  <c r="F1071" i="14"/>
  <c r="E1071" i="14"/>
  <c r="G1071" i="14" s="1"/>
  <c r="J1070" i="14" a="1"/>
  <c r="J1070" i="14" s="1"/>
  <c r="F1070" i="14"/>
  <c r="E1070" i="14"/>
  <c r="G1070" i="14" s="1"/>
  <c r="J1069" i="14" a="1"/>
  <c r="J1069" i="14" s="1"/>
  <c r="F1069" i="14"/>
  <c r="E1069" i="14"/>
  <c r="G1069" i="14" s="1"/>
  <c r="J1068" i="14" a="1"/>
  <c r="J1068" i="14" s="1"/>
  <c r="F1068" i="14"/>
  <c r="E1068" i="14"/>
  <c r="G1068" i="14" s="1"/>
  <c r="J1067" i="14" a="1"/>
  <c r="J1067" i="14" s="1"/>
  <c r="F1067" i="14"/>
  <c r="E1067" i="14"/>
  <c r="G1067" i="14" s="1"/>
  <c r="J1066" i="14" a="1"/>
  <c r="J1066" i="14" s="1"/>
  <c r="F1066" i="14"/>
  <c r="E1066" i="14"/>
  <c r="G1066" i="14" s="1"/>
  <c r="J1065" i="14" a="1"/>
  <c r="J1065" i="14" s="1"/>
  <c r="F1065" i="14"/>
  <c r="E1065" i="14"/>
  <c r="G1065" i="14" s="1"/>
  <c r="J1064" i="14" a="1"/>
  <c r="J1064" i="14" s="1"/>
  <c r="F1064" i="14"/>
  <c r="E1064" i="14"/>
  <c r="G1064" i="14" s="1"/>
  <c r="J1063" i="14" a="1"/>
  <c r="J1063" i="14" s="1"/>
  <c r="F1063" i="14"/>
  <c r="E1063" i="14"/>
  <c r="G1063" i="14" s="1"/>
  <c r="J1062" i="14" a="1"/>
  <c r="J1062" i="14" s="1"/>
  <c r="F1062" i="14"/>
  <c r="E1062" i="14"/>
  <c r="G1062" i="14" s="1"/>
  <c r="J1061" i="14" a="1"/>
  <c r="J1061" i="14" s="1"/>
  <c r="F1061" i="14"/>
  <c r="E1061" i="14"/>
  <c r="G1061" i="14" s="1"/>
  <c r="J1060" i="14" a="1"/>
  <c r="J1060" i="14" s="1"/>
  <c r="F1060" i="14"/>
  <c r="E1060" i="14"/>
  <c r="G1060" i="14" s="1"/>
  <c r="J1059" i="14" a="1"/>
  <c r="J1059" i="14" s="1"/>
  <c r="F1059" i="14"/>
  <c r="E1059" i="14"/>
  <c r="G1059" i="14" s="1"/>
  <c r="J1058" i="14" a="1"/>
  <c r="J1058" i="14" s="1"/>
  <c r="F1058" i="14"/>
  <c r="E1058" i="14"/>
  <c r="G1058" i="14" s="1"/>
  <c r="J1057" i="14" a="1"/>
  <c r="J1057" i="14" s="1"/>
  <c r="F1057" i="14"/>
  <c r="E1057" i="14"/>
  <c r="G1057" i="14" s="1"/>
  <c r="J1056" i="14" a="1"/>
  <c r="J1056" i="14" s="1"/>
  <c r="F1056" i="14"/>
  <c r="E1056" i="14"/>
  <c r="G1056" i="14" s="1"/>
  <c r="J1055" i="14" a="1"/>
  <c r="J1055" i="14" s="1"/>
  <c r="F1055" i="14"/>
  <c r="E1055" i="14"/>
  <c r="G1055" i="14" s="1"/>
  <c r="J1054" i="14" a="1"/>
  <c r="J1054" i="14" s="1"/>
  <c r="F1054" i="14"/>
  <c r="E1054" i="14"/>
  <c r="G1054" i="14" s="1"/>
  <c r="J1053" i="14" a="1"/>
  <c r="J1053" i="14" s="1"/>
  <c r="F1053" i="14"/>
  <c r="E1053" i="14"/>
  <c r="G1053" i="14" s="1"/>
  <c r="J1052" i="14" a="1"/>
  <c r="J1052" i="14" s="1"/>
  <c r="F1052" i="14"/>
  <c r="E1052" i="14"/>
  <c r="G1052" i="14" s="1"/>
  <c r="J1051" i="14" a="1"/>
  <c r="J1051" i="14" s="1"/>
  <c r="F1051" i="14"/>
  <c r="E1051" i="14"/>
  <c r="G1051" i="14" s="1"/>
  <c r="J1050" i="14" a="1"/>
  <c r="J1050" i="14" s="1"/>
  <c r="F1050" i="14"/>
  <c r="E1050" i="14"/>
  <c r="G1050" i="14" s="1"/>
  <c r="J1049" i="14" a="1"/>
  <c r="J1049" i="14" s="1"/>
  <c r="F1049" i="14"/>
  <c r="E1049" i="14"/>
  <c r="G1049" i="14" s="1"/>
  <c r="J1048" i="14" a="1"/>
  <c r="J1048" i="14" s="1"/>
  <c r="F1048" i="14"/>
  <c r="E1048" i="14"/>
  <c r="G1048" i="14" s="1"/>
  <c r="J1047" i="14" a="1"/>
  <c r="J1047" i="14" s="1"/>
  <c r="F1047" i="14"/>
  <c r="E1047" i="14"/>
  <c r="G1047" i="14" s="1"/>
  <c r="J1046" i="14" a="1"/>
  <c r="J1046" i="14" s="1"/>
  <c r="F1046" i="14"/>
  <c r="E1046" i="14"/>
  <c r="G1046" i="14" s="1"/>
  <c r="J1045" i="14" a="1"/>
  <c r="J1045" i="14" s="1"/>
  <c r="F1045" i="14"/>
  <c r="E1045" i="14"/>
  <c r="G1045" i="14" s="1"/>
  <c r="J1044" i="14" a="1"/>
  <c r="J1044" i="14" s="1"/>
  <c r="F1044" i="14"/>
  <c r="E1044" i="14"/>
  <c r="G1044" i="14" s="1"/>
  <c r="J1043" i="14" a="1"/>
  <c r="J1043" i="14" s="1"/>
  <c r="F1043" i="14"/>
  <c r="E1043" i="14"/>
  <c r="G1043" i="14" s="1"/>
  <c r="J1042" i="14" a="1"/>
  <c r="J1042" i="14" s="1"/>
  <c r="F1042" i="14"/>
  <c r="E1042" i="14"/>
  <c r="G1042" i="14" s="1"/>
  <c r="J1041" i="14" a="1"/>
  <c r="J1041" i="14" s="1"/>
  <c r="F1041" i="14"/>
  <c r="E1041" i="14"/>
  <c r="G1041" i="14" s="1"/>
  <c r="J1040" i="14" a="1"/>
  <c r="J1040" i="14" s="1"/>
  <c r="F1040" i="14"/>
  <c r="E1040" i="14"/>
  <c r="G1040" i="14" s="1"/>
  <c r="J1039" i="14" a="1"/>
  <c r="J1039" i="14" s="1"/>
  <c r="F1039" i="14"/>
  <c r="E1039" i="14"/>
  <c r="G1039" i="14" s="1"/>
  <c r="J1038" i="14" a="1"/>
  <c r="J1038" i="14" s="1"/>
  <c r="F1038" i="14"/>
  <c r="E1038" i="14"/>
  <c r="G1038" i="14" s="1"/>
  <c r="J1037" i="14" a="1"/>
  <c r="J1037" i="14" s="1"/>
  <c r="F1037" i="14"/>
  <c r="E1037" i="14"/>
  <c r="G1037" i="14" s="1"/>
  <c r="J1036" i="14" a="1"/>
  <c r="J1036" i="14" s="1"/>
  <c r="F1036" i="14"/>
  <c r="E1036" i="14"/>
  <c r="G1036" i="14" s="1"/>
  <c r="J1035" i="14" a="1"/>
  <c r="J1035" i="14" s="1"/>
  <c r="F1035" i="14"/>
  <c r="E1035" i="14"/>
  <c r="G1035" i="14" s="1"/>
  <c r="J1034" i="14" a="1"/>
  <c r="J1034" i="14" s="1"/>
  <c r="F1034" i="14"/>
  <c r="E1034" i="14"/>
  <c r="G1034" i="14" s="1"/>
  <c r="J1033" i="14" a="1"/>
  <c r="J1033" i="14" s="1"/>
  <c r="F1033" i="14"/>
  <c r="E1033" i="14"/>
  <c r="G1033" i="14" s="1"/>
  <c r="J1032" i="14" a="1"/>
  <c r="J1032" i="14" s="1"/>
  <c r="F1032" i="14"/>
  <c r="E1032" i="14"/>
  <c r="G1032" i="14" s="1"/>
  <c r="J1031" i="14" a="1"/>
  <c r="J1031" i="14" s="1"/>
  <c r="F1031" i="14"/>
  <c r="E1031" i="14"/>
  <c r="G1031" i="14" s="1"/>
  <c r="J1030" i="14" a="1"/>
  <c r="J1030" i="14" s="1"/>
  <c r="F1030" i="14"/>
  <c r="E1030" i="14"/>
  <c r="G1030" i="14" s="1"/>
  <c r="J1029" i="14" a="1"/>
  <c r="J1029" i="14" s="1"/>
  <c r="F1029" i="14"/>
  <c r="E1029" i="14"/>
  <c r="G1029" i="14" s="1"/>
  <c r="J1028" i="14" a="1"/>
  <c r="J1028" i="14" s="1"/>
  <c r="F1028" i="14"/>
  <c r="E1028" i="14"/>
  <c r="G1028" i="14" s="1"/>
  <c r="J1027" i="14" a="1"/>
  <c r="J1027" i="14" s="1"/>
  <c r="F1027" i="14"/>
  <c r="E1027" i="14"/>
  <c r="G1027" i="14" s="1"/>
  <c r="J1026" i="14" a="1"/>
  <c r="J1026" i="14" s="1"/>
  <c r="F1026" i="14"/>
  <c r="E1026" i="14"/>
  <c r="G1026" i="14" s="1"/>
  <c r="J1025" i="14" a="1"/>
  <c r="J1025" i="14" s="1"/>
  <c r="F1025" i="14"/>
  <c r="E1025" i="14"/>
  <c r="G1025" i="14" s="1"/>
  <c r="J1024" i="14" a="1"/>
  <c r="J1024" i="14" s="1"/>
  <c r="F1024" i="14"/>
  <c r="E1024" i="14"/>
  <c r="G1024" i="14" s="1"/>
  <c r="J1023" i="14" a="1"/>
  <c r="J1023" i="14" s="1"/>
  <c r="F1023" i="14"/>
  <c r="E1023" i="14"/>
  <c r="G1023" i="14" s="1"/>
  <c r="J1022" i="14" a="1"/>
  <c r="J1022" i="14" s="1"/>
  <c r="F1022" i="14"/>
  <c r="E1022" i="14"/>
  <c r="G1022" i="14" s="1"/>
  <c r="J1021" i="14" a="1"/>
  <c r="J1021" i="14" s="1"/>
  <c r="F1021" i="14"/>
  <c r="E1021" i="14"/>
  <c r="G1021" i="14" s="1"/>
  <c r="J1020" i="14" a="1"/>
  <c r="J1020" i="14" s="1"/>
  <c r="F1020" i="14"/>
  <c r="E1020" i="14"/>
  <c r="G1020" i="14" s="1"/>
  <c r="J1019" i="14" a="1"/>
  <c r="J1019" i="14" s="1"/>
  <c r="F1019" i="14"/>
  <c r="E1019" i="14"/>
  <c r="G1019" i="14" s="1"/>
  <c r="J1018" i="14" a="1"/>
  <c r="J1018" i="14" s="1"/>
  <c r="F1018" i="14"/>
  <c r="E1018" i="14"/>
  <c r="G1018" i="14" s="1"/>
  <c r="J1017" i="14" a="1"/>
  <c r="J1017" i="14" s="1"/>
  <c r="F1017" i="14"/>
  <c r="E1017" i="14"/>
  <c r="G1017" i="14" s="1"/>
  <c r="J1016" i="14" a="1"/>
  <c r="J1016" i="14" s="1"/>
  <c r="F1016" i="14"/>
  <c r="E1016" i="14"/>
  <c r="G1016" i="14" s="1"/>
  <c r="J1015" i="14" a="1"/>
  <c r="J1015" i="14" s="1"/>
  <c r="F1015" i="14"/>
  <c r="E1015" i="14"/>
  <c r="G1015" i="14" s="1"/>
  <c r="J1014" i="14" a="1"/>
  <c r="J1014" i="14" s="1"/>
  <c r="F1014" i="14"/>
  <c r="E1014" i="14"/>
  <c r="G1014" i="14" s="1"/>
  <c r="J1013" i="14" a="1"/>
  <c r="J1013" i="14" s="1"/>
  <c r="F1013" i="14"/>
  <c r="E1013" i="14"/>
  <c r="G1013" i="14" s="1"/>
  <c r="J1012" i="14" a="1"/>
  <c r="J1012" i="14" s="1"/>
  <c r="F1012" i="14"/>
  <c r="E1012" i="14"/>
  <c r="G1012" i="14" s="1"/>
  <c r="J1011" i="14" a="1"/>
  <c r="J1011" i="14" s="1"/>
  <c r="F1011" i="14"/>
  <c r="E1011" i="14"/>
  <c r="G1011" i="14" s="1"/>
  <c r="J1010" i="14" a="1"/>
  <c r="J1010" i="14" s="1"/>
  <c r="F1010" i="14"/>
  <c r="E1010" i="14"/>
  <c r="G1010" i="14" s="1"/>
  <c r="J1009" i="14" a="1"/>
  <c r="J1009" i="14" s="1"/>
  <c r="F1009" i="14"/>
  <c r="E1009" i="14"/>
  <c r="G1009" i="14" s="1"/>
  <c r="J1008" i="14" a="1"/>
  <c r="J1008" i="14" s="1"/>
  <c r="F1008" i="14"/>
  <c r="E1008" i="14"/>
  <c r="G1008" i="14" s="1"/>
  <c r="J1007" i="14" a="1"/>
  <c r="J1007" i="14" s="1"/>
  <c r="F1007" i="14"/>
  <c r="E1007" i="14"/>
  <c r="G1007" i="14" s="1"/>
  <c r="J1006" i="14" a="1"/>
  <c r="J1006" i="14" s="1"/>
  <c r="F1006" i="14"/>
  <c r="E1006" i="14"/>
  <c r="G1006" i="14" s="1"/>
  <c r="J1005" i="14" a="1"/>
  <c r="J1005" i="14" s="1"/>
  <c r="F1005" i="14"/>
  <c r="E1005" i="14"/>
  <c r="G1005" i="14" s="1"/>
  <c r="J1004" i="14" a="1"/>
  <c r="J1004" i="14" s="1"/>
  <c r="F1004" i="14"/>
  <c r="E1004" i="14"/>
  <c r="G1004" i="14" s="1"/>
  <c r="J1003" i="14" a="1"/>
  <c r="J1003" i="14" s="1"/>
  <c r="F1003" i="14"/>
  <c r="E1003" i="14"/>
  <c r="G1003" i="14" s="1"/>
  <c r="J1002" i="14" a="1"/>
  <c r="J1002" i="14" s="1"/>
  <c r="F1002" i="14"/>
  <c r="E1002" i="14"/>
  <c r="G1002" i="14" s="1"/>
  <c r="J1001" i="14" a="1"/>
  <c r="J1001" i="14" s="1"/>
  <c r="F1001" i="14"/>
  <c r="E1001" i="14"/>
  <c r="G1001" i="14" s="1"/>
  <c r="J1000" i="14" a="1"/>
  <c r="J1000" i="14" s="1"/>
  <c r="F1000" i="14"/>
  <c r="E1000" i="14"/>
  <c r="G1000" i="14" s="1"/>
  <c r="J999" i="14" a="1"/>
  <c r="J999" i="14" s="1"/>
  <c r="F999" i="14"/>
  <c r="E999" i="14"/>
  <c r="G999" i="14" s="1"/>
  <c r="J998" i="14" a="1"/>
  <c r="J998" i="14" s="1"/>
  <c r="F998" i="14"/>
  <c r="E998" i="14"/>
  <c r="G998" i="14" s="1"/>
  <c r="J997" i="14" a="1"/>
  <c r="J997" i="14" s="1"/>
  <c r="F997" i="14"/>
  <c r="E997" i="14"/>
  <c r="G997" i="14" s="1"/>
  <c r="J996" i="14" a="1"/>
  <c r="J996" i="14" s="1"/>
  <c r="F996" i="14"/>
  <c r="E996" i="14"/>
  <c r="G996" i="14" s="1"/>
  <c r="J995" i="14" a="1"/>
  <c r="J995" i="14" s="1"/>
  <c r="F995" i="14"/>
  <c r="E995" i="14"/>
  <c r="G995" i="14" s="1"/>
  <c r="J994" i="14" a="1"/>
  <c r="J994" i="14" s="1"/>
  <c r="F994" i="14"/>
  <c r="E994" i="14"/>
  <c r="G994" i="14" s="1"/>
  <c r="J993" i="14" a="1"/>
  <c r="J993" i="14" s="1"/>
  <c r="F993" i="14"/>
  <c r="E993" i="14"/>
  <c r="G993" i="14" s="1"/>
  <c r="J992" i="14" a="1"/>
  <c r="J992" i="14" s="1"/>
  <c r="F992" i="14"/>
  <c r="E992" i="14"/>
  <c r="G992" i="14" s="1"/>
  <c r="J991" i="14" a="1"/>
  <c r="J991" i="14" s="1"/>
  <c r="F991" i="14"/>
  <c r="E991" i="14"/>
  <c r="G991" i="14" s="1"/>
  <c r="J990" i="14" a="1"/>
  <c r="J990" i="14" s="1"/>
  <c r="F990" i="14"/>
  <c r="E990" i="14"/>
  <c r="G990" i="14" s="1"/>
  <c r="J989" i="14" a="1"/>
  <c r="J989" i="14" s="1"/>
  <c r="F989" i="14"/>
  <c r="E989" i="14"/>
  <c r="G989" i="14" s="1"/>
  <c r="J988" i="14" a="1"/>
  <c r="J988" i="14" s="1"/>
  <c r="F988" i="14"/>
  <c r="E988" i="14"/>
  <c r="G988" i="14" s="1"/>
  <c r="J987" i="14" a="1"/>
  <c r="J987" i="14" s="1"/>
  <c r="F987" i="14"/>
  <c r="E987" i="14"/>
  <c r="G987" i="14" s="1"/>
  <c r="J986" i="14" a="1"/>
  <c r="J986" i="14" s="1"/>
  <c r="F986" i="14"/>
  <c r="E986" i="14"/>
  <c r="G986" i="14" s="1"/>
  <c r="J985" i="14" a="1"/>
  <c r="J985" i="14" s="1"/>
  <c r="F985" i="14"/>
  <c r="E985" i="14"/>
  <c r="G985" i="14" s="1"/>
  <c r="J984" i="14" a="1"/>
  <c r="J984" i="14" s="1"/>
  <c r="F984" i="14"/>
  <c r="E984" i="14"/>
  <c r="G984" i="14" s="1"/>
  <c r="J983" i="14" a="1"/>
  <c r="J983" i="14" s="1"/>
  <c r="F983" i="14"/>
  <c r="E983" i="14"/>
  <c r="G983" i="14" s="1"/>
  <c r="J982" i="14" a="1"/>
  <c r="J982" i="14" s="1"/>
  <c r="F982" i="14"/>
  <c r="E982" i="14"/>
  <c r="G982" i="14" s="1"/>
  <c r="J981" i="14" a="1"/>
  <c r="J981" i="14" s="1"/>
  <c r="F981" i="14"/>
  <c r="E981" i="14"/>
  <c r="G981" i="14" s="1"/>
  <c r="J980" i="14" a="1"/>
  <c r="J980" i="14" s="1"/>
  <c r="F980" i="14"/>
  <c r="E980" i="14"/>
  <c r="G980" i="14" s="1"/>
  <c r="J979" i="14" a="1"/>
  <c r="J979" i="14" s="1"/>
  <c r="F979" i="14"/>
  <c r="E979" i="14"/>
  <c r="G979" i="14" s="1"/>
  <c r="J978" i="14" a="1"/>
  <c r="J978" i="14" s="1"/>
  <c r="F978" i="14"/>
  <c r="E978" i="14"/>
  <c r="G978" i="14" s="1"/>
  <c r="J977" i="14" a="1"/>
  <c r="J977" i="14" s="1"/>
  <c r="F977" i="14"/>
  <c r="E977" i="14"/>
  <c r="G977" i="14" s="1"/>
  <c r="J976" i="14" a="1"/>
  <c r="J976" i="14" s="1"/>
  <c r="F976" i="14"/>
  <c r="E976" i="14"/>
  <c r="G976" i="14" s="1"/>
  <c r="J975" i="14" a="1"/>
  <c r="J975" i="14" s="1"/>
  <c r="F975" i="14"/>
  <c r="E975" i="14"/>
  <c r="G975" i="14" s="1"/>
  <c r="J974" i="14" a="1"/>
  <c r="J974" i="14" s="1"/>
  <c r="F974" i="14"/>
  <c r="E974" i="14"/>
  <c r="G974" i="14" s="1"/>
  <c r="J973" i="14" a="1"/>
  <c r="J973" i="14" s="1"/>
  <c r="F973" i="14"/>
  <c r="E973" i="14"/>
  <c r="G973" i="14" s="1"/>
  <c r="J972" i="14" a="1"/>
  <c r="J972" i="14" s="1"/>
  <c r="F972" i="14"/>
  <c r="E972" i="14"/>
  <c r="G972" i="14" s="1"/>
  <c r="J971" i="14" a="1"/>
  <c r="J971" i="14" s="1"/>
  <c r="F971" i="14"/>
  <c r="E971" i="14"/>
  <c r="G971" i="14" s="1"/>
  <c r="J970" i="14" a="1"/>
  <c r="J970" i="14" s="1"/>
  <c r="F970" i="14"/>
  <c r="E970" i="14"/>
  <c r="G970" i="14" s="1"/>
  <c r="J969" i="14" a="1"/>
  <c r="J969" i="14" s="1"/>
  <c r="F969" i="14"/>
  <c r="E969" i="14"/>
  <c r="G969" i="14" s="1"/>
  <c r="J968" i="14" a="1"/>
  <c r="J968" i="14" s="1"/>
  <c r="F968" i="14"/>
  <c r="E968" i="14"/>
  <c r="G968" i="14" s="1"/>
  <c r="J967" i="14" a="1"/>
  <c r="J967" i="14" s="1"/>
  <c r="F967" i="14"/>
  <c r="E967" i="14"/>
  <c r="G967" i="14" s="1"/>
  <c r="J966" i="14" a="1"/>
  <c r="J966" i="14" s="1"/>
  <c r="F966" i="14"/>
  <c r="E966" i="14"/>
  <c r="G966" i="14" s="1"/>
  <c r="J965" i="14" a="1"/>
  <c r="J965" i="14" s="1"/>
  <c r="F965" i="14"/>
  <c r="E965" i="14"/>
  <c r="G965" i="14" s="1"/>
  <c r="J964" i="14" a="1"/>
  <c r="J964" i="14" s="1"/>
  <c r="F964" i="14"/>
  <c r="E964" i="14"/>
  <c r="G964" i="14" s="1"/>
  <c r="J963" i="14" a="1"/>
  <c r="J963" i="14" s="1"/>
  <c r="F963" i="14"/>
  <c r="E963" i="14"/>
  <c r="G963" i="14" s="1"/>
  <c r="J962" i="14" a="1"/>
  <c r="J962" i="14" s="1"/>
  <c r="F962" i="14"/>
  <c r="E962" i="14"/>
  <c r="G962" i="14" s="1"/>
  <c r="J961" i="14" a="1"/>
  <c r="J961" i="14" s="1"/>
  <c r="F961" i="14"/>
  <c r="E961" i="14"/>
  <c r="G961" i="14" s="1"/>
  <c r="J960" i="14" a="1"/>
  <c r="J960" i="14" s="1"/>
  <c r="F960" i="14"/>
  <c r="E960" i="14"/>
  <c r="G960" i="14" s="1"/>
  <c r="J959" i="14" a="1"/>
  <c r="J959" i="14" s="1"/>
  <c r="F959" i="14"/>
  <c r="E959" i="14"/>
  <c r="G959" i="14" s="1"/>
  <c r="J958" i="14" a="1"/>
  <c r="J958" i="14" s="1"/>
  <c r="F958" i="14"/>
  <c r="E958" i="14"/>
  <c r="G958" i="14" s="1"/>
  <c r="J957" i="14" a="1"/>
  <c r="J957" i="14" s="1"/>
  <c r="F957" i="14"/>
  <c r="E957" i="14"/>
  <c r="G957" i="14" s="1"/>
  <c r="J956" i="14" a="1"/>
  <c r="J956" i="14" s="1"/>
  <c r="F956" i="14"/>
  <c r="E956" i="14"/>
  <c r="G956" i="14" s="1"/>
  <c r="J955" i="14" a="1"/>
  <c r="J955" i="14" s="1"/>
  <c r="F955" i="14"/>
  <c r="E955" i="14"/>
  <c r="G955" i="14" s="1"/>
  <c r="J954" i="14" a="1"/>
  <c r="J954" i="14" s="1"/>
  <c r="F954" i="14"/>
  <c r="E954" i="14"/>
  <c r="G954" i="14" s="1"/>
  <c r="J953" i="14" a="1"/>
  <c r="J953" i="14" s="1"/>
  <c r="F953" i="14"/>
  <c r="E953" i="14"/>
  <c r="G953" i="14" s="1"/>
  <c r="J952" i="14" a="1"/>
  <c r="J952" i="14" s="1"/>
  <c r="F952" i="14"/>
  <c r="E952" i="14"/>
  <c r="G952" i="14" s="1"/>
  <c r="J951" i="14" a="1"/>
  <c r="J951" i="14" s="1"/>
  <c r="F951" i="14"/>
  <c r="E951" i="14"/>
  <c r="G951" i="14" s="1"/>
  <c r="J950" i="14" a="1"/>
  <c r="J950" i="14" s="1"/>
  <c r="F950" i="14"/>
  <c r="E950" i="14"/>
  <c r="G950" i="14" s="1"/>
  <c r="J949" i="14" a="1"/>
  <c r="J949" i="14" s="1"/>
  <c r="F949" i="14"/>
  <c r="E949" i="14"/>
  <c r="G949" i="14" s="1"/>
  <c r="J948" i="14" a="1"/>
  <c r="J948" i="14" s="1"/>
  <c r="F948" i="14"/>
  <c r="E948" i="14"/>
  <c r="G948" i="14" s="1"/>
  <c r="J947" i="14" a="1"/>
  <c r="J947" i="14" s="1"/>
  <c r="F947" i="14"/>
  <c r="E947" i="14"/>
  <c r="G947" i="14" s="1"/>
  <c r="J946" i="14" a="1"/>
  <c r="J946" i="14" s="1"/>
  <c r="F946" i="14"/>
  <c r="E946" i="14"/>
  <c r="G946" i="14" s="1"/>
  <c r="J945" i="14" a="1"/>
  <c r="J945" i="14" s="1"/>
  <c r="F945" i="14"/>
  <c r="E945" i="14"/>
  <c r="G945" i="14" s="1"/>
  <c r="J944" i="14" a="1"/>
  <c r="J944" i="14" s="1"/>
  <c r="F944" i="14"/>
  <c r="E944" i="14"/>
  <c r="G944" i="14" s="1"/>
  <c r="J943" i="14" a="1"/>
  <c r="J943" i="14" s="1"/>
  <c r="F943" i="14"/>
  <c r="E943" i="14"/>
  <c r="G943" i="14" s="1"/>
  <c r="J942" i="14" a="1"/>
  <c r="J942" i="14" s="1"/>
  <c r="F942" i="14"/>
  <c r="E942" i="14"/>
  <c r="G942" i="14" s="1"/>
  <c r="J941" i="14" a="1"/>
  <c r="J941" i="14" s="1"/>
  <c r="F941" i="14"/>
  <c r="E941" i="14"/>
  <c r="G941" i="14" s="1"/>
  <c r="J940" i="14" a="1"/>
  <c r="J940" i="14" s="1"/>
  <c r="F940" i="14"/>
  <c r="E940" i="14"/>
  <c r="G940" i="14" s="1"/>
  <c r="J939" i="14" a="1"/>
  <c r="J939" i="14" s="1"/>
  <c r="F939" i="14"/>
  <c r="E939" i="14"/>
  <c r="G939" i="14" s="1"/>
  <c r="J938" i="14" a="1"/>
  <c r="J938" i="14" s="1"/>
  <c r="F938" i="14"/>
  <c r="E938" i="14"/>
  <c r="G938" i="14" s="1"/>
  <c r="J937" i="14" a="1"/>
  <c r="J937" i="14" s="1"/>
  <c r="F937" i="14"/>
  <c r="E937" i="14"/>
  <c r="G937" i="14" s="1"/>
  <c r="J936" i="14" a="1"/>
  <c r="J936" i="14" s="1"/>
  <c r="F936" i="14"/>
  <c r="E936" i="14"/>
  <c r="G936" i="14" s="1"/>
  <c r="J935" i="14" a="1"/>
  <c r="J935" i="14" s="1"/>
  <c r="F935" i="14"/>
  <c r="E935" i="14"/>
  <c r="G935" i="14" s="1"/>
  <c r="J934" i="14" a="1"/>
  <c r="J934" i="14" s="1"/>
  <c r="F934" i="14"/>
  <c r="E934" i="14"/>
  <c r="G934" i="14" s="1"/>
  <c r="J933" i="14" a="1"/>
  <c r="J933" i="14" s="1"/>
  <c r="F933" i="14"/>
  <c r="E933" i="14"/>
  <c r="G933" i="14" s="1"/>
  <c r="J932" i="14" a="1"/>
  <c r="J932" i="14" s="1"/>
  <c r="F932" i="14"/>
  <c r="E932" i="14"/>
  <c r="G932" i="14" s="1"/>
  <c r="J931" i="14" a="1"/>
  <c r="J931" i="14" s="1"/>
  <c r="F931" i="14"/>
  <c r="E931" i="14"/>
  <c r="G931" i="14" s="1"/>
  <c r="J930" i="14" a="1"/>
  <c r="J930" i="14" s="1"/>
  <c r="F930" i="14"/>
  <c r="E930" i="14"/>
  <c r="G930" i="14" s="1"/>
  <c r="J929" i="14" a="1"/>
  <c r="J929" i="14" s="1"/>
  <c r="F929" i="14"/>
  <c r="E929" i="14"/>
  <c r="G929" i="14" s="1"/>
  <c r="J928" i="14" a="1"/>
  <c r="J928" i="14" s="1"/>
  <c r="F928" i="14"/>
  <c r="E928" i="14"/>
  <c r="G928" i="14" s="1"/>
  <c r="J927" i="14" a="1"/>
  <c r="J927" i="14" s="1"/>
  <c r="F927" i="14"/>
  <c r="E927" i="14"/>
  <c r="G927" i="14" s="1"/>
  <c r="J926" i="14" a="1"/>
  <c r="J926" i="14" s="1"/>
  <c r="F926" i="14"/>
  <c r="E926" i="14"/>
  <c r="G926" i="14" s="1"/>
  <c r="J925" i="14" a="1"/>
  <c r="J925" i="14" s="1"/>
  <c r="F925" i="14"/>
  <c r="E925" i="14"/>
  <c r="G925" i="14" s="1"/>
  <c r="J924" i="14" a="1"/>
  <c r="J924" i="14" s="1"/>
  <c r="F924" i="14"/>
  <c r="E924" i="14"/>
  <c r="G924" i="14" s="1"/>
  <c r="J923" i="14" a="1"/>
  <c r="J923" i="14" s="1"/>
  <c r="F923" i="14"/>
  <c r="E923" i="14"/>
  <c r="G923" i="14" s="1"/>
  <c r="J922" i="14" a="1"/>
  <c r="J922" i="14" s="1"/>
  <c r="F922" i="14"/>
  <c r="E922" i="14"/>
  <c r="G922" i="14" s="1"/>
  <c r="J921" i="14" a="1"/>
  <c r="J921" i="14" s="1"/>
  <c r="F921" i="14"/>
  <c r="E921" i="14"/>
  <c r="G921" i="14" s="1"/>
  <c r="J920" i="14" a="1"/>
  <c r="J920" i="14" s="1"/>
  <c r="F920" i="14"/>
  <c r="E920" i="14"/>
  <c r="G920" i="14" s="1"/>
  <c r="J919" i="14" a="1"/>
  <c r="J919" i="14" s="1"/>
  <c r="F919" i="14"/>
  <c r="E919" i="14"/>
  <c r="G919" i="14" s="1"/>
  <c r="J918" i="14" a="1"/>
  <c r="J918" i="14" s="1"/>
  <c r="F918" i="14"/>
  <c r="E918" i="14"/>
  <c r="G918" i="14" s="1"/>
  <c r="J917" i="14" a="1"/>
  <c r="J917" i="14" s="1"/>
  <c r="F917" i="14"/>
  <c r="E917" i="14"/>
  <c r="G917" i="14" s="1"/>
  <c r="J916" i="14" a="1"/>
  <c r="J916" i="14" s="1"/>
  <c r="F916" i="14"/>
  <c r="E916" i="14"/>
  <c r="G916" i="14" s="1"/>
  <c r="J915" i="14" a="1"/>
  <c r="J915" i="14" s="1"/>
  <c r="F915" i="14"/>
  <c r="E915" i="14"/>
  <c r="G915" i="14" s="1"/>
  <c r="J914" i="14" a="1"/>
  <c r="J914" i="14" s="1"/>
  <c r="F914" i="14"/>
  <c r="E914" i="14"/>
  <c r="G914" i="14" s="1"/>
  <c r="J913" i="14" a="1"/>
  <c r="J913" i="14" s="1"/>
  <c r="F913" i="14"/>
  <c r="E913" i="14"/>
  <c r="G913" i="14" s="1"/>
  <c r="J912" i="14" a="1"/>
  <c r="J912" i="14" s="1"/>
  <c r="F912" i="14"/>
  <c r="E912" i="14"/>
  <c r="G912" i="14" s="1"/>
  <c r="J911" i="14" a="1"/>
  <c r="J911" i="14" s="1"/>
  <c r="F911" i="14"/>
  <c r="E911" i="14"/>
  <c r="G911" i="14" s="1"/>
  <c r="J910" i="14" a="1"/>
  <c r="J910" i="14" s="1"/>
  <c r="F910" i="14"/>
  <c r="E910" i="14"/>
  <c r="G910" i="14" s="1"/>
  <c r="J909" i="14" a="1"/>
  <c r="J909" i="14" s="1"/>
  <c r="F909" i="14"/>
  <c r="E909" i="14"/>
  <c r="G909" i="14" s="1"/>
  <c r="J908" i="14" a="1"/>
  <c r="J908" i="14" s="1"/>
  <c r="F908" i="14"/>
  <c r="E908" i="14"/>
  <c r="G908" i="14" s="1"/>
  <c r="J907" i="14" a="1"/>
  <c r="J907" i="14" s="1"/>
  <c r="F907" i="14"/>
  <c r="E907" i="14"/>
  <c r="G907" i="14" s="1"/>
  <c r="J906" i="14" a="1"/>
  <c r="J906" i="14" s="1"/>
  <c r="F906" i="14"/>
  <c r="E906" i="14"/>
  <c r="G906" i="14" s="1"/>
  <c r="J905" i="14" a="1"/>
  <c r="J905" i="14" s="1"/>
  <c r="F905" i="14"/>
  <c r="E905" i="14"/>
  <c r="G905" i="14" s="1"/>
  <c r="J904" i="14" a="1"/>
  <c r="J904" i="14" s="1"/>
  <c r="F904" i="14"/>
  <c r="E904" i="14"/>
  <c r="G904" i="14" s="1"/>
  <c r="J903" i="14" a="1"/>
  <c r="J903" i="14" s="1"/>
  <c r="F903" i="14"/>
  <c r="E903" i="14"/>
  <c r="G903" i="14" s="1"/>
  <c r="J902" i="14" a="1"/>
  <c r="J902" i="14" s="1"/>
  <c r="F902" i="14"/>
  <c r="E902" i="14"/>
  <c r="G902" i="14" s="1"/>
  <c r="J901" i="14" a="1"/>
  <c r="J901" i="14" s="1"/>
  <c r="F901" i="14"/>
  <c r="E901" i="14"/>
  <c r="G901" i="14" s="1"/>
  <c r="J900" i="14" a="1"/>
  <c r="J900" i="14" s="1"/>
  <c r="F900" i="14"/>
  <c r="E900" i="14"/>
  <c r="G900" i="14" s="1"/>
  <c r="J899" i="14" a="1"/>
  <c r="J899" i="14" s="1"/>
  <c r="F899" i="14"/>
  <c r="E899" i="14"/>
  <c r="G899" i="14" s="1"/>
  <c r="J898" i="14" a="1"/>
  <c r="J898" i="14" s="1"/>
  <c r="F898" i="14"/>
  <c r="E898" i="14"/>
  <c r="G898" i="14" s="1"/>
  <c r="J897" i="14" a="1"/>
  <c r="J897" i="14" s="1"/>
  <c r="F897" i="14"/>
  <c r="E897" i="14"/>
  <c r="G897" i="14" s="1"/>
  <c r="J896" i="14" a="1"/>
  <c r="J896" i="14" s="1"/>
  <c r="F896" i="14"/>
  <c r="E896" i="14"/>
  <c r="G896" i="14" s="1"/>
  <c r="J895" i="14" a="1"/>
  <c r="J895" i="14" s="1"/>
  <c r="F895" i="14"/>
  <c r="E895" i="14"/>
  <c r="G895" i="14" s="1"/>
  <c r="J894" i="14" a="1"/>
  <c r="J894" i="14" s="1"/>
  <c r="F894" i="14"/>
  <c r="E894" i="14"/>
  <c r="G894" i="14" s="1"/>
  <c r="J893" i="14" a="1"/>
  <c r="J893" i="14" s="1"/>
  <c r="F893" i="14"/>
  <c r="E893" i="14"/>
  <c r="G893" i="14" s="1"/>
  <c r="J892" i="14" a="1"/>
  <c r="J892" i="14" s="1"/>
  <c r="F892" i="14"/>
  <c r="E892" i="14"/>
  <c r="G892" i="14" s="1"/>
  <c r="J891" i="14" a="1"/>
  <c r="J891" i="14" s="1"/>
  <c r="F891" i="14"/>
  <c r="E891" i="14"/>
  <c r="G891" i="14" s="1"/>
  <c r="J890" i="14" a="1"/>
  <c r="J890" i="14" s="1"/>
  <c r="F890" i="14"/>
  <c r="E890" i="14"/>
  <c r="G890" i="14" s="1"/>
  <c r="J889" i="14" a="1"/>
  <c r="J889" i="14" s="1"/>
  <c r="F889" i="14"/>
  <c r="E889" i="14"/>
  <c r="G889" i="14" s="1"/>
  <c r="J888" i="14" a="1"/>
  <c r="J888" i="14" s="1"/>
  <c r="F888" i="14"/>
  <c r="E888" i="14"/>
  <c r="G888" i="14" s="1"/>
  <c r="J887" i="14" a="1"/>
  <c r="J887" i="14" s="1"/>
  <c r="F887" i="14"/>
  <c r="E887" i="14"/>
  <c r="G887" i="14" s="1"/>
  <c r="J886" i="14" a="1"/>
  <c r="J886" i="14" s="1"/>
  <c r="F886" i="14"/>
  <c r="E886" i="14"/>
  <c r="G886" i="14" s="1"/>
  <c r="J885" i="14" a="1"/>
  <c r="J885" i="14" s="1"/>
  <c r="F885" i="14"/>
  <c r="E885" i="14"/>
  <c r="G885" i="14" s="1"/>
  <c r="J884" i="14" a="1"/>
  <c r="J884" i="14" s="1"/>
  <c r="F884" i="14"/>
  <c r="E884" i="14"/>
  <c r="G884" i="14" s="1"/>
  <c r="J883" i="14" a="1"/>
  <c r="J883" i="14" s="1"/>
  <c r="F883" i="14"/>
  <c r="E883" i="14"/>
  <c r="G883" i="14" s="1"/>
  <c r="J882" i="14" a="1"/>
  <c r="J882" i="14" s="1"/>
  <c r="F882" i="14"/>
  <c r="E882" i="14"/>
  <c r="G882" i="14" s="1"/>
  <c r="J881" i="14" a="1"/>
  <c r="J881" i="14" s="1"/>
  <c r="F881" i="14"/>
  <c r="E881" i="14"/>
  <c r="G881" i="14" s="1"/>
  <c r="J880" i="14" a="1"/>
  <c r="J880" i="14" s="1"/>
  <c r="F880" i="14"/>
  <c r="E880" i="14"/>
  <c r="G880" i="14" s="1"/>
  <c r="J879" i="14" a="1"/>
  <c r="J879" i="14" s="1"/>
  <c r="F879" i="14"/>
  <c r="E879" i="14"/>
  <c r="G879" i="14" s="1"/>
  <c r="J878" i="14" a="1"/>
  <c r="J878" i="14" s="1"/>
  <c r="F878" i="14"/>
  <c r="E878" i="14"/>
  <c r="G878" i="14" s="1"/>
  <c r="J877" i="14" a="1"/>
  <c r="J877" i="14" s="1"/>
  <c r="F877" i="14"/>
  <c r="E877" i="14"/>
  <c r="G877" i="14" s="1"/>
  <c r="J876" i="14" a="1"/>
  <c r="J876" i="14" s="1"/>
  <c r="F876" i="14"/>
  <c r="E876" i="14"/>
  <c r="G876" i="14" s="1"/>
  <c r="J875" i="14" a="1"/>
  <c r="J875" i="14" s="1"/>
  <c r="F875" i="14"/>
  <c r="E875" i="14"/>
  <c r="G875" i="14" s="1"/>
  <c r="J874" i="14" a="1"/>
  <c r="J874" i="14" s="1"/>
  <c r="F874" i="14"/>
  <c r="E874" i="14"/>
  <c r="G874" i="14" s="1"/>
  <c r="J873" i="14" a="1"/>
  <c r="J873" i="14" s="1"/>
  <c r="F873" i="14"/>
  <c r="E873" i="14"/>
  <c r="G873" i="14" s="1"/>
  <c r="J872" i="14" a="1"/>
  <c r="J872" i="14" s="1"/>
  <c r="F872" i="14"/>
  <c r="E872" i="14"/>
  <c r="G872" i="14" s="1"/>
  <c r="J871" i="14" a="1"/>
  <c r="J871" i="14" s="1"/>
  <c r="F871" i="14"/>
  <c r="E871" i="14"/>
  <c r="G871" i="14" s="1"/>
  <c r="J870" i="14" a="1"/>
  <c r="J870" i="14" s="1"/>
  <c r="F870" i="14"/>
  <c r="E870" i="14"/>
  <c r="G870" i="14" s="1"/>
  <c r="J869" i="14" a="1"/>
  <c r="J869" i="14" s="1"/>
  <c r="F869" i="14"/>
  <c r="E869" i="14"/>
  <c r="G869" i="14" s="1"/>
  <c r="J868" i="14" a="1"/>
  <c r="J868" i="14" s="1"/>
  <c r="F868" i="14"/>
  <c r="E868" i="14"/>
  <c r="G868" i="14" s="1"/>
  <c r="J867" i="14" a="1"/>
  <c r="J867" i="14" s="1"/>
  <c r="F867" i="14"/>
  <c r="E867" i="14"/>
  <c r="G867" i="14" s="1"/>
  <c r="J866" i="14" a="1"/>
  <c r="J866" i="14" s="1"/>
  <c r="F866" i="14"/>
  <c r="E866" i="14"/>
  <c r="G866" i="14" s="1"/>
  <c r="J865" i="14" a="1"/>
  <c r="J865" i="14" s="1"/>
  <c r="F865" i="14"/>
  <c r="E865" i="14"/>
  <c r="G865" i="14" s="1"/>
  <c r="J864" i="14" a="1"/>
  <c r="J864" i="14" s="1"/>
  <c r="F864" i="14"/>
  <c r="E864" i="14"/>
  <c r="G864" i="14" s="1"/>
  <c r="J863" i="14" a="1"/>
  <c r="J863" i="14" s="1"/>
  <c r="F863" i="14"/>
  <c r="E863" i="14"/>
  <c r="G863" i="14" s="1"/>
  <c r="J862" i="14" a="1"/>
  <c r="J862" i="14" s="1"/>
  <c r="F862" i="14"/>
  <c r="E862" i="14"/>
  <c r="G862" i="14" s="1"/>
  <c r="J861" i="14" a="1"/>
  <c r="J861" i="14" s="1"/>
  <c r="F861" i="14"/>
  <c r="E861" i="14"/>
  <c r="G861" i="14" s="1"/>
  <c r="J860" i="14" a="1"/>
  <c r="J860" i="14" s="1"/>
  <c r="F860" i="14"/>
  <c r="E860" i="14"/>
  <c r="G860" i="14" s="1"/>
  <c r="J859" i="14" a="1"/>
  <c r="J859" i="14" s="1"/>
  <c r="F859" i="14"/>
  <c r="E859" i="14"/>
  <c r="G859" i="14" s="1"/>
  <c r="J858" i="14" a="1"/>
  <c r="J858" i="14" s="1"/>
  <c r="F858" i="14"/>
  <c r="E858" i="14"/>
  <c r="G858" i="14" s="1"/>
  <c r="J857" i="14" a="1"/>
  <c r="J857" i="14" s="1"/>
  <c r="F857" i="14"/>
  <c r="E857" i="14"/>
  <c r="G857" i="14" s="1"/>
  <c r="J856" i="14" a="1"/>
  <c r="J856" i="14" s="1"/>
  <c r="F856" i="14"/>
  <c r="E856" i="14"/>
  <c r="G856" i="14" s="1"/>
  <c r="J855" i="14" a="1"/>
  <c r="J855" i="14" s="1"/>
  <c r="F855" i="14"/>
  <c r="E855" i="14"/>
  <c r="G855" i="14" s="1"/>
  <c r="J854" i="14" a="1"/>
  <c r="J854" i="14" s="1"/>
  <c r="F854" i="14"/>
  <c r="E854" i="14"/>
  <c r="G854" i="14" s="1"/>
  <c r="J853" i="14" a="1"/>
  <c r="J853" i="14" s="1"/>
  <c r="F853" i="14"/>
  <c r="E853" i="14"/>
  <c r="G853" i="14" s="1"/>
  <c r="J852" i="14" a="1"/>
  <c r="J852" i="14" s="1"/>
  <c r="F852" i="14"/>
  <c r="E852" i="14"/>
  <c r="G852" i="14" s="1"/>
  <c r="J851" i="14" a="1"/>
  <c r="J851" i="14" s="1"/>
  <c r="F851" i="14"/>
  <c r="E851" i="14"/>
  <c r="G851" i="14" s="1"/>
  <c r="J850" i="14" a="1"/>
  <c r="J850" i="14" s="1"/>
  <c r="F850" i="14"/>
  <c r="E850" i="14"/>
  <c r="G850" i="14" s="1"/>
  <c r="J849" i="14" a="1"/>
  <c r="J849" i="14" s="1"/>
  <c r="F849" i="14"/>
  <c r="E849" i="14"/>
  <c r="G849" i="14" s="1"/>
  <c r="J848" i="14" a="1"/>
  <c r="J848" i="14" s="1"/>
  <c r="F848" i="14"/>
  <c r="E848" i="14"/>
  <c r="G848" i="14" s="1"/>
  <c r="J847" i="14" a="1"/>
  <c r="J847" i="14" s="1"/>
  <c r="F847" i="14"/>
  <c r="E847" i="14"/>
  <c r="G847" i="14" s="1"/>
  <c r="J846" i="14" a="1"/>
  <c r="J846" i="14" s="1"/>
  <c r="F846" i="14"/>
  <c r="E846" i="14"/>
  <c r="G846" i="14" s="1"/>
  <c r="J845" i="14" a="1"/>
  <c r="J845" i="14" s="1"/>
  <c r="F845" i="14"/>
  <c r="E845" i="14"/>
  <c r="G845" i="14" s="1"/>
  <c r="J844" i="14" a="1"/>
  <c r="J844" i="14" s="1"/>
  <c r="F844" i="14"/>
  <c r="E844" i="14"/>
  <c r="G844" i="14" s="1"/>
  <c r="J843" i="14" a="1"/>
  <c r="J843" i="14" s="1"/>
  <c r="F843" i="14"/>
  <c r="E843" i="14"/>
  <c r="G843" i="14" s="1"/>
  <c r="J842" i="14" a="1"/>
  <c r="J842" i="14" s="1"/>
  <c r="F842" i="14"/>
  <c r="E842" i="14"/>
  <c r="G842" i="14" s="1"/>
  <c r="J841" i="14" a="1"/>
  <c r="J841" i="14" s="1"/>
  <c r="F841" i="14"/>
  <c r="E841" i="14"/>
  <c r="G841" i="14" s="1"/>
  <c r="J840" i="14" a="1"/>
  <c r="J840" i="14" s="1"/>
  <c r="F840" i="14"/>
  <c r="E840" i="14"/>
  <c r="G840" i="14" s="1"/>
  <c r="J839" i="14" a="1"/>
  <c r="J839" i="14" s="1"/>
  <c r="F839" i="14"/>
  <c r="E839" i="14"/>
  <c r="G839" i="14" s="1"/>
  <c r="J838" i="14" a="1"/>
  <c r="J838" i="14" s="1"/>
  <c r="F838" i="14"/>
  <c r="E838" i="14"/>
  <c r="G838" i="14" s="1"/>
  <c r="J837" i="14" a="1"/>
  <c r="J837" i="14" s="1"/>
  <c r="F837" i="14"/>
  <c r="E837" i="14"/>
  <c r="G837" i="14" s="1"/>
  <c r="J836" i="14" a="1"/>
  <c r="J836" i="14" s="1"/>
  <c r="F836" i="14"/>
  <c r="E836" i="14"/>
  <c r="G836" i="14" s="1"/>
  <c r="J835" i="14" a="1"/>
  <c r="J835" i="14" s="1"/>
  <c r="F835" i="14"/>
  <c r="E835" i="14"/>
  <c r="G835" i="14" s="1"/>
  <c r="J834" i="14" a="1"/>
  <c r="J834" i="14" s="1"/>
  <c r="F834" i="14"/>
  <c r="E834" i="14"/>
  <c r="G834" i="14" s="1"/>
  <c r="J833" i="14" a="1"/>
  <c r="J833" i="14" s="1"/>
  <c r="F833" i="14"/>
  <c r="E833" i="14"/>
  <c r="G833" i="14" s="1"/>
  <c r="J832" i="14" a="1"/>
  <c r="J832" i="14" s="1"/>
  <c r="F832" i="14"/>
  <c r="E832" i="14"/>
  <c r="G832" i="14" s="1"/>
  <c r="J831" i="14" a="1"/>
  <c r="J831" i="14" s="1"/>
  <c r="F831" i="14"/>
  <c r="E831" i="14"/>
  <c r="G831" i="14" s="1"/>
  <c r="J830" i="14" a="1"/>
  <c r="J830" i="14" s="1"/>
  <c r="F830" i="14"/>
  <c r="E830" i="14"/>
  <c r="G830" i="14" s="1"/>
  <c r="J829" i="14" a="1"/>
  <c r="J829" i="14" s="1"/>
  <c r="F829" i="14"/>
  <c r="E829" i="14"/>
  <c r="G829" i="14" s="1"/>
  <c r="J828" i="14" a="1"/>
  <c r="J828" i="14" s="1"/>
  <c r="F828" i="14"/>
  <c r="E828" i="14"/>
  <c r="G828" i="14" s="1"/>
  <c r="J827" i="14" a="1"/>
  <c r="J827" i="14" s="1"/>
  <c r="F827" i="14"/>
  <c r="E827" i="14"/>
  <c r="G827" i="14" s="1"/>
  <c r="J826" i="14" a="1"/>
  <c r="J826" i="14" s="1"/>
  <c r="F826" i="14"/>
  <c r="E826" i="14"/>
  <c r="G826" i="14" s="1"/>
  <c r="J825" i="14" a="1"/>
  <c r="J825" i="14" s="1"/>
  <c r="F825" i="14"/>
  <c r="E825" i="14"/>
  <c r="G825" i="14" s="1"/>
  <c r="J824" i="14" a="1"/>
  <c r="J824" i="14" s="1"/>
  <c r="F824" i="14"/>
  <c r="E824" i="14"/>
  <c r="G824" i="14" s="1"/>
  <c r="J823" i="14" a="1"/>
  <c r="J823" i="14" s="1"/>
  <c r="F823" i="14"/>
  <c r="E823" i="14"/>
  <c r="G823" i="14" s="1"/>
  <c r="J822" i="14" a="1"/>
  <c r="J822" i="14" s="1"/>
  <c r="F822" i="14"/>
  <c r="E822" i="14"/>
  <c r="G822" i="14" s="1"/>
  <c r="J821" i="14" a="1"/>
  <c r="J821" i="14" s="1"/>
  <c r="F821" i="14"/>
  <c r="E821" i="14"/>
  <c r="G821" i="14" s="1"/>
  <c r="J820" i="14" a="1"/>
  <c r="J820" i="14" s="1"/>
  <c r="F820" i="14"/>
  <c r="E820" i="14"/>
  <c r="G820" i="14" s="1"/>
  <c r="J819" i="14" a="1"/>
  <c r="J819" i="14" s="1"/>
  <c r="F819" i="14"/>
  <c r="E819" i="14"/>
  <c r="G819" i="14" s="1"/>
  <c r="J818" i="14" a="1"/>
  <c r="J818" i="14" s="1"/>
  <c r="F818" i="14"/>
  <c r="E818" i="14"/>
  <c r="G818" i="14" s="1"/>
  <c r="J817" i="14" a="1"/>
  <c r="J817" i="14" s="1"/>
  <c r="F817" i="14"/>
  <c r="E817" i="14"/>
  <c r="G817" i="14" s="1"/>
  <c r="J816" i="14" a="1"/>
  <c r="J816" i="14" s="1"/>
  <c r="F816" i="14"/>
  <c r="E816" i="14"/>
  <c r="G816" i="14" s="1"/>
  <c r="J815" i="14" a="1"/>
  <c r="J815" i="14" s="1"/>
  <c r="F815" i="14"/>
  <c r="E815" i="14"/>
  <c r="G815" i="14" s="1"/>
  <c r="J814" i="14" a="1"/>
  <c r="J814" i="14" s="1"/>
  <c r="F814" i="14"/>
  <c r="E814" i="14"/>
  <c r="G814" i="14" s="1"/>
  <c r="J813" i="14" a="1"/>
  <c r="J813" i="14" s="1"/>
  <c r="F813" i="14"/>
  <c r="E813" i="14"/>
  <c r="G813" i="14" s="1"/>
  <c r="J812" i="14" a="1"/>
  <c r="J812" i="14" s="1"/>
  <c r="F812" i="14"/>
  <c r="E812" i="14"/>
  <c r="G812" i="14" s="1"/>
  <c r="J811" i="14" a="1"/>
  <c r="J811" i="14" s="1"/>
  <c r="F811" i="14"/>
  <c r="E811" i="14"/>
  <c r="G811" i="14" s="1"/>
  <c r="J810" i="14" a="1"/>
  <c r="J810" i="14" s="1"/>
  <c r="F810" i="14"/>
  <c r="E810" i="14"/>
  <c r="G810" i="14" s="1"/>
  <c r="J809" i="14" a="1"/>
  <c r="J809" i="14" s="1"/>
  <c r="F809" i="14"/>
  <c r="E809" i="14"/>
  <c r="G809" i="14" s="1"/>
  <c r="J808" i="14" a="1"/>
  <c r="J808" i="14" s="1"/>
  <c r="F808" i="14"/>
  <c r="E808" i="14"/>
  <c r="G808" i="14" s="1"/>
  <c r="J807" i="14" a="1"/>
  <c r="J807" i="14" s="1"/>
  <c r="F807" i="14"/>
  <c r="E807" i="14"/>
  <c r="G807" i="14" s="1"/>
  <c r="J806" i="14" a="1"/>
  <c r="J806" i="14" s="1"/>
  <c r="F806" i="14"/>
  <c r="E806" i="14"/>
  <c r="G806" i="14" s="1"/>
  <c r="J805" i="14" a="1"/>
  <c r="J805" i="14" s="1"/>
  <c r="F805" i="14"/>
  <c r="E805" i="14"/>
  <c r="G805" i="14" s="1"/>
  <c r="J804" i="14" a="1"/>
  <c r="J804" i="14" s="1"/>
  <c r="F804" i="14"/>
  <c r="E804" i="14"/>
  <c r="G804" i="14" s="1"/>
  <c r="J803" i="14" a="1"/>
  <c r="J803" i="14" s="1"/>
  <c r="F803" i="14"/>
  <c r="E803" i="14"/>
  <c r="G803" i="14" s="1"/>
  <c r="J802" i="14" a="1"/>
  <c r="J802" i="14" s="1"/>
  <c r="F802" i="14"/>
  <c r="E802" i="14"/>
  <c r="G802" i="14" s="1"/>
  <c r="J801" i="14" a="1"/>
  <c r="J801" i="14" s="1"/>
  <c r="F801" i="14"/>
  <c r="E801" i="14"/>
  <c r="G801" i="14" s="1"/>
  <c r="J800" i="14" a="1"/>
  <c r="J800" i="14" s="1"/>
  <c r="F800" i="14"/>
  <c r="E800" i="14"/>
  <c r="G800" i="14" s="1"/>
  <c r="J799" i="14" a="1"/>
  <c r="J799" i="14" s="1"/>
  <c r="F799" i="14"/>
  <c r="E799" i="14"/>
  <c r="G799" i="14" s="1"/>
  <c r="J798" i="14" a="1"/>
  <c r="J798" i="14" s="1"/>
  <c r="F798" i="14"/>
  <c r="E798" i="14"/>
  <c r="G798" i="14" s="1"/>
  <c r="J797" i="14" a="1"/>
  <c r="J797" i="14" s="1"/>
  <c r="F797" i="14"/>
  <c r="E797" i="14"/>
  <c r="G797" i="14" s="1"/>
  <c r="J796" i="14" a="1"/>
  <c r="J796" i="14" s="1"/>
  <c r="F796" i="14"/>
  <c r="E796" i="14"/>
  <c r="G796" i="14" s="1"/>
  <c r="J795" i="14" a="1"/>
  <c r="J795" i="14" s="1"/>
  <c r="F795" i="14"/>
  <c r="E795" i="14"/>
  <c r="G795" i="14" s="1"/>
  <c r="J794" i="14" a="1"/>
  <c r="J794" i="14" s="1"/>
  <c r="F794" i="14"/>
  <c r="E794" i="14"/>
  <c r="G794" i="14" s="1"/>
  <c r="J793" i="14" a="1"/>
  <c r="J793" i="14" s="1"/>
  <c r="F793" i="14"/>
  <c r="E793" i="14"/>
  <c r="G793" i="14" s="1"/>
  <c r="J792" i="14" a="1"/>
  <c r="J792" i="14" s="1"/>
  <c r="F792" i="14"/>
  <c r="E792" i="14"/>
  <c r="G792" i="14" s="1"/>
  <c r="J791" i="14" a="1"/>
  <c r="J791" i="14" s="1"/>
  <c r="F791" i="14"/>
  <c r="E791" i="14"/>
  <c r="G791" i="14" s="1"/>
  <c r="J790" i="14" a="1"/>
  <c r="J790" i="14" s="1"/>
  <c r="F790" i="14"/>
  <c r="E790" i="14"/>
  <c r="G790" i="14" s="1"/>
  <c r="J789" i="14" a="1"/>
  <c r="J789" i="14" s="1"/>
  <c r="F789" i="14"/>
  <c r="E789" i="14"/>
  <c r="G789" i="14" s="1"/>
  <c r="J788" i="14" a="1"/>
  <c r="J788" i="14" s="1"/>
  <c r="F788" i="14"/>
  <c r="E788" i="14"/>
  <c r="G788" i="14" s="1"/>
  <c r="J787" i="14" a="1"/>
  <c r="J787" i="14" s="1"/>
  <c r="F787" i="14"/>
  <c r="E787" i="14"/>
  <c r="G787" i="14" s="1"/>
  <c r="J786" i="14" a="1"/>
  <c r="J786" i="14" s="1"/>
  <c r="F786" i="14"/>
  <c r="E786" i="14"/>
  <c r="G786" i="14" s="1"/>
  <c r="J785" i="14" a="1"/>
  <c r="J785" i="14" s="1"/>
  <c r="F785" i="14"/>
  <c r="E785" i="14"/>
  <c r="G785" i="14" s="1"/>
  <c r="J784" i="14" a="1"/>
  <c r="J784" i="14" s="1"/>
  <c r="F784" i="14"/>
  <c r="E784" i="14"/>
  <c r="G784" i="14" s="1"/>
  <c r="J783" i="14" a="1"/>
  <c r="J783" i="14" s="1"/>
  <c r="F783" i="14"/>
  <c r="E783" i="14"/>
  <c r="G783" i="14" s="1"/>
  <c r="J782" i="14" a="1"/>
  <c r="J782" i="14" s="1"/>
  <c r="F782" i="14"/>
  <c r="E782" i="14"/>
  <c r="G782" i="14" s="1"/>
  <c r="J781" i="14" a="1"/>
  <c r="J781" i="14" s="1"/>
  <c r="F781" i="14"/>
  <c r="E781" i="14"/>
  <c r="G781" i="14" s="1"/>
  <c r="J780" i="14" a="1"/>
  <c r="J780" i="14" s="1"/>
  <c r="F780" i="14"/>
  <c r="E780" i="14"/>
  <c r="G780" i="14" s="1"/>
  <c r="J779" i="14" a="1"/>
  <c r="J779" i="14" s="1"/>
  <c r="F779" i="14"/>
  <c r="E779" i="14"/>
  <c r="G779" i="14" s="1"/>
  <c r="J778" i="14" a="1"/>
  <c r="J778" i="14" s="1"/>
  <c r="F778" i="14"/>
  <c r="E778" i="14"/>
  <c r="G778" i="14" s="1"/>
  <c r="J777" i="14" a="1"/>
  <c r="J777" i="14" s="1"/>
  <c r="F777" i="14"/>
  <c r="E777" i="14"/>
  <c r="G777" i="14" s="1"/>
  <c r="J776" i="14" a="1"/>
  <c r="J776" i="14" s="1"/>
  <c r="F776" i="14"/>
  <c r="E776" i="14"/>
  <c r="G776" i="14" s="1"/>
  <c r="J775" i="14" a="1"/>
  <c r="J775" i="14" s="1"/>
  <c r="F775" i="14"/>
  <c r="E775" i="14"/>
  <c r="G775" i="14" s="1"/>
  <c r="J774" i="14" a="1"/>
  <c r="J774" i="14" s="1"/>
  <c r="F774" i="14"/>
  <c r="E774" i="14"/>
  <c r="G774" i="14" s="1"/>
  <c r="J773" i="14" a="1"/>
  <c r="J773" i="14" s="1"/>
  <c r="F773" i="14"/>
  <c r="E773" i="14"/>
  <c r="G773" i="14" s="1"/>
  <c r="J772" i="14" a="1"/>
  <c r="J772" i="14" s="1"/>
  <c r="F772" i="14"/>
  <c r="E772" i="14"/>
  <c r="G772" i="14" s="1"/>
  <c r="J771" i="14" a="1"/>
  <c r="J771" i="14" s="1"/>
  <c r="F771" i="14"/>
  <c r="E771" i="14"/>
  <c r="G771" i="14" s="1"/>
  <c r="J770" i="14" a="1"/>
  <c r="J770" i="14" s="1"/>
  <c r="F770" i="14"/>
  <c r="E770" i="14"/>
  <c r="G770" i="14" s="1"/>
  <c r="J769" i="14" a="1"/>
  <c r="J769" i="14" s="1"/>
  <c r="F769" i="14"/>
  <c r="E769" i="14"/>
  <c r="G769" i="14" s="1"/>
  <c r="J768" i="14" a="1"/>
  <c r="J768" i="14" s="1"/>
  <c r="F768" i="14"/>
  <c r="E768" i="14"/>
  <c r="G768" i="14" s="1"/>
  <c r="J767" i="14" a="1"/>
  <c r="J767" i="14" s="1"/>
  <c r="F767" i="14"/>
  <c r="E767" i="14"/>
  <c r="G767" i="14" s="1"/>
  <c r="J766" i="14" a="1"/>
  <c r="J766" i="14" s="1"/>
  <c r="F766" i="14"/>
  <c r="E766" i="14"/>
  <c r="G766" i="14" s="1"/>
  <c r="J765" i="14" a="1"/>
  <c r="J765" i="14" s="1"/>
  <c r="F765" i="14"/>
  <c r="E765" i="14"/>
  <c r="G765" i="14" s="1"/>
  <c r="J764" i="14" a="1"/>
  <c r="J764" i="14" s="1"/>
  <c r="F764" i="14"/>
  <c r="E764" i="14"/>
  <c r="G764" i="14" s="1"/>
  <c r="J763" i="14" a="1"/>
  <c r="J763" i="14" s="1"/>
  <c r="F763" i="14"/>
  <c r="E763" i="14"/>
  <c r="G763" i="14" s="1"/>
  <c r="J762" i="14" a="1"/>
  <c r="J762" i="14" s="1"/>
  <c r="F762" i="14"/>
  <c r="E762" i="14"/>
  <c r="G762" i="14" s="1"/>
  <c r="J761" i="14" a="1"/>
  <c r="J761" i="14" s="1"/>
  <c r="F761" i="14"/>
  <c r="E761" i="14"/>
  <c r="G761" i="14" s="1"/>
  <c r="J760" i="14" a="1"/>
  <c r="J760" i="14" s="1"/>
  <c r="F760" i="14"/>
  <c r="E760" i="14"/>
  <c r="G760" i="14" s="1"/>
  <c r="J759" i="14" a="1"/>
  <c r="J759" i="14" s="1"/>
  <c r="F759" i="14"/>
  <c r="E759" i="14"/>
  <c r="G759" i="14" s="1"/>
  <c r="J758" i="14" a="1"/>
  <c r="J758" i="14" s="1"/>
  <c r="F758" i="14"/>
  <c r="E758" i="14"/>
  <c r="G758" i="14" s="1"/>
  <c r="J757" i="14" a="1"/>
  <c r="J757" i="14" s="1"/>
  <c r="F757" i="14"/>
  <c r="E757" i="14"/>
  <c r="G757" i="14" s="1"/>
  <c r="J756" i="14" a="1"/>
  <c r="J756" i="14" s="1"/>
  <c r="F756" i="14"/>
  <c r="E756" i="14"/>
  <c r="G756" i="14" s="1"/>
  <c r="J755" i="14" a="1"/>
  <c r="J755" i="14" s="1"/>
  <c r="F755" i="14"/>
  <c r="E755" i="14"/>
  <c r="G755" i="14" s="1"/>
  <c r="J754" i="14" a="1"/>
  <c r="J754" i="14" s="1"/>
  <c r="F754" i="14"/>
  <c r="E754" i="14"/>
  <c r="G754" i="14" s="1"/>
  <c r="J753" i="14" a="1"/>
  <c r="J753" i="14" s="1"/>
  <c r="F753" i="14"/>
  <c r="E753" i="14"/>
  <c r="G753" i="14" s="1"/>
  <c r="J752" i="14" a="1"/>
  <c r="J752" i="14" s="1"/>
  <c r="F752" i="14"/>
  <c r="E752" i="14"/>
  <c r="G752" i="14" s="1"/>
  <c r="J751" i="14" a="1"/>
  <c r="J751" i="14" s="1"/>
  <c r="F751" i="14"/>
  <c r="E751" i="14"/>
  <c r="G751" i="14" s="1"/>
  <c r="J750" i="14" a="1"/>
  <c r="J750" i="14" s="1"/>
  <c r="F750" i="14"/>
  <c r="E750" i="14"/>
  <c r="G750" i="14" s="1"/>
  <c r="J749" i="14" a="1"/>
  <c r="J749" i="14" s="1"/>
  <c r="F749" i="14"/>
  <c r="E749" i="14"/>
  <c r="G749" i="14" s="1"/>
  <c r="J748" i="14" a="1"/>
  <c r="J748" i="14" s="1"/>
  <c r="F748" i="14"/>
  <c r="E748" i="14"/>
  <c r="G748" i="14" s="1"/>
  <c r="J747" i="14" a="1"/>
  <c r="J747" i="14" s="1"/>
  <c r="F747" i="14"/>
  <c r="E747" i="14"/>
  <c r="G747" i="14" s="1"/>
  <c r="J746" i="14" a="1"/>
  <c r="J746" i="14" s="1"/>
  <c r="F746" i="14"/>
  <c r="E746" i="14"/>
  <c r="G746" i="14" s="1"/>
  <c r="J745" i="14" a="1"/>
  <c r="J745" i="14" s="1"/>
  <c r="F745" i="14"/>
  <c r="E745" i="14"/>
  <c r="G745" i="14" s="1"/>
  <c r="J744" i="14" a="1"/>
  <c r="J744" i="14" s="1"/>
  <c r="F744" i="14"/>
  <c r="E744" i="14"/>
  <c r="G744" i="14" s="1"/>
  <c r="J743" i="14" a="1"/>
  <c r="J743" i="14" s="1"/>
  <c r="F743" i="14"/>
  <c r="E743" i="14"/>
  <c r="G743" i="14" s="1"/>
  <c r="J742" i="14" a="1"/>
  <c r="J742" i="14" s="1"/>
  <c r="F742" i="14"/>
  <c r="E742" i="14"/>
  <c r="G742" i="14" s="1"/>
  <c r="J741" i="14" a="1"/>
  <c r="J741" i="14" s="1"/>
  <c r="F741" i="14"/>
  <c r="E741" i="14"/>
  <c r="G741" i="14" s="1"/>
  <c r="J740" i="14" a="1"/>
  <c r="J740" i="14" s="1"/>
  <c r="F740" i="14"/>
  <c r="E740" i="14"/>
  <c r="G740" i="14" s="1"/>
  <c r="J739" i="14" a="1"/>
  <c r="J739" i="14" s="1"/>
  <c r="F739" i="14"/>
  <c r="E739" i="14"/>
  <c r="G739" i="14" s="1"/>
  <c r="J738" i="14" a="1"/>
  <c r="J738" i="14" s="1"/>
  <c r="F738" i="14"/>
  <c r="E738" i="14"/>
  <c r="G738" i="14" s="1"/>
  <c r="J737" i="14" a="1"/>
  <c r="J737" i="14" s="1"/>
  <c r="F737" i="14"/>
  <c r="E737" i="14"/>
  <c r="G737" i="14" s="1"/>
  <c r="J736" i="14" a="1"/>
  <c r="J736" i="14" s="1"/>
  <c r="F736" i="14"/>
  <c r="E736" i="14"/>
  <c r="G736" i="14" s="1"/>
  <c r="J735" i="14" a="1"/>
  <c r="J735" i="14" s="1"/>
  <c r="F735" i="14"/>
  <c r="E735" i="14"/>
  <c r="G735" i="14" s="1"/>
  <c r="J734" i="14" a="1"/>
  <c r="J734" i="14" s="1"/>
  <c r="F734" i="14"/>
  <c r="E734" i="14"/>
  <c r="G734" i="14" s="1"/>
  <c r="J733" i="14" a="1"/>
  <c r="J733" i="14" s="1"/>
  <c r="F733" i="14"/>
  <c r="E733" i="14"/>
  <c r="G733" i="14" s="1"/>
  <c r="J732" i="14" a="1"/>
  <c r="J732" i="14" s="1"/>
  <c r="F732" i="14"/>
  <c r="E732" i="14"/>
  <c r="G732" i="14" s="1"/>
  <c r="J731" i="14" a="1"/>
  <c r="J731" i="14" s="1"/>
  <c r="F731" i="14"/>
  <c r="E731" i="14"/>
  <c r="G731" i="14" s="1"/>
  <c r="J730" i="14" a="1"/>
  <c r="J730" i="14" s="1"/>
  <c r="F730" i="14"/>
  <c r="E730" i="14"/>
  <c r="G730" i="14" s="1"/>
  <c r="J729" i="14" a="1"/>
  <c r="J729" i="14" s="1"/>
  <c r="F729" i="14"/>
  <c r="E729" i="14"/>
  <c r="G729" i="14" s="1"/>
  <c r="J728" i="14" a="1"/>
  <c r="J728" i="14" s="1"/>
  <c r="F728" i="14"/>
  <c r="E728" i="14"/>
  <c r="G728" i="14" s="1"/>
  <c r="J727" i="14" a="1"/>
  <c r="J727" i="14" s="1"/>
  <c r="F727" i="14"/>
  <c r="E727" i="14"/>
  <c r="G727" i="14" s="1"/>
  <c r="J726" i="14" a="1"/>
  <c r="J726" i="14" s="1"/>
  <c r="F726" i="14"/>
  <c r="E726" i="14"/>
  <c r="G726" i="14" s="1"/>
  <c r="J725" i="14" a="1"/>
  <c r="J725" i="14" s="1"/>
  <c r="F725" i="14"/>
  <c r="E725" i="14"/>
  <c r="G725" i="14" s="1"/>
  <c r="J724" i="14" a="1"/>
  <c r="J724" i="14" s="1"/>
  <c r="F724" i="14"/>
  <c r="E724" i="14"/>
  <c r="G724" i="14" s="1"/>
  <c r="J723" i="14" a="1"/>
  <c r="J723" i="14" s="1"/>
  <c r="F723" i="14"/>
  <c r="E723" i="14"/>
  <c r="G723" i="14" s="1"/>
  <c r="J722" i="14" a="1"/>
  <c r="J722" i="14" s="1"/>
  <c r="F722" i="14"/>
  <c r="E722" i="14"/>
  <c r="G722" i="14" s="1"/>
  <c r="J721" i="14" a="1"/>
  <c r="J721" i="14" s="1"/>
  <c r="F721" i="14"/>
  <c r="E721" i="14"/>
  <c r="G721" i="14" s="1"/>
  <c r="J720" i="14" a="1"/>
  <c r="J720" i="14" s="1"/>
  <c r="F720" i="14"/>
  <c r="E720" i="14"/>
  <c r="G720" i="14" s="1"/>
  <c r="J719" i="14" a="1"/>
  <c r="J719" i="14" s="1"/>
  <c r="F719" i="14"/>
  <c r="E719" i="14"/>
  <c r="G719" i="14" s="1"/>
  <c r="J718" i="14" a="1"/>
  <c r="J718" i="14" s="1"/>
  <c r="F718" i="14"/>
  <c r="E718" i="14"/>
  <c r="G718" i="14" s="1"/>
  <c r="J717" i="14" a="1"/>
  <c r="J717" i="14" s="1"/>
  <c r="F717" i="14"/>
  <c r="E717" i="14"/>
  <c r="G717" i="14" s="1"/>
  <c r="J716" i="14" a="1"/>
  <c r="J716" i="14" s="1"/>
  <c r="F716" i="14"/>
  <c r="E716" i="14"/>
  <c r="G716" i="14" s="1"/>
  <c r="J715" i="14" a="1"/>
  <c r="J715" i="14" s="1"/>
  <c r="F715" i="14"/>
  <c r="E715" i="14"/>
  <c r="G715" i="14" s="1"/>
  <c r="J714" i="14" a="1"/>
  <c r="J714" i="14" s="1"/>
  <c r="F714" i="14"/>
  <c r="E714" i="14"/>
  <c r="G714" i="14" s="1"/>
  <c r="J713" i="14" a="1"/>
  <c r="J713" i="14" s="1"/>
  <c r="F713" i="14"/>
  <c r="E713" i="14"/>
  <c r="G713" i="14" s="1"/>
  <c r="J712" i="14" a="1"/>
  <c r="J712" i="14" s="1"/>
  <c r="F712" i="14"/>
  <c r="E712" i="14"/>
  <c r="G712" i="14" s="1"/>
  <c r="J711" i="14" a="1"/>
  <c r="J711" i="14" s="1"/>
  <c r="F711" i="14"/>
  <c r="E711" i="14"/>
  <c r="G711" i="14" s="1"/>
  <c r="J710" i="14" a="1"/>
  <c r="J710" i="14" s="1"/>
  <c r="F710" i="14"/>
  <c r="E710" i="14"/>
  <c r="G710" i="14" s="1"/>
  <c r="J709" i="14" a="1"/>
  <c r="J709" i="14" s="1"/>
  <c r="F709" i="14"/>
  <c r="E709" i="14"/>
  <c r="G709" i="14" s="1"/>
  <c r="J708" i="14" a="1"/>
  <c r="J708" i="14" s="1"/>
  <c r="F708" i="14"/>
  <c r="E708" i="14"/>
  <c r="G708" i="14" s="1"/>
  <c r="J707" i="14" a="1"/>
  <c r="J707" i="14" s="1"/>
  <c r="F707" i="14"/>
  <c r="E707" i="14"/>
  <c r="G707" i="14" s="1"/>
  <c r="J706" i="14" a="1"/>
  <c r="J706" i="14" s="1"/>
  <c r="F706" i="14"/>
  <c r="E706" i="14"/>
  <c r="G706" i="14" s="1"/>
  <c r="J705" i="14" a="1"/>
  <c r="J705" i="14" s="1"/>
  <c r="F705" i="14"/>
  <c r="E705" i="14"/>
  <c r="G705" i="14" s="1"/>
  <c r="J704" i="14" a="1"/>
  <c r="J704" i="14" s="1"/>
  <c r="F704" i="14"/>
  <c r="E704" i="14"/>
  <c r="G704" i="14" s="1"/>
  <c r="J703" i="14" a="1"/>
  <c r="J703" i="14" s="1"/>
  <c r="F703" i="14"/>
  <c r="E703" i="14"/>
  <c r="G703" i="14" s="1"/>
  <c r="J702" i="14" a="1"/>
  <c r="J702" i="14" s="1"/>
  <c r="F702" i="14"/>
  <c r="E702" i="14"/>
  <c r="G702" i="14" s="1"/>
  <c r="J701" i="14" a="1"/>
  <c r="J701" i="14" s="1"/>
  <c r="F701" i="14"/>
  <c r="E701" i="14"/>
  <c r="G701" i="14" s="1"/>
  <c r="J700" i="14" a="1"/>
  <c r="J700" i="14" s="1"/>
  <c r="F700" i="14"/>
  <c r="E700" i="14"/>
  <c r="G700" i="14" s="1"/>
  <c r="J699" i="14" a="1"/>
  <c r="J699" i="14" s="1"/>
  <c r="F699" i="14"/>
  <c r="E699" i="14"/>
  <c r="G699" i="14" s="1"/>
  <c r="J698" i="14" a="1"/>
  <c r="J698" i="14" s="1"/>
  <c r="F698" i="14"/>
  <c r="E698" i="14"/>
  <c r="G698" i="14" s="1"/>
  <c r="J697" i="14" a="1"/>
  <c r="J697" i="14" s="1"/>
  <c r="F697" i="14"/>
  <c r="E697" i="14"/>
  <c r="G697" i="14" s="1"/>
  <c r="J696" i="14" a="1"/>
  <c r="J696" i="14" s="1"/>
  <c r="F696" i="14"/>
  <c r="E696" i="14"/>
  <c r="G696" i="14" s="1"/>
  <c r="J695" i="14" a="1"/>
  <c r="J695" i="14" s="1"/>
  <c r="F695" i="14"/>
  <c r="E695" i="14"/>
  <c r="G695" i="14" s="1"/>
  <c r="J694" i="14" a="1"/>
  <c r="J694" i="14" s="1"/>
  <c r="F694" i="14"/>
  <c r="E694" i="14"/>
  <c r="G694" i="14" s="1"/>
  <c r="J693" i="14" a="1"/>
  <c r="J693" i="14" s="1"/>
  <c r="F693" i="14"/>
  <c r="E693" i="14"/>
  <c r="G693" i="14" s="1"/>
  <c r="J692" i="14" a="1"/>
  <c r="J692" i="14" s="1"/>
  <c r="F692" i="14"/>
  <c r="E692" i="14"/>
  <c r="G692" i="14" s="1"/>
  <c r="J691" i="14" a="1"/>
  <c r="J691" i="14" s="1"/>
  <c r="F691" i="14"/>
  <c r="E691" i="14"/>
  <c r="G691" i="14" s="1"/>
  <c r="J690" i="14" a="1"/>
  <c r="J690" i="14" s="1"/>
  <c r="F690" i="14"/>
  <c r="E690" i="14"/>
  <c r="G690" i="14" s="1"/>
  <c r="J689" i="14" a="1"/>
  <c r="J689" i="14" s="1"/>
  <c r="F689" i="14"/>
  <c r="E689" i="14"/>
  <c r="G689" i="14" s="1"/>
  <c r="J688" i="14" a="1"/>
  <c r="J688" i="14" s="1"/>
  <c r="F688" i="14"/>
  <c r="E688" i="14"/>
  <c r="G688" i="14" s="1"/>
  <c r="J687" i="14" a="1"/>
  <c r="J687" i="14" s="1"/>
  <c r="F687" i="14"/>
  <c r="E687" i="14"/>
  <c r="G687" i="14" s="1"/>
  <c r="J686" i="14" a="1"/>
  <c r="J686" i="14" s="1"/>
  <c r="F686" i="14"/>
  <c r="E686" i="14"/>
  <c r="G686" i="14" s="1"/>
  <c r="J685" i="14" a="1"/>
  <c r="J685" i="14" s="1"/>
  <c r="F685" i="14"/>
  <c r="E685" i="14"/>
  <c r="G685" i="14" s="1"/>
  <c r="J684" i="14" a="1"/>
  <c r="J684" i="14" s="1"/>
  <c r="F684" i="14"/>
  <c r="E684" i="14"/>
  <c r="G684" i="14" s="1"/>
  <c r="J683" i="14" a="1"/>
  <c r="J683" i="14" s="1"/>
  <c r="F683" i="14"/>
  <c r="E683" i="14"/>
  <c r="G683" i="14" s="1"/>
  <c r="J682" i="14" a="1"/>
  <c r="J682" i="14" s="1"/>
  <c r="F682" i="14"/>
  <c r="E682" i="14"/>
  <c r="G682" i="14" s="1"/>
  <c r="J681" i="14" a="1"/>
  <c r="J681" i="14" s="1"/>
  <c r="F681" i="14"/>
  <c r="E681" i="14"/>
  <c r="G681" i="14" s="1"/>
  <c r="J680" i="14" a="1"/>
  <c r="J680" i="14" s="1"/>
  <c r="F680" i="14"/>
  <c r="E680" i="14"/>
  <c r="G680" i="14" s="1"/>
  <c r="J679" i="14" a="1"/>
  <c r="J679" i="14" s="1"/>
  <c r="F679" i="14"/>
  <c r="E679" i="14"/>
  <c r="G679" i="14" s="1"/>
  <c r="J678" i="14" a="1"/>
  <c r="J678" i="14" s="1"/>
  <c r="F678" i="14"/>
  <c r="E678" i="14"/>
  <c r="G678" i="14" s="1"/>
  <c r="J677" i="14" a="1"/>
  <c r="J677" i="14" s="1"/>
  <c r="F677" i="14"/>
  <c r="E677" i="14"/>
  <c r="G677" i="14" s="1"/>
  <c r="J676" i="14" a="1"/>
  <c r="J676" i="14" s="1"/>
  <c r="F676" i="14"/>
  <c r="E676" i="14"/>
  <c r="G676" i="14" s="1"/>
  <c r="J675" i="14" a="1"/>
  <c r="J675" i="14" s="1"/>
  <c r="F675" i="14"/>
  <c r="E675" i="14"/>
  <c r="G675" i="14" s="1"/>
  <c r="J674" i="14" a="1"/>
  <c r="J674" i="14" s="1"/>
  <c r="F674" i="14"/>
  <c r="E674" i="14"/>
  <c r="G674" i="14" s="1"/>
  <c r="J673" i="14" a="1"/>
  <c r="J673" i="14" s="1"/>
  <c r="F673" i="14"/>
  <c r="E673" i="14"/>
  <c r="G673" i="14" s="1"/>
  <c r="J672" i="14" a="1"/>
  <c r="J672" i="14" s="1"/>
  <c r="F672" i="14"/>
  <c r="E672" i="14"/>
  <c r="G672" i="14" s="1"/>
  <c r="J671" i="14" a="1"/>
  <c r="J671" i="14" s="1"/>
  <c r="F671" i="14"/>
  <c r="E671" i="14"/>
  <c r="G671" i="14" s="1"/>
  <c r="J670" i="14" a="1"/>
  <c r="J670" i="14" s="1"/>
  <c r="F670" i="14"/>
  <c r="E670" i="14"/>
  <c r="G670" i="14" s="1"/>
  <c r="J669" i="14" a="1"/>
  <c r="J669" i="14" s="1"/>
  <c r="F669" i="14"/>
  <c r="E669" i="14"/>
  <c r="G669" i="14" s="1"/>
  <c r="J668" i="14" a="1"/>
  <c r="J668" i="14" s="1"/>
  <c r="F668" i="14"/>
  <c r="E668" i="14"/>
  <c r="G668" i="14" s="1"/>
  <c r="J667" i="14" a="1"/>
  <c r="J667" i="14" s="1"/>
  <c r="F667" i="14"/>
  <c r="E667" i="14"/>
  <c r="G667" i="14" s="1"/>
  <c r="J666" i="14" a="1"/>
  <c r="J666" i="14" s="1"/>
  <c r="F666" i="14"/>
  <c r="E666" i="14"/>
  <c r="G666" i="14" s="1"/>
  <c r="J665" i="14" a="1"/>
  <c r="J665" i="14" s="1"/>
  <c r="F665" i="14"/>
  <c r="E665" i="14"/>
  <c r="G665" i="14" s="1"/>
  <c r="J664" i="14" a="1"/>
  <c r="J664" i="14" s="1"/>
  <c r="F664" i="14"/>
  <c r="E664" i="14"/>
  <c r="G664" i="14" s="1"/>
  <c r="J663" i="14" a="1"/>
  <c r="J663" i="14" s="1"/>
  <c r="F663" i="14"/>
  <c r="E663" i="14"/>
  <c r="G663" i="14" s="1"/>
  <c r="J662" i="14" a="1"/>
  <c r="J662" i="14" s="1"/>
  <c r="F662" i="14"/>
  <c r="E662" i="14"/>
  <c r="G662" i="14" s="1"/>
  <c r="J661" i="14" a="1"/>
  <c r="J661" i="14" s="1"/>
  <c r="F661" i="14"/>
  <c r="E661" i="14"/>
  <c r="G661" i="14" s="1"/>
  <c r="J660" i="14" a="1"/>
  <c r="J660" i="14" s="1"/>
  <c r="F660" i="14"/>
  <c r="E660" i="14"/>
  <c r="G660" i="14" s="1"/>
  <c r="J659" i="14" a="1"/>
  <c r="J659" i="14" s="1"/>
  <c r="F659" i="14"/>
  <c r="E659" i="14"/>
  <c r="G659" i="14" s="1"/>
  <c r="J658" i="14" a="1"/>
  <c r="J658" i="14" s="1"/>
  <c r="F658" i="14"/>
  <c r="E658" i="14"/>
  <c r="G658" i="14" s="1"/>
  <c r="J657" i="14" a="1"/>
  <c r="J657" i="14" s="1"/>
  <c r="F657" i="14"/>
  <c r="E657" i="14"/>
  <c r="G657" i="14" s="1"/>
  <c r="J656" i="14" a="1"/>
  <c r="J656" i="14" s="1"/>
  <c r="F656" i="14"/>
  <c r="E656" i="14"/>
  <c r="G656" i="14" s="1"/>
  <c r="J655" i="14" a="1"/>
  <c r="J655" i="14" s="1"/>
  <c r="F655" i="14"/>
  <c r="E655" i="14"/>
  <c r="G655" i="14" s="1"/>
  <c r="J654" i="14" a="1"/>
  <c r="J654" i="14" s="1"/>
  <c r="F654" i="14"/>
  <c r="E654" i="14"/>
  <c r="G654" i="14" s="1"/>
  <c r="J653" i="14" a="1"/>
  <c r="J653" i="14" s="1"/>
  <c r="F653" i="14"/>
  <c r="E653" i="14"/>
  <c r="G653" i="14" s="1"/>
  <c r="J652" i="14" a="1"/>
  <c r="J652" i="14" s="1"/>
  <c r="F652" i="14"/>
  <c r="E652" i="14"/>
  <c r="G652" i="14" s="1"/>
  <c r="J651" i="14" a="1"/>
  <c r="J651" i="14" s="1"/>
  <c r="F651" i="14"/>
  <c r="E651" i="14"/>
  <c r="G651" i="14" s="1"/>
  <c r="J650" i="14" a="1"/>
  <c r="J650" i="14" s="1"/>
  <c r="F650" i="14"/>
  <c r="E650" i="14"/>
  <c r="G650" i="14" s="1"/>
  <c r="J649" i="14" a="1"/>
  <c r="J649" i="14" s="1"/>
  <c r="F649" i="14"/>
  <c r="E649" i="14"/>
  <c r="G649" i="14" s="1"/>
  <c r="J648" i="14" a="1"/>
  <c r="J648" i="14" s="1"/>
  <c r="F648" i="14"/>
  <c r="E648" i="14"/>
  <c r="G648" i="14" s="1"/>
  <c r="J647" i="14" a="1"/>
  <c r="J647" i="14" s="1"/>
  <c r="F647" i="14"/>
  <c r="E647" i="14"/>
  <c r="G647" i="14" s="1"/>
  <c r="J646" i="14" a="1"/>
  <c r="J646" i="14" s="1"/>
  <c r="F646" i="14"/>
  <c r="E646" i="14"/>
  <c r="G646" i="14" s="1"/>
  <c r="J645" i="14" a="1"/>
  <c r="J645" i="14" s="1"/>
  <c r="F645" i="14"/>
  <c r="E645" i="14"/>
  <c r="G645" i="14" s="1"/>
  <c r="J644" i="14" a="1"/>
  <c r="J644" i="14" s="1"/>
  <c r="F644" i="14"/>
  <c r="E644" i="14"/>
  <c r="G644" i="14" s="1"/>
  <c r="J643" i="14" a="1"/>
  <c r="J643" i="14" s="1"/>
  <c r="F643" i="14"/>
  <c r="E643" i="14"/>
  <c r="G643" i="14" s="1"/>
  <c r="J642" i="14" a="1"/>
  <c r="J642" i="14" s="1"/>
  <c r="F642" i="14"/>
  <c r="E642" i="14"/>
  <c r="G642" i="14" s="1"/>
  <c r="J641" i="14" a="1"/>
  <c r="J641" i="14" s="1"/>
  <c r="F641" i="14"/>
  <c r="E641" i="14"/>
  <c r="G641" i="14" s="1"/>
  <c r="J640" i="14" a="1"/>
  <c r="J640" i="14" s="1"/>
  <c r="F640" i="14"/>
  <c r="E640" i="14"/>
  <c r="G640" i="14" s="1"/>
  <c r="J639" i="14" a="1"/>
  <c r="J639" i="14" s="1"/>
  <c r="F639" i="14"/>
  <c r="E639" i="14"/>
  <c r="G639" i="14" s="1"/>
  <c r="J638" i="14" a="1"/>
  <c r="J638" i="14" s="1"/>
  <c r="F638" i="14"/>
  <c r="E638" i="14"/>
  <c r="G638" i="14" s="1"/>
  <c r="J637" i="14" a="1"/>
  <c r="J637" i="14" s="1"/>
  <c r="F637" i="14"/>
  <c r="E637" i="14"/>
  <c r="G637" i="14" s="1"/>
  <c r="J636" i="14" a="1"/>
  <c r="J636" i="14" s="1"/>
  <c r="F636" i="14"/>
  <c r="E636" i="14"/>
  <c r="G636" i="14" s="1"/>
  <c r="J635" i="14" a="1"/>
  <c r="J635" i="14" s="1"/>
  <c r="F635" i="14"/>
  <c r="E635" i="14"/>
  <c r="G635" i="14" s="1"/>
  <c r="J634" i="14" a="1"/>
  <c r="J634" i="14" s="1"/>
  <c r="F634" i="14"/>
  <c r="E634" i="14"/>
  <c r="G634" i="14" s="1"/>
  <c r="J633" i="14" a="1"/>
  <c r="J633" i="14" s="1"/>
  <c r="F633" i="14"/>
  <c r="E633" i="14"/>
  <c r="G633" i="14" s="1"/>
  <c r="J632" i="14" a="1"/>
  <c r="J632" i="14" s="1"/>
  <c r="F632" i="14"/>
  <c r="E632" i="14"/>
  <c r="G632" i="14" s="1"/>
  <c r="J631" i="14" a="1"/>
  <c r="J631" i="14" s="1"/>
  <c r="F631" i="14"/>
  <c r="E631" i="14"/>
  <c r="G631" i="14" s="1"/>
  <c r="J630" i="14" a="1"/>
  <c r="J630" i="14" s="1"/>
  <c r="F630" i="14"/>
  <c r="E630" i="14"/>
  <c r="G630" i="14" s="1"/>
  <c r="J629" i="14" a="1"/>
  <c r="J629" i="14" s="1"/>
  <c r="F629" i="14"/>
  <c r="E629" i="14"/>
  <c r="G629" i="14" s="1"/>
  <c r="J628" i="14" a="1"/>
  <c r="J628" i="14" s="1"/>
  <c r="F628" i="14"/>
  <c r="E628" i="14"/>
  <c r="G628" i="14" s="1"/>
  <c r="J627" i="14" a="1"/>
  <c r="J627" i="14" s="1"/>
  <c r="F627" i="14"/>
  <c r="E627" i="14"/>
  <c r="G627" i="14" s="1"/>
  <c r="J626" i="14" a="1"/>
  <c r="J626" i="14" s="1"/>
  <c r="F626" i="14"/>
  <c r="E626" i="14"/>
  <c r="G626" i="14" s="1"/>
  <c r="J625" i="14" a="1"/>
  <c r="J625" i="14" s="1"/>
  <c r="F625" i="14"/>
  <c r="E625" i="14"/>
  <c r="G625" i="14" s="1"/>
  <c r="J624" i="14" a="1"/>
  <c r="J624" i="14" s="1"/>
  <c r="F624" i="14"/>
  <c r="E624" i="14"/>
  <c r="G624" i="14" s="1"/>
  <c r="J623" i="14" a="1"/>
  <c r="J623" i="14" s="1"/>
  <c r="F623" i="14"/>
  <c r="E623" i="14"/>
  <c r="G623" i="14" s="1"/>
  <c r="J622" i="14" a="1"/>
  <c r="J622" i="14" s="1"/>
  <c r="F622" i="14"/>
  <c r="E622" i="14"/>
  <c r="G622" i="14" s="1"/>
  <c r="J621" i="14" a="1"/>
  <c r="J621" i="14" s="1"/>
  <c r="F621" i="14"/>
  <c r="E621" i="14"/>
  <c r="G621" i="14" s="1"/>
  <c r="J620" i="14" a="1"/>
  <c r="J620" i="14" s="1"/>
  <c r="F620" i="14"/>
  <c r="E620" i="14"/>
  <c r="G620" i="14" s="1"/>
  <c r="J619" i="14" a="1"/>
  <c r="J619" i="14" s="1"/>
  <c r="F619" i="14"/>
  <c r="E619" i="14"/>
  <c r="G619" i="14" s="1"/>
  <c r="J618" i="14" a="1"/>
  <c r="J618" i="14" s="1"/>
  <c r="F618" i="14"/>
  <c r="E618" i="14"/>
  <c r="G618" i="14" s="1"/>
  <c r="J617" i="14" a="1"/>
  <c r="J617" i="14" s="1"/>
  <c r="F617" i="14"/>
  <c r="E617" i="14"/>
  <c r="G617" i="14" s="1"/>
  <c r="J616" i="14" a="1"/>
  <c r="J616" i="14" s="1"/>
  <c r="F616" i="14"/>
  <c r="E616" i="14"/>
  <c r="G616" i="14" s="1"/>
  <c r="J615" i="14" a="1"/>
  <c r="J615" i="14" s="1"/>
  <c r="F615" i="14"/>
  <c r="E615" i="14"/>
  <c r="G615" i="14" s="1"/>
  <c r="J614" i="14" a="1"/>
  <c r="J614" i="14" s="1"/>
  <c r="F614" i="14"/>
  <c r="E614" i="14"/>
  <c r="G614" i="14" s="1"/>
  <c r="J613" i="14" a="1"/>
  <c r="J613" i="14" s="1"/>
  <c r="F613" i="14"/>
  <c r="E613" i="14"/>
  <c r="G613" i="14" s="1"/>
  <c r="J612" i="14" a="1"/>
  <c r="J612" i="14" s="1"/>
  <c r="F612" i="14"/>
  <c r="E612" i="14"/>
  <c r="G612" i="14" s="1"/>
  <c r="J611" i="14" a="1"/>
  <c r="J611" i="14" s="1"/>
  <c r="F611" i="14"/>
  <c r="E611" i="14"/>
  <c r="G611" i="14" s="1"/>
  <c r="J610" i="14" a="1"/>
  <c r="J610" i="14" s="1"/>
  <c r="F610" i="14"/>
  <c r="E610" i="14"/>
  <c r="G610" i="14" s="1"/>
  <c r="J609" i="14" a="1"/>
  <c r="J609" i="14" s="1"/>
  <c r="F609" i="14"/>
  <c r="E609" i="14"/>
  <c r="G609" i="14" s="1"/>
  <c r="J608" i="14" a="1"/>
  <c r="J608" i="14" s="1"/>
  <c r="F608" i="14"/>
  <c r="E608" i="14"/>
  <c r="G608" i="14" s="1"/>
  <c r="J607" i="14" a="1"/>
  <c r="J607" i="14" s="1"/>
  <c r="F607" i="14"/>
  <c r="E607" i="14"/>
  <c r="G607" i="14" s="1"/>
  <c r="J606" i="14" a="1"/>
  <c r="J606" i="14" s="1"/>
  <c r="F606" i="14"/>
  <c r="E606" i="14"/>
  <c r="G606" i="14" s="1"/>
  <c r="J605" i="14" a="1"/>
  <c r="J605" i="14" s="1"/>
  <c r="F605" i="14"/>
  <c r="E605" i="14"/>
  <c r="G605" i="14" s="1"/>
  <c r="J604" i="14" a="1"/>
  <c r="J604" i="14" s="1"/>
  <c r="F604" i="14"/>
  <c r="E604" i="14"/>
  <c r="G604" i="14" s="1"/>
  <c r="J603" i="14" a="1"/>
  <c r="J603" i="14" s="1"/>
  <c r="F603" i="14"/>
  <c r="E603" i="14"/>
  <c r="G603" i="14" s="1"/>
  <c r="J602" i="14" a="1"/>
  <c r="J602" i="14" s="1"/>
  <c r="F602" i="14"/>
  <c r="E602" i="14"/>
  <c r="G602" i="14" s="1"/>
  <c r="J601" i="14" a="1"/>
  <c r="J601" i="14" s="1"/>
  <c r="F601" i="14"/>
  <c r="E601" i="14"/>
  <c r="G601" i="14" s="1"/>
  <c r="J600" i="14" a="1"/>
  <c r="J600" i="14" s="1"/>
  <c r="F600" i="14"/>
  <c r="E600" i="14"/>
  <c r="G600" i="14" s="1"/>
  <c r="J599" i="14" a="1"/>
  <c r="J599" i="14" s="1"/>
  <c r="F599" i="14"/>
  <c r="E599" i="14"/>
  <c r="G599" i="14" s="1"/>
  <c r="J598" i="14" a="1"/>
  <c r="J598" i="14" s="1"/>
  <c r="F598" i="14"/>
  <c r="E598" i="14"/>
  <c r="G598" i="14" s="1"/>
  <c r="J597" i="14" a="1"/>
  <c r="J597" i="14" s="1"/>
  <c r="F597" i="14"/>
  <c r="E597" i="14"/>
  <c r="G597" i="14" s="1"/>
  <c r="J596" i="14" a="1"/>
  <c r="J596" i="14" s="1"/>
  <c r="F596" i="14"/>
  <c r="E596" i="14"/>
  <c r="G596" i="14" s="1"/>
  <c r="J595" i="14" a="1"/>
  <c r="J595" i="14" s="1"/>
  <c r="F595" i="14"/>
  <c r="E595" i="14"/>
  <c r="G595" i="14" s="1"/>
  <c r="J594" i="14" a="1"/>
  <c r="J594" i="14" s="1"/>
  <c r="F594" i="14"/>
  <c r="E594" i="14"/>
  <c r="G594" i="14" s="1"/>
  <c r="J593" i="14" a="1"/>
  <c r="J593" i="14" s="1"/>
  <c r="F593" i="14"/>
  <c r="E593" i="14"/>
  <c r="G593" i="14" s="1"/>
  <c r="J592" i="14" a="1"/>
  <c r="J592" i="14" s="1"/>
  <c r="F592" i="14"/>
  <c r="E592" i="14"/>
  <c r="G592" i="14" s="1"/>
  <c r="J591" i="14" a="1"/>
  <c r="J591" i="14" s="1"/>
  <c r="F591" i="14"/>
  <c r="E591" i="14"/>
  <c r="G591" i="14" s="1"/>
  <c r="J590" i="14" a="1"/>
  <c r="J590" i="14" s="1"/>
  <c r="F590" i="14"/>
  <c r="E590" i="14"/>
  <c r="G590" i="14" s="1"/>
  <c r="J589" i="14" a="1"/>
  <c r="J589" i="14" s="1"/>
  <c r="F589" i="14"/>
  <c r="E589" i="14"/>
  <c r="G589" i="14" s="1"/>
  <c r="J588" i="14" a="1"/>
  <c r="J588" i="14" s="1"/>
  <c r="F588" i="14"/>
  <c r="E588" i="14"/>
  <c r="G588" i="14" s="1"/>
  <c r="J587" i="14" a="1"/>
  <c r="J587" i="14" s="1"/>
  <c r="F587" i="14"/>
  <c r="E587" i="14"/>
  <c r="G587" i="14" s="1"/>
  <c r="J586" i="14" a="1"/>
  <c r="J586" i="14" s="1"/>
  <c r="F586" i="14"/>
  <c r="E586" i="14"/>
  <c r="G586" i="14" s="1"/>
  <c r="J585" i="14" a="1"/>
  <c r="J585" i="14" s="1"/>
  <c r="F585" i="14"/>
  <c r="E585" i="14"/>
  <c r="G585" i="14" s="1"/>
  <c r="J584" i="14" a="1"/>
  <c r="J584" i="14" s="1"/>
  <c r="F584" i="14"/>
  <c r="E584" i="14"/>
  <c r="G584" i="14" s="1"/>
  <c r="J583" i="14" a="1"/>
  <c r="J583" i="14" s="1"/>
  <c r="F583" i="14"/>
  <c r="E583" i="14"/>
  <c r="G583" i="14" s="1"/>
  <c r="J582" i="14" a="1"/>
  <c r="J582" i="14" s="1"/>
  <c r="F582" i="14"/>
  <c r="E582" i="14"/>
  <c r="G582" i="14" s="1"/>
  <c r="J581" i="14" a="1"/>
  <c r="J581" i="14" s="1"/>
  <c r="F581" i="14"/>
  <c r="E581" i="14"/>
  <c r="G581" i="14" s="1"/>
  <c r="J580" i="14" a="1"/>
  <c r="J580" i="14" s="1"/>
  <c r="F580" i="14"/>
  <c r="E580" i="14"/>
  <c r="G580" i="14" s="1"/>
  <c r="J579" i="14" a="1"/>
  <c r="J579" i="14" s="1"/>
  <c r="F579" i="14"/>
  <c r="E579" i="14"/>
  <c r="G579" i="14" s="1"/>
  <c r="J578" i="14" a="1"/>
  <c r="J578" i="14" s="1"/>
  <c r="F578" i="14"/>
  <c r="E578" i="14"/>
  <c r="G578" i="14" s="1"/>
  <c r="J577" i="14" a="1"/>
  <c r="J577" i="14" s="1"/>
  <c r="F577" i="14"/>
  <c r="E577" i="14"/>
  <c r="G577" i="14" s="1"/>
  <c r="J576" i="14" a="1"/>
  <c r="J576" i="14" s="1"/>
  <c r="F576" i="14"/>
  <c r="E576" i="14"/>
  <c r="G576" i="14" s="1"/>
  <c r="J575" i="14" a="1"/>
  <c r="J575" i="14" s="1"/>
  <c r="F575" i="14"/>
  <c r="E575" i="14"/>
  <c r="G575" i="14" s="1"/>
  <c r="J574" i="14" a="1"/>
  <c r="J574" i="14" s="1"/>
  <c r="F574" i="14"/>
  <c r="E574" i="14"/>
  <c r="G574" i="14" s="1"/>
  <c r="J573" i="14" a="1"/>
  <c r="J573" i="14" s="1"/>
  <c r="F573" i="14"/>
  <c r="E573" i="14"/>
  <c r="G573" i="14" s="1"/>
  <c r="J572" i="14" a="1"/>
  <c r="J572" i="14" s="1"/>
  <c r="F572" i="14"/>
  <c r="E572" i="14"/>
  <c r="G572" i="14" s="1"/>
  <c r="J571" i="14" a="1"/>
  <c r="J571" i="14" s="1"/>
  <c r="F571" i="14"/>
  <c r="E571" i="14"/>
  <c r="G571" i="14" s="1"/>
  <c r="J570" i="14" a="1"/>
  <c r="J570" i="14" s="1"/>
  <c r="F570" i="14"/>
  <c r="E570" i="14"/>
  <c r="G570" i="14" s="1"/>
  <c r="J569" i="14" a="1"/>
  <c r="J569" i="14" s="1"/>
  <c r="F569" i="14"/>
  <c r="E569" i="14"/>
  <c r="G569" i="14" s="1"/>
  <c r="J568" i="14" a="1"/>
  <c r="J568" i="14" s="1"/>
  <c r="F568" i="14"/>
  <c r="E568" i="14"/>
  <c r="G568" i="14" s="1"/>
  <c r="J567" i="14" a="1"/>
  <c r="J567" i="14" s="1"/>
  <c r="F567" i="14"/>
  <c r="E567" i="14"/>
  <c r="G567" i="14" s="1"/>
  <c r="J566" i="14" a="1"/>
  <c r="J566" i="14" s="1"/>
  <c r="F566" i="14"/>
  <c r="E566" i="14"/>
  <c r="G566" i="14" s="1"/>
  <c r="J565" i="14" a="1"/>
  <c r="J565" i="14" s="1"/>
  <c r="F565" i="14"/>
  <c r="E565" i="14"/>
  <c r="G565" i="14" s="1"/>
  <c r="J564" i="14" a="1"/>
  <c r="J564" i="14" s="1"/>
  <c r="F564" i="14"/>
  <c r="E564" i="14"/>
  <c r="G564" i="14" s="1"/>
  <c r="J563" i="14" a="1"/>
  <c r="J563" i="14" s="1"/>
  <c r="F563" i="14"/>
  <c r="E563" i="14"/>
  <c r="G563" i="14" s="1"/>
  <c r="J562" i="14" a="1"/>
  <c r="J562" i="14" s="1"/>
  <c r="F562" i="14"/>
  <c r="E562" i="14"/>
  <c r="G562" i="14" s="1"/>
  <c r="J561" i="14" a="1"/>
  <c r="J561" i="14" s="1"/>
  <c r="F561" i="14"/>
  <c r="E561" i="14"/>
  <c r="G561" i="14" s="1"/>
  <c r="J560" i="14" a="1"/>
  <c r="J560" i="14" s="1"/>
  <c r="F560" i="14"/>
  <c r="E560" i="14"/>
  <c r="G560" i="14" s="1"/>
  <c r="J559" i="14" a="1"/>
  <c r="J559" i="14" s="1"/>
  <c r="F559" i="14"/>
  <c r="E559" i="14"/>
  <c r="G559" i="14" s="1"/>
  <c r="J558" i="14" a="1"/>
  <c r="J558" i="14" s="1"/>
  <c r="F558" i="14"/>
  <c r="E558" i="14"/>
  <c r="G558" i="14" s="1"/>
  <c r="J557" i="14" a="1"/>
  <c r="J557" i="14" s="1"/>
  <c r="F557" i="14"/>
  <c r="E557" i="14"/>
  <c r="G557" i="14" s="1"/>
  <c r="J556" i="14" a="1"/>
  <c r="J556" i="14" s="1"/>
  <c r="F556" i="14"/>
  <c r="E556" i="14"/>
  <c r="G556" i="14" s="1"/>
  <c r="J555" i="14" a="1"/>
  <c r="J555" i="14" s="1"/>
  <c r="F555" i="14"/>
  <c r="E555" i="14"/>
  <c r="G555" i="14" s="1"/>
  <c r="J554" i="14" a="1"/>
  <c r="J554" i="14" s="1"/>
  <c r="F554" i="14"/>
  <c r="E554" i="14"/>
  <c r="G554" i="14" s="1"/>
  <c r="J553" i="14" a="1"/>
  <c r="J553" i="14" s="1"/>
  <c r="F553" i="14"/>
  <c r="E553" i="14"/>
  <c r="G553" i="14" s="1"/>
  <c r="J552" i="14" a="1"/>
  <c r="J552" i="14" s="1"/>
  <c r="F552" i="14"/>
  <c r="E552" i="14"/>
  <c r="G552" i="14" s="1"/>
  <c r="J551" i="14" a="1"/>
  <c r="J551" i="14" s="1"/>
  <c r="F551" i="14"/>
  <c r="E551" i="14"/>
  <c r="G551" i="14" s="1"/>
  <c r="J550" i="14" a="1"/>
  <c r="J550" i="14" s="1"/>
  <c r="F550" i="14"/>
  <c r="E550" i="14"/>
  <c r="G550" i="14" s="1"/>
  <c r="J549" i="14" a="1"/>
  <c r="J549" i="14" s="1"/>
  <c r="F549" i="14"/>
  <c r="E549" i="14"/>
  <c r="G549" i="14" s="1"/>
  <c r="J548" i="14" a="1"/>
  <c r="J548" i="14" s="1"/>
  <c r="F548" i="14"/>
  <c r="E548" i="14"/>
  <c r="G548" i="14" s="1"/>
  <c r="J547" i="14" a="1"/>
  <c r="J547" i="14" s="1"/>
  <c r="F547" i="14"/>
  <c r="E547" i="14"/>
  <c r="G547" i="14" s="1"/>
  <c r="J546" i="14" a="1"/>
  <c r="J546" i="14" s="1"/>
  <c r="F546" i="14"/>
  <c r="E546" i="14"/>
  <c r="G546" i="14" s="1"/>
  <c r="J545" i="14" a="1"/>
  <c r="J545" i="14" s="1"/>
  <c r="F545" i="14"/>
  <c r="E545" i="14"/>
  <c r="G545" i="14" s="1"/>
  <c r="J544" i="14" a="1"/>
  <c r="J544" i="14" s="1"/>
  <c r="F544" i="14"/>
  <c r="E544" i="14"/>
  <c r="G544" i="14" s="1"/>
  <c r="J543" i="14" a="1"/>
  <c r="J543" i="14" s="1"/>
  <c r="F543" i="14"/>
  <c r="E543" i="14"/>
  <c r="G543" i="14" s="1"/>
  <c r="J542" i="14" a="1"/>
  <c r="J542" i="14" s="1"/>
  <c r="F542" i="14"/>
  <c r="E542" i="14"/>
  <c r="G542" i="14" s="1"/>
  <c r="J541" i="14" a="1"/>
  <c r="J541" i="14" s="1"/>
  <c r="F541" i="14"/>
  <c r="E541" i="14"/>
  <c r="G541" i="14" s="1"/>
  <c r="J540" i="14" a="1"/>
  <c r="J540" i="14" s="1"/>
  <c r="F540" i="14"/>
  <c r="E540" i="14"/>
  <c r="G540" i="14" s="1"/>
  <c r="J539" i="14" a="1"/>
  <c r="J539" i="14" s="1"/>
  <c r="F539" i="14"/>
  <c r="E539" i="14"/>
  <c r="G539" i="14" s="1"/>
  <c r="J538" i="14" a="1"/>
  <c r="J538" i="14" s="1"/>
  <c r="F538" i="14"/>
  <c r="E538" i="14"/>
  <c r="G538" i="14" s="1"/>
  <c r="J537" i="14" a="1"/>
  <c r="J537" i="14" s="1"/>
  <c r="F537" i="14"/>
  <c r="E537" i="14"/>
  <c r="G537" i="14" s="1"/>
  <c r="J536" i="14" a="1"/>
  <c r="J536" i="14" s="1"/>
  <c r="F536" i="14"/>
  <c r="E536" i="14"/>
  <c r="G536" i="14" s="1"/>
  <c r="J535" i="14" a="1"/>
  <c r="J535" i="14" s="1"/>
  <c r="F535" i="14"/>
  <c r="E535" i="14"/>
  <c r="G535" i="14" s="1"/>
  <c r="J534" i="14" a="1"/>
  <c r="J534" i="14" s="1"/>
  <c r="F534" i="14"/>
  <c r="E534" i="14"/>
  <c r="G534" i="14" s="1"/>
  <c r="J533" i="14" a="1"/>
  <c r="J533" i="14" s="1"/>
  <c r="F533" i="14"/>
  <c r="E533" i="14"/>
  <c r="G533" i="14" s="1"/>
  <c r="J532" i="14" a="1"/>
  <c r="J532" i="14" s="1"/>
  <c r="F532" i="14"/>
  <c r="E532" i="14"/>
  <c r="G532" i="14" s="1"/>
  <c r="J531" i="14" a="1"/>
  <c r="J531" i="14" s="1"/>
  <c r="F531" i="14"/>
  <c r="E531" i="14"/>
  <c r="G531" i="14" s="1"/>
  <c r="J530" i="14" a="1"/>
  <c r="J530" i="14" s="1"/>
  <c r="F530" i="14"/>
  <c r="E530" i="14"/>
  <c r="G530" i="14" s="1"/>
  <c r="J529" i="14" a="1"/>
  <c r="J529" i="14" s="1"/>
  <c r="F529" i="14"/>
  <c r="E529" i="14"/>
  <c r="G529" i="14" s="1"/>
  <c r="J528" i="14" a="1"/>
  <c r="J528" i="14" s="1"/>
  <c r="F528" i="14"/>
  <c r="E528" i="14"/>
  <c r="G528" i="14" s="1"/>
  <c r="J527" i="14" a="1"/>
  <c r="J527" i="14" s="1"/>
  <c r="F527" i="14"/>
  <c r="E527" i="14"/>
  <c r="G527" i="14" s="1"/>
  <c r="J526" i="14" a="1"/>
  <c r="J526" i="14" s="1"/>
  <c r="F526" i="14"/>
  <c r="E526" i="14"/>
  <c r="G526" i="14" s="1"/>
  <c r="J525" i="14" a="1"/>
  <c r="J525" i="14" s="1"/>
  <c r="F525" i="14"/>
  <c r="E525" i="14"/>
  <c r="G525" i="14" s="1"/>
  <c r="J524" i="14" a="1"/>
  <c r="J524" i="14" s="1"/>
  <c r="F524" i="14"/>
  <c r="E524" i="14"/>
  <c r="G524" i="14" s="1"/>
  <c r="J523" i="14" a="1"/>
  <c r="J523" i="14" s="1"/>
  <c r="F523" i="14"/>
  <c r="E523" i="14"/>
  <c r="G523" i="14" s="1"/>
  <c r="J522" i="14" a="1"/>
  <c r="J522" i="14" s="1"/>
  <c r="F522" i="14"/>
  <c r="E522" i="14"/>
  <c r="G522" i="14" s="1"/>
  <c r="J521" i="14" a="1"/>
  <c r="J521" i="14" s="1"/>
  <c r="F521" i="14"/>
  <c r="E521" i="14"/>
  <c r="G521" i="14" s="1"/>
  <c r="J520" i="14" a="1"/>
  <c r="J520" i="14" s="1"/>
  <c r="F520" i="14"/>
  <c r="E520" i="14"/>
  <c r="G520" i="14" s="1"/>
  <c r="J519" i="14" a="1"/>
  <c r="J519" i="14" s="1"/>
  <c r="F519" i="14"/>
  <c r="E519" i="14"/>
  <c r="G519" i="14" s="1"/>
  <c r="J518" i="14" a="1"/>
  <c r="J518" i="14" s="1"/>
  <c r="F518" i="14"/>
  <c r="E518" i="14"/>
  <c r="G518" i="14" s="1"/>
  <c r="J517" i="14" a="1"/>
  <c r="J517" i="14" s="1"/>
  <c r="F517" i="14"/>
  <c r="E517" i="14"/>
  <c r="G517" i="14" s="1"/>
  <c r="J516" i="14" a="1"/>
  <c r="J516" i="14" s="1"/>
  <c r="F516" i="14"/>
  <c r="E516" i="14"/>
  <c r="G516" i="14" s="1"/>
  <c r="J515" i="14" a="1"/>
  <c r="J515" i="14" s="1"/>
  <c r="F515" i="14"/>
  <c r="E515" i="14"/>
  <c r="G515" i="14" s="1"/>
  <c r="J514" i="14" a="1"/>
  <c r="J514" i="14" s="1"/>
  <c r="F514" i="14"/>
  <c r="E514" i="14"/>
  <c r="G514" i="14" s="1"/>
  <c r="J513" i="14" a="1"/>
  <c r="J513" i="14" s="1"/>
  <c r="F513" i="14"/>
  <c r="E513" i="14"/>
  <c r="G513" i="14" s="1"/>
  <c r="J512" i="14" a="1"/>
  <c r="J512" i="14" s="1"/>
  <c r="F512" i="14"/>
  <c r="E512" i="14"/>
  <c r="G512" i="14" s="1"/>
  <c r="J511" i="14" a="1"/>
  <c r="J511" i="14" s="1"/>
  <c r="F511" i="14"/>
  <c r="E511" i="14"/>
  <c r="G511" i="14" s="1"/>
  <c r="J510" i="14" a="1"/>
  <c r="J510" i="14" s="1"/>
  <c r="F510" i="14"/>
  <c r="E510" i="14"/>
  <c r="G510" i="14" s="1"/>
  <c r="J509" i="14" a="1"/>
  <c r="J509" i="14" s="1"/>
  <c r="F509" i="14"/>
  <c r="E509" i="14"/>
  <c r="G509" i="14" s="1"/>
  <c r="J508" i="14" a="1"/>
  <c r="J508" i="14" s="1"/>
  <c r="F508" i="14"/>
  <c r="E508" i="14"/>
  <c r="G508" i="14" s="1"/>
  <c r="J507" i="14" a="1"/>
  <c r="J507" i="14" s="1"/>
  <c r="F507" i="14"/>
  <c r="E507" i="14"/>
  <c r="G507" i="14" s="1"/>
  <c r="J506" i="14" a="1"/>
  <c r="J506" i="14" s="1"/>
  <c r="F506" i="14"/>
  <c r="E506" i="14"/>
  <c r="G506" i="14" s="1"/>
  <c r="J505" i="14" a="1"/>
  <c r="J505" i="14" s="1"/>
  <c r="F505" i="14"/>
  <c r="E505" i="14"/>
  <c r="G505" i="14" s="1"/>
  <c r="J504" i="14" a="1"/>
  <c r="J504" i="14" s="1"/>
  <c r="F504" i="14"/>
  <c r="E504" i="14"/>
  <c r="G504" i="14" s="1"/>
  <c r="J503" i="14" a="1"/>
  <c r="J503" i="14" s="1"/>
  <c r="F503" i="14"/>
  <c r="E503" i="14"/>
  <c r="G503" i="14" s="1"/>
  <c r="J502" i="14" a="1"/>
  <c r="J502" i="14" s="1"/>
  <c r="F502" i="14"/>
  <c r="E502" i="14"/>
  <c r="G502" i="14" s="1"/>
  <c r="J501" i="14" a="1"/>
  <c r="J501" i="14" s="1"/>
  <c r="F501" i="14"/>
  <c r="E501" i="14"/>
  <c r="G501" i="14" s="1"/>
  <c r="J500" i="14" a="1"/>
  <c r="J500" i="14" s="1"/>
  <c r="F500" i="14"/>
  <c r="E500" i="14"/>
  <c r="G500" i="14" s="1"/>
  <c r="J499" i="14" a="1"/>
  <c r="J499" i="14" s="1"/>
  <c r="F499" i="14"/>
  <c r="E499" i="14"/>
  <c r="G499" i="14" s="1"/>
  <c r="J498" i="14" a="1"/>
  <c r="J498" i="14" s="1"/>
  <c r="F498" i="14"/>
  <c r="E498" i="14"/>
  <c r="G498" i="14" s="1"/>
  <c r="J497" i="14" a="1"/>
  <c r="J497" i="14" s="1"/>
  <c r="F497" i="14"/>
  <c r="E497" i="14"/>
  <c r="G497" i="14" s="1"/>
  <c r="J496" i="14" a="1"/>
  <c r="J496" i="14" s="1"/>
  <c r="F496" i="14"/>
  <c r="E496" i="14"/>
  <c r="G496" i="14" s="1"/>
  <c r="J495" i="14" a="1"/>
  <c r="J495" i="14" s="1"/>
  <c r="F495" i="14"/>
  <c r="E495" i="14"/>
  <c r="G495" i="14" s="1"/>
  <c r="J494" i="14" a="1"/>
  <c r="J494" i="14" s="1"/>
  <c r="F494" i="14"/>
  <c r="E494" i="14"/>
  <c r="G494" i="14" s="1"/>
  <c r="J493" i="14" a="1"/>
  <c r="J493" i="14" s="1"/>
  <c r="F493" i="14"/>
  <c r="E493" i="14"/>
  <c r="G493" i="14" s="1"/>
  <c r="J492" i="14" a="1"/>
  <c r="J492" i="14" s="1"/>
  <c r="F492" i="14"/>
  <c r="E492" i="14"/>
  <c r="G492" i="14" s="1"/>
  <c r="J491" i="14" a="1"/>
  <c r="J491" i="14" s="1"/>
  <c r="F491" i="14"/>
  <c r="E491" i="14"/>
  <c r="G491" i="14" s="1"/>
  <c r="J490" i="14" a="1"/>
  <c r="J490" i="14" s="1"/>
  <c r="F490" i="14"/>
  <c r="E490" i="14"/>
  <c r="G490" i="14" s="1"/>
  <c r="J489" i="14" a="1"/>
  <c r="J489" i="14" s="1"/>
  <c r="F489" i="14"/>
  <c r="E489" i="14"/>
  <c r="G489" i="14" s="1"/>
  <c r="J488" i="14" a="1"/>
  <c r="J488" i="14" s="1"/>
  <c r="F488" i="14"/>
  <c r="E488" i="14"/>
  <c r="G488" i="14" s="1"/>
  <c r="J487" i="14" a="1"/>
  <c r="J487" i="14" s="1"/>
  <c r="F487" i="14"/>
  <c r="E487" i="14"/>
  <c r="G487" i="14" s="1"/>
  <c r="J486" i="14" a="1"/>
  <c r="J486" i="14" s="1"/>
  <c r="F486" i="14"/>
  <c r="E486" i="14"/>
  <c r="G486" i="14" s="1"/>
  <c r="J485" i="14" a="1"/>
  <c r="J485" i="14" s="1"/>
  <c r="F485" i="14"/>
  <c r="E485" i="14"/>
  <c r="G485" i="14" s="1"/>
  <c r="J484" i="14" a="1"/>
  <c r="J484" i="14" s="1"/>
  <c r="F484" i="14"/>
  <c r="E484" i="14"/>
  <c r="G484" i="14" s="1"/>
  <c r="J483" i="14" a="1"/>
  <c r="J483" i="14" s="1"/>
  <c r="F483" i="14"/>
  <c r="E483" i="14"/>
  <c r="G483" i="14" s="1"/>
  <c r="J482" i="14" a="1"/>
  <c r="J482" i="14" s="1"/>
  <c r="F482" i="14"/>
  <c r="E482" i="14"/>
  <c r="G482" i="14" s="1"/>
  <c r="J481" i="14" a="1"/>
  <c r="J481" i="14" s="1"/>
  <c r="F481" i="14"/>
  <c r="E481" i="14"/>
  <c r="G481" i="14" s="1"/>
  <c r="J480" i="14" a="1"/>
  <c r="J480" i="14" s="1"/>
  <c r="F480" i="14"/>
  <c r="E480" i="14"/>
  <c r="G480" i="14" s="1"/>
  <c r="J479" i="14" a="1"/>
  <c r="J479" i="14" s="1"/>
  <c r="F479" i="14"/>
  <c r="E479" i="14"/>
  <c r="G479" i="14" s="1"/>
  <c r="J478" i="14" a="1"/>
  <c r="J478" i="14" s="1"/>
  <c r="F478" i="14"/>
  <c r="E478" i="14"/>
  <c r="G478" i="14" s="1"/>
  <c r="J477" i="14" a="1"/>
  <c r="J477" i="14" s="1"/>
  <c r="F477" i="14"/>
  <c r="E477" i="14"/>
  <c r="G477" i="14" s="1"/>
  <c r="J476" i="14" a="1"/>
  <c r="J476" i="14" s="1"/>
  <c r="F476" i="14"/>
  <c r="E476" i="14"/>
  <c r="G476" i="14" s="1"/>
  <c r="J475" i="14" a="1"/>
  <c r="J475" i="14" s="1"/>
  <c r="F475" i="14"/>
  <c r="E475" i="14"/>
  <c r="G475" i="14" s="1"/>
  <c r="J474" i="14" a="1"/>
  <c r="J474" i="14" s="1"/>
  <c r="F474" i="14"/>
  <c r="E474" i="14"/>
  <c r="G474" i="14" s="1"/>
  <c r="J473" i="14" a="1"/>
  <c r="J473" i="14" s="1"/>
  <c r="F473" i="14"/>
  <c r="E473" i="14"/>
  <c r="G473" i="14" s="1"/>
  <c r="J472" i="14" a="1"/>
  <c r="J472" i="14" s="1"/>
  <c r="F472" i="14"/>
  <c r="E472" i="14"/>
  <c r="G472" i="14" s="1"/>
  <c r="J471" i="14" a="1"/>
  <c r="J471" i="14" s="1"/>
  <c r="F471" i="14"/>
  <c r="E471" i="14"/>
  <c r="G471" i="14" s="1"/>
  <c r="J470" i="14" a="1"/>
  <c r="J470" i="14" s="1"/>
  <c r="F470" i="14"/>
  <c r="E470" i="14"/>
  <c r="G470" i="14" s="1"/>
  <c r="J469" i="14" a="1"/>
  <c r="J469" i="14" s="1"/>
  <c r="F469" i="14"/>
  <c r="E469" i="14"/>
  <c r="G469" i="14" s="1"/>
  <c r="J468" i="14" a="1"/>
  <c r="J468" i="14" s="1"/>
  <c r="F468" i="14"/>
  <c r="E468" i="14"/>
  <c r="G468" i="14" s="1"/>
  <c r="J467" i="14" a="1"/>
  <c r="J467" i="14" s="1"/>
  <c r="F467" i="14"/>
  <c r="E467" i="14"/>
  <c r="G467" i="14" s="1"/>
  <c r="J466" i="14" a="1"/>
  <c r="J466" i="14" s="1"/>
  <c r="F466" i="14"/>
  <c r="E466" i="14"/>
  <c r="G466" i="14" s="1"/>
  <c r="J465" i="14" a="1"/>
  <c r="J465" i="14" s="1"/>
  <c r="F465" i="14"/>
  <c r="E465" i="14"/>
  <c r="G465" i="14" s="1"/>
  <c r="J464" i="14" a="1"/>
  <c r="J464" i="14" s="1"/>
  <c r="F464" i="14"/>
  <c r="E464" i="14"/>
  <c r="G464" i="14" s="1"/>
  <c r="J463" i="14" a="1"/>
  <c r="J463" i="14" s="1"/>
  <c r="F463" i="14"/>
  <c r="E463" i="14"/>
  <c r="G463" i="14" s="1"/>
  <c r="J462" i="14" a="1"/>
  <c r="J462" i="14" s="1"/>
  <c r="F462" i="14"/>
  <c r="E462" i="14"/>
  <c r="G462" i="14" s="1"/>
  <c r="J461" i="14" a="1"/>
  <c r="J461" i="14" s="1"/>
  <c r="F461" i="14"/>
  <c r="E461" i="14"/>
  <c r="G461" i="14" s="1"/>
  <c r="J460" i="14" a="1"/>
  <c r="J460" i="14" s="1"/>
  <c r="F460" i="14"/>
  <c r="E460" i="14"/>
  <c r="G460" i="14" s="1"/>
  <c r="J459" i="14" a="1"/>
  <c r="J459" i="14" s="1"/>
  <c r="F459" i="14"/>
  <c r="E459" i="14"/>
  <c r="G459" i="14" s="1"/>
  <c r="J458" i="14" a="1"/>
  <c r="J458" i="14" s="1"/>
  <c r="F458" i="14"/>
  <c r="E458" i="14"/>
  <c r="G458" i="14" s="1"/>
  <c r="J457" i="14" a="1"/>
  <c r="J457" i="14" s="1"/>
  <c r="F457" i="14"/>
  <c r="E457" i="14"/>
  <c r="G457" i="14" s="1"/>
  <c r="J456" i="14" a="1"/>
  <c r="J456" i="14" s="1"/>
  <c r="F456" i="14"/>
  <c r="E456" i="14"/>
  <c r="G456" i="14" s="1"/>
  <c r="J455" i="14" a="1"/>
  <c r="J455" i="14" s="1"/>
  <c r="F455" i="14"/>
  <c r="E455" i="14"/>
  <c r="G455" i="14" s="1"/>
  <c r="J454" i="14" a="1"/>
  <c r="J454" i="14" s="1"/>
  <c r="F454" i="14"/>
  <c r="E454" i="14"/>
  <c r="G454" i="14" s="1"/>
  <c r="J453" i="14" a="1"/>
  <c r="J453" i="14" s="1"/>
  <c r="F453" i="14"/>
  <c r="E453" i="14"/>
  <c r="G453" i="14" s="1"/>
  <c r="J452" i="14" a="1"/>
  <c r="J452" i="14" s="1"/>
  <c r="F452" i="14"/>
  <c r="E452" i="14"/>
  <c r="G452" i="14" s="1"/>
  <c r="J451" i="14" a="1"/>
  <c r="J451" i="14" s="1"/>
  <c r="F451" i="14"/>
  <c r="E451" i="14"/>
  <c r="G451" i="14" s="1"/>
  <c r="J450" i="14" a="1"/>
  <c r="J450" i="14" s="1"/>
  <c r="F450" i="14"/>
  <c r="E450" i="14"/>
  <c r="G450" i="14" s="1"/>
  <c r="J449" i="14" a="1"/>
  <c r="J449" i="14" s="1"/>
  <c r="F449" i="14"/>
  <c r="E449" i="14"/>
  <c r="G449" i="14" s="1"/>
  <c r="J448" i="14" a="1"/>
  <c r="J448" i="14" s="1"/>
  <c r="F448" i="14"/>
  <c r="E448" i="14"/>
  <c r="G448" i="14" s="1"/>
  <c r="J447" i="14" a="1"/>
  <c r="J447" i="14" s="1"/>
  <c r="F447" i="14"/>
  <c r="E447" i="14"/>
  <c r="G447" i="14" s="1"/>
  <c r="J446" i="14" a="1"/>
  <c r="J446" i="14" s="1"/>
  <c r="F446" i="14"/>
  <c r="E446" i="14"/>
  <c r="G446" i="14" s="1"/>
  <c r="J445" i="14" a="1"/>
  <c r="J445" i="14" s="1"/>
  <c r="F445" i="14"/>
  <c r="E445" i="14"/>
  <c r="G445" i="14" s="1"/>
  <c r="J444" i="14" a="1"/>
  <c r="J444" i="14" s="1"/>
  <c r="F444" i="14"/>
  <c r="E444" i="14"/>
  <c r="G444" i="14" s="1"/>
  <c r="J443" i="14" a="1"/>
  <c r="J443" i="14" s="1"/>
  <c r="F443" i="14"/>
  <c r="E443" i="14"/>
  <c r="G443" i="14" s="1"/>
  <c r="J442" i="14" a="1"/>
  <c r="J442" i="14" s="1"/>
  <c r="F442" i="14"/>
  <c r="E442" i="14"/>
  <c r="G442" i="14" s="1"/>
  <c r="J441" i="14" a="1"/>
  <c r="J441" i="14" s="1"/>
  <c r="F441" i="14"/>
  <c r="E441" i="14"/>
  <c r="G441" i="14" s="1"/>
  <c r="J440" i="14" a="1"/>
  <c r="J440" i="14" s="1"/>
  <c r="F440" i="14"/>
  <c r="E440" i="14"/>
  <c r="G440" i="14" s="1"/>
  <c r="J439" i="14" a="1"/>
  <c r="J439" i="14" s="1"/>
  <c r="F439" i="14"/>
  <c r="E439" i="14"/>
  <c r="G439" i="14" s="1"/>
  <c r="J438" i="14" a="1"/>
  <c r="J438" i="14" s="1"/>
  <c r="F438" i="14"/>
  <c r="E438" i="14"/>
  <c r="G438" i="14" s="1"/>
  <c r="J437" i="14" a="1"/>
  <c r="J437" i="14" s="1"/>
  <c r="F437" i="14"/>
  <c r="E437" i="14"/>
  <c r="G437" i="14" s="1"/>
  <c r="J436" i="14" a="1"/>
  <c r="J436" i="14" s="1"/>
  <c r="F436" i="14"/>
  <c r="E436" i="14"/>
  <c r="G436" i="14" s="1"/>
  <c r="J435" i="14" a="1"/>
  <c r="J435" i="14" s="1"/>
  <c r="F435" i="14"/>
  <c r="E435" i="14"/>
  <c r="G435" i="14" s="1"/>
  <c r="J434" i="14" a="1"/>
  <c r="J434" i="14" s="1"/>
  <c r="F434" i="14"/>
  <c r="E434" i="14"/>
  <c r="G434" i="14" s="1"/>
  <c r="J433" i="14" a="1"/>
  <c r="J433" i="14" s="1"/>
  <c r="F433" i="14"/>
  <c r="E433" i="14"/>
  <c r="G433" i="14" s="1"/>
  <c r="J432" i="14" a="1"/>
  <c r="J432" i="14" s="1"/>
  <c r="F432" i="14"/>
  <c r="E432" i="14"/>
  <c r="G432" i="14" s="1"/>
  <c r="J431" i="14" a="1"/>
  <c r="J431" i="14" s="1"/>
  <c r="F431" i="14"/>
  <c r="E431" i="14"/>
  <c r="G431" i="14" s="1"/>
  <c r="J430" i="14" a="1"/>
  <c r="J430" i="14" s="1"/>
  <c r="F430" i="14"/>
  <c r="E430" i="14"/>
  <c r="G430" i="14" s="1"/>
  <c r="J429" i="14" a="1"/>
  <c r="J429" i="14" s="1"/>
  <c r="F429" i="14"/>
  <c r="E429" i="14"/>
  <c r="G429" i="14" s="1"/>
  <c r="J428" i="14" a="1"/>
  <c r="J428" i="14" s="1"/>
  <c r="F428" i="14"/>
  <c r="E428" i="14"/>
  <c r="G428" i="14" s="1"/>
  <c r="J427" i="14" a="1"/>
  <c r="J427" i="14" s="1"/>
  <c r="F427" i="14"/>
  <c r="E427" i="14"/>
  <c r="G427" i="14" s="1"/>
  <c r="J426" i="14" a="1"/>
  <c r="J426" i="14" s="1"/>
  <c r="F426" i="14"/>
  <c r="E426" i="14"/>
  <c r="G426" i="14" s="1"/>
  <c r="J425" i="14" a="1"/>
  <c r="J425" i="14" s="1"/>
  <c r="F425" i="14"/>
  <c r="E425" i="14"/>
  <c r="G425" i="14" s="1"/>
  <c r="J424" i="14" a="1"/>
  <c r="J424" i="14" s="1"/>
  <c r="F424" i="14"/>
  <c r="E424" i="14"/>
  <c r="G424" i="14" s="1"/>
  <c r="J423" i="14" a="1"/>
  <c r="J423" i="14" s="1"/>
  <c r="F423" i="14"/>
  <c r="E423" i="14"/>
  <c r="G423" i="14" s="1"/>
  <c r="J422" i="14" a="1"/>
  <c r="J422" i="14" s="1"/>
  <c r="F422" i="14"/>
  <c r="E422" i="14"/>
  <c r="G422" i="14" s="1"/>
  <c r="J421" i="14" a="1"/>
  <c r="J421" i="14" s="1"/>
  <c r="F421" i="14"/>
  <c r="E421" i="14"/>
  <c r="G421" i="14" s="1"/>
  <c r="J420" i="14" a="1"/>
  <c r="J420" i="14" s="1"/>
  <c r="F420" i="14"/>
  <c r="E420" i="14"/>
  <c r="G420" i="14" s="1"/>
  <c r="J419" i="14" a="1"/>
  <c r="J419" i="14" s="1"/>
  <c r="F419" i="14"/>
  <c r="E419" i="14"/>
  <c r="G419" i="14" s="1"/>
  <c r="J418" i="14" a="1"/>
  <c r="J418" i="14" s="1"/>
  <c r="F418" i="14"/>
  <c r="E418" i="14"/>
  <c r="G418" i="14" s="1"/>
  <c r="J417" i="14" a="1"/>
  <c r="J417" i="14" s="1"/>
  <c r="F417" i="14"/>
  <c r="E417" i="14"/>
  <c r="G417" i="14" s="1"/>
  <c r="J416" i="14" a="1"/>
  <c r="J416" i="14" s="1"/>
  <c r="F416" i="14"/>
  <c r="E416" i="14"/>
  <c r="G416" i="14" s="1"/>
  <c r="J415" i="14" a="1"/>
  <c r="J415" i="14" s="1"/>
  <c r="F415" i="14"/>
  <c r="E415" i="14"/>
  <c r="G415" i="14" s="1"/>
  <c r="J414" i="14" a="1"/>
  <c r="J414" i="14" s="1"/>
  <c r="F414" i="14"/>
  <c r="E414" i="14"/>
  <c r="G414" i="14" s="1"/>
  <c r="J413" i="14" a="1"/>
  <c r="J413" i="14" s="1"/>
  <c r="F413" i="14"/>
  <c r="E413" i="14"/>
  <c r="G413" i="14" s="1"/>
  <c r="J412" i="14" a="1"/>
  <c r="J412" i="14" s="1"/>
  <c r="F412" i="14"/>
  <c r="E412" i="14"/>
  <c r="G412" i="14" s="1"/>
  <c r="J411" i="14" a="1"/>
  <c r="J411" i="14" s="1"/>
  <c r="F411" i="14"/>
  <c r="E411" i="14"/>
  <c r="G411" i="14" s="1"/>
  <c r="J410" i="14" a="1"/>
  <c r="J410" i="14" s="1"/>
  <c r="F410" i="14"/>
  <c r="E410" i="14"/>
  <c r="G410" i="14" s="1"/>
  <c r="J409" i="14" a="1"/>
  <c r="J409" i="14" s="1"/>
  <c r="F409" i="14"/>
  <c r="E409" i="14"/>
  <c r="G409" i="14" s="1"/>
  <c r="J408" i="14" a="1"/>
  <c r="J408" i="14" s="1"/>
  <c r="F408" i="14"/>
  <c r="E408" i="14"/>
  <c r="G408" i="14" s="1"/>
  <c r="J407" i="14" a="1"/>
  <c r="J407" i="14" s="1"/>
  <c r="F407" i="14"/>
  <c r="E407" i="14"/>
  <c r="G407" i="14" s="1"/>
  <c r="J406" i="14" a="1"/>
  <c r="J406" i="14" s="1"/>
  <c r="F406" i="14"/>
  <c r="E406" i="14"/>
  <c r="G406" i="14" s="1"/>
  <c r="J405" i="14" a="1"/>
  <c r="J405" i="14" s="1"/>
  <c r="F405" i="14"/>
  <c r="E405" i="14"/>
  <c r="G405" i="14" s="1"/>
  <c r="J404" i="14" a="1"/>
  <c r="J404" i="14" s="1"/>
  <c r="F404" i="14"/>
  <c r="E404" i="14"/>
  <c r="G404" i="14" s="1"/>
  <c r="J403" i="14" a="1"/>
  <c r="J403" i="14" s="1"/>
  <c r="F403" i="14"/>
  <c r="E403" i="14"/>
  <c r="G403" i="14" s="1"/>
  <c r="J402" i="14" a="1"/>
  <c r="J402" i="14" s="1"/>
  <c r="F402" i="14"/>
  <c r="E402" i="14"/>
  <c r="G402" i="14" s="1"/>
  <c r="J401" i="14" a="1"/>
  <c r="J401" i="14" s="1"/>
  <c r="F401" i="14"/>
  <c r="E401" i="14"/>
  <c r="G401" i="14" s="1"/>
  <c r="J400" i="14" a="1"/>
  <c r="J400" i="14" s="1"/>
  <c r="F400" i="14"/>
  <c r="E400" i="14"/>
  <c r="G400" i="14" s="1"/>
  <c r="J399" i="14" a="1"/>
  <c r="J399" i="14" s="1"/>
  <c r="F399" i="14"/>
  <c r="E399" i="14"/>
  <c r="G399" i="14" s="1"/>
  <c r="J398" i="14" a="1"/>
  <c r="J398" i="14" s="1"/>
  <c r="F398" i="14"/>
  <c r="E398" i="14"/>
  <c r="G398" i="14" s="1"/>
  <c r="J397" i="14" a="1"/>
  <c r="J397" i="14" s="1"/>
  <c r="F397" i="14"/>
  <c r="E397" i="14"/>
  <c r="G397" i="14" s="1"/>
  <c r="J396" i="14" a="1"/>
  <c r="J396" i="14" s="1"/>
  <c r="F396" i="14"/>
  <c r="E396" i="14"/>
  <c r="G396" i="14" s="1"/>
  <c r="J395" i="14" a="1"/>
  <c r="J395" i="14" s="1"/>
  <c r="F395" i="14"/>
  <c r="E395" i="14"/>
  <c r="G395" i="14" s="1"/>
  <c r="J394" i="14" a="1"/>
  <c r="J394" i="14" s="1"/>
  <c r="F394" i="14"/>
  <c r="E394" i="14"/>
  <c r="G394" i="14" s="1"/>
  <c r="J393" i="14" a="1"/>
  <c r="J393" i="14" s="1"/>
  <c r="F393" i="14"/>
  <c r="E393" i="14"/>
  <c r="G393" i="14" s="1"/>
  <c r="J392" i="14" a="1"/>
  <c r="J392" i="14" s="1"/>
  <c r="F392" i="14"/>
  <c r="E392" i="14"/>
  <c r="G392" i="14" s="1"/>
  <c r="J391" i="14" a="1"/>
  <c r="J391" i="14" s="1"/>
  <c r="F391" i="14"/>
  <c r="E391" i="14"/>
  <c r="G391" i="14" s="1"/>
  <c r="J390" i="14" a="1"/>
  <c r="J390" i="14" s="1"/>
  <c r="F390" i="14"/>
  <c r="E390" i="14"/>
  <c r="G390" i="14" s="1"/>
  <c r="J389" i="14" a="1"/>
  <c r="J389" i="14" s="1"/>
  <c r="F389" i="14"/>
  <c r="E389" i="14"/>
  <c r="G389" i="14" s="1"/>
  <c r="J388" i="14" a="1"/>
  <c r="J388" i="14" s="1"/>
  <c r="F388" i="14"/>
  <c r="E388" i="14"/>
  <c r="G388" i="14" s="1"/>
  <c r="J387" i="14" a="1"/>
  <c r="J387" i="14" s="1"/>
  <c r="F387" i="14"/>
  <c r="E387" i="14"/>
  <c r="G387" i="14" s="1"/>
  <c r="J386" i="14" a="1"/>
  <c r="J386" i="14" s="1"/>
  <c r="F386" i="14"/>
  <c r="E386" i="14"/>
  <c r="G386" i="14" s="1"/>
  <c r="J385" i="14" a="1"/>
  <c r="J385" i="14" s="1"/>
  <c r="F385" i="14"/>
  <c r="E385" i="14"/>
  <c r="G385" i="14" s="1"/>
  <c r="J384" i="14" a="1"/>
  <c r="J384" i="14" s="1"/>
  <c r="F384" i="14"/>
  <c r="E384" i="14"/>
  <c r="G384" i="14" s="1"/>
  <c r="J383" i="14" a="1"/>
  <c r="J383" i="14" s="1"/>
  <c r="F383" i="14"/>
  <c r="E383" i="14"/>
  <c r="G383" i="14" s="1"/>
  <c r="J382" i="14" a="1"/>
  <c r="J382" i="14" s="1"/>
  <c r="F382" i="14"/>
  <c r="E382" i="14"/>
  <c r="G382" i="14" s="1"/>
  <c r="J381" i="14" a="1"/>
  <c r="J381" i="14" s="1"/>
  <c r="F381" i="14"/>
  <c r="E381" i="14"/>
  <c r="G381" i="14" s="1"/>
  <c r="J380" i="14" a="1"/>
  <c r="J380" i="14" s="1"/>
  <c r="F380" i="14"/>
  <c r="E380" i="14"/>
  <c r="G380" i="14" s="1"/>
  <c r="J379" i="14" a="1"/>
  <c r="J379" i="14" s="1"/>
  <c r="F379" i="14"/>
  <c r="E379" i="14"/>
  <c r="G379" i="14" s="1"/>
  <c r="J378" i="14" a="1"/>
  <c r="J378" i="14" s="1"/>
  <c r="F378" i="14"/>
  <c r="E378" i="14"/>
  <c r="G378" i="14" s="1"/>
  <c r="J377" i="14" a="1"/>
  <c r="J377" i="14" s="1"/>
  <c r="F377" i="14"/>
  <c r="E377" i="14"/>
  <c r="G377" i="14" s="1"/>
  <c r="J376" i="14" a="1"/>
  <c r="J376" i="14" s="1"/>
  <c r="F376" i="14"/>
  <c r="E376" i="14"/>
  <c r="G376" i="14" s="1"/>
  <c r="J375" i="14" a="1"/>
  <c r="J375" i="14" s="1"/>
  <c r="F375" i="14"/>
  <c r="E375" i="14"/>
  <c r="G375" i="14" s="1"/>
  <c r="J374" i="14" a="1"/>
  <c r="J374" i="14" s="1"/>
  <c r="F374" i="14"/>
  <c r="E374" i="14"/>
  <c r="G374" i="14" s="1"/>
  <c r="J373" i="14" a="1"/>
  <c r="J373" i="14" s="1"/>
  <c r="F373" i="14"/>
  <c r="E373" i="14"/>
  <c r="G373" i="14" s="1"/>
  <c r="J372" i="14" a="1"/>
  <c r="J372" i="14" s="1"/>
  <c r="F372" i="14"/>
  <c r="E372" i="14"/>
  <c r="G372" i="14" s="1"/>
  <c r="J371" i="14" a="1"/>
  <c r="J371" i="14" s="1"/>
  <c r="F371" i="14"/>
  <c r="E371" i="14"/>
  <c r="G371" i="14" s="1"/>
  <c r="J370" i="14" a="1"/>
  <c r="J370" i="14" s="1"/>
  <c r="F370" i="14"/>
  <c r="E370" i="14"/>
  <c r="G370" i="14" s="1"/>
  <c r="J369" i="14" a="1"/>
  <c r="J369" i="14" s="1"/>
  <c r="F369" i="14"/>
  <c r="E369" i="14"/>
  <c r="G369" i="14" s="1"/>
  <c r="J368" i="14" a="1"/>
  <c r="J368" i="14" s="1"/>
  <c r="F368" i="14"/>
  <c r="E368" i="14"/>
  <c r="G368" i="14" s="1"/>
  <c r="J367" i="14" a="1"/>
  <c r="J367" i="14" s="1"/>
  <c r="F367" i="14"/>
  <c r="E367" i="14"/>
  <c r="G367" i="14" s="1"/>
  <c r="J366" i="14" a="1"/>
  <c r="J366" i="14" s="1"/>
  <c r="F366" i="14"/>
  <c r="E366" i="14"/>
  <c r="G366" i="14" s="1"/>
  <c r="J365" i="14" a="1"/>
  <c r="J365" i="14" s="1"/>
  <c r="F365" i="14"/>
  <c r="E365" i="14"/>
  <c r="G365" i="14" s="1"/>
  <c r="J364" i="14" a="1"/>
  <c r="J364" i="14" s="1"/>
  <c r="F364" i="14"/>
  <c r="E364" i="14"/>
  <c r="G364" i="14" s="1"/>
  <c r="J363" i="14" a="1"/>
  <c r="J363" i="14" s="1"/>
  <c r="F363" i="14"/>
  <c r="E363" i="14"/>
  <c r="G363" i="14" s="1"/>
  <c r="J362" i="14" a="1"/>
  <c r="J362" i="14" s="1"/>
  <c r="F362" i="14"/>
  <c r="E362" i="14"/>
  <c r="G362" i="14" s="1"/>
  <c r="J361" i="14" a="1"/>
  <c r="J361" i="14" s="1"/>
  <c r="F361" i="14"/>
  <c r="E361" i="14"/>
  <c r="G361" i="14" s="1"/>
  <c r="J360" i="14" a="1"/>
  <c r="J360" i="14" s="1"/>
  <c r="F360" i="14"/>
  <c r="E360" i="14"/>
  <c r="G360" i="14" s="1"/>
  <c r="J359" i="14" a="1"/>
  <c r="J359" i="14" s="1"/>
  <c r="F359" i="14"/>
  <c r="E359" i="14"/>
  <c r="G359" i="14" s="1"/>
  <c r="J358" i="14" a="1"/>
  <c r="J358" i="14" s="1"/>
  <c r="F358" i="14"/>
  <c r="E358" i="14"/>
  <c r="G358" i="14" s="1"/>
  <c r="J357" i="14" a="1"/>
  <c r="J357" i="14" s="1"/>
  <c r="F357" i="14"/>
  <c r="E357" i="14"/>
  <c r="G357" i="14" s="1"/>
  <c r="J356" i="14" a="1"/>
  <c r="J356" i="14" s="1"/>
  <c r="F356" i="14"/>
  <c r="E356" i="14"/>
  <c r="G356" i="14" s="1"/>
  <c r="J355" i="14" a="1"/>
  <c r="J355" i="14" s="1"/>
  <c r="F355" i="14"/>
  <c r="E355" i="14"/>
  <c r="G355" i="14" s="1"/>
  <c r="J354" i="14" a="1"/>
  <c r="J354" i="14" s="1"/>
  <c r="F354" i="14"/>
  <c r="E354" i="14"/>
  <c r="G354" i="14" s="1"/>
  <c r="J353" i="14" a="1"/>
  <c r="J353" i="14" s="1"/>
  <c r="F353" i="14"/>
  <c r="E353" i="14"/>
  <c r="G353" i="14" s="1"/>
  <c r="J352" i="14" a="1"/>
  <c r="J352" i="14" s="1"/>
  <c r="F352" i="14"/>
  <c r="E352" i="14"/>
  <c r="G352" i="14" s="1"/>
  <c r="J351" i="14" a="1"/>
  <c r="J351" i="14" s="1"/>
  <c r="F351" i="14"/>
  <c r="E351" i="14"/>
  <c r="G351" i="14" s="1"/>
  <c r="J350" i="14" a="1"/>
  <c r="J350" i="14" s="1"/>
  <c r="F350" i="14"/>
  <c r="E350" i="14"/>
  <c r="G350" i="14" s="1"/>
  <c r="J349" i="14" a="1"/>
  <c r="J349" i="14" s="1"/>
  <c r="F349" i="14"/>
  <c r="E349" i="14"/>
  <c r="G349" i="14" s="1"/>
  <c r="J348" i="14" a="1"/>
  <c r="J348" i="14" s="1"/>
  <c r="F348" i="14"/>
  <c r="E348" i="14"/>
  <c r="G348" i="14" s="1"/>
  <c r="J347" i="14" a="1"/>
  <c r="J347" i="14" s="1"/>
  <c r="F347" i="14"/>
  <c r="E347" i="14"/>
  <c r="G347" i="14" s="1"/>
  <c r="J346" i="14" a="1"/>
  <c r="J346" i="14" s="1"/>
  <c r="F346" i="14"/>
  <c r="E346" i="14"/>
  <c r="G346" i="14" s="1"/>
  <c r="J345" i="14" a="1"/>
  <c r="J345" i="14" s="1"/>
  <c r="F345" i="14"/>
  <c r="E345" i="14"/>
  <c r="G345" i="14" s="1"/>
  <c r="J344" i="14" a="1"/>
  <c r="J344" i="14" s="1"/>
  <c r="F344" i="14"/>
  <c r="E344" i="14"/>
  <c r="G344" i="14" s="1"/>
  <c r="J343" i="14" a="1"/>
  <c r="J343" i="14" s="1"/>
  <c r="F343" i="14"/>
  <c r="E343" i="14"/>
  <c r="G343" i="14" s="1"/>
  <c r="J342" i="14" a="1"/>
  <c r="J342" i="14" s="1"/>
  <c r="F342" i="14"/>
  <c r="E342" i="14"/>
  <c r="G342" i="14" s="1"/>
  <c r="J341" i="14" a="1"/>
  <c r="J341" i="14" s="1"/>
  <c r="F341" i="14"/>
  <c r="E341" i="14"/>
  <c r="G341" i="14" s="1"/>
  <c r="J340" i="14" a="1"/>
  <c r="J340" i="14" s="1"/>
  <c r="F340" i="14"/>
  <c r="E340" i="14"/>
  <c r="G340" i="14" s="1"/>
  <c r="J339" i="14" a="1"/>
  <c r="J339" i="14" s="1"/>
  <c r="F339" i="14"/>
  <c r="E339" i="14"/>
  <c r="G339" i="14" s="1"/>
  <c r="J338" i="14" a="1"/>
  <c r="J338" i="14" s="1"/>
  <c r="F338" i="14"/>
  <c r="E338" i="14"/>
  <c r="G338" i="14" s="1"/>
  <c r="J337" i="14" a="1"/>
  <c r="J337" i="14" s="1"/>
  <c r="F337" i="14"/>
  <c r="E337" i="14"/>
  <c r="G337" i="14" s="1"/>
  <c r="J336" i="14" a="1"/>
  <c r="J336" i="14" s="1"/>
  <c r="F336" i="14"/>
  <c r="E336" i="14"/>
  <c r="G336" i="14" s="1"/>
  <c r="J335" i="14" a="1"/>
  <c r="J335" i="14" s="1"/>
  <c r="F335" i="14"/>
  <c r="E335" i="14"/>
  <c r="G335" i="14" s="1"/>
  <c r="J334" i="14" a="1"/>
  <c r="J334" i="14" s="1"/>
  <c r="F334" i="14"/>
  <c r="E334" i="14"/>
  <c r="G334" i="14" s="1"/>
  <c r="J333" i="14" a="1"/>
  <c r="J333" i="14" s="1"/>
  <c r="F333" i="14"/>
  <c r="E333" i="14"/>
  <c r="G333" i="14" s="1"/>
  <c r="J332" i="14" a="1"/>
  <c r="J332" i="14" s="1"/>
  <c r="F332" i="14"/>
  <c r="E332" i="14"/>
  <c r="G332" i="14" s="1"/>
  <c r="J331" i="14" a="1"/>
  <c r="J331" i="14" s="1"/>
  <c r="F331" i="14"/>
  <c r="E331" i="14"/>
  <c r="G331" i="14" s="1"/>
  <c r="J330" i="14" a="1"/>
  <c r="J330" i="14" s="1"/>
  <c r="F330" i="14"/>
  <c r="E330" i="14"/>
  <c r="G330" i="14" s="1"/>
  <c r="J329" i="14" a="1"/>
  <c r="J329" i="14" s="1"/>
  <c r="F329" i="14"/>
  <c r="E329" i="14"/>
  <c r="G329" i="14" s="1"/>
  <c r="J328" i="14" a="1"/>
  <c r="J328" i="14" s="1"/>
  <c r="F328" i="14"/>
  <c r="E328" i="14"/>
  <c r="G328" i="14" s="1"/>
  <c r="J327" i="14" a="1"/>
  <c r="J327" i="14" s="1"/>
  <c r="F327" i="14"/>
  <c r="E327" i="14"/>
  <c r="G327" i="14" s="1"/>
  <c r="J326" i="14" a="1"/>
  <c r="J326" i="14" s="1"/>
  <c r="F326" i="14"/>
  <c r="E326" i="14"/>
  <c r="G326" i="14" s="1"/>
  <c r="J325" i="14" a="1"/>
  <c r="J325" i="14" s="1"/>
  <c r="F325" i="14"/>
  <c r="E325" i="14"/>
  <c r="G325" i="14" s="1"/>
  <c r="J324" i="14" a="1"/>
  <c r="J324" i="14" s="1"/>
  <c r="F324" i="14"/>
  <c r="E324" i="14"/>
  <c r="G324" i="14" s="1"/>
  <c r="J323" i="14" a="1"/>
  <c r="J323" i="14" s="1"/>
  <c r="F323" i="14"/>
  <c r="E323" i="14"/>
  <c r="G323" i="14" s="1"/>
  <c r="J322" i="14" a="1"/>
  <c r="J322" i="14" s="1"/>
  <c r="F322" i="14"/>
  <c r="E322" i="14"/>
  <c r="G322" i="14" s="1"/>
  <c r="J321" i="14" a="1"/>
  <c r="J321" i="14" s="1"/>
  <c r="F321" i="14"/>
  <c r="E321" i="14"/>
  <c r="G321" i="14" s="1"/>
  <c r="J320" i="14" a="1"/>
  <c r="J320" i="14" s="1"/>
  <c r="F320" i="14"/>
  <c r="E320" i="14"/>
  <c r="G320" i="14" s="1"/>
  <c r="J319" i="14" a="1"/>
  <c r="J319" i="14" s="1"/>
  <c r="F319" i="14"/>
  <c r="E319" i="14"/>
  <c r="G319" i="14" s="1"/>
  <c r="J318" i="14" a="1"/>
  <c r="J318" i="14" s="1"/>
  <c r="F318" i="14"/>
  <c r="E318" i="14"/>
  <c r="G318" i="14" s="1"/>
  <c r="J317" i="14" a="1"/>
  <c r="J317" i="14" s="1"/>
  <c r="F317" i="14"/>
  <c r="E317" i="14"/>
  <c r="G317" i="14" s="1"/>
  <c r="J316" i="14" a="1"/>
  <c r="J316" i="14" s="1"/>
  <c r="F316" i="14"/>
  <c r="E316" i="14"/>
  <c r="G316" i="14" s="1"/>
  <c r="J315" i="14" a="1"/>
  <c r="J315" i="14" s="1"/>
  <c r="F315" i="14"/>
  <c r="E315" i="14"/>
  <c r="G315" i="14" s="1"/>
  <c r="J314" i="14" a="1"/>
  <c r="J314" i="14" s="1"/>
  <c r="F314" i="14"/>
  <c r="E314" i="14"/>
  <c r="G314" i="14" s="1"/>
  <c r="J313" i="14" a="1"/>
  <c r="J313" i="14" s="1"/>
  <c r="F313" i="14"/>
  <c r="E313" i="14"/>
  <c r="G313" i="14" s="1"/>
  <c r="J312" i="14" a="1"/>
  <c r="J312" i="14" s="1"/>
  <c r="F312" i="14"/>
  <c r="E312" i="14"/>
  <c r="G312" i="14" s="1"/>
  <c r="J311" i="14" a="1"/>
  <c r="J311" i="14" s="1"/>
  <c r="F311" i="14"/>
  <c r="E311" i="14"/>
  <c r="G311" i="14" s="1"/>
  <c r="J310" i="14" a="1"/>
  <c r="J310" i="14" s="1"/>
  <c r="F310" i="14"/>
  <c r="E310" i="14"/>
  <c r="G310" i="14" s="1"/>
  <c r="J309" i="14" a="1"/>
  <c r="J309" i="14" s="1"/>
  <c r="F309" i="14"/>
  <c r="E309" i="14"/>
  <c r="G309" i="14" s="1"/>
  <c r="J308" i="14" a="1"/>
  <c r="J308" i="14" s="1"/>
  <c r="F308" i="14"/>
  <c r="E308" i="14"/>
  <c r="G308" i="14" s="1"/>
  <c r="J307" i="14" a="1"/>
  <c r="J307" i="14" s="1"/>
  <c r="F307" i="14"/>
  <c r="E307" i="14"/>
  <c r="G307" i="14" s="1"/>
  <c r="J306" i="14" a="1"/>
  <c r="J306" i="14" s="1"/>
  <c r="F306" i="14"/>
  <c r="E306" i="14"/>
  <c r="G306" i="14" s="1"/>
  <c r="J305" i="14" a="1"/>
  <c r="J305" i="14" s="1"/>
  <c r="F305" i="14"/>
  <c r="E305" i="14"/>
  <c r="G305" i="14" s="1"/>
  <c r="J304" i="14" a="1"/>
  <c r="J304" i="14" s="1"/>
  <c r="F304" i="14"/>
  <c r="E304" i="14"/>
  <c r="G304" i="14" s="1"/>
  <c r="J303" i="14" a="1"/>
  <c r="J303" i="14" s="1"/>
  <c r="F303" i="14"/>
  <c r="E303" i="14"/>
  <c r="G303" i="14" s="1"/>
  <c r="J302" i="14" a="1"/>
  <c r="J302" i="14" s="1"/>
  <c r="F302" i="14"/>
  <c r="E302" i="14"/>
  <c r="G302" i="14" s="1"/>
  <c r="J301" i="14" a="1"/>
  <c r="J301" i="14" s="1"/>
  <c r="F301" i="14"/>
  <c r="E301" i="14"/>
  <c r="G301" i="14" s="1"/>
  <c r="J300" i="14" a="1"/>
  <c r="J300" i="14" s="1"/>
  <c r="F300" i="14"/>
  <c r="E300" i="14"/>
  <c r="G300" i="14" s="1"/>
  <c r="J299" i="14" a="1"/>
  <c r="J299" i="14" s="1"/>
  <c r="F299" i="14"/>
  <c r="E299" i="14"/>
  <c r="G299" i="14" s="1"/>
  <c r="J298" i="14" a="1"/>
  <c r="J298" i="14" s="1"/>
  <c r="F298" i="14"/>
  <c r="E298" i="14"/>
  <c r="G298" i="14" s="1"/>
  <c r="J297" i="14" a="1"/>
  <c r="J297" i="14" s="1"/>
  <c r="F297" i="14"/>
  <c r="E297" i="14"/>
  <c r="G297" i="14" s="1"/>
  <c r="J296" i="14" a="1"/>
  <c r="J296" i="14" s="1"/>
  <c r="F296" i="14"/>
  <c r="E296" i="14"/>
  <c r="G296" i="14" s="1"/>
  <c r="J295" i="14" a="1"/>
  <c r="J295" i="14" s="1"/>
  <c r="F295" i="14"/>
  <c r="E295" i="14"/>
  <c r="G295" i="14" s="1"/>
  <c r="J294" i="14" a="1"/>
  <c r="J294" i="14" s="1"/>
  <c r="F294" i="14"/>
  <c r="E294" i="14"/>
  <c r="G294" i="14" s="1"/>
  <c r="J293" i="14" a="1"/>
  <c r="J293" i="14" s="1"/>
  <c r="F293" i="14"/>
  <c r="E293" i="14"/>
  <c r="G293" i="14" s="1"/>
  <c r="J292" i="14" a="1"/>
  <c r="J292" i="14" s="1"/>
  <c r="F292" i="14"/>
  <c r="E292" i="14"/>
  <c r="G292" i="14" s="1"/>
  <c r="J291" i="14" a="1"/>
  <c r="J291" i="14" s="1"/>
  <c r="F291" i="14"/>
  <c r="E291" i="14"/>
  <c r="G291" i="14" s="1"/>
  <c r="J290" i="14" a="1"/>
  <c r="J290" i="14" s="1"/>
  <c r="F290" i="14"/>
  <c r="E290" i="14"/>
  <c r="G290" i="14" s="1"/>
  <c r="J289" i="14" a="1"/>
  <c r="J289" i="14" s="1"/>
  <c r="F289" i="14"/>
  <c r="E289" i="14"/>
  <c r="G289" i="14" s="1"/>
  <c r="J288" i="14" a="1"/>
  <c r="J288" i="14" s="1"/>
  <c r="F288" i="14"/>
  <c r="E288" i="14"/>
  <c r="G288" i="14" s="1"/>
  <c r="J287" i="14" a="1"/>
  <c r="J287" i="14" s="1"/>
  <c r="F287" i="14"/>
  <c r="E287" i="14"/>
  <c r="G287" i="14" s="1"/>
  <c r="J286" i="14" a="1"/>
  <c r="J286" i="14" s="1"/>
  <c r="F286" i="14"/>
  <c r="E286" i="14"/>
  <c r="G286" i="14" s="1"/>
  <c r="J285" i="14" a="1"/>
  <c r="J285" i="14" s="1"/>
  <c r="F285" i="14"/>
  <c r="E285" i="14"/>
  <c r="G285" i="14" s="1"/>
  <c r="J284" i="14" a="1"/>
  <c r="J284" i="14" s="1"/>
  <c r="F284" i="14"/>
  <c r="E284" i="14"/>
  <c r="G284" i="14" s="1"/>
  <c r="J283" i="14" a="1"/>
  <c r="J283" i="14" s="1"/>
  <c r="F283" i="14"/>
  <c r="E283" i="14"/>
  <c r="G283" i="14" s="1"/>
  <c r="J282" i="14" a="1"/>
  <c r="J282" i="14" s="1"/>
  <c r="F282" i="14"/>
  <c r="E282" i="14"/>
  <c r="G282" i="14" s="1"/>
  <c r="J281" i="14" a="1"/>
  <c r="J281" i="14" s="1"/>
  <c r="F281" i="14"/>
  <c r="E281" i="14"/>
  <c r="G281" i="14" s="1"/>
  <c r="J280" i="14" a="1"/>
  <c r="J280" i="14" s="1"/>
  <c r="F280" i="14"/>
  <c r="E280" i="14"/>
  <c r="G280" i="14" s="1"/>
  <c r="J279" i="14" a="1"/>
  <c r="J279" i="14" s="1"/>
  <c r="F279" i="14"/>
  <c r="E279" i="14"/>
  <c r="G279" i="14" s="1"/>
  <c r="J278" i="14" a="1"/>
  <c r="J278" i="14" s="1"/>
  <c r="F278" i="14"/>
  <c r="E278" i="14"/>
  <c r="G278" i="14" s="1"/>
  <c r="J277" i="14" a="1"/>
  <c r="J277" i="14" s="1"/>
  <c r="F277" i="14"/>
  <c r="E277" i="14"/>
  <c r="G277" i="14" s="1"/>
  <c r="J276" i="14" a="1"/>
  <c r="J276" i="14" s="1"/>
  <c r="F276" i="14"/>
  <c r="E276" i="14"/>
  <c r="G276" i="14" s="1"/>
  <c r="J275" i="14" a="1"/>
  <c r="J275" i="14" s="1"/>
  <c r="F275" i="14"/>
  <c r="E275" i="14"/>
  <c r="G275" i="14" s="1"/>
  <c r="J274" i="14" a="1"/>
  <c r="J274" i="14" s="1"/>
  <c r="F274" i="14"/>
  <c r="E274" i="14"/>
  <c r="G274" i="14" s="1"/>
  <c r="J273" i="14" a="1"/>
  <c r="J273" i="14" s="1"/>
  <c r="F273" i="14"/>
  <c r="E273" i="14"/>
  <c r="G273" i="14" s="1"/>
  <c r="J272" i="14" a="1"/>
  <c r="J272" i="14" s="1"/>
  <c r="F272" i="14"/>
  <c r="E272" i="14"/>
  <c r="G272" i="14" s="1"/>
  <c r="J271" i="14" a="1"/>
  <c r="J271" i="14" s="1"/>
  <c r="F271" i="14"/>
  <c r="E271" i="14"/>
  <c r="G271" i="14" s="1"/>
  <c r="J270" i="14" a="1"/>
  <c r="J270" i="14" s="1"/>
  <c r="F270" i="14"/>
  <c r="E270" i="14"/>
  <c r="G270" i="14" s="1"/>
  <c r="J269" i="14" a="1"/>
  <c r="J269" i="14" s="1"/>
  <c r="F269" i="14"/>
  <c r="E269" i="14"/>
  <c r="G269" i="14" s="1"/>
  <c r="J268" i="14" a="1"/>
  <c r="J268" i="14" s="1"/>
  <c r="F268" i="14"/>
  <c r="E268" i="14"/>
  <c r="G268" i="14" s="1"/>
  <c r="J267" i="14" a="1"/>
  <c r="J267" i="14" s="1"/>
  <c r="F267" i="14"/>
  <c r="E267" i="14"/>
  <c r="G267" i="14" s="1"/>
  <c r="J266" i="14" a="1"/>
  <c r="J266" i="14" s="1"/>
  <c r="F266" i="14"/>
  <c r="E266" i="14"/>
  <c r="G266" i="14" s="1"/>
  <c r="J265" i="14" a="1"/>
  <c r="J265" i="14" s="1"/>
  <c r="F265" i="14"/>
  <c r="E265" i="14"/>
  <c r="G265" i="14" s="1"/>
  <c r="J264" i="14" a="1"/>
  <c r="J264" i="14" s="1"/>
  <c r="F264" i="14"/>
  <c r="E264" i="14"/>
  <c r="G264" i="14" s="1"/>
  <c r="J263" i="14" a="1"/>
  <c r="J263" i="14" s="1"/>
  <c r="F263" i="14"/>
  <c r="E263" i="14"/>
  <c r="G263" i="14" s="1"/>
  <c r="J262" i="14" a="1"/>
  <c r="J262" i="14" s="1"/>
  <c r="F262" i="14"/>
  <c r="E262" i="14"/>
  <c r="G262" i="14" s="1"/>
  <c r="J261" i="14" a="1"/>
  <c r="J261" i="14" s="1"/>
  <c r="F261" i="14"/>
  <c r="E261" i="14"/>
  <c r="G261" i="14" s="1"/>
  <c r="J260" i="14" a="1"/>
  <c r="J260" i="14" s="1"/>
  <c r="F260" i="14"/>
  <c r="E260" i="14"/>
  <c r="G260" i="14" s="1"/>
  <c r="J259" i="14" a="1"/>
  <c r="J259" i="14" s="1"/>
  <c r="F259" i="14"/>
  <c r="E259" i="14"/>
  <c r="G259" i="14" s="1"/>
  <c r="J258" i="14" a="1"/>
  <c r="J258" i="14" s="1"/>
  <c r="F258" i="14"/>
  <c r="E258" i="14"/>
  <c r="G258" i="14" s="1"/>
  <c r="J257" i="14" a="1"/>
  <c r="J257" i="14" s="1"/>
  <c r="F257" i="14"/>
  <c r="E257" i="14"/>
  <c r="G257" i="14" s="1"/>
  <c r="J256" i="14" a="1"/>
  <c r="J256" i="14" s="1"/>
  <c r="F256" i="14"/>
  <c r="E256" i="14"/>
  <c r="G256" i="14" s="1"/>
  <c r="J255" i="14" a="1"/>
  <c r="J255" i="14" s="1"/>
  <c r="F255" i="14"/>
  <c r="E255" i="14"/>
  <c r="G255" i="14" s="1"/>
  <c r="J254" i="14" a="1"/>
  <c r="J254" i="14" s="1"/>
  <c r="F254" i="14"/>
  <c r="E254" i="14"/>
  <c r="G254" i="14" s="1"/>
  <c r="J253" i="14" a="1"/>
  <c r="J253" i="14" s="1"/>
  <c r="F253" i="14"/>
  <c r="E253" i="14"/>
  <c r="G253" i="14" s="1"/>
  <c r="J252" i="14" a="1"/>
  <c r="J252" i="14" s="1"/>
  <c r="F252" i="14"/>
  <c r="E252" i="14"/>
  <c r="G252" i="14" s="1"/>
  <c r="J251" i="14" a="1"/>
  <c r="J251" i="14" s="1"/>
  <c r="F251" i="14"/>
  <c r="E251" i="14"/>
  <c r="G251" i="14" s="1"/>
  <c r="J250" i="14" a="1"/>
  <c r="J250" i="14" s="1"/>
  <c r="F250" i="14"/>
  <c r="E250" i="14"/>
  <c r="G250" i="14" s="1"/>
  <c r="J249" i="14" a="1"/>
  <c r="J249" i="14" s="1"/>
  <c r="F249" i="14"/>
  <c r="E249" i="14"/>
  <c r="G249" i="14" s="1"/>
  <c r="J248" i="14" a="1"/>
  <c r="J248" i="14" s="1"/>
  <c r="F248" i="14"/>
  <c r="E248" i="14"/>
  <c r="G248" i="14" s="1"/>
  <c r="J247" i="14" a="1"/>
  <c r="J247" i="14" s="1"/>
  <c r="F247" i="14"/>
  <c r="E247" i="14"/>
  <c r="G247" i="14" s="1"/>
  <c r="J246" i="14" a="1"/>
  <c r="J246" i="14" s="1"/>
  <c r="F246" i="14"/>
  <c r="E246" i="14"/>
  <c r="G246" i="14" s="1"/>
  <c r="J245" i="14" a="1"/>
  <c r="J245" i="14" s="1"/>
  <c r="F245" i="14"/>
  <c r="E245" i="14"/>
  <c r="G245" i="14" s="1"/>
  <c r="J244" i="14" a="1"/>
  <c r="J244" i="14" s="1"/>
  <c r="F244" i="14"/>
  <c r="E244" i="14"/>
  <c r="G244" i="14" s="1"/>
  <c r="J243" i="14" a="1"/>
  <c r="J243" i="14" s="1"/>
  <c r="F243" i="14"/>
  <c r="E243" i="14"/>
  <c r="G243" i="14" s="1"/>
  <c r="J242" i="14" a="1"/>
  <c r="J242" i="14" s="1"/>
  <c r="F242" i="14"/>
  <c r="E242" i="14"/>
  <c r="G242" i="14" s="1"/>
  <c r="J241" i="14" a="1"/>
  <c r="J241" i="14" s="1"/>
  <c r="F241" i="14"/>
  <c r="E241" i="14"/>
  <c r="G241" i="14" s="1"/>
  <c r="J240" i="14" a="1"/>
  <c r="J240" i="14" s="1"/>
  <c r="F240" i="14"/>
  <c r="E240" i="14"/>
  <c r="G240" i="14" s="1"/>
  <c r="J239" i="14" a="1"/>
  <c r="J239" i="14" s="1"/>
  <c r="F239" i="14"/>
  <c r="E239" i="14"/>
  <c r="G239" i="14" s="1"/>
  <c r="J238" i="14" a="1"/>
  <c r="J238" i="14" s="1"/>
  <c r="F238" i="14"/>
  <c r="E238" i="14"/>
  <c r="G238" i="14" s="1"/>
  <c r="J237" i="14" a="1"/>
  <c r="J237" i="14" s="1"/>
  <c r="F237" i="14"/>
  <c r="E237" i="14"/>
  <c r="G237" i="14" s="1"/>
  <c r="J236" i="14" a="1"/>
  <c r="J236" i="14" s="1"/>
  <c r="F236" i="14"/>
  <c r="E236" i="14"/>
  <c r="G236" i="14" s="1"/>
  <c r="J235" i="14" a="1"/>
  <c r="J235" i="14" s="1"/>
  <c r="F235" i="14"/>
  <c r="E235" i="14"/>
  <c r="G235" i="14" s="1"/>
  <c r="J234" i="14" a="1"/>
  <c r="J234" i="14" s="1"/>
  <c r="F234" i="14"/>
  <c r="E234" i="14"/>
  <c r="G234" i="14" s="1"/>
  <c r="J233" i="14" a="1"/>
  <c r="J233" i="14" s="1"/>
  <c r="F233" i="14"/>
  <c r="E233" i="14"/>
  <c r="G233" i="14" s="1"/>
  <c r="J232" i="14" a="1"/>
  <c r="J232" i="14" s="1"/>
  <c r="F232" i="14"/>
  <c r="E232" i="14"/>
  <c r="G232" i="14" s="1"/>
  <c r="J231" i="14" a="1"/>
  <c r="J231" i="14" s="1"/>
  <c r="F231" i="14"/>
  <c r="E231" i="14"/>
  <c r="G231" i="14" s="1"/>
  <c r="J230" i="14" a="1"/>
  <c r="J230" i="14" s="1"/>
  <c r="F230" i="14"/>
  <c r="E230" i="14"/>
  <c r="G230" i="14" s="1"/>
  <c r="J229" i="14" a="1"/>
  <c r="J229" i="14" s="1"/>
  <c r="F229" i="14"/>
  <c r="E229" i="14"/>
  <c r="G229" i="14" s="1"/>
  <c r="J228" i="14" a="1"/>
  <c r="J228" i="14" s="1"/>
  <c r="F228" i="14"/>
  <c r="E228" i="14"/>
  <c r="G228" i="14" s="1"/>
  <c r="J227" i="14" a="1"/>
  <c r="J227" i="14" s="1"/>
  <c r="F227" i="14"/>
  <c r="E227" i="14"/>
  <c r="G227" i="14" s="1"/>
  <c r="J226" i="14" a="1"/>
  <c r="J226" i="14" s="1"/>
  <c r="F226" i="14"/>
  <c r="E226" i="14"/>
  <c r="G226" i="14" s="1"/>
  <c r="J225" i="14" a="1"/>
  <c r="J225" i="14" s="1"/>
  <c r="F225" i="14"/>
  <c r="E225" i="14"/>
  <c r="G225" i="14" s="1"/>
  <c r="J224" i="14" a="1"/>
  <c r="J224" i="14" s="1"/>
  <c r="F224" i="14"/>
  <c r="E224" i="14"/>
  <c r="G224" i="14" s="1"/>
  <c r="J223" i="14" a="1"/>
  <c r="J223" i="14" s="1"/>
  <c r="F223" i="14"/>
  <c r="E223" i="14"/>
  <c r="G223" i="14" s="1"/>
  <c r="J222" i="14" a="1"/>
  <c r="J222" i="14" s="1"/>
  <c r="F222" i="14"/>
  <c r="E222" i="14"/>
  <c r="G222" i="14" s="1"/>
  <c r="J221" i="14" a="1"/>
  <c r="J221" i="14" s="1"/>
  <c r="F221" i="14"/>
  <c r="E221" i="14"/>
  <c r="G221" i="14" s="1"/>
  <c r="J220" i="14" a="1"/>
  <c r="J220" i="14" s="1"/>
  <c r="F220" i="14"/>
  <c r="E220" i="14"/>
  <c r="G220" i="14" s="1"/>
  <c r="J219" i="14" a="1"/>
  <c r="J219" i="14" s="1"/>
  <c r="F219" i="14"/>
  <c r="E219" i="14"/>
  <c r="G219" i="14" s="1"/>
  <c r="J218" i="14" a="1"/>
  <c r="J218" i="14" s="1"/>
  <c r="F218" i="14"/>
  <c r="E218" i="14"/>
  <c r="G218" i="14" s="1"/>
  <c r="J217" i="14" a="1"/>
  <c r="J217" i="14" s="1"/>
  <c r="F217" i="14"/>
  <c r="E217" i="14"/>
  <c r="G217" i="14" s="1"/>
  <c r="J216" i="14" a="1"/>
  <c r="J216" i="14" s="1"/>
  <c r="F216" i="14"/>
  <c r="E216" i="14"/>
  <c r="G216" i="14" s="1"/>
  <c r="J215" i="14" a="1"/>
  <c r="J215" i="14" s="1"/>
  <c r="F215" i="14"/>
  <c r="E215" i="14"/>
  <c r="G215" i="14" s="1"/>
  <c r="J214" i="14" a="1"/>
  <c r="J214" i="14" s="1"/>
  <c r="F214" i="14"/>
  <c r="E214" i="14"/>
  <c r="G214" i="14" s="1"/>
  <c r="J213" i="14" a="1"/>
  <c r="J213" i="14" s="1"/>
  <c r="F213" i="14"/>
  <c r="E213" i="14"/>
  <c r="G213" i="14" s="1"/>
  <c r="J212" i="14" a="1"/>
  <c r="J212" i="14" s="1"/>
  <c r="F212" i="14"/>
  <c r="E212" i="14"/>
  <c r="G212" i="14" s="1"/>
  <c r="J211" i="14" a="1"/>
  <c r="J211" i="14" s="1"/>
  <c r="F211" i="14"/>
  <c r="E211" i="14"/>
  <c r="G211" i="14" s="1"/>
  <c r="J210" i="14" a="1"/>
  <c r="J210" i="14" s="1"/>
  <c r="F210" i="14"/>
  <c r="E210" i="14"/>
  <c r="G210" i="14" s="1"/>
  <c r="J209" i="14" a="1"/>
  <c r="J209" i="14" s="1"/>
  <c r="F209" i="14"/>
  <c r="E209" i="14"/>
  <c r="G209" i="14" s="1"/>
  <c r="J208" i="14" a="1"/>
  <c r="J208" i="14" s="1"/>
  <c r="F208" i="14"/>
  <c r="E208" i="14"/>
  <c r="G208" i="14" s="1"/>
  <c r="J207" i="14" a="1"/>
  <c r="J207" i="14" s="1"/>
  <c r="F207" i="14"/>
  <c r="E207" i="14"/>
  <c r="G207" i="14" s="1"/>
  <c r="J206" i="14" a="1"/>
  <c r="J206" i="14" s="1"/>
  <c r="F206" i="14"/>
  <c r="E206" i="14"/>
  <c r="G206" i="14" s="1"/>
  <c r="J205" i="14" a="1"/>
  <c r="J205" i="14" s="1"/>
  <c r="F205" i="14"/>
  <c r="E205" i="14"/>
  <c r="G205" i="14" s="1"/>
  <c r="J204" i="14" a="1"/>
  <c r="J204" i="14" s="1"/>
  <c r="F204" i="14"/>
  <c r="E204" i="14"/>
  <c r="G204" i="14" s="1"/>
  <c r="J203" i="14" a="1"/>
  <c r="J203" i="14" s="1"/>
  <c r="F203" i="14"/>
  <c r="E203" i="14"/>
  <c r="G203" i="14" s="1"/>
  <c r="J202" i="14" a="1"/>
  <c r="J202" i="14" s="1"/>
  <c r="F202" i="14"/>
  <c r="E202" i="14"/>
  <c r="G202" i="14" s="1"/>
  <c r="J201" i="14" a="1"/>
  <c r="J201" i="14" s="1"/>
  <c r="F201" i="14"/>
  <c r="E201" i="14"/>
  <c r="G201" i="14" s="1"/>
  <c r="J200" i="14" a="1"/>
  <c r="J200" i="14" s="1"/>
  <c r="F200" i="14"/>
  <c r="E200" i="14"/>
  <c r="G200" i="14" s="1"/>
  <c r="J199" i="14" a="1"/>
  <c r="J199" i="14" s="1"/>
  <c r="F199" i="14"/>
  <c r="E199" i="14"/>
  <c r="G199" i="14" s="1"/>
  <c r="J198" i="14" a="1"/>
  <c r="J198" i="14" s="1"/>
  <c r="F198" i="14"/>
  <c r="E198" i="14"/>
  <c r="G198" i="14" s="1"/>
  <c r="J197" i="14" a="1"/>
  <c r="J197" i="14" s="1"/>
  <c r="F197" i="14"/>
  <c r="E197" i="14"/>
  <c r="G197" i="14" s="1"/>
  <c r="J196" i="14" a="1"/>
  <c r="J196" i="14" s="1"/>
  <c r="F196" i="14"/>
  <c r="E196" i="14"/>
  <c r="G196" i="14" s="1"/>
  <c r="J195" i="14" a="1"/>
  <c r="J195" i="14" s="1"/>
  <c r="F195" i="14"/>
  <c r="E195" i="14"/>
  <c r="G195" i="14" s="1"/>
  <c r="J194" i="14" a="1"/>
  <c r="J194" i="14" s="1"/>
  <c r="F194" i="14"/>
  <c r="E194" i="14"/>
  <c r="G194" i="14" s="1"/>
  <c r="J193" i="14" a="1"/>
  <c r="J193" i="14" s="1"/>
  <c r="F193" i="14"/>
  <c r="E193" i="14"/>
  <c r="G193" i="14" s="1"/>
  <c r="J192" i="14" a="1"/>
  <c r="J192" i="14" s="1"/>
  <c r="F192" i="14"/>
  <c r="E192" i="14"/>
  <c r="G192" i="14" s="1"/>
  <c r="J191" i="14" a="1"/>
  <c r="J191" i="14" s="1"/>
  <c r="F191" i="14"/>
  <c r="E191" i="14"/>
  <c r="G191" i="14" s="1"/>
  <c r="J190" i="14" a="1"/>
  <c r="J190" i="14" s="1"/>
  <c r="F190" i="14"/>
  <c r="E190" i="14"/>
  <c r="G190" i="14" s="1"/>
  <c r="J189" i="14" a="1"/>
  <c r="J189" i="14" s="1"/>
  <c r="F189" i="14"/>
  <c r="E189" i="14"/>
  <c r="G189" i="14" s="1"/>
  <c r="J188" i="14" a="1"/>
  <c r="J188" i="14" s="1"/>
  <c r="F188" i="14"/>
  <c r="E188" i="14"/>
  <c r="G188" i="14" s="1"/>
  <c r="J187" i="14" a="1"/>
  <c r="J187" i="14" s="1"/>
  <c r="F187" i="14"/>
  <c r="E187" i="14"/>
  <c r="G187" i="14" s="1"/>
  <c r="J186" i="14" a="1"/>
  <c r="J186" i="14" s="1"/>
  <c r="F186" i="14"/>
  <c r="E186" i="14"/>
  <c r="G186" i="14" s="1"/>
  <c r="J185" i="14" a="1"/>
  <c r="J185" i="14" s="1"/>
  <c r="F185" i="14"/>
  <c r="E185" i="14"/>
  <c r="G185" i="14" s="1"/>
  <c r="J184" i="14" a="1"/>
  <c r="J184" i="14" s="1"/>
  <c r="F184" i="14"/>
  <c r="E184" i="14"/>
  <c r="G184" i="14" s="1"/>
  <c r="J183" i="14" a="1"/>
  <c r="J183" i="14" s="1"/>
  <c r="F183" i="14"/>
  <c r="E183" i="14"/>
  <c r="G183" i="14" s="1"/>
  <c r="J182" i="14" a="1"/>
  <c r="J182" i="14" s="1"/>
  <c r="F182" i="14"/>
  <c r="E182" i="14"/>
  <c r="G182" i="14" s="1"/>
  <c r="J181" i="14" a="1"/>
  <c r="J181" i="14" s="1"/>
  <c r="F181" i="14"/>
  <c r="E181" i="14"/>
  <c r="G181" i="14" s="1"/>
  <c r="J180" i="14" a="1"/>
  <c r="J180" i="14" s="1"/>
  <c r="F180" i="14"/>
  <c r="E180" i="14"/>
  <c r="G180" i="14" s="1"/>
  <c r="J179" i="14" a="1"/>
  <c r="J179" i="14" s="1"/>
  <c r="F179" i="14"/>
  <c r="E179" i="14"/>
  <c r="G179" i="14" s="1"/>
  <c r="J178" i="14" a="1"/>
  <c r="J178" i="14" s="1"/>
  <c r="F178" i="14"/>
  <c r="E178" i="14"/>
  <c r="G178" i="14" s="1"/>
  <c r="J177" i="14" a="1"/>
  <c r="J177" i="14" s="1"/>
  <c r="F177" i="14"/>
  <c r="E177" i="14"/>
  <c r="G177" i="14" s="1"/>
  <c r="J176" i="14" a="1"/>
  <c r="J176" i="14" s="1"/>
  <c r="F176" i="14"/>
  <c r="E176" i="14"/>
  <c r="G176" i="14" s="1"/>
  <c r="J175" i="14" a="1"/>
  <c r="J175" i="14" s="1"/>
  <c r="F175" i="14"/>
  <c r="E175" i="14"/>
  <c r="G175" i="14" s="1"/>
  <c r="J174" i="14" a="1"/>
  <c r="J174" i="14" s="1"/>
  <c r="F174" i="14"/>
  <c r="E174" i="14"/>
  <c r="G174" i="14" s="1"/>
  <c r="J173" i="14" a="1"/>
  <c r="J173" i="14" s="1"/>
  <c r="F173" i="14"/>
  <c r="E173" i="14"/>
  <c r="G173" i="14" s="1"/>
  <c r="J172" i="14" a="1"/>
  <c r="J172" i="14" s="1"/>
  <c r="F172" i="14"/>
  <c r="E172" i="14"/>
  <c r="G172" i="14" s="1"/>
  <c r="J171" i="14" a="1"/>
  <c r="J171" i="14" s="1"/>
  <c r="F171" i="14"/>
  <c r="E171" i="14"/>
  <c r="G171" i="14" s="1"/>
  <c r="J170" i="14" a="1"/>
  <c r="J170" i="14" s="1"/>
  <c r="F170" i="14"/>
  <c r="E170" i="14"/>
  <c r="G170" i="14" s="1"/>
  <c r="J169" i="14" a="1"/>
  <c r="J169" i="14" s="1"/>
  <c r="F169" i="14"/>
  <c r="E169" i="14"/>
  <c r="G169" i="14" s="1"/>
  <c r="J168" i="14" a="1"/>
  <c r="J168" i="14" s="1"/>
  <c r="F168" i="14"/>
  <c r="E168" i="14"/>
  <c r="G168" i="14" s="1"/>
  <c r="J167" i="14" a="1"/>
  <c r="J167" i="14" s="1"/>
  <c r="F167" i="14"/>
  <c r="E167" i="14"/>
  <c r="G167" i="14" s="1"/>
  <c r="J166" i="14" a="1"/>
  <c r="J166" i="14" s="1"/>
  <c r="F166" i="14"/>
  <c r="E166" i="14"/>
  <c r="G166" i="14" s="1"/>
  <c r="J165" i="14" a="1"/>
  <c r="J165" i="14" s="1"/>
  <c r="F165" i="14"/>
  <c r="E165" i="14"/>
  <c r="G165" i="14" s="1"/>
  <c r="J164" i="14" a="1"/>
  <c r="J164" i="14" s="1"/>
  <c r="F164" i="14"/>
  <c r="E164" i="14"/>
  <c r="G164" i="14" s="1"/>
  <c r="J163" i="14" a="1"/>
  <c r="J163" i="14" s="1"/>
  <c r="F163" i="14"/>
  <c r="E163" i="14"/>
  <c r="G163" i="14" s="1"/>
  <c r="J162" i="14" a="1"/>
  <c r="J162" i="14" s="1"/>
  <c r="F162" i="14"/>
  <c r="E162" i="14"/>
  <c r="G162" i="14" s="1"/>
  <c r="J161" i="14" a="1"/>
  <c r="J161" i="14" s="1"/>
  <c r="F161" i="14"/>
  <c r="E161" i="14"/>
  <c r="G161" i="14" s="1"/>
  <c r="J160" i="14" a="1"/>
  <c r="J160" i="14" s="1"/>
  <c r="F160" i="14"/>
  <c r="E160" i="14"/>
  <c r="G160" i="14" s="1"/>
  <c r="J159" i="14" a="1"/>
  <c r="J159" i="14" s="1"/>
  <c r="F159" i="14"/>
  <c r="E159" i="14"/>
  <c r="G159" i="14" s="1"/>
  <c r="J158" i="14" a="1"/>
  <c r="J158" i="14" s="1"/>
  <c r="F158" i="14"/>
  <c r="E158" i="14"/>
  <c r="G158" i="14" s="1"/>
  <c r="J157" i="14" a="1"/>
  <c r="J157" i="14" s="1"/>
  <c r="F157" i="14"/>
  <c r="E157" i="14"/>
  <c r="G157" i="14" s="1"/>
  <c r="J156" i="14" a="1"/>
  <c r="J156" i="14" s="1"/>
  <c r="F156" i="14"/>
  <c r="E156" i="14"/>
  <c r="G156" i="14" s="1"/>
  <c r="J155" i="14" a="1"/>
  <c r="J155" i="14" s="1"/>
  <c r="F155" i="14"/>
  <c r="E155" i="14"/>
  <c r="G155" i="14" s="1"/>
  <c r="J154" i="14" a="1"/>
  <c r="J154" i="14" s="1"/>
  <c r="F154" i="14"/>
  <c r="E154" i="14"/>
  <c r="G154" i="14" s="1"/>
  <c r="J153" i="14" a="1"/>
  <c r="J153" i="14" s="1"/>
  <c r="F153" i="14"/>
  <c r="E153" i="14"/>
  <c r="G153" i="14" s="1"/>
  <c r="J152" i="14" a="1"/>
  <c r="J152" i="14" s="1"/>
  <c r="F152" i="14"/>
  <c r="E152" i="14"/>
  <c r="G152" i="14" s="1"/>
  <c r="J151" i="14" a="1"/>
  <c r="J151" i="14" s="1"/>
  <c r="F151" i="14"/>
  <c r="E151" i="14"/>
  <c r="G151" i="14" s="1"/>
  <c r="J150" i="14" a="1"/>
  <c r="J150" i="14" s="1"/>
  <c r="F150" i="14"/>
  <c r="E150" i="14"/>
  <c r="G150" i="14" s="1"/>
  <c r="J149" i="14" a="1"/>
  <c r="J149" i="14" s="1"/>
  <c r="F149" i="14"/>
  <c r="E149" i="14"/>
  <c r="G149" i="14" s="1"/>
  <c r="J148" i="14" a="1"/>
  <c r="J148" i="14" s="1"/>
  <c r="F148" i="14"/>
  <c r="E148" i="14"/>
  <c r="G148" i="14" s="1"/>
  <c r="J147" i="14" a="1"/>
  <c r="J147" i="14" s="1"/>
  <c r="F147" i="14"/>
  <c r="E147" i="14"/>
  <c r="G147" i="14" s="1"/>
  <c r="J146" i="14" a="1"/>
  <c r="J146" i="14" s="1"/>
  <c r="F146" i="14"/>
  <c r="E146" i="14"/>
  <c r="G146" i="14" s="1"/>
  <c r="J145" i="14" a="1"/>
  <c r="J145" i="14" s="1"/>
  <c r="F145" i="14"/>
  <c r="E145" i="14"/>
  <c r="G145" i="14" s="1"/>
  <c r="J144" i="14" a="1"/>
  <c r="J144" i="14" s="1"/>
  <c r="F144" i="14"/>
  <c r="E144" i="14"/>
  <c r="G144" i="14" s="1"/>
  <c r="J143" i="14" a="1"/>
  <c r="J143" i="14" s="1"/>
  <c r="F143" i="14"/>
  <c r="E143" i="14"/>
  <c r="G143" i="14" s="1"/>
  <c r="J142" i="14" a="1"/>
  <c r="J142" i="14" s="1"/>
  <c r="F142" i="14"/>
  <c r="E142" i="14"/>
  <c r="G142" i="14" s="1"/>
  <c r="J141" i="14" a="1"/>
  <c r="J141" i="14" s="1"/>
  <c r="F141" i="14"/>
  <c r="E141" i="14"/>
  <c r="G141" i="14" s="1"/>
  <c r="J140" i="14" a="1"/>
  <c r="J140" i="14" s="1"/>
  <c r="F140" i="14"/>
  <c r="E140" i="14"/>
  <c r="G140" i="14" s="1"/>
  <c r="J139" i="14" a="1"/>
  <c r="J139" i="14" s="1"/>
  <c r="F139" i="14"/>
  <c r="E139" i="14"/>
  <c r="G139" i="14" s="1"/>
  <c r="J138" i="14" a="1"/>
  <c r="J138" i="14" s="1"/>
  <c r="F138" i="14"/>
  <c r="E138" i="14"/>
  <c r="G138" i="14" s="1"/>
  <c r="J137" i="14" a="1"/>
  <c r="J137" i="14" s="1"/>
  <c r="F137" i="14"/>
  <c r="E137" i="14"/>
  <c r="G137" i="14" s="1"/>
  <c r="J136" i="14" a="1"/>
  <c r="J136" i="14" s="1"/>
  <c r="F136" i="14"/>
  <c r="E136" i="14"/>
  <c r="G136" i="14" s="1"/>
  <c r="J135" i="14" a="1"/>
  <c r="J135" i="14" s="1"/>
  <c r="F135" i="14"/>
  <c r="E135" i="14"/>
  <c r="G135" i="14" s="1"/>
  <c r="J134" i="14" a="1"/>
  <c r="J134" i="14" s="1"/>
  <c r="F134" i="14"/>
  <c r="E134" i="14"/>
  <c r="G134" i="14" s="1"/>
  <c r="J133" i="14" a="1"/>
  <c r="J133" i="14" s="1"/>
  <c r="F133" i="14"/>
  <c r="E133" i="14"/>
  <c r="G133" i="14" s="1"/>
  <c r="J132" i="14" a="1"/>
  <c r="J132" i="14" s="1"/>
  <c r="F132" i="14"/>
  <c r="E132" i="14"/>
  <c r="G132" i="14" s="1"/>
  <c r="J131" i="14" a="1"/>
  <c r="J131" i="14" s="1"/>
  <c r="F131" i="14"/>
  <c r="E131" i="14"/>
  <c r="G131" i="14" s="1"/>
  <c r="J130" i="14" a="1"/>
  <c r="J130" i="14" s="1"/>
  <c r="F130" i="14"/>
  <c r="E130" i="14"/>
  <c r="G130" i="14" s="1"/>
  <c r="J129" i="14" a="1"/>
  <c r="J129" i="14" s="1"/>
  <c r="F129" i="14"/>
  <c r="E129" i="14"/>
  <c r="G129" i="14" s="1"/>
  <c r="J128" i="14" a="1"/>
  <c r="J128" i="14" s="1"/>
  <c r="F128" i="14"/>
  <c r="E128" i="14"/>
  <c r="G128" i="14" s="1"/>
  <c r="J127" i="14" a="1"/>
  <c r="J127" i="14" s="1"/>
  <c r="F127" i="14"/>
  <c r="E127" i="14"/>
  <c r="G127" i="14" s="1"/>
  <c r="J126" i="14" a="1"/>
  <c r="J126" i="14" s="1"/>
  <c r="F126" i="14"/>
  <c r="E126" i="14"/>
  <c r="G126" i="14" s="1"/>
  <c r="J125" i="14" a="1"/>
  <c r="J125" i="14" s="1"/>
  <c r="F125" i="14"/>
  <c r="E125" i="14"/>
  <c r="G125" i="14" s="1"/>
  <c r="J124" i="14" a="1"/>
  <c r="J124" i="14" s="1"/>
  <c r="F124" i="14"/>
  <c r="E124" i="14"/>
  <c r="G124" i="14" s="1"/>
  <c r="J123" i="14" a="1"/>
  <c r="J123" i="14" s="1"/>
  <c r="F123" i="14"/>
  <c r="E123" i="14"/>
  <c r="G123" i="14" s="1"/>
  <c r="J122" i="14" a="1"/>
  <c r="J122" i="14" s="1"/>
  <c r="F122" i="14"/>
  <c r="E122" i="14"/>
  <c r="G122" i="14" s="1"/>
  <c r="J121" i="14" a="1"/>
  <c r="J121" i="14" s="1"/>
  <c r="F121" i="14"/>
  <c r="E121" i="14"/>
  <c r="G121" i="14" s="1"/>
  <c r="J120" i="14" a="1"/>
  <c r="J120" i="14" s="1"/>
  <c r="F120" i="14"/>
  <c r="E120" i="14"/>
  <c r="G120" i="14" s="1"/>
  <c r="J119" i="14" a="1"/>
  <c r="J119" i="14" s="1"/>
  <c r="F119" i="14"/>
  <c r="E119" i="14"/>
  <c r="G119" i="14" s="1"/>
  <c r="J118" i="14" a="1"/>
  <c r="J118" i="14" s="1"/>
  <c r="F118" i="14"/>
  <c r="E118" i="14"/>
  <c r="G118" i="14" s="1"/>
  <c r="J117" i="14" a="1"/>
  <c r="J117" i="14" s="1"/>
  <c r="F117" i="14"/>
  <c r="E117" i="14"/>
  <c r="G117" i="14" s="1"/>
  <c r="J116" i="14" a="1"/>
  <c r="J116" i="14" s="1"/>
  <c r="F116" i="14"/>
  <c r="E116" i="14"/>
  <c r="G116" i="14" s="1"/>
  <c r="J115" i="14" a="1"/>
  <c r="J115" i="14" s="1"/>
  <c r="F115" i="14"/>
  <c r="E115" i="14"/>
  <c r="G115" i="14" s="1"/>
  <c r="J114" i="14" a="1"/>
  <c r="J114" i="14" s="1"/>
  <c r="F114" i="14"/>
  <c r="E114" i="14"/>
  <c r="G114" i="14" s="1"/>
  <c r="J113" i="14" a="1"/>
  <c r="J113" i="14" s="1"/>
  <c r="F113" i="14"/>
  <c r="E113" i="14"/>
  <c r="G113" i="14" s="1"/>
  <c r="J112" i="14" a="1"/>
  <c r="J112" i="14" s="1"/>
  <c r="F112" i="14"/>
  <c r="E112" i="14"/>
  <c r="G112" i="14" s="1"/>
  <c r="J111" i="14" a="1"/>
  <c r="J111" i="14" s="1"/>
  <c r="F111" i="14"/>
  <c r="E111" i="14"/>
  <c r="G111" i="14" s="1"/>
  <c r="J110" i="14" a="1"/>
  <c r="J110" i="14" s="1"/>
  <c r="F110" i="14"/>
  <c r="E110" i="14"/>
  <c r="G110" i="14" s="1"/>
  <c r="J109" i="14" a="1"/>
  <c r="J109" i="14" s="1"/>
  <c r="F109" i="14"/>
  <c r="E109" i="14"/>
  <c r="G109" i="14" s="1"/>
  <c r="J108" i="14" a="1"/>
  <c r="J108" i="14" s="1"/>
  <c r="F108" i="14"/>
  <c r="E108" i="14"/>
  <c r="G108" i="14" s="1"/>
  <c r="J107" i="14" a="1"/>
  <c r="J107" i="14" s="1"/>
  <c r="F107" i="14"/>
  <c r="E107" i="14"/>
  <c r="G107" i="14" s="1"/>
  <c r="J106" i="14" a="1"/>
  <c r="J106" i="14" s="1"/>
  <c r="F106" i="14"/>
  <c r="E106" i="14"/>
  <c r="G106" i="14" s="1"/>
  <c r="J105" i="14" a="1"/>
  <c r="J105" i="14" s="1"/>
  <c r="F105" i="14"/>
  <c r="E105" i="14"/>
  <c r="G105" i="14" s="1"/>
  <c r="J104" i="14" a="1"/>
  <c r="J104" i="14" s="1"/>
  <c r="F104" i="14"/>
  <c r="E104" i="14"/>
  <c r="G104" i="14" s="1"/>
  <c r="J103" i="14" a="1"/>
  <c r="J103" i="14" s="1"/>
  <c r="F103" i="14"/>
  <c r="E103" i="14"/>
  <c r="G103" i="14" s="1"/>
  <c r="J102" i="14" a="1"/>
  <c r="J102" i="14" s="1"/>
  <c r="F102" i="14"/>
  <c r="E102" i="14"/>
  <c r="G102" i="14" s="1"/>
  <c r="J101" i="14" a="1"/>
  <c r="J101" i="14" s="1"/>
  <c r="F101" i="14"/>
  <c r="E101" i="14"/>
  <c r="G101" i="14" s="1"/>
  <c r="J100" i="14" a="1"/>
  <c r="J100" i="14" s="1"/>
  <c r="F100" i="14"/>
  <c r="E100" i="14"/>
  <c r="G100" i="14" s="1"/>
  <c r="J99" i="14" a="1"/>
  <c r="J99" i="14" s="1"/>
  <c r="F99" i="14"/>
  <c r="E99" i="14"/>
  <c r="G99" i="14" s="1"/>
  <c r="J98" i="14" a="1"/>
  <c r="J98" i="14" s="1"/>
  <c r="F98" i="14"/>
  <c r="E98" i="14"/>
  <c r="G98" i="14" s="1"/>
  <c r="J97" i="14" a="1"/>
  <c r="J97" i="14" s="1"/>
  <c r="F97" i="14"/>
  <c r="E97" i="14"/>
  <c r="G97" i="14" s="1"/>
  <c r="J96" i="14" a="1"/>
  <c r="J96" i="14" s="1"/>
  <c r="F96" i="14"/>
  <c r="E96" i="14"/>
  <c r="G96" i="14" s="1"/>
  <c r="J95" i="14" a="1"/>
  <c r="J95" i="14" s="1"/>
  <c r="F95" i="14"/>
  <c r="E95" i="14"/>
  <c r="G95" i="14" s="1"/>
  <c r="J94" i="14" a="1"/>
  <c r="J94" i="14" s="1"/>
  <c r="F94" i="14"/>
  <c r="E94" i="14"/>
  <c r="G94" i="14" s="1"/>
  <c r="J93" i="14" a="1"/>
  <c r="J93" i="14" s="1"/>
  <c r="F93" i="14"/>
  <c r="E93" i="14"/>
  <c r="G93" i="14" s="1"/>
  <c r="J92" i="14" a="1"/>
  <c r="J92" i="14" s="1"/>
  <c r="F92" i="14"/>
  <c r="E92" i="14"/>
  <c r="G92" i="14" s="1"/>
  <c r="J91" i="14" a="1"/>
  <c r="J91" i="14" s="1"/>
  <c r="F91" i="14"/>
  <c r="E91" i="14"/>
  <c r="G91" i="14" s="1"/>
  <c r="J90" i="14" a="1"/>
  <c r="J90" i="14" s="1"/>
  <c r="F90" i="14"/>
  <c r="E90" i="14"/>
  <c r="G90" i="14" s="1"/>
  <c r="J89" i="14" a="1"/>
  <c r="J89" i="14" s="1"/>
  <c r="F89" i="14"/>
  <c r="E89" i="14"/>
  <c r="G89" i="14" s="1"/>
  <c r="J88" i="14" a="1"/>
  <c r="J88" i="14" s="1"/>
  <c r="F88" i="14"/>
  <c r="E88" i="14"/>
  <c r="G88" i="14" s="1"/>
  <c r="J87" i="14" a="1"/>
  <c r="J87" i="14" s="1"/>
  <c r="F87" i="14"/>
  <c r="E87" i="14"/>
  <c r="G87" i="14" s="1"/>
  <c r="J86" i="14" a="1"/>
  <c r="J86" i="14" s="1"/>
  <c r="F86" i="14"/>
  <c r="E86" i="14"/>
  <c r="G86" i="14" s="1"/>
  <c r="J85" i="14" a="1"/>
  <c r="J85" i="14" s="1"/>
  <c r="F85" i="14"/>
  <c r="E85" i="14"/>
  <c r="G85" i="14" s="1"/>
  <c r="J84" i="14" a="1"/>
  <c r="J84" i="14" s="1"/>
  <c r="F84" i="14"/>
  <c r="E84" i="14"/>
  <c r="G84" i="14" s="1"/>
  <c r="J83" i="14" a="1"/>
  <c r="J83" i="14" s="1"/>
  <c r="F83" i="14"/>
  <c r="E83" i="14"/>
  <c r="G83" i="14" s="1"/>
  <c r="J82" i="14" a="1"/>
  <c r="J82" i="14" s="1"/>
  <c r="F82" i="14"/>
  <c r="E82" i="14"/>
  <c r="G82" i="14" s="1"/>
  <c r="J81" i="14" a="1"/>
  <c r="J81" i="14" s="1"/>
  <c r="F81" i="14"/>
  <c r="E81" i="14"/>
  <c r="G81" i="14" s="1"/>
  <c r="J80" i="14" a="1"/>
  <c r="J80" i="14" s="1"/>
  <c r="F80" i="14"/>
  <c r="E80" i="14"/>
  <c r="G80" i="14" s="1"/>
  <c r="J79" i="14" a="1"/>
  <c r="J79" i="14" s="1"/>
  <c r="F79" i="14"/>
  <c r="E79" i="14"/>
  <c r="G79" i="14" s="1"/>
  <c r="J78" i="14" a="1"/>
  <c r="J78" i="14" s="1"/>
  <c r="F78" i="14"/>
  <c r="E78" i="14"/>
  <c r="G78" i="14" s="1"/>
  <c r="J77" i="14" a="1"/>
  <c r="J77" i="14" s="1"/>
  <c r="F77" i="14"/>
  <c r="E77" i="14"/>
  <c r="G77" i="14" s="1"/>
  <c r="J76" i="14" a="1"/>
  <c r="J76" i="14" s="1"/>
  <c r="F76" i="14"/>
  <c r="E76" i="14"/>
  <c r="G76" i="14" s="1"/>
  <c r="J75" i="14" a="1"/>
  <c r="J75" i="14" s="1"/>
  <c r="F75" i="14"/>
  <c r="E75" i="14"/>
  <c r="G75" i="14" s="1"/>
  <c r="J74" i="14" a="1"/>
  <c r="J74" i="14" s="1"/>
  <c r="F74" i="14"/>
  <c r="E74" i="14"/>
  <c r="G74" i="14" s="1"/>
  <c r="J73" i="14" a="1"/>
  <c r="J73" i="14" s="1"/>
  <c r="F73" i="14"/>
  <c r="E73" i="14"/>
  <c r="G73" i="14" s="1"/>
  <c r="J72" i="14" a="1"/>
  <c r="J72" i="14" s="1"/>
  <c r="F72" i="14"/>
  <c r="E72" i="14"/>
  <c r="G72" i="14" s="1"/>
  <c r="J71" i="14" a="1"/>
  <c r="J71" i="14" s="1"/>
  <c r="F71" i="14"/>
  <c r="E71" i="14"/>
  <c r="G71" i="14" s="1"/>
  <c r="J70" i="14" a="1"/>
  <c r="J70" i="14" s="1"/>
  <c r="F70" i="14"/>
  <c r="E70" i="14"/>
  <c r="G70" i="14" s="1"/>
  <c r="J69" i="14" a="1"/>
  <c r="J69" i="14" s="1"/>
  <c r="F69" i="14"/>
  <c r="E69" i="14"/>
  <c r="G69" i="14" s="1"/>
  <c r="J68" i="14" a="1"/>
  <c r="J68" i="14" s="1"/>
  <c r="F68" i="14"/>
  <c r="E68" i="14"/>
  <c r="G68" i="14" s="1"/>
  <c r="J67" i="14" a="1"/>
  <c r="J67" i="14" s="1"/>
  <c r="F67" i="14"/>
  <c r="E67" i="14"/>
  <c r="G67" i="14" s="1"/>
  <c r="J66" i="14" a="1"/>
  <c r="J66" i="14" s="1"/>
  <c r="F66" i="14"/>
  <c r="E66" i="14"/>
  <c r="G66" i="14" s="1"/>
  <c r="J65" i="14" a="1"/>
  <c r="J65" i="14" s="1"/>
  <c r="F65" i="14"/>
  <c r="E65" i="14"/>
  <c r="G65" i="14" s="1"/>
  <c r="J64" i="14" a="1"/>
  <c r="J64" i="14" s="1"/>
  <c r="F64" i="14"/>
  <c r="E64" i="14"/>
  <c r="G64" i="14" s="1"/>
  <c r="J63" i="14" a="1"/>
  <c r="J63" i="14" s="1"/>
  <c r="F63" i="14"/>
  <c r="E63" i="14"/>
  <c r="G63" i="14" s="1"/>
  <c r="J62" i="14" a="1"/>
  <c r="J62" i="14" s="1"/>
  <c r="F62" i="14"/>
  <c r="E62" i="14"/>
  <c r="G62" i="14" s="1"/>
  <c r="J61" i="14" a="1"/>
  <c r="J61" i="14" s="1"/>
  <c r="F61" i="14"/>
  <c r="E61" i="14"/>
  <c r="G61" i="14" s="1"/>
  <c r="J60" i="14" a="1"/>
  <c r="J60" i="14" s="1"/>
  <c r="F60" i="14"/>
  <c r="E60" i="14"/>
  <c r="G60" i="14" s="1"/>
  <c r="J59" i="14" a="1"/>
  <c r="J59" i="14" s="1"/>
  <c r="F59" i="14"/>
  <c r="E59" i="14"/>
  <c r="G59" i="14" s="1"/>
  <c r="J58" i="14" a="1"/>
  <c r="J58" i="14" s="1"/>
  <c r="F58" i="14"/>
  <c r="E58" i="14"/>
  <c r="G58" i="14" s="1"/>
  <c r="J57" i="14" a="1"/>
  <c r="J57" i="14" s="1"/>
  <c r="F57" i="14"/>
  <c r="E57" i="14"/>
  <c r="G57" i="14" s="1"/>
  <c r="J56" i="14" a="1"/>
  <c r="J56" i="14" s="1"/>
  <c r="F56" i="14"/>
  <c r="E56" i="14"/>
  <c r="G56" i="14" s="1"/>
  <c r="J55" i="14" a="1"/>
  <c r="J55" i="14" s="1"/>
  <c r="F55" i="14"/>
  <c r="E55" i="14"/>
  <c r="G55" i="14" s="1"/>
  <c r="J54" i="14" a="1"/>
  <c r="J54" i="14" s="1"/>
  <c r="F54" i="14"/>
  <c r="E54" i="14"/>
  <c r="G54" i="14" s="1"/>
  <c r="J53" i="14" a="1"/>
  <c r="J53" i="14" s="1"/>
  <c r="F53" i="14"/>
  <c r="E53" i="14"/>
  <c r="G53" i="14" s="1"/>
  <c r="J52" i="14" a="1"/>
  <c r="J52" i="14" s="1"/>
  <c r="F52" i="14"/>
  <c r="E52" i="14"/>
  <c r="G52" i="14" s="1"/>
  <c r="J51" i="14" a="1"/>
  <c r="J51" i="14" s="1"/>
  <c r="F51" i="14"/>
  <c r="E51" i="14"/>
  <c r="G51" i="14" s="1"/>
  <c r="J50" i="14" a="1"/>
  <c r="J50" i="14" s="1"/>
  <c r="F50" i="14"/>
  <c r="E50" i="14"/>
  <c r="G50" i="14" s="1"/>
  <c r="J49" i="14" a="1"/>
  <c r="J49" i="14" s="1"/>
  <c r="F49" i="14"/>
  <c r="E49" i="14"/>
  <c r="G49" i="14" s="1"/>
  <c r="J48" i="14" a="1"/>
  <c r="J48" i="14" s="1"/>
  <c r="F48" i="14"/>
  <c r="E48" i="14"/>
  <c r="G48" i="14" s="1"/>
  <c r="J47" i="14" a="1"/>
  <c r="J47" i="14" s="1"/>
  <c r="F47" i="14"/>
  <c r="E47" i="14"/>
  <c r="G47" i="14" s="1"/>
  <c r="J46" i="14" a="1"/>
  <c r="J46" i="14" s="1"/>
  <c r="F46" i="14"/>
  <c r="E46" i="14"/>
  <c r="G46" i="14" s="1"/>
  <c r="J45" i="14" a="1"/>
  <c r="J45" i="14" s="1"/>
  <c r="F45" i="14"/>
  <c r="E45" i="14"/>
  <c r="G45" i="14" s="1"/>
  <c r="J44" i="14" a="1"/>
  <c r="J44" i="14" s="1"/>
  <c r="F44" i="14"/>
  <c r="E44" i="14"/>
  <c r="G44" i="14" s="1"/>
  <c r="J43" i="14" a="1"/>
  <c r="J43" i="14" s="1"/>
  <c r="F43" i="14"/>
  <c r="E43" i="14"/>
  <c r="G43" i="14" s="1"/>
  <c r="J42" i="14" a="1"/>
  <c r="J42" i="14" s="1"/>
  <c r="F42" i="14"/>
  <c r="E42" i="14"/>
  <c r="G42" i="14" s="1"/>
  <c r="J41" i="14" a="1"/>
  <c r="J41" i="14" s="1"/>
  <c r="F41" i="14"/>
  <c r="E41" i="14"/>
  <c r="G41" i="14" s="1"/>
  <c r="J40" i="14" a="1"/>
  <c r="J40" i="14" s="1"/>
  <c r="F40" i="14"/>
  <c r="E40" i="14"/>
  <c r="G40" i="14" s="1"/>
  <c r="J39" i="14" a="1"/>
  <c r="J39" i="14" s="1"/>
  <c r="F39" i="14"/>
  <c r="E39" i="14"/>
  <c r="G39" i="14" s="1"/>
  <c r="J38" i="14" a="1"/>
  <c r="J38" i="14" s="1"/>
  <c r="F38" i="14"/>
  <c r="E38" i="14"/>
  <c r="G38" i="14" s="1"/>
  <c r="J37" i="14" a="1"/>
  <c r="J37" i="14" s="1"/>
  <c r="F37" i="14"/>
  <c r="E37" i="14"/>
  <c r="G37" i="14" s="1"/>
  <c r="J36" i="14" a="1"/>
  <c r="J36" i="14" s="1"/>
  <c r="F36" i="14"/>
  <c r="E36" i="14"/>
  <c r="G36" i="14" s="1"/>
  <c r="J35" i="14" a="1"/>
  <c r="J35" i="14" s="1"/>
  <c r="F35" i="14"/>
  <c r="E35" i="14"/>
  <c r="G35" i="14" s="1"/>
  <c r="J34" i="14" a="1"/>
  <c r="J34" i="14" s="1"/>
  <c r="F34" i="14"/>
  <c r="E34" i="14"/>
  <c r="G34" i="14" s="1"/>
  <c r="J33" i="14" a="1"/>
  <c r="J33" i="14" s="1"/>
  <c r="F33" i="14"/>
  <c r="E33" i="14"/>
  <c r="G33" i="14" s="1"/>
  <c r="J32" i="14" a="1"/>
  <c r="J32" i="14" s="1"/>
  <c r="F32" i="14"/>
  <c r="E32" i="14"/>
  <c r="G32" i="14" s="1"/>
  <c r="J31" i="14" a="1"/>
  <c r="J31" i="14" s="1"/>
  <c r="F31" i="14"/>
  <c r="E31" i="14"/>
  <c r="G31" i="14" s="1"/>
  <c r="J30" i="14" a="1"/>
  <c r="J30" i="14" s="1"/>
  <c r="F30" i="14"/>
  <c r="E30" i="14"/>
  <c r="G30" i="14" s="1"/>
  <c r="J29" i="14" a="1"/>
  <c r="J29" i="14" s="1"/>
  <c r="F29" i="14"/>
  <c r="E29" i="14"/>
  <c r="G29" i="14" s="1"/>
  <c r="J28" i="14" a="1"/>
  <c r="J28" i="14" s="1"/>
  <c r="F28" i="14"/>
  <c r="E28" i="14"/>
  <c r="G28" i="14" s="1"/>
  <c r="J27" i="14" a="1"/>
  <c r="J27" i="14" s="1"/>
  <c r="F27" i="14"/>
  <c r="E27" i="14"/>
  <c r="G27" i="14" s="1"/>
  <c r="J26" i="14" a="1"/>
  <c r="J26" i="14" s="1"/>
  <c r="F26" i="14"/>
  <c r="E26" i="14"/>
  <c r="G26" i="14" s="1"/>
  <c r="J25" i="14" a="1"/>
  <c r="J25" i="14" s="1"/>
  <c r="F25" i="14"/>
  <c r="E25" i="14"/>
  <c r="G25" i="14" s="1"/>
  <c r="J24" i="14" a="1"/>
  <c r="J24" i="14" s="1"/>
  <c r="F24" i="14"/>
  <c r="E24" i="14"/>
  <c r="G24" i="14" s="1"/>
  <c r="J23" i="14" a="1"/>
  <c r="J23" i="14" s="1"/>
  <c r="F23" i="14"/>
  <c r="E23" i="14"/>
  <c r="G23" i="14" s="1"/>
  <c r="J22" i="14" a="1"/>
  <c r="J22" i="14" s="1"/>
  <c r="F22" i="14"/>
  <c r="E22" i="14"/>
  <c r="G22" i="14" s="1"/>
  <c r="J21" i="14" a="1"/>
  <c r="J21" i="14" s="1"/>
  <c r="F21" i="14"/>
  <c r="E21" i="14"/>
  <c r="G21" i="14" s="1"/>
  <c r="J20" i="14" a="1"/>
  <c r="J20" i="14" s="1"/>
  <c r="F20" i="14"/>
  <c r="E20" i="14"/>
  <c r="G20" i="14" s="1"/>
  <c r="J19" i="14" a="1"/>
  <c r="J19" i="14" s="1"/>
  <c r="F19" i="14"/>
  <c r="E19" i="14"/>
  <c r="G19" i="14" s="1"/>
  <c r="J18" i="14" a="1"/>
  <c r="J18" i="14" s="1"/>
  <c r="F18" i="14"/>
  <c r="E18" i="14"/>
  <c r="G18" i="14" s="1"/>
  <c r="J17" i="14" a="1"/>
  <c r="J17" i="14" s="1"/>
  <c r="F17" i="14"/>
  <c r="E17" i="14"/>
  <c r="G17" i="14" s="1"/>
  <c r="J16" i="14" a="1"/>
  <c r="J16" i="14" s="1"/>
  <c r="F16" i="14"/>
  <c r="E16" i="14"/>
  <c r="G16" i="14" s="1"/>
  <c r="J15" i="14" a="1"/>
  <c r="J15" i="14" s="1"/>
  <c r="F15" i="14"/>
  <c r="E15" i="14"/>
  <c r="G15" i="14" s="1"/>
  <c r="J14" i="14" a="1"/>
  <c r="J14" i="14" s="1"/>
  <c r="F14" i="14"/>
  <c r="E14" i="14"/>
  <c r="G14" i="14" s="1"/>
  <c r="J13" i="14" a="1"/>
  <c r="J13" i="14" s="1"/>
  <c r="F13" i="14"/>
  <c r="E13" i="14"/>
  <c r="G13" i="14" s="1"/>
  <c r="J12" i="14" a="1"/>
  <c r="J12" i="14" s="1"/>
  <c r="F12" i="14"/>
  <c r="E12" i="14"/>
  <c r="G12" i="14" s="1"/>
  <c r="J11" i="14" a="1"/>
  <c r="J11" i="14" s="1"/>
  <c r="F11" i="14"/>
  <c r="E11" i="14"/>
  <c r="G11" i="14" s="1"/>
  <c r="J10" i="14" a="1"/>
  <c r="J10" i="14" s="1"/>
  <c r="F10" i="14"/>
  <c r="E10" i="14"/>
  <c r="G10" i="14" s="1"/>
  <c r="J9" i="14" a="1"/>
  <c r="J9" i="14" s="1"/>
  <c r="F9" i="14"/>
  <c r="E9" i="14"/>
  <c r="G9" i="14" s="1"/>
  <c r="J8" i="14" a="1"/>
  <c r="J8" i="14" s="1"/>
  <c r="F8" i="14"/>
  <c r="E8" i="14"/>
  <c r="G8" i="14" s="1"/>
  <c r="J7" i="14" a="1"/>
  <c r="J7" i="14" s="1"/>
  <c r="F7" i="14"/>
  <c r="E7" i="14"/>
  <c r="G7" i="14" s="1"/>
  <c r="J6" i="14" a="1"/>
  <c r="J6" i="14" s="1"/>
  <c r="F6" i="14"/>
  <c r="E6" i="14"/>
  <c r="G6" i="14" s="1"/>
  <c r="J5" i="14" a="1"/>
  <c r="J5" i="14" s="1"/>
  <c r="F5" i="14"/>
  <c r="E5" i="14"/>
  <c r="G5" i="14" s="1"/>
  <c r="J4" i="14" a="1"/>
  <c r="J4" i="14" s="1"/>
  <c r="F4" i="14"/>
  <c r="E4" i="14"/>
  <c r="G4" i="14" s="1"/>
  <c r="J3" i="14" a="1"/>
  <c r="J3" i="14" s="1"/>
  <c r="F3" i="14"/>
  <c r="E3" i="14"/>
  <c r="G3" i="14" s="1"/>
  <c r="J2" i="14" a="1"/>
  <c r="J2" i="14" s="1"/>
  <c r="F2" i="14"/>
  <c r="E2" i="14"/>
  <c r="G2" i="14" s="1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999" i="5"/>
  <c r="D2000" i="5"/>
  <c r="D2001" i="5"/>
  <c r="D2002" i="5"/>
  <c r="D2003" i="5"/>
  <c r="D2004" i="5"/>
  <c r="D2005" i="5"/>
  <c r="D2006" i="5"/>
  <c r="D2007" i="5"/>
  <c r="D2008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D2129" i="5"/>
  <c r="D2130" i="5"/>
  <c r="D2131" i="5"/>
  <c r="D2132" i="5"/>
  <c r="D2133" i="5"/>
  <c r="D2134" i="5"/>
  <c r="D2135" i="5"/>
  <c r="D2136" i="5"/>
  <c r="D2137" i="5"/>
  <c r="D2138" i="5"/>
  <c r="D2139" i="5"/>
  <c r="D2140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D2153" i="5"/>
  <c r="D2154" i="5"/>
  <c r="D2155" i="5"/>
  <c r="D2156" i="5"/>
  <c r="D2157" i="5"/>
  <c r="D2158" i="5"/>
  <c r="D2159" i="5"/>
  <c r="D2160" i="5"/>
  <c r="D2161" i="5"/>
  <c r="D2162" i="5"/>
  <c r="D2163" i="5"/>
  <c r="D2164" i="5"/>
  <c r="D2165" i="5"/>
  <c r="D2166" i="5"/>
  <c r="D2167" i="5"/>
  <c r="D2168" i="5"/>
  <c r="D2169" i="5"/>
  <c r="D2170" i="5"/>
  <c r="D2171" i="5"/>
  <c r="D2172" i="5"/>
  <c r="D2173" i="5"/>
  <c r="D2174" i="5"/>
  <c r="D2175" i="5"/>
  <c r="D2176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D2189" i="5"/>
  <c r="D2190" i="5"/>
  <c r="D2191" i="5"/>
  <c r="D2192" i="5"/>
  <c r="D2193" i="5"/>
  <c r="D2194" i="5"/>
  <c r="D2195" i="5"/>
  <c r="D2196" i="5"/>
  <c r="D2197" i="5"/>
  <c r="D2198" i="5"/>
  <c r="D2199" i="5"/>
  <c r="D2200" i="5"/>
  <c r="D2201" i="5"/>
  <c r="D2202" i="5"/>
  <c r="D2203" i="5"/>
  <c r="D2204" i="5"/>
  <c r="D2205" i="5"/>
  <c r="D2206" i="5"/>
  <c r="D2207" i="5"/>
  <c r="D2208" i="5"/>
  <c r="D2209" i="5"/>
  <c r="D2210" i="5"/>
  <c r="D2211" i="5"/>
  <c r="D2212" i="5"/>
  <c r="D2213" i="5"/>
  <c r="D2214" i="5"/>
  <c r="D2215" i="5"/>
  <c r="D2216" i="5"/>
  <c r="D2217" i="5"/>
  <c r="D2218" i="5"/>
  <c r="D2219" i="5"/>
  <c r="D2220" i="5"/>
  <c r="D2221" i="5"/>
  <c r="D2222" i="5"/>
  <c r="D2223" i="5"/>
  <c r="D2224" i="5"/>
  <c r="D2225" i="5"/>
  <c r="D2226" i="5"/>
  <c r="D2227" i="5"/>
  <c r="D2228" i="5"/>
  <c r="D2229" i="5"/>
  <c r="D2230" i="5"/>
  <c r="D2231" i="5"/>
  <c r="D2232" i="5"/>
  <c r="D2233" i="5"/>
  <c r="D2234" i="5"/>
  <c r="D2235" i="5"/>
  <c r="D2236" i="5"/>
  <c r="D2237" i="5"/>
  <c r="D2238" i="5"/>
  <c r="D2239" i="5"/>
  <c r="D2240" i="5"/>
  <c r="D2241" i="5"/>
  <c r="D2242" i="5"/>
  <c r="D2243" i="5"/>
  <c r="D2244" i="5"/>
  <c r="D2245" i="5"/>
  <c r="D2246" i="5"/>
  <c r="D2247" i="5"/>
  <c r="D2248" i="5"/>
  <c r="D2249" i="5"/>
  <c r="D2250" i="5"/>
  <c r="D2251" i="5"/>
  <c r="D2252" i="5"/>
  <c r="D2253" i="5"/>
  <c r="D2254" i="5"/>
  <c r="D2255" i="5"/>
  <c r="D2256" i="5"/>
  <c r="D2257" i="5"/>
  <c r="D2258" i="5"/>
  <c r="D2259" i="5"/>
  <c r="D2260" i="5"/>
  <c r="D2261" i="5"/>
  <c r="D2262" i="5"/>
  <c r="D2263" i="5"/>
  <c r="D2264" i="5"/>
  <c r="D2265" i="5"/>
  <c r="D2266" i="5"/>
  <c r="D2267" i="5"/>
  <c r="D2268" i="5"/>
  <c r="D2269" i="5"/>
  <c r="D2270" i="5"/>
  <c r="D2271" i="5"/>
  <c r="D2272" i="5"/>
  <c r="D2273" i="5"/>
  <c r="D2274" i="5"/>
  <c r="D2275" i="5"/>
  <c r="D2276" i="5"/>
  <c r="D2277" i="5"/>
  <c r="D2278" i="5"/>
  <c r="D2279" i="5"/>
  <c r="D2280" i="5"/>
  <c r="D2281" i="5"/>
  <c r="D2282" i="5"/>
  <c r="D2283" i="5"/>
  <c r="D2284" i="5"/>
  <c r="D2285" i="5"/>
  <c r="D2286" i="5"/>
  <c r="D2287" i="5"/>
  <c r="D2288" i="5"/>
  <c r="D2289" i="5"/>
  <c r="D2290" i="5"/>
  <c r="D2291" i="5"/>
  <c r="D2292" i="5"/>
  <c r="D2293" i="5"/>
  <c r="D2294" i="5"/>
  <c r="D2295" i="5"/>
  <c r="D2296" i="5"/>
  <c r="D2297" i="5"/>
  <c r="D2298" i="5"/>
  <c r="D2299" i="5"/>
  <c r="D2300" i="5"/>
  <c r="D2301" i="5"/>
  <c r="D2302" i="5"/>
  <c r="D2303" i="5"/>
  <c r="D2304" i="5"/>
  <c r="D2305" i="5"/>
  <c r="D2306" i="5"/>
  <c r="D2307" i="5"/>
  <c r="D2308" i="5"/>
  <c r="D2309" i="5"/>
  <c r="D2310" i="5"/>
  <c r="D2311" i="5"/>
  <c r="D2312" i="5"/>
  <c r="D2313" i="5"/>
  <c r="D2314" i="5"/>
  <c r="D2315" i="5"/>
  <c r="D2316" i="5"/>
  <c r="D2317" i="5"/>
  <c r="D2318" i="5"/>
  <c r="D2319" i="5"/>
  <c r="D2320" i="5"/>
  <c r="D2321" i="5"/>
  <c r="D2322" i="5"/>
  <c r="D2323" i="5"/>
  <c r="D2324" i="5"/>
  <c r="D2325" i="5"/>
  <c r="D2326" i="5"/>
  <c r="D2327" i="5"/>
  <c r="D2328" i="5"/>
  <c r="D2329" i="5"/>
  <c r="D2330" i="5"/>
  <c r="D2331" i="5"/>
  <c r="D2332" i="5"/>
  <c r="D2333" i="5"/>
  <c r="D2334" i="5"/>
  <c r="D2335" i="5"/>
  <c r="D2336" i="5"/>
  <c r="D2337" i="5"/>
  <c r="D2338" i="5"/>
  <c r="D2339" i="5"/>
  <c r="D2340" i="5"/>
  <c r="D2341" i="5"/>
  <c r="D2342" i="5"/>
  <c r="D2343" i="5"/>
  <c r="D2344" i="5"/>
  <c r="D2345" i="5"/>
  <c r="D2346" i="5"/>
  <c r="D2347" i="5"/>
  <c r="D2348" i="5"/>
  <c r="D2349" i="5"/>
  <c r="D2350" i="5"/>
  <c r="D2351" i="5"/>
  <c r="D2352" i="5"/>
  <c r="D2353" i="5"/>
  <c r="D2354" i="5"/>
  <c r="D2355" i="5"/>
  <c r="D2356" i="5"/>
  <c r="D2357" i="5"/>
  <c r="D2358" i="5"/>
  <c r="D2359" i="5"/>
  <c r="D2360" i="5"/>
  <c r="D2361" i="5"/>
  <c r="D2362" i="5"/>
  <c r="D2363" i="5"/>
  <c r="D2364" i="5"/>
  <c r="D2365" i="5"/>
  <c r="D2366" i="5"/>
  <c r="D2367" i="5"/>
  <c r="D2368" i="5"/>
  <c r="D2369" i="5"/>
  <c r="D2370" i="5"/>
  <c r="D2371" i="5"/>
  <c r="D2372" i="5"/>
  <c r="D2373" i="5"/>
  <c r="D2374" i="5"/>
  <c r="D2375" i="5"/>
  <c r="D2376" i="5"/>
  <c r="D2377" i="5"/>
  <c r="D2378" i="5"/>
  <c r="D2379" i="5"/>
  <c r="D2380" i="5"/>
  <c r="D2381" i="5"/>
  <c r="D2382" i="5"/>
  <c r="D2383" i="5"/>
  <c r="D2384" i="5"/>
  <c r="D2385" i="5"/>
  <c r="D2386" i="5"/>
  <c r="D2387" i="5"/>
  <c r="D2388" i="5"/>
  <c r="D2389" i="5"/>
  <c r="D2390" i="5"/>
  <c r="D2391" i="5"/>
  <c r="D2392" i="5"/>
  <c r="D2393" i="5"/>
  <c r="D2394" i="5"/>
  <c r="D2395" i="5"/>
  <c r="D2396" i="5"/>
  <c r="D2397" i="5"/>
  <c r="D2398" i="5"/>
  <c r="D2399" i="5"/>
  <c r="D2400" i="5"/>
  <c r="D2401" i="5"/>
  <c r="D2402" i="5"/>
  <c r="D2403" i="5"/>
  <c r="D2404" i="5"/>
  <c r="D2405" i="5"/>
  <c r="D2406" i="5"/>
  <c r="D2407" i="5"/>
  <c r="D2408" i="5"/>
  <c r="D2409" i="5"/>
  <c r="D2410" i="5"/>
  <c r="D2411" i="5"/>
  <c r="D2412" i="5"/>
  <c r="D2413" i="5"/>
  <c r="D2414" i="5"/>
  <c r="D2415" i="5"/>
  <c r="D2416" i="5"/>
  <c r="D2417" i="5"/>
  <c r="D2418" i="5"/>
  <c r="D2419" i="5"/>
  <c r="D2420" i="5"/>
  <c r="D2421" i="5"/>
  <c r="D2422" i="5"/>
  <c r="D2423" i="5"/>
  <c r="D2424" i="5"/>
  <c r="D2425" i="5"/>
  <c r="D2426" i="5"/>
  <c r="D2427" i="5"/>
  <c r="D2428" i="5"/>
  <c r="D2429" i="5"/>
  <c r="D2430" i="5"/>
  <c r="D2431" i="5"/>
  <c r="D2432" i="5"/>
  <c r="D2433" i="5"/>
  <c r="D2434" i="5"/>
  <c r="D2435" i="5"/>
  <c r="D2436" i="5"/>
  <c r="D2437" i="5"/>
  <c r="D2438" i="5"/>
  <c r="D2439" i="5"/>
  <c r="D2440" i="5"/>
  <c r="D2441" i="5"/>
  <c r="D2442" i="5"/>
  <c r="D2443" i="5"/>
  <c r="D2444" i="5"/>
  <c r="D2445" i="5"/>
  <c r="D2446" i="5"/>
  <c r="D2447" i="5"/>
  <c r="D2448" i="5"/>
  <c r="D2449" i="5"/>
  <c r="D2450" i="5"/>
  <c r="D2451" i="5"/>
  <c r="D2452" i="5"/>
  <c r="D2453" i="5"/>
  <c r="D2454" i="5"/>
  <c r="D2455" i="5"/>
  <c r="D2456" i="5"/>
  <c r="D2457" i="5"/>
  <c r="D2458" i="5"/>
  <c r="D2459" i="5"/>
  <c r="D2460" i="5"/>
  <c r="D2461" i="5"/>
  <c r="D2462" i="5"/>
  <c r="D2463" i="5"/>
  <c r="D2464" i="5"/>
  <c r="D2465" i="5"/>
  <c r="D2466" i="5"/>
  <c r="D2467" i="5"/>
  <c r="D2468" i="5"/>
  <c r="D2469" i="5"/>
  <c r="D2470" i="5"/>
  <c r="D2471" i="5"/>
  <c r="D2472" i="5"/>
  <c r="D2473" i="5"/>
  <c r="D2474" i="5"/>
  <c r="D2475" i="5"/>
  <c r="D2476" i="5"/>
  <c r="D2477" i="5"/>
  <c r="D2478" i="5"/>
  <c r="D2479" i="5"/>
  <c r="D2480" i="5"/>
  <c r="D2481" i="5"/>
  <c r="D2482" i="5"/>
  <c r="D2483" i="5"/>
  <c r="D2484" i="5"/>
  <c r="D2485" i="5"/>
  <c r="D2486" i="5"/>
  <c r="D2487" i="5"/>
  <c r="D2488" i="5"/>
  <c r="D2489" i="5"/>
  <c r="D2490" i="5"/>
  <c r="D2491" i="5"/>
  <c r="D2492" i="5"/>
  <c r="D2493" i="5"/>
  <c r="D2494" i="5"/>
  <c r="D2495" i="5"/>
  <c r="D2496" i="5"/>
  <c r="D2497" i="5"/>
  <c r="D2498" i="5"/>
  <c r="D2499" i="5"/>
  <c r="D2500" i="5"/>
  <c r="D2501" i="5"/>
  <c r="D2502" i="5"/>
  <c r="D2503" i="5"/>
  <c r="D2504" i="5"/>
  <c r="D2505" i="5"/>
  <c r="D2506" i="5"/>
  <c r="D2507" i="5"/>
  <c r="D2508" i="5"/>
  <c r="D2509" i="5"/>
  <c r="D2510" i="5"/>
  <c r="D2511" i="5"/>
  <c r="D2512" i="5"/>
  <c r="D2513" i="5"/>
  <c r="D2514" i="5"/>
  <c r="D2515" i="5"/>
  <c r="D2516" i="5"/>
  <c r="D2517" i="5"/>
  <c r="D2518" i="5"/>
  <c r="D2519" i="5"/>
  <c r="D2520" i="5"/>
  <c r="D2521" i="5"/>
  <c r="D2522" i="5"/>
  <c r="D2523" i="5"/>
  <c r="D2524" i="5"/>
  <c r="D2525" i="5"/>
  <c r="D2526" i="5"/>
  <c r="D2527" i="5"/>
  <c r="D2528" i="5"/>
  <c r="D2529" i="5"/>
  <c r="D2530" i="5"/>
  <c r="D2531" i="5"/>
  <c r="D2532" i="5"/>
  <c r="D2533" i="5"/>
  <c r="D2534" i="5"/>
  <c r="D2535" i="5"/>
  <c r="D2536" i="5"/>
  <c r="D2537" i="5"/>
  <c r="D2538" i="5"/>
  <c r="D2539" i="5"/>
  <c r="D2540" i="5"/>
  <c r="D2541" i="5"/>
  <c r="D2542" i="5"/>
  <c r="D2543" i="5"/>
  <c r="D2544" i="5"/>
  <c r="D2545" i="5"/>
  <c r="D2546" i="5"/>
  <c r="D2547" i="5"/>
  <c r="D2548" i="5"/>
  <c r="D2549" i="5"/>
  <c r="D2550" i="5"/>
  <c r="D2551" i="5"/>
  <c r="D2552" i="5"/>
  <c r="D2553" i="5"/>
  <c r="D2554" i="5"/>
  <c r="D2555" i="5"/>
  <c r="D2556" i="5"/>
  <c r="D2557" i="5"/>
  <c r="D2558" i="5"/>
  <c r="D2559" i="5"/>
  <c r="D2560" i="5"/>
  <c r="D2561" i="5"/>
  <c r="D2562" i="5"/>
  <c r="D2563" i="5"/>
  <c r="D2564" i="5"/>
  <c r="D2565" i="5"/>
  <c r="D2566" i="5"/>
  <c r="D2567" i="5"/>
  <c r="D2568" i="5"/>
  <c r="D2569" i="5"/>
  <c r="D2570" i="5"/>
  <c r="D2571" i="5"/>
  <c r="D2572" i="5"/>
  <c r="D2573" i="5"/>
  <c r="D2574" i="5"/>
  <c r="D2575" i="5"/>
  <c r="D2576" i="5"/>
  <c r="D2577" i="5"/>
  <c r="D2578" i="5"/>
  <c r="D2579" i="5"/>
  <c r="D2580" i="5"/>
  <c r="D2581" i="5"/>
  <c r="D2582" i="5"/>
  <c r="D2583" i="5"/>
  <c r="D2584" i="5"/>
  <c r="D2585" i="5"/>
  <c r="D2586" i="5"/>
  <c r="D2587" i="5"/>
  <c r="D2588" i="5"/>
  <c r="D2589" i="5"/>
  <c r="D2590" i="5"/>
  <c r="D2591" i="5"/>
  <c r="D2592" i="5"/>
  <c r="D2593" i="5"/>
  <c r="D2594" i="5"/>
  <c r="D2595" i="5"/>
  <c r="D2596" i="5"/>
  <c r="D2597" i="5"/>
  <c r="D2598" i="5"/>
  <c r="D2599" i="5"/>
  <c r="D2600" i="5"/>
  <c r="D2601" i="5"/>
  <c r="D2602" i="5"/>
  <c r="D2603" i="5"/>
  <c r="D2604" i="5"/>
  <c r="D2605" i="5"/>
  <c r="D2606" i="5"/>
  <c r="D2607" i="5"/>
  <c r="D2608" i="5"/>
  <c r="D2609" i="5"/>
  <c r="D2610" i="5"/>
  <c r="D2611" i="5"/>
  <c r="D2612" i="5"/>
  <c r="D2613" i="5"/>
  <c r="D2614" i="5"/>
  <c r="D2615" i="5"/>
  <c r="D2616" i="5"/>
  <c r="D2617" i="5"/>
  <c r="D2618" i="5"/>
  <c r="D2619" i="5"/>
  <c r="D2620" i="5"/>
  <c r="D2621" i="5"/>
  <c r="D2622" i="5"/>
  <c r="D2623" i="5"/>
  <c r="D2624" i="5"/>
  <c r="D2625" i="5"/>
  <c r="D2626" i="5"/>
  <c r="D2627" i="5"/>
  <c r="D2628" i="5"/>
  <c r="D2629" i="5"/>
  <c r="D2630" i="5"/>
  <c r="D2631" i="5"/>
  <c r="D2632" i="5"/>
  <c r="D2633" i="5"/>
  <c r="D2634" i="5"/>
  <c r="D2635" i="5"/>
  <c r="D2636" i="5"/>
  <c r="D2637" i="5"/>
  <c r="D2638" i="5"/>
  <c r="D2639" i="5"/>
  <c r="D2640" i="5"/>
  <c r="D2641" i="5"/>
  <c r="D2642" i="5"/>
  <c r="D2643" i="5"/>
  <c r="D2644" i="5"/>
  <c r="D2645" i="5"/>
  <c r="D2646" i="5"/>
  <c r="D2647" i="5"/>
  <c r="D2648" i="5"/>
  <c r="D2649" i="5"/>
  <c r="D2650" i="5"/>
  <c r="D2651" i="5"/>
  <c r="D2652" i="5"/>
  <c r="D2653" i="5"/>
  <c r="D2654" i="5"/>
  <c r="D2655" i="5"/>
  <c r="D2656" i="5"/>
  <c r="D2657" i="5"/>
  <c r="D2658" i="5"/>
  <c r="D2659" i="5"/>
  <c r="D2660" i="5"/>
  <c r="D2661" i="5"/>
  <c r="D2662" i="5"/>
  <c r="D2663" i="5"/>
  <c r="D2664" i="5"/>
  <c r="D2665" i="5"/>
  <c r="D2666" i="5"/>
  <c r="D2667" i="5"/>
  <c r="D2668" i="5"/>
  <c r="D2669" i="5"/>
  <c r="D2670" i="5"/>
  <c r="D2671" i="5"/>
  <c r="D2672" i="5"/>
  <c r="D2673" i="5"/>
  <c r="D2674" i="5"/>
  <c r="D2675" i="5"/>
  <c r="D2676" i="5"/>
  <c r="D2677" i="5"/>
  <c r="D2678" i="5"/>
  <c r="D2679" i="5"/>
  <c r="D2680" i="5"/>
  <c r="D2681" i="5"/>
  <c r="D2682" i="5"/>
  <c r="D2683" i="5"/>
  <c r="D2684" i="5"/>
  <c r="D2685" i="5"/>
  <c r="D2686" i="5"/>
  <c r="D2687" i="5"/>
  <c r="D2688" i="5"/>
  <c r="D2689" i="5"/>
  <c r="D2690" i="5"/>
  <c r="D2691" i="5"/>
  <c r="D2692" i="5"/>
  <c r="D2693" i="5"/>
  <c r="D2694" i="5"/>
  <c r="D2695" i="5"/>
  <c r="D2696" i="5"/>
  <c r="D2697" i="5"/>
  <c r="D2698" i="5"/>
  <c r="D2699" i="5"/>
  <c r="D2700" i="5"/>
  <c r="D2701" i="5"/>
  <c r="D2702" i="5"/>
  <c r="D2703" i="5"/>
  <c r="D2704" i="5"/>
  <c r="D2705" i="5"/>
  <c r="D2706" i="5"/>
  <c r="D2707" i="5"/>
  <c r="D2708" i="5"/>
  <c r="D2709" i="5"/>
  <c r="D2710" i="5"/>
  <c r="D2711" i="5"/>
  <c r="D2712" i="5"/>
  <c r="D2713" i="5"/>
  <c r="D2714" i="5"/>
  <c r="D2715" i="5"/>
  <c r="D2716" i="5"/>
  <c r="D2717" i="5"/>
  <c r="D2718" i="5"/>
  <c r="D2719" i="5"/>
  <c r="D2720" i="5"/>
  <c r="D2721" i="5"/>
  <c r="D2722" i="5"/>
  <c r="D2723" i="5"/>
  <c r="D2724" i="5"/>
  <c r="D2725" i="5"/>
  <c r="D2726" i="5"/>
  <c r="D2727" i="5"/>
  <c r="D2728" i="5"/>
  <c r="D2729" i="5"/>
  <c r="D2730" i="5"/>
  <c r="D2731" i="5"/>
  <c r="D2732" i="5"/>
  <c r="D2733" i="5"/>
  <c r="D2734" i="5"/>
  <c r="D2735" i="5"/>
  <c r="D2736" i="5"/>
  <c r="D2737" i="5"/>
  <c r="D2738" i="5"/>
  <c r="D2739" i="5"/>
  <c r="D2740" i="5"/>
  <c r="D2741" i="5"/>
  <c r="D2742" i="5"/>
  <c r="D2743" i="5"/>
  <c r="D2744" i="5"/>
  <c r="D2745" i="5"/>
  <c r="D2746" i="5"/>
  <c r="D2747" i="5"/>
  <c r="D2748" i="5"/>
  <c r="D2749" i="5"/>
  <c r="D2750" i="5"/>
  <c r="D2751" i="5"/>
  <c r="D2752" i="5"/>
  <c r="D2753" i="5"/>
  <c r="D2754" i="5"/>
  <c r="D2755" i="5"/>
  <c r="D2756" i="5"/>
  <c r="D2757" i="5"/>
  <c r="D2758" i="5"/>
  <c r="D2759" i="5"/>
  <c r="D2760" i="5"/>
  <c r="D2761" i="5"/>
  <c r="D2762" i="5"/>
  <c r="D2763" i="5"/>
  <c r="D2764" i="5"/>
  <c r="D2765" i="5"/>
  <c r="D2766" i="5"/>
  <c r="D2767" i="5"/>
  <c r="D2768" i="5"/>
  <c r="D2769" i="5"/>
  <c r="D2770" i="5"/>
  <c r="D2771" i="5"/>
  <c r="D2772" i="5"/>
  <c r="D2773" i="5"/>
  <c r="D2774" i="5"/>
  <c r="D2775" i="5"/>
  <c r="D2776" i="5"/>
  <c r="D2777" i="5"/>
  <c r="D2778" i="5"/>
  <c r="D2779" i="5"/>
  <c r="D2780" i="5"/>
  <c r="D2781" i="5"/>
  <c r="D2782" i="5"/>
  <c r="D2783" i="5"/>
  <c r="D2784" i="5"/>
  <c r="D2785" i="5"/>
  <c r="D2786" i="5"/>
  <c r="D2787" i="5"/>
  <c r="D2788" i="5"/>
  <c r="D2789" i="5"/>
  <c r="D2790" i="5"/>
  <c r="D2791" i="5"/>
  <c r="D2792" i="5"/>
  <c r="D2793" i="5"/>
  <c r="D2794" i="5"/>
  <c r="D2795" i="5"/>
  <c r="D2796" i="5"/>
  <c r="D2797" i="5"/>
  <c r="D2798" i="5"/>
  <c r="D2799" i="5"/>
  <c r="D2800" i="5"/>
  <c r="D2801" i="5"/>
  <c r="D2802" i="5"/>
  <c r="D2803" i="5"/>
  <c r="D2804" i="5"/>
  <c r="D2805" i="5"/>
  <c r="D2806" i="5"/>
  <c r="D2807" i="5"/>
  <c r="D2808" i="5"/>
  <c r="D2809" i="5"/>
  <c r="D2810" i="5"/>
  <c r="D2811" i="5"/>
  <c r="D2812" i="5"/>
  <c r="D2813" i="5"/>
  <c r="D2814" i="5"/>
  <c r="D2815" i="5"/>
  <c r="D2816" i="5"/>
  <c r="D2817" i="5"/>
  <c r="D2818" i="5"/>
  <c r="D2819" i="5"/>
  <c r="D2820" i="5"/>
  <c r="D2821" i="5"/>
  <c r="D2822" i="5"/>
  <c r="D2823" i="5"/>
  <c r="D2824" i="5"/>
  <c r="D2825" i="5"/>
  <c r="D2826" i="5"/>
  <c r="D2827" i="5"/>
  <c r="D2828" i="5"/>
  <c r="D2829" i="5"/>
  <c r="D2830" i="5"/>
  <c r="D2831" i="5"/>
  <c r="D2832" i="5"/>
  <c r="D2833" i="5"/>
  <c r="D2834" i="5"/>
  <c r="D2835" i="5"/>
  <c r="D2836" i="5"/>
  <c r="D2837" i="5"/>
  <c r="D2838" i="5"/>
  <c r="D2839" i="5"/>
  <c r="D2840" i="5"/>
  <c r="D2841" i="5"/>
  <c r="D2842" i="5"/>
  <c r="D2843" i="5"/>
  <c r="D2844" i="5"/>
  <c r="D2845" i="5"/>
  <c r="D2846" i="5"/>
  <c r="D2847" i="5"/>
  <c r="D2848" i="5"/>
  <c r="D2849" i="5"/>
  <c r="D2850" i="5"/>
  <c r="D2851" i="5"/>
  <c r="D2852" i="5"/>
  <c r="D2853" i="5"/>
  <c r="D2854" i="5"/>
  <c r="D2855" i="5"/>
  <c r="D2856" i="5"/>
  <c r="D2857" i="5"/>
  <c r="D2858" i="5"/>
  <c r="D2859" i="5"/>
  <c r="D2860" i="5"/>
  <c r="D2861" i="5"/>
  <c r="D2862" i="5"/>
  <c r="D2863" i="5"/>
  <c r="D2864" i="5"/>
  <c r="D2865" i="5"/>
  <c r="D2866" i="5"/>
  <c r="D2867" i="5"/>
  <c r="D2868" i="5"/>
  <c r="D2869" i="5"/>
  <c r="D2870" i="5"/>
  <c r="D2871" i="5"/>
  <c r="D2872" i="5"/>
  <c r="D2873" i="5"/>
  <c r="D2874" i="5"/>
  <c r="D2875" i="5"/>
  <c r="D2876" i="5"/>
  <c r="D2877" i="5"/>
  <c r="D2878" i="5"/>
  <c r="D2879" i="5"/>
  <c r="D2880" i="5"/>
  <c r="D2881" i="5"/>
  <c r="D2882" i="5"/>
  <c r="D2883" i="5"/>
  <c r="D2884" i="5"/>
  <c r="D2885" i="5"/>
  <c r="D2886" i="5"/>
  <c r="D2887" i="5"/>
  <c r="D2888" i="5"/>
  <c r="D2889" i="5"/>
  <c r="D2890" i="5"/>
  <c r="D2891" i="5"/>
  <c r="D2892" i="5"/>
  <c r="D2893" i="5"/>
  <c r="D2894" i="5"/>
  <c r="D2895" i="5"/>
  <c r="D2896" i="5"/>
  <c r="D2897" i="5"/>
  <c r="D2898" i="5"/>
  <c r="D2899" i="5"/>
  <c r="D2900" i="5"/>
  <c r="D2901" i="5"/>
  <c r="D2902" i="5"/>
  <c r="D2903" i="5"/>
  <c r="D2904" i="5"/>
  <c r="D2905" i="5"/>
  <c r="D2906" i="5"/>
  <c r="D2907" i="5"/>
  <c r="D2908" i="5"/>
  <c r="D2909" i="5"/>
  <c r="D2910" i="5"/>
  <c r="D2911" i="5"/>
  <c r="D2912" i="5"/>
  <c r="D2913" i="5"/>
  <c r="D2914" i="5"/>
  <c r="D2915" i="5"/>
  <c r="D2916" i="5"/>
  <c r="D2917" i="5"/>
  <c r="D2918" i="5"/>
  <c r="D2919" i="5"/>
  <c r="D2920" i="5"/>
  <c r="D2921" i="5"/>
  <c r="D2922" i="5"/>
  <c r="D2923" i="5"/>
  <c r="D2924" i="5"/>
  <c r="D2925" i="5"/>
  <c r="D2926" i="5"/>
  <c r="D2927" i="5"/>
  <c r="D2928" i="5"/>
  <c r="D2929" i="5"/>
  <c r="D2930" i="5"/>
  <c r="D2931" i="5"/>
  <c r="D2932" i="5"/>
  <c r="D2933" i="5"/>
  <c r="D2934" i="5"/>
  <c r="D2935" i="5"/>
  <c r="D2936" i="5"/>
  <c r="D2937" i="5"/>
  <c r="D2938" i="5"/>
  <c r="D2939" i="5"/>
  <c r="D2940" i="5"/>
  <c r="D2941" i="5"/>
  <c r="D2942" i="5"/>
  <c r="D2943" i="5"/>
  <c r="D2944" i="5"/>
  <c r="D2945" i="5"/>
  <c r="D2946" i="5"/>
  <c r="D2947" i="5"/>
  <c r="D2948" i="5"/>
  <c r="D2949" i="5"/>
  <c r="D2950" i="5"/>
  <c r="D2951" i="5"/>
  <c r="D2952" i="5"/>
  <c r="D2953" i="5"/>
  <c r="D2954" i="5"/>
  <c r="D2955" i="5"/>
  <c r="D2956" i="5"/>
  <c r="D2957" i="5"/>
  <c r="D2958" i="5"/>
  <c r="D2959" i="5"/>
  <c r="D2960" i="5"/>
  <c r="D2961" i="5"/>
  <c r="D2962" i="5"/>
  <c r="D2963" i="5"/>
  <c r="D2964" i="5"/>
  <c r="D2965" i="5"/>
  <c r="D2966" i="5"/>
  <c r="D2967" i="5"/>
  <c r="D2968" i="5"/>
  <c r="D2969" i="5"/>
  <c r="D2970" i="5"/>
  <c r="D2971" i="5"/>
  <c r="D2972" i="5"/>
  <c r="D2973" i="5"/>
  <c r="D2974" i="5"/>
  <c r="D2975" i="5"/>
  <c r="D2976" i="5"/>
  <c r="D2977" i="5"/>
  <c r="D2978" i="5"/>
  <c r="D2979" i="5"/>
  <c r="D2980" i="5"/>
  <c r="D2981" i="5"/>
  <c r="D2982" i="5"/>
  <c r="D2983" i="5"/>
  <c r="D2984" i="5"/>
  <c r="D2985" i="5"/>
  <c r="D2986" i="5"/>
  <c r="D2987" i="5"/>
  <c r="D2988" i="5"/>
  <c r="D2989" i="5"/>
  <c r="D2990" i="5"/>
  <c r="D2991" i="5"/>
  <c r="D2992" i="5"/>
  <c r="D2993" i="5"/>
  <c r="D2994" i="5"/>
  <c r="D2995" i="5"/>
  <c r="D2996" i="5"/>
  <c r="D2997" i="5"/>
  <c r="D2998" i="5"/>
  <c r="D2999" i="5"/>
  <c r="D3000" i="5"/>
  <c r="D3001" i="5"/>
  <c r="D3002" i="5"/>
  <c r="D3003" i="5"/>
  <c r="D3004" i="5"/>
  <c r="D3005" i="5"/>
  <c r="D3006" i="5"/>
  <c r="D3007" i="5"/>
  <c r="D3008" i="5"/>
  <c r="D3009" i="5"/>
  <c r="D3010" i="5"/>
  <c r="D3011" i="5"/>
  <c r="D3012" i="5"/>
  <c r="D3013" i="5"/>
  <c r="D3014" i="5"/>
  <c r="D3015" i="5"/>
  <c r="D3016" i="5"/>
  <c r="D3017" i="5"/>
  <c r="D3018" i="5"/>
  <c r="D3019" i="5"/>
  <c r="D3020" i="5"/>
  <c r="D3021" i="5"/>
  <c r="D3022" i="5"/>
  <c r="D3023" i="5"/>
  <c r="D3024" i="5"/>
  <c r="D3025" i="5"/>
  <c r="D3026" i="5"/>
  <c r="D3027" i="5"/>
  <c r="D3028" i="5"/>
  <c r="D3029" i="5"/>
  <c r="D3030" i="5"/>
  <c r="D3031" i="5"/>
  <c r="D3032" i="5"/>
  <c r="D3033" i="5"/>
  <c r="D3034" i="5"/>
  <c r="D3035" i="5"/>
  <c r="D3036" i="5"/>
  <c r="D3037" i="5"/>
  <c r="D3038" i="5"/>
  <c r="D3039" i="5"/>
  <c r="D3040" i="5"/>
  <c r="D3041" i="5"/>
  <c r="D3042" i="5"/>
  <c r="D3043" i="5"/>
  <c r="D3044" i="5"/>
  <c r="D3045" i="5"/>
  <c r="D3046" i="5"/>
  <c r="D3047" i="5"/>
  <c r="D3048" i="5"/>
  <c r="D3049" i="5"/>
  <c r="D3050" i="5"/>
  <c r="D3051" i="5"/>
  <c r="D3052" i="5"/>
  <c r="D3053" i="5"/>
  <c r="D3054" i="5"/>
  <c r="D3055" i="5"/>
  <c r="D3056" i="5"/>
  <c r="D3057" i="5"/>
  <c r="D3058" i="5"/>
  <c r="D3059" i="5"/>
  <c r="D3060" i="5"/>
  <c r="D3061" i="5"/>
  <c r="D3062" i="5"/>
  <c r="D3063" i="5"/>
  <c r="D3064" i="5"/>
  <c r="D3065" i="5"/>
  <c r="D3066" i="5"/>
  <c r="D3067" i="5"/>
  <c r="D3068" i="5"/>
  <c r="D3069" i="5"/>
  <c r="D3070" i="5"/>
  <c r="D3071" i="5"/>
  <c r="D3072" i="5"/>
  <c r="D3073" i="5"/>
  <c r="D3074" i="5"/>
  <c r="D3075" i="5"/>
  <c r="D3076" i="5"/>
  <c r="D3077" i="5"/>
  <c r="D3078" i="5"/>
  <c r="D3079" i="5"/>
  <c r="D3080" i="5"/>
  <c r="D3081" i="5"/>
  <c r="D3082" i="5"/>
  <c r="D3083" i="5"/>
  <c r="D3084" i="5"/>
  <c r="D3085" i="5"/>
  <c r="D3086" i="5"/>
  <c r="D3087" i="5"/>
  <c r="D3088" i="5"/>
  <c r="D3089" i="5"/>
  <c r="D3090" i="5"/>
  <c r="D3091" i="5"/>
  <c r="D3092" i="5"/>
  <c r="D3093" i="5"/>
  <c r="D3094" i="5"/>
  <c r="D3095" i="5"/>
  <c r="D3096" i="5"/>
  <c r="D3097" i="5"/>
  <c r="D3098" i="5"/>
  <c r="D3099" i="5"/>
  <c r="D3100" i="5"/>
  <c r="D3101" i="5"/>
  <c r="D3102" i="5"/>
  <c r="D3103" i="5"/>
  <c r="D3104" i="5"/>
  <c r="D3105" i="5"/>
  <c r="D3106" i="5"/>
  <c r="D3107" i="5"/>
  <c r="D3108" i="5"/>
  <c r="D3109" i="5"/>
  <c r="D3110" i="5"/>
  <c r="D3111" i="5"/>
  <c r="D3112" i="5"/>
  <c r="D3113" i="5"/>
  <c r="D3114" i="5"/>
  <c r="D3115" i="5"/>
  <c r="D3116" i="5"/>
  <c r="D3117" i="5"/>
  <c r="D3118" i="5"/>
  <c r="D3119" i="5"/>
  <c r="D3120" i="5"/>
  <c r="D3121" i="5"/>
  <c r="D3122" i="5"/>
  <c r="D3123" i="5"/>
  <c r="D3124" i="5"/>
  <c r="D3125" i="5"/>
  <c r="D3126" i="5"/>
  <c r="D3127" i="5"/>
  <c r="D3128" i="5"/>
  <c r="D3129" i="5"/>
  <c r="D3130" i="5"/>
  <c r="D3131" i="5"/>
  <c r="D3132" i="5"/>
  <c r="D3133" i="5"/>
  <c r="D3134" i="5"/>
  <c r="D3135" i="5"/>
  <c r="D3136" i="5"/>
  <c r="D3137" i="5"/>
  <c r="D3138" i="5"/>
  <c r="D3139" i="5"/>
  <c r="D3140" i="5"/>
  <c r="D3141" i="5"/>
  <c r="D3142" i="5"/>
  <c r="D3143" i="5"/>
  <c r="D3144" i="5"/>
  <c r="D3145" i="5"/>
  <c r="D3146" i="5"/>
  <c r="D3147" i="5"/>
  <c r="D3148" i="5"/>
  <c r="D3149" i="5"/>
  <c r="D3150" i="5"/>
  <c r="D3151" i="5"/>
  <c r="D3152" i="5"/>
  <c r="D3153" i="5"/>
  <c r="D3154" i="5"/>
  <c r="D3155" i="5"/>
  <c r="D3156" i="5"/>
  <c r="D3157" i="5"/>
  <c r="D3158" i="5"/>
  <c r="D3159" i="5"/>
  <c r="D3160" i="5"/>
  <c r="D3161" i="5"/>
  <c r="D3162" i="5"/>
  <c r="D3163" i="5"/>
  <c r="D3164" i="5"/>
  <c r="D3165" i="5"/>
  <c r="D3166" i="5"/>
  <c r="D3167" i="5"/>
  <c r="D3168" i="5"/>
  <c r="D3169" i="5"/>
  <c r="D3170" i="5"/>
  <c r="D3171" i="5"/>
  <c r="D3172" i="5"/>
  <c r="D3173" i="5"/>
  <c r="D3174" i="5"/>
  <c r="D3175" i="5"/>
  <c r="D3176" i="5"/>
  <c r="D3177" i="5"/>
  <c r="D3178" i="5"/>
  <c r="D3179" i="5"/>
  <c r="D3180" i="5"/>
  <c r="D3181" i="5"/>
  <c r="D3182" i="5"/>
  <c r="D3183" i="5"/>
  <c r="D3184" i="5"/>
  <c r="D3185" i="5"/>
  <c r="D3186" i="5"/>
  <c r="D3187" i="5"/>
  <c r="D3188" i="5"/>
  <c r="D3189" i="5"/>
  <c r="D3190" i="5"/>
  <c r="D3191" i="5"/>
  <c r="D3192" i="5"/>
  <c r="D3193" i="5"/>
  <c r="D3194" i="5"/>
  <c r="D3195" i="5"/>
  <c r="D3196" i="5"/>
  <c r="D3197" i="5"/>
  <c r="D3198" i="5"/>
  <c r="D3199" i="5"/>
  <c r="D3200" i="5"/>
  <c r="D3201" i="5"/>
  <c r="D3202" i="5"/>
  <c r="D3203" i="5"/>
  <c r="D3204" i="5"/>
  <c r="D3205" i="5"/>
  <c r="D3206" i="5"/>
  <c r="D3207" i="5"/>
  <c r="D3208" i="5"/>
  <c r="D3209" i="5"/>
  <c r="D3210" i="5"/>
  <c r="D3211" i="5"/>
  <c r="D3212" i="5"/>
  <c r="D3213" i="5"/>
  <c r="D3214" i="5"/>
  <c r="D3215" i="5"/>
  <c r="D3216" i="5"/>
  <c r="D3217" i="5"/>
  <c r="D3218" i="5"/>
  <c r="D3219" i="5"/>
  <c r="D3220" i="5"/>
  <c r="D3221" i="5"/>
  <c r="D3222" i="5"/>
  <c r="D3223" i="5"/>
  <c r="D3224" i="5"/>
  <c r="D3225" i="5"/>
  <c r="D3226" i="5"/>
  <c r="D3227" i="5"/>
  <c r="D3228" i="5"/>
  <c r="D3229" i="5"/>
  <c r="D3230" i="5"/>
  <c r="D3231" i="5"/>
  <c r="D3232" i="5"/>
  <c r="D3233" i="5"/>
  <c r="D3234" i="5"/>
  <c r="D3235" i="5"/>
  <c r="D3236" i="5"/>
  <c r="D3237" i="5"/>
  <c r="D3238" i="5"/>
  <c r="D3239" i="5"/>
  <c r="D3240" i="5"/>
  <c r="D3241" i="5"/>
  <c r="D3242" i="5"/>
  <c r="D3243" i="5"/>
  <c r="D3244" i="5"/>
  <c r="D3245" i="5"/>
  <c r="D3246" i="5"/>
  <c r="D3247" i="5"/>
  <c r="D3248" i="5"/>
  <c r="D3249" i="5"/>
  <c r="D3250" i="5"/>
  <c r="D3251" i="5"/>
  <c r="D3252" i="5"/>
  <c r="D3253" i="5"/>
  <c r="D3254" i="5"/>
  <c r="D3255" i="5"/>
  <c r="D3256" i="5"/>
  <c r="D3257" i="5"/>
  <c r="D3258" i="5"/>
  <c r="D3259" i="5"/>
  <c r="D3260" i="5"/>
  <c r="D3261" i="5"/>
  <c r="D3262" i="5"/>
  <c r="D3263" i="5"/>
  <c r="D3264" i="5"/>
  <c r="D3265" i="5"/>
  <c r="D3266" i="5"/>
  <c r="D3267" i="5"/>
  <c r="D3268" i="5"/>
  <c r="D3269" i="5"/>
  <c r="D3270" i="5"/>
  <c r="D3271" i="5"/>
  <c r="D3272" i="5"/>
  <c r="D3273" i="5"/>
  <c r="D3274" i="5"/>
  <c r="D3275" i="5"/>
  <c r="D3276" i="5"/>
  <c r="D3277" i="5"/>
  <c r="D3278" i="5"/>
  <c r="D3279" i="5"/>
  <c r="D3280" i="5"/>
  <c r="D3281" i="5"/>
  <c r="D3282" i="5"/>
  <c r="D3283" i="5"/>
  <c r="D3284" i="5"/>
  <c r="D3285" i="5"/>
  <c r="D3286" i="5"/>
  <c r="D3287" i="5"/>
  <c r="D3288" i="5"/>
  <c r="D3289" i="5"/>
  <c r="D3290" i="5"/>
  <c r="D3291" i="5"/>
  <c r="D3292" i="5"/>
  <c r="D3293" i="5"/>
  <c r="D3294" i="5"/>
  <c r="D3295" i="5"/>
  <c r="D3296" i="5"/>
  <c r="D3297" i="5"/>
  <c r="D3298" i="5"/>
  <c r="D3299" i="5"/>
  <c r="D3300" i="5"/>
  <c r="D3301" i="5"/>
  <c r="D3302" i="5"/>
  <c r="D3303" i="5"/>
  <c r="D3304" i="5"/>
  <c r="D3305" i="5"/>
  <c r="D3306" i="5"/>
  <c r="D3307" i="5"/>
  <c r="D3308" i="5"/>
  <c r="D3309" i="5"/>
  <c r="D3310" i="5"/>
  <c r="D3311" i="5"/>
  <c r="D3312" i="5"/>
  <c r="D3313" i="5"/>
  <c r="D3314" i="5"/>
  <c r="D3315" i="5"/>
  <c r="D3316" i="5"/>
  <c r="D3317" i="5"/>
  <c r="D3318" i="5"/>
  <c r="D3319" i="5"/>
  <c r="D3320" i="5"/>
  <c r="D3321" i="5"/>
  <c r="D3322" i="5"/>
  <c r="D3323" i="5"/>
  <c r="D3324" i="5"/>
  <c r="D3325" i="5"/>
  <c r="D3326" i="5"/>
  <c r="D3327" i="5"/>
  <c r="D3328" i="5"/>
  <c r="D3329" i="5"/>
  <c r="D3330" i="5"/>
  <c r="D3331" i="5"/>
  <c r="D3332" i="5"/>
  <c r="D3333" i="5"/>
  <c r="D3334" i="5"/>
  <c r="D3335" i="5"/>
  <c r="D3336" i="5"/>
  <c r="D3337" i="5"/>
  <c r="D3338" i="5"/>
  <c r="D3339" i="5"/>
  <c r="D3340" i="5"/>
  <c r="D3341" i="5"/>
  <c r="D3342" i="5"/>
  <c r="D3343" i="5"/>
  <c r="D3344" i="5"/>
  <c r="D3345" i="5"/>
  <c r="D3346" i="5"/>
  <c r="D3347" i="5"/>
  <c r="D3348" i="5"/>
  <c r="D3349" i="5"/>
  <c r="D3350" i="5"/>
  <c r="D3351" i="5"/>
  <c r="D3352" i="5"/>
  <c r="D3353" i="5"/>
  <c r="D3354" i="5"/>
  <c r="D3355" i="5"/>
  <c r="D3356" i="5"/>
  <c r="D3357" i="5"/>
  <c r="D3358" i="5"/>
  <c r="D3359" i="5"/>
  <c r="D3360" i="5"/>
  <c r="D3361" i="5"/>
  <c r="D3362" i="5"/>
  <c r="D3363" i="5"/>
  <c r="D3364" i="5"/>
  <c r="D3365" i="5"/>
  <c r="D3366" i="5"/>
  <c r="D3367" i="5"/>
  <c r="D3368" i="5"/>
  <c r="D3369" i="5"/>
  <c r="D3370" i="5"/>
  <c r="D3371" i="5"/>
  <c r="D3372" i="5"/>
  <c r="D3373" i="5"/>
  <c r="D3374" i="5"/>
  <c r="D3375" i="5"/>
  <c r="D3376" i="5"/>
  <c r="D3377" i="5"/>
  <c r="D3378" i="5"/>
  <c r="D3379" i="5"/>
  <c r="D3380" i="5"/>
  <c r="D3381" i="5"/>
  <c r="D3382" i="5"/>
  <c r="D3383" i="5"/>
  <c r="D3384" i="5"/>
  <c r="D3385" i="5"/>
  <c r="D3386" i="5"/>
  <c r="D3387" i="5"/>
  <c r="D3388" i="5"/>
  <c r="D3389" i="5"/>
  <c r="D3390" i="5"/>
  <c r="D3391" i="5"/>
  <c r="D3392" i="5"/>
  <c r="D3393" i="5"/>
  <c r="D3394" i="5"/>
  <c r="D3395" i="5"/>
  <c r="D3396" i="5"/>
  <c r="D3397" i="5"/>
  <c r="D3398" i="5"/>
  <c r="D3399" i="5"/>
  <c r="D3400" i="5"/>
  <c r="D3401" i="5"/>
  <c r="D3402" i="5"/>
  <c r="D3403" i="5"/>
  <c r="D3404" i="5"/>
  <c r="D3405" i="5"/>
  <c r="D3406" i="5"/>
  <c r="D3407" i="5"/>
  <c r="D3408" i="5"/>
  <c r="D3409" i="5"/>
  <c r="D3410" i="5"/>
  <c r="D3411" i="5"/>
  <c r="D3412" i="5"/>
  <c r="D3413" i="5"/>
  <c r="D3414" i="5"/>
  <c r="D3415" i="5"/>
  <c r="D3416" i="5"/>
  <c r="D3417" i="5"/>
  <c r="D3418" i="5"/>
  <c r="D3419" i="5"/>
  <c r="D3420" i="5"/>
  <c r="D3421" i="5"/>
  <c r="D3422" i="5"/>
  <c r="D3423" i="5"/>
  <c r="D3424" i="5"/>
  <c r="D3425" i="5"/>
  <c r="D3426" i="5"/>
  <c r="D3427" i="5"/>
  <c r="D3428" i="5"/>
  <c r="D3429" i="5"/>
  <c r="D3430" i="5"/>
  <c r="D3431" i="5"/>
  <c r="D3432" i="5"/>
  <c r="D3433" i="5"/>
  <c r="D3434" i="5"/>
  <c r="D3435" i="5"/>
  <c r="D3436" i="5"/>
  <c r="D3437" i="5"/>
  <c r="D3438" i="5"/>
  <c r="D3439" i="5"/>
  <c r="D3440" i="5"/>
  <c r="D3441" i="5"/>
  <c r="D3442" i="5"/>
  <c r="D3443" i="5"/>
  <c r="D3444" i="5"/>
  <c r="D3445" i="5"/>
  <c r="D3446" i="5"/>
  <c r="D3447" i="5"/>
  <c r="D3448" i="5"/>
  <c r="D3449" i="5"/>
  <c r="D3450" i="5"/>
  <c r="D3451" i="5"/>
  <c r="D3452" i="5"/>
  <c r="D3453" i="5"/>
  <c r="D3454" i="5"/>
  <c r="D3455" i="5"/>
  <c r="D3456" i="5"/>
  <c r="D3457" i="5"/>
  <c r="D3458" i="5"/>
  <c r="D3459" i="5"/>
  <c r="D3460" i="5"/>
  <c r="D3461" i="5"/>
  <c r="D3462" i="5"/>
  <c r="D3463" i="5"/>
  <c r="D3464" i="5"/>
  <c r="D3465" i="5"/>
  <c r="D3466" i="5"/>
  <c r="D3467" i="5"/>
  <c r="D3468" i="5"/>
  <c r="D3469" i="5"/>
  <c r="D3470" i="5"/>
  <c r="D3471" i="5"/>
  <c r="D3472" i="5"/>
  <c r="D3473" i="5"/>
  <c r="D3474" i="5"/>
  <c r="D3475" i="5"/>
  <c r="D3476" i="5"/>
  <c r="D3477" i="5"/>
  <c r="D3478" i="5"/>
  <c r="D3479" i="5"/>
  <c r="D3480" i="5"/>
  <c r="D3481" i="5"/>
  <c r="D3482" i="5"/>
  <c r="D3483" i="5"/>
  <c r="D3484" i="5"/>
  <c r="D3485" i="5"/>
  <c r="D3486" i="5"/>
  <c r="D3487" i="5"/>
  <c r="D3488" i="5"/>
  <c r="D3489" i="5"/>
  <c r="D3490" i="5"/>
  <c r="D3491" i="5"/>
  <c r="D3492" i="5"/>
  <c r="D3493" i="5"/>
  <c r="D3494" i="5"/>
  <c r="D3495" i="5"/>
  <c r="D3496" i="5"/>
  <c r="D3497" i="5"/>
  <c r="D3498" i="5"/>
  <c r="D3499" i="5"/>
  <c r="D3500" i="5"/>
  <c r="D3501" i="5"/>
  <c r="D3502" i="5"/>
  <c r="D3503" i="5"/>
  <c r="D3504" i="5"/>
  <c r="D3505" i="5"/>
  <c r="D3506" i="5"/>
  <c r="D3507" i="5"/>
  <c r="D3508" i="5"/>
  <c r="D3509" i="5"/>
  <c r="D3510" i="5"/>
  <c r="D3511" i="5"/>
  <c r="D3512" i="5"/>
  <c r="D3513" i="5"/>
  <c r="D3514" i="5"/>
  <c r="D3515" i="5"/>
  <c r="D3516" i="5"/>
  <c r="D3517" i="5"/>
  <c r="D3518" i="5"/>
  <c r="D3519" i="5"/>
  <c r="D3520" i="5"/>
  <c r="D3521" i="5"/>
  <c r="D3522" i="5"/>
  <c r="D3523" i="5"/>
  <c r="D3524" i="5"/>
  <c r="D3525" i="5"/>
  <c r="D3526" i="5"/>
  <c r="D3527" i="5"/>
  <c r="D3528" i="5"/>
  <c r="D3529" i="5"/>
  <c r="D3530" i="5"/>
  <c r="D3531" i="5"/>
  <c r="D3532" i="5"/>
  <c r="D3533" i="5"/>
  <c r="D3534" i="5"/>
  <c r="D3535" i="5"/>
  <c r="D3536" i="5"/>
  <c r="D3537" i="5"/>
  <c r="D3538" i="5"/>
  <c r="D3539" i="5"/>
  <c r="D3540" i="5"/>
  <c r="D3541" i="5"/>
  <c r="D3542" i="5"/>
  <c r="D3543" i="5"/>
  <c r="D3544" i="5"/>
  <c r="D3545" i="5"/>
  <c r="D3546" i="5"/>
  <c r="D3547" i="5"/>
  <c r="D3548" i="5"/>
  <c r="D3549" i="5"/>
  <c r="D3550" i="5"/>
  <c r="D3551" i="5"/>
  <c r="D3552" i="5"/>
  <c r="D3553" i="5"/>
  <c r="D3554" i="5"/>
  <c r="D3555" i="5"/>
  <c r="D3556" i="5"/>
  <c r="D3557" i="5"/>
  <c r="D3558" i="5"/>
  <c r="D3559" i="5"/>
  <c r="D3560" i="5"/>
  <c r="D3561" i="5"/>
  <c r="D3562" i="5"/>
  <c r="D3563" i="5"/>
  <c r="D3564" i="5"/>
  <c r="D3565" i="5"/>
  <c r="D3566" i="5"/>
  <c r="D3567" i="5"/>
  <c r="D3568" i="5"/>
  <c r="D3569" i="5"/>
  <c r="D3570" i="5"/>
  <c r="D3571" i="5"/>
  <c r="D3572" i="5"/>
  <c r="D3573" i="5"/>
  <c r="D3574" i="5"/>
  <c r="D3575" i="5"/>
  <c r="D3576" i="5"/>
  <c r="D3577" i="5"/>
  <c r="D3578" i="5"/>
  <c r="D3579" i="5"/>
  <c r="D3580" i="5"/>
  <c r="D3581" i="5"/>
  <c r="D3582" i="5"/>
  <c r="D3583" i="5"/>
  <c r="D3584" i="5"/>
  <c r="D3585" i="5"/>
  <c r="D3586" i="5"/>
  <c r="D3587" i="5"/>
  <c r="D3588" i="5"/>
  <c r="D3589" i="5"/>
  <c r="D3590" i="5"/>
  <c r="D3591" i="5"/>
  <c r="D3592" i="5"/>
  <c r="D3593" i="5"/>
  <c r="D3594" i="5"/>
  <c r="D3595" i="5"/>
  <c r="D3596" i="5"/>
  <c r="D3597" i="5"/>
  <c r="D3598" i="5"/>
  <c r="D3599" i="5"/>
  <c r="D3600" i="5"/>
  <c r="D3601" i="5"/>
  <c r="D3602" i="5"/>
  <c r="D3603" i="5"/>
  <c r="D3604" i="5"/>
  <c r="D3605" i="5"/>
  <c r="D3606" i="5"/>
  <c r="D3607" i="5"/>
  <c r="D3608" i="5"/>
  <c r="D3609" i="5"/>
  <c r="D3610" i="5"/>
  <c r="D3611" i="5"/>
  <c r="D3612" i="5"/>
  <c r="D3613" i="5"/>
  <c r="D3614" i="5"/>
  <c r="D3615" i="5"/>
  <c r="D3616" i="5"/>
  <c r="D3617" i="5"/>
  <c r="D3618" i="5"/>
  <c r="D3619" i="5"/>
  <c r="D3620" i="5"/>
  <c r="D3621" i="5"/>
  <c r="D3622" i="5"/>
  <c r="D3623" i="5"/>
  <c r="D3624" i="5"/>
  <c r="D3625" i="5"/>
  <c r="D3626" i="5"/>
  <c r="D3627" i="5"/>
  <c r="D3628" i="5"/>
  <c r="D3629" i="5"/>
  <c r="D3630" i="5"/>
  <c r="D3631" i="5"/>
  <c r="D3632" i="5"/>
  <c r="D3633" i="5"/>
  <c r="D3634" i="5"/>
  <c r="D3635" i="5"/>
  <c r="D3636" i="5"/>
  <c r="D3637" i="5"/>
  <c r="D3638" i="5"/>
  <c r="D3639" i="5"/>
  <c r="D3640" i="5"/>
  <c r="D3641" i="5"/>
  <c r="D3642" i="5"/>
  <c r="D3643" i="5"/>
  <c r="D3644" i="5"/>
  <c r="D3645" i="5"/>
  <c r="D3646" i="5"/>
  <c r="D3647" i="5"/>
  <c r="D3648" i="5"/>
  <c r="D3649" i="5"/>
  <c r="D3650" i="5"/>
  <c r="D3651" i="5"/>
  <c r="D3652" i="5"/>
  <c r="D3653" i="5"/>
  <c r="D3654" i="5"/>
  <c r="D3655" i="5"/>
  <c r="D3656" i="5"/>
  <c r="D3657" i="5"/>
  <c r="D3658" i="5"/>
  <c r="D3659" i="5"/>
  <c r="D3660" i="5"/>
  <c r="D3661" i="5"/>
  <c r="D3662" i="5"/>
  <c r="D3663" i="5"/>
  <c r="D3664" i="5"/>
  <c r="D3665" i="5"/>
  <c r="D3666" i="5"/>
  <c r="D3667" i="5"/>
  <c r="D3668" i="5"/>
  <c r="D3669" i="5"/>
  <c r="D3670" i="5"/>
  <c r="D3671" i="5"/>
  <c r="D3672" i="5"/>
  <c r="D3673" i="5"/>
  <c r="D3674" i="5"/>
  <c r="D3675" i="5"/>
  <c r="D3676" i="5"/>
  <c r="D3677" i="5"/>
  <c r="D3678" i="5"/>
  <c r="D3679" i="5"/>
  <c r="D3680" i="5"/>
  <c r="D3681" i="5"/>
  <c r="D3682" i="5"/>
  <c r="D3683" i="5"/>
  <c r="D3684" i="5"/>
  <c r="D3685" i="5"/>
  <c r="D3686" i="5"/>
  <c r="D3687" i="5"/>
  <c r="D3688" i="5"/>
  <c r="D3689" i="5"/>
  <c r="D3690" i="5"/>
  <c r="D3691" i="5"/>
  <c r="D3692" i="5"/>
  <c r="D3693" i="5"/>
  <c r="D3694" i="5"/>
  <c r="D3695" i="5"/>
  <c r="D3696" i="5"/>
  <c r="D3697" i="5"/>
  <c r="D3698" i="5"/>
  <c r="D3699" i="5"/>
  <c r="D3700" i="5"/>
  <c r="D3701" i="5"/>
  <c r="D3702" i="5"/>
  <c r="D3703" i="5"/>
  <c r="D3704" i="5"/>
  <c r="D3705" i="5"/>
  <c r="D3706" i="5"/>
  <c r="D3707" i="5"/>
  <c r="D3708" i="5"/>
  <c r="D3709" i="5"/>
  <c r="D3710" i="5"/>
  <c r="D3711" i="5"/>
  <c r="D3712" i="5"/>
  <c r="D3713" i="5"/>
  <c r="D3714" i="5"/>
  <c r="D3715" i="5"/>
  <c r="D3716" i="5"/>
  <c r="D3717" i="5"/>
  <c r="D3718" i="5"/>
  <c r="D3719" i="5"/>
  <c r="D3720" i="5"/>
  <c r="D3721" i="5"/>
  <c r="D3722" i="5"/>
  <c r="D3723" i="5"/>
  <c r="D3724" i="5"/>
  <c r="D3725" i="5"/>
  <c r="D3726" i="5"/>
  <c r="D3727" i="5"/>
  <c r="D3728" i="5"/>
  <c r="D3729" i="5"/>
  <c r="D3730" i="5"/>
  <c r="D3731" i="5"/>
  <c r="D3732" i="5"/>
  <c r="D3733" i="5"/>
  <c r="D3734" i="5"/>
  <c r="D3735" i="5"/>
  <c r="D3736" i="5"/>
  <c r="D3737" i="5"/>
  <c r="D3738" i="5"/>
  <c r="D3739" i="5"/>
  <c r="D3740" i="5"/>
  <c r="D3741" i="5"/>
  <c r="D3742" i="5"/>
  <c r="D3743" i="5"/>
  <c r="D3744" i="5"/>
  <c r="D3745" i="5"/>
  <c r="D3746" i="5"/>
  <c r="D3747" i="5"/>
  <c r="D3748" i="5"/>
  <c r="D3749" i="5"/>
  <c r="D3750" i="5"/>
  <c r="D3751" i="5"/>
  <c r="D3752" i="5"/>
  <c r="D3753" i="5"/>
  <c r="D3754" i="5"/>
  <c r="D3755" i="5"/>
  <c r="D3756" i="5"/>
  <c r="D3757" i="5"/>
  <c r="D3758" i="5"/>
  <c r="D3759" i="5"/>
  <c r="D3760" i="5"/>
  <c r="D3761" i="5"/>
  <c r="D3762" i="5"/>
  <c r="D3763" i="5"/>
  <c r="D3764" i="5"/>
  <c r="D3765" i="5"/>
  <c r="D3766" i="5"/>
  <c r="D3767" i="5"/>
  <c r="D3768" i="5"/>
  <c r="D3769" i="5"/>
  <c r="D3770" i="5"/>
  <c r="D3771" i="5"/>
  <c r="D3772" i="5"/>
  <c r="D3773" i="5"/>
  <c r="D3774" i="5"/>
  <c r="D3775" i="5"/>
  <c r="D3776" i="5"/>
  <c r="D3777" i="5"/>
  <c r="D3778" i="5"/>
  <c r="D3779" i="5"/>
  <c r="D3780" i="5"/>
  <c r="D3781" i="5"/>
  <c r="D3782" i="5"/>
  <c r="D3783" i="5"/>
  <c r="D3784" i="5"/>
  <c r="D3785" i="5"/>
  <c r="D3786" i="5"/>
  <c r="D3787" i="5"/>
  <c r="D3788" i="5"/>
  <c r="D3789" i="5"/>
  <c r="D3790" i="5"/>
  <c r="D3791" i="5"/>
  <c r="D3792" i="5"/>
  <c r="D3793" i="5"/>
  <c r="D3794" i="5"/>
  <c r="D3795" i="5"/>
  <c r="D3796" i="5"/>
  <c r="D3797" i="5"/>
  <c r="D3798" i="5"/>
  <c r="D3799" i="5"/>
  <c r="D3800" i="5"/>
  <c r="D3801" i="5"/>
  <c r="D3802" i="5"/>
  <c r="D3803" i="5"/>
  <c r="D3804" i="5"/>
  <c r="D3805" i="5"/>
  <c r="D3806" i="5"/>
  <c r="D3807" i="5"/>
  <c r="D3808" i="5"/>
  <c r="D3809" i="5"/>
  <c r="D3810" i="5"/>
  <c r="D3811" i="5"/>
  <c r="D3812" i="5"/>
  <c r="D3813" i="5"/>
  <c r="D3814" i="5"/>
  <c r="D3815" i="5"/>
  <c r="D3816" i="5"/>
  <c r="D3817" i="5"/>
  <c r="D3818" i="5"/>
  <c r="D3819" i="5"/>
  <c r="D3820" i="5"/>
  <c r="D3821" i="5"/>
  <c r="D3822" i="5"/>
  <c r="D3823" i="5"/>
  <c r="D3824" i="5"/>
  <c r="D3825" i="5"/>
  <c r="D3826" i="5"/>
  <c r="D3827" i="5"/>
  <c r="D3828" i="5"/>
  <c r="D3829" i="5"/>
  <c r="D3830" i="5"/>
  <c r="D3831" i="5"/>
  <c r="D3832" i="5"/>
  <c r="D3833" i="5"/>
  <c r="D3834" i="5"/>
  <c r="D3835" i="5"/>
  <c r="D3836" i="5"/>
  <c r="D3837" i="5"/>
  <c r="D3838" i="5"/>
  <c r="D3839" i="5"/>
  <c r="D3840" i="5"/>
  <c r="D3841" i="5"/>
  <c r="D3842" i="5"/>
  <c r="D3843" i="5"/>
  <c r="D3844" i="5"/>
  <c r="D3845" i="5"/>
  <c r="D3846" i="5"/>
  <c r="D3847" i="5"/>
  <c r="D3848" i="5"/>
  <c r="D3849" i="5"/>
  <c r="D3850" i="5"/>
  <c r="D3851" i="5"/>
  <c r="D3852" i="5"/>
  <c r="D3853" i="5"/>
  <c r="D3854" i="5"/>
  <c r="D3855" i="5"/>
  <c r="D3856" i="5"/>
  <c r="D3857" i="5"/>
  <c r="D3858" i="5"/>
  <c r="D3859" i="5"/>
  <c r="D3860" i="5"/>
  <c r="D3861" i="5"/>
  <c r="D3862" i="5"/>
  <c r="D3863" i="5"/>
  <c r="D3864" i="5"/>
  <c r="D3865" i="5"/>
  <c r="D3866" i="5"/>
  <c r="D3867" i="5"/>
  <c r="D3868" i="5"/>
  <c r="D3869" i="5"/>
  <c r="D3870" i="5"/>
  <c r="D3871" i="5"/>
  <c r="D3872" i="5"/>
  <c r="D3873" i="5"/>
  <c r="D3874" i="5"/>
  <c r="D3875" i="5"/>
  <c r="D3876" i="5"/>
  <c r="D3877" i="5"/>
  <c r="D3878" i="5"/>
  <c r="D3879" i="5"/>
  <c r="D3880" i="5"/>
  <c r="D3881" i="5"/>
  <c r="D3882" i="5"/>
  <c r="D3883" i="5"/>
  <c r="D3884" i="5"/>
  <c r="D3885" i="5"/>
  <c r="D3886" i="5"/>
  <c r="D3887" i="5"/>
  <c r="D3888" i="5"/>
  <c r="D3889" i="5"/>
  <c r="D3890" i="5"/>
  <c r="D3891" i="5"/>
  <c r="D3892" i="5"/>
  <c r="D3893" i="5"/>
  <c r="D3894" i="5"/>
  <c r="D3895" i="5"/>
  <c r="D3896" i="5"/>
  <c r="D3897" i="5"/>
  <c r="D3898" i="5"/>
  <c r="D3899" i="5"/>
  <c r="D3900" i="5"/>
  <c r="D3901" i="5"/>
  <c r="D3902" i="5"/>
  <c r="D3903" i="5"/>
  <c r="D3904" i="5"/>
  <c r="D3905" i="5"/>
  <c r="D3906" i="5"/>
  <c r="D3907" i="5"/>
  <c r="D3908" i="5"/>
  <c r="D3909" i="5"/>
  <c r="D3910" i="5"/>
  <c r="D3911" i="5"/>
  <c r="D3912" i="5"/>
  <c r="D3913" i="5"/>
  <c r="D3914" i="5"/>
  <c r="D3915" i="5"/>
  <c r="D3916" i="5"/>
  <c r="D3917" i="5"/>
  <c r="D3918" i="5"/>
  <c r="D3919" i="5"/>
  <c r="D3920" i="5"/>
  <c r="D3921" i="5"/>
  <c r="D3922" i="5"/>
  <c r="D3923" i="5"/>
  <c r="D3924" i="5"/>
  <c r="D3925" i="5"/>
  <c r="D3926" i="5"/>
  <c r="D3927" i="5"/>
  <c r="D3928" i="5"/>
  <c r="D3929" i="5"/>
  <c r="D3930" i="5"/>
  <c r="D3931" i="5"/>
  <c r="D3932" i="5"/>
  <c r="D3933" i="5"/>
  <c r="D3934" i="5"/>
  <c r="D3935" i="5"/>
  <c r="D3936" i="5"/>
  <c r="D3937" i="5"/>
  <c r="D3938" i="5"/>
  <c r="D3939" i="5"/>
  <c r="D3940" i="5"/>
  <c r="D3941" i="5"/>
  <c r="D3942" i="5"/>
  <c r="D3943" i="5"/>
  <c r="D3944" i="5"/>
  <c r="D3945" i="5"/>
  <c r="D3946" i="5"/>
  <c r="D3947" i="5"/>
  <c r="D3948" i="5"/>
  <c r="D3949" i="5"/>
  <c r="D3950" i="5"/>
  <c r="D3951" i="5"/>
  <c r="D3952" i="5"/>
  <c r="D3953" i="5"/>
  <c r="D3954" i="5"/>
  <c r="D3955" i="5"/>
  <c r="D3956" i="5"/>
  <c r="D3957" i="5"/>
  <c r="D3958" i="5"/>
  <c r="D3959" i="5"/>
  <c r="D3960" i="5"/>
  <c r="D3961" i="5"/>
  <c r="D3962" i="5"/>
  <c r="D3963" i="5"/>
  <c r="D3964" i="5"/>
  <c r="D3965" i="5"/>
  <c r="D3966" i="5"/>
  <c r="D3967" i="5"/>
  <c r="D3968" i="5"/>
  <c r="D3969" i="5"/>
  <c r="D3970" i="5"/>
  <c r="D3971" i="5"/>
  <c r="D3972" i="5"/>
  <c r="D3973" i="5"/>
  <c r="D3974" i="5"/>
  <c r="D3975" i="5"/>
  <c r="D3976" i="5"/>
  <c r="D3977" i="5"/>
  <c r="D3978" i="5"/>
  <c r="D3979" i="5"/>
  <c r="D3980" i="5"/>
  <c r="D3981" i="5"/>
  <c r="D3982" i="5"/>
  <c r="D3983" i="5"/>
  <c r="D3984" i="5"/>
  <c r="D3985" i="5"/>
  <c r="D3986" i="5"/>
  <c r="D3987" i="5"/>
  <c r="D3988" i="5"/>
  <c r="D3989" i="5"/>
  <c r="D3990" i="5"/>
  <c r="D3991" i="5"/>
  <c r="D3992" i="5"/>
  <c r="D3993" i="5"/>
  <c r="D3994" i="5"/>
  <c r="D3995" i="5"/>
  <c r="D3996" i="5"/>
  <c r="D3997" i="5"/>
  <c r="D3998" i="5"/>
  <c r="D3999" i="5"/>
  <c r="D4000" i="5"/>
  <c r="D4001" i="5"/>
  <c r="D4002" i="5"/>
  <c r="D4003" i="5"/>
  <c r="D4004" i="5"/>
  <c r="D4005" i="5"/>
  <c r="D4006" i="5"/>
  <c r="D4007" i="5"/>
  <c r="D4008" i="5"/>
  <c r="D4009" i="5"/>
  <c r="D4010" i="5"/>
  <c r="D4011" i="5"/>
  <c r="D4012" i="5"/>
  <c r="D4013" i="5"/>
  <c r="D4014" i="5"/>
  <c r="D4015" i="5"/>
  <c r="D4016" i="5"/>
  <c r="D4017" i="5"/>
  <c r="D4018" i="5"/>
  <c r="D4019" i="5"/>
  <c r="D4020" i="5"/>
  <c r="D4021" i="5"/>
  <c r="D4022" i="5"/>
  <c r="D4023" i="5"/>
  <c r="D4024" i="5"/>
  <c r="D4025" i="5"/>
  <c r="D4026" i="5"/>
  <c r="D4027" i="5"/>
  <c r="D4028" i="5"/>
  <c r="D4029" i="5"/>
  <c r="D4030" i="5"/>
  <c r="D4031" i="5"/>
  <c r="D4032" i="5"/>
  <c r="D4033" i="5"/>
  <c r="D4034" i="5"/>
  <c r="D4035" i="5"/>
  <c r="D4036" i="5"/>
  <c r="D4037" i="5"/>
  <c r="D4038" i="5"/>
  <c r="D4039" i="5"/>
  <c r="D4040" i="5"/>
  <c r="D4041" i="5"/>
  <c r="D4042" i="5"/>
  <c r="D4043" i="5"/>
  <c r="D4044" i="5"/>
  <c r="D4045" i="5"/>
  <c r="D4046" i="5"/>
  <c r="D4047" i="5"/>
  <c r="D4048" i="5"/>
  <c r="D4049" i="5"/>
  <c r="D405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2" i="5"/>
  <c r="E2163" i="5"/>
  <c r="E2164" i="5"/>
  <c r="E2165" i="5"/>
  <c r="E2166" i="5"/>
  <c r="E2167" i="5"/>
  <c r="E2168" i="5"/>
  <c r="E2169" i="5"/>
  <c r="E2170" i="5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E2282" i="5"/>
  <c r="E2283" i="5"/>
  <c r="E2284" i="5"/>
  <c r="E2285" i="5"/>
  <c r="E2286" i="5"/>
  <c r="E2287" i="5"/>
  <c r="E2288" i="5"/>
  <c r="E2289" i="5"/>
  <c r="E2290" i="5"/>
  <c r="E2291" i="5"/>
  <c r="E2292" i="5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E2330" i="5"/>
  <c r="E2331" i="5"/>
  <c r="E2332" i="5"/>
  <c r="E2333" i="5"/>
  <c r="E2334" i="5"/>
  <c r="E2335" i="5"/>
  <c r="E2336" i="5"/>
  <c r="E2337" i="5"/>
  <c r="E2338" i="5"/>
  <c r="E2339" i="5"/>
  <c r="E2340" i="5"/>
  <c r="E2341" i="5"/>
  <c r="E2342" i="5"/>
  <c r="E2343" i="5"/>
  <c r="E2344" i="5"/>
  <c r="E2345" i="5"/>
  <c r="E2346" i="5"/>
  <c r="E2347" i="5"/>
  <c r="E2348" i="5"/>
  <c r="E2349" i="5"/>
  <c r="E2350" i="5"/>
  <c r="E2351" i="5"/>
  <c r="E2352" i="5"/>
  <c r="E2353" i="5"/>
  <c r="E2354" i="5"/>
  <c r="E2355" i="5"/>
  <c r="E2356" i="5"/>
  <c r="E2357" i="5"/>
  <c r="E2358" i="5"/>
  <c r="E2359" i="5"/>
  <c r="E2360" i="5"/>
  <c r="E2361" i="5"/>
  <c r="E2362" i="5"/>
  <c r="E2363" i="5"/>
  <c r="E2364" i="5"/>
  <c r="E2365" i="5"/>
  <c r="E2366" i="5"/>
  <c r="E2367" i="5"/>
  <c r="E2368" i="5"/>
  <c r="E2369" i="5"/>
  <c r="E2370" i="5"/>
  <c r="E2371" i="5"/>
  <c r="E2372" i="5"/>
  <c r="E2373" i="5"/>
  <c r="E2374" i="5"/>
  <c r="E2375" i="5"/>
  <c r="E2376" i="5"/>
  <c r="E2377" i="5"/>
  <c r="E2378" i="5"/>
  <c r="E2379" i="5"/>
  <c r="E2380" i="5"/>
  <c r="E2381" i="5"/>
  <c r="E2382" i="5"/>
  <c r="E2383" i="5"/>
  <c r="E2384" i="5"/>
  <c r="E2385" i="5"/>
  <c r="E2386" i="5"/>
  <c r="E2387" i="5"/>
  <c r="E2388" i="5"/>
  <c r="E2389" i="5"/>
  <c r="E2390" i="5"/>
  <c r="E2391" i="5"/>
  <c r="E2392" i="5"/>
  <c r="E2393" i="5"/>
  <c r="E2394" i="5"/>
  <c r="E2395" i="5"/>
  <c r="E2396" i="5"/>
  <c r="E2397" i="5"/>
  <c r="E2398" i="5"/>
  <c r="E2399" i="5"/>
  <c r="E2400" i="5"/>
  <c r="E2401" i="5"/>
  <c r="E2402" i="5"/>
  <c r="E2403" i="5"/>
  <c r="E2404" i="5"/>
  <c r="E2405" i="5"/>
  <c r="E2406" i="5"/>
  <c r="E2407" i="5"/>
  <c r="E2408" i="5"/>
  <c r="E2409" i="5"/>
  <c r="E2410" i="5"/>
  <c r="E2411" i="5"/>
  <c r="E2412" i="5"/>
  <c r="E2413" i="5"/>
  <c r="E2414" i="5"/>
  <c r="E2415" i="5"/>
  <c r="E2416" i="5"/>
  <c r="E2417" i="5"/>
  <c r="E2418" i="5"/>
  <c r="E2419" i="5"/>
  <c r="E2420" i="5"/>
  <c r="E2421" i="5"/>
  <c r="E2422" i="5"/>
  <c r="E2423" i="5"/>
  <c r="E2424" i="5"/>
  <c r="E2425" i="5"/>
  <c r="E2426" i="5"/>
  <c r="E2427" i="5"/>
  <c r="E2428" i="5"/>
  <c r="E2429" i="5"/>
  <c r="E2430" i="5"/>
  <c r="E2431" i="5"/>
  <c r="E2432" i="5"/>
  <c r="E2433" i="5"/>
  <c r="E2434" i="5"/>
  <c r="E2435" i="5"/>
  <c r="E2436" i="5"/>
  <c r="E2437" i="5"/>
  <c r="E2438" i="5"/>
  <c r="E2439" i="5"/>
  <c r="E2440" i="5"/>
  <c r="E2441" i="5"/>
  <c r="E2442" i="5"/>
  <c r="E2443" i="5"/>
  <c r="E2444" i="5"/>
  <c r="E2445" i="5"/>
  <c r="E2446" i="5"/>
  <c r="E2447" i="5"/>
  <c r="E2448" i="5"/>
  <c r="E2449" i="5"/>
  <c r="E2450" i="5"/>
  <c r="E2451" i="5"/>
  <c r="E2452" i="5"/>
  <c r="E2453" i="5"/>
  <c r="E2454" i="5"/>
  <c r="E2455" i="5"/>
  <c r="E2456" i="5"/>
  <c r="E2457" i="5"/>
  <c r="E2458" i="5"/>
  <c r="E2459" i="5"/>
  <c r="E2460" i="5"/>
  <c r="E2461" i="5"/>
  <c r="E2462" i="5"/>
  <c r="E2463" i="5"/>
  <c r="E2464" i="5"/>
  <c r="E2465" i="5"/>
  <c r="E2466" i="5"/>
  <c r="E2467" i="5"/>
  <c r="E2468" i="5"/>
  <c r="E2469" i="5"/>
  <c r="E2470" i="5"/>
  <c r="E2471" i="5"/>
  <c r="E2472" i="5"/>
  <c r="E2473" i="5"/>
  <c r="E2474" i="5"/>
  <c r="E2475" i="5"/>
  <c r="E2476" i="5"/>
  <c r="E2477" i="5"/>
  <c r="E2478" i="5"/>
  <c r="E2479" i="5"/>
  <c r="E2480" i="5"/>
  <c r="E2481" i="5"/>
  <c r="E2482" i="5"/>
  <c r="E2483" i="5"/>
  <c r="E2484" i="5"/>
  <c r="E2485" i="5"/>
  <c r="E2486" i="5"/>
  <c r="E2487" i="5"/>
  <c r="E2488" i="5"/>
  <c r="E2489" i="5"/>
  <c r="E2490" i="5"/>
  <c r="E2491" i="5"/>
  <c r="E2492" i="5"/>
  <c r="E2493" i="5"/>
  <c r="E2494" i="5"/>
  <c r="E2495" i="5"/>
  <c r="E2496" i="5"/>
  <c r="E2497" i="5"/>
  <c r="E2498" i="5"/>
  <c r="E2499" i="5"/>
  <c r="E2500" i="5"/>
  <c r="E2501" i="5"/>
  <c r="E2502" i="5"/>
  <c r="E2503" i="5"/>
  <c r="E2504" i="5"/>
  <c r="E2505" i="5"/>
  <c r="E2506" i="5"/>
  <c r="E2507" i="5"/>
  <c r="E2508" i="5"/>
  <c r="E2509" i="5"/>
  <c r="E2510" i="5"/>
  <c r="E2511" i="5"/>
  <c r="E2512" i="5"/>
  <c r="E2513" i="5"/>
  <c r="E2514" i="5"/>
  <c r="E2515" i="5"/>
  <c r="E2516" i="5"/>
  <c r="E2517" i="5"/>
  <c r="E2518" i="5"/>
  <c r="E2519" i="5"/>
  <c r="E2520" i="5"/>
  <c r="E2521" i="5"/>
  <c r="E2522" i="5"/>
  <c r="E2523" i="5"/>
  <c r="E2524" i="5"/>
  <c r="E2525" i="5"/>
  <c r="E2526" i="5"/>
  <c r="E2527" i="5"/>
  <c r="E2528" i="5"/>
  <c r="E2529" i="5"/>
  <c r="E2530" i="5"/>
  <c r="E2531" i="5"/>
  <c r="E2532" i="5"/>
  <c r="E2533" i="5"/>
  <c r="E2534" i="5"/>
  <c r="E2535" i="5"/>
  <c r="E2536" i="5"/>
  <c r="E2537" i="5"/>
  <c r="E2538" i="5"/>
  <c r="E2539" i="5"/>
  <c r="E2540" i="5"/>
  <c r="E2541" i="5"/>
  <c r="E2542" i="5"/>
  <c r="E2543" i="5"/>
  <c r="E2544" i="5"/>
  <c r="E2545" i="5"/>
  <c r="E2546" i="5"/>
  <c r="E2547" i="5"/>
  <c r="E2548" i="5"/>
  <c r="E2549" i="5"/>
  <c r="E2550" i="5"/>
  <c r="E2551" i="5"/>
  <c r="E2552" i="5"/>
  <c r="E2553" i="5"/>
  <c r="E2554" i="5"/>
  <c r="E2555" i="5"/>
  <c r="E2556" i="5"/>
  <c r="E2557" i="5"/>
  <c r="E2558" i="5"/>
  <c r="E2559" i="5"/>
  <c r="E2560" i="5"/>
  <c r="E2561" i="5"/>
  <c r="E2562" i="5"/>
  <c r="E2563" i="5"/>
  <c r="E2564" i="5"/>
  <c r="E2565" i="5"/>
  <c r="E2566" i="5"/>
  <c r="E2567" i="5"/>
  <c r="E2568" i="5"/>
  <c r="E2569" i="5"/>
  <c r="E2570" i="5"/>
  <c r="E2571" i="5"/>
  <c r="E2572" i="5"/>
  <c r="E2573" i="5"/>
  <c r="E2574" i="5"/>
  <c r="E2575" i="5"/>
  <c r="E2576" i="5"/>
  <c r="E2577" i="5"/>
  <c r="E2578" i="5"/>
  <c r="E2579" i="5"/>
  <c r="E2580" i="5"/>
  <c r="E2581" i="5"/>
  <c r="E2582" i="5"/>
  <c r="E2583" i="5"/>
  <c r="E2584" i="5"/>
  <c r="E2585" i="5"/>
  <c r="E2586" i="5"/>
  <c r="E2587" i="5"/>
  <c r="E2588" i="5"/>
  <c r="E2589" i="5"/>
  <c r="E2590" i="5"/>
  <c r="E2591" i="5"/>
  <c r="E2592" i="5"/>
  <c r="E2593" i="5"/>
  <c r="E2594" i="5"/>
  <c r="E2595" i="5"/>
  <c r="E2596" i="5"/>
  <c r="E2597" i="5"/>
  <c r="E2598" i="5"/>
  <c r="E2599" i="5"/>
  <c r="E2600" i="5"/>
  <c r="E2601" i="5"/>
  <c r="E2602" i="5"/>
  <c r="E2603" i="5"/>
  <c r="E2604" i="5"/>
  <c r="E2605" i="5"/>
  <c r="E2606" i="5"/>
  <c r="E2607" i="5"/>
  <c r="E2608" i="5"/>
  <c r="E2609" i="5"/>
  <c r="E2610" i="5"/>
  <c r="E2611" i="5"/>
  <c r="E2612" i="5"/>
  <c r="E2613" i="5"/>
  <c r="E2614" i="5"/>
  <c r="E2615" i="5"/>
  <c r="E2616" i="5"/>
  <c r="E2617" i="5"/>
  <c r="E2618" i="5"/>
  <c r="E2619" i="5"/>
  <c r="E2620" i="5"/>
  <c r="E2621" i="5"/>
  <c r="E2622" i="5"/>
  <c r="E2623" i="5"/>
  <c r="E2624" i="5"/>
  <c r="E2625" i="5"/>
  <c r="E2626" i="5"/>
  <c r="E2627" i="5"/>
  <c r="E2628" i="5"/>
  <c r="E2629" i="5"/>
  <c r="E2630" i="5"/>
  <c r="E2631" i="5"/>
  <c r="E2632" i="5"/>
  <c r="E2633" i="5"/>
  <c r="E2634" i="5"/>
  <c r="E2635" i="5"/>
  <c r="E2636" i="5"/>
  <c r="E2637" i="5"/>
  <c r="E2638" i="5"/>
  <c r="E2639" i="5"/>
  <c r="E2640" i="5"/>
  <c r="E2641" i="5"/>
  <c r="E2642" i="5"/>
  <c r="E2643" i="5"/>
  <c r="E2644" i="5"/>
  <c r="E2645" i="5"/>
  <c r="E2646" i="5"/>
  <c r="E2647" i="5"/>
  <c r="E2648" i="5"/>
  <c r="E2649" i="5"/>
  <c r="E2650" i="5"/>
  <c r="E2651" i="5"/>
  <c r="E2652" i="5"/>
  <c r="E2653" i="5"/>
  <c r="E2654" i="5"/>
  <c r="E2655" i="5"/>
  <c r="E2656" i="5"/>
  <c r="E2657" i="5"/>
  <c r="E2658" i="5"/>
  <c r="E2659" i="5"/>
  <c r="E2660" i="5"/>
  <c r="E2661" i="5"/>
  <c r="E2662" i="5"/>
  <c r="E2663" i="5"/>
  <c r="E2664" i="5"/>
  <c r="E2665" i="5"/>
  <c r="E2666" i="5"/>
  <c r="E2667" i="5"/>
  <c r="E2668" i="5"/>
  <c r="E2669" i="5"/>
  <c r="E2670" i="5"/>
  <c r="E2671" i="5"/>
  <c r="E2672" i="5"/>
  <c r="E2673" i="5"/>
  <c r="E2674" i="5"/>
  <c r="E2675" i="5"/>
  <c r="E2676" i="5"/>
  <c r="E2677" i="5"/>
  <c r="E2678" i="5"/>
  <c r="E2679" i="5"/>
  <c r="E2680" i="5"/>
  <c r="E2681" i="5"/>
  <c r="E2682" i="5"/>
  <c r="E2683" i="5"/>
  <c r="E2684" i="5"/>
  <c r="E2685" i="5"/>
  <c r="E2686" i="5"/>
  <c r="E2687" i="5"/>
  <c r="E2688" i="5"/>
  <c r="E2689" i="5"/>
  <c r="E2690" i="5"/>
  <c r="E2691" i="5"/>
  <c r="E2692" i="5"/>
  <c r="E2693" i="5"/>
  <c r="E2694" i="5"/>
  <c r="E2695" i="5"/>
  <c r="E2696" i="5"/>
  <c r="E2697" i="5"/>
  <c r="E2698" i="5"/>
  <c r="E2699" i="5"/>
  <c r="E2700" i="5"/>
  <c r="E2701" i="5"/>
  <c r="E2702" i="5"/>
  <c r="E2703" i="5"/>
  <c r="E2704" i="5"/>
  <c r="E2705" i="5"/>
  <c r="E2706" i="5"/>
  <c r="E2707" i="5"/>
  <c r="E2708" i="5"/>
  <c r="E2709" i="5"/>
  <c r="E2710" i="5"/>
  <c r="E2711" i="5"/>
  <c r="E2712" i="5"/>
  <c r="E2713" i="5"/>
  <c r="E2714" i="5"/>
  <c r="E2715" i="5"/>
  <c r="E2716" i="5"/>
  <c r="E2717" i="5"/>
  <c r="E2718" i="5"/>
  <c r="E2719" i="5"/>
  <c r="E2720" i="5"/>
  <c r="E2721" i="5"/>
  <c r="E2722" i="5"/>
  <c r="E2723" i="5"/>
  <c r="E2724" i="5"/>
  <c r="E2725" i="5"/>
  <c r="E2726" i="5"/>
  <c r="E2727" i="5"/>
  <c r="E2728" i="5"/>
  <c r="E2729" i="5"/>
  <c r="E2730" i="5"/>
  <c r="E2731" i="5"/>
  <c r="E2732" i="5"/>
  <c r="E2733" i="5"/>
  <c r="E2734" i="5"/>
  <c r="E2735" i="5"/>
  <c r="E2736" i="5"/>
  <c r="E2737" i="5"/>
  <c r="E2738" i="5"/>
  <c r="E2739" i="5"/>
  <c r="E2740" i="5"/>
  <c r="E2741" i="5"/>
  <c r="E2742" i="5"/>
  <c r="E2743" i="5"/>
  <c r="E2744" i="5"/>
  <c r="E2745" i="5"/>
  <c r="E2746" i="5"/>
  <c r="E2747" i="5"/>
  <c r="E2748" i="5"/>
  <c r="E2749" i="5"/>
  <c r="E2750" i="5"/>
  <c r="E2751" i="5"/>
  <c r="E2752" i="5"/>
  <c r="E2753" i="5"/>
  <c r="E2754" i="5"/>
  <c r="E2755" i="5"/>
  <c r="E2756" i="5"/>
  <c r="E2757" i="5"/>
  <c r="E2758" i="5"/>
  <c r="E2759" i="5"/>
  <c r="E2760" i="5"/>
  <c r="E2761" i="5"/>
  <c r="E2762" i="5"/>
  <c r="E2763" i="5"/>
  <c r="E2764" i="5"/>
  <c r="E2765" i="5"/>
  <c r="E2766" i="5"/>
  <c r="E2767" i="5"/>
  <c r="E2768" i="5"/>
  <c r="E2769" i="5"/>
  <c r="E2770" i="5"/>
  <c r="E2771" i="5"/>
  <c r="E2772" i="5"/>
  <c r="E2773" i="5"/>
  <c r="E2774" i="5"/>
  <c r="E2775" i="5"/>
  <c r="E2776" i="5"/>
  <c r="E2777" i="5"/>
  <c r="E2778" i="5"/>
  <c r="E2779" i="5"/>
  <c r="E2780" i="5"/>
  <c r="E2781" i="5"/>
  <c r="E2782" i="5"/>
  <c r="E2783" i="5"/>
  <c r="E2784" i="5"/>
  <c r="E2785" i="5"/>
  <c r="E2786" i="5"/>
  <c r="E2787" i="5"/>
  <c r="E2788" i="5"/>
  <c r="E2789" i="5"/>
  <c r="E2790" i="5"/>
  <c r="E2791" i="5"/>
  <c r="E2792" i="5"/>
  <c r="E2793" i="5"/>
  <c r="E2794" i="5"/>
  <c r="E2795" i="5"/>
  <c r="E2796" i="5"/>
  <c r="E2797" i="5"/>
  <c r="E2798" i="5"/>
  <c r="E2799" i="5"/>
  <c r="E2800" i="5"/>
  <c r="E2801" i="5"/>
  <c r="E2802" i="5"/>
  <c r="E2803" i="5"/>
  <c r="E2804" i="5"/>
  <c r="E2805" i="5"/>
  <c r="E2806" i="5"/>
  <c r="E2807" i="5"/>
  <c r="E2808" i="5"/>
  <c r="E2809" i="5"/>
  <c r="E2810" i="5"/>
  <c r="E2811" i="5"/>
  <c r="E2812" i="5"/>
  <c r="E2813" i="5"/>
  <c r="E2814" i="5"/>
  <c r="E2815" i="5"/>
  <c r="E2816" i="5"/>
  <c r="E2817" i="5"/>
  <c r="E2818" i="5"/>
  <c r="E2819" i="5"/>
  <c r="E2820" i="5"/>
  <c r="E2821" i="5"/>
  <c r="E2822" i="5"/>
  <c r="E2823" i="5"/>
  <c r="E2824" i="5"/>
  <c r="E2825" i="5"/>
  <c r="E2826" i="5"/>
  <c r="E2827" i="5"/>
  <c r="E2828" i="5"/>
  <c r="E2829" i="5"/>
  <c r="E2830" i="5"/>
  <c r="E2831" i="5"/>
  <c r="E2832" i="5"/>
  <c r="E2833" i="5"/>
  <c r="E2834" i="5"/>
  <c r="E2835" i="5"/>
  <c r="E2836" i="5"/>
  <c r="E2837" i="5"/>
  <c r="E2838" i="5"/>
  <c r="E2839" i="5"/>
  <c r="E2840" i="5"/>
  <c r="E2841" i="5"/>
  <c r="E2842" i="5"/>
  <c r="E2843" i="5"/>
  <c r="E2844" i="5"/>
  <c r="E2845" i="5"/>
  <c r="E2846" i="5"/>
  <c r="E2847" i="5"/>
  <c r="E2848" i="5"/>
  <c r="E2849" i="5"/>
  <c r="E2850" i="5"/>
  <c r="E2851" i="5"/>
  <c r="E2852" i="5"/>
  <c r="E2853" i="5"/>
  <c r="E2854" i="5"/>
  <c r="E2855" i="5"/>
  <c r="E2856" i="5"/>
  <c r="E2857" i="5"/>
  <c r="E2858" i="5"/>
  <c r="E2859" i="5"/>
  <c r="E2860" i="5"/>
  <c r="E2861" i="5"/>
  <c r="E2862" i="5"/>
  <c r="E2863" i="5"/>
  <c r="E2864" i="5"/>
  <c r="E2865" i="5"/>
  <c r="E2866" i="5"/>
  <c r="E2867" i="5"/>
  <c r="E2868" i="5"/>
  <c r="E2869" i="5"/>
  <c r="E2870" i="5"/>
  <c r="E2871" i="5"/>
  <c r="E2872" i="5"/>
  <c r="E2873" i="5"/>
  <c r="E2874" i="5"/>
  <c r="E2875" i="5"/>
  <c r="E2876" i="5"/>
  <c r="E2877" i="5"/>
  <c r="E2878" i="5"/>
  <c r="E2879" i="5"/>
  <c r="E2880" i="5"/>
  <c r="E2881" i="5"/>
  <c r="E2882" i="5"/>
  <c r="E2883" i="5"/>
  <c r="E2884" i="5"/>
  <c r="E2885" i="5"/>
  <c r="E2886" i="5"/>
  <c r="E2887" i="5"/>
  <c r="E2888" i="5"/>
  <c r="E2889" i="5"/>
  <c r="E2890" i="5"/>
  <c r="E2891" i="5"/>
  <c r="E2892" i="5"/>
  <c r="E2893" i="5"/>
  <c r="E2894" i="5"/>
  <c r="E2895" i="5"/>
  <c r="E2896" i="5"/>
  <c r="E2897" i="5"/>
  <c r="E2898" i="5"/>
  <c r="E2899" i="5"/>
  <c r="E2900" i="5"/>
  <c r="E2901" i="5"/>
  <c r="E2902" i="5"/>
  <c r="E2903" i="5"/>
  <c r="E2904" i="5"/>
  <c r="E2905" i="5"/>
  <c r="E2906" i="5"/>
  <c r="E2907" i="5"/>
  <c r="E2908" i="5"/>
  <c r="E2909" i="5"/>
  <c r="E2910" i="5"/>
  <c r="E2911" i="5"/>
  <c r="E2912" i="5"/>
  <c r="E2913" i="5"/>
  <c r="E2914" i="5"/>
  <c r="E2915" i="5"/>
  <c r="E2916" i="5"/>
  <c r="E2917" i="5"/>
  <c r="E2918" i="5"/>
  <c r="E2919" i="5"/>
  <c r="E2920" i="5"/>
  <c r="E2921" i="5"/>
  <c r="E2922" i="5"/>
  <c r="E2923" i="5"/>
  <c r="E2924" i="5"/>
  <c r="E2925" i="5"/>
  <c r="E2926" i="5"/>
  <c r="E2927" i="5"/>
  <c r="E2928" i="5"/>
  <c r="E2929" i="5"/>
  <c r="E2930" i="5"/>
  <c r="E2931" i="5"/>
  <c r="E2932" i="5"/>
  <c r="E2933" i="5"/>
  <c r="E2934" i="5"/>
  <c r="E2935" i="5"/>
  <c r="E2936" i="5"/>
  <c r="E2937" i="5"/>
  <c r="E2938" i="5"/>
  <c r="E2939" i="5"/>
  <c r="E2940" i="5"/>
  <c r="E2941" i="5"/>
  <c r="E2942" i="5"/>
  <c r="E2943" i="5"/>
  <c r="E2944" i="5"/>
  <c r="E2945" i="5"/>
  <c r="E2946" i="5"/>
  <c r="E2947" i="5"/>
  <c r="E2948" i="5"/>
  <c r="E2949" i="5"/>
  <c r="E2950" i="5"/>
  <c r="E2951" i="5"/>
  <c r="E2952" i="5"/>
  <c r="E2953" i="5"/>
  <c r="E2954" i="5"/>
  <c r="E2955" i="5"/>
  <c r="E2956" i="5"/>
  <c r="E2957" i="5"/>
  <c r="E2958" i="5"/>
  <c r="E2959" i="5"/>
  <c r="E2960" i="5"/>
  <c r="E2961" i="5"/>
  <c r="E2962" i="5"/>
  <c r="E2963" i="5"/>
  <c r="E2964" i="5"/>
  <c r="E2965" i="5"/>
  <c r="E2966" i="5"/>
  <c r="E2967" i="5"/>
  <c r="E2968" i="5"/>
  <c r="E2969" i="5"/>
  <c r="E2970" i="5"/>
  <c r="E2971" i="5"/>
  <c r="E2972" i="5"/>
  <c r="E2973" i="5"/>
  <c r="E2974" i="5"/>
  <c r="E2975" i="5"/>
  <c r="E2976" i="5"/>
  <c r="E2977" i="5"/>
  <c r="E2978" i="5"/>
  <c r="E2979" i="5"/>
  <c r="E2980" i="5"/>
  <c r="E2981" i="5"/>
  <c r="E2982" i="5"/>
  <c r="E2983" i="5"/>
  <c r="E2984" i="5"/>
  <c r="E2985" i="5"/>
  <c r="E2986" i="5"/>
  <c r="E2987" i="5"/>
  <c r="E2988" i="5"/>
  <c r="E2989" i="5"/>
  <c r="E2990" i="5"/>
  <c r="E2991" i="5"/>
  <c r="E2992" i="5"/>
  <c r="E2993" i="5"/>
  <c r="E2994" i="5"/>
  <c r="E2995" i="5"/>
  <c r="E2996" i="5"/>
  <c r="E2997" i="5"/>
  <c r="E2998" i="5"/>
  <c r="E2999" i="5"/>
  <c r="E3000" i="5"/>
  <c r="E3001" i="5"/>
  <c r="E3002" i="5"/>
  <c r="E3003" i="5"/>
  <c r="E3004" i="5"/>
  <c r="E3005" i="5"/>
  <c r="E3006" i="5"/>
  <c r="E3007" i="5"/>
  <c r="E3008" i="5"/>
  <c r="E3009" i="5"/>
  <c r="E3010" i="5"/>
  <c r="E3011" i="5"/>
  <c r="E3012" i="5"/>
  <c r="E3013" i="5"/>
  <c r="E3014" i="5"/>
  <c r="E3015" i="5"/>
  <c r="E3016" i="5"/>
  <c r="E3017" i="5"/>
  <c r="E3018" i="5"/>
  <c r="E3019" i="5"/>
  <c r="E3020" i="5"/>
  <c r="E3021" i="5"/>
  <c r="E3022" i="5"/>
  <c r="E3023" i="5"/>
  <c r="E3024" i="5"/>
  <c r="E3025" i="5"/>
  <c r="E3026" i="5"/>
  <c r="E3027" i="5"/>
  <c r="E3028" i="5"/>
  <c r="E3029" i="5"/>
  <c r="E3030" i="5"/>
  <c r="E3031" i="5"/>
  <c r="E3032" i="5"/>
  <c r="E3033" i="5"/>
  <c r="E3034" i="5"/>
  <c r="E3035" i="5"/>
  <c r="E3036" i="5"/>
  <c r="E3037" i="5"/>
  <c r="E3038" i="5"/>
  <c r="E3039" i="5"/>
  <c r="E3040" i="5"/>
  <c r="E3041" i="5"/>
  <c r="E3042" i="5"/>
  <c r="E3043" i="5"/>
  <c r="E3044" i="5"/>
  <c r="E3045" i="5"/>
  <c r="E3046" i="5"/>
  <c r="E3047" i="5"/>
  <c r="E3048" i="5"/>
  <c r="E3049" i="5"/>
  <c r="E3050" i="5"/>
  <c r="E3051" i="5"/>
  <c r="E3052" i="5"/>
  <c r="E3053" i="5"/>
  <c r="E3054" i="5"/>
  <c r="E3055" i="5"/>
  <c r="E3056" i="5"/>
  <c r="E3057" i="5"/>
  <c r="E3058" i="5"/>
  <c r="E3059" i="5"/>
  <c r="E3060" i="5"/>
  <c r="E3061" i="5"/>
  <c r="E3062" i="5"/>
  <c r="E3063" i="5"/>
  <c r="E3064" i="5"/>
  <c r="E3065" i="5"/>
  <c r="E3066" i="5"/>
  <c r="E3067" i="5"/>
  <c r="E3068" i="5"/>
  <c r="E3069" i="5"/>
  <c r="E3070" i="5"/>
  <c r="E3071" i="5"/>
  <c r="E3072" i="5"/>
  <c r="E3073" i="5"/>
  <c r="E3074" i="5"/>
  <c r="E3075" i="5"/>
  <c r="E3076" i="5"/>
  <c r="E3077" i="5"/>
  <c r="E3078" i="5"/>
  <c r="E3079" i="5"/>
  <c r="E3080" i="5"/>
  <c r="E3081" i="5"/>
  <c r="E3082" i="5"/>
  <c r="E3083" i="5"/>
  <c r="E3084" i="5"/>
  <c r="E3085" i="5"/>
  <c r="E3086" i="5"/>
  <c r="E3087" i="5"/>
  <c r="E3088" i="5"/>
  <c r="E3089" i="5"/>
  <c r="E3090" i="5"/>
  <c r="E3091" i="5"/>
  <c r="E3092" i="5"/>
  <c r="E3093" i="5"/>
  <c r="E3094" i="5"/>
  <c r="E3095" i="5"/>
  <c r="E3096" i="5"/>
  <c r="E3097" i="5"/>
  <c r="E3098" i="5"/>
  <c r="E3099" i="5"/>
  <c r="E3100" i="5"/>
  <c r="E3101" i="5"/>
  <c r="E3102" i="5"/>
  <c r="E3103" i="5"/>
  <c r="E3104" i="5"/>
  <c r="E3105" i="5"/>
  <c r="E3106" i="5"/>
  <c r="E3107" i="5"/>
  <c r="E3108" i="5"/>
  <c r="E3109" i="5"/>
  <c r="E3110" i="5"/>
  <c r="E3111" i="5"/>
  <c r="E3112" i="5"/>
  <c r="E3113" i="5"/>
  <c r="E3114" i="5"/>
  <c r="E3115" i="5"/>
  <c r="E3116" i="5"/>
  <c r="E3117" i="5"/>
  <c r="E3118" i="5"/>
  <c r="E3119" i="5"/>
  <c r="E3120" i="5"/>
  <c r="E3121" i="5"/>
  <c r="E3122" i="5"/>
  <c r="E3123" i="5"/>
  <c r="E3124" i="5"/>
  <c r="E3125" i="5"/>
  <c r="E3126" i="5"/>
  <c r="E3127" i="5"/>
  <c r="E3128" i="5"/>
  <c r="E3129" i="5"/>
  <c r="E3130" i="5"/>
  <c r="E3131" i="5"/>
  <c r="E3132" i="5"/>
  <c r="E3133" i="5"/>
  <c r="E3134" i="5"/>
  <c r="E3135" i="5"/>
  <c r="E3136" i="5"/>
  <c r="E3137" i="5"/>
  <c r="E3138" i="5"/>
  <c r="E3139" i="5"/>
  <c r="E3140" i="5"/>
  <c r="E3141" i="5"/>
  <c r="E3142" i="5"/>
  <c r="E3143" i="5"/>
  <c r="E3144" i="5"/>
  <c r="E3145" i="5"/>
  <c r="E3146" i="5"/>
  <c r="E3147" i="5"/>
  <c r="E3148" i="5"/>
  <c r="E3149" i="5"/>
  <c r="E3150" i="5"/>
  <c r="E3151" i="5"/>
  <c r="E3152" i="5"/>
  <c r="E3153" i="5"/>
  <c r="E3154" i="5"/>
  <c r="E3155" i="5"/>
  <c r="E3156" i="5"/>
  <c r="E3157" i="5"/>
  <c r="E3158" i="5"/>
  <c r="E3159" i="5"/>
  <c r="E3160" i="5"/>
  <c r="E3161" i="5"/>
  <c r="E3162" i="5"/>
  <c r="E3163" i="5"/>
  <c r="E3164" i="5"/>
  <c r="E3165" i="5"/>
  <c r="E3166" i="5"/>
  <c r="E3167" i="5"/>
  <c r="E3168" i="5"/>
  <c r="E3169" i="5"/>
  <c r="E3170" i="5"/>
  <c r="E3171" i="5"/>
  <c r="E3172" i="5"/>
  <c r="E3173" i="5"/>
  <c r="E3174" i="5"/>
  <c r="E3175" i="5"/>
  <c r="E3176" i="5"/>
  <c r="E3177" i="5"/>
  <c r="E3178" i="5"/>
  <c r="E3179" i="5"/>
  <c r="E3180" i="5"/>
  <c r="E3181" i="5"/>
  <c r="E3182" i="5"/>
  <c r="E3183" i="5"/>
  <c r="E3184" i="5"/>
  <c r="E3185" i="5"/>
  <c r="E3186" i="5"/>
  <c r="E3187" i="5"/>
  <c r="E3188" i="5"/>
  <c r="E3189" i="5"/>
  <c r="E3190" i="5"/>
  <c r="E3191" i="5"/>
  <c r="E3192" i="5"/>
  <c r="E3193" i="5"/>
  <c r="E3194" i="5"/>
  <c r="E3195" i="5"/>
  <c r="E3196" i="5"/>
  <c r="E3197" i="5"/>
  <c r="E3198" i="5"/>
  <c r="E3199" i="5"/>
  <c r="E3200" i="5"/>
  <c r="E3201" i="5"/>
  <c r="E3202" i="5"/>
  <c r="E3203" i="5"/>
  <c r="E3204" i="5"/>
  <c r="E3205" i="5"/>
  <c r="E3206" i="5"/>
  <c r="E3207" i="5"/>
  <c r="E3208" i="5"/>
  <c r="E3209" i="5"/>
  <c r="E3210" i="5"/>
  <c r="E3211" i="5"/>
  <c r="E3212" i="5"/>
  <c r="E3213" i="5"/>
  <c r="E3214" i="5"/>
  <c r="E3215" i="5"/>
  <c r="E3216" i="5"/>
  <c r="E3217" i="5"/>
  <c r="E3218" i="5"/>
  <c r="E3219" i="5"/>
  <c r="E3220" i="5"/>
  <c r="E3221" i="5"/>
  <c r="E3222" i="5"/>
  <c r="E3223" i="5"/>
  <c r="E3224" i="5"/>
  <c r="E3225" i="5"/>
  <c r="E3226" i="5"/>
  <c r="E3227" i="5"/>
  <c r="E3228" i="5"/>
  <c r="E3229" i="5"/>
  <c r="E3230" i="5"/>
  <c r="E3231" i="5"/>
  <c r="E3232" i="5"/>
  <c r="E3233" i="5"/>
  <c r="E3234" i="5"/>
  <c r="E3235" i="5"/>
  <c r="E3236" i="5"/>
  <c r="E3237" i="5"/>
  <c r="E3238" i="5"/>
  <c r="E3239" i="5"/>
  <c r="E3240" i="5"/>
  <c r="E3241" i="5"/>
  <c r="E3242" i="5"/>
  <c r="E3243" i="5"/>
  <c r="E3244" i="5"/>
  <c r="E3245" i="5"/>
  <c r="E3246" i="5"/>
  <c r="E3247" i="5"/>
  <c r="E3248" i="5"/>
  <c r="E3249" i="5"/>
  <c r="E3250" i="5"/>
  <c r="E3251" i="5"/>
  <c r="E3252" i="5"/>
  <c r="E3253" i="5"/>
  <c r="E3254" i="5"/>
  <c r="E3255" i="5"/>
  <c r="E3256" i="5"/>
  <c r="E3257" i="5"/>
  <c r="E3258" i="5"/>
  <c r="E3259" i="5"/>
  <c r="E3260" i="5"/>
  <c r="E3261" i="5"/>
  <c r="E3262" i="5"/>
  <c r="E3263" i="5"/>
  <c r="E3264" i="5"/>
  <c r="E3265" i="5"/>
  <c r="E3266" i="5"/>
  <c r="E3267" i="5"/>
  <c r="E3268" i="5"/>
  <c r="E3269" i="5"/>
  <c r="E3270" i="5"/>
  <c r="E3271" i="5"/>
  <c r="E3272" i="5"/>
  <c r="E3273" i="5"/>
  <c r="E3274" i="5"/>
  <c r="E3275" i="5"/>
  <c r="E3276" i="5"/>
  <c r="E3277" i="5"/>
  <c r="E3278" i="5"/>
  <c r="E3279" i="5"/>
  <c r="E3280" i="5"/>
  <c r="E3281" i="5"/>
  <c r="E3282" i="5"/>
  <c r="E3283" i="5"/>
  <c r="E3284" i="5"/>
  <c r="E3285" i="5"/>
  <c r="E3286" i="5"/>
  <c r="E3287" i="5"/>
  <c r="E3288" i="5"/>
  <c r="E3289" i="5"/>
  <c r="E3290" i="5"/>
  <c r="E3291" i="5"/>
  <c r="E3292" i="5"/>
  <c r="E3293" i="5"/>
  <c r="E3294" i="5"/>
  <c r="E3295" i="5"/>
  <c r="E3296" i="5"/>
  <c r="E3297" i="5"/>
  <c r="E3298" i="5"/>
  <c r="E3299" i="5"/>
  <c r="E3300" i="5"/>
  <c r="E3301" i="5"/>
  <c r="E3302" i="5"/>
  <c r="E3303" i="5"/>
  <c r="E3304" i="5"/>
  <c r="E3305" i="5"/>
  <c r="E3306" i="5"/>
  <c r="E3307" i="5"/>
  <c r="E3308" i="5"/>
  <c r="E3309" i="5"/>
  <c r="E3310" i="5"/>
  <c r="E3311" i="5"/>
  <c r="E3312" i="5"/>
  <c r="E3313" i="5"/>
  <c r="E3314" i="5"/>
  <c r="E3315" i="5"/>
  <c r="E3316" i="5"/>
  <c r="E3317" i="5"/>
  <c r="E3318" i="5"/>
  <c r="E3319" i="5"/>
  <c r="E3320" i="5"/>
  <c r="E3321" i="5"/>
  <c r="E3322" i="5"/>
  <c r="E3323" i="5"/>
  <c r="E3324" i="5"/>
  <c r="E3325" i="5"/>
  <c r="E3326" i="5"/>
  <c r="E3327" i="5"/>
  <c r="E3328" i="5"/>
  <c r="E3329" i="5"/>
  <c r="E3330" i="5"/>
  <c r="E3331" i="5"/>
  <c r="E3332" i="5"/>
  <c r="E3333" i="5"/>
  <c r="E3334" i="5"/>
  <c r="E3335" i="5"/>
  <c r="E3336" i="5"/>
  <c r="E3337" i="5"/>
  <c r="E3338" i="5"/>
  <c r="E3339" i="5"/>
  <c r="E3340" i="5"/>
  <c r="E3341" i="5"/>
  <c r="E3342" i="5"/>
  <c r="E3343" i="5"/>
  <c r="E3344" i="5"/>
  <c r="E3345" i="5"/>
  <c r="E3346" i="5"/>
  <c r="E3347" i="5"/>
  <c r="E3348" i="5"/>
  <c r="E3349" i="5"/>
  <c r="E3350" i="5"/>
  <c r="E3351" i="5"/>
  <c r="E3352" i="5"/>
  <c r="E3353" i="5"/>
  <c r="E3354" i="5"/>
  <c r="E3355" i="5"/>
  <c r="E3356" i="5"/>
  <c r="E3357" i="5"/>
  <c r="E3358" i="5"/>
  <c r="E3359" i="5"/>
  <c r="E3360" i="5"/>
  <c r="E3361" i="5"/>
  <c r="E3362" i="5"/>
  <c r="E3363" i="5"/>
  <c r="E3364" i="5"/>
  <c r="E3365" i="5"/>
  <c r="E3366" i="5"/>
  <c r="E3367" i="5"/>
  <c r="E3368" i="5"/>
  <c r="E3369" i="5"/>
  <c r="E3370" i="5"/>
  <c r="E3371" i="5"/>
  <c r="E3372" i="5"/>
  <c r="E3373" i="5"/>
  <c r="E3374" i="5"/>
  <c r="E3375" i="5"/>
  <c r="E3376" i="5"/>
  <c r="E3377" i="5"/>
  <c r="E3378" i="5"/>
  <c r="E3379" i="5"/>
  <c r="E3380" i="5"/>
  <c r="E3381" i="5"/>
  <c r="E3382" i="5"/>
  <c r="E3383" i="5"/>
  <c r="E3384" i="5"/>
  <c r="E3385" i="5"/>
  <c r="E3386" i="5"/>
  <c r="E3387" i="5"/>
  <c r="E3388" i="5"/>
  <c r="E3389" i="5"/>
  <c r="E3390" i="5"/>
  <c r="E3391" i="5"/>
  <c r="E3392" i="5"/>
  <c r="E3393" i="5"/>
  <c r="E3394" i="5"/>
  <c r="E3395" i="5"/>
  <c r="E3396" i="5"/>
  <c r="E3397" i="5"/>
  <c r="E3398" i="5"/>
  <c r="E3399" i="5"/>
  <c r="E3400" i="5"/>
  <c r="E3401" i="5"/>
  <c r="E3402" i="5"/>
  <c r="E3403" i="5"/>
  <c r="E3404" i="5"/>
  <c r="E3405" i="5"/>
  <c r="E3406" i="5"/>
  <c r="E3407" i="5"/>
  <c r="E3408" i="5"/>
  <c r="E3409" i="5"/>
  <c r="E3410" i="5"/>
  <c r="E3411" i="5"/>
  <c r="E3412" i="5"/>
  <c r="E3413" i="5"/>
  <c r="E3414" i="5"/>
  <c r="E3415" i="5"/>
  <c r="E3416" i="5"/>
  <c r="E3417" i="5"/>
  <c r="E3418" i="5"/>
  <c r="E3419" i="5"/>
  <c r="E3420" i="5"/>
  <c r="E3421" i="5"/>
  <c r="E3422" i="5"/>
  <c r="E3423" i="5"/>
  <c r="E3424" i="5"/>
  <c r="E3425" i="5"/>
  <c r="E3426" i="5"/>
  <c r="E3427" i="5"/>
  <c r="E3428" i="5"/>
  <c r="E3429" i="5"/>
  <c r="E3430" i="5"/>
  <c r="E3431" i="5"/>
  <c r="E3432" i="5"/>
  <c r="E3433" i="5"/>
  <c r="E3434" i="5"/>
  <c r="E3435" i="5"/>
  <c r="E3436" i="5"/>
  <c r="E3437" i="5"/>
  <c r="E3438" i="5"/>
  <c r="E3439" i="5"/>
  <c r="E3440" i="5"/>
  <c r="E3441" i="5"/>
  <c r="E3442" i="5"/>
  <c r="E3443" i="5"/>
  <c r="E3444" i="5"/>
  <c r="E3445" i="5"/>
  <c r="E3446" i="5"/>
  <c r="E3447" i="5"/>
  <c r="E3448" i="5"/>
  <c r="E3449" i="5"/>
  <c r="E3450" i="5"/>
  <c r="E3451" i="5"/>
  <c r="E3452" i="5"/>
  <c r="E3453" i="5"/>
  <c r="E3454" i="5"/>
  <c r="E3455" i="5"/>
  <c r="E3456" i="5"/>
  <c r="E3457" i="5"/>
  <c r="E3458" i="5"/>
  <c r="E3459" i="5"/>
  <c r="E3460" i="5"/>
  <c r="E3461" i="5"/>
  <c r="E3462" i="5"/>
  <c r="E3463" i="5"/>
  <c r="E3464" i="5"/>
  <c r="E3465" i="5"/>
  <c r="E3466" i="5"/>
  <c r="E3467" i="5"/>
  <c r="E3468" i="5"/>
  <c r="E3469" i="5"/>
  <c r="E3470" i="5"/>
  <c r="E3471" i="5"/>
  <c r="E3472" i="5"/>
  <c r="E3473" i="5"/>
  <c r="E3474" i="5"/>
  <c r="E3475" i="5"/>
  <c r="E3476" i="5"/>
  <c r="E3477" i="5"/>
  <c r="E3478" i="5"/>
  <c r="E3479" i="5"/>
  <c r="E3480" i="5"/>
  <c r="E3481" i="5"/>
  <c r="E3482" i="5"/>
  <c r="E3483" i="5"/>
  <c r="E3484" i="5"/>
  <c r="E3485" i="5"/>
  <c r="E3486" i="5"/>
  <c r="E3487" i="5"/>
  <c r="E3488" i="5"/>
  <c r="E3489" i="5"/>
  <c r="E3490" i="5"/>
  <c r="E3491" i="5"/>
  <c r="E3492" i="5"/>
  <c r="E3493" i="5"/>
  <c r="E3494" i="5"/>
  <c r="E3495" i="5"/>
  <c r="E3496" i="5"/>
  <c r="E3497" i="5"/>
  <c r="E3498" i="5"/>
  <c r="E3499" i="5"/>
  <c r="E3500" i="5"/>
  <c r="E3501" i="5"/>
  <c r="E3502" i="5"/>
  <c r="E3503" i="5"/>
  <c r="E3504" i="5"/>
  <c r="E3505" i="5"/>
  <c r="E3506" i="5"/>
  <c r="E3507" i="5"/>
  <c r="E3508" i="5"/>
  <c r="E3509" i="5"/>
  <c r="E3510" i="5"/>
  <c r="E3511" i="5"/>
  <c r="E3512" i="5"/>
  <c r="E3513" i="5"/>
  <c r="E3514" i="5"/>
  <c r="E3515" i="5"/>
  <c r="E3516" i="5"/>
  <c r="E3517" i="5"/>
  <c r="E3518" i="5"/>
  <c r="E3519" i="5"/>
  <c r="E3520" i="5"/>
  <c r="E3521" i="5"/>
  <c r="E3522" i="5"/>
  <c r="E3523" i="5"/>
  <c r="E3524" i="5"/>
  <c r="E3525" i="5"/>
  <c r="E3526" i="5"/>
  <c r="E3527" i="5"/>
  <c r="E3528" i="5"/>
  <c r="E3529" i="5"/>
  <c r="E3530" i="5"/>
  <c r="E3531" i="5"/>
  <c r="E3532" i="5"/>
  <c r="E3533" i="5"/>
  <c r="E3534" i="5"/>
  <c r="E3535" i="5"/>
  <c r="E3536" i="5"/>
  <c r="E3537" i="5"/>
  <c r="E3538" i="5"/>
  <c r="E3539" i="5"/>
  <c r="E3540" i="5"/>
  <c r="E3541" i="5"/>
  <c r="E3542" i="5"/>
  <c r="E3543" i="5"/>
  <c r="E3544" i="5"/>
  <c r="E3545" i="5"/>
  <c r="E3546" i="5"/>
  <c r="E3547" i="5"/>
  <c r="E3548" i="5"/>
  <c r="E3549" i="5"/>
  <c r="E3550" i="5"/>
  <c r="E3551" i="5"/>
  <c r="E3552" i="5"/>
  <c r="E3553" i="5"/>
  <c r="E3554" i="5"/>
  <c r="E3555" i="5"/>
  <c r="E3556" i="5"/>
  <c r="E3557" i="5"/>
  <c r="E3558" i="5"/>
  <c r="E3559" i="5"/>
  <c r="E3560" i="5"/>
  <c r="E3561" i="5"/>
  <c r="E3562" i="5"/>
  <c r="E3563" i="5"/>
  <c r="E3564" i="5"/>
  <c r="E3565" i="5"/>
  <c r="E3566" i="5"/>
  <c r="E3567" i="5"/>
  <c r="E3568" i="5"/>
  <c r="E3569" i="5"/>
  <c r="E3570" i="5"/>
  <c r="E3571" i="5"/>
  <c r="E3572" i="5"/>
  <c r="E3573" i="5"/>
  <c r="E3574" i="5"/>
  <c r="E3575" i="5"/>
  <c r="E3576" i="5"/>
  <c r="E3577" i="5"/>
  <c r="E3578" i="5"/>
  <c r="E3579" i="5"/>
  <c r="E3580" i="5"/>
  <c r="E3581" i="5"/>
  <c r="E3582" i="5"/>
  <c r="E3583" i="5"/>
  <c r="E3584" i="5"/>
  <c r="E3585" i="5"/>
  <c r="E3586" i="5"/>
  <c r="E3587" i="5"/>
  <c r="E3588" i="5"/>
  <c r="E3589" i="5"/>
  <c r="E3590" i="5"/>
  <c r="E3591" i="5"/>
  <c r="E3592" i="5"/>
  <c r="E3593" i="5"/>
  <c r="E3594" i="5"/>
  <c r="E3595" i="5"/>
  <c r="E3596" i="5"/>
  <c r="E3597" i="5"/>
  <c r="E3598" i="5"/>
  <c r="E3599" i="5"/>
  <c r="E3600" i="5"/>
  <c r="E3601" i="5"/>
  <c r="E3602" i="5"/>
  <c r="E3603" i="5"/>
  <c r="E3604" i="5"/>
  <c r="E3605" i="5"/>
  <c r="E3606" i="5"/>
  <c r="E3607" i="5"/>
  <c r="E3608" i="5"/>
  <c r="E3609" i="5"/>
  <c r="E3610" i="5"/>
  <c r="E3611" i="5"/>
  <c r="E3612" i="5"/>
  <c r="E3613" i="5"/>
  <c r="E3614" i="5"/>
  <c r="E3615" i="5"/>
  <c r="E3616" i="5"/>
  <c r="E3617" i="5"/>
  <c r="E3618" i="5"/>
  <c r="E3619" i="5"/>
  <c r="E3620" i="5"/>
  <c r="E3621" i="5"/>
  <c r="E3622" i="5"/>
  <c r="E3623" i="5"/>
  <c r="E3624" i="5"/>
  <c r="E3625" i="5"/>
  <c r="E3626" i="5"/>
  <c r="E3627" i="5"/>
  <c r="E3628" i="5"/>
  <c r="E3629" i="5"/>
  <c r="E3630" i="5"/>
  <c r="E3631" i="5"/>
  <c r="E3632" i="5"/>
  <c r="E3633" i="5"/>
  <c r="E3634" i="5"/>
  <c r="E3635" i="5"/>
  <c r="E3636" i="5"/>
  <c r="E3637" i="5"/>
  <c r="E3638" i="5"/>
  <c r="E3639" i="5"/>
  <c r="E3640" i="5"/>
  <c r="E3641" i="5"/>
  <c r="E3642" i="5"/>
  <c r="E3643" i="5"/>
  <c r="E3644" i="5"/>
  <c r="E3645" i="5"/>
  <c r="E3646" i="5"/>
  <c r="E3647" i="5"/>
  <c r="E3648" i="5"/>
  <c r="E3649" i="5"/>
  <c r="E3650" i="5"/>
  <c r="E3651" i="5"/>
  <c r="E3652" i="5"/>
  <c r="E3653" i="5"/>
  <c r="E3654" i="5"/>
  <c r="E3655" i="5"/>
  <c r="E3656" i="5"/>
  <c r="E3657" i="5"/>
  <c r="E3658" i="5"/>
  <c r="E3659" i="5"/>
  <c r="E3660" i="5"/>
  <c r="E3661" i="5"/>
  <c r="E3662" i="5"/>
  <c r="E3663" i="5"/>
  <c r="E3664" i="5"/>
  <c r="E3665" i="5"/>
  <c r="E3666" i="5"/>
  <c r="E3667" i="5"/>
  <c r="E3668" i="5"/>
  <c r="E3669" i="5"/>
  <c r="E3670" i="5"/>
  <c r="E3671" i="5"/>
  <c r="E3672" i="5"/>
  <c r="E3673" i="5"/>
  <c r="E3674" i="5"/>
  <c r="E3675" i="5"/>
  <c r="E3676" i="5"/>
  <c r="E3677" i="5"/>
  <c r="E3678" i="5"/>
  <c r="E3679" i="5"/>
  <c r="E3680" i="5"/>
  <c r="E3681" i="5"/>
  <c r="E3682" i="5"/>
  <c r="E3683" i="5"/>
  <c r="E3684" i="5"/>
  <c r="E3685" i="5"/>
  <c r="E3686" i="5"/>
  <c r="E3687" i="5"/>
  <c r="E3688" i="5"/>
  <c r="E3689" i="5"/>
  <c r="E3690" i="5"/>
  <c r="E3691" i="5"/>
  <c r="E3692" i="5"/>
  <c r="E3693" i="5"/>
  <c r="E3694" i="5"/>
  <c r="E3695" i="5"/>
  <c r="E3696" i="5"/>
  <c r="E3697" i="5"/>
  <c r="E3698" i="5"/>
  <c r="E3699" i="5"/>
  <c r="E3700" i="5"/>
  <c r="E3701" i="5"/>
  <c r="E3702" i="5"/>
  <c r="E3703" i="5"/>
  <c r="E3704" i="5"/>
  <c r="E3705" i="5"/>
  <c r="E3706" i="5"/>
  <c r="E3707" i="5"/>
  <c r="E3708" i="5"/>
  <c r="E3709" i="5"/>
  <c r="E3710" i="5"/>
  <c r="E3711" i="5"/>
  <c r="E3712" i="5"/>
  <c r="E3713" i="5"/>
  <c r="E3714" i="5"/>
  <c r="E3715" i="5"/>
  <c r="E3716" i="5"/>
  <c r="E3717" i="5"/>
  <c r="E3718" i="5"/>
  <c r="E3719" i="5"/>
  <c r="E3720" i="5"/>
  <c r="E3721" i="5"/>
  <c r="E3722" i="5"/>
  <c r="E3723" i="5"/>
  <c r="E3724" i="5"/>
  <c r="E3725" i="5"/>
  <c r="E3726" i="5"/>
  <c r="E3727" i="5"/>
  <c r="E3728" i="5"/>
  <c r="E3729" i="5"/>
  <c r="E3730" i="5"/>
  <c r="E3731" i="5"/>
  <c r="E3732" i="5"/>
  <c r="E3733" i="5"/>
  <c r="E3734" i="5"/>
  <c r="E3735" i="5"/>
  <c r="E3736" i="5"/>
  <c r="E3737" i="5"/>
  <c r="E3738" i="5"/>
  <c r="E3739" i="5"/>
  <c r="E3740" i="5"/>
  <c r="E3741" i="5"/>
  <c r="E3742" i="5"/>
  <c r="E3743" i="5"/>
  <c r="E3744" i="5"/>
  <c r="E3745" i="5"/>
  <c r="E3746" i="5"/>
  <c r="E3747" i="5"/>
  <c r="E3748" i="5"/>
  <c r="E3749" i="5"/>
  <c r="E3750" i="5"/>
  <c r="E3751" i="5"/>
  <c r="E3752" i="5"/>
  <c r="E3753" i="5"/>
  <c r="E3754" i="5"/>
  <c r="E3755" i="5"/>
  <c r="E3756" i="5"/>
  <c r="E3757" i="5"/>
  <c r="E3758" i="5"/>
  <c r="E3759" i="5"/>
  <c r="E3760" i="5"/>
  <c r="E3761" i="5"/>
  <c r="E3762" i="5"/>
  <c r="E3763" i="5"/>
  <c r="E3764" i="5"/>
  <c r="E3765" i="5"/>
  <c r="E3766" i="5"/>
  <c r="E3767" i="5"/>
  <c r="E3768" i="5"/>
  <c r="E3769" i="5"/>
  <c r="E3770" i="5"/>
  <c r="E3771" i="5"/>
  <c r="E3772" i="5"/>
  <c r="E3773" i="5"/>
  <c r="E3774" i="5"/>
  <c r="E3775" i="5"/>
  <c r="E3776" i="5"/>
  <c r="E3777" i="5"/>
  <c r="E3778" i="5"/>
  <c r="E3779" i="5"/>
  <c r="E3780" i="5"/>
  <c r="E3781" i="5"/>
  <c r="E3782" i="5"/>
  <c r="E3783" i="5"/>
  <c r="E3784" i="5"/>
  <c r="E3785" i="5"/>
  <c r="E3786" i="5"/>
  <c r="E3787" i="5"/>
  <c r="E3788" i="5"/>
  <c r="E3789" i="5"/>
  <c r="E3790" i="5"/>
  <c r="E3791" i="5"/>
  <c r="E3792" i="5"/>
  <c r="E3793" i="5"/>
  <c r="E3794" i="5"/>
  <c r="E3795" i="5"/>
  <c r="E3796" i="5"/>
  <c r="E3797" i="5"/>
  <c r="E3798" i="5"/>
  <c r="E3799" i="5"/>
  <c r="E3800" i="5"/>
  <c r="E3801" i="5"/>
  <c r="E3802" i="5"/>
  <c r="E3803" i="5"/>
  <c r="E3804" i="5"/>
  <c r="E3805" i="5"/>
  <c r="E3806" i="5"/>
  <c r="E3807" i="5"/>
  <c r="E3808" i="5"/>
  <c r="E3809" i="5"/>
  <c r="E3810" i="5"/>
  <c r="E3811" i="5"/>
  <c r="E3812" i="5"/>
  <c r="E3813" i="5"/>
  <c r="E3814" i="5"/>
  <c r="E3815" i="5"/>
  <c r="E3816" i="5"/>
  <c r="E3817" i="5"/>
  <c r="E3818" i="5"/>
  <c r="E3819" i="5"/>
  <c r="E3820" i="5"/>
  <c r="E3821" i="5"/>
  <c r="E3822" i="5"/>
  <c r="E3823" i="5"/>
  <c r="E3824" i="5"/>
  <c r="E3825" i="5"/>
  <c r="E3826" i="5"/>
  <c r="E3827" i="5"/>
  <c r="E3828" i="5"/>
  <c r="E3829" i="5"/>
  <c r="E3830" i="5"/>
  <c r="E3831" i="5"/>
  <c r="E3832" i="5"/>
  <c r="E3833" i="5"/>
  <c r="E3834" i="5"/>
  <c r="E3835" i="5"/>
  <c r="E3836" i="5"/>
  <c r="E3837" i="5"/>
  <c r="E3838" i="5"/>
  <c r="E3839" i="5"/>
  <c r="E3840" i="5"/>
  <c r="E3841" i="5"/>
  <c r="E3842" i="5"/>
  <c r="E3843" i="5"/>
  <c r="E3844" i="5"/>
  <c r="E3845" i="5"/>
  <c r="E3846" i="5"/>
  <c r="E3847" i="5"/>
  <c r="E3848" i="5"/>
  <c r="E3849" i="5"/>
  <c r="E3850" i="5"/>
  <c r="E3851" i="5"/>
  <c r="E3852" i="5"/>
  <c r="E3853" i="5"/>
  <c r="E3854" i="5"/>
  <c r="E3855" i="5"/>
  <c r="E3856" i="5"/>
  <c r="E3857" i="5"/>
  <c r="E3858" i="5"/>
  <c r="E3859" i="5"/>
  <c r="E3860" i="5"/>
  <c r="E3861" i="5"/>
  <c r="E3862" i="5"/>
  <c r="E3863" i="5"/>
  <c r="E3864" i="5"/>
  <c r="E3865" i="5"/>
  <c r="E3866" i="5"/>
  <c r="E3867" i="5"/>
  <c r="E3868" i="5"/>
  <c r="E3869" i="5"/>
  <c r="E3870" i="5"/>
  <c r="E3871" i="5"/>
  <c r="E3872" i="5"/>
  <c r="E3873" i="5"/>
  <c r="E3874" i="5"/>
  <c r="E3875" i="5"/>
  <c r="E3876" i="5"/>
  <c r="E3877" i="5"/>
  <c r="E3878" i="5"/>
  <c r="E3879" i="5"/>
  <c r="E3880" i="5"/>
  <c r="E3881" i="5"/>
  <c r="E3882" i="5"/>
  <c r="E3883" i="5"/>
  <c r="E3884" i="5"/>
  <c r="E3885" i="5"/>
  <c r="E3886" i="5"/>
  <c r="E3887" i="5"/>
  <c r="E3888" i="5"/>
  <c r="E3889" i="5"/>
  <c r="E3890" i="5"/>
  <c r="E3891" i="5"/>
  <c r="E3892" i="5"/>
  <c r="E3893" i="5"/>
  <c r="E3894" i="5"/>
  <c r="E3895" i="5"/>
  <c r="E3896" i="5"/>
  <c r="E3897" i="5"/>
  <c r="E3898" i="5"/>
  <c r="E3899" i="5"/>
  <c r="E3900" i="5"/>
  <c r="E3901" i="5"/>
  <c r="E3902" i="5"/>
  <c r="E3903" i="5"/>
  <c r="E3904" i="5"/>
  <c r="E3905" i="5"/>
  <c r="E3906" i="5"/>
  <c r="E3907" i="5"/>
  <c r="E3908" i="5"/>
  <c r="E3909" i="5"/>
  <c r="E3910" i="5"/>
  <c r="E3911" i="5"/>
  <c r="E3912" i="5"/>
  <c r="E3913" i="5"/>
  <c r="E3914" i="5"/>
  <c r="E3915" i="5"/>
  <c r="E3916" i="5"/>
  <c r="E3917" i="5"/>
  <c r="E3918" i="5"/>
  <c r="E3919" i="5"/>
  <c r="E3920" i="5"/>
  <c r="E3921" i="5"/>
  <c r="E3922" i="5"/>
  <c r="E3923" i="5"/>
  <c r="E3924" i="5"/>
  <c r="E3925" i="5"/>
  <c r="E3926" i="5"/>
  <c r="E3927" i="5"/>
  <c r="E3928" i="5"/>
  <c r="E3929" i="5"/>
  <c r="E3930" i="5"/>
  <c r="E3931" i="5"/>
  <c r="E3932" i="5"/>
  <c r="E3933" i="5"/>
  <c r="E3934" i="5"/>
  <c r="E3935" i="5"/>
  <c r="E3936" i="5"/>
  <c r="E3937" i="5"/>
  <c r="E3938" i="5"/>
  <c r="E3939" i="5"/>
  <c r="E3940" i="5"/>
  <c r="E3941" i="5"/>
  <c r="E3942" i="5"/>
  <c r="E3943" i="5"/>
  <c r="E3944" i="5"/>
  <c r="E3945" i="5"/>
  <c r="E3946" i="5"/>
  <c r="E3947" i="5"/>
  <c r="E3948" i="5"/>
  <c r="E3949" i="5"/>
  <c r="E3950" i="5"/>
  <c r="E3951" i="5"/>
  <c r="E3952" i="5"/>
  <c r="E3953" i="5"/>
  <c r="E3954" i="5"/>
  <c r="E3955" i="5"/>
  <c r="E3956" i="5"/>
  <c r="E3957" i="5"/>
  <c r="E3958" i="5"/>
  <c r="E3959" i="5"/>
  <c r="E3960" i="5"/>
  <c r="E3961" i="5"/>
  <c r="E3962" i="5"/>
  <c r="E3963" i="5"/>
  <c r="E3964" i="5"/>
  <c r="E3965" i="5"/>
  <c r="E3966" i="5"/>
  <c r="E3967" i="5"/>
  <c r="E3968" i="5"/>
  <c r="E3969" i="5"/>
  <c r="E3970" i="5"/>
  <c r="E3971" i="5"/>
  <c r="E3972" i="5"/>
  <c r="E3973" i="5"/>
  <c r="E3974" i="5"/>
  <c r="E3975" i="5"/>
  <c r="E3976" i="5"/>
  <c r="E3977" i="5"/>
  <c r="E3978" i="5"/>
  <c r="E3979" i="5"/>
  <c r="E3980" i="5"/>
  <c r="E3981" i="5"/>
  <c r="E3982" i="5"/>
  <c r="E3983" i="5"/>
  <c r="E3984" i="5"/>
  <c r="E3985" i="5"/>
  <c r="E3986" i="5"/>
  <c r="E3987" i="5"/>
  <c r="E3988" i="5"/>
  <c r="E3989" i="5"/>
  <c r="E3990" i="5"/>
  <c r="E3991" i="5"/>
  <c r="E3992" i="5"/>
  <c r="E3993" i="5"/>
  <c r="E3994" i="5"/>
  <c r="E3995" i="5"/>
  <c r="E3996" i="5"/>
  <c r="E3997" i="5"/>
  <c r="E3998" i="5"/>
  <c r="E3999" i="5"/>
  <c r="E4000" i="5"/>
  <c r="E4001" i="5"/>
  <c r="E4002" i="5"/>
  <c r="E4003" i="5"/>
  <c r="E4004" i="5"/>
  <c r="E4005" i="5"/>
  <c r="E4006" i="5"/>
  <c r="E4007" i="5"/>
  <c r="E4008" i="5"/>
  <c r="E4009" i="5"/>
  <c r="E4010" i="5"/>
  <c r="E4011" i="5"/>
  <c r="E4012" i="5"/>
  <c r="E4013" i="5"/>
  <c r="E4014" i="5"/>
  <c r="E4015" i="5"/>
  <c r="E4016" i="5"/>
  <c r="E4017" i="5"/>
  <c r="E4018" i="5"/>
  <c r="E4019" i="5"/>
  <c r="E4020" i="5"/>
  <c r="E4021" i="5"/>
  <c r="E4022" i="5"/>
  <c r="E4023" i="5"/>
  <c r="E4024" i="5"/>
  <c r="E4025" i="5"/>
  <c r="E4026" i="5"/>
  <c r="E4027" i="5"/>
  <c r="E4028" i="5"/>
  <c r="E4029" i="5"/>
  <c r="E4030" i="5"/>
  <c r="E4031" i="5"/>
  <c r="E4032" i="5"/>
  <c r="E4033" i="5"/>
  <c r="E4034" i="5"/>
  <c r="E4035" i="5"/>
  <c r="E4036" i="5"/>
  <c r="E4037" i="5"/>
  <c r="E4038" i="5"/>
  <c r="E4039" i="5"/>
  <c r="E4040" i="5"/>
  <c r="E4041" i="5"/>
  <c r="E4042" i="5"/>
  <c r="E4043" i="5"/>
  <c r="E4044" i="5"/>
  <c r="E4045" i="5"/>
  <c r="E4046" i="5"/>
  <c r="E4047" i="5"/>
  <c r="E4048" i="5"/>
  <c r="E4049" i="5"/>
  <c r="E405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F1749" i="5"/>
  <c r="F1750" i="5"/>
  <c r="F1751" i="5"/>
  <c r="F1752" i="5"/>
  <c r="F1753" i="5"/>
  <c r="F1754" i="5"/>
  <c r="F1755" i="5"/>
  <c r="F1756" i="5"/>
  <c r="F1757" i="5"/>
  <c r="F1758" i="5"/>
  <c r="F1759" i="5"/>
  <c r="F1760" i="5"/>
  <c r="F1761" i="5"/>
  <c r="F1762" i="5"/>
  <c r="F1763" i="5"/>
  <c r="F1764" i="5"/>
  <c r="F1765" i="5"/>
  <c r="F1766" i="5"/>
  <c r="F1767" i="5"/>
  <c r="F1768" i="5"/>
  <c r="F1769" i="5"/>
  <c r="F1770" i="5"/>
  <c r="F1771" i="5"/>
  <c r="F1772" i="5"/>
  <c r="F1773" i="5"/>
  <c r="F1774" i="5"/>
  <c r="F1775" i="5"/>
  <c r="F1776" i="5"/>
  <c r="F1777" i="5"/>
  <c r="F1778" i="5"/>
  <c r="F1779" i="5"/>
  <c r="F1780" i="5"/>
  <c r="F1781" i="5"/>
  <c r="F1782" i="5"/>
  <c r="F1783" i="5"/>
  <c r="F1784" i="5"/>
  <c r="F1785" i="5"/>
  <c r="F1786" i="5"/>
  <c r="F1787" i="5"/>
  <c r="F1788" i="5"/>
  <c r="F1789" i="5"/>
  <c r="F1790" i="5"/>
  <c r="F1791" i="5"/>
  <c r="F1792" i="5"/>
  <c r="F1793" i="5"/>
  <c r="F1794" i="5"/>
  <c r="F1795" i="5"/>
  <c r="F1796" i="5"/>
  <c r="F1797" i="5"/>
  <c r="F1798" i="5"/>
  <c r="F1799" i="5"/>
  <c r="F1800" i="5"/>
  <c r="F1801" i="5"/>
  <c r="F1802" i="5"/>
  <c r="F1803" i="5"/>
  <c r="F1804" i="5"/>
  <c r="F1805" i="5"/>
  <c r="F1806" i="5"/>
  <c r="F1807" i="5"/>
  <c r="F1808" i="5"/>
  <c r="F1809" i="5"/>
  <c r="F1810" i="5"/>
  <c r="F1811" i="5"/>
  <c r="F1812" i="5"/>
  <c r="F1813" i="5"/>
  <c r="F1814" i="5"/>
  <c r="F1815" i="5"/>
  <c r="F1816" i="5"/>
  <c r="F1817" i="5"/>
  <c r="F1818" i="5"/>
  <c r="F1819" i="5"/>
  <c r="F1820" i="5"/>
  <c r="F1821" i="5"/>
  <c r="F1822" i="5"/>
  <c r="F1823" i="5"/>
  <c r="F1824" i="5"/>
  <c r="F1825" i="5"/>
  <c r="F1826" i="5"/>
  <c r="F1827" i="5"/>
  <c r="F1828" i="5"/>
  <c r="F1829" i="5"/>
  <c r="F1830" i="5"/>
  <c r="F1831" i="5"/>
  <c r="F1832" i="5"/>
  <c r="F1833" i="5"/>
  <c r="F1834" i="5"/>
  <c r="F1835" i="5"/>
  <c r="F1836" i="5"/>
  <c r="F1837" i="5"/>
  <c r="F1838" i="5"/>
  <c r="F1839" i="5"/>
  <c r="F1840" i="5"/>
  <c r="F1841" i="5"/>
  <c r="F1842" i="5"/>
  <c r="F1843" i="5"/>
  <c r="F1844" i="5"/>
  <c r="F1845" i="5"/>
  <c r="F1846" i="5"/>
  <c r="F1847" i="5"/>
  <c r="F1848" i="5"/>
  <c r="F1849" i="5"/>
  <c r="F1850" i="5"/>
  <c r="F1851" i="5"/>
  <c r="F1852" i="5"/>
  <c r="F1853" i="5"/>
  <c r="F1854" i="5"/>
  <c r="F1855" i="5"/>
  <c r="F1856" i="5"/>
  <c r="F1857" i="5"/>
  <c r="F1858" i="5"/>
  <c r="F1859" i="5"/>
  <c r="F1860" i="5"/>
  <c r="F1861" i="5"/>
  <c r="F1862" i="5"/>
  <c r="F1863" i="5"/>
  <c r="F1864" i="5"/>
  <c r="F1865" i="5"/>
  <c r="F1866" i="5"/>
  <c r="F1867" i="5"/>
  <c r="F1868" i="5"/>
  <c r="F1869" i="5"/>
  <c r="F1870" i="5"/>
  <c r="F1871" i="5"/>
  <c r="F1872" i="5"/>
  <c r="F1873" i="5"/>
  <c r="F1874" i="5"/>
  <c r="F1875" i="5"/>
  <c r="F1876" i="5"/>
  <c r="F1877" i="5"/>
  <c r="F1878" i="5"/>
  <c r="F1879" i="5"/>
  <c r="F1880" i="5"/>
  <c r="F1881" i="5"/>
  <c r="F1882" i="5"/>
  <c r="F1883" i="5"/>
  <c r="F1884" i="5"/>
  <c r="F1885" i="5"/>
  <c r="F1886" i="5"/>
  <c r="F1887" i="5"/>
  <c r="F1888" i="5"/>
  <c r="F1889" i="5"/>
  <c r="F1890" i="5"/>
  <c r="F1891" i="5"/>
  <c r="F1892" i="5"/>
  <c r="F1893" i="5"/>
  <c r="F1894" i="5"/>
  <c r="F1895" i="5"/>
  <c r="F1896" i="5"/>
  <c r="F1897" i="5"/>
  <c r="F1898" i="5"/>
  <c r="F1899" i="5"/>
  <c r="F1900" i="5"/>
  <c r="F1901" i="5"/>
  <c r="F1902" i="5"/>
  <c r="F1903" i="5"/>
  <c r="F1904" i="5"/>
  <c r="F1905" i="5"/>
  <c r="F1906" i="5"/>
  <c r="F1907" i="5"/>
  <c r="F1908" i="5"/>
  <c r="F1909" i="5"/>
  <c r="F1910" i="5"/>
  <c r="F1911" i="5"/>
  <c r="F1912" i="5"/>
  <c r="F1913" i="5"/>
  <c r="F1914" i="5"/>
  <c r="F1915" i="5"/>
  <c r="F1916" i="5"/>
  <c r="F1917" i="5"/>
  <c r="F1918" i="5"/>
  <c r="F1919" i="5"/>
  <c r="F1920" i="5"/>
  <c r="F1921" i="5"/>
  <c r="F1922" i="5"/>
  <c r="F1923" i="5"/>
  <c r="F1924" i="5"/>
  <c r="F1925" i="5"/>
  <c r="F1926" i="5"/>
  <c r="F1927" i="5"/>
  <c r="F1928" i="5"/>
  <c r="F1929" i="5"/>
  <c r="F1930" i="5"/>
  <c r="F1931" i="5"/>
  <c r="F1932" i="5"/>
  <c r="F1933" i="5"/>
  <c r="F1934" i="5"/>
  <c r="F1935" i="5"/>
  <c r="F1936" i="5"/>
  <c r="F1937" i="5"/>
  <c r="F1938" i="5"/>
  <c r="F1939" i="5"/>
  <c r="F1940" i="5"/>
  <c r="F1941" i="5"/>
  <c r="F1942" i="5"/>
  <c r="F1943" i="5"/>
  <c r="F1944" i="5"/>
  <c r="F1945" i="5"/>
  <c r="F1946" i="5"/>
  <c r="F1947" i="5"/>
  <c r="F1948" i="5"/>
  <c r="F1949" i="5"/>
  <c r="F1950" i="5"/>
  <c r="F1951" i="5"/>
  <c r="F1952" i="5"/>
  <c r="F1953" i="5"/>
  <c r="F1954" i="5"/>
  <c r="F1955" i="5"/>
  <c r="F1956" i="5"/>
  <c r="F1957" i="5"/>
  <c r="F1958" i="5"/>
  <c r="F1959" i="5"/>
  <c r="F1960" i="5"/>
  <c r="F1961" i="5"/>
  <c r="F1962" i="5"/>
  <c r="F1963" i="5"/>
  <c r="F1964" i="5"/>
  <c r="F1965" i="5"/>
  <c r="F1966" i="5"/>
  <c r="F1967" i="5"/>
  <c r="F1968" i="5"/>
  <c r="F1969" i="5"/>
  <c r="F1970" i="5"/>
  <c r="F1971" i="5"/>
  <c r="F1972" i="5"/>
  <c r="F1973" i="5"/>
  <c r="F1974" i="5"/>
  <c r="F1975" i="5"/>
  <c r="F1976" i="5"/>
  <c r="F1977" i="5"/>
  <c r="F1978" i="5"/>
  <c r="F1979" i="5"/>
  <c r="F1980" i="5"/>
  <c r="F1981" i="5"/>
  <c r="F1982" i="5"/>
  <c r="F1983" i="5"/>
  <c r="F1984" i="5"/>
  <c r="F1985" i="5"/>
  <c r="F1986" i="5"/>
  <c r="F1987" i="5"/>
  <c r="F1988" i="5"/>
  <c r="F1989" i="5"/>
  <c r="F1990" i="5"/>
  <c r="F1991" i="5"/>
  <c r="F1992" i="5"/>
  <c r="F1993" i="5"/>
  <c r="F1994" i="5"/>
  <c r="F1995" i="5"/>
  <c r="F1996" i="5"/>
  <c r="F1997" i="5"/>
  <c r="F1998" i="5"/>
  <c r="F1999" i="5"/>
  <c r="F2000" i="5"/>
  <c r="F2001" i="5"/>
  <c r="F2002" i="5"/>
  <c r="F2003" i="5"/>
  <c r="F2004" i="5"/>
  <c r="F2005" i="5"/>
  <c r="F2006" i="5"/>
  <c r="F2007" i="5"/>
  <c r="F2008" i="5"/>
  <c r="F2009" i="5"/>
  <c r="F2010" i="5"/>
  <c r="F2011" i="5"/>
  <c r="F2012" i="5"/>
  <c r="F2013" i="5"/>
  <c r="F2014" i="5"/>
  <c r="F2015" i="5"/>
  <c r="F2016" i="5"/>
  <c r="F2017" i="5"/>
  <c r="F2018" i="5"/>
  <c r="F2019" i="5"/>
  <c r="F2020" i="5"/>
  <c r="F2021" i="5"/>
  <c r="F2022" i="5"/>
  <c r="F2023" i="5"/>
  <c r="F2024" i="5"/>
  <c r="F2025" i="5"/>
  <c r="F2026" i="5"/>
  <c r="F2027" i="5"/>
  <c r="F2028" i="5"/>
  <c r="F2029" i="5"/>
  <c r="F2030" i="5"/>
  <c r="F2031" i="5"/>
  <c r="F2032" i="5"/>
  <c r="F2033" i="5"/>
  <c r="F2034" i="5"/>
  <c r="F2035" i="5"/>
  <c r="F2036" i="5"/>
  <c r="F2037" i="5"/>
  <c r="F2038" i="5"/>
  <c r="F2039" i="5"/>
  <c r="F2040" i="5"/>
  <c r="F2041" i="5"/>
  <c r="F2042" i="5"/>
  <c r="F2043" i="5"/>
  <c r="F2044" i="5"/>
  <c r="F2045" i="5"/>
  <c r="F2046" i="5"/>
  <c r="F2047" i="5"/>
  <c r="F2048" i="5"/>
  <c r="F2049" i="5"/>
  <c r="F2050" i="5"/>
  <c r="F2051" i="5"/>
  <c r="F2052" i="5"/>
  <c r="F2053" i="5"/>
  <c r="F2054" i="5"/>
  <c r="F2055" i="5"/>
  <c r="F2056" i="5"/>
  <c r="F2057" i="5"/>
  <c r="F2058" i="5"/>
  <c r="F2059" i="5"/>
  <c r="F2060" i="5"/>
  <c r="F2061" i="5"/>
  <c r="F2062" i="5"/>
  <c r="F2063" i="5"/>
  <c r="F2064" i="5"/>
  <c r="F2065" i="5"/>
  <c r="F2066" i="5"/>
  <c r="F2067" i="5"/>
  <c r="F2068" i="5"/>
  <c r="F2069" i="5"/>
  <c r="F2070" i="5"/>
  <c r="F2071" i="5"/>
  <c r="F2072" i="5"/>
  <c r="F2073" i="5"/>
  <c r="F2074" i="5"/>
  <c r="F2075" i="5"/>
  <c r="F2076" i="5"/>
  <c r="F2077" i="5"/>
  <c r="F2078" i="5"/>
  <c r="F2079" i="5"/>
  <c r="F2080" i="5"/>
  <c r="F2081" i="5"/>
  <c r="F2082" i="5"/>
  <c r="F2083" i="5"/>
  <c r="F2084" i="5"/>
  <c r="F2085" i="5"/>
  <c r="F2086" i="5"/>
  <c r="F2087" i="5"/>
  <c r="F2088" i="5"/>
  <c r="F2089" i="5"/>
  <c r="F2090" i="5"/>
  <c r="F2091" i="5"/>
  <c r="F2092" i="5"/>
  <c r="F2093" i="5"/>
  <c r="F2094" i="5"/>
  <c r="F2095" i="5"/>
  <c r="F2096" i="5"/>
  <c r="F2097" i="5"/>
  <c r="F2098" i="5"/>
  <c r="F2099" i="5"/>
  <c r="F2100" i="5"/>
  <c r="F2101" i="5"/>
  <c r="F2102" i="5"/>
  <c r="F2103" i="5"/>
  <c r="F2104" i="5"/>
  <c r="F2105" i="5"/>
  <c r="F2106" i="5"/>
  <c r="F2107" i="5"/>
  <c r="F2108" i="5"/>
  <c r="F2109" i="5"/>
  <c r="F2110" i="5"/>
  <c r="F2111" i="5"/>
  <c r="F2112" i="5"/>
  <c r="F2113" i="5"/>
  <c r="F2114" i="5"/>
  <c r="F2115" i="5"/>
  <c r="F2116" i="5"/>
  <c r="F2117" i="5"/>
  <c r="F2118" i="5"/>
  <c r="F2119" i="5"/>
  <c r="F2120" i="5"/>
  <c r="F2121" i="5"/>
  <c r="F2122" i="5"/>
  <c r="F2123" i="5"/>
  <c r="F2124" i="5"/>
  <c r="F2125" i="5"/>
  <c r="F2126" i="5"/>
  <c r="F2127" i="5"/>
  <c r="F2128" i="5"/>
  <c r="F2129" i="5"/>
  <c r="F2130" i="5"/>
  <c r="F2131" i="5"/>
  <c r="F2132" i="5"/>
  <c r="F2133" i="5"/>
  <c r="F2134" i="5"/>
  <c r="F2135" i="5"/>
  <c r="F2136" i="5"/>
  <c r="F2137" i="5"/>
  <c r="F2138" i="5"/>
  <c r="F2139" i="5"/>
  <c r="F2140" i="5"/>
  <c r="F2141" i="5"/>
  <c r="F2142" i="5"/>
  <c r="F2143" i="5"/>
  <c r="F2144" i="5"/>
  <c r="F2145" i="5"/>
  <c r="F2146" i="5"/>
  <c r="F2147" i="5"/>
  <c r="F2148" i="5"/>
  <c r="F2149" i="5"/>
  <c r="F2150" i="5"/>
  <c r="F2151" i="5"/>
  <c r="F2152" i="5"/>
  <c r="F2153" i="5"/>
  <c r="F2154" i="5"/>
  <c r="F2155" i="5"/>
  <c r="F2156" i="5"/>
  <c r="F2157" i="5"/>
  <c r="F2158" i="5"/>
  <c r="F2159" i="5"/>
  <c r="F2160" i="5"/>
  <c r="F2161" i="5"/>
  <c r="F2162" i="5"/>
  <c r="F2163" i="5"/>
  <c r="F2164" i="5"/>
  <c r="F2165" i="5"/>
  <c r="F2166" i="5"/>
  <c r="F2167" i="5"/>
  <c r="F2168" i="5"/>
  <c r="F2169" i="5"/>
  <c r="F2170" i="5"/>
  <c r="F2171" i="5"/>
  <c r="F2172" i="5"/>
  <c r="F2173" i="5"/>
  <c r="F2174" i="5"/>
  <c r="F2175" i="5"/>
  <c r="F2176" i="5"/>
  <c r="F2177" i="5"/>
  <c r="F2178" i="5"/>
  <c r="F2179" i="5"/>
  <c r="F2180" i="5"/>
  <c r="F2181" i="5"/>
  <c r="F2182" i="5"/>
  <c r="F2183" i="5"/>
  <c r="F2184" i="5"/>
  <c r="F2185" i="5"/>
  <c r="F2186" i="5"/>
  <c r="F2187" i="5"/>
  <c r="F2188" i="5"/>
  <c r="F2189" i="5"/>
  <c r="F2190" i="5"/>
  <c r="F2191" i="5"/>
  <c r="F2192" i="5"/>
  <c r="F2193" i="5"/>
  <c r="F2194" i="5"/>
  <c r="F2195" i="5"/>
  <c r="F2196" i="5"/>
  <c r="F2197" i="5"/>
  <c r="F2198" i="5"/>
  <c r="F2199" i="5"/>
  <c r="F2200" i="5"/>
  <c r="F2201" i="5"/>
  <c r="F2202" i="5"/>
  <c r="F2203" i="5"/>
  <c r="F2204" i="5"/>
  <c r="F2205" i="5"/>
  <c r="F2206" i="5"/>
  <c r="F2207" i="5"/>
  <c r="F2208" i="5"/>
  <c r="F2209" i="5"/>
  <c r="F2210" i="5"/>
  <c r="F2211" i="5"/>
  <c r="F2212" i="5"/>
  <c r="F2213" i="5"/>
  <c r="F2214" i="5"/>
  <c r="F2215" i="5"/>
  <c r="F2216" i="5"/>
  <c r="F2217" i="5"/>
  <c r="F2218" i="5"/>
  <c r="F2219" i="5"/>
  <c r="F2220" i="5"/>
  <c r="F2221" i="5"/>
  <c r="F2222" i="5"/>
  <c r="F2223" i="5"/>
  <c r="F2224" i="5"/>
  <c r="F2225" i="5"/>
  <c r="F2226" i="5"/>
  <c r="F2227" i="5"/>
  <c r="F2228" i="5"/>
  <c r="F2229" i="5"/>
  <c r="F2230" i="5"/>
  <c r="F2231" i="5"/>
  <c r="F2232" i="5"/>
  <c r="F2233" i="5"/>
  <c r="F2234" i="5"/>
  <c r="F2235" i="5"/>
  <c r="F2236" i="5"/>
  <c r="F2237" i="5"/>
  <c r="F2238" i="5"/>
  <c r="F2239" i="5"/>
  <c r="F2240" i="5"/>
  <c r="F2241" i="5"/>
  <c r="F2242" i="5"/>
  <c r="F2243" i="5"/>
  <c r="F2244" i="5"/>
  <c r="F2245" i="5"/>
  <c r="F2246" i="5"/>
  <c r="F2247" i="5"/>
  <c r="F2248" i="5"/>
  <c r="F2249" i="5"/>
  <c r="F2250" i="5"/>
  <c r="F2251" i="5"/>
  <c r="F2252" i="5"/>
  <c r="F2253" i="5"/>
  <c r="F2254" i="5"/>
  <c r="F2255" i="5"/>
  <c r="F2256" i="5"/>
  <c r="F2257" i="5"/>
  <c r="F2258" i="5"/>
  <c r="F2259" i="5"/>
  <c r="F2260" i="5"/>
  <c r="F2261" i="5"/>
  <c r="F2262" i="5"/>
  <c r="F2263" i="5"/>
  <c r="F2264" i="5"/>
  <c r="F2265" i="5"/>
  <c r="F2266" i="5"/>
  <c r="F2267" i="5"/>
  <c r="F2268" i="5"/>
  <c r="F2269" i="5"/>
  <c r="F2270" i="5"/>
  <c r="F2271" i="5"/>
  <c r="F2272" i="5"/>
  <c r="F2273" i="5"/>
  <c r="F2274" i="5"/>
  <c r="F2275" i="5"/>
  <c r="F2276" i="5"/>
  <c r="F2277" i="5"/>
  <c r="F2278" i="5"/>
  <c r="F2279" i="5"/>
  <c r="F2280" i="5"/>
  <c r="F2281" i="5"/>
  <c r="F2282" i="5"/>
  <c r="F2283" i="5"/>
  <c r="F2284" i="5"/>
  <c r="F2285" i="5"/>
  <c r="F2286" i="5"/>
  <c r="F2287" i="5"/>
  <c r="F2288" i="5"/>
  <c r="F2289" i="5"/>
  <c r="F2290" i="5"/>
  <c r="F2291" i="5"/>
  <c r="F2292" i="5"/>
  <c r="F2293" i="5"/>
  <c r="F2294" i="5"/>
  <c r="F2295" i="5"/>
  <c r="F2296" i="5"/>
  <c r="F2297" i="5"/>
  <c r="F2298" i="5"/>
  <c r="F2299" i="5"/>
  <c r="F2300" i="5"/>
  <c r="F2301" i="5"/>
  <c r="F2302" i="5"/>
  <c r="F2303" i="5"/>
  <c r="F2304" i="5"/>
  <c r="F2305" i="5"/>
  <c r="F2306" i="5"/>
  <c r="F2307" i="5"/>
  <c r="F2308" i="5"/>
  <c r="F2309" i="5"/>
  <c r="F2310" i="5"/>
  <c r="F2311" i="5"/>
  <c r="F2312" i="5"/>
  <c r="F2313" i="5"/>
  <c r="F2314" i="5"/>
  <c r="F2315" i="5"/>
  <c r="F2316" i="5"/>
  <c r="F2317" i="5"/>
  <c r="F2318" i="5"/>
  <c r="F2319" i="5"/>
  <c r="F2320" i="5"/>
  <c r="F2321" i="5"/>
  <c r="F2322" i="5"/>
  <c r="F2323" i="5"/>
  <c r="F2324" i="5"/>
  <c r="F2325" i="5"/>
  <c r="F2326" i="5"/>
  <c r="F2327" i="5"/>
  <c r="F2328" i="5"/>
  <c r="F2329" i="5"/>
  <c r="F2330" i="5"/>
  <c r="F2331" i="5"/>
  <c r="F2332" i="5"/>
  <c r="F2333" i="5"/>
  <c r="F2334" i="5"/>
  <c r="F2335" i="5"/>
  <c r="F2336" i="5"/>
  <c r="F2337" i="5"/>
  <c r="F2338" i="5"/>
  <c r="F2339" i="5"/>
  <c r="F2340" i="5"/>
  <c r="F2341" i="5"/>
  <c r="F2342" i="5"/>
  <c r="F2343" i="5"/>
  <c r="F2344" i="5"/>
  <c r="F2345" i="5"/>
  <c r="F2346" i="5"/>
  <c r="F2347" i="5"/>
  <c r="F2348" i="5"/>
  <c r="F2349" i="5"/>
  <c r="F2350" i="5"/>
  <c r="F2351" i="5"/>
  <c r="F2352" i="5"/>
  <c r="F2353" i="5"/>
  <c r="F2354" i="5"/>
  <c r="F2355" i="5"/>
  <c r="F2356" i="5"/>
  <c r="F2357" i="5"/>
  <c r="F2358" i="5"/>
  <c r="F2359" i="5"/>
  <c r="F2360" i="5"/>
  <c r="F2361" i="5"/>
  <c r="F2362" i="5"/>
  <c r="F2363" i="5"/>
  <c r="F2364" i="5"/>
  <c r="F2365" i="5"/>
  <c r="F2366" i="5"/>
  <c r="F2367" i="5"/>
  <c r="F2368" i="5"/>
  <c r="F2369" i="5"/>
  <c r="F2370" i="5"/>
  <c r="F2371" i="5"/>
  <c r="F2372" i="5"/>
  <c r="F2373" i="5"/>
  <c r="F2374" i="5"/>
  <c r="F2375" i="5"/>
  <c r="F2376" i="5"/>
  <c r="F2377" i="5"/>
  <c r="F2378" i="5"/>
  <c r="F2379" i="5"/>
  <c r="F2380" i="5"/>
  <c r="F2381" i="5"/>
  <c r="F2382" i="5"/>
  <c r="F2383" i="5"/>
  <c r="F2384" i="5"/>
  <c r="F2385" i="5"/>
  <c r="F2386" i="5"/>
  <c r="F2387" i="5"/>
  <c r="F2388" i="5"/>
  <c r="F2389" i="5"/>
  <c r="F2390" i="5"/>
  <c r="F2391" i="5"/>
  <c r="F2392" i="5"/>
  <c r="F2393" i="5"/>
  <c r="F2394" i="5"/>
  <c r="F2395" i="5"/>
  <c r="F2396" i="5"/>
  <c r="F2397" i="5"/>
  <c r="F2398" i="5"/>
  <c r="F2399" i="5"/>
  <c r="F2400" i="5"/>
  <c r="F2401" i="5"/>
  <c r="F2402" i="5"/>
  <c r="F2403" i="5"/>
  <c r="F2404" i="5"/>
  <c r="F2405" i="5"/>
  <c r="F2406" i="5"/>
  <c r="F2407" i="5"/>
  <c r="F2408" i="5"/>
  <c r="F2409" i="5"/>
  <c r="F2410" i="5"/>
  <c r="F2411" i="5"/>
  <c r="F2412" i="5"/>
  <c r="F2413" i="5"/>
  <c r="F2414" i="5"/>
  <c r="F2415" i="5"/>
  <c r="F2416" i="5"/>
  <c r="F2417" i="5"/>
  <c r="F2418" i="5"/>
  <c r="F2419" i="5"/>
  <c r="F2420" i="5"/>
  <c r="F2421" i="5"/>
  <c r="F2422" i="5"/>
  <c r="F2423" i="5"/>
  <c r="F2424" i="5"/>
  <c r="F2425" i="5"/>
  <c r="F2426" i="5"/>
  <c r="F2427" i="5"/>
  <c r="F2428" i="5"/>
  <c r="F2429" i="5"/>
  <c r="F2430" i="5"/>
  <c r="F2431" i="5"/>
  <c r="F2432" i="5"/>
  <c r="F2433" i="5"/>
  <c r="F2434" i="5"/>
  <c r="F2435" i="5"/>
  <c r="F2436" i="5"/>
  <c r="F2437" i="5"/>
  <c r="F2438" i="5"/>
  <c r="F2439" i="5"/>
  <c r="F2440" i="5"/>
  <c r="F2441" i="5"/>
  <c r="F2442" i="5"/>
  <c r="F2443" i="5"/>
  <c r="F2444" i="5"/>
  <c r="F2445" i="5"/>
  <c r="F2446" i="5"/>
  <c r="F2447" i="5"/>
  <c r="F2448" i="5"/>
  <c r="F2449" i="5"/>
  <c r="F2450" i="5"/>
  <c r="F2451" i="5"/>
  <c r="F2452" i="5"/>
  <c r="F2453" i="5"/>
  <c r="F2454" i="5"/>
  <c r="F2455" i="5"/>
  <c r="F2456" i="5"/>
  <c r="F2457" i="5"/>
  <c r="F2458" i="5"/>
  <c r="F2459" i="5"/>
  <c r="F2460" i="5"/>
  <c r="F2461" i="5"/>
  <c r="F2462" i="5"/>
  <c r="F2463" i="5"/>
  <c r="F2464" i="5"/>
  <c r="F2465" i="5"/>
  <c r="F2466" i="5"/>
  <c r="F2467" i="5"/>
  <c r="F2468" i="5"/>
  <c r="F2469" i="5"/>
  <c r="F2470" i="5"/>
  <c r="F2471" i="5"/>
  <c r="F2472" i="5"/>
  <c r="F2473" i="5"/>
  <c r="F2474" i="5"/>
  <c r="F2475" i="5"/>
  <c r="F2476" i="5"/>
  <c r="F2477" i="5"/>
  <c r="F2478" i="5"/>
  <c r="F2479" i="5"/>
  <c r="F2480" i="5"/>
  <c r="F2481" i="5"/>
  <c r="F2482" i="5"/>
  <c r="F2483" i="5"/>
  <c r="F2484" i="5"/>
  <c r="F2485" i="5"/>
  <c r="F2486" i="5"/>
  <c r="F2487" i="5"/>
  <c r="F2488" i="5"/>
  <c r="F2489" i="5"/>
  <c r="F2490" i="5"/>
  <c r="F2491" i="5"/>
  <c r="F2492" i="5"/>
  <c r="F2493" i="5"/>
  <c r="F2494" i="5"/>
  <c r="F2495" i="5"/>
  <c r="F2496" i="5"/>
  <c r="F2497" i="5"/>
  <c r="F2498" i="5"/>
  <c r="F2499" i="5"/>
  <c r="F2500" i="5"/>
  <c r="F2501" i="5"/>
  <c r="F2502" i="5"/>
  <c r="F2503" i="5"/>
  <c r="F2504" i="5"/>
  <c r="F2505" i="5"/>
  <c r="F2506" i="5"/>
  <c r="F2507" i="5"/>
  <c r="F2508" i="5"/>
  <c r="F2509" i="5"/>
  <c r="F2510" i="5"/>
  <c r="F2511" i="5"/>
  <c r="F2512" i="5"/>
  <c r="F2513" i="5"/>
  <c r="F2514" i="5"/>
  <c r="F2515" i="5"/>
  <c r="F2516" i="5"/>
  <c r="F2517" i="5"/>
  <c r="F2518" i="5"/>
  <c r="F2519" i="5"/>
  <c r="F2520" i="5"/>
  <c r="F2521" i="5"/>
  <c r="F2522" i="5"/>
  <c r="F2523" i="5"/>
  <c r="F2524" i="5"/>
  <c r="F2525" i="5"/>
  <c r="F2526" i="5"/>
  <c r="F2527" i="5"/>
  <c r="F2528" i="5"/>
  <c r="F2529" i="5"/>
  <c r="F2530" i="5"/>
  <c r="F2531" i="5"/>
  <c r="F2532" i="5"/>
  <c r="F2533" i="5"/>
  <c r="F2534" i="5"/>
  <c r="F2535" i="5"/>
  <c r="F2536" i="5"/>
  <c r="F2537" i="5"/>
  <c r="F2538" i="5"/>
  <c r="F2539" i="5"/>
  <c r="F2540" i="5"/>
  <c r="F2541" i="5"/>
  <c r="F2542" i="5"/>
  <c r="F2543" i="5"/>
  <c r="F2544" i="5"/>
  <c r="F2545" i="5"/>
  <c r="F2546" i="5"/>
  <c r="F2547" i="5"/>
  <c r="F2548" i="5"/>
  <c r="F2549" i="5"/>
  <c r="F2550" i="5"/>
  <c r="F2551" i="5"/>
  <c r="F2552" i="5"/>
  <c r="F2553" i="5"/>
  <c r="F2554" i="5"/>
  <c r="F2555" i="5"/>
  <c r="F2556" i="5"/>
  <c r="F2557" i="5"/>
  <c r="F2558" i="5"/>
  <c r="F2559" i="5"/>
  <c r="F2560" i="5"/>
  <c r="F2561" i="5"/>
  <c r="F2562" i="5"/>
  <c r="F2563" i="5"/>
  <c r="F2564" i="5"/>
  <c r="F2565" i="5"/>
  <c r="F2566" i="5"/>
  <c r="F2567" i="5"/>
  <c r="F2568" i="5"/>
  <c r="F2569" i="5"/>
  <c r="F2570" i="5"/>
  <c r="F2571" i="5"/>
  <c r="F2572" i="5"/>
  <c r="F2573" i="5"/>
  <c r="F2574" i="5"/>
  <c r="F2575" i="5"/>
  <c r="F2576" i="5"/>
  <c r="F2577" i="5"/>
  <c r="F2578" i="5"/>
  <c r="F2579" i="5"/>
  <c r="F2580" i="5"/>
  <c r="F2581" i="5"/>
  <c r="F2582" i="5"/>
  <c r="F2583" i="5"/>
  <c r="F2584" i="5"/>
  <c r="F2585" i="5"/>
  <c r="F2586" i="5"/>
  <c r="F2587" i="5"/>
  <c r="F2588" i="5"/>
  <c r="F2589" i="5"/>
  <c r="F2590" i="5"/>
  <c r="F2591" i="5"/>
  <c r="F2592" i="5"/>
  <c r="F2593" i="5"/>
  <c r="F2594" i="5"/>
  <c r="F2595" i="5"/>
  <c r="F2596" i="5"/>
  <c r="F2597" i="5"/>
  <c r="F2598" i="5"/>
  <c r="F2599" i="5"/>
  <c r="F2600" i="5"/>
  <c r="F2601" i="5"/>
  <c r="F2602" i="5"/>
  <c r="F2603" i="5"/>
  <c r="F2604" i="5"/>
  <c r="F2605" i="5"/>
  <c r="F2606" i="5"/>
  <c r="F2607" i="5"/>
  <c r="F2608" i="5"/>
  <c r="F2609" i="5"/>
  <c r="F2610" i="5"/>
  <c r="F2611" i="5"/>
  <c r="F2612" i="5"/>
  <c r="F2613" i="5"/>
  <c r="F2614" i="5"/>
  <c r="F2615" i="5"/>
  <c r="F2616" i="5"/>
  <c r="F2617" i="5"/>
  <c r="F2618" i="5"/>
  <c r="F2619" i="5"/>
  <c r="F2620" i="5"/>
  <c r="F2621" i="5"/>
  <c r="F2622" i="5"/>
  <c r="F2623" i="5"/>
  <c r="F2624" i="5"/>
  <c r="F2625" i="5"/>
  <c r="F2626" i="5"/>
  <c r="F2627" i="5"/>
  <c r="F2628" i="5"/>
  <c r="F2629" i="5"/>
  <c r="F2630" i="5"/>
  <c r="F2631" i="5"/>
  <c r="F2632" i="5"/>
  <c r="F2633" i="5"/>
  <c r="F2634" i="5"/>
  <c r="F2635" i="5"/>
  <c r="F2636" i="5"/>
  <c r="F2637" i="5"/>
  <c r="F2638" i="5"/>
  <c r="F2639" i="5"/>
  <c r="F2640" i="5"/>
  <c r="F2641" i="5"/>
  <c r="F2642" i="5"/>
  <c r="F2643" i="5"/>
  <c r="F2644" i="5"/>
  <c r="F2645" i="5"/>
  <c r="F2646" i="5"/>
  <c r="F2647" i="5"/>
  <c r="F2648" i="5"/>
  <c r="F2649" i="5"/>
  <c r="F2650" i="5"/>
  <c r="F2651" i="5"/>
  <c r="F2652" i="5"/>
  <c r="F2653" i="5"/>
  <c r="F2654" i="5"/>
  <c r="F2655" i="5"/>
  <c r="F2656" i="5"/>
  <c r="F2657" i="5"/>
  <c r="F2658" i="5"/>
  <c r="F2659" i="5"/>
  <c r="F2660" i="5"/>
  <c r="F2661" i="5"/>
  <c r="F2662" i="5"/>
  <c r="F2663" i="5"/>
  <c r="F2664" i="5"/>
  <c r="F2665" i="5"/>
  <c r="F2666" i="5"/>
  <c r="F2667" i="5"/>
  <c r="F2668" i="5"/>
  <c r="F2669" i="5"/>
  <c r="F2670" i="5"/>
  <c r="F2671" i="5"/>
  <c r="F2672" i="5"/>
  <c r="F2673" i="5"/>
  <c r="F2674" i="5"/>
  <c r="F2675" i="5"/>
  <c r="F2676" i="5"/>
  <c r="F2677" i="5"/>
  <c r="F2678" i="5"/>
  <c r="F2679" i="5"/>
  <c r="F2680" i="5"/>
  <c r="F2681" i="5"/>
  <c r="F2682" i="5"/>
  <c r="F2683" i="5"/>
  <c r="F2684" i="5"/>
  <c r="F2685" i="5"/>
  <c r="F2686" i="5"/>
  <c r="F2687" i="5"/>
  <c r="F2688" i="5"/>
  <c r="F2689" i="5"/>
  <c r="F2690" i="5"/>
  <c r="F2691" i="5"/>
  <c r="F2692" i="5"/>
  <c r="F2693" i="5"/>
  <c r="F2694" i="5"/>
  <c r="F2695" i="5"/>
  <c r="F2696" i="5"/>
  <c r="F2697" i="5"/>
  <c r="F2698" i="5"/>
  <c r="F2699" i="5"/>
  <c r="F2700" i="5"/>
  <c r="F2701" i="5"/>
  <c r="F2702" i="5"/>
  <c r="F2703" i="5"/>
  <c r="F2704" i="5"/>
  <c r="F2705" i="5"/>
  <c r="F2706" i="5"/>
  <c r="F2707" i="5"/>
  <c r="F2708" i="5"/>
  <c r="F2709" i="5"/>
  <c r="F2710" i="5"/>
  <c r="F2711" i="5"/>
  <c r="F2712" i="5"/>
  <c r="F2713" i="5"/>
  <c r="F2714" i="5"/>
  <c r="F2715" i="5"/>
  <c r="F2716" i="5"/>
  <c r="F2717" i="5"/>
  <c r="F2718" i="5"/>
  <c r="F2719" i="5"/>
  <c r="F2720" i="5"/>
  <c r="F2721" i="5"/>
  <c r="F2722" i="5"/>
  <c r="F2723" i="5"/>
  <c r="F2724" i="5"/>
  <c r="F2725" i="5"/>
  <c r="F2726" i="5"/>
  <c r="F2727" i="5"/>
  <c r="F2728" i="5"/>
  <c r="F2729" i="5"/>
  <c r="F2730" i="5"/>
  <c r="F2731" i="5"/>
  <c r="F2732" i="5"/>
  <c r="F2733" i="5"/>
  <c r="F2734" i="5"/>
  <c r="F2735" i="5"/>
  <c r="F2736" i="5"/>
  <c r="F2737" i="5"/>
  <c r="F2738" i="5"/>
  <c r="F2739" i="5"/>
  <c r="F2740" i="5"/>
  <c r="F2741" i="5"/>
  <c r="F2742" i="5"/>
  <c r="F2743" i="5"/>
  <c r="F2744" i="5"/>
  <c r="F2745" i="5"/>
  <c r="F2746" i="5"/>
  <c r="F2747" i="5"/>
  <c r="F2748" i="5"/>
  <c r="F2749" i="5"/>
  <c r="F2750" i="5"/>
  <c r="F2751" i="5"/>
  <c r="F2752" i="5"/>
  <c r="F2753" i="5"/>
  <c r="F2754" i="5"/>
  <c r="F2755" i="5"/>
  <c r="F2756" i="5"/>
  <c r="F2757" i="5"/>
  <c r="F2758" i="5"/>
  <c r="F2759" i="5"/>
  <c r="F2760" i="5"/>
  <c r="F2761" i="5"/>
  <c r="F2762" i="5"/>
  <c r="F2763" i="5"/>
  <c r="F2764" i="5"/>
  <c r="F2765" i="5"/>
  <c r="F2766" i="5"/>
  <c r="F2767" i="5"/>
  <c r="F2768" i="5"/>
  <c r="F2769" i="5"/>
  <c r="F2770" i="5"/>
  <c r="F2771" i="5"/>
  <c r="F2772" i="5"/>
  <c r="F2773" i="5"/>
  <c r="F2774" i="5"/>
  <c r="F2775" i="5"/>
  <c r="F2776" i="5"/>
  <c r="F2777" i="5"/>
  <c r="F2778" i="5"/>
  <c r="F2779" i="5"/>
  <c r="F2780" i="5"/>
  <c r="F2781" i="5"/>
  <c r="F2782" i="5"/>
  <c r="F2783" i="5"/>
  <c r="F2784" i="5"/>
  <c r="F2785" i="5"/>
  <c r="F2786" i="5"/>
  <c r="F2787" i="5"/>
  <c r="F2788" i="5"/>
  <c r="F2789" i="5"/>
  <c r="F2790" i="5"/>
  <c r="F2791" i="5"/>
  <c r="F2792" i="5"/>
  <c r="F2793" i="5"/>
  <c r="F2794" i="5"/>
  <c r="F2795" i="5"/>
  <c r="F2796" i="5"/>
  <c r="F2797" i="5"/>
  <c r="F2798" i="5"/>
  <c r="F2799" i="5"/>
  <c r="F2800" i="5"/>
  <c r="F2801" i="5"/>
  <c r="F2802" i="5"/>
  <c r="F2803" i="5"/>
  <c r="F2804" i="5"/>
  <c r="F2805" i="5"/>
  <c r="F2806" i="5"/>
  <c r="F2807" i="5"/>
  <c r="F2808" i="5"/>
  <c r="F2809" i="5"/>
  <c r="F2810" i="5"/>
  <c r="F2811" i="5"/>
  <c r="F2812" i="5"/>
  <c r="F2813" i="5"/>
  <c r="F2814" i="5"/>
  <c r="F2815" i="5"/>
  <c r="F2816" i="5"/>
  <c r="F2817" i="5"/>
  <c r="F2818" i="5"/>
  <c r="F2819" i="5"/>
  <c r="F2820" i="5"/>
  <c r="F2821" i="5"/>
  <c r="F2822" i="5"/>
  <c r="F2823" i="5"/>
  <c r="F2824" i="5"/>
  <c r="F2825" i="5"/>
  <c r="F2826" i="5"/>
  <c r="F2827" i="5"/>
  <c r="F2828" i="5"/>
  <c r="F2829" i="5"/>
  <c r="F2830" i="5"/>
  <c r="F2831" i="5"/>
  <c r="F2832" i="5"/>
  <c r="F2833" i="5"/>
  <c r="F2834" i="5"/>
  <c r="F2835" i="5"/>
  <c r="F2836" i="5"/>
  <c r="F2837" i="5"/>
  <c r="F2838" i="5"/>
  <c r="F2839" i="5"/>
  <c r="F2840" i="5"/>
  <c r="F2841" i="5"/>
  <c r="F2842" i="5"/>
  <c r="F2843" i="5"/>
  <c r="F2844" i="5"/>
  <c r="F2845" i="5"/>
  <c r="F2846" i="5"/>
  <c r="F2847" i="5"/>
  <c r="F2848" i="5"/>
  <c r="F2849" i="5"/>
  <c r="F2850" i="5"/>
  <c r="F2851" i="5"/>
  <c r="F2852" i="5"/>
  <c r="F2853" i="5"/>
  <c r="F2854" i="5"/>
  <c r="F2855" i="5"/>
  <c r="F2856" i="5"/>
  <c r="F2857" i="5"/>
  <c r="F2858" i="5"/>
  <c r="F2859" i="5"/>
  <c r="F2860" i="5"/>
  <c r="F2861" i="5"/>
  <c r="F2862" i="5"/>
  <c r="F2863" i="5"/>
  <c r="F2864" i="5"/>
  <c r="F2865" i="5"/>
  <c r="F2866" i="5"/>
  <c r="F2867" i="5"/>
  <c r="F2868" i="5"/>
  <c r="F2869" i="5"/>
  <c r="F2870" i="5"/>
  <c r="F2871" i="5"/>
  <c r="F2872" i="5"/>
  <c r="F2873" i="5"/>
  <c r="F2874" i="5"/>
  <c r="F2875" i="5"/>
  <c r="F2876" i="5"/>
  <c r="F2877" i="5"/>
  <c r="F2878" i="5"/>
  <c r="F2879" i="5"/>
  <c r="F2880" i="5"/>
  <c r="F2881" i="5"/>
  <c r="F2882" i="5"/>
  <c r="F2883" i="5"/>
  <c r="F2884" i="5"/>
  <c r="F2885" i="5"/>
  <c r="F2886" i="5"/>
  <c r="F2887" i="5"/>
  <c r="F2888" i="5"/>
  <c r="F2889" i="5"/>
  <c r="F2890" i="5"/>
  <c r="F2891" i="5"/>
  <c r="F2892" i="5"/>
  <c r="F2893" i="5"/>
  <c r="F2894" i="5"/>
  <c r="F2895" i="5"/>
  <c r="F2896" i="5"/>
  <c r="F2897" i="5"/>
  <c r="F2898" i="5"/>
  <c r="F2899" i="5"/>
  <c r="F2900" i="5"/>
  <c r="F2901" i="5"/>
  <c r="F2902" i="5"/>
  <c r="F2903" i="5"/>
  <c r="F2904" i="5"/>
  <c r="F2905" i="5"/>
  <c r="F2906" i="5"/>
  <c r="F2907" i="5"/>
  <c r="F2908" i="5"/>
  <c r="F2909" i="5"/>
  <c r="F2910" i="5"/>
  <c r="F2911" i="5"/>
  <c r="F2912" i="5"/>
  <c r="F2913" i="5"/>
  <c r="F2914" i="5"/>
  <c r="F2915" i="5"/>
  <c r="F2916" i="5"/>
  <c r="F2917" i="5"/>
  <c r="F2918" i="5"/>
  <c r="F2919" i="5"/>
  <c r="F2920" i="5"/>
  <c r="F2921" i="5"/>
  <c r="F2922" i="5"/>
  <c r="F2923" i="5"/>
  <c r="F2924" i="5"/>
  <c r="F2925" i="5"/>
  <c r="F2926" i="5"/>
  <c r="F2927" i="5"/>
  <c r="F2928" i="5"/>
  <c r="F2929" i="5"/>
  <c r="F2930" i="5"/>
  <c r="F2931" i="5"/>
  <c r="F2932" i="5"/>
  <c r="F2933" i="5"/>
  <c r="F2934" i="5"/>
  <c r="F2935" i="5"/>
  <c r="F2936" i="5"/>
  <c r="F2937" i="5"/>
  <c r="F2938" i="5"/>
  <c r="F2939" i="5"/>
  <c r="F2940" i="5"/>
  <c r="F2941" i="5"/>
  <c r="F2942" i="5"/>
  <c r="F2943" i="5"/>
  <c r="F2944" i="5"/>
  <c r="F2945" i="5"/>
  <c r="F2946" i="5"/>
  <c r="F2947" i="5"/>
  <c r="F2948" i="5"/>
  <c r="F2949" i="5"/>
  <c r="F2950" i="5"/>
  <c r="F2951" i="5"/>
  <c r="F2952" i="5"/>
  <c r="F2953" i="5"/>
  <c r="F2954" i="5"/>
  <c r="F2955" i="5"/>
  <c r="F2956" i="5"/>
  <c r="F2957" i="5"/>
  <c r="F2958" i="5"/>
  <c r="F2959" i="5"/>
  <c r="F2960" i="5"/>
  <c r="F2961" i="5"/>
  <c r="F2962" i="5"/>
  <c r="F2963" i="5"/>
  <c r="F2964" i="5"/>
  <c r="F2965" i="5"/>
  <c r="F2966" i="5"/>
  <c r="F2967" i="5"/>
  <c r="F2968" i="5"/>
  <c r="F2969" i="5"/>
  <c r="F2970" i="5"/>
  <c r="F2971" i="5"/>
  <c r="F2972" i="5"/>
  <c r="F2973" i="5"/>
  <c r="F2974" i="5"/>
  <c r="F2975" i="5"/>
  <c r="F2976" i="5"/>
  <c r="F2977" i="5"/>
  <c r="F2978" i="5"/>
  <c r="F2979" i="5"/>
  <c r="F2980" i="5"/>
  <c r="F2981" i="5"/>
  <c r="F2982" i="5"/>
  <c r="F2983" i="5"/>
  <c r="F2984" i="5"/>
  <c r="F2985" i="5"/>
  <c r="F2986" i="5"/>
  <c r="F2987" i="5"/>
  <c r="F2988" i="5"/>
  <c r="F2989" i="5"/>
  <c r="F2990" i="5"/>
  <c r="F2991" i="5"/>
  <c r="F2992" i="5"/>
  <c r="F2993" i="5"/>
  <c r="F2994" i="5"/>
  <c r="F2995" i="5"/>
  <c r="F2996" i="5"/>
  <c r="F2997" i="5"/>
  <c r="F2998" i="5"/>
  <c r="F2999" i="5"/>
  <c r="F3000" i="5"/>
  <c r="F3001" i="5"/>
  <c r="F3002" i="5"/>
  <c r="F3003" i="5"/>
  <c r="F3004" i="5"/>
  <c r="F3005" i="5"/>
  <c r="F3006" i="5"/>
  <c r="F3007" i="5"/>
  <c r="F3008" i="5"/>
  <c r="F3009" i="5"/>
  <c r="F3010" i="5"/>
  <c r="F3011" i="5"/>
  <c r="F3012" i="5"/>
  <c r="F3013" i="5"/>
  <c r="F3014" i="5"/>
  <c r="F3015" i="5"/>
  <c r="F3016" i="5"/>
  <c r="F3017" i="5"/>
  <c r="F3018" i="5"/>
  <c r="F3019" i="5"/>
  <c r="F3020" i="5"/>
  <c r="F3021" i="5"/>
  <c r="F3022" i="5"/>
  <c r="F3023" i="5"/>
  <c r="F3024" i="5"/>
  <c r="F3025" i="5"/>
  <c r="F3026" i="5"/>
  <c r="F3027" i="5"/>
  <c r="F3028" i="5"/>
  <c r="F3029" i="5"/>
  <c r="F3030" i="5"/>
  <c r="F3031" i="5"/>
  <c r="F3032" i="5"/>
  <c r="F3033" i="5"/>
  <c r="F3034" i="5"/>
  <c r="F3035" i="5"/>
  <c r="F3036" i="5"/>
  <c r="F3037" i="5"/>
  <c r="F3038" i="5"/>
  <c r="F3039" i="5"/>
  <c r="F3040" i="5"/>
  <c r="F3041" i="5"/>
  <c r="F3042" i="5"/>
  <c r="F3043" i="5"/>
  <c r="F3044" i="5"/>
  <c r="F3045" i="5"/>
  <c r="F3046" i="5"/>
  <c r="F3047" i="5"/>
  <c r="F3048" i="5"/>
  <c r="F3049" i="5"/>
  <c r="F3050" i="5"/>
  <c r="F3051" i="5"/>
  <c r="F3052" i="5"/>
  <c r="F3053" i="5"/>
  <c r="F3054" i="5"/>
  <c r="F3055" i="5"/>
  <c r="F3056" i="5"/>
  <c r="F3057" i="5"/>
  <c r="F3058" i="5"/>
  <c r="F3059" i="5"/>
  <c r="F3060" i="5"/>
  <c r="F3061" i="5"/>
  <c r="F3062" i="5"/>
  <c r="F3063" i="5"/>
  <c r="F3064" i="5"/>
  <c r="F3065" i="5"/>
  <c r="F3066" i="5"/>
  <c r="F3067" i="5"/>
  <c r="F3068" i="5"/>
  <c r="F3069" i="5"/>
  <c r="F3070" i="5"/>
  <c r="F3071" i="5"/>
  <c r="F3072" i="5"/>
  <c r="F3073" i="5"/>
  <c r="F3074" i="5"/>
  <c r="F3075" i="5"/>
  <c r="F3076" i="5"/>
  <c r="F3077" i="5"/>
  <c r="F3078" i="5"/>
  <c r="F3079" i="5"/>
  <c r="F3080" i="5"/>
  <c r="F3081" i="5"/>
  <c r="F3082" i="5"/>
  <c r="F3083" i="5"/>
  <c r="F3084" i="5"/>
  <c r="F3085" i="5"/>
  <c r="F3086" i="5"/>
  <c r="F3087" i="5"/>
  <c r="F3088" i="5"/>
  <c r="F3089" i="5"/>
  <c r="F3090" i="5"/>
  <c r="F3091" i="5"/>
  <c r="F3092" i="5"/>
  <c r="F3093" i="5"/>
  <c r="F3094" i="5"/>
  <c r="F3095" i="5"/>
  <c r="F3096" i="5"/>
  <c r="F3097" i="5"/>
  <c r="F3098" i="5"/>
  <c r="F3099" i="5"/>
  <c r="F3100" i="5"/>
  <c r="F3101" i="5"/>
  <c r="F3102" i="5"/>
  <c r="F3103" i="5"/>
  <c r="F3104" i="5"/>
  <c r="F3105" i="5"/>
  <c r="F3106" i="5"/>
  <c r="F3107" i="5"/>
  <c r="F3108" i="5"/>
  <c r="F3109" i="5"/>
  <c r="F3110" i="5"/>
  <c r="F3111" i="5"/>
  <c r="F3112" i="5"/>
  <c r="F3113" i="5"/>
  <c r="F3114" i="5"/>
  <c r="F3115" i="5"/>
  <c r="F3116" i="5"/>
  <c r="F3117" i="5"/>
  <c r="F3118" i="5"/>
  <c r="F3119" i="5"/>
  <c r="F3120" i="5"/>
  <c r="F3121" i="5"/>
  <c r="F3122" i="5"/>
  <c r="F3123" i="5"/>
  <c r="F3124" i="5"/>
  <c r="F3125" i="5"/>
  <c r="F3126" i="5"/>
  <c r="F3127" i="5"/>
  <c r="F3128" i="5"/>
  <c r="F3129" i="5"/>
  <c r="F3130" i="5"/>
  <c r="F3131" i="5"/>
  <c r="F3132" i="5"/>
  <c r="F3133" i="5"/>
  <c r="F3134" i="5"/>
  <c r="F3135" i="5"/>
  <c r="F3136" i="5"/>
  <c r="F3137" i="5"/>
  <c r="F3138" i="5"/>
  <c r="F3139" i="5"/>
  <c r="F3140" i="5"/>
  <c r="F3141" i="5"/>
  <c r="F3142" i="5"/>
  <c r="F3143" i="5"/>
  <c r="F3144" i="5"/>
  <c r="F3145" i="5"/>
  <c r="F3146" i="5"/>
  <c r="F3147" i="5"/>
  <c r="F3148" i="5"/>
  <c r="F3149" i="5"/>
  <c r="F3150" i="5"/>
  <c r="F3151" i="5"/>
  <c r="F3152" i="5"/>
  <c r="F3153" i="5"/>
  <c r="F3154" i="5"/>
  <c r="F3155" i="5"/>
  <c r="F3156" i="5"/>
  <c r="F3157" i="5"/>
  <c r="F3158" i="5"/>
  <c r="F3159" i="5"/>
  <c r="F3160" i="5"/>
  <c r="F3161" i="5"/>
  <c r="F3162" i="5"/>
  <c r="F3163" i="5"/>
  <c r="F3164" i="5"/>
  <c r="F3165" i="5"/>
  <c r="F3166" i="5"/>
  <c r="F3167" i="5"/>
  <c r="F3168" i="5"/>
  <c r="F3169" i="5"/>
  <c r="F3170" i="5"/>
  <c r="F3171" i="5"/>
  <c r="F3172" i="5"/>
  <c r="F3173" i="5"/>
  <c r="F3174" i="5"/>
  <c r="F3175" i="5"/>
  <c r="F3176" i="5"/>
  <c r="F3177" i="5"/>
  <c r="F3178" i="5"/>
  <c r="F3179" i="5"/>
  <c r="F3180" i="5"/>
  <c r="F3181" i="5"/>
  <c r="F3182" i="5"/>
  <c r="F3183" i="5"/>
  <c r="F3184" i="5"/>
  <c r="F3185" i="5"/>
  <c r="F3186" i="5"/>
  <c r="F3187" i="5"/>
  <c r="F3188" i="5"/>
  <c r="F3189" i="5"/>
  <c r="F3190" i="5"/>
  <c r="F3191" i="5"/>
  <c r="F3192" i="5"/>
  <c r="F3193" i="5"/>
  <c r="F3194" i="5"/>
  <c r="F3195" i="5"/>
  <c r="F3196" i="5"/>
  <c r="F3197" i="5"/>
  <c r="F3198" i="5"/>
  <c r="F3199" i="5"/>
  <c r="F3200" i="5"/>
  <c r="F3201" i="5"/>
  <c r="F3202" i="5"/>
  <c r="F3203" i="5"/>
  <c r="F3204" i="5"/>
  <c r="F3205" i="5"/>
  <c r="F3206" i="5"/>
  <c r="F3207" i="5"/>
  <c r="F3208" i="5"/>
  <c r="F3209" i="5"/>
  <c r="F3210" i="5"/>
  <c r="F3211" i="5"/>
  <c r="F3212" i="5"/>
  <c r="F3213" i="5"/>
  <c r="F3214" i="5"/>
  <c r="F3215" i="5"/>
  <c r="F3216" i="5"/>
  <c r="F3217" i="5"/>
  <c r="F3218" i="5"/>
  <c r="F3219" i="5"/>
  <c r="F3220" i="5"/>
  <c r="F3221" i="5"/>
  <c r="F3222" i="5"/>
  <c r="F3223" i="5"/>
  <c r="F3224" i="5"/>
  <c r="F3225" i="5"/>
  <c r="F3226" i="5"/>
  <c r="F3227" i="5"/>
  <c r="F3228" i="5"/>
  <c r="F3229" i="5"/>
  <c r="F3230" i="5"/>
  <c r="F3231" i="5"/>
  <c r="F3232" i="5"/>
  <c r="F3233" i="5"/>
  <c r="F3234" i="5"/>
  <c r="F3235" i="5"/>
  <c r="F3236" i="5"/>
  <c r="F3237" i="5"/>
  <c r="F3238" i="5"/>
  <c r="F3239" i="5"/>
  <c r="F3240" i="5"/>
  <c r="F3241" i="5"/>
  <c r="F3242" i="5"/>
  <c r="F3243" i="5"/>
  <c r="F3244" i="5"/>
  <c r="F3245" i="5"/>
  <c r="F3246" i="5"/>
  <c r="F3247" i="5"/>
  <c r="F3248" i="5"/>
  <c r="F3249" i="5"/>
  <c r="F3250" i="5"/>
  <c r="F3251" i="5"/>
  <c r="F3252" i="5"/>
  <c r="F3253" i="5"/>
  <c r="F3254" i="5"/>
  <c r="F3255" i="5"/>
  <c r="F3256" i="5"/>
  <c r="F3257" i="5"/>
  <c r="F3258" i="5"/>
  <c r="F3259" i="5"/>
  <c r="F3260" i="5"/>
  <c r="F3261" i="5"/>
  <c r="F3262" i="5"/>
  <c r="F3263" i="5"/>
  <c r="F3264" i="5"/>
  <c r="F3265" i="5"/>
  <c r="F3266" i="5"/>
  <c r="F3267" i="5"/>
  <c r="F3268" i="5"/>
  <c r="F3269" i="5"/>
  <c r="F3270" i="5"/>
  <c r="F3271" i="5"/>
  <c r="F3272" i="5"/>
  <c r="F3273" i="5"/>
  <c r="F3274" i="5"/>
  <c r="F3275" i="5"/>
  <c r="F3276" i="5"/>
  <c r="F3277" i="5"/>
  <c r="F3278" i="5"/>
  <c r="F3279" i="5"/>
  <c r="F3280" i="5"/>
  <c r="F3281" i="5"/>
  <c r="F3282" i="5"/>
  <c r="F3283" i="5"/>
  <c r="F3284" i="5"/>
  <c r="F3285" i="5"/>
  <c r="F3286" i="5"/>
  <c r="F3287" i="5"/>
  <c r="F3288" i="5"/>
  <c r="F3289" i="5"/>
  <c r="F3290" i="5"/>
  <c r="F3291" i="5"/>
  <c r="F3292" i="5"/>
  <c r="F3293" i="5"/>
  <c r="F3294" i="5"/>
  <c r="F3295" i="5"/>
  <c r="F3296" i="5"/>
  <c r="F3297" i="5"/>
  <c r="F3298" i="5"/>
  <c r="F3299" i="5"/>
  <c r="F3300" i="5"/>
  <c r="F3301" i="5"/>
  <c r="F3302" i="5"/>
  <c r="F3303" i="5"/>
  <c r="F3304" i="5"/>
  <c r="F3305" i="5"/>
  <c r="F3306" i="5"/>
  <c r="F3307" i="5"/>
  <c r="F3308" i="5"/>
  <c r="F3309" i="5"/>
  <c r="F3310" i="5"/>
  <c r="F3311" i="5"/>
  <c r="F3312" i="5"/>
  <c r="F3313" i="5"/>
  <c r="F3314" i="5"/>
  <c r="F3315" i="5"/>
  <c r="F3316" i="5"/>
  <c r="F3317" i="5"/>
  <c r="F3318" i="5"/>
  <c r="F3319" i="5"/>
  <c r="F3320" i="5"/>
  <c r="F3321" i="5"/>
  <c r="F3322" i="5"/>
  <c r="F3323" i="5"/>
  <c r="F3324" i="5"/>
  <c r="F3325" i="5"/>
  <c r="F3326" i="5"/>
  <c r="F3327" i="5"/>
  <c r="F3328" i="5"/>
  <c r="F3329" i="5"/>
  <c r="F3330" i="5"/>
  <c r="F3331" i="5"/>
  <c r="F3332" i="5"/>
  <c r="F3333" i="5"/>
  <c r="F3334" i="5"/>
  <c r="F3335" i="5"/>
  <c r="F3336" i="5"/>
  <c r="F3337" i="5"/>
  <c r="F3338" i="5"/>
  <c r="F3339" i="5"/>
  <c r="F3340" i="5"/>
  <c r="F3341" i="5"/>
  <c r="F3342" i="5"/>
  <c r="F3343" i="5"/>
  <c r="F3344" i="5"/>
  <c r="F3345" i="5"/>
  <c r="F3346" i="5"/>
  <c r="F3347" i="5"/>
  <c r="F3348" i="5"/>
  <c r="F3349" i="5"/>
  <c r="F3350" i="5"/>
  <c r="F3351" i="5"/>
  <c r="F3352" i="5"/>
  <c r="F3353" i="5"/>
  <c r="F3354" i="5"/>
  <c r="F3355" i="5"/>
  <c r="F3356" i="5"/>
  <c r="F3357" i="5"/>
  <c r="F3358" i="5"/>
  <c r="F3359" i="5"/>
  <c r="F3360" i="5"/>
  <c r="F3361" i="5"/>
  <c r="F3362" i="5"/>
  <c r="F3363" i="5"/>
  <c r="F3364" i="5"/>
  <c r="F3365" i="5"/>
  <c r="F3366" i="5"/>
  <c r="F3367" i="5"/>
  <c r="F3368" i="5"/>
  <c r="F3369" i="5"/>
  <c r="F3370" i="5"/>
  <c r="F3371" i="5"/>
  <c r="F3372" i="5"/>
  <c r="F3373" i="5"/>
  <c r="F3374" i="5"/>
  <c r="F3375" i="5"/>
  <c r="F3376" i="5"/>
  <c r="F3377" i="5"/>
  <c r="F3378" i="5"/>
  <c r="F3379" i="5"/>
  <c r="F3380" i="5"/>
  <c r="F3381" i="5"/>
  <c r="F3382" i="5"/>
  <c r="F3383" i="5"/>
  <c r="F3384" i="5"/>
  <c r="F3385" i="5"/>
  <c r="F3386" i="5"/>
  <c r="F3387" i="5"/>
  <c r="F3388" i="5"/>
  <c r="F3389" i="5"/>
  <c r="F3390" i="5"/>
  <c r="F3391" i="5"/>
  <c r="F3392" i="5"/>
  <c r="F3393" i="5"/>
  <c r="F3394" i="5"/>
  <c r="F3395" i="5"/>
  <c r="F3396" i="5"/>
  <c r="F3397" i="5"/>
  <c r="F3398" i="5"/>
  <c r="F3399" i="5"/>
  <c r="F3400" i="5"/>
  <c r="F3401" i="5"/>
  <c r="F3402" i="5"/>
  <c r="F3403" i="5"/>
  <c r="F3404" i="5"/>
  <c r="F3405" i="5"/>
  <c r="F3406" i="5"/>
  <c r="F3407" i="5"/>
  <c r="F3408" i="5"/>
  <c r="F3409" i="5"/>
  <c r="F3410" i="5"/>
  <c r="F3411" i="5"/>
  <c r="F3412" i="5"/>
  <c r="F3413" i="5"/>
  <c r="F3414" i="5"/>
  <c r="F3415" i="5"/>
  <c r="F3416" i="5"/>
  <c r="F3417" i="5"/>
  <c r="F3418" i="5"/>
  <c r="F3419" i="5"/>
  <c r="F3420" i="5"/>
  <c r="F3421" i="5"/>
  <c r="F3422" i="5"/>
  <c r="F3423" i="5"/>
  <c r="F3424" i="5"/>
  <c r="F3425" i="5"/>
  <c r="F3426" i="5"/>
  <c r="F3427" i="5"/>
  <c r="F3428" i="5"/>
  <c r="F3429" i="5"/>
  <c r="F3430" i="5"/>
  <c r="F3431" i="5"/>
  <c r="F3432" i="5"/>
  <c r="F3433" i="5"/>
  <c r="F3434" i="5"/>
  <c r="F3435" i="5"/>
  <c r="F3436" i="5"/>
  <c r="F3437" i="5"/>
  <c r="F3438" i="5"/>
  <c r="F3439" i="5"/>
  <c r="F3440" i="5"/>
  <c r="F3441" i="5"/>
  <c r="F3442" i="5"/>
  <c r="F3443" i="5"/>
  <c r="F3444" i="5"/>
  <c r="F3445" i="5"/>
  <c r="F3446" i="5"/>
  <c r="F3447" i="5"/>
  <c r="F3448" i="5"/>
  <c r="F3449" i="5"/>
  <c r="F3450" i="5"/>
  <c r="F3451" i="5"/>
  <c r="F3452" i="5"/>
  <c r="F3453" i="5"/>
  <c r="F3454" i="5"/>
  <c r="F3455" i="5"/>
  <c r="F3456" i="5"/>
  <c r="F3457" i="5"/>
  <c r="F3458" i="5"/>
  <c r="F3459" i="5"/>
  <c r="F3460" i="5"/>
  <c r="F3461" i="5"/>
  <c r="F3462" i="5"/>
  <c r="F3463" i="5"/>
  <c r="F3464" i="5"/>
  <c r="F3465" i="5"/>
  <c r="F3466" i="5"/>
  <c r="F3467" i="5"/>
  <c r="F3468" i="5"/>
  <c r="F3469" i="5"/>
  <c r="F3470" i="5"/>
  <c r="F3471" i="5"/>
  <c r="F3472" i="5"/>
  <c r="F3473" i="5"/>
  <c r="F3474" i="5"/>
  <c r="F3475" i="5"/>
  <c r="F3476" i="5"/>
  <c r="F3477" i="5"/>
  <c r="F3478" i="5"/>
  <c r="F3479" i="5"/>
  <c r="F3480" i="5"/>
  <c r="F3481" i="5"/>
  <c r="F3482" i="5"/>
  <c r="F3483" i="5"/>
  <c r="F3484" i="5"/>
  <c r="F3485" i="5"/>
  <c r="F3486" i="5"/>
  <c r="F3487" i="5"/>
  <c r="F3488" i="5"/>
  <c r="F3489" i="5"/>
  <c r="F3490" i="5"/>
  <c r="F3491" i="5"/>
  <c r="F3492" i="5"/>
  <c r="F3493" i="5"/>
  <c r="F3494" i="5"/>
  <c r="F3495" i="5"/>
  <c r="F3496" i="5"/>
  <c r="F3497" i="5"/>
  <c r="F3498" i="5"/>
  <c r="F3499" i="5"/>
  <c r="F3500" i="5"/>
  <c r="F3501" i="5"/>
  <c r="F3502" i="5"/>
  <c r="F3503" i="5"/>
  <c r="F3504" i="5"/>
  <c r="F3505" i="5"/>
  <c r="F3506" i="5"/>
  <c r="F3507" i="5"/>
  <c r="F3508" i="5"/>
  <c r="F3509" i="5"/>
  <c r="F3510" i="5"/>
  <c r="F3511" i="5"/>
  <c r="F3512" i="5"/>
  <c r="F3513" i="5"/>
  <c r="F3514" i="5"/>
  <c r="F3515" i="5"/>
  <c r="F3516" i="5"/>
  <c r="F3517" i="5"/>
  <c r="F3518" i="5"/>
  <c r="F3519" i="5"/>
  <c r="F3520" i="5"/>
  <c r="F3521" i="5"/>
  <c r="F3522" i="5"/>
  <c r="F3523" i="5"/>
  <c r="F3524" i="5"/>
  <c r="F3525" i="5"/>
  <c r="F3526" i="5"/>
  <c r="F3527" i="5"/>
  <c r="F3528" i="5"/>
  <c r="F3529" i="5"/>
  <c r="F3530" i="5"/>
  <c r="F3531" i="5"/>
  <c r="F3532" i="5"/>
  <c r="F3533" i="5"/>
  <c r="F3534" i="5"/>
  <c r="F3535" i="5"/>
  <c r="F3536" i="5"/>
  <c r="F3537" i="5"/>
  <c r="F3538" i="5"/>
  <c r="F3539" i="5"/>
  <c r="F3540" i="5"/>
  <c r="F3541" i="5"/>
  <c r="F3542" i="5"/>
  <c r="F3543" i="5"/>
  <c r="F3544" i="5"/>
  <c r="F3545" i="5"/>
  <c r="F3546" i="5"/>
  <c r="F3547" i="5"/>
  <c r="F3548" i="5"/>
  <c r="F3549" i="5"/>
  <c r="F3550" i="5"/>
  <c r="F3551" i="5"/>
  <c r="F3552" i="5"/>
  <c r="F3553" i="5"/>
  <c r="F3554" i="5"/>
  <c r="F3555" i="5"/>
  <c r="F3556" i="5"/>
  <c r="F3557" i="5"/>
  <c r="F3558" i="5"/>
  <c r="F3559" i="5"/>
  <c r="F3560" i="5"/>
  <c r="F3561" i="5"/>
  <c r="F3562" i="5"/>
  <c r="F3563" i="5"/>
  <c r="F3564" i="5"/>
  <c r="F3565" i="5"/>
  <c r="F3566" i="5"/>
  <c r="F3567" i="5"/>
  <c r="F3568" i="5"/>
  <c r="F3569" i="5"/>
  <c r="F3570" i="5"/>
  <c r="F3571" i="5"/>
  <c r="F3572" i="5"/>
  <c r="F3573" i="5"/>
  <c r="F3574" i="5"/>
  <c r="F3575" i="5"/>
  <c r="F3576" i="5"/>
  <c r="F3577" i="5"/>
  <c r="F3578" i="5"/>
  <c r="F3579" i="5"/>
  <c r="F3580" i="5"/>
  <c r="F3581" i="5"/>
  <c r="F3582" i="5"/>
  <c r="F3583" i="5"/>
  <c r="F3584" i="5"/>
  <c r="F3585" i="5"/>
  <c r="F3586" i="5"/>
  <c r="F3587" i="5"/>
  <c r="F3588" i="5"/>
  <c r="F3589" i="5"/>
  <c r="F3590" i="5"/>
  <c r="F3591" i="5"/>
  <c r="F3592" i="5"/>
  <c r="F3593" i="5"/>
  <c r="F3594" i="5"/>
  <c r="F3595" i="5"/>
  <c r="F3596" i="5"/>
  <c r="F3597" i="5"/>
  <c r="F3598" i="5"/>
  <c r="F3599" i="5"/>
  <c r="F3600" i="5"/>
  <c r="F3601" i="5"/>
  <c r="F3602" i="5"/>
  <c r="F3603" i="5"/>
  <c r="F3604" i="5"/>
  <c r="F3605" i="5"/>
  <c r="F3606" i="5"/>
  <c r="F3607" i="5"/>
  <c r="F3608" i="5"/>
  <c r="F3609" i="5"/>
  <c r="F3610" i="5"/>
  <c r="F3611" i="5"/>
  <c r="F3612" i="5"/>
  <c r="F3613" i="5"/>
  <c r="F3614" i="5"/>
  <c r="F3615" i="5"/>
  <c r="F3616" i="5"/>
  <c r="F3617" i="5"/>
  <c r="F3618" i="5"/>
  <c r="F3619" i="5"/>
  <c r="F3620" i="5"/>
  <c r="F3621" i="5"/>
  <c r="F3622" i="5"/>
  <c r="F3623" i="5"/>
  <c r="F3624" i="5"/>
  <c r="F3625" i="5"/>
  <c r="F3626" i="5"/>
  <c r="F3627" i="5"/>
  <c r="F3628" i="5"/>
  <c r="F3629" i="5"/>
  <c r="F3630" i="5"/>
  <c r="F3631" i="5"/>
  <c r="F3632" i="5"/>
  <c r="F3633" i="5"/>
  <c r="F3634" i="5"/>
  <c r="F3635" i="5"/>
  <c r="F3636" i="5"/>
  <c r="F3637" i="5"/>
  <c r="F3638" i="5"/>
  <c r="F3639" i="5"/>
  <c r="F3640" i="5"/>
  <c r="F3641" i="5"/>
  <c r="F3642" i="5"/>
  <c r="F3643" i="5"/>
  <c r="F3644" i="5"/>
  <c r="F3645" i="5"/>
  <c r="F3646" i="5"/>
  <c r="F3647" i="5"/>
  <c r="F3648" i="5"/>
  <c r="F3649" i="5"/>
  <c r="F3650" i="5"/>
  <c r="F3651" i="5"/>
  <c r="F3652" i="5"/>
  <c r="F3653" i="5"/>
  <c r="F3654" i="5"/>
  <c r="F3655" i="5"/>
  <c r="F3656" i="5"/>
  <c r="F3657" i="5"/>
  <c r="F3658" i="5"/>
  <c r="F3659" i="5"/>
  <c r="F3660" i="5"/>
  <c r="F3661" i="5"/>
  <c r="F3662" i="5"/>
  <c r="F3663" i="5"/>
  <c r="F3664" i="5"/>
  <c r="F3665" i="5"/>
  <c r="F3666" i="5"/>
  <c r="F3667" i="5"/>
  <c r="F3668" i="5"/>
  <c r="F3669" i="5"/>
  <c r="F3670" i="5"/>
  <c r="F3671" i="5"/>
  <c r="F3672" i="5"/>
  <c r="F3673" i="5"/>
  <c r="F3674" i="5"/>
  <c r="F3675" i="5"/>
  <c r="F3676" i="5"/>
  <c r="F3677" i="5"/>
  <c r="F3678" i="5"/>
  <c r="F3679" i="5"/>
  <c r="F3680" i="5"/>
  <c r="F3681" i="5"/>
  <c r="F3682" i="5"/>
  <c r="F3683" i="5"/>
  <c r="F3684" i="5"/>
  <c r="F3685" i="5"/>
  <c r="F3686" i="5"/>
  <c r="F3687" i="5"/>
  <c r="F3688" i="5"/>
  <c r="F3689" i="5"/>
  <c r="F3690" i="5"/>
  <c r="F3691" i="5"/>
  <c r="F3692" i="5"/>
  <c r="F3693" i="5"/>
  <c r="F3694" i="5"/>
  <c r="F3695" i="5"/>
  <c r="F3696" i="5"/>
  <c r="F3697" i="5"/>
  <c r="F3698" i="5"/>
  <c r="F3699" i="5"/>
  <c r="F3700" i="5"/>
  <c r="F3701" i="5"/>
  <c r="F3702" i="5"/>
  <c r="F3703" i="5"/>
  <c r="F3704" i="5"/>
  <c r="F3705" i="5"/>
  <c r="F3706" i="5"/>
  <c r="F3707" i="5"/>
  <c r="F3708" i="5"/>
  <c r="F3709" i="5"/>
  <c r="F3710" i="5"/>
  <c r="F3711" i="5"/>
  <c r="F3712" i="5"/>
  <c r="F3713" i="5"/>
  <c r="F3714" i="5"/>
  <c r="F3715" i="5"/>
  <c r="F3716" i="5"/>
  <c r="F3717" i="5"/>
  <c r="F3718" i="5"/>
  <c r="F3719" i="5"/>
  <c r="F3720" i="5"/>
  <c r="F3721" i="5"/>
  <c r="F3722" i="5"/>
  <c r="F3723" i="5"/>
  <c r="F3724" i="5"/>
  <c r="F3725" i="5"/>
  <c r="F3726" i="5"/>
  <c r="F3727" i="5"/>
  <c r="F3728" i="5"/>
  <c r="F3729" i="5"/>
  <c r="F3730" i="5"/>
  <c r="F3731" i="5"/>
  <c r="F3732" i="5"/>
  <c r="F3733" i="5"/>
  <c r="F3734" i="5"/>
  <c r="F3735" i="5"/>
  <c r="F3736" i="5"/>
  <c r="F3737" i="5"/>
  <c r="F3738" i="5"/>
  <c r="F3739" i="5"/>
  <c r="F3740" i="5"/>
  <c r="F3741" i="5"/>
  <c r="F3742" i="5"/>
  <c r="F3743" i="5"/>
  <c r="F3744" i="5"/>
  <c r="F3745" i="5"/>
  <c r="F3746" i="5"/>
  <c r="F3747" i="5"/>
  <c r="F3748" i="5"/>
  <c r="F3749" i="5"/>
  <c r="F3750" i="5"/>
  <c r="F3751" i="5"/>
  <c r="F3752" i="5"/>
  <c r="F3753" i="5"/>
  <c r="F3754" i="5"/>
  <c r="F3755" i="5"/>
  <c r="F3756" i="5"/>
  <c r="F3757" i="5"/>
  <c r="F3758" i="5"/>
  <c r="F3759" i="5"/>
  <c r="F3760" i="5"/>
  <c r="F3761" i="5"/>
  <c r="F3762" i="5"/>
  <c r="F3763" i="5"/>
  <c r="F3764" i="5"/>
  <c r="F3765" i="5"/>
  <c r="F3766" i="5"/>
  <c r="F3767" i="5"/>
  <c r="F3768" i="5"/>
  <c r="F3769" i="5"/>
  <c r="F3770" i="5"/>
  <c r="F3771" i="5"/>
  <c r="F3772" i="5"/>
  <c r="F3773" i="5"/>
  <c r="F3774" i="5"/>
  <c r="F3775" i="5"/>
  <c r="F3776" i="5"/>
  <c r="F3777" i="5"/>
  <c r="F3778" i="5"/>
  <c r="F3779" i="5"/>
  <c r="F3780" i="5"/>
  <c r="F3781" i="5"/>
  <c r="F3782" i="5"/>
  <c r="F3783" i="5"/>
  <c r="F3784" i="5"/>
  <c r="F3785" i="5"/>
  <c r="F3786" i="5"/>
  <c r="F3787" i="5"/>
  <c r="F3788" i="5"/>
  <c r="F3789" i="5"/>
  <c r="F3790" i="5"/>
  <c r="F3791" i="5"/>
  <c r="F3792" i="5"/>
  <c r="F3793" i="5"/>
  <c r="F3794" i="5"/>
  <c r="F3795" i="5"/>
  <c r="F3796" i="5"/>
  <c r="F3797" i="5"/>
  <c r="F3798" i="5"/>
  <c r="F3799" i="5"/>
  <c r="F3800" i="5"/>
  <c r="F3801" i="5"/>
  <c r="F3802" i="5"/>
  <c r="F3803" i="5"/>
  <c r="F3804" i="5"/>
  <c r="F3805" i="5"/>
  <c r="F3806" i="5"/>
  <c r="F3807" i="5"/>
  <c r="F3808" i="5"/>
  <c r="F3809" i="5"/>
  <c r="F3810" i="5"/>
  <c r="F3811" i="5"/>
  <c r="F3812" i="5"/>
  <c r="F3813" i="5"/>
  <c r="F3814" i="5"/>
  <c r="F3815" i="5"/>
  <c r="F3816" i="5"/>
  <c r="F3817" i="5"/>
  <c r="F3818" i="5"/>
  <c r="F3819" i="5"/>
  <c r="F3820" i="5"/>
  <c r="F3821" i="5"/>
  <c r="F3822" i="5"/>
  <c r="F3823" i="5"/>
  <c r="F3824" i="5"/>
  <c r="F3825" i="5"/>
  <c r="F3826" i="5"/>
  <c r="F3827" i="5"/>
  <c r="F3828" i="5"/>
  <c r="F3829" i="5"/>
  <c r="F3830" i="5"/>
  <c r="F3831" i="5"/>
  <c r="F3832" i="5"/>
  <c r="F3833" i="5"/>
  <c r="F3834" i="5"/>
  <c r="F3835" i="5"/>
  <c r="F3836" i="5"/>
  <c r="F3837" i="5"/>
  <c r="F3838" i="5"/>
  <c r="F3839" i="5"/>
  <c r="F3840" i="5"/>
  <c r="F3841" i="5"/>
  <c r="F3842" i="5"/>
  <c r="F3843" i="5"/>
  <c r="F3844" i="5"/>
  <c r="F3845" i="5"/>
  <c r="F3846" i="5"/>
  <c r="F3847" i="5"/>
  <c r="F3848" i="5"/>
  <c r="F3849" i="5"/>
  <c r="F3850" i="5"/>
  <c r="F3851" i="5"/>
  <c r="F3852" i="5"/>
  <c r="F3853" i="5"/>
  <c r="F3854" i="5"/>
  <c r="F3855" i="5"/>
  <c r="F3856" i="5"/>
  <c r="F3857" i="5"/>
  <c r="F3858" i="5"/>
  <c r="F3859" i="5"/>
  <c r="F3860" i="5"/>
  <c r="F3861" i="5"/>
  <c r="F3862" i="5"/>
  <c r="F3863" i="5"/>
  <c r="F3864" i="5"/>
  <c r="F3865" i="5"/>
  <c r="F3866" i="5"/>
  <c r="F3867" i="5"/>
  <c r="F3868" i="5"/>
  <c r="F3869" i="5"/>
  <c r="F3870" i="5"/>
  <c r="F3871" i="5"/>
  <c r="F3872" i="5"/>
  <c r="F3873" i="5"/>
  <c r="F3874" i="5"/>
  <c r="F3875" i="5"/>
  <c r="F3876" i="5"/>
  <c r="F3877" i="5"/>
  <c r="F3878" i="5"/>
  <c r="F3879" i="5"/>
  <c r="F3880" i="5"/>
  <c r="F3881" i="5"/>
  <c r="F3882" i="5"/>
  <c r="F3883" i="5"/>
  <c r="F3884" i="5"/>
  <c r="F3885" i="5"/>
  <c r="F3886" i="5"/>
  <c r="F3887" i="5"/>
  <c r="F3888" i="5"/>
  <c r="F3889" i="5"/>
  <c r="F3890" i="5"/>
  <c r="F3891" i="5"/>
  <c r="F3892" i="5"/>
  <c r="F3893" i="5"/>
  <c r="F3894" i="5"/>
  <c r="F3895" i="5"/>
  <c r="F3896" i="5"/>
  <c r="F3897" i="5"/>
  <c r="F3898" i="5"/>
  <c r="F3899" i="5"/>
  <c r="F3900" i="5"/>
  <c r="F3901" i="5"/>
  <c r="F3902" i="5"/>
  <c r="F3903" i="5"/>
  <c r="F3904" i="5"/>
  <c r="F3905" i="5"/>
  <c r="F3906" i="5"/>
  <c r="F3907" i="5"/>
  <c r="F3908" i="5"/>
  <c r="F3909" i="5"/>
  <c r="F3910" i="5"/>
  <c r="F3911" i="5"/>
  <c r="F3912" i="5"/>
  <c r="F3913" i="5"/>
  <c r="F3914" i="5"/>
  <c r="F3915" i="5"/>
  <c r="F3916" i="5"/>
  <c r="F3917" i="5"/>
  <c r="F3918" i="5"/>
  <c r="F3919" i="5"/>
  <c r="F3920" i="5"/>
  <c r="F3921" i="5"/>
  <c r="F3922" i="5"/>
  <c r="F3923" i="5"/>
  <c r="F3924" i="5"/>
  <c r="F3925" i="5"/>
  <c r="F3926" i="5"/>
  <c r="F3927" i="5"/>
  <c r="F3928" i="5"/>
  <c r="F3929" i="5"/>
  <c r="F3930" i="5"/>
  <c r="F3931" i="5"/>
  <c r="F3932" i="5"/>
  <c r="F3933" i="5"/>
  <c r="F3934" i="5"/>
  <c r="F3935" i="5"/>
  <c r="F3936" i="5"/>
  <c r="F3937" i="5"/>
  <c r="F3938" i="5"/>
  <c r="F3939" i="5"/>
  <c r="F3940" i="5"/>
  <c r="F3941" i="5"/>
  <c r="F3942" i="5"/>
  <c r="F3943" i="5"/>
  <c r="F3944" i="5"/>
  <c r="F3945" i="5"/>
  <c r="F3946" i="5"/>
  <c r="F3947" i="5"/>
  <c r="F3948" i="5"/>
  <c r="F3949" i="5"/>
  <c r="F3950" i="5"/>
  <c r="F3951" i="5"/>
  <c r="F3952" i="5"/>
  <c r="F3953" i="5"/>
  <c r="F3954" i="5"/>
  <c r="F3955" i="5"/>
  <c r="F3956" i="5"/>
  <c r="F3957" i="5"/>
  <c r="F3958" i="5"/>
  <c r="F3959" i="5"/>
  <c r="F3960" i="5"/>
  <c r="F3961" i="5"/>
  <c r="F3962" i="5"/>
  <c r="F3963" i="5"/>
  <c r="F3964" i="5"/>
  <c r="F3965" i="5"/>
  <c r="F3966" i="5"/>
  <c r="F3967" i="5"/>
  <c r="F3968" i="5"/>
  <c r="F3969" i="5"/>
  <c r="F3970" i="5"/>
  <c r="F3971" i="5"/>
  <c r="F3972" i="5"/>
  <c r="F3973" i="5"/>
  <c r="F3974" i="5"/>
  <c r="F3975" i="5"/>
  <c r="F3976" i="5"/>
  <c r="F3977" i="5"/>
  <c r="F3978" i="5"/>
  <c r="F3979" i="5"/>
  <c r="F3980" i="5"/>
  <c r="F3981" i="5"/>
  <c r="F3982" i="5"/>
  <c r="F3983" i="5"/>
  <c r="F3984" i="5"/>
  <c r="F3985" i="5"/>
  <c r="F3986" i="5"/>
  <c r="F3987" i="5"/>
  <c r="F3988" i="5"/>
  <c r="F3989" i="5"/>
  <c r="F3990" i="5"/>
  <c r="F3991" i="5"/>
  <c r="F3992" i="5"/>
  <c r="F3993" i="5"/>
  <c r="F3994" i="5"/>
  <c r="F3995" i="5"/>
  <c r="F3996" i="5"/>
  <c r="F3997" i="5"/>
  <c r="F3998" i="5"/>
  <c r="F3999" i="5"/>
  <c r="F4000" i="5"/>
  <c r="F4001" i="5"/>
  <c r="F4002" i="5"/>
  <c r="F4003" i="5"/>
  <c r="F4004" i="5"/>
  <c r="F4005" i="5"/>
  <c r="F4006" i="5"/>
  <c r="F4007" i="5"/>
  <c r="F4008" i="5"/>
  <c r="F4009" i="5"/>
  <c r="F4010" i="5"/>
  <c r="F4011" i="5"/>
  <c r="F4012" i="5"/>
  <c r="F4013" i="5"/>
  <c r="F4014" i="5"/>
  <c r="F4015" i="5"/>
  <c r="F4016" i="5"/>
  <c r="F4017" i="5"/>
  <c r="F4018" i="5"/>
  <c r="F4019" i="5"/>
  <c r="F4020" i="5"/>
  <c r="F4021" i="5"/>
  <c r="F4022" i="5"/>
  <c r="F4023" i="5"/>
  <c r="F4024" i="5"/>
  <c r="F4025" i="5"/>
  <c r="F4026" i="5"/>
  <c r="F4027" i="5"/>
  <c r="F4028" i="5"/>
  <c r="F4029" i="5"/>
  <c r="F4030" i="5"/>
  <c r="F4031" i="5"/>
  <c r="F4032" i="5"/>
  <c r="F4033" i="5"/>
  <c r="F4034" i="5"/>
  <c r="F4035" i="5"/>
  <c r="F4036" i="5"/>
  <c r="F4037" i="5"/>
  <c r="F4038" i="5"/>
  <c r="F4039" i="5"/>
  <c r="F4040" i="5"/>
  <c r="F4041" i="5"/>
  <c r="F4042" i="5"/>
  <c r="F4043" i="5"/>
  <c r="F4044" i="5"/>
  <c r="F4045" i="5"/>
  <c r="F4046" i="5"/>
  <c r="F4047" i="5"/>
  <c r="F4048" i="5"/>
  <c r="F4049" i="5"/>
  <c r="F405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1306" i="5"/>
  <c r="G1307" i="5"/>
  <c r="G1308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7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458" i="5"/>
  <c r="G1459" i="5"/>
  <c r="G1460" i="5"/>
  <c r="G1461" i="5"/>
  <c r="G1462" i="5"/>
  <c r="G1463" i="5"/>
  <c r="G1464" i="5"/>
  <c r="G1465" i="5"/>
  <c r="G1466" i="5"/>
  <c r="G1467" i="5"/>
  <c r="G1468" i="5"/>
  <c r="G1469" i="5"/>
  <c r="G1470" i="5"/>
  <c r="G1471" i="5"/>
  <c r="G1472" i="5"/>
  <c r="G1473" i="5"/>
  <c r="G1474" i="5"/>
  <c r="G1475" i="5"/>
  <c r="G1476" i="5"/>
  <c r="G1477" i="5"/>
  <c r="G1478" i="5"/>
  <c r="G1479" i="5"/>
  <c r="G1480" i="5"/>
  <c r="G1481" i="5"/>
  <c r="G1482" i="5"/>
  <c r="G1483" i="5"/>
  <c r="G1484" i="5"/>
  <c r="G1485" i="5"/>
  <c r="G1486" i="5"/>
  <c r="G1487" i="5"/>
  <c r="G1488" i="5"/>
  <c r="G1489" i="5"/>
  <c r="G1490" i="5"/>
  <c r="G1491" i="5"/>
  <c r="G1492" i="5"/>
  <c r="G1493" i="5"/>
  <c r="G1494" i="5"/>
  <c r="G1495" i="5"/>
  <c r="G1496" i="5"/>
  <c r="G1497" i="5"/>
  <c r="G1498" i="5"/>
  <c r="G1499" i="5"/>
  <c r="G1500" i="5"/>
  <c r="G1501" i="5"/>
  <c r="G1502" i="5"/>
  <c r="G1503" i="5"/>
  <c r="G1504" i="5"/>
  <c r="G1505" i="5"/>
  <c r="G1506" i="5"/>
  <c r="G1507" i="5"/>
  <c r="G1508" i="5"/>
  <c r="G1509" i="5"/>
  <c r="G1510" i="5"/>
  <c r="G1511" i="5"/>
  <c r="G1512" i="5"/>
  <c r="G1513" i="5"/>
  <c r="G1514" i="5"/>
  <c r="G1515" i="5"/>
  <c r="G1516" i="5"/>
  <c r="G1517" i="5"/>
  <c r="G1518" i="5"/>
  <c r="G1519" i="5"/>
  <c r="G1520" i="5"/>
  <c r="G1521" i="5"/>
  <c r="G1522" i="5"/>
  <c r="G1523" i="5"/>
  <c r="G1524" i="5"/>
  <c r="G1525" i="5"/>
  <c r="G1526" i="5"/>
  <c r="G1527" i="5"/>
  <c r="G1528" i="5"/>
  <c r="G1529" i="5"/>
  <c r="G1530" i="5"/>
  <c r="G1531" i="5"/>
  <c r="G1532" i="5"/>
  <c r="G1533" i="5"/>
  <c r="G1534" i="5"/>
  <c r="G1535" i="5"/>
  <c r="G1536" i="5"/>
  <c r="G1537" i="5"/>
  <c r="G1538" i="5"/>
  <c r="G1539" i="5"/>
  <c r="G1540" i="5"/>
  <c r="G1541" i="5"/>
  <c r="G1542" i="5"/>
  <c r="G1543" i="5"/>
  <c r="G1544" i="5"/>
  <c r="G1545" i="5"/>
  <c r="G1546" i="5"/>
  <c r="G1547" i="5"/>
  <c r="G1548" i="5"/>
  <c r="G1549" i="5"/>
  <c r="G1550" i="5"/>
  <c r="G1551" i="5"/>
  <c r="G1552" i="5"/>
  <c r="G1553" i="5"/>
  <c r="G1554" i="5"/>
  <c r="G1555" i="5"/>
  <c r="G1556" i="5"/>
  <c r="G1557" i="5"/>
  <c r="G1558" i="5"/>
  <c r="G1559" i="5"/>
  <c r="G1560" i="5"/>
  <c r="G1561" i="5"/>
  <c r="G1562" i="5"/>
  <c r="G1563" i="5"/>
  <c r="G1564" i="5"/>
  <c r="G1565" i="5"/>
  <c r="G1566" i="5"/>
  <c r="G1567" i="5"/>
  <c r="G1568" i="5"/>
  <c r="G1569" i="5"/>
  <c r="G1570" i="5"/>
  <c r="G1571" i="5"/>
  <c r="G1572" i="5"/>
  <c r="G1573" i="5"/>
  <c r="G1574" i="5"/>
  <c r="G1575" i="5"/>
  <c r="G1576" i="5"/>
  <c r="G1577" i="5"/>
  <c r="G1578" i="5"/>
  <c r="G1579" i="5"/>
  <c r="G1580" i="5"/>
  <c r="G1581" i="5"/>
  <c r="G1582" i="5"/>
  <c r="G1583" i="5"/>
  <c r="G1584" i="5"/>
  <c r="G1585" i="5"/>
  <c r="G1586" i="5"/>
  <c r="G1587" i="5"/>
  <c r="G1588" i="5"/>
  <c r="G1589" i="5"/>
  <c r="G1590" i="5"/>
  <c r="G1591" i="5"/>
  <c r="G1592" i="5"/>
  <c r="G1593" i="5"/>
  <c r="G1594" i="5"/>
  <c r="G1595" i="5"/>
  <c r="G1596" i="5"/>
  <c r="G1597" i="5"/>
  <c r="G1598" i="5"/>
  <c r="G1599" i="5"/>
  <c r="G1600" i="5"/>
  <c r="G1601" i="5"/>
  <c r="G1602" i="5"/>
  <c r="G1603" i="5"/>
  <c r="G1604" i="5"/>
  <c r="G1605" i="5"/>
  <c r="G1606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G1620" i="5"/>
  <c r="G1621" i="5"/>
  <c r="G1622" i="5"/>
  <c r="G1623" i="5"/>
  <c r="G1624" i="5"/>
  <c r="G1625" i="5"/>
  <c r="G1626" i="5"/>
  <c r="G1627" i="5"/>
  <c r="G1628" i="5"/>
  <c r="G1629" i="5"/>
  <c r="G1630" i="5"/>
  <c r="G1631" i="5"/>
  <c r="G1632" i="5"/>
  <c r="G1633" i="5"/>
  <c r="G1634" i="5"/>
  <c r="G1635" i="5"/>
  <c r="G1636" i="5"/>
  <c r="G1637" i="5"/>
  <c r="G1638" i="5"/>
  <c r="G1639" i="5"/>
  <c r="G1640" i="5"/>
  <c r="G1641" i="5"/>
  <c r="G1642" i="5"/>
  <c r="G1643" i="5"/>
  <c r="G1644" i="5"/>
  <c r="G1645" i="5"/>
  <c r="G1646" i="5"/>
  <c r="G1647" i="5"/>
  <c r="G1648" i="5"/>
  <c r="G1649" i="5"/>
  <c r="G1650" i="5"/>
  <c r="G1651" i="5"/>
  <c r="G1652" i="5"/>
  <c r="G1653" i="5"/>
  <c r="G1654" i="5"/>
  <c r="G1655" i="5"/>
  <c r="G1656" i="5"/>
  <c r="G1657" i="5"/>
  <c r="G1658" i="5"/>
  <c r="G1659" i="5"/>
  <c r="G1660" i="5"/>
  <c r="G1661" i="5"/>
  <c r="G1662" i="5"/>
  <c r="G1663" i="5"/>
  <c r="G1664" i="5"/>
  <c r="G1665" i="5"/>
  <c r="G1666" i="5"/>
  <c r="G1667" i="5"/>
  <c r="G1668" i="5"/>
  <c r="G1669" i="5"/>
  <c r="G1670" i="5"/>
  <c r="G1671" i="5"/>
  <c r="G1672" i="5"/>
  <c r="G1673" i="5"/>
  <c r="G1674" i="5"/>
  <c r="G1675" i="5"/>
  <c r="G1676" i="5"/>
  <c r="G1677" i="5"/>
  <c r="G1678" i="5"/>
  <c r="G1679" i="5"/>
  <c r="G1680" i="5"/>
  <c r="G1681" i="5"/>
  <c r="G1682" i="5"/>
  <c r="G1683" i="5"/>
  <c r="G1684" i="5"/>
  <c r="G1685" i="5"/>
  <c r="G1686" i="5"/>
  <c r="G1687" i="5"/>
  <c r="G1688" i="5"/>
  <c r="G1689" i="5"/>
  <c r="G1690" i="5"/>
  <c r="G1691" i="5"/>
  <c r="G1692" i="5"/>
  <c r="G1693" i="5"/>
  <c r="G1694" i="5"/>
  <c r="G1695" i="5"/>
  <c r="G1696" i="5"/>
  <c r="G1697" i="5"/>
  <c r="G1698" i="5"/>
  <c r="G1699" i="5"/>
  <c r="G1700" i="5"/>
  <c r="G1701" i="5"/>
  <c r="G1702" i="5"/>
  <c r="G1703" i="5"/>
  <c r="G1704" i="5"/>
  <c r="G1705" i="5"/>
  <c r="G1706" i="5"/>
  <c r="G1707" i="5"/>
  <c r="G1708" i="5"/>
  <c r="G1709" i="5"/>
  <c r="G1710" i="5"/>
  <c r="G1711" i="5"/>
  <c r="G1712" i="5"/>
  <c r="G1713" i="5"/>
  <c r="G1714" i="5"/>
  <c r="G1715" i="5"/>
  <c r="G1716" i="5"/>
  <c r="G1717" i="5"/>
  <c r="G1718" i="5"/>
  <c r="G1719" i="5"/>
  <c r="G1720" i="5"/>
  <c r="G1721" i="5"/>
  <c r="G1722" i="5"/>
  <c r="G1723" i="5"/>
  <c r="G1724" i="5"/>
  <c r="G1725" i="5"/>
  <c r="G1726" i="5"/>
  <c r="G1727" i="5"/>
  <c r="G1728" i="5"/>
  <c r="G1729" i="5"/>
  <c r="G1730" i="5"/>
  <c r="G1731" i="5"/>
  <c r="G1732" i="5"/>
  <c r="G1733" i="5"/>
  <c r="G1734" i="5"/>
  <c r="G1735" i="5"/>
  <c r="G1736" i="5"/>
  <c r="G1737" i="5"/>
  <c r="G1738" i="5"/>
  <c r="G1739" i="5"/>
  <c r="G1740" i="5"/>
  <c r="G1741" i="5"/>
  <c r="G1742" i="5"/>
  <c r="G1743" i="5"/>
  <c r="G1744" i="5"/>
  <c r="G1745" i="5"/>
  <c r="G1746" i="5"/>
  <c r="G1747" i="5"/>
  <c r="G1748" i="5"/>
  <c r="G1749" i="5"/>
  <c r="G1750" i="5"/>
  <c r="G1751" i="5"/>
  <c r="G1752" i="5"/>
  <c r="G1753" i="5"/>
  <c r="G1754" i="5"/>
  <c r="G1755" i="5"/>
  <c r="G1756" i="5"/>
  <c r="G1757" i="5"/>
  <c r="G1758" i="5"/>
  <c r="G1759" i="5"/>
  <c r="G1760" i="5"/>
  <c r="G1761" i="5"/>
  <c r="G1762" i="5"/>
  <c r="G1763" i="5"/>
  <c r="G1764" i="5"/>
  <c r="G1765" i="5"/>
  <c r="G1766" i="5"/>
  <c r="G1767" i="5"/>
  <c r="G1768" i="5"/>
  <c r="G1769" i="5"/>
  <c r="G1770" i="5"/>
  <c r="G1771" i="5"/>
  <c r="G1772" i="5"/>
  <c r="G1773" i="5"/>
  <c r="G1774" i="5"/>
  <c r="G1775" i="5"/>
  <c r="G1776" i="5"/>
  <c r="G1777" i="5"/>
  <c r="G1778" i="5"/>
  <c r="G1779" i="5"/>
  <c r="G1780" i="5"/>
  <c r="G1781" i="5"/>
  <c r="G1782" i="5"/>
  <c r="G1783" i="5"/>
  <c r="G1784" i="5"/>
  <c r="G1785" i="5"/>
  <c r="G1786" i="5"/>
  <c r="G1787" i="5"/>
  <c r="G1788" i="5"/>
  <c r="G1789" i="5"/>
  <c r="G1790" i="5"/>
  <c r="G1791" i="5"/>
  <c r="G1792" i="5"/>
  <c r="G1793" i="5"/>
  <c r="G1794" i="5"/>
  <c r="G1795" i="5"/>
  <c r="G1796" i="5"/>
  <c r="G1797" i="5"/>
  <c r="G1798" i="5"/>
  <c r="G1799" i="5"/>
  <c r="G1800" i="5"/>
  <c r="G1801" i="5"/>
  <c r="G1802" i="5"/>
  <c r="G1803" i="5"/>
  <c r="G1804" i="5"/>
  <c r="G1805" i="5"/>
  <c r="G1806" i="5"/>
  <c r="G1807" i="5"/>
  <c r="G1808" i="5"/>
  <c r="G1809" i="5"/>
  <c r="G1810" i="5"/>
  <c r="G1811" i="5"/>
  <c r="G1812" i="5"/>
  <c r="G1813" i="5"/>
  <c r="G1814" i="5"/>
  <c r="G1815" i="5"/>
  <c r="G1816" i="5"/>
  <c r="G1817" i="5"/>
  <c r="G1818" i="5"/>
  <c r="G1819" i="5"/>
  <c r="G1820" i="5"/>
  <c r="G1821" i="5"/>
  <c r="G1822" i="5"/>
  <c r="G1823" i="5"/>
  <c r="G1824" i="5"/>
  <c r="G1825" i="5"/>
  <c r="G1826" i="5"/>
  <c r="G1827" i="5"/>
  <c r="G1828" i="5"/>
  <c r="G1829" i="5"/>
  <c r="G1830" i="5"/>
  <c r="G1831" i="5"/>
  <c r="G1832" i="5"/>
  <c r="G1833" i="5"/>
  <c r="G1834" i="5"/>
  <c r="G1835" i="5"/>
  <c r="G1836" i="5"/>
  <c r="G1837" i="5"/>
  <c r="G1838" i="5"/>
  <c r="G1839" i="5"/>
  <c r="G1840" i="5"/>
  <c r="G1841" i="5"/>
  <c r="G1842" i="5"/>
  <c r="G1843" i="5"/>
  <c r="G1844" i="5"/>
  <c r="G1845" i="5"/>
  <c r="G1846" i="5"/>
  <c r="G1847" i="5"/>
  <c r="G1848" i="5"/>
  <c r="G1849" i="5"/>
  <c r="G1850" i="5"/>
  <c r="G1851" i="5"/>
  <c r="G1852" i="5"/>
  <c r="G1853" i="5"/>
  <c r="G1854" i="5"/>
  <c r="G1855" i="5"/>
  <c r="G1856" i="5"/>
  <c r="G1857" i="5"/>
  <c r="G1858" i="5"/>
  <c r="G1859" i="5"/>
  <c r="G1860" i="5"/>
  <c r="G1861" i="5"/>
  <c r="G1862" i="5"/>
  <c r="G1863" i="5"/>
  <c r="G1864" i="5"/>
  <c r="G1865" i="5"/>
  <c r="G1866" i="5"/>
  <c r="G1867" i="5"/>
  <c r="G1868" i="5"/>
  <c r="G1869" i="5"/>
  <c r="G1870" i="5"/>
  <c r="G1871" i="5"/>
  <c r="G1872" i="5"/>
  <c r="G1873" i="5"/>
  <c r="G1874" i="5"/>
  <c r="G1875" i="5"/>
  <c r="G1876" i="5"/>
  <c r="G1877" i="5"/>
  <c r="G1878" i="5"/>
  <c r="G1879" i="5"/>
  <c r="G1880" i="5"/>
  <c r="G1881" i="5"/>
  <c r="G1882" i="5"/>
  <c r="G1883" i="5"/>
  <c r="G1884" i="5"/>
  <c r="G1885" i="5"/>
  <c r="G1886" i="5"/>
  <c r="G1887" i="5"/>
  <c r="G1888" i="5"/>
  <c r="G1889" i="5"/>
  <c r="G1890" i="5"/>
  <c r="G1891" i="5"/>
  <c r="G1892" i="5"/>
  <c r="G1893" i="5"/>
  <c r="G1894" i="5"/>
  <c r="G1895" i="5"/>
  <c r="G1896" i="5"/>
  <c r="G1897" i="5"/>
  <c r="G1898" i="5"/>
  <c r="G1899" i="5"/>
  <c r="G1900" i="5"/>
  <c r="G1901" i="5"/>
  <c r="G1902" i="5"/>
  <c r="G1903" i="5"/>
  <c r="G1904" i="5"/>
  <c r="G1905" i="5"/>
  <c r="G1906" i="5"/>
  <c r="G1907" i="5"/>
  <c r="G1908" i="5"/>
  <c r="G1909" i="5"/>
  <c r="G1910" i="5"/>
  <c r="G1911" i="5"/>
  <c r="G1912" i="5"/>
  <c r="G1913" i="5"/>
  <c r="G1914" i="5"/>
  <c r="G1915" i="5"/>
  <c r="G1916" i="5"/>
  <c r="G1917" i="5"/>
  <c r="G1918" i="5"/>
  <c r="G1919" i="5"/>
  <c r="G1920" i="5"/>
  <c r="G1921" i="5"/>
  <c r="G1922" i="5"/>
  <c r="G1923" i="5"/>
  <c r="G1924" i="5"/>
  <c r="G1925" i="5"/>
  <c r="G1926" i="5"/>
  <c r="G1927" i="5"/>
  <c r="G1928" i="5"/>
  <c r="G1929" i="5"/>
  <c r="G1930" i="5"/>
  <c r="G1931" i="5"/>
  <c r="G1932" i="5"/>
  <c r="G1933" i="5"/>
  <c r="G1934" i="5"/>
  <c r="G1935" i="5"/>
  <c r="G1936" i="5"/>
  <c r="G1937" i="5"/>
  <c r="G1938" i="5"/>
  <c r="G1939" i="5"/>
  <c r="G1940" i="5"/>
  <c r="G1941" i="5"/>
  <c r="G1942" i="5"/>
  <c r="G1943" i="5"/>
  <c r="G1944" i="5"/>
  <c r="G1945" i="5"/>
  <c r="G1946" i="5"/>
  <c r="G1947" i="5"/>
  <c r="G1948" i="5"/>
  <c r="G1949" i="5"/>
  <c r="G1950" i="5"/>
  <c r="G1951" i="5"/>
  <c r="G1952" i="5"/>
  <c r="G1953" i="5"/>
  <c r="G1954" i="5"/>
  <c r="G1955" i="5"/>
  <c r="G1956" i="5"/>
  <c r="G1957" i="5"/>
  <c r="G1958" i="5"/>
  <c r="G1959" i="5"/>
  <c r="G1960" i="5"/>
  <c r="G1961" i="5"/>
  <c r="G1962" i="5"/>
  <c r="G1963" i="5"/>
  <c r="G1964" i="5"/>
  <c r="G1965" i="5"/>
  <c r="G1966" i="5"/>
  <c r="G1967" i="5"/>
  <c r="G1968" i="5"/>
  <c r="G1969" i="5"/>
  <c r="G1970" i="5"/>
  <c r="G1971" i="5"/>
  <c r="G1972" i="5"/>
  <c r="G1973" i="5"/>
  <c r="G1974" i="5"/>
  <c r="G1975" i="5"/>
  <c r="G1976" i="5"/>
  <c r="G1977" i="5"/>
  <c r="G1978" i="5"/>
  <c r="G1979" i="5"/>
  <c r="G1980" i="5"/>
  <c r="G1981" i="5"/>
  <c r="G1982" i="5"/>
  <c r="G1983" i="5"/>
  <c r="G1984" i="5"/>
  <c r="G1985" i="5"/>
  <c r="G1986" i="5"/>
  <c r="G1987" i="5"/>
  <c r="G1988" i="5"/>
  <c r="G1989" i="5"/>
  <c r="G1990" i="5"/>
  <c r="G1991" i="5"/>
  <c r="G1992" i="5"/>
  <c r="G1993" i="5"/>
  <c r="G1994" i="5"/>
  <c r="G1995" i="5"/>
  <c r="G1996" i="5"/>
  <c r="G1997" i="5"/>
  <c r="G1998" i="5"/>
  <c r="G1999" i="5"/>
  <c r="G2000" i="5"/>
  <c r="G2001" i="5"/>
  <c r="G2002" i="5"/>
  <c r="G2003" i="5"/>
  <c r="G2004" i="5"/>
  <c r="G2005" i="5"/>
  <c r="G2006" i="5"/>
  <c r="G2007" i="5"/>
  <c r="G2008" i="5"/>
  <c r="G2009" i="5"/>
  <c r="G2010" i="5"/>
  <c r="G2011" i="5"/>
  <c r="G2012" i="5"/>
  <c r="G2013" i="5"/>
  <c r="G2014" i="5"/>
  <c r="G2015" i="5"/>
  <c r="G2016" i="5"/>
  <c r="G2017" i="5"/>
  <c r="G2018" i="5"/>
  <c r="G2019" i="5"/>
  <c r="G2020" i="5"/>
  <c r="G2021" i="5"/>
  <c r="G2022" i="5"/>
  <c r="G2023" i="5"/>
  <c r="G2024" i="5"/>
  <c r="G2025" i="5"/>
  <c r="G2026" i="5"/>
  <c r="G2027" i="5"/>
  <c r="G2028" i="5"/>
  <c r="G2029" i="5"/>
  <c r="G2030" i="5"/>
  <c r="G2031" i="5"/>
  <c r="G2032" i="5"/>
  <c r="G2033" i="5"/>
  <c r="G2034" i="5"/>
  <c r="G2035" i="5"/>
  <c r="G2036" i="5"/>
  <c r="G2037" i="5"/>
  <c r="G2038" i="5"/>
  <c r="G2039" i="5"/>
  <c r="G2040" i="5"/>
  <c r="G2041" i="5"/>
  <c r="G2042" i="5"/>
  <c r="G2043" i="5"/>
  <c r="G2044" i="5"/>
  <c r="G2045" i="5"/>
  <c r="G2046" i="5"/>
  <c r="G2047" i="5"/>
  <c r="G2048" i="5"/>
  <c r="G2049" i="5"/>
  <c r="G2050" i="5"/>
  <c r="G2051" i="5"/>
  <c r="G2052" i="5"/>
  <c r="G2053" i="5"/>
  <c r="G2054" i="5"/>
  <c r="G2055" i="5"/>
  <c r="G2056" i="5"/>
  <c r="G2057" i="5"/>
  <c r="G2058" i="5"/>
  <c r="G2059" i="5"/>
  <c r="G2060" i="5"/>
  <c r="G2061" i="5"/>
  <c r="G2062" i="5"/>
  <c r="G2063" i="5"/>
  <c r="G2064" i="5"/>
  <c r="G2065" i="5"/>
  <c r="G2066" i="5"/>
  <c r="G2067" i="5"/>
  <c r="G2068" i="5"/>
  <c r="G2069" i="5"/>
  <c r="G2070" i="5"/>
  <c r="G2071" i="5"/>
  <c r="G2072" i="5"/>
  <c r="G2073" i="5"/>
  <c r="G2074" i="5"/>
  <c r="G2075" i="5"/>
  <c r="G2076" i="5"/>
  <c r="G2077" i="5"/>
  <c r="G2078" i="5"/>
  <c r="G2079" i="5"/>
  <c r="G2080" i="5"/>
  <c r="G2081" i="5"/>
  <c r="G2082" i="5"/>
  <c r="G2083" i="5"/>
  <c r="G2084" i="5"/>
  <c r="G2085" i="5"/>
  <c r="G2086" i="5"/>
  <c r="G2087" i="5"/>
  <c r="G2088" i="5"/>
  <c r="G2089" i="5"/>
  <c r="G2090" i="5"/>
  <c r="G2091" i="5"/>
  <c r="G2092" i="5"/>
  <c r="G2093" i="5"/>
  <c r="G2094" i="5"/>
  <c r="G2095" i="5"/>
  <c r="G2096" i="5"/>
  <c r="G2097" i="5"/>
  <c r="G2098" i="5"/>
  <c r="G2099" i="5"/>
  <c r="G2100" i="5"/>
  <c r="G2101" i="5"/>
  <c r="G2102" i="5"/>
  <c r="G2103" i="5"/>
  <c r="G2104" i="5"/>
  <c r="G2105" i="5"/>
  <c r="G2106" i="5"/>
  <c r="G2107" i="5"/>
  <c r="G2108" i="5"/>
  <c r="G2109" i="5"/>
  <c r="G2110" i="5"/>
  <c r="G2111" i="5"/>
  <c r="G2112" i="5"/>
  <c r="G2113" i="5"/>
  <c r="G2114" i="5"/>
  <c r="G2115" i="5"/>
  <c r="G2116" i="5"/>
  <c r="G2117" i="5"/>
  <c r="G2118" i="5"/>
  <c r="G2119" i="5"/>
  <c r="G2120" i="5"/>
  <c r="G2121" i="5"/>
  <c r="G2122" i="5"/>
  <c r="G2123" i="5"/>
  <c r="G2124" i="5"/>
  <c r="G2125" i="5"/>
  <c r="G2126" i="5"/>
  <c r="G2127" i="5"/>
  <c r="G2128" i="5"/>
  <c r="G2129" i="5"/>
  <c r="G2130" i="5"/>
  <c r="G2131" i="5"/>
  <c r="G2132" i="5"/>
  <c r="G2133" i="5"/>
  <c r="G2134" i="5"/>
  <c r="G2135" i="5"/>
  <c r="G2136" i="5"/>
  <c r="G2137" i="5"/>
  <c r="G2138" i="5"/>
  <c r="G2139" i="5"/>
  <c r="G2140" i="5"/>
  <c r="G2141" i="5"/>
  <c r="G2142" i="5"/>
  <c r="G2143" i="5"/>
  <c r="G2144" i="5"/>
  <c r="G2145" i="5"/>
  <c r="G2146" i="5"/>
  <c r="G2147" i="5"/>
  <c r="G2148" i="5"/>
  <c r="G2149" i="5"/>
  <c r="G2150" i="5"/>
  <c r="G2151" i="5"/>
  <c r="G2152" i="5"/>
  <c r="G2153" i="5"/>
  <c r="G2154" i="5"/>
  <c r="G2155" i="5"/>
  <c r="G2156" i="5"/>
  <c r="G2157" i="5"/>
  <c r="G2158" i="5"/>
  <c r="G2159" i="5"/>
  <c r="G2160" i="5"/>
  <c r="G2161" i="5"/>
  <c r="G2162" i="5"/>
  <c r="G2163" i="5"/>
  <c r="G2164" i="5"/>
  <c r="G2165" i="5"/>
  <c r="G2166" i="5"/>
  <c r="G2167" i="5"/>
  <c r="G2168" i="5"/>
  <c r="G2169" i="5"/>
  <c r="G2170" i="5"/>
  <c r="G2171" i="5"/>
  <c r="G2172" i="5"/>
  <c r="G2173" i="5"/>
  <c r="G2174" i="5"/>
  <c r="G2175" i="5"/>
  <c r="G2176" i="5"/>
  <c r="G2177" i="5"/>
  <c r="G2178" i="5"/>
  <c r="G2179" i="5"/>
  <c r="G2180" i="5"/>
  <c r="G2181" i="5"/>
  <c r="G2182" i="5"/>
  <c r="G2183" i="5"/>
  <c r="G2184" i="5"/>
  <c r="G2185" i="5"/>
  <c r="G2186" i="5"/>
  <c r="G2187" i="5"/>
  <c r="G2188" i="5"/>
  <c r="G2189" i="5"/>
  <c r="G2190" i="5"/>
  <c r="G2191" i="5"/>
  <c r="G2192" i="5"/>
  <c r="G2193" i="5"/>
  <c r="G2194" i="5"/>
  <c r="G2195" i="5"/>
  <c r="G2196" i="5"/>
  <c r="G2197" i="5"/>
  <c r="G2198" i="5"/>
  <c r="G2199" i="5"/>
  <c r="G2200" i="5"/>
  <c r="G2201" i="5"/>
  <c r="G2202" i="5"/>
  <c r="G2203" i="5"/>
  <c r="G2204" i="5"/>
  <c r="G2205" i="5"/>
  <c r="G2206" i="5"/>
  <c r="G2207" i="5"/>
  <c r="G2208" i="5"/>
  <c r="G2209" i="5"/>
  <c r="G2210" i="5"/>
  <c r="G2211" i="5"/>
  <c r="G2212" i="5"/>
  <c r="G2213" i="5"/>
  <c r="G2214" i="5"/>
  <c r="G2215" i="5"/>
  <c r="G2216" i="5"/>
  <c r="G2217" i="5"/>
  <c r="G2218" i="5"/>
  <c r="G2219" i="5"/>
  <c r="G2220" i="5"/>
  <c r="G2221" i="5"/>
  <c r="G2222" i="5"/>
  <c r="G2223" i="5"/>
  <c r="G2224" i="5"/>
  <c r="G2225" i="5"/>
  <c r="G2226" i="5"/>
  <c r="G2227" i="5"/>
  <c r="G2228" i="5"/>
  <c r="G2229" i="5"/>
  <c r="G2230" i="5"/>
  <c r="G2231" i="5"/>
  <c r="G2232" i="5"/>
  <c r="G2233" i="5"/>
  <c r="G2234" i="5"/>
  <c r="G2235" i="5"/>
  <c r="G2236" i="5"/>
  <c r="G2237" i="5"/>
  <c r="G2238" i="5"/>
  <c r="G2239" i="5"/>
  <c r="G2240" i="5"/>
  <c r="G2241" i="5"/>
  <c r="G2242" i="5"/>
  <c r="G2243" i="5"/>
  <c r="G2244" i="5"/>
  <c r="G2245" i="5"/>
  <c r="G2246" i="5"/>
  <c r="G2247" i="5"/>
  <c r="G2248" i="5"/>
  <c r="G2249" i="5"/>
  <c r="G2250" i="5"/>
  <c r="G2251" i="5"/>
  <c r="G2252" i="5"/>
  <c r="G2253" i="5"/>
  <c r="G2254" i="5"/>
  <c r="G2255" i="5"/>
  <c r="G2256" i="5"/>
  <c r="G2257" i="5"/>
  <c r="G2258" i="5"/>
  <c r="G2259" i="5"/>
  <c r="G2260" i="5"/>
  <c r="G2261" i="5"/>
  <c r="G2262" i="5"/>
  <c r="G2263" i="5"/>
  <c r="G2264" i="5"/>
  <c r="G2265" i="5"/>
  <c r="G2266" i="5"/>
  <c r="G2267" i="5"/>
  <c r="G2268" i="5"/>
  <c r="G2269" i="5"/>
  <c r="G2270" i="5"/>
  <c r="G2271" i="5"/>
  <c r="G2272" i="5"/>
  <c r="G2273" i="5"/>
  <c r="G2274" i="5"/>
  <c r="G2275" i="5"/>
  <c r="G2276" i="5"/>
  <c r="G2277" i="5"/>
  <c r="G2278" i="5"/>
  <c r="G2279" i="5"/>
  <c r="G2280" i="5"/>
  <c r="G2281" i="5"/>
  <c r="G2282" i="5"/>
  <c r="G2283" i="5"/>
  <c r="G2284" i="5"/>
  <c r="G2285" i="5"/>
  <c r="G2286" i="5"/>
  <c r="G2287" i="5"/>
  <c r="G2288" i="5"/>
  <c r="G2289" i="5"/>
  <c r="G2290" i="5"/>
  <c r="G2291" i="5"/>
  <c r="G2292" i="5"/>
  <c r="G2293" i="5"/>
  <c r="G2294" i="5"/>
  <c r="G2295" i="5"/>
  <c r="G2296" i="5"/>
  <c r="G2297" i="5"/>
  <c r="G2298" i="5"/>
  <c r="G2299" i="5"/>
  <c r="G2300" i="5"/>
  <c r="G2301" i="5"/>
  <c r="G2302" i="5"/>
  <c r="G2303" i="5"/>
  <c r="G2304" i="5"/>
  <c r="G2305" i="5"/>
  <c r="G2306" i="5"/>
  <c r="G2307" i="5"/>
  <c r="G2308" i="5"/>
  <c r="G2309" i="5"/>
  <c r="G2310" i="5"/>
  <c r="G2311" i="5"/>
  <c r="G2312" i="5"/>
  <c r="G2313" i="5"/>
  <c r="G2314" i="5"/>
  <c r="G2315" i="5"/>
  <c r="G2316" i="5"/>
  <c r="G2317" i="5"/>
  <c r="G2318" i="5"/>
  <c r="G2319" i="5"/>
  <c r="G2320" i="5"/>
  <c r="G2321" i="5"/>
  <c r="G2322" i="5"/>
  <c r="G2323" i="5"/>
  <c r="G2324" i="5"/>
  <c r="G2325" i="5"/>
  <c r="G2326" i="5"/>
  <c r="G2327" i="5"/>
  <c r="G2328" i="5"/>
  <c r="G2329" i="5"/>
  <c r="G2330" i="5"/>
  <c r="G2331" i="5"/>
  <c r="G2332" i="5"/>
  <c r="G2333" i="5"/>
  <c r="G2334" i="5"/>
  <c r="G2335" i="5"/>
  <c r="G2336" i="5"/>
  <c r="G2337" i="5"/>
  <c r="G2338" i="5"/>
  <c r="G2339" i="5"/>
  <c r="G2340" i="5"/>
  <c r="G2341" i="5"/>
  <c r="G2342" i="5"/>
  <c r="G2343" i="5"/>
  <c r="G2344" i="5"/>
  <c r="G2345" i="5"/>
  <c r="G2346" i="5"/>
  <c r="G2347" i="5"/>
  <c r="G2348" i="5"/>
  <c r="G2349" i="5"/>
  <c r="G2350" i="5"/>
  <c r="G2351" i="5"/>
  <c r="G2352" i="5"/>
  <c r="G2353" i="5"/>
  <c r="G2354" i="5"/>
  <c r="G2355" i="5"/>
  <c r="G2356" i="5"/>
  <c r="G2357" i="5"/>
  <c r="G2358" i="5"/>
  <c r="G2359" i="5"/>
  <c r="G2360" i="5"/>
  <c r="G2361" i="5"/>
  <c r="G2362" i="5"/>
  <c r="G2363" i="5"/>
  <c r="G2364" i="5"/>
  <c r="G2365" i="5"/>
  <c r="G2366" i="5"/>
  <c r="G2367" i="5"/>
  <c r="G2368" i="5"/>
  <c r="G2369" i="5"/>
  <c r="G2370" i="5"/>
  <c r="G2371" i="5"/>
  <c r="G2372" i="5"/>
  <c r="G2373" i="5"/>
  <c r="G2374" i="5"/>
  <c r="G2375" i="5"/>
  <c r="G2376" i="5"/>
  <c r="G2377" i="5"/>
  <c r="G2378" i="5"/>
  <c r="G2379" i="5"/>
  <c r="G2380" i="5"/>
  <c r="G2381" i="5"/>
  <c r="G2382" i="5"/>
  <c r="G2383" i="5"/>
  <c r="G2384" i="5"/>
  <c r="G2385" i="5"/>
  <c r="G2386" i="5"/>
  <c r="G2387" i="5"/>
  <c r="G2388" i="5"/>
  <c r="G2389" i="5"/>
  <c r="G2390" i="5"/>
  <c r="G2391" i="5"/>
  <c r="G2392" i="5"/>
  <c r="G2393" i="5"/>
  <c r="G2394" i="5"/>
  <c r="G2395" i="5"/>
  <c r="G2396" i="5"/>
  <c r="G2397" i="5"/>
  <c r="G2398" i="5"/>
  <c r="G2399" i="5"/>
  <c r="G2400" i="5"/>
  <c r="G2401" i="5"/>
  <c r="G2402" i="5"/>
  <c r="G2403" i="5"/>
  <c r="G2404" i="5"/>
  <c r="G2405" i="5"/>
  <c r="G2406" i="5"/>
  <c r="G2407" i="5"/>
  <c r="G2408" i="5"/>
  <c r="G2409" i="5"/>
  <c r="G2410" i="5"/>
  <c r="G2411" i="5"/>
  <c r="G2412" i="5"/>
  <c r="G2413" i="5"/>
  <c r="G2414" i="5"/>
  <c r="G2415" i="5"/>
  <c r="G2416" i="5"/>
  <c r="G2417" i="5"/>
  <c r="G2418" i="5"/>
  <c r="G2419" i="5"/>
  <c r="G2420" i="5"/>
  <c r="G2421" i="5"/>
  <c r="G2422" i="5"/>
  <c r="G2423" i="5"/>
  <c r="G2424" i="5"/>
  <c r="G2425" i="5"/>
  <c r="G2426" i="5"/>
  <c r="G2427" i="5"/>
  <c r="G2428" i="5"/>
  <c r="G2429" i="5"/>
  <c r="G2430" i="5"/>
  <c r="G2431" i="5"/>
  <c r="G2432" i="5"/>
  <c r="G2433" i="5"/>
  <c r="G2434" i="5"/>
  <c r="G2435" i="5"/>
  <c r="G2436" i="5"/>
  <c r="G2437" i="5"/>
  <c r="G2438" i="5"/>
  <c r="G2439" i="5"/>
  <c r="G2440" i="5"/>
  <c r="G2441" i="5"/>
  <c r="G2442" i="5"/>
  <c r="G2443" i="5"/>
  <c r="G2444" i="5"/>
  <c r="G2445" i="5"/>
  <c r="G2446" i="5"/>
  <c r="G2447" i="5"/>
  <c r="G2448" i="5"/>
  <c r="G2449" i="5"/>
  <c r="G2450" i="5"/>
  <c r="G2451" i="5"/>
  <c r="G2452" i="5"/>
  <c r="G2453" i="5"/>
  <c r="G2454" i="5"/>
  <c r="G2455" i="5"/>
  <c r="G2456" i="5"/>
  <c r="G2457" i="5"/>
  <c r="G2458" i="5"/>
  <c r="G2459" i="5"/>
  <c r="G2460" i="5"/>
  <c r="G2461" i="5"/>
  <c r="G2462" i="5"/>
  <c r="G2463" i="5"/>
  <c r="G2464" i="5"/>
  <c r="G2465" i="5"/>
  <c r="G2466" i="5"/>
  <c r="G2467" i="5"/>
  <c r="G2468" i="5"/>
  <c r="G2469" i="5"/>
  <c r="G2470" i="5"/>
  <c r="G2471" i="5"/>
  <c r="G2472" i="5"/>
  <c r="G2473" i="5"/>
  <c r="G2474" i="5"/>
  <c r="G2475" i="5"/>
  <c r="G2476" i="5"/>
  <c r="G2477" i="5"/>
  <c r="G2478" i="5"/>
  <c r="G2479" i="5"/>
  <c r="G2480" i="5"/>
  <c r="G2481" i="5"/>
  <c r="G2482" i="5"/>
  <c r="G2483" i="5"/>
  <c r="G2484" i="5"/>
  <c r="G2485" i="5"/>
  <c r="G2486" i="5"/>
  <c r="G2487" i="5"/>
  <c r="G2488" i="5"/>
  <c r="G2489" i="5"/>
  <c r="G2490" i="5"/>
  <c r="G2491" i="5"/>
  <c r="G2492" i="5"/>
  <c r="G2493" i="5"/>
  <c r="G2494" i="5"/>
  <c r="G2495" i="5"/>
  <c r="G2496" i="5"/>
  <c r="G2497" i="5"/>
  <c r="G2498" i="5"/>
  <c r="G2499" i="5"/>
  <c r="G2500" i="5"/>
  <c r="G2501" i="5"/>
  <c r="G2502" i="5"/>
  <c r="G2503" i="5"/>
  <c r="G2504" i="5"/>
  <c r="G2505" i="5"/>
  <c r="G2506" i="5"/>
  <c r="G2507" i="5"/>
  <c r="G2508" i="5"/>
  <c r="G2509" i="5"/>
  <c r="G2510" i="5"/>
  <c r="G2511" i="5"/>
  <c r="G2512" i="5"/>
  <c r="G2513" i="5"/>
  <c r="G2514" i="5"/>
  <c r="G2515" i="5"/>
  <c r="G2516" i="5"/>
  <c r="G2517" i="5"/>
  <c r="G2518" i="5"/>
  <c r="G2519" i="5"/>
  <c r="G2520" i="5"/>
  <c r="G2521" i="5"/>
  <c r="G2522" i="5"/>
  <c r="G2523" i="5"/>
  <c r="G2524" i="5"/>
  <c r="G2525" i="5"/>
  <c r="G2526" i="5"/>
  <c r="G2527" i="5"/>
  <c r="G2528" i="5"/>
  <c r="G2529" i="5"/>
  <c r="G2530" i="5"/>
  <c r="G2531" i="5"/>
  <c r="G2532" i="5"/>
  <c r="G2533" i="5"/>
  <c r="G2534" i="5"/>
  <c r="G2535" i="5"/>
  <c r="G2536" i="5"/>
  <c r="G2537" i="5"/>
  <c r="G2538" i="5"/>
  <c r="G2539" i="5"/>
  <c r="G2540" i="5"/>
  <c r="G2541" i="5"/>
  <c r="G2542" i="5"/>
  <c r="G2543" i="5"/>
  <c r="G2544" i="5"/>
  <c r="G2545" i="5"/>
  <c r="G2546" i="5"/>
  <c r="G2547" i="5"/>
  <c r="G2548" i="5"/>
  <c r="G2549" i="5"/>
  <c r="G2550" i="5"/>
  <c r="G2551" i="5"/>
  <c r="G2552" i="5"/>
  <c r="G2553" i="5"/>
  <c r="G2554" i="5"/>
  <c r="G2555" i="5"/>
  <c r="G2556" i="5"/>
  <c r="G2557" i="5"/>
  <c r="G2558" i="5"/>
  <c r="G2559" i="5"/>
  <c r="G2560" i="5"/>
  <c r="G2561" i="5"/>
  <c r="G2562" i="5"/>
  <c r="G2563" i="5"/>
  <c r="G2564" i="5"/>
  <c r="G2565" i="5"/>
  <c r="G2566" i="5"/>
  <c r="G2567" i="5"/>
  <c r="G2568" i="5"/>
  <c r="G2569" i="5"/>
  <c r="G2570" i="5"/>
  <c r="G2571" i="5"/>
  <c r="G2572" i="5"/>
  <c r="G2573" i="5"/>
  <c r="G2574" i="5"/>
  <c r="G2575" i="5"/>
  <c r="G2576" i="5"/>
  <c r="G2577" i="5"/>
  <c r="G2578" i="5"/>
  <c r="G2579" i="5"/>
  <c r="G2580" i="5"/>
  <c r="G2581" i="5"/>
  <c r="G2582" i="5"/>
  <c r="G2583" i="5"/>
  <c r="G2584" i="5"/>
  <c r="G2585" i="5"/>
  <c r="G2586" i="5"/>
  <c r="G2587" i="5"/>
  <c r="G2588" i="5"/>
  <c r="G2589" i="5"/>
  <c r="G2590" i="5"/>
  <c r="G2591" i="5"/>
  <c r="G2592" i="5"/>
  <c r="G2593" i="5"/>
  <c r="G2594" i="5"/>
  <c r="G2595" i="5"/>
  <c r="G2596" i="5"/>
  <c r="G2597" i="5"/>
  <c r="G2598" i="5"/>
  <c r="G2599" i="5"/>
  <c r="G2600" i="5"/>
  <c r="G2601" i="5"/>
  <c r="G2602" i="5"/>
  <c r="G2603" i="5"/>
  <c r="G2604" i="5"/>
  <c r="G2605" i="5"/>
  <c r="G2606" i="5"/>
  <c r="G2607" i="5"/>
  <c r="G2608" i="5"/>
  <c r="G2609" i="5"/>
  <c r="G2610" i="5"/>
  <c r="G2611" i="5"/>
  <c r="G2612" i="5"/>
  <c r="G2613" i="5"/>
  <c r="G2614" i="5"/>
  <c r="G2615" i="5"/>
  <c r="G2616" i="5"/>
  <c r="G2617" i="5"/>
  <c r="G2618" i="5"/>
  <c r="G2619" i="5"/>
  <c r="G2620" i="5"/>
  <c r="G2621" i="5"/>
  <c r="G2622" i="5"/>
  <c r="G2623" i="5"/>
  <c r="G2624" i="5"/>
  <c r="G2625" i="5"/>
  <c r="G2626" i="5"/>
  <c r="G2627" i="5"/>
  <c r="G2628" i="5"/>
  <c r="G2629" i="5"/>
  <c r="G2630" i="5"/>
  <c r="G2631" i="5"/>
  <c r="G2632" i="5"/>
  <c r="G2633" i="5"/>
  <c r="G2634" i="5"/>
  <c r="G2635" i="5"/>
  <c r="G2636" i="5"/>
  <c r="G2637" i="5"/>
  <c r="G2638" i="5"/>
  <c r="G2639" i="5"/>
  <c r="G2640" i="5"/>
  <c r="G2641" i="5"/>
  <c r="G2642" i="5"/>
  <c r="G2643" i="5"/>
  <c r="G2644" i="5"/>
  <c r="G2645" i="5"/>
  <c r="G2646" i="5"/>
  <c r="G2647" i="5"/>
  <c r="G2648" i="5"/>
  <c r="G2649" i="5"/>
  <c r="G2650" i="5"/>
  <c r="G2651" i="5"/>
  <c r="G2652" i="5"/>
  <c r="G2653" i="5"/>
  <c r="G2654" i="5"/>
  <c r="G2655" i="5"/>
  <c r="G2656" i="5"/>
  <c r="G2657" i="5"/>
  <c r="G2658" i="5"/>
  <c r="G2659" i="5"/>
  <c r="G2660" i="5"/>
  <c r="G2661" i="5"/>
  <c r="G2662" i="5"/>
  <c r="G2663" i="5"/>
  <c r="G2664" i="5"/>
  <c r="G2665" i="5"/>
  <c r="G2666" i="5"/>
  <c r="G2667" i="5"/>
  <c r="G2668" i="5"/>
  <c r="G2669" i="5"/>
  <c r="G2670" i="5"/>
  <c r="G2671" i="5"/>
  <c r="G2672" i="5"/>
  <c r="G2673" i="5"/>
  <c r="G2674" i="5"/>
  <c r="G2675" i="5"/>
  <c r="G2676" i="5"/>
  <c r="G2677" i="5"/>
  <c r="G2678" i="5"/>
  <c r="G2679" i="5"/>
  <c r="G2680" i="5"/>
  <c r="G2681" i="5"/>
  <c r="G2682" i="5"/>
  <c r="G2683" i="5"/>
  <c r="G2684" i="5"/>
  <c r="G2685" i="5"/>
  <c r="G2686" i="5"/>
  <c r="G2687" i="5"/>
  <c r="G2688" i="5"/>
  <c r="G2689" i="5"/>
  <c r="G2690" i="5"/>
  <c r="G2691" i="5"/>
  <c r="G2692" i="5"/>
  <c r="G2693" i="5"/>
  <c r="G2694" i="5"/>
  <c r="G2695" i="5"/>
  <c r="G2696" i="5"/>
  <c r="G2697" i="5"/>
  <c r="G2698" i="5"/>
  <c r="G2699" i="5"/>
  <c r="G2700" i="5"/>
  <c r="G2701" i="5"/>
  <c r="G2702" i="5"/>
  <c r="G2703" i="5"/>
  <c r="G2704" i="5"/>
  <c r="G2705" i="5"/>
  <c r="G2706" i="5"/>
  <c r="G2707" i="5"/>
  <c r="G2708" i="5"/>
  <c r="G2709" i="5"/>
  <c r="G2710" i="5"/>
  <c r="G2711" i="5"/>
  <c r="G2712" i="5"/>
  <c r="G2713" i="5"/>
  <c r="G2714" i="5"/>
  <c r="G2715" i="5"/>
  <c r="G2716" i="5"/>
  <c r="G2717" i="5"/>
  <c r="G2718" i="5"/>
  <c r="G2719" i="5"/>
  <c r="G2720" i="5"/>
  <c r="G2721" i="5"/>
  <c r="G2722" i="5"/>
  <c r="G2723" i="5"/>
  <c r="G2724" i="5"/>
  <c r="G2725" i="5"/>
  <c r="G2726" i="5"/>
  <c r="G2727" i="5"/>
  <c r="G2728" i="5"/>
  <c r="G2729" i="5"/>
  <c r="G2730" i="5"/>
  <c r="G2731" i="5"/>
  <c r="G2732" i="5"/>
  <c r="G2733" i="5"/>
  <c r="G2734" i="5"/>
  <c r="G2735" i="5"/>
  <c r="G2736" i="5"/>
  <c r="G2737" i="5"/>
  <c r="G2738" i="5"/>
  <c r="G2739" i="5"/>
  <c r="G2740" i="5"/>
  <c r="G2741" i="5"/>
  <c r="G2742" i="5"/>
  <c r="G2743" i="5"/>
  <c r="G2744" i="5"/>
  <c r="G2745" i="5"/>
  <c r="G2746" i="5"/>
  <c r="G2747" i="5"/>
  <c r="G2748" i="5"/>
  <c r="G2749" i="5"/>
  <c r="G2750" i="5"/>
  <c r="G2751" i="5"/>
  <c r="G2752" i="5"/>
  <c r="G2753" i="5"/>
  <c r="G2754" i="5"/>
  <c r="G2755" i="5"/>
  <c r="G2756" i="5"/>
  <c r="G2757" i="5"/>
  <c r="G2758" i="5"/>
  <c r="G2759" i="5"/>
  <c r="G2760" i="5"/>
  <c r="G2761" i="5"/>
  <c r="G2762" i="5"/>
  <c r="G2763" i="5"/>
  <c r="G2764" i="5"/>
  <c r="G2765" i="5"/>
  <c r="G2766" i="5"/>
  <c r="G2767" i="5"/>
  <c r="G2768" i="5"/>
  <c r="G2769" i="5"/>
  <c r="G2770" i="5"/>
  <c r="G2771" i="5"/>
  <c r="G2772" i="5"/>
  <c r="G2773" i="5"/>
  <c r="G2774" i="5"/>
  <c r="G2775" i="5"/>
  <c r="G2776" i="5"/>
  <c r="G2777" i="5"/>
  <c r="G2778" i="5"/>
  <c r="G2779" i="5"/>
  <c r="G2780" i="5"/>
  <c r="G2781" i="5"/>
  <c r="G2782" i="5"/>
  <c r="G2783" i="5"/>
  <c r="G2784" i="5"/>
  <c r="G2785" i="5"/>
  <c r="G2786" i="5"/>
  <c r="G2787" i="5"/>
  <c r="G2788" i="5"/>
  <c r="G2789" i="5"/>
  <c r="G2790" i="5"/>
  <c r="G2791" i="5"/>
  <c r="G2792" i="5"/>
  <c r="G2793" i="5"/>
  <c r="G2794" i="5"/>
  <c r="G2795" i="5"/>
  <c r="G2796" i="5"/>
  <c r="G2797" i="5"/>
  <c r="G2798" i="5"/>
  <c r="G2799" i="5"/>
  <c r="G2800" i="5"/>
  <c r="G2801" i="5"/>
  <c r="G2802" i="5"/>
  <c r="G2803" i="5"/>
  <c r="G2804" i="5"/>
  <c r="G2805" i="5"/>
  <c r="G2806" i="5"/>
  <c r="G2807" i="5"/>
  <c r="G2808" i="5"/>
  <c r="G2809" i="5"/>
  <c r="G2810" i="5"/>
  <c r="G2811" i="5"/>
  <c r="G2812" i="5"/>
  <c r="G2813" i="5"/>
  <c r="G2814" i="5"/>
  <c r="G2815" i="5"/>
  <c r="G2816" i="5"/>
  <c r="G2817" i="5"/>
  <c r="G2818" i="5"/>
  <c r="G2819" i="5"/>
  <c r="G2820" i="5"/>
  <c r="G2821" i="5"/>
  <c r="G2822" i="5"/>
  <c r="G2823" i="5"/>
  <c r="G2824" i="5"/>
  <c r="G2825" i="5"/>
  <c r="G2826" i="5"/>
  <c r="G2827" i="5"/>
  <c r="G2828" i="5"/>
  <c r="G2829" i="5"/>
  <c r="G2830" i="5"/>
  <c r="G2831" i="5"/>
  <c r="G2832" i="5"/>
  <c r="G2833" i="5"/>
  <c r="G2834" i="5"/>
  <c r="G2835" i="5"/>
  <c r="G2836" i="5"/>
  <c r="G2837" i="5"/>
  <c r="G2838" i="5"/>
  <c r="G2839" i="5"/>
  <c r="G2840" i="5"/>
  <c r="G2841" i="5"/>
  <c r="G2842" i="5"/>
  <c r="G2843" i="5"/>
  <c r="G2844" i="5"/>
  <c r="G2845" i="5"/>
  <c r="G2846" i="5"/>
  <c r="G2847" i="5"/>
  <c r="G2848" i="5"/>
  <c r="G2849" i="5"/>
  <c r="G2850" i="5"/>
  <c r="G2851" i="5"/>
  <c r="G2852" i="5"/>
  <c r="G2853" i="5"/>
  <c r="G2854" i="5"/>
  <c r="G2855" i="5"/>
  <c r="G2856" i="5"/>
  <c r="G2857" i="5"/>
  <c r="G2858" i="5"/>
  <c r="G2859" i="5"/>
  <c r="G2860" i="5"/>
  <c r="G2861" i="5"/>
  <c r="G2862" i="5"/>
  <c r="G2863" i="5"/>
  <c r="G2864" i="5"/>
  <c r="G2865" i="5"/>
  <c r="G2866" i="5"/>
  <c r="G2867" i="5"/>
  <c r="G2868" i="5"/>
  <c r="G2869" i="5"/>
  <c r="G2870" i="5"/>
  <c r="G2871" i="5"/>
  <c r="G2872" i="5"/>
  <c r="G2873" i="5"/>
  <c r="G2874" i="5"/>
  <c r="G2875" i="5"/>
  <c r="G2876" i="5"/>
  <c r="G2877" i="5"/>
  <c r="G2878" i="5"/>
  <c r="G2879" i="5"/>
  <c r="G2880" i="5"/>
  <c r="G2881" i="5"/>
  <c r="G2882" i="5"/>
  <c r="G2883" i="5"/>
  <c r="G2884" i="5"/>
  <c r="G2885" i="5"/>
  <c r="G2886" i="5"/>
  <c r="G2887" i="5"/>
  <c r="G2888" i="5"/>
  <c r="G2889" i="5"/>
  <c r="G2890" i="5"/>
  <c r="G2891" i="5"/>
  <c r="G2892" i="5"/>
  <c r="G2893" i="5"/>
  <c r="G2894" i="5"/>
  <c r="G2895" i="5"/>
  <c r="G2896" i="5"/>
  <c r="G2897" i="5"/>
  <c r="G2898" i="5"/>
  <c r="G2899" i="5"/>
  <c r="G2900" i="5"/>
  <c r="G2901" i="5"/>
  <c r="G2902" i="5"/>
  <c r="G2903" i="5"/>
  <c r="G2904" i="5"/>
  <c r="G2905" i="5"/>
  <c r="G2906" i="5"/>
  <c r="G2907" i="5"/>
  <c r="G2908" i="5"/>
  <c r="G2909" i="5"/>
  <c r="G2910" i="5"/>
  <c r="G2911" i="5"/>
  <c r="G2912" i="5"/>
  <c r="G2913" i="5"/>
  <c r="G2914" i="5"/>
  <c r="G2915" i="5"/>
  <c r="G2916" i="5"/>
  <c r="G2917" i="5"/>
  <c r="G2918" i="5"/>
  <c r="G2919" i="5"/>
  <c r="G2920" i="5"/>
  <c r="G2921" i="5"/>
  <c r="G2922" i="5"/>
  <c r="G2923" i="5"/>
  <c r="G2924" i="5"/>
  <c r="G2925" i="5"/>
  <c r="G2926" i="5"/>
  <c r="G2927" i="5"/>
  <c r="G2928" i="5"/>
  <c r="G2929" i="5"/>
  <c r="G2930" i="5"/>
  <c r="G2931" i="5"/>
  <c r="G2932" i="5"/>
  <c r="G2933" i="5"/>
  <c r="G2934" i="5"/>
  <c r="G2935" i="5"/>
  <c r="G2936" i="5"/>
  <c r="G2937" i="5"/>
  <c r="G2938" i="5"/>
  <c r="G2939" i="5"/>
  <c r="G2940" i="5"/>
  <c r="G2941" i="5"/>
  <c r="G2942" i="5"/>
  <c r="G2943" i="5"/>
  <c r="G2944" i="5"/>
  <c r="G2945" i="5"/>
  <c r="G2946" i="5"/>
  <c r="G2947" i="5"/>
  <c r="G2948" i="5"/>
  <c r="G2949" i="5"/>
  <c r="G2950" i="5"/>
  <c r="G2951" i="5"/>
  <c r="G2952" i="5"/>
  <c r="G2953" i="5"/>
  <c r="G2954" i="5"/>
  <c r="G2955" i="5"/>
  <c r="G2956" i="5"/>
  <c r="G2957" i="5"/>
  <c r="G2958" i="5"/>
  <c r="G2959" i="5"/>
  <c r="G2960" i="5"/>
  <c r="G2961" i="5"/>
  <c r="G2962" i="5"/>
  <c r="G2963" i="5"/>
  <c r="G2964" i="5"/>
  <c r="G2965" i="5"/>
  <c r="G2966" i="5"/>
  <c r="G2967" i="5"/>
  <c r="G2968" i="5"/>
  <c r="G2969" i="5"/>
  <c r="G2970" i="5"/>
  <c r="G2971" i="5"/>
  <c r="G2972" i="5"/>
  <c r="G2973" i="5"/>
  <c r="G2974" i="5"/>
  <c r="G2975" i="5"/>
  <c r="G2976" i="5"/>
  <c r="G2977" i="5"/>
  <c r="G2978" i="5"/>
  <c r="G2979" i="5"/>
  <c r="G2980" i="5"/>
  <c r="G2981" i="5"/>
  <c r="G2982" i="5"/>
  <c r="G2983" i="5"/>
  <c r="G2984" i="5"/>
  <c r="G2985" i="5"/>
  <c r="G2986" i="5"/>
  <c r="G2987" i="5"/>
  <c r="G2988" i="5"/>
  <c r="G2989" i="5"/>
  <c r="G2990" i="5"/>
  <c r="G2991" i="5"/>
  <c r="G2992" i="5"/>
  <c r="G2993" i="5"/>
  <c r="G2994" i="5"/>
  <c r="G2995" i="5"/>
  <c r="G2996" i="5"/>
  <c r="G2997" i="5"/>
  <c r="G2998" i="5"/>
  <c r="G2999" i="5"/>
  <c r="G3000" i="5"/>
  <c r="G3001" i="5"/>
  <c r="G3002" i="5"/>
  <c r="G3003" i="5"/>
  <c r="G3004" i="5"/>
  <c r="G3005" i="5"/>
  <c r="G3006" i="5"/>
  <c r="G3007" i="5"/>
  <c r="G3008" i="5"/>
  <c r="G3009" i="5"/>
  <c r="G3010" i="5"/>
  <c r="G3011" i="5"/>
  <c r="G3012" i="5"/>
  <c r="G3013" i="5"/>
  <c r="G3014" i="5"/>
  <c r="G3015" i="5"/>
  <c r="G3016" i="5"/>
  <c r="G3017" i="5"/>
  <c r="G3018" i="5"/>
  <c r="G3019" i="5"/>
  <c r="G3020" i="5"/>
  <c r="G3021" i="5"/>
  <c r="G3022" i="5"/>
  <c r="G3023" i="5"/>
  <c r="G3024" i="5"/>
  <c r="G3025" i="5"/>
  <c r="G3026" i="5"/>
  <c r="G3027" i="5"/>
  <c r="G3028" i="5"/>
  <c r="G3029" i="5"/>
  <c r="G3030" i="5"/>
  <c r="G3031" i="5"/>
  <c r="G3032" i="5"/>
  <c r="G3033" i="5"/>
  <c r="G3034" i="5"/>
  <c r="G3035" i="5"/>
  <c r="G3036" i="5"/>
  <c r="G3037" i="5"/>
  <c r="G3038" i="5"/>
  <c r="G3039" i="5"/>
  <c r="G3040" i="5"/>
  <c r="G3041" i="5"/>
  <c r="G3042" i="5"/>
  <c r="G3043" i="5"/>
  <c r="G3044" i="5"/>
  <c r="G3045" i="5"/>
  <c r="G3046" i="5"/>
  <c r="G3047" i="5"/>
  <c r="G3048" i="5"/>
  <c r="G3049" i="5"/>
  <c r="G3050" i="5"/>
  <c r="G3051" i="5"/>
  <c r="G3052" i="5"/>
  <c r="G3053" i="5"/>
  <c r="G3054" i="5"/>
  <c r="G3055" i="5"/>
  <c r="G3056" i="5"/>
  <c r="G3057" i="5"/>
  <c r="G3058" i="5"/>
  <c r="G3059" i="5"/>
  <c r="G3060" i="5"/>
  <c r="G3061" i="5"/>
  <c r="G3062" i="5"/>
  <c r="G3063" i="5"/>
  <c r="G3064" i="5"/>
  <c r="G3065" i="5"/>
  <c r="G3066" i="5"/>
  <c r="G3067" i="5"/>
  <c r="G3068" i="5"/>
  <c r="G3069" i="5"/>
  <c r="G3070" i="5"/>
  <c r="G3071" i="5"/>
  <c r="G3072" i="5"/>
  <c r="G3073" i="5"/>
  <c r="G3074" i="5"/>
  <c r="G3075" i="5"/>
  <c r="G3076" i="5"/>
  <c r="G3077" i="5"/>
  <c r="G3078" i="5"/>
  <c r="G3079" i="5"/>
  <c r="G3080" i="5"/>
  <c r="G3081" i="5"/>
  <c r="G3082" i="5"/>
  <c r="G3083" i="5"/>
  <c r="G3084" i="5"/>
  <c r="G3085" i="5"/>
  <c r="G3086" i="5"/>
  <c r="G3087" i="5"/>
  <c r="G3088" i="5"/>
  <c r="G3089" i="5"/>
  <c r="G3090" i="5"/>
  <c r="G3091" i="5"/>
  <c r="G3092" i="5"/>
  <c r="G3093" i="5"/>
  <c r="G3094" i="5"/>
  <c r="G3095" i="5"/>
  <c r="G3096" i="5"/>
  <c r="G3097" i="5"/>
  <c r="G3098" i="5"/>
  <c r="G3099" i="5"/>
  <c r="G3100" i="5"/>
  <c r="G3101" i="5"/>
  <c r="G3102" i="5"/>
  <c r="G3103" i="5"/>
  <c r="G3104" i="5"/>
  <c r="G3105" i="5"/>
  <c r="G3106" i="5"/>
  <c r="G3107" i="5"/>
  <c r="G3108" i="5"/>
  <c r="G3109" i="5"/>
  <c r="G3110" i="5"/>
  <c r="G3111" i="5"/>
  <c r="G3112" i="5"/>
  <c r="G3113" i="5"/>
  <c r="G3114" i="5"/>
  <c r="G3115" i="5"/>
  <c r="G3116" i="5"/>
  <c r="G3117" i="5"/>
  <c r="G3118" i="5"/>
  <c r="G3119" i="5"/>
  <c r="G3120" i="5"/>
  <c r="G3121" i="5"/>
  <c r="G3122" i="5"/>
  <c r="G3123" i="5"/>
  <c r="G3124" i="5"/>
  <c r="G3125" i="5"/>
  <c r="G3126" i="5"/>
  <c r="G3127" i="5"/>
  <c r="G3128" i="5"/>
  <c r="G3129" i="5"/>
  <c r="G3130" i="5"/>
  <c r="G3131" i="5"/>
  <c r="G3132" i="5"/>
  <c r="G3133" i="5"/>
  <c r="G3134" i="5"/>
  <c r="G3135" i="5"/>
  <c r="G3136" i="5"/>
  <c r="G3137" i="5"/>
  <c r="G3138" i="5"/>
  <c r="G3139" i="5"/>
  <c r="G3140" i="5"/>
  <c r="G3141" i="5"/>
  <c r="G3142" i="5"/>
  <c r="G3143" i="5"/>
  <c r="G3144" i="5"/>
  <c r="G3145" i="5"/>
  <c r="G3146" i="5"/>
  <c r="G3147" i="5"/>
  <c r="G3148" i="5"/>
  <c r="G3149" i="5"/>
  <c r="G3150" i="5"/>
  <c r="G3151" i="5"/>
  <c r="G3152" i="5"/>
  <c r="G3153" i="5"/>
  <c r="G3154" i="5"/>
  <c r="G3155" i="5"/>
  <c r="G3156" i="5"/>
  <c r="G3157" i="5"/>
  <c r="G3158" i="5"/>
  <c r="G3159" i="5"/>
  <c r="G3160" i="5"/>
  <c r="G3161" i="5"/>
  <c r="G3162" i="5"/>
  <c r="G3163" i="5"/>
  <c r="G3164" i="5"/>
  <c r="G3165" i="5"/>
  <c r="G3166" i="5"/>
  <c r="G3167" i="5"/>
  <c r="G3168" i="5"/>
  <c r="G3169" i="5"/>
  <c r="G3170" i="5"/>
  <c r="G3171" i="5"/>
  <c r="G3172" i="5"/>
  <c r="G3173" i="5"/>
  <c r="G3174" i="5"/>
  <c r="G3175" i="5"/>
  <c r="G3176" i="5"/>
  <c r="G3177" i="5"/>
  <c r="G3178" i="5"/>
  <c r="G3179" i="5"/>
  <c r="G3180" i="5"/>
  <c r="G3181" i="5"/>
  <c r="G3182" i="5"/>
  <c r="G3183" i="5"/>
  <c r="G3184" i="5"/>
  <c r="G3185" i="5"/>
  <c r="G3186" i="5"/>
  <c r="G3187" i="5"/>
  <c r="G3188" i="5"/>
  <c r="G3189" i="5"/>
  <c r="G3190" i="5"/>
  <c r="G3191" i="5"/>
  <c r="G3192" i="5"/>
  <c r="G3193" i="5"/>
  <c r="G3194" i="5"/>
  <c r="G3195" i="5"/>
  <c r="G3196" i="5"/>
  <c r="G3197" i="5"/>
  <c r="G3198" i="5"/>
  <c r="G3199" i="5"/>
  <c r="G3200" i="5"/>
  <c r="G3201" i="5"/>
  <c r="G3202" i="5"/>
  <c r="G3203" i="5"/>
  <c r="G3204" i="5"/>
  <c r="G3205" i="5"/>
  <c r="G3206" i="5"/>
  <c r="G3207" i="5"/>
  <c r="G3208" i="5"/>
  <c r="G3209" i="5"/>
  <c r="G3210" i="5"/>
  <c r="G3211" i="5"/>
  <c r="G3212" i="5"/>
  <c r="G3213" i="5"/>
  <c r="G3214" i="5"/>
  <c r="G3215" i="5"/>
  <c r="G3216" i="5"/>
  <c r="G3217" i="5"/>
  <c r="G3218" i="5"/>
  <c r="G3219" i="5"/>
  <c r="G3220" i="5"/>
  <c r="G3221" i="5"/>
  <c r="G3222" i="5"/>
  <c r="G3223" i="5"/>
  <c r="G3224" i="5"/>
  <c r="G3225" i="5"/>
  <c r="G3226" i="5"/>
  <c r="G3227" i="5"/>
  <c r="G3228" i="5"/>
  <c r="G3229" i="5"/>
  <c r="G3230" i="5"/>
  <c r="G3231" i="5"/>
  <c r="G3232" i="5"/>
  <c r="G3233" i="5"/>
  <c r="G3234" i="5"/>
  <c r="G3235" i="5"/>
  <c r="G3236" i="5"/>
  <c r="G3237" i="5"/>
  <c r="G3238" i="5"/>
  <c r="G3239" i="5"/>
  <c r="G3240" i="5"/>
  <c r="G3241" i="5"/>
  <c r="G3242" i="5"/>
  <c r="G3243" i="5"/>
  <c r="G3244" i="5"/>
  <c r="G3245" i="5"/>
  <c r="G3246" i="5"/>
  <c r="G3247" i="5"/>
  <c r="G3248" i="5"/>
  <c r="G3249" i="5"/>
  <c r="G3250" i="5"/>
  <c r="G3251" i="5"/>
  <c r="G3252" i="5"/>
  <c r="G3253" i="5"/>
  <c r="G3254" i="5"/>
  <c r="G3255" i="5"/>
  <c r="G3256" i="5"/>
  <c r="G3257" i="5"/>
  <c r="G3258" i="5"/>
  <c r="G3259" i="5"/>
  <c r="G3260" i="5"/>
  <c r="G3261" i="5"/>
  <c r="G3262" i="5"/>
  <c r="G3263" i="5"/>
  <c r="G3264" i="5"/>
  <c r="G3265" i="5"/>
  <c r="G3266" i="5"/>
  <c r="G3267" i="5"/>
  <c r="G3268" i="5"/>
  <c r="G3269" i="5"/>
  <c r="G3270" i="5"/>
  <c r="G3271" i="5"/>
  <c r="G3272" i="5"/>
  <c r="G3273" i="5"/>
  <c r="G3274" i="5"/>
  <c r="G3275" i="5"/>
  <c r="G3276" i="5"/>
  <c r="G3277" i="5"/>
  <c r="G3278" i="5"/>
  <c r="G3279" i="5"/>
  <c r="G3280" i="5"/>
  <c r="G3281" i="5"/>
  <c r="G3282" i="5"/>
  <c r="G3283" i="5"/>
  <c r="G3284" i="5"/>
  <c r="G3285" i="5"/>
  <c r="G3286" i="5"/>
  <c r="G3287" i="5"/>
  <c r="G3288" i="5"/>
  <c r="G3289" i="5"/>
  <c r="G3290" i="5"/>
  <c r="G3291" i="5"/>
  <c r="G3292" i="5"/>
  <c r="G3293" i="5"/>
  <c r="G3294" i="5"/>
  <c r="G3295" i="5"/>
  <c r="G3296" i="5"/>
  <c r="G3297" i="5"/>
  <c r="G3298" i="5"/>
  <c r="G3299" i="5"/>
  <c r="G3300" i="5"/>
  <c r="G3301" i="5"/>
  <c r="G3302" i="5"/>
  <c r="G3303" i="5"/>
  <c r="G3304" i="5"/>
  <c r="G3305" i="5"/>
  <c r="G3306" i="5"/>
  <c r="G3307" i="5"/>
  <c r="G3308" i="5"/>
  <c r="G3309" i="5"/>
  <c r="G3310" i="5"/>
  <c r="G3311" i="5"/>
  <c r="G3312" i="5"/>
  <c r="G3313" i="5"/>
  <c r="G3314" i="5"/>
  <c r="G3315" i="5"/>
  <c r="G3316" i="5"/>
  <c r="G3317" i="5"/>
  <c r="G3318" i="5"/>
  <c r="G3319" i="5"/>
  <c r="G3320" i="5"/>
  <c r="G3321" i="5"/>
  <c r="G3322" i="5"/>
  <c r="G3323" i="5"/>
  <c r="G3324" i="5"/>
  <c r="G3325" i="5"/>
  <c r="G3326" i="5"/>
  <c r="G3327" i="5"/>
  <c r="G3328" i="5"/>
  <c r="G3329" i="5"/>
  <c r="G3330" i="5"/>
  <c r="G3331" i="5"/>
  <c r="G3332" i="5"/>
  <c r="G3333" i="5"/>
  <c r="G3334" i="5"/>
  <c r="G3335" i="5"/>
  <c r="G3336" i="5"/>
  <c r="G3337" i="5"/>
  <c r="G3338" i="5"/>
  <c r="G3339" i="5"/>
  <c r="G3340" i="5"/>
  <c r="G3341" i="5"/>
  <c r="G3342" i="5"/>
  <c r="G3343" i="5"/>
  <c r="G3344" i="5"/>
  <c r="G3345" i="5"/>
  <c r="G3346" i="5"/>
  <c r="G3347" i="5"/>
  <c r="G3348" i="5"/>
  <c r="G3349" i="5"/>
  <c r="G3350" i="5"/>
  <c r="G3351" i="5"/>
  <c r="G3352" i="5"/>
  <c r="G3353" i="5"/>
  <c r="G3354" i="5"/>
  <c r="G3355" i="5"/>
  <c r="G3356" i="5"/>
  <c r="G3357" i="5"/>
  <c r="G3358" i="5"/>
  <c r="G3359" i="5"/>
  <c r="G3360" i="5"/>
  <c r="G3361" i="5"/>
  <c r="G3362" i="5"/>
  <c r="G3363" i="5"/>
  <c r="G3364" i="5"/>
  <c r="G3365" i="5"/>
  <c r="G3366" i="5"/>
  <c r="G3367" i="5"/>
  <c r="G3368" i="5"/>
  <c r="G3369" i="5"/>
  <c r="G3370" i="5"/>
  <c r="G3371" i="5"/>
  <c r="G3372" i="5"/>
  <c r="G3373" i="5"/>
  <c r="G3374" i="5"/>
  <c r="G3375" i="5"/>
  <c r="G3376" i="5"/>
  <c r="G3377" i="5"/>
  <c r="G3378" i="5"/>
  <c r="G3379" i="5"/>
  <c r="G3380" i="5"/>
  <c r="G3381" i="5"/>
  <c r="G3382" i="5"/>
  <c r="G3383" i="5"/>
  <c r="G3384" i="5"/>
  <c r="G3385" i="5"/>
  <c r="G3386" i="5"/>
  <c r="G3387" i="5"/>
  <c r="G3388" i="5"/>
  <c r="G3389" i="5"/>
  <c r="G3390" i="5"/>
  <c r="G3391" i="5"/>
  <c r="G3392" i="5"/>
  <c r="G3393" i="5"/>
  <c r="G3394" i="5"/>
  <c r="G3395" i="5"/>
  <c r="G3396" i="5"/>
  <c r="G3397" i="5"/>
  <c r="G3398" i="5"/>
  <c r="G3399" i="5"/>
  <c r="G3400" i="5"/>
  <c r="G3401" i="5"/>
  <c r="G3402" i="5"/>
  <c r="G3403" i="5"/>
  <c r="G3404" i="5"/>
  <c r="G3405" i="5"/>
  <c r="G3406" i="5"/>
  <c r="G3407" i="5"/>
  <c r="G3408" i="5"/>
  <c r="G3409" i="5"/>
  <c r="G3410" i="5"/>
  <c r="G3411" i="5"/>
  <c r="G3412" i="5"/>
  <c r="G3413" i="5"/>
  <c r="G3414" i="5"/>
  <c r="G3415" i="5"/>
  <c r="G3416" i="5"/>
  <c r="G3417" i="5"/>
  <c r="G3418" i="5"/>
  <c r="G3419" i="5"/>
  <c r="G3420" i="5"/>
  <c r="G3421" i="5"/>
  <c r="G3422" i="5"/>
  <c r="G3423" i="5"/>
  <c r="G3424" i="5"/>
  <c r="G3425" i="5"/>
  <c r="G3426" i="5"/>
  <c r="G3427" i="5"/>
  <c r="G3428" i="5"/>
  <c r="G3429" i="5"/>
  <c r="G3430" i="5"/>
  <c r="G3431" i="5"/>
  <c r="G3432" i="5"/>
  <c r="G3433" i="5"/>
  <c r="G3434" i="5"/>
  <c r="G3435" i="5"/>
  <c r="G3436" i="5"/>
  <c r="G3437" i="5"/>
  <c r="G3438" i="5"/>
  <c r="G3439" i="5"/>
  <c r="G3440" i="5"/>
  <c r="G3441" i="5"/>
  <c r="G3442" i="5"/>
  <c r="G3443" i="5"/>
  <c r="G3444" i="5"/>
  <c r="G3445" i="5"/>
  <c r="G3446" i="5"/>
  <c r="G3447" i="5"/>
  <c r="G3448" i="5"/>
  <c r="G3449" i="5"/>
  <c r="G3450" i="5"/>
  <c r="G3451" i="5"/>
  <c r="G3452" i="5"/>
  <c r="G3453" i="5"/>
  <c r="G3454" i="5"/>
  <c r="G3455" i="5"/>
  <c r="G3456" i="5"/>
  <c r="G3457" i="5"/>
  <c r="G3458" i="5"/>
  <c r="G3459" i="5"/>
  <c r="G3460" i="5"/>
  <c r="G3461" i="5"/>
  <c r="G3462" i="5"/>
  <c r="G3463" i="5"/>
  <c r="G3464" i="5"/>
  <c r="G3465" i="5"/>
  <c r="G3466" i="5"/>
  <c r="G3467" i="5"/>
  <c r="G3468" i="5"/>
  <c r="G3469" i="5"/>
  <c r="G3470" i="5"/>
  <c r="G3471" i="5"/>
  <c r="G3472" i="5"/>
  <c r="G3473" i="5"/>
  <c r="G3474" i="5"/>
  <c r="G3475" i="5"/>
  <c r="G3476" i="5"/>
  <c r="G3477" i="5"/>
  <c r="G3478" i="5"/>
  <c r="G3479" i="5"/>
  <c r="G3480" i="5"/>
  <c r="G3481" i="5"/>
  <c r="G3482" i="5"/>
  <c r="G3483" i="5"/>
  <c r="G3484" i="5"/>
  <c r="G3485" i="5"/>
  <c r="G3486" i="5"/>
  <c r="G3487" i="5"/>
  <c r="G3488" i="5"/>
  <c r="G3489" i="5"/>
  <c r="G3490" i="5"/>
  <c r="G3491" i="5"/>
  <c r="G3492" i="5"/>
  <c r="G3493" i="5"/>
  <c r="G3494" i="5"/>
  <c r="G3495" i="5"/>
  <c r="G3496" i="5"/>
  <c r="G3497" i="5"/>
  <c r="G3498" i="5"/>
  <c r="G3499" i="5"/>
  <c r="G3500" i="5"/>
  <c r="G3501" i="5"/>
  <c r="G3502" i="5"/>
  <c r="G3503" i="5"/>
  <c r="G3504" i="5"/>
  <c r="G3505" i="5"/>
  <c r="G3506" i="5"/>
  <c r="G3507" i="5"/>
  <c r="G3508" i="5"/>
  <c r="G3509" i="5"/>
  <c r="G3510" i="5"/>
  <c r="G3511" i="5"/>
  <c r="G3512" i="5"/>
  <c r="G3513" i="5"/>
  <c r="G3514" i="5"/>
  <c r="G3515" i="5"/>
  <c r="G3516" i="5"/>
  <c r="G3517" i="5"/>
  <c r="G3518" i="5"/>
  <c r="G3519" i="5"/>
  <c r="G3520" i="5"/>
  <c r="G3521" i="5"/>
  <c r="G3522" i="5"/>
  <c r="G3523" i="5"/>
  <c r="G3524" i="5"/>
  <c r="G3525" i="5"/>
  <c r="G3526" i="5"/>
  <c r="G3527" i="5"/>
  <c r="G3528" i="5"/>
  <c r="G3529" i="5"/>
  <c r="G3530" i="5"/>
  <c r="G3531" i="5"/>
  <c r="G3532" i="5"/>
  <c r="G3533" i="5"/>
  <c r="G3534" i="5"/>
  <c r="G3535" i="5"/>
  <c r="G3536" i="5"/>
  <c r="G3537" i="5"/>
  <c r="G3538" i="5"/>
  <c r="G3539" i="5"/>
  <c r="G3540" i="5"/>
  <c r="G3541" i="5"/>
  <c r="G3542" i="5"/>
  <c r="G3543" i="5"/>
  <c r="G3544" i="5"/>
  <c r="G3545" i="5"/>
  <c r="G3546" i="5"/>
  <c r="G3547" i="5"/>
  <c r="G3548" i="5"/>
  <c r="G3549" i="5"/>
  <c r="G3550" i="5"/>
  <c r="G3551" i="5"/>
  <c r="G3552" i="5"/>
  <c r="G3553" i="5"/>
  <c r="G3554" i="5"/>
  <c r="G3555" i="5"/>
  <c r="G3556" i="5"/>
  <c r="G3557" i="5"/>
  <c r="G3558" i="5"/>
  <c r="G3559" i="5"/>
  <c r="G3560" i="5"/>
  <c r="G3561" i="5"/>
  <c r="G3562" i="5"/>
  <c r="G3563" i="5"/>
  <c r="G3564" i="5"/>
  <c r="G3565" i="5"/>
  <c r="G3566" i="5"/>
  <c r="G3567" i="5"/>
  <c r="G3568" i="5"/>
  <c r="G3569" i="5"/>
  <c r="G3570" i="5"/>
  <c r="G3571" i="5"/>
  <c r="G3572" i="5"/>
  <c r="G3573" i="5"/>
  <c r="G3574" i="5"/>
  <c r="G3575" i="5"/>
  <c r="G3576" i="5"/>
  <c r="G3577" i="5"/>
  <c r="G3578" i="5"/>
  <c r="G3579" i="5"/>
  <c r="G3580" i="5"/>
  <c r="G3581" i="5"/>
  <c r="G3582" i="5"/>
  <c r="G3583" i="5"/>
  <c r="G3584" i="5"/>
  <c r="G3585" i="5"/>
  <c r="G3586" i="5"/>
  <c r="G3587" i="5"/>
  <c r="G3588" i="5"/>
  <c r="G3589" i="5"/>
  <c r="G3590" i="5"/>
  <c r="G3591" i="5"/>
  <c r="G3592" i="5"/>
  <c r="G3593" i="5"/>
  <c r="G3594" i="5"/>
  <c r="G3595" i="5"/>
  <c r="G3596" i="5"/>
  <c r="G3597" i="5"/>
  <c r="G3598" i="5"/>
  <c r="G3599" i="5"/>
  <c r="G3600" i="5"/>
  <c r="G3601" i="5"/>
  <c r="G3602" i="5"/>
  <c r="G3603" i="5"/>
  <c r="G3604" i="5"/>
  <c r="G3605" i="5"/>
  <c r="G3606" i="5"/>
  <c r="G3607" i="5"/>
  <c r="G3608" i="5"/>
  <c r="G3609" i="5"/>
  <c r="G3610" i="5"/>
  <c r="G3611" i="5"/>
  <c r="G3612" i="5"/>
  <c r="G3613" i="5"/>
  <c r="G3614" i="5"/>
  <c r="G3615" i="5"/>
  <c r="G3616" i="5"/>
  <c r="G3617" i="5"/>
  <c r="G3618" i="5"/>
  <c r="G3619" i="5"/>
  <c r="G3620" i="5"/>
  <c r="G3621" i="5"/>
  <c r="G3622" i="5"/>
  <c r="G3623" i="5"/>
  <c r="G3624" i="5"/>
  <c r="G3625" i="5"/>
  <c r="G3626" i="5"/>
  <c r="G3627" i="5"/>
  <c r="G3628" i="5"/>
  <c r="G3629" i="5"/>
  <c r="G3630" i="5"/>
  <c r="G3631" i="5"/>
  <c r="G3632" i="5"/>
  <c r="G3633" i="5"/>
  <c r="G3634" i="5"/>
  <c r="G3635" i="5"/>
  <c r="G3636" i="5"/>
  <c r="G3637" i="5"/>
  <c r="G3638" i="5"/>
  <c r="G3639" i="5"/>
  <c r="G3640" i="5"/>
  <c r="G3641" i="5"/>
  <c r="G3642" i="5"/>
  <c r="G3643" i="5"/>
  <c r="G3644" i="5"/>
  <c r="G3645" i="5"/>
  <c r="G3646" i="5"/>
  <c r="G3647" i="5"/>
  <c r="G3648" i="5"/>
  <c r="G3649" i="5"/>
  <c r="G3650" i="5"/>
  <c r="G3651" i="5"/>
  <c r="G3652" i="5"/>
  <c r="G3653" i="5"/>
  <c r="G3654" i="5"/>
  <c r="G3655" i="5"/>
  <c r="G3656" i="5"/>
  <c r="G3657" i="5"/>
  <c r="G3658" i="5"/>
  <c r="G3659" i="5"/>
  <c r="G3660" i="5"/>
  <c r="G3661" i="5"/>
  <c r="G3662" i="5"/>
  <c r="G3663" i="5"/>
  <c r="G3664" i="5"/>
  <c r="G3665" i="5"/>
  <c r="G3666" i="5"/>
  <c r="G3667" i="5"/>
  <c r="G3668" i="5"/>
  <c r="G3669" i="5"/>
  <c r="G3670" i="5"/>
  <c r="G3671" i="5"/>
  <c r="G3672" i="5"/>
  <c r="G3673" i="5"/>
  <c r="G3674" i="5"/>
  <c r="G3675" i="5"/>
  <c r="G3676" i="5"/>
  <c r="G3677" i="5"/>
  <c r="G3678" i="5"/>
  <c r="G3679" i="5"/>
  <c r="G3680" i="5"/>
  <c r="G3681" i="5"/>
  <c r="G3682" i="5"/>
  <c r="G3683" i="5"/>
  <c r="G3684" i="5"/>
  <c r="G3685" i="5"/>
  <c r="G3686" i="5"/>
  <c r="G3687" i="5"/>
  <c r="G3688" i="5"/>
  <c r="G3689" i="5"/>
  <c r="G3690" i="5"/>
  <c r="G3691" i="5"/>
  <c r="G3692" i="5"/>
  <c r="G3693" i="5"/>
  <c r="G3694" i="5"/>
  <c r="G3695" i="5"/>
  <c r="G3696" i="5"/>
  <c r="G3697" i="5"/>
  <c r="G3698" i="5"/>
  <c r="G3699" i="5"/>
  <c r="G3700" i="5"/>
  <c r="G3701" i="5"/>
  <c r="G3702" i="5"/>
  <c r="G3703" i="5"/>
  <c r="G3704" i="5"/>
  <c r="G3705" i="5"/>
  <c r="G3706" i="5"/>
  <c r="G3707" i="5"/>
  <c r="G3708" i="5"/>
  <c r="G3709" i="5"/>
  <c r="G3710" i="5"/>
  <c r="G3711" i="5"/>
  <c r="G3712" i="5"/>
  <c r="G3713" i="5"/>
  <c r="G3714" i="5"/>
  <c r="G3715" i="5"/>
  <c r="G3716" i="5"/>
  <c r="G3717" i="5"/>
  <c r="G3718" i="5"/>
  <c r="G3719" i="5"/>
  <c r="G3720" i="5"/>
  <c r="G3721" i="5"/>
  <c r="G3722" i="5"/>
  <c r="G3723" i="5"/>
  <c r="G3724" i="5"/>
  <c r="G3725" i="5"/>
  <c r="G3726" i="5"/>
  <c r="G3727" i="5"/>
  <c r="G3728" i="5"/>
  <c r="G3729" i="5"/>
  <c r="G3730" i="5"/>
  <c r="G3731" i="5"/>
  <c r="G3732" i="5"/>
  <c r="G3733" i="5"/>
  <c r="G3734" i="5"/>
  <c r="G3735" i="5"/>
  <c r="G3736" i="5"/>
  <c r="G3737" i="5"/>
  <c r="G3738" i="5"/>
  <c r="G3739" i="5"/>
  <c r="G3740" i="5"/>
  <c r="G3741" i="5"/>
  <c r="G3742" i="5"/>
  <c r="G3743" i="5"/>
  <c r="G3744" i="5"/>
  <c r="G3745" i="5"/>
  <c r="G3746" i="5"/>
  <c r="G3747" i="5"/>
  <c r="G3748" i="5"/>
  <c r="G3749" i="5"/>
  <c r="G3750" i="5"/>
  <c r="G3751" i="5"/>
  <c r="G3752" i="5"/>
  <c r="G3753" i="5"/>
  <c r="G3754" i="5"/>
  <c r="G3755" i="5"/>
  <c r="G3756" i="5"/>
  <c r="G3757" i="5"/>
  <c r="G3758" i="5"/>
  <c r="G3759" i="5"/>
  <c r="G3760" i="5"/>
  <c r="G3761" i="5"/>
  <c r="G3762" i="5"/>
  <c r="G3763" i="5"/>
  <c r="G3764" i="5"/>
  <c r="G3765" i="5"/>
  <c r="G3766" i="5"/>
  <c r="G3767" i="5"/>
  <c r="G3768" i="5"/>
  <c r="G3769" i="5"/>
  <c r="G3770" i="5"/>
  <c r="G3771" i="5"/>
  <c r="G3772" i="5"/>
  <c r="G3773" i="5"/>
  <c r="G3774" i="5"/>
  <c r="G3775" i="5"/>
  <c r="G3776" i="5"/>
  <c r="G3777" i="5"/>
  <c r="G3778" i="5"/>
  <c r="G3779" i="5"/>
  <c r="G3780" i="5"/>
  <c r="G3781" i="5"/>
  <c r="G3782" i="5"/>
  <c r="G3783" i="5"/>
  <c r="G3784" i="5"/>
  <c r="G3785" i="5"/>
  <c r="G3786" i="5"/>
  <c r="G3787" i="5"/>
  <c r="G3788" i="5"/>
  <c r="G3789" i="5"/>
  <c r="G3790" i="5"/>
  <c r="G3791" i="5"/>
  <c r="G3792" i="5"/>
  <c r="G3793" i="5"/>
  <c r="G3794" i="5"/>
  <c r="G3795" i="5"/>
  <c r="G3796" i="5"/>
  <c r="G3797" i="5"/>
  <c r="G3798" i="5"/>
  <c r="G3799" i="5"/>
  <c r="G3800" i="5"/>
  <c r="G3801" i="5"/>
  <c r="G3802" i="5"/>
  <c r="G3803" i="5"/>
  <c r="G3804" i="5"/>
  <c r="G3805" i="5"/>
  <c r="G3806" i="5"/>
  <c r="G3807" i="5"/>
  <c r="G3808" i="5"/>
  <c r="G3809" i="5"/>
  <c r="G3810" i="5"/>
  <c r="G3811" i="5"/>
  <c r="G3812" i="5"/>
  <c r="G3813" i="5"/>
  <c r="G3814" i="5"/>
  <c r="G3815" i="5"/>
  <c r="G3816" i="5"/>
  <c r="G3817" i="5"/>
  <c r="G3818" i="5"/>
  <c r="G3819" i="5"/>
  <c r="G3820" i="5"/>
  <c r="G3821" i="5"/>
  <c r="G3822" i="5"/>
  <c r="G3823" i="5"/>
  <c r="G3824" i="5"/>
  <c r="G3825" i="5"/>
  <c r="G3826" i="5"/>
  <c r="G3827" i="5"/>
  <c r="G3828" i="5"/>
  <c r="G3829" i="5"/>
  <c r="G3830" i="5"/>
  <c r="G3831" i="5"/>
  <c r="G3832" i="5"/>
  <c r="G3833" i="5"/>
  <c r="G3834" i="5"/>
  <c r="G3835" i="5"/>
  <c r="G3836" i="5"/>
  <c r="G3837" i="5"/>
  <c r="G3838" i="5"/>
  <c r="G3839" i="5"/>
  <c r="G3840" i="5"/>
  <c r="G3841" i="5"/>
  <c r="G3842" i="5"/>
  <c r="G3843" i="5"/>
  <c r="G3844" i="5"/>
  <c r="G3845" i="5"/>
  <c r="G3846" i="5"/>
  <c r="G3847" i="5"/>
  <c r="G3848" i="5"/>
  <c r="G3849" i="5"/>
  <c r="G3850" i="5"/>
  <c r="G3851" i="5"/>
  <c r="G3852" i="5"/>
  <c r="G3853" i="5"/>
  <c r="G3854" i="5"/>
  <c r="G3855" i="5"/>
  <c r="G3856" i="5"/>
  <c r="G3857" i="5"/>
  <c r="G3858" i="5"/>
  <c r="G3859" i="5"/>
  <c r="G3860" i="5"/>
  <c r="G3861" i="5"/>
  <c r="G3862" i="5"/>
  <c r="G3863" i="5"/>
  <c r="G3864" i="5"/>
  <c r="G3865" i="5"/>
  <c r="G3866" i="5"/>
  <c r="G3867" i="5"/>
  <c r="G3868" i="5"/>
  <c r="G3869" i="5"/>
  <c r="G3870" i="5"/>
  <c r="G3871" i="5"/>
  <c r="G3872" i="5"/>
  <c r="G3873" i="5"/>
  <c r="G3874" i="5"/>
  <c r="G3875" i="5"/>
  <c r="G3876" i="5"/>
  <c r="G3877" i="5"/>
  <c r="G3878" i="5"/>
  <c r="G3879" i="5"/>
  <c r="G3880" i="5"/>
  <c r="G3881" i="5"/>
  <c r="G3882" i="5"/>
  <c r="G3883" i="5"/>
  <c r="G3884" i="5"/>
  <c r="G3885" i="5"/>
  <c r="G3886" i="5"/>
  <c r="G3887" i="5"/>
  <c r="G3888" i="5"/>
  <c r="G3889" i="5"/>
  <c r="G3890" i="5"/>
  <c r="G3891" i="5"/>
  <c r="G3892" i="5"/>
  <c r="G3893" i="5"/>
  <c r="G3894" i="5"/>
  <c r="G3895" i="5"/>
  <c r="G3896" i="5"/>
  <c r="G3897" i="5"/>
  <c r="G3898" i="5"/>
  <c r="G3899" i="5"/>
  <c r="G3900" i="5"/>
  <c r="G3901" i="5"/>
  <c r="G3902" i="5"/>
  <c r="G3903" i="5"/>
  <c r="G3904" i="5"/>
  <c r="G3905" i="5"/>
  <c r="G3906" i="5"/>
  <c r="G3907" i="5"/>
  <c r="G3908" i="5"/>
  <c r="G3909" i="5"/>
  <c r="G3910" i="5"/>
  <c r="G3911" i="5"/>
  <c r="G3912" i="5"/>
  <c r="G3913" i="5"/>
  <c r="G3914" i="5"/>
  <c r="G3915" i="5"/>
  <c r="G3916" i="5"/>
  <c r="G3917" i="5"/>
  <c r="G3918" i="5"/>
  <c r="G3919" i="5"/>
  <c r="G3920" i="5"/>
  <c r="G3921" i="5"/>
  <c r="G3922" i="5"/>
  <c r="G3923" i="5"/>
  <c r="G3924" i="5"/>
  <c r="G3925" i="5"/>
  <c r="G3926" i="5"/>
  <c r="G3927" i="5"/>
  <c r="G3928" i="5"/>
  <c r="G3929" i="5"/>
  <c r="G3930" i="5"/>
  <c r="G3931" i="5"/>
  <c r="G3932" i="5"/>
  <c r="G3933" i="5"/>
  <c r="G3934" i="5"/>
  <c r="G3935" i="5"/>
  <c r="G3936" i="5"/>
  <c r="G3937" i="5"/>
  <c r="G3938" i="5"/>
  <c r="G3939" i="5"/>
  <c r="G3940" i="5"/>
  <c r="G3941" i="5"/>
  <c r="G3942" i="5"/>
  <c r="G3943" i="5"/>
  <c r="G3944" i="5"/>
  <c r="G3945" i="5"/>
  <c r="G3946" i="5"/>
  <c r="G3947" i="5"/>
  <c r="G3948" i="5"/>
  <c r="G3949" i="5"/>
  <c r="G3950" i="5"/>
  <c r="G3951" i="5"/>
  <c r="G3952" i="5"/>
  <c r="G3953" i="5"/>
  <c r="G3954" i="5"/>
  <c r="G3955" i="5"/>
  <c r="G3956" i="5"/>
  <c r="G3957" i="5"/>
  <c r="G3958" i="5"/>
  <c r="G3959" i="5"/>
  <c r="G3960" i="5"/>
  <c r="G3961" i="5"/>
  <c r="G3962" i="5"/>
  <c r="G3963" i="5"/>
  <c r="G3964" i="5"/>
  <c r="G3965" i="5"/>
  <c r="G3966" i="5"/>
  <c r="G3967" i="5"/>
  <c r="G3968" i="5"/>
  <c r="G3969" i="5"/>
  <c r="G3970" i="5"/>
  <c r="G3971" i="5"/>
  <c r="G3972" i="5"/>
  <c r="G3973" i="5"/>
  <c r="G3974" i="5"/>
  <c r="G3975" i="5"/>
  <c r="G3976" i="5"/>
  <c r="G3977" i="5"/>
  <c r="G3978" i="5"/>
  <c r="G3979" i="5"/>
  <c r="G3980" i="5"/>
  <c r="G3981" i="5"/>
  <c r="G3982" i="5"/>
  <c r="G3983" i="5"/>
  <c r="G3984" i="5"/>
  <c r="G3985" i="5"/>
  <c r="G3986" i="5"/>
  <c r="G3987" i="5"/>
  <c r="G3988" i="5"/>
  <c r="G3989" i="5"/>
  <c r="G3990" i="5"/>
  <c r="G3991" i="5"/>
  <c r="G3992" i="5"/>
  <c r="G3993" i="5"/>
  <c r="G3994" i="5"/>
  <c r="G3995" i="5"/>
  <c r="G3996" i="5"/>
  <c r="G3997" i="5"/>
  <c r="G3998" i="5"/>
  <c r="G3999" i="5"/>
  <c r="G4000" i="5"/>
  <c r="G4001" i="5"/>
  <c r="G4002" i="5"/>
  <c r="G4003" i="5"/>
  <c r="G4004" i="5"/>
  <c r="G4005" i="5"/>
  <c r="G4006" i="5"/>
  <c r="G4007" i="5"/>
  <c r="G4008" i="5"/>
  <c r="G4009" i="5"/>
  <c r="G4010" i="5"/>
  <c r="G4011" i="5"/>
  <c r="G4012" i="5"/>
  <c r="G4013" i="5"/>
  <c r="G4014" i="5"/>
  <c r="G4015" i="5"/>
  <c r="G4016" i="5"/>
  <c r="G4017" i="5"/>
  <c r="G4018" i="5"/>
  <c r="G4019" i="5"/>
  <c r="G4020" i="5"/>
  <c r="G4021" i="5"/>
  <c r="G4022" i="5"/>
  <c r="G4023" i="5"/>
  <c r="G4024" i="5"/>
  <c r="G4025" i="5"/>
  <c r="G4026" i="5"/>
  <c r="G4027" i="5"/>
  <c r="G4028" i="5"/>
  <c r="G4029" i="5"/>
  <c r="G4030" i="5"/>
  <c r="G4031" i="5"/>
  <c r="G4032" i="5"/>
  <c r="G4033" i="5"/>
  <c r="G4034" i="5"/>
  <c r="G4035" i="5"/>
  <c r="G4036" i="5"/>
  <c r="G4037" i="5"/>
  <c r="G4038" i="5"/>
  <c r="G4039" i="5"/>
  <c r="G4040" i="5"/>
  <c r="G4041" i="5"/>
  <c r="G4042" i="5"/>
  <c r="G4043" i="5"/>
  <c r="G4044" i="5"/>
  <c r="G4045" i="5"/>
  <c r="G4046" i="5"/>
  <c r="G4047" i="5"/>
  <c r="G4048" i="5"/>
  <c r="G4049" i="5"/>
  <c r="G405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H1780" i="5"/>
  <c r="H1781" i="5"/>
  <c r="H1782" i="5"/>
  <c r="H1783" i="5"/>
  <c r="H1784" i="5"/>
  <c r="H1785" i="5"/>
  <c r="H1786" i="5"/>
  <c r="H1787" i="5"/>
  <c r="H1788" i="5"/>
  <c r="H1789" i="5"/>
  <c r="H1790" i="5"/>
  <c r="H1791" i="5"/>
  <c r="H1792" i="5"/>
  <c r="H1793" i="5"/>
  <c r="H1794" i="5"/>
  <c r="H1795" i="5"/>
  <c r="H1796" i="5"/>
  <c r="H1797" i="5"/>
  <c r="H1798" i="5"/>
  <c r="H1799" i="5"/>
  <c r="H1800" i="5"/>
  <c r="H1801" i="5"/>
  <c r="H1802" i="5"/>
  <c r="H1803" i="5"/>
  <c r="H1804" i="5"/>
  <c r="H1805" i="5"/>
  <c r="H1806" i="5"/>
  <c r="H1807" i="5"/>
  <c r="H1808" i="5"/>
  <c r="H1809" i="5"/>
  <c r="H1810" i="5"/>
  <c r="H1811" i="5"/>
  <c r="H1812" i="5"/>
  <c r="H1813" i="5"/>
  <c r="H1814" i="5"/>
  <c r="H1815" i="5"/>
  <c r="H1816" i="5"/>
  <c r="H1817" i="5"/>
  <c r="H1818" i="5"/>
  <c r="H1819" i="5"/>
  <c r="H1820" i="5"/>
  <c r="H1821" i="5"/>
  <c r="H1822" i="5"/>
  <c r="H1823" i="5"/>
  <c r="H1824" i="5"/>
  <c r="H1825" i="5"/>
  <c r="H1826" i="5"/>
  <c r="H1827" i="5"/>
  <c r="H1828" i="5"/>
  <c r="H1829" i="5"/>
  <c r="H1830" i="5"/>
  <c r="H1831" i="5"/>
  <c r="H1832" i="5"/>
  <c r="H1833" i="5"/>
  <c r="H1834" i="5"/>
  <c r="H1835" i="5"/>
  <c r="H1836" i="5"/>
  <c r="H1837" i="5"/>
  <c r="H1838" i="5"/>
  <c r="H1839" i="5"/>
  <c r="H1840" i="5"/>
  <c r="H1841" i="5"/>
  <c r="H1842" i="5"/>
  <c r="H1843" i="5"/>
  <c r="H1844" i="5"/>
  <c r="H1845" i="5"/>
  <c r="H1846" i="5"/>
  <c r="H1847" i="5"/>
  <c r="H1848" i="5"/>
  <c r="H1849" i="5"/>
  <c r="H1850" i="5"/>
  <c r="H1851" i="5"/>
  <c r="H1852" i="5"/>
  <c r="H1853" i="5"/>
  <c r="H1854" i="5"/>
  <c r="H1855" i="5"/>
  <c r="H1856" i="5"/>
  <c r="H1857" i="5"/>
  <c r="H1858" i="5"/>
  <c r="H1859" i="5"/>
  <c r="H1860" i="5"/>
  <c r="H1861" i="5"/>
  <c r="H1862" i="5"/>
  <c r="H1863" i="5"/>
  <c r="H1864" i="5"/>
  <c r="H1865" i="5"/>
  <c r="H1866" i="5"/>
  <c r="H1867" i="5"/>
  <c r="H1868" i="5"/>
  <c r="H1869" i="5"/>
  <c r="H1870" i="5"/>
  <c r="H1871" i="5"/>
  <c r="H1872" i="5"/>
  <c r="H1873" i="5"/>
  <c r="H1874" i="5"/>
  <c r="H1875" i="5"/>
  <c r="H1876" i="5"/>
  <c r="H1877" i="5"/>
  <c r="H1878" i="5"/>
  <c r="H1879" i="5"/>
  <c r="H1880" i="5"/>
  <c r="H1881" i="5"/>
  <c r="H1882" i="5"/>
  <c r="H1883" i="5"/>
  <c r="H1884" i="5"/>
  <c r="H1885" i="5"/>
  <c r="H1886" i="5"/>
  <c r="H1887" i="5"/>
  <c r="H1888" i="5"/>
  <c r="H1889" i="5"/>
  <c r="H1890" i="5"/>
  <c r="H1891" i="5"/>
  <c r="H1892" i="5"/>
  <c r="H1893" i="5"/>
  <c r="H1894" i="5"/>
  <c r="H1895" i="5"/>
  <c r="H1896" i="5"/>
  <c r="H1897" i="5"/>
  <c r="H1898" i="5"/>
  <c r="H1899" i="5"/>
  <c r="H1900" i="5"/>
  <c r="H1901" i="5"/>
  <c r="H1902" i="5"/>
  <c r="H1903" i="5"/>
  <c r="H1904" i="5"/>
  <c r="H1905" i="5"/>
  <c r="H1906" i="5"/>
  <c r="H1907" i="5"/>
  <c r="H1908" i="5"/>
  <c r="H1909" i="5"/>
  <c r="H1910" i="5"/>
  <c r="H1911" i="5"/>
  <c r="H1912" i="5"/>
  <c r="H1913" i="5"/>
  <c r="H1914" i="5"/>
  <c r="H1915" i="5"/>
  <c r="H1916" i="5"/>
  <c r="H1917" i="5"/>
  <c r="H1918" i="5"/>
  <c r="H1919" i="5"/>
  <c r="H1920" i="5"/>
  <c r="H1921" i="5"/>
  <c r="H1922" i="5"/>
  <c r="H1923" i="5"/>
  <c r="H1924" i="5"/>
  <c r="H1925" i="5"/>
  <c r="H1926" i="5"/>
  <c r="H1927" i="5"/>
  <c r="H1928" i="5"/>
  <c r="H1929" i="5"/>
  <c r="H1930" i="5"/>
  <c r="H1931" i="5"/>
  <c r="H1932" i="5"/>
  <c r="H1933" i="5"/>
  <c r="H1934" i="5"/>
  <c r="H1935" i="5"/>
  <c r="H1936" i="5"/>
  <c r="H1937" i="5"/>
  <c r="H1938" i="5"/>
  <c r="H1939" i="5"/>
  <c r="H1940" i="5"/>
  <c r="H1941" i="5"/>
  <c r="H1942" i="5"/>
  <c r="H1943" i="5"/>
  <c r="H1944" i="5"/>
  <c r="H1945" i="5"/>
  <c r="H1946" i="5"/>
  <c r="H1947" i="5"/>
  <c r="H1948" i="5"/>
  <c r="H1949" i="5"/>
  <c r="H1950" i="5"/>
  <c r="H1951" i="5"/>
  <c r="H1952" i="5"/>
  <c r="H1953" i="5"/>
  <c r="H1954" i="5"/>
  <c r="H1955" i="5"/>
  <c r="H1956" i="5"/>
  <c r="H1957" i="5"/>
  <c r="H1958" i="5"/>
  <c r="H1959" i="5"/>
  <c r="H1960" i="5"/>
  <c r="H1961" i="5"/>
  <c r="H1962" i="5"/>
  <c r="H1963" i="5"/>
  <c r="H1964" i="5"/>
  <c r="H1965" i="5"/>
  <c r="H1966" i="5"/>
  <c r="H1967" i="5"/>
  <c r="H1968" i="5"/>
  <c r="H1969" i="5"/>
  <c r="H1970" i="5"/>
  <c r="H1971" i="5"/>
  <c r="H1972" i="5"/>
  <c r="H1973" i="5"/>
  <c r="H1974" i="5"/>
  <c r="H1975" i="5"/>
  <c r="H1976" i="5"/>
  <c r="H1977" i="5"/>
  <c r="H1978" i="5"/>
  <c r="H1979" i="5"/>
  <c r="H1980" i="5"/>
  <c r="H1981" i="5"/>
  <c r="H1982" i="5"/>
  <c r="H1983" i="5"/>
  <c r="H1984" i="5"/>
  <c r="H1985" i="5"/>
  <c r="H1986" i="5"/>
  <c r="H1987" i="5"/>
  <c r="H1988" i="5"/>
  <c r="H1989" i="5"/>
  <c r="H1990" i="5"/>
  <c r="H1991" i="5"/>
  <c r="H1992" i="5"/>
  <c r="H1993" i="5"/>
  <c r="H1994" i="5"/>
  <c r="H1995" i="5"/>
  <c r="H1996" i="5"/>
  <c r="H1997" i="5"/>
  <c r="H1998" i="5"/>
  <c r="H1999" i="5"/>
  <c r="H2000" i="5"/>
  <c r="H2001" i="5"/>
  <c r="H2002" i="5"/>
  <c r="H2003" i="5"/>
  <c r="H2004" i="5"/>
  <c r="H2005" i="5"/>
  <c r="H2006" i="5"/>
  <c r="H2007" i="5"/>
  <c r="H2008" i="5"/>
  <c r="H2009" i="5"/>
  <c r="H2010" i="5"/>
  <c r="H2011" i="5"/>
  <c r="H2012" i="5"/>
  <c r="H2013" i="5"/>
  <c r="H2014" i="5"/>
  <c r="H2015" i="5"/>
  <c r="H2016" i="5"/>
  <c r="H2017" i="5"/>
  <c r="H2018" i="5"/>
  <c r="H2019" i="5"/>
  <c r="H2020" i="5"/>
  <c r="H2021" i="5"/>
  <c r="H2022" i="5"/>
  <c r="H2023" i="5"/>
  <c r="H2024" i="5"/>
  <c r="H2025" i="5"/>
  <c r="H2026" i="5"/>
  <c r="H2027" i="5"/>
  <c r="H2028" i="5"/>
  <c r="H2029" i="5"/>
  <c r="H2030" i="5"/>
  <c r="H2031" i="5"/>
  <c r="H2032" i="5"/>
  <c r="H2033" i="5"/>
  <c r="H2034" i="5"/>
  <c r="H2035" i="5"/>
  <c r="H2036" i="5"/>
  <c r="H2037" i="5"/>
  <c r="H2038" i="5"/>
  <c r="H2039" i="5"/>
  <c r="H2040" i="5"/>
  <c r="H2041" i="5"/>
  <c r="H2042" i="5"/>
  <c r="H2043" i="5"/>
  <c r="H2044" i="5"/>
  <c r="H2045" i="5"/>
  <c r="H2046" i="5"/>
  <c r="H2047" i="5"/>
  <c r="H2048" i="5"/>
  <c r="H2049" i="5"/>
  <c r="H2050" i="5"/>
  <c r="H2051" i="5"/>
  <c r="H2052" i="5"/>
  <c r="H2053" i="5"/>
  <c r="H2054" i="5"/>
  <c r="H2055" i="5"/>
  <c r="H2056" i="5"/>
  <c r="H2057" i="5"/>
  <c r="H2058" i="5"/>
  <c r="H2059" i="5"/>
  <c r="H2060" i="5"/>
  <c r="H2061" i="5"/>
  <c r="H2062" i="5"/>
  <c r="H2063" i="5"/>
  <c r="H2064" i="5"/>
  <c r="H2065" i="5"/>
  <c r="H2066" i="5"/>
  <c r="H2067" i="5"/>
  <c r="H2068" i="5"/>
  <c r="H2069" i="5"/>
  <c r="H2070" i="5"/>
  <c r="H2071" i="5"/>
  <c r="H2072" i="5"/>
  <c r="H2073" i="5"/>
  <c r="H2074" i="5"/>
  <c r="H2075" i="5"/>
  <c r="H2076" i="5"/>
  <c r="H2077" i="5"/>
  <c r="H2078" i="5"/>
  <c r="H2079" i="5"/>
  <c r="H2080" i="5"/>
  <c r="H2081" i="5"/>
  <c r="H2082" i="5"/>
  <c r="H2083" i="5"/>
  <c r="H2084" i="5"/>
  <c r="H2085" i="5"/>
  <c r="H2086" i="5"/>
  <c r="H2087" i="5"/>
  <c r="H2088" i="5"/>
  <c r="H2089" i="5"/>
  <c r="H2090" i="5"/>
  <c r="H2091" i="5"/>
  <c r="H2092" i="5"/>
  <c r="H2093" i="5"/>
  <c r="H2094" i="5"/>
  <c r="H2095" i="5"/>
  <c r="H2096" i="5"/>
  <c r="H2097" i="5"/>
  <c r="H2098" i="5"/>
  <c r="H2099" i="5"/>
  <c r="H2100" i="5"/>
  <c r="H2101" i="5"/>
  <c r="H2102" i="5"/>
  <c r="H2103" i="5"/>
  <c r="H2104" i="5"/>
  <c r="H2105" i="5"/>
  <c r="H2106" i="5"/>
  <c r="H2107" i="5"/>
  <c r="H2108" i="5"/>
  <c r="H2109" i="5"/>
  <c r="H2110" i="5"/>
  <c r="H2111" i="5"/>
  <c r="H2112" i="5"/>
  <c r="H2113" i="5"/>
  <c r="H2114" i="5"/>
  <c r="H2115" i="5"/>
  <c r="H2116" i="5"/>
  <c r="H2117" i="5"/>
  <c r="H2118" i="5"/>
  <c r="H2119" i="5"/>
  <c r="H2120" i="5"/>
  <c r="H2121" i="5"/>
  <c r="H2122" i="5"/>
  <c r="H2123" i="5"/>
  <c r="H2124" i="5"/>
  <c r="H2125" i="5"/>
  <c r="H2126" i="5"/>
  <c r="H2127" i="5"/>
  <c r="H2128" i="5"/>
  <c r="H2129" i="5"/>
  <c r="H2130" i="5"/>
  <c r="H2131" i="5"/>
  <c r="H2132" i="5"/>
  <c r="H2133" i="5"/>
  <c r="H2134" i="5"/>
  <c r="H2135" i="5"/>
  <c r="H2136" i="5"/>
  <c r="H2137" i="5"/>
  <c r="H2138" i="5"/>
  <c r="H2139" i="5"/>
  <c r="H2140" i="5"/>
  <c r="H2141" i="5"/>
  <c r="H2142" i="5"/>
  <c r="H2143" i="5"/>
  <c r="H2144" i="5"/>
  <c r="H2145" i="5"/>
  <c r="H2146" i="5"/>
  <c r="H2147" i="5"/>
  <c r="H2148" i="5"/>
  <c r="H2149" i="5"/>
  <c r="H2150" i="5"/>
  <c r="H2151" i="5"/>
  <c r="H2152" i="5"/>
  <c r="H2153" i="5"/>
  <c r="H2154" i="5"/>
  <c r="H2155" i="5"/>
  <c r="H2156" i="5"/>
  <c r="H2157" i="5"/>
  <c r="H2158" i="5"/>
  <c r="H2159" i="5"/>
  <c r="H2160" i="5"/>
  <c r="H2161" i="5"/>
  <c r="H2162" i="5"/>
  <c r="H2163" i="5"/>
  <c r="H2164" i="5"/>
  <c r="H2165" i="5"/>
  <c r="H2166" i="5"/>
  <c r="H2167" i="5"/>
  <c r="H2168" i="5"/>
  <c r="H2169" i="5"/>
  <c r="H2170" i="5"/>
  <c r="H2171" i="5"/>
  <c r="H2172" i="5"/>
  <c r="H2173" i="5"/>
  <c r="H2174" i="5"/>
  <c r="H2175" i="5"/>
  <c r="H2176" i="5"/>
  <c r="H2177" i="5"/>
  <c r="H2178" i="5"/>
  <c r="H2179" i="5"/>
  <c r="H2180" i="5"/>
  <c r="H2181" i="5"/>
  <c r="H2182" i="5"/>
  <c r="H2183" i="5"/>
  <c r="H2184" i="5"/>
  <c r="H2185" i="5"/>
  <c r="H2186" i="5"/>
  <c r="H2187" i="5"/>
  <c r="H2188" i="5"/>
  <c r="H2189" i="5"/>
  <c r="H2190" i="5"/>
  <c r="H2191" i="5"/>
  <c r="H2192" i="5"/>
  <c r="H2193" i="5"/>
  <c r="H2194" i="5"/>
  <c r="H2195" i="5"/>
  <c r="H2196" i="5"/>
  <c r="H2197" i="5"/>
  <c r="H2198" i="5"/>
  <c r="H2199" i="5"/>
  <c r="H2200" i="5"/>
  <c r="H2201" i="5"/>
  <c r="H2202" i="5"/>
  <c r="H2203" i="5"/>
  <c r="H2204" i="5"/>
  <c r="H2205" i="5"/>
  <c r="H2206" i="5"/>
  <c r="H2207" i="5"/>
  <c r="H2208" i="5"/>
  <c r="H2209" i="5"/>
  <c r="H2210" i="5"/>
  <c r="H2211" i="5"/>
  <c r="H2212" i="5"/>
  <c r="H2213" i="5"/>
  <c r="H2214" i="5"/>
  <c r="H2215" i="5"/>
  <c r="H2216" i="5"/>
  <c r="H2217" i="5"/>
  <c r="H2218" i="5"/>
  <c r="H2219" i="5"/>
  <c r="H2220" i="5"/>
  <c r="H2221" i="5"/>
  <c r="H2222" i="5"/>
  <c r="H2223" i="5"/>
  <c r="H2224" i="5"/>
  <c r="H2225" i="5"/>
  <c r="H2226" i="5"/>
  <c r="H2227" i="5"/>
  <c r="H2228" i="5"/>
  <c r="H2229" i="5"/>
  <c r="H2230" i="5"/>
  <c r="H2231" i="5"/>
  <c r="H2232" i="5"/>
  <c r="H2233" i="5"/>
  <c r="H2234" i="5"/>
  <c r="H2235" i="5"/>
  <c r="H2236" i="5"/>
  <c r="H2237" i="5"/>
  <c r="H2238" i="5"/>
  <c r="H2239" i="5"/>
  <c r="H2240" i="5"/>
  <c r="H2241" i="5"/>
  <c r="H2242" i="5"/>
  <c r="H2243" i="5"/>
  <c r="H2244" i="5"/>
  <c r="H2245" i="5"/>
  <c r="H2246" i="5"/>
  <c r="H2247" i="5"/>
  <c r="H2248" i="5"/>
  <c r="H2249" i="5"/>
  <c r="H2250" i="5"/>
  <c r="H2251" i="5"/>
  <c r="H2252" i="5"/>
  <c r="H2253" i="5"/>
  <c r="H2254" i="5"/>
  <c r="H2255" i="5"/>
  <c r="H2256" i="5"/>
  <c r="H2257" i="5"/>
  <c r="H2258" i="5"/>
  <c r="H2259" i="5"/>
  <c r="H2260" i="5"/>
  <c r="H2261" i="5"/>
  <c r="H2262" i="5"/>
  <c r="H2263" i="5"/>
  <c r="H2264" i="5"/>
  <c r="H2265" i="5"/>
  <c r="H2266" i="5"/>
  <c r="H2267" i="5"/>
  <c r="H2268" i="5"/>
  <c r="H2269" i="5"/>
  <c r="H2270" i="5"/>
  <c r="H2271" i="5"/>
  <c r="H2272" i="5"/>
  <c r="H2273" i="5"/>
  <c r="H2274" i="5"/>
  <c r="H2275" i="5"/>
  <c r="H2276" i="5"/>
  <c r="H2277" i="5"/>
  <c r="H2278" i="5"/>
  <c r="H2279" i="5"/>
  <c r="H2280" i="5"/>
  <c r="H2281" i="5"/>
  <c r="H2282" i="5"/>
  <c r="H2283" i="5"/>
  <c r="H2284" i="5"/>
  <c r="H2285" i="5"/>
  <c r="H2286" i="5"/>
  <c r="H2287" i="5"/>
  <c r="H2288" i="5"/>
  <c r="H2289" i="5"/>
  <c r="H2290" i="5"/>
  <c r="H2291" i="5"/>
  <c r="H2292" i="5"/>
  <c r="H2293" i="5"/>
  <c r="H2294" i="5"/>
  <c r="H2295" i="5"/>
  <c r="H2296" i="5"/>
  <c r="H2297" i="5"/>
  <c r="H2298" i="5"/>
  <c r="H2299" i="5"/>
  <c r="H2300" i="5"/>
  <c r="H2301" i="5"/>
  <c r="H2302" i="5"/>
  <c r="H2303" i="5"/>
  <c r="H2304" i="5"/>
  <c r="H2305" i="5"/>
  <c r="H2306" i="5"/>
  <c r="H2307" i="5"/>
  <c r="H2308" i="5"/>
  <c r="H2309" i="5"/>
  <c r="H2310" i="5"/>
  <c r="H2311" i="5"/>
  <c r="H2312" i="5"/>
  <c r="H2313" i="5"/>
  <c r="H2314" i="5"/>
  <c r="H2315" i="5"/>
  <c r="H2316" i="5"/>
  <c r="H2317" i="5"/>
  <c r="H2318" i="5"/>
  <c r="H2319" i="5"/>
  <c r="H2320" i="5"/>
  <c r="H2321" i="5"/>
  <c r="H2322" i="5"/>
  <c r="H2323" i="5"/>
  <c r="H2324" i="5"/>
  <c r="H2325" i="5"/>
  <c r="H2326" i="5"/>
  <c r="H2327" i="5"/>
  <c r="H2328" i="5"/>
  <c r="H2329" i="5"/>
  <c r="H2330" i="5"/>
  <c r="H2331" i="5"/>
  <c r="H2332" i="5"/>
  <c r="H2333" i="5"/>
  <c r="H2334" i="5"/>
  <c r="H2335" i="5"/>
  <c r="H2336" i="5"/>
  <c r="H2337" i="5"/>
  <c r="H2338" i="5"/>
  <c r="H2339" i="5"/>
  <c r="H2340" i="5"/>
  <c r="H2341" i="5"/>
  <c r="H2342" i="5"/>
  <c r="H2343" i="5"/>
  <c r="H2344" i="5"/>
  <c r="H2345" i="5"/>
  <c r="H2346" i="5"/>
  <c r="H2347" i="5"/>
  <c r="H2348" i="5"/>
  <c r="H2349" i="5"/>
  <c r="H2350" i="5"/>
  <c r="H2351" i="5"/>
  <c r="H2352" i="5"/>
  <c r="H2353" i="5"/>
  <c r="H2354" i="5"/>
  <c r="H2355" i="5"/>
  <c r="H2356" i="5"/>
  <c r="H2357" i="5"/>
  <c r="H2358" i="5"/>
  <c r="H2359" i="5"/>
  <c r="H2360" i="5"/>
  <c r="H2361" i="5"/>
  <c r="H2362" i="5"/>
  <c r="H2363" i="5"/>
  <c r="H2364" i="5"/>
  <c r="H2365" i="5"/>
  <c r="H2366" i="5"/>
  <c r="H2367" i="5"/>
  <c r="H2368" i="5"/>
  <c r="H2369" i="5"/>
  <c r="H2370" i="5"/>
  <c r="H2371" i="5"/>
  <c r="H2372" i="5"/>
  <c r="H2373" i="5"/>
  <c r="H2374" i="5"/>
  <c r="H2375" i="5"/>
  <c r="H2376" i="5"/>
  <c r="H2377" i="5"/>
  <c r="H2378" i="5"/>
  <c r="H2379" i="5"/>
  <c r="H2380" i="5"/>
  <c r="H2381" i="5"/>
  <c r="H2382" i="5"/>
  <c r="H2383" i="5"/>
  <c r="H2384" i="5"/>
  <c r="H2385" i="5"/>
  <c r="H2386" i="5"/>
  <c r="H2387" i="5"/>
  <c r="H2388" i="5"/>
  <c r="H2389" i="5"/>
  <c r="H2390" i="5"/>
  <c r="H2391" i="5"/>
  <c r="H2392" i="5"/>
  <c r="H2393" i="5"/>
  <c r="H2394" i="5"/>
  <c r="H2395" i="5"/>
  <c r="H2396" i="5"/>
  <c r="H2397" i="5"/>
  <c r="H2398" i="5"/>
  <c r="H2399" i="5"/>
  <c r="H2400" i="5"/>
  <c r="H2401" i="5"/>
  <c r="H2402" i="5"/>
  <c r="H2403" i="5"/>
  <c r="H2404" i="5"/>
  <c r="H2405" i="5"/>
  <c r="H2406" i="5"/>
  <c r="H2407" i="5"/>
  <c r="H2408" i="5"/>
  <c r="H2409" i="5"/>
  <c r="H2410" i="5"/>
  <c r="H2411" i="5"/>
  <c r="H2412" i="5"/>
  <c r="H2413" i="5"/>
  <c r="H2414" i="5"/>
  <c r="H2415" i="5"/>
  <c r="H2416" i="5"/>
  <c r="H2417" i="5"/>
  <c r="H2418" i="5"/>
  <c r="H2419" i="5"/>
  <c r="H2420" i="5"/>
  <c r="H2421" i="5"/>
  <c r="H2422" i="5"/>
  <c r="H2423" i="5"/>
  <c r="H2424" i="5"/>
  <c r="H2425" i="5"/>
  <c r="H2426" i="5"/>
  <c r="H2427" i="5"/>
  <c r="H2428" i="5"/>
  <c r="H2429" i="5"/>
  <c r="H2430" i="5"/>
  <c r="H2431" i="5"/>
  <c r="H2432" i="5"/>
  <c r="H2433" i="5"/>
  <c r="H2434" i="5"/>
  <c r="H2435" i="5"/>
  <c r="H2436" i="5"/>
  <c r="H2437" i="5"/>
  <c r="H2438" i="5"/>
  <c r="H2439" i="5"/>
  <c r="H2440" i="5"/>
  <c r="H2441" i="5"/>
  <c r="H2442" i="5"/>
  <c r="H2443" i="5"/>
  <c r="H2444" i="5"/>
  <c r="H2445" i="5"/>
  <c r="H2446" i="5"/>
  <c r="H2447" i="5"/>
  <c r="H2448" i="5"/>
  <c r="H2449" i="5"/>
  <c r="H2450" i="5"/>
  <c r="H2451" i="5"/>
  <c r="H2452" i="5"/>
  <c r="H2453" i="5"/>
  <c r="H2454" i="5"/>
  <c r="H2455" i="5"/>
  <c r="H2456" i="5"/>
  <c r="H2457" i="5"/>
  <c r="H2458" i="5"/>
  <c r="H2459" i="5"/>
  <c r="H2460" i="5"/>
  <c r="H2461" i="5"/>
  <c r="H2462" i="5"/>
  <c r="H2463" i="5"/>
  <c r="H2464" i="5"/>
  <c r="H2465" i="5"/>
  <c r="H2466" i="5"/>
  <c r="H2467" i="5"/>
  <c r="H2468" i="5"/>
  <c r="H2469" i="5"/>
  <c r="H2470" i="5"/>
  <c r="H2471" i="5"/>
  <c r="H2472" i="5"/>
  <c r="H2473" i="5"/>
  <c r="H2474" i="5"/>
  <c r="H2475" i="5"/>
  <c r="H2476" i="5"/>
  <c r="H2477" i="5"/>
  <c r="H2478" i="5"/>
  <c r="H2479" i="5"/>
  <c r="H2480" i="5"/>
  <c r="H2481" i="5"/>
  <c r="H2482" i="5"/>
  <c r="H2483" i="5"/>
  <c r="H2484" i="5"/>
  <c r="H2485" i="5"/>
  <c r="H2486" i="5"/>
  <c r="H2487" i="5"/>
  <c r="H2488" i="5"/>
  <c r="H2489" i="5"/>
  <c r="H2490" i="5"/>
  <c r="H2491" i="5"/>
  <c r="H2492" i="5"/>
  <c r="H2493" i="5"/>
  <c r="H2494" i="5"/>
  <c r="H2495" i="5"/>
  <c r="H2496" i="5"/>
  <c r="H2497" i="5"/>
  <c r="H2498" i="5"/>
  <c r="H2499" i="5"/>
  <c r="H2500" i="5"/>
  <c r="H2501" i="5"/>
  <c r="H2502" i="5"/>
  <c r="H2503" i="5"/>
  <c r="H2504" i="5"/>
  <c r="H2505" i="5"/>
  <c r="H2506" i="5"/>
  <c r="H2507" i="5"/>
  <c r="H2508" i="5"/>
  <c r="H2509" i="5"/>
  <c r="H2510" i="5"/>
  <c r="H2511" i="5"/>
  <c r="H2512" i="5"/>
  <c r="H2513" i="5"/>
  <c r="H2514" i="5"/>
  <c r="H2515" i="5"/>
  <c r="H2516" i="5"/>
  <c r="H2517" i="5"/>
  <c r="H2518" i="5"/>
  <c r="H2519" i="5"/>
  <c r="H2520" i="5"/>
  <c r="H2521" i="5"/>
  <c r="H2522" i="5"/>
  <c r="H2523" i="5"/>
  <c r="H2524" i="5"/>
  <c r="H2525" i="5"/>
  <c r="H2526" i="5"/>
  <c r="H2527" i="5"/>
  <c r="H2528" i="5"/>
  <c r="H2529" i="5"/>
  <c r="H2530" i="5"/>
  <c r="H2531" i="5"/>
  <c r="H2532" i="5"/>
  <c r="H2533" i="5"/>
  <c r="H2534" i="5"/>
  <c r="H2535" i="5"/>
  <c r="H2536" i="5"/>
  <c r="H2537" i="5"/>
  <c r="H2538" i="5"/>
  <c r="H2539" i="5"/>
  <c r="H2540" i="5"/>
  <c r="H2541" i="5"/>
  <c r="H2542" i="5"/>
  <c r="H2543" i="5"/>
  <c r="H2544" i="5"/>
  <c r="H2545" i="5"/>
  <c r="H2546" i="5"/>
  <c r="H2547" i="5"/>
  <c r="H2548" i="5"/>
  <c r="H2549" i="5"/>
  <c r="H2550" i="5"/>
  <c r="H2551" i="5"/>
  <c r="H2552" i="5"/>
  <c r="H2553" i="5"/>
  <c r="H2554" i="5"/>
  <c r="H2555" i="5"/>
  <c r="H2556" i="5"/>
  <c r="H2557" i="5"/>
  <c r="H2558" i="5"/>
  <c r="H2559" i="5"/>
  <c r="H2560" i="5"/>
  <c r="H2561" i="5"/>
  <c r="H2562" i="5"/>
  <c r="H2563" i="5"/>
  <c r="H2564" i="5"/>
  <c r="H2565" i="5"/>
  <c r="H2566" i="5"/>
  <c r="H2567" i="5"/>
  <c r="H2568" i="5"/>
  <c r="H2569" i="5"/>
  <c r="H2570" i="5"/>
  <c r="H2571" i="5"/>
  <c r="H2572" i="5"/>
  <c r="H2573" i="5"/>
  <c r="H2574" i="5"/>
  <c r="H2575" i="5"/>
  <c r="H2576" i="5"/>
  <c r="H2577" i="5"/>
  <c r="H2578" i="5"/>
  <c r="H2579" i="5"/>
  <c r="H2580" i="5"/>
  <c r="H2581" i="5"/>
  <c r="H2582" i="5"/>
  <c r="H2583" i="5"/>
  <c r="H2584" i="5"/>
  <c r="H2585" i="5"/>
  <c r="H2586" i="5"/>
  <c r="H2587" i="5"/>
  <c r="H2588" i="5"/>
  <c r="H2589" i="5"/>
  <c r="H2590" i="5"/>
  <c r="H2591" i="5"/>
  <c r="H2592" i="5"/>
  <c r="H2593" i="5"/>
  <c r="H2594" i="5"/>
  <c r="H2595" i="5"/>
  <c r="H2596" i="5"/>
  <c r="H2597" i="5"/>
  <c r="H2598" i="5"/>
  <c r="H2599" i="5"/>
  <c r="H2600" i="5"/>
  <c r="H2601" i="5"/>
  <c r="H2602" i="5"/>
  <c r="H2603" i="5"/>
  <c r="H2604" i="5"/>
  <c r="H2605" i="5"/>
  <c r="H2606" i="5"/>
  <c r="H2607" i="5"/>
  <c r="H2608" i="5"/>
  <c r="H2609" i="5"/>
  <c r="H2610" i="5"/>
  <c r="H2611" i="5"/>
  <c r="H2612" i="5"/>
  <c r="H2613" i="5"/>
  <c r="H2614" i="5"/>
  <c r="H2615" i="5"/>
  <c r="H2616" i="5"/>
  <c r="H2617" i="5"/>
  <c r="H2618" i="5"/>
  <c r="H2619" i="5"/>
  <c r="H2620" i="5"/>
  <c r="H2621" i="5"/>
  <c r="H2622" i="5"/>
  <c r="H2623" i="5"/>
  <c r="H2624" i="5"/>
  <c r="H2625" i="5"/>
  <c r="H2626" i="5"/>
  <c r="H2627" i="5"/>
  <c r="H2628" i="5"/>
  <c r="H2629" i="5"/>
  <c r="H2630" i="5"/>
  <c r="H2631" i="5"/>
  <c r="H2632" i="5"/>
  <c r="H2633" i="5"/>
  <c r="H2634" i="5"/>
  <c r="H2635" i="5"/>
  <c r="H2636" i="5"/>
  <c r="H2637" i="5"/>
  <c r="H2638" i="5"/>
  <c r="H2639" i="5"/>
  <c r="H2640" i="5"/>
  <c r="H2641" i="5"/>
  <c r="H2642" i="5"/>
  <c r="H2643" i="5"/>
  <c r="H2644" i="5"/>
  <c r="H2645" i="5"/>
  <c r="H2646" i="5"/>
  <c r="H2647" i="5"/>
  <c r="H2648" i="5"/>
  <c r="H2649" i="5"/>
  <c r="H2650" i="5"/>
  <c r="H2651" i="5"/>
  <c r="H2652" i="5"/>
  <c r="H2653" i="5"/>
  <c r="H2654" i="5"/>
  <c r="H2655" i="5"/>
  <c r="H2656" i="5"/>
  <c r="H2657" i="5"/>
  <c r="H2658" i="5"/>
  <c r="H2659" i="5"/>
  <c r="H2660" i="5"/>
  <c r="H2661" i="5"/>
  <c r="H2662" i="5"/>
  <c r="H2663" i="5"/>
  <c r="H2664" i="5"/>
  <c r="H2665" i="5"/>
  <c r="H2666" i="5"/>
  <c r="H2667" i="5"/>
  <c r="H2668" i="5"/>
  <c r="H2669" i="5"/>
  <c r="H2670" i="5"/>
  <c r="H2671" i="5"/>
  <c r="H2672" i="5"/>
  <c r="H2673" i="5"/>
  <c r="H2674" i="5"/>
  <c r="H2675" i="5"/>
  <c r="H2676" i="5"/>
  <c r="H2677" i="5"/>
  <c r="H2678" i="5"/>
  <c r="H2679" i="5"/>
  <c r="H2680" i="5"/>
  <c r="H2681" i="5"/>
  <c r="H2682" i="5"/>
  <c r="H2683" i="5"/>
  <c r="H2684" i="5"/>
  <c r="H2685" i="5"/>
  <c r="H2686" i="5"/>
  <c r="H2687" i="5"/>
  <c r="H2688" i="5"/>
  <c r="H2689" i="5"/>
  <c r="H2690" i="5"/>
  <c r="H2691" i="5"/>
  <c r="H2692" i="5"/>
  <c r="H2693" i="5"/>
  <c r="H2694" i="5"/>
  <c r="H2695" i="5"/>
  <c r="H2696" i="5"/>
  <c r="H2697" i="5"/>
  <c r="H2698" i="5"/>
  <c r="H2699" i="5"/>
  <c r="H2700" i="5"/>
  <c r="H2701" i="5"/>
  <c r="H2702" i="5"/>
  <c r="H2703" i="5"/>
  <c r="H2704" i="5"/>
  <c r="H2705" i="5"/>
  <c r="H2706" i="5"/>
  <c r="H2707" i="5"/>
  <c r="H2708" i="5"/>
  <c r="H2709" i="5"/>
  <c r="H2710" i="5"/>
  <c r="H2711" i="5"/>
  <c r="H2712" i="5"/>
  <c r="H2713" i="5"/>
  <c r="H2714" i="5"/>
  <c r="H2715" i="5"/>
  <c r="H2716" i="5"/>
  <c r="H2717" i="5"/>
  <c r="H2718" i="5"/>
  <c r="H2719" i="5"/>
  <c r="H2720" i="5"/>
  <c r="H2721" i="5"/>
  <c r="H2722" i="5"/>
  <c r="H2723" i="5"/>
  <c r="H2724" i="5"/>
  <c r="H2725" i="5"/>
  <c r="H2726" i="5"/>
  <c r="H2727" i="5"/>
  <c r="H2728" i="5"/>
  <c r="H2729" i="5"/>
  <c r="H2730" i="5"/>
  <c r="H2731" i="5"/>
  <c r="H2732" i="5"/>
  <c r="H2733" i="5"/>
  <c r="H2734" i="5"/>
  <c r="H2735" i="5"/>
  <c r="H2736" i="5"/>
  <c r="H2737" i="5"/>
  <c r="H2738" i="5"/>
  <c r="H2739" i="5"/>
  <c r="H2740" i="5"/>
  <c r="H2741" i="5"/>
  <c r="H2742" i="5"/>
  <c r="H2743" i="5"/>
  <c r="H2744" i="5"/>
  <c r="H2745" i="5"/>
  <c r="H2746" i="5"/>
  <c r="H2747" i="5"/>
  <c r="H2748" i="5"/>
  <c r="H2749" i="5"/>
  <c r="H2750" i="5"/>
  <c r="H2751" i="5"/>
  <c r="H2752" i="5"/>
  <c r="H2753" i="5"/>
  <c r="H2754" i="5"/>
  <c r="H2755" i="5"/>
  <c r="H2756" i="5"/>
  <c r="H2757" i="5"/>
  <c r="H2758" i="5"/>
  <c r="H2759" i="5"/>
  <c r="H2760" i="5"/>
  <c r="H2761" i="5"/>
  <c r="H2762" i="5"/>
  <c r="H2763" i="5"/>
  <c r="H2764" i="5"/>
  <c r="H2765" i="5"/>
  <c r="H2766" i="5"/>
  <c r="H2767" i="5"/>
  <c r="H2768" i="5"/>
  <c r="H2769" i="5"/>
  <c r="H2770" i="5"/>
  <c r="H2771" i="5"/>
  <c r="H2772" i="5"/>
  <c r="H2773" i="5"/>
  <c r="H2774" i="5"/>
  <c r="H2775" i="5"/>
  <c r="H2776" i="5"/>
  <c r="H2777" i="5"/>
  <c r="H2778" i="5"/>
  <c r="H2779" i="5"/>
  <c r="H2780" i="5"/>
  <c r="H2781" i="5"/>
  <c r="H2782" i="5"/>
  <c r="H2783" i="5"/>
  <c r="H2784" i="5"/>
  <c r="H2785" i="5"/>
  <c r="H2786" i="5"/>
  <c r="H2787" i="5"/>
  <c r="H2788" i="5"/>
  <c r="H2789" i="5"/>
  <c r="H2790" i="5"/>
  <c r="H2791" i="5"/>
  <c r="H2792" i="5"/>
  <c r="H2793" i="5"/>
  <c r="H2794" i="5"/>
  <c r="H2795" i="5"/>
  <c r="H2796" i="5"/>
  <c r="H2797" i="5"/>
  <c r="H2798" i="5"/>
  <c r="H2799" i="5"/>
  <c r="H2800" i="5"/>
  <c r="H2801" i="5"/>
  <c r="H2802" i="5"/>
  <c r="H2803" i="5"/>
  <c r="H2804" i="5"/>
  <c r="H2805" i="5"/>
  <c r="H2806" i="5"/>
  <c r="H2807" i="5"/>
  <c r="H2808" i="5"/>
  <c r="H2809" i="5"/>
  <c r="H2810" i="5"/>
  <c r="H2811" i="5"/>
  <c r="H2812" i="5"/>
  <c r="H2813" i="5"/>
  <c r="H2814" i="5"/>
  <c r="H2815" i="5"/>
  <c r="H2816" i="5"/>
  <c r="H2817" i="5"/>
  <c r="H2818" i="5"/>
  <c r="H2819" i="5"/>
  <c r="H2820" i="5"/>
  <c r="H2821" i="5"/>
  <c r="H2822" i="5"/>
  <c r="H2823" i="5"/>
  <c r="H2824" i="5"/>
  <c r="H2825" i="5"/>
  <c r="H2826" i="5"/>
  <c r="H2827" i="5"/>
  <c r="H2828" i="5"/>
  <c r="H2829" i="5"/>
  <c r="H2830" i="5"/>
  <c r="H2831" i="5"/>
  <c r="H2832" i="5"/>
  <c r="H2833" i="5"/>
  <c r="H2834" i="5"/>
  <c r="H2835" i="5"/>
  <c r="H2836" i="5"/>
  <c r="H2837" i="5"/>
  <c r="H2838" i="5"/>
  <c r="H2839" i="5"/>
  <c r="H2840" i="5"/>
  <c r="H2841" i="5"/>
  <c r="H2842" i="5"/>
  <c r="H2843" i="5"/>
  <c r="H2844" i="5"/>
  <c r="H2845" i="5"/>
  <c r="H2846" i="5"/>
  <c r="H2847" i="5"/>
  <c r="H2848" i="5"/>
  <c r="H2849" i="5"/>
  <c r="H2850" i="5"/>
  <c r="H2851" i="5"/>
  <c r="H2852" i="5"/>
  <c r="H2853" i="5"/>
  <c r="H2854" i="5"/>
  <c r="H2855" i="5"/>
  <c r="H2856" i="5"/>
  <c r="H2857" i="5"/>
  <c r="H2858" i="5"/>
  <c r="H2859" i="5"/>
  <c r="H2860" i="5"/>
  <c r="H2861" i="5"/>
  <c r="H2862" i="5"/>
  <c r="H2863" i="5"/>
  <c r="H2864" i="5"/>
  <c r="H2865" i="5"/>
  <c r="H2866" i="5"/>
  <c r="H2867" i="5"/>
  <c r="H2868" i="5"/>
  <c r="H2869" i="5"/>
  <c r="H2870" i="5"/>
  <c r="H2871" i="5"/>
  <c r="H2872" i="5"/>
  <c r="H2873" i="5"/>
  <c r="H2874" i="5"/>
  <c r="H2875" i="5"/>
  <c r="H2876" i="5"/>
  <c r="H2877" i="5"/>
  <c r="H2878" i="5"/>
  <c r="H2879" i="5"/>
  <c r="H2880" i="5"/>
  <c r="H2881" i="5"/>
  <c r="H2882" i="5"/>
  <c r="H2883" i="5"/>
  <c r="H2884" i="5"/>
  <c r="H2885" i="5"/>
  <c r="H2886" i="5"/>
  <c r="H2887" i="5"/>
  <c r="H2888" i="5"/>
  <c r="H2889" i="5"/>
  <c r="H2890" i="5"/>
  <c r="H2891" i="5"/>
  <c r="H2892" i="5"/>
  <c r="H2893" i="5"/>
  <c r="H2894" i="5"/>
  <c r="H2895" i="5"/>
  <c r="H2896" i="5"/>
  <c r="H2897" i="5"/>
  <c r="H2898" i="5"/>
  <c r="H2899" i="5"/>
  <c r="H2900" i="5"/>
  <c r="H2901" i="5"/>
  <c r="H2902" i="5"/>
  <c r="H2903" i="5"/>
  <c r="H2904" i="5"/>
  <c r="H2905" i="5"/>
  <c r="H2906" i="5"/>
  <c r="H2907" i="5"/>
  <c r="H2908" i="5"/>
  <c r="H2909" i="5"/>
  <c r="H2910" i="5"/>
  <c r="H2911" i="5"/>
  <c r="H2912" i="5"/>
  <c r="H2913" i="5"/>
  <c r="H2914" i="5"/>
  <c r="H2915" i="5"/>
  <c r="H2916" i="5"/>
  <c r="H2917" i="5"/>
  <c r="H2918" i="5"/>
  <c r="H2919" i="5"/>
  <c r="H2920" i="5"/>
  <c r="H2921" i="5"/>
  <c r="H2922" i="5"/>
  <c r="H2923" i="5"/>
  <c r="H2924" i="5"/>
  <c r="H2925" i="5"/>
  <c r="H2926" i="5"/>
  <c r="H2927" i="5"/>
  <c r="H2928" i="5"/>
  <c r="H2929" i="5"/>
  <c r="H2930" i="5"/>
  <c r="H2931" i="5"/>
  <c r="H2932" i="5"/>
  <c r="H2933" i="5"/>
  <c r="H2934" i="5"/>
  <c r="H2935" i="5"/>
  <c r="H2936" i="5"/>
  <c r="H2937" i="5"/>
  <c r="H2938" i="5"/>
  <c r="H2939" i="5"/>
  <c r="H2940" i="5"/>
  <c r="H2941" i="5"/>
  <c r="H2942" i="5"/>
  <c r="H2943" i="5"/>
  <c r="H2944" i="5"/>
  <c r="H2945" i="5"/>
  <c r="H2946" i="5"/>
  <c r="H2947" i="5"/>
  <c r="H2948" i="5"/>
  <c r="H2949" i="5"/>
  <c r="H2950" i="5"/>
  <c r="H2951" i="5"/>
  <c r="H2952" i="5"/>
  <c r="H2953" i="5"/>
  <c r="H2954" i="5"/>
  <c r="H2955" i="5"/>
  <c r="H2956" i="5"/>
  <c r="H2957" i="5"/>
  <c r="H2958" i="5"/>
  <c r="H2959" i="5"/>
  <c r="H2960" i="5"/>
  <c r="H2961" i="5"/>
  <c r="H2962" i="5"/>
  <c r="H2963" i="5"/>
  <c r="H2964" i="5"/>
  <c r="H2965" i="5"/>
  <c r="H2966" i="5"/>
  <c r="H2967" i="5"/>
  <c r="H2968" i="5"/>
  <c r="H2969" i="5"/>
  <c r="H2970" i="5"/>
  <c r="H2971" i="5"/>
  <c r="H2972" i="5"/>
  <c r="H2973" i="5"/>
  <c r="H2974" i="5"/>
  <c r="H2975" i="5"/>
  <c r="H2976" i="5"/>
  <c r="H2977" i="5"/>
  <c r="H2978" i="5"/>
  <c r="H2979" i="5"/>
  <c r="H2980" i="5"/>
  <c r="H2981" i="5"/>
  <c r="H2982" i="5"/>
  <c r="H2983" i="5"/>
  <c r="H2984" i="5"/>
  <c r="H2985" i="5"/>
  <c r="H2986" i="5"/>
  <c r="H2987" i="5"/>
  <c r="H2988" i="5"/>
  <c r="H2989" i="5"/>
  <c r="H2990" i="5"/>
  <c r="H2991" i="5"/>
  <c r="H2992" i="5"/>
  <c r="H2993" i="5"/>
  <c r="H2994" i="5"/>
  <c r="H2995" i="5"/>
  <c r="H2996" i="5"/>
  <c r="H2997" i="5"/>
  <c r="H2998" i="5"/>
  <c r="H2999" i="5"/>
  <c r="H3000" i="5"/>
  <c r="H3001" i="5"/>
  <c r="H3002" i="5"/>
  <c r="H3003" i="5"/>
  <c r="H3004" i="5"/>
  <c r="H3005" i="5"/>
  <c r="H3006" i="5"/>
  <c r="H3007" i="5"/>
  <c r="H3008" i="5"/>
  <c r="H3009" i="5"/>
  <c r="H3010" i="5"/>
  <c r="H3011" i="5"/>
  <c r="H3012" i="5"/>
  <c r="H3013" i="5"/>
  <c r="H3014" i="5"/>
  <c r="H3015" i="5"/>
  <c r="H3016" i="5"/>
  <c r="H3017" i="5"/>
  <c r="H3018" i="5"/>
  <c r="H3019" i="5"/>
  <c r="H3020" i="5"/>
  <c r="H3021" i="5"/>
  <c r="H3022" i="5"/>
  <c r="H3023" i="5"/>
  <c r="H3024" i="5"/>
  <c r="H3025" i="5"/>
  <c r="H3026" i="5"/>
  <c r="H3027" i="5"/>
  <c r="H3028" i="5"/>
  <c r="H3029" i="5"/>
  <c r="H3030" i="5"/>
  <c r="H3031" i="5"/>
  <c r="H3032" i="5"/>
  <c r="H3033" i="5"/>
  <c r="H3034" i="5"/>
  <c r="H3035" i="5"/>
  <c r="H3036" i="5"/>
  <c r="H3037" i="5"/>
  <c r="H3038" i="5"/>
  <c r="H3039" i="5"/>
  <c r="H3040" i="5"/>
  <c r="H3041" i="5"/>
  <c r="H3042" i="5"/>
  <c r="H3043" i="5"/>
  <c r="H3044" i="5"/>
  <c r="H3045" i="5"/>
  <c r="H3046" i="5"/>
  <c r="H3047" i="5"/>
  <c r="H3048" i="5"/>
  <c r="H3049" i="5"/>
  <c r="H3050" i="5"/>
  <c r="H3051" i="5"/>
  <c r="H3052" i="5"/>
  <c r="H3053" i="5"/>
  <c r="H3054" i="5"/>
  <c r="H3055" i="5"/>
  <c r="H3056" i="5"/>
  <c r="H3057" i="5"/>
  <c r="H3058" i="5"/>
  <c r="H3059" i="5"/>
  <c r="H3060" i="5"/>
  <c r="H3061" i="5"/>
  <c r="H3062" i="5"/>
  <c r="H3063" i="5"/>
  <c r="H3064" i="5"/>
  <c r="H3065" i="5"/>
  <c r="H3066" i="5"/>
  <c r="H3067" i="5"/>
  <c r="H3068" i="5"/>
  <c r="H3069" i="5"/>
  <c r="H3070" i="5"/>
  <c r="H3071" i="5"/>
  <c r="H3072" i="5"/>
  <c r="H3073" i="5"/>
  <c r="H3074" i="5"/>
  <c r="H3075" i="5"/>
  <c r="H3076" i="5"/>
  <c r="H3077" i="5"/>
  <c r="H3078" i="5"/>
  <c r="H3079" i="5"/>
  <c r="H3080" i="5"/>
  <c r="H3081" i="5"/>
  <c r="H3082" i="5"/>
  <c r="H3083" i="5"/>
  <c r="H3084" i="5"/>
  <c r="H3085" i="5"/>
  <c r="H3086" i="5"/>
  <c r="H3087" i="5"/>
  <c r="H3088" i="5"/>
  <c r="H3089" i="5"/>
  <c r="H3090" i="5"/>
  <c r="H3091" i="5"/>
  <c r="H3092" i="5"/>
  <c r="H3093" i="5"/>
  <c r="H3094" i="5"/>
  <c r="H3095" i="5"/>
  <c r="H3096" i="5"/>
  <c r="H3097" i="5"/>
  <c r="H3098" i="5"/>
  <c r="H3099" i="5"/>
  <c r="H3100" i="5"/>
  <c r="H3101" i="5"/>
  <c r="H3102" i="5"/>
  <c r="H3103" i="5"/>
  <c r="H3104" i="5"/>
  <c r="H3105" i="5"/>
  <c r="H3106" i="5"/>
  <c r="H3107" i="5"/>
  <c r="H3108" i="5"/>
  <c r="H3109" i="5"/>
  <c r="H3110" i="5"/>
  <c r="H3111" i="5"/>
  <c r="H3112" i="5"/>
  <c r="H3113" i="5"/>
  <c r="H3114" i="5"/>
  <c r="H3115" i="5"/>
  <c r="H3116" i="5"/>
  <c r="H3117" i="5"/>
  <c r="H3118" i="5"/>
  <c r="H3119" i="5"/>
  <c r="H3120" i="5"/>
  <c r="H3121" i="5"/>
  <c r="H3122" i="5"/>
  <c r="H3123" i="5"/>
  <c r="H3124" i="5"/>
  <c r="H3125" i="5"/>
  <c r="H3126" i="5"/>
  <c r="H3127" i="5"/>
  <c r="H3128" i="5"/>
  <c r="H3129" i="5"/>
  <c r="H3130" i="5"/>
  <c r="H3131" i="5"/>
  <c r="H3132" i="5"/>
  <c r="H3133" i="5"/>
  <c r="H3134" i="5"/>
  <c r="H3135" i="5"/>
  <c r="H3136" i="5"/>
  <c r="H3137" i="5"/>
  <c r="H3138" i="5"/>
  <c r="H3139" i="5"/>
  <c r="H3140" i="5"/>
  <c r="H3141" i="5"/>
  <c r="H3142" i="5"/>
  <c r="H3143" i="5"/>
  <c r="H3144" i="5"/>
  <c r="H3145" i="5"/>
  <c r="H3146" i="5"/>
  <c r="H3147" i="5"/>
  <c r="H3148" i="5"/>
  <c r="H3149" i="5"/>
  <c r="H3150" i="5"/>
  <c r="H3151" i="5"/>
  <c r="H3152" i="5"/>
  <c r="H3153" i="5"/>
  <c r="H3154" i="5"/>
  <c r="H3155" i="5"/>
  <c r="H3156" i="5"/>
  <c r="H3157" i="5"/>
  <c r="H3158" i="5"/>
  <c r="H3159" i="5"/>
  <c r="H3160" i="5"/>
  <c r="H3161" i="5"/>
  <c r="H3162" i="5"/>
  <c r="H3163" i="5"/>
  <c r="H3164" i="5"/>
  <c r="H3165" i="5"/>
  <c r="H3166" i="5"/>
  <c r="H3167" i="5"/>
  <c r="H3168" i="5"/>
  <c r="H3169" i="5"/>
  <c r="H3170" i="5"/>
  <c r="H3171" i="5"/>
  <c r="H3172" i="5"/>
  <c r="H3173" i="5"/>
  <c r="H3174" i="5"/>
  <c r="H3175" i="5"/>
  <c r="H3176" i="5"/>
  <c r="H3177" i="5"/>
  <c r="H3178" i="5"/>
  <c r="H3179" i="5"/>
  <c r="H3180" i="5"/>
  <c r="H3181" i="5"/>
  <c r="H3182" i="5"/>
  <c r="H3183" i="5"/>
  <c r="H3184" i="5"/>
  <c r="H3185" i="5"/>
  <c r="H3186" i="5"/>
  <c r="H3187" i="5"/>
  <c r="H3188" i="5"/>
  <c r="H3189" i="5"/>
  <c r="H3190" i="5"/>
  <c r="H3191" i="5"/>
  <c r="H3192" i="5"/>
  <c r="H3193" i="5"/>
  <c r="H3194" i="5"/>
  <c r="H3195" i="5"/>
  <c r="H3196" i="5"/>
  <c r="H3197" i="5"/>
  <c r="H3198" i="5"/>
  <c r="H3199" i="5"/>
  <c r="H3200" i="5"/>
  <c r="H3201" i="5"/>
  <c r="H3202" i="5"/>
  <c r="H3203" i="5"/>
  <c r="H3204" i="5"/>
  <c r="H3205" i="5"/>
  <c r="H3206" i="5"/>
  <c r="H3207" i="5"/>
  <c r="H3208" i="5"/>
  <c r="H3209" i="5"/>
  <c r="H3210" i="5"/>
  <c r="H3211" i="5"/>
  <c r="H3212" i="5"/>
  <c r="H3213" i="5"/>
  <c r="H3214" i="5"/>
  <c r="H3215" i="5"/>
  <c r="H3216" i="5"/>
  <c r="H3217" i="5"/>
  <c r="H3218" i="5"/>
  <c r="H3219" i="5"/>
  <c r="H3220" i="5"/>
  <c r="H3221" i="5"/>
  <c r="H3222" i="5"/>
  <c r="H3223" i="5"/>
  <c r="H3224" i="5"/>
  <c r="H3225" i="5"/>
  <c r="H3226" i="5"/>
  <c r="H3227" i="5"/>
  <c r="H3228" i="5"/>
  <c r="H3229" i="5"/>
  <c r="H3230" i="5"/>
  <c r="H3231" i="5"/>
  <c r="H3232" i="5"/>
  <c r="H3233" i="5"/>
  <c r="H3234" i="5"/>
  <c r="H3235" i="5"/>
  <c r="H3236" i="5"/>
  <c r="H3237" i="5"/>
  <c r="H3238" i="5"/>
  <c r="H3239" i="5"/>
  <c r="H3240" i="5"/>
  <c r="H3241" i="5"/>
  <c r="H3242" i="5"/>
  <c r="H3243" i="5"/>
  <c r="H3244" i="5"/>
  <c r="H3245" i="5"/>
  <c r="H3246" i="5"/>
  <c r="H3247" i="5"/>
  <c r="H3248" i="5"/>
  <c r="H3249" i="5"/>
  <c r="H3250" i="5"/>
  <c r="H3251" i="5"/>
  <c r="H3252" i="5"/>
  <c r="H3253" i="5"/>
  <c r="H3254" i="5"/>
  <c r="H3255" i="5"/>
  <c r="H3256" i="5"/>
  <c r="H3257" i="5"/>
  <c r="H3258" i="5"/>
  <c r="H3259" i="5"/>
  <c r="H3260" i="5"/>
  <c r="H3261" i="5"/>
  <c r="H3262" i="5"/>
  <c r="H3263" i="5"/>
  <c r="H3264" i="5"/>
  <c r="H3265" i="5"/>
  <c r="H3266" i="5"/>
  <c r="H3267" i="5"/>
  <c r="H3268" i="5"/>
  <c r="H3269" i="5"/>
  <c r="H3270" i="5"/>
  <c r="H3271" i="5"/>
  <c r="H3272" i="5"/>
  <c r="H3273" i="5"/>
  <c r="H3274" i="5"/>
  <c r="H3275" i="5"/>
  <c r="H3276" i="5"/>
  <c r="H3277" i="5"/>
  <c r="H3278" i="5"/>
  <c r="H3279" i="5"/>
  <c r="H3280" i="5"/>
  <c r="H3281" i="5"/>
  <c r="H3282" i="5"/>
  <c r="H3283" i="5"/>
  <c r="H3284" i="5"/>
  <c r="H3285" i="5"/>
  <c r="H3286" i="5"/>
  <c r="H3287" i="5"/>
  <c r="H3288" i="5"/>
  <c r="H3289" i="5"/>
  <c r="H3290" i="5"/>
  <c r="H3291" i="5"/>
  <c r="H3292" i="5"/>
  <c r="H3293" i="5"/>
  <c r="H3294" i="5"/>
  <c r="H3295" i="5"/>
  <c r="H3296" i="5"/>
  <c r="H3297" i="5"/>
  <c r="H3298" i="5"/>
  <c r="H3299" i="5"/>
  <c r="H3300" i="5"/>
  <c r="H3301" i="5"/>
  <c r="H3302" i="5"/>
  <c r="H3303" i="5"/>
  <c r="H3304" i="5"/>
  <c r="H3305" i="5"/>
  <c r="H3306" i="5"/>
  <c r="H3307" i="5"/>
  <c r="H3308" i="5"/>
  <c r="H3309" i="5"/>
  <c r="H3310" i="5"/>
  <c r="H3311" i="5"/>
  <c r="H3312" i="5"/>
  <c r="H3313" i="5"/>
  <c r="H3314" i="5"/>
  <c r="H3315" i="5"/>
  <c r="H3316" i="5"/>
  <c r="H3317" i="5"/>
  <c r="H3318" i="5"/>
  <c r="H3319" i="5"/>
  <c r="H3320" i="5"/>
  <c r="H3321" i="5"/>
  <c r="H3322" i="5"/>
  <c r="H3323" i="5"/>
  <c r="H3324" i="5"/>
  <c r="H3325" i="5"/>
  <c r="H3326" i="5"/>
  <c r="H3327" i="5"/>
  <c r="H3328" i="5"/>
  <c r="H3329" i="5"/>
  <c r="H3330" i="5"/>
  <c r="H3331" i="5"/>
  <c r="H3332" i="5"/>
  <c r="H3333" i="5"/>
  <c r="H3334" i="5"/>
  <c r="H3335" i="5"/>
  <c r="H3336" i="5"/>
  <c r="H3337" i="5"/>
  <c r="H3338" i="5"/>
  <c r="H3339" i="5"/>
  <c r="H3340" i="5"/>
  <c r="H3341" i="5"/>
  <c r="H3342" i="5"/>
  <c r="H3343" i="5"/>
  <c r="H3344" i="5"/>
  <c r="H3345" i="5"/>
  <c r="H3346" i="5"/>
  <c r="H3347" i="5"/>
  <c r="H3348" i="5"/>
  <c r="H3349" i="5"/>
  <c r="H3350" i="5"/>
  <c r="H3351" i="5"/>
  <c r="H3352" i="5"/>
  <c r="H3353" i="5"/>
  <c r="H3354" i="5"/>
  <c r="H3355" i="5"/>
  <c r="H3356" i="5"/>
  <c r="H3357" i="5"/>
  <c r="H3358" i="5"/>
  <c r="H3359" i="5"/>
  <c r="H3360" i="5"/>
  <c r="H3361" i="5"/>
  <c r="H3362" i="5"/>
  <c r="H3363" i="5"/>
  <c r="H3364" i="5"/>
  <c r="H3365" i="5"/>
  <c r="H3366" i="5"/>
  <c r="H3367" i="5"/>
  <c r="H3368" i="5"/>
  <c r="H3369" i="5"/>
  <c r="H3370" i="5"/>
  <c r="H3371" i="5"/>
  <c r="H3372" i="5"/>
  <c r="H3373" i="5"/>
  <c r="H3374" i="5"/>
  <c r="H3375" i="5"/>
  <c r="H3376" i="5"/>
  <c r="H3377" i="5"/>
  <c r="H3378" i="5"/>
  <c r="H3379" i="5"/>
  <c r="H3380" i="5"/>
  <c r="H3381" i="5"/>
  <c r="H3382" i="5"/>
  <c r="H3383" i="5"/>
  <c r="H3384" i="5"/>
  <c r="H3385" i="5"/>
  <c r="H3386" i="5"/>
  <c r="H3387" i="5"/>
  <c r="H3388" i="5"/>
  <c r="H3389" i="5"/>
  <c r="H3390" i="5"/>
  <c r="H3391" i="5"/>
  <c r="H3392" i="5"/>
  <c r="H3393" i="5"/>
  <c r="H3394" i="5"/>
  <c r="H3395" i="5"/>
  <c r="H3396" i="5"/>
  <c r="H3397" i="5"/>
  <c r="H3398" i="5"/>
  <c r="H3399" i="5"/>
  <c r="H3400" i="5"/>
  <c r="H3401" i="5"/>
  <c r="H3402" i="5"/>
  <c r="H3403" i="5"/>
  <c r="H3404" i="5"/>
  <c r="H3405" i="5"/>
  <c r="H3406" i="5"/>
  <c r="H3407" i="5"/>
  <c r="H3408" i="5"/>
  <c r="H3409" i="5"/>
  <c r="H3410" i="5"/>
  <c r="H3411" i="5"/>
  <c r="H3412" i="5"/>
  <c r="H3413" i="5"/>
  <c r="H3414" i="5"/>
  <c r="H3415" i="5"/>
  <c r="H3416" i="5"/>
  <c r="H3417" i="5"/>
  <c r="H3418" i="5"/>
  <c r="H3419" i="5"/>
  <c r="H3420" i="5"/>
  <c r="H3421" i="5"/>
  <c r="H3422" i="5"/>
  <c r="H3423" i="5"/>
  <c r="H3424" i="5"/>
  <c r="H3425" i="5"/>
  <c r="H3426" i="5"/>
  <c r="H3427" i="5"/>
  <c r="H3428" i="5"/>
  <c r="H3429" i="5"/>
  <c r="H3430" i="5"/>
  <c r="H3431" i="5"/>
  <c r="H3432" i="5"/>
  <c r="H3433" i="5"/>
  <c r="H3434" i="5"/>
  <c r="H3435" i="5"/>
  <c r="H3436" i="5"/>
  <c r="H3437" i="5"/>
  <c r="H3438" i="5"/>
  <c r="H3439" i="5"/>
  <c r="H3440" i="5"/>
  <c r="H3441" i="5"/>
  <c r="H3442" i="5"/>
  <c r="H3443" i="5"/>
  <c r="H3444" i="5"/>
  <c r="H3445" i="5"/>
  <c r="H3446" i="5"/>
  <c r="H3447" i="5"/>
  <c r="H3448" i="5"/>
  <c r="H3449" i="5"/>
  <c r="H3450" i="5"/>
  <c r="H3451" i="5"/>
  <c r="H3452" i="5"/>
  <c r="H3453" i="5"/>
  <c r="H3454" i="5"/>
  <c r="H3455" i="5"/>
  <c r="H3456" i="5"/>
  <c r="H3457" i="5"/>
  <c r="H3458" i="5"/>
  <c r="H3459" i="5"/>
  <c r="H3460" i="5"/>
  <c r="H3461" i="5"/>
  <c r="H3462" i="5"/>
  <c r="H3463" i="5"/>
  <c r="H3464" i="5"/>
  <c r="H3465" i="5"/>
  <c r="H3466" i="5"/>
  <c r="H3467" i="5"/>
  <c r="H3468" i="5"/>
  <c r="H3469" i="5"/>
  <c r="H3470" i="5"/>
  <c r="H3471" i="5"/>
  <c r="H3472" i="5"/>
  <c r="H3473" i="5"/>
  <c r="H3474" i="5"/>
  <c r="H3475" i="5"/>
  <c r="H3476" i="5"/>
  <c r="H3477" i="5"/>
  <c r="H3478" i="5"/>
  <c r="H3479" i="5"/>
  <c r="H3480" i="5"/>
  <c r="H3481" i="5"/>
  <c r="H3482" i="5"/>
  <c r="H3483" i="5"/>
  <c r="H3484" i="5"/>
  <c r="H3485" i="5"/>
  <c r="H3486" i="5"/>
  <c r="H3487" i="5"/>
  <c r="H3488" i="5"/>
  <c r="H3489" i="5"/>
  <c r="H3490" i="5"/>
  <c r="H3491" i="5"/>
  <c r="H3492" i="5"/>
  <c r="H3493" i="5"/>
  <c r="H3494" i="5"/>
  <c r="H3495" i="5"/>
  <c r="H3496" i="5"/>
  <c r="H3497" i="5"/>
  <c r="H3498" i="5"/>
  <c r="H3499" i="5"/>
  <c r="H3500" i="5"/>
  <c r="H3501" i="5"/>
  <c r="H3502" i="5"/>
  <c r="H3503" i="5"/>
  <c r="H3504" i="5"/>
  <c r="H3505" i="5"/>
  <c r="H3506" i="5"/>
  <c r="H3507" i="5"/>
  <c r="H3508" i="5"/>
  <c r="H3509" i="5"/>
  <c r="H3510" i="5"/>
  <c r="H3511" i="5"/>
  <c r="H3512" i="5"/>
  <c r="H3513" i="5"/>
  <c r="H3514" i="5"/>
  <c r="H3515" i="5"/>
  <c r="H3516" i="5"/>
  <c r="H3517" i="5"/>
  <c r="H3518" i="5"/>
  <c r="H3519" i="5"/>
  <c r="H3520" i="5"/>
  <c r="H3521" i="5"/>
  <c r="H3522" i="5"/>
  <c r="H3523" i="5"/>
  <c r="H3524" i="5"/>
  <c r="H3525" i="5"/>
  <c r="H3526" i="5"/>
  <c r="H3527" i="5"/>
  <c r="H3528" i="5"/>
  <c r="H3529" i="5"/>
  <c r="H3530" i="5"/>
  <c r="H3531" i="5"/>
  <c r="H3532" i="5"/>
  <c r="H3533" i="5"/>
  <c r="H3534" i="5"/>
  <c r="H3535" i="5"/>
  <c r="H3536" i="5"/>
  <c r="H3537" i="5"/>
  <c r="H3538" i="5"/>
  <c r="H3539" i="5"/>
  <c r="H3540" i="5"/>
  <c r="H3541" i="5"/>
  <c r="H3542" i="5"/>
  <c r="H3543" i="5"/>
  <c r="H3544" i="5"/>
  <c r="H3545" i="5"/>
  <c r="H3546" i="5"/>
  <c r="H3547" i="5"/>
  <c r="H3548" i="5"/>
  <c r="H3549" i="5"/>
  <c r="H3550" i="5"/>
  <c r="H3551" i="5"/>
  <c r="H3552" i="5"/>
  <c r="H3553" i="5"/>
  <c r="H3554" i="5"/>
  <c r="H3555" i="5"/>
  <c r="H3556" i="5"/>
  <c r="H3557" i="5"/>
  <c r="H3558" i="5"/>
  <c r="H3559" i="5"/>
  <c r="H3560" i="5"/>
  <c r="H3561" i="5"/>
  <c r="H3562" i="5"/>
  <c r="H3563" i="5"/>
  <c r="H3564" i="5"/>
  <c r="H3565" i="5"/>
  <c r="H3566" i="5"/>
  <c r="H3567" i="5"/>
  <c r="H3568" i="5"/>
  <c r="H3569" i="5"/>
  <c r="H3570" i="5"/>
  <c r="H3571" i="5"/>
  <c r="H3572" i="5"/>
  <c r="H3573" i="5"/>
  <c r="H3574" i="5"/>
  <c r="H3575" i="5"/>
  <c r="H3576" i="5"/>
  <c r="H3577" i="5"/>
  <c r="H3578" i="5"/>
  <c r="H3579" i="5"/>
  <c r="H3580" i="5"/>
  <c r="H3581" i="5"/>
  <c r="H3582" i="5"/>
  <c r="H3583" i="5"/>
  <c r="H3584" i="5"/>
  <c r="H3585" i="5"/>
  <c r="H3586" i="5"/>
  <c r="H3587" i="5"/>
  <c r="H3588" i="5"/>
  <c r="H3589" i="5"/>
  <c r="H3590" i="5"/>
  <c r="H3591" i="5"/>
  <c r="H3592" i="5"/>
  <c r="H3593" i="5"/>
  <c r="H3594" i="5"/>
  <c r="H3595" i="5"/>
  <c r="H3596" i="5"/>
  <c r="H3597" i="5"/>
  <c r="H3598" i="5"/>
  <c r="H3599" i="5"/>
  <c r="H3600" i="5"/>
  <c r="H3601" i="5"/>
  <c r="H3602" i="5"/>
  <c r="H3603" i="5"/>
  <c r="H3604" i="5"/>
  <c r="H3605" i="5"/>
  <c r="H3606" i="5"/>
  <c r="H3607" i="5"/>
  <c r="H3608" i="5"/>
  <c r="H3609" i="5"/>
  <c r="H3610" i="5"/>
  <c r="H3611" i="5"/>
  <c r="H3612" i="5"/>
  <c r="H3613" i="5"/>
  <c r="H3614" i="5"/>
  <c r="H3615" i="5"/>
  <c r="H3616" i="5"/>
  <c r="H3617" i="5"/>
  <c r="H3618" i="5"/>
  <c r="H3619" i="5"/>
  <c r="H3620" i="5"/>
  <c r="H3621" i="5"/>
  <c r="H3622" i="5"/>
  <c r="H3623" i="5"/>
  <c r="H3624" i="5"/>
  <c r="H3625" i="5"/>
  <c r="H3626" i="5"/>
  <c r="H3627" i="5"/>
  <c r="H3628" i="5"/>
  <c r="H3629" i="5"/>
  <c r="H3630" i="5"/>
  <c r="H3631" i="5"/>
  <c r="H3632" i="5"/>
  <c r="H3633" i="5"/>
  <c r="H3634" i="5"/>
  <c r="H3635" i="5"/>
  <c r="H3636" i="5"/>
  <c r="H3637" i="5"/>
  <c r="H3638" i="5"/>
  <c r="H3639" i="5"/>
  <c r="H3640" i="5"/>
  <c r="H3641" i="5"/>
  <c r="H3642" i="5"/>
  <c r="H3643" i="5"/>
  <c r="H3644" i="5"/>
  <c r="H3645" i="5"/>
  <c r="H3646" i="5"/>
  <c r="H3647" i="5"/>
  <c r="H3648" i="5"/>
  <c r="H3649" i="5"/>
  <c r="H3650" i="5"/>
  <c r="H3651" i="5"/>
  <c r="H3652" i="5"/>
  <c r="H3653" i="5"/>
  <c r="H3654" i="5"/>
  <c r="H3655" i="5"/>
  <c r="H3656" i="5"/>
  <c r="H3657" i="5"/>
  <c r="H3658" i="5"/>
  <c r="H3659" i="5"/>
  <c r="H3660" i="5"/>
  <c r="H3661" i="5"/>
  <c r="H3662" i="5"/>
  <c r="H3663" i="5"/>
  <c r="H3664" i="5"/>
  <c r="H3665" i="5"/>
  <c r="H3666" i="5"/>
  <c r="H3667" i="5"/>
  <c r="H3668" i="5"/>
  <c r="H3669" i="5"/>
  <c r="H3670" i="5"/>
  <c r="H3671" i="5"/>
  <c r="H3672" i="5"/>
  <c r="H3673" i="5"/>
  <c r="H3674" i="5"/>
  <c r="H3675" i="5"/>
  <c r="H3676" i="5"/>
  <c r="H3677" i="5"/>
  <c r="H3678" i="5"/>
  <c r="H3679" i="5"/>
  <c r="H3680" i="5"/>
  <c r="H3681" i="5"/>
  <c r="H3682" i="5"/>
  <c r="H3683" i="5"/>
  <c r="H3684" i="5"/>
  <c r="H3685" i="5"/>
  <c r="H3686" i="5"/>
  <c r="H3687" i="5"/>
  <c r="H3688" i="5"/>
  <c r="H3689" i="5"/>
  <c r="H3690" i="5"/>
  <c r="H3691" i="5"/>
  <c r="H3692" i="5"/>
  <c r="H3693" i="5"/>
  <c r="H3694" i="5"/>
  <c r="H3695" i="5"/>
  <c r="H3696" i="5"/>
  <c r="H3697" i="5"/>
  <c r="H3698" i="5"/>
  <c r="H3699" i="5"/>
  <c r="H3700" i="5"/>
  <c r="H3701" i="5"/>
  <c r="H3702" i="5"/>
  <c r="H3703" i="5"/>
  <c r="H3704" i="5"/>
  <c r="H3705" i="5"/>
  <c r="H3706" i="5"/>
  <c r="H3707" i="5"/>
  <c r="H3708" i="5"/>
  <c r="H3709" i="5"/>
  <c r="H3710" i="5"/>
  <c r="H3711" i="5"/>
  <c r="H3712" i="5"/>
  <c r="H3713" i="5"/>
  <c r="H3714" i="5"/>
  <c r="H3715" i="5"/>
  <c r="H3716" i="5"/>
  <c r="H3717" i="5"/>
  <c r="H3718" i="5"/>
  <c r="H3719" i="5"/>
  <c r="H3720" i="5"/>
  <c r="H3721" i="5"/>
  <c r="H3722" i="5"/>
  <c r="H3723" i="5"/>
  <c r="H3724" i="5"/>
  <c r="H3725" i="5"/>
  <c r="H3726" i="5"/>
  <c r="H3727" i="5"/>
  <c r="H3728" i="5"/>
  <c r="H3729" i="5"/>
  <c r="H3730" i="5"/>
  <c r="H3731" i="5"/>
  <c r="H3732" i="5"/>
  <c r="H3733" i="5"/>
  <c r="H3734" i="5"/>
  <c r="H3735" i="5"/>
  <c r="H3736" i="5"/>
  <c r="H3737" i="5"/>
  <c r="H3738" i="5"/>
  <c r="H3739" i="5"/>
  <c r="H3740" i="5"/>
  <c r="H3741" i="5"/>
  <c r="H3742" i="5"/>
  <c r="H3743" i="5"/>
  <c r="H3744" i="5"/>
  <c r="H3745" i="5"/>
  <c r="H3746" i="5"/>
  <c r="H3747" i="5"/>
  <c r="H3748" i="5"/>
  <c r="H3749" i="5"/>
  <c r="H3750" i="5"/>
  <c r="H3751" i="5"/>
  <c r="H3752" i="5"/>
  <c r="H3753" i="5"/>
  <c r="H3754" i="5"/>
  <c r="H3755" i="5"/>
  <c r="H3756" i="5"/>
  <c r="H3757" i="5"/>
  <c r="H3758" i="5"/>
  <c r="H3759" i="5"/>
  <c r="H3760" i="5"/>
  <c r="H3761" i="5"/>
  <c r="H3762" i="5"/>
  <c r="H3763" i="5"/>
  <c r="H3764" i="5"/>
  <c r="H3765" i="5"/>
  <c r="H3766" i="5"/>
  <c r="H3767" i="5"/>
  <c r="H3768" i="5"/>
  <c r="H3769" i="5"/>
  <c r="H3770" i="5"/>
  <c r="H3771" i="5"/>
  <c r="H3772" i="5"/>
  <c r="H3773" i="5"/>
  <c r="H3774" i="5"/>
  <c r="H3775" i="5"/>
  <c r="H3776" i="5"/>
  <c r="H3777" i="5"/>
  <c r="H3778" i="5"/>
  <c r="H3779" i="5"/>
  <c r="H3780" i="5"/>
  <c r="H3781" i="5"/>
  <c r="H3782" i="5"/>
  <c r="H3783" i="5"/>
  <c r="H3784" i="5"/>
  <c r="H3785" i="5"/>
  <c r="H3786" i="5"/>
  <c r="H3787" i="5"/>
  <c r="H3788" i="5"/>
  <c r="H3789" i="5"/>
  <c r="H3790" i="5"/>
  <c r="H3791" i="5"/>
  <c r="H3792" i="5"/>
  <c r="H3793" i="5"/>
  <c r="H3794" i="5"/>
  <c r="H3795" i="5"/>
  <c r="H3796" i="5"/>
  <c r="H3797" i="5"/>
  <c r="H3798" i="5"/>
  <c r="H3799" i="5"/>
  <c r="H3800" i="5"/>
  <c r="H3801" i="5"/>
  <c r="H3802" i="5"/>
  <c r="H3803" i="5"/>
  <c r="H3804" i="5"/>
  <c r="H3805" i="5"/>
  <c r="H3806" i="5"/>
  <c r="H3807" i="5"/>
  <c r="H3808" i="5"/>
  <c r="H3809" i="5"/>
  <c r="H3810" i="5"/>
  <c r="H3811" i="5"/>
  <c r="H3812" i="5"/>
  <c r="H3813" i="5"/>
  <c r="H3814" i="5"/>
  <c r="H3815" i="5"/>
  <c r="H3816" i="5"/>
  <c r="H3817" i="5"/>
  <c r="H3818" i="5"/>
  <c r="H3819" i="5"/>
  <c r="H3820" i="5"/>
  <c r="H3821" i="5"/>
  <c r="H3822" i="5"/>
  <c r="H3823" i="5"/>
  <c r="H3824" i="5"/>
  <c r="H3825" i="5"/>
  <c r="H3826" i="5"/>
  <c r="H3827" i="5"/>
  <c r="H3828" i="5"/>
  <c r="H3829" i="5"/>
  <c r="H3830" i="5"/>
  <c r="H3831" i="5"/>
  <c r="H3832" i="5"/>
  <c r="H3833" i="5"/>
  <c r="H3834" i="5"/>
  <c r="H3835" i="5"/>
  <c r="H3836" i="5"/>
  <c r="H3837" i="5"/>
  <c r="H3838" i="5"/>
  <c r="H3839" i="5"/>
  <c r="H3840" i="5"/>
  <c r="H3841" i="5"/>
  <c r="H3842" i="5"/>
  <c r="H3843" i="5"/>
  <c r="H3844" i="5"/>
  <c r="H3845" i="5"/>
  <c r="H3846" i="5"/>
  <c r="H3847" i="5"/>
  <c r="H3848" i="5"/>
  <c r="H3849" i="5"/>
  <c r="H3850" i="5"/>
  <c r="H3851" i="5"/>
  <c r="H3852" i="5"/>
  <c r="H3853" i="5"/>
  <c r="H3854" i="5"/>
  <c r="H3855" i="5"/>
  <c r="H3856" i="5"/>
  <c r="H3857" i="5"/>
  <c r="H3858" i="5"/>
  <c r="H3859" i="5"/>
  <c r="H3860" i="5"/>
  <c r="H3861" i="5"/>
  <c r="H3862" i="5"/>
  <c r="H3863" i="5"/>
  <c r="H3864" i="5"/>
  <c r="H3865" i="5"/>
  <c r="H3866" i="5"/>
  <c r="H3867" i="5"/>
  <c r="H3868" i="5"/>
  <c r="H3869" i="5"/>
  <c r="H3870" i="5"/>
  <c r="H3871" i="5"/>
  <c r="H3872" i="5"/>
  <c r="H3873" i="5"/>
  <c r="H3874" i="5"/>
  <c r="H3875" i="5"/>
  <c r="H3876" i="5"/>
  <c r="H3877" i="5"/>
  <c r="H3878" i="5"/>
  <c r="H3879" i="5"/>
  <c r="H3880" i="5"/>
  <c r="H3881" i="5"/>
  <c r="H3882" i="5"/>
  <c r="H3883" i="5"/>
  <c r="H3884" i="5"/>
  <c r="H3885" i="5"/>
  <c r="H3886" i="5"/>
  <c r="H3887" i="5"/>
  <c r="H3888" i="5"/>
  <c r="H3889" i="5"/>
  <c r="H3890" i="5"/>
  <c r="H3891" i="5"/>
  <c r="H3892" i="5"/>
  <c r="H3893" i="5"/>
  <c r="H3894" i="5"/>
  <c r="H3895" i="5"/>
  <c r="H3896" i="5"/>
  <c r="H3897" i="5"/>
  <c r="H3898" i="5"/>
  <c r="H3899" i="5"/>
  <c r="H3900" i="5"/>
  <c r="H3901" i="5"/>
  <c r="H3902" i="5"/>
  <c r="H3903" i="5"/>
  <c r="H3904" i="5"/>
  <c r="H3905" i="5"/>
  <c r="H3906" i="5"/>
  <c r="H3907" i="5"/>
  <c r="H3908" i="5"/>
  <c r="H3909" i="5"/>
  <c r="H3910" i="5"/>
  <c r="H3911" i="5"/>
  <c r="H3912" i="5"/>
  <c r="H3913" i="5"/>
  <c r="H3914" i="5"/>
  <c r="H3915" i="5"/>
  <c r="H3916" i="5"/>
  <c r="H3917" i="5"/>
  <c r="H3918" i="5"/>
  <c r="H3919" i="5"/>
  <c r="H3920" i="5"/>
  <c r="H3921" i="5"/>
  <c r="H3922" i="5"/>
  <c r="H3923" i="5"/>
  <c r="H3924" i="5"/>
  <c r="H3925" i="5"/>
  <c r="H3926" i="5"/>
  <c r="H3927" i="5"/>
  <c r="H3928" i="5"/>
  <c r="H3929" i="5"/>
  <c r="H3930" i="5"/>
  <c r="H3931" i="5"/>
  <c r="H3932" i="5"/>
  <c r="H3933" i="5"/>
  <c r="H3934" i="5"/>
  <c r="H3935" i="5"/>
  <c r="H3936" i="5"/>
  <c r="H3937" i="5"/>
  <c r="H3938" i="5"/>
  <c r="H3939" i="5"/>
  <c r="H3940" i="5"/>
  <c r="H3941" i="5"/>
  <c r="H3942" i="5"/>
  <c r="H3943" i="5"/>
  <c r="H3944" i="5"/>
  <c r="H3945" i="5"/>
  <c r="H3946" i="5"/>
  <c r="H3947" i="5"/>
  <c r="H3948" i="5"/>
  <c r="H3949" i="5"/>
  <c r="H3950" i="5"/>
  <c r="H3951" i="5"/>
  <c r="H3952" i="5"/>
  <c r="H3953" i="5"/>
  <c r="H3954" i="5"/>
  <c r="H3955" i="5"/>
  <c r="H3956" i="5"/>
  <c r="H3957" i="5"/>
  <c r="H3958" i="5"/>
  <c r="H3959" i="5"/>
  <c r="H3960" i="5"/>
  <c r="H3961" i="5"/>
  <c r="H3962" i="5"/>
  <c r="H3963" i="5"/>
  <c r="H3964" i="5"/>
  <c r="H3965" i="5"/>
  <c r="H3966" i="5"/>
  <c r="H3967" i="5"/>
  <c r="H3968" i="5"/>
  <c r="H3969" i="5"/>
  <c r="H3970" i="5"/>
  <c r="H3971" i="5"/>
  <c r="H3972" i="5"/>
  <c r="H3973" i="5"/>
  <c r="H3974" i="5"/>
  <c r="H3975" i="5"/>
  <c r="H3976" i="5"/>
  <c r="H3977" i="5"/>
  <c r="H3978" i="5"/>
  <c r="H3979" i="5"/>
  <c r="H3980" i="5"/>
  <c r="H3981" i="5"/>
  <c r="H3982" i="5"/>
  <c r="H3983" i="5"/>
  <c r="H3984" i="5"/>
  <c r="H3985" i="5"/>
  <c r="H3986" i="5"/>
  <c r="H3987" i="5"/>
  <c r="H3988" i="5"/>
  <c r="H3989" i="5"/>
  <c r="H3990" i="5"/>
  <c r="H3991" i="5"/>
  <c r="H3992" i="5"/>
  <c r="H3993" i="5"/>
  <c r="H3994" i="5"/>
  <c r="H3995" i="5"/>
  <c r="H3996" i="5"/>
  <c r="H3997" i="5"/>
  <c r="H3998" i="5"/>
  <c r="H3999" i="5"/>
  <c r="H4000" i="5"/>
  <c r="H4001" i="5"/>
  <c r="H4002" i="5"/>
  <c r="H4003" i="5"/>
  <c r="H4004" i="5"/>
  <c r="H4005" i="5"/>
  <c r="H4006" i="5"/>
  <c r="H4007" i="5"/>
  <c r="H4008" i="5"/>
  <c r="H4009" i="5"/>
  <c r="H4010" i="5"/>
  <c r="H4011" i="5"/>
  <c r="H4012" i="5"/>
  <c r="H4013" i="5"/>
  <c r="H4014" i="5"/>
  <c r="H4015" i="5"/>
  <c r="H4016" i="5"/>
  <c r="H4017" i="5"/>
  <c r="H4018" i="5"/>
  <c r="H4019" i="5"/>
  <c r="H4020" i="5"/>
  <c r="H4021" i="5"/>
  <c r="H4022" i="5"/>
  <c r="H4023" i="5"/>
  <c r="H4024" i="5"/>
  <c r="H4025" i="5"/>
  <c r="H4026" i="5"/>
  <c r="H4027" i="5"/>
  <c r="H4028" i="5"/>
  <c r="H4029" i="5"/>
  <c r="H4030" i="5"/>
  <c r="H4031" i="5"/>
  <c r="H4032" i="5"/>
  <c r="H4033" i="5"/>
  <c r="H4034" i="5"/>
  <c r="H4035" i="5"/>
  <c r="H4036" i="5"/>
  <c r="H4037" i="5"/>
  <c r="H4038" i="5"/>
  <c r="H4039" i="5"/>
  <c r="H4040" i="5"/>
  <c r="H4041" i="5"/>
  <c r="H4042" i="5"/>
  <c r="H4043" i="5"/>
  <c r="H4044" i="5"/>
  <c r="H4045" i="5"/>
  <c r="H4046" i="5"/>
  <c r="H4047" i="5"/>
  <c r="H4048" i="5"/>
  <c r="H4049" i="5"/>
  <c r="H4050" i="5"/>
  <c r="J401" i="5" a="1"/>
  <c r="J401" i="5" s="1"/>
  <c r="J402" i="5" a="1"/>
  <c r="J402" i="5" s="1"/>
  <c r="J403" i="5" a="1"/>
  <c r="J403" i="5" s="1"/>
  <c r="J404" i="5" a="1"/>
  <c r="J404" i="5" s="1"/>
  <c r="J405" i="5" a="1"/>
  <c r="J405" i="5" s="1"/>
  <c r="J406" i="5" a="1"/>
  <c r="J406" i="5" s="1"/>
  <c r="J407" i="5" a="1"/>
  <c r="J407" i="5" s="1"/>
  <c r="J408" i="5" a="1"/>
  <c r="J408" i="5" s="1"/>
  <c r="J409" i="5" a="1"/>
  <c r="J409" i="5" s="1"/>
  <c r="J410" i="5" a="1"/>
  <c r="J410" i="5" s="1"/>
  <c r="J411" i="5" a="1"/>
  <c r="J411" i="5" s="1"/>
  <c r="J412" i="5" a="1"/>
  <c r="J412" i="5" s="1"/>
  <c r="J413" i="5" a="1"/>
  <c r="J413" i="5" s="1"/>
  <c r="J414" i="5" a="1"/>
  <c r="J414" i="5" s="1"/>
  <c r="J415" i="5" a="1"/>
  <c r="J415" i="5" s="1"/>
  <c r="J416" i="5" a="1"/>
  <c r="J416" i="5" s="1"/>
  <c r="J417" i="5" a="1"/>
  <c r="J417" i="5" s="1"/>
  <c r="J418" i="5" a="1"/>
  <c r="J418" i="5" s="1"/>
  <c r="J419" i="5" a="1"/>
  <c r="J419" i="5" s="1"/>
  <c r="J420" i="5" a="1"/>
  <c r="J420" i="5" s="1"/>
  <c r="J421" i="5" a="1"/>
  <c r="J421" i="5" s="1"/>
  <c r="J422" i="5" a="1"/>
  <c r="J422" i="5" s="1"/>
  <c r="J423" i="5" a="1"/>
  <c r="J423" i="5" s="1"/>
  <c r="J424" i="5" a="1"/>
  <c r="J424" i="5" s="1"/>
  <c r="J425" i="5" a="1"/>
  <c r="J425" i="5" s="1"/>
  <c r="J426" i="5" a="1"/>
  <c r="J426" i="5" s="1"/>
  <c r="J427" i="5" a="1"/>
  <c r="J427" i="5" s="1"/>
  <c r="J428" i="5" a="1"/>
  <c r="J428" i="5" s="1"/>
  <c r="J429" i="5" a="1"/>
  <c r="J429" i="5" s="1"/>
  <c r="J430" i="5" a="1"/>
  <c r="J430" i="5" s="1"/>
  <c r="J431" i="5" a="1"/>
  <c r="J431" i="5" s="1"/>
  <c r="J432" i="5" a="1"/>
  <c r="J432" i="5" s="1"/>
  <c r="J433" i="5" a="1"/>
  <c r="J433" i="5" s="1"/>
  <c r="J434" i="5" a="1"/>
  <c r="J434" i="5" s="1"/>
  <c r="J435" i="5" a="1"/>
  <c r="J435" i="5" s="1"/>
  <c r="J436" i="5" a="1"/>
  <c r="J436" i="5" s="1"/>
  <c r="J437" i="5" a="1"/>
  <c r="J437" i="5" s="1"/>
  <c r="J438" i="5" a="1"/>
  <c r="J438" i="5" s="1"/>
  <c r="J439" i="5" a="1"/>
  <c r="J439" i="5" s="1"/>
  <c r="J440" i="5" a="1"/>
  <c r="J440" i="5" s="1"/>
  <c r="J441" i="5" a="1"/>
  <c r="J441" i="5" s="1"/>
  <c r="J442" i="5" a="1"/>
  <c r="J442" i="5" s="1"/>
  <c r="J443" i="5" a="1"/>
  <c r="J443" i="5" s="1"/>
  <c r="J444" i="5" a="1"/>
  <c r="J444" i="5" s="1"/>
  <c r="J445" i="5" a="1"/>
  <c r="J445" i="5" s="1"/>
  <c r="J446" i="5" a="1"/>
  <c r="J446" i="5" s="1"/>
  <c r="J447" i="5" a="1"/>
  <c r="J447" i="5" s="1"/>
  <c r="J448" i="5" a="1"/>
  <c r="J448" i="5" s="1"/>
  <c r="J449" i="5" a="1"/>
  <c r="J449" i="5" s="1"/>
  <c r="J450" i="5" a="1"/>
  <c r="J450" i="5" s="1"/>
  <c r="J451" i="5" a="1"/>
  <c r="J451" i="5" s="1"/>
  <c r="J452" i="5" a="1"/>
  <c r="J452" i="5" s="1"/>
  <c r="J453" i="5" a="1"/>
  <c r="J453" i="5" s="1"/>
  <c r="J454" i="5" a="1"/>
  <c r="J454" i="5" s="1"/>
  <c r="J455" i="5" a="1"/>
  <c r="J455" i="5" s="1"/>
  <c r="J456" i="5" a="1"/>
  <c r="J456" i="5" s="1"/>
  <c r="J457" i="5" a="1"/>
  <c r="J457" i="5" s="1"/>
  <c r="J458" i="5" a="1"/>
  <c r="J458" i="5" s="1"/>
  <c r="J459" i="5" a="1"/>
  <c r="J459" i="5" s="1"/>
  <c r="J460" i="5" a="1"/>
  <c r="J460" i="5" s="1"/>
  <c r="J461" i="5" a="1"/>
  <c r="J461" i="5" s="1"/>
  <c r="J462" i="5" a="1"/>
  <c r="J462" i="5" s="1"/>
  <c r="J463" i="5" a="1"/>
  <c r="J463" i="5" s="1"/>
  <c r="J464" i="5" a="1"/>
  <c r="J464" i="5" s="1"/>
  <c r="J465" i="5" a="1"/>
  <c r="J465" i="5" s="1"/>
  <c r="J466" i="5" a="1"/>
  <c r="J466" i="5" s="1"/>
  <c r="J467" i="5" a="1"/>
  <c r="J467" i="5" s="1"/>
  <c r="J468" i="5" a="1"/>
  <c r="J468" i="5" s="1"/>
  <c r="J469" i="5" a="1"/>
  <c r="J469" i="5" s="1"/>
  <c r="J470" i="5" a="1"/>
  <c r="J470" i="5" s="1"/>
  <c r="J471" i="5" a="1"/>
  <c r="J471" i="5" s="1"/>
  <c r="J472" i="5" a="1"/>
  <c r="J472" i="5" s="1"/>
  <c r="J473" i="5" a="1"/>
  <c r="J473" i="5" s="1"/>
  <c r="J474" i="5" a="1"/>
  <c r="J474" i="5" s="1"/>
  <c r="J475" i="5" a="1"/>
  <c r="J475" i="5" s="1"/>
  <c r="J476" i="5" a="1"/>
  <c r="J476" i="5" s="1"/>
  <c r="J477" i="5" a="1"/>
  <c r="J477" i="5" s="1"/>
  <c r="J478" i="5" a="1"/>
  <c r="J478" i="5" s="1"/>
  <c r="J479" i="5" a="1"/>
  <c r="J479" i="5" s="1"/>
  <c r="J480" i="5" a="1"/>
  <c r="J480" i="5" s="1"/>
  <c r="J481" i="5" a="1"/>
  <c r="J481" i="5" s="1"/>
  <c r="J482" i="5" a="1"/>
  <c r="J482" i="5" s="1"/>
  <c r="J483" i="5" a="1"/>
  <c r="J483" i="5" s="1"/>
  <c r="J484" i="5" a="1"/>
  <c r="J484" i="5" s="1"/>
  <c r="J485" i="5" a="1"/>
  <c r="J485" i="5" s="1"/>
  <c r="J486" i="5" a="1"/>
  <c r="J486" i="5" s="1"/>
  <c r="J487" i="5" a="1"/>
  <c r="J487" i="5" s="1"/>
  <c r="J488" i="5" a="1"/>
  <c r="J488" i="5" s="1"/>
  <c r="J489" i="5" a="1"/>
  <c r="J489" i="5" s="1"/>
  <c r="J490" i="5" a="1"/>
  <c r="J490" i="5" s="1"/>
  <c r="J491" i="5" a="1"/>
  <c r="J491" i="5" s="1"/>
  <c r="J492" i="5" a="1"/>
  <c r="J492" i="5" s="1"/>
  <c r="J493" i="5" a="1"/>
  <c r="J493" i="5" s="1"/>
  <c r="J494" i="5" a="1"/>
  <c r="J494" i="5" s="1"/>
  <c r="J495" i="5" a="1"/>
  <c r="J495" i="5" s="1"/>
  <c r="J496" i="5" a="1"/>
  <c r="J496" i="5" s="1"/>
  <c r="J497" i="5" a="1"/>
  <c r="J497" i="5" s="1"/>
  <c r="J498" i="5" a="1"/>
  <c r="J498" i="5" s="1"/>
  <c r="J499" i="5" a="1"/>
  <c r="J499" i="5" s="1"/>
  <c r="J500" i="5" a="1"/>
  <c r="J500" i="5" s="1"/>
  <c r="J501" i="5" a="1"/>
  <c r="J501" i="5" s="1"/>
  <c r="J502" i="5" a="1"/>
  <c r="J502" i="5" s="1"/>
  <c r="J503" i="5" a="1"/>
  <c r="J503" i="5" s="1"/>
  <c r="J504" i="5" a="1"/>
  <c r="J504" i="5" s="1"/>
  <c r="J505" i="5" a="1"/>
  <c r="J505" i="5" s="1"/>
  <c r="J506" i="5" a="1"/>
  <c r="J506" i="5" s="1"/>
  <c r="J507" i="5" a="1"/>
  <c r="J507" i="5" s="1"/>
  <c r="J508" i="5" a="1"/>
  <c r="J508" i="5" s="1"/>
  <c r="J509" i="5" a="1"/>
  <c r="J509" i="5" s="1"/>
  <c r="J510" i="5" a="1"/>
  <c r="J510" i="5" s="1"/>
  <c r="J511" i="5" a="1"/>
  <c r="J511" i="5" s="1"/>
  <c r="J512" i="5" a="1"/>
  <c r="J512" i="5" s="1"/>
  <c r="J513" i="5" a="1"/>
  <c r="J513" i="5" s="1"/>
  <c r="J514" i="5" a="1"/>
  <c r="J514" i="5" s="1"/>
  <c r="J515" i="5" a="1"/>
  <c r="J515" i="5" s="1"/>
  <c r="J516" i="5" a="1"/>
  <c r="J516" i="5" s="1"/>
  <c r="J517" i="5" a="1"/>
  <c r="J517" i="5" s="1"/>
  <c r="J518" i="5" a="1"/>
  <c r="J518" i="5" s="1"/>
  <c r="J519" i="5" a="1"/>
  <c r="J519" i="5" s="1"/>
  <c r="J520" i="5" a="1"/>
  <c r="J520" i="5" s="1"/>
  <c r="J521" i="5" a="1"/>
  <c r="J521" i="5" s="1"/>
  <c r="J522" i="5" a="1"/>
  <c r="J522" i="5" s="1"/>
  <c r="J523" i="5" a="1"/>
  <c r="J523" i="5" s="1"/>
  <c r="J524" i="5" a="1"/>
  <c r="J524" i="5" s="1"/>
  <c r="J525" i="5" a="1"/>
  <c r="J525" i="5" s="1"/>
  <c r="J526" i="5" a="1"/>
  <c r="J526" i="5" s="1"/>
  <c r="J527" i="5" a="1"/>
  <c r="J527" i="5" s="1"/>
  <c r="J528" i="5" a="1"/>
  <c r="J528" i="5" s="1"/>
  <c r="J529" i="5" a="1"/>
  <c r="J529" i="5" s="1"/>
  <c r="J530" i="5" a="1"/>
  <c r="J530" i="5" s="1"/>
  <c r="J531" i="5" a="1"/>
  <c r="J531" i="5" s="1"/>
  <c r="J532" i="5" a="1"/>
  <c r="J532" i="5" s="1"/>
  <c r="J533" i="5" a="1"/>
  <c r="J533" i="5" s="1"/>
  <c r="J534" i="5" a="1"/>
  <c r="J534" i="5" s="1"/>
  <c r="J535" i="5" a="1"/>
  <c r="J535" i="5" s="1"/>
  <c r="J536" i="5" a="1"/>
  <c r="J536" i="5" s="1"/>
  <c r="J537" i="5" a="1"/>
  <c r="J537" i="5" s="1"/>
  <c r="J538" i="5" a="1"/>
  <c r="J538" i="5" s="1"/>
  <c r="J539" i="5" a="1"/>
  <c r="J539" i="5" s="1"/>
  <c r="J540" i="5" a="1"/>
  <c r="J540" i="5" s="1"/>
  <c r="J541" i="5" a="1"/>
  <c r="J541" i="5" s="1"/>
  <c r="J542" i="5" a="1"/>
  <c r="J542" i="5" s="1"/>
  <c r="J543" i="5" a="1"/>
  <c r="J543" i="5" s="1"/>
  <c r="J544" i="5" a="1"/>
  <c r="J544" i="5" s="1"/>
  <c r="J545" i="5" a="1"/>
  <c r="J545" i="5" s="1"/>
  <c r="J546" i="5" a="1"/>
  <c r="J546" i="5" s="1"/>
  <c r="J547" i="5" a="1"/>
  <c r="J547" i="5" s="1"/>
  <c r="J548" i="5" a="1"/>
  <c r="J548" i="5" s="1"/>
  <c r="J549" i="5" a="1"/>
  <c r="J549" i="5" s="1"/>
  <c r="J550" i="5" a="1"/>
  <c r="J550" i="5" s="1"/>
  <c r="J551" i="5" a="1"/>
  <c r="J551" i="5" s="1"/>
  <c r="J552" i="5" a="1"/>
  <c r="J552" i="5" s="1"/>
  <c r="J553" i="5" a="1"/>
  <c r="J553" i="5" s="1"/>
  <c r="J554" i="5" a="1"/>
  <c r="J554" i="5" s="1"/>
  <c r="J555" i="5" a="1"/>
  <c r="J555" i="5" s="1"/>
  <c r="J556" i="5" a="1"/>
  <c r="J556" i="5" s="1"/>
  <c r="J557" i="5" a="1"/>
  <c r="J557" i="5" s="1"/>
  <c r="J558" i="5" a="1"/>
  <c r="J558" i="5" s="1"/>
  <c r="J559" i="5" a="1"/>
  <c r="J559" i="5" s="1"/>
  <c r="J560" i="5" a="1"/>
  <c r="J560" i="5" s="1"/>
  <c r="J561" i="5" a="1"/>
  <c r="J561" i="5" s="1"/>
  <c r="J562" i="5" a="1"/>
  <c r="J562" i="5" s="1"/>
  <c r="J563" i="5" a="1"/>
  <c r="J563" i="5" s="1"/>
  <c r="J564" i="5" a="1"/>
  <c r="J564" i="5" s="1"/>
  <c r="J565" i="5" a="1"/>
  <c r="J565" i="5" s="1"/>
  <c r="J566" i="5" a="1"/>
  <c r="J566" i="5" s="1"/>
  <c r="J567" i="5" a="1"/>
  <c r="J567" i="5" s="1"/>
  <c r="J568" i="5" a="1"/>
  <c r="J568" i="5" s="1"/>
  <c r="J569" i="5" a="1"/>
  <c r="J569" i="5" s="1"/>
  <c r="J570" i="5" a="1"/>
  <c r="J570" i="5" s="1"/>
  <c r="J571" i="5" a="1"/>
  <c r="J571" i="5" s="1"/>
  <c r="J572" i="5" a="1"/>
  <c r="J572" i="5" s="1"/>
  <c r="J573" i="5" a="1"/>
  <c r="J573" i="5" s="1"/>
  <c r="J574" i="5" a="1"/>
  <c r="J574" i="5" s="1"/>
  <c r="J575" i="5" a="1"/>
  <c r="J575" i="5" s="1"/>
  <c r="J576" i="5" a="1"/>
  <c r="J576" i="5" s="1"/>
  <c r="J577" i="5" a="1"/>
  <c r="J577" i="5" s="1"/>
  <c r="J578" i="5" a="1"/>
  <c r="J578" i="5" s="1"/>
  <c r="J579" i="5" a="1"/>
  <c r="J579" i="5" s="1"/>
  <c r="J580" i="5" a="1"/>
  <c r="J580" i="5" s="1"/>
  <c r="J581" i="5" a="1"/>
  <c r="J581" i="5" s="1"/>
  <c r="J582" i="5" a="1"/>
  <c r="J582" i="5" s="1"/>
  <c r="J583" i="5" a="1"/>
  <c r="J583" i="5" s="1"/>
  <c r="J584" i="5" a="1"/>
  <c r="J584" i="5" s="1"/>
  <c r="J585" i="5" a="1"/>
  <c r="J585" i="5" s="1"/>
  <c r="J586" i="5" a="1"/>
  <c r="J586" i="5" s="1"/>
  <c r="J587" i="5" a="1"/>
  <c r="J587" i="5" s="1"/>
  <c r="J588" i="5" a="1"/>
  <c r="J588" i="5" s="1"/>
  <c r="J589" i="5" a="1"/>
  <c r="J589" i="5" s="1"/>
  <c r="J590" i="5" a="1"/>
  <c r="J590" i="5" s="1"/>
  <c r="J591" i="5" a="1"/>
  <c r="J591" i="5" s="1"/>
  <c r="J592" i="5" a="1"/>
  <c r="J592" i="5" s="1"/>
  <c r="J593" i="5" a="1"/>
  <c r="J593" i="5" s="1"/>
  <c r="J594" i="5" a="1"/>
  <c r="J594" i="5" s="1"/>
  <c r="J595" i="5" a="1"/>
  <c r="J595" i="5" s="1"/>
  <c r="J596" i="5" a="1"/>
  <c r="J596" i="5" s="1"/>
  <c r="J597" i="5" a="1"/>
  <c r="J597" i="5" s="1"/>
  <c r="J598" i="5" a="1"/>
  <c r="J598" i="5" s="1"/>
  <c r="J599" i="5" a="1"/>
  <c r="J599" i="5" s="1"/>
  <c r="J600" i="5" a="1"/>
  <c r="J600" i="5" s="1"/>
  <c r="J601" i="5" a="1"/>
  <c r="J601" i="5" s="1"/>
  <c r="J602" i="5" a="1"/>
  <c r="J602" i="5" s="1"/>
  <c r="J603" i="5" a="1"/>
  <c r="J603" i="5" s="1"/>
  <c r="J604" i="5" a="1"/>
  <c r="J604" i="5" s="1"/>
  <c r="J605" i="5" a="1"/>
  <c r="J605" i="5" s="1"/>
  <c r="J606" i="5" a="1"/>
  <c r="J606" i="5" s="1"/>
  <c r="J607" i="5" a="1"/>
  <c r="J607" i="5" s="1"/>
  <c r="J608" i="5" a="1"/>
  <c r="J608" i="5" s="1"/>
  <c r="J609" i="5" a="1"/>
  <c r="J609" i="5" s="1"/>
  <c r="J610" i="5" a="1"/>
  <c r="J610" i="5" s="1"/>
  <c r="J611" i="5" a="1"/>
  <c r="J611" i="5" s="1"/>
  <c r="J612" i="5" a="1"/>
  <c r="J612" i="5" s="1"/>
  <c r="J613" i="5" a="1"/>
  <c r="J613" i="5" s="1"/>
  <c r="J614" i="5" a="1"/>
  <c r="J614" i="5" s="1"/>
  <c r="J615" i="5" a="1"/>
  <c r="J615" i="5" s="1"/>
  <c r="J616" i="5" a="1"/>
  <c r="J616" i="5" s="1"/>
  <c r="J617" i="5" a="1"/>
  <c r="J617" i="5" s="1"/>
  <c r="J618" i="5" a="1"/>
  <c r="J618" i="5" s="1"/>
  <c r="J619" i="5" a="1"/>
  <c r="J619" i="5" s="1"/>
  <c r="J620" i="5" a="1"/>
  <c r="J620" i="5" s="1"/>
  <c r="J621" i="5" a="1"/>
  <c r="J621" i="5" s="1"/>
  <c r="J622" i="5" a="1"/>
  <c r="J622" i="5" s="1"/>
  <c r="J623" i="5" a="1"/>
  <c r="J623" i="5" s="1"/>
  <c r="J624" i="5" a="1"/>
  <c r="J624" i="5" s="1"/>
  <c r="J625" i="5" a="1"/>
  <c r="J625" i="5" s="1"/>
  <c r="J626" i="5" a="1"/>
  <c r="J626" i="5" s="1"/>
  <c r="J627" i="5" a="1"/>
  <c r="J627" i="5" s="1"/>
  <c r="J628" i="5" a="1"/>
  <c r="J628" i="5" s="1"/>
  <c r="J629" i="5" a="1"/>
  <c r="J629" i="5" s="1"/>
  <c r="J630" i="5" a="1"/>
  <c r="J630" i="5" s="1"/>
  <c r="J631" i="5" a="1"/>
  <c r="J631" i="5" s="1"/>
  <c r="J632" i="5" a="1"/>
  <c r="J632" i="5" s="1"/>
  <c r="J633" i="5" a="1"/>
  <c r="J633" i="5" s="1"/>
  <c r="J634" i="5" a="1"/>
  <c r="J634" i="5" s="1"/>
  <c r="J635" i="5" a="1"/>
  <c r="J635" i="5" s="1"/>
  <c r="J636" i="5" a="1"/>
  <c r="J636" i="5" s="1"/>
  <c r="J637" i="5" a="1"/>
  <c r="J637" i="5" s="1"/>
  <c r="J638" i="5" a="1"/>
  <c r="J638" i="5" s="1"/>
  <c r="J639" i="5" a="1"/>
  <c r="J639" i="5" s="1"/>
  <c r="J640" i="5" a="1"/>
  <c r="J640" i="5" s="1"/>
  <c r="J641" i="5" a="1"/>
  <c r="J641" i="5" s="1"/>
  <c r="J642" i="5" a="1"/>
  <c r="J642" i="5" s="1"/>
  <c r="J643" i="5" a="1"/>
  <c r="J643" i="5" s="1"/>
  <c r="J644" i="5" a="1"/>
  <c r="J644" i="5" s="1"/>
  <c r="J645" i="5" a="1"/>
  <c r="J645" i="5" s="1"/>
  <c r="J646" i="5" a="1"/>
  <c r="J646" i="5" s="1"/>
  <c r="J647" i="5" a="1"/>
  <c r="J647" i="5" s="1"/>
  <c r="J648" i="5" a="1"/>
  <c r="J648" i="5" s="1"/>
  <c r="J649" i="5" a="1"/>
  <c r="J649" i="5" s="1"/>
  <c r="J650" i="5" a="1"/>
  <c r="J650" i="5" s="1"/>
  <c r="J651" i="5" a="1"/>
  <c r="J651" i="5" s="1"/>
  <c r="J652" i="5" a="1"/>
  <c r="J652" i="5" s="1"/>
  <c r="J653" i="5" a="1"/>
  <c r="J653" i="5" s="1"/>
  <c r="J654" i="5" a="1"/>
  <c r="J654" i="5" s="1"/>
  <c r="J655" i="5" a="1"/>
  <c r="J655" i="5" s="1"/>
  <c r="J656" i="5" a="1"/>
  <c r="J656" i="5" s="1"/>
  <c r="J657" i="5" a="1"/>
  <c r="J657" i="5" s="1"/>
  <c r="J658" i="5" a="1"/>
  <c r="J658" i="5" s="1"/>
  <c r="J659" i="5" a="1"/>
  <c r="J659" i="5" s="1"/>
  <c r="J660" i="5" a="1"/>
  <c r="J660" i="5" s="1"/>
  <c r="J661" i="5" a="1"/>
  <c r="J661" i="5" s="1"/>
  <c r="J662" i="5" a="1"/>
  <c r="J662" i="5" s="1"/>
  <c r="J663" i="5" a="1"/>
  <c r="J663" i="5" s="1"/>
  <c r="J664" i="5" a="1"/>
  <c r="J664" i="5" s="1"/>
  <c r="J665" i="5" a="1"/>
  <c r="J665" i="5" s="1"/>
  <c r="J666" i="5" a="1"/>
  <c r="J666" i="5" s="1"/>
  <c r="J667" i="5" a="1"/>
  <c r="J667" i="5" s="1"/>
  <c r="J668" i="5" a="1"/>
  <c r="J668" i="5" s="1"/>
  <c r="J669" i="5" a="1"/>
  <c r="J669" i="5" s="1"/>
  <c r="J670" i="5" a="1"/>
  <c r="J670" i="5" s="1"/>
  <c r="J671" i="5" a="1"/>
  <c r="J671" i="5" s="1"/>
  <c r="J672" i="5" a="1"/>
  <c r="J672" i="5" s="1"/>
  <c r="J673" i="5" a="1"/>
  <c r="J673" i="5" s="1"/>
  <c r="J674" i="5" a="1"/>
  <c r="J674" i="5" s="1"/>
  <c r="J675" i="5" a="1"/>
  <c r="J675" i="5" s="1"/>
  <c r="J676" i="5" a="1"/>
  <c r="J676" i="5" s="1"/>
  <c r="J677" i="5" a="1"/>
  <c r="J677" i="5" s="1"/>
  <c r="J678" i="5" a="1"/>
  <c r="J678" i="5" s="1"/>
  <c r="J679" i="5" a="1"/>
  <c r="J679" i="5" s="1"/>
  <c r="J680" i="5" a="1"/>
  <c r="J680" i="5" s="1"/>
  <c r="J681" i="5" a="1"/>
  <c r="J681" i="5" s="1"/>
  <c r="J682" i="5" a="1"/>
  <c r="J682" i="5" s="1"/>
  <c r="J683" i="5" a="1"/>
  <c r="J683" i="5" s="1"/>
  <c r="J684" i="5" a="1"/>
  <c r="J684" i="5" s="1"/>
  <c r="J685" i="5" a="1"/>
  <c r="J685" i="5" s="1"/>
  <c r="J686" i="5" a="1"/>
  <c r="J686" i="5" s="1"/>
  <c r="J687" i="5" a="1"/>
  <c r="J687" i="5" s="1"/>
  <c r="J688" i="5" a="1"/>
  <c r="J688" i="5" s="1"/>
  <c r="J689" i="5" a="1"/>
  <c r="J689" i="5" s="1"/>
  <c r="J690" i="5" a="1"/>
  <c r="J690" i="5" s="1"/>
  <c r="J691" i="5" a="1"/>
  <c r="J691" i="5" s="1"/>
  <c r="J692" i="5" a="1"/>
  <c r="J692" i="5" s="1"/>
  <c r="J693" i="5" a="1"/>
  <c r="J693" i="5" s="1"/>
  <c r="J694" i="5" a="1"/>
  <c r="J694" i="5" s="1"/>
  <c r="J695" i="5" a="1"/>
  <c r="J695" i="5" s="1"/>
  <c r="J696" i="5" a="1"/>
  <c r="J696" i="5" s="1"/>
  <c r="J697" i="5" a="1"/>
  <c r="J697" i="5" s="1"/>
  <c r="J698" i="5" a="1"/>
  <c r="J698" i="5" s="1"/>
  <c r="J699" i="5" a="1"/>
  <c r="J699" i="5" s="1"/>
  <c r="J700" i="5" a="1"/>
  <c r="J700" i="5" s="1"/>
  <c r="J701" i="5" a="1"/>
  <c r="J701" i="5" s="1"/>
  <c r="J702" i="5" a="1"/>
  <c r="J702" i="5" s="1"/>
  <c r="J703" i="5" a="1"/>
  <c r="J703" i="5" s="1"/>
  <c r="J704" i="5" a="1"/>
  <c r="J704" i="5" s="1"/>
  <c r="J705" i="5" a="1"/>
  <c r="J705" i="5" s="1"/>
  <c r="J706" i="5" a="1"/>
  <c r="J706" i="5" s="1"/>
  <c r="J707" i="5" a="1"/>
  <c r="J707" i="5" s="1"/>
  <c r="J708" i="5" a="1"/>
  <c r="J708" i="5" s="1"/>
  <c r="J709" i="5" a="1"/>
  <c r="J709" i="5" s="1"/>
  <c r="J710" i="5" a="1"/>
  <c r="J710" i="5" s="1"/>
  <c r="J711" i="5" a="1"/>
  <c r="J711" i="5" s="1"/>
  <c r="J712" i="5" a="1"/>
  <c r="J712" i="5" s="1"/>
  <c r="J713" i="5" a="1"/>
  <c r="J713" i="5" s="1"/>
  <c r="J714" i="5" a="1"/>
  <c r="J714" i="5" s="1"/>
  <c r="J715" i="5" a="1"/>
  <c r="J715" i="5" s="1"/>
  <c r="J716" i="5" a="1"/>
  <c r="J716" i="5" s="1"/>
  <c r="J717" i="5" a="1"/>
  <c r="J717" i="5" s="1"/>
  <c r="J718" i="5" a="1"/>
  <c r="J718" i="5" s="1"/>
  <c r="J719" i="5" a="1"/>
  <c r="J719" i="5" s="1"/>
  <c r="J720" i="5" a="1"/>
  <c r="J720" i="5" s="1"/>
  <c r="J721" i="5" a="1"/>
  <c r="J721" i="5" s="1"/>
  <c r="J722" i="5" a="1"/>
  <c r="J722" i="5" s="1"/>
  <c r="J723" i="5" a="1"/>
  <c r="J723" i="5" s="1"/>
  <c r="J724" i="5" a="1"/>
  <c r="J724" i="5" s="1"/>
  <c r="J725" i="5" a="1"/>
  <c r="J725" i="5" s="1"/>
  <c r="J726" i="5" a="1"/>
  <c r="J726" i="5" s="1"/>
  <c r="J727" i="5" a="1"/>
  <c r="J727" i="5" s="1"/>
  <c r="J728" i="5" a="1"/>
  <c r="J728" i="5" s="1"/>
  <c r="J729" i="5" a="1"/>
  <c r="J729" i="5" s="1"/>
  <c r="J730" i="5" a="1"/>
  <c r="J730" i="5" s="1"/>
  <c r="J731" i="5" a="1"/>
  <c r="J731" i="5" s="1"/>
  <c r="J732" i="5" a="1"/>
  <c r="J732" i="5" s="1"/>
  <c r="J733" i="5" a="1"/>
  <c r="J733" i="5" s="1"/>
  <c r="J734" i="5" a="1"/>
  <c r="J734" i="5" s="1"/>
  <c r="J735" i="5" a="1"/>
  <c r="J735" i="5" s="1"/>
  <c r="J736" i="5" a="1"/>
  <c r="J736" i="5" s="1"/>
  <c r="J737" i="5" a="1"/>
  <c r="J737" i="5" s="1"/>
  <c r="J738" i="5" a="1"/>
  <c r="J738" i="5" s="1"/>
  <c r="J739" i="5" a="1"/>
  <c r="J739" i="5" s="1"/>
  <c r="J740" i="5" a="1"/>
  <c r="J740" i="5" s="1"/>
  <c r="J741" i="5" a="1"/>
  <c r="J741" i="5" s="1"/>
  <c r="J742" i="5" a="1"/>
  <c r="J742" i="5" s="1"/>
  <c r="J743" i="5" a="1"/>
  <c r="J743" i="5" s="1"/>
  <c r="J744" i="5" a="1"/>
  <c r="J744" i="5" s="1"/>
  <c r="J745" i="5" a="1"/>
  <c r="J745" i="5" s="1"/>
  <c r="J746" i="5" a="1"/>
  <c r="J746" i="5" s="1"/>
  <c r="J747" i="5" a="1"/>
  <c r="J747" i="5" s="1"/>
  <c r="J748" i="5" a="1"/>
  <c r="J748" i="5" s="1"/>
  <c r="J749" i="5" a="1"/>
  <c r="J749" i="5" s="1"/>
  <c r="J750" i="5" a="1"/>
  <c r="J750" i="5" s="1"/>
  <c r="J751" i="5" a="1"/>
  <c r="J751" i="5" s="1"/>
  <c r="J752" i="5" a="1"/>
  <c r="J752" i="5" s="1"/>
  <c r="J753" i="5" a="1"/>
  <c r="J753" i="5" s="1"/>
  <c r="J754" i="5" a="1"/>
  <c r="J754" i="5" s="1"/>
  <c r="J755" i="5" a="1"/>
  <c r="J755" i="5" s="1"/>
  <c r="J756" i="5" a="1"/>
  <c r="J756" i="5" s="1"/>
  <c r="J757" i="5" a="1"/>
  <c r="J757" i="5" s="1"/>
  <c r="J758" i="5" a="1"/>
  <c r="J758" i="5" s="1"/>
  <c r="J759" i="5" a="1"/>
  <c r="J759" i="5" s="1"/>
  <c r="J760" i="5" a="1"/>
  <c r="J760" i="5" s="1"/>
  <c r="J761" i="5" a="1"/>
  <c r="J761" i="5" s="1"/>
  <c r="J762" i="5" a="1"/>
  <c r="J762" i="5" s="1"/>
  <c r="J763" i="5" a="1"/>
  <c r="J763" i="5" s="1"/>
  <c r="J764" i="5" a="1"/>
  <c r="J764" i="5" s="1"/>
  <c r="J765" i="5" a="1"/>
  <c r="J765" i="5" s="1"/>
  <c r="J766" i="5" a="1"/>
  <c r="J766" i="5" s="1"/>
  <c r="J767" i="5" a="1"/>
  <c r="J767" i="5" s="1"/>
  <c r="J768" i="5" a="1"/>
  <c r="J768" i="5" s="1"/>
  <c r="J769" i="5" a="1"/>
  <c r="J769" i="5" s="1"/>
  <c r="J770" i="5" a="1"/>
  <c r="J770" i="5" s="1"/>
  <c r="J771" i="5" a="1"/>
  <c r="J771" i="5" s="1"/>
  <c r="J772" i="5" a="1"/>
  <c r="J772" i="5" s="1"/>
  <c r="J773" i="5" a="1"/>
  <c r="J773" i="5" s="1"/>
  <c r="J774" i="5" a="1"/>
  <c r="J774" i="5" s="1"/>
  <c r="J775" i="5" a="1"/>
  <c r="J775" i="5" s="1"/>
  <c r="J776" i="5" a="1"/>
  <c r="J776" i="5" s="1"/>
  <c r="J777" i="5" a="1"/>
  <c r="J777" i="5" s="1"/>
  <c r="J778" i="5" a="1"/>
  <c r="J778" i="5" s="1"/>
  <c r="J779" i="5" a="1"/>
  <c r="J779" i="5" s="1"/>
  <c r="J780" i="5" a="1"/>
  <c r="J780" i="5" s="1"/>
  <c r="J781" i="5" a="1"/>
  <c r="J781" i="5" s="1"/>
  <c r="J782" i="5" a="1"/>
  <c r="J782" i="5" s="1"/>
  <c r="J783" i="5" a="1"/>
  <c r="J783" i="5" s="1"/>
  <c r="J784" i="5" a="1"/>
  <c r="J784" i="5" s="1"/>
  <c r="J785" i="5" a="1"/>
  <c r="J785" i="5" s="1"/>
  <c r="J786" i="5" a="1"/>
  <c r="J786" i="5" s="1"/>
  <c r="J787" i="5" a="1"/>
  <c r="J787" i="5" s="1"/>
  <c r="J788" i="5" a="1"/>
  <c r="J788" i="5" s="1"/>
  <c r="J789" i="5" a="1"/>
  <c r="J789" i="5" s="1"/>
  <c r="J790" i="5" a="1"/>
  <c r="J790" i="5" s="1"/>
  <c r="J791" i="5" a="1"/>
  <c r="J791" i="5" s="1"/>
  <c r="J792" i="5" a="1"/>
  <c r="J792" i="5" s="1"/>
  <c r="J793" i="5" a="1"/>
  <c r="J793" i="5" s="1"/>
  <c r="J794" i="5" a="1"/>
  <c r="J794" i="5" s="1"/>
  <c r="J795" i="5" a="1"/>
  <c r="J795" i="5" s="1"/>
  <c r="J796" i="5" a="1"/>
  <c r="J796" i="5" s="1"/>
  <c r="J797" i="5" a="1"/>
  <c r="J797" i="5" s="1"/>
  <c r="J798" i="5" a="1"/>
  <c r="J798" i="5" s="1"/>
  <c r="J799" i="5" a="1"/>
  <c r="J799" i="5" s="1"/>
  <c r="J800" i="5" a="1"/>
  <c r="J800" i="5" s="1"/>
  <c r="J801" i="5" a="1"/>
  <c r="J801" i="5" s="1"/>
  <c r="J802" i="5" a="1"/>
  <c r="J802" i="5" s="1"/>
  <c r="J803" i="5" a="1"/>
  <c r="J803" i="5" s="1"/>
  <c r="J804" i="5" a="1"/>
  <c r="J804" i="5" s="1"/>
  <c r="J805" i="5" a="1"/>
  <c r="J805" i="5" s="1"/>
  <c r="J806" i="5" a="1"/>
  <c r="J806" i="5" s="1"/>
  <c r="J807" i="5" a="1"/>
  <c r="J807" i="5" s="1"/>
  <c r="J808" i="5" a="1"/>
  <c r="J808" i="5" s="1"/>
  <c r="J809" i="5" a="1"/>
  <c r="J809" i="5" s="1"/>
  <c r="J810" i="5" a="1"/>
  <c r="J810" i="5" s="1"/>
  <c r="J811" i="5" a="1"/>
  <c r="J811" i="5" s="1"/>
  <c r="J812" i="5" a="1"/>
  <c r="J812" i="5" s="1"/>
  <c r="J813" i="5" a="1"/>
  <c r="J813" i="5" s="1"/>
  <c r="J814" i="5" a="1"/>
  <c r="J814" i="5" s="1"/>
  <c r="J815" i="5" a="1"/>
  <c r="J815" i="5" s="1"/>
  <c r="J816" i="5" a="1"/>
  <c r="J816" i="5" s="1"/>
  <c r="J817" i="5" a="1"/>
  <c r="J817" i="5" s="1"/>
  <c r="J818" i="5" a="1"/>
  <c r="J818" i="5" s="1"/>
  <c r="J819" i="5" a="1"/>
  <c r="J819" i="5" s="1"/>
  <c r="J820" i="5" a="1"/>
  <c r="J820" i="5" s="1"/>
  <c r="J821" i="5" a="1"/>
  <c r="J821" i="5" s="1"/>
  <c r="J822" i="5" a="1"/>
  <c r="J822" i="5" s="1"/>
  <c r="J823" i="5" a="1"/>
  <c r="J823" i="5" s="1"/>
  <c r="J824" i="5" a="1"/>
  <c r="J824" i="5" s="1"/>
  <c r="J825" i="5" a="1"/>
  <c r="J825" i="5" s="1"/>
  <c r="J826" i="5" a="1"/>
  <c r="J826" i="5" s="1"/>
  <c r="J827" i="5" a="1"/>
  <c r="J827" i="5" s="1"/>
  <c r="J828" i="5" a="1"/>
  <c r="J828" i="5" s="1"/>
  <c r="J829" i="5" a="1"/>
  <c r="J829" i="5" s="1"/>
  <c r="J830" i="5" a="1"/>
  <c r="J830" i="5" s="1"/>
  <c r="J831" i="5" a="1"/>
  <c r="J831" i="5" s="1"/>
  <c r="J832" i="5" a="1"/>
  <c r="J832" i="5" s="1"/>
  <c r="J833" i="5" a="1"/>
  <c r="J833" i="5" s="1"/>
  <c r="J834" i="5" a="1"/>
  <c r="J834" i="5" s="1"/>
  <c r="J835" i="5" a="1"/>
  <c r="J835" i="5" s="1"/>
  <c r="J836" i="5" a="1"/>
  <c r="J836" i="5" s="1"/>
  <c r="J837" i="5" a="1"/>
  <c r="J837" i="5" s="1"/>
  <c r="J838" i="5" a="1"/>
  <c r="J838" i="5" s="1"/>
  <c r="J839" i="5" a="1"/>
  <c r="J839" i="5" s="1"/>
  <c r="J840" i="5" a="1"/>
  <c r="J840" i="5" s="1"/>
  <c r="J841" i="5" a="1"/>
  <c r="J841" i="5" s="1"/>
  <c r="J842" i="5" a="1"/>
  <c r="J842" i="5" s="1"/>
  <c r="J843" i="5" a="1"/>
  <c r="J843" i="5" s="1"/>
  <c r="J844" i="5" a="1"/>
  <c r="J844" i="5" s="1"/>
  <c r="J845" i="5" a="1"/>
  <c r="J845" i="5" s="1"/>
  <c r="J846" i="5" a="1"/>
  <c r="J846" i="5" s="1"/>
  <c r="J847" i="5" a="1"/>
  <c r="J847" i="5" s="1"/>
  <c r="J848" i="5" a="1"/>
  <c r="J848" i="5" s="1"/>
  <c r="J849" i="5" a="1"/>
  <c r="J849" i="5" s="1"/>
  <c r="J850" i="5" a="1"/>
  <c r="J850" i="5" s="1"/>
  <c r="J851" i="5" a="1"/>
  <c r="J851" i="5" s="1"/>
  <c r="J852" i="5" a="1"/>
  <c r="J852" i="5" s="1"/>
  <c r="J853" i="5" a="1"/>
  <c r="J853" i="5" s="1"/>
  <c r="J854" i="5" a="1"/>
  <c r="J854" i="5" s="1"/>
  <c r="J855" i="5" a="1"/>
  <c r="J855" i="5" s="1"/>
  <c r="J856" i="5" a="1"/>
  <c r="J856" i="5" s="1"/>
  <c r="J857" i="5" a="1"/>
  <c r="J857" i="5" s="1"/>
  <c r="J858" i="5" a="1"/>
  <c r="J858" i="5" s="1"/>
  <c r="J859" i="5" a="1"/>
  <c r="J859" i="5" s="1"/>
  <c r="J860" i="5" a="1"/>
  <c r="J860" i="5" s="1"/>
  <c r="J861" i="5" a="1"/>
  <c r="J861" i="5" s="1"/>
  <c r="J862" i="5" a="1"/>
  <c r="J862" i="5" s="1"/>
  <c r="J863" i="5" a="1"/>
  <c r="J863" i="5" s="1"/>
  <c r="J864" i="5" a="1"/>
  <c r="J864" i="5" s="1"/>
  <c r="J865" i="5" a="1"/>
  <c r="J865" i="5" s="1"/>
  <c r="J866" i="5" a="1"/>
  <c r="J866" i="5" s="1"/>
  <c r="J867" i="5" a="1"/>
  <c r="J867" i="5" s="1"/>
  <c r="J868" i="5" a="1"/>
  <c r="J868" i="5" s="1"/>
  <c r="J869" i="5" a="1"/>
  <c r="J869" i="5" s="1"/>
  <c r="J870" i="5" a="1"/>
  <c r="J870" i="5" s="1"/>
  <c r="J871" i="5" a="1"/>
  <c r="J871" i="5" s="1"/>
  <c r="J872" i="5" a="1"/>
  <c r="J872" i="5" s="1"/>
  <c r="J873" i="5" a="1"/>
  <c r="J873" i="5" s="1"/>
  <c r="J874" i="5" a="1"/>
  <c r="J874" i="5" s="1"/>
  <c r="J875" i="5" a="1"/>
  <c r="J875" i="5" s="1"/>
  <c r="J876" i="5" a="1"/>
  <c r="J876" i="5" s="1"/>
  <c r="J877" i="5" a="1"/>
  <c r="J877" i="5" s="1"/>
  <c r="J878" i="5" a="1"/>
  <c r="J878" i="5" s="1"/>
  <c r="J879" i="5" a="1"/>
  <c r="J879" i="5" s="1"/>
  <c r="J880" i="5" a="1"/>
  <c r="J880" i="5" s="1"/>
  <c r="J881" i="5" a="1"/>
  <c r="J881" i="5" s="1"/>
  <c r="J882" i="5" a="1"/>
  <c r="J882" i="5" s="1"/>
  <c r="J883" i="5" a="1"/>
  <c r="J883" i="5" s="1"/>
  <c r="J884" i="5" a="1"/>
  <c r="J884" i="5" s="1"/>
  <c r="J885" i="5" a="1"/>
  <c r="J885" i="5" s="1"/>
  <c r="J886" i="5" a="1"/>
  <c r="J886" i="5" s="1"/>
  <c r="J887" i="5" a="1"/>
  <c r="J887" i="5" s="1"/>
  <c r="J888" i="5" a="1"/>
  <c r="J888" i="5" s="1"/>
  <c r="J889" i="5" a="1"/>
  <c r="J889" i="5" s="1"/>
  <c r="J890" i="5" a="1"/>
  <c r="J890" i="5" s="1"/>
  <c r="J891" i="5" a="1"/>
  <c r="J891" i="5" s="1"/>
  <c r="J892" i="5" a="1"/>
  <c r="J892" i="5" s="1"/>
  <c r="J893" i="5" a="1"/>
  <c r="J893" i="5" s="1"/>
  <c r="J894" i="5" a="1"/>
  <c r="J894" i="5" s="1"/>
  <c r="J895" i="5" a="1"/>
  <c r="J895" i="5" s="1"/>
  <c r="J896" i="5" a="1"/>
  <c r="J896" i="5" s="1"/>
  <c r="J897" i="5" a="1"/>
  <c r="J897" i="5" s="1"/>
  <c r="J898" i="5" a="1"/>
  <c r="J898" i="5" s="1"/>
  <c r="J899" i="5" a="1"/>
  <c r="J899" i="5" s="1"/>
  <c r="J900" i="5" a="1"/>
  <c r="J900" i="5" s="1"/>
  <c r="J901" i="5" a="1"/>
  <c r="J901" i="5" s="1"/>
  <c r="J902" i="5" a="1"/>
  <c r="J902" i="5" s="1"/>
  <c r="J903" i="5" a="1"/>
  <c r="J903" i="5" s="1"/>
  <c r="J904" i="5" a="1"/>
  <c r="J904" i="5" s="1"/>
  <c r="J905" i="5" a="1"/>
  <c r="J905" i="5" s="1"/>
  <c r="J906" i="5" a="1"/>
  <c r="J906" i="5" s="1"/>
  <c r="J907" i="5" a="1"/>
  <c r="J907" i="5" s="1"/>
  <c r="J908" i="5" a="1"/>
  <c r="J908" i="5" s="1"/>
  <c r="J909" i="5" a="1"/>
  <c r="J909" i="5" s="1"/>
  <c r="J910" i="5" a="1"/>
  <c r="J910" i="5" s="1"/>
  <c r="J911" i="5" a="1"/>
  <c r="J911" i="5" s="1"/>
  <c r="J912" i="5" a="1"/>
  <c r="J912" i="5" s="1"/>
  <c r="J913" i="5" a="1"/>
  <c r="J913" i="5" s="1"/>
  <c r="J914" i="5" a="1"/>
  <c r="J914" i="5" s="1"/>
  <c r="J915" i="5" a="1"/>
  <c r="J915" i="5" s="1"/>
  <c r="J916" i="5" a="1"/>
  <c r="J916" i="5" s="1"/>
  <c r="J917" i="5" a="1"/>
  <c r="J917" i="5" s="1"/>
  <c r="J918" i="5" a="1"/>
  <c r="J918" i="5" s="1"/>
  <c r="J919" i="5" a="1"/>
  <c r="J919" i="5" s="1"/>
  <c r="J920" i="5" a="1"/>
  <c r="J920" i="5" s="1"/>
  <c r="J921" i="5" a="1"/>
  <c r="J921" i="5" s="1"/>
  <c r="J922" i="5" a="1"/>
  <c r="J922" i="5" s="1"/>
  <c r="J923" i="5" a="1"/>
  <c r="J923" i="5" s="1"/>
  <c r="J924" i="5" a="1"/>
  <c r="J924" i="5" s="1"/>
  <c r="J925" i="5" a="1"/>
  <c r="J925" i="5" s="1"/>
  <c r="J926" i="5" a="1"/>
  <c r="J926" i="5" s="1"/>
  <c r="J927" i="5" a="1"/>
  <c r="J927" i="5" s="1"/>
  <c r="J928" i="5" a="1"/>
  <c r="J928" i="5" s="1"/>
  <c r="J929" i="5" a="1"/>
  <c r="J929" i="5" s="1"/>
  <c r="J930" i="5" a="1"/>
  <c r="J930" i="5" s="1"/>
  <c r="J931" i="5" a="1"/>
  <c r="J931" i="5" s="1"/>
  <c r="J932" i="5" a="1"/>
  <c r="J932" i="5" s="1"/>
  <c r="J933" i="5" a="1"/>
  <c r="J933" i="5" s="1"/>
  <c r="J934" i="5" a="1"/>
  <c r="J934" i="5" s="1"/>
  <c r="J935" i="5" a="1"/>
  <c r="J935" i="5" s="1"/>
  <c r="J936" i="5" a="1"/>
  <c r="J936" i="5" s="1"/>
  <c r="J937" i="5" a="1"/>
  <c r="J937" i="5" s="1"/>
  <c r="J938" i="5" a="1"/>
  <c r="J938" i="5" s="1"/>
  <c r="J939" i="5" a="1"/>
  <c r="J939" i="5" s="1"/>
  <c r="J940" i="5" a="1"/>
  <c r="J940" i="5" s="1"/>
  <c r="J941" i="5" a="1"/>
  <c r="J941" i="5" s="1"/>
  <c r="J942" i="5" a="1"/>
  <c r="J942" i="5" s="1"/>
  <c r="J943" i="5" a="1"/>
  <c r="J943" i="5" s="1"/>
  <c r="J944" i="5" a="1"/>
  <c r="J944" i="5" s="1"/>
  <c r="J945" i="5" a="1"/>
  <c r="J945" i="5" s="1"/>
  <c r="J946" i="5" a="1"/>
  <c r="J946" i="5" s="1"/>
  <c r="J947" i="5" a="1"/>
  <c r="J947" i="5" s="1"/>
  <c r="J948" i="5" a="1"/>
  <c r="J948" i="5" s="1"/>
  <c r="J949" i="5" a="1"/>
  <c r="J949" i="5" s="1"/>
  <c r="J950" i="5" a="1"/>
  <c r="J950" i="5" s="1"/>
  <c r="J951" i="5" a="1"/>
  <c r="J951" i="5" s="1"/>
  <c r="J952" i="5" a="1"/>
  <c r="J952" i="5" s="1"/>
  <c r="J953" i="5" a="1"/>
  <c r="J953" i="5" s="1"/>
  <c r="J954" i="5" a="1"/>
  <c r="J954" i="5" s="1"/>
  <c r="J955" i="5" a="1"/>
  <c r="J955" i="5" s="1"/>
  <c r="J956" i="5" a="1"/>
  <c r="J956" i="5" s="1"/>
  <c r="J957" i="5" a="1"/>
  <c r="J957" i="5" s="1"/>
  <c r="J958" i="5" a="1"/>
  <c r="J958" i="5" s="1"/>
  <c r="J959" i="5" a="1"/>
  <c r="J959" i="5" s="1"/>
  <c r="J960" i="5" a="1"/>
  <c r="J960" i="5" s="1"/>
  <c r="J961" i="5" a="1"/>
  <c r="J961" i="5" s="1"/>
  <c r="J962" i="5" a="1"/>
  <c r="J962" i="5" s="1"/>
  <c r="J963" i="5" a="1"/>
  <c r="J963" i="5" s="1"/>
  <c r="J964" i="5" a="1"/>
  <c r="J964" i="5" s="1"/>
  <c r="J965" i="5" a="1"/>
  <c r="J965" i="5" s="1"/>
  <c r="J966" i="5" a="1"/>
  <c r="J966" i="5" s="1"/>
  <c r="J967" i="5" a="1"/>
  <c r="J967" i="5" s="1"/>
  <c r="J968" i="5" a="1"/>
  <c r="J968" i="5" s="1"/>
  <c r="J969" i="5" a="1"/>
  <c r="J969" i="5" s="1"/>
  <c r="J970" i="5" a="1"/>
  <c r="J970" i="5" s="1"/>
  <c r="J971" i="5" a="1"/>
  <c r="J971" i="5" s="1"/>
  <c r="J972" i="5" a="1"/>
  <c r="J972" i="5" s="1"/>
  <c r="J973" i="5" a="1"/>
  <c r="J973" i="5" s="1"/>
  <c r="J974" i="5" a="1"/>
  <c r="J974" i="5" s="1"/>
  <c r="J975" i="5" a="1"/>
  <c r="J975" i="5" s="1"/>
  <c r="J976" i="5" a="1"/>
  <c r="J976" i="5" s="1"/>
  <c r="J977" i="5" a="1"/>
  <c r="J977" i="5" s="1"/>
  <c r="J978" i="5" a="1"/>
  <c r="J978" i="5" s="1"/>
  <c r="J979" i="5" a="1"/>
  <c r="J979" i="5" s="1"/>
  <c r="J980" i="5" a="1"/>
  <c r="J980" i="5" s="1"/>
  <c r="J981" i="5" a="1"/>
  <c r="J981" i="5" s="1"/>
  <c r="J982" i="5" a="1"/>
  <c r="J982" i="5" s="1"/>
  <c r="J983" i="5" a="1"/>
  <c r="J983" i="5" s="1"/>
  <c r="J984" i="5" a="1"/>
  <c r="J984" i="5" s="1"/>
  <c r="J985" i="5" a="1"/>
  <c r="J985" i="5" s="1"/>
  <c r="J986" i="5" a="1"/>
  <c r="J986" i="5" s="1"/>
  <c r="J987" i="5" a="1"/>
  <c r="J987" i="5" s="1"/>
  <c r="J988" i="5" a="1"/>
  <c r="J988" i="5" s="1"/>
  <c r="J989" i="5" a="1"/>
  <c r="J989" i="5" s="1"/>
  <c r="J990" i="5" a="1"/>
  <c r="J990" i="5" s="1"/>
  <c r="J991" i="5" a="1"/>
  <c r="J991" i="5" s="1"/>
  <c r="J992" i="5" a="1"/>
  <c r="J992" i="5" s="1"/>
  <c r="J993" i="5" a="1"/>
  <c r="J993" i="5" s="1"/>
  <c r="J994" i="5" a="1"/>
  <c r="J994" i="5" s="1"/>
  <c r="J995" i="5" a="1"/>
  <c r="J995" i="5" s="1"/>
  <c r="J996" i="5" a="1"/>
  <c r="J996" i="5" s="1"/>
  <c r="J997" i="5" a="1"/>
  <c r="J997" i="5" s="1"/>
  <c r="J998" i="5" a="1"/>
  <c r="J998" i="5" s="1"/>
  <c r="J999" i="5" a="1"/>
  <c r="J999" i="5" s="1"/>
  <c r="J1000" i="5" a="1"/>
  <c r="J1000" i="5" s="1"/>
  <c r="J1001" i="5" a="1"/>
  <c r="J1001" i="5" s="1"/>
  <c r="J1002" i="5" a="1"/>
  <c r="J1002" i="5" s="1"/>
  <c r="J1003" i="5" a="1"/>
  <c r="J1003" i="5" s="1"/>
  <c r="J1004" i="5" a="1"/>
  <c r="J1004" i="5" s="1"/>
  <c r="J1005" i="5" a="1"/>
  <c r="J1005" i="5" s="1"/>
  <c r="J1006" i="5" a="1"/>
  <c r="J1006" i="5" s="1"/>
  <c r="J1007" i="5" a="1"/>
  <c r="J1007" i="5" s="1"/>
  <c r="J1008" i="5" a="1"/>
  <c r="J1008" i="5" s="1"/>
  <c r="J1009" i="5" a="1"/>
  <c r="J1009" i="5" s="1"/>
  <c r="J1010" i="5" a="1"/>
  <c r="J1010" i="5" s="1"/>
  <c r="J1011" i="5" a="1"/>
  <c r="J1011" i="5" s="1"/>
  <c r="J1012" i="5" a="1"/>
  <c r="J1012" i="5" s="1"/>
  <c r="J1013" i="5" a="1"/>
  <c r="J1013" i="5" s="1"/>
  <c r="J1014" i="5" a="1"/>
  <c r="J1014" i="5" s="1"/>
  <c r="J1015" i="5" a="1"/>
  <c r="J1015" i="5" s="1"/>
  <c r="J1016" i="5" a="1"/>
  <c r="J1016" i="5" s="1"/>
  <c r="J1017" i="5" a="1"/>
  <c r="J1017" i="5" s="1"/>
  <c r="J1018" i="5" a="1"/>
  <c r="J1018" i="5" s="1"/>
  <c r="J1019" i="5" a="1"/>
  <c r="J1019" i="5" s="1"/>
  <c r="J1020" i="5" a="1"/>
  <c r="J1020" i="5" s="1"/>
  <c r="J1021" i="5" a="1"/>
  <c r="J1021" i="5" s="1"/>
  <c r="J1022" i="5" a="1"/>
  <c r="J1022" i="5" s="1"/>
  <c r="J1023" i="5" a="1"/>
  <c r="J1023" i="5" s="1"/>
  <c r="J1024" i="5" a="1"/>
  <c r="J1024" i="5" s="1"/>
  <c r="J1025" i="5" a="1"/>
  <c r="J1025" i="5" s="1"/>
  <c r="J1026" i="5" a="1"/>
  <c r="J1026" i="5" s="1"/>
  <c r="J1027" i="5" a="1"/>
  <c r="J1027" i="5" s="1"/>
  <c r="J1028" i="5" a="1"/>
  <c r="J1028" i="5" s="1"/>
  <c r="J1029" i="5" a="1"/>
  <c r="J1029" i="5" s="1"/>
  <c r="J1030" i="5" a="1"/>
  <c r="J1030" i="5" s="1"/>
  <c r="J1031" i="5" a="1"/>
  <c r="J1031" i="5" s="1"/>
  <c r="J1032" i="5" a="1"/>
  <c r="J1032" i="5" s="1"/>
  <c r="J1033" i="5" a="1"/>
  <c r="J1033" i="5" s="1"/>
  <c r="J1034" i="5" a="1"/>
  <c r="J1034" i="5" s="1"/>
  <c r="J1035" i="5" a="1"/>
  <c r="J1035" i="5" s="1"/>
  <c r="J1036" i="5" a="1"/>
  <c r="J1036" i="5" s="1"/>
  <c r="J1037" i="5" a="1"/>
  <c r="J1037" i="5" s="1"/>
  <c r="J1038" i="5" a="1"/>
  <c r="J1038" i="5" s="1"/>
  <c r="J1039" i="5" a="1"/>
  <c r="J1039" i="5" s="1"/>
  <c r="J1040" i="5" a="1"/>
  <c r="J1040" i="5" s="1"/>
  <c r="J1041" i="5" a="1"/>
  <c r="J1041" i="5" s="1"/>
  <c r="J1042" i="5" a="1"/>
  <c r="J1042" i="5" s="1"/>
  <c r="J1043" i="5" a="1"/>
  <c r="J1043" i="5" s="1"/>
  <c r="J1044" i="5" a="1"/>
  <c r="J1044" i="5" s="1"/>
  <c r="J1045" i="5" a="1"/>
  <c r="J1045" i="5" s="1"/>
  <c r="J1046" i="5" a="1"/>
  <c r="J1046" i="5" s="1"/>
  <c r="J1047" i="5" a="1"/>
  <c r="J1047" i="5" s="1"/>
  <c r="J1048" i="5" a="1"/>
  <c r="J1048" i="5" s="1"/>
  <c r="J1049" i="5" a="1"/>
  <c r="J1049" i="5" s="1"/>
  <c r="J1050" i="5" a="1"/>
  <c r="J1050" i="5" s="1"/>
  <c r="J1051" i="5" a="1"/>
  <c r="J1051" i="5" s="1"/>
  <c r="J1052" i="5" a="1"/>
  <c r="J1052" i="5" s="1"/>
  <c r="J1053" i="5" a="1"/>
  <c r="J1053" i="5" s="1"/>
  <c r="J1054" i="5" a="1"/>
  <c r="J1054" i="5" s="1"/>
  <c r="J1055" i="5" a="1"/>
  <c r="J1055" i="5" s="1"/>
  <c r="J1056" i="5" a="1"/>
  <c r="J1056" i="5" s="1"/>
  <c r="J1057" i="5" a="1"/>
  <c r="J1057" i="5" s="1"/>
  <c r="J1058" i="5" a="1"/>
  <c r="J1058" i="5" s="1"/>
  <c r="J1059" i="5" a="1"/>
  <c r="J1059" i="5" s="1"/>
  <c r="J1060" i="5" a="1"/>
  <c r="J1060" i="5" s="1"/>
  <c r="J1061" i="5" a="1"/>
  <c r="J1061" i="5" s="1"/>
  <c r="J1062" i="5" a="1"/>
  <c r="J1062" i="5" s="1"/>
  <c r="J1063" i="5" a="1"/>
  <c r="J1063" i="5" s="1"/>
  <c r="J1064" i="5" a="1"/>
  <c r="J1064" i="5" s="1"/>
  <c r="J1065" i="5" a="1"/>
  <c r="J1065" i="5" s="1"/>
  <c r="J1066" i="5" a="1"/>
  <c r="J1066" i="5" s="1"/>
  <c r="J1067" i="5" a="1"/>
  <c r="J1067" i="5" s="1"/>
  <c r="J1068" i="5" a="1"/>
  <c r="J1068" i="5" s="1"/>
  <c r="J1069" i="5" a="1"/>
  <c r="J1069" i="5" s="1"/>
  <c r="J1070" i="5" a="1"/>
  <c r="J1070" i="5" s="1"/>
  <c r="J1071" i="5" a="1"/>
  <c r="J1071" i="5" s="1"/>
  <c r="J1072" i="5" a="1"/>
  <c r="J1072" i="5" s="1"/>
  <c r="J1073" i="5" a="1"/>
  <c r="J1073" i="5" s="1"/>
  <c r="J1074" i="5" a="1"/>
  <c r="J1074" i="5" s="1"/>
  <c r="J1075" i="5" a="1"/>
  <c r="J1075" i="5" s="1"/>
  <c r="J1076" i="5" a="1"/>
  <c r="J1076" i="5" s="1"/>
  <c r="J1077" i="5" a="1"/>
  <c r="J1077" i="5" s="1"/>
  <c r="J1078" i="5" a="1"/>
  <c r="J1078" i="5" s="1"/>
  <c r="J1079" i="5" a="1"/>
  <c r="J1079" i="5" s="1"/>
  <c r="J1080" i="5" a="1"/>
  <c r="J1080" i="5" s="1"/>
  <c r="J1081" i="5" a="1"/>
  <c r="J1081" i="5" s="1"/>
  <c r="J1082" i="5" a="1"/>
  <c r="J1082" i="5" s="1"/>
  <c r="J1083" i="5" a="1"/>
  <c r="J1083" i="5" s="1"/>
  <c r="J1084" i="5" a="1"/>
  <c r="J1084" i="5" s="1"/>
  <c r="J1085" i="5" a="1"/>
  <c r="J1085" i="5" s="1"/>
  <c r="J1086" i="5" a="1"/>
  <c r="J1086" i="5" s="1"/>
  <c r="J1087" i="5" a="1"/>
  <c r="J1087" i="5" s="1"/>
  <c r="J1088" i="5" a="1"/>
  <c r="J1088" i="5" s="1"/>
  <c r="J1089" i="5" a="1"/>
  <c r="J1089" i="5" s="1"/>
  <c r="J1090" i="5" a="1"/>
  <c r="J1090" i="5" s="1"/>
  <c r="J1091" i="5" a="1"/>
  <c r="J1091" i="5" s="1"/>
  <c r="J1092" i="5" a="1"/>
  <c r="J1092" i="5" s="1"/>
  <c r="J1093" i="5" a="1"/>
  <c r="J1093" i="5" s="1"/>
  <c r="J1094" i="5" a="1"/>
  <c r="J1094" i="5" s="1"/>
  <c r="J1095" i="5" a="1"/>
  <c r="J1095" i="5" s="1"/>
  <c r="J1096" i="5" a="1"/>
  <c r="J1096" i="5" s="1"/>
  <c r="J1097" i="5" a="1"/>
  <c r="J1097" i="5" s="1"/>
  <c r="J1098" i="5" a="1"/>
  <c r="J1098" i="5" s="1"/>
  <c r="J1099" i="5" a="1"/>
  <c r="J1099" i="5" s="1"/>
  <c r="J1100" i="5" a="1"/>
  <c r="J1100" i="5" s="1"/>
  <c r="J1101" i="5" a="1"/>
  <c r="J1101" i="5" s="1"/>
  <c r="J1102" i="5" a="1"/>
  <c r="J1102" i="5" s="1"/>
  <c r="J1103" i="5" a="1"/>
  <c r="J1103" i="5" s="1"/>
  <c r="J1104" i="5" a="1"/>
  <c r="J1104" i="5" s="1"/>
  <c r="J1105" i="5" a="1"/>
  <c r="J1105" i="5" s="1"/>
  <c r="J1106" i="5" a="1"/>
  <c r="J1106" i="5" s="1"/>
  <c r="J1107" i="5" a="1"/>
  <c r="J1107" i="5" s="1"/>
  <c r="J1108" i="5" a="1"/>
  <c r="J1108" i="5" s="1"/>
  <c r="J1109" i="5" a="1"/>
  <c r="J1109" i="5" s="1"/>
  <c r="J1110" i="5" a="1"/>
  <c r="J1110" i="5" s="1"/>
  <c r="J1111" i="5" a="1"/>
  <c r="J1111" i="5" s="1"/>
  <c r="J1112" i="5" a="1"/>
  <c r="J1112" i="5" s="1"/>
  <c r="J1113" i="5" a="1"/>
  <c r="J1113" i="5" s="1"/>
  <c r="J1114" i="5" a="1"/>
  <c r="J1114" i="5" s="1"/>
  <c r="J1115" i="5" a="1"/>
  <c r="J1115" i="5" s="1"/>
  <c r="J1116" i="5" a="1"/>
  <c r="J1116" i="5" s="1"/>
  <c r="J1117" i="5" a="1"/>
  <c r="J1117" i="5" s="1"/>
  <c r="J1118" i="5" a="1"/>
  <c r="J1118" i="5" s="1"/>
  <c r="J1119" i="5" a="1"/>
  <c r="J1119" i="5" s="1"/>
  <c r="J1120" i="5" a="1"/>
  <c r="J1120" i="5" s="1"/>
  <c r="J1121" i="5" a="1"/>
  <c r="J1121" i="5" s="1"/>
  <c r="J1122" i="5" a="1"/>
  <c r="J1122" i="5" s="1"/>
  <c r="J1123" i="5" a="1"/>
  <c r="J1123" i="5" s="1"/>
  <c r="J1124" i="5" a="1"/>
  <c r="J1124" i="5" s="1"/>
  <c r="J1125" i="5" a="1"/>
  <c r="J1125" i="5" s="1"/>
  <c r="J1126" i="5" a="1"/>
  <c r="J1126" i="5" s="1"/>
  <c r="J1127" i="5" a="1"/>
  <c r="J1127" i="5" s="1"/>
  <c r="J1128" i="5" a="1"/>
  <c r="J1128" i="5" s="1"/>
  <c r="J1129" i="5" a="1"/>
  <c r="J1129" i="5" s="1"/>
  <c r="J1130" i="5" a="1"/>
  <c r="J1130" i="5" s="1"/>
  <c r="J1131" i="5" a="1"/>
  <c r="J1131" i="5" s="1"/>
  <c r="J1132" i="5" a="1"/>
  <c r="J1132" i="5" s="1"/>
  <c r="J1133" i="5" a="1"/>
  <c r="J1133" i="5" s="1"/>
  <c r="J1134" i="5" a="1"/>
  <c r="J1134" i="5" s="1"/>
  <c r="J1135" i="5" a="1"/>
  <c r="J1135" i="5" s="1"/>
  <c r="J1136" i="5" a="1"/>
  <c r="J1136" i="5" s="1"/>
  <c r="J1137" i="5" a="1"/>
  <c r="J1137" i="5" s="1"/>
  <c r="J1138" i="5" a="1"/>
  <c r="J1138" i="5" s="1"/>
  <c r="J1139" i="5" a="1"/>
  <c r="J1139" i="5" s="1"/>
  <c r="J1140" i="5" a="1"/>
  <c r="J1140" i="5" s="1"/>
  <c r="J1141" i="5" a="1"/>
  <c r="J1141" i="5" s="1"/>
  <c r="J1142" i="5" a="1"/>
  <c r="J1142" i="5" s="1"/>
  <c r="J1143" i="5" a="1"/>
  <c r="J1143" i="5" s="1"/>
  <c r="J1144" i="5" a="1"/>
  <c r="J1144" i="5" s="1"/>
  <c r="J1145" i="5" a="1"/>
  <c r="J1145" i="5" s="1"/>
  <c r="J1146" i="5" a="1"/>
  <c r="J1146" i="5" s="1"/>
  <c r="J1147" i="5" a="1"/>
  <c r="J1147" i="5" s="1"/>
  <c r="J1148" i="5" a="1"/>
  <c r="J1148" i="5" s="1"/>
  <c r="J1149" i="5" a="1"/>
  <c r="J1149" i="5" s="1"/>
  <c r="J1150" i="5" a="1"/>
  <c r="J1150" i="5" s="1"/>
  <c r="J1151" i="5" a="1"/>
  <c r="J1151" i="5" s="1"/>
  <c r="J1152" i="5" a="1"/>
  <c r="J1152" i="5" s="1"/>
  <c r="J1153" i="5" a="1"/>
  <c r="J1153" i="5" s="1"/>
  <c r="J1154" i="5" a="1"/>
  <c r="J1154" i="5" s="1"/>
  <c r="J1155" i="5" a="1"/>
  <c r="J1155" i="5" s="1"/>
  <c r="J1156" i="5" a="1"/>
  <c r="J1156" i="5" s="1"/>
  <c r="J1157" i="5" a="1"/>
  <c r="J1157" i="5" s="1"/>
  <c r="J1158" i="5" a="1"/>
  <c r="J1158" i="5" s="1"/>
  <c r="J1159" i="5" a="1"/>
  <c r="J1159" i="5" s="1"/>
  <c r="J1160" i="5" a="1"/>
  <c r="J1160" i="5" s="1"/>
  <c r="J1161" i="5" a="1"/>
  <c r="J1161" i="5" s="1"/>
  <c r="J1162" i="5" a="1"/>
  <c r="J1162" i="5" s="1"/>
  <c r="J1163" i="5" a="1"/>
  <c r="J1163" i="5" s="1"/>
  <c r="J1164" i="5" a="1"/>
  <c r="J1164" i="5" s="1"/>
  <c r="J1165" i="5" a="1"/>
  <c r="J1165" i="5" s="1"/>
  <c r="J1166" i="5" a="1"/>
  <c r="J1166" i="5" s="1"/>
  <c r="J1167" i="5" a="1"/>
  <c r="J1167" i="5" s="1"/>
  <c r="J1168" i="5" a="1"/>
  <c r="J1168" i="5" s="1"/>
  <c r="J1169" i="5" a="1"/>
  <c r="J1169" i="5" s="1"/>
  <c r="J1170" i="5" a="1"/>
  <c r="J1170" i="5" s="1"/>
  <c r="J1171" i="5" a="1"/>
  <c r="J1171" i="5" s="1"/>
  <c r="J1172" i="5" a="1"/>
  <c r="J1172" i="5" s="1"/>
  <c r="J1173" i="5" a="1"/>
  <c r="J1173" i="5" s="1"/>
  <c r="J1174" i="5" a="1"/>
  <c r="J1174" i="5" s="1"/>
  <c r="J1175" i="5" a="1"/>
  <c r="J1175" i="5" s="1"/>
  <c r="J1176" i="5" a="1"/>
  <c r="J1176" i="5" s="1"/>
  <c r="J1177" i="5" a="1"/>
  <c r="J1177" i="5" s="1"/>
  <c r="J1178" i="5" a="1"/>
  <c r="J1178" i="5" s="1"/>
  <c r="J1179" i="5" a="1"/>
  <c r="J1179" i="5" s="1"/>
  <c r="J1180" i="5" a="1"/>
  <c r="J1180" i="5" s="1"/>
  <c r="J1181" i="5" a="1"/>
  <c r="J1181" i="5" s="1"/>
  <c r="J1182" i="5" a="1"/>
  <c r="J1182" i="5" s="1"/>
  <c r="J1183" i="5" a="1"/>
  <c r="J1183" i="5" s="1"/>
  <c r="J1184" i="5" a="1"/>
  <c r="J1184" i="5" s="1"/>
  <c r="J1185" i="5" a="1"/>
  <c r="J1185" i="5" s="1"/>
  <c r="J1186" i="5" a="1"/>
  <c r="J1186" i="5" s="1"/>
  <c r="J1187" i="5" a="1"/>
  <c r="J1187" i="5" s="1"/>
  <c r="J1188" i="5" a="1"/>
  <c r="J1188" i="5" s="1"/>
  <c r="J1189" i="5" a="1"/>
  <c r="J1189" i="5" s="1"/>
  <c r="J1190" i="5" a="1"/>
  <c r="J1190" i="5" s="1"/>
  <c r="J1191" i="5" a="1"/>
  <c r="J1191" i="5" s="1"/>
  <c r="J1192" i="5" a="1"/>
  <c r="J1192" i="5" s="1"/>
  <c r="J1193" i="5" a="1"/>
  <c r="J1193" i="5" s="1"/>
  <c r="J1194" i="5" a="1"/>
  <c r="J1194" i="5" s="1"/>
  <c r="J1195" i="5" a="1"/>
  <c r="J1195" i="5" s="1"/>
  <c r="J1196" i="5" a="1"/>
  <c r="J1196" i="5" s="1"/>
  <c r="J1197" i="5" a="1"/>
  <c r="J1197" i="5" s="1"/>
  <c r="J1198" i="5" a="1"/>
  <c r="J1198" i="5" s="1"/>
  <c r="J1199" i="5" a="1"/>
  <c r="J1199" i="5" s="1"/>
  <c r="J1200" i="5" a="1"/>
  <c r="J1200" i="5" s="1"/>
  <c r="J1201" i="5" a="1"/>
  <c r="J1201" i="5" s="1"/>
  <c r="J1202" i="5" a="1"/>
  <c r="J1202" i="5" s="1"/>
  <c r="J1203" i="5" a="1"/>
  <c r="J1203" i="5" s="1"/>
  <c r="J1204" i="5" a="1"/>
  <c r="J1204" i="5" s="1"/>
  <c r="J1205" i="5" a="1"/>
  <c r="J1205" i="5" s="1"/>
  <c r="J1206" i="5" a="1"/>
  <c r="J1206" i="5" s="1"/>
  <c r="J1207" i="5" a="1"/>
  <c r="J1207" i="5" s="1"/>
  <c r="J1208" i="5" a="1"/>
  <c r="J1208" i="5" s="1"/>
  <c r="J1209" i="5" a="1"/>
  <c r="J1209" i="5" s="1"/>
  <c r="J1210" i="5" a="1"/>
  <c r="J1210" i="5" s="1"/>
  <c r="J1211" i="5" a="1"/>
  <c r="J1211" i="5" s="1"/>
  <c r="J1212" i="5" a="1"/>
  <c r="J1212" i="5" s="1"/>
  <c r="J1213" i="5" a="1"/>
  <c r="J1213" i="5" s="1"/>
  <c r="J1214" i="5" a="1"/>
  <c r="J1214" i="5" s="1"/>
  <c r="J1215" i="5" a="1"/>
  <c r="J1215" i="5" s="1"/>
  <c r="J1216" i="5" a="1"/>
  <c r="J1216" i="5" s="1"/>
  <c r="J1217" i="5" a="1"/>
  <c r="J1217" i="5" s="1"/>
  <c r="J1218" i="5" a="1"/>
  <c r="J1218" i="5" s="1"/>
  <c r="J1219" i="5" a="1"/>
  <c r="J1219" i="5" s="1"/>
  <c r="J1220" i="5" a="1"/>
  <c r="J1220" i="5" s="1"/>
  <c r="J1221" i="5" a="1"/>
  <c r="J1221" i="5" s="1"/>
  <c r="J1222" i="5" a="1"/>
  <c r="J1222" i="5" s="1"/>
  <c r="J1223" i="5" a="1"/>
  <c r="J1223" i="5" s="1"/>
  <c r="J1224" i="5" a="1"/>
  <c r="J1224" i="5" s="1"/>
  <c r="J1225" i="5" a="1"/>
  <c r="J1225" i="5" s="1"/>
  <c r="J1226" i="5" a="1"/>
  <c r="J1226" i="5" s="1"/>
  <c r="J1227" i="5" a="1"/>
  <c r="J1227" i="5" s="1"/>
  <c r="J1228" i="5" a="1"/>
  <c r="J1228" i="5" s="1"/>
  <c r="J1229" i="5" a="1"/>
  <c r="J1229" i="5" s="1"/>
  <c r="J1230" i="5" a="1"/>
  <c r="J1230" i="5" s="1"/>
  <c r="J1231" i="5" a="1"/>
  <c r="J1231" i="5" s="1"/>
  <c r="J1232" i="5" a="1"/>
  <c r="J1232" i="5" s="1"/>
  <c r="J1233" i="5" a="1"/>
  <c r="J1233" i="5" s="1"/>
  <c r="J1234" i="5" a="1"/>
  <c r="J1234" i="5" s="1"/>
  <c r="J1235" i="5" a="1"/>
  <c r="J1235" i="5" s="1"/>
  <c r="J1236" i="5" a="1"/>
  <c r="J1236" i="5" s="1"/>
  <c r="J1237" i="5" a="1"/>
  <c r="J1237" i="5" s="1"/>
  <c r="J1238" i="5" a="1"/>
  <c r="J1238" i="5" s="1"/>
  <c r="J1239" i="5" a="1"/>
  <c r="J1239" i="5" s="1"/>
  <c r="J1240" i="5" a="1"/>
  <c r="J1240" i="5" s="1"/>
  <c r="J1241" i="5" a="1"/>
  <c r="J1241" i="5" s="1"/>
  <c r="J1242" i="5" a="1"/>
  <c r="J1242" i="5" s="1"/>
  <c r="J1243" i="5" a="1"/>
  <c r="J1243" i="5" s="1"/>
  <c r="J1244" i="5" a="1"/>
  <c r="J1244" i="5" s="1"/>
  <c r="J1245" i="5" a="1"/>
  <c r="J1245" i="5" s="1"/>
  <c r="J1246" i="5" a="1"/>
  <c r="J1246" i="5" s="1"/>
  <c r="J1247" i="5" a="1"/>
  <c r="J1247" i="5" s="1"/>
  <c r="J1248" i="5" a="1"/>
  <c r="J1248" i="5" s="1"/>
  <c r="J1249" i="5" a="1"/>
  <c r="J1249" i="5" s="1"/>
  <c r="J1250" i="5" a="1"/>
  <c r="J1250" i="5" s="1"/>
  <c r="J1251" i="5" a="1"/>
  <c r="J1251" i="5" s="1"/>
  <c r="J1252" i="5" a="1"/>
  <c r="J1252" i="5" s="1"/>
  <c r="J1253" i="5" a="1"/>
  <c r="J1253" i="5" s="1"/>
  <c r="J1254" i="5" a="1"/>
  <c r="J1254" i="5" s="1"/>
  <c r="J1255" i="5" a="1"/>
  <c r="J1255" i="5" s="1"/>
  <c r="J1256" i="5" a="1"/>
  <c r="J1256" i="5" s="1"/>
  <c r="J1257" i="5" a="1"/>
  <c r="J1257" i="5" s="1"/>
  <c r="J1258" i="5" a="1"/>
  <c r="J1258" i="5" s="1"/>
  <c r="J1259" i="5" a="1"/>
  <c r="J1259" i="5" s="1"/>
  <c r="J1260" i="5" a="1"/>
  <c r="J1260" i="5" s="1"/>
  <c r="J1261" i="5" a="1"/>
  <c r="J1261" i="5" s="1"/>
  <c r="J1262" i="5" a="1"/>
  <c r="J1262" i="5" s="1"/>
  <c r="J1263" i="5" a="1"/>
  <c r="J1263" i="5" s="1"/>
  <c r="J1264" i="5" a="1"/>
  <c r="J1264" i="5" s="1"/>
  <c r="J1265" i="5" a="1"/>
  <c r="J1265" i="5" s="1"/>
  <c r="J1266" i="5" a="1"/>
  <c r="J1266" i="5" s="1"/>
  <c r="J1267" i="5" a="1"/>
  <c r="J1267" i="5" s="1"/>
  <c r="J1268" i="5" a="1"/>
  <c r="J1268" i="5" s="1"/>
  <c r="J1269" i="5" a="1"/>
  <c r="J1269" i="5" s="1"/>
  <c r="J1270" i="5" a="1"/>
  <c r="J1270" i="5" s="1"/>
  <c r="J1271" i="5" a="1"/>
  <c r="J1271" i="5" s="1"/>
  <c r="J1272" i="5" a="1"/>
  <c r="J1272" i="5" s="1"/>
  <c r="J1273" i="5" a="1"/>
  <c r="J1273" i="5" s="1"/>
  <c r="J1274" i="5" a="1"/>
  <c r="J1274" i="5" s="1"/>
  <c r="J1275" i="5" a="1"/>
  <c r="J1275" i="5" s="1"/>
  <c r="J1276" i="5" a="1"/>
  <c r="J1276" i="5" s="1"/>
  <c r="J1277" i="5" a="1"/>
  <c r="J1277" i="5" s="1"/>
  <c r="J1278" i="5" a="1"/>
  <c r="J1278" i="5" s="1"/>
  <c r="J1279" i="5" a="1"/>
  <c r="J1279" i="5" s="1"/>
  <c r="J1280" i="5" a="1"/>
  <c r="J1280" i="5" s="1"/>
  <c r="J1281" i="5" a="1"/>
  <c r="J1281" i="5" s="1"/>
  <c r="J1282" i="5" a="1"/>
  <c r="J1282" i="5" s="1"/>
  <c r="J1283" i="5" a="1"/>
  <c r="J1283" i="5" s="1"/>
  <c r="J1284" i="5" a="1"/>
  <c r="J1284" i="5" s="1"/>
  <c r="J1285" i="5" a="1"/>
  <c r="J1285" i="5" s="1"/>
  <c r="J1286" i="5" a="1"/>
  <c r="J1286" i="5" s="1"/>
  <c r="J1287" i="5" a="1"/>
  <c r="J1287" i="5" s="1"/>
  <c r="J1288" i="5" a="1"/>
  <c r="J1288" i="5" s="1"/>
  <c r="J1289" i="5" a="1"/>
  <c r="J1289" i="5" s="1"/>
  <c r="J1290" i="5" a="1"/>
  <c r="J1290" i="5" s="1"/>
  <c r="J1291" i="5" a="1"/>
  <c r="J1291" i="5" s="1"/>
  <c r="J1292" i="5" a="1"/>
  <c r="J1292" i="5" s="1"/>
  <c r="J1293" i="5" a="1"/>
  <c r="J1293" i="5" s="1"/>
  <c r="J1294" i="5" a="1"/>
  <c r="J1294" i="5" s="1"/>
  <c r="J1295" i="5" a="1"/>
  <c r="J1295" i="5" s="1"/>
  <c r="J1296" i="5" a="1"/>
  <c r="J1296" i="5" s="1"/>
  <c r="J1297" i="5" a="1"/>
  <c r="J1297" i="5" s="1"/>
  <c r="J1298" i="5" a="1"/>
  <c r="J1298" i="5" s="1"/>
  <c r="J1299" i="5" a="1"/>
  <c r="J1299" i="5" s="1"/>
  <c r="J1300" i="5" a="1"/>
  <c r="J1300" i="5" s="1"/>
  <c r="J1301" i="5" a="1"/>
  <c r="J1301" i="5" s="1"/>
  <c r="J1302" i="5" a="1"/>
  <c r="J1302" i="5" s="1"/>
  <c r="J1303" i="5" a="1"/>
  <c r="J1303" i="5" s="1"/>
  <c r="J1304" i="5" a="1"/>
  <c r="J1304" i="5" s="1"/>
  <c r="J1305" i="5" a="1"/>
  <c r="J1305" i="5" s="1"/>
  <c r="J1306" i="5" a="1"/>
  <c r="J1306" i="5" s="1"/>
  <c r="J1307" i="5" a="1"/>
  <c r="J1307" i="5" s="1"/>
  <c r="J1308" i="5" a="1"/>
  <c r="J1308" i="5" s="1"/>
  <c r="J1309" i="5" a="1"/>
  <c r="J1309" i="5" s="1"/>
  <c r="J1310" i="5" a="1"/>
  <c r="J1310" i="5" s="1"/>
  <c r="J1311" i="5" a="1"/>
  <c r="J1311" i="5" s="1"/>
  <c r="J1312" i="5" a="1"/>
  <c r="J1312" i="5" s="1"/>
  <c r="J1313" i="5" a="1"/>
  <c r="J1313" i="5" s="1"/>
  <c r="J1314" i="5" a="1"/>
  <c r="J1314" i="5" s="1"/>
  <c r="J1315" i="5" a="1"/>
  <c r="J1315" i="5" s="1"/>
  <c r="J1316" i="5" a="1"/>
  <c r="J1316" i="5" s="1"/>
  <c r="J1317" i="5" a="1"/>
  <c r="J1317" i="5" s="1"/>
  <c r="J1318" i="5" a="1"/>
  <c r="J1318" i="5" s="1"/>
  <c r="J1319" i="5" a="1"/>
  <c r="J1319" i="5" s="1"/>
  <c r="J1320" i="5" a="1"/>
  <c r="J1320" i="5" s="1"/>
  <c r="J1321" i="5" a="1"/>
  <c r="J1321" i="5" s="1"/>
  <c r="J1322" i="5" a="1"/>
  <c r="J1322" i="5" s="1"/>
  <c r="J1323" i="5" a="1"/>
  <c r="J1323" i="5" s="1"/>
  <c r="J1324" i="5" a="1"/>
  <c r="J1324" i="5" s="1"/>
  <c r="J1325" i="5" a="1"/>
  <c r="J1325" i="5" s="1"/>
  <c r="J1326" i="5" a="1"/>
  <c r="J1326" i="5" s="1"/>
  <c r="J1327" i="5" a="1"/>
  <c r="J1327" i="5" s="1"/>
  <c r="J1328" i="5" a="1"/>
  <c r="J1328" i="5" s="1"/>
  <c r="J1329" i="5" a="1"/>
  <c r="J1329" i="5" s="1"/>
  <c r="J1330" i="5" a="1"/>
  <c r="J1330" i="5" s="1"/>
  <c r="J1331" i="5" a="1"/>
  <c r="J1331" i="5" s="1"/>
  <c r="J1332" i="5" a="1"/>
  <c r="J1332" i="5" s="1"/>
  <c r="J1333" i="5" a="1"/>
  <c r="J1333" i="5" s="1"/>
  <c r="J1334" i="5" a="1"/>
  <c r="J1334" i="5" s="1"/>
  <c r="J1335" i="5" a="1"/>
  <c r="J1335" i="5" s="1"/>
  <c r="J1336" i="5" a="1"/>
  <c r="J1336" i="5" s="1"/>
  <c r="J1337" i="5" a="1"/>
  <c r="J1337" i="5" s="1"/>
  <c r="J1338" i="5" a="1"/>
  <c r="J1338" i="5" s="1"/>
  <c r="J1339" i="5" a="1"/>
  <c r="J1339" i="5" s="1"/>
  <c r="J1340" i="5" a="1"/>
  <c r="J1340" i="5" s="1"/>
  <c r="J1341" i="5" a="1"/>
  <c r="J1341" i="5" s="1"/>
  <c r="J1342" i="5" a="1"/>
  <c r="J1342" i="5" s="1"/>
  <c r="J1343" i="5" a="1"/>
  <c r="J1343" i="5" s="1"/>
  <c r="J1344" i="5" a="1"/>
  <c r="J1344" i="5" s="1"/>
  <c r="J1345" i="5" a="1"/>
  <c r="J1345" i="5" s="1"/>
  <c r="J1346" i="5" a="1"/>
  <c r="J1346" i="5" s="1"/>
  <c r="J1347" i="5" a="1"/>
  <c r="J1347" i="5" s="1"/>
  <c r="J1348" i="5" a="1"/>
  <c r="J1348" i="5" s="1"/>
  <c r="J1349" i="5" a="1"/>
  <c r="J1349" i="5" s="1"/>
  <c r="J1350" i="5" a="1"/>
  <c r="J1350" i="5" s="1"/>
  <c r="J1351" i="5" a="1"/>
  <c r="J1351" i="5" s="1"/>
  <c r="J1352" i="5" a="1"/>
  <c r="J1352" i="5" s="1"/>
  <c r="J1353" i="5" a="1"/>
  <c r="J1353" i="5" s="1"/>
  <c r="J1354" i="5" a="1"/>
  <c r="J1354" i="5" s="1"/>
  <c r="J1355" i="5" a="1"/>
  <c r="J1355" i="5" s="1"/>
  <c r="J1356" i="5" a="1"/>
  <c r="J1356" i="5" s="1"/>
  <c r="J1357" i="5" a="1"/>
  <c r="J1357" i="5" s="1"/>
  <c r="J1358" i="5" a="1"/>
  <c r="J1358" i="5" s="1"/>
  <c r="J1359" i="5" a="1"/>
  <c r="J1359" i="5" s="1"/>
  <c r="J1360" i="5" a="1"/>
  <c r="J1360" i="5" s="1"/>
  <c r="J1361" i="5" a="1"/>
  <c r="J1361" i="5" s="1"/>
  <c r="J1362" i="5" a="1"/>
  <c r="J1362" i="5" s="1"/>
  <c r="J1363" i="5" a="1"/>
  <c r="J1363" i="5" s="1"/>
  <c r="J1364" i="5" a="1"/>
  <c r="J1364" i="5" s="1"/>
  <c r="J1365" i="5" a="1"/>
  <c r="J1365" i="5" s="1"/>
  <c r="J1366" i="5" a="1"/>
  <c r="J1366" i="5" s="1"/>
  <c r="J1367" i="5" a="1"/>
  <c r="J1367" i="5" s="1"/>
  <c r="J1368" i="5" a="1"/>
  <c r="J1368" i="5" s="1"/>
  <c r="J1369" i="5" a="1"/>
  <c r="J1369" i="5" s="1"/>
  <c r="J1370" i="5" a="1"/>
  <c r="J1370" i="5" s="1"/>
  <c r="J1371" i="5" a="1"/>
  <c r="J1371" i="5" s="1"/>
  <c r="J1372" i="5" a="1"/>
  <c r="J1372" i="5" s="1"/>
  <c r="J1373" i="5" a="1"/>
  <c r="J1373" i="5" s="1"/>
  <c r="J1374" i="5" a="1"/>
  <c r="J1374" i="5" s="1"/>
  <c r="J1375" i="5" a="1"/>
  <c r="J1375" i="5" s="1"/>
  <c r="J1376" i="5" a="1"/>
  <c r="J1376" i="5" s="1"/>
  <c r="J1377" i="5" a="1"/>
  <c r="J1377" i="5" s="1"/>
  <c r="J1378" i="5" a="1"/>
  <c r="J1378" i="5" s="1"/>
  <c r="J1379" i="5" a="1"/>
  <c r="J1379" i="5" s="1"/>
  <c r="J1380" i="5" a="1"/>
  <c r="J1380" i="5" s="1"/>
  <c r="J1381" i="5" a="1"/>
  <c r="J1381" i="5" s="1"/>
  <c r="J1382" i="5" a="1"/>
  <c r="J1382" i="5" s="1"/>
  <c r="J1383" i="5" a="1"/>
  <c r="J1383" i="5" s="1"/>
  <c r="J1384" i="5" a="1"/>
  <c r="J1384" i="5" s="1"/>
  <c r="J1385" i="5" a="1"/>
  <c r="J1385" i="5" s="1"/>
  <c r="J1386" i="5" a="1"/>
  <c r="J1386" i="5" s="1"/>
  <c r="J1387" i="5" a="1"/>
  <c r="J1387" i="5" s="1"/>
  <c r="J1388" i="5" a="1"/>
  <c r="J1388" i="5" s="1"/>
  <c r="J1389" i="5" a="1"/>
  <c r="J1389" i="5" s="1"/>
  <c r="J1390" i="5" a="1"/>
  <c r="J1390" i="5" s="1"/>
  <c r="J1391" i="5" a="1"/>
  <c r="J1391" i="5" s="1"/>
  <c r="J1392" i="5" a="1"/>
  <c r="J1392" i="5" s="1"/>
  <c r="J1393" i="5" a="1"/>
  <c r="J1393" i="5" s="1"/>
  <c r="J1394" i="5" a="1"/>
  <c r="J1394" i="5" s="1"/>
  <c r="J1395" i="5" a="1"/>
  <c r="J1395" i="5" s="1"/>
  <c r="J1396" i="5" a="1"/>
  <c r="J1396" i="5" s="1"/>
  <c r="J1397" i="5" a="1"/>
  <c r="J1397" i="5" s="1"/>
  <c r="J1398" i="5" a="1"/>
  <c r="J1398" i="5" s="1"/>
  <c r="J1399" i="5" a="1"/>
  <c r="J1399" i="5" s="1"/>
  <c r="J1400" i="5" a="1"/>
  <c r="J1400" i="5" s="1"/>
  <c r="J1401" i="5" a="1"/>
  <c r="J1401" i="5" s="1"/>
  <c r="J1402" i="5" a="1"/>
  <c r="J1402" i="5" s="1"/>
  <c r="J1403" i="5" a="1"/>
  <c r="J1403" i="5" s="1"/>
  <c r="J1404" i="5" a="1"/>
  <c r="J1404" i="5" s="1"/>
  <c r="J1405" i="5" a="1"/>
  <c r="J1405" i="5" s="1"/>
  <c r="J1406" i="5" a="1"/>
  <c r="J1406" i="5" s="1"/>
  <c r="J1407" i="5" a="1"/>
  <c r="J1407" i="5" s="1"/>
  <c r="J1408" i="5" a="1"/>
  <c r="J1408" i="5" s="1"/>
  <c r="J1409" i="5" a="1"/>
  <c r="J1409" i="5" s="1"/>
  <c r="J1410" i="5" a="1"/>
  <c r="J1410" i="5" s="1"/>
  <c r="J1411" i="5" a="1"/>
  <c r="J1411" i="5" s="1"/>
  <c r="J1412" i="5" a="1"/>
  <c r="J1412" i="5" s="1"/>
  <c r="J1413" i="5" a="1"/>
  <c r="J1413" i="5" s="1"/>
  <c r="J1414" i="5" a="1"/>
  <c r="J1414" i="5" s="1"/>
  <c r="J1415" i="5" a="1"/>
  <c r="J1415" i="5" s="1"/>
  <c r="J1416" i="5" a="1"/>
  <c r="J1416" i="5" s="1"/>
  <c r="J1417" i="5" a="1"/>
  <c r="J1417" i="5" s="1"/>
  <c r="J1418" i="5" a="1"/>
  <c r="J1418" i="5" s="1"/>
  <c r="J1419" i="5" a="1"/>
  <c r="J1419" i="5" s="1"/>
  <c r="J1420" i="5" a="1"/>
  <c r="J1420" i="5" s="1"/>
  <c r="J1421" i="5" a="1"/>
  <c r="J1421" i="5" s="1"/>
  <c r="J1422" i="5" a="1"/>
  <c r="J1422" i="5" s="1"/>
  <c r="J1423" i="5" a="1"/>
  <c r="J1423" i="5" s="1"/>
  <c r="J1424" i="5" a="1"/>
  <c r="J1424" i="5" s="1"/>
  <c r="J1425" i="5" a="1"/>
  <c r="J1425" i="5" s="1"/>
  <c r="J1426" i="5" a="1"/>
  <c r="J1426" i="5" s="1"/>
  <c r="J1427" i="5" a="1"/>
  <c r="J1427" i="5" s="1"/>
  <c r="J1428" i="5" a="1"/>
  <c r="J1428" i="5" s="1"/>
  <c r="J1429" i="5" a="1"/>
  <c r="J1429" i="5" s="1"/>
  <c r="J1430" i="5" a="1"/>
  <c r="J1430" i="5" s="1"/>
  <c r="J1431" i="5" a="1"/>
  <c r="J1431" i="5" s="1"/>
  <c r="J1432" i="5" a="1"/>
  <c r="J1432" i="5" s="1"/>
  <c r="J1433" i="5" a="1"/>
  <c r="J1433" i="5" s="1"/>
  <c r="J1434" i="5" a="1"/>
  <c r="J1434" i="5" s="1"/>
  <c r="J1435" i="5" a="1"/>
  <c r="J1435" i="5" s="1"/>
  <c r="J1436" i="5" a="1"/>
  <c r="J1436" i="5" s="1"/>
  <c r="J1437" i="5" a="1"/>
  <c r="J1437" i="5" s="1"/>
  <c r="J1438" i="5" a="1"/>
  <c r="J1438" i="5" s="1"/>
  <c r="J1439" i="5" a="1"/>
  <c r="J1439" i="5" s="1"/>
  <c r="J1440" i="5" a="1"/>
  <c r="J1440" i="5" s="1"/>
  <c r="J1441" i="5" a="1"/>
  <c r="J1441" i="5" s="1"/>
  <c r="J1442" i="5" a="1"/>
  <c r="J1442" i="5" s="1"/>
  <c r="J1443" i="5" a="1"/>
  <c r="J1443" i="5" s="1"/>
  <c r="J1444" i="5" a="1"/>
  <c r="J1444" i="5" s="1"/>
  <c r="J1445" i="5" a="1"/>
  <c r="J1445" i="5" s="1"/>
  <c r="J1446" i="5" a="1"/>
  <c r="J1446" i="5" s="1"/>
  <c r="J1447" i="5" a="1"/>
  <c r="J1447" i="5" s="1"/>
  <c r="J1448" i="5" a="1"/>
  <c r="J1448" i="5" s="1"/>
  <c r="J1449" i="5" a="1"/>
  <c r="J1449" i="5" s="1"/>
  <c r="J1450" i="5" a="1"/>
  <c r="J1450" i="5" s="1"/>
  <c r="J1451" i="5" a="1"/>
  <c r="J1451" i="5" s="1"/>
  <c r="J1452" i="5" a="1"/>
  <c r="J1452" i="5" s="1"/>
  <c r="J1453" i="5" a="1"/>
  <c r="J1453" i="5" s="1"/>
  <c r="J1454" i="5" a="1"/>
  <c r="J1454" i="5" s="1"/>
  <c r="J1455" i="5" a="1"/>
  <c r="J1455" i="5" s="1"/>
  <c r="J1456" i="5" a="1"/>
  <c r="J1456" i="5" s="1"/>
  <c r="J1457" i="5" a="1"/>
  <c r="J1457" i="5" s="1"/>
  <c r="J1458" i="5" a="1"/>
  <c r="J1458" i="5" s="1"/>
  <c r="J1459" i="5" a="1"/>
  <c r="J1459" i="5" s="1"/>
  <c r="J1460" i="5" a="1"/>
  <c r="J1460" i="5" s="1"/>
  <c r="J1461" i="5" a="1"/>
  <c r="J1461" i="5" s="1"/>
  <c r="J1462" i="5" a="1"/>
  <c r="J1462" i="5" s="1"/>
  <c r="J1463" i="5" a="1"/>
  <c r="J1463" i="5" s="1"/>
  <c r="J1464" i="5" a="1"/>
  <c r="J1464" i="5" s="1"/>
  <c r="J1465" i="5" a="1"/>
  <c r="J1465" i="5" s="1"/>
  <c r="J1466" i="5" a="1"/>
  <c r="J1466" i="5" s="1"/>
  <c r="J1467" i="5" a="1"/>
  <c r="J1467" i="5" s="1"/>
  <c r="J1468" i="5" a="1"/>
  <c r="J1468" i="5" s="1"/>
  <c r="J1469" i="5" a="1"/>
  <c r="J1469" i="5" s="1"/>
  <c r="J1470" i="5" a="1"/>
  <c r="J1470" i="5" s="1"/>
  <c r="J1471" i="5" a="1"/>
  <c r="J1471" i="5" s="1"/>
  <c r="J1472" i="5" a="1"/>
  <c r="J1472" i="5" s="1"/>
  <c r="J1473" i="5" a="1"/>
  <c r="J1473" i="5" s="1"/>
  <c r="J1474" i="5" a="1"/>
  <c r="J1474" i="5" s="1"/>
  <c r="J1475" i="5" a="1"/>
  <c r="J1475" i="5" s="1"/>
  <c r="J1476" i="5" a="1"/>
  <c r="J1476" i="5" s="1"/>
  <c r="J1477" i="5" a="1"/>
  <c r="J1477" i="5" s="1"/>
  <c r="J1478" i="5" a="1"/>
  <c r="J1478" i="5" s="1"/>
  <c r="J1479" i="5" a="1"/>
  <c r="J1479" i="5" s="1"/>
  <c r="J1480" i="5" a="1"/>
  <c r="J1480" i="5" s="1"/>
  <c r="J1481" i="5" a="1"/>
  <c r="J1481" i="5" s="1"/>
  <c r="J1482" i="5" a="1"/>
  <c r="J1482" i="5" s="1"/>
  <c r="J1483" i="5" a="1"/>
  <c r="J1483" i="5" s="1"/>
  <c r="J1484" i="5" a="1"/>
  <c r="J1484" i="5" s="1"/>
  <c r="J1485" i="5" a="1"/>
  <c r="J1485" i="5" s="1"/>
  <c r="J1486" i="5" a="1"/>
  <c r="J1486" i="5" s="1"/>
  <c r="J1487" i="5" a="1"/>
  <c r="J1487" i="5" s="1"/>
  <c r="J1488" i="5" a="1"/>
  <c r="J1488" i="5" s="1"/>
  <c r="J1489" i="5" a="1"/>
  <c r="J1489" i="5" s="1"/>
  <c r="J1490" i="5" a="1"/>
  <c r="J1490" i="5" s="1"/>
  <c r="J1491" i="5" a="1"/>
  <c r="J1491" i="5" s="1"/>
  <c r="J1492" i="5" a="1"/>
  <c r="J1492" i="5" s="1"/>
  <c r="J1493" i="5" a="1"/>
  <c r="J1493" i="5" s="1"/>
  <c r="J1494" i="5" a="1"/>
  <c r="J1494" i="5" s="1"/>
  <c r="J1495" i="5" a="1"/>
  <c r="J1495" i="5" s="1"/>
  <c r="J1496" i="5" a="1"/>
  <c r="J1496" i="5" s="1"/>
  <c r="J1497" i="5" a="1"/>
  <c r="J1497" i="5" s="1"/>
  <c r="J1498" i="5" a="1"/>
  <c r="J1498" i="5" s="1"/>
  <c r="J1499" i="5" a="1"/>
  <c r="J1499" i="5" s="1"/>
  <c r="J1500" i="5" a="1"/>
  <c r="J1500" i="5" s="1"/>
  <c r="J1501" i="5" a="1"/>
  <c r="J1501" i="5" s="1"/>
  <c r="J1502" i="5" a="1"/>
  <c r="J1502" i="5" s="1"/>
  <c r="J1503" i="5" a="1"/>
  <c r="J1503" i="5" s="1"/>
  <c r="J1504" i="5" a="1"/>
  <c r="J1504" i="5" s="1"/>
  <c r="J1505" i="5" a="1"/>
  <c r="J1505" i="5" s="1"/>
  <c r="J1506" i="5" a="1"/>
  <c r="J1506" i="5" s="1"/>
  <c r="J1507" i="5" a="1"/>
  <c r="J1507" i="5" s="1"/>
  <c r="J1508" i="5" a="1"/>
  <c r="J1508" i="5" s="1"/>
  <c r="J1509" i="5" a="1"/>
  <c r="J1509" i="5" s="1"/>
  <c r="J1510" i="5" a="1"/>
  <c r="J1510" i="5" s="1"/>
  <c r="J1511" i="5" a="1"/>
  <c r="J1511" i="5" s="1"/>
  <c r="J1512" i="5" a="1"/>
  <c r="J1512" i="5" s="1"/>
  <c r="J1513" i="5" a="1"/>
  <c r="J1513" i="5" s="1"/>
  <c r="J1514" i="5" a="1"/>
  <c r="J1514" i="5" s="1"/>
  <c r="J1515" i="5" a="1"/>
  <c r="J1515" i="5" s="1"/>
  <c r="J1516" i="5" a="1"/>
  <c r="J1516" i="5" s="1"/>
  <c r="J1517" i="5" a="1"/>
  <c r="J1517" i="5" s="1"/>
  <c r="J1518" i="5" a="1"/>
  <c r="J1518" i="5" s="1"/>
  <c r="J1519" i="5" a="1"/>
  <c r="J1519" i="5" s="1"/>
  <c r="J1520" i="5" a="1"/>
  <c r="J1520" i="5" s="1"/>
  <c r="J1521" i="5" a="1"/>
  <c r="J1521" i="5" s="1"/>
  <c r="J1522" i="5" a="1"/>
  <c r="J1522" i="5" s="1"/>
  <c r="J1523" i="5" a="1"/>
  <c r="J1523" i="5" s="1"/>
  <c r="J1524" i="5" a="1"/>
  <c r="J1524" i="5" s="1"/>
  <c r="J1525" i="5" a="1"/>
  <c r="J1525" i="5" s="1"/>
  <c r="J1526" i="5" a="1"/>
  <c r="J1526" i="5" s="1"/>
  <c r="J1527" i="5" a="1"/>
  <c r="J1527" i="5" s="1"/>
  <c r="J1528" i="5" a="1"/>
  <c r="J1528" i="5" s="1"/>
  <c r="J1529" i="5" a="1"/>
  <c r="J1529" i="5" s="1"/>
  <c r="J1530" i="5" a="1"/>
  <c r="J1530" i="5" s="1"/>
  <c r="J1531" i="5" a="1"/>
  <c r="J1531" i="5" s="1"/>
  <c r="J1532" i="5" a="1"/>
  <c r="J1532" i="5" s="1"/>
  <c r="J1533" i="5" a="1"/>
  <c r="J1533" i="5" s="1"/>
  <c r="J1534" i="5" a="1"/>
  <c r="J1534" i="5" s="1"/>
  <c r="J1535" i="5" a="1"/>
  <c r="J1535" i="5" s="1"/>
  <c r="J1536" i="5" a="1"/>
  <c r="J1536" i="5" s="1"/>
  <c r="J1537" i="5" a="1"/>
  <c r="J1537" i="5" s="1"/>
  <c r="J1538" i="5" a="1"/>
  <c r="J1538" i="5" s="1"/>
  <c r="J1539" i="5" a="1"/>
  <c r="J1539" i="5" s="1"/>
  <c r="J1540" i="5" a="1"/>
  <c r="J1540" i="5" s="1"/>
  <c r="J1541" i="5" a="1"/>
  <c r="J1541" i="5" s="1"/>
  <c r="J1542" i="5" a="1"/>
  <c r="J1542" i="5" s="1"/>
  <c r="J1543" i="5" a="1"/>
  <c r="J1543" i="5" s="1"/>
  <c r="J1544" i="5" a="1"/>
  <c r="J1544" i="5" s="1"/>
  <c r="J1545" i="5" a="1"/>
  <c r="J1545" i="5" s="1"/>
  <c r="J1546" i="5" a="1"/>
  <c r="J1546" i="5" s="1"/>
  <c r="J1547" i="5" a="1"/>
  <c r="J1547" i="5" s="1"/>
  <c r="J1548" i="5" a="1"/>
  <c r="J1548" i="5" s="1"/>
  <c r="J1549" i="5" a="1"/>
  <c r="J1549" i="5" s="1"/>
  <c r="J1550" i="5" a="1"/>
  <c r="J1550" i="5" s="1"/>
  <c r="J1551" i="5" a="1"/>
  <c r="J1551" i="5" s="1"/>
  <c r="J1552" i="5" a="1"/>
  <c r="J1552" i="5" s="1"/>
  <c r="J1553" i="5" a="1"/>
  <c r="J1553" i="5" s="1"/>
  <c r="J1554" i="5" a="1"/>
  <c r="J1554" i="5" s="1"/>
  <c r="J1555" i="5" a="1"/>
  <c r="J1555" i="5" s="1"/>
  <c r="J1556" i="5" a="1"/>
  <c r="J1556" i="5" s="1"/>
  <c r="J1557" i="5" a="1"/>
  <c r="J1557" i="5" s="1"/>
  <c r="J1558" i="5" a="1"/>
  <c r="J1558" i="5" s="1"/>
  <c r="J1559" i="5" a="1"/>
  <c r="J1559" i="5" s="1"/>
  <c r="J1560" i="5" a="1"/>
  <c r="J1560" i="5" s="1"/>
  <c r="J1561" i="5" a="1"/>
  <c r="J1561" i="5" s="1"/>
  <c r="J1562" i="5" a="1"/>
  <c r="J1562" i="5" s="1"/>
  <c r="J1563" i="5" a="1"/>
  <c r="J1563" i="5" s="1"/>
  <c r="J1564" i="5" a="1"/>
  <c r="J1564" i="5" s="1"/>
  <c r="J1565" i="5" a="1"/>
  <c r="J1565" i="5" s="1"/>
  <c r="J1566" i="5" a="1"/>
  <c r="J1566" i="5" s="1"/>
  <c r="J1567" i="5" a="1"/>
  <c r="J1567" i="5" s="1"/>
  <c r="J1568" i="5" a="1"/>
  <c r="J1568" i="5" s="1"/>
  <c r="J1569" i="5" a="1"/>
  <c r="J1569" i="5" s="1"/>
  <c r="J1570" i="5" a="1"/>
  <c r="J1570" i="5" s="1"/>
  <c r="J1571" i="5" a="1"/>
  <c r="J1571" i="5" s="1"/>
  <c r="J1572" i="5" a="1"/>
  <c r="J1572" i="5" s="1"/>
  <c r="J1573" i="5" a="1"/>
  <c r="J1573" i="5" s="1"/>
  <c r="J1574" i="5" a="1"/>
  <c r="J1574" i="5" s="1"/>
  <c r="J1575" i="5" a="1"/>
  <c r="J1575" i="5" s="1"/>
  <c r="J1576" i="5" a="1"/>
  <c r="J1576" i="5" s="1"/>
  <c r="J1577" i="5" a="1"/>
  <c r="J1577" i="5" s="1"/>
  <c r="J1578" i="5" a="1"/>
  <c r="J1578" i="5" s="1"/>
  <c r="J1579" i="5" a="1"/>
  <c r="J1579" i="5" s="1"/>
  <c r="J1580" i="5" a="1"/>
  <c r="J1580" i="5" s="1"/>
  <c r="J1581" i="5" a="1"/>
  <c r="J1581" i="5" s="1"/>
  <c r="J1582" i="5" a="1"/>
  <c r="J1582" i="5" s="1"/>
  <c r="J1583" i="5" a="1"/>
  <c r="J1583" i="5" s="1"/>
  <c r="J1584" i="5" a="1"/>
  <c r="J1584" i="5" s="1"/>
  <c r="J1585" i="5" a="1"/>
  <c r="J1585" i="5" s="1"/>
  <c r="J1586" i="5" a="1"/>
  <c r="J1586" i="5" s="1"/>
  <c r="J1587" i="5" a="1"/>
  <c r="J1587" i="5" s="1"/>
  <c r="J1588" i="5" a="1"/>
  <c r="J1588" i="5" s="1"/>
  <c r="J1589" i="5" a="1"/>
  <c r="J1589" i="5" s="1"/>
  <c r="J1590" i="5" a="1"/>
  <c r="J1590" i="5" s="1"/>
  <c r="J1591" i="5" a="1"/>
  <c r="J1591" i="5" s="1"/>
  <c r="J1592" i="5" a="1"/>
  <c r="J1592" i="5" s="1"/>
  <c r="J1593" i="5" a="1"/>
  <c r="J1593" i="5" s="1"/>
  <c r="J1594" i="5" a="1"/>
  <c r="J1594" i="5" s="1"/>
  <c r="J1595" i="5" a="1"/>
  <c r="J1595" i="5" s="1"/>
  <c r="J1596" i="5" a="1"/>
  <c r="J1596" i="5" s="1"/>
  <c r="J1597" i="5" a="1"/>
  <c r="J1597" i="5" s="1"/>
  <c r="J1598" i="5" a="1"/>
  <c r="J1598" i="5" s="1"/>
  <c r="J1599" i="5" a="1"/>
  <c r="J1599" i="5" s="1"/>
  <c r="J1600" i="5" a="1"/>
  <c r="J1600" i="5" s="1"/>
  <c r="J1601" i="5" a="1"/>
  <c r="J1601" i="5" s="1"/>
  <c r="J1602" i="5" a="1"/>
  <c r="J1602" i="5" s="1"/>
  <c r="J1603" i="5" a="1"/>
  <c r="J1603" i="5" s="1"/>
  <c r="J1604" i="5" a="1"/>
  <c r="J1604" i="5" s="1"/>
  <c r="J1605" i="5" a="1"/>
  <c r="J1605" i="5" s="1"/>
  <c r="J1606" i="5" a="1"/>
  <c r="J1606" i="5" s="1"/>
  <c r="J1607" i="5" a="1"/>
  <c r="J1607" i="5" s="1"/>
  <c r="J1608" i="5" a="1"/>
  <c r="J1608" i="5" s="1"/>
  <c r="J1609" i="5" a="1"/>
  <c r="J1609" i="5" s="1"/>
  <c r="J1610" i="5" a="1"/>
  <c r="J1610" i="5" s="1"/>
  <c r="J1611" i="5" a="1"/>
  <c r="J1611" i="5" s="1"/>
  <c r="J1612" i="5" a="1"/>
  <c r="J1612" i="5" s="1"/>
  <c r="J1613" i="5" a="1"/>
  <c r="J1613" i="5" s="1"/>
  <c r="J1614" i="5" a="1"/>
  <c r="J1614" i="5" s="1"/>
  <c r="J1615" i="5" a="1"/>
  <c r="J1615" i="5" s="1"/>
  <c r="J1616" i="5" a="1"/>
  <c r="J1616" i="5" s="1"/>
  <c r="J1617" i="5" a="1"/>
  <c r="J1617" i="5" s="1"/>
  <c r="J1618" i="5" a="1"/>
  <c r="J1618" i="5" s="1"/>
  <c r="J1619" i="5" a="1"/>
  <c r="J1619" i="5" s="1"/>
  <c r="J1620" i="5" a="1"/>
  <c r="J1620" i="5" s="1"/>
  <c r="J1621" i="5" a="1"/>
  <c r="J1621" i="5" s="1"/>
  <c r="J1622" i="5" a="1"/>
  <c r="J1622" i="5" s="1"/>
  <c r="J1623" i="5" a="1"/>
  <c r="J1623" i="5" s="1"/>
  <c r="J1624" i="5" a="1"/>
  <c r="J1624" i="5" s="1"/>
  <c r="J1625" i="5" a="1"/>
  <c r="J1625" i="5" s="1"/>
  <c r="J1626" i="5" a="1"/>
  <c r="J1626" i="5" s="1"/>
  <c r="J1627" i="5" a="1"/>
  <c r="J1627" i="5" s="1"/>
  <c r="J1628" i="5" a="1"/>
  <c r="J1628" i="5" s="1"/>
  <c r="J1629" i="5" a="1"/>
  <c r="J1629" i="5" s="1"/>
  <c r="J1630" i="5" a="1"/>
  <c r="J1630" i="5" s="1"/>
  <c r="J1631" i="5" a="1"/>
  <c r="J1631" i="5" s="1"/>
  <c r="J1632" i="5" a="1"/>
  <c r="J1632" i="5" s="1"/>
  <c r="J1633" i="5" a="1"/>
  <c r="J1633" i="5" s="1"/>
  <c r="J1634" i="5" a="1"/>
  <c r="J1634" i="5" s="1"/>
  <c r="J1635" i="5" a="1"/>
  <c r="J1635" i="5" s="1"/>
  <c r="J1636" i="5" a="1"/>
  <c r="J1636" i="5" s="1"/>
  <c r="J1637" i="5" a="1"/>
  <c r="J1637" i="5" s="1"/>
  <c r="J1638" i="5" a="1"/>
  <c r="J1638" i="5" s="1"/>
  <c r="J1639" i="5" a="1"/>
  <c r="J1639" i="5" s="1"/>
  <c r="J1640" i="5" a="1"/>
  <c r="J1640" i="5" s="1"/>
  <c r="J1641" i="5" a="1"/>
  <c r="J1641" i="5" s="1"/>
  <c r="J1642" i="5" a="1"/>
  <c r="J1642" i="5" s="1"/>
  <c r="J1643" i="5" a="1"/>
  <c r="J1643" i="5" s="1"/>
  <c r="J1644" i="5" a="1"/>
  <c r="J1644" i="5" s="1"/>
  <c r="J1645" i="5" a="1"/>
  <c r="J1645" i="5" s="1"/>
  <c r="J1646" i="5" a="1"/>
  <c r="J1646" i="5" s="1"/>
  <c r="J1647" i="5" a="1"/>
  <c r="J1647" i="5" s="1"/>
  <c r="J1648" i="5" a="1"/>
  <c r="J1648" i="5" s="1"/>
  <c r="J1649" i="5" a="1"/>
  <c r="J1649" i="5" s="1"/>
  <c r="J1650" i="5" a="1"/>
  <c r="J1650" i="5" s="1"/>
  <c r="J1651" i="5" a="1"/>
  <c r="J1651" i="5" s="1"/>
  <c r="J1652" i="5" a="1"/>
  <c r="J1652" i="5" s="1"/>
  <c r="J1653" i="5" a="1"/>
  <c r="J1653" i="5" s="1"/>
  <c r="J1654" i="5" a="1"/>
  <c r="J1654" i="5" s="1"/>
  <c r="J1655" i="5" a="1"/>
  <c r="J1655" i="5" s="1"/>
  <c r="J1656" i="5" a="1"/>
  <c r="J1656" i="5" s="1"/>
  <c r="J1657" i="5" a="1"/>
  <c r="J1657" i="5" s="1"/>
  <c r="J1658" i="5" a="1"/>
  <c r="J1658" i="5" s="1"/>
  <c r="J1659" i="5" a="1"/>
  <c r="J1659" i="5" s="1"/>
  <c r="J1660" i="5" a="1"/>
  <c r="J1660" i="5" s="1"/>
  <c r="J1661" i="5" a="1"/>
  <c r="J1661" i="5" s="1"/>
  <c r="J1662" i="5" a="1"/>
  <c r="J1662" i="5" s="1"/>
  <c r="J1663" i="5" a="1"/>
  <c r="J1663" i="5" s="1"/>
  <c r="J1664" i="5" a="1"/>
  <c r="J1664" i="5" s="1"/>
  <c r="J1665" i="5" a="1"/>
  <c r="J1665" i="5" s="1"/>
  <c r="J1666" i="5" a="1"/>
  <c r="J1666" i="5" s="1"/>
  <c r="J1667" i="5" a="1"/>
  <c r="J1667" i="5" s="1"/>
  <c r="J1668" i="5" a="1"/>
  <c r="J1668" i="5" s="1"/>
  <c r="J1669" i="5" a="1"/>
  <c r="J1669" i="5" s="1"/>
  <c r="J1670" i="5" a="1"/>
  <c r="J1670" i="5" s="1"/>
  <c r="J1671" i="5" a="1"/>
  <c r="J1671" i="5" s="1"/>
  <c r="J1672" i="5" a="1"/>
  <c r="J1672" i="5" s="1"/>
  <c r="J1673" i="5" a="1"/>
  <c r="J1673" i="5" s="1"/>
  <c r="J1674" i="5" a="1"/>
  <c r="J1674" i="5" s="1"/>
  <c r="J1675" i="5" a="1"/>
  <c r="J1675" i="5" s="1"/>
  <c r="J1676" i="5" a="1"/>
  <c r="J1676" i="5" s="1"/>
  <c r="J1677" i="5" a="1"/>
  <c r="J1677" i="5" s="1"/>
  <c r="J1678" i="5" a="1"/>
  <c r="J1678" i="5" s="1"/>
  <c r="J1679" i="5" a="1"/>
  <c r="J1679" i="5" s="1"/>
  <c r="J1680" i="5" a="1"/>
  <c r="J1680" i="5" s="1"/>
  <c r="J1681" i="5" a="1"/>
  <c r="J1681" i="5" s="1"/>
  <c r="J1682" i="5" a="1"/>
  <c r="J1682" i="5" s="1"/>
  <c r="J1683" i="5" a="1"/>
  <c r="J1683" i="5" s="1"/>
  <c r="J1684" i="5" a="1"/>
  <c r="J1684" i="5" s="1"/>
  <c r="J1685" i="5" a="1"/>
  <c r="J1685" i="5" s="1"/>
  <c r="J1686" i="5" a="1"/>
  <c r="J1686" i="5" s="1"/>
  <c r="J1687" i="5" a="1"/>
  <c r="J1687" i="5" s="1"/>
  <c r="J1688" i="5" a="1"/>
  <c r="J1688" i="5" s="1"/>
  <c r="J1689" i="5" a="1"/>
  <c r="J1689" i="5" s="1"/>
  <c r="J1690" i="5" a="1"/>
  <c r="J1690" i="5" s="1"/>
  <c r="J1691" i="5" a="1"/>
  <c r="J1691" i="5" s="1"/>
  <c r="J1692" i="5" a="1"/>
  <c r="J1692" i="5" s="1"/>
  <c r="J1693" i="5" a="1"/>
  <c r="J1693" i="5" s="1"/>
  <c r="J1694" i="5" a="1"/>
  <c r="J1694" i="5" s="1"/>
  <c r="J1695" i="5" a="1"/>
  <c r="J1695" i="5" s="1"/>
  <c r="J1696" i="5" a="1"/>
  <c r="J1696" i="5" s="1"/>
  <c r="J1697" i="5" a="1"/>
  <c r="J1697" i="5" s="1"/>
  <c r="J1698" i="5" a="1"/>
  <c r="J1698" i="5" s="1"/>
  <c r="J1699" i="5" a="1"/>
  <c r="J1699" i="5" s="1"/>
  <c r="J1700" i="5" a="1"/>
  <c r="J1700" i="5" s="1"/>
  <c r="J1701" i="5" a="1"/>
  <c r="J1701" i="5" s="1"/>
  <c r="J1702" i="5" a="1"/>
  <c r="J1702" i="5" s="1"/>
  <c r="J1703" i="5" a="1"/>
  <c r="J1703" i="5" s="1"/>
  <c r="J1704" i="5" a="1"/>
  <c r="J1704" i="5" s="1"/>
  <c r="J1705" i="5" a="1"/>
  <c r="J1705" i="5" s="1"/>
  <c r="J1706" i="5" a="1"/>
  <c r="J1706" i="5" s="1"/>
  <c r="J1707" i="5" a="1"/>
  <c r="J1707" i="5" s="1"/>
  <c r="J1708" i="5" a="1"/>
  <c r="J1708" i="5" s="1"/>
  <c r="J1709" i="5" a="1"/>
  <c r="J1709" i="5" s="1"/>
  <c r="J1710" i="5" a="1"/>
  <c r="J1710" i="5" s="1"/>
  <c r="J1711" i="5" a="1"/>
  <c r="J1711" i="5" s="1"/>
  <c r="J1712" i="5" a="1"/>
  <c r="J1712" i="5" s="1"/>
  <c r="J1713" i="5" a="1"/>
  <c r="J1713" i="5" s="1"/>
  <c r="J1714" i="5" a="1"/>
  <c r="J1714" i="5" s="1"/>
  <c r="J1715" i="5" a="1"/>
  <c r="J1715" i="5" s="1"/>
  <c r="J1716" i="5" a="1"/>
  <c r="J1716" i="5" s="1"/>
  <c r="J1717" i="5" a="1"/>
  <c r="J1717" i="5" s="1"/>
  <c r="J1718" i="5" a="1"/>
  <c r="J1718" i="5" s="1"/>
  <c r="J1719" i="5" a="1"/>
  <c r="J1719" i="5" s="1"/>
  <c r="J1720" i="5" a="1"/>
  <c r="J1720" i="5" s="1"/>
  <c r="J1721" i="5" a="1"/>
  <c r="J1721" i="5" s="1"/>
  <c r="J1722" i="5" a="1"/>
  <c r="J1722" i="5" s="1"/>
  <c r="J1723" i="5" a="1"/>
  <c r="J1723" i="5" s="1"/>
  <c r="J1724" i="5" a="1"/>
  <c r="J1724" i="5" s="1"/>
  <c r="J1725" i="5" a="1"/>
  <c r="J1725" i="5" s="1"/>
  <c r="J1726" i="5" a="1"/>
  <c r="J1726" i="5" s="1"/>
  <c r="J1727" i="5" a="1"/>
  <c r="J1727" i="5" s="1"/>
  <c r="J1728" i="5" a="1"/>
  <c r="J1728" i="5" s="1"/>
  <c r="J1729" i="5" a="1"/>
  <c r="J1729" i="5" s="1"/>
  <c r="J1730" i="5" a="1"/>
  <c r="J1730" i="5" s="1"/>
  <c r="J1731" i="5" a="1"/>
  <c r="J1731" i="5" s="1"/>
  <c r="J1732" i="5" a="1"/>
  <c r="J1732" i="5" s="1"/>
  <c r="J1733" i="5" a="1"/>
  <c r="J1733" i="5" s="1"/>
  <c r="J1734" i="5" a="1"/>
  <c r="J1734" i="5" s="1"/>
  <c r="J1735" i="5" a="1"/>
  <c r="J1735" i="5" s="1"/>
  <c r="J1736" i="5" a="1"/>
  <c r="J1736" i="5" s="1"/>
  <c r="J1737" i="5" a="1"/>
  <c r="J1737" i="5" s="1"/>
  <c r="J1738" i="5" a="1"/>
  <c r="J1738" i="5" s="1"/>
  <c r="J1739" i="5" a="1"/>
  <c r="J1739" i="5" s="1"/>
  <c r="J1740" i="5" a="1"/>
  <c r="J1740" i="5" s="1"/>
  <c r="J1741" i="5" a="1"/>
  <c r="J1741" i="5" s="1"/>
  <c r="J1742" i="5" a="1"/>
  <c r="J1742" i="5" s="1"/>
  <c r="J1743" i="5" a="1"/>
  <c r="J1743" i="5" s="1"/>
  <c r="J1744" i="5" a="1"/>
  <c r="J1744" i="5" s="1"/>
  <c r="J1745" i="5" a="1"/>
  <c r="J1745" i="5" s="1"/>
  <c r="J1746" i="5" a="1"/>
  <c r="J1746" i="5" s="1"/>
  <c r="J1747" i="5" a="1"/>
  <c r="J1747" i="5" s="1"/>
  <c r="J1748" i="5" a="1"/>
  <c r="J1748" i="5" s="1"/>
  <c r="J1749" i="5" a="1"/>
  <c r="J1749" i="5" s="1"/>
  <c r="J1750" i="5" a="1"/>
  <c r="J1750" i="5" s="1"/>
  <c r="J1751" i="5" a="1"/>
  <c r="J1751" i="5" s="1"/>
  <c r="J1752" i="5" a="1"/>
  <c r="J1752" i="5" s="1"/>
  <c r="J1753" i="5" a="1"/>
  <c r="J1753" i="5" s="1"/>
  <c r="J1754" i="5" a="1"/>
  <c r="J1754" i="5" s="1"/>
  <c r="J1755" i="5" a="1"/>
  <c r="J1755" i="5" s="1"/>
  <c r="J1756" i="5" a="1"/>
  <c r="J1756" i="5" s="1"/>
  <c r="J1757" i="5" a="1"/>
  <c r="J1757" i="5" s="1"/>
  <c r="J1758" i="5" a="1"/>
  <c r="J1758" i="5" s="1"/>
  <c r="J1759" i="5" a="1"/>
  <c r="J1759" i="5" s="1"/>
  <c r="J1760" i="5" a="1"/>
  <c r="J1760" i="5" s="1"/>
  <c r="J1761" i="5" a="1"/>
  <c r="J1761" i="5" s="1"/>
  <c r="J1762" i="5" a="1"/>
  <c r="J1762" i="5" s="1"/>
  <c r="J1763" i="5" a="1"/>
  <c r="J1763" i="5" s="1"/>
  <c r="J1764" i="5" a="1"/>
  <c r="J1764" i="5" s="1"/>
  <c r="J1765" i="5" a="1"/>
  <c r="J1765" i="5" s="1"/>
  <c r="J1766" i="5" a="1"/>
  <c r="J1766" i="5" s="1"/>
  <c r="J1767" i="5" a="1"/>
  <c r="J1767" i="5" s="1"/>
  <c r="J1768" i="5" a="1"/>
  <c r="J1768" i="5" s="1"/>
  <c r="J1769" i="5" a="1"/>
  <c r="J1769" i="5" s="1"/>
  <c r="J1770" i="5" a="1"/>
  <c r="J1770" i="5" s="1"/>
  <c r="J1771" i="5" a="1"/>
  <c r="J1771" i="5" s="1"/>
  <c r="J1772" i="5" a="1"/>
  <c r="J1772" i="5" s="1"/>
  <c r="J1773" i="5" a="1"/>
  <c r="J1773" i="5" s="1"/>
  <c r="J1774" i="5" a="1"/>
  <c r="J1774" i="5" s="1"/>
  <c r="J1775" i="5" a="1"/>
  <c r="J1775" i="5" s="1"/>
  <c r="J1776" i="5" a="1"/>
  <c r="J1776" i="5" s="1"/>
  <c r="J1777" i="5" a="1"/>
  <c r="J1777" i="5" s="1"/>
  <c r="J1778" i="5" a="1"/>
  <c r="J1778" i="5" s="1"/>
  <c r="J1779" i="5" a="1"/>
  <c r="J1779" i="5" s="1"/>
  <c r="J1780" i="5" a="1"/>
  <c r="J1780" i="5" s="1"/>
  <c r="J1781" i="5" a="1"/>
  <c r="J1781" i="5" s="1"/>
  <c r="J1782" i="5" a="1"/>
  <c r="J1782" i="5" s="1"/>
  <c r="J1783" i="5" a="1"/>
  <c r="J1783" i="5" s="1"/>
  <c r="J1784" i="5" a="1"/>
  <c r="J1784" i="5" s="1"/>
  <c r="J1785" i="5" a="1"/>
  <c r="J1785" i="5" s="1"/>
  <c r="J1786" i="5" a="1"/>
  <c r="J1786" i="5" s="1"/>
  <c r="J1787" i="5" a="1"/>
  <c r="J1787" i="5" s="1"/>
  <c r="J1788" i="5" a="1"/>
  <c r="J1788" i="5" s="1"/>
  <c r="J1789" i="5" a="1"/>
  <c r="J1789" i="5" s="1"/>
  <c r="J1790" i="5" a="1"/>
  <c r="J1790" i="5" s="1"/>
  <c r="J1791" i="5" a="1"/>
  <c r="J1791" i="5" s="1"/>
  <c r="J1792" i="5" a="1"/>
  <c r="J1792" i="5" s="1"/>
  <c r="J1793" i="5" a="1"/>
  <c r="J1793" i="5" s="1"/>
  <c r="J1794" i="5" a="1"/>
  <c r="J1794" i="5" s="1"/>
  <c r="J1795" i="5" a="1"/>
  <c r="J1795" i="5" s="1"/>
  <c r="J1796" i="5" a="1"/>
  <c r="J1796" i="5" s="1"/>
  <c r="J1797" i="5" a="1"/>
  <c r="J1797" i="5" s="1"/>
  <c r="J1798" i="5" a="1"/>
  <c r="J1798" i="5" s="1"/>
  <c r="J1799" i="5" a="1"/>
  <c r="J1799" i="5" s="1"/>
  <c r="J1800" i="5" a="1"/>
  <c r="J1800" i="5" s="1"/>
  <c r="J1801" i="5" a="1"/>
  <c r="J1801" i="5" s="1"/>
  <c r="J1802" i="5" a="1"/>
  <c r="J1802" i="5" s="1"/>
  <c r="J1803" i="5" a="1"/>
  <c r="J1803" i="5" s="1"/>
  <c r="J1804" i="5" a="1"/>
  <c r="J1804" i="5" s="1"/>
  <c r="J1805" i="5" a="1"/>
  <c r="J1805" i="5" s="1"/>
  <c r="J1806" i="5" a="1"/>
  <c r="J1806" i="5" s="1"/>
  <c r="J1807" i="5" a="1"/>
  <c r="J1807" i="5" s="1"/>
  <c r="J1808" i="5" a="1"/>
  <c r="J1808" i="5" s="1"/>
  <c r="J1809" i="5" a="1"/>
  <c r="J1809" i="5" s="1"/>
  <c r="J1810" i="5" a="1"/>
  <c r="J1810" i="5" s="1"/>
  <c r="J1811" i="5" a="1"/>
  <c r="J1811" i="5" s="1"/>
  <c r="J1812" i="5" a="1"/>
  <c r="J1812" i="5" s="1"/>
  <c r="J1813" i="5" a="1"/>
  <c r="J1813" i="5" s="1"/>
  <c r="J1814" i="5" a="1"/>
  <c r="J1814" i="5" s="1"/>
  <c r="J1815" i="5" a="1"/>
  <c r="J1815" i="5" s="1"/>
  <c r="J1816" i="5" a="1"/>
  <c r="J1816" i="5" s="1"/>
  <c r="J1817" i="5" a="1"/>
  <c r="J1817" i="5" s="1"/>
  <c r="J1818" i="5" a="1"/>
  <c r="J1818" i="5" s="1"/>
  <c r="J1819" i="5" a="1"/>
  <c r="J1819" i="5" s="1"/>
  <c r="J1820" i="5" a="1"/>
  <c r="J1820" i="5" s="1"/>
  <c r="J1821" i="5" a="1"/>
  <c r="J1821" i="5" s="1"/>
  <c r="J1822" i="5" a="1"/>
  <c r="J1822" i="5" s="1"/>
  <c r="J1823" i="5" a="1"/>
  <c r="J1823" i="5" s="1"/>
  <c r="J1824" i="5" a="1"/>
  <c r="J1824" i="5" s="1"/>
  <c r="J1825" i="5" a="1"/>
  <c r="J1825" i="5" s="1"/>
  <c r="J1826" i="5" a="1"/>
  <c r="J1826" i="5" s="1"/>
  <c r="J1827" i="5" a="1"/>
  <c r="J1827" i="5" s="1"/>
  <c r="J1828" i="5" a="1"/>
  <c r="J1828" i="5" s="1"/>
  <c r="J1829" i="5" a="1"/>
  <c r="J1829" i="5" s="1"/>
  <c r="J1830" i="5" a="1"/>
  <c r="J1830" i="5" s="1"/>
  <c r="J1831" i="5" a="1"/>
  <c r="J1831" i="5" s="1"/>
  <c r="J1832" i="5" a="1"/>
  <c r="J1832" i="5" s="1"/>
  <c r="J1833" i="5" a="1"/>
  <c r="J1833" i="5" s="1"/>
  <c r="J1834" i="5" a="1"/>
  <c r="J1834" i="5" s="1"/>
  <c r="J1835" i="5" a="1"/>
  <c r="J1835" i="5" s="1"/>
  <c r="J1836" i="5" a="1"/>
  <c r="J1836" i="5" s="1"/>
  <c r="J1837" i="5" a="1"/>
  <c r="J1837" i="5" s="1"/>
  <c r="J1838" i="5" a="1"/>
  <c r="J1838" i="5" s="1"/>
  <c r="J1839" i="5" a="1"/>
  <c r="J1839" i="5" s="1"/>
  <c r="J1840" i="5" a="1"/>
  <c r="J1840" i="5" s="1"/>
  <c r="J1841" i="5" a="1"/>
  <c r="J1841" i="5" s="1"/>
  <c r="J1842" i="5" a="1"/>
  <c r="J1842" i="5" s="1"/>
  <c r="J1843" i="5" a="1"/>
  <c r="J1843" i="5" s="1"/>
  <c r="J1844" i="5" a="1"/>
  <c r="J1844" i="5" s="1"/>
  <c r="J1845" i="5" a="1"/>
  <c r="J1845" i="5" s="1"/>
  <c r="J1846" i="5" a="1"/>
  <c r="J1846" i="5" s="1"/>
  <c r="J1847" i="5" a="1"/>
  <c r="J1847" i="5" s="1"/>
  <c r="J1848" i="5" a="1"/>
  <c r="J1848" i="5" s="1"/>
  <c r="J1849" i="5" a="1"/>
  <c r="J1849" i="5" s="1"/>
  <c r="J1850" i="5" a="1"/>
  <c r="J1850" i="5" s="1"/>
  <c r="J1851" i="5" a="1"/>
  <c r="J1851" i="5" s="1"/>
  <c r="J1852" i="5" a="1"/>
  <c r="J1852" i="5" s="1"/>
  <c r="J1853" i="5" a="1"/>
  <c r="J1853" i="5" s="1"/>
  <c r="J1854" i="5" a="1"/>
  <c r="J1854" i="5" s="1"/>
  <c r="J1855" i="5" a="1"/>
  <c r="J1855" i="5" s="1"/>
  <c r="J1856" i="5" a="1"/>
  <c r="J1856" i="5" s="1"/>
  <c r="J1857" i="5" a="1"/>
  <c r="J1857" i="5" s="1"/>
  <c r="J1858" i="5" a="1"/>
  <c r="J1858" i="5" s="1"/>
  <c r="J1859" i="5" a="1"/>
  <c r="J1859" i="5" s="1"/>
  <c r="J1860" i="5" a="1"/>
  <c r="J1860" i="5" s="1"/>
  <c r="J1861" i="5" a="1"/>
  <c r="J1861" i="5" s="1"/>
  <c r="J1862" i="5" a="1"/>
  <c r="J1862" i="5" s="1"/>
  <c r="J1863" i="5" a="1"/>
  <c r="J1863" i="5" s="1"/>
  <c r="J1864" i="5" a="1"/>
  <c r="J1864" i="5" s="1"/>
  <c r="J1865" i="5" a="1"/>
  <c r="J1865" i="5" s="1"/>
  <c r="J1866" i="5" a="1"/>
  <c r="J1866" i="5" s="1"/>
  <c r="J1867" i="5" a="1"/>
  <c r="J1867" i="5" s="1"/>
  <c r="J1868" i="5" a="1"/>
  <c r="J1868" i="5" s="1"/>
  <c r="J1869" i="5" a="1"/>
  <c r="J1869" i="5" s="1"/>
  <c r="J1870" i="5" a="1"/>
  <c r="J1870" i="5" s="1"/>
  <c r="J1871" i="5" a="1"/>
  <c r="J1871" i="5" s="1"/>
  <c r="J1872" i="5" a="1"/>
  <c r="J1872" i="5" s="1"/>
  <c r="J1873" i="5" a="1"/>
  <c r="J1873" i="5" s="1"/>
  <c r="J1874" i="5" a="1"/>
  <c r="J1874" i="5" s="1"/>
  <c r="J1875" i="5" a="1"/>
  <c r="J1875" i="5" s="1"/>
  <c r="J1876" i="5" a="1"/>
  <c r="J1876" i="5" s="1"/>
  <c r="J1877" i="5" a="1"/>
  <c r="J1877" i="5" s="1"/>
  <c r="J1878" i="5" a="1"/>
  <c r="J1878" i="5" s="1"/>
  <c r="J1879" i="5" a="1"/>
  <c r="J1879" i="5" s="1"/>
  <c r="J1880" i="5" a="1"/>
  <c r="J1880" i="5" s="1"/>
  <c r="J1881" i="5" a="1"/>
  <c r="J1881" i="5" s="1"/>
  <c r="J1882" i="5" a="1"/>
  <c r="J1882" i="5" s="1"/>
  <c r="J1883" i="5" a="1"/>
  <c r="J1883" i="5" s="1"/>
  <c r="J1884" i="5" a="1"/>
  <c r="J1884" i="5" s="1"/>
  <c r="J1885" i="5" a="1"/>
  <c r="J1885" i="5" s="1"/>
  <c r="J1886" i="5" a="1"/>
  <c r="J1886" i="5" s="1"/>
  <c r="J1887" i="5" a="1"/>
  <c r="J1887" i="5" s="1"/>
  <c r="J1888" i="5" a="1"/>
  <c r="J1888" i="5" s="1"/>
  <c r="J1889" i="5" a="1"/>
  <c r="J1889" i="5" s="1"/>
  <c r="J1890" i="5" a="1"/>
  <c r="J1890" i="5" s="1"/>
  <c r="J1891" i="5" a="1"/>
  <c r="J1891" i="5" s="1"/>
  <c r="J1892" i="5" a="1"/>
  <c r="J1892" i="5" s="1"/>
  <c r="J1893" i="5" a="1"/>
  <c r="J1893" i="5" s="1"/>
  <c r="J1894" i="5" a="1"/>
  <c r="J1894" i="5" s="1"/>
  <c r="J1895" i="5" a="1"/>
  <c r="J1895" i="5" s="1"/>
  <c r="J1896" i="5" a="1"/>
  <c r="J1896" i="5" s="1"/>
  <c r="J1897" i="5" a="1"/>
  <c r="J1897" i="5" s="1"/>
  <c r="J1898" i="5" a="1"/>
  <c r="J1898" i="5" s="1"/>
  <c r="J1899" i="5" a="1"/>
  <c r="J1899" i="5" s="1"/>
  <c r="J1900" i="5" a="1"/>
  <c r="J1900" i="5" s="1"/>
  <c r="J1901" i="5" a="1"/>
  <c r="J1901" i="5" s="1"/>
  <c r="J1902" i="5" a="1"/>
  <c r="J1902" i="5" s="1"/>
  <c r="J1903" i="5" a="1"/>
  <c r="J1903" i="5" s="1"/>
  <c r="J1904" i="5" a="1"/>
  <c r="J1904" i="5" s="1"/>
  <c r="J1905" i="5" a="1"/>
  <c r="J1905" i="5" s="1"/>
  <c r="J1906" i="5" a="1"/>
  <c r="J1906" i="5" s="1"/>
  <c r="J1907" i="5" a="1"/>
  <c r="J1907" i="5" s="1"/>
  <c r="J1908" i="5" a="1"/>
  <c r="J1908" i="5" s="1"/>
  <c r="J1909" i="5" a="1"/>
  <c r="J1909" i="5" s="1"/>
  <c r="J1910" i="5" a="1"/>
  <c r="J1910" i="5" s="1"/>
  <c r="J1911" i="5" a="1"/>
  <c r="J1911" i="5" s="1"/>
  <c r="J1912" i="5" a="1"/>
  <c r="J1912" i="5" s="1"/>
  <c r="J1913" i="5" a="1"/>
  <c r="J1913" i="5" s="1"/>
  <c r="J1914" i="5" a="1"/>
  <c r="J1914" i="5" s="1"/>
  <c r="J1915" i="5" a="1"/>
  <c r="J1915" i="5" s="1"/>
  <c r="J1916" i="5" a="1"/>
  <c r="J1916" i="5" s="1"/>
  <c r="J1917" i="5" a="1"/>
  <c r="J1917" i="5" s="1"/>
  <c r="J1918" i="5" a="1"/>
  <c r="J1918" i="5" s="1"/>
  <c r="J1919" i="5" a="1"/>
  <c r="J1919" i="5" s="1"/>
  <c r="J1920" i="5" a="1"/>
  <c r="J1920" i="5" s="1"/>
  <c r="J1921" i="5" a="1"/>
  <c r="J1921" i="5" s="1"/>
  <c r="J1922" i="5" a="1"/>
  <c r="J1922" i="5" s="1"/>
  <c r="J1923" i="5" a="1"/>
  <c r="J1923" i="5" s="1"/>
  <c r="J1924" i="5" a="1"/>
  <c r="J1924" i="5" s="1"/>
  <c r="J1925" i="5" a="1"/>
  <c r="J1925" i="5" s="1"/>
  <c r="J1926" i="5" a="1"/>
  <c r="J1926" i="5" s="1"/>
  <c r="J1927" i="5" a="1"/>
  <c r="J1927" i="5" s="1"/>
  <c r="J1928" i="5" a="1"/>
  <c r="J1928" i="5" s="1"/>
  <c r="J1929" i="5" a="1"/>
  <c r="J1929" i="5" s="1"/>
  <c r="J1930" i="5" a="1"/>
  <c r="J1930" i="5" s="1"/>
  <c r="J1931" i="5" a="1"/>
  <c r="J1931" i="5" s="1"/>
  <c r="J1932" i="5" a="1"/>
  <c r="J1932" i="5" s="1"/>
  <c r="J1933" i="5" a="1"/>
  <c r="J1933" i="5" s="1"/>
  <c r="J1934" i="5" a="1"/>
  <c r="J1934" i="5" s="1"/>
  <c r="J1935" i="5" a="1"/>
  <c r="J1935" i="5" s="1"/>
  <c r="J1936" i="5" a="1"/>
  <c r="J1936" i="5" s="1"/>
  <c r="J1937" i="5" a="1"/>
  <c r="J1937" i="5" s="1"/>
  <c r="J1938" i="5" a="1"/>
  <c r="J1938" i="5" s="1"/>
  <c r="J1939" i="5" a="1"/>
  <c r="J1939" i="5" s="1"/>
  <c r="J1940" i="5" a="1"/>
  <c r="J1940" i="5" s="1"/>
  <c r="J1941" i="5" a="1"/>
  <c r="J1941" i="5" s="1"/>
  <c r="J1942" i="5" a="1"/>
  <c r="J1942" i="5" s="1"/>
  <c r="J1943" i="5" a="1"/>
  <c r="J1943" i="5" s="1"/>
  <c r="J1944" i="5" a="1"/>
  <c r="J1944" i="5" s="1"/>
  <c r="J1945" i="5" a="1"/>
  <c r="J1945" i="5" s="1"/>
  <c r="J1946" i="5" a="1"/>
  <c r="J1946" i="5" s="1"/>
  <c r="J1947" i="5" a="1"/>
  <c r="J1947" i="5" s="1"/>
  <c r="J1948" i="5" a="1"/>
  <c r="J1948" i="5" s="1"/>
  <c r="J1949" i="5" a="1"/>
  <c r="J1949" i="5" s="1"/>
  <c r="J1950" i="5" a="1"/>
  <c r="J1950" i="5" s="1"/>
  <c r="J1951" i="5" a="1"/>
  <c r="J1951" i="5" s="1"/>
  <c r="J1952" i="5" a="1"/>
  <c r="J1952" i="5" s="1"/>
  <c r="J1953" i="5" a="1"/>
  <c r="J1953" i="5" s="1"/>
  <c r="J1954" i="5" a="1"/>
  <c r="J1954" i="5" s="1"/>
  <c r="J1955" i="5" a="1"/>
  <c r="J1955" i="5" s="1"/>
  <c r="J1956" i="5" a="1"/>
  <c r="J1956" i="5" s="1"/>
  <c r="J1957" i="5" a="1"/>
  <c r="J1957" i="5" s="1"/>
  <c r="J1958" i="5" a="1"/>
  <c r="J1958" i="5" s="1"/>
  <c r="J1959" i="5" a="1"/>
  <c r="J1959" i="5" s="1"/>
  <c r="J1960" i="5" a="1"/>
  <c r="J1960" i="5" s="1"/>
  <c r="J1961" i="5" a="1"/>
  <c r="J1961" i="5" s="1"/>
  <c r="J1962" i="5" a="1"/>
  <c r="J1962" i="5" s="1"/>
  <c r="J1963" i="5" a="1"/>
  <c r="J1963" i="5" s="1"/>
  <c r="J1964" i="5" a="1"/>
  <c r="J1964" i="5" s="1"/>
  <c r="J1965" i="5" a="1"/>
  <c r="J1965" i="5" s="1"/>
  <c r="J1966" i="5" a="1"/>
  <c r="J1966" i="5" s="1"/>
  <c r="J1967" i="5" a="1"/>
  <c r="J1967" i="5" s="1"/>
  <c r="J1968" i="5" a="1"/>
  <c r="J1968" i="5" s="1"/>
  <c r="J1969" i="5" a="1"/>
  <c r="J1969" i="5" s="1"/>
  <c r="J1970" i="5" a="1"/>
  <c r="J1970" i="5" s="1"/>
  <c r="J1971" i="5" a="1"/>
  <c r="J1971" i="5" s="1"/>
  <c r="J1972" i="5" a="1"/>
  <c r="J1972" i="5" s="1"/>
  <c r="J1973" i="5" a="1"/>
  <c r="J1973" i="5" s="1"/>
  <c r="J1974" i="5" a="1"/>
  <c r="J1974" i="5" s="1"/>
  <c r="J1975" i="5" a="1"/>
  <c r="J1975" i="5" s="1"/>
  <c r="J1976" i="5" a="1"/>
  <c r="J1976" i="5" s="1"/>
  <c r="J1977" i="5" a="1"/>
  <c r="J1977" i="5" s="1"/>
  <c r="J1978" i="5" a="1"/>
  <c r="J1978" i="5" s="1"/>
  <c r="J1979" i="5" a="1"/>
  <c r="J1979" i="5" s="1"/>
  <c r="J1980" i="5" a="1"/>
  <c r="J1980" i="5" s="1"/>
  <c r="J1981" i="5" a="1"/>
  <c r="J1981" i="5" s="1"/>
  <c r="J1982" i="5" a="1"/>
  <c r="J1982" i="5" s="1"/>
  <c r="J1983" i="5" a="1"/>
  <c r="J1983" i="5" s="1"/>
  <c r="J1984" i="5" a="1"/>
  <c r="J1984" i="5" s="1"/>
  <c r="J1985" i="5" a="1"/>
  <c r="J1985" i="5" s="1"/>
  <c r="J1986" i="5" a="1"/>
  <c r="J1986" i="5" s="1"/>
  <c r="J1987" i="5" a="1"/>
  <c r="J1987" i="5" s="1"/>
  <c r="J1988" i="5" a="1"/>
  <c r="J1988" i="5" s="1"/>
  <c r="J1989" i="5" a="1"/>
  <c r="J1989" i="5" s="1"/>
  <c r="J1990" i="5" a="1"/>
  <c r="J1990" i="5" s="1"/>
  <c r="J1991" i="5" a="1"/>
  <c r="J1991" i="5" s="1"/>
  <c r="J1992" i="5" a="1"/>
  <c r="J1992" i="5" s="1"/>
  <c r="J1993" i="5" a="1"/>
  <c r="J1993" i="5" s="1"/>
  <c r="J1994" i="5" a="1"/>
  <c r="J1994" i="5" s="1"/>
  <c r="J1995" i="5" a="1"/>
  <c r="J1995" i="5" s="1"/>
  <c r="J1996" i="5" a="1"/>
  <c r="J1996" i="5" s="1"/>
  <c r="J1997" i="5" a="1"/>
  <c r="J1997" i="5" s="1"/>
  <c r="J1998" i="5" a="1"/>
  <c r="J1998" i="5" s="1"/>
  <c r="J1999" i="5" a="1"/>
  <c r="J1999" i="5" s="1"/>
  <c r="J2000" i="5" a="1"/>
  <c r="J2000" i="5" s="1"/>
  <c r="J2001" i="5" a="1"/>
  <c r="J2001" i="5" s="1"/>
  <c r="J2002" i="5" a="1"/>
  <c r="J2002" i="5" s="1"/>
  <c r="J2003" i="5" a="1"/>
  <c r="J2003" i="5" s="1"/>
  <c r="J2004" i="5" a="1"/>
  <c r="J2004" i="5" s="1"/>
  <c r="J2005" i="5" a="1"/>
  <c r="J2005" i="5" s="1"/>
  <c r="J2006" i="5" a="1"/>
  <c r="J2006" i="5" s="1"/>
  <c r="J2007" i="5" a="1"/>
  <c r="J2007" i="5" s="1"/>
  <c r="J2008" i="5" a="1"/>
  <c r="J2008" i="5" s="1"/>
  <c r="J2009" i="5" a="1"/>
  <c r="J2009" i="5" s="1"/>
  <c r="J2010" i="5" a="1"/>
  <c r="J2010" i="5" s="1"/>
  <c r="J2011" i="5" a="1"/>
  <c r="J2011" i="5" s="1"/>
  <c r="J2012" i="5" a="1"/>
  <c r="J2012" i="5" s="1"/>
  <c r="J2013" i="5" a="1"/>
  <c r="J2013" i="5" s="1"/>
  <c r="J2014" i="5" a="1"/>
  <c r="J2014" i="5" s="1"/>
  <c r="J2015" i="5" a="1"/>
  <c r="J2015" i="5" s="1"/>
  <c r="J2016" i="5" a="1"/>
  <c r="J2016" i="5" s="1"/>
  <c r="J2017" i="5" a="1"/>
  <c r="J2017" i="5" s="1"/>
  <c r="J2018" i="5" a="1"/>
  <c r="J2018" i="5" s="1"/>
  <c r="J2019" i="5" a="1"/>
  <c r="J2019" i="5" s="1"/>
  <c r="J2020" i="5" a="1"/>
  <c r="J2020" i="5" s="1"/>
  <c r="J2021" i="5" a="1"/>
  <c r="J2021" i="5" s="1"/>
  <c r="J2022" i="5" a="1"/>
  <c r="J2022" i="5" s="1"/>
  <c r="J2023" i="5" a="1"/>
  <c r="J2023" i="5" s="1"/>
  <c r="J2024" i="5" a="1"/>
  <c r="J2024" i="5" s="1"/>
  <c r="J2025" i="5" a="1"/>
  <c r="J2025" i="5" s="1"/>
  <c r="J2026" i="5" a="1"/>
  <c r="J2026" i="5" s="1"/>
  <c r="J2027" i="5" a="1"/>
  <c r="J2027" i="5" s="1"/>
  <c r="J2028" i="5" a="1"/>
  <c r="J2028" i="5" s="1"/>
  <c r="J2029" i="5" a="1"/>
  <c r="J2029" i="5" s="1"/>
  <c r="J2030" i="5" a="1"/>
  <c r="J2030" i="5" s="1"/>
  <c r="J2031" i="5" a="1"/>
  <c r="J2031" i="5" s="1"/>
  <c r="J2032" i="5" a="1"/>
  <c r="J2032" i="5" s="1"/>
  <c r="J2033" i="5" a="1"/>
  <c r="J2033" i="5" s="1"/>
  <c r="J2034" i="5" a="1"/>
  <c r="J2034" i="5" s="1"/>
  <c r="J2035" i="5" a="1"/>
  <c r="J2035" i="5" s="1"/>
  <c r="J2036" i="5" a="1"/>
  <c r="J2036" i="5" s="1"/>
  <c r="J2037" i="5" a="1"/>
  <c r="J2037" i="5" s="1"/>
  <c r="J2038" i="5" a="1"/>
  <c r="J2038" i="5" s="1"/>
  <c r="J2039" i="5" a="1"/>
  <c r="J2039" i="5" s="1"/>
  <c r="J2040" i="5" a="1"/>
  <c r="J2040" i="5" s="1"/>
  <c r="J2041" i="5" a="1"/>
  <c r="J2041" i="5" s="1"/>
  <c r="J2042" i="5" a="1"/>
  <c r="J2042" i="5" s="1"/>
  <c r="J2043" i="5" a="1"/>
  <c r="J2043" i="5" s="1"/>
  <c r="J2044" i="5" a="1"/>
  <c r="J2044" i="5" s="1"/>
  <c r="J2045" i="5" a="1"/>
  <c r="J2045" i="5" s="1"/>
  <c r="J2046" i="5" a="1"/>
  <c r="J2046" i="5" s="1"/>
  <c r="J2047" i="5" a="1"/>
  <c r="J2047" i="5" s="1"/>
  <c r="J2048" i="5" a="1"/>
  <c r="J2048" i="5" s="1"/>
  <c r="J2049" i="5" a="1"/>
  <c r="J2049" i="5" s="1"/>
  <c r="J2050" i="5" a="1"/>
  <c r="J2050" i="5" s="1"/>
  <c r="J2051" i="5" a="1"/>
  <c r="J2051" i="5" s="1"/>
  <c r="J2052" i="5" a="1"/>
  <c r="J2052" i="5" s="1"/>
  <c r="J2053" i="5" a="1"/>
  <c r="J2053" i="5" s="1"/>
  <c r="J2054" i="5" a="1"/>
  <c r="J2054" i="5" s="1"/>
  <c r="J2055" i="5" a="1"/>
  <c r="J2055" i="5" s="1"/>
  <c r="J2056" i="5" a="1"/>
  <c r="J2056" i="5" s="1"/>
  <c r="J2057" i="5" a="1"/>
  <c r="J2057" i="5" s="1"/>
  <c r="J2058" i="5" a="1"/>
  <c r="J2058" i="5" s="1"/>
  <c r="J2059" i="5" a="1"/>
  <c r="J2059" i="5" s="1"/>
  <c r="J2060" i="5" a="1"/>
  <c r="J2060" i="5" s="1"/>
  <c r="J2061" i="5" a="1"/>
  <c r="J2061" i="5" s="1"/>
  <c r="J2062" i="5" a="1"/>
  <c r="J2062" i="5" s="1"/>
  <c r="J2063" i="5" a="1"/>
  <c r="J2063" i="5" s="1"/>
  <c r="J2064" i="5" a="1"/>
  <c r="J2064" i="5" s="1"/>
  <c r="J2065" i="5" a="1"/>
  <c r="J2065" i="5" s="1"/>
  <c r="J2066" i="5" a="1"/>
  <c r="J2066" i="5" s="1"/>
  <c r="J2067" i="5" a="1"/>
  <c r="J2067" i="5" s="1"/>
  <c r="J2068" i="5" a="1"/>
  <c r="J2068" i="5" s="1"/>
  <c r="J2069" i="5" a="1"/>
  <c r="J2069" i="5" s="1"/>
  <c r="J2070" i="5" a="1"/>
  <c r="J2070" i="5" s="1"/>
  <c r="J2071" i="5" a="1"/>
  <c r="J2071" i="5" s="1"/>
  <c r="J2072" i="5" a="1"/>
  <c r="J2072" i="5" s="1"/>
  <c r="J2073" i="5" a="1"/>
  <c r="J2073" i="5" s="1"/>
  <c r="J2074" i="5" a="1"/>
  <c r="J2074" i="5" s="1"/>
  <c r="J2075" i="5" a="1"/>
  <c r="J2075" i="5" s="1"/>
  <c r="J2076" i="5" a="1"/>
  <c r="J2076" i="5" s="1"/>
  <c r="J2077" i="5" a="1"/>
  <c r="J2077" i="5" s="1"/>
  <c r="J2078" i="5" a="1"/>
  <c r="J2078" i="5" s="1"/>
  <c r="J2079" i="5" a="1"/>
  <c r="J2079" i="5" s="1"/>
  <c r="J2080" i="5" a="1"/>
  <c r="J2080" i="5" s="1"/>
  <c r="J2081" i="5" a="1"/>
  <c r="J2081" i="5" s="1"/>
  <c r="J2082" i="5" a="1"/>
  <c r="J2082" i="5" s="1"/>
  <c r="J2083" i="5" a="1"/>
  <c r="J2083" i="5" s="1"/>
  <c r="J2084" i="5" a="1"/>
  <c r="J2084" i="5" s="1"/>
  <c r="J2085" i="5" a="1"/>
  <c r="J2085" i="5" s="1"/>
  <c r="J2086" i="5" a="1"/>
  <c r="J2086" i="5" s="1"/>
  <c r="J2087" i="5" a="1"/>
  <c r="J2087" i="5" s="1"/>
  <c r="J2088" i="5" a="1"/>
  <c r="J2088" i="5" s="1"/>
  <c r="J2089" i="5" a="1"/>
  <c r="J2089" i="5" s="1"/>
  <c r="J2090" i="5" a="1"/>
  <c r="J2090" i="5" s="1"/>
  <c r="J2091" i="5" a="1"/>
  <c r="J2091" i="5" s="1"/>
  <c r="J2092" i="5" a="1"/>
  <c r="J2092" i="5" s="1"/>
  <c r="J2093" i="5" a="1"/>
  <c r="J2093" i="5" s="1"/>
  <c r="J2094" i="5" a="1"/>
  <c r="J2094" i="5" s="1"/>
  <c r="J2095" i="5" a="1"/>
  <c r="J2095" i="5" s="1"/>
  <c r="J2096" i="5" a="1"/>
  <c r="J2096" i="5" s="1"/>
  <c r="J2097" i="5" a="1"/>
  <c r="J2097" i="5" s="1"/>
  <c r="J2098" i="5" a="1"/>
  <c r="J2098" i="5" s="1"/>
  <c r="J2099" i="5" a="1"/>
  <c r="J2099" i="5" s="1"/>
  <c r="J2100" i="5" a="1"/>
  <c r="J2100" i="5" s="1"/>
  <c r="J2101" i="5" a="1"/>
  <c r="J2101" i="5" s="1"/>
  <c r="J2102" i="5" a="1"/>
  <c r="J2102" i="5" s="1"/>
  <c r="J2103" i="5" a="1"/>
  <c r="J2103" i="5" s="1"/>
  <c r="J2104" i="5" a="1"/>
  <c r="J2104" i="5" s="1"/>
  <c r="J2105" i="5" a="1"/>
  <c r="J2105" i="5" s="1"/>
  <c r="J2106" i="5" a="1"/>
  <c r="J2106" i="5" s="1"/>
  <c r="J2107" i="5" a="1"/>
  <c r="J2107" i="5" s="1"/>
  <c r="J2108" i="5" a="1"/>
  <c r="J2108" i="5" s="1"/>
  <c r="J2109" i="5" a="1"/>
  <c r="J2109" i="5" s="1"/>
  <c r="J2110" i="5" a="1"/>
  <c r="J2110" i="5" s="1"/>
  <c r="J2111" i="5" a="1"/>
  <c r="J2111" i="5" s="1"/>
  <c r="J2112" i="5" a="1"/>
  <c r="J2112" i="5" s="1"/>
  <c r="J2113" i="5" a="1"/>
  <c r="J2113" i="5" s="1"/>
  <c r="J2114" i="5" a="1"/>
  <c r="J2114" i="5" s="1"/>
  <c r="J2115" i="5" a="1"/>
  <c r="J2115" i="5" s="1"/>
  <c r="J2116" i="5" a="1"/>
  <c r="J2116" i="5" s="1"/>
  <c r="J2117" i="5" a="1"/>
  <c r="J2117" i="5" s="1"/>
  <c r="J2118" i="5" a="1"/>
  <c r="J2118" i="5" s="1"/>
  <c r="J2119" i="5" a="1"/>
  <c r="J2119" i="5" s="1"/>
  <c r="J2120" i="5" a="1"/>
  <c r="J2120" i="5" s="1"/>
  <c r="J2121" i="5" a="1"/>
  <c r="J2121" i="5" s="1"/>
  <c r="J2122" i="5" a="1"/>
  <c r="J2122" i="5" s="1"/>
  <c r="J2123" i="5" a="1"/>
  <c r="J2123" i="5" s="1"/>
  <c r="J2124" i="5" a="1"/>
  <c r="J2124" i="5" s="1"/>
  <c r="J2125" i="5" a="1"/>
  <c r="J2125" i="5" s="1"/>
  <c r="J2126" i="5" a="1"/>
  <c r="J2126" i="5" s="1"/>
  <c r="J2127" i="5" a="1"/>
  <c r="J2127" i="5" s="1"/>
  <c r="J2128" i="5" a="1"/>
  <c r="J2128" i="5" s="1"/>
  <c r="J2129" i="5" a="1"/>
  <c r="J2129" i="5" s="1"/>
  <c r="J2130" i="5" a="1"/>
  <c r="J2130" i="5" s="1"/>
  <c r="J2131" i="5" a="1"/>
  <c r="J2131" i="5" s="1"/>
  <c r="J2132" i="5" a="1"/>
  <c r="J2132" i="5" s="1"/>
  <c r="J2133" i="5" a="1"/>
  <c r="J2133" i="5" s="1"/>
  <c r="J2134" i="5" a="1"/>
  <c r="J2134" i="5" s="1"/>
  <c r="J2135" i="5" a="1"/>
  <c r="J2135" i="5" s="1"/>
  <c r="J2136" i="5" a="1"/>
  <c r="J2136" i="5" s="1"/>
  <c r="J2137" i="5" a="1"/>
  <c r="J2137" i="5" s="1"/>
  <c r="J2138" i="5" a="1"/>
  <c r="J2138" i="5" s="1"/>
  <c r="J2139" i="5" a="1"/>
  <c r="J2139" i="5" s="1"/>
  <c r="J2140" i="5" a="1"/>
  <c r="J2140" i="5" s="1"/>
  <c r="J2141" i="5" a="1"/>
  <c r="J2141" i="5" s="1"/>
  <c r="J2142" i="5" a="1"/>
  <c r="J2142" i="5" s="1"/>
  <c r="J2143" i="5" a="1"/>
  <c r="J2143" i="5" s="1"/>
  <c r="J2144" i="5" a="1"/>
  <c r="J2144" i="5" s="1"/>
  <c r="J2145" i="5" a="1"/>
  <c r="J2145" i="5" s="1"/>
  <c r="J2146" i="5" a="1"/>
  <c r="J2146" i="5" s="1"/>
  <c r="J2147" i="5" a="1"/>
  <c r="J2147" i="5" s="1"/>
  <c r="J2148" i="5" a="1"/>
  <c r="J2148" i="5" s="1"/>
  <c r="J2149" i="5" a="1"/>
  <c r="J2149" i="5" s="1"/>
  <c r="J2150" i="5" a="1"/>
  <c r="J2150" i="5" s="1"/>
  <c r="J2151" i="5" a="1"/>
  <c r="J2151" i="5" s="1"/>
  <c r="J2152" i="5" a="1"/>
  <c r="J2152" i="5" s="1"/>
  <c r="J2153" i="5" a="1"/>
  <c r="J2153" i="5" s="1"/>
  <c r="J2154" i="5" a="1"/>
  <c r="J2154" i="5" s="1"/>
  <c r="J2155" i="5" a="1"/>
  <c r="J2155" i="5" s="1"/>
  <c r="J2156" i="5" a="1"/>
  <c r="J2156" i="5" s="1"/>
  <c r="J2157" i="5" a="1"/>
  <c r="J2157" i="5" s="1"/>
  <c r="J2158" i="5" a="1"/>
  <c r="J2158" i="5" s="1"/>
  <c r="J2159" i="5" a="1"/>
  <c r="J2159" i="5" s="1"/>
  <c r="J2160" i="5" a="1"/>
  <c r="J2160" i="5" s="1"/>
  <c r="J2161" i="5" a="1"/>
  <c r="J2161" i="5" s="1"/>
  <c r="J2162" i="5" a="1"/>
  <c r="J2162" i="5" s="1"/>
  <c r="J2163" i="5" a="1"/>
  <c r="J2163" i="5" s="1"/>
  <c r="J2164" i="5" a="1"/>
  <c r="J2164" i="5" s="1"/>
  <c r="J2165" i="5" a="1"/>
  <c r="J2165" i="5" s="1"/>
  <c r="J2166" i="5" a="1"/>
  <c r="J2166" i="5" s="1"/>
  <c r="J2167" i="5" a="1"/>
  <c r="J2167" i="5" s="1"/>
  <c r="J2168" i="5" a="1"/>
  <c r="J2168" i="5" s="1"/>
  <c r="J2169" i="5" a="1"/>
  <c r="J2169" i="5" s="1"/>
  <c r="J2170" i="5" a="1"/>
  <c r="J2170" i="5" s="1"/>
  <c r="J2171" i="5" a="1"/>
  <c r="J2171" i="5" s="1"/>
  <c r="J2172" i="5" a="1"/>
  <c r="J2172" i="5" s="1"/>
  <c r="J2173" i="5" a="1"/>
  <c r="J2173" i="5" s="1"/>
  <c r="J2174" i="5" a="1"/>
  <c r="J2174" i="5" s="1"/>
  <c r="J2175" i="5" a="1"/>
  <c r="J2175" i="5" s="1"/>
  <c r="J2176" i="5" a="1"/>
  <c r="J2176" i="5" s="1"/>
  <c r="J2177" i="5" a="1"/>
  <c r="J2177" i="5" s="1"/>
  <c r="J2178" i="5" a="1"/>
  <c r="J2178" i="5" s="1"/>
  <c r="J2179" i="5" a="1"/>
  <c r="J2179" i="5" s="1"/>
  <c r="J2180" i="5" a="1"/>
  <c r="J2180" i="5" s="1"/>
  <c r="J2181" i="5" a="1"/>
  <c r="J2181" i="5" s="1"/>
  <c r="J2182" i="5" a="1"/>
  <c r="J2182" i="5" s="1"/>
  <c r="J2183" i="5" a="1"/>
  <c r="J2183" i="5" s="1"/>
  <c r="J2184" i="5" a="1"/>
  <c r="J2184" i="5" s="1"/>
  <c r="J2185" i="5" a="1"/>
  <c r="J2185" i="5" s="1"/>
  <c r="J2186" i="5" a="1"/>
  <c r="J2186" i="5" s="1"/>
  <c r="J2187" i="5" a="1"/>
  <c r="J2187" i="5" s="1"/>
  <c r="J2188" i="5" a="1"/>
  <c r="J2188" i="5" s="1"/>
  <c r="J2189" i="5" a="1"/>
  <c r="J2189" i="5" s="1"/>
  <c r="J2190" i="5" a="1"/>
  <c r="J2190" i="5" s="1"/>
  <c r="J2191" i="5" a="1"/>
  <c r="J2191" i="5" s="1"/>
  <c r="J2192" i="5" a="1"/>
  <c r="J2192" i="5" s="1"/>
  <c r="J2193" i="5" a="1"/>
  <c r="J2193" i="5" s="1"/>
  <c r="J2194" i="5" a="1"/>
  <c r="J2194" i="5" s="1"/>
  <c r="J2195" i="5" a="1"/>
  <c r="J2195" i="5" s="1"/>
  <c r="J2196" i="5" a="1"/>
  <c r="J2196" i="5" s="1"/>
  <c r="J2197" i="5" a="1"/>
  <c r="J2197" i="5" s="1"/>
  <c r="J2198" i="5" a="1"/>
  <c r="J2198" i="5" s="1"/>
  <c r="J2199" i="5" a="1"/>
  <c r="J2199" i="5" s="1"/>
  <c r="J2200" i="5" a="1"/>
  <c r="J2200" i="5" s="1"/>
  <c r="J2201" i="5" a="1"/>
  <c r="J2201" i="5" s="1"/>
  <c r="J2202" i="5" a="1"/>
  <c r="J2202" i="5" s="1"/>
  <c r="J2203" i="5" a="1"/>
  <c r="J2203" i="5" s="1"/>
  <c r="J2204" i="5" a="1"/>
  <c r="J2204" i="5" s="1"/>
  <c r="J2205" i="5" a="1"/>
  <c r="J2205" i="5" s="1"/>
  <c r="J2206" i="5" a="1"/>
  <c r="J2206" i="5" s="1"/>
  <c r="J2207" i="5" a="1"/>
  <c r="J2207" i="5" s="1"/>
  <c r="J2208" i="5" a="1"/>
  <c r="J2208" i="5" s="1"/>
  <c r="J2209" i="5" a="1"/>
  <c r="J2209" i="5" s="1"/>
  <c r="J2210" i="5" a="1"/>
  <c r="J2210" i="5" s="1"/>
  <c r="J2211" i="5" a="1"/>
  <c r="J2211" i="5" s="1"/>
  <c r="J2212" i="5" a="1"/>
  <c r="J2212" i="5" s="1"/>
  <c r="J2213" i="5" a="1"/>
  <c r="J2213" i="5" s="1"/>
  <c r="J2214" i="5" a="1"/>
  <c r="J2214" i="5" s="1"/>
  <c r="J2215" i="5" a="1"/>
  <c r="J2215" i="5" s="1"/>
  <c r="J2216" i="5" a="1"/>
  <c r="J2216" i="5" s="1"/>
  <c r="J2217" i="5" a="1"/>
  <c r="J2217" i="5" s="1"/>
  <c r="J2218" i="5" a="1"/>
  <c r="J2218" i="5" s="1"/>
  <c r="J2219" i="5" a="1"/>
  <c r="J2219" i="5" s="1"/>
  <c r="J2220" i="5" a="1"/>
  <c r="J2220" i="5" s="1"/>
  <c r="J2221" i="5" a="1"/>
  <c r="J2221" i="5" s="1"/>
  <c r="J2222" i="5" a="1"/>
  <c r="J2222" i="5" s="1"/>
  <c r="J2223" i="5" a="1"/>
  <c r="J2223" i="5" s="1"/>
  <c r="J2224" i="5" a="1"/>
  <c r="J2224" i="5" s="1"/>
  <c r="J2225" i="5" a="1"/>
  <c r="J2225" i="5" s="1"/>
  <c r="J2226" i="5" a="1"/>
  <c r="J2226" i="5" s="1"/>
  <c r="J2227" i="5" a="1"/>
  <c r="J2227" i="5" s="1"/>
  <c r="J2228" i="5" a="1"/>
  <c r="J2228" i="5" s="1"/>
  <c r="J2229" i="5" a="1"/>
  <c r="J2229" i="5" s="1"/>
  <c r="J2230" i="5" a="1"/>
  <c r="J2230" i="5" s="1"/>
  <c r="J2231" i="5" a="1"/>
  <c r="J2231" i="5" s="1"/>
  <c r="J2232" i="5" a="1"/>
  <c r="J2232" i="5" s="1"/>
  <c r="J2233" i="5" a="1"/>
  <c r="J2233" i="5" s="1"/>
  <c r="J2234" i="5" a="1"/>
  <c r="J2234" i="5" s="1"/>
  <c r="J2235" i="5" a="1"/>
  <c r="J2235" i="5" s="1"/>
  <c r="J2236" i="5" a="1"/>
  <c r="J2236" i="5" s="1"/>
  <c r="J2237" i="5" a="1"/>
  <c r="J2237" i="5" s="1"/>
  <c r="J2238" i="5" a="1"/>
  <c r="J2238" i="5" s="1"/>
  <c r="J2239" i="5" a="1"/>
  <c r="J2239" i="5" s="1"/>
  <c r="J2240" i="5" a="1"/>
  <c r="J2240" i="5" s="1"/>
  <c r="J2241" i="5" a="1"/>
  <c r="J2241" i="5" s="1"/>
  <c r="J2242" i="5" a="1"/>
  <c r="J2242" i="5" s="1"/>
  <c r="J2243" i="5" a="1"/>
  <c r="J2243" i="5" s="1"/>
  <c r="J2244" i="5" a="1"/>
  <c r="J2244" i="5" s="1"/>
  <c r="J2245" i="5" a="1"/>
  <c r="J2245" i="5" s="1"/>
  <c r="J2246" i="5" a="1"/>
  <c r="J2246" i="5" s="1"/>
  <c r="J2247" i="5" a="1"/>
  <c r="J2247" i="5" s="1"/>
  <c r="J2248" i="5" a="1"/>
  <c r="J2248" i="5" s="1"/>
  <c r="J2249" i="5" a="1"/>
  <c r="J2249" i="5" s="1"/>
  <c r="J2250" i="5" a="1"/>
  <c r="J2250" i="5" s="1"/>
  <c r="J2251" i="5" a="1"/>
  <c r="J2251" i="5" s="1"/>
  <c r="J2252" i="5" a="1"/>
  <c r="J2252" i="5" s="1"/>
  <c r="J2253" i="5" a="1"/>
  <c r="J2253" i="5" s="1"/>
  <c r="J2254" i="5" a="1"/>
  <c r="J2254" i="5" s="1"/>
  <c r="J2255" i="5" a="1"/>
  <c r="J2255" i="5" s="1"/>
  <c r="J2256" i="5" a="1"/>
  <c r="J2256" i="5" s="1"/>
  <c r="J2257" i="5" a="1"/>
  <c r="J2257" i="5" s="1"/>
  <c r="J2258" i="5" a="1"/>
  <c r="J2258" i="5" s="1"/>
  <c r="J2259" i="5" a="1"/>
  <c r="J2259" i="5" s="1"/>
  <c r="J2260" i="5" a="1"/>
  <c r="J2260" i="5" s="1"/>
  <c r="J2261" i="5" a="1"/>
  <c r="J2261" i="5" s="1"/>
  <c r="J2262" i="5" a="1"/>
  <c r="J2262" i="5" s="1"/>
  <c r="J2263" i="5" a="1"/>
  <c r="J2263" i="5" s="1"/>
  <c r="J2264" i="5" a="1"/>
  <c r="J2264" i="5" s="1"/>
  <c r="J2265" i="5" a="1"/>
  <c r="J2265" i="5" s="1"/>
  <c r="J2266" i="5" a="1"/>
  <c r="J2266" i="5" s="1"/>
  <c r="J2267" i="5" a="1"/>
  <c r="J2267" i="5" s="1"/>
  <c r="J2268" i="5" a="1"/>
  <c r="J2268" i="5" s="1"/>
  <c r="J2269" i="5" a="1"/>
  <c r="J2269" i="5" s="1"/>
  <c r="J2270" i="5" a="1"/>
  <c r="J2270" i="5" s="1"/>
  <c r="J2271" i="5" a="1"/>
  <c r="J2271" i="5" s="1"/>
  <c r="J2272" i="5" a="1"/>
  <c r="J2272" i="5" s="1"/>
  <c r="J2273" i="5" a="1"/>
  <c r="J2273" i="5" s="1"/>
  <c r="J2274" i="5" a="1"/>
  <c r="J2274" i="5" s="1"/>
  <c r="J2275" i="5" a="1"/>
  <c r="J2275" i="5" s="1"/>
  <c r="J2276" i="5" a="1"/>
  <c r="J2276" i="5" s="1"/>
  <c r="J2277" i="5" a="1"/>
  <c r="J2277" i="5" s="1"/>
  <c r="J2278" i="5" a="1"/>
  <c r="J2278" i="5" s="1"/>
  <c r="J2279" i="5" a="1"/>
  <c r="J2279" i="5" s="1"/>
  <c r="J2280" i="5" a="1"/>
  <c r="J2280" i="5" s="1"/>
  <c r="J2281" i="5" a="1"/>
  <c r="J2281" i="5" s="1"/>
  <c r="J2282" i="5" a="1"/>
  <c r="J2282" i="5" s="1"/>
  <c r="J2283" i="5" a="1"/>
  <c r="J2283" i="5" s="1"/>
  <c r="J2284" i="5" a="1"/>
  <c r="J2284" i="5" s="1"/>
  <c r="J2285" i="5" a="1"/>
  <c r="J2285" i="5" s="1"/>
  <c r="J2286" i="5" a="1"/>
  <c r="J2286" i="5" s="1"/>
  <c r="J2287" i="5" a="1"/>
  <c r="J2287" i="5" s="1"/>
  <c r="J2288" i="5" a="1"/>
  <c r="J2288" i="5" s="1"/>
  <c r="J2289" i="5" a="1"/>
  <c r="J2289" i="5" s="1"/>
  <c r="J2290" i="5" a="1"/>
  <c r="J2290" i="5" s="1"/>
  <c r="J2291" i="5" a="1"/>
  <c r="J2291" i="5" s="1"/>
  <c r="J2292" i="5" a="1"/>
  <c r="J2292" i="5" s="1"/>
  <c r="J2293" i="5" a="1"/>
  <c r="J2293" i="5" s="1"/>
  <c r="J2294" i="5" a="1"/>
  <c r="J2294" i="5" s="1"/>
  <c r="J2295" i="5" a="1"/>
  <c r="J2295" i="5" s="1"/>
  <c r="J2296" i="5" a="1"/>
  <c r="J2296" i="5" s="1"/>
  <c r="J2297" i="5" a="1"/>
  <c r="J2297" i="5" s="1"/>
  <c r="J2298" i="5" a="1"/>
  <c r="J2298" i="5" s="1"/>
  <c r="J2299" i="5" a="1"/>
  <c r="J2299" i="5" s="1"/>
  <c r="J2300" i="5" a="1"/>
  <c r="J2300" i="5" s="1"/>
  <c r="J2301" i="5" a="1"/>
  <c r="J2301" i="5" s="1"/>
  <c r="J2302" i="5" a="1"/>
  <c r="J2302" i="5" s="1"/>
  <c r="J2303" i="5" a="1"/>
  <c r="J2303" i="5" s="1"/>
  <c r="J2304" i="5" a="1"/>
  <c r="J2304" i="5" s="1"/>
  <c r="J2305" i="5" a="1"/>
  <c r="J2305" i="5" s="1"/>
  <c r="J2306" i="5" a="1"/>
  <c r="J2306" i="5" s="1"/>
  <c r="J2307" i="5" a="1"/>
  <c r="J2307" i="5" s="1"/>
  <c r="J2308" i="5" a="1"/>
  <c r="J2308" i="5" s="1"/>
  <c r="J2309" i="5" a="1"/>
  <c r="J2309" i="5" s="1"/>
  <c r="J2310" i="5" a="1"/>
  <c r="J2310" i="5" s="1"/>
  <c r="J2311" i="5" a="1"/>
  <c r="J2311" i="5" s="1"/>
  <c r="J2312" i="5" a="1"/>
  <c r="J2312" i="5" s="1"/>
  <c r="J2313" i="5" a="1"/>
  <c r="J2313" i="5" s="1"/>
  <c r="J2314" i="5" a="1"/>
  <c r="J2314" i="5" s="1"/>
  <c r="J2315" i="5" a="1"/>
  <c r="J2315" i="5" s="1"/>
  <c r="J2316" i="5" a="1"/>
  <c r="J2316" i="5" s="1"/>
  <c r="J2317" i="5" a="1"/>
  <c r="J2317" i="5" s="1"/>
  <c r="J2318" i="5" a="1"/>
  <c r="J2318" i="5" s="1"/>
  <c r="J2319" i="5" a="1"/>
  <c r="J2319" i="5" s="1"/>
  <c r="J2320" i="5" a="1"/>
  <c r="J2320" i="5" s="1"/>
  <c r="J2321" i="5" a="1"/>
  <c r="J2321" i="5" s="1"/>
  <c r="J2322" i="5" a="1"/>
  <c r="J2322" i="5" s="1"/>
  <c r="J2323" i="5" a="1"/>
  <c r="J2323" i="5" s="1"/>
  <c r="J2324" i="5" a="1"/>
  <c r="J2324" i="5" s="1"/>
  <c r="J2325" i="5" a="1"/>
  <c r="J2325" i="5" s="1"/>
  <c r="J2326" i="5" a="1"/>
  <c r="J2326" i="5" s="1"/>
  <c r="J2327" i="5" a="1"/>
  <c r="J2327" i="5" s="1"/>
  <c r="J2328" i="5" a="1"/>
  <c r="J2328" i="5" s="1"/>
  <c r="J2329" i="5" a="1"/>
  <c r="J2329" i="5" s="1"/>
  <c r="J2330" i="5" a="1"/>
  <c r="J2330" i="5" s="1"/>
  <c r="J2331" i="5" a="1"/>
  <c r="J2331" i="5" s="1"/>
  <c r="J2332" i="5" a="1"/>
  <c r="J2332" i="5" s="1"/>
  <c r="J2333" i="5" a="1"/>
  <c r="J2333" i="5" s="1"/>
  <c r="J2334" i="5" a="1"/>
  <c r="J2334" i="5" s="1"/>
  <c r="J2335" i="5" a="1"/>
  <c r="J2335" i="5" s="1"/>
  <c r="J2336" i="5" a="1"/>
  <c r="J2336" i="5" s="1"/>
  <c r="J2337" i="5" a="1"/>
  <c r="J2337" i="5" s="1"/>
  <c r="J2338" i="5" a="1"/>
  <c r="J2338" i="5" s="1"/>
  <c r="J2339" i="5" a="1"/>
  <c r="J2339" i="5" s="1"/>
  <c r="J2340" i="5" a="1"/>
  <c r="J2340" i="5" s="1"/>
  <c r="J2341" i="5" a="1"/>
  <c r="J2341" i="5" s="1"/>
  <c r="J2342" i="5" a="1"/>
  <c r="J2342" i="5" s="1"/>
  <c r="J2343" i="5" a="1"/>
  <c r="J2343" i="5" s="1"/>
  <c r="J2344" i="5" a="1"/>
  <c r="J2344" i="5" s="1"/>
  <c r="J2345" i="5" a="1"/>
  <c r="J2345" i="5" s="1"/>
  <c r="J2346" i="5" a="1"/>
  <c r="J2346" i="5" s="1"/>
  <c r="J2347" i="5" a="1"/>
  <c r="J2347" i="5" s="1"/>
  <c r="J2348" i="5" a="1"/>
  <c r="J2348" i="5" s="1"/>
  <c r="J2349" i="5" a="1"/>
  <c r="J2349" i="5" s="1"/>
  <c r="J2350" i="5" a="1"/>
  <c r="J2350" i="5" s="1"/>
  <c r="J2351" i="5" a="1"/>
  <c r="J2351" i="5" s="1"/>
  <c r="J2352" i="5" a="1"/>
  <c r="J2352" i="5" s="1"/>
  <c r="J2353" i="5" a="1"/>
  <c r="J2353" i="5" s="1"/>
  <c r="J2354" i="5" a="1"/>
  <c r="J2354" i="5" s="1"/>
  <c r="J2355" i="5" a="1"/>
  <c r="J2355" i="5" s="1"/>
  <c r="J2356" i="5" a="1"/>
  <c r="J2356" i="5" s="1"/>
  <c r="J2357" i="5" a="1"/>
  <c r="J2357" i="5" s="1"/>
  <c r="J2358" i="5" a="1"/>
  <c r="J2358" i="5" s="1"/>
  <c r="J2359" i="5" a="1"/>
  <c r="J2359" i="5" s="1"/>
  <c r="J2360" i="5" a="1"/>
  <c r="J2360" i="5" s="1"/>
  <c r="J2361" i="5" a="1"/>
  <c r="J2361" i="5" s="1"/>
  <c r="J2362" i="5" a="1"/>
  <c r="J2362" i="5" s="1"/>
  <c r="J2363" i="5" a="1"/>
  <c r="J2363" i="5" s="1"/>
  <c r="J2364" i="5" a="1"/>
  <c r="J2364" i="5" s="1"/>
  <c r="J2365" i="5" a="1"/>
  <c r="J2365" i="5" s="1"/>
  <c r="J2366" i="5" a="1"/>
  <c r="J2366" i="5" s="1"/>
  <c r="J2367" i="5" a="1"/>
  <c r="J2367" i="5" s="1"/>
  <c r="J2368" i="5" a="1"/>
  <c r="J2368" i="5" s="1"/>
  <c r="J2369" i="5" a="1"/>
  <c r="J2369" i="5" s="1"/>
  <c r="J2370" i="5" a="1"/>
  <c r="J2370" i="5" s="1"/>
  <c r="J2371" i="5" a="1"/>
  <c r="J2371" i="5" s="1"/>
  <c r="J2372" i="5" a="1"/>
  <c r="J2372" i="5" s="1"/>
  <c r="J2373" i="5" a="1"/>
  <c r="J2373" i="5" s="1"/>
  <c r="J2374" i="5" a="1"/>
  <c r="J2374" i="5" s="1"/>
  <c r="J2375" i="5" a="1"/>
  <c r="J2375" i="5" s="1"/>
  <c r="J2376" i="5" a="1"/>
  <c r="J2376" i="5" s="1"/>
  <c r="J2377" i="5" a="1"/>
  <c r="J2377" i="5" s="1"/>
  <c r="J2378" i="5" a="1"/>
  <c r="J2378" i="5" s="1"/>
  <c r="J2379" i="5" a="1"/>
  <c r="J2379" i="5" s="1"/>
  <c r="J2380" i="5" a="1"/>
  <c r="J2380" i="5" s="1"/>
  <c r="J2381" i="5" a="1"/>
  <c r="J2381" i="5" s="1"/>
  <c r="J2382" i="5" a="1"/>
  <c r="J2382" i="5" s="1"/>
  <c r="J2383" i="5" a="1"/>
  <c r="J2383" i="5" s="1"/>
  <c r="J2384" i="5" a="1"/>
  <c r="J2384" i="5" s="1"/>
  <c r="J2385" i="5" a="1"/>
  <c r="J2385" i="5" s="1"/>
  <c r="J2386" i="5" a="1"/>
  <c r="J2386" i="5" s="1"/>
  <c r="J2387" i="5" a="1"/>
  <c r="J2387" i="5" s="1"/>
  <c r="J2388" i="5" a="1"/>
  <c r="J2388" i="5" s="1"/>
  <c r="J2389" i="5" a="1"/>
  <c r="J2389" i="5" s="1"/>
  <c r="J2390" i="5" a="1"/>
  <c r="J2390" i="5" s="1"/>
  <c r="J2391" i="5" a="1"/>
  <c r="J2391" i="5" s="1"/>
  <c r="J2392" i="5" a="1"/>
  <c r="J2392" i="5" s="1"/>
  <c r="J2393" i="5" a="1"/>
  <c r="J2393" i="5" s="1"/>
  <c r="J2394" i="5" a="1"/>
  <c r="J2394" i="5" s="1"/>
  <c r="J2395" i="5" a="1"/>
  <c r="J2395" i="5" s="1"/>
  <c r="J2396" i="5" a="1"/>
  <c r="J2396" i="5" s="1"/>
  <c r="J2397" i="5" a="1"/>
  <c r="J2397" i="5" s="1"/>
  <c r="J2398" i="5" a="1"/>
  <c r="J2398" i="5" s="1"/>
  <c r="J2399" i="5" a="1"/>
  <c r="J2399" i="5" s="1"/>
  <c r="J2400" i="5" a="1"/>
  <c r="J2400" i="5" s="1"/>
  <c r="J2401" i="5" a="1"/>
  <c r="J2401" i="5" s="1"/>
  <c r="J2402" i="5" a="1"/>
  <c r="J2402" i="5" s="1"/>
  <c r="J2403" i="5" a="1"/>
  <c r="J2403" i="5" s="1"/>
  <c r="J2404" i="5" a="1"/>
  <c r="J2404" i="5" s="1"/>
  <c r="J2405" i="5" a="1"/>
  <c r="J2405" i="5" s="1"/>
  <c r="J2406" i="5" a="1"/>
  <c r="J2406" i="5" s="1"/>
  <c r="J2407" i="5" a="1"/>
  <c r="J2407" i="5" s="1"/>
  <c r="J2408" i="5" a="1"/>
  <c r="J2408" i="5" s="1"/>
  <c r="J2409" i="5" a="1"/>
  <c r="J2409" i="5" s="1"/>
  <c r="J2410" i="5" a="1"/>
  <c r="J2410" i="5" s="1"/>
  <c r="J2411" i="5" a="1"/>
  <c r="J2411" i="5" s="1"/>
  <c r="J2412" i="5" a="1"/>
  <c r="J2412" i="5" s="1"/>
  <c r="J2413" i="5" a="1"/>
  <c r="J2413" i="5" s="1"/>
  <c r="J2414" i="5" a="1"/>
  <c r="J2414" i="5" s="1"/>
  <c r="J2415" i="5" a="1"/>
  <c r="J2415" i="5" s="1"/>
  <c r="J2416" i="5" a="1"/>
  <c r="J2416" i="5" s="1"/>
  <c r="J2417" i="5" a="1"/>
  <c r="J2417" i="5" s="1"/>
  <c r="J2418" i="5" a="1"/>
  <c r="J2418" i="5" s="1"/>
  <c r="J2419" i="5" a="1"/>
  <c r="J2419" i="5" s="1"/>
  <c r="J2420" i="5" a="1"/>
  <c r="J2420" i="5" s="1"/>
  <c r="J2421" i="5" a="1"/>
  <c r="J2421" i="5" s="1"/>
  <c r="J2422" i="5" a="1"/>
  <c r="J2422" i="5" s="1"/>
  <c r="J2423" i="5" a="1"/>
  <c r="J2423" i="5" s="1"/>
  <c r="J2424" i="5" a="1"/>
  <c r="J2424" i="5" s="1"/>
  <c r="J2425" i="5" a="1"/>
  <c r="J2425" i="5" s="1"/>
  <c r="J2426" i="5" a="1"/>
  <c r="J2426" i="5" s="1"/>
  <c r="J2427" i="5" a="1"/>
  <c r="J2427" i="5" s="1"/>
  <c r="J2428" i="5" a="1"/>
  <c r="J2428" i="5" s="1"/>
  <c r="J2429" i="5" a="1"/>
  <c r="J2429" i="5" s="1"/>
  <c r="J2430" i="5" a="1"/>
  <c r="J2430" i="5" s="1"/>
  <c r="J2431" i="5" a="1"/>
  <c r="J2431" i="5" s="1"/>
  <c r="J2432" i="5" a="1"/>
  <c r="J2432" i="5" s="1"/>
  <c r="J2433" i="5" a="1"/>
  <c r="J2433" i="5" s="1"/>
  <c r="J2434" i="5" a="1"/>
  <c r="J2434" i="5" s="1"/>
  <c r="J2435" i="5" a="1"/>
  <c r="J2435" i="5" s="1"/>
  <c r="J2436" i="5" a="1"/>
  <c r="J2436" i="5" s="1"/>
  <c r="J2437" i="5" a="1"/>
  <c r="J2437" i="5" s="1"/>
  <c r="J2438" i="5" a="1"/>
  <c r="J2438" i="5" s="1"/>
  <c r="J2439" i="5" a="1"/>
  <c r="J2439" i="5" s="1"/>
  <c r="J2440" i="5" a="1"/>
  <c r="J2440" i="5" s="1"/>
  <c r="J2441" i="5" a="1"/>
  <c r="J2441" i="5" s="1"/>
  <c r="J2442" i="5" a="1"/>
  <c r="J2442" i="5" s="1"/>
  <c r="J2443" i="5" a="1"/>
  <c r="J2443" i="5" s="1"/>
  <c r="J2444" i="5" a="1"/>
  <c r="J2444" i="5" s="1"/>
  <c r="J2445" i="5" a="1"/>
  <c r="J2445" i="5" s="1"/>
  <c r="J2446" i="5" a="1"/>
  <c r="J2446" i="5" s="1"/>
  <c r="J2447" i="5" a="1"/>
  <c r="J2447" i="5" s="1"/>
  <c r="J2448" i="5" a="1"/>
  <c r="J2448" i="5" s="1"/>
  <c r="J2449" i="5" a="1"/>
  <c r="J2449" i="5" s="1"/>
  <c r="J2450" i="5" a="1"/>
  <c r="J2450" i="5" s="1"/>
  <c r="J2451" i="5" a="1"/>
  <c r="J2451" i="5" s="1"/>
  <c r="J2452" i="5" a="1"/>
  <c r="J2452" i="5" s="1"/>
  <c r="J2453" i="5" a="1"/>
  <c r="J2453" i="5" s="1"/>
  <c r="J2454" i="5" a="1"/>
  <c r="J2454" i="5" s="1"/>
  <c r="J2455" i="5" a="1"/>
  <c r="J2455" i="5" s="1"/>
  <c r="J2456" i="5" a="1"/>
  <c r="J2456" i="5" s="1"/>
  <c r="J2457" i="5" a="1"/>
  <c r="J2457" i="5" s="1"/>
  <c r="J2458" i="5" a="1"/>
  <c r="J2458" i="5" s="1"/>
  <c r="J2459" i="5" a="1"/>
  <c r="J2459" i="5" s="1"/>
  <c r="J2460" i="5" a="1"/>
  <c r="J2460" i="5" s="1"/>
  <c r="J2461" i="5" a="1"/>
  <c r="J2461" i="5" s="1"/>
  <c r="J2462" i="5" a="1"/>
  <c r="J2462" i="5" s="1"/>
  <c r="J2463" i="5" a="1"/>
  <c r="J2463" i="5" s="1"/>
  <c r="J2464" i="5" a="1"/>
  <c r="J2464" i="5" s="1"/>
  <c r="J2465" i="5" a="1"/>
  <c r="J2465" i="5" s="1"/>
  <c r="J2466" i="5" a="1"/>
  <c r="J2466" i="5" s="1"/>
  <c r="J2467" i="5" a="1"/>
  <c r="J2467" i="5" s="1"/>
  <c r="J2468" i="5" a="1"/>
  <c r="J2468" i="5" s="1"/>
  <c r="J2469" i="5" a="1"/>
  <c r="J2469" i="5" s="1"/>
  <c r="J2470" i="5" a="1"/>
  <c r="J2470" i="5" s="1"/>
  <c r="J2471" i="5" a="1"/>
  <c r="J2471" i="5" s="1"/>
  <c r="J2472" i="5" a="1"/>
  <c r="J2472" i="5" s="1"/>
  <c r="J2473" i="5" a="1"/>
  <c r="J2473" i="5" s="1"/>
  <c r="J2474" i="5" a="1"/>
  <c r="J2474" i="5" s="1"/>
  <c r="J2475" i="5" a="1"/>
  <c r="J2475" i="5" s="1"/>
  <c r="J2476" i="5" a="1"/>
  <c r="J2476" i="5" s="1"/>
  <c r="J2477" i="5" a="1"/>
  <c r="J2477" i="5" s="1"/>
  <c r="J2478" i="5" a="1"/>
  <c r="J2478" i="5" s="1"/>
  <c r="J2479" i="5" a="1"/>
  <c r="J2479" i="5" s="1"/>
  <c r="J2480" i="5" a="1"/>
  <c r="J2480" i="5" s="1"/>
  <c r="J2481" i="5" a="1"/>
  <c r="J2481" i="5" s="1"/>
  <c r="J2482" i="5" a="1"/>
  <c r="J2482" i="5" s="1"/>
  <c r="J2483" i="5" a="1"/>
  <c r="J2483" i="5" s="1"/>
  <c r="J2484" i="5" a="1"/>
  <c r="J2484" i="5" s="1"/>
  <c r="J2485" i="5" a="1"/>
  <c r="J2485" i="5" s="1"/>
  <c r="J2486" i="5" a="1"/>
  <c r="J2486" i="5" s="1"/>
  <c r="J2487" i="5" a="1"/>
  <c r="J2487" i="5" s="1"/>
  <c r="J2488" i="5" a="1"/>
  <c r="J2488" i="5" s="1"/>
  <c r="J2489" i="5" a="1"/>
  <c r="J2489" i="5" s="1"/>
  <c r="J2490" i="5" a="1"/>
  <c r="J2490" i="5" s="1"/>
  <c r="J2491" i="5" a="1"/>
  <c r="J2491" i="5" s="1"/>
  <c r="J2492" i="5" a="1"/>
  <c r="J2492" i="5" s="1"/>
  <c r="J2493" i="5" a="1"/>
  <c r="J2493" i="5" s="1"/>
  <c r="J2494" i="5" a="1"/>
  <c r="J2494" i="5" s="1"/>
  <c r="J2495" i="5" a="1"/>
  <c r="J2495" i="5" s="1"/>
  <c r="J2496" i="5" a="1"/>
  <c r="J2496" i="5" s="1"/>
  <c r="J2497" i="5" a="1"/>
  <c r="J2497" i="5" s="1"/>
  <c r="J2498" i="5" a="1"/>
  <c r="J2498" i="5" s="1"/>
  <c r="J2499" i="5" a="1"/>
  <c r="J2499" i="5" s="1"/>
  <c r="J2500" i="5" a="1"/>
  <c r="J2500" i="5" s="1"/>
  <c r="J2501" i="5" a="1"/>
  <c r="J2501" i="5" s="1"/>
  <c r="J2502" i="5" a="1"/>
  <c r="J2502" i="5" s="1"/>
  <c r="J2503" i="5" a="1"/>
  <c r="J2503" i="5" s="1"/>
  <c r="J2504" i="5" a="1"/>
  <c r="J2504" i="5" s="1"/>
  <c r="J2505" i="5" a="1"/>
  <c r="J2505" i="5" s="1"/>
  <c r="J2506" i="5" a="1"/>
  <c r="J2506" i="5" s="1"/>
  <c r="J2507" i="5" a="1"/>
  <c r="J2507" i="5" s="1"/>
  <c r="J2508" i="5" a="1"/>
  <c r="J2508" i="5" s="1"/>
  <c r="J2509" i="5" a="1"/>
  <c r="J2509" i="5" s="1"/>
  <c r="J2510" i="5" a="1"/>
  <c r="J2510" i="5" s="1"/>
  <c r="J2511" i="5" a="1"/>
  <c r="J2511" i="5" s="1"/>
  <c r="J2512" i="5" a="1"/>
  <c r="J2512" i="5" s="1"/>
  <c r="J2513" i="5" a="1"/>
  <c r="J2513" i="5" s="1"/>
  <c r="J2514" i="5" a="1"/>
  <c r="J2514" i="5" s="1"/>
  <c r="J2515" i="5" a="1"/>
  <c r="J2515" i="5" s="1"/>
  <c r="J2516" i="5" a="1"/>
  <c r="J2516" i="5" s="1"/>
  <c r="J2517" i="5" a="1"/>
  <c r="J2517" i="5" s="1"/>
  <c r="J2518" i="5" a="1"/>
  <c r="J2518" i="5" s="1"/>
  <c r="J2519" i="5" a="1"/>
  <c r="J2519" i="5" s="1"/>
  <c r="J2520" i="5" a="1"/>
  <c r="J2520" i="5" s="1"/>
  <c r="J2521" i="5" a="1"/>
  <c r="J2521" i="5" s="1"/>
  <c r="J2522" i="5" a="1"/>
  <c r="J2522" i="5" s="1"/>
  <c r="J2523" i="5" a="1"/>
  <c r="J2523" i="5" s="1"/>
  <c r="J2524" i="5" a="1"/>
  <c r="J2524" i="5" s="1"/>
  <c r="J2525" i="5" a="1"/>
  <c r="J2525" i="5" s="1"/>
  <c r="J2526" i="5" a="1"/>
  <c r="J2526" i="5" s="1"/>
  <c r="J2527" i="5" a="1"/>
  <c r="J2527" i="5" s="1"/>
  <c r="J2528" i="5" a="1"/>
  <c r="J2528" i="5" s="1"/>
  <c r="J2529" i="5" a="1"/>
  <c r="J2529" i="5" s="1"/>
  <c r="J2530" i="5" a="1"/>
  <c r="J2530" i="5" s="1"/>
  <c r="J2531" i="5" a="1"/>
  <c r="J2531" i="5" s="1"/>
  <c r="J2532" i="5" a="1"/>
  <c r="J2532" i="5" s="1"/>
  <c r="J2533" i="5" a="1"/>
  <c r="J2533" i="5" s="1"/>
  <c r="J2534" i="5" a="1"/>
  <c r="J2534" i="5" s="1"/>
  <c r="J2535" i="5" a="1"/>
  <c r="J2535" i="5" s="1"/>
  <c r="J2536" i="5" a="1"/>
  <c r="J2536" i="5" s="1"/>
  <c r="J2537" i="5" a="1"/>
  <c r="J2537" i="5" s="1"/>
  <c r="J2538" i="5" a="1"/>
  <c r="J2538" i="5" s="1"/>
  <c r="J2539" i="5" a="1"/>
  <c r="J2539" i="5" s="1"/>
  <c r="J2540" i="5" a="1"/>
  <c r="J2540" i="5" s="1"/>
  <c r="J2541" i="5" a="1"/>
  <c r="J2541" i="5" s="1"/>
  <c r="J2542" i="5" a="1"/>
  <c r="J2542" i="5" s="1"/>
  <c r="J2543" i="5" a="1"/>
  <c r="J2543" i="5" s="1"/>
  <c r="J2544" i="5" a="1"/>
  <c r="J2544" i="5" s="1"/>
  <c r="J2545" i="5" a="1"/>
  <c r="J2545" i="5" s="1"/>
  <c r="J2546" i="5" a="1"/>
  <c r="J2546" i="5" s="1"/>
  <c r="J2547" i="5" a="1"/>
  <c r="J2547" i="5" s="1"/>
  <c r="J2548" i="5" a="1"/>
  <c r="J2548" i="5" s="1"/>
  <c r="J2549" i="5" a="1"/>
  <c r="J2549" i="5" s="1"/>
  <c r="J2550" i="5" a="1"/>
  <c r="J2550" i="5" s="1"/>
  <c r="J2551" i="5" a="1"/>
  <c r="J2551" i="5" s="1"/>
  <c r="J2552" i="5" a="1"/>
  <c r="J2552" i="5" s="1"/>
  <c r="J2553" i="5" a="1"/>
  <c r="J2553" i="5" s="1"/>
  <c r="J2554" i="5" a="1"/>
  <c r="J2554" i="5" s="1"/>
  <c r="J2555" i="5" a="1"/>
  <c r="J2555" i="5" s="1"/>
  <c r="J2556" i="5" a="1"/>
  <c r="J2556" i="5" s="1"/>
  <c r="J2557" i="5" a="1"/>
  <c r="J2557" i="5" s="1"/>
  <c r="J2558" i="5" a="1"/>
  <c r="J2558" i="5" s="1"/>
  <c r="J2559" i="5" a="1"/>
  <c r="J2559" i="5" s="1"/>
  <c r="J2560" i="5" a="1"/>
  <c r="J2560" i="5" s="1"/>
  <c r="J2561" i="5" a="1"/>
  <c r="J2561" i="5" s="1"/>
  <c r="J2562" i="5" a="1"/>
  <c r="J2562" i="5" s="1"/>
  <c r="J2563" i="5" a="1"/>
  <c r="J2563" i="5" s="1"/>
  <c r="J2564" i="5" a="1"/>
  <c r="J2564" i="5" s="1"/>
  <c r="J2565" i="5" a="1"/>
  <c r="J2565" i="5" s="1"/>
  <c r="J2566" i="5" a="1"/>
  <c r="J2566" i="5" s="1"/>
  <c r="J2567" i="5" a="1"/>
  <c r="J2567" i="5" s="1"/>
  <c r="J2568" i="5" a="1"/>
  <c r="J2568" i="5" s="1"/>
  <c r="J2569" i="5" a="1"/>
  <c r="J2569" i="5" s="1"/>
  <c r="J2570" i="5" a="1"/>
  <c r="J2570" i="5" s="1"/>
  <c r="J2571" i="5" a="1"/>
  <c r="J2571" i="5" s="1"/>
  <c r="J2572" i="5" a="1"/>
  <c r="J2572" i="5" s="1"/>
  <c r="J2573" i="5" a="1"/>
  <c r="J2573" i="5" s="1"/>
  <c r="J2574" i="5" a="1"/>
  <c r="J2574" i="5" s="1"/>
  <c r="J2575" i="5" a="1"/>
  <c r="J2575" i="5" s="1"/>
  <c r="J2576" i="5" a="1"/>
  <c r="J2576" i="5" s="1"/>
  <c r="J2577" i="5" a="1"/>
  <c r="J2577" i="5" s="1"/>
  <c r="J2578" i="5" a="1"/>
  <c r="J2578" i="5" s="1"/>
  <c r="J2579" i="5" a="1"/>
  <c r="J2579" i="5" s="1"/>
  <c r="J2580" i="5" a="1"/>
  <c r="J2580" i="5" s="1"/>
  <c r="J2581" i="5" a="1"/>
  <c r="J2581" i="5" s="1"/>
  <c r="J2582" i="5" a="1"/>
  <c r="J2582" i="5" s="1"/>
  <c r="J2583" i="5" a="1"/>
  <c r="J2583" i="5" s="1"/>
  <c r="J2584" i="5" a="1"/>
  <c r="J2584" i="5" s="1"/>
  <c r="J2585" i="5" a="1"/>
  <c r="J2585" i="5" s="1"/>
  <c r="J2586" i="5" a="1"/>
  <c r="J2586" i="5" s="1"/>
  <c r="J2587" i="5" a="1"/>
  <c r="J2587" i="5" s="1"/>
  <c r="J2588" i="5" a="1"/>
  <c r="J2588" i="5" s="1"/>
  <c r="J2589" i="5" a="1"/>
  <c r="J2589" i="5" s="1"/>
  <c r="J2590" i="5" a="1"/>
  <c r="J2590" i="5" s="1"/>
  <c r="J2591" i="5" a="1"/>
  <c r="J2591" i="5" s="1"/>
  <c r="J2592" i="5" a="1"/>
  <c r="J2592" i="5" s="1"/>
  <c r="J2593" i="5" a="1"/>
  <c r="J2593" i="5" s="1"/>
  <c r="J2594" i="5" a="1"/>
  <c r="J2594" i="5" s="1"/>
  <c r="J2595" i="5" a="1"/>
  <c r="J2595" i="5" s="1"/>
  <c r="J2596" i="5" a="1"/>
  <c r="J2596" i="5" s="1"/>
  <c r="J2597" i="5" a="1"/>
  <c r="J2597" i="5" s="1"/>
  <c r="J2598" i="5" a="1"/>
  <c r="J2598" i="5" s="1"/>
  <c r="J2599" i="5" a="1"/>
  <c r="J2599" i="5" s="1"/>
  <c r="J2600" i="5" a="1"/>
  <c r="J2600" i="5" s="1"/>
  <c r="J2601" i="5" a="1"/>
  <c r="J2601" i="5" s="1"/>
  <c r="J2602" i="5" a="1"/>
  <c r="J2602" i="5" s="1"/>
  <c r="J2603" i="5" a="1"/>
  <c r="J2603" i="5" s="1"/>
  <c r="J2604" i="5" a="1"/>
  <c r="J2604" i="5" s="1"/>
  <c r="J2605" i="5" a="1"/>
  <c r="J2605" i="5" s="1"/>
  <c r="J2606" i="5" a="1"/>
  <c r="J2606" i="5" s="1"/>
  <c r="J2607" i="5" a="1"/>
  <c r="J2607" i="5" s="1"/>
  <c r="J2608" i="5" a="1"/>
  <c r="J2608" i="5" s="1"/>
  <c r="J2609" i="5" a="1"/>
  <c r="J2609" i="5" s="1"/>
  <c r="J2610" i="5" a="1"/>
  <c r="J2610" i="5" s="1"/>
  <c r="J2611" i="5" a="1"/>
  <c r="J2611" i="5" s="1"/>
  <c r="J2612" i="5" a="1"/>
  <c r="J2612" i="5" s="1"/>
  <c r="J2613" i="5" a="1"/>
  <c r="J2613" i="5" s="1"/>
  <c r="J2614" i="5" a="1"/>
  <c r="J2614" i="5" s="1"/>
  <c r="J2615" i="5" a="1"/>
  <c r="J2615" i="5" s="1"/>
  <c r="J2616" i="5" a="1"/>
  <c r="J2616" i="5" s="1"/>
  <c r="J2617" i="5" a="1"/>
  <c r="J2617" i="5" s="1"/>
  <c r="J2618" i="5" a="1"/>
  <c r="J2618" i="5" s="1"/>
  <c r="J2619" i="5" a="1"/>
  <c r="J2619" i="5" s="1"/>
  <c r="J2620" i="5" a="1"/>
  <c r="J2620" i="5" s="1"/>
  <c r="J2621" i="5" a="1"/>
  <c r="J2621" i="5" s="1"/>
  <c r="J2622" i="5" a="1"/>
  <c r="J2622" i="5" s="1"/>
  <c r="J2623" i="5" a="1"/>
  <c r="J2623" i="5" s="1"/>
  <c r="J2624" i="5" a="1"/>
  <c r="J2624" i="5" s="1"/>
  <c r="J2625" i="5" a="1"/>
  <c r="J2625" i="5" s="1"/>
  <c r="J2626" i="5" a="1"/>
  <c r="J2626" i="5" s="1"/>
  <c r="J2627" i="5" a="1"/>
  <c r="J2627" i="5" s="1"/>
  <c r="J2628" i="5" a="1"/>
  <c r="J2628" i="5" s="1"/>
  <c r="J2629" i="5" a="1"/>
  <c r="J2629" i="5" s="1"/>
  <c r="J2630" i="5" a="1"/>
  <c r="J2630" i="5" s="1"/>
  <c r="J2631" i="5" a="1"/>
  <c r="J2631" i="5" s="1"/>
  <c r="J2632" i="5" a="1"/>
  <c r="J2632" i="5" s="1"/>
  <c r="J2633" i="5" a="1"/>
  <c r="J2633" i="5" s="1"/>
  <c r="J2634" i="5" a="1"/>
  <c r="J2634" i="5" s="1"/>
  <c r="J2635" i="5" a="1"/>
  <c r="J2635" i="5" s="1"/>
  <c r="J2636" i="5" a="1"/>
  <c r="J2636" i="5" s="1"/>
  <c r="J2637" i="5" a="1"/>
  <c r="J2637" i="5" s="1"/>
  <c r="J2638" i="5" a="1"/>
  <c r="J2638" i="5" s="1"/>
  <c r="J2639" i="5" a="1"/>
  <c r="J2639" i="5" s="1"/>
  <c r="J2640" i="5" a="1"/>
  <c r="J2640" i="5" s="1"/>
  <c r="J2641" i="5" a="1"/>
  <c r="J2641" i="5" s="1"/>
  <c r="J2642" i="5" a="1"/>
  <c r="J2642" i="5" s="1"/>
  <c r="J2643" i="5" a="1"/>
  <c r="J2643" i="5" s="1"/>
  <c r="J2644" i="5" a="1"/>
  <c r="J2644" i="5" s="1"/>
  <c r="J2645" i="5" a="1"/>
  <c r="J2645" i="5" s="1"/>
  <c r="J2646" i="5" a="1"/>
  <c r="J2646" i="5" s="1"/>
  <c r="J2647" i="5" a="1"/>
  <c r="J2647" i="5" s="1"/>
  <c r="J2648" i="5" a="1"/>
  <c r="J2648" i="5" s="1"/>
  <c r="J2649" i="5" a="1"/>
  <c r="J2649" i="5" s="1"/>
  <c r="J2650" i="5" a="1"/>
  <c r="J2650" i="5" s="1"/>
  <c r="J2651" i="5" a="1"/>
  <c r="J2651" i="5" s="1"/>
  <c r="J2652" i="5" a="1"/>
  <c r="J2652" i="5" s="1"/>
  <c r="J2653" i="5" a="1"/>
  <c r="J2653" i="5" s="1"/>
  <c r="J2654" i="5" a="1"/>
  <c r="J2654" i="5" s="1"/>
  <c r="J2655" i="5" a="1"/>
  <c r="J2655" i="5" s="1"/>
  <c r="J2656" i="5" a="1"/>
  <c r="J2656" i="5" s="1"/>
  <c r="J2657" i="5" a="1"/>
  <c r="J2657" i="5" s="1"/>
  <c r="J2658" i="5" a="1"/>
  <c r="J2658" i="5" s="1"/>
  <c r="J2659" i="5" a="1"/>
  <c r="J2659" i="5" s="1"/>
  <c r="J2660" i="5" a="1"/>
  <c r="J2660" i="5" s="1"/>
  <c r="J2661" i="5" a="1"/>
  <c r="J2661" i="5" s="1"/>
  <c r="J2662" i="5" a="1"/>
  <c r="J2662" i="5" s="1"/>
  <c r="J2663" i="5" a="1"/>
  <c r="J2663" i="5" s="1"/>
  <c r="J2664" i="5" a="1"/>
  <c r="J2664" i="5" s="1"/>
  <c r="J2665" i="5" a="1"/>
  <c r="J2665" i="5" s="1"/>
  <c r="J2666" i="5" a="1"/>
  <c r="J2666" i="5" s="1"/>
  <c r="J2667" i="5" a="1"/>
  <c r="J2667" i="5" s="1"/>
  <c r="J2668" i="5" a="1"/>
  <c r="J2668" i="5" s="1"/>
  <c r="J2669" i="5" a="1"/>
  <c r="J2669" i="5" s="1"/>
  <c r="J2670" i="5" a="1"/>
  <c r="J2670" i="5" s="1"/>
  <c r="J2671" i="5" a="1"/>
  <c r="J2671" i="5" s="1"/>
  <c r="J2672" i="5" a="1"/>
  <c r="J2672" i="5" s="1"/>
  <c r="J2673" i="5" a="1"/>
  <c r="J2673" i="5" s="1"/>
  <c r="J2674" i="5" a="1"/>
  <c r="J2674" i="5" s="1"/>
  <c r="J2675" i="5" a="1"/>
  <c r="J2675" i="5" s="1"/>
  <c r="J2676" i="5" a="1"/>
  <c r="J2676" i="5" s="1"/>
  <c r="J2677" i="5" a="1"/>
  <c r="J2677" i="5" s="1"/>
  <c r="J2678" i="5" a="1"/>
  <c r="J2678" i="5" s="1"/>
  <c r="J2679" i="5" a="1"/>
  <c r="J2679" i="5" s="1"/>
  <c r="J2680" i="5" a="1"/>
  <c r="J2680" i="5" s="1"/>
  <c r="J2681" i="5" a="1"/>
  <c r="J2681" i="5" s="1"/>
  <c r="J2682" i="5" a="1"/>
  <c r="J2682" i="5" s="1"/>
  <c r="J2683" i="5" a="1"/>
  <c r="J2683" i="5" s="1"/>
  <c r="J2684" i="5" a="1"/>
  <c r="J2684" i="5" s="1"/>
  <c r="J2685" i="5" a="1"/>
  <c r="J2685" i="5" s="1"/>
  <c r="J2686" i="5" a="1"/>
  <c r="J2686" i="5" s="1"/>
  <c r="J2687" i="5" a="1"/>
  <c r="J2687" i="5" s="1"/>
  <c r="J2688" i="5" a="1"/>
  <c r="J2688" i="5" s="1"/>
  <c r="J2689" i="5" a="1"/>
  <c r="J2689" i="5" s="1"/>
  <c r="J2690" i="5" a="1"/>
  <c r="J2690" i="5" s="1"/>
  <c r="J2691" i="5" a="1"/>
  <c r="J2691" i="5" s="1"/>
  <c r="J2692" i="5" a="1"/>
  <c r="J2692" i="5" s="1"/>
  <c r="J2693" i="5" a="1"/>
  <c r="J2693" i="5" s="1"/>
  <c r="J2694" i="5" a="1"/>
  <c r="J2694" i="5" s="1"/>
  <c r="J2695" i="5" a="1"/>
  <c r="J2695" i="5" s="1"/>
  <c r="J2696" i="5" a="1"/>
  <c r="J2696" i="5" s="1"/>
  <c r="J2697" i="5" a="1"/>
  <c r="J2697" i="5" s="1"/>
  <c r="J2698" i="5" a="1"/>
  <c r="J2698" i="5" s="1"/>
  <c r="J2699" i="5" a="1"/>
  <c r="J2699" i="5" s="1"/>
  <c r="J2700" i="5" a="1"/>
  <c r="J2700" i="5" s="1"/>
  <c r="J2701" i="5" a="1"/>
  <c r="J2701" i="5" s="1"/>
  <c r="J2702" i="5" a="1"/>
  <c r="J2702" i="5" s="1"/>
  <c r="J2703" i="5" a="1"/>
  <c r="J2703" i="5" s="1"/>
  <c r="J2704" i="5" a="1"/>
  <c r="J2704" i="5" s="1"/>
  <c r="J2705" i="5" a="1"/>
  <c r="J2705" i="5" s="1"/>
  <c r="J2706" i="5" a="1"/>
  <c r="J2706" i="5" s="1"/>
  <c r="J2707" i="5" a="1"/>
  <c r="J2707" i="5" s="1"/>
  <c r="J2708" i="5" a="1"/>
  <c r="J2708" i="5" s="1"/>
  <c r="J2709" i="5" a="1"/>
  <c r="J2709" i="5" s="1"/>
  <c r="J2710" i="5" a="1"/>
  <c r="J2710" i="5" s="1"/>
  <c r="J2711" i="5" a="1"/>
  <c r="J2711" i="5" s="1"/>
  <c r="J2712" i="5" a="1"/>
  <c r="J2712" i="5" s="1"/>
  <c r="J2713" i="5" a="1"/>
  <c r="J2713" i="5" s="1"/>
  <c r="J2714" i="5" a="1"/>
  <c r="J2714" i="5" s="1"/>
  <c r="J2715" i="5" a="1"/>
  <c r="J2715" i="5" s="1"/>
  <c r="J2716" i="5" a="1"/>
  <c r="J2716" i="5" s="1"/>
  <c r="J2717" i="5" a="1"/>
  <c r="J2717" i="5" s="1"/>
  <c r="J2718" i="5" a="1"/>
  <c r="J2718" i="5" s="1"/>
  <c r="J2719" i="5" a="1"/>
  <c r="J2719" i="5" s="1"/>
  <c r="J2720" i="5" a="1"/>
  <c r="J2720" i="5" s="1"/>
  <c r="J2721" i="5" a="1"/>
  <c r="J2721" i="5" s="1"/>
  <c r="J2722" i="5" a="1"/>
  <c r="J2722" i="5" s="1"/>
  <c r="J2723" i="5" a="1"/>
  <c r="J2723" i="5" s="1"/>
  <c r="J2724" i="5" a="1"/>
  <c r="J2724" i="5" s="1"/>
  <c r="J2725" i="5" a="1"/>
  <c r="J2725" i="5" s="1"/>
  <c r="J2726" i="5" a="1"/>
  <c r="J2726" i="5" s="1"/>
  <c r="J2727" i="5" a="1"/>
  <c r="J2727" i="5" s="1"/>
  <c r="J2728" i="5" a="1"/>
  <c r="J2728" i="5" s="1"/>
  <c r="J2729" i="5" a="1"/>
  <c r="J2729" i="5" s="1"/>
  <c r="J2730" i="5" a="1"/>
  <c r="J2730" i="5" s="1"/>
  <c r="J2731" i="5" a="1"/>
  <c r="J2731" i="5" s="1"/>
  <c r="J2732" i="5" a="1"/>
  <c r="J2732" i="5" s="1"/>
  <c r="J2733" i="5" a="1"/>
  <c r="J2733" i="5" s="1"/>
  <c r="J2734" i="5" a="1"/>
  <c r="J2734" i="5" s="1"/>
  <c r="J2735" i="5" a="1"/>
  <c r="J2735" i="5" s="1"/>
  <c r="J2736" i="5" a="1"/>
  <c r="J2736" i="5" s="1"/>
  <c r="J2737" i="5" a="1"/>
  <c r="J2737" i="5" s="1"/>
  <c r="J2738" i="5" a="1"/>
  <c r="J2738" i="5" s="1"/>
  <c r="J2739" i="5" a="1"/>
  <c r="J2739" i="5" s="1"/>
  <c r="J2740" i="5" a="1"/>
  <c r="J2740" i="5" s="1"/>
  <c r="J2741" i="5" a="1"/>
  <c r="J2741" i="5" s="1"/>
  <c r="J2742" i="5" a="1"/>
  <c r="J2742" i="5" s="1"/>
  <c r="J2743" i="5" a="1"/>
  <c r="J2743" i="5" s="1"/>
  <c r="J2744" i="5" a="1"/>
  <c r="J2744" i="5" s="1"/>
  <c r="J2745" i="5" a="1"/>
  <c r="J2745" i="5" s="1"/>
  <c r="J2746" i="5" a="1"/>
  <c r="J2746" i="5" s="1"/>
  <c r="J2747" i="5" a="1"/>
  <c r="J2747" i="5" s="1"/>
  <c r="J2748" i="5" a="1"/>
  <c r="J2748" i="5" s="1"/>
  <c r="J2749" i="5" a="1"/>
  <c r="J2749" i="5" s="1"/>
  <c r="J2750" i="5" a="1"/>
  <c r="J2750" i="5" s="1"/>
  <c r="J2751" i="5" a="1"/>
  <c r="J2751" i="5" s="1"/>
  <c r="J2752" i="5" a="1"/>
  <c r="J2752" i="5" s="1"/>
  <c r="J2753" i="5" a="1"/>
  <c r="J2753" i="5" s="1"/>
  <c r="J2754" i="5" a="1"/>
  <c r="J2754" i="5" s="1"/>
  <c r="J2755" i="5" a="1"/>
  <c r="J2755" i="5" s="1"/>
  <c r="J2756" i="5" a="1"/>
  <c r="J2756" i="5" s="1"/>
  <c r="J2757" i="5" a="1"/>
  <c r="J2757" i="5" s="1"/>
  <c r="J2758" i="5" a="1"/>
  <c r="J2758" i="5" s="1"/>
  <c r="J2759" i="5" a="1"/>
  <c r="J2759" i="5" s="1"/>
  <c r="J2760" i="5" a="1"/>
  <c r="J2760" i="5" s="1"/>
  <c r="J2761" i="5" a="1"/>
  <c r="J2761" i="5" s="1"/>
  <c r="J2762" i="5" a="1"/>
  <c r="J2762" i="5" s="1"/>
  <c r="J2763" i="5" a="1"/>
  <c r="J2763" i="5" s="1"/>
  <c r="J2764" i="5" a="1"/>
  <c r="J2764" i="5" s="1"/>
  <c r="J2765" i="5" a="1"/>
  <c r="J2765" i="5" s="1"/>
  <c r="J2766" i="5" a="1"/>
  <c r="J2766" i="5" s="1"/>
  <c r="J2767" i="5" a="1"/>
  <c r="J2767" i="5" s="1"/>
  <c r="J2768" i="5" a="1"/>
  <c r="J2768" i="5" s="1"/>
  <c r="J2769" i="5" a="1"/>
  <c r="J2769" i="5" s="1"/>
  <c r="J2770" i="5" a="1"/>
  <c r="J2770" i="5" s="1"/>
  <c r="J2771" i="5" a="1"/>
  <c r="J2771" i="5" s="1"/>
  <c r="J2772" i="5" a="1"/>
  <c r="J2772" i="5" s="1"/>
  <c r="J2773" i="5" a="1"/>
  <c r="J2773" i="5" s="1"/>
  <c r="J2774" i="5" a="1"/>
  <c r="J2774" i="5" s="1"/>
  <c r="J2775" i="5" a="1"/>
  <c r="J2775" i="5" s="1"/>
  <c r="J2776" i="5" a="1"/>
  <c r="J2776" i="5" s="1"/>
  <c r="J2777" i="5" a="1"/>
  <c r="J2777" i="5" s="1"/>
  <c r="J2778" i="5" a="1"/>
  <c r="J2778" i="5" s="1"/>
  <c r="J2779" i="5" a="1"/>
  <c r="J2779" i="5" s="1"/>
  <c r="J2780" i="5" a="1"/>
  <c r="J2780" i="5" s="1"/>
  <c r="J2781" i="5" a="1"/>
  <c r="J2781" i="5" s="1"/>
  <c r="J2782" i="5" a="1"/>
  <c r="J2782" i="5" s="1"/>
  <c r="J2783" i="5" a="1"/>
  <c r="J2783" i="5" s="1"/>
  <c r="J2784" i="5" a="1"/>
  <c r="J2784" i="5" s="1"/>
  <c r="J2785" i="5" a="1"/>
  <c r="J2785" i="5" s="1"/>
  <c r="J2786" i="5" a="1"/>
  <c r="J2786" i="5" s="1"/>
  <c r="J2787" i="5" a="1"/>
  <c r="J2787" i="5" s="1"/>
  <c r="J2788" i="5" a="1"/>
  <c r="J2788" i="5" s="1"/>
  <c r="J2789" i="5" a="1"/>
  <c r="J2789" i="5" s="1"/>
  <c r="J2790" i="5" a="1"/>
  <c r="J2790" i="5" s="1"/>
  <c r="J2791" i="5" a="1"/>
  <c r="J2791" i="5" s="1"/>
  <c r="J2792" i="5" a="1"/>
  <c r="J2792" i="5" s="1"/>
  <c r="J2793" i="5" a="1"/>
  <c r="J2793" i="5" s="1"/>
  <c r="J2794" i="5" a="1"/>
  <c r="J2794" i="5" s="1"/>
  <c r="J2795" i="5" a="1"/>
  <c r="J2795" i="5" s="1"/>
  <c r="J2796" i="5" a="1"/>
  <c r="J2796" i="5" s="1"/>
  <c r="J2797" i="5" a="1"/>
  <c r="J2797" i="5" s="1"/>
  <c r="J2798" i="5" a="1"/>
  <c r="J2798" i="5" s="1"/>
  <c r="J2799" i="5" a="1"/>
  <c r="J2799" i="5" s="1"/>
  <c r="J2800" i="5" a="1"/>
  <c r="J2800" i="5" s="1"/>
  <c r="J2801" i="5" a="1"/>
  <c r="J2801" i="5" s="1"/>
  <c r="J2802" i="5" a="1"/>
  <c r="J2802" i="5" s="1"/>
  <c r="J2803" i="5" a="1"/>
  <c r="J2803" i="5" s="1"/>
  <c r="J2804" i="5" a="1"/>
  <c r="J2804" i="5" s="1"/>
  <c r="J2805" i="5" a="1"/>
  <c r="J2805" i="5" s="1"/>
  <c r="J2806" i="5" a="1"/>
  <c r="J2806" i="5" s="1"/>
  <c r="J2807" i="5" a="1"/>
  <c r="J2807" i="5" s="1"/>
  <c r="J2808" i="5" a="1"/>
  <c r="J2808" i="5" s="1"/>
  <c r="J2809" i="5" a="1"/>
  <c r="J2809" i="5" s="1"/>
  <c r="J2810" i="5" a="1"/>
  <c r="J2810" i="5" s="1"/>
  <c r="J2811" i="5" a="1"/>
  <c r="J2811" i="5" s="1"/>
  <c r="J2812" i="5" a="1"/>
  <c r="J2812" i="5" s="1"/>
  <c r="J2813" i="5" a="1"/>
  <c r="J2813" i="5" s="1"/>
  <c r="J2814" i="5" a="1"/>
  <c r="J2814" i="5" s="1"/>
  <c r="J2815" i="5" a="1"/>
  <c r="J2815" i="5" s="1"/>
  <c r="J2816" i="5" a="1"/>
  <c r="J2816" i="5" s="1"/>
  <c r="J2817" i="5" a="1"/>
  <c r="J2817" i="5" s="1"/>
  <c r="J2818" i="5" a="1"/>
  <c r="J2818" i="5" s="1"/>
  <c r="J2819" i="5" a="1"/>
  <c r="J2819" i="5" s="1"/>
  <c r="J2820" i="5" a="1"/>
  <c r="J2820" i="5" s="1"/>
  <c r="J2821" i="5" a="1"/>
  <c r="J2821" i="5" s="1"/>
  <c r="J2822" i="5" a="1"/>
  <c r="J2822" i="5" s="1"/>
  <c r="J2823" i="5" a="1"/>
  <c r="J2823" i="5" s="1"/>
  <c r="J2824" i="5" a="1"/>
  <c r="J2824" i="5" s="1"/>
  <c r="J2825" i="5" a="1"/>
  <c r="J2825" i="5" s="1"/>
  <c r="J2826" i="5" a="1"/>
  <c r="J2826" i="5" s="1"/>
  <c r="J2827" i="5" a="1"/>
  <c r="J2827" i="5" s="1"/>
  <c r="J2828" i="5" a="1"/>
  <c r="J2828" i="5" s="1"/>
  <c r="J2829" i="5" a="1"/>
  <c r="J2829" i="5" s="1"/>
  <c r="J2830" i="5" a="1"/>
  <c r="J2830" i="5" s="1"/>
  <c r="J2831" i="5" a="1"/>
  <c r="J2831" i="5" s="1"/>
  <c r="J2832" i="5" a="1"/>
  <c r="J2832" i="5" s="1"/>
  <c r="J2833" i="5" a="1"/>
  <c r="J2833" i="5" s="1"/>
  <c r="J2834" i="5" a="1"/>
  <c r="J2834" i="5" s="1"/>
  <c r="J2835" i="5" a="1"/>
  <c r="J2835" i="5" s="1"/>
  <c r="J2836" i="5" a="1"/>
  <c r="J2836" i="5" s="1"/>
  <c r="J2837" i="5" a="1"/>
  <c r="J2837" i="5" s="1"/>
  <c r="J2838" i="5" a="1"/>
  <c r="J2838" i="5" s="1"/>
  <c r="J2839" i="5" a="1"/>
  <c r="J2839" i="5" s="1"/>
  <c r="J2840" i="5" a="1"/>
  <c r="J2840" i="5" s="1"/>
  <c r="J2841" i="5" a="1"/>
  <c r="J2841" i="5" s="1"/>
  <c r="J2842" i="5" a="1"/>
  <c r="J2842" i="5" s="1"/>
  <c r="J2843" i="5" a="1"/>
  <c r="J2843" i="5" s="1"/>
  <c r="J2844" i="5" a="1"/>
  <c r="J2844" i="5" s="1"/>
  <c r="J2845" i="5" a="1"/>
  <c r="J2845" i="5" s="1"/>
  <c r="J2846" i="5" a="1"/>
  <c r="J2846" i="5" s="1"/>
  <c r="J2847" i="5" a="1"/>
  <c r="J2847" i="5" s="1"/>
  <c r="J2848" i="5" a="1"/>
  <c r="J2848" i="5" s="1"/>
  <c r="J2849" i="5" a="1"/>
  <c r="J2849" i="5" s="1"/>
  <c r="J2850" i="5" a="1"/>
  <c r="J2850" i="5" s="1"/>
  <c r="J2851" i="5" a="1"/>
  <c r="J2851" i="5" s="1"/>
  <c r="J2852" i="5" a="1"/>
  <c r="J2852" i="5" s="1"/>
  <c r="J2853" i="5" a="1"/>
  <c r="J2853" i="5" s="1"/>
  <c r="J2854" i="5" a="1"/>
  <c r="J2854" i="5" s="1"/>
  <c r="J2855" i="5" a="1"/>
  <c r="J2855" i="5" s="1"/>
  <c r="J2856" i="5" a="1"/>
  <c r="J2856" i="5" s="1"/>
  <c r="J2857" i="5" a="1"/>
  <c r="J2857" i="5" s="1"/>
  <c r="J2858" i="5" a="1"/>
  <c r="J2858" i="5" s="1"/>
  <c r="J2859" i="5" a="1"/>
  <c r="J2859" i="5" s="1"/>
  <c r="J2860" i="5" a="1"/>
  <c r="J2860" i="5" s="1"/>
  <c r="J2861" i="5" a="1"/>
  <c r="J2861" i="5" s="1"/>
  <c r="J2862" i="5" a="1"/>
  <c r="J2862" i="5" s="1"/>
  <c r="J2863" i="5" a="1"/>
  <c r="J2863" i="5" s="1"/>
  <c r="J2864" i="5" a="1"/>
  <c r="J2864" i="5" s="1"/>
  <c r="J2865" i="5" a="1"/>
  <c r="J2865" i="5" s="1"/>
  <c r="J2866" i="5" a="1"/>
  <c r="J2866" i="5" s="1"/>
  <c r="J2867" i="5" a="1"/>
  <c r="J2867" i="5" s="1"/>
  <c r="J2868" i="5" a="1"/>
  <c r="J2868" i="5" s="1"/>
  <c r="J2869" i="5" a="1"/>
  <c r="J2869" i="5" s="1"/>
  <c r="J2870" i="5" a="1"/>
  <c r="J2870" i="5" s="1"/>
  <c r="J2871" i="5" a="1"/>
  <c r="J2871" i="5" s="1"/>
  <c r="J2872" i="5" a="1"/>
  <c r="J2872" i="5" s="1"/>
  <c r="J2873" i="5" a="1"/>
  <c r="J2873" i="5" s="1"/>
  <c r="J2874" i="5" a="1"/>
  <c r="J2874" i="5" s="1"/>
  <c r="J2875" i="5" a="1"/>
  <c r="J2875" i="5" s="1"/>
  <c r="J2876" i="5" a="1"/>
  <c r="J2876" i="5" s="1"/>
  <c r="J2877" i="5" a="1"/>
  <c r="J2877" i="5" s="1"/>
  <c r="J2878" i="5" a="1"/>
  <c r="J2878" i="5" s="1"/>
  <c r="J2879" i="5" a="1"/>
  <c r="J2879" i="5" s="1"/>
  <c r="J2880" i="5" a="1"/>
  <c r="J2880" i="5" s="1"/>
  <c r="J2881" i="5" a="1"/>
  <c r="J2881" i="5" s="1"/>
  <c r="J2882" i="5" a="1"/>
  <c r="J2882" i="5" s="1"/>
  <c r="J2883" i="5" a="1"/>
  <c r="J2883" i="5" s="1"/>
  <c r="J2884" i="5" a="1"/>
  <c r="J2884" i="5" s="1"/>
  <c r="J2885" i="5" a="1"/>
  <c r="J2885" i="5" s="1"/>
  <c r="J2886" i="5" a="1"/>
  <c r="J2886" i="5" s="1"/>
  <c r="J2887" i="5" a="1"/>
  <c r="J2887" i="5" s="1"/>
  <c r="J2888" i="5" a="1"/>
  <c r="J2888" i="5" s="1"/>
  <c r="J2889" i="5" a="1"/>
  <c r="J2889" i="5" s="1"/>
  <c r="J2890" i="5" a="1"/>
  <c r="J2890" i="5" s="1"/>
  <c r="J2891" i="5" a="1"/>
  <c r="J2891" i="5" s="1"/>
  <c r="J2892" i="5" a="1"/>
  <c r="J2892" i="5" s="1"/>
  <c r="J2893" i="5" a="1"/>
  <c r="J2893" i="5" s="1"/>
  <c r="J2894" i="5" a="1"/>
  <c r="J2894" i="5" s="1"/>
  <c r="J2895" i="5" a="1"/>
  <c r="J2895" i="5" s="1"/>
  <c r="J2896" i="5" a="1"/>
  <c r="J2896" i="5" s="1"/>
  <c r="J2897" i="5" a="1"/>
  <c r="J2897" i="5" s="1"/>
  <c r="J2898" i="5" a="1"/>
  <c r="J2898" i="5" s="1"/>
  <c r="J2899" i="5" a="1"/>
  <c r="J2899" i="5" s="1"/>
  <c r="J2900" i="5" a="1"/>
  <c r="J2900" i="5" s="1"/>
  <c r="J2901" i="5" a="1"/>
  <c r="J2901" i="5" s="1"/>
  <c r="J2902" i="5" a="1"/>
  <c r="J2902" i="5" s="1"/>
  <c r="J2903" i="5" a="1"/>
  <c r="J2903" i="5" s="1"/>
  <c r="J2904" i="5" a="1"/>
  <c r="J2904" i="5" s="1"/>
  <c r="J2905" i="5" a="1"/>
  <c r="J2905" i="5" s="1"/>
  <c r="J2906" i="5" a="1"/>
  <c r="J2906" i="5" s="1"/>
  <c r="J2907" i="5" a="1"/>
  <c r="J2907" i="5" s="1"/>
  <c r="J2908" i="5" a="1"/>
  <c r="J2908" i="5" s="1"/>
  <c r="J2909" i="5" a="1"/>
  <c r="J2909" i="5" s="1"/>
  <c r="J2910" i="5" a="1"/>
  <c r="J2910" i="5" s="1"/>
  <c r="J2911" i="5" a="1"/>
  <c r="J2911" i="5" s="1"/>
  <c r="J2912" i="5" a="1"/>
  <c r="J2912" i="5" s="1"/>
  <c r="J2913" i="5" a="1"/>
  <c r="J2913" i="5" s="1"/>
  <c r="J2914" i="5" a="1"/>
  <c r="J2914" i="5" s="1"/>
  <c r="J2915" i="5" a="1"/>
  <c r="J2915" i="5" s="1"/>
  <c r="J2916" i="5" a="1"/>
  <c r="J2916" i="5" s="1"/>
  <c r="J2917" i="5" a="1"/>
  <c r="J2917" i="5" s="1"/>
  <c r="J2918" i="5" a="1"/>
  <c r="J2918" i="5" s="1"/>
  <c r="J2919" i="5" a="1"/>
  <c r="J2919" i="5" s="1"/>
  <c r="J2920" i="5" a="1"/>
  <c r="J2920" i="5" s="1"/>
  <c r="J2921" i="5" a="1"/>
  <c r="J2921" i="5" s="1"/>
  <c r="J2922" i="5" a="1"/>
  <c r="J2922" i="5" s="1"/>
  <c r="J2923" i="5" a="1"/>
  <c r="J2923" i="5" s="1"/>
  <c r="J2924" i="5" a="1"/>
  <c r="J2924" i="5" s="1"/>
  <c r="J2925" i="5" a="1"/>
  <c r="J2925" i="5" s="1"/>
  <c r="J2926" i="5" a="1"/>
  <c r="J2926" i="5" s="1"/>
  <c r="J2927" i="5" a="1"/>
  <c r="J2927" i="5" s="1"/>
  <c r="J2928" i="5" a="1"/>
  <c r="J2928" i="5" s="1"/>
  <c r="J2929" i="5" a="1"/>
  <c r="J2929" i="5" s="1"/>
  <c r="J2930" i="5" a="1"/>
  <c r="J2930" i="5" s="1"/>
  <c r="J2931" i="5" a="1"/>
  <c r="J2931" i="5" s="1"/>
  <c r="J2932" i="5" a="1"/>
  <c r="J2932" i="5" s="1"/>
  <c r="J2933" i="5" a="1"/>
  <c r="J2933" i="5" s="1"/>
  <c r="J2934" i="5" a="1"/>
  <c r="J2934" i="5" s="1"/>
  <c r="J2935" i="5" a="1"/>
  <c r="J2935" i="5" s="1"/>
  <c r="J2936" i="5" a="1"/>
  <c r="J2936" i="5" s="1"/>
  <c r="J2937" i="5" a="1"/>
  <c r="J2937" i="5" s="1"/>
  <c r="J2938" i="5" a="1"/>
  <c r="J2938" i="5" s="1"/>
  <c r="J2939" i="5" a="1"/>
  <c r="J2939" i="5" s="1"/>
  <c r="J2940" i="5" a="1"/>
  <c r="J2940" i="5" s="1"/>
  <c r="J2941" i="5" a="1"/>
  <c r="J2941" i="5" s="1"/>
  <c r="J2942" i="5" a="1"/>
  <c r="J2942" i="5" s="1"/>
  <c r="J2943" i="5" a="1"/>
  <c r="J2943" i="5" s="1"/>
  <c r="J2944" i="5" a="1"/>
  <c r="J2944" i="5" s="1"/>
  <c r="J2945" i="5" a="1"/>
  <c r="J2945" i="5" s="1"/>
  <c r="J2946" i="5" a="1"/>
  <c r="J2946" i="5" s="1"/>
  <c r="J2947" i="5" a="1"/>
  <c r="J2947" i="5" s="1"/>
  <c r="J2948" i="5" a="1"/>
  <c r="J2948" i="5" s="1"/>
  <c r="J2949" i="5" a="1"/>
  <c r="J2949" i="5" s="1"/>
  <c r="J2950" i="5" a="1"/>
  <c r="J2950" i="5" s="1"/>
  <c r="J2951" i="5" a="1"/>
  <c r="J2951" i="5" s="1"/>
  <c r="J2952" i="5" a="1"/>
  <c r="J2952" i="5" s="1"/>
  <c r="J2953" i="5" a="1"/>
  <c r="J2953" i="5" s="1"/>
  <c r="J2954" i="5" a="1"/>
  <c r="J2954" i="5" s="1"/>
  <c r="J2955" i="5" a="1"/>
  <c r="J2955" i="5" s="1"/>
  <c r="J2956" i="5" a="1"/>
  <c r="J2956" i="5" s="1"/>
  <c r="J2957" i="5" a="1"/>
  <c r="J2957" i="5" s="1"/>
  <c r="J2958" i="5" a="1"/>
  <c r="J2958" i="5" s="1"/>
  <c r="J2959" i="5" a="1"/>
  <c r="J2959" i="5" s="1"/>
  <c r="J2960" i="5" a="1"/>
  <c r="J2960" i="5" s="1"/>
  <c r="J2961" i="5" a="1"/>
  <c r="J2961" i="5" s="1"/>
  <c r="J2962" i="5" a="1"/>
  <c r="J2962" i="5" s="1"/>
  <c r="J2963" i="5" a="1"/>
  <c r="J2963" i="5" s="1"/>
  <c r="J2964" i="5" a="1"/>
  <c r="J2964" i="5" s="1"/>
  <c r="J2965" i="5" a="1"/>
  <c r="J2965" i="5" s="1"/>
  <c r="J2966" i="5" a="1"/>
  <c r="J2966" i="5" s="1"/>
  <c r="J2967" i="5" a="1"/>
  <c r="J2967" i="5" s="1"/>
  <c r="J2968" i="5" a="1"/>
  <c r="J2968" i="5" s="1"/>
  <c r="J2969" i="5" a="1"/>
  <c r="J2969" i="5" s="1"/>
  <c r="J2970" i="5" a="1"/>
  <c r="J2970" i="5" s="1"/>
  <c r="J2971" i="5" a="1"/>
  <c r="J2971" i="5" s="1"/>
  <c r="J2972" i="5" a="1"/>
  <c r="J2972" i="5" s="1"/>
  <c r="J2973" i="5" a="1"/>
  <c r="J2973" i="5" s="1"/>
  <c r="J2974" i="5" a="1"/>
  <c r="J2974" i="5" s="1"/>
  <c r="J2975" i="5" a="1"/>
  <c r="J2975" i="5" s="1"/>
  <c r="J2976" i="5" a="1"/>
  <c r="J2976" i="5" s="1"/>
  <c r="J2977" i="5" a="1"/>
  <c r="J2977" i="5" s="1"/>
  <c r="J2978" i="5" a="1"/>
  <c r="J2978" i="5" s="1"/>
  <c r="J2979" i="5" a="1"/>
  <c r="J2979" i="5" s="1"/>
  <c r="J2980" i="5" a="1"/>
  <c r="J2980" i="5" s="1"/>
  <c r="J2981" i="5" a="1"/>
  <c r="J2981" i="5" s="1"/>
  <c r="J2982" i="5" a="1"/>
  <c r="J2982" i="5" s="1"/>
  <c r="J2983" i="5" a="1"/>
  <c r="J2983" i="5" s="1"/>
  <c r="J2984" i="5" a="1"/>
  <c r="J2984" i="5" s="1"/>
  <c r="J2985" i="5" a="1"/>
  <c r="J2985" i="5" s="1"/>
  <c r="J2986" i="5" a="1"/>
  <c r="J2986" i="5" s="1"/>
  <c r="J2987" i="5" a="1"/>
  <c r="J2987" i="5" s="1"/>
  <c r="J2988" i="5" a="1"/>
  <c r="J2988" i="5" s="1"/>
  <c r="J2989" i="5" a="1"/>
  <c r="J2989" i="5" s="1"/>
  <c r="J2990" i="5" a="1"/>
  <c r="J2990" i="5" s="1"/>
  <c r="J2991" i="5" a="1"/>
  <c r="J2991" i="5" s="1"/>
  <c r="J2992" i="5" a="1"/>
  <c r="J2992" i="5" s="1"/>
  <c r="J2993" i="5" a="1"/>
  <c r="J2993" i="5" s="1"/>
  <c r="J2994" i="5" a="1"/>
  <c r="J2994" i="5" s="1"/>
  <c r="J2995" i="5" a="1"/>
  <c r="J2995" i="5" s="1"/>
  <c r="J2996" i="5" a="1"/>
  <c r="J2996" i="5" s="1"/>
  <c r="J2997" i="5" a="1"/>
  <c r="J2997" i="5" s="1"/>
  <c r="J2998" i="5" a="1"/>
  <c r="J2998" i="5" s="1"/>
  <c r="J2999" i="5" a="1"/>
  <c r="J2999" i="5" s="1"/>
  <c r="J3000" i="5" a="1"/>
  <c r="J3000" i="5" s="1"/>
  <c r="J3001" i="5" a="1"/>
  <c r="J3001" i="5" s="1"/>
  <c r="J3002" i="5" a="1"/>
  <c r="J3002" i="5" s="1"/>
  <c r="J3003" i="5" a="1"/>
  <c r="J3003" i="5" s="1"/>
  <c r="J3004" i="5" a="1"/>
  <c r="J3004" i="5" s="1"/>
  <c r="J3005" i="5" a="1"/>
  <c r="J3005" i="5" s="1"/>
  <c r="J3006" i="5" a="1"/>
  <c r="J3006" i="5" s="1"/>
  <c r="J3007" i="5" a="1"/>
  <c r="J3007" i="5" s="1"/>
  <c r="J3008" i="5" a="1"/>
  <c r="J3008" i="5" s="1"/>
  <c r="J3009" i="5" a="1"/>
  <c r="J3009" i="5" s="1"/>
  <c r="J3010" i="5" a="1"/>
  <c r="J3010" i="5" s="1"/>
  <c r="J3011" i="5" a="1"/>
  <c r="J3011" i="5" s="1"/>
  <c r="J3012" i="5" a="1"/>
  <c r="J3012" i="5" s="1"/>
  <c r="J3013" i="5" a="1"/>
  <c r="J3013" i="5" s="1"/>
  <c r="J3014" i="5" a="1"/>
  <c r="J3014" i="5" s="1"/>
  <c r="J3015" i="5" a="1"/>
  <c r="J3015" i="5" s="1"/>
  <c r="J3016" i="5" a="1"/>
  <c r="J3016" i="5" s="1"/>
  <c r="J3017" i="5" a="1"/>
  <c r="J3017" i="5" s="1"/>
  <c r="J3018" i="5" a="1"/>
  <c r="J3018" i="5" s="1"/>
  <c r="J3019" i="5" a="1"/>
  <c r="J3019" i="5" s="1"/>
  <c r="J3020" i="5" a="1"/>
  <c r="J3020" i="5" s="1"/>
  <c r="J3021" i="5" a="1"/>
  <c r="J3021" i="5" s="1"/>
  <c r="J3022" i="5" a="1"/>
  <c r="J3022" i="5" s="1"/>
  <c r="J3023" i="5" a="1"/>
  <c r="J3023" i="5" s="1"/>
  <c r="J3024" i="5" a="1"/>
  <c r="J3024" i="5" s="1"/>
  <c r="J3025" i="5" a="1"/>
  <c r="J3025" i="5" s="1"/>
  <c r="J3026" i="5" a="1"/>
  <c r="J3026" i="5" s="1"/>
  <c r="J3027" i="5" a="1"/>
  <c r="J3027" i="5" s="1"/>
  <c r="J3028" i="5" a="1"/>
  <c r="J3028" i="5" s="1"/>
  <c r="J3029" i="5" a="1"/>
  <c r="J3029" i="5" s="1"/>
  <c r="J3030" i="5" a="1"/>
  <c r="J3030" i="5" s="1"/>
  <c r="J3031" i="5" a="1"/>
  <c r="J3031" i="5" s="1"/>
  <c r="J3032" i="5" a="1"/>
  <c r="J3032" i="5" s="1"/>
  <c r="J3033" i="5" a="1"/>
  <c r="J3033" i="5" s="1"/>
  <c r="J3034" i="5" a="1"/>
  <c r="J3034" i="5" s="1"/>
  <c r="J3035" i="5" a="1"/>
  <c r="J3035" i="5" s="1"/>
  <c r="J3036" i="5" a="1"/>
  <c r="J3036" i="5" s="1"/>
  <c r="J3037" i="5" a="1"/>
  <c r="J3037" i="5" s="1"/>
  <c r="J3038" i="5" a="1"/>
  <c r="J3038" i="5" s="1"/>
  <c r="J3039" i="5" a="1"/>
  <c r="J3039" i="5" s="1"/>
  <c r="J3040" i="5" a="1"/>
  <c r="J3040" i="5" s="1"/>
  <c r="J3041" i="5" a="1"/>
  <c r="J3041" i="5" s="1"/>
  <c r="J3042" i="5" a="1"/>
  <c r="J3042" i="5" s="1"/>
  <c r="J3043" i="5" a="1"/>
  <c r="J3043" i="5" s="1"/>
  <c r="J3044" i="5" a="1"/>
  <c r="J3044" i="5" s="1"/>
  <c r="J3045" i="5" a="1"/>
  <c r="J3045" i="5" s="1"/>
  <c r="J3046" i="5" a="1"/>
  <c r="J3046" i="5" s="1"/>
  <c r="J3047" i="5" a="1"/>
  <c r="J3047" i="5" s="1"/>
  <c r="J3048" i="5" a="1"/>
  <c r="J3048" i="5" s="1"/>
  <c r="J3049" i="5" a="1"/>
  <c r="J3049" i="5" s="1"/>
  <c r="J3050" i="5" a="1"/>
  <c r="J3050" i="5" s="1"/>
  <c r="J3051" i="5" a="1"/>
  <c r="J3051" i="5" s="1"/>
  <c r="J3052" i="5" a="1"/>
  <c r="J3052" i="5" s="1"/>
  <c r="J3053" i="5" a="1"/>
  <c r="J3053" i="5" s="1"/>
  <c r="J3054" i="5" a="1"/>
  <c r="J3054" i="5" s="1"/>
  <c r="J3055" i="5" a="1"/>
  <c r="J3055" i="5" s="1"/>
  <c r="J3056" i="5" a="1"/>
  <c r="J3056" i="5" s="1"/>
  <c r="J3057" i="5" a="1"/>
  <c r="J3057" i="5" s="1"/>
  <c r="J3058" i="5" a="1"/>
  <c r="J3058" i="5" s="1"/>
  <c r="J3059" i="5" a="1"/>
  <c r="J3059" i="5" s="1"/>
  <c r="J3060" i="5" a="1"/>
  <c r="J3060" i="5" s="1"/>
  <c r="J3061" i="5" a="1"/>
  <c r="J3061" i="5" s="1"/>
  <c r="J3062" i="5" a="1"/>
  <c r="J3062" i="5" s="1"/>
  <c r="J3063" i="5" a="1"/>
  <c r="J3063" i="5" s="1"/>
  <c r="J3064" i="5" a="1"/>
  <c r="J3064" i="5" s="1"/>
  <c r="J3065" i="5" a="1"/>
  <c r="J3065" i="5" s="1"/>
  <c r="J3066" i="5" a="1"/>
  <c r="J3066" i="5" s="1"/>
  <c r="J3067" i="5" a="1"/>
  <c r="J3067" i="5" s="1"/>
  <c r="J3068" i="5" a="1"/>
  <c r="J3068" i="5" s="1"/>
  <c r="J3069" i="5" a="1"/>
  <c r="J3069" i="5" s="1"/>
  <c r="J3070" i="5" a="1"/>
  <c r="J3070" i="5" s="1"/>
  <c r="J3071" i="5" a="1"/>
  <c r="J3071" i="5" s="1"/>
  <c r="J3072" i="5" a="1"/>
  <c r="J3072" i="5" s="1"/>
  <c r="J3073" i="5" a="1"/>
  <c r="J3073" i="5" s="1"/>
  <c r="J3074" i="5" a="1"/>
  <c r="J3074" i="5" s="1"/>
  <c r="J3075" i="5" a="1"/>
  <c r="J3075" i="5" s="1"/>
  <c r="J3076" i="5" a="1"/>
  <c r="J3076" i="5" s="1"/>
  <c r="J3077" i="5" a="1"/>
  <c r="J3077" i="5" s="1"/>
  <c r="J3078" i="5" a="1"/>
  <c r="J3078" i="5" s="1"/>
  <c r="J3079" i="5" a="1"/>
  <c r="J3079" i="5" s="1"/>
  <c r="J3080" i="5" a="1"/>
  <c r="J3080" i="5" s="1"/>
  <c r="J3081" i="5" a="1"/>
  <c r="J3081" i="5" s="1"/>
  <c r="J3082" i="5" a="1"/>
  <c r="J3082" i="5" s="1"/>
  <c r="J3083" i="5" a="1"/>
  <c r="J3083" i="5" s="1"/>
  <c r="J3084" i="5" a="1"/>
  <c r="J3084" i="5" s="1"/>
  <c r="J3085" i="5" a="1"/>
  <c r="J3085" i="5" s="1"/>
  <c r="J3086" i="5" a="1"/>
  <c r="J3086" i="5" s="1"/>
  <c r="J3087" i="5" a="1"/>
  <c r="J3087" i="5" s="1"/>
  <c r="J3088" i="5" a="1"/>
  <c r="J3088" i="5" s="1"/>
  <c r="J3089" i="5" a="1"/>
  <c r="J3089" i="5" s="1"/>
  <c r="J3090" i="5" a="1"/>
  <c r="J3090" i="5" s="1"/>
  <c r="J3091" i="5" a="1"/>
  <c r="J3091" i="5" s="1"/>
  <c r="J3092" i="5" a="1"/>
  <c r="J3092" i="5" s="1"/>
  <c r="J3093" i="5" a="1"/>
  <c r="J3093" i="5" s="1"/>
  <c r="J3094" i="5" a="1"/>
  <c r="J3094" i="5" s="1"/>
  <c r="J3095" i="5" a="1"/>
  <c r="J3095" i="5" s="1"/>
  <c r="J3096" i="5" a="1"/>
  <c r="J3096" i="5" s="1"/>
  <c r="J3097" i="5" a="1"/>
  <c r="J3097" i="5" s="1"/>
  <c r="J3098" i="5" a="1"/>
  <c r="J3098" i="5" s="1"/>
  <c r="J3099" i="5" a="1"/>
  <c r="J3099" i="5" s="1"/>
  <c r="J3100" i="5" a="1"/>
  <c r="J3100" i="5" s="1"/>
  <c r="J3101" i="5" a="1"/>
  <c r="J3101" i="5" s="1"/>
  <c r="J3102" i="5" a="1"/>
  <c r="J3102" i="5" s="1"/>
  <c r="J3103" i="5" a="1"/>
  <c r="J3103" i="5" s="1"/>
  <c r="J3104" i="5" a="1"/>
  <c r="J3104" i="5" s="1"/>
  <c r="J3105" i="5" a="1"/>
  <c r="J3105" i="5" s="1"/>
  <c r="J3106" i="5" a="1"/>
  <c r="J3106" i="5" s="1"/>
  <c r="J3107" i="5" a="1"/>
  <c r="J3107" i="5" s="1"/>
  <c r="J3108" i="5" a="1"/>
  <c r="J3108" i="5" s="1"/>
  <c r="J3109" i="5" a="1"/>
  <c r="J3109" i="5" s="1"/>
  <c r="J3110" i="5" a="1"/>
  <c r="J3110" i="5" s="1"/>
  <c r="J3111" i="5" a="1"/>
  <c r="J3111" i="5" s="1"/>
  <c r="J3112" i="5" a="1"/>
  <c r="J3112" i="5" s="1"/>
  <c r="J3113" i="5" a="1"/>
  <c r="J3113" i="5" s="1"/>
  <c r="J3114" i="5" a="1"/>
  <c r="J3114" i="5" s="1"/>
  <c r="J3115" i="5" a="1"/>
  <c r="J3115" i="5" s="1"/>
  <c r="J3116" i="5" a="1"/>
  <c r="J3116" i="5" s="1"/>
  <c r="J3117" i="5" a="1"/>
  <c r="J3117" i="5" s="1"/>
  <c r="J3118" i="5" a="1"/>
  <c r="J3118" i="5" s="1"/>
  <c r="J3119" i="5" a="1"/>
  <c r="J3119" i="5" s="1"/>
  <c r="J3120" i="5" a="1"/>
  <c r="J3120" i="5" s="1"/>
  <c r="J3121" i="5" a="1"/>
  <c r="J3121" i="5" s="1"/>
  <c r="J3122" i="5" a="1"/>
  <c r="J3122" i="5" s="1"/>
  <c r="J3123" i="5" a="1"/>
  <c r="J3123" i="5" s="1"/>
  <c r="J3124" i="5" a="1"/>
  <c r="J3124" i="5" s="1"/>
  <c r="J3125" i="5" a="1"/>
  <c r="J3125" i="5" s="1"/>
  <c r="J3126" i="5" a="1"/>
  <c r="J3126" i="5" s="1"/>
  <c r="J3127" i="5" a="1"/>
  <c r="J3127" i="5" s="1"/>
  <c r="J3128" i="5" a="1"/>
  <c r="J3128" i="5" s="1"/>
  <c r="J3129" i="5" a="1"/>
  <c r="J3129" i="5" s="1"/>
  <c r="J3130" i="5" a="1"/>
  <c r="J3130" i="5" s="1"/>
  <c r="J3131" i="5" a="1"/>
  <c r="J3131" i="5" s="1"/>
  <c r="J3132" i="5" a="1"/>
  <c r="J3132" i="5" s="1"/>
  <c r="J3133" i="5" a="1"/>
  <c r="J3133" i="5" s="1"/>
  <c r="J3134" i="5" a="1"/>
  <c r="J3134" i="5" s="1"/>
  <c r="J3135" i="5" a="1"/>
  <c r="J3135" i="5" s="1"/>
  <c r="J3136" i="5" a="1"/>
  <c r="J3136" i="5" s="1"/>
  <c r="J3137" i="5" a="1"/>
  <c r="J3137" i="5" s="1"/>
  <c r="J3138" i="5" a="1"/>
  <c r="J3138" i="5" s="1"/>
  <c r="J3139" i="5" a="1"/>
  <c r="J3139" i="5" s="1"/>
  <c r="J3140" i="5" a="1"/>
  <c r="J3140" i="5" s="1"/>
  <c r="J3141" i="5" a="1"/>
  <c r="J3141" i="5" s="1"/>
  <c r="J3142" i="5" a="1"/>
  <c r="J3142" i="5" s="1"/>
  <c r="J3143" i="5" a="1"/>
  <c r="J3143" i="5" s="1"/>
  <c r="J3144" i="5" a="1"/>
  <c r="J3144" i="5" s="1"/>
  <c r="J3145" i="5" a="1"/>
  <c r="J3145" i="5" s="1"/>
  <c r="J3146" i="5" a="1"/>
  <c r="J3146" i="5" s="1"/>
  <c r="J3147" i="5" a="1"/>
  <c r="J3147" i="5" s="1"/>
  <c r="J3148" i="5" a="1"/>
  <c r="J3148" i="5" s="1"/>
  <c r="J3149" i="5" a="1"/>
  <c r="J3149" i="5" s="1"/>
  <c r="J3150" i="5" a="1"/>
  <c r="J3150" i="5" s="1"/>
  <c r="J3151" i="5" a="1"/>
  <c r="J3151" i="5" s="1"/>
  <c r="J3152" i="5" a="1"/>
  <c r="J3152" i="5" s="1"/>
  <c r="J3153" i="5" a="1"/>
  <c r="J3153" i="5" s="1"/>
  <c r="J3154" i="5" a="1"/>
  <c r="J3154" i="5" s="1"/>
  <c r="J3155" i="5" a="1"/>
  <c r="J3155" i="5" s="1"/>
  <c r="J3156" i="5" a="1"/>
  <c r="J3156" i="5" s="1"/>
  <c r="J3157" i="5" a="1"/>
  <c r="J3157" i="5" s="1"/>
  <c r="J3158" i="5" a="1"/>
  <c r="J3158" i="5" s="1"/>
  <c r="J3159" i="5" a="1"/>
  <c r="J3159" i="5" s="1"/>
  <c r="J3160" i="5" a="1"/>
  <c r="J3160" i="5" s="1"/>
  <c r="J3161" i="5" a="1"/>
  <c r="J3161" i="5" s="1"/>
  <c r="J3162" i="5" a="1"/>
  <c r="J3162" i="5" s="1"/>
  <c r="J3163" i="5" a="1"/>
  <c r="J3163" i="5" s="1"/>
  <c r="J3164" i="5" a="1"/>
  <c r="J3164" i="5" s="1"/>
  <c r="J3165" i="5" a="1"/>
  <c r="J3165" i="5" s="1"/>
  <c r="J3166" i="5" a="1"/>
  <c r="J3166" i="5" s="1"/>
  <c r="J3167" i="5" a="1"/>
  <c r="J3167" i="5" s="1"/>
  <c r="J3168" i="5" a="1"/>
  <c r="J3168" i="5" s="1"/>
  <c r="J3169" i="5" a="1"/>
  <c r="J3169" i="5" s="1"/>
  <c r="J3170" i="5" a="1"/>
  <c r="J3170" i="5" s="1"/>
  <c r="J3171" i="5" a="1"/>
  <c r="J3171" i="5" s="1"/>
  <c r="J3172" i="5" a="1"/>
  <c r="J3172" i="5" s="1"/>
  <c r="J3173" i="5" a="1"/>
  <c r="J3173" i="5" s="1"/>
  <c r="J3174" i="5" a="1"/>
  <c r="J3174" i="5" s="1"/>
  <c r="J3175" i="5" a="1"/>
  <c r="J3175" i="5" s="1"/>
  <c r="J3176" i="5" a="1"/>
  <c r="J3176" i="5" s="1"/>
  <c r="J3177" i="5" a="1"/>
  <c r="J3177" i="5" s="1"/>
  <c r="J3178" i="5" a="1"/>
  <c r="J3178" i="5" s="1"/>
  <c r="J3179" i="5" a="1"/>
  <c r="J3179" i="5" s="1"/>
  <c r="J3180" i="5" a="1"/>
  <c r="J3180" i="5" s="1"/>
  <c r="J3181" i="5" a="1"/>
  <c r="J3181" i="5" s="1"/>
  <c r="J3182" i="5" a="1"/>
  <c r="J3182" i="5" s="1"/>
  <c r="J3183" i="5" a="1"/>
  <c r="J3183" i="5" s="1"/>
  <c r="J3184" i="5" a="1"/>
  <c r="J3184" i="5" s="1"/>
  <c r="J3185" i="5" a="1"/>
  <c r="J3185" i="5" s="1"/>
  <c r="J3186" i="5" a="1"/>
  <c r="J3186" i="5" s="1"/>
  <c r="J3187" i="5" a="1"/>
  <c r="J3187" i="5" s="1"/>
  <c r="J3188" i="5" a="1"/>
  <c r="J3188" i="5" s="1"/>
  <c r="J3189" i="5" a="1"/>
  <c r="J3189" i="5" s="1"/>
  <c r="J3190" i="5" a="1"/>
  <c r="J3190" i="5" s="1"/>
  <c r="J3191" i="5" a="1"/>
  <c r="J3191" i="5" s="1"/>
  <c r="J3192" i="5" a="1"/>
  <c r="J3192" i="5" s="1"/>
  <c r="J3193" i="5" a="1"/>
  <c r="J3193" i="5" s="1"/>
  <c r="J3194" i="5" a="1"/>
  <c r="J3194" i="5" s="1"/>
  <c r="J3195" i="5" a="1"/>
  <c r="J3195" i="5" s="1"/>
  <c r="J3196" i="5" a="1"/>
  <c r="J3196" i="5" s="1"/>
  <c r="J3197" i="5" a="1"/>
  <c r="J3197" i="5" s="1"/>
  <c r="J3198" i="5" a="1"/>
  <c r="J3198" i="5" s="1"/>
  <c r="J3199" i="5" a="1"/>
  <c r="J3199" i="5" s="1"/>
  <c r="J3200" i="5" a="1"/>
  <c r="J3200" i="5" s="1"/>
  <c r="J3201" i="5" a="1"/>
  <c r="J3201" i="5" s="1"/>
  <c r="J3202" i="5" a="1"/>
  <c r="J3202" i="5" s="1"/>
  <c r="J3203" i="5" a="1"/>
  <c r="J3203" i="5" s="1"/>
  <c r="J3204" i="5" a="1"/>
  <c r="J3204" i="5" s="1"/>
  <c r="J3205" i="5" a="1"/>
  <c r="J3205" i="5" s="1"/>
  <c r="J3206" i="5" a="1"/>
  <c r="J3206" i="5" s="1"/>
  <c r="J3207" i="5" a="1"/>
  <c r="J3207" i="5" s="1"/>
  <c r="J3208" i="5" a="1"/>
  <c r="J3208" i="5" s="1"/>
  <c r="J3209" i="5" a="1"/>
  <c r="J3209" i="5" s="1"/>
  <c r="J3210" i="5" a="1"/>
  <c r="J3210" i="5" s="1"/>
  <c r="J3211" i="5" a="1"/>
  <c r="J3211" i="5" s="1"/>
  <c r="J3212" i="5" a="1"/>
  <c r="J3212" i="5" s="1"/>
  <c r="J3213" i="5" a="1"/>
  <c r="J3213" i="5" s="1"/>
  <c r="J3214" i="5" a="1"/>
  <c r="J3214" i="5" s="1"/>
  <c r="J3215" i="5" a="1"/>
  <c r="J3215" i="5" s="1"/>
  <c r="J3216" i="5" a="1"/>
  <c r="J3216" i="5" s="1"/>
  <c r="J3217" i="5" a="1"/>
  <c r="J3217" i="5" s="1"/>
  <c r="J3218" i="5" a="1"/>
  <c r="J3218" i="5" s="1"/>
  <c r="J3219" i="5" a="1"/>
  <c r="J3219" i="5" s="1"/>
  <c r="J3220" i="5" a="1"/>
  <c r="J3220" i="5" s="1"/>
  <c r="J3221" i="5" a="1"/>
  <c r="J3221" i="5" s="1"/>
  <c r="J3222" i="5" a="1"/>
  <c r="J3222" i="5" s="1"/>
  <c r="J3223" i="5" a="1"/>
  <c r="J3223" i="5" s="1"/>
  <c r="J3224" i="5" a="1"/>
  <c r="J3224" i="5" s="1"/>
  <c r="J3225" i="5" a="1"/>
  <c r="J3225" i="5" s="1"/>
  <c r="J3226" i="5" a="1"/>
  <c r="J3226" i="5" s="1"/>
  <c r="J3227" i="5" a="1"/>
  <c r="J3227" i="5" s="1"/>
  <c r="J3228" i="5" a="1"/>
  <c r="J3228" i="5" s="1"/>
  <c r="J3229" i="5" a="1"/>
  <c r="J3229" i="5" s="1"/>
  <c r="J3230" i="5" a="1"/>
  <c r="J3230" i="5" s="1"/>
  <c r="J3231" i="5" a="1"/>
  <c r="J3231" i="5" s="1"/>
  <c r="J3232" i="5" a="1"/>
  <c r="J3232" i="5" s="1"/>
  <c r="J3233" i="5" a="1"/>
  <c r="J3233" i="5" s="1"/>
  <c r="J3234" i="5" a="1"/>
  <c r="J3234" i="5" s="1"/>
  <c r="J3235" i="5" a="1"/>
  <c r="J3235" i="5" s="1"/>
  <c r="J3236" i="5" a="1"/>
  <c r="J3236" i="5" s="1"/>
  <c r="J3237" i="5" a="1"/>
  <c r="J3237" i="5" s="1"/>
  <c r="J3238" i="5" a="1"/>
  <c r="J3238" i="5" s="1"/>
  <c r="J3239" i="5" a="1"/>
  <c r="J3239" i="5" s="1"/>
  <c r="J3240" i="5" a="1"/>
  <c r="J3240" i="5" s="1"/>
  <c r="J3241" i="5" a="1"/>
  <c r="J3241" i="5" s="1"/>
  <c r="J3242" i="5" a="1"/>
  <c r="J3242" i="5" s="1"/>
  <c r="J3243" i="5" a="1"/>
  <c r="J3243" i="5" s="1"/>
  <c r="J3244" i="5" a="1"/>
  <c r="J3244" i="5" s="1"/>
  <c r="J3245" i="5" a="1"/>
  <c r="J3245" i="5" s="1"/>
  <c r="J3246" i="5" a="1"/>
  <c r="J3246" i="5" s="1"/>
  <c r="J3247" i="5" a="1"/>
  <c r="J3247" i="5" s="1"/>
  <c r="J3248" i="5" a="1"/>
  <c r="J3248" i="5" s="1"/>
  <c r="J3249" i="5" a="1"/>
  <c r="J3249" i="5" s="1"/>
  <c r="J3250" i="5" a="1"/>
  <c r="J3250" i="5" s="1"/>
  <c r="J3251" i="5" a="1"/>
  <c r="J3251" i="5" s="1"/>
  <c r="J3252" i="5" a="1"/>
  <c r="J3252" i="5" s="1"/>
  <c r="J3253" i="5" a="1"/>
  <c r="J3253" i="5" s="1"/>
  <c r="J3254" i="5" a="1"/>
  <c r="J3254" i="5" s="1"/>
  <c r="J3255" i="5" a="1"/>
  <c r="J3255" i="5" s="1"/>
  <c r="J3256" i="5" a="1"/>
  <c r="J3256" i="5" s="1"/>
  <c r="J3257" i="5" a="1"/>
  <c r="J3257" i="5" s="1"/>
  <c r="J3258" i="5" a="1"/>
  <c r="J3258" i="5" s="1"/>
  <c r="J3259" i="5" a="1"/>
  <c r="J3259" i="5" s="1"/>
  <c r="J3260" i="5" a="1"/>
  <c r="J3260" i="5" s="1"/>
  <c r="J3261" i="5" a="1"/>
  <c r="J3261" i="5" s="1"/>
  <c r="J3262" i="5" a="1"/>
  <c r="J3262" i="5" s="1"/>
  <c r="J3263" i="5" a="1"/>
  <c r="J3263" i="5" s="1"/>
  <c r="J3264" i="5" a="1"/>
  <c r="J3264" i="5" s="1"/>
  <c r="J3265" i="5" a="1"/>
  <c r="J3265" i="5" s="1"/>
  <c r="J3266" i="5" a="1"/>
  <c r="J3266" i="5" s="1"/>
  <c r="J3267" i="5" a="1"/>
  <c r="J3267" i="5" s="1"/>
  <c r="J3268" i="5" a="1"/>
  <c r="J3268" i="5" s="1"/>
  <c r="J3269" i="5" a="1"/>
  <c r="J3269" i="5" s="1"/>
  <c r="J3270" i="5" a="1"/>
  <c r="J3270" i="5" s="1"/>
  <c r="J3271" i="5" a="1"/>
  <c r="J3271" i="5" s="1"/>
  <c r="J3272" i="5" a="1"/>
  <c r="J3272" i="5" s="1"/>
  <c r="J3273" i="5" a="1"/>
  <c r="J3273" i="5" s="1"/>
  <c r="J3274" i="5" a="1"/>
  <c r="J3274" i="5" s="1"/>
  <c r="J3275" i="5" a="1"/>
  <c r="J3275" i="5" s="1"/>
  <c r="J3276" i="5" a="1"/>
  <c r="J3276" i="5" s="1"/>
  <c r="J3277" i="5" a="1"/>
  <c r="J3277" i="5" s="1"/>
  <c r="J3278" i="5" a="1"/>
  <c r="J3278" i="5" s="1"/>
  <c r="J3279" i="5" a="1"/>
  <c r="J3279" i="5" s="1"/>
  <c r="J3280" i="5" a="1"/>
  <c r="J3280" i="5" s="1"/>
  <c r="J3281" i="5" a="1"/>
  <c r="J3281" i="5" s="1"/>
  <c r="J3282" i="5" a="1"/>
  <c r="J3282" i="5" s="1"/>
  <c r="J3283" i="5" a="1"/>
  <c r="J3283" i="5" s="1"/>
  <c r="J3284" i="5" a="1"/>
  <c r="J3284" i="5" s="1"/>
  <c r="J3285" i="5" a="1"/>
  <c r="J3285" i="5" s="1"/>
  <c r="J3286" i="5" a="1"/>
  <c r="J3286" i="5" s="1"/>
  <c r="J3287" i="5" a="1"/>
  <c r="J3287" i="5" s="1"/>
  <c r="J3288" i="5" a="1"/>
  <c r="J3288" i="5" s="1"/>
  <c r="J3289" i="5" a="1"/>
  <c r="J3289" i="5" s="1"/>
  <c r="J3290" i="5" a="1"/>
  <c r="J3290" i="5" s="1"/>
  <c r="J3291" i="5" a="1"/>
  <c r="J3291" i="5" s="1"/>
  <c r="J3292" i="5" a="1"/>
  <c r="J3292" i="5" s="1"/>
  <c r="J3293" i="5" a="1"/>
  <c r="J3293" i="5" s="1"/>
  <c r="J3294" i="5" a="1"/>
  <c r="J3294" i="5" s="1"/>
  <c r="J3295" i="5" a="1"/>
  <c r="J3295" i="5" s="1"/>
  <c r="J3296" i="5" a="1"/>
  <c r="J3296" i="5" s="1"/>
  <c r="J3297" i="5" a="1"/>
  <c r="J3297" i="5" s="1"/>
  <c r="J3298" i="5" a="1"/>
  <c r="J3298" i="5" s="1"/>
  <c r="J3299" i="5" a="1"/>
  <c r="J3299" i="5" s="1"/>
  <c r="J3300" i="5" a="1"/>
  <c r="J3300" i="5" s="1"/>
  <c r="J3301" i="5" a="1"/>
  <c r="J3301" i="5" s="1"/>
  <c r="J3302" i="5" a="1"/>
  <c r="J3302" i="5" s="1"/>
  <c r="J3303" i="5" a="1"/>
  <c r="J3303" i="5" s="1"/>
  <c r="J3304" i="5" a="1"/>
  <c r="J3304" i="5" s="1"/>
  <c r="J3305" i="5" a="1"/>
  <c r="J3305" i="5" s="1"/>
  <c r="J3306" i="5" a="1"/>
  <c r="J3306" i="5" s="1"/>
  <c r="J3307" i="5" a="1"/>
  <c r="J3307" i="5" s="1"/>
  <c r="J3308" i="5" a="1"/>
  <c r="J3308" i="5" s="1"/>
  <c r="J3309" i="5" a="1"/>
  <c r="J3309" i="5" s="1"/>
  <c r="J3310" i="5" a="1"/>
  <c r="J3310" i="5" s="1"/>
  <c r="J3311" i="5" a="1"/>
  <c r="J3311" i="5" s="1"/>
  <c r="J3312" i="5" a="1"/>
  <c r="J3312" i="5" s="1"/>
  <c r="J3313" i="5" a="1"/>
  <c r="J3313" i="5" s="1"/>
  <c r="J3314" i="5" a="1"/>
  <c r="J3314" i="5" s="1"/>
  <c r="J3315" i="5" a="1"/>
  <c r="J3315" i="5" s="1"/>
  <c r="J3316" i="5" a="1"/>
  <c r="J3316" i="5" s="1"/>
  <c r="J3317" i="5" a="1"/>
  <c r="J3317" i="5" s="1"/>
  <c r="J3318" i="5" a="1"/>
  <c r="J3318" i="5" s="1"/>
  <c r="J3319" i="5" a="1"/>
  <c r="J3319" i="5" s="1"/>
  <c r="J3320" i="5" a="1"/>
  <c r="J3320" i="5" s="1"/>
  <c r="J3321" i="5" a="1"/>
  <c r="J3321" i="5" s="1"/>
  <c r="J3322" i="5" a="1"/>
  <c r="J3322" i="5" s="1"/>
  <c r="J3323" i="5" a="1"/>
  <c r="J3323" i="5" s="1"/>
  <c r="J3324" i="5" a="1"/>
  <c r="J3324" i="5" s="1"/>
  <c r="J3325" i="5" a="1"/>
  <c r="J3325" i="5" s="1"/>
  <c r="J3326" i="5" a="1"/>
  <c r="J3326" i="5" s="1"/>
  <c r="J3327" i="5" a="1"/>
  <c r="J3327" i="5" s="1"/>
  <c r="J3328" i="5" a="1"/>
  <c r="J3328" i="5" s="1"/>
  <c r="J3329" i="5" a="1"/>
  <c r="J3329" i="5" s="1"/>
  <c r="J3330" i="5" a="1"/>
  <c r="J3330" i="5" s="1"/>
  <c r="J3331" i="5" a="1"/>
  <c r="J3331" i="5" s="1"/>
  <c r="J3332" i="5" a="1"/>
  <c r="J3332" i="5" s="1"/>
  <c r="J3333" i="5" a="1"/>
  <c r="J3333" i="5" s="1"/>
  <c r="J3334" i="5" a="1"/>
  <c r="J3334" i="5" s="1"/>
  <c r="J3335" i="5" a="1"/>
  <c r="J3335" i="5" s="1"/>
  <c r="J3336" i="5" a="1"/>
  <c r="J3336" i="5" s="1"/>
  <c r="J3337" i="5" a="1"/>
  <c r="J3337" i="5" s="1"/>
  <c r="J3338" i="5" a="1"/>
  <c r="J3338" i="5" s="1"/>
  <c r="J3339" i="5" a="1"/>
  <c r="J3339" i="5" s="1"/>
  <c r="J3340" i="5" a="1"/>
  <c r="J3340" i="5" s="1"/>
  <c r="J3341" i="5" a="1"/>
  <c r="J3341" i="5" s="1"/>
  <c r="J3342" i="5" a="1"/>
  <c r="J3342" i="5" s="1"/>
  <c r="J3343" i="5" a="1"/>
  <c r="J3343" i="5" s="1"/>
  <c r="J3344" i="5" a="1"/>
  <c r="J3344" i="5" s="1"/>
  <c r="J3345" i="5" a="1"/>
  <c r="J3345" i="5" s="1"/>
  <c r="J3346" i="5" a="1"/>
  <c r="J3346" i="5" s="1"/>
  <c r="J3347" i="5" a="1"/>
  <c r="J3347" i="5" s="1"/>
  <c r="J3348" i="5" a="1"/>
  <c r="J3348" i="5" s="1"/>
  <c r="J3349" i="5" a="1"/>
  <c r="J3349" i="5" s="1"/>
  <c r="J3350" i="5" a="1"/>
  <c r="J3350" i="5" s="1"/>
  <c r="J3351" i="5" a="1"/>
  <c r="J3351" i="5" s="1"/>
  <c r="J3352" i="5" a="1"/>
  <c r="J3352" i="5" s="1"/>
  <c r="J3353" i="5" a="1"/>
  <c r="J3353" i="5" s="1"/>
  <c r="J3354" i="5" a="1"/>
  <c r="J3354" i="5" s="1"/>
  <c r="J3355" i="5" a="1"/>
  <c r="J3355" i="5" s="1"/>
  <c r="J3356" i="5" a="1"/>
  <c r="J3356" i="5" s="1"/>
  <c r="J3357" i="5" a="1"/>
  <c r="J3357" i="5" s="1"/>
  <c r="J3358" i="5" a="1"/>
  <c r="J3358" i="5" s="1"/>
  <c r="J3359" i="5" a="1"/>
  <c r="J3359" i="5" s="1"/>
  <c r="J3360" i="5" a="1"/>
  <c r="J3360" i="5" s="1"/>
  <c r="J3361" i="5" a="1"/>
  <c r="J3361" i="5" s="1"/>
  <c r="J3362" i="5" a="1"/>
  <c r="J3362" i="5" s="1"/>
  <c r="J3363" i="5" a="1"/>
  <c r="J3363" i="5" s="1"/>
  <c r="J3364" i="5" a="1"/>
  <c r="J3364" i="5" s="1"/>
  <c r="J3365" i="5" a="1"/>
  <c r="J3365" i="5" s="1"/>
  <c r="J3366" i="5" a="1"/>
  <c r="J3366" i="5" s="1"/>
  <c r="J3367" i="5" a="1"/>
  <c r="J3367" i="5" s="1"/>
  <c r="J3368" i="5" a="1"/>
  <c r="J3368" i="5" s="1"/>
  <c r="J3369" i="5" a="1"/>
  <c r="J3369" i="5" s="1"/>
  <c r="J3370" i="5" a="1"/>
  <c r="J3370" i="5" s="1"/>
  <c r="J3371" i="5" a="1"/>
  <c r="J3371" i="5" s="1"/>
  <c r="J3372" i="5" a="1"/>
  <c r="J3372" i="5" s="1"/>
  <c r="J3373" i="5" a="1"/>
  <c r="J3373" i="5" s="1"/>
  <c r="J3374" i="5" a="1"/>
  <c r="J3374" i="5" s="1"/>
  <c r="J3375" i="5" a="1"/>
  <c r="J3375" i="5" s="1"/>
  <c r="J3376" i="5" a="1"/>
  <c r="J3376" i="5" s="1"/>
  <c r="J3377" i="5" a="1"/>
  <c r="J3377" i="5" s="1"/>
  <c r="J3378" i="5" a="1"/>
  <c r="J3378" i="5" s="1"/>
  <c r="J3379" i="5" a="1"/>
  <c r="J3379" i="5" s="1"/>
  <c r="J3380" i="5" a="1"/>
  <c r="J3380" i="5" s="1"/>
  <c r="J3381" i="5" a="1"/>
  <c r="J3381" i="5" s="1"/>
  <c r="J3382" i="5" a="1"/>
  <c r="J3382" i="5" s="1"/>
  <c r="J3383" i="5" a="1"/>
  <c r="J3383" i="5" s="1"/>
  <c r="J3384" i="5" a="1"/>
  <c r="J3384" i="5" s="1"/>
  <c r="J3385" i="5" a="1"/>
  <c r="J3385" i="5" s="1"/>
  <c r="J3386" i="5" a="1"/>
  <c r="J3386" i="5" s="1"/>
  <c r="J3387" i="5" a="1"/>
  <c r="J3387" i="5" s="1"/>
  <c r="J3388" i="5" a="1"/>
  <c r="J3388" i="5" s="1"/>
  <c r="J3389" i="5" a="1"/>
  <c r="J3389" i="5" s="1"/>
  <c r="J3390" i="5" a="1"/>
  <c r="J3390" i="5" s="1"/>
  <c r="J3391" i="5" a="1"/>
  <c r="J3391" i="5" s="1"/>
  <c r="J3392" i="5" a="1"/>
  <c r="J3392" i="5" s="1"/>
  <c r="J3393" i="5" a="1"/>
  <c r="J3393" i="5" s="1"/>
  <c r="J3394" i="5" a="1"/>
  <c r="J3394" i="5" s="1"/>
  <c r="J3395" i="5" a="1"/>
  <c r="J3395" i="5" s="1"/>
  <c r="J3396" i="5" a="1"/>
  <c r="J3396" i="5" s="1"/>
  <c r="J3397" i="5" a="1"/>
  <c r="J3397" i="5" s="1"/>
  <c r="J3398" i="5" a="1"/>
  <c r="J3398" i="5" s="1"/>
  <c r="J3399" i="5" a="1"/>
  <c r="J3399" i="5" s="1"/>
  <c r="J3400" i="5" a="1"/>
  <c r="J3400" i="5" s="1"/>
  <c r="J3401" i="5" a="1"/>
  <c r="J3401" i="5" s="1"/>
  <c r="J3402" i="5" a="1"/>
  <c r="J3402" i="5" s="1"/>
  <c r="J3403" i="5" a="1"/>
  <c r="J3403" i="5" s="1"/>
  <c r="J3404" i="5" a="1"/>
  <c r="J3404" i="5" s="1"/>
  <c r="J3405" i="5" a="1"/>
  <c r="J3405" i="5" s="1"/>
  <c r="J3406" i="5" a="1"/>
  <c r="J3406" i="5" s="1"/>
  <c r="J3407" i="5" a="1"/>
  <c r="J3407" i="5" s="1"/>
  <c r="J3408" i="5" a="1"/>
  <c r="J3408" i="5" s="1"/>
  <c r="J3409" i="5" a="1"/>
  <c r="J3409" i="5" s="1"/>
  <c r="J3410" i="5" a="1"/>
  <c r="J3410" i="5" s="1"/>
  <c r="J3411" i="5" a="1"/>
  <c r="J3411" i="5" s="1"/>
  <c r="J3412" i="5" a="1"/>
  <c r="J3412" i="5" s="1"/>
  <c r="J3413" i="5" a="1"/>
  <c r="J3413" i="5" s="1"/>
  <c r="J3414" i="5" a="1"/>
  <c r="J3414" i="5" s="1"/>
  <c r="J3415" i="5" a="1"/>
  <c r="J3415" i="5" s="1"/>
  <c r="J3416" i="5" a="1"/>
  <c r="J3416" i="5" s="1"/>
  <c r="J3417" i="5" a="1"/>
  <c r="J3417" i="5" s="1"/>
  <c r="J3418" i="5" a="1"/>
  <c r="J3418" i="5" s="1"/>
  <c r="J3419" i="5" a="1"/>
  <c r="J3419" i="5" s="1"/>
  <c r="J3420" i="5" a="1"/>
  <c r="J3420" i="5" s="1"/>
  <c r="J3421" i="5" a="1"/>
  <c r="J3421" i="5" s="1"/>
  <c r="J3422" i="5" a="1"/>
  <c r="J3422" i="5" s="1"/>
  <c r="J3423" i="5" a="1"/>
  <c r="J3423" i="5" s="1"/>
  <c r="J3424" i="5" a="1"/>
  <c r="J3424" i="5" s="1"/>
  <c r="J3425" i="5" a="1"/>
  <c r="J3425" i="5" s="1"/>
  <c r="J3426" i="5" a="1"/>
  <c r="J3426" i="5" s="1"/>
  <c r="J3427" i="5" a="1"/>
  <c r="J3427" i="5" s="1"/>
  <c r="J3428" i="5" a="1"/>
  <c r="J3428" i="5" s="1"/>
  <c r="J3429" i="5" a="1"/>
  <c r="J3429" i="5" s="1"/>
  <c r="J3430" i="5" a="1"/>
  <c r="J3430" i="5" s="1"/>
  <c r="J3431" i="5" a="1"/>
  <c r="J3431" i="5" s="1"/>
  <c r="J3432" i="5" a="1"/>
  <c r="J3432" i="5" s="1"/>
  <c r="J3433" i="5" a="1"/>
  <c r="J3433" i="5" s="1"/>
  <c r="J3434" i="5" a="1"/>
  <c r="J3434" i="5" s="1"/>
  <c r="J3435" i="5" a="1"/>
  <c r="J3435" i="5" s="1"/>
  <c r="J3436" i="5" a="1"/>
  <c r="J3436" i="5" s="1"/>
  <c r="J3437" i="5" a="1"/>
  <c r="J3437" i="5" s="1"/>
  <c r="J3438" i="5" a="1"/>
  <c r="J3438" i="5" s="1"/>
  <c r="J3439" i="5" a="1"/>
  <c r="J3439" i="5" s="1"/>
  <c r="J3440" i="5" a="1"/>
  <c r="J3440" i="5" s="1"/>
  <c r="J3441" i="5" a="1"/>
  <c r="J3441" i="5" s="1"/>
  <c r="J3442" i="5" a="1"/>
  <c r="J3442" i="5" s="1"/>
  <c r="J3443" i="5" a="1"/>
  <c r="J3443" i="5" s="1"/>
  <c r="J3444" i="5" a="1"/>
  <c r="J3444" i="5" s="1"/>
  <c r="J3445" i="5" a="1"/>
  <c r="J3445" i="5" s="1"/>
  <c r="J3446" i="5" a="1"/>
  <c r="J3446" i="5" s="1"/>
  <c r="J3447" i="5" a="1"/>
  <c r="J3447" i="5" s="1"/>
  <c r="J3448" i="5" a="1"/>
  <c r="J3448" i="5" s="1"/>
  <c r="J3449" i="5" a="1"/>
  <c r="J3449" i="5" s="1"/>
  <c r="J3450" i="5" a="1"/>
  <c r="J3450" i="5" s="1"/>
  <c r="J3451" i="5" a="1"/>
  <c r="J3451" i="5" s="1"/>
  <c r="J3452" i="5" a="1"/>
  <c r="J3452" i="5" s="1"/>
  <c r="J3453" i="5" a="1"/>
  <c r="J3453" i="5" s="1"/>
  <c r="J3454" i="5" a="1"/>
  <c r="J3454" i="5" s="1"/>
  <c r="J3455" i="5" a="1"/>
  <c r="J3455" i="5" s="1"/>
  <c r="J3456" i="5" a="1"/>
  <c r="J3456" i="5" s="1"/>
  <c r="J3457" i="5" a="1"/>
  <c r="J3457" i="5" s="1"/>
  <c r="J3458" i="5" a="1"/>
  <c r="J3458" i="5" s="1"/>
  <c r="J3459" i="5" a="1"/>
  <c r="J3459" i="5" s="1"/>
  <c r="J3460" i="5" a="1"/>
  <c r="J3460" i="5" s="1"/>
  <c r="J3461" i="5" a="1"/>
  <c r="J3461" i="5" s="1"/>
  <c r="J3462" i="5" a="1"/>
  <c r="J3462" i="5" s="1"/>
  <c r="J3463" i="5" a="1"/>
  <c r="J3463" i="5" s="1"/>
  <c r="J3464" i="5" a="1"/>
  <c r="J3464" i="5" s="1"/>
  <c r="J3465" i="5" a="1"/>
  <c r="J3465" i="5" s="1"/>
  <c r="J3466" i="5" a="1"/>
  <c r="J3466" i="5" s="1"/>
  <c r="J3467" i="5" a="1"/>
  <c r="J3467" i="5" s="1"/>
  <c r="J3468" i="5" a="1"/>
  <c r="J3468" i="5" s="1"/>
  <c r="J3469" i="5" a="1"/>
  <c r="J3469" i="5" s="1"/>
  <c r="J3470" i="5" a="1"/>
  <c r="J3470" i="5" s="1"/>
  <c r="J3471" i="5" a="1"/>
  <c r="J3471" i="5" s="1"/>
  <c r="J3472" i="5" a="1"/>
  <c r="J3472" i="5" s="1"/>
  <c r="J3473" i="5" a="1"/>
  <c r="J3473" i="5" s="1"/>
  <c r="J3474" i="5" a="1"/>
  <c r="J3474" i="5" s="1"/>
  <c r="J3475" i="5" a="1"/>
  <c r="J3475" i="5" s="1"/>
  <c r="J3476" i="5" a="1"/>
  <c r="J3476" i="5" s="1"/>
  <c r="J3477" i="5" a="1"/>
  <c r="J3477" i="5" s="1"/>
  <c r="J3478" i="5" a="1"/>
  <c r="J3478" i="5" s="1"/>
  <c r="J3479" i="5" a="1"/>
  <c r="J3479" i="5" s="1"/>
  <c r="J3480" i="5" a="1"/>
  <c r="J3480" i="5" s="1"/>
  <c r="J3481" i="5" a="1"/>
  <c r="J3481" i="5" s="1"/>
  <c r="J3482" i="5" a="1"/>
  <c r="J3482" i="5" s="1"/>
  <c r="J3483" i="5" a="1"/>
  <c r="J3483" i="5" s="1"/>
  <c r="J3484" i="5" a="1"/>
  <c r="J3484" i="5" s="1"/>
  <c r="J3485" i="5" a="1"/>
  <c r="J3485" i="5" s="1"/>
  <c r="J3486" i="5" a="1"/>
  <c r="J3486" i="5" s="1"/>
  <c r="J3487" i="5" a="1"/>
  <c r="J3487" i="5" s="1"/>
  <c r="J3488" i="5" a="1"/>
  <c r="J3488" i="5" s="1"/>
  <c r="J3489" i="5" a="1"/>
  <c r="J3489" i="5" s="1"/>
  <c r="J3490" i="5" a="1"/>
  <c r="J3490" i="5" s="1"/>
  <c r="J3491" i="5" a="1"/>
  <c r="J3491" i="5" s="1"/>
  <c r="J3492" i="5" a="1"/>
  <c r="J3492" i="5" s="1"/>
  <c r="J3493" i="5" a="1"/>
  <c r="J3493" i="5" s="1"/>
  <c r="J3494" i="5" a="1"/>
  <c r="J3494" i="5" s="1"/>
  <c r="J3495" i="5" a="1"/>
  <c r="J3495" i="5" s="1"/>
  <c r="J3496" i="5" a="1"/>
  <c r="J3496" i="5" s="1"/>
  <c r="J3497" i="5" a="1"/>
  <c r="J3497" i="5" s="1"/>
  <c r="J3498" i="5" a="1"/>
  <c r="J3498" i="5" s="1"/>
  <c r="J3499" i="5" a="1"/>
  <c r="J3499" i="5" s="1"/>
  <c r="J3500" i="5" a="1"/>
  <c r="J3500" i="5" s="1"/>
  <c r="J3501" i="5" a="1"/>
  <c r="J3501" i="5" s="1"/>
  <c r="J3502" i="5" a="1"/>
  <c r="J3502" i="5" s="1"/>
  <c r="J3503" i="5" a="1"/>
  <c r="J3503" i="5" s="1"/>
  <c r="J3504" i="5" a="1"/>
  <c r="J3504" i="5" s="1"/>
  <c r="J3505" i="5" a="1"/>
  <c r="J3505" i="5" s="1"/>
  <c r="J3506" i="5" a="1"/>
  <c r="J3506" i="5" s="1"/>
  <c r="J3507" i="5" a="1"/>
  <c r="J3507" i="5" s="1"/>
  <c r="J3508" i="5" a="1"/>
  <c r="J3508" i="5" s="1"/>
  <c r="J3509" i="5" a="1"/>
  <c r="J3509" i="5" s="1"/>
  <c r="J3510" i="5" a="1"/>
  <c r="J3510" i="5" s="1"/>
  <c r="J3511" i="5" a="1"/>
  <c r="J3511" i="5" s="1"/>
  <c r="J3512" i="5" a="1"/>
  <c r="J3512" i="5" s="1"/>
  <c r="J3513" i="5" a="1"/>
  <c r="J3513" i="5" s="1"/>
  <c r="J3514" i="5" a="1"/>
  <c r="J3514" i="5" s="1"/>
  <c r="J3515" i="5" a="1"/>
  <c r="J3515" i="5" s="1"/>
  <c r="J3516" i="5" a="1"/>
  <c r="J3516" i="5" s="1"/>
  <c r="J3517" i="5" a="1"/>
  <c r="J3517" i="5" s="1"/>
  <c r="J3518" i="5" a="1"/>
  <c r="J3518" i="5" s="1"/>
  <c r="J3519" i="5" a="1"/>
  <c r="J3519" i="5" s="1"/>
  <c r="J3520" i="5" a="1"/>
  <c r="J3520" i="5" s="1"/>
  <c r="J3521" i="5" a="1"/>
  <c r="J3521" i="5" s="1"/>
  <c r="J3522" i="5" a="1"/>
  <c r="J3522" i="5" s="1"/>
  <c r="J3523" i="5" a="1"/>
  <c r="J3523" i="5" s="1"/>
  <c r="J3524" i="5" a="1"/>
  <c r="J3524" i="5" s="1"/>
  <c r="J3525" i="5" a="1"/>
  <c r="J3525" i="5" s="1"/>
  <c r="J3526" i="5" a="1"/>
  <c r="J3526" i="5" s="1"/>
  <c r="J3527" i="5" a="1"/>
  <c r="J3527" i="5" s="1"/>
  <c r="J3528" i="5" a="1"/>
  <c r="J3528" i="5" s="1"/>
  <c r="J3529" i="5" a="1"/>
  <c r="J3529" i="5" s="1"/>
  <c r="J3530" i="5" a="1"/>
  <c r="J3530" i="5" s="1"/>
  <c r="J3531" i="5" a="1"/>
  <c r="J3531" i="5" s="1"/>
  <c r="J3532" i="5" a="1"/>
  <c r="J3532" i="5" s="1"/>
  <c r="J3533" i="5" a="1"/>
  <c r="J3533" i="5" s="1"/>
  <c r="J3534" i="5" a="1"/>
  <c r="J3534" i="5" s="1"/>
  <c r="J3535" i="5" a="1"/>
  <c r="J3535" i="5" s="1"/>
  <c r="J3536" i="5" a="1"/>
  <c r="J3536" i="5" s="1"/>
  <c r="J3537" i="5" a="1"/>
  <c r="J3537" i="5" s="1"/>
  <c r="J3538" i="5" a="1"/>
  <c r="J3538" i="5" s="1"/>
  <c r="J3539" i="5" a="1"/>
  <c r="J3539" i="5" s="1"/>
  <c r="J3540" i="5" a="1"/>
  <c r="J3540" i="5" s="1"/>
  <c r="J3541" i="5" a="1"/>
  <c r="J3541" i="5" s="1"/>
  <c r="J3542" i="5" a="1"/>
  <c r="J3542" i="5" s="1"/>
  <c r="J3543" i="5" a="1"/>
  <c r="J3543" i="5" s="1"/>
  <c r="J3544" i="5" a="1"/>
  <c r="J3544" i="5" s="1"/>
  <c r="J3545" i="5" a="1"/>
  <c r="J3545" i="5" s="1"/>
  <c r="J3546" i="5" a="1"/>
  <c r="J3546" i="5" s="1"/>
  <c r="J3547" i="5" a="1"/>
  <c r="J3547" i="5" s="1"/>
  <c r="J3548" i="5" a="1"/>
  <c r="J3548" i="5" s="1"/>
  <c r="J3549" i="5" a="1"/>
  <c r="J3549" i="5" s="1"/>
  <c r="J3550" i="5" a="1"/>
  <c r="J3550" i="5" s="1"/>
  <c r="J3551" i="5" a="1"/>
  <c r="J3551" i="5" s="1"/>
  <c r="J3552" i="5" a="1"/>
  <c r="J3552" i="5" s="1"/>
  <c r="J3553" i="5" a="1"/>
  <c r="J3553" i="5" s="1"/>
  <c r="J3554" i="5" a="1"/>
  <c r="J3554" i="5" s="1"/>
  <c r="J3555" i="5" a="1"/>
  <c r="J3555" i="5" s="1"/>
  <c r="J3556" i="5" a="1"/>
  <c r="J3556" i="5" s="1"/>
  <c r="J3557" i="5" a="1"/>
  <c r="J3557" i="5" s="1"/>
  <c r="J3558" i="5" a="1"/>
  <c r="J3558" i="5" s="1"/>
  <c r="J3559" i="5" a="1"/>
  <c r="J3559" i="5" s="1"/>
  <c r="J3560" i="5" a="1"/>
  <c r="J3560" i="5" s="1"/>
  <c r="J3561" i="5" a="1"/>
  <c r="J3561" i="5" s="1"/>
  <c r="J3562" i="5" a="1"/>
  <c r="J3562" i="5" s="1"/>
  <c r="J3563" i="5" a="1"/>
  <c r="J3563" i="5" s="1"/>
  <c r="J3564" i="5" a="1"/>
  <c r="J3564" i="5" s="1"/>
  <c r="J3565" i="5" a="1"/>
  <c r="J3565" i="5" s="1"/>
  <c r="J3566" i="5" a="1"/>
  <c r="J3566" i="5" s="1"/>
  <c r="J3567" i="5" a="1"/>
  <c r="J3567" i="5" s="1"/>
  <c r="J3568" i="5" a="1"/>
  <c r="J3568" i="5" s="1"/>
  <c r="J3569" i="5" a="1"/>
  <c r="J3569" i="5" s="1"/>
  <c r="J3570" i="5" a="1"/>
  <c r="J3570" i="5" s="1"/>
  <c r="J3571" i="5" a="1"/>
  <c r="J3571" i="5" s="1"/>
  <c r="J3572" i="5" a="1"/>
  <c r="J3572" i="5" s="1"/>
  <c r="J3573" i="5" a="1"/>
  <c r="J3573" i="5" s="1"/>
  <c r="J3574" i="5" a="1"/>
  <c r="J3574" i="5" s="1"/>
  <c r="J3575" i="5" a="1"/>
  <c r="J3575" i="5" s="1"/>
  <c r="J3576" i="5" a="1"/>
  <c r="J3576" i="5" s="1"/>
  <c r="J3577" i="5" a="1"/>
  <c r="J3577" i="5" s="1"/>
  <c r="J3578" i="5" a="1"/>
  <c r="J3578" i="5" s="1"/>
  <c r="J3579" i="5" a="1"/>
  <c r="J3579" i="5" s="1"/>
  <c r="J3580" i="5" a="1"/>
  <c r="J3580" i="5" s="1"/>
  <c r="J3581" i="5" a="1"/>
  <c r="J3581" i="5" s="1"/>
  <c r="J3582" i="5" a="1"/>
  <c r="J3582" i="5" s="1"/>
  <c r="J3583" i="5" a="1"/>
  <c r="J3583" i="5" s="1"/>
  <c r="J3584" i="5" a="1"/>
  <c r="J3584" i="5" s="1"/>
  <c r="J3585" i="5" a="1"/>
  <c r="J3585" i="5" s="1"/>
  <c r="J3586" i="5" a="1"/>
  <c r="J3586" i="5" s="1"/>
  <c r="J3587" i="5" a="1"/>
  <c r="J3587" i="5" s="1"/>
  <c r="J3588" i="5" a="1"/>
  <c r="J3588" i="5" s="1"/>
  <c r="J3589" i="5" a="1"/>
  <c r="J3589" i="5" s="1"/>
  <c r="J3590" i="5" a="1"/>
  <c r="J3590" i="5" s="1"/>
  <c r="J3591" i="5" a="1"/>
  <c r="J3591" i="5" s="1"/>
  <c r="J3592" i="5" a="1"/>
  <c r="J3592" i="5" s="1"/>
  <c r="J3593" i="5" a="1"/>
  <c r="J3593" i="5" s="1"/>
  <c r="J3594" i="5" a="1"/>
  <c r="J3594" i="5" s="1"/>
  <c r="J3595" i="5" a="1"/>
  <c r="J3595" i="5" s="1"/>
  <c r="J3596" i="5" a="1"/>
  <c r="J3596" i="5" s="1"/>
  <c r="J3597" i="5" a="1"/>
  <c r="J3597" i="5" s="1"/>
  <c r="J3598" i="5" a="1"/>
  <c r="J3598" i="5" s="1"/>
  <c r="J3599" i="5" a="1"/>
  <c r="J3599" i="5" s="1"/>
  <c r="J3600" i="5" a="1"/>
  <c r="J3600" i="5" s="1"/>
  <c r="J3601" i="5" a="1"/>
  <c r="J3601" i="5" s="1"/>
  <c r="J3602" i="5" a="1"/>
  <c r="J3602" i="5" s="1"/>
  <c r="J3603" i="5" a="1"/>
  <c r="J3603" i="5" s="1"/>
  <c r="J3604" i="5" a="1"/>
  <c r="J3604" i="5" s="1"/>
  <c r="J3605" i="5" a="1"/>
  <c r="J3605" i="5" s="1"/>
  <c r="J3606" i="5" a="1"/>
  <c r="J3606" i="5" s="1"/>
  <c r="J3607" i="5" a="1"/>
  <c r="J3607" i="5" s="1"/>
  <c r="J3608" i="5" a="1"/>
  <c r="J3608" i="5" s="1"/>
  <c r="J3609" i="5" a="1"/>
  <c r="J3609" i="5" s="1"/>
  <c r="J3610" i="5" a="1"/>
  <c r="J3610" i="5" s="1"/>
  <c r="J3611" i="5" a="1"/>
  <c r="J3611" i="5" s="1"/>
  <c r="J3612" i="5" a="1"/>
  <c r="J3612" i="5" s="1"/>
  <c r="J3613" i="5" a="1"/>
  <c r="J3613" i="5" s="1"/>
  <c r="J3614" i="5" a="1"/>
  <c r="J3614" i="5" s="1"/>
  <c r="J3615" i="5" a="1"/>
  <c r="J3615" i="5" s="1"/>
  <c r="J3616" i="5" a="1"/>
  <c r="J3616" i="5" s="1"/>
  <c r="J3617" i="5" a="1"/>
  <c r="J3617" i="5" s="1"/>
  <c r="J3618" i="5" a="1"/>
  <c r="J3618" i="5" s="1"/>
  <c r="J3619" i="5" a="1"/>
  <c r="J3619" i="5" s="1"/>
  <c r="J3620" i="5" a="1"/>
  <c r="J3620" i="5" s="1"/>
  <c r="J3621" i="5" a="1"/>
  <c r="J3621" i="5" s="1"/>
  <c r="J3622" i="5" a="1"/>
  <c r="J3622" i="5" s="1"/>
  <c r="J3623" i="5" a="1"/>
  <c r="J3623" i="5" s="1"/>
  <c r="J3624" i="5" a="1"/>
  <c r="J3624" i="5" s="1"/>
  <c r="J3625" i="5" a="1"/>
  <c r="J3625" i="5" s="1"/>
  <c r="J3626" i="5" a="1"/>
  <c r="J3626" i="5" s="1"/>
  <c r="J3627" i="5" a="1"/>
  <c r="J3627" i="5" s="1"/>
  <c r="J3628" i="5" a="1"/>
  <c r="J3628" i="5" s="1"/>
  <c r="J3629" i="5" a="1"/>
  <c r="J3629" i="5" s="1"/>
  <c r="J3630" i="5" a="1"/>
  <c r="J3630" i="5" s="1"/>
  <c r="J3631" i="5" a="1"/>
  <c r="J3631" i="5" s="1"/>
  <c r="J3632" i="5" a="1"/>
  <c r="J3632" i="5" s="1"/>
  <c r="J3633" i="5" a="1"/>
  <c r="J3633" i="5" s="1"/>
  <c r="J3634" i="5" a="1"/>
  <c r="J3634" i="5" s="1"/>
  <c r="J3635" i="5" a="1"/>
  <c r="J3635" i="5" s="1"/>
  <c r="J3636" i="5" a="1"/>
  <c r="J3636" i="5" s="1"/>
  <c r="J3637" i="5" a="1"/>
  <c r="J3637" i="5" s="1"/>
  <c r="J3638" i="5" a="1"/>
  <c r="J3638" i="5" s="1"/>
  <c r="J3639" i="5" a="1"/>
  <c r="J3639" i="5" s="1"/>
  <c r="J3640" i="5" a="1"/>
  <c r="J3640" i="5" s="1"/>
  <c r="J3641" i="5" a="1"/>
  <c r="J3641" i="5" s="1"/>
  <c r="J3642" i="5" a="1"/>
  <c r="J3642" i="5" s="1"/>
  <c r="J3643" i="5" a="1"/>
  <c r="J3643" i="5" s="1"/>
  <c r="J3644" i="5" a="1"/>
  <c r="J3644" i="5" s="1"/>
  <c r="J3645" i="5" a="1"/>
  <c r="J3645" i="5" s="1"/>
  <c r="J3646" i="5" a="1"/>
  <c r="J3646" i="5" s="1"/>
  <c r="J3647" i="5" a="1"/>
  <c r="J3647" i="5" s="1"/>
  <c r="J3648" i="5" a="1"/>
  <c r="J3648" i="5" s="1"/>
  <c r="J3649" i="5" a="1"/>
  <c r="J3649" i="5" s="1"/>
  <c r="J3650" i="5" a="1"/>
  <c r="J3650" i="5" s="1"/>
  <c r="J3651" i="5" a="1"/>
  <c r="J3651" i="5" s="1"/>
  <c r="J3652" i="5" a="1"/>
  <c r="J3652" i="5" s="1"/>
  <c r="J3653" i="5" a="1"/>
  <c r="J3653" i="5" s="1"/>
  <c r="J3654" i="5" a="1"/>
  <c r="J3654" i="5" s="1"/>
  <c r="J3655" i="5" a="1"/>
  <c r="J3655" i="5" s="1"/>
  <c r="J3656" i="5" a="1"/>
  <c r="J3656" i="5" s="1"/>
  <c r="J3657" i="5" a="1"/>
  <c r="J3657" i="5" s="1"/>
  <c r="J3658" i="5" a="1"/>
  <c r="J3658" i="5" s="1"/>
  <c r="J3659" i="5" a="1"/>
  <c r="J3659" i="5" s="1"/>
  <c r="J3660" i="5" a="1"/>
  <c r="J3660" i="5" s="1"/>
  <c r="J3661" i="5" a="1"/>
  <c r="J3661" i="5" s="1"/>
  <c r="J3662" i="5" a="1"/>
  <c r="J3662" i="5" s="1"/>
  <c r="J3663" i="5" a="1"/>
  <c r="J3663" i="5" s="1"/>
  <c r="J3664" i="5" a="1"/>
  <c r="J3664" i="5" s="1"/>
  <c r="J3665" i="5" a="1"/>
  <c r="J3665" i="5" s="1"/>
  <c r="J3666" i="5" a="1"/>
  <c r="J3666" i="5" s="1"/>
  <c r="J3667" i="5" a="1"/>
  <c r="J3667" i="5" s="1"/>
  <c r="J3668" i="5" a="1"/>
  <c r="J3668" i="5" s="1"/>
  <c r="J3669" i="5" a="1"/>
  <c r="J3669" i="5" s="1"/>
  <c r="J3670" i="5" a="1"/>
  <c r="J3670" i="5" s="1"/>
  <c r="J3671" i="5" a="1"/>
  <c r="J3671" i="5" s="1"/>
  <c r="J3672" i="5" a="1"/>
  <c r="J3672" i="5" s="1"/>
  <c r="J3673" i="5" a="1"/>
  <c r="J3673" i="5" s="1"/>
  <c r="J3674" i="5" a="1"/>
  <c r="J3674" i="5" s="1"/>
  <c r="J3675" i="5" a="1"/>
  <c r="J3675" i="5" s="1"/>
  <c r="J3676" i="5" a="1"/>
  <c r="J3676" i="5" s="1"/>
  <c r="J3677" i="5" a="1"/>
  <c r="J3677" i="5" s="1"/>
  <c r="J3678" i="5" a="1"/>
  <c r="J3678" i="5" s="1"/>
  <c r="J3679" i="5" a="1"/>
  <c r="J3679" i="5" s="1"/>
  <c r="J3680" i="5" a="1"/>
  <c r="J3680" i="5" s="1"/>
  <c r="J3681" i="5" a="1"/>
  <c r="J3681" i="5" s="1"/>
  <c r="J3682" i="5" a="1"/>
  <c r="J3682" i="5" s="1"/>
  <c r="J3683" i="5" a="1"/>
  <c r="J3683" i="5" s="1"/>
  <c r="J3684" i="5" a="1"/>
  <c r="J3684" i="5" s="1"/>
  <c r="J3685" i="5" a="1"/>
  <c r="J3685" i="5" s="1"/>
  <c r="J3686" i="5" a="1"/>
  <c r="J3686" i="5" s="1"/>
  <c r="J3687" i="5" a="1"/>
  <c r="J3687" i="5" s="1"/>
  <c r="J3688" i="5" a="1"/>
  <c r="J3688" i="5" s="1"/>
  <c r="J3689" i="5" a="1"/>
  <c r="J3689" i="5" s="1"/>
  <c r="J3690" i="5" a="1"/>
  <c r="J3690" i="5" s="1"/>
  <c r="J3691" i="5" a="1"/>
  <c r="J3691" i="5" s="1"/>
  <c r="J3692" i="5" a="1"/>
  <c r="J3692" i="5" s="1"/>
  <c r="J3693" i="5" a="1"/>
  <c r="J3693" i="5" s="1"/>
  <c r="J3694" i="5" a="1"/>
  <c r="J3694" i="5" s="1"/>
  <c r="J3695" i="5" a="1"/>
  <c r="J3695" i="5" s="1"/>
  <c r="J3696" i="5" a="1"/>
  <c r="J3696" i="5" s="1"/>
  <c r="J3697" i="5" a="1"/>
  <c r="J3697" i="5" s="1"/>
  <c r="J3698" i="5" a="1"/>
  <c r="J3698" i="5" s="1"/>
  <c r="J3699" i="5" a="1"/>
  <c r="J3699" i="5" s="1"/>
  <c r="J3700" i="5" a="1"/>
  <c r="J3700" i="5" s="1"/>
  <c r="J3701" i="5" a="1"/>
  <c r="J3701" i="5" s="1"/>
  <c r="J3702" i="5" a="1"/>
  <c r="J3702" i="5" s="1"/>
  <c r="J3703" i="5" a="1"/>
  <c r="J3703" i="5" s="1"/>
  <c r="J3704" i="5" a="1"/>
  <c r="J3704" i="5" s="1"/>
  <c r="J3705" i="5" a="1"/>
  <c r="J3705" i="5" s="1"/>
  <c r="J3706" i="5" a="1"/>
  <c r="J3706" i="5" s="1"/>
  <c r="J3707" i="5" a="1"/>
  <c r="J3707" i="5" s="1"/>
  <c r="J3708" i="5" a="1"/>
  <c r="J3708" i="5" s="1"/>
  <c r="J3709" i="5" a="1"/>
  <c r="J3709" i="5" s="1"/>
  <c r="J3710" i="5" a="1"/>
  <c r="J3710" i="5" s="1"/>
  <c r="J3711" i="5" a="1"/>
  <c r="J3711" i="5" s="1"/>
  <c r="J3712" i="5" a="1"/>
  <c r="J3712" i="5" s="1"/>
  <c r="J3713" i="5" a="1"/>
  <c r="J3713" i="5" s="1"/>
  <c r="J3714" i="5" a="1"/>
  <c r="J3714" i="5" s="1"/>
  <c r="J3715" i="5" a="1"/>
  <c r="J3715" i="5" s="1"/>
  <c r="J3716" i="5" a="1"/>
  <c r="J3716" i="5" s="1"/>
  <c r="J3717" i="5" a="1"/>
  <c r="J3717" i="5" s="1"/>
  <c r="J3718" i="5" a="1"/>
  <c r="J3718" i="5" s="1"/>
  <c r="J3719" i="5" a="1"/>
  <c r="J3719" i="5" s="1"/>
  <c r="J3720" i="5" a="1"/>
  <c r="J3720" i="5" s="1"/>
  <c r="J3721" i="5" a="1"/>
  <c r="J3721" i="5" s="1"/>
  <c r="J3722" i="5" a="1"/>
  <c r="J3722" i="5" s="1"/>
  <c r="J3723" i="5" a="1"/>
  <c r="J3723" i="5" s="1"/>
  <c r="J3724" i="5" a="1"/>
  <c r="J3724" i="5" s="1"/>
  <c r="J3725" i="5" a="1"/>
  <c r="J3725" i="5" s="1"/>
  <c r="J3726" i="5" a="1"/>
  <c r="J3726" i="5" s="1"/>
  <c r="J3727" i="5" a="1"/>
  <c r="J3727" i="5" s="1"/>
  <c r="J3728" i="5" a="1"/>
  <c r="J3728" i="5" s="1"/>
  <c r="J3729" i="5" a="1"/>
  <c r="J3729" i="5" s="1"/>
  <c r="J3730" i="5" a="1"/>
  <c r="J3730" i="5" s="1"/>
  <c r="J3731" i="5" a="1"/>
  <c r="J3731" i="5" s="1"/>
  <c r="J3732" i="5" a="1"/>
  <c r="J3732" i="5" s="1"/>
  <c r="J3733" i="5" a="1"/>
  <c r="J3733" i="5" s="1"/>
  <c r="J3734" i="5" a="1"/>
  <c r="J3734" i="5" s="1"/>
  <c r="J3735" i="5" a="1"/>
  <c r="J3735" i="5" s="1"/>
  <c r="J3736" i="5" a="1"/>
  <c r="J3736" i="5" s="1"/>
  <c r="J3737" i="5" a="1"/>
  <c r="J3737" i="5" s="1"/>
  <c r="J3738" i="5" a="1"/>
  <c r="J3738" i="5" s="1"/>
  <c r="J3739" i="5" a="1"/>
  <c r="J3739" i="5" s="1"/>
  <c r="J3740" i="5" a="1"/>
  <c r="J3740" i="5" s="1"/>
  <c r="J3741" i="5" a="1"/>
  <c r="J3741" i="5" s="1"/>
  <c r="J3742" i="5" a="1"/>
  <c r="J3742" i="5" s="1"/>
  <c r="J3743" i="5" a="1"/>
  <c r="J3743" i="5" s="1"/>
  <c r="J3744" i="5" a="1"/>
  <c r="J3744" i="5" s="1"/>
  <c r="J3745" i="5" a="1"/>
  <c r="J3745" i="5" s="1"/>
  <c r="J3746" i="5" a="1"/>
  <c r="J3746" i="5" s="1"/>
  <c r="J3747" i="5" a="1"/>
  <c r="J3747" i="5" s="1"/>
  <c r="J3748" i="5" a="1"/>
  <c r="J3748" i="5" s="1"/>
  <c r="J3749" i="5" a="1"/>
  <c r="J3749" i="5" s="1"/>
  <c r="J3750" i="5" a="1"/>
  <c r="J3750" i="5" s="1"/>
  <c r="J3751" i="5" a="1"/>
  <c r="J3751" i="5" s="1"/>
  <c r="J3752" i="5" a="1"/>
  <c r="J3752" i="5" s="1"/>
  <c r="J3753" i="5" a="1"/>
  <c r="J3753" i="5" s="1"/>
  <c r="J3754" i="5" a="1"/>
  <c r="J3754" i="5" s="1"/>
  <c r="J3755" i="5" a="1"/>
  <c r="J3755" i="5" s="1"/>
  <c r="J3756" i="5" a="1"/>
  <c r="J3756" i="5" s="1"/>
  <c r="J3757" i="5" a="1"/>
  <c r="J3757" i="5" s="1"/>
  <c r="J3758" i="5" a="1"/>
  <c r="J3758" i="5" s="1"/>
  <c r="J3759" i="5" a="1"/>
  <c r="J3759" i="5" s="1"/>
  <c r="J3760" i="5" a="1"/>
  <c r="J3760" i="5" s="1"/>
  <c r="J3761" i="5" a="1"/>
  <c r="J3761" i="5" s="1"/>
  <c r="J3762" i="5" a="1"/>
  <c r="J3762" i="5" s="1"/>
  <c r="J3763" i="5" a="1"/>
  <c r="J3763" i="5" s="1"/>
  <c r="J3764" i="5" a="1"/>
  <c r="J3764" i="5" s="1"/>
  <c r="J3765" i="5" a="1"/>
  <c r="J3765" i="5" s="1"/>
  <c r="J3766" i="5" a="1"/>
  <c r="J3766" i="5" s="1"/>
  <c r="J3767" i="5" a="1"/>
  <c r="J3767" i="5" s="1"/>
  <c r="J3768" i="5" a="1"/>
  <c r="J3768" i="5" s="1"/>
  <c r="J3769" i="5" a="1"/>
  <c r="J3769" i="5" s="1"/>
  <c r="J3770" i="5" a="1"/>
  <c r="J3770" i="5" s="1"/>
  <c r="J3771" i="5" a="1"/>
  <c r="J3771" i="5" s="1"/>
  <c r="J3772" i="5" a="1"/>
  <c r="J3772" i="5" s="1"/>
  <c r="J3773" i="5" a="1"/>
  <c r="J3773" i="5" s="1"/>
  <c r="J3774" i="5" a="1"/>
  <c r="J3774" i="5" s="1"/>
  <c r="J3775" i="5" a="1"/>
  <c r="J3775" i="5" s="1"/>
  <c r="J3776" i="5" a="1"/>
  <c r="J3776" i="5" s="1"/>
  <c r="J3777" i="5" a="1"/>
  <c r="J3777" i="5" s="1"/>
  <c r="J3778" i="5" a="1"/>
  <c r="J3778" i="5" s="1"/>
  <c r="J3779" i="5" a="1"/>
  <c r="J3779" i="5" s="1"/>
  <c r="J3780" i="5" a="1"/>
  <c r="J3780" i="5" s="1"/>
  <c r="J3781" i="5" a="1"/>
  <c r="J3781" i="5" s="1"/>
  <c r="J3782" i="5" a="1"/>
  <c r="J3782" i="5" s="1"/>
  <c r="J3783" i="5" a="1"/>
  <c r="J3783" i="5" s="1"/>
  <c r="J3784" i="5" a="1"/>
  <c r="J3784" i="5" s="1"/>
  <c r="J3785" i="5" a="1"/>
  <c r="J3785" i="5" s="1"/>
  <c r="J3786" i="5" a="1"/>
  <c r="J3786" i="5" s="1"/>
  <c r="J3787" i="5" a="1"/>
  <c r="J3787" i="5" s="1"/>
  <c r="J3788" i="5" a="1"/>
  <c r="J3788" i="5" s="1"/>
  <c r="J3789" i="5" a="1"/>
  <c r="J3789" i="5" s="1"/>
  <c r="J3790" i="5" a="1"/>
  <c r="J3790" i="5" s="1"/>
  <c r="J3791" i="5" a="1"/>
  <c r="J3791" i="5" s="1"/>
  <c r="J3792" i="5" a="1"/>
  <c r="J3792" i="5" s="1"/>
  <c r="J3793" i="5" a="1"/>
  <c r="J3793" i="5" s="1"/>
  <c r="J3794" i="5" a="1"/>
  <c r="J3794" i="5" s="1"/>
  <c r="J3795" i="5" a="1"/>
  <c r="J3795" i="5" s="1"/>
  <c r="J3796" i="5" a="1"/>
  <c r="J3796" i="5" s="1"/>
  <c r="J3797" i="5" a="1"/>
  <c r="J3797" i="5" s="1"/>
  <c r="J3798" i="5" a="1"/>
  <c r="J3798" i="5" s="1"/>
  <c r="J3799" i="5" a="1"/>
  <c r="J3799" i="5" s="1"/>
  <c r="J3800" i="5" a="1"/>
  <c r="J3800" i="5" s="1"/>
  <c r="J3801" i="5" a="1"/>
  <c r="J3801" i="5" s="1"/>
  <c r="J3802" i="5" a="1"/>
  <c r="J3802" i="5" s="1"/>
  <c r="J3803" i="5" a="1"/>
  <c r="J3803" i="5" s="1"/>
  <c r="J3804" i="5" a="1"/>
  <c r="J3804" i="5" s="1"/>
  <c r="J3805" i="5" a="1"/>
  <c r="J3805" i="5" s="1"/>
  <c r="J3806" i="5" a="1"/>
  <c r="J3806" i="5" s="1"/>
  <c r="J3807" i="5" a="1"/>
  <c r="J3807" i="5" s="1"/>
  <c r="J3808" i="5" a="1"/>
  <c r="J3808" i="5" s="1"/>
  <c r="J3809" i="5" a="1"/>
  <c r="J3809" i="5" s="1"/>
  <c r="J3810" i="5" a="1"/>
  <c r="J3810" i="5" s="1"/>
  <c r="J3811" i="5" a="1"/>
  <c r="J3811" i="5" s="1"/>
  <c r="J3812" i="5" a="1"/>
  <c r="J3812" i="5" s="1"/>
  <c r="J3813" i="5" a="1"/>
  <c r="J3813" i="5" s="1"/>
  <c r="J3814" i="5" a="1"/>
  <c r="J3814" i="5" s="1"/>
  <c r="J3815" i="5" a="1"/>
  <c r="J3815" i="5" s="1"/>
  <c r="J3816" i="5" a="1"/>
  <c r="J3816" i="5" s="1"/>
  <c r="J3817" i="5" a="1"/>
  <c r="J3817" i="5" s="1"/>
  <c r="J3818" i="5" a="1"/>
  <c r="J3818" i="5" s="1"/>
  <c r="J3819" i="5" a="1"/>
  <c r="J3819" i="5" s="1"/>
  <c r="J3820" i="5" a="1"/>
  <c r="J3820" i="5" s="1"/>
  <c r="J3821" i="5" a="1"/>
  <c r="J3821" i="5" s="1"/>
  <c r="J3822" i="5" a="1"/>
  <c r="J3822" i="5" s="1"/>
  <c r="J3823" i="5" a="1"/>
  <c r="J3823" i="5" s="1"/>
  <c r="J3824" i="5" a="1"/>
  <c r="J3824" i="5" s="1"/>
  <c r="J3825" i="5" a="1"/>
  <c r="J3825" i="5" s="1"/>
  <c r="J3826" i="5" a="1"/>
  <c r="J3826" i="5" s="1"/>
  <c r="J3827" i="5" a="1"/>
  <c r="J3827" i="5" s="1"/>
  <c r="J3828" i="5" a="1"/>
  <c r="J3828" i="5" s="1"/>
  <c r="J3829" i="5" a="1"/>
  <c r="J3829" i="5" s="1"/>
  <c r="J3830" i="5" a="1"/>
  <c r="J3830" i="5" s="1"/>
  <c r="J3831" i="5" a="1"/>
  <c r="J3831" i="5" s="1"/>
  <c r="J3832" i="5" a="1"/>
  <c r="J3832" i="5" s="1"/>
  <c r="J3833" i="5" a="1"/>
  <c r="J3833" i="5" s="1"/>
  <c r="J3834" i="5" a="1"/>
  <c r="J3834" i="5" s="1"/>
  <c r="J3835" i="5" a="1"/>
  <c r="J3835" i="5" s="1"/>
  <c r="J3836" i="5" a="1"/>
  <c r="J3836" i="5" s="1"/>
  <c r="J3837" i="5" a="1"/>
  <c r="J3837" i="5" s="1"/>
  <c r="J3838" i="5" a="1"/>
  <c r="J3838" i="5" s="1"/>
  <c r="J3839" i="5" a="1"/>
  <c r="J3839" i="5" s="1"/>
  <c r="J3840" i="5" a="1"/>
  <c r="J3840" i="5" s="1"/>
  <c r="J3841" i="5" a="1"/>
  <c r="J3841" i="5" s="1"/>
  <c r="J3842" i="5" a="1"/>
  <c r="J3842" i="5" s="1"/>
  <c r="J3843" i="5" a="1"/>
  <c r="J3843" i="5" s="1"/>
  <c r="J3844" i="5" a="1"/>
  <c r="J3844" i="5" s="1"/>
  <c r="J3845" i="5" a="1"/>
  <c r="J3845" i="5" s="1"/>
  <c r="J3846" i="5" a="1"/>
  <c r="J3846" i="5" s="1"/>
  <c r="J3847" i="5" a="1"/>
  <c r="J3847" i="5" s="1"/>
  <c r="J3848" i="5" a="1"/>
  <c r="J3848" i="5" s="1"/>
  <c r="J3849" i="5" a="1"/>
  <c r="J3849" i="5" s="1"/>
  <c r="J3850" i="5" a="1"/>
  <c r="J3850" i="5" s="1"/>
  <c r="J3851" i="5" a="1"/>
  <c r="J3851" i="5" s="1"/>
  <c r="J3852" i="5" a="1"/>
  <c r="J3852" i="5" s="1"/>
  <c r="J3853" i="5" a="1"/>
  <c r="J3853" i="5" s="1"/>
  <c r="J3854" i="5" a="1"/>
  <c r="J3854" i="5" s="1"/>
  <c r="J3855" i="5" a="1"/>
  <c r="J3855" i="5" s="1"/>
  <c r="J3856" i="5" a="1"/>
  <c r="J3856" i="5" s="1"/>
  <c r="J3857" i="5" a="1"/>
  <c r="J3857" i="5" s="1"/>
  <c r="J3858" i="5" a="1"/>
  <c r="J3858" i="5" s="1"/>
  <c r="J3859" i="5" a="1"/>
  <c r="J3859" i="5" s="1"/>
  <c r="J3860" i="5" a="1"/>
  <c r="J3860" i="5" s="1"/>
  <c r="J3861" i="5" a="1"/>
  <c r="J3861" i="5" s="1"/>
  <c r="J3862" i="5" a="1"/>
  <c r="J3862" i="5" s="1"/>
  <c r="J3863" i="5" a="1"/>
  <c r="J3863" i="5" s="1"/>
  <c r="J3864" i="5" a="1"/>
  <c r="J3864" i="5" s="1"/>
  <c r="J3865" i="5" a="1"/>
  <c r="J3865" i="5" s="1"/>
  <c r="J3866" i="5" a="1"/>
  <c r="J3866" i="5" s="1"/>
  <c r="J3867" i="5" a="1"/>
  <c r="J3867" i="5" s="1"/>
  <c r="J3868" i="5" a="1"/>
  <c r="J3868" i="5" s="1"/>
  <c r="J3869" i="5" a="1"/>
  <c r="J3869" i="5" s="1"/>
  <c r="J3870" i="5" a="1"/>
  <c r="J3870" i="5" s="1"/>
  <c r="J3871" i="5" a="1"/>
  <c r="J3871" i="5" s="1"/>
  <c r="J3872" i="5" a="1"/>
  <c r="J3872" i="5" s="1"/>
  <c r="J3873" i="5" a="1"/>
  <c r="J3873" i="5" s="1"/>
  <c r="J3874" i="5" a="1"/>
  <c r="J3874" i="5" s="1"/>
  <c r="J3875" i="5" a="1"/>
  <c r="J3875" i="5" s="1"/>
  <c r="J3876" i="5" a="1"/>
  <c r="J3876" i="5" s="1"/>
  <c r="J3877" i="5" a="1"/>
  <c r="J3877" i="5" s="1"/>
  <c r="J3878" i="5" a="1"/>
  <c r="J3878" i="5" s="1"/>
  <c r="J3879" i="5" a="1"/>
  <c r="J3879" i="5" s="1"/>
  <c r="J3880" i="5" a="1"/>
  <c r="J3880" i="5" s="1"/>
  <c r="J3881" i="5" a="1"/>
  <c r="J3881" i="5" s="1"/>
  <c r="J3882" i="5" a="1"/>
  <c r="J3882" i="5" s="1"/>
  <c r="J3883" i="5" a="1"/>
  <c r="J3883" i="5" s="1"/>
  <c r="J3884" i="5" a="1"/>
  <c r="J3884" i="5" s="1"/>
  <c r="J3885" i="5" a="1"/>
  <c r="J3885" i="5" s="1"/>
  <c r="J3886" i="5" a="1"/>
  <c r="J3886" i="5" s="1"/>
  <c r="J3887" i="5" a="1"/>
  <c r="J3887" i="5" s="1"/>
  <c r="J3888" i="5" a="1"/>
  <c r="J3888" i="5" s="1"/>
  <c r="J3889" i="5" a="1"/>
  <c r="J3889" i="5" s="1"/>
  <c r="J3890" i="5" a="1"/>
  <c r="J3890" i="5" s="1"/>
  <c r="J3891" i="5" a="1"/>
  <c r="J3891" i="5" s="1"/>
  <c r="J3892" i="5" a="1"/>
  <c r="J3892" i="5" s="1"/>
  <c r="J3893" i="5" a="1"/>
  <c r="J3893" i="5" s="1"/>
  <c r="J3894" i="5" a="1"/>
  <c r="J3894" i="5" s="1"/>
  <c r="J3895" i="5" a="1"/>
  <c r="J3895" i="5" s="1"/>
  <c r="J3896" i="5" a="1"/>
  <c r="J3896" i="5" s="1"/>
  <c r="J3897" i="5" a="1"/>
  <c r="J3897" i="5" s="1"/>
  <c r="J3898" i="5" a="1"/>
  <c r="J3898" i="5" s="1"/>
  <c r="J3899" i="5" a="1"/>
  <c r="J3899" i="5" s="1"/>
  <c r="J3900" i="5" a="1"/>
  <c r="J3900" i="5" s="1"/>
  <c r="J3901" i="5" a="1"/>
  <c r="J3901" i="5" s="1"/>
  <c r="J3902" i="5" a="1"/>
  <c r="J3902" i="5" s="1"/>
  <c r="J3903" i="5" a="1"/>
  <c r="J3903" i="5" s="1"/>
  <c r="J3904" i="5" a="1"/>
  <c r="J3904" i="5" s="1"/>
  <c r="J3905" i="5" a="1"/>
  <c r="J3905" i="5" s="1"/>
  <c r="J3906" i="5" a="1"/>
  <c r="J3906" i="5" s="1"/>
  <c r="J3907" i="5" a="1"/>
  <c r="J3907" i="5" s="1"/>
  <c r="J3908" i="5" a="1"/>
  <c r="J3908" i="5" s="1"/>
  <c r="J3909" i="5" a="1"/>
  <c r="J3909" i="5" s="1"/>
  <c r="J3910" i="5" a="1"/>
  <c r="J3910" i="5" s="1"/>
  <c r="J3911" i="5" a="1"/>
  <c r="J3911" i="5" s="1"/>
  <c r="J3912" i="5" a="1"/>
  <c r="J3912" i="5" s="1"/>
  <c r="J3913" i="5" a="1"/>
  <c r="J3913" i="5" s="1"/>
  <c r="J3914" i="5" a="1"/>
  <c r="J3914" i="5" s="1"/>
  <c r="J3915" i="5" a="1"/>
  <c r="J3915" i="5" s="1"/>
  <c r="J3916" i="5" a="1"/>
  <c r="J3916" i="5" s="1"/>
  <c r="J3917" i="5" a="1"/>
  <c r="J3917" i="5" s="1"/>
  <c r="J3918" i="5" a="1"/>
  <c r="J3918" i="5" s="1"/>
  <c r="J3919" i="5" a="1"/>
  <c r="J3919" i="5" s="1"/>
  <c r="J3920" i="5" a="1"/>
  <c r="J3920" i="5" s="1"/>
  <c r="J3921" i="5" a="1"/>
  <c r="J3921" i="5" s="1"/>
  <c r="J3922" i="5" a="1"/>
  <c r="J3922" i="5" s="1"/>
  <c r="J3923" i="5" a="1"/>
  <c r="J3923" i="5" s="1"/>
  <c r="J3924" i="5" a="1"/>
  <c r="J3924" i="5" s="1"/>
  <c r="J3925" i="5" a="1"/>
  <c r="J3925" i="5" s="1"/>
  <c r="J3926" i="5" a="1"/>
  <c r="J3926" i="5" s="1"/>
  <c r="J3927" i="5" a="1"/>
  <c r="J3927" i="5" s="1"/>
  <c r="J3928" i="5" a="1"/>
  <c r="J3928" i="5" s="1"/>
  <c r="J3929" i="5" a="1"/>
  <c r="J3929" i="5" s="1"/>
  <c r="J3930" i="5" a="1"/>
  <c r="J3930" i="5" s="1"/>
  <c r="J3931" i="5" a="1"/>
  <c r="J3931" i="5" s="1"/>
  <c r="J3932" i="5" a="1"/>
  <c r="J3932" i="5" s="1"/>
  <c r="J3933" i="5" a="1"/>
  <c r="J3933" i="5" s="1"/>
  <c r="J3934" i="5" a="1"/>
  <c r="J3934" i="5" s="1"/>
  <c r="J3935" i="5" a="1"/>
  <c r="J3935" i="5" s="1"/>
  <c r="J3936" i="5" a="1"/>
  <c r="J3936" i="5" s="1"/>
  <c r="J3937" i="5" a="1"/>
  <c r="J3937" i="5" s="1"/>
  <c r="J3938" i="5" a="1"/>
  <c r="J3938" i="5" s="1"/>
  <c r="J3939" i="5" a="1"/>
  <c r="J3939" i="5" s="1"/>
  <c r="J3940" i="5" a="1"/>
  <c r="J3940" i="5" s="1"/>
  <c r="J3941" i="5" a="1"/>
  <c r="J3941" i="5" s="1"/>
  <c r="J3942" i="5" a="1"/>
  <c r="J3942" i="5" s="1"/>
  <c r="J3943" i="5" a="1"/>
  <c r="J3943" i="5" s="1"/>
  <c r="J3944" i="5" a="1"/>
  <c r="J3944" i="5" s="1"/>
  <c r="J3945" i="5" a="1"/>
  <c r="J3945" i="5" s="1"/>
  <c r="J3946" i="5" a="1"/>
  <c r="J3946" i="5" s="1"/>
  <c r="J3947" i="5" a="1"/>
  <c r="J3947" i="5" s="1"/>
  <c r="J3948" i="5" a="1"/>
  <c r="J3948" i="5" s="1"/>
  <c r="J3949" i="5" a="1"/>
  <c r="J3949" i="5" s="1"/>
  <c r="J3950" i="5" a="1"/>
  <c r="J3950" i="5" s="1"/>
  <c r="J3951" i="5" a="1"/>
  <c r="J3951" i="5" s="1"/>
  <c r="J3952" i="5" a="1"/>
  <c r="J3952" i="5" s="1"/>
  <c r="J3953" i="5" a="1"/>
  <c r="J3953" i="5" s="1"/>
  <c r="J3954" i="5" a="1"/>
  <c r="J3954" i="5" s="1"/>
  <c r="J3955" i="5" a="1"/>
  <c r="J3955" i="5" s="1"/>
  <c r="J3956" i="5" a="1"/>
  <c r="J3956" i="5" s="1"/>
  <c r="J3957" i="5" a="1"/>
  <c r="J3957" i="5" s="1"/>
  <c r="J3958" i="5" a="1"/>
  <c r="J3958" i="5" s="1"/>
  <c r="J3959" i="5" a="1"/>
  <c r="J3959" i="5" s="1"/>
  <c r="J3960" i="5" a="1"/>
  <c r="J3960" i="5" s="1"/>
  <c r="J3961" i="5" a="1"/>
  <c r="J3961" i="5" s="1"/>
  <c r="J3962" i="5" a="1"/>
  <c r="J3962" i="5" s="1"/>
  <c r="J3963" i="5" a="1"/>
  <c r="J3963" i="5" s="1"/>
  <c r="J3964" i="5" a="1"/>
  <c r="J3964" i="5" s="1"/>
  <c r="J3965" i="5" a="1"/>
  <c r="J3965" i="5" s="1"/>
  <c r="J3966" i="5" a="1"/>
  <c r="J3966" i="5" s="1"/>
  <c r="J3967" i="5" a="1"/>
  <c r="J3967" i="5" s="1"/>
  <c r="J3968" i="5" a="1"/>
  <c r="J3968" i="5" s="1"/>
  <c r="J3969" i="5" a="1"/>
  <c r="J3969" i="5" s="1"/>
  <c r="J3970" i="5" a="1"/>
  <c r="J3970" i="5" s="1"/>
  <c r="J3971" i="5" a="1"/>
  <c r="J3971" i="5" s="1"/>
  <c r="J3972" i="5" a="1"/>
  <c r="J3972" i="5" s="1"/>
  <c r="J3973" i="5" a="1"/>
  <c r="J3973" i="5" s="1"/>
  <c r="J3974" i="5" a="1"/>
  <c r="J3974" i="5" s="1"/>
  <c r="J3975" i="5" a="1"/>
  <c r="J3975" i="5" s="1"/>
  <c r="J3976" i="5" a="1"/>
  <c r="J3976" i="5" s="1"/>
  <c r="J3977" i="5" a="1"/>
  <c r="J3977" i="5" s="1"/>
  <c r="J3978" i="5" a="1"/>
  <c r="J3978" i="5" s="1"/>
  <c r="J3979" i="5" a="1"/>
  <c r="J3979" i="5" s="1"/>
  <c r="J3980" i="5" a="1"/>
  <c r="J3980" i="5" s="1"/>
  <c r="J3981" i="5" a="1"/>
  <c r="J3981" i="5" s="1"/>
  <c r="J3982" i="5" a="1"/>
  <c r="J3982" i="5" s="1"/>
  <c r="J3983" i="5" a="1"/>
  <c r="J3983" i="5" s="1"/>
  <c r="J3984" i="5" a="1"/>
  <c r="J3984" i="5" s="1"/>
  <c r="J3985" i="5" a="1"/>
  <c r="J3985" i="5" s="1"/>
  <c r="J3986" i="5" a="1"/>
  <c r="J3986" i="5" s="1"/>
  <c r="J3987" i="5" a="1"/>
  <c r="J3987" i="5" s="1"/>
  <c r="J3988" i="5" a="1"/>
  <c r="J3988" i="5" s="1"/>
  <c r="J3989" i="5" a="1"/>
  <c r="J3989" i="5" s="1"/>
  <c r="J3990" i="5" a="1"/>
  <c r="J3990" i="5" s="1"/>
  <c r="J3991" i="5" a="1"/>
  <c r="J3991" i="5" s="1"/>
  <c r="J3992" i="5" a="1"/>
  <c r="J3992" i="5" s="1"/>
  <c r="J3993" i="5" a="1"/>
  <c r="J3993" i="5" s="1"/>
  <c r="J3994" i="5" a="1"/>
  <c r="J3994" i="5" s="1"/>
  <c r="J3995" i="5" a="1"/>
  <c r="J3995" i="5" s="1"/>
  <c r="J3996" i="5" a="1"/>
  <c r="J3996" i="5" s="1"/>
  <c r="J3997" i="5" a="1"/>
  <c r="J3997" i="5" s="1"/>
  <c r="J3998" i="5" a="1"/>
  <c r="J3998" i="5" s="1"/>
  <c r="J3999" i="5" a="1"/>
  <c r="J3999" i="5" s="1"/>
  <c r="J4000" i="5" a="1"/>
  <c r="J4000" i="5" s="1"/>
  <c r="J4001" i="5" a="1"/>
  <c r="J4001" i="5" s="1"/>
  <c r="J4002" i="5" a="1"/>
  <c r="J4002" i="5" s="1"/>
  <c r="J4003" i="5" a="1"/>
  <c r="J4003" i="5" s="1"/>
  <c r="J4004" i="5" a="1"/>
  <c r="J4004" i="5" s="1"/>
  <c r="J4005" i="5" a="1"/>
  <c r="J4005" i="5" s="1"/>
  <c r="J4006" i="5" a="1"/>
  <c r="J4006" i="5" s="1"/>
  <c r="J4007" i="5" a="1"/>
  <c r="J4007" i="5" s="1"/>
  <c r="J4008" i="5" a="1"/>
  <c r="J4008" i="5" s="1"/>
  <c r="J4009" i="5" a="1"/>
  <c r="J4009" i="5" s="1"/>
  <c r="J4010" i="5" a="1"/>
  <c r="J4010" i="5" s="1"/>
  <c r="J4011" i="5" a="1"/>
  <c r="J4011" i="5" s="1"/>
  <c r="J4012" i="5" a="1"/>
  <c r="J4012" i="5" s="1"/>
  <c r="J4013" i="5" a="1"/>
  <c r="J4013" i="5" s="1"/>
  <c r="J4014" i="5" a="1"/>
  <c r="J4014" i="5" s="1"/>
  <c r="J4015" i="5" a="1"/>
  <c r="J4015" i="5" s="1"/>
  <c r="J4016" i="5" a="1"/>
  <c r="J4016" i="5" s="1"/>
  <c r="J4017" i="5" a="1"/>
  <c r="J4017" i="5" s="1"/>
  <c r="J4018" i="5" a="1"/>
  <c r="J4018" i="5" s="1"/>
  <c r="J4019" i="5" a="1"/>
  <c r="J4019" i="5" s="1"/>
  <c r="J4020" i="5" a="1"/>
  <c r="J4020" i="5" s="1"/>
  <c r="J4021" i="5" a="1"/>
  <c r="J4021" i="5" s="1"/>
  <c r="J4022" i="5" a="1"/>
  <c r="J4022" i="5" s="1"/>
  <c r="J4023" i="5" a="1"/>
  <c r="J4023" i="5" s="1"/>
  <c r="J4024" i="5" a="1"/>
  <c r="J4024" i="5" s="1"/>
  <c r="J4025" i="5" a="1"/>
  <c r="J4025" i="5" s="1"/>
  <c r="J4026" i="5" a="1"/>
  <c r="J4026" i="5" s="1"/>
  <c r="J4027" i="5" a="1"/>
  <c r="J4027" i="5" s="1"/>
  <c r="J4028" i="5" a="1"/>
  <c r="J4028" i="5" s="1"/>
  <c r="J4029" i="5" a="1"/>
  <c r="J4029" i="5" s="1"/>
  <c r="J4030" i="5" a="1"/>
  <c r="J4030" i="5" s="1"/>
  <c r="J4031" i="5" a="1"/>
  <c r="J4031" i="5" s="1"/>
  <c r="J4032" i="5" a="1"/>
  <c r="J4032" i="5" s="1"/>
  <c r="J4033" i="5" a="1"/>
  <c r="J4033" i="5" s="1"/>
  <c r="J4034" i="5" a="1"/>
  <c r="J4034" i="5" s="1"/>
  <c r="J4035" i="5" a="1"/>
  <c r="J4035" i="5" s="1"/>
  <c r="J4036" i="5" a="1"/>
  <c r="J4036" i="5" s="1"/>
  <c r="J4037" i="5" a="1"/>
  <c r="J4037" i="5" s="1"/>
  <c r="J4038" i="5" a="1"/>
  <c r="J4038" i="5" s="1"/>
  <c r="J4039" i="5" a="1"/>
  <c r="J4039" i="5" s="1"/>
  <c r="J4040" i="5" a="1"/>
  <c r="J4040" i="5" s="1"/>
  <c r="J4041" i="5" a="1"/>
  <c r="J4041" i="5" s="1"/>
  <c r="J4042" i="5" a="1"/>
  <c r="J4042" i="5" s="1"/>
  <c r="J4043" i="5" a="1"/>
  <c r="J4043" i="5" s="1"/>
  <c r="J4044" i="5" a="1"/>
  <c r="J4044" i="5" s="1"/>
  <c r="J4045" i="5" a="1"/>
  <c r="J4045" i="5" s="1"/>
  <c r="J4046" i="5" a="1"/>
  <c r="J4046" i="5" s="1"/>
  <c r="J4047" i="5" a="1"/>
  <c r="J4047" i="5" s="1"/>
  <c r="J4048" i="5" a="1"/>
  <c r="J4048" i="5" s="1"/>
  <c r="J4049" i="5" a="1"/>
  <c r="J4049" i="5" s="1"/>
  <c r="J4050" i="5" a="1"/>
  <c r="J4050" i="5" s="1"/>
  <c r="D399" i="5"/>
  <c r="D400" i="5"/>
  <c r="E399" i="5"/>
  <c r="G399" i="5" s="1"/>
  <c r="E400" i="5"/>
  <c r="F399" i="5"/>
  <c r="F400" i="5"/>
  <c r="G400" i="5"/>
  <c r="H399" i="5"/>
  <c r="H400" i="5"/>
  <c r="J399" i="5" a="1"/>
  <c r="J399" i="5" s="1"/>
  <c r="J400" i="5" a="1"/>
  <c r="J400" i="5" s="1"/>
  <c r="M8" i="5"/>
  <c r="M9" i="5"/>
  <c r="B4748" i="14" l="1"/>
  <c r="B4744" i="14"/>
  <c r="B4740" i="14"/>
  <c r="B4736" i="14"/>
  <c r="B4732" i="14"/>
  <c r="B4728" i="14"/>
  <c r="B4724" i="14"/>
  <c r="B4720" i="14"/>
  <c r="B4716" i="14"/>
  <c r="B4712" i="14"/>
  <c r="B4708" i="14"/>
  <c r="B4704" i="14"/>
  <c r="B4700" i="14"/>
  <c r="B4696" i="14"/>
  <c r="B4692" i="14"/>
  <c r="B4688" i="14"/>
  <c r="B4684" i="14"/>
  <c r="B4680" i="14"/>
  <c r="B4676" i="14"/>
  <c r="B4672" i="14"/>
  <c r="B4668" i="14"/>
  <c r="B4664" i="14"/>
  <c r="B4660" i="14"/>
  <c r="B4656" i="14"/>
  <c r="B4652" i="14"/>
  <c r="B4648" i="14"/>
  <c r="B4644" i="14"/>
  <c r="B4640" i="14"/>
  <c r="B4636" i="14"/>
  <c r="B4632" i="14"/>
  <c r="B4628" i="14"/>
  <c r="B4624" i="14"/>
  <c r="B4620" i="14"/>
  <c r="H4620" i="14" s="1"/>
  <c r="B4616" i="14"/>
  <c r="B4612" i="14"/>
  <c r="B4608" i="14"/>
  <c r="B4604" i="14"/>
  <c r="B4600" i="14"/>
  <c r="B4596" i="14"/>
  <c r="B4592" i="14"/>
  <c r="B4588" i="14"/>
  <c r="B4584" i="14"/>
  <c r="B4580" i="14"/>
  <c r="B4576" i="14"/>
  <c r="B4572" i="14"/>
  <c r="B4568" i="14"/>
  <c r="B4564" i="14"/>
  <c r="B4560" i="14"/>
  <c r="B4556" i="14"/>
  <c r="B4552" i="14"/>
  <c r="B4548" i="14"/>
  <c r="B4544" i="14"/>
  <c r="B4540" i="14"/>
  <c r="B4536" i="14"/>
  <c r="B4532" i="14"/>
  <c r="B4528" i="14"/>
  <c r="B4524" i="14"/>
  <c r="B4520" i="14"/>
  <c r="B4516" i="14"/>
  <c r="B4512" i="14"/>
  <c r="B4508" i="14"/>
  <c r="B4504" i="14"/>
  <c r="B4500" i="14"/>
  <c r="B4496" i="14"/>
  <c r="B4492" i="14"/>
  <c r="B4488" i="14"/>
  <c r="B4484" i="14"/>
  <c r="B4480" i="14"/>
  <c r="B4476" i="14"/>
  <c r="B4472" i="14"/>
  <c r="B4468" i="14"/>
  <c r="B4464" i="14"/>
  <c r="B4460" i="14"/>
  <c r="B4456" i="14"/>
  <c r="B4452" i="14"/>
  <c r="B4448" i="14"/>
  <c r="H4448" i="14" s="1"/>
  <c r="B4444" i="14"/>
  <c r="B4440" i="14"/>
  <c r="B4436" i="14"/>
  <c r="B4432" i="14"/>
  <c r="B4428" i="14"/>
  <c r="B4424" i="14"/>
  <c r="B4420" i="14"/>
  <c r="B4416" i="14"/>
  <c r="B4412" i="14"/>
  <c r="B4408" i="14"/>
  <c r="B4404" i="14"/>
  <c r="B4400" i="14"/>
  <c r="B4396" i="14"/>
  <c r="B4392" i="14"/>
  <c r="B4388" i="14"/>
  <c r="B4384" i="14"/>
  <c r="B4380" i="14"/>
  <c r="B4376" i="14"/>
  <c r="B4372" i="14"/>
  <c r="B4368" i="14"/>
  <c r="B4364" i="14"/>
  <c r="B4360" i="14"/>
  <c r="B4356" i="14"/>
  <c r="B4352" i="14"/>
  <c r="B4348" i="14"/>
  <c r="B4344" i="14"/>
  <c r="B4340" i="14"/>
  <c r="B4336" i="14"/>
  <c r="B4332" i="14"/>
  <c r="B4328" i="14"/>
  <c r="B4324" i="14"/>
  <c r="B4320" i="14"/>
  <c r="B4316" i="14"/>
  <c r="B4312" i="14"/>
  <c r="B4308" i="14"/>
  <c r="B4304" i="14"/>
  <c r="H4304" i="14" s="1"/>
  <c r="B4300" i="14"/>
  <c r="B4296" i="14"/>
  <c r="B4292" i="14"/>
  <c r="B4288" i="14"/>
  <c r="B4284" i="14"/>
  <c r="B4280" i="14"/>
  <c r="B4276" i="14"/>
  <c r="B4272" i="14"/>
  <c r="B4268" i="14"/>
  <c r="B4264" i="14"/>
  <c r="B4260" i="14"/>
  <c r="B4256" i="14"/>
  <c r="B4252" i="14"/>
  <c r="B4248" i="14"/>
  <c r="B4244" i="14"/>
  <c r="B4240" i="14"/>
  <c r="B4236" i="14"/>
  <c r="B4232" i="14"/>
  <c r="B4228" i="14"/>
  <c r="B4224" i="14"/>
  <c r="B4220" i="14"/>
  <c r="B4216" i="14"/>
  <c r="B4212" i="14"/>
  <c r="B4208" i="14"/>
  <c r="B4204" i="14"/>
  <c r="N4204" i="14" s="1"/>
  <c r="B4200" i="14"/>
  <c r="B4196" i="14"/>
  <c r="N4196" i="14" s="1"/>
  <c r="B4192" i="14"/>
  <c r="N4192" i="14" s="1"/>
  <c r="B4188" i="14"/>
  <c r="N4188" i="14" s="1"/>
  <c r="B4184" i="14"/>
  <c r="N4184" i="14" s="1"/>
  <c r="B4180" i="14"/>
  <c r="B4176" i="14"/>
  <c r="N4176" i="14" s="1"/>
  <c r="B4172" i="14"/>
  <c r="N4172" i="14" s="1"/>
  <c r="B4168" i="14"/>
  <c r="N4168" i="14" s="1"/>
  <c r="B4164" i="14"/>
  <c r="N4164" i="14" s="1"/>
  <c r="B4160" i="14"/>
  <c r="N4160" i="14" s="1"/>
  <c r="B4156" i="14"/>
  <c r="N4156" i="14" s="1"/>
  <c r="B4152" i="14"/>
  <c r="B4148" i="14"/>
  <c r="N4148" i="14" s="1"/>
  <c r="B4144" i="14"/>
  <c r="N4144" i="14" s="1"/>
  <c r="B4140" i="14"/>
  <c r="B4136" i="14"/>
  <c r="N4136" i="14" s="1"/>
  <c r="B4132" i="14"/>
  <c r="N4132" i="14" s="1"/>
  <c r="B4128" i="14"/>
  <c r="N4128" i="14" s="1"/>
  <c r="B4124" i="14"/>
  <c r="B4120" i="14"/>
  <c r="N4120" i="14" s="1"/>
  <c r="B4116" i="14"/>
  <c r="N4116" i="14" s="1"/>
  <c r="B4112" i="14"/>
  <c r="N4112" i="14" s="1"/>
  <c r="B4108" i="14"/>
  <c r="B4104" i="14"/>
  <c r="N4104" i="14" s="1"/>
  <c r="B4100" i="14"/>
  <c r="N4100" i="14" s="1"/>
  <c r="B4096" i="14"/>
  <c r="B4092" i="14"/>
  <c r="N4092" i="14" s="1"/>
  <c r="B4088" i="14"/>
  <c r="B4084" i="14"/>
  <c r="N4084" i="14" s="1"/>
  <c r="B4080" i="14"/>
  <c r="N4080" i="14" s="1"/>
  <c r="B4076" i="14"/>
  <c r="N4076" i="14" s="1"/>
  <c r="B4072" i="14"/>
  <c r="N4072" i="14" s="1"/>
  <c r="B4068" i="14"/>
  <c r="B4064" i="14"/>
  <c r="N4064" i="14" s="1"/>
  <c r="B4060" i="14"/>
  <c r="B4056" i="14"/>
  <c r="N4056" i="14" s="1"/>
  <c r="B4052" i="14"/>
  <c r="N4052" i="14" s="1"/>
  <c r="B4048" i="14"/>
  <c r="N4048" i="14" s="1"/>
  <c r="B4044" i="14"/>
  <c r="N4044" i="14" s="1"/>
  <c r="B4040" i="14"/>
  <c r="B4036" i="14"/>
  <c r="N4036" i="14" s="1"/>
  <c r="B4032" i="14"/>
  <c r="B4028" i="14"/>
  <c r="N4028" i="14" s="1"/>
  <c r="B4024" i="14"/>
  <c r="N4024" i="14" s="1"/>
  <c r="B4020" i="14"/>
  <c r="B4016" i="14"/>
  <c r="N4016" i="14" s="1"/>
  <c r="B4012" i="14"/>
  <c r="B4008" i="14"/>
  <c r="N4008" i="14" s="1"/>
  <c r="B4004" i="14"/>
  <c r="B4000" i="14"/>
  <c r="N4000" i="14" s="1"/>
  <c r="B3996" i="14"/>
  <c r="N3996" i="14" s="1"/>
  <c r="B3992" i="14"/>
  <c r="N3992" i="14" s="1"/>
  <c r="B3988" i="14"/>
  <c r="N3988" i="14" s="1"/>
  <c r="B3984" i="14"/>
  <c r="B3980" i="14"/>
  <c r="N3980" i="14" s="1"/>
  <c r="B3976" i="14"/>
  <c r="B3972" i="14"/>
  <c r="N3972" i="14" s="1"/>
  <c r="B3968" i="14"/>
  <c r="N3968" i="14" s="1"/>
  <c r="B3964" i="14"/>
  <c r="N3964" i="14" s="1"/>
  <c r="B3960" i="14"/>
  <c r="B3956" i="14"/>
  <c r="B3952" i="14"/>
  <c r="N3952" i="14" s="1"/>
  <c r="B3948" i="14"/>
  <c r="B3944" i="14"/>
  <c r="N3944" i="14" s="1"/>
  <c r="B3940" i="14"/>
  <c r="N3940" i="14" s="1"/>
  <c r="B3936" i="14"/>
  <c r="N3936" i="14" s="1"/>
  <c r="B3932" i="14"/>
  <c r="N3932" i="14" s="1"/>
  <c r="B3928" i="14"/>
  <c r="N3928" i="14" s="1"/>
  <c r="B3924" i="14"/>
  <c r="N3924" i="14" s="1"/>
  <c r="B3920" i="14"/>
  <c r="B3916" i="14"/>
  <c r="N3916" i="14" s="1"/>
  <c r="B3912" i="14"/>
  <c r="N3912" i="14" s="1"/>
  <c r="B3908" i="14"/>
  <c r="N3908" i="14" s="1"/>
  <c r="B3904" i="14"/>
  <c r="B3900" i="14"/>
  <c r="N3900" i="14" s="1"/>
  <c r="B3896" i="14"/>
  <c r="N3896" i="14" s="1"/>
  <c r="B3892" i="14"/>
  <c r="B3888" i="14"/>
  <c r="N3888" i="14" s="1"/>
  <c r="B3884" i="14"/>
  <c r="N3884" i="14" s="1"/>
  <c r="B3880" i="14"/>
  <c r="N3880" i="14" s="1"/>
  <c r="B3876" i="14"/>
  <c r="N3876" i="14" s="1"/>
  <c r="B3872" i="14"/>
  <c r="N3872" i="14" s="1"/>
  <c r="B3868" i="14"/>
  <c r="N3868" i="14" s="1"/>
  <c r="B3864" i="14"/>
  <c r="B3860" i="14"/>
  <c r="N3860" i="14" s="1"/>
  <c r="B3856" i="14"/>
  <c r="N3856" i="14" s="1"/>
  <c r="B3852" i="14"/>
  <c r="N3852" i="14" s="1"/>
  <c r="B3848" i="14"/>
  <c r="N3848" i="14" s="1"/>
  <c r="B3844" i="14"/>
  <c r="B3840" i="14"/>
  <c r="N3840" i="14" s="1"/>
  <c r="B3836" i="14"/>
  <c r="N3836" i="14" s="1"/>
  <c r="B3832" i="14"/>
  <c r="N3832" i="14" s="1"/>
  <c r="B3828" i="14"/>
  <c r="N3828" i="14" s="1"/>
  <c r="B3824" i="14"/>
  <c r="N3824" i="14" s="1"/>
  <c r="B3820" i="14"/>
  <c r="B3816" i="14"/>
  <c r="B3812" i="14"/>
  <c r="N3812" i="14" s="1"/>
  <c r="B3808" i="14"/>
  <c r="N3808" i="14" s="1"/>
  <c r="B3804" i="14"/>
  <c r="N3804" i="14" s="1"/>
  <c r="B3800" i="14"/>
  <c r="N3800" i="14" s="1"/>
  <c r="B3796" i="14"/>
  <c r="N3796" i="14" s="1"/>
  <c r="B3792" i="14"/>
  <c r="N3792" i="14" s="1"/>
  <c r="B3788" i="14"/>
  <c r="B3784" i="14"/>
  <c r="N3784" i="14" s="1"/>
  <c r="B3780" i="14"/>
  <c r="N3780" i="14" s="1"/>
  <c r="B3776" i="14"/>
  <c r="N3776" i="14" s="1"/>
  <c r="B3772" i="14"/>
  <c r="N3772" i="14" s="1"/>
  <c r="B3768" i="14"/>
  <c r="N3768" i="14" s="1"/>
  <c r="B3764" i="14"/>
  <c r="N3764" i="14" s="1"/>
  <c r="B3760" i="14"/>
  <c r="B3756" i="14"/>
  <c r="N3756" i="14" s="1"/>
  <c r="B3752" i="14"/>
  <c r="B3748" i="14"/>
  <c r="N3748" i="14" s="1"/>
  <c r="B3744" i="14"/>
  <c r="N3744" i="14" s="1"/>
  <c r="B3740" i="14"/>
  <c r="N3740" i="14" s="1"/>
  <c r="B3736" i="14"/>
  <c r="N3736" i="14" s="1"/>
  <c r="B3732" i="14"/>
  <c r="B3728" i="14"/>
  <c r="N3728" i="14" s="1"/>
  <c r="B3724" i="14"/>
  <c r="B3720" i="14"/>
  <c r="N3720" i="14" s="1"/>
  <c r="B3716" i="14"/>
  <c r="N3716" i="14" s="1"/>
  <c r="B3712" i="14"/>
  <c r="B3708" i="14"/>
  <c r="N3708" i="14" s="1"/>
  <c r="B3704" i="14"/>
  <c r="B3700" i="14"/>
  <c r="N3700" i="14" s="1"/>
  <c r="B3696" i="14"/>
  <c r="B3692" i="14"/>
  <c r="N3692" i="14" s="1"/>
  <c r="B3688" i="14"/>
  <c r="N3688" i="14" s="1"/>
  <c r="B3684" i="14"/>
  <c r="N3684" i="14" s="1"/>
  <c r="B3680" i="14"/>
  <c r="N3680" i="14" s="1"/>
  <c r="B3676" i="14"/>
  <c r="B3672" i="14"/>
  <c r="N3672" i="14" s="1"/>
  <c r="B3668" i="14"/>
  <c r="B3664" i="14"/>
  <c r="N3664" i="14" s="1"/>
  <c r="B3660" i="14"/>
  <c r="N3660" i="14" s="1"/>
  <c r="B3656" i="14"/>
  <c r="N3656" i="14" s="1"/>
  <c r="B3652" i="14"/>
  <c r="N3652" i="14" s="1"/>
  <c r="B3648" i="14"/>
  <c r="B3644" i="14"/>
  <c r="N3644" i="14" s="1"/>
  <c r="B3640" i="14"/>
  <c r="B3636" i="14"/>
  <c r="N3636" i="14" s="1"/>
  <c r="B3632" i="14"/>
  <c r="N3632" i="14" s="1"/>
  <c r="B3628" i="14"/>
  <c r="N3628" i="14" s="1"/>
  <c r="B3624" i="14"/>
  <c r="N3624" i="14" s="1"/>
  <c r="B3620" i="14"/>
  <c r="B3616" i="14"/>
  <c r="N3616" i="14" s="1"/>
  <c r="B3612" i="14"/>
  <c r="B3608" i="14"/>
  <c r="N3608" i="14" s="1"/>
  <c r="B3604" i="14"/>
  <c r="N3604" i="14" s="1"/>
  <c r="B3600" i="14"/>
  <c r="N3600" i="14" s="1"/>
  <c r="B3596" i="14"/>
  <c r="N3596" i="14" s="1"/>
  <c r="B3592" i="14"/>
  <c r="B3588" i="14"/>
  <c r="N3588" i="14" s="1"/>
  <c r="B3584" i="14"/>
  <c r="B3580" i="14"/>
  <c r="N3580" i="14" s="1"/>
  <c r="B3576" i="14"/>
  <c r="N3576" i="14" s="1"/>
  <c r="B3572" i="14"/>
  <c r="N3572" i="14" s="1"/>
  <c r="B3568" i="14"/>
  <c r="N3568" i="14" s="1"/>
  <c r="B3564" i="14"/>
  <c r="N3564" i="14" s="1"/>
  <c r="B3560" i="14"/>
  <c r="N3560" i="14" s="1"/>
  <c r="B3556" i="14"/>
  <c r="B3552" i="14"/>
  <c r="N3552" i="14" s="1"/>
  <c r="B3548" i="14"/>
  <c r="N3548" i="14" s="1"/>
  <c r="B3544" i="14"/>
  <c r="N3544" i="14" s="1"/>
  <c r="B3540" i="14"/>
  <c r="N3540" i="14" s="1"/>
  <c r="B3536" i="14"/>
  <c r="N3536" i="14" s="1"/>
  <c r="B3532" i="14"/>
  <c r="N3532" i="14" s="1"/>
  <c r="B3528" i="14"/>
  <c r="B3524" i="14"/>
  <c r="N3524" i="14" s="1"/>
  <c r="B3520" i="14"/>
  <c r="N3520" i="14" s="1"/>
  <c r="B3516" i="14"/>
  <c r="N3516" i="14" s="1"/>
  <c r="B3512" i="14"/>
  <c r="N3512" i="14" s="1"/>
  <c r="B3508" i="14"/>
  <c r="B3504" i="14"/>
  <c r="N3504" i="14" s="1"/>
  <c r="B3500" i="14"/>
  <c r="B3496" i="14"/>
  <c r="N3496" i="14" s="1"/>
  <c r="B3492" i="14"/>
  <c r="N3492" i="14" s="1"/>
  <c r="B3488" i="14"/>
  <c r="N3488" i="14" s="1"/>
  <c r="B3484" i="14"/>
  <c r="N3484" i="14" s="1"/>
  <c r="B3480" i="14"/>
  <c r="B3476" i="14"/>
  <c r="N3476" i="14" s="1"/>
  <c r="B3472" i="14"/>
  <c r="N3472" i="14" s="1"/>
  <c r="B3468" i="14"/>
  <c r="N3468" i="14" s="1"/>
  <c r="B3464" i="14"/>
  <c r="N3464" i="14" s="1"/>
  <c r="B3460" i="14"/>
  <c r="N3460" i="14" s="1"/>
  <c r="B3456" i="14"/>
  <c r="N3456" i="14" s="1"/>
  <c r="B3452" i="14"/>
  <c r="B3448" i="14"/>
  <c r="N3448" i="14" s="1"/>
  <c r="B3444" i="14"/>
  <c r="N3444" i="14" s="1"/>
  <c r="B3440" i="14"/>
  <c r="N3440" i="14" s="1"/>
  <c r="B3436" i="14"/>
  <c r="N3436" i="14" s="1"/>
  <c r="B3432" i="14"/>
  <c r="N3432" i="14" s="1"/>
  <c r="B3428" i="14"/>
  <c r="N3428" i="14" s="1"/>
  <c r="B3424" i="14"/>
  <c r="B3420" i="14"/>
  <c r="N3420" i="14" s="1"/>
  <c r="B3416" i="14"/>
  <c r="B3412" i="14"/>
  <c r="N3412" i="14" s="1"/>
  <c r="B3408" i="14"/>
  <c r="N3408" i="14" s="1"/>
  <c r="B3404" i="14"/>
  <c r="N3404" i="14" s="1"/>
  <c r="B3400" i="14"/>
  <c r="N3400" i="14" s="1"/>
  <c r="B3396" i="14"/>
  <c r="B3392" i="14"/>
  <c r="N3392" i="14" s="1"/>
  <c r="B3388" i="14"/>
  <c r="B3384" i="14"/>
  <c r="N3384" i="14" s="1"/>
  <c r="B3380" i="14"/>
  <c r="N3380" i="14" s="1"/>
  <c r="B3376" i="14"/>
  <c r="N3376" i="14" s="1"/>
  <c r="B3372" i="14"/>
  <c r="N3372" i="14" s="1"/>
  <c r="B3368" i="14"/>
  <c r="B3364" i="14"/>
  <c r="N3364" i="14" s="1"/>
  <c r="B3360" i="14"/>
  <c r="B3356" i="14"/>
  <c r="N3356" i="14" s="1"/>
  <c r="B3352" i="14"/>
  <c r="N3352" i="14" s="1"/>
  <c r="B3348" i="14"/>
  <c r="N3348" i="14" s="1"/>
  <c r="B3344" i="14"/>
  <c r="N3344" i="14" s="1"/>
  <c r="B3340" i="14"/>
  <c r="B3336" i="14"/>
  <c r="N3336" i="14" s="1"/>
  <c r="B3332" i="14"/>
  <c r="B3328" i="14"/>
  <c r="B3324" i="14"/>
  <c r="N3324" i="14" s="1"/>
  <c r="B3320" i="14"/>
  <c r="N3320" i="14" s="1"/>
  <c r="B3316" i="14"/>
  <c r="N3316" i="14" s="1"/>
  <c r="B3312" i="14"/>
  <c r="B3308" i="14"/>
  <c r="N3308" i="14" s="1"/>
  <c r="B3304" i="14"/>
  <c r="B3300" i="14"/>
  <c r="N3300" i="14" s="1"/>
  <c r="B3296" i="14"/>
  <c r="N3296" i="14" s="1"/>
  <c r="B3292" i="14"/>
  <c r="N3292" i="14" s="1"/>
  <c r="B3288" i="14"/>
  <c r="N3288" i="14" s="1"/>
  <c r="B3284" i="14"/>
  <c r="B3280" i="14"/>
  <c r="N3280" i="14" s="1"/>
  <c r="B3276" i="14"/>
  <c r="B3272" i="14"/>
  <c r="N3272" i="14" s="1"/>
  <c r="B3268" i="14"/>
  <c r="N3268" i="14" s="1"/>
  <c r="B3264" i="14"/>
  <c r="N3264" i="14" s="1"/>
  <c r="B3260" i="14"/>
  <c r="N3260" i="14" s="1"/>
  <c r="B3256" i="14"/>
  <c r="B3252" i="14"/>
  <c r="N3252" i="14" s="1"/>
  <c r="B3248" i="14"/>
  <c r="B3244" i="14"/>
  <c r="N3244" i="14" s="1"/>
  <c r="B3240" i="14"/>
  <c r="N3240" i="14" s="1"/>
  <c r="B3236" i="14"/>
  <c r="N3236" i="14" s="1"/>
  <c r="B3232" i="14"/>
  <c r="N3232" i="14" s="1"/>
  <c r="B3228" i="14"/>
  <c r="N3228" i="14" s="1"/>
  <c r="B3224" i="14"/>
  <c r="N3224" i="14" s="1"/>
  <c r="B3220" i="14"/>
  <c r="B3216" i="14"/>
  <c r="N3216" i="14" s="1"/>
  <c r="B3212" i="14"/>
  <c r="N3212" i="14" s="1"/>
  <c r="B3208" i="14"/>
  <c r="B3204" i="14"/>
  <c r="N3204" i="14" s="1"/>
  <c r="B3200" i="14"/>
  <c r="N3200" i="14" s="1"/>
  <c r="B3196" i="14"/>
  <c r="N3196" i="14" s="1"/>
  <c r="B3192" i="14"/>
  <c r="B3188" i="14"/>
  <c r="N3188" i="14" s="1"/>
  <c r="B3184" i="14"/>
  <c r="N3184" i="14" s="1"/>
  <c r="B3180" i="14"/>
  <c r="N3180" i="14" s="1"/>
  <c r="B3176" i="14"/>
  <c r="N3176" i="14" s="1"/>
  <c r="B3172" i="14"/>
  <c r="N3172" i="14" s="1"/>
  <c r="B3168" i="14"/>
  <c r="N3168" i="14" s="1"/>
  <c r="B3164" i="14"/>
  <c r="B3160" i="14"/>
  <c r="N3160" i="14" s="1"/>
  <c r="B3156" i="14"/>
  <c r="N3156" i="14" s="1"/>
  <c r="B3152" i="14"/>
  <c r="N3152" i="14" s="1"/>
  <c r="B3148" i="14"/>
  <c r="N3148" i="14" s="1"/>
  <c r="B3144" i="14"/>
  <c r="B3140" i="14"/>
  <c r="N3140" i="14" s="1"/>
  <c r="B3136" i="14"/>
  <c r="N3136" i="14" s="1"/>
  <c r="B3132" i="14"/>
  <c r="N3132" i="14" s="1"/>
  <c r="B3128" i="14"/>
  <c r="N3128" i="14" s="1"/>
  <c r="B3124" i="14"/>
  <c r="N3124" i="14" s="1"/>
  <c r="B3120" i="14"/>
  <c r="N3120" i="14" s="1"/>
  <c r="B3116" i="14"/>
  <c r="B3112" i="14"/>
  <c r="N3112" i="14" s="1"/>
  <c r="B3108" i="14"/>
  <c r="N3108" i="14" s="1"/>
  <c r="B3104" i="14"/>
  <c r="N3104" i="14" s="1"/>
  <c r="B3100" i="14"/>
  <c r="N3100" i="14" s="1"/>
  <c r="B3096" i="14"/>
  <c r="N3096" i="14" s="1"/>
  <c r="B3092" i="14"/>
  <c r="N3092" i="14" s="1"/>
  <c r="B3088" i="14"/>
  <c r="B3084" i="14"/>
  <c r="N3084" i="14" s="1"/>
  <c r="B3080" i="14"/>
  <c r="N3080" i="14" s="1"/>
  <c r="B3076" i="14"/>
  <c r="N3076" i="14" s="1"/>
  <c r="B3072" i="14"/>
  <c r="N3072" i="14" s="1"/>
  <c r="B3068" i="14"/>
  <c r="N3068" i="14" s="1"/>
  <c r="B3064" i="14"/>
  <c r="N3064" i="14" s="1"/>
  <c r="B3060" i="14"/>
  <c r="B3056" i="14"/>
  <c r="N3056" i="14" s="1"/>
  <c r="B3052" i="14"/>
  <c r="B3048" i="14"/>
  <c r="N3048" i="14" s="1"/>
  <c r="B3044" i="14"/>
  <c r="B3040" i="14"/>
  <c r="N3040" i="14" s="1"/>
  <c r="B3036" i="14"/>
  <c r="N3036" i="14" s="1"/>
  <c r="B3032" i="14"/>
  <c r="B3028" i="14"/>
  <c r="N3028" i="14" s="1"/>
  <c r="B3024" i="14"/>
  <c r="B3020" i="14"/>
  <c r="N3020" i="14" s="1"/>
  <c r="B3016" i="14"/>
  <c r="B3012" i="14"/>
  <c r="N3012" i="14" s="1"/>
  <c r="B3008" i="14"/>
  <c r="N3008" i="14" s="1"/>
  <c r="B3004" i="14"/>
  <c r="B3000" i="14"/>
  <c r="N3000" i="14" s="1"/>
  <c r="B2996" i="14"/>
  <c r="B2992" i="14"/>
  <c r="N2992" i="14" s="1"/>
  <c r="B2988" i="14"/>
  <c r="N2988" i="14" s="1"/>
  <c r="B2984" i="14"/>
  <c r="N2984" i="14" s="1"/>
  <c r="B2980" i="14"/>
  <c r="N2980" i="14" s="1"/>
  <c r="B2976" i="14"/>
  <c r="B2972" i="14"/>
  <c r="N2972" i="14" s="1"/>
  <c r="B2968" i="14"/>
  <c r="B2964" i="14"/>
  <c r="N2964" i="14" s="1"/>
  <c r="B2960" i="14"/>
  <c r="N2960" i="14" s="1"/>
  <c r="B2956" i="14"/>
  <c r="N2956" i="14" s="1"/>
  <c r="B2952" i="14"/>
  <c r="N2952" i="14" s="1"/>
  <c r="B2948" i="14"/>
  <c r="B2944" i="14"/>
  <c r="N2944" i="14" s="1"/>
  <c r="B2940" i="14"/>
  <c r="B2936" i="14"/>
  <c r="N2936" i="14" s="1"/>
  <c r="B2932" i="14"/>
  <c r="N2932" i="14" s="1"/>
  <c r="B2928" i="14"/>
  <c r="N2928" i="14" s="1"/>
  <c r="B2924" i="14"/>
  <c r="B2920" i="14"/>
  <c r="B2916" i="14"/>
  <c r="N2916" i="14" s="1"/>
  <c r="B2912" i="14"/>
  <c r="B2908" i="14"/>
  <c r="N2908" i="14" s="1"/>
  <c r="B2904" i="14"/>
  <c r="N2904" i="14" s="1"/>
  <c r="B2900" i="14"/>
  <c r="N2900" i="14" s="1"/>
  <c r="B2896" i="14"/>
  <c r="N2896" i="14" s="1"/>
  <c r="B2892" i="14"/>
  <c r="B2888" i="14"/>
  <c r="N2888" i="14" s="1"/>
  <c r="B2884" i="14"/>
  <c r="B2880" i="14"/>
  <c r="N2880" i="14" s="1"/>
  <c r="B2876" i="14"/>
  <c r="N2876" i="14" s="1"/>
  <c r="B2872" i="14"/>
  <c r="N2872" i="14" s="1"/>
  <c r="B2868" i="14"/>
  <c r="N2868" i="14" s="1"/>
  <c r="B2864" i="14"/>
  <c r="N2864" i="14" s="1"/>
  <c r="B2860" i="14"/>
  <c r="N2860" i="14" s="1"/>
  <c r="B2856" i="14"/>
  <c r="B2852" i="14"/>
  <c r="N2852" i="14" s="1"/>
  <c r="B2848" i="14"/>
  <c r="N2848" i="14" s="1"/>
  <c r="B2844" i="14"/>
  <c r="N2844" i="14" s="1"/>
  <c r="B2840" i="14"/>
  <c r="N2840" i="14" s="1"/>
  <c r="B2836" i="14"/>
  <c r="N2836" i="14" s="1"/>
  <c r="B2832" i="14"/>
  <c r="N2832" i="14" s="1"/>
  <c r="B2828" i="14"/>
  <c r="B2824" i="14"/>
  <c r="N2824" i="14" s="1"/>
  <c r="B2820" i="14"/>
  <c r="N2820" i="14" s="1"/>
  <c r="B2816" i="14"/>
  <c r="N2816" i="14" s="1"/>
  <c r="B2812" i="14"/>
  <c r="N2812" i="14" s="1"/>
  <c r="B2808" i="14"/>
  <c r="N2808" i="14" s="1"/>
  <c r="B2804" i="14"/>
  <c r="N2804" i="14" s="1"/>
  <c r="B2800" i="14"/>
  <c r="B2796" i="14"/>
  <c r="N2796" i="14" s="1"/>
  <c r="B2792" i="14"/>
  <c r="N2792" i="14" s="1"/>
  <c r="B2788" i="14"/>
  <c r="N2788" i="14" s="1"/>
  <c r="B2784" i="14"/>
  <c r="N2784" i="14" s="1"/>
  <c r="B2780" i="14"/>
  <c r="B2776" i="14"/>
  <c r="N2776" i="14" s="1"/>
  <c r="B2772" i="14"/>
  <c r="N2772" i="14" s="1"/>
  <c r="B2768" i="14"/>
  <c r="N2768" i="14" s="1"/>
  <c r="B2764" i="14"/>
  <c r="N2764" i="14" s="1"/>
  <c r="B2760" i="14"/>
  <c r="N2760" i="14" s="1"/>
  <c r="B2756" i="14"/>
  <c r="N2756" i="14" s="1"/>
  <c r="B2752" i="14"/>
  <c r="B2748" i="14"/>
  <c r="N2748" i="14" s="1"/>
  <c r="B2744" i="14"/>
  <c r="N2744" i="14" s="1"/>
  <c r="B2740" i="14"/>
  <c r="N2740" i="14" s="1"/>
  <c r="B2736" i="14"/>
  <c r="N2736" i="14" s="1"/>
  <c r="B2732" i="14"/>
  <c r="N2732" i="14" s="1"/>
  <c r="B2728" i="14"/>
  <c r="B2724" i="14"/>
  <c r="B2720" i="14"/>
  <c r="N2720" i="14" s="1"/>
  <c r="B2716" i="14"/>
  <c r="N2716" i="14" s="1"/>
  <c r="B2712" i="14"/>
  <c r="N2712" i="14" s="1"/>
  <c r="B2708" i="14"/>
  <c r="N2708" i="14" s="1"/>
  <c r="B2704" i="14"/>
  <c r="N2704" i="14" s="1"/>
  <c r="B2700" i="14"/>
  <c r="N2700" i="14" s="1"/>
  <c r="B2696" i="14"/>
  <c r="B2692" i="14"/>
  <c r="N2692" i="14" s="1"/>
  <c r="B2688" i="14"/>
  <c r="B2684" i="14"/>
  <c r="N2684" i="14" s="1"/>
  <c r="B2680" i="14"/>
  <c r="N2680" i="14" s="1"/>
  <c r="B2676" i="14"/>
  <c r="N2676" i="14" s="1"/>
  <c r="B2672" i="14"/>
  <c r="N2672" i="14" s="1"/>
  <c r="B2668" i="14"/>
  <c r="B2664" i="14"/>
  <c r="N2664" i="14" s="1"/>
  <c r="B2660" i="14"/>
  <c r="B2656" i="14"/>
  <c r="N2656" i="14" s="1"/>
  <c r="B2652" i="14"/>
  <c r="N2652" i="14" s="1"/>
  <c r="B2648" i="14"/>
  <c r="N2648" i="14" s="1"/>
  <c r="B2644" i="14"/>
  <c r="N2644" i="14" s="1"/>
  <c r="B2640" i="14"/>
  <c r="B2636" i="14"/>
  <c r="N2636" i="14" s="1"/>
  <c r="B2632" i="14"/>
  <c r="B2628" i="14"/>
  <c r="N2628" i="14" s="1"/>
  <c r="B2624" i="14"/>
  <c r="N2624" i="14" s="1"/>
  <c r="B2620" i="14"/>
  <c r="B2616" i="14"/>
  <c r="N2616" i="14" s="1"/>
  <c r="B2612" i="14"/>
  <c r="B2608" i="14"/>
  <c r="N2608" i="14" s="1"/>
  <c r="B2604" i="14"/>
  <c r="B2600" i="14"/>
  <c r="N2600" i="14" s="1"/>
  <c r="B2596" i="14"/>
  <c r="N2596" i="14" s="1"/>
  <c r="B2592" i="14"/>
  <c r="N2592" i="14" s="1"/>
  <c r="B2588" i="14"/>
  <c r="N2588" i="14" s="1"/>
  <c r="B2584" i="14"/>
  <c r="B2580" i="14"/>
  <c r="N2580" i="14" s="1"/>
  <c r="B2576" i="14"/>
  <c r="B2572" i="14"/>
  <c r="N2572" i="14" s="1"/>
  <c r="B2568" i="14"/>
  <c r="N2568" i="14" s="1"/>
  <c r="B2564" i="14"/>
  <c r="N2564" i="14" s="1"/>
  <c r="B2560" i="14"/>
  <c r="N2560" i="14" s="1"/>
  <c r="B2556" i="14"/>
  <c r="B2552" i="14"/>
  <c r="B2548" i="14"/>
  <c r="B2544" i="14"/>
  <c r="N2544" i="14" s="1"/>
  <c r="B2540" i="14"/>
  <c r="N2540" i="14" s="1"/>
  <c r="B2536" i="14"/>
  <c r="N2536" i="14" s="1"/>
  <c r="B2532" i="14"/>
  <c r="N2532" i="14" s="1"/>
  <c r="B2528" i="14"/>
  <c r="N2528" i="14" s="1"/>
  <c r="B2524" i="14"/>
  <c r="N2524" i="14" s="1"/>
  <c r="B2520" i="14"/>
  <c r="B2516" i="14"/>
  <c r="N2516" i="14" s="1"/>
  <c r="B2512" i="14"/>
  <c r="B2508" i="14"/>
  <c r="N2508" i="14" s="1"/>
  <c r="B2504" i="14"/>
  <c r="N2504" i="14" s="1"/>
  <c r="B2500" i="14"/>
  <c r="N2500" i="14" s="1"/>
  <c r="B2496" i="14"/>
  <c r="N2496" i="14" s="1"/>
  <c r="B2492" i="14"/>
  <c r="B2488" i="14"/>
  <c r="N2488" i="14" s="1"/>
  <c r="B2484" i="14"/>
  <c r="N2484" i="14" s="1"/>
  <c r="B2480" i="14"/>
  <c r="N2480" i="14" s="1"/>
  <c r="B2476" i="14"/>
  <c r="N2476" i="14" s="1"/>
  <c r="B2472" i="14"/>
  <c r="N2472" i="14" s="1"/>
  <c r="B2468" i="14"/>
  <c r="N2468" i="14" s="1"/>
  <c r="B2464" i="14"/>
  <c r="B2460" i="14"/>
  <c r="N2460" i="14" s="1"/>
  <c r="B2456" i="14"/>
  <c r="N2456" i="14" s="1"/>
  <c r="B2452" i="14"/>
  <c r="N2452" i="14" s="1"/>
  <c r="B2448" i="14"/>
  <c r="N2448" i="14" s="1"/>
  <c r="B2444" i="14"/>
  <c r="B2440" i="14"/>
  <c r="N2440" i="14" s="1"/>
  <c r="B2436" i="14"/>
  <c r="B2432" i="14"/>
  <c r="N2432" i="14" s="1"/>
  <c r="B2428" i="14"/>
  <c r="N2428" i="14" s="1"/>
  <c r="B2424" i="14"/>
  <c r="N2424" i="14" s="1"/>
  <c r="B2420" i="14"/>
  <c r="N2420" i="14" s="1"/>
  <c r="B2416" i="14"/>
  <c r="B2412" i="14"/>
  <c r="N2412" i="14" s="1"/>
  <c r="B2408" i="14"/>
  <c r="N2408" i="14" s="1"/>
  <c r="B2404" i="14"/>
  <c r="N2404" i="14" s="1"/>
  <c r="B2400" i="14"/>
  <c r="N2400" i="14" s="1"/>
  <c r="B2396" i="14"/>
  <c r="N2396" i="14" s="1"/>
  <c r="B2392" i="14"/>
  <c r="N2392" i="14" s="1"/>
  <c r="B2388" i="14"/>
  <c r="B2384" i="14"/>
  <c r="N2384" i="14" s="1"/>
  <c r="B2380" i="14"/>
  <c r="N2380" i="14" s="1"/>
  <c r="B2376" i="14"/>
  <c r="N2376" i="14" s="1"/>
  <c r="B2372" i="14"/>
  <c r="N2372" i="14" s="1"/>
  <c r="B2368" i="14"/>
  <c r="N2368" i="14" s="1"/>
  <c r="B2364" i="14"/>
  <c r="N2364" i="14" s="1"/>
  <c r="B2360" i="14"/>
  <c r="B2356" i="14"/>
  <c r="N2356" i="14" s="1"/>
  <c r="B2352" i="14"/>
  <c r="B2348" i="14"/>
  <c r="N2348" i="14" s="1"/>
  <c r="B2344" i="14"/>
  <c r="N2344" i="14" s="1"/>
  <c r="B2340" i="14"/>
  <c r="N2340" i="14" s="1"/>
  <c r="B2336" i="14"/>
  <c r="N2336" i="14" s="1"/>
  <c r="B2332" i="14"/>
  <c r="B2328" i="14"/>
  <c r="N2328" i="14" s="1"/>
  <c r="B2324" i="14"/>
  <c r="B2320" i="14"/>
  <c r="N2320" i="14" s="1"/>
  <c r="B2316" i="14"/>
  <c r="N2316" i="14" s="1"/>
  <c r="B2312" i="14"/>
  <c r="N2312" i="14" s="1"/>
  <c r="B2308" i="14"/>
  <c r="N2308" i="14" s="1"/>
  <c r="B2304" i="14"/>
  <c r="B2300" i="14"/>
  <c r="N2300" i="14" s="1"/>
  <c r="B2296" i="14"/>
  <c r="B2292" i="14"/>
  <c r="N2292" i="14" s="1"/>
  <c r="B2288" i="14"/>
  <c r="N2288" i="14" s="1"/>
  <c r="B2284" i="14"/>
  <c r="N2284" i="14" s="1"/>
  <c r="B2280" i="14"/>
  <c r="N2280" i="14" s="1"/>
  <c r="B2276" i="14"/>
  <c r="B2272" i="14"/>
  <c r="N2272" i="14" s="1"/>
  <c r="B2268" i="14"/>
  <c r="B2264" i="14"/>
  <c r="N2264" i="14" s="1"/>
  <c r="B2260" i="14"/>
  <c r="N2260" i="14" s="1"/>
  <c r="B2256" i="14"/>
  <c r="N2256" i="14" s="1"/>
  <c r="B2252" i="14"/>
  <c r="N2252" i="14" s="1"/>
  <c r="B2248" i="14"/>
  <c r="B2244" i="14"/>
  <c r="N2244" i="14" s="1"/>
  <c r="B2240" i="14"/>
  <c r="B2236" i="14"/>
  <c r="B2232" i="14"/>
  <c r="N2232" i="14" s="1"/>
  <c r="B2228" i="14"/>
  <c r="N2228" i="14" s="1"/>
  <c r="B2224" i="14"/>
  <c r="N2224" i="14" s="1"/>
  <c r="B2220" i="14"/>
  <c r="B2216" i="14"/>
  <c r="N2216" i="14" s="1"/>
  <c r="B2212" i="14"/>
  <c r="B2208" i="14"/>
  <c r="N2208" i="14" s="1"/>
  <c r="B2204" i="14"/>
  <c r="N2204" i="14" s="1"/>
  <c r="B2200" i="14"/>
  <c r="N2200" i="14" s="1"/>
  <c r="B2196" i="14"/>
  <c r="N2196" i="14" s="1"/>
  <c r="B2192" i="14"/>
  <c r="B2188" i="14"/>
  <c r="N2188" i="14" s="1"/>
  <c r="B2184" i="14"/>
  <c r="B2180" i="14"/>
  <c r="N2180" i="14" s="1"/>
  <c r="B2176" i="14"/>
  <c r="N2176" i="14" s="1"/>
  <c r="B2172" i="14"/>
  <c r="N2172" i="14" s="1"/>
  <c r="B2168" i="14"/>
  <c r="N2168" i="14" s="1"/>
  <c r="B2164" i="14"/>
  <c r="N2164" i="14" s="1"/>
  <c r="B2160" i="14"/>
  <c r="N2160" i="14" s="1"/>
  <c r="B2156" i="14"/>
  <c r="B2152" i="14"/>
  <c r="N2152" i="14" s="1"/>
  <c r="B2148" i="14"/>
  <c r="N2148" i="14" s="1"/>
  <c r="B2144" i="14"/>
  <c r="N2144" i="14" s="1"/>
  <c r="B2140" i="14"/>
  <c r="N2140" i="14" s="1"/>
  <c r="B2136" i="14"/>
  <c r="N2136" i="14" s="1"/>
  <c r="B2132" i="14"/>
  <c r="N2132" i="14" s="1"/>
  <c r="B2128" i="14"/>
  <c r="B2124" i="14"/>
  <c r="N2124" i="14" s="1"/>
  <c r="B2120" i="14"/>
  <c r="N2120" i="14" s="1"/>
  <c r="B2116" i="14"/>
  <c r="N2116" i="14" s="1"/>
  <c r="B2112" i="14"/>
  <c r="B2108" i="14"/>
  <c r="B2104" i="14"/>
  <c r="N2104" i="14" s="1"/>
  <c r="B2100" i="14"/>
  <c r="B2096" i="14"/>
  <c r="N2096" i="14" s="1"/>
  <c r="B2092" i="14"/>
  <c r="N2092" i="14" s="1"/>
  <c r="B2088" i="14"/>
  <c r="N2088" i="14" s="1"/>
  <c r="B2084" i="14"/>
  <c r="N2084" i="14" s="1"/>
  <c r="B2080" i="14"/>
  <c r="B2076" i="14"/>
  <c r="N2076" i="14" s="1"/>
  <c r="B2072" i="14"/>
  <c r="N2072" i="14" s="1"/>
  <c r="B2068" i="14"/>
  <c r="N2068" i="14" s="1"/>
  <c r="B2064" i="14"/>
  <c r="N2064" i="14" s="1"/>
  <c r="B2060" i="14"/>
  <c r="N2060" i="14" s="1"/>
  <c r="B2056" i="14"/>
  <c r="N2056" i="14" s="1"/>
  <c r="B2052" i="14"/>
  <c r="B2048" i="14"/>
  <c r="N2048" i="14" s="1"/>
  <c r="B2044" i="14"/>
  <c r="N2044" i="14" s="1"/>
  <c r="B2040" i="14"/>
  <c r="N2040" i="14" s="1"/>
  <c r="B2036" i="14"/>
  <c r="N2036" i="14" s="1"/>
  <c r="B2032" i="14"/>
  <c r="N2032" i="14" s="1"/>
  <c r="B2028" i="14"/>
  <c r="N2028" i="14" s="1"/>
  <c r="B2024" i="14"/>
  <c r="B2020" i="14"/>
  <c r="N2020" i="14" s="1"/>
  <c r="B2016" i="14"/>
  <c r="B2012" i="14"/>
  <c r="N2012" i="14" s="1"/>
  <c r="B2008" i="14"/>
  <c r="N2008" i="14" s="1"/>
  <c r="B2004" i="14"/>
  <c r="N2004" i="14" s="1"/>
  <c r="B2000" i="14"/>
  <c r="N2000" i="14" s="1"/>
  <c r="B1996" i="14"/>
  <c r="B1992" i="14"/>
  <c r="N1992" i="14" s="1"/>
  <c r="B1988" i="14"/>
  <c r="B1984" i="14"/>
  <c r="N1984" i="14" s="1"/>
  <c r="B1980" i="14"/>
  <c r="N1980" i="14" s="1"/>
  <c r="B1976" i="14"/>
  <c r="N1976" i="14" s="1"/>
  <c r="B1972" i="14"/>
  <c r="N1972" i="14" s="1"/>
  <c r="B1968" i="14"/>
  <c r="B1964" i="14"/>
  <c r="N1964" i="14" s="1"/>
  <c r="B1960" i="14"/>
  <c r="B1956" i="14"/>
  <c r="N1956" i="14" s="1"/>
  <c r="B1952" i="14"/>
  <c r="N1952" i="14" s="1"/>
  <c r="B1948" i="14"/>
  <c r="B1944" i="14"/>
  <c r="N1944" i="14" s="1"/>
  <c r="B1940" i="14"/>
  <c r="B1936" i="14"/>
  <c r="N1936" i="14" s="1"/>
  <c r="B1932" i="14"/>
  <c r="B1928" i="14"/>
  <c r="N1928" i="14" s="1"/>
  <c r="B1924" i="14"/>
  <c r="B1920" i="14"/>
  <c r="N1920" i="14" s="1"/>
  <c r="B1916" i="14"/>
  <c r="N1916" i="14" s="1"/>
  <c r="B1912" i="14"/>
  <c r="B1908" i="14"/>
  <c r="N1908" i="14" s="1"/>
  <c r="B1904" i="14"/>
  <c r="B1900" i="14"/>
  <c r="N1900" i="14" s="1"/>
  <c r="B1896" i="14"/>
  <c r="N1896" i="14" s="1"/>
  <c r="B1892" i="14"/>
  <c r="N1892" i="14" s="1"/>
  <c r="B1888" i="14"/>
  <c r="N1888" i="14" s="1"/>
  <c r="B1884" i="14"/>
  <c r="B1880" i="14"/>
  <c r="N1880" i="14" s="1"/>
  <c r="B1876" i="14"/>
  <c r="B1872" i="14"/>
  <c r="N1872" i="14" s="1"/>
  <c r="B1868" i="14"/>
  <c r="N1868" i="14" s="1"/>
  <c r="B1864" i="14"/>
  <c r="N1864" i="14" s="1"/>
  <c r="B1860" i="14"/>
  <c r="N1860" i="14" s="1"/>
  <c r="B1856" i="14"/>
  <c r="B1852" i="14"/>
  <c r="N1852" i="14" s="1"/>
  <c r="B1848" i="14"/>
  <c r="B1844" i="14"/>
  <c r="N1844" i="14" s="1"/>
  <c r="B1840" i="14"/>
  <c r="N1840" i="14" s="1"/>
  <c r="B1836" i="14"/>
  <c r="N1836" i="14" s="1"/>
  <c r="B1832" i="14"/>
  <c r="N1832" i="14" s="1"/>
  <c r="B1828" i="14"/>
  <c r="N1828" i="14" s="1"/>
  <c r="B1824" i="14"/>
  <c r="N1824" i="14" s="1"/>
  <c r="B1820" i="14"/>
  <c r="B1816" i="14"/>
  <c r="N1816" i="14" s="1"/>
  <c r="B1812" i="14"/>
  <c r="N1812" i="14" s="1"/>
  <c r="B1808" i="14"/>
  <c r="N1808" i="14" s="1"/>
  <c r="B1804" i="14"/>
  <c r="N1804" i="14" s="1"/>
  <c r="B1800" i="14"/>
  <c r="N1800" i="14" s="1"/>
  <c r="B1796" i="14"/>
  <c r="N1796" i="14" s="1"/>
  <c r="B1792" i="14"/>
  <c r="B1788" i="14"/>
  <c r="N1788" i="14" s="1"/>
  <c r="B1784" i="14"/>
  <c r="N1784" i="14" s="1"/>
  <c r="B1780" i="14"/>
  <c r="N1780" i="14" s="1"/>
  <c r="B1776" i="14"/>
  <c r="N1776" i="14" s="1"/>
  <c r="B1772" i="14"/>
  <c r="N1772" i="14" s="1"/>
  <c r="B1768" i="14"/>
  <c r="B1764" i="14"/>
  <c r="B1760" i="14"/>
  <c r="N1760" i="14" s="1"/>
  <c r="B1756" i="14"/>
  <c r="N1756" i="14" s="1"/>
  <c r="B1752" i="14"/>
  <c r="N1752" i="14" s="1"/>
  <c r="B1748" i="14"/>
  <c r="N1748" i="14" s="1"/>
  <c r="B1744" i="14"/>
  <c r="B1740" i="14"/>
  <c r="N1740" i="14" s="1"/>
  <c r="B1736" i="14"/>
  <c r="N1736" i="14" s="1"/>
  <c r="B1732" i="14"/>
  <c r="N1732" i="14" s="1"/>
  <c r="B1728" i="14"/>
  <c r="N1728" i="14" s="1"/>
  <c r="B1724" i="14"/>
  <c r="N1724" i="14" s="1"/>
  <c r="B1720" i="14"/>
  <c r="N1720" i="14" s="1"/>
  <c r="B1716" i="14"/>
  <c r="B1712" i="14"/>
  <c r="B1708" i="14"/>
  <c r="N1708" i="14" s="1"/>
  <c r="B1704" i="14"/>
  <c r="N1704" i="14" s="1"/>
  <c r="B1700" i="14"/>
  <c r="N1700" i="14" s="1"/>
  <c r="B1696" i="14"/>
  <c r="N1696" i="14" s="1"/>
  <c r="B1692" i="14"/>
  <c r="N1692" i="14" s="1"/>
  <c r="B1688" i="14"/>
  <c r="B1684" i="14"/>
  <c r="N1684" i="14" s="1"/>
  <c r="B1680" i="14"/>
  <c r="N1680" i="14" s="1"/>
  <c r="B1676" i="14"/>
  <c r="N1676" i="14" s="1"/>
  <c r="B1672" i="14"/>
  <c r="N1672" i="14" s="1"/>
  <c r="B1668" i="14"/>
  <c r="N1668" i="14" s="1"/>
  <c r="B1664" i="14"/>
  <c r="N1664" i="14" s="1"/>
  <c r="B1660" i="14"/>
  <c r="B1656" i="14"/>
  <c r="N1656" i="14" s="1"/>
  <c r="B1652" i="14"/>
  <c r="B1648" i="14"/>
  <c r="N1648" i="14" s="1"/>
  <c r="B1644" i="14"/>
  <c r="N1644" i="14" s="1"/>
  <c r="B1640" i="14"/>
  <c r="N1640" i="14" s="1"/>
  <c r="B1636" i="14"/>
  <c r="N1636" i="14" s="1"/>
  <c r="B1632" i="14"/>
  <c r="B1628" i="14"/>
  <c r="N1628" i="14" s="1"/>
  <c r="B1624" i="14"/>
  <c r="B1620" i="14"/>
  <c r="N1620" i="14" s="1"/>
  <c r="B1616" i="14"/>
  <c r="N1616" i="14" s="1"/>
  <c r="B1612" i="14"/>
  <c r="N1612" i="14" s="1"/>
  <c r="B1608" i="14"/>
  <c r="N1608" i="14" s="1"/>
  <c r="B1604" i="14"/>
  <c r="B1600" i="14"/>
  <c r="N1600" i="14" s="1"/>
  <c r="B1596" i="14"/>
  <c r="B1592" i="14"/>
  <c r="N1592" i="14" s="1"/>
  <c r="B1588" i="14"/>
  <c r="N1588" i="14" s="1"/>
  <c r="B1584" i="14"/>
  <c r="N1584" i="14" s="1"/>
  <c r="B1580" i="14"/>
  <c r="N1580" i="14" s="1"/>
  <c r="B1576" i="14"/>
  <c r="B1572" i="14"/>
  <c r="N1572" i="14" s="1"/>
  <c r="B1568" i="14"/>
  <c r="B1564" i="14"/>
  <c r="N1564" i="14" s="1"/>
  <c r="B1560" i="14"/>
  <c r="N1560" i="14" s="1"/>
  <c r="B1556" i="14"/>
  <c r="N1556" i="14" s="1"/>
  <c r="B1552" i="14"/>
  <c r="N1552" i="14" s="1"/>
  <c r="B1548" i="14"/>
  <c r="B1544" i="14"/>
  <c r="N1544" i="14" s="1"/>
  <c r="B1540" i="14"/>
  <c r="B1536" i="14"/>
  <c r="N1536" i="14" s="1"/>
  <c r="B1532" i="14"/>
  <c r="N1532" i="14" s="1"/>
  <c r="B1528" i="14"/>
  <c r="N1528" i="14" s="1"/>
  <c r="B1524" i="14"/>
  <c r="N1524" i="14" s="1"/>
  <c r="B1520" i="14"/>
  <c r="B1516" i="14"/>
  <c r="N1516" i="14" s="1"/>
  <c r="B1512" i="14"/>
  <c r="B1508" i="14"/>
  <c r="N1508" i="14" s="1"/>
  <c r="B1504" i="14"/>
  <c r="N1504" i="14" s="1"/>
  <c r="B1500" i="14"/>
  <c r="N1500" i="14" s="1"/>
  <c r="B1496" i="14"/>
  <c r="N1496" i="14" s="1"/>
  <c r="B1492" i="14"/>
  <c r="B1488" i="14"/>
  <c r="N1488" i="14" s="1"/>
  <c r="B1484" i="14"/>
  <c r="B1480" i="14"/>
  <c r="N1480" i="14" s="1"/>
  <c r="B1476" i="14"/>
  <c r="N1476" i="14" s="1"/>
  <c r="B1472" i="14"/>
  <c r="N1472" i="14" s="1"/>
  <c r="B1468" i="14"/>
  <c r="N1468" i="14" s="1"/>
  <c r="B1464" i="14"/>
  <c r="N1464" i="14" s="1"/>
  <c r="B1460" i="14"/>
  <c r="N1460" i="14" s="1"/>
  <c r="B1456" i="14"/>
  <c r="B1452" i="14"/>
  <c r="N1452" i="14" s="1"/>
  <c r="B1448" i="14"/>
  <c r="N1448" i="14" s="1"/>
  <c r="B1444" i="14"/>
  <c r="N1444" i="14" s="1"/>
  <c r="B1440" i="14"/>
  <c r="N1440" i="14" s="1"/>
  <c r="B1436" i="14"/>
  <c r="N1436" i="14" s="1"/>
  <c r="B1432" i="14"/>
  <c r="N1432" i="14" s="1"/>
  <c r="B1428" i="14"/>
  <c r="B1424" i="14"/>
  <c r="N1424" i="14" s="1"/>
  <c r="B1420" i="14"/>
  <c r="N1420" i="14" s="1"/>
  <c r="B1416" i="14"/>
  <c r="B1412" i="14"/>
  <c r="N1412" i="14" s="1"/>
  <c r="B1408" i="14"/>
  <c r="N1408" i="14" s="1"/>
  <c r="B1404" i="14"/>
  <c r="N1404" i="14" s="1"/>
  <c r="B1400" i="14"/>
  <c r="B1396" i="14"/>
  <c r="N1396" i="14" s="1"/>
  <c r="B1392" i="14"/>
  <c r="N1392" i="14" s="1"/>
  <c r="B1388" i="14"/>
  <c r="N1388" i="14" s="1"/>
  <c r="B1384" i="14"/>
  <c r="N1384" i="14" s="1"/>
  <c r="B1380" i="14"/>
  <c r="B1376" i="14"/>
  <c r="N1376" i="14" s="1"/>
  <c r="B1372" i="14"/>
  <c r="N1372" i="14" s="1"/>
  <c r="B1368" i="14"/>
  <c r="N1368" i="14" s="1"/>
  <c r="B1364" i="14"/>
  <c r="N1364" i="14" s="1"/>
  <c r="B1360" i="14"/>
  <c r="N1360" i="14" s="1"/>
  <c r="B1356" i="14"/>
  <c r="N1356" i="14" s="1"/>
  <c r="B1352" i="14"/>
  <c r="B1348" i="14"/>
  <c r="N1348" i="14" s="1"/>
  <c r="B1344" i="14"/>
  <c r="N1344" i="14" s="1"/>
  <c r="B1340" i="14"/>
  <c r="N1340" i="14" s="1"/>
  <c r="B1336" i="14"/>
  <c r="N1336" i="14" s="1"/>
  <c r="B1332" i="14"/>
  <c r="N1332" i="14" s="1"/>
  <c r="B1328" i="14"/>
  <c r="N1328" i="14" s="1"/>
  <c r="B1324" i="14"/>
  <c r="B1320" i="14"/>
  <c r="N1320" i="14" s="1"/>
  <c r="B1316" i="14"/>
  <c r="N1316" i="14" s="1"/>
  <c r="B1312" i="14"/>
  <c r="N1312" i="14" s="1"/>
  <c r="B1308" i="14"/>
  <c r="N1308" i="14" s="1"/>
  <c r="B1304" i="14"/>
  <c r="N1304" i="14" s="1"/>
  <c r="B1300" i="14"/>
  <c r="N1300" i="14" s="1"/>
  <c r="B1296" i="14"/>
  <c r="B1292" i="14"/>
  <c r="N1292" i="14" s="1"/>
  <c r="B1288" i="14"/>
  <c r="B1284" i="14"/>
  <c r="N1284" i="14" s="1"/>
  <c r="B1280" i="14"/>
  <c r="N1280" i="14" s="1"/>
  <c r="B1276" i="14"/>
  <c r="N1276" i="14" s="1"/>
  <c r="B1272" i="14"/>
  <c r="N1272" i="14" s="1"/>
  <c r="B1268" i="14"/>
  <c r="B1264" i="14"/>
  <c r="N1264" i="14" s="1"/>
  <c r="B1260" i="14"/>
  <c r="B1256" i="14"/>
  <c r="N1256" i="14" s="1"/>
  <c r="B1252" i="14"/>
  <c r="N1252" i="14" s="1"/>
  <c r="B1248" i="14"/>
  <c r="N1248" i="14" s="1"/>
  <c r="B1244" i="14"/>
  <c r="N1244" i="14" s="1"/>
  <c r="B1240" i="14"/>
  <c r="B1236" i="14"/>
  <c r="N1236" i="14" s="1"/>
  <c r="B1232" i="14"/>
  <c r="B1228" i="14"/>
  <c r="N1228" i="14" s="1"/>
  <c r="B1224" i="14"/>
  <c r="N1224" i="14" s="1"/>
  <c r="B1220" i="14"/>
  <c r="N1220" i="14" s="1"/>
  <c r="B1216" i="14"/>
  <c r="N1216" i="14" s="1"/>
  <c r="B1212" i="14"/>
  <c r="B1208" i="14"/>
  <c r="B1204" i="14"/>
  <c r="B1200" i="14"/>
  <c r="N1200" i="14" s="1"/>
  <c r="B1196" i="14"/>
  <c r="N1196" i="14" s="1"/>
  <c r="B1192" i="14"/>
  <c r="N1192" i="14" s="1"/>
  <c r="B1188" i="14"/>
  <c r="N1188" i="14" s="1"/>
  <c r="B1184" i="14"/>
  <c r="B1180" i="14"/>
  <c r="N1180" i="14" s="1"/>
  <c r="B1176" i="14"/>
  <c r="B1172" i="14"/>
  <c r="N1172" i="14" s="1"/>
  <c r="B1168" i="14"/>
  <c r="N1168" i="14" s="1"/>
  <c r="B1164" i="14"/>
  <c r="N1164" i="14" s="1"/>
  <c r="B1160" i="14"/>
  <c r="N1160" i="14" s="1"/>
  <c r="B1156" i="14"/>
  <c r="B1152" i="14"/>
  <c r="N1152" i="14" s="1"/>
  <c r="B1148" i="14"/>
  <c r="B1144" i="14"/>
  <c r="B1140" i="14"/>
  <c r="N1140" i="14" s="1"/>
  <c r="B1136" i="14"/>
  <c r="N1136" i="14" s="1"/>
  <c r="B1132" i="14"/>
  <c r="N1132" i="14" s="1"/>
  <c r="B1128" i="14"/>
  <c r="B1124" i="14"/>
  <c r="N1124" i="14" s="1"/>
  <c r="B1120" i="14"/>
  <c r="B1116" i="14"/>
  <c r="N1116" i="14" s="1"/>
  <c r="B1112" i="14"/>
  <c r="N1112" i="14" s="1"/>
  <c r="B1108" i="14"/>
  <c r="N1108" i="14" s="1"/>
  <c r="B1104" i="14"/>
  <c r="N1104" i="14" s="1"/>
  <c r="B1100" i="14"/>
  <c r="N1100" i="14" s="1"/>
  <c r="B1096" i="14"/>
  <c r="N1096" i="14" s="1"/>
  <c r="B1092" i="14"/>
  <c r="B1088" i="14"/>
  <c r="N1088" i="14" s="1"/>
  <c r="B1084" i="14"/>
  <c r="N1084" i="14" s="1"/>
  <c r="B1080" i="14"/>
  <c r="N1080" i="14" s="1"/>
  <c r="B1076" i="14"/>
  <c r="N1076" i="14" s="1"/>
  <c r="B1072" i="14"/>
  <c r="N1072" i="14" s="1"/>
  <c r="B1068" i="14"/>
  <c r="N1068" i="14" s="1"/>
  <c r="B1064" i="14"/>
  <c r="B1060" i="14"/>
  <c r="N1060" i="14" s="1"/>
  <c r="B1056" i="14"/>
  <c r="N1056" i="14" s="1"/>
  <c r="B1052" i="14"/>
  <c r="N1052" i="14" s="1"/>
  <c r="B1048" i="14"/>
  <c r="N1048" i="14" s="1"/>
  <c r="B1044" i="14"/>
  <c r="B1040" i="14"/>
  <c r="N1040" i="14" s="1"/>
  <c r="B1036" i="14"/>
  <c r="B1032" i="14"/>
  <c r="N1032" i="14" s="1"/>
  <c r="B1028" i="14"/>
  <c r="N1028" i="14" s="1"/>
  <c r="B1024" i="14"/>
  <c r="N1024" i="14" s="1"/>
  <c r="B1020" i="14"/>
  <c r="N1020" i="14" s="1"/>
  <c r="B1016" i="14"/>
  <c r="B1012" i="14"/>
  <c r="N1012" i="14" s="1"/>
  <c r="B1008" i="14"/>
  <c r="N1008" i="14" s="1"/>
  <c r="B1004" i="14"/>
  <c r="N1004" i="14" s="1"/>
  <c r="B1000" i="14"/>
  <c r="N1000" i="14" s="1"/>
  <c r="B996" i="14"/>
  <c r="N996" i="14" s="1"/>
  <c r="B992" i="14"/>
  <c r="N992" i="14" s="1"/>
  <c r="B988" i="14"/>
  <c r="B984" i="14"/>
  <c r="N984" i="14" s="1"/>
  <c r="B980" i="14"/>
  <c r="N980" i="14" s="1"/>
  <c r="B976" i="14"/>
  <c r="N976" i="14" s="1"/>
  <c r="B972" i="14"/>
  <c r="N972" i="14" s="1"/>
  <c r="B968" i="14"/>
  <c r="N968" i="14" s="1"/>
  <c r="B964" i="14"/>
  <c r="N964" i="14" s="1"/>
  <c r="B960" i="14"/>
  <c r="B956" i="14"/>
  <c r="N956" i="14" s="1"/>
  <c r="B952" i="14"/>
  <c r="B948" i="14"/>
  <c r="N948" i="14" s="1"/>
  <c r="B944" i="14"/>
  <c r="N944" i="14" s="1"/>
  <c r="B940" i="14"/>
  <c r="N940" i="14" s="1"/>
  <c r="B936" i="14"/>
  <c r="N936" i="14" s="1"/>
  <c r="B932" i="14"/>
  <c r="B928" i="14"/>
  <c r="N928" i="14" s="1"/>
  <c r="B924" i="14"/>
  <c r="B920" i="14"/>
  <c r="N920" i="14" s="1"/>
  <c r="B916" i="14"/>
  <c r="N916" i="14" s="1"/>
  <c r="B912" i="14"/>
  <c r="N912" i="14" s="1"/>
  <c r="B908" i="14"/>
  <c r="N908" i="14" s="1"/>
  <c r="B904" i="14"/>
  <c r="B900" i="14"/>
  <c r="N900" i="14" s="1"/>
  <c r="B896" i="14"/>
  <c r="B892" i="14"/>
  <c r="N892" i="14" s="1"/>
  <c r="B888" i="14"/>
  <c r="N888" i="14" s="1"/>
  <c r="B884" i="14"/>
  <c r="N884" i="14" s="1"/>
  <c r="B880" i="14"/>
  <c r="N880" i="14" s="1"/>
  <c r="B876" i="14"/>
  <c r="B872" i="14"/>
  <c r="N872" i="14" s="1"/>
  <c r="B868" i="14"/>
  <c r="B864" i="14"/>
  <c r="N864" i="14" s="1"/>
  <c r="B860" i="14"/>
  <c r="N860" i="14" s="1"/>
  <c r="B856" i="14"/>
  <c r="N856" i="14" s="1"/>
  <c r="B852" i="14"/>
  <c r="N852" i="14" s="1"/>
  <c r="B848" i="14"/>
  <c r="B844" i="14"/>
  <c r="N844" i="14" s="1"/>
  <c r="B840" i="14"/>
  <c r="B836" i="14"/>
  <c r="N836" i="14" s="1"/>
  <c r="B832" i="14"/>
  <c r="B828" i="14"/>
  <c r="N828" i="14" s="1"/>
  <c r="B824" i="14"/>
  <c r="N824" i="14" s="1"/>
  <c r="B820" i="14"/>
  <c r="B816" i="14"/>
  <c r="N816" i="14" s="1"/>
  <c r="B812" i="14"/>
  <c r="B808" i="14"/>
  <c r="N808" i="14" s="1"/>
  <c r="B804" i="14"/>
  <c r="N804" i="14" s="1"/>
  <c r="B800" i="14"/>
  <c r="N800" i="14" s="1"/>
  <c r="B796" i="14"/>
  <c r="N796" i="14" s="1"/>
  <c r="B792" i="14"/>
  <c r="N792" i="14" s="1"/>
  <c r="B788" i="14"/>
  <c r="N788" i="14" s="1"/>
  <c r="B784" i="14"/>
  <c r="B780" i="14"/>
  <c r="N780" i="14" s="1"/>
  <c r="B776" i="14"/>
  <c r="N776" i="14" s="1"/>
  <c r="B772" i="14"/>
  <c r="N772" i="14" s="1"/>
  <c r="B768" i="14"/>
  <c r="N768" i="14" s="1"/>
  <c r="B764" i="14"/>
  <c r="N764" i="14" s="1"/>
  <c r="B760" i="14"/>
  <c r="N760" i="14" s="1"/>
  <c r="B756" i="14"/>
  <c r="B752" i="14"/>
  <c r="N752" i="14" s="1"/>
  <c r="B748" i="14"/>
  <c r="N748" i="14" s="1"/>
  <c r="B744" i="14"/>
  <c r="N744" i="14" s="1"/>
  <c r="B740" i="14"/>
  <c r="N740" i="14" s="1"/>
  <c r="B736" i="14"/>
  <c r="N736" i="14" s="1"/>
  <c r="B732" i="14"/>
  <c r="B728" i="14"/>
  <c r="B724" i="14"/>
  <c r="N724" i="14" s="1"/>
  <c r="B720" i="14"/>
  <c r="N720" i="14" s="1"/>
  <c r="B716" i="14"/>
  <c r="N716" i="14" s="1"/>
  <c r="B712" i="14"/>
  <c r="N712" i="14" s="1"/>
  <c r="B708" i="14"/>
  <c r="B704" i="14"/>
  <c r="N704" i="14" s="1"/>
  <c r="B700" i="14"/>
  <c r="B696" i="14"/>
  <c r="N696" i="14" s="1"/>
  <c r="B692" i="14"/>
  <c r="N692" i="14" s="1"/>
  <c r="B688" i="14"/>
  <c r="N688" i="14" s="1"/>
  <c r="B684" i="14"/>
  <c r="N684" i="14" s="1"/>
  <c r="B680" i="14"/>
  <c r="B676" i="14"/>
  <c r="N676" i="14" s="1"/>
  <c r="B672" i="14"/>
  <c r="N672" i="14" s="1"/>
  <c r="B668" i="14"/>
  <c r="N668" i="14" s="1"/>
  <c r="B664" i="14"/>
  <c r="N664" i="14" s="1"/>
  <c r="B660" i="14"/>
  <c r="N660" i="14" s="1"/>
  <c r="B656" i="14"/>
  <c r="N656" i="14" s="1"/>
  <c r="B652" i="14"/>
  <c r="B648" i="14"/>
  <c r="N648" i="14" s="1"/>
  <c r="B644" i="14"/>
  <c r="N644" i="14" s="1"/>
  <c r="B640" i="14"/>
  <c r="N640" i="14" s="1"/>
  <c r="B636" i="14"/>
  <c r="N636" i="14" s="1"/>
  <c r="B632" i="14"/>
  <c r="N632" i="14" s="1"/>
  <c r="B628" i="14"/>
  <c r="N628" i="14" s="1"/>
  <c r="B624" i="14"/>
  <c r="B620" i="14"/>
  <c r="N620" i="14" s="1"/>
  <c r="B616" i="14"/>
  <c r="N616" i="14" s="1"/>
  <c r="B612" i="14"/>
  <c r="N612" i="14" s="1"/>
  <c r="B608" i="14"/>
  <c r="N608" i="14" s="1"/>
  <c r="B604" i="14"/>
  <c r="N604" i="14" s="1"/>
  <c r="B600" i="14"/>
  <c r="N600" i="14" s="1"/>
  <c r="B596" i="14"/>
  <c r="B592" i="14"/>
  <c r="N592" i="14" s="1"/>
  <c r="B588" i="14"/>
  <c r="B584" i="14"/>
  <c r="N584" i="14" s="1"/>
  <c r="B580" i="14"/>
  <c r="N580" i="14" s="1"/>
  <c r="B576" i="14"/>
  <c r="N576" i="14" s="1"/>
  <c r="B572" i="14"/>
  <c r="N572" i="14" s="1"/>
  <c r="B568" i="14"/>
  <c r="B564" i="14"/>
  <c r="N564" i="14" s="1"/>
  <c r="B560" i="14"/>
  <c r="B556" i="14"/>
  <c r="N556" i="14" s="1"/>
  <c r="B552" i="14"/>
  <c r="N552" i="14" s="1"/>
  <c r="B548" i="14"/>
  <c r="N548" i="14" s="1"/>
  <c r="B544" i="14"/>
  <c r="N544" i="14" s="1"/>
  <c r="B540" i="14"/>
  <c r="B536" i="14"/>
  <c r="N536" i="14" s="1"/>
  <c r="B532" i="14"/>
  <c r="B528" i="14"/>
  <c r="N528" i="14" s="1"/>
  <c r="B524" i="14"/>
  <c r="N524" i="14" s="1"/>
  <c r="B520" i="14"/>
  <c r="N520" i="14" s="1"/>
  <c r="B516" i="14"/>
  <c r="N516" i="14" s="1"/>
  <c r="B512" i="14"/>
  <c r="B508" i="14"/>
  <c r="N508" i="14" s="1"/>
  <c r="B504" i="14"/>
  <c r="B500" i="14"/>
  <c r="N500" i="14" s="1"/>
  <c r="B496" i="14"/>
  <c r="N496" i="14" s="1"/>
  <c r="B492" i="14"/>
  <c r="N492" i="14" s="1"/>
  <c r="B488" i="14"/>
  <c r="N488" i="14" s="1"/>
  <c r="B484" i="14"/>
  <c r="B480" i="14"/>
  <c r="N480" i="14" s="1"/>
  <c r="B476" i="14"/>
  <c r="B472" i="14"/>
  <c r="N472" i="14" s="1"/>
  <c r="B468" i="14"/>
  <c r="N468" i="14" s="1"/>
  <c r="B464" i="14"/>
  <c r="N464" i="14" s="1"/>
  <c r="B460" i="14"/>
  <c r="N460" i="14" s="1"/>
  <c r="B456" i="14"/>
  <c r="B452" i="14"/>
  <c r="N452" i="14" s="1"/>
  <c r="B448" i="14"/>
  <c r="B444" i="14"/>
  <c r="N444" i="14" s="1"/>
  <c r="B440" i="14"/>
  <c r="N440" i="14" s="1"/>
  <c r="B436" i="14"/>
  <c r="N436" i="14" s="1"/>
  <c r="B432" i="14"/>
  <c r="N432" i="14" s="1"/>
  <c r="B428" i="14"/>
  <c r="N428" i="14" s="1"/>
  <c r="B424" i="14"/>
  <c r="N424" i="14" s="1"/>
  <c r="B420" i="14"/>
  <c r="B416" i="14"/>
  <c r="N416" i="14" s="1"/>
  <c r="B412" i="14"/>
  <c r="N412" i="14" s="1"/>
  <c r="B408" i="14"/>
  <c r="N408" i="14" s="1"/>
  <c r="B404" i="14"/>
  <c r="N404" i="14" s="1"/>
  <c r="B400" i="14"/>
  <c r="N400" i="14" s="1"/>
  <c r="B396" i="14"/>
  <c r="N396" i="14" s="1"/>
  <c r="B392" i="14"/>
  <c r="B388" i="14"/>
  <c r="N388" i="14" s="1"/>
  <c r="B384" i="14"/>
  <c r="N384" i="14" s="1"/>
  <c r="B380" i="14"/>
  <c r="N380" i="14" s="1"/>
  <c r="B376" i="14"/>
  <c r="N376" i="14" s="1"/>
  <c r="B372" i="14"/>
  <c r="N372" i="14" s="1"/>
  <c r="B368" i="14"/>
  <c r="N368" i="14" s="1"/>
  <c r="B364" i="14"/>
  <c r="B360" i="14"/>
  <c r="B356" i="14"/>
  <c r="N356" i="14" s="1"/>
  <c r="B352" i="14"/>
  <c r="N352" i="14" s="1"/>
  <c r="B348" i="14"/>
  <c r="N348" i="14" s="1"/>
  <c r="B344" i="14"/>
  <c r="B340" i="14"/>
  <c r="N340" i="14" s="1"/>
  <c r="B336" i="14"/>
  <c r="N336" i="14" s="1"/>
  <c r="B332" i="14"/>
  <c r="N332" i="14" s="1"/>
  <c r="B328" i="14"/>
  <c r="N328" i="14" s="1"/>
  <c r="B324" i="14"/>
  <c r="N324" i="14" s="1"/>
  <c r="B320" i="14"/>
  <c r="B316" i="14"/>
  <c r="B312" i="14"/>
  <c r="N312" i="14" s="1"/>
  <c r="B308" i="14"/>
  <c r="N308" i="14" s="1"/>
  <c r="B304" i="14"/>
  <c r="N304" i="14" s="1"/>
  <c r="B300" i="14"/>
  <c r="N300" i="14" s="1"/>
  <c r="B296" i="14"/>
  <c r="N296" i="14" s="1"/>
  <c r="B292" i="14"/>
  <c r="N292" i="14" s="1"/>
  <c r="B288" i="14"/>
  <c r="B284" i="14"/>
  <c r="N284" i="14" s="1"/>
  <c r="B280" i="14"/>
  <c r="N280" i="14" s="1"/>
  <c r="B276" i="14"/>
  <c r="N276" i="14" s="1"/>
  <c r="B272" i="14"/>
  <c r="N272" i="14" s="1"/>
  <c r="B268" i="14"/>
  <c r="N268" i="14" s="1"/>
  <c r="B264" i="14"/>
  <c r="N264" i="14" s="1"/>
  <c r="B260" i="14"/>
  <c r="B256" i="14"/>
  <c r="N256" i="14" s="1"/>
  <c r="B252" i="14"/>
  <c r="B248" i="14"/>
  <c r="N248" i="14" s="1"/>
  <c r="B244" i="14"/>
  <c r="N244" i="14" s="1"/>
  <c r="B240" i="14"/>
  <c r="N240" i="14" s="1"/>
  <c r="B236" i="14"/>
  <c r="N236" i="14" s="1"/>
  <c r="B232" i="14"/>
  <c r="B228" i="14"/>
  <c r="N228" i="14" s="1"/>
  <c r="B224" i="14"/>
  <c r="B220" i="14"/>
  <c r="N220" i="14" s="1"/>
  <c r="B216" i="14"/>
  <c r="N216" i="14" s="1"/>
  <c r="B212" i="14"/>
  <c r="N212" i="14" s="1"/>
  <c r="B208" i="14"/>
  <c r="N208" i="14" s="1"/>
  <c r="B204" i="14"/>
  <c r="B200" i="14"/>
  <c r="N200" i="14" s="1"/>
  <c r="B196" i="14"/>
  <c r="B192" i="14"/>
  <c r="N192" i="14" s="1"/>
  <c r="B188" i="14"/>
  <c r="N188" i="14" s="1"/>
  <c r="B184" i="14"/>
  <c r="N184" i="14" s="1"/>
  <c r="B180" i="14"/>
  <c r="N180" i="14" s="1"/>
  <c r="B176" i="14"/>
  <c r="B172" i="14"/>
  <c r="N172" i="14" s="1"/>
  <c r="B168" i="14"/>
  <c r="B164" i="14"/>
  <c r="N164" i="14" s="1"/>
  <c r="B160" i="14"/>
  <c r="N160" i="14" s="1"/>
  <c r="B156" i="14"/>
  <c r="N156" i="14" s="1"/>
  <c r="B152" i="14"/>
  <c r="B148" i="14"/>
  <c r="B144" i="14"/>
  <c r="N144" i="14" s="1"/>
  <c r="B140" i="14"/>
  <c r="B136" i="14"/>
  <c r="N136" i="14" s="1"/>
  <c r="B132" i="14"/>
  <c r="N132" i="14" s="1"/>
  <c r="B128" i="14"/>
  <c r="N128" i="14" s="1"/>
  <c r="B124" i="14"/>
  <c r="N124" i="14" s="1"/>
  <c r="B120" i="14"/>
  <c r="B116" i="14"/>
  <c r="N116" i="14" s="1"/>
  <c r="B112" i="14"/>
  <c r="B108" i="14"/>
  <c r="N108" i="14" s="1"/>
  <c r="B104" i="14"/>
  <c r="N104" i="14" s="1"/>
  <c r="B100" i="14"/>
  <c r="N100" i="14" s="1"/>
  <c r="B96" i="14"/>
  <c r="N96" i="14" s="1"/>
  <c r="B92" i="14"/>
  <c r="N92" i="14" s="1"/>
  <c r="B88" i="14"/>
  <c r="N88" i="14" s="1"/>
  <c r="B84" i="14"/>
  <c r="B80" i="14"/>
  <c r="N80" i="14" s="1"/>
  <c r="B76" i="14"/>
  <c r="N76" i="14" s="1"/>
  <c r="B72" i="14"/>
  <c r="N72" i="14" s="1"/>
  <c r="B68" i="14"/>
  <c r="N68" i="14" s="1"/>
  <c r="B64" i="14"/>
  <c r="N64" i="14" s="1"/>
  <c r="B60" i="14"/>
  <c r="N60" i="14" s="1"/>
  <c r="B56" i="14"/>
  <c r="B52" i="14"/>
  <c r="N52" i="14" s="1"/>
  <c r="B48" i="14"/>
  <c r="N48" i="14" s="1"/>
  <c r="B44" i="14"/>
  <c r="B40" i="14"/>
  <c r="N40" i="14" s="1"/>
  <c r="B36" i="14"/>
  <c r="N36" i="14" s="1"/>
  <c r="B32" i="14"/>
  <c r="N32" i="14" s="1"/>
  <c r="B28" i="14"/>
  <c r="D28" i="14" s="1"/>
  <c r="C28" i="14" s="1"/>
  <c r="B24" i="14"/>
  <c r="D24" i="14" s="1"/>
  <c r="B20" i="14"/>
  <c r="D20" i="14" s="1"/>
  <c r="B16" i="14"/>
  <c r="D16" i="14" s="1"/>
  <c r="B12" i="14"/>
  <c r="D12" i="14" s="1"/>
  <c r="B8" i="14"/>
  <c r="D8" i="14" s="1"/>
  <c r="C8" i="14" s="1"/>
  <c r="B4" i="14"/>
  <c r="D4" i="14" s="1"/>
  <c r="B4747" i="14"/>
  <c r="B4743" i="14"/>
  <c r="B4739" i="14"/>
  <c r="B4735" i="14"/>
  <c r="N4735" i="14" s="1"/>
  <c r="B4731" i="14"/>
  <c r="B4727" i="14"/>
  <c r="N4727" i="14" s="1"/>
  <c r="B4723" i="14"/>
  <c r="N4723" i="14" s="1"/>
  <c r="B4719" i="14"/>
  <c r="N4719" i="14" s="1"/>
  <c r="B4715" i="14"/>
  <c r="N4715" i="14" s="1"/>
  <c r="B4711" i="14"/>
  <c r="B4707" i="14"/>
  <c r="N4707" i="14" s="1"/>
  <c r="B4703" i="14"/>
  <c r="H4703" i="14" s="1"/>
  <c r="B4699" i="14"/>
  <c r="N4699" i="14" s="1"/>
  <c r="B4695" i="14"/>
  <c r="B4691" i="14"/>
  <c r="N4691" i="14" s="1"/>
  <c r="B4687" i="14"/>
  <c r="N4687" i="14" s="1"/>
  <c r="B4683" i="14"/>
  <c r="B4679" i="14"/>
  <c r="N4679" i="14" s="1"/>
  <c r="B4675" i="14"/>
  <c r="B4671" i="14"/>
  <c r="N4671" i="14" s="1"/>
  <c r="B4667" i="14"/>
  <c r="B4663" i="14"/>
  <c r="N4663" i="14" s="1"/>
  <c r="B4659" i="14"/>
  <c r="N4659" i="14" s="1"/>
  <c r="B4655" i="14"/>
  <c r="B4651" i="14"/>
  <c r="N4651" i="14" s="1"/>
  <c r="B4647" i="14"/>
  <c r="N4647" i="14" s="1"/>
  <c r="B4643" i="14"/>
  <c r="N4643" i="14" s="1"/>
  <c r="B4639" i="14"/>
  <c r="B4635" i="14"/>
  <c r="B4631" i="14"/>
  <c r="B4627" i="14"/>
  <c r="B4623" i="14"/>
  <c r="N4623" i="14" s="1"/>
  <c r="B4619" i="14"/>
  <c r="N4619" i="14" s="1"/>
  <c r="B4615" i="14"/>
  <c r="N4615" i="14" s="1"/>
  <c r="B4611" i="14"/>
  <c r="B4607" i="14"/>
  <c r="B4603" i="14"/>
  <c r="B4599" i="14"/>
  <c r="N4599" i="14" s="1"/>
  <c r="B4595" i="14"/>
  <c r="N4595" i="14" s="1"/>
  <c r="B4591" i="14"/>
  <c r="N4591" i="14" s="1"/>
  <c r="B4587" i="14"/>
  <c r="N4587" i="14" s="1"/>
  <c r="B4583" i="14"/>
  <c r="N4583" i="14" s="1"/>
  <c r="B4579" i="14"/>
  <c r="B4575" i="14"/>
  <c r="B4571" i="14"/>
  <c r="N4571" i="14" s="1"/>
  <c r="B4567" i="14"/>
  <c r="B4563" i="14"/>
  <c r="N4563" i="14" s="1"/>
  <c r="B4559" i="14"/>
  <c r="N4559" i="14" s="1"/>
  <c r="B4555" i="14"/>
  <c r="B4551" i="14"/>
  <c r="B4547" i="14"/>
  <c r="B4543" i="14"/>
  <c r="B4539" i="14"/>
  <c r="B4535" i="14"/>
  <c r="N4535" i="14" s="1"/>
  <c r="B4531" i="14"/>
  <c r="N4531" i="14" s="1"/>
  <c r="B4527" i="14"/>
  <c r="N4527" i="14" s="1"/>
  <c r="B4523" i="14"/>
  <c r="B4519" i="14"/>
  <c r="N4519" i="14" s="1"/>
  <c r="B4515" i="14"/>
  <c r="B4511" i="14"/>
  <c r="B4507" i="14"/>
  <c r="N4507" i="14" s="1"/>
  <c r="B4503" i="14"/>
  <c r="B4499" i="14"/>
  <c r="N4499" i="14" s="1"/>
  <c r="B4495" i="14"/>
  <c r="B4491" i="14"/>
  <c r="B4487" i="14"/>
  <c r="B4483" i="14"/>
  <c r="N4483" i="14" s="1"/>
  <c r="B4479" i="14"/>
  <c r="B4475" i="14"/>
  <c r="N4475" i="14" s="1"/>
  <c r="B4471" i="14"/>
  <c r="B4467" i="14"/>
  <c r="B4463" i="14"/>
  <c r="N4463" i="14" s="1"/>
  <c r="B4459" i="14"/>
  <c r="B4455" i="14"/>
  <c r="N4455" i="14" s="1"/>
  <c r="B4451" i="14"/>
  <c r="N4451" i="14" s="1"/>
  <c r="B4447" i="14"/>
  <c r="H4447" i="14" s="1"/>
  <c r="B4443" i="14"/>
  <c r="N4443" i="14" s="1"/>
  <c r="B4439" i="14"/>
  <c r="B4435" i="14"/>
  <c r="N4435" i="14" s="1"/>
  <c r="B4431" i="14"/>
  <c r="B4427" i="14"/>
  <c r="N4427" i="14" s="1"/>
  <c r="B4423" i="14"/>
  <c r="N4423" i="14" s="1"/>
  <c r="B4419" i="14"/>
  <c r="N4419" i="14" s="1"/>
  <c r="B4415" i="14"/>
  <c r="N4415" i="14" s="1"/>
  <c r="B4411" i="14"/>
  <c r="B4407" i="14"/>
  <c r="N4407" i="14" s="1"/>
  <c r="B4403" i="14"/>
  <c r="B4399" i="14"/>
  <c r="N4399" i="14" s="1"/>
  <c r="B4395" i="14"/>
  <c r="N4395" i="14" s="1"/>
  <c r="B4391" i="14"/>
  <c r="N4391" i="14" s="1"/>
  <c r="B4387" i="14"/>
  <c r="N4387" i="14" s="1"/>
  <c r="B4383" i="14"/>
  <c r="B4379" i="14"/>
  <c r="N4379" i="14" s="1"/>
  <c r="B4375" i="14"/>
  <c r="B4371" i="14"/>
  <c r="N4371" i="14" s="1"/>
  <c r="B4367" i="14"/>
  <c r="N4367" i="14" s="1"/>
  <c r="B4363" i="14"/>
  <c r="N4363" i="14" s="1"/>
  <c r="B4359" i="14"/>
  <c r="N4359" i="14" s="1"/>
  <c r="B4355" i="14"/>
  <c r="N4355" i="14" s="1"/>
  <c r="B4351" i="14"/>
  <c r="N4351" i="14" s="1"/>
  <c r="B4347" i="14"/>
  <c r="B4343" i="14"/>
  <c r="N4343" i="14" s="1"/>
  <c r="B4339" i="14"/>
  <c r="N4339" i="14" s="1"/>
  <c r="B4335" i="14"/>
  <c r="N4335" i="14" s="1"/>
  <c r="B4331" i="14"/>
  <c r="N4331" i="14" s="1"/>
  <c r="B4327" i="14"/>
  <c r="N4327" i="14" s="1"/>
  <c r="B4323" i="14"/>
  <c r="N4323" i="14" s="1"/>
  <c r="B4319" i="14"/>
  <c r="B4315" i="14"/>
  <c r="N4315" i="14" s="1"/>
  <c r="B4311" i="14"/>
  <c r="N4311" i="14" s="1"/>
  <c r="B4307" i="14"/>
  <c r="N4307" i="14" s="1"/>
  <c r="B4303" i="14"/>
  <c r="N4303" i="14" s="1"/>
  <c r="B4299" i="14"/>
  <c r="N4299" i="14" s="1"/>
  <c r="B4295" i="14"/>
  <c r="N4295" i="14" s="1"/>
  <c r="B4291" i="14"/>
  <c r="B4287" i="14"/>
  <c r="N4287" i="14" s="1"/>
  <c r="B4283" i="14"/>
  <c r="N4283" i="14" s="1"/>
  <c r="B4279" i="14"/>
  <c r="N4279" i="14" s="1"/>
  <c r="B4275" i="14"/>
  <c r="N4275" i="14" s="1"/>
  <c r="B4271" i="14"/>
  <c r="B4267" i="14"/>
  <c r="N4267" i="14" s="1"/>
  <c r="B4263" i="14"/>
  <c r="N4263" i="14" s="1"/>
  <c r="B4259" i="14"/>
  <c r="N4259" i="14" s="1"/>
  <c r="B4255" i="14"/>
  <c r="N4255" i="14" s="1"/>
  <c r="B4251" i="14"/>
  <c r="N4251" i="14" s="1"/>
  <c r="B4247" i="14"/>
  <c r="N4247" i="14" s="1"/>
  <c r="B4243" i="14"/>
  <c r="B4239" i="14"/>
  <c r="N4239" i="14" s="1"/>
  <c r="B4235" i="14"/>
  <c r="N4235" i="14" s="1"/>
  <c r="B4231" i="14"/>
  <c r="N4231" i="14" s="1"/>
  <c r="B4227" i="14"/>
  <c r="N4227" i="14" s="1"/>
  <c r="B4223" i="14"/>
  <c r="N4223" i="14" s="1"/>
  <c r="B4219" i="14"/>
  <c r="N4219" i="14" s="1"/>
  <c r="B4215" i="14"/>
  <c r="B4211" i="14"/>
  <c r="N4211" i="14" s="1"/>
  <c r="B4207" i="14"/>
  <c r="N4207" i="14" s="1"/>
  <c r="B4203" i="14"/>
  <c r="N4203" i="14" s="1"/>
  <c r="B4199" i="14"/>
  <c r="N4199" i="14" s="1"/>
  <c r="B4195" i="14"/>
  <c r="N4195" i="14" s="1"/>
  <c r="B4191" i="14"/>
  <c r="N4191" i="14" s="1"/>
  <c r="B4187" i="14"/>
  <c r="B4183" i="14"/>
  <c r="N4183" i="14" s="1"/>
  <c r="B4179" i="14"/>
  <c r="N4179" i="14" s="1"/>
  <c r="B4175" i="14"/>
  <c r="N4175" i="14" s="1"/>
  <c r="B4171" i="14"/>
  <c r="N4171" i="14" s="1"/>
  <c r="B4167" i="14"/>
  <c r="N4167" i="14" s="1"/>
  <c r="B4163" i="14"/>
  <c r="N4163" i="14" s="1"/>
  <c r="B4159" i="14"/>
  <c r="B4155" i="14"/>
  <c r="N4155" i="14" s="1"/>
  <c r="B4151" i="14"/>
  <c r="N4151" i="14" s="1"/>
  <c r="B4147" i="14"/>
  <c r="N4147" i="14" s="1"/>
  <c r="B4143" i="14"/>
  <c r="N4143" i="14" s="1"/>
  <c r="B4139" i="14"/>
  <c r="N4139" i="14" s="1"/>
  <c r="B4135" i="14"/>
  <c r="N4135" i="14" s="1"/>
  <c r="B4131" i="14"/>
  <c r="B4127" i="14"/>
  <c r="N4127" i="14" s="1"/>
  <c r="B4123" i="14"/>
  <c r="N4123" i="14" s="1"/>
  <c r="B4119" i="14"/>
  <c r="N4119" i="14" s="1"/>
  <c r="B4115" i="14"/>
  <c r="N4115" i="14" s="1"/>
  <c r="B4111" i="14"/>
  <c r="N4111" i="14" s="1"/>
  <c r="B4107" i="14"/>
  <c r="N4107" i="14" s="1"/>
  <c r="B4103" i="14"/>
  <c r="B4099" i="14"/>
  <c r="N4099" i="14" s="1"/>
  <c r="B4095" i="14"/>
  <c r="B4091" i="14"/>
  <c r="N4091" i="14" s="1"/>
  <c r="B4087" i="14"/>
  <c r="N4087" i="14" s="1"/>
  <c r="B4083" i="14"/>
  <c r="N4083" i="14" s="1"/>
  <c r="B4079" i="14"/>
  <c r="N4079" i="14" s="1"/>
  <c r="B4075" i="14"/>
  <c r="B4071" i="14"/>
  <c r="N4071" i="14" s="1"/>
  <c r="B4067" i="14"/>
  <c r="B4063" i="14"/>
  <c r="B4059" i="14"/>
  <c r="N4059" i="14" s="1"/>
  <c r="B4055" i="14"/>
  <c r="N4055" i="14" s="1"/>
  <c r="B4051" i="14"/>
  <c r="N4051" i="14" s="1"/>
  <c r="B4047" i="14"/>
  <c r="B4043" i="14"/>
  <c r="N4043" i="14" s="1"/>
  <c r="B4039" i="14"/>
  <c r="B4035" i="14"/>
  <c r="N4035" i="14" s="1"/>
  <c r="B4031" i="14"/>
  <c r="N4031" i="14" s="1"/>
  <c r="B4027" i="14"/>
  <c r="N4027" i="14" s="1"/>
  <c r="B4023" i="14"/>
  <c r="N4023" i="14" s="1"/>
  <c r="B4019" i="14"/>
  <c r="B4015" i="14"/>
  <c r="N4015" i="14" s="1"/>
  <c r="B4011" i="14"/>
  <c r="B4007" i="14"/>
  <c r="N4007" i="14" s="1"/>
  <c r="B4003" i="14"/>
  <c r="N4003" i="14" s="1"/>
  <c r="B3999" i="14"/>
  <c r="N3999" i="14" s="1"/>
  <c r="B3995" i="14"/>
  <c r="N3995" i="14" s="1"/>
  <c r="B3991" i="14"/>
  <c r="N3991" i="14" s="1"/>
  <c r="B3987" i="14"/>
  <c r="N3987" i="14" s="1"/>
  <c r="B3983" i="14"/>
  <c r="B3979" i="14"/>
  <c r="N3979" i="14" s="1"/>
  <c r="B3975" i="14"/>
  <c r="N3975" i="14" s="1"/>
  <c r="B3971" i="14"/>
  <c r="N3971" i="14" s="1"/>
  <c r="B3967" i="14"/>
  <c r="N3967" i="14" s="1"/>
  <c r="B3963" i="14"/>
  <c r="N3963" i="14" s="1"/>
  <c r="B3959" i="14"/>
  <c r="N3959" i="14" s="1"/>
  <c r="B3955" i="14"/>
  <c r="B3951" i="14"/>
  <c r="N3951" i="14" s="1"/>
  <c r="B3947" i="14"/>
  <c r="N3947" i="14" s="1"/>
  <c r="B3943" i="14"/>
  <c r="N3943" i="14" s="1"/>
  <c r="B3939" i="14"/>
  <c r="B3935" i="14"/>
  <c r="N3935" i="14" s="1"/>
  <c r="B3931" i="14"/>
  <c r="N3931" i="14" s="1"/>
  <c r="B3927" i="14"/>
  <c r="B3923" i="14"/>
  <c r="N3923" i="14" s="1"/>
  <c r="B3919" i="14"/>
  <c r="N3919" i="14" s="1"/>
  <c r="B3915" i="14"/>
  <c r="N3915" i="14" s="1"/>
  <c r="B3911" i="14"/>
  <c r="N3911" i="14" s="1"/>
  <c r="B3907" i="14"/>
  <c r="N3907" i="14" s="1"/>
  <c r="B3903" i="14"/>
  <c r="N3903" i="14" s="1"/>
  <c r="B3899" i="14"/>
  <c r="N3899" i="14" s="1"/>
  <c r="B3895" i="14"/>
  <c r="N3895" i="14" s="1"/>
  <c r="B3891" i="14"/>
  <c r="N3891" i="14" s="1"/>
  <c r="B3887" i="14"/>
  <c r="N3887" i="14" s="1"/>
  <c r="B3883" i="14"/>
  <c r="N3883" i="14" s="1"/>
  <c r="B3879" i="14"/>
  <c r="N3879" i="14" s="1"/>
  <c r="B3875" i="14"/>
  <c r="N3875" i="14" s="1"/>
  <c r="B3871" i="14"/>
  <c r="N3871" i="14" s="1"/>
  <c r="B3867" i="14"/>
  <c r="N3867" i="14" s="1"/>
  <c r="B3863" i="14"/>
  <c r="N3863" i="14" s="1"/>
  <c r="B3859" i="14"/>
  <c r="N3859" i="14" s="1"/>
  <c r="B3855" i="14"/>
  <c r="N3855" i="14" s="1"/>
  <c r="B3851" i="14"/>
  <c r="B3847" i="14"/>
  <c r="N3847" i="14" s="1"/>
  <c r="B3843" i="14"/>
  <c r="N3843" i="14" s="1"/>
  <c r="B3839" i="14"/>
  <c r="N3839" i="14" s="1"/>
  <c r="B3835" i="14"/>
  <c r="N3835" i="14" s="1"/>
  <c r="B3831" i="14"/>
  <c r="N3831" i="14" s="1"/>
  <c r="B3827" i="14"/>
  <c r="N3827" i="14" s="1"/>
  <c r="B3823" i="14"/>
  <c r="B3819" i="14"/>
  <c r="N3819" i="14" s="1"/>
  <c r="B3815" i="14"/>
  <c r="N3815" i="14" s="1"/>
  <c r="B3811" i="14"/>
  <c r="N3811" i="14" s="1"/>
  <c r="B3807" i="14"/>
  <c r="N3807" i="14" s="1"/>
  <c r="B3803" i="14"/>
  <c r="N3803" i="14" s="1"/>
  <c r="B3799" i="14"/>
  <c r="N3799" i="14" s="1"/>
  <c r="B3795" i="14"/>
  <c r="B3791" i="14"/>
  <c r="N3791" i="14" s="1"/>
  <c r="B3787" i="14"/>
  <c r="N3787" i="14" s="1"/>
  <c r="B3783" i="14"/>
  <c r="N3783" i="14" s="1"/>
  <c r="B3779" i="14"/>
  <c r="N3779" i="14" s="1"/>
  <c r="B3775" i="14"/>
  <c r="B3771" i="14"/>
  <c r="N3771" i="14" s="1"/>
  <c r="B3767" i="14"/>
  <c r="B3763" i="14"/>
  <c r="N3763" i="14" s="1"/>
  <c r="B3759" i="14"/>
  <c r="B3755" i="14"/>
  <c r="N3755" i="14" s="1"/>
  <c r="B3751" i="14"/>
  <c r="N3751" i="14" s="1"/>
  <c r="B3747" i="14"/>
  <c r="N3747" i="14" s="1"/>
  <c r="B3743" i="14"/>
  <c r="N3743" i="14" s="1"/>
  <c r="B3739" i="14"/>
  <c r="B3735" i="14"/>
  <c r="N3735" i="14" s="1"/>
  <c r="B3731" i="14"/>
  <c r="B3727" i="14"/>
  <c r="N3727" i="14" s="1"/>
  <c r="B3723" i="14"/>
  <c r="N3723" i="14" s="1"/>
  <c r="B3719" i="14"/>
  <c r="N3719" i="14" s="1"/>
  <c r="B3715" i="14"/>
  <c r="N3715" i="14" s="1"/>
  <c r="B3711" i="14"/>
  <c r="B3707" i="14"/>
  <c r="N3707" i="14" s="1"/>
  <c r="B3703" i="14"/>
  <c r="B3699" i="14"/>
  <c r="N3699" i="14" s="1"/>
  <c r="B3695" i="14"/>
  <c r="N3695" i="14" s="1"/>
  <c r="B3691" i="14"/>
  <c r="N3691" i="14" s="1"/>
  <c r="B3687" i="14"/>
  <c r="N3687" i="14" s="1"/>
  <c r="B3683" i="14"/>
  <c r="B3679" i="14"/>
  <c r="N3679" i="14" s="1"/>
  <c r="B3675" i="14"/>
  <c r="B3671" i="14"/>
  <c r="N3671" i="14" s="1"/>
  <c r="B3667" i="14"/>
  <c r="N3667" i="14" s="1"/>
  <c r="B3663" i="14"/>
  <c r="N3663" i="14" s="1"/>
  <c r="B3659" i="14"/>
  <c r="N3659" i="14" s="1"/>
  <c r="B3655" i="14"/>
  <c r="N3655" i="14" s="1"/>
  <c r="B3651" i="14"/>
  <c r="N3651" i="14" s="1"/>
  <c r="B3647" i="14"/>
  <c r="B3643" i="14"/>
  <c r="N3643" i="14" s="1"/>
  <c r="B3639" i="14"/>
  <c r="N3639" i="14" s="1"/>
  <c r="B3635" i="14"/>
  <c r="N3635" i="14" s="1"/>
  <c r="B3631" i="14"/>
  <c r="N3631" i="14" s="1"/>
  <c r="B3627" i="14"/>
  <c r="N3627" i="14" s="1"/>
  <c r="B3623" i="14"/>
  <c r="N3623" i="14" s="1"/>
  <c r="B3619" i="14"/>
  <c r="B3615" i="14"/>
  <c r="N3615" i="14" s="1"/>
  <c r="B3611" i="14"/>
  <c r="N3611" i="14" s="1"/>
  <c r="B3607" i="14"/>
  <c r="B3603" i="14"/>
  <c r="N3603" i="14" s="1"/>
  <c r="B3599" i="14"/>
  <c r="N3599" i="14" s="1"/>
  <c r="B3595" i="14"/>
  <c r="N3595" i="14" s="1"/>
  <c r="B3591" i="14"/>
  <c r="B3587" i="14"/>
  <c r="N3587" i="14" s="1"/>
  <c r="B3583" i="14"/>
  <c r="N3583" i="14" s="1"/>
  <c r="B3579" i="14"/>
  <c r="N3579" i="14" s="1"/>
  <c r="B3575" i="14"/>
  <c r="N3575" i="14" s="1"/>
  <c r="B3571" i="14"/>
  <c r="N3571" i="14" s="1"/>
  <c r="B3567" i="14"/>
  <c r="N3567" i="14" s="1"/>
  <c r="B3563" i="14"/>
  <c r="N3563" i="14" s="1"/>
  <c r="B3559" i="14"/>
  <c r="N3559" i="14" s="1"/>
  <c r="B3555" i="14"/>
  <c r="N3555" i="14" s="1"/>
  <c r="B3551" i="14"/>
  <c r="N3551" i="14" s="1"/>
  <c r="B3547" i="14"/>
  <c r="N3547" i="14" s="1"/>
  <c r="B3543" i="14"/>
  <c r="N3543" i="14" s="1"/>
  <c r="B3539" i="14"/>
  <c r="N3539" i="14" s="1"/>
  <c r="B3535" i="14"/>
  <c r="N3535" i="14" s="1"/>
  <c r="B3531" i="14"/>
  <c r="N3531" i="14" s="1"/>
  <c r="B3527" i="14"/>
  <c r="N3527" i="14" s="1"/>
  <c r="B3523" i="14"/>
  <c r="N3523" i="14" s="1"/>
  <c r="B3519" i="14"/>
  <c r="N3519" i="14" s="1"/>
  <c r="B3515" i="14"/>
  <c r="B3511" i="14"/>
  <c r="N3511" i="14" s="1"/>
  <c r="B3507" i="14"/>
  <c r="N3507" i="14" s="1"/>
  <c r="B3503" i="14"/>
  <c r="N3503" i="14" s="1"/>
  <c r="B3499" i="14"/>
  <c r="N3499" i="14" s="1"/>
  <c r="B3495" i="14"/>
  <c r="N3495" i="14" s="1"/>
  <c r="B3491" i="14"/>
  <c r="N3491" i="14" s="1"/>
  <c r="B3487" i="14"/>
  <c r="B3483" i="14"/>
  <c r="N3483" i="14" s="1"/>
  <c r="B3479" i="14"/>
  <c r="N3479" i="14" s="1"/>
  <c r="B3475" i="14"/>
  <c r="N3475" i="14" s="1"/>
  <c r="B3471" i="14"/>
  <c r="N3471" i="14" s="1"/>
  <c r="B3467" i="14"/>
  <c r="N3467" i="14" s="1"/>
  <c r="B3463" i="14"/>
  <c r="N3463" i="14" s="1"/>
  <c r="B3459" i="14"/>
  <c r="B3455" i="14"/>
  <c r="N3455" i="14" s="1"/>
  <c r="B3451" i="14"/>
  <c r="N3451" i="14" s="1"/>
  <c r="B3447" i="14"/>
  <c r="N3447" i="14" s="1"/>
  <c r="B3443" i="14"/>
  <c r="N3443" i="14" s="1"/>
  <c r="B3439" i="14"/>
  <c r="N3439" i="14" s="1"/>
  <c r="B3435" i="14"/>
  <c r="B3431" i="14"/>
  <c r="B3427" i="14"/>
  <c r="N3427" i="14" s="1"/>
  <c r="B3423" i="14"/>
  <c r="B3419" i="14"/>
  <c r="N3419" i="14" s="1"/>
  <c r="B3415" i="14"/>
  <c r="N3415" i="14" s="1"/>
  <c r="B3411" i="14"/>
  <c r="N3411" i="14" s="1"/>
  <c r="B3407" i="14"/>
  <c r="N3407" i="14" s="1"/>
  <c r="B3403" i="14"/>
  <c r="B3399" i="14"/>
  <c r="B3395" i="14"/>
  <c r="B3391" i="14"/>
  <c r="N3391" i="14" s="1"/>
  <c r="B3387" i="14"/>
  <c r="N3387" i="14" s="1"/>
  <c r="B3383" i="14"/>
  <c r="N3383" i="14" s="1"/>
  <c r="B3379" i="14"/>
  <c r="N3379" i="14" s="1"/>
  <c r="B3375" i="14"/>
  <c r="B3371" i="14"/>
  <c r="N3371" i="14" s="1"/>
  <c r="B3367" i="14"/>
  <c r="B3363" i="14"/>
  <c r="N3363" i="14" s="1"/>
  <c r="B3359" i="14"/>
  <c r="N3359" i="14" s="1"/>
  <c r="B3355" i="14"/>
  <c r="N3355" i="14" s="1"/>
  <c r="B3351" i="14"/>
  <c r="N3351" i="14" s="1"/>
  <c r="B3347" i="14"/>
  <c r="B3343" i="14"/>
  <c r="N3343" i="14" s="1"/>
  <c r="B3339" i="14"/>
  <c r="B3335" i="14"/>
  <c r="N3335" i="14" s="1"/>
  <c r="B3331" i="14"/>
  <c r="N3331" i="14" s="1"/>
  <c r="B3327" i="14"/>
  <c r="B3323" i="14"/>
  <c r="N3323" i="14" s="1"/>
  <c r="B3319" i="14"/>
  <c r="B3315" i="14"/>
  <c r="N3315" i="14" s="1"/>
  <c r="B3311" i="14"/>
  <c r="B3307" i="14"/>
  <c r="N3307" i="14" s="1"/>
  <c r="B3303" i="14"/>
  <c r="N3303" i="14" s="1"/>
  <c r="B3299" i="14"/>
  <c r="N3299" i="14" s="1"/>
  <c r="B3295" i="14"/>
  <c r="N3295" i="14" s="1"/>
  <c r="B3291" i="14"/>
  <c r="N3291" i="14" s="1"/>
  <c r="B3287" i="14"/>
  <c r="N3287" i="14" s="1"/>
  <c r="B3283" i="14"/>
  <c r="B3279" i="14"/>
  <c r="N3279" i="14" s="1"/>
  <c r="B3275" i="14"/>
  <c r="N3275" i="14" s="1"/>
  <c r="B3271" i="14"/>
  <c r="N3271" i="14" s="1"/>
  <c r="B3267" i="14"/>
  <c r="N3267" i="14" s="1"/>
  <c r="B3263" i="14"/>
  <c r="N3263" i="14" s="1"/>
  <c r="B3259" i="14"/>
  <c r="N3259" i="14" s="1"/>
  <c r="B3255" i="14"/>
  <c r="B3251" i="14"/>
  <c r="N3251" i="14" s="1"/>
  <c r="B3247" i="14"/>
  <c r="N3247" i="14" s="1"/>
  <c r="B3243" i="14"/>
  <c r="N3243" i="14" s="1"/>
  <c r="B3239" i="14"/>
  <c r="N3239" i="14" s="1"/>
  <c r="B3235" i="14"/>
  <c r="N3235" i="14" s="1"/>
  <c r="B3231" i="14"/>
  <c r="N3231" i="14" s="1"/>
  <c r="B3227" i="14"/>
  <c r="B3223" i="14"/>
  <c r="N3223" i="14" s="1"/>
  <c r="B3219" i="14"/>
  <c r="N3219" i="14" s="1"/>
  <c r="B3215" i="14"/>
  <c r="N3215" i="14" s="1"/>
  <c r="B3211" i="14"/>
  <c r="N3211" i="14" s="1"/>
  <c r="B3207" i="14"/>
  <c r="N3207" i="14" s="1"/>
  <c r="B3203" i="14"/>
  <c r="N3203" i="14" s="1"/>
  <c r="B3199" i="14"/>
  <c r="N3199" i="14" s="1"/>
  <c r="B3195" i="14"/>
  <c r="N3195" i="14" s="1"/>
  <c r="B3191" i="14"/>
  <c r="N3191" i="14" s="1"/>
  <c r="B3187" i="14"/>
  <c r="N3187" i="14" s="1"/>
  <c r="B3183" i="14"/>
  <c r="N3183" i="14" s="1"/>
  <c r="B3179" i="14"/>
  <c r="N3179" i="14" s="1"/>
  <c r="B3175" i="14"/>
  <c r="N3175" i="14" s="1"/>
  <c r="B3171" i="14"/>
  <c r="N3171" i="14" s="1"/>
  <c r="B3167" i="14"/>
  <c r="N3167" i="14" s="1"/>
  <c r="B3163" i="14"/>
  <c r="N3163" i="14" s="1"/>
  <c r="B3159" i="14"/>
  <c r="N3159" i="14" s="1"/>
  <c r="B3155" i="14"/>
  <c r="N3155" i="14" s="1"/>
  <c r="B3151" i="14"/>
  <c r="B3147" i="14"/>
  <c r="N3147" i="14" s="1"/>
  <c r="B3143" i="14"/>
  <c r="N3143" i="14" s="1"/>
  <c r="B3139" i="14"/>
  <c r="N3139" i="14" s="1"/>
  <c r="B3135" i="14"/>
  <c r="N3135" i="14" s="1"/>
  <c r="B3131" i="14"/>
  <c r="N3131" i="14" s="1"/>
  <c r="B3127" i="14"/>
  <c r="N3127" i="14" s="1"/>
  <c r="B3123" i="14"/>
  <c r="B3119" i="14"/>
  <c r="N3119" i="14" s="1"/>
  <c r="B3115" i="14"/>
  <c r="N3115" i="14" s="1"/>
  <c r="B3111" i="14"/>
  <c r="N3111" i="14" s="1"/>
  <c r="B3107" i="14"/>
  <c r="N3107" i="14" s="1"/>
  <c r="B3103" i="14"/>
  <c r="N3103" i="14" s="1"/>
  <c r="B3099" i="14"/>
  <c r="N3099" i="14" s="1"/>
  <c r="B3095" i="14"/>
  <c r="B3091" i="14"/>
  <c r="N3091" i="14" s="1"/>
  <c r="B3087" i="14"/>
  <c r="N3087" i="14" s="1"/>
  <c r="B3083" i="14"/>
  <c r="N3083" i="14" s="1"/>
  <c r="B3079" i="14"/>
  <c r="N3079" i="14" s="1"/>
  <c r="B3075" i="14"/>
  <c r="N3075" i="14" s="1"/>
  <c r="B3071" i="14"/>
  <c r="N3071" i="14" s="1"/>
  <c r="B3067" i="14"/>
  <c r="B3063" i="14"/>
  <c r="N3063" i="14" s="1"/>
  <c r="B3059" i="14"/>
  <c r="B3055" i="14"/>
  <c r="N3055" i="14" s="1"/>
  <c r="B3051" i="14"/>
  <c r="N3051" i="14" s="1"/>
  <c r="B3047" i="14"/>
  <c r="N3047" i="14" s="1"/>
  <c r="B3043" i="14"/>
  <c r="N3043" i="14" s="1"/>
  <c r="B3039" i="14"/>
  <c r="B3035" i="14"/>
  <c r="N3035" i="14" s="1"/>
  <c r="B3031" i="14"/>
  <c r="B3027" i="14"/>
  <c r="N3027" i="14" s="1"/>
  <c r="B3023" i="14"/>
  <c r="N3023" i="14" s="1"/>
  <c r="B3019" i="14"/>
  <c r="N3019" i="14" s="1"/>
  <c r="B3015" i="14"/>
  <c r="N3015" i="14" s="1"/>
  <c r="B3011" i="14"/>
  <c r="B3007" i="14"/>
  <c r="N3007" i="14" s="1"/>
  <c r="B3003" i="14"/>
  <c r="B2999" i="14"/>
  <c r="N2999" i="14" s="1"/>
  <c r="B2995" i="14"/>
  <c r="N2995" i="14" s="1"/>
  <c r="B2991" i="14"/>
  <c r="N2991" i="14" s="1"/>
  <c r="B2987" i="14"/>
  <c r="N2987" i="14" s="1"/>
  <c r="B2983" i="14"/>
  <c r="N2983" i="14" s="1"/>
  <c r="B2979" i="14"/>
  <c r="N2979" i="14" s="1"/>
  <c r="B2975" i="14"/>
  <c r="B2971" i="14"/>
  <c r="B2967" i="14"/>
  <c r="N2967" i="14" s="1"/>
  <c r="B2963" i="14"/>
  <c r="N2963" i="14" s="1"/>
  <c r="B2959" i="14"/>
  <c r="N2959" i="14" s="1"/>
  <c r="B2955" i="14"/>
  <c r="N2955" i="14" s="1"/>
  <c r="B2951" i="14"/>
  <c r="N2951" i="14" s="1"/>
  <c r="B2947" i="14"/>
  <c r="B2943" i="14"/>
  <c r="N2943" i="14" s="1"/>
  <c r="B2939" i="14"/>
  <c r="N2939" i="14" s="1"/>
  <c r="B2935" i="14"/>
  <c r="N2935" i="14" s="1"/>
  <c r="B2931" i="14"/>
  <c r="N2931" i="14" s="1"/>
  <c r="B2927" i="14"/>
  <c r="N2927" i="14" s="1"/>
  <c r="B2923" i="14"/>
  <c r="N2923" i="14" s="1"/>
  <c r="B2919" i="14"/>
  <c r="B2915" i="14"/>
  <c r="N2915" i="14" s="1"/>
  <c r="B2911" i="14"/>
  <c r="N2911" i="14" s="1"/>
  <c r="B2907" i="14"/>
  <c r="N2907" i="14" s="1"/>
  <c r="B2903" i="14"/>
  <c r="N2903" i="14" s="1"/>
  <c r="B2899" i="14"/>
  <c r="N2899" i="14" s="1"/>
  <c r="B2895" i="14"/>
  <c r="N2895" i="14" s="1"/>
  <c r="B2891" i="14"/>
  <c r="B2887" i="14"/>
  <c r="N2887" i="14" s="1"/>
  <c r="B2883" i="14"/>
  <c r="N2883" i="14" s="1"/>
  <c r="B2879" i="14"/>
  <c r="N2879" i="14" s="1"/>
  <c r="B2875" i="14"/>
  <c r="N2875" i="14" s="1"/>
  <c r="B2871" i="14"/>
  <c r="N2871" i="14" s="1"/>
  <c r="B2867" i="14"/>
  <c r="N2867" i="14" s="1"/>
  <c r="B2863" i="14"/>
  <c r="N2863" i="14" s="1"/>
  <c r="B2859" i="14"/>
  <c r="N2859" i="14" s="1"/>
  <c r="B2855" i="14"/>
  <c r="N2855" i="14" s="1"/>
  <c r="B2851" i="14"/>
  <c r="N2851" i="14" s="1"/>
  <c r="B2847" i="14"/>
  <c r="N2847" i="14" s="1"/>
  <c r="B2843" i="14"/>
  <c r="N2843" i="14" s="1"/>
  <c r="B2839" i="14"/>
  <c r="N2839" i="14" s="1"/>
  <c r="B2835" i="14"/>
  <c r="N2835" i="14" s="1"/>
  <c r="B2831" i="14"/>
  <c r="N2831" i="14" s="1"/>
  <c r="B2827" i="14"/>
  <c r="N2827" i="14" s="1"/>
  <c r="B2823" i="14"/>
  <c r="N2823" i="14" s="1"/>
  <c r="B2819" i="14"/>
  <c r="N2819" i="14" s="1"/>
  <c r="B2815" i="14"/>
  <c r="N2815" i="14" s="1"/>
  <c r="B2811" i="14"/>
  <c r="N2811" i="14" s="1"/>
  <c r="B2807" i="14"/>
  <c r="N2807" i="14" s="1"/>
  <c r="B2803" i="14"/>
  <c r="N2803" i="14" s="1"/>
  <c r="B2799" i="14"/>
  <c r="N2799" i="14" s="1"/>
  <c r="B2795" i="14"/>
  <c r="N2795" i="14" s="1"/>
  <c r="B2791" i="14"/>
  <c r="N2791" i="14" s="1"/>
  <c r="B2787" i="14"/>
  <c r="B2783" i="14"/>
  <c r="N2783" i="14" s="1"/>
  <c r="B2779" i="14"/>
  <c r="N2779" i="14" s="1"/>
  <c r="B2775" i="14"/>
  <c r="N2775" i="14" s="1"/>
  <c r="B2771" i="14"/>
  <c r="N2771" i="14" s="1"/>
  <c r="B2767" i="14"/>
  <c r="N2767" i="14" s="1"/>
  <c r="B2763" i="14"/>
  <c r="N2763" i="14" s="1"/>
  <c r="B2759" i="14"/>
  <c r="B2755" i="14"/>
  <c r="N2755" i="14" s="1"/>
  <c r="B2751" i="14"/>
  <c r="N2751" i="14" s="1"/>
  <c r="B2747" i="14"/>
  <c r="N2747" i="14" s="1"/>
  <c r="B2743" i="14"/>
  <c r="N2743" i="14" s="1"/>
  <c r="B2739" i="14"/>
  <c r="N2739" i="14" s="1"/>
  <c r="B2735" i="14"/>
  <c r="N2735" i="14" s="1"/>
  <c r="B2731" i="14"/>
  <c r="B2727" i="14"/>
  <c r="N2727" i="14" s="1"/>
  <c r="B2723" i="14"/>
  <c r="N2723" i="14" s="1"/>
  <c r="B2719" i="14"/>
  <c r="N2719" i="14" s="1"/>
  <c r="B2715" i="14"/>
  <c r="N2715" i="14" s="1"/>
  <c r="B2711" i="14"/>
  <c r="N2711" i="14" s="1"/>
  <c r="B2707" i="14"/>
  <c r="N2707" i="14" s="1"/>
  <c r="B2703" i="14"/>
  <c r="B2699" i="14"/>
  <c r="N2699" i="14" s="1"/>
  <c r="B2695" i="14"/>
  <c r="B2691" i="14"/>
  <c r="N2691" i="14" s="1"/>
  <c r="B2687" i="14"/>
  <c r="N2687" i="14" s="1"/>
  <c r="B2683" i="14"/>
  <c r="N2683" i="14" s="1"/>
  <c r="B2679" i="14"/>
  <c r="B2675" i="14"/>
  <c r="B2671" i="14"/>
  <c r="N2671" i="14" s="1"/>
  <c r="B2667" i="14"/>
  <c r="B2663" i="14"/>
  <c r="N2663" i="14" s="1"/>
  <c r="B2659" i="14"/>
  <c r="N2659" i="14" s="1"/>
  <c r="B2655" i="14"/>
  <c r="N2655" i="14" s="1"/>
  <c r="B2651" i="14"/>
  <c r="N2651" i="14" s="1"/>
  <c r="B2647" i="14"/>
  <c r="B2643" i="14"/>
  <c r="N2643" i="14" s="1"/>
  <c r="B2639" i="14"/>
  <c r="B2635" i="14"/>
  <c r="N2635" i="14" s="1"/>
  <c r="B2631" i="14"/>
  <c r="N2631" i="14" s="1"/>
  <c r="B2627" i="14"/>
  <c r="N2627" i="14" s="1"/>
  <c r="B2623" i="14"/>
  <c r="N2623" i="14" s="1"/>
  <c r="B2619" i="14"/>
  <c r="N2619" i="14" s="1"/>
  <c r="B2615" i="14"/>
  <c r="N2615" i="14" s="1"/>
  <c r="B2611" i="14"/>
  <c r="B2607" i="14"/>
  <c r="N2607" i="14" s="1"/>
  <c r="B2603" i="14"/>
  <c r="N2603" i="14" s="1"/>
  <c r="B2599" i="14"/>
  <c r="N2599" i="14" s="1"/>
  <c r="B2595" i="14"/>
  <c r="N2595" i="14" s="1"/>
  <c r="B2591" i="14"/>
  <c r="N2591" i="14" s="1"/>
  <c r="B2587" i="14"/>
  <c r="N2587" i="14" s="1"/>
  <c r="B2583" i="14"/>
  <c r="B2579" i="14"/>
  <c r="N2579" i="14" s="1"/>
  <c r="B2575" i="14"/>
  <c r="N2575" i="14" s="1"/>
  <c r="B2571" i="14"/>
  <c r="N2571" i="14" s="1"/>
  <c r="B2567" i="14"/>
  <c r="N2567" i="14" s="1"/>
  <c r="B2563" i="14"/>
  <c r="N2563" i="14" s="1"/>
  <c r="B2559" i="14"/>
  <c r="B2555" i="14"/>
  <c r="B2551" i="14"/>
  <c r="N2551" i="14" s="1"/>
  <c r="B2547" i="14"/>
  <c r="N2547" i="14" s="1"/>
  <c r="B2543" i="14"/>
  <c r="N2543" i="14" s="1"/>
  <c r="B2539" i="14"/>
  <c r="N2539" i="14" s="1"/>
  <c r="B2535" i="14"/>
  <c r="N2535" i="14" s="1"/>
  <c r="B2531" i="14"/>
  <c r="N2531" i="14" s="1"/>
  <c r="B2527" i="14"/>
  <c r="B2523" i="14"/>
  <c r="N2523" i="14" s="1"/>
  <c r="B2519" i="14"/>
  <c r="N2519" i="14" s="1"/>
  <c r="B2515" i="14"/>
  <c r="N2515" i="14" s="1"/>
  <c r="B2511" i="14"/>
  <c r="N2511" i="14" s="1"/>
  <c r="B2507" i="14"/>
  <c r="N2507" i="14" s="1"/>
  <c r="B2503" i="14"/>
  <c r="N2503" i="14" s="1"/>
  <c r="B2499" i="14"/>
  <c r="N2499" i="14" s="1"/>
  <c r="B2495" i="14"/>
  <c r="N2495" i="14" s="1"/>
  <c r="B2491" i="14"/>
  <c r="N2491" i="14" s="1"/>
  <c r="B2487" i="14"/>
  <c r="N2487" i="14" s="1"/>
  <c r="B2483" i="14"/>
  <c r="N2483" i="14" s="1"/>
  <c r="B2479" i="14"/>
  <c r="N2479" i="14" s="1"/>
  <c r="B2475" i="14"/>
  <c r="N2475" i="14" s="1"/>
  <c r="B2471" i="14"/>
  <c r="N2471" i="14" s="1"/>
  <c r="B2467" i="14"/>
  <c r="N2467" i="14" s="1"/>
  <c r="B2463" i="14"/>
  <c r="N2463" i="14" s="1"/>
  <c r="B2459" i="14"/>
  <c r="N2459" i="14" s="1"/>
  <c r="B2455" i="14"/>
  <c r="N2455" i="14" s="1"/>
  <c r="B2451" i="14"/>
  <c r="B2447" i="14"/>
  <c r="N2447" i="14" s="1"/>
  <c r="B2443" i="14"/>
  <c r="N2443" i="14" s="1"/>
  <c r="B2439" i="14"/>
  <c r="N2439" i="14" s="1"/>
  <c r="B2435" i="14"/>
  <c r="N2435" i="14" s="1"/>
  <c r="B2431" i="14"/>
  <c r="N2431" i="14" s="1"/>
  <c r="B2427" i="14"/>
  <c r="N2427" i="14" s="1"/>
  <c r="B2423" i="14"/>
  <c r="B2419" i="14"/>
  <c r="N2419" i="14" s="1"/>
  <c r="B2415" i="14"/>
  <c r="N2415" i="14" s="1"/>
  <c r="B2411" i="14"/>
  <c r="N2411" i="14" s="1"/>
  <c r="B2407" i="14"/>
  <c r="N2407" i="14" s="1"/>
  <c r="B2403" i="14"/>
  <c r="N2403" i="14" s="1"/>
  <c r="B2399" i="14"/>
  <c r="N2399" i="14" s="1"/>
  <c r="B2395" i="14"/>
  <c r="B2391" i="14"/>
  <c r="N2391" i="14" s="1"/>
  <c r="B2387" i="14"/>
  <c r="N2387" i="14" s="1"/>
  <c r="B2383" i="14"/>
  <c r="N2383" i="14" s="1"/>
  <c r="B2379" i="14"/>
  <c r="N2379" i="14" s="1"/>
  <c r="B2375" i="14"/>
  <c r="N2375" i="14" s="1"/>
  <c r="B2371" i="14"/>
  <c r="N2371" i="14" s="1"/>
  <c r="B2367" i="14"/>
  <c r="B2363" i="14"/>
  <c r="N2363" i="14" s="1"/>
  <c r="B2359" i="14"/>
  <c r="B2355" i="14"/>
  <c r="N2355" i="14" s="1"/>
  <c r="B2351" i="14"/>
  <c r="N2351" i="14" s="1"/>
  <c r="B2347" i="14"/>
  <c r="N2347" i="14" s="1"/>
  <c r="B2343" i="14"/>
  <c r="B2339" i="14"/>
  <c r="B2335" i="14"/>
  <c r="N2335" i="14" s="1"/>
  <c r="B2331" i="14"/>
  <c r="B2327" i="14"/>
  <c r="N2327" i="14" s="1"/>
  <c r="B2323" i="14"/>
  <c r="N2323" i="14" s="1"/>
  <c r="B2319" i="14"/>
  <c r="N2319" i="14" s="1"/>
  <c r="B2315" i="14"/>
  <c r="N2315" i="14" s="1"/>
  <c r="B2311" i="14"/>
  <c r="B2307" i="14"/>
  <c r="N2307" i="14" s="1"/>
  <c r="B2303" i="14"/>
  <c r="B2299" i="14"/>
  <c r="N2299" i="14" s="1"/>
  <c r="B2295" i="14"/>
  <c r="N2295" i="14" s="1"/>
  <c r="B2291" i="14"/>
  <c r="N2291" i="14" s="1"/>
  <c r="B2287" i="14"/>
  <c r="N2287" i="14" s="1"/>
  <c r="B2283" i="14"/>
  <c r="B2279" i="14"/>
  <c r="N2279" i="14" s="1"/>
  <c r="B2275" i="14"/>
  <c r="B2271" i="14"/>
  <c r="N2271" i="14" s="1"/>
  <c r="B2267" i="14"/>
  <c r="N2267" i="14" s="1"/>
  <c r="B2263" i="14"/>
  <c r="N2263" i="14" s="1"/>
  <c r="B2259" i="14"/>
  <c r="N2259" i="14" s="1"/>
  <c r="B2255" i="14"/>
  <c r="N2255" i="14" s="1"/>
  <c r="B2251" i="14"/>
  <c r="N2251" i="14" s="1"/>
  <c r="B2247" i="14"/>
  <c r="B2243" i="14"/>
  <c r="N2243" i="14" s="1"/>
  <c r="B2239" i="14"/>
  <c r="N2239" i="14" s="1"/>
  <c r="B2235" i="14"/>
  <c r="B2231" i="14"/>
  <c r="N2231" i="14" s="1"/>
  <c r="B2227" i="14"/>
  <c r="N2227" i="14" s="1"/>
  <c r="B2223" i="14"/>
  <c r="N2223" i="14" s="1"/>
  <c r="B2219" i="14"/>
  <c r="B2215" i="14"/>
  <c r="N2215" i="14" s="1"/>
  <c r="B2211" i="14"/>
  <c r="N2211" i="14" s="1"/>
  <c r="B2207" i="14"/>
  <c r="N2207" i="14" s="1"/>
  <c r="B2203" i="14"/>
  <c r="N2203" i="14" s="1"/>
  <c r="B2199" i="14"/>
  <c r="N2199" i="14" s="1"/>
  <c r="B2195" i="14"/>
  <c r="N2195" i="14" s="1"/>
  <c r="B2191" i="14"/>
  <c r="B2187" i="14"/>
  <c r="N2187" i="14" s="1"/>
  <c r="B2183" i="14"/>
  <c r="N2183" i="14" s="1"/>
  <c r="B2179" i="14"/>
  <c r="N2179" i="14" s="1"/>
  <c r="B2175" i="14"/>
  <c r="N2175" i="14" s="1"/>
  <c r="B2171" i="14"/>
  <c r="N2171" i="14" s="1"/>
  <c r="B2167" i="14"/>
  <c r="N2167" i="14" s="1"/>
  <c r="B2163" i="14"/>
  <c r="N2163" i="14" s="1"/>
  <c r="B2159" i="14"/>
  <c r="N2159" i="14" s="1"/>
  <c r="B2155" i="14"/>
  <c r="N2155" i="14" s="1"/>
  <c r="B2151" i="14"/>
  <c r="N2151" i="14" s="1"/>
  <c r="B2147" i="14"/>
  <c r="N2147" i="14" s="1"/>
  <c r="B2143" i="14"/>
  <c r="N2143" i="14" s="1"/>
  <c r="B2139" i="14"/>
  <c r="N2139" i="14" s="1"/>
  <c r="B2135" i="14"/>
  <c r="N2135" i="14" s="1"/>
  <c r="B2131" i="14"/>
  <c r="N2131" i="14" s="1"/>
  <c r="B2127" i="14"/>
  <c r="N2127" i="14" s="1"/>
  <c r="B2123" i="14"/>
  <c r="N2123" i="14" s="1"/>
  <c r="B2119" i="14"/>
  <c r="N2119" i="14" s="1"/>
  <c r="B2115" i="14"/>
  <c r="B2111" i="14"/>
  <c r="N2111" i="14" s="1"/>
  <c r="B2107" i="14"/>
  <c r="N2107" i="14" s="1"/>
  <c r="B2103" i="14"/>
  <c r="N2103" i="14" s="1"/>
  <c r="B2099" i="14"/>
  <c r="N2099" i="14" s="1"/>
  <c r="B2095" i="14"/>
  <c r="N2095" i="14" s="1"/>
  <c r="B2091" i="14"/>
  <c r="N2091" i="14" s="1"/>
  <c r="B2087" i="14"/>
  <c r="B2083" i="14"/>
  <c r="N2083" i="14" s="1"/>
  <c r="B2079" i="14"/>
  <c r="N2079" i="14" s="1"/>
  <c r="B2075" i="14"/>
  <c r="N2075" i="14" s="1"/>
  <c r="B2071" i="14"/>
  <c r="N2071" i="14" s="1"/>
  <c r="B2067" i="14"/>
  <c r="N2067" i="14" s="1"/>
  <c r="B2063" i="14"/>
  <c r="N2063" i="14" s="1"/>
  <c r="B2059" i="14"/>
  <c r="B2055" i="14"/>
  <c r="N2055" i="14" s="1"/>
  <c r="B2051" i="14"/>
  <c r="N2051" i="14" s="1"/>
  <c r="B2047" i="14"/>
  <c r="N2047" i="14" s="1"/>
  <c r="B2043" i="14"/>
  <c r="N2043" i="14" s="1"/>
  <c r="B2039" i="14"/>
  <c r="N2039" i="14" s="1"/>
  <c r="B2035" i="14"/>
  <c r="N2035" i="14" s="1"/>
  <c r="B2031" i="14"/>
  <c r="B2027" i="14"/>
  <c r="N2027" i="14" s="1"/>
  <c r="B2023" i="14"/>
  <c r="B2019" i="14"/>
  <c r="N2019" i="14" s="1"/>
  <c r="B2015" i="14"/>
  <c r="N2015" i="14" s="1"/>
  <c r="B2011" i="14"/>
  <c r="N2011" i="14" s="1"/>
  <c r="B2007" i="14"/>
  <c r="N2007" i="14" s="1"/>
  <c r="B2003" i="14"/>
  <c r="B1999" i="14"/>
  <c r="N1999" i="14" s="1"/>
  <c r="B1995" i="14"/>
  <c r="B1991" i="14"/>
  <c r="N1991" i="14" s="1"/>
  <c r="B1987" i="14"/>
  <c r="N1987" i="14" s="1"/>
  <c r="B1983" i="14"/>
  <c r="N1983" i="14" s="1"/>
  <c r="B1979" i="14"/>
  <c r="N1979" i="14" s="1"/>
  <c r="B1975" i="14"/>
  <c r="B1971" i="14"/>
  <c r="N1971" i="14" s="1"/>
  <c r="B1967" i="14"/>
  <c r="B1963" i="14"/>
  <c r="N1963" i="14" s="1"/>
  <c r="B1959" i="14"/>
  <c r="N1959" i="14" s="1"/>
  <c r="B1955" i="14"/>
  <c r="N1955" i="14" s="1"/>
  <c r="B1951" i="14"/>
  <c r="N1951" i="14" s="1"/>
  <c r="B1947" i="14"/>
  <c r="B1943" i="14"/>
  <c r="N1943" i="14" s="1"/>
  <c r="B1939" i="14"/>
  <c r="B1935" i="14"/>
  <c r="N1935" i="14" s="1"/>
  <c r="B1931" i="14"/>
  <c r="N1931" i="14" s="1"/>
  <c r="B1927" i="14"/>
  <c r="N1927" i="14" s="1"/>
  <c r="B1923" i="14"/>
  <c r="N1923" i="14" s="1"/>
  <c r="B1919" i="14"/>
  <c r="N1919" i="14" s="1"/>
  <c r="B1915" i="14"/>
  <c r="N1915" i="14" s="1"/>
  <c r="B1911" i="14"/>
  <c r="B1907" i="14"/>
  <c r="N1907" i="14" s="1"/>
  <c r="B1903" i="14"/>
  <c r="N1903" i="14" s="1"/>
  <c r="B1899" i="14"/>
  <c r="N1899" i="14" s="1"/>
  <c r="B1895" i="14"/>
  <c r="N1895" i="14" s="1"/>
  <c r="B1891" i="14"/>
  <c r="N1891" i="14" s="1"/>
  <c r="B1887" i="14"/>
  <c r="N1887" i="14" s="1"/>
  <c r="B1883" i="14"/>
  <c r="B1879" i="14"/>
  <c r="B1875" i="14"/>
  <c r="N1875" i="14" s="1"/>
  <c r="B1871" i="14"/>
  <c r="N1871" i="14" s="1"/>
  <c r="B1867" i="14"/>
  <c r="N1867" i="14" s="1"/>
  <c r="B1863" i="14"/>
  <c r="N1863" i="14" s="1"/>
  <c r="B1859" i="14"/>
  <c r="N1859" i="14" s="1"/>
  <c r="B1855" i="14"/>
  <c r="B1851" i="14"/>
  <c r="N1851" i="14" s="1"/>
  <c r="B1847" i="14"/>
  <c r="N1847" i="14" s="1"/>
  <c r="B1843" i="14"/>
  <c r="N1843" i="14" s="1"/>
  <c r="B1839" i="14"/>
  <c r="N1839" i="14" s="1"/>
  <c r="B1835" i="14"/>
  <c r="N1835" i="14" s="1"/>
  <c r="B1831" i="14"/>
  <c r="N1831" i="14" s="1"/>
  <c r="B1827" i="14"/>
  <c r="B1823" i="14"/>
  <c r="N1823" i="14" s="1"/>
  <c r="B1819" i="14"/>
  <c r="N1819" i="14" s="1"/>
  <c r="B1815" i="14"/>
  <c r="N1815" i="14" s="1"/>
  <c r="B1811" i="14"/>
  <c r="N1811" i="14" s="1"/>
  <c r="B1807" i="14"/>
  <c r="N1807" i="14" s="1"/>
  <c r="B1803" i="14"/>
  <c r="N1803" i="14" s="1"/>
  <c r="B1799" i="14"/>
  <c r="N1799" i="14" s="1"/>
  <c r="B1795" i="14"/>
  <c r="N1795" i="14" s="1"/>
  <c r="B1791" i="14"/>
  <c r="N1791" i="14" s="1"/>
  <c r="B1787" i="14"/>
  <c r="N1787" i="14" s="1"/>
  <c r="B1783" i="14"/>
  <c r="N1783" i="14" s="1"/>
  <c r="B1779" i="14"/>
  <c r="N1779" i="14" s="1"/>
  <c r="B1775" i="14"/>
  <c r="N1775" i="14" s="1"/>
  <c r="B1771" i="14"/>
  <c r="N1771" i="14" s="1"/>
  <c r="B1767" i="14"/>
  <c r="N1767" i="14" s="1"/>
  <c r="B1763" i="14"/>
  <c r="N1763" i="14" s="1"/>
  <c r="B1759" i="14"/>
  <c r="N1759" i="14" s="1"/>
  <c r="B1755" i="14"/>
  <c r="N1755" i="14" s="1"/>
  <c r="B1751" i="14"/>
  <c r="B1747" i="14"/>
  <c r="B1743" i="14"/>
  <c r="N1743" i="14" s="1"/>
  <c r="B1739" i="14"/>
  <c r="N1739" i="14" s="1"/>
  <c r="B1735" i="14"/>
  <c r="N1735" i="14" s="1"/>
  <c r="B1731" i="14"/>
  <c r="N1731" i="14" s="1"/>
  <c r="B1727" i="14"/>
  <c r="N1727" i="14" s="1"/>
  <c r="B1723" i="14"/>
  <c r="B1719" i="14"/>
  <c r="N1719" i="14" s="1"/>
  <c r="B1715" i="14"/>
  <c r="N1715" i="14" s="1"/>
  <c r="B1711" i="14"/>
  <c r="N1711" i="14" s="1"/>
  <c r="B1707" i="14"/>
  <c r="N1707" i="14" s="1"/>
  <c r="B1703" i="14"/>
  <c r="N1703" i="14" s="1"/>
  <c r="B1699" i="14"/>
  <c r="N1699" i="14" s="1"/>
  <c r="B1695" i="14"/>
  <c r="B1691" i="14"/>
  <c r="N1691" i="14" s="1"/>
  <c r="B1687" i="14"/>
  <c r="N1687" i="14" s="1"/>
  <c r="B1683" i="14"/>
  <c r="N1683" i="14" s="1"/>
  <c r="B1679" i="14"/>
  <c r="N1679" i="14" s="1"/>
  <c r="B1675" i="14"/>
  <c r="N1675" i="14" s="1"/>
  <c r="B1671" i="14"/>
  <c r="N1671" i="14" s="1"/>
  <c r="B1667" i="14"/>
  <c r="B1663" i="14"/>
  <c r="N1663" i="14" s="1"/>
  <c r="B1659" i="14"/>
  <c r="B1655" i="14"/>
  <c r="N1655" i="14" s="1"/>
  <c r="B1651" i="14"/>
  <c r="N1651" i="14" s="1"/>
  <c r="B1647" i="14"/>
  <c r="N1647" i="14" s="1"/>
  <c r="B1643" i="14"/>
  <c r="N1643" i="14" s="1"/>
  <c r="B1639" i="14"/>
  <c r="B1635" i="14"/>
  <c r="N1635" i="14" s="1"/>
  <c r="B1631" i="14"/>
  <c r="B1627" i="14"/>
  <c r="N1627" i="14" s="1"/>
  <c r="B1623" i="14"/>
  <c r="N1623" i="14" s="1"/>
  <c r="B1619" i="14"/>
  <c r="N1619" i="14" s="1"/>
  <c r="B1615" i="14"/>
  <c r="N1615" i="14" s="1"/>
  <c r="B1611" i="14"/>
  <c r="B1607" i="14"/>
  <c r="N1607" i="14" s="1"/>
  <c r="B1603" i="14"/>
  <c r="B1599" i="14"/>
  <c r="N1599" i="14" s="1"/>
  <c r="B1595" i="14"/>
  <c r="N1595" i="14" s="1"/>
  <c r="B1591" i="14"/>
  <c r="N1591" i="14" s="1"/>
  <c r="B1587" i="14"/>
  <c r="N1587" i="14" s="1"/>
  <c r="B1583" i="14"/>
  <c r="N1583" i="14" s="1"/>
  <c r="B1579" i="14"/>
  <c r="N1579" i="14" s="1"/>
  <c r="B1575" i="14"/>
  <c r="B1571" i="14"/>
  <c r="N1571" i="14" s="1"/>
  <c r="B1567" i="14"/>
  <c r="B1563" i="14"/>
  <c r="N1563" i="14" s="1"/>
  <c r="B1559" i="14"/>
  <c r="N1559" i="14" s="1"/>
  <c r="B1555" i="14"/>
  <c r="N1555" i="14" s="1"/>
  <c r="B1551" i="14"/>
  <c r="N1551" i="14" s="1"/>
  <c r="B1547" i="14"/>
  <c r="B1543" i="14"/>
  <c r="N1543" i="14" s="1"/>
  <c r="B1539" i="14"/>
  <c r="N1539" i="14" s="1"/>
  <c r="B1535" i="14"/>
  <c r="N1535" i="14" s="1"/>
  <c r="B1531" i="14"/>
  <c r="N1531" i="14" s="1"/>
  <c r="B1527" i="14"/>
  <c r="N1527" i="14" s="1"/>
  <c r="B1523" i="14"/>
  <c r="N1523" i="14" s="1"/>
  <c r="B1519" i="14"/>
  <c r="B1515" i="14"/>
  <c r="N1515" i="14" s="1"/>
  <c r="B1511" i="14"/>
  <c r="N1511" i="14" s="1"/>
  <c r="B1507" i="14"/>
  <c r="N1507" i="14" s="1"/>
  <c r="B1503" i="14"/>
  <c r="N1503" i="14" s="1"/>
  <c r="B1499" i="14"/>
  <c r="N1499" i="14" s="1"/>
  <c r="B1495" i="14"/>
  <c r="N1495" i="14" s="1"/>
  <c r="B1491" i="14"/>
  <c r="B1487" i="14"/>
  <c r="N1487" i="14" s="1"/>
  <c r="B1483" i="14"/>
  <c r="N1483" i="14" s="1"/>
  <c r="B1479" i="14"/>
  <c r="N1479" i="14" s="1"/>
  <c r="B1475" i="14"/>
  <c r="N1475" i="14" s="1"/>
  <c r="B1471" i="14"/>
  <c r="N1471" i="14" s="1"/>
  <c r="B1467" i="14"/>
  <c r="N1467" i="14" s="1"/>
  <c r="B1463" i="14"/>
  <c r="N1463" i="14" s="1"/>
  <c r="B1459" i="14"/>
  <c r="N1459" i="14" s="1"/>
  <c r="B1455" i="14"/>
  <c r="N1455" i="14" s="1"/>
  <c r="B1451" i="14"/>
  <c r="N1451" i="14" s="1"/>
  <c r="B1447" i="14"/>
  <c r="N1447" i="14" s="1"/>
  <c r="B1443" i="14"/>
  <c r="N1443" i="14" s="1"/>
  <c r="B1439" i="14"/>
  <c r="N1439" i="14" s="1"/>
  <c r="B1435" i="14"/>
  <c r="N1435" i="14" s="1"/>
  <c r="B1431" i="14"/>
  <c r="N1431" i="14" s="1"/>
  <c r="B1427" i="14"/>
  <c r="N1427" i="14" s="1"/>
  <c r="B1423" i="14"/>
  <c r="N1423" i="14" s="1"/>
  <c r="B1419" i="14"/>
  <c r="N1419" i="14" s="1"/>
  <c r="B1415" i="14"/>
  <c r="N1415" i="14" s="1"/>
  <c r="B1411" i="14"/>
  <c r="N1411" i="14" s="1"/>
  <c r="B1407" i="14"/>
  <c r="N1407" i="14" s="1"/>
  <c r="B1403" i="14"/>
  <c r="B1399" i="14"/>
  <c r="N1399" i="14" s="1"/>
  <c r="B1395" i="14"/>
  <c r="N1395" i="14" s="1"/>
  <c r="B1391" i="14"/>
  <c r="N1391" i="14" s="1"/>
  <c r="B1387" i="14"/>
  <c r="B1383" i="14"/>
  <c r="N1383" i="14" s="1"/>
  <c r="B1379" i="14"/>
  <c r="N1379" i="14" s="1"/>
  <c r="B1375" i="14"/>
  <c r="N1375" i="14" s="1"/>
  <c r="B1371" i="14"/>
  <c r="N1371" i="14" s="1"/>
  <c r="B1367" i="14"/>
  <c r="N1367" i="14" s="1"/>
  <c r="B1363" i="14"/>
  <c r="N1363" i="14" s="1"/>
  <c r="B1359" i="14"/>
  <c r="B1355" i="14"/>
  <c r="N1355" i="14" s="1"/>
  <c r="B1351" i="14"/>
  <c r="N1351" i="14" s="1"/>
  <c r="B1347" i="14"/>
  <c r="B1343" i="14"/>
  <c r="N1343" i="14" s="1"/>
  <c r="B1339" i="14"/>
  <c r="N1339" i="14" s="1"/>
  <c r="B1335" i="14"/>
  <c r="N1335" i="14" s="1"/>
  <c r="B1331" i="14"/>
  <c r="B1327" i="14"/>
  <c r="N1327" i="14" s="1"/>
  <c r="B1323" i="14"/>
  <c r="N1323" i="14" s="1"/>
  <c r="B1319" i="14"/>
  <c r="N1319" i="14" s="1"/>
  <c r="B1315" i="14"/>
  <c r="N1315" i="14" s="1"/>
  <c r="B1311" i="14"/>
  <c r="N1311" i="14" s="1"/>
  <c r="B1307" i="14"/>
  <c r="N1307" i="14" s="1"/>
  <c r="B1303" i="14"/>
  <c r="B1299" i="14"/>
  <c r="N1299" i="14" s="1"/>
  <c r="B1295" i="14"/>
  <c r="B1291" i="14"/>
  <c r="N1291" i="14" s="1"/>
  <c r="B1287" i="14"/>
  <c r="N1287" i="14" s="1"/>
  <c r="B1283" i="14"/>
  <c r="N1283" i="14" s="1"/>
  <c r="B1279" i="14"/>
  <c r="N1279" i="14" s="1"/>
  <c r="B1275" i="14"/>
  <c r="B1271" i="14"/>
  <c r="N1271" i="14" s="1"/>
  <c r="B1267" i="14"/>
  <c r="B1263" i="14"/>
  <c r="N1263" i="14" s="1"/>
  <c r="B1259" i="14"/>
  <c r="N1259" i="14" s="1"/>
  <c r="B1255" i="14"/>
  <c r="N1255" i="14" s="1"/>
  <c r="B1251" i="14"/>
  <c r="B1247" i="14"/>
  <c r="B1243" i="14"/>
  <c r="N1243" i="14" s="1"/>
  <c r="B1239" i="14"/>
  <c r="B1235" i="14"/>
  <c r="N1235" i="14" s="1"/>
  <c r="B1231" i="14"/>
  <c r="N1231" i="14" s="1"/>
  <c r="B1227" i="14"/>
  <c r="N1227" i="14" s="1"/>
  <c r="B1223" i="14"/>
  <c r="N1223" i="14" s="1"/>
  <c r="B1219" i="14"/>
  <c r="N1219" i="14" s="1"/>
  <c r="B1215" i="14"/>
  <c r="N1215" i="14" s="1"/>
  <c r="B1211" i="14"/>
  <c r="B1207" i="14"/>
  <c r="N1207" i="14" s="1"/>
  <c r="B1203" i="14"/>
  <c r="N1203" i="14" s="1"/>
  <c r="B1199" i="14"/>
  <c r="N1199" i="14" s="1"/>
  <c r="B1195" i="14"/>
  <c r="N1195" i="14" s="1"/>
  <c r="B1191" i="14"/>
  <c r="N1191" i="14" s="1"/>
  <c r="B1187" i="14"/>
  <c r="N1187" i="14" s="1"/>
  <c r="B1183" i="14"/>
  <c r="B1179" i="14"/>
  <c r="N1179" i="14" s="1"/>
  <c r="B1175" i="14"/>
  <c r="N1175" i="14" s="1"/>
  <c r="B1171" i="14"/>
  <c r="N1171" i="14" s="1"/>
  <c r="B1167" i="14"/>
  <c r="N1167" i="14" s="1"/>
  <c r="B1163" i="14"/>
  <c r="N1163" i="14" s="1"/>
  <c r="B1159" i="14"/>
  <c r="N1159" i="14" s="1"/>
  <c r="B1155" i="14"/>
  <c r="B1151" i="14"/>
  <c r="N1151" i="14" s="1"/>
  <c r="B1147" i="14"/>
  <c r="N1147" i="14" s="1"/>
  <c r="B1143" i="14"/>
  <c r="B1139" i="14"/>
  <c r="N1139" i="14" s="1"/>
  <c r="B1135" i="14"/>
  <c r="N1135" i="14" s="1"/>
  <c r="B1131" i="14"/>
  <c r="N1131" i="14" s="1"/>
  <c r="B1127" i="14"/>
  <c r="B1123" i="14"/>
  <c r="N1123" i="14" s="1"/>
  <c r="B1119" i="14"/>
  <c r="N1119" i="14" s="1"/>
  <c r="B1115" i="14"/>
  <c r="N1115" i="14" s="1"/>
  <c r="B1111" i="14"/>
  <c r="N1111" i="14" s="1"/>
  <c r="B1107" i="14"/>
  <c r="N1107" i="14" s="1"/>
  <c r="B1103" i="14"/>
  <c r="N1103" i="14" s="1"/>
  <c r="B1099" i="14"/>
  <c r="N1099" i="14" s="1"/>
  <c r="B1095" i="14"/>
  <c r="N1095" i="14" s="1"/>
  <c r="B1091" i="14"/>
  <c r="B1087" i="14"/>
  <c r="N1087" i="14" s="1"/>
  <c r="B1083" i="14"/>
  <c r="N1083" i="14" s="1"/>
  <c r="B1079" i="14"/>
  <c r="N1079" i="14" s="1"/>
  <c r="B1075" i="14"/>
  <c r="N1075" i="14" s="1"/>
  <c r="B1071" i="14"/>
  <c r="N1071" i="14" s="1"/>
  <c r="B1067" i="14"/>
  <c r="N1067" i="14" s="1"/>
  <c r="B1063" i="14"/>
  <c r="N1063" i="14" s="1"/>
  <c r="B1059" i="14"/>
  <c r="N1059" i="14" s="1"/>
  <c r="B1055" i="14"/>
  <c r="N1055" i="14" s="1"/>
  <c r="B1051" i="14"/>
  <c r="B1047" i="14"/>
  <c r="N1047" i="14" s="1"/>
  <c r="B1043" i="14"/>
  <c r="N1043" i="14" s="1"/>
  <c r="B1039" i="14"/>
  <c r="N1039" i="14" s="1"/>
  <c r="B1035" i="14"/>
  <c r="N1035" i="14" s="1"/>
  <c r="B1031" i="14"/>
  <c r="N1031" i="14" s="1"/>
  <c r="B1027" i="14"/>
  <c r="N1027" i="14" s="1"/>
  <c r="B1023" i="14"/>
  <c r="B1019" i="14"/>
  <c r="N1019" i="14" s="1"/>
  <c r="B1015" i="14"/>
  <c r="N1015" i="14" s="1"/>
  <c r="B1011" i="14"/>
  <c r="N1011" i="14" s="1"/>
  <c r="B1007" i="14"/>
  <c r="N1007" i="14" s="1"/>
  <c r="B1003" i="14"/>
  <c r="N1003" i="14" s="1"/>
  <c r="B999" i="14"/>
  <c r="N999" i="14" s="1"/>
  <c r="B995" i="14"/>
  <c r="B991" i="14"/>
  <c r="N991" i="14" s="1"/>
  <c r="B987" i="14"/>
  <c r="N987" i="14" s="1"/>
  <c r="B983" i="14"/>
  <c r="N983" i="14" s="1"/>
  <c r="B979" i="14"/>
  <c r="N979" i="14" s="1"/>
  <c r="B975" i="14"/>
  <c r="N975" i="14" s="1"/>
  <c r="B971" i="14"/>
  <c r="N971" i="14" s="1"/>
  <c r="B967" i="14"/>
  <c r="B963" i="14"/>
  <c r="N963" i="14" s="1"/>
  <c r="B959" i="14"/>
  <c r="B955" i="14"/>
  <c r="N955" i="14" s="1"/>
  <c r="B951" i="14"/>
  <c r="N951" i="14" s="1"/>
  <c r="B947" i="14"/>
  <c r="N947" i="14" s="1"/>
  <c r="B943" i="14"/>
  <c r="N943" i="14" s="1"/>
  <c r="B939" i="14"/>
  <c r="B935" i="14"/>
  <c r="N935" i="14" s="1"/>
  <c r="B931" i="14"/>
  <c r="B927" i="14"/>
  <c r="N927" i="14" s="1"/>
  <c r="B923" i="14"/>
  <c r="N923" i="14" s="1"/>
  <c r="B919" i="14"/>
  <c r="N919" i="14" s="1"/>
  <c r="B915" i="14"/>
  <c r="N915" i="14" s="1"/>
  <c r="B911" i="14"/>
  <c r="B907" i="14"/>
  <c r="N907" i="14" s="1"/>
  <c r="B903" i="14"/>
  <c r="B899" i="14"/>
  <c r="N899" i="14" s="1"/>
  <c r="B895" i="14"/>
  <c r="N895" i="14" s="1"/>
  <c r="B891" i="14"/>
  <c r="N891" i="14" s="1"/>
  <c r="B887" i="14"/>
  <c r="N887" i="14" s="1"/>
  <c r="B883" i="14"/>
  <c r="B879" i="14"/>
  <c r="N879" i="14" s="1"/>
  <c r="B875" i="14"/>
  <c r="B871" i="14"/>
  <c r="N871" i="14" s="1"/>
  <c r="B867" i="14"/>
  <c r="N867" i="14" s="1"/>
  <c r="B863" i="14"/>
  <c r="N863" i="14" s="1"/>
  <c r="B859" i="14"/>
  <c r="N859" i="14" s="1"/>
  <c r="B855" i="14"/>
  <c r="N855" i="14" s="1"/>
  <c r="B851" i="14"/>
  <c r="N851" i="14" s="1"/>
  <c r="B847" i="14"/>
  <c r="B843" i="14"/>
  <c r="B839" i="14"/>
  <c r="N839" i="14" s="1"/>
  <c r="B835" i="14"/>
  <c r="N835" i="14" s="1"/>
  <c r="B831" i="14"/>
  <c r="N831" i="14" s="1"/>
  <c r="B827" i="14"/>
  <c r="N827" i="14" s="1"/>
  <c r="B823" i="14"/>
  <c r="N823" i="14" s="1"/>
  <c r="B819" i="14"/>
  <c r="B815" i="14"/>
  <c r="N815" i="14" s="1"/>
  <c r="B811" i="14"/>
  <c r="N811" i="14" s="1"/>
  <c r="B807" i="14"/>
  <c r="N807" i="14" s="1"/>
  <c r="B803" i="14"/>
  <c r="N803" i="14" s="1"/>
  <c r="B799" i="14"/>
  <c r="N799" i="14" s="1"/>
  <c r="B795" i="14"/>
  <c r="N795" i="14" s="1"/>
  <c r="B791" i="14"/>
  <c r="B787" i="14"/>
  <c r="B783" i="14"/>
  <c r="N783" i="14" s="1"/>
  <c r="B779" i="14"/>
  <c r="N779" i="14" s="1"/>
  <c r="B775" i="14"/>
  <c r="N775" i="14" s="1"/>
  <c r="B771" i="14"/>
  <c r="N771" i="14" s="1"/>
  <c r="B767" i="14"/>
  <c r="N767" i="14" s="1"/>
  <c r="B763" i="14"/>
  <c r="N763" i="14" s="1"/>
  <c r="B759" i="14"/>
  <c r="N759" i="14" s="1"/>
  <c r="B755" i="14"/>
  <c r="N755" i="14" s="1"/>
  <c r="B751" i="14"/>
  <c r="N751" i="14" s="1"/>
  <c r="B747" i="14"/>
  <c r="N747" i="14" s="1"/>
  <c r="B743" i="14"/>
  <c r="N743" i="14" s="1"/>
  <c r="B739" i="14"/>
  <c r="N739" i="14" s="1"/>
  <c r="B735" i="14"/>
  <c r="N735" i="14" s="1"/>
  <c r="B731" i="14"/>
  <c r="N731" i="14" s="1"/>
  <c r="B727" i="14"/>
  <c r="N727" i="14" s="1"/>
  <c r="B723" i="14"/>
  <c r="N723" i="14" s="1"/>
  <c r="B719" i="14"/>
  <c r="N719" i="14" s="1"/>
  <c r="B715" i="14"/>
  <c r="B711" i="14"/>
  <c r="N711" i="14" s="1"/>
  <c r="B707" i="14"/>
  <c r="N707" i="14" s="1"/>
  <c r="B703" i="14"/>
  <c r="N703" i="14" s="1"/>
  <c r="B699" i="14"/>
  <c r="N699" i="14" s="1"/>
  <c r="B695" i="14"/>
  <c r="N695" i="14" s="1"/>
  <c r="B691" i="14"/>
  <c r="N691" i="14" s="1"/>
  <c r="B687" i="14"/>
  <c r="B683" i="14"/>
  <c r="N683" i="14" s="1"/>
  <c r="B679" i="14"/>
  <c r="N679" i="14" s="1"/>
  <c r="B675" i="14"/>
  <c r="N675" i="14" s="1"/>
  <c r="B671" i="14"/>
  <c r="N671" i="14" s="1"/>
  <c r="B667" i="14"/>
  <c r="N667" i="14" s="1"/>
  <c r="B663" i="14"/>
  <c r="N663" i="14" s="1"/>
  <c r="B659" i="14"/>
  <c r="B655" i="14"/>
  <c r="N655" i="14" s="1"/>
  <c r="B651" i="14"/>
  <c r="N651" i="14" s="1"/>
  <c r="B647" i="14"/>
  <c r="N647" i="14" s="1"/>
  <c r="B643" i="14"/>
  <c r="N643" i="14" s="1"/>
  <c r="B639" i="14"/>
  <c r="N639" i="14" s="1"/>
  <c r="B635" i="14"/>
  <c r="N635" i="14" s="1"/>
  <c r="B631" i="14"/>
  <c r="B627" i="14"/>
  <c r="N627" i="14" s="1"/>
  <c r="B623" i="14"/>
  <c r="N623" i="14" s="1"/>
  <c r="B619" i="14"/>
  <c r="N619" i="14" s="1"/>
  <c r="B615" i="14"/>
  <c r="N615" i="14" s="1"/>
  <c r="B611" i="14"/>
  <c r="N611" i="14" s="1"/>
  <c r="B607" i="14"/>
  <c r="N607" i="14" s="1"/>
  <c r="B603" i="14"/>
  <c r="B599" i="14"/>
  <c r="N599" i="14" s="1"/>
  <c r="B595" i="14"/>
  <c r="B591" i="14"/>
  <c r="N591" i="14" s="1"/>
  <c r="B587" i="14"/>
  <c r="N587" i="14" s="1"/>
  <c r="B583" i="14"/>
  <c r="N583" i="14" s="1"/>
  <c r="B579" i="14"/>
  <c r="N579" i="14" s="1"/>
  <c r="B575" i="14"/>
  <c r="B571" i="14"/>
  <c r="N571" i="14" s="1"/>
  <c r="B567" i="14"/>
  <c r="B563" i="14"/>
  <c r="N563" i="14" s="1"/>
  <c r="B559" i="14"/>
  <c r="N559" i="14" s="1"/>
  <c r="B555" i="14"/>
  <c r="N555" i="14" s="1"/>
  <c r="B551" i="14"/>
  <c r="N551" i="14" s="1"/>
  <c r="B547" i="14"/>
  <c r="B543" i="14"/>
  <c r="N543" i="14" s="1"/>
  <c r="B539" i="14"/>
  <c r="B535" i="14"/>
  <c r="N535" i="14" s="1"/>
  <c r="B531" i="14"/>
  <c r="N531" i="14" s="1"/>
  <c r="B527" i="14"/>
  <c r="N527" i="14" s="1"/>
  <c r="B523" i="14"/>
  <c r="N523" i="14" s="1"/>
  <c r="B519" i="14"/>
  <c r="N519" i="14" s="1"/>
  <c r="B515" i="14"/>
  <c r="N515" i="14" s="1"/>
  <c r="B511" i="14"/>
  <c r="B507" i="14"/>
  <c r="N507" i="14" s="1"/>
  <c r="B503" i="14"/>
  <c r="N503" i="14" s="1"/>
  <c r="B499" i="14"/>
  <c r="N499" i="14" s="1"/>
  <c r="B495" i="14"/>
  <c r="N495" i="14" s="1"/>
  <c r="B491" i="14"/>
  <c r="N491" i="14" s="1"/>
  <c r="B487" i="14"/>
  <c r="B483" i="14"/>
  <c r="B479" i="14"/>
  <c r="N479" i="14" s="1"/>
  <c r="B475" i="14"/>
  <c r="B471" i="14"/>
  <c r="N471" i="14" s="1"/>
  <c r="B467" i="14"/>
  <c r="N467" i="14" s="1"/>
  <c r="B463" i="14"/>
  <c r="N463" i="14" s="1"/>
  <c r="B459" i="14"/>
  <c r="N459" i="14" s="1"/>
  <c r="B455" i="14"/>
  <c r="B451" i="14"/>
  <c r="N451" i="14" s="1"/>
  <c r="B447" i="14"/>
  <c r="N447" i="14" s="1"/>
  <c r="B443" i="14"/>
  <c r="N443" i="14" s="1"/>
  <c r="B439" i="14"/>
  <c r="N439" i="14" s="1"/>
  <c r="B435" i="14"/>
  <c r="N435" i="14" s="1"/>
  <c r="B431" i="14"/>
  <c r="N431" i="14" s="1"/>
  <c r="B427" i="14"/>
  <c r="N427" i="14" s="1"/>
  <c r="B423" i="14"/>
  <c r="N423" i="14" s="1"/>
  <c r="B419" i="14"/>
  <c r="N419" i="14" s="1"/>
  <c r="B415" i="14"/>
  <c r="N415" i="14" s="1"/>
  <c r="B411" i="14"/>
  <c r="N411" i="14" s="1"/>
  <c r="B407" i="14"/>
  <c r="N407" i="14" s="1"/>
  <c r="B403" i="14"/>
  <c r="N403" i="14" s="1"/>
  <c r="B399" i="14"/>
  <c r="N399" i="14" s="1"/>
  <c r="B395" i="14"/>
  <c r="N395" i="14" s="1"/>
  <c r="B391" i="14"/>
  <c r="N391" i="14" s="1"/>
  <c r="B387" i="14"/>
  <c r="N387" i="14" s="1"/>
  <c r="B383" i="14"/>
  <c r="N383" i="14" s="1"/>
  <c r="B379" i="14"/>
  <c r="N379" i="14" s="1"/>
  <c r="B375" i="14"/>
  <c r="N375" i="14" s="1"/>
  <c r="B371" i="14"/>
  <c r="N371" i="14" s="1"/>
  <c r="B367" i="14"/>
  <c r="B363" i="14"/>
  <c r="N363" i="14" s="1"/>
  <c r="B359" i="14"/>
  <c r="N359" i="14" s="1"/>
  <c r="B355" i="14"/>
  <c r="N355" i="14" s="1"/>
  <c r="B351" i="14"/>
  <c r="B347" i="14"/>
  <c r="N347" i="14" s="1"/>
  <c r="B343" i="14"/>
  <c r="N343" i="14" s="1"/>
  <c r="B339" i="14"/>
  <c r="N339" i="14" s="1"/>
  <c r="B335" i="14"/>
  <c r="N335" i="14" s="1"/>
  <c r="B331" i="14"/>
  <c r="N331" i="14" s="1"/>
  <c r="B327" i="14"/>
  <c r="N327" i="14" s="1"/>
  <c r="B323" i="14"/>
  <c r="B319" i="14"/>
  <c r="N319" i="14" s="1"/>
  <c r="B315" i="14"/>
  <c r="N315" i="14" s="1"/>
  <c r="B311" i="14"/>
  <c r="N311" i="14" s="1"/>
  <c r="B307" i="14"/>
  <c r="B303" i="14"/>
  <c r="N303" i="14" s="1"/>
  <c r="B299" i="14"/>
  <c r="N299" i="14" s="1"/>
  <c r="B295" i="14"/>
  <c r="B291" i="14"/>
  <c r="N291" i="14" s="1"/>
  <c r="B287" i="14"/>
  <c r="N287" i="14" s="1"/>
  <c r="B283" i="14"/>
  <c r="N283" i="14" s="1"/>
  <c r="B279" i="14"/>
  <c r="N279" i="14" s="1"/>
  <c r="B275" i="14"/>
  <c r="N275" i="14" s="1"/>
  <c r="B271" i="14"/>
  <c r="N271" i="14" s="1"/>
  <c r="B267" i="14"/>
  <c r="B263" i="14"/>
  <c r="N263" i="14" s="1"/>
  <c r="B259" i="14"/>
  <c r="B255" i="14"/>
  <c r="N255" i="14" s="1"/>
  <c r="B251" i="14"/>
  <c r="B247" i="14"/>
  <c r="N247" i="14" s="1"/>
  <c r="B243" i="14"/>
  <c r="N243" i="14" s="1"/>
  <c r="B239" i="14"/>
  <c r="B235" i="14"/>
  <c r="N235" i="14" s="1"/>
  <c r="B231" i="14"/>
  <c r="B227" i="14"/>
  <c r="N227" i="14" s="1"/>
  <c r="B223" i="14"/>
  <c r="N223" i="14" s="1"/>
  <c r="B219" i="14"/>
  <c r="N219" i="14" s="1"/>
  <c r="B215" i="14"/>
  <c r="N215" i="14" s="1"/>
  <c r="B211" i="14"/>
  <c r="B207" i="14"/>
  <c r="N207" i="14" s="1"/>
  <c r="B203" i="14"/>
  <c r="B199" i="14"/>
  <c r="N199" i="14" s="1"/>
  <c r="B195" i="14"/>
  <c r="N195" i="14" s="1"/>
  <c r="B191" i="14"/>
  <c r="N191" i="14" s="1"/>
  <c r="B187" i="14"/>
  <c r="N187" i="14" s="1"/>
  <c r="B183" i="14"/>
  <c r="N183" i="14" s="1"/>
  <c r="B179" i="14"/>
  <c r="N179" i="14" s="1"/>
  <c r="B175" i="14"/>
  <c r="B171" i="14"/>
  <c r="N171" i="14" s="1"/>
  <c r="B167" i="14"/>
  <c r="N167" i="14" s="1"/>
  <c r="B163" i="14"/>
  <c r="N163" i="14" s="1"/>
  <c r="B159" i="14"/>
  <c r="N159" i="14" s="1"/>
  <c r="B155" i="14"/>
  <c r="N155" i="14" s="1"/>
  <c r="B151" i="14"/>
  <c r="N151" i="14" s="1"/>
  <c r="B147" i="14"/>
  <c r="B143" i="14"/>
  <c r="N143" i="14" s="1"/>
  <c r="B139" i="14"/>
  <c r="N139" i="14" s="1"/>
  <c r="B135" i="14"/>
  <c r="N135" i="14" s="1"/>
  <c r="B131" i="14"/>
  <c r="N131" i="14" s="1"/>
  <c r="B127" i="14"/>
  <c r="N127" i="14" s="1"/>
  <c r="B123" i="14"/>
  <c r="N123" i="14" s="1"/>
  <c r="B119" i="14"/>
  <c r="B115" i="14"/>
  <c r="N115" i="14" s="1"/>
  <c r="B111" i="14"/>
  <c r="N111" i="14" s="1"/>
  <c r="B107" i="14"/>
  <c r="N107" i="14" s="1"/>
  <c r="B103" i="14"/>
  <c r="N103" i="14" s="1"/>
  <c r="B99" i="14"/>
  <c r="N99" i="14" s="1"/>
  <c r="B95" i="14"/>
  <c r="N95" i="14" s="1"/>
  <c r="B91" i="14"/>
  <c r="B87" i="14"/>
  <c r="N87" i="14" s="1"/>
  <c r="B83" i="14"/>
  <c r="N83" i="14" s="1"/>
  <c r="B79" i="14"/>
  <c r="N79" i="14" s="1"/>
  <c r="B75" i="14"/>
  <c r="N75" i="14" s="1"/>
  <c r="B71" i="14"/>
  <c r="N71" i="14" s="1"/>
  <c r="B67" i="14"/>
  <c r="N67" i="14" s="1"/>
  <c r="B63" i="14"/>
  <c r="N63" i="14" s="1"/>
  <c r="B59" i="14"/>
  <c r="N59" i="14" s="1"/>
  <c r="B55" i="14"/>
  <c r="N55" i="14" s="1"/>
  <c r="B51" i="14"/>
  <c r="N51" i="14" s="1"/>
  <c r="B47" i="14"/>
  <c r="N47" i="14" s="1"/>
  <c r="B43" i="14"/>
  <c r="N43" i="14" s="1"/>
  <c r="B39" i="14"/>
  <c r="N39" i="14" s="1"/>
  <c r="B35" i="14"/>
  <c r="N35" i="14" s="1"/>
  <c r="B31" i="14"/>
  <c r="D31" i="14" s="1"/>
  <c r="B27" i="14"/>
  <c r="D27" i="14" s="1"/>
  <c r="B23" i="14"/>
  <c r="D23" i="14" s="1"/>
  <c r="B19" i="14"/>
  <c r="D19" i="14" s="1"/>
  <c r="B15" i="14"/>
  <c r="N15" i="14" s="1"/>
  <c r="B11" i="14"/>
  <c r="D11" i="14" s="1"/>
  <c r="B7" i="14"/>
  <c r="D7" i="14" s="1"/>
  <c r="C7" i="14" s="1"/>
  <c r="B3" i="14"/>
  <c r="D3" i="14" s="1"/>
  <c r="B4746" i="14"/>
  <c r="B4742" i="14"/>
  <c r="N4742" i="14" s="1"/>
  <c r="B4738" i="14"/>
  <c r="N4738" i="14" s="1"/>
  <c r="B4734" i="14"/>
  <c r="N4734" i="14" s="1"/>
  <c r="B4730" i="14"/>
  <c r="N4730" i="14" s="1"/>
  <c r="B4726" i="14"/>
  <c r="N4726" i="14" s="1"/>
  <c r="B4722" i="14"/>
  <c r="N4722" i="14" s="1"/>
  <c r="B4718" i="14"/>
  <c r="B4714" i="14"/>
  <c r="N4714" i="14" s="1"/>
  <c r="B4710" i="14"/>
  <c r="N4710" i="14" s="1"/>
  <c r="B4706" i="14"/>
  <c r="N4706" i="14" s="1"/>
  <c r="B4702" i="14"/>
  <c r="N4702" i="14" s="1"/>
  <c r="B4698" i="14"/>
  <c r="N4698" i="14" s="1"/>
  <c r="B4694" i="14"/>
  <c r="N4694" i="14" s="1"/>
  <c r="B4690" i="14"/>
  <c r="N4690" i="14" s="1"/>
  <c r="B4686" i="14"/>
  <c r="N4686" i="14" s="1"/>
  <c r="B4682" i="14"/>
  <c r="N4682" i="14" s="1"/>
  <c r="B4678" i="14"/>
  <c r="N4678" i="14" s="1"/>
  <c r="B4674" i="14"/>
  <c r="N4674" i="14" s="1"/>
  <c r="B4670" i="14"/>
  <c r="N4670" i="14" s="1"/>
  <c r="B4666" i="14"/>
  <c r="N4666" i="14" s="1"/>
  <c r="B4662" i="14"/>
  <c r="N4662" i="14" s="1"/>
  <c r="B4658" i="14"/>
  <c r="N4658" i="14" s="1"/>
  <c r="B4654" i="14"/>
  <c r="N4654" i="14" s="1"/>
  <c r="B4650" i="14"/>
  <c r="N4650" i="14" s="1"/>
  <c r="B4646" i="14"/>
  <c r="N4646" i="14" s="1"/>
  <c r="B4642" i="14"/>
  <c r="B4638" i="14"/>
  <c r="N4638" i="14" s="1"/>
  <c r="B4634" i="14"/>
  <c r="N4634" i="14" s="1"/>
  <c r="B4630" i="14"/>
  <c r="N4630" i="14" s="1"/>
  <c r="B4626" i="14"/>
  <c r="N4626" i="14" s="1"/>
  <c r="B4622" i="14"/>
  <c r="N4622" i="14" s="1"/>
  <c r="B4618" i="14"/>
  <c r="N4618" i="14" s="1"/>
  <c r="B4614" i="14"/>
  <c r="B4610" i="14"/>
  <c r="N4610" i="14" s="1"/>
  <c r="B4606" i="14"/>
  <c r="N4606" i="14" s="1"/>
  <c r="B4602" i="14"/>
  <c r="N4602" i="14" s="1"/>
  <c r="B4598" i="14"/>
  <c r="N4598" i="14" s="1"/>
  <c r="B4594" i="14"/>
  <c r="N4594" i="14" s="1"/>
  <c r="B4590" i="14"/>
  <c r="N4590" i="14" s="1"/>
  <c r="B4586" i="14"/>
  <c r="B4582" i="14"/>
  <c r="N4582" i="14" s="1"/>
  <c r="B4578" i="14"/>
  <c r="N4578" i="14" s="1"/>
  <c r="B4574" i="14"/>
  <c r="N4574" i="14" s="1"/>
  <c r="B4570" i="14"/>
  <c r="N4570" i="14" s="1"/>
  <c r="B4566" i="14"/>
  <c r="N4566" i="14" s="1"/>
  <c r="B4562" i="14"/>
  <c r="N4562" i="14" s="1"/>
  <c r="B4558" i="14"/>
  <c r="B4554" i="14"/>
  <c r="N4554" i="14" s="1"/>
  <c r="B4550" i="14"/>
  <c r="B4546" i="14"/>
  <c r="N4546" i="14" s="1"/>
  <c r="B4542" i="14"/>
  <c r="N4542" i="14" s="1"/>
  <c r="B4538" i="14"/>
  <c r="N4538" i="14" s="1"/>
  <c r="B4534" i="14"/>
  <c r="N4534" i="14" s="1"/>
  <c r="B4530" i="14"/>
  <c r="B4526" i="14"/>
  <c r="N4526" i="14" s="1"/>
  <c r="B4522" i="14"/>
  <c r="B4518" i="14"/>
  <c r="N4518" i="14" s="1"/>
  <c r="B4514" i="14"/>
  <c r="N4514" i="14" s="1"/>
  <c r="B4510" i="14"/>
  <c r="N4510" i="14" s="1"/>
  <c r="B4506" i="14"/>
  <c r="N4506" i="14" s="1"/>
  <c r="B4502" i="14"/>
  <c r="B4498" i="14"/>
  <c r="N4498" i="14" s="1"/>
  <c r="B4494" i="14"/>
  <c r="B4490" i="14"/>
  <c r="N4490" i="14" s="1"/>
  <c r="B4486" i="14"/>
  <c r="N4486" i="14" s="1"/>
  <c r="B4482" i="14"/>
  <c r="N4482" i="14" s="1"/>
  <c r="B4478" i="14"/>
  <c r="N4478" i="14" s="1"/>
  <c r="B4474" i="14"/>
  <c r="B4470" i="14"/>
  <c r="N4470" i="14" s="1"/>
  <c r="B4466" i="14"/>
  <c r="B4462" i="14"/>
  <c r="N4462" i="14" s="1"/>
  <c r="B4458" i="14"/>
  <c r="N4458" i="14" s="1"/>
  <c r="B4454" i="14"/>
  <c r="N4454" i="14" s="1"/>
  <c r="B4450" i="14"/>
  <c r="N4450" i="14" s="1"/>
  <c r="B4446" i="14"/>
  <c r="N4446" i="14" s="1"/>
  <c r="B4442" i="14"/>
  <c r="N4442" i="14" s="1"/>
  <c r="B4438" i="14"/>
  <c r="B4434" i="14"/>
  <c r="N4434" i="14" s="1"/>
  <c r="B4430" i="14"/>
  <c r="N4430" i="14" s="1"/>
  <c r="B4426" i="14"/>
  <c r="N4426" i="14" s="1"/>
  <c r="B4422" i="14"/>
  <c r="N4422" i="14" s="1"/>
  <c r="B4418" i="14"/>
  <c r="N4418" i="14" s="1"/>
  <c r="B4414" i="14"/>
  <c r="N4414" i="14" s="1"/>
  <c r="B4410" i="14"/>
  <c r="B4406" i="14"/>
  <c r="N4406" i="14" s="1"/>
  <c r="B4402" i="14"/>
  <c r="N4402" i="14" s="1"/>
  <c r="B4398" i="14"/>
  <c r="N4398" i="14" s="1"/>
  <c r="B4394" i="14"/>
  <c r="N4394" i="14" s="1"/>
  <c r="B4390" i="14"/>
  <c r="N4390" i="14" s="1"/>
  <c r="B4386" i="14"/>
  <c r="N4386" i="14" s="1"/>
  <c r="B4382" i="14"/>
  <c r="B4378" i="14"/>
  <c r="B4374" i="14"/>
  <c r="N4374" i="14" s="1"/>
  <c r="B4370" i="14"/>
  <c r="N4370" i="14" s="1"/>
  <c r="B4366" i="14"/>
  <c r="N4366" i="14" s="1"/>
  <c r="B4362" i="14"/>
  <c r="N4362" i="14" s="1"/>
  <c r="B4358" i="14"/>
  <c r="N4358" i="14" s="1"/>
  <c r="B4354" i="14"/>
  <c r="N4354" i="14" s="1"/>
  <c r="B4350" i="14"/>
  <c r="N4350" i="14" s="1"/>
  <c r="B4346" i="14"/>
  <c r="N4346" i="14" s="1"/>
  <c r="B4342" i="14"/>
  <c r="N4342" i="14" s="1"/>
  <c r="B4338" i="14"/>
  <c r="B4334" i="14"/>
  <c r="N4334" i="14" s="1"/>
  <c r="B4330" i="14"/>
  <c r="N4330" i="14" s="1"/>
  <c r="B4326" i="14"/>
  <c r="N4326" i="14" s="1"/>
  <c r="B4322" i="14"/>
  <c r="N4322" i="14" s="1"/>
  <c r="B4318" i="14"/>
  <c r="N4318" i="14" s="1"/>
  <c r="B4314" i="14"/>
  <c r="N4314" i="14" s="1"/>
  <c r="B4310" i="14"/>
  <c r="N4310" i="14" s="1"/>
  <c r="B4306" i="14"/>
  <c r="N4306" i="14" s="1"/>
  <c r="B4302" i="14"/>
  <c r="N4302" i="14" s="1"/>
  <c r="B4298" i="14"/>
  <c r="N4298" i="14" s="1"/>
  <c r="B4294" i="14"/>
  <c r="N4294" i="14" s="1"/>
  <c r="B4290" i="14"/>
  <c r="N4290" i="14" s="1"/>
  <c r="B4286" i="14"/>
  <c r="N4286" i="14" s="1"/>
  <c r="B4282" i="14"/>
  <c r="N4282" i="14" s="1"/>
  <c r="B4278" i="14"/>
  <c r="B4274" i="14"/>
  <c r="N4274" i="14" s="1"/>
  <c r="B4270" i="14"/>
  <c r="N4270" i="14" s="1"/>
  <c r="B4266" i="14"/>
  <c r="N4266" i="14" s="1"/>
  <c r="B4262" i="14"/>
  <c r="N4262" i="14" s="1"/>
  <c r="B4258" i="14"/>
  <c r="N4258" i="14" s="1"/>
  <c r="B4254" i="14"/>
  <c r="N4254" i="14" s="1"/>
  <c r="B4250" i="14"/>
  <c r="B4246" i="14"/>
  <c r="N4246" i="14" s="1"/>
  <c r="B4242" i="14"/>
  <c r="N4242" i="14" s="1"/>
  <c r="B4238" i="14"/>
  <c r="N4238" i="14" s="1"/>
  <c r="B4234" i="14"/>
  <c r="N4234" i="14" s="1"/>
  <c r="B4230" i="14"/>
  <c r="N4230" i="14" s="1"/>
  <c r="B4226" i="14"/>
  <c r="N4226" i="14" s="1"/>
  <c r="B4222" i="14"/>
  <c r="B4218" i="14"/>
  <c r="N4218" i="14" s="1"/>
  <c r="B4214" i="14"/>
  <c r="N4214" i="14" s="1"/>
  <c r="B4210" i="14"/>
  <c r="N4210" i="14" s="1"/>
  <c r="B4206" i="14"/>
  <c r="N4206" i="14" s="1"/>
  <c r="B4202" i="14"/>
  <c r="N4202" i="14" s="1"/>
  <c r="B4198" i="14"/>
  <c r="N4198" i="14" s="1"/>
  <c r="B4194" i="14"/>
  <c r="B4190" i="14"/>
  <c r="N4190" i="14" s="1"/>
  <c r="B4186" i="14"/>
  <c r="N4186" i="14" s="1"/>
  <c r="B4182" i="14"/>
  <c r="N4182" i="14" s="1"/>
  <c r="B4178" i="14"/>
  <c r="N4178" i="14" s="1"/>
  <c r="B4174" i="14"/>
  <c r="N4174" i="14" s="1"/>
  <c r="B4170" i="14"/>
  <c r="B4166" i="14"/>
  <c r="B4162" i="14"/>
  <c r="N4162" i="14" s="1"/>
  <c r="B4158" i="14"/>
  <c r="N4158" i="14" s="1"/>
  <c r="B4154" i="14"/>
  <c r="N4154" i="14" s="1"/>
  <c r="B4150" i="14"/>
  <c r="N4150" i="14" s="1"/>
  <c r="B4146" i="14"/>
  <c r="N4146" i="14" s="1"/>
  <c r="B4142" i="14"/>
  <c r="N4142" i="14" s="1"/>
  <c r="B4138" i="14"/>
  <c r="B4134" i="14"/>
  <c r="N4134" i="14" s="1"/>
  <c r="B4130" i="14"/>
  <c r="N4130" i="14" s="1"/>
  <c r="B4126" i="14"/>
  <c r="N4126" i="14" s="1"/>
  <c r="B4122" i="14"/>
  <c r="N4122" i="14" s="1"/>
  <c r="B4118" i="14"/>
  <c r="N4118" i="14" s="1"/>
  <c r="B4114" i="14"/>
  <c r="N4114" i="14" s="1"/>
  <c r="B4110" i="14"/>
  <c r="N4110" i="14" s="1"/>
  <c r="B4106" i="14"/>
  <c r="N4106" i="14" s="1"/>
  <c r="B4102" i="14"/>
  <c r="B4098" i="14"/>
  <c r="N4098" i="14" s="1"/>
  <c r="B4094" i="14"/>
  <c r="N4094" i="14" s="1"/>
  <c r="B4090" i="14"/>
  <c r="N4090" i="14" s="1"/>
  <c r="B4086" i="14"/>
  <c r="N4086" i="14" s="1"/>
  <c r="B4082" i="14"/>
  <c r="N4082" i="14" s="1"/>
  <c r="B4078" i="14"/>
  <c r="N4078" i="14" s="1"/>
  <c r="B4074" i="14"/>
  <c r="B4070" i="14"/>
  <c r="N4070" i="14" s="1"/>
  <c r="B4066" i="14"/>
  <c r="N4066" i="14" s="1"/>
  <c r="B4062" i="14"/>
  <c r="B4058" i="14"/>
  <c r="N4058" i="14" s="1"/>
  <c r="B4054" i="14"/>
  <c r="N4054" i="14" s="1"/>
  <c r="B4050" i="14"/>
  <c r="N4050" i="14" s="1"/>
  <c r="B4046" i="14"/>
  <c r="B4042" i="14"/>
  <c r="N4042" i="14" s="1"/>
  <c r="B4038" i="14"/>
  <c r="N4038" i="14" s="1"/>
  <c r="B4034" i="14"/>
  <c r="N4034" i="14" s="1"/>
  <c r="B4030" i="14"/>
  <c r="N4030" i="14" s="1"/>
  <c r="B4026" i="14"/>
  <c r="N4026" i="14" s="1"/>
  <c r="B4022" i="14"/>
  <c r="N4022" i="14" s="1"/>
  <c r="B4018" i="14"/>
  <c r="B4014" i="14"/>
  <c r="N4014" i="14" s="1"/>
  <c r="B4010" i="14"/>
  <c r="N4010" i="14" s="1"/>
  <c r="B4006" i="14"/>
  <c r="N4006" i="14" s="1"/>
  <c r="B4002" i="14"/>
  <c r="N4002" i="14" s="1"/>
  <c r="B3998" i="14"/>
  <c r="N3998" i="14" s="1"/>
  <c r="B3994" i="14"/>
  <c r="N3994" i="14" s="1"/>
  <c r="B3990" i="14"/>
  <c r="N3990" i="14" s="1"/>
  <c r="B3986" i="14"/>
  <c r="N3986" i="14" s="1"/>
  <c r="B3982" i="14"/>
  <c r="N3982" i="14" s="1"/>
  <c r="B3978" i="14"/>
  <c r="N3978" i="14" s="1"/>
  <c r="B3974" i="14"/>
  <c r="N3974" i="14" s="1"/>
  <c r="B3970" i="14"/>
  <c r="N3970" i="14" s="1"/>
  <c r="B3966" i="14"/>
  <c r="N3966" i="14" s="1"/>
  <c r="B3962" i="14"/>
  <c r="N3962" i="14" s="1"/>
  <c r="B3958" i="14"/>
  <c r="N3958" i="14" s="1"/>
  <c r="B3954" i="14"/>
  <c r="N3954" i="14" s="1"/>
  <c r="B3950" i="14"/>
  <c r="N3950" i="14" s="1"/>
  <c r="B3946" i="14"/>
  <c r="N3946" i="14" s="1"/>
  <c r="B3942" i="14"/>
  <c r="N3942" i="14" s="1"/>
  <c r="B3938" i="14"/>
  <c r="N3938" i="14" s="1"/>
  <c r="B3934" i="14"/>
  <c r="N3934" i="14" s="1"/>
  <c r="B3930" i="14"/>
  <c r="N3930" i="14" s="1"/>
  <c r="B3926" i="14"/>
  <c r="N3926" i="14" s="1"/>
  <c r="B3922" i="14"/>
  <c r="N3922" i="14" s="1"/>
  <c r="B3918" i="14"/>
  <c r="N3918" i="14" s="1"/>
  <c r="B3914" i="14"/>
  <c r="N3914" i="14" s="1"/>
  <c r="B3910" i="14"/>
  <c r="N3910" i="14" s="1"/>
  <c r="B3906" i="14"/>
  <c r="N3906" i="14" s="1"/>
  <c r="B3902" i="14"/>
  <c r="N3902" i="14" s="1"/>
  <c r="B3898" i="14"/>
  <c r="N3898" i="14" s="1"/>
  <c r="B3894" i="14"/>
  <c r="N3894" i="14" s="1"/>
  <c r="B3890" i="14"/>
  <c r="N3890" i="14" s="1"/>
  <c r="B3886" i="14"/>
  <c r="N3886" i="14" s="1"/>
  <c r="B3882" i="14"/>
  <c r="N3882" i="14" s="1"/>
  <c r="B3878" i="14"/>
  <c r="N3878" i="14" s="1"/>
  <c r="B3874" i="14"/>
  <c r="N3874" i="14" s="1"/>
  <c r="B3870" i="14"/>
  <c r="N3870" i="14" s="1"/>
  <c r="B3866" i="14"/>
  <c r="N3866" i="14" s="1"/>
  <c r="B3862" i="14"/>
  <c r="N3862" i="14" s="1"/>
  <c r="B3858" i="14"/>
  <c r="B3854" i="14"/>
  <c r="N3854" i="14" s="1"/>
  <c r="B3850" i="14"/>
  <c r="N3850" i="14" s="1"/>
  <c r="B3846" i="14"/>
  <c r="N3846" i="14" s="1"/>
  <c r="B3842" i="14"/>
  <c r="N3842" i="14" s="1"/>
  <c r="B3838" i="14"/>
  <c r="N3838" i="14" s="1"/>
  <c r="B3834" i="14"/>
  <c r="N3834" i="14" s="1"/>
  <c r="B3830" i="14"/>
  <c r="B3826" i="14"/>
  <c r="N3826" i="14" s="1"/>
  <c r="B3822" i="14"/>
  <c r="N3822" i="14" s="1"/>
  <c r="B3818" i="14"/>
  <c r="N3818" i="14" s="1"/>
  <c r="B3814" i="14"/>
  <c r="N3814" i="14" s="1"/>
  <c r="B3810" i="14"/>
  <c r="N3810" i="14" s="1"/>
  <c r="B3806" i="14"/>
  <c r="N3806" i="14" s="1"/>
  <c r="B3802" i="14"/>
  <c r="B3798" i="14"/>
  <c r="N3798" i="14" s="1"/>
  <c r="B3794" i="14"/>
  <c r="N3794" i="14" s="1"/>
  <c r="B3790" i="14"/>
  <c r="N3790" i="14" s="1"/>
  <c r="B3786" i="14"/>
  <c r="N3786" i="14" s="1"/>
  <c r="B3782" i="14"/>
  <c r="N3782" i="14" s="1"/>
  <c r="B3778" i="14"/>
  <c r="N3778" i="14" s="1"/>
  <c r="B3774" i="14"/>
  <c r="B3770" i="14"/>
  <c r="N3770" i="14" s="1"/>
  <c r="B3766" i="14"/>
  <c r="B3762" i="14"/>
  <c r="N3762" i="14" s="1"/>
  <c r="B3758" i="14"/>
  <c r="B3754" i="14"/>
  <c r="N3754" i="14" s="1"/>
  <c r="B3750" i="14"/>
  <c r="N3750" i="14" s="1"/>
  <c r="B3746" i="14"/>
  <c r="N3746" i="14" s="1"/>
  <c r="B3742" i="14"/>
  <c r="N3742" i="14" s="1"/>
  <c r="B3738" i="14"/>
  <c r="B3734" i="14"/>
  <c r="N3734" i="14" s="1"/>
  <c r="B3730" i="14"/>
  <c r="N3730" i="14" s="1"/>
  <c r="B3726" i="14"/>
  <c r="N3726" i="14" s="1"/>
  <c r="B3722" i="14"/>
  <c r="N3722" i="14" s="1"/>
  <c r="B3718" i="14"/>
  <c r="N3718" i="14" s="1"/>
  <c r="B3714" i="14"/>
  <c r="N3714" i="14" s="1"/>
  <c r="B3710" i="14"/>
  <c r="B3706" i="14"/>
  <c r="N3706" i="14" s="1"/>
  <c r="B3702" i="14"/>
  <c r="N3702" i="14" s="1"/>
  <c r="B3698" i="14"/>
  <c r="N3698" i="14" s="1"/>
  <c r="B3694" i="14"/>
  <c r="N3694" i="14" s="1"/>
  <c r="B3690" i="14"/>
  <c r="N3690" i="14" s="1"/>
  <c r="B3686" i="14"/>
  <c r="N3686" i="14" s="1"/>
  <c r="B3682" i="14"/>
  <c r="B3678" i="14"/>
  <c r="N3678" i="14" s="1"/>
  <c r="B3674" i="14"/>
  <c r="N3674" i="14" s="1"/>
  <c r="B3670" i="14"/>
  <c r="N3670" i="14" s="1"/>
  <c r="B3666" i="14"/>
  <c r="N3666" i="14" s="1"/>
  <c r="B3662" i="14"/>
  <c r="N3662" i="14" s="1"/>
  <c r="B3658" i="14"/>
  <c r="N3658" i="14" s="1"/>
  <c r="B3654" i="14"/>
  <c r="N3654" i="14" s="1"/>
  <c r="B3650" i="14"/>
  <c r="N3650" i="14" s="1"/>
  <c r="B3646" i="14"/>
  <c r="N3646" i="14" s="1"/>
  <c r="B3642" i="14"/>
  <c r="N3642" i="14" s="1"/>
  <c r="B3638" i="14"/>
  <c r="N3638" i="14" s="1"/>
  <c r="B3634" i="14"/>
  <c r="N3634" i="14" s="1"/>
  <c r="B3630" i="14"/>
  <c r="N3630" i="14" s="1"/>
  <c r="B3626" i="14"/>
  <c r="N3626" i="14" s="1"/>
  <c r="B3622" i="14"/>
  <c r="N3622" i="14" s="1"/>
  <c r="B3618" i="14"/>
  <c r="N3618" i="14" s="1"/>
  <c r="B3614" i="14"/>
  <c r="N3614" i="14" s="1"/>
  <c r="B3610" i="14"/>
  <c r="N3610" i="14" s="1"/>
  <c r="B3606" i="14"/>
  <c r="N3606" i="14" s="1"/>
  <c r="B3602" i="14"/>
  <c r="N3602" i="14" s="1"/>
  <c r="B3598" i="14"/>
  <c r="N3598" i="14" s="1"/>
  <c r="B3594" i="14"/>
  <c r="B3590" i="14"/>
  <c r="N3590" i="14" s="1"/>
  <c r="B3586" i="14"/>
  <c r="N3586" i="14" s="1"/>
  <c r="B3582" i="14"/>
  <c r="N3582" i="14" s="1"/>
  <c r="B3578" i="14"/>
  <c r="N3578" i="14" s="1"/>
  <c r="B3574" i="14"/>
  <c r="N3574" i="14" s="1"/>
  <c r="B3570" i="14"/>
  <c r="N3570" i="14" s="1"/>
  <c r="B3566" i="14"/>
  <c r="N3566" i="14" s="1"/>
  <c r="B3562" i="14"/>
  <c r="N3562" i="14" s="1"/>
  <c r="B3558" i="14"/>
  <c r="N3558" i="14" s="1"/>
  <c r="B3554" i="14"/>
  <c r="N3554" i="14" s="1"/>
  <c r="B3550" i="14"/>
  <c r="N3550" i="14" s="1"/>
  <c r="B3546" i="14"/>
  <c r="N3546" i="14" s="1"/>
  <c r="B3542" i="14"/>
  <c r="N3542" i="14" s="1"/>
  <c r="B3538" i="14"/>
  <c r="B3534" i="14"/>
  <c r="N3534" i="14" s="1"/>
  <c r="B3530" i="14"/>
  <c r="N3530" i="14" s="1"/>
  <c r="B3526" i="14"/>
  <c r="N3526" i="14" s="1"/>
  <c r="B3522" i="14"/>
  <c r="B3518" i="14"/>
  <c r="N3518" i="14" s="1"/>
  <c r="B3514" i="14"/>
  <c r="N3514" i="14" s="1"/>
  <c r="B3510" i="14"/>
  <c r="N3510" i="14" s="1"/>
  <c r="B3506" i="14"/>
  <c r="N3506" i="14" s="1"/>
  <c r="B3502" i="14"/>
  <c r="N3502" i="14" s="1"/>
  <c r="B3498" i="14"/>
  <c r="N3498" i="14" s="1"/>
  <c r="B3494" i="14"/>
  <c r="B3490" i="14"/>
  <c r="N3490" i="14" s="1"/>
  <c r="B3486" i="14"/>
  <c r="N3486" i="14" s="1"/>
  <c r="B3482" i="14"/>
  <c r="N3482" i="14" s="1"/>
  <c r="B3478" i="14"/>
  <c r="N3478" i="14" s="1"/>
  <c r="B3474" i="14"/>
  <c r="N3474" i="14" s="1"/>
  <c r="B3470" i="14"/>
  <c r="N3470" i="14" s="1"/>
  <c r="B3466" i="14"/>
  <c r="B3462" i="14"/>
  <c r="N3462" i="14" s="1"/>
  <c r="B3458" i="14"/>
  <c r="N3458" i="14" s="1"/>
  <c r="B3454" i="14"/>
  <c r="N3454" i="14" s="1"/>
  <c r="B3450" i="14"/>
  <c r="N3450" i="14" s="1"/>
  <c r="B3446" i="14"/>
  <c r="N3446" i="14" s="1"/>
  <c r="B3442" i="14"/>
  <c r="N3442" i="14" s="1"/>
  <c r="B3438" i="14"/>
  <c r="B3434" i="14"/>
  <c r="N3434" i="14" s="1"/>
  <c r="B3430" i="14"/>
  <c r="B3426" i="14"/>
  <c r="N3426" i="14" s="1"/>
  <c r="B3422" i="14"/>
  <c r="N3422" i="14" s="1"/>
  <c r="B3418" i="14"/>
  <c r="N3418" i="14" s="1"/>
  <c r="B3414" i="14"/>
  <c r="N3414" i="14" s="1"/>
  <c r="B3410" i="14"/>
  <c r="N3410" i="14" s="1"/>
  <c r="B3406" i="14"/>
  <c r="N3406" i="14" s="1"/>
  <c r="B3402" i="14"/>
  <c r="B3398" i="14"/>
  <c r="N3398" i="14" s="1"/>
  <c r="B3394" i="14"/>
  <c r="N3394" i="14" s="1"/>
  <c r="B3390" i="14"/>
  <c r="N3390" i="14" s="1"/>
  <c r="B3386" i="14"/>
  <c r="N3386" i="14" s="1"/>
  <c r="B3382" i="14"/>
  <c r="N3382" i="14" s="1"/>
  <c r="B3378" i="14"/>
  <c r="N3378" i="14" s="1"/>
  <c r="B3374" i="14"/>
  <c r="B3370" i="14"/>
  <c r="N3370" i="14" s="1"/>
  <c r="B3366" i="14"/>
  <c r="N3366" i="14" s="1"/>
  <c r="B3362" i="14"/>
  <c r="N3362" i="14" s="1"/>
  <c r="B3358" i="14"/>
  <c r="N3358" i="14" s="1"/>
  <c r="B3354" i="14"/>
  <c r="N3354" i="14" s="1"/>
  <c r="B3350" i="14"/>
  <c r="N3350" i="14" s="1"/>
  <c r="B3346" i="14"/>
  <c r="B3342" i="14"/>
  <c r="N3342" i="14" s="1"/>
  <c r="B3338" i="14"/>
  <c r="N3338" i="14" s="1"/>
  <c r="B3334" i="14"/>
  <c r="N3334" i="14" s="1"/>
  <c r="B3330" i="14"/>
  <c r="N3330" i="14" s="1"/>
  <c r="B3326" i="14"/>
  <c r="N3326" i="14" s="1"/>
  <c r="B3322" i="14"/>
  <c r="N3322" i="14" s="1"/>
  <c r="B3318" i="14"/>
  <c r="B3314" i="14"/>
  <c r="N3314" i="14" s="1"/>
  <c r="B3310" i="14"/>
  <c r="N3310" i="14" s="1"/>
  <c r="B3306" i="14"/>
  <c r="N3306" i="14" s="1"/>
  <c r="B3302" i="14"/>
  <c r="N3302" i="14" s="1"/>
  <c r="B3298" i="14"/>
  <c r="N3298" i="14" s="1"/>
  <c r="B3294" i="14"/>
  <c r="N3294" i="14" s="1"/>
  <c r="B3290" i="14"/>
  <c r="N3290" i="14" s="1"/>
  <c r="B3286" i="14"/>
  <c r="N3286" i="14" s="1"/>
  <c r="B3282" i="14"/>
  <c r="B3278" i="14"/>
  <c r="N3278" i="14" s="1"/>
  <c r="B3274" i="14"/>
  <c r="N3274" i="14" s="1"/>
  <c r="B3270" i="14"/>
  <c r="N3270" i="14" s="1"/>
  <c r="B3266" i="14"/>
  <c r="N3266" i="14" s="1"/>
  <c r="B3262" i="14"/>
  <c r="N3262" i="14" s="1"/>
  <c r="B3258" i="14"/>
  <c r="N3258" i="14" s="1"/>
  <c r="B3254" i="14"/>
  <c r="N3254" i="14" s="1"/>
  <c r="B3250" i="14"/>
  <c r="N3250" i="14" s="1"/>
  <c r="B3246" i="14"/>
  <c r="N3246" i="14" s="1"/>
  <c r="B3242" i="14"/>
  <c r="B3238" i="14"/>
  <c r="N3238" i="14" s="1"/>
  <c r="B3234" i="14"/>
  <c r="N3234" i="14" s="1"/>
  <c r="B3230" i="14"/>
  <c r="N3230" i="14" s="1"/>
  <c r="B3226" i="14"/>
  <c r="N3226" i="14" s="1"/>
  <c r="B3222" i="14"/>
  <c r="N3222" i="14" s="1"/>
  <c r="B3218" i="14"/>
  <c r="N3218" i="14" s="1"/>
  <c r="B3214" i="14"/>
  <c r="N3214" i="14" s="1"/>
  <c r="B3210" i="14"/>
  <c r="N3210" i="14" s="1"/>
  <c r="B3206" i="14"/>
  <c r="N3206" i="14" s="1"/>
  <c r="B3202" i="14"/>
  <c r="N3202" i="14" s="1"/>
  <c r="B3198" i="14"/>
  <c r="N3198" i="14" s="1"/>
  <c r="B3194" i="14"/>
  <c r="N3194" i="14" s="1"/>
  <c r="B3190" i="14"/>
  <c r="N3190" i="14" s="1"/>
  <c r="B3186" i="14"/>
  <c r="N3186" i="14" s="1"/>
  <c r="B3182" i="14"/>
  <c r="N3182" i="14" s="1"/>
  <c r="B3178" i="14"/>
  <c r="N3178" i="14" s="1"/>
  <c r="B3174" i="14"/>
  <c r="N3174" i="14" s="1"/>
  <c r="B3170" i="14"/>
  <c r="N3170" i="14" s="1"/>
  <c r="B3166" i="14"/>
  <c r="N3166" i="14" s="1"/>
  <c r="B3162" i="14"/>
  <c r="N3162" i="14" s="1"/>
  <c r="B3158" i="14"/>
  <c r="B3154" i="14"/>
  <c r="N3154" i="14" s="1"/>
  <c r="B3150" i="14"/>
  <c r="N3150" i="14" s="1"/>
  <c r="B3146" i="14"/>
  <c r="N3146" i="14" s="1"/>
  <c r="B3142" i="14"/>
  <c r="N3142" i="14" s="1"/>
  <c r="B3138" i="14"/>
  <c r="N3138" i="14" s="1"/>
  <c r="B3134" i="14"/>
  <c r="N3134" i="14" s="1"/>
  <c r="B3130" i="14"/>
  <c r="B3126" i="14"/>
  <c r="N3126" i="14" s="1"/>
  <c r="B3122" i="14"/>
  <c r="N3122" i="14" s="1"/>
  <c r="B3118" i="14"/>
  <c r="N3118" i="14" s="1"/>
  <c r="B3114" i="14"/>
  <c r="N3114" i="14" s="1"/>
  <c r="B3110" i="14"/>
  <c r="N3110" i="14" s="1"/>
  <c r="B3106" i="14"/>
  <c r="N3106" i="14" s="1"/>
  <c r="B3102" i="14"/>
  <c r="B3098" i="14"/>
  <c r="N3098" i="14" s="1"/>
  <c r="B3094" i="14"/>
  <c r="N3094" i="14" s="1"/>
  <c r="B3090" i="14"/>
  <c r="N3090" i="14" s="1"/>
  <c r="B3086" i="14"/>
  <c r="N3086" i="14" s="1"/>
  <c r="B3082" i="14"/>
  <c r="N3082" i="14" s="1"/>
  <c r="B3078" i="14"/>
  <c r="B3074" i="14"/>
  <c r="B3070" i="14"/>
  <c r="N3070" i="14" s="1"/>
  <c r="B3066" i="14"/>
  <c r="B3062" i="14"/>
  <c r="N3062" i="14" s="1"/>
  <c r="B3058" i="14"/>
  <c r="N3058" i="14" s="1"/>
  <c r="B3054" i="14"/>
  <c r="N3054" i="14" s="1"/>
  <c r="B3050" i="14"/>
  <c r="N3050" i="14" s="1"/>
  <c r="B3046" i="14"/>
  <c r="N3046" i="14" s="1"/>
  <c r="B3042" i="14"/>
  <c r="N3042" i="14" s="1"/>
  <c r="B3038" i="14"/>
  <c r="B3034" i="14"/>
  <c r="B3030" i="14"/>
  <c r="N3030" i="14" s="1"/>
  <c r="B3026" i="14"/>
  <c r="N3026" i="14" s="1"/>
  <c r="B3022" i="14"/>
  <c r="N3022" i="14" s="1"/>
  <c r="B3018" i="14"/>
  <c r="N3018" i="14" s="1"/>
  <c r="B3014" i="14"/>
  <c r="N3014" i="14" s="1"/>
  <c r="B3010" i="14"/>
  <c r="B3006" i="14"/>
  <c r="N3006" i="14" s="1"/>
  <c r="B3002" i="14"/>
  <c r="N3002" i="14" s="1"/>
  <c r="B2998" i="14"/>
  <c r="N2998" i="14" s="1"/>
  <c r="B2994" i="14"/>
  <c r="N2994" i="14" s="1"/>
  <c r="B2990" i="14"/>
  <c r="N2990" i="14" s="1"/>
  <c r="B2986" i="14"/>
  <c r="N2986" i="14" s="1"/>
  <c r="B2982" i="14"/>
  <c r="B2978" i="14"/>
  <c r="N2978" i="14" s="1"/>
  <c r="B2974" i="14"/>
  <c r="N2974" i="14" s="1"/>
  <c r="B2970" i="14"/>
  <c r="B2966" i="14"/>
  <c r="N2966" i="14" s="1"/>
  <c r="B2962" i="14"/>
  <c r="N2962" i="14" s="1"/>
  <c r="B2958" i="14"/>
  <c r="N2958" i="14" s="1"/>
  <c r="B2954" i="14"/>
  <c r="B2950" i="14"/>
  <c r="N2950" i="14" s="1"/>
  <c r="B2946" i="14"/>
  <c r="N2946" i="14" s="1"/>
  <c r="B2942" i="14"/>
  <c r="N2942" i="14" s="1"/>
  <c r="B2938" i="14"/>
  <c r="N2938" i="14" s="1"/>
  <c r="B2934" i="14"/>
  <c r="N2934" i="14" s="1"/>
  <c r="B2930" i="14"/>
  <c r="N2930" i="14" s="1"/>
  <c r="B2926" i="14"/>
  <c r="N2926" i="14" s="1"/>
  <c r="B2922" i="14"/>
  <c r="N2922" i="14" s="1"/>
  <c r="B2918" i="14"/>
  <c r="N2918" i="14" s="1"/>
  <c r="B2914" i="14"/>
  <c r="N2914" i="14" s="1"/>
  <c r="B2910" i="14"/>
  <c r="N2910" i="14" s="1"/>
  <c r="B2906" i="14"/>
  <c r="N2906" i="14" s="1"/>
  <c r="B2902" i="14"/>
  <c r="N2902" i="14" s="1"/>
  <c r="B2898" i="14"/>
  <c r="N2898" i="14" s="1"/>
  <c r="B2894" i="14"/>
  <c r="N2894" i="14" s="1"/>
  <c r="B2890" i="14"/>
  <c r="N2890" i="14" s="1"/>
  <c r="B2886" i="14"/>
  <c r="N2886" i="14" s="1"/>
  <c r="B2882" i="14"/>
  <c r="N2882" i="14" s="1"/>
  <c r="B2878" i="14"/>
  <c r="N2878" i="14" s="1"/>
  <c r="B2874" i="14"/>
  <c r="N2874" i="14" s="1"/>
  <c r="B2870" i="14"/>
  <c r="N2870" i="14" s="1"/>
  <c r="B2866" i="14"/>
  <c r="N2866" i="14" s="1"/>
  <c r="B2862" i="14"/>
  <c r="N2862" i="14" s="1"/>
  <c r="B2858" i="14"/>
  <c r="N2858" i="14" s="1"/>
  <c r="B2854" i="14"/>
  <c r="N2854" i="14" s="1"/>
  <c r="B2850" i="14"/>
  <c r="N2850" i="14" s="1"/>
  <c r="B2846" i="14"/>
  <c r="N2846" i="14" s="1"/>
  <c r="B2842" i="14"/>
  <c r="N2842" i="14" s="1"/>
  <c r="B2838" i="14"/>
  <c r="N2838" i="14" s="1"/>
  <c r="B2834" i="14"/>
  <c r="N2834" i="14" s="1"/>
  <c r="B2830" i="14"/>
  <c r="N2830" i="14" s="1"/>
  <c r="B2826" i="14"/>
  <c r="N2826" i="14" s="1"/>
  <c r="B2822" i="14"/>
  <c r="N2822" i="14" s="1"/>
  <c r="B2818" i="14"/>
  <c r="N2818" i="14" s="1"/>
  <c r="B2814" i="14"/>
  <c r="N2814" i="14" s="1"/>
  <c r="B2810" i="14"/>
  <c r="N2810" i="14" s="1"/>
  <c r="B2806" i="14"/>
  <c r="N2806" i="14" s="1"/>
  <c r="B2802" i="14"/>
  <c r="N2802" i="14" s="1"/>
  <c r="B2798" i="14"/>
  <c r="N2798" i="14" s="1"/>
  <c r="B2794" i="14"/>
  <c r="B2790" i="14"/>
  <c r="N2790" i="14" s="1"/>
  <c r="B2786" i="14"/>
  <c r="B2782" i="14"/>
  <c r="N2782" i="14" s="1"/>
  <c r="B2778" i="14"/>
  <c r="N2778" i="14" s="1"/>
  <c r="B2774" i="14"/>
  <c r="N2774" i="14" s="1"/>
  <c r="B2770" i="14"/>
  <c r="N2770" i="14" s="1"/>
  <c r="B2766" i="14"/>
  <c r="B2762" i="14"/>
  <c r="N2762" i="14" s="1"/>
  <c r="B2758" i="14"/>
  <c r="B2754" i="14"/>
  <c r="N2754" i="14" s="1"/>
  <c r="B2750" i="14"/>
  <c r="N2750" i="14" s="1"/>
  <c r="B2746" i="14"/>
  <c r="N2746" i="14" s="1"/>
  <c r="B2742" i="14"/>
  <c r="N2742" i="14" s="1"/>
  <c r="B2738" i="14"/>
  <c r="B2734" i="14"/>
  <c r="N2734" i="14" s="1"/>
  <c r="B2730" i="14"/>
  <c r="B2726" i="14"/>
  <c r="N2726" i="14" s="1"/>
  <c r="B2722" i="14"/>
  <c r="N2722" i="14" s="1"/>
  <c r="B2718" i="14"/>
  <c r="N2718" i="14" s="1"/>
  <c r="B2714" i="14"/>
  <c r="N2714" i="14" s="1"/>
  <c r="B2710" i="14"/>
  <c r="N2710" i="14" s="1"/>
  <c r="B2706" i="14"/>
  <c r="N2706" i="14" s="1"/>
  <c r="B2702" i="14"/>
  <c r="B2698" i="14"/>
  <c r="N2698" i="14" s="1"/>
  <c r="B2694" i="14"/>
  <c r="N2694" i="14" s="1"/>
  <c r="B2690" i="14"/>
  <c r="N2690" i="14" s="1"/>
  <c r="B2686" i="14"/>
  <c r="N2686" i="14" s="1"/>
  <c r="B2682" i="14"/>
  <c r="N2682" i="14" s="1"/>
  <c r="B2678" i="14"/>
  <c r="N2678" i="14" s="1"/>
  <c r="B2674" i="14"/>
  <c r="B2670" i="14"/>
  <c r="N2670" i="14" s="1"/>
  <c r="B2666" i="14"/>
  <c r="B2662" i="14"/>
  <c r="N2662" i="14" s="1"/>
  <c r="B2658" i="14"/>
  <c r="N2658" i="14" s="1"/>
  <c r="B2654" i="14"/>
  <c r="N2654" i="14" s="1"/>
  <c r="B2650" i="14"/>
  <c r="N2650" i="14" s="1"/>
  <c r="B2646" i="14"/>
  <c r="B2642" i="14"/>
  <c r="N2642" i="14" s="1"/>
  <c r="B2638" i="14"/>
  <c r="N2638" i="14" s="1"/>
  <c r="B2634" i="14"/>
  <c r="N2634" i="14" s="1"/>
  <c r="B2630" i="14"/>
  <c r="N2630" i="14" s="1"/>
  <c r="B2626" i="14"/>
  <c r="B2622" i="14"/>
  <c r="N2622" i="14" s="1"/>
  <c r="B2618" i="14"/>
  <c r="N2618" i="14" s="1"/>
  <c r="B2614" i="14"/>
  <c r="N2614" i="14" s="1"/>
  <c r="B2610" i="14"/>
  <c r="N2610" i="14" s="1"/>
  <c r="B2606" i="14"/>
  <c r="N2606" i="14" s="1"/>
  <c r="B2602" i="14"/>
  <c r="N2602" i="14" s="1"/>
  <c r="B2598" i="14"/>
  <c r="B2594" i="14"/>
  <c r="N2594" i="14" s="1"/>
  <c r="B2590" i="14"/>
  <c r="N2590" i="14" s="1"/>
  <c r="B2586" i="14"/>
  <c r="N2586" i="14" s="1"/>
  <c r="B2582" i="14"/>
  <c r="N2582" i="14" s="1"/>
  <c r="B2578" i="14"/>
  <c r="N2578" i="14" s="1"/>
  <c r="B2574" i="14"/>
  <c r="N2574" i="14" s="1"/>
  <c r="B2570" i="14"/>
  <c r="B2566" i="14"/>
  <c r="N2566" i="14" s="1"/>
  <c r="B2562" i="14"/>
  <c r="N2562" i="14" s="1"/>
  <c r="B2558" i="14"/>
  <c r="N2558" i="14" s="1"/>
  <c r="B2554" i="14"/>
  <c r="N2554" i="14" s="1"/>
  <c r="B2550" i="14"/>
  <c r="N2550" i="14" s="1"/>
  <c r="B2546" i="14"/>
  <c r="N2546" i="14" s="1"/>
  <c r="B2542" i="14"/>
  <c r="B2538" i="14"/>
  <c r="N2538" i="14" s="1"/>
  <c r="B2534" i="14"/>
  <c r="N2534" i="14" s="1"/>
  <c r="B2530" i="14"/>
  <c r="N2530" i="14" s="1"/>
  <c r="B2526" i="14"/>
  <c r="N2526" i="14" s="1"/>
  <c r="B2522" i="14"/>
  <c r="N2522" i="14" s="1"/>
  <c r="B2518" i="14"/>
  <c r="N2518" i="14" s="1"/>
  <c r="B2514" i="14"/>
  <c r="B2510" i="14"/>
  <c r="N2510" i="14" s="1"/>
  <c r="B2506" i="14"/>
  <c r="B2502" i="14"/>
  <c r="N2502" i="14" s="1"/>
  <c r="B2498" i="14"/>
  <c r="N2498" i="14" s="1"/>
  <c r="B2494" i="14"/>
  <c r="N2494" i="14" s="1"/>
  <c r="B2490" i="14"/>
  <c r="N2490" i="14" s="1"/>
  <c r="B2486" i="14"/>
  <c r="B2482" i="14"/>
  <c r="N2482" i="14" s="1"/>
  <c r="B2478" i="14"/>
  <c r="B2474" i="14"/>
  <c r="N2474" i="14" s="1"/>
  <c r="B2470" i="14"/>
  <c r="N2470" i="14" s="1"/>
  <c r="B2466" i="14"/>
  <c r="N2466" i="14" s="1"/>
  <c r="B2462" i="14"/>
  <c r="N2462" i="14" s="1"/>
  <c r="B2458" i="14"/>
  <c r="B2454" i="14"/>
  <c r="N2454" i="14" s="1"/>
  <c r="B2450" i="14"/>
  <c r="B2446" i="14"/>
  <c r="N2446" i="14" s="1"/>
  <c r="B2442" i="14"/>
  <c r="N2442" i="14" s="1"/>
  <c r="B2438" i="14"/>
  <c r="N2438" i="14" s="1"/>
  <c r="B2434" i="14"/>
  <c r="N2434" i="14" s="1"/>
  <c r="B2430" i="14"/>
  <c r="B2426" i="14"/>
  <c r="N2426" i="14" s="1"/>
  <c r="B2422" i="14"/>
  <c r="B2418" i="14"/>
  <c r="N2418" i="14" s="1"/>
  <c r="B2414" i="14"/>
  <c r="N2414" i="14" s="1"/>
  <c r="B2410" i="14"/>
  <c r="N2410" i="14" s="1"/>
  <c r="B2406" i="14"/>
  <c r="N2406" i="14" s="1"/>
  <c r="B2402" i="14"/>
  <c r="B2398" i="14"/>
  <c r="N2398" i="14" s="1"/>
  <c r="B2394" i="14"/>
  <c r="B2390" i="14"/>
  <c r="N2390" i="14" s="1"/>
  <c r="B2386" i="14"/>
  <c r="N2386" i="14" s="1"/>
  <c r="B2382" i="14"/>
  <c r="N2382" i="14" s="1"/>
  <c r="B2378" i="14"/>
  <c r="N2378" i="14" s="1"/>
  <c r="B2374" i="14"/>
  <c r="B2370" i="14"/>
  <c r="N2370" i="14" s="1"/>
  <c r="B2366" i="14"/>
  <c r="B2362" i="14"/>
  <c r="N2362" i="14" s="1"/>
  <c r="B2358" i="14"/>
  <c r="N2358" i="14" s="1"/>
  <c r="B2354" i="14"/>
  <c r="N2354" i="14" s="1"/>
  <c r="B2350" i="14"/>
  <c r="N2350" i="14" s="1"/>
  <c r="B2346" i="14"/>
  <c r="N2346" i="14" s="1"/>
  <c r="B2342" i="14"/>
  <c r="N2342" i="14" s="1"/>
  <c r="B2338" i="14"/>
  <c r="B2334" i="14"/>
  <c r="N2334" i="14" s="1"/>
  <c r="B2330" i="14"/>
  <c r="N2330" i="14" s="1"/>
  <c r="B2326" i="14"/>
  <c r="N2326" i="14" s="1"/>
  <c r="B2322" i="14"/>
  <c r="N2322" i="14" s="1"/>
  <c r="B2318" i="14"/>
  <c r="N2318" i="14" s="1"/>
  <c r="B2314" i="14"/>
  <c r="B2310" i="14"/>
  <c r="B2306" i="14"/>
  <c r="N2306" i="14" s="1"/>
  <c r="B2302" i="14"/>
  <c r="N2302" i="14" s="1"/>
  <c r="B2298" i="14"/>
  <c r="N2298" i="14" s="1"/>
  <c r="B2294" i="14"/>
  <c r="N2294" i="14" s="1"/>
  <c r="B2290" i="14"/>
  <c r="N2290" i="14" s="1"/>
  <c r="B2286" i="14"/>
  <c r="N2286" i="14" s="1"/>
  <c r="B2282" i="14"/>
  <c r="B2278" i="14"/>
  <c r="N2278" i="14" s="1"/>
  <c r="B2274" i="14"/>
  <c r="N2274" i="14" s="1"/>
  <c r="B2270" i="14"/>
  <c r="N2270" i="14" s="1"/>
  <c r="B2266" i="14"/>
  <c r="N2266" i="14" s="1"/>
  <c r="B2262" i="14"/>
  <c r="B2258" i="14"/>
  <c r="N2258" i="14" s="1"/>
  <c r="B2254" i="14"/>
  <c r="N2254" i="14" s="1"/>
  <c r="B2250" i="14"/>
  <c r="N2250" i="14" s="1"/>
  <c r="B2246" i="14"/>
  <c r="N2246" i="14" s="1"/>
  <c r="B2242" i="14"/>
  <c r="N2242" i="14" s="1"/>
  <c r="B2238" i="14"/>
  <c r="N2238" i="14" s="1"/>
  <c r="B2234" i="14"/>
  <c r="B2230" i="14"/>
  <c r="N2230" i="14" s="1"/>
  <c r="B2226" i="14"/>
  <c r="N2226" i="14" s="1"/>
  <c r="B2222" i="14"/>
  <c r="N2222" i="14" s="1"/>
  <c r="B2218" i="14"/>
  <c r="N2218" i="14" s="1"/>
  <c r="B2214" i="14"/>
  <c r="N2214" i="14" s="1"/>
  <c r="B2210" i="14"/>
  <c r="N2210" i="14" s="1"/>
  <c r="B2206" i="14"/>
  <c r="B2202" i="14"/>
  <c r="N2202" i="14" s="1"/>
  <c r="B2198" i="14"/>
  <c r="N2198" i="14" s="1"/>
  <c r="B2194" i="14"/>
  <c r="N2194" i="14" s="1"/>
  <c r="B2190" i="14"/>
  <c r="N2190" i="14" s="1"/>
  <c r="B2186" i="14"/>
  <c r="B2182" i="14"/>
  <c r="N2182" i="14" s="1"/>
  <c r="B2178" i="14"/>
  <c r="B2174" i="14"/>
  <c r="N2174" i="14" s="1"/>
  <c r="B2170" i="14"/>
  <c r="B2166" i="14"/>
  <c r="N2166" i="14" s="1"/>
  <c r="B2162" i="14"/>
  <c r="N2162" i="14" s="1"/>
  <c r="B2158" i="14"/>
  <c r="N2158" i="14" s="1"/>
  <c r="B2154" i="14"/>
  <c r="N2154" i="14" s="1"/>
  <c r="B2150" i="14"/>
  <c r="B2146" i="14"/>
  <c r="B2142" i="14"/>
  <c r="B2138" i="14"/>
  <c r="N2138" i="14" s="1"/>
  <c r="B2134" i="14"/>
  <c r="N2134" i="14" s="1"/>
  <c r="B2130" i="14"/>
  <c r="N2130" i="14" s="1"/>
  <c r="B2126" i="14"/>
  <c r="N2126" i="14" s="1"/>
  <c r="B2122" i="14"/>
  <c r="B2118" i="14"/>
  <c r="N2118" i="14" s="1"/>
  <c r="B2114" i="14"/>
  <c r="B2110" i="14"/>
  <c r="N2110" i="14" s="1"/>
  <c r="B2106" i="14"/>
  <c r="N2106" i="14" s="1"/>
  <c r="B2102" i="14"/>
  <c r="N2102" i="14" s="1"/>
  <c r="B2098" i="14"/>
  <c r="N2098" i="14" s="1"/>
  <c r="B2094" i="14"/>
  <c r="B2090" i="14"/>
  <c r="N2090" i="14" s="1"/>
  <c r="B2086" i="14"/>
  <c r="B2082" i="14"/>
  <c r="N2082" i="14" s="1"/>
  <c r="B2078" i="14"/>
  <c r="N2078" i="14" s="1"/>
  <c r="B2074" i="14"/>
  <c r="N2074" i="14" s="1"/>
  <c r="B2070" i="14"/>
  <c r="N2070" i="14" s="1"/>
  <c r="B2066" i="14"/>
  <c r="B2062" i="14"/>
  <c r="N2062" i="14" s="1"/>
  <c r="B2058" i="14"/>
  <c r="B2054" i="14"/>
  <c r="N2054" i="14" s="1"/>
  <c r="B2050" i="14"/>
  <c r="N2050" i="14" s="1"/>
  <c r="B2046" i="14"/>
  <c r="N2046" i="14" s="1"/>
  <c r="B2042" i="14"/>
  <c r="N2042" i="14" s="1"/>
  <c r="B2038" i="14"/>
  <c r="B2034" i="14"/>
  <c r="N2034" i="14" s="1"/>
  <c r="B2030" i="14"/>
  <c r="B2026" i="14"/>
  <c r="N2026" i="14" s="1"/>
  <c r="B2022" i="14"/>
  <c r="N2022" i="14" s="1"/>
  <c r="B2018" i="14"/>
  <c r="N2018" i="14" s="1"/>
  <c r="B2014" i="14"/>
  <c r="N2014" i="14" s="1"/>
  <c r="B2010" i="14"/>
  <c r="N2010" i="14" s="1"/>
  <c r="B2006" i="14"/>
  <c r="N2006" i="14" s="1"/>
  <c r="B2002" i="14"/>
  <c r="B1998" i="14"/>
  <c r="N1998" i="14" s="1"/>
  <c r="B1994" i="14"/>
  <c r="N1994" i="14" s="1"/>
  <c r="B1990" i="14"/>
  <c r="N1990" i="14" s="1"/>
  <c r="B1986" i="14"/>
  <c r="B1982" i="14"/>
  <c r="N1982" i="14" s="1"/>
  <c r="B1978" i="14"/>
  <c r="N1978" i="14" s="1"/>
  <c r="B1974" i="14"/>
  <c r="B1970" i="14"/>
  <c r="N1970" i="14" s="1"/>
  <c r="B1966" i="14"/>
  <c r="N1966" i="14" s="1"/>
  <c r="B1962" i="14"/>
  <c r="N1962" i="14" s="1"/>
  <c r="B1958" i="14"/>
  <c r="N1958" i="14" s="1"/>
  <c r="B1954" i="14"/>
  <c r="N1954" i="14" s="1"/>
  <c r="B1950" i="14"/>
  <c r="N1950" i="14" s="1"/>
  <c r="B1946" i="14"/>
  <c r="B1942" i="14"/>
  <c r="N1942" i="14" s="1"/>
  <c r="B1938" i="14"/>
  <c r="B1934" i="14"/>
  <c r="N1934" i="14" s="1"/>
  <c r="B1930" i="14"/>
  <c r="N1930" i="14" s="1"/>
  <c r="B1926" i="14"/>
  <c r="B1922" i="14"/>
  <c r="N1922" i="14" s="1"/>
  <c r="B1918" i="14"/>
  <c r="N1918" i="14" s="1"/>
  <c r="B1914" i="14"/>
  <c r="N1914" i="14" s="1"/>
  <c r="B1910" i="14"/>
  <c r="N1910" i="14" s="1"/>
  <c r="B1906" i="14"/>
  <c r="N1906" i="14" s="1"/>
  <c r="B1902" i="14"/>
  <c r="N1902" i="14" s="1"/>
  <c r="B1898" i="14"/>
  <c r="B1894" i="14"/>
  <c r="N1894" i="14" s="1"/>
  <c r="B1890" i="14"/>
  <c r="N1890" i="14" s="1"/>
  <c r="B1886" i="14"/>
  <c r="N1886" i="14" s="1"/>
  <c r="B1882" i="14"/>
  <c r="N1882" i="14" s="1"/>
  <c r="B1878" i="14"/>
  <c r="B1874" i="14"/>
  <c r="N1874" i="14" s="1"/>
  <c r="B1870" i="14"/>
  <c r="B1866" i="14"/>
  <c r="N1866" i="14" s="1"/>
  <c r="B1862" i="14"/>
  <c r="N1862" i="14" s="1"/>
  <c r="B1858" i="14"/>
  <c r="N1858" i="14" s="1"/>
  <c r="B1854" i="14"/>
  <c r="N1854" i="14" s="1"/>
  <c r="B1850" i="14"/>
  <c r="N1850" i="14" s="1"/>
  <c r="B1846" i="14"/>
  <c r="N1846" i="14" s="1"/>
  <c r="B1842" i="14"/>
  <c r="B1838" i="14"/>
  <c r="N1838" i="14" s="1"/>
  <c r="B1834" i="14"/>
  <c r="N1834" i="14" s="1"/>
  <c r="B1830" i="14"/>
  <c r="N1830" i="14" s="1"/>
  <c r="B1826" i="14"/>
  <c r="N1826" i="14" s="1"/>
  <c r="B1822" i="14"/>
  <c r="N1822" i="14" s="1"/>
  <c r="B1818" i="14"/>
  <c r="N1818" i="14" s="1"/>
  <c r="B1814" i="14"/>
  <c r="B1810" i="14"/>
  <c r="N1810" i="14" s="1"/>
  <c r="B1806" i="14"/>
  <c r="B1802" i="14"/>
  <c r="N1802" i="14" s="1"/>
  <c r="B1798" i="14"/>
  <c r="N1798" i="14" s="1"/>
  <c r="B1794" i="14"/>
  <c r="N1794" i="14" s="1"/>
  <c r="B1790" i="14"/>
  <c r="N1790" i="14" s="1"/>
  <c r="B1786" i="14"/>
  <c r="B1782" i="14"/>
  <c r="N1782" i="14" s="1"/>
  <c r="B1778" i="14"/>
  <c r="B1774" i="14"/>
  <c r="N1774" i="14" s="1"/>
  <c r="B1770" i="14"/>
  <c r="N1770" i="14" s="1"/>
  <c r="B1766" i="14"/>
  <c r="N1766" i="14" s="1"/>
  <c r="B1762" i="14"/>
  <c r="N1762" i="14" s="1"/>
  <c r="B1758" i="14"/>
  <c r="B1754" i="14"/>
  <c r="N1754" i="14" s="1"/>
  <c r="B1750" i="14"/>
  <c r="B1746" i="14"/>
  <c r="N1746" i="14" s="1"/>
  <c r="B1742" i="14"/>
  <c r="N1742" i="14" s="1"/>
  <c r="B1738" i="14"/>
  <c r="N1738" i="14" s="1"/>
  <c r="B1734" i="14"/>
  <c r="N1734" i="14" s="1"/>
  <c r="B1730" i="14"/>
  <c r="B1726" i="14"/>
  <c r="N1726" i="14" s="1"/>
  <c r="B1722" i="14"/>
  <c r="B1718" i="14"/>
  <c r="N1718" i="14" s="1"/>
  <c r="B1714" i="14"/>
  <c r="N1714" i="14" s="1"/>
  <c r="B1710" i="14"/>
  <c r="N1710" i="14" s="1"/>
  <c r="B1706" i="14"/>
  <c r="N1706" i="14" s="1"/>
  <c r="B1702" i="14"/>
  <c r="B1698" i="14"/>
  <c r="N1698" i="14" s="1"/>
  <c r="B1694" i="14"/>
  <c r="B1690" i="14"/>
  <c r="N1690" i="14" s="1"/>
  <c r="B1686" i="14"/>
  <c r="N1686" i="14" s="1"/>
  <c r="B1682" i="14"/>
  <c r="N1682" i="14" s="1"/>
  <c r="B1678" i="14"/>
  <c r="N1678" i="14" s="1"/>
  <c r="B1674" i="14"/>
  <c r="B1670" i="14"/>
  <c r="N1670" i="14" s="1"/>
  <c r="B1666" i="14"/>
  <c r="B1662" i="14"/>
  <c r="N1662" i="14" s="1"/>
  <c r="B1658" i="14"/>
  <c r="N1658" i="14" s="1"/>
  <c r="B1654" i="14"/>
  <c r="N1654" i="14" s="1"/>
  <c r="B1650" i="14"/>
  <c r="N1650" i="14" s="1"/>
  <c r="B1646" i="14"/>
  <c r="N1646" i="14" s="1"/>
  <c r="B1642" i="14"/>
  <c r="N1642" i="14" s="1"/>
  <c r="B1638" i="14"/>
  <c r="B1634" i="14"/>
  <c r="N1634" i="14" s="1"/>
  <c r="B1630" i="14"/>
  <c r="N1630" i="14" s="1"/>
  <c r="B1626" i="14"/>
  <c r="N1626" i="14" s="1"/>
  <c r="B1622" i="14"/>
  <c r="N1622" i="14" s="1"/>
  <c r="B1618" i="14"/>
  <c r="N1618" i="14" s="1"/>
  <c r="B1614" i="14"/>
  <c r="N1614" i="14" s="1"/>
  <c r="B1610" i="14"/>
  <c r="B1606" i="14"/>
  <c r="N1606" i="14" s="1"/>
  <c r="B1602" i="14"/>
  <c r="N1602" i="14" s="1"/>
  <c r="B1598" i="14"/>
  <c r="N1598" i="14" s="1"/>
  <c r="B1594" i="14"/>
  <c r="N1594" i="14" s="1"/>
  <c r="B1590" i="14"/>
  <c r="B1586" i="14"/>
  <c r="N1586" i="14" s="1"/>
  <c r="B1582" i="14"/>
  <c r="B1578" i="14"/>
  <c r="N1578" i="14" s="1"/>
  <c r="B1574" i="14"/>
  <c r="N1574" i="14" s="1"/>
  <c r="B1570" i="14"/>
  <c r="N1570" i="14" s="1"/>
  <c r="B1566" i="14"/>
  <c r="N1566" i="14" s="1"/>
  <c r="B1562" i="14"/>
  <c r="B1558" i="14"/>
  <c r="N1558" i="14" s="1"/>
  <c r="B1554" i="14"/>
  <c r="N1554" i="14" s="1"/>
  <c r="B1550" i="14"/>
  <c r="N1550" i="14" s="1"/>
  <c r="B1546" i="14"/>
  <c r="N1546" i="14" s="1"/>
  <c r="B1542" i="14"/>
  <c r="N1542" i="14" s="1"/>
  <c r="B1538" i="14"/>
  <c r="N1538" i="14" s="1"/>
  <c r="B1534" i="14"/>
  <c r="B1530" i="14"/>
  <c r="N1530" i="14" s="1"/>
  <c r="B1526" i="14"/>
  <c r="N1526" i="14" s="1"/>
  <c r="B1522" i="14"/>
  <c r="B1518" i="14"/>
  <c r="N1518" i="14" s="1"/>
  <c r="B1514" i="14"/>
  <c r="N1514" i="14" s="1"/>
  <c r="B1510" i="14"/>
  <c r="N1510" i="14" s="1"/>
  <c r="B1506" i="14"/>
  <c r="N1506" i="14" s="1"/>
  <c r="B1502" i="14"/>
  <c r="N1502" i="14" s="1"/>
  <c r="B1498" i="14"/>
  <c r="N1498" i="14" s="1"/>
  <c r="B1494" i="14"/>
  <c r="N1494" i="14" s="1"/>
  <c r="B1490" i="14"/>
  <c r="N1490" i="14" s="1"/>
  <c r="B1486" i="14"/>
  <c r="N1486" i="14" s="1"/>
  <c r="B1482" i="14"/>
  <c r="N1482" i="14" s="1"/>
  <c r="B1478" i="14"/>
  <c r="N1478" i="14" s="1"/>
  <c r="B1474" i="14"/>
  <c r="N1474" i="14" s="1"/>
  <c r="B1470" i="14"/>
  <c r="N1470" i="14" s="1"/>
  <c r="B1466" i="14"/>
  <c r="N1466" i="14" s="1"/>
  <c r="B1462" i="14"/>
  <c r="N1462" i="14" s="1"/>
  <c r="B1458" i="14"/>
  <c r="N1458" i="14" s="1"/>
  <c r="B1454" i="14"/>
  <c r="N1454" i="14" s="1"/>
  <c r="B1450" i="14"/>
  <c r="N1450" i="14" s="1"/>
  <c r="B1446" i="14"/>
  <c r="N1446" i="14" s="1"/>
  <c r="B1442" i="14"/>
  <c r="N1442" i="14" s="1"/>
  <c r="B1438" i="14"/>
  <c r="N1438" i="14" s="1"/>
  <c r="B1434" i="14"/>
  <c r="N1434" i="14" s="1"/>
  <c r="B1430" i="14"/>
  <c r="N1430" i="14" s="1"/>
  <c r="B1426" i="14"/>
  <c r="N1426" i="14" s="1"/>
  <c r="B1422" i="14"/>
  <c r="N1422" i="14" s="1"/>
  <c r="B1418" i="14"/>
  <c r="N1418" i="14" s="1"/>
  <c r="B1414" i="14"/>
  <c r="N1414" i="14" s="1"/>
  <c r="B1410" i="14"/>
  <c r="N1410" i="14" s="1"/>
  <c r="B1406" i="14"/>
  <c r="N1406" i="14" s="1"/>
  <c r="B1402" i="14"/>
  <c r="N1402" i="14" s="1"/>
  <c r="B1398" i="14"/>
  <c r="N1398" i="14" s="1"/>
  <c r="B1394" i="14"/>
  <c r="B1390" i="14"/>
  <c r="N1390" i="14" s="1"/>
  <c r="B1386" i="14"/>
  <c r="N1386" i="14" s="1"/>
  <c r="B1382" i="14"/>
  <c r="B1378" i="14"/>
  <c r="N1378" i="14" s="1"/>
  <c r="B1374" i="14"/>
  <c r="N1374" i="14" s="1"/>
  <c r="B1370" i="14"/>
  <c r="N1370" i="14" s="1"/>
  <c r="B1366" i="14"/>
  <c r="B1362" i="14"/>
  <c r="N1362" i="14" s="1"/>
  <c r="B1358" i="14"/>
  <c r="N1358" i="14" s="1"/>
  <c r="B1354" i="14"/>
  <c r="N1354" i="14" s="1"/>
  <c r="B1350" i="14"/>
  <c r="N1350" i="14" s="1"/>
  <c r="B1346" i="14"/>
  <c r="N1346" i="14" s="1"/>
  <c r="B1342" i="14"/>
  <c r="N1342" i="14" s="1"/>
  <c r="B1338" i="14"/>
  <c r="B1334" i="14"/>
  <c r="N1334" i="14" s="1"/>
  <c r="B1330" i="14"/>
  <c r="N1330" i="14" s="1"/>
  <c r="B1326" i="14"/>
  <c r="N1326" i="14" s="1"/>
  <c r="B1322" i="14"/>
  <c r="N1322" i="14" s="1"/>
  <c r="B1318" i="14"/>
  <c r="N1318" i="14" s="1"/>
  <c r="B1314" i="14"/>
  <c r="N1314" i="14" s="1"/>
  <c r="B1310" i="14"/>
  <c r="N1310" i="14" s="1"/>
  <c r="B1306" i="14"/>
  <c r="N1306" i="14" s="1"/>
  <c r="B1302" i="14"/>
  <c r="B1298" i="14"/>
  <c r="N1298" i="14" s="1"/>
  <c r="B1294" i="14"/>
  <c r="N1294" i="14" s="1"/>
  <c r="B1290" i="14"/>
  <c r="N1290" i="14" s="1"/>
  <c r="B1286" i="14"/>
  <c r="N1286" i="14" s="1"/>
  <c r="B1282" i="14"/>
  <c r="N1282" i="14" s="1"/>
  <c r="B1278" i="14"/>
  <c r="N1278" i="14" s="1"/>
  <c r="B1274" i="14"/>
  <c r="B1270" i="14"/>
  <c r="N1270" i="14" s="1"/>
  <c r="B1266" i="14"/>
  <c r="N1266" i="14" s="1"/>
  <c r="B1262" i="14"/>
  <c r="N1262" i="14" s="1"/>
  <c r="B1258" i="14"/>
  <c r="N1258" i="14" s="1"/>
  <c r="B1254" i="14"/>
  <c r="N1254" i="14" s="1"/>
  <c r="B1250" i="14"/>
  <c r="N1250" i="14" s="1"/>
  <c r="B1246" i="14"/>
  <c r="B1242" i="14"/>
  <c r="N1242" i="14" s="1"/>
  <c r="B1238" i="14"/>
  <c r="N1238" i="14" s="1"/>
  <c r="B1234" i="14"/>
  <c r="N1234" i="14" s="1"/>
  <c r="B1230" i="14"/>
  <c r="N1230" i="14" s="1"/>
  <c r="B1226" i="14"/>
  <c r="N1226" i="14" s="1"/>
  <c r="B1222" i="14"/>
  <c r="N1222" i="14" s="1"/>
  <c r="B1218" i="14"/>
  <c r="N1218" i="14" s="1"/>
  <c r="B1214" i="14"/>
  <c r="N1214" i="14" s="1"/>
  <c r="B1210" i="14"/>
  <c r="N1210" i="14" s="1"/>
  <c r="B1206" i="14"/>
  <c r="N1206" i="14" s="1"/>
  <c r="B1202" i="14"/>
  <c r="N1202" i="14" s="1"/>
  <c r="B1198" i="14"/>
  <c r="N1198" i="14" s="1"/>
  <c r="B1194" i="14"/>
  <c r="N1194" i="14" s="1"/>
  <c r="B1190" i="14"/>
  <c r="N1190" i="14" s="1"/>
  <c r="B1186" i="14"/>
  <c r="N1186" i="14" s="1"/>
  <c r="B1182" i="14"/>
  <c r="N1182" i="14" s="1"/>
  <c r="B1178" i="14"/>
  <c r="N1178" i="14" s="1"/>
  <c r="B1174" i="14"/>
  <c r="N1174" i="14" s="1"/>
  <c r="B1170" i="14"/>
  <c r="N1170" i="14" s="1"/>
  <c r="B1166" i="14"/>
  <c r="N1166" i="14" s="1"/>
  <c r="B1162" i="14"/>
  <c r="N1162" i="14" s="1"/>
  <c r="B1158" i="14"/>
  <c r="N1158" i="14" s="1"/>
  <c r="B1154" i="14"/>
  <c r="N1154" i="14" s="1"/>
  <c r="B1150" i="14"/>
  <c r="N1150" i="14" s="1"/>
  <c r="B1146" i="14"/>
  <c r="N1146" i="14" s="1"/>
  <c r="B1142" i="14"/>
  <c r="N1142" i="14" s="1"/>
  <c r="B1138" i="14"/>
  <c r="N1138" i="14" s="1"/>
  <c r="B1134" i="14"/>
  <c r="N1134" i="14" s="1"/>
  <c r="B1130" i="14"/>
  <c r="N1130" i="14" s="1"/>
  <c r="B1126" i="14"/>
  <c r="N1126" i="14" s="1"/>
  <c r="B1122" i="14"/>
  <c r="N1122" i="14" s="1"/>
  <c r="B1118" i="14"/>
  <c r="N1118" i="14" s="1"/>
  <c r="B1114" i="14"/>
  <c r="N1114" i="14" s="1"/>
  <c r="B1110" i="14"/>
  <c r="N1110" i="14" s="1"/>
  <c r="B1106" i="14"/>
  <c r="N1106" i="14" s="1"/>
  <c r="B1102" i="14"/>
  <c r="N1102" i="14" s="1"/>
  <c r="B1098" i="14"/>
  <c r="B1094" i="14"/>
  <c r="N1094" i="14" s="1"/>
  <c r="B1090" i="14"/>
  <c r="N1090" i="14" s="1"/>
  <c r="B1086" i="14"/>
  <c r="N1086" i="14" s="1"/>
  <c r="B1082" i="14"/>
  <c r="N1082" i="14" s="1"/>
  <c r="B1078" i="14"/>
  <c r="N1078" i="14" s="1"/>
  <c r="B1074" i="14"/>
  <c r="N1074" i="14" s="1"/>
  <c r="B1070" i="14"/>
  <c r="N1070" i="14" s="1"/>
  <c r="B1066" i="14"/>
  <c r="N1066" i="14" s="1"/>
  <c r="B1062" i="14"/>
  <c r="N1062" i="14" s="1"/>
  <c r="B1058" i="14"/>
  <c r="B1054" i="14"/>
  <c r="N1054" i="14" s="1"/>
  <c r="B1050" i="14"/>
  <c r="N1050" i="14" s="1"/>
  <c r="B1046" i="14"/>
  <c r="N1046" i="14" s="1"/>
  <c r="B1042" i="14"/>
  <c r="N1042" i="14" s="1"/>
  <c r="B1038" i="14"/>
  <c r="B1034" i="14"/>
  <c r="N1034" i="14" s="1"/>
  <c r="B1030" i="14"/>
  <c r="B1026" i="14"/>
  <c r="N1026" i="14" s="1"/>
  <c r="B1022" i="14"/>
  <c r="N1022" i="14" s="1"/>
  <c r="B1018" i="14"/>
  <c r="N1018" i="14" s="1"/>
  <c r="B1014" i="14"/>
  <c r="N1014" i="14" s="1"/>
  <c r="B1010" i="14"/>
  <c r="N1010" i="14" s="1"/>
  <c r="B1006" i="14"/>
  <c r="N1006" i="14" s="1"/>
  <c r="B1002" i="14"/>
  <c r="B998" i="14"/>
  <c r="N998" i="14" s="1"/>
  <c r="B994" i="14"/>
  <c r="N994" i="14" s="1"/>
  <c r="B990" i="14"/>
  <c r="N990" i="14" s="1"/>
  <c r="B986" i="14"/>
  <c r="N986" i="14" s="1"/>
  <c r="B982" i="14"/>
  <c r="B978" i="14"/>
  <c r="N978" i="14" s="1"/>
  <c r="B974" i="14"/>
  <c r="B970" i="14"/>
  <c r="N970" i="14" s="1"/>
  <c r="B966" i="14"/>
  <c r="B962" i="14"/>
  <c r="N962" i="14" s="1"/>
  <c r="B958" i="14"/>
  <c r="N958" i="14" s="1"/>
  <c r="B954" i="14"/>
  <c r="N954" i="14" s="1"/>
  <c r="B950" i="14"/>
  <c r="N950" i="14" s="1"/>
  <c r="B946" i="14"/>
  <c r="N946" i="14" s="1"/>
  <c r="B942" i="14"/>
  <c r="N942" i="14" s="1"/>
  <c r="B938" i="14"/>
  <c r="B934" i="14"/>
  <c r="N934" i="14" s="1"/>
  <c r="B930" i="14"/>
  <c r="N930" i="14" s="1"/>
  <c r="B926" i="14"/>
  <c r="N926" i="14" s="1"/>
  <c r="B922" i="14"/>
  <c r="N922" i="14" s="1"/>
  <c r="B918" i="14"/>
  <c r="N918" i="14" s="1"/>
  <c r="B914" i="14"/>
  <c r="N914" i="14" s="1"/>
  <c r="B910" i="14"/>
  <c r="B906" i="14"/>
  <c r="N906" i="14" s="1"/>
  <c r="B902" i="14"/>
  <c r="N902" i="14" s="1"/>
  <c r="B898" i="14"/>
  <c r="N898" i="14" s="1"/>
  <c r="B894" i="14"/>
  <c r="B890" i="14"/>
  <c r="N890" i="14" s="1"/>
  <c r="B886" i="14"/>
  <c r="N886" i="14" s="1"/>
  <c r="B882" i="14"/>
  <c r="B878" i="14"/>
  <c r="N878" i="14" s="1"/>
  <c r="B874" i="14"/>
  <c r="N874" i="14" s="1"/>
  <c r="B870" i="14"/>
  <c r="N870" i="14" s="1"/>
  <c r="B866" i="14"/>
  <c r="N866" i="14" s="1"/>
  <c r="B862" i="14"/>
  <c r="N862" i="14" s="1"/>
  <c r="B858" i="14"/>
  <c r="N858" i="14" s="1"/>
  <c r="B854" i="14"/>
  <c r="N854" i="14" s="1"/>
  <c r="B850" i="14"/>
  <c r="N850" i="14" s="1"/>
  <c r="B846" i="14"/>
  <c r="N846" i="14" s="1"/>
  <c r="B842" i="14"/>
  <c r="N842" i="14" s="1"/>
  <c r="B838" i="14"/>
  <c r="N838" i="14" s="1"/>
  <c r="B834" i="14"/>
  <c r="N834" i="14" s="1"/>
  <c r="B830" i="14"/>
  <c r="N830" i="14" s="1"/>
  <c r="B826" i="14"/>
  <c r="N826" i="14" s="1"/>
  <c r="B822" i="14"/>
  <c r="N822" i="14" s="1"/>
  <c r="B818" i="14"/>
  <c r="N818" i="14" s="1"/>
  <c r="B814" i="14"/>
  <c r="N814" i="14" s="1"/>
  <c r="B810" i="14"/>
  <c r="N810" i="14" s="1"/>
  <c r="B806" i="14"/>
  <c r="N806" i="14" s="1"/>
  <c r="B802" i="14"/>
  <c r="N802" i="14" s="1"/>
  <c r="B798" i="14"/>
  <c r="N798" i="14" s="1"/>
  <c r="B794" i="14"/>
  <c r="N794" i="14" s="1"/>
  <c r="B790" i="14"/>
  <c r="N790" i="14" s="1"/>
  <c r="B786" i="14"/>
  <c r="B782" i="14"/>
  <c r="N782" i="14" s="1"/>
  <c r="B778" i="14"/>
  <c r="N778" i="14" s="1"/>
  <c r="B774" i="14"/>
  <c r="N774" i="14" s="1"/>
  <c r="B770" i="14"/>
  <c r="N770" i="14" s="1"/>
  <c r="B766" i="14"/>
  <c r="N766" i="14" s="1"/>
  <c r="B762" i="14"/>
  <c r="N762" i="14" s="1"/>
  <c r="B758" i="14"/>
  <c r="N758" i="14" s="1"/>
  <c r="B754" i="14"/>
  <c r="N754" i="14" s="1"/>
  <c r="B750" i="14"/>
  <c r="N750" i="14" s="1"/>
  <c r="B746" i="14"/>
  <c r="N746" i="14" s="1"/>
  <c r="B742" i="14"/>
  <c r="N742" i="14" s="1"/>
  <c r="B738" i="14"/>
  <c r="N738" i="14" s="1"/>
  <c r="B734" i="14"/>
  <c r="N734" i="14" s="1"/>
  <c r="B730" i="14"/>
  <c r="N730" i="14" s="1"/>
  <c r="B726" i="14"/>
  <c r="N726" i="14" s="1"/>
  <c r="B722" i="14"/>
  <c r="B718" i="14"/>
  <c r="N718" i="14" s="1"/>
  <c r="B714" i="14"/>
  <c r="N714" i="14" s="1"/>
  <c r="B710" i="14"/>
  <c r="N710" i="14" s="1"/>
  <c r="B706" i="14"/>
  <c r="N706" i="14" s="1"/>
  <c r="B702" i="14"/>
  <c r="N702" i="14" s="1"/>
  <c r="B698" i="14"/>
  <c r="N698" i="14" s="1"/>
  <c r="B694" i="14"/>
  <c r="B690" i="14"/>
  <c r="N690" i="14" s="1"/>
  <c r="B686" i="14"/>
  <c r="N686" i="14" s="1"/>
  <c r="B682" i="14"/>
  <c r="N682" i="14" s="1"/>
  <c r="B678" i="14"/>
  <c r="N678" i="14" s="1"/>
  <c r="B674" i="14"/>
  <c r="N674" i="14" s="1"/>
  <c r="B670" i="14"/>
  <c r="N670" i="14" s="1"/>
  <c r="B666" i="14"/>
  <c r="B662" i="14"/>
  <c r="N662" i="14" s="1"/>
  <c r="B658" i="14"/>
  <c r="N658" i="14" s="1"/>
  <c r="B654" i="14"/>
  <c r="N654" i="14" s="1"/>
  <c r="B650" i="14"/>
  <c r="N650" i="14" s="1"/>
  <c r="B646" i="14"/>
  <c r="N646" i="14" s="1"/>
  <c r="B642" i="14"/>
  <c r="N642" i="14" s="1"/>
  <c r="B638" i="14"/>
  <c r="B634" i="14"/>
  <c r="N634" i="14" s="1"/>
  <c r="B630" i="14"/>
  <c r="N630" i="14" s="1"/>
  <c r="B626" i="14"/>
  <c r="N626" i="14" s="1"/>
  <c r="B622" i="14"/>
  <c r="N622" i="14" s="1"/>
  <c r="B618" i="14"/>
  <c r="N618" i="14" s="1"/>
  <c r="B614" i="14"/>
  <c r="N614" i="14" s="1"/>
  <c r="B610" i="14"/>
  <c r="N610" i="14" s="1"/>
  <c r="B606" i="14"/>
  <c r="N606" i="14" s="1"/>
  <c r="B602" i="14"/>
  <c r="B598" i="14"/>
  <c r="N598" i="14" s="1"/>
  <c r="B594" i="14"/>
  <c r="N594" i="14" s="1"/>
  <c r="B590" i="14"/>
  <c r="N590" i="14" s="1"/>
  <c r="B586" i="14"/>
  <c r="N586" i="14" s="1"/>
  <c r="B582" i="14"/>
  <c r="N582" i="14" s="1"/>
  <c r="B578" i="14"/>
  <c r="N578" i="14" s="1"/>
  <c r="B574" i="14"/>
  <c r="B570" i="14"/>
  <c r="N570" i="14" s="1"/>
  <c r="B566" i="14"/>
  <c r="N566" i="14" s="1"/>
  <c r="B562" i="14"/>
  <c r="N562" i="14" s="1"/>
  <c r="B558" i="14"/>
  <c r="N558" i="14" s="1"/>
  <c r="B554" i="14"/>
  <c r="N554" i="14" s="1"/>
  <c r="B550" i="14"/>
  <c r="N550" i="14" s="1"/>
  <c r="B546" i="14"/>
  <c r="B542" i="14"/>
  <c r="N542" i="14" s="1"/>
  <c r="B538" i="14"/>
  <c r="N538" i="14" s="1"/>
  <c r="B534" i="14"/>
  <c r="N534" i="14" s="1"/>
  <c r="B530" i="14"/>
  <c r="N530" i="14" s="1"/>
  <c r="B526" i="14"/>
  <c r="N526" i="14" s="1"/>
  <c r="B522" i="14"/>
  <c r="N522" i="14" s="1"/>
  <c r="B518" i="14"/>
  <c r="N518" i="14" s="1"/>
  <c r="B514" i="14"/>
  <c r="N514" i="14" s="1"/>
  <c r="B510" i="14"/>
  <c r="N510" i="14" s="1"/>
  <c r="B506" i="14"/>
  <c r="N506" i="14" s="1"/>
  <c r="B502" i="14"/>
  <c r="N502" i="14" s="1"/>
  <c r="B498" i="14"/>
  <c r="N498" i="14" s="1"/>
  <c r="B494" i="14"/>
  <c r="N494" i="14" s="1"/>
  <c r="B490" i="14"/>
  <c r="N490" i="14" s="1"/>
  <c r="B486" i="14"/>
  <c r="N486" i="14" s="1"/>
  <c r="B482" i="14"/>
  <c r="N482" i="14" s="1"/>
  <c r="B478" i="14"/>
  <c r="N478" i="14" s="1"/>
  <c r="B474" i="14"/>
  <c r="N474" i="14" s="1"/>
  <c r="B470" i="14"/>
  <c r="N470" i="14" s="1"/>
  <c r="B466" i="14"/>
  <c r="N466" i="14" s="1"/>
  <c r="B462" i="14"/>
  <c r="N462" i="14" s="1"/>
  <c r="B458" i="14"/>
  <c r="N458" i="14" s="1"/>
  <c r="B454" i="14"/>
  <c r="N454" i="14" s="1"/>
  <c r="B450" i="14"/>
  <c r="N450" i="14" s="1"/>
  <c r="B446" i="14"/>
  <c r="N446" i="14" s="1"/>
  <c r="B442" i="14"/>
  <c r="N442" i="14" s="1"/>
  <c r="B438" i="14"/>
  <c r="N438" i="14" s="1"/>
  <c r="B434" i="14"/>
  <c r="N434" i="14" s="1"/>
  <c r="B430" i="14"/>
  <c r="B426" i="14"/>
  <c r="N426" i="14" s="1"/>
  <c r="B422" i="14"/>
  <c r="N422" i="14" s="1"/>
  <c r="B418" i="14"/>
  <c r="N418" i="14" s="1"/>
  <c r="B414" i="14"/>
  <c r="N414" i="14" s="1"/>
  <c r="B410" i="14"/>
  <c r="N410" i="14" s="1"/>
  <c r="B406" i="14"/>
  <c r="N406" i="14" s="1"/>
  <c r="B402" i="14"/>
  <c r="N402" i="14" s="1"/>
  <c r="B398" i="14"/>
  <c r="N398" i="14" s="1"/>
  <c r="B394" i="14"/>
  <c r="N394" i="14" s="1"/>
  <c r="B390" i="14"/>
  <c r="N390" i="14" s="1"/>
  <c r="B386" i="14"/>
  <c r="N386" i="14" s="1"/>
  <c r="B382" i="14"/>
  <c r="N382" i="14" s="1"/>
  <c r="B378" i="14"/>
  <c r="N378" i="14" s="1"/>
  <c r="B374" i="14"/>
  <c r="N374" i="14" s="1"/>
  <c r="B370" i="14"/>
  <c r="N370" i="14" s="1"/>
  <c r="B366" i="14"/>
  <c r="N366" i="14" s="1"/>
  <c r="B362" i="14"/>
  <c r="N362" i="14" s="1"/>
  <c r="B358" i="14"/>
  <c r="B354" i="14"/>
  <c r="N354" i="14" s="1"/>
  <c r="B350" i="14"/>
  <c r="N350" i="14" s="1"/>
  <c r="B346" i="14"/>
  <c r="N346" i="14" s="1"/>
  <c r="B342" i="14"/>
  <c r="N342" i="14" s="1"/>
  <c r="B338" i="14"/>
  <c r="N338" i="14" s="1"/>
  <c r="B334" i="14"/>
  <c r="N334" i="14" s="1"/>
  <c r="B330" i="14"/>
  <c r="B326" i="14"/>
  <c r="N326" i="14" s="1"/>
  <c r="B322" i="14"/>
  <c r="N322" i="14" s="1"/>
  <c r="B318" i="14"/>
  <c r="N318" i="14" s="1"/>
  <c r="B314" i="14"/>
  <c r="N314" i="14" s="1"/>
  <c r="B310" i="14"/>
  <c r="N310" i="14" s="1"/>
  <c r="B306" i="14"/>
  <c r="N306" i="14" s="1"/>
  <c r="B302" i="14"/>
  <c r="B298" i="14"/>
  <c r="N298" i="14" s="1"/>
  <c r="B294" i="14"/>
  <c r="N294" i="14" s="1"/>
  <c r="B290" i="14"/>
  <c r="N290" i="14" s="1"/>
  <c r="B286" i="14"/>
  <c r="B282" i="14"/>
  <c r="N282" i="14" s="1"/>
  <c r="B278" i="14"/>
  <c r="N278" i="14" s="1"/>
  <c r="B274" i="14"/>
  <c r="B270" i="14"/>
  <c r="N270" i="14" s="1"/>
  <c r="B266" i="14"/>
  <c r="B262" i="14"/>
  <c r="N262" i="14" s="1"/>
  <c r="B258" i="14"/>
  <c r="N258" i="14" s="1"/>
  <c r="B254" i="14"/>
  <c r="N254" i="14" s="1"/>
  <c r="B250" i="14"/>
  <c r="N250" i="14" s="1"/>
  <c r="B246" i="14"/>
  <c r="N246" i="14" s="1"/>
  <c r="B242" i="14"/>
  <c r="N242" i="14" s="1"/>
  <c r="B238" i="14"/>
  <c r="B234" i="14"/>
  <c r="N234" i="14" s="1"/>
  <c r="B230" i="14"/>
  <c r="N230" i="14" s="1"/>
  <c r="B226" i="14"/>
  <c r="N226" i="14" s="1"/>
  <c r="B222" i="14"/>
  <c r="N222" i="14" s="1"/>
  <c r="B218" i="14"/>
  <c r="N218" i="14" s="1"/>
  <c r="B214" i="14"/>
  <c r="N214" i="14" s="1"/>
  <c r="B210" i="14"/>
  <c r="B206" i="14"/>
  <c r="N206" i="14" s="1"/>
  <c r="B202" i="14"/>
  <c r="N202" i="14" s="1"/>
  <c r="B198" i="14"/>
  <c r="N198" i="14" s="1"/>
  <c r="B194" i="14"/>
  <c r="N194" i="14" s="1"/>
  <c r="B190" i="14"/>
  <c r="N190" i="14" s="1"/>
  <c r="B186" i="14"/>
  <c r="N186" i="14" s="1"/>
  <c r="B182" i="14"/>
  <c r="B178" i="14"/>
  <c r="N178" i="14" s="1"/>
  <c r="B174" i="14"/>
  <c r="N174" i="14" s="1"/>
  <c r="B170" i="14"/>
  <c r="N170" i="14" s="1"/>
  <c r="B166" i="14"/>
  <c r="N166" i="14" s="1"/>
  <c r="B162" i="14"/>
  <c r="N162" i="14" s="1"/>
  <c r="B158" i="14"/>
  <c r="N158" i="14" s="1"/>
  <c r="B154" i="14"/>
  <c r="N154" i="14" s="1"/>
  <c r="B150" i="14"/>
  <c r="N150" i="14" s="1"/>
  <c r="B146" i="14"/>
  <c r="N146" i="14" s="1"/>
  <c r="B142" i="14"/>
  <c r="N142" i="14" s="1"/>
  <c r="B138" i="14"/>
  <c r="N138" i="14" s="1"/>
  <c r="B134" i="14"/>
  <c r="N134" i="14" s="1"/>
  <c r="B130" i="14"/>
  <c r="N130" i="14" s="1"/>
  <c r="B126" i="14"/>
  <c r="N126" i="14" s="1"/>
  <c r="B122" i="14"/>
  <c r="B118" i="14"/>
  <c r="N118" i="14" s="1"/>
  <c r="B114" i="14"/>
  <c r="N114" i="14" s="1"/>
  <c r="B110" i="14"/>
  <c r="N110" i="14" s="1"/>
  <c r="B106" i="14"/>
  <c r="N106" i="14" s="1"/>
  <c r="B102" i="14"/>
  <c r="N102" i="14" s="1"/>
  <c r="B98" i="14"/>
  <c r="N98" i="14" s="1"/>
  <c r="B94" i="14"/>
  <c r="N94" i="14" s="1"/>
  <c r="B90" i="14"/>
  <c r="B86" i="14"/>
  <c r="N86" i="14" s="1"/>
  <c r="B82" i="14"/>
  <c r="N82" i="14" s="1"/>
  <c r="B78" i="14"/>
  <c r="N78" i="14" s="1"/>
  <c r="B74" i="14"/>
  <c r="N74" i="14" s="1"/>
  <c r="B70" i="14"/>
  <c r="N70" i="14" s="1"/>
  <c r="B66" i="14"/>
  <c r="N66" i="14" s="1"/>
  <c r="B62" i="14"/>
  <c r="N62" i="14" s="1"/>
  <c r="B58" i="14"/>
  <c r="N58" i="14" s="1"/>
  <c r="B54" i="14"/>
  <c r="N54" i="14" s="1"/>
  <c r="B50" i="14"/>
  <c r="N50" i="14" s="1"/>
  <c r="B46" i="14"/>
  <c r="N46" i="14" s="1"/>
  <c r="B42" i="14"/>
  <c r="N42" i="14" s="1"/>
  <c r="B38" i="14"/>
  <c r="N38" i="14" s="1"/>
  <c r="B34" i="14"/>
  <c r="N34" i="14" s="1"/>
  <c r="B30" i="14"/>
  <c r="D30" i="14" s="1"/>
  <c r="B26" i="14"/>
  <c r="D26" i="14" s="1"/>
  <c r="B22" i="14"/>
  <c r="D22" i="14" s="1"/>
  <c r="C22" i="14" s="1"/>
  <c r="B18" i="14"/>
  <c r="D18" i="14" s="1"/>
  <c r="B14" i="14"/>
  <c r="D14" i="14" s="1"/>
  <c r="C14" i="14" s="1"/>
  <c r="B10" i="14"/>
  <c r="D10" i="14" s="1"/>
  <c r="B6" i="14"/>
  <c r="D6" i="14" s="1"/>
  <c r="B2" i="14"/>
  <c r="D2" i="14" s="1"/>
  <c r="C2" i="14" s="1"/>
  <c r="B4749" i="14"/>
  <c r="B4745" i="14"/>
  <c r="N4745" i="14" s="1"/>
  <c r="B4741" i="14"/>
  <c r="B4737" i="14"/>
  <c r="B4733" i="14"/>
  <c r="B4729" i="14"/>
  <c r="N4729" i="14" s="1"/>
  <c r="B4725" i="14"/>
  <c r="B4721" i="14"/>
  <c r="B4717" i="14"/>
  <c r="B4713" i="14"/>
  <c r="N4713" i="14" s="1"/>
  <c r="B4709" i="14"/>
  <c r="B4705" i="14"/>
  <c r="B4701" i="14"/>
  <c r="B4697" i="14"/>
  <c r="N4697" i="14" s="1"/>
  <c r="B4693" i="14"/>
  <c r="B4689" i="14"/>
  <c r="B4685" i="14"/>
  <c r="B4681" i="14"/>
  <c r="N4681" i="14" s="1"/>
  <c r="B4677" i="14"/>
  <c r="B4673" i="14"/>
  <c r="B4669" i="14"/>
  <c r="D4669" i="14" s="1"/>
  <c r="C4669" i="14" s="1"/>
  <c r="B4665" i="14"/>
  <c r="N4665" i="14" s="1"/>
  <c r="B4661" i="14"/>
  <c r="B4657" i="14"/>
  <c r="N4657" i="14" s="1"/>
  <c r="B4653" i="14"/>
  <c r="B4649" i="14"/>
  <c r="B4645" i="14"/>
  <c r="B4641" i="14"/>
  <c r="N4641" i="14" s="1"/>
  <c r="B4637" i="14"/>
  <c r="B4633" i="14"/>
  <c r="N4633" i="14" s="1"/>
  <c r="B4629" i="14"/>
  <c r="B4625" i="14"/>
  <c r="N4625" i="14" s="1"/>
  <c r="B4621" i="14"/>
  <c r="B4617" i="14"/>
  <c r="N4617" i="14" s="1"/>
  <c r="B4613" i="14"/>
  <c r="B4609" i="14"/>
  <c r="N4609" i="14" s="1"/>
  <c r="B4605" i="14"/>
  <c r="B4601" i="14"/>
  <c r="B4597" i="14"/>
  <c r="B4593" i="14"/>
  <c r="B4589" i="14"/>
  <c r="B4585" i="14"/>
  <c r="B4581" i="14"/>
  <c r="B4577" i="14"/>
  <c r="N4577" i="14" s="1"/>
  <c r="B4573" i="14"/>
  <c r="B4569" i="14"/>
  <c r="B4565" i="14"/>
  <c r="B4561" i="14"/>
  <c r="N4561" i="14" s="1"/>
  <c r="B4557" i="14"/>
  <c r="B4553" i="14"/>
  <c r="B4549" i="14"/>
  <c r="B4545" i="14"/>
  <c r="N4545" i="14" s="1"/>
  <c r="B4541" i="14"/>
  <c r="B4537" i="14"/>
  <c r="B4533" i="14"/>
  <c r="B4529" i="14"/>
  <c r="B4525" i="14"/>
  <c r="B4521" i="14"/>
  <c r="B4517" i="14"/>
  <c r="B4513" i="14"/>
  <c r="N4513" i="14" s="1"/>
  <c r="B4509" i="14"/>
  <c r="B4505" i="14"/>
  <c r="H4505" i="14" s="1"/>
  <c r="B4501" i="14"/>
  <c r="B4497" i="14"/>
  <c r="B4493" i="14"/>
  <c r="H4493" i="14" s="1"/>
  <c r="B4489" i="14"/>
  <c r="B4485" i="14"/>
  <c r="B4481" i="14"/>
  <c r="B4477" i="14"/>
  <c r="B4473" i="14"/>
  <c r="B4469" i="14"/>
  <c r="N4469" i="14" s="1"/>
  <c r="B4465" i="14"/>
  <c r="B4461" i="14"/>
  <c r="B4457" i="14"/>
  <c r="B4453" i="14"/>
  <c r="B4449" i="14"/>
  <c r="B4445" i="14"/>
  <c r="B4441" i="14"/>
  <c r="B4437" i="14"/>
  <c r="B4433" i="14"/>
  <c r="N4433" i="14" s="1"/>
  <c r="B4429" i="14"/>
  <c r="B4425" i="14"/>
  <c r="B4421" i="14"/>
  <c r="B4417" i="14"/>
  <c r="B4413" i="14"/>
  <c r="B4409" i="14"/>
  <c r="B4405" i="14"/>
  <c r="N4405" i="14" s="1"/>
  <c r="B4401" i="14"/>
  <c r="B4397" i="14"/>
  <c r="B4393" i="14"/>
  <c r="B4389" i="14"/>
  <c r="B4385" i="14"/>
  <c r="B4381" i="14"/>
  <c r="B4377" i="14"/>
  <c r="B4373" i="14"/>
  <c r="B4369" i="14"/>
  <c r="B4365" i="14"/>
  <c r="B4361" i="14"/>
  <c r="B4357" i="14"/>
  <c r="B4353" i="14"/>
  <c r="B4349" i="14"/>
  <c r="B4345" i="14"/>
  <c r="B4341" i="14"/>
  <c r="B4337" i="14"/>
  <c r="B4333" i="14"/>
  <c r="B4329" i="14"/>
  <c r="B4325" i="14"/>
  <c r="H4325" i="14" s="1"/>
  <c r="B4321" i="14"/>
  <c r="B4317" i="14"/>
  <c r="B4313" i="14"/>
  <c r="B4309" i="14"/>
  <c r="B4305" i="14"/>
  <c r="N4305" i="14" s="1"/>
  <c r="B4301" i="14"/>
  <c r="B4297" i="14"/>
  <c r="B4293" i="14"/>
  <c r="B4289" i="14"/>
  <c r="B4285" i="14"/>
  <c r="B4281" i="14"/>
  <c r="B4277" i="14"/>
  <c r="N4277" i="14" s="1"/>
  <c r="B4273" i="14"/>
  <c r="B4269" i="14"/>
  <c r="H4269" i="14" s="1"/>
  <c r="B4265" i="14"/>
  <c r="B4261" i="14"/>
  <c r="B4257" i="14"/>
  <c r="B4253" i="14"/>
  <c r="B4249" i="14"/>
  <c r="B4245" i="14"/>
  <c r="B4241" i="14"/>
  <c r="B4237" i="14"/>
  <c r="B4233" i="14"/>
  <c r="B4229" i="14"/>
  <c r="B4225" i="14"/>
  <c r="B4221" i="14"/>
  <c r="B4217" i="14"/>
  <c r="B4213" i="14"/>
  <c r="B4209" i="14"/>
  <c r="B4205" i="14"/>
  <c r="B4201" i="14"/>
  <c r="B4197" i="14"/>
  <c r="B4193" i="14"/>
  <c r="B4189" i="14"/>
  <c r="B4185" i="14"/>
  <c r="B4181" i="14"/>
  <c r="B4177" i="14"/>
  <c r="N4177" i="14" s="1"/>
  <c r="B4173" i="14"/>
  <c r="B4169" i="14"/>
  <c r="B4165" i="14"/>
  <c r="B4161" i="14"/>
  <c r="B4157" i="14"/>
  <c r="B4153" i="14"/>
  <c r="B4149" i="14"/>
  <c r="B4145" i="14"/>
  <c r="B4141" i="14"/>
  <c r="B4137" i="14"/>
  <c r="B4133" i="14"/>
  <c r="B4129" i="14"/>
  <c r="N4129" i="14" s="1"/>
  <c r="B4125" i="14"/>
  <c r="B4121" i="14"/>
  <c r="B4117" i="14"/>
  <c r="B4113" i="14"/>
  <c r="B4109" i="14"/>
  <c r="B4105" i="14"/>
  <c r="B4101" i="14"/>
  <c r="B4097" i="14"/>
  <c r="B4093" i="14"/>
  <c r="B4089" i="14"/>
  <c r="B4085" i="14"/>
  <c r="B4081" i="14"/>
  <c r="B4077" i="14"/>
  <c r="B4073" i="14"/>
  <c r="B4069" i="14"/>
  <c r="B4065" i="14"/>
  <c r="B4061" i="14"/>
  <c r="B4057" i="14"/>
  <c r="B4053" i="14"/>
  <c r="B4049" i="14"/>
  <c r="N4049" i="14" s="1"/>
  <c r="B4045" i="14"/>
  <c r="N4045" i="14" s="1"/>
  <c r="B4041" i="14"/>
  <c r="N4041" i="14" s="1"/>
  <c r="B4037" i="14"/>
  <c r="N4037" i="14" s="1"/>
  <c r="B4033" i="14"/>
  <c r="N4033" i="14" s="1"/>
  <c r="B4029" i="14"/>
  <c r="N4029" i="14" s="1"/>
  <c r="B4025" i="14"/>
  <c r="N4025" i="14" s="1"/>
  <c r="B4021" i="14"/>
  <c r="N4021" i="14" s="1"/>
  <c r="B4017" i="14"/>
  <c r="N4017" i="14" s="1"/>
  <c r="B4013" i="14"/>
  <c r="B4009" i="14"/>
  <c r="N4009" i="14" s="1"/>
  <c r="B4005" i="14"/>
  <c r="B4001" i="14"/>
  <c r="N4001" i="14" s="1"/>
  <c r="B3997" i="14"/>
  <c r="N3997" i="14" s="1"/>
  <c r="B3993" i="14"/>
  <c r="N3993" i="14" s="1"/>
  <c r="B3989" i="14"/>
  <c r="N3989" i="14" s="1"/>
  <c r="B3985" i="14"/>
  <c r="N3985" i="14" s="1"/>
  <c r="B3981" i="14"/>
  <c r="N3981" i="14" s="1"/>
  <c r="B3977" i="14"/>
  <c r="N3977" i="14" s="1"/>
  <c r="B3973" i="14"/>
  <c r="B3969" i="14"/>
  <c r="N3969" i="14" s="1"/>
  <c r="B3965" i="14"/>
  <c r="N3965" i="14" s="1"/>
  <c r="B3961" i="14"/>
  <c r="N3961" i="14" s="1"/>
  <c r="B3957" i="14"/>
  <c r="N3957" i="14" s="1"/>
  <c r="B3953" i="14"/>
  <c r="N3953" i="14" s="1"/>
  <c r="B3949" i="14"/>
  <c r="N3949" i="14" s="1"/>
  <c r="B3945" i="14"/>
  <c r="N3945" i="14" s="1"/>
  <c r="B3941" i="14"/>
  <c r="B3937" i="14"/>
  <c r="N3937" i="14" s="1"/>
  <c r="B3933" i="14"/>
  <c r="N3933" i="14" s="1"/>
  <c r="B3929" i="14"/>
  <c r="N3929" i="14" s="1"/>
  <c r="B3925" i="14"/>
  <c r="N3925" i="14" s="1"/>
  <c r="B3921" i="14"/>
  <c r="N3921" i="14" s="1"/>
  <c r="B3917" i="14"/>
  <c r="N3917" i="14" s="1"/>
  <c r="B3913" i="14"/>
  <c r="N3913" i="14" s="1"/>
  <c r="B3909" i="14"/>
  <c r="N3909" i="14" s="1"/>
  <c r="B3905" i="14"/>
  <c r="N3905" i="14" s="1"/>
  <c r="B3901" i="14"/>
  <c r="N3901" i="14" s="1"/>
  <c r="B3897" i="14"/>
  <c r="N3897" i="14" s="1"/>
  <c r="B3893" i="14"/>
  <c r="B3889" i="14"/>
  <c r="N3889" i="14" s="1"/>
  <c r="B3885" i="14"/>
  <c r="N3885" i="14" s="1"/>
  <c r="B3881" i="14"/>
  <c r="N3881" i="14" s="1"/>
  <c r="B3877" i="14"/>
  <c r="N3877" i="14" s="1"/>
  <c r="B3873" i="14"/>
  <c r="N3873" i="14" s="1"/>
  <c r="B3869" i="14"/>
  <c r="N3869" i="14" s="1"/>
  <c r="B3865" i="14"/>
  <c r="B3861" i="14"/>
  <c r="N3861" i="14" s="1"/>
  <c r="B3857" i="14"/>
  <c r="N3857" i="14" s="1"/>
  <c r="B3853" i="14"/>
  <c r="N3853" i="14" s="1"/>
  <c r="B3849" i="14"/>
  <c r="N3849" i="14" s="1"/>
  <c r="B3845" i="14"/>
  <c r="N3845" i="14" s="1"/>
  <c r="B3841" i="14"/>
  <c r="N3841" i="14" s="1"/>
  <c r="B3837" i="14"/>
  <c r="N3837" i="14" s="1"/>
  <c r="B3833" i="14"/>
  <c r="N3833" i="14" s="1"/>
  <c r="B3829" i="14"/>
  <c r="B3825" i="14"/>
  <c r="N3825" i="14" s="1"/>
  <c r="B3821" i="14"/>
  <c r="N3821" i="14" s="1"/>
  <c r="B3817" i="14"/>
  <c r="N3817" i="14" s="1"/>
  <c r="B3813" i="14"/>
  <c r="N3813" i="14" s="1"/>
  <c r="B3809" i="14"/>
  <c r="N3809" i="14" s="1"/>
  <c r="B3805" i="14"/>
  <c r="N3805" i="14" s="1"/>
  <c r="B3801" i="14"/>
  <c r="N3801" i="14" s="1"/>
  <c r="B3797" i="14"/>
  <c r="N3797" i="14" s="1"/>
  <c r="B3793" i="14"/>
  <c r="N3793" i="14" s="1"/>
  <c r="B3789" i="14"/>
  <c r="N3789" i="14" s="1"/>
  <c r="B3785" i="14"/>
  <c r="N3785" i="14" s="1"/>
  <c r="B3781" i="14"/>
  <c r="N3781" i="14" s="1"/>
  <c r="B3777" i="14"/>
  <c r="N3777" i="14" s="1"/>
  <c r="B3773" i="14"/>
  <c r="B3769" i="14"/>
  <c r="N3769" i="14" s="1"/>
  <c r="B3765" i="14"/>
  <c r="B3761" i="14"/>
  <c r="N3761" i="14" s="1"/>
  <c r="B3757" i="14"/>
  <c r="N3757" i="14" s="1"/>
  <c r="B3753" i="14"/>
  <c r="N3753" i="14" s="1"/>
  <c r="B3749" i="14"/>
  <c r="N3749" i="14" s="1"/>
  <c r="B3745" i="14"/>
  <c r="N3745" i="14" s="1"/>
  <c r="B3741" i="14"/>
  <c r="N3741" i="14" s="1"/>
  <c r="B3737" i="14"/>
  <c r="N3737" i="14" s="1"/>
  <c r="B3733" i="14"/>
  <c r="N3733" i="14" s="1"/>
  <c r="B3729" i="14"/>
  <c r="N3729" i="14" s="1"/>
  <c r="B3725" i="14"/>
  <c r="N3725" i="14" s="1"/>
  <c r="B3721" i="14"/>
  <c r="N3721" i="14" s="1"/>
  <c r="B3717" i="14"/>
  <c r="N3717" i="14" s="1"/>
  <c r="B3713" i="14"/>
  <c r="B3709" i="14"/>
  <c r="N3709" i="14" s="1"/>
  <c r="B3705" i="14"/>
  <c r="N3705" i="14" s="1"/>
  <c r="B3701" i="14"/>
  <c r="N3701" i="14" s="1"/>
  <c r="B3697" i="14"/>
  <c r="N3697" i="14" s="1"/>
  <c r="B3693" i="14"/>
  <c r="N3693" i="14" s="1"/>
  <c r="B3689" i="14"/>
  <c r="N3689" i="14" s="1"/>
  <c r="B3685" i="14"/>
  <c r="N3685" i="14" s="1"/>
  <c r="B3681" i="14"/>
  <c r="N3681" i="14" s="1"/>
  <c r="B3677" i="14"/>
  <c r="N3677" i="14" s="1"/>
  <c r="B3673" i="14"/>
  <c r="N3673" i="14" s="1"/>
  <c r="B3669" i="14"/>
  <c r="B3665" i="14"/>
  <c r="N3665" i="14" s="1"/>
  <c r="B3661" i="14"/>
  <c r="N3661" i="14" s="1"/>
  <c r="B3657" i="14"/>
  <c r="N3657" i="14" s="1"/>
  <c r="B3653" i="14"/>
  <c r="N3653" i="14" s="1"/>
  <c r="B3649" i="14"/>
  <c r="N3649" i="14" s="1"/>
  <c r="B3645" i="14"/>
  <c r="N3645" i="14" s="1"/>
  <c r="B3641" i="14"/>
  <c r="N3641" i="14" s="1"/>
  <c r="B3637" i="14"/>
  <c r="N3637" i="14" s="1"/>
  <c r="B3633" i="14"/>
  <c r="N3633" i="14" s="1"/>
  <c r="B3629" i="14"/>
  <c r="N3629" i="14" s="1"/>
  <c r="B3625" i="14"/>
  <c r="N3625" i="14" s="1"/>
  <c r="B3621" i="14"/>
  <c r="N3621" i="14" s="1"/>
  <c r="B3617" i="14"/>
  <c r="N3617" i="14" s="1"/>
  <c r="B3613" i="14"/>
  <c r="N3613" i="14" s="1"/>
  <c r="B3609" i="14"/>
  <c r="N3609" i="14" s="1"/>
  <c r="B3605" i="14"/>
  <c r="B3601" i="14"/>
  <c r="N3601" i="14" s="1"/>
  <c r="B3597" i="14"/>
  <c r="N3597" i="14" s="1"/>
  <c r="B3593" i="14"/>
  <c r="N3593" i="14" s="1"/>
  <c r="B3589" i="14"/>
  <c r="N3589" i="14" s="1"/>
  <c r="B3585" i="14"/>
  <c r="N3585" i="14" s="1"/>
  <c r="B3581" i="14"/>
  <c r="N3581" i="14" s="1"/>
  <c r="B3577" i="14"/>
  <c r="N3577" i="14" s="1"/>
  <c r="B3573" i="14"/>
  <c r="B3569" i="14"/>
  <c r="N3569" i="14" s="1"/>
  <c r="B3565" i="14"/>
  <c r="N3565" i="14" s="1"/>
  <c r="B3561" i="14"/>
  <c r="N3561" i="14" s="1"/>
  <c r="B3557" i="14"/>
  <c r="B3553" i="14"/>
  <c r="N3553" i="14" s="1"/>
  <c r="B3549" i="14"/>
  <c r="N3549" i="14" s="1"/>
  <c r="B3545" i="14"/>
  <c r="N3545" i="14" s="1"/>
  <c r="B3541" i="14"/>
  <c r="N3541" i="14" s="1"/>
  <c r="B3537" i="14"/>
  <c r="N3537" i="14" s="1"/>
  <c r="B3533" i="14"/>
  <c r="N3533" i="14" s="1"/>
  <c r="B3529" i="14"/>
  <c r="B3525" i="14"/>
  <c r="N3525" i="14" s="1"/>
  <c r="B3521" i="14"/>
  <c r="N3521" i="14" s="1"/>
  <c r="B3517" i="14"/>
  <c r="N3517" i="14" s="1"/>
  <c r="B3513" i="14"/>
  <c r="N3513" i="14" s="1"/>
  <c r="B3509" i="14"/>
  <c r="N3509" i="14" s="1"/>
  <c r="B3505" i="14"/>
  <c r="N3505" i="14" s="1"/>
  <c r="B3501" i="14"/>
  <c r="N3501" i="14" s="1"/>
  <c r="B3497" i="14"/>
  <c r="N3497" i="14" s="1"/>
  <c r="B3493" i="14"/>
  <c r="B3489" i="14"/>
  <c r="N3489" i="14" s="1"/>
  <c r="B3485" i="14"/>
  <c r="N3485" i="14" s="1"/>
  <c r="B3481" i="14"/>
  <c r="N3481" i="14" s="1"/>
  <c r="B3477" i="14"/>
  <c r="N3477" i="14" s="1"/>
  <c r="B3473" i="14"/>
  <c r="N3473" i="14" s="1"/>
  <c r="B3469" i="14"/>
  <c r="N3469" i="14" s="1"/>
  <c r="B3465" i="14"/>
  <c r="N3465" i="14" s="1"/>
  <c r="B3461" i="14"/>
  <c r="N3461" i="14" s="1"/>
  <c r="B3457" i="14"/>
  <c r="N3457" i="14" s="1"/>
  <c r="B3453" i="14"/>
  <c r="N3453" i="14" s="1"/>
  <c r="B3449" i="14"/>
  <c r="N3449" i="14" s="1"/>
  <c r="B3445" i="14"/>
  <c r="N3445" i="14" s="1"/>
  <c r="B3441" i="14"/>
  <c r="N3441" i="14" s="1"/>
  <c r="B3437" i="14"/>
  <c r="B3433" i="14"/>
  <c r="N3433" i="14" s="1"/>
  <c r="B3429" i="14"/>
  <c r="N3429" i="14" s="1"/>
  <c r="B3425" i="14"/>
  <c r="N3425" i="14" s="1"/>
  <c r="B3421" i="14"/>
  <c r="N3421" i="14" s="1"/>
  <c r="B3417" i="14"/>
  <c r="N3417" i="14" s="1"/>
  <c r="B3413" i="14"/>
  <c r="N3413" i="14" s="1"/>
  <c r="B3409" i="14"/>
  <c r="N3409" i="14" s="1"/>
  <c r="B3405" i="14"/>
  <c r="N3405" i="14" s="1"/>
  <c r="B3401" i="14"/>
  <c r="N3401" i="14" s="1"/>
  <c r="B3397" i="14"/>
  <c r="N3397" i="14" s="1"/>
  <c r="B3393" i="14"/>
  <c r="N3393" i="14" s="1"/>
  <c r="B3389" i="14"/>
  <c r="N3389" i="14" s="1"/>
  <c r="B3385" i="14"/>
  <c r="N3385" i="14" s="1"/>
  <c r="B3381" i="14"/>
  <c r="N3381" i="14" s="1"/>
  <c r="B3377" i="14"/>
  <c r="N3377" i="14" s="1"/>
  <c r="B3373" i="14"/>
  <c r="B3369" i="14"/>
  <c r="N3369" i="14" s="1"/>
  <c r="B3365" i="14"/>
  <c r="N3365" i="14" s="1"/>
  <c r="B3361" i="14"/>
  <c r="N3361" i="14" s="1"/>
  <c r="B3357" i="14"/>
  <c r="N3357" i="14" s="1"/>
  <c r="B3353" i="14"/>
  <c r="N3353" i="14" s="1"/>
  <c r="B3349" i="14"/>
  <c r="N3349" i="14" s="1"/>
  <c r="B3345" i="14"/>
  <c r="N3345" i="14" s="1"/>
  <c r="B3341" i="14"/>
  <c r="N3341" i="14" s="1"/>
  <c r="B3337" i="14"/>
  <c r="N3337" i="14" s="1"/>
  <c r="B3333" i="14"/>
  <c r="B3329" i="14"/>
  <c r="N3329" i="14" s="1"/>
  <c r="B3325" i="14"/>
  <c r="N3325" i="14" s="1"/>
  <c r="B3321" i="14"/>
  <c r="N3321" i="14" s="1"/>
  <c r="B3317" i="14"/>
  <c r="N3317" i="14" s="1"/>
  <c r="B3313" i="14"/>
  <c r="N3313" i="14" s="1"/>
  <c r="B3309" i="14"/>
  <c r="N3309" i="14" s="1"/>
  <c r="B3305" i="14"/>
  <c r="N3305" i="14" s="1"/>
  <c r="B3301" i="14"/>
  <c r="N3301" i="14" s="1"/>
  <c r="B3297" i="14"/>
  <c r="N3297" i="14" s="1"/>
  <c r="B3293" i="14"/>
  <c r="N3293" i="14" s="1"/>
  <c r="B3289" i="14"/>
  <c r="B3285" i="14"/>
  <c r="N3285" i="14" s="1"/>
  <c r="B3281" i="14"/>
  <c r="N3281" i="14" s="1"/>
  <c r="B3277" i="14"/>
  <c r="N3277" i="14" s="1"/>
  <c r="B3273" i="14"/>
  <c r="N3273" i="14" s="1"/>
  <c r="B3269" i="14"/>
  <c r="B3265" i="14"/>
  <c r="N3265" i="14" s="1"/>
  <c r="B3261" i="14"/>
  <c r="N3261" i="14" s="1"/>
  <c r="B3257" i="14"/>
  <c r="N3257" i="14" s="1"/>
  <c r="B3253" i="14"/>
  <c r="N3253" i="14" s="1"/>
  <c r="B3249" i="14"/>
  <c r="B3245" i="14"/>
  <c r="N3245" i="14" s="1"/>
  <c r="B3241" i="14"/>
  <c r="N3241" i="14" s="1"/>
  <c r="B3237" i="14"/>
  <c r="N3237" i="14" s="1"/>
  <c r="B3233" i="14"/>
  <c r="N3233" i="14" s="1"/>
  <c r="B3229" i="14"/>
  <c r="B3225" i="14"/>
  <c r="N3225" i="14" s="1"/>
  <c r="B3221" i="14"/>
  <c r="B3217" i="14"/>
  <c r="N3217" i="14" s="1"/>
  <c r="B3213" i="14"/>
  <c r="N3213" i="14" s="1"/>
  <c r="B3209" i="14"/>
  <c r="N3209" i="14" s="1"/>
  <c r="B3205" i="14"/>
  <c r="N3205" i="14" s="1"/>
  <c r="B3201" i="14"/>
  <c r="N3201" i="14" s="1"/>
  <c r="B3197" i="14"/>
  <c r="N3197" i="14" s="1"/>
  <c r="B3193" i="14"/>
  <c r="N3193" i="14" s="1"/>
  <c r="B3189" i="14"/>
  <c r="N3189" i="14" s="1"/>
  <c r="B3185" i="14"/>
  <c r="N3185" i="14" s="1"/>
  <c r="B3181" i="14"/>
  <c r="N3181" i="14" s="1"/>
  <c r="B3177" i="14"/>
  <c r="N3177" i="14" s="1"/>
  <c r="B3173" i="14"/>
  <c r="B3169" i="14"/>
  <c r="N3169" i="14" s="1"/>
  <c r="B3165" i="14"/>
  <c r="B3161" i="14"/>
  <c r="N3161" i="14" s="1"/>
  <c r="B3157" i="14"/>
  <c r="B3153" i="14"/>
  <c r="N3153" i="14" s="1"/>
  <c r="B3149" i="14"/>
  <c r="N3149" i="14" s="1"/>
  <c r="B3145" i="14"/>
  <c r="N3145" i="14" s="1"/>
  <c r="B3141" i="14"/>
  <c r="N3141" i="14" s="1"/>
  <c r="B3137" i="14"/>
  <c r="N3137" i="14" s="1"/>
  <c r="B3133" i="14"/>
  <c r="N3133" i="14" s="1"/>
  <c r="B3129" i="14"/>
  <c r="N3129" i="14" s="1"/>
  <c r="B3125" i="14"/>
  <c r="N3125" i="14" s="1"/>
  <c r="B3121" i="14"/>
  <c r="N3121" i="14" s="1"/>
  <c r="B3117" i="14"/>
  <c r="N3117" i="14" s="1"/>
  <c r="B3113" i="14"/>
  <c r="N3113" i="14" s="1"/>
  <c r="B3109" i="14"/>
  <c r="N3109" i="14" s="1"/>
  <c r="B3105" i="14"/>
  <c r="N3105" i="14" s="1"/>
  <c r="B3101" i="14"/>
  <c r="N3101" i="14" s="1"/>
  <c r="B3097" i="14"/>
  <c r="N3097" i="14" s="1"/>
  <c r="B3093" i="14"/>
  <c r="N3093" i="14" s="1"/>
  <c r="B3089" i="14"/>
  <c r="N3089" i="14" s="1"/>
  <c r="B3085" i="14"/>
  <c r="N3085" i="14" s="1"/>
  <c r="B3081" i="14"/>
  <c r="N3081" i="14" s="1"/>
  <c r="B3077" i="14"/>
  <c r="N3077" i="14" s="1"/>
  <c r="B3073" i="14"/>
  <c r="B3069" i="14"/>
  <c r="N3069" i="14" s="1"/>
  <c r="B3065" i="14"/>
  <c r="N3065" i="14" s="1"/>
  <c r="B3061" i="14"/>
  <c r="N3061" i="14" s="1"/>
  <c r="B3057" i="14"/>
  <c r="N3057" i="14" s="1"/>
  <c r="B3053" i="14"/>
  <c r="N3053" i="14" s="1"/>
  <c r="B3049" i="14"/>
  <c r="N3049" i="14" s="1"/>
  <c r="B3045" i="14"/>
  <c r="N3045" i="14" s="1"/>
  <c r="N3052" i="14" s="1"/>
  <c r="N3059" i="14" s="1"/>
  <c r="N3066" i="14" s="1"/>
  <c r="B3041" i="14"/>
  <c r="N3041" i="14" s="1"/>
  <c r="B3037" i="14"/>
  <c r="N3037" i="14" s="1"/>
  <c r="B3033" i="14"/>
  <c r="N3033" i="14" s="1"/>
  <c r="B3029" i="14"/>
  <c r="N3029" i="14" s="1"/>
  <c r="B3025" i="14"/>
  <c r="N3025" i="14" s="1"/>
  <c r="B3021" i="14"/>
  <c r="N3021" i="14" s="1"/>
  <c r="B3017" i="14"/>
  <c r="N3017" i="14" s="1"/>
  <c r="N3024" i="14" s="1"/>
  <c r="N3031" i="14" s="1"/>
  <c r="B3013" i="14"/>
  <c r="N3013" i="14" s="1"/>
  <c r="B3009" i="14"/>
  <c r="N3009" i="14" s="1"/>
  <c r="B3005" i="14"/>
  <c r="N3005" i="14" s="1"/>
  <c r="B3001" i="14"/>
  <c r="N3001" i="14" s="1"/>
  <c r="B2997" i="14"/>
  <c r="B2993" i="14"/>
  <c r="N2993" i="14" s="1"/>
  <c r="B2989" i="14"/>
  <c r="N2989" i="14" s="1"/>
  <c r="B2985" i="14"/>
  <c r="N2985" i="14" s="1"/>
  <c r="B2981" i="14"/>
  <c r="N2981" i="14" s="1"/>
  <c r="B2977" i="14"/>
  <c r="N2977" i="14" s="1"/>
  <c r="B2973" i="14"/>
  <c r="N2973" i="14" s="1"/>
  <c r="B2969" i="14"/>
  <c r="N2969" i="14" s="1"/>
  <c r="B2965" i="14"/>
  <c r="N2965" i="14" s="1"/>
  <c r="B2961" i="14"/>
  <c r="N2961" i="14" s="1"/>
  <c r="B2957" i="14"/>
  <c r="N2957" i="14" s="1"/>
  <c r="B2953" i="14"/>
  <c r="N2953" i="14" s="1"/>
  <c r="B2949" i="14"/>
  <c r="N2949" i="14" s="1"/>
  <c r="B2945" i="14"/>
  <c r="N2945" i="14" s="1"/>
  <c r="B2941" i="14"/>
  <c r="N2941" i="14" s="1"/>
  <c r="B2937" i="14"/>
  <c r="N2937" i="14" s="1"/>
  <c r="B2933" i="14"/>
  <c r="B2929" i="14"/>
  <c r="N2929" i="14" s="1"/>
  <c r="B2925" i="14"/>
  <c r="N2925" i="14" s="1"/>
  <c r="B2921" i="14"/>
  <c r="N2921" i="14" s="1"/>
  <c r="B2917" i="14"/>
  <c r="B2913" i="14"/>
  <c r="N2913" i="14" s="1"/>
  <c r="B2909" i="14"/>
  <c r="N2909" i="14" s="1"/>
  <c r="B2905" i="14"/>
  <c r="N2905" i="14" s="1"/>
  <c r="B2901" i="14"/>
  <c r="N2901" i="14" s="1"/>
  <c r="B2897" i="14"/>
  <c r="N2897" i="14" s="1"/>
  <c r="B2893" i="14"/>
  <c r="N2893" i="14" s="1"/>
  <c r="B2889" i="14"/>
  <c r="N2889" i="14" s="1"/>
  <c r="B2885" i="14"/>
  <c r="B2881" i="14"/>
  <c r="N2881" i="14" s="1"/>
  <c r="B2877" i="14"/>
  <c r="N2877" i="14" s="1"/>
  <c r="B2873" i="14"/>
  <c r="N2873" i="14" s="1"/>
  <c r="B2869" i="14"/>
  <c r="N2869" i="14" s="1"/>
  <c r="B2865" i="14"/>
  <c r="N2865" i="14" s="1"/>
  <c r="B2861" i="14"/>
  <c r="N2861" i="14" s="1"/>
  <c r="B2857" i="14"/>
  <c r="N2857" i="14" s="1"/>
  <c r="B2853" i="14"/>
  <c r="N2853" i="14" s="1"/>
  <c r="B2849" i="14"/>
  <c r="N2849" i="14" s="1"/>
  <c r="B2845" i="14"/>
  <c r="N2845" i="14" s="1"/>
  <c r="B2841" i="14"/>
  <c r="N2841" i="14" s="1"/>
  <c r="B2837" i="14"/>
  <c r="N2837" i="14" s="1"/>
  <c r="B2833" i="14"/>
  <c r="N2833" i="14" s="1"/>
  <c r="B2829" i="14"/>
  <c r="N2829" i="14" s="1"/>
  <c r="B2825" i="14"/>
  <c r="N2825" i="14" s="1"/>
  <c r="B2821" i="14"/>
  <c r="B2817" i="14"/>
  <c r="N2817" i="14" s="1"/>
  <c r="B2813" i="14"/>
  <c r="N2813" i="14" s="1"/>
  <c r="B2809" i="14"/>
  <c r="N2809" i="14" s="1"/>
  <c r="B2805" i="14"/>
  <c r="N2805" i="14" s="1"/>
  <c r="B2801" i="14"/>
  <c r="B2797" i="14"/>
  <c r="N2797" i="14" s="1"/>
  <c r="B2793" i="14"/>
  <c r="B2789" i="14"/>
  <c r="N2789" i="14" s="1"/>
  <c r="B2785" i="14"/>
  <c r="N2785" i="14" s="1"/>
  <c r="B2781" i="14"/>
  <c r="N2781" i="14" s="1"/>
  <c r="B2777" i="14"/>
  <c r="N2777" i="14" s="1"/>
  <c r="B2773" i="14"/>
  <c r="N2773" i="14" s="1"/>
  <c r="B2769" i="14"/>
  <c r="N2769" i="14" s="1"/>
  <c r="B2765" i="14"/>
  <c r="B2761" i="14"/>
  <c r="N2761" i="14" s="1"/>
  <c r="B2757" i="14"/>
  <c r="N2757" i="14" s="1"/>
  <c r="B2753" i="14"/>
  <c r="N2753" i="14" s="1"/>
  <c r="B2749" i="14"/>
  <c r="N2749" i="14" s="1"/>
  <c r="B2745" i="14"/>
  <c r="N2745" i="14" s="1"/>
  <c r="B2741" i="14"/>
  <c r="N2741" i="14" s="1"/>
  <c r="B2737" i="14"/>
  <c r="B2733" i="14"/>
  <c r="N2733" i="14" s="1"/>
  <c r="B2729" i="14"/>
  <c r="N2729" i="14" s="1"/>
  <c r="B2725" i="14"/>
  <c r="N2725" i="14" s="1"/>
  <c r="B2721" i="14"/>
  <c r="N2721" i="14" s="1"/>
  <c r="B2717" i="14"/>
  <c r="N2717" i="14" s="1"/>
  <c r="B2713" i="14"/>
  <c r="N2713" i="14" s="1"/>
  <c r="B2709" i="14"/>
  <c r="B2705" i="14"/>
  <c r="N2705" i="14" s="1"/>
  <c r="B2701" i="14"/>
  <c r="N2701" i="14" s="1"/>
  <c r="B2697" i="14"/>
  <c r="N2697" i="14" s="1"/>
  <c r="B2693" i="14"/>
  <c r="N2693" i="14" s="1"/>
  <c r="B2689" i="14"/>
  <c r="N2689" i="14" s="1"/>
  <c r="B2685" i="14"/>
  <c r="N2685" i="14" s="1"/>
  <c r="B2681" i="14"/>
  <c r="N2681" i="14" s="1"/>
  <c r="B2677" i="14"/>
  <c r="N2677" i="14" s="1"/>
  <c r="B2673" i="14"/>
  <c r="N2673" i="14" s="1"/>
  <c r="B2669" i="14"/>
  <c r="B2665" i="14"/>
  <c r="N2665" i="14" s="1"/>
  <c r="B2661" i="14"/>
  <c r="B2657" i="14"/>
  <c r="N2657" i="14" s="1"/>
  <c r="B2653" i="14"/>
  <c r="N2653" i="14" s="1"/>
  <c r="B2649" i="14"/>
  <c r="N2649" i="14" s="1"/>
  <c r="B2645" i="14"/>
  <c r="N2645" i="14" s="1"/>
  <c r="B2641" i="14"/>
  <c r="N2641" i="14" s="1"/>
  <c r="B2637" i="14"/>
  <c r="N2637" i="14" s="1"/>
  <c r="B2633" i="14"/>
  <c r="B2629" i="14"/>
  <c r="N2629" i="14" s="1"/>
  <c r="B2625" i="14"/>
  <c r="N2625" i="14" s="1"/>
  <c r="B2621" i="14"/>
  <c r="B2617" i="14"/>
  <c r="N2617" i="14" s="1"/>
  <c r="B2613" i="14"/>
  <c r="N2613" i="14" s="1"/>
  <c r="B2609" i="14"/>
  <c r="N2609" i="14" s="1"/>
  <c r="B2605" i="14"/>
  <c r="B2601" i="14"/>
  <c r="N2601" i="14" s="1"/>
  <c r="B2597" i="14"/>
  <c r="B2593" i="14"/>
  <c r="N2593" i="14" s="1"/>
  <c r="B2589" i="14"/>
  <c r="N2589" i="14" s="1"/>
  <c r="B2585" i="14"/>
  <c r="N2585" i="14" s="1"/>
  <c r="B2581" i="14"/>
  <c r="N2581" i="14" s="1"/>
  <c r="B2577" i="14"/>
  <c r="B2573" i="14"/>
  <c r="N2573" i="14" s="1"/>
  <c r="B2569" i="14"/>
  <c r="B2565" i="14"/>
  <c r="N2565" i="14" s="1"/>
  <c r="B2561" i="14"/>
  <c r="N2561" i="14" s="1"/>
  <c r="B2557" i="14"/>
  <c r="N2557" i="14" s="1"/>
  <c r="B2553" i="14"/>
  <c r="N2553" i="14" s="1"/>
  <c r="B2549" i="14"/>
  <c r="B2545" i="14"/>
  <c r="N2545" i="14" s="1"/>
  <c r="B2541" i="14"/>
  <c r="B2537" i="14"/>
  <c r="N2537" i="14" s="1"/>
  <c r="B2533" i="14"/>
  <c r="N2533" i="14" s="1"/>
  <c r="B2529" i="14"/>
  <c r="N2529" i="14" s="1"/>
  <c r="B2525" i="14"/>
  <c r="N2525" i="14" s="1"/>
  <c r="B2521" i="14"/>
  <c r="B2517" i="14"/>
  <c r="N2517" i="14" s="1"/>
  <c r="B2513" i="14"/>
  <c r="B2509" i="14"/>
  <c r="N2509" i="14" s="1"/>
  <c r="B2505" i="14"/>
  <c r="N2505" i="14" s="1"/>
  <c r="B2501" i="14"/>
  <c r="N2501" i="14" s="1"/>
  <c r="B2497" i="14"/>
  <c r="N2497" i="14" s="1"/>
  <c r="B2493" i="14"/>
  <c r="B2489" i="14"/>
  <c r="N2489" i="14" s="1"/>
  <c r="B2485" i="14"/>
  <c r="B2481" i="14"/>
  <c r="N2481" i="14" s="1"/>
  <c r="B2477" i="14"/>
  <c r="N2477" i="14" s="1"/>
  <c r="B2473" i="14"/>
  <c r="N2473" i="14" s="1"/>
  <c r="B2469" i="14"/>
  <c r="N2469" i="14" s="1"/>
  <c r="B2465" i="14"/>
  <c r="B2461" i="14"/>
  <c r="N2461" i="14" s="1"/>
  <c r="B2457" i="14"/>
  <c r="B2453" i="14"/>
  <c r="N2453" i="14" s="1"/>
  <c r="B2449" i="14"/>
  <c r="N2449" i="14" s="1"/>
  <c r="B2445" i="14"/>
  <c r="N2445" i="14" s="1"/>
  <c r="B2441" i="14"/>
  <c r="N2441" i="14" s="1"/>
  <c r="B2437" i="14"/>
  <c r="N2437" i="14" s="1"/>
  <c r="B2433" i="14"/>
  <c r="N2433" i="14" s="1"/>
  <c r="B2429" i="14"/>
  <c r="B2425" i="14"/>
  <c r="N2425" i="14" s="1"/>
  <c r="B2421" i="14"/>
  <c r="N2421" i="14" s="1"/>
  <c r="B2417" i="14"/>
  <c r="N2417" i="14" s="1"/>
  <c r="B2413" i="14"/>
  <c r="N2413" i="14" s="1"/>
  <c r="B2409" i="14"/>
  <c r="N2409" i="14" s="1"/>
  <c r="B2405" i="14"/>
  <c r="N2405" i="14" s="1"/>
  <c r="B2401" i="14"/>
  <c r="B2397" i="14"/>
  <c r="N2397" i="14" s="1"/>
  <c r="B2393" i="14"/>
  <c r="N2393" i="14" s="1"/>
  <c r="B2389" i="14"/>
  <c r="N2389" i="14" s="1"/>
  <c r="B2385" i="14"/>
  <c r="N2385" i="14" s="1"/>
  <c r="B2381" i="14"/>
  <c r="N2381" i="14" s="1"/>
  <c r="B2377" i="14"/>
  <c r="N2377" i="14" s="1"/>
  <c r="B2373" i="14"/>
  <c r="B2369" i="14"/>
  <c r="N2369" i="14" s="1"/>
  <c r="B2365" i="14"/>
  <c r="N2365" i="14" s="1"/>
  <c r="B2361" i="14"/>
  <c r="N2361" i="14" s="1"/>
  <c r="B2357" i="14"/>
  <c r="N2357" i="14" s="1"/>
  <c r="B2353" i="14"/>
  <c r="B2349" i="14"/>
  <c r="N2349" i="14" s="1"/>
  <c r="B2345" i="14"/>
  <c r="N2345" i="14" s="1"/>
  <c r="B2341" i="14"/>
  <c r="N2341" i="14" s="1"/>
  <c r="B2337" i="14"/>
  <c r="N2337" i="14" s="1"/>
  <c r="B2333" i="14"/>
  <c r="N2333" i="14" s="1"/>
  <c r="B2329" i="14"/>
  <c r="N2329" i="14" s="1"/>
  <c r="B2325" i="14"/>
  <c r="B2321" i="14"/>
  <c r="N2321" i="14" s="1"/>
  <c r="B2317" i="14"/>
  <c r="N2317" i="14" s="1"/>
  <c r="B2313" i="14"/>
  <c r="N2313" i="14" s="1"/>
  <c r="B2309" i="14"/>
  <c r="N2309" i="14" s="1"/>
  <c r="B2305" i="14"/>
  <c r="N2305" i="14" s="1"/>
  <c r="B2301" i="14"/>
  <c r="N2301" i="14" s="1"/>
  <c r="B2297" i="14"/>
  <c r="B2293" i="14"/>
  <c r="N2293" i="14" s="1"/>
  <c r="B2289" i="14"/>
  <c r="N2289" i="14" s="1"/>
  <c r="B2285" i="14"/>
  <c r="N2285" i="14" s="1"/>
  <c r="B2281" i="14"/>
  <c r="B2277" i="14"/>
  <c r="N2277" i="14" s="1"/>
  <c r="B2273" i="14"/>
  <c r="N2273" i="14" s="1"/>
  <c r="B2269" i="14"/>
  <c r="B2265" i="14"/>
  <c r="N2265" i="14" s="1"/>
  <c r="B2261" i="14"/>
  <c r="B2257" i="14"/>
  <c r="N2257" i="14" s="1"/>
  <c r="B2253" i="14"/>
  <c r="N2253" i="14" s="1"/>
  <c r="B2249" i="14"/>
  <c r="N2249" i="14" s="1"/>
  <c r="B2245" i="14"/>
  <c r="N2245" i="14" s="1"/>
  <c r="B2241" i="14"/>
  <c r="B2237" i="14"/>
  <c r="N2237" i="14" s="1"/>
  <c r="B2233" i="14"/>
  <c r="B2229" i="14"/>
  <c r="N2229" i="14" s="1"/>
  <c r="B2225" i="14"/>
  <c r="N2225" i="14" s="1"/>
  <c r="B2221" i="14"/>
  <c r="N2221" i="14" s="1"/>
  <c r="B2217" i="14"/>
  <c r="N2217" i="14" s="1"/>
  <c r="B2213" i="14"/>
  <c r="B2209" i="14"/>
  <c r="N2209" i="14" s="1"/>
  <c r="B2205" i="14"/>
  <c r="B2201" i="14"/>
  <c r="N2201" i="14" s="1"/>
  <c r="B2197" i="14"/>
  <c r="N2197" i="14" s="1"/>
  <c r="B2193" i="14"/>
  <c r="B2189" i="14"/>
  <c r="N2189" i="14" s="1"/>
  <c r="B2185" i="14"/>
  <c r="B2181" i="14"/>
  <c r="N2181" i="14" s="1"/>
  <c r="B2177" i="14"/>
  <c r="B2173" i="14"/>
  <c r="N2173" i="14" s="1"/>
  <c r="B2169" i="14"/>
  <c r="N2169" i="14" s="1"/>
  <c r="B2165" i="14"/>
  <c r="N2165" i="14" s="1"/>
  <c r="B2161" i="14"/>
  <c r="N2161" i="14" s="1"/>
  <c r="B2157" i="14"/>
  <c r="B2153" i="14"/>
  <c r="N2153" i="14" s="1"/>
  <c r="B2149" i="14"/>
  <c r="B2145" i="14"/>
  <c r="N2145" i="14" s="1"/>
  <c r="B2141" i="14"/>
  <c r="N2141" i="14" s="1"/>
  <c r="B2137" i="14"/>
  <c r="N2137" i="14" s="1"/>
  <c r="B2133" i="14"/>
  <c r="B2129" i="14"/>
  <c r="B2125" i="14"/>
  <c r="N2125" i="14" s="1"/>
  <c r="B2121" i="14"/>
  <c r="B2117" i="14"/>
  <c r="N2117" i="14" s="1"/>
  <c r="B2113" i="14"/>
  <c r="N2113" i="14" s="1"/>
  <c r="B2109" i="14"/>
  <c r="N2109" i="14" s="1"/>
  <c r="B2105" i="14"/>
  <c r="N2105" i="14" s="1"/>
  <c r="B2101" i="14"/>
  <c r="N2101" i="14" s="1"/>
  <c r="B2097" i="14"/>
  <c r="N2097" i="14" s="1"/>
  <c r="B2093" i="14"/>
  <c r="B2089" i="14"/>
  <c r="N2089" i="14" s="1"/>
  <c r="B2085" i="14"/>
  <c r="N2085" i="14" s="1"/>
  <c r="B2081" i="14"/>
  <c r="N2081" i="14" s="1"/>
  <c r="B2077" i="14"/>
  <c r="B2073" i="14"/>
  <c r="N2073" i="14" s="1"/>
  <c r="B2069" i="14"/>
  <c r="N2069" i="14" s="1"/>
  <c r="B2065" i="14"/>
  <c r="B2061" i="14"/>
  <c r="N2061" i="14" s="1"/>
  <c r="B2057" i="14"/>
  <c r="N2057" i="14" s="1"/>
  <c r="B2053" i="14"/>
  <c r="N2053" i="14" s="1"/>
  <c r="B2049" i="14"/>
  <c r="N2049" i="14" s="1"/>
  <c r="B2045" i="14"/>
  <c r="N2045" i="14" s="1"/>
  <c r="B2041" i="14"/>
  <c r="N2041" i="14" s="1"/>
  <c r="B2037" i="14"/>
  <c r="B2033" i="14"/>
  <c r="N2033" i="14" s="1"/>
  <c r="B2029" i="14"/>
  <c r="N2029" i="14" s="1"/>
  <c r="B2025" i="14"/>
  <c r="N2025" i="14" s="1"/>
  <c r="B2021" i="14"/>
  <c r="N2021" i="14" s="1"/>
  <c r="B2017" i="14"/>
  <c r="B2013" i="14"/>
  <c r="N2013" i="14" s="1"/>
  <c r="B2009" i="14"/>
  <c r="N2009" i="14" s="1"/>
  <c r="B2005" i="14"/>
  <c r="N2005" i="14" s="1"/>
  <c r="B2001" i="14"/>
  <c r="N2001" i="14" s="1"/>
  <c r="B1997" i="14"/>
  <c r="N1997" i="14" s="1"/>
  <c r="B1993" i="14"/>
  <c r="N1993" i="14" s="1"/>
  <c r="B1989" i="14"/>
  <c r="B1985" i="14"/>
  <c r="N1985" i="14" s="1"/>
  <c r="B1981" i="14"/>
  <c r="N1981" i="14" s="1"/>
  <c r="N1988" i="14" s="1"/>
  <c r="N1995" i="14" s="1"/>
  <c r="N2002" i="14" s="1"/>
  <c r="B1977" i="14"/>
  <c r="N1977" i="14" s="1"/>
  <c r="B1973" i="14"/>
  <c r="N1973" i="14" s="1"/>
  <c r="B1969" i="14"/>
  <c r="N1969" i="14" s="1"/>
  <c r="B1965" i="14"/>
  <c r="N1965" i="14" s="1"/>
  <c r="B1961" i="14"/>
  <c r="B1957" i="14"/>
  <c r="N1957" i="14" s="1"/>
  <c r="B1953" i="14"/>
  <c r="N1953" i="14" s="1"/>
  <c r="N1960" i="14" s="1"/>
  <c r="N1967" i="14" s="1"/>
  <c r="N1974" i="14" s="1"/>
  <c r="B1949" i="14"/>
  <c r="N1949" i="14" s="1"/>
  <c r="B1945" i="14"/>
  <c r="N1945" i="14" s="1"/>
  <c r="B1941" i="14"/>
  <c r="N1941" i="14" s="1"/>
  <c r="B1937" i="14"/>
  <c r="N1937" i="14" s="1"/>
  <c r="B1933" i="14"/>
  <c r="B1929" i="14"/>
  <c r="N1929" i="14" s="1"/>
  <c r="B1925" i="14"/>
  <c r="B1921" i="14"/>
  <c r="N1921" i="14" s="1"/>
  <c r="B1917" i="14"/>
  <c r="N1917" i="14" s="1"/>
  <c r="B1913" i="14"/>
  <c r="N1913" i="14" s="1"/>
  <c r="B1909" i="14"/>
  <c r="N1909" i="14" s="1"/>
  <c r="B1905" i="14"/>
  <c r="B1901" i="14"/>
  <c r="N1901" i="14" s="1"/>
  <c r="B1897" i="14"/>
  <c r="B1893" i="14"/>
  <c r="N1893" i="14" s="1"/>
  <c r="B1889" i="14"/>
  <c r="N1889" i="14" s="1"/>
  <c r="B1885" i="14"/>
  <c r="N1885" i="14" s="1"/>
  <c r="B1881" i="14"/>
  <c r="N1881" i="14" s="1"/>
  <c r="B1877" i="14"/>
  <c r="B1873" i="14"/>
  <c r="N1873" i="14" s="1"/>
  <c r="B1869" i="14"/>
  <c r="B1865" i="14"/>
  <c r="N1865" i="14" s="1"/>
  <c r="B1861" i="14"/>
  <c r="N1861" i="14" s="1"/>
  <c r="B1857" i="14"/>
  <c r="N1857" i="14" s="1"/>
  <c r="B1853" i="14"/>
  <c r="N1853" i="14" s="1"/>
  <c r="B1849" i="14"/>
  <c r="B1845" i="14"/>
  <c r="N1845" i="14" s="1"/>
  <c r="B1841" i="14"/>
  <c r="B1837" i="14"/>
  <c r="N1837" i="14" s="1"/>
  <c r="B1833" i="14"/>
  <c r="N1833" i="14" s="1"/>
  <c r="B1829" i="14"/>
  <c r="N1829" i="14" s="1"/>
  <c r="B1825" i="14"/>
  <c r="N1825" i="14" s="1"/>
  <c r="B1821" i="14"/>
  <c r="B1817" i="14"/>
  <c r="N1817" i="14" s="1"/>
  <c r="B1813" i="14"/>
  <c r="B1809" i="14"/>
  <c r="N1809" i="14" s="1"/>
  <c r="B1805" i="14"/>
  <c r="N1805" i="14" s="1"/>
  <c r="B1801" i="14"/>
  <c r="N1801" i="14" s="1"/>
  <c r="B1797" i="14"/>
  <c r="N1797" i="14" s="1"/>
  <c r="B1793" i="14"/>
  <c r="B1789" i="14"/>
  <c r="N1789" i="14" s="1"/>
  <c r="B1785" i="14"/>
  <c r="B1781" i="14"/>
  <c r="B1777" i="14"/>
  <c r="N1777" i="14" s="1"/>
  <c r="B1773" i="14"/>
  <c r="N1773" i="14" s="1"/>
  <c r="B1769" i="14"/>
  <c r="N1769" i="14" s="1"/>
  <c r="B1765" i="14"/>
  <c r="B1761" i="14"/>
  <c r="N1761" i="14" s="1"/>
  <c r="B1757" i="14"/>
  <c r="B1753" i="14"/>
  <c r="N1753" i="14" s="1"/>
  <c r="B1749" i="14"/>
  <c r="N1749" i="14" s="1"/>
  <c r="B1745" i="14"/>
  <c r="N1745" i="14" s="1"/>
  <c r="B1741" i="14"/>
  <c r="N1741" i="14" s="1"/>
  <c r="B1737" i="14"/>
  <c r="N1737" i="14" s="1"/>
  <c r="N1744" i="14" s="1"/>
  <c r="N1751" i="14" s="1"/>
  <c r="B1733" i="14"/>
  <c r="N1733" i="14" s="1"/>
  <c r="B1729" i="14"/>
  <c r="B1725" i="14"/>
  <c r="N1725" i="14" s="1"/>
  <c r="B1721" i="14"/>
  <c r="N1721" i="14" s="1"/>
  <c r="B1717" i="14"/>
  <c r="N1717" i="14" s="1"/>
  <c r="B1713" i="14"/>
  <c r="N1713" i="14" s="1"/>
  <c r="B1709" i="14"/>
  <c r="N1709" i="14" s="1"/>
  <c r="N1716" i="14" s="1"/>
  <c r="N1723" i="14" s="1"/>
  <c r="N1730" i="14" s="1"/>
  <c r="B1705" i="14"/>
  <c r="N1705" i="14" s="1"/>
  <c r="B1701" i="14"/>
  <c r="B1697" i="14"/>
  <c r="N1697" i="14" s="1"/>
  <c r="B1693" i="14"/>
  <c r="N1693" i="14" s="1"/>
  <c r="B1689" i="14"/>
  <c r="N1689" i="14" s="1"/>
  <c r="B1685" i="14"/>
  <c r="N1685" i="14" s="1"/>
  <c r="B1681" i="14"/>
  <c r="N1681" i="14" s="1"/>
  <c r="N1688" i="14" s="1"/>
  <c r="N1695" i="14" s="1"/>
  <c r="N1702" i="14" s="1"/>
  <c r="B1677" i="14"/>
  <c r="N1677" i="14" s="1"/>
  <c r="B1673" i="14"/>
  <c r="B1669" i="14"/>
  <c r="N1669" i="14" s="1"/>
  <c r="B1665" i="14"/>
  <c r="N1665" i="14" s="1"/>
  <c r="B1661" i="14"/>
  <c r="N1661" i="14" s="1"/>
  <c r="B1657" i="14"/>
  <c r="N1657" i="14" s="1"/>
  <c r="B1653" i="14"/>
  <c r="B1649" i="14"/>
  <c r="N1649" i="14" s="1"/>
  <c r="B1645" i="14"/>
  <c r="N1645" i="14" s="1"/>
  <c r="N1652" i="14" s="1"/>
  <c r="N1659" i="14" s="1"/>
  <c r="N1666" i="14" s="1"/>
  <c r="B1641" i="14"/>
  <c r="N1641" i="14" s="1"/>
  <c r="B1637" i="14"/>
  <c r="N1637" i="14" s="1"/>
  <c r="B1633" i="14"/>
  <c r="N1633" i="14" s="1"/>
  <c r="B1629" i="14"/>
  <c r="B1625" i="14"/>
  <c r="B1621" i="14"/>
  <c r="N1621" i="14" s="1"/>
  <c r="B1617" i="14"/>
  <c r="N1617" i="14" s="1"/>
  <c r="N1624" i="14" s="1"/>
  <c r="N1631" i="14" s="1"/>
  <c r="N1638" i="14" s="1"/>
  <c r="B1613" i="14"/>
  <c r="N1613" i="14" s="1"/>
  <c r="B1609" i="14"/>
  <c r="N1609" i="14" s="1"/>
  <c r="B1605" i="14"/>
  <c r="N1605" i="14" s="1"/>
  <c r="B1601" i="14"/>
  <c r="N1601" i="14" s="1"/>
  <c r="B1597" i="14"/>
  <c r="B1593" i="14"/>
  <c r="N1593" i="14" s="1"/>
  <c r="B1589" i="14"/>
  <c r="N1589" i="14" s="1"/>
  <c r="N1596" i="14" s="1"/>
  <c r="N1603" i="14" s="1"/>
  <c r="N1610" i="14" s="1"/>
  <c r="B1585" i="14"/>
  <c r="N1585" i="14" s="1"/>
  <c r="B1581" i="14"/>
  <c r="N1581" i="14" s="1"/>
  <c r="B1577" i="14"/>
  <c r="N1577" i="14" s="1"/>
  <c r="B1573" i="14"/>
  <c r="B1569" i="14"/>
  <c r="B1565" i="14"/>
  <c r="N1565" i="14" s="1"/>
  <c r="B1561" i="14"/>
  <c r="B1557" i="14"/>
  <c r="N1557" i="14" s="1"/>
  <c r="B1553" i="14"/>
  <c r="N1553" i="14" s="1"/>
  <c r="B1549" i="14"/>
  <c r="N1549" i="14" s="1"/>
  <c r="B1545" i="14"/>
  <c r="N1545" i="14" s="1"/>
  <c r="B1541" i="14"/>
  <c r="B1537" i="14"/>
  <c r="N1537" i="14" s="1"/>
  <c r="B1533" i="14"/>
  <c r="B1529" i="14"/>
  <c r="N1529" i="14" s="1"/>
  <c r="B1525" i="14"/>
  <c r="N1525" i="14" s="1"/>
  <c r="B1521" i="14"/>
  <c r="B1517" i="14"/>
  <c r="N1517" i="14" s="1"/>
  <c r="B1513" i="14"/>
  <c r="B1509" i="14"/>
  <c r="N1509" i="14" s="1"/>
  <c r="B1505" i="14"/>
  <c r="B1501" i="14"/>
  <c r="N1501" i="14" s="1"/>
  <c r="B1497" i="14"/>
  <c r="N1497" i="14" s="1"/>
  <c r="B1493" i="14"/>
  <c r="N1493" i="14" s="1"/>
  <c r="B1489" i="14"/>
  <c r="N1489" i="14" s="1"/>
  <c r="B1485" i="14"/>
  <c r="B1481" i="14"/>
  <c r="N1481" i="14" s="1"/>
  <c r="B1477" i="14"/>
  <c r="B1473" i="14"/>
  <c r="N1473" i="14" s="1"/>
  <c r="B1469" i="14"/>
  <c r="N1469" i="14" s="1"/>
  <c r="B1465" i="14"/>
  <c r="N1465" i="14" s="1"/>
  <c r="B1461" i="14"/>
  <c r="N1461" i="14" s="1"/>
  <c r="B1457" i="14"/>
  <c r="B1453" i="14"/>
  <c r="N1453" i="14" s="1"/>
  <c r="B1449" i="14"/>
  <c r="B1445" i="14"/>
  <c r="N1445" i="14" s="1"/>
  <c r="B1441" i="14"/>
  <c r="N1441" i="14" s="1"/>
  <c r="B1437" i="14"/>
  <c r="N1437" i="14" s="1"/>
  <c r="B1433" i="14"/>
  <c r="N1433" i="14" s="1"/>
  <c r="B1429" i="14"/>
  <c r="B1425" i="14"/>
  <c r="N1425" i="14" s="1"/>
  <c r="B1421" i="14"/>
  <c r="B1417" i="14"/>
  <c r="N1417" i="14" s="1"/>
  <c r="B1413" i="14"/>
  <c r="N1413" i="14" s="1"/>
  <c r="B1409" i="14"/>
  <c r="N1409" i="14" s="1"/>
  <c r="B1405" i="14"/>
  <c r="N1405" i="14" s="1"/>
  <c r="B1401" i="14"/>
  <c r="B1397" i="14"/>
  <c r="N1397" i="14" s="1"/>
  <c r="B1393" i="14"/>
  <c r="B1389" i="14"/>
  <c r="N1389" i="14" s="1"/>
  <c r="B1385" i="14"/>
  <c r="N1385" i="14" s="1"/>
  <c r="B1381" i="14"/>
  <c r="N1381" i="14" s="1"/>
  <c r="B1377" i="14"/>
  <c r="N1377" i="14" s="1"/>
  <c r="B1373" i="14"/>
  <c r="N1373" i="14" s="1"/>
  <c r="B1369" i="14"/>
  <c r="N1369" i="14" s="1"/>
  <c r="B1365" i="14"/>
  <c r="B1361" i="14"/>
  <c r="N1361" i="14" s="1"/>
  <c r="B1357" i="14"/>
  <c r="N1357" i="14" s="1"/>
  <c r="B1353" i="14"/>
  <c r="N1353" i="14" s="1"/>
  <c r="B1349" i="14"/>
  <c r="N1349" i="14" s="1"/>
  <c r="B1345" i="14"/>
  <c r="N1345" i="14" s="1"/>
  <c r="B1341" i="14"/>
  <c r="N1341" i="14" s="1"/>
  <c r="B1337" i="14"/>
  <c r="B1333" i="14"/>
  <c r="N1333" i="14" s="1"/>
  <c r="B1329" i="14"/>
  <c r="N1329" i="14" s="1"/>
  <c r="B1325" i="14"/>
  <c r="N1325" i="14" s="1"/>
  <c r="B1321" i="14"/>
  <c r="N1321" i="14" s="1"/>
  <c r="B1317" i="14"/>
  <c r="B1313" i="14"/>
  <c r="N1313" i="14" s="1"/>
  <c r="B1309" i="14"/>
  <c r="B1305" i="14"/>
  <c r="N1305" i="14" s="1"/>
  <c r="B1301" i="14"/>
  <c r="N1301" i="14" s="1"/>
  <c r="B1297" i="14"/>
  <c r="N1297" i="14" s="1"/>
  <c r="B1293" i="14"/>
  <c r="N1293" i="14" s="1"/>
  <c r="B1289" i="14"/>
  <c r="B1285" i="14"/>
  <c r="N1285" i="14" s="1"/>
  <c r="B1281" i="14"/>
  <c r="N1281" i="14" s="1"/>
  <c r="B1277" i="14"/>
  <c r="N1277" i="14" s="1"/>
  <c r="B1273" i="14"/>
  <c r="N1273" i="14" s="1"/>
  <c r="B1269" i="14"/>
  <c r="N1269" i="14" s="1"/>
  <c r="B1265" i="14"/>
  <c r="N1265" i="14" s="1"/>
  <c r="B1261" i="14"/>
  <c r="B1257" i="14"/>
  <c r="N1257" i="14" s="1"/>
  <c r="B1253" i="14"/>
  <c r="N1253" i="14" s="1"/>
  <c r="B1249" i="14"/>
  <c r="N1249" i="14" s="1"/>
  <c r="B1245" i="14"/>
  <c r="N1245" i="14" s="1"/>
  <c r="B1241" i="14"/>
  <c r="N1241" i="14" s="1"/>
  <c r="B1237" i="14"/>
  <c r="N1237" i="14" s="1"/>
  <c r="B1233" i="14"/>
  <c r="B1229" i="14"/>
  <c r="N1229" i="14" s="1"/>
  <c r="B1225" i="14"/>
  <c r="B1221" i="14"/>
  <c r="N1221" i="14" s="1"/>
  <c r="B1217" i="14"/>
  <c r="N1217" i="14" s="1"/>
  <c r="B1213" i="14"/>
  <c r="N1213" i="14" s="1"/>
  <c r="B1209" i="14"/>
  <c r="N1209" i="14" s="1"/>
  <c r="B1205" i="14"/>
  <c r="B1201" i="14"/>
  <c r="N1201" i="14" s="1"/>
  <c r="B1197" i="14"/>
  <c r="B1193" i="14"/>
  <c r="N1193" i="14" s="1"/>
  <c r="B1189" i="14"/>
  <c r="B1185" i="14"/>
  <c r="N1185" i="14" s="1"/>
  <c r="B1181" i="14"/>
  <c r="N1181" i="14" s="1"/>
  <c r="B1177" i="14"/>
  <c r="B1173" i="14"/>
  <c r="N1173" i="14" s="1"/>
  <c r="B1169" i="14"/>
  <c r="B1165" i="14"/>
  <c r="N1165" i="14" s="1"/>
  <c r="B1161" i="14"/>
  <c r="N1161" i="14" s="1"/>
  <c r="B1157" i="14"/>
  <c r="N1157" i="14" s="1"/>
  <c r="B1153" i="14"/>
  <c r="N1153" i="14" s="1"/>
  <c r="B1149" i="14"/>
  <c r="B1145" i="14"/>
  <c r="N1145" i="14" s="1"/>
  <c r="B1141" i="14"/>
  <c r="B1137" i="14"/>
  <c r="N1137" i="14" s="1"/>
  <c r="B1133" i="14"/>
  <c r="N1133" i="14" s="1"/>
  <c r="B1129" i="14"/>
  <c r="N1129" i="14" s="1"/>
  <c r="B1125" i="14"/>
  <c r="N1125" i="14" s="1"/>
  <c r="B1121" i="14"/>
  <c r="B1117" i="14"/>
  <c r="N1117" i="14" s="1"/>
  <c r="B1113" i="14"/>
  <c r="B1109" i="14"/>
  <c r="N1109" i="14" s="1"/>
  <c r="B1105" i="14"/>
  <c r="N1105" i="14" s="1"/>
  <c r="B1101" i="14"/>
  <c r="N1101" i="14" s="1"/>
  <c r="B1097" i="14"/>
  <c r="N1097" i="14" s="1"/>
  <c r="B1093" i="14"/>
  <c r="B1089" i="14"/>
  <c r="N1089" i="14" s="1"/>
  <c r="B1085" i="14"/>
  <c r="B1081" i="14"/>
  <c r="N1081" i="14" s="1"/>
  <c r="B1077" i="14"/>
  <c r="N1077" i="14" s="1"/>
  <c r="B1073" i="14"/>
  <c r="N1073" i="14" s="1"/>
  <c r="B1069" i="14"/>
  <c r="N1069" i="14" s="1"/>
  <c r="B1065" i="14"/>
  <c r="B1061" i="14"/>
  <c r="N1061" i="14" s="1"/>
  <c r="B1057" i="14"/>
  <c r="B1053" i="14"/>
  <c r="N1053" i="14" s="1"/>
  <c r="B1049" i="14"/>
  <c r="N1049" i="14" s="1"/>
  <c r="B1045" i="14"/>
  <c r="N1045" i="14" s="1"/>
  <c r="B1041" i="14"/>
  <c r="N1041" i="14" s="1"/>
  <c r="B1037" i="14"/>
  <c r="N1037" i="14" s="1"/>
  <c r="B1033" i="14"/>
  <c r="N1033" i="14" s="1"/>
  <c r="B1029" i="14"/>
  <c r="B1025" i="14"/>
  <c r="N1025" i="14" s="1"/>
  <c r="B1021" i="14"/>
  <c r="N1021" i="14" s="1"/>
  <c r="B1017" i="14"/>
  <c r="B1013" i="14"/>
  <c r="N1013" i="14" s="1"/>
  <c r="B1009" i="14"/>
  <c r="N1009" i="14" s="1"/>
  <c r="B1005" i="14"/>
  <c r="N1005" i="14" s="1"/>
  <c r="B1001" i="14"/>
  <c r="B997" i="14"/>
  <c r="N997" i="14" s="1"/>
  <c r="B993" i="14"/>
  <c r="N993" i="14" s="1"/>
  <c r="B989" i="14"/>
  <c r="N989" i="14" s="1"/>
  <c r="B985" i="14"/>
  <c r="N985" i="14" s="1"/>
  <c r="B981" i="14"/>
  <c r="N981" i="14" s="1"/>
  <c r="B977" i="14"/>
  <c r="N977" i="14" s="1"/>
  <c r="B973" i="14"/>
  <c r="B969" i="14"/>
  <c r="N969" i="14" s="1"/>
  <c r="B965" i="14"/>
  <c r="N965" i="14" s="1"/>
  <c r="B961" i="14"/>
  <c r="N961" i="14" s="1"/>
  <c r="B957" i="14"/>
  <c r="N957" i="14" s="1"/>
  <c r="B953" i="14"/>
  <c r="B949" i="14"/>
  <c r="N949" i="14" s="1"/>
  <c r="B945" i="14"/>
  <c r="N945" i="14" s="1"/>
  <c r="B941" i="14"/>
  <c r="N941" i="14" s="1"/>
  <c r="B937" i="14"/>
  <c r="N937" i="14" s="1"/>
  <c r="B933" i="14"/>
  <c r="N933" i="14" s="1"/>
  <c r="B929" i="14"/>
  <c r="N929" i="14" s="1"/>
  <c r="B925" i="14"/>
  <c r="B921" i="14"/>
  <c r="N921" i="14" s="1"/>
  <c r="B917" i="14"/>
  <c r="N917" i="14" s="1"/>
  <c r="B913" i="14"/>
  <c r="N913" i="14" s="1"/>
  <c r="B909" i="14"/>
  <c r="N909" i="14" s="1"/>
  <c r="B905" i="14"/>
  <c r="N905" i="14" s="1"/>
  <c r="B901" i="14"/>
  <c r="N901" i="14" s="1"/>
  <c r="B897" i="14"/>
  <c r="B893" i="14"/>
  <c r="N893" i="14" s="1"/>
  <c r="B889" i="14"/>
  <c r="N889" i="14" s="1"/>
  <c r="B885" i="14"/>
  <c r="N885" i="14" s="1"/>
  <c r="B881" i="14"/>
  <c r="N881" i="14" s="1"/>
  <c r="B877" i="14"/>
  <c r="N877" i="14" s="1"/>
  <c r="B873" i="14"/>
  <c r="N873" i="14" s="1"/>
  <c r="B869" i="14"/>
  <c r="B865" i="14"/>
  <c r="N865" i="14" s="1"/>
  <c r="B861" i="14"/>
  <c r="B857" i="14"/>
  <c r="N857" i="14" s="1"/>
  <c r="B853" i="14"/>
  <c r="B849" i="14"/>
  <c r="N849" i="14" s="1"/>
  <c r="B845" i="14"/>
  <c r="N845" i="14" s="1"/>
  <c r="B841" i="14"/>
  <c r="B837" i="14"/>
  <c r="N837" i="14" s="1"/>
  <c r="B833" i="14"/>
  <c r="B829" i="14"/>
  <c r="N829" i="14" s="1"/>
  <c r="B825" i="14"/>
  <c r="N825" i="14" s="1"/>
  <c r="B821" i="14"/>
  <c r="N821" i="14" s="1"/>
  <c r="B817" i="14"/>
  <c r="N817" i="14" s="1"/>
  <c r="B813" i="14"/>
  <c r="B809" i="14"/>
  <c r="N809" i="14" s="1"/>
  <c r="B805" i="14"/>
  <c r="B801" i="14"/>
  <c r="N801" i="14" s="1"/>
  <c r="B797" i="14"/>
  <c r="N797" i="14" s="1"/>
  <c r="B793" i="14"/>
  <c r="N793" i="14" s="1"/>
  <c r="B789" i="14"/>
  <c r="N789" i="14" s="1"/>
  <c r="B785" i="14"/>
  <c r="B781" i="14"/>
  <c r="N781" i="14" s="1"/>
  <c r="B777" i="14"/>
  <c r="B773" i="14"/>
  <c r="N773" i="14" s="1"/>
  <c r="B769" i="14"/>
  <c r="N769" i="14" s="1"/>
  <c r="B765" i="14"/>
  <c r="N765" i="14" s="1"/>
  <c r="B761" i="14"/>
  <c r="N761" i="14" s="1"/>
  <c r="B757" i="14"/>
  <c r="B753" i="14"/>
  <c r="N753" i="14" s="1"/>
  <c r="B749" i="14"/>
  <c r="B745" i="14"/>
  <c r="N745" i="14" s="1"/>
  <c r="B741" i="14"/>
  <c r="N741" i="14" s="1"/>
  <c r="B737" i="14"/>
  <c r="N737" i="14" s="1"/>
  <c r="B733" i="14"/>
  <c r="N733" i="14" s="1"/>
  <c r="B729" i="14"/>
  <c r="B725" i="14"/>
  <c r="B721" i="14"/>
  <c r="B717" i="14"/>
  <c r="N717" i="14" s="1"/>
  <c r="B713" i="14"/>
  <c r="N713" i="14" s="1"/>
  <c r="B709" i="14"/>
  <c r="N709" i="14" s="1"/>
  <c r="B705" i="14"/>
  <c r="N705" i="14" s="1"/>
  <c r="B701" i="14"/>
  <c r="N701" i="14" s="1"/>
  <c r="B697" i="14"/>
  <c r="N697" i="14" s="1"/>
  <c r="B693" i="14"/>
  <c r="B689" i="14"/>
  <c r="N689" i="14" s="1"/>
  <c r="B685" i="14"/>
  <c r="B681" i="14"/>
  <c r="N681" i="14" s="1"/>
  <c r="B677" i="14"/>
  <c r="N677" i="14" s="1"/>
  <c r="B673" i="14"/>
  <c r="N673" i="14" s="1"/>
  <c r="B669" i="14"/>
  <c r="N669" i="14" s="1"/>
  <c r="B665" i="14"/>
  <c r="B661" i="14"/>
  <c r="N661" i="14" s="1"/>
  <c r="B657" i="14"/>
  <c r="N657" i="14" s="1"/>
  <c r="B653" i="14"/>
  <c r="N653" i="14" s="1"/>
  <c r="B649" i="14"/>
  <c r="N649" i="14" s="1"/>
  <c r="B645" i="14"/>
  <c r="N645" i="14" s="1"/>
  <c r="B641" i="14"/>
  <c r="N641" i="14" s="1"/>
  <c r="B637" i="14"/>
  <c r="B633" i="14"/>
  <c r="N633" i="14" s="1"/>
  <c r="B629" i="14"/>
  <c r="N629" i="14" s="1"/>
  <c r="B625" i="14"/>
  <c r="N625" i="14" s="1"/>
  <c r="B621" i="14"/>
  <c r="N621" i="14" s="1"/>
  <c r="B617" i="14"/>
  <c r="B613" i="14"/>
  <c r="N613" i="14" s="1"/>
  <c r="B609" i="14"/>
  <c r="B605" i="14"/>
  <c r="N605" i="14" s="1"/>
  <c r="B601" i="14"/>
  <c r="N601" i="14" s="1"/>
  <c r="B597" i="14"/>
  <c r="N597" i="14" s="1"/>
  <c r="B593" i="14"/>
  <c r="N593" i="14" s="1"/>
  <c r="B589" i="14"/>
  <c r="B585" i="14"/>
  <c r="N585" i="14" s="1"/>
  <c r="B581" i="14"/>
  <c r="N581" i="14" s="1"/>
  <c r="B577" i="14"/>
  <c r="N577" i="14" s="1"/>
  <c r="B573" i="14"/>
  <c r="N573" i="14" s="1"/>
  <c r="B569" i="14"/>
  <c r="N569" i="14" s="1"/>
  <c r="B565" i="14"/>
  <c r="N565" i="14" s="1"/>
  <c r="B561" i="14"/>
  <c r="B557" i="14"/>
  <c r="N557" i="14" s="1"/>
  <c r="B553" i="14"/>
  <c r="N553" i="14" s="1"/>
  <c r="B549" i="14"/>
  <c r="N549" i="14" s="1"/>
  <c r="B545" i="14"/>
  <c r="N545" i="14" s="1"/>
  <c r="B541" i="14"/>
  <c r="N541" i="14" s="1"/>
  <c r="B537" i="14"/>
  <c r="B533" i="14"/>
  <c r="B529" i="14"/>
  <c r="N529" i="14" s="1"/>
  <c r="B525" i="14"/>
  <c r="B521" i="14"/>
  <c r="N521" i="14" s="1"/>
  <c r="B517" i="14"/>
  <c r="N517" i="14" s="1"/>
  <c r="B513" i="14"/>
  <c r="N513" i="14" s="1"/>
  <c r="B509" i="14"/>
  <c r="N509" i="14" s="1"/>
  <c r="B505" i="14"/>
  <c r="B501" i="14"/>
  <c r="N501" i="14" s="1"/>
  <c r="B497" i="14"/>
  <c r="B493" i="14"/>
  <c r="N493" i="14" s="1"/>
  <c r="B489" i="14"/>
  <c r="N489" i="14" s="1"/>
  <c r="B485" i="14"/>
  <c r="N485" i="14" s="1"/>
  <c r="B481" i="14"/>
  <c r="N481" i="14" s="1"/>
  <c r="B477" i="14"/>
  <c r="B473" i="14"/>
  <c r="N473" i="14" s="1"/>
  <c r="B469" i="14"/>
  <c r="B465" i="14"/>
  <c r="N465" i="14" s="1"/>
  <c r="B461" i="14"/>
  <c r="N461" i="14" s="1"/>
  <c r="B457" i="14"/>
  <c r="N457" i="14" s="1"/>
  <c r="B453" i="14"/>
  <c r="N453" i="14" s="1"/>
  <c r="B449" i="14"/>
  <c r="B445" i="14"/>
  <c r="N445" i="14" s="1"/>
  <c r="B441" i="14"/>
  <c r="B437" i="14"/>
  <c r="N437" i="14" s="1"/>
  <c r="B433" i="14"/>
  <c r="N433" i="14" s="1"/>
  <c r="B429" i="14"/>
  <c r="B425" i="14"/>
  <c r="N425" i="14" s="1"/>
  <c r="B421" i="14"/>
  <c r="B417" i="14"/>
  <c r="N417" i="14" s="1"/>
  <c r="B413" i="14"/>
  <c r="B409" i="14"/>
  <c r="N409" i="14" s="1"/>
  <c r="B405" i="14"/>
  <c r="N405" i="14" s="1"/>
  <c r="B401" i="14"/>
  <c r="N401" i="14" s="1"/>
  <c r="B397" i="14"/>
  <c r="N397" i="14" s="1"/>
  <c r="B393" i="14"/>
  <c r="B389" i="14"/>
  <c r="N389" i="14" s="1"/>
  <c r="B385" i="14"/>
  <c r="B381" i="14"/>
  <c r="N381" i="14" s="1"/>
  <c r="B377" i="14"/>
  <c r="N377" i="14" s="1"/>
  <c r="B373" i="14"/>
  <c r="N373" i="14" s="1"/>
  <c r="B369" i="14"/>
  <c r="N369" i="14" s="1"/>
  <c r="B365" i="14"/>
  <c r="B361" i="14"/>
  <c r="N361" i="14" s="1"/>
  <c r="B357" i="14"/>
  <c r="B353" i="14"/>
  <c r="N353" i="14" s="1"/>
  <c r="B349" i="14"/>
  <c r="N349" i="14" s="1"/>
  <c r="B345" i="14"/>
  <c r="N345" i="14" s="1"/>
  <c r="B341" i="14"/>
  <c r="N341" i="14" s="1"/>
  <c r="B337" i="14"/>
  <c r="N337" i="14" s="1"/>
  <c r="B333" i="14"/>
  <c r="N333" i="14" s="1"/>
  <c r="B329" i="14"/>
  <c r="B325" i="14"/>
  <c r="N325" i="14" s="1"/>
  <c r="B321" i="14"/>
  <c r="N321" i="14" s="1"/>
  <c r="B317" i="14"/>
  <c r="N317" i="14" s="1"/>
  <c r="B313" i="14"/>
  <c r="N313" i="14" s="1"/>
  <c r="B309" i="14"/>
  <c r="N309" i="14" s="1"/>
  <c r="B305" i="14"/>
  <c r="N305" i="14" s="1"/>
  <c r="B301" i="14"/>
  <c r="B297" i="14"/>
  <c r="N297" i="14" s="1"/>
  <c r="B293" i="14"/>
  <c r="N293" i="14" s="1"/>
  <c r="B289" i="14"/>
  <c r="N289" i="14" s="1"/>
  <c r="B285" i="14"/>
  <c r="N285" i="14" s="1"/>
  <c r="B281" i="14"/>
  <c r="N281" i="14" s="1"/>
  <c r="B277" i="14"/>
  <c r="N277" i="14" s="1"/>
  <c r="B273" i="14"/>
  <c r="B269" i="14"/>
  <c r="N269" i="14" s="1"/>
  <c r="B265" i="14"/>
  <c r="N265" i="14" s="1"/>
  <c r="B261" i="14"/>
  <c r="N261" i="14" s="1"/>
  <c r="B257" i="14"/>
  <c r="N257" i="14" s="1"/>
  <c r="B253" i="14"/>
  <c r="B249" i="14"/>
  <c r="N249" i="14" s="1"/>
  <c r="B245" i="14"/>
  <c r="N245" i="14" s="1"/>
  <c r="B241" i="14"/>
  <c r="N241" i="14" s="1"/>
  <c r="B237" i="14"/>
  <c r="N237" i="14" s="1"/>
  <c r="B233" i="14"/>
  <c r="N233" i="14" s="1"/>
  <c r="B229" i="14"/>
  <c r="N229" i="14" s="1"/>
  <c r="B225" i="14"/>
  <c r="B221" i="14"/>
  <c r="N221" i="14" s="1"/>
  <c r="B217" i="14"/>
  <c r="N217" i="14" s="1"/>
  <c r="B213" i="14"/>
  <c r="N213" i="14" s="1"/>
  <c r="B209" i="14"/>
  <c r="N209" i="14" s="1"/>
  <c r="B205" i="14"/>
  <c r="N205" i="14" s="1"/>
  <c r="B201" i="14"/>
  <c r="N201" i="14" s="1"/>
  <c r="B197" i="14"/>
  <c r="B193" i="14"/>
  <c r="N193" i="14" s="1"/>
  <c r="B189" i="14"/>
  <c r="N189" i="14" s="1"/>
  <c r="B185" i="14"/>
  <c r="N185" i="14" s="1"/>
  <c r="B181" i="14"/>
  <c r="N181" i="14" s="1"/>
  <c r="B177" i="14"/>
  <c r="N177" i="14" s="1"/>
  <c r="B173" i="14"/>
  <c r="N173" i="14" s="1"/>
  <c r="B169" i="14"/>
  <c r="B165" i="14"/>
  <c r="N165" i="14" s="1"/>
  <c r="B161" i="14"/>
  <c r="B157" i="14"/>
  <c r="N157" i="14" s="1"/>
  <c r="B153" i="14"/>
  <c r="N153" i="14" s="1"/>
  <c r="B149" i="14"/>
  <c r="N149" i="14" s="1"/>
  <c r="B145" i="14"/>
  <c r="N145" i="14" s="1"/>
  <c r="B141" i="14"/>
  <c r="B137" i="14"/>
  <c r="N137" i="14" s="1"/>
  <c r="B133" i="14"/>
  <c r="B129" i="14"/>
  <c r="N129" i="14" s="1"/>
  <c r="B125" i="14"/>
  <c r="N125" i="14" s="1"/>
  <c r="B121" i="14"/>
  <c r="N121" i="14" s="1"/>
  <c r="B117" i="14"/>
  <c r="N117" i="14" s="1"/>
  <c r="B113" i="14"/>
  <c r="B109" i="14"/>
  <c r="N109" i="14" s="1"/>
  <c r="B105" i="14"/>
  <c r="B101" i="14"/>
  <c r="N101" i="14" s="1"/>
  <c r="B97" i="14"/>
  <c r="N97" i="14" s="1"/>
  <c r="B93" i="14"/>
  <c r="N93" i="14" s="1"/>
  <c r="B89" i="14"/>
  <c r="N89" i="14" s="1"/>
  <c r="B85" i="14"/>
  <c r="B81" i="14"/>
  <c r="N81" i="14" s="1"/>
  <c r="B77" i="14"/>
  <c r="B73" i="14"/>
  <c r="N73" i="14" s="1"/>
  <c r="B69" i="14"/>
  <c r="N69" i="14" s="1"/>
  <c r="B65" i="14"/>
  <c r="N65" i="14" s="1"/>
  <c r="B61" i="14"/>
  <c r="N61" i="14" s="1"/>
  <c r="B57" i="14"/>
  <c r="B53" i="14"/>
  <c r="N53" i="14" s="1"/>
  <c r="B49" i="14"/>
  <c r="B45" i="14"/>
  <c r="B41" i="14"/>
  <c r="N41" i="14" s="1"/>
  <c r="B37" i="14"/>
  <c r="N37" i="14" s="1"/>
  <c r="B33" i="14"/>
  <c r="N33" i="14" s="1"/>
  <c r="B29" i="14"/>
  <c r="D29" i="14" s="1"/>
  <c r="C29" i="14" s="1"/>
  <c r="B25" i="14"/>
  <c r="D25" i="14" s="1"/>
  <c r="B21" i="14"/>
  <c r="D21" i="14" s="1"/>
  <c r="C21" i="14" s="1"/>
  <c r="B17" i="14"/>
  <c r="D17" i="14" s="1"/>
  <c r="B13" i="14"/>
  <c r="D13" i="14" s="1"/>
  <c r="B9" i="14"/>
  <c r="D9" i="14" s="1"/>
  <c r="B5" i="14"/>
  <c r="D5" i="14" s="1"/>
  <c r="H4725" i="14"/>
  <c r="H4693" i="14"/>
  <c r="D4613" i="14"/>
  <c r="C4613" i="14" s="1"/>
  <c r="D4117" i="14"/>
  <c r="C4117" i="14" s="1"/>
  <c r="H4741" i="14"/>
  <c r="H4581" i="14"/>
  <c r="H4549" i="14"/>
  <c r="H4517" i="14"/>
  <c r="H4197" i="14"/>
  <c r="H4181" i="14"/>
  <c r="H4165" i="14"/>
  <c r="H4133" i="14"/>
  <c r="H4101" i="14"/>
  <c r="H4085" i="14"/>
  <c r="H4069" i="14"/>
  <c r="H4053" i="14"/>
  <c r="D4204" i="14"/>
  <c r="H4204" i="14"/>
  <c r="D4200" i="14"/>
  <c r="C4200" i="14" s="1"/>
  <c r="H4200" i="14"/>
  <c r="D4196" i="14"/>
  <c r="H4196" i="14"/>
  <c r="D4192" i="14"/>
  <c r="H4192" i="14"/>
  <c r="D4188" i="14"/>
  <c r="H4188" i="14"/>
  <c r="D4184" i="14"/>
  <c r="H4184" i="14"/>
  <c r="D4180" i="14"/>
  <c r="C4180" i="14" s="1"/>
  <c r="H4180" i="14"/>
  <c r="D4176" i="14"/>
  <c r="H4176" i="14"/>
  <c r="D4172" i="14"/>
  <c r="C4172" i="14" s="1"/>
  <c r="H4172" i="14"/>
  <c r="D4168" i="14"/>
  <c r="H4168" i="14"/>
  <c r="D4164" i="14"/>
  <c r="H4164" i="14"/>
  <c r="D4160" i="14"/>
  <c r="H4160" i="14"/>
  <c r="D4156" i="14"/>
  <c r="H4156" i="14"/>
  <c r="D4152" i="14"/>
  <c r="C4152" i="14" s="1"/>
  <c r="H4152" i="14"/>
  <c r="D4148" i="14"/>
  <c r="H4148" i="14"/>
  <c r="D4144" i="14"/>
  <c r="C4144" i="14" s="1"/>
  <c r="H4144" i="14"/>
  <c r="D4140" i="14"/>
  <c r="C4140" i="14" s="1"/>
  <c r="H4140" i="14"/>
  <c r="D4136" i="14"/>
  <c r="H4136" i="14"/>
  <c r="D4132" i="14"/>
  <c r="H4132" i="14"/>
  <c r="D4128" i="14"/>
  <c r="H4128" i="14"/>
  <c r="D4124" i="14"/>
  <c r="C4124" i="14" s="1"/>
  <c r="H4124" i="14"/>
  <c r="D4120" i="14"/>
  <c r="H4120" i="14"/>
  <c r="D4116" i="14"/>
  <c r="C4116" i="14" s="1"/>
  <c r="H4116" i="14"/>
  <c r="D4112" i="14"/>
  <c r="H4112" i="14"/>
  <c r="D4108" i="14"/>
  <c r="C4108" i="14" s="1"/>
  <c r="H4108" i="14"/>
  <c r="D4104" i="14"/>
  <c r="H4104" i="14"/>
  <c r="D4100" i="14"/>
  <c r="H4100" i="14"/>
  <c r="D4096" i="14"/>
  <c r="C4096" i="14" s="1"/>
  <c r="H4096" i="14"/>
  <c r="D4092" i="14"/>
  <c r="H4092" i="14"/>
  <c r="D4088" i="14"/>
  <c r="C4088" i="14" s="1"/>
  <c r="H4088" i="14"/>
  <c r="D4084" i="14"/>
  <c r="H4084" i="14"/>
  <c r="D4080" i="14"/>
  <c r="H4080" i="14"/>
  <c r="D4076" i="14"/>
  <c r="H4076" i="14"/>
  <c r="D4072" i="14"/>
  <c r="H4072" i="14"/>
  <c r="D4068" i="14"/>
  <c r="C4068" i="14" s="1"/>
  <c r="H4068" i="14"/>
  <c r="D4064" i="14"/>
  <c r="H4064" i="14"/>
  <c r="D4060" i="14"/>
  <c r="C4060" i="14" s="1"/>
  <c r="H4060" i="14"/>
  <c r="D4056" i="14"/>
  <c r="H4056" i="14"/>
  <c r="D4052" i="14"/>
  <c r="H4052" i="14"/>
  <c r="H4744" i="14"/>
  <c r="H4740" i="14"/>
  <c r="H4712" i="14"/>
  <c r="H4708" i="14"/>
  <c r="H4685" i="14"/>
  <c r="H4680" i="14"/>
  <c r="H4676" i="14"/>
  <c r="H4653" i="14"/>
  <c r="H4648" i="14"/>
  <c r="H4644" i="14"/>
  <c r="H4621" i="14"/>
  <c r="H4616" i="14"/>
  <c r="H4612" i="14"/>
  <c r="H4589" i="14"/>
  <c r="H4584" i="14"/>
  <c r="H4580" i="14"/>
  <c r="H4557" i="14"/>
  <c r="H4552" i="14"/>
  <c r="H4548" i="14"/>
  <c r="H4525" i="14"/>
  <c r="H4520" i="14"/>
  <c r="H4516" i="14"/>
  <c r="H4201" i="14"/>
  <c r="H4185" i="14"/>
  <c r="H4169" i="14"/>
  <c r="H4153" i="14"/>
  <c r="H4137" i="14"/>
  <c r="H4121" i="14"/>
  <c r="H4105" i="14"/>
  <c r="H4089" i="14"/>
  <c r="H4073" i="14"/>
  <c r="H4057" i="14"/>
  <c r="D4745" i="14"/>
  <c r="H4745" i="14"/>
  <c r="D4737" i="14"/>
  <c r="D4729" i="14"/>
  <c r="H4729" i="14"/>
  <c r="D4721" i="14"/>
  <c r="D4713" i="14"/>
  <c r="H4713" i="14"/>
  <c r="D4705" i="14"/>
  <c r="C4705" i="14" s="1"/>
  <c r="D4697" i="14"/>
  <c r="C4697" i="14" s="1"/>
  <c r="H4697" i="14"/>
  <c r="D4689" i="14"/>
  <c r="D4681" i="14"/>
  <c r="H4681" i="14"/>
  <c r="D4673" i="14"/>
  <c r="D4665" i="14"/>
  <c r="H4665" i="14"/>
  <c r="D4649" i="14"/>
  <c r="C4649" i="14" s="1"/>
  <c r="H4649" i="14"/>
  <c r="D4633" i="14"/>
  <c r="H4633" i="14"/>
  <c r="D4617" i="14"/>
  <c r="H4617" i="14"/>
  <c r="H4593" i="14"/>
  <c r="H4561" i="14"/>
  <c r="H4529" i="14"/>
  <c r="D536" i="14"/>
  <c r="H536" i="14"/>
  <c r="D528" i="14"/>
  <c r="H528" i="14"/>
  <c r="D520" i="14"/>
  <c r="H520" i="14"/>
  <c r="D512" i="14"/>
  <c r="C512" i="14" s="1"/>
  <c r="H512" i="14"/>
  <c r="D504" i="14"/>
  <c r="C504" i="14" s="1"/>
  <c r="H504" i="14"/>
  <c r="D496" i="14"/>
  <c r="H496" i="14"/>
  <c r="D488" i="14"/>
  <c r="H488" i="14"/>
  <c r="D480" i="14"/>
  <c r="H480" i="14"/>
  <c r="D472" i="14"/>
  <c r="H472" i="14"/>
  <c r="D464" i="14"/>
  <c r="H464" i="14"/>
  <c r="D456" i="14"/>
  <c r="C456" i="14" s="1"/>
  <c r="H456" i="14"/>
  <c r="D448" i="14"/>
  <c r="C448" i="14" s="1"/>
  <c r="H448" i="14"/>
  <c r="D440" i="14"/>
  <c r="H440" i="14"/>
  <c r="D432" i="14"/>
  <c r="H432" i="14"/>
  <c r="D424" i="14"/>
  <c r="H424" i="14"/>
  <c r="D416" i="14"/>
  <c r="H416" i="14"/>
  <c r="D408" i="14"/>
  <c r="H408" i="14"/>
  <c r="D400" i="14"/>
  <c r="C400" i="14" s="1"/>
  <c r="H400" i="14"/>
  <c r="D392" i="14"/>
  <c r="C392" i="14" s="1"/>
  <c r="H392" i="14"/>
  <c r="D384" i="14"/>
  <c r="H384" i="14"/>
  <c r="D376" i="14"/>
  <c r="H376" i="14"/>
  <c r="D368" i="14"/>
  <c r="H368" i="14"/>
  <c r="D360" i="14"/>
  <c r="C360" i="14" s="1"/>
  <c r="H360" i="14"/>
  <c r="D352" i="14"/>
  <c r="H352" i="14"/>
  <c r="D344" i="14"/>
  <c r="C344" i="14" s="1"/>
  <c r="H344" i="14"/>
  <c r="D336" i="14"/>
  <c r="C336" i="14" s="1"/>
  <c r="H336" i="14"/>
  <c r="H328" i="14"/>
  <c r="D328" i="14"/>
  <c r="D320" i="14"/>
  <c r="C320" i="14" s="1"/>
  <c r="H320" i="14"/>
  <c r="D312" i="14"/>
  <c r="H312" i="14"/>
  <c r="D304" i="14"/>
  <c r="H304" i="14"/>
  <c r="D296" i="14"/>
  <c r="H296" i="14"/>
  <c r="D288" i="14"/>
  <c r="C288" i="14" s="1"/>
  <c r="H288" i="14"/>
  <c r="D280" i="14"/>
  <c r="C280" i="14" s="1"/>
  <c r="H280" i="14"/>
  <c r="D272" i="14"/>
  <c r="H272" i="14"/>
  <c r="D264" i="14"/>
  <c r="H264" i="14"/>
  <c r="D256" i="14"/>
  <c r="H256" i="14"/>
  <c r="D248" i="14"/>
  <c r="H248" i="14"/>
  <c r="D240" i="14"/>
  <c r="H240" i="14"/>
  <c r="D232" i="14"/>
  <c r="C232" i="14" s="1"/>
  <c r="H232" i="14"/>
  <c r="D224" i="14"/>
  <c r="C224" i="14" s="1"/>
  <c r="H224" i="14"/>
  <c r="D216" i="14"/>
  <c r="H216" i="14"/>
  <c r="D208" i="14"/>
  <c r="H208" i="14"/>
  <c r="D200" i="14"/>
  <c r="H200" i="14"/>
  <c r="D192" i="14"/>
  <c r="H192" i="14"/>
  <c r="D184" i="14"/>
  <c r="H184" i="14"/>
  <c r="D176" i="14"/>
  <c r="C176" i="14" s="1"/>
  <c r="H176" i="14"/>
  <c r="D168" i="14"/>
  <c r="C168" i="14" s="1"/>
  <c r="H168" i="14"/>
  <c r="D160" i="14"/>
  <c r="H160" i="14"/>
  <c r="D152" i="14"/>
  <c r="C152" i="14" s="1"/>
  <c r="H152" i="14"/>
  <c r="D144" i="14"/>
  <c r="H144" i="14"/>
  <c r="D136" i="14"/>
  <c r="H136" i="14"/>
  <c r="D128" i="14"/>
  <c r="H128" i="14"/>
  <c r="D120" i="14"/>
  <c r="C120" i="14" s="1"/>
  <c r="H120" i="14"/>
  <c r="D112" i="14"/>
  <c r="C112" i="14" s="1"/>
  <c r="H112" i="14"/>
  <c r="D104" i="14"/>
  <c r="H104" i="14"/>
  <c r="D96" i="14"/>
  <c r="H96" i="14"/>
  <c r="D88" i="14"/>
  <c r="H88" i="14"/>
  <c r="D80" i="14"/>
  <c r="H80" i="14"/>
  <c r="D72" i="14"/>
  <c r="H72" i="14"/>
  <c r="D64" i="14"/>
  <c r="C64" i="14" s="1"/>
  <c r="H64" i="14"/>
  <c r="D56" i="14"/>
  <c r="C56" i="14" s="1"/>
  <c r="H56" i="14"/>
  <c r="D48" i="14"/>
  <c r="H48" i="14"/>
  <c r="D40" i="14"/>
  <c r="H40" i="14"/>
  <c r="H32" i="14"/>
  <c r="D32" i="14"/>
  <c r="H26" i="14"/>
  <c r="H13" i="14"/>
  <c r="H5" i="14"/>
  <c r="H23" i="14"/>
  <c r="H24" i="14"/>
  <c r="H20" i="14"/>
  <c r="H16" i="14"/>
  <c r="H4" i="14"/>
  <c r="H19" i="14"/>
  <c r="H11" i="14"/>
  <c r="H3" i="14"/>
  <c r="H31" i="14"/>
  <c r="H27" i="14"/>
  <c r="H10" i="14"/>
  <c r="H6" i="14"/>
  <c r="D319" i="5"/>
  <c r="D315" i="5"/>
  <c r="H9" i="14" l="1"/>
  <c r="H25" i="14"/>
  <c r="N77" i="14"/>
  <c r="N84" i="14" s="1"/>
  <c r="N91" i="14" s="1"/>
  <c r="N141" i="14"/>
  <c r="N148" i="14" s="1"/>
  <c r="N253" i="14"/>
  <c r="N260" i="14" s="1"/>
  <c r="N267" i="14" s="1"/>
  <c r="N301" i="14"/>
  <c r="N413" i="14"/>
  <c r="N420" i="14" s="1"/>
  <c r="N477" i="14"/>
  <c r="N484" i="14" s="1"/>
  <c r="N525" i="14"/>
  <c r="N532" i="14" s="1"/>
  <c r="N539" i="14" s="1"/>
  <c r="N546" i="14" s="1"/>
  <c r="N589" i="14"/>
  <c r="N596" i="14" s="1"/>
  <c r="N603" i="14" s="1"/>
  <c r="N637" i="14"/>
  <c r="N749" i="14"/>
  <c r="N756" i="14" s="1"/>
  <c r="N813" i="14"/>
  <c r="N820" i="14" s="1"/>
  <c r="N861" i="14"/>
  <c r="N868" i="14" s="1"/>
  <c r="N875" i="14" s="1"/>
  <c r="N882" i="14" s="1"/>
  <c r="N925" i="14"/>
  <c r="N932" i="14" s="1"/>
  <c r="N939" i="14" s="1"/>
  <c r="N1085" i="14"/>
  <c r="N1092" i="14" s="1"/>
  <c r="N1149" i="14"/>
  <c r="N1156" i="14" s="1"/>
  <c r="N1197" i="14"/>
  <c r="N1204" i="14" s="1"/>
  <c r="N1211" i="14" s="1"/>
  <c r="N1261" i="14"/>
  <c r="N1268" i="14" s="1"/>
  <c r="N1275" i="14" s="1"/>
  <c r="N1421" i="14"/>
  <c r="N1428" i="14" s="1"/>
  <c r="N1485" i="14"/>
  <c r="N1492" i="14" s="1"/>
  <c r="N1533" i="14"/>
  <c r="N1540" i="14" s="1"/>
  <c r="N1547" i="14" s="1"/>
  <c r="N1869" i="14"/>
  <c r="N1876" i="14" s="1"/>
  <c r="N1883" i="14" s="1"/>
  <c r="N1778" i="14"/>
  <c r="N1785" i="14" s="1"/>
  <c r="N1792" i="14" s="1"/>
  <c r="N1842" i="14"/>
  <c r="N1849" i="14" s="1"/>
  <c r="N1856" i="14" s="1"/>
  <c r="N49" i="14"/>
  <c r="N56" i="14" s="1"/>
  <c r="N113" i="14"/>
  <c r="N120" i="14" s="1"/>
  <c r="N161" i="14"/>
  <c r="N168" i="14" s="1"/>
  <c r="N175" i="14" s="1"/>
  <c r="N182" i="14" s="1"/>
  <c r="N225" i="14"/>
  <c r="N232" i="14" s="1"/>
  <c r="N239" i="14" s="1"/>
  <c r="N385" i="14"/>
  <c r="N392" i="14" s="1"/>
  <c r="N449" i="14"/>
  <c r="N456" i="14" s="1"/>
  <c r="N497" i="14"/>
  <c r="N504" i="14" s="1"/>
  <c r="N511" i="14" s="1"/>
  <c r="N561" i="14"/>
  <c r="N568" i="14" s="1"/>
  <c r="N575" i="14" s="1"/>
  <c r="N721" i="14"/>
  <c r="N728" i="14" s="1"/>
  <c r="N785" i="14"/>
  <c r="N833" i="14"/>
  <c r="N840" i="14" s="1"/>
  <c r="N847" i="14" s="1"/>
  <c r="N897" i="14"/>
  <c r="N904" i="14" s="1"/>
  <c r="N911" i="14" s="1"/>
  <c r="N1057" i="14"/>
  <c r="N1064" i="14" s="1"/>
  <c r="N1121" i="14"/>
  <c r="N1128" i="14" s="1"/>
  <c r="N1169" i="14"/>
  <c r="N1176" i="14" s="1"/>
  <c r="N1183" i="14" s="1"/>
  <c r="N1233" i="14"/>
  <c r="N1240" i="14" s="1"/>
  <c r="N1247" i="14" s="1"/>
  <c r="N1393" i="14"/>
  <c r="N1400" i="14" s="1"/>
  <c r="N1457" i="14"/>
  <c r="N1505" i="14"/>
  <c r="N1512" i="14" s="1"/>
  <c r="N1841" i="14"/>
  <c r="N1848" i="14" s="1"/>
  <c r="N1855" i="14" s="1"/>
  <c r="N2017" i="14"/>
  <c r="N2024" i="14" s="1"/>
  <c r="N2031" i="14" s="1"/>
  <c r="N2038" i="14" s="1"/>
  <c r="N1590" i="14"/>
  <c r="N1597" i="14" s="1"/>
  <c r="N1604" i="14" s="1"/>
  <c r="N1611" i="14" s="1"/>
  <c r="N1750" i="14"/>
  <c r="N1757" i="14" s="1"/>
  <c r="N1764" i="14" s="1"/>
  <c r="N1814" i="14"/>
  <c r="N1821" i="14" s="1"/>
  <c r="N85" i="14"/>
  <c r="N133" i="14"/>
  <c r="N140" i="14" s="1"/>
  <c r="N147" i="14" s="1"/>
  <c r="N197" i="14"/>
  <c r="N204" i="14" s="1"/>
  <c r="N211" i="14" s="1"/>
  <c r="N357" i="14"/>
  <c r="N364" i="14" s="1"/>
  <c r="N421" i="14"/>
  <c r="N469" i="14"/>
  <c r="N476" i="14" s="1"/>
  <c r="N483" i="14" s="1"/>
  <c r="N533" i="14"/>
  <c r="N540" i="14" s="1"/>
  <c r="N547" i="14" s="1"/>
  <c r="N693" i="14"/>
  <c r="N700" i="14" s="1"/>
  <c r="N757" i="14"/>
  <c r="N805" i="14"/>
  <c r="N812" i="14" s="1"/>
  <c r="N819" i="14" s="1"/>
  <c r="N869" i="14"/>
  <c r="N876" i="14" s="1"/>
  <c r="N883" i="14" s="1"/>
  <c r="N1029" i="14"/>
  <c r="N1036" i="14" s="1"/>
  <c r="N1093" i="14"/>
  <c r="N1141" i="14"/>
  <c r="N1148" i="14" s="1"/>
  <c r="N1155" i="14" s="1"/>
  <c r="N1205" i="14"/>
  <c r="N1212" i="14" s="1"/>
  <c r="N1317" i="14"/>
  <c r="N1324" i="14" s="1"/>
  <c r="N1331" i="14" s="1"/>
  <c r="N1365" i="14"/>
  <c r="N1429" i="14"/>
  <c r="N1477" i="14"/>
  <c r="N1484" i="14" s="1"/>
  <c r="N1491" i="14" s="1"/>
  <c r="N1653" i="14"/>
  <c r="N1660" i="14" s="1"/>
  <c r="N1667" i="14" s="1"/>
  <c r="N1674" i="14" s="1"/>
  <c r="N1925" i="14"/>
  <c r="N1932" i="14" s="1"/>
  <c r="N1939" i="14" s="1"/>
  <c r="N1946" i="14" s="1"/>
  <c r="N1989" i="14"/>
  <c r="N1996" i="14" s="1"/>
  <c r="N2003" i="14" s="1"/>
  <c r="N1562" i="14"/>
  <c r="N1569" i="14" s="1"/>
  <c r="N1576" i="14" s="1"/>
  <c r="N1722" i="14"/>
  <c r="N1729" i="14" s="1"/>
  <c r="N1786" i="14"/>
  <c r="N1793" i="14" s="1"/>
  <c r="N57" i="14"/>
  <c r="N105" i="14"/>
  <c r="N112" i="14" s="1"/>
  <c r="N119" i="14" s="1"/>
  <c r="N169" i="14"/>
  <c r="N176" i="14" s="1"/>
  <c r="N329" i="14"/>
  <c r="N393" i="14"/>
  <c r="N441" i="14"/>
  <c r="N448" i="14" s="1"/>
  <c r="N455" i="14" s="1"/>
  <c r="N505" i="14"/>
  <c r="N512" i="14" s="1"/>
  <c r="N617" i="14"/>
  <c r="N624" i="14" s="1"/>
  <c r="N631" i="14" s="1"/>
  <c r="N665" i="14"/>
  <c r="N777" i="14"/>
  <c r="N784" i="14" s="1"/>
  <c r="N791" i="14" s="1"/>
  <c r="N841" i="14"/>
  <c r="N848" i="14" s="1"/>
  <c r="N953" i="14"/>
  <c r="N960" i="14" s="1"/>
  <c r="N967" i="14" s="1"/>
  <c r="N1001" i="14"/>
  <c r="N1113" i="14"/>
  <c r="N1120" i="14" s="1"/>
  <c r="N1127" i="14" s="1"/>
  <c r="N1177" i="14"/>
  <c r="N1184" i="14" s="1"/>
  <c r="N1225" i="14"/>
  <c r="N1232" i="14" s="1"/>
  <c r="N1239" i="14" s="1"/>
  <c r="N1289" i="14"/>
  <c r="N1296" i="14" s="1"/>
  <c r="N1303" i="14" s="1"/>
  <c r="N1337" i="14"/>
  <c r="N1449" i="14"/>
  <c r="N1456" i="14" s="1"/>
  <c r="N1513" i="14"/>
  <c r="N1520" i="14" s="1"/>
  <c r="N1561" i="14"/>
  <c r="N1568" i="14" s="1"/>
  <c r="N1575" i="14" s="1"/>
  <c r="N1582" i="14" s="1"/>
  <c r="N1625" i="14"/>
  <c r="N1632" i="14" s="1"/>
  <c r="N1639" i="14" s="1"/>
  <c r="N1897" i="14"/>
  <c r="N1904" i="14" s="1"/>
  <c r="N1911" i="14" s="1"/>
  <c r="N1961" i="14"/>
  <c r="N1968" i="14" s="1"/>
  <c r="N1975" i="14" s="1"/>
  <c r="N1534" i="14"/>
  <c r="N1541" i="14" s="1"/>
  <c r="N1548" i="14" s="1"/>
  <c r="N1694" i="14"/>
  <c r="N1701" i="14" s="1"/>
  <c r="N1806" i="14"/>
  <c r="N1813" i="14" s="1"/>
  <c r="N1820" i="14" s="1"/>
  <c r="N1827" i="14" s="1"/>
  <c r="N224" i="14"/>
  <c r="N288" i="14"/>
  <c r="N560" i="14"/>
  <c r="N896" i="14"/>
  <c r="N1338" i="14"/>
  <c r="N1519" i="14"/>
  <c r="N196" i="14"/>
  <c r="N203" i="14" s="1"/>
  <c r="N210" i="14" s="1"/>
  <c r="N708" i="14"/>
  <c r="N715" i="14" s="1"/>
  <c r="N722" i="14" s="1"/>
  <c r="N729" i="14" s="1"/>
  <c r="N1044" i="14"/>
  <c r="N1051" i="14" s="1"/>
  <c r="N1058" i="14" s="1"/>
  <c r="N1065" i="14" s="1"/>
  <c r="N638" i="14"/>
  <c r="N974" i="14"/>
  <c r="N1246" i="14"/>
  <c r="N344" i="14"/>
  <c r="N351" i="14" s="1"/>
  <c r="N358" i="14" s="1"/>
  <c r="N365" i="14" s="1"/>
  <c r="N680" i="14"/>
  <c r="N687" i="14" s="1"/>
  <c r="N694" i="14" s="1"/>
  <c r="N952" i="14"/>
  <c r="N959" i="14" s="1"/>
  <c r="N966" i="14" s="1"/>
  <c r="N973" i="14" s="1"/>
  <c r="N1016" i="14"/>
  <c r="N1023" i="14" s="1"/>
  <c r="N1030" i="14" s="1"/>
  <c r="N1288" i="14"/>
  <c r="N1295" i="14" s="1"/>
  <c r="N1302" i="14" s="1"/>
  <c r="N1309" i="14" s="1"/>
  <c r="N1352" i="14"/>
  <c r="N1359" i="14" s="1"/>
  <c r="N1366" i="14" s="1"/>
  <c r="N274" i="14"/>
  <c r="N231" i="14"/>
  <c r="N238" i="14" s="1"/>
  <c r="N295" i="14"/>
  <c r="N302" i="14" s="1"/>
  <c r="N567" i="14"/>
  <c r="N574" i="14" s="1"/>
  <c r="N903" i="14"/>
  <c r="N910" i="14" s="1"/>
  <c r="N252" i="14"/>
  <c r="N259" i="14" s="1"/>
  <c r="N266" i="14" s="1"/>
  <c r="N273" i="14" s="1"/>
  <c r="N316" i="14"/>
  <c r="N323" i="14" s="1"/>
  <c r="N330" i="14" s="1"/>
  <c r="N588" i="14"/>
  <c r="N595" i="14" s="1"/>
  <c r="N602" i="14" s="1"/>
  <c r="N609" i="14" s="1"/>
  <c r="N652" i="14"/>
  <c r="N659" i="14" s="1"/>
  <c r="N666" i="14" s="1"/>
  <c r="N924" i="14"/>
  <c r="N931" i="14" s="1"/>
  <c r="N938" i="14" s="1"/>
  <c r="N988" i="14"/>
  <c r="N995" i="14" s="1"/>
  <c r="N1002" i="14" s="1"/>
  <c r="N1260" i="14"/>
  <c r="N1267" i="14" s="1"/>
  <c r="N1274" i="14" s="1"/>
  <c r="N2353" i="14"/>
  <c r="H4081" i="14"/>
  <c r="N4081" i="14"/>
  <c r="H4113" i="14"/>
  <c r="N4113" i="14"/>
  <c r="H4209" i="14"/>
  <c r="N4209" i="14"/>
  <c r="H4241" i="14"/>
  <c r="N4241" i="14"/>
  <c r="H4273" i="14"/>
  <c r="N4273" i="14"/>
  <c r="H4321" i="14"/>
  <c r="N4321" i="14"/>
  <c r="H4369" i="14"/>
  <c r="N4369" i="14"/>
  <c r="H4401" i="14"/>
  <c r="N4401" i="14"/>
  <c r="H4449" i="14"/>
  <c r="N4449" i="14"/>
  <c r="H4701" i="14"/>
  <c r="N4701" i="14"/>
  <c r="D4717" i="14"/>
  <c r="N4717" i="14"/>
  <c r="D4749" i="14"/>
  <c r="N4749" i="14"/>
  <c r="H17" i="14"/>
  <c r="H4577" i="14"/>
  <c r="H4625" i="14"/>
  <c r="H4657" i="14"/>
  <c r="H4749" i="14"/>
  <c r="N1758" i="14"/>
  <c r="N1765" i="14" s="1"/>
  <c r="N2233" i="14"/>
  <c r="N2297" i="14"/>
  <c r="N2569" i="14"/>
  <c r="N3038" i="14"/>
  <c r="D4057" i="14"/>
  <c r="N4057" i="14"/>
  <c r="D4073" i="14"/>
  <c r="N4073" i="14"/>
  <c r="D4089" i="14"/>
  <c r="C4089" i="14" s="1"/>
  <c r="N4089" i="14"/>
  <c r="D4105" i="14"/>
  <c r="N4105" i="14"/>
  <c r="D4121" i="14"/>
  <c r="N4121" i="14"/>
  <c r="D4137" i="14"/>
  <c r="C4137" i="14" s="1"/>
  <c r="N4137" i="14"/>
  <c r="D4153" i="14"/>
  <c r="N4153" i="14"/>
  <c r="D4169" i="14"/>
  <c r="N4169" i="14"/>
  <c r="D4185" i="14"/>
  <c r="N4185" i="14"/>
  <c r="D4201" i="14"/>
  <c r="C4201" i="14" s="1"/>
  <c r="N4201" i="14"/>
  <c r="H4217" i="14"/>
  <c r="N4217" i="14"/>
  <c r="H4233" i="14"/>
  <c r="N4233" i="14"/>
  <c r="H4249" i="14"/>
  <c r="N4249" i="14"/>
  <c r="H4265" i="14"/>
  <c r="N4265" i="14"/>
  <c r="H4281" i="14"/>
  <c r="N4281" i="14"/>
  <c r="H4297" i="14"/>
  <c r="N4297" i="14"/>
  <c r="H4313" i="14"/>
  <c r="N4313" i="14"/>
  <c r="H4329" i="14"/>
  <c r="N4329" i="14"/>
  <c r="H4345" i="14"/>
  <c r="N4345" i="14"/>
  <c r="H4361" i="14"/>
  <c r="N4361" i="14"/>
  <c r="H4377" i="14"/>
  <c r="N4377" i="14"/>
  <c r="H4393" i="14"/>
  <c r="N4393" i="14"/>
  <c r="H4409" i="14"/>
  <c r="N4409" i="14"/>
  <c r="H4425" i="14"/>
  <c r="N4425" i="14"/>
  <c r="H4441" i="14"/>
  <c r="N4441" i="14"/>
  <c r="H4457" i="14"/>
  <c r="N4457" i="14"/>
  <c r="H4473" i="14"/>
  <c r="H4489" i="14"/>
  <c r="N4489" i="14"/>
  <c r="H4521" i="14"/>
  <c r="N4521" i="14"/>
  <c r="H4537" i="14"/>
  <c r="N4537" i="14"/>
  <c r="H4553" i="14"/>
  <c r="N4553" i="14"/>
  <c r="H4569" i="14"/>
  <c r="N4569" i="14"/>
  <c r="H4585" i="14"/>
  <c r="N4585" i="14"/>
  <c r="H4601" i="14"/>
  <c r="N4601" i="14"/>
  <c r="D4677" i="14"/>
  <c r="C4677" i="14" s="1"/>
  <c r="N4677" i="14"/>
  <c r="D4693" i="14"/>
  <c r="N4693" i="14"/>
  <c r="D4709" i="14"/>
  <c r="N4709" i="14"/>
  <c r="D4725" i="14"/>
  <c r="C4725" i="14" s="1"/>
  <c r="N4725" i="14"/>
  <c r="D4741" i="14"/>
  <c r="N4741" i="14"/>
  <c r="N2114" i="14"/>
  <c r="N2121" i="14" s="1"/>
  <c r="N2128" i="14" s="1"/>
  <c r="N2178" i="14"/>
  <c r="N2185" i="14" s="1"/>
  <c r="N2192" i="14" s="1"/>
  <c r="N2450" i="14"/>
  <c r="N2457" i="14" s="1"/>
  <c r="N2464" i="14" s="1"/>
  <c r="N2514" i="14"/>
  <c r="N2521" i="14" s="1"/>
  <c r="N2626" i="14"/>
  <c r="N2633" i="14" s="1"/>
  <c r="N2640" i="14" s="1"/>
  <c r="N2647" i="14" s="1"/>
  <c r="N2786" i="14"/>
  <c r="N2793" i="14" s="1"/>
  <c r="N2800" i="14" s="1"/>
  <c r="H4459" i="14"/>
  <c r="H4491" i="14"/>
  <c r="N4491" i="14"/>
  <c r="H4539" i="14"/>
  <c r="N4539" i="14"/>
  <c r="H4603" i="14"/>
  <c r="N4603" i="14"/>
  <c r="H4667" i="14"/>
  <c r="N4667" i="14"/>
  <c r="H4731" i="14"/>
  <c r="N4731" i="14"/>
  <c r="N2016" i="14"/>
  <c r="N2080" i="14"/>
  <c r="N2240" i="14"/>
  <c r="N2304" i="14"/>
  <c r="N2352" i="14"/>
  <c r="N2416" i="14"/>
  <c r="N2576" i="14"/>
  <c r="N2688" i="14"/>
  <c r="N2752" i="14"/>
  <c r="N2912" i="14"/>
  <c r="N2976" i="14"/>
  <c r="N3088" i="14"/>
  <c r="N3248" i="14"/>
  <c r="N3312" i="14"/>
  <c r="N3360" i="14"/>
  <c r="N3424" i="14"/>
  <c r="N3584" i="14"/>
  <c r="N3648" i="14"/>
  <c r="N3696" i="14"/>
  <c r="N3760" i="14"/>
  <c r="N3920" i="14"/>
  <c r="N3984" i="14"/>
  <c r="N4032" i="14"/>
  <c r="N4096" i="14"/>
  <c r="H4208" i="14"/>
  <c r="N4208" i="14"/>
  <c r="H4224" i="14"/>
  <c r="N4224" i="14"/>
  <c r="H4240" i="14"/>
  <c r="N4240" i="14"/>
  <c r="H4256" i="14"/>
  <c r="N4256" i="14"/>
  <c r="H4272" i="14"/>
  <c r="N4272" i="14"/>
  <c r="H4288" i="14"/>
  <c r="N4288" i="14"/>
  <c r="H4320" i="14"/>
  <c r="N4320" i="14"/>
  <c r="H4336" i="14"/>
  <c r="N4336" i="14"/>
  <c r="H4352" i="14"/>
  <c r="N4352" i="14"/>
  <c r="H4368" i="14"/>
  <c r="N4368" i="14"/>
  <c r="H4384" i="14"/>
  <c r="N4384" i="14"/>
  <c r="H4400" i="14"/>
  <c r="N4400" i="14"/>
  <c r="H4416" i="14"/>
  <c r="N4416" i="14"/>
  <c r="H4432" i="14"/>
  <c r="N4432" i="14"/>
  <c r="H4464" i="14"/>
  <c r="N4464" i="14"/>
  <c r="H4480" i="14"/>
  <c r="N4480" i="14"/>
  <c r="H4496" i="14"/>
  <c r="N4496" i="14"/>
  <c r="H4512" i="14"/>
  <c r="N4512" i="14"/>
  <c r="H4528" i="14"/>
  <c r="N4528" i="14"/>
  <c r="H4544" i="14"/>
  <c r="N4544" i="14"/>
  <c r="H4560" i="14"/>
  <c r="N4560" i="14"/>
  <c r="H4576" i="14"/>
  <c r="N4576" i="14"/>
  <c r="H4592" i="14"/>
  <c r="N4592" i="14"/>
  <c r="H4608" i="14"/>
  <c r="N4608" i="14"/>
  <c r="H4624" i="14"/>
  <c r="N4624" i="14"/>
  <c r="H4640" i="14"/>
  <c r="N4640" i="14"/>
  <c r="H4656" i="14"/>
  <c r="H4672" i="14"/>
  <c r="N4672" i="14"/>
  <c r="H4688" i="14"/>
  <c r="N4688" i="14"/>
  <c r="H4704" i="14"/>
  <c r="N4704" i="14"/>
  <c r="H4720" i="14"/>
  <c r="N4720" i="14"/>
  <c r="H4736" i="14"/>
  <c r="N4736" i="14"/>
  <c r="N14" i="14"/>
  <c r="N30" i="14"/>
  <c r="N27" i="14"/>
  <c r="N16" i="14"/>
  <c r="N25" i="14"/>
  <c r="H4513" i="14"/>
  <c r="H4545" i="14"/>
  <c r="H4609" i="14"/>
  <c r="H4641" i="14"/>
  <c r="D4513" i="14"/>
  <c r="D4545" i="14"/>
  <c r="D4577" i="14"/>
  <c r="D4609" i="14"/>
  <c r="D4625" i="14"/>
  <c r="D4641" i="14"/>
  <c r="C4641" i="14" s="1"/>
  <c r="D4657" i="14"/>
  <c r="H4717" i="14"/>
  <c r="N1673" i="14"/>
  <c r="N2205" i="14"/>
  <c r="N2541" i="14"/>
  <c r="H4061" i="14"/>
  <c r="N4061" i="14"/>
  <c r="H4077" i="14"/>
  <c r="N4077" i="14"/>
  <c r="H4093" i="14"/>
  <c r="N4093" i="14"/>
  <c r="H4109" i="14"/>
  <c r="H4125" i="14"/>
  <c r="N4125" i="14"/>
  <c r="H4141" i="14"/>
  <c r="N4141" i="14"/>
  <c r="H4157" i="14"/>
  <c r="N4157" i="14"/>
  <c r="H4173" i="14"/>
  <c r="N4173" i="14"/>
  <c r="H4189" i="14"/>
  <c r="N4189" i="14"/>
  <c r="H4205" i="14"/>
  <c r="N4205" i="14"/>
  <c r="H4221" i="14"/>
  <c r="N4221" i="14"/>
  <c r="H4237" i="14"/>
  <c r="N4237" i="14"/>
  <c r="H4253" i="14"/>
  <c r="N4253" i="14"/>
  <c r="H4285" i="14"/>
  <c r="H4301" i="14"/>
  <c r="N4301" i="14"/>
  <c r="H4317" i="14"/>
  <c r="N4317" i="14"/>
  <c r="H4333" i="14"/>
  <c r="N4333" i="14"/>
  <c r="H4349" i="14"/>
  <c r="N4349" i="14"/>
  <c r="H4365" i="14"/>
  <c r="N4365" i="14"/>
  <c r="H4381" i="14"/>
  <c r="N4381" i="14"/>
  <c r="H4397" i="14"/>
  <c r="N4397" i="14"/>
  <c r="H4413" i="14"/>
  <c r="N4413" i="14"/>
  <c r="H4429" i="14"/>
  <c r="N4429" i="14"/>
  <c r="H4445" i="14"/>
  <c r="N4445" i="14"/>
  <c r="H4461" i="14"/>
  <c r="N4461" i="14"/>
  <c r="H4477" i="14"/>
  <c r="N4477" i="14"/>
  <c r="H4509" i="14"/>
  <c r="N4509" i="14"/>
  <c r="D4525" i="14"/>
  <c r="N4525" i="14"/>
  <c r="H4541" i="14"/>
  <c r="N4541" i="14"/>
  <c r="D4557" i="14"/>
  <c r="C4557" i="14" s="1"/>
  <c r="H4573" i="14"/>
  <c r="N4573" i="14"/>
  <c r="D4589" i="14"/>
  <c r="N4589" i="14"/>
  <c r="H4605" i="14"/>
  <c r="N4605" i="14"/>
  <c r="D4621" i="14"/>
  <c r="C4621" i="14" s="1"/>
  <c r="H4637" i="14"/>
  <c r="N4637" i="14"/>
  <c r="D4653" i="14"/>
  <c r="N4653" i="14"/>
  <c r="H4669" i="14"/>
  <c r="N4669" i="14"/>
  <c r="N1926" i="14"/>
  <c r="N1933" i="14" s="1"/>
  <c r="N1940" i="14" s="1"/>
  <c r="N1947" i="14" s="1"/>
  <c r="N2086" i="14"/>
  <c r="N2093" i="14" s="1"/>
  <c r="N2100" i="14" s="1"/>
  <c r="N2150" i="14"/>
  <c r="N2157" i="14" s="1"/>
  <c r="N2262" i="14"/>
  <c r="N2269" i="14" s="1"/>
  <c r="N2276" i="14" s="1"/>
  <c r="N2283" i="14" s="1"/>
  <c r="N2422" i="14"/>
  <c r="N2429" i="14" s="1"/>
  <c r="N2436" i="14" s="1"/>
  <c r="N2486" i="14"/>
  <c r="N2493" i="14" s="1"/>
  <c r="N2598" i="14"/>
  <c r="N2605" i="14" s="1"/>
  <c r="N2612" i="14" s="1"/>
  <c r="N2758" i="14"/>
  <c r="N2765" i="14" s="1"/>
  <c r="H4479" i="14"/>
  <c r="N4479" i="14"/>
  <c r="H4511" i="14"/>
  <c r="N4511" i="14"/>
  <c r="H4575" i="14"/>
  <c r="N4575" i="14"/>
  <c r="H4639" i="14"/>
  <c r="N4639" i="14"/>
  <c r="N1380" i="14"/>
  <c r="N1387" i="14" s="1"/>
  <c r="N1394" i="14" s="1"/>
  <c r="N1401" i="14" s="1"/>
  <c r="N2052" i="14"/>
  <c r="N2059" i="14" s="1"/>
  <c r="N2066" i="14" s="1"/>
  <c r="N2212" i="14"/>
  <c r="N2219" i="14" s="1"/>
  <c r="N2324" i="14"/>
  <c r="N2331" i="14" s="1"/>
  <c r="N2338" i="14" s="1"/>
  <c r="N2388" i="14"/>
  <c r="N2395" i="14" s="1"/>
  <c r="N2402" i="14" s="1"/>
  <c r="N2548" i="14"/>
  <c r="N2555" i="14" s="1"/>
  <c r="N2660" i="14"/>
  <c r="N2667" i="14" s="1"/>
  <c r="N2674" i="14" s="1"/>
  <c r="N2724" i="14"/>
  <c r="N2731" i="14" s="1"/>
  <c r="N2738" i="14" s="1"/>
  <c r="N2884" i="14"/>
  <c r="N2891" i="14" s="1"/>
  <c r="N2948" i="14"/>
  <c r="N2996" i="14"/>
  <c r="N3003" i="14" s="1"/>
  <c r="N3010" i="14" s="1"/>
  <c r="N3060" i="14"/>
  <c r="N3067" i="14" s="1"/>
  <c r="N3074" i="14" s="1"/>
  <c r="N3220" i="14"/>
  <c r="N3227" i="14" s="1"/>
  <c r="N3284" i="14"/>
  <c r="N3332" i="14"/>
  <c r="N3339" i="14" s="1"/>
  <c r="N3346" i="14" s="1"/>
  <c r="N3396" i="14"/>
  <c r="N3403" i="14" s="1"/>
  <c r="N3508" i="14"/>
  <c r="N3515" i="14" s="1"/>
  <c r="N3522" i="14" s="1"/>
  <c r="N3529" i="14" s="1"/>
  <c r="N3556" i="14"/>
  <c r="N3620" i="14"/>
  <c r="N3668" i="14"/>
  <c r="N3675" i="14" s="1"/>
  <c r="N3682" i="14" s="1"/>
  <c r="N3732" i="14"/>
  <c r="N3739" i="14" s="1"/>
  <c r="N3844" i="14"/>
  <c r="N3851" i="14" s="1"/>
  <c r="N3858" i="14" s="1"/>
  <c r="N3865" i="14" s="1"/>
  <c r="N3892" i="14"/>
  <c r="N3956" i="14"/>
  <c r="N4004" i="14"/>
  <c r="N4011" i="14" s="1"/>
  <c r="N4018" i="14" s="1"/>
  <c r="N4068" i="14"/>
  <c r="N4075" i="14" s="1"/>
  <c r="N4180" i="14"/>
  <c r="N4187" i="14" s="1"/>
  <c r="N4194" i="14" s="1"/>
  <c r="H4212" i="14"/>
  <c r="N4212" i="14"/>
  <c r="H4228" i="14"/>
  <c r="N4228" i="14"/>
  <c r="H4244" i="14"/>
  <c r="N4244" i="14"/>
  <c r="H4260" i="14"/>
  <c r="N4260" i="14"/>
  <c r="H4276" i="14"/>
  <c r="N4276" i="14"/>
  <c r="H4292" i="14"/>
  <c r="H4308" i="14"/>
  <c r="N4308" i="14"/>
  <c r="H4324" i="14"/>
  <c r="N4324" i="14"/>
  <c r="H4340" i="14"/>
  <c r="N4340" i="14"/>
  <c r="N4347" i="14" s="1"/>
  <c r="H4356" i="14"/>
  <c r="N4356" i="14"/>
  <c r="H4372" i="14"/>
  <c r="N4372" i="14"/>
  <c r="H4388" i="14"/>
  <c r="N4388" i="14"/>
  <c r="H4404" i="14"/>
  <c r="N4404" i="14"/>
  <c r="N4411" i="14" s="1"/>
  <c r="H4420" i="14"/>
  <c r="N4420" i="14"/>
  <c r="H4436" i="14"/>
  <c r="N4436" i="14"/>
  <c r="H4452" i="14"/>
  <c r="N4452" i="14"/>
  <c r="N4459" i="14" s="1"/>
  <c r="N4466" i="14" s="1"/>
  <c r="N4473" i="14" s="1"/>
  <c r="H4468" i="14"/>
  <c r="N4468" i="14"/>
  <c r="H4484" i="14"/>
  <c r="N4484" i="14"/>
  <c r="H4500" i="14"/>
  <c r="N4500" i="14"/>
  <c r="D4516" i="14"/>
  <c r="C4516" i="14" s="1"/>
  <c r="N4516" i="14"/>
  <c r="N4523" i="14" s="1"/>
  <c r="N4530" i="14" s="1"/>
  <c r="H4532" i="14"/>
  <c r="N4532" i="14"/>
  <c r="D4548" i="14"/>
  <c r="N4548" i="14"/>
  <c r="H4564" i="14"/>
  <c r="D4580" i="14"/>
  <c r="N4580" i="14"/>
  <c r="H4596" i="14"/>
  <c r="N4596" i="14"/>
  <c r="D4612" i="14"/>
  <c r="N4612" i="14"/>
  <c r="H4628" i="14"/>
  <c r="N4628" i="14"/>
  <c r="N4635" i="14" s="1"/>
  <c r="N4642" i="14" s="1"/>
  <c r="N4649" i="14" s="1"/>
  <c r="N4656" i="14" s="1"/>
  <c r="D4644" i="14"/>
  <c r="N4644" i="14"/>
  <c r="H4660" i="14"/>
  <c r="N4660" i="14"/>
  <c r="D4676" i="14"/>
  <c r="C4676" i="14" s="1"/>
  <c r="N4676" i="14"/>
  <c r="N4683" i="14" s="1"/>
  <c r="H4692" i="14"/>
  <c r="N4692" i="14"/>
  <c r="D4708" i="14"/>
  <c r="N4708" i="14"/>
  <c r="H4724" i="14"/>
  <c r="N4724" i="14"/>
  <c r="D4740" i="14"/>
  <c r="C4740" i="14" s="1"/>
  <c r="N18" i="14"/>
  <c r="N31" i="14"/>
  <c r="N20" i="14"/>
  <c r="H4161" i="14"/>
  <c r="N4161" i="14"/>
  <c r="H4289" i="14"/>
  <c r="N4289" i="14"/>
  <c r="H4337" i="14"/>
  <c r="N4337" i="14"/>
  <c r="H4417" i="14"/>
  <c r="N4417" i="14"/>
  <c r="H4465" i="14"/>
  <c r="N4465" i="14"/>
  <c r="H4497" i="14"/>
  <c r="N4497" i="14"/>
  <c r="D4685" i="14"/>
  <c r="N4685" i="14"/>
  <c r="N1898" i="14"/>
  <c r="N1905" i="14" s="1"/>
  <c r="N1912" i="14" s="1"/>
  <c r="N2058" i="14"/>
  <c r="N2065" i="14" s="1"/>
  <c r="N2170" i="14"/>
  <c r="N2177" i="14" s="1"/>
  <c r="N2184" i="14" s="1"/>
  <c r="N2191" i="14" s="1"/>
  <c r="N2234" i="14"/>
  <c r="N2241" i="14" s="1"/>
  <c r="N2248" i="14" s="1"/>
  <c r="N2394" i="14"/>
  <c r="N2401" i="14" s="1"/>
  <c r="N2506" i="14"/>
  <c r="N2513" i="14" s="1"/>
  <c r="N2520" i="14" s="1"/>
  <c r="N2527" i="14" s="1"/>
  <c r="N2570" i="14"/>
  <c r="N2577" i="14" s="1"/>
  <c r="N2584" i="14" s="1"/>
  <c r="N2730" i="14"/>
  <c r="N2737" i="14" s="1"/>
  <c r="N3242" i="14"/>
  <c r="N3249" i="14" s="1"/>
  <c r="N3256" i="14" s="1"/>
  <c r="H4547" i="14"/>
  <c r="N4547" i="14"/>
  <c r="H4611" i="14"/>
  <c r="N4611" i="14"/>
  <c r="H4675" i="14"/>
  <c r="N4675" i="14"/>
  <c r="H4739" i="14"/>
  <c r="N2296" i="14"/>
  <c r="N2303" i="14" s="1"/>
  <c r="N2310" i="14" s="1"/>
  <c r="N2360" i="14"/>
  <c r="N2367" i="14" s="1"/>
  <c r="N2374" i="14" s="1"/>
  <c r="N2632" i="14"/>
  <c r="N2639" i="14" s="1"/>
  <c r="N2646" i="14" s="1"/>
  <c r="N2696" i="14"/>
  <c r="N2703" i="14" s="1"/>
  <c r="N2856" i="14"/>
  <c r="N2920" i="14"/>
  <c r="N2968" i="14"/>
  <c r="N2975" i="14" s="1"/>
  <c r="N2982" i="14" s="1"/>
  <c r="N3032" i="14"/>
  <c r="N3039" i="14" s="1"/>
  <c r="N3144" i="14"/>
  <c r="N3151" i="14" s="1"/>
  <c r="N3158" i="14" s="1"/>
  <c r="N3165" i="14" s="1"/>
  <c r="N3192" i="14"/>
  <c r="N3304" i="14"/>
  <c r="N3311" i="14" s="1"/>
  <c r="N3318" i="14" s="1"/>
  <c r="N3368" i="14"/>
  <c r="N3375" i="14" s="1"/>
  <c r="N3416" i="14"/>
  <c r="N3423" i="14" s="1"/>
  <c r="N3430" i="14" s="1"/>
  <c r="N3437" i="14" s="1"/>
  <c r="N3480" i="14"/>
  <c r="N3487" i="14" s="1"/>
  <c r="N3494" i="14" s="1"/>
  <c r="N3528" i="14"/>
  <c r="N3592" i="14"/>
  <c r="N3640" i="14"/>
  <c r="N3647" i="14" s="1"/>
  <c r="N3704" i="14"/>
  <c r="N3711" i="14" s="1"/>
  <c r="N3752" i="14"/>
  <c r="N3759" i="14" s="1"/>
  <c r="N3766" i="14" s="1"/>
  <c r="N3773" i="14" s="1"/>
  <c r="N3816" i="14"/>
  <c r="N3823" i="14" s="1"/>
  <c r="N3830" i="14" s="1"/>
  <c r="N3864" i="14"/>
  <c r="N3976" i="14"/>
  <c r="N3983" i="14" s="1"/>
  <c r="N4040" i="14"/>
  <c r="N4047" i="14" s="1"/>
  <c r="N4088" i="14"/>
  <c r="N4095" i="14" s="1"/>
  <c r="N4102" i="14" s="1"/>
  <c r="N4109" i="14" s="1"/>
  <c r="H4216" i="14"/>
  <c r="N4216" i="14"/>
  <c r="H4232" i="14"/>
  <c r="N4232" i="14"/>
  <c r="H4248" i="14"/>
  <c r="N4248" i="14"/>
  <c r="H4264" i="14"/>
  <c r="N4264" i="14"/>
  <c r="N4271" i="14" s="1"/>
  <c r="N4278" i="14" s="1"/>
  <c r="N4285" i="14" s="1"/>
  <c r="N4292" i="14" s="1"/>
  <c r="H4280" i="14"/>
  <c r="N4280" i="14"/>
  <c r="H4296" i="14"/>
  <c r="N4296" i="14"/>
  <c r="H4312" i="14"/>
  <c r="N4312" i="14"/>
  <c r="N4319" i="14" s="1"/>
  <c r="H4328" i="14"/>
  <c r="N4328" i="14"/>
  <c r="H4344" i="14"/>
  <c r="N4344" i="14"/>
  <c r="H4360" i="14"/>
  <c r="N4360" i="14"/>
  <c r="H4376" i="14"/>
  <c r="N4376" i="14"/>
  <c r="N4383" i="14" s="1"/>
  <c r="H4392" i="14"/>
  <c r="N4392" i="14"/>
  <c r="H4408" i="14"/>
  <c r="N4408" i="14"/>
  <c r="H4424" i="14"/>
  <c r="N4424" i="14"/>
  <c r="N4431" i="14" s="1"/>
  <c r="N4438" i="14" s="1"/>
  <c r="H4440" i="14"/>
  <c r="N4440" i="14"/>
  <c r="H4456" i="14"/>
  <c r="N4456" i="14"/>
  <c r="H4472" i="14"/>
  <c r="N4472" i="14"/>
  <c r="H4488" i="14"/>
  <c r="H4504" i="14"/>
  <c r="N4504" i="14"/>
  <c r="D4520" i="14"/>
  <c r="N4520" i="14"/>
  <c r="H4536" i="14"/>
  <c r="N4536" i="14"/>
  <c r="N4543" i="14" s="1"/>
  <c r="N4550" i="14" s="1"/>
  <c r="N4557" i="14" s="1"/>
  <c r="N4564" i="14" s="1"/>
  <c r="D4552" i="14"/>
  <c r="N4552" i="14"/>
  <c r="H4568" i="14"/>
  <c r="N4568" i="14"/>
  <c r="D4584" i="14"/>
  <c r="N4584" i="14"/>
  <c r="H4600" i="14"/>
  <c r="N4600" i="14"/>
  <c r="N4607" i="14" s="1"/>
  <c r="N4614" i="14" s="1"/>
  <c r="N4621" i="14" s="1"/>
  <c r="D4616" i="14"/>
  <c r="N4616" i="14"/>
  <c r="H4632" i="14"/>
  <c r="N4632" i="14"/>
  <c r="D4648" i="14"/>
  <c r="C4648" i="14" s="1"/>
  <c r="N4648" i="14"/>
  <c r="N4655" i="14" s="1"/>
  <c r="H4664" i="14"/>
  <c r="N4664" i="14"/>
  <c r="D4680" i="14"/>
  <c r="N4680" i="14"/>
  <c r="H4696" i="14"/>
  <c r="N4696" i="14"/>
  <c r="D4712" i="14"/>
  <c r="C4712" i="14" s="1"/>
  <c r="H4728" i="14"/>
  <c r="N4728" i="14"/>
  <c r="D4744" i="14"/>
  <c r="N4744" i="14"/>
  <c r="N22" i="14"/>
  <c r="N29" i="14" s="1"/>
  <c r="N19" i="14"/>
  <c r="N24" i="14"/>
  <c r="N17" i="14"/>
  <c r="H4065" i="14"/>
  <c r="N4065" i="14"/>
  <c r="H4097" i="14"/>
  <c r="N4097" i="14"/>
  <c r="H4145" i="14"/>
  <c r="N4145" i="14"/>
  <c r="N4152" i="14" s="1"/>
  <c r="N4159" i="14" s="1"/>
  <c r="N4166" i="14" s="1"/>
  <c r="H4193" i="14"/>
  <c r="N4193" i="14"/>
  <c r="N4200" i="14" s="1"/>
  <c r="H4225" i="14"/>
  <c r="N4225" i="14"/>
  <c r="H4353" i="14"/>
  <c r="N4353" i="14"/>
  <c r="H4481" i="14"/>
  <c r="N4481" i="14"/>
  <c r="N4488" i="14" s="1"/>
  <c r="N4495" i="14" s="1"/>
  <c r="N4502" i="14" s="1"/>
  <c r="H4733" i="14"/>
  <c r="N4733" i="14"/>
  <c r="N4740" i="14" s="1"/>
  <c r="N4747" i="14" s="1"/>
  <c r="H30" i="14"/>
  <c r="D4529" i="14"/>
  <c r="C4529" i="14" s="1"/>
  <c r="D4561" i="14"/>
  <c r="D4593" i="14"/>
  <c r="C4593" i="14" s="1"/>
  <c r="N2261" i="14"/>
  <c r="N2325" i="14"/>
  <c r="N2597" i="14"/>
  <c r="N2661" i="14"/>
  <c r="N2821" i="14"/>
  <c r="N2885" i="14"/>
  <c r="N2933" i="14"/>
  <c r="N2997" i="14"/>
  <c r="N3073" i="14"/>
  <c r="N3157" i="14"/>
  <c r="N3221" i="14"/>
  <c r="N3269" i="14"/>
  <c r="N3333" i="14"/>
  <c r="N3493" i="14"/>
  <c r="N3557" i="14"/>
  <c r="N3605" i="14"/>
  <c r="N3669" i="14"/>
  <c r="N3829" i="14"/>
  <c r="N3893" i="14"/>
  <c r="N3941" i="14"/>
  <c r="N4005" i="14"/>
  <c r="D4053" i="14"/>
  <c r="C4053" i="14" s="1"/>
  <c r="N4053" i="14"/>
  <c r="D4069" i="14"/>
  <c r="N4069" i="14"/>
  <c r="D4085" i="14"/>
  <c r="N4085" i="14"/>
  <c r="D4101" i="14"/>
  <c r="N4101" i="14"/>
  <c r="H4117" i="14"/>
  <c r="N4117" i="14"/>
  <c r="D4133" i="14"/>
  <c r="N4133" i="14"/>
  <c r="D4149" i="14"/>
  <c r="N4149" i="14"/>
  <c r="D4165" i="14"/>
  <c r="C4165" i="14" s="1"/>
  <c r="N4165" i="14"/>
  <c r="D4181" i="14"/>
  <c r="N4181" i="14"/>
  <c r="D4197" i="14"/>
  <c r="N4197" i="14"/>
  <c r="H4213" i="14"/>
  <c r="N4213" i="14"/>
  <c r="H4229" i="14"/>
  <c r="H4245" i="14"/>
  <c r="N4245" i="14"/>
  <c r="H4261" i="14"/>
  <c r="N4261" i="14"/>
  <c r="H4293" i="14"/>
  <c r="N4293" i="14"/>
  <c r="H4309" i="14"/>
  <c r="N4309" i="14"/>
  <c r="H4341" i="14"/>
  <c r="N4341" i="14"/>
  <c r="H4357" i="14"/>
  <c r="N4357" i="14"/>
  <c r="H4373" i="14"/>
  <c r="N4373" i="14"/>
  <c r="H4389" i="14"/>
  <c r="N4389" i="14"/>
  <c r="H4421" i="14"/>
  <c r="N4421" i="14"/>
  <c r="H4437" i="14"/>
  <c r="N4437" i="14"/>
  <c r="H4453" i="14"/>
  <c r="N4453" i="14"/>
  <c r="H4485" i="14"/>
  <c r="N4485" i="14"/>
  <c r="D4517" i="14"/>
  <c r="N4517" i="14"/>
  <c r="H4533" i="14"/>
  <c r="N4533" i="14"/>
  <c r="D4549" i="14"/>
  <c r="N4549" i="14"/>
  <c r="H4565" i="14"/>
  <c r="D4581" i="14"/>
  <c r="N4581" i="14"/>
  <c r="H4597" i="14"/>
  <c r="N4597" i="14"/>
  <c r="H4613" i="14"/>
  <c r="N4613" i="14"/>
  <c r="N4620" i="14" s="1"/>
  <c r="N4627" i="14" s="1"/>
  <c r="H4629" i="14"/>
  <c r="N4629" i="14"/>
  <c r="H4645" i="14"/>
  <c r="N4645" i="14"/>
  <c r="D4661" i="14"/>
  <c r="N4661" i="14"/>
  <c r="H4673" i="14"/>
  <c r="N4673" i="14"/>
  <c r="H4689" i="14"/>
  <c r="N4689" i="14"/>
  <c r="H4705" i="14"/>
  <c r="N4705" i="14"/>
  <c r="N4712" i="14" s="1"/>
  <c r="H4721" i="14"/>
  <c r="N4721" i="14"/>
  <c r="H4737" i="14"/>
  <c r="N4737" i="14"/>
  <c r="N1870" i="14"/>
  <c r="N1877" i="14" s="1"/>
  <c r="N1884" i="14" s="1"/>
  <c r="N2023" i="14"/>
  <c r="N2030" i="14" s="1"/>
  <c r="N2037" i="14" s="1"/>
  <c r="N2087" i="14"/>
  <c r="N2094" i="14" s="1"/>
  <c r="N2142" i="14"/>
  <c r="N2149" i="14" s="1"/>
  <c r="N2156" i="14" s="1"/>
  <c r="N2206" i="14"/>
  <c r="N2213" i="14" s="1"/>
  <c r="N2220" i="14" s="1"/>
  <c r="N2247" i="14"/>
  <c r="N2311" i="14"/>
  <c r="N2359" i="14"/>
  <c r="N2366" i="14" s="1"/>
  <c r="N2373" i="14" s="1"/>
  <c r="N2423" i="14"/>
  <c r="N2430" i="14" s="1"/>
  <c r="N2478" i="14"/>
  <c r="N2485" i="14" s="1"/>
  <c r="N2492" i="14" s="1"/>
  <c r="N2542" i="14"/>
  <c r="N2549" i="14" s="1"/>
  <c r="N2556" i="14" s="1"/>
  <c r="N2583" i="14"/>
  <c r="N2695" i="14"/>
  <c r="N2702" i="14" s="1"/>
  <c r="N2709" i="14" s="1"/>
  <c r="N2759" i="14"/>
  <c r="N2766" i="14" s="1"/>
  <c r="N2919" i="14"/>
  <c r="N3095" i="14"/>
  <c r="N3102" i="14" s="1"/>
  <c r="N3255" i="14"/>
  <c r="N3319" i="14"/>
  <c r="N3367" i="14"/>
  <c r="N3374" i="14" s="1"/>
  <c r="N3431" i="14"/>
  <c r="N3438" i="14" s="1"/>
  <c r="N3591" i="14"/>
  <c r="N3703" i="14"/>
  <c r="N3710" i="14" s="1"/>
  <c r="N3767" i="14"/>
  <c r="N3774" i="14" s="1"/>
  <c r="N3927" i="14"/>
  <c r="N4039" i="14"/>
  <c r="N4046" i="14" s="1"/>
  <c r="N4103" i="14"/>
  <c r="N4215" i="14"/>
  <c r="N4222" i="14" s="1"/>
  <c r="N4229" i="14" s="1"/>
  <c r="N4375" i="14"/>
  <c r="N4382" i="14" s="1"/>
  <c r="N4439" i="14"/>
  <c r="H4471" i="14"/>
  <c r="N4471" i="14"/>
  <c r="N4487" i="14"/>
  <c r="N4494" i="14" s="1"/>
  <c r="N4501" i="14" s="1"/>
  <c r="H4503" i="14"/>
  <c r="N4503" i="14"/>
  <c r="N4551" i="14"/>
  <c r="N4558" i="14" s="1"/>
  <c r="N4565" i="14" s="1"/>
  <c r="H4567" i="14"/>
  <c r="N4567" i="14"/>
  <c r="H4631" i="14"/>
  <c r="N4631" i="14"/>
  <c r="H4695" i="14"/>
  <c r="N4695" i="14"/>
  <c r="N4711" i="14"/>
  <c r="N4718" i="14" s="1"/>
  <c r="N2108" i="14"/>
  <c r="N2115" i="14" s="1"/>
  <c r="N2122" i="14" s="1"/>
  <c r="N2129" i="14" s="1"/>
  <c r="N2268" i="14"/>
  <c r="N2275" i="14" s="1"/>
  <c r="N2282" i="14" s="1"/>
  <c r="N2332" i="14"/>
  <c r="N2339" i="14" s="1"/>
  <c r="N2444" i="14"/>
  <c r="N2451" i="14" s="1"/>
  <c r="N2458" i="14" s="1"/>
  <c r="N2465" i="14" s="1"/>
  <c r="N2604" i="14"/>
  <c r="N2611" i="14" s="1"/>
  <c r="N2668" i="14"/>
  <c r="N2675" i="14" s="1"/>
  <c r="N2780" i="14"/>
  <c r="N2787" i="14" s="1"/>
  <c r="N2794" i="14" s="1"/>
  <c r="N2801" i="14" s="1"/>
  <c r="N2828" i="14"/>
  <c r="N2892" i="14"/>
  <c r="N2940" i="14"/>
  <c r="N2947" i="14" s="1"/>
  <c r="N2954" i="14" s="1"/>
  <c r="N3004" i="14"/>
  <c r="N3011" i="14" s="1"/>
  <c r="N3116" i="14"/>
  <c r="N3123" i="14" s="1"/>
  <c r="N3130" i="14" s="1"/>
  <c r="N3164" i="14"/>
  <c r="N3276" i="14"/>
  <c r="N3283" i="14" s="1"/>
  <c r="N3340" i="14"/>
  <c r="N3347" i="14" s="1"/>
  <c r="N3388" i="14"/>
  <c r="N3395" i="14" s="1"/>
  <c r="N3402" i="14" s="1"/>
  <c r="N3452" i="14"/>
  <c r="N3459" i="14" s="1"/>
  <c r="N3466" i="14" s="1"/>
  <c r="N3500" i="14"/>
  <c r="N3612" i="14"/>
  <c r="N3619" i="14" s="1"/>
  <c r="N3676" i="14"/>
  <c r="N3683" i="14" s="1"/>
  <c r="N3724" i="14"/>
  <c r="N3731" i="14" s="1"/>
  <c r="N3738" i="14" s="1"/>
  <c r="N3788" i="14"/>
  <c r="N3795" i="14" s="1"/>
  <c r="N3802" i="14" s="1"/>
  <c r="N3948" i="14"/>
  <c r="N3955" i="14" s="1"/>
  <c r="N4012" i="14"/>
  <c r="N4019" i="14" s="1"/>
  <c r="N4060" i="14"/>
  <c r="N4067" i="14" s="1"/>
  <c r="N4074" i="14" s="1"/>
  <c r="N4124" i="14"/>
  <c r="N4131" i="14" s="1"/>
  <c r="N4138" i="14" s="1"/>
  <c r="H4220" i="14"/>
  <c r="N4220" i="14"/>
  <c r="H4236" i="14"/>
  <c r="N4236" i="14"/>
  <c r="N4243" i="14" s="1"/>
  <c r="N4250" i="14" s="1"/>
  <c r="N4257" i="14" s="1"/>
  <c r="H4252" i="14"/>
  <c r="N4252" i="14"/>
  <c r="H4268" i="14"/>
  <c r="N4268" i="14"/>
  <c r="H4284" i="14"/>
  <c r="N4284" i="14"/>
  <c r="N4291" i="14" s="1"/>
  <c r="H4300" i="14"/>
  <c r="N4300" i="14"/>
  <c r="H4316" i="14"/>
  <c r="N4316" i="14"/>
  <c r="H4332" i="14"/>
  <c r="N4332" i="14"/>
  <c r="H4348" i="14"/>
  <c r="N4348" i="14"/>
  <c r="H4364" i="14"/>
  <c r="N4364" i="14"/>
  <c r="H4380" i="14"/>
  <c r="N4380" i="14"/>
  <c r="H4396" i="14"/>
  <c r="N4396" i="14"/>
  <c r="N4403" i="14" s="1"/>
  <c r="N4410" i="14" s="1"/>
  <c r="H4412" i="14"/>
  <c r="N4412" i="14"/>
  <c r="H4428" i="14"/>
  <c r="N4428" i="14"/>
  <c r="H4444" i="14"/>
  <c r="N4444" i="14"/>
  <c r="H4460" i="14"/>
  <c r="N4460" i="14"/>
  <c r="N4467" i="14" s="1"/>
  <c r="N4474" i="14" s="1"/>
  <c r="H4476" i="14"/>
  <c r="N4476" i="14"/>
  <c r="H4492" i="14"/>
  <c r="N4492" i="14"/>
  <c r="H4508" i="14"/>
  <c r="N4508" i="14"/>
  <c r="N4515" i="14" s="1"/>
  <c r="N4522" i="14" s="1"/>
  <c r="N4529" i="14" s="1"/>
  <c r="H4524" i="14"/>
  <c r="N4524" i="14"/>
  <c r="H4540" i="14"/>
  <c r="N4540" i="14"/>
  <c r="H4556" i="14"/>
  <c r="N4556" i="14"/>
  <c r="H4572" i="14"/>
  <c r="N4572" i="14"/>
  <c r="N4579" i="14" s="1"/>
  <c r="N4586" i="14" s="1"/>
  <c r="N4593" i="14" s="1"/>
  <c r="H4588" i="14"/>
  <c r="N4588" i="14"/>
  <c r="H4604" i="14"/>
  <c r="N4604" i="14"/>
  <c r="H4636" i="14"/>
  <c r="N4636" i="14"/>
  <c r="H4652" i="14"/>
  <c r="N4652" i="14"/>
  <c r="H4668" i="14"/>
  <c r="N4668" i="14"/>
  <c r="H4684" i="14"/>
  <c r="N4684" i="14"/>
  <c r="H4700" i="14"/>
  <c r="N4700" i="14"/>
  <c r="H4716" i="14"/>
  <c r="N4716" i="14"/>
  <c r="H4732" i="14"/>
  <c r="N4732" i="14"/>
  <c r="N4739" i="14" s="1"/>
  <c r="N4746" i="14" s="1"/>
  <c r="H4748" i="14"/>
  <c r="N4748" i="14"/>
  <c r="N26" i="14"/>
  <c r="N23" i="14"/>
  <c r="N21" i="14"/>
  <c r="N28" i="14" s="1"/>
  <c r="D4361" i="14"/>
  <c r="C4361" i="14" s="1"/>
  <c r="C5" i="14"/>
  <c r="H18" i="14"/>
  <c r="D4505" i="14"/>
  <c r="C4505" i="14" s="1"/>
  <c r="D4521" i="14"/>
  <c r="D4537" i="14"/>
  <c r="C4537" i="14" s="1"/>
  <c r="D4553" i="14"/>
  <c r="D4569" i="14"/>
  <c r="D4585" i="14"/>
  <c r="C4585" i="14" s="1"/>
  <c r="D4601" i="14"/>
  <c r="H4661" i="14"/>
  <c r="D4213" i="14"/>
  <c r="D4605" i="14"/>
  <c r="H12" i="14"/>
  <c r="D4724" i="14"/>
  <c r="D4645" i="14"/>
  <c r="D4233" i="14"/>
  <c r="D4245" i="14"/>
  <c r="D4329" i="14"/>
  <c r="D4417" i="14"/>
  <c r="C4417" i="14" s="1"/>
  <c r="D4733" i="14"/>
  <c r="C4733" i="14" s="1"/>
  <c r="D4229" i="14"/>
  <c r="C4229" i="14" s="1"/>
  <c r="D4249" i="14"/>
  <c r="C4249" i="14" s="1"/>
  <c r="D4261" i="14"/>
  <c r="D4565" i="14"/>
  <c r="C4565" i="14" s="1"/>
  <c r="D4637" i="14"/>
  <c r="D4289" i="14"/>
  <c r="D4301" i="14"/>
  <c r="D4313" i="14"/>
  <c r="C4313" i="14" s="1"/>
  <c r="D4377" i="14"/>
  <c r="D4389" i="14"/>
  <c r="C4389" i="14" s="1"/>
  <c r="D4489" i="14"/>
  <c r="D4533" i="14"/>
  <c r="D4629" i="14"/>
  <c r="H22" i="14"/>
  <c r="H7" i="14"/>
  <c r="D4216" i="14"/>
  <c r="D4228" i="14"/>
  <c r="C4228" i="14" s="1"/>
  <c r="D4248" i="14"/>
  <c r="D4260" i="14"/>
  <c r="D4280" i="14"/>
  <c r="D4292" i="14"/>
  <c r="C4292" i="14" s="1"/>
  <c r="D4312" i="14"/>
  <c r="C4312" i="14" s="1"/>
  <c r="D4324" i="14"/>
  <c r="D4344" i="14"/>
  <c r="D4356" i="14"/>
  <c r="D4376" i="14"/>
  <c r="C4376" i="14" s="1"/>
  <c r="D4388" i="14"/>
  <c r="D4408" i="14"/>
  <c r="D4420" i="14"/>
  <c r="D4440" i="14"/>
  <c r="D4452" i="14"/>
  <c r="C4452" i="14" s="1"/>
  <c r="D4472" i="14"/>
  <c r="D4484" i="14"/>
  <c r="D4504" i="14"/>
  <c r="D4536" i="14"/>
  <c r="C4536" i="14" s="1"/>
  <c r="D4568" i="14"/>
  <c r="D4600" i="14"/>
  <c r="C4600" i="14" s="1"/>
  <c r="D4632" i="14"/>
  <c r="D4479" i="14"/>
  <c r="D4660" i="14"/>
  <c r="D4285" i="14"/>
  <c r="C4285" i="14" s="1"/>
  <c r="D4345" i="14"/>
  <c r="D4393" i="14"/>
  <c r="D4597" i="14"/>
  <c r="D4212" i="14"/>
  <c r="D4232" i="14"/>
  <c r="D4244" i="14"/>
  <c r="D4264" i="14"/>
  <c r="C4264" i="14" s="1"/>
  <c r="D4276" i="14"/>
  <c r="D4296" i="14"/>
  <c r="D4308" i="14"/>
  <c r="D4328" i="14"/>
  <c r="D4340" i="14"/>
  <c r="C4340" i="14" s="1"/>
  <c r="D4360" i="14"/>
  <c r="D4372" i="14"/>
  <c r="D4392" i="14"/>
  <c r="D4404" i="14"/>
  <c r="C4404" i="14" s="1"/>
  <c r="D4424" i="14"/>
  <c r="C4424" i="14" s="1"/>
  <c r="D4436" i="14"/>
  <c r="D4456" i="14"/>
  <c r="D4468" i="14"/>
  <c r="D4488" i="14"/>
  <c r="C4488" i="14" s="1"/>
  <c r="D4500" i="14"/>
  <c r="D4532" i="14"/>
  <c r="D4564" i="14"/>
  <c r="C4564" i="14" s="1"/>
  <c r="D4596" i="14"/>
  <c r="D4628" i="14"/>
  <c r="C4628" i="14" s="1"/>
  <c r="D4701" i="14"/>
  <c r="D4447" i="14"/>
  <c r="C4447" i="14" s="1"/>
  <c r="D4459" i="14"/>
  <c r="C4459" i="14" s="1"/>
  <c r="D4692" i="14"/>
  <c r="H29" i="14"/>
  <c r="H4129" i="14"/>
  <c r="D4129" i="14"/>
  <c r="H4149" i="14"/>
  <c r="D4193" i="14"/>
  <c r="C4193" i="14" s="1"/>
  <c r="D4209" i="14"/>
  <c r="D4225" i="14"/>
  <c r="D4241" i="14"/>
  <c r="D4269" i="14"/>
  <c r="C4269" i="14" s="1"/>
  <c r="D4277" i="14"/>
  <c r="C4277" i="14" s="1"/>
  <c r="H4277" i="14"/>
  <c r="D4281" i="14"/>
  <c r="D4297" i="14"/>
  <c r="D4305" i="14"/>
  <c r="C4305" i="14" s="1"/>
  <c r="H4305" i="14"/>
  <c r="D4309" i="14"/>
  <c r="D4325" i="14"/>
  <c r="C4325" i="14" s="1"/>
  <c r="D4341" i="14"/>
  <c r="C4341" i="14" s="1"/>
  <c r="D4357" i="14"/>
  <c r="D4373" i="14"/>
  <c r="D4401" i="14"/>
  <c r="D4413" i="14"/>
  <c r="D4429" i="14"/>
  <c r="D4441" i="14"/>
  <c r="D4457" i="14"/>
  <c r="D4485" i="14"/>
  <c r="D4509" i="14"/>
  <c r="C4509" i="14" s="1"/>
  <c r="D4541" i="14"/>
  <c r="D4573" i="14"/>
  <c r="H14" i="14"/>
  <c r="H150" i="14"/>
  <c r="D150" i="14"/>
  <c r="D158" i="14"/>
  <c r="H158" i="14"/>
  <c r="H166" i="14"/>
  <c r="D166" i="14"/>
  <c r="D174" i="14"/>
  <c r="H174" i="14"/>
  <c r="H182" i="14"/>
  <c r="D182" i="14"/>
  <c r="C182" i="14" s="1"/>
  <c r="D190" i="14"/>
  <c r="C190" i="14" s="1"/>
  <c r="H190" i="14"/>
  <c r="H198" i="14"/>
  <c r="D198" i="14"/>
  <c r="D206" i="14"/>
  <c r="H206" i="14"/>
  <c r="H214" i="14"/>
  <c r="D214" i="14"/>
  <c r="D222" i="14"/>
  <c r="H222" i="14"/>
  <c r="H230" i="14"/>
  <c r="D230" i="14"/>
  <c r="D238" i="14"/>
  <c r="C238" i="14" s="1"/>
  <c r="H238" i="14"/>
  <c r="H246" i="14"/>
  <c r="D246" i="14"/>
  <c r="C246" i="14" s="1"/>
  <c r="D254" i="14"/>
  <c r="H254" i="14"/>
  <c r="H262" i="14"/>
  <c r="D262" i="14"/>
  <c r="D270" i="14"/>
  <c r="H270" i="14"/>
  <c r="H278" i="14"/>
  <c r="D278" i="14"/>
  <c r="D286" i="14"/>
  <c r="C286" i="14" s="1"/>
  <c r="H286" i="14"/>
  <c r="H294" i="14"/>
  <c r="D294" i="14"/>
  <c r="C294" i="14" s="1"/>
  <c r="D302" i="14"/>
  <c r="C302" i="14" s="1"/>
  <c r="H302" i="14"/>
  <c r="H310" i="14"/>
  <c r="D310" i="14"/>
  <c r="D318" i="14"/>
  <c r="H318" i="14"/>
  <c r="H326" i="14"/>
  <c r="D326" i="14"/>
  <c r="D334" i="14"/>
  <c r="H334" i="14"/>
  <c r="H342" i="14"/>
  <c r="D342" i="14"/>
  <c r="D350" i="14"/>
  <c r="C350" i="14" s="1"/>
  <c r="H350" i="14"/>
  <c r="H358" i="14"/>
  <c r="D358" i="14"/>
  <c r="C358" i="14" s="1"/>
  <c r="D366" i="14"/>
  <c r="H366" i="14"/>
  <c r="H374" i="14"/>
  <c r="D374" i="14"/>
  <c r="D382" i="14"/>
  <c r="H382" i="14"/>
  <c r="H390" i="14"/>
  <c r="D390" i="14"/>
  <c r="D398" i="14"/>
  <c r="H398" i="14"/>
  <c r="H406" i="14"/>
  <c r="D406" i="14"/>
  <c r="C406" i="14" s="1"/>
  <c r="D414" i="14"/>
  <c r="C414" i="14" s="1"/>
  <c r="H414" i="14"/>
  <c r="H422" i="14"/>
  <c r="D422" i="14"/>
  <c r="D430" i="14"/>
  <c r="C430" i="14" s="1"/>
  <c r="H430" i="14"/>
  <c r="H438" i="14"/>
  <c r="D438" i="14"/>
  <c r="D446" i="14"/>
  <c r="H446" i="14"/>
  <c r="H454" i="14"/>
  <c r="D454" i="14"/>
  <c r="D462" i="14"/>
  <c r="C462" i="14" s="1"/>
  <c r="H462" i="14"/>
  <c r="H470" i="14"/>
  <c r="D470" i="14"/>
  <c r="C470" i="14" s="1"/>
  <c r="D478" i="14"/>
  <c r="H478" i="14"/>
  <c r="H486" i="14"/>
  <c r="D486" i="14"/>
  <c r="D494" i="14"/>
  <c r="H494" i="14"/>
  <c r="H502" i="14"/>
  <c r="D502" i="14"/>
  <c r="D510" i="14"/>
  <c r="H510" i="14"/>
  <c r="H518" i="14"/>
  <c r="D518" i="14"/>
  <c r="C518" i="14" s="1"/>
  <c r="D526" i="14"/>
  <c r="C526" i="14" s="1"/>
  <c r="H526" i="14"/>
  <c r="H534" i="14"/>
  <c r="D534" i="14"/>
  <c r="D542" i="14"/>
  <c r="H542" i="14"/>
  <c r="D550" i="14"/>
  <c r="H550" i="14"/>
  <c r="D558" i="14"/>
  <c r="H558" i="14"/>
  <c r="D566" i="14"/>
  <c r="H566" i="14"/>
  <c r="D574" i="14"/>
  <c r="C574" i="14" s="1"/>
  <c r="H574" i="14"/>
  <c r="D582" i="14"/>
  <c r="C582" i="14" s="1"/>
  <c r="H582" i="14"/>
  <c r="D590" i="14"/>
  <c r="H590" i="14"/>
  <c r="D598" i="14"/>
  <c r="H598" i="14"/>
  <c r="D606" i="14"/>
  <c r="H606" i="14"/>
  <c r="D614" i="14"/>
  <c r="H614" i="14"/>
  <c r="D622" i="14"/>
  <c r="H622" i="14"/>
  <c r="D630" i="14"/>
  <c r="C630" i="14" s="1"/>
  <c r="H630" i="14"/>
  <c r="D638" i="14"/>
  <c r="C638" i="14" s="1"/>
  <c r="H638" i="14"/>
  <c r="D646" i="14"/>
  <c r="H646" i="14"/>
  <c r="D654" i="14"/>
  <c r="H654" i="14"/>
  <c r="D662" i="14"/>
  <c r="H662" i="14"/>
  <c r="D670" i="14"/>
  <c r="H670" i="14"/>
  <c r="D678" i="14"/>
  <c r="H678" i="14"/>
  <c r="D686" i="14"/>
  <c r="C686" i="14" s="1"/>
  <c r="H686" i="14"/>
  <c r="D694" i="14"/>
  <c r="C694" i="14" s="1"/>
  <c r="H694" i="14"/>
  <c r="D702" i="14"/>
  <c r="H702" i="14"/>
  <c r="D710" i="14"/>
  <c r="H710" i="14"/>
  <c r="D718" i="14"/>
  <c r="H718" i="14"/>
  <c r="D726" i="14"/>
  <c r="H726" i="14"/>
  <c r="D734" i="14"/>
  <c r="H734" i="14"/>
  <c r="D742" i="14"/>
  <c r="C742" i="14" s="1"/>
  <c r="H742" i="14"/>
  <c r="D750" i="14"/>
  <c r="C750" i="14" s="1"/>
  <c r="H750" i="14"/>
  <c r="D758" i="14"/>
  <c r="H758" i="14"/>
  <c r="D766" i="14"/>
  <c r="H766" i="14"/>
  <c r="D774" i="14"/>
  <c r="H774" i="14"/>
  <c r="D782" i="14"/>
  <c r="H782" i="14"/>
  <c r="D790" i="14"/>
  <c r="H790" i="14"/>
  <c r="D798" i="14"/>
  <c r="C798" i="14" s="1"/>
  <c r="H798" i="14"/>
  <c r="D806" i="14"/>
  <c r="C806" i="14" s="1"/>
  <c r="H806" i="14"/>
  <c r="D814" i="14"/>
  <c r="H814" i="14"/>
  <c r="D822" i="14"/>
  <c r="H822" i="14"/>
  <c r="D830" i="14"/>
  <c r="H830" i="14"/>
  <c r="D838" i="14"/>
  <c r="H838" i="14"/>
  <c r="D846" i="14"/>
  <c r="H846" i="14"/>
  <c r="D854" i="14"/>
  <c r="C854" i="14" s="1"/>
  <c r="H854" i="14"/>
  <c r="D862" i="14"/>
  <c r="C862" i="14" s="1"/>
  <c r="H862" i="14"/>
  <c r="D870" i="14"/>
  <c r="H870" i="14"/>
  <c r="D878" i="14"/>
  <c r="H878" i="14"/>
  <c r="D886" i="14"/>
  <c r="H886" i="14"/>
  <c r="D894" i="14"/>
  <c r="C894" i="14" s="1"/>
  <c r="H894" i="14"/>
  <c r="D902" i="14"/>
  <c r="H902" i="14"/>
  <c r="D910" i="14"/>
  <c r="C910" i="14" s="1"/>
  <c r="H910" i="14"/>
  <c r="D918" i="14"/>
  <c r="C918" i="14" s="1"/>
  <c r="H918" i="14"/>
  <c r="D926" i="14"/>
  <c r="H926" i="14"/>
  <c r="D934" i="14"/>
  <c r="H934" i="14"/>
  <c r="D942" i="14"/>
  <c r="H942" i="14"/>
  <c r="D950" i="14"/>
  <c r="H950" i="14"/>
  <c r="D958" i="14"/>
  <c r="H958" i="14"/>
  <c r="D966" i="14"/>
  <c r="C966" i="14" s="1"/>
  <c r="H966" i="14"/>
  <c r="D974" i="14"/>
  <c r="C974" i="14" s="1"/>
  <c r="H974" i="14"/>
  <c r="D982" i="14"/>
  <c r="C982" i="14" s="1"/>
  <c r="H982" i="14"/>
  <c r="D990" i="14"/>
  <c r="H990" i="14"/>
  <c r="D998" i="14"/>
  <c r="H998" i="14"/>
  <c r="D1006" i="14"/>
  <c r="H1006" i="14"/>
  <c r="D1014" i="14"/>
  <c r="H1014" i="14"/>
  <c r="D1022" i="14"/>
  <c r="C1022" i="14" s="1"/>
  <c r="H1022" i="14"/>
  <c r="D1030" i="14"/>
  <c r="C1030" i="14" s="1"/>
  <c r="H1030" i="14"/>
  <c r="D1038" i="14"/>
  <c r="C1038" i="14" s="1"/>
  <c r="H1038" i="14"/>
  <c r="D1046" i="14"/>
  <c r="H1046" i="14"/>
  <c r="D1054" i="14"/>
  <c r="H1054" i="14"/>
  <c r="D1062" i="14"/>
  <c r="H1062" i="14"/>
  <c r="D1070" i="14"/>
  <c r="H1070" i="14"/>
  <c r="D1078" i="14"/>
  <c r="C1078" i="14" s="1"/>
  <c r="H1078" i="14"/>
  <c r="D1086" i="14"/>
  <c r="C1086" i="14" s="1"/>
  <c r="H1086" i="14"/>
  <c r="D1094" i="14"/>
  <c r="H1094" i="14"/>
  <c r="D1102" i="14"/>
  <c r="H1102" i="14"/>
  <c r="D1110" i="14"/>
  <c r="H1110" i="14"/>
  <c r="D1118" i="14"/>
  <c r="H1118" i="14"/>
  <c r="D1126" i="14"/>
  <c r="H1126" i="14"/>
  <c r="D1134" i="14"/>
  <c r="C1134" i="14" s="1"/>
  <c r="H1134" i="14"/>
  <c r="D1142" i="14"/>
  <c r="C1142" i="14" s="1"/>
  <c r="H1142" i="14"/>
  <c r="D1150" i="14"/>
  <c r="H1150" i="14"/>
  <c r="D1158" i="14"/>
  <c r="H1158" i="14"/>
  <c r="D1166" i="14"/>
  <c r="H1166" i="14"/>
  <c r="D1174" i="14"/>
  <c r="H1174" i="14"/>
  <c r="D1182" i="14"/>
  <c r="H1182" i="14"/>
  <c r="D1190" i="14"/>
  <c r="C1190" i="14" s="1"/>
  <c r="H1190" i="14"/>
  <c r="D1198" i="14"/>
  <c r="C1198" i="14" s="1"/>
  <c r="H1198" i="14"/>
  <c r="D1206" i="14"/>
  <c r="H1206" i="14"/>
  <c r="H1214" i="14"/>
  <c r="D1214" i="14"/>
  <c r="D1222" i="14"/>
  <c r="H1222" i="14"/>
  <c r="D1230" i="14"/>
  <c r="H1230" i="14"/>
  <c r="D1238" i="14"/>
  <c r="H1238" i="14"/>
  <c r="D1246" i="14"/>
  <c r="C1246" i="14" s="1"/>
  <c r="H1246" i="14"/>
  <c r="D1254" i="14"/>
  <c r="C1254" i="14" s="1"/>
  <c r="H1254" i="14"/>
  <c r="D1262" i="14"/>
  <c r="H1262" i="14"/>
  <c r="D1270" i="14"/>
  <c r="H1270" i="14"/>
  <c r="D1278" i="14"/>
  <c r="H1278" i="14"/>
  <c r="D1286" i="14"/>
  <c r="H1286" i="14"/>
  <c r="D1294" i="14"/>
  <c r="H1294" i="14"/>
  <c r="D1302" i="14"/>
  <c r="C1302" i="14" s="1"/>
  <c r="H1302" i="14"/>
  <c r="D1310" i="14"/>
  <c r="C1310" i="14" s="1"/>
  <c r="H1310" i="14"/>
  <c r="D1318" i="14"/>
  <c r="H1318" i="14"/>
  <c r="D1326" i="14"/>
  <c r="H1326" i="14"/>
  <c r="D1334" i="14"/>
  <c r="H1334" i="14"/>
  <c r="D1342" i="14"/>
  <c r="H1342" i="14"/>
  <c r="D1350" i="14"/>
  <c r="H1350" i="14"/>
  <c r="D1358" i="14"/>
  <c r="C1358" i="14" s="1"/>
  <c r="H1358" i="14"/>
  <c r="D1366" i="14"/>
  <c r="C1366" i="14" s="1"/>
  <c r="H1366" i="14"/>
  <c r="D1374" i="14"/>
  <c r="H1374" i="14"/>
  <c r="D1382" i="14"/>
  <c r="C1382" i="14" s="1"/>
  <c r="H1382" i="14"/>
  <c r="D1390" i="14"/>
  <c r="H1390" i="14"/>
  <c r="D1398" i="14"/>
  <c r="H1398" i="14"/>
  <c r="D1406" i="14"/>
  <c r="H1406" i="14"/>
  <c r="D1414" i="14"/>
  <c r="C1414" i="14" s="1"/>
  <c r="H1414" i="14"/>
  <c r="D1422" i="14"/>
  <c r="C1422" i="14" s="1"/>
  <c r="H1422" i="14"/>
  <c r="D1430" i="14"/>
  <c r="H1430" i="14"/>
  <c r="D1438" i="14"/>
  <c r="H1438" i="14"/>
  <c r="D1446" i="14"/>
  <c r="H1446" i="14"/>
  <c r="D1454" i="14"/>
  <c r="H1454" i="14"/>
  <c r="D1462" i="14"/>
  <c r="H1462" i="14"/>
  <c r="D1470" i="14"/>
  <c r="C1470" i="14" s="1"/>
  <c r="H1470" i="14"/>
  <c r="D1478" i="14"/>
  <c r="C1478" i="14" s="1"/>
  <c r="H1478" i="14"/>
  <c r="D1486" i="14"/>
  <c r="H1486" i="14"/>
  <c r="D1494" i="14"/>
  <c r="H1494" i="14"/>
  <c r="D1502" i="14"/>
  <c r="H1502" i="14"/>
  <c r="D1510" i="14"/>
  <c r="H1510" i="14"/>
  <c r="D1518" i="14"/>
  <c r="H1518" i="14"/>
  <c r="D1526" i="14"/>
  <c r="C1526" i="14" s="1"/>
  <c r="H1526" i="14"/>
  <c r="D1534" i="14"/>
  <c r="C1534" i="14" s="1"/>
  <c r="H1534" i="14"/>
  <c r="D1542" i="14"/>
  <c r="H1542" i="14"/>
  <c r="D1550" i="14"/>
  <c r="H1550" i="14"/>
  <c r="D1558" i="14"/>
  <c r="H1558" i="14"/>
  <c r="D1566" i="14"/>
  <c r="H1566" i="14"/>
  <c r="D1574" i="14"/>
  <c r="H1574" i="14"/>
  <c r="D1582" i="14"/>
  <c r="C1582" i="14" s="1"/>
  <c r="H1582" i="14"/>
  <c r="D1590" i="14"/>
  <c r="C1590" i="14" s="1"/>
  <c r="H1590" i="14"/>
  <c r="D1598" i="14"/>
  <c r="H1598" i="14"/>
  <c r="D1606" i="14"/>
  <c r="H1606" i="14"/>
  <c r="D1614" i="14"/>
  <c r="H1614" i="14"/>
  <c r="D1622" i="14"/>
  <c r="H1622" i="14"/>
  <c r="D1630" i="14"/>
  <c r="H1630" i="14"/>
  <c r="D1638" i="14"/>
  <c r="C1638" i="14" s="1"/>
  <c r="H1638" i="14"/>
  <c r="D1646" i="14"/>
  <c r="C1646" i="14" s="1"/>
  <c r="H1646" i="14"/>
  <c r="D1654" i="14"/>
  <c r="H1654" i="14"/>
  <c r="D1662" i="14"/>
  <c r="H1662" i="14"/>
  <c r="D1670" i="14"/>
  <c r="H1670" i="14"/>
  <c r="D1678" i="14"/>
  <c r="H1678" i="14"/>
  <c r="D1686" i="14"/>
  <c r="H1686" i="14"/>
  <c r="D1694" i="14"/>
  <c r="C1694" i="14" s="1"/>
  <c r="H1694" i="14"/>
  <c r="D1702" i="14"/>
  <c r="C1702" i="14" s="1"/>
  <c r="H1702" i="14"/>
  <c r="D1710" i="14"/>
  <c r="H1710" i="14"/>
  <c r="D1718" i="14"/>
  <c r="H1718" i="14"/>
  <c r="D1726" i="14"/>
  <c r="H1726" i="14"/>
  <c r="D1734" i="14"/>
  <c r="H1734" i="14"/>
  <c r="D1742" i="14"/>
  <c r="H1742" i="14"/>
  <c r="D1750" i="14"/>
  <c r="C1750" i="14" s="1"/>
  <c r="H1750" i="14"/>
  <c r="D1758" i="14"/>
  <c r="C1758" i="14" s="1"/>
  <c r="H1758" i="14"/>
  <c r="D1766" i="14"/>
  <c r="H1766" i="14"/>
  <c r="D1774" i="14"/>
  <c r="H1774" i="14"/>
  <c r="D1782" i="14"/>
  <c r="H1782" i="14"/>
  <c r="D1790" i="14"/>
  <c r="H1790" i="14"/>
  <c r="D1798" i="14"/>
  <c r="H1798" i="14"/>
  <c r="D1806" i="14"/>
  <c r="C1806" i="14" s="1"/>
  <c r="H1806" i="14"/>
  <c r="D1814" i="14"/>
  <c r="C1814" i="14" s="1"/>
  <c r="H1814" i="14"/>
  <c r="D1822" i="14"/>
  <c r="H1822" i="14"/>
  <c r="D1830" i="14"/>
  <c r="H1830" i="14"/>
  <c r="D1838" i="14"/>
  <c r="H1838" i="14"/>
  <c r="D1846" i="14"/>
  <c r="H1846" i="14"/>
  <c r="D1854" i="14"/>
  <c r="H1854" i="14"/>
  <c r="D1862" i="14"/>
  <c r="C1862" i="14" s="1"/>
  <c r="H1862" i="14"/>
  <c r="D1870" i="14"/>
  <c r="C1870" i="14" s="1"/>
  <c r="H1870" i="14"/>
  <c r="D1878" i="14"/>
  <c r="C1878" i="14" s="1"/>
  <c r="H1878" i="14"/>
  <c r="D1886" i="14"/>
  <c r="H1886" i="14"/>
  <c r="D1894" i="14"/>
  <c r="H1894" i="14"/>
  <c r="D1902" i="14"/>
  <c r="H1902" i="14"/>
  <c r="D1910" i="14"/>
  <c r="H1910" i="14"/>
  <c r="D1918" i="14"/>
  <c r="C1918" i="14" s="1"/>
  <c r="H1918" i="14"/>
  <c r="D1926" i="14"/>
  <c r="C1926" i="14" s="1"/>
  <c r="H1926" i="14"/>
  <c r="D1934" i="14"/>
  <c r="H1934" i="14"/>
  <c r="D1942" i="14"/>
  <c r="H1942" i="14"/>
  <c r="D1950" i="14"/>
  <c r="H1950" i="14"/>
  <c r="D1958" i="14"/>
  <c r="H1958" i="14"/>
  <c r="D1966" i="14"/>
  <c r="H1966" i="14"/>
  <c r="D1974" i="14"/>
  <c r="C1974" i="14" s="1"/>
  <c r="H1974" i="14"/>
  <c r="D1982" i="14"/>
  <c r="C1982" i="14" s="1"/>
  <c r="H1982" i="14"/>
  <c r="D1990" i="14"/>
  <c r="H1990" i="14"/>
  <c r="D1998" i="14"/>
  <c r="H1998" i="14"/>
  <c r="D2006" i="14"/>
  <c r="H2006" i="14"/>
  <c r="D2014" i="14"/>
  <c r="H2014" i="14"/>
  <c r="D2022" i="14"/>
  <c r="H2022" i="14"/>
  <c r="D2030" i="14"/>
  <c r="C2030" i="14" s="1"/>
  <c r="H2030" i="14"/>
  <c r="D2038" i="14"/>
  <c r="C2038" i="14" s="1"/>
  <c r="H2038" i="14"/>
  <c r="D2046" i="14"/>
  <c r="H2046" i="14"/>
  <c r="D2054" i="14"/>
  <c r="H2054" i="14"/>
  <c r="D2062" i="14"/>
  <c r="H2062" i="14"/>
  <c r="D2070" i="14"/>
  <c r="H2070" i="14"/>
  <c r="D2078" i="14"/>
  <c r="H2078" i="14"/>
  <c r="D2086" i="14"/>
  <c r="C2086" i="14" s="1"/>
  <c r="H2086" i="14"/>
  <c r="D2094" i="14"/>
  <c r="C2094" i="14" s="1"/>
  <c r="H2094" i="14"/>
  <c r="D2102" i="14"/>
  <c r="H2102" i="14"/>
  <c r="D2110" i="14"/>
  <c r="H2110" i="14"/>
  <c r="D2118" i="14"/>
  <c r="H2118" i="14"/>
  <c r="D2126" i="14"/>
  <c r="H2126" i="14"/>
  <c r="D2134" i="14"/>
  <c r="H2134" i="14"/>
  <c r="D2142" i="14"/>
  <c r="C2142" i="14" s="1"/>
  <c r="H2142" i="14"/>
  <c r="D2150" i="14"/>
  <c r="C2150" i="14" s="1"/>
  <c r="H2150" i="14"/>
  <c r="D2158" i="14"/>
  <c r="H2158" i="14"/>
  <c r="D2166" i="14"/>
  <c r="H2166" i="14"/>
  <c r="D2174" i="14"/>
  <c r="H2174" i="14"/>
  <c r="D2182" i="14"/>
  <c r="H2182" i="14"/>
  <c r="D2190" i="14"/>
  <c r="H2190" i="14"/>
  <c r="D2198" i="14"/>
  <c r="C2198" i="14" s="1"/>
  <c r="H2198" i="14"/>
  <c r="D2206" i="14"/>
  <c r="C2206" i="14" s="1"/>
  <c r="H2206" i="14"/>
  <c r="D2214" i="14"/>
  <c r="H2214" i="14"/>
  <c r="D2222" i="14"/>
  <c r="H2222" i="14"/>
  <c r="D2230" i="14"/>
  <c r="H2230" i="14"/>
  <c r="D2238" i="14"/>
  <c r="H2238" i="14"/>
  <c r="D2246" i="14"/>
  <c r="H2246" i="14"/>
  <c r="D2254" i="14"/>
  <c r="C2254" i="14" s="1"/>
  <c r="H2254" i="14"/>
  <c r="D2262" i="14"/>
  <c r="C2262" i="14" s="1"/>
  <c r="H2262" i="14"/>
  <c r="D2270" i="14"/>
  <c r="H2270" i="14"/>
  <c r="D2278" i="14"/>
  <c r="H2278" i="14"/>
  <c r="D2286" i="14"/>
  <c r="H2286" i="14"/>
  <c r="D2294" i="14"/>
  <c r="H2294" i="14"/>
  <c r="D2302" i="14"/>
  <c r="H2302" i="14"/>
  <c r="D2310" i="14"/>
  <c r="C2310" i="14" s="1"/>
  <c r="H2310" i="14"/>
  <c r="D2318" i="14"/>
  <c r="C2318" i="14" s="1"/>
  <c r="H2318" i="14"/>
  <c r="D2326" i="14"/>
  <c r="H2326" i="14"/>
  <c r="D2334" i="14"/>
  <c r="H2334" i="14"/>
  <c r="D2342" i="14"/>
  <c r="H2342" i="14"/>
  <c r="D2350" i="14"/>
  <c r="H2350" i="14"/>
  <c r="D2358" i="14"/>
  <c r="H2358" i="14"/>
  <c r="D2366" i="14"/>
  <c r="C2366" i="14" s="1"/>
  <c r="H2366" i="14"/>
  <c r="D2374" i="14"/>
  <c r="C2374" i="14" s="1"/>
  <c r="H2374" i="14"/>
  <c r="D2382" i="14"/>
  <c r="H2382" i="14"/>
  <c r="D2390" i="14"/>
  <c r="H2390" i="14"/>
  <c r="D2398" i="14"/>
  <c r="H2398" i="14"/>
  <c r="D2406" i="14"/>
  <c r="H2406" i="14"/>
  <c r="D2414" i="14"/>
  <c r="H2414" i="14"/>
  <c r="D2422" i="14"/>
  <c r="C2422" i="14" s="1"/>
  <c r="H2422" i="14"/>
  <c r="D2430" i="14"/>
  <c r="C2430" i="14" s="1"/>
  <c r="H2430" i="14"/>
  <c r="D2438" i="14"/>
  <c r="H2438" i="14"/>
  <c r="D2446" i="14"/>
  <c r="H2446" i="14"/>
  <c r="D2454" i="14"/>
  <c r="H2454" i="14"/>
  <c r="D2462" i="14"/>
  <c r="H2462" i="14"/>
  <c r="D2470" i="14"/>
  <c r="H2470" i="14"/>
  <c r="D2478" i="14"/>
  <c r="C2478" i="14" s="1"/>
  <c r="H2478" i="14"/>
  <c r="D2486" i="14"/>
  <c r="C2486" i="14" s="1"/>
  <c r="H2486" i="14"/>
  <c r="D2494" i="14"/>
  <c r="H2494" i="14"/>
  <c r="D2502" i="14"/>
  <c r="H2502" i="14"/>
  <c r="D2510" i="14"/>
  <c r="H2510" i="14"/>
  <c r="D2518" i="14"/>
  <c r="H2518" i="14"/>
  <c r="D2526" i="14"/>
  <c r="H2526" i="14"/>
  <c r="D2534" i="14"/>
  <c r="C2534" i="14" s="1"/>
  <c r="H2534" i="14"/>
  <c r="D2542" i="14"/>
  <c r="C2542" i="14" s="1"/>
  <c r="H2542" i="14"/>
  <c r="D2550" i="14"/>
  <c r="H2550" i="14"/>
  <c r="D2558" i="14"/>
  <c r="H2558" i="14"/>
  <c r="D2566" i="14"/>
  <c r="H2566" i="14"/>
  <c r="D2574" i="14"/>
  <c r="H2574" i="14"/>
  <c r="D2582" i="14"/>
  <c r="H2582" i="14"/>
  <c r="D2590" i="14"/>
  <c r="C2590" i="14" s="1"/>
  <c r="H2590" i="14"/>
  <c r="D2598" i="14"/>
  <c r="C2598" i="14" s="1"/>
  <c r="H2598" i="14"/>
  <c r="D2606" i="14"/>
  <c r="H2606" i="14"/>
  <c r="D2614" i="14"/>
  <c r="H2614" i="14"/>
  <c r="D2622" i="14"/>
  <c r="H2622" i="14"/>
  <c r="D2630" i="14"/>
  <c r="H2630" i="14"/>
  <c r="D2638" i="14"/>
  <c r="H2638" i="14"/>
  <c r="D2646" i="14"/>
  <c r="C2646" i="14" s="1"/>
  <c r="H2646" i="14"/>
  <c r="D2654" i="14"/>
  <c r="C2654" i="14" s="1"/>
  <c r="H2654" i="14"/>
  <c r="D2662" i="14"/>
  <c r="H2662" i="14"/>
  <c r="D2670" i="14"/>
  <c r="H2670" i="14"/>
  <c r="D2678" i="14"/>
  <c r="H2678" i="14"/>
  <c r="D2686" i="14"/>
  <c r="H2686" i="14"/>
  <c r="D2694" i="14"/>
  <c r="H2694" i="14"/>
  <c r="D2702" i="14"/>
  <c r="C2702" i="14" s="1"/>
  <c r="H2702" i="14"/>
  <c r="D2710" i="14"/>
  <c r="C2710" i="14" s="1"/>
  <c r="H2710" i="14"/>
  <c r="D2718" i="14"/>
  <c r="H2718" i="14"/>
  <c r="D2726" i="14"/>
  <c r="H2726" i="14"/>
  <c r="D2734" i="14"/>
  <c r="H2734" i="14"/>
  <c r="D2742" i="14"/>
  <c r="H2742" i="14"/>
  <c r="D2750" i="14"/>
  <c r="H2750" i="14"/>
  <c r="D2758" i="14"/>
  <c r="C2758" i="14" s="1"/>
  <c r="H2758" i="14"/>
  <c r="D2766" i="14"/>
  <c r="C2766" i="14" s="1"/>
  <c r="H2766" i="14"/>
  <c r="D2774" i="14"/>
  <c r="H2774" i="14"/>
  <c r="D2782" i="14"/>
  <c r="H2782" i="14"/>
  <c r="D2790" i="14"/>
  <c r="H2790" i="14"/>
  <c r="D2798" i="14"/>
  <c r="H2798" i="14"/>
  <c r="D2806" i="14"/>
  <c r="H2806" i="14"/>
  <c r="D2814" i="14"/>
  <c r="C2814" i="14" s="1"/>
  <c r="H2814" i="14"/>
  <c r="D2822" i="14"/>
  <c r="C2822" i="14" s="1"/>
  <c r="H2822" i="14"/>
  <c r="D2830" i="14"/>
  <c r="H2830" i="14"/>
  <c r="D2838" i="14"/>
  <c r="H2838" i="14"/>
  <c r="D2846" i="14"/>
  <c r="H2846" i="14"/>
  <c r="D2854" i="14"/>
  <c r="H2854" i="14"/>
  <c r="D2862" i="14"/>
  <c r="H2862" i="14"/>
  <c r="D2870" i="14"/>
  <c r="C2870" i="14" s="1"/>
  <c r="H2870" i="14"/>
  <c r="D2878" i="14"/>
  <c r="C2878" i="14" s="1"/>
  <c r="H2878" i="14"/>
  <c r="D2886" i="14"/>
  <c r="H2886" i="14"/>
  <c r="D2894" i="14"/>
  <c r="H2894" i="14"/>
  <c r="D2902" i="14"/>
  <c r="H2902" i="14"/>
  <c r="D2910" i="14"/>
  <c r="H2910" i="14"/>
  <c r="D2918" i="14"/>
  <c r="H2918" i="14"/>
  <c r="D2926" i="14"/>
  <c r="C2926" i="14" s="1"/>
  <c r="H2926" i="14"/>
  <c r="D2934" i="14"/>
  <c r="C2934" i="14" s="1"/>
  <c r="H2934" i="14"/>
  <c r="D2942" i="14"/>
  <c r="H2942" i="14"/>
  <c r="D2950" i="14"/>
  <c r="H2950" i="14"/>
  <c r="D2958" i="14"/>
  <c r="H2958" i="14"/>
  <c r="D2966" i="14"/>
  <c r="H2966" i="14"/>
  <c r="D2974" i="14"/>
  <c r="H2974" i="14"/>
  <c r="D2982" i="14"/>
  <c r="C2982" i="14" s="1"/>
  <c r="H2982" i="14"/>
  <c r="D2990" i="14"/>
  <c r="C2990" i="14" s="1"/>
  <c r="H2990" i="14"/>
  <c r="D2998" i="14"/>
  <c r="H2998" i="14"/>
  <c r="D3006" i="14"/>
  <c r="H3006" i="14"/>
  <c r="D3014" i="14"/>
  <c r="H3014" i="14"/>
  <c r="D3022" i="14"/>
  <c r="H3022" i="14"/>
  <c r="D3030" i="14"/>
  <c r="H3030" i="14"/>
  <c r="D3038" i="14"/>
  <c r="C3038" i="14" s="1"/>
  <c r="H3038" i="14"/>
  <c r="D3046" i="14"/>
  <c r="C3046" i="14" s="1"/>
  <c r="H3046" i="14"/>
  <c r="D3054" i="14"/>
  <c r="H3054" i="14"/>
  <c r="D3062" i="14"/>
  <c r="H3062" i="14"/>
  <c r="D3070" i="14"/>
  <c r="H3070" i="14"/>
  <c r="D3078" i="14"/>
  <c r="C3078" i="14" s="1"/>
  <c r="H3078" i="14"/>
  <c r="D3086" i="14"/>
  <c r="H3086" i="14"/>
  <c r="D3094" i="14"/>
  <c r="C3094" i="14" s="1"/>
  <c r="H3094" i="14"/>
  <c r="D3102" i="14"/>
  <c r="C3102" i="14" s="1"/>
  <c r="H3102" i="14"/>
  <c r="D3110" i="14"/>
  <c r="H3110" i="14"/>
  <c r="D3118" i="14"/>
  <c r="H3118" i="14"/>
  <c r="D3126" i="14"/>
  <c r="H3126" i="14"/>
  <c r="D3134" i="14"/>
  <c r="H3134" i="14"/>
  <c r="D3142" i="14"/>
  <c r="H3142" i="14"/>
  <c r="D3150" i="14"/>
  <c r="C3150" i="14" s="1"/>
  <c r="H3150" i="14"/>
  <c r="D3158" i="14"/>
  <c r="C3158" i="14" s="1"/>
  <c r="H3158" i="14"/>
  <c r="D3166" i="14"/>
  <c r="H3166" i="14"/>
  <c r="D3174" i="14"/>
  <c r="H3174" i="14"/>
  <c r="D3182" i="14"/>
  <c r="H3182" i="14"/>
  <c r="D3190" i="14"/>
  <c r="H3190" i="14"/>
  <c r="D3198" i="14"/>
  <c r="H3198" i="14"/>
  <c r="D3206" i="14"/>
  <c r="C3206" i="14" s="1"/>
  <c r="H3206" i="14"/>
  <c r="D3214" i="14"/>
  <c r="C3214" i="14" s="1"/>
  <c r="H3214" i="14"/>
  <c r="D3222" i="14"/>
  <c r="H3222" i="14"/>
  <c r="D3230" i="14"/>
  <c r="H3230" i="14"/>
  <c r="D3238" i="14"/>
  <c r="H3238" i="14"/>
  <c r="D3246" i="14"/>
  <c r="H3246" i="14"/>
  <c r="D3254" i="14"/>
  <c r="H3254" i="14"/>
  <c r="D3262" i="14"/>
  <c r="C3262" i="14" s="1"/>
  <c r="H3262" i="14"/>
  <c r="D3270" i="14"/>
  <c r="C3270" i="14" s="1"/>
  <c r="H3270" i="14"/>
  <c r="D3278" i="14"/>
  <c r="H3278" i="14"/>
  <c r="D3286" i="14"/>
  <c r="H3286" i="14"/>
  <c r="D3294" i="14"/>
  <c r="H3294" i="14"/>
  <c r="D3302" i="14"/>
  <c r="H3302" i="14"/>
  <c r="D3310" i="14"/>
  <c r="H3310" i="14"/>
  <c r="D3318" i="14"/>
  <c r="C3318" i="14" s="1"/>
  <c r="H3318" i="14"/>
  <c r="D3326" i="14"/>
  <c r="C3326" i="14" s="1"/>
  <c r="H3326" i="14"/>
  <c r="D3334" i="14"/>
  <c r="H3334" i="14"/>
  <c r="D3342" i="14"/>
  <c r="H3342" i="14"/>
  <c r="D3350" i="14"/>
  <c r="H3350" i="14"/>
  <c r="D3358" i="14"/>
  <c r="H3358" i="14"/>
  <c r="D3366" i="14"/>
  <c r="H3366" i="14"/>
  <c r="D3374" i="14"/>
  <c r="C3374" i="14" s="1"/>
  <c r="H3374" i="14"/>
  <c r="D3382" i="14"/>
  <c r="C3382" i="14" s="1"/>
  <c r="H3382" i="14"/>
  <c r="D3390" i="14"/>
  <c r="H3390" i="14"/>
  <c r="D3398" i="14"/>
  <c r="H3398" i="14"/>
  <c r="D3406" i="14"/>
  <c r="H3406" i="14"/>
  <c r="D3414" i="14"/>
  <c r="H3414" i="14"/>
  <c r="D3422" i="14"/>
  <c r="H3422" i="14"/>
  <c r="D3430" i="14"/>
  <c r="C3430" i="14" s="1"/>
  <c r="H3430" i="14"/>
  <c r="D3438" i="14"/>
  <c r="C3438" i="14" s="1"/>
  <c r="H3438" i="14"/>
  <c r="D3446" i="14"/>
  <c r="H3446" i="14"/>
  <c r="D3454" i="14"/>
  <c r="H3454" i="14"/>
  <c r="D3462" i="14"/>
  <c r="H3462" i="14"/>
  <c r="D3470" i="14"/>
  <c r="H3470" i="14"/>
  <c r="D3478" i="14"/>
  <c r="H3478" i="14"/>
  <c r="D3486" i="14"/>
  <c r="C3486" i="14" s="1"/>
  <c r="H3486" i="14"/>
  <c r="D3494" i="14"/>
  <c r="C3494" i="14" s="1"/>
  <c r="H3494" i="14"/>
  <c r="D3502" i="14"/>
  <c r="H3502" i="14"/>
  <c r="D3510" i="14"/>
  <c r="H3510" i="14"/>
  <c r="D3518" i="14"/>
  <c r="H3518" i="14"/>
  <c r="D3526" i="14"/>
  <c r="H3526" i="14"/>
  <c r="D3534" i="14"/>
  <c r="H3534" i="14"/>
  <c r="D3542" i="14"/>
  <c r="C3542" i="14" s="1"/>
  <c r="H3542" i="14"/>
  <c r="D3550" i="14"/>
  <c r="C3550" i="14" s="1"/>
  <c r="H3550" i="14"/>
  <c r="D3558" i="14"/>
  <c r="H3558" i="14"/>
  <c r="D3566" i="14"/>
  <c r="H3566" i="14"/>
  <c r="D3574" i="14"/>
  <c r="H3574" i="14"/>
  <c r="D3582" i="14"/>
  <c r="H3582" i="14"/>
  <c r="D3590" i="14"/>
  <c r="H3590" i="14"/>
  <c r="D3598" i="14"/>
  <c r="C3598" i="14" s="1"/>
  <c r="H3598" i="14"/>
  <c r="D3606" i="14"/>
  <c r="C3606" i="14" s="1"/>
  <c r="H3606" i="14"/>
  <c r="D3614" i="14"/>
  <c r="H3614" i="14"/>
  <c r="D3622" i="14"/>
  <c r="H3622" i="14"/>
  <c r="D3630" i="14"/>
  <c r="H3630" i="14"/>
  <c r="D3638" i="14"/>
  <c r="H3638" i="14"/>
  <c r="D3646" i="14"/>
  <c r="H3646" i="14"/>
  <c r="D3654" i="14"/>
  <c r="C3654" i="14" s="1"/>
  <c r="H3654" i="14"/>
  <c r="D3662" i="14"/>
  <c r="C3662" i="14" s="1"/>
  <c r="H3662" i="14"/>
  <c r="D3670" i="14"/>
  <c r="H3670" i="14"/>
  <c r="D3678" i="14"/>
  <c r="H3678" i="14"/>
  <c r="D3686" i="14"/>
  <c r="H3686" i="14"/>
  <c r="D3694" i="14"/>
  <c r="H3694" i="14"/>
  <c r="D3702" i="14"/>
  <c r="H3702" i="14"/>
  <c r="D3710" i="14"/>
  <c r="C3710" i="14" s="1"/>
  <c r="H3710" i="14"/>
  <c r="D3718" i="14"/>
  <c r="C3718" i="14" s="1"/>
  <c r="H3718" i="14"/>
  <c r="D3726" i="14"/>
  <c r="H3726" i="14"/>
  <c r="D3734" i="14"/>
  <c r="H3734" i="14"/>
  <c r="D3742" i="14"/>
  <c r="H3742" i="14"/>
  <c r="D3750" i="14"/>
  <c r="H3750" i="14"/>
  <c r="D3758" i="14"/>
  <c r="C3758" i="14" s="1"/>
  <c r="H3758" i="14"/>
  <c r="D3766" i="14"/>
  <c r="C3766" i="14" s="1"/>
  <c r="H3766" i="14"/>
  <c r="D3774" i="14"/>
  <c r="C3774" i="14" s="1"/>
  <c r="H3774" i="14"/>
  <c r="D3782" i="14"/>
  <c r="H3782" i="14"/>
  <c r="D3790" i="14"/>
  <c r="H3790" i="14"/>
  <c r="D3798" i="14"/>
  <c r="H3798" i="14"/>
  <c r="D3806" i="14"/>
  <c r="H3806" i="14"/>
  <c r="D3814" i="14"/>
  <c r="H3814" i="14"/>
  <c r="D3822" i="14"/>
  <c r="C3822" i="14" s="1"/>
  <c r="H3822" i="14"/>
  <c r="D3830" i="14"/>
  <c r="C3830" i="14" s="1"/>
  <c r="H3830" i="14"/>
  <c r="D3838" i="14"/>
  <c r="H3838" i="14"/>
  <c r="D3846" i="14"/>
  <c r="H3846" i="14"/>
  <c r="D3854" i="14"/>
  <c r="H3854" i="14"/>
  <c r="D3862" i="14"/>
  <c r="H3862" i="14"/>
  <c r="D3870" i="14"/>
  <c r="H3870" i="14"/>
  <c r="D3878" i="14"/>
  <c r="C3878" i="14" s="1"/>
  <c r="H3878" i="14"/>
  <c r="D3886" i="14"/>
  <c r="C3886" i="14" s="1"/>
  <c r="H3886" i="14"/>
  <c r="D3894" i="14"/>
  <c r="H3894" i="14"/>
  <c r="D3902" i="14"/>
  <c r="H3902" i="14"/>
  <c r="D3910" i="14"/>
  <c r="H3910" i="14"/>
  <c r="D3918" i="14"/>
  <c r="H3918" i="14"/>
  <c r="D3926" i="14"/>
  <c r="H3926" i="14"/>
  <c r="H3934" i="14"/>
  <c r="D3934" i="14"/>
  <c r="C3934" i="14" s="1"/>
  <c r="D3942" i="14"/>
  <c r="C3942" i="14" s="1"/>
  <c r="H3942" i="14"/>
  <c r="D3950" i="14"/>
  <c r="H3950" i="14"/>
  <c r="D3958" i="14"/>
  <c r="H3958" i="14"/>
  <c r="D3966" i="14"/>
  <c r="H3966" i="14"/>
  <c r="D3974" i="14"/>
  <c r="H3974" i="14"/>
  <c r="D3982" i="14"/>
  <c r="H3982" i="14"/>
  <c r="D3990" i="14"/>
  <c r="C3990" i="14" s="1"/>
  <c r="H3990" i="14"/>
  <c r="D3998" i="14"/>
  <c r="C3998" i="14" s="1"/>
  <c r="H3998" i="14"/>
  <c r="D4006" i="14"/>
  <c r="H4006" i="14"/>
  <c r="D4014" i="14"/>
  <c r="H4014" i="14"/>
  <c r="D4022" i="14"/>
  <c r="H4022" i="14"/>
  <c r="D4030" i="14"/>
  <c r="H4030" i="14"/>
  <c r="D4038" i="14"/>
  <c r="H4038" i="14"/>
  <c r="D4046" i="14"/>
  <c r="C4046" i="14" s="1"/>
  <c r="H4046" i="14"/>
  <c r="H4054" i="14"/>
  <c r="D4054" i="14"/>
  <c r="C4054" i="14" s="1"/>
  <c r="H4062" i="14"/>
  <c r="D4062" i="14"/>
  <c r="C4062" i="14" s="1"/>
  <c r="D4070" i="14"/>
  <c r="H4070" i="14"/>
  <c r="H4078" i="14"/>
  <c r="D4078" i="14"/>
  <c r="H4086" i="14"/>
  <c r="D4086" i="14"/>
  <c r="H4094" i="14"/>
  <c r="D4094" i="14"/>
  <c r="D4102" i="14"/>
  <c r="C4102" i="14" s="1"/>
  <c r="H4102" i="14"/>
  <c r="H4110" i="14"/>
  <c r="D4110" i="14"/>
  <c r="C4110" i="14" s="1"/>
  <c r="H4118" i="14"/>
  <c r="D4118" i="14"/>
  <c r="H4126" i="14"/>
  <c r="D4126" i="14"/>
  <c r="D4134" i="14"/>
  <c r="H4134" i="14"/>
  <c r="D4142" i="14"/>
  <c r="H4142" i="14"/>
  <c r="D4150" i="14"/>
  <c r="H4150" i="14"/>
  <c r="D4158" i="14"/>
  <c r="C4158" i="14" s="1"/>
  <c r="H4158" i="14"/>
  <c r="D4166" i="14"/>
  <c r="C4166" i="14" s="1"/>
  <c r="H4166" i="14"/>
  <c r="H4174" i="14"/>
  <c r="D4174" i="14"/>
  <c r="H4182" i="14"/>
  <c r="D4182" i="14"/>
  <c r="D4190" i="14"/>
  <c r="H4190" i="14"/>
  <c r="D4198" i="14"/>
  <c r="H4198" i="14"/>
  <c r="H4206" i="14"/>
  <c r="D4206" i="14"/>
  <c r="H4214" i="14"/>
  <c r="D4214" i="14"/>
  <c r="C4214" i="14" s="1"/>
  <c r="H4222" i="14"/>
  <c r="D4222" i="14"/>
  <c r="C4222" i="14" s="1"/>
  <c r="H4230" i="14"/>
  <c r="D4230" i="14"/>
  <c r="H4238" i="14"/>
  <c r="D4238" i="14"/>
  <c r="H4246" i="14"/>
  <c r="D4246" i="14"/>
  <c r="H4254" i="14"/>
  <c r="D4254" i="14"/>
  <c r="H4262" i="14"/>
  <c r="D4262" i="14"/>
  <c r="H4270" i="14"/>
  <c r="D4270" i="14"/>
  <c r="C4270" i="14" s="1"/>
  <c r="D4278" i="14"/>
  <c r="C4278" i="14" s="1"/>
  <c r="H4278" i="14"/>
  <c r="D4286" i="14"/>
  <c r="H4286" i="14"/>
  <c r="D4294" i="14"/>
  <c r="H4294" i="14"/>
  <c r="D4302" i="14"/>
  <c r="H4302" i="14"/>
  <c r="H4310" i="14"/>
  <c r="D4310" i="14"/>
  <c r="H4318" i="14"/>
  <c r="D4318" i="14"/>
  <c r="H4326" i="14"/>
  <c r="D4326" i="14"/>
  <c r="C4326" i="14" s="1"/>
  <c r="H4334" i="14"/>
  <c r="D4334" i="14"/>
  <c r="C4334" i="14" s="1"/>
  <c r="H4342" i="14"/>
  <c r="D4342" i="14"/>
  <c r="H4350" i="14"/>
  <c r="D4350" i="14"/>
  <c r="H4358" i="14"/>
  <c r="D4358" i="14"/>
  <c r="H4366" i="14"/>
  <c r="D4366" i="14"/>
  <c r="H4374" i="14"/>
  <c r="D4374" i="14"/>
  <c r="H4382" i="14"/>
  <c r="D4382" i="14"/>
  <c r="C4382" i="14" s="1"/>
  <c r="H4390" i="14"/>
  <c r="D4390" i="14"/>
  <c r="C4390" i="14" s="1"/>
  <c r="H4398" i="14"/>
  <c r="D4398" i="14"/>
  <c r="H4406" i="14"/>
  <c r="D4406" i="14"/>
  <c r="H4414" i="14"/>
  <c r="D4414" i="14"/>
  <c r="H4422" i="14"/>
  <c r="D4422" i="14"/>
  <c r="H4430" i="14"/>
  <c r="D4430" i="14"/>
  <c r="D4438" i="14"/>
  <c r="C4438" i="14" s="1"/>
  <c r="H4438" i="14"/>
  <c r="D4446" i="14"/>
  <c r="C4446" i="14" s="1"/>
  <c r="H4446" i="14"/>
  <c r="H4454" i="14"/>
  <c r="D4454" i="14"/>
  <c r="H4462" i="14"/>
  <c r="D4462" i="14"/>
  <c r="H4470" i="14"/>
  <c r="D4470" i="14"/>
  <c r="H4478" i="14"/>
  <c r="D4478" i="14"/>
  <c r="H4486" i="14"/>
  <c r="D4486" i="14"/>
  <c r="D4494" i="14"/>
  <c r="C4494" i="14" s="1"/>
  <c r="H4494" i="14"/>
  <c r="H4502" i="14"/>
  <c r="D4502" i="14"/>
  <c r="C4502" i="14" s="1"/>
  <c r="D4510" i="14"/>
  <c r="H4510" i="14"/>
  <c r="H4518" i="14"/>
  <c r="D4518" i="14"/>
  <c r="H4526" i="14"/>
  <c r="D4526" i="14"/>
  <c r="H4534" i="14"/>
  <c r="D4534" i="14"/>
  <c r="D4542" i="14"/>
  <c r="H4542" i="14"/>
  <c r="H4550" i="14"/>
  <c r="D4550" i="14"/>
  <c r="C4550" i="14" s="1"/>
  <c r="D4558" i="14"/>
  <c r="C4558" i="14" s="1"/>
  <c r="H4558" i="14"/>
  <c r="H4566" i="14"/>
  <c r="D4566" i="14"/>
  <c r="D4574" i="14"/>
  <c r="H4574" i="14"/>
  <c r="H4582" i="14"/>
  <c r="D4582" i="14"/>
  <c r="H4590" i="14"/>
  <c r="D4590" i="14"/>
  <c r="H4598" i="14"/>
  <c r="D4598" i="14"/>
  <c r="D4606" i="14"/>
  <c r="C4606" i="14" s="1"/>
  <c r="H4606" i="14"/>
  <c r="H4614" i="14"/>
  <c r="D4614" i="14"/>
  <c r="C4614" i="14" s="1"/>
  <c r="D4622" i="14"/>
  <c r="H4622" i="14"/>
  <c r="H4630" i="14"/>
  <c r="D4630" i="14"/>
  <c r="D4638" i="14"/>
  <c r="H4638" i="14"/>
  <c r="H4646" i="14"/>
  <c r="D4646" i="14"/>
  <c r="H4654" i="14"/>
  <c r="D4654" i="14"/>
  <c r="D4662" i="14"/>
  <c r="C4662" i="14" s="1"/>
  <c r="H4662" i="14"/>
  <c r="D4670" i="14"/>
  <c r="C4670" i="14" s="1"/>
  <c r="H4670" i="14"/>
  <c r="D4678" i="14"/>
  <c r="H4678" i="14"/>
  <c r="H4686" i="14"/>
  <c r="D4686" i="14"/>
  <c r="D4694" i="14"/>
  <c r="H4694" i="14"/>
  <c r="D4702" i="14"/>
  <c r="H4702" i="14"/>
  <c r="D4710" i="14"/>
  <c r="H4710" i="14"/>
  <c r="D4718" i="14"/>
  <c r="C4718" i="14" s="1"/>
  <c r="H4718" i="14"/>
  <c r="D4726" i="14"/>
  <c r="C4726" i="14" s="1"/>
  <c r="H4726" i="14"/>
  <c r="D4734" i="14"/>
  <c r="H4734" i="14"/>
  <c r="H4742" i="14"/>
  <c r="D4742" i="14"/>
  <c r="H15" i="14"/>
  <c r="D15" i="14"/>
  <c r="C15" i="14" s="1"/>
  <c r="D39" i="14"/>
  <c r="H39" i="14"/>
  <c r="D47" i="14"/>
  <c r="H47" i="14"/>
  <c r="D55" i="14"/>
  <c r="H55" i="14"/>
  <c r="D63" i="14"/>
  <c r="C63" i="14" s="1"/>
  <c r="H63" i="14"/>
  <c r="D71" i="14"/>
  <c r="C71" i="14" s="1"/>
  <c r="H71" i="14"/>
  <c r="D79" i="14"/>
  <c r="H79" i="14"/>
  <c r="D87" i="14"/>
  <c r="H87" i="14"/>
  <c r="D95" i="14"/>
  <c r="H95" i="14"/>
  <c r="D103" i="14"/>
  <c r="H103" i="14"/>
  <c r="D111" i="14"/>
  <c r="H111" i="14"/>
  <c r="D119" i="14"/>
  <c r="C119" i="14" s="1"/>
  <c r="H119" i="14"/>
  <c r="D127" i="14"/>
  <c r="C127" i="14" s="1"/>
  <c r="H127" i="14"/>
  <c r="D135" i="14"/>
  <c r="H135" i="14"/>
  <c r="D143" i="14"/>
  <c r="H143" i="14"/>
  <c r="D4455" i="14"/>
  <c r="H4455" i="14"/>
  <c r="D4475" i="14"/>
  <c r="H4475" i="14"/>
  <c r="D4495" i="14"/>
  <c r="C4495" i="14" s="1"/>
  <c r="H4495" i="14"/>
  <c r="D4515" i="14"/>
  <c r="C4515" i="14" s="1"/>
  <c r="H4515" i="14"/>
  <c r="D4523" i="14"/>
  <c r="C4523" i="14" s="1"/>
  <c r="H4523" i="14"/>
  <c r="H4531" i="14"/>
  <c r="D4531" i="14"/>
  <c r="H4551" i="14"/>
  <c r="D4551" i="14"/>
  <c r="C4551" i="14" s="1"/>
  <c r="D4559" i="14"/>
  <c r="H4559" i="14"/>
  <c r="D4579" i="14"/>
  <c r="C4579" i="14" s="1"/>
  <c r="H4579" i="14"/>
  <c r="D4587" i="14"/>
  <c r="H4587" i="14"/>
  <c r="H4595" i="14"/>
  <c r="D4595" i="14"/>
  <c r="H4615" i="14"/>
  <c r="D4615" i="14"/>
  <c r="D4623" i="14"/>
  <c r="H4623" i="14"/>
  <c r="D4643" i="14"/>
  <c r="H4643" i="14"/>
  <c r="D4651" i="14"/>
  <c r="H4651" i="14"/>
  <c r="H4659" i="14"/>
  <c r="D4659" i="14"/>
  <c r="H4679" i="14"/>
  <c r="D4679" i="14"/>
  <c r="H4687" i="14"/>
  <c r="D4687" i="14"/>
  <c r="H4707" i="14"/>
  <c r="D4707" i="14"/>
  <c r="D4715" i="14"/>
  <c r="H4715" i="14"/>
  <c r="D4723" i="14"/>
  <c r="H4723" i="14"/>
  <c r="D4743" i="14"/>
  <c r="C4743" i="14" s="1"/>
  <c r="H4743" i="14"/>
  <c r="H8" i="14"/>
  <c r="H544" i="14"/>
  <c r="D544" i="14"/>
  <c r="H552" i="14"/>
  <c r="D552" i="14"/>
  <c r="H560" i="14"/>
  <c r="D560" i="14"/>
  <c r="C560" i="14" s="1"/>
  <c r="H568" i="14"/>
  <c r="D568" i="14"/>
  <c r="C568" i="14" s="1"/>
  <c r="H576" i="14"/>
  <c r="D576" i="14"/>
  <c r="H584" i="14"/>
  <c r="D584" i="14"/>
  <c r="H592" i="14"/>
  <c r="D592" i="14"/>
  <c r="H600" i="14"/>
  <c r="D600" i="14"/>
  <c r="H608" i="14"/>
  <c r="D608" i="14"/>
  <c r="H616" i="14"/>
  <c r="D616" i="14"/>
  <c r="C616" i="14" s="1"/>
  <c r="H624" i="14"/>
  <c r="D624" i="14"/>
  <c r="C624" i="14" s="1"/>
  <c r="H632" i="14"/>
  <c r="D632" i="14"/>
  <c r="H640" i="14"/>
  <c r="D640" i="14"/>
  <c r="H648" i="14"/>
  <c r="D648" i="14"/>
  <c r="H656" i="14"/>
  <c r="D656" i="14"/>
  <c r="H664" i="14"/>
  <c r="D664" i="14"/>
  <c r="H672" i="14"/>
  <c r="D672" i="14"/>
  <c r="C672" i="14" s="1"/>
  <c r="H680" i="14"/>
  <c r="D680" i="14"/>
  <c r="C680" i="14" s="1"/>
  <c r="H688" i="14"/>
  <c r="D688" i="14"/>
  <c r="H696" i="14"/>
  <c r="D696" i="14"/>
  <c r="H704" i="14"/>
  <c r="D704" i="14"/>
  <c r="H712" i="14"/>
  <c r="D712" i="14"/>
  <c r="H720" i="14"/>
  <c r="D720" i="14"/>
  <c r="H728" i="14"/>
  <c r="D728" i="14"/>
  <c r="C728" i="14" s="1"/>
  <c r="H736" i="14"/>
  <c r="D736" i="14"/>
  <c r="C736" i="14" s="1"/>
  <c r="H744" i="14"/>
  <c r="D744" i="14"/>
  <c r="H752" i="14"/>
  <c r="D752" i="14"/>
  <c r="H760" i="14"/>
  <c r="D760" i="14"/>
  <c r="H768" i="14"/>
  <c r="D768" i="14"/>
  <c r="H776" i="14"/>
  <c r="D776" i="14"/>
  <c r="H784" i="14"/>
  <c r="D784" i="14"/>
  <c r="C784" i="14" s="1"/>
  <c r="H792" i="14"/>
  <c r="D792" i="14"/>
  <c r="C792" i="14" s="1"/>
  <c r="H800" i="14"/>
  <c r="D800" i="14"/>
  <c r="H808" i="14"/>
  <c r="D808" i="14"/>
  <c r="H816" i="14"/>
  <c r="D816" i="14"/>
  <c r="H824" i="14"/>
  <c r="D824" i="14"/>
  <c r="H832" i="14"/>
  <c r="D832" i="14"/>
  <c r="C832" i="14" s="1"/>
  <c r="H840" i="14"/>
  <c r="D840" i="14"/>
  <c r="C840" i="14" s="1"/>
  <c r="H848" i="14"/>
  <c r="D848" i="14"/>
  <c r="C848" i="14" s="1"/>
  <c r="H856" i="14"/>
  <c r="D856" i="14"/>
  <c r="H864" i="14"/>
  <c r="D864" i="14"/>
  <c r="H872" i="14"/>
  <c r="D872" i="14"/>
  <c r="H880" i="14"/>
  <c r="D880" i="14"/>
  <c r="H888" i="14"/>
  <c r="D888" i="14"/>
  <c r="H896" i="14"/>
  <c r="D896" i="14"/>
  <c r="C896" i="14" s="1"/>
  <c r="H904" i="14"/>
  <c r="D904" i="14"/>
  <c r="C904" i="14" s="1"/>
  <c r="H912" i="14"/>
  <c r="D912" i="14"/>
  <c r="H920" i="14"/>
  <c r="D920" i="14"/>
  <c r="H928" i="14"/>
  <c r="D928" i="14"/>
  <c r="H936" i="14"/>
  <c r="D936" i="14"/>
  <c r="H944" i="14"/>
  <c r="D944" i="14"/>
  <c r="H952" i="14"/>
  <c r="D952" i="14"/>
  <c r="C952" i="14" s="1"/>
  <c r="H960" i="14"/>
  <c r="D960" i="14"/>
  <c r="C960" i="14" s="1"/>
  <c r="H968" i="14"/>
  <c r="D968" i="14"/>
  <c r="H976" i="14"/>
  <c r="D976" i="14"/>
  <c r="H984" i="14"/>
  <c r="D984" i="14"/>
  <c r="H992" i="14"/>
  <c r="D992" i="14"/>
  <c r="H1000" i="14"/>
  <c r="D1000" i="14"/>
  <c r="H1008" i="14"/>
  <c r="D1008" i="14"/>
  <c r="C1008" i="14" s="1"/>
  <c r="H1016" i="14"/>
  <c r="D1016" i="14"/>
  <c r="C1016" i="14" s="1"/>
  <c r="H1024" i="14"/>
  <c r="D1024" i="14"/>
  <c r="H1032" i="14"/>
  <c r="D1032" i="14"/>
  <c r="H1040" i="14"/>
  <c r="D1040" i="14"/>
  <c r="H1048" i="14"/>
  <c r="D1048" i="14"/>
  <c r="H1056" i="14"/>
  <c r="D1056" i="14"/>
  <c r="H1064" i="14"/>
  <c r="D1064" i="14"/>
  <c r="C1064" i="14" s="1"/>
  <c r="H1072" i="14"/>
  <c r="D1072" i="14"/>
  <c r="C1072" i="14" s="1"/>
  <c r="H1080" i="14"/>
  <c r="D1080" i="14"/>
  <c r="H1088" i="14"/>
  <c r="D1088" i="14"/>
  <c r="H1096" i="14"/>
  <c r="D1096" i="14"/>
  <c r="H1104" i="14"/>
  <c r="D1104" i="14"/>
  <c r="H1112" i="14"/>
  <c r="D1112" i="14"/>
  <c r="H1120" i="14"/>
  <c r="D1120" i="14"/>
  <c r="C1120" i="14" s="1"/>
  <c r="H1128" i="14"/>
  <c r="D1128" i="14"/>
  <c r="C1128" i="14" s="1"/>
  <c r="H1136" i="14"/>
  <c r="D1136" i="14"/>
  <c r="H1144" i="14"/>
  <c r="D1144" i="14"/>
  <c r="C1144" i="14" s="1"/>
  <c r="H1152" i="14"/>
  <c r="D1152" i="14"/>
  <c r="H1160" i="14"/>
  <c r="D1160" i="14"/>
  <c r="H1168" i="14"/>
  <c r="D1168" i="14"/>
  <c r="H1176" i="14"/>
  <c r="D1176" i="14"/>
  <c r="C1176" i="14" s="1"/>
  <c r="H1184" i="14"/>
  <c r="D1184" i="14"/>
  <c r="C1184" i="14" s="1"/>
  <c r="H1192" i="14"/>
  <c r="D1192" i="14"/>
  <c r="H1200" i="14"/>
  <c r="D1200" i="14"/>
  <c r="H1208" i="14"/>
  <c r="D1208" i="14"/>
  <c r="C1208" i="14" s="1"/>
  <c r="H1216" i="14"/>
  <c r="D1216" i="14"/>
  <c r="D1224" i="14"/>
  <c r="H1224" i="14"/>
  <c r="D1232" i="14"/>
  <c r="C1232" i="14" s="1"/>
  <c r="H1232" i="14"/>
  <c r="D1240" i="14"/>
  <c r="C1240" i="14" s="1"/>
  <c r="H1240" i="14"/>
  <c r="D1248" i="14"/>
  <c r="H1248" i="14"/>
  <c r="D1256" i="14"/>
  <c r="H1256" i="14"/>
  <c r="D1264" i="14"/>
  <c r="H1264" i="14"/>
  <c r="D1272" i="14"/>
  <c r="H1272" i="14"/>
  <c r="D1280" i="14"/>
  <c r="H1280" i="14"/>
  <c r="D1288" i="14"/>
  <c r="C1288" i="14" s="1"/>
  <c r="H1288" i="14"/>
  <c r="D1296" i="14"/>
  <c r="C1296" i="14" s="1"/>
  <c r="H1296" i="14"/>
  <c r="D1304" i="14"/>
  <c r="H1304" i="14"/>
  <c r="D1312" i="14"/>
  <c r="H1312" i="14"/>
  <c r="D1320" i="14"/>
  <c r="H1320" i="14"/>
  <c r="D1328" i="14"/>
  <c r="H1328" i="14"/>
  <c r="D1336" i="14"/>
  <c r="H1336" i="14"/>
  <c r="D1344" i="14"/>
  <c r="C1344" i="14" s="1"/>
  <c r="H1344" i="14"/>
  <c r="D1352" i="14"/>
  <c r="C1352" i="14" s="1"/>
  <c r="H1352" i="14"/>
  <c r="D1360" i="14"/>
  <c r="H1360" i="14"/>
  <c r="D1368" i="14"/>
  <c r="H1368" i="14"/>
  <c r="D1376" i="14"/>
  <c r="H1376" i="14"/>
  <c r="D1384" i="14"/>
  <c r="H1384" i="14"/>
  <c r="D1392" i="14"/>
  <c r="H1392" i="14"/>
  <c r="D1400" i="14"/>
  <c r="C1400" i="14" s="1"/>
  <c r="H1400" i="14"/>
  <c r="D1408" i="14"/>
  <c r="C1408" i="14" s="1"/>
  <c r="H1408" i="14"/>
  <c r="D1416" i="14"/>
  <c r="C1416" i="14" s="1"/>
  <c r="H1416" i="14"/>
  <c r="D1424" i="14"/>
  <c r="H1424" i="14"/>
  <c r="D1432" i="14"/>
  <c r="H1432" i="14"/>
  <c r="D1440" i="14"/>
  <c r="H1440" i="14"/>
  <c r="D1448" i="14"/>
  <c r="H1448" i="14"/>
  <c r="D1456" i="14"/>
  <c r="C1456" i="14" s="1"/>
  <c r="H1456" i="14"/>
  <c r="D1464" i="14"/>
  <c r="C1464" i="14" s="1"/>
  <c r="H1464" i="14"/>
  <c r="D1472" i="14"/>
  <c r="H1472" i="14"/>
  <c r="D1480" i="14"/>
  <c r="H1480" i="14"/>
  <c r="D1488" i="14"/>
  <c r="H1488" i="14"/>
  <c r="D1496" i="14"/>
  <c r="H1496" i="14"/>
  <c r="D1504" i="14"/>
  <c r="H1504" i="14"/>
  <c r="D1512" i="14"/>
  <c r="C1512" i="14" s="1"/>
  <c r="H1512" i="14"/>
  <c r="D1520" i="14"/>
  <c r="C1520" i="14" s="1"/>
  <c r="H1520" i="14"/>
  <c r="D1528" i="14"/>
  <c r="H1528" i="14"/>
  <c r="D1536" i="14"/>
  <c r="H1536" i="14"/>
  <c r="D1544" i="14"/>
  <c r="H1544" i="14"/>
  <c r="D1552" i="14"/>
  <c r="H1552" i="14"/>
  <c r="D1560" i="14"/>
  <c r="H1560" i="14"/>
  <c r="D1568" i="14"/>
  <c r="C1568" i="14" s="1"/>
  <c r="H1568" i="14"/>
  <c r="D1576" i="14"/>
  <c r="C1576" i="14" s="1"/>
  <c r="H1576" i="14"/>
  <c r="D1584" i="14"/>
  <c r="H1584" i="14"/>
  <c r="D1592" i="14"/>
  <c r="H1592" i="14"/>
  <c r="D1600" i="14"/>
  <c r="H1600" i="14"/>
  <c r="D1608" i="14"/>
  <c r="H1608" i="14"/>
  <c r="D1616" i="14"/>
  <c r="H1616" i="14"/>
  <c r="D1624" i="14"/>
  <c r="C1624" i="14" s="1"/>
  <c r="H1624" i="14"/>
  <c r="D1632" i="14"/>
  <c r="C1632" i="14" s="1"/>
  <c r="H1632" i="14"/>
  <c r="D1640" i="14"/>
  <c r="H1640" i="14"/>
  <c r="D1648" i="14"/>
  <c r="H1648" i="14"/>
  <c r="D1656" i="14"/>
  <c r="H1656" i="14"/>
  <c r="D1664" i="14"/>
  <c r="H1664" i="14"/>
  <c r="D1672" i="14"/>
  <c r="H1672" i="14"/>
  <c r="D1680" i="14"/>
  <c r="C1680" i="14" s="1"/>
  <c r="H1680" i="14"/>
  <c r="D1688" i="14"/>
  <c r="C1688" i="14" s="1"/>
  <c r="H1688" i="14"/>
  <c r="D1696" i="14"/>
  <c r="H1696" i="14"/>
  <c r="D1704" i="14"/>
  <c r="H1704" i="14"/>
  <c r="D1712" i="14"/>
  <c r="C1712" i="14" s="1"/>
  <c r="H1712" i="14"/>
  <c r="D1720" i="14"/>
  <c r="H1720" i="14"/>
  <c r="D1728" i="14"/>
  <c r="H1728" i="14"/>
  <c r="D1736" i="14"/>
  <c r="C1736" i="14" s="1"/>
  <c r="H1736" i="14"/>
  <c r="D1744" i="14"/>
  <c r="C1744" i="14" s="1"/>
  <c r="H1744" i="14"/>
  <c r="D1752" i="14"/>
  <c r="H1752" i="14"/>
  <c r="D1760" i="14"/>
  <c r="H1760" i="14"/>
  <c r="D1768" i="14"/>
  <c r="C1768" i="14" s="1"/>
  <c r="H1768" i="14"/>
  <c r="D1776" i="14"/>
  <c r="H1776" i="14"/>
  <c r="D1784" i="14"/>
  <c r="H1784" i="14"/>
  <c r="D1792" i="14"/>
  <c r="C1792" i="14" s="1"/>
  <c r="H1792" i="14"/>
  <c r="D1800" i="14"/>
  <c r="C1800" i="14" s="1"/>
  <c r="H1800" i="14"/>
  <c r="D1808" i="14"/>
  <c r="H1808" i="14"/>
  <c r="D1816" i="14"/>
  <c r="H1816" i="14"/>
  <c r="D1824" i="14"/>
  <c r="H1824" i="14"/>
  <c r="D1832" i="14"/>
  <c r="H1832" i="14"/>
  <c r="D1840" i="14"/>
  <c r="H1840" i="14"/>
  <c r="D1848" i="14"/>
  <c r="C1848" i="14" s="1"/>
  <c r="H1848" i="14"/>
  <c r="D1856" i="14"/>
  <c r="C1856" i="14" s="1"/>
  <c r="H1856" i="14"/>
  <c r="D1864" i="14"/>
  <c r="H1864" i="14"/>
  <c r="D1872" i="14"/>
  <c r="H1872" i="14"/>
  <c r="D1880" i="14"/>
  <c r="H1880" i="14"/>
  <c r="D1888" i="14"/>
  <c r="H1888" i="14"/>
  <c r="D1896" i="14"/>
  <c r="H1896" i="14"/>
  <c r="D1904" i="14"/>
  <c r="C1904" i="14" s="1"/>
  <c r="H1904" i="14"/>
  <c r="D1912" i="14"/>
  <c r="C1912" i="14" s="1"/>
  <c r="H1912" i="14"/>
  <c r="D1920" i="14"/>
  <c r="H1920" i="14"/>
  <c r="D1928" i="14"/>
  <c r="H1928" i="14"/>
  <c r="D1936" i="14"/>
  <c r="H1936" i="14"/>
  <c r="D1944" i="14"/>
  <c r="H1944" i="14"/>
  <c r="D1952" i="14"/>
  <c r="H1952" i="14"/>
  <c r="D1960" i="14"/>
  <c r="C1960" i="14" s="1"/>
  <c r="H1960" i="14"/>
  <c r="D1968" i="14"/>
  <c r="C1968" i="14" s="1"/>
  <c r="H1968" i="14"/>
  <c r="D1976" i="14"/>
  <c r="H1976" i="14"/>
  <c r="D1984" i="14"/>
  <c r="H1984" i="14"/>
  <c r="D1992" i="14"/>
  <c r="H1992" i="14"/>
  <c r="D2000" i="14"/>
  <c r="H2000" i="14"/>
  <c r="D2008" i="14"/>
  <c r="H2008" i="14"/>
  <c r="D2016" i="14"/>
  <c r="C2016" i="14" s="1"/>
  <c r="H2016" i="14"/>
  <c r="D2024" i="14"/>
  <c r="C2024" i="14" s="1"/>
  <c r="H2024" i="14"/>
  <c r="D2032" i="14"/>
  <c r="H2032" i="14"/>
  <c r="D2040" i="14"/>
  <c r="H2040" i="14"/>
  <c r="D2048" i="14"/>
  <c r="H2048" i="14"/>
  <c r="D2056" i="14"/>
  <c r="H2056" i="14"/>
  <c r="D2064" i="14"/>
  <c r="H2064" i="14"/>
  <c r="D2072" i="14"/>
  <c r="C2072" i="14" s="1"/>
  <c r="H2072" i="14"/>
  <c r="D2080" i="14"/>
  <c r="C2080" i="14" s="1"/>
  <c r="H2080" i="14"/>
  <c r="D2088" i="14"/>
  <c r="H2088" i="14"/>
  <c r="D2096" i="14"/>
  <c r="H2096" i="14"/>
  <c r="D2104" i="14"/>
  <c r="H2104" i="14"/>
  <c r="D2112" i="14"/>
  <c r="C2112" i="14" s="1"/>
  <c r="H2112" i="14"/>
  <c r="D2120" i="14"/>
  <c r="H2120" i="14"/>
  <c r="D2128" i="14"/>
  <c r="C2128" i="14" s="1"/>
  <c r="H2128" i="14"/>
  <c r="D2136" i="14"/>
  <c r="C2136" i="14" s="1"/>
  <c r="H2136" i="14"/>
  <c r="D2144" i="14"/>
  <c r="H2144" i="14"/>
  <c r="D2152" i="14"/>
  <c r="H2152" i="14"/>
  <c r="D2160" i="14"/>
  <c r="H2160" i="14"/>
  <c r="D2168" i="14"/>
  <c r="H2168" i="14"/>
  <c r="D2176" i="14"/>
  <c r="H2176" i="14"/>
  <c r="D2184" i="14"/>
  <c r="C2184" i="14" s="1"/>
  <c r="H2184" i="14"/>
  <c r="D2192" i="14"/>
  <c r="C2192" i="14" s="1"/>
  <c r="H2192" i="14"/>
  <c r="D2200" i="14"/>
  <c r="H2200" i="14"/>
  <c r="D2208" i="14"/>
  <c r="H2208" i="14"/>
  <c r="D2216" i="14"/>
  <c r="H2216" i="14"/>
  <c r="D2224" i="14"/>
  <c r="H2224" i="14"/>
  <c r="D2232" i="14"/>
  <c r="H2232" i="14"/>
  <c r="D2240" i="14"/>
  <c r="C2240" i="14" s="1"/>
  <c r="H2240" i="14"/>
  <c r="D2248" i="14"/>
  <c r="C2248" i="14" s="1"/>
  <c r="H2248" i="14"/>
  <c r="D2256" i="14"/>
  <c r="H2256" i="14"/>
  <c r="D2264" i="14"/>
  <c r="H2264" i="14"/>
  <c r="D2272" i="14"/>
  <c r="H2272" i="14"/>
  <c r="D2280" i="14"/>
  <c r="H2280" i="14"/>
  <c r="D2288" i="14"/>
  <c r="H2288" i="14"/>
  <c r="D2296" i="14"/>
  <c r="C2296" i="14" s="1"/>
  <c r="H2296" i="14"/>
  <c r="D2304" i="14"/>
  <c r="C2304" i="14" s="1"/>
  <c r="H2304" i="14"/>
  <c r="D2312" i="14"/>
  <c r="H2312" i="14"/>
  <c r="D2320" i="14"/>
  <c r="H2320" i="14"/>
  <c r="D2328" i="14"/>
  <c r="H2328" i="14"/>
  <c r="D2336" i="14"/>
  <c r="H2336" i="14"/>
  <c r="D2344" i="14"/>
  <c r="H2344" i="14"/>
  <c r="D2352" i="14"/>
  <c r="C2352" i="14" s="1"/>
  <c r="H2352" i="14"/>
  <c r="D2360" i="14"/>
  <c r="C2360" i="14" s="1"/>
  <c r="H2360" i="14"/>
  <c r="D2368" i="14"/>
  <c r="H2368" i="14"/>
  <c r="D2376" i="14"/>
  <c r="H2376" i="14"/>
  <c r="D2384" i="14"/>
  <c r="H2384" i="14"/>
  <c r="D2392" i="14"/>
  <c r="H2392" i="14"/>
  <c r="D2400" i="14"/>
  <c r="H2400" i="14"/>
  <c r="D2408" i="14"/>
  <c r="C2408" i="14" s="1"/>
  <c r="H2408" i="14"/>
  <c r="D2416" i="14"/>
  <c r="C2416" i="14" s="1"/>
  <c r="H2416" i="14"/>
  <c r="D2424" i="14"/>
  <c r="H2424" i="14"/>
  <c r="D2432" i="14"/>
  <c r="H2432" i="14"/>
  <c r="D2440" i="14"/>
  <c r="H2440" i="14"/>
  <c r="D2448" i="14"/>
  <c r="H2448" i="14"/>
  <c r="D2456" i="14"/>
  <c r="H2456" i="14"/>
  <c r="D2464" i="14"/>
  <c r="C2464" i="14" s="1"/>
  <c r="H2464" i="14"/>
  <c r="D2472" i="14"/>
  <c r="C2472" i="14" s="1"/>
  <c r="H2472" i="14"/>
  <c r="D2480" i="14"/>
  <c r="H2480" i="14"/>
  <c r="D2488" i="14"/>
  <c r="H2488" i="14"/>
  <c r="D2496" i="14"/>
  <c r="H2496" i="14"/>
  <c r="D2504" i="14"/>
  <c r="H2504" i="14"/>
  <c r="D2512" i="14"/>
  <c r="C2512" i="14" s="1"/>
  <c r="H2512" i="14"/>
  <c r="D2520" i="14"/>
  <c r="C2520" i="14" s="1"/>
  <c r="H2520" i="14"/>
  <c r="D2528" i="14"/>
  <c r="C2528" i="14" s="1"/>
  <c r="H2528" i="14"/>
  <c r="D2536" i="14"/>
  <c r="H2536" i="14"/>
  <c r="D2544" i="14"/>
  <c r="H2544" i="14"/>
  <c r="D2552" i="14"/>
  <c r="C2552" i="14" s="1"/>
  <c r="H2552" i="14"/>
  <c r="D2560" i="14"/>
  <c r="H2560" i="14"/>
  <c r="D2568" i="14"/>
  <c r="H2568" i="14"/>
  <c r="D2576" i="14"/>
  <c r="C2576" i="14" s="1"/>
  <c r="H2576" i="14"/>
  <c r="D2584" i="14"/>
  <c r="C2584" i="14" s="1"/>
  <c r="H2584" i="14"/>
  <c r="D2592" i="14"/>
  <c r="H2592" i="14"/>
  <c r="D2600" i="14"/>
  <c r="H2600" i="14"/>
  <c r="D2608" i="14"/>
  <c r="H2608" i="14"/>
  <c r="D2616" i="14"/>
  <c r="H2616" i="14"/>
  <c r="D2624" i="14"/>
  <c r="H2624" i="14"/>
  <c r="D2632" i="14"/>
  <c r="C2632" i="14" s="1"/>
  <c r="H2632" i="14"/>
  <c r="D2640" i="14"/>
  <c r="C2640" i="14" s="1"/>
  <c r="H2640" i="14"/>
  <c r="D2648" i="14"/>
  <c r="H2648" i="14"/>
  <c r="D2656" i="14"/>
  <c r="H2656" i="14"/>
  <c r="D2664" i="14"/>
  <c r="H2664" i="14"/>
  <c r="D2672" i="14"/>
  <c r="H2672" i="14"/>
  <c r="D2680" i="14"/>
  <c r="H2680" i="14"/>
  <c r="D2688" i="14"/>
  <c r="C2688" i="14" s="1"/>
  <c r="H2688" i="14"/>
  <c r="D2696" i="14"/>
  <c r="C2696" i="14" s="1"/>
  <c r="H2696" i="14"/>
  <c r="D2704" i="14"/>
  <c r="H2704" i="14"/>
  <c r="D2712" i="14"/>
  <c r="H2712" i="14"/>
  <c r="D2720" i="14"/>
  <c r="H2720" i="14"/>
  <c r="D2728" i="14"/>
  <c r="C2728" i="14" s="1"/>
  <c r="H2728" i="14"/>
  <c r="D2736" i="14"/>
  <c r="H2736" i="14"/>
  <c r="D2744" i="14"/>
  <c r="C2744" i="14" s="1"/>
  <c r="H2744" i="14"/>
  <c r="D2752" i="14"/>
  <c r="C2752" i="14" s="1"/>
  <c r="H2752" i="14"/>
  <c r="D2760" i="14"/>
  <c r="H2760" i="14"/>
  <c r="D2768" i="14"/>
  <c r="H2768" i="14"/>
  <c r="D2776" i="14"/>
  <c r="H2776" i="14"/>
  <c r="D2784" i="14"/>
  <c r="H2784" i="14"/>
  <c r="D2792" i="14"/>
  <c r="H2792" i="14"/>
  <c r="D2800" i="14"/>
  <c r="C2800" i="14" s="1"/>
  <c r="H2800" i="14"/>
  <c r="D2808" i="14"/>
  <c r="C2808" i="14" s="1"/>
  <c r="H2808" i="14"/>
  <c r="D2816" i="14"/>
  <c r="H2816" i="14"/>
  <c r="D2824" i="14"/>
  <c r="H2824" i="14"/>
  <c r="D2832" i="14"/>
  <c r="H2832" i="14"/>
  <c r="D2840" i="14"/>
  <c r="H2840" i="14"/>
  <c r="D2848" i="14"/>
  <c r="H2848" i="14"/>
  <c r="D2856" i="14"/>
  <c r="C2856" i="14" s="1"/>
  <c r="H2856" i="14"/>
  <c r="D2864" i="14"/>
  <c r="C2864" i="14" s="1"/>
  <c r="H2864" i="14"/>
  <c r="D2872" i="14"/>
  <c r="H2872" i="14"/>
  <c r="D2880" i="14"/>
  <c r="H2880" i="14"/>
  <c r="D2888" i="14"/>
  <c r="H2888" i="14"/>
  <c r="D2896" i="14"/>
  <c r="H2896" i="14"/>
  <c r="D2904" i="14"/>
  <c r="H2904" i="14"/>
  <c r="D2912" i="14"/>
  <c r="C2912" i="14" s="1"/>
  <c r="H2912" i="14"/>
  <c r="D2920" i="14"/>
  <c r="C2920" i="14" s="1"/>
  <c r="H2920" i="14"/>
  <c r="D2928" i="14"/>
  <c r="H2928" i="14"/>
  <c r="D2936" i="14"/>
  <c r="H2936" i="14"/>
  <c r="D2944" i="14"/>
  <c r="H2944" i="14"/>
  <c r="D2952" i="14"/>
  <c r="H2952" i="14"/>
  <c r="D2960" i="14"/>
  <c r="H2960" i="14"/>
  <c r="D2968" i="14"/>
  <c r="C2968" i="14" s="1"/>
  <c r="H2968" i="14"/>
  <c r="D2976" i="14"/>
  <c r="C2976" i="14" s="1"/>
  <c r="H2976" i="14"/>
  <c r="D2984" i="14"/>
  <c r="H2984" i="14"/>
  <c r="D2992" i="14"/>
  <c r="H2992" i="14"/>
  <c r="D3000" i="14"/>
  <c r="H3000" i="14"/>
  <c r="D3008" i="14"/>
  <c r="H3008" i="14"/>
  <c r="D3016" i="14"/>
  <c r="C3016" i="14" s="1"/>
  <c r="H3016" i="14"/>
  <c r="D3024" i="14"/>
  <c r="C3024" i="14" s="1"/>
  <c r="H3024" i="14"/>
  <c r="D3032" i="14"/>
  <c r="C3032" i="14" s="1"/>
  <c r="H3032" i="14"/>
  <c r="D3040" i="14"/>
  <c r="H3040" i="14"/>
  <c r="D3048" i="14"/>
  <c r="H3048" i="14"/>
  <c r="D3056" i="14"/>
  <c r="H3056" i="14"/>
  <c r="D3064" i="14"/>
  <c r="H3064" i="14"/>
  <c r="D3072" i="14"/>
  <c r="H3072" i="14"/>
  <c r="D3080" i="14"/>
  <c r="C3080" i="14" s="1"/>
  <c r="H3080" i="14"/>
  <c r="D3088" i="14"/>
  <c r="C3088" i="14" s="1"/>
  <c r="H3088" i="14"/>
  <c r="D3096" i="14"/>
  <c r="H3096" i="14"/>
  <c r="D3104" i="14"/>
  <c r="H3104" i="14"/>
  <c r="D3112" i="14"/>
  <c r="H3112" i="14"/>
  <c r="D3120" i="14"/>
  <c r="H3120" i="14"/>
  <c r="D3128" i="14"/>
  <c r="H3128" i="14"/>
  <c r="D3136" i="14"/>
  <c r="C3136" i="14" s="1"/>
  <c r="H3136" i="14"/>
  <c r="D3144" i="14"/>
  <c r="C3144" i="14" s="1"/>
  <c r="H3144" i="14"/>
  <c r="D3152" i="14"/>
  <c r="H3152" i="14"/>
  <c r="D3160" i="14"/>
  <c r="H3160" i="14"/>
  <c r="D3168" i="14"/>
  <c r="H3168" i="14"/>
  <c r="D3176" i="14"/>
  <c r="H3176" i="14"/>
  <c r="D3184" i="14"/>
  <c r="H3184" i="14"/>
  <c r="D3192" i="14"/>
  <c r="C3192" i="14" s="1"/>
  <c r="H3192" i="14"/>
  <c r="D3200" i="14"/>
  <c r="C3200" i="14" s="1"/>
  <c r="H3200" i="14"/>
  <c r="D3208" i="14"/>
  <c r="C3208" i="14" s="1"/>
  <c r="H3208" i="14"/>
  <c r="D3216" i="14"/>
  <c r="H3216" i="14"/>
  <c r="D3224" i="14"/>
  <c r="H3224" i="14"/>
  <c r="D3232" i="14"/>
  <c r="H3232" i="14"/>
  <c r="D3240" i="14"/>
  <c r="H3240" i="14"/>
  <c r="D3248" i="14"/>
  <c r="C3248" i="14" s="1"/>
  <c r="H3248" i="14"/>
  <c r="D3256" i="14"/>
  <c r="C3256" i="14" s="1"/>
  <c r="H3256" i="14"/>
  <c r="D3264" i="14"/>
  <c r="H3264" i="14"/>
  <c r="D3272" i="14"/>
  <c r="H3272" i="14"/>
  <c r="D3280" i="14"/>
  <c r="H3280" i="14"/>
  <c r="D3288" i="14"/>
  <c r="H3288" i="14"/>
  <c r="D3296" i="14"/>
  <c r="H3296" i="14"/>
  <c r="D3304" i="14"/>
  <c r="C3304" i="14" s="1"/>
  <c r="H3304" i="14"/>
  <c r="D3312" i="14"/>
  <c r="C3312" i="14" s="1"/>
  <c r="H3312" i="14"/>
  <c r="D3320" i="14"/>
  <c r="H3320" i="14"/>
  <c r="D3328" i="14"/>
  <c r="C3328" i="14" s="1"/>
  <c r="H3328" i="14"/>
  <c r="D3336" i="14"/>
  <c r="H3336" i="14"/>
  <c r="D3344" i="14"/>
  <c r="H3344" i="14"/>
  <c r="D3352" i="14"/>
  <c r="H3352" i="14"/>
  <c r="D3360" i="14"/>
  <c r="C3360" i="14" s="1"/>
  <c r="H3360" i="14"/>
  <c r="D3368" i="14"/>
  <c r="C3368" i="14" s="1"/>
  <c r="H3368" i="14"/>
  <c r="D3376" i="14"/>
  <c r="H3376" i="14"/>
  <c r="D3384" i="14"/>
  <c r="H3384" i="14"/>
  <c r="D3392" i="14"/>
  <c r="H3392" i="14"/>
  <c r="D3400" i="14"/>
  <c r="H3400" i="14"/>
  <c r="D3408" i="14"/>
  <c r="H3408" i="14"/>
  <c r="D3416" i="14"/>
  <c r="C3416" i="14" s="1"/>
  <c r="H3416" i="14"/>
  <c r="D3424" i="14"/>
  <c r="C3424" i="14" s="1"/>
  <c r="H3424" i="14"/>
  <c r="D3432" i="14"/>
  <c r="H3432" i="14"/>
  <c r="D3440" i="14"/>
  <c r="H3440" i="14"/>
  <c r="D3448" i="14"/>
  <c r="H3448" i="14"/>
  <c r="D3456" i="14"/>
  <c r="H3456" i="14"/>
  <c r="D3464" i="14"/>
  <c r="H3464" i="14"/>
  <c r="D3472" i="14"/>
  <c r="C3472" i="14" s="1"/>
  <c r="H3472" i="14"/>
  <c r="D3480" i="14"/>
  <c r="C3480" i="14" s="1"/>
  <c r="H3480" i="14"/>
  <c r="D3488" i="14"/>
  <c r="H3488" i="14"/>
  <c r="D3496" i="14"/>
  <c r="H3496" i="14"/>
  <c r="D3504" i="14"/>
  <c r="H3504" i="14"/>
  <c r="D3512" i="14"/>
  <c r="H3512" i="14"/>
  <c r="D3520" i="14"/>
  <c r="H3520" i="14"/>
  <c r="D3528" i="14"/>
  <c r="C3528" i="14" s="1"/>
  <c r="H3528" i="14"/>
  <c r="D3536" i="14"/>
  <c r="C3536" i="14" s="1"/>
  <c r="H3536" i="14"/>
  <c r="D3544" i="14"/>
  <c r="H3544" i="14"/>
  <c r="D3552" i="14"/>
  <c r="H3552" i="14"/>
  <c r="D3560" i="14"/>
  <c r="H3560" i="14"/>
  <c r="D3568" i="14"/>
  <c r="H3568" i="14"/>
  <c r="D3576" i="14"/>
  <c r="H3576" i="14"/>
  <c r="D3584" i="14"/>
  <c r="C3584" i="14" s="1"/>
  <c r="H3584" i="14"/>
  <c r="D3592" i="14"/>
  <c r="C3592" i="14" s="1"/>
  <c r="H3592" i="14"/>
  <c r="D3600" i="14"/>
  <c r="H3600" i="14"/>
  <c r="D3608" i="14"/>
  <c r="H3608" i="14"/>
  <c r="D3616" i="14"/>
  <c r="H3616" i="14"/>
  <c r="D3624" i="14"/>
  <c r="H3624" i="14"/>
  <c r="D3632" i="14"/>
  <c r="H3632" i="14"/>
  <c r="D3640" i="14"/>
  <c r="C3640" i="14" s="1"/>
  <c r="H3640" i="14"/>
  <c r="D3648" i="14"/>
  <c r="C3648" i="14" s="1"/>
  <c r="H3648" i="14"/>
  <c r="D3656" i="14"/>
  <c r="H3656" i="14"/>
  <c r="D3664" i="14"/>
  <c r="H3664" i="14"/>
  <c r="D3672" i="14"/>
  <c r="H3672" i="14"/>
  <c r="D3680" i="14"/>
  <c r="H3680" i="14"/>
  <c r="D3688" i="14"/>
  <c r="H3688" i="14"/>
  <c r="D3696" i="14"/>
  <c r="C3696" i="14" s="1"/>
  <c r="H3696" i="14"/>
  <c r="D3704" i="14"/>
  <c r="C3704" i="14" s="1"/>
  <c r="H3704" i="14"/>
  <c r="D3712" i="14"/>
  <c r="C3712" i="14" s="1"/>
  <c r="H3712" i="14"/>
  <c r="D3720" i="14"/>
  <c r="H3720" i="14"/>
  <c r="D3728" i="14"/>
  <c r="H3728" i="14"/>
  <c r="D3736" i="14"/>
  <c r="H3736" i="14"/>
  <c r="D3744" i="14"/>
  <c r="H3744" i="14"/>
  <c r="D3752" i="14"/>
  <c r="C3752" i="14" s="1"/>
  <c r="H3752" i="14"/>
  <c r="D3760" i="14"/>
  <c r="C3760" i="14" s="1"/>
  <c r="H3760" i="14"/>
  <c r="D3768" i="14"/>
  <c r="H3768" i="14"/>
  <c r="D3776" i="14"/>
  <c r="H3776" i="14"/>
  <c r="D3784" i="14"/>
  <c r="H3784" i="14"/>
  <c r="D3792" i="14"/>
  <c r="H3792" i="14"/>
  <c r="D3800" i="14"/>
  <c r="H3800" i="14"/>
  <c r="D3808" i="14"/>
  <c r="C3808" i="14" s="1"/>
  <c r="H3808" i="14"/>
  <c r="D3816" i="14"/>
  <c r="C3816" i="14" s="1"/>
  <c r="H3816" i="14"/>
  <c r="D3824" i="14"/>
  <c r="H3824" i="14"/>
  <c r="D3832" i="14"/>
  <c r="H3832" i="14"/>
  <c r="D3840" i="14"/>
  <c r="H3840" i="14"/>
  <c r="D3848" i="14"/>
  <c r="H3848" i="14"/>
  <c r="D3856" i="14"/>
  <c r="H3856" i="14"/>
  <c r="D3864" i="14"/>
  <c r="C3864" i="14" s="1"/>
  <c r="H3864" i="14"/>
  <c r="D3872" i="14"/>
  <c r="C3872" i="14" s="1"/>
  <c r="H3872" i="14"/>
  <c r="D3880" i="14"/>
  <c r="H3880" i="14"/>
  <c r="D3888" i="14"/>
  <c r="H3888" i="14"/>
  <c r="D3896" i="14"/>
  <c r="H3896" i="14"/>
  <c r="D3904" i="14"/>
  <c r="C3904" i="14" s="1"/>
  <c r="H3904" i="14"/>
  <c r="D3912" i="14"/>
  <c r="H3912" i="14"/>
  <c r="D3920" i="14"/>
  <c r="C3920" i="14" s="1"/>
  <c r="H3920" i="14"/>
  <c r="D3928" i="14"/>
  <c r="C3928" i="14" s="1"/>
  <c r="H3928" i="14"/>
  <c r="D3936" i="14"/>
  <c r="H3936" i="14"/>
  <c r="H3944" i="14"/>
  <c r="D3944" i="14"/>
  <c r="H3952" i="14"/>
  <c r="D3952" i="14"/>
  <c r="H3960" i="14"/>
  <c r="D3960" i="14"/>
  <c r="C3960" i="14" s="1"/>
  <c r="H3968" i="14"/>
  <c r="D3968" i="14"/>
  <c r="H3976" i="14"/>
  <c r="D3976" i="14"/>
  <c r="C3976" i="14" s="1"/>
  <c r="H3984" i="14"/>
  <c r="D3984" i="14"/>
  <c r="C3984" i="14" s="1"/>
  <c r="H3992" i="14"/>
  <c r="D3992" i="14"/>
  <c r="H4000" i="14"/>
  <c r="D4000" i="14"/>
  <c r="H4008" i="14"/>
  <c r="D4008" i="14"/>
  <c r="H4016" i="14"/>
  <c r="D4016" i="14"/>
  <c r="H4024" i="14"/>
  <c r="D4024" i="14"/>
  <c r="H4032" i="14"/>
  <c r="D4032" i="14"/>
  <c r="C4032" i="14" s="1"/>
  <c r="H4040" i="14"/>
  <c r="D4040" i="14"/>
  <c r="C4040" i="14" s="1"/>
  <c r="H4048" i="14"/>
  <c r="D4048" i="14"/>
  <c r="D4664" i="14"/>
  <c r="D4696" i="14"/>
  <c r="D4728" i="14"/>
  <c r="D33" i="14"/>
  <c r="H33" i="14"/>
  <c r="D41" i="14"/>
  <c r="H41" i="14"/>
  <c r="D49" i="14"/>
  <c r="C49" i="14" s="1"/>
  <c r="H49" i="14"/>
  <c r="D57" i="14"/>
  <c r="C57" i="14" s="1"/>
  <c r="H57" i="14"/>
  <c r="D65" i="14"/>
  <c r="H65" i="14"/>
  <c r="D73" i="14"/>
  <c r="H73" i="14"/>
  <c r="D81" i="14"/>
  <c r="H81" i="14"/>
  <c r="D89" i="14"/>
  <c r="H89" i="14"/>
  <c r="D97" i="14"/>
  <c r="H97" i="14"/>
  <c r="D105" i="14"/>
  <c r="C105" i="14" s="1"/>
  <c r="H105" i="14"/>
  <c r="D113" i="14"/>
  <c r="C113" i="14" s="1"/>
  <c r="H113" i="14"/>
  <c r="D121" i="14"/>
  <c r="H121" i="14"/>
  <c r="D129" i="14"/>
  <c r="H129" i="14"/>
  <c r="D137" i="14"/>
  <c r="H137" i="14"/>
  <c r="D145" i="14"/>
  <c r="H145" i="14"/>
  <c r="D153" i="14"/>
  <c r="H153" i="14"/>
  <c r="D161" i="14"/>
  <c r="C161" i="14" s="1"/>
  <c r="H161" i="14"/>
  <c r="D169" i="14"/>
  <c r="C169" i="14" s="1"/>
  <c r="H169" i="14"/>
  <c r="D177" i="14"/>
  <c r="H177" i="14"/>
  <c r="D185" i="14"/>
  <c r="H185" i="14"/>
  <c r="D193" i="14"/>
  <c r="H193" i="14"/>
  <c r="D201" i="14"/>
  <c r="H201" i="14"/>
  <c r="D209" i="14"/>
  <c r="H209" i="14"/>
  <c r="D217" i="14"/>
  <c r="C217" i="14" s="1"/>
  <c r="H217" i="14"/>
  <c r="D225" i="14"/>
  <c r="C225" i="14" s="1"/>
  <c r="H225" i="14"/>
  <c r="D233" i="14"/>
  <c r="H233" i="14"/>
  <c r="D241" i="14"/>
  <c r="H241" i="14"/>
  <c r="D249" i="14"/>
  <c r="H249" i="14"/>
  <c r="D257" i="14"/>
  <c r="H257" i="14"/>
  <c r="D265" i="14"/>
  <c r="H265" i="14"/>
  <c r="D273" i="14"/>
  <c r="C273" i="14" s="1"/>
  <c r="H273" i="14"/>
  <c r="D281" i="14"/>
  <c r="C281" i="14" s="1"/>
  <c r="H281" i="14"/>
  <c r="D289" i="14"/>
  <c r="H289" i="14"/>
  <c r="D297" i="14"/>
  <c r="H297" i="14"/>
  <c r="D305" i="14"/>
  <c r="H305" i="14"/>
  <c r="D313" i="14"/>
  <c r="H313" i="14"/>
  <c r="D321" i="14"/>
  <c r="H321" i="14"/>
  <c r="D329" i="14"/>
  <c r="C329" i="14" s="1"/>
  <c r="H329" i="14"/>
  <c r="D337" i="14"/>
  <c r="C337" i="14" s="1"/>
  <c r="H337" i="14"/>
  <c r="D345" i="14"/>
  <c r="H345" i="14"/>
  <c r="D353" i="14"/>
  <c r="H353" i="14"/>
  <c r="D361" i="14"/>
  <c r="H361" i="14"/>
  <c r="D369" i="14"/>
  <c r="H369" i="14"/>
  <c r="D377" i="14"/>
  <c r="H377" i="14"/>
  <c r="D385" i="14"/>
  <c r="C385" i="14" s="1"/>
  <c r="H385" i="14"/>
  <c r="D393" i="14"/>
  <c r="C393" i="14" s="1"/>
  <c r="H393" i="14"/>
  <c r="D401" i="14"/>
  <c r="H401" i="14"/>
  <c r="D409" i="14"/>
  <c r="H409" i="14"/>
  <c r="D417" i="14"/>
  <c r="H417" i="14"/>
  <c r="D425" i="14"/>
  <c r="H425" i="14"/>
  <c r="D433" i="14"/>
  <c r="H433" i="14"/>
  <c r="D441" i="14"/>
  <c r="C441" i="14" s="1"/>
  <c r="H441" i="14"/>
  <c r="D449" i="14"/>
  <c r="C449" i="14" s="1"/>
  <c r="H449" i="14"/>
  <c r="D457" i="14"/>
  <c r="H457" i="14"/>
  <c r="D465" i="14"/>
  <c r="H465" i="14"/>
  <c r="D473" i="14"/>
  <c r="H473" i="14"/>
  <c r="D481" i="14"/>
  <c r="H481" i="14"/>
  <c r="D489" i="14"/>
  <c r="H489" i="14"/>
  <c r="D497" i="14"/>
  <c r="C497" i="14" s="1"/>
  <c r="H497" i="14"/>
  <c r="D505" i="14"/>
  <c r="C505" i="14" s="1"/>
  <c r="H505" i="14"/>
  <c r="D513" i="14"/>
  <c r="H513" i="14"/>
  <c r="D521" i="14"/>
  <c r="H521" i="14"/>
  <c r="D529" i="14"/>
  <c r="H529" i="14"/>
  <c r="D537" i="14"/>
  <c r="C537" i="14" s="1"/>
  <c r="H537" i="14"/>
  <c r="D545" i="14"/>
  <c r="H545" i="14"/>
  <c r="D553" i="14"/>
  <c r="C553" i="14" s="1"/>
  <c r="H553" i="14"/>
  <c r="D561" i="14"/>
  <c r="C561" i="14" s="1"/>
  <c r="H561" i="14"/>
  <c r="D569" i="14"/>
  <c r="H569" i="14"/>
  <c r="D577" i="14"/>
  <c r="H577" i="14"/>
  <c r="D585" i="14"/>
  <c r="H585" i="14"/>
  <c r="D593" i="14"/>
  <c r="H593" i="14"/>
  <c r="D601" i="14"/>
  <c r="H601" i="14"/>
  <c r="D609" i="14"/>
  <c r="C609" i="14" s="1"/>
  <c r="H609" i="14"/>
  <c r="D617" i="14"/>
  <c r="C617" i="14" s="1"/>
  <c r="H617" i="14"/>
  <c r="D625" i="14"/>
  <c r="H625" i="14"/>
  <c r="D633" i="14"/>
  <c r="H633" i="14"/>
  <c r="D641" i="14"/>
  <c r="H641" i="14"/>
  <c r="D649" i="14"/>
  <c r="H649" i="14"/>
  <c r="D657" i="14"/>
  <c r="H657" i="14"/>
  <c r="D665" i="14"/>
  <c r="C665" i="14" s="1"/>
  <c r="H665" i="14"/>
  <c r="D673" i="14"/>
  <c r="C673" i="14" s="1"/>
  <c r="H673" i="14"/>
  <c r="D681" i="14"/>
  <c r="H681" i="14"/>
  <c r="D689" i="14"/>
  <c r="H689" i="14"/>
  <c r="D697" i="14"/>
  <c r="H697" i="14"/>
  <c r="D705" i="14"/>
  <c r="H705" i="14"/>
  <c r="D713" i="14"/>
  <c r="H713" i="14"/>
  <c r="D721" i="14"/>
  <c r="C721" i="14" s="1"/>
  <c r="H721" i="14"/>
  <c r="D729" i="14"/>
  <c r="C729" i="14" s="1"/>
  <c r="H729" i="14"/>
  <c r="D737" i="14"/>
  <c r="H737" i="14"/>
  <c r="D745" i="14"/>
  <c r="H745" i="14"/>
  <c r="D753" i="14"/>
  <c r="H753" i="14"/>
  <c r="D761" i="14"/>
  <c r="H761" i="14"/>
  <c r="D769" i="14"/>
  <c r="H769" i="14"/>
  <c r="D777" i="14"/>
  <c r="C777" i="14" s="1"/>
  <c r="H777" i="14"/>
  <c r="D785" i="14"/>
  <c r="C785" i="14" s="1"/>
  <c r="H785" i="14"/>
  <c r="D793" i="14"/>
  <c r="H793" i="14"/>
  <c r="D801" i="14"/>
  <c r="H801" i="14"/>
  <c r="D809" i="14"/>
  <c r="H809" i="14"/>
  <c r="D817" i="14"/>
  <c r="H817" i="14"/>
  <c r="D825" i="14"/>
  <c r="H825" i="14"/>
  <c r="D833" i="14"/>
  <c r="C833" i="14" s="1"/>
  <c r="H833" i="14"/>
  <c r="D841" i="14"/>
  <c r="C841" i="14" s="1"/>
  <c r="H841" i="14"/>
  <c r="D849" i="14"/>
  <c r="H849" i="14"/>
  <c r="D857" i="14"/>
  <c r="H857" i="14"/>
  <c r="D865" i="14"/>
  <c r="H865" i="14"/>
  <c r="D873" i="14"/>
  <c r="H873" i="14"/>
  <c r="D881" i="14"/>
  <c r="H881" i="14"/>
  <c r="D889" i="14"/>
  <c r="C889" i="14" s="1"/>
  <c r="H889" i="14"/>
  <c r="D897" i="14"/>
  <c r="C897" i="14" s="1"/>
  <c r="H897" i="14"/>
  <c r="D905" i="14"/>
  <c r="H905" i="14"/>
  <c r="D913" i="14"/>
  <c r="H913" i="14"/>
  <c r="D921" i="14"/>
  <c r="H921" i="14"/>
  <c r="D929" i="14"/>
  <c r="H929" i="14"/>
  <c r="D937" i="14"/>
  <c r="H937" i="14"/>
  <c r="D945" i="14"/>
  <c r="C945" i="14" s="1"/>
  <c r="H945" i="14"/>
  <c r="D953" i="14"/>
  <c r="C953" i="14" s="1"/>
  <c r="H953" i="14"/>
  <c r="D961" i="14"/>
  <c r="H961" i="14"/>
  <c r="D969" i="14"/>
  <c r="H969" i="14"/>
  <c r="D977" i="14"/>
  <c r="H977" i="14"/>
  <c r="D985" i="14"/>
  <c r="H985" i="14"/>
  <c r="D993" i="14"/>
  <c r="H993" i="14"/>
  <c r="D1001" i="14"/>
  <c r="C1001" i="14" s="1"/>
  <c r="H1001" i="14"/>
  <c r="D1009" i="14"/>
  <c r="C1009" i="14" s="1"/>
  <c r="H1009" i="14"/>
  <c r="D1017" i="14"/>
  <c r="C1017" i="14" s="1"/>
  <c r="H1017" i="14"/>
  <c r="D1025" i="14"/>
  <c r="H1025" i="14"/>
  <c r="D1033" i="14"/>
  <c r="H1033" i="14"/>
  <c r="D1041" i="14"/>
  <c r="H1041" i="14"/>
  <c r="D1049" i="14"/>
  <c r="H1049" i="14"/>
  <c r="D1057" i="14"/>
  <c r="C1057" i="14" s="1"/>
  <c r="H1057" i="14"/>
  <c r="D1065" i="14"/>
  <c r="C1065" i="14" s="1"/>
  <c r="H1065" i="14"/>
  <c r="D1073" i="14"/>
  <c r="H1073" i="14"/>
  <c r="D1081" i="14"/>
  <c r="H1081" i="14"/>
  <c r="D1089" i="14"/>
  <c r="H1089" i="14"/>
  <c r="D1097" i="14"/>
  <c r="H1097" i="14"/>
  <c r="D1105" i="14"/>
  <c r="H1105" i="14"/>
  <c r="D1113" i="14"/>
  <c r="C1113" i="14" s="1"/>
  <c r="H1113" i="14"/>
  <c r="D1121" i="14"/>
  <c r="C1121" i="14" s="1"/>
  <c r="H1121" i="14"/>
  <c r="D1129" i="14"/>
  <c r="H1129" i="14"/>
  <c r="D1137" i="14"/>
  <c r="H1137" i="14"/>
  <c r="D1145" i="14"/>
  <c r="H1145" i="14"/>
  <c r="D1153" i="14"/>
  <c r="H1153" i="14"/>
  <c r="D1161" i="14"/>
  <c r="H1161" i="14"/>
  <c r="D1169" i="14"/>
  <c r="C1169" i="14" s="1"/>
  <c r="H1169" i="14"/>
  <c r="D1177" i="14"/>
  <c r="C1177" i="14" s="1"/>
  <c r="H1177" i="14"/>
  <c r="D1185" i="14"/>
  <c r="H1185" i="14"/>
  <c r="D1193" i="14"/>
  <c r="H1193" i="14"/>
  <c r="D1201" i="14"/>
  <c r="H1201" i="14"/>
  <c r="D1209" i="14"/>
  <c r="H1209" i="14"/>
  <c r="D1217" i="14"/>
  <c r="H1217" i="14"/>
  <c r="D1225" i="14"/>
  <c r="C1225" i="14" s="1"/>
  <c r="H1225" i="14"/>
  <c r="D1233" i="14"/>
  <c r="C1233" i="14" s="1"/>
  <c r="H1233" i="14"/>
  <c r="D1241" i="14"/>
  <c r="H1241" i="14"/>
  <c r="D1249" i="14"/>
  <c r="H1249" i="14"/>
  <c r="D1257" i="14"/>
  <c r="H1257" i="14"/>
  <c r="D1265" i="14"/>
  <c r="H1265" i="14"/>
  <c r="D1273" i="14"/>
  <c r="H1273" i="14"/>
  <c r="D1281" i="14"/>
  <c r="C1281" i="14" s="1"/>
  <c r="H1281" i="14"/>
  <c r="D1289" i="14"/>
  <c r="C1289" i="14" s="1"/>
  <c r="H1289" i="14"/>
  <c r="D1297" i="14"/>
  <c r="H1297" i="14"/>
  <c r="D1305" i="14"/>
  <c r="H1305" i="14"/>
  <c r="D1313" i="14"/>
  <c r="H1313" i="14"/>
  <c r="D1321" i="14"/>
  <c r="H1321" i="14"/>
  <c r="D1329" i="14"/>
  <c r="H1329" i="14"/>
  <c r="D1337" i="14"/>
  <c r="C1337" i="14" s="1"/>
  <c r="H1337" i="14"/>
  <c r="D1345" i="14"/>
  <c r="C1345" i="14" s="1"/>
  <c r="H1345" i="14"/>
  <c r="D1353" i="14"/>
  <c r="H1353" i="14"/>
  <c r="D1361" i="14"/>
  <c r="H1361" i="14"/>
  <c r="D1369" i="14"/>
  <c r="H1369" i="14"/>
  <c r="D1377" i="14"/>
  <c r="H1377" i="14"/>
  <c r="D1385" i="14"/>
  <c r="H1385" i="14"/>
  <c r="D1393" i="14"/>
  <c r="C1393" i="14" s="1"/>
  <c r="H1393" i="14"/>
  <c r="D1401" i="14"/>
  <c r="C1401" i="14" s="1"/>
  <c r="H1401" i="14"/>
  <c r="D1409" i="14"/>
  <c r="H1409" i="14"/>
  <c r="D1417" i="14"/>
  <c r="H1417" i="14"/>
  <c r="D1425" i="14"/>
  <c r="H1425" i="14"/>
  <c r="D1433" i="14"/>
  <c r="H1433" i="14"/>
  <c r="D1441" i="14"/>
  <c r="H1441" i="14"/>
  <c r="D1449" i="14"/>
  <c r="C1449" i="14" s="1"/>
  <c r="H1449" i="14"/>
  <c r="D1457" i="14"/>
  <c r="C1457" i="14" s="1"/>
  <c r="H1457" i="14"/>
  <c r="D1465" i="14"/>
  <c r="H1465" i="14"/>
  <c r="D1473" i="14"/>
  <c r="H1473" i="14"/>
  <c r="D1481" i="14"/>
  <c r="H1481" i="14"/>
  <c r="D1489" i="14"/>
  <c r="H1489" i="14"/>
  <c r="D1497" i="14"/>
  <c r="H1497" i="14"/>
  <c r="D1505" i="14"/>
  <c r="C1505" i="14" s="1"/>
  <c r="H1505" i="14"/>
  <c r="D1513" i="14"/>
  <c r="C1513" i="14" s="1"/>
  <c r="H1513" i="14"/>
  <c r="D1521" i="14"/>
  <c r="C1521" i="14" s="1"/>
  <c r="H1521" i="14"/>
  <c r="D1529" i="14"/>
  <c r="H1529" i="14"/>
  <c r="D1537" i="14"/>
  <c r="H1537" i="14"/>
  <c r="D1545" i="14"/>
  <c r="H1545" i="14"/>
  <c r="D1553" i="14"/>
  <c r="H1553" i="14"/>
  <c r="D1561" i="14"/>
  <c r="C1561" i="14" s="1"/>
  <c r="H1561" i="14"/>
  <c r="D1569" i="14"/>
  <c r="C1569" i="14" s="1"/>
  <c r="H1569" i="14"/>
  <c r="D1577" i="14"/>
  <c r="H1577" i="14"/>
  <c r="D1585" i="14"/>
  <c r="H1585" i="14"/>
  <c r="D1593" i="14"/>
  <c r="H1593" i="14"/>
  <c r="D1601" i="14"/>
  <c r="H1601" i="14"/>
  <c r="D1609" i="14"/>
  <c r="H1609" i="14"/>
  <c r="D1617" i="14"/>
  <c r="C1617" i="14" s="1"/>
  <c r="H1617" i="14"/>
  <c r="D1625" i="14"/>
  <c r="C1625" i="14" s="1"/>
  <c r="H1625" i="14"/>
  <c r="D1633" i="14"/>
  <c r="H1633" i="14"/>
  <c r="D1641" i="14"/>
  <c r="H1641" i="14"/>
  <c r="D1649" i="14"/>
  <c r="H1649" i="14"/>
  <c r="D1657" i="14"/>
  <c r="H1657" i="14"/>
  <c r="D1665" i="14"/>
  <c r="H1665" i="14"/>
  <c r="D1673" i="14"/>
  <c r="C1673" i="14" s="1"/>
  <c r="H1673" i="14"/>
  <c r="D1681" i="14"/>
  <c r="C1681" i="14" s="1"/>
  <c r="H1681" i="14"/>
  <c r="D1689" i="14"/>
  <c r="H1689" i="14"/>
  <c r="D1697" i="14"/>
  <c r="H1697" i="14"/>
  <c r="D1705" i="14"/>
  <c r="H1705" i="14"/>
  <c r="D1713" i="14"/>
  <c r="H1713" i="14"/>
  <c r="D1721" i="14"/>
  <c r="H1721" i="14"/>
  <c r="D1729" i="14"/>
  <c r="C1729" i="14" s="1"/>
  <c r="H1729" i="14"/>
  <c r="D1737" i="14"/>
  <c r="C1737" i="14" s="1"/>
  <c r="H1737" i="14"/>
  <c r="D1745" i="14"/>
  <c r="H1745" i="14"/>
  <c r="D1753" i="14"/>
  <c r="H1753" i="14"/>
  <c r="D1761" i="14"/>
  <c r="H1761" i="14"/>
  <c r="D1769" i="14"/>
  <c r="H1769" i="14"/>
  <c r="D1777" i="14"/>
  <c r="H1777" i="14"/>
  <c r="D1785" i="14"/>
  <c r="C1785" i="14" s="1"/>
  <c r="H1785" i="14"/>
  <c r="D1793" i="14"/>
  <c r="C1793" i="14" s="1"/>
  <c r="H1793" i="14"/>
  <c r="D1801" i="14"/>
  <c r="H1801" i="14"/>
  <c r="D1809" i="14"/>
  <c r="H1809" i="14"/>
  <c r="D1817" i="14"/>
  <c r="H1817" i="14"/>
  <c r="D1825" i="14"/>
  <c r="H1825" i="14"/>
  <c r="D1833" i="14"/>
  <c r="H1833" i="14"/>
  <c r="D1841" i="14"/>
  <c r="C1841" i="14" s="1"/>
  <c r="H1841" i="14"/>
  <c r="D1849" i="14"/>
  <c r="C1849" i="14" s="1"/>
  <c r="H1849" i="14"/>
  <c r="D1857" i="14"/>
  <c r="H1857" i="14"/>
  <c r="D1865" i="14"/>
  <c r="H1865" i="14"/>
  <c r="D1873" i="14"/>
  <c r="H1873" i="14"/>
  <c r="D1881" i="14"/>
  <c r="H1881" i="14"/>
  <c r="D1889" i="14"/>
  <c r="H1889" i="14"/>
  <c r="D1897" i="14"/>
  <c r="C1897" i="14" s="1"/>
  <c r="H1897" i="14"/>
  <c r="D1905" i="14"/>
  <c r="C1905" i="14" s="1"/>
  <c r="H1905" i="14"/>
  <c r="D1913" i="14"/>
  <c r="H1913" i="14"/>
  <c r="D1921" i="14"/>
  <c r="H1921" i="14"/>
  <c r="D1929" i="14"/>
  <c r="H1929" i="14"/>
  <c r="D1937" i="14"/>
  <c r="H1937" i="14"/>
  <c r="D1945" i="14"/>
  <c r="H1945" i="14"/>
  <c r="D1953" i="14"/>
  <c r="C1953" i="14" s="1"/>
  <c r="H1953" i="14"/>
  <c r="D1961" i="14"/>
  <c r="C1961" i="14" s="1"/>
  <c r="H1961" i="14"/>
  <c r="D1969" i="14"/>
  <c r="H1969" i="14"/>
  <c r="D1977" i="14"/>
  <c r="H1977" i="14"/>
  <c r="D1985" i="14"/>
  <c r="H1985" i="14"/>
  <c r="D1993" i="14"/>
  <c r="H1993" i="14"/>
  <c r="D2001" i="14"/>
  <c r="H2001" i="14"/>
  <c r="D2009" i="14"/>
  <c r="C2009" i="14" s="1"/>
  <c r="H2009" i="14"/>
  <c r="D2017" i="14"/>
  <c r="C2017" i="14" s="1"/>
  <c r="H2017" i="14"/>
  <c r="D2025" i="14"/>
  <c r="H2025" i="14"/>
  <c r="D2033" i="14"/>
  <c r="H2033" i="14"/>
  <c r="D2041" i="14"/>
  <c r="H2041" i="14"/>
  <c r="D2049" i="14"/>
  <c r="H2049" i="14"/>
  <c r="D2057" i="14"/>
  <c r="H2057" i="14"/>
  <c r="D2065" i="14"/>
  <c r="C2065" i="14" s="1"/>
  <c r="H2065" i="14"/>
  <c r="D2073" i="14"/>
  <c r="C2073" i="14" s="1"/>
  <c r="H2073" i="14"/>
  <c r="D2081" i="14"/>
  <c r="H2081" i="14"/>
  <c r="D2089" i="14"/>
  <c r="H2089" i="14"/>
  <c r="D2097" i="14"/>
  <c r="H2097" i="14"/>
  <c r="D2105" i="14"/>
  <c r="H2105" i="14"/>
  <c r="D2113" i="14"/>
  <c r="H2113" i="14"/>
  <c r="D2121" i="14"/>
  <c r="C2121" i="14" s="1"/>
  <c r="H2121" i="14"/>
  <c r="D2129" i="14"/>
  <c r="C2129" i="14" s="1"/>
  <c r="H2129" i="14"/>
  <c r="D2137" i="14"/>
  <c r="H2137" i="14"/>
  <c r="D2145" i="14"/>
  <c r="H2145" i="14"/>
  <c r="D2153" i="14"/>
  <c r="H2153" i="14"/>
  <c r="D2161" i="14"/>
  <c r="H2161" i="14"/>
  <c r="D2169" i="14"/>
  <c r="H2169" i="14"/>
  <c r="D2177" i="14"/>
  <c r="C2177" i="14" s="1"/>
  <c r="H2177" i="14"/>
  <c r="D2185" i="14"/>
  <c r="C2185" i="14" s="1"/>
  <c r="H2185" i="14"/>
  <c r="D2193" i="14"/>
  <c r="C2193" i="14" s="1"/>
  <c r="H2193" i="14"/>
  <c r="D2201" i="14"/>
  <c r="H2201" i="14"/>
  <c r="D2209" i="14"/>
  <c r="H2209" i="14"/>
  <c r="D2217" i="14"/>
  <c r="H2217" i="14"/>
  <c r="D2225" i="14"/>
  <c r="H2225" i="14"/>
  <c r="D2233" i="14"/>
  <c r="C2233" i="14" s="1"/>
  <c r="H2233" i="14"/>
  <c r="D2241" i="14"/>
  <c r="C2241" i="14" s="1"/>
  <c r="H2241" i="14"/>
  <c r="D2249" i="14"/>
  <c r="H2249" i="14"/>
  <c r="D2257" i="14"/>
  <c r="H2257" i="14"/>
  <c r="D2265" i="14"/>
  <c r="H2265" i="14"/>
  <c r="D2273" i="14"/>
  <c r="H2273" i="14"/>
  <c r="D2281" i="14"/>
  <c r="C2281" i="14" s="1"/>
  <c r="H2281" i="14"/>
  <c r="D2289" i="14"/>
  <c r="C2289" i="14" s="1"/>
  <c r="H2289" i="14"/>
  <c r="D2297" i="14"/>
  <c r="C2297" i="14" s="1"/>
  <c r="H2297" i="14"/>
  <c r="D2305" i="14"/>
  <c r="H2305" i="14"/>
  <c r="D2313" i="14"/>
  <c r="H2313" i="14"/>
  <c r="D2321" i="14"/>
  <c r="H2321" i="14"/>
  <c r="D2329" i="14"/>
  <c r="H2329" i="14"/>
  <c r="D2337" i="14"/>
  <c r="H2337" i="14"/>
  <c r="D2345" i="14"/>
  <c r="C2345" i="14" s="1"/>
  <c r="H2345" i="14"/>
  <c r="D2353" i="14"/>
  <c r="C2353" i="14" s="1"/>
  <c r="H2353" i="14"/>
  <c r="D2361" i="14"/>
  <c r="H2361" i="14"/>
  <c r="D2369" i="14"/>
  <c r="H2369" i="14"/>
  <c r="D2377" i="14"/>
  <c r="H2377" i="14"/>
  <c r="D2385" i="14"/>
  <c r="H2385" i="14"/>
  <c r="D2393" i="14"/>
  <c r="H2393" i="14"/>
  <c r="D2401" i="14"/>
  <c r="C2401" i="14" s="1"/>
  <c r="H2401" i="14"/>
  <c r="D2409" i="14"/>
  <c r="C2409" i="14" s="1"/>
  <c r="H2409" i="14"/>
  <c r="D2417" i="14"/>
  <c r="H2417" i="14"/>
  <c r="D2425" i="14"/>
  <c r="H2425" i="14"/>
  <c r="D2433" i="14"/>
  <c r="H2433" i="14"/>
  <c r="D2441" i="14"/>
  <c r="H2441" i="14"/>
  <c r="D2449" i="14"/>
  <c r="H2449" i="14"/>
  <c r="D2457" i="14"/>
  <c r="C2457" i="14" s="1"/>
  <c r="H2457" i="14"/>
  <c r="D2465" i="14"/>
  <c r="C2465" i="14" s="1"/>
  <c r="H2465" i="14"/>
  <c r="D2473" i="14"/>
  <c r="H2473" i="14"/>
  <c r="D2481" i="14"/>
  <c r="H2481" i="14"/>
  <c r="D2489" i="14"/>
  <c r="H2489" i="14"/>
  <c r="D2497" i="14"/>
  <c r="H2497" i="14"/>
  <c r="D2505" i="14"/>
  <c r="H2505" i="14"/>
  <c r="D2513" i="14"/>
  <c r="C2513" i="14" s="1"/>
  <c r="H2513" i="14"/>
  <c r="D2521" i="14"/>
  <c r="C2521" i="14" s="1"/>
  <c r="H2521" i="14"/>
  <c r="D2529" i="14"/>
  <c r="H2529" i="14"/>
  <c r="D2537" i="14"/>
  <c r="H2537" i="14"/>
  <c r="D2545" i="14"/>
  <c r="H2545" i="14"/>
  <c r="D2553" i="14"/>
  <c r="H2553" i="14"/>
  <c r="D2561" i="14"/>
  <c r="H2561" i="14"/>
  <c r="D2569" i="14"/>
  <c r="C2569" i="14" s="1"/>
  <c r="H2569" i="14"/>
  <c r="D2577" i="14"/>
  <c r="C2577" i="14" s="1"/>
  <c r="H2577" i="14"/>
  <c r="H2585" i="14"/>
  <c r="D2585" i="14"/>
  <c r="H2593" i="14"/>
  <c r="D2593" i="14"/>
  <c r="H2601" i="14"/>
  <c r="D2601" i="14"/>
  <c r="H2609" i="14"/>
  <c r="D2609" i="14"/>
  <c r="H2617" i="14"/>
  <c r="D2617" i="14"/>
  <c r="H2625" i="14"/>
  <c r="D2625" i="14"/>
  <c r="C2625" i="14" s="1"/>
  <c r="H2633" i="14"/>
  <c r="D2633" i="14"/>
  <c r="C2633" i="14" s="1"/>
  <c r="H2641" i="14"/>
  <c r="D2641" i="14"/>
  <c r="H2649" i="14"/>
  <c r="D2649" i="14"/>
  <c r="H2657" i="14"/>
  <c r="D2657" i="14"/>
  <c r="H2665" i="14"/>
  <c r="D2665" i="14"/>
  <c r="H2673" i="14"/>
  <c r="D2673" i="14"/>
  <c r="H2681" i="14"/>
  <c r="D2681" i="14"/>
  <c r="C2681" i="14" s="1"/>
  <c r="H2689" i="14"/>
  <c r="D2689" i="14"/>
  <c r="C2689" i="14" s="1"/>
  <c r="H2697" i="14"/>
  <c r="D2697" i="14"/>
  <c r="H2705" i="14"/>
  <c r="D2705" i="14"/>
  <c r="H2713" i="14"/>
  <c r="D2713" i="14"/>
  <c r="H2721" i="14"/>
  <c r="D2721" i="14"/>
  <c r="H2729" i="14"/>
  <c r="D2729" i="14"/>
  <c r="H2737" i="14"/>
  <c r="D2737" i="14"/>
  <c r="C2737" i="14" s="1"/>
  <c r="H2745" i="14"/>
  <c r="D2745" i="14"/>
  <c r="C2745" i="14" s="1"/>
  <c r="H2753" i="14"/>
  <c r="D2753" i="14"/>
  <c r="H2761" i="14"/>
  <c r="D2761" i="14"/>
  <c r="H2769" i="14"/>
  <c r="D2769" i="14"/>
  <c r="H2777" i="14"/>
  <c r="D2777" i="14"/>
  <c r="H2785" i="14"/>
  <c r="D2785" i="14"/>
  <c r="H2793" i="14"/>
  <c r="D2793" i="14"/>
  <c r="C2793" i="14" s="1"/>
  <c r="H2801" i="14"/>
  <c r="D2801" i="14"/>
  <c r="C2801" i="14" s="1"/>
  <c r="H2809" i="14"/>
  <c r="D2809" i="14"/>
  <c r="H2817" i="14"/>
  <c r="D2817" i="14"/>
  <c r="H2825" i="14"/>
  <c r="D2825" i="14"/>
  <c r="H2833" i="14"/>
  <c r="D2833" i="14"/>
  <c r="H2841" i="14"/>
  <c r="D2841" i="14"/>
  <c r="H2849" i="14"/>
  <c r="D2849" i="14"/>
  <c r="C2849" i="14" s="1"/>
  <c r="H2857" i="14"/>
  <c r="D2857" i="14"/>
  <c r="C2857" i="14" s="1"/>
  <c r="H2865" i="14"/>
  <c r="D2865" i="14"/>
  <c r="H2873" i="14"/>
  <c r="D2873" i="14"/>
  <c r="H2881" i="14"/>
  <c r="D2881" i="14"/>
  <c r="H2889" i="14"/>
  <c r="D2889" i="14"/>
  <c r="H2897" i="14"/>
  <c r="D2897" i="14"/>
  <c r="H2905" i="14"/>
  <c r="D2905" i="14"/>
  <c r="C2905" i="14" s="1"/>
  <c r="H2913" i="14"/>
  <c r="D2913" i="14"/>
  <c r="C2913" i="14" s="1"/>
  <c r="H2921" i="14"/>
  <c r="D2921" i="14"/>
  <c r="H2929" i="14"/>
  <c r="D2929" i="14"/>
  <c r="H2937" i="14"/>
  <c r="D2937" i="14"/>
  <c r="H2945" i="14"/>
  <c r="D2945" i="14"/>
  <c r="H2953" i="14"/>
  <c r="D2953" i="14"/>
  <c r="H2961" i="14"/>
  <c r="D2961" i="14"/>
  <c r="C2961" i="14" s="1"/>
  <c r="H2969" i="14"/>
  <c r="D2969" i="14"/>
  <c r="C2969" i="14" s="1"/>
  <c r="H2977" i="14"/>
  <c r="D2977" i="14"/>
  <c r="H2985" i="14"/>
  <c r="D2985" i="14"/>
  <c r="H2993" i="14"/>
  <c r="D2993" i="14"/>
  <c r="H3001" i="14"/>
  <c r="D3001" i="14"/>
  <c r="H3009" i="14"/>
  <c r="D3009" i="14"/>
  <c r="H3017" i="14"/>
  <c r="D3017" i="14"/>
  <c r="C3017" i="14" s="1"/>
  <c r="H3025" i="14"/>
  <c r="D3025" i="14"/>
  <c r="C3025" i="14" s="1"/>
  <c r="H3033" i="14"/>
  <c r="D3033" i="14"/>
  <c r="H3041" i="14"/>
  <c r="D3041" i="14"/>
  <c r="H3049" i="14"/>
  <c r="D3049" i="14"/>
  <c r="H3057" i="14"/>
  <c r="D3057" i="14"/>
  <c r="H3065" i="14"/>
  <c r="D3065" i="14"/>
  <c r="H3073" i="14"/>
  <c r="D3073" i="14"/>
  <c r="C3073" i="14" s="1"/>
  <c r="H3081" i="14"/>
  <c r="D3081" i="14"/>
  <c r="C3081" i="14" s="1"/>
  <c r="H3089" i="14"/>
  <c r="D3089" i="14"/>
  <c r="H3097" i="14"/>
  <c r="D3097" i="14"/>
  <c r="H3105" i="14"/>
  <c r="D3105" i="14"/>
  <c r="H3113" i="14"/>
  <c r="D3113" i="14"/>
  <c r="H3121" i="14"/>
  <c r="D3121" i="14"/>
  <c r="H3129" i="14"/>
  <c r="D3129" i="14"/>
  <c r="C3129" i="14" s="1"/>
  <c r="H3137" i="14"/>
  <c r="D3137" i="14"/>
  <c r="C3137" i="14" s="1"/>
  <c r="H3145" i="14"/>
  <c r="D3145" i="14"/>
  <c r="H3153" i="14"/>
  <c r="D3153" i="14"/>
  <c r="H3161" i="14"/>
  <c r="D3161" i="14"/>
  <c r="H3169" i="14"/>
  <c r="D3169" i="14"/>
  <c r="H3177" i="14"/>
  <c r="D3177" i="14"/>
  <c r="H3185" i="14"/>
  <c r="D3185" i="14"/>
  <c r="C3185" i="14" s="1"/>
  <c r="H3193" i="14"/>
  <c r="D3193" i="14"/>
  <c r="C3193" i="14" s="1"/>
  <c r="H3201" i="14"/>
  <c r="D3201" i="14"/>
  <c r="H3209" i="14"/>
  <c r="D3209" i="14"/>
  <c r="H3217" i="14"/>
  <c r="D3217" i="14"/>
  <c r="H3225" i="14"/>
  <c r="D3225" i="14"/>
  <c r="H3233" i="14"/>
  <c r="D3233" i="14"/>
  <c r="H3241" i="14"/>
  <c r="D3241" i="14"/>
  <c r="C3241" i="14" s="1"/>
  <c r="H3249" i="14"/>
  <c r="D3249" i="14"/>
  <c r="C3249" i="14" s="1"/>
  <c r="H3257" i="14"/>
  <c r="D3257" i="14"/>
  <c r="H3265" i="14"/>
  <c r="D3265" i="14"/>
  <c r="H3273" i="14"/>
  <c r="D3273" i="14"/>
  <c r="H3281" i="14"/>
  <c r="D3281" i="14"/>
  <c r="H3289" i="14"/>
  <c r="D3289" i="14"/>
  <c r="C3289" i="14" s="1"/>
  <c r="H3297" i="14"/>
  <c r="D3297" i="14"/>
  <c r="C3297" i="14" s="1"/>
  <c r="H3305" i="14"/>
  <c r="D3305" i="14"/>
  <c r="C3305" i="14" s="1"/>
  <c r="H3313" i="14"/>
  <c r="D3313" i="14"/>
  <c r="H3321" i="14"/>
  <c r="D3321" i="14"/>
  <c r="H3329" i="14"/>
  <c r="D3329" i="14"/>
  <c r="H3337" i="14"/>
  <c r="D3337" i="14"/>
  <c r="H3345" i="14"/>
  <c r="D3345" i="14"/>
  <c r="H3353" i="14"/>
  <c r="D3353" i="14"/>
  <c r="C3353" i="14" s="1"/>
  <c r="H3361" i="14"/>
  <c r="D3361" i="14"/>
  <c r="C3361" i="14" s="1"/>
  <c r="H3369" i="14"/>
  <c r="D3369" i="14"/>
  <c r="H3377" i="14"/>
  <c r="D3377" i="14"/>
  <c r="H3385" i="14"/>
  <c r="D3385" i="14"/>
  <c r="H3393" i="14"/>
  <c r="D3393" i="14"/>
  <c r="H3401" i="14"/>
  <c r="D3401" i="14"/>
  <c r="H3409" i="14"/>
  <c r="D3409" i="14"/>
  <c r="C3409" i="14" s="1"/>
  <c r="H3417" i="14"/>
  <c r="D3417" i="14"/>
  <c r="C3417" i="14" s="1"/>
  <c r="H3425" i="14"/>
  <c r="D3425" i="14"/>
  <c r="H3433" i="14"/>
  <c r="D3433" i="14"/>
  <c r="H3441" i="14"/>
  <c r="D3441" i="14"/>
  <c r="H3449" i="14"/>
  <c r="D3449" i="14"/>
  <c r="H3457" i="14"/>
  <c r="D3457" i="14"/>
  <c r="H3465" i="14"/>
  <c r="D3465" i="14"/>
  <c r="C3465" i="14" s="1"/>
  <c r="H3473" i="14"/>
  <c r="D3473" i="14"/>
  <c r="C3473" i="14" s="1"/>
  <c r="H3481" i="14"/>
  <c r="D3481" i="14"/>
  <c r="H3489" i="14"/>
  <c r="D3489" i="14"/>
  <c r="H3497" i="14"/>
  <c r="D3497" i="14"/>
  <c r="H3505" i="14"/>
  <c r="D3505" i="14"/>
  <c r="H3513" i="14"/>
  <c r="D3513" i="14"/>
  <c r="H3521" i="14"/>
  <c r="D3521" i="14"/>
  <c r="C3521" i="14" s="1"/>
  <c r="H3529" i="14"/>
  <c r="D3529" i="14"/>
  <c r="C3529" i="14" s="1"/>
  <c r="H3537" i="14"/>
  <c r="D3537" i="14"/>
  <c r="H3545" i="14"/>
  <c r="D3545" i="14"/>
  <c r="H3553" i="14"/>
  <c r="D3553" i="14"/>
  <c r="H3561" i="14"/>
  <c r="D3561" i="14"/>
  <c r="H3569" i="14"/>
  <c r="D3569" i="14"/>
  <c r="H3577" i="14"/>
  <c r="D3577" i="14"/>
  <c r="C3577" i="14" s="1"/>
  <c r="H3585" i="14"/>
  <c r="D3585" i="14"/>
  <c r="C3585" i="14" s="1"/>
  <c r="H3593" i="14"/>
  <c r="D3593" i="14"/>
  <c r="H3601" i="14"/>
  <c r="D3601" i="14"/>
  <c r="H3609" i="14"/>
  <c r="D3609" i="14"/>
  <c r="H3617" i="14"/>
  <c r="D3617" i="14"/>
  <c r="H3625" i="14"/>
  <c r="D3625" i="14"/>
  <c r="H3633" i="14"/>
  <c r="D3633" i="14"/>
  <c r="C3633" i="14" s="1"/>
  <c r="H3641" i="14"/>
  <c r="D3641" i="14"/>
  <c r="C3641" i="14" s="1"/>
  <c r="H3649" i="14"/>
  <c r="D3649" i="14"/>
  <c r="H3657" i="14"/>
  <c r="D3657" i="14"/>
  <c r="H3665" i="14"/>
  <c r="D3665" i="14"/>
  <c r="H3673" i="14"/>
  <c r="D3673" i="14"/>
  <c r="H3681" i="14"/>
  <c r="D3681" i="14"/>
  <c r="H3689" i="14"/>
  <c r="D3689" i="14"/>
  <c r="C3689" i="14" s="1"/>
  <c r="H3697" i="14"/>
  <c r="D3697" i="14"/>
  <c r="C3697" i="14" s="1"/>
  <c r="H3705" i="14"/>
  <c r="D3705" i="14"/>
  <c r="H3713" i="14"/>
  <c r="D3713" i="14"/>
  <c r="C3713" i="14" s="1"/>
  <c r="H3721" i="14"/>
  <c r="D3721" i="14"/>
  <c r="H3729" i="14"/>
  <c r="D3729" i="14"/>
  <c r="H3737" i="14"/>
  <c r="D3737" i="14"/>
  <c r="H3745" i="14"/>
  <c r="D3745" i="14"/>
  <c r="C3745" i="14" s="1"/>
  <c r="H3753" i="14"/>
  <c r="D3753" i="14"/>
  <c r="C3753" i="14" s="1"/>
  <c r="H3761" i="14"/>
  <c r="D3761" i="14"/>
  <c r="H3769" i="14"/>
  <c r="D3769" i="14"/>
  <c r="H3777" i="14"/>
  <c r="D3777" i="14"/>
  <c r="H3785" i="14"/>
  <c r="D3785" i="14"/>
  <c r="H3793" i="14"/>
  <c r="D3793" i="14"/>
  <c r="H3801" i="14"/>
  <c r="D3801" i="14"/>
  <c r="C3801" i="14" s="1"/>
  <c r="H3809" i="14"/>
  <c r="D3809" i="14"/>
  <c r="C3809" i="14" s="1"/>
  <c r="H3817" i="14"/>
  <c r="D3817" i="14"/>
  <c r="H3825" i="14"/>
  <c r="D3825" i="14"/>
  <c r="H3833" i="14"/>
  <c r="D3833" i="14"/>
  <c r="H3841" i="14"/>
  <c r="D3841" i="14"/>
  <c r="H3849" i="14"/>
  <c r="D3849" i="14"/>
  <c r="H3857" i="14"/>
  <c r="D3857" i="14"/>
  <c r="C3857" i="14" s="1"/>
  <c r="H3865" i="14"/>
  <c r="D3865" i="14"/>
  <c r="C3865" i="14" s="1"/>
  <c r="H3873" i="14"/>
  <c r="D3873" i="14"/>
  <c r="H3881" i="14"/>
  <c r="D3881" i="14"/>
  <c r="H3889" i="14"/>
  <c r="D3889" i="14"/>
  <c r="H3897" i="14"/>
  <c r="D3897" i="14"/>
  <c r="H3905" i="14"/>
  <c r="D3905" i="14"/>
  <c r="H3913" i="14"/>
  <c r="D3913" i="14"/>
  <c r="C3913" i="14" s="1"/>
  <c r="H3921" i="14"/>
  <c r="D3921" i="14"/>
  <c r="C3921" i="14" s="1"/>
  <c r="H3929" i="14"/>
  <c r="D3929" i="14"/>
  <c r="H3937" i="14"/>
  <c r="D3937" i="14"/>
  <c r="H3945" i="14"/>
  <c r="D3945" i="14"/>
  <c r="H3953" i="14"/>
  <c r="D3953" i="14"/>
  <c r="D3961" i="14"/>
  <c r="H3961" i="14"/>
  <c r="D3969" i="14"/>
  <c r="C3969" i="14" s="1"/>
  <c r="H3969" i="14"/>
  <c r="D3977" i="14"/>
  <c r="C3977" i="14" s="1"/>
  <c r="H3977" i="14"/>
  <c r="D3985" i="14"/>
  <c r="H3985" i="14"/>
  <c r="D3993" i="14"/>
  <c r="H3993" i="14"/>
  <c r="D4001" i="14"/>
  <c r="H4001" i="14"/>
  <c r="D4009" i="14"/>
  <c r="H4009" i="14"/>
  <c r="D4017" i="14"/>
  <c r="H4017" i="14"/>
  <c r="D4025" i="14"/>
  <c r="C4025" i="14" s="1"/>
  <c r="H4025" i="14"/>
  <c r="D4033" i="14"/>
  <c r="C4033" i="14" s="1"/>
  <c r="H4033" i="14"/>
  <c r="D4041" i="14"/>
  <c r="H4041" i="14"/>
  <c r="D4049" i="14"/>
  <c r="H4049" i="14"/>
  <c r="D4145" i="14"/>
  <c r="C4145" i="14" s="1"/>
  <c r="D4161" i="14"/>
  <c r="D4189" i="14"/>
  <c r="D4205" i="14"/>
  <c r="D4221" i="14"/>
  <c r="C4221" i="14" s="1"/>
  <c r="D4237" i="14"/>
  <c r="D4253" i="14"/>
  <c r="D4265" i="14"/>
  <c r="D4293" i="14"/>
  <c r="D4321" i="14"/>
  <c r="D4337" i="14"/>
  <c r="D4353" i="14"/>
  <c r="D4369" i="14"/>
  <c r="C4369" i="14" s="1"/>
  <c r="D4397" i="14"/>
  <c r="C4397" i="14" s="1"/>
  <c r="D4405" i="14"/>
  <c r="H4405" i="14"/>
  <c r="D4409" i="14"/>
  <c r="D4425" i="14"/>
  <c r="C4425" i="14" s="1"/>
  <c r="D4433" i="14"/>
  <c r="H4433" i="14"/>
  <c r="D4437" i="14"/>
  <c r="D4453" i="14"/>
  <c r="C4453" i="14" s="1"/>
  <c r="D4481" i="14"/>
  <c r="C4481" i="14" s="1"/>
  <c r="D4497" i="14"/>
  <c r="H4677" i="14"/>
  <c r="H4709" i="14"/>
  <c r="H2" i="14"/>
  <c r="H38" i="14"/>
  <c r="D38" i="14"/>
  <c r="D46" i="14"/>
  <c r="H46" i="14"/>
  <c r="H54" i="14"/>
  <c r="D54" i="14"/>
  <c r="D62" i="14"/>
  <c r="H62" i="14"/>
  <c r="H70" i="14"/>
  <c r="D70" i="14"/>
  <c r="C70" i="14" s="1"/>
  <c r="D78" i="14"/>
  <c r="C78" i="14" s="1"/>
  <c r="H78" i="14"/>
  <c r="H86" i="14"/>
  <c r="D86" i="14"/>
  <c r="D94" i="14"/>
  <c r="H94" i="14"/>
  <c r="H102" i="14"/>
  <c r="D102" i="14"/>
  <c r="D110" i="14"/>
  <c r="H110" i="14"/>
  <c r="H118" i="14"/>
  <c r="D118" i="14"/>
  <c r="D126" i="14"/>
  <c r="C126" i="14" s="1"/>
  <c r="H126" i="14"/>
  <c r="H134" i="14"/>
  <c r="D134" i="14"/>
  <c r="C134" i="14" s="1"/>
  <c r="D142" i="14"/>
  <c r="H142" i="14"/>
  <c r="D147" i="14"/>
  <c r="C147" i="14" s="1"/>
  <c r="H147" i="14"/>
  <c r="D155" i="14"/>
  <c r="C155" i="14" s="1"/>
  <c r="H155" i="14"/>
  <c r="D163" i="14"/>
  <c r="H163" i="14"/>
  <c r="D171" i="14"/>
  <c r="H171" i="14"/>
  <c r="D179" i="14"/>
  <c r="H179" i="14"/>
  <c r="D187" i="14"/>
  <c r="H187" i="14"/>
  <c r="D195" i="14"/>
  <c r="H195" i="14"/>
  <c r="D203" i="14"/>
  <c r="C203" i="14" s="1"/>
  <c r="H203" i="14"/>
  <c r="D211" i="14"/>
  <c r="C211" i="14" s="1"/>
  <c r="H211" i="14"/>
  <c r="D219" i="14"/>
  <c r="H219" i="14"/>
  <c r="D227" i="14"/>
  <c r="H227" i="14"/>
  <c r="D235" i="14"/>
  <c r="H235" i="14"/>
  <c r="D243" i="14"/>
  <c r="H243" i="14"/>
  <c r="D251" i="14"/>
  <c r="C251" i="14" s="1"/>
  <c r="H251" i="14"/>
  <c r="D259" i="14"/>
  <c r="C259" i="14" s="1"/>
  <c r="H259" i="14"/>
  <c r="D267" i="14"/>
  <c r="C267" i="14" s="1"/>
  <c r="H267" i="14"/>
  <c r="D275" i="14"/>
  <c r="H275" i="14"/>
  <c r="D283" i="14"/>
  <c r="H283" i="14"/>
  <c r="D291" i="14"/>
  <c r="H291" i="14"/>
  <c r="D299" i="14"/>
  <c r="H299" i="14"/>
  <c r="D307" i="14"/>
  <c r="C307" i="14" s="1"/>
  <c r="H307" i="14"/>
  <c r="D315" i="14"/>
  <c r="C315" i="14" s="1"/>
  <c r="H315" i="14"/>
  <c r="D323" i="14"/>
  <c r="C323" i="14" s="1"/>
  <c r="H323" i="14"/>
  <c r="D331" i="14"/>
  <c r="H331" i="14"/>
  <c r="D339" i="14"/>
  <c r="H339" i="14"/>
  <c r="D347" i="14"/>
  <c r="H347" i="14"/>
  <c r="D355" i="14"/>
  <c r="H355" i="14"/>
  <c r="D363" i="14"/>
  <c r="H363" i="14"/>
  <c r="D371" i="14"/>
  <c r="C371" i="14" s="1"/>
  <c r="H371" i="14"/>
  <c r="D379" i="14"/>
  <c r="C379" i="14" s="1"/>
  <c r="H379" i="14"/>
  <c r="D387" i="14"/>
  <c r="H387" i="14"/>
  <c r="D395" i="14"/>
  <c r="H395" i="14"/>
  <c r="D403" i="14"/>
  <c r="H403" i="14"/>
  <c r="D411" i="14"/>
  <c r="H411" i="14"/>
  <c r="D419" i="14"/>
  <c r="H419" i="14"/>
  <c r="D427" i="14"/>
  <c r="C427" i="14" s="1"/>
  <c r="H427" i="14"/>
  <c r="D435" i="14"/>
  <c r="C435" i="14" s="1"/>
  <c r="H435" i="14"/>
  <c r="D443" i="14"/>
  <c r="H443" i="14"/>
  <c r="D451" i="14"/>
  <c r="H451" i="14"/>
  <c r="D459" i="14"/>
  <c r="H459" i="14"/>
  <c r="D467" i="14"/>
  <c r="H467" i="14"/>
  <c r="D475" i="14"/>
  <c r="C475" i="14" s="1"/>
  <c r="H475" i="14"/>
  <c r="D483" i="14"/>
  <c r="C483" i="14" s="1"/>
  <c r="H483" i="14"/>
  <c r="D491" i="14"/>
  <c r="C491" i="14" s="1"/>
  <c r="H491" i="14"/>
  <c r="D499" i="14"/>
  <c r="H499" i="14"/>
  <c r="D507" i="14"/>
  <c r="H507" i="14"/>
  <c r="D515" i="14"/>
  <c r="H515" i="14"/>
  <c r="D523" i="14"/>
  <c r="H523" i="14"/>
  <c r="D531" i="14"/>
  <c r="H531" i="14"/>
  <c r="D539" i="14"/>
  <c r="C539" i="14" s="1"/>
  <c r="H539" i="14"/>
  <c r="D547" i="14"/>
  <c r="C547" i="14" s="1"/>
  <c r="H547" i="14"/>
  <c r="D555" i="14"/>
  <c r="H555" i="14"/>
  <c r="D563" i="14"/>
  <c r="H563" i="14"/>
  <c r="D571" i="14"/>
  <c r="H571" i="14"/>
  <c r="D579" i="14"/>
  <c r="H579" i="14"/>
  <c r="D587" i="14"/>
  <c r="H587" i="14"/>
  <c r="D595" i="14"/>
  <c r="C595" i="14" s="1"/>
  <c r="H595" i="14"/>
  <c r="D603" i="14"/>
  <c r="C603" i="14" s="1"/>
  <c r="H603" i="14"/>
  <c r="D611" i="14"/>
  <c r="H611" i="14"/>
  <c r="D619" i="14"/>
  <c r="H619" i="14"/>
  <c r="D627" i="14"/>
  <c r="H627" i="14"/>
  <c r="D635" i="14"/>
  <c r="H635" i="14"/>
  <c r="D643" i="14"/>
  <c r="H643" i="14"/>
  <c r="D651" i="14"/>
  <c r="C651" i="14" s="1"/>
  <c r="H651" i="14"/>
  <c r="D659" i="14"/>
  <c r="C659" i="14" s="1"/>
  <c r="H659" i="14"/>
  <c r="D667" i="14"/>
  <c r="H667" i="14"/>
  <c r="D675" i="14"/>
  <c r="H675" i="14"/>
  <c r="D683" i="14"/>
  <c r="H683" i="14"/>
  <c r="D691" i="14"/>
  <c r="H691" i="14"/>
  <c r="D699" i="14"/>
  <c r="H699" i="14"/>
  <c r="D707" i="14"/>
  <c r="C707" i="14" s="1"/>
  <c r="H707" i="14"/>
  <c r="D715" i="14"/>
  <c r="C715" i="14" s="1"/>
  <c r="H715" i="14"/>
  <c r="D723" i="14"/>
  <c r="H723" i="14"/>
  <c r="D731" i="14"/>
  <c r="H731" i="14"/>
  <c r="D739" i="14"/>
  <c r="H739" i="14"/>
  <c r="D747" i="14"/>
  <c r="H747" i="14"/>
  <c r="D755" i="14"/>
  <c r="H755" i="14"/>
  <c r="D763" i="14"/>
  <c r="C763" i="14" s="1"/>
  <c r="H763" i="14"/>
  <c r="D771" i="14"/>
  <c r="C771" i="14" s="1"/>
  <c r="H771" i="14"/>
  <c r="D779" i="14"/>
  <c r="H779" i="14"/>
  <c r="D787" i="14"/>
  <c r="C787" i="14" s="1"/>
  <c r="H787" i="14"/>
  <c r="D795" i="14"/>
  <c r="H795" i="14"/>
  <c r="D803" i="14"/>
  <c r="H803" i="14"/>
  <c r="D811" i="14"/>
  <c r="H811" i="14"/>
  <c r="D819" i="14"/>
  <c r="C819" i="14" s="1"/>
  <c r="H819" i="14"/>
  <c r="D827" i="14"/>
  <c r="C827" i="14" s="1"/>
  <c r="H827" i="14"/>
  <c r="D835" i="14"/>
  <c r="H835" i="14"/>
  <c r="D843" i="14"/>
  <c r="C843" i="14" s="1"/>
  <c r="H843" i="14"/>
  <c r="D851" i="14"/>
  <c r="H851" i="14"/>
  <c r="D859" i="14"/>
  <c r="H859" i="14"/>
  <c r="D867" i="14"/>
  <c r="H867" i="14"/>
  <c r="D875" i="14"/>
  <c r="C875" i="14" s="1"/>
  <c r="H875" i="14"/>
  <c r="D883" i="14"/>
  <c r="C883" i="14" s="1"/>
  <c r="H883" i="14"/>
  <c r="D891" i="14"/>
  <c r="H891" i="14"/>
  <c r="D899" i="14"/>
  <c r="H899" i="14"/>
  <c r="D907" i="14"/>
  <c r="H907" i="14"/>
  <c r="D915" i="14"/>
  <c r="H915" i="14"/>
  <c r="D923" i="14"/>
  <c r="H923" i="14"/>
  <c r="D931" i="14"/>
  <c r="C931" i="14" s="1"/>
  <c r="H931" i="14"/>
  <c r="D939" i="14"/>
  <c r="C939" i="14" s="1"/>
  <c r="H939" i="14"/>
  <c r="D947" i="14"/>
  <c r="H947" i="14"/>
  <c r="D955" i="14"/>
  <c r="H955" i="14"/>
  <c r="D963" i="14"/>
  <c r="H963" i="14"/>
  <c r="D971" i="14"/>
  <c r="H971" i="14"/>
  <c r="D979" i="14"/>
  <c r="H979" i="14"/>
  <c r="D987" i="14"/>
  <c r="C987" i="14" s="1"/>
  <c r="H987" i="14"/>
  <c r="D995" i="14"/>
  <c r="C995" i="14" s="1"/>
  <c r="H995" i="14"/>
  <c r="D1003" i="14"/>
  <c r="H1003" i="14"/>
  <c r="D1011" i="14"/>
  <c r="H1011" i="14"/>
  <c r="D1019" i="14"/>
  <c r="H1019" i="14"/>
  <c r="D1027" i="14"/>
  <c r="H1027" i="14"/>
  <c r="D1035" i="14"/>
  <c r="H1035" i="14"/>
  <c r="D1043" i="14"/>
  <c r="C1043" i="14" s="1"/>
  <c r="H1043" i="14"/>
  <c r="D1051" i="14"/>
  <c r="C1051" i="14" s="1"/>
  <c r="H1051" i="14"/>
  <c r="D1059" i="14"/>
  <c r="H1059" i="14"/>
  <c r="D1067" i="14"/>
  <c r="H1067" i="14"/>
  <c r="D1075" i="14"/>
  <c r="H1075" i="14"/>
  <c r="D1083" i="14"/>
  <c r="H1083" i="14"/>
  <c r="D1091" i="14"/>
  <c r="C1091" i="14" s="1"/>
  <c r="H1091" i="14"/>
  <c r="D1099" i="14"/>
  <c r="C1099" i="14" s="1"/>
  <c r="H1099" i="14"/>
  <c r="D1107" i="14"/>
  <c r="C1107" i="14" s="1"/>
  <c r="H1107" i="14"/>
  <c r="D1115" i="14"/>
  <c r="H1115" i="14"/>
  <c r="D1123" i="14"/>
  <c r="H1123" i="14"/>
  <c r="D1131" i="14"/>
  <c r="H1131" i="14"/>
  <c r="D1139" i="14"/>
  <c r="H1139" i="14"/>
  <c r="D1147" i="14"/>
  <c r="H1147" i="14"/>
  <c r="D1155" i="14"/>
  <c r="C1155" i="14" s="1"/>
  <c r="H1155" i="14"/>
  <c r="D1163" i="14"/>
  <c r="C1163" i="14" s="1"/>
  <c r="H1163" i="14"/>
  <c r="D1171" i="14"/>
  <c r="H1171" i="14"/>
  <c r="D1179" i="14"/>
  <c r="H1179" i="14"/>
  <c r="D1187" i="14"/>
  <c r="H1187" i="14"/>
  <c r="D1195" i="14"/>
  <c r="H1195" i="14"/>
  <c r="D1203" i="14"/>
  <c r="H1203" i="14"/>
  <c r="D1211" i="14"/>
  <c r="C1211" i="14" s="1"/>
  <c r="H1211" i="14"/>
  <c r="H1219" i="14"/>
  <c r="D1219" i="14"/>
  <c r="C1219" i="14" s="1"/>
  <c r="H1227" i="14"/>
  <c r="D1227" i="14"/>
  <c r="H1235" i="14"/>
  <c r="D1235" i="14"/>
  <c r="H1243" i="14"/>
  <c r="D1243" i="14"/>
  <c r="H1251" i="14"/>
  <c r="D1251" i="14"/>
  <c r="C1251" i="14" s="1"/>
  <c r="H1259" i="14"/>
  <c r="D1259" i="14"/>
  <c r="H1267" i="14"/>
  <c r="D1267" i="14"/>
  <c r="C1267" i="14" s="1"/>
  <c r="H1275" i="14"/>
  <c r="D1275" i="14"/>
  <c r="C1275" i="14" s="1"/>
  <c r="H1283" i="14"/>
  <c r="D1283" i="14"/>
  <c r="H1291" i="14"/>
  <c r="D1291" i="14"/>
  <c r="H1299" i="14"/>
  <c r="D1299" i="14"/>
  <c r="H1307" i="14"/>
  <c r="D1307" i="14"/>
  <c r="H1315" i="14"/>
  <c r="D1315" i="14"/>
  <c r="H1323" i="14"/>
  <c r="D1323" i="14"/>
  <c r="C1323" i="14" s="1"/>
  <c r="H1331" i="14"/>
  <c r="D1331" i="14"/>
  <c r="C1331" i="14" s="1"/>
  <c r="H1339" i="14"/>
  <c r="D1339" i="14"/>
  <c r="H1347" i="14"/>
  <c r="D1347" i="14"/>
  <c r="C1347" i="14" s="1"/>
  <c r="H1355" i="14"/>
  <c r="D1355" i="14"/>
  <c r="H1363" i="14"/>
  <c r="D1363" i="14"/>
  <c r="H1371" i="14"/>
  <c r="D1371" i="14"/>
  <c r="H1379" i="14"/>
  <c r="D1379" i="14"/>
  <c r="C1379" i="14" s="1"/>
  <c r="H1387" i="14"/>
  <c r="D1387" i="14"/>
  <c r="C1387" i="14" s="1"/>
  <c r="H1395" i="14"/>
  <c r="D1395" i="14"/>
  <c r="H1403" i="14"/>
  <c r="D1403" i="14"/>
  <c r="C1403" i="14" s="1"/>
  <c r="H1411" i="14"/>
  <c r="D1411" i="14"/>
  <c r="H1419" i="14"/>
  <c r="D1419" i="14"/>
  <c r="H1427" i="14"/>
  <c r="D1427" i="14"/>
  <c r="H1435" i="14"/>
  <c r="D1435" i="14"/>
  <c r="C1435" i="14" s="1"/>
  <c r="H1443" i="14"/>
  <c r="D1443" i="14"/>
  <c r="C1443" i="14" s="1"/>
  <c r="H1451" i="14"/>
  <c r="D1451" i="14"/>
  <c r="H1459" i="14"/>
  <c r="D1459" i="14"/>
  <c r="H1467" i="14"/>
  <c r="D1467" i="14"/>
  <c r="H1475" i="14"/>
  <c r="D1475" i="14"/>
  <c r="H1483" i="14"/>
  <c r="D1483" i="14"/>
  <c r="H1491" i="14"/>
  <c r="D1491" i="14"/>
  <c r="C1491" i="14" s="1"/>
  <c r="H1499" i="14"/>
  <c r="D1499" i="14"/>
  <c r="C1499" i="14" s="1"/>
  <c r="H1507" i="14"/>
  <c r="D1507" i="14"/>
  <c r="H1515" i="14"/>
  <c r="D1515" i="14"/>
  <c r="H1523" i="14"/>
  <c r="D1523" i="14"/>
  <c r="H1531" i="14"/>
  <c r="D1531" i="14"/>
  <c r="H1539" i="14"/>
  <c r="D1539" i="14"/>
  <c r="H1547" i="14"/>
  <c r="D1547" i="14"/>
  <c r="C1547" i="14" s="1"/>
  <c r="H1555" i="14"/>
  <c r="D1555" i="14"/>
  <c r="C1555" i="14" s="1"/>
  <c r="H1563" i="14"/>
  <c r="D1563" i="14"/>
  <c r="H1571" i="14"/>
  <c r="D1571" i="14"/>
  <c r="H1579" i="14"/>
  <c r="D1579" i="14"/>
  <c r="H1587" i="14"/>
  <c r="D1587" i="14"/>
  <c r="H1595" i="14"/>
  <c r="D1595" i="14"/>
  <c r="H1603" i="14"/>
  <c r="D1603" i="14"/>
  <c r="C1603" i="14" s="1"/>
  <c r="H1611" i="14"/>
  <c r="D1611" i="14"/>
  <c r="C1611" i="14" s="1"/>
  <c r="H1619" i="14"/>
  <c r="D1619" i="14"/>
  <c r="H1627" i="14"/>
  <c r="D1627" i="14"/>
  <c r="H1635" i="14"/>
  <c r="D1635" i="14"/>
  <c r="H1643" i="14"/>
  <c r="D1643" i="14"/>
  <c r="H1651" i="14"/>
  <c r="D1651" i="14"/>
  <c r="H1659" i="14"/>
  <c r="D1659" i="14"/>
  <c r="C1659" i="14" s="1"/>
  <c r="H1667" i="14"/>
  <c r="D1667" i="14"/>
  <c r="C1667" i="14" s="1"/>
  <c r="H1675" i="14"/>
  <c r="D1675" i="14"/>
  <c r="H1683" i="14"/>
  <c r="D1683" i="14"/>
  <c r="H1691" i="14"/>
  <c r="D1691" i="14"/>
  <c r="H1699" i="14"/>
  <c r="D1699" i="14"/>
  <c r="H1707" i="14"/>
  <c r="D1707" i="14"/>
  <c r="H1715" i="14"/>
  <c r="D1715" i="14"/>
  <c r="C1715" i="14" s="1"/>
  <c r="H1723" i="14"/>
  <c r="D1723" i="14"/>
  <c r="C1723" i="14" s="1"/>
  <c r="H1731" i="14"/>
  <c r="D1731" i="14"/>
  <c r="H1739" i="14"/>
  <c r="D1739" i="14"/>
  <c r="H1747" i="14"/>
  <c r="D1747" i="14"/>
  <c r="C1747" i="14" s="1"/>
  <c r="H1755" i="14"/>
  <c r="D1755" i="14"/>
  <c r="H1763" i="14"/>
  <c r="D1763" i="14"/>
  <c r="H1771" i="14"/>
  <c r="D1771" i="14"/>
  <c r="C1771" i="14" s="1"/>
  <c r="H1779" i="14"/>
  <c r="D1779" i="14"/>
  <c r="C1779" i="14" s="1"/>
  <c r="H1787" i="14"/>
  <c r="D1787" i="14"/>
  <c r="H1795" i="14"/>
  <c r="D1795" i="14"/>
  <c r="H1803" i="14"/>
  <c r="D1803" i="14"/>
  <c r="H1811" i="14"/>
  <c r="D1811" i="14"/>
  <c r="H1819" i="14"/>
  <c r="D1819" i="14"/>
  <c r="H1827" i="14"/>
  <c r="D1827" i="14"/>
  <c r="C1827" i="14" s="1"/>
  <c r="H1835" i="14"/>
  <c r="D1835" i="14"/>
  <c r="C1835" i="14" s="1"/>
  <c r="H1843" i="14"/>
  <c r="D1843" i="14"/>
  <c r="H1851" i="14"/>
  <c r="D1851" i="14"/>
  <c r="H1859" i="14"/>
  <c r="D1859" i="14"/>
  <c r="H1867" i="14"/>
  <c r="D1867" i="14"/>
  <c r="H1875" i="14"/>
  <c r="D1875" i="14"/>
  <c r="H1883" i="14"/>
  <c r="D1883" i="14"/>
  <c r="C1883" i="14" s="1"/>
  <c r="H1891" i="14"/>
  <c r="D1891" i="14"/>
  <c r="C1891" i="14" s="1"/>
  <c r="H1899" i="14"/>
  <c r="D1899" i="14"/>
  <c r="H1907" i="14"/>
  <c r="D1907" i="14"/>
  <c r="H1915" i="14"/>
  <c r="D1915" i="14"/>
  <c r="H1923" i="14"/>
  <c r="D1923" i="14"/>
  <c r="H1931" i="14"/>
  <c r="D1931" i="14"/>
  <c r="H1939" i="14"/>
  <c r="D1939" i="14"/>
  <c r="C1939" i="14" s="1"/>
  <c r="H1947" i="14"/>
  <c r="D1947" i="14"/>
  <c r="C1947" i="14" s="1"/>
  <c r="H1955" i="14"/>
  <c r="D1955" i="14"/>
  <c r="H1963" i="14"/>
  <c r="D1963" i="14"/>
  <c r="H1971" i="14"/>
  <c r="D1971" i="14"/>
  <c r="H1979" i="14"/>
  <c r="D1979" i="14"/>
  <c r="H1987" i="14"/>
  <c r="D1987" i="14"/>
  <c r="H1995" i="14"/>
  <c r="D1995" i="14"/>
  <c r="C1995" i="14" s="1"/>
  <c r="H2003" i="14"/>
  <c r="D2003" i="14"/>
  <c r="C2003" i="14" s="1"/>
  <c r="H2011" i="14"/>
  <c r="D2011" i="14"/>
  <c r="H2019" i="14"/>
  <c r="D2019" i="14"/>
  <c r="H2027" i="14"/>
  <c r="D2027" i="14"/>
  <c r="H2035" i="14"/>
  <c r="D2035" i="14"/>
  <c r="H2043" i="14"/>
  <c r="D2043" i="14"/>
  <c r="H2051" i="14"/>
  <c r="D2051" i="14"/>
  <c r="C2051" i="14" s="1"/>
  <c r="H2059" i="14"/>
  <c r="D2059" i="14"/>
  <c r="C2059" i="14" s="1"/>
  <c r="H2067" i="14"/>
  <c r="D2067" i="14"/>
  <c r="H2075" i="14"/>
  <c r="D2075" i="14"/>
  <c r="H2083" i="14"/>
  <c r="D2083" i="14"/>
  <c r="H2091" i="14"/>
  <c r="D2091" i="14"/>
  <c r="H2099" i="14"/>
  <c r="D2099" i="14"/>
  <c r="H2107" i="14"/>
  <c r="D2107" i="14"/>
  <c r="C2107" i="14" s="1"/>
  <c r="H2115" i="14"/>
  <c r="D2115" i="14"/>
  <c r="C2115" i="14" s="1"/>
  <c r="H2123" i="14"/>
  <c r="D2123" i="14"/>
  <c r="H2131" i="14"/>
  <c r="D2131" i="14"/>
  <c r="H2139" i="14"/>
  <c r="D2139" i="14"/>
  <c r="H2147" i="14"/>
  <c r="D2147" i="14"/>
  <c r="H2155" i="14"/>
  <c r="D2155" i="14"/>
  <c r="H2163" i="14"/>
  <c r="D2163" i="14"/>
  <c r="C2163" i="14" s="1"/>
  <c r="H2171" i="14"/>
  <c r="D2171" i="14"/>
  <c r="C2171" i="14" s="1"/>
  <c r="H2179" i="14"/>
  <c r="D2179" i="14"/>
  <c r="H2187" i="14"/>
  <c r="D2187" i="14"/>
  <c r="H2195" i="14"/>
  <c r="D2195" i="14"/>
  <c r="H2203" i="14"/>
  <c r="D2203" i="14"/>
  <c r="H2211" i="14"/>
  <c r="D2211" i="14"/>
  <c r="H2219" i="14"/>
  <c r="D2219" i="14"/>
  <c r="C2219" i="14" s="1"/>
  <c r="H2227" i="14"/>
  <c r="D2227" i="14"/>
  <c r="C2227" i="14" s="1"/>
  <c r="H2235" i="14"/>
  <c r="D2235" i="14"/>
  <c r="C2235" i="14" s="1"/>
  <c r="H2243" i="14"/>
  <c r="D2243" i="14"/>
  <c r="H2251" i="14"/>
  <c r="D2251" i="14"/>
  <c r="H2259" i="14"/>
  <c r="D2259" i="14"/>
  <c r="H2267" i="14"/>
  <c r="D2267" i="14"/>
  <c r="H2275" i="14"/>
  <c r="D2275" i="14"/>
  <c r="C2275" i="14" s="1"/>
  <c r="H2283" i="14"/>
  <c r="D2283" i="14"/>
  <c r="C2283" i="14" s="1"/>
  <c r="H2291" i="14"/>
  <c r="D2291" i="14"/>
  <c r="H2299" i="14"/>
  <c r="D2299" i="14"/>
  <c r="H2307" i="14"/>
  <c r="D2307" i="14"/>
  <c r="H2315" i="14"/>
  <c r="D2315" i="14"/>
  <c r="H2323" i="14"/>
  <c r="D2323" i="14"/>
  <c r="H2331" i="14"/>
  <c r="D2331" i="14"/>
  <c r="C2331" i="14" s="1"/>
  <c r="H2339" i="14"/>
  <c r="D2339" i="14"/>
  <c r="C2339" i="14" s="1"/>
  <c r="H2347" i="14"/>
  <c r="D2347" i="14"/>
  <c r="H2355" i="14"/>
  <c r="D2355" i="14"/>
  <c r="H2363" i="14"/>
  <c r="D2363" i="14"/>
  <c r="H2371" i="14"/>
  <c r="D2371" i="14"/>
  <c r="H2379" i="14"/>
  <c r="D2379" i="14"/>
  <c r="H2387" i="14"/>
  <c r="D2387" i="14"/>
  <c r="C2387" i="14" s="1"/>
  <c r="H2395" i="14"/>
  <c r="D2395" i="14"/>
  <c r="C2395" i="14" s="1"/>
  <c r="H2403" i="14"/>
  <c r="D2403" i="14"/>
  <c r="H2411" i="14"/>
  <c r="D2411" i="14"/>
  <c r="H2419" i="14"/>
  <c r="D2419" i="14"/>
  <c r="H2427" i="14"/>
  <c r="D2427" i="14"/>
  <c r="H2435" i="14"/>
  <c r="D2435" i="14"/>
  <c r="H2443" i="14"/>
  <c r="D2443" i="14"/>
  <c r="C2443" i="14" s="1"/>
  <c r="H2451" i="14"/>
  <c r="D2451" i="14"/>
  <c r="C2451" i="14" s="1"/>
  <c r="H2459" i="14"/>
  <c r="D2459" i="14"/>
  <c r="H2467" i="14"/>
  <c r="D2467" i="14"/>
  <c r="H2475" i="14"/>
  <c r="D2475" i="14"/>
  <c r="H2483" i="14"/>
  <c r="D2483" i="14"/>
  <c r="H2491" i="14"/>
  <c r="D2491" i="14"/>
  <c r="H2499" i="14"/>
  <c r="D2499" i="14"/>
  <c r="C2499" i="14" s="1"/>
  <c r="H2507" i="14"/>
  <c r="D2507" i="14"/>
  <c r="C2507" i="14" s="1"/>
  <c r="H2515" i="14"/>
  <c r="D2515" i="14"/>
  <c r="H2523" i="14"/>
  <c r="D2523" i="14"/>
  <c r="H2531" i="14"/>
  <c r="D2531" i="14"/>
  <c r="H2539" i="14"/>
  <c r="D2539" i="14"/>
  <c r="H2547" i="14"/>
  <c r="D2547" i="14"/>
  <c r="H2555" i="14"/>
  <c r="D2555" i="14"/>
  <c r="C2555" i="14" s="1"/>
  <c r="H2563" i="14"/>
  <c r="D2563" i="14"/>
  <c r="C2563" i="14" s="1"/>
  <c r="H2571" i="14"/>
  <c r="D2571" i="14"/>
  <c r="D2579" i="14"/>
  <c r="H2579" i="14"/>
  <c r="D2587" i="14"/>
  <c r="H2587" i="14"/>
  <c r="D2595" i="14"/>
  <c r="H2595" i="14"/>
  <c r="D2603" i="14"/>
  <c r="H2603" i="14"/>
  <c r="D2611" i="14"/>
  <c r="C2611" i="14" s="1"/>
  <c r="H2611" i="14"/>
  <c r="D2619" i="14"/>
  <c r="C2619" i="14" s="1"/>
  <c r="H2619" i="14"/>
  <c r="D2627" i="14"/>
  <c r="H2627" i="14"/>
  <c r="D2635" i="14"/>
  <c r="H2635" i="14"/>
  <c r="D2643" i="14"/>
  <c r="H2643" i="14"/>
  <c r="D2651" i="14"/>
  <c r="H2651" i="14"/>
  <c r="D2659" i="14"/>
  <c r="H2659" i="14"/>
  <c r="D2667" i="14"/>
  <c r="C2667" i="14" s="1"/>
  <c r="H2667" i="14"/>
  <c r="D2675" i="14"/>
  <c r="C2675" i="14" s="1"/>
  <c r="H2675" i="14"/>
  <c r="D2683" i="14"/>
  <c r="H2683" i="14"/>
  <c r="D2691" i="14"/>
  <c r="H2691" i="14"/>
  <c r="D2699" i="14"/>
  <c r="H2699" i="14"/>
  <c r="D2707" i="14"/>
  <c r="H2707" i="14"/>
  <c r="D2715" i="14"/>
  <c r="H2715" i="14"/>
  <c r="D2723" i="14"/>
  <c r="C2723" i="14" s="1"/>
  <c r="H2723" i="14"/>
  <c r="D2731" i="14"/>
  <c r="C2731" i="14" s="1"/>
  <c r="H2731" i="14"/>
  <c r="D2739" i="14"/>
  <c r="H2739" i="14"/>
  <c r="D2747" i="14"/>
  <c r="H2747" i="14"/>
  <c r="D2755" i="14"/>
  <c r="H2755" i="14"/>
  <c r="D2763" i="14"/>
  <c r="H2763" i="14"/>
  <c r="D2771" i="14"/>
  <c r="H2771" i="14"/>
  <c r="D2779" i="14"/>
  <c r="C2779" i="14" s="1"/>
  <c r="H2779" i="14"/>
  <c r="D2787" i="14"/>
  <c r="C2787" i="14" s="1"/>
  <c r="H2787" i="14"/>
  <c r="D2795" i="14"/>
  <c r="H2795" i="14"/>
  <c r="D2803" i="14"/>
  <c r="H2803" i="14"/>
  <c r="D2811" i="14"/>
  <c r="H2811" i="14"/>
  <c r="D2819" i="14"/>
  <c r="H2819" i="14"/>
  <c r="D2827" i="14"/>
  <c r="H2827" i="14"/>
  <c r="D2835" i="14"/>
  <c r="C2835" i="14" s="1"/>
  <c r="H2835" i="14"/>
  <c r="D2843" i="14"/>
  <c r="C2843" i="14" s="1"/>
  <c r="H2843" i="14"/>
  <c r="D2851" i="14"/>
  <c r="H2851" i="14"/>
  <c r="D2859" i="14"/>
  <c r="H2859" i="14"/>
  <c r="D2867" i="14"/>
  <c r="H2867" i="14"/>
  <c r="D2875" i="14"/>
  <c r="H2875" i="14"/>
  <c r="D2883" i="14"/>
  <c r="H2883" i="14"/>
  <c r="D2891" i="14"/>
  <c r="C2891" i="14" s="1"/>
  <c r="H2891" i="14"/>
  <c r="D2899" i="14"/>
  <c r="C2899" i="14" s="1"/>
  <c r="H2899" i="14"/>
  <c r="D2907" i="14"/>
  <c r="H2907" i="14"/>
  <c r="D2915" i="14"/>
  <c r="H2915" i="14"/>
  <c r="D2923" i="14"/>
  <c r="H2923" i="14"/>
  <c r="D2931" i="14"/>
  <c r="H2931" i="14"/>
  <c r="D2939" i="14"/>
  <c r="H2939" i="14"/>
  <c r="D2947" i="14"/>
  <c r="C2947" i="14" s="1"/>
  <c r="H2947" i="14"/>
  <c r="D2955" i="14"/>
  <c r="C2955" i="14" s="1"/>
  <c r="H2955" i="14"/>
  <c r="D2963" i="14"/>
  <c r="H2963" i="14"/>
  <c r="D2971" i="14"/>
  <c r="C2971" i="14" s="1"/>
  <c r="H2971" i="14"/>
  <c r="D2979" i="14"/>
  <c r="H2979" i="14"/>
  <c r="D2987" i="14"/>
  <c r="H2987" i="14"/>
  <c r="D2995" i="14"/>
  <c r="H2995" i="14"/>
  <c r="D3003" i="14"/>
  <c r="C3003" i="14" s="1"/>
  <c r="H3003" i="14"/>
  <c r="D3011" i="14"/>
  <c r="C3011" i="14" s="1"/>
  <c r="H3011" i="14"/>
  <c r="D3019" i="14"/>
  <c r="H3019" i="14"/>
  <c r="D3027" i="14"/>
  <c r="H3027" i="14"/>
  <c r="D3035" i="14"/>
  <c r="H3035" i="14"/>
  <c r="D3043" i="14"/>
  <c r="H3043" i="14"/>
  <c r="D3051" i="14"/>
  <c r="H3051" i="14"/>
  <c r="D3059" i="14"/>
  <c r="C3059" i="14" s="1"/>
  <c r="H3059" i="14"/>
  <c r="D3067" i="14"/>
  <c r="C3067" i="14" s="1"/>
  <c r="H3067" i="14"/>
  <c r="D3075" i="14"/>
  <c r="H3075" i="14"/>
  <c r="D3083" i="14"/>
  <c r="H3083" i="14"/>
  <c r="D3091" i="14"/>
  <c r="H3091" i="14"/>
  <c r="D3099" i="14"/>
  <c r="H3099" i="14"/>
  <c r="D3107" i="14"/>
  <c r="H3107" i="14"/>
  <c r="D3115" i="14"/>
  <c r="C3115" i="14" s="1"/>
  <c r="H3115" i="14"/>
  <c r="D3123" i="14"/>
  <c r="C3123" i="14" s="1"/>
  <c r="H3123" i="14"/>
  <c r="D3131" i="14"/>
  <c r="H3131" i="14"/>
  <c r="D3139" i="14"/>
  <c r="H3139" i="14"/>
  <c r="D3147" i="14"/>
  <c r="H3147" i="14"/>
  <c r="D3155" i="14"/>
  <c r="H3155" i="14"/>
  <c r="D3163" i="14"/>
  <c r="H3163" i="14"/>
  <c r="D3171" i="14"/>
  <c r="C3171" i="14" s="1"/>
  <c r="H3171" i="14"/>
  <c r="D3179" i="14"/>
  <c r="C3179" i="14" s="1"/>
  <c r="H3179" i="14"/>
  <c r="D3187" i="14"/>
  <c r="H3187" i="14"/>
  <c r="D3195" i="14"/>
  <c r="H3195" i="14"/>
  <c r="D3203" i="14"/>
  <c r="H3203" i="14"/>
  <c r="D3211" i="14"/>
  <c r="H3211" i="14"/>
  <c r="D3219" i="14"/>
  <c r="H3219" i="14"/>
  <c r="D3227" i="14"/>
  <c r="C3227" i="14" s="1"/>
  <c r="H3227" i="14"/>
  <c r="D3235" i="14"/>
  <c r="C3235" i="14" s="1"/>
  <c r="H3235" i="14"/>
  <c r="D3243" i="14"/>
  <c r="H3243" i="14"/>
  <c r="D3251" i="14"/>
  <c r="H3251" i="14"/>
  <c r="D3259" i="14"/>
  <c r="H3259" i="14"/>
  <c r="D3267" i="14"/>
  <c r="H3267" i="14"/>
  <c r="D3275" i="14"/>
  <c r="H3275" i="14"/>
  <c r="D3283" i="14"/>
  <c r="C3283" i="14" s="1"/>
  <c r="H3283" i="14"/>
  <c r="D3291" i="14"/>
  <c r="C3291" i="14" s="1"/>
  <c r="H3291" i="14"/>
  <c r="D3299" i="14"/>
  <c r="H3299" i="14"/>
  <c r="D3307" i="14"/>
  <c r="H3307" i="14"/>
  <c r="D3315" i="14"/>
  <c r="H3315" i="14"/>
  <c r="D3323" i="14"/>
  <c r="H3323" i="14"/>
  <c r="D3331" i="14"/>
  <c r="H3331" i="14"/>
  <c r="D3339" i="14"/>
  <c r="C3339" i="14" s="1"/>
  <c r="H3339" i="14"/>
  <c r="D3347" i="14"/>
  <c r="C3347" i="14" s="1"/>
  <c r="H3347" i="14"/>
  <c r="D3355" i="14"/>
  <c r="H3355" i="14"/>
  <c r="D3363" i="14"/>
  <c r="H3363" i="14"/>
  <c r="D3371" i="14"/>
  <c r="H3371" i="14"/>
  <c r="D3379" i="14"/>
  <c r="H3379" i="14"/>
  <c r="D3387" i="14"/>
  <c r="H3387" i="14"/>
  <c r="D3395" i="14"/>
  <c r="C3395" i="14" s="1"/>
  <c r="H3395" i="14"/>
  <c r="D3403" i="14"/>
  <c r="C3403" i="14" s="1"/>
  <c r="H3403" i="14"/>
  <c r="D3411" i="14"/>
  <c r="H3411" i="14"/>
  <c r="D3419" i="14"/>
  <c r="H3419" i="14"/>
  <c r="D3427" i="14"/>
  <c r="H3427" i="14"/>
  <c r="D3435" i="14"/>
  <c r="C3435" i="14" s="1"/>
  <c r="H3435" i="14"/>
  <c r="D3443" i="14"/>
  <c r="H3443" i="14"/>
  <c r="D3451" i="14"/>
  <c r="C3451" i="14" s="1"/>
  <c r="H3451" i="14"/>
  <c r="D3459" i="14"/>
  <c r="C3459" i="14" s="1"/>
  <c r="H3459" i="14"/>
  <c r="D3467" i="14"/>
  <c r="H3467" i="14"/>
  <c r="D3475" i="14"/>
  <c r="H3475" i="14"/>
  <c r="D3483" i="14"/>
  <c r="H3483" i="14"/>
  <c r="D3491" i="14"/>
  <c r="H3491" i="14"/>
  <c r="D3499" i="14"/>
  <c r="H3499" i="14"/>
  <c r="D3507" i="14"/>
  <c r="C3507" i="14" s="1"/>
  <c r="H3507" i="14"/>
  <c r="D3515" i="14"/>
  <c r="C3515" i="14" s="1"/>
  <c r="H3515" i="14"/>
  <c r="D3523" i="14"/>
  <c r="H3523" i="14"/>
  <c r="D3531" i="14"/>
  <c r="H3531" i="14"/>
  <c r="D3539" i="14"/>
  <c r="H3539" i="14"/>
  <c r="D3547" i="14"/>
  <c r="H3547" i="14"/>
  <c r="D3555" i="14"/>
  <c r="H3555" i="14"/>
  <c r="D3563" i="14"/>
  <c r="C3563" i="14" s="1"/>
  <c r="H3563" i="14"/>
  <c r="D3571" i="14"/>
  <c r="C3571" i="14" s="1"/>
  <c r="H3571" i="14"/>
  <c r="D3579" i="14"/>
  <c r="H3579" i="14"/>
  <c r="D3587" i="14"/>
  <c r="H3587" i="14"/>
  <c r="D3595" i="14"/>
  <c r="H3595" i="14"/>
  <c r="D3603" i="14"/>
  <c r="H3603" i="14"/>
  <c r="D3611" i="14"/>
  <c r="H3611" i="14"/>
  <c r="D3619" i="14"/>
  <c r="C3619" i="14" s="1"/>
  <c r="H3619" i="14"/>
  <c r="D3627" i="14"/>
  <c r="C3627" i="14" s="1"/>
  <c r="H3627" i="14"/>
  <c r="D3635" i="14"/>
  <c r="H3635" i="14"/>
  <c r="D3643" i="14"/>
  <c r="H3643" i="14"/>
  <c r="D3651" i="14"/>
  <c r="H3651" i="14"/>
  <c r="D3659" i="14"/>
  <c r="H3659" i="14"/>
  <c r="D3667" i="14"/>
  <c r="H3667" i="14"/>
  <c r="D3675" i="14"/>
  <c r="C3675" i="14" s="1"/>
  <c r="H3675" i="14"/>
  <c r="D3683" i="14"/>
  <c r="C3683" i="14" s="1"/>
  <c r="H3683" i="14"/>
  <c r="D3691" i="14"/>
  <c r="H3691" i="14"/>
  <c r="D3699" i="14"/>
  <c r="H3699" i="14"/>
  <c r="D3707" i="14"/>
  <c r="H3707" i="14"/>
  <c r="D3715" i="14"/>
  <c r="H3715" i="14"/>
  <c r="D3723" i="14"/>
  <c r="H3723" i="14"/>
  <c r="D3731" i="14"/>
  <c r="C3731" i="14" s="1"/>
  <c r="H3731" i="14"/>
  <c r="D3739" i="14"/>
  <c r="C3739" i="14" s="1"/>
  <c r="H3739" i="14"/>
  <c r="D3747" i="14"/>
  <c r="H3747" i="14"/>
  <c r="D3755" i="14"/>
  <c r="H3755" i="14"/>
  <c r="D3763" i="14"/>
  <c r="H3763" i="14"/>
  <c r="D3771" i="14"/>
  <c r="H3771" i="14"/>
  <c r="D3779" i="14"/>
  <c r="H3779" i="14"/>
  <c r="D3787" i="14"/>
  <c r="C3787" i="14" s="1"/>
  <c r="H3787" i="14"/>
  <c r="D3795" i="14"/>
  <c r="C3795" i="14" s="1"/>
  <c r="H3795" i="14"/>
  <c r="D3803" i="14"/>
  <c r="H3803" i="14"/>
  <c r="D3811" i="14"/>
  <c r="H3811" i="14"/>
  <c r="D3819" i="14"/>
  <c r="H3819" i="14"/>
  <c r="D3827" i="14"/>
  <c r="H3827" i="14"/>
  <c r="D3835" i="14"/>
  <c r="H3835" i="14"/>
  <c r="D3843" i="14"/>
  <c r="C3843" i="14" s="1"/>
  <c r="H3843" i="14"/>
  <c r="D3851" i="14"/>
  <c r="C3851" i="14" s="1"/>
  <c r="H3851" i="14"/>
  <c r="D3859" i="14"/>
  <c r="H3859" i="14"/>
  <c r="D3867" i="14"/>
  <c r="H3867" i="14"/>
  <c r="D3875" i="14"/>
  <c r="H3875" i="14"/>
  <c r="D3883" i="14"/>
  <c r="H3883" i="14"/>
  <c r="D3891" i="14"/>
  <c r="H3891" i="14"/>
  <c r="D3899" i="14"/>
  <c r="C3899" i="14" s="1"/>
  <c r="H3899" i="14"/>
  <c r="D3907" i="14"/>
  <c r="C3907" i="14" s="1"/>
  <c r="H3907" i="14"/>
  <c r="D3915" i="14"/>
  <c r="H3915" i="14"/>
  <c r="D3923" i="14"/>
  <c r="H3923" i="14"/>
  <c r="D3931" i="14"/>
  <c r="H3931" i="14"/>
  <c r="H3939" i="14"/>
  <c r="D3939" i="14"/>
  <c r="C3939" i="14" s="1"/>
  <c r="D3947" i="14"/>
  <c r="H3947" i="14"/>
  <c r="D3955" i="14"/>
  <c r="C3955" i="14" s="1"/>
  <c r="H3955" i="14"/>
  <c r="D3963" i="14"/>
  <c r="C3963" i="14" s="1"/>
  <c r="H3963" i="14"/>
  <c r="D3971" i="14"/>
  <c r="H3971" i="14"/>
  <c r="D3979" i="14"/>
  <c r="H3979" i="14"/>
  <c r="D3987" i="14"/>
  <c r="H3987" i="14"/>
  <c r="D3995" i="14"/>
  <c r="H3995" i="14"/>
  <c r="D4003" i="14"/>
  <c r="H4003" i="14"/>
  <c r="D4011" i="14"/>
  <c r="C4011" i="14" s="1"/>
  <c r="H4011" i="14"/>
  <c r="D4019" i="14"/>
  <c r="C4019" i="14" s="1"/>
  <c r="H4019" i="14"/>
  <c r="D4027" i="14"/>
  <c r="H4027" i="14"/>
  <c r="D4035" i="14"/>
  <c r="H4035" i="14"/>
  <c r="D4043" i="14"/>
  <c r="H4043" i="14"/>
  <c r="H4051" i="14"/>
  <c r="D4051" i="14"/>
  <c r="H4059" i="14"/>
  <c r="D4059" i="14"/>
  <c r="D4067" i="14"/>
  <c r="C4067" i="14" s="1"/>
  <c r="H4067" i="14"/>
  <c r="D4075" i="14"/>
  <c r="C4075" i="14" s="1"/>
  <c r="H4075" i="14"/>
  <c r="H4083" i="14"/>
  <c r="D4083" i="14"/>
  <c r="H4091" i="14"/>
  <c r="D4091" i="14"/>
  <c r="D4099" i="14"/>
  <c r="H4099" i="14"/>
  <c r="D4107" i="14"/>
  <c r="H4107" i="14"/>
  <c r="H4115" i="14"/>
  <c r="D4115" i="14"/>
  <c r="H4123" i="14"/>
  <c r="D4123" i="14"/>
  <c r="C4123" i="14" s="1"/>
  <c r="H4131" i="14"/>
  <c r="D4131" i="14"/>
  <c r="C4131" i="14" s="1"/>
  <c r="H4139" i="14"/>
  <c r="D4139" i="14"/>
  <c r="H4147" i="14"/>
  <c r="D4147" i="14"/>
  <c r="D4155" i="14"/>
  <c r="H4155" i="14"/>
  <c r="D4163" i="14"/>
  <c r="H4163" i="14"/>
  <c r="D4171" i="14"/>
  <c r="H4171" i="14"/>
  <c r="H4179" i="14"/>
  <c r="D4179" i="14"/>
  <c r="C4179" i="14" s="1"/>
  <c r="H4187" i="14"/>
  <c r="D4187" i="14"/>
  <c r="C4187" i="14" s="1"/>
  <c r="D4195" i="14"/>
  <c r="H4195" i="14"/>
  <c r="D4203" i="14"/>
  <c r="H4203" i="14"/>
  <c r="D4211" i="14"/>
  <c r="H4211" i="14"/>
  <c r="D4219" i="14"/>
  <c r="H4219" i="14"/>
  <c r="D4227" i="14"/>
  <c r="H4227" i="14"/>
  <c r="D4235" i="14"/>
  <c r="C4235" i="14" s="1"/>
  <c r="H4235" i="14"/>
  <c r="D4243" i="14"/>
  <c r="C4243" i="14" s="1"/>
  <c r="H4243" i="14"/>
  <c r="D4251" i="14"/>
  <c r="H4251" i="14"/>
  <c r="H4259" i="14"/>
  <c r="D4259" i="14"/>
  <c r="H4267" i="14"/>
  <c r="D4267" i="14"/>
  <c r="H4275" i="14"/>
  <c r="D4275" i="14"/>
  <c r="H4283" i="14"/>
  <c r="D4283" i="14"/>
  <c r="H4291" i="14"/>
  <c r="D4291" i="14"/>
  <c r="C4291" i="14" s="1"/>
  <c r="H4299" i="14"/>
  <c r="D4299" i="14"/>
  <c r="C4299" i="14" s="1"/>
  <c r="D4307" i="14"/>
  <c r="H4307" i="14"/>
  <c r="D4315" i="14"/>
  <c r="H4315" i="14"/>
  <c r="D4323" i="14"/>
  <c r="H4323" i="14"/>
  <c r="D4331" i="14"/>
  <c r="H4331" i="14"/>
  <c r="D4339" i="14"/>
  <c r="H4339" i="14"/>
  <c r="D4347" i="14"/>
  <c r="C4347" i="14" s="1"/>
  <c r="H4347" i="14"/>
  <c r="D4355" i="14"/>
  <c r="C4355" i="14" s="1"/>
  <c r="H4355" i="14"/>
  <c r="D4363" i="14"/>
  <c r="H4363" i="14"/>
  <c r="D4371" i="14"/>
  <c r="H4371" i="14"/>
  <c r="D4379" i="14"/>
  <c r="H4379" i="14"/>
  <c r="D4387" i="14"/>
  <c r="H4387" i="14"/>
  <c r="D4395" i="14"/>
  <c r="H4395" i="14"/>
  <c r="D4403" i="14"/>
  <c r="C4403" i="14" s="1"/>
  <c r="H4403" i="14"/>
  <c r="H4411" i="14"/>
  <c r="D4411" i="14"/>
  <c r="C4411" i="14" s="1"/>
  <c r="H4419" i="14"/>
  <c r="D4419" i="14"/>
  <c r="H4427" i="14"/>
  <c r="D4427" i="14"/>
  <c r="H4435" i="14"/>
  <c r="D4435" i="14"/>
  <c r="H4443" i="14"/>
  <c r="D4443" i="14"/>
  <c r="H4463" i="14"/>
  <c r="D4463" i="14"/>
  <c r="D4483" i="14"/>
  <c r="H4483" i="14"/>
  <c r="D4065" i="14"/>
  <c r="D4081" i="14"/>
  <c r="C4081" i="14" s="1"/>
  <c r="D4097" i="14"/>
  <c r="D4113" i="14"/>
  <c r="D4141" i="14"/>
  <c r="D4157" i="14"/>
  <c r="D4173" i="14"/>
  <c r="C4173" i="14" s="1"/>
  <c r="D4217" i="14"/>
  <c r="D4257" i="14"/>
  <c r="C4257" i="14" s="1"/>
  <c r="H4257" i="14"/>
  <c r="D4317" i="14"/>
  <c r="D4333" i="14"/>
  <c r="C4333" i="14" s="1"/>
  <c r="D4349" i="14"/>
  <c r="D4365" i="14"/>
  <c r="D4381" i="14"/>
  <c r="D4421" i="14"/>
  <c r="D4449" i="14"/>
  <c r="D4465" i="14"/>
  <c r="D4477" i="14"/>
  <c r="D4493" i="14"/>
  <c r="C4493" i="14" s="1"/>
  <c r="D4501" i="14"/>
  <c r="C4501" i="14" s="1"/>
  <c r="H4501" i="14"/>
  <c r="H146" i="14"/>
  <c r="D146" i="14"/>
  <c r="D154" i="14"/>
  <c r="C154" i="14" s="1"/>
  <c r="H154" i="14"/>
  <c r="H162" i="14"/>
  <c r="D162" i="14"/>
  <c r="C162" i="14" s="1"/>
  <c r="D170" i="14"/>
  <c r="H170" i="14"/>
  <c r="H178" i="14"/>
  <c r="D178" i="14"/>
  <c r="D186" i="14"/>
  <c r="H186" i="14"/>
  <c r="H194" i="14"/>
  <c r="D194" i="14"/>
  <c r="D202" i="14"/>
  <c r="H202" i="14"/>
  <c r="H210" i="14"/>
  <c r="D210" i="14"/>
  <c r="C210" i="14" s="1"/>
  <c r="D218" i="14"/>
  <c r="C218" i="14" s="1"/>
  <c r="H218" i="14"/>
  <c r="H226" i="14"/>
  <c r="D226" i="14"/>
  <c r="D234" i="14"/>
  <c r="H234" i="14"/>
  <c r="H242" i="14"/>
  <c r="D242" i="14"/>
  <c r="D250" i="14"/>
  <c r="H250" i="14"/>
  <c r="H258" i="14"/>
  <c r="D258" i="14"/>
  <c r="D266" i="14"/>
  <c r="C266" i="14" s="1"/>
  <c r="H266" i="14"/>
  <c r="H274" i="14"/>
  <c r="D274" i="14"/>
  <c r="C274" i="14" s="1"/>
  <c r="D282" i="14"/>
  <c r="H282" i="14"/>
  <c r="H290" i="14"/>
  <c r="D290" i="14"/>
  <c r="D298" i="14"/>
  <c r="H298" i="14"/>
  <c r="H306" i="14"/>
  <c r="D306" i="14"/>
  <c r="D314" i="14"/>
  <c r="H314" i="14"/>
  <c r="H322" i="14"/>
  <c r="D322" i="14"/>
  <c r="C322" i="14" s="1"/>
  <c r="D330" i="14"/>
  <c r="C330" i="14" s="1"/>
  <c r="H330" i="14"/>
  <c r="H338" i="14"/>
  <c r="D338" i="14"/>
  <c r="D346" i="14"/>
  <c r="H346" i="14"/>
  <c r="H354" i="14"/>
  <c r="D354" i="14"/>
  <c r="D362" i="14"/>
  <c r="H362" i="14"/>
  <c r="H370" i="14"/>
  <c r="D370" i="14"/>
  <c r="D378" i="14"/>
  <c r="C378" i="14" s="1"/>
  <c r="H378" i="14"/>
  <c r="H386" i="14"/>
  <c r="D386" i="14"/>
  <c r="C386" i="14" s="1"/>
  <c r="D394" i="14"/>
  <c r="H394" i="14"/>
  <c r="H402" i="14"/>
  <c r="D402" i="14"/>
  <c r="D410" i="14"/>
  <c r="H410" i="14"/>
  <c r="H418" i="14"/>
  <c r="D418" i="14"/>
  <c r="D426" i="14"/>
  <c r="H426" i="14"/>
  <c r="H434" i="14"/>
  <c r="D434" i="14"/>
  <c r="C434" i="14" s="1"/>
  <c r="D442" i="14"/>
  <c r="C442" i="14" s="1"/>
  <c r="H442" i="14"/>
  <c r="H450" i="14"/>
  <c r="D450" i="14"/>
  <c r="D458" i="14"/>
  <c r="H458" i="14"/>
  <c r="H466" i="14"/>
  <c r="D466" i="14"/>
  <c r="D474" i="14"/>
  <c r="H474" i="14"/>
  <c r="H482" i="14"/>
  <c r="D482" i="14"/>
  <c r="D490" i="14"/>
  <c r="C490" i="14" s="1"/>
  <c r="H490" i="14"/>
  <c r="H498" i="14"/>
  <c r="D498" i="14"/>
  <c r="C498" i="14" s="1"/>
  <c r="D506" i="14"/>
  <c r="H506" i="14"/>
  <c r="H514" i="14"/>
  <c r="D514" i="14"/>
  <c r="D522" i="14"/>
  <c r="H522" i="14"/>
  <c r="H530" i="14"/>
  <c r="D530" i="14"/>
  <c r="D538" i="14"/>
  <c r="H538" i="14"/>
  <c r="D546" i="14"/>
  <c r="C546" i="14" s="1"/>
  <c r="H546" i="14"/>
  <c r="D554" i="14"/>
  <c r="C554" i="14" s="1"/>
  <c r="H554" i="14"/>
  <c r="D562" i="14"/>
  <c r="H562" i="14"/>
  <c r="D570" i="14"/>
  <c r="H570" i="14"/>
  <c r="D578" i="14"/>
  <c r="H578" i="14"/>
  <c r="D586" i="14"/>
  <c r="H586" i="14"/>
  <c r="D594" i="14"/>
  <c r="H594" i="14"/>
  <c r="D602" i="14"/>
  <c r="C602" i="14" s="1"/>
  <c r="H602" i="14"/>
  <c r="D610" i="14"/>
  <c r="C610" i="14" s="1"/>
  <c r="H610" i="14"/>
  <c r="D618" i="14"/>
  <c r="H618" i="14"/>
  <c r="D626" i="14"/>
  <c r="H626" i="14"/>
  <c r="D634" i="14"/>
  <c r="H634" i="14"/>
  <c r="D642" i="14"/>
  <c r="H642" i="14"/>
  <c r="D650" i="14"/>
  <c r="H650" i="14"/>
  <c r="D658" i="14"/>
  <c r="C658" i="14" s="1"/>
  <c r="H658" i="14"/>
  <c r="D666" i="14"/>
  <c r="C666" i="14" s="1"/>
  <c r="H666" i="14"/>
  <c r="D674" i="14"/>
  <c r="H674" i="14"/>
  <c r="D682" i="14"/>
  <c r="H682" i="14"/>
  <c r="D690" i="14"/>
  <c r="H690" i="14"/>
  <c r="D698" i="14"/>
  <c r="H698" i="14"/>
  <c r="D706" i="14"/>
  <c r="H706" i="14"/>
  <c r="D714" i="14"/>
  <c r="C714" i="14" s="1"/>
  <c r="H714" i="14"/>
  <c r="D722" i="14"/>
  <c r="C722" i="14" s="1"/>
  <c r="H722" i="14"/>
  <c r="D730" i="14"/>
  <c r="H730" i="14"/>
  <c r="D738" i="14"/>
  <c r="H738" i="14"/>
  <c r="D746" i="14"/>
  <c r="H746" i="14"/>
  <c r="D754" i="14"/>
  <c r="H754" i="14"/>
  <c r="D762" i="14"/>
  <c r="H762" i="14"/>
  <c r="D770" i="14"/>
  <c r="C770" i="14" s="1"/>
  <c r="H770" i="14"/>
  <c r="D778" i="14"/>
  <c r="C778" i="14" s="1"/>
  <c r="H778" i="14"/>
  <c r="D786" i="14"/>
  <c r="C786" i="14" s="1"/>
  <c r="H786" i="14"/>
  <c r="D794" i="14"/>
  <c r="H794" i="14"/>
  <c r="D802" i="14"/>
  <c r="H802" i="14"/>
  <c r="D810" i="14"/>
  <c r="H810" i="14"/>
  <c r="D818" i="14"/>
  <c r="H818" i="14"/>
  <c r="D826" i="14"/>
  <c r="C826" i="14" s="1"/>
  <c r="H826" i="14"/>
  <c r="D834" i="14"/>
  <c r="C834" i="14" s="1"/>
  <c r="H834" i="14"/>
  <c r="D842" i="14"/>
  <c r="H842" i="14"/>
  <c r="D850" i="14"/>
  <c r="H850" i="14"/>
  <c r="D858" i="14"/>
  <c r="H858" i="14"/>
  <c r="D866" i="14"/>
  <c r="H866" i="14"/>
  <c r="D874" i="14"/>
  <c r="H874" i="14"/>
  <c r="D882" i="14"/>
  <c r="C882" i="14" s="1"/>
  <c r="H882" i="14"/>
  <c r="D890" i="14"/>
  <c r="C890" i="14" s="1"/>
  <c r="H890" i="14"/>
  <c r="D898" i="14"/>
  <c r="H898" i="14"/>
  <c r="D906" i="14"/>
  <c r="H906" i="14"/>
  <c r="D914" i="14"/>
  <c r="H914" i="14"/>
  <c r="D922" i="14"/>
  <c r="H922" i="14"/>
  <c r="D930" i="14"/>
  <c r="H930" i="14"/>
  <c r="D938" i="14"/>
  <c r="C938" i="14" s="1"/>
  <c r="H938" i="14"/>
  <c r="D946" i="14"/>
  <c r="C946" i="14" s="1"/>
  <c r="H946" i="14"/>
  <c r="D954" i="14"/>
  <c r="H954" i="14"/>
  <c r="D962" i="14"/>
  <c r="H962" i="14"/>
  <c r="D970" i="14"/>
  <c r="H970" i="14"/>
  <c r="D978" i="14"/>
  <c r="H978" i="14"/>
  <c r="D986" i="14"/>
  <c r="H986" i="14"/>
  <c r="D994" i="14"/>
  <c r="C994" i="14" s="1"/>
  <c r="H994" i="14"/>
  <c r="D1002" i="14"/>
  <c r="C1002" i="14" s="1"/>
  <c r="H1002" i="14"/>
  <c r="D1010" i="14"/>
  <c r="H1010" i="14"/>
  <c r="D1018" i="14"/>
  <c r="H1018" i="14"/>
  <c r="D1026" i="14"/>
  <c r="H1026" i="14"/>
  <c r="D1034" i="14"/>
  <c r="H1034" i="14"/>
  <c r="D1042" i="14"/>
  <c r="H1042" i="14"/>
  <c r="D1050" i="14"/>
  <c r="C1050" i="14" s="1"/>
  <c r="H1050" i="14"/>
  <c r="D1058" i="14"/>
  <c r="C1058" i="14" s="1"/>
  <c r="H1058" i="14"/>
  <c r="D1066" i="14"/>
  <c r="H1066" i="14"/>
  <c r="D1074" i="14"/>
  <c r="H1074" i="14"/>
  <c r="D1082" i="14"/>
  <c r="H1082" i="14"/>
  <c r="D1090" i="14"/>
  <c r="H1090" i="14"/>
  <c r="D1098" i="14"/>
  <c r="C1098" i="14" s="1"/>
  <c r="H1098" i="14"/>
  <c r="D1106" i="14"/>
  <c r="C1106" i="14" s="1"/>
  <c r="H1106" i="14"/>
  <c r="D1114" i="14"/>
  <c r="C1114" i="14" s="1"/>
  <c r="H1114" i="14"/>
  <c r="D1122" i="14"/>
  <c r="H1122" i="14"/>
  <c r="D1130" i="14"/>
  <c r="H1130" i="14"/>
  <c r="D1138" i="14"/>
  <c r="H1138" i="14"/>
  <c r="D1146" i="14"/>
  <c r="H1146" i="14"/>
  <c r="D1154" i="14"/>
  <c r="H1154" i="14"/>
  <c r="D1162" i="14"/>
  <c r="C1162" i="14" s="1"/>
  <c r="H1162" i="14"/>
  <c r="D1170" i="14"/>
  <c r="C1170" i="14" s="1"/>
  <c r="H1170" i="14"/>
  <c r="D1178" i="14"/>
  <c r="H1178" i="14"/>
  <c r="D1186" i="14"/>
  <c r="H1186" i="14"/>
  <c r="D1194" i="14"/>
  <c r="H1194" i="14"/>
  <c r="D1202" i="14"/>
  <c r="H1202" i="14"/>
  <c r="H1210" i="14"/>
  <c r="D1210" i="14"/>
  <c r="D1218" i="14"/>
  <c r="C1218" i="14" s="1"/>
  <c r="H1218" i="14"/>
  <c r="D1226" i="14"/>
  <c r="C1226" i="14" s="1"/>
  <c r="H1226" i="14"/>
  <c r="D1234" i="14"/>
  <c r="H1234" i="14"/>
  <c r="D1242" i="14"/>
  <c r="H1242" i="14"/>
  <c r="D1250" i="14"/>
  <c r="H1250" i="14"/>
  <c r="D1258" i="14"/>
  <c r="H1258" i="14"/>
  <c r="D1266" i="14"/>
  <c r="H1266" i="14"/>
  <c r="D1274" i="14"/>
  <c r="C1274" i="14" s="1"/>
  <c r="H1274" i="14"/>
  <c r="D1282" i="14"/>
  <c r="C1282" i="14" s="1"/>
  <c r="H1282" i="14"/>
  <c r="D1290" i="14"/>
  <c r="H1290" i="14"/>
  <c r="D1298" i="14"/>
  <c r="H1298" i="14"/>
  <c r="D1306" i="14"/>
  <c r="H1306" i="14"/>
  <c r="D1314" i="14"/>
  <c r="H1314" i="14"/>
  <c r="D1322" i="14"/>
  <c r="H1322" i="14"/>
  <c r="D1330" i="14"/>
  <c r="C1330" i="14" s="1"/>
  <c r="H1330" i="14"/>
  <c r="D1338" i="14"/>
  <c r="C1338" i="14" s="1"/>
  <c r="H1338" i="14"/>
  <c r="D1346" i="14"/>
  <c r="H1346" i="14"/>
  <c r="D1354" i="14"/>
  <c r="H1354" i="14"/>
  <c r="D1362" i="14"/>
  <c r="H1362" i="14"/>
  <c r="D1370" i="14"/>
  <c r="H1370" i="14"/>
  <c r="D1378" i="14"/>
  <c r="H1378" i="14"/>
  <c r="D1386" i="14"/>
  <c r="C1386" i="14" s="1"/>
  <c r="H1386" i="14"/>
  <c r="D1394" i="14"/>
  <c r="C1394" i="14" s="1"/>
  <c r="H1394" i="14"/>
  <c r="D1402" i="14"/>
  <c r="H1402" i="14"/>
  <c r="D1410" i="14"/>
  <c r="H1410" i="14"/>
  <c r="D1418" i="14"/>
  <c r="H1418" i="14"/>
  <c r="D1426" i="14"/>
  <c r="H1426" i="14"/>
  <c r="D1434" i="14"/>
  <c r="H1434" i="14"/>
  <c r="D1442" i="14"/>
  <c r="C1442" i="14" s="1"/>
  <c r="H1442" i="14"/>
  <c r="D1450" i="14"/>
  <c r="C1450" i="14" s="1"/>
  <c r="H1450" i="14"/>
  <c r="D1458" i="14"/>
  <c r="H1458" i="14"/>
  <c r="D1466" i="14"/>
  <c r="H1466" i="14"/>
  <c r="D1474" i="14"/>
  <c r="H1474" i="14"/>
  <c r="D1482" i="14"/>
  <c r="H1482" i="14"/>
  <c r="D1490" i="14"/>
  <c r="H1490" i="14"/>
  <c r="D1498" i="14"/>
  <c r="C1498" i="14" s="1"/>
  <c r="H1498" i="14"/>
  <c r="D1506" i="14"/>
  <c r="C1506" i="14" s="1"/>
  <c r="H1506" i="14"/>
  <c r="D1514" i="14"/>
  <c r="H1514" i="14"/>
  <c r="D1522" i="14"/>
  <c r="C1522" i="14" s="1"/>
  <c r="H1522" i="14"/>
  <c r="D1530" i="14"/>
  <c r="H1530" i="14"/>
  <c r="D1538" i="14"/>
  <c r="H1538" i="14"/>
  <c r="D1546" i="14"/>
  <c r="H1546" i="14"/>
  <c r="D1554" i="14"/>
  <c r="C1554" i="14" s="1"/>
  <c r="H1554" i="14"/>
  <c r="D1562" i="14"/>
  <c r="C1562" i="14" s="1"/>
  <c r="H1562" i="14"/>
  <c r="D1570" i="14"/>
  <c r="H1570" i="14"/>
  <c r="D1578" i="14"/>
  <c r="H1578" i="14"/>
  <c r="D1586" i="14"/>
  <c r="H1586" i="14"/>
  <c r="D1594" i="14"/>
  <c r="H1594" i="14"/>
  <c r="D1602" i="14"/>
  <c r="H1602" i="14"/>
  <c r="D1610" i="14"/>
  <c r="C1610" i="14" s="1"/>
  <c r="H1610" i="14"/>
  <c r="D1618" i="14"/>
  <c r="C1618" i="14" s="1"/>
  <c r="H1618" i="14"/>
  <c r="D1626" i="14"/>
  <c r="H1626" i="14"/>
  <c r="D1634" i="14"/>
  <c r="H1634" i="14"/>
  <c r="D1642" i="14"/>
  <c r="H1642" i="14"/>
  <c r="D1650" i="14"/>
  <c r="H1650" i="14"/>
  <c r="D1658" i="14"/>
  <c r="H1658" i="14"/>
  <c r="D1666" i="14"/>
  <c r="C1666" i="14" s="1"/>
  <c r="H1666" i="14"/>
  <c r="D1674" i="14"/>
  <c r="C1674" i="14" s="1"/>
  <c r="H1674" i="14"/>
  <c r="D1682" i="14"/>
  <c r="H1682" i="14"/>
  <c r="D1690" i="14"/>
  <c r="H1690" i="14"/>
  <c r="D1698" i="14"/>
  <c r="H1698" i="14"/>
  <c r="D1706" i="14"/>
  <c r="H1706" i="14"/>
  <c r="D1714" i="14"/>
  <c r="H1714" i="14"/>
  <c r="D1722" i="14"/>
  <c r="C1722" i="14" s="1"/>
  <c r="H1722" i="14"/>
  <c r="D1730" i="14"/>
  <c r="C1730" i="14" s="1"/>
  <c r="H1730" i="14"/>
  <c r="D1738" i="14"/>
  <c r="H1738" i="14"/>
  <c r="D1746" i="14"/>
  <c r="H1746" i="14"/>
  <c r="D1754" i="14"/>
  <c r="H1754" i="14"/>
  <c r="D1762" i="14"/>
  <c r="H1762" i="14"/>
  <c r="D1770" i="14"/>
  <c r="H1770" i="14"/>
  <c r="D1778" i="14"/>
  <c r="C1778" i="14" s="1"/>
  <c r="H1778" i="14"/>
  <c r="D1786" i="14"/>
  <c r="C1786" i="14" s="1"/>
  <c r="H1786" i="14"/>
  <c r="D1794" i="14"/>
  <c r="H1794" i="14"/>
  <c r="D1802" i="14"/>
  <c r="H1802" i="14"/>
  <c r="D1810" i="14"/>
  <c r="H1810" i="14"/>
  <c r="D1818" i="14"/>
  <c r="H1818" i="14"/>
  <c r="D1826" i="14"/>
  <c r="H1826" i="14"/>
  <c r="D1834" i="14"/>
  <c r="C1834" i="14" s="1"/>
  <c r="H1834" i="14"/>
  <c r="D1842" i="14"/>
  <c r="C1842" i="14" s="1"/>
  <c r="H1842" i="14"/>
  <c r="D1850" i="14"/>
  <c r="H1850" i="14"/>
  <c r="D1858" i="14"/>
  <c r="H1858" i="14"/>
  <c r="D1866" i="14"/>
  <c r="H1866" i="14"/>
  <c r="D1874" i="14"/>
  <c r="H1874" i="14"/>
  <c r="D1882" i="14"/>
  <c r="H1882" i="14"/>
  <c r="D1890" i="14"/>
  <c r="C1890" i="14" s="1"/>
  <c r="H1890" i="14"/>
  <c r="D1898" i="14"/>
  <c r="C1898" i="14" s="1"/>
  <c r="H1898" i="14"/>
  <c r="D1906" i="14"/>
  <c r="H1906" i="14"/>
  <c r="D1914" i="14"/>
  <c r="H1914" i="14"/>
  <c r="D1922" i="14"/>
  <c r="H1922" i="14"/>
  <c r="D1930" i="14"/>
  <c r="H1930" i="14"/>
  <c r="D1938" i="14"/>
  <c r="C1938" i="14" s="1"/>
  <c r="H1938" i="14"/>
  <c r="D1946" i="14"/>
  <c r="C1946" i="14" s="1"/>
  <c r="H1946" i="14"/>
  <c r="D1954" i="14"/>
  <c r="C1954" i="14" s="1"/>
  <c r="H1954" i="14"/>
  <c r="D1962" i="14"/>
  <c r="H1962" i="14"/>
  <c r="D1970" i="14"/>
  <c r="H1970" i="14"/>
  <c r="D1978" i="14"/>
  <c r="H1978" i="14"/>
  <c r="D1986" i="14"/>
  <c r="C1986" i="14" s="1"/>
  <c r="H1986" i="14"/>
  <c r="D1994" i="14"/>
  <c r="H1994" i="14"/>
  <c r="D2002" i="14"/>
  <c r="C2002" i="14" s="1"/>
  <c r="H2002" i="14"/>
  <c r="D2010" i="14"/>
  <c r="C2010" i="14" s="1"/>
  <c r="H2010" i="14"/>
  <c r="D2018" i="14"/>
  <c r="H2018" i="14"/>
  <c r="D2026" i="14"/>
  <c r="H2026" i="14"/>
  <c r="D2034" i="14"/>
  <c r="H2034" i="14"/>
  <c r="D2042" i="14"/>
  <c r="H2042" i="14"/>
  <c r="D2050" i="14"/>
  <c r="H2050" i="14"/>
  <c r="D2058" i="14"/>
  <c r="C2058" i="14" s="1"/>
  <c r="H2058" i="14"/>
  <c r="D2066" i="14"/>
  <c r="C2066" i="14" s="1"/>
  <c r="H2066" i="14"/>
  <c r="D2074" i="14"/>
  <c r="H2074" i="14"/>
  <c r="D2082" i="14"/>
  <c r="H2082" i="14"/>
  <c r="D2090" i="14"/>
  <c r="H2090" i="14"/>
  <c r="D2098" i="14"/>
  <c r="H2098" i="14"/>
  <c r="D2106" i="14"/>
  <c r="H2106" i="14"/>
  <c r="D2114" i="14"/>
  <c r="C2114" i="14" s="1"/>
  <c r="H2114" i="14"/>
  <c r="D2122" i="14"/>
  <c r="C2122" i="14" s="1"/>
  <c r="H2122" i="14"/>
  <c r="D2130" i="14"/>
  <c r="H2130" i="14"/>
  <c r="D2138" i="14"/>
  <c r="H2138" i="14"/>
  <c r="D2146" i="14"/>
  <c r="C2146" i="14" s="1"/>
  <c r="H2146" i="14"/>
  <c r="D2154" i="14"/>
  <c r="H2154" i="14"/>
  <c r="D2162" i="14"/>
  <c r="H2162" i="14"/>
  <c r="D2170" i="14"/>
  <c r="C2170" i="14" s="1"/>
  <c r="H2170" i="14"/>
  <c r="D2178" i="14"/>
  <c r="C2178" i="14" s="1"/>
  <c r="H2178" i="14"/>
  <c r="D2186" i="14"/>
  <c r="C2186" i="14" s="1"/>
  <c r="H2186" i="14"/>
  <c r="D2194" i="14"/>
  <c r="H2194" i="14"/>
  <c r="D2202" i="14"/>
  <c r="H2202" i="14"/>
  <c r="D2210" i="14"/>
  <c r="H2210" i="14"/>
  <c r="D2218" i="14"/>
  <c r="H2218" i="14"/>
  <c r="D2226" i="14"/>
  <c r="C2226" i="14" s="1"/>
  <c r="H2226" i="14"/>
  <c r="D2234" i="14"/>
  <c r="C2234" i="14" s="1"/>
  <c r="H2234" i="14"/>
  <c r="D2242" i="14"/>
  <c r="H2242" i="14"/>
  <c r="D2250" i="14"/>
  <c r="H2250" i="14"/>
  <c r="D2258" i="14"/>
  <c r="H2258" i="14"/>
  <c r="D2266" i="14"/>
  <c r="H2266" i="14"/>
  <c r="D2274" i="14"/>
  <c r="H2274" i="14"/>
  <c r="D2282" i="14"/>
  <c r="C2282" i="14" s="1"/>
  <c r="H2282" i="14"/>
  <c r="D2290" i="14"/>
  <c r="C2290" i="14" s="1"/>
  <c r="H2290" i="14"/>
  <c r="D2298" i="14"/>
  <c r="H2298" i="14"/>
  <c r="D2306" i="14"/>
  <c r="H2306" i="14"/>
  <c r="D2314" i="14"/>
  <c r="C2314" i="14" s="1"/>
  <c r="H2314" i="14"/>
  <c r="D2322" i="14"/>
  <c r="H2322" i="14"/>
  <c r="D2330" i="14"/>
  <c r="H2330" i="14"/>
  <c r="D2338" i="14"/>
  <c r="C2338" i="14" s="1"/>
  <c r="H2338" i="14"/>
  <c r="D2346" i="14"/>
  <c r="C2346" i="14" s="1"/>
  <c r="H2346" i="14"/>
  <c r="D2354" i="14"/>
  <c r="H2354" i="14"/>
  <c r="D2362" i="14"/>
  <c r="H2362" i="14"/>
  <c r="D2370" i="14"/>
  <c r="H2370" i="14"/>
  <c r="D2378" i="14"/>
  <c r="H2378" i="14"/>
  <c r="D2386" i="14"/>
  <c r="H2386" i="14"/>
  <c r="D2394" i="14"/>
  <c r="C2394" i="14" s="1"/>
  <c r="H2394" i="14"/>
  <c r="D2402" i="14"/>
  <c r="C2402" i="14" s="1"/>
  <c r="H2402" i="14"/>
  <c r="D2410" i="14"/>
  <c r="H2410" i="14"/>
  <c r="D2418" i="14"/>
  <c r="H2418" i="14"/>
  <c r="D2426" i="14"/>
  <c r="H2426" i="14"/>
  <c r="D2434" i="14"/>
  <c r="H2434" i="14"/>
  <c r="D2442" i="14"/>
  <c r="H2442" i="14"/>
  <c r="D2450" i="14"/>
  <c r="C2450" i="14" s="1"/>
  <c r="H2450" i="14"/>
  <c r="D2458" i="14"/>
  <c r="C2458" i="14" s="1"/>
  <c r="H2458" i="14"/>
  <c r="D2466" i="14"/>
  <c r="H2466" i="14"/>
  <c r="D2474" i="14"/>
  <c r="H2474" i="14"/>
  <c r="D2482" i="14"/>
  <c r="H2482" i="14"/>
  <c r="D2490" i="14"/>
  <c r="H2490" i="14"/>
  <c r="D2498" i="14"/>
  <c r="H2498" i="14"/>
  <c r="D2506" i="14"/>
  <c r="C2506" i="14" s="1"/>
  <c r="H2506" i="14"/>
  <c r="D2514" i="14"/>
  <c r="C2514" i="14" s="1"/>
  <c r="H2514" i="14"/>
  <c r="D2522" i="14"/>
  <c r="H2522" i="14"/>
  <c r="D2530" i="14"/>
  <c r="H2530" i="14"/>
  <c r="D2538" i="14"/>
  <c r="H2538" i="14"/>
  <c r="D2546" i="14"/>
  <c r="H2546" i="14"/>
  <c r="D2554" i="14"/>
  <c r="H2554" i="14"/>
  <c r="D2562" i="14"/>
  <c r="C2562" i="14" s="1"/>
  <c r="H2562" i="14"/>
  <c r="D2570" i="14"/>
  <c r="C2570" i="14" s="1"/>
  <c r="H2570" i="14"/>
  <c r="D2578" i="14"/>
  <c r="H2578" i="14"/>
  <c r="D2586" i="14"/>
  <c r="H2586" i="14"/>
  <c r="D2594" i="14"/>
  <c r="H2594" i="14"/>
  <c r="D2602" i="14"/>
  <c r="H2602" i="14"/>
  <c r="D2610" i="14"/>
  <c r="H2610" i="14"/>
  <c r="D2618" i="14"/>
  <c r="C2618" i="14" s="1"/>
  <c r="H2618" i="14"/>
  <c r="D2626" i="14"/>
  <c r="C2626" i="14" s="1"/>
  <c r="H2626" i="14"/>
  <c r="D2634" i="14"/>
  <c r="H2634" i="14"/>
  <c r="D2642" i="14"/>
  <c r="H2642" i="14"/>
  <c r="D2650" i="14"/>
  <c r="H2650" i="14"/>
  <c r="D2658" i="14"/>
  <c r="H2658" i="14"/>
  <c r="D2666" i="14"/>
  <c r="C2666" i="14" s="1"/>
  <c r="H2666" i="14"/>
  <c r="D2674" i="14"/>
  <c r="C2674" i="14" s="1"/>
  <c r="H2674" i="14"/>
  <c r="D2682" i="14"/>
  <c r="C2682" i="14" s="1"/>
  <c r="H2682" i="14"/>
  <c r="D2690" i="14"/>
  <c r="H2690" i="14"/>
  <c r="D2698" i="14"/>
  <c r="H2698" i="14"/>
  <c r="D2706" i="14"/>
  <c r="H2706" i="14"/>
  <c r="D2714" i="14"/>
  <c r="H2714" i="14"/>
  <c r="D2722" i="14"/>
  <c r="H2722" i="14"/>
  <c r="D2730" i="14"/>
  <c r="C2730" i="14" s="1"/>
  <c r="H2730" i="14"/>
  <c r="D2738" i="14"/>
  <c r="C2738" i="14" s="1"/>
  <c r="H2738" i="14"/>
  <c r="D2746" i="14"/>
  <c r="H2746" i="14"/>
  <c r="D2754" i="14"/>
  <c r="H2754" i="14"/>
  <c r="D2762" i="14"/>
  <c r="H2762" i="14"/>
  <c r="D2770" i="14"/>
  <c r="H2770" i="14"/>
  <c r="D2778" i="14"/>
  <c r="H2778" i="14"/>
  <c r="D2786" i="14"/>
  <c r="C2786" i="14" s="1"/>
  <c r="H2786" i="14"/>
  <c r="D2794" i="14"/>
  <c r="C2794" i="14" s="1"/>
  <c r="H2794" i="14"/>
  <c r="D2802" i="14"/>
  <c r="H2802" i="14"/>
  <c r="D2810" i="14"/>
  <c r="H2810" i="14"/>
  <c r="D2818" i="14"/>
  <c r="H2818" i="14"/>
  <c r="D2826" i="14"/>
  <c r="H2826" i="14"/>
  <c r="D2834" i="14"/>
  <c r="H2834" i="14"/>
  <c r="D2842" i="14"/>
  <c r="C2842" i="14" s="1"/>
  <c r="H2842" i="14"/>
  <c r="D2850" i="14"/>
  <c r="C2850" i="14" s="1"/>
  <c r="H2850" i="14"/>
  <c r="D2858" i="14"/>
  <c r="H2858" i="14"/>
  <c r="D2866" i="14"/>
  <c r="H2866" i="14"/>
  <c r="D2874" i="14"/>
  <c r="H2874" i="14"/>
  <c r="D2882" i="14"/>
  <c r="H2882" i="14"/>
  <c r="D2890" i="14"/>
  <c r="H2890" i="14"/>
  <c r="D2898" i="14"/>
  <c r="C2898" i="14" s="1"/>
  <c r="H2898" i="14"/>
  <c r="D2906" i="14"/>
  <c r="C2906" i="14" s="1"/>
  <c r="H2906" i="14"/>
  <c r="D2914" i="14"/>
  <c r="H2914" i="14"/>
  <c r="D2922" i="14"/>
  <c r="H2922" i="14"/>
  <c r="D2930" i="14"/>
  <c r="H2930" i="14"/>
  <c r="D2938" i="14"/>
  <c r="H2938" i="14"/>
  <c r="D2946" i="14"/>
  <c r="H2946" i="14"/>
  <c r="D2954" i="14"/>
  <c r="C2954" i="14" s="1"/>
  <c r="H2954" i="14"/>
  <c r="D2962" i="14"/>
  <c r="C2962" i="14" s="1"/>
  <c r="H2962" i="14"/>
  <c r="D2970" i="14"/>
  <c r="C2970" i="14" s="1"/>
  <c r="H2970" i="14"/>
  <c r="D2978" i="14"/>
  <c r="H2978" i="14"/>
  <c r="D2986" i="14"/>
  <c r="H2986" i="14"/>
  <c r="D2994" i="14"/>
  <c r="H2994" i="14"/>
  <c r="D3002" i="14"/>
  <c r="H3002" i="14"/>
  <c r="D3010" i="14"/>
  <c r="C3010" i="14" s="1"/>
  <c r="H3010" i="14"/>
  <c r="D3018" i="14"/>
  <c r="C3018" i="14" s="1"/>
  <c r="H3018" i="14"/>
  <c r="D3026" i="14"/>
  <c r="H3026" i="14"/>
  <c r="D3034" i="14"/>
  <c r="C3034" i="14" s="1"/>
  <c r="H3034" i="14"/>
  <c r="D3042" i="14"/>
  <c r="H3042" i="14"/>
  <c r="D3050" i="14"/>
  <c r="H3050" i="14"/>
  <c r="D3058" i="14"/>
  <c r="H3058" i="14"/>
  <c r="D3066" i="14"/>
  <c r="C3066" i="14" s="1"/>
  <c r="H3066" i="14"/>
  <c r="D3074" i="14"/>
  <c r="C3074" i="14" s="1"/>
  <c r="H3074" i="14"/>
  <c r="D3082" i="14"/>
  <c r="H3082" i="14"/>
  <c r="D3090" i="14"/>
  <c r="H3090" i="14"/>
  <c r="D3098" i="14"/>
  <c r="H3098" i="14"/>
  <c r="D3106" i="14"/>
  <c r="H3106" i="14"/>
  <c r="D3114" i="14"/>
  <c r="H3114" i="14"/>
  <c r="D3122" i="14"/>
  <c r="C3122" i="14" s="1"/>
  <c r="H3122" i="14"/>
  <c r="D3130" i="14"/>
  <c r="C3130" i="14" s="1"/>
  <c r="H3130" i="14"/>
  <c r="D3138" i="14"/>
  <c r="H3138" i="14"/>
  <c r="D3146" i="14"/>
  <c r="H3146" i="14"/>
  <c r="D3154" i="14"/>
  <c r="H3154" i="14"/>
  <c r="D3162" i="14"/>
  <c r="H3162" i="14"/>
  <c r="D3170" i="14"/>
  <c r="H3170" i="14"/>
  <c r="D3178" i="14"/>
  <c r="C3178" i="14" s="1"/>
  <c r="H3178" i="14"/>
  <c r="D3186" i="14"/>
  <c r="C3186" i="14" s="1"/>
  <c r="H3186" i="14"/>
  <c r="D3194" i="14"/>
  <c r="H3194" i="14"/>
  <c r="D3202" i="14"/>
  <c r="H3202" i="14"/>
  <c r="D3210" i="14"/>
  <c r="H3210" i="14"/>
  <c r="D3218" i="14"/>
  <c r="H3218" i="14"/>
  <c r="D3226" i="14"/>
  <c r="H3226" i="14"/>
  <c r="D3234" i="14"/>
  <c r="C3234" i="14" s="1"/>
  <c r="H3234" i="14"/>
  <c r="D3242" i="14"/>
  <c r="C3242" i="14" s="1"/>
  <c r="H3242" i="14"/>
  <c r="D3250" i="14"/>
  <c r="H3250" i="14"/>
  <c r="D3258" i="14"/>
  <c r="H3258" i="14"/>
  <c r="D3266" i="14"/>
  <c r="H3266" i="14"/>
  <c r="D3274" i="14"/>
  <c r="H3274" i="14"/>
  <c r="D3282" i="14"/>
  <c r="C3282" i="14" s="1"/>
  <c r="H3282" i="14"/>
  <c r="D3290" i="14"/>
  <c r="C3290" i="14" s="1"/>
  <c r="H3290" i="14"/>
  <c r="D3298" i="14"/>
  <c r="C3298" i="14" s="1"/>
  <c r="H3298" i="14"/>
  <c r="D3306" i="14"/>
  <c r="H3306" i="14"/>
  <c r="D3314" i="14"/>
  <c r="H3314" i="14"/>
  <c r="D3322" i="14"/>
  <c r="H3322" i="14"/>
  <c r="D3330" i="14"/>
  <c r="H3330" i="14"/>
  <c r="D3338" i="14"/>
  <c r="H3338" i="14"/>
  <c r="D3346" i="14"/>
  <c r="C3346" i="14" s="1"/>
  <c r="H3346" i="14"/>
  <c r="D3354" i="14"/>
  <c r="C3354" i="14" s="1"/>
  <c r="H3354" i="14"/>
  <c r="D3362" i="14"/>
  <c r="H3362" i="14"/>
  <c r="D3370" i="14"/>
  <c r="H3370" i="14"/>
  <c r="D3378" i="14"/>
  <c r="H3378" i="14"/>
  <c r="D3386" i="14"/>
  <c r="H3386" i="14"/>
  <c r="D3394" i="14"/>
  <c r="H3394" i="14"/>
  <c r="D3402" i="14"/>
  <c r="C3402" i="14" s="1"/>
  <c r="H3402" i="14"/>
  <c r="D3410" i="14"/>
  <c r="C3410" i="14" s="1"/>
  <c r="H3410" i="14"/>
  <c r="D3418" i="14"/>
  <c r="H3418" i="14"/>
  <c r="D3426" i="14"/>
  <c r="H3426" i="14"/>
  <c r="D3434" i="14"/>
  <c r="H3434" i="14"/>
  <c r="D3442" i="14"/>
  <c r="H3442" i="14"/>
  <c r="D3450" i="14"/>
  <c r="H3450" i="14"/>
  <c r="D3458" i="14"/>
  <c r="C3458" i="14" s="1"/>
  <c r="H3458" i="14"/>
  <c r="D3466" i="14"/>
  <c r="C3466" i="14" s="1"/>
  <c r="H3466" i="14"/>
  <c r="D3474" i="14"/>
  <c r="H3474" i="14"/>
  <c r="D3482" i="14"/>
  <c r="H3482" i="14"/>
  <c r="D3490" i="14"/>
  <c r="H3490" i="14"/>
  <c r="D3498" i="14"/>
  <c r="H3498" i="14"/>
  <c r="D3506" i="14"/>
  <c r="H3506" i="14"/>
  <c r="D3514" i="14"/>
  <c r="C3514" i="14" s="1"/>
  <c r="H3514" i="14"/>
  <c r="D3522" i="14"/>
  <c r="C3522" i="14" s="1"/>
  <c r="H3522" i="14"/>
  <c r="D3530" i="14"/>
  <c r="H3530" i="14"/>
  <c r="D3538" i="14"/>
  <c r="C3538" i="14" s="1"/>
  <c r="H3538" i="14"/>
  <c r="D3546" i="14"/>
  <c r="H3546" i="14"/>
  <c r="D3554" i="14"/>
  <c r="H3554" i="14"/>
  <c r="D3562" i="14"/>
  <c r="H3562" i="14"/>
  <c r="D3570" i="14"/>
  <c r="C3570" i="14" s="1"/>
  <c r="H3570" i="14"/>
  <c r="D3578" i="14"/>
  <c r="C3578" i="14" s="1"/>
  <c r="H3578" i="14"/>
  <c r="D3586" i="14"/>
  <c r="H3586" i="14"/>
  <c r="D3594" i="14"/>
  <c r="C3594" i="14" s="1"/>
  <c r="H3594" i="14"/>
  <c r="D3602" i="14"/>
  <c r="H3602" i="14"/>
  <c r="D3610" i="14"/>
  <c r="H3610" i="14"/>
  <c r="D3618" i="14"/>
  <c r="H3618" i="14"/>
  <c r="D3626" i="14"/>
  <c r="C3626" i="14" s="1"/>
  <c r="H3626" i="14"/>
  <c r="D3634" i="14"/>
  <c r="C3634" i="14" s="1"/>
  <c r="H3634" i="14"/>
  <c r="D3642" i="14"/>
  <c r="H3642" i="14"/>
  <c r="D3650" i="14"/>
  <c r="H3650" i="14"/>
  <c r="D3658" i="14"/>
  <c r="H3658" i="14"/>
  <c r="D3666" i="14"/>
  <c r="H3666" i="14"/>
  <c r="D3674" i="14"/>
  <c r="H3674" i="14"/>
  <c r="D3682" i="14"/>
  <c r="C3682" i="14" s="1"/>
  <c r="H3682" i="14"/>
  <c r="D3690" i="14"/>
  <c r="C3690" i="14" s="1"/>
  <c r="H3690" i="14"/>
  <c r="D3698" i="14"/>
  <c r="H3698" i="14"/>
  <c r="D3706" i="14"/>
  <c r="H3706" i="14"/>
  <c r="D3714" i="14"/>
  <c r="H3714" i="14"/>
  <c r="D3722" i="14"/>
  <c r="H3722" i="14"/>
  <c r="D3730" i="14"/>
  <c r="H3730" i="14"/>
  <c r="D3738" i="14"/>
  <c r="C3738" i="14" s="1"/>
  <c r="H3738" i="14"/>
  <c r="D3746" i="14"/>
  <c r="C3746" i="14" s="1"/>
  <c r="H3746" i="14"/>
  <c r="D3754" i="14"/>
  <c r="H3754" i="14"/>
  <c r="D3762" i="14"/>
  <c r="H3762" i="14"/>
  <c r="D3770" i="14"/>
  <c r="H3770" i="14"/>
  <c r="D3778" i="14"/>
  <c r="H3778" i="14"/>
  <c r="D3786" i="14"/>
  <c r="H3786" i="14"/>
  <c r="D3794" i="14"/>
  <c r="C3794" i="14" s="1"/>
  <c r="H3794" i="14"/>
  <c r="D3802" i="14"/>
  <c r="C3802" i="14" s="1"/>
  <c r="H3802" i="14"/>
  <c r="D3810" i="14"/>
  <c r="H3810" i="14"/>
  <c r="D3818" i="14"/>
  <c r="H3818" i="14"/>
  <c r="D3826" i="14"/>
  <c r="H3826" i="14"/>
  <c r="D3834" i="14"/>
  <c r="H3834" i="14"/>
  <c r="D3842" i="14"/>
  <c r="H3842" i="14"/>
  <c r="D3850" i="14"/>
  <c r="C3850" i="14" s="1"/>
  <c r="H3850" i="14"/>
  <c r="D3858" i="14"/>
  <c r="C3858" i="14" s="1"/>
  <c r="H3858" i="14"/>
  <c r="D3866" i="14"/>
  <c r="H3866" i="14"/>
  <c r="D3874" i="14"/>
  <c r="H3874" i="14"/>
  <c r="D3882" i="14"/>
  <c r="H3882" i="14"/>
  <c r="D3890" i="14"/>
  <c r="H3890" i="14"/>
  <c r="D3898" i="14"/>
  <c r="H3898" i="14"/>
  <c r="D3906" i="14"/>
  <c r="C3906" i="14" s="1"/>
  <c r="H3906" i="14"/>
  <c r="D3914" i="14"/>
  <c r="C3914" i="14" s="1"/>
  <c r="H3914" i="14"/>
  <c r="D3922" i="14"/>
  <c r="H3922" i="14"/>
  <c r="D3930" i="14"/>
  <c r="H3930" i="14"/>
  <c r="D3938" i="14"/>
  <c r="H3938" i="14"/>
  <c r="D3946" i="14"/>
  <c r="H3946" i="14"/>
  <c r="D3954" i="14"/>
  <c r="H3954" i="14"/>
  <c r="D3962" i="14"/>
  <c r="C3962" i="14" s="1"/>
  <c r="H3962" i="14"/>
  <c r="D3970" i="14"/>
  <c r="C3970" i="14" s="1"/>
  <c r="H3970" i="14"/>
  <c r="D3978" i="14"/>
  <c r="H3978" i="14"/>
  <c r="D3986" i="14"/>
  <c r="H3986" i="14"/>
  <c r="D3994" i="14"/>
  <c r="H3994" i="14"/>
  <c r="D4002" i="14"/>
  <c r="H4002" i="14"/>
  <c r="D4010" i="14"/>
  <c r="H4010" i="14"/>
  <c r="D4018" i="14"/>
  <c r="C4018" i="14" s="1"/>
  <c r="H4018" i="14"/>
  <c r="D4026" i="14"/>
  <c r="C4026" i="14" s="1"/>
  <c r="H4026" i="14"/>
  <c r="D4034" i="14"/>
  <c r="H4034" i="14"/>
  <c r="D4042" i="14"/>
  <c r="H4042" i="14"/>
  <c r="D4050" i="14"/>
  <c r="H4050" i="14"/>
  <c r="D4058" i="14"/>
  <c r="H4058" i="14"/>
  <c r="D4066" i="14"/>
  <c r="H4066" i="14"/>
  <c r="D4074" i="14"/>
  <c r="C4074" i="14" s="1"/>
  <c r="H4074" i="14"/>
  <c r="D4082" i="14"/>
  <c r="C4082" i="14" s="1"/>
  <c r="H4082" i="14"/>
  <c r="D4090" i="14"/>
  <c r="H4090" i="14"/>
  <c r="D4098" i="14"/>
  <c r="H4098" i="14"/>
  <c r="D4106" i="14"/>
  <c r="H4106" i="14"/>
  <c r="D4114" i="14"/>
  <c r="H4114" i="14"/>
  <c r="D4122" i="14"/>
  <c r="H4122" i="14"/>
  <c r="H4130" i="14"/>
  <c r="D4130" i="14"/>
  <c r="C4130" i="14" s="1"/>
  <c r="H4138" i="14"/>
  <c r="D4138" i="14"/>
  <c r="C4138" i="14" s="1"/>
  <c r="D4146" i="14"/>
  <c r="H4146" i="14"/>
  <c r="D4154" i="14"/>
  <c r="H4154" i="14"/>
  <c r="H4162" i="14"/>
  <c r="D4162" i="14"/>
  <c r="H4170" i="14"/>
  <c r="D4170" i="14"/>
  <c r="C4170" i="14" s="1"/>
  <c r="D4178" i="14"/>
  <c r="H4178" i="14"/>
  <c r="D4186" i="14"/>
  <c r="C4186" i="14" s="1"/>
  <c r="H4186" i="14"/>
  <c r="D4194" i="14"/>
  <c r="C4194" i="14" s="1"/>
  <c r="H4194" i="14"/>
  <c r="D4202" i="14"/>
  <c r="H4202" i="14"/>
  <c r="D4210" i="14"/>
  <c r="H4210" i="14"/>
  <c r="D4218" i="14"/>
  <c r="H4218" i="14"/>
  <c r="D4226" i="14"/>
  <c r="H4226" i="14"/>
  <c r="D4234" i="14"/>
  <c r="H4234" i="14"/>
  <c r="D4242" i="14"/>
  <c r="C4242" i="14" s="1"/>
  <c r="H4242" i="14"/>
  <c r="D4250" i="14"/>
  <c r="C4250" i="14" s="1"/>
  <c r="H4250" i="14"/>
  <c r="H4258" i="14"/>
  <c r="D4258" i="14"/>
  <c r="H4266" i="14"/>
  <c r="D4266" i="14"/>
  <c r="H4274" i="14"/>
  <c r="D4274" i="14"/>
  <c r="H4282" i="14"/>
  <c r="D4282" i="14"/>
  <c r="H4290" i="14"/>
  <c r="D4290" i="14"/>
  <c r="H4298" i="14"/>
  <c r="D4298" i="14"/>
  <c r="C4298" i="14" s="1"/>
  <c r="H4306" i="14"/>
  <c r="D4306" i="14"/>
  <c r="C4306" i="14" s="1"/>
  <c r="H4314" i="14"/>
  <c r="D4314" i="14"/>
  <c r="H4322" i="14"/>
  <c r="D4322" i="14"/>
  <c r="H4330" i="14"/>
  <c r="D4330" i="14"/>
  <c r="H4338" i="14"/>
  <c r="D4338" i="14"/>
  <c r="C4338" i="14" s="1"/>
  <c r="H4346" i="14"/>
  <c r="D4346" i="14"/>
  <c r="H4354" i="14"/>
  <c r="D4354" i="14"/>
  <c r="C4354" i="14" s="1"/>
  <c r="H4362" i="14"/>
  <c r="D4362" i="14"/>
  <c r="C4362" i="14" s="1"/>
  <c r="H4370" i="14"/>
  <c r="D4370" i="14"/>
  <c r="H4378" i="14"/>
  <c r="D4378" i="14"/>
  <c r="C4378" i="14" s="1"/>
  <c r="D4386" i="14"/>
  <c r="H4386" i="14"/>
  <c r="D4394" i="14"/>
  <c r="H4394" i="14"/>
  <c r="D4402" i="14"/>
  <c r="H4402" i="14"/>
  <c r="H4410" i="14"/>
  <c r="D4410" i="14"/>
  <c r="C4410" i="14" s="1"/>
  <c r="H4418" i="14"/>
  <c r="D4418" i="14"/>
  <c r="C4418" i="14" s="1"/>
  <c r="H4426" i="14"/>
  <c r="D4426" i="14"/>
  <c r="H4434" i="14"/>
  <c r="D4434" i="14"/>
  <c r="H4442" i="14"/>
  <c r="D4442" i="14"/>
  <c r="H4450" i="14"/>
  <c r="D4450" i="14"/>
  <c r="H4458" i="14"/>
  <c r="D4458" i="14"/>
  <c r="D4466" i="14"/>
  <c r="C4466" i="14" s="1"/>
  <c r="H4466" i="14"/>
  <c r="D4474" i="14"/>
  <c r="C4474" i="14" s="1"/>
  <c r="H4474" i="14"/>
  <c r="H4482" i="14"/>
  <c r="D4482" i="14"/>
  <c r="H4490" i="14"/>
  <c r="D4490" i="14"/>
  <c r="H4498" i="14"/>
  <c r="D4498" i="14"/>
  <c r="D4506" i="14"/>
  <c r="H4506" i="14"/>
  <c r="D4514" i="14"/>
  <c r="H4514" i="14"/>
  <c r="D4522" i="14"/>
  <c r="C4522" i="14" s="1"/>
  <c r="H4522" i="14"/>
  <c r="H4530" i="14"/>
  <c r="D4530" i="14"/>
  <c r="C4530" i="14" s="1"/>
  <c r="D4538" i="14"/>
  <c r="H4538" i="14"/>
  <c r="D4546" i="14"/>
  <c r="H4546" i="14"/>
  <c r="H4554" i="14"/>
  <c r="D4554" i="14"/>
  <c r="H4562" i="14"/>
  <c r="D4562" i="14"/>
  <c r="D4570" i="14"/>
  <c r="H4570" i="14"/>
  <c r="D4578" i="14"/>
  <c r="C4578" i="14" s="1"/>
  <c r="H4578" i="14"/>
  <c r="D4586" i="14"/>
  <c r="C4586" i="14" s="1"/>
  <c r="H4586" i="14"/>
  <c r="H4594" i="14"/>
  <c r="D4594" i="14"/>
  <c r="D4602" i="14"/>
  <c r="H4602" i="14"/>
  <c r="D4610" i="14"/>
  <c r="H4610" i="14"/>
  <c r="H4618" i="14"/>
  <c r="D4618" i="14"/>
  <c r="H4626" i="14"/>
  <c r="D4626" i="14"/>
  <c r="D4634" i="14"/>
  <c r="C4634" i="14" s="1"/>
  <c r="H4634" i="14"/>
  <c r="D4642" i="14"/>
  <c r="C4642" i="14" s="1"/>
  <c r="H4642" i="14"/>
  <c r="D4650" i="14"/>
  <c r="H4650" i="14"/>
  <c r="H4658" i="14"/>
  <c r="D4658" i="14"/>
  <c r="D4666" i="14"/>
  <c r="H4666" i="14"/>
  <c r="D4674" i="14"/>
  <c r="H4674" i="14"/>
  <c r="D4682" i="14"/>
  <c r="H4682" i="14"/>
  <c r="D4690" i="14"/>
  <c r="C4690" i="14" s="1"/>
  <c r="H4690" i="14"/>
  <c r="H4698" i="14"/>
  <c r="D4698" i="14"/>
  <c r="C4698" i="14" s="1"/>
  <c r="H4706" i="14"/>
  <c r="D4706" i="14"/>
  <c r="H4714" i="14"/>
  <c r="D4714" i="14"/>
  <c r="H4722" i="14"/>
  <c r="D4722" i="14"/>
  <c r="H4730" i="14"/>
  <c r="D4730" i="14"/>
  <c r="D4738" i="14"/>
  <c r="H4738" i="14"/>
  <c r="D4746" i="14"/>
  <c r="C4746" i="14" s="1"/>
  <c r="H4746" i="14"/>
  <c r="D35" i="14"/>
  <c r="C35" i="14" s="1"/>
  <c r="H35" i="14"/>
  <c r="D43" i="14"/>
  <c r="C43" i="14" s="1"/>
  <c r="H43" i="14"/>
  <c r="D51" i="14"/>
  <c r="H51" i="14"/>
  <c r="D59" i="14"/>
  <c r="H59" i="14"/>
  <c r="D67" i="14"/>
  <c r="H67" i="14"/>
  <c r="D75" i="14"/>
  <c r="H75" i="14"/>
  <c r="D83" i="14"/>
  <c r="H83" i="14"/>
  <c r="D91" i="14"/>
  <c r="C91" i="14" s="1"/>
  <c r="H91" i="14"/>
  <c r="D99" i="14"/>
  <c r="C99" i="14" s="1"/>
  <c r="H99" i="14"/>
  <c r="D107" i="14"/>
  <c r="H107" i="14"/>
  <c r="D115" i="14"/>
  <c r="H115" i="14"/>
  <c r="D123" i="14"/>
  <c r="H123" i="14"/>
  <c r="D131" i="14"/>
  <c r="H131" i="14"/>
  <c r="D139" i="14"/>
  <c r="H139" i="14"/>
  <c r="H4451" i="14"/>
  <c r="D4451" i="14"/>
  <c r="H4499" i="14"/>
  <c r="D4499" i="14"/>
  <c r="D4503" i="14"/>
  <c r="D4519" i="14"/>
  <c r="H4519" i="14"/>
  <c r="D4527" i="14"/>
  <c r="H4527" i="14"/>
  <c r="D4535" i="14"/>
  <c r="H4535" i="14"/>
  <c r="D4539" i="14"/>
  <c r="D4555" i="14"/>
  <c r="C4555" i="14" s="1"/>
  <c r="H4555" i="14"/>
  <c r="D4563" i="14"/>
  <c r="H4563" i="14"/>
  <c r="D4567" i="14"/>
  <c r="D4583" i="14"/>
  <c r="H4583" i="14"/>
  <c r="D4591" i="14"/>
  <c r="H4591" i="14"/>
  <c r="D4599" i="14"/>
  <c r="C4599" i="14" s="1"/>
  <c r="H4599" i="14"/>
  <c r="D4603" i="14"/>
  <c r="D4619" i="14"/>
  <c r="H4619" i="14"/>
  <c r="D4627" i="14"/>
  <c r="C4627" i="14" s="1"/>
  <c r="H4627" i="14"/>
  <c r="D4631" i="14"/>
  <c r="D4647" i="14"/>
  <c r="H4647" i="14"/>
  <c r="D4655" i="14"/>
  <c r="C4655" i="14" s="1"/>
  <c r="H4655" i="14"/>
  <c r="D4663" i="14"/>
  <c r="C4663" i="14" s="1"/>
  <c r="H4663" i="14"/>
  <c r="D4667" i="14"/>
  <c r="D4683" i="14"/>
  <c r="C4683" i="14" s="1"/>
  <c r="H4683" i="14"/>
  <c r="H4691" i="14"/>
  <c r="D4691" i="14"/>
  <c r="C4691" i="14" s="1"/>
  <c r="D4695" i="14"/>
  <c r="D4711" i="14"/>
  <c r="C4711" i="14" s="1"/>
  <c r="H4711" i="14"/>
  <c r="H4719" i="14"/>
  <c r="D4719" i="14"/>
  <c r="C4719" i="14" s="1"/>
  <c r="D4727" i="14"/>
  <c r="H4727" i="14"/>
  <c r="D4731" i="14"/>
  <c r="H4747" i="14"/>
  <c r="D4747" i="14"/>
  <c r="C4747" i="14" s="1"/>
  <c r="D36" i="14"/>
  <c r="C36" i="14" s="1"/>
  <c r="H36" i="14"/>
  <c r="H44" i="14"/>
  <c r="D44" i="14"/>
  <c r="C44" i="14" s="1"/>
  <c r="D52" i="14"/>
  <c r="H52" i="14"/>
  <c r="H60" i="14"/>
  <c r="D60" i="14"/>
  <c r="D68" i="14"/>
  <c r="H68" i="14"/>
  <c r="H76" i="14"/>
  <c r="D76" i="14"/>
  <c r="D84" i="14"/>
  <c r="C84" i="14" s="1"/>
  <c r="H84" i="14"/>
  <c r="H92" i="14"/>
  <c r="D92" i="14"/>
  <c r="C92" i="14" s="1"/>
  <c r="D100" i="14"/>
  <c r="H100" i="14"/>
  <c r="H108" i="14"/>
  <c r="D108" i="14"/>
  <c r="D116" i="14"/>
  <c r="H116" i="14"/>
  <c r="H124" i="14"/>
  <c r="D124" i="14"/>
  <c r="D132" i="14"/>
  <c r="H132" i="14"/>
  <c r="H140" i="14"/>
  <c r="D140" i="14"/>
  <c r="C140" i="14" s="1"/>
  <c r="D148" i="14"/>
  <c r="C148" i="14" s="1"/>
  <c r="H148" i="14"/>
  <c r="H156" i="14"/>
  <c r="D156" i="14"/>
  <c r="D164" i="14"/>
  <c r="H164" i="14"/>
  <c r="H172" i="14"/>
  <c r="D172" i="14"/>
  <c r="D180" i="14"/>
  <c r="H180" i="14"/>
  <c r="H188" i="14"/>
  <c r="D188" i="14"/>
  <c r="D196" i="14"/>
  <c r="C196" i="14" s="1"/>
  <c r="H196" i="14"/>
  <c r="H204" i="14"/>
  <c r="D204" i="14"/>
  <c r="C204" i="14" s="1"/>
  <c r="D212" i="14"/>
  <c r="H212" i="14"/>
  <c r="H220" i="14"/>
  <c r="D220" i="14"/>
  <c r="D228" i="14"/>
  <c r="H228" i="14"/>
  <c r="H236" i="14"/>
  <c r="D236" i="14"/>
  <c r="D244" i="14"/>
  <c r="H244" i="14"/>
  <c r="H252" i="14"/>
  <c r="D252" i="14"/>
  <c r="C252" i="14" s="1"/>
  <c r="D260" i="14"/>
  <c r="C260" i="14" s="1"/>
  <c r="H260" i="14"/>
  <c r="H268" i="14"/>
  <c r="D268" i="14"/>
  <c r="D276" i="14"/>
  <c r="H276" i="14"/>
  <c r="H284" i="14"/>
  <c r="D284" i="14"/>
  <c r="D292" i="14"/>
  <c r="H292" i="14"/>
  <c r="H300" i="14"/>
  <c r="D300" i="14"/>
  <c r="D308" i="14"/>
  <c r="C308" i="14" s="1"/>
  <c r="H308" i="14"/>
  <c r="H316" i="14"/>
  <c r="D316" i="14"/>
  <c r="C316" i="14" s="1"/>
  <c r="D324" i="14"/>
  <c r="H324" i="14"/>
  <c r="H332" i="14"/>
  <c r="D332" i="14"/>
  <c r="D340" i="14"/>
  <c r="H340" i="14"/>
  <c r="H348" i="14"/>
  <c r="D348" i="14"/>
  <c r="D356" i="14"/>
  <c r="H356" i="14"/>
  <c r="H364" i="14"/>
  <c r="D364" i="14"/>
  <c r="C364" i="14" s="1"/>
  <c r="D372" i="14"/>
  <c r="C372" i="14" s="1"/>
  <c r="H372" i="14"/>
  <c r="H380" i="14"/>
  <c r="D380" i="14"/>
  <c r="D388" i="14"/>
  <c r="H388" i="14"/>
  <c r="H396" i="14"/>
  <c r="D396" i="14"/>
  <c r="D404" i="14"/>
  <c r="H404" i="14"/>
  <c r="H412" i="14"/>
  <c r="D412" i="14"/>
  <c r="D420" i="14"/>
  <c r="C420" i="14" s="1"/>
  <c r="H420" i="14"/>
  <c r="H428" i="14"/>
  <c r="D428" i="14"/>
  <c r="C428" i="14" s="1"/>
  <c r="D436" i="14"/>
  <c r="H436" i="14"/>
  <c r="H444" i="14"/>
  <c r="D444" i="14"/>
  <c r="D452" i="14"/>
  <c r="H452" i="14"/>
  <c r="H460" i="14"/>
  <c r="D460" i="14"/>
  <c r="D468" i="14"/>
  <c r="H468" i="14"/>
  <c r="H476" i="14"/>
  <c r="D476" i="14"/>
  <c r="C476" i="14" s="1"/>
  <c r="D484" i="14"/>
  <c r="C484" i="14" s="1"/>
  <c r="H484" i="14"/>
  <c r="H492" i="14"/>
  <c r="D492" i="14"/>
  <c r="D500" i="14"/>
  <c r="H500" i="14"/>
  <c r="H508" i="14"/>
  <c r="D508" i="14"/>
  <c r="D516" i="14"/>
  <c r="H516" i="14"/>
  <c r="H524" i="14"/>
  <c r="D524" i="14"/>
  <c r="D532" i="14"/>
  <c r="C532" i="14" s="1"/>
  <c r="H532" i="14"/>
  <c r="H540" i="14"/>
  <c r="D540" i="14"/>
  <c r="C540" i="14" s="1"/>
  <c r="H548" i="14"/>
  <c r="D548" i="14"/>
  <c r="H556" i="14"/>
  <c r="D556" i="14"/>
  <c r="H564" i="14"/>
  <c r="D564" i="14"/>
  <c r="H572" i="14"/>
  <c r="D572" i="14"/>
  <c r="H580" i="14"/>
  <c r="D580" i="14"/>
  <c r="H588" i="14"/>
  <c r="D588" i="14"/>
  <c r="C588" i="14" s="1"/>
  <c r="H596" i="14"/>
  <c r="D596" i="14"/>
  <c r="C596" i="14" s="1"/>
  <c r="H604" i="14"/>
  <c r="D604" i="14"/>
  <c r="H612" i="14"/>
  <c r="D612" i="14"/>
  <c r="H620" i="14"/>
  <c r="D620" i="14"/>
  <c r="H628" i="14"/>
  <c r="D628" i="14"/>
  <c r="H636" i="14"/>
  <c r="D636" i="14"/>
  <c r="H644" i="14"/>
  <c r="D644" i="14"/>
  <c r="C644" i="14" s="1"/>
  <c r="H652" i="14"/>
  <c r="D652" i="14"/>
  <c r="C652" i="14" s="1"/>
  <c r="H660" i="14"/>
  <c r="D660" i="14"/>
  <c r="H668" i="14"/>
  <c r="D668" i="14"/>
  <c r="H676" i="14"/>
  <c r="D676" i="14"/>
  <c r="H684" i="14"/>
  <c r="D684" i="14"/>
  <c r="H692" i="14"/>
  <c r="D692" i="14"/>
  <c r="H700" i="14"/>
  <c r="D700" i="14"/>
  <c r="C700" i="14" s="1"/>
  <c r="H708" i="14"/>
  <c r="D708" i="14"/>
  <c r="C708" i="14" s="1"/>
  <c r="H716" i="14"/>
  <c r="D716" i="14"/>
  <c r="H724" i="14"/>
  <c r="D724" i="14"/>
  <c r="H732" i="14"/>
  <c r="D732" i="14"/>
  <c r="C732" i="14" s="1"/>
  <c r="H740" i="14"/>
  <c r="D740" i="14"/>
  <c r="H748" i="14"/>
  <c r="D748" i="14"/>
  <c r="H756" i="14"/>
  <c r="D756" i="14"/>
  <c r="C756" i="14" s="1"/>
  <c r="H764" i="14"/>
  <c r="D764" i="14"/>
  <c r="C764" i="14" s="1"/>
  <c r="H772" i="14"/>
  <c r="D772" i="14"/>
  <c r="H780" i="14"/>
  <c r="D780" i="14"/>
  <c r="H788" i="14"/>
  <c r="D788" i="14"/>
  <c r="H796" i="14"/>
  <c r="D796" i="14"/>
  <c r="H804" i="14"/>
  <c r="D804" i="14"/>
  <c r="H812" i="14"/>
  <c r="D812" i="14"/>
  <c r="C812" i="14" s="1"/>
  <c r="H820" i="14"/>
  <c r="D820" i="14"/>
  <c r="C820" i="14" s="1"/>
  <c r="H828" i="14"/>
  <c r="D828" i="14"/>
  <c r="H836" i="14"/>
  <c r="D836" i="14"/>
  <c r="H844" i="14"/>
  <c r="D844" i="14"/>
  <c r="H852" i="14"/>
  <c r="D852" i="14"/>
  <c r="H860" i="14"/>
  <c r="D860" i="14"/>
  <c r="H868" i="14"/>
  <c r="D868" i="14"/>
  <c r="C868" i="14" s="1"/>
  <c r="H876" i="14"/>
  <c r="D876" i="14"/>
  <c r="C876" i="14" s="1"/>
  <c r="H884" i="14"/>
  <c r="D884" i="14"/>
  <c r="H892" i="14"/>
  <c r="D892" i="14"/>
  <c r="H900" i="14"/>
  <c r="D900" i="14"/>
  <c r="H908" i="14"/>
  <c r="D908" i="14"/>
  <c r="H916" i="14"/>
  <c r="D916" i="14"/>
  <c r="H924" i="14"/>
  <c r="D924" i="14"/>
  <c r="C924" i="14" s="1"/>
  <c r="H932" i="14"/>
  <c r="D932" i="14"/>
  <c r="C932" i="14" s="1"/>
  <c r="H940" i="14"/>
  <c r="D940" i="14"/>
  <c r="H948" i="14"/>
  <c r="D948" i="14"/>
  <c r="H956" i="14"/>
  <c r="D956" i="14"/>
  <c r="H964" i="14"/>
  <c r="D964" i="14"/>
  <c r="H972" i="14"/>
  <c r="D972" i="14"/>
  <c r="H980" i="14"/>
  <c r="D980" i="14"/>
  <c r="C980" i="14" s="1"/>
  <c r="H988" i="14"/>
  <c r="D988" i="14"/>
  <c r="C988" i="14" s="1"/>
  <c r="H996" i="14"/>
  <c r="D996" i="14"/>
  <c r="H1004" i="14"/>
  <c r="D1004" i="14"/>
  <c r="H1012" i="14"/>
  <c r="D1012" i="14"/>
  <c r="H1020" i="14"/>
  <c r="D1020" i="14"/>
  <c r="H1028" i="14"/>
  <c r="D1028" i="14"/>
  <c r="H1036" i="14"/>
  <c r="D1036" i="14"/>
  <c r="C1036" i="14" s="1"/>
  <c r="H1044" i="14"/>
  <c r="D1044" i="14"/>
  <c r="C1044" i="14" s="1"/>
  <c r="H1052" i="14"/>
  <c r="D1052" i="14"/>
  <c r="H1060" i="14"/>
  <c r="D1060" i="14"/>
  <c r="H1068" i="14"/>
  <c r="D1068" i="14"/>
  <c r="H1076" i="14"/>
  <c r="D1076" i="14"/>
  <c r="H1084" i="14"/>
  <c r="D1084" i="14"/>
  <c r="H1092" i="14"/>
  <c r="D1092" i="14"/>
  <c r="C1092" i="14" s="1"/>
  <c r="H1100" i="14"/>
  <c r="D1100" i="14"/>
  <c r="C1100" i="14" s="1"/>
  <c r="H1108" i="14"/>
  <c r="D1108" i="14"/>
  <c r="H1116" i="14"/>
  <c r="D1116" i="14"/>
  <c r="H1124" i="14"/>
  <c r="D1124" i="14"/>
  <c r="H1132" i="14"/>
  <c r="D1132" i="14"/>
  <c r="H1140" i="14"/>
  <c r="D1140" i="14"/>
  <c r="H1148" i="14"/>
  <c r="D1148" i="14"/>
  <c r="C1148" i="14" s="1"/>
  <c r="H1156" i="14"/>
  <c r="D1156" i="14"/>
  <c r="C1156" i="14" s="1"/>
  <c r="H1164" i="14"/>
  <c r="D1164" i="14"/>
  <c r="H1172" i="14"/>
  <c r="D1172" i="14"/>
  <c r="H1180" i="14"/>
  <c r="D1180" i="14"/>
  <c r="H1188" i="14"/>
  <c r="D1188" i="14"/>
  <c r="H1196" i="14"/>
  <c r="D1196" i="14"/>
  <c r="H1204" i="14"/>
  <c r="D1204" i="14"/>
  <c r="C1204" i="14" s="1"/>
  <c r="D1212" i="14"/>
  <c r="C1212" i="14" s="1"/>
  <c r="H1212" i="14"/>
  <c r="D1220" i="14"/>
  <c r="H1220" i="14"/>
  <c r="D1228" i="14"/>
  <c r="H1228" i="14"/>
  <c r="D1236" i="14"/>
  <c r="H1236" i="14"/>
  <c r="D1244" i="14"/>
  <c r="H1244" i="14"/>
  <c r="D1252" i="14"/>
  <c r="H1252" i="14"/>
  <c r="D1260" i="14"/>
  <c r="C1260" i="14" s="1"/>
  <c r="H1260" i="14"/>
  <c r="D1268" i="14"/>
  <c r="C1268" i="14" s="1"/>
  <c r="H1268" i="14"/>
  <c r="D1276" i="14"/>
  <c r="H1276" i="14"/>
  <c r="D1284" i="14"/>
  <c r="H1284" i="14"/>
  <c r="D1292" i="14"/>
  <c r="H1292" i="14"/>
  <c r="D1300" i="14"/>
  <c r="H1300" i="14"/>
  <c r="D1308" i="14"/>
  <c r="H1308" i="14"/>
  <c r="D1316" i="14"/>
  <c r="C1316" i="14" s="1"/>
  <c r="H1316" i="14"/>
  <c r="D1324" i="14"/>
  <c r="C1324" i="14" s="1"/>
  <c r="H1324" i="14"/>
  <c r="D1332" i="14"/>
  <c r="H1332" i="14"/>
  <c r="D1340" i="14"/>
  <c r="H1340" i="14"/>
  <c r="D1348" i="14"/>
  <c r="H1348" i="14"/>
  <c r="D1356" i="14"/>
  <c r="H1356" i="14"/>
  <c r="D1364" i="14"/>
  <c r="H1364" i="14"/>
  <c r="D1372" i="14"/>
  <c r="C1372" i="14" s="1"/>
  <c r="H1372" i="14"/>
  <c r="D1380" i="14"/>
  <c r="C1380" i="14" s="1"/>
  <c r="H1380" i="14"/>
  <c r="D1388" i="14"/>
  <c r="H1388" i="14"/>
  <c r="D1396" i="14"/>
  <c r="H1396" i="14"/>
  <c r="D1404" i="14"/>
  <c r="H1404" i="14"/>
  <c r="D1412" i="14"/>
  <c r="H1412" i="14"/>
  <c r="D1420" i="14"/>
  <c r="H1420" i="14"/>
  <c r="D1428" i="14"/>
  <c r="C1428" i="14" s="1"/>
  <c r="H1428" i="14"/>
  <c r="D1436" i="14"/>
  <c r="C1436" i="14" s="1"/>
  <c r="H1436" i="14"/>
  <c r="D1444" i="14"/>
  <c r="H1444" i="14"/>
  <c r="D1452" i="14"/>
  <c r="H1452" i="14"/>
  <c r="D1460" i="14"/>
  <c r="H1460" i="14"/>
  <c r="D1468" i="14"/>
  <c r="H1468" i="14"/>
  <c r="D1476" i="14"/>
  <c r="H1476" i="14"/>
  <c r="D1484" i="14"/>
  <c r="C1484" i="14" s="1"/>
  <c r="H1484" i="14"/>
  <c r="D1492" i="14"/>
  <c r="C1492" i="14" s="1"/>
  <c r="H1492" i="14"/>
  <c r="D1500" i="14"/>
  <c r="H1500" i="14"/>
  <c r="D1508" i="14"/>
  <c r="H1508" i="14"/>
  <c r="D1516" i="14"/>
  <c r="H1516" i="14"/>
  <c r="D1524" i="14"/>
  <c r="H1524" i="14"/>
  <c r="D1532" i="14"/>
  <c r="H1532" i="14"/>
  <c r="D1540" i="14"/>
  <c r="C1540" i="14" s="1"/>
  <c r="H1540" i="14"/>
  <c r="D1548" i="14"/>
  <c r="C1548" i="14" s="1"/>
  <c r="H1548" i="14"/>
  <c r="D1556" i="14"/>
  <c r="H1556" i="14"/>
  <c r="D1564" i="14"/>
  <c r="H1564" i="14"/>
  <c r="D1572" i="14"/>
  <c r="H1572" i="14"/>
  <c r="D1580" i="14"/>
  <c r="H1580" i="14"/>
  <c r="D1588" i="14"/>
  <c r="H1588" i="14"/>
  <c r="D1596" i="14"/>
  <c r="C1596" i="14" s="1"/>
  <c r="H1596" i="14"/>
  <c r="D1604" i="14"/>
  <c r="C1604" i="14" s="1"/>
  <c r="H1604" i="14"/>
  <c r="D1612" i="14"/>
  <c r="H1612" i="14"/>
  <c r="D1620" i="14"/>
  <c r="H1620" i="14"/>
  <c r="D1628" i="14"/>
  <c r="H1628" i="14"/>
  <c r="D1636" i="14"/>
  <c r="H1636" i="14"/>
  <c r="D1644" i="14"/>
  <c r="H1644" i="14"/>
  <c r="D1652" i="14"/>
  <c r="C1652" i="14" s="1"/>
  <c r="H1652" i="14"/>
  <c r="D1660" i="14"/>
  <c r="C1660" i="14" s="1"/>
  <c r="H1660" i="14"/>
  <c r="D1668" i="14"/>
  <c r="H1668" i="14"/>
  <c r="D1676" i="14"/>
  <c r="H1676" i="14"/>
  <c r="D1684" i="14"/>
  <c r="H1684" i="14"/>
  <c r="D1692" i="14"/>
  <c r="H1692" i="14"/>
  <c r="D1700" i="14"/>
  <c r="H1700" i="14"/>
  <c r="D1708" i="14"/>
  <c r="C1708" i="14" s="1"/>
  <c r="H1708" i="14"/>
  <c r="D1716" i="14"/>
  <c r="C1716" i="14" s="1"/>
  <c r="H1716" i="14"/>
  <c r="D1724" i="14"/>
  <c r="H1724" i="14"/>
  <c r="D1732" i="14"/>
  <c r="H1732" i="14"/>
  <c r="D1740" i="14"/>
  <c r="H1740" i="14"/>
  <c r="D1748" i="14"/>
  <c r="H1748" i="14"/>
  <c r="D1756" i="14"/>
  <c r="H1756" i="14"/>
  <c r="D1764" i="14"/>
  <c r="C1764" i="14" s="1"/>
  <c r="H1764" i="14"/>
  <c r="D1772" i="14"/>
  <c r="C1772" i="14" s="1"/>
  <c r="H1772" i="14"/>
  <c r="D1780" i="14"/>
  <c r="H1780" i="14"/>
  <c r="D1788" i="14"/>
  <c r="H1788" i="14"/>
  <c r="D1796" i="14"/>
  <c r="H1796" i="14"/>
  <c r="D1804" i="14"/>
  <c r="H1804" i="14"/>
  <c r="D1812" i="14"/>
  <c r="H1812" i="14"/>
  <c r="D1820" i="14"/>
  <c r="C1820" i="14" s="1"/>
  <c r="H1820" i="14"/>
  <c r="D1828" i="14"/>
  <c r="C1828" i="14" s="1"/>
  <c r="H1828" i="14"/>
  <c r="D1836" i="14"/>
  <c r="H1836" i="14"/>
  <c r="D1844" i="14"/>
  <c r="H1844" i="14"/>
  <c r="D1852" i="14"/>
  <c r="H1852" i="14"/>
  <c r="D1860" i="14"/>
  <c r="H1860" i="14"/>
  <c r="D1868" i="14"/>
  <c r="H1868" i="14"/>
  <c r="D1876" i="14"/>
  <c r="C1876" i="14" s="1"/>
  <c r="H1876" i="14"/>
  <c r="D1884" i="14"/>
  <c r="C1884" i="14" s="1"/>
  <c r="H1884" i="14"/>
  <c r="D1892" i="14"/>
  <c r="H1892" i="14"/>
  <c r="D1900" i="14"/>
  <c r="H1900" i="14"/>
  <c r="D1908" i="14"/>
  <c r="H1908" i="14"/>
  <c r="D1916" i="14"/>
  <c r="H1916" i="14"/>
  <c r="D1924" i="14"/>
  <c r="C1924" i="14" s="1"/>
  <c r="H1924" i="14"/>
  <c r="D1932" i="14"/>
  <c r="C1932" i="14" s="1"/>
  <c r="H1932" i="14"/>
  <c r="D1940" i="14"/>
  <c r="C1940" i="14" s="1"/>
  <c r="H1940" i="14"/>
  <c r="D1948" i="14"/>
  <c r="C1948" i="14" s="1"/>
  <c r="H1948" i="14"/>
  <c r="D1956" i="14"/>
  <c r="H1956" i="14"/>
  <c r="D1964" i="14"/>
  <c r="H1964" i="14"/>
  <c r="D1972" i="14"/>
  <c r="H1972" i="14"/>
  <c r="D1980" i="14"/>
  <c r="H1980" i="14"/>
  <c r="D1988" i="14"/>
  <c r="C1988" i="14" s="1"/>
  <c r="H1988" i="14"/>
  <c r="D1996" i="14"/>
  <c r="C1996" i="14" s="1"/>
  <c r="H1996" i="14"/>
  <c r="D2004" i="14"/>
  <c r="H2004" i="14"/>
  <c r="D2012" i="14"/>
  <c r="H2012" i="14"/>
  <c r="D2020" i="14"/>
  <c r="H2020" i="14"/>
  <c r="D2028" i="14"/>
  <c r="H2028" i="14"/>
  <c r="D2036" i="14"/>
  <c r="H2036" i="14"/>
  <c r="D2044" i="14"/>
  <c r="C2044" i="14" s="1"/>
  <c r="H2044" i="14"/>
  <c r="D2052" i="14"/>
  <c r="C2052" i="14" s="1"/>
  <c r="H2052" i="14"/>
  <c r="D2060" i="14"/>
  <c r="H2060" i="14"/>
  <c r="D2068" i="14"/>
  <c r="H2068" i="14"/>
  <c r="D2076" i="14"/>
  <c r="H2076" i="14"/>
  <c r="D2084" i="14"/>
  <c r="H2084" i="14"/>
  <c r="D2092" i="14"/>
  <c r="H2092" i="14"/>
  <c r="D2100" i="14"/>
  <c r="C2100" i="14" s="1"/>
  <c r="H2100" i="14"/>
  <c r="D2108" i="14"/>
  <c r="C2108" i="14" s="1"/>
  <c r="H2108" i="14"/>
  <c r="D2116" i="14"/>
  <c r="H2116" i="14"/>
  <c r="D2124" i="14"/>
  <c r="H2124" i="14"/>
  <c r="D2132" i="14"/>
  <c r="H2132" i="14"/>
  <c r="D2140" i="14"/>
  <c r="H2140" i="14"/>
  <c r="D2148" i="14"/>
  <c r="H2148" i="14"/>
  <c r="D2156" i="14"/>
  <c r="C2156" i="14" s="1"/>
  <c r="H2156" i="14"/>
  <c r="D2164" i="14"/>
  <c r="C2164" i="14" s="1"/>
  <c r="H2164" i="14"/>
  <c r="D2172" i="14"/>
  <c r="H2172" i="14"/>
  <c r="D2180" i="14"/>
  <c r="H2180" i="14"/>
  <c r="D2188" i="14"/>
  <c r="H2188" i="14"/>
  <c r="D2196" i="14"/>
  <c r="H2196" i="14"/>
  <c r="D2204" i="14"/>
  <c r="H2204" i="14"/>
  <c r="D2212" i="14"/>
  <c r="C2212" i="14" s="1"/>
  <c r="H2212" i="14"/>
  <c r="D2220" i="14"/>
  <c r="C2220" i="14" s="1"/>
  <c r="H2220" i="14"/>
  <c r="D2228" i="14"/>
  <c r="H2228" i="14"/>
  <c r="D2236" i="14"/>
  <c r="C2236" i="14" s="1"/>
  <c r="H2236" i="14"/>
  <c r="D2244" i="14"/>
  <c r="H2244" i="14"/>
  <c r="D2252" i="14"/>
  <c r="H2252" i="14"/>
  <c r="D2260" i="14"/>
  <c r="H2260" i="14"/>
  <c r="D2268" i="14"/>
  <c r="C2268" i="14" s="1"/>
  <c r="H2268" i="14"/>
  <c r="D2276" i="14"/>
  <c r="C2276" i="14" s="1"/>
  <c r="H2276" i="14"/>
  <c r="D2284" i="14"/>
  <c r="H2284" i="14"/>
  <c r="D2292" i="14"/>
  <c r="H2292" i="14"/>
  <c r="D2300" i="14"/>
  <c r="H2300" i="14"/>
  <c r="D2308" i="14"/>
  <c r="H2308" i="14"/>
  <c r="D2316" i="14"/>
  <c r="H2316" i="14"/>
  <c r="D2324" i="14"/>
  <c r="C2324" i="14" s="1"/>
  <c r="H2324" i="14"/>
  <c r="D2332" i="14"/>
  <c r="C2332" i="14" s="1"/>
  <c r="H2332" i="14"/>
  <c r="D2340" i="14"/>
  <c r="H2340" i="14"/>
  <c r="D2348" i="14"/>
  <c r="H2348" i="14"/>
  <c r="D2356" i="14"/>
  <c r="H2356" i="14"/>
  <c r="D2364" i="14"/>
  <c r="H2364" i="14"/>
  <c r="D2372" i="14"/>
  <c r="H2372" i="14"/>
  <c r="D2380" i="14"/>
  <c r="C2380" i="14" s="1"/>
  <c r="H2380" i="14"/>
  <c r="D2388" i="14"/>
  <c r="C2388" i="14" s="1"/>
  <c r="H2388" i="14"/>
  <c r="D2396" i="14"/>
  <c r="H2396" i="14"/>
  <c r="D2404" i="14"/>
  <c r="H2404" i="14"/>
  <c r="D2412" i="14"/>
  <c r="H2412" i="14"/>
  <c r="D2420" i="14"/>
  <c r="H2420" i="14"/>
  <c r="D2428" i="14"/>
  <c r="H2428" i="14"/>
  <c r="D2436" i="14"/>
  <c r="C2436" i="14" s="1"/>
  <c r="H2436" i="14"/>
  <c r="D2444" i="14"/>
  <c r="C2444" i="14" s="1"/>
  <c r="H2444" i="14"/>
  <c r="D2452" i="14"/>
  <c r="H2452" i="14"/>
  <c r="D2460" i="14"/>
  <c r="H2460" i="14"/>
  <c r="D2468" i="14"/>
  <c r="H2468" i="14"/>
  <c r="D2476" i="14"/>
  <c r="H2476" i="14"/>
  <c r="D2484" i="14"/>
  <c r="H2484" i="14"/>
  <c r="D2492" i="14"/>
  <c r="C2492" i="14" s="1"/>
  <c r="H2492" i="14"/>
  <c r="D2500" i="14"/>
  <c r="C2500" i="14" s="1"/>
  <c r="H2500" i="14"/>
  <c r="D2508" i="14"/>
  <c r="H2508" i="14"/>
  <c r="D2516" i="14"/>
  <c r="H2516" i="14"/>
  <c r="D2524" i="14"/>
  <c r="H2524" i="14"/>
  <c r="D2532" i="14"/>
  <c r="H2532" i="14"/>
  <c r="D2540" i="14"/>
  <c r="H2540" i="14"/>
  <c r="D2548" i="14"/>
  <c r="C2548" i="14" s="1"/>
  <c r="H2548" i="14"/>
  <c r="D2556" i="14"/>
  <c r="C2556" i="14" s="1"/>
  <c r="H2556" i="14"/>
  <c r="D2564" i="14"/>
  <c r="H2564" i="14"/>
  <c r="D2572" i="14"/>
  <c r="H2572" i="14"/>
  <c r="D2580" i="14"/>
  <c r="H2580" i="14"/>
  <c r="D2588" i="14"/>
  <c r="H2588" i="14"/>
  <c r="D2596" i="14"/>
  <c r="H2596" i="14"/>
  <c r="D2604" i="14"/>
  <c r="C2604" i="14" s="1"/>
  <c r="H2604" i="14"/>
  <c r="D2612" i="14"/>
  <c r="C2612" i="14" s="1"/>
  <c r="H2612" i="14"/>
  <c r="D2620" i="14"/>
  <c r="C2620" i="14" s="1"/>
  <c r="H2620" i="14"/>
  <c r="D2628" i="14"/>
  <c r="H2628" i="14"/>
  <c r="D2636" i="14"/>
  <c r="H2636" i="14"/>
  <c r="D2644" i="14"/>
  <c r="H2644" i="14"/>
  <c r="D2652" i="14"/>
  <c r="H2652" i="14"/>
  <c r="D2660" i="14"/>
  <c r="C2660" i="14" s="1"/>
  <c r="H2660" i="14"/>
  <c r="D2668" i="14"/>
  <c r="C2668" i="14" s="1"/>
  <c r="H2668" i="14"/>
  <c r="D2676" i="14"/>
  <c r="H2676" i="14"/>
  <c r="D2684" i="14"/>
  <c r="H2684" i="14"/>
  <c r="D2692" i="14"/>
  <c r="H2692" i="14"/>
  <c r="D2700" i="14"/>
  <c r="H2700" i="14"/>
  <c r="D2708" i="14"/>
  <c r="H2708" i="14"/>
  <c r="D2716" i="14"/>
  <c r="C2716" i="14" s="1"/>
  <c r="H2716" i="14"/>
  <c r="D2724" i="14"/>
  <c r="C2724" i="14" s="1"/>
  <c r="H2724" i="14"/>
  <c r="D2732" i="14"/>
  <c r="H2732" i="14"/>
  <c r="D2740" i="14"/>
  <c r="H2740" i="14"/>
  <c r="D2748" i="14"/>
  <c r="H2748" i="14"/>
  <c r="D2756" i="14"/>
  <c r="H2756" i="14"/>
  <c r="D2764" i="14"/>
  <c r="H2764" i="14"/>
  <c r="D2772" i="14"/>
  <c r="C2772" i="14" s="1"/>
  <c r="H2772" i="14"/>
  <c r="D2780" i="14"/>
  <c r="C2780" i="14" s="1"/>
  <c r="H2780" i="14"/>
  <c r="D2788" i="14"/>
  <c r="H2788" i="14"/>
  <c r="D2796" i="14"/>
  <c r="H2796" i="14"/>
  <c r="D2804" i="14"/>
  <c r="H2804" i="14"/>
  <c r="D2812" i="14"/>
  <c r="H2812" i="14"/>
  <c r="D2820" i="14"/>
  <c r="H2820" i="14"/>
  <c r="D2828" i="14"/>
  <c r="C2828" i="14" s="1"/>
  <c r="H2828" i="14"/>
  <c r="D2836" i="14"/>
  <c r="C2836" i="14" s="1"/>
  <c r="H2836" i="14"/>
  <c r="D2844" i="14"/>
  <c r="H2844" i="14"/>
  <c r="D2852" i="14"/>
  <c r="H2852" i="14"/>
  <c r="D2860" i="14"/>
  <c r="H2860" i="14"/>
  <c r="D2868" i="14"/>
  <c r="H2868" i="14"/>
  <c r="D2876" i="14"/>
  <c r="H2876" i="14"/>
  <c r="D2884" i="14"/>
  <c r="C2884" i="14" s="1"/>
  <c r="H2884" i="14"/>
  <c r="D2892" i="14"/>
  <c r="C2892" i="14" s="1"/>
  <c r="H2892" i="14"/>
  <c r="D2900" i="14"/>
  <c r="H2900" i="14"/>
  <c r="D2908" i="14"/>
  <c r="H2908" i="14"/>
  <c r="D2916" i="14"/>
  <c r="H2916" i="14"/>
  <c r="D2924" i="14"/>
  <c r="C2924" i="14" s="1"/>
  <c r="H2924" i="14"/>
  <c r="D2932" i="14"/>
  <c r="H2932" i="14"/>
  <c r="D2940" i="14"/>
  <c r="C2940" i="14" s="1"/>
  <c r="H2940" i="14"/>
  <c r="D2948" i="14"/>
  <c r="C2948" i="14" s="1"/>
  <c r="H2948" i="14"/>
  <c r="D2956" i="14"/>
  <c r="H2956" i="14"/>
  <c r="D2964" i="14"/>
  <c r="H2964" i="14"/>
  <c r="D2972" i="14"/>
  <c r="H2972" i="14"/>
  <c r="D2980" i="14"/>
  <c r="H2980" i="14"/>
  <c r="D2988" i="14"/>
  <c r="H2988" i="14"/>
  <c r="D2996" i="14"/>
  <c r="C2996" i="14" s="1"/>
  <c r="H2996" i="14"/>
  <c r="D3004" i="14"/>
  <c r="C3004" i="14" s="1"/>
  <c r="H3004" i="14"/>
  <c r="D3012" i="14"/>
  <c r="H3012" i="14"/>
  <c r="D3020" i="14"/>
  <c r="H3020" i="14"/>
  <c r="D3028" i="14"/>
  <c r="H3028" i="14"/>
  <c r="D3036" i="14"/>
  <c r="H3036" i="14"/>
  <c r="D3044" i="14"/>
  <c r="C3044" i="14" s="1"/>
  <c r="H3044" i="14"/>
  <c r="D3052" i="14"/>
  <c r="C3052" i="14" s="1"/>
  <c r="H3052" i="14"/>
  <c r="D3060" i="14"/>
  <c r="C3060" i="14" s="1"/>
  <c r="H3060" i="14"/>
  <c r="D3068" i="14"/>
  <c r="H3068" i="14"/>
  <c r="D3076" i="14"/>
  <c r="H3076" i="14"/>
  <c r="D3084" i="14"/>
  <c r="H3084" i="14"/>
  <c r="D3092" i="14"/>
  <c r="H3092" i="14"/>
  <c r="D3100" i="14"/>
  <c r="H3100" i="14"/>
  <c r="D3108" i="14"/>
  <c r="C3108" i="14" s="1"/>
  <c r="H3108" i="14"/>
  <c r="D3116" i="14"/>
  <c r="C3116" i="14" s="1"/>
  <c r="H3116" i="14"/>
  <c r="D3124" i="14"/>
  <c r="H3124" i="14"/>
  <c r="D3132" i="14"/>
  <c r="H3132" i="14"/>
  <c r="D3140" i="14"/>
  <c r="H3140" i="14"/>
  <c r="D3148" i="14"/>
  <c r="H3148" i="14"/>
  <c r="D3156" i="14"/>
  <c r="H3156" i="14"/>
  <c r="D3164" i="14"/>
  <c r="C3164" i="14" s="1"/>
  <c r="H3164" i="14"/>
  <c r="D3172" i="14"/>
  <c r="C3172" i="14" s="1"/>
  <c r="H3172" i="14"/>
  <c r="D3180" i="14"/>
  <c r="H3180" i="14"/>
  <c r="D3188" i="14"/>
  <c r="H3188" i="14"/>
  <c r="D3196" i="14"/>
  <c r="H3196" i="14"/>
  <c r="D3204" i="14"/>
  <c r="H3204" i="14"/>
  <c r="D3212" i="14"/>
  <c r="H3212" i="14"/>
  <c r="D3220" i="14"/>
  <c r="C3220" i="14" s="1"/>
  <c r="H3220" i="14"/>
  <c r="D3228" i="14"/>
  <c r="C3228" i="14" s="1"/>
  <c r="H3228" i="14"/>
  <c r="D3236" i="14"/>
  <c r="H3236" i="14"/>
  <c r="D3244" i="14"/>
  <c r="H3244" i="14"/>
  <c r="D3252" i="14"/>
  <c r="H3252" i="14"/>
  <c r="D3260" i="14"/>
  <c r="H3260" i="14"/>
  <c r="D3268" i="14"/>
  <c r="H3268" i="14"/>
  <c r="D3276" i="14"/>
  <c r="C3276" i="14" s="1"/>
  <c r="H3276" i="14"/>
  <c r="D3284" i="14"/>
  <c r="C3284" i="14" s="1"/>
  <c r="H3284" i="14"/>
  <c r="D3292" i="14"/>
  <c r="H3292" i="14"/>
  <c r="D3300" i="14"/>
  <c r="H3300" i="14"/>
  <c r="D3308" i="14"/>
  <c r="H3308" i="14"/>
  <c r="D3316" i="14"/>
  <c r="H3316" i="14"/>
  <c r="D3324" i="14"/>
  <c r="H3324" i="14"/>
  <c r="D3332" i="14"/>
  <c r="C3332" i="14" s="1"/>
  <c r="H3332" i="14"/>
  <c r="D3340" i="14"/>
  <c r="C3340" i="14" s="1"/>
  <c r="H3340" i="14"/>
  <c r="D3348" i="14"/>
  <c r="H3348" i="14"/>
  <c r="D3356" i="14"/>
  <c r="H3356" i="14"/>
  <c r="D3364" i="14"/>
  <c r="H3364" i="14"/>
  <c r="D3372" i="14"/>
  <c r="H3372" i="14"/>
  <c r="D3380" i="14"/>
  <c r="H3380" i="14"/>
  <c r="D3388" i="14"/>
  <c r="C3388" i="14" s="1"/>
  <c r="H3388" i="14"/>
  <c r="D3396" i="14"/>
  <c r="C3396" i="14" s="1"/>
  <c r="H3396" i="14"/>
  <c r="D3404" i="14"/>
  <c r="H3404" i="14"/>
  <c r="D3412" i="14"/>
  <c r="H3412" i="14"/>
  <c r="D3420" i="14"/>
  <c r="H3420" i="14"/>
  <c r="D3428" i="14"/>
  <c r="H3428" i="14"/>
  <c r="D3436" i="14"/>
  <c r="H3436" i="14"/>
  <c r="D3444" i="14"/>
  <c r="C3444" i="14" s="1"/>
  <c r="H3444" i="14"/>
  <c r="D3452" i="14"/>
  <c r="C3452" i="14" s="1"/>
  <c r="H3452" i="14"/>
  <c r="D3460" i="14"/>
  <c r="H3460" i="14"/>
  <c r="D3468" i="14"/>
  <c r="H3468" i="14"/>
  <c r="D3476" i="14"/>
  <c r="H3476" i="14"/>
  <c r="D3484" i="14"/>
  <c r="H3484" i="14"/>
  <c r="D3492" i="14"/>
  <c r="H3492" i="14"/>
  <c r="D3500" i="14"/>
  <c r="C3500" i="14" s="1"/>
  <c r="H3500" i="14"/>
  <c r="D3508" i="14"/>
  <c r="C3508" i="14" s="1"/>
  <c r="H3508" i="14"/>
  <c r="D3516" i="14"/>
  <c r="H3516" i="14"/>
  <c r="D3524" i="14"/>
  <c r="H3524" i="14"/>
  <c r="D3532" i="14"/>
  <c r="H3532" i="14"/>
  <c r="D3540" i="14"/>
  <c r="H3540" i="14"/>
  <c r="D3548" i="14"/>
  <c r="H3548" i="14"/>
  <c r="D3556" i="14"/>
  <c r="C3556" i="14" s="1"/>
  <c r="H3556" i="14"/>
  <c r="D3564" i="14"/>
  <c r="C3564" i="14" s="1"/>
  <c r="H3564" i="14"/>
  <c r="D3572" i="14"/>
  <c r="H3572" i="14"/>
  <c r="D3580" i="14"/>
  <c r="H3580" i="14"/>
  <c r="D3588" i="14"/>
  <c r="H3588" i="14"/>
  <c r="D3596" i="14"/>
  <c r="H3596" i="14"/>
  <c r="D3604" i="14"/>
  <c r="H3604" i="14"/>
  <c r="D3612" i="14"/>
  <c r="C3612" i="14" s="1"/>
  <c r="H3612" i="14"/>
  <c r="D3620" i="14"/>
  <c r="C3620" i="14" s="1"/>
  <c r="H3620" i="14"/>
  <c r="D3628" i="14"/>
  <c r="H3628" i="14"/>
  <c r="D3636" i="14"/>
  <c r="H3636" i="14"/>
  <c r="D3644" i="14"/>
  <c r="H3644" i="14"/>
  <c r="D3652" i="14"/>
  <c r="H3652" i="14"/>
  <c r="D3660" i="14"/>
  <c r="H3660" i="14"/>
  <c r="D3668" i="14"/>
  <c r="C3668" i="14" s="1"/>
  <c r="H3668" i="14"/>
  <c r="D3676" i="14"/>
  <c r="C3676" i="14" s="1"/>
  <c r="H3676" i="14"/>
  <c r="D3684" i="14"/>
  <c r="H3684" i="14"/>
  <c r="D3692" i="14"/>
  <c r="H3692" i="14"/>
  <c r="D3700" i="14"/>
  <c r="H3700" i="14"/>
  <c r="D3708" i="14"/>
  <c r="H3708" i="14"/>
  <c r="D3716" i="14"/>
  <c r="H3716" i="14"/>
  <c r="D3724" i="14"/>
  <c r="C3724" i="14" s="1"/>
  <c r="H3724" i="14"/>
  <c r="D3732" i="14"/>
  <c r="C3732" i="14" s="1"/>
  <c r="H3732" i="14"/>
  <c r="D3740" i="14"/>
  <c r="H3740" i="14"/>
  <c r="D3748" i="14"/>
  <c r="H3748" i="14"/>
  <c r="D3756" i="14"/>
  <c r="H3756" i="14"/>
  <c r="D3764" i="14"/>
  <c r="H3764" i="14"/>
  <c r="D3772" i="14"/>
  <c r="H3772" i="14"/>
  <c r="D3780" i="14"/>
  <c r="C3780" i="14" s="1"/>
  <c r="H3780" i="14"/>
  <c r="D3788" i="14"/>
  <c r="C3788" i="14" s="1"/>
  <c r="H3788" i="14"/>
  <c r="D3796" i="14"/>
  <c r="H3796" i="14"/>
  <c r="D3804" i="14"/>
  <c r="H3804" i="14"/>
  <c r="D3812" i="14"/>
  <c r="H3812" i="14"/>
  <c r="D3820" i="14"/>
  <c r="C3820" i="14" s="1"/>
  <c r="H3820" i="14"/>
  <c r="D3828" i="14"/>
  <c r="H3828" i="14"/>
  <c r="D3836" i="14"/>
  <c r="C3836" i="14" s="1"/>
  <c r="H3836" i="14"/>
  <c r="D3844" i="14"/>
  <c r="C3844" i="14" s="1"/>
  <c r="H3844" i="14"/>
  <c r="D3852" i="14"/>
  <c r="H3852" i="14"/>
  <c r="D3860" i="14"/>
  <c r="H3860" i="14"/>
  <c r="D3868" i="14"/>
  <c r="H3868" i="14"/>
  <c r="D3876" i="14"/>
  <c r="H3876" i="14"/>
  <c r="D3884" i="14"/>
  <c r="H3884" i="14"/>
  <c r="D3892" i="14"/>
  <c r="C3892" i="14" s="1"/>
  <c r="H3892" i="14"/>
  <c r="D3900" i="14"/>
  <c r="C3900" i="14" s="1"/>
  <c r="H3900" i="14"/>
  <c r="D3908" i="14"/>
  <c r="H3908" i="14"/>
  <c r="D3916" i="14"/>
  <c r="H3916" i="14"/>
  <c r="D3924" i="14"/>
  <c r="H3924" i="14"/>
  <c r="D3932" i="14"/>
  <c r="H3932" i="14"/>
  <c r="H3940" i="14"/>
  <c r="D3940" i="14"/>
  <c r="H3948" i="14"/>
  <c r="D3948" i="14"/>
  <c r="C3948" i="14" s="1"/>
  <c r="H3956" i="14"/>
  <c r="D3956" i="14"/>
  <c r="C3956" i="14" s="1"/>
  <c r="H3964" i="14"/>
  <c r="D3964" i="14"/>
  <c r="H3972" i="14"/>
  <c r="D3972" i="14"/>
  <c r="H3980" i="14"/>
  <c r="D3980" i="14"/>
  <c r="H3988" i="14"/>
  <c r="D3988" i="14"/>
  <c r="H3996" i="14"/>
  <c r="D3996" i="14"/>
  <c r="H4004" i="14"/>
  <c r="D4004" i="14"/>
  <c r="C4004" i="14" s="1"/>
  <c r="H4012" i="14"/>
  <c r="D4012" i="14"/>
  <c r="C4012" i="14" s="1"/>
  <c r="H4020" i="14"/>
  <c r="D4020" i="14"/>
  <c r="C4020" i="14" s="1"/>
  <c r="H4028" i="14"/>
  <c r="D4028" i="14"/>
  <c r="H4036" i="14"/>
  <c r="D4036" i="14"/>
  <c r="H4044" i="14"/>
  <c r="D4044" i="14"/>
  <c r="D4208" i="14"/>
  <c r="C4208" i="14" s="1"/>
  <c r="D4224" i="14"/>
  <c r="D4240" i="14"/>
  <c r="D4256" i="14"/>
  <c r="C4256" i="14" s="1"/>
  <c r="D4272" i="14"/>
  <c r="D4288" i="14"/>
  <c r="D4304" i="14"/>
  <c r="C4304" i="14" s="1"/>
  <c r="D4320" i="14"/>
  <c r="C4320" i="14" s="1"/>
  <c r="D4336" i="14"/>
  <c r="D4352" i="14"/>
  <c r="D4368" i="14"/>
  <c r="C4368" i="14" s="1"/>
  <c r="D4384" i="14"/>
  <c r="D4400" i="14"/>
  <c r="D4416" i="14"/>
  <c r="D4432" i="14"/>
  <c r="C4432" i="14" s="1"/>
  <c r="D4448" i="14"/>
  <c r="C4448" i="14" s="1"/>
  <c r="D4464" i="14"/>
  <c r="D4480" i="14"/>
  <c r="C4480" i="14" s="1"/>
  <c r="D4496" i="14"/>
  <c r="D4512" i="14"/>
  <c r="D4528" i="14"/>
  <c r="D4544" i="14"/>
  <c r="C4544" i="14" s="1"/>
  <c r="D4560" i="14"/>
  <c r="D4576" i="14"/>
  <c r="D4592" i="14"/>
  <c r="C4592" i="14" s="1"/>
  <c r="D4608" i="14"/>
  <c r="D4624" i="14"/>
  <c r="D4640" i="14"/>
  <c r="D4656" i="14"/>
  <c r="C4656" i="14" s="1"/>
  <c r="D4672" i="14"/>
  <c r="D4688" i="14"/>
  <c r="D4704" i="14"/>
  <c r="C4704" i="14" s="1"/>
  <c r="D4720" i="14"/>
  <c r="D4736" i="14"/>
  <c r="H21" i="14"/>
  <c r="D37" i="14"/>
  <c r="H37" i="14"/>
  <c r="D45" i="14"/>
  <c r="C45" i="14" s="1"/>
  <c r="H45" i="14"/>
  <c r="D53" i="14"/>
  <c r="H53" i="14"/>
  <c r="D61" i="14"/>
  <c r="H61" i="14"/>
  <c r="D69" i="14"/>
  <c r="H69" i="14"/>
  <c r="D77" i="14"/>
  <c r="C77" i="14" s="1"/>
  <c r="H77" i="14"/>
  <c r="D85" i="14"/>
  <c r="C85" i="14" s="1"/>
  <c r="H85" i="14"/>
  <c r="D93" i="14"/>
  <c r="H93" i="14"/>
  <c r="D101" i="14"/>
  <c r="H101" i="14"/>
  <c r="D109" i="14"/>
  <c r="H109" i="14"/>
  <c r="D117" i="14"/>
  <c r="H117" i="14"/>
  <c r="D125" i="14"/>
  <c r="H125" i="14"/>
  <c r="D133" i="14"/>
  <c r="C133" i="14" s="1"/>
  <c r="H133" i="14"/>
  <c r="D141" i="14"/>
  <c r="C141" i="14" s="1"/>
  <c r="H141" i="14"/>
  <c r="D149" i="14"/>
  <c r="H149" i="14"/>
  <c r="D157" i="14"/>
  <c r="H157" i="14"/>
  <c r="D165" i="14"/>
  <c r="H165" i="14"/>
  <c r="D173" i="14"/>
  <c r="H173" i="14"/>
  <c r="D181" i="14"/>
  <c r="H181" i="14"/>
  <c r="D189" i="14"/>
  <c r="C189" i="14" s="1"/>
  <c r="H189" i="14"/>
  <c r="D197" i="14"/>
  <c r="C197" i="14" s="1"/>
  <c r="H197" i="14"/>
  <c r="D205" i="14"/>
  <c r="H205" i="14"/>
  <c r="D213" i="14"/>
  <c r="H213" i="14"/>
  <c r="D221" i="14"/>
  <c r="H221" i="14"/>
  <c r="D229" i="14"/>
  <c r="H229" i="14"/>
  <c r="D237" i="14"/>
  <c r="H237" i="14"/>
  <c r="D245" i="14"/>
  <c r="C245" i="14" s="1"/>
  <c r="H245" i="14"/>
  <c r="D253" i="14"/>
  <c r="C253" i="14" s="1"/>
  <c r="H253" i="14"/>
  <c r="D261" i="14"/>
  <c r="H261" i="14"/>
  <c r="D269" i="14"/>
  <c r="H269" i="14"/>
  <c r="D277" i="14"/>
  <c r="H277" i="14"/>
  <c r="D285" i="14"/>
  <c r="H285" i="14"/>
  <c r="D293" i="14"/>
  <c r="H293" i="14"/>
  <c r="D301" i="14"/>
  <c r="C301" i="14" s="1"/>
  <c r="H301" i="14"/>
  <c r="D309" i="14"/>
  <c r="C309" i="14" s="1"/>
  <c r="H309" i="14"/>
  <c r="D317" i="14"/>
  <c r="H317" i="14"/>
  <c r="D325" i="14"/>
  <c r="H325" i="14"/>
  <c r="D333" i="14"/>
  <c r="H333" i="14"/>
  <c r="D341" i="14"/>
  <c r="H341" i="14"/>
  <c r="D349" i="14"/>
  <c r="H349" i="14"/>
  <c r="D357" i="14"/>
  <c r="C357" i="14" s="1"/>
  <c r="H357" i="14"/>
  <c r="D365" i="14"/>
  <c r="C365" i="14" s="1"/>
  <c r="H365" i="14"/>
  <c r="D373" i="14"/>
  <c r="H373" i="14"/>
  <c r="D381" i="14"/>
  <c r="H381" i="14"/>
  <c r="D389" i="14"/>
  <c r="H389" i="14"/>
  <c r="D397" i="14"/>
  <c r="H397" i="14"/>
  <c r="D405" i="14"/>
  <c r="H405" i="14"/>
  <c r="D413" i="14"/>
  <c r="C413" i="14" s="1"/>
  <c r="H413" i="14"/>
  <c r="D421" i="14"/>
  <c r="C421" i="14" s="1"/>
  <c r="H421" i="14"/>
  <c r="D429" i="14"/>
  <c r="C429" i="14" s="1"/>
  <c r="H429" i="14"/>
  <c r="D437" i="14"/>
  <c r="H437" i="14"/>
  <c r="D445" i="14"/>
  <c r="H445" i="14"/>
  <c r="D453" i="14"/>
  <c r="H453" i="14"/>
  <c r="D461" i="14"/>
  <c r="H461" i="14"/>
  <c r="D469" i="14"/>
  <c r="C469" i="14" s="1"/>
  <c r="H469" i="14"/>
  <c r="D477" i="14"/>
  <c r="C477" i="14" s="1"/>
  <c r="H477" i="14"/>
  <c r="D485" i="14"/>
  <c r="H485" i="14"/>
  <c r="D493" i="14"/>
  <c r="H493" i="14"/>
  <c r="D501" i="14"/>
  <c r="H501" i="14"/>
  <c r="D509" i="14"/>
  <c r="H509" i="14"/>
  <c r="D517" i="14"/>
  <c r="H517" i="14"/>
  <c r="D525" i="14"/>
  <c r="C525" i="14" s="1"/>
  <c r="H525" i="14"/>
  <c r="D533" i="14"/>
  <c r="C533" i="14" s="1"/>
  <c r="H533" i="14"/>
  <c r="D541" i="14"/>
  <c r="H541" i="14"/>
  <c r="D549" i="14"/>
  <c r="H549" i="14"/>
  <c r="D557" i="14"/>
  <c r="H557" i="14"/>
  <c r="D565" i="14"/>
  <c r="H565" i="14"/>
  <c r="D573" i="14"/>
  <c r="H573" i="14"/>
  <c r="D581" i="14"/>
  <c r="C581" i="14" s="1"/>
  <c r="H581" i="14"/>
  <c r="D589" i="14"/>
  <c r="C589" i="14" s="1"/>
  <c r="H589" i="14"/>
  <c r="D597" i="14"/>
  <c r="H597" i="14"/>
  <c r="D605" i="14"/>
  <c r="H605" i="14"/>
  <c r="D613" i="14"/>
  <c r="H613" i="14"/>
  <c r="D621" i="14"/>
  <c r="H621" i="14"/>
  <c r="D629" i="14"/>
  <c r="H629" i="14"/>
  <c r="D637" i="14"/>
  <c r="C637" i="14" s="1"/>
  <c r="H637" i="14"/>
  <c r="D645" i="14"/>
  <c r="C645" i="14" s="1"/>
  <c r="H645" i="14"/>
  <c r="D653" i="14"/>
  <c r="H653" i="14"/>
  <c r="D661" i="14"/>
  <c r="H661" i="14"/>
  <c r="D669" i="14"/>
  <c r="H669" i="14"/>
  <c r="D677" i="14"/>
  <c r="H677" i="14"/>
  <c r="D685" i="14"/>
  <c r="C685" i="14" s="1"/>
  <c r="H685" i="14"/>
  <c r="D693" i="14"/>
  <c r="C693" i="14" s="1"/>
  <c r="H693" i="14"/>
  <c r="D701" i="14"/>
  <c r="C701" i="14" s="1"/>
  <c r="H701" i="14"/>
  <c r="D709" i="14"/>
  <c r="H709" i="14"/>
  <c r="D717" i="14"/>
  <c r="H717" i="14"/>
  <c r="D725" i="14"/>
  <c r="C725" i="14" s="1"/>
  <c r="H725" i="14"/>
  <c r="D733" i="14"/>
  <c r="H733" i="14"/>
  <c r="D741" i="14"/>
  <c r="H741" i="14"/>
  <c r="D749" i="14"/>
  <c r="C749" i="14" s="1"/>
  <c r="H749" i="14"/>
  <c r="D757" i="14"/>
  <c r="C757" i="14" s="1"/>
  <c r="H757" i="14"/>
  <c r="D765" i="14"/>
  <c r="H765" i="14"/>
  <c r="D773" i="14"/>
  <c r="H773" i="14"/>
  <c r="D781" i="14"/>
  <c r="H781" i="14"/>
  <c r="D789" i="14"/>
  <c r="H789" i="14"/>
  <c r="D797" i="14"/>
  <c r="H797" i="14"/>
  <c r="D805" i="14"/>
  <c r="C805" i="14" s="1"/>
  <c r="H805" i="14"/>
  <c r="D813" i="14"/>
  <c r="C813" i="14" s="1"/>
  <c r="H813" i="14"/>
  <c r="D821" i="14"/>
  <c r="H821" i="14"/>
  <c r="D829" i="14"/>
  <c r="H829" i="14"/>
  <c r="D837" i="14"/>
  <c r="H837" i="14"/>
  <c r="D845" i="14"/>
  <c r="H845" i="14"/>
  <c r="D853" i="14"/>
  <c r="C853" i="14" s="1"/>
  <c r="H853" i="14"/>
  <c r="D861" i="14"/>
  <c r="C861" i="14" s="1"/>
  <c r="H861" i="14"/>
  <c r="D869" i="14"/>
  <c r="C869" i="14" s="1"/>
  <c r="H869" i="14"/>
  <c r="D877" i="14"/>
  <c r="H877" i="14"/>
  <c r="D885" i="14"/>
  <c r="H885" i="14"/>
  <c r="D893" i="14"/>
  <c r="H893" i="14"/>
  <c r="D901" i="14"/>
  <c r="H901" i="14"/>
  <c r="D909" i="14"/>
  <c r="H909" i="14"/>
  <c r="D917" i="14"/>
  <c r="C917" i="14" s="1"/>
  <c r="H917" i="14"/>
  <c r="D925" i="14"/>
  <c r="C925" i="14" s="1"/>
  <c r="H925" i="14"/>
  <c r="D933" i="14"/>
  <c r="H933" i="14"/>
  <c r="D941" i="14"/>
  <c r="H941" i="14"/>
  <c r="D949" i="14"/>
  <c r="H949" i="14"/>
  <c r="D957" i="14"/>
  <c r="H957" i="14"/>
  <c r="D965" i="14"/>
  <c r="H965" i="14"/>
  <c r="D973" i="14"/>
  <c r="C973" i="14" s="1"/>
  <c r="H973" i="14"/>
  <c r="D981" i="14"/>
  <c r="C981" i="14" s="1"/>
  <c r="H981" i="14"/>
  <c r="D989" i="14"/>
  <c r="H989" i="14"/>
  <c r="D997" i="14"/>
  <c r="H997" i="14"/>
  <c r="D1005" i="14"/>
  <c r="H1005" i="14"/>
  <c r="D1013" i="14"/>
  <c r="H1013" i="14"/>
  <c r="D1021" i="14"/>
  <c r="H1021" i="14"/>
  <c r="D1029" i="14"/>
  <c r="C1029" i="14" s="1"/>
  <c r="H1029" i="14"/>
  <c r="D1037" i="14"/>
  <c r="C1037" i="14" s="1"/>
  <c r="H1037" i="14"/>
  <c r="D1045" i="14"/>
  <c r="H1045" i="14"/>
  <c r="D1053" i="14"/>
  <c r="H1053" i="14"/>
  <c r="D1061" i="14"/>
  <c r="H1061" i="14"/>
  <c r="D1069" i="14"/>
  <c r="H1069" i="14"/>
  <c r="D1077" i="14"/>
  <c r="H1077" i="14"/>
  <c r="D1085" i="14"/>
  <c r="C1085" i="14" s="1"/>
  <c r="H1085" i="14"/>
  <c r="D1093" i="14"/>
  <c r="C1093" i="14" s="1"/>
  <c r="H1093" i="14"/>
  <c r="D1101" i="14"/>
  <c r="H1101" i="14"/>
  <c r="D1109" i="14"/>
  <c r="H1109" i="14"/>
  <c r="D1117" i="14"/>
  <c r="H1117" i="14"/>
  <c r="D1125" i="14"/>
  <c r="H1125" i="14"/>
  <c r="D1133" i="14"/>
  <c r="H1133" i="14"/>
  <c r="D1141" i="14"/>
  <c r="C1141" i="14" s="1"/>
  <c r="H1141" i="14"/>
  <c r="D1149" i="14"/>
  <c r="C1149" i="14" s="1"/>
  <c r="H1149" i="14"/>
  <c r="D1157" i="14"/>
  <c r="H1157" i="14"/>
  <c r="D1165" i="14"/>
  <c r="H1165" i="14"/>
  <c r="D1173" i="14"/>
  <c r="H1173" i="14"/>
  <c r="D1181" i="14"/>
  <c r="H1181" i="14"/>
  <c r="D1189" i="14"/>
  <c r="C1189" i="14" s="1"/>
  <c r="H1189" i="14"/>
  <c r="D1197" i="14"/>
  <c r="C1197" i="14" s="1"/>
  <c r="H1197" i="14"/>
  <c r="H1205" i="14"/>
  <c r="D1205" i="14"/>
  <c r="C1205" i="14" s="1"/>
  <c r="D1213" i="14"/>
  <c r="H1213" i="14"/>
  <c r="D1221" i="14"/>
  <c r="H1221" i="14"/>
  <c r="D1229" i="14"/>
  <c r="H1229" i="14"/>
  <c r="D1237" i="14"/>
  <c r="H1237" i="14"/>
  <c r="D1245" i="14"/>
  <c r="H1245" i="14"/>
  <c r="D1253" i="14"/>
  <c r="C1253" i="14" s="1"/>
  <c r="H1253" i="14"/>
  <c r="D1261" i="14"/>
  <c r="C1261" i="14" s="1"/>
  <c r="H1261" i="14"/>
  <c r="D1269" i="14"/>
  <c r="H1269" i="14"/>
  <c r="D1277" i="14"/>
  <c r="H1277" i="14"/>
  <c r="D1285" i="14"/>
  <c r="H1285" i="14"/>
  <c r="D1293" i="14"/>
  <c r="H1293" i="14"/>
  <c r="D1301" i="14"/>
  <c r="H1301" i="14"/>
  <c r="D1309" i="14"/>
  <c r="C1309" i="14" s="1"/>
  <c r="H1309" i="14"/>
  <c r="D1317" i="14"/>
  <c r="C1317" i="14" s="1"/>
  <c r="H1317" i="14"/>
  <c r="D1325" i="14"/>
  <c r="H1325" i="14"/>
  <c r="D1333" i="14"/>
  <c r="H1333" i="14"/>
  <c r="D1341" i="14"/>
  <c r="H1341" i="14"/>
  <c r="D1349" i="14"/>
  <c r="H1349" i="14"/>
  <c r="D1357" i="14"/>
  <c r="H1357" i="14"/>
  <c r="D1365" i="14"/>
  <c r="C1365" i="14" s="1"/>
  <c r="H1365" i="14"/>
  <c r="D1373" i="14"/>
  <c r="C1373" i="14" s="1"/>
  <c r="H1373" i="14"/>
  <c r="D1381" i="14"/>
  <c r="H1381" i="14"/>
  <c r="D1389" i="14"/>
  <c r="H1389" i="14"/>
  <c r="D1397" i="14"/>
  <c r="H1397" i="14"/>
  <c r="D1405" i="14"/>
  <c r="H1405" i="14"/>
  <c r="D1413" i="14"/>
  <c r="H1413" i="14"/>
  <c r="D1421" i="14"/>
  <c r="C1421" i="14" s="1"/>
  <c r="H1421" i="14"/>
  <c r="D1429" i="14"/>
  <c r="C1429" i="14" s="1"/>
  <c r="H1429" i="14"/>
  <c r="D1437" i="14"/>
  <c r="H1437" i="14"/>
  <c r="D1445" i="14"/>
  <c r="H1445" i="14"/>
  <c r="D1453" i="14"/>
  <c r="H1453" i="14"/>
  <c r="D1461" i="14"/>
  <c r="H1461" i="14"/>
  <c r="D1469" i="14"/>
  <c r="H1469" i="14"/>
  <c r="D1477" i="14"/>
  <c r="C1477" i="14" s="1"/>
  <c r="H1477" i="14"/>
  <c r="D1485" i="14"/>
  <c r="C1485" i="14" s="1"/>
  <c r="H1485" i="14"/>
  <c r="D1493" i="14"/>
  <c r="H1493" i="14"/>
  <c r="D1501" i="14"/>
  <c r="H1501" i="14"/>
  <c r="D1509" i="14"/>
  <c r="H1509" i="14"/>
  <c r="D1517" i="14"/>
  <c r="H1517" i="14"/>
  <c r="D1525" i="14"/>
  <c r="H1525" i="14"/>
  <c r="D1533" i="14"/>
  <c r="C1533" i="14" s="1"/>
  <c r="H1533" i="14"/>
  <c r="D1541" i="14"/>
  <c r="C1541" i="14" s="1"/>
  <c r="H1541" i="14"/>
  <c r="D1549" i="14"/>
  <c r="H1549" i="14"/>
  <c r="D1557" i="14"/>
  <c r="H1557" i="14"/>
  <c r="D1565" i="14"/>
  <c r="H1565" i="14"/>
  <c r="D1573" i="14"/>
  <c r="C1573" i="14" s="1"/>
  <c r="H1573" i="14"/>
  <c r="D1581" i="14"/>
  <c r="H1581" i="14"/>
  <c r="D1589" i="14"/>
  <c r="C1589" i="14" s="1"/>
  <c r="H1589" i="14"/>
  <c r="D1597" i="14"/>
  <c r="C1597" i="14" s="1"/>
  <c r="H1597" i="14"/>
  <c r="D1605" i="14"/>
  <c r="H1605" i="14"/>
  <c r="D1613" i="14"/>
  <c r="H1613" i="14"/>
  <c r="D1621" i="14"/>
  <c r="H1621" i="14"/>
  <c r="D1629" i="14"/>
  <c r="C1629" i="14" s="1"/>
  <c r="H1629" i="14"/>
  <c r="D1637" i="14"/>
  <c r="H1637" i="14"/>
  <c r="D1645" i="14"/>
  <c r="C1645" i="14" s="1"/>
  <c r="H1645" i="14"/>
  <c r="D1653" i="14"/>
  <c r="C1653" i="14" s="1"/>
  <c r="H1653" i="14"/>
  <c r="D1661" i="14"/>
  <c r="H1661" i="14"/>
  <c r="D1669" i="14"/>
  <c r="H1669" i="14"/>
  <c r="D1677" i="14"/>
  <c r="H1677" i="14"/>
  <c r="D1685" i="14"/>
  <c r="H1685" i="14"/>
  <c r="D1693" i="14"/>
  <c r="H1693" i="14"/>
  <c r="D1701" i="14"/>
  <c r="C1701" i="14" s="1"/>
  <c r="H1701" i="14"/>
  <c r="D1709" i="14"/>
  <c r="C1709" i="14" s="1"/>
  <c r="H1709" i="14"/>
  <c r="D1717" i="14"/>
  <c r="H1717" i="14"/>
  <c r="D1725" i="14"/>
  <c r="H1725" i="14"/>
  <c r="D1733" i="14"/>
  <c r="H1733" i="14"/>
  <c r="D1741" i="14"/>
  <c r="H1741" i="14"/>
  <c r="D1749" i="14"/>
  <c r="H1749" i="14"/>
  <c r="D1757" i="14"/>
  <c r="C1757" i="14" s="1"/>
  <c r="H1757" i="14"/>
  <c r="D1765" i="14"/>
  <c r="C1765" i="14" s="1"/>
  <c r="H1765" i="14"/>
  <c r="D1773" i="14"/>
  <c r="H1773" i="14"/>
  <c r="D1781" i="14"/>
  <c r="C1781" i="14" s="1"/>
  <c r="H1781" i="14"/>
  <c r="D1789" i="14"/>
  <c r="H1789" i="14"/>
  <c r="D1797" i="14"/>
  <c r="H1797" i="14"/>
  <c r="D1805" i="14"/>
  <c r="H1805" i="14"/>
  <c r="D1813" i="14"/>
  <c r="C1813" i="14" s="1"/>
  <c r="H1813" i="14"/>
  <c r="D1821" i="14"/>
  <c r="C1821" i="14" s="1"/>
  <c r="H1821" i="14"/>
  <c r="D1829" i="14"/>
  <c r="H1829" i="14"/>
  <c r="D1837" i="14"/>
  <c r="H1837" i="14"/>
  <c r="D1845" i="14"/>
  <c r="H1845" i="14"/>
  <c r="D1853" i="14"/>
  <c r="H1853" i="14"/>
  <c r="D1861" i="14"/>
  <c r="H1861" i="14"/>
  <c r="D1869" i="14"/>
  <c r="C1869" i="14" s="1"/>
  <c r="H1869" i="14"/>
  <c r="D1877" i="14"/>
  <c r="C1877" i="14" s="1"/>
  <c r="H1877" i="14"/>
  <c r="D1885" i="14"/>
  <c r="H1885" i="14"/>
  <c r="D1893" i="14"/>
  <c r="H1893" i="14"/>
  <c r="D1901" i="14"/>
  <c r="H1901" i="14"/>
  <c r="D1909" i="14"/>
  <c r="H1909" i="14"/>
  <c r="D1917" i="14"/>
  <c r="H1917" i="14"/>
  <c r="D1925" i="14"/>
  <c r="C1925" i="14" s="1"/>
  <c r="H1925" i="14"/>
  <c r="D1933" i="14"/>
  <c r="C1933" i="14" s="1"/>
  <c r="H1933" i="14"/>
  <c r="D1941" i="14"/>
  <c r="H1941" i="14"/>
  <c r="D1949" i="14"/>
  <c r="H1949" i="14"/>
  <c r="D1957" i="14"/>
  <c r="H1957" i="14"/>
  <c r="D1965" i="14"/>
  <c r="H1965" i="14"/>
  <c r="D1973" i="14"/>
  <c r="H1973" i="14"/>
  <c r="D1981" i="14"/>
  <c r="C1981" i="14" s="1"/>
  <c r="H1981" i="14"/>
  <c r="D1989" i="14"/>
  <c r="C1989" i="14" s="1"/>
  <c r="H1989" i="14"/>
  <c r="D1997" i="14"/>
  <c r="H1997" i="14"/>
  <c r="D2005" i="14"/>
  <c r="H2005" i="14"/>
  <c r="D2013" i="14"/>
  <c r="H2013" i="14"/>
  <c r="D2021" i="14"/>
  <c r="H2021" i="14"/>
  <c r="D2029" i="14"/>
  <c r="H2029" i="14"/>
  <c r="D2037" i="14"/>
  <c r="C2037" i="14" s="1"/>
  <c r="H2037" i="14"/>
  <c r="D2045" i="14"/>
  <c r="C2045" i="14" s="1"/>
  <c r="H2045" i="14"/>
  <c r="D2053" i="14"/>
  <c r="H2053" i="14"/>
  <c r="D2061" i="14"/>
  <c r="H2061" i="14"/>
  <c r="D2069" i="14"/>
  <c r="H2069" i="14"/>
  <c r="D2077" i="14"/>
  <c r="C2077" i="14" s="1"/>
  <c r="H2077" i="14"/>
  <c r="D2085" i="14"/>
  <c r="H2085" i="14"/>
  <c r="D2093" i="14"/>
  <c r="C2093" i="14" s="1"/>
  <c r="H2093" i="14"/>
  <c r="D2101" i="14"/>
  <c r="C2101" i="14" s="1"/>
  <c r="H2101" i="14"/>
  <c r="D2109" i="14"/>
  <c r="H2109" i="14"/>
  <c r="D2117" i="14"/>
  <c r="H2117" i="14"/>
  <c r="D2125" i="14"/>
  <c r="H2125" i="14"/>
  <c r="D2133" i="14"/>
  <c r="C2133" i="14" s="1"/>
  <c r="H2133" i="14"/>
  <c r="D2141" i="14"/>
  <c r="H2141" i="14"/>
  <c r="D2149" i="14"/>
  <c r="C2149" i="14" s="1"/>
  <c r="H2149" i="14"/>
  <c r="D2157" i="14"/>
  <c r="C2157" i="14" s="1"/>
  <c r="H2157" i="14"/>
  <c r="D2165" i="14"/>
  <c r="H2165" i="14"/>
  <c r="D2173" i="14"/>
  <c r="H2173" i="14"/>
  <c r="D2181" i="14"/>
  <c r="H2181" i="14"/>
  <c r="D2189" i="14"/>
  <c r="H2189" i="14"/>
  <c r="D2197" i="14"/>
  <c r="H2197" i="14"/>
  <c r="D2205" i="14"/>
  <c r="C2205" i="14" s="1"/>
  <c r="H2205" i="14"/>
  <c r="D2213" i="14"/>
  <c r="C2213" i="14" s="1"/>
  <c r="H2213" i="14"/>
  <c r="D2221" i="14"/>
  <c r="H2221" i="14"/>
  <c r="D2229" i="14"/>
  <c r="H2229" i="14"/>
  <c r="D2237" i="14"/>
  <c r="H2237" i="14"/>
  <c r="D2245" i="14"/>
  <c r="H2245" i="14"/>
  <c r="D2253" i="14"/>
  <c r="H2253" i="14"/>
  <c r="D2261" i="14"/>
  <c r="C2261" i="14" s="1"/>
  <c r="H2261" i="14"/>
  <c r="D2269" i="14"/>
  <c r="C2269" i="14" s="1"/>
  <c r="H2269" i="14"/>
  <c r="D2277" i="14"/>
  <c r="H2277" i="14"/>
  <c r="D2285" i="14"/>
  <c r="H2285" i="14"/>
  <c r="D2293" i="14"/>
  <c r="H2293" i="14"/>
  <c r="D2301" i="14"/>
  <c r="H2301" i="14"/>
  <c r="D2309" i="14"/>
  <c r="H2309" i="14"/>
  <c r="D2317" i="14"/>
  <c r="C2317" i="14" s="1"/>
  <c r="H2317" i="14"/>
  <c r="D2325" i="14"/>
  <c r="C2325" i="14" s="1"/>
  <c r="H2325" i="14"/>
  <c r="D2333" i="14"/>
  <c r="H2333" i="14"/>
  <c r="D2341" i="14"/>
  <c r="H2341" i="14"/>
  <c r="D2349" i="14"/>
  <c r="H2349" i="14"/>
  <c r="D2357" i="14"/>
  <c r="H2357" i="14"/>
  <c r="D2365" i="14"/>
  <c r="H2365" i="14"/>
  <c r="D2373" i="14"/>
  <c r="C2373" i="14" s="1"/>
  <c r="H2373" i="14"/>
  <c r="D2381" i="14"/>
  <c r="C2381" i="14" s="1"/>
  <c r="H2381" i="14"/>
  <c r="D2389" i="14"/>
  <c r="H2389" i="14"/>
  <c r="D2397" i="14"/>
  <c r="H2397" i="14"/>
  <c r="D2405" i="14"/>
  <c r="H2405" i="14"/>
  <c r="D2413" i="14"/>
  <c r="H2413" i="14"/>
  <c r="D2421" i="14"/>
  <c r="H2421" i="14"/>
  <c r="D2429" i="14"/>
  <c r="C2429" i="14" s="1"/>
  <c r="H2429" i="14"/>
  <c r="D2437" i="14"/>
  <c r="C2437" i="14" s="1"/>
  <c r="H2437" i="14"/>
  <c r="D2445" i="14"/>
  <c r="H2445" i="14"/>
  <c r="D2453" i="14"/>
  <c r="H2453" i="14"/>
  <c r="D2461" i="14"/>
  <c r="H2461" i="14"/>
  <c r="D2469" i="14"/>
  <c r="H2469" i="14"/>
  <c r="D2477" i="14"/>
  <c r="H2477" i="14"/>
  <c r="D2485" i="14"/>
  <c r="C2485" i="14" s="1"/>
  <c r="H2485" i="14"/>
  <c r="D2493" i="14"/>
  <c r="C2493" i="14" s="1"/>
  <c r="H2493" i="14"/>
  <c r="D2501" i="14"/>
  <c r="H2501" i="14"/>
  <c r="D2509" i="14"/>
  <c r="H2509" i="14"/>
  <c r="D2517" i="14"/>
  <c r="H2517" i="14"/>
  <c r="D2525" i="14"/>
  <c r="H2525" i="14"/>
  <c r="D2533" i="14"/>
  <c r="H2533" i="14"/>
  <c r="D2541" i="14"/>
  <c r="C2541" i="14" s="1"/>
  <c r="H2541" i="14"/>
  <c r="D2549" i="14"/>
  <c r="C2549" i="14" s="1"/>
  <c r="H2549" i="14"/>
  <c r="D2557" i="14"/>
  <c r="H2557" i="14"/>
  <c r="D2565" i="14"/>
  <c r="H2565" i="14"/>
  <c r="D2573" i="14"/>
  <c r="H2573" i="14"/>
  <c r="H2581" i="14"/>
  <c r="D2581" i="14"/>
  <c r="H2589" i="14"/>
  <c r="D2589" i="14"/>
  <c r="H2597" i="14"/>
  <c r="D2597" i="14"/>
  <c r="C2597" i="14" s="1"/>
  <c r="H2605" i="14"/>
  <c r="D2605" i="14"/>
  <c r="C2605" i="14" s="1"/>
  <c r="H2613" i="14"/>
  <c r="D2613" i="14"/>
  <c r="H2621" i="14"/>
  <c r="D2621" i="14"/>
  <c r="C2621" i="14" s="1"/>
  <c r="H2629" i="14"/>
  <c r="D2629" i="14"/>
  <c r="H2637" i="14"/>
  <c r="D2637" i="14"/>
  <c r="H2645" i="14"/>
  <c r="D2645" i="14"/>
  <c r="H2653" i="14"/>
  <c r="D2653" i="14"/>
  <c r="C2653" i="14" s="1"/>
  <c r="H2661" i="14"/>
  <c r="D2661" i="14"/>
  <c r="C2661" i="14" s="1"/>
  <c r="H2669" i="14"/>
  <c r="D2669" i="14"/>
  <c r="C2669" i="14" s="1"/>
  <c r="H2677" i="14"/>
  <c r="D2677" i="14"/>
  <c r="H2685" i="14"/>
  <c r="D2685" i="14"/>
  <c r="H2693" i="14"/>
  <c r="D2693" i="14"/>
  <c r="H2701" i="14"/>
  <c r="D2701" i="14"/>
  <c r="H2709" i="14"/>
  <c r="D2709" i="14"/>
  <c r="C2709" i="14" s="1"/>
  <c r="H2717" i="14"/>
  <c r="D2717" i="14"/>
  <c r="C2717" i="14" s="1"/>
  <c r="H2725" i="14"/>
  <c r="D2725" i="14"/>
  <c r="H2733" i="14"/>
  <c r="D2733" i="14"/>
  <c r="H2741" i="14"/>
  <c r="D2741" i="14"/>
  <c r="H2749" i="14"/>
  <c r="D2749" i="14"/>
  <c r="H2757" i="14"/>
  <c r="D2757" i="14"/>
  <c r="H2765" i="14"/>
  <c r="D2765" i="14"/>
  <c r="C2765" i="14" s="1"/>
  <c r="H2773" i="14"/>
  <c r="D2773" i="14"/>
  <c r="C2773" i="14" s="1"/>
  <c r="H2781" i="14"/>
  <c r="D2781" i="14"/>
  <c r="H2789" i="14"/>
  <c r="D2789" i="14"/>
  <c r="H2797" i="14"/>
  <c r="D2797" i="14"/>
  <c r="H2805" i="14"/>
  <c r="D2805" i="14"/>
  <c r="H2813" i="14"/>
  <c r="D2813" i="14"/>
  <c r="H2821" i="14"/>
  <c r="D2821" i="14"/>
  <c r="C2821" i="14" s="1"/>
  <c r="H2829" i="14"/>
  <c r="D2829" i="14"/>
  <c r="C2829" i="14" s="1"/>
  <c r="H2837" i="14"/>
  <c r="D2837" i="14"/>
  <c r="H2845" i="14"/>
  <c r="D2845" i="14"/>
  <c r="H2853" i="14"/>
  <c r="D2853" i="14"/>
  <c r="H2861" i="14"/>
  <c r="D2861" i="14"/>
  <c r="H2869" i="14"/>
  <c r="D2869" i="14"/>
  <c r="H2877" i="14"/>
  <c r="D2877" i="14"/>
  <c r="C2877" i="14" s="1"/>
  <c r="H2885" i="14"/>
  <c r="D2885" i="14"/>
  <c r="C2885" i="14" s="1"/>
  <c r="H2893" i="14"/>
  <c r="D2893" i="14"/>
  <c r="H2901" i="14"/>
  <c r="D2901" i="14"/>
  <c r="H2909" i="14"/>
  <c r="D2909" i="14"/>
  <c r="H2917" i="14"/>
  <c r="D2917" i="14"/>
  <c r="C2917" i="14" s="1"/>
  <c r="H2925" i="14"/>
  <c r="D2925" i="14"/>
  <c r="H2933" i="14"/>
  <c r="D2933" i="14"/>
  <c r="C2933" i="14" s="1"/>
  <c r="H2941" i="14"/>
  <c r="D2941" i="14"/>
  <c r="C2941" i="14" s="1"/>
  <c r="H2949" i="14"/>
  <c r="D2949" i="14"/>
  <c r="H2957" i="14"/>
  <c r="D2957" i="14"/>
  <c r="H2965" i="14"/>
  <c r="D2965" i="14"/>
  <c r="H2973" i="14"/>
  <c r="D2973" i="14"/>
  <c r="H2981" i="14"/>
  <c r="D2981" i="14"/>
  <c r="H2989" i="14"/>
  <c r="D2989" i="14"/>
  <c r="C2989" i="14" s="1"/>
  <c r="H2997" i="14"/>
  <c r="D2997" i="14"/>
  <c r="C2997" i="14" s="1"/>
  <c r="H3005" i="14"/>
  <c r="D3005" i="14"/>
  <c r="H3013" i="14"/>
  <c r="D3013" i="14"/>
  <c r="H3021" i="14"/>
  <c r="D3021" i="14"/>
  <c r="H3029" i="14"/>
  <c r="D3029" i="14"/>
  <c r="H3037" i="14"/>
  <c r="D3037" i="14"/>
  <c r="H3045" i="14"/>
  <c r="D3045" i="14"/>
  <c r="C3045" i="14" s="1"/>
  <c r="H3053" i="14"/>
  <c r="D3053" i="14"/>
  <c r="C3053" i="14" s="1"/>
  <c r="H3061" i="14"/>
  <c r="D3061" i="14"/>
  <c r="H3069" i="14"/>
  <c r="D3069" i="14"/>
  <c r="H3077" i="14"/>
  <c r="D3077" i="14"/>
  <c r="H3085" i="14"/>
  <c r="D3085" i="14"/>
  <c r="H3093" i="14"/>
  <c r="D3093" i="14"/>
  <c r="H3101" i="14"/>
  <c r="D3101" i="14"/>
  <c r="C3101" i="14" s="1"/>
  <c r="H3109" i="14"/>
  <c r="D3109" i="14"/>
  <c r="C3109" i="14" s="1"/>
  <c r="H3117" i="14"/>
  <c r="D3117" i="14"/>
  <c r="H3125" i="14"/>
  <c r="D3125" i="14"/>
  <c r="H3133" i="14"/>
  <c r="D3133" i="14"/>
  <c r="H3141" i="14"/>
  <c r="D3141" i="14"/>
  <c r="H3149" i="14"/>
  <c r="D3149" i="14"/>
  <c r="H3157" i="14"/>
  <c r="D3157" i="14"/>
  <c r="C3157" i="14" s="1"/>
  <c r="H3165" i="14"/>
  <c r="D3165" i="14"/>
  <c r="C3165" i="14" s="1"/>
  <c r="H3173" i="14"/>
  <c r="D3173" i="14"/>
  <c r="C3173" i="14" s="1"/>
  <c r="H3181" i="14"/>
  <c r="D3181" i="14"/>
  <c r="H3189" i="14"/>
  <c r="D3189" i="14"/>
  <c r="H3197" i="14"/>
  <c r="D3197" i="14"/>
  <c r="H3205" i="14"/>
  <c r="D3205" i="14"/>
  <c r="H3213" i="14"/>
  <c r="D3213" i="14"/>
  <c r="C3213" i="14" s="1"/>
  <c r="H3221" i="14"/>
  <c r="D3221" i="14"/>
  <c r="C3221" i="14" s="1"/>
  <c r="H3229" i="14"/>
  <c r="D3229" i="14"/>
  <c r="C3229" i="14" s="1"/>
  <c r="H3237" i="14"/>
  <c r="D3237" i="14"/>
  <c r="H3245" i="14"/>
  <c r="D3245" i="14"/>
  <c r="H3253" i="14"/>
  <c r="D3253" i="14"/>
  <c r="H3261" i="14"/>
  <c r="D3261" i="14"/>
  <c r="H3269" i="14"/>
  <c r="D3269" i="14"/>
  <c r="C3269" i="14" s="1"/>
  <c r="H3277" i="14"/>
  <c r="D3277" i="14"/>
  <c r="C3277" i="14" s="1"/>
  <c r="H3285" i="14"/>
  <c r="D3285" i="14"/>
  <c r="H3293" i="14"/>
  <c r="D3293" i="14"/>
  <c r="H3301" i="14"/>
  <c r="D3301" i="14"/>
  <c r="H3309" i="14"/>
  <c r="D3309" i="14"/>
  <c r="H3317" i="14"/>
  <c r="D3317" i="14"/>
  <c r="H3325" i="14"/>
  <c r="D3325" i="14"/>
  <c r="C3325" i="14" s="1"/>
  <c r="H3333" i="14"/>
  <c r="D3333" i="14"/>
  <c r="C3333" i="14" s="1"/>
  <c r="H3341" i="14"/>
  <c r="D3341" i="14"/>
  <c r="H3349" i="14"/>
  <c r="D3349" i="14"/>
  <c r="H3357" i="14"/>
  <c r="D3357" i="14"/>
  <c r="H3365" i="14"/>
  <c r="D3365" i="14"/>
  <c r="H3373" i="14"/>
  <c r="D3373" i="14"/>
  <c r="C3373" i="14" s="1"/>
  <c r="H3381" i="14"/>
  <c r="D3381" i="14"/>
  <c r="C3381" i="14" s="1"/>
  <c r="H3389" i="14"/>
  <c r="D3389" i="14"/>
  <c r="C3389" i="14" s="1"/>
  <c r="H3397" i="14"/>
  <c r="D3397" i="14"/>
  <c r="H3405" i="14"/>
  <c r="D3405" i="14"/>
  <c r="H3413" i="14"/>
  <c r="D3413" i="14"/>
  <c r="H3421" i="14"/>
  <c r="D3421" i="14"/>
  <c r="H3429" i="14"/>
  <c r="D3429" i="14"/>
  <c r="H3437" i="14"/>
  <c r="D3437" i="14"/>
  <c r="C3437" i="14" s="1"/>
  <c r="H3445" i="14"/>
  <c r="D3445" i="14"/>
  <c r="C3445" i="14" s="1"/>
  <c r="H3453" i="14"/>
  <c r="D3453" i="14"/>
  <c r="H3461" i="14"/>
  <c r="D3461" i="14"/>
  <c r="H3469" i="14"/>
  <c r="D3469" i="14"/>
  <c r="H3477" i="14"/>
  <c r="D3477" i="14"/>
  <c r="H3485" i="14"/>
  <c r="D3485" i="14"/>
  <c r="H3493" i="14"/>
  <c r="D3493" i="14"/>
  <c r="C3493" i="14" s="1"/>
  <c r="H3501" i="14"/>
  <c r="D3501" i="14"/>
  <c r="C3501" i="14" s="1"/>
  <c r="H3509" i="14"/>
  <c r="D3509" i="14"/>
  <c r="H3517" i="14"/>
  <c r="D3517" i="14"/>
  <c r="H3525" i="14"/>
  <c r="D3525" i="14"/>
  <c r="H3533" i="14"/>
  <c r="D3533" i="14"/>
  <c r="H3541" i="14"/>
  <c r="D3541" i="14"/>
  <c r="H3549" i="14"/>
  <c r="D3549" i="14"/>
  <c r="C3549" i="14" s="1"/>
  <c r="H3557" i="14"/>
  <c r="D3557" i="14"/>
  <c r="C3557" i="14" s="1"/>
  <c r="H3565" i="14"/>
  <c r="D3565" i="14"/>
  <c r="H3573" i="14"/>
  <c r="D3573" i="14"/>
  <c r="C3573" i="14" s="1"/>
  <c r="H3581" i="14"/>
  <c r="D3581" i="14"/>
  <c r="H3589" i="14"/>
  <c r="D3589" i="14"/>
  <c r="H3597" i="14"/>
  <c r="D3597" i="14"/>
  <c r="H3605" i="14"/>
  <c r="D3605" i="14"/>
  <c r="C3605" i="14" s="1"/>
  <c r="H3613" i="14"/>
  <c r="D3613" i="14"/>
  <c r="C3613" i="14" s="1"/>
  <c r="H3621" i="14"/>
  <c r="D3621" i="14"/>
  <c r="H3629" i="14"/>
  <c r="D3629" i="14"/>
  <c r="H3637" i="14"/>
  <c r="D3637" i="14"/>
  <c r="H3645" i="14"/>
  <c r="D3645" i="14"/>
  <c r="H3653" i="14"/>
  <c r="D3653" i="14"/>
  <c r="H3661" i="14"/>
  <c r="D3661" i="14"/>
  <c r="C3661" i="14" s="1"/>
  <c r="H3669" i="14"/>
  <c r="D3669" i="14"/>
  <c r="C3669" i="14" s="1"/>
  <c r="H3677" i="14"/>
  <c r="D3677" i="14"/>
  <c r="H3685" i="14"/>
  <c r="D3685" i="14"/>
  <c r="H3693" i="14"/>
  <c r="D3693" i="14"/>
  <c r="H3701" i="14"/>
  <c r="D3701" i="14"/>
  <c r="H3709" i="14"/>
  <c r="D3709" i="14"/>
  <c r="H3717" i="14"/>
  <c r="D3717" i="14"/>
  <c r="C3717" i="14" s="1"/>
  <c r="H3725" i="14"/>
  <c r="D3725" i="14"/>
  <c r="C3725" i="14" s="1"/>
  <c r="H3733" i="14"/>
  <c r="D3733" i="14"/>
  <c r="H3741" i="14"/>
  <c r="D3741" i="14"/>
  <c r="H3749" i="14"/>
  <c r="D3749" i="14"/>
  <c r="H3757" i="14"/>
  <c r="D3757" i="14"/>
  <c r="H3765" i="14"/>
  <c r="D3765" i="14"/>
  <c r="C3765" i="14" s="1"/>
  <c r="H3773" i="14"/>
  <c r="D3773" i="14"/>
  <c r="C3773" i="14" s="1"/>
  <c r="H3781" i="14"/>
  <c r="D3781" i="14"/>
  <c r="C3781" i="14" s="1"/>
  <c r="H3789" i="14"/>
  <c r="D3789" i="14"/>
  <c r="H3797" i="14"/>
  <c r="D3797" i="14"/>
  <c r="H3805" i="14"/>
  <c r="D3805" i="14"/>
  <c r="H3813" i="14"/>
  <c r="D3813" i="14"/>
  <c r="H3821" i="14"/>
  <c r="D3821" i="14"/>
  <c r="H3829" i="14"/>
  <c r="D3829" i="14"/>
  <c r="C3829" i="14" s="1"/>
  <c r="H3837" i="14"/>
  <c r="D3837" i="14"/>
  <c r="C3837" i="14" s="1"/>
  <c r="H3845" i="14"/>
  <c r="D3845" i="14"/>
  <c r="H3853" i="14"/>
  <c r="D3853" i="14"/>
  <c r="H3861" i="14"/>
  <c r="D3861" i="14"/>
  <c r="H3869" i="14"/>
  <c r="D3869" i="14"/>
  <c r="H3877" i="14"/>
  <c r="D3877" i="14"/>
  <c r="H3885" i="14"/>
  <c r="D3885" i="14"/>
  <c r="C3885" i="14" s="1"/>
  <c r="H3893" i="14"/>
  <c r="D3893" i="14"/>
  <c r="C3893" i="14" s="1"/>
  <c r="H3901" i="14"/>
  <c r="D3901" i="14"/>
  <c r="H3909" i="14"/>
  <c r="D3909" i="14"/>
  <c r="H3917" i="14"/>
  <c r="D3917" i="14"/>
  <c r="H3925" i="14"/>
  <c r="D3925" i="14"/>
  <c r="H3933" i="14"/>
  <c r="D3933" i="14"/>
  <c r="H3941" i="14"/>
  <c r="D3941" i="14"/>
  <c r="C3941" i="14" s="1"/>
  <c r="H3949" i="14"/>
  <c r="D3949" i="14"/>
  <c r="C3949" i="14" s="1"/>
  <c r="H3957" i="14"/>
  <c r="D3957" i="14"/>
  <c r="D3965" i="14"/>
  <c r="H3965" i="14"/>
  <c r="D3973" i="14"/>
  <c r="C3973" i="14" s="1"/>
  <c r="H3973" i="14"/>
  <c r="D3981" i="14"/>
  <c r="H3981" i="14"/>
  <c r="D3989" i="14"/>
  <c r="H3989" i="14"/>
  <c r="D3997" i="14"/>
  <c r="C3997" i="14" s="1"/>
  <c r="H3997" i="14"/>
  <c r="D4005" i="14"/>
  <c r="C4005" i="14" s="1"/>
  <c r="H4005" i="14"/>
  <c r="D4013" i="14"/>
  <c r="C4013" i="14" s="1"/>
  <c r="H4013" i="14"/>
  <c r="D4021" i="14"/>
  <c r="H4021" i="14"/>
  <c r="D4029" i="14"/>
  <c r="H4029" i="14"/>
  <c r="D4037" i="14"/>
  <c r="H4037" i="14"/>
  <c r="D4045" i="14"/>
  <c r="H4045" i="14"/>
  <c r="D4061" i="14"/>
  <c r="C4061" i="14" s="1"/>
  <c r="D4077" i="14"/>
  <c r="D4093" i="14"/>
  <c r="D4109" i="14"/>
  <c r="C4109" i="14" s="1"/>
  <c r="D4125" i="14"/>
  <c r="H4177" i="14"/>
  <c r="D4177" i="14"/>
  <c r="D4273" i="14"/>
  <c r="D4385" i="14"/>
  <c r="C4385" i="14" s="1"/>
  <c r="H4385" i="14"/>
  <c r="D4445" i="14"/>
  <c r="C4445" i="14" s="1"/>
  <c r="D4461" i="14"/>
  <c r="D4469" i="14"/>
  <c r="H4469" i="14"/>
  <c r="D4473" i="14"/>
  <c r="C4473" i="14" s="1"/>
  <c r="H34" i="14"/>
  <c r="D34" i="14"/>
  <c r="D42" i="14"/>
  <c r="C42" i="14" s="1"/>
  <c r="H42" i="14"/>
  <c r="H50" i="14"/>
  <c r="D50" i="14"/>
  <c r="C50" i="14" s="1"/>
  <c r="D58" i="14"/>
  <c r="H58" i="14"/>
  <c r="H66" i="14"/>
  <c r="D66" i="14"/>
  <c r="D74" i="14"/>
  <c r="H74" i="14"/>
  <c r="H82" i="14"/>
  <c r="D82" i="14"/>
  <c r="D90" i="14"/>
  <c r="C90" i="14" s="1"/>
  <c r="H90" i="14"/>
  <c r="H98" i="14"/>
  <c r="D98" i="14"/>
  <c r="C98" i="14" s="1"/>
  <c r="D106" i="14"/>
  <c r="C106" i="14" s="1"/>
  <c r="H106" i="14"/>
  <c r="H114" i="14"/>
  <c r="D114" i="14"/>
  <c r="D122" i="14"/>
  <c r="C122" i="14" s="1"/>
  <c r="H122" i="14"/>
  <c r="H130" i="14"/>
  <c r="D130" i="14"/>
  <c r="D138" i="14"/>
  <c r="H138" i="14"/>
  <c r="D151" i="14"/>
  <c r="H151" i="14"/>
  <c r="D159" i="14"/>
  <c r="H159" i="14"/>
  <c r="D167" i="14"/>
  <c r="H167" i="14"/>
  <c r="D175" i="14"/>
  <c r="C175" i="14" s="1"/>
  <c r="H175" i="14"/>
  <c r="D183" i="14"/>
  <c r="C183" i="14" s="1"/>
  <c r="H183" i="14"/>
  <c r="D191" i="14"/>
  <c r="H191" i="14"/>
  <c r="D199" i="14"/>
  <c r="H199" i="14"/>
  <c r="D207" i="14"/>
  <c r="H207" i="14"/>
  <c r="D215" i="14"/>
  <c r="H215" i="14"/>
  <c r="D223" i="14"/>
  <c r="H223" i="14"/>
  <c r="D231" i="14"/>
  <c r="C231" i="14" s="1"/>
  <c r="H231" i="14"/>
  <c r="D239" i="14"/>
  <c r="C239" i="14" s="1"/>
  <c r="H239" i="14"/>
  <c r="D247" i="14"/>
  <c r="H247" i="14"/>
  <c r="D255" i="14"/>
  <c r="H255" i="14"/>
  <c r="D263" i="14"/>
  <c r="H263" i="14"/>
  <c r="D271" i="14"/>
  <c r="H271" i="14"/>
  <c r="D279" i="14"/>
  <c r="H279" i="14"/>
  <c r="D287" i="14"/>
  <c r="C287" i="14" s="1"/>
  <c r="H287" i="14"/>
  <c r="D295" i="14"/>
  <c r="C295" i="14" s="1"/>
  <c r="H295" i="14"/>
  <c r="D303" i="14"/>
  <c r="H303" i="14"/>
  <c r="D311" i="14"/>
  <c r="H311" i="14"/>
  <c r="D319" i="14"/>
  <c r="H319" i="14"/>
  <c r="D327" i="14"/>
  <c r="H327" i="14"/>
  <c r="D335" i="14"/>
  <c r="H335" i="14"/>
  <c r="D343" i="14"/>
  <c r="C343" i="14" s="1"/>
  <c r="H343" i="14"/>
  <c r="D351" i="14"/>
  <c r="C351" i="14" s="1"/>
  <c r="H351" i="14"/>
  <c r="D359" i="14"/>
  <c r="H359" i="14"/>
  <c r="D367" i="14"/>
  <c r="C367" i="14" s="1"/>
  <c r="H367" i="14"/>
  <c r="D375" i="14"/>
  <c r="H375" i="14"/>
  <c r="D383" i="14"/>
  <c r="H383" i="14"/>
  <c r="D391" i="14"/>
  <c r="H391" i="14"/>
  <c r="D399" i="14"/>
  <c r="C399" i="14" s="1"/>
  <c r="H399" i="14"/>
  <c r="D407" i="14"/>
  <c r="C407" i="14" s="1"/>
  <c r="H407" i="14"/>
  <c r="D415" i="14"/>
  <c r="H415" i="14"/>
  <c r="D423" i="14"/>
  <c r="H423" i="14"/>
  <c r="D431" i="14"/>
  <c r="H431" i="14"/>
  <c r="D439" i="14"/>
  <c r="H439" i="14"/>
  <c r="D447" i="14"/>
  <c r="H447" i="14"/>
  <c r="D455" i="14"/>
  <c r="C455" i="14" s="1"/>
  <c r="H455" i="14"/>
  <c r="D463" i="14"/>
  <c r="C463" i="14" s="1"/>
  <c r="H463" i="14"/>
  <c r="D471" i="14"/>
  <c r="H471" i="14"/>
  <c r="D479" i="14"/>
  <c r="H479" i="14"/>
  <c r="D487" i="14"/>
  <c r="C487" i="14" s="1"/>
  <c r="H487" i="14"/>
  <c r="D495" i="14"/>
  <c r="H495" i="14"/>
  <c r="D503" i="14"/>
  <c r="H503" i="14"/>
  <c r="D511" i="14"/>
  <c r="C511" i="14" s="1"/>
  <c r="H511" i="14"/>
  <c r="D519" i="14"/>
  <c r="C519" i="14" s="1"/>
  <c r="H519" i="14"/>
  <c r="D527" i="14"/>
  <c r="H527" i="14"/>
  <c r="D535" i="14"/>
  <c r="H535" i="14"/>
  <c r="D543" i="14"/>
  <c r="H543" i="14"/>
  <c r="D551" i="14"/>
  <c r="H551" i="14"/>
  <c r="D559" i="14"/>
  <c r="H559" i="14"/>
  <c r="D567" i="14"/>
  <c r="C567" i="14" s="1"/>
  <c r="H567" i="14"/>
  <c r="D575" i="14"/>
  <c r="C575" i="14" s="1"/>
  <c r="H575" i="14"/>
  <c r="D583" i="14"/>
  <c r="H583" i="14"/>
  <c r="D591" i="14"/>
  <c r="H591" i="14"/>
  <c r="D599" i="14"/>
  <c r="H599" i="14"/>
  <c r="D607" i="14"/>
  <c r="H607" i="14"/>
  <c r="D615" i="14"/>
  <c r="H615" i="14"/>
  <c r="D623" i="14"/>
  <c r="C623" i="14" s="1"/>
  <c r="H623" i="14"/>
  <c r="D631" i="14"/>
  <c r="C631" i="14" s="1"/>
  <c r="H631" i="14"/>
  <c r="D639" i="14"/>
  <c r="H639" i="14"/>
  <c r="D647" i="14"/>
  <c r="H647" i="14"/>
  <c r="D655" i="14"/>
  <c r="H655" i="14"/>
  <c r="D663" i="14"/>
  <c r="H663" i="14"/>
  <c r="D671" i="14"/>
  <c r="H671" i="14"/>
  <c r="D679" i="14"/>
  <c r="C679" i="14" s="1"/>
  <c r="H679" i="14"/>
  <c r="D687" i="14"/>
  <c r="C687" i="14" s="1"/>
  <c r="H687" i="14"/>
  <c r="D695" i="14"/>
  <c r="H695" i="14"/>
  <c r="D703" i="14"/>
  <c r="H703" i="14"/>
  <c r="D711" i="14"/>
  <c r="H711" i="14"/>
  <c r="D719" i="14"/>
  <c r="H719" i="14"/>
  <c r="D727" i="14"/>
  <c r="H727" i="14"/>
  <c r="D735" i="14"/>
  <c r="C735" i="14" s="1"/>
  <c r="H735" i="14"/>
  <c r="D743" i="14"/>
  <c r="C743" i="14" s="1"/>
  <c r="H743" i="14"/>
  <c r="D751" i="14"/>
  <c r="H751" i="14"/>
  <c r="D759" i="14"/>
  <c r="H759" i="14"/>
  <c r="D767" i="14"/>
  <c r="H767" i="14"/>
  <c r="D775" i="14"/>
  <c r="H775" i="14"/>
  <c r="D783" i="14"/>
  <c r="H783" i="14"/>
  <c r="D791" i="14"/>
  <c r="C791" i="14" s="1"/>
  <c r="H791" i="14"/>
  <c r="D799" i="14"/>
  <c r="C799" i="14" s="1"/>
  <c r="H799" i="14"/>
  <c r="D807" i="14"/>
  <c r="H807" i="14"/>
  <c r="D815" i="14"/>
  <c r="H815" i="14"/>
  <c r="D823" i="14"/>
  <c r="H823" i="14"/>
  <c r="D831" i="14"/>
  <c r="H831" i="14"/>
  <c r="D839" i="14"/>
  <c r="H839" i="14"/>
  <c r="D847" i="14"/>
  <c r="C847" i="14" s="1"/>
  <c r="H847" i="14"/>
  <c r="D855" i="14"/>
  <c r="C855" i="14" s="1"/>
  <c r="H855" i="14"/>
  <c r="D863" i="14"/>
  <c r="H863" i="14"/>
  <c r="D871" i="14"/>
  <c r="H871" i="14"/>
  <c r="D879" i="14"/>
  <c r="H879" i="14"/>
  <c r="D887" i="14"/>
  <c r="H887" i="14"/>
  <c r="D895" i="14"/>
  <c r="H895" i="14"/>
  <c r="D903" i="14"/>
  <c r="C903" i="14" s="1"/>
  <c r="H903" i="14"/>
  <c r="D911" i="14"/>
  <c r="C911" i="14" s="1"/>
  <c r="H911" i="14"/>
  <c r="D919" i="14"/>
  <c r="H919" i="14"/>
  <c r="D927" i="14"/>
  <c r="H927" i="14"/>
  <c r="D935" i="14"/>
  <c r="H935" i="14"/>
  <c r="D943" i="14"/>
  <c r="H943" i="14"/>
  <c r="D951" i="14"/>
  <c r="H951" i="14"/>
  <c r="D959" i="14"/>
  <c r="C959" i="14" s="1"/>
  <c r="H959" i="14"/>
  <c r="D967" i="14"/>
  <c r="C967" i="14" s="1"/>
  <c r="H967" i="14"/>
  <c r="D975" i="14"/>
  <c r="H975" i="14"/>
  <c r="D983" i="14"/>
  <c r="H983" i="14"/>
  <c r="D991" i="14"/>
  <c r="H991" i="14"/>
  <c r="D999" i="14"/>
  <c r="H999" i="14"/>
  <c r="D1007" i="14"/>
  <c r="H1007" i="14"/>
  <c r="D1015" i="14"/>
  <c r="C1015" i="14" s="1"/>
  <c r="H1015" i="14"/>
  <c r="D1023" i="14"/>
  <c r="C1023" i="14" s="1"/>
  <c r="H1023" i="14"/>
  <c r="D1031" i="14"/>
  <c r="H1031" i="14"/>
  <c r="D1039" i="14"/>
  <c r="H1039" i="14"/>
  <c r="D1047" i="14"/>
  <c r="H1047" i="14"/>
  <c r="D1055" i="14"/>
  <c r="H1055" i="14"/>
  <c r="D1063" i="14"/>
  <c r="H1063" i="14"/>
  <c r="D1071" i="14"/>
  <c r="C1071" i="14" s="1"/>
  <c r="H1071" i="14"/>
  <c r="D1079" i="14"/>
  <c r="C1079" i="14" s="1"/>
  <c r="H1079" i="14"/>
  <c r="D1087" i="14"/>
  <c r="H1087" i="14"/>
  <c r="D1095" i="14"/>
  <c r="H1095" i="14"/>
  <c r="D1103" i="14"/>
  <c r="H1103" i="14"/>
  <c r="D1111" i="14"/>
  <c r="H1111" i="14"/>
  <c r="D1119" i="14"/>
  <c r="H1119" i="14"/>
  <c r="D1127" i="14"/>
  <c r="C1127" i="14" s="1"/>
  <c r="H1127" i="14"/>
  <c r="D1135" i="14"/>
  <c r="C1135" i="14" s="1"/>
  <c r="H1135" i="14"/>
  <c r="D1143" i="14"/>
  <c r="C1143" i="14" s="1"/>
  <c r="H1143" i="14"/>
  <c r="D1151" i="14"/>
  <c r="H1151" i="14"/>
  <c r="D1159" i="14"/>
  <c r="H1159" i="14"/>
  <c r="D1167" i="14"/>
  <c r="H1167" i="14"/>
  <c r="D1175" i="14"/>
  <c r="H1175" i="14"/>
  <c r="D1183" i="14"/>
  <c r="C1183" i="14" s="1"/>
  <c r="H1183" i="14"/>
  <c r="D1191" i="14"/>
  <c r="C1191" i="14" s="1"/>
  <c r="H1191" i="14"/>
  <c r="D1199" i="14"/>
  <c r="H1199" i="14"/>
  <c r="H1207" i="14"/>
  <c r="D1207" i="14"/>
  <c r="H1215" i="14"/>
  <c r="D1215" i="14"/>
  <c r="H1223" i="14"/>
  <c r="D1223" i="14"/>
  <c r="H1231" i="14"/>
  <c r="D1231" i="14"/>
  <c r="H1239" i="14"/>
  <c r="D1239" i="14"/>
  <c r="C1239" i="14" s="1"/>
  <c r="H1247" i="14"/>
  <c r="D1247" i="14"/>
  <c r="C1247" i="14" s="1"/>
  <c r="H1255" i="14"/>
  <c r="D1255" i="14"/>
  <c r="H1263" i="14"/>
  <c r="D1263" i="14"/>
  <c r="H1271" i="14"/>
  <c r="D1271" i="14"/>
  <c r="H1279" i="14"/>
  <c r="D1279" i="14"/>
  <c r="H1287" i="14"/>
  <c r="D1287" i="14"/>
  <c r="H1295" i="14"/>
  <c r="D1295" i="14"/>
  <c r="C1295" i="14" s="1"/>
  <c r="H1303" i="14"/>
  <c r="D1303" i="14"/>
  <c r="C1303" i="14" s="1"/>
  <c r="H1311" i="14"/>
  <c r="D1311" i="14"/>
  <c r="H1319" i="14"/>
  <c r="D1319" i="14"/>
  <c r="H1327" i="14"/>
  <c r="D1327" i="14"/>
  <c r="H1335" i="14"/>
  <c r="D1335" i="14"/>
  <c r="H1343" i="14"/>
  <c r="D1343" i="14"/>
  <c r="H1351" i="14"/>
  <c r="D1351" i="14"/>
  <c r="C1351" i="14" s="1"/>
  <c r="H1359" i="14"/>
  <c r="D1359" i="14"/>
  <c r="C1359" i="14" s="1"/>
  <c r="H1367" i="14"/>
  <c r="D1367" i="14"/>
  <c r="H1375" i="14"/>
  <c r="D1375" i="14"/>
  <c r="H1383" i="14"/>
  <c r="D1383" i="14"/>
  <c r="H1391" i="14"/>
  <c r="D1391" i="14"/>
  <c r="H1399" i="14"/>
  <c r="D1399" i="14"/>
  <c r="H1407" i="14"/>
  <c r="D1407" i="14"/>
  <c r="C1407" i="14" s="1"/>
  <c r="H1415" i="14"/>
  <c r="D1415" i="14"/>
  <c r="C1415" i="14" s="1"/>
  <c r="H1423" i="14"/>
  <c r="D1423" i="14"/>
  <c r="H1431" i="14"/>
  <c r="D1431" i="14"/>
  <c r="H1439" i="14"/>
  <c r="D1439" i="14"/>
  <c r="H1447" i="14"/>
  <c r="D1447" i="14"/>
  <c r="H1455" i="14"/>
  <c r="D1455" i="14"/>
  <c r="H1463" i="14"/>
  <c r="D1463" i="14"/>
  <c r="C1463" i="14" s="1"/>
  <c r="H1471" i="14"/>
  <c r="D1471" i="14"/>
  <c r="C1471" i="14" s="1"/>
  <c r="H1479" i="14"/>
  <c r="D1479" i="14"/>
  <c r="H1487" i="14"/>
  <c r="D1487" i="14"/>
  <c r="H1495" i="14"/>
  <c r="D1495" i="14"/>
  <c r="H1503" i="14"/>
  <c r="D1503" i="14"/>
  <c r="H1511" i="14"/>
  <c r="D1511" i="14"/>
  <c r="H1519" i="14"/>
  <c r="D1519" i="14"/>
  <c r="C1519" i="14" s="1"/>
  <c r="H1527" i="14"/>
  <c r="D1527" i="14"/>
  <c r="C1527" i="14" s="1"/>
  <c r="H1535" i="14"/>
  <c r="D1535" i="14"/>
  <c r="H1543" i="14"/>
  <c r="D1543" i="14"/>
  <c r="H1551" i="14"/>
  <c r="D1551" i="14"/>
  <c r="H1559" i="14"/>
  <c r="D1559" i="14"/>
  <c r="H1567" i="14"/>
  <c r="D1567" i="14"/>
  <c r="C1567" i="14" s="1"/>
  <c r="H1575" i="14"/>
  <c r="D1575" i="14"/>
  <c r="C1575" i="14" s="1"/>
  <c r="H1583" i="14"/>
  <c r="D1583" i="14"/>
  <c r="C1583" i="14" s="1"/>
  <c r="H1591" i="14"/>
  <c r="D1591" i="14"/>
  <c r="H1599" i="14"/>
  <c r="D1599" i="14"/>
  <c r="H1607" i="14"/>
  <c r="D1607" i="14"/>
  <c r="H1615" i="14"/>
  <c r="D1615" i="14"/>
  <c r="H1623" i="14"/>
  <c r="D1623" i="14"/>
  <c r="H1631" i="14"/>
  <c r="D1631" i="14"/>
  <c r="C1631" i="14" s="1"/>
  <c r="H1639" i="14"/>
  <c r="D1639" i="14"/>
  <c r="C1639" i="14" s="1"/>
  <c r="H1647" i="14"/>
  <c r="D1647" i="14"/>
  <c r="H1655" i="14"/>
  <c r="D1655" i="14"/>
  <c r="H1663" i="14"/>
  <c r="D1663" i="14"/>
  <c r="H1671" i="14"/>
  <c r="D1671" i="14"/>
  <c r="H1679" i="14"/>
  <c r="D1679" i="14"/>
  <c r="H1687" i="14"/>
  <c r="D1687" i="14"/>
  <c r="C1687" i="14" s="1"/>
  <c r="H1695" i="14"/>
  <c r="D1695" i="14"/>
  <c r="C1695" i="14" s="1"/>
  <c r="H1703" i="14"/>
  <c r="D1703" i="14"/>
  <c r="H1711" i="14"/>
  <c r="D1711" i="14"/>
  <c r="H1719" i="14"/>
  <c r="D1719" i="14"/>
  <c r="H1727" i="14"/>
  <c r="D1727" i="14"/>
  <c r="H1735" i="14"/>
  <c r="D1735" i="14"/>
  <c r="H1743" i="14"/>
  <c r="D1743" i="14"/>
  <c r="C1743" i="14" s="1"/>
  <c r="H1751" i="14"/>
  <c r="D1751" i="14"/>
  <c r="C1751" i="14" s="1"/>
  <c r="H1759" i="14"/>
  <c r="D1759" i="14"/>
  <c r="H1767" i="14"/>
  <c r="D1767" i="14"/>
  <c r="H1775" i="14"/>
  <c r="D1775" i="14"/>
  <c r="H1783" i="14"/>
  <c r="D1783" i="14"/>
  <c r="H1791" i="14"/>
  <c r="D1791" i="14"/>
  <c r="H1799" i="14"/>
  <c r="D1799" i="14"/>
  <c r="C1799" i="14" s="1"/>
  <c r="H1807" i="14"/>
  <c r="D1807" i="14"/>
  <c r="C1807" i="14" s="1"/>
  <c r="H1815" i="14"/>
  <c r="D1815" i="14"/>
  <c r="H1823" i="14"/>
  <c r="D1823" i="14"/>
  <c r="H1831" i="14"/>
  <c r="D1831" i="14"/>
  <c r="H1839" i="14"/>
  <c r="D1839" i="14"/>
  <c r="H1847" i="14"/>
  <c r="D1847" i="14"/>
  <c r="H1855" i="14"/>
  <c r="D1855" i="14"/>
  <c r="C1855" i="14" s="1"/>
  <c r="H1863" i="14"/>
  <c r="D1863" i="14"/>
  <c r="C1863" i="14" s="1"/>
  <c r="H1871" i="14"/>
  <c r="D1871" i="14"/>
  <c r="H1879" i="14"/>
  <c r="D1879" i="14"/>
  <c r="C1879" i="14" s="1"/>
  <c r="H1887" i="14"/>
  <c r="D1887" i="14"/>
  <c r="H1895" i="14"/>
  <c r="D1895" i="14"/>
  <c r="H1903" i="14"/>
  <c r="D1903" i="14"/>
  <c r="H1911" i="14"/>
  <c r="D1911" i="14"/>
  <c r="C1911" i="14" s="1"/>
  <c r="H1919" i="14"/>
  <c r="D1919" i="14"/>
  <c r="C1919" i="14" s="1"/>
  <c r="H1927" i="14"/>
  <c r="D1927" i="14"/>
  <c r="H1935" i="14"/>
  <c r="D1935" i="14"/>
  <c r="H1943" i="14"/>
  <c r="D1943" i="14"/>
  <c r="H1951" i="14"/>
  <c r="D1951" i="14"/>
  <c r="H1959" i="14"/>
  <c r="D1959" i="14"/>
  <c r="H1967" i="14"/>
  <c r="D1967" i="14"/>
  <c r="C1967" i="14" s="1"/>
  <c r="H1975" i="14"/>
  <c r="D1975" i="14"/>
  <c r="C1975" i="14" s="1"/>
  <c r="H1983" i="14"/>
  <c r="D1983" i="14"/>
  <c r="H1991" i="14"/>
  <c r="D1991" i="14"/>
  <c r="H1999" i="14"/>
  <c r="D1999" i="14"/>
  <c r="H2007" i="14"/>
  <c r="D2007" i="14"/>
  <c r="H2015" i="14"/>
  <c r="D2015" i="14"/>
  <c r="H2023" i="14"/>
  <c r="D2023" i="14"/>
  <c r="C2023" i="14" s="1"/>
  <c r="H2031" i="14"/>
  <c r="D2031" i="14"/>
  <c r="C2031" i="14" s="1"/>
  <c r="H2039" i="14"/>
  <c r="D2039" i="14"/>
  <c r="H2047" i="14"/>
  <c r="D2047" i="14"/>
  <c r="H2055" i="14"/>
  <c r="D2055" i="14"/>
  <c r="H2063" i="14"/>
  <c r="D2063" i="14"/>
  <c r="H2071" i="14"/>
  <c r="D2071" i="14"/>
  <c r="H2079" i="14"/>
  <c r="D2079" i="14"/>
  <c r="C2079" i="14" s="1"/>
  <c r="H2087" i="14"/>
  <c r="D2087" i="14"/>
  <c r="C2087" i="14" s="1"/>
  <c r="H2095" i="14"/>
  <c r="D2095" i="14"/>
  <c r="H2103" i="14"/>
  <c r="D2103" i="14"/>
  <c r="H2111" i="14"/>
  <c r="D2111" i="14"/>
  <c r="H2119" i="14"/>
  <c r="D2119" i="14"/>
  <c r="H2127" i="14"/>
  <c r="D2127" i="14"/>
  <c r="H2135" i="14"/>
  <c r="D2135" i="14"/>
  <c r="C2135" i="14" s="1"/>
  <c r="H2143" i="14"/>
  <c r="D2143" i="14"/>
  <c r="C2143" i="14" s="1"/>
  <c r="H2151" i="14"/>
  <c r="D2151" i="14"/>
  <c r="H2159" i="14"/>
  <c r="D2159" i="14"/>
  <c r="H2167" i="14"/>
  <c r="D2167" i="14"/>
  <c r="H2175" i="14"/>
  <c r="D2175" i="14"/>
  <c r="H2183" i="14"/>
  <c r="D2183" i="14"/>
  <c r="H2191" i="14"/>
  <c r="D2191" i="14"/>
  <c r="C2191" i="14" s="1"/>
  <c r="H2199" i="14"/>
  <c r="D2199" i="14"/>
  <c r="C2199" i="14" s="1"/>
  <c r="H2207" i="14"/>
  <c r="D2207" i="14"/>
  <c r="H2215" i="14"/>
  <c r="D2215" i="14"/>
  <c r="H2223" i="14"/>
  <c r="D2223" i="14"/>
  <c r="H2231" i="14"/>
  <c r="D2231" i="14"/>
  <c r="H2239" i="14"/>
  <c r="D2239" i="14"/>
  <c r="H2247" i="14"/>
  <c r="D2247" i="14"/>
  <c r="C2247" i="14" s="1"/>
  <c r="H2255" i="14"/>
  <c r="D2255" i="14"/>
  <c r="C2255" i="14" s="1"/>
  <c r="H2263" i="14"/>
  <c r="D2263" i="14"/>
  <c r="H2271" i="14"/>
  <c r="D2271" i="14"/>
  <c r="H2279" i="14"/>
  <c r="D2279" i="14"/>
  <c r="H2287" i="14"/>
  <c r="D2287" i="14"/>
  <c r="H2295" i="14"/>
  <c r="D2295" i="14"/>
  <c r="H2303" i="14"/>
  <c r="D2303" i="14"/>
  <c r="C2303" i="14" s="1"/>
  <c r="H2311" i="14"/>
  <c r="D2311" i="14"/>
  <c r="C2311" i="14" s="1"/>
  <c r="H2319" i="14"/>
  <c r="D2319" i="14"/>
  <c r="H2327" i="14"/>
  <c r="D2327" i="14"/>
  <c r="H2335" i="14"/>
  <c r="D2335" i="14"/>
  <c r="H2343" i="14"/>
  <c r="D2343" i="14"/>
  <c r="C2343" i="14" s="1"/>
  <c r="H2351" i="14"/>
  <c r="D2351" i="14"/>
  <c r="H2359" i="14"/>
  <c r="D2359" i="14"/>
  <c r="C2359" i="14" s="1"/>
  <c r="H2367" i="14"/>
  <c r="D2367" i="14"/>
  <c r="C2367" i="14" s="1"/>
  <c r="H2375" i="14"/>
  <c r="D2375" i="14"/>
  <c r="H2383" i="14"/>
  <c r="D2383" i="14"/>
  <c r="H2391" i="14"/>
  <c r="D2391" i="14"/>
  <c r="H2399" i="14"/>
  <c r="D2399" i="14"/>
  <c r="H2407" i="14"/>
  <c r="D2407" i="14"/>
  <c r="H2415" i="14"/>
  <c r="D2415" i="14"/>
  <c r="C2415" i="14" s="1"/>
  <c r="H2423" i="14"/>
  <c r="D2423" i="14"/>
  <c r="C2423" i="14" s="1"/>
  <c r="H2431" i="14"/>
  <c r="D2431" i="14"/>
  <c r="H2439" i="14"/>
  <c r="D2439" i="14"/>
  <c r="H2447" i="14"/>
  <c r="D2447" i="14"/>
  <c r="H2455" i="14"/>
  <c r="D2455" i="14"/>
  <c r="H2463" i="14"/>
  <c r="D2463" i="14"/>
  <c r="H2471" i="14"/>
  <c r="D2471" i="14"/>
  <c r="C2471" i="14" s="1"/>
  <c r="H2479" i="14"/>
  <c r="D2479" i="14"/>
  <c r="C2479" i="14" s="1"/>
  <c r="H2487" i="14"/>
  <c r="D2487" i="14"/>
  <c r="H2495" i="14"/>
  <c r="D2495" i="14"/>
  <c r="H2503" i="14"/>
  <c r="D2503" i="14"/>
  <c r="H2511" i="14"/>
  <c r="D2511" i="14"/>
  <c r="H2519" i="14"/>
  <c r="D2519" i="14"/>
  <c r="H2527" i="14"/>
  <c r="D2527" i="14"/>
  <c r="C2527" i="14" s="1"/>
  <c r="H2535" i="14"/>
  <c r="D2535" i="14"/>
  <c r="C2535" i="14" s="1"/>
  <c r="H2543" i="14"/>
  <c r="D2543" i="14"/>
  <c r="H2551" i="14"/>
  <c r="D2551" i="14"/>
  <c r="H2559" i="14"/>
  <c r="D2559" i="14"/>
  <c r="C2559" i="14" s="1"/>
  <c r="H2567" i="14"/>
  <c r="D2567" i="14"/>
  <c r="H2575" i="14"/>
  <c r="D2575" i="14"/>
  <c r="D2583" i="14"/>
  <c r="C2583" i="14" s="1"/>
  <c r="H2583" i="14"/>
  <c r="D2591" i="14"/>
  <c r="C2591" i="14" s="1"/>
  <c r="H2591" i="14"/>
  <c r="D2599" i="14"/>
  <c r="H2599" i="14"/>
  <c r="D2607" i="14"/>
  <c r="H2607" i="14"/>
  <c r="D2615" i="14"/>
  <c r="H2615" i="14"/>
  <c r="D2623" i="14"/>
  <c r="H2623" i="14"/>
  <c r="D2631" i="14"/>
  <c r="H2631" i="14"/>
  <c r="D2639" i="14"/>
  <c r="C2639" i="14" s="1"/>
  <c r="H2639" i="14"/>
  <c r="D2647" i="14"/>
  <c r="C2647" i="14" s="1"/>
  <c r="H2647" i="14"/>
  <c r="D2655" i="14"/>
  <c r="H2655" i="14"/>
  <c r="D2663" i="14"/>
  <c r="H2663" i="14"/>
  <c r="D2671" i="14"/>
  <c r="H2671" i="14"/>
  <c r="D2679" i="14"/>
  <c r="C2679" i="14" s="1"/>
  <c r="H2679" i="14"/>
  <c r="D2687" i="14"/>
  <c r="H2687" i="14"/>
  <c r="D2695" i="14"/>
  <c r="C2695" i="14" s="1"/>
  <c r="H2695" i="14"/>
  <c r="D2703" i="14"/>
  <c r="C2703" i="14" s="1"/>
  <c r="H2703" i="14"/>
  <c r="D2711" i="14"/>
  <c r="H2711" i="14"/>
  <c r="D2719" i="14"/>
  <c r="H2719" i="14"/>
  <c r="D2727" i="14"/>
  <c r="H2727" i="14"/>
  <c r="D2735" i="14"/>
  <c r="H2735" i="14"/>
  <c r="D2743" i="14"/>
  <c r="H2743" i="14"/>
  <c r="D2751" i="14"/>
  <c r="C2751" i="14" s="1"/>
  <c r="H2751" i="14"/>
  <c r="D2759" i="14"/>
  <c r="C2759" i="14" s="1"/>
  <c r="H2759" i="14"/>
  <c r="D2767" i="14"/>
  <c r="H2767" i="14"/>
  <c r="D2775" i="14"/>
  <c r="H2775" i="14"/>
  <c r="D2783" i="14"/>
  <c r="H2783" i="14"/>
  <c r="D2791" i="14"/>
  <c r="H2791" i="14"/>
  <c r="D2799" i="14"/>
  <c r="H2799" i="14"/>
  <c r="D2807" i="14"/>
  <c r="C2807" i="14" s="1"/>
  <c r="H2807" i="14"/>
  <c r="D2815" i="14"/>
  <c r="C2815" i="14" s="1"/>
  <c r="H2815" i="14"/>
  <c r="D2823" i="14"/>
  <c r="H2823" i="14"/>
  <c r="D2831" i="14"/>
  <c r="H2831" i="14"/>
  <c r="D2839" i="14"/>
  <c r="H2839" i="14"/>
  <c r="D2847" i="14"/>
  <c r="H2847" i="14"/>
  <c r="D2855" i="14"/>
  <c r="H2855" i="14"/>
  <c r="D2863" i="14"/>
  <c r="C2863" i="14" s="1"/>
  <c r="H2863" i="14"/>
  <c r="D2871" i="14"/>
  <c r="C2871" i="14" s="1"/>
  <c r="H2871" i="14"/>
  <c r="D2879" i="14"/>
  <c r="H2879" i="14"/>
  <c r="D2887" i="14"/>
  <c r="H2887" i="14"/>
  <c r="D2895" i="14"/>
  <c r="H2895" i="14"/>
  <c r="D2903" i="14"/>
  <c r="H2903" i="14"/>
  <c r="D2911" i="14"/>
  <c r="H2911" i="14"/>
  <c r="D2919" i="14"/>
  <c r="C2919" i="14" s="1"/>
  <c r="H2919" i="14"/>
  <c r="D2927" i="14"/>
  <c r="C2927" i="14" s="1"/>
  <c r="H2927" i="14"/>
  <c r="D2935" i="14"/>
  <c r="H2935" i="14"/>
  <c r="D2943" i="14"/>
  <c r="H2943" i="14"/>
  <c r="D2951" i="14"/>
  <c r="H2951" i="14"/>
  <c r="D2959" i="14"/>
  <c r="H2959" i="14"/>
  <c r="D2967" i="14"/>
  <c r="H2967" i="14"/>
  <c r="D2975" i="14"/>
  <c r="C2975" i="14" s="1"/>
  <c r="H2975" i="14"/>
  <c r="D2983" i="14"/>
  <c r="C2983" i="14" s="1"/>
  <c r="H2983" i="14"/>
  <c r="D2991" i="14"/>
  <c r="H2991" i="14"/>
  <c r="D2999" i="14"/>
  <c r="H2999" i="14"/>
  <c r="D3007" i="14"/>
  <c r="H3007" i="14"/>
  <c r="D3015" i="14"/>
  <c r="H3015" i="14"/>
  <c r="D3023" i="14"/>
  <c r="H3023" i="14"/>
  <c r="D3031" i="14"/>
  <c r="C3031" i="14" s="1"/>
  <c r="H3031" i="14"/>
  <c r="D3039" i="14"/>
  <c r="C3039" i="14" s="1"/>
  <c r="H3039" i="14"/>
  <c r="D3047" i="14"/>
  <c r="H3047" i="14"/>
  <c r="D3055" i="14"/>
  <c r="H3055" i="14"/>
  <c r="D3063" i="14"/>
  <c r="H3063" i="14"/>
  <c r="D3071" i="14"/>
  <c r="H3071" i="14"/>
  <c r="D3079" i="14"/>
  <c r="H3079" i="14"/>
  <c r="D3087" i="14"/>
  <c r="C3087" i="14" s="1"/>
  <c r="H3087" i="14"/>
  <c r="D3095" i="14"/>
  <c r="C3095" i="14" s="1"/>
  <c r="H3095" i="14"/>
  <c r="D3103" i="14"/>
  <c r="H3103" i="14"/>
  <c r="D3111" i="14"/>
  <c r="H3111" i="14"/>
  <c r="D3119" i="14"/>
  <c r="H3119" i="14"/>
  <c r="D3127" i="14"/>
  <c r="H3127" i="14"/>
  <c r="D3135" i="14"/>
  <c r="H3135" i="14"/>
  <c r="D3143" i="14"/>
  <c r="C3143" i="14" s="1"/>
  <c r="H3143" i="14"/>
  <c r="D3151" i="14"/>
  <c r="C3151" i="14" s="1"/>
  <c r="H3151" i="14"/>
  <c r="D3159" i="14"/>
  <c r="H3159" i="14"/>
  <c r="D3167" i="14"/>
  <c r="H3167" i="14"/>
  <c r="D3175" i="14"/>
  <c r="H3175" i="14"/>
  <c r="D3183" i="14"/>
  <c r="H3183" i="14"/>
  <c r="D3191" i="14"/>
  <c r="H3191" i="14"/>
  <c r="D3199" i="14"/>
  <c r="C3199" i="14" s="1"/>
  <c r="H3199" i="14"/>
  <c r="D3207" i="14"/>
  <c r="C3207" i="14" s="1"/>
  <c r="H3207" i="14"/>
  <c r="D3215" i="14"/>
  <c r="H3215" i="14"/>
  <c r="D3223" i="14"/>
  <c r="H3223" i="14"/>
  <c r="D3231" i="14"/>
  <c r="H3231" i="14"/>
  <c r="D3239" i="14"/>
  <c r="H3239" i="14"/>
  <c r="D3247" i="14"/>
  <c r="H3247" i="14"/>
  <c r="D3255" i="14"/>
  <c r="C3255" i="14" s="1"/>
  <c r="H3255" i="14"/>
  <c r="D3263" i="14"/>
  <c r="C3263" i="14" s="1"/>
  <c r="H3263" i="14"/>
  <c r="D3271" i="14"/>
  <c r="H3271" i="14"/>
  <c r="D3279" i="14"/>
  <c r="H3279" i="14"/>
  <c r="D3287" i="14"/>
  <c r="H3287" i="14"/>
  <c r="D3295" i="14"/>
  <c r="H3295" i="14"/>
  <c r="D3303" i="14"/>
  <c r="H3303" i="14"/>
  <c r="D3311" i="14"/>
  <c r="C3311" i="14" s="1"/>
  <c r="H3311" i="14"/>
  <c r="D3319" i="14"/>
  <c r="C3319" i="14" s="1"/>
  <c r="H3319" i="14"/>
  <c r="D3327" i="14"/>
  <c r="C3327" i="14" s="1"/>
  <c r="H3327" i="14"/>
  <c r="D3335" i="14"/>
  <c r="H3335" i="14"/>
  <c r="D3343" i="14"/>
  <c r="H3343" i="14"/>
  <c r="D3351" i="14"/>
  <c r="H3351" i="14"/>
  <c r="D3359" i="14"/>
  <c r="H3359" i="14"/>
  <c r="D3367" i="14"/>
  <c r="C3367" i="14" s="1"/>
  <c r="H3367" i="14"/>
  <c r="D3375" i="14"/>
  <c r="C3375" i="14" s="1"/>
  <c r="H3375" i="14"/>
  <c r="D3383" i="14"/>
  <c r="H3383" i="14"/>
  <c r="D3391" i="14"/>
  <c r="H3391" i="14"/>
  <c r="D3399" i="14"/>
  <c r="C3399" i="14" s="1"/>
  <c r="H3399" i="14"/>
  <c r="D3407" i="14"/>
  <c r="H3407" i="14"/>
  <c r="D3415" i="14"/>
  <c r="H3415" i="14"/>
  <c r="D3423" i="14"/>
  <c r="C3423" i="14" s="1"/>
  <c r="H3423" i="14"/>
  <c r="D3431" i="14"/>
  <c r="C3431" i="14" s="1"/>
  <c r="H3431" i="14"/>
  <c r="D3439" i="14"/>
  <c r="H3439" i="14"/>
  <c r="D3447" i="14"/>
  <c r="H3447" i="14"/>
  <c r="D3455" i="14"/>
  <c r="H3455" i="14"/>
  <c r="D3463" i="14"/>
  <c r="H3463" i="14"/>
  <c r="D3471" i="14"/>
  <c r="H3471" i="14"/>
  <c r="D3479" i="14"/>
  <c r="C3479" i="14" s="1"/>
  <c r="H3479" i="14"/>
  <c r="D3487" i="14"/>
  <c r="C3487" i="14" s="1"/>
  <c r="H3487" i="14"/>
  <c r="D3495" i="14"/>
  <c r="H3495" i="14"/>
  <c r="D3503" i="14"/>
  <c r="H3503" i="14"/>
  <c r="D3511" i="14"/>
  <c r="H3511" i="14"/>
  <c r="D3519" i="14"/>
  <c r="H3519" i="14"/>
  <c r="D3527" i="14"/>
  <c r="H3527" i="14"/>
  <c r="D3535" i="14"/>
  <c r="C3535" i="14" s="1"/>
  <c r="H3535" i="14"/>
  <c r="D3543" i="14"/>
  <c r="C3543" i="14" s="1"/>
  <c r="H3543" i="14"/>
  <c r="D3551" i="14"/>
  <c r="H3551" i="14"/>
  <c r="D3559" i="14"/>
  <c r="H3559" i="14"/>
  <c r="D3567" i="14"/>
  <c r="H3567" i="14"/>
  <c r="D3575" i="14"/>
  <c r="H3575" i="14"/>
  <c r="D3583" i="14"/>
  <c r="H3583" i="14"/>
  <c r="D3591" i="14"/>
  <c r="C3591" i="14" s="1"/>
  <c r="H3591" i="14"/>
  <c r="D3599" i="14"/>
  <c r="C3599" i="14" s="1"/>
  <c r="H3599" i="14"/>
  <c r="D3607" i="14"/>
  <c r="C3607" i="14" s="1"/>
  <c r="H3607" i="14"/>
  <c r="D3615" i="14"/>
  <c r="H3615" i="14"/>
  <c r="D3623" i="14"/>
  <c r="H3623" i="14"/>
  <c r="D3631" i="14"/>
  <c r="H3631" i="14"/>
  <c r="D3639" i="14"/>
  <c r="H3639" i="14"/>
  <c r="D3647" i="14"/>
  <c r="C3647" i="14" s="1"/>
  <c r="H3647" i="14"/>
  <c r="D3655" i="14"/>
  <c r="C3655" i="14" s="1"/>
  <c r="H3655" i="14"/>
  <c r="D3663" i="14"/>
  <c r="H3663" i="14"/>
  <c r="D3671" i="14"/>
  <c r="H3671" i="14"/>
  <c r="D3679" i="14"/>
  <c r="H3679" i="14"/>
  <c r="D3687" i="14"/>
  <c r="H3687" i="14"/>
  <c r="D3695" i="14"/>
  <c r="H3695" i="14"/>
  <c r="D3703" i="14"/>
  <c r="C3703" i="14" s="1"/>
  <c r="H3703" i="14"/>
  <c r="D3711" i="14"/>
  <c r="C3711" i="14" s="1"/>
  <c r="H3711" i="14"/>
  <c r="D3719" i="14"/>
  <c r="H3719" i="14"/>
  <c r="D3727" i="14"/>
  <c r="H3727" i="14"/>
  <c r="D3735" i="14"/>
  <c r="H3735" i="14"/>
  <c r="D3743" i="14"/>
  <c r="H3743" i="14"/>
  <c r="D3751" i="14"/>
  <c r="H3751" i="14"/>
  <c r="D3759" i="14"/>
  <c r="C3759" i="14" s="1"/>
  <c r="H3759" i="14"/>
  <c r="D3767" i="14"/>
  <c r="C3767" i="14" s="1"/>
  <c r="H3767" i="14"/>
  <c r="D3775" i="14"/>
  <c r="C3775" i="14" s="1"/>
  <c r="H3775" i="14"/>
  <c r="D3783" i="14"/>
  <c r="H3783" i="14"/>
  <c r="D3791" i="14"/>
  <c r="H3791" i="14"/>
  <c r="D3799" i="14"/>
  <c r="H3799" i="14"/>
  <c r="D3807" i="14"/>
  <c r="H3807" i="14"/>
  <c r="D3815" i="14"/>
  <c r="C3815" i="14" s="1"/>
  <c r="H3815" i="14"/>
  <c r="D3823" i="14"/>
  <c r="C3823" i="14" s="1"/>
  <c r="H3823" i="14"/>
  <c r="D3831" i="14"/>
  <c r="H3831" i="14"/>
  <c r="D3839" i="14"/>
  <c r="H3839" i="14"/>
  <c r="D3847" i="14"/>
  <c r="H3847" i="14"/>
  <c r="D3855" i="14"/>
  <c r="H3855" i="14"/>
  <c r="D3863" i="14"/>
  <c r="H3863" i="14"/>
  <c r="D3871" i="14"/>
  <c r="C3871" i="14" s="1"/>
  <c r="H3871" i="14"/>
  <c r="D3879" i="14"/>
  <c r="C3879" i="14" s="1"/>
  <c r="H3879" i="14"/>
  <c r="D3887" i="14"/>
  <c r="H3887" i="14"/>
  <c r="D3895" i="14"/>
  <c r="H3895" i="14"/>
  <c r="D3903" i="14"/>
  <c r="H3903" i="14"/>
  <c r="D3911" i="14"/>
  <c r="H3911" i="14"/>
  <c r="D3919" i="14"/>
  <c r="H3919" i="14"/>
  <c r="D3927" i="14"/>
  <c r="C3927" i="14" s="1"/>
  <c r="H3927" i="14"/>
  <c r="H3935" i="14"/>
  <c r="D3935" i="14"/>
  <c r="C3935" i="14" s="1"/>
  <c r="D3943" i="14"/>
  <c r="H3943" i="14"/>
  <c r="D3951" i="14"/>
  <c r="H3951" i="14"/>
  <c r="D3959" i="14"/>
  <c r="H3959" i="14"/>
  <c r="D3967" i="14"/>
  <c r="H3967" i="14"/>
  <c r="D3975" i="14"/>
  <c r="H3975" i="14"/>
  <c r="D3983" i="14"/>
  <c r="C3983" i="14" s="1"/>
  <c r="H3983" i="14"/>
  <c r="D3991" i="14"/>
  <c r="C3991" i="14" s="1"/>
  <c r="H3991" i="14"/>
  <c r="D3999" i="14"/>
  <c r="H3999" i="14"/>
  <c r="D4007" i="14"/>
  <c r="H4007" i="14"/>
  <c r="D4015" i="14"/>
  <c r="H4015" i="14"/>
  <c r="D4023" i="14"/>
  <c r="H4023" i="14"/>
  <c r="D4031" i="14"/>
  <c r="H4031" i="14"/>
  <c r="D4039" i="14"/>
  <c r="C4039" i="14" s="1"/>
  <c r="H4039" i="14"/>
  <c r="D4047" i="14"/>
  <c r="C4047" i="14" s="1"/>
  <c r="H4047" i="14"/>
  <c r="D4055" i="14"/>
  <c r="H4055" i="14"/>
  <c r="D4063" i="14"/>
  <c r="C4063" i="14" s="1"/>
  <c r="H4063" i="14"/>
  <c r="D4071" i="14"/>
  <c r="H4071" i="14"/>
  <c r="D4079" i="14"/>
  <c r="H4079" i="14"/>
  <c r="D4087" i="14"/>
  <c r="H4087" i="14"/>
  <c r="D4095" i="14"/>
  <c r="C4095" i="14" s="1"/>
  <c r="H4095" i="14"/>
  <c r="D4103" i="14"/>
  <c r="C4103" i="14" s="1"/>
  <c r="H4103" i="14"/>
  <c r="D4111" i="14"/>
  <c r="H4111" i="14"/>
  <c r="D4119" i="14"/>
  <c r="H4119" i="14"/>
  <c r="D4127" i="14"/>
  <c r="H4127" i="14"/>
  <c r="H4135" i="14"/>
  <c r="D4135" i="14"/>
  <c r="D4143" i="14"/>
  <c r="H4143" i="14"/>
  <c r="D4151" i="14"/>
  <c r="C4151" i="14" s="1"/>
  <c r="H4151" i="14"/>
  <c r="D4159" i="14"/>
  <c r="C4159" i="14" s="1"/>
  <c r="H4159" i="14"/>
  <c r="H4167" i="14"/>
  <c r="D4167" i="14"/>
  <c r="H4175" i="14"/>
  <c r="D4175" i="14"/>
  <c r="H4183" i="14"/>
  <c r="D4183" i="14"/>
  <c r="D4191" i="14"/>
  <c r="H4191" i="14"/>
  <c r="H4199" i="14"/>
  <c r="D4199" i="14"/>
  <c r="H4207" i="14"/>
  <c r="D4207" i="14"/>
  <c r="C4207" i="14" s="1"/>
  <c r="H4215" i="14"/>
  <c r="D4215" i="14"/>
  <c r="C4215" i="14" s="1"/>
  <c r="H4223" i="14"/>
  <c r="D4223" i="14"/>
  <c r="H4231" i="14"/>
  <c r="D4231" i="14"/>
  <c r="H4239" i="14"/>
  <c r="D4239" i="14"/>
  <c r="H4247" i="14"/>
  <c r="D4247" i="14"/>
  <c r="H4255" i="14"/>
  <c r="D4255" i="14"/>
  <c r="D4263" i="14"/>
  <c r="C4263" i="14" s="1"/>
  <c r="H4263" i="14"/>
  <c r="D4271" i="14"/>
  <c r="C4271" i="14" s="1"/>
  <c r="H4271" i="14"/>
  <c r="D4279" i="14"/>
  <c r="H4279" i="14"/>
  <c r="D4287" i="14"/>
  <c r="H4287" i="14"/>
  <c r="D4295" i="14"/>
  <c r="H4295" i="14"/>
  <c r="D4303" i="14"/>
  <c r="H4303" i="14"/>
  <c r="H4311" i="14"/>
  <c r="D4311" i="14"/>
  <c r="H4319" i="14"/>
  <c r="D4319" i="14"/>
  <c r="C4319" i="14" s="1"/>
  <c r="H4327" i="14"/>
  <c r="D4327" i="14"/>
  <c r="C4327" i="14" s="1"/>
  <c r="H4335" i="14"/>
  <c r="D4335" i="14"/>
  <c r="H4343" i="14"/>
  <c r="D4343" i="14"/>
  <c r="H4351" i="14"/>
  <c r="D4351" i="14"/>
  <c r="H4359" i="14"/>
  <c r="D4359" i="14"/>
  <c r="H4367" i="14"/>
  <c r="D4367" i="14"/>
  <c r="H4375" i="14"/>
  <c r="D4375" i="14"/>
  <c r="C4375" i="14" s="1"/>
  <c r="H4383" i="14"/>
  <c r="D4383" i="14"/>
  <c r="C4383" i="14" s="1"/>
  <c r="H4391" i="14"/>
  <c r="D4391" i="14"/>
  <c r="H4399" i="14"/>
  <c r="D4399" i="14"/>
  <c r="D4407" i="14"/>
  <c r="H4407" i="14"/>
  <c r="D4415" i="14"/>
  <c r="H4415" i="14"/>
  <c r="D4423" i="14"/>
  <c r="H4423" i="14"/>
  <c r="D4431" i="14"/>
  <c r="C4431" i="14" s="1"/>
  <c r="H4431" i="14"/>
  <c r="D4439" i="14"/>
  <c r="C4439" i="14" s="1"/>
  <c r="H4439" i="14"/>
  <c r="D4467" i="14"/>
  <c r="C4467" i="14" s="1"/>
  <c r="H4467" i="14"/>
  <c r="D4471" i="14"/>
  <c r="H4487" i="14"/>
  <c r="D4487" i="14"/>
  <c r="C4487" i="14" s="1"/>
  <c r="D4491" i="14"/>
  <c r="H4507" i="14"/>
  <c r="D4507" i="14"/>
  <c r="D4511" i="14"/>
  <c r="H4543" i="14"/>
  <c r="D4543" i="14"/>
  <c r="C4543" i="14" s="1"/>
  <c r="D4547" i="14"/>
  <c r="H4571" i="14"/>
  <c r="D4571" i="14"/>
  <c r="C4571" i="14" s="1"/>
  <c r="D4575" i="14"/>
  <c r="H4607" i="14"/>
  <c r="D4607" i="14"/>
  <c r="C4607" i="14" s="1"/>
  <c r="D4611" i="14"/>
  <c r="H4635" i="14"/>
  <c r="D4635" i="14"/>
  <c r="C4635" i="14" s="1"/>
  <c r="D4639" i="14"/>
  <c r="D4671" i="14"/>
  <c r="H4671" i="14"/>
  <c r="D4675" i="14"/>
  <c r="D4699" i="14"/>
  <c r="H4699" i="14"/>
  <c r="D4703" i="14"/>
  <c r="C4703" i="14" s="1"/>
  <c r="D4735" i="14"/>
  <c r="H4735" i="14"/>
  <c r="D4739" i="14"/>
  <c r="C4739" i="14" s="1"/>
  <c r="H28" i="14"/>
  <c r="D4220" i="14"/>
  <c r="D4236" i="14"/>
  <c r="C4236" i="14" s="1"/>
  <c r="D4252" i="14"/>
  <c r="D4268" i="14"/>
  <c r="D4284" i="14"/>
  <c r="C4284" i="14" s="1"/>
  <c r="D4300" i="14"/>
  <c r="D4316" i="14"/>
  <c r="D4332" i="14"/>
  <c r="D4348" i="14"/>
  <c r="C4348" i="14" s="1"/>
  <c r="D4364" i="14"/>
  <c r="D4380" i="14"/>
  <c r="D4396" i="14"/>
  <c r="C4396" i="14" s="1"/>
  <c r="D4412" i="14"/>
  <c r="D4428" i="14"/>
  <c r="D4444" i="14"/>
  <c r="D4460" i="14"/>
  <c r="C4460" i="14" s="1"/>
  <c r="D4476" i="14"/>
  <c r="D4492" i="14"/>
  <c r="D4508" i="14"/>
  <c r="C4508" i="14" s="1"/>
  <c r="D4524" i="14"/>
  <c r="D4540" i="14"/>
  <c r="D4556" i="14"/>
  <c r="D4572" i="14"/>
  <c r="C4572" i="14" s="1"/>
  <c r="D4588" i="14"/>
  <c r="D4604" i="14"/>
  <c r="D4620" i="14"/>
  <c r="C4620" i="14" s="1"/>
  <c r="D4636" i="14"/>
  <c r="D4652" i="14"/>
  <c r="D4668" i="14"/>
  <c r="D4684" i="14"/>
  <c r="C4684" i="14" s="1"/>
  <c r="D4700" i="14"/>
  <c r="D4716" i="14"/>
  <c r="D4732" i="14"/>
  <c r="C4732" i="14" s="1"/>
  <c r="D4748" i="14"/>
  <c r="C6" i="14"/>
  <c r="C9" i="14" s="1"/>
  <c r="J2" i="5" a="1"/>
  <c r="J2" i="5" s="1"/>
  <c r="C3714" i="14" l="1"/>
  <c r="C1523" i="14"/>
  <c r="C2622" i="14"/>
  <c r="C10" i="14"/>
  <c r="J3" i="5" a="1"/>
  <c r="J3" i="5" s="1"/>
  <c r="J4" i="5" a="1"/>
  <c r="J4" i="5" s="1"/>
  <c r="J5" i="5" a="1"/>
  <c r="J5" i="5" s="1"/>
  <c r="J6" i="5" a="1"/>
  <c r="J6" i="5" s="1"/>
  <c r="J7" i="5" a="1"/>
  <c r="J7" i="5" s="1"/>
  <c r="J8" i="5" a="1"/>
  <c r="J8" i="5" s="1"/>
  <c r="J9" i="5" a="1"/>
  <c r="J9" i="5" s="1"/>
  <c r="J10" i="5" a="1"/>
  <c r="J10" i="5" s="1"/>
  <c r="J11" i="5" a="1"/>
  <c r="J11" i="5" s="1"/>
  <c r="J12" i="5" a="1"/>
  <c r="J12" i="5" s="1"/>
  <c r="J13" i="5" a="1"/>
  <c r="J13" i="5" s="1"/>
  <c r="J14" i="5" a="1"/>
  <c r="J14" i="5" s="1"/>
  <c r="J15" i="5" a="1"/>
  <c r="J15" i="5" s="1"/>
  <c r="J16" i="5" a="1"/>
  <c r="J16" i="5" s="1"/>
  <c r="J17" i="5" a="1"/>
  <c r="J17" i="5" s="1"/>
  <c r="J18" i="5" a="1"/>
  <c r="J18" i="5" s="1"/>
  <c r="J19" i="5" a="1"/>
  <c r="J19" i="5" s="1"/>
  <c r="J20" i="5" a="1"/>
  <c r="J20" i="5" s="1"/>
  <c r="J21" i="5" a="1"/>
  <c r="J21" i="5" s="1"/>
  <c r="J22" i="5" a="1"/>
  <c r="J22" i="5" s="1"/>
  <c r="J23" i="5" a="1"/>
  <c r="J23" i="5" s="1"/>
  <c r="J24" i="5" a="1"/>
  <c r="J24" i="5" s="1"/>
  <c r="J25" i="5" a="1"/>
  <c r="J25" i="5" s="1"/>
  <c r="J26" i="5" a="1"/>
  <c r="J26" i="5" s="1"/>
  <c r="J27" i="5" a="1"/>
  <c r="J27" i="5" s="1"/>
  <c r="J28" i="5" a="1"/>
  <c r="J28" i="5" s="1"/>
  <c r="J29" i="5" a="1"/>
  <c r="J29" i="5" s="1"/>
  <c r="J30" i="5" a="1"/>
  <c r="J30" i="5" s="1"/>
  <c r="J31" i="5" a="1"/>
  <c r="J31" i="5" s="1"/>
  <c r="J32" i="5" a="1"/>
  <c r="J32" i="5" s="1"/>
  <c r="J33" i="5" a="1"/>
  <c r="J33" i="5" s="1"/>
  <c r="J34" i="5" a="1"/>
  <c r="J34" i="5" s="1"/>
  <c r="J35" i="5" a="1"/>
  <c r="J35" i="5" s="1"/>
  <c r="J36" i="5" a="1"/>
  <c r="J36" i="5" s="1"/>
  <c r="J37" i="5" a="1"/>
  <c r="J37" i="5" s="1"/>
  <c r="J38" i="5" a="1"/>
  <c r="J38" i="5" s="1"/>
  <c r="J39" i="5" a="1"/>
  <c r="J39" i="5" s="1"/>
  <c r="J40" i="5" a="1"/>
  <c r="J40" i="5" s="1"/>
  <c r="J41" i="5" a="1"/>
  <c r="J41" i="5" s="1"/>
  <c r="J42" i="5" a="1"/>
  <c r="J42" i="5" s="1"/>
  <c r="J43" i="5" a="1"/>
  <c r="J43" i="5" s="1"/>
  <c r="J44" i="5" a="1"/>
  <c r="J44" i="5" s="1"/>
  <c r="J45" i="5" a="1"/>
  <c r="J45" i="5" s="1"/>
  <c r="J46" i="5" a="1"/>
  <c r="J46" i="5" s="1"/>
  <c r="J47" i="5" a="1"/>
  <c r="J47" i="5" s="1"/>
  <c r="J48" i="5" a="1"/>
  <c r="J48" i="5" s="1"/>
  <c r="J49" i="5" a="1"/>
  <c r="J49" i="5" s="1"/>
  <c r="J50" i="5" a="1"/>
  <c r="J50" i="5" s="1"/>
  <c r="J51" i="5" a="1"/>
  <c r="J51" i="5" s="1"/>
  <c r="J52" i="5" a="1"/>
  <c r="J52" i="5" s="1"/>
  <c r="J53" i="5" a="1"/>
  <c r="J53" i="5" s="1"/>
  <c r="J54" i="5" a="1"/>
  <c r="J54" i="5" s="1"/>
  <c r="J55" i="5" a="1"/>
  <c r="J55" i="5" s="1"/>
  <c r="J56" i="5" a="1"/>
  <c r="J56" i="5" s="1"/>
  <c r="J57" i="5" a="1"/>
  <c r="J57" i="5" s="1"/>
  <c r="J58" i="5" a="1"/>
  <c r="J58" i="5" s="1"/>
  <c r="J59" i="5" a="1"/>
  <c r="J59" i="5" s="1"/>
  <c r="J60" i="5" a="1"/>
  <c r="J60" i="5" s="1"/>
  <c r="J61" i="5" a="1"/>
  <c r="J61" i="5" s="1"/>
  <c r="J62" i="5" a="1"/>
  <c r="J62" i="5" s="1"/>
  <c r="J63" i="5" a="1"/>
  <c r="J63" i="5" s="1"/>
  <c r="J64" i="5" a="1"/>
  <c r="J64" i="5" s="1"/>
  <c r="J65" i="5" a="1"/>
  <c r="J65" i="5" s="1"/>
  <c r="J66" i="5" a="1"/>
  <c r="J66" i="5" s="1"/>
  <c r="J67" i="5" a="1"/>
  <c r="J67" i="5" s="1"/>
  <c r="J68" i="5" a="1"/>
  <c r="J68" i="5" s="1"/>
  <c r="J69" i="5" a="1"/>
  <c r="J69" i="5" s="1"/>
  <c r="J70" i="5" a="1"/>
  <c r="J70" i="5" s="1"/>
  <c r="J71" i="5" a="1"/>
  <c r="J71" i="5" s="1"/>
  <c r="J72" i="5" a="1"/>
  <c r="J72" i="5" s="1"/>
  <c r="J73" i="5" a="1"/>
  <c r="J73" i="5" s="1"/>
  <c r="J74" i="5" a="1"/>
  <c r="J74" i="5" s="1"/>
  <c r="J75" i="5" a="1"/>
  <c r="J75" i="5" s="1"/>
  <c r="J76" i="5" a="1"/>
  <c r="J76" i="5" s="1"/>
  <c r="J77" i="5" a="1"/>
  <c r="J77" i="5" s="1"/>
  <c r="J78" i="5" a="1"/>
  <c r="J78" i="5" s="1"/>
  <c r="J79" i="5" a="1"/>
  <c r="J79" i="5" s="1"/>
  <c r="J80" i="5" a="1"/>
  <c r="J80" i="5" s="1"/>
  <c r="J81" i="5" a="1"/>
  <c r="J81" i="5" s="1"/>
  <c r="J82" i="5" a="1"/>
  <c r="J82" i="5" s="1"/>
  <c r="J83" i="5" a="1"/>
  <c r="J83" i="5" s="1"/>
  <c r="J84" i="5" a="1"/>
  <c r="J84" i="5" s="1"/>
  <c r="J85" i="5" a="1"/>
  <c r="J85" i="5" s="1"/>
  <c r="J86" i="5" a="1"/>
  <c r="J86" i="5" s="1"/>
  <c r="J87" i="5" a="1"/>
  <c r="J87" i="5" s="1"/>
  <c r="J88" i="5" a="1"/>
  <c r="J88" i="5" s="1"/>
  <c r="J89" i="5" a="1"/>
  <c r="J89" i="5" s="1"/>
  <c r="J90" i="5" a="1"/>
  <c r="J90" i="5" s="1"/>
  <c r="J91" i="5" a="1"/>
  <c r="J91" i="5" s="1"/>
  <c r="J92" i="5" a="1"/>
  <c r="J92" i="5" s="1"/>
  <c r="J93" i="5" a="1"/>
  <c r="J93" i="5" s="1"/>
  <c r="J94" i="5" a="1"/>
  <c r="J94" i="5" s="1"/>
  <c r="J95" i="5" a="1"/>
  <c r="J95" i="5" s="1"/>
  <c r="J96" i="5" a="1"/>
  <c r="J96" i="5" s="1"/>
  <c r="J97" i="5" a="1"/>
  <c r="J97" i="5" s="1"/>
  <c r="J98" i="5" a="1"/>
  <c r="J98" i="5" s="1"/>
  <c r="J99" i="5" a="1"/>
  <c r="J99" i="5" s="1"/>
  <c r="J100" i="5" a="1"/>
  <c r="J100" i="5" s="1"/>
  <c r="J101" i="5" a="1"/>
  <c r="J101" i="5" s="1"/>
  <c r="J102" i="5" a="1"/>
  <c r="J102" i="5" s="1"/>
  <c r="J103" i="5" a="1"/>
  <c r="J103" i="5" s="1"/>
  <c r="J104" i="5" a="1"/>
  <c r="J104" i="5" s="1"/>
  <c r="J105" i="5" a="1"/>
  <c r="J105" i="5" s="1"/>
  <c r="J106" i="5" a="1"/>
  <c r="J106" i="5" s="1"/>
  <c r="J107" i="5" a="1"/>
  <c r="J107" i="5" s="1"/>
  <c r="J108" i="5" a="1"/>
  <c r="J108" i="5" s="1"/>
  <c r="J109" i="5" a="1"/>
  <c r="J109" i="5" s="1"/>
  <c r="J110" i="5" a="1"/>
  <c r="J110" i="5" s="1"/>
  <c r="J111" i="5" a="1"/>
  <c r="J111" i="5" s="1"/>
  <c r="J112" i="5" a="1"/>
  <c r="J112" i="5" s="1"/>
  <c r="J113" i="5" a="1"/>
  <c r="J113" i="5" s="1"/>
  <c r="J114" i="5" a="1"/>
  <c r="J114" i="5" s="1"/>
  <c r="J115" i="5" a="1"/>
  <c r="J115" i="5" s="1"/>
  <c r="J116" i="5" a="1"/>
  <c r="J116" i="5" s="1"/>
  <c r="J117" i="5" a="1"/>
  <c r="J117" i="5" s="1"/>
  <c r="J118" i="5" a="1"/>
  <c r="J118" i="5" s="1"/>
  <c r="J119" i="5" a="1"/>
  <c r="J119" i="5" s="1"/>
  <c r="J120" i="5" a="1"/>
  <c r="J120" i="5" s="1"/>
  <c r="J121" i="5" a="1"/>
  <c r="J121" i="5" s="1"/>
  <c r="J122" i="5" a="1"/>
  <c r="J122" i="5" s="1"/>
  <c r="J123" i="5" a="1"/>
  <c r="J123" i="5" s="1"/>
  <c r="J124" i="5" a="1"/>
  <c r="J124" i="5" s="1"/>
  <c r="J125" i="5" a="1"/>
  <c r="J125" i="5" s="1"/>
  <c r="J126" i="5" a="1"/>
  <c r="J126" i="5" s="1"/>
  <c r="J127" i="5" a="1"/>
  <c r="J127" i="5" s="1"/>
  <c r="J128" i="5" a="1"/>
  <c r="J128" i="5" s="1"/>
  <c r="J129" i="5" a="1"/>
  <c r="J129" i="5" s="1"/>
  <c r="J130" i="5" a="1"/>
  <c r="J130" i="5" s="1"/>
  <c r="J131" i="5" a="1"/>
  <c r="J131" i="5" s="1"/>
  <c r="J132" i="5" a="1"/>
  <c r="J132" i="5" s="1"/>
  <c r="J133" i="5" a="1"/>
  <c r="J133" i="5" s="1"/>
  <c r="J134" i="5" a="1"/>
  <c r="J134" i="5" s="1"/>
  <c r="J135" i="5" a="1"/>
  <c r="J135" i="5" s="1"/>
  <c r="J136" i="5" a="1"/>
  <c r="J136" i="5" s="1"/>
  <c r="J137" i="5" a="1"/>
  <c r="J137" i="5" s="1"/>
  <c r="J138" i="5" a="1"/>
  <c r="J138" i="5" s="1"/>
  <c r="J139" i="5" a="1"/>
  <c r="J139" i="5" s="1"/>
  <c r="J140" i="5" a="1"/>
  <c r="J140" i="5" s="1"/>
  <c r="J141" i="5" a="1"/>
  <c r="J141" i="5" s="1"/>
  <c r="J142" i="5" a="1"/>
  <c r="J142" i="5" s="1"/>
  <c r="J143" i="5" a="1"/>
  <c r="J143" i="5" s="1"/>
  <c r="J144" i="5" a="1"/>
  <c r="J144" i="5" s="1"/>
  <c r="J145" i="5" a="1"/>
  <c r="J145" i="5" s="1"/>
  <c r="J146" i="5" a="1"/>
  <c r="J146" i="5" s="1"/>
  <c r="J147" i="5" a="1"/>
  <c r="J147" i="5" s="1"/>
  <c r="J148" i="5" a="1"/>
  <c r="J148" i="5" s="1"/>
  <c r="J149" i="5" a="1"/>
  <c r="J149" i="5" s="1"/>
  <c r="J150" i="5" a="1"/>
  <c r="J150" i="5" s="1"/>
  <c r="J151" i="5" a="1"/>
  <c r="J151" i="5" s="1"/>
  <c r="J152" i="5" a="1"/>
  <c r="J152" i="5" s="1"/>
  <c r="J153" i="5" a="1"/>
  <c r="J153" i="5" s="1"/>
  <c r="J154" i="5" a="1"/>
  <c r="J154" i="5" s="1"/>
  <c r="J155" i="5" a="1"/>
  <c r="J155" i="5" s="1"/>
  <c r="J156" i="5" a="1"/>
  <c r="J156" i="5" s="1"/>
  <c r="J157" i="5" a="1"/>
  <c r="J157" i="5" s="1"/>
  <c r="J158" i="5" a="1"/>
  <c r="J158" i="5" s="1"/>
  <c r="J159" i="5" a="1"/>
  <c r="J159" i="5" s="1"/>
  <c r="J160" i="5" a="1"/>
  <c r="J160" i="5" s="1"/>
  <c r="J161" i="5" a="1"/>
  <c r="J161" i="5" s="1"/>
  <c r="J162" i="5" a="1"/>
  <c r="J162" i="5" s="1"/>
  <c r="J163" i="5" a="1"/>
  <c r="J163" i="5" s="1"/>
  <c r="J164" i="5" a="1"/>
  <c r="J164" i="5" s="1"/>
  <c r="J165" i="5" a="1"/>
  <c r="J165" i="5" s="1"/>
  <c r="J166" i="5" a="1"/>
  <c r="J166" i="5" s="1"/>
  <c r="J167" i="5" a="1"/>
  <c r="J167" i="5" s="1"/>
  <c r="J168" i="5" a="1"/>
  <c r="J168" i="5" s="1"/>
  <c r="J169" i="5" a="1"/>
  <c r="J169" i="5" s="1"/>
  <c r="J170" i="5" a="1"/>
  <c r="J170" i="5" s="1"/>
  <c r="J171" i="5" a="1"/>
  <c r="J171" i="5" s="1"/>
  <c r="J172" i="5" a="1"/>
  <c r="J172" i="5" s="1"/>
  <c r="J173" i="5" a="1"/>
  <c r="J173" i="5" s="1"/>
  <c r="J174" i="5" a="1"/>
  <c r="J174" i="5" s="1"/>
  <c r="J175" i="5" a="1"/>
  <c r="J175" i="5" s="1"/>
  <c r="J176" i="5" a="1"/>
  <c r="J176" i="5" s="1"/>
  <c r="J177" i="5" a="1"/>
  <c r="J177" i="5" s="1"/>
  <c r="J178" i="5" a="1"/>
  <c r="J178" i="5" s="1"/>
  <c r="J179" i="5" a="1"/>
  <c r="J179" i="5" s="1"/>
  <c r="J180" i="5" a="1"/>
  <c r="J180" i="5" s="1"/>
  <c r="J181" i="5" a="1"/>
  <c r="J181" i="5" s="1"/>
  <c r="J182" i="5" a="1"/>
  <c r="J182" i="5" s="1"/>
  <c r="J183" i="5" a="1"/>
  <c r="J183" i="5" s="1"/>
  <c r="J184" i="5" a="1"/>
  <c r="J184" i="5" s="1"/>
  <c r="J185" i="5" a="1"/>
  <c r="J185" i="5" s="1"/>
  <c r="J186" i="5" a="1"/>
  <c r="J186" i="5" s="1"/>
  <c r="J187" i="5" a="1"/>
  <c r="J187" i="5" s="1"/>
  <c r="J188" i="5" a="1"/>
  <c r="J188" i="5" s="1"/>
  <c r="J189" i="5" a="1"/>
  <c r="J189" i="5" s="1"/>
  <c r="J190" i="5" a="1"/>
  <c r="J190" i="5" s="1"/>
  <c r="J191" i="5" a="1"/>
  <c r="J191" i="5" s="1"/>
  <c r="J192" i="5" a="1"/>
  <c r="J192" i="5" s="1"/>
  <c r="J193" i="5" a="1"/>
  <c r="J193" i="5" s="1"/>
  <c r="J194" i="5" a="1"/>
  <c r="J194" i="5" s="1"/>
  <c r="J195" i="5" a="1"/>
  <c r="J195" i="5" s="1"/>
  <c r="J196" i="5" a="1"/>
  <c r="J196" i="5" s="1"/>
  <c r="J197" i="5" a="1"/>
  <c r="J197" i="5" s="1"/>
  <c r="J198" i="5" a="1"/>
  <c r="J198" i="5" s="1"/>
  <c r="J199" i="5" a="1"/>
  <c r="J199" i="5" s="1"/>
  <c r="J200" i="5" a="1"/>
  <c r="J200" i="5" s="1"/>
  <c r="J201" i="5" a="1"/>
  <c r="J201" i="5" s="1"/>
  <c r="J202" i="5" a="1"/>
  <c r="J202" i="5" s="1"/>
  <c r="J203" i="5" a="1"/>
  <c r="J203" i="5" s="1"/>
  <c r="J204" i="5" a="1"/>
  <c r="J204" i="5" s="1"/>
  <c r="J205" i="5" a="1"/>
  <c r="J205" i="5" s="1"/>
  <c r="J206" i="5" a="1"/>
  <c r="J206" i="5" s="1"/>
  <c r="J207" i="5" a="1"/>
  <c r="J207" i="5" s="1"/>
  <c r="J208" i="5" a="1"/>
  <c r="J208" i="5" s="1"/>
  <c r="J209" i="5" a="1"/>
  <c r="J209" i="5" s="1"/>
  <c r="J210" i="5" a="1"/>
  <c r="J210" i="5" s="1"/>
  <c r="J211" i="5" a="1"/>
  <c r="J211" i="5" s="1"/>
  <c r="J212" i="5" a="1"/>
  <c r="J212" i="5" s="1"/>
  <c r="J213" i="5" a="1"/>
  <c r="J213" i="5" s="1"/>
  <c r="J214" i="5" a="1"/>
  <c r="J214" i="5" s="1"/>
  <c r="J215" i="5" a="1"/>
  <c r="J215" i="5" s="1"/>
  <c r="J216" i="5" a="1"/>
  <c r="J216" i="5" s="1"/>
  <c r="J217" i="5" a="1"/>
  <c r="J217" i="5" s="1"/>
  <c r="J218" i="5" a="1"/>
  <c r="J218" i="5" s="1"/>
  <c r="J219" i="5" a="1"/>
  <c r="J219" i="5" s="1"/>
  <c r="J220" i="5" a="1"/>
  <c r="J220" i="5" s="1"/>
  <c r="J221" i="5" a="1"/>
  <c r="J221" i="5" s="1"/>
  <c r="J222" i="5" a="1"/>
  <c r="J222" i="5" s="1"/>
  <c r="J223" i="5" a="1"/>
  <c r="J223" i="5" s="1"/>
  <c r="J224" i="5" a="1"/>
  <c r="J224" i="5" s="1"/>
  <c r="J225" i="5" a="1"/>
  <c r="J225" i="5" s="1"/>
  <c r="J226" i="5" a="1"/>
  <c r="J226" i="5" s="1"/>
  <c r="J227" i="5" a="1"/>
  <c r="J227" i="5" s="1"/>
  <c r="J228" i="5" a="1"/>
  <c r="J228" i="5" s="1"/>
  <c r="J229" i="5" a="1"/>
  <c r="J229" i="5" s="1"/>
  <c r="J230" i="5" a="1"/>
  <c r="J230" i="5" s="1"/>
  <c r="J231" i="5" a="1"/>
  <c r="J231" i="5" s="1"/>
  <c r="J232" i="5" a="1"/>
  <c r="J232" i="5" s="1"/>
  <c r="J233" i="5" a="1"/>
  <c r="J233" i="5" s="1"/>
  <c r="J234" i="5" a="1"/>
  <c r="J234" i="5" s="1"/>
  <c r="J235" i="5" a="1"/>
  <c r="J235" i="5" s="1"/>
  <c r="J236" i="5" a="1"/>
  <c r="J236" i="5" s="1"/>
  <c r="J237" i="5" a="1"/>
  <c r="J237" i="5" s="1"/>
  <c r="J238" i="5" a="1"/>
  <c r="J238" i="5" s="1"/>
  <c r="J239" i="5" a="1"/>
  <c r="J239" i="5" s="1"/>
  <c r="J240" i="5" a="1"/>
  <c r="J240" i="5" s="1"/>
  <c r="J241" i="5" a="1"/>
  <c r="J241" i="5" s="1"/>
  <c r="J242" i="5" a="1"/>
  <c r="J242" i="5" s="1"/>
  <c r="J243" i="5" a="1"/>
  <c r="J243" i="5" s="1"/>
  <c r="J244" i="5" a="1"/>
  <c r="J244" i="5" s="1"/>
  <c r="J245" i="5" a="1"/>
  <c r="J245" i="5" s="1"/>
  <c r="J246" i="5" a="1"/>
  <c r="J246" i="5" s="1"/>
  <c r="J247" i="5" a="1"/>
  <c r="J247" i="5" s="1"/>
  <c r="J248" i="5" a="1"/>
  <c r="J248" i="5" s="1"/>
  <c r="J249" i="5" a="1"/>
  <c r="J249" i="5" s="1"/>
  <c r="J250" i="5" a="1"/>
  <c r="J250" i="5" s="1"/>
  <c r="J251" i="5" a="1"/>
  <c r="J251" i="5" s="1"/>
  <c r="J252" i="5" a="1"/>
  <c r="J252" i="5" s="1"/>
  <c r="J253" i="5" a="1"/>
  <c r="J253" i="5" s="1"/>
  <c r="J254" i="5" a="1"/>
  <c r="J254" i="5" s="1"/>
  <c r="J255" i="5" a="1"/>
  <c r="J255" i="5" s="1"/>
  <c r="J256" i="5" a="1"/>
  <c r="J256" i="5" s="1"/>
  <c r="J257" i="5" a="1"/>
  <c r="J257" i="5" s="1"/>
  <c r="J258" i="5" a="1"/>
  <c r="J258" i="5" s="1"/>
  <c r="J259" i="5" a="1"/>
  <c r="J259" i="5" s="1"/>
  <c r="J260" i="5" a="1"/>
  <c r="J260" i="5" s="1"/>
  <c r="J261" i="5" a="1"/>
  <c r="J261" i="5" s="1"/>
  <c r="J262" i="5" a="1"/>
  <c r="J262" i="5" s="1"/>
  <c r="J263" i="5" a="1"/>
  <c r="J263" i="5" s="1"/>
  <c r="J264" i="5" a="1"/>
  <c r="J264" i="5" s="1"/>
  <c r="J265" i="5" a="1"/>
  <c r="J265" i="5" s="1"/>
  <c r="J266" i="5" a="1"/>
  <c r="J266" i="5" s="1"/>
  <c r="J267" i="5" a="1"/>
  <c r="J267" i="5" s="1"/>
  <c r="J268" i="5" a="1"/>
  <c r="J268" i="5" s="1"/>
  <c r="J269" i="5" a="1"/>
  <c r="J269" i="5" s="1"/>
  <c r="J270" i="5" a="1"/>
  <c r="J270" i="5" s="1"/>
  <c r="J271" i="5" a="1"/>
  <c r="J271" i="5" s="1"/>
  <c r="J272" i="5" a="1"/>
  <c r="J272" i="5" s="1"/>
  <c r="J273" i="5" a="1"/>
  <c r="J273" i="5" s="1"/>
  <c r="J274" i="5" a="1"/>
  <c r="J274" i="5" s="1"/>
  <c r="J275" i="5" a="1"/>
  <c r="J275" i="5" s="1"/>
  <c r="J276" i="5" a="1"/>
  <c r="J276" i="5" s="1"/>
  <c r="J277" i="5" a="1"/>
  <c r="J277" i="5" s="1"/>
  <c r="J278" i="5" a="1"/>
  <c r="J278" i="5" s="1"/>
  <c r="J279" i="5" a="1"/>
  <c r="J279" i="5" s="1"/>
  <c r="J280" i="5" a="1"/>
  <c r="J280" i="5" s="1"/>
  <c r="J281" i="5" a="1"/>
  <c r="J281" i="5" s="1"/>
  <c r="J282" i="5" a="1"/>
  <c r="J282" i="5" s="1"/>
  <c r="J283" i="5" a="1"/>
  <c r="J283" i="5" s="1"/>
  <c r="J284" i="5" a="1"/>
  <c r="J284" i="5" s="1"/>
  <c r="J285" i="5" a="1"/>
  <c r="J285" i="5" s="1"/>
  <c r="J286" i="5" a="1"/>
  <c r="J286" i="5" s="1"/>
  <c r="J287" i="5" a="1"/>
  <c r="J287" i="5" s="1"/>
  <c r="J288" i="5" a="1"/>
  <c r="J288" i="5" s="1"/>
  <c r="J289" i="5" a="1"/>
  <c r="J289" i="5" s="1"/>
  <c r="J290" i="5" a="1"/>
  <c r="J290" i="5" s="1"/>
  <c r="J291" i="5" a="1"/>
  <c r="J291" i="5" s="1"/>
  <c r="J292" i="5" a="1"/>
  <c r="J292" i="5" s="1"/>
  <c r="J293" i="5" a="1"/>
  <c r="J293" i="5" s="1"/>
  <c r="J294" i="5" a="1"/>
  <c r="J294" i="5" s="1"/>
  <c r="J295" i="5" a="1"/>
  <c r="J295" i="5" s="1"/>
  <c r="J296" i="5" a="1"/>
  <c r="J296" i="5" s="1"/>
  <c r="J297" i="5" a="1"/>
  <c r="J297" i="5" s="1"/>
  <c r="J298" i="5" a="1"/>
  <c r="J298" i="5" s="1"/>
  <c r="J299" i="5" a="1"/>
  <c r="J299" i="5" s="1"/>
  <c r="J300" i="5" a="1"/>
  <c r="J300" i="5" s="1"/>
  <c r="J301" i="5" a="1"/>
  <c r="J301" i="5" s="1"/>
  <c r="J302" i="5" a="1"/>
  <c r="J302" i="5" s="1"/>
  <c r="J303" i="5" a="1"/>
  <c r="J303" i="5" s="1"/>
  <c r="J304" i="5" a="1"/>
  <c r="J304" i="5" s="1"/>
  <c r="J305" i="5" a="1"/>
  <c r="J305" i="5" s="1"/>
  <c r="J306" i="5" a="1"/>
  <c r="J306" i="5" s="1"/>
  <c r="J307" i="5" a="1"/>
  <c r="J307" i="5" s="1"/>
  <c r="J308" i="5" a="1"/>
  <c r="J308" i="5" s="1"/>
  <c r="J309" i="5" a="1"/>
  <c r="J309" i="5" s="1"/>
  <c r="J310" i="5" a="1"/>
  <c r="J310" i="5" s="1"/>
  <c r="J311" i="5" a="1"/>
  <c r="J311" i="5" s="1"/>
  <c r="J312" i="5" a="1"/>
  <c r="J312" i="5" s="1"/>
  <c r="J313" i="5" a="1"/>
  <c r="J313" i="5" s="1"/>
  <c r="J314" i="5" a="1"/>
  <c r="J314" i="5" s="1"/>
  <c r="J315" i="5" a="1"/>
  <c r="J315" i="5" s="1"/>
  <c r="J316" i="5" a="1"/>
  <c r="J316" i="5" s="1"/>
  <c r="J317" i="5" a="1"/>
  <c r="J317" i="5" s="1"/>
  <c r="J318" i="5" a="1"/>
  <c r="J318" i="5" s="1"/>
  <c r="J319" i="5" a="1"/>
  <c r="J319" i="5" s="1"/>
  <c r="J320" i="5" a="1"/>
  <c r="J320" i="5" s="1"/>
  <c r="J321" i="5" a="1"/>
  <c r="J321" i="5" s="1"/>
  <c r="J322" i="5" a="1"/>
  <c r="J322" i="5" s="1"/>
  <c r="J323" i="5" a="1"/>
  <c r="J323" i="5" s="1"/>
  <c r="J324" i="5" a="1"/>
  <c r="J324" i="5" s="1"/>
  <c r="J325" i="5" a="1"/>
  <c r="J325" i="5" s="1"/>
  <c r="J326" i="5" a="1"/>
  <c r="J326" i="5" s="1"/>
  <c r="J327" i="5" a="1"/>
  <c r="J327" i="5" s="1"/>
  <c r="J328" i="5" a="1"/>
  <c r="J328" i="5" s="1"/>
  <c r="J329" i="5" a="1"/>
  <c r="J329" i="5" s="1"/>
  <c r="J330" i="5" a="1"/>
  <c r="J330" i="5" s="1"/>
  <c r="J331" i="5" a="1"/>
  <c r="J331" i="5" s="1"/>
  <c r="J332" i="5" a="1"/>
  <c r="J332" i="5" s="1"/>
  <c r="J333" i="5" a="1"/>
  <c r="J333" i="5" s="1"/>
  <c r="J334" i="5" a="1"/>
  <c r="J334" i="5" s="1"/>
  <c r="J335" i="5" a="1"/>
  <c r="J335" i="5" s="1"/>
  <c r="J336" i="5" a="1"/>
  <c r="J336" i="5" s="1"/>
  <c r="J337" i="5" a="1"/>
  <c r="J337" i="5" s="1"/>
  <c r="J338" i="5" a="1"/>
  <c r="J338" i="5" s="1"/>
  <c r="J339" i="5" a="1"/>
  <c r="J339" i="5" s="1"/>
  <c r="J340" i="5" a="1"/>
  <c r="J340" i="5" s="1"/>
  <c r="J341" i="5" a="1"/>
  <c r="J341" i="5" s="1"/>
  <c r="J342" i="5" a="1"/>
  <c r="J342" i="5" s="1"/>
  <c r="J343" i="5" a="1"/>
  <c r="J343" i="5" s="1"/>
  <c r="J344" i="5" a="1"/>
  <c r="J344" i="5" s="1"/>
  <c r="J345" i="5" a="1"/>
  <c r="J345" i="5" s="1"/>
  <c r="J346" i="5" a="1"/>
  <c r="J346" i="5" s="1"/>
  <c r="J347" i="5" a="1"/>
  <c r="J347" i="5" s="1"/>
  <c r="J348" i="5" a="1"/>
  <c r="J348" i="5" s="1"/>
  <c r="J349" i="5" a="1"/>
  <c r="J349" i="5" s="1"/>
  <c r="J350" i="5" a="1"/>
  <c r="J350" i="5" s="1"/>
  <c r="J351" i="5" a="1"/>
  <c r="J351" i="5" s="1"/>
  <c r="J352" i="5" a="1"/>
  <c r="J352" i="5" s="1"/>
  <c r="J353" i="5" a="1"/>
  <c r="J353" i="5" s="1"/>
  <c r="J354" i="5" a="1"/>
  <c r="J354" i="5" s="1"/>
  <c r="J355" i="5" a="1"/>
  <c r="J355" i="5" s="1"/>
  <c r="J356" i="5" a="1"/>
  <c r="J356" i="5" s="1"/>
  <c r="J357" i="5" a="1"/>
  <c r="J357" i="5" s="1"/>
  <c r="J358" i="5" a="1"/>
  <c r="J358" i="5" s="1"/>
  <c r="J359" i="5" a="1"/>
  <c r="J359" i="5" s="1"/>
  <c r="J360" i="5" a="1"/>
  <c r="J360" i="5" s="1"/>
  <c r="J361" i="5" a="1"/>
  <c r="J361" i="5" s="1"/>
  <c r="J362" i="5" a="1"/>
  <c r="J362" i="5" s="1"/>
  <c r="J363" i="5" a="1"/>
  <c r="J363" i="5" s="1"/>
  <c r="J364" i="5" a="1"/>
  <c r="J364" i="5" s="1"/>
  <c r="J365" i="5" a="1"/>
  <c r="J365" i="5" s="1"/>
  <c r="J366" i="5" a="1"/>
  <c r="J366" i="5" s="1"/>
  <c r="J367" i="5" a="1"/>
  <c r="J367" i="5" s="1"/>
  <c r="J368" i="5" a="1"/>
  <c r="J368" i="5" s="1"/>
  <c r="J369" i="5" a="1"/>
  <c r="J369" i="5" s="1"/>
  <c r="J370" i="5" a="1"/>
  <c r="J370" i="5" s="1"/>
  <c r="J371" i="5" a="1"/>
  <c r="J371" i="5" s="1"/>
  <c r="J372" i="5" a="1"/>
  <c r="J372" i="5" s="1"/>
  <c r="J373" i="5" a="1"/>
  <c r="J373" i="5" s="1"/>
  <c r="J374" i="5" a="1"/>
  <c r="J374" i="5" s="1"/>
  <c r="J375" i="5" a="1"/>
  <c r="J375" i="5" s="1"/>
  <c r="J376" i="5" a="1"/>
  <c r="J376" i="5" s="1"/>
  <c r="J377" i="5" a="1"/>
  <c r="J377" i="5" s="1"/>
  <c r="J378" i="5" a="1"/>
  <c r="J378" i="5" s="1"/>
  <c r="J379" i="5" a="1"/>
  <c r="J379" i="5" s="1"/>
  <c r="J380" i="5" a="1"/>
  <c r="J380" i="5" s="1"/>
  <c r="J381" i="5" a="1"/>
  <c r="J381" i="5" s="1"/>
  <c r="J382" i="5" a="1"/>
  <c r="J382" i="5" s="1"/>
  <c r="J383" i="5" a="1"/>
  <c r="J383" i="5" s="1"/>
  <c r="J384" i="5" a="1"/>
  <c r="J384" i="5" s="1"/>
  <c r="J385" i="5" a="1"/>
  <c r="J385" i="5" s="1"/>
  <c r="J386" i="5" a="1"/>
  <c r="J386" i="5" s="1"/>
  <c r="J387" i="5" a="1"/>
  <c r="J387" i="5" s="1"/>
  <c r="J388" i="5" a="1"/>
  <c r="J388" i="5" s="1"/>
  <c r="J389" i="5" a="1"/>
  <c r="J389" i="5" s="1"/>
  <c r="J390" i="5" a="1"/>
  <c r="J390" i="5" s="1"/>
  <c r="J391" i="5" a="1"/>
  <c r="J391" i="5" s="1"/>
  <c r="J392" i="5" a="1"/>
  <c r="J392" i="5" s="1"/>
  <c r="J393" i="5" a="1"/>
  <c r="J393" i="5" s="1"/>
  <c r="J394" i="5" a="1"/>
  <c r="J394" i="5" s="1"/>
  <c r="J395" i="5" a="1"/>
  <c r="J395" i="5" s="1"/>
  <c r="J396" i="5" a="1"/>
  <c r="J396" i="5" s="1"/>
  <c r="J397" i="5" a="1"/>
  <c r="J397" i="5" s="1"/>
  <c r="J398" i="5" a="1"/>
  <c r="J398" i="5" s="1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3" i="5"/>
  <c r="C2623" i="14" l="1"/>
  <c r="C2624" i="14" s="1"/>
  <c r="C1524" i="14"/>
  <c r="C1525" i="14" s="1"/>
  <c r="C3715" i="14"/>
  <c r="C3716" i="14" s="1"/>
  <c r="C11" i="14"/>
  <c r="C12" i="14" s="1"/>
  <c r="F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C1528" i="14" l="1"/>
  <c r="C1529" i="14" s="1"/>
  <c r="C1530" i="14" s="1"/>
  <c r="C1531" i="14" s="1"/>
  <c r="C2627" i="14"/>
  <c r="C3719" i="14"/>
  <c r="C3720" i="14" s="1"/>
  <c r="C3721" i="14" s="1"/>
  <c r="C13" i="14"/>
  <c r="E2" i="5"/>
  <c r="G2" i="5" s="1"/>
  <c r="E3" i="5"/>
  <c r="G3" i="5" s="1"/>
  <c r="E4" i="5"/>
  <c r="G4" i="5" s="1"/>
  <c r="E5" i="5"/>
  <c r="G5" i="5" s="1"/>
  <c r="E6" i="5"/>
  <c r="G6" i="5" s="1"/>
  <c r="E7" i="5"/>
  <c r="G7" i="5" s="1"/>
  <c r="E8" i="5"/>
  <c r="G8" i="5" s="1"/>
  <c r="E9" i="5"/>
  <c r="G9" i="5" s="1"/>
  <c r="E10" i="5"/>
  <c r="G10" i="5" s="1"/>
  <c r="E11" i="5"/>
  <c r="G11" i="5" s="1"/>
  <c r="E12" i="5"/>
  <c r="G12" i="5" s="1"/>
  <c r="E13" i="5"/>
  <c r="G13" i="5" s="1"/>
  <c r="E14" i="5"/>
  <c r="G14" i="5" s="1"/>
  <c r="E15" i="5"/>
  <c r="G15" i="5" s="1"/>
  <c r="E16" i="5"/>
  <c r="G16" i="5" s="1"/>
  <c r="E17" i="5"/>
  <c r="G17" i="5" s="1"/>
  <c r="E18" i="5"/>
  <c r="G18" i="5" s="1"/>
  <c r="E19" i="5"/>
  <c r="G19" i="5" s="1"/>
  <c r="E20" i="5"/>
  <c r="G20" i="5" s="1"/>
  <c r="E21" i="5"/>
  <c r="G21" i="5" s="1"/>
  <c r="E22" i="5"/>
  <c r="G22" i="5" s="1"/>
  <c r="E23" i="5"/>
  <c r="G23" i="5" s="1"/>
  <c r="E24" i="5"/>
  <c r="G24" i="5" s="1"/>
  <c r="E25" i="5"/>
  <c r="G25" i="5" s="1"/>
  <c r="E26" i="5"/>
  <c r="G26" i="5" s="1"/>
  <c r="E27" i="5"/>
  <c r="G27" i="5" s="1"/>
  <c r="E28" i="5"/>
  <c r="G28" i="5" s="1"/>
  <c r="E29" i="5"/>
  <c r="G29" i="5" s="1"/>
  <c r="E30" i="5"/>
  <c r="G30" i="5" s="1"/>
  <c r="E31" i="5"/>
  <c r="G31" i="5" s="1"/>
  <c r="E32" i="5"/>
  <c r="G32" i="5" s="1"/>
  <c r="E33" i="5"/>
  <c r="G33" i="5" s="1"/>
  <c r="E34" i="5"/>
  <c r="G34" i="5" s="1"/>
  <c r="E35" i="5"/>
  <c r="G35" i="5" s="1"/>
  <c r="E36" i="5"/>
  <c r="G36" i="5" s="1"/>
  <c r="E37" i="5"/>
  <c r="G37" i="5" s="1"/>
  <c r="E38" i="5"/>
  <c r="G38" i="5" s="1"/>
  <c r="E39" i="5"/>
  <c r="G39" i="5" s="1"/>
  <c r="E40" i="5"/>
  <c r="G40" i="5" s="1"/>
  <c r="E41" i="5"/>
  <c r="G41" i="5" s="1"/>
  <c r="E42" i="5"/>
  <c r="G42" i="5" s="1"/>
  <c r="E43" i="5"/>
  <c r="G43" i="5" s="1"/>
  <c r="E44" i="5"/>
  <c r="G44" i="5" s="1"/>
  <c r="E45" i="5"/>
  <c r="G45" i="5" s="1"/>
  <c r="E46" i="5"/>
  <c r="G46" i="5" s="1"/>
  <c r="E47" i="5"/>
  <c r="G47" i="5" s="1"/>
  <c r="E48" i="5"/>
  <c r="G48" i="5" s="1"/>
  <c r="E49" i="5"/>
  <c r="G49" i="5" s="1"/>
  <c r="E50" i="5"/>
  <c r="G50" i="5" s="1"/>
  <c r="E51" i="5"/>
  <c r="G51" i="5" s="1"/>
  <c r="E52" i="5"/>
  <c r="G52" i="5" s="1"/>
  <c r="E53" i="5"/>
  <c r="G53" i="5" s="1"/>
  <c r="E54" i="5"/>
  <c r="G54" i="5" s="1"/>
  <c r="E55" i="5"/>
  <c r="G55" i="5" s="1"/>
  <c r="E56" i="5"/>
  <c r="G56" i="5" s="1"/>
  <c r="E57" i="5"/>
  <c r="G57" i="5" s="1"/>
  <c r="E58" i="5"/>
  <c r="G58" i="5" s="1"/>
  <c r="E59" i="5"/>
  <c r="G59" i="5" s="1"/>
  <c r="E60" i="5"/>
  <c r="G60" i="5" s="1"/>
  <c r="E61" i="5"/>
  <c r="G61" i="5" s="1"/>
  <c r="E62" i="5"/>
  <c r="G62" i="5" s="1"/>
  <c r="E63" i="5"/>
  <c r="G63" i="5" s="1"/>
  <c r="E64" i="5"/>
  <c r="G64" i="5" s="1"/>
  <c r="E65" i="5"/>
  <c r="G65" i="5" s="1"/>
  <c r="E66" i="5"/>
  <c r="G66" i="5" s="1"/>
  <c r="E67" i="5"/>
  <c r="G67" i="5" s="1"/>
  <c r="E68" i="5"/>
  <c r="G68" i="5" s="1"/>
  <c r="E69" i="5"/>
  <c r="G69" i="5" s="1"/>
  <c r="E70" i="5"/>
  <c r="G70" i="5" s="1"/>
  <c r="E71" i="5"/>
  <c r="G71" i="5" s="1"/>
  <c r="E72" i="5"/>
  <c r="G72" i="5" s="1"/>
  <c r="E73" i="5"/>
  <c r="G73" i="5" s="1"/>
  <c r="E74" i="5"/>
  <c r="G74" i="5" s="1"/>
  <c r="E75" i="5"/>
  <c r="G75" i="5" s="1"/>
  <c r="E76" i="5"/>
  <c r="G76" i="5" s="1"/>
  <c r="E77" i="5"/>
  <c r="G77" i="5" s="1"/>
  <c r="E78" i="5"/>
  <c r="G78" i="5" s="1"/>
  <c r="E79" i="5"/>
  <c r="G79" i="5" s="1"/>
  <c r="E80" i="5"/>
  <c r="G80" i="5" s="1"/>
  <c r="E81" i="5"/>
  <c r="G81" i="5" s="1"/>
  <c r="E82" i="5"/>
  <c r="G82" i="5" s="1"/>
  <c r="E83" i="5"/>
  <c r="G83" i="5" s="1"/>
  <c r="E84" i="5"/>
  <c r="G84" i="5" s="1"/>
  <c r="E85" i="5"/>
  <c r="G85" i="5" s="1"/>
  <c r="E86" i="5"/>
  <c r="G86" i="5" s="1"/>
  <c r="E87" i="5"/>
  <c r="G87" i="5" s="1"/>
  <c r="E88" i="5"/>
  <c r="G88" i="5" s="1"/>
  <c r="E89" i="5"/>
  <c r="G89" i="5" s="1"/>
  <c r="E90" i="5"/>
  <c r="G90" i="5" s="1"/>
  <c r="E91" i="5"/>
  <c r="G91" i="5" s="1"/>
  <c r="E92" i="5"/>
  <c r="G92" i="5" s="1"/>
  <c r="E93" i="5"/>
  <c r="G93" i="5" s="1"/>
  <c r="E94" i="5"/>
  <c r="G94" i="5" s="1"/>
  <c r="E95" i="5"/>
  <c r="G95" i="5" s="1"/>
  <c r="E96" i="5"/>
  <c r="G96" i="5" s="1"/>
  <c r="E97" i="5"/>
  <c r="G97" i="5" s="1"/>
  <c r="E98" i="5"/>
  <c r="G98" i="5" s="1"/>
  <c r="E99" i="5"/>
  <c r="G99" i="5" s="1"/>
  <c r="E100" i="5"/>
  <c r="G100" i="5" s="1"/>
  <c r="E101" i="5"/>
  <c r="G101" i="5" s="1"/>
  <c r="E102" i="5"/>
  <c r="G102" i="5" s="1"/>
  <c r="E103" i="5"/>
  <c r="G103" i="5" s="1"/>
  <c r="E104" i="5"/>
  <c r="G104" i="5" s="1"/>
  <c r="E105" i="5"/>
  <c r="G105" i="5" s="1"/>
  <c r="E106" i="5"/>
  <c r="G106" i="5" s="1"/>
  <c r="E107" i="5"/>
  <c r="G107" i="5" s="1"/>
  <c r="E108" i="5"/>
  <c r="G108" i="5" s="1"/>
  <c r="E109" i="5"/>
  <c r="G109" i="5" s="1"/>
  <c r="E110" i="5"/>
  <c r="G110" i="5" s="1"/>
  <c r="E111" i="5"/>
  <c r="G111" i="5" s="1"/>
  <c r="E112" i="5"/>
  <c r="G112" i="5" s="1"/>
  <c r="E113" i="5"/>
  <c r="G113" i="5" s="1"/>
  <c r="E114" i="5"/>
  <c r="G114" i="5" s="1"/>
  <c r="E115" i="5"/>
  <c r="G115" i="5" s="1"/>
  <c r="E116" i="5"/>
  <c r="G116" i="5" s="1"/>
  <c r="E117" i="5"/>
  <c r="G117" i="5" s="1"/>
  <c r="E118" i="5"/>
  <c r="G118" i="5" s="1"/>
  <c r="E119" i="5"/>
  <c r="G119" i="5" s="1"/>
  <c r="E120" i="5"/>
  <c r="G120" i="5" s="1"/>
  <c r="E121" i="5"/>
  <c r="G121" i="5" s="1"/>
  <c r="E122" i="5"/>
  <c r="G122" i="5" s="1"/>
  <c r="E123" i="5"/>
  <c r="G123" i="5" s="1"/>
  <c r="E124" i="5"/>
  <c r="G124" i="5" s="1"/>
  <c r="E125" i="5"/>
  <c r="G125" i="5" s="1"/>
  <c r="E126" i="5"/>
  <c r="G126" i="5" s="1"/>
  <c r="E127" i="5"/>
  <c r="G127" i="5" s="1"/>
  <c r="E128" i="5"/>
  <c r="G128" i="5" s="1"/>
  <c r="E129" i="5"/>
  <c r="G129" i="5" s="1"/>
  <c r="E130" i="5"/>
  <c r="G130" i="5" s="1"/>
  <c r="E131" i="5"/>
  <c r="G131" i="5" s="1"/>
  <c r="E132" i="5"/>
  <c r="G132" i="5" s="1"/>
  <c r="E133" i="5"/>
  <c r="G133" i="5" s="1"/>
  <c r="E134" i="5"/>
  <c r="G134" i="5" s="1"/>
  <c r="E135" i="5"/>
  <c r="G135" i="5" s="1"/>
  <c r="E136" i="5"/>
  <c r="G136" i="5" s="1"/>
  <c r="E137" i="5"/>
  <c r="G137" i="5" s="1"/>
  <c r="E138" i="5"/>
  <c r="G138" i="5" s="1"/>
  <c r="E139" i="5"/>
  <c r="G139" i="5" s="1"/>
  <c r="E140" i="5"/>
  <c r="G140" i="5" s="1"/>
  <c r="E141" i="5"/>
  <c r="G141" i="5" s="1"/>
  <c r="E142" i="5"/>
  <c r="G142" i="5" s="1"/>
  <c r="E143" i="5"/>
  <c r="G143" i="5" s="1"/>
  <c r="E144" i="5"/>
  <c r="G144" i="5" s="1"/>
  <c r="E145" i="5"/>
  <c r="G145" i="5" s="1"/>
  <c r="E146" i="5"/>
  <c r="G146" i="5" s="1"/>
  <c r="E147" i="5"/>
  <c r="G147" i="5" s="1"/>
  <c r="E148" i="5"/>
  <c r="G148" i="5" s="1"/>
  <c r="E149" i="5"/>
  <c r="G149" i="5" s="1"/>
  <c r="E150" i="5"/>
  <c r="G150" i="5" s="1"/>
  <c r="E151" i="5"/>
  <c r="G151" i="5" s="1"/>
  <c r="E152" i="5"/>
  <c r="G152" i="5" s="1"/>
  <c r="E153" i="5"/>
  <c r="G153" i="5" s="1"/>
  <c r="E154" i="5"/>
  <c r="G154" i="5" s="1"/>
  <c r="E155" i="5"/>
  <c r="G155" i="5" s="1"/>
  <c r="E156" i="5"/>
  <c r="G156" i="5" s="1"/>
  <c r="E157" i="5"/>
  <c r="G157" i="5" s="1"/>
  <c r="E158" i="5"/>
  <c r="G158" i="5" s="1"/>
  <c r="E159" i="5"/>
  <c r="G159" i="5" s="1"/>
  <c r="E160" i="5"/>
  <c r="G160" i="5" s="1"/>
  <c r="E161" i="5"/>
  <c r="G161" i="5" s="1"/>
  <c r="E162" i="5"/>
  <c r="G162" i="5" s="1"/>
  <c r="E163" i="5"/>
  <c r="G163" i="5" s="1"/>
  <c r="E164" i="5"/>
  <c r="G164" i="5" s="1"/>
  <c r="E165" i="5"/>
  <c r="G165" i="5" s="1"/>
  <c r="E166" i="5"/>
  <c r="G166" i="5" s="1"/>
  <c r="E167" i="5"/>
  <c r="G167" i="5" s="1"/>
  <c r="E168" i="5"/>
  <c r="G168" i="5" s="1"/>
  <c r="E169" i="5"/>
  <c r="G169" i="5" s="1"/>
  <c r="E170" i="5"/>
  <c r="G170" i="5" s="1"/>
  <c r="E171" i="5"/>
  <c r="G171" i="5" s="1"/>
  <c r="E172" i="5"/>
  <c r="G172" i="5" s="1"/>
  <c r="E173" i="5"/>
  <c r="G173" i="5" s="1"/>
  <c r="E174" i="5"/>
  <c r="G174" i="5" s="1"/>
  <c r="E175" i="5"/>
  <c r="G175" i="5" s="1"/>
  <c r="E176" i="5"/>
  <c r="G176" i="5" s="1"/>
  <c r="E177" i="5"/>
  <c r="G177" i="5" s="1"/>
  <c r="E178" i="5"/>
  <c r="G178" i="5" s="1"/>
  <c r="E179" i="5"/>
  <c r="G179" i="5" s="1"/>
  <c r="E180" i="5"/>
  <c r="G180" i="5" s="1"/>
  <c r="E181" i="5"/>
  <c r="G181" i="5" s="1"/>
  <c r="E182" i="5"/>
  <c r="G182" i="5" s="1"/>
  <c r="E183" i="5"/>
  <c r="G183" i="5" s="1"/>
  <c r="E184" i="5"/>
  <c r="G184" i="5" s="1"/>
  <c r="E185" i="5"/>
  <c r="G185" i="5" s="1"/>
  <c r="E186" i="5"/>
  <c r="G186" i="5" s="1"/>
  <c r="E187" i="5"/>
  <c r="G187" i="5" s="1"/>
  <c r="E188" i="5"/>
  <c r="G188" i="5" s="1"/>
  <c r="E189" i="5"/>
  <c r="G189" i="5" s="1"/>
  <c r="E190" i="5"/>
  <c r="G190" i="5" s="1"/>
  <c r="E191" i="5"/>
  <c r="G191" i="5" s="1"/>
  <c r="E192" i="5"/>
  <c r="G192" i="5" s="1"/>
  <c r="E193" i="5"/>
  <c r="G193" i="5" s="1"/>
  <c r="E194" i="5"/>
  <c r="G194" i="5" s="1"/>
  <c r="E195" i="5"/>
  <c r="G195" i="5" s="1"/>
  <c r="E196" i="5"/>
  <c r="G196" i="5" s="1"/>
  <c r="E197" i="5"/>
  <c r="G197" i="5" s="1"/>
  <c r="E198" i="5"/>
  <c r="G198" i="5" s="1"/>
  <c r="E199" i="5"/>
  <c r="G199" i="5" s="1"/>
  <c r="E200" i="5"/>
  <c r="G200" i="5" s="1"/>
  <c r="E201" i="5"/>
  <c r="G201" i="5" s="1"/>
  <c r="E202" i="5"/>
  <c r="G202" i="5" s="1"/>
  <c r="E203" i="5"/>
  <c r="G203" i="5" s="1"/>
  <c r="E204" i="5"/>
  <c r="G204" i="5" s="1"/>
  <c r="E205" i="5"/>
  <c r="G205" i="5" s="1"/>
  <c r="E206" i="5"/>
  <c r="G206" i="5" s="1"/>
  <c r="E207" i="5"/>
  <c r="G207" i="5" s="1"/>
  <c r="E208" i="5"/>
  <c r="G208" i="5" s="1"/>
  <c r="E209" i="5"/>
  <c r="G209" i="5" s="1"/>
  <c r="E210" i="5"/>
  <c r="G210" i="5" s="1"/>
  <c r="E211" i="5"/>
  <c r="G211" i="5" s="1"/>
  <c r="E212" i="5"/>
  <c r="G212" i="5" s="1"/>
  <c r="E213" i="5"/>
  <c r="G213" i="5" s="1"/>
  <c r="E214" i="5"/>
  <c r="G214" i="5" s="1"/>
  <c r="E215" i="5"/>
  <c r="G215" i="5" s="1"/>
  <c r="E216" i="5"/>
  <c r="G216" i="5" s="1"/>
  <c r="E217" i="5"/>
  <c r="G217" i="5" s="1"/>
  <c r="E218" i="5"/>
  <c r="G218" i="5" s="1"/>
  <c r="E219" i="5"/>
  <c r="G219" i="5" s="1"/>
  <c r="E220" i="5"/>
  <c r="G220" i="5" s="1"/>
  <c r="E221" i="5"/>
  <c r="G221" i="5" s="1"/>
  <c r="E222" i="5"/>
  <c r="G222" i="5" s="1"/>
  <c r="E223" i="5"/>
  <c r="G223" i="5" s="1"/>
  <c r="E224" i="5"/>
  <c r="G224" i="5" s="1"/>
  <c r="E225" i="5"/>
  <c r="G225" i="5" s="1"/>
  <c r="E226" i="5"/>
  <c r="G226" i="5" s="1"/>
  <c r="E227" i="5"/>
  <c r="G227" i="5" s="1"/>
  <c r="E228" i="5"/>
  <c r="G228" i="5" s="1"/>
  <c r="E229" i="5"/>
  <c r="G229" i="5" s="1"/>
  <c r="E230" i="5"/>
  <c r="G230" i="5" s="1"/>
  <c r="E231" i="5"/>
  <c r="G231" i="5" s="1"/>
  <c r="E232" i="5"/>
  <c r="G232" i="5" s="1"/>
  <c r="E233" i="5"/>
  <c r="G233" i="5" s="1"/>
  <c r="E234" i="5"/>
  <c r="G234" i="5" s="1"/>
  <c r="E235" i="5"/>
  <c r="G235" i="5" s="1"/>
  <c r="E236" i="5"/>
  <c r="G236" i="5" s="1"/>
  <c r="E237" i="5"/>
  <c r="G237" i="5" s="1"/>
  <c r="E238" i="5"/>
  <c r="G238" i="5" s="1"/>
  <c r="E239" i="5"/>
  <c r="G239" i="5" s="1"/>
  <c r="E240" i="5"/>
  <c r="G240" i="5" s="1"/>
  <c r="E241" i="5"/>
  <c r="G241" i="5" s="1"/>
  <c r="E242" i="5"/>
  <c r="G242" i="5" s="1"/>
  <c r="E243" i="5"/>
  <c r="G243" i="5" s="1"/>
  <c r="E244" i="5"/>
  <c r="G244" i="5" s="1"/>
  <c r="E245" i="5"/>
  <c r="G245" i="5" s="1"/>
  <c r="E246" i="5"/>
  <c r="G246" i="5" s="1"/>
  <c r="E247" i="5"/>
  <c r="G247" i="5" s="1"/>
  <c r="E248" i="5"/>
  <c r="G248" i="5" s="1"/>
  <c r="E249" i="5"/>
  <c r="G249" i="5" s="1"/>
  <c r="E250" i="5"/>
  <c r="G250" i="5" s="1"/>
  <c r="E251" i="5"/>
  <c r="G251" i="5" s="1"/>
  <c r="E252" i="5"/>
  <c r="G252" i="5" s="1"/>
  <c r="E253" i="5"/>
  <c r="G253" i="5" s="1"/>
  <c r="E254" i="5"/>
  <c r="G254" i="5" s="1"/>
  <c r="E255" i="5"/>
  <c r="G255" i="5" s="1"/>
  <c r="E256" i="5"/>
  <c r="G256" i="5" s="1"/>
  <c r="E257" i="5"/>
  <c r="G257" i="5" s="1"/>
  <c r="E258" i="5"/>
  <c r="G258" i="5" s="1"/>
  <c r="E259" i="5"/>
  <c r="G259" i="5" s="1"/>
  <c r="E260" i="5"/>
  <c r="G260" i="5" s="1"/>
  <c r="E261" i="5"/>
  <c r="G261" i="5" s="1"/>
  <c r="E262" i="5"/>
  <c r="G262" i="5" s="1"/>
  <c r="E263" i="5"/>
  <c r="G263" i="5" s="1"/>
  <c r="E264" i="5"/>
  <c r="G264" i="5" s="1"/>
  <c r="E265" i="5"/>
  <c r="G265" i="5" s="1"/>
  <c r="E266" i="5"/>
  <c r="G266" i="5" s="1"/>
  <c r="E267" i="5"/>
  <c r="G267" i="5" s="1"/>
  <c r="E268" i="5"/>
  <c r="G268" i="5" s="1"/>
  <c r="E269" i="5"/>
  <c r="G269" i="5" s="1"/>
  <c r="E270" i="5"/>
  <c r="G270" i="5" s="1"/>
  <c r="E271" i="5"/>
  <c r="G271" i="5" s="1"/>
  <c r="E272" i="5"/>
  <c r="G272" i="5" s="1"/>
  <c r="E273" i="5"/>
  <c r="G273" i="5" s="1"/>
  <c r="E274" i="5"/>
  <c r="G274" i="5" s="1"/>
  <c r="E275" i="5"/>
  <c r="G275" i="5" s="1"/>
  <c r="E276" i="5"/>
  <c r="G276" i="5" s="1"/>
  <c r="E277" i="5"/>
  <c r="G277" i="5" s="1"/>
  <c r="E278" i="5"/>
  <c r="G278" i="5" s="1"/>
  <c r="E279" i="5"/>
  <c r="G279" i="5" s="1"/>
  <c r="E280" i="5"/>
  <c r="G280" i="5" s="1"/>
  <c r="E281" i="5"/>
  <c r="G281" i="5" s="1"/>
  <c r="E282" i="5"/>
  <c r="G282" i="5" s="1"/>
  <c r="E283" i="5"/>
  <c r="G283" i="5" s="1"/>
  <c r="E284" i="5"/>
  <c r="G284" i="5" s="1"/>
  <c r="E285" i="5"/>
  <c r="G285" i="5" s="1"/>
  <c r="E286" i="5"/>
  <c r="G286" i="5" s="1"/>
  <c r="E287" i="5"/>
  <c r="G287" i="5" s="1"/>
  <c r="E288" i="5"/>
  <c r="G288" i="5" s="1"/>
  <c r="E289" i="5"/>
  <c r="G289" i="5" s="1"/>
  <c r="E290" i="5"/>
  <c r="G290" i="5" s="1"/>
  <c r="E291" i="5"/>
  <c r="G291" i="5" s="1"/>
  <c r="E292" i="5"/>
  <c r="G292" i="5" s="1"/>
  <c r="E293" i="5"/>
  <c r="G293" i="5" s="1"/>
  <c r="E294" i="5"/>
  <c r="G294" i="5" s="1"/>
  <c r="E295" i="5"/>
  <c r="G295" i="5" s="1"/>
  <c r="E296" i="5"/>
  <c r="G296" i="5" s="1"/>
  <c r="E297" i="5"/>
  <c r="G297" i="5" s="1"/>
  <c r="E298" i="5"/>
  <c r="G298" i="5" s="1"/>
  <c r="E299" i="5"/>
  <c r="G299" i="5" s="1"/>
  <c r="E300" i="5"/>
  <c r="G300" i="5" s="1"/>
  <c r="E301" i="5"/>
  <c r="G301" i="5" s="1"/>
  <c r="E302" i="5"/>
  <c r="G302" i="5" s="1"/>
  <c r="E303" i="5"/>
  <c r="G303" i="5" s="1"/>
  <c r="E304" i="5"/>
  <c r="G304" i="5" s="1"/>
  <c r="E305" i="5"/>
  <c r="G305" i="5" s="1"/>
  <c r="E306" i="5"/>
  <c r="G306" i="5" s="1"/>
  <c r="E307" i="5"/>
  <c r="G307" i="5" s="1"/>
  <c r="E308" i="5"/>
  <c r="G308" i="5" s="1"/>
  <c r="E309" i="5"/>
  <c r="G309" i="5" s="1"/>
  <c r="E310" i="5"/>
  <c r="G310" i="5" s="1"/>
  <c r="E311" i="5"/>
  <c r="G311" i="5" s="1"/>
  <c r="E312" i="5"/>
  <c r="G312" i="5" s="1"/>
  <c r="E313" i="5"/>
  <c r="G313" i="5" s="1"/>
  <c r="E314" i="5"/>
  <c r="G314" i="5" s="1"/>
  <c r="E315" i="5"/>
  <c r="G315" i="5" s="1"/>
  <c r="E316" i="5"/>
  <c r="G316" i="5" s="1"/>
  <c r="E317" i="5"/>
  <c r="G317" i="5" s="1"/>
  <c r="E318" i="5"/>
  <c r="G318" i="5" s="1"/>
  <c r="E319" i="5"/>
  <c r="G319" i="5" s="1"/>
  <c r="E320" i="5"/>
  <c r="G320" i="5" s="1"/>
  <c r="E321" i="5"/>
  <c r="G321" i="5" s="1"/>
  <c r="E322" i="5"/>
  <c r="G322" i="5" s="1"/>
  <c r="E323" i="5"/>
  <c r="G323" i="5" s="1"/>
  <c r="E324" i="5"/>
  <c r="G324" i="5" s="1"/>
  <c r="E325" i="5"/>
  <c r="G325" i="5" s="1"/>
  <c r="E326" i="5"/>
  <c r="G326" i="5" s="1"/>
  <c r="E327" i="5"/>
  <c r="G327" i="5" s="1"/>
  <c r="E328" i="5"/>
  <c r="G328" i="5" s="1"/>
  <c r="E329" i="5"/>
  <c r="G329" i="5" s="1"/>
  <c r="E330" i="5"/>
  <c r="G330" i="5" s="1"/>
  <c r="E331" i="5"/>
  <c r="G331" i="5" s="1"/>
  <c r="E332" i="5"/>
  <c r="G332" i="5" s="1"/>
  <c r="E333" i="5"/>
  <c r="G333" i="5" s="1"/>
  <c r="E334" i="5"/>
  <c r="G334" i="5" s="1"/>
  <c r="E335" i="5"/>
  <c r="G335" i="5" s="1"/>
  <c r="E336" i="5"/>
  <c r="G336" i="5" s="1"/>
  <c r="E337" i="5"/>
  <c r="G337" i="5" s="1"/>
  <c r="E338" i="5"/>
  <c r="G338" i="5" s="1"/>
  <c r="E339" i="5"/>
  <c r="G339" i="5" s="1"/>
  <c r="E340" i="5"/>
  <c r="G340" i="5" s="1"/>
  <c r="E341" i="5"/>
  <c r="G341" i="5" s="1"/>
  <c r="E342" i="5"/>
  <c r="G342" i="5" s="1"/>
  <c r="E343" i="5"/>
  <c r="G343" i="5" s="1"/>
  <c r="E344" i="5"/>
  <c r="G344" i="5" s="1"/>
  <c r="E345" i="5"/>
  <c r="G345" i="5" s="1"/>
  <c r="E346" i="5"/>
  <c r="G346" i="5" s="1"/>
  <c r="E347" i="5"/>
  <c r="G347" i="5" s="1"/>
  <c r="E348" i="5"/>
  <c r="G348" i="5" s="1"/>
  <c r="E349" i="5"/>
  <c r="G349" i="5" s="1"/>
  <c r="E350" i="5"/>
  <c r="G350" i="5" s="1"/>
  <c r="E351" i="5"/>
  <c r="G351" i="5" s="1"/>
  <c r="E352" i="5"/>
  <c r="G352" i="5" s="1"/>
  <c r="E353" i="5"/>
  <c r="G353" i="5" s="1"/>
  <c r="E354" i="5"/>
  <c r="G354" i="5" s="1"/>
  <c r="E355" i="5"/>
  <c r="G355" i="5" s="1"/>
  <c r="E356" i="5"/>
  <c r="G356" i="5" s="1"/>
  <c r="E357" i="5"/>
  <c r="G357" i="5" s="1"/>
  <c r="E358" i="5"/>
  <c r="G358" i="5" s="1"/>
  <c r="E359" i="5"/>
  <c r="G359" i="5" s="1"/>
  <c r="E360" i="5"/>
  <c r="G360" i="5" s="1"/>
  <c r="E361" i="5"/>
  <c r="G361" i="5" s="1"/>
  <c r="E362" i="5"/>
  <c r="G362" i="5" s="1"/>
  <c r="E363" i="5"/>
  <c r="G363" i="5" s="1"/>
  <c r="E364" i="5"/>
  <c r="G364" i="5" s="1"/>
  <c r="E365" i="5"/>
  <c r="G365" i="5" s="1"/>
  <c r="E366" i="5"/>
  <c r="G366" i="5" s="1"/>
  <c r="E367" i="5"/>
  <c r="G367" i="5" s="1"/>
  <c r="E368" i="5"/>
  <c r="G368" i="5" s="1"/>
  <c r="E369" i="5"/>
  <c r="G369" i="5" s="1"/>
  <c r="E370" i="5"/>
  <c r="G370" i="5" s="1"/>
  <c r="E371" i="5"/>
  <c r="G371" i="5" s="1"/>
  <c r="E372" i="5"/>
  <c r="G372" i="5" s="1"/>
  <c r="E373" i="5"/>
  <c r="G373" i="5" s="1"/>
  <c r="E374" i="5"/>
  <c r="G374" i="5" s="1"/>
  <c r="E375" i="5"/>
  <c r="G375" i="5" s="1"/>
  <c r="E376" i="5"/>
  <c r="G376" i="5" s="1"/>
  <c r="E377" i="5"/>
  <c r="G377" i="5" s="1"/>
  <c r="E378" i="5"/>
  <c r="G378" i="5" s="1"/>
  <c r="E379" i="5"/>
  <c r="G379" i="5" s="1"/>
  <c r="E380" i="5"/>
  <c r="G380" i="5" s="1"/>
  <c r="E381" i="5"/>
  <c r="G381" i="5" s="1"/>
  <c r="E382" i="5"/>
  <c r="G382" i="5" s="1"/>
  <c r="E383" i="5"/>
  <c r="G383" i="5" s="1"/>
  <c r="E384" i="5"/>
  <c r="G384" i="5" s="1"/>
  <c r="E385" i="5"/>
  <c r="G385" i="5" s="1"/>
  <c r="E386" i="5"/>
  <c r="G386" i="5" s="1"/>
  <c r="E387" i="5"/>
  <c r="G387" i="5" s="1"/>
  <c r="E388" i="5"/>
  <c r="G388" i="5" s="1"/>
  <c r="E389" i="5"/>
  <c r="G389" i="5" s="1"/>
  <c r="E390" i="5"/>
  <c r="G390" i="5" s="1"/>
  <c r="E391" i="5"/>
  <c r="G391" i="5" s="1"/>
  <c r="E392" i="5"/>
  <c r="G392" i="5" s="1"/>
  <c r="E393" i="5"/>
  <c r="G393" i="5" s="1"/>
  <c r="E394" i="5"/>
  <c r="G394" i="5" s="1"/>
  <c r="E395" i="5"/>
  <c r="G395" i="5" s="1"/>
  <c r="E396" i="5"/>
  <c r="G396" i="5" s="1"/>
  <c r="E397" i="5"/>
  <c r="G397" i="5" s="1"/>
  <c r="E398" i="5"/>
  <c r="G398" i="5" s="1"/>
  <c r="C3722" i="14" l="1"/>
  <c r="C1532" i="14"/>
  <c r="C2628" i="14"/>
  <c r="C2629" i="14" s="1"/>
  <c r="C16" i="14"/>
  <c r="C17" i="14" s="1"/>
  <c r="C18" i="14" s="1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C1535" i="14" l="1"/>
  <c r="C3723" i="14"/>
  <c r="C3726" i="14" s="1"/>
  <c r="C2630" i="14"/>
  <c r="C19" i="14"/>
  <c r="C20" i="14" s="1"/>
  <c r="D93" i="5"/>
  <c r="C93" i="5" s="1"/>
  <c r="D94" i="5"/>
  <c r="D95" i="5"/>
  <c r="D96" i="5"/>
  <c r="D97" i="5"/>
  <c r="D98" i="5"/>
  <c r="D99" i="5"/>
  <c r="C99" i="5" s="1"/>
  <c r="D100" i="5"/>
  <c r="C100" i="5" s="1"/>
  <c r="D101" i="5"/>
  <c r="D102" i="5"/>
  <c r="D103" i="5"/>
  <c r="D104" i="5"/>
  <c r="D105" i="5"/>
  <c r="D106" i="5"/>
  <c r="C106" i="5" s="1"/>
  <c r="D107" i="5"/>
  <c r="C107" i="5" s="1"/>
  <c r="D108" i="5"/>
  <c r="D109" i="5"/>
  <c r="D110" i="5"/>
  <c r="D111" i="5"/>
  <c r="D112" i="5"/>
  <c r="D113" i="5"/>
  <c r="C113" i="5" s="1"/>
  <c r="D114" i="5"/>
  <c r="C114" i="5" s="1"/>
  <c r="D115" i="5"/>
  <c r="D116" i="5"/>
  <c r="D117" i="5"/>
  <c r="D118" i="5"/>
  <c r="D119" i="5"/>
  <c r="D120" i="5"/>
  <c r="C120" i="5" s="1"/>
  <c r="D121" i="5"/>
  <c r="C121" i="5" s="1"/>
  <c r="D122" i="5"/>
  <c r="D123" i="5"/>
  <c r="D124" i="5"/>
  <c r="D125" i="5"/>
  <c r="D126" i="5"/>
  <c r="D127" i="5"/>
  <c r="C127" i="5" s="1"/>
  <c r="D128" i="5"/>
  <c r="C128" i="5" s="1"/>
  <c r="D129" i="5"/>
  <c r="D130" i="5"/>
  <c r="D131" i="5"/>
  <c r="D132" i="5"/>
  <c r="D133" i="5"/>
  <c r="C133" i="5" s="1"/>
  <c r="D134" i="5"/>
  <c r="C134" i="5" s="1"/>
  <c r="D135" i="5"/>
  <c r="C135" i="5" s="1"/>
  <c r="D136" i="5"/>
  <c r="D137" i="5"/>
  <c r="D138" i="5"/>
  <c r="D139" i="5"/>
  <c r="D140" i="5"/>
  <c r="D141" i="5"/>
  <c r="C141" i="5" s="1"/>
  <c r="D142" i="5"/>
  <c r="C142" i="5" s="1"/>
  <c r="D143" i="5"/>
  <c r="D144" i="5"/>
  <c r="C144" i="5" s="1"/>
  <c r="D145" i="5"/>
  <c r="D146" i="5"/>
  <c r="D147" i="5"/>
  <c r="D148" i="5"/>
  <c r="C148" i="5" s="1"/>
  <c r="D149" i="5"/>
  <c r="C149" i="5" s="1"/>
  <c r="D150" i="5"/>
  <c r="D151" i="5"/>
  <c r="D152" i="5"/>
  <c r="D153" i="5"/>
  <c r="D154" i="5"/>
  <c r="C154" i="5" s="1"/>
  <c r="D155" i="5"/>
  <c r="C155" i="5" s="1"/>
  <c r="D156" i="5"/>
  <c r="C156" i="5" s="1"/>
  <c r="D157" i="5"/>
  <c r="D158" i="5"/>
  <c r="D159" i="5"/>
  <c r="D160" i="5"/>
  <c r="D161" i="5"/>
  <c r="D162" i="5"/>
  <c r="C162" i="5" s="1"/>
  <c r="D163" i="5"/>
  <c r="C163" i="5" s="1"/>
  <c r="D164" i="5"/>
  <c r="D165" i="5"/>
  <c r="D166" i="5"/>
  <c r="D167" i="5"/>
  <c r="D168" i="5"/>
  <c r="D169" i="5"/>
  <c r="C169" i="5" s="1"/>
  <c r="D170" i="5"/>
  <c r="C170" i="5" s="1"/>
  <c r="D171" i="5"/>
  <c r="D172" i="5"/>
  <c r="D173" i="5"/>
  <c r="D174" i="5"/>
  <c r="D175" i="5"/>
  <c r="D176" i="5"/>
  <c r="C176" i="5" s="1"/>
  <c r="D177" i="5"/>
  <c r="C177" i="5" s="1"/>
  <c r="D178" i="5"/>
  <c r="D179" i="5"/>
  <c r="D180" i="5"/>
  <c r="D181" i="5"/>
  <c r="D182" i="5"/>
  <c r="D183" i="5"/>
  <c r="C183" i="5" s="1"/>
  <c r="D184" i="5"/>
  <c r="C184" i="5" s="1"/>
  <c r="D185" i="5"/>
  <c r="D186" i="5"/>
  <c r="D187" i="5"/>
  <c r="D188" i="5"/>
  <c r="D189" i="5"/>
  <c r="D190" i="5"/>
  <c r="C190" i="5" s="1"/>
  <c r="D191" i="5"/>
  <c r="C191" i="5" s="1"/>
  <c r="D192" i="5"/>
  <c r="D193" i="5"/>
  <c r="D194" i="5"/>
  <c r="D195" i="5"/>
  <c r="C195" i="5" s="1"/>
  <c r="D196" i="5"/>
  <c r="D197" i="5"/>
  <c r="C197" i="5" s="1"/>
  <c r="D198" i="5"/>
  <c r="C198" i="5" s="1"/>
  <c r="D199" i="5"/>
  <c r="D200" i="5"/>
  <c r="D201" i="5"/>
  <c r="D202" i="5"/>
  <c r="D203" i="5"/>
  <c r="D204" i="5"/>
  <c r="C204" i="5" s="1"/>
  <c r="D205" i="5"/>
  <c r="C205" i="5" s="1"/>
  <c r="D206" i="5"/>
  <c r="D207" i="5"/>
  <c r="D208" i="5"/>
  <c r="D209" i="5"/>
  <c r="D210" i="5"/>
  <c r="D211" i="5"/>
  <c r="C211" i="5" s="1"/>
  <c r="D212" i="5"/>
  <c r="C212" i="5" s="1"/>
  <c r="D213" i="5"/>
  <c r="D214" i="5"/>
  <c r="D215" i="5"/>
  <c r="D216" i="5"/>
  <c r="D217" i="5"/>
  <c r="D218" i="5"/>
  <c r="C218" i="5" s="1"/>
  <c r="D219" i="5"/>
  <c r="C219" i="5" s="1"/>
  <c r="D220" i="5"/>
  <c r="D221" i="5"/>
  <c r="D222" i="5"/>
  <c r="D223" i="5"/>
  <c r="D224" i="5"/>
  <c r="D225" i="5"/>
  <c r="C225" i="5" s="1"/>
  <c r="D226" i="5"/>
  <c r="C226" i="5" s="1"/>
  <c r="D227" i="5"/>
  <c r="D228" i="5"/>
  <c r="D229" i="5"/>
  <c r="D230" i="5"/>
  <c r="D231" i="5"/>
  <c r="D232" i="5"/>
  <c r="C232" i="5" s="1"/>
  <c r="D233" i="5"/>
  <c r="C233" i="5" s="1"/>
  <c r="D234" i="5"/>
  <c r="D235" i="5"/>
  <c r="D236" i="5"/>
  <c r="D237" i="5"/>
  <c r="D238" i="5"/>
  <c r="D239" i="5"/>
  <c r="C239" i="5" s="1"/>
  <c r="D240" i="5"/>
  <c r="C240" i="5" s="1"/>
  <c r="D241" i="5"/>
  <c r="D242" i="5"/>
  <c r="D243" i="5"/>
  <c r="D244" i="5"/>
  <c r="D245" i="5"/>
  <c r="D246" i="5"/>
  <c r="C246" i="5" s="1"/>
  <c r="D247" i="5"/>
  <c r="C247" i="5" s="1"/>
  <c r="D248" i="5"/>
  <c r="D249" i="5"/>
  <c r="D250" i="5"/>
  <c r="D251" i="5"/>
  <c r="D252" i="5"/>
  <c r="D253" i="5"/>
  <c r="C253" i="5" s="1"/>
  <c r="D254" i="5"/>
  <c r="C254" i="5" s="1"/>
  <c r="D255" i="5"/>
  <c r="D256" i="5"/>
  <c r="D257" i="5"/>
  <c r="D258" i="5"/>
  <c r="D259" i="5"/>
  <c r="D260" i="5"/>
  <c r="C260" i="5" s="1"/>
  <c r="D261" i="5"/>
  <c r="C261" i="5" s="1"/>
  <c r="D262" i="5"/>
  <c r="D263" i="5"/>
  <c r="D264" i="5"/>
  <c r="D265" i="5"/>
  <c r="D266" i="5"/>
  <c r="D267" i="5"/>
  <c r="C267" i="5" s="1"/>
  <c r="D268" i="5"/>
  <c r="C268" i="5" s="1"/>
  <c r="D269" i="5"/>
  <c r="D270" i="5"/>
  <c r="D271" i="5"/>
  <c r="D272" i="5"/>
  <c r="D273" i="5"/>
  <c r="D274" i="5"/>
  <c r="C274" i="5" s="1"/>
  <c r="D275" i="5"/>
  <c r="C275" i="5" s="1"/>
  <c r="D276" i="5"/>
  <c r="D277" i="5"/>
  <c r="D278" i="5"/>
  <c r="D279" i="5"/>
  <c r="D280" i="5"/>
  <c r="D281" i="5"/>
  <c r="C281" i="5" s="1"/>
  <c r="D282" i="5"/>
  <c r="C282" i="5" s="1"/>
  <c r="D283" i="5"/>
  <c r="C283" i="5" s="1"/>
  <c r="D284" i="5"/>
  <c r="D285" i="5"/>
  <c r="D286" i="5"/>
  <c r="D287" i="5"/>
  <c r="D288" i="5"/>
  <c r="C288" i="5" s="1"/>
  <c r="D289" i="5"/>
  <c r="C289" i="5" s="1"/>
  <c r="D290" i="5"/>
  <c r="D291" i="5"/>
  <c r="D292" i="5"/>
  <c r="D293" i="5"/>
  <c r="D294" i="5"/>
  <c r="D295" i="5"/>
  <c r="C295" i="5" s="1"/>
  <c r="D296" i="5"/>
  <c r="C296" i="5" s="1"/>
  <c r="D297" i="5"/>
  <c r="D298" i="5"/>
  <c r="D299" i="5"/>
  <c r="D300" i="5"/>
  <c r="D301" i="5"/>
  <c r="D302" i="5"/>
  <c r="C302" i="5" s="1"/>
  <c r="D303" i="5"/>
  <c r="C303" i="5" s="1"/>
  <c r="D304" i="5"/>
  <c r="D305" i="5"/>
  <c r="D306" i="5"/>
  <c r="D307" i="5"/>
  <c r="D308" i="5"/>
  <c r="D309" i="5"/>
  <c r="C309" i="5" s="1"/>
  <c r="D310" i="5"/>
  <c r="C310" i="5" s="1"/>
  <c r="D311" i="5"/>
  <c r="D312" i="5"/>
  <c r="D313" i="5"/>
  <c r="D314" i="5"/>
  <c r="D316" i="5"/>
  <c r="C316" i="5" s="1"/>
  <c r="D317" i="5"/>
  <c r="C317" i="5" s="1"/>
  <c r="D318" i="5"/>
  <c r="D320" i="5"/>
  <c r="D321" i="5"/>
  <c r="D322" i="5"/>
  <c r="D323" i="5"/>
  <c r="C323" i="5" s="1"/>
  <c r="D324" i="5"/>
  <c r="C324" i="5" s="1"/>
  <c r="D325" i="5"/>
  <c r="D326" i="5"/>
  <c r="D327" i="5"/>
  <c r="D328" i="5"/>
  <c r="D329" i="5"/>
  <c r="D330" i="5"/>
  <c r="C330" i="5" s="1"/>
  <c r="D331" i="5"/>
  <c r="C331" i="5" s="1"/>
  <c r="D332" i="5"/>
  <c r="D333" i="5"/>
  <c r="D334" i="5"/>
  <c r="D335" i="5"/>
  <c r="D336" i="5"/>
  <c r="D337" i="5"/>
  <c r="C337" i="5" s="1"/>
  <c r="D338" i="5"/>
  <c r="C338" i="5" s="1"/>
  <c r="D339" i="5"/>
  <c r="C339" i="5" s="1"/>
  <c r="D340" i="5"/>
  <c r="D341" i="5"/>
  <c r="D342" i="5"/>
  <c r="D343" i="5"/>
  <c r="D344" i="5"/>
  <c r="C344" i="5" s="1"/>
  <c r="D345" i="5"/>
  <c r="C345" i="5" s="1"/>
  <c r="D346" i="5"/>
  <c r="D347" i="5"/>
  <c r="D348" i="5"/>
  <c r="D349" i="5"/>
  <c r="D350" i="5"/>
  <c r="D351" i="5"/>
  <c r="C351" i="5" s="1"/>
  <c r="D352" i="5"/>
  <c r="C352" i="5" s="1"/>
  <c r="D353" i="5"/>
  <c r="D354" i="5"/>
  <c r="D355" i="5"/>
  <c r="D356" i="5"/>
  <c r="D357" i="5"/>
  <c r="D358" i="5"/>
  <c r="C358" i="5" s="1"/>
  <c r="D359" i="5"/>
  <c r="C359" i="5" s="1"/>
  <c r="D360" i="5"/>
  <c r="D361" i="5"/>
  <c r="D362" i="5"/>
  <c r="D363" i="5"/>
  <c r="D364" i="5"/>
  <c r="D365" i="5"/>
  <c r="C365" i="5" s="1"/>
  <c r="D366" i="5"/>
  <c r="C366" i="5" s="1"/>
  <c r="D367" i="5"/>
  <c r="D368" i="5"/>
  <c r="D369" i="5"/>
  <c r="D370" i="5"/>
  <c r="D371" i="5"/>
  <c r="D372" i="5"/>
  <c r="C372" i="5" s="1"/>
  <c r="D373" i="5"/>
  <c r="C373" i="5" s="1"/>
  <c r="D374" i="5"/>
  <c r="D375" i="5"/>
  <c r="D376" i="5"/>
  <c r="D377" i="5"/>
  <c r="D378" i="5"/>
  <c r="D379" i="5"/>
  <c r="C379" i="5" s="1"/>
  <c r="D380" i="5"/>
  <c r="C380" i="5" s="1"/>
  <c r="D381" i="5"/>
  <c r="D382" i="5"/>
  <c r="D383" i="5"/>
  <c r="D384" i="5"/>
  <c r="D385" i="5"/>
  <c r="D386" i="5"/>
  <c r="C386" i="5" s="1"/>
  <c r="D387" i="5"/>
  <c r="C387" i="5" s="1"/>
  <c r="D388" i="5"/>
  <c r="D389" i="5"/>
  <c r="D390" i="5"/>
  <c r="D391" i="5"/>
  <c r="D392" i="5"/>
  <c r="C392" i="5" s="1"/>
  <c r="D393" i="5"/>
  <c r="C393" i="5" s="1"/>
  <c r="D394" i="5"/>
  <c r="C394" i="5" s="1"/>
  <c r="D395" i="5"/>
  <c r="D396" i="5"/>
  <c r="D397" i="5"/>
  <c r="D398" i="5"/>
  <c r="C398" i="5" s="1"/>
  <c r="C2631" i="14" l="1"/>
  <c r="C3727" i="14"/>
  <c r="C3728" i="14" s="1"/>
  <c r="C1536" i="14"/>
  <c r="C1537" i="14" s="1"/>
  <c r="C1538" i="14" s="1"/>
  <c r="C23" i="14"/>
  <c r="C320" i="5"/>
  <c r="C321" i="5" s="1"/>
  <c r="C322" i="5" s="1"/>
  <c r="C325" i="5" s="1"/>
  <c r="C326" i="5" s="1"/>
  <c r="C327" i="5" s="1"/>
  <c r="C328" i="5" s="1"/>
  <c r="C329" i="5" s="1"/>
  <c r="C332" i="5" s="1"/>
  <c r="C333" i="5" s="1"/>
  <c r="C334" i="5" s="1"/>
  <c r="C335" i="5" s="1"/>
  <c r="C336" i="5" s="1"/>
  <c r="C318" i="5"/>
  <c r="C307" i="5"/>
  <c r="C308" i="5" s="1"/>
  <c r="C311" i="5" s="1"/>
  <c r="C312" i="5" s="1"/>
  <c r="C313" i="5" s="1"/>
  <c r="C314" i="5" s="1"/>
  <c r="C315" i="5" s="1"/>
  <c r="C215" i="5"/>
  <c r="C216" i="5" s="1"/>
  <c r="C217" i="5" s="1"/>
  <c r="C220" i="5" s="1"/>
  <c r="C221" i="5" s="1"/>
  <c r="C222" i="5" s="1"/>
  <c r="C223" i="5" s="1"/>
  <c r="C224" i="5" s="1"/>
  <c r="C227" i="5" s="1"/>
  <c r="C228" i="5" s="1"/>
  <c r="C229" i="5" s="1"/>
  <c r="C230" i="5" s="1"/>
  <c r="C231" i="5" s="1"/>
  <c r="C234" i="5" s="1"/>
  <c r="C235" i="5" s="1"/>
  <c r="C236" i="5" s="1"/>
  <c r="C237" i="5" s="1"/>
  <c r="C238" i="5" s="1"/>
  <c r="C241" i="5" s="1"/>
  <c r="C242" i="5" s="1"/>
  <c r="C243" i="5" s="1"/>
  <c r="C244" i="5" s="1"/>
  <c r="C245" i="5" s="1"/>
  <c r="C199" i="5"/>
  <c r="C200" i="5" s="1"/>
  <c r="C201" i="5" s="1"/>
  <c r="C202" i="5" s="1"/>
  <c r="C203" i="5" s="1"/>
  <c r="C206" i="5" s="1"/>
  <c r="C207" i="5" s="1"/>
  <c r="C208" i="5" s="1"/>
  <c r="C209" i="5" s="1"/>
  <c r="C210" i="5" s="1"/>
  <c r="C213" i="5" s="1"/>
  <c r="C214" i="5" s="1"/>
  <c r="C285" i="5"/>
  <c r="C286" i="5" s="1"/>
  <c r="C287" i="5" s="1"/>
  <c r="C290" i="5" s="1"/>
  <c r="C291" i="5" s="1"/>
  <c r="C292" i="5" s="1"/>
  <c r="C293" i="5" s="1"/>
  <c r="C294" i="5" s="1"/>
  <c r="C297" i="5" s="1"/>
  <c r="C298" i="5" s="1"/>
  <c r="C299" i="5" s="1"/>
  <c r="C300" i="5" s="1"/>
  <c r="C301" i="5" s="1"/>
  <c r="C304" i="5" s="1"/>
  <c r="C305" i="5" s="1"/>
  <c r="C306" i="5" s="1"/>
  <c r="C277" i="5"/>
  <c r="C278" i="5" s="1"/>
  <c r="C279" i="5" s="1"/>
  <c r="C280" i="5" s="1"/>
  <c r="C185" i="5"/>
  <c r="C186" i="5" s="1"/>
  <c r="C187" i="5" s="1"/>
  <c r="C188" i="5" s="1"/>
  <c r="C189" i="5" s="1"/>
  <c r="C192" i="5" s="1"/>
  <c r="C193" i="5" s="1"/>
  <c r="C194" i="5" s="1"/>
  <c r="C157" i="5"/>
  <c r="C158" i="5" s="1"/>
  <c r="C159" i="5" s="1"/>
  <c r="C160" i="5" s="1"/>
  <c r="C161" i="5" s="1"/>
  <c r="C164" i="5" s="1"/>
  <c r="C165" i="5" s="1"/>
  <c r="C166" i="5" s="1"/>
  <c r="C167" i="5" s="1"/>
  <c r="C168" i="5" s="1"/>
  <c r="C171" i="5" s="1"/>
  <c r="C172" i="5" s="1"/>
  <c r="C173" i="5" s="1"/>
  <c r="C174" i="5" s="1"/>
  <c r="C175" i="5" s="1"/>
  <c r="C178" i="5" s="1"/>
  <c r="C179" i="5" s="1"/>
  <c r="C180" i="5" s="1"/>
  <c r="C181" i="5" s="1"/>
  <c r="C182" i="5" s="1"/>
  <c r="C137" i="5"/>
  <c r="C138" i="5" s="1"/>
  <c r="C139" i="5" s="1"/>
  <c r="C140" i="5" s="1"/>
  <c r="C143" i="5" s="1"/>
  <c r="C396" i="5"/>
  <c r="C397" i="5" s="1"/>
  <c r="C368" i="5"/>
  <c r="C369" i="5" s="1"/>
  <c r="C370" i="5" s="1"/>
  <c r="C371" i="5" s="1"/>
  <c r="C374" i="5" s="1"/>
  <c r="C375" i="5" s="1"/>
  <c r="C376" i="5" s="1"/>
  <c r="C377" i="5" s="1"/>
  <c r="C378" i="5" s="1"/>
  <c r="C381" i="5" s="1"/>
  <c r="C382" i="5" s="1"/>
  <c r="C383" i="5" s="1"/>
  <c r="C384" i="5" s="1"/>
  <c r="C385" i="5" s="1"/>
  <c r="C388" i="5" s="1"/>
  <c r="C389" i="5" s="1"/>
  <c r="C390" i="5" s="1"/>
  <c r="C391" i="5" s="1"/>
  <c r="C340" i="5"/>
  <c r="C341" i="5" s="1"/>
  <c r="C342" i="5" s="1"/>
  <c r="C343" i="5" s="1"/>
  <c r="C346" i="5" s="1"/>
  <c r="C347" i="5" s="1"/>
  <c r="C348" i="5" s="1"/>
  <c r="C349" i="5" s="1"/>
  <c r="C350" i="5" s="1"/>
  <c r="C353" i="5" s="1"/>
  <c r="C354" i="5" s="1"/>
  <c r="C355" i="5" s="1"/>
  <c r="C356" i="5" s="1"/>
  <c r="C357" i="5" s="1"/>
  <c r="C360" i="5" s="1"/>
  <c r="C361" i="5" s="1"/>
  <c r="C362" i="5" s="1"/>
  <c r="C363" i="5" s="1"/>
  <c r="C364" i="5" s="1"/>
  <c r="C367" i="5" s="1"/>
  <c r="C248" i="5"/>
  <c r="C249" i="5" s="1"/>
  <c r="C250" i="5" s="1"/>
  <c r="C251" i="5" s="1"/>
  <c r="C252" i="5" s="1"/>
  <c r="C255" i="5" s="1"/>
  <c r="C256" i="5" s="1"/>
  <c r="C257" i="5" s="1"/>
  <c r="C258" i="5" s="1"/>
  <c r="C259" i="5" s="1"/>
  <c r="C262" i="5" s="1"/>
  <c r="C263" i="5" s="1"/>
  <c r="C264" i="5" s="1"/>
  <c r="C265" i="5" s="1"/>
  <c r="C266" i="5" s="1"/>
  <c r="C269" i="5" s="1"/>
  <c r="C270" i="5" s="1"/>
  <c r="C271" i="5" s="1"/>
  <c r="C272" i="5" s="1"/>
  <c r="C273" i="5" s="1"/>
  <c r="C276" i="5" s="1"/>
  <c r="C124" i="5"/>
  <c r="C125" i="5" s="1"/>
  <c r="C126" i="5" s="1"/>
  <c r="C129" i="5" s="1"/>
  <c r="C130" i="5" s="1"/>
  <c r="C131" i="5" s="1"/>
  <c r="C132" i="5" s="1"/>
  <c r="C146" i="5"/>
  <c r="C147" i="5" s="1"/>
  <c r="C150" i="5" s="1"/>
  <c r="C151" i="5" s="1"/>
  <c r="C152" i="5" s="1"/>
  <c r="C153" i="5" s="1"/>
  <c r="D2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C22" i="5" s="1"/>
  <c r="D23" i="5"/>
  <c r="C23" i="5" s="1"/>
  <c r="D24" i="5"/>
  <c r="D25" i="5"/>
  <c r="D26" i="5"/>
  <c r="C26" i="5" s="1"/>
  <c r="D27" i="5"/>
  <c r="D28" i="5"/>
  <c r="D29" i="5"/>
  <c r="C29" i="5" s="1"/>
  <c r="D30" i="5"/>
  <c r="C30" i="5" s="1"/>
  <c r="D31" i="5"/>
  <c r="D32" i="5"/>
  <c r="C32" i="5" s="1"/>
  <c r="D33" i="5"/>
  <c r="C33" i="5" s="1"/>
  <c r="D34" i="5"/>
  <c r="D35" i="5"/>
  <c r="D36" i="5"/>
  <c r="C36" i="5" s="1"/>
  <c r="D37" i="5"/>
  <c r="C37" i="5" s="1"/>
  <c r="D38" i="5"/>
  <c r="D39" i="5"/>
  <c r="D40" i="5"/>
  <c r="D41" i="5"/>
  <c r="D42" i="5"/>
  <c r="D43" i="5"/>
  <c r="C43" i="5" s="1"/>
  <c r="D44" i="5"/>
  <c r="C44" i="5" s="1"/>
  <c r="D45" i="5"/>
  <c r="D46" i="5"/>
  <c r="D47" i="5"/>
  <c r="D48" i="5"/>
  <c r="D49" i="5"/>
  <c r="D50" i="5"/>
  <c r="C50" i="5" s="1"/>
  <c r="D51" i="5"/>
  <c r="C51" i="5" s="1"/>
  <c r="D52" i="5"/>
  <c r="D53" i="5"/>
  <c r="D54" i="5"/>
  <c r="D55" i="5"/>
  <c r="D56" i="5"/>
  <c r="D57" i="5"/>
  <c r="C57" i="5" s="1"/>
  <c r="D58" i="5"/>
  <c r="C58" i="5" s="1"/>
  <c r="D59" i="5"/>
  <c r="D60" i="5"/>
  <c r="D61" i="5"/>
  <c r="D62" i="5"/>
  <c r="D63" i="5"/>
  <c r="D64" i="5"/>
  <c r="C64" i="5" s="1"/>
  <c r="D65" i="5"/>
  <c r="C65" i="5" s="1"/>
  <c r="D66" i="5"/>
  <c r="D67" i="5"/>
  <c r="D68" i="5"/>
  <c r="D69" i="5"/>
  <c r="D70" i="5"/>
  <c r="D71" i="5"/>
  <c r="C71" i="5" s="1"/>
  <c r="D72" i="5"/>
  <c r="C72" i="5" s="1"/>
  <c r="D73" i="5"/>
  <c r="D74" i="5"/>
  <c r="D75" i="5"/>
  <c r="D76" i="5"/>
  <c r="D77" i="5"/>
  <c r="D78" i="5"/>
  <c r="C78" i="5" s="1"/>
  <c r="D79" i="5"/>
  <c r="C79" i="5" s="1"/>
  <c r="D80" i="5"/>
  <c r="D81" i="5"/>
  <c r="D82" i="5"/>
  <c r="D83" i="5"/>
  <c r="D84" i="5"/>
  <c r="D85" i="5"/>
  <c r="C85" i="5" s="1"/>
  <c r="D86" i="5"/>
  <c r="C86" i="5" s="1"/>
  <c r="D87" i="5"/>
  <c r="C87" i="5" s="1"/>
  <c r="D88" i="5"/>
  <c r="C88" i="5" s="1"/>
  <c r="D89" i="5"/>
  <c r="D90" i="5"/>
  <c r="D91" i="5"/>
  <c r="C94" i="5" s="1"/>
  <c r="C95" i="5" s="1"/>
  <c r="C96" i="5" s="1"/>
  <c r="C97" i="5" s="1"/>
  <c r="C98" i="5" s="1"/>
  <c r="C101" i="5" s="1"/>
  <c r="C102" i="5" s="1"/>
  <c r="C103" i="5" s="1"/>
  <c r="C104" i="5" s="1"/>
  <c r="C105" i="5" s="1"/>
  <c r="C108" i="5" s="1"/>
  <c r="C109" i="5" s="1"/>
  <c r="C110" i="5" s="1"/>
  <c r="C111" i="5" s="1"/>
  <c r="C112" i="5" s="1"/>
  <c r="C115" i="5" s="1"/>
  <c r="C116" i="5" s="1"/>
  <c r="C117" i="5" s="1"/>
  <c r="C118" i="5" s="1"/>
  <c r="C119" i="5" s="1"/>
  <c r="C122" i="5" s="1"/>
  <c r="C123" i="5" s="1"/>
  <c r="D92" i="5"/>
  <c r="C92" i="5" s="1"/>
  <c r="C3729" i="14" l="1"/>
  <c r="C3730" i="14" s="1"/>
  <c r="C3733" i="14" s="1"/>
  <c r="C2634" i="14"/>
  <c r="C1539" i="14"/>
  <c r="C24" i="14"/>
  <c r="C28" i="5"/>
  <c r="C31" i="5" s="1"/>
  <c r="C90" i="5"/>
  <c r="C91" i="5" s="1"/>
  <c r="C66" i="5"/>
  <c r="C67" i="5" s="1"/>
  <c r="C68" i="5" s="1"/>
  <c r="C69" i="5" s="1"/>
  <c r="C70" i="5" s="1"/>
  <c r="C73" i="5" s="1"/>
  <c r="C74" i="5" s="1"/>
  <c r="C75" i="5" s="1"/>
  <c r="C76" i="5" s="1"/>
  <c r="C77" i="5" s="1"/>
  <c r="C80" i="5" s="1"/>
  <c r="C81" i="5" s="1"/>
  <c r="C82" i="5" s="1"/>
  <c r="C83" i="5" s="1"/>
  <c r="C84" i="5" s="1"/>
  <c r="C34" i="5"/>
  <c r="C35" i="5" s="1"/>
  <c r="C38" i="5" s="1"/>
  <c r="C39" i="5" s="1"/>
  <c r="C40" i="5" s="1"/>
  <c r="C41" i="5" s="1"/>
  <c r="C42" i="5" s="1"/>
  <c r="C45" i="5" s="1"/>
  <c r="C46" i="5" s="1"/>
  <c r="C47" i="5" s="1"/>
  <c r="C48" i="5" s="1"/>
  <c r="C49" i="5" s="1"/>
  <c r="C52" i="5" s="1"/>
  <c r="C53" i="5" s="1"/>
  <c r="C54" i="5" s="1"/>
  <c r="C55" i="5" s="1"/>
  <c r="C56" i="5" s="1"/>
  <c r="C59" i="5" s="1"/>
  <c r="C60" i="5" s="1"/>
  <c r="C61" i="5" s="1"/>
  <c r="C62" i="5" s="1"/>
  <c r="C63" i="5" s="1"/>
  <c r="C18" i="5"/>
  <c r="C19" i="5" s="1"/>
  <c r="C20" i="5" s="1"/>
  <c r="C21" i="5" s="1"/>
  <c r="C24" i="5" s="1"/>
  <c r="C25" i="5" s="1"/>
  <c r="C1542" i="14" l="1"/>
  <c r="C1543" i="14" s="1"/>
  <c r="C2635" i="14"/>
  <c r="C2636" i="14" s="1"/>
  <c r="C25" i="14"/>
  <c r="C3734" i="14"/>
  <c r="C3735" i="14" s="1"/>
  <c r="C1544" i="14" l="1"/>
  <c r="C1545" i="14" s="1"/>
  <c r="C2637" i="14"/>
  <c r="C3736" i="14"/>
  <c r="C3737" i="14" s="1"/>
  <c r="C26" i="14"/>
  <c r="C2638" i="14" l="1"/>
  <c r="C2641" i="14" s="1"/>
  <c r="C1546" i="14"/>
  <c r="C1549" i="14" s="1"/>
  <c r="C3740" i="14"/>
  <c r="C3741" i="14" s="1"/>
  <c r="C27" i="14"/>
  <c r="C30" i="14" s="1"/>
  <c r="C2642" i="14" l="1"/>
  <c r="C2643" i="14" s="1"/>
  <c r="C2644" i="14" s="1"/>
  <c r="C1550" i="14"/>
  <c r="C1551" i="14" s="1"/>
  <c r="C31" i="14"/>
  <c r="C32" i="14" s="1"/>
  <c r="C33" i="14" s="1"/>
  <c r="C3742" i="14"/>
  <c r="C3743" i="14" s="1"/>
  <c r="C1552" i="14" l="1"/>
  <c r="C2645" i="14"/>
  <c r="C34" i="14"/>
  <c r="C3744" i="14"/>
  <c r="C1553" i="14" l="1"/>
  <c r="C1556" i="14" s="1"/>
  <c r="C2648" i="14"/>
  <c r="C2649" i="14" s="1"/>
  <c r="C3747" i="14"/>
  <c r="C37" i="14"/>
  <c r="C2650" i="14" l="1"/>
  <c r="C2651" i="14" s="1"/>
  <c r="C2652" i="14" s="1"/>
  <c r="C1557" i="14"/>
  <c r="C1558" i="14" s="1"/>
  <c r="C38" i="14"/>
  <c r="C3748" i="14"/>
  <c r="C1559" i="14" l="1"/>
  <c r="C1560" i="14" s="1"/>
  <c r="C2655" i="14"/>
  <c r="C3749" i="14"/>
  <c r="C39" i="14"/>
  <c r="C40" i="14" s="1"/>
  <c r="C1563" i="14" l="1"/>
  <c r="C1564" i="14" s="1"/>
  <c r="C1565" i="14" s="1"/>
  <c r="C1566" i="14" s="1"/>
  <c r="C1570" i="14" s="1"/>
  <c r="C1571" i="14" s="1"/>
  <c r="C1572" i="14" s="1"/>
  <c r="C1574" i="14" s="1"/>
  <c r="C2656" i="14"/>
  <c r="C2657" i="14" s="1"/>
  <c r="C2658" i="14" s="1"/>
  <c r="C3750" i="14"/>
  <c r="C3751" i="14" s="1"/>
  <c r="C41" i="14"/>
  <c r="C46" i="14" s="1"/>
  <c r="C47" i="14" s="1"/>
  <c r="C2659" i="14" l="1"/>
  <c r="C2662" i="14" s="1"/>
  <c r="C1577" i="14"/>
  <c r="C1578" i="14" s="1"/>
  <c r="C3754" i="14"/>
  <c r="C3755" i="14" s="1"/>
  <c r="C3756" i="14" s="1"/>
  <c r="C48" i="14"/>
  <c r="C51" i="14" s="1"/>
  <c r="C1579" i="14" l="1"/>
  <c r="C1580" i="14" s="1"/>
  <c r="C2663" i="14"/>
  <c r="C2664" i="14" s="1"/>
  <c r="C3757" i="14"/>
  <c r="C3761" i="14" s="1"/>
  <c r="C52" i="14"/>
  <c r="C1581" i="14" l="1"/>
  <c r="C1584" i="14" s="1"/>
  <c r="C1585" i="14" s="1"/>
  <c r="C1586" i="14" s="1"/>
  <c r="C2665" i="14"/>
  <c r="C2670" i="14" s="1"/>
  <c r="C3762" i="14"/>
  <c r="C53" i="14"/>
  <c r="C54" i="14" s="1"/>
  <c r="C2671" i="14" l="1"/>
  <c r="C2672" i="14" s="1"/>
  <c r="C55" i="14"/>
  <c r="C58" i="14" s="1"/>
  <c r="C3763" i="14"/>
  <c r="C3764" i="14" s="1"/>
  <c r="C3768" i="14" s="1"/>
  <c r="C1587" i="14"/>
  <c r="C1588" i="14" s="1"/>
  <c r="C2673" i="14" l="1"/>
  <c r="C2676" i="14" s="1"/>
  <c r="C2677" i="14" s="1"/>
  <c r="C2678" i="14" s="1"/>
  <c r="C2680" i="14" s="1"/>
  <c r="C2683" i="14" s="1"/>
  <c r="C3769" i="14"/>
  <c r="C3770" i="14" s="1"/>
  <c r="C59" i="14"/>
  <c r="C1591" i="14"/>
  <c r="C1592" i="14" s="1"/>
  <c r="C2684" i="14" l="1"/>
  <c r="C2685" i="14" s="1"/>
  <c r="C60" i="14"/>
  <c r="C3771" i="14"/>
  <c r="C3772" i="14" s="1"/>
  <c r="C3776" i="14" s="1"/>
  <c r="C1593" i="14"/>
  <c r="C1594" i="14" s="1"/>
  <c r="C2686" i="14" l="1"/>
  <c r="C2687" i="14" s="1"/>
  <c r="C2690" i="14" s="1"/>
  <c r="C3777" i="14"/>
  <c r="C3778" i="14" s="1"/>
  <c r="C61" i="14"/>
  <c r="C62" i="14" s="1"/>
  <c r="C1595" i="14"/>
  <c r="C65" i="14" l="1"/>
  <c r="C66" i="14" s="1"/>
  <c r="C3779" i="14"/>
  <c r="C3782" i="14" s="1"/>
  <c r="C3783" i="14" s="1"/>
  <c r="C2691" i="14"/>
  <c r="C2692" i="14" s="1"/>
  <c r="C1598" i="14"/>
  <c r="C1599" i="14" s="1"/>
  <c r="C3784" i="14" l="1"/>
  <c r="C3785" i="14" s="1"/>
  <c r="C3786" i="14" s="1"/>
  <c r="C3789" i="14" s="1"/>
  <c r="C67" i="14"/>
  <c r="C68" i="14" s="1"/>
  <c r="C2693" i="14"/>
  <c r="C2694" i="14" s="1"/>
  <c r="C1600" i="14"/>
  <c r="C1601" i="14" s="1"/>
  <c r="C69" i="14" l="1"/>
  <c r="C3790" i="14"/>
  <c r="C3791" i="14" s="1"/>
  <c r="C3792" i="14" s="1"/>
  <c r="C1602" i="14"/>
  <c r="C1605" i="14" s="1"/>
  <c r="C2697" i="14"/>
  <c r="C2698" i="14" s="1"/>
  <c r="C72" i="14" l="1"/>
  <c r="C73" i="14" s="1"/>
  <c r="C74" i="14" s="1"/>
  <c r="C75" i="14" s="1"/>
  <c r="C3793" i="14"/>
  <c r="C2699" i="14"/>
  <c r="C2700" i="14" s="1"/>
  <c r="C2701" i="14" s="1"/>
  <c r="C1606" i="14"/>
  <c r="C76" i="14" l="1"/>
  <c r="C79" i="14" s="1"/>
  <c r="C80" i="14" s="1"/>
  <c r="C1607" i="14"/>
  <c r="C1608" i="14" s="1"/>
  <c r="C2704" i="14"/>
  <c r="C3796" i="14"/>
  <c r="C81" i="14" l="1"/>
  <c r="C82" i="14" s="1"/>
  <c r="C83" i="14" s="1"/>
  <c r="C1609" i="14"/>
  <c r="C3797" i="14"/>
  <c r="C3798" i="14" s="1"/>
  <c r="C3799" i="14" s="1"/>
  <c r="C2705" i="14"/>
  <c r="C2706" i="14" s="1"/>
  <c r="C86" i="14" l="1"/>
  <c r="C87" i="14" s="1"/>
  <c r="C88" i="14" s="1"/>
  <c r="C3800" i="14"/>
  <c r="C2707" i="14"/>
  <c r="C1612" i="14"/>
  <c r="C3803" i="14" l="1"/>
  <c r="C3804" i="14" s="1"/>
  <c r="C2708" i="14"/>
  <c r="C89" i="14"/>
  <c r="C93" i="14" s="1"/>
  <c r="C1613" i="14"/>
  <c r="C1614" i="14" s="1"/>
  <c r="C1615" i="14" s="1"/>
  <c r="C1616" i="14" l="1"/>
  <c r="C3805" i="14"/>
  <c r="C3806" i="14" s="1"/>
  <c r="C94" i="14"/>
  <c r="C95" i="14" s="1"/>
  <c r="C2711" i="14"/>
  <c r="C2712" i="14" s="1"/>
  <c r="C96" i="14" l="1"/>
  <c r="C97" i="14" s="1"/>
  <c r="C100" i="14" s="1"/>
  <c r="C2713" i="14"/>
  <c r="C2714" i="14" s="1"/>
  <c r="C3807" i="14"/>
  <c r="C1619" i="14"/>
  <c r="C2715" i="14" l="1"/>
  <c r="C3810" i="14"/>
  <c r="C101" i="14"/>
  <c r="C102" i="14" s="1"/>
  <c r="C103" i="14" s="1"/>
  <c r="C1620" i="14"/>
  <c r="C1621" i="14" s="1"/>
  <c r="C104" i="14" l="1"/>
  <c r="C3811" i="14"/>
  <c r="C1622" i="14"/>
  <c r="C1623" i="14" s="1"/>
  <c r="C2718" i="14"/>
  <c r="C2719" i="14" s="1"/>
  <c r="C2720" i="14" s="1"/>
  <c r="C1626" i="14" l="1"/>
  <c r="C1627" i="14" s="1"/>
  <c r="C1628" i="14" s="1"/>
  <c r="C3812" i="14"/>
  <c r="C2721" i="14"/>
  <c r="C107" i="14"/>
  <c r="C108" i="14" s="1"/>
  <c r="C109" i="14" l="1"/>
  <c r="C110" i="14" s="1"/>
  <c r="C111" i="14" s="1"/>
  <c r="C3813" i="14"/>
  <c r="C2722" i="14"/>
  <c r="C2725" i="14" s="1"/>
  <c r="C1630" i="14"/>
  <c r="C114" i="14" l="1"/>
  <c r="C2726" i="14"/>
  <c r="C2727" i="14" s="1"/>
  <c r="C3814" i="14"/>
  <c r="C1633" i="14"/>
  <c r="C1634" i="14" s="1"/>
  <c r="C2729" i="14" l="1"/>
  <c r="C2732" i="14" s="1"/>
  <c r="C3817" i="14"/>
  <c r="C3818" i="14" s="1"/>
  <c r="C115" i="14"/>
  <c r="C116" i="14" s="1"/>
  <c r="C1635" i="14"/>
  <c r="C3819" i="14" l="1"/>
  <c r="C3821" i="14" s="1"/>
  <c r="C117" i="14"/>
  <c r="C118" i="14" s="1"/>
  <c r="C121" i="14" s="1"/>
  <c r="C2733" i="14"/>
  <c r="C2734" i="14" s="1"/>
  <c r="C2735" i="14" s="1"/>
  <c r="C2736" i="14" s="1"/>
  <c r="C1636" i="14"/>
  <c r="C123" i="14" l="1"/>
  <c r="C124" i="14" s="1"/>
  <c r="C125" i="14" s="1"/>
  <c r="C3824" i="14"/>
  <c r="C3825" i="14" s="1"/>
  <c r="C3826" i="14" s="1"/>
  <c r="C2739" i="14"/>
  <c r="C1637" i="14"/>
  <c r="C1640" i="14" s="1"/>
  <c r="C3827" i="14" l="1"/>
  <c r="C3828" i="14" s="1"/>
  <c r="C2740" i="14"/>
  <c r="C2741" i="14" s="1"/>
  <c r="C128" i="14"/>
  <c r="C129" i="14" s="1"/>
  <c r="C1641" i="14"/>
  <c r="C3831" i="14" l="1"/>
  <c r="C2742" i="14"/>
  <c r="C2743" i="14" s="1"/>
  <c r="C130" i="14"/>
  <c r="C131" i="14" s="1"/>
  <c r="C1642" i="14"/>
  <c r="C2746" i="14" l="1"/>
  <c r="C2747" i="14" s="1"/>
  <c r="C1643" i="14"/>
  <c r="C132" i="14"/>
  <c r="C135" i="14" s="1"/>
  <c r="C3832" i="14"/>
  <c r="C3833" i="14" s="1"/>
  <c r="C3834" i="14" s="1"/>
  <c r="C3835" i="14" l="1"/>
  <c r="C3838" i="14" s="1"/>
  <c r="C1644" i="14"/>
  <c r="C1647" i="14" s="1"/>
  <c r="C1648" i="14" s="1"/>
  <c r="C1649" i="14" s="1"/>
  <c r="C2748" i="14"/>
  <c r="C2749" i="14" s="1"/>
  <c r="C136" i="14"/>
  <c r="C2750" i="14" l="1"/>
  <c r="C2753" i="14" s="1"/>
  <c r="C3839" i="14"/>
  <c r="C3840" i="14" s="1"/>
  <c r="C1650" i="14"/>
  <c r="C137" i="14"/>
  <c r="C2754" i="14" l="1"/>
  <c r="C2755" i="14" s="1"/>
  <c r="C2756" i="14" s="1"/>
  <c r="C2757" i="14" s="1"/>
  <c r="C3841" i="14"/>
  <c r="C3842" i="14" s="1"/>
  <c r="C1651" i="14"/>
  <c r="C1654" i="14" s="1"/>
  <c r="C138" i="14"/>
  <c r="C2760" i="14" l="1"/>
  <c r="C3845" i="14"/>
  <c r="C1655" i="14"/>
  <c r="C139" i="14"/>
  <c r="C3846" i="14" l="1"/>
  <c r="C3847" i="14" s="1"/>
  <c r="C3848" i="14" s="1"/>
  <c r="C2761" i="14"/>
  <c r="C2762" i="14" s="1"/>
  <c r="C2763" i="14" s="1"/>
  <c r="C1656" i="14"/>
  <c r="C1657" i="14" s="1"/>
  <c r="C142" i="14"/>
  <c r="C3849" i="14" l="1"/>
  <c r="C3852" i="14" s="1"/>
  <c r="C2764" i="14"/>
  <c r="C143" i="14"/>
  <c r="C144" i="14" s="1"/>
  <c r="C1658" i="14"/>
  <c r="C3853" i="14" l="1"/>
  <c r="C3854" i="14" s="1"/>
  <c r="C3855" i="14" s="1"/>
  <c r="C3856" i="14" s="1"/>
  <c r="C145" i="14"/>
  <c r="C2767" i="14"/>
  <c r="C2768" i="14" s="1"/>
  <c r="C1661" i="14"/>
  <c r="C2769" i="14" l="1"/>
  <c r="C2770" i="14" s="1"/>
  <c r="C2771" i="14" s="1"/>
  <c r="C3859" i="14"/>
  <c r="C146" i="14"/>
  <c r="C149" i="14" s="1"/>
  <c r="C1662" i="14"/>
  <c r="C3860" i="14" l="1"/>
  <c r="C3861" i="14" s="1"/>
  <c r="C3862" i="14" s="1"/>
  <c r="C150" i="14"/>
  <c r="C151" i="14" s="1"/>
  <c r="C153" i="14" s="1"/>
  <c r="C156" i="14" s="1"/>
  <c r="C2774" i="14"/>
  <c r="C1663" i="14"/>
  <c r="C3863" i="14" l="1"/>
  <c r="C3866" i="14" s="1"/>
  <c r="C157" i="14"/>
  <c r="C158" i="14" s="1"/>
  <c r="C2775" i="14"/>
  <c r="C2776" i="14" s="1"/>
  <c r="C2777" i="14" s="1"/>
  <c r="C1664" i="14"/>
  <c r="C3867" i="14" l="1"/>
  <c r="C3868" i="14" s="1"/>
  <c r="C3869" i="14" s="1"/>
  <c r="C3870" i="14" s="1"/>
  <c r="C159" i="14"/>
  <c r="C160" i="14" s="1"/>
  <c r="C2778" i="14"/>
  <c r="C1665" i="14"/>
  <c r="C1668" i="14" s="1"/>
  <c r="C2781" i="14" l="1"/>
  <c r="C2782" i="14" s="1"/>
  <c r="C3873" i="14"/>
  <c r="C163" i="14"/>
  <c r="C1669" i="14"/>
  <c r="C164" i="14" l="1"/>
  <c r="C165" i="14" s="1"/>
  <c r="C3874" i="14"/>
  <c r="C2783" i="14"/>
  <c r="C1670" i="14"/>
  <c r="C1671" i="14" s="1"/>
  <c r="C166" i="14" l="1"/>
  <c r="C167" i="14" s="1"/>
  <c r="C170" i="14" s="1"/>
  <c r="C3875" i="14"/>
  <c r="C2784" i="14"/>
  <c r="C2785" i="14" s="1"/>
  <c r="C1672" i="14"/>
  <c r="C3876" i="14" l="1"/>
  <c r="C171" i="14"/>
  <c r="C172" i="14" s="1"/>
  <c r="C2788" i="14"/>
  <c r="C2789" i="14" s="1"/>
  <c r="C1675" i="14"/>
  <c r="C1676" i="14" s="1"/>
  <c r="C2790" i="14" l="1"/>
  <c r="C2791" i="14" s="1"/>
  <c r="C2792" i="14" s="1"/>
  <c r="C3877" i="14"/>
  <c r="C173" i="14"/>
  <c r="C1677" i="14"/>
  <c r="C1678" i="14" s="1"/>
  <c r="C3880" i="14" l="1"/>
  <c r="C174" i="14"/>
  <c r="C1679" i="14"/>
  <c r="C2795" i="14"/>
  <c r="C3881" i="14" l="1"/>
  <c r="C3882" i="14" s="1"/>
  <c r="C177" i="14"/>
  <c r="C2796" i="14"/>
  <c r="C2797" i="14" s="1"/>
  <c r="C1682" i="14"/>
  <c r="C3883" i="14" l="1"/>
  <c r="C3884" i="14" s="1"/>
  <c r="C178" i="14"/>
  <c r="C179" i="14" s="1"/>
  <c r="C180" i="14" s="1"/>
  <c r="C2798" i="14"/>
  <c r="C2799" i="14" s="1"/>
  <c r="C1683" i="14"/>
  <c r="C3887" i="14" l="1"/>
  <c r="C181" i="14"/>
  <c r="C184" i="14" s="1"/>
  <c r="C1684" i="14"/>
  <c r="C2802" i="14"/>
  <c r="C3888" i="14" l="1"/>
  <c r="C185" i="14"/>
  <c r="C186" i="14" s="1"/>
  <c r="C2803" i="14"/>
  <c r="C1685" i="14"/>
  <c r="C3889" i="14" l="1"/>
  <c r="C3890" i="14" s="1"/>
  <c r="C187" i="14"/>
  <c r="C2804" i="14"/>
  <c r="C2805" i="14" s="1"/>
  <c r="C1686" i="14"/>
  <c r="C3891" i="14" l="1"/>
  <c r="C3894" i="14" s="1"/>
  <c r="C188" i="14"/>
  <c r="C191" i="14" s="1"/>
  <c r="C2806" i="14"/>
  <c r="C1689" i="14"/>
  <c r="C1690" i="14" s="1"/>
  <c r="C3895" i="14" l="1"/>
  <c r="C3896" i="14" s="1"/>
  <c r="C3897" i="14" s="1"/>
  <c r="C192" i="14"/>
  <c r="C193" i="14" s="1"/>
  <c r="C2809" i="14"/>
  <c r="C2810" i="14" s="1"/>
  <c r="C1691" i="14"/>
  <c r="C1692" i="14" s="1"/>
  <c r="C3898" i="14" l="1"/>
  <c r="C194" i="14"/>
  <c r="C1693" i="14"/>
  <c r="C2811" i="14"/>
  <c r="C2812" i="14" s="1"/>
  <c r="C3901" i="14" l="1"/>
  <c r="C195" i="14"/>
  <c r="C198" i="14" s="1"/>
  <c r="C2813" i="14"/>
  <c r="C1696" i="14"/>
  <c r="C3902" i="14" l="1"/>
  <c r="C3903" i="14" s="1"/>
  <c r="C199" i="14"/>
  <c r="C1697" i="14"/>
  <c r="C2816" i="14"/>
  <c r="C3905" i="14" l="1"/>
  <c r="C200" i="14"/>
  <c r="C201" i="14" s="1"/>
  <c r="C1698" i="14"/>
  <c r="C2817" i="14"/>
  <c r="C3908" i="14" l="1"/>
  <c r="C3909" i="14" s="1"/>
  <c r="C202" i="14"/>
  <c r="C2818" i="14"/>
  <c r="C1699" i="14"/>
  <c r="C3910" i="14" l="1"/>
  <c r="C3911" i="14" s="1"/>
  <c r="C3912" i="14" s="1"/>
  <c r="C205" i="14"/>
  <c r="C2819" i="14"/>
  <c r="C1700" i="14"/>
  <c r="C1703" i="14" s="1"/>
  <c r="C3915" i="14" l="1"/>
  <c r="C3916" i="14" s="1"/>
  <c r="C3917" i="14" s="1"/>
  <c r="C3918" i="14" s="1"/>
  <c r="C206" i="14"/>
  <c r="C207" i="14" s="1"/>
  <c r="C1704" i="14"/>
  <c r="C2820" i="14"/>
  <c r="C2823" i="14" s="1"/>
  <c r="C3919" i="14" l="1"/>
  <c r="C208" i="14"/>
  <c r="C1705" i="14"/>
  <c r="C1706" i="14" s="1"/>
  <c r="C2824" i="14"/>
  <c r="C3922" i="14" l="1"/>
  <c r="C3923" i="14" s="1"/>
  <c r="C3924" i="14" s="1"/>
  <c r="C3925" i="14" s="1"/>
  <c r="C209" i="14"/>
  <c r="C1707" i="14"/>
  <c r="C2825" i="14"/>
  <c r="C2826" i="14" s="1"/>
  <c r="C3926" i="14" l="1"/>
  <c r="C3929" i="14" s="1"/>
  <c r="C3930" i="14" s="1"/>
  <c r="C3931" i="14" s="1"/>
  <c r="C3932" i="14" s="1"/>
  <c r="C212" i="14"/>
  <c r="C2827" i="14"/>
  <c r="C1710" i="14"/>
  <c r="C213" i="14" l="1"/>
  <c r="C3933" i="14"/>
  <c r="C1711" i="14"/>
  <c r="C2830" i="14"/>
  <c r="C214" i="14" l="1"/>
  <c r="C215" i="14" s="1"/>
  <c r="C1713" i="14"/>
  <c r="C2831" i="14"/>
  <c r="C2832" i="14" s="1"/>
  <c r="C2833" i="14" s="1"/>
  <c r="C3936" i="14"/>
  <c r="C216" i="14" l="1"/>
  <c r="C2834" i="14"/>
  <c r="C1714" i="14"/>
  <c r="C3937" i="14"/>
  <c r="C219" i="14" l="1"/>
  <c r="C3938" i="14"/>
  <c r="C3940" i="14" s="1"/>
  <c r="C1717" i="14"/>
  <c r="C2837" i="14"/>
  <c r="C220" i="14" l="1"/>
  <c r="C3943" i="14"/>
  <c r="C3944" i="14" s="1"/>
  <c r="C2838" i="14"/>
  <c r="C1718" i="14"/>
  <c r="C221" i="14" l="1"/>
  <c r="C222" i="14" s="1"/>
  <c r="C2839" i="14"/>
  <c r="C1719" i="14"/>
  <c r="C3945" i="14"/>
  <c r="C3946" i="14" s="1"/>
  <c r="C223" i="14" l="1"/>
  <c r="C3947" i="14"/>
  <c r="C1720" i="14"/>
  <c r="C1721" i="14" s="1"/>
  <c r="C2840" i="14"/>
  <c r="C2841" i="14" s="1"/>
  <c r="C226" i="14" l="1"/>
  <c r="C2844" i="14"/>
  <c r="C1724" i="14"/>
  <c r="C1725" i="14" s="1"/>
  <c r="C3950" i="14"/>
  <c r="C3951" i="14" s="1"/>
  <c r="C227" i="14" l="1"/>
  <c r="C3952" i="14"/>
  <c r="C3953" i="14" s="1"/>
  <c r="C1726" i="14"/>
  <c r="C1727" i="14" s="1"/>
  <c r="C2845" i="14"/>
  <c r="C228" i="14" l="1"/>
  <c r="C1728" i="14"/>
  <c r="C2846" i="14"/>
  <c r="C3954" i="14"/>
  <c r="C3957" i="14" s="1"/>
  <c r="C2847" i="14" l="1"/>
  <c r="C2848" i="14" s="1"/>
  <c r="C229" i="14"/>
  <c r="C3958" i="14"/>
  <c r="C1731" i="14"/>
  <c r="C230" i="14" l="1"/>
  <c r="C2851" i="14"/>
  <c r="C2852" i="14" s="1"/>
  <c r="C3959" i="14"/>
  <c r="C3961" i="14" s="1"/>
  <c r="C1732" i="14"/>
  <c r="C2853" i="14" l="1"/>
  <c r="C2854" i="14" s="1"/>
  <c r="C233" i="14"/>
  <c r="C3964" i="14"/>
  <c r="C1733" i="14"/>
  <c r="C2855" i="14"/>
  <c r="C234" i="14" l="1"/>
  <c r="C235" i="14" s="1"/>
  <c r="C3965" i="14"/>
  <c r="C1734" i="14"/>
  <c r="C2858" i="14"/>
  <c r="C236" i="14" l="1"/>
  <c r="C3966" i="14"/>
  <c r="C2859" i="14"/>
  <c r="C1735" i="14"/>
  <c r="C1738" i="14" s="1"/>
  <c r="C237" i="14" l="1"/>
  <c r="C2860" i="14"/>
  <c r="C2861" i="14" s="1"/>
  <c r="C3967" i="14"/>
  <c r="C1739" i="14"/>
  <c r="C240" i="14" l="1"/>
  <c r="C1740" i="14"/>
  <c r="C2862" i="14"/>
  <c r="C3968" i="14"/>
  <c r="C3971" i="14" s="1"/>
  <c r="C241" i="14" l="1"/>
  <c r="C242" i="14" s="1"/>
  <c r="C243" i="14" s="1"/>
  <c r="C2865" i="14"/>
  <c r="C3972" i="14"/>
  <c r="C3974" i="14" s="1"/>
  <c r="C1741" i="14"/>
  <c r="C244" i="14" l="1"/>
  <c r="C2866" i="14"/>
  <c r="C2867" i="14" s="1"/>
  <c r="C1742" i="14"/>
  <c r="C1745" i="14" s="1"/>
  <c r="C3975" i="14"/>
  <c r="C247" i="14" l="1"/>
  <c r="C2868" i="14"/>
  <c r="C2869" i="14" s="1"/>
  <c r="C1746" i="14"/>
  <c r="C3978" i="14"/>
  <c r="C3979" i="14" s="1"/>
  <c r="C248" i="14" l="1"/>
  <c r="C249" i="14" s="1"/>
  <c r="C250" i="14" s="1"/>
  <c r="C254" i="14" s="1"/>
  <c r="C1748" i="14"/>
  <c r="C2872" i="14"/>
  <c r="C2873" i="14" s="1"/>
  <c r="C3980" i="14"/>
  <c r="C3981" i="14" s="1"/>
  <c r="C255" i="14" l="1"/>
  <c r="C256" i="14" s="1"/>
  <c r="C257" i="14" s="1"/>
  <c r="C258" i="14" s="1"/>
  <c r="C3982" i="14"/>
  <c r="C2874" i="14"/>
  <c r="C2875" i="14" s="1"/>
  <c r="C1749" i="14"/>
  <c r="C1752" i="14" s="1"/>
  <c r="C261" i="14" l="1"/>
  <c r="C262" i="14" s="1"/>
  <c r="C2876" i="14"/>
  <c r="C1753" i="14"/>
  <c r="C3985" i="14"/>
  <c r="C3986" i="14" s="1"/>
  <c r="C263" i="14" l="1"/>
  <c r="C264" i="14" s="1"/>
  <c r="C265" i="14" s="1"/>
  <c r="C1754" i="14"/>
  <c r="C1755" i="14" s="1"/>
  <c r="C3987" i="14"/>
  <c r="C3988" i="14" s="1"/>
  <c r="C2879" i="14"/>
  <c r="C268" i="14" l="1"/>
  <c r="C1756" i="14"/>
  <c r="C3989" i="14"/>
  <c r="C2880" i="14"/>
  <c r="C269" i="14" l="1"/>
  <c r="C2881" i="14"/>
  <c r="C1759" i="14"/>
  <c r="C1760" i="14" s="1"/>
  <c r="C3992" i="14"/>
  <c r="C3993" i="14" s="1"/>
  <c r="C270" i="14" l="1"/>
  <c r="C3994" i="14"/>
  <c r="C3995" i="14" s="1"/>
  <c r="C1761" i="14"/>
  <c r="C1762" i="14" s="1"/>
  <c r="C2882" i="14"/>
  <c r="C2883" i="14" s="1"/>
  <c r="C1763" i="14" l="1"/>
  <c r="C1766" i="14" s="1"/>
  <c r="C1767" i="14" s="1"/>
  <c r="C271" i="14"/>
  <c r="C3996" i="14"/>
  <c r="C2886" i="14"/>
  <c r="C272" i="14" l="1"/>
  <c r="C275" i="14" s="1"/>
  <c r="C3999" i="14"/>
  <c r="C1769" i="14"/>
  <c r="C2887" i="14"/>
  <c r="C276" i="14" l="1"/>
  <c r="C277" i="14" s="1"/>
  <c r="C278" i="14" s="1"/>
  <c r="C279" i="14" s="1"/>
  <c r="C4000" i="14"/>
  <c r="C1770" i="14"/>
  <c r="C1773" i="14" s="1"/>
  <c r="C2888" i="14"/>
  <c r="C282" i="14" l="1"/>
  <c r="C4001" i="14"/>
  <c r="C1774" i="14"/>
  <c r="C2889" i="14"/>
  <c r="C283" i="14" l="1"/>
  <c r="C284" i="14" s="1"/>
  <c r="C285" i="14" s="1"/>
  <c r="C289" i="14" s="1"/>
  <c r="C4002" i="14"/>
  <c r="C4003" i="14" s="1"/>
  <c r="C2890" i="14"/>
  <c r="C2893" i="14" s="1"/>
  <c r="C1775" i="14"/>
  <c r="C290" i="14" l="1"/>
  <c r="C291" i="14" s="1"/>
  <c r="C292" i="14" s="1"/>
  <c r="C2894" i="14"/>
  <c r="C1776" i="14"/>
  <c r="C4006" i="14"/>
  <c r="C293" i="14" l="1"/>
  <c r="C296" i="14" s="1"/>
  <c r="C2895" i="14"/>
  <c r="C2896" i="14" s="1"/>
  <c r="C4007" i="14"/>
  <c r="C4008" i="14" s="1"/>
  <c r="C4009" i="14" s="1"/>
  <c r="C1777" i="14"/>
  <c r="C1780" i="14" s="1"/>
  <c r="C297" i="14" l="1"/>
  <c r="C298" i="14" s="1"/>
  <c r="C299" i="14" s="1"/>
  <c r="C300" i="14" s="1"/>
  <c r="C4010" i="14"/>
  <c r="C4014" i="14" s="1"/>
  <c r="C1782" i="14"/>
  <c r="C1783" i="14" s="1"/>
  <c r="C2897" i="14"/>
  <c r="C303" i="14" l="1"/>
  <c r="C304" i="14" s="1"/>
  <c r="C2900" i="14"/>
  <c r="C1784" i="14"/>
  <c r="C4015" i="14"/>
  <c r="C4016" i="14" s="1"/>
  <c r="C4017" i="14" s="1"/>
  <c r="C4021" i="14" s="1"/>
  <c r="C305" i="14" l="1"/>
  <c r="C306" i="14" s="1"/>
  <c r="C310" i="14" s="1"/>
  <c r="C4022" i="14"/>
  <c r="C4023" i="14" s="1"/>
  <c r="C2901" i="14"/>
  <c r="C1787" i="14"/>
  <c r="C1788" i="14" s="1"/>
  <c r="C311" i="14" l="1"/>
  <c r="C312" i="14" s="1"/>
  <c r="C313" i="14" s="1"/>
  <c r="C4024" i="14"/>
  <c r="C1789" i="14"/>
  <c r="C2902" i="14"/>
  <c r="C2903" i="14" s="1"/>
  <c r="C314" i="14" l="1"/>
  <c r="C2904" i="14"/>
  <c r="C2907" i="14" s="1"/>
  <c r="C4027" i="14"/>
  <c r="C1790" i="14"/>
  <c r="C317" i="14" l="1"/>
  <c r="C4028" i="14"/>
  <c r="C4029" i="14" s="1"/>
  <c r="C2908" i="14"/>
  <c r="C1791" i="14"/>
  <c r="C1794" i="14" s="1"/>
  <c r="C318" i="14" l="1"/>
  <c r="C319" i="14" s="1"/>
  <c r="C4030" i="14"/>
  <c r="C2909" i="14"/>
  <c r="C1795" i="14"/>
  <c r="C1796" i="14" s="1"/>
  <c r="C321" i="14" l="1"/>
  <c r="C4031" i="14"/>
  <c r="C4034" i="14" s="1"/>
  <c r="C1797" i="14"/>
  <c r="C1798" i="14" s="1"/>
  <c r="C2910" i="14"/>
  <c r="C324" i="14" l="1"/>
  <c r="C325" i="14" s="1"/>
  <c r="C1801" i="14"/>
  <c r="C2911" i="14"/>
  <c r="C2914" i="14" s="1"/>
  <c r="C4035" i="14"/>
  <c r="C326" i="14" l="1"/>
  <c r="C327" i="14" s="1"/>
  <c r="C328" i="14" s="1"/>
  <c r="C4036" i="14"/>
  <c r="C4037" i="14" s="1"/>
  <c r="C2915" i="14"/>
  <c r="C1802" i="14"/>
  <c r="C331" i="14" l="1"/>
  <c r="C332" i="14" s="1"/>
  <c r="C2916" i="14"/>
  <c r="C2918" i="14" s="1"/>
  <c r="C4038" i="14"/>
  <c r="C4041" i="14" s="1"/>
  <c r="C1803" i="14"/>
  <c r="C333" i="14" l="1"/>
  <c r="C334" i="14" s="1"/>
  <c r="C335" i="14" s="1"/>
  <c r="C2921" i="14"/>
  <c r="C2922" i="14" s="1"/>
  <c r="C1804" i="14"/>
  <c r="C4042" i="14"/>
  <c r="C338" i="14" l="1"/>
  <c r="C339" i="14" s="1"/>
  <c r="C340" i="14" s="1"/>
  <c r="C4043" i="14"/>
  <c r="C2923" i="14"/>
  <c r="C2925" i="14" s="1"/>
  <c r="C1805" i="14"/>
  <c r="C341" i="14" l="1"/>
  <c r="C342" i="14" s="1"/>
  <c r="C4044" i="14"/>
  <c r="C1808" i="14"/>
  <c r="C1809" i="14" s="1"/>
  <c r="C2928" i="14"/>
  <c r="C2929" i="14" s="1"/>
  <c r="C345" i="14" l="1"/>
  <c r="C346" i="14" s="1"/>
  <c r="C347" i="14" s="1"/>
  <c r="C1810" i="14"/>
  <c r="C1811" i="14" s="1"/>
  <c r="C4045" i="14"/>
  <c r="C2930" i="14"/>
  <c r="C2931" i="14" s="1"/>
  <c r="C348" i="14" l="1"/>
  <c r="C349" i="14" s="1"/>
  <c r="C1812" i="14"/>
  <c r="C2932" i="14"/>
  <c r="C4048" i="14"/>
  <c r="C4049" i="14" s="1"/>
  <c r="C352" i="14" l="1"/>
  <c r="C1815" i="14"/>
  <c r="C4050" i="14"/>
  <c r="C4051" i="14" s="1"/>
  <c r="C2935" i="14"/>
  <c r="C2936" i="14" s="1"/>
  <c r="C353" i="14" l="1"/>
  <c r="C354" i="14" s="1"/>
  <c r="C4052" i="14"/>
  <c r="C2937" i="14"/>
  <c r="C2938" i="14" s="1"/>
  <c r="C1816" i="14"/>
  <c r="C355" i="14" l="1"/>
  <c r="C356" i="14" s="1"/>
  <c r="C359" i="14" s="1"/>
  <c r="C1817" i="14"/>
  <c r="C1818" i="14" s="1"/>
  <c r="C2939" i="14"/>
  <c r="C2942" i="14" s="1"/>
  <c r="C4055" i="14"/>
  <c r="C4056" i="14" s="1"/>
  <c r="C361" i="14" l="1"/>
  <c r="C362" i="14" s="1"/>
  <c r="C363" i="14" s="1"/>
  <c r="C366" i="14" s="1"/>
  <c r="C1819" i="14"/>
  <c r="C1822" i="14" s="1"/>
  <c r="C2943" i="14"/>
  <c r="C4057" i="14"/>
  <c r="C4058" i="14" s="1"/>
  <c r="C368" i="14" l="1"/>
  <c r="C369" i="14" s="1"/>
  <c r="C370" i="14" s="1"/>
  <c r="C2944" i="14"/>
  <c r="C2945" i="14" s="1"/>
  <c r="C4059" i="14"/>
  <c r="C4064" i="14" s="1"/>
  <c r="C1823" i="14"/>
  <c r="C373" i="14" l="1"/>
  <c r="C4065" i="14"/>
  <c r="C4066" i="14" s="1"/>
  <c r="C1824" i="14"/>
  <c r="C1825" i="14" s="1"/>
  <c r="C2946" i="14"/>
  <c r="C2949" i="14" s="1"/>
  <c r="C374" i="14" l="1"/>
  <c r="C375" i="14" s="1"/>
  <c r="C4069" i="14"/>
  <c r="C1826" i="14"/>
  <c r="C2950" i="14"/>
  <c r="C376" i="14" l="1"/>
  <c r="C2951" i="14"/>
  <c r="C2952" i="14" s="1"/>
  <c r="C4070" i="14"/>
  <c r="C1829" i="14"/>
  <c r="C1830" i="14" s="1"/>
  <c r="C377" i="14" l="1"/>
  <c r="C380" i="14" s="1"/>
  <c r="C4071" i="14"/>
  <c r="C2953" i="14"/>
  <c r="C1831" i="14"/>
  <c r="C1832" i="14" s="1"/>
  <c r="C1833" i="14" s="1"/>
  <c r="C381" i="14" l="1"/>
  <c r="C382" i="14" s="1"/>
  <c r="C4072" i="14"/>
  <c r="C4073" i="14" s="1"/>
  <c r="C4076" i="14" s="1"/>
  <c r="C2956" i="14"/>
  <c r="C1836" i="14"/>
  <c r="C383" i="14" l="1"/>
  <c r="C2957" i="14"/>
  <c r="C4077" i="14"/>
  <c r="C1837" i="14"/>
  <c r="C384" i="14" l="1"/>
  <c r="C387" i="14" s="1"/>
  <c r="C2958" i="14"/>
  <c r="C2959" i="14" s="1"/>
  <c r="C4078" i="14"/>
  <c r="C4079" i="14" s="1"/>
  <c r="C1838" i="14"/>
  <c r="C1839" i="14" s="1"/>
  <c r="C388" i="14" l="1"/>
  <c r="C389" i="14" s="1"/>
  <c r="C390" i="14" s="1"/>
  <c r="C4080" i="14"/>
  <c r="C2960" i="14"/>
  <c r="C1840" i="14"/>
  <c r="C391" i="14" l="1"/>
  <c r="C394" i="14" s="1"/>
  <c r="C2963" i="14"/>
  <c r="C2964" i="14" s="1"/>
  <c r="C4083" i="14"/>
  <c r="C4084" i="14" s="1"/>
  <c r="C1843" i="14"/>
  <c r="C1844" i="14" s="1"/>
  <c r="C395" i="14" l="1"/>
  <c r="C396" i="14" s="1"/>
  <c r="C4085" i="14"/>
  <c r="C4086" i="14" s="1"/>
  <c r="C1845" i="14"/>
  <c r="C1846" i="14" s="1"/>
  <c r="C2965" i="14"/>
  <c r="C2966" i="14" s="1"/>
  <c r="C397" i="14" l="1"/>
  <c r="C1847" i="14"/>
  <c r="C4087" i="14"/>
  <c r="C2967" i="14"/>
  <c r="C2972" i="14" s="1"/>
  <c r="C398" i="14" l="1"/>
  <c r="C401" i="14" s="1"/>
  <c r="C4090" i="14"/>
  <c r="C2973" i="14"/>
  <c r="C2974" i="14" s="1"/>
  <c r="C1850" i="14"/>
  <c r="C402" i="14" l="1"/>
  <c r="C403" i="14" s="1"/>
  <c r="C404" i="14" s="1"/>
  <c r="C1851" i="14"/>
  <c r="C2977" i="14"/>
  <c r="C4091" i="14"/>
  <c r="C405" i="14" l="1"/>
  <c r="C408" i="14" s="1"/>
  <c r="C1852" i="14"/>
  <c r="C4092" i="14"/>
  <c r="C2978" i="14"/>
  <c r="C409" i="14" l="1"/>
  <c r="C410" i="14" s="1"/>
  <c r="C411" i="14" s="1"/>
  <c r="C1853" i="14"/>
  <c r="C1854" i="14" s="1"/>
  <c r="C1857" i="14" s="1"/>
  <c r="C1858" i="14" s="1"/>
  <c r="C4093" i="14"/>
  <c r="C2979" i="14"/>
  <c r="C412" i="14" l="1"/>
  <c r="C1859" i="14"/>
  <c r="C4094" i="14"/>
  <c r="C2980" i="14"/>
  <c r="C1860" i="14" l="1"/>
  <c r="C1861" i="14" s="1"/>
  <c r="C415" i="14"/>
  <c r="C4097" i="14"/>
  <c r="C2981" i="14"/>
  <c r="C1864" i="14" l="1"/>
  <c r="C1865" i="14" s="1"/>
  <c r="C416" i="14"/>
  <c r="C417" i="14" s="1"/>
  <c r="C418" i="14" s="1"/>
  <c r="C4098" i="14"/>
  <c r="C2984" i="14"/>
  <c r="C419" i="14" l="1"/>
  <c r="C1866" i="14"/>
  <c r="C1867" i="14" s="1"/>
  <c r="C2985" i="14"/>
  <c r="C4099" i="14"/>
  <c r="C4100" i="14" s="1"/>
  <c r="C422" i="14" l="1"/>
  <c r="C423" i="14" s="1"/>
  <c r="C424" i="14" s="1"/>
  <c r="C1868" i="14"/>
  <c r="C1871" i="14" s="1"/>
  <c r="C2986" i="14"/>
  <c r="C4101" i="14"/>
  <c r="C4104" i="14" s="1"/>
  <c r="C425" i="14" l="1"/>
  <c r="C426" i="14" s="1"/>
  <c r="C431" i="14" s="1"/>
  <c r="C432" i="14" s="1"/>
  <c r="C2987" i="14"/>
  <c r="C1872" i="14"/>
  <c r="C4105" i="14"/>
  <c r="C4106" i="14" s="1"/>
  <c r="C433" i="14" l="1"/>
  <c r="C436" i="14" s="1"/>
  <c r="C2988" i="14"/>
  <c r="C2991" i="14" s="1"/>
  <c r="C1873" i="14"/>
  <c r="C4107" i="14"/>
  <c r="C4111" i="14" s="1"/>
  <c r="C437" i="14" l="1"/>
  <c r="C1874" i="14"/>
  <c r="C1875" i="14" s="1"/>
  <c r="C1880" i="14" s="1"/>
  <c r="C4112" i="14"/>
  <c r="C2992" i="14"/>
  <c r="C2993" i="14" s="1"/>
  <c r="C438" i="14" l="1"/>
  <c r="C439" i="14" s="1"/>
  <c r="C1881" i="14"/>
  <c r="C1882" i="14" s="1"/>
  <c r="C4113" i="14"/>
  <c r="C4114" i="14" s="1"/>
  <c r="C2994" i="14"/>
  <c r="C440" i="14" l="1"/>
  <c r="C4115" i="14"/>
  <c r="C1885" i="14"/>
  <c r="C2995" i="14"/>
  <c r="C443" i="14" l="1"/>
  <c r="C444" i="14" s="1"/>
  <c r="C1886" i="14"/>
  <c r="C2998" i="14"/>
  <c r="C4118" i="14"/>
  <c r="C4119" i="14" s="1"/>
  <c r="C445" i="14" l="1"/>
  <c r="C446" i="14" s="1"/>
  <c r="C1887" i="14"/>
  <c r="C1888" i="14" s="1"/>
  <c r="C2999" i="14"/>
  <c r="C4120" i="14"/>
  <c r="C447" i="14" l="1"/>
  <c r="C450" i="14" s="1"/>
  <c r="C4121" i="14"/>
  <c r="C3000" i="14"/>
  <c r="C1889" i="14"/>
  <c r="C451" i="14" l="1"/>
  <c r="C452" i="14" s="1"/>
  <c r="C1892" i="14"/>
  <c r="C3001" i="14"/>
  <c r="C4122" i="14"/>
  <c r="C453" i="14" l="1"/>
  <c r="C1893" i="14"/>
  <c r="C4125" i="14"/>
  <c r="C4126" i="14" s="1"/>
  <c r="C3002" i="14"/>
  <c r="C454" i="14" l="1"/>
  <c r="C457" i="14" s="1"/>
  <c r="C1894" i="14"/>
  <c r="C1895" i="14" s="1"/>
  <c r="C4127" i="14"/>
  <c r="C4128" i="14" s="1"/>
  <c r="C4129" i="14" s="1"/>
  <c r="C3005" i="14"/>
  <c r="C3006" i="14" s="1"/>
  <c r="C458" i="14" l="1"/>
  <c r="C459" i="14" s="1"/>
  <c r="C1896" i="14"/>
  <c r="C1899" i="14" s="1"/>
  <c r="C3007" i="14"/>
  <c r="C4132" i="14"/>
  <c r="C460" i="14" l="1"/>
  <c r="C3008" i="14"/>
  <c r="C3009" i="14" s="1"/>
  <c r="C4133" i="14"/>
  <c r="C1900" i="14"/>
  <c r="C461" i="14" l="1"/>
  <c r="C464" i="14" s="1"/>
  <c r="C4134" i="14"/>
  <c r="C1901" i="14"/>
  <c r="C3012" i="14"/>
  <c r="C3013" i="14" s="1"/>
  <c r="C465" i="14" l="1"/>
  <c r="C466" i="14" s="1"/>
  <c r="C467" i="14" s="1"/>
  <c r="C468" i="14" s="1"/>
  <c r="C4135" i="14"/>
  <c r="C3014" i="14"/>
  <c r="C3015" i="14" s="1"/>
  <c r="C3019" i="14" s="1"/>
  <c r="C1902" i="14"/>
  <c r="C471" i="14" l="1"/>
  <c r="C3020" i="14"/>
  <c r="C3021" i="14" s="1"/>
  <c r="C4136" i="14"/>
  <c r="C4139" i="14" s="1"/>
  <c r="C1903" i="14"/>
  <c r="C472" i="14" l="1"/>
  <c r="C473" i="14" s="1"/>
  <c r="C4141" i="14"/>
  <c r="C4142" i="14" s="1"/>
  <c r="C3022" i="14"/>
  <c r="C3023" i="14" s="1"/>
  <c r="C1906" i="14"/>
  <c r="C474" i="14" l="1"/>
  <c r="C478" i="14" s="1"/>
  <c r="C4143" i="14"/>
  <c r="C3026" i="14"/>
  <c r="C1907" i="14"/>
  <c r="C479" i="14" l="1"/>
  <c r="C480" i="14" s="1"/>
  <c r="C481" i="14" s="1"/>
  <c r="C1908" i="14"/>
  <c r="C1909" i="14" s="1"/>
  <c r="C4146" i="14"/>
  <c r="C3027" i="14"/>
  <c r="C482" i="14" l="1"/>
  <c r="C4147" i="14"/>
  <c r="C1910" i="14"/>
  <c r="C1913" i="14" s="1"/>
  <c r="C3028" i="14"/>
  <c r="C3029" i="14" s="1"/>
  <c r="C485" i="14" l="1"/>
  <c r="C4148" i="14"/>
  <c r="C4149" i="14" s="1"/>
  <c r="C1914" i="14"/>
  <c r="C3030" i="14"/>
  <c r="C3033" i="14" s="1"/>
  <c r="C486" i="14" l="1"/>
  <c r="C3035" i="14"/>
  <c r="C3036" i="14" s="1"/>
  <c r="C4150" i="14"/>
  <c r="C1915" i="14"/>
  <c r="C1916" i="14" l="1"/>
  <c r="C488" i="14"/>
  <c r="C3037" i="14"/>
  <c r="C3040" i="14" s="1"/>
  <c r="C4153" i="14"/>
  <c r="C1917" i="14" l="1"/>
  <c r="C1920" i="14" s="1"/>
  <c r="C489" i="14"/>
  <c r="C492" i="14" s="1"/>
  <c r="C3041" i="14"/>
  <c r="C3042" i="14" s="1"/>
  <c r="C4154" i="14"/>
  <c r="C493" i="14" l="1"/>
  <c r="C494" i="14" s="1"/>
  <c r="C495" i="14" s="1"/>
  <c r="C496" i="14" s="1"/>
  <c r="C1921" i="14"/>
  <c r="C1922" i="14" s="1"/>
  <c r="C1923" i="14" s="1"/>
  <c r="C1927" i="14" s="1"/>
  <c r="C4155" i="14"/>
  <c r="C4156" i="14" s="1"/>
  <c r="C3043" i="14"/>
  <c r="C3047" i="14" s="1"/>
  <c r="C499" i="14" l="1"/>
  <c r="C1928" i="14"/>
  <c r="C4157" i="14"/>
  <c r="C3048" i="14"/>
  <c r="C500" i="14" l="1"/>
  <c r="C501" i="14" s="1"/>
  <c r="C502" i="14" s="1"/>
  <c r="C503" i="14" s="1"/>
  <c r="C1929" i="14"/>
  <c r="C1930" i="14" s="1"/>
  <c r="C3049" i="14"/>
  <c r="C4160" i="14"/>
  <c r="C506" i="14" l="1"/>
  <c r="C507" i="14" s="1"/>
  <c r="C1931" i="14"/>
  <c r="C3050" i="14"/>
  <c r="C4161" i="14"/>
  <c r="C4162" i="14" s="1"/>
  <c r="C508" i="14" l="1"/>
  <c r="C509" i="14" s="1"/>
  <c r="C510" i="14" s="1"/>
  <c r="C4163" i="14"/>
  <c r="C4164" i="14" s="1"/>
  <c r="C1934" i="14"/>
  <c r="C1935" i="14" s="1"/>
  <c r="C3051" i="14"/>
  <c r="C3054" i="14" s="1"/>
  <c r="C513" i="14" l="1"/>
  <c r="C1936" i="14"/>
  <c r="C1937" i="14" s="1"/>
  <c r="C1941" i="14" s="1"/>
  <c r="C3055" i="14"/>
  <c r="C4167" i="14"/>
  <c r="C514" i="14" l="1"/>
  <c r="C515" i="14" s="1"/>
  <c r="C1942" i="14"/>
  <c r="C3056" i="14"/>
  <c r="C3057" i="14" s="1"/>
  <c r="C4168" i="14"/>
  <c r="C4169" i="14" s="1"/>
  <c r="C516" i="14" l="1"/>
  <c r="C3058" i="14"/>
  <c r="C4171" i="14"/>
  <c r="C1943" i="14"/>
  <c r="C1944" i="14" s="1"/>
  <c r="C517" i="14" l="1"/>
  <c r="C4174" i="14"/>
  <c r="C4175" i="14" s="1"/>
  <c r="C1945" i="14"/>
  <c r="C1949" i="14" s="1"/>
  <c r="C3061" i="14"/>
  <c r="C520" i="14" l="1"/>
  <c r="C1950" i="14"/>
  <c r="C3062" i="14"/>
  <c r="C3063" i="14" s="1"/>
  <c r="C4176" i="14"/>
  <c r="C521" i="14" l="1"/>
  <c r="C522" i="14" s="1"/>
  <c r="C4177" i="14"/>
  <c r="C1951" i="14"/>
  <c r="C1952" i="14" s="1"/>
  <c r="C3064" i="14"/>
  <c r="C3065" i="14" s="1"/>
  <c r="C523" i="14" l="1"/>
  <c r="C3068" i="14"/>
  <c r="C1955" i="14"/>
  <c r="C4178" i="14"/>
  <c r="C524" i="14" l="1"/>
  <c r="C527" i="14" s="1"/>
  <c r="C4181" i="14"/>
  <c r="C4182" i="14" s="1"/>
  <c r="C1956" i="14"/>
  <c r="C3069" i="14"/>
  <c r="C528" i="14" l="1"/>
  <c r="C529" i="14" s="1"/>
  <c r="C3070" i="14"/>
  <c r="C1957" i="14"/>
  <c r="C1958" i="14" s="1"/>
  <c r="C4183" i="14"/>
  <c r="C4184" i="14" s="1"/>
  <c r="C530" i="14" l="1"/>
  <c r="C1959" i="14"/>
  <c r="C4185" i="14"/>
  <c r="C3071" i="14"/>
  <c r="C531" i="14" l="1"/>
  <c r="C534" i="14" s="1"/>
  <c r="C1962" i="14"/>
  <c r="C3072" i="14"/>
  <c r="C3075" i="14" s="1"/>
  <c r="C4188" i="14"/>
  <c r="C535" i="14" l="1"/>
  <c r="C536" i="14" s="1"/>
  <c r="C538" i="14" s="1"/>
  <c r="C541" i="14" s="1"/>
  <c r="C4189" i="14"/>
  <c r="C3076" i="14"/>
  <c r="C1963" i="14"/>
  <c r="C542" i="14" l="1"/>
  <c r="C543" i="14" s="1"/>
  <c r="C544" i="14" s="1"/>
  <c r="C545" i="14" s="1"/>
  <c r="C4190" i="14"/>
  <c r="C4191" i="14" s="1"/>
  <c r="C1964" i="14"/>
  <c r="C3077" i="14"/>
  <c r="C3079" i="14" s="1"/>
  <c r="C548" i="14" l="1"/>
  <c r="C3082" i="14"/>
  <c r="C3083" i="14" s="1"/>
  <c r="C4192" i="14"/>
  <c r="C4195" i="14" s="1"/>
  <c r="C1965" i="14"/>
  <c r="C1966" i="14" s="1"/>
  <c r="C549" i="14" l="1"/>
  <c r="C550" i="14" s="1"/>
  <c r="C1969" i="14"/>
  <c r="C4196" i="14"/>
  <c r="C3084" i="14"/>
  <c r="C3085" i="14" s="1"/>
  <c r="C3086" i="14" l="1"/>
  <c r="C3089" i="14" s="1"/>
  <c r="C3090" i="14" s="1"/>
  <c r="C551" i="14"/>
  <c r="C4197" i="14"/>
  <c r="C4198" i="14" s="1"/>
  <c r="C1970" i="14"/>
  <c r="C1971" i="14" s="1"/>
  <c r="C552" i="14" l="1"/>
  <c r="C555" i="14" s="1"/>
  <c r="C1972" i="14"/>
  <c r="C1973" i="14" s="1"/>
  <c r="C4199" i="14"/>
  <c r="C4202" i="14" s="1"/>
  <c r="C3091" i="14"/>
  <c r="C3092" i="14" s="1"/>
  <c r="C556" i="14" l="1"/>
  <c r="C557" i="14" s="1"/>
  <c r="C3093" i="14"/>
  <c r="C4203" i="14"/>
  <c r="C4204" i="14" s="1"/>
  <c r="C1976" i="14"/>
  <c r="C558" i="14" l="1"/>
  <c r="C559" i="14" s="1"/>
  <c r="C4205" i="14"/>
  <c r="C1977" i="14"/>
  <c r="C3096" i="14"/>
  <c r="C562" i="14" l="1"/>
  <c r="C1978" i="14"/>
  <c r="C3097" i="14"/>
  <c r="C4206" i="14"/>
  <c r="C4209" i="14" s="1"/>
  <c r="C563" i="14" l="1"/>
  <c r="C564" i="14" s="1"/>
  <c r="C565" i="14" s="1"/>
  <c r="C566" i="14" s="1"/>
  <c r="C3098" i="14"/>
  <c r="C3099" i="14" s="1"/>
  <c r="C4210" i="14"/>
  <c r="C1979" i="14"/>
  <c r="C569" i="14" l="1"/>
  <c r="C3100" i="14"/>
  <c r="C4211" i="14"/>
  <c r="C1980" i="14"/>
  <c r="C1983" i="14" s="1"/>
  <c r="C570" i="14" l="1"/>
  <c r="C571" i="14" s="1"/>
  <c r="C3103" i="14"/>
  <c r="C1984" i="14"/>
  <c r="C1985" i="14" s="1"/>
  <c r="C4212" i="14"/>
  <c r="C572" i="14" l="1"/>
  <c r="C1987" i="14"/>
  <c r="C1990" i="14" s="1"/>
  <c r="C1991" i="14" s="1"/>
  <c r="C3104" i="14"/>
  <c r="C4213" i="14"/>
  <c r="C573" i="14" l="1"/>
  <c r="C576" i="14" s="1"/>
  <c r="C1992" i="14"/>
  <c r="C3105" i="14"/>
  <c r="C4216" i="14"/>
  <c r="C4217" i="14" s="1"/>
  <c r="C577" i="14" l="1"/>
  <c r="C578" i="14" s="1"/>
  <c r="C579" i="14" s="1"/>
  <c r="C1993" i="14"/>
  <c r="C3106" i="14"/>
  <c r="C4218" i="14"/>
  <c r="C4219" i="14" s="1"/>
  <c r="C580" i="14" l="1"/>
  <c r="C583" i="14" s="1"/>
  <c r="C1994" i="14"/>
  <c r="C1997" i="14" s="1"/>
  <c r="C4220" i="14"/>
  <c r="C3107" i="14"/>
  <c r="C584" i="14" l="1"/>
  <c r="C585" i="14" s="1"/>
  <c r="C586" i="14" s="1"/>
  <c r="C587" i="14" s="1"/>
  <c r="C3110" i="14"/>
  <c r="C1998" i="14"/>
  <c r="C4223" i="14"/>
  <c r="C590" i="14" l="1"/>
  <c r="C591" i="14" s="1"/>
  <c r="C592" i="14" s="1"/>
  <c r="C4224" i="14"/>
  <c r="C1999" i="14"/>
  <c r="C3111" i="14"/>
  <c r="C3112" i="14" s="1"/>
  <c r="C4225" i="14" l="1"/>
  <c r="C4226" i="14" s="1"/>
  <c r="C593" i="14"/>
  <c r="C594" i="14" s="1"/>
  <c r="C3113" i="14"/>
  <c r="C3114" i="14" s="1"/>
  <c r="C2000" i="14"/>
  <c r="C597" i="14" l="1"/>
  <c r="C598" i="14" s="1"/>
  <c r="C599" i="14" s="1"/>
  <c r="C4227" i="14"/>
  <c r="C4230" i="14" s="1"/>
  <c r="C3117" i="14"/>
  <c r="C2001" i="14"/>
  <c r="C4231" i="14" l="1"/>
  <c r="C4232" i="14" s="1"/>
  <c r="C4233" i="14" s="1"/>
  <c r="C600" i="14"/>
  <c r="C601" i="14" s="1"/>
  <c r="C2004" i="14"/>
  <c r="C2005" i="14" s="1"/>
  <c r="C3118" i="14"/>
  <c r="C3119" i="14" s="1"/>
  <c r="C604" i="14" l="1"/>
  <c r="C605" i="14" s="1"/>
  <c r="C3120" i="14"/>
  <c r="C2006" i="14"/>
  <c r="C2007" i="14" s="1"/>
  <c r="C2008" i="14" s="1"/>
  <c r="C4234" i="14"/>
  <c r="C606" i="14" l="1"/>
  <c r="C607" i="14" s="1"/>
  <c r="C608" i="14" s="1"/>
  <c r="C2011" i="14"/>
  <c r="C3121" i="14"/>
  <c r="C3124" i="14" s="1"/>
  <c r="C4237" i="14"/>
  <c r="C611" i="14" l="1"/>
  <c r="C612" i="14" s="1"/>
  <c r="C3125" i="14"/>
  <c r="C4238" i="14"/>
  <c r="C2012" i="14"/>
  <c r="C613" i="14" l="1"/>
  <c r="C614" i="14" s="1"/>
  <c r="C615" i="14" s="1"/>
  <c r="C4239" i="14"/>
  <c r="C3126" i="14"/>
  <c r="C2013" i="14"/>
  <c r="C2014" i="14" s="1"/>
  <c r="C618" i="14" l="1"/>
  <c r="C4240" i="14"/>
  <c r="C4241" i="14" s="1"/>
  <c r="C4244" i="14" s="1"/>
  <c r="C2015" i="14"/>
  <c r="C2018" i="14" s="1"/>
  <c r="C3127" i="14"/>
  <c r="C619" i="14" l="1"/>
  <c r="C620" i="14" s="1"/>
  <c r="C621" i="14" s="1"/>
  <c r="C4245" i="14"/>
  <c r="C2019" i="14"/>
  <c r="C3128" i="14"/>
  <c r="C622" i="14" l="1"/>
  <c r="C2020" i="14"/>
  <c r="C2021" i="14" s="1"/>
  <c r="C4246" i="14"/>
  <c r="C3131" i="14"/>
  <c r="C625" i="14" l="1"/>
  <c r="C4247" i="14"/>
  <c r="C3132" i="14"/>
  <c r="C3133" i="14" s="1"/>
  <c r="C2022" i="14"/>
  <c r="C2025" i="14" s="1"/>
  <c r="C3134" i="14" l="1"/>
  <c r="C3135" i="14" s="1"/>
  <c r="C626" i="14"/>
  <c r="C627" i="14" s="1"/>
  <c r="C4248" i="14"/>
  <c r="C2026" i="14"/>
  <c r="C628" i="14" l="1"/>
  <c r="C629" i="14" s="1"/>
  <c r="C2027" i="14"/>
  <c r="C4251" i="14"/>
  <c r="C3138" i="14"/>
  <c r="C3139" i="14" s="1"/>
  <c r="C632" i="14" l="1"/>
  <c r="C4252" i="14"/>
  <c r="C3140" i="14"/>
  <c r="C2028" i="14"/>
  <c r="C2029" i="14" s="1"/>
  <c r="C633" i="14" l="1"/>
  <c r="C3141" i="14"/>
  <c r="C4253" i="14"/>
  <c r="C4254" i="14" s="1"/>
  <c r="C2032" i="14"/>
  <c r="C634" i="14" l="1"/>
  <c r="C635" i="14" s="1"/>
  <c r="C4255" i="14"/>
  <c r="C2033" i="14"/>
  <c r="C2034" i="14" s="1"/>
  <c r="C3142" i="14"/>
  <c r="C636" i="14" l="1"/>
  <c r="C639" i="14" s="1"/>
  <c r="C2035" i="14"/>
  <c r="C2036" i="14" s="1"/>
  <c r="C4258" i="14"/>
  <c r="C3145" i="14"/>
  <c r="C640" i="14" l="1"/>
  <c r="C641" i="14" s="1"/>
  <c r="C642" i="14" s="1"/>
  <c r="C3146" i="14"/>
  <c r="C2039" i="14"/>
  <c r="C4259" i="14"/>
  <c r="C643" i="14" l="1"/>
  <c r="C646" i="14" s="1"/>
  <c r="C3147" i="14"/>
  <c r="C4260" i="14"/>
  <c r="C4261" i="14" s="1"/>
  <c r="C2040" i="14"/>
  <c r="C3148" i="14" l="1"/>
  <c r="C3149" i="14" s="1"/>
  <c r="C647" i="14"/>
  <c r="C4262" i="14"/>
  <c r="C4265" i="14" s="1"/>
  <c r="C2041" i="14"/>
  <c r="C3152" i="14" l="1"/>
  <c r="C648" i="14"/>
  <c r="C4266" i="14"/>
  <c r="C2042" i="14"/>
  <c r="C3153" i="14" l="1"/>
  <c r="C3154" i="14" s="1"/>
  <c r="C3155" i="14" s="1"/>
  <c r="C649" i="14"/>
  <c r="C4267" i="14"/>
  <c r="C4268" i="14" s="1"/>
  <c r="C4272" i="14" s="1"/>
  <c r="C2043" i="14"/>
  <c r="C2046" i="14" s="1"/>
  <c r="C650" i="14" l="1"/>
  <c r="C3156" i="14"/>
  <c r="C3159" i="14" s="1"/>
  <c r="C4273" i="14"/>
  <c r="C2047" i="14"/>
  <c r="C653" i="14" l="1"/>
  <c r="C2048" i="14"/>
  <c r="C2049" i="14" s="1"/>
  <c r="C4274" i="14"/>
  <c r="C3160" i="14"/>
  <c r="C654" i="14" l="1"/>
  <c r="C655" i="14" s="1"/>
  <c r="C4275" i="14"/>
  <c r="C4276" i="14" s="1"/>
  <c r="C2050" i="14"/>
  <c r="C2053" i="14" s="1"/>
  <c r="C3161" i="14"/>
  <c r="C656" i="14" l="1"/>
  <c r="C3162" i="14"/>
  <c r="C2054" i="14"/>
  <c r="C4279" i="14"/>
  <c r="C657" i="14" l="1"/>
  <c r="C2055" i="14"/>
  <c r="C4280" i="14"/>
  <c r="C4281" i="14" s="1"/>
  <c r="C3163" i="14"/>
  <c r="C3166" i="14" s="1"/>
  <c r="C4282" i="14" l="1"/>
  <c r="C4283" i="14" s="1"/>
  <c r="C660" i="14"/>
  <c r="C3167" i="14"/>
  <c r="C3168" i="14" s="1"/>
  <c r="C2056" i="14"/>
  <c r="C2057" i="14" s="1"/>
  <c r="C661" i="14" l="1"/>
  <c r="C662" i="14" s="1"/>
  <c r="C663" i="14" s="1"/>
  <c r="C3169" i="14"/>
  <c r="C3170" i="14" s="1"/>
  <c r="C3174" i="14" s="1"/>
  <c r="C2060" i="14"/>
  <c r="C4286" i="14"/>
  <c r="C664" i="14" l="1"/>
  <c r="C3175" i="14"/>
  <c r="C3176" i="14" s="1"/>
  <c r="C4287" i="14"/>
  <c r="C2061" i="14"/>
  <c r="C2062" i="14" s="1"/>
  <c r="C667" i="14" l="1"/>
  <c r="C4288" i="14"/>
  <c r="C4289" i="14" s="1"/>
  <c r="C2063" i="14"/>
  <c r="C3177" i="14"/>
  <c r="C3180" i="14" s="1"/>
  <c r="C668" i="14" l="1"/>
  <c r="C669" i="14" s="1"/>
  <c r="C670" i="14" s="1"/>
  <c r="C4290" i="14"/>
  <c r="C3181" i="14"/>
  <c r="C2064" i="14"/>
  <c r="C671" i="14" l="1"/>
  <c r="C674" i="14" s="1"/>
  <c r="C3182" i="14"/>
  <c r="C3183" i="14" s="1"/>
  <c r="C2067" i="14"/>
  <c r="C4293" i="14"/>
  <c r="C4294" i="14" s="1"/>
  <c r="C675" i="14" l="1"/>
  <c r="C676" i="14" s="1"/>
  <c r="C2068" i="14"/>
  <c r="C2069" i="14" s="1"/>
  <c r="C3184" i="14"/>
  <c r="C4295" i="14"/>
  <c r="C4296" i="14" s="1"/>
  <c r="C677" i="14" l="1"/>
  <c r="C678" i="14" s="1"/>
  <c r="C2070" i="14"/>
  <c r="C2071" i="14" s="1"/>
  <c r="C4297" i="14"/>
  <c r="C3187" i="14"/>
  <c r="C681" i="14" l="1"/>
  <c r="C4300" i="14"/>
  <c r="C2074" i="14"/>
  <c r="C2075" i="14" s="1"/>
  <c r="C3188" i="14"/>
  <c r="C3189" i="14" s="1"/>
  <c r="C682" i="14" l="1"/>
  <c r="C683" i="14" s="1"/>
  <c r="C684" i="14" s="1"/>
  <c r="C688" i="14" s="1"/>
  <c r="C3190" i="14"/>
  <c r="C4301" i="14"/>
  <c r="C2076" i="14"/>
  <c r="C2078" i="14" s="1"/>
  <c r="C689" i="14" l="1"/>
  <c r="C690" i="14" s="1"/>
  <c r="C691" i="14" s="1"/>
  <c r="C2081" i="14"/>
  <c r="C2082" i="14" s="1"/>
  <c r="C3191" i="14"/>
  <c r="C4302" i="14"/>
  <c r="C4303" i="14" s="1"/>
  <c r="C4307" i="14" s="1"/>
  <c r="C692" i="14" l="1"/>
  <c r="C695" i="14" s="1"/>
  <c r="C4308" i="14"/>
  <c r="C3194" i="14"/>
  <c r="C2083" i="14"/>
  <c r="C4309" i="14" l="1"/>
  <c r="C4310" i="14" s="1"/>
  <c r="C4311" i="14" s="1"/>
  <c r="C696" i="14"/>
  <c r="C2084" i="14"/>
  <c r="C3195" i="14"/>
  <c r="C697" i="14" l="1"/>
  <c r="C698" i="14" s="1"/>
  <c r="C3196" i="14"/>
  <c r="C2085" i="14"/>
  <c r="C4314" i="14"/>
  <c r="C699" i="14" l="1"/>
  <c r="C702" i="14" s="1"/>
  <c r="C3197" i="14"/>
  <c r="C4315" i="14"/>
  <c r="C4316" i="14" s="1"/>
  <c r="C2088" i="14"/>
  <c r="C703" i="14" l="1"/>
  <c r="C704" i="14" s="1"/>
  <c r="C4317" i="14"/>
  <c r="C3198" i="14"/>
  <c r="C3201" i="14" s="1"/>
  <c r="C2089" i="14"/>
  <c r="C705" i="14" l="1"/>
  <c r="C706" i="14" s="1"/>
  <c r="C2090" i="14"/>
  <c r="C2091" i="14" s="1"/>
  <c r="C3202" i="14"/>
  <c r="C4318" i="14"/>
  <c r="C709" i="14" l="1"/>
  <c r="C710" i="14" s="1"/>
  <c r="C711" i="14" s="1"/>
  <c r="C2092" i="14"/>
  <c r="C3203" i="14"/>
  <c r="C3204" i="14" s="1"/>
  <c r="C3205" i="14" s="1"/>
  <c r="C3209" i="14" s="1"/>
  <c r="C4321" i="14"/>
  <c r="C712" i="14" l="1"/>
  <c r="C713" i="14" s="1"/>
  <c r="C3210" i="14"/>
  <c r="C4322" i="14"/>
  <c r="C4323" i="14" s="1"/>
  <c r="C2095" i="14"/>
  <c r="C4324" i="14" l="1"/>
  <c r="C4328" i="14" s="1"/>
  <c r="C4329" i="14" s="1"/>
  <c r="C716" i="14"/>
  <c r="C3211" i="14"/>
  <c r="C2096" i="14"/>
  <c r="C717" i="14" l="1"/>
  <c r="C718" i="14" s="1"/>
  <c r="C4330" i="14"/>
  <c r="C2097" i="14"/>
  <c r="C3212" i="14"/>
  <c r="C719" i="14" l="1"/>
  <c r="C720" i="14" s="1"/>
  <c r="C2098" i="14"/>
  <c r="C4331" i="14"/>
  <c r="C3215" i="14"/>
  <c r="C723" i="14" l="1"/>
  <c r="C724" i="14" s="1"/>
  <c r="C3216" i="14"/>
  <c r="C4332" i="14"/>
  <c r="C2099" i="14"/>
  <c r="C3217" i="14" l="1"/>
  <c r="C3218" i="14" s="1"/>
  <c r="C3219" i="14" s="1"/>
  <c r="C726" i="14"/>
  <c r="C727" i="14" s="1"/>
  <c r="C4335" i="14"/>
  <c r="C2102" i="14"/>
  <c r="C730" i="14" l="1"/>
  <c r="C731" i="14" s="1"/>
  <c r="C733" i="14" s="1"/>
  <c r="C4336" i="14"/>
  <c r="C4337" i="14" s="1"/>
  <c r="C2103" i="14"/>
  <c r="C2104" i="14" s="1"/>
  <c r="C3222" i="14"/>
  <c r="C734" i="14" l="1"/>
  <c r="C4339" i="14"/>
  <c r="C2105" i="14"/>
  <c r="C2106" i="14" s="1"/>
  <c r="C3223" i="14"/>
  <c r="C3224" i="14" s="1"/>
  <c r="C737" i="14" l="1"/>
  <c r="C2109" i="14"/>
  <c r="C3225" i="14"/>
  <c r="C3226" i="14" s="1"/>
  <c r="C3230" i="14" s="1"/>
  <c r="C4342" i="14"/>
  <c r="C4343" i="14" s="1"/>
  <c r="C738" i="14" l="1"/>
  <c r="C739" i="14" s="1"/>
  <c r="C740" i="14" s="1"/>
  <c r="C3231" i="14"/>
  <c r="C3232" i="14" s="1"/>
  <c r="C4344" i="14"/>
  <c r="C4345" i="14" s="1"/>
  <c r="C2110" i="14"/>
  <c r="C4346" i="14" l="1"/>
  <c r="C741" i="14"/>
  <c r="C3233" i="14"/>
  <c r="C4349" i="14"/>
  <c r="C4350" i="14" s="1"/>
  <c r="C2111" i="14"/>
  <c r="C2113" i="14" s="1"/>
  <c r="C744" i="14" l="1"/>
  <c r="C745" i="14" s="1"/>
  <c r="C2116" i="14"/>
  <c r="C4351" i="14"/>
  <c r="C3236" i="14"/>
  <c r="C746" i="14" l="1"/>
  <c r="C747" i="14" s="1"/>
  <c r="C748" i="14" s="1"/>
  <c r="C4352" i="14"/>
  <c r="C3237" i="14"/>
  <c r="C3238" i="14" s="1"/>
  <c r="C2117" i="14"/>
  <c r="C2118" i="14" s="1"/>
  <c r="C751" i="14" l="1"/>
  <c r="C2119" i="14"/>
  <c r="C2120" i="14" s="1"/>
  <c r="C3239" i="14"/>
  <c r="C4353" i="14"/>
  <c r="C752" i="14" l="1"/>
  <c r="C753" i="14" s="1"/>
  <c r="C3240" i="14"/>
  <c r="C3243" i="14" s="1"/>
  <c r="C2123" i="14"/>
  <c r="C4356" i="14"/>
  <c r="C754" i="14" l="1"/>
  <c r="C4357" i="14"/>
  <c r="C3244" i="14"/>
  <c r="C2124" i="14"/>
  <c r="C755" i="14" l="1"/>
  <c r="C758" i="14" s="1"/>
  <c r="C4358" i="14"/>
  <c r="C4359" i="14" s="1"/>
  <c r="C4360" i="14" s="1"/>
  <c r="C2125" i="14"/>
  <c r="C3245" i="14"/>
  <c r="C3246" i="14" s="1"/>
  <c r="C759" i="14" l="1"/>
  <c r="C760" i="14" s="1"/>
  <c r="C761" i="14" s="1"/>
  <c r="C3247" i="14"/>
  <c r="C2126" i="14"/>
  <c r="C4363" i="14"/>
  <c r="C762" i="14" l="1"/>
  <c r="C765" i="14" s="1"/>
  <c r="C3250" i="14"/>
  <c r="C4364" i="14"/>
  <c r="C4365" i="14" s="1"/>
  <c r="C2127" i="14"/>
  <c r="C2130" i="14" s="1"/>
  <c r="C766" i="14" l="1"/>
  <c r="C767" i="14" s="1"/>
  <c r="C768" i="14" s="1"/>
  <c r="C769" i="14" s="1"/>
  <c r="C4366" i="14"/>
  <c r="C4367" i="14" s="1"/>
  <c r="C3251" i="14"/>
  <c r="C2131" i="14"/>
  <c r="C772" i="14" l="1"/>
  <c r="C3252" i="14"/>
  <c r="C3253" i="14" s="1"/>
  <c r="C3254" i="14" s="1"/>
  <c r="C4370" i="14"/>
  <c r="C4371" i="14" s="1"/>
  <c r="C2132" i="14"/>
  <c r="C2134" i="14" s="1"/>
  <c r="C773" i="14" l="1"/>
  <c r="C774" i="14" s="1"/>
  <c r="C2137" i="14"/>
  <c r="C2138" i="14" s="1"/>
  <c r="C3257" i="14"/>
  <c r="C3258" i="14" s="1"/>
  <c r="C4372" i="14"/>
  <c r="C4373" i="14" s="1"/>
  <c r="C775" i="14" l="1"/>
  <c r="C4374" i="14"/>
  <c r="C4377" i="14" s="1"/>
  <c r="C3259" i="14"/>
  <c r="C2139" i="14"/>
  <c r="C3260" i="14" l="1"/>
  <c r="C3261" i="14" s="1"/>
  <c r="C3264" i="14" s="1"/>
  <c r="C3265" i="14" s="1"/>
  <c r="C776" i="14"/>
  <c r="C4379" i="14"/>
  <c r="C4380" i="14" s="1"/>
  <c r="C2140" i="14"/>
  <c r="C779" i="14" l="1"/>
  <c r="C4381" i="14"/>
  <c r="C4384" i="14" s="1"/>
  <c r="C3266" i="14"/>
  <c r="C2141" i="14"/>
  <c r="C2144" i="14" s="1"/>
  <c r="C3267" i="14" l="1"/>
  <c r="C3268" i="14" s="1"/>
  <c r="C780" i="14"/>
  <c r="C781" i="14" s="1"/>
  <c r="C4386" i="14"/>
  <c r="C4387" i="14" s="1"/>
  <c r="C2145" i="14"/>
  <c r="C2147" i="14" s="1"/>
  <c r="C3271" i="14" l="1"/>
  <c r="C3272" i="14" s="1"/>
  <c r="C3273" i="14" s="1"/>
  <c r="C3274" i="14" s="1"/>
  <c r="C782" i="14"/>
  <c r="C783" i="14" s="1"/>
  <c r="C788" i="14" s="1"/>
  <c r="C789" i="14" s="1"/>
  <c r="C4388" i="14"/>
  <c r="C2148" i="14"/>
  <c r="C3275" i="14" l="1"/>
  <c r="C3278" i="14" s="1"/>
  <c r="C790" i="14"/>
  <c r="C793" i="14" s="1"/>
  <c r="C4391" i="14"/>
  <c r="C2151" i="14"/>
  <c r="C2152" i="14" s="1"/>
  <c r="C794" i="14" l="1"/>
  <c r="C795" i="14" s="1"/>
  <c r="C796" i="14" s="1"/>
  <c r="C2153" i="14"/>
  <c r="C2154" i="14" s="1"/>
  <c r="C3279" i="14"/>
  <c r="C3280" i="14" s="1"/>
  <c r="C4392" i="14"/>
  <c r="C3281" i="14" l="1"/>
  <c r="C3285" i="14" s="1"/>
  <c r="C3286" i="14" s="1"/>
  <c r="C3287" i="14" s="1"/>
  <c r="C797" i="14"/>
  <c r="C4393" i="14"/>
  <c r="C4394" i="14" s="1"/>
  <c r="C2155" i="14"/>
  <c r="C800" i="14" l="1"/>
  <c r="C801" i="14" s="1"/>
  <c r="C4395" i="14"/>
  <c r="C4398" i="14" s="1"/>
  <c r="C4399" i="14" s="1"/>
  <c r="C3288" i="14"/>
  <c r="C3292" i="14" s="1"/>
  <c r="C2158" i="14"/>
  <c r="C2159" i="14" s="1"/>
  <c r="C802" i="14" l="1"/>
  <c r="C803" i="14" s="1"/>
  <c r="C3293" i="14"/>
  <c r="C4400" i="14"/>
  <c r="C4401" i="14" s="1"/>
  <c r="C4402" i="14" s="1"/>
  <c r="C2160" i="14"/>
  <c r="C2161" i="14" s="1"/>
  <c r="C804" i="14" l="1"/>
  <c r="C2162" i="14"/>
  <c r="C4405" i="14"/>
  <c r="C3294" i="14"/>
  <c r="C3295" i="14" s="1"/>
  <c r="C3296" i="14" l="1"/>
  <c r="C3299" i="14" s="1"/>
  <c r="C807" i="14"/>
  <c r="C4406" i="14"/>
  <c r="C2165" i="14"/>
  <c r="C808" i="14" l="1"/>
  <c r="C809" i="14" s="1"/>
  <c r="C4407" i="14"/>
  <c r="C2166" i="14"/>
  <c r="C2167" i="14" s="1"/>
  <c r="C3300" i="14"/>
  <c r="C4408" i="14" l="1"/>
  <c r="C4409" i="14" s="1"/>
  <c r="C810" i="14"/>
  <c r="C811" i="14" s="1"/>
  <c r="C2168" i="14"/>
  <c r="C3301" i="14"/>
  <c r="C814" i="14" l="1"/>
  <c r="C815" i="14" s="1"/>
  <c r="C816" i="14" s="1"/>
  <c r="C4412" i="14"/>
  <c r="C4413" i="14" s="1"/>
  <c r="C3302" i="14"/>
  <c r="C2169" i="14"/>
  <c r="C2172" i="14" s="1"/>
  <c r="C817" i="14" l="1"/>
  <c r="C4414" i="14"/>
  <c r="C4415" i="14" s="1"/>
  <c r="C2173" i="14"/>
  <c r="C2174" i="14" s="1"/>
  <c r="C3303" i="14"/>
  <c r="C818" i="14" l="1"/>
  <c r="C821" i="14" s="1"/>
  <c r="C3306" i="14"/>
  <c r="C2175" i="14"/>
  <c r="C2176" i="14" s="1"/>
  <c r="C4416" i="14"/>
  <c r="C822" i="14" l="1"/>
  <c r="C823" i="14" s="1"/>
  <c r="C4419" i="14"/>
  <c r="C3307" i="14"/>
  <c r="C3308" i="14" s="1"/>
  <c r="C2179" i="14"/>
  <c r="C824" i="14" l="1"/>
  <c r="C825" i="14" s="1"/>
  <c r="C3309" i="14"/>
  <c r="C4420" i="14"/>
  <c r="C2180" i="14"/>
  <c r="C2181" i="14" s="1"/>
  <c r="C828" i="14" l="1"/>
  <c r="C829" i="14" s="1"/>
  <c r="C3310" i="14"/>
  <c r="C4421" i="14"/>
  <c r="C4422" i="14" s="1"/>
  <c r="C2182" i="14"/>
  <c r="C2183" i="14" s="1"/>
  <c r="C2187" i="14" s="1"/>
  <c r="C830" i="14" l="1"/>
  <c r="C831" i="14" s="1"/>
  <c r="C835" i="14" s="1"/>
  <c r="C2188" i="14"/>
  <c r="C2189" i="14" s="1"/>
  <c r="C3313" i="14"/>
  <c r="C4423" i="14"/>
  <c r="C836" i="14" l="1"/>
  <c r="C837" i="14" s="1"/>
  <c r="C838" i="14" s="1"/>
  <c r="C839" i="14" s="1"/>
  <c r="C842" i="14" s="1"/>
  <c r="C4426" i="14"/>
  <c r="C2190" i="14"/>
  <c r="C2194" i="14" s="1"/>
  <c r="C3314" i="14"/>
  <c r="C844" i="14" l="1"/>
  <c r="C845" i="14" s="1"/>
  <c r="C846" i="14" s="1"/>
  <c r="C3315" i="14"/>
  <c r="C3316" i="14" s="1"/>
  <c r="C2195" i="14"/>
  <c r="C2196" i="14" s="1"/>
  <c r="C4427" i="14"/>
  <c r="C4428" i="14" s="1"/>
  <c r="C849" i="14" l="1"/>
  <c r="C850" i="14" s="1"/>
  <c r="C3317" i="14"/>
  <c r="C4429" i="14"/>
  <c r="C2197" i="14"/>
  <c r="C851" i="14" l="1"/>
  <c r="C852" i="14" s="1"/>
  <c r="C856" i="14" s="1"/>
  <c r="C3320" i="14"/>
  <c r="C3321" i="14" s="1"/>
  <c r="C4430" i="14"/>
  <c r="C2200" i="14"/>
  <c r="C857" i="14" l="1"/>
  <c r="C2201" i="14"/>
  <c r="C2202" i="14" s="1"/>
  <c r="C4433" i="14"/>
  <c r="C3322" i="14"/>
  <c r="C3323" i="14" s="1"/>
  <c r="C3324" i="14" l="1"/>
  <c r="C3329" i="14" s="1"/>
  <c r="C3330" i="14" s="1"/>
  <c r="C3331" i="14" s="1"/>
  <c r="C858" i="14"/>
  <c r="C2203" i="14"/>
  <c r="C4434" i="14"/>
  <c r="C859" i="14" l="1"/>
  <c r="C4435" i="14"/>
  <c r="C4436" i="14" s="1"/>
  <c r="C3334" i="14"/>
  <c r="C2204" i="14"/>
  <c r="C860" i="14" l="1"/>
  <c r="C4437" i="14"/>
  <c r="C2207" i="14"/>
  <c r="C3335" i="14"/>
  <c r="C863" i="14" l="1"/>
  <c r="C3336" i="14"/>
  <c r="C2208" i="14"/>
  <c r="C4440" i="14"/>
  <c r="C864" i="14" l="1"/>
  <c r="C865" i="14" s="1"/>
  <c r="C866" i="14" s="1"/>
  <c r="C2209" i="14"/>
  <c r="C2210" i="14" s="1"/>
  <c r="C4441" i="14"/>
  <c r="C3337" i="14"/>
  <c r="C867" i="14" l="1"/>
  <c r="C870" i="14" s="1"/>
  <c r="C4442" i="14"/>
  <c r="C4443" i="14" s="1"/>
  <c r="C3338" i="14"/>
  <c r="C3341" i="14" s="1"/>
  <c r="C2211" i="14"/>
  <c r="C871" i="14" l="1"/>
  <c r="C872" i="14" s="1"/>
  <c r="C4444" i="14"/>
  <c r="C4449" i="14" s="1"/>
  <c r="C2214" i="14"/>
  <c r="C3342" i="14"/>
  <c r="C873" i="14" l="1"/>
  <c r="C874" i="14" s="1"/>
  <c r="C4450" i="14"/>
  <c r="C4451" i="14" s="1"/>
  <c r="C3343" i="14"/>
  <c r="C3344" i="14" s="1"/>
  <c r="C2215" i="14"/>
  <c r="C2216" i="14" s="1"/>
  <c r="C877" i="14" l="1"/>
  <c r="C3345" i="14"/>
  <c r="C2217" i="14"/>
  <c r="C4454" i="14"/>
  <c r="C878" i="14" l="1"/>
  <c r="C879" i="14" s="1"/>
  <c r="C2218" i="14"/>
  <c r="C4455" i="14"/>
  <c r="C3348" i="14"/>
  <c r="C880" i="14" l="1"/>
  <c r="C881" i="14" s="1"/>
  <c r="C4456" i="14"/>
  <c r="C2221" i="14"/>
  <c r="C3349" i="14"/>
  <c r="C3350" i="14" s="1"/>
  <c r="C884" i="14" l="1"/>
  <c r="C885" i="14" s="1"/>
  <c r="C2222" i="14"/>
  <c r="C3351" i="14"/>
  <c r="C4457" i="14"/>
  <c r="C886" i="14" l="1"/>
  <c r="C887" i="14" s="1"/>
  <c r="C888" i="14" s="1"/>
  <c r="C2223" i="14"/>
  <c r="C3352" i="14"/>
  <c r="C4458" i="14"/>
  <c r="C4461" i="14" s="1"/>
  <c r="C2224" i="14" l="1"/>
  <c r="C2225" i="14" s="1"/>
  <c r="C891" i="14"/>
  <c r="C3355" i="14"/>
  <c r="C3356" i="14" s="1"/>
  <c r="C4462" i="14"/>
  <c r="C892" i="14" l="1"/>
  <c r="C893" i="14" s="1"/>
  <c r="C895" i="14" s="1"/>
  <c r="C2228" i="14"/>
  <c r="C2229" i="14" s="1"/>
  <c r="C2230" i="14" s="1"/>
  <c r="C4463" i="14"/>
  <c r="C3357" i="14"/>
  <c r="C3358" i="14" s="1"/>
  <c r="C3359" i="14" s="1"/>
  <c r="C898" i="14" l="1"/>
  <c r="C899" i="14" s="1"/>
  <c r="C900" i="14" s="1"/>
  <c r="C901" i="14" s="1"/>
  <c r="C2231" i="14"/>
  <c r="C2232" i="14" s="1"/>
  <c r="C2237" i="14" s="1"/>
  <c r="C3362" i="14"/>
  <c r="C4464" i="14"/>
  <c r="C4465" i="14" s="1"/>
  <c r="C2238" i="14" l="1"/>
  <c r="C2239" i="14" s="1"/>
  <c r="C3363" i="14"/>
  <c r="C902" i="14"/>
  <c r="C905" i="14" s="1"/>
  <c r="C4468" i="14"/>
  <c r="C3364" i="14" l="1"/>
  <c r="C2242" i="14"/>
  <c r="C906" i="14"/>
  <c r="C907" i="14" s="1"/>
  <c r="C4469" i="14"/>
  <c r="C4470" i="14" s="1"/>
  <c r="C4471" i="14" l="1"/>
  <c r="C4472" i="14" s="1"/>
  <c r="C3365" i="14"/>
  <c r="C908" i="14"/>
  <c r="C909" i="14" s="1"/>
  <c r="C2243" i="14"/>
  <c r="C3366" i="14" l="1"/>
  <c r="C2244" i="14"/>
  <c r="C912" i="14"/>
  <c r="C4475" i="14"/>
  <c r="C4476" i="14" s="1"/>
  <c r="C2245" i="14" l="1"/>
  <c r="C913" i="14"/>
  <c r="C4477" i="14"/>
  <c r="C3369" i="14"/>
  <c r="C4478" i="14" l="1"/>
  <c r="C914" i="14"/>
  <c r="C915" i="14" s="1"/>
  <c r="C3370" i="14"/>
  <c r="C2246" i="14"/>
  <c r="C3371" i="14" l="1"/>
  <c r="C3372" i="14" s="1"/>
  <c r="C3376" i="14" s="1"/>
  <c r="C916" i="14"/>
  <c r="C919" i="14" s="1"/>
  <c r="C2249" i="14"/>
  <c r="C2250" i="14" s="1"/>
  <c r="C4479" i="14"/>
  <c r="C3377" i="14" l="1"/>
  <c r="C3378" i="14" s="1"/>
  <c r="C2251" i="14"/>
  <c r="C4482" i="14"/>
  <c r="C920" i="14"/>
  <c r="C4483" i="14" l="1"/>
  <c r="C921" i="14"/>
  <c r="C3379" i="14"/>
  <c r="C3380" i="14" s="1"/>
  <c r="C2252" i="14"/>
  <c r="C4484" i="14" l="1"/>
  <c r="C922" i="14"/>
  <c r="C2253" i="14"/>
  <c r="C3383" i="14"/>
  <c r="C3384" i="14" s="1"/>
  <c r="C4485" i="14" l="1"/>
  <c r="C3385" i="14"/>
  <c r="C3386" i="14" s="1"/>
  <c r="C2256" i="14"/>
  <c r="C923" i="14"/>
  <c r="C926" i="14" s="1"/>
  <c r="C2257" i="14" l="1"/>
  <c r="C2258" i="14" s="1"/>
  <c r="C3387" i="14"/>
  <c r="C3390" i="14" s="1"/>
  <c r="C927" i="14"/>
  <c r="C928" i="14" s="1"/>
  <c r="C4486" i="14"/>
  <c r="C2259" i="14" l="1"/>
  <c r="C929" i="14"/>
  <c r="C3391" i="14"/>
  <c r="C4489" i="14"/>
  <c r="C4490" i="14" s="1"/>
  <c r="C3392" i="14" l="1"/>
  <c r="C3393" i="14" s="1"/>
  <c r="C4491" i="14"/>
  <c r="C4492" i="14" s="1"/>
  <c r="C4496" i="14" s="1"/>
  <c r="C930" i="14"/>
  <c r="C2260" i="14"/>
  <c r="C2263" i="14" s="1"/>
  <c r="C4497" i="14" l="1"/>
  <c r="C3394" i="14"/>
  <c r="C3397" i="14" s="1"/>
  <c r="C933" i="14"/>
  <c r="C2264" i="14"/>
  <c r="C4498" i="14" l="1"/>
  <c r="C4499" i="14" s="1"/>
  <c r="C2265" i="14"/>
  <c r="C2266" i="14" s="1"/>
  <c r="C3398" i="14"/>
  <c r="C3400" i="14" s="1"/>
  <c r="C934" i="14"/>
  <c r="C935" i="14" s="1"/>
  <c r="C4500" i="14" l="1"/>
  <c r="C3401" i="14"/>
  <c r="C936" i="14"/>
  <c r="C2267" i="14"/>
  <c r="C4503" i="14" l="1"/>
  <c r="C2270" i="14"/>
  <c r="C2271" i="14" s="1"/>
  <c r="C937" i="14"/>
  <c r="C940" i="14" s="1"/>
  <c r="C3404" i="14"/>
  <c r="C941" i="14" l="1"/>
  <c r="C3405" i="14"/>
  <c r="C3406" i="14" s="1"/>
  <c r="C2272" i="14"/>
  <c r="C2273" i="14" s="1"/>
  <c r="C4504" i="14"/>
  <c r="C4506" i="14" s="1"/>
  <c r="C2274" i="14" l="1"/>
  <c r="C4507" i="14"/>
  <c r="C3407" i="14"/>
  <c r="C3408" i="14" s="1"/>
  <c r="C942" i="14"/>
  <c r="C943" i="14" l="1"/>
  <c r="C3411" i="14"/>
  <c r="C2277" i="14"/>
  <c r="C2278" i="14" s="1"/>
  <c r="C4510" i="14"/>
  <c r="C4511" i="14" s="1"/>
  <c r="C3412" i="14" l="1"/>
  <c r="C4512" i="14"/>
  <c r="C2279" i="14"/>
  <c r="C2280" i="14" s="1"/>
  <c r="C2284" i="14" s="1"/>
  <c r="C944" i="14"/>
  <c r="C947" i="14" s="1"/>
  <c r="C2285" i="14" l="1"/>
  <c r="C2286" i="14" s="1"/>
  <c r="C4513" i="14"/>
  <c r="C4514" i="14" s="1"/>
  <c r="C3413" i="14"/>
  <c r="C948" i="14"/>
  <c r="C949" i="14" l="1"/>
  <c r="C2287" i="14"/>
  <c r="C4517" i="14"/>
  <c r="C3414" i="14"/>
  <c r="C3415" i="14" s="1"/>
  <c r="C950" i="14" l="1"/>
  <c r="C4518" i="14"/>
  <c r="C4519" i="14" s="1"/>
  <c r="C3418" i="14"/>
  <c r="C2288" i="14"/>
  <c r="C2291" i="14" l="1"/>
  <c r="C4520" i="14"/>
  <c r="C951" i="14"/>
  <c r="C3419" i="14"/>
  <c r="C3420" i="14" l="1"/>
  <c r="C4521" i="14"/>
  <c r="C4524" i="14" s="1"/>
  <c r="C954" i="14"/>
  <c r="C2292" i="14"/>
  <c r="C2293" i="14" l="1"/>
  <c r="C3421" i="14"/>
  <c r="C955" i="14"/>
  <c r="C956" i="14" s="1"/>
  <c r="C4525" i="14"/>
  <c r="C4526" i="14" s="1"/>
  <c r="C2294" i="14" l="1"/>
  <c r="C4527" i="14"/>
  <c r="C957" i="14"/>
  <c r="C958" i="14" s="1"/>
  <c r="C3422" i="14"/>
  <c r="C961" i="14" l="1"/>
  <c r="C3425" i="14"/>
  <c r="C3426" i="14" s="1"/>
  <c r="C4528" i="14"/>
  <c r="C2295" i="14"/>
  <c r="C2298" i="14" s="1"/>
  <c r="C2299" i="14" l="1"/>
  <c r="C4531" i="14"/>
  <c r="C4532" i="14" s="1"/>
  <c r="C3427" i="14"/>
  <c r="C962" i="14"/>
  <c r="C963" i="14" l="1"/>
  <c r="C964" i="14" s="1"/>
  <c r="C3428" i="14"/>
  <c r="C3429" i="14" s="1"/>
  <c r="C2300" i="14"/>
  <c r="C2301" i="14" s="1"/>
  <c r="C4533" i="14"/>
  <c r="C4534" i="14" s="1"/>
  <c r="C2302" i="14" l="1"/>
  <c r="C965" i="14"/>
  <c r="C4535" i="14"/>
  <c r="C3432" i="14"/>
  <c r="C3433" i="14" l="1"/>
  <c r="C3434" i="14" s="1"/>
  <c r="C2305" i="14"/>
  <c r="C2306" i="14" s="1"/>
  <c r="C968" i="14"/>
  <c r="C4538" i="14"/>
  <c r="C2307" i="14" l="1"/>
  <c r="C2308" i="14" s="1"/>
  <c r="C3436" i="14"/>
  <c r="C969" i="14"/>
  <c r="C4539" i="14"/>
  <c r="C4540" i="14" s="1"/>
  <c r="C2309" i="14" l="1"/>
  <c r="C2312" i="14" s="1"/>
  <c r="C3439" i="14"/>
  <c r="C3440" i="14" s="1"/>
  <c r="C970" i="14"/>
  <c r="C4541" i="14"/>
  <c r="C4542" i="14" s="1"/>
  <c r="C3441" i="14" l="1"/>
  <c r="C2313" i="14"/>
  <c r="C2315" i="14" s="1"/>
  <c r="C4545" i="14"/>
  <c r="C971" i="14"/>
  <c r="C3442" i="14" l="1"/>
  <c r="C2316" i="14"/>
  <c r="C4546" i="14"/>
  <c r="C972" i="14"/>
  <c r="C975" i="14" s="1"/>
  <c r="C976" i="14" l="1"/>
  <c r="C4547" i="14"/>
  <c r="C4548" i="14" s="1"/>
  <c r="C3443" i="14"/>
  <c r="C3446" i="14" s="1"/>
  <c r="C2319" i="14"/>
  <c r="C4549" i="14" l="1"/>
  <c r="C977" i="14"/>
  <c r="C2320" i="14"/>
  <c r="C3447" i="14"/>
  <c r="C3448" i="14" s="1"/>
  <c r="C978" i="14" l="1"/>
  <c r="C979" i="14" s="1"/>
  <c r="C983" i="14" s="1"/>
  <c r="C3449" i="14"/>
  <c r="C2321" i="14"/>
  <c r="C4552" i="14"/>
  <c r="C4553" i="14" s="1"/>
  <c r="C984" i="14" l="1"/>
  <c r="C2322" i="14"/>
  <c r="C4554" i="14"/>
  <c r="C4556" i="14" s="1"/>
  <c r="C3450" i="14"/>
  <c r="C3453" i="14" s="1"/>
  <c r="C4559" i="14" l="1"/>
  <c r="C4560" i="14" s="1"/>
  <c r="C985" i="14"/>
  <c r="C3454" i="14"/>
  <c r="C3455" i="14" s="1"/>
  <c r="C2323" i="14"/>
  <c r="C3456" i="14" l="1"/>
  <c r="C3457" i="14" s="1"/>
  <c r="C986" i="14"/>
  <c r="C989" i="14" s="1"/>
  <c r="C2326" i="14"/>
  <c r="C2327" i="14" s="1"/>
  <c r="C4561" i="14"/>
  <c r="C4562" i="14" s="1"/>
  <c r="C4563" i="14" l="1"/>
  <c r="C4566" i="14" s="1"/>
  <c r="C2328" i="14"/>
  <c r="C2329" i="14" s="1"/>
  <c r="C990" i="14"/>
  <c r="C3460" i="14"/>
  <c r="C2330" i="14" l="1"/>
  <c r="C3461" i="14"/>
  <c r="C991" i="14"/>
  <c r="C4567" i="14"/>
  <c r="C3462" i="14" l="1"/>
  <c r="C4568" i="14"/>
  <c r="C4569" i="14" s="1"/>
  <c r="C992" i="14"/>
  <c r="C2333" i="14"/>
  <c r="C4570" i="14" l="1"/>
  <c r="C3463" i="14"/>
  <c r="C3464" i="14" s="1"/>
  <c r="C2334" i="14"/>
  <c r="C993" i="14"/>
  <c r="C996" i="14" l="1"/>
  <c r="C997" i="14" s="1"/>
  <c r="C2335" i="14"/>
  <c r="C3467" i="14"/>
  <c r="C4573" i="14"/>
  <c r="C2336" i="14" l="1"/>
  <c r="C4574" i="14"/>
  <c r="C3468" i="14"/>
  <c r="C998" i="14"/>
  <c r="C999" i="14" s="1"/>
  <c r="C1000" i="14" l="1"/>
  <c r="C4575" i="14"/>
  <c r="C4576" i="14" s="1"/>
  <c r="C3469" i="14"/>
  <c r="C2337" i="14"/>
  <c r="C4577" i="14" l="1"/>
  <c r="C3470" i="14"/>
  <c r="C1003" i="14"/>
  <c r="C1004" i="14" s="1"/>
  <c r="C2340" i="14"/>
  <c r="C1005" i="14" l="1"/>
  <c r="C1006" i="14" s="1"/>
  <c r="C4580" i="14"/>
  <c r="C2341" i="14"/>
  <c r="C2342" i="14" s="1"/>
  <c r="C3471" i="14"/>
  <c r="C1007" i="14" l="1"/>
  <c r="C4581" i="14"/>
  <c r="C4582" i="14" s="1"/>
  <c r="C2344" i="14"/>
  <c r="C3474" i="14"/>
  <c r="C3475" i="14" s="1"/>
  <c r="C2347" i="14" l="1"/>
  <c r="C2348" i="14" s="1"/>
  <c r="C4583" i="14"/>
  <c r="C3476" i="14"/>
  <c r="C3477" i="14" s="1"/>
  <c r="C1010" i="14"/>
  <c r="C3478" i="14" l="1"/>
  <c r="C2349" i="14"/>
  <c r="C1011" i="14"/>
  <c r="C4584" i="14"/>
  <c r="C4587" i="14" s="1"/>
  <c r="C1012" i="14" l="1"/>
  <c r="C1013" i="14" s="1"/>
  <c r="C2350" i="14"/>
  <c r="C4588" i="14"/>
  <c r="C3481" i="14"/>
  <c r="C3482" i="14" s="1"/>
  <c r="C1014" i="14" l="1"/>
  <c r="C1018" i="14" s="1"/>
  <c r="C1019" i="14" s="1"/>
  <c r="C4589" i="14"/>
  <c r="C4590" i="14" s="1"/>
  <c r="C3483" i="14"/>
  <c r="C2351" i="14"/>
  <c r="C4591" i="14" l="1"/>
  <c r="C3484" i="14"/>
  <c r="C1020" i="14"/>
  <c r="C1021" i="14" s="1"/>
  <c r="C2354" i="14"/>
  <c r="C2355" i="14" s="1"/>
  <c r="C4594" i="14"/>
  <c r="C3485" i="14" l="1"/>
  <c r="C3488" i="14" s="1"/>
  <c r="C3489" i="14" s="1"/>
  <c r="C3490" i="14" s="1"/>
  <c r="C2356" i="14"/>
  <c r="C2357" i="14" s="1"/>
  <c r="C1024" i="14"/>
  <c r="C4595" i="14"/>
  <c r="C3491" i="14" l="1"/>
  <c r="C4596" i="14"/>
  <c r="C2358" i="14"/>
  <c r="C2361" i="14" s="1"/>
  <c r="C1025" i="14"/>
  <c r="C1026" i="14" s="1"/>
  <c r="C4597" i="14" l="1"/>
  <c r="C4598" i="14" s="1"/>
  <c r="C1027" i="14"/>
  <c r="C2362" i="14"/>
  <c r="C3492" i="14"/>
  <c r="C3495" i="14" s="1"/>
  <c r="C4601" i="14" l="1"/>
  <c r="C2363" i="14"/>
  <c r="C3496" i="14"/>
  <c r="C1028" i="14"/>
  <c r="C1031" i="14" s="1"/>
  <c r="C2364" i="14" l="1"/>
  <c r="C2365" i="14" s="1"/>
  <c r="C3497" i="14"/>
  <c r="C1032" i="14"/>
  <c r="C1033" i="14" s="1"/>
  <c r="C1034" i="14" s="1"/>
  <c r="C4602" i="14"/>
  <c r="C2368" i="14" l="1"/>
  <c r="C2369" i="14" s="1"/>
  <c r="C2370" i="14" s="1"/>
  <c r="C2371" i="14" s="1"/>
  <c r="C1035" i="14"/>
  <c r="C1039" i="14" s="1"/>
  <c r="C4603" i="14"/>
  <c r="C4604" i="14" s="1"/>
  <c r="C3498" i="14"/>
  <c r="C2372" i="14" l="1"/>
  <c r="C2375" i="14" s="1"/>
  <c r="C4605" i="14"/>
  <c r="C3499" i="14"/>
  <c r="C1040" i="14"/>
  <c r="C1041" i="14" l="1"/>
  <c r="C4608" i="14"/>
  <c r="C3502" i="14"/>
  <c r="C3503" i="14" s="1"/>
  <c r="C2376" i="14"/>
  <c r="C2377" i="14" s="1"/>
  <c r="C2378" i="14" l="1"/>
  <c r="C2379" i="14" s="1"/>
  <c r="C4609" i="14"/>
  <c r="C3504" i="14"/>
  <c r="C3505" i="14" s="1"/>
  <c r="C3506" i="14" s="1"/>
  <c r="C1042" i="14"/>
  <c r="C1045" i="14" l="1"/>
  <c r="C1046" i="14" s="1"/>
  <c r="C4610" i="14"/>
  <c r="C3509" i="14"/>
  <c r="C2382" i="14"/>
  <c r="C4611" i="14" l="1"/>
  <c r="C1047" i="14"/>
  <c r="C2383" i="14"/>
  <c r="C3510" i="14"/>
  <c r="C3511" i="14" l="1"/>
  <c r="C3512" i="14" s="1"/>
  <c r="C2384" i="14"/>
  <c r="C1048" i="14"/>
  <c r="C4612" i="14"/>
  <c r="C4615" i="14" s="1"/>
  <c r="C3513" i="14" l="1"/>
  <c r="C1049" i="14"/>
  <c r="C2385" i="14"/>
  <c r="C2386" i="14" s="1"/>
  <c r="C4616" i="14"/>
  <c r="C1052" i="14" l="1"/>
  <c r="C1053" i="14" s="1"/>
  <c r="C4617" i="14"/>
  <c r="C2389" i="14"/>
  <c r="C3516" i="14"/>
  <c r="C3517" i="14" s="1"/>
  <c r="C1054" i="14" l="1"/>
  <c r="C1055" i="14" s="1"/>
  <c r="C2390" i="14"/>
  <c r="C2391" i="14" s="1"/>
  <c r="C3518" i="14"/>
  <c r="C3519" i="14" s="1"/>
  <c r="C4618" i="14"/>
  <c r="C1056" i="14" l="1"/>
  <c r="C1059" i="14" s="1"/>
  <c r="C1060" i="14" s="1"/>
  <c r="C2392" i="14"/>
  <c r="C2393" i="14" s="1"/>
  <c r="C3520" i="14"/>
  <c r="C4619" i="14"/>
  <c r="C4622" i="14" l="1"/>
  <c r="C1061" i="14"/>
  <c r="C1062" i="14" s="1"/>
  <c r="C2396" i="14"/>
  <c r="C3523" i="14"/>
  <c r="C3524" i="14" s="1"/>
  <c r="C1063" i="14" l="1"/>
  <c r="C4623" i="14"/>
  <c r="C1066" i="14"/>
  <c r="C3525" i="14"/>
  <c r="C2397" i="14"/>
  <c r="C2398" i="14" s="1"/>
  <c r="C3526" i="14" l="1"/>
  <c r="C2399" i="14"/>
  <c r="C2400" i="14" s="1"/>
  <c r="C4624" i="14"/>
  <c r="C4625" i="14" s="1"/>
  <c r="C1067" i="14"/>
  <c r="C1068" i="14" s="1"/>
  <c r="C1069" i="14" l="1"/>
  <c r="C2403" i="14"/>
  <c r="C2404" i="14" s="1"/>
  <c r="C4626" i="14"/>
  <c r="C3527" i="14"/>
  <c r="C3530" i="14" l="1"/>
  <c r="C1070" i="14"/>
  <c r="C1073" i="14" s="1"/>
  <c r="C2405" i="14"/>
  <c r="C2406" i="14" s="1"/>
  <c r="C4629" i="14"/>
  <c r="C4630" i="14" s="1"/>
  <c r="C4631" i="14" l="1"/>
  <c r="C4632" i="14" s="1"/>
  <c r="C2407" i="14"/>
  <c r="C1074" i="14"/>
  <c r="C3531" i="14"/>
  <c r="C3532" i="14" s="1"/>
  <c r="C4633" i="14" l="1"/>
  <c r="C1075" i="14"/>
  <c r="C3533" i="14"/>
  <c r="C2410" i="14"/>
  <c r="C2411" i="14" s="1"/>
  <c r="C3534" i="14" l="1"/>
  <c r="C3537" i="14" s="1"/>
  <c r="C4636" i="14"/>
  <c r="C4637" i="14" s="1"/>
  <c r="C2412" i="14"/>
  <c r="C2413" i="14" s="1"/>
  <c r="C1076" i="14"/>
  <c r="C3539" i="14" l="1"/>
  <c r="C3540" i="14" s="1"/>
  <c r="C2414" i="14"/>
  <c r="C4638" i="14"/>
  <c r="C4639" i="14" s="1"/>
  <c r="C1077" i="14"/>
  <c r="C4640" i="14" l="1"/>
  <c r="C4643" i="14" s="1"/>
  <c r="C3541" i="14"/>
  <c r="C1080" i="14"/>
  <c r="C2417" i="14"/>
  <c r="C2418" i="14" l="1"/>
  <c r="C1081" i="14"/>
  <c r="C4644" i="14"/>
  <c r="C3544" i="14"/>
  <c r="C4645" i="14" l="1"/>
  <c r="C4646" i="14" s="1"/>
  <c r="C2419" i="14"/>
  <c r="C2420" i="14" s="1"/>
  <c r="C1082" i="14"/>
  <c r="C1083" i="14" s="1"/>
  <c r="C3545" i="14"/>
  <c r="C4647" i="14" l="1"/>
  <c r="C4650" i="14" s="1"/>
  <c r="C4651" i="14" s="1"/>
  <c r="C4652" i="14" s="1"/>
  <c r="C2421" i="14"/>
  <c r="C3546" i="14"/>
  <c r="C3547" i="14" s="1"/>
  <c r="C1084" i="14"/>
  <c r="C3548" i="14" l="1"/>
  <c r="C2424" i="14"/>
  <c r="C2425" i="14" s="1"/>
  <c r="C4653" i="14"/>
  <c r="C1087" i="14"/>
  <c r="C4654" i="14" l="1"/>
  <c r="C1088" i="14"/>
  <c r="C1089" i="14" s="1"/>
  <c r="C2426" i="14"/>
  <c r="C3551" i="14"/>
  <c r="C2427" i="14" l="1"/>
  <c r="C1090" i="14"/>
  <c r="C1094" i="14" s="1"/>
  <c r="C4657" i="14"/>
  <c r="C4658" i="14" s="1"/>
  <c r="C3552" i="14"/>
  <c r="C3553" i="14" l="1"/>
  <c r="C3554" i="14" s="1"/>
  <c r="C1095" i="14"/>
  <c r="C4659" i="14"/>
  <c r="C2428" i="14"/>
  <c r="C1096" i="14" l="1"/>
  <c r="C1097" i="14" s="1"/>
  <c r="C1101" i="14" s="1"/>
  <c r="C1102" i="14" s="1"/>
  <c r="C1103" i="14" s="1"/>
  <c r="C4660" i="14"/>
  <c r="C4661" i="14" s="1"/>
  <c r="C4664" i="14" s="1"/>
  <c r="C2431" i="14"/>
  <c r="C2432" i="14" s="1"/>
  <c r="C3555" i="14"/>
  <c r="C3558" i="14" l="1"/>
  <c r="C1104" i="14"/>
  <c r="C2433" i="14"/>
  <c r="C4665" i="14"/>
  <c r="C2434" i="14" l="1"/>
  <c r="C1105" i="14"/>
  <c r="C4666" i="14"/>
  <c r="C4667" i="14" s="1"/>
  <c r="C3559" i="14"/>
  <c r="C3560" i="14" l="1"/>
  <c r="C4668" i="14"/>
  <c r="C4671" i="14" s="1"/>
  <c r="C2435" i="14"/>
  <c r="C1108" i="14"/>
  <c r="C1109" i="14" s="1"/>
  <c r="C3561" i="14" l="1"/>
  <c r="C3562" i="14" s="1"/>
  <c r="C2438" i="14"/>
  <c r="C1110" i="14"/>
  <c r="C1111" i="14" s="1"/>
  <c r="C4672" i="14"/>
  <c r="C1112" i="14" l="1"/>
  <c r="C4673" i="14"/>
  <c r="C4674" i="14" s="1"/>
  <c r="C2439" i="14"/>
  <c r="C3565" i="14"/>
  <c r="C3566" i="14" l="1"/>
  <c r="C2440" i="14"/>
  <c r="C2441" i="14" s="1"/>
  <c r="C4675" i="14"/>
  <c r="C4678" i="14" s="1"/>
  <c r="C1115" i="14"/>
  <c r="C1116" i="14" l="1"/>
  <c r="C2442" i="14"/>
  <c r="C3567" i="14"/>
  <c r="C3568" i="14" s="1"/>
  <c r="C4679" i="14"/>
  <c r="C4680" i="14" s="1"/>
  <c r="C1117" i="14" l="1"/>
  <c r="C1118" i="14" s="1"/>
  <c r="C4681" i="14"/>
  <c r="C4682" i="14" s="1"/>
  <c r="C3569" i="14"/>
  <c r="C3572" i="14" s="1"/>
  <c r="C2445" i="14"/>
  <c r="C3574" i="14" l="1"/>
  <c r="C3575" i="14" s="1"/>
  <c r="C4685" i="14"/>
  <c r="C4686" i="14" s="1"/>
  <c r="C1119" i="14"/>
  <c r="C2446" i="14"/>
  <c r="C2447" i="14" s="1"/>
  <c r="C3576" i="14" l="1"/>
  <c r="C2448" i="14"/>
  <c r="C2449" i="14" s="1"/>
  <c r="C4687" i="14"/>
  <c r="C4688" i="14" s="1"/>
  <c r="C1122" i="14"/>
  <c r="C1123" i="14" s="1"/>
  <c r="C4689" i="14" l="1"/>
  <c r="C1124" i="14"/>
  <c r="C1125" i="14" s="1"/>
  <c r="C2452" i="14"/>
  <c r="C3579" i="14"/>
  <c r="C3580" i="14" s="1"/>
  <c r="C1126" i="14" l="1"/>
  <c r="C2453" i="14"/>
  <c r="C3581" i="14"/>
  <c r="C3582" i="14" s="1"/>
  <c r="C3583" i="14" s="1"/>
  <c r="C4692" i="14"/>
  <c r="C2454" i="14" l="1"/>
  <c r="C4693" i="14"/>
  <c r="C4694" i="14" s="1"/>
  <c r="C3586" i="14"/>
  <c r="C1129" i="14"/>
  <c r="C1130" i="14" s="1"/>
  <c r="C4695" i="14" l="1"/>
  <c r="C4696" i="14" s="1"/>
  <c r="C2455" i="14"/>
  <c r="C1131" i="14"/>
  <c r="C1132" i="14" s="1"/>
  <c r="C1133" i="14" s="1"/>
  <c r="C3587" i="14"/>
  <c r="C1136" i="14" l="1"/>
  <c r="C4699" i="14"/>
  <c r="C3588" i="14"/>
  <c r="C2456" i="14"/>
  <c r="C3589" i="14" l="1"/>
  <c r="C4700" i="14"/>
  <c r="C1137" i="14"/>
  <c r="C1138" i="14" s="1"/>
  <c r="C2459" i="14"/>
  <c r="C4701" i="14" l="1"/>
  <c r="C4702" i="14" s="1"/>
  <c r="C4706" i="14" s="1"/>
  <c r="C4707" i="14" s="1"/>
  <c r="C4708" i="14" s="1"/>
  <c r="C1139" i="14"/>
  <c r="C1140" i="14" s="1"/>
  <c r="C1145" i="14" s="1"/>
  <c r="C2460" i="14"/>
  <c r="C3590" i="14"/>
  <c r="C3593" i="14" s="1"/>
  <c r="C2461" i="14" l="1"/>
  <c r="C2462" i="14" s="1"/>
  <c r="C3595" i="14"/>
  <c r="C1146" i="14"/>
  <c r="C1147" i="14" s="1"/>
  <c r="C4709" i="14"/>
  <c r="C2463" i="14" l="1"/>
  <c r="C2466" i="14" s="1"/>
  <c r="C3596" i="14"/>
  <c r="C3597" i="14" s="1"/>
  <c r="C1150" i="14"/>
  <c r="C4710" i="14"/>
  <c r="C4713" i="14" l="1"/>
  <c r="C2467" i="14"/>
  <c r="C3600" i="14"/>
  <c r="C1151" i="14"/>
  <c r="C1152" i="14" s="1"/>
  <c r="C1153" i="14" l="1"/>
  <c r="C1154" i="14" s="1"/>
  <c r="C2468" i="14"/>
  <c r="C2469" i="14" s="1"/>
  <c r="C4714" i="14"/>
  <c r="C3601" i="14"/>
  <c r="C2470" i="14" l="1"/>
  <c r="C3602" i="14"/>
  <c r="C3603" i="14" s="1"/>
  <c r="C1157" i="14"/>
  <c r="C4715" i="14"/>
  <c r="C4716" i="14" s="1"/>
  <c r="C1158" i="14" l="1"/>
  <c r="C4717" i="14"/>
  <c r="C3604" i="14"/>
  <c r="C3608" i="14" s="1"/>
  <c r="C2473" i="14"/>
  <c r="C2474" i="14" s="1"/>
  <c r="C1159" i="14" l="1"/>
  <c r="C1160" i="14" s="1"/>
  <c r="C1161" i="14" s="1"/>
  <c r="C3609" i="14"/>
  <c r="C3610" i="14" s="1"/>
  <c r="C2475" i="14"/>
  <c r="C2476" i="14" s="1"/>
  <c r="C4720" i="14"/>
  <c r="C4721" i="14" s="1"/>
  <c r="C3611" i="14" l="1"/>
  <c r="C2477" i="14"/>
  <c r="C4722" i="14"/>
  <c r="C4723" i="14" s="1"/>
  <c r="C1164" i="14"/>
  <c r="C1165" i="14" s="1"/>
  <c r="C4724" i="14" l="1"/>
  <c r="C3614" i="14"/>
  <c r="C3615" i="14" s="1"/>
  <c r="C1166" i="14"/>
  <c r="C2480" i="14"/>
  <c r="C2481" i="14" s="1"/>
  <c r="C1167" i="14" l="1"/>
  <c r="C2482" i="14"/>
  <c r="C2483" i="14" s="1"/>
  <c r="C3616" i="14"/>
  <c r="C3617" i="14" s="1"/>
  <c r="C3618" i="14" s="1"/>
  <c r="C4727" i="14"/>
  <c r="C2484" i="14" l="1"/>
  <c r="C4728" i="14"/>
  <c r="C3621" i="14"/>
  <c r="C3622" i="14" s="1"/>
  <c r="C1168" i="14"/>
  <c r="C1171" i="14" s="1"/>
  <c r="C1172" i="14" l="1"/>
  <c r="C1173" i="14" s="1"/>
  <c r="C4729" i="14"/>
  <c r="C4730" i="14" s="1"/>
  <c r="C3623" i="14"/>
  <c r="C2487" i="14"/>
  <c r="C4731" i="14" l="1"/>
  <c r="C3624" i="14"/>
  <c r="C2488" i="14"/>
  <c r="C1174" i="14"/>
  <c r="C1175" i="14" s="1"/>
  <c r="C2489" i="14" l="1"/>
  <c r="C2490" i="14" s="1"/>
  <c r="C2491" i="14" s="1"/>
  <c r="C1178" i="14"/>
  <c r="C1179" i="14" s="1"/>
  <c r="C4734" i="14"/>
  <c r="C4735" i="14" s="1"/>
  <c r="C3625" i="14"/>
  <c r="C4736" i="14" l="1"/>
  <c r="C4737" i="14" s="1"/>
  <c r="C3628" i="14"/>
  <c r="C1180" i="14"/>
  <c r="C1181" i="14" s="1"/>
  <c r="C2494" i="14"/>
  <c r="C1182" i="14" l="1"/>
  <c r="C4738" i="14"/>
  <c r="C4741" i="14" s="1"/>
  <c r="C2495" i="14"/>
  <c r="C3629" i="14"/>
  <c r="C3630" i="14" s="1"/>
  <c r="C2496" i="14" l="1"/>
  <c r="C2497" i="14" s="1"/>
  <c r="C4742" i="14"/>
  <c r="C4744" i="14" s="1"/>
  <c r="C3631" i="14"/>
  <c r="C3632" i="14" s="1"/>
  <c r="C1185" i="14"/>
  <c r="C1186" i="14" s="1"/>
  <c r="C4745" i="14" l="1"/>
  <c r="C1187" i="14"/>
  <c r="C1188" i="14" s="1"/>
  <c r="C1192" i="14" s="1"/>
  <c r="C2498" i="14"/>
  <c r="C3635" i="14"/>
  <c r="C1193" i="14" l="1"/>
  <c r="C2501" i="14"/>
  <c r="C4748" i="14"/>
  <c r="C4749" i="14" s="1"/>
  <c r="C3636" i="14"/>
  <c r="C3637" i="14" s="1"/>
  <c r="C3638" i="14" l="1"/>
  <c r="C3639" i="14" s="1"/>
  <c r="C2502" i="14"/>
  <c r="C1194" i="14"/>
  <c r="C1195" i="14" l="1"/>
  <c r="C2503" i="14"/>
  <c r="C3642" i="14"/>
  <c r="C3643" i="14" s="1"/>
  <c r="C2504" i="14" l="1"/>
  <c r="C3644" i="14"/>
  <c r="C1196" i="14"/>
  <c r="C3645" i="14" l="1"/>
  <c r="C3646" i="14" s="1"/>
  <c r="C3649" i="14" s="1"/>
  <c r="C1199" i="14"/>
  <c r="C1200" i="14" s="1"/>
  <c r="C2505" i="14"/>
  <c r="C2508" i="14" s="1"/>
  <c r="C2509" i="14" l="1"/>
  <c r="C2510" i="14" s="1"/>
  <c r="C1201" i="14"/>
  <c r="C3650" i="14"/>
  <c r="C1202" i="14" l="1"/>
  <c r="C3651" i="14"/>
  <c r="C3652" i="14" s="1"/>
  <c r="C2511" i="14"/>
  <c r="C2515" i="14" s="1"/>
  <c r="C1203" i="14" l="1"/>
  <c r="C2516" i="14"/>
  <c r="C2517" i="14" s="1"/>
  <c r="C2518" i="14" s="1"/>
  <c r="C3653" i="14"/>
  <c r="C1206" i="14" l="1"/>
  <c r="C1207" i="14" s="1"/>
  <c r="C2519" i="14"/>
  <c r="C3656" i="14"/>
  <c r="C3657" i="14" s="1"/>
  <c r="C3658" i="14" l="1"/>
  <c r="C3659" i="14" s="1"/>
  <c r="C1209" i="14"/>
  <c r="C2522" i="14"/>
  <c r="C3660" i="14" l="1"/>
  <c r="C2523" i="14"/>
  <c r="C1210" i="14"/>
  <c r="C1213" i="14" s="1"/>
  <c r="C1214" i="14" l="1"/>
  <c r="C2524" i="14"/>
  <c r="C2525" i="14" s="1"/>
  <c r="C3663" i="14"/>
  <c r="C3664" i="14" s="1"/>
  <c r="C1215" i="14" l="1"/>
  <c r="C2526" i="14"/>
  <c r="C3665" i="14"/>
  <c r="C3666" i="14" s="1"/>
  <c r="C3667" i="14" l="1"/>
  <c r="C1216" i="14"/>
  <c r="C1217" i="14" s="1"/>
  <c r="C2529" i="14"/>
  <c r="C2530" i="14" s="1"/>
  <c r="C2531" i="14" l="1"/>
  <c r="C1220" i="14"/>
  <c r="C3670" i="14"/>
  <c r="C2532" i="14" l="1"/>
  <c r="C3671" i="14"/>
  <c r="C1221" i="14"/>
  <c r="C1222" i="14" s="1"/>
  <c r="C3672" i="14" l="1"/>
  <c r="C3673" i="14" s="1"/>
  <c r="C3674" i="14" s="1"/>
  <c r="C1223" i="14"/>
  <c r="C2533" i="14"/>
  <c r="C1224" i="14" l="1"/>
  <c r="C2536" i="14"/>
  <c r="C2537" i="14" s="1"/>
  <c r="C3677" i="14"/>
  <c r="C1227" i="14" l="1"/>
  <c r="C2538" i="14"/>
  <c r="C3678" i="14"/>
  <c r="C3679" i="14" l="1"/>
  <c r="C2539" i="14"/>
  <c r="C2540" i="14" s="1"/>
  <c r="C1228" i="14"/>
  <c r="C1229" i="14" s="1"/>
  <c r="C3680" i="14" l="1"/>
  <c r="C1230" i="14"/>
  <c r="C1231" i="14" s="1"/>
  <c r="C2543" i="14"/>
  <c r="C3681" i="14" l="1"/>
  <c r="C1234" i="14"/>
  <c r="C2544" i="14"/>
  <c r="C2545" i="14" s="1"/>
  <c r="C2546" i="14" l="1"/>
  <c r="C3684" i="14"/>
  <c r="C1235" i="14"/>
  <c r="C2547" i="14" l="1"/>
  <c r="C1236" i="14"/>
  <c r="C1237" i="14" s="1"/>
  <c r="C3685" i="14"/>
  <c r="C3686" i="14" l="1"/>
  <c r="C3687" i="14" s="1"/>
  <c r="C1238" i="14"/>
  <c r="C1241" i="14" s="1"/>
  <c r="C2550" i="14"/>
  <c r="C2551" i="14" s="1"/>
  <c r="C2553" i="14" l="1"/>
  <c r="C2554" i="14" s="1"/>
  <c r="C1242" i="14"/>
  <c r="C3688" i="14"/>
  <c r="C3691" i="14" l="1"/>
  <c r="C1243" i="14"/>
  <c r="C1244" i="14" s="1"/>
  <c r="C2557" i="14"/>
  <c r="C3692" i="14" l="1"/>
  <c r="C3693" i="14" s="1"/>
  <c r="C1245" i="14"/>
  <c r="C2558" i="14"/>
  <c r="C2560" i="14" s="1"/>
  <c r="C3694" i="14" l="1"/>
  <c r="C2561" i="14"/>
  <c r="C1248" i="14"/>
  <c r="C3695" i="14" l="1"/>
  <c r="C1249" i="14"/>
  <c r="C2564" i="14"/>
  <c r="C1250" i="14" l="1"/>
  <c r="C1252" i="14" s="1"/>
  <c r="C2565" i="14"/>
  <c r="C3698" i="14"/>
  <c r="C1255" i="14" l="1"/>
  <c r="C1256" i="14" s="1"/>
  <c r="C3699" i="14"/>
  <c r="C2566" i="14"/>
  <c r="C1257" i="14" l="1"/>
  <c r="C1258" i="14" s="1"/>
  <c r="C3700" i="14"/>
  <c r="C2567" i="14"/>
  <c r="C3701" i="14" l="1"/>
  <c r="C2568" i="14"/>
  <c r="C2571" i="14" s="1"/>
  <c r="C1259" i="14"/>
  <c r="C1262" i="14" l="1"/>
  <c r="C2572" i="14"/>
  <c r="C2573" i="14" s="1"/>
  <c r="C3702" i="14"/>
  <c r="C2574" i="14" l="1"/>
  <c r="C1263" i="14"/>
  <c r="C1264" i="14" s="1"/>
  <c r="C3705" i="14"/>
  <c r="C1265" i="14" l="1"/>
  <c r="C1266" i="14" s="1"/>
  <c r="C3706" i="14"/>
  <c r="C2575" i="14"/>
  <c r="C2578" i="14" s="1"/>
  <c r="C3707" i="14" l="1"/>
  <c r="C3708" i="14" s="1"/>
  <c r="C3709" i="14" s="1"/>
  <c r="C2579" i="14"/>
  <c r="C1269" i="14"/>
  <c r="C2580" i="14" l="1"/>
  <c r="C1270" i="14"/>
  <c r="C2581" i="14" l="1"/>
  <c r="C1271" i="14"/>
  <c r="C1272" i="14" l="1"/>
  <c r="C1273" i="14" s="1"/>
  <c r="C2582" i="14"/>
  <c r="C2585" i="14" s="1"/>
  <c r="C1276" i="14" l="1"/>
  <c r="C1277" i="14" s="1"/>
  <c r="C2586" i="14"/>
  <c r="C2587" i="14" l="1"/>
  <c r="C2588" i="14" s="1"/>
  <c r="C1278" i="14"/>
  <c r="C1279" i="14" s="1"/>
  <c r="C1280" i="14" l="1"/>
  <c r="C2589" i="14"/>
  <c r="C2592" i="14" l="1"/>
  <c r="C1283" i="14"/>
  <c r="C1284" i="14" l="1"/>
  <c r="C1285" i="14" s="1"/>
  <c r="C2593" i="14"/>
  <c r="C1286" i="14" l="1"/>
  <c r="C2594" i="14"/>
  <c r="C2595" i="14" s="1"/>
  <c r="C1287" i="14" l="1"/>
  <c r="C2596" i="14"/>
  <c r="C1290" i="14" l="1"/>
  <c r="C2599" i="14"/>
  <c r="C2600" i="14" l="1"/>
  <c r="C1291" i="14"/>
  <c r="C2601" i="14" l="1"/>
  <c r="C2602" i="14" s="1"/>
  <c r="C1292" i="14"/>
  <c r="C1293" i="14" l="1"/>
  <c r="C2603" i="14"/>
  <c r="C2606" i="14" l="1"/>
  <c r="C1294" i="14"/>
  <c r="C1297" i="14" s="1"/>
  <c r="C1298" i="14" l="1"/>
  <c r="C2607" i="14"/>
  <c r="C2608" i="14" s="1"/>
  <c r="C1299" i="14" l="1"/>
  <c r="C1300" i="14" s="1"/>
  <c r="C2609" i="14"/>
  <c r="C2610" i="14" l="1"/>
  <c r="C1301" i="14"/>
  <c r="C2613" i="14" l="1"/>
  <c r="C1304" i="14"/>
  <c r="C1305" i="14" l="1"/>
  <c r="C2614" i="14"/>
  <c r="C2615" i="14" l="1"/>
  <c r="C2616" i="14" s="1"/>
  <c r="C2617" i="14" s="1"/>
  <c r="C1306" i="14"/>
  <c r="C1307" i="14" s="1"/>
  <c r="C1308" i="14" l="1"/>
  <c r="C1311" i="14" l="1"/>
  <c r="C1312" i="14" l="1"/>
  <c r="C1313" i="14" s="1"/>
  <c r="C1314" i="14" l="1"/>
  <c r="C1315" i="14" s="1"/>
  <c r="C1318" i="14" l="1"/>
  <c r="C1319" i="14" l="1"/>
  <c r="C1320" i="14" l="1"/>
  <c r="C1321" i="14" s="1"/>
  <c r="C1322" i="14" l="1"/>
  <c r="C1325" i="14" l="1"/>
  <c r="C1326" i="14" l="1"/>
  <c r="C1327" i="14" l="1"/>
  <c r="C1328" i="14" s="1"/>
  <c r="C1329" i="14" l="1"/>
  <c r="C1332" i="14" l="1"/>
  <c r="C1333" i="14" l="1"/>
  <c r="C1334" i="14" l="1"/>
  <c r="C1335" i="14" l="1"/>
  <c r="C1336" i="14" l="1"/>
  <c r="C1339" i="14" l="1"/>
  <c r="C1340" i="14" l="1"/>
  <c r="C1341" i="14" l="1"/>
  <c r="C1342" i="14" s="1"/>
  <c r="C1343" i="14" l="1"/>
  <c r="C1346" i="14" s="1"/>
  <c r="C1348" i="14" l="1"/>
  <c r="C1349" i="14" l="1"/>
  <c r="C1350" i="14" l="1"/>
  <c r="C1353" i="14" l="1"/>
  <c r="C1354" i="14" l="1"/>
  <c r="C1355" i="14" l="1"/>
  <c r="C1356" i="14" l="1"/>
  <c r="C1357" i="14" l="1"/>
  <c r="C1360" i="14" l="1"/>
  <c r="C1361" i="14" l="1"/>
  <c r="C1362" i="14" l="1"/>
  <c r="C1363" i="14" s="1"/>
  <c r="C1364" i="14" l="1"/>
  <c r="C1367" i="14" l="1"/>
  <c r="C1368" i="14" l="1"/>
  <c r="C1369" i="14" l="1"/>
  <c r="C1370" i="14" s="1"/>
  <c r="C1371" i="14" l="1"/>
  <c r="C1374" i="14" l="1"/>
  <c r="C1375" i="14" l="1"/>
  <c r="C1376" i="14" l="1"/>
  <c r="C1377" i="14" l="1"/>
  <c r="C1378" i="14" l="1"/>
  <c r="C1381" i="14" s="1"/>
  <c r="C1383" i="14" l="1"/>
  <c r="C1384" i="14" s="1"/>
  <c r="C1385" i="14" l="1"/>
  <c r="C1388" i="14" l="1"/>
  <c r="C1389" i="14" l="1"/>
  <c r="C1390" i="14" l="1"/>
  <c r="C1391" i="14" s="1"/>
  <c r="C1392" i="14" l="1"/>
  <c r="C1395" i="14" l="1"/>
  <c r="C1396" i="14" l="1"/>
  <c r="C1397" i="14" l="1"/>
  <c r="C1398" i="14" s="1"/>
  <c r="C1399" i="14" l="1"/>
  <c r="C1402" i="14" s="1"/>
  <c r="C1404" i="14" l="1"/>
  <c r="C1405" i="14" l="1"/>
  <c r="C1406" i="14" l="1"/>
  <c r="C1409" i="14" l="1"/>
  <c r="C1410" i="14" l="1"/>
  <c r="C1411" i="14" l="1"/>
  <c r="C1412" i="14" l="1"/>
  <c r="C1413" i="14" s="1"/>
  <c r="C1417" i="14" s="1"/>
  <c r="C1418" i="14" l="1"/>
  <c r="C1419" i="14" s="1"/>
  <c r="C1420" i="14" l="1"/>
  <c r="C1423" i="14" l="1"/>
  <c r="C1424" i="14" l="1"/>
  <c r="C1425" i="14" l="1"/>
  <c r="C1426" i="14" s="1"/>
  <c r="C1427" i="14" l="1"/>
  <c r="C1430" i="14" l="1"/>
  <c r="C1431" i="14" l="1"/>
  <c r="C1432" i="14" l="1"/>
  <c r="C1433" i="14" l="1"/>
  <c r="C1434" i="14" l="1"/>
  <c r="C1437" i="14" l="1"/>
  <c r="C1438" i="14" l="1"/>
  <c r="C1439" i="14" s="1"/>
  <c r="C1440" i="14" l="1"/>
  <c r="C1441" i="14" s="1"/>
  <c r="C1444" i="14" l="1"/>
  <c r="C1445" i="14" l="1"/>
  <c r="C1446" i="14" l="1"/>
  <c r="C1447" i="14" l="1"/>
  <c r="C1448" i="14" l="1"/>
  <c r="C1451" i="14" l="1"/>
  <c r="C1452" i="14" l="1"/>
  <c r="C1453" i="14" l="1"/>
  <c r="C1454" i="14" s="1"/>
  <c r="C1455" i="14" l="1"/>
  <c r="C1458" i="14" l="1"/>
  <c r="C1459" i="14" l="1"/>
  <c r="C1460" i="14" l="1"/>
  <c r="C1461" i="14" l="1"/>
  <c r="C1462" i="14" l="1"/>
  <c r="C1465" i="14" l="1"/>
  <c r="C1466" i="14" l="1"/>
  <c r="C1467" i="14" l="1"/>
  <c r="C1468" i="14" s="1"/>
  <c r="C1469" i="14" l="1"/>
  <c r="C1472" i="14" l="1"/>
  <c r="C1473" i="14" l="1"/>
  <c r="C1474" i="14" l="1"/>
  <c r="C1475" i="14" l="1"/>
  <c r="C1476" i="14" l="1"/>
  <c r="C1479" i="14" l="1"/>
  <c r="C1480" i="14" l="1"/>
  <c r="C1481" i="14" l="1"/>
  <c r="C1482" i="14" s="1"/>
  <c r="C1483" i="14" l="1"/>
  <c r="C1486" i="14" l="1"/>
  <c r="C1487" i="14" l="1"/>
  <c r="C1488" i="14" l="1"/>
  <c r="C1489" i="14" l="1"/>
  <c r="C1490" i="14" l="1"/>
  <c r="C1493" i="14" l="1"/>
  <c r="C1494" i="14" l="1"/>
  <c r="C1495" i="14" l="1"/>
  <c r="C1496" i="14" l="1"/>
  <c r="C1497" i="14" l="1"/>
  <c r="C1500" i="14" l="1"/>
  <c r="C1501" i="14" l="1"/>
  <c r="C1502" i="14" l="1"/>
  <c r="C1503" i="14" s="1"/>
  <c r="C1504" i="14" l="1"/>
  <c r="C1507" i="14" l="1"/>
  <c r="C1508" i="14" l="1"/>
  <c r="C1509" i="14" l="1"/>
  <c r="C1510" i="14" s="1"/>
  <c r="C1511" i="14" l="1"/>
  <c r="C1514" i="14" l="1"/>
  <c r="C1515" i="14" l="1"/>
  <c r="C1516" i="14" l="1"/>
  <c r="C1517" i="14" l="1"/>
  <c r="C1518" i="14" s="1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<sst xmlns="http://schemas.openxmlformats.org/spreadsheetml/2006/main" count="18748" uniqueCount="5470">
  <si>
    <t>33 - RECUSADO</t>
  </si>
  <si>
    <t>21 - RECUSADO</t>
  </si>
  <si>
    <t>9 - EXPIRADO</t>
  </si>
  <si>
    <t>5 - PAGO AO CLIENTE</t>
  </si>
  <si>
    <t>99 - CANCELADO</t>
  </si>
  <si>
    <t>3 - NEGADO PELA CENTRAL</t>
  </si>
  <si>
    <t>36 - AGUARDANDO ASSINATURA</t>
  </si>
  <si>
    <t>20 - AGUARDANDO ANEXOS</t>
  </si>
  <si>
    <t>13 - EM ANALISE</t>
  </si>
  <si>
    <t>37 - PENDENTE DE DOCUMENTO</t>
  </si>
  <si>
    <t>1 - AGUARDANDO</t>
  </si>
  <si>
    <t>10 - CLIENTE REPROVOU</t>
  </si>
  <si>
    <t>34 - AGUARDANDO CONTATO</t>
  </si>
  <si>
    <t>14 - AGUARDANDO ANALISE</t>
  </si>
  <si>
    <t>11 - CLIENTE ACEITOU</t>
  </si>
  <si>
    <t>24 - PENDENTE DE CONTATO</t>
  </si>
  <si>
    <t>15 - PROPOSTA FINALIZADA</t>
  </si>
  <si>
    <t>16 - EM ANALISE</t>
  </si>
  <si>
    <t>Recusado</t>
  </si>
  <si>
    <t>Pendente</t>
  </si>
  <si>
    <t>Expirado</t>
  </si>
  <si>
    <t>12 - APROVADO</t>
  </si>
  <si>
    <t>STATUS SISTEMA</t>
  </si>
  <si>
    <t>STATUS RESUMO</t>
  </si>
  <si>
    <t>23 - EXPIRADO</t>
  </si>
  <si>
    <t>Aguardando Anexo</t>
  </si>
  <si>
    <t>Dia</t>
  </si>
  <si>
    <t>Dia Útil</t>
  </si>
  <si>
    <t>Mês</t>
  </si>
  <si>
    <t>Ano</t>
  </si>
  <si>
    <t>2 - APROVADO PELA CENTRAL</t>
  </si>
  <si>
    <t>40 - AGUARDANDO CHECAGEM</t>
  </si>
  <si>
    <t>27 - AGUARDANDO CONF. DE DADOS</t>
  </si>
  <si>
    <t>Carnaval</t>
  </si>
  <si>
    <t>Paixão de Cristo</t>
  </si>
  <si>
    <t>Tiradentes</t>
  </si>
  <si>
    <t>Dia do Trabalho</t>
  </si>
  <si>
    <t>Corpus Christi</t>
  </si>
  <si>
    <t>Independência do Brasil</t>
  </si>
  <si>
    <t>Nossa Sr.a Aparecida - Padroeira do Brasil</t>
  </si>
  <si>
    <t>Finados</t>
  </si>
  <si>
    <t>Proclamação da República</t>
  </si>
  <si>
    <t>Natal</t>
  </si>
  <si>
    <t>Semana Util</t>
  </si>
  <si>
    <t>Aguardando</t>
  </si>
  <si>
    <t>Aprovado</t>
  </si>
  <si>
    <t>Em Analise</t>
  </si>
  <si>
    <t>Pago ao Cliente</t>
  </si>
  <si>
    <t>Negado</t>
  </si>
  <si>
    <t>4 - PENDENTE</t>
  </si>
  <si>
    <t>Mês Total</t>
  </si>
  <si>
    <t>Ano-Mês</t>
  </si>
  <si>
    <t>Class Dia</t>
  </si>
  <si>
    <t>Semana Ano</t>
  </si>
  <si>
    <t>Confraternização Universal (ano novo)</t>
  </si>
  <si>
    <t>Vespera Carnaval</t>
  </si>
  <si>
    <t>Ultimos 4 Dias</t>
  </si>
  <si>
    <t>Ultimos "X" dias de analise</t>
  </si>
  <si>
    <t>Não conta</t>
  </si>
  <si>
    <t>Vespera Ano Novo</t>
  </si>
  <si>
    <t>Feriados</t>
  </si>
  <si>
    <t>Tipo</t>
  </si>
  <si>
    <t>Qntd Desloc</t>
  </si>
  <si>
    <t>Acre</t>
  </si>
  <si>
    <t>AC</t>
  </si>
  <si>
    <t>Alagoas</t>
  </si>
  <si>
    <t>AL</t>
  </si>
  <si>
    <t>AP</t>
  </si>
  <si>
    <t>Amazonas</t>
  </si>
  <si>
    <t>AM</t>
  </si>
  <si>
    <t>Bahia</t>
  </si>
  <si>
    <t>BA</t>
  </si>
  <si>
    <t>CE</t>
  </si>
  <si>
    <t>Distrito Federal</t>
  </si>
  <si>
    <t>DF</t>
  </si>
  <si>
    <t>ES</t>
  </si>
  <si>
    <t>GO</t>
  </si>
  <si>
    <t>MA</t>
  </si>
  <si>
    <t>Mato Grosso</t>
  </si>
  <si>
    <t>MT</t>
  </si>
  <si>
    <t>Mato Grosso do Sul</t>
  </si>
  <si>
    <t>MS</t>
  </si>
  <si>
    <t>Minas Gerais</t>
  </si>
  <si>
    <t>MG</t>
  </si>
  <si>
    <t>PA</t>
  </si>
  <si>
    <t>PB</t>
  </si>
  <si>
    <t>PR</t>
  </si>
  <si>
    <t>Pernambuco</t>
  </si>
  <si>
    <t>PE</t>
  </si>
  <si>
    <t>PI</t>
  </si>
  <si>
    <t>Rio de Janeiro</t>
  </si>
  <si>
    <t>RJ</t>
  </si>
  <si>
    <t>Rio Grande do Norte</t>
  </si>
  <si>
    <t>RN</t>
  </si>
  <si>
    <t>Rio Grande do Sul</t>
  </si>
  <si>
    <t>RS</t>
  </si>
  <si>
    <t>RO</t>
  </si>
  <si>
    <t>Roraima</t>
  </si>
  <si>
    <t>RR</t>
  </si>
  <si>
    <t>Santa Catarina</t>
  </si>
  <si>
    <t>SC</t>
  </si>
  <si>
    <t>SP</t>
  </si>
  <si>
    <t>Sergipe</t>
  </si>
  <si>
    <t>SE</t>
  </si>
  <si>
    <t>Tocantins</t>
  </si>
  <si>
    <t>TO</t>
  </si>
  <si>
    <t>Abadia de Goiás</t>
  </si>
  <si>
    <t>Abadia dos Dourados</t>
  </si>
  <si>
    <t>Abadiânia</t>
  </si>
  <si>
    <t>Abaeté</t>
  </si>
  <si>
    <t>Abaetetuba</t>
  </si>
  <si>
    <t>Abaiara</t>
  </si>
  <si>
    <t>Abaíra</t>
  </si>
  <si>
    <t>Abaré</t>
  </si>
  <si>
    <t>Abatiá</t>
  </si>
  <si>
    <t>Abdon Batista</t>
  </si>
  <si>
    <t>Abel Figueiredo</t>
  </si>
  <si>
    <t>Abelardo Luz</t>
  </si>
  <si>
    <t>Abre Campo</t>
  </si>
  <si>
    <t>Abreu e Lima</t>
  </si>
  <si>
    <t>Abreulândia</t>
  </si>
  <si>
    <t>Acaiaca</t>
  </si>
  <si>
    <t>Açailândia</t>
  </si>
  <si>
    <t>Acajutiba</t>
  </si>
  <si>
    <t>Acará</t>
  </si>
  <si>
    <t>Acarape</t>
  </si>
  <si>
    <t>Acaraú</t>
  </si>
  <si>
    <t>Acari</t>
  </si>
  <si>
    <t>Acauã</t>
  </si>
  <si>
    <t>Aceguá</t>
  </si>
  <si>
    <t>Acopiara</t>
  </si>
  <si>
    <t>Acorizal</t>
  </si>
  <si>
    <t>Acrelândia</t>
  </si>
  <si>
    <t>Acreúna</t>
  </si>
  <si>
    <t>Açu</t>
  </si>
  <si>
    <t>Açucena</t>
  </si>
  <si>
    <t>Adamantina</t>
  </si>
  <si>
    <t>Adelândia</t>
  </si>
  <si>
    <t>Adolfo</t>
  </si>
  <si>
    <t>Adrianópolis</t>
  </si>
  <si>
    <t>Adustina</t>
  </si>
  <si>
    <t>Afogados da Ingazeira</t>
  </si>
  <si>
    <t>Afonso Bezerra</t>
  </si>
  <si>
    <t>Afonso Cláudio</t>
  </si>
  <si>
    <t>Afonso Cunha</t>
  </si>
  <si>
    <t>Afrânio</t>
  </si>
  <si>
    <t>Afuá</t>
  </si>
  <si>
    <t>Agrestina</t>
  </si>
  <si>
    <t>Agricolândia</t>
  </si>
  <si>
    <t>Agrolândia</t>
  </si>
  <si>
    <t>Agronômica</t>
  </si>
  <si>
    <t>Água Azul do Norte</t>
  </si>
  <si>
    <t>Água Boa</t>
  </si>
  <si>
    <t>Água Branca</t>
  </si>
  <si>
    <t>Água Clara</t>
  </si>
  <si>
    <t>Água Comprida</t>
  </si>
  <si>
    <t>Água Doce</t>
  </si>
  <si>
    <t>Água Doce do Maranhão</t>
  </si>
  <si>
    <t>Água Doce do Norte</t>
  </si>
  <si>
    <t>Água Fria</t>
  </si>
  <si>
    <t>Água Fria de Goiás</t>
  </si>
  <si>
    <t>Água Limpa</t>
  </si>
  <si>
    <t>Água Nova</t>
  </si>
  <si>
    <t>Água Preta</t>
  </si>
  <si>
    <t>Água Santa</t>
  </si>
  <si>
    <t>Aguaí</t>
  </si>
  <si>
    <t>Aguanil</t>
  </si>
  <si>
    <t>Águas Belas</t>
  </si>
  <si>
    <t>Águas da Prata</t>
  </si>
  <si>
    <t>Águas de Chapecó</t>
  </si>
  <si>
    <t>Águas de Lindóia</t>
  </si>
  <si>
    <t>Águas de Santa Bárbara</t>
  </si>
  <si>
    <t>Águas de São Pedro</t>
  </si>
  <si>
    <t>Águas Formosas</t>
  </si>
  <si>
    <t>Águas Frias</t>
  </si>
  <si>
    <t>Águas Lindas de Goiás</t>
  </si>
  <si>
    <t>Águas Mornas</t>
  </si>
  <si>
    <t>Águas Vermelhas</t>
  </si>
  <si>
    <t>Agudo</t>
  </si>
  <si>
    <t>Agudos</t>
  </si>
  <si>
    <t>Agudos do Sul</t>
  </si>
  <si>
    <t>Águia Branca</t>
  </si>
  <si>
    <t>Aguiar</t>
  </si>
  <si>
    <t>Aguiarnópolis</t>
  </si>
  <si>
    <t>Aimorés</t>
  </si>
  <si>
    <t>Aiquara</t>
  </si>
  <si>
    <t>Aiuaba</t>
  </si>
  <si>
    <t>Aiuruoca</t>
  </si>
  <si>
    <t>Ajuricaba</t>
  </si>
  <si>
    <t>Alagoa</t>
  </si>
  <si>
    <t>Alagoa Grande</t>
  </si>
  <si>
    <t>Alagoa Nova</t>
  </si>
  <si>
    <t>Alagoinha</t>
  </si>
  <si>
    <t>Alagoinha do Piauí</t>
  </si>
  <si>
    <t>Alagoinhas</t>
  </si>
  <si>
    <t>Alambari</t>
  </si>
  <si>
    <t>Albertina</t>
  </si>
  <si>
    <t>Alcântara</t>
  </si>
  <si>
    <t>Alcântaras</t>
  </si>
  <si>
    <t>Alcantil</t>
  </si>
  <si>
    <t>Alcinópolis</t>
  </si>
  <si>
    <t>Alcobaça</t>
  </si>
  <si>
    <t>Aldeias Altas</t>
  </si>
  <si>
    <t>Alecrim</t>
  </si>
  <si>
    <t>Alegre</t>
  </si>
  <si>
    <t>Alegrete</t>
  </si>
  <si>
    <t>Alegrete do Piauí</t>
  </si>
  <si>
    <t>Alegria</t>
  </si>
  <si>
    <t>Além Paraíba</t>
  </si>
  <si>
    <t>Alenquer</t>
  </si>
  <si>
    <t>Alexandria</t>
  </si>
  <si>
    <t>Alexânia</t>
  </si>
  <si>
    <t>Alfenas</t>
  </si>
  <si>
    <t>Alfredo Chaves</t>
  </si>
  <si>
    <t>Alfredo Marcondes</t>
  </si>
  <si>
    <t>Alfredo Vasconcelos</t>
  </si>
  <si>
    <t>Alfredo Wagner</t>
  </si>
  <si>
    <t>Algodão de Jandaíra</t>
  </si>
  <si>
    <t>Alhandra</t>
  </si>
  <si>
    <t>Aliança</t>
  </si>
  <si>
    <t>Aliança do Tocantins</t>
  </si>
  <si>
    <t>Almadina</t>
  </si>
  <si>
    <t>Almas</t>
  </si>
  <si>
    <t>Almeirim</t>
  </si>
  <si>
    <t>Almenara</t>
  </si>
  <si>
    <t>Almino Afonso</t>
  </si>
  <si>
    <t>Almirante Tamandaré</t>
  </si>
  <si>
    <t>Almirante Tamandaré do Sul</t>
  </si>
  <si>
    <t>Aloândia</t>
  </si>
  <si>
    <t>Alpercata</t>
  </si>
  <si>
    <t>Alpestre</t>
  </si>
  <si>
    <t>Alpinópolis</t>
  </si>
  <si>
    <t>Alta Floresta</t>
  </si>
  <si>
    <t>Alta Floresta D'Oeste</t>
  </si>
  <si>
    <t>Altair</t>
  </si>
  <si>
    <t>Altamira</t>
  </si>
  <si>
    <t>Altamira do Maranhão</t>
  </si>
  <si>
    <t>Altamira do Paraná</t>
  </si>
  <si>
    <t>Altaneira</t>
  </si>
  <si>
    <t>Alterosa</t>
  </si>
  <si>
    <t>Altinho</t>
  </si>
  <si>
    <t>Altinópolis</t>
  </si>
  <si>
    <t>Alto Alegre</t>
  </si>
  <si>
    <t>Alto Alegre do Maranhão</t>
  </si>
  <si>
    <t>Alto Alegre do Pindaré</t>
  </si>
  <si>
    <t>Alto Alegre dos Parecis</t>
  </si>
  <si>
    <t>Alto Araguaia</t>
  </si>
  <si>
    <t>Alto Bela Vista</t>
  </si>
  <si>
    <t>Alto Boa Vista</t>
  </si>
  <si>
    <t>Alto Caparaó</t>
  </si>
  <si>
    <t>Alto do Rodrigues</t>
  </si>
  <si>
    <t>Alto Feliz</t>
  </si>
  <si>
    <t>Alto Garças</t>
  </si>
  <si>
    <t>Alto Horizonte</t>
  </si>
  <si>
    <t>Alto Jequitibá</t>
  </si>
  <si>
    <t>Alto Longá</t>
  </si>
  <si>
    <t>Alto Paraguai</t>
  </si>
  <si>
    <t>Alto Paraíso</t>
  </si>
  <si>
    <t>Alto Paraíso de Goiás</t>
  </si>
  <si>
    <t>Alto Paraná</t>
  </si>
  <si>
    <t>Alto Parnaíba</t>
  </si>
  <si>
    <t>Alto Piquiri</t>
  </si>
  <si>
    <t>Alto Rio Doce</t>
  </si>
  <si>
    <t>Alto Rio Novo</t>
  </si>
  <si>
    <t>Alto Santo</t>
  </si>
  <si>
    <t>Alto Taquari</t>
  </si>
  <si>
    <t>Altônia</t>
  </si>
  <si>
    <t>Altos</t>
  </si>
  <si>
    <t>Alumínio</t>
  </si>
  <si>
    <t>Alvarães</t>
  </si>
  <si>
    <t>Alvarenga</t>
  </si>
  <si>
    <t>Álvares Florence</t>
  </si>
  <si>
    <t>Álvares Machado</t>
  </si>
  <si>
    <t>Álvaro de Carvalho</t>
  </si>
  <si>
    <t>Alvinlândia</t>
  </si>
  <si>
    <t>Alvinópolis</t>
  </si>
  <si>
    <t>Alvorada</t>
  </si>
  <si>
    <t>Alvorada D'Oeste</t>
  </si>
  <si>
    <t>Alvorada de Minas</t>
  </si>
  <si>
    <t>Alvorada do Gurguéia</t>
  </si>
  <si>
    <t>Alvorada do Norte</t>
  </si>
  <si>
    <t>Alvorada do Sul</t>
  </si>
  <si>
    <t>Amajari</t>
  </si>
  <si>
    <t>Amambai</t>
  </si>
  <si>
    <t>Amapá</t>
  </si>
  <si>
    <t>Amapá do Maranhão</t>
  </si>
  <si>
    <t>Amaporã</t>
  </si>
  <si>
    <t>Amaraji</t>
  </si>
  <si>
    <t>Amaral Ferrador</t>
  </si>
  <si>
    <t>Amaralina</t>
  </si>
  <si>
    <t>Amarante</t>
  </si>
  <si>
    <t>Amarante do Maranhão</t>
  </si>
  <si>
    <t>Amargosa</t>
  </si>
  <si>
    <t>Amaturá</t>
  </si>
  <si>
    <t>Amélia Rodrigues</t>
  </si>
  <si>
    <t>América Dourada</t>
  </si>
  <si>
    <t>Americana</t>
  </si>
  <si>
    <t>Americano do Brasil</t>
  </si>
  <si>
    <t>Américo Brasiliense</t>
  </si>
  <si>
    <t>Américo de Campos</t>
  </si>
  <si>
    <t>Ametista do Sul</t>
  </si>
  <si>
    <t>Amontada</t>
  </si>
  <si>
    <t>Amorinópolis</t>
  </si>
  <si>
    <t>Amparo</t>
  </si>
  <si>
    <t>Amparo de São Francisco</t>
  </si>
  <si>
    <t>Amparo do Serra</t>
  </si>
  <si>
    <t>Ampére</t>
  </si>
  <si>
    <t>Anadia</t>
  </si>
  <si>
    <t>Anagé</t>
  </si>
  <si>
    <t>Anahy</t>
  </si>
  <si>
    <t>Anajás</t>
  </si>
  <si>
    <t>Anajatuba</t>
  </si>
  <si>
    <t>Analândia</t>
  </si>
  <si>
    <t>Anamã</t>
  </si>
  <si>
    <t>Ananás</t>
  </si>
  <si>
    <t>Ananindeua</t>
  </si>
  <si>
    <t>Anápolis</t>
  </si>
  <si>
    <t>Anapu</t>
  </si>
  <si>
    <t>Anapurus</t>
  </si>
  <si>
    <t>Anastácio</t>
  </si>
  <si>
    <t>Anaurilândia</t>
  </si>
  <si>
    <t>Anchieta</t>
  </si>
  <si>
    <t>Andaraí</t>
  </si>
  <si>
    <t>Andirá</t>
  </si>
  <si>
    <t>Andorinha</t>
  </si>
  <si>
    <t>Andradas</t>
  </si>
  <si>
    <t>Andradina</t>
  </si>
  <si>
    <t>André da Rocha</t>
  </si>
  <si>
    <t>Andrelândia</t>
  </si>
  <si>
    <t>Angatuba</t>
  </si>
  <si>
    <t>Angelândia</t>
  </si>
  <si>
    <t>Angélica</t>
  </si>
  <si>
    <t>Angelim</t>
  </si>
  <si>
    <t>Angelina</t>
  </si>
  <si>
    <t>Angical</t>
  </si>
  <si>
    <t>Angical do Piauí</t>
  </si>
  <si>
    <t>Angico</t>
  </si>
  <si>
    <t>Angicos</t>
  </si>
  <si>
    <t>Angra dos Reis</t>
  </si>
  <si>
    <t>Anguera</t>
  </si>
  <si>
    <t>Ângulo</t>
  </si>
  <si>
    <t>Anhanguera</t>
  </si>
  <si>
    <t>Anhembi</t>
  </si>
  <si>
    <t>Anhumas</t>
  </si>
  <si>
    <t>Anicuns</t>
  </si>
  <si>
    <t>Anísio de Abreu</t>
  </si>
  <si>
    <t>Anita Garibaldi</t>
  </si>
  <si>
    <t>Anitápolis</t>
  </si>
  <si>
    <t>Anori</t>
  </si>
  <si>
    <t>Anta Gorda</t>
  </si>
  <si>
    <t>Antas</t>
  </si>
  <si>
    <t>Antonina</t>
  </si>
  <si>
    <t>Antonina do Norte</t>
  </si>
  <si>
    <t>Antônio Almeida</t>
  </si>
  <si>
    <t>Antônio Cardoso</t>
  </si>
  <si>
    <t>Antônio Carlos</t>
  </si>
  <si>
    <t>Antônio Dias</t>
  </si>
  <si>
    <t>Antônio Gonçalves</t>
  </si>
  <si>
    <t>Antônio João</t>
  </si>
  <si>
    <t>Antônio Martins</t>
  </si>
  <si>
    <t>Antônio Olinto</t>
  </si>
  <si>
    <t>Antônio Prado</t>
  </si>
  <si>
    <t>Antônio Prado de Minas</t>
  </si>
  <si>
    <t>Aparecida</t>
  </si>
  <si>
    <t>Aparecida d'Oeste</t>
  </si>
  <si>
    <t>Aparecida de Goiânia</t>
  </si>
  <si>
    <t>Aparecida do Rio Doce</t>
  </si>
  <si>
    <t>Aparecida do Rio Negro</t>
  </si>
  <si>
    <t>Aparecida do Taboado</t>
  </si>
  <si>
    <t>Aperibé</t>
  </si>
  <si>
    <t>Apiacá</t>
  </si>
  <si>
    <t>Apiacás</t>
  </si>
  <si>
    <t>Apiaí</t>
  </si>
  <si>
    <t>Apicum-Açu</t>
  </si>
  <si>
    <t>Apiúna</t>
  </si>
  <si>
    <t>Apodi</t>
  </si>
  <si>
    <t>Aporá</t>
  </si>
  <si>
    <t>Aporé</t>
  </si>
  <si>
    <t>Apuarema</t>
  </si>
  <si>
    <t>Apucarana</t>
  </si>
  <si>
    <t>Apuí</t>
  </si>
  <si>
    <t>Apuiarés</t>
  </si>
  <si>
    <t>Aquidabã</t>
  </si>
  <si>
    <t>Aquidauana</t>
  </si>
  <si>
    <t>Aquiraz</t>
  </si>
  <si>
    <t>Arabutã</t>
  </si>
  <si>
    <t>Araçagi</t>
  </si>
  <si>
    <t>Araçaí</t>
  </si>
  <si>
    <t>Aracaju</t>
  </si>
  <si>
    <t>Araçariguama</t>
  </si>
  <si>
    <t>Araças</t>
  </si>
  <si>
    <t>Aracati</t>
  </si>
  <si>
    <t>Aracatu</t>
  </si>
  <si>
    <t>Araçatuba</t>
  </si>
  <si>
    <t>Araci</t>
  </si>
  <si>
    <t>Aracitaba</t>
  </si>
  <si>
    <t>Araçoiaba</t>
  </si>
  <si>
    <t>Aracoiaba</t>
  </si>
  <si>
    <t>Araçoiaba da Serra</t>
  </si>
  <si>
    <t>Aracruz</t>
  </si>
  <si>
    <t>Araçu</t>
  </si>
  <si>
    <t>Araçuaí</t>
  </si>
  <si>
    <t>Aragarças</t>
  </si>
  <si>
    <t>Aragoiânia</t>
  </si>
  <si>
    <t>Aragominas</t>
  </si>
  <si>
    <t>Araguacema</t>
  </si>
  <si>
    <t>Araguaçu</t>
  </si>
  <si>
    <t>Araguaiana</t>
  </si>
  <si>
    <t>Araguaína</t>
  </si>
  <si>
    <t>Araguainha</t>
  </si>
  <si>
    <t>Araguanã</t>
  </si>
  <si>
    <t>Araguapaz</t>
  </si>
  <si>
    <t>Araguari</t>
  </si>
  <si>
    <t>Araguatins</t>
  </si>
  <si>
    <t>Araioses</t>
  </si>
  <si>
    <t>Aral Moreira</t>
  </si>
  <si>
    <t>Aramari</t>
  </si>
  <si>
    <t>Arambaré</t>
  </si>
  <si>
    <t>Arame</t>
  </si>
  <si>
    <t>Aramina</t>
  </si>
  <si>
    <t>Arandu</t>
  </si>
  <si>
    <t>Arantina</t>
  </si>
  <si>
    <t>Arapeí</t>
  </si>
  <si>
    <t>Arapiraca</t>
  </si>
  <si>
    <t>Arapoema</t>
  </si>
  <si>
    <t>Araponga</t>
  </si>
  <si>
    <t>Arapongas</t>
  </si>
  <si>
    <t>Araporã</t>
  </si>
  <si>
    <t>Arapoti</t>
  </si>
  <si>
    <t>Arapuã</t>
  </si>
  <si>
    <t>Arapuá</t>
  </si>
  <si>
    <t>Araputanga</t>
  </si>
  <si>
    <t>Araquari</t>
  </si>
  <si>
    <t>Arara</t>
  </si>
  <si>
    <t>Araranguá</t>
  </si>
  <si>
    <t>Araraquara</t>
  </si>
  <si>
    <t>Araras</t>
  </si>
  <si>
    <t>Ararendá</t>
  </si>
  <si>
    <t>Arari</t>
  </si>
  <si>
    <t>Araricá</t>
  </si>
  <si>
    <t>Araripe</t>
  </si>
  <si>
    <t>Araripina</t>
  </si>
  <si>
    <t>Araruama</t>
  </si>
  <si>
    <t>Araruna</t>
  </si>
  <si>
    <t>Arataca</t>
  </si>
  <si>
    <t>Aratiba</t>
  </si>
  <si>
    <t>Aratuba</t>
  </si>
  <si>
    <t>Aratuípe</t>
  </si>
  <si>
    <t>Arauá</t>
  </si>
  <si>
    <t>Araucária</t>
  </si>
  <si>
    <t>Araújos</t>
  </si>
  <si>
    <t>Araxá</t>
  </si>
  <si>
    <t>Arceburgo</t>
  </si>
  <si>
    <t>Arco-Íris</t>
  </si>
  <si>
    <t>Arcos</t>
  </si>
  <si>
    <t>Arcoverde</t>
  </si>
  <si>
    <t>Areado</t>
  </si>
  <si>
    <t>Areal</t>
  </si>
  <si>
    <t>Arealva</t>
  </si>
  <si>
    <t>Areia</t>
  </si>
  <si>
    <t>Areia Branca</t>
  </si>
  <si>
    <t>Areia de Baraúnas</t>
  </si>
  <si>
    <t>Areial</t>
  </si>
  <si>
    <t>Areias</t>
  </si>
  <si>
    <t>Areiópolis</t>
  </si>
  <si>
    <t>Arenápolis</t>
  </si>
  <si>
    <t>Arenópolis</t>
  </si>
  <si>
    <t>Arês</t>
  </si>
  <si>
    <t>Argirita</t>
  </si>
  <si>
    <t>Aricanduva</t>
  </si>
  <si>
    <t>Arinos</t>
  </si>
  <si>
    <t>Aripuanã</t>
  </si>
  <si>
    <t>Ariquemes</t>
  </si>
  <si>
    <t>Ariranha</t>
  </si>
  <si>
    <t>Ariranha do Ivaí</t>
  </si>
  <si>
    <t>Armação dos Búzios</t>
  </si>
  <si>
    <t>Armazém</t>
  </si>
  <si>
    <t>Arneiroz</t>
  </si>
  <si>
    <t>Aroazes</t>
  </si>
  <si>
    <t>Aroeiras</t>
  </si>
  <si>
    <t>Aroeiras do Itaim</t>
  </si>
  <si>
    <t>Arraial</t>
  </si>
  <si>
    <t>Arraial do Cabo</t>
  </si>
  <si>
    <t>Arraias</t>
  </si>
  <si>
    <t>Arroio do Meio</t>
  </si>
  <si>
    <t>Arroio do Padre</t>
  </si>
  <si>
    <t>Arroio do Sal</t>
  </si>
  <si>
    <t>Arroio do Tigre</t>
  </si>
  <si>
    <t>Arroio dos Ratos</t>
  </si>
  <si>
    <t>Arroio Grande</t>
  </si>
  <si>
    <t>Arroio Trinta</t>
  </si>
  <si>
    <t>Artur Nogueira</t>
  </si>
  <si>
    <t>Aruanã</t>
  </si>
  <si>
    <t>Arujá</t>
  </si>
  <si>
    <t>Arvoredo</t>
  </si>
  <si>
    <t>Arvorezinha</t>
  </si>
  <si>
    <t>Ascurra</t>
  </si>
  <si>
    <t>Aspásia</t>
  </si>
  <si>
    <t>Assaí</t>
  </si>
  <si>
    <t>Assaré</t>
  </si>
  <si>
    <t>Assis</t>
  </si>
  <si>
    <t>Assis Brasil</t>
  </si>
  <si>
    <t>Assis Chateaubriand</t>
  </si>
  <si>
    <t>Assunção</t>
  </si>
  <si>
    <t>Assunção do Piauí</t>
  </si>
  <si>
    <t>Astolfo Dutra</t>
  </si>
  <si>
    <t>Astorga</t>
  </si>
  <si>
    <t>Atalaia</t>
  </si>
  <si>
    <t>Atalaia do Norte</t>
  </si>
  <si>
    <t>Atalanta</t>
  </si>
  <si>
    <t>Ataléia</t>
  </si>
  <si>
    <t>Atibaia</t>
  </si>
  <si>
    <t>Atilio Vivacqua</t>
  </si>
  <si>
    <t>Augustinópolis</t>
  </si>
  <si>
    <t>Augusto Corrêa</t>
  </si>
  <si>
    <t>Augusto de Lima</t>
  </si>
  <si>
    <t>Augusto Pestana</t>
  </si>
  <si>
    <t>Augusto Severo (Campo Grande)</t>
  </si>
  <si>
    <t>Áurea</t>
  </si>
  <si>
    <t>Aurelino Leal</t>
  </si>
  <si>
    <t>Auriflama</t>
  </si>
  <si>
    <t>Aurilândia</t>
  </si>
  <si>
    <t>Aurora</t>
  </si>
  <si>
    <t>Aurora do Pará</t>
  </si>
  <si>
    <t>Aurora do Tocantins</t>
  </si>
  <si>
    <t>Autazes</t>
  </si>
  <si>
    <t>Avaí</t>
  </si>
  <si>
    <t>Avanhandava</t>
  </si>
  <si>
    <t>Avaré</t>
  </si>
  <si>
    <t>Aveiro</t>
  </si>
  <si>
    <t>Avelino Lopes</t>
  </si>
  <si>
    <t>Avelinópolis</t>
  </si>
  <si>
    <t>Axixá</t>
  </si>
  <si>
    <t>Axixá do Tocantins</t>
  </si>
  <si>
    <t>Babaçulândia</t>
  </si>
  <si>
    <t>Bacabal</t>
  </si>
  <si>
    <t>Bacabeira</t>
  </si>
  <si>
    <t>Bacuri</t>
  </si>
  <si>
    <t>Bacurituba</t>
  </si>
  <si>
    <t>Bady Bassitt</t>
  </si>
  <si>
    <t>Baependi</t>
  </si>
  <si>
    <t>Bagé</t>
  </si>
  <si>
    <t>Bagre</t>
  </si>
  <si>
    <t>Baía da Traição</t>
  </si>
  <si>
    <t>Baía Formosa</t>
  </si>
  <si>
    <t>Baianópolis</t>
  </si>
  <si>
    <t>Baião</t>
  </si>
  <si>
    <t>Baixa Grande</t>
  </si>
  <si>
    <t>Baixa Grande do Ribeiro</t>
  </si>
  <si>
    <t>Baixio</t>
  </si>
  <si>
    <t>Baixo Guandu</t>
  </si>
  <si>
    <t>Balbinos</t>
  </si>
  <si>
    <t>Baldim</t>
  </si>
  <si>
    <t>Baliza</t>
  </si>
  <si>
    <t>Balneário Arroio do Silva</t>
  </si>
  <si>
    <t>Balneário Barra do Sul</t>
  </si>
  <si>
    <t>Balneário Camboriú</t>
  </si>
  <si>
    <t>Balneário Gaivota</t>
  </si>
  <si>
    <t>Balneário Piçarras</t>
  </si>
  <si>
    <t>Balneário Pinhal</t>
  </si>
  <si>
    <t>Balneário Rincão</t>
  </si>
  <si>
    <t>Balsa Nova</t>
  </si>
  <si>
    <t>Bálsamo</t>
  </si>
  <si>
    <t>Balsas</t>
  </si>
  <si>
    <t>Bambuí</t>
  </si>
  <si>
    <t>Banabuiú</t>
  </si>
  <si>
    <t>Bananal</t>
  </si>
  <si>
    <t>Bananeiras</t>
  </si>
  <si>
    <t>Bandeira</t>
  </si>
  <si>
    <t>Bandeira do Sul</t>
  </si>
  <si>
    <t>Bandeirante</t>
  </si>
  <si>
    <t>Bandeirantes</t>
  </si>
  <si>
    <t>Bandeirantes do Tocantins</t>
  </si>
  <si>
    <t>Bannach</t>
  </si>
  <si>
    <t>Banzaê</t>
  </si>
  <si>
    <t>Barão</t>
  </si>
  <si>
    <t>Barão de Antonina</t>
  </si>
  <si>
    <t>Barão de Cocais</t>
  </si>
  <si>
    <t>Barão de Cotegipe</t>
  </si>
  <si>
    <t>Barão de Grajaú</t>
  </si>
  <si>
    <t>Barão de Melgaço</t>
  </si>
  <si>
    <t>Barão de Monte Alto</t>
  </si>
  <si>
    <t>Barão do Triunfo</t>
  </si>
  <si>
    <t>Baraúna</t>
  </si>
  <si>
    <t>Barbacena</t>
  </si>
  <si>
    <t>Barbalha</t>
  </si>
  <si>
    <t>Barbosa</t>
  </si>
  <si>
    <t>Barbosa Ferraz</t>
  </si>
  <si>
    <t>Barcarena</t>
  </si>
  <si>
    <t>Barcelona</t>
  </si>
  <si>
    <t>Barcelos</t>
  </si>
  <si>
    <t>Bariri</t>
  </si>
  <si>
    <t>Barra</t>
  </si>
  <si>
    <t>Barra Bonita</t>
  </si>
  <si>
    <t>Barra D'Alcântara</t>
  </si>
  <si>
    <t>Barra da Estiva</t>
  </si>
  <si>
    <t>Barra de Guabiraba</t>
  </si>
  <si>
    <t>Barra de Santa Rosa</t>
  </si>
  <si>
    <t>Barra de Santana</t>
  </si>
  <si>
    <t>Barra de Santo Antônio</t>
  </si>
  <si>
    <t>Barra de São Francisco</t>
  </si>
  <si>
    <t>Barra de São Miguel</t>
  </si>
  <si>
    <t>Barra do Bugres</t>
  </si>
  <si>
    <t>Barra do Chapéu</t>
  </si>
  <si>
    <t>Barra do Choça</t>
  </si>
  <si>
    <t>Barra do Corda</t>
  </si>
  <si>
    <t>Barra do Garças</t>
  </si>
  <si>
    <t>Barra do Guarita</t>
  </si>
  <si>
    <t>Barra do Jacaré</t>
  </si>
  <si>
    <t>Barra do Mendes</t>
  </si>
  <si>
    <t>Barra do Ouro</t>
  </si>
  <si>
    <t>Barra do Piraí</t>
  </si>
  <si>
    <t>Barra do Quaraí</t>
  </si>
  <si>
    <t>Barra do Ribeiro</t>
  </si>
  <si>
    <t>Barra do Rio Azul</t>
  </si>
  <si>
    <t>Barra do Rocha</t>
  </si>
  <si>
    <t>Barra do Turvo</t>
  </si>
  <si>
    <t>Barra dos Coqueiros</t>
  </si>
  <si>
    <t>Barra Funda</t>
  </si>
  <si>
    <t>Barra Longa</t>
  </si>
  <si>
    <t>Barra Mansa</t>
  </si>
  <si>
    <t>Barra Velha</t>
  </si>
  <si>
    <t>Barracão</t>
  </si>
  <si>
    <t>Barras</t>
  </si>
  <si>
    <t>Barreira</t>
  </si>
  <si>
    <t>Barreiras</t>
  </si>
  <si>
    <t>Barreiras do Piauí</t>
  </si>
  <si>
    <t>Barreirinha</t>
  </si>
  <si>
    <t>Barreirinhas</t>
  </si>
  <si>
    <t>Barreiros</t>
  </si>
  <si>
    <t>Barretos</t>
  </si>
  <si>
    <t>Barrinha</t>
  </si>
  <si>
    <t>Barro</t>
  </si>
  <si>
    <t>Barro Alto</t>
  </si>
  <si>
    <t>Barro Duro</t>
  </si>
  <si>
    <t>Barro Preto</t>
  </si>
  <si>
    <t>Barrocas</t>
  </si>
  <si>
    <t>Barrolândia</t>
  </si>
  <si>
    <t>Barroquinha</t>
  </si>
  <si>
    <t>Barros Cassal</t>
  </si>
  <si>
    <t>Barroso</t>
  </si>
  <si>
    <t>Barueri</t>
  </si>
  <si>
    <t>Bastos</t>
  </si>
  <si>
    <t>Bataguassu</t>
  </si>
  <si>
    <t>Batalha</t>
  </si>
  <si>
    <t>Batatais</t>
  </si>
  <si>
    <t>Batayporã</t>
  </si>
  <si>
    <t>Baturité</t>
  </si>
  <si>
    <t>Bauru</t>
  </si>
  <si>
    <t>Bayeux</t>
  </si>
  <si>
    <t>Bebedouro</t>
  </si>
  <si>
    <t>Beberibe</t>
  </si>
  <si>
    <t>Bela Cruz</t>
  </si>
  <si>
    <t>Bela Vista</t>
  </si>
  <si>
    <t>Bela Vista da Caroba</t>
  </si>
  <si>
    <t>Bela Vista de Goiás</t>
  </si>
  <si>
    <t>Bela Vista de Minas</t>
  </si>
  <si>
    <t>Bela Vista do Maranhão</t>
  </si>
  <si>
    <t>Bela Vista do Paraíso</t>
  </si>
  <si>
    <t>Bela Vista do Piauí</t>
  </si>
  <si>
    <t>Bela Vista do Toldo</t>
  </si>
  <si>
    <t>Belágua</t>
  </si>
  <si>
    <t>Belém</t>
  </si>
  <si>
    <t>Belém de Maria</t>
  </si>
  <si>
    <t>Belém do Brejo do Cruz</t>
  </si>
  <si>
    <t>Belém do Piauí</t>
  </si>
  <si>
    <t>Belém do São Francisco</t>
  </si>
  <si>
    <t>Belford Roxo</t>
  </si>
  <si>
    <t>Belmiro Braga</t>
  </si>
  <si>
    <t>Belmonte</t>
  </si>
  <si>
    <t>Belo Campo</t>
  </si>
  <si>
    <t>Belo Horizonte</t>
  </si>
  <si>
    <t>Belo Jardim</t>
  </si>
  <si>
    <t>Belo Monte</t>
  </si>
  <si>
    <t>Belo Oriente</t>
  </si>
  <si>
    <t>Belo Vale</t>
  </si>
  <si>
    <t>Belterra</t>
  </si>
  <si>
    <t>Beneditinos</t>
  </si>
  <si>
    <t>Benedito Leite</t>
  </si>
  <si>
    <t>Benedito Novo</t>
  </si>
  <si>
    <t>Benevides</t>
  </si>
  <si>
    <t>Benjamin Constant</t>
  </si>
  <si>
    <t>Benjamin Constant do Sul</t>
  </si>
  <si>
    <t>Bento de Abreu</t>
  </si>
  <si>
    <t>Bento Fernandes</t>
  </si>
  <si>
    <t>Bento Gonçalves</t>
  </si>
  <si>
    <t>Bequimão</t>
  </si>
  <si>
    <t>Berilo</t>
  </si>
  <si>
    <t>Berizal</t>
  </si>
  <si>
    <t>Bernardino Batista</t>
  </si>
  <si>
    <t>Bernardino de Campos</t>
  </si>
  <si>
    <t>Bernardo do Mearim</t>
  </si>
  <si>
    <t>Bernardo Sayão</t>
  </si>
  <si>
    <t>Bertioga</t>
  </si>
  <si>
    <t>Bertolínia</t>
  </si>
  <si>
    <t>Bertópolis</t>
  </si>
  <si>
    <t>Beruri</t>
  </si>
  <si>
    <t>Betânia</t>
  </si>
  <si>
    <t>Betânia do Piauí</t>
  </si>
  <si>
    <t>Betim</t>
  </si>
  <si>
    <t>Bezerros</t>
  </si>
  <si>
    <t>Bias Fortes</t>
  </si>
  <si>
    <t>Bicas</t>
  </si>
  <si>
    <t>Biguaçu</t>
  </si>
  <si>
    <t>Bilac</t>
  </si>
  <si>
    <t>Biquinhas</t>
  </si>
  <si>
    <t>Birigui</t>
  </si>
  <si>
    <t>Biritiba-Mirim</t>
  </si>
  <si>
    <t>Biritinga</t>
  </si>
  <si>
    <t>Bituruna</t>
  </si>
  <si>
    <t>Blumenau</t>
  </si>
  <si>
    <t>Boa Esperança</t>
  </si>
  <si>
    <t>Boa Esperança do Iguaçu</t>
  </si>
  <si>
    <t>Boa Esperança do Sul</t>
  </si>
  <si>
    <t>Boa Hora</t>
  </si>
  <si>
    <t>Boa Nova</t>
  </si>
  <si>
    <t>Boa Ventura</t>
  </si>
  <si>
    <t>Boa Ventura de São Roque</t>
  </si>
  <si>
    <t>Boa Viagem</t>
  </si>
  <si>
    <t>Boa Vista</t>
  </si>
  <si>
    <t>Boa Vista da Aparecida</t>
  </si>
  <si>
    <t>Boa Vista das Missões</t>
  </si>
  <si>
    <t>Boa Vista do Buricá</t>
  </si>
  <si>
    <t>Boa Vista do Cadeado</t>
  </si>
  <si>
    <t>Boa Vista do Gurupi</t>
  </si>
  <si>
    <t>Boa Vista do Incra</t>
  </si>
  <si>
    <t>Boa Vista do Ramos</t>
  </si>
  <si>
    <t>Boa Vista do Sul</t>
  </si>
  <si>
    <t>Boa Vista do Tupim</t>
  </si>
  <si>
    <t>Boca da Mata</t>
  </si>
  <si>
    <t>Boca do Acre</t>
  </si>
  <si>
    <t>Bocaina</t>
  </si>
  <si>
    <t>Bocaina de Minas</t>
  </si>
  <si>
    <t>Bocaina do Sul</t>
  </si>
  <si>
    <t>Bocaiúva</t>
  </si>
  <si>
    <t>Bocaiúva do Sul</t>
  </si>
  <si>
    <t>Bodó</t>
  </si>
  <si>
    <t>Bodocó</t>
  </si>
  <si>
    <t>Bodoquena</t>
  </si>
  <si>
    <t>Bofete</t>
  </si>
  <si>
    <t>Boituva</t>
  </si>
  <si>
    <t>Bom Conselho</t>
  </si>
  <si>
    <t>Bom Despacho</t>
  </si>
  <si>
    <t>Bom Jardim</t>
  </si>
  <si>
    <t>Bom Jardim da Serra</t>
  </si>
  <si>
    <t>Bom Jardim de Goiás</t>
  </si>
  <si>
    <t>Bom Jardim de Minas</t>
  </si>
  <si>
    <t>Bom Jesus</t>
  </si>
  <si>
    <t>Bom Jesus da Lapa</t>
  </si>
  <si>
    <t>Bom Jesus da Penha</t>
  </si>
  <si>
    <t>Bom Jesus da Serra</t>
  </si>
  <si>
    <t>Bom Jesus das Selvas</t>
  </si>
  <si>
    <t>Bom Jesus de Goiás</t>
  </si>
  <si>
    <t>Bom Jesus do Amparo</t>
  </si>
  <si>
    <t>Bom Jesus do Araguaia</t>
  </si>
  <si>
    <t>Bom Jesus do Galho</t>
  </si>
  <si>
    <t>Bom Jesus do Itabapoana</t>
  </si>
  <si>
    <t>Bom Jesus do Norte</t>
  </si>
  <si>
    <t>Bom Jesus do Oeste</t>
  </si>
  <si>
    <t>Bom Jesus do Sul</t>
  </si>
  <si>
    <t>Bom Jesus do Tocantins</t>
  </si>
  <si>
    <t>Bom Jesus dos Perdões</t>
  </si>
  <si>
    <t>Bom Lugar</t>
  </si>
  <si>
    <t>Bom Princípio</t>
  </si>
  <si>
    <t>Bom Princípio do Piauí</t>
  </si>
  <si>
    <t>Bom Progresso</t>
  </si>
  <si>
    <t>Bom Repouso</t>
  </si>
  <si>
    <t>Bom Retiro</t>
  </si>
  <si>
    <t>Bom Retiro do Sul</t>
  </si>
  <si>
    <t>Bom Sucesso</t>
  </si>
  <si>
    <t>Bom Sucesso de Itararé</t>
  </si>
  <si>
    <t>Bom Sucesso do Sul</t>
  </si>
  <si>
    <t>Bombinhas</t>
  </si>
  <si>
    <t>Bonfim</t>
  </si>
  <si>
    <t>Bonfim do Piauí</t>
  </si>
  <si>
    <t>Bonfinópolis</t>
  </si>
  <si>
    <t>Bonfinópolis de Minas</t>
  </si>
  <si>
    <t>Boninal</t>
  </si>
  <si>
    <t>Bonito</t>
  </si>
  <si>
    <t>Bonito de Minas</t>
  </si>
  <si>
    <t>Bonito de Santa Fé</t>
  </si>
  <si>
    <t>Bonópolis</t>
  </si>
  <si>
    <t>Boqueirão</t>
  </si>
  <si>
    <t>Boqueirão do Leão</t>
  </si>
  <si>
    <t>Boqueirão do Piauí</t>
  </si>
  <si>
    <t>Boquim</t>
  </si>
  <si>
    <t>Boquira</t>
  </si>
  <si>
    <t>Borá</t>
  </si>
  <si>
    <t>Boracéia</t>
  </si>
  <si>
    <t>Borba</t>
  </si>
  <si>
    <t>Borborema</t>
  </si>
  <si>
    <t>Borda da Mata</t>
  </si>
  <si>
    <t>Borebi</t>
  </si>
  <si>
    <t>Borrazópolis</t>
  </si>
  <si>
    <t>Bossoroca</t>
  </si>
  <si>
    <t>Botelhos</t>
  </si>
  <si>
    <t>Botucatu</t>
  </si>
  <si>
    <t>Botumirim</t>
  </si>
  <si>
    <t>Botuporã</t>
  </si>
  <si>
    <t>Botuverá</t>
  </si>
  <si>
    <t>Bozano</t>
  </si>
  <si>
    <t>Braço do Norte</t>
  </si>
  <si>
    <t>Braço do Trombudo</t>
  </si>
  <si>
    <t>Braga</t>
  </si>
  <si>
    <t>Bragança</t>
  </si>
  <si>
    <t>Bragança Paulista</t>
  </si>
  <si>
    <t>Braganey</t>
  </si>
  <si>
    <t>Branquinha</t>
  </si>
  <si>
    <t>Brás Pires</t>
  </si>
  <si>
    <t>Brasil Novo</t>
  </si>
  <si>
    <t>Brasilândia</t>
  </si>
  <si>
    <t>Brasilândia de Minas</t>
  </si>
  <si>
    <t>Brasilândia do Sul</t>
  </si>
  <si>
    <t>Brasilândia do Tocantins</t>
  </si>
  <si>
    <t>Brasiléia</t>
  </si>
  <si>
    <t>Brasileira</t>
  </si>
  <si>
    <t>Brasília</t>
  </si>
  <si>
    <t>Brasília de Minas</t>
  </si>
  <si>
    <t>Brasnorte</t>
  </si>
  <si>
    <t>Braúna</t>
  </si>
  <si>
    <t>Braúnas</t>
  </si>
  <si>
    <t>Brazabrantes</t>
  </si>
  <si>
    <t>Brazópolis</t>
  </si>
  <si>
    <t>Brejão</t>
  </si>
  <si>
    <t>Brejetuba</t>
  </si>
  <si>
    <t>Brejinho</t>
  </si>
  <si>
    <t>Brejinho de Nazaré</t>
  </si>
  <si>
    <t>Brejo</t>
  </si>
  <si>
    <t>Brejo Alegre</t>
  </si>
  <si>
    <t>Brejo da Madre de Deus</t>
  </si>
  <si>
    <t>Brejo de Areia</t>
  </si>
  <si>
    <t>Brejo do Cruz</t>
  </si>
  <si>
    <t>Brejo do Piauí</t>
  </si>
  <si>
    <t>Brejo dos Santos</t>
  </si>
  <si>
    <t>Brejo Grande</t>
  </si>
  <si>
    <t>Brejo Grande do Araguaia</t>
  </si>
  <si>
    <t>Brejo Santo</t>
  </si>
  <si>
    <t>Brejões</t>
  </si>
  <si>
    <t>Brejolândia</t>
  </si>
  <si>
    <t>Breu Branco</t>
  </si>
  <si>
    <t>Breves</t>
  </si>
  <si>
    <t>Britânia</t>
  </si>
  <si>
    <t>Brochier</t>
  </si>
  <si>
    <t>Brodowski</t>
  </si>
  <si>
    <t>Brotas</t>
  </si>
  <si>
    <t>Brotas de Macaúbas</t>
  </si>
  <si>
    <t>Brumadinho</t>
  </si>
  <si>
    <t>Brumado</t>
  </si>
  <si>
    <t>Brunópolis</t>
  </si>
  <si>
    <t>Brusque</t>
  </si>
  <si>
    <t>Bueno Brandão</t>
  </si>
  <si>
    <t>Buenópolis</t>
  </si>
  <si>
    <t>Buenos Aires</t>
  </si>
  <si>
    <t>Buerarema</t>
  </si>
  <si>
    <t>Bugre</t>
  </si>
  <si>
    <t>Buíque</t>
  </si>
  <si>
    <t>Bujari</t>
  </si>
  <si>
    <t>Bujaru</t>
  </si>
  <si>
    <t>Buri</t>
  </si>
  <si>
    <t>Buritama</t>
  </si>
  <si>
    <t>Buriti</t>
  </si>
  <si>
    <t>Buriti Alegre</t>
  </si>
  <si>
    <t>Buriti Bravo</t>
  </si>
  <si>
    <t>Buriti de Goiás</t>
  </si>
  <si>
    <t>Buriti do Tocantins</t>
  </si>
  <si>
    <t>Buriti dos Lopes</t>
  </si>
  <si>
    <t>Buriti dos Montes</t>
  </si>
  <si>
    <t>Buriticupu</t>
  </si>
  <si>
    <t>Buritinópolis</t>
  </si>
  <si>
    <t>Buritirama</t>
  </si>
  <si>
    <t>Buritirana</t>
  </si>
  <si>
    <t>Buritis</t>
  </si>
  <si>
    <t>Buritizal</t>
  </si>
  <si>
    <t>Buritizeiro</t>
  </si>
  <si>
    <t>Butiá</t>
  </si>
  <si>
    <t>Caapiranga</t>
  </si>
  <si>
    <t>Caaporã</t>
  </si>
  <si>
    <t>Caarapó</t>
  </si>
  <si>
    <t>Caatiba</t>
  </si>
  <si>
    <t>Cabaceiras</t>
  </si>
  <si>
    <t>Cabaceiras do Paraguaçu</t>
  </si>
  <si>
    <t>Cabeceira Grande</t>
  </si>
  <si>
    <t>Cabeceiras</t>
  </si>
  <si>
    <t>Cabeceiras do Piauí</t>
  </si>
  <si>
    <t>Cabedelo</t>
  </si>
  <si>
    <t>Cabixi</t>
  </si>
  <si>
    <t>Cabo de Santo Agostinho</t>
  </si>
  <si>
    <t>Cabo Frio</t>
  </si>
  <si>
    <t>Cabo Verde</t>
  </si>
  <si>
    <t>Cabrália Paulista</t>
  </si>
  <si>
    <t>Cabreúva</t>
  </si>
  <si>
    <t>Cabrobó</t>
  </si>
  <si>
    <t>Caçador</t>
  </si>
  <si>
    <t>Caçapava</t>
  </si>
  <si>
    <t>Caçapava do Sul</t>
  </si>
  <si>
    <t>Cacaulândia</t>
  </si>
  <si>
    <t>Cacequi</t>
  </si>
  <si>
    <t>Cáceres</t>
  </si>
  <si>
    <t>Cachoeira</t>
  </si>
  <si>
    <t>Cachoeira Alta</t>
  </si>
  <si>
    <t>Cachoeira da Prata</t>
  </si>
  <si>
    <t>Cachoeira de Goiás</t>
  </si>
  <si>
    <t>Cachoeira de Minas</t>
  </si>
  <si>
    <t>Cachoeira de Pajeú</t>
  </si>
  <si>
    <t>Cachoeira do Arari</t>
  </si>
  <si>
    <t>Cachoeira do Piriá</t>
  </si>
  <si>
    <t>Cachoeira do Sul</t>
  </si>
  <si>
    <t>Cachoeira dos Índios</t>
  </si>
  <si>
    <t>Cachoeira Dourada</t>
  </si>
  <si>
    <t>Cachoeira Grande</t>
  </si>
  <si>
    <t>Cachoeira Paulista</t>
  </si>
  <si>
    <t>Cachoeiras de Macacu</t>
  </si>
  <si>
    <t>Cachoeirinha</t>
  </si>
  <si>
    <t>Cachoeiro de Itapemirim</t>
  </si>
  <si>
    <t>Cacimba de Areia</t>
  </si>
  <si>
    <t>Cacimba de Dentro</t>
  </si>
  <si>
    <t>Cacimbas</t>
  </si>
  <si>
    <t>Cacimbinhas</t>
  </si>
  <si>
    <t>Cacique Doble</t>
  </si>
  <si>
    <t>Cacoal</t>
  </si>
  <si>
    <t>Caconde</t>
  </si>
  <si>
    <t>Caçu</t>
  </si>
  <si>
    <t>Caculé</t>
  </si>
  <si>
    <t>Caém</t>
  </si>
  <si>
    <t>Caetanópolis</t>
  </si>
  <si>
    <t>Caetanos</t>
  </si>
  <si>
    <t>Caeté</t>
  </si>
  <si>
    <t>Caetés</t>
  </si>
  <si>
    <t>Caetité</t>
  </si>
  <si>
    <t>Cafarnaum</t>
  </si>
  <si>
    <t>Cafeara</t>
  </si>
  <si>
    <t>Cafelândia</t>
  </si>
  <si>
    <t>Cafezal do Sul</t>
  </si>
  <si>
    <t>Caiabu</t>
  </si>
  <si>
    <t>Caiana</t>
  </si>
  <si>
    <t>Caiapônia</t>
  </si>
  <si>
    <t>Caibaté</t>
  </si>
  <si>
    <t>Caibi</t>
  </si>
  <si>
    <t>Caiçara</t>
  </si>
  <si>
    <t>Caiçara do Norte</t>
  </si>
  <si>
    <t>Caiçara do Rio do Vento</t>
  </si>
  <si>
    <t>Caicó</t>
  </si>
  <si>
    <t>Caieiras</t>
  </si>
  <si>
    <t>Cairu</t>
  </si>
  <si>
    <t>Caiuá</t>
  </si>
  <si>
    <t>Cajamar</t>
  </si>
  <si>
    <t>Cajapió</t>
  </si>
  <si>
    <t>Cajari</t>
  </si>
  <si>
    <t>Cajati</t>
  </si>
  <si>
    <t>Cajazeiras</t>
  </si>
  <si>
    <t>Cajazeiras do Piauí</t>
  </si>
  <si>
    <t>Cajazeirinhas</t>
  </si>
  <si>
    <t>Cajobi</t>
  </si>
  <si>
    <t>Cajueiro</t>
  </si>
  <si>
    <t>Cajueiro da Praia</t>
  </si>
  <si>
    <t>Cajuri</t>
  </si>
  <si>
    <t>Cajuru</t>
  </si>
  <si>
    <t>Calçado</t>
  </si>
  <si>
    <t>Calçoene</t>
  </si>
  <si>
    <t>Caldas</t>
  </si>
  <si>
    <t>Caldas Brandão</t>
  </si>
  <si>
    <t>Caldas Novas</t>
  </si>
  <si>
    <t>Caldazinha</t>
  </si>
  <si>
    <t>Caldeirão Grande</t>
  </si>
  <si>
    <t>Caldeirão Grande do Piauí</t>
  </si>
  <si>
    <t>Califórnia</t>
  </si>
  <si>
    <t>Calmon</t>
  </si>
  <si>
    <t>Calumbi</t>
  </si>
  <si>
    <t>Camacan</t>
  </si>
  <si>
    <t>Camaçari</t>
  </si>
  <si>
    <t>Camacho</t>
  </si>
  <si>
    <t>Camalaú</t>
  </si>
  <si>
    <t>Camamu</t>
  </si>
  <si>
    <t>Camanducaia</t>
  </si>
  <si>
    <t>Camapuã</t>
  </si>
  <si>
    <t>Camaquã</t>
  </si>
  <si>
    <t>Camaragibe</t>
  </si>
  <si>
    <t>Camargo</t>
  </si>
  <si>
    <t>Cambará</t>
  </si>
  <si>
    <t>Cambará do Sul</t>
  </si>
  <si>
    <t>Cambé</t>
  </si>
  <si>
    <t>Cambira</t>
  </si>
  <si>
    <t>Camboriú</t>
  </si>
  <si>
    <t>Cambuci</t>
  </si>
  <si>
    <t>Cambuí</t>
  </si>
  <si>
    <t>Cambuquira</t>
  </si>
  <si>
    <t>Cametá</t>
  </si>
  <si>
    <t>Camocim</t>
  </si>
  <si>
    <t>Camocim de São Félix</t>
  </si>
  <si>
    <t>Campanário</t>
  </si>
  <si>
    <t>Campanha</t>
  </si>
  <si>
    <t>Campestre</t>
  </si>
  <si>
    <t>Campestre da Serra</t>
  </si>
  <si>
    <t>Campestre de Goiás</t>
  </si>
  <si>
    <t>Campestre do Maranhão</t>
  </si>
  <si>
    <t>Campina da Lagoa</t>
  </si>
  <si>
    <t>Campina das Missões</t>
  </si>
  <si>
    <t>Campina do Monte Alegre</t>
  </si>
  <si>
    <t>Campina do Simão</t>
  </si>
  <si>
    <t>Campina Grande</t>
  </si>
  <si>
    <t>Campina Grande do Sul</t>
  </si>
  <si>
    <t>Campina Verde</t>
  </si>
  <si>
    <t>Campinaçu</t>
  </si>
  <si>
    <t>Campinápolis</t>
  </si>
  <si>
    <t>Campinas</t>
  </si>
  <si>
    <t>Campinas do Piauí</t>
  </si>
  <si>
    <t>Campinas do Sul</t>
  </si>
  <si>
    <t>Campinorte</t>
  </si>
  <si>
    <t>Campo Alegre</t>
  </si>
  <si>
    <t>Campo Alegre de Goiás</t>
  </si>
  <si>
    <t>Campo Alegre de Lourdes</t>
  </si>
  <si>
    <t>Campo Alegre do Fidalgo</t>
  </si>
  <si>
    <t>Campo Azul</t>
  </si>
  <si>
    <t>Campo Belo</t>
  </si>
  <si>
    <t>Campo Belo do Sul</t>
  </si>
  <si>
    <t>Campo Bom</t>
  </si>
  <si>
    <t>Campo Bonito</t>
  </si>
  <si>
    <t>Campo do Brito</t>
  </si>
  <si>
    <t>Campo do Meio</t>
  </si>
  <si>
    <t>Campo do Tenente</t>
  </si>
  <si>
    <t>Campo Erê</t>
  </si>
  <si>
    <t>Campo Florido</t>
  </si>
  <si>
    <t>Campo Formoso</t>
  </si>
  <si>
    <t>Campo Grande</t>
  </si>
  <si>
    <t>Campo Grande do Piauí</t>
  </si>
  <si>
    <t>Campo Largo</t>
  </si>
  <si>
    <t>Campo Largo do Piauí</t>
  </si>
  <si>
    <t>Campo Limpo de Goiás</t>
  </si>
  <si>
    <t>Campo Limpo Paulista</t>
  </si>
  <si>
    <t>Campo Magro</t>
  </si>
  <si>
    <t>Campo Maior</t>
  </si>
  <si>
    <t>Campo Mourão</t>
  </si>
  <si>
    <t>Campo Novo</t>
  </si>
  <si>
    <t>Campo Novo de Rondônia</t>
  </si>
  <si>
    <t>Campo Novo do Parecis</t>
  </si>
  <si>
    <t>Campo Redondo</t>
  </si>
  <si>
    <t>Campo Verde</t>
  </si>
  <si>
    <t>Campos Altos</t>
  </si>
  <si>
    <t>Campos Belos</t>
  </si>
  <si>
    <t>Campos Borges</t>
  </si>
  <si>
    <t>Campos de Júlio</t>
  </si>
  <si>
    <t>Campos do Jordão</t>
  </si>
  <si>
    <t>Campos dos Goytacazes</t>
  </si>
  <si>
    <t>Campos Gerais</t>
  </si>
  <si>
    <t>Campos Lindos</t>
  </si>
  <si>
    <t>Campos Novos</t>
  </si>
  <si>
    <t>Campos Novos Paulista</t>
  </si>
  <si>
    <t>Campos Sales</t>
  </si>
  <si>
    <t>Campos Verdes</t>
  </si>
  <si>
    <t>Camutanga</t>
  </si>
  <si>
    <t>Cana Verde</t>
  </si>
  <si>
    <t>Canaã</t>
  </si>
  <si>
    <t>Canaã dos Carajás</t>
  </si>
  <si>
    <t>Canabrava do Norte</t>
  </si>
  <si>
    <t>Cananéia</t>
  </si>
  <si>
    <t>Canapi</t>
  </si>
  <si>
    <t>Canápolis</t>
  </si>
  <si>
    <t>Canarana</t>
  </si>
  <si>
    <t>Canas</t>
  </si>
  <si>
    <t>Canavieira</t>
  </si>
  <si>
    <t>Canavieiras</t>
  </si>
  <si>
    <t>Candeal</t>
  </si>
  <si>
    <t>Candeias</t>
  </si>
  <si>
    <t>Candeias do Jamari</t>
  </si>
  <si>
    <t>Candelária</t>
  </si>
  <si>
    <t>Candiba</t>
  </si>
  <si>
    <t>Cândido de Abreu</t>
  </si>
  <si>
    <t>Cândido Godói</t>
  </si>
  <si>
    <t>Cândido Mendes</t>
  </si>
  <si>
    <t>Cândido Mota</t>
  </si>
  <si>
    <t>Cândido Rodrigues</t>
  </si>
  <si>
    <t>Cândido Sales</t>
  </si>
  <si>
    <t>Candiota</t>
  </si>
  <si>
    <t>Candói</t>
  </si>
  <si>
    <t>Canela</t>
  </si>
  <si>
    <t>Canelinha</t>
  </si>
  <si>
    <t>Canguaretama</t>
  </si>
  <si>
    <t>Canguçu</t>
  </si>
  <si>
    <t>Canhoba</t>
  </si>
  <si>
    <t>Canhotinho</t>
  </si>
  <si>
    <t>Canindé</t>
  </si>
  <si>
    <t>Canindé de São Francisco</t>
  </si>
  <si>
    <t>Canitar</t>
  </si>
  <si>
    <t>Canoas</t>
  </si>
  <si>
    <t>Canoinhas</t>
  </si>
  <si>
    <t>Cansanção</t>
  </si>
  <si>
    <t>Cantá</t>
  </si>
  <si>
    <t>Cantagalo</t>
  </si>
  <si>
    <t>Cantanhede</t>
  </si>
  <si>
    <t>Canto do Buriti</t>
  </si>
  <si>
    <t>Canudos</t>
  </si>
  <si>
    <t>Canudos do Vale</t>
  </si>
  <si>
    <t>Canutama</t>
  </si>
  <si>
    <t>Capanema</t>
  </si>
  <si>
    <t>Capão Alto</t>
  </si>
  <si>
    <t>Capão Bonito</t>
  </si>
  <si>
    <t>Capão Bonito do Sul</t>
  </si>
  <si>
    <t>Capão da Canoa</t>
  </si>
  <si>
    <t>Capão do Cipó</t>
  </si>
  <si>
    <t>Capão do Leão</t>
  </si>
  <si>
    <t>Caparaó</t>
  </si>
  <si>
    <t>Capela</t>
  </si>
  <si>
    <t>Capela de Santana</t>
  </si>
  <si>
    <t>Capela do Alto</t>
  </si>
  <si>
    <t>Capela do Alto Alegre</t>
  </si>
  <si>
    <t>Capela Nova</t>
  </si>
  <si>
    <t>Capelinha</t>
  </si>
  <si>
    <t>Capetinga</t>
  </si>
  <si>
    <t>Capim</t>
  </si>
  <si>
    <t>Capim Branco</t>
  </si>
  <si>
    <t>Capim Grosso</t>
  </si>
  <si>
    <t>Capinópolis</t>
  </si>
  <si>
    <t>Capinzal</t>
  </si>
  <si>
    <t>Capinzal do Norte</t>
  </si>
  <si>
    <t>Capistrano</t>
  </si>
  <si>
    <t>Capitão</t>
  </si>
  <si>
    <t>Capitão Andrade</t>
  </si>
  <si>
    <t>Capitão de Campos</t>
  </si>
  <si>
    <t>Capitão Enéas</t>
  </si>
  <si>
    <t>Capitão Gervásio Oliveira</t>
  </si>
  <si>
    <t>Capitão Leônidas Marques</t>
  </si>
  <si>
    <t>Capitão Poço</t>
  </si>
  <si>
    <t>Capitólio</t>
  </si>
  <si>
    <t>Capivari</t>
  </si>
  <si>
    <t>Capivari de Baixo</t>
  </si>
  <si>
    <t>Capivari do Sul</t>
  </si>
  <si>
    <t>Capixaba</t>
  </si>
  <si>
    <t>Capoeiras</t>
  </si>
  <si>
    <t>Caputira</t>
  </si>
  <si>
    <t>Caraá</t>
  </si>
  <si>
    <t>Caracaraí</t>
  </si>
  <si>
    <t>Caracol</t>
  </si>
  <si>
    <t>Caraguatatuba</t>
  </si>
  <si>
    <t>Caraí</t>
  </si>
  <si>
    <t>Caraíbas</t>
  </si>
  <si>
    <t>Carambeí</t>
  </si>
  <si>
    <t>Caranaíba</t>
  </si>
  <si>
    <t>Carandaí</t>
  </si>
  <si>
    <t>Carangola</t>
  </si>
  <si>
    <t>Carapebus</t>
  </si>
  <si>
    <t>Carapicuíba</t>
  </si>
  <si>
    <t>Caratinga</t>
  </si>
  <si>
    <t>Carauari</t>
  </si>
  <si>
    <t>Caraúbas</t>
  </si>
  <si>
    <t>Caraúbas do Piauí</t>
  </si>
  <si>
    <t>Caravelas</t>
  </si>
  <si>
    <t>Carazinho</t>
  </si>
  <si>
    <t>Carbonita</t>
  </si>
  <si>
    <t>Cardeal da Silva</t>
  </si>
  <si>
    <t>Cardoso</t>
  </si>
  <si>
    <t>Cardoso Moreira</t>
  </si>
  <si>
    <t>Careaçu</t>
  </si>
  <si>
    <t>Careiro</t>
  </si>
  <si>
    <t>Careiro da Várzea</t>
  </si>
  <si>
    <t>Cariacica</t>
  </si>
  <si>
    <t>Caridade</t>
  </si>
  <si>
    <t>Caridade do Piauí</t>
  </si>
  <si>
    <t>Carinhanha</t>
  </si>
  <si>
    <t>Carira</t>
  </si>
  <si>
    <t>Cariré</t>
  </si>
  <si>
    <t>Cariri do Tocantins</t>
  </si>
  <si>
    <t>Caririaçu</t>
  </si>
  <si>
    <t>Cariús</t>
  </si>
  <si>
    <t>Carlinda</t>
  </si>
  <si>
    <t>Carlópolis</t>
  </si>
  <si>
    <t>Carlos Barbosa</t>
  </si>
  <si>
    <t>Carlos Chagas</t>
  </si>
  <si>
    <t>Carlos Gomes</t>
  </si>
  <si>
    <t>Carmésia</t>
  </si>
  <si>
    <t>Carmo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</si>
  <si>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</si>
  <si>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</si>
  <si>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</si>
  <si>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</si>
  <si>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</si>
  <si>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</si>
  <si>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Carmo do Rio Verde</t>
  </si>
  <si>
    <t>Carmolândia</t>
  </si>
  <si>
    <t>Carmópolis</t>
  </si>
  <si>
    <t>Carmópolis de Minas</t>
  </si>
  <si>
    <t>Carnaíba</t>
  </si>
  <si>
    <t>Carnaúba dos Dantas</t>
  </si>
  <si>
    <t>Carnaubais</t>
  </si>
  <si>
    <t>Carnaubal</t>
  </si>
  <si>
    <t>Carnaubeira da Penha</t>
  </si>
  <si>
    <t>Carneirinho</t>
  </si>
  <si>
    <t>Carneiros</t>
  </si>
  <si>
    <t>Caroebe</t>
  </si>
  <si>
    <t>Carolina</t>
  </si>
  <si>
    <t>Carpina</t>
  </si>
  <si>
    <t>Carrancas</t>
  </si>
  <si>
    <t>Carrapateira</t>
  </si>
  <si>
    <t>Carrasco Bonito</t>
  </si>
  <si>
    <t>Caruaru</t>
  </si>
  <si>
    <t>Carutapera</t>
  </si>
  <si>
    <t>Carvalhópolis</t>
  </si>
  <si>
    <t>Carvalhos</t>
  </si>
  <si>
    <t>Casa Branca</t>
  </si>
  <si>
    <t>Casa Grande</t>
  </si>
  <si>
    <t>Casa Nova</t>
  </si>
  <si>
    <t>Casca</t>
  </si>
  <si>
    <t>Cascalho Rico</t>
  </si>
  <si>
    <t>Cascavel</t>
  </si>
  <si>
    <t>Caseara</t>
  </si>
  <si>
    <t>Caseiros</t>
  </si>
  <si>
    <t>Casimiro de Abreu</t>
  </si>
  <si>
    <t>Casinhas</t>
  </si>
  <si>
    <t>Casserengue</t>
  </si>
  <si>
    <t>Cássia</t>
  </si>
  <si>
    <t>Cássia dos Coqueiros</t>
  </si>
  <si>
    <t>Cassilândia</t>
  </si>
  <si>
    <t>Castanhal</t>
  </si>
  <si>
    <t>Castanheira</t>
  </si>
  <si>
    <t>Castanheiras</t>
  </si>
  <si>
    <t>Castelândia</t>
  </si>
  <si>
    <t>Castelo</t>
  </si>
  <si>
    <t>Castelo do Piauí</t>
  </si>
  <si>
    <t>Castilho</t>
  </si>
  <si>
    <t>Castro</t>
  </si>
  <si>
    <t>Castro Alves</t>
  </si>
  <si>
    <t>Cataguases</t>
  </si>
  <si>
    <t>Catalão</t>
  </si>
  <si>
    <t>Catanduva</t>
  </si>
  <si>
    <t>Catanduvas</t>
  </si>
  <si>
    <t>Catarina</t>
  </si>
  <si>
    <t>Catas Altas</t>
  </si>
  <si>
    <t>Catas Altas da Noruega</t>
  </si>
  <si>
    <t>Catende</t>
  </si>
  <si>
    <t>Catiguá</t>
  </si>
  <si>
    <t>Catingueira</t>
  </si>
  <si>
    <t>Catolândia</t>
  </si>
  <si>
    <t>Catolé do Rocha</t>
  </si>
  <si>
    <t>Catu</t>
  </si>
  <si>
    <t>Catuípe</t>
  </si>
  <si>
    <t>Catuji</t>
  </si>
  <si>
    <t>Catunda</t>
  </si>
  <si>
    <t>Caturaí</t>
  </si>
  <si>
    <t>Caturama</t>
  </si>
  <si>
    <t>Caturité</t>
  </si>
  <si>
    <t>Catuti</t>
  </si>
  <si>
    <t>Caucaia</t>
  </si>
  <si>
    <t>Cavalcante</t>
  </si>
  <si>
    <t>Caxambu</t>
  </si>
  <si>
    <t>Caxambu do Sul</t>
  </si>
  <si>
    <t>Caxias</t>
  </si>
  <si>
    <t>Caxias do Sul</t>
  </si>
  <si>
    <t>Caxingó</t>
  </si>
  <si>
    <t>Ceará-Mirim</t>
  </si>
  <si>
    <t>Cedral</t>
  </si>
  <si>
    <t>Cedro</t>
  </si>
  <si>
    <t>Cedro de São João</t>
  </si>
  <si>
    <t>Cedro do Abaeté</t>
  </si>
  <si>
    <t>Celso Ramos</t>
  </si>
  <si>
    <t>Centenário</t>
  </si>
  <si>
    <t>Centenário do Sul</t>
  </si>
  <si>
    <t>Central</t>
  </si>
  <si>
    <t>Central de Minas</t>
  </si>
  <si>
    <t>Central do Maranhão</t>
  </si>
  <si>
    <t>Centralina</t>
  </si>
  <si>
    <t>Centro do Guilherme</t>
  </si>
  <si>
    <t>Centro Novo do Maranhão</t>
  </si>
  <si>
    <t>Cerejeiras</t>
  </si>
  <si>
    <t>Ceres</t>
  </si>
  <si>
    <t>Cerqueira César</t>
  </si>
  <si>
    <t>Cerquilho</t>
  </si>
  <si>
    <t>Cerrito</t>
  </si>
  <si>
    <t>Cerro Azul</t>
  </si>
  <si>
    <t>Cerro Branco</t>
  </si>
  <si>
    <t>Cerro Corá</t>
  </si>
  <si>
    <t>Cerro Grande</t>
  </si>
  <si>
    <t>Cerro Grande do Sul</t>
  </si>
  <si>
    <t>Cerro Largo</t>
  </si>
  <si>
    <t>Cerro Negro</t>
  </si>
  <si>
    <t>Cesário Lange</t>
  </si>
  <si>
    <t>Céu Azul</t>
  </si>
  <si>
    <t>Cezarina</t>
  </si>
  <si>
    <t>Chã de Alegria</t>
  </si>
  <si>
    <t>Chã Grande</t>
  </si>
  <si>
    <t>Chã Preta</t>
  </si>
  <si>
    <t>Chácara</t>
  </si>
  <si>
    <t>Chalé</t>
  </si>
  <si>
    <t>Chapada</t>
  </si>
  <si>
    <t>Chapada da Natividade</t>
  </si>
  <si>
    <t>Chapada de Areia</t>
  </si>
  <si>
    <t>Chapada do Norte</t>
  </si>
  <si>
    <t>Chapada dos Guimarães</t>
  </si>
  <si>
    <t>Chapada Gaúcha</t>
  </si>
  <si>
    <t>Chapadão do Céu</t>
  </si>
  <si>
    <t>Chapadão do Lageado</t>
  </si>
  <si>
    <t>Chapadão do Sul</t>
  </si>
  <si>
    <t>Chapadinha</t>
  </si>
  <si>
    <t>Chapecó</t>
  </si>
  <si>
    <t>Charqueada</t>
  </si>
  <si>
    <t>Charqueadas</t>
  </si>
  <si>
    <t>Charrua</t>
  </si>
  <si>
    <t>Chaval</t>
  </si>
  <si>
    <t>Chavantes</t>
  </si>
  <si>
    <t>Chaves</t>
  </si>
  <si>
    <t>Chiador</t>
  </si>
  <si>
    <t>Chiapetta</t>
  </si>
  <si>
    <t>Chopinzinho</t>
  </si>
  <si>
    <t>Choró</t>
  </si>
  <si>
    <t>Chorozinho</t>
  </si>
  <si>
    <t>Chorrochó</t>
  </si>
  <si>
    <t>Chuí</t>
  </si>
  <si>
    <t>Chupinguaia</t>
  </si>
  <si>
    <t>Chuvisca</t>
  </si>
  <si>
    <t>Cianorte</t>
  </si>
  <si>
    <t>Cícero Dantas</t>
  </si>
  <si>
    <t>Cidade Gaúcha</t>
  </si>
  <si>
    <t>Cidade Ocidental</t>
  </si>
  <si>
    <t>Cidelândia</t>
  </si>
  <si>
    <t>Cidreira</t>
  </si>
  <si>
    <t>Cipó</t>
  </si>
  <si>
    <t>Cipotânea</t>
  </si>
  <si>
    <t>Ciríaco</t>
  </si>
  <si>
    <t>Claraval</t>
  </si>
  <si>
    <t>Claro dos Poções</t>
  </si>
  <si>
    <t>Cláudia</t>
  </si>
  <si>
    <t>Cláudio</t>
  </si>
  <si>
    <t>Clementina</t>
  </si>
  <si>
    <t>Clevelândia</t>
  </si>
  <si>
    <t>Coaraci</t>
  </si>
  <si>
    <t>Coari</t>
  </si>
  <si>
    <t>Cocal</t>
  </si>
  <si>
    <t>Cocal de Telha</t>
  </si>
  <si>
    <t>Cocal do Sul</t>
  </si>
  <si>
    <t>Cocal dos Alves</t>
  </si>
  <si>
    <t>Cocalinho</t>
  </si>
  <si>
    <t>Cocalzinho de Goiás</t>
  </si>
  <si>
    <t>Cocos</t>
  </si>
  <si>
    <t>Codajás</t>
  </si>
  <si>
    <t>Codó</t>
  </si>
  <si>
    <t>Coelho Neto</t>
  </si>
  <si>
    <t>Coimbra</t>
  </si>
  <si>
    <t>Coité do Nóia</t>
  </si>
  <si>
    <t>Coivaras</t>
  </si>
  <si>
    <t>Colares</t>
  </si>
  <si>
    <t>Colatina</t>
  </si>
  <si>
    <t>Colíder</t>
  </si>
  <si>
    <t>Colina</t>
  </si>
  <si>
    <t>Colinas</t>
  </si>
  <si>
    <t>Colinas do Sul</t>
  </si>
  <si>
    <t>Colinas do Tocantins</t>
  </si>
  <si>
    <t>Colméia</t>
  </si>
  <si>
    <t>Colniza</t>
  </si>
  <si>
    <t>Colômbia</t>
  </si>
  <si>
    <t>Colombo</t>
  </si>
  <si>
    <t>Colônia do Gurguéia</t>
  </si>
  <si>
    <t>Colônia do Piauí</t>
  </si>
  <si>
    <t>Colônia Leopoldina</t>
  </si>
  <si>
    <t>Colorado</t>
  </si>
  <si>
    <t>Colorado do Oeste</t>
  </si>
  <si>
    <t>Coluna</t>
  </si>
  <si>
    <t>Combinado</t>
  </si>
  <si>
    <t>Comendador Gomes</t>
  </si>
  <si>
    <t>Comendador Levy Gasparian</t>
  </si>
  <si>
    <t>Comercinho</t>
  </si>
  <si>
    <t>Comodoro</t>
  </si>
  <si>
    <t>Conceição</t>
  </si>
  <si>
    <t>Conceição da Aparecida</t>
  </si>
  <si>
    <t>Conceição da Barra</t>
  </si>
  <si>
    <t>Conceição da Barra de Minas</t>
  </si>
  <si>
    <t>Conceição da Feira</t>
  </si>
  <si>
    <t>Conceição das Alagoas</t>
  </si>
  <si>
    <t>Conceição das Pedras</t>
  </si>
  <si>
    <t>Conceição de Ipanema</t>
  </si>
  <si>
    <t>Conceição de Macabu</t>
  </si>
  <si>
    <t>Conceição do Almeida</t>
  </si>
  <si>
    <t>Conceição do Araguaia</t>
  </si>
  <si>
    <t>Conceição do Canindé</t>
  </si>
  <si>
    <t>Conceição do Castelo</t>
  </si>
  <si>
    <t>Conceição do Coité</t>
  </si>
  <si>
    <t>Conceição do Jacuípe</t>
  </si>
  <si>
    <t>Conceição do Lago-Açu</t>
  </si>
  <si>
    <t>Conceição do Mato Dentro</t>
  </si>
  <si>
    <t>Conceição do Pará</t>
  </si>
  <si>
    <t>Conceição do Rio Verde</t>
  </si>
  <si>
    <t>Conceição do Tocantins</t>
  </si>
  <si>
    <t>Conceição dos Ouros</t>
  </si>
  <si>
    <t>Conchal</t>
  </si>
  <si>
    <t>Conchas</t>
  </si>
  <si>
    <t>Concórdia</t>
  </si>
  <si>
    <t>Concórdia do Pará</t>
  </si>
  <si>
    <t>Condado</t>
  </si>
  <si>
    <t>Conde</t>
  </si>
  <si>
    <t>Condeúba</t>
  </si>
  <si>
    <t>Condor</t>
  </si>
  <si>
    <t>Cônego Marinho</t>
  </si>
  <si>
    <t>Confins</t>
  </si>
  <si>
    <t>Confresa</t>
  </si>
  <si>
    <t>Congo</t>
  </si>
  <si>
    <t>Congonhal</t>
  </si>
  <si>
    <t>Congonhas</t>
  </si>
  <si>
    <t>Congonhas do Norte</t>
  </si>
  <si>
    <t>Congonhinhas</t>
  </si>
  <si>
    <t>Conquista</t>
  </si>
  <si>
    <t>Conquista D'Oeste</t>
  </si>
  <si>
    <t>Conselheiro Lafaiete</t>
  </si>
  <si>
    <t>Conselheiro Mairinck</t>
  </si>
  <si>
    <t>Conselheiro Pena</t>
  </si>
  <si>
    <t>Consolação</t>
  </si>
  <si>
    <t>Constantina</t>
  </si>
  <si>
    <t>Contagem</t>
  </si>
  <si>
    <t>Contenda</t>
  </si>
  <si>
    <t>Contendas do Sincorá</t>
  </si>
  <si>
    <t>Coqueiral</t>
  </si>
  <si>
    <t>Coqueiro Baixo</t>
  </si>
  <si>
    <t>Coqueiro Seco</t>
  </si>
  <si>
    <t>Coqueiros do Sul</t>
  </si>
  <si>
    <t>Coração de Jesus</t>
  </si>
  <si>
    <t>Coração de Maria</t>
  </si>
  <si>
    <t>Corbélia</t>
  </si>
  <si>
    <t>Cordeiro</t>
  </si>
  <si>
    <t>Cordeirópolis</t>
  </si>
  <si>
    <t>Cordeiros</t>
  </si>
  <si>
    <t>Cordilheira Alta</t>
  </si>
  <si>
    <t>Cordisburgo</t>
  </si>
  <si>
    <t>Cordislândia</t>
  </si>
  <si>
    <t>Coreaú</t>
  </si>
  <si>
    <t>Coremas</t>
  </si>
  <si>
    <t>Corguinho</t>
  </si>
  <si>
    <t>Coribe</t>
  </si>
  <si>
    <t>Corinto</t>
  </si>
  <si>
    <t>Cornélio Procópio</t>
  </si>
  <si>
    <t>Coroaci</t>
  </si>
  <si>
    <t>Coroados</t>
  </si>
  <si>
    <t>Coroatá</t>
  </si>
  <si>
    <t>Coromandel</t>
  </si>
  <si>
    <t>Coronel Barros</t>
  </si>
  <si>
    <t>Coronel Bicaco</t>
  </si>
  <si>
    <t>Coronel Domingos Soares</t>
  </si>
  <si>
    <t>Coronel Ezequiel</t>
  </si>
  <si>
    <t>Coronel Fabriciano</t>
  </si>
  <si>
    <t>Coronel Freitas</t>
  </si>
  <si>
    <t>Coronel João Pessoa</t>
  </si>
  <si>
    <t>Coronel João Sá</t>
  </si>
  <si>
    <t>Coronel José Dias</t>
  </si>
  <si>
    <t>Coronel Macedo</t>
  </si>
  <si>
    <t>Coronel Martins</t>
  </si>
  <si>
    <t>Coronel Murta</t>
  </si>
  <si>
    <t>Coronel Pacheco</t>
  </si>
  <si>
    <t>Coronel Pilar</t>
  </si>
  <si>
    <t>Coronel Sapucaia</t>
  </si>
  <si>
    <t>Coronel Vivida</t>
  </si>
  <si>
    <t>Coronel Xavier Chaves</t>
  </si>
  <si>
    <t>Córrego Danta</t>
  </si>
  <si>
    <t>Córrego do Bom Jesus</t>
  </si>
  <si>
    <t>Córrego do Ouro</t>
  </si>
  <si>
    <t>Córrego Fundo</t>
  </si>
  <si>
    <t>Córrego Novo</t>
  </si>
  <si>
    <t>Correia Pinto</t>
  </si>
  <si>
    <t>Corrente</t>
  </si>
  <si>
    <t>Correntes</t>
  </si>
  <si>
    <t>Correntina</t>
  </si>
  <si>
    <t>Cortês</t>
  </si>
  <si>
    <t>Corumbá</t>
  </si>
  <si>
    <t>Corumbá de Goiás</t>
  </si>
  <si>
    <t>Corumbaíba</t>
  </si>
  <si>
    <t>Corumbataí</t>
  </si>
  <si>
    <t>Corumbataí do Sul</t>
  </si>
  <si>
    <t>Corumbiara</t>
  </si>
  <si>
    <t>Corupá</t>
  </si>
  <si>
    <t>Coruripe</t>
  </si>
  <si>
    <t>Cosmópolis</t>
  </si>
  <si>
    <t>Cosmorama</t>
  </si>
  <si>
    <t>Costa Marques</t>
  </si>
  <si>
    <t>Costa Rica</t>
  </si>
  <si>
    <t>Cotegipe</t>
  </si>
  <si>
    <t>Cotia</t>
  </si>
  <si>
    <t>Cotiporã</t>
  </si>
  <si>
    <t>Cotriguaçu</t>
  </si>
  <si>
    <t>Couto de Magalhães de Minas</t>
  </si>
  <si>
    <t>Couto Magalhães</t>
  </si>
  <si>
    <t>Coxilha</t>
  </si>
  <si>
    <t>Coxim</t>
  </si>
  <si>
    <t>Coxixola</t>
  </si>
  <si>
    <t>Craíbas</t>
  </si>
  <si>
    <t>Crateús</t>
  </si>
  <si>
    <t>Crato</t>
  </si>
  <si>
    <t>Cravinhos</t>
  </si>
  <si>
    <t>Cravolândia</t>
  </si>
  <si>
    <t>Criciúma</t>
  </si>
  <si>
    <t>Crisólita</t>
  </si>
  <si>
    <t>Crisópolis</t>
  </si>
  <si>
    <t>Crissiumal</t>
  </si>
  <si>
    <t>Cristais</t>
  </si>
  <si>
    <t>Cristais Paulista</t>
  </si>
  <si>
    <t>Cristal</t>
  </si>
  <si>
    <t>Cristal do Sul</t>
  </si>
  <si>
    <t>Cristalândia</t>
  </si>
  <si>
    <t>Cristalândia do Piauí</t>
  </si>
  <si>
    <t>Cristália</t>
  </si>
  <si>
    <t>Cristalina</t>
  </si>
  <si>
    <t>Cristiano Otoni</t>
  </si>
  <si>
    <t>Cristianópolis</t>
  </si>
  <si>
    <t>Cristina</t>
  </si>
  <si>
    <t>Cristinápolis</t>
  </si>
  <si>
    <t>Cristino Castro</t>
  </si>
  <si>
    <t>Cristópolis</t>
  </si>
  <si>
    <t>Crixás</t>
  </si>
  <si>
    <t>Crixás do Tocantins</t>
  </si>
  <si>
    <t>Croatá</t>
  </si>
  <si>
    <t>Cromínia</t>
  </si>
  <si>
    <t>Crucilândia</t>
  </si>
  <si>
    <t>Cruz</t>
  </si>
  <si>
    <t>Cruz Alta</t>
  </si>
  <si>
    <t>Cruz das Almas</t>
  </si>
  <si>
    <t>Cruz do Espírito Santo</t>
  </si>
  <si>
    <t>Cruz Machado</t>
  </si>
  <si>
    <t>Cruzália</t>
  </si>
  <si>
    <t>Cruzaltense</t>
  </si>
  <si>
    <t>Cruzeiro</t>
  </si>
  <si>
    <t>Cruzeiro da Fortaleza</t>
  </si>
  <si>
    <t>Cruzeiro do Iguaçu</t>
  </si>
  <si>
    <t>Cruzeiro do Oeste</t>
  </si>
  <si>
    <t>Cruzeiro do Sul</t>
  </si>
  <si>
    <t>Cruzeta</t>
  </si>
  <si>
    <t>Cruzília</t>
  </si>
  <si>
    <t>Cruzmaltina</t>
  </si>
  <si>
    <t>Cubatão</t>
  </si>
  <si>
    <t>Cubati</t>
  </si>
  <si>
    <t>Cuiabá</t>
  </si>
  <si>
    <t>Cuité</t>
  </si>
  <si>
    <t>Cuité de Mamanguape</t>
  </si>
  <si>
    <t>Cuitegi</t>
  </si>
  <si>
    <t>Cujubim</t>
  </si>
  <si>
    <t>Cumari</t>
  </si>
  <si>
    <t>Cumaru</t>
  </si>
  <si>
    <t>Cumaru do Norte</t>
  </si>
  <si>
    <t>Cumbe</t>
  </si>
  <si>
    <t>Cunha</t>
  </si>
  <si>
    <t>Cunha Porã</t>
  </si>
  <si>
    <t>Cunhataí</t>
  </si>
  <si>
    <t>Cuparaque</t>
  </si>
  <si>
    <t>Cupira</t>
  </si>
  <si>
    <t>Curaçá</t>
  </si>
  <si>
    <t>Curimatá</t>
  </si>
  <si>
    <t>Curionópolis</t>
  </si>
  <si>
    <t>Curitiba</t>
  </si>
  <si>
    <t>Curitibanos</t>
  </si>
  <si>
    <t>Curiúva</t>
  </si>
  <si>
    <t>Currais</t>
  </si>
  <si>
    <t>Currais Novos</t>
  </si>
  <si>
    <t>Curral de Cima</t>
  </si>
  <si>
    <t>Curral de Dentro</t>
  </si>
  <si>
    <t>Curral Novo do Piauí</t>
  </si>
  <si>
    <t>Curral Velho</t>
  </si>
  <si>
    <t>Curralinho</t>
  </si>
  <si>
    <t>Curralinhos</t>
  </si>
  <si>
    <t>Curuá</t>
  </si>
  <si>
    <t>Curuçá</t>
  </si>
  <si>
    <t>Cururupu</t>
  </si>
  <si>
    <t>Curvelândia</t>
  </si>
  <si>
    <t>Curvelo</t>
  </si>
  <si>
    <t>Custódia</t>
  </si>
  <si>
    <t>Cutias</t>
  </si>
  <si>
    <t>Damianópolis</t>
  </si>
  <si>
    <t>Damião</t>
  </si>
  <si>
    <t>Damolândia</t>
  </si>
  <si>
    <t>Darcinópolis</t>
  </si>
  <si>
    <t>Dário Meira</t>
  </si>
  <si>
    <t>Datas</t>
  </si>
  <si>
    <t>David Canabarro</t>
  </si>
  <si>
    <t>Davinópolis</t>
  </si>
  <si>
    <t>Delfim Moreira</t>
  </si>
  <si>
    <t>Delfinópolis</t>
  </si>
  <si>
    <t>Delmiro Gouveia</t>
  </si>
  <si>
    <t>Delta</t>
  </si>
  <si>
    <t>Demerval Lobão</t>
  </si>
  <si>
    <t>Denise</t>
  </si>
  <si>
    <t>Deodápolis</t>
  </si>
  <si>
    <t>Deputado Irapuan Pinheiro</t>
  </si>
  <si>
    <t>Derrubadas</t>
  </si>
  <si>
    <t>Descalvado</t>
  </si>
  <si>
    <t>Descanso</t>
  </si>
  <si>
    <t>Descoberto</t>
  </si>
  <si>
    <t>Desterro</t>
  </si>
  <si>
    <t>Desterro de Entre Rios</t>
  </si>
  <si>
    <t>Desterro do Melo</t>
  </si>
  <si>
    <t>Dezesseis de Novembro</t>
  </si>
  <si>
    <t>Diadema</t>
  </si>
  <si>
    <t>Diamante</t>
  </si>
  <si>
    <t>Diamante D'Oeste</t>
  </si>
  <si>
    <t>Diamante do Norte</t>
  </si>
  <si>
    <t>Diamante do Sul</t>
  </si>
  <si>
    <t>Diamantina</t>
  </si>
  <si>
    <t>Diamantino</t>
  </si>
  <si>
    <t>Dianópolis</t>
  </si>
  <si>
    <t>Dias d'Ávila</t>
  </si>
  <si>
    <t>Dilermando de Aguiar</t>
  </si>
  <si>
    <t>Diogo de Vasconcelos</t>
  </si>
  <si>
    <t>Dionísio</t>
  </si>
  <si>
    <t>Dionísio Cerqueira</t>
  </si>
  <si>
    <t>Diorama</t>
  </si>
  <si>
    <t>Dirce Reis</t>
  </si>
  <si>
    <t>Dirceu Arcoverde</t>
  </si>
  <si>
    <t>Divina Pastora</t>
  </si>
  <si>
    <t>Divinésia</t>
  </si>
  <si>
    <t>Divino</t>
  </si>
  <si>
    <t>Divino das Laranjeiras</t>
  </si>
  <si>
    <t>Divino de São Lourenço</t>
  </si>
  <si>
    <t>Divinolândia</t>
  </si>
  <si>
    <t>Divinolândia de Minas</t>
  </si>
  <si>
    <t>Divinópolis</t>
  </si>
  <si>
    <t>Divinópolis de Goiás</t>
  </si>
  <si>
    <t>Divinópolis do Tocantins</t>
  </si>
  <si>
    <t>Divisa Alegre</t>
  </si>
  <si>
    <t>Divisa Nova</t>
  </si>
  <si>
    <t>Divisópolis</t>
  </si>
  <si>
    <t>Dobrada</t>
  </si>
  <si>
    <t>Dois Córregos</t>
  </si>
  <si>
    <t>Dois Irmãos</t>
  </si>
  <si>
    <t>Dois Irmãos das Missões</t>
  </si>
  <si>
    <t>Dois Irmãos do Buriti</t>
  </si>
  <si>
    <t>Dois Irmãos do Tocantins</t>
  </si>
  <si>
    <t>Dois Lajeados</t>
  </si>
  <si>
    <t>Dois Riachos</t>
  </si>
  <si>
    <t>Dois Vizinhos</t>
  </si>
  <si>
    <t>Dolcinópolis</t>
  </si>
  <si>
    <t>Dom Aquino</t>
  </si>
  <si>
    <t>Dom Basílio</t>
  </si>
  <si>
    <t>Dom Bosco</t>
  </si>
  <si>
    <t>Dom Cavati</t>
  </si>
  <si>
    <t>Dom Eliseu</t>
  </si>
  <si>
    <t>Dom Expedito Lopes</t>
  </si>
  <si>
    <t>Dom Feliciano</t>
  </si>
  <si>
    <t>Dom Inocêncio</t>
  </si>
  <si>
    <t>Dom Joaquim</t>
  </si>
  <si>
    <t>Dom Macedo Costa</t>
  </si>
  <si>
    <t>Dom Pedrito</t>
  </si>
  <si>
    <t>Dom Pedro</t>
  </si>
  <si>
    <t>Dom Pedro de Alcântara</t>
  </si>
  <si>
    <t>Dom Silvério</t>
  </si>
  <si>
    <t>Dom Viçoso</t>
  </si>
  <si>
    <t>Domingos Martins</t>
  </si>
  <si>
    <t>Domingos Mourão</t>
  </si>
  <si>
    <t>Dona Emma</t>
  </si>
  <si>
    <t>Dona Eusébia</t>
  </si>
  <si>
    <t>Dona Francisca</t>
  </si>
  <si>
    <t>Dona Inês</t>
  </si>
  <si>
    <t>Dores de Campos</t>
  </si>
  <si>
    <t>Dores de Guanhães</t>
  </si>
  <si>
    <t>Dores do Indaiá</t>
  </si>
  <si>
    <t>Dores do Rio Preto</t>
  </si>
  <si>
    <t>Dores do Turvo</t>
  </si>
  <si>
    <t>Doresópolis</t>
  </si>
  <si>
    <t>Dormentes</t>
  </si>
  <si>
    <t>Douradina</t>
  </si>
  <si>
    <t>Dourado</t>
  </si>
  <si>
    <t>Douradoquara</t>
  </si>
  <si>
    <t>Dourados</t>
  </si>
  <si>
    <t>Doutor Camargo</t>
  </si>
  <si>
    <t>Doutor Maurício Cardoso</t>
  </si>
  <si>
    <t>Doutor Pedrinho</t>
  </si>
  <si>
    <t>Doutor Ricardo</t>
  </si>
  <si>
    <t>Doutor Severiano</t>
  </si>
  <si>
    <t>Doutor Ulysses</t>
  </si>
  <si>
    <t>Doverlândia</t>
  </si>
  <si>
    <t>Dracena</t>
  </si>
  <si>
    <t>Duartina</t>
  </si>
  <si>
    <t>Duas Barras</t>
  </si>
  <si>
    <t>Duas Estradas</t>
  </si>
  <si>
    <t>Dueré</t>
  </si>
  <si>
    <t>Dumont</t>
  </si>
  <si>
    <t>Duque Bacelar</t>
  </si>
  <si>
    <t>Duque de Caxias</t>
  </si>
  <si>
    <t>Durandé</t>
  </si>
  <si>
    <t>Echaporã</t>
  </si>
  <si>
    <t>Ecoporanga</t>
  </si>
  <si>
    <t>Edealina</t>
  </si>
  <si>
    <t>Edéia</t>
  </si>
  <si>
    <t>Eirunepé</t>
  </si>
  <si>
    <t>Eldorado</t>
  </si>
  <si>
    <t>Eldorado do Carajás</t>
  </si>
  <si>
    <t>Eldorado do Sul</t>
  </si>
  <si>
    <t>Elesbão Veloso</t>
  </si>
  <si>
    <t>Elias Fausto</t>
  </si>
  <si>
    <t>Eliseu Martins</t>
  </si>
  <si>
    <t>Elisiário</t>
  </si>
  <si>
    <t>Elísio Medrado</t>
  </si>
  <si>
    <t>Elói Mendes</t>
  </si>
  <si>
    <t>Emas</t>
  </si>
  <si>
    <t>Embaúba</t>
  </si>
  <si>
    <t>Embu das Artes</t>
  </si>
  <si>
    <t>Embu-Guaçu</t>
  </si>
  <si>
    <t>Emilianópolis</t>
  </si>
  <si>
    <t>Encantado</t>
  </si>
  <si>
    <t>Encanto</t>
  </si>
  <si>
    <t>Encruzilhada</t>
  </si>
  <si>
    <t>Encruzilhada do Sul</t>
  </si>
  <si>
    <t>Enéas Marques</t>
  </si>
  <si>
    <t>Engenheiro Beltrão</t>
  </si>
  <si>
    <t>Engenheiro Caldas</t>
  </si>
  <si>
    <t>Engenheiro Coelho</t>
  </si>
  <si>
    <t>Engenheiro Navarro</t>
  </si>
  <si>
    <t>Engenheiro Paulo de Frontin</t>
  </si>
  <si>
    <t>Engenho Velho</t>
  </si>
  <si>
    <t>Entre Folhas</t>
  </si>
  <si>
    <t>Entre Rios</t>
  </si>
  <si>
    <t>Entre Rios de Minas</t>
  </si>
  <si>
    <t>Entre Rios do Oeste</t>
  </si>
  <si>
    <t>Entre Rios do Sul</t>
  </si>
  <si>
    <t>Entre-Ijuís</t>
  </si>
  <si>
    <t>Envira</t>
  </si>
  <si>
    <t>Epitaciolândia</t>
  </si>
  <si>
    <t>Equador</t>
  </si>
  <si>
    <t>Erebango</t>
  </si>
  <si>
    <t>Erechim</t>
  </si>
  <si>
    <t>Ererê</t>
  </si>
  <si>
    <t>Érico Cardoso</t>
  </si>
  <si>
    <t>Ermo</t>
  </si>
  <si>
    <t>Ernestina</t>
  </si>
  <si>
    <t>Erval Grande</t>
  </si>
  <si>
    <t>Erval Seco</t>
  </si>
  <si>
    <t>Erval Velho</t>
  </si>
  <si>
    <t>Ervália</t>
  </si>
  <si>
    <t>Escada</t>
  </si>
  <si>
    <t>Esmeralda</t>
  </si>
  <si>
    <t>Esmeraldas</t>
  </si>
  <si>
    <t>Espera Feliz</t>
  </si>
  <si>
    <t>Esperança</t>
  </si>
  <si>
    <t>Esperança do Sul</t>
  </si>
  <si>
    <t>Esperança Nova</t>
  </si>
  <si>
    <t>Esperantina</t>
  </si>
  <si>
    <t>Esperantinópolis</t>
  </si>
  <si>
    <t>Espigão Alto do Iguaçu</t>
  </si>
  <si>
    <t>Espigão D'Oeste</t>
  </si>
  <si>
    <t>Espinosa</t>
  </si>
  <si>
    <t>Espírito Santo</t>
  </si>
  <si>
    <t>Espírito Santo do Dourado</t>
  </si>
  <si>
    <t>Espírito Santo do Pinhal</t>
  </si>
  <si>
    <t>Espírito Santo do Turvo</t>
  </si>
  <si>
    <t>Esplanada</t>
  </si>
  <si>
    <t>Espumoso</t>
  </si>
  <si>
    <t>Estação</t>
  </si>
  <si>
    <t>Estância</t>
  </si>
  <si>
    <t>Estância Velha</t>
  </si>
  <si>
    <t>Esteio</t>
  </si>
  <si>
    <t>Estiva</t>
  </si>
  <si>
    <t>Estiva Gerbi</t>
  </si>
  <si>
    <t>Estreito</t>
  </si>
  <si>
    <t>Estrela</t>
  </si>
  <si>
    <t>Estrela d'Oeste</t>
  </si>
  <si>
    <t>Estrela Dalva</t>
  </si>
  <si>
    <t>Estrela de Alagoas</t>
  </si>
  <si>
    <t>Estrela do Indaiá</t>
  </si>
  <si>
    <t>Estrela do Norte</t>
  </si>
  <si>
    <t>Estrela do Sul</t>
  </si>
  <si>
    <t>Estrela Velha</t>
  </si>
  <si>
    <t>Euclides da Cunha</t>
  </si>
  <si>
    <t>Euclides da Cunha Paulista</t>
  </si>
  <si>
    <t>Eugênio de Castro</t>
  </si>
  <si>
    <t>Eugenópolis</t>
  </si>
  <si>
    <t>Eunápolis</t>
  </si>
  <si>
    <t>Eusébio</t>
  </si>
  <si>
    <t>Ewbank da Câmara</t>
  </si>
  <si>
    <t>Extrema</t>
  </si>
  <si>
    <t>Extremoz</t>
  </si>
  <si>
    <t>Exu</t>
  </si>
  <si>
    <t>Fagundes</t>
  </si>
  <si>
    <t>Fagundes Varela</t>
  </si>
  <si>
    <t>Faina</t>
  </si>
  <si>
    <t>Fama</t>
  </si>
  <si>
    <t>Faria Lemos</t>
  </si>
  <si>
    <t>Farias Brito</t>
  </si>
  <si>
    <t>Faro</t>
  </si>
  <si>
    <t>Farol</t>
  </si>
  <si>
    <t>Farroupilha</t>
  </si>
  <si>
    <t>Fartura</t>
  </si>
  <si>
    <t>Fartura do Piauí</t>
  </si>
  <si>
    <t>Fátima</t>
  </si>
  <si>
    <t>Fátima do Sul</t>
  </si>
  <si>
    <t>Faxinal</t>
  </si>
  <si>
    <t>Faxinal do Soturno</t>
  </si>
  <si>
    <t>Faxinal dos Guedes</t>
  </si>
  <si>
    <t>Faxinalzinho</t>
  </si>
  <si>
    <t>Fazenda Nova</t>
  </si>
  <si>
    <t>Fazenda Rio Grande</t>
  </si>
  <si>
    <t>Fazenda Vilanova</t>
  </si>
  <si>
    <t>Feijó</t>
  </si>
  <si>
    <t>Feira da Mata</t>
  </si>
  <si>
    <t>Feira de Santana</t>
  </si>
  <si>
    <t>Feira Grande</t>
  </si>
  <si>
    <t>Feira Nova</t>
  </si>
  <si>
    <t>Feira Nova do Maranhão</t>
  </si>
  <si>
    <t>Felício dos Santos</t>
  </si>
  <si>
    <t>Felipe Guerra</t>
  </si>
  <si>
    <t>Felisburgo</t>
  </si>
  <si>
    <t>Felixlândia</t>
  </si>
  <si>
    <t>Feliz</t>
  </si>
  <si>
    <t>Feliz Deserto</t>
  </si>
  <si>
    <t>Feliz Natal</t>
  </si>
  <si>
    <t>Fênix</t>
  </si>
  <si>
    <t>Fernandes Pinheiro</t>
  </si>
  <si>
    <t>Fernandes Tourinho</t>
  </si>
  <si>
    <t>Fernando de Noronha</t>
  </si>
  <si>
    <t>Fernando Falcão</t>
  </si>
  <si>
    <t>Fernando Pedroza</t>
  </si>
  <si>
    <t>Fernando Prestes</t>
  </si>
  <si>
    <t>Fernandópolis</t>
  </si>
  <si>
    <t>Fernão</t>
  </si>
  <si>
    <t>Ferraz de Vasconcelos</t>
  </si>
  <si>
    <t>Ferreira Gomes</t>
  </si>
  <si>
    <t>Ferreiros</t>
  </si>
  <si>
    <t>Ferros</t>
  </si>
  <si>
    <t>Fervedouro</t>
  </si>
  <si>
    <t>Figueira</t>
  </si>
  <si>
    <t>Figueirão</t>
  </si>
  <si>
    <t>Figueirópolis</t>
  </si>
  <si>
    <t>Figueirópolis D'Oeste</t>
  </si>
  <si>
    <t>Filadélfia</t>
  </si>
  <si>
    <t>Firmino Alves</t>
  </si>
  <si>
    <t>Firminópolis</t>
  </si>
  <si>
    <t>Flexeiras</t>
  </si>
  <si>
    <t>Flor da Serra do Sul</t>
  </si>
  <si>
    <t>Flor do Sertão</t>
  </si>
  <si>
    <t>Flora Rica</t>
  </si>
  <si>
    <t>Floraí</t>
  </si>
  <si>
    <t>Florânia</t>
  </si>
  <si>
    <t>Floreal</t>
  </si>
  <si>
    <t>Flores</t>
  </si>
  <si>
    <t>Flores da Cunha</t>
  </si>
  <si>
    <t>Flores de Goiás</t>
  </si>
  <si>
    <t>Flores do Piauí</t>
  </si>
  <si>
    <t>Floresta</t>
  </si>
  <si>
    <t>Floresta Azul</t>
  </si>
  <si>
    <t>Floresta do Araguaia</t>
  </si>
  <si>
    <t>Floresta do Piauí</t>
  </si>
  <si>
    <t>Florestal</t>
  </si>
  <si>
    <t>Florestópolis</t>
  </si>
  <si>
    <t>Floriano</t>
  </si>
  <si>
    <t>Floriano Peixoto</t>
  </si>
  <si>
    <t>Florianópolis</t>
  </si>
  <si>
    <t>Flórida</t>
  </si>
  <si>
    <t>Flórida Paulista</t>
  </si>
  <si>
    <t>Florínia</t>
  </si>
  <si>
    <t>Fonte Boa</t>
  </si>
  <si>
    <t>Fontoura Xavier</t>
  </si>
  <si>
    <t>Formiga</t>
  </si>
  <si>
    <t>Formigueiro</t>
  </si>
  <si>
    <t>Formosa</t>
  </si>
  <si>
    <t>Formosa da Serra Negra</t>
  </si>
  <si>
    <t>Formosa do Oeste</t>
  </si>
  <si>
    <t>Formosa do Rio Preto</t>
  </si>
  <si>
    <t>Formosa do Sul</t>
  </si>
  <si>
    <t>Formoso</t>
  </si>
  <si>
    <t>Formoso do Araguaia</t>
  </si>
  <si>
    <t>Forquetinha</t>
  </si>
  <si>
    <t>Forquilha</t>
  </si>
  <si>
    <t>Forquilhinha</t>
  </si>
  <si>
    <t>Fortaleza</t>
  </si>
  <si>
    <t>Fortaleza de Minas</t>
  </si>
  <si>
    <t>Fortaleza do Tabocão</t>
  </si>
  <si>
    <t>Fortaleza dos Nogueiras</t>
  </si>
  <si>
    <t>Fortaleza dos Valos</t>
  </si>
  <si>
    <t>Fortim</t>
  </si>
  <si>
    <t>Fortuna</t>
  </si>
  <si>
    <t>Fortuna de Minas</t>
  </si>
  <si>
    <t>Foz do Iguaçu</t>
  </si>
  <si>
    <t>Foz do Jordão</t>
  </si>
  <si>
    <t>Fraiburgo</t>
  </si>
  <si>
    <t>Franca</t>
  </si>
  <si>
    <t>Francinópolis</t>
  </si>
  <si>
    <t>Francisco Alves</t>
  </si>
  <si>
    <t>Francisco Ayres</t>
  </si>
  <si>
    <t>Francisco Badaró</t>
  </si>
  <si>
    <t>Francisco Beltrão</t>
  </si>
  <si>
    <t>Francisco Dantas</t>
  </si>
  <si>
    <t>Francisco Dumont</t>
  </si>
  <si>
    <t>Francisco Macedo</t>
  </si>
  <si>
    <t>Francisco Morato</t>
  </si>
  <si>
    <t>Francisco Sá</t>
  </si>
  <si>
    <t>Francisco Santos</t>
  </si>
  <si>
    <t>Franciscópolis</t>
  </si>
  <si>
    <t>Franco da Rocha</t>
  </si>
  <si>
    <t>Frecheirinha</t>
  </si>
  <si>
    <t>Frederico Westphalen</t>
  </si>
  <si>
    <t>Frei Gaspar</t>
  </si>
  <si>
    <t>Frei Inocêncio</t>
  </si>
  <si>
    <t>Frei Lagonegro</t>
  </si>
  <si>
    <t>Frei Martinho</t>
  </si>
  <si>
    <t>Frei Miguelinho</t>
  </si>
  <si>
    <t>Frei Paulo</t>
  </si>
  <si>
    <t>Frei Rogério</t>
  </si>
  <si>
    <t>Fronteira</t>
  </si>
  <si>
    <t>Fronteira dos Vales</t>
  </si>
  <si>
    <t>Fronteiras</t>
  </si>
  <si>
    <t>Fruta de Leite</t>
  </si>
  <si>
    <t>Frutal</t>
  </si>
  <si>
    <t>Frutuoso Gomes</t>
  </si>
  <si>
    <t>Fundão</t>
  </si>
  <si>
    <t>Funilândia</t>
  </si>
  <si>
    <t>Gabriel Monteiro</t>
  </si>
  <si>
    <t>Gado Bravo</t>
  </si>
  <si>
    <t>Gália</t>
  </si>
  <si>
    <t>Galiléia</t>
  </si>
  <si>
    <t>Galinhos</t>
  </si>
  <si>
    <t>Galvão</t>
  </si>
  <si>
    <t>Gameleira</t>
  </si>
  <si>
    <t>Gameleira de Goiás</t>
  </si>
  <si>
    <t>Gameleiras</t>
  </si>
  <si>
    <t>Gandu</t>
  </si>
  <si>
    <t>Garanhuns</t>
  </si>
  <si>
    <t>Gararu</t>
  </si>
  <si>
    <t>Garça</t>
  </si>
  <si>
    <t>Garibaldi</t>
  </si>
  <si>
    <t>Garopaba</t>
  </si>
  <si>
    <t>Garrafão do Norte</t>
  </si>
  <si>
    <t>Garruchos</t>
  </si>
  <si>
    <t>Garuva</t>
  </si>
  <si>
    <t>Gaspar</t>
  </si>
  <si>
    <t>Gastão Vidigal</t>
  </si>
  <si>
    <t>Gaúcha do Norte</t>
  </si>
  <si>
    <t>Gaurama</t>
  </si>
  <si>
    <t>Gavião</t>
  </si>
  <si>
    <t>Gavião Peixoto</t>
  </si>
  <si>
    <t>Geminiano</t>
  </si>
  <si>
    <t>General Câmara</t>
  </si>
  <si>
    <t>General Carneiro</t>
  </si>
  <si>
    <t>General Maynard</t>
  </si>
  <si>
    <t>General Salgado</t>
  </si>
  <si>
    <t>General Sampaio</t>
  </si>
  <si>
    <t>Gentil</t>
  </si>
  <si>
    <t>Gentio do Ouro</t>
  </si>
  <si>
    <t>Getulina</t>
  </si>
  <si>
    <t>Getúlio Vargas</t>
  </si>
  <si>
    <t>Gilbués</t>
  </si>
  <si>
    <t>Girau do Ponciano</t>
  </si>
  <si>
    <t>Giruá</t>
  </si>
  <si>
    <t>Glaucilândia</t>
  </si>
  <si>
    <t>Glicério</t>
  </si>
  <si>
    <t>Glória</t>
  </si>
  <si>
    <t>Glória D'Oeste</t>
  </si>
  <si>
    <t>Glória de Dourados</t>
  </si>
  <si>
    <t>Glória do Goitá</t>
  </si>
  <si>
    <t>Glorinha</t>
  </si>
  <si>
    <t>Godofredo Viana</t>
  </si>
  <si>
    <t>Godoy Moreira</t>
  </si>
  <si>
    <t>Goiabeira</t>
  </si>
  <si>
    <t>Goianá</t>
  </si>
  <si>
    <t>Goiana</t>
  </si>
  <si>
    <t>Goianápolis</t>
  </si>
  <si>
    <t>Goiandira</t>
  </si>
  <si>
    <t>Goianésia</t>
  </si>
  <si>
    <t>Goianésia do Pará</t>
  </si>
  <si>
    <t>Goiânia</t>
  </si>
  <si>
    <t>Goianinha</t>
  </si>
  <si>
    <t>Goianira</t>
  </si>
  <si>
    <t>Goianorte</t>
  </si>
  <si>
    <t>Goiás</t>
  </si>
  <si>
    <t>Goiatins</t>
  </si>
  <si>
    <t>Goiatuba</t>
  </si>
  <si>
    <t>Goioerê</t>
  </si>
  <si>
    <t>Goioxim</t>
  </si>
  <si>
    <t>Gonçalves</t>
  </si>
  <si>
    <t>Gonçalves Dias</t>
  </si>
  <si>
    <t>Gongogi</t>
  </si>
  <si>
    <t>Gonzaga</t>
  </si>
  <si>
    <t>Gouveia</t>
  </si>
  <si>
    <t>Gouvelândia</t>
  </si>
  <si>
    <t>Governador Archer</t>
  </si>
  <si>
    <t>Governador Celso Ramos</t>
  </si>
  <si>
    <t>Governador Dix-Sept Rosado</t>
  </si>
  <si>
    <t>Governador Edison Lobão</t>
  </si>
  <si>
    <t>Governador Eugênio Barros</t>
  </si>
  <si>
    <t>Governador Jorge Teixeira</t>
  </si>
  <si>
    <t>Governador Lindenberg</t>
  </si>
  <si>
    <t>Governador Luiz Rocha</t>
  </si>
  <si>
    <t>Governador Mangabeira</t>
  </si>
  <si>
    <t>Governador Newton Bello</t>
  </si>
  <si>
    <t>Governador Nunes Freire</t>
  </si>
  <si>
    <t>Governador Valadares</t>
  </si>
  <si>
    <t>Graça</t>
  </si>
  <si>
    <t>Graça Aranha</t>
  </si>
  <si>
    <t>Gracho Cardoso</t>
  </si>
  <si>
    <t>Grajaú</t>
  </si>
  <si>
    <t>Gramado</t>
  </si>
  <si>
    <t>Gramado dos Loureiros</t>
  </si>
  <si>
    <t>Gramado Xavier</t>
  </si>
  <si>
    <t>Grandes Rios</t>
  </si>
  <si>
    <t>Granito</t>
  </si>
  <si>
    <t>Granja</t>
  </si>
  <si>
    <t>Granjeiro</t>
  </si>
  <si>
    <t>Grão Mogol</t>
  </si>
  <si>
    <t>Grão Pará</t>
  </si>
  <si>
    <t>Gravatá</t>
  </si>
  <si>
    <t>Gravataí</t>
  </si>
  <si>
    <t>Gravatal</t>
  </si>
  <si>
    <t>Groaíras</t>
  </si>
  <si>
    <t>Grossos</t>
  </si>
  <si>
    <t>Grupiara</t>
  </si>
  <si>
    <t>Guabiju</t>
  </si>
  <si>
    <t>Guabiruba</t>
  </si>
  <si>
    <t>Guaçuí</t>
  </si>
  <si>
    <t>Guadalupe</t>
  </si>
  <si>
    <t>Guaíba</t>
  </si>
  <si>
    <t>Guaiçara</t>
  </si>
  <si>
    <t>Guaimbê</t>
  </si>
  <si>
    <t>Guaíra</t>
  </si>
  <si>
    <t>Guairaçá</t>
  </si>
  <si>
    <t>Guaiúba</t>
  </si>
  <si>
    <t>Guajará</t>
  </si>
  <si>
    <t>Guajará-Mirim</t>
  </si>
  <si>
    <t>Guajeru</t>
  </si>
  <si>
    <t>Guamaré</t>
  </si>
  <si>
    <t>Guamiranga</t>
  </si>
  <si>
    <t>Guanambi</t>
  </si>
  <si>
    <t>Guanhães</t>
  </si>
  <si>
    <t>Guapé</t>
  </si>
  <si>
    <t>Guapiaçu</t>
  </si>
  <si>
    <t>Guapiara</t>
  </si>
  <si>
    <t>Guapimirim</t>
  </si>
  <si>
    <t>Guapirama</t>
  </si>
  <si>
    <t>Guapó</t>
  </si>
  <si>
    <t>Guaporé</t>
  </si>
  <si>
    <t>Guaporema</t>
  </si>
  <si>
    <t>Guará</t>
  </si>
  <si>
    <t>Guarabira</t>
  </si>
  <si>
    <t>Guaraçaí</t>
  </si>
  <si>
    <t>Guaraci</t>
  </si>
  <si>
    <t>Guaraciaba</t>
  </si>
  <si>
    <t>Guaraciaba do Norte</t>
  </si>
  <si>
    <t>Guaraciama</t>
  </si>
  <si>
    <t>Guaraí</t>
  </si>
  <si>
    <t>Guaraíta</t>
  </si>
  <si>
    <t>Guaramiranga</t>
  </si>
  <si>
    <t>Guaramirim</t>
  </si>
  <si>
    <t>Guaranésia</t>
  </si>
  <si>
    <t>Guarani</t>
  </si>
  <si>
    <t>Guarani d'Oeste</t>
  </si>
  <si>
    <t>Guarani das Missões</t>
  </si>
  <si>
    <t>Guarani de Goiás</t>
  </si>
  <si>
    <t>Guaraniaçu</t>
  </si>
  <si>
    <t>Guarantã</t>
  </si>
  <si>
    <t>Guarantã do Norte</t>
  </si>
  <si>
    <t>Guarapari</t>
  </si>
  <si>
    <t>Guarapuava</t>
  </si>
  <si>
    <t>Guaraqueçaba</t>
  </si>
  <si>
    <t>Guarará</t>
  </si>
  <si>
    <t>Guararapes</t>
  </si>
  <si>
    <t>Guararema</t>
  </si>
  <si>
    <t>Guaratinga</t>
  </si>
  <si>
    <t>Guaratinguetá</t>
  </si>
  <si>
    <t>Guaratuba</t>
  </si>
  <si>
    <t>Guarda-Mor</t>
  </si>
  <si>
    <t>Guareí</t>
  </si>
  <si>
    <t>Guariba</t>
  </si>
  <si>
    <t>Guaribas</t>
  </si>
  <si>
    <t>Guarinos</t>
  </si>
  <si>
    <t>Guarujá</t>
  </si>
  <si>
    <t>Guarujá do Sul</t>
  </si>
  <si>
    <t>Guarulhos</t>
  </si>
  <si>
    <t>Guatambú</t>
  </si>
  <si>
    <t>Guatapará</t>
  </si>
  <si>
    <t>Guaxupé</t>
  </si>
  <si>
    <t>Guia Lopes da Laguna</t>
  </si>
  <si>
    <t>Guidoval</t>
  </si>
  <si>
    <t>Guimarães</t>
  </si>
  <si>
    <t>Guimarânia</t>
  </si>
  <si>
    <t>Guiratinga</t>
  </si>
  <si>
    <t>Guiricema</t>
  </si>
  <si>
    <t>Gurinhatã</t>
  </si>
  <si>
    <t>Gurinhém</t>
  </si>
  <si>
    <t>Gurjão</t>
  </si>
  <si>
    <t>Gurupá</t>
  </si>
  <si>
    <t>Gurupi</t>
  </si>
  <si>
    <t>Guzolândia</t>
  </si>
  <si>
    <t>Harmonia</t>
  </si>
  <si>
    <t>Heitoraí</t>
  </si>
  <si>
    <t>Heliodora</t>
  </si>
  <si>
    <t>Heliópolis</t>
  </si>
  <si>
    <t>Herculândia</t>
  </si>
  <si>
    <t>Herval</t>
  </si>
  <si>
    <t>Herval d'Oeste</t>
  </si>
  <si>
    <t>Herveiras</t>
  </si>
  <si>
    <t>Hidrolândia</t>
  </si>
  <si>
    <t>Hidrolina</t>
  </si>
  <si>
    <t>Holambra</t>
  </si>
  <si>
    <t>Honório Serpa</t>
  </si>
  <si>
    <t>Horizonte</t>
  </si>
  <si>
    <t>Horizontina</t>
  </si>
  <si>
    <t>Hortolândia</t>
  </si>
  <si>
    <t>Hugo Napoleão</t>
  </si>
  <si>
    <t>Hulha Negra</t>
  </si>
  <si>
    <t>Humaitá</t>
  </si>
  <si>
    <t>Humberto de Campos</t>
  </si>
  <si>
    <t>Iacanga</t>
  </si>
  <si>
    <t>Iaciara</t>
  </si>
  <si>
    <t>Iacri</t>
  </si>
  <si>
    <t>Iaçu</t>
  </si>
  <si>
    <t>Iapu</t>
  </si>
  <si>
    <t>Iaras</t>
  </si>
  <si>
    <t>Iati</t>
  </si>
  <si>
    <t>Ibaiti</t>
  </si>
  <si>
    <t>Ibarama</t>
  </si>
  <si>
    <t>Ibaretama</t>
  </si>
  <si>
    <t>Ibaté</t>
  </si>
  <si>
    <t>Ibateguara</t>
  </si>
  <si>
    <t>Ibatiba</t>
  </si>
  <si>
    <t>Ibema</t>
  </si>
  <si>
    <t>Ibertioga</t>
  </si>
  <si>
    <t>Ibiá</t>
  </si>
  <si>
    <t>Ibiaçá</t>
  </si>
  <si>
    <t>Ibiaí</t>
  </si>
  <si>
    <t>Ibiam</t>
  </si>
  <si>
    <t>Ibiapina</t>
  </si>
  <si>
    <t>Ibiara</t>
  </si>
  <si>
    <t>Ibiassucê</t>
  </si>
  <si>
    <t>Ibicaraí</t>
  </si>
  <si>
    <t>Ibicaré</t>
  </si>
  <si>
    <t>Ibicoara</t>
  </si>
  <si>
    <t>Ibicuí</t>
  </si>
  <si>
    <t>Ibicuitinga</t>
  </si>
  <si>
    <t>Ibimirim</t>
  </si>
  <si>
    <t>Ibipeba</t>
  </si>
  <si>
    <t>Ibipitanga</t>
  </si>
  <si>
    <t>Ibiporã</t>
  </si>
  <si>
    <t>Ibiquera</t>
  </si>
  <si>
    <t>Ibirá</t>
  </si>
  <si>
    <t>Ibiracatu</t>
  </si>
  <si>
    <t>Ibiraci</t>
  </si>
  <si>
    <t>Ibiraçu</t>
  </si>
  <si>
    <t>Ibiraiaras</t>
  </si>
  <si>
    <t>Ibirajuba</t>
  </si>
  <si>
    <t>Ibirama</t>
  </si>
  <si>
    <t>Ibirapitanga</t>
  </si>
  <si>
    <t>Ibirapuã</t>
  </si>
  <si>
    <t>Ibirapuitã</t>
  </si>
  <si>
    <t>Ibirarema</t>
  </si>
  <si>
    <t>Ibirataia</t>
  </si>
  <si>
    <t>Ibirité</t>
  </si>
  <si>
    <t>Ibirubá</t>
  </si>
  <si>
    <t>Ibitiara</t>
  </si>
  <si>
    <t>Ibitinga</t>
  </si>
  <si>
    <t>Ibitirama</t>
  </si>
  <si>
    <t>Ibititá</t>
  </si>
  <si>
    <t>Ibitiúra de Minas</t>
  </si>
  <si>
    <t>Ibituruna</t>
  </si>
  <si>
    <t>Ibiúna</t>
  </si>
  <si>
    <t>Ibotirama</t>
  </si>
  <si>
    <t>Icapuí</t>
  </si>
  <si>
    <t>Içara</t>
  </si>
  <si>
    <t>Icaraí de Minas</t>
  </si>
  <si>
    <t>Icaraíma</t>
  </si>
  <si>
    <t>Icatu</t>
  </si>
  <si>
    <t>Icém</t>
  </si>
  <si>
    <t>Ichu</t>
  </si>
  <si>
    <t>Icó</t>
  </si>
  <si>
    <t>Iconha</t>
  </si>
  <si>
    <t>Ielmo Marinho</t>
  </si>
  <si>
    <t>Iepê</t>
  </si>
  <si>
    <t>Igaci</t>
  </si>
  <si>
    <t>Igaporã</t>
  </si>
  <si>
    <t>Igaraçu do Tietê</t>
  </si>
  <si>
    <t>Igaracy</t>
  </si>
  <si>
    <t>Igarapava</t>
  </si>
  <si>
    <t>Igarapé</t>
  </si>
  <si>
    <t>Igarapé do Meio</t>
  </si>
  <si>
    <t>Igarapé Grande</t>
  </si>
  <si>
    <t>Igarapé-Açu</t>
  </si>
  <si>
    <t>Igarapé-Miri</t>
  </si>
  <si>
    <t>Igarassu</t>
  </si>
  <si>
    <t>Igaratá</t>
  </si>
  <si>
    <t>Igaratinga</t>
  </si>
  <si>
    <t>Igrapiúna</t>
  </si>
  <si>
    <t>Igreja Nova</t>
  </si>
  <si>
    <t>Igrejinha</t>
  </si>
  <si>
    <t>Iguaba Grande</t>
  </si>
  <si>
    <t>Iguaí</t>
  </si>
  <si>
    <t>Iguape</t>
  </si>
  <si>
    <t>Iguaraçu</t>
  </si>
  <si>
    <t>Iguaracy</t>
  </si>
  <si>
    <t>Iguatama</t>
  </si>
  <si>
    <t>Iguatemi</t>
  </si>
  <si>
    <t>Iguatu</t>
  </si>
  <si>
    <t>Ijaci</t>
  </si>
  <si>
    <t>Ijuí</t>
  </si>
  <si>
    <t>Ilha Comprida</t>
  </si>
  <si>
    <t>Ilha das Flores</t>
  </si>
  <si>
    <t>Ilha de Itamaracá</t>
  </si>
  <si>
    <t>Ilha Grande</t>
  </si>
  <si>
    <t>Ilha Solteira</t>
  </si>
  <si>
    <t>Ilhabela</t>
  </si>
  <si>
    <t>Ilhéus</t>
  </si>
  <si>
    <t>Ilhota</t>
  </si>
  <si>
    <t>Ilicínea</t>
  </si>
  <si>
    <t>Ilópolis</t>
  </si>
  <si>
    <t>Imaculada</t>
  </si>
  <si>
    <t>Imaruí</t>
  </si>
  <si>
    <t>Imbaú</t>
  </si>
  <si>
    <t>Imbé</t>
  </si>
  <si>
    <t>Imbé de Minas</t>
  </si>
  <si>
    <t>Imbituba</t>
  </si>
  <si>
    <t>Imbituva</t>
  </si>
  <si>
    <t>Imbuia</t>
  </si>
  <si>
    <t>Imigrante</t>
  </si>
  <si>
    <t>Imperatriz</t>
  </si>
  <si>
    <t>Inácio Martins</t>
  </si>
  <si>
    <t>Inaciolândia</t>
  </si>
  <si>
    <t>Inajá</t>
  </si>
  <si>
    <t>Inconfidentes</t>
  </si>
  <si>
    <t>Indaiabira</t>
  </si>
  <si>
    <t>Indaial</t>
  </si>
  <si>
    <t>Indaiatuba</t>
  </si>
  <si>
    <t>Independência</t>
  </si>
  <si>
    <t>Indiana</t>
  </si>
  <si>
    <t>Indianópolis</t>
  </si>
  <si>
    <t>Indiaporã</t>
  </si>
  <si>
    <t>Indiara</t>
  </si>
  <si>
    <t>Indiaroba</t>
  </si>
  <si>
    <t>Indiavaí</t>
  </si>
  <si>
    <t>Ingá</t>
  </si>
  <si>
    <t>Ingaí</t>
  </si>
  <si>
    <t>Ingazeira</t>
  </si>
  <si>
    <t>Inhacorá</t>
  </si>
  <si>
    <t>Inhambupe</t>
  </si>
  <si>
    <t>Inhangapi</t>
  </si>
  <si>
    <t>Inhapi</t>
  </si>
  <si>
    <t>Inhapim</t>
  </si>
  <si>
    <t>Inhaúma</t>
  </si>
  <si>
    <t>Inhuma</t>
  </si>
  <si>
    <t>Inhumas</t>
  </si>
  <si>
    <t>Inimutaba</t>
  </si>
  <si>
    <t>Inocência</t>
  </si>
  <si>
    <t>Inúbia Paulista</t>
  </si>
  <si>
    <t>Iomerê</t>
  </si>
  <si>
    <t>Ipaba</t>
  </si>
  <si>
    <t>Ipameri</t>
  </si>
  <si>
    <t>Ipanema</t>
  </si>
  <si>
    <t>Ipanguaçu</t>
  </si>
  <si>
    <t>Ipaporanga</t>
  </si>
  <si>
    <t>Ipatinga</t>
  </si>
  <si>
    <t>Ipaumirim</t>
  </si>
  <si>
    <t>Ipaussu</t>
  </si>
  <si>
    <t>Ipê</t>
  </si>
  <si>
    <t>Ipecaetá</t>
  </si>
  <si>
    <t>Iperó</t>
  </si>
  <si>
    <t>Ipeúna</t>
  </si>
  <si>
    <t>Ipiaçu</t>
  </si>
  <si>
    <t>Ipiaú</t>
  </si>
  <si>
    <t>Ipiguá</t>
  </si>
  <si>
    <t>Ipirá</t>
  </si>
  <si>
    <t>Ipira</t>
  </si>
  <si>
    <t>Ipiranga</t>
  </si>
  <si>
    <t>Ipiranga de Goiás</t>
  </si>
  <si>
    <t>Ipiranga do Norte</t>
  </si>
  <si>
    <t>Ipiranga do Piauí</t>
  </si>
  <si>
    <t>Ipiranga do Sul</t>
  </si>
  <si>
    <t>Ipixuna</t>
  </si>
  <si>
    <t>Ipixuna do Pará</t>
  </si>
  <si>
    <t>Ipojuca</t>
  </si>
  <si>
    <t>Iporã</t>
  </si>
  <si>
    <t>Iporá</t>
  </si>
  <si>
    <t>Iporã do Oeste</t>
  </si>
  <si>
    <t>Iporanga</t>
  </si>
  <si>
    <t>Ipu</t>
  </si>
  <si>
    <t>Ipuã</t>
  </si>
  <si>
    <t>Ipuaçu</t>
  </si>
  <si>
    <t>Ipubi</t>
  </si>
  <si>
    <t>Ipueira</t>
  </si>
  <si>
    <t>Ipueiras</t>
  </si>
  <si>
    <t>Ipuiúna</t>
  </si>
  <si>
    <t>Ipumirim</t>
  </si>
  <si>
    <t>Ipupiara</t>
  </si>
  <si>
    <t>Iracema</t>
  </si>
  <si>
    <t>Iracema do Oeste</t>
  </si>
  <si>
    <t>Iracemápolis</t>
  </si>
  <si>
    <t>Iraceminha</t>
  </si>
  <si>
    <t>Iraí</t>
  </si>
  <si>
    <t>Iraí de Minas</t>
  </si>
  <si>
    <t>Irajuba</t>
  </si>
  <si>
    <t>Iramaia</t>
  </si>
  <si>
    <t>Iranduba</t>
  </si>
  <si>
    <t>Irani</t>
  </si>
  <si>
    <t>Irapuã</t>
  </si>
  <si>
    <t>Irapuru</t>
  </si>
  <si>
    <t>Iraquara</t>
  </si>
  <si>
    <t>Irará</t>
  </si>
  <si>
    <t>Irati</t>
  </si>
  <si>
    <t>Irauçuba</t>
  </si>
  <si>
    <t>Irecê</t>
  </si>
  <si>
    <t>Iretama</t>
  </si>
  <si>
    <t>Irineópolis</t>
  </si>
  <si>
    <t>Irituia</t>
  </si>
  <si>
    <t>Irupi</t>
  </si>
  <si>
    <t>Isaías Coelho</t>
  </si>
  <si>
    <t>Israelândia</t>
  </si>
  <si>
    <t>Itá</t>
  </si>
  <si>
    <t>Itaara</t>
  </si>
  <si>
    <t>Itabaiana</t>
  </si>
  <si>
    <t>Itabaianinha</t>
  </si>
  <si>
    <t>Itabela</t>
  </si>
  <si>
    <t>Itaberá</t>
  </si>
  <si>
    <t>Itaberaba</t>
  </si>
  <si>
    <t>Itaberaí</t>
  </si>
  <si>
    <t>Itabi</t>
  </si>
  <si>
    <t>Itabira</t>
  </si>
  <si>
    <t>Itabirinha</t>
  </si>
  <si>
    <t>Itabirito</t>
  </si>
  <si>
    <t>Itaboraí</t>
  </si>
  <si>
    <t>Itabuna</t>
  </si>
  <si>
    <t>Itacajá</t>
  </si>
  <si>
    <t>Itacambira</t>
  </si>
  <si>
    <t>Itacarambi</t>
  </si>
  <si>
    <t>Itacaré</t>
  </si>
  <si>
    <t>Itacoatiara</t>
  </si>
  <si>
    <t>Itacuruba</t>
  </si>
  <si>
    <t>Itacurubi</t>
  </si>
  <si>
    <t>Itaeté</t>
  </si>
  <si>
    <t>Itagi</t>
  </si>
  <si>
    <t>Itagibá</t>
  </si>
  <si>
    <t>Itagimirim</t>
  </si>
  <si>
    <t>Itaguaçu</t>
  </si>
  <si>
    <t>Itaguaçu da Bahia</t>
  </si>
  <si>
    <t>Itaguaí</t>
  </si>
  <si>
    <t>Itaguajé</t>
  </si>
  <si>
    <t>Itaguara</t>
  </si>
  <si>
    <t>Itaguari</t>
  </si>
  <si>
    <t>Itaguaru</t>
  </si>
  <si>
    <t>Itaguatins</t>
  </si>
  <si>
    <t>Itaí</t>
  </si>
  <si>
    <t>Itaíba</t>
  </si>
  <si>
    <t>Itaiçaba</t>
  </si>
  <si>
    <t>Itainópolis</t>
  </si>
  <si>
    <t>Itaiópolis</t>
  </si>
  <si>
    <t>Itaipava do Grajaú</t>
  </si>
  <si>
    <t>Itaipé</t>
  </si>
  <si>
    <t>Itaipulândia</t>
  </si>
  <si>
    <t>Itaitinga</t>
  </si>
  <si>
    <t>Itaituba</t>
  </si>
  <si>
    <t>Itajá</t>
  </si>
  <si>
    <t>Itajaí</t>
  </si>
  <si>
    <t>Itajobi</t>
  </si>
  <si>
    <t>Itaju</t>
  </si>
  <si>
    <t>Itaju do Colônia</t>
  </si>
  <si>
    <t>Itajubá</t>
  </si>
  <si>
    <t>Itajuípe</t>
  </si>
  <si>
    <t>Italva</t>
  </si>
  <si>
    <t>Itamaraju</t>
  </si>
  <si>
    <t>Itamarandiba</t>
  </si>
  <si>
    <t>Itamarati</t>
  </si>
  <si>
    <t>Itamarati de Minas</t>
  </si>
  <si>
    <t>Itamari</t>
  </si>
  <si>
    <t>Itambacuri</t>
  </si>
  <si>
    <t>Itambaracá</t>
  </si>
  <si>
    <t>Itambé</t>
  </si>
  <si>
    <t>Itambé do Mato Dentro</t>
  </si>
  <si>
    <t>Itamogi</t>
  </si>
  <si>
    <t>Itamonte</t>
  </si>
  <si>
    <t>Itanagra</t>
  </si>
  <si>
    <t>Itanhaém</t>
  </si>
  <si>
    <t>Itanhandu</t>
  </si>
  <si>
    <t>Itanhangá</t>
  </si>
  <si>
    <t>Itanhém</t>
  </si>
  <si>
    <t>Itanhomi</t>
  </si>
  <si>
    <t>Itaobim</t>
  </si>
  <si>
    <t>Itaóca</t>
  </si>
  <si>
    <t>Itaocara</t>
  </si>
  <si>
    <t>Itapaci</t>
  </si>
  <si>
    <t>Itapagipe</t>
  </si>
  <si>
    <t>Itapajé</t>
  </si>
  <si>
    <t>Itaparica</t>
  </si>
  <si>
    <t>Itapé</t>
  </si>
  <si>
    <t>Itapebi</t>
  </si>
  <si>
    <t>Itapecerica</t>
  </si>
  <si>
    <t>Itapecerica da Serra</t>
  </si>
  <si>
    <t>Itapecuru Mirim</t>
  </si>
  <si>
    <t>Itapejara d'Oeste</t>
  </si>
  <si>
    <t>Itapema</t>
  </si>
  <si>
    <t>Itapemirim</t>
  </si>
  <si>
    <t>Itaperuçu</t>
  </si>
  <si>
    <t>Itaperuna</t>
  </si>
  <si>
    <t>Itapetim</t>
  </si>
  <si>
    <t>Itapetinga</t>
  </si>
  <si>
    <t>Itapetininga</t>
  </si>
  <si>
    <t>Itapeva</t>
  </si>
  <si>
    <t>Itapevi</t>
  </si>
  <si>
    <t>Itapicuru</t>
  </si>
  <si>
    <t>Itapipoca</t>
  </si>
  <si>
    <t>Itapira</t>
  </si>
  <si>
    <t>Itapiranga</t>
  </si>
  <si>
    <t>Itapirapuã</t>
  </si>
  <si>
    <t>Itapirapuã Paulista</t>
  </si>
  <si>
    <t>Itapiratins</t>
  </si>
  <si>
    <t>Itapissuma</t>
  </si>
  <si>
    <t>Itapitanga</t>
  </si>
  <si>
    <t>Itapiúna</t>
  </si>
  <si>
    <t>Itapoá</t>
  </si>
  <si>
    <t>Itápolis</t>
  </si>
  <si>
    <t>Itaporã</t>
  </si>
  <si>
    <t>Itaporã do Tocantins</t>
  </si>
  <si>
    <t>Itaporanga</t>
  </si>
  <si>
    <t>Itaporanga d'Ajuda</t>
  </si>
  <si>
    <t>Itapororoca</t>
  </si>
  <si>
    <t>Itapuã do Oeste</t>
  </si>
  <si>
    <t>Itapuca</t>
  </si>
  <si>
    <t>Itapuí</t>
  </si>
  <si>
    <t>Itapura</t>
  </si>
  <si>
    <t>Itapuranga</t>
  </si>
  <si>
    <t>Itaquaquecetuba</t>
  </si>
  <si>
    <t>Itaquara</t>
  </si>
  <si>
    <t>Itaqui</t>
  </si>
  <si>
    <t>Itaquiraí</t>
  </si>
  <si>
    <t>Itaquitinga</t>
  </si>
  <si>
    <t>Itarana</t>
  </si>
  <si>
    <t>Itarantim</t>
  </si>
  <si>
    <t>Itararé</t>
  </si>
  <si>
    <t>Itarema</t>
  </si>
  <si>
    <t>Itariri</t>
  </si>
  <si>
    <t>Itarumã</t>
  </si>
  <si>
    <t>Itati</t>
  </si>
  <si>
    <t>Itatiaia</t>
  </si>
  <si>
    <t>Itatiaiuçu</t>
  </si>
  <si>
    <t>Itatiba</t>
  </si>
  <si>
    <t>Itatiba do Sul</t>
  </si>
  <si>
    <t>Itatim</t>
  </si>
  <si>
    <t>Itatinga</t>
  </si>
  <si>
    <t>Itatira</t>
  </si>
  <si>
    <t>Itatuba</t>
  </si>
  <si>
    <t>Itaú</t>
  </si>
  <si>
    <t>Itaú de Minas</t>
  </si>
  <si>
    <t>Itaúba</t>
  </si>
  <si>
    <t>Itaubal</t>
  </si>
  <si>
    <t>Itauçu</t>
  </si>
  <si>
    <t>Itaueira</t>
  </si>
  <si>
    <t>Itaúna</t>
  </si>
  <si>
    <t>Itaúna do Sul</t>
  </si>
  <si>
    <t>Itaverava</t>
  </si>
  <si>
    <t>Itinga</t>
  </si>
  <si>
    <t>Itinga do Maranhão</t>
  </si>
  <si>
    <t>Itiquira</t>
  </si>
  <si>
    <t>Itirapina</t>
  </si>
  <si>
    <t>Itirapuã</t>
  </si>
  <si>
    <t>Itiruçu</t>
  </si>
  <si>
    <t>Itiúba</t>
  </si>
  <si>
    <t>Itobi</t>
  </si>
  <si>
    <t>Itororó</t>
  </si>
  <si>
    <t>Itu</t>
  </si>
  <si>
    <t>Ituaçu</t>
  </si>
  <si>
    <t>Ituberá</t>
  </si>
  <si>
    <t>Itueta</t>
  </si>
  <si>
    <t>Ituiutaba</t>
  </si>
  <si>
    <t>Itumbiara</t>
  </si>
  <si>
    <t>Itumirim</t>
  </si>
  <si>
    <t>Itupeva</t>
  </si>
  <si>
    <t>Itupiranga</t>
  </si>
  <si>
    <t>Ituporanga</t>
  </si>
  <si>
    <t>Iturama</t>
  </si>
  <si>
    <t>Itutinga</t>
  </si>
  <si>
    <t>Ituverava</t>
  </si>
  <si>
    <t>Iuiú</t>
  </si>
  <si>
    <t>Iúna</t>
  </si>
  <si>
    <t>Ivaí</t>
  </si>
  <si>
    <t>Ivaiporã</t>
  </si>
  <si>
    <t>Ivaté</t>
  </si>
  <si>
    <t>Ivatuba</t>
  </si>
  <si>
    <t>Ivinhema</t>
  </si>
  <si>
    <t>Ivolândia</t>
  </si>
  <si>
    <t>Ivorá</t>
  </si>
  <si>
    <t>Ivoti</t>
  </si>
  <si>
    <t>Jaboatão dos Guararapes</t>
  </si>
  <si>
    <t>Jaborá</t>
  </si>
  <si>
    <t>Jaborandi</t>
  </si>
  <si>
    <t>Jaboti</t>
  </si>
  <si>
    <t>Jaboticaba</t>
  </si>
  <si>
    <t>Jaboticabal</t>
  </si>
  <si>
    <t>Jaboticatubas</t>
  </si>
  <si>
    <t>Jaçanã</t>
  </si>
  <si>
    <t>Jacaraci</t>
  </si>
  <si>
    <t>Jacaraú</t>
  </si>
  <si>
    <t>Jacaré dos Homens</t>
  </si>
  <si>
    <t>Jacareacanga</t>
  </si>
  <si>
    <t>Jacareí</t>
  </si>
  <si>
    <t>Jacarezinho</t>
  </si>
  <si>
    <t>Jaci</t>
  </si>
  <si>
    <t>Jaciara</t>
  </si>
  <si>
    <t>Jacinto</t>
  </si>
  <si>
    <t>Jacinto Machado</t>
  </si>
  <si>
    <t>Jacobina</t>
  </si>
  <si>
    <t>Jacobina do Piauí</t>
  </si>
  <si>
    <t>Jacuí</t>
  </si>
  <si>
    <t>Jacuípe</t>
  </si>
  <si>
    <t>Jacuizinho</t>
  </si>
  <si>
    <t>Jacundá</t>
  </si>
  <si>
    <t>Jacupiranga</t>
  </si>
  <si>
    <t>Jacutinga</t>
  </si>
  <si>
    <t>Jaguapitã</t>
  </si>
  <si>
    <t>Jaguaquara</t>
  </si>
  <si>
    <t>Jaguaraçu</t>
  </si>
  <si>
    <t>Jaguarão</t>
  </si>
  <si>
    <t>Jaguarari</t>
  </si>
  <si>
    <t>Jaguaré</t>
  </si>
  <si>
    <t>Jaguaretama</t>
  </si>
  <si>
    <t>Jaguari</t>
  </si>
  <si>
    <t>Jaguariaíva</t>
  </si>
  <si>
    <t>Jaguaribara</t>
  </si>
  <si>
    <t>Jaguaribe</t>
  </si>
  <si>
    <t>Jaguaripe</t>
  </si>
  <si>
    <t>Jaguariúna</t>
  </si>
  <si>
    <t>Jaguaruana</t>
  </si>
  <si>
    <t>Jaguaruna</t>
  </si>
  <si>
    <t>Jaíba</t>
  </si>
  <si>
    <t>Jaicós</t>
  </si>
  <si>
    <t>Jales</t>
  </si>
  <si>
    <t>Jambeiro</t>
  </si>
  <si>
    <t>Jampruca</t>
  </si>
  <si>
    <t>Janaúba</t>
  </si>
  <si>
    <t>Jandaia</t>
  </si>
  <si>
    <t>Jandaia do Sul</t>
  </si>
  <si>
    <t>Jandaíra</t>
  </si>
  <si>
    <t>Jandira</t>
  </si>
  <si>
    <t>Janduís</t>
  </si>
  <si>
    <t>Jangada</t>
  </si>
  <si>
    <t>Janiópolis</t>
  </si>
  <si>
    <t>Januária</t>
  </si>
  <si>
    <t>Januário Cicco (Boa Saúde)</t>
  </si>
  <si>
    <t>Japaraíba</t>
  </si>
  <si>
    <t>Japaratinga</t>
  </si>
  <si>
    <t>Japaratuba</t>
  </si>
  <si>
    <t>Japeri</t>
  </si>
  <si>
    <t>Japi</t>
  </si>
  <si>
    <t>Japira</t>
  </si>
  <si>
    <t>Japoatã</t>
  </si>
  <si>
    <t>Japonvar</t>
  </si>
  <si>
    <t>Japorã</t>
  </si>
  <si>
    <t>Japurá</t>
  </si>
  <si>
    <t>Jaqueira</t>
  </si>
  <si>
    <t>Jaquirana</t>
  </si>
  <si>
    <t>Jaraguá</t>
  </si>
  <si>
    <t>Jaraguá do Sul</t>
  </si>
  <si>
    <t>Jaraguari</t>
  </si>
  <si>
    <t>Jaramataia</t>
  </si>
  <si>
    <t>Jardim</t>
  </si>
  <si>
    <t>Jardim Alegre</t>
  </si>
  <si>
    <t>Jardim de Angicos</t>
  </si>
  <si>
    <t>Jardim de Piranhas</t>
  </si>
  <si>
    <t>Jardim do Mulato</t>
  </si>
  <si>
    <t>Jardim do Seridó</t>
  </si>
  <si>
    <t>Jardim Olinda</t>
  </si>
  <si>
    <t>Jardinópolis</t>
  </si>
  <si>
    <t>Jari</t>
  </si>
  <si>
    <t>Jarinu</t>
  </si>
  <si>
    <t>Jaru</t>
  </si>
  <si>
    <t>Jataí</t>
  </si>
  <si>
    <t>Jataizinho</t>
  </si>
  <si>
    <t>Jataúba</t>
  </si>
  <si>
    <t>Jateí</t>
  </si>
  <si>
    <t>Jati</t>
  </si>
  <si>
    <t>Jatobá</t>
  </si>
  <si>
    <t>Jatobá do Piauí</t>
  </si>
  <si>
    <t>Jaú</t>
  </si>
  <si>
    <t>Jaú do Tocantins</t>
  </si>
  <si>
    <t>Jaupaci</t>
  </si>
  <si>
    <t>Jauru</t>
  </si>
  <si>
    <t>Jeceaba</t>
  </si>
  <si>
    <t>Jenipapo de Minas</t>
  </si>
  <si>
    <t>Jenipapo dos Vieiras</t>
  </si>
  <si>
    <t>Jequeri</t>
  </si>
  <si>
    <t>Jequiá da Praia</t>
  </si>
  <si>
    <t>Jequié</t>
  </si>
  <si>
    <t>Jequitaí</t>
  </si>
  <si>
    <t>Jequitibá</t>
  </si>
  <si>
    <t>Jequitinhonha</t>
  </si>
  <si>
    <t>Jeremoabo</t>
  </si>
  <si>
    <t>Jericó</t>
  </si>
  <si>
    <t>Jeriquara</t>
  </si>
  <si>
    <t>Jerônimo Monteiro</t>
  </si>
  <si>
    <t>Jerumenha</t>
  </si>
  <si>
    <t>Jesuânia</t>
  </si>
  <si>
    <t>Jesuítas</t>
  </si>
  <si>
    <t>Jesúpolis</t>
  </si>
  <si>
    <t>Ji-Paraná</t>
  </si>
  <si>
    <t>Jijoca de Jericoacoara</t>
  </si>
  <si>
    <t>Jiquiriçá</t>
  </si>
  <si>
    <t>Jitaúna</t>
  </si>
  <si>
    <t>Joaçaba</t>
  </si>
  <si>
    <t>Joaíma</t>
  </si>
  <si>
    <t>Joanésia</t>
  </si>
  <si>
    <t>Joanópolis</t>
  </si>
  <si>
    <t>João Alfredo</t>
  </si>
  <si>
    <t>João Câmara</t>
  </si>
  <si>
    <t>João Costa</t>
  </si>
  <si>
    <t>João Dias</t>
  </si>
  <si>
    <t>João Dourado</t>
  </si>
  <si>
    <t>João Lisboa</t>
  </si>
  <si>
    <t>João Monlevade</t>
  </si>
  <si>
    <t>João Neiva</t>
  </si>
  <si>
    <t>João Pessoa</t>
  </si>
  <si>
    <t>João Pinheiro</t>
  </si>
  <si>
    <t>João Ramalho</t>
  </si>
  <si>
    <t>Joaquim Felício</t>
  </si>
  <si>
    <t>Joaquim Gomes</t>
  </si>
  <si>
    <t>Joaquim Nabuco</t>
  </si>
  <si>
    <t>Joaquim Pires</t>
  </si>
  <si>
    <t>Joaquim Távora</t>
  </si>
  <si>
    <t>Joca Claudino</t>
  </si>
  <si>
    <t>Joca Marques</t>
  </si>
  <si>
    <t>Jóia</t>
  </si>
  <si>
    <t>Joinville</t>
  </si>
  <si>
    <t>Jordânia</t>
  </si>
  <si>
    <t>Jordão</t>
  </si>
  <si>
    <t>José Boiteux</t>
  </si>
  <si>
    <t>José Bonifácio</t>
  </si>
  <si>
    <t>José da Penha</t>
  </si>
  <si>
    <t>José de Freitas</t>
  </si>
  <si>
    <t>José Gonçalves de Minas</t>
  </si>
  <si>
    <t>José Raydan</t>
  </si>
  <si>
    <t>Joselândia</t>
  </si>
  <si>
    <t>Josenópolis</t>
  </si>
  <si>
    <t>Joviânia</t>
  </si>
  <si>
    <t>Juara</t>
  </si>
  <si>
    <t>Juarez Távora</t>
  </si>
  <si>
    <t>Juarina</t>
  </si>
  <si>
    <t>Juatuba</t>
  </si>
  <si>
    <t>Juazeirinho</t>
  </si>
  <si>
    <t>Juazeiro</t>
  </si>
  <si>
    <t>Juazeiro do Norte</t>
  </si>
  <si>
    <t>Juazeiro do Piauí</t>
  </si>
  <si>
    <t>Jucás</t>
  </si>
  <si>
    <t>Jucati</t>
  </si>
  <si>
    <t>Jucuruçu</t>
  </si>
  <si>
    <t>Jucurutu</t>
  </si>
  <si>
    <t>Juína</t>
  </si>
  <si>
    <t>Juiz de Fora</t>
  </si>
  <si>
    <t>Júlio Borges</t>
  </si>
  <si>
    <t>Júlio de Castilhos</t>
  </si>
  <si>
    <t>Júlio Mesquita</t>
  </si>
  <si>
    <t>Jumirim</t>
  </si>
  <si>
    <t>Junco do Maranhão</t>
  </si>
  <si>
    <t>Junco do Seridó</t>
  </si>
  <si>
    <t>Jundiá</t>
  </si>
  <si>
    <t>Jundiaí</t>
  </si>
  <si>
    <t>Jundiaí do Sul</t>
  </si>
  <si>
    <t>Junqueiro</t>
  </si>
  <si>
    <t>Junqueirópolis</t>
  </si>
  <si>
    <t>Jupi</t>
  </si>
  <si>
    <t>Jupiá</t>
  </si>
  <si>
    <t>Juquiá</t>
  </si>
  <si>
    <t>Juquitiba</t>
  </si>
  <si>
    <t>Juramento</t>
  </si>
  <si>
    <t>Juranda</t>
  </si>
  <si>
    <t>Jurema</t>
  </si>
  <si>
    <t>Juripiranga</t>
  </si>
  <si>
    <t>Juru</t>
  </si>
  <si>
    <t>Juruá</t>
  </si>
  <si>
    <t>Juruaia</t>
  </si>
  <si>
    <t>Juruena</t>
  </si>
  <si>
    <t>Juruti</t>
  </si>
  <si>
    <t>Juscimeira</t>
  </si>
  <si>
    <t>Jussara</t>
  </si>
  <si>
    <t>Jussari</t>
  </si>
  <si>
    <t>Jussiape</t>
  </si>
  <si>
    <t>Jutaí</t>
  </si>
  <si>
    <t>Juti</t>
  </si>
  <si>
    <t>Juvenília</t>
  </si>
  <si>
    <t>Kaloré</t>
  </si>
  <si>
    <t>Lábrea</t>
  </si>
  <si>
    <t>Lacerdópolis</t>
  </si>
  <si>
    <t>Ladainha</t>
  </si>
  <si>
    <t>Ladário</t>
  </si>
  <si>
    <t>Lafaiete Coutinho</t>
  </si>
  <si>
    <t>Lagamar</t>
  </si>
  <si>
    <t>Lagarto</t>
  </si>
  <si>
    <t>Lages</t>
  </si>
  <si>
    <t>Lago da Pedra</t>
  </si>
  <si>
    <t>Lago do Junco</t>
  </si>
  <si>
    <t>Lago dos Rodrigues</t>
  </si>
  <si>
    <t>Lago Verde</t>
  </si>
  <si>
    <t>Lagoa</t>
  </si>
  <si>
    <t>Lagoa Alegre</t>
  </si>
  <si>
    <t>Lagoa Bonita do Sul</t>
  </si>
  <si>
    <t>Lagoa d'Anta</t>
  </si>
  <si>
    <t>Lagoa da Canoa</t>
  </si>
  <si>
    <t>Lagoa da Confusão</t>
  </si>
  <si>
    <t>Lagoa da Prata</t>
  </si>
  <si>
    <t>Lagoa de Dentro</t>
  </si>
  <si>
    <t>Lagoa de Itaenga</t>
  </si>
  <si>
    <t>Lagoa de Pedras</t>
  </si>
  <si>
    <t>Lagoa de São Francisco</t>
  </si>
  <si>
    <t>Lagoa de Velhos</t>
  </si>
  <si>
    <t>Lagoa do Barro do Piauí</t>
  </si>
  <si>
    <t>Lagoa do Carro</t>
  </si>
  <si>
    <t>Lagoa do Mato</t>
  </si>
  <si>
    <t>Lagoa do Ouro</t>
  </si>
  <si>
    <t>Lagoa do Piauí</t>
  </si>
  <si>
    <t>Lagoa do Sítio</t>
  </si>
  <si>
    <t>Lagoa do Tocantins</t>
  </si>
  <si>
    <t>Lagoa dos Gatos</t>
  </si>
  <si>
    <t>Lagoa dos Patos</t>
  </si>
  <si>
    <t>Lagoa dos Três Cantos</t>
  </si>
  <si>
    <t>Lagoa Dourada</t>
  </si>
  <si>
    <t>Lagoa Formosa</t>
  </si>
  <si>
    <t>Lagoa Grande</t>
  </si>
  <si>
    <t>Lagoa Grande do Maranhão</t>
  </si>
  <si>
    <t>Lagoa Nova</t>
  </si>
  <si>
    <t>Lagoa Real</t>
  </si>
  <si>
    <t>Lagoa Salgada</t>
  </si>
  <si>
    <t>Lagoa Santa</t>
  </si>
  <si>
    <t>Lagoa Seca</t>
  </si>
  <si>
    <t>Lagoa Vermelha</t>
  </si>
  <si>
    <t>Lagoão</t>
  </si>
  <si>
    <t>Lagoinha</t>
  </si>
  <si>
    <t>Lagoinha do Piauí</t>
  </si>
  <si>
    <t>Laguna</t>
  </si>
  <si>
    <t>Laguna Carapã</t>
  </si>
  <si>
    <t>Laje</t>
  </si>
  <si>
    <t>Laje do Muriaé</t>
  </si>
  <si>
    <t>Lajeado</t>
  </si>
  <si>
    <t>Lajeado do Bugre</t>
  </si>
  <si>
    <t>Lajeado Grande</t>
  </si>
  <si>
    <t>Lajeado Novo</t>
  </si>
  <si>
    <t>Lajedão</t>
  </si>
  <si>
    <t>Lajedinho</t>
  </si>
  <si>
    <t>Lajedo</t>
  </si>
  <si>
    <t>Lajedo do Tabocal</t>
  </si>
  <si>
    <t>Lajes</t>
  </si>
  <si>
    <t>Lajes Pintadas</t>
  </si>
  <si>
    <t>Lajinha</t>
  </si>
  <si>
    <t>Lamarão</t>
  </si>
  <si>
    <t>Lambari</t>
  </si>
  <si>
    <t>Lambari D'Oeste</t>
  </si>
  <si>
    <t>Lamim</t>
  </si>
  <si>
    <t>Landri Sales</t>
  </si>
  <si>
    <t>Lapa</t>
  </si>
  <si>
    <t>Lapão</t>
  </si>
  <si>
    <t>Laranja da Terra</t>
  </si>
  <si>
    <t>Laranjal</t>
  </si>
  <si>
    <t>Laranjal do Jari</t>
  </si>
  <si>
    <t>Laranjal Paulista</t>
  </si>
  <si>
    <t>Laranjeiras</t>
  </si>
  <si>
    <t>Laranjeiras do Sul</t>
  </si>
  <si>
    <t>Lassance</t>
  </si>
  <si>
    <t>Lastro</t>
  </si>
  <si>
    <t>Laurentino</t>
  </si>
  <si>
    <t>Lauro de Freitas</t>
  </si>
  <si>
    <t>Lauro Muller</t>
  </si>
  <si>
    <t>Lavandeira</t>
  </si>
  <si>
    <t>Lavínia</t>
  </si>
  <si>
    <t>Lavras</t>
  </si>
  <si>
    <t>Lavras da Mangabeira</t>
  </si>
  <si>
    <t>Lavras do Sul</t>
  </si>
  <si>
    <t>Lavrinhas</t>
  </si>
  <si>
    <t>Leandro Ferreira</t>
  </si>
  <si>
    <t>Lebon Régis</t>
  </si>
  <si>
    <t>Leme</t>
  </si>
  <si>
    <t>Leme do Prado</t>
  </si>
  <si>
    <t>Lençóis</t>
  </si>
  <si>
    <t>Lençóis Paulista</t>
  </si>
  <si>
    <t>Leoberto Leal</t>
  </si>
  <si>
    <t>Leopoldina</t>
  </si>
  <si>
    <t>Leopoldo de Bulhões</t>
  </si>
  <si>
    <t>Leópolis</t>
  </si>
  <si>
    <t>Liberato Salzano</t>
  </si>
  <si>
    <t>Liberdade</t>
  </si>
  <si>
    <t>Licínio de Almeida</t>
  </si>
  <si>
    <t>Lidianópolis</t>
  </si>
  <si>
    <t>Lima Campos</t>
  </si>
  <si>
    <t>Lima Duarte</t>
  </si>
  <si>
    <t>Limeira</t>
  </si>
  <si>
    <t>Limeira do Oeste</t>
  </si>
  <si>
    <t>Limoeiro</t>
  </si>
  <si>
    <t>Limoeiro de Anadia</t>
  </si>
  <si>
    <t>Limoeiro do Ajuru</t>
  </si>
  <si>
    <t>Limoeiro do Norte</t>
  </si>
  <si>
    <t>Lindoeste</t>
  </si>
  <si>
    <t>Lindóia</t>
  </si>
  <si>
    <t>Lindóia do Sul</t>
  </si>
  <si>
    <t>Lindolfo Collor</t>
  </si>
  <si>
    <t>Linha Nova</t>
  </si>
  <si>
    <t>Linhares</t>
  </si>
  <si>
    <t>Lins</t>
  </si>
  <si>
    <t>Livramento</t>
  </si>
  <si>
    <t>Livramento de Nossa Senhora</t>
  </si>
  <si>
    <t>Lizarda</t>
  </si>
  <si>
    <t>Loanda</t>
  </si>
  <si>
    <t>Lobato</t>
  </si>
  <si>
    <t>Logradouro</t>
  </si>
  <si>
    <t>Londrina</t>
  </si>
  <si>
    <t>Lontra</t>
  </si>
  <si>
    <t>Lontras</t>
  </si>
  <si>
    <t>Lorena</t>
  </si>
  <si>
    <t>Loreto</t>
  </si>
  <si>
    <t>Lourdes</t>
  </si>
  <si>
    <t>Louveira</t>
  </si>
  <si>
    <t>Lucas do Rio Verde</t>
  </si>
  <si>
    <t>Lucélia</t>
  </si>
  <si>
    <t>Lucena</t>
  </si>
  <si>
    <t>Lucianópolis</t>
  </si>
  <si>
    <t>Luciara</t>
  </si>
  <si>
    <t>Lucrécia</t>
  </si>
  <si>
    <t>Luís Antônio</t>
  </si>
  <si>
    <t>Luís Correia</t>
  </si>
  <si>
    <t>Luís Domingues</t>
  </si>
  <si>
    <t>Luís Eduardo Magalhães</t>
  </si>
  <si>
    <t>Luís Gomes</t>
  </si>
  <si>
    <t>Luisburgo</t>
  </si>
  <si>
    <t>Luislândia</t>
  </si>
  <si>
    <t>Luiz Alves</t>
  </si>
  <si>
    <t>Luiziana</t>
  </si>
  <si>
    <t>Luiziânia</t>
  </si>
  <si>
    <t>Luminárias</t>
  </si>
  <si>
    <t>Lunardelli</t>
  </si>
  <si>
    <t>Lupércio</t>
  </si>
  <si>
    <t>Lupionópolis</t>
  </si>
  <si>
    <t>Lutécia</t>
  </si>
  <si>
    <t>Luz</t>
  </si>
  <si>
    <t>Luzerna</t>
  </si>
  <si>
    <t>Luziânia</t>
  </si>
  <si>
    <t>Luzilândia</t>
  </si>
  <si>
    <t>Luzinópolis</t>
  </si>
  <si>
    <t>Macaé</t>
  </si>
  <si>
    <t>Macaíba</t>
  </si>
  <si>
    <t>Macajuba</t>
  </si>
  <si>
    <t>Maçambará</t>
  </si>
  <si>
    <t>Macambira</t>
  </si>
  <si>
    <t>Macapá</t>
  </si>
  <si>
    <t>Macaparana</t>
  </si>
  <si>
    <t>Macarani</t>
  </si>
  <si>
    <t>Macatuba</t>
  </si>
  <si>
    <t>Macau</t>
  </si>
  <si>
    <t>Macaubal</t>
  </si>
  <si>
    <t>Macaúbas</t>
  </si>
  <si>
    <t>Macedônia</t>
  </si>
  <si>
    <t>Maceió</t>
  </si>
  <si>
    <t>Machacalis</t>
  </si>
  <si>
    <t>Machadinho</t>
  </si>
  <si>
    <t>Machadinho D'Oeste</t>
  </si>
  <si>
    <t>Machado</t>
  </si>
  <si>
    <t>Machados</t>
  </si>
  <si>
    <t>Macieira</t>
  </si>
  <si>
    <t>Macuco</t>
  </si>
  <si>
    <t>Macururé</t>
  </si>
  <si>
    <t>Madalena</t>
  </si>
  <si>
    <t>Madeiro</t>
  </si>
  <si>
    <t>Madre de Deus</t>
  </si>
  <si>
    <t>Madre de Deus de Minas</t>
  </si>
  <si>
    <t>Mãe d'Água</t>
  </si>
  <si>
    <t>Mãe do Rio</t>
  </si>
  <si>
    <t>Maetinga</t>
  </si>
  <si>
    <t>Mafra</t>
  </si>
  <si>
    <t>Magalhães Barata</t>
  </si>
  <si>
    <t>Magalhães de Almeida</t>
  </si>
  <si>
    <t>Magda</t>
  </si>
  <si>
    <t>Magé</t>
  </si>
  <si>
    <t>Maiquinique</t>
  </si>
  <si>
    <t>Mairi</t>
  </si>
  <si>
    <t>Mairinque</t>
  </si>
  <si>
    <t>Mairiporã</t>
  </si>
  <si>
    <t>Mairipotaba</t>
  </si>
  <si>
    <t>Major Gercino</t>
  </si>
  <si>
    <t>Major Isidoro</t>
  </si>
  <si>
    <t>Major Sales</t>
  </si>
  <si>
    <t>Major Vieira</t>
  </si>
  <si>
    <t>Malacacheta</t>
  </si>
  <si>
    <t>Malhada</t>
  </si>
  <si>
    <t>Malhada de Pedras</t>
  </si>
  <si>
    <t>Malhada dos Bois</t>
  </si>
  <si>
    <t>Malhador</t>
  </si>
  <si>
    <t>Mallet</t>
  </si>
  <si>
    <t>Malta</t>
  </si>
  <si>
    <t>Mamanguape</t>
  </si>
  <si>
    <t>Mambaí</t>
  </si>
  <si>
    <t>Mamborê</t>
  </si>
  <si>
    <t>Mamonas</t>
  </si>
  <si>
    <t>Mampituba</t>
  </si>
  <si>
    <t>Manacapuru</t>
  </si>
  <si>
    <t>Manaíra</t>
  </si>
  <si>
    <t>Manaquiri</t>
  </si>
  <si>
    <t>Manari</t>
  </si>
  <si>
    <t>Manaus</t>
  </si>
  <si>
    <t>Mâncio Lima</t>
  </si>
  <si>
    <t>Mandaguaçu</t>
  </si>
  <si>
    <t>Mandaguari</t>
  </si>
  <si>
    <t>Mandirituba</t>
  </si>
  <si>
    <t>Manduri</t>
  </si>
  <si>
    <t>Manfrinópolis</t>
  </si>
  <si>
    <t>Manga</t>
  </si>
  <si>
    <t>Mangaratiba</t>
  </si>
  <si>
    <t>Mangueirinha</t>
  </si>
  <si>
    <t>Manhuaçu</t>
  </si>
  <si>
    <t>Manhumirim</t>
  </si>
  <si>
    <t>Manicoré</t>
  </si>
  <si>
    <t>Manoel Emídio</t>
  </si>
  <si>
    <t>Manoel Ribas</t>
  </si>
  <si>
    <t>Manoel Urbano</t>
  </si>
  <si>
    <t>Manoel Viana</t>
  </si>
  <si>
    <t>Manoel Vitorino</t>
  </si>
  <si>
    <t>Mansidão</t>
  </si>
  <si>
    <t>Mantena</t>
  </si>
  <si>
    <t>Mantenópolis</t>
  </si>
  <si>
    <t>Maquiné</t>
  </si>
  <si>
    <t>Mar de Espanha</t>
  </si>
  <si>
    <t>Mar Vermelho</t>
  </si>
  <si>
    <t>Mara Rosa</t>
  </si>
  <si>
    <t>Maraã</t>
  </si>
  <si>
    <t>Marabá</t>
  </si>
  <si>
    <t>Marabá Paulista</t>
  </si>
  <si>
    <t>Maracaçumé</t>
  </si>
  <si>
    <t>Maracaí</t>
  </si>
  <si>
    <t>Maracajá</t>
  </si>
  <si>
    <t>Maracaju</t>
  </si>
  <si>
    <t>Maracanã</t>
  </si>
  <si>
    <t>Maracanaú</t>
  </si>
  <si>
    <t>Maracás</t>
  </si>
  <si>
    <t>Maragogi</t>
  </si>
  <si>
    <t>Maragogipe</t>
  </si>
  <si>
    <t>Maraial</t>
  </si>
  <si>
    <t>Marajá do Sena</t>
  </si>
  <si>
    <t>Maranguape</t>
  </si>
  <si>
    <t>Maranhãozinho</t>
  </si>
  <si>
    <t>Marapanim</t>
  </si>
  <si>
    <t>Marapoama</t>
  </si>
  <si>
    <t>Maratá</t>
  </si>
  <si>
    <t>Marataízes</t>
  </si>
  <si>
    <t>Marau</t>
  </si>
  <si>
    <t>Maraú</t>
  </si>
  <si>
    <t>Maravilha</t>
  </si>
  <si>
    <t>Maravilhas</t>
  </si>
  <si>
    <t>Marcação</t>
  </si>
  <si>
    <t>Marcelândia</t>
  </si>
  <si>
    <t>Marcelino Ramos</t>
  </si>
  <si>
    <t>Marcelino Vieira</t>
  </si>
  <si>
    <t>Marcionílio Souza</t>
  </si>
  <si>
    <t>Marco</t>
  </si>
  <si>
    <t>Marcolândia</t>
  </si>
  <si>
    <t>Marcos Parente</t>
  </si>
  <si>
    <t>Marechal Cândido Rondon</t>
  </si>
  <si>
    <t>Marechal Deodoro</t>
  </si>
  <si>
    <t>Marechal Floriano</t>
  </si>
  <si>
    <t>Marechal Thaumaturgo</t>
  </si>
  <si>
    <t>Marema</t>
  </si>
  <si>
    <t>Mari</t>
  </si>
  <si>
    <t>Maria da Fé</t>
  </si>
  <si>
    <t>Maria Helena</t>
  </si>
  <si>
    <t>Marialva</t>
  </si>
  <si>
    <t>Mariana</t>
  </si>
  <si>
    <t>Mariana Pimentel</t>
  </si>
  <si>
    <t>Mariano Moro</t>
  </si>
  <si>
    <t>Marianópolis do Tocantins</t>
  </si>
  <si>
    <t>Mariápolis</t>
  </si>
  <si>
    <t>Maribondo</t>
  </si>
  <si>
    <t>Maricá</t>
  </si>
  <si>
    <t>Marilac</t>
  </si>
  <si>
    <t>Marilândia</t>
  </si>
  <si>
    <t>Marilândia do Sul</t>
  </si>
  <si>
    <t>Marilena</t>
  </si>
  <si>
    <t>Marília</t>
  </si>
  <si>
    <t>Mariluz</t>
  </si>
  <si>
    <t>Maringá</t>
  </si>
  <si>
    <t>Marinópolis</t>
  </si>
  <si>
    <t>Mário Campos</t>
  </si>
  <si>
    <t>Mariópolis</t>
  </si>
  <si>
    <t>Maripá</t>
  </si>
  <si>
    <t>Maripá de Minas</t>
  </si>
  <si>
    <t>Marituba</t>
  </si>
  <si>
    <t>Marizópolis</t>
  </si>
  <si>
    <t>Marliéria</t>
  </si>
  <si>
    <t>Marmeleiro</t>
  </si>
  <si>
    <t>Marmelópolis</t>
  </si>
  <si>
    <t>Marques de Souza</t>
  </si>
  <si>
    <t>Marquinho</t>
  </si>
  <si>
    <t>Martinho Campos</t>
  </si>
  <si>
    <t>Martinópole</t>
  </si>
  <si>
    <t>Martinópolis</t>
  </si>
  <si>
    <t>Martins</t>
  </si>
  <si>
    <t>Martins Soares</t>
  </si>
  <si>
    <t>Maruim</t>
  </si>
  <si>
    <t>Marumbi</t>
  </si>
  <si>
    <t>Marzagão</t>
  </si>
  <si>
    <t>Mascote</t>
  </si>
  <si>
    <t>Massapê</t>
  </si>
  <si>
    <t>Massapê do Piauí</t>
  </si>
  <si>
    <t>Massaranduba</t>
  </si>
  <si>
    <t>Mata</t>
  </si>
  <si>
    <t>Mata de São João</t>
  </si>
  <si>
    <t>Mata Grande</t>
  </si>
  <si>
    <t>Mata Roma</t>
  </si>
  <si>
    <t>Mata Verde</t>
  </si>
  <si>
    <t>Matão</t>
  </si>
  <si>
    <t>Mataraca</t>
  </si>
  <si>
    <t>Mateiros</t>
  </si>
  <si>
    <t>Matelândia</t>
  </si>
  <si>
    <t>Materlândia</t>
  </si>
  <si>
    <t>Mateus Leme</t>
  </si>
  <si>
    <t>Mathias Lobato</t>
  </si>
  <si>
    <t>Matias Barbosa</t>
  </si>
  <si>
    <t>Matias Cardoso</t>
  </si>
  <si>
    <t>Matias Olímpio</t>
  </si>
  <si>
    <t>Matina</t>
  </si>
  <si>
    <t>Matinha</t>
  </si>
  <si>
    <t>Matinhas</t>
  </si>
  <si>
    <t>Matinhos</t>
  </si>
  <si>
    <t>Matipó</t>
  </si>
  <si>
    <t>Mato Castelhano</t>
  </si>
  <si>
    <t>Mato Leitão</t>
  </si>
  <si>
    <t>Mato Queimado</t>
  </si>
  <si>
    <t>Mato Rico</t>
  </si>
  <si>
    <t>Mato Verde</t>
  </si>
  <si>
    <t>Matões</t>
  </si>
  <si>
    <t>Matões do Norte</t>
  </si>
  <si>
    <t>Matos Costa</t>
  </si>
  <si>
    <t>Matozinhos</t>
  </si>
  <si>
    <t>Matrinchã</t>
  </si>
  <si>
    <t>Matriz de Camaragibe</t>
  </si>
  <si>
    <t>Matupá</t>
  </si>
  <si>
    <t>Maturéia</t>
  </si>
  <si>
    <t>Matutina</t>
  </si>
  <si>
    <t>Mauá</t>
  </si>
  <si>
    <t>Mauá da Serra</t>
  </si>
  <si>
    <t>Maués</t>
  </si>
  <si>
    <t>Maurilândia</t>
  </si>
  <si>
    <t>Maurilândia do Tocantins</t>
  </si>
  <si>
    <t>Mauriti</t>
  </si>
  <si>
    <t>Maxaranguape</t>
  </si>
  <si>
    <t>Maximiliano de Almeida</t>
  </si>
  <si>
    <t>Mazagão</t>
  </si>
  <si>
    <t>Medeiros</t>
  </si>
  <si>
    <t>Medeiros Neto</t>
  </si>
  <si>
    <t>Medianeira</t>
  </si>
  <si>
    <t>Medicilândia</t>
  </si>
  <si>
    <t>Medina</t>
  </si>
  <si>
    <t>Meleiro</t>
  </si>
  <si>
    <t>Melgaço</t>
  </si>
  <si>
    <t>Mendes</t>
  </si>
  <si>
    <t>Mendes Pimentel</t>
  </si>
  <si>
    <t>Mendonça</t>
  </si>
  <si>
    <t>Mercedes</t>
  </si>
  <si>
    <t>Mercês</t>
  </si>
  <si>
    <t>Meridiano</t>
  </si>
  <si>
    <t>Meruoca</t>
  </si>
  <si>
    <t>Mesópolis</t>
  </si>
  <si>
    <t>Mesquita</t>
  </si>
  <si>
    <t>Messias</t>
  </si>
  <si>
    <t>Messias Targino</t>
  </si>
  <si>
    <t>Miguel Alves</t>
  </si>
  <si>
    <t>Miguel Calmon</t>
  </si>
  <si>
    <t>Miguel Leão</t>
  </si>
  <si>
    <t>Miguel Pereira</t>
  </si>
  <si>
    <t>Miguelópolis</t>
  </si>
  <si>
    <t>Milagres</t>
  </si>
  <si>
    <t>Milagres do Maranhão</t>
  </si>
  <si>
    <t>Milhã</t>
  </si>
  <si>
    <t>Milton Brandão</t>
  </si>
  <si>
    <t>Mimoso de Goiás</t>
  </si>
  <si>
    <t>Mimoso do Sul</t>
  </si>
  <si>
    <t>Minaçu</t>
  </si>
  <si>
    <t>Minador do Negrão</t>
  </si>
  <si>
    <t>Minas do Leão</t>
  </si>
  <si>
    <t>Minas Novas</t>
  </si>
  <si>
    <t>Minduri</t>
  </si>
  <si>
    <t>Mineiros</t>
  </si>
  <si>
    <t>Mineiros do Tietê</t>
  </si>
  <si>
    <t>Ministro Andreazza</t>
  </si>
  <si>
    <t>Mira Estrela</t>
  </si>
  <si>
    <t>Mirabela</t>
  </si>
  <si>
    <t>Miracatu</t>
  </si>
  <si>
    <t>Miracema</t>
  </si>
  <si>
    <t>Miracema do Tocantins</t>
  </si>
  <si>
    <t>Mirador</t>
  </si>
  <si>
    <t>Miradouro</t>
  </si>
  <si>
    <t>Miraguaí</t>
  </si>
  <si>
    <t>Miraí</t>
  </si>
  <si>
    <t>Miraíma</t>
  </si>
  <si>
    <t>Miranda</t>
  </si>
  <si>
    <t>Miranda do Norte</t>
  </si>
  <si>
    <t>Mirandiba</t>
  </si>
  <si>
    <t>Mirandópolis</t>
  </si>
  <si>
    <t>Mirangaba</t>
  </si>
  <si>
    <t>Miranorte</t>
  </si>
  <si>
    <t>Mirante</t>
  </si>
  <si>
    <t>Mirante da Serra</t>
  </si>
  <si>
    <t>Mirante do Paranapanema</t>
  </si>
  <si>
    <t>Miraselva</t>
  </si>
  <si>
    <t>Mirassol</t>
  </si>
  <si>
    <t>Mirassol d'Oeste</t>
  </si>
  <si>
    <t>Mirassolândia</t>
  </si>
  <si>
    <t>Miravânia</t>
  </si>
  <si>
    <t>Mirim Doce</t>
  </si>
  <si>
    <t>Mirinzal</t>
  </si>
  <si>
    <t>Missal</t>
  </si>
  <si>
    <t>Missão Velha</t>
  </si>
  <si>
    <t>Mocajuba</t>
  </si>
  <si>
    <t>Mococa</t>
  </si>
  <si>
    <t>Modelo</t>
  </si>
  <si>
    <t>Moeda</t>
  </si>
  <si>
    <t>Moema</t>
  </si>
  <si>
    <t>Mogeiro</t>
  </si>
  <si>
    <t>Mogi das Cruzes</t>
  </si>
  <si>
    <t>Mogi Guaçu</t>
  </si>
  <si>
    <t>Mogi Mirim</t>
  </si>
  <si>
    <t>Moiporá</t>
  </si>
  <si>
    <t>Moita Bonita</t>
  </si>
  <si>
    <t>Moju</t>
  </si>
  <si>
    <t>Mojuí dos Campos</t>
  </si>
  <si>
    <t>Mombaça</t>
  </si>
  <si>
    <t>Mombuca</t>
  </si>
  <si>
    <t>Monção</t>
  </si>
  <si>
    <t>Monções</t>
  </si>
  <si>
    <t>Mondaí</t>
  </si>
  <si>
    <t>Mongaguá</t>
  </si>
  <si>
    <t>Monjolos</t>
  </si>
  <si>
    <t>Monsenhor Gil</t>
  </si>
  <si>
    <t>Monsenhor Hipólito</t>
  </si>
  <si>
    <t>Monsenhor Paulo</t>
  </si>
  <si>
    <t>Monsenhor Tabosa</t>
  </si>
  <si>
    <t>Montadas</t>
  </si>
  <si>
    <t>Montalvânia</t>
  </si>
  <si>
    <t>Montanha</t>
  </si>
  <si>
    <t>Montanhas</t>
  </si>
  <si>
    <t>Montauri</t>
  </si>
  <si>
    <t>Monte Alegre</t>
  </si>
  <si>
    <t>Monte Alegre de Goiás</t>
  </si>
  <si>
    <t>Monte Alegre de Minas</t>
  </si>
  <si>
    <t>Monte Alegre de Sergipe</t>
  </si>
  <si>
    <t>Monte Alegre do Piauí</t>
  </si>
  <si>
    <t>Monte Alegre do Sul</t>
  </si>
  <si>
    <t>Monte Alegre dos Campos</t>
  </si>
  <si>
    <t>Monte Alto</t>
  </si>
  <si>
    <t>Monte Aprazível</t>
  </si>
  <si>
    <t>Monte Azul</t>
  </si>
  <si>
    <t>Monte Azul Paulista</t>
  </si>
  <si>
    <t>Monte Belo</t>
  </si>
  <si>
    <t>Monte Belo do Sul</t>
  </si>
  <si>
    <t>Monte Carlo</t>
  </si>
  <si>
    <t>Monte Carmelo</t>
  </si>
  <si>
    <t>Monte Castelo</t>
  </si>
  <si>
    <t>Monte das Gameleiras</t>
  </si>
  <si>
    <t>Monte do Carmo</t>
  </si>
  <si>
    <t>Monte Formoso</t>
  </si>
  <si>
    <t>Monte Horebe</t>
  </si>
  <si>
    <t>Monte Mor</t>
  </si>
  <si>
    <t>Monte Negro</t>
  </si>
  <si>
    <t>Monte Santo</t>
  </si>
  <si>
    <t>Monte Santo de Minas</t>
  </si>
  <si>
    <t>Monte Santo do Tocantins</t>
  </si>
  <si>
    <t>Monte Sião</t>
  </si>
  <si>
    <t>Monteiro</t>
  </si>
  <si>
    <t>Monteiro Lobato</t>
  </si>
  <si>
    <t>Monteirópolis</t>
  </si>
  <si>
    <t>Montenegro</t>
  </si>
  <si>
    <t>Montes Altos</t>
  </si>
  <si>
    <t>Montes Claros</t>
  </si>
  <si>
    <t>Montes Claros de Goiás</t>
  </si>
  <si>
    <t>Montezuma</t>
  </si>
  <si>
    <t>Montividiu</t>
  </si>
  <si>
    <t>Montividiu do Norte</t>
  </si>
  <si>
    <t>Morada Nova</t>
  </si>
  <si>
    <t>Morada Nova de Minas</t>
  </si>
  <si>
    <t>Moraújo</t>
  </si>
  <si>
    <t>Moreilândia</t>
  </si>
  <si>
    <t>Moreira Sales</t>
  </si>
  <si>
    <t>Moreno</t>
  </si>
  <si>
    <t>Mormaço</t>
  </si>
  <si>
    <t>Morpará</t>
  </si>
  <si>
    <t>Morretes</t>
  </si>
  <si>
    <t>Morrinhos</t>
  </si>
  <si>
    <t>Morrinhos do Sul</t>
  </si>
  <si>
    <t>Morro Agudo</t>
  </si>
  <si>
    <t>Morro Agudo de Goiás</t>
  </si>
  <si>
    <t>Morro Cabeça no Tempo</t>
  </si>
  <si>
    <t>Morro da Fumaça</t>
  </si>
  <si>
    <t>Morro da Garça</t>
  </si>
  <si>
    <t>Morro do Chapéu</t>
  </si>
  <si>
    <t>Morro do Chapéu do Piauí</t>
  </si>
  <si>
    <t>Morro do Pilar</t>
  </si>
  <si>
    <t>Morro Grande</t>
  </si>
  <si>
    <t>Morro Redondo</t>
  </si>
  <si>
    <t>Morro Reuter</t>
  </si>
  <si>
    <t>Morros</t>
  </si>
  <si>
    <t>Mortugaba</t>
  </si>
  <si>
    <t>Morungaba</t>
  </si>
  <si>
    <t>Mossâmedes</t>
  </si>
  <si>
    <t>Mossoró</t>
  </si>
  <si>
    <t>Mostardas</t>
  </si>
  <si>
    <t>Motuca</t>
  </si>
  <si>
    <t>Mozarlândia</t>
  </si>
  <si>
    <t>Muaná</t>
  </si>
  <si>
    <t>Mucajaí</t>
  </si>
  <si>
    <t>Mucambo</t>
  </si>
  <si>
    <t>Mucugê</t>
  </si>
  <si>
    <t>Muçum</t>
  </si>
  <si>
    <t>Mucuri</t>
  </si>
  <si>
    <t>Mucurici</t>
  </si>
  <si>
    <t>Muitos Capões</t>
  </si>
  <si>
    <t>Muliterno</t>
  </si>
  <si>
    <t>Mulungu</t>
  </si>
  <si>
    <t>Mulungu do Morro</t>
  </si>
  <si>
    <t>Mundo Novo</t>
  </si>
  <si>
    <t>Munhoz</t>
  </si>
  <si>
    <t>Munhoz de Melo</t>
  </si>
  <si>
    <t>Muniz Ferreira</t>
  </si>
  <si>
    <t>Muniz Freire</t>
  </si>
  <si>
    <t>Muquém de São Francisco</t>
  </si>
  <si>
    <t>Muqui</t>
  </si>
  <si>
    <t>Muriaé</t>
  </si>
  <si>
    <t>Muribeca</t>
  </si>
  <si>
    <t>Murici</t>
  </si>
  <si>
    <t>Murici dos Portelas</t>
  </si>
  <si>
    <t>Muricilândia</t>
  </si>
  <si>
    <t>Muritiba</t>
  </si>
  <si>
    <t>Murutinga do Sul</t>
  </si>
  <si>
    <t>Mutuípe</t>
  </si>
  <si>
    <t>Mutum</t>
  </si>
  <si>
    <t>Mutunópolis</t>
  </si>
  <si>
    <t>Muzambinho</t>
  </si>
  <si>
    <t>Nacip Raydan</t>
  </si>
  <si>
    <t>Nantes</t>
  </si>
  <si>
    <t>Nanuque</t>
  </si>
  <si>
    <t>Não-Me-Toque</t>
  </si>
  <si>
    <t>Naque</t>
  </si>
  <si>
    <t>Narandiba</t>
  </si>
  <si>
    <t>Natalândia</t>
  </si>
  <si>
    <t>Natércia</t>
  </si>
  <si>
    <t>Natividade</t>
  </si>
  <si>
    <t>Natividade da Serra</t>
  </si>
  <si>
    <t>Natuba</t>
  </si>
  <si>
    <t>Navegantes</t>
  </si>
  <si>
    <t>Naviraí</t>
  </si>
  <si>
    <t>Nazaré</t>
  </si>
  <si>
    <t>Nazaré da Mata</t>
  </si>
  <si>
    <t>Nazaré do Piauí</t>
  </si>
  <si>
    <t>Nazaré Paulista</t>
  </si>
  <si>
    <t>Nazareno</t>
  </si>
  <si>
    <t>Nazarezinho</t>
  </si>
  <si>
    <t>Nazária</t>
  </si>
  <si>
    <t>Nazário</t>
  </si>
  <si>
    <t>Neópolis</t>
  </si>
  <si>
    <t>Nepomuceno</t>
  </si>
  <si>
    <t>Nerópolis</t>
  </si>
  <si>
    <t>Neves Paulista</t>
  </si>
  <si>
    <t>Nhamundá</t>
  </si>
  <si>
    <t>Nhandeara</t>
  </si>
  <si>
    <t>Nicolau Vergueiro</t>
  </si>
  <si>
    <t>Nilo Peçanha</t>
  </si>
  <si>
    <t>Nilópolis</t>
  </si>
  <si>
    <t>Nina Rodrigues</t>
  </si>
  <si>
    <t>Ninheira</t>
  </si>
  <si>
    <t>Nioaque</t>
  </si>
  <si>
    <t>Nipoã</t>
  </si>
  <si>
    <t>Niquelândia</t>
  </si>
  <si>
    <t>Nísia Floresta</t>
  </si>
  <si>
    <t>Niterói</t>
  </si>
  <si>
    <t>Nobres</t>
  </si>
  <si>
    <t>Nonoai</t>
  </si>
  <si>
    <t>Nordestina</t>
  </si>
  <si>
    <t>Normandia</t>
  </si>
  <si>
    <t>Nortelândia</t>
  </si>
  <si>
    <t>Nossa Senhora Aparecida</t>
  </si>
  <si>
    <t>Nossa Senhora da Glória</t>
  </si>
  <si>
    <t>Nossa Senhora das Dores</t>
  </si>
  <si>
    <t>Nossa Senhora das Graças</t>
  </si>
  <si>
    <t>Nossa Senhora de Lourdes</t>
  </si>
  <si>
    <t>Nossa Senhora de Nazaré</t>
  </si>
  <si>
    <t>Nossa Senhora do Livramento</t>
  </si>
  <si>
    <t>Nossa Senhora do Socorro</t>
  </si>
  <si>
    <t>Nossa Senhora dos Remédios</t>
  </si>
  <si>
    <t>Nova Aliança</t>
  </si>
  <si>
    <t>Nova Aliança do Ivaí</t>
  </si>
  <si>
    <t>Nova Alvorada</t>
  </si>
  <si>
    <t>Nova Alvorada do Sul</t>
  </si>
  <si>
    <t>Nova América</t>
  </si>
  <si>
    <t>Nova América da Colina</t>
  </si>
  <si>
    <t>Nova Andradina</t>
  </si>
  <si>
    <t>Nova Araçá</t>
  </si>
  <si>
    <t>Nova Aurora</t>
  </si>
  <si>
    <t>Nova Bandeirantes</t>
  </si>
  <si>
    <t>Nova Bassano</t>
  </si>
  <si>
    <t>Nova Belém</t>
  </si>
  <si>
    <t>Nova Boa Vista</t>
  </si>
  <si>
    <t>Nova Brasilândia</t>
  </si>
  <si>
    <t>Nova Brasilândia D'Oeste</t>
  </si>
  <si>
    <t>Nova Bréscia</t>
  </si>
  <si>
    <t>Nova Campina</t>
  </si>
  <si>
    <t>Nova Canaã</t>
  </si>
  <si>
    <t>Nova Canaã do Norte</t>
  </si>
  <si>
    <t>Nova Canaã Paulista</t>
  </si>
  <si>
    <t>Nova Candelária</t>
  </si>
  <si>
    <t>Nova Cantu</t>
  </si>
  <si>
    <t>Nova Castilho</t>
  </si>
  <si>
    <t>Nova Colinas</t>
  </si>
  <si>
    <t>Nova Crixás</t>
  </si>
  <si>
    <t>Nova Cruz</t>
  </si>
  <si>
    <t>Nova Era</t>
  </si>
  <si>
    <t>Nova Erechim</t>
  </si>
  <si>
    <t>Nova Esperança</t>
  </si>
  <si>
    <t>Nova Esperança do Piriá</t>
  </si>
  <si>
    <t>Nova Esperança do Sudoeste</t>
  </si>
  <si>
    <t>Nova Esperança do Sul</t>
  </si>
  <si>
    <t>Nova Europa</t>
  </si>
  <si>
    <t>Nova Fátima</t>
  </si>
  <si>
    <t>Nova Floresta</t>
  </si>
  <si>
    <t>Nova Friburgo</t>
  </si>
  <si>
    <t>Nova Glória</t>
  </si>
  <si>
    <t>Nova Granada</t>
  </si>
  <si>
    <t>Nova Guarita</t>
  </si>
  <si>
    <t>Nova Guataporanga</t>
  </si>
  <si>
    <t>Nova Hartz</t>
  </si>
  <si>
    <t>Nova Ibiá</t>
  </si>
  <si>
    <t>Nova Iguaçu</t>
  </si>
  <si>
    <t>Nova Iguaçu de Goiás</t>
  </si>
  <si>
    <t>Nova Independência</t>
  </si>
  <si>
    <t>Nova Iorque</t>
  </si>
  <si>
    <t>Nova Ipixuna</t>
  </si>
  <si>
    <t>Nova Itaberaba</t>
  </si>
  <si>
    <t>Nova Itarana</t>
  </si>
  <si>
    <t>Nova Lacerda</t>
  </si>
  <si>
    <t>Nova Laranjeiras</t>
  </si>
  <si>
    <t>Nova Lima</t>
  </si>
  <si>
    <t>Nova Londrina</t>
  </si>
  <si>
    <t>Nova Luzitânia</t>
  </si>
  <si>
    <t>Nova Mamoré</t>
  </si>
  <si>
    <t>Nova Marilândia</t>
  </si>
  <si>
    <t>Nova Maringá</t>
  </si>
  <si>
    <t>Nova Módica</t>
  </si>
  <si>
    <t>Nova Monte Verde</t>
  </si>
  <si>
    <t>Nova Mutum</t>
  </si>
  <si>
    <t>Nova Nazaré</t>
  </si>
  <si>
    <t>Nova Odessa</t>
  </si>
  <si>
    <t>Nova Olímpia</t>
  </si>
  <si>
    <t>Nova Olinda</t>
  </si>
  <si>
    <t>Nova Olinda do Maranhão</t>
  </si>
  <si>
    <t>Nova Olinda do Norte</t>
  </si>
  <si>
    <t>Nova Pádua</t>
  </si>
  <si>
    <t>Nova Palma</t>
  </si>
  <si>
    <t>Nova Palmeira</t>
  </si>
  <si>
    <t>Nova Petrópolis</t>
  </si>
  <si>
    <t>Nova Ponte</t>
  </si>
  <si>
    <t>Nova Porteirinha</t>
  </si>
  <si>
    <t>Nova Prata</t>
  </si>
  <si>
    <t>Nova Prata do Iguaçu</t>
  </si>
  <si>
    <t>Nova Ramada</t>
  </si>
  <si>
    <t>Nova Redenção</t>
  </si>
  <si>
    <t>Nova Resende</t>
  </si>
  <si>
    <t>Nova Roma</t>
  </si>
  <si>
    <t>Nova Roma do Sul</t>
  </si>
  <si>
    <t>Nova Rosalândia</t>
  </si>
  <si>
    <t>Nova Russas</t>
  </si>
  <si>
    <t>Nova Santa Bárbara</t>
  </si>
  <si>
    <t>Nova Santa Helena</t>
  </si>
  <si>
    <t>Nova Santa Rita</t>
  </si>
  <si>
    <t>Nova Santa Rosa</t>
  </si>
  <si>
    <t>Nova Serrana</t>
  </si>
  <si>
    <t>Nova Soure</t>
  </si>
  <si>
    <t>Nova Tebas</t>
  </si>
  <si>
    <t>Nova Timboteua</t>
  </si>
  <si>
    <t>Nova Trento</t>
  </si>
  <si>
    <t>Nova Ubiratã</t>
  </si>
  <si>
    <t>Nova União</t>
  </si>
  <si>
    <t>Nova Venécia</t>
  </si>
  <si>
    <t>Nova Veneza</t>
  </si>
  <si>
    <t>Nova Viçosa</t>
  </si>
  <si>
    <t>Nova Xavantina</t>
  </si>
  <si>
    <t>Novais</t>
  </si>
  <si>
    <t>Novo Acordo</t>
  </si>
  <si>
    <t>Novo Airão</t>
  </si>
  <si>
    <t>Novo Alegre</t>
  </si>
  <si>
    <t>Novo Aripuanã</t>
  </si>
  <si>
    <t>Novo Barreiro</t>
  </si>
  <si>
    <t>Novo Brasil</t>
  </si>
  <si>
    <t>Novo Cabrais</t>
  </si>
  <si>
    <t>Novo Cruzeiro</t>
  </si>
  <si>
    <t>Novo Gama</t>
  </si>
  <si>
    <t>Novo Hamburgo</t>
  </si>
  <si>
    <t>Novo Horizonte</t>
  </si>
  <si>
    <t>Novo Horizonte do Norte</t>
  </si>
  <si>
    <t>Novo Horizonte do Oeste</t>
  </si>
  <si>
    <t>Novo Horizonte do Sul</t>
  </si>
  <si>
    <t>Novo Itacolomi</t>
  </si>
  <si>
    <t>Novo Jardim</t>
  </si>
  <si>
    <t>Novo Lino</t>
  </si>
  <si>
    <t>Novo Machado</t>
  </si>
  <si>
    <t>Novo Mundo</t>
  </si>
  <si>
    <t>Novo Oriente</t>
  </si>
  <si>
    <t>Novo Oriente de Minas</t>
  </si>
  <si>
    <t>Novo Oriente do Piauí</t>
  </si>
  <si>
    <t>Novo Planalto</t>
  </si>
  <si>
    <t>Novo Progresso</t>
  </si>
  <si>
    <t>Novo Repartimento</t>
  </si>
  <si>
    <t>Novo Santo Antônio</t>
  </si>
  <si>
    <t>Novo São Joaquim</t>
  </si>
  <si>
    <t>Novo Tiradentes</t>
  </si>
  <si>
    <t>Novo Triunfo</t>
  </si>
  <si>
    <t>Novo Xingu</t>
  </si>
  <si>
    <t>Novorizonte</t>
  </si>
  <si>
    <t>Nuporanga</t>
  </si>
  <si>
    <t>Óbidos</t>
  </si>
  <si>
    <t>Ocara</t>
  </si>
  <si>
    <t>Ocauçu</t>
  </si>
  <si>
    <t>Oeiras</t>
  </si>
  <si>
    <t>Oeiras do Pará</t>
  </si>
  <si>
    <t>Oiapoque</t>
  </si>
  <si>
    <t>Olaria</t>
  </si>
  <si>
    <t>Óleo</t>
  </si>
  <si>
    <t>Olho d'Água</t>
  </si>
  <si>
    <t>Olho d'Água das Cunhãs</t>
  </si>
  <si>
    <t>Olho d'Água das Flores</t>
  </si>
  <si>
    <t>Olho d'Água do Casado</t>
  </si>
  <si>
    <t>Olho D'Água do Piauí</t>
  </si>
  <si>
    <t>Olho d'Água Grande</t>
  </si>
  <si>
    <t>Olho-d'Água do Borges</t>
  </si>
  <si>
    <t>Olhos d'Água</t>
  </si>
  <si>
    <t>Olímpia</t>
  </si>
  <si>
    <t>Olímpio Noronha</t>
  </si>
  <si>
    <t>Olinda</t>
  </si>
  <si>
    <t>Olinda Nova do Maranhão</t>
  </si>
  <si>
    <t>Olindina</t>
  </si>
  <si>
    <t>Olivedos</t>
  </si>
  <si>
    <t>Oliveira</t>
  </si>
  <si>
    <t>Oliveira de Fátima</t>
  </si>
  <si>
    <t>Oliveira dos Brejinhos</t>
  </si>
  <si>
    <t>Oliveira Fortes</t>
  </si>
  <si>
    <t>Olivença</t>
  </si>
  <si>
    <t>Onça de Pitangui</t>
  </si>
  <si>
    <t>Onda Verde</t>
  </si>
  <si>
    <t>Oratórios</t>
  </si>
  <si>
    <t>Oriente</t>
  </si>
  <si>
    <t>Orindiúva</t>
  </si>
  <si>
    <t>Oriximiná</t>
  </si>
  <si>
    <t>Orizânia</t>
  </si>
  <si>
    <t>Orizona</t>
  </si>
  <si>
    <t>Orlândia</t>
  </si>
  <si>
    <t>Orleans</t>
  </si>
  <si>
    <t>Orobó</t>
  </si>
  <si>
    <t>Orocó</t>
  </si>
  <si>
    <t>Orós</t>
  </si>
  <si>
    <t>Ortigueira</t>
  </si>
  <si>
    <t>Osasco</t>
  </si>
  <si>
    <t>Oscar Bressane</t>
  </si>
  <si>
    <t>Osório</t>
  </si>
  <si>
    <t>Osvaldo Cruz</t>
  </si>
  <si>
    <t>Otacílio Costa</t>
  </si>
  <si>
    <t>Ourém</t>
  </si>
  <si>
    <t>Ouriçangas</t>
  </si>
  <si>
    <t>Ouricuri</t>
  </si>
  <si>
    <t>Ourilândia do Norte</t>
  </si>
  <si>
    <t>Ourinhos</t>
  </si>
  <si>
    <t>Ourizona</t>
  </si>
  <si>
    <t>Ouro</t>
  </si>
  <si>
    <t>Ouro Branco</t>
  </si>
  <si>
    <t>Ouro Fino</t>
  </si>
  <si>
    <t>Ouro Preto</t>
  </si>
  <si>
    <t>Ouro Preto do Oeste</t>
  </si>
  <si>
    <t>Ouro Velho</t>
  </si>
  <si>
    <t>Ouro Verde</t>
  </si>
  <si>
    <t>Ouro Verde de Goiás</t>
  </si>
  <si>
    <t>Ouro Verde de Minas</t>
  </si>
  <si>
    <t>Ouro Verde do Oeste</t>
  </si>
  <si>
    <t>Ouroeste</t>
  </si>
  <si>
    <t>Ourolândia</t>
  </si>
  <si>
    <t>Ouvidor</t>
  </si>
  <si>
    <t>Pacaembu</t>
  </si>
  <si>
    <t>Pacajá</t>
  </si>
  <si>
    <t>Pacajus</t>
  </si>
  <si>
    <t>Pacaraima</t>
  </si>
  <si>
    <t>Pacatuba</t>
  </si>
  <si>
    <t>Paço do Lumiar</t>
  </si>
  <si>
    <t>Pacoti</t>
  </si>
  <si>
    <t>Pacujá</t>
  </si>
  <si>
    <t>Padre Bernardo</t>
  </si>
  <si>
    <t>Padre Carvalho</t>
  </si>
  <si>
    <t>Padre Marcos</t>
  </si>
  <si>
    <t>Padre Paraíso</t>
  </si>
  <si>
    <t>Paes Landim</t>
  </si>
  <si>
    <t>Pai Pedro</t>
  </si>
  <si>
    <t>Paial</t>
  </si>
  <si>
    <t>Paiçandu</t>
  </si>
  <si>
    <t>Paim Filho</t>
  </si>
  <si>
    <t>Paineiras</t>
  </si>
  <si>
    <t>Painel</t>
  </si>
  <si>
    <t>Pains</t>
  </si>
  <si>
    <t>Paiva</t>
  </si>
  <si>
    <t>Pajeú do Piauí</t>
  </si>
  <si>
    <t>Palestina</t>
  </si>
  <si>
    <t>Palestina de Goiás</t>
  </si>
  <si>
    <t>Palestina do Pará</t>
  </si>
  <si>
    <t>Palhano</t>
  </si>
  <si>
    <t>Palhoça</t>
  </si>
  <si>
    <t>Palma</t>
  </si>
  <si>
    <t>Palma Sola</t>
  </si>
  <si>
    <t>Palmácia</t>
  </si>
  <si>
    <t>Palmares</t>
  </si>
  <si>
    <t>Palmares do Sul</t>
  </si>
  <si>
    <t>Palmares Paulista</t>
  </si>
  <si>
    <t>Palmas</t>
  </si>
  <si>
    <t>Palmas de Monte Alto</t>
  </si>
  <si>
    <t>Palmeira</t>
  </si>
  <si>
    <t>Palmeira d'Oeste</t>
  </si>
  <si>
    <t>Palmeira das Missões</t>
  </si>
  <si>
    <t>Palmeira do Piauí</t>
  </si>
  <si>
    <t>Palmeira dos Índios</t>
  </si>
  <si>
    <t>Palmeirais</t>
  </si>
  <si>
    <t>Palmeirândia</t>
  </si>
  <si>
    <t>Palmeirante</t>
  </si>
  <si>
    <t>Palmeiras</t>
  </si>
  <si>
    <t>Palmeiras de Goiás</t>
  </si>
  <si>
    <t>Palmeiras do Tocantins</t>
  </si>
  <si>
    <t>Palmeirina</t>
  </si>
  <si>
    <t>Palmeirópolis</t>
  </si>
  <si>
    <t>Palmelo</t>
  </si>
  <si>
    <t>Palminópolis</t>
  </si>
  <si>
    <t>Palmital</t>
  </si>
  <si>
    <t>Palmitinho</t>
  </si>
  <si>
    <t>Palmitos</t>
  </si>
  <si>
    <t>Palmópolis</t>
  </si>
  <si>
    <t>Palotina</t>
  </si>
  <si>
    <t>Panamá</t>
  </si>
  <si>
    <t>Panambi</t>
  </si>
  <si>
    <t>Pancas</t>
  </si>
  <si>
    <t>Panelas</t>
  </si>
  <si>
    <t>Panorama</t>
  </si>
  <si>
    <t>Pantano Grande</t>
  </si>
  <si>
    <t>Pão de Açúcar</t>
  </si>
  <si>
    <t>Papagaios</t>
  </si>
  <si>
    <t>Papanduva</t>
  </si>
  <si>
    <t>Paquetá</t>
  </si>
  <si>
    <t>Pará de Minas</t>
  </si>
  <si>
    <t>Paracambi</t>
  </si>
  <si>
    <t>Paracatu</t>
  </si>
  <si>
    <t>Paracuru</t>
  </si>
  <si>
    <t>Paragominas</t>
  </si>
  <si>
    <t>Paraguaçu</t>
  </si>
  <si>
    <t>Paraguaçu Paulista</t>
  </si>
  <si>
    <t>Paraí</t>
  </si>
  <si>
    <t>Paraíba do Sul</t>
  </si>
  <si>
    <t>Paraibano</t>
  </si>
  <si>
    <t>Paraibuna</t>
  </si>
  <si>
    <t>Paraipaba</t>
  </si>
  <si>
    <t>Paraíso</t>
  </si>
  <si>
    <t>Paraíso das Águas</t>
  </si>
  <si>
    <t>Paraíso do Norte</t>
  </si>
  <si>
    <t>Paraíso do Sul</t>
  </si>
  <si>
    <t>Paraíso do Tocantins</t>
  </si>
  <si>
    <t>Paraisópolis</t>
  </si>
  <si>
    <t>Parambu</t>
  </si>
  <si>
    <t>Paramirim</t>
  </si>
  <si>
    <t>Paramoti</t>
  </si>
  <si>
    <t>Paranã</t>
  </si>
  <si>
    <t>Paraná</t>
  </si>
  <si>
    <t>Paranacity</t>
  </si>
  <si>
    <t>Paranaguá</t>
  </si>
  <si>
    <t>Paranaíba</t>
  </si>
  <si>
    <t>Paranaiguara</t>
  </si>
  <si>
    <t>Paranaíta</t>
  </si>
  <si>
    <t>Paranapanema</t>
  </si>
  <si>
    <t>Paranapoema</t>
  </si>
  <si>
    <t>Paranapuã</t>
  </si>
  <si>
    <t>Paranatama</t>
  </si>
  <si>
    <t>Paranatinga</t>
  </si>
  <si>
    <t>Paranavaí</t>
  </si>
  <si>
    <t>Paranhos</t>
  </si>
  <si>
    <t>Paraopeba</t>
  </si>
  <si>
    <t>Parapuã</t>
  </si>
  <si>
    <t>Parari</t>
  </si>
  <si>
    <t>Paratinga</t>
  </si>
  <si>
    <t>Paraty</t>
  </si>
  <si>
    <t>Paraú</t>
  </si>
  <si>
    <t>Parauapebas</t>
  </si>
  <si>
    <t>Paraúna</t>
  </si>
  <si>
    <t>Parazinho</t>
  </si>
  <si>
    <t>Pardinho</t>
  </si>
  <si>
    <t>Pareci Novo</t>
  </si>
  <si>
    <t>Parecis</t>
  </si>
  <si>
    <t>Parelhas</t>
  </si>
  <si>
    <t>Pariconha</t>
  </si>
  <si>
    <t>Parintins</t>
  </si>
  <si>
    <t>Paripiranga</t>
  </si>
  <si>
    <t>Paripueira</t>
  </si>
  <si>
    <t>Pariquera-Açu</t>
  </si>
  <si>
    <t>Parisi</t>
  </si>
  <si>
    <t>Parnaguá</t>
  </si>
  <si>
    <t>Parnaíba</t>
  </si>
  <si>
    <t>Parnamirim</t>
  </si>
  <si>
    <t>Parnarama</t>
  </si>
  <si>
    <t>Parobé</t>
  </si>
  <si>
    <t>Passa e Fica</t>
  </si>
  <si>
    <t>Passa Quatro</t>
  </si>
  <si>
    <t>Passa Sete</t>
  </si>
  <si>
    <t>Passa Tempo</t>
  </si>
  <si>
    <t>Passa-Vinte</t>
  </si>
  <si>
    <t>Passabém</t>
  </si>
  <si>
    <t>Passagem</t>
  </si>
  <si>
    <t>Passagem Franca</t>
  </si>
  <si>
    <t>Passagem Franca do Piauí</t>
  </si>
  <si>
    <t>Passira</t>
  </si>
  <si>
    <t>Passo de Camaragibe</t>
  </si>
  <si>
    <t>Passo de Torres</t>
  </si>
  <si>
    <t>Passo do Sobrado</t>
  </si>
  <si>
    <t>Passo Fundo</t>
  </si>
  <si>
    <t>Passos</t>
  </si>
  <si>
    <t>Passos Maia</t>
  </si>
  <si>
    <t>Pastos Bons</t>
  </si>
  <si>
    <t>Patis</t>
  </si>
  <si>
    <t>Pato Bragado</t>
  </si>
  <si>
    <t>Pato Branco</t>
  </si>
  <si>
    <t>Patos</t>
  </si>
  <si>
    <t>Patos de Minas</t>
  </si>
  <si>
    <t>Patos do Piauí</t>
  </si>
  <si>
    <t>Patrocínio</t>
  </si>
  <si>
    <t>Patrocínio do Muriaé</t>
  </si>
  <si>
    <t>Patrocínio Paulista</t>
  </si>
  <si>
    <t>Patu</t>
  </si>
  <si>
    <t>Paty do Alferes</t>
  </si>
  <si>
    <t>Pau Brasil</t>
  </si>
  <si>
    <t>Pau d'Arco</t>
  </si>
  <si>
    <t>Pau D'Arco</t>
  </si>
  <si>
    <t>Pau D'Arco do Piauí</t>
  </si>
  <si>
    <t>Pau dos Ferros</t>
  </si>
  <si>
    <t>Paudalho</t>
  </si>
  <si>
    <t>Pauini</t>
  </si>
  <si>
    <t>Paula Cândido</t>
  </si>
  <si>
    <t>Paula Freitas</t>
  </si>
  <si>
    <t>Paulicéia</t>
  </si>
  <si>
    <t>Paulínia</t>
  </si>
  <si>
    <t>Paulino Neves</t>
  </si>
  <si>
    <t>Paulista</t>
  </si>
  <si>
    <t>Paulistana</t>
  </si>
  <si>
    <t>Paulistânia</t>
  </si>
  <si>
    <t>Paulistas</t>
  </si>
  <si>
    <t>Paulo Afonso</t>
  </si>
  <si>
    <t>Paulo Bento</t>
  </si>
  <si>
    <t>Paulo de Faria</t>
  </si>
  <si>
    <t>Paulo Frontin</t>
  </si>
  <si>
    <t>Paulo Jacinto</t>
  </si>
  <si>
    <t>Paulo Lopes</t>
  </si>
  <si>
    <t>Paulo Ramos</t>
  </si>
  <si>
    <t>Pavão</t>
  </si>
  <si>
    <t>Paverama</t>
  </si>
  <si>
    <t>Pavussu</t>
  </si>
  <si>
    <t>Pé de Serra</t>
  </si>
  <si>
    <t>Peabiru</t>
  </si>
  <si>
    <t>Peçanha</t>
  </si>
  <si>
    <t>Pederneiras</t>
  </si>
  <si>
    <t>Pedra</t>
  </si>
  <si>
    <t>Pedra Azul</t>
  </si>
  <si>
    <t>Pedra Bela</t>
  </si>
  <si>
    <t>Pedra Bonita</t>
  </si>
  <si>
    <t>Pedra Branca</t>
  </si>
  <si>
    <t>Pedra Branca do Amapari</t>
  </si>
  <si>
    <t>Pedra do Anta</t>
  </si>
  <si>
    <t>Pedra do Indaiá</t>
  </si>
  <si>
    <t>Pedra Dourada</t>
  </si>
  <si>
    <t>Pedra Grande</t>
  </si>
  <si>
    <t>Pedra Lavrada</t>
  </si>
  <si>
    <t>Pedra Mole</t>
  </si>
  <si>
    <t>Pedra Preta</t>
  </si>
  <si>
    <t>Pedralva</t>
  </si>
  <si>
    <t>Pedranópolis</t>
  </si>
  <si>
    <t>Pedrão</t>
  </si>
  <si>
    <t>Pedras Altas</t>
  </si>
  <si>
    <t>Pedras de Fogo</t>
  </si>
  <si>
    <t>Pedras de Maria da Cruz</t>
  </si>
  <si>
    <t>Pedras Grandes</t>
  </si>
  <si>
    <t>Pedregulho</t>
  </si>
  <si>
    <t>Pedreira</t>
  </si>
  <si>
    <t>Pedreiras</t>
  </si>
  <si>
    <t>Pedrinhas</t>
  </si>
  <si>
    <t>Pedrinhas Paulista</t>
  </si>
  <si>
    <t>Pedrinópolis</t>
  </si>
  <si>
    <t>Pedro Afonso</t>
  </si>
  <si>
    <t>Pedro Alexandre</t>
  </si>
  <si>
    <t>Pedro Avelino</t>
  </si>
  <si>
    <t>Pedro Canário</t>
  </si>
  <si>
    <t>Pedro de Toledo</t>
  </si>
  <si>
    <t>Pedro do Rosário</t>
  </si>
  <si>
    <t>Pedro Gomes</t>
  </si>
  <si>
    <t>Pedro II</t>
  </si>
  <si>
    <t>Pedro Laurentino</t>
  </si>
  <si>
    <t>Pedro Leopoldo</t>
  </si>
  <si>
    <t>Pedro Osório</t>
  </si>
  <si>
    <t>Pedro Régis</t>
  </si>
  <si>
    <t>Pedro Teixeira</t>
  </si>
  <si>
    <t>Pedro Velho</t>
  </si>
  <si>
    <t>Peixe</t>
  </si>
  <si>
    <t>Peixe-Boi</t>
  </si>
  <si>
    <t>Peixoto de Azevedo</t>
  </si>
  <si>
    <t>Pejuçara</t>
  </si>
  <si>
    <t>Pelotas</t>
  </si>
  <si>
    <t>Penaforte</t>
  </si>
  <si>
    <t>Penalva</t>
  </si>
  <si>
    <t>Penápolis</t>
  </si>
  <si>
    <t>Pendências</t>
  </si>
  <si>
    <t>Penedo</t>
  </si>
  <si>
    <t>Penha</t>
  </si>
  <si>
    <t>Pentecoste</t>
  </si>
  <si>
    <t>Pequeri</t>
  </si>
  <si>
    <t>Pequi</t>
  </si>
  <si>
    <t>Pequizeiro</t>
  </si>
  <si>
    <t>Perdigão</t>
  </si>
  <si>
    <t>Perdizes</t>
  </si>
  <si>
    <t>Perdões</t>
  </si>
  <si>
    <t>Pereira Barreto</t>
  </si>
  <si>
    <t>Pereiras</t>
  </si>
  <si>
    <t>Pereiro</t>
  </si>
  <si>
    <t>Peri Mirim</t>
  </si>
  <si>
    <t>Periquito</t>
  </si>
  <si>
    <t>Peritiba</t>
  </si>
  <si>
    <t>Peritoró</t>
  </si>
  <si>
    <t>Perobal</t>
  </si>
  <si>
    <t>Pérola</t>
  </si>
  <si>
    <t>Pérola d'Oeste</t>
  </si>
  <si>
    <t>Perolândia</t>
  </si>
  <si>
    <t>Peruíbe</t>
  </si>
  <si>
    <t>Pescador</t>
  </si>
  <si>
    <t>Pescaria Brava</t>
  </si>
  <si>
    <t>Pesqueira</t>
  </si>
  <si>
    <t>Petrolândia</t>
  </si>
  <si>
    <t>Petrolina</t>
  </si>
  <si>
    <t>Petrolina de Goiás</t>
  </si>
  <si>
    <t>Petrópolis</t>
  </si>
  <si>
    <t>Piaçabuçu</t>
  </si>
  <si>
    <t>Piacatu</t>
  </si>
  <si>
    <t>Piancó</t>
  </si>
  <si>
    <t>Piatã</t>
  </si>
  <si>
    <t>Piau</t>
  </si>
  <si>
    <t>Picada Café</t>
  </si>
  <si>
    <t>Piçarra</t>
  </si>
  <si>
    <t>Picos</t>
  </si>
  <si>
    <t>Picuí</t>
  </si>
  <si>
    <t>Piedade</t>
  </si>
  <si>
    <t>Piedade de Caratinga</t>
  </si>
  <si>
    <t>Piedade de Ponte Nova</t>
  </si>
  <si>
    <t>Piedade do Rio Grande</t>
  </si>
  <si>
    <t>Piedade dos Gerais</t>
  </si>
  <si>
    <t>Piên</t>
  </si>
  <si>
    <t>Pilão Arcado</t>
  </si>
  <si>
    <t>Pilar</t>
  </si>
  <si>
    <t>Pilar de Goiás</t>
  </si>
  <si>
    <t>Pilar do Sul</t>
  </si>
  <si>
    <t>Pilões</t>
  </si>
  <si>
    <t>Pilõezinhos</t>
  </si>
  <si>
    <t>Pimenta</t>
  </si>
  <si>
    <t>Pimenta Bueno</t>
  </si>
  <si>
    <t>Pimenteiras</t>
  </si>
  <si>
    <t>Pimenteiras do Oeste</t>
  </si>
  <si>
    <t>Pindaí</t>
  </si>
  <si>
    <t>Pindamonhangaba</t>
  </si>
  <si>
    <t>Pindaré-Mirim</t>
  </si>
  <si>
    <t>Pindoba</t>
  </si>
  <si>
    <t>Pindobaçu</t>
  </si>
  <si>
    <t>Pindorama</t>
  </si>
  <si>
    <t>Pindorama do Tocantins</t>
  </si>
  <si>
    <t>Pindoretama</t>
  </si>
  <si>
    <t>Pingo-d'Água</t>
  </si>
  <si>
    <t>Pinhais</t>
  </si>
  <si>
    <t>Pinhal</t>
  </si>
  <si>
    <t>Pinhal da Serra</t>
  </si>
  <si>
    <t>Pinhal de São Bento</t>
  </si>
  <si>
    <t>Pinhal Grande</t>
  </si>
  <si>
    <t>Pinhalão</t>
  </si>
  <si>
    <t>Pinhalzinho</t>
  </si>
  <si>
    <t>Pinhão</t>
  </si>
  <si>
    <t>Pinheiral</t>
  </si>
  <si>
    <t>Pinheirinho do Vale</t>
  </si>
  <si>
    <t>Pinheiro</t>
  </si>
  <si>
    <t>Pinheiro Machado</t>
  </si>
  <si>
    <t>Pinheiro Preto</t>
  </si>
  <si>
    <t>Pinheiros</t>
  </si>
  <si>
    <t>Pintadas</t>
  </si>
  <si>
    <t>Pinto Bandeira</t>
  </si>
  <si>
    <t>Pintópolis</t>
  </si>
  <si>
    <t>Pio IX</t>
  </si>
  <si>
    <t>Pio XII</t>
  </si>
  <si>
    <t>Piquerobi</t>
  </si>
  <si>
    <t>Piquet Carneiro</t>
  </si>
  <si>
    <t>Piquete</t>
  </si>
  <si>
    <t>Piracaia</t>
  </si>
  <si>
    <t>Piracanjuba</t>
  </si>
  <si>
    <t>Piracema</t>
  </si>
  <si>
    <t>Piracicaba</t>
  </si>
  <si>
    <t>Piracuruca</t>
  </si>
  <si>
    <t>Piraí</t>
  </si>
  <si>
    <t>Piraí do Norte</t>
  </si>
  <si>
    <t>Piraí do Sul</t>
  </si>
  <si>
    <t>Piraju</t>
  </si>
  <si>
    <t>Pirajuba</t>
  </si>
  <si>
    <t>Pirajuí</t>
  </si>
  <si>
    <t>Pirambu</t>
  </si>
  <si>
    <t>Piranga</t>
  </si>
  <si>
    <t>Pirangi</t>
  </si>
  <si>
    <t>Piranguçu</t>
  </si>
  <si>
    <t>Piranguinho</t>
  </si>
  <si>
    <t>Piranhas</t>
  </si>
  <si>
    <t>Pirapemas</t>
  </si>
  <si>
    <t>Pirapetinga</t>
  </si>
  <si>
    <t>Pirapó</t>
  </si>
  <si>
    <t>Pirapora</t>
  </si>
  <si>
    <t>Pirapora do Bom Jesus</t>
  </si>
  <si>
    <t>Pirapozinho</t>
  </si>
  <si>
    <t>Piraquara</t>
  </si>
  <si>
    <t>Piraquê</t>
  </si>
  <si>
    <t>Pirassununga</t>
  </si>
  <si>
    <t>Piratini</t>
  </si>
  <si>
    <t>Piratininga</t>
  </si>
  <si>
    <t>Piratuba</t>
  </si>
  <si>
    <t>Piraúba</t>
  </si>
  <si>
    <t>Pirenópolis</t>
  </si>
  <si>
    <t>Pires do Rio</t>
  </si>
  <si>
    <t>Pires Ferreira</t>
  </si>
  <si>
    <t>Piripá</t>
  </si>
  <si>
    <t>Piripiri</t>
  </si>
  <si>
    <t>Piritiba</t>
  </si>
  <si>
    <t>Pirpirituba</t>
  </si>
  <si>
    <t>Pitanga</t>
  </si>
  <si>
    <t>Pitangueiras</t>
  </si>
  <si>
    <t>Pitangui</t>
  </si>
  <si>
    <t>Pitimbu</t>
  </si>
  <si>
    <t>Pium</t>
  </si>
  <si>
    <t>Piúma</t>
  </si>
  <si>
    <t>Piumhi</t>
  </si>
  <si>
    <t>Placas</t>
  </si>
  <si>
    <t>Plácido de Castro</t>
  </si>
  <si>
    <t>Planaltina</t>
  </si>
  <si>
    <t>Planaltina do Paraná</t>
  </si>
  <si>
    <t>Planaltino</t>
  </si>
  <si>
    <t>Planalto</t>
  </si>
  <si>
    <t>Planalto Alegre</t>
  </si>
  <si>
    <t>Planalto da Serra</t>
  </si>
  <si>
    <t>Planura</t>
  </si>
  <si>
    <t>Platina</t>
  </si>
  <si>
    <t>Poá</t>
  </si>
  <si>
    <t>Poção</t>
  </si>
  <si>
    <t>Poção de Pedras</t>
  </si>
  <si>
    <t>Pocinhos</t>
  </si>
  <si>
    <t>Poço Branco</t>
  </si>
  <si>
    <t>Poço Dantas</t>
  </si>
  <si>
    <t>Poço das Antas</t>
  </si>
  <si>
    <t>Poço das Trincheiras</t>
  </si>
  <si>
    <t>Poço de José de Moura</t>
  </si>
  <si>
    <t>Poço Fundo</t>
  </si>
  <si>
    <t>Poço Redondo</t>
  </si>
  <si>
    <t>Poço Verde</t>
  </si>
  <si>
    <t>Poções</t>
  </si>
  <si>
    <t>Poconé</t>
  </si>
  <si>
    <t>Poços de Caldas</t>
  </si>
  <si>
    <t>Pocrane</t>
  </si>
  <si>
    <t>Pojuca</t>
  </si>
  <si>
    <t>Poloni</t>
  </si>
  <si>
    <t>Pombal</t>
  </si>
  <si>
    <t>Pombos</t>
  </si>
  <si>
    <t>Pomerode</t>
  </si>
  <si>
    <t>Pompéia</t>
  </si>
  <si>
    <t>Pompéu</t>
  </si>
  <si>
    <t>Pongaí</t>
  </si>
  <si>
    <t>Ponta de Pedras</t>
  </si>
  <si>
    <t>Ponta Grossa</t>
  </si>
  <si>
    <t>Ponta Porã</t>
  </si>
  <si>
    <t>Pontal</t>
  </si>
  <si>
    <t>Pontal do Araguaia</t>
  </si>
  <si>
    <t>Pontal do Paraná</t>
  </si>
  <si>
    <t>Pontalina</t>
  </si>
  <si>
    <t>Pontalinda</t>
  </si>
  <si>
    <t>Pontão</t>
  </si>
  <si>
    <t>Ponte Alta</t>
  </si>
  <si>
    <t>Ponte Alta do Bom Jesus</t>
  </si>
  <si>
    <t>Ponte Alta do Norte</t>
  </si>
  <si>
    <t>Ponte Alta do Tocantins</t>
  </si>
  <si>
    <t>Ponte Branca</t>
  </si>
  <si>
    <t>Ponte Nova</t>
  </si>
  <si>
    <t>Ponte Preta</t>
  </si>
  <si>
    <t>Ponte Serrada</t>
  </si>
  <si>
    <t>Pontes e Lacerda</t>
  </si>
  <si>
    <t>Pontes Gestal</t>
  </si>
  <si>
    <t>Ponto Belo</t>
  </si>
  <si>
    <t>Ponto Chique</t>
  </si>
  <si>
    <t>Ponto dos Volantes</t>
  </si>
  <si>
    <t>Ponto Novo</t>
  </si>
  <si>
    <t>Populina</t>
  </si>
  <si>
    <t>Poranga</t>
  </si>
  <si>
    <t>Porangaba</t>
  </si>
  <si>
    <t>Porangatu</t>
  </si>
  <si>
    <t>Porciúncula</t>
  </si>
  <si>
    <t>Porecatu</t>
  </si>
  <si>
    <t>Portalegre</t>
  </si>
  <si>
    <t>Portão</t>
  </si>
  <si>
    <t>Porteirão</t>
  </si>
  <si>
    <t>Porteiras</t>
  </si>
  <si>
    <t>Porteirinha</t>
  </si>
  <si>
    <t>Portel</t>
  </si>
  <si>
    <t>Portelândia</t>
  </si>
  <si>
    <t>Porto</t>
  </si>
  <si>
    <t>Porto Acre</t>
  </si>
  <si>
    <t>Porto Alegre</t>
  </si>
  <si>
    <t>Porto Alegre do Norte</t>
  </si>
  <si>
    <t>Porto Alegre do Piauí</t>
  </si>
  <si>
    <t>Porto Alegre do Tocantins</t>
  </si>
  <si>
    <t>Porto Amazonas</t>
  </si>
  <si>
    <t>Porto Barreiro</t>
  </si>
  <si>
    <t>Porto Belo</t>
  </si>
  <si>
    <t>Porto Calvo</t>
  </si>
  <si>
    <t>Porto da Folha</t>
  </si>
  <si>
    <t>Porto de Moz</t>
  </si>
  <si>
    <t>Porto de Pedras</t>
  </si>
  <si>
    <t>Porto do Mangue</t>
  </si>
  <si>
    <t>Porto dos Gaúchos</t>
  </si>
  <si>
    <t>Porto Esperidião</t>
  </si>
  <si>
    <t>Porto Estrela</t>
  </si>
  <si>
    <t>Porto Feliz</t>
  </si>
  <si>
    <t>Porto Ferreira</t>
  </si>
  <si>
    <t>Porto Firme</t>
  </si>
  <si>
    <t>Porto Franco</t>
  </si>
  <si>
    <t>Porto Grande</t>
  </si>
  <si>
    <t>Porto Lucena</t>
  </si>
  <si>
    <t>Porto Mauá</t>
  </si>
  <si>
    <t>Porto Murtinho</t>
  </si>
  <si>
    <t>Porto Nacional</t>
  </si>
  <si>
    <t>Porto Real</t>
  </si>
  <si>
    <t>Porto Real do Colégio</t>
  </si>
  <si>
    <t>Porto Rico</t>
  </si>
  <si>
    <t>Porto Rico do Maranhão</t>
  </si>
  <si>
    <t>Porto Seguro</t>
  </si>
  <si>
    <t>Porto União</t>
  </si>
  <si>
    <t>Porto Velho</t>
  </si>
  <si>
    <t>Porto Vera Cruz</t>
  </si>
  <si>
    <t>Porto Vitória</t>
  </si>
  <si>
    <t>Porto Walter</t>
  </si>
  <si>
    <t>Porto Xavier</t>
  </si>
  <si>
    <t>Posse</t>
  </si>
  <si>
    <t>Poté</t>
  </si>
  <si>
    <t>Potengi</t>
  </si>
  <si>
    <t>Potim</t>
  </si>
  <si>
    <t>Potiraguá</t>
  </si>
  <si>
    <t>Potirendaba</t>
  </si>
  <si>
    <t>Potiretama</t>
  </si>
  <si>
    <t>Pouso Alegre</t>
  </si>
  <si>
    <t>Pouso Alto</t>
  </si>
  <si>
    <t>Pouso Novo</t>
  </si>
  <si>
    <t>Pouso Redondo</t>
  </si>
  <si>
    <t>Poxoréu</t>
  </si>
  <si>
    <t>Pracinha</t>
  </si>
  <si>
    <t>Pracuúba</t>
  </si>
  <si>
    <t>Prado</t>
  </si>
  <si>
    <t>Prado Ferreira</t>
  </si>
  <si>
    <t>Pradópolis</t>
  </si>
  <si>
    <t>Prados</t>
  </si>
  <si>
    <t>Praia Grande</t>
  </si>
  <si>
    <t>Praia Norte</t>
  </si>
  <si>
    <t>Prainha</t>
  </si>
  <si>
    <t>Pranchita</t>
  </si>
  <si>
    <t>Prata</t>
  </si>
  <si>
    <t>Prata do Piauí</t>
  </si>
  <si>
    <t>Pratânia</t>
  </si>
  <si>
    <t>Pratápolis</t>
  </si>
  <si>
    <t>Pratinha</t>
  </si>
  <si>
    <t>Presidente Alves</t>
  </si>
  <si>
    <t>Presidente Bernardes</t>
  </si>
  <si>
    <t>Presidente Castello Branco</t>
  </si>
  <si>
    <t>Presidente Castelo Branco</t>
  </si>
  <si>
    <t>Presidente Dutra</t>
  </si>
  <si>
    <t>Presidente Epitácio</t>
  </si>
  <si>
    <t>Presidente Figueiredo</t>
  </si>
  <si>
    <t>Presidente Getúlio</t>
  </si>
  <si>
    <t>Presidente Jânio Quadros</t>
  </si>
  <si>
    <t>Presidente Juscelino</t>
  </si>
  <si>
    <t>Presidente Kennedy</t>
  </si>
  <si>
    <t>Presidente Kubitschek</t>
  </si>
  <si>
    <t>Presidente Lucena</t>
  </si>
  <si>
    <t>Presidente Médici</t>
  </si>
  <si>
    <t>Presidente Nereu</t>
  </si>
  <si>
    <t>Presidente Olegário</t>
  </si>
  <si>
    <t>Presidente Prudente</t>
  </si>
  <si>
    <t>Presidente Sarney</t>
  </si>
  <si>
    <t>Presidente Tancredo Neves</t>
  </si>
  <si>
    <t>Presidente Vargas</t>
  </si>
  <si>
    <t>Presidente Venceslau</t>
  </si>
  <si>
    <t>Primavera</t>
  </si>
  <si>
    <t>Primavera de Rondônia</t>
  </si>
  <si>
    <t>Primavera do Leste</t>
  </si>
  <si>
    <t>Primeira Cruz</t>
  </si>
  <si>
    <t>Primeiro de Maio</t>
  </si>
  <si>
    <t>Princesa</t>
  </si>
  <si>
    <t>Princesa Isabel</t>
  </si>
  <si>
    <t>Professor Jamil</t>
  </si>
  <si>
    <t>Progresso</t>
  </si>
  <si>
    <t>Promissão</t>
  </si>
  <si>
    <t>Propriá</t>
  </si>
  <si>
    <t>Protásio Alves</t>
  </si>
  <si>
    <t>Prudente de Morais</t>
  </si>
  <si>
    <t>Prudentópolis</t>
  </si>
  <si>
    <t>Pugmil</t>
  </si>
  <si>
    <t>Pureza</t>
  </si>
  <si>
    <t>Putinga</t>
  </si>
  <si>
    <t>Puxinanã</t>
  </si>
  <si>
    <t>Quadra</t>
  </si>
  <si>
    <t>Quaraí</t>
  </si>
  <si>
    <t>Quartel Geral</t>
  </si>
  <si>
    <t>Quarto Centenário</t>
  </si>
  <si>
    <t>Quatá</t>
  </si>
  <si>
    <t>Quatiguá</t>
  </si>
  <si>
    <t>Quatipuru</t>
  </si>
  <si>
    <t>Quatis</t>
  </si>
  <si>
    <t>Quatro Barras</t>
  </si>
  <si>
    <t>Quatro Irmãos</t>
  </si>
  <si>
    <t>Quatro Pontes</t>
  </si>
  <si>
    <t>Quebrangulo</t>
  </si>
  <si>
    <t>Quedas do Iguaçu</t>
  </si>
  <si>
    <t>Queimada Nova</t>
  </si>
  <si>
    <t>Queimadas</t>
  </si>
  <si>
    <t>Queimados</t>
  </si>
  <si>
    <t>Queiroz</t>
  </si>
  <si>
    <t>Queluz</t>
  </si>
  <si>
    <t>Queluzito</t>
  </si>
  <si>
    <t>Querência</t>
  </si>
  <si>
    <t>Querência do Norte</t>
  </si>
  <si>
    <t>Quevedos</t>
  </si>
  <si>
    <t>Quijingue</t>
  </si>
  <si>
    <t>Quilombo</t>
  </si>
  <si>
    <t>Quinta do Sol</t>
  </si>
  <si>
    <t>Quintana</t>
  </si>
  <si>
    <t>Quinze de Novembro</t>
  </si>
  <si>
    <t>Quipapá</t>
  </si>
  <si>
    <t>Quirinópolis</t>
  </si>
  <si>
    <t>Quissamã</t>
  </si>
  <si>
    <t>Quitandinha</t>
  </si>
  <si>
    <t>Quiterianópolis</t>
  </si>
  <si>
    <t>Quixabá</t>
  </si>
  <si>
    <t>Quixaba</t>
  </si>
  <si>
    <t>Quixabeira</t>
  </si>
  <si>
    <t>Quixadá</t>
  </si>
  <si>
    <t>Quixelô</t>
  </si>
  <si>
    <t>Quixeramobim</t>
  </si>
  <si>
    <t>Quixeré</t>
  </si>
  <si>
    <t>Rafael Fernandes</t>
  </si>
  <si>
    <t>Rafael Godeiro</t>
  </si>
  <si>
    <t>Rafael Jambeiro</t>
  </si>
  <si>
    <t>Rafard</t>
  </si>
  <si>
    <t>Ramilândia</t>
  </si>
  <si>
    <t>Rancharia</t>
  </si>
  <si>
    <t>Rancho Alegre</t>
  </si>
  <si>
    <t>Rancho Alegre D'Oeste</t>
  </si>
  <si>
    <t>Rancho Queimado</t>
  </si>
  <si>
    <t>Raposa</t>
  </si>
  <si>
    <t>Raposos</t>
  </si>
  <si>
    <t>Raul Soares</t>
  </si>
  <si>
    <t>Realeza</t>
  </si>
  <si>
    <t>Rebouças</t>
  </si>
  <si>
    <t>Recife</t>
  </si>
  <si>
    <t>Recreio</t>
  </si>
  <si>
    <t>Recursolândia</t>
  </si>
  <si>
    <t>Redenção</t>
  </si>
  <si>
    <t>Redenção da Serra</t>
  </si>
  <si>
    <t>Redenção do Gurguéia</t>
  </si>
  <si>
    <t>Redentora</t>
  </si>
  <si>
    <t>Reduto</t>
  </si>
  <si>
    <t>Regeneração</t>
  </si>
  <si>
    <t>Regente Feijó</t>
  </si>
  <si>
    <t>Reginópolis</t>
  </si>
  <si>
    <t>Registro</t>
  </si>
  <si>
    <t>Relvado</t>
  </si>
  <si>
    <t>Remanso</t>
  </si>
  <si>
    <t>Remígio</t>
  </si>
  <si>
    <t>Renascença</t>
  </si>
  <si>
    <t>Reriutaba</t>
  </si>
  <si>
    <t>Resende</t>
  </si>
  <si>
    <t>Resende Costa</t>
  </si>
  <si>
    <t>Reserva</t>
  </si>
  <si>
    <t>Reserva do Cabaçal</t>
  </si>
  <si>
    <t>Reserva do Iguaçu</t>
  </si>
  <si>
    <t>Resplendor</t>
  </si>
  <si>
    <t>Ressaquinha</t>
  </si>
  <si>
    <t>Restinga</t>
  </si>
  <si>
    <t>Restinga Sêca</t>
  </si>
  <si>
    <t>Retirolândia</t>
  </si>
  <si>
    <t>Riachão</t>
  </si>
  <si>
    <t>Riachão das Neves</t>
  </si>
  <si>
    <t>Riachão do Bacamarte</t>
  </si>
  <si>
    <t>Riachão do Dantas</t>
  </si>
  <si>
    <t>Riachão do Jacuípe</t>
  </si>
  <si>
    <t>Riachão do Poço</t>
  </si>
  <si>
    <t>Riachinho</t>
  </si>
  <si>
    <t>Riacho da Cruz</t>
  </si>
  <si>
    <t>Riacho das Almas</t>
  </si>
  <si>
    <t>Riacho de Santana</t>
  </si>
  <si>
    <t>Riacho de Santo Antônio</t>
  </si>
  <si>
    <t>Riacho dos Cavalos</t>
  </si>
  <si>
    <t>Riacho dos Machados</t>
  </si>
  <si>
    <t>Riacho Frio</t>
  </si>
  <si>
    <t>Riachuelo</t>
  </si>
  <si>
    <t>Rialma</t>
  </si>
  <si>
    <t>Rianápolis</t>
  </si>
  <si>
    <t>Ribamar Fiquene</t>
  </si>
  <si>
    <t>Ribas do Rio Pardo</t>
  </si>
  <si>
    <t>Ribeira</t>
  </si>
  <si>
    <t>Ribeira do Amparo</t>
  </si>
  <si>
    <t>Ribeira do Piauí</t>
  </si>
  <si>
    <t>Ribeira do Pombal</t>
  </si>
  <si>
    <t>Ribeirão</t>
  </si>
  <si>
    <t>Ribeirão Bonito</t>
  </si>
  <si>
    <t>Ribeirão Branco</t>
  </si>
  <si>
    <t>Ribeirão Cascalheira</t>
  </si>
  <si>
    <t>Ribeirão Claro</t>
  </si>
  <si>
    <t>Ribeirão Corrente</t>
  </si>
  <si>
    <t>Ribeirão das Neves</t>
  </si>
  <si>
    <t>Ribeirão do Largo</t>
  </si>
  <si>
    <t>Ribeirão do Pinhal</t>
  </si>
  <si>
    <t>Ribeirão do Sul</t>
  </si>
  <si>
    <t>Ribeirão dos Índios</t>
  </si>
  <si>
    <t>Ribeirão Grande</t>
  </si>
  <si>
    <t>Ribeirão Pires</t>
  </si>
  <si>
    <t>Ribeirão Preto</t>
  </si>
  <si>
    <t>Ribeirão Vermelho</t>
  </si>
  <si>
    <t>Ribeirãozinho</t>
  </si>
  <si>
    <t>Ribeiro Gonçalves</t>
  </si>
  <si>
    <t>Ribeirópolis</t>
  </si>
  <si>
    <t>Rifaina</t>
  </si>
  <si>
    <t>Rincão</t>
  </si>
  <si>
    <t>Rinópolis</t>
  </si>
  <si>
    <t>Rio Acima</t>
  </si>
  <si>
    <t>Rio Azul</t>
  </si>
  <si>
    <t>Rio Bananal</t>
  </si>
  <si>
    <t>Rio Bom</t>
  </si>
  <si>
    <t>Rio Bonito</t>
  </si>
  <si>
    <t>Rio Bonito do Iguaçu</t>
  </si>
  <si>
    <t>Rio Branco</t>
  </si>
  <si>
    <t>Rio Branco do Ivaí</t>
  </si>
  <si>
    <t>Rio Branco do Sul</t>
  </si>
  <si>
    <t>Rio Brilhante</t>
  </si>
  <si>
    <t>Rio Casca</t>
  </si>
  <si>
    <t>Rio Claro</t>
  </si>
  <si>
    <t>Rio Crespo</t>
  </si>
  <si>
    <t>Rio da Conceição</t>
  </si>
  <si>
    <t>Rio das Antas</t>
  </si>
  <si>
    <t>Rio das Flores</t>
  </si>
  <si>
    <t>Rio das Ostras</t>
  </si>
  <si>
    <t>Rio das Pedras</t>
  </si>
  <si>
    <t>Rio de Contas</t>
  </si>
  <si>
    <t>Rio do Antônio</t>
  </si>
  <si>
    <t>Rio do Campo</t>
  </si>
  <si>
    <t>Rio do Fogo</t>
  </si>
  <si>
    <t>Rio do Oeste</t>
  </si>
  <si>
    <t>Rio do Pires</t>
  </si>
  <si>
    <t>Rio do Prado</t>
  </si>
  <si>
    <t>Rio do Sul</t>
  </si>
  <si>
    <t>Rio Doce</t>
  </si>
  <si>
    <t>Rio dos Bois</t>
  </si>
  <si>
    <t>Rio dos Cedros</t>
  </si>
  <si>
    <t>Rio dos Índios</t>
  </si>
  <si>
    <t>Rio Espera</t>
  </si>
  <si>
    <t>Rio Formoso</t>
  </si>
  <si>
    <t>Rio Fortuna</t>
  </si>
  <si>
    <t>Rio Grande</t>
  </si>
  <si>
    <t>Rio Grande da Serra</t>
  </si>
  <si>
    <t>Rio Grande do Piauí</t>
  </si>
  <si>
    <t>Rio Largo</t>
  </si>
  <si>
    <t>Rio Manso</t>
  </si>
  <si>
    <t>Rio Maria</t>
  </si>
  <si>
    <t>Rio Negrinho</t>
  </si>
  <si>
    <t>Rio Negro</t>
  </si>
  <si>
    <t>Rio Novo</t>
  </si>
  <si>
    <t>Rio Novo do Sul</t>
  </si>
  <si>
    <t>Rio Paranaíba</t>
  </si>
  <si>
    <t>Rio Pardo</t>
  </si>
  <si>
    <t>Rio Pardo de Minas</t>
  </si>
  <si>
    <t>Rio Piracicaba</t>
  </si>
  <si>
    <t>Rio Pomba</t>
  </si>
  <si>
    <t>Rio Preto</t>
  </si>
  <si>
    <t>Rio Preto da Eva</t>
  </si>
  <si>
    <t>Rio Quente</t>
  </si>
  <si>
    <t>Rio Real</t>
  </si>
  <si>
    <t>Rio Rufino</t>
  </si>
  <si>
    <t>Rio Sono</t>
  </si>
  <si>
    <t>Rio Tinto</t>
  </si>
  <si>
    <t>Rio Verde</t>
  </si>
  <si>
    <t>Rio Verde de Mato Grosso</t>
  </si>
  <si>
    <t>Rio Vermelho</t>
  </si>
  <si>
    <t>Riolândia</t>
  </si>
  <si>
    <t>Riozinho</t>
  </si>
  <si>
    <t>Riqueza</t>
  </si>
  <si>
    <t>Ritápolis</t>
  </si>
  <si>
    <t>Riversul</t>
  </si>
  <si>
    <t>Roca Sales</t>
  </si>
  <si>
    <t>Rochedo</t>
  </si>
  <si>
    <t>Rochedo de Minas</t>
  </si>
  <si>
    <t>Rodeio</t>
  </si>
  <si>
    <t>Rodeio Bonito</t>
  </si>
  <si>
    <t>Rodeiro</t>
  </si>
  <si>
    <t>Rodelas</t>
  </si>
  <si>
    <t>Rodolfo Fernandes</t>
  </si>
  <si>
    <t>Rodrigues Alves</t>
  </si>
  <si>
    <t>Rolador</t>
  </si>
  <si>
    <t>Rolândia</t>
  </si>
  <si>
    <t>Rolante</t>
  </si>
  <si>
    <t>Rolim de Moura</t>
  </si>
  <si>
    <t>Romaria</t>
  </si>
  <si>
    <t>Romelândia</t>
  </si>
  <si>
    <t>Roncador</t>
  </si>
  <si>
    <t>Ronda Alta</t>
  </si>
  <si>
    <t>Rondinha</t>
  </si>
  <si>
    <t>Rondolândia</t>
  </si>
  <si>
    <t>Rondon</t>
  </si>
  <si>
    <t>Rondon do Pará</t>
  </si>
  <si>
    <t>Rondonópolis</t>
  </si>
  <si>
    <t>Roque Gonzales</t>
  </si>
  <si>
    <t>Rorainópolis</t>
  </si>
  <si>
    <t>Rosana</t>
  </si>
  <si>
    <t>Rosário</t>
  </si>
  <si>
    <t>Rosário da Limeira</t>
  </si>
  <si>
    <t>Rosário do Catete</t>
  </si>
  <si>
    <t>Rosário do Ivaí</t>
  </si>
  <si>
    <t>Rosário do Sul</t>
  </si>
  <si>
    <t>Rosário Oeste</t>
  </si>
  <si>
    <t>Roseira</t>
  </si>
  <si>
    <t>Roteiro</t>
  </si>
  <si>
    <t>Rubelita</t>
  </si>
  <si>
    <t>Rubiácea</t>
  </si>
  <si>
    <t>Rubiataba</t>
  </si>
  <si>
    <t>Rubim</t>
  </si>
  <si>
    <t>Rubinéia</t>
  </si>
  <si>
    <t>Rurópolis</t>
  </si>
  <si>
    <t>Russas</t>
  </si>
  <si>
    <t>Ruy Barbosa</t>
  </si>
  <si>
    <t>Sabará</t>
  </si>
  <si>
    <t>Sabáudia</t>
  </si>
  <si>
    <t>Sabino</t>
  </si>
  <si>
    <t>Sabinópolis</t>
  </si>
  <si>
    <t>Saboeiro</t>
  </si>
  <si>
    <t>Sacramento</t>
  </si>
  <si>
    <t>Sagrada Família</t>
  </si>
  <si>
    <t>Sagres</t>
  </si>
  <si>
    <t>Sairé</t>
  </si>
  <si>
    <t>Saldanha Marinho</t>
  </si>
  <si>
    <t>Sales</t>
  </si>
  <si>
    <t>Sales Oliveira</t>
  </si>
  <si>
    <t>Salesópolis</t>
  </si>
  <si>
    <t>Salete</t>
  </si>
  <si>
    <t>Salgadinho</t>
  </si>
  <si>
    <t>Salgado</t>
  </si>
  <si>
    <t>Salgado de São Félix</t>
  </si>
  <si>
    <t>Salgado Filho</t>
  </si>
  <si>
    <t>Salgueiro</t>
  </si>
  <si>
    <t>Salinas</t>
  </si>
  <si>
    <t>Salinas da Margarida</t>
  </si>
  <si>
    <t>Salinópolis</t>
  </si>
  <si>
    <t>Salitre</t>
  </si>
  <si>
    <t>Salmourão</t>
  </si>
  <si>
    <t>Saloá</t>
  </si>
  <si>
    <t>Saltinho</t>
  </si>
  <si>
    <t>Salto</t>
  </si>
  <si>
    <t>Salto da Divisa</t>
  </si>
  <si>
    <t>Salto de Pirapora</t>
  </si>
  <si>
    <t>Salto do Céu</t>
  </si>
  <si>
    <t>Salto do Itararé</t>
  </si>
  <si>
    <t>Salto do Jacuí</t>
  </si>
  <si>
    <t>Salto do Lontra</t>
  </si>
  <si>
    <t>Salto Grande</t>
  </si>
  <si>
    <t>Salto Veloso</t>
  </si>
  <si>
    <t>Salvador</t>
  </si>
  <si>
    <t>Salvador das Missões</t>
  </si>
  <si>
    <t>Salvador do Sul</t>
  </si>
  <si>
    <t>Salvaterra</t>
  </si>
  <si>
    <t>Sambaíba</t>
  </si>
  <si>
    <t>Sampaio</t>
  </si>
  <si>
    <t>Sananduva</t>
  </si>
  <si>
    <t>Sanclerlândia</t>
  </si>
  <si>
    <t>Sandolândia</t>
  </si>
  <si>
    <t>Sandovalina</t>
  </si>
  <si>
    <t>Sangão</t>
  </si>
  <si>
    <t>Sanharó</t>
  </si>
  <si>
    <t>Sant'Ana do Livramento</t>
  </si>
  <si>
    <t>Santa Adélia</t>
  </si>
  <si>
    <t>Santa Albertina</t>
  </si>
  <si>
    <t>Santa Amélia</t>
  </si>
  <si>
    <t>Santa Bárbara</t>
  </si>
  <si>
    <t>Santa Bárbara d'Oeste</t>
  </si>
  <si>
    <t>Santa Bárbara de Goiás</t>
  </si>
  <si>
    <t>Santa Bárbara do Leste</t>
  </si>
  <si>
    <t>Santa Bárbara do Monte Verde</t>
  </si>
  <si>
    <t>Santa Bárbara do Pará</t>
  </si>
  <si>
    <t>Santa Bárbara do Sul</t>
  </si>
  <si>
    <t>Santa Bárbara do Tugúrio</t>
  </si>
  <si>
    <t>Santa Branca</t>
  </si>
  <si>
    <t>Santa Brígida</t>
  </si>
  <si>
    <t>Santa Carmem</t>
  </si>
  <si>
    <t>Santa Cecília</t>
  </si>
  <si>
    <t>Santa Cecília do Pavão</t>
  </si>
  <si>
    <t>Santa Cecília do Sul</t>
  </si>
  <si>
    <t>Santa Clara d'Oeste</t>
  </si>
  <si>
    <t>Santa Clara do Sul</t>
  </si>
  <si>
    <t>Santa Cruz</t>
  </si>
  <si>
    <t>Santa Cruz Cabrália</t>
  </si>
  <si>
    <t>Santa Cruz da Baixa Verde</t>
  </si>
  <si>
    <t>Santa Cruz da Conceição</t>
  </si>
  <si>
    <t>Santa Cruz da Esperança</t>
  </si>
  <si>
    <t>Santa Cruz da Vitória</t>
  </si>
  <si>
    <t>Santa Cruz das Palmeiras</t>
  </si>
  <si>
    <t>Santa Cruz de Goiás</t>
  </si>
  <si>
    <t>Santa Cruz de Minas</t>
  </si>
  <si>
    <t>Santa Cruz de Monte Castelo</t>
  </si>
  <si>
    <t>Santa Cruz de Salinas</t>
  </si>
  <si>
    <t>Santa Cruz do Arari</t>
  </si>
  <si>
    <t>Santa Cruz do Capibaribe</t>
  </si>
  <si>
    <t>Santa Cruz do Escalvado</t>
  </si>
  <si>
    <t>Santa Cruz do Piauí</t>
  </si>
  <si>
    <t>Santa Cruz do Rio Pardo</t>
  </si>
  <si>
    <t>Santa Cruz do Sul</t>
  </si>
  <si>
    <t>Santa Cruz do Xingu</t>
  </si>
  <si>
    <t>Santa Cruz dos Milagres</t>
  </si>
  <si>
    <t>Santa Efigênia de Minas</t>
  </si>
  <si>
    <t>Santa Ernestina</t>
  </si>
  <si>
    <t>Santa Fé</t>
  </si>
  <si>
    <t>Santa Fé de Goiás</t>
  </si>
  <si>
    <t>Santa Fé de Minas</t>
  </si>
  <si>
    <t>Santa Fé do Araguaia</t>
  </si>
  <si>
    <t>Santa Fé do Sul</t>
  </si>
  <si>
    <t>Santa Filomena</t>
  </si>
  <si>
    <t>Santa Filomena do Maranhão</t>
  </si>
  <si>
    <t>Santa Gertrudes</t>
  </si>
  <si>
    <t>Santa Helena</t>
  </si>
  <si>
    <t>Santa Helena de Goiás</t>
  </si>
  <si>
    <t>Santa Helena de Minas</t>
  </si>
  <si>
    <t>Santa Inês</t>
  </si>
  <si>
    <t>Santa Isabel</t>
  </si>
  <si>
    <t>Santa Isabel do Ivaí</t>
  </si>
  <si>
    <t>Santa Isabel do Rio Negro</t>
  </si>
  <si>
    <t>Santa Izabel do Oeste</t>
  </si>
  <si>
    <t>Santa Izabel do Pará</t>
  </si>
  <si>
    <t>Santa Juliana</t>
  </si>
  <si>
    <t>Santa Leopoldina</t>
  </si>
  <si>
    <t>Santa Lúcia</t>
  </si>
  <si>
    <t>Santa Luz</t>
  </si>
  <si>
    <t>Santa Luzia</t>
  </si>
  <si>
    <t>Santa Luzia D'Oeste</t>
  </si>
  <si>
    <t>Santa Luzia do Itanhy</t>
  </si>
  <si>
    <t>Santa Luzia do Norte</t>
  </si>
  <si>
    <t>Santa Luzia do Pará</t>
  </si>
  <si>
    <t>Santa Luzia do Paruá</t>
  </si>
  <si>
    <t>Santa Margarida</t>
  </si>
  <si>
    <t>Santa Margarida do Sul</t>
  </si>
  <si>
    <t>Santa Maria</t>
  </si>
  <si>
    <t>Santa Maria da Boa Vista</t>
  </si>
  <si>
    <t>Santa Maria da Serra</t>
  </si>
  <si>
    <t>Santa Maria da Vitória</t>
  </si>
  <si>
    <t>Santa Maria das Barreiras</t>
  </si>
  <si>
    <t>Santa Maria de Itabira</t>
  </si>
  <si>
    <t>Santa Maria de Jetibá</t>
  </si>
  <si>
    <t>Santa Maria do Cambucá</t>
  </si>
  <si>
    <t>Santa Maria do Herval</t>
  </si>
  <si>
    <t>Santa Maria do Oeste</t>
  </si>
  <si>
    <t>Santa Maria do Pará</t>
  </si>
  <si>
    <t>Santa Maria do Salto</t>
  </si>
  <si>
    <t>Santa Maria do Suaçuí</t>
  </si>
  <si>
    <t>Santa Maria do Tocantins</t>
  </si>
  <si>
    <t>Santa Maria Madalena</t>
  </si>
  <si>
    <t>Santa Mariana</t>
  </si>
  <si>
    <t>Santa Mercedes</t>
  </si>
  <si>
    <t>Santa Mônica</t>
  </si>
  <si>
    <t>Santa Quitéria</t>
  </si>
  <si>
    <t>Santa Quitéria do Maranhão</t>
  </si>
  <si>
    <t>Santa Rita</t>
  </si>
  <si>
    <t>Santa Rita d'Oeste</t>
  </si>
  <si>
    <t>Santa Rita de Caldas</t>
  </si>
  <si>
    <t>Santa Rita de Cássia</t>
  </si>
  <si>
    <t>Santa Rita de Ibitipoca</t>
  </si>
  <si>
    <t>Santa Rita de Jacutinga</t>
  </si>
  <si>
    <t>Santa Rita de Minas</t>
  </si>
  <si>
    <t>Santa Rita do Araguaia</t>
  </si>
  <si>
    <t>Santa Rita do Itueto</t>
  </si>
  <si>
    <t>Santa Rita do Novo Destino</t>
  </si>
  <si>
    <t>Santa Rita do Pardo</t>
  </si>
  <si>
    <t>Santa Rita do Passa Quatro</t>
  </si>
  <si>
    <t>Santa Rita do Sapucaí</t>
  </si>
  <si>
    <t>Santa Rita do Tocantins</t>
  </si>
  <si>
    <t>Santa Rita do Trivelato</t>
  </si>
  <si>
    <t>Santa Rosa</t>
  </si>
  <si>
    <t>Santa Rosa da Serra</t>
  </si>
  <si>
    <t>Santa Rosa de Goiás</t>
  </si>
  <si>
    <t>Santa Rosa de Lima</t>
  </si>
  <si>
    <t>Santa Rosa de Viterbo</t>
  </si>
  <si>
    <t>Santa Rosa do Piauí</t>
  </si>
  <si>
    <t>Santa Rosa do Purus</t>
  </si>
  <si>
    <t>Santa Rosa do Sul</t>
  </si>
  <si>
    <t>Santa Rosa do Tocantins</t>
  </si>
  <si>
    <t>Santa Salete</t>
  </si>
  <si>
    <t>Santa Teresa</t>
  </si>
  <si>
    <t>Santa Teresinha</t>
  </si>
  <si>
    <t>Santa Tereza</t>
  </si>
  <si>
    <t>Santa Tereza de Goiás</t>
  </si>
  <si>
    <t>Santa Tereza do Oeste</t>
  </si>
  <si>
    <t>Santa Tereza do Tocantins</t>
  </si>
  <si>
    <t>Santa Terezinha</t>
  </si>
  <si>
    <t>Santa Terezinha de Goiás</t>
  </si>
  <si>
    <t>Santa Terezinha de Itaipu</t>
  </si>
  <si>
    <t>Santa Terezinha do Progresso</t>
  </si>
  <si>
    <t>Santa Terezinha do Tocantins</t>
  </si>
  <si>
    <t>Santa Vitória</t>
  </si>
  <si>
    <t>Santa Vitória do Palmar</t>
  </si>
  <si>
    <t>Santaluz</t>
  </si>
  <si>
    <t>Santana</t>
  </si>
  <si>
    <t>Santana da Boa Vista</t>
  </si>
  <si>
    <t>Santana da Ponte Pensa</t>
  </si>
  <si>
    <t>Santana da Vargem</t>
  </si>
  <si>
    <t>Santana de Cataguases</t>
  </si>
  <si>
    <t>Santana de Mangueira</t>
  </si>
  <si>
    <t>Santana de Parnaíba</t>
  </si>
  <si>
    <t>Santana de Pirapama</t>
  </si>
  <si>
    <t>Santana do Acaraú</t>
  </si>
  <si>
    <t>Santana do Araguaia</t>
  </si>
  <si>
    <t>Santana do Cariri</t>
  </si>
  <si>
    <t>Santana do Deserto</t>
  </si>
  <si>
    <t>Santana do Garambéu</t>
  </si>
  <si>
    <t>Santana do Ipanema</t>
  </si>
  <si>
    <t>Santana do Itararé</t>
  </si>
  <si>
    <t>Santana do Jacaré</t>
  </si>
  <si>
    <t>Santana do Manhuaçu</t>
  </si>
  <si>
    <t>Santana do Maranhão</t>
  </si>
  <si>
    <t>Santana do Matos</t>
  </si>
  <si>
    <t>Santana do Mundaú</t>
  </si>
  <si>
    <t>Santana do Paraíso</t>
  </si>
  <si>
    <t>Santana do Piauí</t>
  </si>
  <si>
    <t>Santana do Riacho</t>
  </si>
  <si>
    <t>Santana do São Francisco</t>
  </si>
  <si>
    <t>Santana do Seridó</t>
  </si>
  <si>
    <t>Santana dos Garrotes</t>
  </si>
  <si>
    <t>Santana dos Montes</t>
  </si>
  <si>
    <t>Santanópolis</t>
  </si>
  <si>
    <t>Santarém</t>
  </si>
  <si>
    <t>Santarém Novo</t>
  </si>
  <si>
    <t>Santiago</t>
  </si>
  <si>
    <t>Santiago do Sul</t>
  </si>
  <si>
    <t>Santo Afonso</t>
  </si>
  <si>
    <t>Santo Amaro</t>
  </si>
  <si>
    <t>Santo Amaro da Imperatriz</t>
  </si>
  <si>
    <t>Santo Amaro das Brotas</t>
  </si>
  <si>
    <t>Santo Amaro do Maranhão</t>
  </si>
  <si>
    <t>Santo Anastácio</t>
  </si>
  <si>
    <t>Santo André</t>
  </si>
  <si>
    <t>Santo Ângelo</t>
  </si>
  <si>
    <t>Santo Antônio</t>
  </si>
  <si>
    <t>Santo Antônio da Alegria</t>
  </si>
  <si>
    <t>Santo Antônio da Barra</t>
  </si>
  <si>
    <t>Santo Antônio da Patrulha</t>
  </si>
  <si>
    <t>Santo Antônio da Platina</t>
  </si>
  <si>
    <t>Santo Antônio das Missões</t>
  </si>
  <si>
    <t>Santo Antônio de Goiás</t>
  </si>
  <si>
    <t>Santo Antônio de Jesus</t>
  </si>
  <si>
    <t>Santo Antônio de Lisboa</t>
  </si>
  <si>
    <t>Santo Antônio de Pádua</t>
  </si>
  <si>
    <t>Santo Antônio de Posse</t>
  </si>
  <si>
    <t>Santo Antônio do Amparo</t>
  </si>
  <si>
    <t>Santo Antônio do Aracanguá</t>
  </si>
  <si>
    <t>Santo Antônio do Aventureiro</t>
  </si>
  <si>
    <t>Santo Antônio do Caiuá</t>
  </si>
  <si>
    <t>Santo Antônio do Descoberto</t>
  </si>
  <si>
    <t>Santo Antônio do Grama</t>
  </si>
  <si>
    <t>Santo Antônio do Içá</t>
  </si>
  <si>
    <t>Santo Antônio do Itambé</t>
  </si>
  <si>
    <t>Santo Antônio do Jacinto</t>
  </si>
  <si>
    <t>Santo Antônio do Jardim</t>
  </si>
  <si>
    <t>Santo Antônio do Leste</t>
  </si>
  <si>
    <t>Santo Antônio do Leverger</t>
  </si>
  <si>
    <t>Santo Antônio do Monte</t>
  </si>
  <si>
    <t>Santo Antônio do Palma</t>
  </si>
  <si>
    <t>Santo Antônio do Paraíso</t>
  </si>
  <si>
    <t>Santo Antônio do Pinhal</t>
  </si>
  <si>
    <t>Santo Antônio do Planalto</t>
  </si>
  <si>
    <t>Santo Antônio do Retiro</t>
  </si>
  <si>
    <t>Santo Antônio do Rio Abaixo</t>
  </si>
  <si>
    <t>Santo Antônio do Sudoeste</t>
  </si>
  <si>
    <t>Santo Antônio do Tauá</t>
  </si>
  <si>
    <t>Santo Antônio dos Lopes</t>
  </si>
  <si>
    <t>Santo Antônio dos Milagres</t>
  </si>
  <si>
    <t>Santo Augusto</t>
  </si>
  <si>
    <t>Santo Cristo</t>
  </si>
  <si>
    <t>Santo Estêvão</t>
  </si>
  <si>
    <t>Santo Expedito</t>
  </si>
  <si>
    <t>Santo Expedito do Sul</t>
  </si>
  <si>
    <t>Santo Hipólito</t>
  </si>
  <si>
    <t>Santo Inácio</t>
  </si>
  <si>
    <t>Santo Inácio do Piauí</t>
  </si>
  <si>
    <t>Santópolis do Aguapeí</t>
  </si>
  <si>
    <t>Santos</t>
  </si>
  <si>
    <t>Santos Dumont</t>
  </si>
  <si>
    <t>São Benedito</t>
  </si>
  <si>
    <t>São Benedito do Rio Preto</t>
  </si>
  <si>
    <t>São Benedito do Sul</t>
  </si>
  <si>
    <t>São Bentinho</t>
  </si>
  <si>
    <t>São Bento</t>
  </si>
  <si>
    <t>São Bento Abade</t>
  </si>
  <si>
    <t>São Bento do Norte</t>
  </si>
  <si>
    <t>São Bento do Sapucaí</t>
  </si>
  <si>
    <t>São Bento do Sul</t>
  </si>
  <si>
    <t>São Bento do Tocantins</t>
  </si>
  <si>
    <t>São Bento do Trairí</t>
  </si>
  <si>
    <t>São Bento do Una</t>
  </si>
  <si>
    <t>São Bernardino</t>
  </si>
  <si>
    <t>São Bernardo</t>
  </si>
  <si>
    <t>São Bernardo do Campo</t>
  </si>
  <si>
    <t>São Bonifácio</t>
  </si>
  <si>
    <t>São Borja</t>
  </si>
  <si>
    <t>São Brás</t>
  </si>
  <si>
    <t>São Brás do Suaçuí</t>
  </si>
  <si>
    <t>São Braz do Piauí</t>
  </si>
  <si>
    <t>São Caetano</t>
  </si>
  <si>
    <t>São Caetano de Odivelas</t>
  </si>
  <si>
    <t>São Caetano do Sul</t>
  </si>
  <si>
    <t>São Carlos</t>
  </si>
  <si>
    <t>São Carlos do Ivaí</t>
  </si>
  <si>
    <t>São Cristóvão</t>
  </si>
  <si>
    <t>São Cristovão do Sul</t>
  </si>
  <si>
    <t>São Desidério</t>
  </si>
  <si>
    <t>São Domingos</t>
  </si>
  <si>
    <t>São Domingos das Dores</t>
  </si>
  <si>
    <t>São Domingos do Araguaia</t>
  </si>
  <si>
    <t>São Domingos do Azeitão</t>
  </si>
  <si>
    <t>São Domingos do Capim</t>
  </si>
  <si>
    <t>São Domingos do Cariri</t>
  </si>
  <si>
    <t>São Domingos do Maranhão</t>
  </si>
  <si>
    <t>São Domingos do Norte</t>
  </si>
  <si>
    <t>São Domingos do Prata</t>
  </si>
  <si>
    <t>São Domingos do Sul</t>
  </si>
  <si>
    <t>São Felipe</t>
  </si>
  <si>
    <t>São Felipe D'Oeste</t>
  </si>
  <si>
    <t>São Félix</t>
  </si>
  <si>
    <t>São Félix de Balsas</t>
  </si>
  <si>
    <t>São Félix de Minas</t>
  </si>
  <si>
    <t>São Félix do Araguaia</t>
  </si>
  <si>
    <t>São Félix do Coribe</t>
  </si>
  <si>
    <t>São Félix do Piauí</t>
  </si>
  <si>
    <t>São Félix do Tocantins</t>
  </si>
  <si>
    <t>São Félix do Xingu</t>
  </si>
  <si>
    <t>São Fernando</t>
  </si>
  <si>
    <t>São Fidélis</t>
  </si>
  <si>
    <t>São Francisco</t>
  </si>
  <si>
    <t>São Francisco de Assis</t>
  </si>
  <si>
    <t>São Francisco de Assis do Piauí</t>
  </si>
  <si>
    <t>São Francisco de Goiás</t>
  </si>
  <si>
    <t>São Francisco de Itabapoana</t>
  </si>
  <si>
    <t>São Francisco de Paula</t>
  </si>
  <si>
    <t>São Francisco de Sales</t>
  </si>
  <si>
    <t>São Francisco do Brejão</t>
  </si>
  <si>
    <t>São Francisco do Conde</t>
  </si>
  <si>
    <t>São Francisco do Glória</t>
  </si>
  <si>
    <t>São Francisco do Guaporé</t>
  </si>
  <si>
    <t>São Francisco do Maranhão</t>
  </si>
  <si>
    <t>São Francisco do Oeste</t>
  </si>
  <si>
    <t>São Francisco do Pará</t>
  </si>
  <si>
    <t>São Francisco do Piauí</t>
  </si>
  <si>
    <t>São Francisco do Sul</t>
  </si>
  <si>
    <t>São Gabriel</t>
  </si>
  <si>
    <t>São Gabriel da Cachoeira</t>
  </si>
  <si>
    <t>São Gabriel da Palha</t>
  </si>
  <si>
    <t>São Gabriel do Oeste</t>
  </si>
  <si>
    <t>São Geraldo</t>
  </si>
  <si>
    <t>São Geraldo da Piedade</t>
  </si>
  <si>
    <t>São Geraldo do Araguaia</t>
  </si>
  <si>
    <t>São Geraldo do Baixio</t>
  </si>
  <si>
    <t>São Gonçalo</t>
  </si>
  <si>
    <t>São Gonçalo do Abaeté</t>
  </si>
  <si>
    <t>São Gonçalo do Amarante</t>
  </si>
  <si>
    <t>São Gonçalo do Gurguéia</t>
  </si>
  <si>
    <t>São Gonçalo do Pará</t>
  </si>
  <si>
    <t>São Gonçalo do Piauí</t>
  </si>
  <si>
    <t>São Gonçalo do Rio Abaixo</t>
  </si>
  <si>
    <t>São Gonçalo do Rio Preto</t>
  </si>
  <si>
    <t>São Gonçalo do Sapucaí</t>
  </si>
  <si>
    <t>São Gonçalo dos Campos</t>
  </si>
  <si>
    <t>São Gotardo</t>
  </si>
  <si>
    <t>São Jerônimo</t>
  </si>
  <si>
    <t>São Jerônimo da Serra</t>
  </si>
  <si>
    <t>São João</t>
  </si>
  <si>
    <t>São João Batista</t>
  </si>
  <si>
    <t>São João Batista do Glória</t>
  </si>
  <si>
    <t>São João d'Aliança</t>
  </si>
  <si>
    <t>São João da Baliza</t>
  </si>
  <si>
    <t>São João da Barra</t>
  </si>
  <si>
    <t>São João da Boa Vista</t>
  </si>
  <si>
    <t>São João da Canabrava</t>
  </si>
  <si>
    <t>São João da Fronteira</t>
  </si>
  <si>
    <t>São João da Lagoa</t>
  </si>
  <si>
    <t>São João da Mata</t>
  </si>
  <si>
    <t>São João da Paraúna</t>
  </si>
  <si>
    <t>São João da Ponta</t>
  </si>
  <si>
    <t>São João da Ponte</t>
  </si>
  <si>
    <t>São João da Serra</t>
  </si>
  <si>
    <t>São João da Urtiga</t>
  </si>
  <si>
    <t>São João da Varjota</t>
  </si>
  <si>
    <t>São João das Duas Pontes</t>
  </si>
  <si>
    <t>São João das Missões</t>
  </si>
  <si>
    <t>São João de Iracema</t>
  </si>
  <si>
    <t>São João de Meriti</t>
  </si>
  <si>
    <t>São João de Pirabas</t>
  </si>
  <si>
    <t>São João del Rei</t>
  </si>
  <si>
    <t>São João do Araguaia</t>
  </si>
  <si>
    <t>São João do Arraial</t>
  </si>
  <si>
    <t>São João do Caiuá</t>
  </si>
  <si>
    <t>São João do Cariri</t>
  </si>
  <si>
    <t>São João do Carú</t>
  </si>
  <si>
    <t>São João do Itaperiú</t>
  </si>
  <si>
    <t>São João do Ivaí</t>
  </si>
  <si>
    <t>São João do Jaguaribe</t>
  </si>
  <si>
    <t>São João do Manhuaçu</t>
  </si>
  <si>
    <t>São João do Manteninha</t>
  </si>
  <si>
    <t>São João do Oeste</t>
  </si>
  <si>
    <t>São João do Oriente</t>
  </si>
  <si>
    <t>São João do Pacuí</t>
  </si>
  <si>
    <t>São João do Paraíso</t>
  </si>
  <si>
    <t>São João do Pau d'Alho</t>
  </si>
  <si>
    <t>São João do Piauí</t>
  </si>
  <si>
    <t>São João do Polêsine</t>
  </si>
  <si>
    <t>São João do Rio do Peixe</t>
  </si>
  <si>
    <t>São João do Sabugi</t>
  </si>
  <si>
    <t>São João do Soter</t>
  </si>
  <si>
    <t>São João do Sul</t>
  </si>
  <si>
    <t>São João do Tigre</t>
  </si>
  <si>
    <t>São João do Triunfo</t>
  </si>
  <si>
    <t>São João dos Patos</t>
  </si>
  <si>
    <t>São João Evangelista</t>
  </si>
  <si>
    <t>São João Nepomuceno</t>
  </si>
  <si>
    <t>São Joaquim</t>
  </si>
  <si>
    <t>São Joaquim da Barra</t>
  </si>
  <si>
    <t>São Joaquim de Bicas</t>
  </si>
  <si>
    <t>São Joaquim do Monte</t>
  </si>
  <si>
    <t>São Jorge</t>
  </si>
  <si>
    <t>São Jorge d'Oeste</t>
  </si>
  <si>
    <t>São Jorge do Ivaí</t>
  </si>
  <si>
    <t>São Jorge do Patrocínio</t>
  </si>
  <si>
    <t>São José</t>
  </si>
  <si>
    <t>São José da Barra</t>
  </si>
  <si>
    <t>São José da Bela Vista</t>
  </si>
  <si>
    <t>São José da Boa Vista</t>
  </si>
  <si>
    <t>São José da Coroa Grande</t>
  </si>
  <si>
    <t>São José da Lagoa Tapada</t>
  </si>
  <si>
    <t>São José da Laje</t>
  </si>
  <si>
    <t>São José da Lapa</t>
  </si>
  <si>
    <t>São José da Safira</t>
  </si>
  <si>
    <t>São José da Tapera</t>
  </si>
  <si>
    <t>São José da Varginha</t>
  </si>
  <si>
    <t>São José da Vitória</t>
  </si>
  <si>
    <t>São José das Missões</t>
  </si>
  <si>
    <t>São José das Palmeiras</t>
  </si>
  <si>
    <t>São José de Caiana</t>
  </si>
  <si>
    <t>São José de Espinharas</t>
  </si>
  <si>
    <t>São José de Mipibu</t>
  </si>
  <si>
    <t>São José de Piranhas</t>
  </si>
  <si>
    <t>São José de Princesa</t>
  </si>
  <si>
    <t>São José de Ribamar</t>
  </si>
  <si>
    <t>São José de Ubá</t>
  </si>
  <si>
    <t>São José do Alegre</t>
  </si>
  <si>
    <t>São José do Barreiro</t>
  </si>
  <si>
    <t>São José do Belmonte</t>
  </si>
  <si>
    <t>São José do Bonfim</t>
  </si>
  <si>
    <t>São José do Brejo do Cruz</t>
  </si>
  <si>
    <t>São José do Calçado</t>
  </si>
  <si>
    <t>São José do Campestre</t>
  </si>
  <si>
    <t>São José do Cedro</t>
  </si>
  <si>
    <t>São José do Cerrito</t>
  </si>
  <si>
    <t>São José do Divino</t>
  </si>
  <si>
    <t>São José do Egito</t>
  </si>
  <si>
    <t>São José do Goiabal</t>
  </si>
  <si>
    <t>São José do Herval</t>
  </si>
  <si>
    <t>São José do Hortêncio</t>
  </si>
  <si>
    <t>São José do Inhacorá</t>
  </si>
  <si>
    <t>São José do Jacuípe</t>
  </si>
  <si>
    <t>São José do Jacuri</t>
  </si>
  <si>
    <t>São José do Mantimento</t>
  </si>
  <si>
    <t>São José do Norte</t>
  </si>
  <si>
    <t>São José do Ouro</t>
  </si>
  <si>
    <t>São José do Peixe</t>
  </si>
  <si>
    <t>São José do Piauí</t>
  </si>
  <si>
    <t>São José do Povo</t>
  </si>
  <si>
    <t>São José do Rio Claro</t>
  </si>
  <si>
    <t>São José do Rio Pardo</t>
  </si>
  <si>
    <t>São José do Rio Preto</t>
  </si>
  <si>
    <t>São José do Sabugi</t>
  </si>
  <si>
    <t>São José do Seridó</t>
  </si>
  <si>
    <t>São José do Sul</t>
  </si>
  <si>
    <t>São José do Vale do Rio Preto</t>
  </si>
  <si>
    <t>São José do Xingu</t>
  </si>
  <si>
    <t>São José dos Ausentes</t>
  </si>
  <si>
    <t>São José dos Basílios</t>
  </si>
  <si>
    <t>São José dos Campos</t>
  </si>
  <si>
    <t>São José dos Cordeiros</t>
  </si>
  <si>
    <t>São José dos Pinhais</t>
  </si>
  <si>
    <t>São José dos Quatro Marcos</t>
  </si>
  <si>
    <t>São José dos Ramos</t>
  </si>
  <si>
    <t>São Julião</t>
  </si>
  <si>
    <t>São Leopoldo</t>
  </si>
  <si>
    <t>São Lourenço</t>
  </si>
  <si>
    <t>São Lourenço da Mata</t>
  </si>
  <si>
    <t>São Lourenço da Serra</t>
  </si>
  <si>
    <t>São Lourenço do Oeste</t>
  </si>
  <si>
    <t>São Lourenço do Piauí</t>
  </si>
  <si>
    <t>São Lourenço do Sul</t>
  </si>
  <si>
    <t>São Ludgero</t>
  </si>
  <si>
    <t>São Luís</t>
  </si>
  <si>
    <t>São Luís de Montes Belos</t>
  </si>
  <si>
    <t>São Luís do Curu</t>
  </si>
  <si>
    <t>São Luis do Piauí</t>
  </si>
  <si>
    <t>São Luís do Quitunde</t>
  </si>
  <si>
    <t>São Luís Gonzaga do Maranhão</t>
  </si>
  <si>
    <t>São Luiz</t>
  </si>
  <si>
    <t>São Luiz do Norte</t>
  </si>
  <si>
    <t>São Luiz do Paraitinga</t>
  </si>
  <si>
    <t>São Luiz Gonzaga</t>
  </si>
  <si>
    <t>São Mamede</t>
  </si>
  <si>
    <t>São Manoel do Paraná</t>
  </si>
  <si>
    <t>São Manuel</t>
  </si>
  <si>
    <t>São Marcos</t>
  </si>
  <si>
    <t>São Martinho</t>
  </si>
  <si>
    <t>São Martinho da Serra</t>
  </si>
  <si>
    <t>São Mateus</t>
  </si>
  <si>
    <t>São Mateus do Maranhão</t>
  </si>
  <si>
    <t>São Mateus do Sul</t>
  </si>
  <si>
    <t>São Miguel</t>
  </si>
  <si>
    <t>São Miguel Arcanjo</t>
  </si>
  <si>
    <t>São Miguel da Baixa Grande</t>
  </si>
  <si>
    <t>São Miguel da Boa Vista</t>
  </si>
  <si>
    <t>São Miguel das Matas</t>
  </si>
  <si>
    <t>São Miguel das Missões</t>
  </si>
  <si>
    <t>São Miguel de Taipu</t>
  </si>
  <si>
    <t>São Miguel do Aleixo</t>
  </si>
  <si>
    <t>São Miguel do Anta</t>
  </si>
  <si>
    <t>São Miguel do Araguaia</t>
  </si>
  <si>
    <t>São Miguel do Fidalgo</t>
  </si>
  <si>
    <t>São Miguel do Gostoso</t>
  </si>
  <si>
    <t>São Miguel do Guamá</t>
  </si>
  <si>
    <t>São Miguel do Guaporé</t>
  </si>
  <si>
    <t>São Miguel do Iguaçu</t>
  </si>
  <si>
    <t>São Miguel do Oeste</t>
  </si>
  <si>
    <t>São Miguel do Passa Quatro</t>
  </si>
  <si>
    <t>São Miguel do Tapuio</t>
  </si>
  <si>
    <t>São Miguel do Tocantins</t>
  </si>
  <si>
    <t>São Miguel dos Campos</t>
  </si>
  <si>
    <t>São Miguel dos Milagres</t>
  </si>
  <si>
    <t>São Nicolau</t>
  </si>
  <si>
    <t>São Patrício</t>
  </si>
  <si>
    <t>São Paulo</t>
  </si>
  <si>
    <t>São Paulo das Missões</t>
  </si>
  <si>
    <t>São Paulo de Olivença</t>
  </si>
  <si>
    <t>São Paulo do Potengi</t>
  </si>
  <si>
    <t>São Pedro</t>
  </si>
  <si>
    <t>São Pedro da Água Branca</t>
  </si>
  <si>
    <t>São Pedro da Aldeia</t>
  </si>
  <si>
    <t>São Pedro da Cipa</t>
  </si>
  <si>
    <t>São Pedro da Serra</t>
  </si>
  <si>
    <t>São Pedro da União</t>
  </si>
  <si>
    <t>São Pedro das Missões</t>
  </si>
  <si>
    <t>São Pedro de Alcântara</t>
  </si>
  <si>
    <t>São Pedro do Butiá</t>
  </si>
  <si>
    <t>São Pedro do Iguaçu</t>
  </si>
  <si>
    <t>São Pedro do Ivaí</t>
  </si>
  <si>
    <t>São Pedro do Paraná</t>
  </si>
  <si>
    <t>São Pedro do Piauí</t>
  </si>
  <si>
    <t>São Pedro do Suaçuí</t>
  </si>
  <si>
    <t>São Pedro do Sul</t>
  </si>
  <si>
    <t>São Pedro do Turvo</t>
  </si>
  <si>
    <t>São Pedro dos Crentes</t>
  </si>
  <si>
    <t>São Pedro dos Ferros</t>
  </si>
  <si>
    <t>São Rafael</t>
  </si>
  <si>
    <t>São Raimundo das Mangabeiras</t>
  </si>
  <si>
    <t>São Raimundo do Doca Bezerra</t>
  </si>
  <si>
    <t>São Raimundo Nonato</t>
  </si>
  <si>
    <t>São Roberto</t>
  </si>
  <si>
    <t>São Romão</t>
  </si>
  <si>
    <t>São Roque</t>
  </si>
  <si>
    <t>São Roque de Minas</t>
  </si>
  <si>
    <t>São Roque do Canaã</t>
  </si>
  <si>
    <t>São Salvador do Tocantins</t>
  </si>
  <si>
    <t>São Sebastião</t>
  </si>
  <si>
    <t>São Sebastião da Amoreira</t>
  </si>
  <si>
    <t>São Sebastião da Bela Vista</t>
  </si>
  <si>
    <t>São Sebastião da Boa Vista</t>
  </si>
  <si>
    <t>São Sebastião da Grama</t>
  </si>
  <si>
    <t>São Sebastião da Vargem Alegre</t>
  </si>
  <si>
    <t>São Sebastião de Lagoa de Roça</t>
  </si>
  <si>
    <t>São Sebastião do Alto</t>
  </si>
  <si>
    <t>São Sebastião do Anta</t>
  </si>
  <si>
    <t>São Sebastião do Caí</t>
  </si>
  <si>
    <t>São Sebastião do Maranhão</t>
  </si>
  <si>
    <t>São Sebastião do Oeste</t>
  </si>
  <si>
    <t>São Sebastião do Paraíso</t>
  </si>
  <si>
    <t>São Sebastião do Passé</t>
  </si>
  <si>
    <t>São Sebastião do Rio Preto</t>
  </si>
  <si>
    <t>São Sebastião do Rio Verde</t>
  </si>
  <si>
    <t>São Sebastião do Tocantins</t>
  </si>
  <si>
    <t>São Sebastião do Uatumã</t>
  </si>
  <si>
    <t>São Sebastião do Umbuzeiro</t>
  </si>
  <si>
    <t>São Sepé</t>
  </si>
  <si>
    <t>São Simão</t>
  </si>
  <si>
    <t>São Thomé das Letras</t>
  </si>
  <si>
    <t>São Tiago</t>
  </si>
  <si>
    <t>São Tomás de Aquino</t>
  </si>
  <si>
    <t>São Tomé</t>
  </si>
  <si>
    <t>São Valentim</t>
  </si>
  <si>
    <t>São Valentim do Sul</t>
  </si>
  <si>
    <t>São Valério</t>
  </si>
  <si>
    <t>São Valério do Sul</t>
  </si>
  <si>
    <t>São Vendelino</t>
  </si>
  <si>
    <t>São Vicente</t>
  </si>
  <si>
    <t>São Vicente de Minas</t>
  </si>
  <si>
    <t>São Vicente do Seridó</t>
  </si>
  <si>
    <t>São Vicente do Sul</t>
  </si>
  <si>
    <t>São Vicente Ferrer</t>
  </si>
  <si>
    <t>Sapé</t>
  </si>
  <si>
    <t>Sapeaçu</t>
  </si>
  <si>
    <t>Sapezal</t>
  </si>
  <si>
    <t>Sapiranga</t>
  </si>
  <si>
    <t>Sapopema</t>
  </si>
  <si>
    <t>Sapucaí-Mirim</t>
  </si>
  <si>
    <t>Sapucaia</t>
  </si>
  <si>
    <t>Sapucaia do Sul</t>
  </si>
  <si>
    <t>Saquarema</t>
  </si>
  <si>
    <t>Sarandi</t>
  </si>
  <si>
    <t>Sarapuí</t>
  </si>
  <si>
    <t>Sardoá</t>
  </si>
  <si>
    <t>Sarutaiá</t>
  </si>
  <si>
    <t>Sarzedo</t>
  </si>
  <si>
    <t>Sátiro Dias</t>
  </si>
  <si>
    <t>Satuba</t>
  </si>
  <si>
    <t>Satubinha</t>
  </si>
  <si>
    <t>Saubara</t>
  </si>
  <si>
    <t>Saudade do Iguaçu</t>
  </si>
  <si>
    <t>Saudades</t>
  </si>
  <si>
    <t>Saúde</t>
  </si>
  <si>
    <t>Schroeder</t>
  </si>
  <si>
    <t>Seabra</t>
  </si>
  <si>
    <t>Seara</t>
  </si>
  <si>
    <t>Sebastianópolis do Sul</t>
  </si>
  <si>
    <t>Sebastião Barros</t>
  </si>
  <si>
    <t>Sebastião Laranjeiras</t>
  </si>
  <si>
    <t>Sebastião Leal</t>
  </si>
  <si>
    <t>Seberi</t>
  </si>
  <si>
    <t>Sede Nova</t>
  </si>
  <si>
    <t>Segredo</t>
  </si>
  <si>
    <t>Selbach</t>
  </si>
  <si>
    <t>Selvíria</t>
  </si>
  <si>
    <t>Sem-Peixe</t>
  </si>
  <si>
    <t>Sena Madureira</t>
  </si>
  <si>
    <t>Senador Alexandre Costa</t>
  </si>
  <si>
    <t>Senador Amaral</t>
  </si>
  <si>
    <t>Senador Canedo</t>
  </si>
  <si>
    <t>Senador Cortes</t>
  </si>
  <si>
    <t>Senador Elói de Souza</t>
  </si>
  <si>
    <t>Senador Firmino</t>
  </si>
  <si>
    <t>Senador Georgino Avelino</t>
  </si>
  <si>
    <t>Senador Guiomard</t>
  </si>
  <si>
    <t>Senador José Bento</t>
  </si>
  <si>
    <t>Senador José Porfírio</t>
  </si>
  <si>
    <t>Senador La Rocque</t>
  </si>
  <si>
    <t>Senador Modestino Gonçalves</t>
  </si>
  <si>
    <t>Senador Pompeu</t>
  </si>
  <si>
    <t>Senador Rui Palmeira</t>
  </si>
  <si>
    <t>Senador Sá</t>
  </si>
  <si>
    <t>Senador Salgado Filho</t>
  </si>
  <si>
    <t>Sengés</t>
  </si>
  <si>
    <t>Senhor do Bonfim</t>
  </si>
  <si>
    <t>Senhora de Oliveira</t>
  </si>
  <si>
    <t>Senhora do Porto</t>
  </si>
  <si>
    <t>Senhora dos Remédios</t>
  </si>
  <si>
    <t>Sentinela do Sul</t>
  </si>
  <si>
    <t>Sento Sé</t>
  </si>
  <si>
    <t>Serafina Corrêa</t>
  </si>
  <si>
    <t>Sericita</t>
  </si>
  <si>
    <t>Seringueiras</t>
  </si>
  <si>
    <t>Sério</t>
  </si>
  <si>
    <t>Seritinga</t>
  </si>
  <si>
    <t>Seropédica</t>
  </si>
  <si>
    <t>Serra</t>
  </si>
  <si>
    <t>Serra Alta</t>
  </si>
  <si>
    <t>Serra Azul</t>
  </si>
  <si>
    <t>Serra Azul de Minas</t>
  </si>
  <si>
    <t>Serra Branca</t>
  </si>
  <si>
    <t>Serra Caiada</t>
  </si>
  <si>
    <t>Serra da Raiz</t>
  </si>
  <si>
    <t>Serra da Saudade</t>
  </si>
  <si>
    <t>Serra de São Bento</t>
  </si>
  <si>
    <t>Serra do Mel</t>
  </si>
  <si>
    <t>Serra do Navio</t>
  </si>
  <si>
    <t>Serra do Ramalho</t>
  </si>
  <si>
    <t>Serra do Salitre</t>
  </si>
  <si>
    <t>Serra dos Aimorés</t>
  </si>
  <si>
    <t>Serra Dourada</t>
  </si>
  <si>
    <t>Serra Grande</t>
  </si>
  <si>
    <t>Serra Negra</t>
  </si>
  <si>
    <t>Serra Negra do Norte</t>
  </si>
  <si>
    <t>Serra Nova Dourada</t>
  </si>
  <si>
    <t>Serra Preta</t>
  </si>
  <si>
    <t>Serra Redonda</t>
  </si>
  <si>
    <t>Serra Talhada</t>
  </si>
  <si>
    <t>Serrana</t>
  </si>
  <si>
    <t>Serrania</t>
  </si>
  <si>
    <t>Serrano do Maranhão</t>
  </si>
  <si>
    <t>Serranópolis</t>
  </si>
  <si>
    <t>Serranópolis de Minas</t>
  </si>
  <si>
    <t>Serranópolis do Iguaçu</t>
  </si>
  <si>
    <t>Serranos</t>
  </si>
  <si>
    <t>Serraria</t>
  </si>
  <si>
    <t>Serrinha</t>
  </si>
  <si>
    <t>Serrinha dos Pintos</t>
  </si>
  <si>
    <t>Serrita</t>
  </si>
  <si>
    <t>Serro</t>
  </si>
  <si>
    <t>Serrolândia</t>
  </si>
  <si>
    <t>Sertaneja</t>
  </si>
  <si>
    <t>Sertânia</t>
  </si>
  <si>
    <t>Sertanópolis</t>
  </si>
  <si>
    <t>Sertão</t>
  </si>
  <si>
    <t>Sertão Santana</t>
  </si>
  <si>
    <t>Sertãozinho</t>
  </si>
  <si>
    <t>Sete Barras</t>
  </si>
  <si>
    <t>Sete de Setembro</t>
  </si>
  <si>
    <t>Sete Lagoas</t>
  </si>
  <si>
    <t>Sete Quedas</t>
  </si>
  <si>
    <t>Setubinha</t>
  </si>
  <si>
    <t>Severiano de Almeida</t>
  </si>
  <si>
    <t>Severiano Melo</t>
  </si>
  <si>
    <t>Severínia</t>
  </si>
  <si>
    <t>Siderópolis</t>
  </si>
  <si>
    <t>Sidrolândia</t>
  </si>
  <si>
    <t>Sigefredo Pacheco</t>
  </si>
  <si>
    <t>Silva Jardim</t>
  </si>
  <si>
    <t>Silvânia</t>
  </si>
  <si>
    <t>Silvanópolis</t>
  </si>
  <si>
    <t>Silveira Martins</t>
  </si>
  <si>
    <t>Silveirânia</t>
  </si>
  <si>
    <t>Silveiras</t>
  </si>
  <si>
    <t>Silves</t>
  </si>
  <si>
    <t>Silvianópolis</t>
  </si>
  <si>
    <t>Simão Dias</t>
  </si>
  <si>
    <t>Simão Pereira</t>
  </si>
  <si>
    <t>Simões</t>
  </si>
  <si>
    <t>Simões Filho</t>
  </si>
  <si>
    <t>Simolândia</t>
  </si>
  <si>
    <t>Simonésia</t>
  </si>
  <si>
    <t>Simplício Mendes</t>
  </si>
  <si>
    <t>Sinimbu</t>
  </si>
  <si>
    <t>Sinop</t>
  </si>
  <si>
    <t>Siqueira Campos</t>
  </si>
  <si>
    <t>Sirinhaém</t>
  </si>
  <si>
    <t>Siriri</t>
  </si>
  <si>
    <t>Sítio d'Abadia</t>
  </si>
  <si>
    <t>Sítio do Mato</t>
  </si>
  <si>
    <t>Sítio do Quinto</t>
  </si>
  <si>
    <t>Sítio Novo</t>
  </si>
  <si>
    <t>Sítio Novo do Tocantins</t>
  </si>
  <si>
    <t>Sobradinho</t>
  </si>
  <si>
    <t>Sobrado</t>
  </si>
  <si>
    <t>Sobral</t>
  </si>
  <si>
    <t>Sobrália</t>
  </si>
  <si>
    <t>Socorro</t>
  </si>
  <si>
    <t>Socorro do Piauí</t>
  </si>
  <si>
    <t>Solânea</t>
  </si>
  <si>
    <t>Soledade</t>
  </si>
  <si>
    <t>Soledade de Minas</t>
  </si>
  <si>
    <t>Solidão</t>
  </si>
  <si>
    <t>Solonópole</t>
  </si>
  <si>
    <t>Sombrio</t>
  </si>
  <si>
    <t>Sonora</t>
  </si>
  <si>
    <t>Sooretama</t>
  </si>
  <si>
    <t>Sorocaba</t>
  </si>
  <si>
    <t>Sorriso</t>
  </si>
  <si>
    <t>Sossêgo</t>
  </si>
  <si>
    <t>Soure</t>
  </si>
  <si>
    <t>Sousa</t>
  </si>
  <si>
    <t>Souto Soares</t>
  </si>
  <si>
    <t>Sucupira</t>
  </si>
  <si>
    <t>Sucupira do Norte</t>
  </si>
  <si>
    <t>Sucupira do Riachão</t>
  </si>
  <si>
    <t>Sud Mennucci</t>
  </si>
  <si>
    <t>Sul Brasil</t>
  </si>
  <si>
    <t>Sulina</t>
  </si>
  <si>
    <t>Sumaré</t>
  </si>
  <si>
    <t>Sumé</t>
  </si>
  <si>
    <t>Sumidouro</t>
  </si>
  <si>
    <t>Surubim</t>
  </si>
  <si>
    <t>Sussuapara</t>
  </si>
  <si>
    <t>Suzanápolis</t>
  </si>
  <si>
    <t>Suzano</t>
  </si>
  <si>
    <t>Tabaí</t>
  </si>
  <si>
    <t>Tabaporã</t>
  </si>
  <si>
    <t>Tabapuã</t>
  </si>
  <si>
    <t>Tabatinga</t>
  </si>
  <si>
    <t>Tabira</t>
  </si>
  <si>
    <t>Taboão da Serra</t>
  </si>
  <si>
    <t>Tabocas do Brejo Velho</t>
  </si>
  <si>
    <t>Taboleiro Grande</t>
  </si>
  <si>
    <t>Tabuleiro</t>
  </si>
  <si>
    <t>Tabuleiro do Norte</t>
  </si>
  <si>
    <t>Tacaimbó</t>
  </si>
  <si>
    <t>Tacaratu</t>
  </si>
  <si>
    <t>Taciba</t>
  </si>
  <si>
    <t>Tacima</t>
  </si>
  <si>
    <t>Tacuru</t>
  </si>
  <si>
    <t>Taguaí</t>
  </si>
  <si>
    <t>Taguatinga</t>
  </si>
  <si>
    <t>Taiaçu</t>
  </si>
  <si>
    <t>Tailândia</t>
  </si>
  <si>
    <t>Taió</t>
  </si>
  <si>
    <t>Taiobeiras</t>
  </si>
  <si>
    <t>Taipas do Tocantins</t>
  </si>
  <si>
    <t>Taipu</t>
  </si>
  <si>
    <t>Taiúva</t>
  </si>
  <si>
    <t>Talismã</t>
  </si>
  <si>
    <t>Tamandaré</t>
  </si>
  <si>
    <t>Tamarana</t>
  </si>
  <si>
    <t>Tambaú</t>
  </si>
  <si>
    <t>Tamboara</t>
  </si>
  <si>
    <t>Tamboril</t>
  </si>
  <si>
    <t>Tamboril do Piauí</t>
  </si>
  <si>
    <t>Tanabi</t>
  </si>
  <si>
    <t>Tangará</t>
  </si>
  <si>
    <t>Tangará da Serra</t>
  </si>
  <si>
    <t>Tanguá</t>
  </si>
  <si>
    <t>Tanhaçu</t>
  </si>
  <si>
    <t>Tanque d'Arca</t>
  </si>
  <si>
    <t>Tanque do Piauí</t>
  </si>
  <si>
    <t>Tanque Novo</t>
  </si>
  <si>
    <t>Tanquinho</t>
  </si>
  <si>
    <t>Taparuba</t>
  </si>
  <si>
    <t>Tapauá</t>
  </si>
  <si>
    <t>Tapejara</t>
  </si>
  <si>
    <t>Tapera</t>
  </si>
  <si>
    <t>Taperoá</t>
  </si>
  <si>
    <t>Tapes</t>
  </si>
  <si>
    <t>Tapira</t>
  </si>
  <si>
    <t>Tapiraí</t>
  </si>
  <si>
    <t>Tapiramutá</t>
  </si>
  <si>
    <t>Tapiratiba</t>
  </si>
  <si>
    <t>Tapurah</t>
  </si>
  <si>
    <t>Taquara</t>
  </si>
  <si>
    <t>Taquaraçu de Minas</t>
  </si>
  <si>
    <t>Taquaral</t>
  </si>
  <si>
    <t>Taquaral de Goiás</t>
  </si>
  <si>
    <t>Taquarana</t>
  </si>
  <si>
    <t>Taquari</t>
  </si>
  <si>
    <t>Taquaritinga</t>
  </si>
  <si>
    <t>Taquaritinga do Norte</t>
  </si>
  <si>
    <t>Taquarituba</t>
  </si>
  <si>
    <t>Taquarivaí</t>
  </si>
  <si>
    <t>Taquaruçu do Sul</t>
  </si>
  <si>
    <t>Taquarussu</t>
  </si>
  <si>
    <t>Tarabai</t>
  </si>
  <si>
    <t>Tarauacá</t>
  </si>
  <si>
    <t>Tarrafas</t>
  </si>
  <si>
    <t>Tartarugalzinho</t>
  </si>
  <si>
    <t>Tarumã</t>
  </si>
  <si>
    <t>Tarumirim</t>
  </si>
  <si>
    <t>Tasso Fragoso</t>
  </si>
  <si>
    <t>Tatuí</t>
  </si>
  <si>
    <t>Tauá</t>
  </si>
  <si>
    <t>Taubaté</t>
  </si>
  <si>
    <t>Tavares</t>
  </si>
  <si>
    <t>Tefé</t>
  </si>
  <si>
    <t>Teixeira</t>
  </si>
  <si>
    <t>Teixeira de Freitas</t>
  </si>
  <si>
    <t>Teixeira Soares</t>
  </si>
  <si>
    <t>Teixeiras</t>
  </si>
  <si>
    <t>Teixeirópolis</t>
  </si>
  <si>
    <t>Tejuçuoca</t>
  </si>
  <si>
    <t>Tejupá</t>
  </si>
  <si>
    <t>Telêmaco Borba</t>
  </si>
  <si>
    <t>Telha</t>
  </si>
  <si>
    <t>Tenente Ananias</t>
  </si>
  <si>
    <t>Tenente Laurentino Cruz</t>
  </si>
  <si>
    <t>Tenente Portela</t>
  </si>
  <si>
    <t>Tenório</t>
  </si>
  <si>
    <t>Teodoro Sampaio</t>
  </si>
  <si>
    <t>Teofilândia</t>
  </si>
  <si>
    <t>Teófilo Otoni</t>
  </si>
  <si>
    <t>Teolândia</t>
  </si>
  <si>
    <t>Teotônio Vilela</t>
  </si>
  <si>
    <t>Terenos</t>
  </si>
  <si>
    <t>Teresina</t>
  </si>
  <si>
    <t>Teresina de Goiás</t>
  </si>
  <si>
    <t>Teresópolis</t>
  </si>
  <si>
    <t>Terezinha</t>
  </si>
  <si>
    <t>Terezópolis de Goiás</t>
  </si>
  <si>
    <t>Terra Alta</t>
  </si>
  <si>
    <t>Terra Boa</t>
  </si>
  <si>
    <t>Terra de Areia</t>
  </si>
  <si>
    <t>Terra Nova</t>
  </si>
  <si>
    <t>Terra Nova do Norte</t>
  </si>
  <si>
    <t>Terra Rica</t>
  </si>
  <si>
    <t>Terra Roxa</t>
  </si>
  <si>
    <t>Terra Santa</t>
  </si>
  <si>
    <t>Tesouro</t>
  </si>
  <si>
    <t>Teutônia</t>
  </si>
  <si>
    <t>Theobroma</t>
  </si>
  <si>
    <t>Tianguá</t>
  </si>
  <si>
    <t>Tibagi</t>
  </si>
  <si>
    <t>Tibau</t>
  </si>
  <si>
    <t>Tibau do Sul</t>
  </si>
  <si>
    <t>Tietê</t>
  </si>
  <si>
    <t>Tigrinhos</t>
  </si>
  <si>
    <t>Tijucas</t>
  </si>
  <si>
    <t>Tijucas do Sul</t>
  </si>
  <si>
    <t>Timbaúba</t>
  </si>
  <si>
    <t>Timbaúba dos Batistas</t>
  </si>
  <si>
    <t>Timbé do Sul</t>
  </si>
  <si>
    <t>Timbiras</t>
  </si>
  <si>
    <t>Timbó</t>
  </si>
  <si>
    <t>Timbó Grande</t>
  </si>
  <si>
    <t>Timburi</t>
  </si>
  <si>
    <t>Timon</t>
  </si>
  <si>
    <t>Timóteo</t>
  </si>
  <si>
    <t>Tio Hugo</t>
  </si>
  <si>
    <t>Tiradentes do Sul</t>
  </si>
  <si>
    <t>Tiros</t>
  </si>
  <si>
    <t>Tobias Barreto</t>
  </si>
  <si>
    <t>Tocantínia</t>
  </si>
  <si>
    <t>Tocantinópolis</t>
  </si>
  <si>
    <t>Tocos do Moji</t>
  </si>
  <si>
    <t>Toledo</t>
  </si>
  <si>
    <t>Tomar do Geru</t>
  </si>
  <si>
    <t>Tomazina</t>
  </si>
  <si>
    <t>Tombos</t>
  </si>
  <si>
    <t>Tomé-Açu</t>
  </si>
  <si>
    <t>Tonantins</t>
  </si>
  <si>
    <t>Toritama</t>
  </si>
  <si>
    <t>Torixoréu</t>
  </si>
  <si>
    <t>Toropi</t>
  </si>
  <si>
    <t>Torre de Pedra</t>
  </si>
  <si>
    <t>Torres</t>
  </si>
  <si>
    <t>Torrinha</t>
  </si>
  <si>
    <t>Touros</t>
  </si>
  <si>
    <t>Trabiju</t>
  </si>
  <si>
    <t>Tracuateua</t>
  </si>
  <si>
    <t>Tracunhaém</t>
  </si>
  <si>
    <t>Traipu</t>
  </si>
  <si>
    <t>Trairão</t>
  </si>
  <si>
    <t>Trairi</t>
  </si>
  <si>
    <t>Trajano de Moraes</t>
  </si>
  <si>
    <t>Tramandaí</t>
  </si>
  <si>
    <t>Travesseiro</t>
  </si>
  <si>
    <t>Tremedal</t>
  </si>
  <si>
    <t>Tremembé</t>
  </si>
  <si>
    <t>Três Arroios</t>
  </si>
  <si>
    <t>Três Barras</t>
  </si>
  <si>
    <t>Três Barras do Paraná</t>
  </si>
  <si>
    <t>Três Cachoeiras</t>
  </si>
  <si>
    <t>Três Corações</t>
  </si>
  <si>
    <t>Três Coroas</t>
  </si>
  <si>
    <t>Três de Maio</t>
  </si>
  <si>
    <t>Três Forquilhas</t>
  </si>
  <si>
    <t>Três Fronteiras</t>
  </si>
  <si>
    <t>Três Lagoas</t>
  </si>
  <si>
    <t>Três Marias</t>
  </si>
  <si>
    <t>Três Palmeiras</t>
  </si>
  <si>
    <t>Três Passos</t>
  </si>
  <si>
    <t>Três Pontas</t>
  </si>
  <si>
    <t>Três Ranchos</t>
  </si>
  <si>
    <t>Três Rios</t>
  </si>
  <si>
    <t>Treviso</t>
  </si>
  <si>
    <t>Treze de Maio</t>
  </si>
  <si>
    <t>Treze Tílias</t>
  </si>
  <si>
    <t>Trindade</t>
  </si>
  <si>
    <t>Trindade do Sul</t>
  </si>
  <si>
    <t>Triunfo</t>
  </si>
  <si>
    <t>Triunfo Potiguar</t>
  </si>
  <si>
    <t>Trizidela do Vale</t>
  </si>
  <si>
    <t>Trombas</t>
  </si>
  <si>
    <t>Trombudo Central</t>
  </si>
  <si>
    <t>Tubarão</t>
  </si>
  <si>
    <t>Tucano</t>
  </si>
  <si>
    <t>Tucumã</t>
  </si>
  <si>
    <t>Tucunduva</t>
  </si>
  <si>
    <t>Tucuruí</t>
  </si>
  <si>
    <t>Tufilândia</t>
  </si>
  <si>
    <t>Tuiuti</t>
  </si>
  <si>
    <t>Tumiritinga</t>
  </si>
  <si>
    <t>Tunápolis</t>
  </si>
  <si>
    <t>Tunas</t>
  </si>
  <si>
    <t>Tunas do Paraná</t>
  </si>
  <si>
    <t>Tuneiras do Oeste</t>
  </si>
  <si>
    <t>Tuntum</t>
  </si>
  <si>
    <t>Tupã</t>
  </si>
  <si>
    <t>Tupaciguara</t>
  </si>
  <si>
    <t>Tupanatinga</t>
  </si>
  <si>
    <t>Tupanci do Sul</t>
  </si>
  <si>
    <t>Tupanciretã</t>
  </si>
  <si>
    <t>Tupandi</t>
  </si>
  <si>
    <t>Tuparendi</t>
  </si>
  <si>
    <t>Tuparetama</t>
  </si>
  <si>
    <t>Tupãssi</t>
  </si>
  <si>
    <t>Tupi Paulista</t>
  </si>
  <si>
    <t>Tupirama</t>
  </si>
  <si>
    <t>Tupiratins</t>
  </si>
  <si>
    <t>Turiaçu</t>
  </si>
  <si>
    <t>Turilândia</t>
  </si>
  <si>
    <t>Turiúba</t>
  </si>
  <si>
    <t>Turmalina</t>
  </si>
  <si>
    <t>Turuçu</t>
  </si>
  <si>
    <t>Tururu</t>
  </si>
  <si>
    <t>Turvânia</t>
  </si>
  <si>
    <t>Turvelândia</t>
  </si>
  <si>
    <t>Turvo</t>
  </si>
  <si>
    <t>Turvolândia</t>
  </si>
  <si>
    <t>Tutóia</t>
  </si>
  <si>
    <t>Uarini</t>
  </si>
  <si>
    <t>Uauá</t>
  </si>
  <si>
    <t>Ubá</t>
  </si>
  <si>
    <t>Ubaí</t>
  </si>
  <si>
    <t>Ubaíra</t>
  </si>
  <si>
    <t>Ubaitaba</t>
  </si>
  <si>
    <t>Ubajara</t>
  </si>
  <si>
    <t>Ubaporanga</t>
  </si>
  <si>
    <t>Ubarana</t>
  </si>
  <si>
    <t>Ubatã</t>
  </si>
  <si>
    <t>Ubatuba</t>
  </si>
  <si>
    <t>Uberaba</t>
  </si>
  <si>
    <t>Uberlândia</t>
  </si>
  <si>
    <t>Ubirajara</t>
  </si>
  <si>
    <t>Ubiratã</t>
  </si>
  <si>
    <t>Ubiretama</t>
  </si>
  <si>
    <t>Uchoa</t>
  </si>
  <si>
    <t>Uibaí</t>
  </si>
  <si>
    <t>Uiramutã</t>
  </si>
  <si>
    <t>Uirapuru</t>
  </si>
  <si>
    <t>Uiraúna</t>
  </si>
  <si>
    <t>Ulianópolis</t>
  </si>
  <si>
    <t>Umari</t>
  </si>
  <si>
    <t>Umarizal</t>
  </si>
  <si>
    <t>Umbaúba</t>
  </si>
  <si>
    <t>Umburanas</t>
  </si>
  <si>
    <t>Umburatiba</t>
  </si>
  <si>
    <t>Umbuzeiro</t>
  </si>
  <si>
    <t>Umirim</t>
  </si>
  <si>
    <t>Umuarama</t>
  </si>
  <si>
    <t>Una</t>
  </si>
  <si>
    <t>Unaí</t>
  </si>
  <si>
    <t>União</t>
  </si>
  <si>
    <t>União da Serra</t>
  </si>
  <si>
    <t>União da Vitória</t>
  </si>
  <si>
    <t>União de Minas</t>
  </si>
  <si>
    <t>União do Oeste</t>
  </si>
  <si>
    <t>União do Sul</t>
  </si>
  <si>
    <t>União dos Palmares</t>
  </si>
  <si>
    <t>União Paulista</t>
  </si>
  <si>
    <t>Uniflor</t>
  </si>
  <si>
    <t>Unistalda</t>
  </si>
  <si>
    <t>Upanema</t>
  </si>
  <si>
    <t>Uraí</t>
  </si>
  <si>
    <t>Urandi</t>
  </si>
  <si>
    <t>Urânia</t>
  </si>
  <si>
    <t>Urbano Santos</t>
  </si>
  <si>
    <t>Uru</t>
  </si>
  <si>
    <t>Uruaçu</t>
  </si>
  <si>
    <t>Uruana</t>
  </si>
  <si>
    <t>Uruana de Minas</t>
  </si>
  <si>
    <t>Uruará</t>
  </si>
  <si>
    <t>Urubici</t>
  </si>
  <si>
    <t>Uruburetama</t>
  </si>
  <si>
    <t>Urucânia</t>
  </si>
  <si>
    <t>Urucará</t>
  </si>
  <si>
    <t>Uruçuca</t>
  </si>
  <si>
    <t>Uruçuí</t>
  </si>
  <si>
    <t>Urucuia</t>
  </si>
  <si>
    <t>Urucurituba</t>
  </si>
  <si>
    <t>Uruguaiana</t>
  </si>
  <si>
    <t>Uruoca</t>
  </si>
  <si>
    <t>Urupá</t>
  </si>
  <si>
    <t>Urupema</t>
  </si>
  <si>
    <t>Urupês</t>
  </si>
  <si>
    <t>Urussanga</t>
  </si>
  <si>
    <t>Urutaí</t>
  </si>
  <si>
    <t>Utinga</t>
  </si>
  <si>
    <t>Vacaria</t>
  </si>
  <si>
    <t>Vale de São Domingos</t>
  </si>
  <si>
    <t>Vale do Anari</t>
  </si>
  <si>
    <t>Vale do Paraíso</t>
  </si>
  <si>
    <t>Vale do Sol</t>
  </si>
  <si>
    <t>Vale Real</t>
  </si>
  <si>
    <t>Vale Verde</t>
  </si>
  <si>
    <t>Valença</t>
  </si>
  <si>
    <t>Valença do Piauí</t>
  </si>
  <si>
    <t>Valente</t>
  </si>
  <si>
    <t>Valentim Gentil</t>
  </si>
  <si>
    <t>Valinhos</t>
  </si>
  <si>
    <t>Valparaíso</t>
  </si>
  <si>
    <t>Valparaíso de Goiás</t>
  </si>
  <si>
    <t>Vanini</t>
  </si>
  <si>
    <t>Vargeão</t>
  </si>
  <si>
    <t>Vargem</t>
  </si>
  <si>
    <t>Vargem Alegre</t>
  </si>
  <si>
    <t>Vargem Alta</t>
  </si>
  <si>
    <t>Vargem Bonita</t>
  </si>
  <si>
    <t>Vargem Grande</t>
  </si>
  <si>
    <t>Vargem Grande do Rio Pardo</t>
  </si>
  <si>
    <t>Vargem Grande do Sul</t>
  </si>
  <si>
    <t>Vargem Grande Paulista</t>
  </si>
  <si>
    <t>Varginha</t>
  </si>
  <si>
    <t>Varjão</t>
  </si>
  <si>
    <t>Varjão de Minas</t>
  </si>
  <si>
    <t>Varjota</t>
  </si>
  <si>
    <t>Varre-Sai</t>
  </si>
  <si>
    <t>Várzea</t>
  </si>
  <si>
    <t>Várzea Alegre</t>
  </si>
  <si>
    <t>Várzea Branca</t>
  </si>
  <si>
    <t>Várzea da Palma</t>
  </si>
  <si>
    <t>Várzea da Roça</t>
  </si>
  <si>
    <t>Várzea do Poço</t>
  </si>
  <si>
    <t>Várzea Grande</t>
  </si>
  <si>
    <t>Várzea Nova</t>
  </si>
  <si>
    <t>Várzea Paulista</t>
  </si>
  <si>
    <t>Varzedo</t>
  </si>
  <si>
    <t>Varzelândia</t>
  </si>
  <si>
    <t>Vassouras</t>
  </si>
  <si>
    <t>Vazante</t>
  </si>
  <si>
    <t>Venâncio Aires</t>
  </si>
  <si>
    <t>Venda Nova do Imigrante</t>
  </si>
  <si>
    <t>Venha-Ver</t>
  </si>
  <si>
    <t>Ventania</t>
  </si>
  <si>
    <t>Venturosa</t>
  </si>
  <si>
    <t>Vera</t>
  </si>
  <si>
    <t>Vera Cruz</t>
  </si>
  <si>
    <t>Vera Cruz do Oeste</t>
  </si>
  <si>
    <t>Vera Mendes</t>
  </si>
  <si>
    <t>Veranópolis</t>
  </si>
  <si>
    <t>Verdejante</t>
  </si>
  <si>
    <t>Verdelândia</t>
  </si>
  <si>
    <t>Verê</t>
  </si>
  <si>
    <t>Vereda</t>
  </si>
  <si>
    <t>Veredinha</t>
  </si>
  <si>
    <t>Veríssimo</t>
  </si>
  <si>
    <t>Vermelho Novo</t>
  </si>
  <si>
    <t>Vertente do Lério</t>
  </si>
  <si>
    <t>Vertentes</t>
  </si>
  <si>
    <t>Vespasiano</t>
  </si>
  <si>
    <t>Vespasiano Corrêa</t>
  </si>
  <si>
    <t>Viadutos</t>
  </si>
  <si>
    <t>Viamão</t>
  </si>
  <si>
    <t>Viana</t>
  </si>
  <si>
    <t>Vianópolis</t>
  </si>
  <si>
    <t>Vicência</t>
  </si>
  <si>
    <t>Vicente Dutra</t>
  </si>
  <si>
    <t>Vicentina</t>
  </si>
  <si>
    <t>Vicentinópolis</t>
  </si>
  <si>
    <t>Viçosa</t>
  </si>
  <si>
    <t>Viçosa do Ceará</t>
  </si>
  <si>
    <t>Victor Graeff</t>
  </si>
  <si>
    <t>Vidal Ramos</t>
  </si>
  <si>
    <t>Videira</t>
  </si>
  <si>
    <t>Vieiras</t>
  </si>
  <si>
    <t>Vieirópolis</t>
  </si>
  <si>
    <t>Vigia</t>
  </si>
  <si>
    <t>Vila Bela da Santíssima Trindade</t>
  </si>
  <si>
    <t>Vila Boa</t>
  </si>
  <si>
    <t>Vila Flor</t>
  </si>
  <si>
    <t>Vila Flores</t>
  </si>
  <si>
    <t>Vila Lângaro</t>
  </si>
  <si>
    <t>Vila Maria</t>
  </si>
  <si>
    <t>Vila Nova do Piauí</t>
  </si>
  <si>
    <t>Vila Nova do Sul</t>
  </si>
  <si>
    <t>Vila Nova dos Martírios</t>
  </si>
  <si>
    <t>Vila Pavão</t>
  </si>
  <si>
    <t>Vila Propício</t>
  </si>
  <si>
    <t>Vila Rica</t>
  </si>
  <si>
    <t>Vila Valério</t>
  </si>
  <si>
    <t>Vila Velha</t>
  </si>
  <si>
    <t>Vilhena</t>
  </si>
  <si>
    <t>Vinhedo</t>
  </si>
  <si>
    <t>Viradouro</t>
  </si>
  <si>
    <t>Virgem da Lapa</t>
  </si>
  <si>
    <t>Virgínia</t>
  </si>
  <si>
    <t>Virginópolis</t>
  </si>
  <si>
    <t>Virgolândia</t>
  </si>
  <si>
    <t>Virmond</t>
  </si>
  <si>
    <t>Visconde do Rio Branco</t>
  </si>
  <si>
    <t>Viseu</t>
  </si>
  <si>
    <t>Vista Alegre</t>
  </si>
  <si>
    <t>Vista Alegre do Alto</t>
  </si>
  <si>
    <t>Vista Alegre do Prata</t>
  </si>
  <si>
    <t>Vista Gaúcha</t>
  </si>
  <si>
    <t>Vista Serrana</t>
  </si>
  <si>
    <t>Vitor Meireles</t>
  </si>
  <si>
    <t>Vitória</t>
  </si>
  <si>
    <t>Vitória Brasil</t>
  </si>
  <si>
    <t>Vitória da Conquista</t>
  </si>
  <si>
    <t>Vitória das Missões</t>
  </si>
  <si>
    <t>Vitória de Santo Antão</t>
  </si>
  <si>
    <t>Vitória do Jari</t>
  </si>
  <si>
    <t>Vitória do Mearim</t>
  </si>
  <si>
    <t>Vitória do Xingu</t>
  </si>
  <si>
    <t>Vitorino</t>
  </si>
  <si>
    <t>Vitorino Freire</t>
  </si>
  <si>
    <t>Volta Grande</t>
  </si>
  <si>
    <t>Volta Redonda</t>
  </si>
  <si>
    <t>Votorantim</t>
  </si>
  <si>
    <t>Votuporanga</t>
  </si>
  <si>
    <t>Wagner</t>
  </si>
  <si>
    <t>Wall Ferraz</t>
  </si>
  <si>
    <t>Wanderlândia</t>
  </si>
  <si>
    <t>Wanderley</t>
  </si>
  <si>
    <t>Wenceslau Braz</t>
  </si>
  <si>
    <t>Wenceslau Guimarães</t>
  </si>
  <si>
    <t>Westfália</t>
  </si>
  <si>
    <t>Witmarsum</t>
  </si>
  <si>
    <t>Xambioá</t>
  </si>
  <si>
    <t>Xambrê</t>
  </si>
  <si>
    <t>Xangri-lá</t>
  </si>
  <si>
    <t>Xanxerê</t>
  </si>
  <si>
    <t>Xapuri</t>
  </si>
  <si>
    <t>Xavantina</t>
  </si>
  <si>
    <t>Xaxim</t>
  </si>
  <si>
    <t>Xexéu</t>
  </si>
  <si>
    <t>Xinguara</t>
  </si>
  <si>
    <t>Xique-Xique</t>
  </si>
  <si>
    <t>Zabelê</t>
  </si>
  <si>
    <t>Zacarias</t>
  </si>
  <si>
    <t>Zé Doca</t>
  </si>
  <si>
    <t>Zortéa</t>
  </si>
  <si>
    <t>Rondônia</t>
  </si>
  <si>
    <t>Estado</t>
  </si>
  <si>
    <t>UF</t>
  </si>
  <si>
    <t>Codigo_UF</t>
  </si>
  <si>
    <t>Codigo_IBGE</t>
  </si>
  <si>
    <t>Capital</t>
  </si>
  <si>
    <t>Municipio</t>
  </si>
  <si>
    <t>26 - RECUSADO PELA AUDITORIA</t>
  </si>
  <si>
    <t>Lat</t>
  </si>
  <si>
    <t>Long</t>
  </si>
  <si>
    <t>Codigo_IBGE - DIG</t>
  </si>
  <si>
    <t>30 - AGUARDANDO AVERBAÇÃO</t>
  </si>
  <si>
    <t>50 - CANCELADO POR TIME OUT</t>
  </si>
  <si>
    <t>Cancelado</t>
  </si>
  <si>
    <t>22 - DIGITANDO</t>
  </si>
  <si>
    <t>*</t>
  </si>
  <si>
    <t>?</t>
  </si>
  <si>
    <t>Pq tem dois? Não separa produto</t>
  </si>
  <si>
    <t>Possui sem data API</t>
  </si>
  <si>
    <t>Robo ou analista?</t>
  </si>
  <si>
    <t>Pq é disponivel?</t>
  </si>
  <si>
    <t>Boleto. Deveria sempre ter data API?</t>
  </si>
  <si>
    <t>Tem falha de produto e data API e Alteração</t>
  </si>
  <si>
    <t>'-'</t>
  </si>
  <si>
    <t>Quem cancela? Deveria ter data API e Alteração?</t>
  </si>
  <si>
    <t>De que?</t>
  </si>
  <si>
    <t>Possui um sem data API</t>
  </si>
  <si>
    <t>Mês 4 Cadastro</t>
  </si>
  <si>
    <t>Goias</t>
  </si>
  <si>
    <t>Para</t>
  </si>
  <si>
    <t>Ceara</t>
  </si>
  <si>
    <t>Parana</t>
  </si>
  <si>
    <t>Amapa</t>
  </si>
  <si>
    <t>Maranhao</t>
  </si>
  <si>
    <t>Sao Paulo</t>
  </si>
  <si>
    <t>Piaui</t>
  </si>
  <si>
    <t>Espirito Santo</t>
  </si>
  <si>
    <t>Paraiba</t>
  </si>
  <si>
    <t>Objetivo</t>
  </si>
  <si>
    <t>Canal</t>
  </si>
  <si>
    <t>e-Cred</t>
  </si>
  <si>
    <t>Cefaz</t>
  </si>
  <si>
    <t>Televendas Londrina</t>
  </si>
  <si>
    <t>Televendas Maringá</t>
  </si>
  <si>
    <t>CheckListFilial</t>
  </si>
  <si>
    <t>Visita - Filial</t>
  </si>
  <si>
    <t>Código</t>
  </si>
  <si>
    <t>Fluxo</t>
  </si>
  <si>
    <t>CheckListCorban</t>
  </si>
  <si>
    <t>Visita - Corban</t>
  </si>
  <si>
    <t>ProspeccaoParceiros</t>
  </si>
  <si>
    <t>Prospecção de Parceiros - Corban</t>
  </si>
  <si>
    <t>CheckListInauguracaoFilial</t>
  </si>
  <si>
    <t>Inauguração - Filial</t>
  </si>
  <si>
    <t>Data</t>
  </si>
  <si>
    <t>Dia da Semana</t>
  </si>
  <si>
    <t>Feriado</t>
  </si>
  <si>
    <t>segunda-feira</t>
  </si>
  <si>
    <t>Confraternização Universal</t>
  </si>
  <si>
    <t>terça-feira</t>
  </si>
  <si>
    <t>sexta-feira</t>
  </si>
  <si>
    <t>sábado</t>
  </si>
  <si>
    <t>quinta-feira</t>
  </si>
  <si>
    <t>Nossa Sr.a Aparecida - Padroeira do Brasil</t>
  </si>
  <si>
    <t>domingo</t>
  </si>
  <si>
    <t>quarta-feira</t>
  </si>
  <si>
    <t>Dia da semana</t>
  </si>
  <si>
    <t>Dia Útil2</t>
  </si>
  <si>
    <t>Class Não Útil</t>
  </si>
  <si>
    <t>Dias Úteis-Ro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</si>
</sst>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"/>
  </numFmts>
  <fonts count="3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8"/>
      <color indexed="8"/>
      <name val="Arial"/>
      <family val="2"/>
    </font>
    <font>
      <sz val="8"/>
      <color indexed="9"/>
      <name val="Arial"/>
      <family val="2"/>
    </font>
    <font>
      <sz val="8"/>
      <color indexed="20"/>
      <name val="Arial"/>
      <family val="2"/>
    </font>
    <font>
      <b/>
      <sz val="8"/>
      <color indexed="52"/>
      <name val="Arial"/>
      <family val="2"/>
    </font>
    <font>
      <b/>
      <sz val="8"/>
      <color indexed="9"/>
      <name val="Arial"/>
      <family val="2"/>
    </font>
    <font>
      <i/>
      <sz val="8"/>
      <color indexed="23"/>
      <name val="Arial"/>
      <family val="2"/>
    </font>
    <font>
      <sz val="8"/>
      <color indexed="17"/>
      <name val="Arial"/>
      <family val="2"/>
    </font>
    <font>
      <b/>
      <sz val="15"/>
      <color indexed="56"/>
      <name val="Arial"/>
      <family val="2"/>
    </font>
    <font>
      <b/>
      <sz val="13"/>
      <color indexed="56"/>
      <name val="Arial"/>
      <family val="2"/>
    </font>
    <font>
      <b/>
      <sz val="11"/>
      <color indexed="56"/>
      <name val="Arial"/>
      <family val="2"/>
    </font>
    <font>
      <sz val="8"/>
      <color indexed="62"/>
      <name val="Arial"/>
      <family val="2"/>
    </font>
    <font>
      <sz val="8"/>
      <color indexed="52"/>
      <name val="Arial"/>
      <family val="2"/>
    </font>
    <font>
      <sz val="8"/>
      <color indexed="60"/>
      <name val="Arial"/>
      <family val="2"/>
    </font>
    <font>
      <b/>
      <sz val="8"/>
      <color indexed="63"/>
      <name val="Arial"/>
      <family val="2"/>
    </font>
    <font>
      <b/>
      <sz val="18"/>
      <color indexed="56"/>
      <name val="Cambria"/>
      <family val="2"/>
    </font>
    <font>
      <b/>
      <sz val="8"/>
      <color indexed="8"/>
      <name val="Arial"/>
      <family val="2"/>
    </font>
    <font>
      <sz val="8"/>
      <color indexed="10"/>
      <name val="Arial"/>
      <family val="2"/>
    </font>
    <font>
      <b/>
      <sz val="11"/>
      <color rgb="FF000000"/>
      <name val="Calibri"/>
      <family val="2"/>
      <scheme val="minor"/>
    </font>
  </fonts>
  <fills count="5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7"/>
      </patternFill>
    </fill>
    <fill>
      <patternFill patternType="solid">
        <fgColor indexed="46"/>
        <bgColor indexed="24"/>
      </patternFill>
    </fill>
    <fill>
      <patternFill patternType="solid">
        <fgColor indexed="27"/>
        <bgColor indexed="41"/>
      </patternFill>
    </fill>
    <fill>
      <patternFill patternType="solid">
        <fgColor indexed="47"/>
        <bgColor indexed="22"/>
      </patternFill>
    </fill>
    <fill>
      <patternFill patternType="solid">
        <fgColor indexed="44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11"/>
        <bgColor indexed="49"/>
      </patternFill>
    </fill>
    <fill>
      <patternFill patternType="solid">
        <fgColor indexed="51"/>
        <bgColor indexed="13"/>
      </patternFill>
    </fill>
    <fill>
      <patternFill patternType="solid">
        <fgColor indexed="30"/>
        <bgColor indexed="21"/>
      </patternFill>
    </fill>
    <fill>
      <patternFill patternType="solid">
        <fgColor indexed="20"/>
        <b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62"/>
        <bgColor indexed="56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21"/>
      </patternFill>
    </fill>
    <fill>
      <patternFill patternType="solid">
        <fgColor indexed="53"/>
        <bgColor indexed="52"/>
      </patternFill>
    </fill>
    <fill>
      <patternFill patternType="solid">
        <fgColor indexed="22"/>
        <bgColor indexed="31"/>
      </patternFill>
    </fill>
    <fill>
      <patternFill patternType="solid">
        <fgColor indexed="55"/>
        <bgColor indexed="23"/>
      </patternFill>
    </fill>
    <fill>
      <patternFill patternType="solid">
        <fgColor indexed="43"/>
        <bgColor indexed="26"/>
      </patternFill>
    </fill>
    <fill>
      <patternFill patternType="solid">
        <fgColor indexed="26"/>
        <bgColor indexed="9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37">
    <border>
      <left/>
      <right/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/>
      <bottom/>
      <diagonal/>
    </border>
  </borders>
  <cellStyleXfs count="84">
    <xf numFmtId="0" fontId="0" fillId="0" borderId="0"/>
    <xf numFmtId="0" fontId="2" fillId="0" borderId="0" applyNumberFormat="0" applyFill="0" applyBorder="0" applyAlignment="0" applyProtection="0"/>
    <xf numFmtId="0" fontId="3" fillId="0" borderId="11" applyNumberFormat="0" applyFill="0" applyAlignment="0" applyProtection="0"/>
    <xf numFmtId="0" fontId="4" fillId="0" borderId="12" applyNumberFormat="0" applyFill="0" applyAlignment="0" applyProtection="0"/>
    <xf numFmtId="0" fontId="5" fillId="0" borderId="1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14" applyNumberFormat="0" applyAlignment="0" applyProtection="0"/>
    <xf numFmtId="0" fontId="10" fillId="6" borderId="15" applyNumberFormat="0" applyAlignment="0" applyProtection="0"/>
    <xf numFmtId="0" fontId="11" fillId="6" borderId="14" applyNumberFormat="0" applyAlignment="0" applyProtection="0"/>
    <xf numFmtId="0" fontId="12" fillId="0" borderId="16" applyNumberFormat="0" applyFill="0" applyAlignment="0" applyProtection="0"/>
    <xf numFmtId="0" fontId="13" fillId="7" borderId="17" applyNumberFormat="0" applyAlignment="0" applyProtection="0"/>
    <xf numFmtId="0" fontId="14" fillId="0" borderId="0" applyNumberFormat="0" applyFill="0" applyBorder="0" applyAlignment="0" applyProtection="0"/>
    <xf numFmtId="0" fontId="1" fillId="8" borderId="1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1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9" fillId="0" borderId="0"/>
    <xf numFmtId="0" fontId="19" fillId="33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7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1" borderId="0" applyNumberFormat="0" applyBorder="0" applyAlignment="0" applyProtection="0"/>
    <xf numFmtId="0" fontId="19" fillId="36" borderId="0" applyNumberFormat="0" applyBorder="0" applyAlignment="0" applyProtection="0"/>
    <xf numFmtId="0" fontId="19" fillId="39" borderId="0" applyNumberFormat="0" applyBorder="0" applyAlignment="0" applyProtection="0"/>
    <xf numFmtId="0" fontId="19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0" borderId="0" applyNumberFormat="0" applyBorder="0" applyAlignment="0" applyProtection="0"/>
    <xf numFmtId="0" fontId="20" fillId="41" borderId="0" applyNumberFormat="0" applyBorder="0" applyAlignment="0" applyProtection="0"/>
    <xf numFmtId="0" fontId="20" fillId="44" borderId="0" applyNumberFormat="0" applyBorder="0" applyAlignment="0" applyProtection="0"/>
    <xf numFmtId="0" fontId="20" fillId="45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49" borderId="0" applyNumberFormat="0" applyBorder="0" applyAlignment="0" applyProtection="0"/>
    <xf numFmtId="0" fontId="20" fillId="44" borderId="0" applyNumberFormat="0" applyBorder="0" applyAlignment="0" applyProtection="0"/>
    <xf numFmtId="0" fontId="20" fillId="45" borderId="0" applyNumberFormat="0" applyBorder="0" applyAlignment="0" applyProtection="0"/>
    <xf numFmtId="0" fontId="20" fillId="50" borderId="0" applyNumberFormat="0" applyBorder="0" applyAlignment="0" applyProtection="0"/>
    <xf numFmtId="0" fontId="21" fillId="34" borderId="0" applyNumberFormat="0" applyBorder="0" applyAlignment="0" applyProtection="0"/>
    <xf numFmtId="0" fontId="22" fillId="51" borderId="26" applyNumberFormat="0" applyAlignment="0" applyProtection="0"/>
    <xf numFmtId="0" fontId="23" fillId="52" borderId="27" applyNumberFormat="0" applyAlignment="0" applyProtection="0"/>
    <xf numFmtId="0" fontId="24" fillId="0" borderId="0" applyNumberFormat="0" applyFill="0" applyBorder="0" applyAlignment="0" applyProtection="0"/>
    <xf numFmtId="0" fontId="25" fillId="35" borderId="0" applyNumberFormat="0" applyBorder="0" applyAlignment="0" applyProtection="0"/>
    <xf numFmtId="0" fontId="26" fillId="0" borderId="29" applyNumberFormat="0" applyFill="0" applyAlignment="0" applyProtection="0"/>
    <xf numFmtId="0" fontId="27" fillId="0" borderId="30" applyNumberFormat="0" applyFill="0" applyAlignment="0" applyProtection="0"/>
    <xf numFmtId="0" fontId="28" fillId="0" borderId="31" applyNumberFormat="0" applyFill="0" applyAlignment="0" applyProtection="0"/>
    <xf numFmtId="0" fontId="28" fillId="0" borderId="0" applyNumberFormat="0" applyFill="0" applyBorder="0" applyAlignment="0" applyProtection="0"/>
    <xf numFmtId="0" fontId="29" fillId="38" borderId="26" applyNumberFormat="0" applyAlignment="0" applyProtection="0"/>
    <xf numFmtId="0" fontId="30" fillId="0" borderId="28" applyNumberFormat="0" applyFill="0" applyAlignment="0" applyProtection="0"/>
    <xf numFmtId="0" fontId="31" fillId="53" borderId="0" applyNumberFormat="0" applyBorder="0" applyAlignment="0" applyProtection="0"/>
    <xf numFmtId="0" fontId="19" fillId="54" borderId="32" applyNumberFormat="0" applyAlignment="0" applyProtection="0"/>
    <xf numFmtId="0" fontId="32" fillId="51" borderId="33" applyNumberFormat="0" applyAlignment="0" applyProtection="0"/>
    <xf numFmtId="0" fontId="33" fillId="0" borderId="0" applyNumberFormat="0" applyFill="0" applyBorder="0" applyAlignment="0" applyProtection="0"/>
    <xf numFmtId="0" fontId="34" fillId="0" borderId="34" applyNumberFormat="0" applyFill="0" applyAlignment="0" applyProtection="0"/>
    <xf numFmtId="0" fontId="35" fillId="0" borderId="0" applyNumberFormat="0" applyFill="0" applyBorder="0" applyAlignment="0" applyProtection="0"/>
  </cellStyleXfs>
  <cellXfs count="42">
    <xf numFmtId="0" fontId="0" fillId="0" borderId="0" xfId="0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164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/>
    <xf numFmtId="1" fontId="0" fillId="0" borderId="0" xfId="0" applyNumberFormat="1" applyAlignment="1">
      <alignment horizontal="center"/>
    </xf>
    <xf numFmtId="0" fontId="0" fillId="0" borderId="0" xfId="0"/>
    <xf numFmtId="14" fontId="0" fillId="0" borderId="20" xfId="0" applyNumberFormat="1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14" fontId="0" fillId="0" borderId="24" xfId="0" applyNumberFormat="1" applyBorder="1"/>
    <xf numFmtId="0" fontId="0" fillId="0" borderId="25" xfId="0" applyBorder="1"/>
    <xf numFmtId="0" fontId="0" fillId="56" borderId="35" xfId="0" applyFont="1" applyFill="1" applyBorder="1"/>
    <xf numFmtId="0" fontId="0" fillId="56" borderId="35" xfId="0" applyFont="1" applyFill="1" applyBorder="1" applyAlignment="1">
      <alignment horizontal="center"/>
    </xf>
    <xf numFmtId="0" fontId="0" fillId="0" borderId="35" xfId="0" applyFont="1" applyBorder="1"/>
    <xf numFmtId="0" fontId="0" fillId="0" borderId="35" xfId="0" applyFont="1" applyBorder="1" applyAlignment="1">
      <alignment horizontal="center"/>
    </xf>
    <xf numFmtId="0" fontId="13" fillId="55" borderId="0" xfId="0" applyFont="1" applyFill="1" applyBorder="1" applyAlignment="1">
      <alignment horizontal="center"/>
    </xf>
    <xf numFmtId="0" fontId="13" fillId="55" borderId="36" xfId="0" applyFont="1" applyFill="1" applyBorder="1" applyAlignment="1">
      <alignment horizontal="center"/>
    </xf>
    <xf numFmtId="0" fontId="13" fillId="55" borderId="0" xfId="0" applyFont="1" applyFill="1" applyBorder="1"/>
    <xf numFmtId="0" fontId="0" fillId="0" borderId="0" xfId="0" applyFill="1" applyAlignment="1">
      <alignment horizontal="center"/>
    </xf>
    <xf numFmtId="0" fontId="0" fillId="0" borderId="0" xfId="0" applyFill="1"/>
    <xf numFmtId="0" fontId="0" fillId="56" borderId="35" xfId="0" applyNumberFormat="1" applyFont="1" applyFill="1" applyBorder="1"/>
    <xf numFmtId="0" fontId="0" fillId="0" borderId="35" xfId="0" applyNumberFormat="1" applyFont="1" applyBorder="1"/>
    <xf numFmtId="0" fontId="14" fillId="0" borderId="3" xfId="0" applyFont="1" applyBorder="1"/>
    <xf numFmtId="0" fontId="14" fillId="0" borderId="4" xfId="0" applyFont="1" applyBorder="1"/>
    <xf numFmtId="0" fontId="0" fillId="0" borderId="0" xfId="0" applyFill="1" applyBorder="1"/>
    <xf numFmtId="0" fontId="0" fillId="0" borderId="0" xfId="0" quotePrefix="1"/>
    <xf numFmtId="4" fontId="36" fillId="0" borderId="0" xfId="0" applyNumberFormat="1" applyFont="1"/>
    <xf numFmtId="14" fontId="0" fillId="0" borderId="0" xfId="0" applyNumberFormat="1"/>
    <xf numFmtId="1" fontId="0" fillId="0" borderId="0" xfId="0" applyNumberFormat="1"/>
  </cellXfs>
  <cellStyles count="84">
    <cellStyle name="20% - Accent1" xfId="43" xr:uid="{093ED39B-C610-4EC9-AD48-0C42B7E9D042}"/>
    <cellStyle name="20% - Accent2" xfId="44" xr:uid="{82FC4C4D-C346-4564-A1D8-28E530059E83}"/>
    <cellStyle name="20% - Accent3" xfId="45" xr:uid="{0C3A59A8-87E8-4FCA-8523-8B0F45123285}"/>
    <cellStyle name="20% - Accent4" xfId="46" xr:uid="{C837AC4D-A05F-4278-A78F-56DF47830999}"/>
    <cellStyle name="20% - Accent5" xfId="47" xr:uid="{69815854-FDB4-439D-A0F1-8074A78B664D}"/>
    <cellStyle name="20% - Accent6" xfId="48" xr:uid="{CCE48D06-87D4-4C42-80DC-9EF1AA73AFC8}"/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Accent1" xfId="49" xr:uid="{09905F8E-800B-4689-AA4D-B19FE8C9DDE7}"/>
    <cellStyle name="40% - Accent2" xfId="50" xr:uid="{AEBF3E07-9585-4619-B1FA-C5B2CC4DA8BB}"/>
    <cellStyle name="40% - Accent3" xfId="51" xr:uid="{56B01773-0998-4D25-871E-0DF6AA7D8A6B}"/>
    <cellStyle name="40% - Accent4" xfId="52" xr:uid="{493E07E1-9EEE-45A8-A5F7-94D97139C9E5}"/>
    <cellStyle name="40% - Accent5" xfId="53" xr:uid="{6F93073E-7541-4729-90BA-3AA89DAA9572}"/>
    <cellStyle name="40% - Accent6" xfId="54" xr:uid="{BCF3B510-0B7C-4BF0-B1C8-3195FA1B1D86}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Accent1" xfId="55" xr:uid="{E8872DCB-EDC5-425A-A6A5-5E29609E9455}"/>
    <cellStyle name="60% - Accent2" xfId="56" xr:uid="{5F9E1169-E99C-4622-90B8-79FD4B379EFC}"/>
    <cellStyle name="60% - Accent3" xfId="57" xr:uid="{DDE8EDF5-1B9B-4B50-81CF-9C3990759314}"/>
    <cellStyle name="60% - Accent4" xfId="58" xr:uid="{105F9A04-0A1B-4008-AD60-B3E68792A3AE}"/>
    <cellStyle name="60% - Accent5" xfId="59" xr:uid="{A2B6578F-42EA-4680-B07B-317FC2E11842}"/>
    <cellStyle name="60% - Accent6" xfId="60" xr:uid="{A8A6830E-52DF-4146-A1F0-1289D7DE96C7}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Accent1" xfId="61" xr:uid="{06DA0874-6160-4AAC-B26D-AD177182015A}"/>
    <cellStyle name="Accent2" xfId="62" xr:uid="{EDF9FEE5-7B3E-4A84-A329-65E5262A087C}"/>
    <cellStyle name="Accent3" xfId="63" xr:uid="{7D6B3E45-CE07-404B-8CC9-FB1C7651B29B}"/>
    <cellStyle name="Accent4" xfId="64" xr:uid="{C90E286E-1653-4C56-8C75-75CDD5C4629E}"/>
    <cellStyle name="Accent5" xfId="65" xr:uid="{E3B96670-C0F9-4910-A897-934CBB09EC58}"/>
    <cellStyle name="Accent6" xfId="66" xr:uid="{7A77C851-0BE4-455F-B8F0-DDAEC9E0A382}"/>
    <cellStyle name="Bad" xfId="67" xr:uid="{1721EE97-A439-464B-B945-459B72D8790F}"/>
    <cellStyle name="Bom" xfId="6" builtinId="26" customBuiltin="1"/>
    <cellStyle name="Calculation" xfId="68" xr:uid="{ADC8E272-3C60-43CC-9D09-27DE6619FBD4}"/>
    <cellStyle name="Cálculo" xfId="11" builtinId="22" customBuiltin="1"/>
    <cellStyle name="Célula de Verificação" xfId="13" builtinId="23" customBuiltin="1"/>
    <cellStyle name="Célula Vinculada" xfId="12" builtinId="24" customBuiltin="1"/>
    <cellStyle name="Check Cell" xfId="69" xr:uid="{54310B47-F148-4B13-A8ED-25F2CC577847}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Explanatory Text" xfId="70" xr:uid="{C3E31D47-429F-4E51-82F1-F4A5DDFF57CE}"/>
    <cellStyle name="Good" xfId="71" xr:uid="{CDC975FB-827B-4591-AC6D-73ECC86F998A}"/>
    <cellStyle name="Heading 1" xfId="72" xr:uid="{5F2068F5-01FC-46A0-9295-7CD15CD76E0C}"/>
    <cellStyle name="Heading 2" xfId="73" xr:uid="{FC175458-1ABA-4098-82C7-8E3A107C2888}"/>
    <cellStyle name="Heading 3" xfId="74" xr:uid="{BB964962-4426-4733-AC8F-13D68C382021}"/>
    <cellStyle name="Heading 4" xfId="75" xr:uid="{4FAE477F-F82E-4E2D-8B0A-43771FC15E40}"/>
    <cellStyle name="Input" xfId="76" xr:uid="{68705C09-5514-49D9-8BFA-F5FF6756846A}"/>
    <cellStyle name="Linked Cell" xfId="77" xr:uid="{560B8B3F-FBF7-440D-8D68-20F17C1B5272}"/>
    <cellStyle name="Neutral" xfId="78" xr:uid="{043234CB-2B12-4E23-9D75-884A6A2B72FB}"/>
    <cellStyle name="Neutro" xfId="8" builtinId="28" customBuiltin="1"/>
    <cellStyle name="Normal" xfId="0" builtinId="0"/>
    <cellStyle name="Normal 2" xfId="42" xr:uid="{A1180729-41E8-4345-BA72-BB89A706562D}"/>
    <cellStyle name="Nota" xfId="15" builtinId="10" customBuiltin="1"/>
    <cellStyle name="Note" xfId="79" xr:uid="{2452B649-CD73-4CBA-BA5F-A00E71312399}"/>
    <cellStyle name="Output" xfId="80" xr:uid="{32A99975-4334-426F-AFFC-F660A0FA350A}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itle" xfId="81" xr:uid="{EAF12118-3AF2-4EA2-B9E8-1C2BEC71CA27}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  <cellStyle name="Total 2" xfId="82" xr:uid="{906E128B-8953-40E3-A5E2-99997F8982DA}"/>
    <cellStyle name="Warning Text" xfId="83" xr:uid="{33CF9997-BAE5-40CB-8125-1CE9696C9CAC}"/>
  </cellStyles>
  <dxfs count="49"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164" formatCode="m/d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4" formatCode="m/d/yyyy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19" formatCode="dd/mm/yyyy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medium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19" formatCode="dd/mm/yyyy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164" formatCode="m/d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4" formatCode="m/d/yyyy"/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EDD8500-FC55-44D9-8C83-0DD47A3346E8}" name="DCalendário" displayName="DCalendário" ref="A1:J4050" totalsRowShown="0" headerRowDxfId="48" dataDxfId="47">
  <autoFilter ref="A1:J4050" xr:uid="{3A9B58B5-6DDB-4B3E-99C6-E2CDCB2BDD1D}"/>
  <tableColumns count="10">
    <tableColumn id="1" xr3:uid="{FC185B35-71D6-4D52-BD8B-0CB15C325DB5}" name="Dia" dataDxfId="46"/>
    <tableColumn id="4" xr3:uid="{61441F8E-AE92-420D-B477-3416A8D52D67}" name="Dia Útil" dataDxfId="45"/>
    <tableColumn id="10" xr3:uid="{BB6DB4D1-CCFB-462A-BA3A-F39BAABE385A}" name="Class Dia" dataDxfId="44"/>
    <tableColumn id="2" xr3:uid="{57E56836-E748-4531-AE16-60F4FB2B6F05}" name="Mês" dataDxfId="43">
      <calculatedColumnFormula>IF(DCalendário[[#This Row],[Dia Útil]]="","",(MONTH($B2)))</calculatedColumnFormula>
    </tableColumn>
    <tableColumn id="3" xr3:uid="{B9CE62AD-1513-4AB0-B0D7-1C950DB58C51}" name="Ano" dataDxfId="42">
      <calculatedColumnFormula>YEAR($A2)</calculatedColumnFormula>
    </tableColumn>
    <tableColumn id="7" xr3:uid="{B11E8E25-475B-4128-8919-3E358927BAC8}" name="Mês Total" dataDxfId="41">
      <calculatedColumnFormula>MONTH(DCalendário[[#This Row],[Dia]])</calculatedColumnFormula>
    </tableColumn>
    <tableColumn id="8" xr3:uid="{91271009-0ACC-45D0-948C-1B98107BA28C}" name="Ano-Mês" dataDxfId="40">
      <calculatedColumnFormula>MONTH(DCalendário[[#This Row],[Dia]])&amp;" - "&amp;DCalendário[[#This Row],[Ano]]</calculatedColumnFormula>
    </tableColumn>
    <tableColumn id="6" xr3:uid="{E4D8EBA6-1258-49F2-B2CB-A32F1B752FA7}" name="Semana Util" dataDxfId="39">
      <calculatedColumnFormula>IF(DCalendário[[#This Row],[Dia Útil]]="","",DCalendário[[#This Row],[Semana Ano]])</calculatedColumnFormula>
    </tableColumn>
    <tableColumn id="5" xr3:uid="{4A253ED4-EC16-487D-BCD6-A54F3C2E0CD0}" name="Semana Ano" dataDxfId="38"/>
    <tableColumn id="13" xr3:uid="{38C84654-6C1E-4406-8F71-16CBC7B48B15}" name="Ultimos 4 Dias" dataDxfId="37">
      <calculatedColumnFormula array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42A5478-9A16-4CD1-A3FB-C01328AF5AE7}" name="Tabela4" displayName="Tabela4" ref="A1:C937" totalsRowShown="0">
  <autoFilter ref="A1:C937" xr:uid="{CA1AA574-F27F-4C5A-B8ED-8529A42C9A5E}"/>
  <tableColumns count="3">
    <tableColumn id="1" xr3:uid="{71504763-773D-48F9-9025-703AAA40EAB5}" name="Data" dataDxfId="36"/>
    <tableColumn id="2" xr3:uid="{61B08A1D-344C-4525-827B-9D0916C12994}" name="Dia da Semana"/>
    <tableColumn id="3" xr3:uid="{7713E2B8-38D1-4E9D-8A55-C009368896C4}" name="Feriado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9B3C53F-99F5-4AB5-8F20-DAAFA79852A4}" name="T_FE" displayName="T_FE" ref="A1:B26" totalsRowShown="0" headerRowDxfId="35" headerRowBorderDxfId="34" tableBorderDxfId="33" totalsRowBorderDxfId="32">
  <autoFilter ref="A1:B26" xr:uid="{32DE9895-EDEE-43D6-B401-39BD0EFB622E}"/>
  <tableColumns count="2">
    <tableColumn id="1" xr3:uid="{5AC0E3F5-67EC-418B-AF06-7BE7EA85ADD2}" name="Feriados" dataDxfId="31"/>
    <tableColumn id="2" xr3:uid="{338619C9-E8DC-4BE1-88D5-6610C18822B8}" name="Tipo" dataDxfId="30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363A5C9-0F94-4784-A3B9-3F103C8190A8}" name="Municipios" displayName="Municipios" ref="A1:I5571" totalsRowShown="0" headerRowDxfId="29" dataDxfId="28" tableBorderDxfId="27">
  <autoFilter ref="A1:I5571" xr:uid="{1A4C25FD-F2DC-45FB-9C0D-0BAECE0972EB}"/>
  <tableColumns count="9">
    <tableColumn id="1" xr3:uid="{FEDB68E3-8FB1-42FB-AF86-1C21F15E2724}" name="Codigo_IBGE" dataDxfId="26"/>
    <tableColumn id="2" xr3:uid="{8C8D7658-4C45-433E-9471-AF0C1B25A66C}" name="Codigo_IBGE - DIG" dataDxfId="25"/>
    <tableColumn id="3" xr3:uid="{016C43E6-6A76-4B99-83BB-D309DE67F56D}" name="Municipio" dataDxfId="24"/>
    <tableColumn id="6" xr3:uid="{EF3DB19B-EE92-483E-BC9F-68E6D7314B71}" name="Lat" dataDxfId="23"/>
    <tableColumn id="7" xr3:uid="{30B0FE31-A990-4329-81E0-73C030F30E2A}" name="Long" dataDxfId="22"/>
    <tableColumn id="8" xr3:uid="{8F34CF1D-3DD2-4000-A3F0-29945C458D0C}" name="Capital" dataDxfId="21"/>
    <tableColumn id="9" xr3:uid="{31BB4ED0-5A42-4EC0-B3CB-AA0B81AD1246}" name="Codigo_UF" dataDxfId="20"/>
    <tableColumn id="10" xr3:uid="{E1A816CD-F2CF-4EE5-A99E-4DC9B397F915}" name="UF" dataDxfId="19"/>
    <tableColumn id="11" xr3:uid="{BF7678EC-B569-440E-A368-885D2F3C13B3}" name="Estado" dataDxfId="18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B59E2FA-77BC-4BFD-9FCB-04430756B4A4}" name="Objetivos" displayName="Objetivos" ref="A1:B5" totalsRowShown="0">
  <autoFilter ref="A1:B5" xr:uid="{BEBDE7B3-F703-476B-A4A3-9726F06C6104}"/>
  <tableColumns count="2">
    <tableColumn id="1" xr3:uid="{2CACC9A4-4DAB-44BD-AA7A-554717397BE2}" name="Canal"/>
    <tableColumn id="2" xr3:uid="{C8B4ACB2-D13A-4FA5-844A-7756B23BD0E0}" name="Objetivo" dataDxfId="17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369686B-049F-4850-B1C9-56B0AFDF6BFF}" name="DCalendário6" displayName="DCalendário6" ref="A1:O4749" totalsRowShown="0" headerRowDxfId="16" dataDxfId="15">
  <autoFilter ref="A1:O4749" xr:uid="{3A9B58B5-6DDB-4B3E-99C6-E2CDCB2BDD1D}"/>
  <tableColumns count="15">
    <tableColumn id="1" xr3:uid="{4C6944D9-E619-423E-A5C1-DE8806C26B9D}" name="Dia" dataDxfId="14"/>
    <tableColumn id="4" xr3:uid="{B2E93D96-C9AB-412D-90B0-05CF9180CF6D}" name="Dia Útil" dataDxfId="13">
      <calculatedColumnFormula>IF(AND(DCalendário6[[#This Row],[Dia da semana]]&gt;1,DCalendário6[[#This Row],[Dia da semana]]&lt;7,DCalendário6[[#This Row],[Feriados]]=""),DCalendário6[[#This Row],[Dia]],"")</calculatedColumnFormula>
    </tableColumn>
    <tableColumn id="10" xr3:uid="{F4FE4AFD-C6B7-4B9B-BFDF-B38841F94B46}" name="Class Dia" dataDxfId="12"/>
    <tableColumn id="2" xr3:uid="{D990933B-5100-4089-8C90-C624DCE9C4AC}" name="Mês" dataDxfId="11">
      <calculatedColumnFormula>IF(DCalendário6[[#This Row],[Dia Útil]]="","",(MONTH($B2)))</calculatedColumnFormula>
    </tableColumn>
    <tableColumn id="3" xr3:uid="{56571C37-CDAC-44CE-B4CC-5389254FA8E9}" name="Ano" dataDxfId="10">
      <calculatedColumnFormula>YEAR($A2)</calculatedColumnFormula>
    </tableColumn>
    <tableColumn id="7" xr3:uid="{5E59DDED-E5D8-4524-85EB-42E0F6CED7F7}" name="Mês Total" dataDxfId="9">
      <calculatedColumnFormula>MONTH(DCalendário6[[#This Row],[Dia]])</calculatedColumnFormula>
    </tableColumn>
    <tableColumn id="8" xr3:uid="{DEC6443A-2FA2-4E4E-B1A0-1E340A3DF724}" name="Ano-Mês" dataDxfId="8">
      <calculatedColumnFormula>MONTH(DCalendário6[[#This Row],[Dia]])&amp;" - "&amp;DCalendário6[[#This Row],[Ano]]</calculatedColumnFormula>
    </tableColumn>
    <tableColumn id="6" xr3:uid="{88EB8720-DA9E-4117-8E62-8056A8A4076E}" name="Semana Util" dataDxfId="7">
      <calculatedColumnFormula>IF(DCalendário6[[#This Row],[Dia Útil]]="","",DCalendário6[[#This Row],[Semana Ano]])</calculatedColumnFormula>
    </tableColumn>
    <tableColumn id="5" xr3:uid="{0C8E0E64-0856-4723-8995-E56F6C2F8E6E}" name="Semana Ano" dataDxfId="6"/>
    <tableColumn id="13" xr3:uid="{42264658-E652-4C15-A7BA-117CFBDD7F7C}" name="Ultimos 4 Dias" dataDxfId="5">
      <calculatedColumnFormula array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calculatedColumnFormula>
    </tableColumn>
    <tableColumn id="9" xr3:uid="{7A627632-D9FA-4321-AE15-8BAC9D877D23}" name="Dia da semana" dataDxfId="4">
      <calculatedColumnFormula>WEEKDAY(DCalendário6[[#This Row],[Dia]])</calculatedColumnFormula>
    </tableColumn>
    <tableColumn id="11" xr3:uid="{17B436BF-11DD-4010-A3D3-9A9162828373}" name="Feriados" dataDxfId="3">
      <calculatedColumnFormula>IFERROR(VLOOKUP(A2,Tabela4[],1,0),"")</calculatedColumnFormula>
    </tableColumn>
    <tableColumn id="12" xr3:uid="{31872D1A-BD57-4937-A811-A289A78ABAFB}" name="Dia Útil2" dataDxfId="2">
      <calculatedColumnFormula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calculatedColumnFormula>
    </tableColumn>
    <tableColumn id="14" xr3:uid="{7731001E-3A46-4B95-84E1-CFA3F21B71AB}" name="Class Não Útil" dataDxfId="1"/>
    <tableColumn id="15" xr3:uid="{3E635760-B560-44B7-B065-E6CECCEAFA3E}" name="Dias Úteis-Ro" dataDxfId="0">
      <calculatedColumnFormula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14EA95-8B33-43C3-A2E9-47A2E105E816}">
  <dimension ref="A1:D29"/>
  <sheetViews>
    <sheetView workbookViewId="0">
      <selection activeCell="D30" sqref="D30"/>
    </sheetView>
  </sheetViews>
  <sheetFormatPr defaultRowHeight="15" x14ac:dyDescent="0.25"/>
  <cols>
    <col min="1" max="1" width="33.85546875" bestFit="1" customWidth="1"/>
    <col min="2" max="2" width="30" bestFit="1" customWidth="1"/>
  </cols>
  <sheetData>
    <row r="1" spans="1:4" ht="15.75" thickBot="1" x14ac:dyDescent="0.3">
      <c r="A1" s="11" t="s">
        <v>22</v>
      </c>
      <c r="B1" s="12" t="s">
        <v>23</v>
      </c>
    </row>
    <row r="2" spans="1:4" x14ac:dyDescent="0.25">
      <c r="A2" s="3" t="s">
        <v>10</v>
      </c>
      <c r="B2" s="4" t="s">
        <v>44</v>
      </c>
      <c r="C2" s="38" t="s">
        <v>5423</v>
      </c>
    </row>
    <row r="3" spans="1:4" x14ac:dyDescent="0.25">
      <c r="A3" s="3" t="s">
        <v>13</v>
      </c>
      <c r="B3" s="4" t="s">
        <v>44</v>
      </c>
    </row>
    <row r="4" spans="1:4" x14ac:dyDescent="0.25">
      <c r="A4" s="5" t="s">
        <v>32</v>
      </c>
      <c r="B4" s="6" t="s">
        <v>44</v>
      </c>
      <c r="C4" s="38" t="s">
        <v>5423</v>
      </c>
    </row>
    <row r="5" spans="1:4" x14ac:dyDescent="0.25">
      <c r="A5" s="5" t="s">
        <v>12</v>
      </c>
      <c r="B5" s="6" t="s">
        <v>44</v>
      </c>
    </row>
    <row r="6" spans="1:4" x14ac:dyDescent="0.25">
      <c r="A6" s="5" t="s">
        <v>6</v>
      </c>
      <c r="B6" s="6" t="s">
        <v>44</v>
      </c>
    </row>
    <row r="7" spans="1:4" x14ac:dyDescent="0.25">
      <c r="A7" s="5" t="s">
        <v>31</v>
      </c>
      <c r="B7" s="6" t="s">
        <v>44</v>
      </c>
      <c r="C7" s="38" t="s">
        <v>5423</v>
      </c>
    </row>
    <row r="8" spans="1:4" s="17" customFormat="1" x14ac:dyDescent="0.25">
      <c r="A8" s="5" t="s">
        <v>5411</v>
      </c>
      <c r="B8" s="6" t="s">
        <v>44</v>
      </c>
      <c r="C8" s="38" t="s">
        <v>5423</v>
      </c>
    </row>
    <row r="9" spans="1:4" s="17" customFormat="1" x14ac:dyDescent="0.25">
      <c r="A9" s="35" t="s">
        <v>5414</v>
      </c>
      <c r="B9" s="36" t="s">
        <v>44</v>
      </c>
      <c r="C9" s="17" t="s">
        <v>5415</v>
      </c>
      <c r="D9" s="17" t="s">
        <v>5420</v>
      </c>
    </row>
    <row r="10" spans="1:4" x14ac:dyDescent="0.25">
      <c r="A10" s="5" t="s">
        <v>7</v>
      </c>
      <c r="B10" s="6" t="s">
        <v>25</v>
      </c>
    </row>
    <row r="11" spans="1:4" x14ac:dyDescent="0.25">
      <c r="A11" s="5" t="s">
        <v>30</v>
      </c>
      <c r="B11" s="6" t="s">
        <v>45</v>
      </c>
    </row>
    <row r="12" spans="1:4" x14ac:dyDescent="0.25">
      <c r="A12" s="5" t="s">
        <v>14</v>
      </c>
      <c r="B12" s="6" t="s">
        <v>45</v>
      </c>
    </row>
    <row r="13" spans="1:4" x14ac:dyDescent="0.25">
      <c r="A13" s="5" t="s">
        <v>21</v>
      </c>
      <c r="B13" s="6" t="s">
        <v>45</v>
      </c>
    </row>
    <row r="14" spans="1:4" x14ac:dyDescent="0.25">
      <c r="A14" s="5" t="s">
        <v>16</v>
      </c>
      <c r="B14" s="6" t="s">
        <v>45</v>
      </c>
    </row>
    <row r="15" spans="1:4" x14ac:dyDescent="0.25">
      <c r="A15" s="5" t="s">
        <v>4</v>
      </c>
      <c r="B15" s="6" t="s">
        <v>5413</v>
      </c>
      <c r="C15" t="s">
        <v>5416</v>
      </c>
      <c r="D15" t="s">
        <v>5424</v>
      </c>
    </row>
    <row r="16" spans="1:4" x14ac:dyDescent="0.25">
      <c r="A16" s="5" t="s">
        <v>5412</v>
      </c>
      <c r="B16" s="6" t="s">
        <v>5413</v>
      </c>
      <c r="C16" t="s">
        <v>5416</v>
      </c>
    </row>
    <row r="17" spans="1:4" x14ac:dyDescent="0.25">
      <c r="A17" s="5" t="s">
        <v>8</v>
      </c>
      <c r="B17" s="6" t="s">
        <v>46</v>
      </c>
      <c r="C17" t="s">
        <v>5415</v>
      </c>
      <c r="D17" t="s">
        <v>5417</v>
      </c>
    </row>
    <row r="18" spans="1:4" x14ac:dyDescent="0.25">
      <c r="A18" s="7" t="s">
        <v>17</v>
      </c>
      <c r="B18" s="8" t="s">
        <v>46</v>
      </c>
      <c r="C18" t="s">
        <v>5415</v>
      </c>
    </row>
    <row r="19" spans="1:4" x14ac:dyDescent="0.25">
      <c r="A19" s="5" t="s">
        <v>2</v>
      </c>
      <c r="B19" s="6" t="s">
        <v>20</v>
      </c>
      <c r="C19" t="s">
        <v>5415</v>
      </c>
      <c r="D19" t="s">
        <v>5422</v>
      </c>
    </row>
    <row r="20" spans="1:4" x14ac:dyDescent="0.25">
      <c r="A20" s="5" t="s">
        <v>24</v>
      </c>
      <c r="B20" s="6" t="s">
        <v>20</v>
      </c>
      <c r="C20" t="s">
        <v>5415</v>
      </c>
      <c r="D20" t="s">
        <v>5421</v>
      </c>
    </row>
    <row r="21" spans="1:4" x14ac:dyDescent="0.25">
      <c r="A21" s="5" t="s">
        <v>11</v>
      </c>
      <c r="B21" s="6" t="s">
        <v>48</v>
      </c>
    </row>
    <row r="22" spans="1:4" s="17" customFormat="1" x14ac:dyDescent="0.25">
      <c r="A22" s="5" t="s">
        <v>5</v>
      </c>
      <c r="B22" s="6" t="s">
        <v>48</v>
      </c>
      <c r="C22" s="17" t="s">
        <v>5415</v>
      </c>
      <c r="D22" s="37" t="s">
        <v>5418</v>
      </c>
    </row>
    <row r="23" spans="1:4" x14ac:dyDescent="0.25">
      <c r="A23" s="5" t="s">
        <v>5407</v>
      </c>
      <c r="B23" s="6" t="s">
        <v>48</v>
      </c>
      <c r="C23" t="s">
        <v>5416</v>
      </c>
      <c r="D23" t="s">
        <v>5419</v>
      </c>
    </row>
    <row r="24" spans="1:4" s="15" customFormat="1" x14ac:dyDescent="0.25">
      <c r="A24" s="5" t="s">
        <v>3</v>
      </c>
      <c r="B24" s="6" t="s">
        <v>47</v>
      </c>
    </row>
    <row r="25" spans="1:4" x14ac:dyDescent="0.25">
      <c r="A25" s="5" t="s">
        <v>49</v>
      </c>
      <c r="B25" s="6" t="s">
        <v>19</v>
      </c>
      <c r="D25" t="s">
        <v>5425</v>
      </c>
    </row>
    <row r="26" spans="1:4" x14ac:dyDescent="0.25">
      <c r="A26" s="5" t="s">
        <v>15</v>
      </c>
      <c r="B26" s="6" t="s">
        <v>19</v>
      </c>
    </row>
    <row r="27" spans="1:4" x14ac:dyDescent="0.25">
      <c r="A27" s="7" t="s">
        <v>9</v>
      </c>
      <c r="B27" s="8" t="s">
        <v>19</v>
      </c>
      <c r="D27" t="s">
        <v>5426</v>
      </c>
    </row>
    <row r="28" spans="1:4" s="17" customFormat="1" x14ac:dyDescent="0.25">
      <c r="A28" s="7" t="s">
        <v>1</v>
      </c>
      <c r="B28" s="8" t="s">
        <v>18</v>
      </c>
    </row>
    <row r="29" spans="1:4" ht="15.75" thickBot="1" x14ac:dyDescent="0.3">
      <c r="A29" s="9" t="s">
        <v>0</v>
      </c>
      <c r="B29" s="10" t="s">
        <v>18</v>
      </c>
      <c r="D29" t="s">
        <v>5427</v>
      </c>
    </row>
  </sheetData>
  <autoFilter ref="A1:B29" xr:uid="{861A2354-C878-4818-B358-20709E1ED4B4}">
    <sortState xmlns:xlrd2="http://schemas.microsoft.com/office/spreadsheetml/2017/richdata2" ref="A2:B29">
      <sortCondition ref="B1:B29"/>
    </sortState>
  </autoFilter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C4C355-333B-4014-BE34-18702B36F7CE}">
  <dimension ref="A1:M4050"/>
  <sheetViews>
    <sheetView workbookViewId="0">
      <selection activeCell="B2" sqref="B2"/>
    </sheetView>
  </sheetViews>
  <sheetFormatPr defaultRowHeight="15" x14ac:dyDescent="0.25"/>
  <cols>
    <col min="1" max="1" width="10.7109375" bestFit="1" customWidth="1"/>
    <col min="2" max="2" width="12.140625" bestFit="1" customWidth="1"/>
    <col min="3" max="4" width="9.85546875" style="15" customWidth="1"/>
    <col min="5" max="5" width="9.42578125" bestFit="1" customWidth="1"/>
    <col min="6" max="6" width="9.140625" customWidth="1"/>
    <col min="7" max="7" width="14.28515625" style="15" bestFit="1" customWidth="1"/>
    <col min="8" max="8" width="14.28515625" style="15" customWidth="1"/>
    <col min="9" max="9" width="16.5703125" bestFit="1" customWidth="1"/>
    <col min="10" max="10" width="18.28515625" bestFit="1" customWidth="1"/>
    <col min="12" max="12" width="14.85546875" customWidth="1"/>
  </cols>
  <sheetData>
    <row r="1" spans="1:13" x14ac:dyDescent="0.25">
      <c r="A1" s="1" t="s">
        <v>26</v>
      </c>
      <c r="B1" s="1" t="s">
        <v>27</v>
      </c>
      <c r="C1" s="1" t="s">
        <v>52</v>
      </c>
      <c r="D1" s="1" t="s">
        <v>28</v>
      </c>
      <c r="E1" s="1" t="s">
        <v>29</v>
      </c>
      <c r="F1" s="1" t="s">
        <v>50</v>
      </c>
      <c r="G1" s="1" t="s">
        <v>51</v>
      </c>
      <c r="H1" s="1" t="s">
        <v>43</v>
      </c>
      <c r="I1" s="13" t="s">
        <v>53</v>
      </c>
      <c r="J1" s="13" t="s">
        <v>56</v>
      </c>
    </row>
    <row r="2" spans="1:13" x14ac:dyDescent="0.25">
      <c r="A2" s="1">
        <v>43800</v>
      </c>
      <c r="B2" s="2"/>
      <c r="C2" s="16"/>
      <c r="D2" s="2" t="str">
        <f>IF(DCalendário[[#This Row],[Dia Útil]]="","",(MONTH($B2)))</f>
        <v/>
      </c>
      <c r="E2" s="2">
        <f t="shared" ref="E2:E65" si="0">YEAR($A2)</f>
        <v>2019</v>
      </c>
      <c r="F2" s="2">
        <f>MONTH(DCalendário[[#This Row],[Dia]])</f>
        <v>12</v>
      </c>
      <c r="G2" s="2" t="str">
        <f>MONTH(DCalendário[[#This Row],[Dia]])&amp;" - "&amp;DCalendário[[#This Row],[Ano]]</f>
        <v>12 - 2019</v>
      </c>
      <c r="H2" s="2"/>
      <c r="I2" s="14"/>
      <c r="J2" s="14" cm="1">
        <f t="array" aca="1" ref="J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" spans="1:13" x14ac:dyDescent="0.25">
      <c r="A3" s="1">
        <v>43801</v>
      </c>
      <c r="B3" s="2"/>
      <c r="C3" s="16"/>
      <c r="D3" s="2" t="str">
        <f>IF(DCalendário[[#This Row],[Dia Útil]]="","",(MONTH($B3)))</f>
        <v/>
      </c>
      <c r="E3" s="2">
        <f t="shared" si="0"/>
        <v>2019</v>
      </c>
      <c r="F3" s="2">
        <f>MONTH(DCalendário[[#This Row],[Dia]])</f>
        <v>12</v>
      </c>
      <c r="G3" s="2" t="str">
        <f>MONTH(DCalendário[[#This Row],[Dia]])&amp;" - "&amp;DCalendário[[#This Row],[Ano]]</f>
        <v>12 - 2019</v>
      </c>
      <c r="H3" s="2"/>
      <c r="I3" s="14"/>
      <c r="J3" s="14" cm="1">
        <f t="array" aca="1" ref="J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" spans="1:13" x14ac:dyDescent="0.25">
      <c r="A4" s="1">
        <v>43802</v>
      </c>
      <c r="B4" s="2"/>
      <c r="C4" s="16" t="str">
        <f>IF(DCalendário[[#This Row],[Mês]]="","",IF(DCalendário[[#This Row],[Mês]]=D3,C3+1&amp;"º",IF(AND(D3="",D4=D1),C1+1&amp;"º",1&amp;"º")))</f>
        <v/>
      </c>
      <c r="D4" s="2" t="str">
        <f>IF(DCalendário[[#This Row],[Dia Útil]]="","",(MONTH($B4)))</f>
        <v/>
      </c>
      <c r="E4" s="2">
        <f t="shared" si="0"/>
        <v>2019</v>
      </c>
      <c r="F4" s="2">
        <f>MONTH(DCalendário[[#This Row],[Dia]])</f>
        <v>12</v>
      </c>
      <c r="G4" s="2" t="str">
        <f>MONTH(DCalendário[[#This Row],[Dia]])&amp;" - "&amp;DCalendário[[#This Row],[Ano]]</f>
        <v>12 - 2019</v>
      </c>
      <c r="H4" s="2"/>
      <c r="I4" s="14"/>
      <c r="J4" s="14" cm="1">
        <f t="array" aca="1" ref="J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  <c r="L4" s="17" t="s">
        <v>57</v>
      </c>
      <c r="M4" s="17"/>
    </row>
    <row r="5" spans="1:13" x14ac:dyDescent="0.25">
      <c r="A5" s="1">
        <v>43803</v>
      </c>
      <c r="B5" s="2"/>
      <c r="C5" s="16" t="str">
        <f>IF(DCalendário[[#This Row],[Mês]]="","",IF(DCalendário[[#This Row],[Mês]]=D4,C4+1,IF(AND(D4="",D5=D2),C2+1,1)))</f>
        <v/>
      </c>
      <c r="D5" s="2" t="str">
        <f>IF(DCalendário[[#This Row],[Dia Útil]]="","",(MONTH($B5)))</f>
        <v/>
      </c>
      <c r="E5" s="2">
        <f t="shared" si="0"/>
        <v>2019</v>
      </c>
      <c r="F5" s="2">
        <f>MONTH(DCalendário[[#This Row],[Dia]])</f>
        <v>12</v>
      </c>
      <c r="G5" s="2" t="str">
        <f>MONTH(DCalendário[[#This Row],[Dia]])&amp;" - "&amp;DCalendário[[#This Row],[Ano]]</f>
        <v>12 - 2019</v>
      </c>
      <c r="H5" s="2"/>
      <c r="I5" s="14"/>
      <c r="J5" s="14" cm="1">
        <f t="array" aca="1" ref="J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  <c r="L5" s="17" t="s">
        <v>62</v>
      </c>
      <c r="M5" s="17">
        <v>4</v>
      </c>
    </row>
    <row r="6" spans="1:13" x14ac:dyDescent="0.25">
      <c r="A6" s="1">
        <v>43804</v>
      </c>
      <c r="B6" s="2"/>
      <c r="C6" s="16" t="str">
        <f>IF(DCalendário[[#This Row],[Mês]]="","",IF(DCalendário[[#This Row],[Mês]]=D5,C5+1,IF(AND(D5="",D6=D3),C3+1,1)))</f>
        <v/>
      </c>
      <c r="D6" s="2" t="str">
        <f>IF(DCalendário[[#This Row],[Dia Útil]]="","",(MONTH($B6)))</f>
        <v/>
      </c>
      <c r="E6" s="2">
        <f t="shared" si="0"/>
        <v>2019</v>
      </c>
      <c r="F6" s="2">
        <f>MONTH(DCalendário[[#This Row],[Dia]])</f>
        <v>12</v>
      </c>
      <c r="G6" s="2" t="str">
        <f>MONTH(DCalendário[[#This Row],[Dia]])&amp;" - "&amp;DCalendário[[#This Row],[Ano]]</f>
        <v>12 - 2019</v>
      </c>
      <c r="H6" s="2"/>
      <c r="I6" s="14"/>
      <c r="J6" s="14" cm="1">
        <f t="array" aca="1" ref="J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  <c r="L6" s="15"/>
    </row>
    <row r="7" spans="1:13" x14ac:dyDescent="0.25">
      <c r="A7" s="1">
        <v>43805</v>
      </c>
      <c r="B7" s="2"/>
      <c r="C7" s="16" t="str">
        <f>IF(DCalendário[[#This Row],[Mês]]="","",IF(DCalendário[[#This Row],[Mês]]=D6,C6+1,IF(AND(D6="",D7=D4),C4+1,1)))</f>
        <v/>
      </c>
      <c r="D7" s="2" t="str">
        <f>IF(DCalendário[[#This Row],[Dia Útil]]="","",(MONTH($B7)))</f>
        <v/>
      </c>
      <c r="E7" s="2">
        <f t="shared" si="0"/>
        <v>2019</v>
      </c>
      <c r="F7" s="2">
        <f>MONTH(DCalendário[[#This Row],[Dia]])</f>
        <v>12</v>
      </c>
      <c r="G7" s="2" t="str">
        <f>MONTH(DCalendário[[#This Row],[Dia]])&amp;" - "&amp;DCalendário[[#This Row],[Ano]]</f>
        <v>12 - 2019</v>
      </c>
      <c r="H7" s="2"/>
      <c r="I7" s="14"/>
      <c r="J7" s="14" cm="1">
        <f t="array" aca="1" ref="J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  <c r="L7" s="15"/>
    </row>
    <row r="8" spans="1:13" x14ac:dyDescent="0.25">
      <c r="A8" s="1">
        <v>43806</v>
      </c>
      <c r="B8" s="2"/>
      <c r="C8" s="16" t="str">
        <f>IF(DCalendário[[#This Row],[Mês]]="","",IF(DCalendário[[#This Row],[Mês]]=D7,C7+1,IF(AND(D7="",D8=D5),C5+1,1)))</f>
        <v/>
      </c>
      <c r="D8" s="2" t="str">
        <f>IF(DCalendário[[#This Row],[Dia Útil]]="","",(MONTH($B8)))</f>
        <v/>
      </c>
      <c r="E8" s="2">
        <f t="shared" si="0"/>
        <v>2019</v>
      </c>
      <c r="F8" s="2">
        <f>MONTH(DCalendário[[#This Row],[Dia]])</f>
        <v>12</v>
      </c>
      <c r="G8" s="2" t="str">
        <f>MONTH(DCalendário[[#This Row],[Dia]])&amp;" - "&amp;DCalendário[[#This Row],[Ano]]</f>
        <v>12 - 2019</v>
      </c>
      <c r="H8" s="2"/>
      <c r="I8" s="14"/>
      <c r="J8" s="14" cm="1">
        <f t="array" aca="1" ref="J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  <c r="L8" s="15"/>
      <c r="M8">
        <f ca="1">TODAY()-(TODAY()-WORKDAY.INTL(TODAY(),-$M$5,1,T_FE[Feriados]))</f>
        <v>44357</v>
      </c>
    </row>
    <row r="9" spans="1:13" x14ac:dyDescent="0.25">
      <c r="A9" s="1">
        <v>43807</v>
      </c>
      <c r="B9" s="2"/>
      <c r="C9" s="16" t="str">
        <f>IF(DCalendário[[#This Row],[Mês]]="","",IF(DCalendário[[#This Row],[Mês]]=D8,C8+1,IF(AND(D8="",D9=D6),C6+1,1)))</f>
        <v/>
      </c>
      <c r="D9" s="2" t="str">
        <f>IF(DCalendário[[#This Row],[Dia Útil]]="","",(MONTH($B9)))</f>
        <v/>
      </c>
      <c r="E9" s="2">
        <f t="shared" si="0"/>
        <v>2019</v>
      </c>
      <c r="F9" s="2">
        <f>MONTH(DCalendário[[#This Row],[Dia]])</f>
        <v>12</v>
      </c>
      <c r="G9" s="2" t="str">
        <f>MONTH(DCalendário[[#This Row],[Dia]])&amp;" - "&amp;DCalendário[[#This Row],[Ano]]</f>
        <v>12 - 2019</v>
      </c>
      <c r="H9" s="2"/>
      <c r="I9" s="14"/>
      <c r="J9" s="14" cm="1">
        <f t="array" aca="1" ref="J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  <c r="L9" s="15"/>
      <c r="M9">
        <f ca="1">WORKDAY.INTL(TODAY(),-$M$5,1,T_FE[Feriados])</f>
        <v>44357</v>
      </c>
    </row>
    <row r="10" spans="1:13" x14ac:dyDescent="0.25">
      <c r="A10" s="1">
        <v>43808</v>
      </c>
      <c r="B10" s="2"/>
      <c r="C10" s="16" t="str">
        <f>IF(DCalendário[[#This Row],[Mês]]="","",IF(DCalendário[[#This Row],[Mês]]=D9,C9+1,IF(AND(D9="",D10=D7),C7+1,1)))</f>
        <v/>
      </c>
      <c r="D10" s="2" t="str">
        <f>IF(DCalendário[[#This Row],[Dia Útil]]="","",(MONTH($B10)))</f>
        <v/>
      </c>
      <c r="E10" s="2">
        <f t="shared" si="0"/>
        <v>2019</v>
      </c>
      <c r="F10" s="2">
        <f>MONTH(DCalendário[[#This Row],[Dia]])</f>
        <v>12</v>
      </c>
      <c r="G10" s="2" t="str">
        <f>MONTH(DCalendário[[#This Row],[Dia]])&amp;" - "&amp;DCalendário[[#This Row],[Ano]]</f>
        <v>12 - 2019</v>
      </c>
      <c r="H10" s="2"/>
      <c r="I10" s="14"/>
      <c r="J10" s="14" cm="1">
        <f t="array" aca="1" ref="J1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  <c r="L10" s="15"/>
    </row>
    <row r="11" spans="1:13" x14ac:dyDescent="0.25">
      <c r="A11" s="1">
        <v>43809</v>
      </c>
      <c r="B11" s="2"/>
      <c r="C11" s="16" t="str">
        <f>IF(DCalendário[[#This Row],[Mês]]="","",IF(DCalendário[[#This Row],[Mês]]=D10,C10+1,IF(AND(D10="",D11=D8),C8+1,1)))</f>
        <v/>
      </c>
      <c r="D11" s="2" t="str">
        <f>IF(DCalendário[[#This Row],[Dia Útil]]="","",(MONTH($B11)))</f>
        <v/>
      </c>
      <c r="E11" s="2">
        <f t="shared" si="0"/>
        <v>2019</v>
      </c>
      <c r="F11" s="2">
        <f>MONTH(DCalendário[[#This Row],[Dia]])</f>
        <v>12</v>
      </c>
      <c r="G11" s="2" t="str">
        <f>MONTH(DCalendário[[#This Row],[Dia]])&amp;" - "&amp;DCalendário[[#This Row],[Ano]]</f>
        <v>12 - 2019</v>
      </c>
      <c r="H11" s="2"/>
      <c r="I11" s="14"/>
      <c r="J11" s="14" cm="1">
        <f t="array" aca="1" ref="J1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  <c r="L11" s="15"/>
    </row>
    <row r="12" spans="1:13" x14ac:dyDescent="0.25">
      <c r="A12" s="1">
        <v>43810</v>
      </c>
      <c r="B12" s="2"/>
      <c r="C12" s="16" t="str">
        <f>IF(DCalendário[[#This Row],[Mês]]="","",IF(DCalendário[[#This Row],[Mês]]=D11,C11+1,IF(AND(D11="",D12=D9),C9+1,1)))</f>
        <v/>
      </c>
      <c r="D12" s="2" t="str">
        <f>IF(DCalendário[[#This Row],[Dia Útil]]="","",(MONTH($B12)))</f>
        <v/>
      </c>
      <c r="E12" s="2">
        <f t="shared" si="0"/>
        <v>2019</v>
      </c>
      <c r="F12" s="2">
        <f>MONTH(DCalendário[[#This Row],[Dia]])</f>
        <v>12</v>
      </c>
      <c r="G12" s="2" t="str">
        <f>MONTH(DCalendário[[#This Row],[Dia]])&amp;" - "&amp;DCalendário[[#This Row],[Ano]]</f>
        <v>12 - 2019</v>
      </c>
      <c r="H12" s="2"/>
      <c r="I12" s="14"/>
      <c r="J12" s="14" cm="1">
        <f t="array" aca="1" ref="J1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  <c r="L12" s="15"/>
    </row>
    <row r="13" spans="1:13" x14ac:dyDescent="0.25">
      <c r="A13" s="1">
        <v>43811</v>
      </c>
      <c r="B13" s="2"/>
      <c r="C13" s="16" t="str">
        <f>IF(DCalendário[[#This Row],[Mês]]="","",IF(DCalendário[[#This Row],[Mês]]=D12,C12+1,IF(AND(D12="",D13=D10),C10+1,1)))</f>
        <v/>
      </c>
      <c r="D13" s="2" t="str">
        <f>IF(DCalendário[[#This Row],[Dia Útil]]="","",(MONTH($B13)))</f>
        <v/>
      </c>
      <c r="E13" s="2">
        <f t="shared" si="0"/>
        <v>2019</v>
      </c>
      <c r="F13" s="2">
        <f>MONTH(DCalendário[[#This Row],[Dia]])</f>
        <v>12</v>
      </c>
      <c r="G13" s="2" t="str">
        <f>MONTH(DCalendário[[#This Row],[Dia]])&amp;" - "&amp;DCalendário[[#This Row],[Ano]]</f>
        <v>12 - 2019</v>
      </c>
      <c r="H13" s="2"/>
      <c r="I13" s="14"/>
      <c r="J13" s="14" cm="1">
        <f t="array" aca="1" ref="J1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  <c r="L13" s="15"/>
    </row>
    <row r="14" spans="1:13" x14ac:dyDescent="0.25">
      <c r="A14" s="1">
        <v>43812</v>
      </c>
      <c r="B14" s="2"/>
      <c r="C14" s="16" t="str">
        <f>IF(DCalendário[[#This Row],[Mês]]="","",IF(DCalendário[[#This Row],[Mês]]=D13,C13+1,IF(AND(D13="",D14=D11),C11+1,1)))</f>
        <v/>
      </c>
      <c r="D14" s="2" t="str">
        <f>IF(DCalendário[[#This Row],[Dia Útil]]="","",(MONTH($B14)))</f>
        <v/>
      </c>
      <c r="E14" s="2">
        <f t="shared" si="0"/>
        <v>2019</v>
      </c>
      <c r="F14" s="2">
        <f>MONTH(DCalendário[[#This Row],[Dia]])</f>
        <v>12</v>
      </c>
      <c r="G14" s="2" t="str">
        <f>MONTH(DCalendário[[#This Row],[Dia]])&amp;" - "&amp;DCalendário[[#This Row],[Ano]]</f>
        <v>12 - 2019</v>
      </c>
      <c r="H14" s="2"/>
      <c r="I14" s="14"/>
      <c r="J14" s="14" cm="1">
        <f t="array" aca="1" ref="J1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  <c r="L14" s="15"/>
    </row>
    <row r="15" spans="1:13" x14ac:dyDescent="0.25">
      <c r="A15" s="1">
        <v>43813</v>
      </c>
      <c r="B15" s="2"/>
      <c r="C15" s="16" t="str">
        <f>IF(DCalendário[[#This Row],[Mês]]="","",IF(DCalendário[[#This Row],[Mês]]=D14,C14+1,IF(AND(D14="",D15=D12),C12+1,1)))</f>
        <v/>
      </c>
      <c r="D15" s="2" t="str">
        <f>IF(DCalendário[[#This Row],[Dia Útil]]="","",(MONTH($B15)))</f>
        <v/>
      </c>
      <c r="E15" s="2">
        <f t="shared" si="0"/>
        <v>2019</v>
      </c>
      <c r="F15" s="2">
        <f>MONTH(DCalendário[[#This Row],[Dia]])</f>
        <v>12</v>
      </c>
      <c r="G15" s="2" t="str">
        <f>MONTH(DCalendário[[#This Row],[Dia]])&amp;" - "&amp;DCalendário[[#This Row],[Ano]]</f>
        <v>12 - 2019</v>
      </c>
      <c r="H15" s="2"/>
      <c r="I15" s="14"/>
      <c r="J15" s="14" cm="1">
        <f t="array" aca="1" ref="J1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  <c r="L15" s="15"/>
    </row>
    <row r="16" spans="1:13" x14ac:dyDescent="0.25">
      <c r="A16" s="1">
        <v>43814</v>
      </c>
      <c r="B16" s="2"/>
      <c r="C16" s="16" t="str">
        <f>IF(DCalendário[[#This Row],[Mês]]="","",IF(DCalendário[[#This Row],[Mês]]=D15,C15+1,IF(AND(D15="",D16=D13),C13+1,1)))</f>
        <v/>
      </c>
      <c r="D16" s="2" t="str">
        <f>IF(DCalendário[[#This Row],[Dia Útil]]="","",(MONTH($B16)))</f>
        <v/>
      </c>
      <c r="E16" s="2">
        <f t="shared" si="0"/>
        <v>2019</v>
      </c>
      <c r="F16" s="2">
        <f>MONTH(DCalendário[[#This Row],[Dia]])</f>
        <v>12</v>
      </c>
      <c r="G16" s="2" t="str">
        <f>MONTH(DCalendário[[#This Row],[Dia]])&amp;" - "&amp;DCalendário[[#This Row],[Ano]]</f>
        <v>12 - 2019</v>
      </c>
      <c r="H16" s="2"/>
      <c r="I16" s="14"/>
      <c r="J16" s="14" cm="1">
        <f t="array" aca="1" ref="J1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7" spans="1:10" x14ac:dyDescent="0.25">
      <c r="A17" s="1">
        <v>43815</v>
      </c>
      <c r="B17" s="2"/>
      <c r="C17" s="16" t="str">
        <f>IF(DCalendário[[#This Row],[Mês]]="","",IF(DCalendário[[#This Row],[Mês]]=D16,C16+1,IF(AND(D16="",D17=D14),C14+1,1)))</f>
        <v/>
      </c>
      <c r="D17" s="2" t="str">
        <f>IF(DCalendário[[#This Row],[Dia Útil]]="","",(MONTH($B17)))</f>
        <v/>
      </c>
      <c r="E17" s="2">
        <f t="shared" si="0"/>
        <v>2019</v>
      </c>
      <c r="F17" s="2">
        <f>MONTH(DCalendário[[#This Row],[Dia]])</f>
        <v>12</v>
      </c>
      <c r="G17" s="2" t="str">
        <f>MONTH(DCalendário[[#This Row],[Dia]])&amp;" - "&amp;DCalendário[[#This Row],[Ano]]</f>
        <v>12 - 2019</v>
      </c>
      <c r="H17" s="2"/>
      <c r="I17" s="14"/>
      <c r="J17" s="14" cm="1">
        <f t="array" aca="1" ref="J1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8" spans="1:10" x14ac:dyDescent="0.25">
      <c r="A18" s="1">
        <v>43816</v>
      </c>
      <c r="B18" s="1">
        <v>43816</v>
      </c>
      <c r="C18" s="16">
        <f>IF(DCalendário[[#This Row],[Mês]]="","",IF(DCalendário[[#This Row],[Mês]]=D17,C17+1,IF(AND(D17="",D18=D15),C15+1,1)))</f>
        <v>1</v>
      </c>
      <c r="D18" s="2">
        <f>IF(DCalendário[[#This Row],[Dia Útil]]="","",(MONTH($B18)))</f>
        <v>12</v>
      </c>
      <c r="E18" s="2">
        <f t="shared" si="0"/>
        <v>2019</v>
      </c>
      <c r="F18" s="2">
        <f>MONTH(DCalendário[[#This Row],[Dia]])</f>
        <v>12</v>
      </c>
      <c r="G18" s="2" t="str">
        <f>MONTH(DCalendário[[#This Row],[Dia]])&amp;" - "&amp;DCalendário[[#This Row],[Ano]]</f>
        <v>12 - 2019</v>
      </c>
      <c r="H18" s="2"/>
      <c r="I18" s="14"/>
      <c r="J18" s="14" cm="1">
        <f t="array" aca="1" ref="J1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9" spans="1:10" x14ac:dyDescent="0.25">
      <c r="A19" s="1">
        <v>43817</v>
      </c>
      <c r="B19" s="1">
        <v>43817</v>
      </c>
      <c r="C19" s="16">
        <f>IF(DCalendário[[#This Row],[Mês]]="","",IF(DCalendário[[#This Row],[Mês]]=D18,C18+1,IF(AND(D18="",D19=D16),C16+1,1)))</f>
        <v>2</v>
      </c>
      <c r="D19" s="2">
        <f>IF(DCalendário[[#This Row],[Dia Útil]]="","",(MONTH($B19)))</f>
        <v>12</v>
      </c>
      <c r="E19" s="2">
        <f t="shared" si="0"/>
        <v>2019</v>
      </c>
      <c r="F19" s="2">
        <f>MONTH(DCalendário[[#This Row],[Dia]])</f>
        <v>12</v>
      </c>
      <c r="G19" s="2" t="str">
        <f>MONTH(DCalendário[[#This Row],[Dia]])&amp;" - "&amp;DCalendário[[#This Row],[Ano]]</f>
        <v>12 - 2019</v>
      </c>
      <c r="H19" s="2"/>
      <c r="I19" s="14"/>
      <c r="J19" s="14" cm="1">
        <f t="array" aca="1" ref="J1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0" spans="1:10" x14ac:dyDescent="0.25">
      <c r="A20" s="1">
        <v>43818</v>
      </c>
      <c r="B20" s="1">
        <v>43818</v>
      </c>
      <c r="C20" s="16">
        <f>IF(DCalendário[[#This Row],[Mês]]="","",IF(DCalendário[[#This Row],[Mês]]=D19,C19+1,IF(AND(D19="",D20=D17),C17+1,1)))</f>
        <v>3</v>
      </c>
      <c r="D20" s="2">
        <f>IF(DCalendário[[#This Row],[Dia Útil]]="","",(MONTH($B20)))</f>
        <v>12</v>
      </c>
      <c r="E20" s="2">
        <f t="shared" si="0"/>
        <v>2019</v>
      </c>
      <c r="F20" s="2">
        <f>MONTH(DCalendário[[#This Row],[Dia]])</f>
        <v>12</v>
      </c>
      <c r="G20" s="2" t="str">
        <f>MONTH(DCalendário[[#This Row],[Dia]])&amp;" - "&amp;DCalendário[[#This Row],[Ano]]</f>
        <v>12 - 2019</v>
      </c>
      <c r="H20" s="2"/>
      <c r="I20" s="14"/>
      <c r="J20" s="14" cm="1">
        <f t="array" aca="1" ref="J2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1" spans="1:10" x14ac:dyDescent="0.25">
      <c r="A21" s="1">
        <v>43819</v>
      </c>
      <c r="B21" s="1">
        <v>43819</v>
      </c>
      <c r="C21" s="16">
        <f>IF(DCalendário[[#This Row],[Mês]]="","",IF(DCalendário[[#This Row],[Mês]]=D20,C20+1,IF(AND(D20="",D21=D18),C18+1,1)))</f>
        <v>4</v>
      </c>
      <c r="D21" s="2">
        <f>IF(DCalendário[[#This Row],[Dia Útil]]="","",(MONTH($B21)))</f>
        <v>12</v>
      </c>
      <c r="E21" s="2">
        <f t="shared" si="0"/>
        <v>2019</v>
      </c>
      <c r="F21" s="2">
        <f>MONTH(DCalendário[[#This Row],[Dia]])</f>
        <v>12</v>
      </c>
      <c r="G21" s="2" t="str">
        <f>MONTH(DCalendário[[#This Row],[Dia]])&amp;" - "&amp;DCalendário[[#This Row],[Ano]]</f>
        <v>12 - 2019</v>
      </c>
      <c r="H21" s="2"/>
      <c r="I21" s="14"/>
      <c r="J21" s="14" cm="1">
        <f t="array" aca="1" ref="J2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2" spans="1:10" x14ac:dyDescent="0.25">
      <c r="A22" s="1">
        <v>43820</v>
      </c>
      <c r="B22" s="2"/>
      <c r="C22" s="16" t="str">
        <f>IF(DCalendário[[#This Row],[Mês]]="","",IF(DCalendário[[#This Row],[Mês]]=D21,C21+1,IF(AND(D21="",D22=D19),C19+1,1)))</f>
        <v/>
      </c>
      <c r="D22" s="2" t="str">
        <f>IF(DCalendário[[#This Row],[Dia Útil]]="","",(MONTH($B22)))</f>
        <v/>
      </c>
      <c r="E22" s="2">
        <f t="shared" si="0"/>
        <v>2019</v>
      </c>
      <c r="F22" s="2">
        <f>MONTH(DCalendário[[#This Row],[Dia]])</f>
        <v>12</v>
      </c>
      <c r="G22" s="2" t="str">
        <f>MONTH(DCalendário[[#This Row],[Dia]])&amp;" - "&amp;DCalendário[[#This Row],[Ano]]</f>
        <v>12 - 2019</v>
      </c>
      <c r="H22" s="2"/>
      <c r="I22" s="14"/>
      <c r="J22" s="14" cm="1">
        <f t="array" aca="1" ref="J2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3" spans="1:10" x14ac:dyDescent="0.25">
      <c r="A23" s="1">
        <v>43821</v>
      </c>
      <c r="B23" s="2"/>
      <c r="C23" s="16" t="str">
        <f>IF(DCalendário[[#This Row],[Mês]]="","",IF(DCalendário[[#This Row],[Mês]]=D22,C22+1,IF(AND(D22="",D23=D20),C20+1,1)))</f>
        <v/>
      </c>
      <c r="D23" s="2" t="str">
        <f>IF(DCalendário[[#This Row],[Dia Útil]]="","",(MONTH($B23)))</f>
        <v/>
      </c>
      <c r="E23" s="2">
        <f t="shared" si="0"/>
        <v>2019</v>
      </c>
      <c r="F23" s="2">
        <f>MONTH(DCalendário[[#This Row],[Dia]])</f>
        <v>12</v>
      </c>
      <c r="G23" s="2" t="str">
        <f>MONTH(DCalendário[[#This Row],[Dia]])&amp;" - "&amp;DCalendário[[#This Row],[Ano]]</f>
        <v>12 - 2019</v>
      </c>
      <c r="H23" s="2"/>
      <c r="I23" s="14"/>
      <c r="J23" s="14" cm="1">
        <f t="array" aca="1" ref="J2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4" spans="1:10" x14ac:dyDescent="0.25">
      <c r="A24" s="1">
        <v>43822</v>
      </c>
      <c r="B24" s="1">
        <v>43822</v>
      </c>
      <c r="C24" s="16">
        <f>IF(DCalendário[[#This Row],[Mês]]="","",IF(DCalendário[[#This Row],[Mês]]=D23,C23+1,IF(AND(D23="",D24=D21),C21+1,1)))</f>
        <v>5</v>
      </c>
      <c r="D24" s="2">
        <f>IF(DCalendário[[#This Row],[Dia Útil]]="","",(MONTH($B24)))</f>
        <v>12</v>
      </c>
      <c r="E24" s="2">
        <f t="shared" si="0"/>
        <v>2019</v>
      </c>
      <c r="F24" s="2">
        <f>MONTH(DCalendário[[#This Row],[Dia]])</f>
        <v>12</v>
      </c>
      <c r="G24" s="2" t="str">
        <f>MONTH(DCalendário[[#This Row],[Dia]])&amp;" - "&amp;DCalendário[[#This Row],[Ano]]</f>
        <v>12 - 2019</v>
      </c>
      <c r="H24" s="2"/>
      <c r="I24" s="14"/>
      <c r="J24" s="14" cm="1">
        <f t="array" aca="1" ref="J2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5" spans="1:10" x14ac:dyDescent="0.25">
      <c r="A25" s="1">
        <v>43823</v>
      </c>
      <c r="B25" s="1">
        <v>43823</v>
      </c>
      <c r="C25" s="16">
        <f>IF(DCalendário[[#This Row],[Mês]]="","",IF(DCalendário[[#This Row],[Mês]]=D24,C24+1,IF(AND(D24="",D25=D22),C22+1,1)))</f>
        <v>6</v>
      </c>
      <c r="D25" s="2">
        <f>IF(DCalendário[[#This Row],[Dia Útil]]="","",(MONTH($B25)))</f>
        <v>12</v>
      </c>
      <c r="E25" s="2">
        <f t="shared" si="0"/>
        <v>2019</v>
      </c>
      <c r="F25" s="2">
        <f>MONTH(DCalendário[[#This Row],[Dia]])</f>
        <v>12</v>
      </c>
      <c r="G25" s="2" t="str">
        <f>MONTH(DCalendário[[#This Row],[Dia]])&amp;" - "&amp;DCalendário[[#This Row],[Ano]]</f>
        <v>12 - 2019</v>
      </c>
      <c r="H25" s="2"/>
      <c r="I25" s="14"/>
      <c r="J25" s="14" cm="1">
        <f t="array" aca="1" ref="J2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6" spans="1:10" x14ac:dyDescent="0.25">
      <c r="A26" s="1">
        <v>43824</v>
      </c>
      <c r="B26" s="2"/>
      <c r="C26" s="16" t="str">
        <f>IF(DCalendário[[#This Row],[Mês]]="","",IF(DCalendário[[#This Row],[Mês]]=D25,C25+1,IF(AND(D25="",D26=D23),C23+1,1)))</f>
        <v/>
      </c>
      <c r="D26" s="2" t="str">
        <f>IF(DCalendário[[#This Row],[Dia Útil]]="","",(MONTH($B26)))</f>
        <v/>
      </c>
      <c r="E26" s="2">
        <f t="shared" si="0"/>
        <v>2019</v>
      </c>
      <c r="F26" s="2">
        <f>MONTH(DCalendário[[#This Row],[Dia]])</f>
        <v>12</v>
      </c>
      <c r="G26" s="2" t="str">
        <f>MONTH(DCalendário[[#This Row],[Dia]])&amp;" - "&amp;DCalendário[[#This Row],[Ano]]</f>
        <v>12 - 2019</v>
      </c>
      <c r="H26" s="2"/>
      <c r="I26" s="14"/>
      <c r="J26" s="14" cm="1">
        <f t="array" aca="1" ref="J2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7" spans="1:10" x14ac:dyDescent="0.25">
      <c r="A27" s="1">
        <v>43825</v>
      </c>
      <c r="B27" s="1">
        <v>43825</v>
      </c>
      <c r="C27" s="16">
        <v>7</v>
      </c>
      <c r="D27" s="2">
        <f>IF(DCalendário[[#This Row],[Dia Útil]]="","",(MONTH($B27)))</f>
        <v>12</v>
      </c>
      <c r="E27" s="2">
        <f t="shared" si="0"/>
        <v>2019</v>
      </c>
      <c r="F27" s="2">
        <f>MONTH(DCalendário[[#This Row],[Dia]])</f>
        <v>12</v>
      </c>
      <c r="G27" s="2" t="str">
        <f>MONTH(DCalendário[[#This Row],[Dia]])&amp;" - "&amp;DCalendário[[#This Row],[Ano]]</f>
        <v>12 - 2019</v>
      </c>
      <c r="H27" s="2"/>
      <c r="I27" s="14"/>
      <c r="J27" s="14" cm="1">
        <f t="array" aca="1" ref="J2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8" spans="1:10" x14ac:dyDescent="0.25">
      <c r="A28" s="1">
        <v>43826</v>
      </c>
      <c r="B28" s="1">
        <v>43826</v>
      </c>
      <c r="C28" s="16">
        <f>IF(DCalendário[[#This Row],[Mês]]="","",IF(DCalendário[[#This Row],[Mês]]=D27,C27+1,IF(AND(D27="",D28=D25),C25+1,1)))</f>
        <v>8</v>
      </c>
      <c r="D28" s="2">
        <f>IF(DCalendário[[#This Row],[Dia Útil]]="","",(MONTH($B28)))</f>
        <v>12</v>
      </c>
      <c r="E28" s="2">
        <f t="shared" si="0"/>
        <v>2019</v>
      </c>
      <c r="F28" s="2">
        <f>MONTH(DCalendário[[#This Row],[Dia]])</f>
        <v>12</v>
      </c>
      <c r="G28" s="2" t="str">
        <f>MONTH(DCalendário[[#This Row],[Dia]])&amp;" - "&amp;DCalendário[[#This Row],[Ano]]</f>
        <v>12 - 2019</v>
      </c>
      <c r="H28" s="2"/>
      <c r="I28" s="14"/>
      <c r="J28" s="14" cm="1">
        <f t="array" aca="1" ref="J2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9" spans="1:10" x14ac:dyDescent="0.25">
      <c r="A29" s="1">
        <v>43827</v>
      </c>
      <c r="B29" s="2"/>
      <c r="C29" s="16" t="str">
        <f>IF(DCalendário[[#This Row],[Mês]]="","",IF(DCalendário[[#This Row],[Mês]]=D28,C28+1,IF(AND(D28="",D29=D26),C26+1,1)))</f>
        <v/>
      </c>
      <c r="D29" s="2" t="str">
        <f>IF(DCalendário[[#This Row],[Dia Útil]]="","",(MONTH($B29)))</f>
        <v/>
      </c>
      <c r="E29" s="2">
        <f t="shared" si="0"/>
        <v>2019</v>
      </c>
      <c r="F29" s="2">
        <f>MONTH(DCalendário[[#This Row],[Dia]])</f>
        <v>12</v>
      </c>
      <c r="G29" s="2" t="str">
        <f>MONTH(DCalendário[[#This Row],[Dia]])&amp;" - "&amp;DCalendário[[#This Row],[Ano]]</f>
        <v>12 - 2019</v>
      </c>
      <c r="H29" s="2"/>
      <c r="I29" s="14"/>
      <c r="J29" s="14" cm="1">
        <f t="array" aca="1" ref="J2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0" spans="1:10" x14ac:dyDescent="0.25">
      <c r="A30" s="1">
        <v>43828</v>
      </c>
      <c r="B30" s="2"/>
      <c r="C30" s="16" t="str">
        <f>IF(DCalendário[[#This Row],[Mês]]="","",IF(DCalendário[[#This Row],[Mês]]=D29,C29+1,IF(AND(D29="",D30=D27),C27+1,1)))</f>
        <v/>
      </c>
      <c r="D30" s="2" t="str">
        <f>IF(DCalendário[[#This Row],[Dia Útil]]="","",(MONTH($B30)))</f>
        <v/>
      </c>
      <c r="E30" s="2">
        <f t="shared" si="0"/>
        <v>2019</v>
      </c>
      <c r="F30" s="2">
        <f>MONTH(DCalendário[[#This Row],[Dia]])</f>
        <v>12</v>
      </c>
      <c r="G30" s="2" t="str">
        <f>MONTH(DCalendário[[#This Row],[Dia]])&amp;" - "&amp;DCalendário[[#This Row],[Ano]]</f>
        <v>12 - 2019</v>
      </c>
      <c r="H30" s="2"/>
      <c r="I30" s="14"/>
      <c r="J30" s="14" cm="1">
        <f t="array" aca="1" ref="J3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1" spans="1:10" x14ac:dyDescent="0.25">
      <c r="A31" s="1">
        <v>43829</v>
      </c>
      <c r="B31" s="1">
        <v>43829</v>
      </c>
      <c r="C31" s="16">
        <f>IF(DCalendário[[#This Row],[Mês]]="","",IF(DCalendário[[#This Row],[Mês]]=D30,C30+1,IF(AND(D30="",D31=D28),C28+1,1)))</f>
        <v>9</v>
      </c>
      <c r="D31" s="2">
        <f>IF(DCalendário[[#This Row],[Dia Útil]]="","",(MONTH($B31)))</f>
        <v>12</v>
      </c>
      <c r="E31" s="2">
        <f t="shared" si="0"/>
        <v>2019</v>
      </c>
      <c r="F31" s="2">
        <f>MONTH(DCalendário[[#This Row],[Dia]])</f>
        <v>12</v>
      </c>
      <c r="G31" s="2" t="str">
        <f>MONTH(DCalendário[[#This Row],[Dia]])&amp;" - "&amp;DCalendário[[#This Row],[Ano]]</f>
        <v>12 - 2019</v>
      </c>
      <c r="H31" s="2"/>
      <c r="I31" s="14"/>
      <c r="J31" s="14" cm="1">
        <f t="array" aca="1" ref="J3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2" spans="1:10" x14ac:dyDescent="0.25">
      <c r="A32" s="1">
        <v>43830</v>
      </c>
      <c r="B32" s="2"/>
      <c r="C32" s="16" t="str">
        <f>IF(DCalendário[[#This Row],[Mês]]="","",IF(DCalendário[[#This Row],[Mês]]=D31,C31+1,IF(AND(D31="",D32=D29),C29+1,1)))</f>
        <v/>
      </c>
      <c r="D32" s="2" t="str">
        <f>IF(DCalendário[[#This Row],[Dia Útil]]="","",(MONTH($B32)))</f>
        <v/>
      </c>
      <c r="E32" s="2">
        <f t="shared" si="0"/>
        <v>2019</v>
      </c>
      <c r="F32" s="2">
        <f>MONTH(DCalendário[[#This Row],[Dia]])</f>
        <v>12</v>
      </c>
      <c r="G32" s="2" t="str">
        <f>MONTH(DCalendário[[#This Row],[Dia]])&amp;" - "&amp;DCalendário[[#This Row],[Ano]]</f>
        <v>12 - 2019</v>
      </c>
      <c r="H32" s="2"/>
      <c r="I32" s="14"/>
      <c r="J32" s="14" cm="1">
        <f t="array" aca="1" ref="J3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3" spans="1:10" x14ac:dyDescent="0.25">
      <c r="A33" s="1">
        <v>43831</v>
      </c>
      <c r="B33" s="2"/>
      <c r="C33" s="16" t="str">
        <f>IF(DCalendário[[#This Row],[Mês]]="","",IF(DCalendário[[#This Row],[Mês]]=D32,C32+1,IF(AND(D32="",D33=D30),C30+1,1)))</f>
        <v/>
      </c>
      <c r="D33" s="2" t="str">
        <f>IF(DCalendário[[#This Row],[Dia Útil]]="","",(MONTH($B33)))</f>
        <v/>
      </c>
      <c r="E33" s="2">
        <f t="shared" si="0"/>
        <v>2020</v>
      </c>
      <c r="F33" s="2">
        <f>MONTH(DCalendário[[#This Row],[Dia]])</f>
        <v>1</v>
      </c>
      <c r="G33" s="2" t="str">
        <f>MONTH(DCalendário[[#This Row],[Dia]])&amp;" - "&amp;DCalendário[[#This Row],[Ano]]</f>
        <v>1 - 2020</v>
      </c>
      <c r="H33" s="2" t="str">
        <f>IF(DCalendário[[#This Row],[Dia Útil]]="","",DCalendário[[#This Row],[Semana Ano]])</f>
        <v/>
      </c>
      <c r="I33" s="14">
        <f>WEEKNUM(DCalendário[[#This Row],[Dia]],1)</f>
        <v>1</v>
      </c>
      <c r="J33" s="14" cm="1">
        <f t="array" aca="1" ref="J3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4" spans="1:10" x14ac:dyDescent="0.25">
      <c r="A34" s="1">
        <v>43832</v>
      </c>
      <c r="B34" s="1">
        <v>43832</v>
      </c>
      <c r="C34" s="16">
        <f>IF(DCalendário[[#This Row],[Mês]]="","",IF(DCalendário[[#This Row],[Mês]]=D33,C33+1,IF(AND(D33="",D34=D31),C31+1,1)))</f>
        <v>1</v>
      </c>
      <c r="D34" s="2">
        <f>IF(DCalendário[[#This Row],[Dia Útil]]="","",(MONTH($B34)))</f>
        <v>1</v>
      </c>
      <c r="E34" s="2">
        <f t="shared" si="0"/>
        <v>2020</v>
      </c>
      <c r="F34" s="2">
        <f>MONTH(DCalendário[[#This Row],[Dia]])</f>
        <v>1</v>
      </c>
      <c r="G34" s="2" t="str">
        <f>MONTH(DCalendário[[#This Row],[Dia]])&amp;" - "&amp;DCalendário[[#This Row],[Ano]]</f>
        <v>1 - 2020</v>
      </c>
      <c r="H34" s="2">
        <f>IF(DCalendário[[#This Row],[Dia Útil]]="","",DCalendário[[#This Row],[Semana Ano]])</f>
        <v>1</v>
      </c>
      <c r="I34" s="14">
        <f>WEEKNUM(DCalendário[[#This Row],[Dia]],1)</f>
        <v>1</v>
      </c>
      <c r="J34" s="14" cm="1">
        <f t="array" aca="1" ref="J3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5" spans="1:10" x14ac:dyDescent="0.25">
      <c r="A35" s="1">
        <v>43833</v>
      </c>
      <c r="B35" s="1">
        <v>43833</v>
      </c>
      <c r="C35" s="16">
        <f>IF(DCalendário[[#This Row],[Mês]]="","",IF(DCalendário[[#This Row],[Mês]]=D34,C34+1,IF(AND(D34="",D35=D32),C32+1,1)))</f>
        <v>2</v>
      </c>
      <c r="D35" s="2">
        <f>IF(DCalendário[[#This Row],[Dia Útil]]="","",(MONTH($B35)))</f>
        <v>1</v>
      </c>
      <c r="E35" s="2">
        <f t="shared" si="0"/>
        <v>2020</v>
      </c>
      <c r="F35" s="2">
        <f>MONTH(DCalendário[[#This Row],[Dia]])</f>
        <v>1</v>
      </c>
      <c r="G35" s="2" t="str">
        <f>MONTH(DCalendário[[#This Row],[Dia]])&amp;" - "&amp;DCalendário[[#This Row],[Ano]]</f>
        <v>1 - 2020</v>
      </c>
      <c r="H35" s="2">
        <f>IF(DCalendário[[#This Row],[Dia Útil]]="","",DCalendário[[#This Row],[Semana Ano]])</f>
        <v>1</v>
      </c>
      <c r="I35" s="14">
        <f>WEEKNUM(DCalendário[[#This Row],[Dia]],1)</f>
        <v>1</v>
      </c>
      <c r="J35" s="14" cm="1">
        <f t="array" aca="1" ref="J3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6" spans="1:10" x14ac:dyDescent="0.25">
      <c r="A36" s="1">
        <v>43834</v>
      </c>
      <c r="B36" s="2"/>
      <c r="C36" s="16" t="str">
        <f>IF(DCalendário[[#This Row],[Mês]]="","",IF(DCalendário[[#This Row],[Mês]]=D35,C35+1,IF(AND(D35="",D36=D33),C33+1,1)))</f>
        <v/>
      </c>
      <c r="D36" s="2" t="str">
        <f>IF(DCalendário[[#This Row],[Dia Útil]]="","",(MONTH($B36)))</f>
        <v/>
      </c>
      <c r="E36" s="2">
        <f t="shared" si="0"/>
        <v>2020</v>
      </c>
      <c r="F36" s="2">
        <f>MONTH(DCalendário[[#This Row],[Dia]])</f>
        <v>1</v>
      </c>
      <c r="G36" s="2" t="str">
        <f>MONTH(DCalendário[[#This Row],[Dia]])&amp;" - "&amp;DCalendário[[#This Row],[Ano]]</f>
        <v>1 - 2020</v>
      </c>
      <c r="H36" s="2" t="str">
        <f>IF(DCalendário[[#This Row],[Dia Útil]]="","",DCalendário[[#This Row],[Semana Ano]])</f>
        <v/>
      </c>
      <c r="I36" s="14">
        <f>WEEKNUM(DCalendário[[#This Row],[Dia]],1)</f>
        <v>1</v>
      </c>
      <c r="J36" s="14" cm="1">
        <f t="array" aca="1" ref="J3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7" spans="1:10" x14ac:dyDescent="0.25">
      <c r="A37" s="1">
        <v>43835</v>
      </c>
      <c r="B37" s="2"/>
      <c r="C37" s="16" t="str">
        <f>IF(DCalendário[[#This Row],[Mês]]="","",IF(DCalendário[[#This Row],[Mês]]=D36,C36+1,IF(AND(D36="",D37=D34),C34+1,1)))</f>
        <v/>
      </c>
      <c r="D37" s="2" t="str">
        <f>IF(DCalendário[[#This Row],[Dia Útil]]="","",(MONTH($B37)))</f>
        <v/>
      </c>
      <c r="E37" s="2">
        <f t="shared" si="0"/>
        <v>2020</v>
      </c>
      <c r="F37" s="2">
        <f>MONTH(DCalendário[[#This Row],[Dia]])</f>
        <v>1</v>
      </c>
      <c r="G37" s="2" t="str">
        <f>MONTH(DCalendário[[#This Row],[Dia]])&amp;" - "&amp;DCalendário[[#This Row],[Ano]]</f>
        <v>1 - 2020</v>
      </c>
      <c r="H37" s="2" t="str">
        <f>IF(DCalendário[[#This Row],[Dia Útil]]="","",DCalendário[[#This Row],[Semana Ano]])</f>
        <v/>
      </c>
      <c r="I37" s="14">
        <f>WEEKNUM(DCalendário[[#This Row],[Dia]],1)</f>
        <v>2</v>
      </c>
      <c r="J37" s="14" cm="1">
        <f t="array" aca="1" ref="J3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8" spans="1:10" x14ac:dyDescent="0.25">
      <c r="A38" s="1">
        <v>43836</v>
      </c>
      <c r="B38" s="1">
        <v>43836</v>
      </c>
      <c r="C38" s="16">
        <f>IF(DCalendário[[#This Row],[Mês]]="","",IF(DCalendário[[#This Row],[Mês]]=D37,C37+1,IF(AND(D37="",D38=D35),C35+1,1)))</f>
        <v>3</v>
      </c>
      <c r="D38" s="2">
        <f>IF(DCalendário[[#This Row],[Dia Útil]]="","",(MONTH($B38)))</f>
        <v>1</v>
      </c>
      <c r="E38" s="2">
        <f t="shared" si="0"/>
        <v>2020</v>
      </c>
      <c r="F38" s="2">
        <f>MONTH(DCalendário[[#This Row],[Dia]])</f>
        <v>1</v>
      </c>
      <c r="G38" s="2" t="str">
        <f>MONTH(DCalendário[[#This Row],[Dia]])&amp;" - "&amp;DCalendário[[#This Row],[Ano]]</f>
        <v>1 - 2020</v>
      </c>
      <c r="H38" s="2">
        <f>IF(DCalendário[[#This Row],[Dia Útil]]="","",DCalendário[[#This Row],[Semana Ano]])</f>
        <v>2</v>
      </c>
      <c r="I38" s="14">
        <f>WEEKNUM(DCalendário[[#This Row],[Dia]],1)</f>
        <v>2</v>
      </c>
      <c r="J38" s="14" cm="1">
        <f t="array" aca="1" ref="J3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9" spans="1:10" x14ac:dyDescent="0.25">
      <c r="A39" s="1">
        <v>43837</v>
      </c>
      <c r="B39" s="1">
        <v>43837</v>
      </c>
      <c r="C39" s="16">
        <f>IF(DCalendário[[#This Row],[Mês]]="","",IF(DCalendário[[#This Row],[Mês]]=D38,C38+1,IF(AND(D38="",D39=D36),C36+1,1)))</f>
        <v>4</v>
      </c>
      <c r="D39" s="2">
        <f>IF(DCalendário[[#This Row],[Dia Útil]]="","",(MONTH($B39)))</f>
        <v>1</v>
      </c>
      <c r="E39" s="2">
        <f t="shared" si="0"/>
        <v>2020</v>
      </c>
      <c r="F39" s="2">
        <f>MONTH(DCalendário[[#This Row],[Dia]])</f>
        <v>1</v>
      </c>
      <c r="G39" s="2" t="str">
        <f>MONTH(DCalendário[[#This Row],[Dia]])&amp;" - "&amp;DCalendário[[#This Row],[Ano]]</f>
        <v>1 - 2020</v>
      </c>
      <c r="H39" s="2">
        <f>IF(DCalendário[[#This Row],[Dia Útil]]="","",DCalendário[[#This Row],[Semana Ano]])</f>
        <v>2</v>
      </c>
      <c r="I39" s="14">
        <f>WEEKNUM(DCalendário[[#This Row],[Dia]],1)</f>
        <v>2</v>
      </c>
      <c r="J39" s="14" cm="1">
        <f t="array" aca="1" ref="J3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0" spans="1:10" x14ac:dyDescent="0.25">
      <c r="A40" s="1">
        <v>43838</v>
      </c>
      <c r="B40" s="1">
        <v>43838</v>
      </c>
      <c r="C40" s="16">
        <f>IF(DCalendário[[#This Row],[Mês]]="","",IF(DCalendário[[#This Row],[Mês]]=D39,C39+1,IF(AND(D39="",D40=D37),C37+1,1)))</f>
        <v>5</v>
      </c>
      <c r="D40" s="2">
        <f>IF(DCalendário[[#This Row],[Dia Útil]]="","",(MONTH($B40)))</f>
        <v>1</v>
      </c>
      <c r="E40" s="2">
        <f t="shared" si="0"/>
        <v>2020</v>
      </c>
      <c r="F40" s="2">
        <f>MONTH(DCalendário[[#This Row],[Dia]])</f>
        <v>1</v>
      </c>
      <c r="G40" s="2" t="str">
        <f>MONTH(DCalendário[[#This Row],[Dia]])&amp;" - "&amp;DCalendário[[#This Row],[Ano]]</f>
        <v>1 - 2020</v>
      </c>
      <c r="H40" s="2">
        <f>IF(DCalendário[[#This Row],[Dia Útil]]="","",DCalendário[[#This Row],[Semana Ano]])</f>
        <v>2</v>
      </c>
      <c r="I40" s="14">
        <f>WEEKNUM(DCalendário[[#This Row],[Dia]],1)</f>
        <v>2</v>
      </c>
      <c r="J40" s="14" cm="1">
        <f t="array" aca="1" ref="J4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1" spans="1:10" x14ac:dyDescent="0.25">
      <c r="A41" s="1">
        <v>43839</v>
      </c>
      <c r="B41" s="1">
        <v>43839</v>
      </c>
      <c r="C41" s="16">
        <f>IF(DCalendário[[#This Row],[Mês]]="","",IF(DCalendário[[#This Row],[Mês]]=D40,C40+1,IF(AND(D40="",D41=D38),C38+1,1)))</f>
        <v>6</v>
      </c>
      <c r="D41" s="2">
        <f>IF(DCalendário[[#This Row],[Dia Útil]]="","",(MONTH($B41)))</f>
        <v>1</v>
      </c>
      <c r="E41" s="2">
        <f t="shared" si="0"/>
        <v>2020</v>
      </c>
      <c r="F41" s="2">
        <f>MONTH(DCalendário[[#This Row],[Dia]])</f>
        <v>1</v>
      </c>
      <c r="G41" s="2" t="str">
        <f>MONTH(DCalendário[[#This Row],[Dia]])&amp;" - "&amp;DCalendário[[#This Row],[Ano]]</f>
        <v>1 - 2020</v>
      </c>
      <c r="H41" s="2">
        <f>IF(DCalendário[[#This Row],[Dia Útil]]="","",DCalendário[[#This Row],[Semana Ano]])</f>
        <v>2</v>
      </c>
      <c r="I41" s="14">
        <f>WEEKNUM(DCalendário[[#This Row],[Dia]],1)</f>
        <v>2</v>
      </c>
      <c r="J41" s="14" cm="1">
        <f t="array" aca="1" ref="J4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2" spans="1:10" x14ac:dyDescent="0.25">
      <c r="A42" s="1">
        <v>43840</v>
      </c>
      <c r="B42" s="1">
        <v>43840</v>
      </c>
      <c r="C42" s="16">
        <f>IF(DCalendário[[#This Row],[Mês]]="","",IF(DCalendário[[#This Row],[Mês]]=D41,C41+1,IF(AND(D41="",D42=D39),C39+1,1)))</f>
        <v>7</v>
      </c>
      <c r="D42" s="2">
        <f>IF(DCalendário[[#This Row],[Dia Útil]]="","",(MONTH($B42)))</f>
        <v>1</v>
      </c>
      <c r="E42" s="2">
        <f t="shared" si="0"/>
        <v>2020</v>
      </c>
      <c r="F42" s="2">
        <f>MONTH(DCalendário[[#This Row],[Dia]])</f>
        <v>1</v>
      </c>
      <c r="G42" s="2" t="str">
        <f>MONTH(DCalendário[[#This Row],[Dia]])&amp;" - "&amp;DCalendário[[#This Row],[Ano]]</f>
        <v>1 - 2020</v>
      </c>
      <c r="H42" s="2">
        <f>IF(DCalendário[[#This Row],[Dia Útil]]="","",DCalendário[[#This Row],[Semana Ano]])</f>
        <v>2</v>
      </c>
      <c r="I42" s="14">
        <f>WEEKNUM(DCalendário[[#This Row],[Dia]],1)</f>
        <v>2</v>
      </c>
      <c r="J42" s="14" cm="1">
        <f t="array" aca="1" ref="J4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3" spans="1:10" x14ac:dyDescent="0.25">
      <c r="A43" s="1">
        <v>43841</v>
      </c>
      <c r="B43" s="2"/>
      <c r="C43" s="16" t="str">
        <f>IF(DCalendário[[#This Row],[Mês]]="","",IF(DCalendário[[#This Row],[Mês]]=D42,C42+1,IF(AND(D42="",D43=D40),C40+1,1)))</f>
        <v/>
      </c>
      <c r="D43" s="2" t="str">
        <f>IF(DCalendário[[#This Row],[Dia Útil]]="","",(MONTH($B43)))</f>
        <v/>
      </c>
      <c r="E43" s="2">
        <f t="shared" si="0"/>
        <v>2020</v>
      </c>
      <c r="F43" s="2">
        <f>MONTH(DCalendário[[#This Row],[Dia]])</f>
        <v>1</v>
      </c>
      <c r="G43" s="2" t="str">
        <f>MONTH(DCalendário[[#This Row],[Dia]])&amp;" - "&amp;DCalendário[[#This Row],[Ano]]</f>
        <v>1 - 2020</v>
      </c>
      <c r="H43" s="2" t="str">
        <f>IF(DCalendário[[#This Row],[Dia Útil]]="","",DCalendário[[#This Row],[Semana Ano]])</f>
        <v/>
      </c>
      <c r="I43" s="14">
        <f>WEEKNUM(DCalendário[[#This Row],[Dia]],1)</f>
        <v>2</v>
      </c>
      <c r="J43" s="14" cm="1">
        <f t="array" aca="1" ref="J4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4" spans="1:10" x14ac:dyDescent="0.25">
      <c r="A44" s="1">
        <v>43842</v>
      </c>
      <c r="B44" s="2"/>
      <c r="C44" s="16" t="str">
        <f>IF(DCalendário[[#This Row],[Mês]]="","",IF(DCalendário[[#This Row],[Mês]]=D43,C43+1,IF(AND(D43="",D44=D41),C41+1,1)))</f>
        <v/>
      </c>
      <c r="D44" s="2" t="str">
        <f>IF(DCalendário[[#This Row],[Dia Útil]]="","",(MONTH($B44)))</f>
        <v/>
      </c>
      <c r="E44" s="2">
        <f t="shared" si="0"/>
        <v>2020</v>
      </c>
      <c r="F44" s="2">
        <f>MONTH(DCalendário[[#This Row],[Dia]])</f>
        <v>1</v>
      </c>
      <c r="G44" s="2" t="str">
        <f>MONTH(DCalendário[[#This Row],[Dia]])&amp;" - "&amp;DCalendário[[#This Row],[Ano]]</f>
        <v>1 - 2020</v>
      </c>
      <c r="H44" s="2" t="str">
        <f>IF(DCalendário[[#This Row],[Dia Útil]]="","",DCalendário[[#This Row],[Semana Ano]])</f>
        <v/>
      </c>
      <c r="I44" s="14">
        <f>WEEKNUM(DCalendário[[#This Row],[Dia]],1)</f>
        <v>3</v>
      </c>
      <c r="J44" s="14" cm="1">
        <f t="array" aca="1" ref="J4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5" spans="1:10" x14ac:dyDescent="0.25">
      <c r="A45" s="1">
        <v>43843</v>
      </c>
      <c r="B45" s="1">
        <v>43843</v>
      </c>
      <c r="C45" s="16">
        <f>IF(DCalendário[[#This Row],[Mês]]="","",IF(DCalendário[[#This Row],[Mês]]=D44,C44+1,IF(AND(D44="",D45=D42),C42+1,1)))</f>
        <v>8</v>
      </c>
      <c r="D45" s="2">
        <f>IF(DCalendário[[#This Row],[Dia Útil]]="","",(MONTH($B45)))</f>
        <v>1</v>
      </c>
      <c r="E45" s="2">
        <f t="shared" si="0"/>
        <v>2020</v>
      </c>
      <c r="F45" s="2">
        <f>MONTH(DCalendário[[#This Row],[Dia]])</f>
        <v>1</v>
      </c>
      <c r="G45" s="2" t="str">
        <f>MONTH(DCalendário[[#This Row],[Dia]])&amp;" - "&amp;DCalendário[[#This Row],[Ano]]</f>
        <v>1 - 2020</v>
      </c>
      <c r="H45" s="2">
        <f>IF(DCalendário[[#This Row],[Dia Útil]]="","",DCalendário[[#This Row],[Semana Ano]])</f>
        <v>3</v>
      </c>
      <c r="I45" s="14">
        <f>WEEKNUM(DCalendário[[#This Row],[Dia]],1)</f>
        <v>3</v>
      </c>
      <c r="J45" s="14" cm="1">
        <f t="array" aca="1" ref="J4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6" spans="1:10" x14ac:dyDescent="0.25">
      <c r="A46" s="1">
        <v>43844</v>
      </c>
      <c r="B46" s="1">
        <v>43844</v>
      </c>
      <c r="C46" s="16">
        <f>IF(DCalendário[[#This Row],[Mês]]="","",IF(DCalendário[[#This Row],[Mês]]=D45,C45+1,IF(AND(D45="",D46=D43),C43+1,1)))</f>
        <v>9</v>
      </c>
      <c r="D46" s="2">
        <f>IF(DCalendário[[#This Row],[Dia Útil]]="","",(MONTH($B46)))</f>
        <v>1</v>
      </c>
      <c r="E46" s="2">
        <f t="shared" si="0"/>
        <v>2020</v>
      </c>
      <c r="F46" s="2">
        <f>MONTH(DCalendário[[#This Row],[Dia]])</f>
        <v>1</v>
      </c>
      <c r="G46" s="2" t="str">
        <f>MONTH(DCalendário[[#This Row],[Dia]])&amp;" - "&amp;DCalendário[[#This Row],[Ano]]</f>
        <v>1 - 2020</v>
      </c>
      <c r="H46" s="2">
        <f>IF(DCalendário[[#This Row],[Dia Útil]]="","",DCalendário[[#This Row],[Semana Ano]])</f>
        <v>3</v>
      </c>
      <c r="I46" s="14">
        <f>WEEKNUM(DCalendário[[#This Row],[Dia]],1)</f>
        <v>3</v>
      </c>
      <c r="J46" s="14" cm="1">
        <f t="array" aca="1" ref="J4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7" spans="1:10" x14ac:dyDescent="0.25">
      <c r="A47" s="1">
        <v>43845</v>
      </c>
      <c r="B47" s="1">
        <v>43845</v>
      </c>
      <c r="C47" s="16">
        <f>IF(DCalendário[[#This Row],[Mês]]="","",IF(DCalendário[[#This Row],[Mês]]=D46,C46+1,IF(AND(D46="",D47=D44),C44+1,1)))</f>
        <v>10</v>
      </c>
      <c r="D47" s="2">
        <f>IF(DCalendário[[#This Row],[Dia Útil]]="","",(MONTH($B47)))</f>
        <v>1</v>
      </c>
      <c r="E47" s="2">
        <f t="shared" si="0"/>
        <v>2020</v>
      </c>
      <c r="F47" s="2">
        <f>MONTH(DCalendário[[#This Row],[Dia]])</f>
        <v>1</v>
      </c>
      <c r="G47" s="2" t="str">
        <f>MONTH(DCalendário[[#This Row],[Dia]])&amp;" - "&amp;DCalendário[[#This Row],[Ano]]</f>
        <v>1 - 2020</v>
      </c>
      <c r="H47" s="2">
        <f>IF(DCalendário[[#This Row],[Dia Útil]]="","",DCalendário[[#This Row],[Semana Ano]])</f>
        <v>3</v>
      </c>
      <c r="I47" s="14">
        <f>WEEKNUM(DCalendário[[#This Row],[Dia]],1)</f>
        <v>3</v>
      </c>
      <c r="J47" s="14" cm="1">
        <f t="array" aca="1" ref="J4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8" spans="1:10" x14ac:dyDescent="0.25">
      <c r="A48" s="1">
        <v>43846</v>
      </c>
      <c r="B48" s="1">
        <v>43846</v>
      </c>
      <c r="C48" s="16">
        <f>IF(DCalendário[[#This Row],[Mês]]="","",IF(DCalendário[[#This Row],[Mês]]=D47,C47+1,IF(AND(D47="",D48=D45),C45+1,1)))</f>
        <v>11</v>
      </c>
      <c r="D48" s="2">
        <f>IF(DCalendário[[#This Row],[Dia Útil]]="","",(MONTH($B48)))</f>
        <v>1</v>
      </c>
      <c r="E48" s="2">
        <f t="shared" si="0"/>
        <v>2020</v>
      </c>
      <c r="F48" s="2">
        <f>MONTH(DCalendário[[#This Row],[Dia]])</f>
        <v>1</v>
      </c>
      <c r="G48" s="2" t="str">
        <f>MONTH(DCalendário[[#This Row],[Dia]])&amp;" - "&amp;DCalendário[[#This Row],[Ano]]</f>
        <v>1 - 2020</v>
      </c>
      <c r="H48" s="2">
        <f>IF(DCalendário[[#This Row],[Dia Útil]]="","",DCalendário[[#This Row],[Semana Ano]])</f>
        <v>3</v>
      </c>
      <c r="I48" s="14">
        <f>WEEKNUM(DCalendário[[#This Row],[Dia]],1)</f>
        <v>3</v>
      </c>
      <c r="J48" s="14" cm="1">
        <f t="array" aca="1" ref="J4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9" spans="1:10" x14ac:dyDescent="0.25">
      <c r="A49" s="1">
        <v>43847</v>
      </c>
      <c r="B49" s="1">
        <v>43847</v>
      </c>
      <c r="C49" s="16">
        <f>IF(DCalendário[[#This Row],[Mês]]="","",IF(DCalendário[[#This Row],[Mês]]=D48,C48+1,IF(AND(D48="",D49=D46),C46+1,1)))</f>
        <v>12</v>
      </c>
      <c r="D49" s="2">
        <f>IF(DCalendário[[#This Row],[Dia Útil]]="","",(MONTH($B49)))</f>
        <v>1</v>
      </c>
      <c r="E49" s="2">
        <f t="shared" si="0"/>
        <v>2020</v>
      </c>
      <c r="F49" s="2">
        <f>MONTH(DCalendário[[#This Row],[Dia]])</f>
        <v>1</v>
      </c>
      <c r="G49" s="2" t="str">
        <f>MONTH(DCalendário[[#This Row],[Dia]])&amp;" - "&amp;DCalendário[[#This Row],[Ano]]</f>
        <v>1 - 2020</v>
      </c>
      <c r="H49" s="2">
        <f>IF(DCalendário[[#This Row],[Dia Útil]]="","",DCalendário[[#This Row],[Semana Ano]])</f>
        <v>3</v>
      </c>
      <c r="I49" s="14">
        <f>WEEKNUM(DCalendário[[#This Row],[Dia]],1)</f>
        <v>3</v>
      </c>
      <c r="J49" s="14" cm="1">
        <f t="array" aca="1" ref="J4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50" spans="1:10" x14ac:dyDescent="0.25">
      <c r="A50" s="1">
        <v>43848</v>
      </c>
      <c r="B50" s="2"/>
      <c r="C50" s="16" t="str">
        <f>IF(DCalendário[[#This Row],[Mês]]="","",IF(DCalendário[[#This Row],[Mês]]=D49,C49+1,IF(AND(D49="",D50=D47),C47+1,1)))</f>
        <v/>
      </c>
      <c r="D50" s="2" t="str">
        <f>IF(DCalendário[[#This Row],[Dia Útil]]="","",(MONTH($B50)))</f>
        <v/>
      </c>
      <c r="E50" s="2">
        <f t="shared" si="0"/>
        <v>2020</v>
      </c>
      <c r="F50" s="2">
        <f>MONTH(DCalendário[[#This Row],[Dia]])</f>
        <v>1</v>
      </c>
      <c r="G50" s="2" t="str">
        <f>MONTH(DCalendário[[#This Row],[Dia]])&amp;" - "&amp;DCalendário[[#This Row],[Ano]]</f>
        <v>1 - 2020</v>
      </c>
      <c r="H50" s="2" t="str">
        <f>IF(DCalendário[[#This Row],[Dia Útil]]="","",DCalendário[[#This Row],[Semana Ano]])</f>
        <v/>
      </c>
      <c r="I50" s="14">
        <f>WEEKNUM(DCalendário[[#This Row],[Dia]],1)</f>
        <v>3</v>
      </c>
      <c r="J50" s="14" cm="1">
        <f t="array" aca="1" ref="J5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51" spans="1:10" x14ac:dyDescent="0.25">
      <c r="A51" s="1">
        <v>43849</v>
      </c>
      <c r="B51" s="2"/>
      <c r="C51" s="16" t="str">
        <f>IF(DCalendário[[#This Row],[Mês]]="","",IF(DCalendário[[#This Row],[Mês]]=D50,C50+1,IF(AND(D50="",D51=D48),C48+1,1)))</f>
        <v/>
      </c>
      <c r="D51" s="2" t="str">
        <f>IF(DCalendário[[#This Row],[Dia Útil]]="","",(MONTH($B51)))</f>
        <v/>
      </c>
      <c r="E51" s="2">
        <f t="shared" si="0"/>
        <v>2020</v>
      </c>
      <c r="F51" s="2">
        <f>MONTH(DCalendário[[#This Row],[Dia]])</f>
        <v>1</v>
      </c>
      <c r="G51" s="2" t="str">
        <f>MONTH(DCalendário[[#This Row],[Dia]])&amp;" - "&amp;DCalendário[[#This Row],[Ano]]</f>
        <v>1 - 2020</v>
      </c>
      <c r="H51" s="2" t="str">
        <f>IF(DCalendário[[#This Row],[Dia Útil]]="","",DCalendário[[#This Row],[Semana Ano]])</f>
        <v/>
      </c>
      <c r="I51" s="14">
        <f>WEEKNUM(DCalendário[[#This Row],[Dia]],1)</f>
        <v>4</v>
      </c>
      <c r="J51" s="14" cm="1">
        <f t="array" aca="1" ref="J5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52" spans="1:10" x14ac:dyDescent="0.25">
      <c r="A52" s="1">
        <v>43850</v>
      </c>
      <c r="B52" s="1">
        <v>43850</v>
      </c>
      <c r="C52" s="16">
        <f>IF(DCalendário[[#This Row],[Mês]]="","",IF(DCalendário[[#This Row],[Mês]]=D51,C51+1,IF(AND(D51="",D52=D49),C49+1,1)))</f>
        <v>13</v>
      </c>
      <c r="D52" s="2">
        <f>IF(DCalendário[[#This Row],[Dia Útil]]="","",(MONTH($B52)))</f>
        <v>1</v>
      </c>
      <c r="E52" s="2">
        <f t="shared" si="0"/>
        <v>2020</v>
      </c>
      <c r="F52" s="2">
        <f>MONTH(DCalendário[[#This Row],[Dia]])</f>
        <v>1</v>
      </c>
      <c r="G52" s="2" t="str">
        <f>MONTH(DCalendário[[#This Row],[Dia]])&amp;" - "&amp;DCalendário[[#This Row],[Ano]]</f>
        <v>1 - 2020</v>
      </c>
      <c r="H52" s="2">
        <f>IF(DCalendário[[#This Row],[Dia Útil]]="","",DCalendário[[#This Row],[Semana Ano]])</f>
        <v>4</v>
      </c>
      <c r="I52" s="14">
        <f>WEEKNUM(DCalendário[[#This Row],[Dia]],1)</f>
        <v>4</v>
      </c>
      <c r="J52" s="14" cm="1">
        <f t="array" aca="1" ref="J5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53" spans="1:10" x14ac:dyDescent="0.25">
      <c r="A53" s="1">
        <v>43851</v>
      </c>
      <c r="B53" s="1">
        <v>43851</v>
      </c>
      <c r="C53" s="16">
        <f>IF(DCalendário[[#This Row],[Mês]]="","",IF(DCalendário[[#This Row],[Mês]]=D52,C52+1,IF(AND(D52="",D53=D50),C50+1,1)))</f>
        <v>14</v>
      </c>
      <c r="D53" s="2">
        <f>IF(DCalendário[[#This Row],[Dia Útil]]="","",(MONTH($B53)))</f>
        <v>1</v>
      </c>
      <c r="E53" s="2">
        <f t="shared" si="0"/>
        <v>2020</v>
      </c>
      <c r="F53" s="2">
        <f>MONTH(DCalendário[[#This Row],[Dia]])</f>
        <v>1</v>
      </c>
      <c r="G53" s="2" t="str">
        <f>MONTH(DCalendário[[#This Row],[Dia]])&amp;" - "&amp;DCalendário[[#This Row],[Ano]]</f>
        <v>1 - 2020</v>
      </c>
      <c r="H53" s="2">
        <f>IF(DCalendário[[#This Row],[Dia Útil]]="","",DCalendário[[#This Row],[Semana Ano]])</f>
        <v>4</v>
      </c>
      <c r="I53" s="14">
        <f>WEEKNUM(DCalendário[[#This Row],[Dia]],1)</f>
        <v>4</v>
      </c>
      <c r="J53" s="14" cm="1">
        <f t="array" aca="1" ref="J5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54" spans="1:10" x14ac:dyDescent="0.25">
      <c r="A54" s="1">
        <v>43852</v>
      </c>
      <c r="B54" s="1">
        <v>43852</v>
      </c>
      <c r="C54" s="16">
        <f>IF(DCalendário[[#This Row],[Mês]]="","",IF(DCalendário[[#This Row],[Mês]]=D53,C53+1,IF(AND(D53="",D54=D51),C51+1,1)))</f>
        <v>15</v>
      </c>
      <c r="D54" s="2">
        <f>IF(DCalendário[[#This Row],[Dia Útil]]="","",(MONTH($B54)))</f>
        <v>1</v>
      </c>
      <c r="E54" s="2">
        <f t="shared" si="0"/>
        <v>2020</v>
      </c>
      <c r="F54" s="2">
        <f>MONTH(DCalendário[[#This Row],[Dia]])</f>
        <v>1</v>
      </c>
      <c r="G54" s="2" t="str">
        <f>MONTH(DCalendário[[#This Row],[Dia]])&amp;" - "&amp;DCalendário[[#This Row],[Ano]]</f>
        <v>1 - 2020</v>
      </c>
      <c r="H54" s="2">
        <f>IF(DCalendário[[#This Row],[Dia Útil]]="","",DCalendário[[#This Row],[Semana Ano]])</f>
        <v>4</v>
      </c>
      <c r="I54" s="14">
        <f>WEEKNUM(DCalendário[[#This Row],[Dia]],1)</f>
        <v>4</v>
      </c>
      <c r="J54" s="14" cm="1">
        <f t="array" aca="1" ref="J5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55" spans="1:10" x14ac:dyDescent="0.25">
      <c r="A55" s="1">
        <v>43853</v>
      </c>
      <c r="B55" s="1">
        <v>43853</v>
      </c>
      <c r="C55" s="16">
        <f>IF(DCalendário[[#This Row],[Mês]]="","",IF(DCalendário[[#This Row],[Mês]]=D54,C54+1,IF(AND(D54="",D55=D52),C52+1,1)))</f>
        <v>16</v>
      </c>
      <c r="D55" s="2">
        <f>IF(DCalendário[[#This Row],[Dia Útil]]="","",(MONTH($B55)))</f>
        <v>1</v>
      </c>
      <c r="E55" s="2">
        <f t="shared" si="0"/>
        <v>2020</v>
      </c>
      <c r="F55" s="2">
        <f>MONTH(DCalendário[[#This Row],[Dia]])</f>
        <v>1</v>
      </c>
      <c r="G55" s="2" t="str">
        <f>MONTH(DCalendário[[#This Row],[Dia]])&amp;" - "&amp;DCalendário[[#This Row],[Ano]]</f>
        <v>1 - 2020</v>
      </c>
      <c r="H55" s="2">
        <f>IF(DCalendário[[#This Row],[Dia Útil]]="","",DCalendário[[#This Row],[Semana Ano]])</f>
        <v>4</v>
      </c>
      <c r="I55" s="14">
        <f>WEEKNUM(DCalendário[[#This Row],[Dia]],1)</f>
        <v>4</v>
      </c>
      <c r="J55" s="14" cm="1">
        <f t="array" aca="1" ref="J5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56" spans="1:10" x14ac:dyDescent="0.25">
      <c r="A56" s="1">
        <v>43854</v>
      </c>
      <c r="B56" s="1">
        <v>43854</v>
      </c>
      <c r="C56" s="16">
        <f>IF(DCalendário[[#This Row],[Mês]]="","",IF(DCalendário[[#This Row],[Mês]]=D55,C55+1,IF(AND(D55="",D56=D53),C53+1,1)))</f>
        <v>17</v>
      </c>
      <c r="D56" s="2">
        <f>IF(DCalendário[[#This Row],[Dia Útil]]="","",(MONTH($B56)))</f>
        <v>1</v>
      </c>
      <c r="E56" s="2">
        <f t="shared" si="0"/>
        <v>2020</v>
      </c>
      <c r="F56" s="2">
        <f>MONTH(DCalendário[[#This Row],[Dia]])</f>
        <v>1</v>
      </c>
      <c r="G56" s="2" t="str">
        <f>MONTH(DCalendário[[#This Row],[Dia]])&amp;" - "&amp;DCalendário[[#This Row],[Ano]]</f>
        <v>1 - 2020</v>
      </c>
      <c r="H56" s="2">
        <f>IF(DCalendário[[#This Row],[Dia Útil]]="","",DCalendário[[#This Row],[Semana Ano]])</f>
        <v>4</v>
      </c>
      <c r="I56" s="14">
        <f>WEEKNUM(DCalendário[[#This Row],[Dia]],1)</f>
        <v>4</v>
      </c>
      <c r="J56" s="14" cm="1">
        <f t="array" aca="1" ref="J5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57" spans="1:10" x14ac:dyDescent="0.25">
      <c r="A57" s="1">
        <v>43855</v>
      </c>
      <c r="B57" s="2"/>
      <c r="C57" s="16" t="str">
        <f>IF(DCalendário[[#This Row],[Mês]]="","",IF(DCalendário[[#This Row],[Mês]]=D56,C56+1,IF(AND(D56="",D57=D54),C54+1,1)))</f>
        <v/>
      </c>
      <c r="D57" s="2" t="str">
        <f>IF(DCalendário[[#This Row],[Dia Útil]]="","",(MONTH($B57)))</f>
        <v/>
      </c>
      <c r="E57" s="2">
        <f t="shared" si="0"/>
        <v>2020</v>
      </c>
      <c r="F57" s="2">
        <f>MONTH(DCalendário[[#This Row],[Dia]])</f>
        <v>1</v>
      </c>
      <c r="G57" s="2" t="str">
        <f>MONTH(DCalendário[[#This Row],[Dia]])&amp;" - "&amp;DCalendário[[#This Row],[Ano]]</f>
        <v>1 - 2020</v>
      </c>
      <c r="H57" s="2" t="str">
        <f>IF(DCalendário[[#This Row],[Dia Útil]]="","",DCalendário[[#This Row],[Semana Ano]])</f>
        <v/>
      </c>
      <c r="I57" s="14">
        <f>WEEKNUM(DCalendário[[#This Row],[Dia]],1)</f>
        <v>4</v>
      </c>
      <c r="J57" s="14" cm="1">
        <f t="array" aca="1" ref="J5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58" spans="1:10" x14ac:dyDescent="0.25">
      <c r="A58" s="1">
        <v>43856</v>
      </c>
      <c r="B58" s="2"/>
      <c r="C58" s="16" t="str">
        <f>IF(DCalendário[[#This Row],[Mês]]="","",IF(DCalendário[[#This Row],[Mês]]=D57,C57+1,IF(AND(D57="",D58=D55),C55+1,1)))</f>
        <v/>
      </c>
      <c r="D58" s="2" t="str">
        <f>IF(DCalendário[[#This Row],[Dia Útil]]="","",(MONTH($B58)))</f>
        <v/>
      </c>
      <c r="E58" s="2">
        <f t="shared" si="0"/>
        <v>2020</v>
      </c>
      <c r="F58" s="2">
        <f>MONTH(DCalendário[[#This Row],[Dia]])</f>
        <v>1</v>
      </c>
      <c r="G58" s="2" t="str">
        <f>MONTH(DCalendário[[#This Row],[Dia]])&amp;" - "&amp;DCalendário[[#This Row],[Ano]]</f>
        <v>1 - 2020</v>
      </c>
      <c r="H58" s="2" t="str">
        <f>IF(DCalendário[[#This Row],[Dia Útil]]="","",DCalendário[[#This Row],[Semana Ano]])</f>
        <v/>
      </c>
      <c r="I58" s="14">
        <f>WEEKNUM(DCalendário[[#This Row],[Dia]],1)</f>
        <v>5</v>
      </c>
      <c r="J58" s="14" cm="1">
        <f t="array" aca="1" ref="J5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59" spans="1:10" x14ac:dyDescent="0.25">
      <c r="A59" s="1">
        <v>43857</v>
      </c>
      <c r="B59" s="1">
        <v>43857</v>
      </c>
      <c r="C59" s="16">
        <f>IF(DCalendário[[#This Row],[Mês]]="","",IF(DCalendário[[#This Row],[Mês]]=D58,C58+1,IF(AND(D58="",D59=D56),C56+1,1)))</f>
        <v>18</v>
      </c>
      <c r="D59" s="2">
        <f>IF(DCalendário[[#This Row],[Dia Útil]]="","",(MONTH($B59)))</f>
        <v>1</v>
      </c>
      <c r="E59" s="2">
        <f t="shared" si="0"/>
        <v>2020</v>
      </c>
      <c r="F59" s="2">
        <f>MONTH(DCalendário[[#This Row],[Dia]])</f>
        <v>1</v>
      </c>
      <c r="G59" s="2" t="str">
        <f>MONTH(DCalendário[[#This Row],[Dia]])&amp;" - "&amp;DCalendário[[#This Row],[Ano]]</f>
        <v>1 - 2020</v>
      </c>
      <c r="H59" s="2">
        <f>IF(DCalendário[[#This Row],[Dia Útil]]="","",DCalendário[[#This Row],[Semana Ano]])</f>
        <v>5</v>
      </c>
      <c r="I59" s="14">
        <f>WEEKNUM(DCalendário[[#This Row],[Dia]],1)</f>
        <v>5</v>
      </c>
      <c r="J59" s="14" cm="1">
        <f t="array" aca="1" ref="J5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60" spans="1:10" x14ac:dyDescent="0.25">
      <c r="A60" s="1">
        <v>43858</v>
      </c>
      <c r="B60" s="1">
        <v>43858</v>
      </c>
      <c r="C60" s="16">
        <f>IF(DCalendário[[#This Row],[Mês]]="","",IF(DCalendário[[#This Row],[Mês]]=D59,C59+1,IF(AND(D59="",D60=D57),C57+1,1)))</f>
        <v>19</v>
      </c>
      <c r="D60" s="2">
        <f>IF(DCalendário[[#This Row],[Dia Útil]]="","",(MONTH($B60)))</f>
        <v>1</v>
      </c>
      <c r="E60" s="2">
        <f t="shared" si="0"/>
        <v>2020</v>
      </c>
      <c r="F60" s="2">
        <f>MONTH(DCalendário[[#This Row],[Dia]])</f>
        <v>1</v>
      </c>
      <c r="G60" s="2" t="str">
        <f>MONTH(DCalendário[[#This Row],[Dia]])&amp;" - "&amp;DCalendário[[#This Row],[Ano]]</f>
        <v>1 - 2020</v>
      </c>
      <c r="H60" s="2">
        <f>IF(DCalendário[[#This Row],[Dia Útil]]="","",DCalendário[[#This Row],[Semana Ano]])</f>
        <v>5</v>
      </c>
      <c r="I60" s="14">
        <f>WEEKNUM(DCalendário[[#This Row],[Dia]],1)</f>
        <v>5</v>
      </c>
      <c r="J60" s="14" cm="1">
        <f t="array" aca="1" ref="J6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61" spans="1:10" x14ac:dyDescent="0.25">
      <c r="A61" s="1">
        <v>43859</v>
      </c>
      <c r="B61" s="1">
        <v>43859</v>
      </c>
      <c r="C61" s="16">
        <f>IF(DCalendário[[#This Row],[Mês]]="","",IF(DCalendário[[#This Row],[Mês]]=D60,C60+1,IF(AND(D60="",D61=D58),C58+1,1)))</f>
        <v>20</v>
      </c>
      <c r="D61" s="2">
        <f>IF(DCalendário[[#This Row],[Dia Útil]]="","",(MONTH($B61)))</f>
        <v>1</v>
      </c>
      <c r="E61" s="2">
        <f t="shared" si="0"/>
        <v>2020</v>
      </c>
      <c r="F61" s="2">
        <f>MONTH(DCalendário[[#This Row],[Dia]])</f>
        <v>1</v>
      </c>
      <c r="G61" s="2" t="str">
        <f>MONTH(DCalendário[[#This Row],[Dia]])&amp;" - "&amp;DCalendário[[#This Row],[Ano]]</f>
        <v>1 - 2020</v>
      </c>
      <c r="H61" s="2">
        <f>IF(DCalendário[[#This Row],[Dia Útil]]="","",DCalendário[[#This Row],[Semana Ano]])</f>
        <v>5</v>
      </c>
      <c r="I61" s="14">
        <f>WEEKNUM(DCalendário[[#This Row],[Dia]],1)</f>
        <v>5</v>
      </c>
      <c r="J61" s="14" cm="1">
        <f t="array" aca="1" ref="J6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62" spans="1:10" x14ac:dyDescent="0.25">
      <c r="A62" s="1">
        <v>43860</v>
      </c>
      <c r="B62" s="1">
        <v>43860</v>
      </c>
      <c r="C62" s="16">
        <f>IF(DCalendário[[#This Row],[Mês]]="","",IF(DCalendário[[#This Row],[Mês]]=D61,C61+1,IF(AND(D61="",D62=D59),C59+1,1)))</f>
        <v>21</v>
      </c>
      <c r="D62" s="2">
        <f>IF(DCalendário[[#This Row],[Dia Útil]]="","",(MONTH($B62)))</f>
        <v>1</v>
      </c>
      <c r="E62" s="2">
        <f t="shared" si="0"/>
        <v>2020</v>
      </c>
      <c r="F62" s="2">
        <f>MONTH(DCalendário[[#This Row],[Dia]])</f>
        <v>1</v>
      </c>
      <c r="G62" s="2" t="str">
        <f>MONTH(DCalendário[[#This Row],[Dia]])&amp;" - "&amp;DCalendário[[#This Row],[Ano]]</f>
        <v>1 - 2020</v>
      </c>
      <c r="H62" s="2">
        <f>IF(DCalendário[[#This Row],[Dia Útil]]="","",DCalendário[[#This Row],[Semana Ano]])</f>
        <v>5</v>
      </c>
      <c r="I62" s="14">
        <f>WEEKNUM(DCalendário[[#This Row],[Dia]],1)</f>
        <v>5</v>
      </c>
      <c r="J62" s="14" cm="1">
        <f t="array" aca="1" ref="J6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63" spans="1:10" x14ac:dyDescent="0.25">
      <c r="A63" s="1">
        <v>43861</v>
      </c>
      <c r="B63" s="1">
        <v>43861</v>
      </c>
      <c r="C63" s="16">
        <f>IF(DCalendário[[#This Row],[Mês]]="","",IF(DCalendário[[#This Row],[Mês]]=D62,C62+1,IF(AND(D62="",D63=D60),C60+1,1)))</f>
        <v>22</v>
      </c>
      <c r="D63" s="2">
        <f>IF(DCalendário[[#This Row],[Dia Útil]]="","",(MONTH($B63)))</f>
        <v>1</v>
      </c>
      <c r="E63" s="2">
        <f t="shared" si="0"/>
        <v>2020</v>
      </c>
      <c r="F63" s="2">
        <f>MONTH(DCalendário[[#This Row],[Dia]])</f>
        <v>1</v>
      </c>
      <c r="G63" s="2" t="str">
        <f>MONTH(DCalendário[[#This Row],[Dia]])&amp;" - "&amp;DCalendário[[#This Row],[Ano]]</f>
        <v>1 - 2020</v>
      </c>
      <c r="H63" s="2">
        <f>IF(DCalendário[[#This Row],[Dia Útil]]="","",DCalendário[[#This Row],[Semana Ano]])</f>
        <v>5</v>
      </c>
      <c r="I63" s="14">
        <f>WEEKNUM(DCalendário[[#This Row],[Dia]],1)</f>
        <v>5</v>
      </c>
      <c r="J63" s="14" cm="1">
        <f t="array" aca="1" ref="J6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64" spans="1:10" x14ac:dyDescent="0.25">
      <c r="A64" s="1">
        <v>43862</v>
      </c>
      <c r="B64" s="2"/>
      <c r="C64" s="16" t="str">
        <f>IF(DCalendário[[#This Row],[Mês]]="","",IF(DCalendário[[#This Row],[Mês]]=D63,C63+1,IF(AND(D63="",D64=D61),C61+1,1)))</f>
        <v/>
      </c>
      <c r="D64" s="2" t="str">
        <f>IF(DCalendário[[#This Row],[Dia Útil]]="","",(MONTH($B64)))</f>
        <v/>
      </c>
      <c r="E64" s="2">
        <f t="shared" si="0"/>
        <v>2020</v>
      </c>
      <c r="F64" s="2">
        <f>MONTH(DCalendário[[#This Row],[Dia]])</f>
        <v>2</v>
      </c>
      <c r="G64" s="2" t="str">
        <f>MONTH(DCalendário[[#This Row],[Dia]])&amp;" - "&amp;DCalendário[[#This Row],[Ano]]</f>
        <v>2 - 2020</v>
      </c>
      <c r="H64" s="2" t="str">
        <f>IF(DCalendário[[#This Row],[Dia Útil]]="","",DCalendário[[#This Row],[Semana Ano]])</f>
        <v/>
      </c>
      <c r="I64" s="14">
        <f>WEEKNUM(DCalendário[[#This Row],[Dia]],1)</f>
        <v>5</v>
      </c>
      <c r="J64" s="14" cm="1">
        <f t="array" aca="1" ref="J6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65" spans="1:10" x14ac:dyDescent="0.25">
      <c r="A65" s="1">
        <v>43863</v>
      </c>
      <c r="B65" s="2"/>
      <c r="C65" s="16" t="str">
        <f>IF(DCalendário[[#This Row],[Mês]]="","",IF(DCalendário[[#This Row],[Mês]]=D64,C64+1,IF(AND(D64="",D65=D62),C62+1,1)))</f>
        <v/>
      </c>
      <c r="D65" s="2" t="str">
        <f>IF(DCalendário[[#This Row],[Dia Útil]]="","",(MONTH($B65)))</f>
        <v/>
      </c>
      <c r="E65" s="2">
        <f t="shared" si="0"/>
        <v>2020</v>
      </c>
      <c r="F65" s="2">
        <f>MONTH(DCalendário[[#This Row],[Dia]])</f>
        <v>2</v>
      </c>
      <c r="G65" s="2" t="str">
        <f>MONTH(DCalendário[[#This Row],[Dia]])&amp;" - "&amp;DCalendário[[#This Row],[Ano]]</f>
        <v>2 - 2020</v>
      </c>
      <c r="H65" s="2" t="str">
        <f>IF(DCalendário[[#This Row],[Dia Útil]]="","",DCalendário[[#This Row],[Semana Ano]])</f>
        <v/>
      </c>
      <c r="I65" s="14">
        <f>WEEKNUM(DCalendário[[#This Row],[Dia]],1)</f>
        <v>6</v>
      </c>
      <c r="J65" s="14" cm="1">
        <f t="array" aca="1" ref="J6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66" spans="1:10" x14ac:dyDescent="0.25">
      <c r="A66" s="1">
        <v>43864</v>
      </c>
      <c r="B66" s="1">
        <v>43864</v>
      </c>
      <c r="C66" s="16">
        <f>IF(DCalendário[[#This Row],[Mês]]="","",IF(DCalendário[[#This Row],[Mês]]=D65,C65+1,IF(AND(D65="",D66=D63),C63+1,1)))</f>
        <v>1</v>
      </c>
      <c r="D66" s="2">
        <f>IF(DCalendário[[#This Row],[Dia Útil]]="","",(MONTH($B66)))</f>
        <v>2</v>
      </c>
      <c r="E66" s="2">
        <f t="shared" ref="E66:E129" si="1">YEAR($A66)</f>
        <v>2020</v>
      </c>
      <c r="F66" s="2">
        <f>MONTH(DCalendário[[#This Row],[Dia]])</f>
        <v>2</v>
      </c>
      <c r="G66" s="2" t="str">
        <f>MONTH(DCalendário[[#This Row],[Dia]])&amp;" - "&amp;DCalendário[[#This Row],[Ano]]</f>
        <v>2 - 2020</v>
      </c>
      <c r="H66" s="2">
        <f>IF(DCalendário[[#This Row],[Dia Útil]]="","",DCalendário[[#This Row],[Semana Ano]])</f>
        <v>6</v>
      </c>
      <c r="I66" s="14">
        <f>WEEKNUM(DCalendário[[#This Row],[Dia]],1)</f>
        <v>6</v>
      </c>
      <c r="J66" s="14" cm="1">
        <f t="array" aca="1" ref="J6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67" spans="1:10" x14ac:dyDescent="0.25">
      <c r="A67" s="1">
        <v>43865</v>
      </c>
      <c r="B67" s="1">
        <v>43865</v>
      </c>
      <c r="C67" s="16">
        <f>IF(DCalendário[[#This Row],[Mês]]="","",IF(DCalendário[[#This Row],[Mês]]=D66,C66+1,IF(AND(D66="",D67=D64),C64+1,1)))</f>
        <v>2</v>
      </c>
      <c r="D67" s="2">
        <f>IF(DCalendário[[#This Row],[Dia Útil]]="","",(MONTH($B67)))</f>
        <v>2</v>
      </c>
      <c r="E67" s="2">
        <f t="shared" si="1"/>
        <v>2020</v>
      </c>
      <c r="F67" s="2">
        <f>MONTH(DCalendário[[#This Row],[Dia]])</f>
        <v>2</v>
      </c>
      <c r="G67" s="2" t="str">
        <f>MONTH(DCalendário[[#This Row],[Dia]])&amp;" - "&amp;DCalendário[[#This Row],[Ano]]</f>
        <v>2 - 2020</v>
      </c>
      <c r="H67" s="2">
        <f>IF(DCalendário[[#This Row],[Dia Útil]]="","",DCalendário[[#This Row],[Semana Ano]])</f>
        <v>6</v>
      </c>
      <c r="I67" s="14">
        <f>WEEKNUM(DCalendário[[#This Row],[Dia]],1)</f>
        <v>6</v>
      </c>
      <c r="J67" s="14" cm="1">
        <f t="array" aca="1" ref="J6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68" spans="1:10" x14ac:dyDescent="0.25">
      <c r="A68" s="1">
        <v>43866</v>
      </c>
      <c r="B68" s="1">
        <v>43866</v>
      </c>
      <c r="C68" s="16">
        <f>IF(DCalendário[[#This Row],[Mês]]="","",IF(DCalendário[[#This Row],[Mês]]=D67,C67+1,IF(AND(D67="",D68=D65),C65+1,1)))</f>
        <v>3</v>
      </c>
      <c r="D68" s="2">
        <f>IF(DCalendário[[#This Row],[Dia Útil]]="","",(MONTH($B68)))</f>
        <v>2</v>
      </c>
      <c r="E68" s="2">
        <f t="shared" si="1"/>
        <v>2020</v>
      </c>
      <c r="F68" s="2">
        <f>MONTH(DCalendário[[#This Row],[Dia]])</f>
        <v>2</v>
      </c>
      <c r="G68" s="2" t="str">
        <f>MONTH(DCalendário[[#This Row],[Dia]])&amp;" - "&amp;DCalendário[[#This Row],[Ano]]</f>
        <v>2 - 2020</v>
      </c>
      <c r="H68" s="2">
        <f>IF(DCalendário[[#This Row],[Dia Útil]]="","",DCalendário[[#This Row],[Semana Ano]])</f>
        <v>6</v>
      </c>
      <c r="I68" s="14">
        <f>WEEKNUM(DCalendário[[#This Row],[Dia]],1)</f>
        <v>6</v>
      </c>
      <c r="J68" s="14" cm="1">
        <f t="array" aca="1" ref="J6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69" spans="1:10" x14ac:dyDescent="0.25">
      <c r="A69" s="1">
        <v>43867</v>
      </c>
      <c r="B69" s="1">
        <v>43867</v>
      </c>
      <c r="C69" s="16">
        <f>IF(DCalendário[[#This Row],[Mês]]="","",IF(DCalendário[[#This Row],[Mês]]=D68,C68+1,IF(AND(D68="",D69=D66),C66+1,1)))</f>
        <v>4</v>
      </c>
      <c r="D69" s="2">
        <f>IF(DCalendário[[#This Row],[Dia Útil]]="","",(MONTH($B69)))</f>
        <v>2</v>
      </c>
      <c r="E69" s="2">
        <f t="shared" si="1"/>
        <v>2020</v>
      </c>
      <c r="F69" s="2">
        <f>MONTH(DCalendário[[#This Row],[Dia]])</f>
        <v>2</v>
      </c>
      <c r="G69" s="2" t="str">
        <f>MONTH(DCalendário[[#This Row],[Dia]])&amp;" - "&amp;DCalendário[[#This Row],[Ano]]</f>
        <v>2 - 2020</v>
      </c>
      <c r="H69" s="2">
        <f>IF(DCalendário[[#This Row],[Dia Útil]]="","",DCalendário[[#This Row],[Semana Ano]])</f>
        <v>6</v>
      </c>
      <c r="I69" s="14">
        <f>WEEKNUM(DCalendário[[#This Row],[Dia]],1)</f>
        <v>6</v>
      </c>
      <c r="J69" s="14" cm="1">
        <f t="array" aca="1" ref="J6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70" spans="1:10" x14ac:dyDescent="0.25">
      <c r="A70" s="1">
        <v>43868</v>
      </c>
      <c r="B70" s="1">
        <v>43868</v>
      </c>
      <c r="C70" s="16">
        <f>IF(DCalendário[[#This Row],[Mês]]="","",IF(DCalendário[[#This Row],[Mês]]=D69,C69+1,IF(AND(D69="",D70=D67),C67+1,1)))</f>
        <v>5</v>
      </c>
      <c r="D70" s="2">
        <f>IF(DCalendário[[#This Row],[Dia Útil]]="","",(MONTH($B70)))</f>
        <v>2</v>
      </c>
      <c r="E70" s="2">
        <f t="shared" si="1"/>
        <v>2020</v>
      </c>
      <c r="F70" s="2">
        <f>MONTH(DCalendário[[#This Row],[Dia]])</f>
        <v>2</v>
      </c>
      <c r="G70" s="2" t="str">
        <f>MONTH(DCalendário[[#This Row],[Dia]])&amp;" - "&amp;DCalendário[[#This Row],[Ano]]</f>
        <v>2 - 2020</v>
      </c>
      <c r="H70" s="2">
        <f>IF(DCalendário[[#This Row],[Dia Útil]]="","",DCalendário[[#This Row],[Semana Ano]])</f>
        <v>6</v>
      </c>
      <c r="I70" s="14">
        <f>WEEKNUM(DCalendário[[#This Row],[Dia]],1)</f>
        <v>6</v>
      </c>
      <c r="J70" s="14" cm="1">
        <f t="array" aca="1" ref="J7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71" spans="1:10" x14ac:dyDescent="0.25">
      <c r="A71" s="1">
        <v>43869</v>
      </c>
      <c r="B71" s="2"/>
      <c r="C71" s="16" t="str">
        <f>IF(DCalendário[[#This Row],[Mês]]="","",IF(DCalendário[[#This Row],[Mês]]=D70,C70+1,IF(AND(D70="",D71=D68),C68+1,1)))</f>
        <v/>
      </c>
      <c r="D71" s="2" t="str">
        <f>IF(DCalendário[[#This Row],[Dia Útil]]="","",(MONTH($B71)))</f>
        <v/>
      </c>
      <c r="E71" s="2">
        <f t="shared" si="1"/>
        <v>2020</v>
      </c>
      <c r="F71" s="2">
        <f>MONTH(DCalendário[[#This Row],[Dia]])</f>
        <v>2</v>
      </c>
      <c r="G71" s="2" t="str">
        <f>MONTH(DCalendário[[#This Row],[Dia]])&amp;" - "&amp;DCalendário[[#This Row],[Ano]]</f>
        <v>2 - 2020</v>
      </c>
      <c r="H71" s="2" t="str">
        <f>IF(DCalendário[[#This Row],[Dia Útil]]="","",DCalendário[[#This Row],[Semana Ano]])</f>
        <v/>
      </c>
      <c r="I71" s="14">
        <f>WEEKNUM(DCalendário[[#This Row],[Dia]],1)</f>
        <v>6</v>
      </c>
      <c r="J71" s="14" cm="1">
        <f t="array" aca="1" ref="J7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72" spans="1:10" x14ac:dyDescent="0.25">
      <c r="A72" s="1">
        <v>43870</v>
      </c>
      <c r="B72" s="2"/>
      <c r="C72" s="16" t="str">
        <f>IF(DCalendário[[#This Row],[Mês]]="","",IF(DCalendário[[#This Row],[Mês]]=D71,C71+1,IF(AND(D71="",D72=D69),C69+1,1)))</f>
        <v/>
      </c>
      <c r="D72" s="2" t="str">
        <f>IF(DCalendário[[#This Row],[Dia Útil]]="","",(MONTH($B72)))</f>
        <v/>
      </c>
      <c r="E72" s="2">
        <f t="shared" si="1"/>
        <v>2020</v>
      </c>
      <c r="F72" s="2">
        <f>MONTH(DCalendário[[#This Row],[Dia]])</f>
        <v>2</v>
      </c>
      <c r="G72" s="2" t="str">
        <f>MONTH(DCalendário[[#This Row],[Dia]])&amp;" - "&amp;DCalendário[[#This Row],[Ano]]</f>
        <v>2 - 2020</v>
      </c>
      <c r="H72" s="2" t="str">
        <f>IF(DCalendário[[#This Row],[Dia Útil]]="","",DCalendário[[#This Row],[Semana Ano]])</f>
        <v/>
      </c>
      <c r="I72" s="14">
        <f>WEEKNUM(DCalendário[[#This Row],[Dia]],1)</f>
        <v>7</v>
      </c>
      <c r="J72" s="14" cm="1">
        <f t="array" aca="1" ref="J7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73" spans="1:10" x14ac:dyDescent="0.25">
      <c r="A73" s="1">
        <v>43871</v>
      </c>
      <c r="B73" s="1">
        <v>43871</v>
      </c>
      <c r="C73" s="16">
        <f>IF(DCalendário[[#This Row],[Mês]]="","",IF(DCalendário[[#This Row],[Mês]]=D72,C72+1,IF(AND(D72="",D73=D70),C70+1,1)))</f>
        <v>6</v>
      </c>
      <c r="D73" s="2">
        <f>IF(DCalendário[[#This Row],[Dia Útil]]="","",(MONTH($B73)))</f>
        <v>2</v>
      </c>
      <c r="E73" s="2">
        <f t="shared" si="1"/>
        <v>2020</v>
      </c>
      <c r="F73" s="2">
        <f>MONTH(DCalendário[[#This Row],[Dia]])</f>
        <v>2</v>
      </c>
      <c r="G73" s="2" t="str">
        <f>MONTH(DCalendário[[#This Row],[Dia]])&amp;" - "&amp;DCalendário[[#This Row],[Ano]]</f>
        <v>2 - 2020</v>
      </c>
      <c r="H73" s="2">
        <f>IF(DCalendário[[#This Row],[Dia Útil]]="","",DCalendário[[#This Row],[Semana Ano]])</f>
        <v>7</v>
      </c>
      <c r="I73" s="14">
        <f>WEEKNUM(DCalendário[[#This Row],[Dia]],1)</f>
        <v>7</v>
      </c>
      <c r="J73" s="14" cm="1">
        <f t="array" aca="1" ref="J7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74" spans="1:10" x14ac:dyDescent="0.25">
      <c r="A74" s="1">
        <v>43872</v>
      </c>
      <c r="B74" s="1">
        <v>43872</v>
      </c>
      <c r="C74" s="16">
        <f>IF(DCalendário[[#This Row],[Mês]]="","",IF(DCalendário[[#This Row],[Mês]]=D73,C73+1,IF(AND(D73="",D74=D71),C71+1,1)))</f>
        <v>7</v>
      </c>
      <c r="D74" s="2">
        <f>IF(DCalendário[[#This Row],[Dia Útil]]="","",(MONTH($B74)))</f>
        <v>2</v>
      </c>
      <c r="E74" s="2">
        <f t="shared" si="1"/>
        <v>2020</v>
      </c>
      <c r="F74" s="2">
        <f>MONTH(DCalendário[[#This Row],[Dia]])</f>
        <v>2</v>
      </c>
      <c r="G74" s="2" t="str">
        <f>MONTH(DCalendário[[#This Row],[Dia]])&amp;" - "&amp;DCalendário[[#This Row],[Ano]]</f>
        <v>2 - 2020</v>
      </c>
      <c r="H74" s="2">
        <f>IF(DCalendário[[#This Row],[Dia Útil]]="","",DCalendário[[#This Row],[Semana Ano]])</f>
        <v>7</v>
      </c>
      <c r="I74" s="14">
        <f>WEEKNUM(DCalendário[[#This Row],[Dia]],1)</f>
        <v>7</v>
      </c>
      <c r="J74" s="14" cm="1">
        <f t="array" aca="1" ref="J7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75" spans="1:10" x14ac:dyDescent="0.25">
      <c r="A75" s="1">
        <v>43873</v>
      </c>
      <c r="B75" s="1">
        <v>43873</v>
      </c>
      <c r="C75" s="16">
        <f>IF(DCalendário[[#This Row],[Mês]]="","",IF(DCalendário[[#This Row],[Mês]]=D74,C74+1,IF(AND(D74="",D75=D72),C72+1,1)))</f>
        <v>8</v>
      </c>
      <c r="D75" s="2">
        <f>IF(DCalendário[[#This Row],[Dia Útil]]="","",(MONTH($B75)))</f>
        <v>2</v>
      </c>
      <c r="E75" s="2">
        <f t="shared" si="1"/>
        <v>2020</v>
      </c>
      <c r="F75" s="2">
        <f>MONTH(DCalendário[[#This Row],[Dia]])</f>
        <v>2</v>
      </c>
      <c r="G75" s="2" t="str">
        <f>MONTH(DCalendário[[#This Row],[Dia]])&amp;" - "&amp;DCalendário[[#This Row],[Ano]]</f>
        <v>2 - 2020</v>
      </c>
      <c r="H75" s="2">
        <f>IF(DCalendário[[#This Row],[Dia Útil]]="","",DCalendário[[#This Row],[Semana Ano]])</f>
        <v>7</v>
      </c>
      <c r="I75" s="14">
        <f>WEEKNUM(DCalendário[[#This Row],[Dia]],1)</f>
        <v>7</v>
      </c>
      <c r="J75" s="14" cm="1">
        <f t="array" aca="1" ref="J7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76" spans="1:10" x14ac:dyDescent="0.25">
      <c r="A76" s="1">
        <v>43874</v>
      </c>
      <c r="B76" s="1">
        <v>43874</v>
      </c>
      <c r="C76" s="16">
        <f>IF(DCalendário[[#This Row],[Mês]]="","",IF(DCalendário[[#This Row],[Mês]]=D75,C75+1,IF(AND(D75="",D76=D73),C73+1,1)))</f>
        <v>9</v>
      </c>
      <c r="D76" s="2">
        <f>IF(DCalendário[[#This Row],[Dia Útil]]="","",(MONTH($B76)))</f>
        <v>2</v>
      </c>
      <c r="E76" s="2">
        <f t="shared" si="1"/>
        <v>2020</v>
      </c>
      <c r="F76" s="2">
        <f>MONTH(DCalendário[[#This Row],[Dia]])</f>
        <v>2</v>
      </c>
      <c r="G76" s="2" t="str">
        <f>MONTH(DCalendário[[#This Row],[Dia]])&amp;" - "&amp;DCalendário[[#This Row],[Ano]]</f>
        <v>2 - 2020</v>
      </c>
      <c r="H76" s="2">
        <f>IF(DCalendário[[#This Row],[Dia Útil]]="","",DCalendário[[#This Row],[Semana Ano]])</f>
        <v>7</v>
      </c>
      <c r="I76" s="14">
        <f>WEEKNUM(DCalendário[[#This Row],[Dia]],1)</f>
        <v>7</v>
      </c>
      <c r="J76" s="14" cm="1">
        <f t="array" aca="1" ref="J7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77" spans="1:10" x14ac:dyDescent="0.25">
      <c r="A77" s="1">
        <v>43875</v>
      </c>
      <c r="B77" s="1">
        <v>43875</v>
      </c>
      <c r="C77" s="16">
        <f>IF(DCalendário[[#This Row],[Mês]]="","",IF(DCalendário[[#This Row],[Mês]]=D76,C76+1,IF(AND(D76="",D77=D74),C74+1,1)))</f>
        <v>10</v>
      </c>
      <c r="D77" s="2">
        <f>IF(DCalendário[[#This Row],[Dia Útil]]="","",(MONTH($B77)))</f>
        <v>2</v>
      </c>
      <c r="E77" s="2">
        <f t="shared" si="1"/>
        <v>2020</v>
      </c>
      <c r="F77" s="2">
        <f>MONTH(DCalendário[[#This Row],[Dia]])</f>
        <v>2</v>
      </c>
      <c r="G77" s="2" t="str">
        <f>MONTH(DCalendário[[#This Row],[Dia]])&amp;" - "&amp;DCalendário[[#This Row],[Ano]]</f>
        <v>2 - 2020</v>
      </c>
      <c r="H77" s="2">
        <f>IF(DCalendário[[#This Row],[Dia Útil]]="","",DCalendário[[#This Row],[Semana Ano]])</f>
        <v>7</v>
      </c>
      <c r="I77" s="14">
        <f>WEEKNUM(DCalendário[[#This Row],[Dia]],1)</f>
        <v>7</v>
      </c>
      <c r="J77" s="14" cm="1">
        <f t="array" aca="1" ref="J7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78" spans="1:10" x14ac:dyDescent="0.25">
      <c r="A78" s="1">
        <v>43876</v>
      </c>
      <c r="B78" s="2"/>
      <c r="C78" s="16" t="str">
        <f>IF(DCalendário[[#This Row],[Mês]]="","",IF(DCalendário[[#This Row],[Mês]]=D77,C77+1,IF(AND(D77="",D78=D75),C75+1,1)))</f>
        <v/>
      </c>
      <c r="D78" s="2" t="str">
        <f>IF(DCalendário[[#This Row],[Dia Útil]]="","",(MONTH($B78)))</f>
        <v/>
      </c>
      <c r="E78" s="2">
        <f t="shared" si="1"/>
        <v>2020</v>
      </c>
      <c r="F78" s="2">
        <f>MONTH(DCalendário[[#This Row],[Dia]])</f>
        <v>2</v>
      </c>
      <c r="G78" s="2" t="str">
        <f>MONTH(DCalendário[[#This Row],[Dia]])&amp;" - "&amp;DCalendário[[#This Row],[Ano]]</f>
        <v>2 - 2020</v>
      </c>
      <c r="H78" s="2" t="str">
        <f>IF(DCalendário[[#This Row],[Dia Útil]]="","",DCalendário[[#This Row],[Semana Ano]])</f>
        <v/>
      </c>
      <c r="I78" s="14">
        <f>WEEKNUM(DCalendário[[#This Row],[Dia]],1)</f>
        <v>7</v>
      </c>
      <c r="J78" s="14" cm="1">
        <f t="array" aca="1" ref="J7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79" spans="1:10" x14ac:dyDescent="0.25">
      <c r="A79" s="1">
        <v>43877</v>
      </c>
      <c r="B79" s="2"/>
      <c r="C79" s="16" t="str">
        <f>IF(DCalendário[[#This Row],[Mês]]="","",IF(DCalendário[[#This Row],[Mês]]=D78,C78+1,IF(AND(D78="",D79=D76),C76+1,1)))</f>
        <v/>
      </c>
      <c r="D79" s="2" t="str">
        <f>IF(DCalendário[[#This Row],[Dia Útil]]="","",(MONTH($B79)))</f>
        <v/>
      </c>
      <c r="E79" s="2">
        <f t="shared" si="1"/>
        <v>2020</v>
      </c>
      <c r="F79" s="2">
        <f>MONTH(DCalendário[[#This Row],[Dia]])</f>
        <v>2</v>
      </c>
      <c r="G79" s="2" t="str">
        <f>MONTH(DCalendário[[#This Row],[Dia]])&amp;" - "&amp;DCalendário[[#This Row],[Ano]]</f>
        <v>2 - 2020</v>
      </c>
      <c r="H79" s="2" t="str">
        <f>IF(DCalendário[[#This Row],[Dia Útil]]="","",DCalendário[[#This Row],[Semana Ano]])</f>
        <v/>
      </c>
      <c r="I79" s="14">
        <f>WEEKNUM(DCalendário[[#This Row],[Dia]],1)</f>
        <v>8</v>
      </c>
      <c r="J79" s="14" cm="1">
        <f t="array" aca="1" ref="J7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80" spans="1:10" x14ac:dyDescent="0.25">
      <c r="A80" s="1">
        <v>43878</v>
      </c>
      <c r="B80" s="1">
        <v>43878</v>
      </c>
      <c r="C80" s="16">
        <f>IF(DCalendário[[#This Row],[Mês]]="","",IF(DCalendário[[#This Row],[Mês]]=D79,C79+1,IF(AND(D79="",D80=D77),C77+1,1)))</f>
        <v>11</v>
      </c>
      <c r="D80" s="2">
        <f>IF(DCalendário[[#This Row],[Dia Útil]]="","",(MONTH($B80)))</f>
        <v>2</v>
      </c>
      <c r="E80" s="2">
        <f t="shared" si="1"/>
        <v>2020</v>
      </c>
      <c r="F80" s="2">
        <f>MONTH(DCalendário[[#This Row],[Dia]])</f>
        <v>2</v>
      </c>
      <c r="G80" s="2" t="str">
        <f>MONTH(DCalendário[[#This Row],[Dia]])&amp;" - "&amp;DCalendário[[#This Row],[Ano]]</f>
        <v>2 - 2020</v>
      </c>
      <c r="H80" s="2">
        <f>IF(DCalendário[[#This Row],[Dia Útil]]="","",DCalendário[[#This Row],[Semana Ano]])</f>
        <v>8</v>
      </c>
      <c r="I80" s="14">
        <f>WEEKNUM(DCalendário[[#This Row],[Dia]],1)</f>
        <v>8</v>
      </c>
      <c r="J80" s="14" cm="1">
        <f t="array" aca="1" ref="J8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81" spans="1:10" x14ac:dyDescent="0.25">
      <c r="A81" s="1">
        <v>43879</v>
      </c>
      <c r="B81" s="1">
        <v>43879</v>
      </c>
      <c r="C81" s="16">
        <f>IF(DCalendário[[#This Row],[Mês]]="","",IF(DCalendário[[#This Row],[Mês]]=D80,C80+1,IF(AND(D80="",D81=D78),C78+1,1)))</f>
        <v>12</v>
      </c>
      <c r="D81" s="2">
        <f>IF(DCalendário[[#This Row],[Dia Útil]]="","",(MONTH($B81)))</f>
        <v>2</v>
      </c>
      <c r="E81" s="2">
        <f t="shared" si="1"/>
        <v>2020</v>
      </c>
      <c r="F81" s="2">
        <f>MONTH(DCalendário[[#This Row],[Dia]])</f>
        <v>2</v>
      </c>
      <c r="G81" s="2" t="str">
        <f>MONTH(DCalendário[[#This Row],[Dia]])&amp;" - "&amp;DCalendário[[#This Row],[Ano]]</f>
        <v>2 - 2020</v>
      </c>
      <c r="H81" s="2">
        <f>IF(DCalendário[[#This Row],[Dia Útil]]="","",DCalendário[[#This Row],[Semana Ano]])</f>
        <v>8</v>
      </c>
      <c r="I81" s="14">
        <f>WEEKNUM(DCalendário[[#This Row],[Dia]],1)</f>
        <v>8</v>
      </c>
      <c r="J81" s="14" cm="1">
        <f t="array" aca="1" ref="J8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82" spans="1:10" x14ac:dyDescent="0.25">
      <c r="A82" s="1">
        <v>43880</v>
      </c>
      <c r="B82" s="1">
        <v>43880</v>
      </c>
      <c r="C82" s="16">
        <f>IF(DCalendário[[#This Row],[Mês]]="","",IF(DCalendário[[#This Row],[Mês]]=D81,C81+1,IF(AND(D81="",D82=D79),C79+1,1)))</f>
        <v>13</v>
      </c>
      <c r="D82" s="2">
        <f>IF(DCalendário[[#This Row],[Dia Útil]]="","",(MONTH($B82)))</f>
        <v>2</v>
      </c>
      <c r="E82" s="2">
        <f t="shared" si="1"/>
        <v>2020</v>
      </c>
      <c r="F82" s="2">
        <f>MONTH(DCalendário[[#This Row],[Dia]])</f>
        <v>2</v>
      </c>
      <c r="G82" s="2" t="str">
        <f>MONTH(DCalendário[[#This Row],[Dia]])&amp;" - "&amp;DCalendário[[#This Row],[Ano]]</f>
        <v>2 - 2020</v>
      </c>
      <c r="H82" s="2">
        <f>IF(DCalendário[[#This Row],[Dia Útil]]="","",DCalendário[[#This Row],[Semana Ano]])</f>
        <v>8</v>
      </c>
      <c r="I82" s="14">
        <f>WEEKNUM(DCalendário[[#This Row],[Dia]],1)</f>
        <v>8</v>
      </c>
      <c r="J82" s="14" cm="1">
        <f t="array" aca="1" ref="J8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83" spans="1:10" x14ac:dyDescent="0.25">
      <c r="A83" s="1">
        <v>43881</v>
      </c>
      <c r="B83" s="1">
        <v>43881</v>
      </c>
      <c r="C83" s="16">
        <f>IF(DCalendário[[#This Row],[Mês]]="","",IF(DCalendário[[#This Row],[Mês]]=D82,C82+1,IF(AND(D82="",D83=D80),C80+1,1)))</f>
        <v>14</v>
      </c>
      <c r="D83" s="2">
        <f>IF(DCalendário[[#This Row],[Dia Útil]]="","",(MONTH($B83)))</f>
        <v>2</v>
      </c>
      <c r="E83" s="2">
        <f t="shared" si="1"/>
        <v>2020</v>
      </c>
      <c r="F83" s="2">
        <f>MONTH(DCalendário[[#This Row],[Dia]])</f>
        <v>2</v>
      </c>
      <c r="G83" s="2" t="str">
        <f>MONTH(DCalendário[[#This Row],[Dia]])&amp;" - "&amp;DCalendário[[#This Row],[Ano]]</f>
        <v>2 - 2020</v>
      </c>
      <c r="H83" s="2">
        <f>IF(DCalendário[[#This Row],[Dia Útil]]="","",DCalendário[[#This Row],[Semana Ano]])</f>
        <v>8</v>
      </c>
      <c r="I83" s="14">
        <f>WEEKNUM(DCalendário[[#This Row],[Dia]],1)</f>
        <v>8</v>
      </c>
      <c r="J83" s="14" cm="1">
        <f t="array" aca="1" ref="J8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84" spans="1:10" x14ac:dyDescent="0.25">
      <c r="A84" s="1">
        <v>43882</v>
      </c>
      <c r="B84" s="1">
        <v>43882</v>
      </c>
      <c r="C84" s="16">
        <f>IF(DCalendário[[#This Row],[Mês]]="","",IF(DCalendário[[#This Row],[Mês]]=D83,C83+1,IF(AND(D83="",D84=D81),C81+1,1)))</f>
        <v>15</v>
      </c>
      <c r="D84" s="2">
        <f>IF(DCalendário[[#This Row],[Dia Útil]]="","",(MONTH($B84)))</f>
        <v>2</v>
      </c>
      <c r="E84" s="2">
        <f t="shared" si="1"/>
        <v>2020</v>
      </c>
      <c r="F84" s="2">
        <f>MONTH(DCalendário[[#This Row],[Dia]])</f>
        <v>2</v>
      </c>
      <c r="G84" s="2" t="str">
        <f>MONTH(DCalendário[[#This Row],[Dia]])&amp;" - "&amp;DCalendário[[#This Row],[Ano]]</f>
        <v>2 - 2020</v>
      </c>
      <c r="H84" s="2">
        <f>IF(DCalendário[[#This Row],[Dia Útil]]="","",DCalendário[[#This Row],[Semana Ano]])</f>
        <v>8</v>
      </c>
      <c r="I84" s="14">
        <f>WEEKNUM(DCalendário[[#This Row],[Dia]],1)</f>
        <v>8</v>
      </c>
      <c r="J84" s="14" cm="1">
        <f t="array" aca="1" ref="J8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85" spans="1:10" x14ac:dyDescent="0.25">
      <c r="A85" s="1">
        <v>43883</v>
      </c>
      <c r="B85" s="2"/>
      <c r="C85" s="16" t="str">
        <f>IF(DCalendário[[#This Row],[Mês]]="","",IF(DCalendário[[#This Row],[Mês]]=D84,C84+1,IF(AND(D84="",D85=D82),C82+1,1)))</f>
        <v/>
      </c>
      <c r="D85" s="2" t="str">
        <f>IF(DCalendário[[#This Row],[Dia Útil]]="","",(MONTH($B85)))</f>
        <v/>
      </c>
      <c r="E85" s="2">
        <f t="shared" si="1"/>
        <v>2020</v>
      </c>
      <c r="F85" s="2">
        <f>MONTH(DCalendário[[#This Row],[Dia]])</f>
        <v>2</v>
      </c>
      <c r="G85" s="2" t="str">
        <f>MONTH(DCalendário[[#This Row],[Dia]])&amp;" - "&amp;DCalendário[[#This Row],[Ano]]</f>
        <v>2 - 2020</v>
      </c>
      <c r="H85" s="2" t="str">
        <f>IF(DCalendário[[#This Row],[Dia Útil]]="","",DCalendário[[#This Row],[Semana Ano]])</f>
        <v/>
      </c>
      <c r="I85" s="14">
        <f>WEEKNUM(DCalendário[[#This Row],[Dia]],1)</f>
        <v>8</v>
      </c>
      <c r="J85" s="14" cm="1">
        <f t="array" aca="1" ref="J8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86" spans="1:10" x14ac:dyDescent="0.25">
      <c r="A86" s="1">
        <v>43884</v>
      </c>
      <c r="B86" s="2"/>
      <c r="C86" s="16" t="str">
        <f>IF(DCalendário[[#This Row],[Mês]]="","",IF(DCalendário[[#This Row],[Mês]]=D85,C85+1,IF(AND(D85="",D86=D83),C83+1,1)))</f>
        <v/>
      </c>
      <c r="D86" s="2" t="str">
        <f>IF(DCalendário[[#This Row],[Dia Útil]]="","",(MONTH($B86)))</f>
        <v/>
      </c>
      <c r="E86" s="2">
        <f t="shared" si="1"/>
        <v>2020</v>
      </c>
      <c r="F86" s="2">
        <f>MONTH(DCalendário[[#This Row],[Dia]])</f>
        <v>2</v>
      </c>
      <c r="G86" s="2" t="str">
        <f>MONTH(DCalendário[[#This Row],[Dia]])&amp;" - "&amp;DCalendário[[#This Row],[Ano]]</f>
        <v>2 - 2020</v>
      </c>
      <c r="H86" s="2" t="str">
        <f>IF(DCalendário[[#This Row],[Dia Útil]]="","",DCalendário[[#This Row],[Semana Ano]])</f>
        <v/>
      </c>
      <c r="I86" s="14">
        <f>WEEKNUM(DCalendário[[#This Row],[Dia]],1)</f>
        <v>9</v>
      </c>
      <c r="J86" s="14" cm="1">
        <f t="array" aca="1" ref="J8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87" spans="1:10" x14ac:dyDescent="0.25">
      <c r="A87" s="1">
        <v>43885</v>
      </c>
      <c r="B87" s="1"/>
      <c r="C87" s="16" t="str">
        <f>IF(DCalendário[[#This Row],[Mês]]="","",IF(DCalendário[[#This Row],[Mês]]=D86,C86+1,IF(AND(D86="",D87=D84),C84+1,1)))</f>
        <v/>
      </c>
      <c r="D87" s="2" t="str">
        <f>IF(DCalendário[[#This Row],[Dia Útil]]="","",(MONTH($B87)))</f>
        <v/>
      </c>
      <c r="E87" s="2">
        <f t="shared" si="1"/>
        <v>2020</v>
      </c>
      <c r="F87" s="2">
        <f>MONTH(DCalendário[[#This Row],[Dia]])</f>
        <v>2</v>
      </c>
      <c r="G87" s="2" t="str">
        <f>MONTH(DCalendário[[#This Row],[Dia]])&amp;" - "&amp;DCalendário[[#This Row],[Ano]]</f>
        <v>2 - 2020</v>
      </c>
      <c r="H87" s="2" t="str">
        <f>IF(DCalendário[[#This Row],[Dia Útil]]="","",DCalendário[[#This Row],[Semana Ano]])</f>
        <v/>
      </c>
      <c r="I87" s="14">
        <f>WEEKNUM(DCalendário[[#This Row],[Dia]],1)</f>
        <v>9</v>
      </c>
      <c r="J87" s="14" cm="1">
        <f t="array" aca="1" ref="J8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88" spans="1:10" x14ac:dyDescent="0.25">
      <c r="A88" s="1">
        <v>43886</v>
      </c>
      <c r="B88" s="1"/>
      <c r="C88" s="16" t="str">
        <f>IF(DCalendário[[#This Row],[Mês]]="","",IF(DCalendário[[#This Row],[Mês]]=D87,C87+1,IF(AND(D87="",D88=D85),C85+1,1)))</f>
        <v/>
      </c>
      <c r="D88" s="2" t="str">
        <f>IF(DCalendário[[#This Row],[Dia Útil]]="","",(MONTH($B88)))</f>
        <v/>
      </c>
      <c r="E88" s="2">
        <f t="shared" si="1"/>
        <v>2020</v>
      </c>
      <c r="F88" s="2">
        <f>MONTH(DCalendário[[#This Row],[Dia]])</f>
        <v>2</v>
      </c>
      <c r="G88" s="2" t="str">
        <f>MONTH(DCalendário[[#This Row],[Dia]])&amp;" - "&amp;DCalendário[[#This Row],[Ano]]</f>
        <v>2 - 2020</v>
      </c>
      <c r="H88" s="2" t="str">
        <f>IF(DCalendário[[#This Row],[Dia Útil]]="","",DCalendário[[#This Row],[Semana Ano]])</f>
        <v/>
      </c>
      <c r="I88" s="14">
        <f>WEEKNUM(DCalendário[[#This Row],[Dia]],1)</f>
        <v>9</v>
      </c>
      <c r="J88" s="14" cm="1">
        <f t="array" aca="1" ref="J8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89" spans="1:10" x14ac:dyDescent="0.25">
      <c r="A89" s="1">
        <v>43887</v>
      </c>
      <c r="B89" s="1">
        <v>43887</v>
      </c>
      <c r="C89" s="16">
        <v>16</v>
      </c>
      <c r="D89" s="2">
        <f>IF(DCalendário[[#This Row],[Dia Útil]]="","",(MONTH($B89)))</f>
        <v>2</v>
      </c>
      <c r="E89" s="2">
        <f t="shared" si="1"/>
        <v>2020</v>
      </c>
      <c r="F89" s="2">
        <f>MONTH(DCalendário[[#This Row],[Dia]])</f>
        <v>2</v>
      </c>
      <c r="G89" s="2" t="str">
        <f>MONTH(DCalendário[[#This Row],[Dia]])&amp;" - "&amp;DCalendário[[#This Row],[Ano]]</f>
        <v>2 - 2020</v>
      </c>
      <c r="H89" s="2">
        <f>IF(DCalendário[[#This Row],[Dia Útil]]="","",DCalendário[[#This Row],[Semana Ano]])</f>
        <v>9</v>
      </c>
      <c r="I89" s="14">
        <f>WEEKNUM(DCalendário[[#This Row],[Dia]],1)</f>
        <v>9</v>
      </c>
      <c r="J89" s="14" cm="1">
        <f t="array" aca="1" ref="J8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90" spans="1:10" x14ac:dyDescent="0.25">
      <c r="A90" s="1">
        <v>43888</v>
      </c>
      <c r="B90" s="1">
        <v>43888</v>
      </c>
      <c r="C90" s="16">
        <f>IF(DCalendário[[#This Row],[Mês]]="","",IF(DCalendário[[#This Row],[Mês]]=D89,C89+1,IF(AND(D89="",D90=D87),C87+1,1)))</f>
        <v>17</v>
      </c>
      <c r="D90" s="2">
        <f>IF(DCalendário[[#This Row],[Dia Útil]]="","",(MONTH($B90)))</f>
        <v>2</v>
      </c>
      <c r="E90" s="2">
        <f t="shared" si="1"/>
        <v>2020</v>
      </c>
      <c r="F90" s="2">
        <f>MONTH(DCalendário[[#This Row],[Dia]])</f>
        <v>2</v>
      </c>
      <c r="G90" s="2" t="str">
        <f>MONTH(DCalendário[[#This Row],[Dia]])&amp;" - "&amp;DCalendário[[#This Row],[Ano]]</f>
        <v>2 - 2020</v>
      </c>
      <c r="H90" s="2">
        <f>IF(DCalendário[[#This Row],[Dia Útil]]="","",DCalendário[[#This Row],[Semana Ano]])</f>
        <v>9</v>
      </c>
      <c r="I90" s="14">
        <f>WEEKNUM(DCalendário[[#This Row],[Dia]],1)</f>
        <v>9</v>
      </c>
      <c r="J90" s="14" cm="1">
        <f t="array" aca="1" ref="J9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91" spans="1:10" x14ac:dyDescent="0.25">
      <c r="A91" s="1">
        <v>43889</v>
      </c>
      <c r="B91" s="1">
        <v>43889</v>
      </c>
      <c r="C91" s="16">
        <f>IF(DCalendário[[#This Row],[Mês]]="","",IF(DCalendário[[#This Row],[Mês]]=D90,C90+1,IF(AND(D90="",D91=D88),C88+1,1)))</f>
        <v>18</v>
      </c>
      <c r="D91" s="2">
        <f>IF(DCalendário[[#This Row],[Dia Útil]]="","",(MONTH($B91)))</f>
        <v>2</v>
      </c>
      <c r="E91" s="2">
        <f t="shared" si="1"/>
        <v>2020</v>
      </c>
      <c r="F91" s="2">
        <f>MONTH(DCalendário[[#This Row],[Dia]])</f>
        <v>2</v>
      </c>
      <c r="G91" s="2" t="str">
        <f>MONTH(DCalendário[[#This Row],[Dia]])&amp;" - "&amp;DCalendário[[#This Row],[Ano]]</f>
        <v>2 - 2020</v>
      </c>
      <c r="H91" s="2">
        <f>IF(DCalendário[[#This Row],[Dia Útil]]="","",DCalendário[[#This Row],[Semana Ano]])</f>
        <v>9</v>
      </c>
      <c r="I91" s="14">
        <f>WEEKNUM(DCalendário[[#This Row],[Dia]],1)</f>
        <v>9</v>
      </c>
      <c r="J91" s="14" cm="1">
        <f t="array" aca="1" ref="J9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92" spans="1:10" x14ac:dyDescent="0.25">
      <c r="A92" s="1">
        <v>43890</v>
      </c>
      <c r="B92" s="1"/>
      <c r="C92" s="16" t="str">
        <f>IF(DCalendário[[#This Row],[Mês]]="","",IF(DCalendário[[#This Row],[Mês]]=D91,C91+1,IF(AND(D91="",D92=D89),C89+1,1)))</f>
        <v/>
      </c>
      <c r="D92" s="2" t="str">
        <f>IF(DCalendário[[#This Row],[Dia Útil]]="","",(MONTH($B92)))</f>
        <v/>
      </c>
      <c r="E92" s="2">
        <f t="shared" si="1"/>
        <v>2020</v>
      </c>
      <c r="F92" s="2">
        <f>MONTH(DCalendário[[#This Row],[Dia]])</f>
        <v>2</v>
      </c>
      <c r="G92" s="2" t="str">
        <f>MONTH(DCalendário[[#This Row],[Dia]])&amp;" - "&amp;DCalendário[[#This Row],[Ano]]</f>
        <v>2 - 2020</v>
      </c>
      <c r="H92" s="2" t="str">
        <f>IF(DCalendário[[#This Row],[Dia Útil]]="","",DCalendário[[#This Row],[Semana Ano]])</f>
        <v/>
      </c>
      <c r="I92" s="14">
        <f>WEEKNUM(DCalendário[[#This Row],[Dia]],1)</f>
        <v>9</v>
      </c>
      <c r="J92" s="14" cm="1">
        <f t="array" aca="1" ref="J9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93" spans="1:10" x14ac:dyDescent="0.25">
      <c r="A93" s="1">
        <v>43891</v>
      </c>
      <c r="B93" s="1"/>
      <c r="C93" s="16" t="str">
        <f>IF(DCalendário[[#This Row],[Mês]]="","",IF(DCalendário[[#This Row],[Mês]]=D92,C92+1,IF(AND(D92="",D93=D90),C90+1,1)))</f>
        <v/>
      </c>
      <c r="D93" s="2" t="str">
        <f>IF(DCalendário[[#This Row],[Dia Útil]]="","",(MONTH($B93)))</f>
        <v/>
      </c>
      <c r="E93" s="2">
        <f t="shared" si="1"/>
        <v>2020</v>
      </c>
      <c r="F93" s="2">
        <f>MONTH(DCalendário[[#This Row],[Dia]])</f>
        <v>3</v>
      </c>
      <c r="G93" s="2" t="str">
        <f>MONTH(DCalendário[[#This Row],[Dia]])&amp;" - "&amp;DCalendário[[#This Row],[Ano]]</f>
        <v>3 - 2020</v>
      </c>
      <c r="H93" s="2" t="str">
        <f>IF(DCalendário[[#This Row],[Dia Útil]]="","",DCalendário[[#This Row],[Semana Ano]])</f>
        <v/>
      </c>
      <c r="I93" s="14">
        <f>WEEKNUM(DCalendário[[#This Row],[Dia]],1)</f>
        <v>10</v>
      </c>
      <c r="J93" s="14" cm="1">
        <f t="array" aca="1" ref="J9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94" spans="1:10" x14ac:dyDescent="0.25">
      <c r="A94" s="1">
        <v>43892</v>
      </c>
      <c r="B94" s="1">
        <v>43892</v>
      </c>
      <c r="C94" s="16">
        <f>IF(DCalendário[[#This Row],[Mês]]="","",IF(DCalendário[[#This Row],[Mês]]=D93,C93+1,IF(AND(D93="",D94=D91),C91+1,1)))</f>
        <v>1</v>
      </c>
      <c r="D94" s="2">
        <f>IF(DCalendário[[#This Row],[Dia Útil]]="","",(MONTH($B94)))</f>
        <v>3</v>
      </c>
      <c r="E94" s="2">
        <f t="shared" si="1"/>
        <v>2020</v>
      </c>
      <c r="F94" s="2">
        <f>MONTH(DCalendário[[#This Row],[Dia]])</f>
        <v>3</v>
      </c>
      <c r="G94" s="2" t="str">
        <f>MONTH(DCalendário[[#This Row],[Dia]])&amp;" - "&amp;DCalendário[[#This Row],[Ano]]</f>
        <v>3 - 2020</v>
      </c>
      <c r="H94" s="2">
        <f>IF(DCalendário[[#This Row],[Dia Útil]]="","",DCalendário[[#This Row],[Semana Ano]])</f>
        <v>10</v>
      </c>
      <c r="I94" s="14">
        <f>WEEKNUM(DCalendário[[#This Row],[Dia]],1)</f>
        <v>10</v>
      </c>
      <c r="J94" s="14" cm="1">
        <f t="array" aca="1" ref="J9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95" spans="1:10" x14ac:dyDescent="0.25">
      <c r="A95" s="1">
        <v>43893</v>
      </c>
      <c r="B95" s="1">
        <v>43893</v>
      </c>
      <c r="C95" s="16">
        <f>IF(DCalendário[[#This Row],[Mês]]="","",IF(DCalendário[[#This Row],[Mês]]=D94,C94+1,IF(AND(D94="",D95=D92),C92+1,1)))</f>
        <v>2</v>
      </c>
      <c r="D95" s="2">
        <f>IF(DCalendário[[#This Row],[Dia Útil]]="","",(MONTH($B95)))</f>
        <v>3</v>
      </c>
      <c r="E95" s="2">
        <f t="shared" si="1"/>
        <v>2020</v>
      </c>
      <c r="F95" s="2">
        <f>MONTH(DCalendário[[#This Row],[Dia]])</f>
        <v>3</v>
      </c>
      <c r="G95" s="2" t="str">
        <f>MONTH(DCalendário[[#This Row],[Dia]])&amp;" - "&amp;DCalendário[[#This Row],[Ano]]</f>
        <v>3 - 2020</v>
      </c>
      <c r="H95" s="2">
        <f>IF(DCalendário[[#This Row],[Dia Útil]]="","",DCalendário[[#This Row],[Semana Ano]])</f>
        <v>10</v>
      </c>
      <c r="I95" s="14">
        <f>WEEKNUM(DCalendário[[#This Row],[Dia]],1)</f>
        <v>10</v>
      </c>
      <c r="J95" s="14" cm="1">
        <f t="array" aca="1" ref="J9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96" spans="1:10" x14ac:dyDescent="0.25">
      <c r="A96" s="1">
        <v>43894</v>
      </c>
      <c r="B96" s="1">
        <v>43894</v>
      </c>
      <c r="C96" s="16">
        <f>IF(DCalendário[[#This Row],[Mês]]="","",IF(DCalendário[[#This Row],[Mês]]=D95,C95+1,IF(AND(D95="",D96=D93),C93+1,1)))</f>
        <v>3</v>
      </c>
      <c r="D96" s="2">
        <f>IF(DCalendário[[#This Row],[Dia Útil]]="","",(MONTH($B96)))</f>
        <v>3</v>
      </c>
      <c r="E96" s="2">
        <f t="shared" si="1"/>
        <v>2020</v>
      </c>
      <c r="F96" s="2">
        <f>MONTH(DCalendário[[#This Row],[Dia]])</f>
        <v>3</v>
      </c>
      <c r="G96" s="2" t="str">
        <f>MONTH(DCalendário[[#This Row],[Dia]])&amp;" - "&amp;DCalendário[[#This Row],[Ano]]</f>
        <v>3 - 2020</v>
      </c>
      <c r="H96" s="2">
        <f>IF(DCalendário[[#This Row],[Dia Útil]]="","",DCalendário[[#This Row],[Semana Ano]])</f>
        <v>10</v>
      </c>
      <c r="I96" s="14">
        <f>WEEKNUM(DCalendário[[#This Row],[Dia]],1)</f>
        <v>10</v>
      </c>
      <c r="J96" s="14" cm="1">
        <f t="array" aca="1" ref="J9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97" spans="1:10" x14ac:dyDescent="0.25">
      <c r="A97" s="1">
        <v>43895</v>
      </c>
      <c r="B97" s="1">
        <v>43895</v>
      </c>
      <c r="C97" s="16">
        <f>IF(DCalendário[[#This Row],[Mês]]="","",IF(DCalendário[[#This Row],[Mês]]=D96,C96+1,IF(AND(D96="",D97=D94),C94+1,1)))</f>
        <v>4</v>
      </c>
      <c r="D97" s="2">
        <f>IF(DCalendário[[#This Row],[Dia Útil]]="","",(MONTH($B97)))</f>
        <v>3</v>
      </c>
      <c r="E97" s="2">
        <f t="shared" si="1"/>
        <v>2020</v>
      </c>
      <c r="F97" s="2">
        <f>MONTH(DCalendário[[#This Row],[Dia]])</f>
        <v>3</v>
      </c>
      <c r="G97" s="2" t="str">
        <f>MONTH(DCalendário[[#This Row],[Dia]])&amp;" - "&amp;DCalendário[[#This Row],[Ano]]</f>
        <v>3 - 2020</v>
      </c>
      <c r="H97" s="2">
        <f>IF(DCalendário[[#This Row],[Dia Útil]]="","",DCalendário[[#This Row],[Semana Ano]])</f>
        <v>10</v>
      </c>
      <c r="I97" s="14">
        <f>WEEKNUM(DCalendário[[#This Row],[Dia]],1)</f>
        <v>10</v>
      </c>
      <c r="J97" s="14" cm="1">
        <f t="array" aca="1" ref="J9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98" spans="1:10" x14ac:dyDescent="0.25">
      <c r="A98" s="1">
        <v>43896</v>
      </c>
      <c r="B98" s="1">
        <v>43896</v>
      </c>
      <c r="C98" s="16">
        <f>IF(DCalendário[[#This Row],[Mês]]="","",IF(DCalendário[[#This Row],[Mês]]=D97,C97+1,IF(AND(D97="",D98=D95),C95+1,1)))</f>
        <v>5</v>
      </c>
      <c r="D98" s="2">
        <f>IF(DCalendário[[#This Row],[Dia Útil]]="","",(MONTH($B98)))</f>
        <v>3</v>
      </c>
      <c r="E98" s="2">
        <f t="shared" si="1"/>
        <v>2020</v>
      </c>
      <c r="F98" s="2">
        <f>MONTH(DCalendário[[#This Row],[Dia]])</f>
        <v>3</v>
      </c>
      <c r="G98" s="2" t="str">
        <f>MONTH(DCalendário[[#This Row],[Dia]])&amp;" - "&amp;DCalendário[[#This Row],[Ano]]</f>
        <v>3 - 2020</v>
      </c>
      <c r="H98" s="2">
        <f>IF(DCalendário[[#This Row],[Dia Útil]]="","",DCalendário[[#This Row],[Semana Ano]])</f>
        <v>10</v>
      </c>
      <c r="I98" s="14">
        <f>WEEKNUM(DCalendário[[#This Row],[Dia]],1)</f>
        <v>10</v>
      </c>
      <c r="J98" s="14" cm="1">
        <f t="array" aca="1" ref="J9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99" spans="1:10" x14ac:dyDescent="0.25">
      <c r="A99" s="1">
        <v>43897</v>
      </c>
      <c r="B99" s="1"/>
      <c r="C99" s="16" t="str">
        <f>IF(DCalendário[[#This Row],[Mês]]="","",IF(DCalendário[[#This Row],[Mês]]=D98,C98+1,IF(AND(D98="",D99=D96),C96+1,1)))</f>
        <v/>
      </c>
      <c r="D99" s="2" t="str">
        <f>IF(DCalendário[[#This Row],[Dia Útil]]="","",(MONTH($B99)))</f>
        <v/>
      </c>
      <c r="E99" s="2">
        <f t="shared" si="1"/>
        <v>2020</v>
      </c>
      <c r="F99" s="2">
        <f>MONTH(DCalendário[[#This Row],[Dia]])</f>
        <v>3</v>
      </c>
      <c r="G99" s="2" t="str">
        <f>MONTH(DCalendário[[#This Row],[Dia]])&amp;" - "&amp;DCalendário[[#This Row],[Ano]]</f>
        <v>3 - 2020</v>
      </c>
      <c r="H99" s="2" t="str">
        <f>IF(DCalendário[[#This Row],[Dia Útil]]="","",DCalendário[[#This Row],[Semana Ano]])</f>
        <v/>
      </c>
      <c r="I99" s="14">
        <f>WEEKNUM(DCalendário[[#This Row],[Dia]],1)</f>
        <v>10</v>
      </c>
      <c r="J99" s="14" cm="1">
        <f t="array" aca="1" ref="J9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00" spans="1:10" x14ac:dyDescent="0.25">
      <c r="A100" s="1">
        <v>43898</v>
      </c>
      <c r="B100" s="1"/>
      <c r="C100" s="16" t="str">
        <f>IF(DCalendário[[#This Row],[Mês]]="","",IF(DCalendário[[#This Row],[Mês]]=D99,C99+1,IF(AND(D99="",D100=D97),C97+1,1)))</f>
        <v/>
      </c>
      <c r="D100" s="2" t="str">
        <f>IF(DCalendário[[#This Row],[Dia Útil]]="","",(MONTH($B100)))</f>
        <v/>
      </c>
      <c r="E100" s="2">
        <f t="shared" si="1"/>
        <v>2020</v>
      </c>
      <c r="F100" s="2">
        <f>MONTH(DCalendário[[#This Row],[Dia]])</f>
        <v>3</v>
      </c>
      <c r="G100" s="2" t="str">
        <f>MONTH(DCalendário[[#This Row],[Dia]])&amp;" - "&amp;DCalendário[[#This Row],[Ano]]</f>
        <v>3 - 2020</v>
      </c>
      <c r="H100" s="2" t="str">
        <f>IF(DCalendário[[#This Row],[Dia Útil]]="","",DCalendário[[#This Row],[Semana Ano]])</f>
        <v/>
      </c>
      <c r="I100" s="14">
        <f>WEEKNUM(DCalendário[[#This Row],[Dia]],1)</f>
        <v>11</v>
      </c>
      <c r="J100" s="14" cm="1">
        <f t="array" aca="1" ref="J10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01" spans="1:10" x14ac:dyDescent="0.25">
      <c r="A101" s="1">
        <v>43899</v>
      </c>
      <c r="B101" s="1">
        <v>43899</v>
      </c>
      <c r="C101" s="16">
        <f>IF(DCalendário[[#This Row],[Mês]]="","",IF(DCalendário[[#This Row],[Mês]]=D100,C100+1,IF(AND(D100="",D101=D98),C98+1,1)))</f>
        <v>6</v>
      </c>
      <c r="D101" s="2">
        <f>IF(DCalendário[[#This Row],[Dia Útil]]="","",(MONTH($B101)))</f>
        <v>3</v>
      </c>
      <c r="E101" s="2">
        <f t="shared" si="1"/>
        <v>2020</v>
      </c>
      <c r="F101" s="2">
        <f>MONTH(DCalendário[[#This Row],[Dia]])</f>
        <v>3</v>
      </c>
      <c r="G101" s="2" t="str">
        <f>MONTH(DCalendário[[#This Row],[Dia]])&amp;" - "&amp;DCalendário[[#This Row],[Ano]]</f>
        <v>3 - 2020</v>
      </c>
      <c r="H101" s="2">
        <f>IF(DCalendário[[#This Row],[Dia Útil]]="","",DCalendário[[#This Row],[Semana Ano]])</f>
        <v>11</v>
      </c>
      <c r="I101" s="14">
        <f>WEEKNUM(DCalendário[[#This Row],[Dia]],1)</f>
        <v>11</v>
      </c>
      <c r="J101" s="14" cm="1">
        <f t="array" aca="1" ref="J10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02" spans="1:10" x14ac:dyDescent="0.25">
      <c r="A102" s="1">
        <v>43900</v>
      </c>
      <c r="B102" s="1">
        <v>43900</v>
      </c>
      <c r="C102" s="16">
        <f>IF(DCalendário[[#This Row],[Mês]]="","",IF(DCalendário[[#This Row],[Mês]]=D101,C101+1,IF(AND(D101="",D102=D99),C99+1,1)))</f>
        <v>7</v>
      </c>
      <c r="D102" s="2">
        <f>IF(DCalendário[[#This Row],[Dia Útil]]="","",(MONTH($B102)))</f>
        <v>3</v>
      </c>
      <c r="E102" s="2">
        <f t="shared" si="1"/>
        <v>2020</v>
      </c>
      <c r="F102" s="2">
        <f>MONTH(DCalendário[[#This Row],[Dia]])</f>
        <v>3</v>
      </c>
      <c r="G102" s="2" t="str">
        <f>MONTH(DCalendário[[#This Row],[Dia]])&amp;" - "&amp;DCalendário[[#This Row],[Ano]]</f>
        <v>3 - 2020</v>
      </c>
      <c r="H102" s="2">
        <f>IF(DCalendário[[#This Row],[Dia Útil]]="","",DCalendário[[#This Row],[Semana Ano]])</f>
        <v>11</v>
      </c>
      <c r="I102" s="14">
        <f>WEEKNUM(DCalendário[[#This Row],[Dia]],1)</f>
        <v>11</v>
      </c>
      <c r="J102" s="14" cm="1">
        <f t="array" aca="1" ref="J10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03" spans="1:10" x14ac:dyDescent="0.25">
      <c r="A103" s="1">
        <v>43901</v>
      </c>
      <c r="B103" s="1">
        <v>43901</v>
      </c>
      <c r="C103" s="16">
        <f>IF(DCalendário[[#This Row],[Mês]]="","",IF(DCalendário[[#This Row],[Mês]]=D102,C102+1,IF(AND(D102="",D103=D100),C100+1,1)))</f>
        <v>8</v>
      </c>
      <c r="D103" s="2">
        <f>IF(DCalendário[[#This Row],[Dia Útil]]="","",(MONTH($B103)))</f>
        <v>3</v>
      </c>
      <c r="E103" s="2">
        <f t="shared" si="1"/>
        <v>2020</v>
      </c>
      <c r="F103" s="2">
        <f>MONTH(DCalendário[[#This Row],[Dia]])</f>
        <v>3</v>
      </c>
      <c r="G103" s="2" t="str">
        <f>MONTH(DCalendário[[#This Row],[Dia]])&amp;" - "&amp;DCalendário[[#This Row],[Ano]]</f>
        <v>3 - 2020</v>
      </c>
      <c r="H103" s="2">
        <f>IF(DCalendário[[#This Row],[Dia Útil]]="","",DCalendário[[#This Row],[Semana Ano]])</f>
        <v>11</v>
      </c>
      <c r="I103" s="14">
        <f>WEEKNUM(DCalendário[[#This Row],[Dia]],1)</f>
        <v>11</v>
      </c>
      <c r="J103" s="14" cm="1">
        <f t="array" aca="1" ref="J10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04" spans="1:10" x14ac:dyDescent="0.25">
      <c r="A104" s="1">
        <v>43902</v>
      </c>
      <c r="B104" s="1">
        <v>43902</v>
      </c>
      <c r="C104" s="16">
        <f>IF(DCalendário[[#This Row],[Mês]]="","",IF(DCalendário[[#This Row],[Mês]]=D103,C103+1,IF(AND(D103="",D104=D101),C101+1,1)))</f>
        <v>9</v>
      </c>
      <c r="D104" s="2">
        <f>IF(DCalendário[[#This Row],[Dia Útil]]="","",(MONTH($B104)))</f>
        <v>3</v>
      </c>
      <c r="E104" s="2">
        <f t="shared" si="1"/>
        <v>2020</v>
      </c>
      <c r="F104" s="2">
        <f>MONTH(DCalendário[[#This Row],[Dia]])</f>
        <v>3</v>
      </c>
      <c r="G104" s="2" t="str">
        <f>MONTH(DCalendário[[#This Row],[Dia]])&amp;" - "&amp;DCalendário[[#This Row],[Ano]]</f>
        <v>3 - 2020</v>
      </c>
      <c r="H104" s="2">
        <f>IF(DCalendário[[#This Row],[Dia Útil]]="","",DCalendário[[#This Row],[Semana Ano]])</f>
        <v>11</v>
      </c>
      <c r="I104" s="14">
        <f>WEEKNUM(DCalendário[[#This Row],[Dia]],1)</f>
        <v>11</v>
      </c>
      <c r="J104" s="14" cm="1">
        <f t="array" aca="1" ref="J10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05" spans="1:10" x14ac:dyDescent="0.25">
      <c r="A105" s="1">
        <v>43903</v>
      </c>
      <c r="B105" s="1">
        <v>43903</v>
      </c>
      <c r="C105" s="16">
        <f>IF(DCalendário[[#This Row],[Mês]]="","",IF(DCalendário[[#This Row],[Mês]]=D104,C104+1,IF(AND(D104="",D105=D102),C102+1,1)))</f>
        <v>10</v>
      </c>
      <c r="D105" s="2">
        <f>IF(DCalendário[[#This Row],[Dia Útil]]="","",(MONTH($B105)))</f>
        <v>3</v>
      </c>
      <c r="E105" s="2">
        <f t="shared" si="1"/>
        <v>2020</v>
      </c>
      <c r="F105" s="2">
        <f>MONTH(DCalendário[[#This Row],[Dia]])</f>
        <v>3</v>
      </c>
      <c r="G105" s="2" t="str">
        <f>MONTH(DCalendário[[#This Row],[Dia]])&amp;" - "&amp;DCalendário[[#This Row],[Ano]]</f>
        <v>3 - 2020</v>
      </c>
      <c r="H105" s="2">
        <f>IF(DCalendário[[#This Row],[Dia Útil]]="","",DCalendário[[#This Row],[Semana Ano]])</f>
        <v>11</v>
      </c>
      <c r="I105" s="14">
        <f>WEEKNUM(DCalendário[[#This Row],[Dia]],1)</f>
        <v>11</v>
      </c>
      <c r="J105" s="14" cm="1">
        <f t="array" aca="1" ref="J10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06" spans="1:10" x14ac:dyDescent="0.25">
      <c r="A106" s="1">
        <v>43904</v>
      </c>
      <c r="B106" s="1"/>
      <c r="C106" s="16" t="str">
        <f>IF(DCalendário[[#This Row],[Mês]]="","",IF(DCalendário[[#This Row],[Mês]]=D105,C105+1,IF(AND(D105="",D106=D103),C103+1,1)))</f>
        <v/>
      </c>
      <c r="D106" s="2" t="str">
        <f>IF(DCalendário[[#This Row],[Dia Útil]]="","",(MONTH($B106)))</f>
        <v/>
      </c>
      <c r="E106" s="2">
        <f t="shared" si="1"/>
        <v>2020</v>
      </c>
      <c r="F106" s="2">
        <f>MONTH(DCalendário[[#This Row],[Dia]])</f>
        <v>3</v>
      </c>
      <c r="G106" s="2" t="str">
        <f>MONTH(DCalendário[[#This Row],[Dia]])&amp;" - "&amp;DCalendário[[#This Row],[Ano]]</f>
        <v>3 - 2020</v>
      </c>
      <c r="H106" s="2" t="str">
        <f>IF(DCalendário[[#This Row],[Dia Útil]]="","",DCalendário[[#This Row],[Semana Ano]])</f>
        <v/>
      </c>
      <c r="I106" s="14">
        <f>WEEKNUM(DCalendário[[#This Row],[Dia]],1)</f>
        <v>11</v>
      </c>
      <c r="J106" s="14" cm="1">
        <f t="array" aca="1" ref="J10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07" spans="1:10" x14ac:dyDescent="0.25">
      <c r="A107" s="1">
        <v>43905</v>
      </c>
      <c r="B107" s="1"/>
      <c r="C107" s="16" t="str">
        <f>IF(DCalendário[[#This Row],[Mês]]="","",IF(DCalendário[[#This Row],[Mês]]=D106,C106+1,IF(AND(D106="",D107=D104),C104+1,1)))</f>
        <v/>
      </c>
      <c r="D107" s="2" t="str">
        <f>IF(DCalendário[[#This Row],[Dia Útil]]="","",(MONTH($B107)))</f>
        <v/>
      </c>
      <c r="E107" s="2">
        <f t="shared" si="1"/>
        <v>2020</v>
      </c>
      <c r="F107" s="2">
        <f>MONTH(DCalendário[[#This Row],[Dia]])</f>
        <v>3</v>
      </c>
      <c r="G107" s="2" t="str">
        <f>MONTH(DCalendário[[#This Row],[Dia]])&amp;" - "&amp;DCalendário[[#This Row],[Ano]]</f>
        <v>3 - 2020</v>
      </c>
      <c r="H107" s="2" t="str">
        <f>IF(DCalendário[[#This Row],[Dia Útil]]="","",DCalendário[[#This Row],[Semana Ano]])</f>
        <v/>
      </c>
      <c r="I107" s="14">
        <f>WEEKNUM(DCalendário[[#This Row],[Dia]],1)</f>
        <v>12</v>
      </c>
      <c r="J107" s="14" cm="1">
        <f t="array" aca="1" ref="J10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08" spans="1:10" x14ac:dyDescent="0.25">
      <c r="A108" s="1">
        <v>43906</v>
      </c>
      <c r="B108" s="1">
        <v>43906</v>
      </c>
      <c r="C108" s="16">
        <f>IF(DCalendário[[#This Row],[Mês]]="","",IF(DCalendário[[#This Row],[Mês]]=D107,C107+1,IF(AND(D107="",D108=D105),C105+1,1)))</f>
        <v>11</v>
      </c>
      <c r="D108" s="2">
        <f>IF(DCalendário[[#This Row],[Dia Útil]]="","",(MONTH($B108)))</f>
        <v>3</v>
      </c>
      <c r="E108" s="2">
        <f t="shared" si="1"/>
        <v>2020</v>
      </c>
      <c r="F108" s="2">
        <f>MONTH(DCalendário[[#This Row],[Dia]])</f>
        <v>3</v>
      </c>
      <c r="G108" s="2" t="str">
        <f>MONTH(DCalendário[[#This Row],[Dia]])&amp;" - "&amp;DCalendário[[#This Row],[Ano]]</f>
        <v>3 - 2020</v>
      </c>
      <c r="H108" s="2">
        <f>IF(DCalendário[[#This Row],[Dia Útil]]="","",DCalendário[[#This Row],[Semana Ano]])</f>
        <v>12</v>
      </c>
      <c r="I108" s="14">
        <f>WEEKNUM(DCalendário[[#This Row],[Dia]],1)</f>
        <v>12</v>
      </c>
      <c r="J108" s="14" cm="1">
        <f t="array" aca="1" ref="J10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09" spans="1:10" x14ac:dyDescent="0.25">
      <c r="A109" s="1">
        <v>43907</v>
      </c>
      <c r="B109" s="1">
        <v>43907</v>
      </c>
      <c r="C109" s="16">
        <f>IF(DCalendário[[#This Row],[Mês]]="","",IF(DCalendário[[#This Row],[Mês]]=D108,C108+1,IF(AND(D108="",D109=D106),C106+1,1)))</f>
        <v>12</v>
      </c>
      <c r="D109" s="2">
        <f>IF(DCalendário[[#This Row],[Dia Útil]]="","",(MONTH($B109)))</f>
        <v>3</v>
      </c>
      <c r="E109" s="2">
        <f t="shared" si="1"/>
        <v>2020</v>
      </c>
      <c r="F109" s="2">
        <f>MONTH(DCalendário[[#This Row],[Dia]])</f>
        <v>3</v>
      </c>
      <c r="G109" s="2" t="str">
        <f>MONTH(DCalendário[[#This Row],[Dia]])&amp;" - "&amp;DCalendário[[#This Row],[Ano]]</f>
        <v>3 - 2020</v>
      </c>
      <c r="H109" s="2">
        <f>IF(DCalendário[[#This Row],[Dia Útil]]="","",DCalendário[[#This Row],[Semana Ano]])</f>
        <v>12</v>
      </c>
      <c r="I109" s="14">
        <f>WEEKNUM(DCalendário[[#This Row],[Dia]],1)</f>
        <v>12</v>
      </c>
      <c r="J109" s="14" cm="1">
        <f t="array" aca="1" ref="J10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10" spans="1:10" x14ac:dyDescent="0.25">
      <c r="A110" s="1">
        <v>43908</v>
      </c>
      <c r="B110" s="1">
        <v>43908</v>
      </c>
      <c r="C110" s="16">
        <f>IF(DCalendário[[#This Row],[Mês]]="","",IF(DCalendário[[#This Row],[Mês]]=D109,C109+1,IF(AND(D109="",D110=D107),C107+1,1)))</f>
        <v>13</v>
      </c>
      <c r="D110" s="2">
        <f>IF(DCalendário[[#This Row],[Dia Útil]]="","",(MONTH($B110)))</f>
        <v>3</v>
      </c>
      <c r="E110" s="2">
        <f t="shared" si="1"/>
        <v>2020</v>
      </c>
      <c r="F110" s="2">
        <f>MONTH(DCalendário[[#This Row],[Dia]])</f>
        <v>3</v>
      </c>
      <c r="G110" s="2" t="str">
        <f>MONTH(DCalendário[[#This Row],[Dia]])&amp;" - "&amp;DCalendário[[#This Row],[Ano]]</f>
        <v>3 - 2020</v>
      </c>
      <c r="H110" s="2">
        <f>IF(DCalendário[[#This Row],[Dia Útil]]="","",DCalendário[[#This Row],[Semana Ano]])</f>
        <v>12</v>
      </c>
      <c r="I110" s="14">
        <f>WEEKNUM(DCalendário[[#This Row],[Dia]],1)</f>
        <v>12</v>
      </c>
      <c r="J110" s="14" cm="1">
        <f t="array" aca="1" ref="J11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11" spans="1:10" x14ac:dyDescent="0.25">
      <c r="A111" s="1">
        <v>43909</v>
      </c>
      <c r="B111" s="1">
        <v>43909</v>
      </c>
      <c r="C111" s="16">
        <f>IF(DCalendário[[#This Row],[Mês]]="","",IF(DCalendário[[#This Row],[Mês]]=D110,C110+1,IF(AND(D110="",D111=D108),C108+1,1)))</f>
        <v>14</v>
      </c>
      <c r="D111" s="2">
        <f>IF(DCalendário[[#This Row],[Dia Útil]]="","",(MONTH($B111)))</f>
        <v>3</v>
      </c>
      <c r="E111" s="2">
        <f t="shared" si="1"/>
        <v>2020</v>
      </c>
      <c r="F111" s="2">
        <f>MONTH(DCalendário[[#This Row],[Dia]])</f>
        <v>3</v>
      </c>
      <c r="G111" s="2" t="str">
        <f>MONTH(DCalendário[[#This Row],[Dia]])&amp;" - "&amp;DCalendário[[#This Row],[Ano]]</f>
        <v>3 - 2020</v>
      </c>
      <c r="H111" s="2">
        <f>IF(DCalendário[[#This Row],[Dia Útil]]="","",DCalendário[[#This Row],[Semana Ano]])</f>
        <v>12</v>
      </c>
      <c r="I111" s="14">
        <f>WEEKNUM(DCalendário[[#This Row],[Dia]],1)</f>
        <v>12</v>
      </c>
      <c r="J111" s="14" cm="1">
        <f t="array" aca="1" ref="J11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12" spans="1:10" x14ac:dyDescent="0.25">
      <c r="A112" s="1">
        <v>43910</v>
      </c>
      <c r="B112" s="1">
        <v>43910</v>
      </c>
      <c r="C112" s="16">
        <f>IF(DCalendário[[#This Row],[Mês]]="","",IF(DCalendário[[#This Row],[Mês]]=D111,C111+1,IF(AND(D111="",D112=D109),C109+1,1)))</f>
        <v>15</v>
      </c>
      <c r="D112" s="2">
        <f>IF(DCalendário[[#This Row],[Dia Útil]]="","",(MONTH($B112)))</f>
        <v>3</v>
      </c>
      <c r="E112" s="2">
        <f t="shared" si="1"/>
        <v>2020</v>
      </c>
      <c r="F112" s="2">
        <f>MONTH(DCalendário[[#This Row],[Dia]])</f>
        <v>3</v>
      </c>
      <c r="G112" s="2" t="str">
        <f>MONTH(DCalendário[[#This Row],[Dia]])&amp;" - "&amp;DCalendário[[#This Row],[Ano]]</f>
        <v>3 - 2020</v>
      </c>
      <c r="H112" s="2">
        <f>IF(DCalendário[[#This Row],[Dia Útil]]="","",DCalendário[[#This Row],[Semana Ano]])</f>
        <v>12</v>
      </c>
      <c r="I112" s="14">
        <f>WEEKNUM(DCalendário[[#This Row],[Dia]],1)</f>
        <v>12</v>
      </c>
      <c r="J112" s="14" cm="1">
        <f t="array" aca="1" ref="J11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13" spans="1:10" x14ac:dyDescent="0.25">
      <c r="A113" s="1">
        <v>43911</v>
      </c>
      <c r="B113" s="1"/>
      <c r="C113" s="16" t="str">
        <f>IF(DCalendário[[#This Row],[Mês]]="","",IF(DCalendário[[#This Row],[Mês]]=D112,C112+1,IF(AND(D112="",D113=D110),C110+1,1)))</f>
        <v/>
      </c>
      <c r="D113" s="2" t="str">
        <f>IF(DCalendário[[#This Row],[Dia Útil]]="","",(MONTH($B113)))</f>
        <v/>
      </c>
      <c r="E113" s="2">
        <f t="shared" si="1"/>
        <v>2020</v>
      </c>
      <c r="F113" s="2">
        <f>MONTH(DCalendário[[#This Row],[Dia]])</f>
        <v>3</v>
      </c>
      <c r="G113" s="2" t="str">
        <f>MONTH(DCalendário[[#This Row],[Dia]])&amp;" - "&amp;DCalendário[[#This Row],[Ano]]</f>
        <v>3 - 2020</v>
      </c>
      <c r="H113" s="2" t="str">
        <f>IF(DCalendário[[#This Row],[Dia Útil]]="","",DCalendário[[#This Row],[Semana Ano]])</f>
        <v/>
      </c>
      <c r="I113" s="14">
        <f>WEEKNUM(DCalendário[[#This Row],[Dia]],1)</f>
        <v>12</v>
      </c>
      <c r="J113" s="14" cm="1">
        <f t="array" aca="1" ref="J11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14" spans="1:10" x14ac:dyDescent="0.25">
      <c r="A114" s="1">
        <v>43912</v>
      </c>
      <c r="B114" s="1"/>
      <c r="C114" s="16" t="str">
        <f>IF(DCalendário[[#This Row],[Mês]]="","",IF(DCalendário[[#This Row],[Mês]]=D113,C113+1,IF(AND(D113="",D114=D111),C111+1,1)))</f>
        <v/>
      </c>
      <c r="D114" s="2" t="str">
        <f>IF(DCalendário[[#This Row],[Dia Útil]]="","",(MONTH($B114)))</f>
        <v/>
      </c>
      <c r="E114" s="2">
        <f t="shared" si="1"/>
        <v>2020</v>
      </c>
      <c r="F114" s="2">
        <f>MONTH(DCalendário[[#This Row],[Dia]])</f>
        <v>3</v>
      </c>
      <c r="G114" s="2" t="str">
        <f>MONTH(DCalendário[[#This Row],[Dia]])&amp;" - "&amp;DCalendário[[#This Row],[Ano]]</f>
        <v>3 - 2020</v>
      </c>
      <c r="H114" s="2" t="str">
        <f>IF(DCalendário[[#This Row],[Dia Útil]]="","",DCalendário[[#This Row],[Semana Ano]])</f>
        <v/>
      </c>
      <c r="I114" s="14">
        <f>WEEKNUM(DCalendário[[#This Row],[Dia]],1)</f>
        <v>13</v>
      </c>
      <c r="J114" s="14" cm="1">
        <f t="array" aca="1" ref="J11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15" spans="1:10" x14ac:dyDescent="0.25">
      <c r="A115" s="1">
        <v>43913</v>
      </c>
      <c r="B115" s="1">
        <v>43913</v>
      </c>
      <c r="C115" s="16">
        <f>IF(DCalendário[[#This Row],[Mês]]="","",IF(DCalendário[[#This Row],[Mês]]=D114,C114+1,IF(AND(D114="",D115=D112),C112+1,1)))</f>
        <v>16</v>
      </c>
      <c r="D115" s="2">
        <f>IF(DCalendário[[#This Row],[Dia Útil]]="","",(MONTH($B115)))</f>
        <v>3</v>
      </c>
      <c r="E115" s="2">
        <f t="shared" si="1"/>
        <v>2020</v>
      </c>
      <c r="F115" s="2">
        <f>MONTH(DCalendário[[#This Row],[Dia]])</f>
        <v>3</v>
      </c>
      <c r="G115" s="2" t="str">
        <f>MONTH(DCalendário[[#This Row],[Dia]])&amp;" - "&amp;DCalendário[[#This Row],[Ano]]</f>
        <v>3 - 2020</v>
      </c>
      <c r="H115" s="2">
        <f>IF(DCalendário[[#This Row],[Dia Útil]]="","",DCalendário[[#This Row],[Semana Ano]])</f>
        <v>13</v>
      </c>
      <c r="I115" s="14">
        <f>WEEKNUM(DCalendário[[#This Row],[Dia]],1)</f>
        <v>13</v>
      </c>
      <c r="J115" s="14" cm="1">
        <f t="array" aca="1" ref="J11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16" spans="1:10" x14ac:dyDescent="0.25">
      <c r="A116" s="1">
        <v>43914</v>
      </c>
      <c r="B116" s="1">
        <v>43914</v>
      </c>
      <c r="C116" s="16">
        <f>IF(DCalendário[[#This Row],[Mês]]="","",IF(DCalendário[[#This Row],[Mês]]=D115,C115+1,IF(AND(D115="",D116=D113),C113+1,1)))</f>
        <v>17</v>
      </c>
      <c r="D116" s="2">
        <f>IF(DCalendário[[#This Row],[Dia Útil]]="","",(MONTH($B116)))</f>
        <v>3</v>
      </c>
      <c r="E116" s="2">
        <f t="shared" si="1"/>
        <v>2020</v>
      </c>
      <c r="F116" s="2">
        <f>MONTH(DCalendário[[#This Row],[Dia]])</f>
        <v>3</v>
      </c>
      <c r="G116" s="2" t="str">
        <f>MONTH(DCalendário[[#This Row],[Dia]])&amp;" - "&amp;DCalendário[[#This Row],[Ano]]</f>
        <v>3 - 2020</v>
      </c>
      <c r="H116" s="2">
        <f>IF(DCalendário[[#This Row],[Dia Útil]]="","",DCalendário[[#This Row],[Semana Ano]])</f>
        <v>13</v>
      </c>
      <c r="I116" s="14">
        <f>WEEKNUM(DCalendário[[#This Row],[Dia]],1)</f>
        <v>13</v>
      </c>
      <c r="J116" s="14" cm="1">
        <f t="array" aca="1" ref="J11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17" spans="1:10" x14ac:dyDescent="0.25">
      <c r="A117" s="1">
        <v>43915</v>
      </c>
      <c r="B117" s="1">
        <v>43915</v>
      </c>
      <c r="C117" s="16">
        <f>IF(DCalendário[[#This Row],[Mês]]="","",IF(DCalendário[[#This Row],[Mês]]=D116,C116+1,IF(AND(D116="",D117=D114),C114+1,1)))</f>
        <v>18</v>
      </c>
      <c r="D117" s="2">
        <f>IF(DCalendário[[#This Row],[Dia Útil]]="","",(MONTH($B117)))</f>
        <v>3</v>
      </c>
      <c r="E117" s="2">
        <f t="shared" si="1"/>
        <v>2020</v>
      </c>
      <c r="F117" s="2">
        <f>MONTH(DCalendário[[#This Row],[Dia]])</f>
        <v>3</v>
      </c>
      <c r="G117" s="2" t="str">
        <f>MONTH(DCalendário[[#This Row],[Dia]])&amp;" - "&amp;DCalendário[[#This Row],[Ano]]</f>
        <v>3 - 2020</v>
      </c>
      <c r="H117" s="2">
        <f>IF(DCalendário[[#This Row],[Dia Útil]]="","",DCalendário[[#This Row],[Semana Ano]])</f>
        <v>13</v>
      </c>
      <c r="I117" s="14">
        <f>WEEKNUM(DCalendário[[#This Row],[Dia]],1)</f>
        <v>13</v>
      </c>
      <c r="J117" s="14" cm="1">
        <f t="array" aca="1" ref="J11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18" spans="1:10" x14ac:dyDescent="0.25">
      <c r="A118" s="1">
        <v>43916</v>
      </c>
      <c r="B118" s="1">
        <v>43916</v>
      </c>
      <c r="C118" s="16">
        <f>IF(DCalendário[[#This Row],[Mês]]="","",IF(DCalendário[[#This Row],[Mês]]=D117,C117+1,IF(AND(D117="",D118=D115),C115+1,1)))</f>
        <v>19</v>
      </c>
      <c r="D118" s="2">
        <f>IF(DCalendário[[#This Row],[Dia Útil]]="","",(MONTH($B118)))</f>
        <v>3</v>
      </c>
      <c r="E118" s="2">
        <f t="shared" si="1"/>
        <v>2020</v>
      </c>
      <c r="F118" s="2">
        <f>MONTH(DCalendário[[#This Row],[Dia]])</f>
        <v>3</v>
      </c>
      <c r="G118" s="2" t="str">
        <f>MONTH(DCalendário[[#This Row],[Dia]])&amp;" - "&amp;DCalendário[[#This Row],[Ano]]</f>
        <v>3 - 2020</v>
      </c>
      <c r="H118" s="2">
        <f>IF(DCalendário[[#This Row],[Dia Útil]]="","",DCalendário[[#This Row],[Semana Ano]])</f>
        <v>13</v>
      </c>
      <c r="I118" s="14">
        <f>WEEKNUM(DCalendário[[#This Row],[Dia]],1)</f>
        <v>13</v>
      </c>
      <c r="J118" s="14" cm="1">
        <f t="array" aca="1" ref="J11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19" spans="1:10" x14ac:dyDescent="0.25">
      <c r="A119" s="1">
        <v>43917</v>
      </c>
      <c r="B119" s="1">
        <v>43917</v>
      </c>
      <c r="C119" s="16">
        <f>IF(DCalendário[[#This Row],[Mês]]="","",IF(DCalendário[[#This Row],[Mês]]=D118,C118+1,IF(AND(D118="",D119=D116),C116+1,1)))</f>
        <v>20</v>
      </c>
      <c r="D119" s="2">
        <f>IF(DCalendário[[#This Row],[Dia Útil]]="","",(MONTH($B119)))</f>
        <v>3</v>
      </c>
      <c r="E119" s="2">
        <f t="shared" si="1"/>
        <v>2020</v>
      </c>
      <c r="F119" s="2">
        <f>MONTH(DCalendário[[#This Row],[Dia]])</f>
        <v>3</v>
      </c>
      <c r="G119" s="2" t="str">
        <f>MONTH(DCalendário[[#This Row],[Dia]])&amp;" - "&amp;DCalendário[[#This Row],[Ano]]</f>
        <v>3 - 2020</v>
      </c>
      <c r="H119" s="2">
        <f>IF(DCalendário[[#This Row],[Dia Útil]]="","",DCalendário[[#This Row],[Semana Ano]])</f>
        <v>13</v>
      </c>
      <c r="I119" s="14">
        <f>WEEKNUM(DCalendário[[#This Row],[Dia]],1)</f>
        <v>13</v>
      </c>
      <c r="J119" s="14" cm="1">
        <f t="array" aca="1" ref="J11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20" spans="1:10" x14ac:dyDescent="0.25">
      <c r="A120" s="1">
        <v>43918</v>
      </c>
      <c r="B120" s="1"/>
      <c r="C120" s="16" t="str">
        <f>IF(DCalendário[[#This Row],[Mês]]="","",IF(DCalendário[[#This Row],[Mês]]=D119,C119+1,IF(AND(D119="",D120=D117),C117+1,1)))</f>
        <v/>
      </c>
      <c r="D120" s="2" t="str">
        <f>IF(DCalendário[[#This Row],[Dia Útil]]="","",(MONTH($B120)))</f>
        <v/>
      </c>
      <c r="E120" s="2">
        <f t="shared" si="1"/>
        <v>2020</v>
      </c>
      <c r="F120" s="2">
        <f>MONTH(DCalendário[[#This Row],[Dia]])</f>
        <v>3</v>
      </c>
      <c r="G120" s="2" t="str">
        <f>MONTH(DCalendário[[#This Row],[Dia]])&amp;" - "&amp;DCalendário[[#This Row],[Ano]]</f>
        <v>3 - 2020</v>
      </c>
      <c r="H120" s="2" t="str">
        <f>IF(DCalendário[[#This Row],[Dia Útil]]="","",DCalendário[[#This Row],[Semana Ano]])</f>
        <v/>
      </c>
      <c r="I120" s="14">
        <f>WEEKNUM(DCalendário[[#This Row],[Dia]],1)</f>
        <v>13</v>
      </c>
      <c r="J120" s="14" cm="1">
        <f t="array" aca="1" ref="J12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21" spans="1:10" x14ac:dyDescent="0.25">
      <c r="A121" s="1">
        <v>43919</v>
      </c>
      <c r="B121" s="1"/>
      <c r="C121" s="16" t="str">
        <f>IF(DCalendário[[#This Row],[Mês]]="","",IF(DCalendário[[#This Row],[Mês]]=D120,C120+1,IF(AND(D120="",D121=D118),C118+1,1)))</f>
        <v/>
      </c>
      <c r="D121" s="2" t="str">
        <f>IF(DCalendário[[#This Row],[Dia Útil]]="","",(MONTH($B121)))</f>
        <v/>
      </c>
      <c r="E121" s="2">
        <f t="shared" si="1"/>
        <v>2020</v>
      </c>
      <c r="F121" s="2">
        <f>MONTH(DCalendário[[#This Row],[Dia]])</f>
        <v>3</v>
      </c>
      <c r="G121" s="2" t="str">
        <f>MONTH(DCalendário[[#This Row],[Dia]])&amp;" - "&amp;DCalendário[[#This Row],[Ano]]</f>
        <v>3 - 2020</v>
      </c>
      <c r="H121" s="2" t="str">
        <f>IF(DCalendário[[#This Row],[Dia Útil]]="","",DCalendário[[#This Row],[Semana Ano]])</f>
        <v/>
      </c>
      <c r="I121" s="14">
        <f>WEEKNUM(DCalendário[[#This Row],[Dia]],1)</f>
        <v>14</v>
      </c>
      <c r="J121" s="14" cm="1">
        <f t="array" aca="1" ref="J12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22" spans="1:10" x14ac:dyDescent="0.25">
      <c r="A122" s="1">
        <v>43920</v>
      </c>
      <c r="B122" s="1">
        <v>43920</v>
      </c>
      <c r="C122" s="16">
        <f>IF(DCalendário[[#This Row],[Mês]]="","",IF(DCalendário[[#This Row],[Mês]]=D121,C121+1,IF(AND(D121="",D122=D119),C119+1,1)))</f>
        <v>21</v>
      </c>
      <c r="D122" s="2">
        <f>IF(DCalendário[[#This Row],[Dia Útil]]="","",(MONTH($B122)))</f>
        <v>3</v>
      </c>
      <c r="E122" s="2">
        <f t="shared" si="1"/>
        <v>2020</v>
      </c>
      <c r="F122" s="2">
        <f>MONTH(DCalendário[[#This Row],[Dia]])</f>
        <v>3</v>
      </c>
      <c r="G122" s="2" t="str">
        <f>MONTH(DCalendário[[#This Row],[Dia]])&amp;" - "&amp;DCalendário[[#This Row],[Ano]]</f>
        <v>3 - 2020</v>
      </c>
      <c r="H122" s="2">
        <f>IF(DCalendário[[#This Row],[Dia Útil]]="","",DCalendário[[#This Row],[Semana Ano]])</f>
        <v>14</v>
      </c>
      <c r="I122" s="14">
        <f>WEEKNUM(DCalendário[[#This Row],[Dia]],1)</f>
        <v>14</v>
      </c>
      <c r="J122" s="14" cm="1">
        <f t="array" aca="1" ref="J12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23" spans="1:10" x14ac:dyDescent="0.25">
      <c r="A123" s="1">
        <v>43921</v>
      </c>
      <c r="B123" s="1">
        <v>43921</v>
      </c>
      <c r="C123" s="16">
        <f>IF(DCalendário[[#This Row],[Mês]]="","",IF(DCalendário[[#This Row],[Mês]]=D122,C122+1,IF(AND(D122="",D123=D120),C120+1,1)))</f>
        <v>22</v>
      </c>
      <c r="D123" s="2">
        <f>IF(DCalendário[[#This Row],[Dia Útil]]="","",(MONTH($B123)))</f>
        <v>3</v>
      </c>
      <c r="E123" s="2">
        <f t="shared" si="1"/>
        <v>2020</v>
      </c>
      <c r="F123" s="2">
        <f>MONTH(DCalendário[[#This Row],[Dia]])</f>
        <v>3</v>
      </c>
      <c r="G123" s="2" t="str">
        <f>MONTH(DCalendário[[#This Row],[Dia]])&amp;" - "&amp;DCalendário[[#This Row],[Ano]]</f>
        <v>3 - 2020</v>
      </c>
      <c r="H123" s="2">
        <f>IF(DCalendário[[#This Row],[Dia Útil]]="","",DCalendário[[#This Row],[Semana Ano]])</f>
        <v>14</v>
      </c>
      <c r="I123" s="14">
        <f>WEEKNUM(DCalendário[[#This Row],[Dia]],1)</f>
        <v>14</v>
      </c>
      <c r="J123" s="14" cm="1">
        <f t="array" aca="1" ref="J12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24" spans="1:10" x14ac:dyDescent="0.25">
      <c r="A124" s="1">
        <v>43922</v>
      </c>
      <c r="B124" s="1">
        <v>43922</v>
      </c>
      <c r="C124" s="16">
        <f>IF(DCalendário[[#This Row],[Mês]]="","",IF(DCalendário[[#This Row],[Mês]]=D123,C123+1,IF(AND(D123="",D124=D121),C121+1,1)))</f>
        <v>1</v>
      </c>
      <c r="D124" s="2">
        <f>IF(DCalendário[[#This Row],[Dia Útil]]="","",(MONTH($B124)))</f>
        <v>4</v>
      </c>
      <c r="E124" s="2">
        <f t="shared" si="1"/>
        <v>2020</v>
      </c>
      <c r="F124" s="2">
        <f>MONTH(DCalendário[[#This Row],[Dia]])</f>
        <v>4</v>
      </c>
      <c r="G124" s="2" t="str">
        <f>MONTH(DCalendário[[#This Row],[Dia]])&amp;" - "&amp;DCalendário[[#This Row],[Ano]]</f>
        <v>4 - 2020</v>
      </c>
      <c r="H124" s="2">
        <f>IF(DCalendário[[#This Row],[Dia Útil]]="","",DCalendário[[#This Row],[Semana Ano]])</f>
        <v>14</v>
      </c>
      <c r="I124" s="14">
        <f>WEEKNUM(DCalendário[[#This Row],[Dia]],1)</f>
        <v>14</v>
      </c>
      <c r="J124" s="14" cm="1">
        <f t="array" aca="1" ref="J12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25" spans="1:10" x14ac:dyDescent="0.25">
      <c r="A125" s="1">
        <v>43923</v>
      </c>
      <c r="B125" s="1">
        <v>43923</v>
      </c>
      <c r="C125" s="16">
        <f>IF(DCalendário[[#This Row],[Mês]]="","",IF(DCalendário[[#This Row],[Mês]]=D124,C124+1,IF(AND(D124="",D125=D122),C122+1,1)))</f>
        <v>2</v>
      </c>
      <c r="D125" s="2">
        <f>IF(DCalendário[[#This Row],[Dia Útil]]="","",(MONTH($B125)))</f>
        <v>4</v>
      </c>
      <c r="E125" s="2">
        <f t="shared" si="1"/>
        <v>2020</v>
      </c>
      <c r="F125" s="2">
        <f>MONTH(DCalendário[[#This Row],[Dia]])</f>
        <v>4</v>
      </c>
      <c r="G125" s="2" t="str">
        <f>MONTH(DCalendário[[#This Row],[Dia]])&amp;" - "&amp;DCalendário[[#This Row],[Ano]]</f>
        <v>4 - 2020</v>
      </c>
      <c r="H125" s="2">
        <f>IF(DCalendário[[#This Row],[Dia Útil]]="","",DCalendário[[#This Row],[Semana Ano]])</f>
        <v>14</v>
      </c>
      <c r="I125" s="14">
        <f>WEEKNUM(DCalendário[[#This Row],[Dia]],1)</f>
        <v>14</v>
      </c>
      <c r="J125" s="14" cm="1">
        <f t="array" aca="1" ref="J12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26" spans="1:10" x14ac:dyDescent="0.25">
      <c r="A126" s="1">
        <v>43924</v>
      </c>
      <c r="B126" s="1">
        <v>43924</v>
      </c>
      <c r="C126" s="16">
        <f>IF(DCalendário[[#This Row],[Mês]]="","",IF(DCalendário[[#This Row],[Mês]]=D125,C125+1,IF(AND(D125="",D126=D123),C123+1,1)))</f>
        <v>3</v>
      </c>
      <c r="D126" s="2">
        <f>IF(DCalendário[[#This Row],[Dia Útil]]="","",(MONTH($B126)))</f>
        <v>4</v>
      </c>
      <c r="E126" s="2">
        <f t="shared" si="1"/>
        <v>2020</v>
      </c>
      <c r="F126" s="2">
        <f>MONTH(DCalendário[[#This Row],[Dia]])</f>
        <v>4</v>
      </c>
      <c r="G126" s="2" t="str">
        <f>MONTH(DCalendário[[#This Row],[Dia]])&amp;" - "&amp;DCalendário[[#This Row],[Ano]]</f>
        <v>4 - 2020</v>
      </c>
      <c r="H126" s="2">
        <f>IF(DCalendário[[#This Row],[Dia Útil]]="","",DCalendário[[#This Row],[Semana Ano]])</f>
        <v>14</v>
      </c>
      <c r="I126" s="14">
        <f>WEEKNUM(DCalendário[[#This Row],[Dia]],1)</f>
        <v>14</v>
      </c>
      <c r="J126" s="14" cm="1">
        <f t="array" aca="1" ref="J12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27" spans="1:10" x14ac:dyDescent="0.25">
      <c r="A127" s="1">
        <v>43925</v>
      </c>
      <c r="B127" s="1"/>
      <c r="C127" s="16" t="str">
        <f>IF(DCalendário[[#This Row],[Mês]]="","",IF(DCalendário[[#This Row],[Mês]]=D126,C126+1,IF(AND(D126="",D127=D124),C124+1,1)))</f>
        <v/>
      </c>
      <c r="D127" s="2" t="str">
        <f>IF(DCalendário[[#This Row],[Dia Útil]]="","",(MONTH($B127)))</f>
        <v/>
      </c>
      <c r="E127" s="2">
        <f t="shared" si="1"/>
        <v>2020</v>
      </c>
      <c r="F127" s="2">
        <f>MONTH(DCalendário[[#This Row],[Dia]])</f>
        <v>4</v>
      </c>
      <c r="G127" s="2" t="str">
        <f>MONTH(DCalendário[[#This Row],[Dia]])&amp;" - "&amp;DCalendário[[#This Row],[Ano]]</f>
        <v>4 - 2020</v>
      </c>
      <c r="H127" s="2" t="str">
        <f>IF(DCalendário[[#This Row],[Dia Útil]]="","",DCalendário[[#This Row],[Semana Ano]])</f>
        <v/>
      </c>
      <c r="I127" s="14">
        <f>WEEKNUM(DCalendário[[#This Row],[Dia]],1)</f>
        <v>14</v>
      </c>
      <c r="J127" s="14" cm="1">
        <f t="array" aca="1" ref="J12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28" spans="1:10" x14ac:dyDescent="0.25">
      <c r="A128" s="1">
        <v>43926</v>
      </c>
      <c r="B128" s="1"/>
      <c r="C128" s="16" t="str">
        <f>IF(DCalendário[[#This Row],[Mês]]="","",IF(DCalendário[[#This Row],[Mês]]=D127,C127+1,IF(AND(D127="",D128=D125),C125+1,1)))</f>
        <v/>
      </c>
      <c r="D128" s="2" t="str">
        <f>IF(DCalendário[[#This Row],[Dia Útil]]="","",(MONTH($B128)))</f>
        <v/>
      </c>
      <c r="E128" s="2">
        <f t="shared" si="1"/>
        <v>2020</v>
      </c>
      <c r="F128" s="2">
        <f>MONTH(DCalendário[[#This Row],[Dia]])</f>
        <v>4</v>
      </c>
      <c r="G128" s="2" t="str">
        <f>MONTH(DCalendário[[#This Row],[Dia]])&amp;" - "&amp;DCalendário[[#This Row],[Ano]]</f>
        <v>4 - 2020</v>
      </c>
      <c r="H128" s="2" t="str">
        <f>IF(DCalendário[[#This Row],[Dia Útil]]="","",DCalendário[[#This Row],[Semana Ano]])</f>
        <v/>
      </c>
      <c r="I128" s="14">
        <f>WEEKNUM(DCalendário[[#This Row],[Dia]],1)</f>
        <v>15</v>
      </c>
      <c r="J128" s="14" cm="1">
        <f t="array" aca="1" ref="J12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29" spans="1:10" x14ac:dyDescent="0.25">
      <c r="A129" s="1">
        <v>43927</v>
      </c>
      <c r="B129" s="1">
        <v>43927</v>
      </c>
      <c r="C129" s="16">
        <f>IF(DCalendário[[#This Row],[Mês]]="","",IF(DCalendário[[#This Row],[Mês]]=D128,C128+1,IF(AND(D128="",D129=D126),C126+1,1)))</f>
        <v>4</v>
      </c>
      <c r="D129" s="2">
        <f>IF(DCalendário[[#This Row],[Dia Útil]]="","",(MONTH($B129)))</f>
        <v>4</v>
      </c>
      <c r="E129" s="2">
        <f t="shared" si="1"/>
        <v>2020</v>
      </c>
      <c r="F129" s="2">
        <f>MONTH(DCalendário[[#This Row],[Dia]])</f>
        <v>4</v>
      </c>
      <c r="G129" s="2" t="str">
        <f>MONTH(DCalendário[[#This Row],[Dia]])&amp;" - "&amp;DCalendário[[#This Row],[Ano]]</f>
        <v>4 - 2020</v>
      </c>
      <c r="H129" s="2">
        <f>IF(DCalendário[[#This Row],[Dia Útil]]="","",DCalendário[[#This Row],[Semana Ano]])</f>
        <v>15</v>
      </c>
      <c r="I129" s="14">
        <f>WEEKNUM(DCalendário[[#This Row],[Dia]],1)</f>
        <v>15</v>
      </c>
      <c r="J129" s="14" cm="1">
        <f t="array" aca="1" ref="J12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30" spans="1:10" x14ac:dyDescent="0.25">
      <c r="A130" s="1">
        <v>43928</v>
      </c>
      <c r="B130" s="1">
        <v>43928</v>
      </c>
      <c r="C130" s="16">
        <f>IF(DCalendário[[#This Row],[Mês]]="","",IF(DCalendário[[#This Row],[Mês]]=D129,C129+1,IF(AND(D129="",D130=D127),C127+1,1)))</f>
        <v>5</v>
      </c>
      <c r="D130" s="2">
        <f>IF(DCalendário[[#This Row],[Dia Útil]]="","",(MONTH($B130)))</f>
        <v>4</v>
      </c>
      <c r="E130" s="2">
        <f t="shared" ref="E130:E193" si="2">YEAR($A130)</f>
        <v>2020</v>
      </c>
      <c r="F130" s="2">
        <f>MONTH(DCalendário[[#This Row],[Dia]])</f>
        <v>4</v>
      </c>
      <c r="G130" s="2" t="str">
        <f>MONTH(DCalendário[[#This Row],[Dia]])&amp;" - "&amp;DCalendário[[#This Row],[Ano]]</f>
        <v>4 - 2020</v>
      </c>
      <c r="H130" s="2">
        <f>IF(DCalendário[[#This Row],[Dia Útil]]="","",DCalendário[[#This Row],[Semana Ano]])</f>
        <v>15</v>
      </c>
      <c r="I130" s="14">
        <f>WEEKNUM(DCalendário[[#This Row],[Dia]],1)</f>
        <v>15</v>
      </c>
      <c r="J130" s="14" cm="1">
        <f t="array" aca="1" ref="J13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31" spans="1:10" x14ac:dyDescent="0.25">
      <c r="A131" s="1">
        <v>43929</v>
      </c>
      <c r="B131" s="1">
        <v>43929</v>
      </c>
      <c r="C131" s="16">
        <f>IF(DCalendário[[#This Row],[Mês]]="","",IF(DCalendário[[#This Row],[Mês]]=D130,C130+1,IF(AND(D130="",D131=D128),C128+1,1)))</f>
        <v>6</v>
      </c>
      <c r="D131" s="2">
        <f>IF(DCalendário[[#This Row],[Dia Útil]]="","",(MONTH($B131)))</f>
        <v>4</v>
      </c>
      <c r="E131" s="2">
        <f t="shared" si="2"/>
        <v>2020</v>
      </c>
      <c r="F131" s="2">
        <f>MONTH(DCalendário[[#This Row],[Dia]])</f>
        <v>4</v>
      </c>
      <c r="G131" s="2" t="str">
        <f>MONTH(DCalendário[[#This Row],[Dia]])&amp;" - "&amp;DCalendário[[#This Row],[Ano]]</f>
        <v>4 - 2020</v>
      </c>
      <c r="H131" s="2">
        <f>IF(DCalendário[[#This Row],[Dia Útil]]="","",DCalendário[[#This Row],[Semana Ano]])</f>
        <v>15</v>
      </c>
      <c r="I131" s="14">
        <f>WEEKNUM(DCalendário[[#This Row],[Dia]],1)</f>
        <v>15</v>
      </c>
      <c r="J131" s="14" cm="1">
        <f t="array" aca="1" ref="J13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32" spans="1:10" x14ac:dyDescent="0.25">
      <c r="A132" s="1">
        <v>43930</v>
      </c>
      <c r="B132" s="1">
        <v>43930</v>
      </c>
      <c r="C132" s="16">
        <f>IF(DCalendário[[#This Row],[Mês]]="","",IF(DCalendário[[#This Row],[Mês]]=D131,C131+1,IF(AND(D131="",D132=D129),C129+1,1)))</f>
        <v>7</v>
      </c>
      <c r="D132" s="2">
        <f>IF(DCalendário[[#This Row],[Dia Útil]]="","",(MONTH($B132)))</f>
        <v>4</v>
      </c>
      <c r="E132" s="2">
        <f t="shared" si="2"/>
        <v>2020</v>
      </c>
      <c r="F132" s="2">
        <f>MONTH(DCalendário[[#This Row],[Dia]])</f>
        <v>4</v>
      </c>
      <c r="G132" s="2" t="str">
        <f>MONTH(DCalendário[[#This Row],[Dia]])&amp;" - "&amp;DCalendário[[#This Row],[Ano]]</f>
        <v>4 - 2020</v>
      </c>
      <c r="H132" s="2">
        <f>IF(DCalendário[[#This Row],[Dia Útil]]="","",DCalendário[[#This Row],[Semana Ano]])</f>
        <v>15</v>
      </c>
      <c r="I132" s="14">
        <f>WEEKNUM(DCalendário[[#This Row],[Dia]],1)</f>
        <v>15</v>
      </c>
      <c r="J132" s="14" cm="1">
        <f t="array" aca="1" ref="J13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33" spans="1:10" x14ac:dyDescent="0.25">
      <c r="A133" s="1">
        <v>43931</v>
      </c>
      <c r="B133" s="1"/>
      <c r="C133" s="16" t="str">
        <f>IF(DCalendário[[#This Row],[Mês]]="","",IF(DCalendário[[#This Row],[Mês]]=D132,C132+1,IF(AND(D132="",D133=D130),C130+1,1)))</f>
        <v/>
      </c>
      <c r="D133" s="2" t="str">
        <f>IF(DCalendário[[#This Row],[Dia Útil]]="","",(MONTH($B133)))</f>
        <v/>
      </c>
      <c r="E133" s="2">
        <f t="shared" si="2"/>
        <v>2020</v>
      </c>
      <c r="F133" s="2">
        <f>MONTH(DCalendário[[#This Row],[Dia]])</f>
        <v>4</v>
      </c>
      <c r="G133" s="2" t="str">
        <f>MONTH(DCalendário[[#This Row],[Dia]])&amp;" - "&amp;DCalendário[[#This Row],[Ano]]</f>
        <v>4 - 2020</v>
      </c>
      <c r="H133" s="2" t="str">
        <f>IF(DCalendário[[#This Row],[Dia Útil]]="","",DCalendário[[#This Row],[Semana Ano]])</f>
        <v/>
      </c>
      <c r="I133" s="14">
        <f>WEEKNUM(DCalendário[[#This Row],[Dia]],1)</f>
        <v>15</v>
      </c>
      <c r="J133" s="14" cm="1">
        <f t="array" aca="1" ref="J13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34" spans="1:10" x14ac:dyDescent="0.25">
      <c r="A134" s="1">
        <v>43932</v>
      </c>
      <c r="B134" s="1"/>
      <c r="C134" s="16" t="str">
        <f>IF(DCalendário[[#This Row],[Mês]]="","",IF(DCalendário[[#This Row],[Mês]]=D133,C133+1,IF(AND(D133="",D134=D131),C131+1,1)))</f>
        <v/>
      </c>
      <c r="D134" s="2" t="str">
        <f>IF(DCalendário[[#This Row],[Dia Útil]]="","",(MONTH($B134)))</f>
        <v/>
      </c>
      <c r="E134" s="2">
        <f t="shared" si="2"/>
        <v>2020</v>
      </c>
      <c r="F134" s="2">
        <f>MONTH(DCalendário[[#This Row],[Dia]])</f>
        <v>4</v>
      </c>
      <c r="G134" s="2" t="str">
        <f>MONTH(DCalendário[[#This Row],[Dia]])&amp;" - "&amp;DCalendário[[#This Row],[Ano]]</f>
        <v>4 - 2020</v>
      </c>
      <c r="H134" s="2" t="str">
        <f>IF(DCalendário[[#This Row],[Dia Útil]]="","",DCalendário[[#This Row],[Semana Ano]])</f>
        <v/>
      </c>
      <c r="I134" s="14">
        <f>WEEKNUM(DCalendário[[#This Row],[Dia]],1)</f>
        <v>15</v>
      </c>
      <c r="J134" s="14" cm="1">
        <f t="array" aca="1" ref="J13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35" spans="1:10" x14ac:dyDescent="0.25">
      <c r="A135" s="1">
        <v>43933</v>
      </c>
      <c r="B135" s="1"/>
      <c r="C135" s="16" t="str">
        <f>IF(DCalendário[[#This Row],[Mês]]="","",IF(DCalendário[[#This Row],[Mês]]=D134,C134+1,IF(AND(D134="",D135=D132),C132+1,1)))</f>
        <v/>
      </c>
      <c r="D135" s="2" t="str">
        <f>IF(DCalendário[[#This Row],[Dia Útil]]="","",(MONTH($B135)))</f>
        <v/>
      </c>
      <c r="E135" s="2">
        <f t="shared" si="2"/>
        <v>2020</v>
      </c>
      <c r="F135" s="2">
        <f>MONTH(DCalendário[[#This Row],[Dia]])</f>
        <v>4</v>
      </c>
      <c r="G135" s="2" t="str">
        <f>MONTH(DCalendário[[#This Row],[Dia]])&amp;" - "&amp;DCalendário[[#This Row],[Ano]]</f>
        <v>4 - 2020</v>
      </c>
      <c r="H135" s="2" t="str">
        <f>IF(DCalendário[[#This Row],[Dia Útil]]="","",DCalendário[[#This Row],[Semana Ano]])</f>
        <v/>
      </c>
      <c r="I135" s="14">
        <f>WEEKNUM(DCalendário[[#This Row],[Dia]],1)</f>
        <v>16</v>
      </c>
      <c r="J135" s="14" cm="1">
        <f t="array" aca="1" ref="J13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36" spans="1:10" x14ac:dyDescent="0.25">
      <c r="A136" s="1">
        <v>43934</v>
      </c>
      <c r="B136" s="1">
        <v>43934</v>
      </c>
      <c r="C136" s="16">
        <v>8</v>
      </c>
      <c r="D136" s="2">
        <f>IF(DCalendário[[#This Row],[Dia Útil]]="","",(MONTH($B136)))</f>
        <v>4</v>
      </c>
      <c r="E136" s="2">
        <f t="shared" si="2"/>
        <v>2020</v>
      </c>
      <c r="F136" s="2">
        <f>MONTH(DCalendário[[#This Row],[Dia]])</f>
        <v>4</v>
      </c>
      <c r="G136" s="2" t="str">
        <f>MONTH(DCalendário[[#This Row],[Dia]])&amp;" - "&amp;DCalendário[[#This Row],[Ano]]</f>
        <v>4 - 2020</v>
      </c>
      <c r="H136" s="2">
        <f>IF(DCalendário[[#This Row],[Dia Útil]]="","",DCalendário[[#This Row],[Semana Ano]])</f>
        <v>16</v>
      </c>
      <c r="I136" s="14">
        <f>WEEKNUM(DCalendário[[#This Row],[Dia]],1)</f>
        <v>16</v>
      </c>
      <c r="J136" s="14" cm="1">
        <f t="array" aca="1" ref="J13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37" spans="1:10" x14ac:dyDescent="0.25">
      <c r="A137" s="1">
        <v>43935</v>
      </c>
      <c r="B137" s="1">
        <v>43935</v>
      </c>
      <c r="C137" s="16">
        <f>IF(DCalendário[[#This Row],[Mês]]="","",IF(DCalendário[[#This Row],[Mês]]=D136,C136+1,IF(AND(D136="",D137=D134),C134+1,1)))</f>
        <v>9</v>
      </c>
      <c r="D137" s="2">
        <f>IF(DCalendário[[#This Row],[Dia Útil]]="","",(MONTH($B137)))</f>
        <v>4</v>
      </c>
      <c r="E137" s="2">
        <f t="shared" si="2"/>
        <v>2020</v>
      </c>
      <c r="F137" s="2">
        <f>MONTH(DCalendário[[#This Row],[Dia]])</f>
        <v>4</v>
      </c>
      <c r="G137" s="2" t="str">
        <f>MONTH(DCalendário[[#This Row],[Dia]])&amp;" - "&amp;DCalendário[[#This Row],[Ano]]</f>
        <v>4 - 2020</v>
      </c>
      <c r="H137" s="2">
        <f>IF(DCalendário[[#This Row],[Dia Útil]]="","",DCalendário[[#This Row],[Semana Ano]])</f>
        <v>16</v>
      </c>
      <c r="I137" s="14">
        <f>WEEKNUM(DCalendário[[#This Row],[Dia]],1)</f>
        <v>16</v>
      </c>
      <c r="J137" s="14" cm="1">
        <f t="array" aca="1" ref="J13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38" spans="1:10" x14ac:dyDescent="0.25">
      <c r="A138" s="1">
        <v>43936</v>
      </c>
      <c r="B138" s="1">
        <v>43936</v>
      </c>
      <c r="C138" s="16">
        <f>IF(DCalendário[[#This Row],[Mês]]="","",IF(DCalendário[[#This Row],[Mês]]=D137,C137+1,IF(AND(D137="",D138=D135),C135+1,1)))</f>
        <v>10</v>
      </c>
      <c r="D138" s="2">
        <f>IF(DCalendário[[#This Row],[Dia Útil]]="","",(MONTH($B138)))</f>
        <v>4</v>
      </c>
      <c r="E138" s="2">
        <f t="shared" si="2"/>
        <v>2020</v>
      </c>
      <c r="F138" s="2">
        <f>MONTH(DCalendário[[#This Row],[Dia]])</f>
        <v>4</v>
      </c>
      <c r="G138" s="2" t="str">
        <f>MONTH(DCalendário[[#This Row],[Dia]])&amp;" - "&amp;DCalendário[[#This Row],[Ano]]</f>
        <v>4 - 2020</v>
      </c>
      <c r="H138" s="2">
        <f>IF(DCalendário[[#This Row],[Dia Útil]]="","",DCalendário[[#This Row],[Semana Ano]])</f>
        <v>16</v>
      </c>
      <c r="I138" s="14">
        <f>WEEKNUM(DCalendário[[#This Row],[Dia]],1)</f>
        <v>16</v>
      </c>
      <c r="J138" s="14" cm="1">
        <f t="array" aca="1" ref="J13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39" spans="1:10" x14ac:dyDescent="0.25">
      <c r="A139" s="1">
        <v>43937</v>
      </c>
      <c r="B139" s="1">
        <v>43937</v>
      </c>
      <c r="C139" s="16">
        <f>IF(DCalendário[[#This Row],[Mês]]="","",IF(DCalendário[[#This Row],[Mês]]=D138,C138+1,IF(AND(D138="",D139=D136),C136+1,1)))</f>
        <v>11</v>
      </c>
      <c r="D139" s="2">
        <f>IF(DCalendário[[#This Row],[Dia Útil]]="","",(MONTH($B139)))</f>
        <v>4</v>
      </c>
      <c r="E139" s="2">
        <f t="shared" si="2"/>
        <v>2020</v>
      </c>
      <c r="F139" s="2">
        <f>MONTH(DCalendário[[#This Row],[Dia]])</f>
        <v>4</v>
      </c>
      <c r="G139" s="2" t="str">
        <f>MONTH(DCalendário[[#This Row],[Dia]])&amp;" - "&amp;DCalendário[[#This Row],[Ano]]</f>
        <v>4 - 2020</v>
      </c>
      <c r="H139" s="2">
        <f>IF(DCalendário[[#This Row],[Dia Útil]]="","",DCalendário[[#This Row],[Semana Ano]])</f>
        <v>16</v>
      </c>
      <c r="I139" s="14">
        <f>WEEKNUM(DCalendário[[#This Row],[Dia]],1)</f>
        <v>16</v>
      </c>
      <c r="J139" s="14" cm="1">
        <f t="array" aca="1" ref="J13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40" spans="1:10" x14ac:dyDescent="0.25">
      <c r="A140" s="1">
        <v>43938</v>
      </c>
      <c r="B140" s="1">
        <v>43938</v>
      </c>
      <c r="C140" s="16">
        <f>IF(DCalendário[[#This Row],[Mês]]="","",IF(DCalendário[[#This Row],[Mês]]=D139,C139+1,IF(AND(D139="",D140=D137),C137+1,1)))</f>
        <v>12</v>
      </c>
      <c r="D140" s="2">
        <f>IF(DCalendário[[#This Row],[Dia Útil]]="","",(MONTH($B140)))</f>
        <v>4</v>
      </c>
      <c r="E140" s="2">
        <f t="shared" si="2"/>
        <v>2020</v>
      </c>
      <c r="F140" s="2">
        <f>MONTH(DCalendário[[#This Row],[Dia]])</f>
        <v>4</v>
      </c>
      <c r="G140" s="2" t="str">
        <f>MONTH(DCalendário[[#This Row],[Dia]])&amp;" - "&amp;DCalendário[[#This Row],[Ano]]</f>
        <v>4 - 2020</v>
      </c>
      <c r="H140" s="2">
        <f>IF(DCalendário[[#This Row],[Dia Útil]]="","",DCalendário[[#This Row],[Semana Ano]])</f>
        <v>16</v>
      </c>
      <c r="I140" s="14">
        <f>WEEKNUM(DCalendário[[#This Row],[Dia]],1)</f>
        <v>16</v>
      </c>
      <c r="J140" s="14" cm="1">
        <f t="array" aca="1" ref="J14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41" spans="1:10" x14ac:dyDescent="0.25">
      <c r="A141" s="1">
        <v>43939</v>
      </c>
      <c r="B141" s="1"/>
      <c r="C141" s="16" t="str">
        <f>IF(DCalendário[[#This Row],[Mês]]="","",IF(DCalendário[[#This Row],[Mês]]=D140,C140+1,IF(AND(D140="",D141=D138),C138+1,1)))</f>
        <v/>
      </c>
      <c r="D141" s="2" t="str">
        <f>IF(DCalendário[[#This Row],[Dia Útil]]="","",(MONTH($B141)))</f>
        <v/>
      </c>
      <c r="E141" s="2">
        <f t="shared" si="2"/>
        <v>2020</v>
      </c>
      <c r="F141" s="2">
        <f>MONTH(DCalendário[[#This Row],[Dia]])</f>
        <v>4</v>
      </c>
      <c r="G141" s="2" t="str">
        <f>MONTH(DCalendário[[#This Row],[Dia]])&amp;" - "&amp;DCalendário[[#This Row],[Ano]]</f>
        <v>4 - 2020</v>
      </c>
      <c r="H141" s="2" t="str">
        <f>IF(DCalendário[[#This Row],[Dia Útil]]="","",DCalendário[[#This Row],[Semana Ano]])</f>
        <v/>
      </c>
      <c r="I141" s="14">
        <f>WEEKNUM(DCalendário[[#This Row],[Dia]],1)</f>
        <v>16</v>
      </c>
      <c r="J141" s="14" cm="1">
        <f t="array" aca="1" ref="J14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42" spans="1:10" x14ac:dyDescent="0.25">
      <c r="A142" s="1">
        <v>43940</v>
      </c>
      <c r="B142" s="1"/>
      <c r="C142" s="16" t="str">
        <f>IF(DCalendário[[#This Row],[Mês]]="","",IF(DCalendário[[#This Row],[Mês]]=D141,C141+1,IF(AND(D141="",D142=D139),C139+1,1)))</f>
        <v/>
      </c>
      <c r="D142" s="2" t="str">
        <f>IF(DCalendário[[#This Row],[Dia Útil]]="","",(MONTH($B142)))</f>
        <v/>
      </c>
      <c r="E142" s="2">
        <f t="shared" si="2"/>
        <v>2020</v>
      </c>
      <c r="F142" s="2">
        <f>MONTH(DCalendário[[#This Row],[Dia]])</f>
        <v>4</v>
      </c>
      <c r="G142" s="2" t="str">
        <f>MONTH(DCalendário[[#This Row],[Dia]])&amp;" - "&amp;DCalendário[[#This Row],[Ano]]</f>
        <v>4 - 2020</v>
      </c>
      <c r="H142" s="2" t="str">
        <f>IF(DCalendário[[#This Row],[Dia Útil]]="","",DCalendário[[#This Row],[Semana Ano]])</f>
        <v/>
      </c>
      <c r="I142" s="14">
        <f>WEEKNUM(DCalendário[[#This Row],[Dia]],1)</f>
        <v>17</v>
      </c>
      <c r="J142" s="14" cm="1">
        <f t="array" aca="1" ref="J14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43" spans="1:10" x14ac:dyDescent="0.25">
      <c r="A143" s="1">
        <v>43941</v>
      </c>
      <c r="B143" s="1">
        <v>43941</v>
      </c>
      <c r="C143" s="16">
        <f>IF(DCalendário[[#This Row],[Mês]]="","",IF(DCalendário[[#This Row],[Mês]]=D142,C142+1,IF(AND(D142="",D143=D140),C140+1,1)))</f>
        <v>13</v>
      </c>
      <c r="D143" s="2">
        <f>IF(DCalendário[[#This Row],[Dia Útil]]="","",(MONTH($B143)))</f>
        <v>4</v>
      </c>
      <c r="E143" s="2">
        <f t="shared" si="2"/>
        <v>2020</v>
      </c>
      <c r="F143" s="2">
        <f>MONTH(DCalendário[[#This Row],[Dia]])</f>
        <v>4</v>
      </c>
      <c r="G143" s="2" t="str">
        <f>MONTH(DCalendário[[#This Row],[Dia]])&amp;" - "&amp;DCalendário[[#This Row],[Ano]]</f>
        <v>4 - 2020</v>
      </c>
      <c r="H143" s="2">
        <f>IF(DCalendário[[#This Row],[Dia Útil]]="","",DCalendário[[#This Row],[Semana Ano]])</f>
        <v>17</v>
      </c>
      <c r="I143" s="14">
        <f>WEEKNUM(DCalendário[[#This Row],[Dia]],1)</f>
        <v>17</v>
      </c>
      <c r="J143" s="14" cm="1">
        <f t="array" aca="1" ref="J14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44" spans="1:10" x14ac:dyDescent="0.25">
      <c r="A144" s="1">
        <v>43942</v>
      </c>
      <c r="B144" s="1"/>
      <c r="C144" s="16" t="str">
        <f>IF(DCalendário[[#This Row],[Mês]]="","",IF(DCalendário[[#This Row],[Mês]]=D143,C143+1,IF(AND(D143="",D144=D141),C141+1,1)))</f>
        <v/>
      </c>
      <c r="D144" s="2" t="str">
        <f>IF(DCalendário[[#This Row],[Dia Útil]]="","",(MONTH($B144)))</f>
        <v/>
      </c>
      <c r="E144" s="2">
        <f t="shared" si="2"/>
        <v>2020</v>
      </c>
      <c r="F144" s="2">
        <f>MONTH(DCalendário[[#This Row],[Dia]])</f>
        <v>4</v>
      </c>
      <c r="G144" s="2" t="str">
        <f>MONTH(DCalendário[[#This Row],[Dia]])&amp;" - "&amp;DCalendário[[#This Row],[Ano]]</f>
        <v>4 - 2020</v>
      </c>
      <c r="H144" s="2" t="str">
        <f>IF(DCalendário[[#This Row],[Dia Útil]]="","",DCalendário[[#This Row],[Semana Ano]])</f>
        <v/>
      </c>
      <c r="I144" s="14">
        <f>WEEKNUM(DCalendário[[#This Row],[Dia]],1)</f>
        <v>17</v>
      </c>
      <c r="J144" s="14" cm="1">
        <f t="array" aca="1" ref="J14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45" spans="1:10" x14ac:dyDescent="0.25">
      <c r="A145" s="1">
        <v>43943</v>
      </c>
      <c r="B145" s="1">
        <v>43943</v>
      </c>
      <c r="C145" s="16">
        <v>14</v>
      </c>
      <c r="D145" s="2">
        <f>IF(DCalendário[[#This Row],[Dia Útil]]="","",(MONTH($B145)))</f>
        <v>4</v>
      </c>
      <c r="E145" s="2">
        <f t="shared" si="2"/>
        <v>2020</v>
      </c>
      <c r="F145" s="2">
        <f>MONTH(DCalendário[[#This Row],[Dia]])</f>
        <v>4</v>
      </c>
      <c r="G145" s="2" t="str">
        <f>MONTH(DCalendário[[#This Row],[Dia]])&amp;" - "&amp;DCalendário[[#This Row],[Ano]]</f>
        <v>4 - 2020</v>
      </c>
      <c r="H145" s="2">
        <f>IF(DCalendário[[#This Row],[Dia Útil]]="","",DCalendário[[#This Row],[Semana Ano]])</f>
        <v>17</v>
      </c>
      <c r="I145" s="14">
        <f>WEEKNUM(DCalendário[[#This Row],[Dia]],1)</f>
        <v>17</v>
      </c>
      <c r="J145" s="14" cm="1">
        <f t="array" aca="1" ref="J14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46" spans="1:10" x14ac:dyDescent="0.25">
      <c r="A146" s="1">
        <v>43944</v>
      </c>
      <c r="B146" s="1">
        <v>43944</v>
      </c>
      <c r="C146" s="16">
        <f>IF(DCalendário[[#This Row],[Mês]]="","",IF(DCalendário[[#This Row],[Mês]]=D145,C145+1,IF(AND(D145="",D146=D143),C143+1,1)))</f>
        <v>15</v>
      </c>
      <c r="D146" s="2">
        <f>IF(DCalendário[[#This Row],[Dia Útil]]="","",(MONTH($B146)))</f>
        <v>4</v>
      </c>
      <c r="E146" s="2">
        <f t="shared" si="2"/>
        <v>2020</v>
      </c>
      <c r="F146" s="2">
        <f>MONTH(DCalendário[[#This Row],[Dia]])</f>
        <v>4</v>
      </c>
      <c r="G146" s="2" t="str">
        <f>MONTH(DCalendário[[#This Row],[Dia]])&amp;" - "&amp;DCalendário[[#This Row],[Ano]]</f>
        <v>4 - 2020</v>
      </c>
      <c r="H146" s="2">
        <f>IF(DCalendário[[#This Row],[Dia Útil]]="","",DCalendário[[#This Row],[Semana Ano]])</f>
        <v>17</v>
      </c>
      <c r="I146" s="14">
        <f>WEEKNUM(DCalendário[[#This Row],[Dia]],1)</f>
        <v>17</v>
      </c>
      <c r="J146" s="14" cm="1">
        <f t="array" aca="1" ref="J14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47" spans="1:10" x14ac:dyDescent="0.25">
      <c r="A147" s="1">
        <v>43945</v>
      </c>
      <c r="B147" s="1">
        <v>43945</v>
      </c>
      <c r="C147" s="16">
        <f>IF(DCalendário[[#This Row],[Mês]]="","",IF(DCalendário[[#This Row],[Mês]]=D146,C146+1,IF(AND(D146="",D147=D144),C144+1,1)))</f>
        <v>16</v>
      </c>
      <c r="D147" s="2">
        <f>IF(DCalendário[[#This Row],[Dia Útil]]="","",(MONTH($B147)))</f>
        <v>4</v>
      </c>
      <c r="E147" s="2">
        <f t="shared" si="2"/>
        <v>2020</v>
      </c>
      <c r="F147" s="2">
        <f>MONTH(DCalendário[[#This Row],[Dia]])</f>
        <v>4</v>
      </c>
      <c r="G147" s="2" t="str">
        <f>MONTH(DCalendário[[#This Row],[Dia]])&amp;" - "&amp;DCalendário[[#This Row],[Ano]]</f>
        <v>4 - 2020</v>
      </c>
      <c r="H147" s="2">
        <f>IF(DCalendário[[#This Row],[Dia Útil]]="","",DCalendário[[#This Row],[Semana Ano]])</f>
        <v>17</v>
      </c>
      <c r="I147" s="14">
        <f>WEEKNUM(DCalendário[[#This Row],[Dia]],1)</f>
        <v>17</v>
      </c>
      <c r="J147" s="14" cm="1">
        <f t="array" aca="1" ref="J14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48" spans="1:10" x14ac:dyDescent="0.25">
      <c r="A148" s="1">
        <v>43946</v>
      </c>
      <c r="B148" s="1"/>
      <c r="C148" s="16" t="str">
        <f>IF(DCalendário[[#This Row],[Mês]]="","",IF(DCalendário[[#This Row],[Mês]]=D147,C147+1,IF(AND(D147="",D148=D145),C145+1,1)))</f>
        <v/>
      </c>
      <c r="D148" s="2" t="str">
        <f>IF(DCalendário[[#This Row],[Dia Útil]]="","",(MONTH($B148)))</f>
        <v/>
      </c>
      <c r="E148" s="2">
        <f t="shared" si="2"/>
        <v>2020</v>
      </c>
      <c r="F148" s="2">
        <f>MONTH(DCalendário[[#This Row],[Dia]])</f>
        <v>4</v>
      </c>
      <c r="G148" s="2" t="str">
        <f>MONTH(DCalendário[[#This Row],[Dia]])&amp;" - "&amp;DCalendário[[#This Row],[Ano]]</f>
        <v>4 - 2020</v>
      </c>
      <c r="H148" s="2" t="str">
        <f>IF(DCalendário[[#This Row],[Dia Útil]]="","",DCalendário[[#This Row],[Semana Ano]])</f>
        <v/>
      </c>
      <c r="I148" s="14">
        <f>WEEKNUM(DCalendário[[#This Row],[Dia]],1)</f>
        <v>17</v>
      </c>
      <c r="J148" s="14" cm="1">
        <f t="array" aca="1" ref="J14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49" spans="1:10" x14ac:dyDescent="0.25">
      <c r="A149" s="1">
        <v>43947</v>
      </c>
      <c r="B149" s="1"/>
      <c r="C149" s="16" t="str">
        <f>IF(DCalendário[[#This Row],[Mês]]="","",IF(DCalendário[[#This Row],[Mês]]=D148,C148+1,IF(AND(D148="",D149=D146),C146+1,1)))</f>
        <v/>
      </c>
      <c r="D149" s="2" t="str">
        <f>IF(DCalendário[[#This Row],[Dia Útil]]="","",(MONTH($B149)))</f>
        <v/>
      </c>
      <c r="E149" s="2">
        <f t="shared" si="2"/>
        <v>2020</v>
      </c>
      <c r="F149" s="2">
        <f>MONTH(DCalendário[[#This Row],[Dia]])</f>
        <v>4</v>
      </c>
      <c r="G149" s="2" t="str">
        <f>MONTH(DCalendário[[#This Row],[Dia]])&amp;" - "&amp;DCalendário[[#This Row],[Ano]]</f>
        <v>4 - 2020</v>
      </c>
      <c r="H149" s="2" t="str">
        <f>IF(DCalendário[[#This Row],[Dia Útil]]="","",DCalendário[[#This Row],[Semana Ano]])</f>
        <v/>
      </c>
      <c r="I149" s="14">
        <f>WEEKNUM(DCalendário[[#This Row],[Dia]],1)</f>
        <v>18</v>
      </c>
      <c r="J149" s="14" cm="1">
        <f t="array" aca="1" ref="J14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50" spans="1:10" x14ac:dyDescent="0.25">
      <c r="A150" s="1">
        <v>43948</v>
      </c>
      <c r="B150" s="1">
        <v>43948</v>
      </c>
      <c r="C150" s="16">
        <f>IF(DCalendário[[#This Row],[Mês]]="","",IF(DCalendário[[#This Row],[Mês]]=D149,C149+1,IF(AND(D149="",D150=D147),C147+1,1)))</f>
        <v>17</v>
      </c>
      <c r="D150" s="2">
        <f>IF(DCalendário[[#This Row],[Dia Útil]]="","",(MONTH($B150)))</f>
        <v>4</v>
      </c>
      <c r="E150" s="2">
        <f t="shared" si="2"/>
        <v>2020</v>
      </c>
      <c r="F150" s="2">
        <f>MONTH(DCalendário[[#This Row],[Dia]])</f>
        <v>4</v>
      </c>
      <c r="G150" s="2" t="str">
        <f>MONTH(DCalendário[[#This Row],[Dia]])&amp;" - "&amp;DCalendário[[#This Row],[Ano]]</f>
        <v>4 - 2020</v>
      </c>
      <c r="H150" s="2">
        <f>IF(DCalendário[[#This Row],[Dia Útil]]="","",DCalendário[[#This Row],[Semana Ano]])</f>
        <v>18</v>
      </c>
      <c r="I150" s="14">
        <f>WEEKNUM(DCalendário[[#This Row],[Dia]],1)</f>
        <v>18</v>
      </c>
      <c r="J150" s="14" cm="1">
        <f t="array" aca="1" ref="J15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51" spans="1:10" x14ac:dyDescent="0.25">
      <c r="A151" s="1">
        <v>43949</v>
      </c>
      <c r="B151" s="1">
        <v>43949</v>
      </c>
      <c r="C151" s="16">
        <f>IF(DCalendário[[#This Row],[Mês]]="","",IF(DCalendário[[#This Row],[Mês]]=D150,C150+1,IF(AND(D150="",D151=D148),C148+1,1)))</f>
        <v>18</v>
      </c>
      <c r="D151" s="2">
        <f>IF(DCalendário[[#This Row],[Dia Útil]]="","",(MONTH($B151)))</f>
        <v>4</v>
      </c>
      <c r="E151" s="2">
        <f t="shared" si="2"/>
        <v>2020</v>
      </c>
      <c r="F151" s="2">
        <f>MONTH(DCalendário[[#This Row],[Dia]])</f>
        <v>4</v>
      </c>
      <c r="G151" s="2" t="str">
        <f>MONTH(DCalendário[[#This Row],[Dia]])&amp;" - "&amp;DCalendário[[#This Row],[Ano]]</f>
        <v>4 - 2020</v>
      </c>
      <c r="H151" s="2">
        <f>IF(DCalendário[[#This Row],[Dia Útil]]="","",DCalendário[[#This Row],[Semana Ano]])</f>
        <v>18</v>
      </c>
      <c r="I151" s="14">
        <f>WEEKNUM(DCalendário[[#This Row],[Dia]],1)</f>
        <v>18</v>
      </c>
      <c r="J151" s="14" cm="1">
        <f t="array" aca="1" ref="J15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52" spans="1:10" x14ac:dyDescent="0.25">
      <c r="A152" s="1">
        <v>43950</v>
      </c>
      <c r="B152" s="1">
        <v>43950</v>
      </c>
      <c r="C152" s="16">
        <f>IF(DCalendário[[#This Row],[Mês]]="","",IF(DCalendário[[#This Row],[Mês]]=D151,C151+1,IF(AND(D151="",D152=D149),C149+1,1)))</f>
        <v>19</v>
      </c>
      <c r="D152" s="2">
        <f>IF(DCalendário[[#This Row],[Dia Útil]]="","",(MONTH($B152)))</f>
        <v>4</v>
      </c>
      <c r="E152" s="2">
        <f t="shared" si="2"/>
        <v>2020</v>
      </c>
      <c r="F152" s="2">
        <f>MONTH(DCalendário[[#This Row],[Dia]])</f>
        <v>4</v>
      </c>
      <c r="G152" s="2" t="str">
        <f>MONTH(DCalendário[[#This Row],[Dia]])&amp;" - "&amp;DCalendário[[#This Row],[Ano]]</f>
        <v>4 - 2020</v>
      </c>
      <c r="H152" s="2">
        <f>IF(DCalendário[[#This Row],[Dia Útil]]="","",DCalendário[[#This Row],[Semana Ano]])</f>
        <v>18</v>
      </c>
      <c r="I152" s="14">
        <f>WEEKNUM(DCalendário[[#This Row],[Dia]],1)</f>
        <v>18</v>
      </c>
      <c r="J152" s="14" cm="1">
        <f t="array" aca="1" ref="J15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53" spans="1:10" x14ac:dyDescent="0.25">
      <c r="A153" s="1">
        <v>43951</v>
      </c>
      <c r="B153" s="1">
        <v>43951</v>
      </c>
      <c r="C153" s="16">
        <f>IF(DCalendário[[#This Row],[Mês]]="","",IF(DCalendário[[#This Row],[Mês]]=D152,C152+1,IF(AND(D152="",D153=D150),C150+1,1)))</f>
        <v>20</v>
      </c>
      <c r="D153" s="2">
        <f>IF(DCalendário[[#This Row],[Dia Útil]]="","",(MONTH($B153)))</f>
        <v>4</v>
      </c>
      <c r="E153" s="2">
        <f t="shared" si="2"/>
        <v>2020</v>
      </c>
      <c r="F153" s="2">
        <f>MONTH(DCalendário[[#This Row],[Dia]])</f>
        <v>4</v>
      </c>
      <c r="G153" s="2" t="str">
        <f>MONTH(DCalendário[[#This Row],[Dia]])&amp;" - "&amp;DCalendário[[#This Row],[Ano]]</f>
        <v>4 - 2020</v>
      </c>
      <c r="H153" s="2">
        <f>IF(DCalendário[[#This Row],[Dia Útil]]="","",DCalendário[[#This Row],[Semana Ano]])</f>
        <v>18</v>
      </c>
      <c r="I153" s="14">
        <f>WEEKNUM(DCalendário[[#This Row],[Dia]],1)</f>
        <v>18</v>
      </c>
      <c r="J153" s="14" cm="1">
        <f t="array" aca="1" ref="J15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54" spans="1:10" x14ac:dyDescent="0.25">
      <c r="A154" s="1">
        <v>43952</v>
      </c>
      <c r="B154" s="1"/>
      <c r="C154" s="16" t="str">
        <f>IF(DCalendário[[#This Row],[Mês]]="","",IF(DCalendário[[#This Row],[Mês]]=D153,C153+1,IF(AND(D153="",D154=D151),C151+1,1)))</f>
        <v/>
      </c>
      <c r="D154" s="2" t="str">
        <f>IF(DCalendário[[#This Row],[Dia Útil]]="","",(MONTH($B154)))</f>
        <v/>
      </c>
      <c r="E154" s="2">
        <f t="shared" si="2"/>
        <v>2020</v>
      </c>
      <c r="F154" s="2">
        <f>MONTH(DCalendário[[#This Row],[Dia]])</f>
        <v>5</v>
      </c>
      <c r="G154" s="2" t="str">
        <f>MONTH(DCalendário[[#This Row],[Dia]])&amp;" - "&amp;DCalendário[[#This Row],[Ano]]</f>
        <v>5 - 2020</v>
      </c>
      <c r="H154" s="2" t="str">
        <f>IF(DCalendário[[#This Row],[Dia Útil]]="","",DCalendário[[#This Row],[Semana Ano]])</f>
        <v/>
      </c>
      <c r="I154" s="14">
        <f>WEEKNUM(DCalendário[[#This Row],[Dia]],1)</f>
        <v>18</v>
      </c>
      <c r="J154" s="14" cm="1">
        <f t="array" aca="1" ref="J15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55" spans="1:10" x14ac:dyDescent="0.25">
      <c r="A155" s="1">
        <v>43953</v>
      </c>
      <c r="B155" s="1"/>
      <c r="C155" s="16" t="str">
        <f>IF(DCalendário[[#This Row],[Mês]]="","",IF(DCalendário[[#This Row],[Mês]]=D154,C154+1,IF(AND(D154="",D155=D152),C152+1,1)))</f>
        <v/>
      </c>
      <c r="D155" s="2" t="str">
        <f>IF(DCalendário[[#This Row],[Dia Útil]]="","",(MONTH($B155)))</f>
        <v/>
      </c>
      <c r="E155" s="2">
        <f t="shared" si="2"/>
        <v>2020</v>
      </c>
      <c r="F155" s="2">
        <f>MONTH(DCalendário[[#This Row],[Dia]])</f>
        <v>5</v>
      </c>
      <c r="G155" s="2" t="str">
        <f>MONTH(DCalendário[[#This Row],[Dia]])&amp;" - "&amp;DCalendário[[#This Row],[Ano]]</f>
        <v>5 - 2020</v>
      </c>
      <c r="H155" s="2" t="str">
        <f>IF(DCalendário[[#This Row],[Dia Útil]]="","",DCalendário[[#This Row],[Semana Ano]])</f>
        <v/>
      </c>
      <c r="I155" s="14">
        <f>WEEKNUM(DCalendário[[#This Row],[Dia]],1)</f>
        <v>18</v>
      </c>
      <c r="J155" s="14" cm="1">
        <f t="array" aca="1" ref="J15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56" spans="1:10" x14ac:dyDescent="0.25">
      <c r="A156" s="1">
        <v>43954</v>
      </c>
      <c r="B156" s="1"/>
      <c r="C156" s="16" t="str">
        <f>IF(DCalendário[[#This Row],[Mês]]="","",IF(DCalendário[[#This Row],[Mês]]=D155,C155+1,IF(AND(D155="",D156=D153),C153+1,1)))</f>
        <v/>
      </c>
      <c r="D156" s="2" t="str">
        <f>IF(DCalendário[[#This Row],[Dia Útil]]="","",(MONTH($B156)))</f>
        <v/>
      </c>
      <c r="E156" s="2">
        <f t="shared" si="2"/>
        <v>2020</v>
      </c>
      <c r="F156" s="2">
        <f>MONTH(DCalendário[[#This Row],[Dia]])</f>
        <v>5</v>
      </c>
      <c r="G156" s="2" t="str">
        <f>MONTH(DCalendário[[#This Row],[Dia]])&amp;" - "&amp;DCalendário[[#This Row],[Ano]]</f>
        <v>5 - 2020</v>
      </c>
      <c r="H156" s="2" t="str">
        <f>IF(DCalendário[[#This Row],[Dia Útil]]="","",DCalendário[[#This Row],[Semana Ano]])</f>
        <v/>
      </c>
      <c r="I156" s="14">
        <f>WEEKNUM(DCalendário[[#This Row],[Dia]],1)</f>
        <v>19</v>
      </c>
      <c r="J156" s="14" cm="1">
        <f t="array" aca="1" ref="J15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57" spans="1:10" x14ac:dyDescent="0.25">
      <c r="A157" s="1">
        <v>43955</v>
      </c>
      <c r="B157" s="1">
        <v>43955</v>
      </c>
      <c r="C157" s="16">
        <f>IF(DCalendário[[#This Row],[Mês]]="","",IF(DCalendário[[#This Row],[Mês]]=D156,C156+1,IF(AND(D156="",D157=D154),C154+1,1)))</f>
        <v>1</v>
      </c>
      <c r="D157" s="2">
        <f>IF(DCalendário[[#This Row],[Dia Útil]]="","",(MONTH($B157)))</f>
        <v>5</v>
      </c>
      <c r="E157" s="2">
        <f t="shared" si="2"/>
        <v>2020</v>
      </c>
      <c r="F157" s="2">
        <f>MONTH(DCalendário[[#This Row],[Dia]])</f>
        <v>5</v>
      </c>
      <c r="G157" s="2" t="str">
        <f>MONTH(DCalendário[[#This Row],[Dia]])&amp;" - "&amp;DCalendário[[#This Row],[Ano]]</f>
        <v>5 - 2020</v>
      </c>
      <c r="H157" s="2">
        <f>IF(DCalendário[[#This Row],[Dia Útil]]="","",DCalendário[[#This Row],[Semana Ano]])</f>
        <v>19</v>
      </c>
      <c r="I157" s="14">
        <f>WEEKNUM(DCalendário[[#This Row],[Dia]],1)</f>
        <v>19</v>
      </c>
      <c r="J157" s="14" cm="1">
        <f t="array" aca="1" ref="J15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58" spans="1:10" x14ac:dyDescent="0.25">
      <c r="A158" s="1">
        <v>43956</v>
      </c>
      <c r="B158" s="1">
        <v>43956</v>
      </c>
      <c r="C158" s="16">
        <f>IF(DCalendário[[#This Row],[Mês]]="","",IF(DCalendário[[#This Row],[Mês]]=D157,C157+1,IF(AND(D157="",D158=D155),C155+1,1)))</f>
        <v>2</v>
      </c>
      <c r="D158" s="2">
        <f>IF(DCalendário[[#This Row],[Dia Útil]]="","",(MONTH($B158)))</f>
        <v>5</v>
      </c>
      <c r="E158" s="2">
        <f t="shared" si="2"/>
        <v>2020</v>
      </c>
      <c r="F158" s="2">
        <f>MONTH(DCalendário[[#This Row],[Dia]])</f>
        <v>5</v>
      </c>
      <c r="G158" s="2" t="str">
        <f>MONTH(DCalendário[[#This Row],[Dia]])&amp;" - "&amp;DCalendário[[#This Row],[Ano]]</f>
        <v>5 - 2020</v>
      </c>
      <c r="H158" s="2">
        <f>IF(DCalendário[[#This Row],[Dia Útil]]="","",DCalendário[[#This Row],[Semana Ano]])</f>
        <v>19</v>
      </c>
      <c r="I158" s="14">
        <f>WEEKNUM(DCalendário[[#This Row],[Dia]],1)</f>
        <v>19</v>
      </c>
      <c r="J158" s="14" cm="1">
        <f t="array" aca="1" ref="J15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59" spans="1:10" x14ac:dyDescent="0.25">
      <c r="A159" s="1">
        <v>43957</v>
      </c>
      <c r="B159" s="1">
        <v>43957</v>
      </c>
      <c r="C159" s="16">
        <f>IF(DCalendário[[#This Row],[Mês]]="","",IF(DCalendário[[#This Row],[Mês]]=D158,C158+1,IF(AND(D158="",D159=D156),C156+1,1)))</f>
        <v>3</v>
      </c>
      <c r="D159" s="2">
        <f>IF(DCalendário[[#This Row],[Dia Útil]]="","",(MONTH($B159)))</f>
        <v>5</v>
      </c>
      <c r="E159" s="2">
        <f t="shared" si="2"/>
        <v>2020</v>
      </c>
      <c r="F159" s="2">
        <f>MONTH(DCalendário[[#This Row],[Dia]])</f>
        <v>5</v>
      </c>
      <c r="G159" s="2" t="str">
        <f>MONTH(DCalendário[[#This Row],[Dia]])&amp;" - "&amp;DCalendário[[#This Row],[Ano]]</f>
        <v>5 - 2020</v>
      </c>
      <c r="H159" s="2">
        <f>IF(DCalendário[[#This Row],[Dia Útil]]="","",DCalendário[[#This Row],[Semana Ano]])</f>
        <v>19</v>
      </c>
      <c r="I159" s="14">
        <f>WEEKNUM(DCalendário[[#This Row],[Dia]],1)</f>
        <v>19</v>
      </c>
      <c r="J159" s="14" cm="1">
        <f t="array" aca="1" ref="J15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60" spans="1:10" x14ac:dyDescent="0.25">
      <c r="A160" s="1">
        <v>43958</v>
      </c>
      <c r="B160" s="1">
        <v>43958</v>
      </c>
      <c r="C160" s="16">
        <f>IF(DCalendário[[#This Row],[Mês]]="","",IF(DCalendário[[#This Row],[Mês]]=D159,C159+1,IF(AND(D159="",D160=D157),C157+1,1)))</f>
        <v>4</v>
      </c>
      <c r="D160" s="2">
        <f>IF(DCalendário[[#This Row],[Dia Útil]]="","",(MONTH($B160)))</f>
        <v>5</v>
      </c>
      <c r="E160" s="2">
        <f t="shared" si="2"/>
        <v>2020</v>
      </c>
      <c r="F160" s="2">
        <f>MONTH(DCalendário[[#This Row],[Dia]])</f>
        <v>5</v>
      </c>
      <c r="G160" s="2" t="str">
        <f>MONTH(DCalendário[[#This Row],[Dia]])&amp;" - "&amp;DCalendário[[#This Row],[Ano]]</f>
        <v>5 - 2020</v>
      </c>
      <c r="H160" s="2">
        <f>IF(DCalendário[[#This Row],[Dia Útil]]="","",DCalendário[[#This Row],[Semana Ano]])</f>
        <v>19</v>
      </c>
      <c r="I160" s="14">
        <f>WEEKNUM(DCalendário[[#This Row],[Dia]],1)</f>
        <v>19</v>
      </c>
      <c r="J160" s="14" cm="1">
        <f t="array" aca="1" ref="J16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61" spans="1:10" x14ac:dyDescent="0.25">
      <c r="A161" s="1">
        <v>43959</v>
      </c>
      <c r="B161" s="1">
        <v>43959</v>
      </c>
      <c r="C161" s="16">
        <f>IF(DCalendário[[#This Row],[Mês]]="","",IF(DCalendário[[#This Row],[Mês]]=D160,C160+1,IF(AND(D160="",D161=D158),C158+1,1)))</f>
        <v>5</v>
      </c>
      <c r="D161" s="2">
        <f>IF(DCalendário[[#This Row],[Dia Útil]]="","",(MONTH($B161)))</f>
        <v>5</v>
      </c>
      <c r="E161" s="2">
        <f t="shared" si="2"/>
        <v>2020</v>
      </c>
      <c r="F161" s="2">
        <f>MONTH(DCalendário[[#This Row],[Dia]])</f>
        <v>5</v>
      </c>
      <c r="G161" s="2" t="str">
        <f>MONTH(DCalendário[[#This Row],[Dia]])&amp;" - "&amp;DCalendário[[#This Row],[Ano]]</f>
        <v>5 - 2020</v>
      </c>
      <c r="H161" s="2">
        <f>IF(DCalendário[[#This Row],[Dia Útil]]="","",DCalendário[[#This Row],[Semana Ano]])</f>
        <v>19</v>
      </c>
      <c r="I161" s="14">
        <f>WEEKNUM(DCalendário[[#This Row],[Dia]],1)</f>
        <v>19</v>
      </c>
      <c r="J161" s="14" cm="1">
        <f t="array" aca="1" ref="J16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62" spans="1:10" x14ac:dyDescent="0.25">
      <c r="A162" s="1">
        <v>43960</v>
      </c>
      <c r="B162" s="1"/>
      <c r="C162" s="16" t="str">
        <f>IF(DCalendário[[#This Row],[Mês]]="","",IF(DCalendário[[#This Row],[Mês]]=D161,C161+1,IF(AND(D161="",D162=D159),C159+1,1)))</f>
        <v/>
      </c>
      <c r="D162" s="2" t="str">
        <f>IF(DCalendário[[#This Row],[Dia Útil]]="","",(MONTH($B162)))</f>
        <v/>
      </c>
      <c r="E162" s="2">
        <f t="shared" si="2"/>
        <v>2020</v>
      </c>
      <c r="F162" s="2">
        <f>MONTH(DCalendário[[#This Row],[Dia]])</f>
        <v>5</v>
      </c>
      <c r="G162" s="2" t="str">
        <f>MONTH(DCalendário[[#This Row],[Dia]])&amp;" - "&amp;DCalendário[[#This Row],[Ano]]</f>
        <v>5 - 2020</v>
      </c>
      <c r="H162" s="2" t="str">
        <f>IF(DCalendário[[#This Row],[Dia Útil]]="","",DCalendário[[#This Row],[Semana Ano]])</f>
        <v/>
      </c>
      <c r="I162" s="14">
        <f>WEEKNUM(DCalendário[[#This Row],[Dia]],1)</f>
        <v>19</v>
      </c>
      <c r="J162" s="14" cm="1">
        <f t="array" aca="1" ref="J16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63" spans="1:10" x14ac:dyDescent="0.25">
      <c r="A163" s="1">
        <v>43961</v>
      </c>
      <c r="B163" s="1"/>
      <c r="C163" s="16" t="str">
        <f>IF(DCalendário[[#This Row],[Mês]]="","",IF(DCalendário[[#This Row],[Mês]]=D162,C162+1,IF(AND(D162="",D163=D160),C160+1,1)))</f>
        <v/>
      </c>
      <c r="D163" s="2" t="str">
        <f>IF(DCalendário[[#This Row],[Dia Útil]]="","",(MONTH($B163)))</f>
        <v/>
      </c>
      <c r="E163" s="2">
        <f t="shared" si="2"/>
        <v>2020</v>
      </c>
      <c r="F163" s="2">
        <f>MONTH(DCalendário[[#This Row],[Dia]])</f>
        <v>5</v>
      </c>
      <c r="G163" s="2" t="str">
        <f>MONTH(DCalendário[[#This Row],[Dia]])&amp;" - "&amp;DCalendário[[#This Row],[Ano]]</f>
        <v>5 - 2020</v>
      </c>
      <c r="H163" s="2" t="str">
        <f>IF(DCalendário[[#This Row],[Dia Útil]]="","",DCalendário[[#This Row],[Semana Ano]])</f>
        <v/>
      </c>
      <c r="I163" s="14">
        <f>WEEKNUM(DCalendário[[#This Row],[Dia]],1)</f>
        <v>20</v>
      </c>
      <c r="J163" s="14" cm="1">
        <f t="array" aca="1" ref="J16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64" spans="1:10" x14ac:dyDescent="0.25">
      <c r="A164" s="1">
        <v>43962</v>
      </c>
      <c r="B164" s="1">
        <v>43962</v>
      </c>
      <c r="C164" s="16">
        <f>IF(DCalendário[[#This Row],[Mês]]="","",IF(DCalendário[[#This Row],[Mês]]=D163,C163+1,IF(AND(D163="",D164=D161),C161+1,1)))</f>
        <v>6</v>
      </c>
      <c r="D164" s="2">
        <f>IF(DCalendário[[#This Row],[Dia Útil]]="","",(MONTH($B164)))</f>
        <v>5</v>
      </c>
      <c r="E164" s="2">
        <f t="shared" si="2"/>
        <v>2020</v>
      </c>
      <c r="F164" s="2">
        <f>MONTH(DCalendário[[#This Row],[Dia]])</f>
        <v>5</v>
      </c>
      <c r="G164" s="2" t="str">
        <f>MONTH(DCalendário[[#This Row],[Dia]])&amp;" - "&amp;DCalendário[[#This Row],[Ano]]</f>
        <v>5 - 2020</v>
      </c>
      <c r="H164" s="2">
        <f>IF(DCalendário[[#This Row],[Dia Útil]]="","",DCalendário[[#This Row],[Semana Ano]])</f>
        <v>20</v>
      </c>
      <c r="I164" s="14">
        <f>WEEKNUM(DCalendário[[#This Row],[Dia]],1)</f>
        <v>20</v>
      </c>
      <c r="J164" s="14" cm="1">
        <f t="array" aca="1" ref="J16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65" spans="1:10" x14ac:dyDescent="0.25">
      <c r="A165" s="1">
        <v>43963</v>
      </c>
      <c r="B165" s="1">
        <v>43963</v>
      </c>
      <c r="C165" s="16">
        <f>IF(DCalendário[[#This Row],[Mês]]="","",IF(DCalendário[[#This Row],[Mês]]=D164,C164+1,IF(AND(D164="",D165=D162),C162+1,1)))</f>
        <v>7</v>
      </c>
      <c r="D165" s="2">
        <f>IF(DCalendário[[#This Row],[Dia Útil]]="","",(MONTH($B165)))</f>
        <v>5</v>
      </c>
      <c r="E165" s="2">
        <f t="shared" si="2"/>
        <v>2020</v>
      </c>
      <c r="F165" s="2">
        <f>MONTH(DCalendário[[#This Row],[Dia]])</f>
        <v>5</v>
      </c>
      <c r="G165" s="2" t="str">
        <f>MONTH(DCalendário[[#This Row],[Dia]])&amp;" - "&amp;DCalendário[[#This Row],[Ano]]</f>
        <v>5 - 2020</v>
      </c>
      <c r="H165" s="2">
        <f>IF(DCalendário[[#This Row],[Dia Útil]]="","",DCalendário[[#This Row],[Semana Ano]])</f>
        <v>20</v>
      </c>
      <c r="I165" s="14">
        <f>WEEKNUM(DCalendário[[#This Row],[Dia]],1)</f>
        <v>20</v>
      </c>
      <c r="J165" s="14" cm="1">
        <f t="array" aca="1" ref="J16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66" spans="1:10" x14ac:dyDescent="0.25">
      <c r="A166" s="1">
        <v>43964</v>
      </c>
      <c r="B166" s="1">
        <v>43964</v>
      </c>
      <c r="C166" s="16">
        <f>IF(DCalendário[[#This Row],[Mês]]="","",IF(DCalendário[[#This Row],[Mês]]=D165,C165+1,IF(AND(D165="",D166=D163),C163+1,1)))</f>
        <v>8</v>
      </c>
      <c r="D166" s="2">
        <f>IF(DCalendário[[#This Row],[Dia Útil]]="","",(MONTH($B166)))</f>
        <v>5</v>
      </c>
      <c r="E166" s="2">
        <f t="shared" si="2"/>
        <v>2020</v>
      </c>
      <c r="F166" s="2">
        <f>MONTH(DCalendário[[#This Row],[Dia]])</f>
        <v>5</v>
      </c>
      <c r="G166" s="2" t="str">
        <f>MONTH(DCalendário[[#This Row],[Dia]])&amp;" - "&amp;DCalendário[[#This Row],[Ano]]</f>
        <v>5 - 2020</v>
      </c>
      <c r="H166" s="2">
        <f>IF(DCalendário[[#This Row],[Dia Útil]]="","",DCalendário[[#This Row],[Semana Ano]])</f>
        <v>20</v>
      </c>
      <c r="I166" s="14">
        <f>WEEKNUM(DCalendário[[#This Row],[Dia]],1)</f>
        <v>20</v>
      </c>
      <c r="J166" s="14" cm="1">
        <f t="array" aca="1" ref="J16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67" spans="1:10" x14ac:dyDescent="0.25">
      <c r="A167" s="1">
        <v>43965</v>
      </c>
      <c r="B167" s="1">
        <v>43965</v>
      </c>
      <c r="C167" s="16">
        <f>IF(DCalendário[[#This Row],[Mês]]="","",IF(DCalendário[[#This Row],[Mês]]=D166,C166+1,IF(AND(D166="",D167=D164),C164+1,1)))</f>
        <v>9</v>
      </c>
      <c r="D167" s="2">
        <f>IF(DCalendário[[#This Row],[Dia Útil]]="","",(MONTH($B167)))</f>
        <v>5</v>
      </c>
      <c r="E167" s="2">
        <f t="shared" si="2"/>
        <v>2020</v>
      </c>
      <c r="F167" s="2">
        <f>MONTH(DCalendário[[#This Row],[Dia]])</f>
        <v>5</v>
      </c>
      <c r="G167" s="2" t="str">
        <f>MONTH(DCalendário[[#This Row],[Dia]])&amp;" - "&amp;DCalendário[[#This Row],[Ano]]</f>
        <v>5 - 2020</v>
      </c>
      <c r="H167" s="2">
        <f>IF(DCalendário[[#This Row],[Dia Útil]]="","",DCalendário[[#This Row],[Semana Ano]])</f>
        <v>20</v>
      </c>
      <c r="I167" s="14">
        <f>WEEKNUM(DCalendário[[#This Row],[Dia]],1)</f>
        <v>20</v>
      </c>
      <c r="J167" s="14" cm="1">
        <f t="array" aca="1" ref="J16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68" spans="1:10" x14ac:dyDescent="0.25">
      <c r="A168" s="1">
        <v>43966</v>
      </c>
      <c r="B168" s="1">
        <v>43966</v>
      </c>
      <c r="C168" s="16">
        <f>IF(DCalendário[[#This Row],[Mês]]="","",IF(DCalendário[[#This Row],[Mês]]=D167,C167+1,IF(AND(D167="",D168=D165),C165+1,1)))</f>
        <v>10</v>
      </c>
      <c r="D168" s="2">
        <f>IF(DCalendário[[#This Row],[Dia Útil]]="","",(MONTH($B168)))</f>
        <v>5</v>
      </c>
      <c r="E168" s="2">
        <f t="shared" si="2"/>
        <v>2020</v>
      </c>
      <c r="F168" s="2">
        <f>MONTH(DCalendário[[#This Row],[Dia]])</f>
        <v>5</v>
      </c>
      <c r="G168" s="2" t="str">
        <f>MONTH(DCalendário[[#This Row],[Dia]])&amp;" - "&amp;DCalendário[[#This Row],[Ano]]</f>
        <v>5 - 2020</v>
      </c>
      <c r="H168" s="2">
        <f>IF(DCalendário[[#This Row],[Dia Útil]]="","",DCalendário[[#This Row],[Semana Ano]])</f>
        <v>20</v>
      </c>
      <c r="I168" s="14">
        <f>WEEKNUM(DCalendário[[#This Row],[Dia]],1)</f>
        <v>20</v>
      </c>
      <c r="J168" s="14" cm="1">
        <f t="array" aca="1" ref="J16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69" spans="1:10" x14ac:dyDescent="0.25">
      <c r="A169" s="1">
        <v>43967</v>
      </c>
      <c r="B169" s="1"/>
      <c r="C169" s="16" t="str">
        <f>IF(DCalendário[[#This Row],[Mês]]="","",IF(DCalendário[[#This Row],[Mês]]=D168,C168+1,IF(AND(D168="",D169=D166),C166+1,1)))</f>
        <v/>
      </c>
      <c r="D169" s="2" t="str">
        <f>IF(DCalendário[[#This Row],[Dia Útil]]="","",(MONTH($B169)))</f>
        <v/>
      </c>
      <c r="E169" s="2">
        <f t="shared" si="2"/>
        <v>2020</v>
      </c>
      <c r="F169" s="2">
        <f>MONTH(DCalendário[[#This Row],[Dia]])</f>
        <v>5</v>
      </c>
      <c r="G169" s="2" t="str">
        <f>MONTH(DCalendário[[#This Row],[Dia]])&amp;" - "&amp;DCalendário[[#This Row],[Ano]]</f>
        <v>5 - 2020</v>
      </c>
      <c r="H169" s="2" t="str">
        <f>IF(DCalendário[[#This Row],[Dia Útil]]="","",DCalendário[[#This Row],[Semana Ano]])</f>
        <v/>
      </c>
      <c r="I169" s="14">
        <f>WEEKNUM(DCalendário[[#This Row],[Dia]],1)</f>
        <v>20</v>
      </c>
      <c r="J169" s="14" cm="1">
        <f t="array" aca="1" ref="J16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70" spans="1:10" x14ac:dyDescent="0.25">
      <c r="A170" s="1">
        <v>43968</v>
      </c>
      <c r="B170" s="1"/>
      <c r="C170" s="16" t="str">
        <f>IF(DCalendário[[#This Row],[Mês]]="","",IF(DCalendário[[#This Row],[Mês]]=D169,C169+1,IF(AND(D169="",D170=D167),C167+1,1)))</f>
        <v/>
      </c>
      <c r="D170" s="2" t="str">
        <f>IF(DCalendário[[#This Row],[Dia Útil]]="","",(MONTH($B170)))</f>
        <v/>
      </c>
      <c r="E170" s="2">
        <f t="shared" si="2"/>
        <v>2020</v>
      </c>
      <c r="F170" s="2">
        <f>MONTH(DCalendário[[#This Row],[Dia]])</f>
        <v>5</v>
      </c>
      <c r="G170" s="2" t="str">
        <f>MONTH(DCalendário[[#This Row],[Dia]])&amp;" - "&amp;DCalendário[[#This Row],[Ano]]</f>
        <v>5 - 2020</v>
      </c>
      <c r="H170" s="2" t="str">
        <f>IF(DCalendário[[#This Row],[Dia Útil]]="","",DCalendário[[#This Row],[Semana Ano]])</f>
        <v/>
      </c>
      <c r="I170" s="14">
        <f>WEEKNUM(DCalendário[[#This Row],[Dia]],1)</f>
        <v>21</v>
      </c>
      <c r="J170" s="14" cm="1">
        <f t="array" aca="1" ref="J17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71" spans="1:10" x14ac:dyDescent="0.25">
      <c r="A171" s="1">
        <v>43969</v>
      </c>
      <c r="B171" s="1">
        <v>43969</v>
      </c>
      <c r="C171" s="16">
        <f>IF(DCalendário[[#This Row],[Mês]]="","",IF(DCalendário[[#This Row],[Mês]]=D170,C170+1,IF(AND(D170="",D171=D168),C168+1,1)))</f>
        <v>11</v>
      </c>
      <c r="D171" s="2">
        <f>IF(DCalendário[[#This Row],[Dia Útil]]="","",(MONTH($B171)))</f>
        <v>5</v>
      </c>
      <c r="E171" s="2">
        <f t="shared" si="2"/>
        <v>2020</v>
      </c>
      <c r="F171" s="2">
        <f>MONTH(DCalendário[[#This Row],[Dia]])</f>
        <v>5</v>
      </c>
      <c r="G171" s="2" t="str">
        <f>MONTH(DCalendário[[#This Row],[Dia]])&amp;" - "&amp;DCalendário[[#This Row],[Ano]]</f>
        <v>5 - 2020</v>
      </c>
      <c r="H171" s="2">
        <f>IF(DCalendário[[#This Row],[Dia Útil]]="","",DCalendário[[#This Row],[Semana Ano]])</f>
        <v>21</v>
      </c>
      <c r="I171" s="14">
        <f>WEEKNUM(DCalendário[[#This Row],[Dia]],1)</f>
        <v>21</v>
      </c>
      <c r="J171" s="14" cm="1">
        <f t="array" aca="1" ref="J17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72" spans="1:10" x14ac:dyDescent="0.25">
      <c r="A172" s="1">
        <v>43970</v>
      </c>
      <c r="B172" s="1">
        <v>43970</v>
      </c>
      <c r="C172" s="16">
        <f>IF(DCalendário[[#This Row],[Mês]]="","",IF(DCalendário[[#This Row],[Mês]]=D171,C171+1,IF(AND(D171="",D172=D169),C169+1,1)))</f>
        <v>12</v>
      </c>
      <c r="D172" s="2">
        <f>IF(DCalendário[[#This Row],[Dia Útil]]="","",(MONTH($B172)))</f>
        <v>5</v>
      </c>
      <c r="E172" s="2">
        <f t="shared" si="2"/>
        <v>2020</v>
      </c>
      <c r="F172" s="2">
        <f>MONTH(DCalendário[[#This Row],[Dia]])</f>
        <v>5</v>
      </c>
      <c r="G172" s="2" t="str">
        <f>MONTH(DCalendário[[#This Row],[Dia]])&amp;" - "&amp;DCalendário[[#This Row],[Ano]]</f>
        <v>5 - 2020</v>
      </c>
      <c r="H172" s="2">
        <f>IF(DCalendário[[#This Row],[Dia Útil]]="","",DCalendário[[#This Row],[Semana Ano]])</f>
        <v>21</v>
      </c>
      <c r="I172" s="14">
        <f>WEEKNUM(DCalendário[[#This Row],[Dia]],1)</f>
        <v>21</v>
      </c>
      <c r="J172" s="14" cm="1">
        <f t="array" aca="1" ref="J17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73" spans="1:10" x14ac:dyDescent="0.25">
      <c r="A173" s="1">
        <v>43971</v>
      </c>
      <c r="B173" s="1">
        <v>43971</v>
      </c>
      <c r="C173" s="16">
        <f>IF(DCalendário[[#This Row],[Mês]]="","",IF(DCalendário[[#This Row],[Mês]]=D172,C172+1,IF(AND(D172="",D173=D170),C170+1,1)))</f>
        <v>13</v>
      </c>
      <c r="D173" s="2">
        <f>IF(DCalendário[[#This Row],[Dia Útil]]="","",(MONTH($B173)))</f>
        <v>5</v>
      </c>
      <c r="E173" s="2">
        <f t="shared" si="2"/>
        <v>2020</v>
      </c>
      <c r="F173" s="2">
        <f>MONTH(DCalendário[[#This Row],[Dia]])</f>
        <v>5</v>
      </c>
      <c r="G173" s="2" t="str">
        <f>MONTH(DCalendário[[#This Row],[Dia]])&amp;" - "&amp;DCalendário[[#This Row],[Ano]]</f>
        <v>5 - 2020</v>
      </c>
      <c r="H173" s="2">
        <f>IF(DCalendário[[#This Row],[Dia Útil]]="","",DCalendário[[#This Row],[Semana Ano]])</f>
        <v>21</v>
      </c>
      <c r="I173" s="14">
        <f>WEEKNUM(DCalendário[[#This Row],[Dia]],1)</f>
        <v>21</v>
      </c>
      <c r="J173" s="14" cm="1">
        <f t="array" aca="1" ref="J17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74" spans="1:10" x14ac:dyDescent="0.25">
      <c r="A174" s="1">
        <v>43972</v>
      </c>
      <c r="B174" s="1">
        <v>43972</v>
      </c>
      <c r="C174" s="16">
        <f>IF(DCalendário[[#This Row],[Mês]]="","",IF(DCalendário[[#This Row],[Mês]]=D173,C173+1,IF(AND(D173="",D174=D171),C171+1,1)))</f>
        <v>14</v>
      </c>
      <c r="D174" s="2">
        <f>IF(DCalendário[[#This Row],[Dia Útil]]="","",(MONTH($B174)))</f>
        <v>5</v>
      </c>
      <c r="E174" s="2">
        <f t="shared" si="2"/>
        <v>2020</v>
      </c>
      <c r="F174" s="2">
        <f>MONTH(DCalendário[[#This Row],[Dia]])</f>
        <v>5</v>
      </c>
      <c r="G174" s="2" t="str">
        <f>MONTH(DCalendário[[#This Row],[Dia]])&amp;" - "&amp;DCalendário[[#This Row],[Ano]]</f>
        <v>5 - 2020</v>
      </c>
      <c r="H174" s="2">
        <f>IF(DCalendário[[#This Row],[Dia Útil]]="","",DCalendário[[#This Row],[Semana Ano]])</f>
        <v>21</v>
      </c>
      <c r="I174" s="14">
        <f>WEEKNUM(DCalendário[[#This Row],[Dia]],1)</f>
        <v>21</v>
      </c>
      <c r="J174" s="14" cm="1">
        <f t="array" aca="1" ref="J17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75" spans="1:10" x14ac:dyDescent="0.25">
      <c r="A175" s="1">
        <v>43973</v>
      </c>
      <c r="B175" s="1">
        <v>43973</v>
      </c>
      <c r="C175" s="16">
        <f>IF(DCalendário[[#This Row],[Mês]]="","",IF(DCalendário[[#This Row],[Mês]]=D174,C174+1,IF(AND(D174="",D175=D172),C172+1,1)))</f>
        <v>15</v>
      </c>
      <c r="D175" s="2">
        <f>IF(DCalendário[[#This Row],[Dia Útil]]="","",(MONTH($B175)))</f>
        <v>5</v>
      </c>
      <c r="E175" s="2">
        <f t="shared" si="2"/>
        <v>2020</v>
      </c>
      <c r="F175" s="2">
        <f>MONTH(DCalendário[[#This Row],[Dia]])</f>
        <v>5</v>
      </c>
      <c r="G175" s="2" t="str">
        <f>MONTH(DCalendário[[#This Row],[Dia]])&amp;" - "&amp;DCalendário[[#This Row],[Ano]]</f>
        <v>5 - 2020</v>
      </c>
      <c r="H175" s="2">
        <f>IF(DCalendário[[#This Row],[Dia Útil]]="","",DCalendário[[#This Row],[Semana Ano]])</f>
        <v>21</v>
      </c>
      <c r="I175" s="14">
        <f>WEEKNUM(DCalendário[[#This Row],[Dia]],1)</f>
        <v>21</v>
      </c>
      <c r="J175" s="14" cm="1">
        <f t="array" aca="1" ref="J17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76" spans="1:10" x14ac:dyDescent="0.25">
      <c r="A176" s="1">
        <v>43974</v>
      </c>
      <c r="B176" s="1"/>
      <c r="C176" s="16" t="str">
        <f>IF(DCalendário[[#This Row],[Mês]]="","",IF(DCalendário[[#This Row],[Mês]]=D175,C175+1,IF(AND(D175="",D176=D173),C173+1,1)))</f>
        <v/>
      </c>
      <c r="D176" s="2" t="str">
        <f>IF(DCalendário[[#This Row],[Dia Útil]]="","",(MONTH($B176)))</f>
        <v/>
      </c>
      <c r="E176" s="2">
        <f t="shared" si="2"/>
        <v>2020</v>
      </c>
      <c r="F176" s="2">
        <f>MONTH(DCalendário[[#This Row],[Dia]])</f>
        <v>5</v>
      </c>
      <c r="G176" s="2" t="str">
        <f>MONTH(DCalendário[[#This Row],[Dia]])&amp;" - "&amp;DCalendário[[#This Row],[Ano]]</f>
        <v>5 - 2020</v>
      </c>
      <c r="H176" s="2" t="str">
        <f>IF(DCalendário[[#This Row],[Dia Útil]]="","",DCalendário[[#This Row],[Semana Ano]])</f>
        <v/>
      </c>
      <c r="I176" s="14">
        <f>WEEKNUM(DCalendário[[#This Row],[Dia]],1)</f>
        <v>21</v>
      </c>
      <c r="J176" s="14" cm="1">
        <f t="array" aca="1" ref="J17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77" spans="1:10" x14ac:dyDescent="0.25">
      <c r="A177" s="1">
        <v>43975</v>
      </c>
      <c r="B177" s="1"/>
      <c r="C177" s="16" t="str">
        <f>IF(DCalendário[[#This Row],[Mês]]="","",IF(DCalendário[[#This Row],[Mês]]=D176,C176+1,IF(AND(D176="",D177=D174),C174+1,1)))</f>
        <v/>
      </c>
      <c r="D177" s="2" t="str">
        <f>IF(DCalendário[[#This Row],[Dia Útil]]="","",(MONTH($B177)))</f>
        <v/>
      </c>
      <c r="E177" s="2">
        <f t="shared" si="2"/>
        <v>2020</v>
      </c>
      <c r="F177" s="2">
        <f>MONTH(DCalendário[[#This Row],[Dia]])</f>
        <v>5</v>
      </c>
      <c r="G177" s="2" t="str">
        <f>MONTH(DCalendário[[#This Row],[Dia]])&amp;" - "&amp;DCalendário[[#This Row],[Ano]]</f>
        <v>5 - 2020</v>
      </c>
      <c r="H177" s="2" t="str">
        <f>IF(DCalendário[[#This Row],[Dia Útil]]="","",DCalendário[[#This Row],[Semana Ano]])</f>
        <v/>
      </c>
      <c r="I177" s="14">
        <f>WEEKNUM(DCalendário[[#This Row],[Dia]],1)</f>
        <v>22</v>
      </c>
      <c r="J177" s="14" cm="1">
        <f t="array" aca="1" ref="J17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78" spans="1:10" x14ac:dyDescent="0.25">
      <c r="A178" s="1">
        <v>43976</v>
      </c>
      <c r="B178" s="1">
        <v>43976</v>
      </c>
      <c r="C178" s="16">
        <f>IF(DCalendário[[#This Row],[Mês]]="","",IF(DCalendário[[#This Row],[Mês]]=D177,C177+1,IF(AND(D177="",D178=D175),C175+1,1)))</f>
        <v>16</v>
      </c>
      <c r="D178" s="2">
        <f>IF(DCalendário[[#This Row],[Dia Útil]]="","",(MONTH($B178)))</f>
        <v>5</v>
      </c>
      <c r="E178" s="2">
        <f t="shared" si="2"/>
        <v>2020</v>
      </c>
      <c r="F178" s="2">
        <f>MONTH(DCalendário[[#This Row],[Dia]])</f>
        <v>5</v>
      </c>
      <c r="G178" s="2" t="str">
        <f>MONTH(DCalendário[[#This Row],[Dia]])&amp;" - "&amp;DCalendário[[#This Row],[Ano]]</f>
        <v>5 - 2020</v>
      </c>
      <c r="H178" s="2">
        <f>IF(DCalendário[[#This Row],[Dia Útil]]="","",DCalendário[[#This Row],[Semana Ano]])</f>
        <v>22</v>
      </c>
      <c r="I178" s="14">
        <f>WEEKNUM(DCalendário[[#This Row],[Dia]],1)</f>
        <v>22</v>
      </c>
      <c r="J178" s="14" cm="1">
        <f t="array" aca="1" ref="J17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79" spans="1:10" x14ac:dyDescent="0.25">
      <c r="A179" s="1">
        <v>43977</v>
      </c>
      <c r="B179" s="1">
        <v>43977</v>
      </c>
      <c r="C179" s="16">
        <f>IF(DCalendário[[#This Row],[Mês]]="","",IF(DCalendário[[#This Row],[Mês]]=D178,C178+1,IF(AND(D178="",D179=D176),C176+1,1)))</f>
        <v>17</v>
      </c>
      <c r="D179" s="2">
        <f>IF(DCalendário[[#This Row],[Dia Útil]]="","",(MONTH($B179)))</f>
        <v>5</v>
      </c>
      <c r="E179" s="2">
        <f t="shared" si="2"/>
        <v>2020</v>
      </c>
      <c r="F179" s="2">
        <f>MONTH(DCalendário[[#This Row],[Dia]])</f>
        <v>5</v>
      </c>
      <c r="G179" s="2" t="str">
        <f>MONTH(DCalendário[[#This Row],[Dia]])&amp;" - "&amp;DCalendário[[#This Row],[Ano]]</f>
        <v>5 - 2020</v>
      </c>
      <c r="H179" s="2">
        <f>IF(DCalendário[[#This Row],[Dia Útil]]="","",DCalendário[[#This Row],[Semana Ano]])</f>
        <v>22</v>
      </c>
      <c r="I179" s="14">
        <f>WEEKNUM(DCalendário[[#This Row],[Dia]],1)</f>
        <v>22</v>
      </c>
      <c r="J179" s="14" cm="1">
        <f t="array" aca="1" ref="J17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80" spans="1:10" x14ac:dyDescent="0.25">
      <c r="A180" s="1">
        <v>43978</v>
      </c>
      <c r="B180" s="1">
        <v>43978</v>
      </c>
      <c r="C180" s="16">
        <f>IF(DCalendário[[#This Row],[Mês]]="","",IF(DCalendário[[#This Row],[Mês]]=D179,C179+1,IF(AND(D179="",D180=D177),C177+1,1)))</f>
        <v>18</v>
      </c>
      <c r="D180" s="2">
        <f>IF(DCalendário[[#This Row],[Dia Útil]]="","",(MONTH($B180)))</f>
        <v>5</v>
      </c>
      <c r="E180" s="2">
        <f t="shared" si="2"/>
        <v>2020</v>
      </c>
      <c r="F180" s="2">
        <f>MONTH(DCalendário[[#This Row],[Dia]])</f>
        <v>5</v>
      </c>
      <c r="G180" s="2" t="str">
        <f>MONTH(DCalendário[[#This Row],[Dia]])&amp;" - "&amp;DCalendário[[#This Row],[Ano]]</f>
        <v>5 - 2020</v>
      </c>
      <c r="H180" s="2">
        <f>IF(DCalendário[[#This Row],[Dia Útil]]="","",DCalendário[[#This Row],[Semana Ano]])</f>
        <v>22</v>
      </c>
      <c r="I180" s="14">
        <f>WEEKNUM(DCalendário[[#This Row],[Dia]],1)</f>
        <v>22</v>
      </c>
      <c r="J180" s="14" cm="1">
        <f t="array" aca="1" ref="J18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81" spans="1:10" x14ac:dyDescent="0.25">
      <c r="A181" s="1">
        <v>43979</v>
      </c>
      <c r="B181" s="1">
        <v>43979</v>
      </c>
      <c r="C181" s="16">
        <f>IF(DCalendário[[#This Row],[Mês]]="","",IF(DCalendário[[#This Row],[Mês]]=D180,C180+1,IF(AND(D180="",D181=D178),C178+1,1)))</f>
        <v>19</v>
      </c>
      <c r="D181" s="2">
        <f>IF(DCalendário[[#This Row],[Dia Útil]]="","",(MONTH($B181)))</f>
        <v>5</v>
      </c>
      <c r="E181" s="2">
        <f t="shared" si="2"/>
        <v>2020</v>
      </c>
      <c r="F181" s="2">
        <f>MONTH(DCalendário[[#This Row],[Dia]])</f>
        <v>5</v>
      </c>
      <c r="G181" s="2" t="str">
        <f>MONTH(DCalendário[[#This Row],[Dia]])&amp;" - "&amp;DCalendário[[#This Row],[Ano]]</f>
        <v>5 - 2020</v>
      </c>
      <c r="H181" s="2">
        <f>IF(DCalendário[[#This Row],[Dia Útil]]="","",DCalendário[[#This Row],[Semana Ano]])</f>
        <v>22</v>
      </c>
      <c r="I181" s="14">
        <f>WEEKNUM(DCalendário[[#This Row],[Dia]],1)</f>
        <v>22</v>
      </c>
      <c r="J181" s="14" cm="1">
        <f t="array" aca="1" ref="J18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82" spans="1:10" x14ac:dyDescent="0.25">
      <c r="A182" s="1">
        <v>43980</v>
      </c>
      <c r="B182" s="1">
        <v>43980</v>
      </c>
      <c r="C182" s="16">
        <f>IF(DCalendário[[#This Row],[Mês]]="","",IF(DCalendário[[#This Row],[Mês]]=D181,C181+1,IF(AND(D181="",D182=D179),C179+1,1)))</f>
        <v>20</v>
      </c>
      <c r="D182" s="2">
        <f>IF(DCalendário[[#This Row],[Dia Útil]]="","",(MONTH($B182)))</f>
        <v>5</v>
      </c>
      <c r="E182" s="2">
        <f t="shared" si="2"/>
        <v>2020</v>
      </c>
      <c r="F182" s="2">
        <f>MONTH(DCalendário[[#This Row],[Dia]])</f>
        <v>5</v>
      </c>
      <c r="G182" s="2" t="str">
        <f>MONTH(DCalendário[[#This Row],[Dia]])&amp;" - "&amp;DCalendário[[#This Row],[Ano]]</f>
        <v>5 - 2020</v>
      </c>
      <c r="H182" s="2">
        <f>IF(DCalendário[[#This Row],[Dia Útil]]="","",DCalendário[[#This Row],[Semana Ano]])</f>
        <v>22</v>
      </c>
      <c r="I182" s="14">
        <f>WEEKNUM(DCalendário[[#This Row],[Dia]],1)</f>
        <v>22</v>
      </c>
      <c r="J182" s="14" cm="1">
        <f t="array" aca="1" ref="J18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83" spans="1:10" x14ac:dyDescent="0.25">
      <c r="A183" s="1">
        <v>43981</v>
      </c>
      <c r="B183" s="1"/>
      <c r="C183" s="16" t="str">
        <f>IF(DCalendário[[#This Row],[Mês]]="","",IF(DCalendário[[#This Row],[Mês]]=D182,C182+1,IF(AND(D182="",D183=D180),C180+1,1)))</f>
        <v/>
      </c>
      <c r="D183" s="2" t="str">
        <f>IF(DCalendário[[#This Row],[Dia Útil]]="","",(MONTH($B183)))</f>
        <v/>
      </c>
      <c r="E183" s="2">
        <f t="shared" si="2"/>
        <v>2020</v>
      </c>
      <c r="F183" s="2">
        <f>MONTH(DCalendário[[#This Row],[Dia]])</f>
        <v>5</v>
      </c>
      <c r="G183" s="2" t="str">
        <f>MONTH(DCalendário[[#This Row],[Dia]])&amp;" - "&amp;DCalendário[[#This Row],[Ano]]</f>
        <v>5 - 2020</v>
      </c>
      <c r="H183" s="2" t="str">
        <f>IF(DCalendário[[#This Row],[Dia Útil]]="","",DCalendário[[#This Row],[Semana Ano]])</f>
        <v/>
      </c>
      <c r="I183" s="14">
        <f>WEEKNUM(DCalendário[[#This Row],[Dia]],1)</f>
        <v>22</v>
      </c>
      <c r="J183" s="14" cm="1">
        <f t="array" aca="1" ref="J18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84" spans="1:10" x14ac:dyDescent="0.25">
      <c r="A184" s="1">
        <v>43982</v>
      </c>
      <c r="B184" s="1"/>
      <c r="C184" s="16" t="str">
        <f>IF(DCalendário[[#This Row],[Mês]]="","",IF(DCalendário[[#This Row],[Mês]]=D183,C183+1,IF(AND(D183="",D184=D181),C181+1,1)))</f>
        <v/>
      </c>
      <c r="D184" s="2" t="str">
        <f>IF(DCalendário[[#This Row],[Dia Útil]]="","",(MONTH($B184)))</f>
        <v/>
      </c>
      <c r="E184" s="2">
        <f t="shared" si="2"/>
        <v>2020</v>
      </c>
      <c r="F184" s="2">
        <f>MONTH(DCalendário[[#This Row],[Dia]])</f>
        <v>5</v>
      </c>
      <c r="G184" s="2" t="str">
        <f>MONTH(DCalendário[[#This Row],[Dia]])&amp;" - "&amp;DCalendário[[#This Row],[Ano]]</f>
        <v>5 - 2020</v>
      </c>
      <c r="H184" s="2" t="str">
        <f>IF(DCalendário[[#This Row],[Dia Útil]]="","",DCalendário[[#This Row],[Semana Ano]])</f>
        <v/>
      </c>
      <c r="I184" s="14">
        <f>WEEKNUM(DCalendário[[#This Row],[Dia]],1)</f>
        <v>23</v>
      </c>
      <c r="J184" s="14" cm="1">
        <f t="array" aca="1" ref="J18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85" spans="1:10" x14ac:dyDescent="0.25">
      <c r="A185" s="1">
        <v>43983</v>
      </c>
      <c r="B185" s="1">
        <v>43983</v>
      </c>
      <c r="C185" s="16">
        <f>IF(DCalendário[[#This Row],[Mês]]="","",IF(DCalendário[[#This Row],[Mês]]=D184,C184+1,IF(AND(D184="",D185=D182),C182+1,1)))</f>
        <v>1</v>
      </c>
      <c r="D185" s="2">
        <f>IF(DCalendário[[#This Row],[Dia Útil]]="","",(MONTH($B185)))</f>
        <v>6</v>
      </c>
      <c r="E185" s="2">
        <f t="shared" si="2"/>
        <v>2020</v>
      </c>
      <c r="F185" s="2">
        <f>MONTH(DCalendário[[#This Row],[Dia]])</f>
        <v>6</v>
      </c>
      <c r="G185" s="2" t="str">
        <f>MONTH(DCalendário[[#This Row],[Dia]])&amp;" - "&amp;DCalendário[[#This Row],[Ano]]</f>
        <v>6 - 2020</v>
      </c>
      <c r="H185" s="2">
        <f>IF(DCalendário[[#This Row],[Dia Útil]]="","",DCalendário[[#This Row],[Semana Ano]])</f>
        <v>23</v>
      </c>
      <c r="I185" s="14">
        <f>WEEKNUM(DCalendário[[#This Row],[Dia]],1)</f>
        <v>23</v>
      </c>
      <c r="J185" s="14" cm="1">
        <f t="array" aca="1" ref="J18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86" spans="1:10" x14ac:dyDescent="0.25">
      <c r="A186" s="1">
        <v>43984</v>
      </c>
      <c r="B186" s="1">
        <v>43984</v>
      </c>
      <c r="C186" s="16">
        <f>IF(DCalendário[[#This Row],[Mês]]="","",IF(DCalendário[[#This Row],[Mês]]=D185,C185+1,IF(AND(D185="",D186=D183),C183+1,1)))</f>
        <v>2</v>
      </c>
      <c r="D186" s="2">
        <f>IF(DCalendário[[#This Row],[Dia Útil]]="","",(MONTH($B186)))</f>
        <v>6</v>
      </c>
      <c r="E186" s="2">
        <f t="shared" si="2"/>
        <v>2020</v>
      </c>
      <c r="F186" s="2">
        <f>MONTH(DCalendário[[#This Row],[Dia]])</f>
        <v>6</v>
      </c>
      <c r="G186" s="2" t="str">
        <f>MONTH(DCalendário[[#This Row],[Dia]])&amp;" - "&amp;DCalendário[[#This Row],[Ano]]</f>
        <v>6 - 2020</v>
      </c>
      <c r="H186" s="2">
        <f>IF(DCalendário[[#This Row],[Dia Útil]]="","",DCalendário[[#This Row],[Semana Ano]])</f>
        <v>23</v>
      </c>
      <c r="I186" s="14">
        <f>WEEKNUM(DCalendário[[#This Row],[Dia]],1)</f>
        <v>23</v>
      </c>
      <c r="J186" s="14" cm="1">
        <f t="array" aca="1" ref="J18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87" spans="1:10" x14ac:dyDescent="0.25">
      <c r="A187" s="1">
        <v>43985</v>
      </c>
      <c r="B187" s="1">
        <v>43985</v>
      </c>
      <c r="C187" s="16">
        <f>IF(DCalendário[[#This Row],[Mês]]="","",IF(DCalendário[[#This Row],[Mês]]=D186,C186+1,IF(AND(D186="",D187=D184),C184+1,1)))</f>
        <v>3</v>
      </c>
      <c r="D187" s="2">
        <f>IF(DCalendário[[#This Row],[Dia Útil]]="","",(MONTH($B187)))</f>
        <v>6</v>
      </c>
      <c r="E187" s="2">
        <f t="shared" si="2"/>
        <v>2020</v>
      </c>
      <c r="F187" s="2">
        <f>MONTH(DCalendário[[#This Row],[Dia]])</f>
        <v>6</v>
      </c>
      <c r="G187" s="2" t="str">
        <f>MONTH(DCalendário[[#This Row],[Dia]])&amp;" - "&amp;DCalendário[[#This Row],[Ano]]</f>
        <v>6 - 2020</v>
      </c>
      <c r="H187" s="2">
        <f>IF(DCalendário[[#This Row],[Dia Útil]]="","",DCalendário[[#This Row],[Semana Ano]])</f>
        <v>23</v>
      </c>
      <c r="I187" s="14">
        <f>WEEKNUM(DCalendário[[#This Row],[Dia]],1)</f>
        <v>23</v>
      </c>
      <c r="J187" s="14" cm="1">
        <f t="array" aca="1" ref="J18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88" spans="1:10" x14ac:dyDescent="0.25">
      <c r="A188" s="1">
        <v>43986</v>
      </c>
      <c r="B188" s="1">
        <v>43986</v>
      </c>
      <c r="C188" s="16">
        <f>IF(DCalendário[[#This Row],[Mês]]="","",IF(DCalendário[[#This Row],[Mês]]=D187,C187+1,IF(AND(D187="",D188=D185),C185+1,1)))</f>
        <v>4</v>
      </c>
      <c r="D188" s="2">
        <f>IF(DCalendário[[#This Row],[Dia Útil]]="","",(MONTH($B188)))</f>
        <v>6</v>
      </c>
      <c r="E188" s="2">
        <f t="shared" si="2"/>
        <v>2020</v>
      </c>
      <c r="F188" s="2">
        <f>MONTH(DCalendário[[#This Row],[Dia]])</f>
        <v>6</v>
      </c>
      <c r="G188" s="2" t="str">
        <f>MONTH(DCalendário[[#This Row],[Dia]])&amp;" - "&amp;DCalendário[[#This Row],[Ano]]</f>
        <v>6 - 2020</v>
      </c>
      <c r="H188" s="2">
        <f>IF(DCalendário[[#This Row],[Dia Útil]]="","",DCalendário[[#This Row],[Semana Ano]])</f>
        <v>23</v>
      </c>
      <c r="I188" s="14">
        <f>WEEKNUM(DCalendário[[#This Row],[Dia]],1)</f>
        <v>23</v>
      </c>
      <c r="J188" s="14" cm="1">
        <f t="array" aca="1" ref="J18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89" spans="1:10" x14ac:dyDescent="0.25">
      <c r="A189" s="1">
        <v>43987</v>
      </c>
      <c r="B189" s="1">
        <v>43987</v>
      </c>
      <c r="C189" s="16">
        <f>IF(DCalendário[[#This Row],[Mês]]="","",IF(DCalendário[[#This Row],[Mês]]=D188,C188+1,IF(AND(D188="",D189=D186),C186+1,1)))</f>
        <v>5</v>
      </c>
      <c r="D189" s="2">
        <f>IF(DCalendário[[#This Row],[Dia Útil]]="","",(MONTH($B189)))</f>
        <v>6</v>
      </c>
      <c r="E189" s="2">
        <f t="shared" si="2"/>
        <v>2020</v>
      </c>
      <c r="F189" s="2">
        <f>MONTH(DCalendário[[#This Row],[Dia]])</f>
        <v>6</v>
      </c>
      <c r="G189" s="2" t="str">
        <f>MONTH(DCalendário[[#This Row],[Dia]])&amp;" - "&amp;DCalendário[[#This Row],[Ano]]</f>
        <v>6 - 2020</v>
      </c>
      <c r="H189" s="2">
        <f>IF(DCalendário[[#This Row],[Dia Útil]]="","",DCalendário[[#This Row],[Semana Ano]])</f>
        <v>23</v>
      </c>
      <c r="I189" s="14">
        <f>WEEKNUM(DCalendário[[#This Row],[Dia]],1)</f>
        <v>23</v>
      </c>
      <c r="J189" s="14" cm="1">
        <f t="array" aca="1" ref="J18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90" spans="1:10" x14ac:dyDescent="0.25">
      <c r="A190" s="1">
        <v>43988</v>
      </c>
      <c r="B190" s="1"/>
      <c r="C190" s="16" t="str">
        <f>IF(DCalendário[[#This Row],[Mês]]="","",IF(DCalendário[[#This Row],[Mês]]=D189,C189+1,IF(AND(D189="",D190=D187),C187+1,1)))</f>
        <v/>
      </c>
      <c r="D190" s="2" t="str">
        <f>IF(DCalendário[[#This Row],[Dia Útil]]="","",(MONTH($B190)))</f>
        <v/>
      </c>
      <c r="E190" s="2">
        <f t="shared" si="2"/>
        <v>2020</v>
      </c>
      <c r="F190" s="2">
        <f>MONTH(DCalendário[[#This Row],[Dia]])</f>
        <v>6</v>
      </c>
      <c r="G190" s="2" t="str">
        <f>MONTH(DCalendário[[#This Row],[Dia]])&amp;" - "&amp;DCalendário[[#This Row],[Ano]]</f>
        <v>6 - 2020</v>
      </c>
      <c r="H190" s="2" t="str">
        <f>IF(DCalendário[[#This Row],[Dia Útil]]="","",DCalendário[[#This Row],[Semana Ano]])</f>
        <v/>
      </c>
      <c r="I190" s="14">
        <f>WEEKNUM(DCalendário[[#This Row],[Dia]],1)</f>
        <v>23</v>
      </c>
      <c r="J190" s="14" cm="1">
        <f t="array" aca="1" ref="J19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91" spans="1:10" x14ac:dyDescent="0.25">
      <c r="A191" s="1">
        <v>43989</v>
      </c>
      <c r="B191" s="1"/>
      <c r="C191" s="16" t="str">
        <f>IF(DCalendário[[#This Row],[Mês]]="","",IF(DCalendário[[#This Row],[Mês]]=D190,C190+1,IF(AND(D190="",D191=D188),C188+1,1)))</f>
        <v/>
      </c>
      <c r="D191" s="2" t="str">
        <f>IF(DCalendário[[#This Row],[Dia Útil]]="","",(MONTH($B191)))</f>
        <v/>
      </c>
      <c r="E191" s="2">
        <f t="shared" si="2"/>
        <v>2020</v>
      </c>
      <c r="F191" s="2">
        <f>MONTH(DCalendário[[#This Row],[Dia]])</f>
        <v>6</v>
      </c>
      <c r="G191" s="2" t="str">
        <f>MONTH(DCalendário[[#This Row],[Dia]])&amp;" - "&amp;DCalendário[[#This Row],[Ano]]</f>
        <v>6 - 2020</v>
      </c>
      <c r="H191" s="2" t="str">
        <f>IF(DCalendário[[#This Row],[Dia Útil]]="","",DCalendário[[#This Row],[Semana Ano]])</f>
        <v/>
      </c>
      <c r="I191" s="14">
        <f>WEEKNUM(DCalendário[[#This Row],[Dia]],1)</f>
        <v>24</v>
      </c>
      <c r="J191" s="14" cm="1">
        <f t="array" aca="1" ref="J19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92" spans="1:10" x14ac:dyDescent="0.25">
      <c r="A192" s="1">
        <v>43990</v>
      </c>
      <c r="B192" s="1">
        <v>43990</v>
      </c>
      <c r="C192" s="16">
        <f>IF(DCalendário[[#This Row],[Mês]]="","",IF(DCalendário[[#This Row],[Mês]]=D191,C191+1,IF(AND(D191="",D192=D189),C189+1,1)))</f>
        <v>6</v>
      </c>
      <c r="D192" s="2">
        <f>IF(DCalendário[[#This Row],[Dia Útil]]="","",(MONTH($B192)))</f>
        <v>6</v>
      </c>
      <c r="E192" s="2">
        <f t="shared" si="2"/>
        <v>2020</v>
      </c>
      <c r="F192" s="2">
        <f>MONTH(DCalendário[[#This Row],[Dia]])</f>
        <v>6</v>
      </c>
      <c r="G192" s="2" t="str">
        <f>MONTH(DCalendário[[#This Row],[Dia]])&amp;" - "&amp;DCalendário[[#This Row],[Ano]]</f>
        <v>6 - 2020</v>
      </c>
      <c r="H192" s="2">
        <f>IF(DCalendário[[#This Row],[Dia Útil]]="","",DCalendário[[#This Row],[Semana Ano]])</f>
        <v>24</v>
      </c>
      <c r="I192" s="14">
        <f>WEEKNUM(DCalendário[[#This Row],[Dia]],1)</f>
        <v>24</v>
      </c>
      <c r="J192" s="14" cm="1">
        <f t="array" aca="1" ref="J19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93" spans="1:10" x14ac:dyDescent="0.25">
      <c r="A193" s="1">
        <v>43991</v>
      </c>
      <c r="B193" s="1">
        <v>43991</v>
      </c>
      <c r="C193" s="16">
        <f>IF(DCalendário[[#This Row],[Mês]]="","",IF(DCalendário[[#This Row],[Mês]]=D192,C192+1,IF(AND(D192="",D193=D190),C190+1,1)))</f>
        <v>7</v>
      </c>
      <c r="D193" s="2">
        <f>IF(DCalendário[[#This Row],[Dia Útil]]="","",(MONTH($B193)))</f>
        <v>6</v>
      </c>
      <c r="E193" s="2">
        <f t="shared" si="2"/>
        <v>2020</v>
      </c>
      <c r="F193" s="2">
        <f>MONTH(DCalendário[[#This Row],[Dia]])</f>
        <v>6</v>
      </c>
      <c r="G193" s="2" t="str">
        <f>MONTH(DCalendário[[#This Row],[Dia]])&amp;" - "&amp;DCalendário[[#This Row],[Ano]]</f>
        <v>6 - 2020</v>
      </c>
      <c r="H193" s="2">
        <f>IF(DCalendário[[#This Row],[Dia Útil]]="","",DCalendário[[#This Row],[Semana Ano]])</f>
        <v>24</v>
      </c>
      <c r="I193" s="14">
        <f>WEEKNUM(DCalendário[[#This Row],[Dia]],1)</f>
        <v>24</v>
      </c>
      <c r="J193" s="14" cm="1">
        <f t="array" aca="1" ref="J19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94" spans="1:10" x14ac:dyDescent="0.25">
      <c r="A194" s="1">
        <v>43992</v>
      </c>
      <c r="B194" s="1">
        <v>43992</v>
      </c>
      <c r="C194" s="16">
        <f>IF(DCalendário[[#This Row],[Mês]]="","",IF(DCalendário[[#This Row],[Mês]]=D193,C193+1,IF(AND(D193="",D194=D191),C191+1,1)))</f>
        <v>8</v>
      </c>
      <c r="D194" s="2">
        <f>IF(DCalendário[[#This Row],[Dia Útil]]="","",(MONTH($B194)))</f>
        <v>6</v>
      </c>
      <c r="E194" s="2">
        <f t="shared" ref="E194:E257" si="3">YEAR($A194)</f>
        <v>2020</v>
      </c>
      <c r="F194" s="2">
        <f>MONTH(DCalendário[[#This Row],[Dia]])</f>
        <v>6</v>
      </c>
      <c r="G194" s="2" t="str">
        <f>MONTH(DCalendário[[#This Row],[Dia]])&amp;" - "&amp;DCalendário[[#This Row],[Ano]]</f>
        <v>6 - 2020</v>
      </c>
      <c r="H194" s="2">
        <f>IF(DCalendário[[#This Row],[Dia Útil]]="","",DCalendário[[#This Row],[Semana Ano]])</f>
        <v>24</v>
      </c>
      <c r="I194" s="14">
        <f>WEEKNUM(DCalendário[[#This Row],[Dia]],1)</f>
        <v>24</v>
      </c>
      <c r="J194" s="14" cm="1">
        <f t="array" aca="1" ref="J19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95" spans="1:10" x14ac:dyDescent="0.25">
      <c r="A195" s="1">
        <v>43993</v>
      </c>
      <c r="B195" s="1"/>
      <c r="C195" s="16" t="str">
        <f>IF(DCalendário[[#This Row],[Mês]]="","",IF(DCalendário[[#This Row],[Mês]]=D194,C194+1,IF(AND(D194="",D195=D192),C192+1,1)))</f>
        <v/>
      </c>
      <c r="D195" s="2" t="str">
        <f>IF(DCalendário[[#This Row],[Dia Útil]]="","",(MONTH($B195)))</f>
        <v/>
      </c>
      <c r="E195" s="2">
        <f t="shared" si="3"/>
        <v>2020</v>
      </c>
      <c r="F195" s="2">
        <f>MONTH(DCalendário[[#This Row],[Dia]])</f>
        <v>6</v>
      </c>
      <c r="G195" s="2" t="str">
        <f>MONTH(DCalendário[[#This Row],[Dia]])&amp;" - "&amp;DCalendário[[#This Row],[Ano]]</f>
        <v>6 - 2020</v>
      </c>
      <c r="H195" s="2" t="str">
        <f>IF(DCalendário[[#This Row],[Dia Útil]]="","",DCalendário[[#This Row],[Semana Ano]])</f>
        <v/>
      </c>
      <c r="I195" s="14">
        <f>WEEKNUM(DCalendário[[#This Row],[Dia]],1)</f>
        <v>24</v>
      </c>
      <c r="J195" s="14" cm="1">
        <f t="array" aca="1" ref="J19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96" spans="1:10" x14ac:dyDescent="0.25">
      <c r="A196" s="1">
        <v>43994</v>
      </c>
      <c r="B196" s="1">
        <v>43994</v>
      </c>
      <c r="C196" s="16">
        <v>9</v>
      </c>
      <c r="D196" s="2">
        <f>IF(DCalendário[[#This Row],[Dia Útil]]="","",(MONTH($B196)))</f>
        <v>6</v>
      </c>
      <c r="E196" s="2">
        <f t="shared" si="3"/>
        <v>2020</v>
      </c>
      <c r="F196" s="2">
        <f>MONTH(DCalendário[[#This Row],[Dia]])</f>
        <v>6</v>
      </c>
      <c r="G196" s="2" t="str">
        <f>MONTH(DCalendário[[#This Row],[Dia]])&amp;" - "&amp;DCalendário[[#This Row],[Ano]]</f>
        <v>6 - 2020</v>
      </c>
      <c r="H196" s="2">
        <f>IF(DCalendário[[#This Row],[Dia Útil]]="","",DCalendário[[#This Row],[Semana Ano]])</f>
        <v>24</v>
      </c>
      <c r="I196" s="14">
        <f>WEEKNUM(DCalendário[[#This Row],[Dia]],1)</f>
        <v>24</v>
      </c>
      <c r="J196" s="14" cm="1">
        <f t="array" aca="1" ref="J19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97" spans="1:10" x14ac:dyDescent="0.25">
      <c r="A197" s="1">
        <v>43995</v>
      </c>
      <c r="B197" s="1"/>
      <c r="C197" s="16" t="str">
        <f>IF(DCalendário[[#This Row],[Mês]]="","",IF(DCalendário[[#This Row],[Mês]]=D196,C196+1,IF(AND(D196="",D197=D194),C194+1,1)))</f>
        <v/>
      </c>
      <c r="D197" s="2" t="str">
        <f>IF(DCalendário[[#This Row],[Dia Útil]]="","",(MONTH($B197)))</f>
        <v/>
      </c>
      <c r="E197" s="2">
        <f t="shared" si="3"/>
        <v>2020</v>
      </c>
      <c r="F197" s="2">
        <f>MONTH(DCalendário[[#This Row],[Dia]])</f>
        <v>6</v>
      </c>
      <c r="G197" s="2" t="str">
        <f>MONTH(DCalendário[[#This Row],[Dia]])&amp;" - "&amp;DCalendário[[#This Row],[Ano]]</f>
        <v>6 - 2020</v>
      </c>
      <c r="H197" s="2" t="str">
        <f>IF(DCalendário[[#This Row],[Dia Útil]]="","",DCalendário[[#This Row],[Semana Ano]])</f>
        <v/>
      </c>
      <c r="I197" s="14">
        <f>WEEKNUM(DCalendário[[#This Row],[Dia]],1)</f>
        <v>24</v>
      </c>
      <c r="J197" s="14" cm="1">
        <f t="array" aca="1" ref="J19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98" spans="1:10" x14ac:dyDescent="0.25">
      <c r="A198" s="1">
        <v>43996</v>
      </c>
      <c r="B198" s="1"/>
      <c r="C198" s="16" t="str">
        <f>IF(DCalendário[[#This Row],[Mês]]="","",IF(DCalendário[[#This Row],[Mês]]=D197,C197+1,IF(AND(D197="",D198=D195),C195+1,1)))</f>
        <v/>
      </c>
      <c r="D198" s="2" t="str">
        <f>IF(DCalendário[[#This Row],[Dia Útil]]="","",(MONTH($B198)))</f>
        <v/>
      </c>
      <c r="E198" s="2">
        <f t="shared" si="3"/>
        <v>2020</v>
      </c>
      <c r="F198" s="2">
        <f>MONTH(DCalendário[[#This Row],[Dia]])</f>
        <v>6</v>
      </c>
      <c r="G198" s="2" t="str">
        <f>MONTH(DCalendário[[#This Row],[Dia]])&amp;" - "&amp;DCalendário[[#This Row],[Ano]]</f>
        <v>6 - 2020</v>
      </c>
      <c r="H198" s="2" t="str">
        <f>IF(DCalendário[[#This Row],[Dia Útil]]="","",DCalendário[[#This Row],[Semana Ano]])</f>
        <v/>
      </c>
      <c r="I198" s="14">
        <f>WEEKNUM(DCalendário[[#This Row],[Dia]],1)</f>
        <v>25</v>
      </c>
      <c r="J198" s="14" cm="1">
        <f t="array" aca="1" ref="J19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99" spans="1:10" x14ac:dyDescent="0.25">
      <c r="A199" s="1">
        <v>43997</v>
      </c>
      <c r="B199" s="1">
        <v>43997</v>
      </c>
      <c r="C199" s="16">
        <f>IF(DCalendário[[#This Row],[Mês]]="","",IF(DCalendário[[#This Row],[Mês]]=D198,C198+1,IF(AND(D198="",D199=D196),C196+1,1)))</f>
        <v>10</v>
      </c>
      <c r="D199" s="2">
        <f>IF(DCalendário[[#This Row],[Dia Útil]]="","",(MONTH($B199)))</f>
        <v>6</v>
      </c>
      <c r="E199" s="2">
        <f t="shared" si="3"/>
        <v>2020</v>
      </c>
      <c r="F199" s="2">
        <f>MONTH(DCalendário[[#This Row],[Dia]])</f>
        <v>6</v>
      </c>
      <c r="G199" s="2" t="str">
        <f>MONTH(DCalendário[[#This Row],[Dia]])&amp;" - "&amp;DCalendário[[#This Row],[Ano]]</f>
        <v>6 - 2020</v>
      </c>
      <c r="H199" s="2">
        <f>IF(DCalendário[[#This Row],[Dia Útil]]="","",DCalendário[[#This Row],[Semana Ano]])</f>
        <v>25</v>
      </c>
      <c r="I199" s="14">
        <f>WEEKNUM(DCalendário[[#This Row],[Dia]],1)</f>
        <v>25</v>
      </c>
      <c r="J199" s="14" cm="1">
        <f t="array" aca="1" ref="J19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00" spans="1:10" x14ac:dyDescent="0.25">
      <c r="A200" s="1">
        <v>43998</v>
      </c>
      <c r="B200" s="1">
        <v>43998</v>
      </c>
      <c r="C200" s="16">
        <f>IF(DCalendário[[#This Row],[Mês]]="","",IF(DCalendário[[#This Row],[Mês]]=D199,C199+1,IF(AND(D199="",D200=D197),C197+1,1)))</f>
        <v>11</v>
      </c>
      <c r="D200" s="2">
        <f>IF(DCalendário[[#This Row],[Dia Útil]]="","",(MONTH($B200)))</f>
        <v>6</v>
      </c>
      <c r="E200" s="2">
        <f t="shared" si="3"/>
        <v>2020</v>
      </c>
      <c r="F200" s="2">
        <f>MONTH(DCalendário[[#This Row],[Dia]])</f>
        <v>6</v>
      </c>
      <c r="G200" s="2" t="str">
        <f>MONTH(DCalendário[[#This Row],[Dia]])&amp;" - "&amp;DCalendário[[#This Row],[Ano]]</f>
        <v>6 - 2020</v>
      </c>
      <c r="H200" s="2">
        <f>IF(DCalendário[[#This Row],[Dia Útil]]="","",DCalendário[[#This Row],[Semana Ano]])</f>
        <v>25</v>
      </c>
      <c r="I200" s="14">
        <f>WEEKNUM(DCalendário[[#This Row],[Dia]],1)</f>
        <v>25</v>
      </c>
      <c r="J200" s="14" cm="1">
        <f t="array" aca="1" ref="J20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01" spans="1:10" x14ac:dyDescent="0.25">
      <c r="A201" s="1">
        <v>43999</v>
      </c>
      <c r="B201" s="1">
        <v>43999</v>
      </c>
      <c r="C201" s="16">
        <f>IF(DCalendário[[#This Row],[Mês]]="","",IF(DCalendário[[#This Row],[Mês]]=D200,C200+1,IF(AND(D200="",D201=D198),C198+1,1)))</f>
        <v>12</v>
      </c>
      <c r="D201" s="2">
        <f>IF(DCalendário[[#This Row],[Dia Útil]]="","",(MONTH($B201)))</f>
        <v>6</v>
      </c>
      <c r="E201" s="2">
        <f t="shared" si="3"/>
        <v>2020</v>
      </c>
      <c r="F201" s="2">
        <f>MONTH(DCalendário[[#This Row],[Dia]])</f>
        <v>6</v>
      </c>
      <c r="G201" s="2" t="str">
        <f>MONTH(DCalendário[[#This Row],[Dia]])&amp;" - "&amp;DCalendário[[#This Row],[Ano]]</f>
        <v>6 - 2020</v>
      </c>
      <c r="H201" s="2">
        <f>IF(DCalendário[[#This Row],[Dia Útil]]="","",DCalendário[[#This Row],[Semana Ano]])</f>
        <v>25</v>
      </c>
      <c r="I201" s="14">
        <f>WEEKNUM(DCalendário[[#This Row],[Dia]],1)</f>
        <v>25</v>
      </c>
      <c r="J201" s="14" cm="1">
        <f t="array" aca="1" ref="J20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02" spans="1:10" x14ac:dyDescent="0.25">
      <c r="A202" s="1">
        <v>44000</v>
      </c>
      <c r="B202" s="1">
        <v>44000</v>
      </c>
      <c r="C202" s="16">
        <f>IF(DCalendário[[#This Row],[Mês]]="","",IF(DCalendário[[#This Row],[Mês]]=D201,C201+1,IF(AND(D201="",D202=D199),C199+1,1)))</f>
        <v>13</v>
      </c>
      <c r="D202" s="2">
        <f>IF(DCalendário[[#This Row],[Dia Útil]]="","",(MONTH($B202)))</f>
        <v>6</v>
      </c>
      <c r="E202" s="2">
        <f t="shared" si="3"/>
        <v>2020</v>
      </c>
      <c r="F202" s="2">
        <f>MONTH(DCalendário[[#This Row],[Dia]])</f>
        <v>6</v>
      </c>
      <c r="G202" s="2" t="str">
        <f>MONTH(DCalendário[[#This Row],[Dia]])&amp;" - "&amp;DCalendário[[#This Row],[Ano]]</f>
        <v>6 - 2020</v>
      </c>
      <c r="H202" s="2">
        <f>IF(DCalendário[[#This Row],[Dia Útil]]="","",DCalendário[[#This Row],[Semana Ano]])</f>
        <v>25</v>
      </c>
      <c r="I202" s="14">
        <f>WEEKNUM(DCalendário[[#This Row],[Dia]],1)</f>
        <v>25</v>
      </c>
      <c r="J202" s="14" cm="1">
        <f t="array" aca="1" ref="J20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03" spans="1:10" x14ac:dyDescent="0.25">
      <c r="A203" s="1">
        <v>44001</v>
      </c>
      <c r="B203" s="1">
        <v>44001</v>
      </c>
      <c r="C203" s="16">
        <f>IF(DCalendário[[#This Row],[Mês]]="","",IF(DCalendário[[#This Row],[Mês]]=D202,C202+1,IF(AND(D202="",D203=D200),C200+1,1)))</f>
        <v>14</v>
      </c>
      <c r="D203" s="2">
        <f>IF(DCalendário[[#This Row],[Dia Útil]]="","",(MONTH($B203)))</f>
        <v>6</v>
      </c>
      <c r="E203" s="2">
        <f t="shared" si="3"/>
        <v>2020</v>
      </c>
      <c r="F203" s="2">
        <f>MONTH(DCalendário[[#This Row],[Dia]])</f>
        <v>6</v>
      </c>
      <c r="G203" s="2" t="str">
        <f>MONTH(DCalendário[[#This Row],[Dia]])&amp;" - "&amp;DCalendário[[#This Row],[Ano]]</f>
        <v>6 - 2020</v>
      </c>
      <c r="H203" s="2">
        <f>IF(DCalendário[[#This Row],[Dia Útil]]="","",DCalendário[[#This Row],[Semana Ano]])</f>
        <v>25</v>
      </c>
      <c r="I203" s="14">
        <f>WEEKNUM(DCalendário[[#This Row],[Dia]],1)</f>
        <v>25</v>
      </c>
      <c r="J203" s="14" cm="1">
        <f t="array" aca="1" ref="J20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04" spans="1:10" x14ac:dyDescent="0.25">
      <c r="A204" s="1">
        <v>44002</v>
      </c>
      <c r="B204" s="1"/>
      <c r="C204" s="16" t="str">
        <f>IF(DCalendário[[#This Row],[Mês]]="","",IF(DCalendário[[#This Row],[Mês]]=D203,C203+1,IF(AND(D203="",D204=D201),C201+1,1)))</f>
        <v/>
      </c>
      <c r="D204" s="2" t="str">
        <f>IF(DCalendário[[#This Row],[Dia Útil]]="","",(MONTH($B204)))</f>
        <v/>
      </c>
      <c r="E204" s="2">
        <f t="shared" si="3"/>
        <v>2020</v>
      </c>
      <c r="F204" s="2">
        <f>MONTH(DCalendário[[#This Row],[Dia]])</f>
        <v>6</v>
      </c>
      <c r="G204" s="2" t="str">
        <f>MONTH(DCalendário[[#This Row],[Dia]])&amp;" - "&amp;DCalendário[[#This Row],[Ano]]</f>
        <v>6 - 2020</v>
      </c>
      <c r="H204" s="2" t="str">
        <f>IF(DCalendário[[#This Row],[Dia Útil]]="","",DCalendário[[#This Row],[Semana Ano]])</f>
        <v/>
      </c>
      <c r="I204" s="14">
        <f>WEEKNUM(DCalendário[[#This Row],[Dia]],1)</f>
        <v>25</v>
      </c>
      <c r="J204" s="14" cm="1">
        <f t="array" aca="1" ref="J20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05" spans="1:10" x14ac:dyDescent="0.25">
      <c r="A205" s="1">
        <v>44003</v>
      </c>
      <c r="B205" s="1"/>
      <c r="C205" s="16" t="str">
        <f>IF(DCalendário[[#This Row],[Mês]]="","",IF(DCalendário[[#This Row],[Mês]]=D204,C204+1,IF(AND(D204="",D205=D202),C202+1,1)))</f>
        <v/>
      </c>
      <c r="D205" s="2" t="str">
        <f>IF(DCalendário[[#This Row],[Dia Útil]]="","",(MONTH($B205)))</f>
        <v/>
      </c>
      <c r="E205" s="2">
        <f t="shared" si="3"/>
        <v>2020</v>
      </c>
      <c r="F205" s="2">
        <f>MONTH(DCalendário[[#This Row],[Dia]])</f>
        <v>6</v>
      </c>
      <c r="G205" s="2" t="str">
        <f>MONTH(DCalendário[[#This Row],[Dia]])&amp;" - "&amp;DCalendário[[#This Row],[Ano]]</f>
        <v>6 - 2020</v>
      </c>
      <c r="H205" s="2" t="str">
        <f>IF(DCalendário[[#This Row],[Dia Útil]]="","",DCalendário[[#This Row],[Semana Ano]])</f>
        <v/>
      </c>
      <c r="I205" s="14">
        <f>WEEKNUM(DCalendário[[#This Row],[Dia]],1)</f>
        <v>26</v>
      </c>
      <c r="J205" s="14" cm="1">
        <f t="array" aca="1" ref="J20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06" spans="1:10" x14ac:dyDescent="0.25">
      <c r="A206" s="1">
        <v>44004</v>
      </c>
      <c r="B206" s="1">
        <v>44004</v>
      </c>
      <c r="C206" s="16">
        <f>IF(DCalendário[[#This Row],[Mês]]="","",IF(DCalendário[[#This Row],[Mês]]=D205,C205+1,IF(AND(D205="",D206=D203),C203+1,1)))</f>
        <v>15</v>
      </c>
      <c r="D206" s="2">
        <f>IF(DCalendário[[#This Row],[Dia Útil]]="","",(MONTH($B206)))</f>
        <v>6</v>
      </c>
      <c r="E206" s="2">
        <f t="shared" si="3"/>
        <v>2020</v>
      </c>
      <c r="F206" s="2">
        <f>MONTH(DCalendário[[#This Row],[Dia]])</f>
        <v>6</v>
      </c>
      <c r="G206" s="2" t="str">
        <f>MONTH(DCalendário[[#This Row],[Dia]])&amp;" - "&amp;DCalendário[[#This Row],[Ano]]</f>
        <v>6 - 2020</v>
      </c>
      <c r="H206" s="2">
        <f>IF(DCalendário[[#This Row],[Dia Útil]]="","",DCalendário[[#This Row],[Semana Ano]])</f>
        <v>26</v>
      </c>
      <c r="I206" s="14">
        <f>WEEKNUM(DCalendário[[#This Row],[Dia]],1)</f>
        <v>26</v>
      </c>
      <c r="J206" s="14" cm="1">
        <f t="array" aca="1" ref="J20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07" spans="1:10" x14ac:dyDescent="0.25">
      <c r="A207" s="1">
        <v>44005</v>
      </c>
      <c r="B207" s="1">
        <v>44005</v>
      </c>
      <c r="C207" s="16">
        <f>IF(DCalendário[[#This Row],[Mês]]="","",IF(DCalendário[[#This Row],[Mês]]=D206,C206+1,IF(AND(D206="",D207=D204),C204+1,1)))</f>
        <v>16</v>
      </c>
      <c r="D207" s="2">
        <f>IF(DCalendário[[#This Row],[Dia Útil]]="","",(MONTH($B207)))</f>
        <v>6</v>
      </c>
      <c r="E207" s="2">
        <f t="shared" si="3"/>
        <v>2020</v>
      </c>
      <c r="F207" s="2">
        <f>MONTH(DCalendário[[#This Row],[Dia]])</f>
        <v>6</v>
      </c>
      <c r="G207" s="2" t="str">
        <f>MONTH(DCalendário[[#This Row],[Dia]])&amp;" - "&amp;DCalendário[[#This Row],[Ano]]</f>
        <v>6 - 2020</v>
      </c>
      <c r="H207" s="2">
        <f>IF(DCalendário[[#This Row],[Dia Útil]]="","",DCalendário[[#This Row],[Semana Ano]])</f>
        <v>26</v>
      </c>
      <c r="I207" s="14">
        <f>WEEKNUM(DCalendário[[#This Row],[Dia]],1)</f>
        <v>26</v>
      </c>
      <c r="J207" s="14" cm="1">
        <f t="array" aca="1" ref="J20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08" spans="1:10" x14ac:dyDescent="0.25">
      <c r="A208" s="1">
        <v>44006</v>
      </c>
      <c r="B208" s="1">
        <v>44006</v>
      </c>
      <c r="C208" s="16">
        <f>IF(DCalendário[[#This Row],[Mês]]="","",IF(DCalendário[[#This Row],[Mês]]=D207,C207+1,IF(AND(D207="",D208=D205),C205+1,1)))</f>
        <v>17</v>
      </c>
      <c r="D208" s="2">
        <f>IF(DCalendário[[#This Row],[Dia Útil]]="","",(MONTH($B208)))</f>
        <v>6</v>
      </c>
      <c r="E208" s="2">
        <f t="shared" si="3"/>
        <v>2020</v>
      </c>
      <c r="F208" s="2">
        <f>MONTH(DCalendário[[#This Row],[Dia]])</f>
        <v>6</v>
      </c>
      <c r="G208" s="2" t="str">
        <f>MONTH(DCalendário[[#This Row],[Dia]])&amp;" - "&amp;DCalendário[[#This Row],[Ano]]</f>
        <v>6 - 2020</v>
      </c>
      <c r="H208" s="2">
        <f>IF(DCalendário[[#This Row],[Dia Útil]]="","",DCalendário[[#This Row],[Semana Ano]])</f>
        <v>26</v>
      </c>
      <c r="I208" s="14">
        <f>WEEKNUM(DCalendário[[#This Row],[Dia]],1)</f>
        <v>26</v>
      </c>
      <c r="J208" s="14" cm="1">
        <f t="array" aca="1" ref="J20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09" spans="1:10" x14ac:dyDescent="0.25">
      <c r="A209" s="1">
        <v>44007</v>
      </c>
      <c r="B209" s="1">
        <v>44007</v>
      </c>
      <c r="C209" s="16">
        <f>IF(DCalendário[[#This Row],[Mês]]="","",IF(DCalendário[[#This Row],[Mês]]=D208,C208+1,IF(AND(D208="",D209=D206),C206+1,1)))</f>
        <v>18</v>
      </c>
      <c r="D209" s="2">
        <f>IF(DCalendário[[#This Row],[Dia Útil]]="","",(MONTH($B209)))</f>
        <v>6</v>
      </c>
      <c r="E209" s="2">
        <f t="shared" si="3"/>
        <v>2020</v>
      </c>
      <c r="F209" s="2">
        <f>MONTH(DCalendário[[#This Row],[Dia]])</f>
        <v>6</v>
      </c>
      <c r="G209" s="2" t="str">
        <f>MONTH(DCalendário[[#This Row],[Dia]])&amp;" - "&amp;DCalendário[[#This Row],[Ano]]</f>
        <v>6 - 2020</v>
      </c>
      <c r="H209" s="2">
        <f>IF(DCalendário[[#This Row],[Dia Útil]]="","",DCalendário[[#This Row],[Semana Ano]])</f>
        <v>26</v>
      </c>
      <c r="I209" s="14">
        <f>WEEKNUM(DCalendário[[#This Row],[Dia]],1)</f>
        <v>26</v>
      </c>
      <c r="J209" s="14" cm="1">
        <f t="array" aca="1" ref="J20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10" spans="1:10" x14ac:dyDescent="0.25">
      <c r="A210" s="1">
        <v>44008</v>
      </c>
      <c r="B210" s="1">
        <v>44008</v>
      </c>
      <c r="C210" s="16">
        <f>IF(DCalendário[[#This Row],[Mês]]="","",IF(DCalendário[[#This Row],[Mês]]=D209,C209+1,IF(AND(D209="",D210=D207),C207+1,1)))</f>
        <v>19</v>
      </c>
      <c r="D210" s="2">
        <f>IF(DCalendário[[#This Row],[Dia Útil]]="","",(MONTH($B210)))</f>
        <v>6</v>
      </c>
      <c r="E210" s="2">
        <f t="shared" si="3"/>
        <v>2020</v>
      </c>
      <c r="F210" s="2">
        <f>MONTH(DCalendário[[#This Row],[Dia]])</f>
        <v>6</v>
      </c>
      <c r="G210" s="2" t="str">
        <f>MONTH(DCalendário[[#This Row],[Dia]])&amp;" - "&amp;DCalendário[[#This Row],[Ano]]</f>
        <v>6 - 2020</v>
      </c>
      <c r="H210" s="2">
        <f>IF(DCalendário[[#This Row],[Dia Útil]]="","",DCalendário[[#This Row],[Semana Ano]])</f>
        <v>26</v>
      </c>
      <c r="I210" s="14">
        <f>WEEKNUM(DCalendário[[#This Row],[Dia]],1)</f>
        <v>26</v>
      </c>
      <c r="J210" s="14" cm="1">
        <f t="array" aca="1" ref="J21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11" spans="1:10" x14ac:dyDescent="0.25">
      <c r="A211" s="1">
        <v>44009</v>
      </c>
      <c r="B211" s="1"/>
      <c r="C211" s="16" t="str">
        <f>IF(DCalendário[[#This Row],[Mês]]="","",IF(DCalendário[[#This Row],[Mês]]=D210,C210+1,IF(AND(D210="",D211=D208),C208+1,1)))</f>
        <v/>
      </c>
      <c r="D211" s="2" t="str">
        <f>IF(DCalendário[[#This Row],[Dia Útil]]="","",(MONTH($B211)))</f>
        <v/>
      </c>
      <c r="E211" s="2">
        <f t="shared" si="3"/>
        <v>2020</v>
      </c>
      <c r="F211" s="2">
        <f>MONTH(DCalendário[[#This Row],[Dia]])</f>
        <v>6</v>
      </c>
      <c r="G211" s="2" t="str">
        <f>MONTH(DCalendário[[#This Row],[Dia]])&amp;" - "&amp;DCalendário[[#This Row],[Ano]]</f>
        <v>6 - 2020</v>
      </c>
      <c r="H211" s="2" t="str">
        <f>IF(DCalendário[[#This Row],[Dia Útil]]="","",DCalendário[[#This Row],[Semana Ano]])</f>
        <v/>
      </c>
      <c r="I211" s="14">
        <f>WEEKNUM(DCalendário[[#This Row],[Dia]],1)</f>
        <v>26</v>
      </c>
      <c r="J211" s="14" cm="1">
        <f t="array" aca="1" ref="J21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12" spans="1:10" x14ac:dyDescent="0.25">
      <c r="A212" s="1">
        <v>44010</v>
      </c>
      <c r="B212" s="1"/>
      <c r="C212" s="16" t="str">
        <f>IF(DCalendário[[#This Row],[Mês]]="","",IF(DCalendário[[#This Row],[Mês]]=D211,C211+1,IF(AND(D211="",D212=D209),C209+1,1)))</f>
        <v/>
      </c>
      <c r="D212" s="2" t="str">
        <f>IF(DCalendário[[#This Row],[Dia Útil]]="","",(MONTH($B212)))</f>
        <v/>
      </c>
      <c r="E212" s="2">
        <f t="shared" si="3"/>
        <v>2020</v>
      </c>
      <c r="F212" s="2">
        <f>MONTH(DCalendário[[#This Row],[Dia]])</f>
        <v>6</v>
      </c>
      <c r="G212" s="2" t="str">
        <f>MONTH(DCalendário[[#This Row],[Dia]])&amp;" - "&amp;DCalendário[[#This Row],[Ano]]</f>
        <v>6 - 2020</v>
      </c>
      <c r="H212" s="2" t="str">
        <f>IF(DCalendário[[#This Row],[Dia Útil]]="","",DCalendário[[#This Row],[Semana Ano]])</f>
        <v/>
      </c>
      <c r="I212" s="14">
        <f>WEEKNUM(DCalendário[[#This Row],[Dia]],1)</f>
        <v>27</v>
      </c>
      <c r="J212" s="14" cm="1">
        <f t="array" aca="1" ref="J21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13" spans="1:10" x14ac:dyDescent="0.25">
      <c r="A213" s="1">
        <v>44011</v>
      </c>
      <c r="B213" s="1">
        <v>44011</v>
      </c>
      <c r="C213" s="16">
        <f>IF(DCalendário[[#This Row],[Mês]]="","",IF(DCalendário[[#This Row],[Mês]]=D212,C212+1,IF(AND(D212="",D213=D210),C210+1,1)))</f>
        <v>20</v>
      </c>
      <c r="D213" s="2">
        <f>IF(DCalendário[[#This Row],[Dia Útil]]="","",(MONTH($B213)))</f>
        <v>6</v>
      </c>
      <c r="E213" s="2">
        <f t="shared" si="3"/>
        <v>2020</v>
      </c>
      <c r="F213" s="2">
        <f>MONTH(DCalendário[[#This Row],[Dia]])</f>
        <v>6</v>
      </c>
      <c r="G213" s="2" t="str">
        <f>MONTH(DCalendário[[#This Row],[Dia]])&amp;" - "&amp;DCalendário[[#This Row],[Ano]]</f>
        <v>6 - 2020</v>
      </c>
      <c r="H213" s="2">
        <f>IF(DCalendário[[#This Row],[Dia Útil]]="","",DCalendário[[#This Row],[Semana Ano]])</f>
        <v>27</v>
      </c>
      <c r="I213" s="14">
        <f>WEEKNUM(DCalendário[[#This Row],[Dia]],1)</f>
        <v>27</v>
      </c>
      <c r="J213" s="14" cm="1">
        <f t="array" aca="1" ref="J21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14" spans="1:10" x14ac:dyDescent="0.25">
      <c r="A214" s="1">
        <v>44012</v>
      </c>
      <c r="B214" s="1">
        <v>44012</v>
      </c>
      <c r="C214" s="16">
        <f>IF(DCalendário[[#This Row],[Mês]]="","",IF(DCalendário[[#This Row],[Mês]]=D213,C213+1,IF(AND(D213="",D214=D211),C211+1,1)))</f>
        <v>21</v>
      </c>
      <c r="D214" s="2">
        <f>IF(DCalendário[[#This Row],[Dia Útil]]="","",(MONTH($B214)))</f>
        <v>6</v>
      </c>
      <c r="E214" s="2">
        <f t="shared" si="3"/>
        <v>2020</v>
      </c>
      <c r="F214" s="2">
        <f>MONTH(DCalendário[[#This Row],[Dia]])</f>
        <v>6</v>
      </c>
      <c r="G214" s="2" t="str">
        <f>MONTH(DCalendário[[#This Row],[Dia]])&amp;" - "&amp;DCalendário[[#This Row],[Ano]]</f>
        <v>6 - 2020</v>
      </c>
      <c r="H214" s="2">
        <f>IF(DCalendário[[#This Row],[Dia Útil]]="","",DCalendário[[#This Row],[Semana Ano]])</f>
        <v>27</v>
      </c>
      <c r="I214" s="14">
        <f>WEEKNUM(DCalendário[[#This Row],[Dia]],1)</f>
        <v>27</v>
      </c>
      <c r="J214" s="14" cm="1">
        <f t="array" aca="1" ref="J21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15" spans="1:10" x14ac:dyDescent="0.25">
      <c r="A215" s="1">
        <v>44013</v>
      </c>
      <c r="B215" s="1">
        <v>44013</v>
      </c>
      <c r="C215" s="16">
        <f>IF(DCalendário[[#This Row],[Mês]]="","",IF(DCalendário[[#This Row],[Mês]]=D214,C214+1,IF(AND(D214="",D215=D212),C212+1,1)))</f>
        <v>1</v>
      </c>
      <c r="D215" s="2">
        <f>IF(DCalendário[[#This Row],[Dia Útil]]="","",(MONTH($B215)))</f>
        <v>7</v>
      </c>
      <c r="E215" s="2">
        <f t="shared" si="3"/>
        <v>2020</v>
      </c>
      <c r="F215" s="2">
        <f>MONTH(DCalendário[[#This Row],[Dia]])</f>
        <v>7</v>
      </c>
      <c r="G215" s="2" t="str">
        <f>MONTH(DCalendário[[#This Row],[Dia]])&amp;" - "&amp;DCalendário[[#This Row],[Ano]]</f>
        <v>7 - 2020</v>
      </c>
      <c r="H215" s="2">
        <f>IF(DCalendário[[#This Row],[Dia Útil]]="","",DCalendário[[#This Row],[Semana Ano]])</f>
        <v>27</v>
      </c>
      <c r="I215" s="14">
        <f>WEEKNUM(DCalendário[[#This Row],[Dia]],1)</f>
        <v>27</v>
      </c>
      <c r="J215" s="14" cm="1">
        <f t="array" aca="1" ref="J21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16" spans="1:10" x14ac:dyDescent="0.25">
      <c r="A216" s="1">
        <v>44014</v>
      </c>
      <c r="B216" s="1">
        <v>44014</v>
      </c>
      <c r="C216" s="16">
        <f>IF(DCalendário[[#This Row],[Mês]]="","",IF(DCalendário[[#This Row],[Mês]]=D215,C215+1,IF(AND(D215="",D216=D213),C213+1,1)))</f>
        <v>2</v>
      </c>
      <c r="D216" s="2">
        <f>IF(DCalendário[[#This Row],[Dia Útil]]="","",(MONTH($B216)))</f>
        <v>7</v>
      </c>
      <c r="E216" s="2">
        <f t="shared" si="3"/>
        <v>2020</v>
      </c>
      <c r="F216" s="2">
        <f>MONTH(DCalendário[[#This Row],[Dia]])</f>
        <v>7</v>
      </c>
      <c r="G216" s="2" t="str">
        <f>MONTH(DCalendário[[#This Row],[Dia]])&amp;" - "&amp;DCalendário[[#This Row],[Ano]]</f>
        <v>7 - 2020</v>
      </c>
      <c r="H216" s="2">
        <f>IF(DCalendário[[#This Row],[Dia Útil]]="","",DCalendário[[#This Row],[Semana Ano]])</f>
        <v>27</v>
      </c>
      <c r="I216" s="14">
        <f>WEEKNUM(DCalendário[[#This Row],[Dia]],1)</f>
        <v>27</v>
      </c>
      <c r="J216" s="14" cm="1">
        <f t="array" aca="1" ref="J21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17" spans="1:10" x14ac:dyDescent="0.25">
      <c r="A217" s="1">
        <v>44015</v>
      </c>
      <c r="B217" s="1">
        <v>44015</v>
      </c>
      <c r="C217" s="16">
        <f>IF(DCalendário[[#This Row],[Mês]]="","",IF(DCalendário[[#This Row],[Mês]]=D216,C216+1,IF(AND(D216="",D217=D214),C214+1,1)))</f>
        <v>3</v>
      </c>
      <c r="D217" s="2">
        <f>IF(DCalendário[[#This Row],[Dia Útil]]="","",(MONTH($B217)))</f>
        <v>7</v>
      </c>
      <c r="E217" s="2">
        <f t="shared" si="3"/>
        <v>2020</v>
      </c>
      <c r="F217" s="2">
        <f>MONTH(DCalendário[[#This Row],[Dia]])</f>
        <v>7</v>
      </c>
      <c r="G217" s="2" t="str">
        <f>MONTH(DCalendário[[#This Row],[Dia]])&amp;" - "&amp;DCalendário[[#This Row],[Ano]]</f>
        <v>7 - 2020</v>
      </c>
      <c r="H217" s="2">
        <f>IF(DCalendário[[#This Row],[Dia Útil]]="","",DCalendário[[#This Row],[Semana Ano]])</f>
        <v>27</v>
      </c>
      <c r="I217" s="14">
        <f>WEEKNUM(DCalendário[[#This Row],[Dia]],1)</f>
        <v>27</v>
      </c>
      <c r="J217" s="14" cm="1">
        <f t="array" aca="1" ref="J21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18" spans="1:10" x14ac:dyDescent="0.25">
      <c r="A218" s="1">
        <v>44016</v>
      </c>
      <c r="B218" s="1"/>
      <c r="C218" s="16" t="str">
        <f>IF(DCalendário[[#This Row],[Mês]]="","",IF(DCalendário[[#This Row],[Mês]]=D217,C217+1,IF(AND(D217="",D218=D215),C215+1,1)))</f>
        <v/>
      </c>
      <c r="D218" s="2" t="str">
        <f>IF(DCalendário[[#This Row],[Dia Útil]]="","",(MONTH($B218)))</f>
        <v/>
      </c>
      <c r="E218" s="2">
        <f t="shared" si="3"/>
        <v>2020</v>
      </c>
      <c r="F218" s="2">
        <f>MONTH(DCalendário[[#This Row],[Dia]])</f>
        <v>7</v>
      </c>
      <c r="G218" s="2" t="str">
        <f>MONTH(DCalendário[[#This Row],[Dia]])&amp;" - "&amp;DCalendário[[#This Row],[Ano]]</f>
        <v>7 - 2020</v>
      </c>
      <c r="H218" s="2" t="str">
        <f>IF(DCalendário[[#This Row],[Dia Útil]]="","",DCalendário[[#This Row],[Semana Ano]])</f>
        <v/>
      </c>
      <c r="I218" s="14">
        <f>WEEKNUM(DCalendário[[#This Row],[Dia]],1)</f>
        <v>27</v>
      </c>
      <c r="J218" s="14" cm="1">
        <f t="array" aca="1" ref="J21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19" spans="1:10" x14ac:dyDescent="0.25">
      <c r="A219" s="1">
        <v>44017</v>
      </c>
      <c r="B219" s="1"/>
      <c r="C219" s="16" t="str">
        <f>IF(DCalendário[[#This Row],[Mês]]="","",IF(DCalendário[[#This Row],[Mês]]=D218,C218+1,IF(AND(D218="",D219=D216),C216+1,1)))</f>
        <v/>
      </c>
      <c r="D219" s="2" t="str">
        <f>IF(DCalendário[[#This Row],[Dia Útil]]="","",(MONTH($B219)))</f>
        <v/>
      </c>
      <c r="E219" s="2">
        <f t="shared" si="3"/>
        <v>2020</v>
      </c>
      <c r="F219" s="2">
        <f>MONTH(DCalendário[[#This Row],[Dia]])</f>
        <v>7</v>
      </c>
      <c r="G219" s="2" t="str">
        <f>MONTH(DCalendário[[#This Row],[Dia]])&amp;" - "&amp;DCalendário[[#This Row],[Ano]]</f>
        <v>7 - 2020</v>
      </c>
      <c r="H219" s="2" t="str">
        <f>IF(DCalendário[[#This Row],[Dia Útil]]="","",DCalendário[[#This Row],[Semana Ano]])</f>
        <v/>
      </c>
      <c r="I219" s="14">
        <f>WEEKNUM(DCalendário[[#This Row],[Dia]],1)</f>
        <v>28</v>
      </c>
      <c r="J219" s="14" cm="1">
        <f t="array" aca="1" ref="J21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20" spans="1:10" x14ac:dyDescent="0.25">
      <c r="A220" s="1">
        <v>44018</v>
      </c>
      <c r="B220" s="1">
        <v>44018</v>
      </c>
      <c r="C220" s="16">
        <f>IF(DCalendário[[#This Row],[Mês]]="","",IF(DCalendário[[#This Row],[Mês]]=D219,C219+1,IF(AND(D219="",D220=D217),C217+1,1)))</f>
        <v>4</v>
      </c>
      <c r="D220" s="2">
        <f>IF(DCalendário[[#This Row],[Dia Útil]]="","",(MONTH($B220)))</f>
        <v>7</v>
      </c>
      <c r="E220" s="2">
        <f t="shared" si="3"/>
        <v>2020</v>
      </c>
      <c r="F220" s="2">
        <f>MONTH(DCalendário[[#This Row],[Dia]])</f>
        <v>7</v>
      </c>
      <c r="G220" s="2" t="str">
        <f>MONTH(DCalendário[[#This Row],[Dia]])&amp;" - "&amp;DCalendário[[#This Row],[Ano]]</f>
        <v>7 - 2020</v>
      </c>
      <c r="H220" s="2">
        <f>IF(DCalendário[[#This Row],[Dia Útil]]="","",DCalendário[[#This Row],[Semana Ano]])</f>
        <v>28</v>
      </c>
      <c r="I220" s="14">
        <f>WEEKNUM(DCalendário[[#This Row],[Dia]],1)</f>
        <v>28</v>
      </c>
      <c r="J220" s="14" cm="1">
        <f t="array" aca="1" ref="J22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21" spans="1:10" x14ac:dyDescent="0.25">
      <c r="A221" s="1">
        <v>44019</v>
      </c>
      <c r="B221" s="1">
        <v>44019</v>
      </c>
      <c r="C221" s="16">
        <f>IF(DCalendário[[#This Row],[Mês]]="","",IF(DCalendário[[#This Row],[Mês]]=D220,C220+1,IF(AND(D220="",D221=D218),C218+1,1)))</f>
        <v>5</v>
      </c>
      <c r="D221" s="2">
        <f>IF(DCalendário[[#This Row],[Dia Útil]]="","",(MONTH($B221)))</f>
        <v>7</v>
      </c>
      <c r="E221" s="2">
        <f t="shared" si="3"/>
        <v>2020</v>
      </c>
      <c r="F221" s="2">
        <f>MONTH(DCalendário[[#This Row],[Dia]])</f>
        <v>7</v>
      </c>
      <c r="G221" s="2" t="str">
        <f>MONTH(DCalendário[[#This Row],[Dia]])&amp;" - "&amp;DCalendário[[#This Row],[Ano]]</f>
        <v>7 - 2020</v>
      </c>
      <c r="H221" s="2">
        <f>IF(DCalendário[[#This Row],[Dia Útil]]="","",DCalendário[[#This Row],[Semana Ano]])</f>
        <v>28</v>
      </c>
      <c r="I221" s="14">
        <f>WEEKNUM(DCalendário[[#This Row],[Dia]],1)</f>
        <v>28</v>
      </c>
      <c r="J221" s="14" cm="1">
        <f t="array" aca="1" ref="J22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22" spans="1:10" x14ac:dyDescent="0.25">
      <c r="A222" s="1">
        <v>44020</v>
      </c>
      <c r="B222" s="1">
        <v>44020</v>
      </c>
      <c r="C222" s="16">
        <f>IF(DCalendário[[#This Row],[Mês]]="","",IF(DCalendário[[#This Row],[Mês]]=D221,C221+1,IF(AND(D221="",D222=D219),C219+1,1)))</f>
        <v>6</v>
      </c>
      <c r="D222" s="2">
        <f>IF(DCalendário[[#This Row],[Dia Útil]]="","",(MONTH($B222)))</f>
        <v>7</v>
      </c>
      <c r="E222" s="2">
        <f t="shared" si="3"/>
        <v>2020</v>
      </c>
      <c r="F222" s="2">
        <f>MONTH(DCalendário[[#This Row],[Dia]])</f>
        <v>7</v>
      </c>
      <c r="G222" s="2" t="str">
        <f>MONTH(DCalendário[[#This Row],[Dia]])&amp;" - "&amp;DCalendário[[#This Row],[Ano]]</f>
        <v>7 - 2020</v>
      </c>
      <c r="H222" s="2">
        <f>IF(DCalendário[[#This Row],[Dia Útil]]="","",DCalendário[[#This Row],[Semana Ano]])</f>
        <v>28</v>
      </c>
      <c r="I222" s="14">
        <f>WEEKNUM(DCalendário[[#This Row],[Dia]],1)</f>
        <v>28</v>
      </c>
      <c r="J222" s="14" cm="1">
        <f t="array" aca="1" ref="J22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23" spans="1:10" x14ac:dyDescent="0.25">
      <c r="A223" s="1">
        <v>44021</v>
      </c>
      <c r="B223" s="1">
        <v>44021</v>
      </c>
      <c r="C223" s="16">
        <f>IF(DCalendário[[#This Row],[Mês]]="","",IF(DCalendário[[#This Row],[Mês]]=D222,C222+1,IF(AND(D222="",D223=D220),C220+1,1)))</f>
        <v>7</v>
      </c>
      <c r="D223" s="2">
        <f>IF(DCalendário[[#This Row],[Dia Útil]]="","",(MONTH($B223)))</f>
        <v>7</v>
      </c>
      <c r="E223" s="2">
        <f t="shared" si="3"/>
        <v>2020</v>
      </c>
      <c r="F223" s="2">
        <f>MONTH(DCalendário[[#This Row],[Dia]])</f>
        <v>7</v>
      </c>
      <c r="G223" s="2" t="str">
        <f>MONTH(DCalendário[[#This Row],[Dia]])&amp;" - "&amp;DCalendário[[#This Row],[Ano]]</f>
        <v>7 - 2020</v>
      </c>
      <c r="H223" s="2">
        <f>IF(DCalendário[[#This Row],[Dia Útil]]="","",DCalendário[[#This Row],[Semana Ano]])</f>
        <v>28</v>
      </c>
      <c r="I223" s="14">
        <f>WEEKNUM(DCalendário[[#This Row],[Dia]],1)</f>
        <v>28</v>
      </c>
      <c r="J223" s="14" cm="1">
        <f t="array" aca="1" ref="J22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24" spans="1:10" x14ac:dyDescent="0.25">
      <c r="A224" s="1">
        <v>44022</v>
      </c>
      <c r="B224" s="1">
        <v>44022</v>
      </c>
      <c r="C224" s="16">
        <f>IF(DCalendário[[#This Row],[Mês]]="","",IF(DCalendário[[#This Row],[Mês]]=D223,C223+1,IF(AND(D223="",D224=D221),C221+1,1)))</f>
        <v>8</v>
      </c>
      <c r="D224" s="2">
        <f>IF(DCalendário[[#This Row],[Dia Útil]]="","",(MONTH($B224)))</f>
        <v>7</v>
      </c>
      <c r="E224" s="2">
        <f t="shared" si="3"/>
        <v>2020</v>
      </c>
      <c r="F224" s="2">
        <f>MONTH(DCalendário[[#This Row],[Dia]])</f>
        <v>7</v>
      </c>
      <c r="G224" s="2" t="str">
        <f>MONTH(DCalendário[[#This Row],[Dia]])&amp;" - "&amp;DCalendário[[#This Row],[Ano]]</f>
        <v>7 - 2020</v>
      </c>
      <c r="H224" s="2">
        <f>IF(DCalendário[[#This Row],[Dia Útil]]="","",DCalendário[[#This Row],[Semana Ano]])</f>
        <v>28</v>
      </c>
      <c r="I224" s="14">
        <f>WEEKNUM(DCalendário[[#This Row],[Dia]],1)</f>
        <v>28</v>
      </c>
      <c r="J224" s="14" cm="1">
        <f t="array" aca="1" ref="J22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25" spans="1:10" x14ac:dyDescent="0.25">
      <c r="A225" s="1">
        <v>44023</v>
      </c>
      <c r="B225" s="1"/>
      <c r="C225" s="16" t="str">
        <f>IF(DCalendário[[#This Row],[Mês]]="","",IF(DCalendário[[#This Row],[Mês]]=D224,C224+1,IF(AND(D224="",D225=D222),C222+1,1)))</f>
        <v/>
      </c>
      <c r="D225" s="2" t="str">
        <f>IF(DCalendário[[#This Row],[Dia Útil]]="","",(MONTH($B225)))</f>
        <v/>
      </c>
      <c r="E225" s="2">
        <f t="shared" si="3"/>
        <v>2020</v>
      </c>
      <c r="F225" s="2">
        <f>MONTH(DCalendário[[#This Row],[Dia]])</f>
        <v>7</v>
      </c>
      <c r="G225" s="2" t="str">
        <f>MONTH(DCalendário[[#This Row],[Dia]])&amp;" - "&amp;DCalendário[[#This Row],[Ano]]</f>
        <v>7 - 2020</v>
      </c>
      <c r="H225" s="2" t="str">
        <f>IF(DCalendário[[#This Row],[Dia Útil]]="","",DCalendário[[#This Row],[Semana Ano]])</f>
        <v/>
      </c>
      <c r="I225" s="14">
        <f>WEEKNUM(DCalendário[[#This Row],[Dia]],1)</f>
        <v>28</v>
      </c>
      <c r="J225" s="14" cm="1">
        <f t="array" aca="1" ref="J22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26" spans="1:10" x14ac:dyDescent="0.25">
      <c r="A226" s="1">
        <v>44024</v>
      </c>
      <c r="B226" s="1"/>
      <c r="C226" s="16" t="str">
        <f>IF(DCalendário[[#This Row],[Mês]]="","",IF(DCalendário[[#This Row],[Mês]]=D225,C225+1,IF(AND(D225="",D226=D223),C223+1,1)))</f>
        <v/>
      </c>
      <c r="D226" s="2" t="str">
        <f>IF(DCalendário[[#This Row],[Dia Útil]]="","",(MONTH($B226)))</f>
        <v/>
      </c>
      <c r="E226" s="2">
        <f t="shared" si="3"/>
        <v>2020</v>
      </c>
      <c r="F226" s="2">
        <f>MONTH(DCalendário[[#This Row],[Dia]])</f>
        <v>7</v>
      </c>
      <c r="G226" s="2" t="str">
        <f>MONTH(DCalendário[[#This Row],[Dia]])&amp;" - "&amp;DCalendário[[#This Row],[Ano]]</f>
        <v>7 - 2020</v>
      </c>
      <c r="H226" s="2" t="str">
        <f>IF(DCalendário[[#This Row],[Dia Útil]]="","",DCalendário[[#This Row],[Semana Ano]])</f>
        <v/>
      </c>
      <c r="I226" s="14">
        <f>WEEKNUM(DCalendário[[#This Row],[Dia]],1)</f>
        <v>29</v>
      </c>
      <c r="J226" s="14" cm="1">
        <f t="array" aca="1" ref="J22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27" spans="1:10" x14ac:dyDescent="0.25">
      <c r="A227" s="1">
        <v>44025</v>
      </c>
      <c r="B227" s="1">
        <v>44025</v>
      </c>
      <c r="C227" s="16">
        <f>IF(DCalendário[[#This Row],[Mês]]="","",IF(DCalendário[[#This Row],[Mês]]=D226,C226+1,IF(AND(D226="",D227=D224),C224+1,1)))</f>
        <v>9</v>
      </c>
      <c r="D227" s="2">
        <f>IF(DCalendário[[#This Row],[Dia Útil]]="","",(MONTH($B227)))</f>
        <v>7</v>
      </c>
      <c r="E227" s="2">
        <f t="shared" si="3"/>
        <v>2020</v>
      </c>
      <c r="F227" s="2">
        <f>MONTH(DCalendário[[#This Row],[Dia]])</f>
        <v>7</v>
      </c>
      <c r="G227" s="2" t="str">
        <f>MONTH(DCalendário[[#This Row],[Dia]])&amp;" - "&amp;DCalendário[[#This Row],[Ano]]</f>
        <v>7 - 2020</v>
      </c>
      <c r="H227" s="2">
        <f>IF(DCalendário[[#This Row],[Dia Útil]]="","",DCalendário[[#This Row],[Semana Ano]])</f>
        <v>29</v>
      </c>
      <c r="I227" s="14">
        <f>WEEKNUM(DCalendário[[#This Row],[Dia]],1)</f>
        <v>29</v>
      </c>
      <c r="J227" s="14" cm="1">
        <f t="array" aca="1" ref="J22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28" spans="1:10" x14ac:dyDescent="0.25">
      <c r="A228" s="1">
        <v>44026</v>
      </c>
      <c r="B228" s="1">
        <v>44026</v>
      </c>
      <c r="C228" s="16">
        <f>IF(DCalendário[[#This Row],[Mês]]="","",IF(DCalendário[[#This Row],[Mês]]=D227,C227+1,IF(AND(D227="",D228=D225),C225+1,1)))</f>
        <v>10</v>
      </c>
      <c r="D228" s="2">
        <f>IF(DCalendário[[#This Row],[Dia Útil]]="","",(MONTH($B228)))</f>
        <v>7</v>
      </c>
      <c r="E228" s="2">
        <f t="shared" si="3"/>
        <v>2020</v>
      </c>
      <c r="F228" s="2">
        <f>MONTH(DCalendário[[#This Row],[Dia]])</f>
        <v>7</v>
      </c>
      <c r="G228" s="2" t="str">
        <f>MONTH(DCalendário[[#This Row],[Dia]])&amp;" - "&amp;DCalendário[[#This Row],[Ano]]</f>
        <v>7 - 2020</v>
      </c>
      <c r="H228" s="2">
        <f>IF(DCalendário[[#This Row],[Dia Útil]]="","",DCalendário[[#This Row],[Semana Ano]])</f>
        <v>29</v>
      </c>
      <c r="I228" s="14">
        <f>WEEKNUM(DCalendário[[#This Row],[Dia]],1)</f>
        <v>29</v>
      </c>
      <c r="J228" s="14" cm="1">
        <f t="array" aca="1" ref="J22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29" spans="1:10" x14ac:dyDescent="0.25">
      <c r="A229" s="1">
        <v>44027</v>
      </c>
      <c r="B229" s="1">
        <v>44027</v>
      </c>
      <c r="C229" s="16">
        <f>IF(DCalendário[[#This Row],[Mês]]="","",IF(DCalendário[[#This Row],[Mês]]=D228,C228+1,IF(AND(D228="",D229=D226),C226+1,1)))</f>
        <v>11</v>
      </c>
      <c r="D229" s="2">
        <f>IF(DCalendário[[#This Row],[Dia Útil]]="","",(MONTH($B229)))</f>
        <v>7</v>
      </c>
      <c r="E229" s="2">
        <f t="shared" si="3"/>
        <v>2020</v>
      </c>
      <c r="F229" s="2">
        <f>MONTH(DCalendário[[#This Row],[Dia]])</f>
        <v>7</v>
      </c>
      <c r="G229" s="2" t="str">
        <f>MONTH(DCalendário[[#This Row],[Dia]])&amp;" - "&amp;DCalendário[[#This Row],[Ano]]</f>
        <v>7 - 2020</v>
      </c>
      <c r="H229" s="2">
        <f>IF(DCalendário[[#This Row],[Dia Útil]]="","",DCalendário[[#This Row],[Semana Ano]])</f>
        <v>29</v>
      </c>
      <c r="I229" s="14">
        <f>WEEKNUM(DCalendário[[#This Row],[Dia]],1)</f>
        <v>29</v>
      </c>
      <c r="J229" s="14" cm="1">
        <f t="array" aca="1" ref="J22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30" spans="1:10" x14ac:dyDescent="0.25">
      <c r="A230" s="1">
        <v>44028</v>
      </c>
      <c r="B230" s="1">
        <v>44028</v>
      </c>
      <c r="C230" s="16">
        <f>IF(DCalendário[[#This Row],[Mês]]="","",IF(DCalendário[[#This Row],[Mês]]=D229,C229+1,IF(AND(D229="",D230=D227),C227+1,1)))</f>
        <v>12</v>
      </c>
      <c r="D230" s="2">
        <f>IF(DCalendário[[#This Row],[Dia Útil]]="","",(MONTH($B230)))</f>
        <v>7</v>
      </c>
      <c r="E230" s="2">
        <f t="shared" si="3"/>
        <v>2020</v>
      </c>
      <c r="F230" s="2">
        <f>MONTH(DCalendário[[#This Row],[Dia]])</f>
        <v>7</v>
      </c>
      <c r="G230" s="2" t="str">
        <f>MONTH(DCalendário[[#This Row],[Dia]])&amp;" - "&amp;DCalendário[[#This Row],[Ano]]</f>
        <v>7 - 2020</v>
      </c>
      <c r="H230" s="2">
        <f>IF(DCalendário[[#This Row],[Dia Útil]]="","",DCalendário[[#This Row],[Semana Ano]])</f>
        <v>29</v>
      </c>
      <c r="I230" s="14">
        <f>WEEKNUM(DCalendário[[#This Row],[Dia]],1)</f>
        <v>29</v>
      </c>
      <c r="J230" s="14" cm="1">
        <f t="array" aca="1" ref="J23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31" spans="1:10" x14ac:dyDescent="0.25">
      <c r="A231" s="1">
        <v>44029</v>
      </c>
      <c r="B231" s="1">
        <v>44029</v>
      </c>
      <c r="C231" s="16">
        <f>IF(DCalendário[[#This Row],[Mês]]="","",IF(DCalendário[[#This Row],[Mês]]=D230,C230+1,IF(AND(D230="",D231=D228),C228+1,1)))</f>
        <v>13</v>
      </c>
      <c r="D231" s="2">
        <f>IF(DCalendário[[#This Row],[Dia Útil]]="","",(MONTH($B231)))</f>
        <v>7</v>
      </c>
      <c r="E231" s="2">
        <f t="shared" si="3"/>
        <v>2020</v>
      </c>
      <c r="F231" s="2">
        <f>MONTH(DCalendário[[#This Row],[Dia]])</f>
        <v>7</v>
      </c>
      <c r="G231" s="2" t="str">
        <f>MONTH(DCalendário[[#This Row],[Dia]])&amp;" - "&amp;DCalendário[[#This Row],[Ano]]</f>
        <v>7 - 2020</v>
      </c>
      <c r="H231" s="2">
        <f>IF(DCalendário[[#This Row],[Dia Útil]]="","",DCalendário[[#This Row],[Semana Ano]])</f>
        <v>29</v>
      </c>
      <c r="I231" s="14">
        <f>WEEKNUM(DCalendário[[#This Row],[Dia]],1)</f>
        <v>29</v>
      </c>
      <c r="J231" s="14" cm="1">
        <f t="array" aca="1" ref="J23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32" spans="1:10" x14ac:dyDescent="0.25">
      <c r="A232" s="1">
        <v>44030</v>
      </c>
      <c r="B232" s="1"/>
      <c r="C232" s="16" t="str">
        <f>IF(DCalendário[[#This Row],[Mês]]="","",IF(DCalendário[[#This Row],[Mês]]=D231,C231+1,IF(AND(D231="",D232=D229),C229+1,1)))</f>
        <v/>
      </c>
      <c r="D232" s="2" t="str">
        <f>IF(DCalendário[[#This Row],[Dia Útil]]="","",(MONTH($B232)))</f>
        <v/>
      </c>
      <c r="E232" s="2">
        <f t="shared" si="3"/>
        <v>2020</v>
      </c>
      <c r="F232" s="2">
        <f>MONTH(DCalendário[[#This Row],[Dia]])</f>
        <v>7</v>
      </c>
      <c r="G232" s="2" t="str">
        <f>MONTH(DCalendário[[#This Row],[Dia]])&amp;" - "&amp;DCalendário[[#This Row],[Ano]]</f>
        <v>7 - 2020</v>
      </c>
      <c r="H232" s="2" t="str">
        <f>IF(DCalendário[[#This Row],[Dia Útil]]="","",DCalendário[[#This Row],[Semana Ano]])</f>
        <v/>
      </c>
      <c r="I232" s="14">
        <f>WEEKNUM(DCalendário[[#This Row],[Dia]],1)</f>
        <v>29</v>
      </c>
      <c r="J232" s="14" cm="1">
        <f t="array" aca="1" ref="J23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33" spans="1:10" x14ac:dyDescent="0.25">
      <c r="A233" s="1">
        <v>44031</v>
      </c>
      <c r="B233" s="1"/>
      <c r="C233" s="16" t="str">
        <f>IF(DCalendário[[#This Row],[Mês]]="","",IF(DCalendário[[#This Row],[Mês]]=D232,C232+1,IF(AND(D232="",D233=D230),C230+1,1)))</f>
        <v/>
      </c>
      <c r="D233" s="2" t="str">
        <f>IF(DCalendário[[#This Row],[Dia Útil]]="","",(MONTH($B233)))</f>
        <v/>
      </c>
      <c r="E233" s="2">
        <f t="shared" si="3"/>
        <v>2020</v>
      </c>
      <c r="F233" s="2">
        <f>MONTH(DCalendário[[#This Row],[Dia]])</f>
        <v>7</v>
      </c>
      <c r="G233" s="2" t="str">
        <f>MONTH(DCalendário[[#This Row],[Dia]])&amp;" - "&amp;DCalendário[[#This Row],[Ano]]</f>
        <v>7 - 2020</v>
      </c>
      <c r="H233" s="2" t="str">
        <f>IF(DCalendário[[#This Row],[Dia Útil]]="","",DCalendário[[#This Row],[Semana Ano]])</f>
        <v/>
      </c>
      <c r="I233" s="14">
        <f>WEEKNUM(DCalendário[[#This Row],[Dia]],1)</f>
        <v>30</v>
      </c>
      <c r="J233" s="14" cm="1">
        <f t="array" aca="1" ref="J23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34" spans="1:10" x14ac:dyDescent="0.25">
      <c r="A234" s="1">
        <v>44032</v>
      </c>
      <c r="B234" s="1">
        <v>44032</v>
      </c>
      <c r="C234" s="16">
        <f>IF(DCalendário[[#This Row],[Mês]]="","",IF(DCalendário[[#This Row],[Mês]]=D233,C233+1,IF(AND(D233="",D234=D231),C231+1,1)))</f>
        <v>14</v>
      </c>
      <c r="D234" s="2">
        <f>IF(DCalendário[[#This Row],[Dia Útil]]="","",(MONTH($B234)))</f>
        <v>7</v>
      </c>
      <c r="E234" s="2">
        <f t="shared" si="3"/>
        <v>2020</v>
      </c>
      <c r="F234" s="2">
        <f>MONTH(DCalendário[[#This Row],[Dia]])</f>
        <v>7</v>
      </c>
      <c r="G234" s="2" t="str">
        <f>MONTH(DCalendário[[#This Row],[Dia]])&amp;" - "&amp;DCalendário[[#This Row],[Ano]]</f>
        <v>7 - 2020</v>
      </c>
      <c r="H234" s="2">
        <f>IF(DCalendário[[#This Row],[Dia Útil]]="","",DCalendário[[#This Row],[Semana Ano]])</f>
        <v>30</v>
      </c>
      <c r="I234" s="14">
        <f>WEEKNUM(DCalendário[[#This Row],[Dia]],1)</f>
        <v>30</v>
      </c>
      <c r="J234" s="14" cm="1">
        <f t="array" aca="1" ref="J23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35" spans="1:10" x14ac:dyDescent="0.25">
      <c r="A235" s="1">
        <v>44033</v>
      </c>
      <c r="B235" s="1">
        <v>44033</v>
      </c>
      <c r="C235" s="16">
        <f>IF(DCalendário[[#This Row],[Mês]]="","",IF(DCalendário[[#This Row],[Mês]]=D234,C234+1,IF(AND(D234="",D235=D232),C232+1,1)))</f>
        <v>15</v>
      </c>
      <c r="D235" s="2">
        <f>IF(DCalendário[[#This Row],[Dia Útil]]="","",(MONTH($B235)))</f>
        <v>7</v>
      </c>
      <c r="E235" s="2">
        <f t="shared" si="3"/>
        <v>2020</v>
      </c>
      <c r="F235" s="2">
        <f>MONTH(DCalendário[[#This Row],[Dia]])</f>
        <v>7</v>
      </c>
      <c r="G235" s="2" t="str">
        <f>MONTH(DCalendário[[#This Row],[Dia]])&amp;" - "&amp;DCalendário[[#This Row],[Ano]]</f>
        <v>7 - 2020</v>
      </c>
      <c r="H235" s="2">
        <f>IF(DCalendário[[#This Row],[Dia Útil]]="","",DCalendário[[#This Row],[Semana Ano]])</f>
        <v>30</v>
      </c>
      <c r="I235" s="14">
        <f>WEEKNUM(DCalendário[[#This Row],[Dia]],1)</f>
        <v>30</v>
      </c>
      <c r="J235" s="14" cm="1">
        <f t="array" aca="1" ref="J23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36" spans="1:10" x14ac:dyDescent="0.25">
      <c r="A236" s="1">
        <v>44034</v>
      </c>
      <c r="B236" s="1">
        <v>44034</v>
      </c>
      <c r="C236" s="16">
        <f>IF(DCalendário[[#This Row],[Mês]]="","",IF(DCalendário[[#This Row],[Mês]]=D235,C235+1,IF(AND(D235="",D236=D233),C233+1,1)))</f>
        <v>16</v>
      </c>
      <c r="D236" s="2">
        <f>IF(DCalendário[[#This Row],[Dia Útil]]="","",(MONTH($B236)))</f>
        <v>7</v>
      </c>
      <c r="E236" s="2">
        <f t="shared" si="3"/>
        <v>2020</v>
      </c>
      <c r="F236" s="2">
        <f>MONTH(DCalendário[[#This Row],[Dia]])</f>
        <v>7</v>
      </c>
      <c r="G236" s="2" t="str">
        <f>MONTH(DCalendário[[#This Row],[Dia]])&amp;" - "&amp;DCalendário[[#This Row],[Ano]]</f>
        <v>7 - 2020</v>
      </c>
      <c r="H236" s="2">
        <f>IF(DCalendário[[#This Row],[Dia Útil]]="","",DCalendário[[#This Row],[Semana Ano]])</f>
        <v>30</v>
      </c>
      <c r="I236" s="14">
        <f>WEEKNUM(DCalendário[[#This Row],[Dia]],1)</f>
        <v>30</v>
      </c>
      <c r="J236" s="14" cm="1">
        <f t="array" aca="1" ref="J23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37" spans="1:10" x14ac:dyDescent="0.25">
      <c r="A237" s="1">
        <v>44035</v>
      </c>
      <c r="B237" s="1">
        <v>44035</v>
      </c>
      <c r="C237" s="16">
        <f>IF(DCalendário[[#This Row],[Mês]]="","",IF(DCalendário[[#This Row],[Mês]]=D236,C236+1,IF(AND(D236="",D237=D234),C234+1,1)))</f>
        <v>17</v>
      </c>
      <c r="D237" s="2">
        <f>IF(DCalendário[[#This Row],[Dia Útil]]="","",(MONTH($B237)))</f>
        <v>7</v>
      </c>
      <c r="E237" s="2">
        <f t="shared" si="3"/>
        <v>2020</v>
      </c>
      <c r="F237" s="2">
        <f>MONTH(DCalendário[[#This Row],[Dia]])</f>
        <v>7</v>
      </c>
      <c r="G237" s="2" t="str">
        <f>MONTH(DCalendário[[#This Row],[Dia]])&amp;" - "&amp;DCalendário[[#This Row],[Ano]]</f>
        <v>7 - 2020</v>
      </c>
      <c r="H237" s="2">
        <f>IF(DCalendário[[#This Row],[Dia Útil]]="","",DCalendário[[#This Row],[Semana Ano]])</f>
        <v>30</v>
      </c>
      <c r="I237" s="14">
        <f>WEEKNUM(DCalendário[[#This Row],[Dia]],1)</f>
        <v>30</v>
      </c>
      <c r="J237" s="14" cm="1">
        <f t="array" aca="1" ref="J23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38" spans="1:10" x14ac:dyDescent="0.25">
      <c r="A238" s="1">
        <v>44036</v>
      </c>
      <c r="B238" s="1">
        <v>44036</v>
      </c>
      <c r="C238" s="16">
        <f>IF(DCalendário[[#This Row],[Mês]]="","",IF(DCalendário[[#This Row],[Mês]]=D237,C237+1,IF(AND(D237="",D238=D235),C235+1,1)))</f>
        <v>18</v>
      </c>
      <c r="D238" s="2">
        <f>IF(DCalendário[[#This Row],[Dia Útil]]="","",(MONTH($B238)))</f>
        <v>7</v>
      </c>
      <c r="E238" s="2">
        <f t="shared" si="3"/>
        <v>2020</v>
      </c>
      <c r="F238" s="2">
        <f>MONTH(DCalendário[[#This Row],[Dia]])</f>
        <v>7</v>
      </c>
      <c r="G238" s="2" t="str">
        <f>MONTH(DCalendário[[#This Row],[Dia]])&amp;" - "&amp;DCalendário[[#This Row],[Ano]]</f>
        <v>7 - 2020</v>
      </c>
      <c r="H238" s="2">
        <f>IF(DCalendário[[#This Row],[Dia Útil]]="","",DCalendário[[#This Row],[Semana Ano]])</f>
        <v>30</v>
      </c>
      <c r="I238" s="14">
        <f>WEEKNUM(DCalendário[[#This Row],[Dia]],1)</f>
        <v>30</v>
      </c>
      <c r="J238" s="14" cm="1">
        <f t="array" aca="1" ref="J23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39" spans="1:10" x14ac:dyDescent="0.25">
      <c r="A239" s="1">
        <v>44037</v>
      </c>
      <c r="B239" s="1"/>
      <c r="C239" s="16" t="str">
        <f>IF(DCalendário[[#This Row],[Mês]]="","",IF(DCalendário[[#This Row],[Mês]]=D238,C238+1,IF(AND(D238="",D239=D236),C236+1,1)))</f>
        <v/>
      </c>
      <c r="D239" s="2" t="str">
        <f>IF(DCalendário[[#This Row],[Dia Útil]]="","",(MONTH($B239)))</f>
        <v/>
      </c>
      <c r="E239" s="2">
        <f t="shared" si="3"/>
        <v>2020</v>
      </c>
      <c r="F239" s="2">
        <f>MONTH(DCalendário[[#This Row],[Dia]])</f>
        <v>7</v>
      </c>
      <c r="G239" s="2" t="str">
        <f>MONTH(DCalendário[[#This Row],[Dia]])&amp;" - "&amp;DCalendário[[#This Row],[Ano]]</f>
        <v>7 - 2020</v>
      </c>
      <c r="H239" s="2" t="str">
        <f>IF(DCalendário[[#This Row],[Dia Útil]]="","",DCalendário[[#This Row],[Semana Ano]])</f>
        <v/>
      </c>
      <c r="I239" s="14">
        <f>WEEKNUM(DCalendário[[#This Row],[Dia]],1)</f>
        <v>30</v>
      </c>
      <c r="J239" s="14" cm="1">
        <f t="array" aca="1" ref="J23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40" spans="1:10" x14ac:dyDescent="0.25">
      <c r="A240" s="1">
        <v>44038</v>
      </c>
      <c r="B240" s="1"/>
      <c r="C240" s="16" t="str">
        <f>IF(DCalendário[[#This Row],[Mês]]="","",IF(DCalendário[[#This Row],[Mês]]=D239,C239+1,IF(AND(D239="",D240=D237),C237+1,1)))</f>
        <v/>
      </c>
      <c r="D240" s="2" t="str">
        <f>IF(DCalendário[[#This Row],[Dia Útil]]="","",(MONTH($B240)))</f>
        <v/>
      </c>
      <c r="E240" s="2">
        <f t="shared" si="3"/>
        <v>2020</v>
      </c>
      <c r="F240" s="2">
        <f>MONTH(DCalendário[[#This Row],[Dia]])</f>
        <v>7</v>
      </c>
      <c r="G240" s="2" t="str">
        <f>MONTH(DCalendário[[#This Row],[Dia]])&amp;" - "&amp;DCalendário[[#This Row],[Ano]]</f>
        <v>7 - 2020</v>
      </c>
      <c r="H240" s="2" t="str">
        <f>IF(DCalendário[[#This Row],[Dia Útil]]="","",DCalendário[[#This Row],[Semana Ano]])</f>
        <v/>
      </c>
      <c r="I240" s="14">
        <f>WEEKNUM(DCalendário[[#This Row],[Dia]],1)</f>
        <v>31</v>
      </c>
      <c r="J240" s="14" cm="1">
        <f t="array" aca="1" ref="J24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41" spans="1:10" x14ac:dyDescent="0.25">
      <c r="A241" s="1">
        <v>44039</v>
      </c>
      <c r="B241" s="1">
        <v>44039</v>
      </c>
      <c r="C241" s="16">
        <f>IF(DCalendário[[#This Row],[Mês]]="","",IF(DCalendário[[#This Row],[Mês]]=D240,C240+1,IF(AND(D240="",D241=D238),C238+1,1)))</f>
        <v>19</v>
      </c>
      <c r="D241" s="2">
        <f>IF(DCalendário[[#This Row],[Dia Útil]]="","",(MONTH($B241)))</f>
        <v>7</v>
      </c>
      <c r="E241" s="2">
        <f t="shared" si="3"/>
        <v>2020</v>
      </c>
      <c r="F241" s="2">
        <f>MONTH(DCalendário[[#This Row],[Dia]])</f>
        <v>7</v>
      </c>
      <c r="G241" s="2" t="str">
        <f>MONTH(DCalendário[[#This Row],[Dia]])&amp;" - "&amp;DCalendário[[#This Row],[Ano]]</f>
        <v>7 - 2020</v>
      </c>
      <c r="H241" s="2">
        <f>IF(DCalendário[[#This Row],[Dia Útil]]="","",DCalendário[[#This Row],[Semana Ano]])</f>
        <v>31</v>
      </c>
      <c r="I241" s="14">
        <f>WEEKNUM(DCalendário[[#This Row],[Dia]],1)</f>
        <v>31</v>
      </c>
      <c r="J241" s="14" cm="1">
        <f t="array" aca="1" ref="J24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42" spans="1:10" x14ac:dyDescent="0.25">
      <c r="A242" s="1">
        <v>44040</v>
      </c>
      <c r="B242" s="1">
        <v>44040</v>
      </c>
      <c r="C242" s="16">
        <f>IF(DCalendário[[#This Row],[Mês]]="","",IF(DCalendário[[#This Row],[Mês]]=D241,C241+1,IF(AND(D241="",D242=D239),C239+1,1)))</f>
        <v>20</v>
      </c>
      <c r="D242" s="2">
        <f>IF(DCalendário[[#This Row],[Dia Útil]]="","",(MONTH($B242)))</f>
        <v>7</v>
      </c>
      <c r="E242" s="2">
        <f t="shared" si="3"/>
        <v>2020</v>
      </c>
      <c r="F242" s="2">
        <f>MONTH(DCalendário[[#This Row],[Dia]])</f>
        <v>7</v>
      </c>
      <c r="G242" s="2" t="str">
        <f>MONTH(DCalendário[[#This Row],[Dia]])&amp;" - "&amp;DCalendário[[#This Row],[Ano]]</f>
        <v>7 - 2020</v>
      </c>
      <c r="H242" s="2">
        <f>IF(DCalendário[[#This Row],[Dia Útil]]="","",DCalendário[[#This Row],[Semana Ano]])</f>
        <v>31</v>
      </c>
      <c r="I242" s="14">
        <f>WEEKNUM(DCalendário[[#This Row],[Dia]],1)</f>
        <v>31</v>
      </c>
      <c r="J242" s="14" cm="1">
        <f t="array" aca="1" ref="J24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43" spans="1:10" x14ac:dyDescent="0.25">
      <c r="A243" s="1">
        <v>44041</v>
      </c>
      <c r="B243" s="1">
        <v>44041</v>
      </c>
      <c r="C243" s="16">
        <f>IF(DCalendário[[#This Row],[Mês]]="","",IF(DCalendário[[#This Row],[Mês]]=D242,C242+1,IF(AND(D242="",D243=D240),C240+1,1)))</f>
        <v>21</v>
      </c>
      <c r="D243" s="2">
        <f>IF(DCalendário[[#This Row],[Dia Útil]]="","",(MONTH($B243)))</f>
        <v>7</v>
      </c>
      <c r="E243" s="2">
        <f t="shared" si="3"/>
        <v>2020</v>
      </c>
      <c r="F243" s="2">
        <f>MONTH(DCalendário[[#This Row],[Dia]])</f>
        <v>7</v>
      </c>
      <c r="G243" s="2" t="str">
        <f>MONTH(DCalendário[[#This Row],[Dia]])&amp;" - "&amp;DCalendário[[#This Row],[Ano]]</f>
        <v>7 - 2020</v>
      </c>
      <c r="H243" s="2">
        <f>IF(DCalendário[[#This Row],[Dia Útil]]="","",DCalendário[[#This Row],[Semana Ano]])</f>
        <v>31</v>
      </c>
      <c r="I243" s="14">
        <f>WEEKNUM(DCalendário[[#This Row],[Dia]],1)</f>
        <v>31</v>
      </c>
      <c r="J243" s="14" cm="1">
        <f t="array" aca="1" ref="J24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44" spans="1:10" x14ac:dyDescent="0.25">
      <c r="A244" s="1">
        <v>44042</v>
      </c>
      <c r="B244" s="1">
        <v>44042</v>
      </c>
      <c r="C244" s="16">
        <f>IF(DCalendário[[#This Row],[Mês]]="","",IF(DCalendário[[#This Row],[Mês]]=D243,C243+1,IF(AND(D243="",D244=D241),C241+1,1)))</f>
        <v>22</v>
      </c>
      <c r="D244" s="2">
        <f>IF(DCalendário[[#This Row],[Dia Útil]]="","",(MONTH($B244)))</f>
        <v>7</v>
      </c>
      <c r="E244" s="2">
        <f t="shared" si="3"/>
        <v>2020</v>
      </c>
      <c r="F244" s="2">
        <f>MONTH(DCalendário[[#This Row],[Dia]])</f>
        <v>7</v>
      </c>
      <c r="G244" s="2" t="str">
        <f>MONTH(DCalendário[[#This Row],[Dia]])&amp;" - "&amp;DCalendário[[#This Row],[Ano]]</f>
        <v>7 - 2020</v>
      </c>
      <c r="H244" s="2">
        <f>IF(DCalendário[[#This Row],[Dia Útil]]="","",DCalendário[[#This Row],[Semana Ano]])</f>
        <v>31</v>
      </c>
      <c r="I244" s="14">
        <f>WEEKNUM(DCalendário[[#This Row],[Dia]],1)</f>
        <v>31</v>
      </c>
      <c r="J244" s="14" cm="1">
        <f t="array" aca="1" ref="J24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45" spans="1:10" x14ac:dyDescent="0.25">
      <c r="A245" s="1">
        <v>44043</v>
      </c>
      <c r="B245" s="1">
        <v>44043</v>
      </c>
      <c r="C245" s="16">
        <f>IF(DCalendário[[#This Row],[Mês]]="","",IF(DCalendário[[#This Row],[Mês]]=D244,C244+1,IF(AND(D244="",D245=D242),C242+1,1)))</f>
        <v>23</v>
      </c>
      <c r="D245" s="2">
        <f>IF(DCalendário[[#This Row],[Dia Útil]]="","",(MONTH($B245)))</f>
        <v>7</v>
      </c>
      <c r="E245" s="2">
        <f t="shared" si="3"/>
        <v>2020</v>
      </c>
      <c r="F245" s="2">
        <f>MONTH(DCalendário[[#This Row],[Dia]])</f>
        <v>7</v>
      </c>
      <c r="G245" s="2" t="str">
        <f>MONTH(DCalendário[[#This Row],[Dia]])&amp;" - "&amp;DCalendário[[#This Row],[Ano]]</f>
        <v>7 - 2020</v>
      </c>
      <c r="H245" s="2">
        <f>IF(DCalendário[[#This Row],[Dia Útil]]="","",DCalendário[[#This Row],[Semana Ano]])</f>
        <v>31</v>
      </c>
      <c r="I245" s="14">
        <f>WEEKNUM(DCalendário[[#This Row],[Dia]],1)</f>
        <v>31</v>
      </c>
      <c r="J245" s="14" cm="1">
        <f t="array" aca="1" ref="J24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46" spans="1:10" x14ac:dyDescent="0.25">
      <c r="A246" s="1">
        <v>44044</v>
      </c>
      <c r="B246" s="1"/>
      <c r="C246" s="16" t="str">
        <f>IF(DCalendário[[#This Row],[Mês]]="","",IF(DCalendário[[#This Row],[Mês]]=D245,C245+1,IF(AND(D245="",D246=D243),C243+1,1)))</f>
        <v/>
      </c>
      <c r="D246" s="2" t="str">
        <f>IF(DCalendário[[#This Row],[Dia Útil]]="","",(MONTH($B246)))</f>
        <v/>
      </c>
      <c r="E246" s="2">
        <f t="shared" si="3"/>
        <v>2020</v>
      </c>
      <c r="F246" s="2">
        <f>MONTH(DCalendário[[#This Row],[Dia]])</f>
        <v>8</v>
      </c>
      <c r="G246" s="2" t="str">
        <f>MONTH(DCalendário[[#This Row],[Dia]])&amp;" - "&amp;DCalendário[[#This Row],[Ano]]</f>
        <v>8 - 2020</v>
      </c>
      <c r="H246" s="2" t="str">
        <f>IF(DCalendário[[#This Row],[Dia Útil]]="","",DCalendário[[#This Row],[Semana Ano]])</f>
        <v/>
      </c>
      <c r="I246" s="14">
        <f>WEEKNUM(DCalendário[[#This Row],[Dia]],1)</f>
        <v>31</v>
      </c>
      <c r="J246" s="14" cm="1">
        <f t="array" aca="1" ref="J24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47" spans="1:10" x14ac:dyDescent="0.25">
      <c r="A247" s="1">
        <v>44045</v>
      </c>
      <c r="B247" s="1"/>
      <c r="C247" s="16" t="str">
        <f>IF(DCalendário[[#This Row],[Mês]]="","",IF(DCalendário[[#This Row],[Mês]]=D246,C246+1,IF(AND(D246="",D247=D244),C244+1,1)))</f>
        <v/>
      </c>
      <c r="D247" s="2" t="str">
        <f>IF(DCalendário[[#This Row],[Dia Útil]]="","",(MONTH($B247)))</f>
        <v/>
      </c>
      <c r="E247" s="2">
        <f t="shared" si="3"/>
        <v>2020</v>
      </c>
      <c r="F247" s="2">
        <f>MONTH(DCalendário[[#This Row],[Dia]])</f>
        <v>8</v>
      </c>
      <c r="G247" s="2" t="str">
        <f>MONTH(DCalendário[[#This Row],[Dia]])&amp;" - "&amp;DCalendário[[#This Row],[Ano]]</f>
        <v>8 - 2020</v>
      </c>
      <c r="H247" s="2" t="str">
        <f>IF(DCalendário[[#This Row],[Dia Útil]]="","",DCalendário[[#This Row],[Semana Ano]])</f>
        <v/>
      </c>
      <c r="I247" s="14">
        <f>WEEKNUM(DCalendário[[#This Row],[Dia]],1)</f>
        <v>32</v>
      </c>
      <c r="J247" s="14" cm="1">
        <f t="array" aca="1" ref="J24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48" spans="1:10" x14ac:dyDescent="0.25">
      <c r="A248" s="1">
        <v>44046</v>
      </c>
      <c r="B248" s="1">
        <v>44046</v>
      </c>
      <c r="C248" s="16">
        <f>IF(DCalendário[[#This Row],[Mês]]="","",IF(DCalendário[[#This Row],[Mês]]=D247,C247+1,IF(AND(D247="",D248=D245),C245+1,1)))</f>
        <v>1</v>
      </c>
      <c r="D248" s="2">
        <f>IF(DCalendário[[#This Row],[Dia Útil]]="","",(MONTH($B248)))</f>
        <v>8</v>
      </c>
      <c r="E248" s="2">
        <f t="shared" si="3"/>
        <v>2020</v>
      </c>
      <c r="F248" s="2">
        <f>MONTH(DCalendário[[#This Row],[Dia]])</f>
        <v>8</v>
      </c>
      <c r="G248" s="2" t="str">
        <f>MONTH(DCalendário[[#This Row],[Dia]])&amp;" - "&amp;DCalendário[[#This Row],[Ano]]</f>
        <v>8 - 2020</v>
      </c>
      <c r="H248" s="2">
        <f>IF(DCalendário[[#This Row],[Dia Útil]]="","",DCalendário[[#This Row],[Semana Ano]])</f>
        <v>32</v>
      </c>
      <c r="I248" s="14">
        <f>WEEKNUM(DCalendário[[#This Row],[Dia]],1)</f>
        <v>32</v>
      </c>
      <c r="J248" s="14" cm="1">
        <f t="array" aca="1" ref="J24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49" spans="1:10" x14ac:dyDescent="0.25">
      <c r="A249" s="1">
        <v>44047</v>
      </c>
      <c r="B249" s="1">
        <v>44047</v>
      </c>
      <c r="C249" s="16">
        <f>IF(DCalendário[[#This Row],[Mês]]="","",IF(DCalendário[[#This Row],[Mês]]=D248,C248+1,IF(AND(D248="",D249=D246),C246+1,1)))</f>
        <v>2</v>
      </c>
      <c r="D249" s="2">
        <f>IF(DCalendário[[#This Row],[Dia Útil]]="","",(MONTH($B249)))</f>
        <v>8</v>
      </c>
      <c r="E249" s="2">
        <f t="shared" si="3"/>
        <v>2020</v>
      </c>
      <c r="F249" s="2">
        <f>MONTH(DCalendário[[#This Row],[Dia]])</f>
        <v>8</v>
      </c>
      <c r="G249" s="2" t="str">
        <f>MONTH(DCalendário[[#This Row],[Dia]])&amp;" - "&amp;DCalendário[[#This Row],[Ano]]</f>
        <v>8 - 2020</v>
      </c>
      <c r="H249" s="2">
        <f>IF(DCalendário[[#This Row],[Dia Útil]]="","",DCalendário[[#This Row],[Semana Ano]])</f>
        <v>32</v>
      </c>
      <c r="I249" s="14">
        <f>WEEKNUM(DCalendário[[#This Row],[Dia]],1)</f>
        <v>32</v>
      </c>
      <c r="J249" s="14" cm="1">
        <f t="array" aca="1" ref="J24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50" spans="1:10" x14ac:dyDescent="0.25">
      <c r="A250" s="1">
        <v>44048</v>
      </c>
      <c r="B250" s="1">
        <v>44048</v>
      </c>
      <c r="C250" s="16">
        <f>IF(DCalendário[[#This Row],[Mês]]="","",IF(DCalendário[[#This Row],[Mês]]=D249,C249+1,IF(AND(D249="",D250=D247),C247+1,1)))</f>
        <v>3</v>
      </c>
      <c r="D250" s="2">
        <f>IF(DCalendário[[#This Row],[Dia Útil]]="","",(MONTH($B250)))</f>
        <v>8</v>
      </c>
      <c r="E250" s="2">
        <f t="shared" si="3"/>
        <v>2020</v>
      </c>
      <c r="F250" s="2">
        <f>MONTH(DCalendário[[#This Row],[Dia]])</f>
        <v>8</v>
      </c>
      <c r="G250" s="2" t="str">
        <f>MONTH(DCalendário[[#This Row],[Dia]])&amp;" - "&amp;DCalendário[[#This Row],[Ano]]</f>
        <v>8 - 2020</v>
      </c>
      <c r="H250" s="2">
        <f>IF(DCalendário[[#This Row],[Dia Útil]]="","",DCalendário[[#This Row],[Semana Ano]])</f>
        <v>32</v>
      </c>
      <c r="I250" s="14">
        <f>WEEKNUM(DCalendário[[#This Row],[Dia]],1)</f>
        <v>32</v>
      </c>
      <c r="J250" s="14" cm="1">
        <f t="array" aca="1" ref="J25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51" spans="1:10" x14ac:dyDescent="0.25">
      <c r="A251" s="1">
        <v>44049</v>
      </c>
      <c r="B251" s="1">
        <v>44049</v>
      </c>
      <c r="C251" s="16">
        <f>IF(DCalendário[[#This Row],[Mês]]="","",IF(DCalendário[[#This Row],[Mês]]=D250,C250+1,IF(AND(D250="",D251=D248),C248+1,1)))</f>
        <v>4</v>
      </c>
      <c r="D251" s="2">
        <f>IF(DCalendário[[#This Row],[Dia Útil]]="","",(MONTH($B251)))</f>
        <v>8</v>
      </c>
      <c r="E251" s="2">
        <f t="shared" si="3"/>
        <v>2020</v>
      </c>
      <c r="F251" s="2">
        <f>MONTH(DCalendário[[#This Row],[Dia]])</f>
        <v>8</v>
      </c>
      <c r="G251" s="2" t="str">
        <f>MONTH(DCalendário[[#This Row],[Dia]])&amp;" - "&amp;DCalendário[[#This Row],[Ano]]</f>
        <v>8 - 2020</v>
      </c>
      <c r="H251" s="2">
        <f>IF(DCalendário[[#This Row],[Dia Útil]]="","",DCalendário[[#This Row],[Semana Ano]])</f>
        <v>32</v>
      </c>
      <c r="I251" s="14">
        <f>WEEKNUM(DCalendário[[#This Row],[Dia]],1)</f>
        <v>32</v>
      </c>
      <c r="J251" s="14" cm="1">
        <f t="array" aca="1" ref="J25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52" spans="1:10" x14ac:dyDescent="0.25">
      <c r="A252" s="1">
        <v>44050</v>
      </c>
      <c r="B252" s="1">
        <v>44050</v>
      </c>
      <c r="C252" s="16">
        <f>IF(DCalendário[[#This Row],[Mês]]="","",IF(DCalendário[[#This Row],[Mês]]=D251,C251+1,IF(AND(D251="",D252=D249),C249+1,1)))</f>
        <v>5</v>
      </c>
      <c r="D252" s="2">
        <f>IF(DCalendário[[#This Row],[Dia Útil]]="","",(MONTH($B252)))</f>
        <v>8</v>
      </c>
      <c r="E252" s="2">
        <f t="shared" si="3"/>
        <v>2020</v>
      </c>
      <c r="F252" s="2">
        <f>MONTH(DCalendário[[#This Row],[Dia]])</f>
        <v>8</v>
      </c>
      <c r="G252" s="2" t="str">
        <f>MONTH(DCalendário[[#This Row],[Dia]])&amp;" - "&amp;DCalendário[[#This Row],[Ano]]</f>
        <v>8 - 2020</v>
      </c>
      <c r="H252" s="2">
        <f>IF(DCalendário[[#This Row],[Dia Útil]]="","",DCalendário[[#This Row],[Semana Ano]])</f>
        <v>32</v>
      </c>
      <c r="I252" s="14">
        <f>WEEKNUM(DCalendário[[#This Row],[Dia]],1)</f>
        <v>32</v>
      </c>
      <c r="J252" s="14" cm="1">
        <f t="array" aca="1" ref="J25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53" spans="1:10" x14ac:dyDescent="0.25">
      <c r="A253" s="1">
        <v>44051</v>
      </c>
      <c r="B253" s="1"/>
      <c r="C253" s="16" t="str">
        <f>IF(DCalendário[[#This Row],[Mês]]="","",IF(DCalendário[[#This Row],[Mês]]=D252,C252+1,IF(AND(D252="",D253=D250),C250+1,1)))</f>
        <v/>
      </c>
      <c r="D253" s="2" t="str">
        <f>IF(DCalendário[[#This Row],[Dia Útil]]="","",(MONTH($B253)))</f>
        <v/>
      </c>
      <c r="E253" s="2">
        <f t="shared" si="3"/>
        <v>2020</v>
      </c>
      <c r="F253" s="2">
        <f>MONTH(DCalendário[[#This Row],[Dia]])</f>
        <v>8</v>
      </c>
      <c r="G253" s="2" t="str">
        <f>MONTH(DCalendário[[#This Row],[Dia]])&amp;" - "&amp;DCalendário[[#This Row],[Ano]]</f>
        <v>8 - 2020</v>
      </c>
      <c r="H253" s="2" t="str">
        <f>IF(DCalendário[[#This Row],[Dia Útil]]="","",DCalendário[[#This Row],[Semana Ano]])</f>
        <v/>
      </c>
      <c r="I253" s="14">
        <f>WEEKNUM(DCalendário[[#This Row],[Dia]],1)</f>
        <v>32</v>
      </c>
      <c r="J253" s="14" cm="1">
        <f t="array" aca="1" ref="J25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54" spans="1:10" x14ac:dyDescent="0.25">
      <c r="A254" s="1">
        <v>44052</v>
      </c>
      <c r="B254" s="1"/>
      <c r="C254" s="16" t="str">
        <f>IF(DCalendário[[#This Row],[Mês]]="","",IF(DCalendário[[#This Row],[Mês]]=D253,C253+1,IF(AND(D253="",D254=D251),C251+1,1)))</f>
        <v/>
      </c>
      <c r="D254" s="2" t="str">
        <f>IF(DCalendário[[#This Row],[Dia Útil]]="","",(MONTH($B254)))</f>
        <v/>
      </c>
      <c r="E254" s="2">
        <f t="shared" si="3"/>
        <v>2020</v>
      </c>
      <c r="F254" s="2">
        <f>MONTH(DCalendário[[#This Row],[Dia]])</f>
        <v>8</v>
      </c>
      <c r="G254" s="2" t="str">
        <f>MONTH(DCalendário[[#This Row],[Dia]])&amp;" - "&amp;DCalendário[[#This Row],[Ano]]</f>
        <v>8 - 2020</v>
      </c>
      <c r="H254" s="2" t="str">
        <f>IF(DCalendário[[#This Row],[Dia Útil]]="","",DCalendário[[#This Row],[Semana Ano]])</f>
        <v/>
      </c>
      <c r="I254" s="14">
        <f>WEEKNUM(DCalendário[[#This Row],[Dia]],1)</f>
        <v>33</v>
      </c>
      <c r="J254" s="14" cm="1">
        <f t="array" aca="1" ref="J25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55" spans="1:10" x14ac:dyDescent="0.25">
      <c r="A255" s="1">
        <v>44053</v>
      </c>
      <c r="B255" s="1">
        <v>44053</v>
      </c>
      <c r="C255" s="16">
        <f>IF(DCalendário[[#This Row],[Mês]]="","",IF(DCalendário[[#This Row],[Mês]]=D254,C254+1,IF(AND(D254="",D255=D252),C252+1,1)))</f>
        <v>6</v>
      </c>
      <c r="D255" s="2">
        <f>IF(DCalendário[[#This Row],[Dia Útil]]="","",(MONTH($B255)))</f>
        <v>8</v>
      </c>
      <c r="E255" s="2">
        <f t="shared" si="3"/>
        <v>2020</v>
      </c>
      <c r="F255" s="2">
        <f>MONTH(DCalendário[[#This Row],[Dia]])</f>
        <v>8</v>
      </c>
      <c r="G255" s="2" t="str">
        <f>MONTH(DCalendário[[#This Row],[Dia]])&amp;" - "&amp;DCalendário[[#This Row],[Ano]]</f>
        <v>8 - 2020</v>
      </c>
      <c r="H255" s="2">
        <f>IF(DCalendário[[#This Row],[Dia Útil]]="","",DCalendário[[#This Row],[Semana Ano]])</f>
        <v>33</v>
      </c>
      <c r="I255" s="14">
        <f>WEEKNUM(DCalendário[[#This Row],[Dia]],1)</f>
        <v>33</v>
      </c>
      <c r="J255" s="14" cm="1">
        <f t="array" aca="1" ref="J25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56" spans="1:10" x14ac:dyDescent="0.25">
      <c r="A256" s="1">
        <v>44054</v>
      </c>
      <c r="B256" s="1">
        <v>44054</v>
      </c>
      <c r="C256" s="16">
        <f>IF(DCalendário[[#This Row],[Mês]]="","",IF(DCalendário[[#This Row],[Mês]]=D255,C255+1,IF(AND(D255="",D256=D253),C253+1,1)))</f>
        <v>7</v>
      </c>
      <c r="D256" s="2">
        <f>IF(DCalendário[[#This Row],[Dia Útil]]="","",(MONTH($B256)))</f>
        <v>8</v>
      </c>
      <c r="E256" s="2">
        <f t="shared" si="3"/>
        <v>2020</v>
      </c>
      <c r="F256" s="2">
        <f>MONTH(DCalendário[[#This Row],[Dia]])</f>
        <v>8</v>
      </c>
      <c r="G256" s="2" t="str">
        <f>MONTH(DCalendário[[#This Row],[Dia]])&amp;" - "&amp;DCalendário[[#This Row],[Ano]]</f>
        <v>8 - 2020</v>
      </c>
      <c r="H256" s="2">
        <f>IF(DCalendário[[#This Row],[Dia Útil]]="","",DCalendário[[#This Row],[Semana Ano]])</f>
        <v>33</v>
      </c>
      <c r="I256" s="14">
        <f>WEEKNUM(DCalendário[[#This Row],[Dia]],1)</f>
        <v>33</v>
      </c>
      <c r="J256" s="14" cm="1">
        <f t="array" aca="1" ref="J25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57" spans="1:10" x14ac:dyDescent="0.25">
      <c r="A257" s="1">
        <v>44055</v>
      </c>
      <c r="B257" s="1">
        <v>44055</v>
      </c>
      <c r="C257" s="16">
        <f>IF(DCalendário[[#This Row],[Mês]]="","",IF(DCalendário[[#This Row],[Mês]]=D256,C256+1,IF(AND(D256="",D257=D254),C254+1,1)))</f>
        <v>8</v>
      </c>
      <c r="D257" s="2">
        <f>IF(DCalendário[[#This Row],[Dia Útil]]="","",(MONTH($B257)))</f>
        <v>8</v>
      </c>
      <c r="E257" s="2">
        <f t="shared" si="3"/>
        <v>2020</v>
      </c>
      <c r="F257" s="2">
        <f>MONTH(DCalendário[[#This Row],[Dia]])</f>
        <v>8</v>
      </c>
      <c r="G257" s="2" t="str">
        <f>MONTH(DCalendário[[#This Row],[Dia]])&amp;" - "&amp;DCalendário[[#This Row],[Ano]]</f>
        <v>8 - 2020</v>
      </c>
      <c r="H257" s="2">
        <f>IF(DCalendário[[#This Row],[Dia Útil]]="","",DCalendário[[#This Row],[Semana Ano]])</f>
        <v>33</v>
      </c>
      <c r="I257" s="14">
        <f>WEEKNUM(DCalendário[[#This Row],[Dia]],1)</f>
        <v>33</v>
      </c>
      <c r="J257" s="14" cm="1">
        <f t="array" aca="1" ref="J25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58" spans="1:10" x14ac:dyDescent="0.25">
      <c r="A258" s="1">
        <v>44056</v>
      </c>
      <c r="B258" s="1">
        <v>44056</v>
      </c>
      <c r="C258" s="16">
        <f>IF(DCalendário[[#This Row],[Mês]]="","",IF(DCalendário[[#This Row],[Mês]]=D257,C257+1,IF(AND(D257="",D258=D255),C255+1,1)))</f>
        <v>9</v>
      </c>
      <c r="D258" s="2">
        <f>IF(DCalendário[[#This Row],[Dia Útil]]="","",(MONTH($B258)))</f>
        <v>8</v>
      </c>
      <c r="E258" s="2">
        <f t="shared" ref="E258:E321" si="4">YEAR($A258)</f>
        <v>2020</v>
      </c>
      <c r="F258" s="2">
        <f>MONTH(DCalendário[[#This Row],[Dia]])</f>
        <v>8</v>
      </c>
      <c r="G258" s="2" t="str">
        <f>MONTH(DCalendário[[#This Row],[Dia]])&amp;" - "&amp;DCalendário[[#This Row],[Ano]]</f>
        <v>8 - 2020</v>
      </c>
      <c r="H258" s="2">
        <f>IF(DCalendário[[#This Row],[Dia Útil]]="","",DCalendário[[#This Row],[Semana Ano]])</f>
        <v>33</v>
      </c>
      <c r="I258" s="14">
        <f>WEEKNUM(DCalendário[[#This Row],[Dia]],1)</f>
        <v>33</v>
      </c>
      <c r="J258" s="14" cm="1">
        <f t="array" aca="1" ref="J25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59" spans="1:10" x14ac:dyDescent="0.25">
      <c r="A259" s="1">
        <v>44057</v>
      </c>
      <c r="B259" s="1">
        <v>44057</v>
      </c>
      <c r="C259" s="16">
        <f>IF(DCalendário[[#This Row],[Mês]]="","",IF(DCalendário[[#This Row],[Mês]]=D258,C258+1,IF(AND(D258="",D259=D256),C256+1,1)))</f>
        <v>10</v>
      </c>
      <c r="D259" s="2">
        <f>IF(DCalendário[[#This Row],[Dia Útil]]="","",(MONTH($B259)))</f>
        <v>8</v>
      </c>
      <c r="E259" s="2">
        <f t="shared" si="4"/>
        <v>2020</v>
      </c>
      <c r="F259" s="2">
        <f>MONTH(DCalendário[[#This Row],[Dia]])</f>
        <v>8</v>
      </c>
      <c r="G259" s="2" t="str">
        <f>MONTH(DCalendário[[#This Row],[Dia]])&amp;" - "&amp;DCalendário[[#This Row],[Ano]]</f>
        <v>8 - 2020</v>
      </c>
      <c r="H259" s="2">
        <f>IF(DCalendário[[#This Row],[Dia Útil]]="","",DCalendário[[#This Row],[Semana Ano]])</f>
        <v>33</v>
      </c>
      <c r="I259" s="14">
        <f>WEEKNUM(DCalendário[[#This Row],[Dia]],1)</f>
        <v>33</v>
      </c>
      <c r="J259" s="14" cm="1">
        <f t="array" aca="1" ref="J25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60" spans="1:10" x14ac:dyDescent="0.25">
      <c r="A260" s="1">
        <v>44058</v>
      </c>
      <c r="B260" s="1"/>
      <c r="C260" s="16" t="str">
        <f>IF(DCalendário[[#This Row],[Mês]]="","",IF(DCalendário[[#This Row],[Mês]]=D259,C259+1,IF(AND(D259="",D260=D257),C257+1,1)))</f>
        <v/>
      </c>
      <c r="D260" s="2" t="str">
        <f>IF(DCalendário[[#This Row],[Dia Útil]]="","",(MONTH($B260)))</f>
        <v/>
      </c>
      <c r="E260" s="2">
        <f t="shared" si="4"/>
        <v>2020</v>
      </c>
      <c r="F260" s="2">
        <f>MONTH(DCalendário[[#This Row],[Dia]])</f>
        <v>8</v>
      </c>
      <c r="G260" s="2" t="str">
        <f>MONTH(DCalendário[[#This Row],[Dia]])&amp;" - "&amp;DCalendário[[#This Row],[Ano]]</f>
        <v>8 - 2020</v>
      </c>
      <c r="H260" s="2" t="str">
        <f>IF(DCalendário[[#This Row],[Dia Útil]]="","",DCalendário[[#This Row],[Semana Ano]])</f>
        <v/>
      </c>
      <c r="I260" s="14">
        <f>WEEKNUM(DCalendário[[#This Row],[Dia]],1)</f>
        <v>33</v>
      </c>
      <c r="J260" s="14" cm="1">
        <f t="array" aca="1" ref="J26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61" spans="1:10" x14ac:dyDescent="0.25">
      <c r="A261" s="1">
        <v>44059</v>
      </c>
      <c r="B261" s="1"/>
      <c r="C261" s="16" t="str">
        <f>IF(DCalendário[[#This Row],[Mês]]="","",IF(DCalendário[[#This Row],[Mês]]=D260,C260+1,IF(AND(D260="",D261=D258),C258+1,1)))</f>
        <v/>
      </c>
      <c r="D261" s="2" t="str">
        <f>IF(DCalendário[[#This Row],[Dia Útil]]="","",(MONTH($B261)))</f>
        <v/>
      </c>
      <c r="E261" s="2">
        <f t="shared" si="4"/>
        <v>2020</v>
      </c>
      <c r="F261" s="2">
        <f>MONTH(DCalendário[[#This Row],[Dia]])</f>
        <v>8</v>
      </c>
      <c r="G261" s="2" t="str">
        <f>MONTH(DCalendário[[#This Row],[Dia]])&amp;" - "&amp;DCalendário[[#This Row],[Ano]]</f>
        <v>8 - 2020</v>
      </c>
      <c r="H261" s="2" t="str">
        <f>IF(DCalendário[[#This Row],[Dia Útil]]="","",DCalendário[[#This Row],[Semana Ano]])</f>
        <v/>
      </c>
      <c r="I261" s="14">
        <f>WEEKNUM(DCalendário[[#This Row],[Dia]],1)</f>
        <v>34</v>
      </c>
      <c r="J261" s="14" cm="1">
        <f t="array" aca="1" ref="J26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62" spans="1:10" x14ac:dyDescent="0.25">
      <c r="A262" s="1">
        <v>44060</v>
      </c>
      <c r="B262" s="1">
        <v>44060</v>
      </c>
      <c r="C262" s="16">
        <f>IF(DCalendário[[#This Row],[Mês]]="","",IF(DCalendário[[#This Row],[Mês]]=D261,C261+1,IF(AND(D261="",D262=D259),C259+1,1)))</f>
        <v>11</v>
      </c>
      <c r="D262" s="2">
        <f>IF(DCalendário[[#This Row],[Dia Útil]]="","",(MONTH($B262)))</f>
        <v>8</v>
      </c>
      <c r="E262" s="2">
        <f t="shared" si="4"/>
        <v>2020</v>
      </c>
      <c r="F262" s="2">
        <f>MONTH(DCalendário[[#This Row],[Dia]])</f>
        <v>8</v>
      </c>
      <c r="G262" s="2" t="str">
        <f>MONTH(DCalendário[[#This Row],[Dia]])&amp;" - "&amp;DCalendário[[#This Row],[Ano]]</f>
        <v>8 - 2020</v>
      </c>
      <c r="H262" s="2">
        <f>IF(DCalendário[[#This Row],[Dia Útil]]="","",DCalendário[[#This Row],[Semana Ano]])</f>
        <v>34</v>
      </c>
      <c r="I262" s="14">
        <f>WEEKNUM(DCalendário[[#This Row],[Dia]],1)</f>
        <v>34</v>
      </c>
      <c r="J262" s="14" cm="1">
        <f t="array" aca="1" ref="J26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63" spans="1:10" x14ac:dyDescent="0.25">
      <c r="A263" s="1">
        <v>44061</v>
      </c>
      <c r="B263" s="1">
        <v>44061</v>
      </c>
      <c r="C263" s="16">
        <f>IF(DCalendário[[#This Row],[Mês]]="","",IF(DCalendário[[#This Row],[Mês]]=D262,C262+1,IF(AND(D262="",D263=D260),C260+1,1)))</f>
        <v>12</v>
      </c>
      <c r="D263" s="2">
        <f>IF(DCalendário[[#This Row],[Dia Útil]]="","",(MONTH($B263)))</f>
        <v>8</v>
      </c>
      <c r="E263" s="2">
        <f t="shared" si="4"/>
        <v>2020</v>
      </c>
      <c r="F263" s="2">
        <f>MONTH(DCalendário[[#This Row],[Dia]])</f>
        <v>8</v>
      </c>
      <c r="G263" s="2" t="str">
        <f>MONTH(DCalendário[[#This Row],[Dia]])&amp;" - "&amp;DCalendário[[#This Row],[Ano]]</f>
        <v>8 - 2020</v>
      </c>
      <c r="H263" s="2">
        <f>IF(DCalendário[[#This Row],[Dia Útil]]="","",DCalendário[[#This Row],[Semana Ano]])</f>
        <v>34</v>
      </c>
      <c r="I263" s="14">
        <f>WEEKNUM(DCalendário[[#This Row],[Dia]],1)</f>
        <v>34</v>
      </c>
      <c r="J263" s="14" cm="1">
        <f t="array" aca="1" ref="J26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64" spans="1:10" x14ac:dyDescent="0.25">
      <c r="A264" s="1">
        <v>44062</v>
      </c>
      <c r="B264" s="1">
        <v>44062</v>
      </c>
      <c r="C264" s="16">
        <f>IF(DCalendário[[#This Row],[Mês]]="","",IF(DCalendário[[#This Row],[Mês]]=D263,C263+1,IF(AND(D263="",D264=D261),C261+1,1)))</f>
        <v>13</v>
      </c>
      <c r="D264" s="2">
        <f>IF(DCalendário[[#This Row],[Dia Útil]]="","",(MONTH($B264)))</f>
        <v>8</v>
      </c>
      <c r="E264" s="2">
        <f t="shared" si="4"/>
        <v>2020</v>
      </c>
      <c r="F264" s="2">
        <f>MONTH(DCalendário[[#This Row],[Dia]])</f>
        <v>8</v>
      </c>
      <c r="G264" s="2" t="str">
        <f>MONTH(DCalendário[[#This Row],[Dia]])&amp;" - "&amp;DCalendário[[#This Row],[Ano]]</f>
        <v>8 - 2020</v>
      </c>
      <c r="H264" s="2">
        <f>IF(DCalendário[[#This Row],[Dia Útil]]="","",DCalendário[[#This Row],[Semana Ano]])</f>
        <v>34</v>
      </c>
      <c r="I264" s="14">
        <f>WEEKNUM(DCalendário[[#This Row],[Dia]],1)</f>
        <v>34</v>
      </c>
      <c r="J264" s="14" cm="1">
        <f t="array" aca="1" ref="J26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65" spans="1:10" x14ac:dyDescent="0.25">
      <c r="A265" s="1">
        <v>44063</v>
      </c>
      <c r="B265" s="1">
        <v>44063</v>
      </c>
      <c r="C265" s="16">
        <f>IF(DCalendário[[#This Row],[Mês]]="","",IF(DCalendário[[#This Row],[Mês]]=D264,C264+1,IF(AND(D264="",D265=D262),C262+1,1)))</f>
        <v>14</v>
      </c>
      <c r="D265" s="2">
        <f>IF(DCalendário[[#This Row],[Dia Útil]]="","",(MONTH($B265)))</f>
        <v>8</v>
      </c>
      <c r="E265" s="2">
        <f t="shared" si="4"/>
        <v>2020</v>
      </c>
      <c r="F265" s="2">
        <f>MONTH(DCalendário[[#This Row],[Dia]])</f>
        <v>8</v>
      </c>
      <c r="G265" s="2" t="str">
        <f>MONTH(DCalendário[[#This Row],[Dia]])&amp;" - "&amp;DCalendário[[#This Row],[Ano]]</f>
        <v>8 - 2020</v>
      </c>
      <c r="H265" s="2">
        <f>IF(DCalendário[[#This Row],[Dia Útil]]="","",DCalendário[[#This Row],[Semana Ano]])</f>
        <v>34</v>
      </c>
      <c r="I265" s="14">
        <f>WEEKNUM(DCalendário[[#This Row],[Dia]],1)</f>
        <v>34</v>
      </c>
      <c r="J265" s="14" cm="1">
        <f t="array" aca="1" ref="J26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66" spans="1:10" x14ac:dyDescent="0.25">
      <c r="A266" s="1">
        <v>44064</v>
      </c>
      <c r="B266" s="1">
        <v>44064</v>
      </c>
      <c r="C266" s="16">
        <f>IF(DCalendário[[#This Row],[Mês]]="","",IF(DCalendário[[#This Row],[Mês]]=D265,C265+1,IF(AND(D265="",D266=D263),C263+1,1)))</f>
        <v>15</v>
      </c>
      <c r="D266" s="2">
        <f>IF(DCalendário[[#This Row],[Dia Útil]]="","",(MONTH($B266)))</f>
        <v>8</v>
      </c>
      <c r="E266" s="2">
        <f t="shared" si="4"/>
        <v>2020</v>
      </c>
      <c r="F266" s="2">
        <f>MONTH(DCalendário[[#This Row],[Dia]])</f>
        <v>8</v>
      </c>
      <c r="G266" s="2" t="str">
        <f>MONTH(DCalendário[[#This Row],[Dia]])&amp;" - "&amp;DCalendário[[#This Row],[Ano]]</f>
        <v>8 - 2020</v>
      </c>
      <c r="H266" s="2">
        <f>IF(DCalendário[[#This Row],[Dia Útil]]="","",DCalendário[[#This Row],[Semana Ano]])</f>
        <v>34</v>
      </c>
      <c r="I266" s="14">
        <f>WEEKNUM(DCalendário[[#This Row],[Dia]],1)</f>
        <v>34</v>
      </c>
      <c r="J266" s="14" cm="1">
        <f t="array" aca="1" ref="J26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67" spans="1:10" x14ac:dyDescent="0.25">
      <c r="A267" s="1">
        <v>44065</v>
      </c>
      <c r="B267" s="1"/>
      <c r="C267" s="16" t="str">
        <f>IF(DCalendário[[#This Row],[Mês]]="","",IF(DCalendário[[#This Row],[Mês]]=D266,C266+1,IF(AND(D266="",D267=D264),C264+1,1)))</f>
        <v/>
      </c>
      <c r="D267" s="2" t="str">
        <f>IF(DCalendário[[#This Row],[Dia Útil]]="","",(MONTH($B267)))</f>
        <v/>
      </c>
      <c r="E267" s="2">
        <f t="shared" si="4"/>
        <v>2020</v>
      </c>
      <c r="F267" s="2">
        <f>MONTH(DCalendário[[#This Row],[Dia]])</f>
        <v>8</v>
      </c>
      <c r="G267" s="2" t="str">
        <f>MONTH(DCalendário[[#This Row],[Dia]])&amp;" - "&amp;DCalendário[[#This Row],[Ano]]</f>
        <v>8 - 2020</v>
      </c>
      <c r="H267" s="2" t="str">
        <f>IF(DCalendário[[#This Row],[Dia Útil]]="","",DCalendário[[#This Row],[Semana Ano]])</f>
        <v/>
      </c>
      <c r="I267" s="14">
        <f>WEEKNUM(DCalendário[[#This Row],[Dia]],1)</f>
        <v>34</v>
      </c>
      <c r="J267" s="14" cm="1">
        <f t="array" aca="1" ref="J26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68" spans="1:10" x14ac:dyDescent="0.25">
      <c r="A268" s="1">
        <v>44066</v>
      </c>
      <c r="B268" s="1"/>
      <c r="C268" s="16" t="str">
        <f>IF(DCalendário[[#This Row],[Mês]]="","",IF(DCalendário[[#This Row],[Mês]]=D267,C267+1,IF(AND(D267="",D268=D265),C265+1,1)))</f>
        <v/>
      </c>
      <c r="D268" s="2" t="str">
        <f>IF(DCalendário[[#This Row],[Dia Útil]]="","",(MONTH($B268)))</f>
        <v/>
      </c>
      <c r="E268" s="2">
        <f t="shared" si="4"/>
        <v>2020</v>
      </c>
      <c r="F268" s="2">
        <f>MONTH(DCalendário[[#This Row],[Dia]])</f>
        <v>8</v>
      </c>
      <c r="G268" s="2" t="str">
        <f>MONTH(DCalendário[[#This Row],[Dia]])&amp;" - "&amp;DCalendário[[#This Row],[Ano]]</f>
        <v>8 - 2020</v>
      </c>
      <c r="H268" s="2" t="str">
        <f>IF(DCalendário[[#This Row],[Dia Útil]]="","",DCalendário[[#This Row],[Semana Ano]])</f>
        <v/>
      </c>
      <c r="I268" s="14">
        <f>WEEKNUM(DCalendário[[#This Row],[Dia]],1)</f>
        <v>35</v>
      </c>
      <c r="J268" s="14" cm="1">
        <f t="array" aca="1" ref="J26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69" spans="1:10" x14ac:dyDescent="0.25">
      <c r="A269" s="1">
        <v>44067</v>
      </c>
      <c r="B269" s="1">
        <v>44067</v>
      </c>
      <c r="C269" s="16">
        <f>IF(DCalendário[[#This Row],[Mês]]="","",IF(DCalendário[[#This Row],[Mês]]=D268,C268+1,IF(AND(D268="",D269=D266),C266+1,1)))</f>
        <v>16</v>
      </c>
      <c r="D269" s="2">
        <f>IF(DCalendário[[#This Row],[Dia Útil]]="","",(MONTH($B269)))</f>
        <v>8</v>
      </c>
      <c r="E269" s="2">
        <f t="shared" si="4"/>
        <v>2020</v>
      </c>
      <c r="F269" s="2">
        <f>MONTH(DCalendário[[#This Row],[Dia]])</f>
        <v>8</v>
      </c>
      <c r="G269" s="2" t="str">
        <f>MONTH(DCalendário[[#This Row],[Dia]])&amp;" - "&amp;DCalendário[[#This Row],[Ano]]</f>
        <v>8 - 2020</v>
      </c>
      <c r="H269" s="2">
        <f>IF(DCalendário[[#This Row],[Dia Útil]]="","",DCalendário[[#This Row],[Semana Ano]])</f>
        <v>35</v>
      </c>
      <c r="I269" s="14">
        <f>WEEKNUM(DCalendário[[#This Row],[Dia]],1)</f>
        <v>35</v>
      </c>
      <c r="J269" s="14" cm="1">
        <f t="array" aca="1" ref="J26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70" spans="1:10" x14ac:dyDescent="0.25">
      <c r="A270" s="1">
        <v>44068</v>
      </c>
      <c r="B270" s="1">
        <v>44068</v>
      </c>
      <c r="C270" s="16">
        <f>IF(DCalendário[[#This Row],[Mês]]="","",IF(DCalendário[[#This Row],[Mês]]=D269,C269+1,IF(AND(D269="",D270=D267),C267+1,1)))</f>
        <v>17</v>
      </c>
      <c r="D270" s="2">
        <f>IF(DCalendário[[#This Row],[Dia Útil]]="","",(MONTH($B270)))</f>
        <v>8</v>
      </c>
      <c r="E270" s="2">
        <f t="shared" si="4"/>
        <v>2020</v>
      </c>
      <c r="F270" s="2">
        <f>MONTH(DCalendário[[#This Row],[Dia]])</f>
        <v>8</v>
      </c>
      <c r="G270" s="2" t="str">
        <f>MONTH(DCalendário[[#This Row],[Dia]])&amp;" - "&amp;DCalendário[[#This Row],[Ano]]</f>
        <v>8 - 2020</v>
      </c>
      <c r="H270" s="2">
        <f>IF(DCalendário[[#This Row],[Dia Útil]]="","",DCalendário[[#This Row],[Semana Ano]])</f>
        <v>35</v>
      </c>
      <c r="I270" s="14">
        <f>WEEKNUM(DCalendário[[#This Row],[Dia]],1)</f>
        <v>35</v>
      </c>
      <c r="J270" s="14" cm="1">
        <f t="array" aca="1" ref="J27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71" spans="1:10" x14ac:dyDescent="0.25">
      <c r="A271" s="1">
        <v>44069</v>
      </c>
      <c r="B271" s="1">
        <v>44069</v>
      </c>
      <c r="C271" s="16">
        <f>IF(DCalendário[[#This Row],[Mês]]="","",IF(DCalendário[[#This Row],[Mês]]=D270,C270+1,IF(AND(D270="",D271=D268),C268+1,1)))</f>
        <v>18</v>
      </c>
      <c r="D271" s="2">
        <f>IF(DCalendário[[#This Row],[Dia Útil]]="","",(MONTH($B271)))</f>
        <v>8</v>
      </c>
      <c r="E271" s="2">
        <f t="shared" si="4"/>
        <v>2020</v>
      </c>
      <c r="F271" s="2">
        <f>MONTH(DCalendário[[#This Row],[Dia]])</f>
        <v>8</v>
      </c>
      <c r="G271" s="2" t="str">
        <f>MONTH(DCalendário[[#This Row],[Dia]])&amp;" - "&amp;DCalendário[[#This Row],[Ano]]</f>
        <v>8 - 2020</v>
      </c>
      <c r="H271" s="2">
        <f>IF(DCalendário[[#This Row],[Dia Útil]]="","",DCalendário[[#This Row],[Semana Ano]])</f>
        <v>35</v>
      </c>
      <c r="I271" s="14">
        <f>WEEKNUM(DCalendário[[#This Row],[Dia]],1)</f>
        <v>35</v>
      </c>
      <c r="J271" s="14" cm="1">
        <f t="array" aca="1" ref="J27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72" spans="1:10" x14ac:dyDescent="0.25">
      <c r="A272" s="1">
        <v>44070</v>
      </c>
      <c r="B272" s="1">
        <v>44070</v>
      </c>
      <c r="C272" s="16">
        <f>IF(DCalendário[[#This Row],[Mês]]="","",IF(DCalendário[[#This Row],[Mês]]=D271,C271+1,IF(AND(D271="",D272=D269),C269+1,1)))</f>
        <v>19</v>
      </c>
      <c r="D272" s="2">
        <f>IF(DCalendário[[#This Row],[Dia Útil]]="","",(MONTH($B272)))</f>
        <v>8</v>
      </c>
      <c r="E272" s="2">
        <f t="shared" si="4"/>
        <v>2020</v>
      </c>
      <c r="F272" s="2">
        <f>MONTH(DCalendário[[#This Row],[Dia]])</f>
        <v>8</v>
      </c>
      <c r="G272" s="2" t="str">
        <f>MONTH(DCalendário[[#This Row],[Dia]])&amp;" - "&amp;DCalendário[[#This Row],[Ano]]</f>
        <v>8 - 2020</v>
      </c>
      <c r="H272" s="2">
        <f>IF(DCalendário[[#This Row],[Dia Útil]]="","",DCalendário[[#This Row],[Semana Ano]])</f>
        <v>35</v>
      </c>
      <c r="I272" s="14">
        <f>WEEKNUM(DCalendário[[#This Row],[Dia]],1)</f>
        <v>35</v>
      </c>
      <c r="J272" s="14" cm="1">
        <f t="array" aca="1" ref="J27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73" spans="1:10" x14ac:dyDescent="0.25">
      <c r="A273" s="1">
        <v>44071</v>
      </c>
      <c r="B273" s="1">
        <v>44071</v>
      </c>
      <c r="C273" s="16">
        <f>IF(DCalendário[[#This Row],[Mês]]="","",IF(DCalendário[[#This Row],[Mês]]=D272,C272+1,IF(AND(D272="",D273=D270),C270+1,1)))</f>
        <v>20</v>
      </c>
      <c r="D273" s="2">
        <f>IF(DCalendário[[#This Row],[Dia Útil]]="","",(MONTH($B273)))</f>
        <v>8</v>
      </c>
      <c r="E273" s="2">
        <f t="shared" si="4"/>
        <v>2020</v>
      </c>
      <c r="F273" s="2">
        <f>MONTH(DCalendário[[#This Row],[Dia]])</f>
        <v>8</v>
      </c>
      <c r="G273" s="2" t="str">
        <f>MONTH(DCalendário[[#This Row],[Dia]])&amp;" - "&amp;DCalendário[[#This Row],[Ano]]</f>
        <v>8 - 2020</v>
      </c>
      <c r="H273" s="2">
        <f>IF(DCalendário[[#This Row],[Dia Útil]]="","",DCalendário[[#This Row],[Semana Ano]])</f>
        <v>35</v>
      </c>
      <c r="I273" s="14">
        <f>WEEKNUM(DCalendário[[#This Row],[Dia]],1)</f>
        <v>35</v>
      </c>
      <c r="J273" s="14" cm="1">
        <f t="array" aca="1" ref="J27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74" spans="1:10" x14ac:dyDescent="0.25">
      <c r="A274" s="1">
        <v>44072</v>
      </c>
      <c r="B274" s="1"/>
      <c r="C274" s="16" t="str">
        <f>IF(DCalendário[[#This Row],[Mês]]="","",IF(DCalendário[[#This Row],[Mês]]=D273,C273+1,IF(AND(D273="",D274=D271),C271+1,1)))</f>
        <v/>
      </c>
      <c r="D274" s="2" t="str">
        <f>IF(DCalendário[[#This Row],[Dia Útil]]="","",(MONTH($B274)))</f>
        <v/>
      </c>
      <c r="E274" s="2">
        <f t="shared" si="4"/>
        <v>2020</v>
      </c>
      <c r="F274" s="2">
        <f>MONTH(DCalendário[[#This Row],[Dia]])</f>
        <v>8</v>
      </c>
      <c r="G274" s="2" t="str">
        <f>MONTH(DCalendário[[#This Row],[Dia]])&amp;" - "&amp;DCalendário[[#This Row],[Ano]]</f>
        <v>8 - 2020</v>
      </c>
      <c r="H274" s="2" t="str">
        <f>IF(DCalendário[[#This Row],[Dia Útil]]="","",DCalendário[[#This Row],[Semana Ano]])</f>
        <v/>
      </c>
      <c r="I274" s="14">
        <f>WEEKNUM(DCalendário[[#This Row],[Dia]],1)</f>
        <v>35</v>
      </c>
      <c r="J274" s="14" cm="1">
        <f t="array" aca="1" ref="J27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75" spans="1:10" x14ac:dyDescent="0.25">
      <c r="A275" s="1">
        <v>44073</v>
      </c>
      <c r="B275" s="1"/>
      <c r="C275" s="16" t="str">
        <f>IF(DCalendário[[#This Row],[Mês]]="","",IF(DCalendário[[#This Row],[Mês]]=D274,C274+1,IF(AND(D274="",D275=D272),C272+1,1)))</f>
        <v/>
      </c>
      <c r="D275" s="2" t="str">
        <f>IF(DCalendário[[#This Row],[Dia Útil]]="","",(MONTH($B275)))</f>
        <v/>
      </c>
      <c r="E275" s="2">
        <f t="shared" si="4"/>
        <v>2020</v>
      </c>
      <c r="F275" s="2">
        <f>MONTH(DCalendário[[#This Row],[Dia]])</f>
        <v>8</v>
      </c>
      <c r="G275" s="2" t="str">
        <f>MONTH(DCalendário[[#This Row],[Dia]])&amp;" - "&amp;DCalendário[[#This Row],[Ano]]</f>
        <v>8 - 2020</v>
      </c>
      <c r="H275" s="2" t="str">
        <f>IF(DCalendário[[#This Row],[Dia Útil]]="","",DCalendário[[#This Row],[Semana Ano]])</f>
        <v/>
      </c>
      <c r="I275" s="14">
        <f>WEEKNUM(DCalendário[[#This Row],[Dia]],1)</f>
        <v>36</v>
      </c>
      <c r="J275" s="14" cm="1">
        <f t="array" aca="1" ref="J27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76" spans="1:10" x14ac:dyDescent="0.25">
      <c r="A276" s="1">
        <v>44074</v>
      </c>
      <c r="B276" s="1">
        <v>44074</v>
      </c>
      <c r="C276" s="16">
        <f>IF(DCalendário[[#This Row],[Mês]]="","",IF(DCalendário[[#This Row],[Mês]]=D275,C275+1,IF(AND(D275="",D276=D273),C273+1,1)))</f>
        <v>21</v>
      </c>
      <c r="D276" s="2">
        <f>IF(DCalendário[[#This Row],[Dia Útil]]="","",(MONTH($B276)))</f>
        <v>8</v>
      </c>
      <c r="E276" s="2">
        <f t="shared" si="4"/>
        <v>2020</v>
      </c>
      <c r="F276" s="2">
        <f>MONTH(DCalendário[[#This Row],[Dia]])</f>
        <v>8</v>
      </c>
      <c r="G276" s="2" t="str">
        <f>MONTH(DCalendário[[#This Row],[Dia]])&amp;" - "&amp;DCalendário[[#This Row],[Ano]]</f>
        <v>8 - 2020</v>
      </c>
      <c r="H276" s="2">
        <f>IF(DCalendário[[#This Row],[Dia Útil]]="","",DCalendário[[#This Row],[Semana Ano]])</f>
        <v>36</v>
      </c>
      <c r="I276" s="14">
        <f>WEEKNUM(DCalendário[[#This Row],[Dia]],1)</f>
        <v>36</v>
      </c>
      <c r="J276" s="14" cm="1">
        <f t="array" aca="1" ref="J27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77" spans="1:10" x14ac:dyDescent="0.25">
      <c r="A277" s="1">
        <v>44075</v>
      </c>
      <c r="B277" s="1">
        <v>44075</v>
      </c>
      <c r="C277" s="16">
        <f>IF(DCalendário[[#This Row],[Mês]]="","",IF(DCalendário[[#This Row],[Mês]]=D276,C276+1,IF(AND(D276="",D277=D274),C274+1,1)))</f>
        <v>1</v>
      </c>
      <c r="D277" s="2">
        <f>IF(DCalendário[[#This Row],[Dia Útil]]="","",(MONTH($B277)))</f>
        <v>9</v>
      </c>
      <c r="E277" s="2">
        <f t="shared" si="4"/>
        <v>2020</v>
      </c>
      <c r="F277" s="2">
        <f>MONTH(DCalendário[[#This Row],[Dia]])</f>
        <v>9</v>
      </c>
      <c r="G277" s="2" t="str">
        <f>MONTH(DCalendário[[#This Row],[Dia]])&amp;" - "&amp;DCalendário[[#This Row],[Ano]]</f>
        <v>9 - 2020</v>
      </c>
      <c r="H277" s="2">
        <f>IF(DCalendário[[#This Row],[Dia Útil]]="","",DCalendário[[#This Row],[Semana Ano]])</f>
        <v>36</v>
      </c>
      <c r="I277" s="14">
        <f>WEEKNUM(DCalendário[[#This Row],[Dia]],1)</f>
        <v>36</v>
      </c>
      <c r="J277" s="14" cm="1">
        <f t="array" aca="1" ref="J27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78" spans="1:10" x14ac:dyDescent="0.25">
      <c r="A278" s="1">
        <v>44076</v>
      </c>
      <c r="B278" s="1">
        <v>44076</v>
      </c>
      <c r="C278" s="16">
        <f>IF(DCalendário[[#This Row],[Mês]]="","",IF(DCalendário[[#This Row],[Mês]]=D277,C277+1,IF(AND(D277="",D278=D275),C275+1,1)))</f>
        <v>2</v>
      </c>
      <c r="D278" s="2">
        <f>IF(DCalendário[[#This Row],[Dia Útil]]="","",(MONTH($B278)))</f>
        <v>9</v>
      </c>
      <c r="E278" s="2">
        <f t="shared" si="4"/>
        <v>2020</v>
      </c>
      <c r="F278" s="2">
        <f>MONTH(DCalendário[[#This Row],[Dia]])</f>
        <v>9</v>
      </c>
      <c r="G278" s="2" t="str">
        <f>MONTH(DCalendário[[#This Row],[Dia]])&amp;" - "&amp;DCalendário[[#This Row],[Ano]]</f>
        <v>9 - 2020</v>
      </c>
      <c r="H278" s="2">
        <f>IF(DCalendário[[#This Row],[Dia Útil]]="","",DCalendário[[#This Row],[Semana Ano]])</f>
        <v>36</v>
      </c>
      <c r="I278" s="14">
        <f>WEEKNUM(DCalendário[[#This Row],[Dia]],1)</f>
        <v>36</v>
      </c>
      <c r="J278" s="14" cm="1">
        <f t="array" aca="1" ref="J27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79" spans="1:10" x14ac:dyDescent="0.25">
      <c r="A279" s="1">
        <v>44077</v>
      </c>
      <c r="B279" s="1">
        <v>44077</v>
      </c>
      <c r="C279" s="16">
        <f>IF(DCalendário[[#This Row],[Mês]]="","",IF(DCalendário[[#This Row],[Mês]]=D278,C278+1,IF(AND(D278="",D279=D276),C276+1,1)))</f>
        <v>3</v>
      </c>
      <c r="D279" s="2">
        <f>IF(DCalendário[[#This Row],[Dia Útil]]="","",(MONTH($B279)))</f>
        <v>9</v>
      </c>
      <c r="E279" s="2">
        <f t="shared" si="4"/>
        <v>2020</v>
      </c>
      <c r="F279" s="2">
        <f>MONTH(DCalendário[[#This Row],[Dia]])</f>
        <v>9</v>
      </c>
      <c r="G279" s="2" t="str">
        <f>MONTH(DCalendário[[#This Row],[Dia]])&amp;" - "&amp;DCalendário[[#This Row],[Ano]]</f>
        <v>9 - 2020</v>
      </c>
      <c r="H279" s="2">
        <f>IF(DCalendário[[#This Row],[Dia Útil]]="","",DCalendário[[#This Row],[Semana Ano]])</f>
        <v>36</v>
      </c>
      <c r="I279" s="14">
        <f>WEEKNUM(DCalendário[[#This Row],[Dia]],1)</f>
        <v>36</v>
      </c>
      <c r="J279" s="14" cm="1">
        <f t="array" aca="1" ref="J27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80" spans="1:10" x14ac:dyDescent="0.25">
      <c r="A280" s="1">
        <v>44078</v>
      </c>
      <c r="B280" s="1">
        <v>44078</v>
      </c>
      <c r="C280" s="16">
        <f>IF(DCalendário[[#This Row],[Mês]]="","",IF(DCalendário[[#This Row],[Mês]]=D279,C279+1,IF(AND(D279="",D280=D277),C277+1,1)))</f>
        <v>4</v>
      </c>
      <c r="D280" s="2">
        <f>IF(DCalendário[[#This Row],[Dia Útil]]="","",(MONTH($B280)))</f>
        <v>9</v>
      </c>
      <c r="E280" s="2">
        <f t="shared" si="4"/>
        <v>2020</v>
      </c>
      <c r="F280" s="2">
        <f>MONTH(DCalendário[[#This Row],[Dia]])</f>
        <v>9</v>
      </c>
      <c r="G280" s="2" t="str">
        <f>MONTH(DCalendário[[#This Row],[Dia]])&amp;" - "&amp;DCalendário[[#This Row],[Ano]]</f>
        <v>9 - 2020</v>
      </c>
      <c r="H280" s="2">
        <f>IF(DCalendário[[#This Row],[Dia Útil]]="","",DCalendário[[#This Row],[Semana Ano]])</f>
        <v>36</v>
      </c>
      <c r="I280" s="14">
        <f>WEEKNUM(DCalendário[[#This Row],[Dia]],1)</f>
        <v>36</v>
      </c>
      <c r="J280" s="14" cm="1">
        <f t="array" aca="1" ref="J28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81" spans="1:10" x14ac:dyDescent="0.25">
      <c r="A281" s="1">
        <v>44079</v>
      </c>
      <c r="B281" s="1"/>
      <c r="C281" s="16" t="str">
        <f>IF(DCalendário[[#This Row],[Mês]]="","",IF(DCalendário[[#This Row],[Mês]]=D280,C280+1,IF(AND(D280="",D281=D278),C278+1,1)))</f>
        <v/>
      </c>
      <c r="D281" s="2" t="str">
        <f>IF(DCalendário[[#This Row],[Dia Útil]]="","",(MONTH($B281)))</f>
        <v/>
      </c>
      <c r="E281" s="2">
        <f t="shared" si="4"/>
        <v>2020</v>
      </c>
      <c r="F281" s="2">
        <f>MONTH(DCalendário[[#This Row],[Dia]])</f>
        <v>9</v>
      </c>
      <c r="G281" s="2" t="str">
        <f>MONTH(DCalendário[[#This Row],[Dia]])&amp;" - "&amp;DCalendário[[#This Row],[Ano]]</f>
        <v>9 - 2020</v>
      </c>
      <c r="H281" s="2" t="str">
        <f>IF(DCalendário[[#This Row],[Dia Útil]]="","",DCalendário[[#This Row],[Semana Ano]])</f>
        <v/>
      </c>
      <c r="I281" s="14">
        <f>WEEKNUM(DCalendário[[#This Row],[Dia]],1)</f>
        <v>36</v>
      </c>
      <c r="J281" s="14" cm="1">
        <f t="array" aca="1" ref="J28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82" spans="1:10" x14ac:dyDescent="0.25">
      <c r="A282" s="1">
        <v>44080</v>
      </c>
      <c r="B282" s="1"/>
      <c r="C282" s="16" t="str">
        <f>IF(DCalendário[[#This Row],[Mês]]="","",IF(DCalendário[[#This Row],[Mês]]=D281,C281+1,IF(AND(D281="",D282=D279),C279+1,1)))</f>
        <v/>
      </c>
      <c r="D282" s="2" t="str">
        <f>IF(DCalendário[[#This Row],[Dia Útil]]="","",(MONTH($B282)))</f>
        <v/>
      </c>
      <c r="E282" s="2">
        <f t="shared" si="4"/>
        <v>2020</v>
      </c>
      <c r="F282" s="2">
        <f>MONTH(DCalendário[[#This Row],[Dia]])</f>
        <v>9</v>
      </c>
      <c r="G282" s="2" t="str">
        <f>MONTH(DCalendário[[#This Row],[Dia]])&amp;" - "&amp;DCalendário[[#This Row],[Ano]]</f>
        <v>9 - 2020</v>
      </c>
      <c r="H282" s="2" t="str">
        <f>IF(DCalendário[[#This Row],[Dia Útil]]="","",DCalendário[[#This Row],[Semana Ano]])</f>
        <v/>
      </c>
      <c r="I282" s="14">
        <f>WEEKNUM(DCalendário[[#This Row],[Dia]],1)</f>
        <v>37</v>
      </c>
      <c r="J282" s="14" cm="1">
        <f t="array" aca="1" ref="J28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83" spans="1:10" x14ac:dyDescent="0.25">
      <c r="A283" s="1">
        <v>44081</v>
      </c>
      <c r="B283" s="1"/>
      <c r="C283" s="16" t="str">
        <f>IF(DCalendário[[#This Row],[Mês]]="","",IF(DCalendário[[#This Row],[Mês]]=D282,C282+1,IF(AND(D282="",D283=D280),C280+1,1)))</f>
        <v/>
      </c>
      <c r="D283" s="2" t="str">
        <f>IF(DCalendário[[#This Row],[Dia Útil]]="","",(MONTH($B283)))</f>
        <v/>
      </c>
      <c r="E283" s="2">
        <f t="shared" si="4"/>
        <v>2020</v>
      </c>
      <c r="F283" s="2">
        <f>MONTH(DCalendário[[#This Row],[Dia]])</f>
        <v>9</v>
      </c>
      <c r="G283" s="2" t="str">
        <f>MONTH(DCalendário[[#This Row],[Dia]])&amp;" - "&amp;DCalendário[[#This Row],[Ano]]</f>
        <v>9 - 2020</v>
      </c>
      <c r="H283" s="2" t="str">
        <f>IF(DCalendário[[#This Row],[Dia Útil]]="","",DCalendário[[#This Row],[Semana Ano]])</f>
        <v/>
      </c>
      <c r="I283" s="14">
        <f>WEEKNUM(DCalendário[[#This Row],[Dia]],1)</f>
        <v>37</v>
      </c>
      <c r="J283" s="14" cm="1">
        <f t="array" aca="1" ref="J28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84" spans="1:10" x14ac:dyDescent="0.25">
      <c r="A284" s="1">
        <v>44082</v>
      </c>
      <c r="B284" s="1">
        <v>44082</v>
      </c>
      <c r="C284" s="16">
        <v>5</v>
      </c>
      <c r="D284" s="2">
        <f>IF(DCalendário[[#This Row],[Dia Útil]]="","",(MONTH($B284)))</f>
        <v>9</v>
      </c>
      <c r="E284" s="2">
        <f t="shared" si="4"/>
        <v>2020</v>
      </c>
      <c r="F284" s="2">
        <f>MONTH(DCalendário[[#This Row],[Dia]])</f>
        <v>9</v>
      </c>
      <c r="G284" s="2" t="str">
        <f>MONTH(DCalendário[[#This Row],[Dia]])&amp;" - "&amp;DCalendário[[#This Row],[Ano]]</f>
        <v>9 - 2020</v>
      </c>
      <c r="H284" s="2">
        <f>IF(DCalendário[[#This Row],[Dia Útil]]="","",DCalendário[[#This Row],[Semana Ano]])</f>
        <v>37</v>
      </c>
      <c r="I284" s="14">
        <f>WEEKNUM(DCalendário[[#This Row],[Dia]],1)</f>
        <v>37</v>
      </c>
      <c r="J284" s="14" cm="1">
        <f t="array" aca="1" ref="J28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85" spans="1:10" x14ac:dyDescent="0.25">
      <c r="A285" s="1">
        <v>44083</v>
      </c>
      <c r="B285" s="1">
        <v>44083</v>
      </c>
      <c r="C285" s="16">
        <f>IF(DCalendário[[#This Row],[Mês]]="","",IF(DCalendário[[#This Row],[Mês]]=D284,C284+1,IF(AND(D284="",D285=D282),C282+1,1)))</f>
        <v>6</v>
      </c>
      <c r="D285" s="2">
        <f>IF(DCalendário[[#This Row],[Dia Útil]]="","",(MONTH($B285)))</f>
        <v>9</v>
      </c>
      <c r="E285" s="2">
        <f t="shared" si="4"/>
        <v>2020</v>
      </c>
      <c r="F285" s="2">
        <f>MONTH(DCalendário[[#This Row],[Dia]])</f>
        <v>9</v>
      </c>
      <c r="G285" s="2" t="str">
        <f>MONTH(DCalendário[[#This Row],[Dia]])&amp;" - "&amp;DCalendário[[#This Row],[Ano]]</f>
        <v>9 - 2020</v>
      </c>
      <c r="H285" s="2">
        <f>IF(DCalendário[[#This Row],[Dia Útil]]="","",DCalendário[[#This Row],[Semana Ano]])</f>
        <v>37</v>
      </c>
      <c r="I285" s="14">
        <f>WEEKNUM(DCalendário[[#This Row],[Dia]],1)</f>
        <v>37</v>
      </c>
      <c r="J285" s="14" cm="1">
        <f t="array" aca="1" ref="J28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86" spans="1:10" x14ac:dyDescent="0.25">
      <c r="A286" s="1">
        <v>44084</v>
      </c>
      <c r="B286" s="1">
        <v>44084</v>
      </c>
      <c r="C286" s="16">
        <f>IF(DCalendário[[#This Row],[Mês]]="","",IF(DCalendário[[#This Row],[Mês]]=D285,C285+1,IF(AND(D285="",D286=D283),C283+1,1)))</f>
        <v>7</v>
      </c>
      <c r="D286" s="2">
        <f>IF(DCalendário[[#This Row],[Dia Útil]]="","",(MONTH($B286)))</f>
        <v>9</v>
      </c>
      <c r="E286" s="2">
        <f t="shared" si="4"/>
        <v>2020</v>
      </c>
      <c r="F286" s="2">
        <f>MONTH(DCalendário[[#This Row],[Dia]])</f>
        <v>9</v>
      </c>
      <c r="G286" s="2" t="str">
        <f>MONTH(DCalendário[[#This Row],[Dia]])&amp;" - "&amp;DCalendário[[#This Row],[Ano]]</f>
        <v>9 - 2020</v>
      </c>
      <c r="H286" s="2">
        <f>IF(DCalendário[[#This Row],[Dia Útil]]="","",DCalendário[[#This Row],[Semana Ano]])</f>
        <v>37</v>
      </c>
      <c r="I286" s="14">
        <f>WEEKNUM(DCalendário[[#This Row],[Dia]],1)</f>
        <v>37</v>
      </c>
      <c r="J286" s="14" cm="1">
        <f t="array" aca="1" ref="J28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87" spans="1:10" x14ac:dyDescent="0.25">
      <c r="A287" s="1">
        <v>44085</v>
      </c>
      <c r="B287" s="1">
        <v>44085</v>
      </c>
      <c r="C287" s="16">
        <f>IF(DCalendário[[#This Row],[Mês]]="","",IF(DCalendário[[#This Row],[Mês]]=D286,C286+1,IF(AND(D286="",D287=D284),C284+1,1)))</f>
        <v>8</v>
      </c>
      <c r="D287" s="2">
        <f>IF(DCalendário[[#This Row],[Dia Útil]]="","",(MONTH($B287)))</f>
        <v>9</v>
      </c>
      <c r="E287" s="2">
        <f t="shared" si="4"/>
        <v>2020</v>
      </c>
      <c r="F287" s="2">
        <f>MONTH(DCalendário[[#This Row],[Dia]])</f>
        <v>9</v>
      </c>
      <c r="G287" s="2" t="str">
        <f>MONTH(DCalendário[[#This Row],[Dia]])&amp;" - "&amp;DCalendário[[#This Row],[Ano]]</f>
        <v>9 - 2020</v>
      </c>
      <c r="H287" s="2">
        <f>IF(DCalendário[[#This Row],[Dia Útil]]="","",DCalendário[[#This Row],[Semana Ano]])</f>
        <v>37</v>
      </c>
      <c r="I287" s="14">
        <f>WEEKNUM(DCalendário[[#This Row],[Dia]],1)</f>
        <v>37</v>
      </c>
      <c r="J287" s="14" cm="1">
        <f t="array" aca="1" ref="J28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88" spans="1:10" x14ac:dyDescent="0.25">
      <c r="A288" s="1">
        <v>44086</v>
      </c>
      <c r="B288" s="1"/>
      <c r="C288" s="16" t="str">
        <f>IF(DCalendário[[#This Row],[Mês]]="","",IF(DCalendário[[#This Row],[Mês]]=D287,C287+1,IF(AND(D287="",D288=D285),C285+1,1)))</f>
        <v/>
      </c>
      <c r="D288" s="2" t="str">
        <f>IF(DCalendário[[#This Row],[Dia Útil]]="","",(MONTH($B288)))</f>
        <v/>
      </c>
      <c r="E288" s="2">
        <f t="shared" si="4"/>
        <v>2020</v>
      </c>
      <c r="F288" s="2">
        <f>MONTH(DCalendário[[#This Row],[Dia]])</f>
        <v>9</v>
      </c>
      <c r="G288" s="2" t="str">
        <f>MONTH(DCalendário[[#This Row],[Dia]])&amp;" - "&amp;DCalendário[[#This Row],[Ano]]</f>
        <v>9 - 2020</v>
      </c>
      <c r="H288" s="2" t="str">
        <f>IF(DCalendário[[#This Row],[Dia Útil]]="","",DCalendário[[#This Row],[Semana Ano]])</f>
        <v/>
      </c>
      <c r="I288" s="14">
        <f>WEEKNUM(DCalendário[[#This Row],[Dia]],1)</f>
        <v>37</v>
      </c>
      <c r="J288" s="14" cm="1">
        <f t="array" aca="1" ref="J28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89" spans="1:10" x14ac:dyDescent="0.25">
      <c r="A289" s="1">
        <v>44087</v>
      </c>
      <c r="B289" s="1"/>
      <c r="C289" s="16" t="str">
        <f>IF(DCalendário[[#This Row],[Mês]]="","",IF(DCalendário[[#This Row],[Mês]]=D288,C288+1,IF(AND(D288="",D289=D286),C286+1,1)))</f>
        <v/>
      </c>
      <c r="D289" s="2" t="str">
        <f>IF(DCalendário[[#This Row],[Dia Útil]]="","",(MONTH($B289)))</f>
        <v/>
      </c>
      <c r="E289" s="2">
        <f t="shared" si="4"/>
        <v>2020</v>
      </c>
      <c r="F289" s="2">
        <f>MONTH(DCalendário[[#This Row],[Dia]])</f>
        <v>9</v>
      </c>
      <c r="G289" s="2" t="str">
        <f>MONTH(DCalendário[[#This Row],[Dia]])&amp;" - "&amp;DCalendário[[#This Row],[Ano]]</f>
        <v>9 - 2020</v>
      </c>
      <c r="H289" s="2" t="str">
        <f>IF(DCalendário[[#This Row],[Dia Útil]]="","",DCalendário[[#This Row],[Semana Ano]])</f>
        <v/>
      </c>
      <c r="I289" s="14">
        <f>WEEKNUM(DCalendário[[#This Row],[Dia]],1)</f>
        <v>38</v>
      </c>
      <c r="J289" s="14" cm="1">
        <f t="array" aca="1" ref="J28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90" spans="1:10" x14ac:dyDescent="0.25">
      <c r="A290" s="1">
        <v>44088</v>
      </c>
      <c r="B290" s="1">
        <v>44088</v>
      </c>
      <c r="C290" s="16">
        <f>IF(DCalendário[[#This Row],[Mês]]="","",IF(DCalendário[[#This Row],[Mês]]=D289,C289+1,IF(AND(D289="",D290=D287),C287+1,1)))</f>
        <v>9</v>
      </c>
      <c r="D290" s="2">
        <f>IF(DCalendário[[#This Row],[Dia Útil]]="","",(MONTH($B290)))</f>
        <v>9</v>
      </c>
      <c r="E290" s="2">
        <f t="shared" si="4"/>
        <v>2020</v>
      </c>
      <c r="F290" s="2">
        <f>MONTH(DCalendário[[#This Row],[Dia]])</f>
        <v>9</v>
      </c>
      <c r="G290" s="2" t="str">
        <f>MONTH(DCalendário[[#This Row],[Dia]])&amp;" - "&amp;DCalendário[[#This Row],[Ano]]</f>
        <v>9 - 2020</v>
      </c>
      <c r="H290" s="2">
        <f>IF(DCalendário[[#This Row],[Dia Útil]]="","",DCalendário[[#This Row],[Semana Ano]])</f>
        <v>38</v>
      </c>
      <c r="I290" s="14">
        <f>WEEKNUM(DCalendário[[#This Row],[Dia]],1)</f>
        <v>38</v>
      </c>
      <c r="J290" s="14" cm="1">
        <f t="array" aca="1" ref="J29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91" spans="1:10" x14ac:dyDescent="0.25">
      <c r="A291" s="1">
        <v>44089</v>
      </c>
      <c r="B291" s="1">
        <v>44089</v>
      </c>
      <c r="C291" s="16">
        <f>IF(DCalendário[[#This Row],[Mês]]="","",IF(DCalendário[[#This Row],[Mês]]=D290,C290+1,IF(AND(D290="",D291=D288),C288+1,1)))</f>
        <v>10</v>
      </c>
      <c r="D291" s="2">
        <f>IF(DCalendário[[#This Row],[Dia Útil]]="","",(MONTH($B291)))</f>
        <v>9</v>
      </c>
      <c r="E291" s="2">
        <f t="shared" si="4"/>
        <v>2020</v>
      </c>
      <c r="F291" s="2">
        <f>MONTH(DCalendário[[#This Row],[Dia]])</f>
        <v>9</v>
      </c>
      <c r="G291" s="2" t="str">
        <f>MONTH(DCalendário[[#This Row],[Dia]])&amp;" - "&amp;DCalendário[[#This Row],[Ano]]</f>
        <v>9 - 2020</v>
      </c>
      <c r="H291" s="2">
        <f>IF(DCalendário[[#This Row],[Dia Útil]]="","",DCalendário[[#This Row],[Semana Ano]])</f>
        <v>38</v>
      </c>
      <c r="I291" s="14">
        <f>WEEKNUM(DCalendário[[#This Row],[Dia]],1)</f>
        <v>38</v>
      </c>
      <c r="J291" s="14" cm="1">
        <f t="array" aca="1" ref="J29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92" spans="1:10" x14ac:dyDescent="0.25">
      <c r="A292" s="1">
        <v>44090</v>
      </c>
      <c r="B292" s="1">
        <v>44090</v>
      </c>
      <c r="C292" s="16">
        <f>IF(DCalendário[[#This Row],[Mês]]="","",IF(DCalendário[[#This Row],[Mês]]=D291,C291+1,IF(AND(D291="",D292=D289),C289+1,1)))</f>
        <v>11</v>
      </c>
      <c r="D292" s="2">
        <f>IF(DCalendário[[#This Row],[Dia Útil]]="","",(MONTH($B292)))</f>
        <v>9</v>
      </c>
      <c r="E292" s="2">
        <f t="shared" si="4"/>
        <v>2020</v>
      </c>
      <c r="F292" s="2">
        <f>MONTH(DCalendário[[#This Row],[Dia]])</f>
        <v>9</v>
      </c>
      <c r="G292" s="2" t="str">
        <f>MONTH(DCalendário[[#This Row],[Dia]])&amp;" - "&amp;DCalendário[[#This Row],[Ano]]</f>
        <v>9 - 2020</v>
      </c>
      <c r="H292" s="2">
        <f>IF(DCalendário[[#This Row],[Dia Útil]]="","",DCalendário[[#This Row],[Semana Ano]])</f>
        <v>38</v>
      </c>
      <c r="I292" s="14">
        <f>WEEKNUM(DCalendário[[#This Row],[Dia]],1)</f>
        <v>38</v>
      </c>
      <c r="J292" s="14" cm="1">
        <f t="array" aca="1" ref="J29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93" spans="1:10" x14ac:dyDescent="0.25">
      <c r="A293" s="1">
        <v>44091</v>
      </c>
      <c r="B293" s="1">
        <v>44091</v>
      </c>
      <c r="C293" s="16">
        <f>IF(DCalendário[[#This Row],[Mês]]="","",IF(DCalendário[[#This Row],[Mês]]=D292,C292+1,IF(AND(D292="",D293=D290),C290+1,1)))</f>
        <v>12</v>
      </c>
      <c r="D293" s="2">
        <f>IF(DCalendário[[#This Row],[Dia Útil]]="","",(MONTH($B293)))</f>
        <v>9</v>
      </c>
      <c r="E293" s="2">
        <f t="shared" si="4"/>
        <v>2020</v>
      </c>
      <c r="F293" s="2">
        <f>MONTH(DCalendário[[#This Row],[Dia]])</f>
        <v>9</v>
      </c>
      <c r="G293" s="2" t="str">
        <f>MONTH(DCalendário[[#This Row],[Dia]])&amp;" - "&amp;DCalendário[[#This Row],[Ano]]</f>
        <v>9 - 2020</v>
      </c>
      <c r="H293" s="2">
        <f>IF(DCalendário[[#This Row],[Dia Útil]]="","",DCalendário[[#This Row],[Semana Ano]])</f>
        <v>38</v>
      </c>
      <c r="I293" s="14">
        <f>WEEKNUM(DCalendário[[#This Row],[Dia]],1)</f>
        <v>38</v>
      </c>
      <c r="J293" s="14" cm="1">
        <f t="array" aca="1" ref="J29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94" spans="1:10" x14ac:dyDescent="0.25">
      <c r="A294" s="1">
        <v>44092</v>
      </c>
      <c r="B294" s="1">
        <v>44092</v>
      </c>
      <c r="C294" s="16">
        <f>IF(DCalendário[[#This Row],[Mês]]="","",IF(DCalendário[[#This Row],[Mês]]=D293,C293+1,IF(AND(D293="",D294=D291),C291+1,1)))</f>
        <v>13</v>
      </c>
      <c r="D294" s="2">
        <f>IF(DCalendário[[#This Row],[Dia Útil]]="","",(MONTH($B294)))</f>
        <v>9</v>
      </c>
      <c r="E294" s="2">
        <f t="shared" si="4"/>
        <v>2020</v>
      </c>
      <c r="F294" s="2">
        <f>MONTH(DCalendário[[#This Row],[Dia]])</f>
        <v>9</v>
      </c>
      <c r="G294" s="2" t="str">
        <f>MONTH(DCalendário[[#This Row],[Dia]])&amp;" - "&amp;DCalendário[[#This Row],[Ano]]</f>
        <v>9 - 2020</v>
      </c>
      <c r="H294" s="2">
        <f>IF(DCalendário[[#This Row],[Dia Útil]]="","",DCalendário[[#This Row],[Semana Ano]])</f>
        <v>38</v>
      </c>
      <c r="I294" s="14">
        <f>WEEKNUM(DCalendário[[#This Row],[Dia]],1)</f>
        <v>38</v>
      </c>
      <c r="J294" s="14" cm="1">
        <f t="array" aca="1" ref="J29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95" spans="1:10" x14ac:dyDescent="0.25">
      <c r="A295" s="1">
        <v>44093</v>
      </c>
      <c r="B295" s="1"/>
      <c r="C295" s="16" t="str">
        <f>IF(DCalendário[[#This Row],[Mês]]="","",IF(DCalendário[[#This Row],[Mês]]=D294,C294+1,IF(AND(D294="",D295=D292),C292+1,1)))</f>
        <v/>
      </c>
      <c r="D295" s="2" t="str">
        <f>IF(DCalendário[[#This Row],[Dia Útil]]="","",(MONTH($B295)))</f>
        <v/>
      </c>
      <c r="E295" s="2">
        <f t="shared" si="4"/>
        <v>2020</v>
      </c>
      <c r="F295" s="2">
        <f>MONTH(DCalendário[[#This Row],[Dia]])</f>
        <v>9</v>
      </c>
      <c r="G295" s="2" t="str">
        <f>MONTH(DCalendário[[#This Row],[Dia]])&amp;" - "&amp;DCalendário[[#This Row],[Ano]]</f>
        <v>9 - 2020</v>
      </c>
      <c r="H295" s="2" t="str">
        <f>IF(DCalendário[[#This Row],[Dia Útil]]="","",DCalendário[[#This Row],[Semana Ano]])</f>
        <v/>
      </c>
      <c r="I295" s="14">
        <f>WEEKNUM(DCalendário[[#This Row],[Dia]],1)</f>
        <v>38</v>
      </c>
      <c r="J295" s="14" cm="1">
        <f t="array" aca="1" ref="J29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96" spans="1:10" x14ac:dyDescent="0.25">
      <c r="A296" s="1">
        <v>44094</v>
      </c>
      <c r="B296" s="1"/>
      <c r="C296" s="16" t="str">
        <f>IF(DCalendário[[#This Row],[Mês]]="","",IF(DCalendário[[#This Row],[Mês]]=D295,C295+1,IF(AND(D295="",D296=D293),C293+1,1)))</f>
        <v/>
      </c>
      <c r="D296" s="2" t="str">
        <f>IF(DCalendário[[#This Row],[Dia Útil]]="","",(MONTH($B296)))</f>
        <v/>
      </c>
      <c r="E296" s="2">
        <f t="shared" si="4"/>
        <v>2020</v>
      </c>
      <c r="F296" s="2">
        <f>MONTH(DCalendário[[#This Row],[Dia]])</f>
        <v>9</v>
      </c>
      <c r="G296" s="2" t="str">
        <f>MONTH(DCalendário[[#This Row],[Dia]])&amp;" - "&amp;DCalendário[[#This Row],[Ano]]</f>
        <v>9 - 2020</v>
      </c>
      <c r="H296" s="2" t="str">
        <f>IF(DCalendário[[#This Row],[Dia Útil]]="","",DCalendário[[#This Row],[Semana Ano]])</f>
        <v/>
      </c>
      <c r="I296" s="14">
        <f>WEEKNUM(DCalendário[[#This Row],[Dia]],1)</f>
        <v>39</v>
      </c>
      <c r="J296" s="14" cm="1">
        <f t="array" aca="1" ref="J29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97" spans="1:10" x14ac:dyDescent="0.25">
      <c r="A297" s="1">
        <v>44095</v>
      </c>
      <c r="B297" s="1">
        <v>44095</v>
      </c>
      <c r="C297" s="16">
        <f>IF(DCalendário[[#This Row],[Mês]]="","",IF(DCalendário[[#This Row],[Mês]]=D296,C296+1,IF(AND(D296="",D297=D294),C294+1,1)))</f>
        <v>14</v>
      </c>
      <c r="D297" s="2">
        <f>IF(DCalendário[[#This Row],[Dia Útil]]="","",(MONTH($B297)))</f>
        <v>9</v>
      </c>
      <c r="E297" s="2">
        <f t="shared" si="4"/>
        <v>2020</v>
      </c>
      <c r="F297" s="2">
        <f>MONTH(DCalendário[[#This Row],[Dia]])</f>
        <v>9</v>
      </c>
      <c r="G297" s="2" t="str">
        <f>MONTH(DCalendário[[#This Row],[Dia]])&amp;" - "&amp;DCalendário[[#This Row],[Ano]]</f>
        <v>9 - 2020</v>
      </c>
      <c r="H297" s="2">
        <f>IF(DCalendário[[#This Row],[Dia Útil]]="","",DCalendário[[#This Row],[Semana Ano]])</f>
        <v>39</v>
      </c>
      <c r="I297" s="14">
        <f>WEEKNUM(DCalendário[[#This Row],[Dia]],1)</f>
        <v>39</v>
      </c>
      <c r="J297" s="14" cm="1">
        <f t="array" aca="1" ref="J29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98" spans="1:10" x14ac:dyDescent="0.25">
      <c r="A298" s="1">
        <v>44096</v>
      </c>
      <c r="B298" s="1">
        <v>44096</v>
      </c>
      <c r="C298" s="16">
        <f>IF(DCalendário[[#This Row],[Mês]]="","",IF(DCalendário[[#This Row],[Mês]]=D297,C297+1,IF(AND(D297="",D298=D295),C295+1,1)))</f>
        <v>15</v>
      </c>
      <c r="D298" s="2">
        <f>IF(DCalendário[[#This Row],[Dia Útil]]="","",(MONTH($B298)))</f>
        <v>9</v>
      </c>
      <c r="E298" s="2">
        <f t="shared" si="4"/>
        <v>2020</v>
      </c>
      <c r="F298" s="2">
        <f>MONTH(DCalendário[[#This Row],[Dia]])</f>
        <v>9</v>
      </c>
      <c r="G298" s="2" t="str">
        <f>MONTH(DCalendário[[#This Row],[Dia]])&amp;" - "&amp;DCalendário[[#This Row],[Ano]]</f>
        <v>9 - 2020</v>
      </c>
      <c r="H298" s="2">
        <f>IF(DCalendário[[#This Row],[Dia Útil]]="","",DCalendário[[#This Row],[Semana Ano]])</f>
        <v>39</v>
      </c>
      <c r="I298" s="14">
        <f>WEEKNUM(DCalendário[[#This Row],[Dia]],1)</f>
        <v>39</v>
      </c>
      <c r="J298" s="14" cm="1">
        <f t="array" aca="1" ref="J29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99" spans="1:10" x14ac:dyDescent="0.25">
      <c r="A299" s="1">
        <v>44097</v>
      </c>
      <c r="B299" s="1">
        <v>44097</v>
      </c>
      <c r="C299" s="16">
        <f>IF(DCalendário[[#This Row],[Mês]]="","",IF(DCalendário[[#This Row],[Mês]]=D298,C298+1,IF(AND(D298="",D299=D296),C296+1,1)))</f>
        <v>16</v>
      </c>
      <c r="D299" s="2">
        <f>IF(DCalendário[[#This Row],[Dia Útil]]="","",(MONTH($B299)))</f>
        <v>9</v>
      </c>
      <c r="E299" s="2">
        <f t="shared" si="4"/>
        <v>2020</v>
      </c>
      <c r="F299" s="2">
        <f>MONTH(DCalendário[[#This Row],[Dia]])</f>
        <v>9</v>
      </c>
      <c r="G299" s="2" t="str">
        <f>MONTH(DCalendário[[#This Row],[Dia]])&amp;" - "&amp;DCalendário[[#This Row],[Ano]]</f>
        <v>9 - 2020</v>
      </c>
      <c r="H299" s="2">
        <f>IF(DCalendário[[#This Row],[Dia Útil]]="","",DCalendário[[#This Row],[Semana Ano]])</f>
        <v>39</v>
      </c>
      <c r="I299" s="14">
        <f>WEEKNUM(DCalendário[[#This Row],[Dia]],1)</f>
        <v>39</v>
      </c>
      <c r="J299" s="14" cm="1">
        <f t="array" aca="1" ref="J29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00" spans="1:10" x14ac:dyDescent="0.25">
      <c r="A300" s="1">
        <v>44098</v>
      </c>
      <c r="B300" s="1">
        <v>44098</v>
      </c>
      <c r="C300" s="16">
        <f>IF(DCalendário[[#This Row],[Mês]]="","",IF(DCalendário[[#This Row],[Mês]]=D299,C299+1,IF(AND(D299="",D300=D297),C297+1,1)))</f>
        <v>17</v>
      </c>
      <c r="D300" s="2">
        <f>IF(DCalendário[[#This Row],[Dia Útil]]="","",(MONTH($B300)))</f>
        <v>9</v>
      </c>
      <c r="E300" s="2">
        <f t="shared" si="4"/>
        <v>2020</v>
      </c>
      <c r="F300" s="2">
        <f>MONTH(DCalendário[[#This Row],[Dia]])</f>
        <v>9</v>
      </c>
      <c r="G300" s="2" t="str">
        <f>MONTH(DCalendário[[#This Row],[Dia]])&amp;" - "&amp;DCalendário[[#This Row],[Ano]]</f>
        <v>9 - 2020</v>
      </c>
      <c r="H300" s="2">
        <f>IF(DCalendário[[#This Row],[Dia Útil]]="","",DCalendário[[#This Row],[Semana Ano]])</f>
        <v>39</v>
      </c>
      <c r="I300" s="14">
        <f>WEEKNUM(DCalendário[[#This Row],[Dia]],1)</f>
        <v>39</v>
      </c>
      <c r="J300" s="14" cm="1">
        <f t="array" aca="1" ref="J30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01" spans="1:10" x14ac:dyDescent="0.25">
      <c r="A301" s="1">
        <v>44099</v>
      </c>
      <c r="B301" s="1">
        <v>44099</v>
      </c>
      <c r="C301" s="16">
        <f>IF(DCalendário[[#This Row],[Mês]]="","",IF(DCalendário[[#This Row],[Mês]]=D300,C300+1,IF(AND(D300="",D301=D298),C298+1,1)))</f>
        <v>18</v>
      </c>
      <c r="D301" s="2">
        <f>IF(DCalendário[[#This Row],[Dia Útil]]="","",(MONTH($B301)))</f>
        <v>9</v>
      </c>
      <c r="E301" s="2">
        <f t="shared" si="4"/>
        <v>2020</v>
      </c>
      <c r="F301" s="2">
        <f>MONTH(DCalendário[[#This Row],[Dia]])</f>
        <v>9</v>
      </c>
      <c r="G301" s="2" t="str">
        <f>MONTH(DCalendário[[#This Row],[Dia]])&amp;" - "&amp;DCalendário[[#This Row],[Ano]]</f>
        <v>9 - 2020</v>
      </c>
      <c r="H301" s="2">
        <f>IF(DCalendário[[#This Row],[Dia Útil]]="","",DCalendário[[#This Row],[Semana Ano]])</f>
        <v>39</v>
      </c>
      <c r="I301" s="14">
        <f>WEEKNUM(DCalendário[[#This Row],[Dia]],1)</f>
        <v>39</v>
      </c>
      <c r="J301" s="14" cm="1">
        <f t="array" aca="1" ref="J30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02" spans="1:10" x14ac:dyDescent="0.25">
      <c r="A302" s="1">
        <v>44100</v>
      </c>
      <c r="B302" s="1"/>
      <c r="C302" s="16" t="str">
        <f>IF(DCalendário[[#This Row],[Mês]]="","",IF(DCalendário[[#This Row],[Mês]]=D301,C301+1,IF(AND(D301="",D302=D299),C299+1,1)))</f>
        <v/>
      </c>
      <c r="D302" s="2" t="str">
        <f>IF(DCalendário[[#This Row],[Dia Útil]]="","",(MONTH($B302)))</f>
        <v/>
      </c>
      <c r="E302" s="2">
        <f t="shared" si="4"/>
        <v>2020</v>
      </c>
      <c r="F302" s="2">
        <f>MONTH(DCalendário[[#This Row],[Dia]])</f>
        <v>9</v>
      </c>
      <c r="G302" s="2" t="str">
        <f>MONTH(DCalendário[[#This Row],[Dia]])&amp;" - "&amp;DCalendário[[#This Row],[Ano]]</f>
        <v>9 - 2020</v>
      </c>
      <c r="H302" s="2" t="str">
        <f>IF(DCalendário[[#This Row],[Dia Útil]]="","",DCalendário[[#This Row],[Semana Ano]])</f>
        <v/>
      </c>
      <c r="I302" s="14">
        <f>WEEKNUM(DCalendário[[#This Row],[Dia]],1)</f>
        <v>39</v>
      </c>
      <c r="J302" s="14" cm="1">
        <f t="array" aca="1" ref="J30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03" spans="1:10" x14ac:dyDescent="0.25">
      <c r="A303" s="1">
        <v>44101</v>
      </c>
      <c r="B303" s="1"/>
      <c r="C303" s="16" t="str">
        <f>IF(DCalendário[[#This Row],[Mês]]="","",IF(DCalendário[[#This Row],[Mês]]=D302,C302+1,IF(AND(D302="",D303=D300),C300+1,1)))</f>
        <v/>
      </c>
      <c r="D303" s="2" t="str">
        <f>IF(DCalendário[[#This Row],[Dia Útil]]="","",(MONTH($B303)))</f>
        <v/>
      </c>
      <c r="E303" s="2">
        <f t="shared" si="4"/>
        <v>2020</v>
      </c>
      <c r="F303" s="2">
        <f>MONTH(DCalendário[[#This Row],[Dia]])</f>
        <v>9</v>
      </c>
      <c r="G303" s="2" t="str">
        <f>MONTH(DCalendário[[#This Row],[Dia]])&amp;" - "&amp;DCalendário[[#This Row],[Ano]]</f>
        <v>9 - 2020</v>
      </c>
      <c r="H303" s="2" t="str">
        <f>IF(DCalendário[[#This Row],[Dia Útil]]="","",DCalendário[[#This Row],[Semana Ano]])</f>
        <v/>
      </c>
      <c r="I303" s="14">
        <f>WEEKNUM(DCalendário[[#This Row],[Dia]],1)</f>
        <v>40</v>
      </c>
      <c r="J303" s="14" cm="1">
        <f t="array" aca="1" ref="J30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04" spans="1:10" x14ac:dyDescent="0.25">
      <c r="A304" s="1">
        <v>44102</v>
      </c>
      <c r="B304" s="1">
        <v>44102</v>
      </c>
      <c r="C304" s="16">
        <f>IF(DCalendário[[#This Row],[Mês]]="","",IF(DCalendário[[#This Row],[Mês]]=D303,C303+1,IF(AND(D303="",D304=D301),C301+1,1)))</f>
        <v>19</v>
      </c>
      <c r="D304" s="2">
        <f>IF(DCalendário[[#This Row],[Dia Útil]]="","",(MONTH($B304)))</f>
        <v>9</v>
      </c>
      <c r="E304" s="2">
        <f t="shared" si="4"/>
        <v>2020</v>
      </c>
      <c r="F304" s="2">
        <f>MONTH(DCalendário[[#This Row],[Dia]])</f>
        <v>9</v>
      </c>
      <c r="G304" s="2" t="str">
        <f>MONTH(DCalendário[[#This Row],[Dia]])&amp;" - "&amp;DCalendário[[#This Row],[Ano]]</f>
        <v>9 - 2020</v>
      </c>
      <c r="H304" s="2">
        <f>IF(DCalendário[[#This Row],[Dia Útil]]="","",DCalendário[[#This Row],[Semana Ano]])</f>
        <v>40</v>
      </c>
      <c r="I304" s="14">
        <f>WEEKNUM(DCalendário[[#This Row],[Dia]],1)</f>
        <v>40</v>
      </c>
      <c r="J304" s="14" cm="1">
        <f t="array" aca="1" ref="J30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05" spans="1:10" x14ac:dyDescent="0.25">
      <c r="A305" s="1">
        <v>44103</v>
      </c>
      <c r="B305" s="1">
        <v>44103</v>
      </c>
      <c r="C305" s="16">
        <f>IF(DCalendário[[#This Row],[Mês]]="","",IF(DCalendário[[#This Row],[Mês]]=D304,C304+1,IF(AND(D304="",D305=D302),C302+1,1)))</f>
        <v>20</v>
      </c>
      <c r="D305" s="2">
        <f>IF(DCalendário[[#This Row],[Dia Útil]]="","",(MONTH($B305)))</f>
        <v>9</v>
      </c>
      <c r="E305" s="2">
        <f t="shared" si="4"/>
        <v>2020</v>
      </c>
      <c r="F305" s="2">
        <f>MONTH(DCalendário[[#This Row],[Dia]])</f>
        <v>9</v>
      </c>
      <c r="G305" s="2" t="str">
        <f>MONTH(DCalendário[[#This Row],[Dia]])&amp;" - "&amp;DCalendário[[#This Row],[Ano]]</f>
        <v>9 - 2020</v>
      </c>
      <c r="H305" s="2">
        <f>IF(DCalendário[[#This Row],[Dia Útil]]="","",DCalendário[[#This Row],[Semana Ano]])</f>
        <v>40</v>
      </c>
      <c r="I305" s="14">
        <f>WEEKNUM(DCalendário[[#This Row],[Dia]],1)</f>
        <v>40</v>
      </c>
      <c r="J305" s="14" cm="1">
        <f t="array" aca="1" ref="J30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06" spans="1:10" x14ac:dyDescent="0.25">
      <c r="A306" s="1">
        <v>44104</v>
      </c>
      <c r="B306" s="1">
        <v>44104</v>
      </c>
      <c r="C306" s="16">
        <f>IF(DCalendário[[#This Row],[Mês]]="","",IF(DCalendário[[#This Row],[Mês]]=D305,C305+1,IF(AND(D305="",D306=D303),C303+1,1)))</f>
        <v>21</v>
      </c>
      <c r="D306" s="2">
        <f>IF(DCalendário[[#This Row],[Dia Útil]]="","",(MONTH($B306)))</f>
        <v>9</v>
      </c>
      <c r="E306" s="2">
        <f t="shared" si="4"/>
        <v>2020</v>
      </c>
      <c r="F306" s="2">
        <f>MONTH(DCalendário[[#This Row],[Dia]])</f>
        <v>9</v>
      </c>
      <c r="G306" s="2" t="str">
        <f>MONTH(DCalendário[[#This Row],[Dia]])&amp;" - "&amp;DCalendário[[#This Row],[Ano]]</f>
        <v>9 - 2020</v>
      </c>
      <c r="H306" s="2">
        <f>IF(DCalendário[[#This Row],[Dia Útil]]="","",DCalendário[[#This Row],[Semana Ano]])</f>
        <v>40</v>
      </c>
      <c r="I306" s="14">
        <f>WEEKNUM(DCalendário[[#This Row],[Dia]],1)</f>
        <v>40</v>
      </c>
      <c r="J306" s="14" cm="1">
        <f t="array" aca="1" ref="J30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07" spans="1:10" x14ac:dyDescent="0.25">
      <c r="A307" s="1">
        <v>44105</v>
      </c>
      <c r="B307" s="1">
        <v>44105</v>
      </c>
      <c r="C307" s="16">
        <f>IF(DCalendário[[#This Row],[Mês]]="","",IF(DCalendário[[#This Row],[Mês]]=D306,C306+1,IF(AND(D306="",D307=D304),C304+1,1)))</f>
        <v>1</v>
      </c>
      <c r="D307" s="2">
        <f>IF(DCalendário[[#This Row],[Dia Útil]]="","",(MONTH($B307)))</f>
        <v>10</v>
      </c>
      <c r="E307" s="2">
        <f t="shared" si="4"/>
        <v>2020</v>
      </c>
      <c r="F307" s="2">
        <f>MONTH(DCalendário[[#This Row],[Dia]])</f>
        <v>10</v>
      </c>
      <c r="G307" s="2" t="str">
        <f>MONTH(DCalendário[[#This Row],[Dia]])&amp;" - "&amp;DCalendário[[#This Row],[Ano]]</f>
        <v>10 - 2020</v>
      </c>
      <c r="H307" s="2">
        <f>IF(DCalendário[[#This Row],[Dia Útil]]="","",DCalendário[[#This Row],[Semana Ano]])</f>
        <v>40</v>
      </c>
      <c r="I307" s="14">
        <f>WEEKNUM(DCalendário[[#This Row],[Dia]],1)</f>
        <v>40</v>
      </c>
      <c r="J307" s="14" cm="1">
        <f t="array" aca="1" ref="J30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08" spans="1:10" x14ac:dyDescent="0.25">
      <c r="A308" s="1">
        <v>44106</v>
      </c>
      <c r="B308" s="1">
        <v>44106</v>
      </c>
      <c r="C308" s="16">
        <f>IF(DCalendário[[#This Row],[Mês]]="","",IF(DCalendário[[#This Row],[Mês]]=D307,C307+1,IF(AND(D307="",D308=D305),C305+1,1)))</f>
        <v>2</v>
      </c>
      <c r="D308" s="2">
        <f>IF(DCalendário[[#This Row],[Dia Útil]]="","",(MONTH($B308)))</f>
        <v>10</v>
      </c>
      <c r="E308" s="2">
        <f t="shared" si="4"/>
        <v>2020</v>
      </c>
      <c r="F308" s="2">
        <f>MONTH(DCalendário[[#This Row],[Dia]])</f>
        <v>10</v>
      </c>
      <c r="G308" s="2" t="str">
        <f>MONTH(DCalendário[[#This Row],[Dia]])&amp;" - "&amp;DCalendário[[#This Row],[Ano]]</f>
        <v>10 - 2020</v>
      </c>
      <c r="H308" s="2">
        <f>IF(DCalendário[[#This Row],[Dia Útil]]="","",DCalendário[[#This Row],[Semana Ano]])</f>
        <v>40</v>
      </c>
      <c r="I308" s="14">
        <f>WEEKNUM(DCalendário[[#This Row],[Dia]],1)</f>
        <v>40</v>
      </c>
      <c r="J308" s="14" cm="1">
        <f t="array" aca="1" ref="J30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09" spans="1:10" x14ac:dyDescent="0.25">
      <c r="A309" s="1">
        <v>44107</v>
      </c>
      <c r="B309" s="1"/>
      <c r="C309" s="16" t="str">
        <f>IF(DCalendário[[#This Row],[Mês]]="","",IF(DCalendário[[#This Row],[Mês]]=D308,C308+1,IF(AND(D308="",D309=D306),C306+1,1)))</f>
        <v/>
      </c>
      <c r="D309" s="2" t="str">
        <f>IF(DCalendário[[#This Row],[Dia Útil]]="","",(MONTH($B309)))</f>
        <v/>
      </c>
      <c r="E309" s="2">
        <f t="shared" si="4"/>
        <v>2020</v>
      </c>
      <c r="F309" s="2">
        <f>MONTH(DCalendário[[#This Row],[Dia]])</f>
        <v>10</v>
      </c>
      <c r="G309" s="2" t="str">
        <f>MONTH(DCalendário[[#This Row],[Dia]])&amp;" - "&amp;DCalendário[[#This Row],[Ano]]</f>
        <v>10 - 2020</v>
      </c>
      <c r="H309" s="2" t="str">
        <f>IF(DCalendário[[#This Row],[Dia Útil]]="","",DCalendário[[#This Row],[Semana Ano]])</f>
        <v/>
      </c>
      <c r="I309" s="14">
        <f>WEEKNUM(DCalendário[[#This Row],[Dia]],1)</f>
        <v>40</v>
      </c>
      <c r="J309" s="14" cm="1">
        <f t="array" aca="1" ref="J30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10" spans="1:10" x14ac:dyDescent="0.25">
      <c r="A310" s="1">
        <v>44108</v>
      </c>
      <c r="B310" s="1"/>
      <c r="C310" s="16" t="str">
        <f>IF(DCalendário[[#This Row],[Mês]]="","",IF(DCalendário[[#This Row],[Mês]]=D309,C309+1,IF(AND(D309="",D310=D307),C307+1,1)))</f>
        <v/>
      </c>
      <c r="D310" s="2" t="str">
        <f>IF(DCalendário[[#This Row],[Dia Útil]]="","",(MONTH($B310)))</f>
        <v/>
      </c>
      <c r="E310" s="2">
        <f t="shared" si="4"/>
        <v>2020</v>
      </c>
      <c r="F310" s="2">
        <f>MONTH(DCalendário[[#This Row],[Dia]])</f>
        <v>10</v>
      </c>
      <c r="G310" s="2" t="str">
        <f>MONTH(DCalendário[[#This Row],[Dia]])&amp;" - "&amp;DCalendário[[#This Row],[Ano]]</f>
        <v>10 - 2020</v>
      </c>
      <c r="H310" s="2" t="str">
        <f>IF(DCalendário[[#This Row],[Dia Útil]]="","",DCalendário[[#This Row],[Semana Ano]])</f>
        <v/>
      </c>
      <c r="I310" s="14">
        <f>WEEKNUM(DCalendário[[#This Row],[Dia]],1)</f>
        <v>41</v>
      </c>
      <c r="J310" s="14" cm="1">
        <f t="array" aca="1" ref="J31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11" spans="1:10" x14ac:dyDescent="0.25">
      <c r="A311" s="1">
        <v>44109</v>
      </c>
      <c r="B311" s="1">
        <v>44109</v>
      </c>
      <c r="C311" s="16">
        <f>IF(DCalendário[[#This Row],[Mês]]="","",IF(DCalendário[[#This Row],[Mês]]=D310,C310+1,IF(AND(D310="",D311=D308),C308+1,1)))</f>
        <v>3</v>
      </c>
      <c r="D311" s="2">
        <f>IF(DCalendário[[#This Row],[Dia Útil]]="","",(MONTH($B311)))</f>
        <v>10</v>
      </c>
      <c r="E311" s="2">
        <f t="shared" si="4"/>
        <v>2020</v>
      </c>
      <c r="F311" s="2">
        <f>MONTH(DCalendário[[#This Row],[Dia]])</f>
        <v>10</v>
      </c>
      <c r="G311" s="2" t="str">
        <f>MONTH(DCalendário[[#This Row],[Dia]])&amp;" - "&amp;DCalendário[[#This Row],[Ano]]</f>
        <v>10 - 2020</v>
      </c>
      <c r="H311" s="2">
        <f>IF(DCalendário[[#This Row],[Dia Útil]]="","",DCalendário[[#This Row],[Semana Ano]])</f>
        <v>41</v>
      </c>
      <c r="I311" s="14">
        <f>WEEKNUM(DCalendário[[#This Row],[Dia]],1)</f>
        <v>41</v>
      </c>
      <c r="J311" s="14" cm="1">
        <f t="array" aca="1" ref="J31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12" spans="1:10" x14ac:dyDescent="0.25">
      <c r="A312" s="1">
        <v>44110</v>
      </c>
      <c r="B312" s="1">
        <v>44110</v>
      </c>
      <c r="C312" s="16">
        <f>IF(DCalendário[[#This Row],[Mês]]="","",IF(DCalendário[[#This Row],[Mês]]=D311,C311+1,IF(AND(D311="",D312=D309),C309+1,1)))</f>
        <v>4</v>
      </c>
      <c r="D312" s="2">
        <f>IF(DCalendário[[#This Row],[Dia Útil]]="","",(MONTH($B312)))</f>
        <v>10</v>
      </c>
      <c r="E312" s="2">
        <f t="shared" si="4"/>
        <v>2020</v>
      </c>
      <c r="F312" s="2">
        <f>MONTH(DCalendário[[#This Row],[Dia]])</f>
        <v>10</v>
      </c>
      <c r="G312" s="2" t="str">
        <f>MONTH(DCalendário[[#This Row],[Dia]])&amp;" - "&amp;DCalendário[[#This Row],[Ano]]</f>
        <v>10 - 2020</v>
      </c>
      <c r="H312" s="2">
        <f>IF(DCalendário[[#This Row],[Dia Útil]]="","",DCalendário[[#This Row],[Semana Ano]])</f>
        <v>41</v>
      </c>
      <c r="I312" s="14">
        <f>WEEKNUM(DCalendário[[#This Row],[Dia]],1)</f>
        <v>41</v>
      </c>
      <c r="J312" s="14" cm="1">
        <f t="array" aca="1" ref="J31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13" spans="1:10" x14ac:dyDescent="0.25">
      <c r="A313" s="1">
        <v>44111</v>
      </c>
      <c r="B313" s="1">
        <v>44111</v>
      </c>
      <c r="C313" s="16">
        <f>IF(DCalendário[[#This Row],[Mês]]="","",IF(DCalendário[[#This Row],[Mês]]=D312,C312+1,IF(AND(D312="",D313=D310),C310+1,1)))</f>
        <v>5</v>
      </c>
      <c r="D313" s="2">
        <f>IF(DCalendário[[#This Row],[Dia Útil]]="","",(MONTH($B313)))</f>
        <v>10</v>
      </c>
      <c r="E313" s="2">
        <f t="shared" si="4"/>
        <v>2020</v>
      </c>
      <c r="F313" s="2">
        <f>MONTH(DCalendário[[#This Row],[Dia]])</f>
        <v>10</v>
      </c>
      <c r="G313" s="2" t="str">
        <f>MONTH(DCalendário[[#This Row],[Dia]])&amp;" - "&amp;DCalendário[[#This Row],[Ano]]</f>
        <v>10 - 2020</v>
      </c>
      <c r="H313" s="2">
        <f>IF(DCalendário[[#This Row],[Dia Útil]]="","",DCalendário[[#This Row],[Semana Ano]])</f>
        <v>41</v>
      </c>
      <c r="I313" s="14">
        <f>WEEKNUM(DCalendário[[#This Row],[Dia]],1)</f>
        <v>41</v>
      </c>
      <c r="J313" s="14" cm="1">
        <f t="array" aca="1" ref="J31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14" spans="1:10" x14ac:dyDescent="0.25">
      <c r="A314" s="1">
        <v>44112</v>
      </c>
      <c r="B314" s="1">
        <v>44112</v>
      </c>
      <c r="C314" s="16">
        <f>IF(DCalendário[[#This Row],[Mês]]="","",IF(DCalendário[[#This Row],[Mês]]=D313,C313+1,IF(AND(D313="",D314=D311),C311+1,1)))</f>
        <v>6</v>
      </c>
      <c r="D314" s="2">
        <f>IF(DCalendário[[#This Row],[Dia Útil]]="","",(MONTH($B314)))</f>
        <v>10</v>
      </c>
      <c r="E314" s="2">
        <f t="shared" si="4"/>
        <v>2020</v>
      </c>
      <c r="F314" s="2">
        <f>MONTH(DCalendário[[#This Row],[Dia]])</f>
        <v>10</v>
      </c>
      <c r="G314" s="2" t="str">
        <f>MONTH(DCalendário[[#This Row],[Dia]])&amp;" - "&amp;DCalendário[[#This Row],[Ano]]</f>
        <v>10 - 2020</v>
      </c>
      <c r="H314" s="2">
        <f>IF(DCalendário[[#This Row],[Dia Útil]]="","",DCalendário[[#This Row],[Semana Ano]])</f>
        <v>41</v>
      </c>
      <c r="I314" s="14">
        <f>WEEKNUM(DCalendário[[#This Row],[Dia]],1)</f>
        <v>41</v>
      </c>
      <c r="J314" s="14" cm="1">
        <f t="array" aca="1" ref="J31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15" spans="1:10" x14ac:dyDescent="0.25">
      <c r="A315" s="1">
        <v>44113</v>
      </c>
      <c r="B315" s="1">
        <v>44113</v>
      </c>
      <c r="C315" s="16">
        <f>IF(DCalendário[[#This Row],[Mês]]="","",IF(DCalendário[[#This Row],[Mês]]=D314,C314+1,IF(AND(D314="",D315=D312),C312+1,1)))</f>
        <v>7</v>
      </c>
      <c r="D315" s="2">
        <f>IF(DCalendário[[#This Row],[Dia Útil]]="","",(MONTH($B315)))</f>
        <v>10</v>
      </c>
      <c r="E315" s="2">
        <f t="shared" si="4"/>
        <v>2020</v>
      </c>
      <c r="F315" s="2">
        <f>MONTH(DCalendário[[#This Row],[Dia]])</f>
        <v>10</v>
      </c>
      <c r="G315" s="2" t="str">
        <f>MONTH(DCalendário[[#This Row],[Dia]])&amp;" - "&amp;DCalendário[[#This Row],[Ano]]</f>
        <v>10 - 2020</v>
      </c>
      <c r="H315" s="2">
        <f>IF(DCalendário[[#This Row],[Dia Útil]]="","",DCalendário[[#This Row],[Semana Ano]])</f>
        <v>41</v>
      </c>
      <c r="I315" s="14">
        <f>WEEKNUM(DCalendário[[#This Row],[Dia]],1)</f>
        <v>41</v>
      </c>
      <c r="J315" s="14" cm="1">
        <f t="array" aca="1" ref="J31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16" spans="1:10" x14ac:dyDescent="0.25">
      <c r="A316" s="1">
        <v>44114</v>
      </c>
      <c r="B316" s="1"/>
      <c r="C316" s="16" t="str">
        <f>IF(DCalendário[[#This Row],[Mês]]="","",IF(DCalendário[[#This Row],[Mês]]=D315,C315+1,IF(AND(D315="",D316=D313),C313+1,1)))</f>
        <v/>
      </c>
      <c r="D316" s="2" t="str">
        <f>IF(DCalendário[[#This Row],[Dia Útil]]="","",(MONTH($B316)))</f>
        <v/>
      </c>
      <c r="E316" s="2">
        <f t="shared" si="4"/>
        <v>2020</v>
      </c>
      <c r="F316" s="2">
        <f>MONTH(DCalendário[[#This Row],[Dia]])</f>
        <v>10</v>
      </c>
      <c r="G316" s="2" t="str">
        <f>MONTH(DCalendário[[#This Row],[Dia]])&amp;" - "&amp;DCalendário[[#This Row],[Ano]]</f>
        <v>10 - 2020</v>
      </c>
      <c r="H316" s="2" t="str">
        <f>IF(DCalendário[[#This Row],[Dia Útil]]="","",DCalendário[[#This Row],[Semana Ano]])</f>
        <v/>
      </c>
      <c r="I316" s="14">
        <f>WEEKNUM(DCalendário[[#This Row],[Dia]],1)</f>
        <v>41</v>
      </c>
      <c r="J316" s="14" cm="1">
        <f t="array" aca="1" ref="J31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17" spans="1:10" x14ac:dyDescent="0.25">
      <c r="A317" s="1">
        <v>44115</v>
      </c>
      <c r="B317" s="1"/>
      <c r="C317" s="16" t="str">
        <f>IF(DCalendário[[#This Row],[Mês]]="","",IF(DCalendário[[#This Row],[Mês]]=D316,C316+1,IF(AND(D316="",D317=D314),C314+1,1)))</f>
        <v/>
      </c>
      <c r="D317" s="2" t="str">
        <f>IF(DCalendário[[#This Row],[Dia Útil]]="","",(MONTH($B317)))</f>
        <v/>
      </c>
      <c r="E317" s="2">
        <f t="shared" si="4"/>
        <v>2020</v>
      </c>
      <c r="F317" s="2">
        <f>MONTH(DCalendário[[#This Row],[Dia]])</f>
        <v>10</v>
      </c>
      <c r="G317" s="2" t="str">
        <f>MONTH(DCalendário[[#This Row],[Dia]])&amp;" - "&amp;DCalendário[[#This Row],[Ano]]</f>
        <v>10 - 2020</v>
      </c>
      <c r="H317" s="2" t="str">
        <f>IF(DCalendário[[#This Row],[Dia Útil]]="","",DCalendário[[#This Row],[Semana Ano]])</f>
        <v/>
      </c>
      <c r="I317" s="14">
        <f>WEEKNUM(DCalendário[[#This Row],[Dia]],1)</f>
        <v>42</v>
      </c>
      <c r="J317" s="14" cm="1">
        <f t="array" aca="1" ref="J31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18" spans="1:10" x14ac:dyDescent="0.25">
      <c r="A318" s="1">
        <v>44116</v>
      </c>
      <c r="B318" s="1"/>
      <c r="C318" s="16" t="str">
        <f>IF(DCalendário[[#This Row],[Mês]]="","",IF(DCalendário[[#This Row],[Mês]]=D317,C317+1,IF(AND(D317="",D318=D315),C315+1,1)))</f>
        <v/>
      </c>
      <c r="D318" s="2" t="str">
        <f>IF(DCalendário[[#This Row],[Dia Útil]]="","",(MONTH($B318)))</f>
        <v/>
      </c>
      <c r="E318" s="2">
        <f t="shared" si="4"/>
        <v>2020</v>
      </c>
      <c r="F318" s="2">
        <f>MONTH(DCalendário[[#This Row],[Dia]])</f>
        <v>10</v>
      </c>
      <c r="G318" s="2" t="str">
        <f>MONTH(DCalendário[[#This Row],[Dia]])&amp;" - "&amp;DCalendário[[#This Row],[Ano]]</f>
        <v>10 - 2020</v>
      </c>
      <c r="H318" s="2" t="str">
        <f>IF(DCalendário[[#This Row],[Dia Útil]]="","",DCalendário[[#This Row],[Semana Ano]])</f>
        <v/>
      </c>
      <c r="I318" s="14">
        <f>WEEKNUM(DCalendário[[#This Row],[Dia]],1)</f>
        <v>42</v>
      </c>
      <c r="J318" s="14" cm="1">
        <f t="array" aca="1" ref="J31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19" spans="1:10" x14ac:dyDescent="0.25">
      <c r="A319" s="1">
        <v>44117</v>
      </c>
      <c r="B319" s="1">
        <v>44117</v>
      </c>
      <c r="C319" s="16">
        <v>8</v>
      </c>
      <c r="D319" s="2">
        <f>IF(DCalendário[[#This Row],[Dia Útil]]="","",(MONTH($B319)))</f>
        <v>10</v>
      </c>
      <c r="E319" s="2">
        <f t="shared" si="4"/>
        <v>2020</v>
      </c>
      <c r="F319" s="2">
        <f>MONTH(DCalendário[[#This Row],[Dia]])</f>
        <v>10</v>
      </c>
      <c r="G319" s="2" t="str">
        <f>MONTH(DCalendário[[#This Row],[Dia]])&amp;" - "&amp;DCalendário[[#This Row],[Ano]]</f>
        <v>10 - 2020</v>
      </c>
      <c r="H319" s="2">
        <f>IF(DCalendário[[#This Row],[Dia Útil]]="","",DCalendário[[#This Row],[Semana Ano]])</f>
        <v>42</v>
      </c>
      <c r="I319" s="14">
        <f>WEEKNUM(DCalendário[[#This Row],[Dia]],1)</f>
        <v>42</v>
      </c>
      <c r="J319" s="14" cm="1">
        <f t="array" aca="1" ref="J31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20" spans="1:10" x14ac:dyDescent="0.25">
      <c r="A320" s="1">
        <v>44118</v>
      </c>
      <c r="B320" s="1">
        <v>44118</v>
      </c>
      <c r="C320" s="16">
        <f>IF(DCalendário[[#This Row],[Mês]]="","",IF(DCalendário[[#This Row],[Mês]]=D319,C319+1,IF(AND(D319="",D320=D317),C317+1,1)))</f>
        <v>9</v>
      </c>
      <c r="D320" s="2">
        <f>IF(DCalendário[[#This Row],[Dia Útil]]="","",(MONTH($B320)))</f>
        <v>10</v>
      </c>
      <c r="E320" s="2">
        <f t="shared" si="4"/>
        <v>2020</v>
      </c>
      <c r="F320" s="2">
        <f>MONTH(DCalendário[[#This Row],[Dia]])</f>
        <v>10</v>
      </c>
      <c r="G320" s="2" t="str">
        <f>MONTH(DCalendário[[#This Row],[Dia]])&amp;" - "&amp;DCalendário[[#This Row],[Ano]]</f>
        <v>10 - 2020</v>
      </c>
      <c r="H320" s="2">
        <f>IF(DCalendário[[#This Row],[Dia Útil]]="","",DCalendário[[#This Row],[Semana Ano]])</f>
        <v>42</v>
      </c>
      <c r="I320" s="14">
        <f>WEEKNUM(DCalendário[[#This Row],[Dia]],1)</f>
        <v>42</v>
      </c>
      <c r="J320" s="14" cm="1">
        <f t="array" aca="1" ref="J32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21" spans="1:10" x14ac:dyDescent="0.25">
      <c r="A321" s="1">
        <v>44119</v>
      </c>
      <c r="B321" s="1">
        <v>44119</v>
      </c>
      <c r="C321" s="16">
        <f>IF(DCalendário[[#This Row],[Mês]]="","",IF(DCalendário[[#This Row],[Mês]]=D320,C320+1,IF(AND(D320="",D321=D318),C318+1,1)))</f>
        <v>10</v>
      </c>
      <c r="D321" s="2">
        <f>IF(DCalendário[[#This Row],[Dia Útil]]="","",(MONTH($B321)))</f>
        <v>10</v>
      </c>
      <c r="E321" s="2">
        <f t="shared" si="4"/>
        <v>2020</v>
      </c>
      <c r="F321" s="2">
        <f>MONTH(DCalendário[[#This Row],[Dia]])</f>
        <v>10</v>
      </c>
      <c r="G321" s="2" t="str">
        <f>MONTH(DCalendário[[#This Row],[Dia]])&amp;" - "&amp;DCalendário[[#This Row],[Ano]]</f>
        <v>10 - 2020</v>
      </c>
      <c r="H321" s="2">
        <f>IF(DCalendário[[#This Row],[Dia Útil]]="","",DCalendário[[#This Row],[Semana Ano]])</f>
        <v>42</v>
      </c>
      <c r="I321" s="14">
        <f>WEEKNUM(DCalendário[[#This Row],[Dia]],1)</f>
        <v>42</v>
      </c>
      <c r="J321" s="14" cm="1">
        <f t="array" aca="1" ref="J32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22" spans="1:10" x14ac:dyDescent="0.25">
      <c r="A322" s="1">
        <v>44120</v>
      </c>
      <c r="B322" s="1">
        <v>44120</v>
      </c>
      <c r="C322" s="16">
        <f>IF(DCalendário[[#This Row],[Mês]]="","",IF(DCalendário[[#This Row],[Mês]]=D321,C321+1,IF(AND(D321="",D322=D319),C319+1,1)))</f>
        <v>11</v>
      </c>
      <c r="D322" s="2">
        <f>IF(DCalendário[[#This Row],[Dia Útil]]="","",(MONTH($B322)))</f>
        <v>10</v>
      </c>
      <c r="E322" s="2">
        <f t="shared" ref="E322:E385" si="5">YEAR($A322)</f>
        <v>2020</v>
      </c>
      <c r="F322" s="2">
        <f>MONTH(DCalendário[[#This Row],[Dia]])</f>
        <v>10</v>
      </c>
      <c r="G322" s="2" t="str">
        <f>MONTH(DCalendário[[#This Row],[Dia]])&amp;" - "&amp;DCalendário[[#This Row],[Ano]]</f>
        <v>10 - 2020</v>
      </c>
      <c r="H322" s="2">
        <f>IF(DCalendário[[#This Row],[Dia Útil]]="","",DCalendário[[#This Row],[Semana Ano]])</f>
        <v>42</v>
      </c>
      <c r="I322" s="14">
        <f>WEEKNUM(DCalendário[[#This Row],[Dia]],1)</f>
        <v>42</v>
      </c>
      <c r="J322" s="14" cm="1">
        <f t="array" aca="1" ref="J32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23" spans="1:10" x14ac:dyDescent="0.25">
      <c r="A323" s="1">
        <v>44121</v>
      </c>
      <c r="B323" s="1"/>
      <c r="C323" s="16" t="str">
        <f>IF(DCalendário[[#This Row],[Mês]]="","",IF(DCalendário[[#This Row],[Mês]]=D322,C322+1,IF(AND(D322="",D323=D320),C320+1,1)))</f>
        <v/>
      </c>
      <c r="D323" s="2" t="str">
        <f>IF(DCalendário[[#This Row],[Dia Útil]]="","",(MONTH($B323)))</f>
        <v/>
      </c>
      <c r="E323" s="2">
        <f t="shared" si="5"/>
        <v>2020</v>
      </c>
      <c r="F323" s="2">
        <f>MONTH(DCalendário[[#This Row],[Dia]])</f>
        <v>10</v>
      </c>
      <c r="G323" s="2" t="str">
        <f>MONTH(DCalendário[[#This Row],[Dia]])&amp;" - "&amp;DCalendário[[#This Row],[Ano]]</f>
        <v>10 - 2020</v>
      </c>
      <c r="H323" s="2" t="str">
        <f>IF(DCalendário[[#This Row],[Dia Útil]]="","",DCalendário[[#This Row],[Semana Ano]])</f>
        <v/>
      </c>
      <c r="I323" s="14">
        <f>WEEKNUM(DCalendário[[#This Row],[Dia]],1)</f>
        <v>42</v>
      </c>
      <c r="J323" s="14" cm="1">
        <f t="array" aca="1" ref="J32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24" spans="1:10" x14ac:dyDescent="0.25">
      <c r="A324" s="1">
        <v>44122</v>
      </c>
      <c r="B324" s="1"/>
      <c r="C324" s="16" t="str">
        <f>IF(DCalendário[[#This Row],[Mês]]="","",IF(DCalendário[[#This Row],[Mês]]=D323,C323+1,IF(AND(D323="",D324=D321),C321+1,1)))</f>
        <v/>
      </c>
      <c r="D324" s="2" t="str">
        <f>IF(DCalendário[[#This Row],[Dia Útil]]="","",(MONTH($B324)))</f>
        <v/>
      </c>
      <c r="E324" s="2">
        <f t="shared" si="5"/>
        <v>2020</v>
      </c>
      <c r="F324" s="2">
        <f>MONTH(DCalendário[[#This Row],[Dia]])</f>
        <v>10</v>
      </c>
      <c r="G324" s="2" t="str">
        <f>MONTH(DCalendário[[#This Row],[Dia]])&amp;" - "&amp;DCalendário[[#This Row],[Ano]]</f>
        <v>10 - 2020</v>
      </c>
      <c r="H324" s="2" t="str">
        <f>IF(DCalendário[[#This Row],[Dia Útil]]="","",DCalendário[[#This Row],[Semana Ano]])</f>
        <v/>
      </c>
      <c r="I324" s="14">
        <f>WEEKNUM(DCalendário[[#This Row],[Dia]],1)</f>
        <v>43</v>
      </c>
      <c r="J324" s="14" cm="1">
        <f t="array" aca="1" ref="J32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25" spans="1:10" x14ac:dyDescent="0.25">
      <c r="A325" s="1">
        <v>44123</v>
      </c>
      <c r="B325" s="1">
        <v>44123</v>
      </c>
      <c r="C325" s="16">
        <f>IF(DCalendário[[#This Row],[Mês]]="","",IF(DCalendário[[#This Row],[Mês]]=D324,C324+1,IF(AND(D324="",D325=D322),C322+1,1)))</f>
        <v>12</v>
      </c>
      <c r="D325" s="2">
        <f>IF(DCalendário[[#This Row],[Dia Útil]]="","",(MONTH($B325)))</f>
        <v>10</v>
      </c>
      <c r="E325" s="2">
        <f t="shared" si="5"/>
        <v>2020</v>
      </c>
      <c r="F325" s="2">
        <f>MONTH(DCalendário[[#This Row],[Dia]])</f>
        <v>10</v>
      </c>
      <c r="G325" s="2" t="str">
        <f>MONTH(DCalendário[[#This Row],[Dia]])&amp;" - "&amp;DCalendário[[#This Row],[Ano]]</f>
        <v>10 - 2020</v>
      </c>
      <c r="H325" s="2">
        <f>IF(DCalendário[[#This Row],[Dia Útil]]="","",DCalendário[[#This Row],[Semana Ano]])</f>
        <v>43</v>
      </c>
      <c r="I325" s="14">
        <f>WEEKNUM(DCalendário[[#This Row],[Dia]],1)</f>
        <v>43</v>
      </c>
      <c r="J325" s="14" cm="1">
        <f t="array" aca="1" ref="J32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26" spans="1:10" x14ac:dyDescent="0.25">
      <c r="A326" s="1">
        <v>44124</v>
      </c>
      <c r="B326" s="1">
        <v>44124</v>
      </c>
      <c r="C326" s="16">
        <f>IF(DCalendário[[#This Row],[Mês]]="","",IF(DCalendário[[#This Row],[Mês]]=D325,C325+1,IF(AND(D325="",D326=D323),C323+1,1)))</f>
        <v>13</v>
      </c>
      <c r="D326" s="2">
        <f>IF(DCalendário[[#This Row],[Dia Útil]]="","",(MONTH($B326)))</f>
        <v>10</v>
      </c>
      <c r="E326" s="2">
        <f t="shared" si="5"/>
        <v>2020</v>
      </c>
      <c r="F326" s="2">
        <f>MONTH(DCalendário[[#This Row],[Dia]])</f>
        <v>10</v>
      </c>
      <c r="G326" s="2" t="str">
        <f>MONTH(DCalendário[[#This Row],[Dia]])&amp;" - "&amp;DCalendário[[#This Row],[Ano]]</f>
        <v>10 - 2020</v>
      </c>
      <c r="H326" s="2">
        <f>IF(DCalendário[[#This Row],[Dia Útil]]="","",DCalendário[[#This Row],[Semana Ano]])</f>
        <v>43</v>
      </c>
      <c r="I326" s="14">
        <f>WEEKNUM(DCalendário[[#This Row],[Dia]],1)</f>
        <v>43</v>
      </c>
      <c r="J326" s="14" cm="1">
        <f t="array" aca="1" ref="J32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27" spans="1:10" x14ac:dyDescent="0.25">
      <c r="A327" s="1">
        <v>44125</v>
      </c>
      <c r="B327" s="1">
        <v>44125</v>
      </c>
      <c r="C327" s="16">
        <f>IF(DCalendário[[#This Row],[Mês]]="","",IF(DCalendário[[#This Row],[Mês]]=D326,C326+1,IF(AND(D326="",D327=D324),C324+1,1)))</f>
        <v>14</v>
      </c>
      <c r="D327" s="2">
        <f>IF(DCalendário[[#This Row],[Dia Útil]]="","",(MONTH($B327)))</f>
        <v>10</v>
      </c>
      <c r="E327" s="2">
        <f t="shared" si="5"/>
        <v>2020</v>
      </c>
      <c r="F327" s="2">
        <f>MONTH(DCalendário[[#This Row],[Dia]])</f>
        <v>10</v>
      </c>
      <c r="G327" s="2" t="str">
        <f>MONTH(DCalendário[[#This Row],[Dia]])&amp;" - "&amp;DCalendário[[#This Row],[Ano]]</f>
        <v>10 - 2020</v>
      </c>
      <c r="H327" s="2">
        <f>IF(DCalendário[[#This Row],[Dia Útil]]="","",DCalendário[[#This Row],[Semana Ano]])</f>
        <v>43</v>
      </c>
      <c r="I327" s="14">
        <f>WEEKNUM(DCalendário[[#This Row],[Dia]],1)</f>
        <v>43</v>
      </c>
      <c r="J327" s="14" cm="1">
        <f t="array" aca="1" ref="J32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28" spans="1:10" x14ac:dyDescent="0.25">
      <c r="A328" s="1">
        <v>44126</v>
      </c>
      <c r="B328" s="1">
        <v>44126</v>
      </c>
      <c r="C328" s="16">
        <f>IF(DCalendário[[#This Row],[Mês]]="","",IF(DCalendário[[#This Row],[Mês]]=D327,C327+1,IF(AND(D327="",D328=D325),C325+1,1)))</f>
        <v>15</v>
      </c>
      <c r="D328" s="2">
        <f>IF(DCalendário[[#This Row],[Dia Útil]]="","",(MONTH($B328)))</f>
        <v>10</v>
      </c>
      <c r="E328" s="2">
        <f t="shared" si="5"/>
        <v>2020</v>
      </c>
      <c r="F328" s="2">
        <f>MONTH(DCalendário[[#This Row],[Dia]])</f>
        <v>10</v>
      </c>
      <c r="G328" s="2" t="str">
        <f>MONTH(DCalendário[[#This Row],[Dia]])&amp;" - "&amp;DCalendário[[#This Row],[Ano]]</f>
        <v>10 - 2020</v>
      </c>
      <c r="H328" s="2">
        <f>IF(DCalendário[[#This Row],[Dia Útil]]="","",DCalendário[[#This Row],[Semana Ano]])</f>
        <v>43</v>
      </c>
      <c r="I328" s="14">
        <f>WEEKNUM(DCalendário[[#This Row],[Dia]],1)</f>
        <v>43</v>
      </c>
      <c r="J328" s="14" cm="1">
        <f t="array" aca="1" ref="J32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29" spans="1:10" x14ac:dyDescent="0.25">
      <c r="A329" s="1">
        <v>44127</v>
      </c>
      <c r="B329" s="1">
        <v>44127</v>
      </c>
      <c r="C329" s="16">
        <f>IF(DCalendário[[#This Row],[Mês]]="","",IF(DCalendário[[#This Row],[Mês]]=D328,C328+1,IF(AND(D328="",D329=D326),C326+1,1)))</f>
        <v>16</v>
      </c>
      <c r="D329" s="2">
        <f>IF(DCalendário[[#This Row],[Dia Útil]]="","",(MONTH($B329)))</f>
        <v>10</v>
      </c>
      <c r="E329" s="2">
        <f t="shared" si="5"/>
        <v>2020</v>
      </c>
      <c r="F329" s="2">
        <f>MONTH(DCalendário[[#This Row],[Dia]])</f>
        <v>10</v>
      </c>
      <c r="G329" s="2" t="str">
        <f>MONTH(DCalendário[[#This Row],[Dia]])&amp;" - "&amp;DCalendário[[#This Row],[Ano]]</f>
        <v>10 - 2020</v>
      </c>
      <c r="H329" s="2">
        <f>IF(DCalendário[[#This Row],[Dia Útil]]="","",DCalendário[[#This Row],[Semana Ano]])</f>
        <v>43</v>
      </c>
      <c r="I329" s="14">
        <f>WEEKNUM(DCalendário[[#This Row],[Dia]],1)</f>
        <v>43</v>
      </c>
      <c r="J329" s="14" cm="1">
        <f t="array" aca="1" ref="J32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30" spans="1:10" x14ac:dyDescent="0.25">
      <c r="A330" s="1">
        <v>44128</v>
      </c>
      <c r="B330" s="1"/>
      <c r="C330" s="16" t="str">
        <f>IF(DCalendário[[#This Row],[Mês]]="","",IF(DCalendário[[#This Row],[Mês]]=D329,C329+1,IF(AND(D329="",D330=D327),C327+1,1)))</f>
        <v/>
      </c>
      <c r="D330" s="2" t="str">
        <f>IF(DCalendário[[#This Row],[Dia Útil]]="","",(MONTH($B330)))</f>
        <v/>
      </c>
      <c r="E330" s="2">
        <f t="shared" si="5"/>
        <v>2020</v>
      </c>
      <c r="F330" s="2">
        <f>MONTH(DCalendário[[#This Row],[Dia]])</f>
        <v>10</v>
      </c>
      <c r="G330" s="2" t="str">
        <f>MONTH(DCalendário[[#This Row],[Dia]])&amp;" - "&amp;DCalendário[[#This Row],[Ano]]</f>
        <v>10 - 2020</v>
      </c>
      <c r="H330" s="2" t="str">
        <f>IF(DCalendário[[#This Row],[Dia Útil]]="","",DCalendário[[#This Row],[Semana Ano]])</f>
        <v/>
      </c>
      <c r="I330" s="14">
        <f>WEEKNUM(DCalendário[[#This Row],[Dia]],1)</f>
        <v>43</v>
      </c>
      <c r="J330" s="14" cm="1">
        <f t="array" aca="1" ref="J33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31" spans="1:10" x14ac:dyDescent="0.25">
      <c r="A331" s="1">
        <v>44129</v>
      </c>
      <c r="B331" s="1"/>
      <c r="C331" s="16" t="str">
        <f>IF(DCalendário[[#This Row],[Mês]]="","",IF(DCalendário[[#This Row],[Mês]]=D330,C330+1,IF(AND(D330="",D331=D328),C328+1,1)))</f>
        <v/>
      </c>
      <c r="D331" s="2" t="str">
        <f>IF(DCalendário[[#This Row],[Dia Útil]]="","",(MONTH($B331)))</f>
        <v/>
      </c>
      <c r="E331" s="2">
        <f t="shared" si="5"/>
        <v>2020</v>
      </c>
      <c r="F331" s="2">
        <f>MONTH(DCalendário[[#This Row],[Dia]])</f>
        <v>10</v>
      </c>
      <c r="G331" s="2" t="str">
        <f>MONTH(DCalendário[[#This Row],[Dia]])&amp;" - "&amp;DCalendário[[#This Row],[Ano]]</f>
        <v>10 - 2020</v>
      </c>
      <c r="H331" s="2" t="str">
        <f>IF(DCalendário[[#This Row],[Dia Útil]]="","",DCalendário[[#This Row],[Semana Ano]])</f>
        <v/>
      </c>
      <c r="I331" s="14">
        <f>WEEKNUM(DCalendário[[#This Row],[Dia]],1)</f>
        <v>44</v>
      </c>
      <c r="J331" s="14" cm="1">
        <f t="array" aca="1" ref="J33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32" spans="1:10" x14ac:dyDescent="0.25">
      <c r="A332" s="1">
        <v>44130</v>
      </c>
      <c r="B332" s="1">
        <v>44130</v>
      </c>
      <c r="C332" s="16">
        <f>IF(DCalendário[[#This Row],[Mês]]="","",IF(DCalendário[[#This Row],[Mês]]=D331,C331+1,IF(AND(D331="",D332=D329),C329+1,1)))</f>
        <v>17</v>
      </c>
      <c r="D332" s="2">
        <f>IF(DCalendário[[#This Row],[Dia Útil]]="","",(MONTH($B332)))</f>
        <v>10</v>
      </c>
      <c r="E332" s="2">
        <f t="shared" si="5"/>
        <v>2020</v>
      </c>
      <c r="F332" s="2">
        <f>MONTH(DCalendário[[#This Row],[Dia]])</f>
        <v>10</v>
      </c>
      <c r="G332" s="2" t="str">
        <f>MONTH(DCalendário[[#This Row],[Dia]])&amp;" - "&amp;DCalendário[[#This Row],[Ano]]</f>
        <v>10 - 2020</v>
      </c>
      <c r="H332" s="2">
        <f>IF(DCalendário[[#This Row],[Dia Útil]]="","",DCalendário[[#This Row],[Semana Ano]])</f>
        <v>44</v>
      </c>
      <c r="I332" s="14">
        <f>WEEKNUM(DCalendário[[#This Row],[Dia]],1)</f>
        <v>44</v>
      </c>
      <c r="J332" s="14" cm="1">
        <f t="array" aca="1" ref="J33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33" spans="1:10" x14ac:dyDescent="0.25">
      <c r="A333" s="1">
        <v>44131</v>
      </c>
      <c r="B333" s="1">
        <v>44131</v>
      </c>
      <c r="C333" s="16">
        <f>IF(DCalendário[[#This Row],[Mês]]="","",IF(DCalendário[[#This Row],[Mês]]=D332,C332+1,IF(AND(D332="",D333=D330),C330+1,1)))</f>
        <v>18</v>
      </c>
      <c r="D333" s="2">
        <f>IF(DCalendário[[#This Row],[Dia Útil]]="","",(MONTH($B333)))</f>
        <v>10</v>
      </c>
      <c r="E333" s="2">
        <f t="shared" si="5"/>
        <v>2020</v>
      </c>
      <c r="F333" s="2">
        <f>MONTH(DCalendário[[#This Row],[Dia]])</f>
        <v>10</v>
      </c>
      <c r="G333" s="2" t="str">
        <f>MONTH(DCalendário[[#This Row],[Dia]])&amp;" - "&amp;DCalendário[[#This Row],[Ano]]</f>
        <v>10 - 2020</v>
      </c>
      <c r="H333" s="2">
        <f>IF(DCalendário[[#This Row],[Dia Útil]]="","",DCalendário[[#This Row],[Semana Ano]])</f>
        <v>44</v>
      </c>
      <c r="I333" s="14">
        <f>WEEKNUM(DCalendário[[#This Row],[Dia]],1)</f>
        <v>44</v>
      </c>
      <c r="J333" s="14" cm="1">
        <f t="array" aca="1" ref="J33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34" spans="1:10" x14ac:dyDescent="0.25">
      <c r="A334" s="1">
        <v>44132</v>
      </c>
      <c r="B334" s="1">
        <v>44132</v>
      </c>
      <c r="C334" s="16">
        <f>IF(DCalendário[[#This Row],[Mês]]="","",IF(DCalendário[[#This Row],[Mês]]=D333,C333+1,IF(AND(D333="",D334=D331),C331+1,1)))</f>
        <v>19</v>
      </c>
      <c r="D334" s="2">
        <f>IF(DCalendário[[#This Row],[Dia Útil]]="","",(MONTH($B334)))</f>
        <v>10</v>
      </c>
      <c r="E334" s="2">
        <f t="shared" si="5"/>
        <v>2020</v>
      </c>
      <c r="F334" s="2">
        <f>MONTH(DCalendário[[#This Row],[Dia]])</f>
        <v>10</v>
      </c>
      <c r="G334" s="2" t="str">
        <f>MONTH(DCalendário[[#This Row],[Dia]])&amp;" - "&amp;DCalendário[[#This Row],[Ano]]</f>
        <v>10 - 2020</v>
      </c>
      <c r="H334" s="2">
        <f>IF(DCalendário[[#This Row],[Dia Útil]]="","",DCalendário[[#This Row],[Semana Ano]])</f>
        <v>44</v>
      </c>
      <c r="I334" s="14">
        <f>WEEKNUM(DCalendário[[#This Row],[Dia]],1)</f>
        <v>44</v>
      </c>
      <c r="J334" s="14" cm="1">
        <f t="array" aca="1" ref="J33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35" spans="1:10" x14ac:dyDescent="0.25">
      <c r="A335" s="1">
        <v>44133</v>
      </c>
      <c r="B335" s="1">
        <v>44133</v>
      </c>
      <c r="C335" s="16">
        <f>IF(DCalendário[[#This Row],[Mês]]="","",IF(DCalendário[[#This Row],[Mês]]=D334,C334+1,IF(AND(D334="",D335=D332),C332+1,1)))</f>
        <v>20</v>
      </c>
      <c r="D335" s="2">
        <f>IF(DCalendário[[#This Row],[Dia Útil]]="","",(MONTH($B335)))</f>
        <v>10</v>
      </c>
      <c r="E335" s="2">
        <f t="shared" si="5"/>
        <v>2020</v>
      </c>
      <c r="F335" s="2">
        <f>MONTH(DCalendário[[#This Row],[Dia]])</f>
        <v>10</v>
      </c>
      <c r="G335" s="2" t="str">
        <f>MONTH(DCalendário[[#This Row],[Dia]])&amp;" - "&amp;DCalendário[[#This Row],[Ano]]</f>
        <v>10 - 2020</v>
      </c>
      <c r="H335" s="2">
        <f>IF(DCalendário[[#This Row],[Dia Útil]]="","",DCalendário[[#This Row],[Semana Ano]])</f>
        <v>44</v>
      </c>
      <c r="I335" s="14">
        <f>WEEKNUM(DCalendário[[#This Row],[Dia]],1)</f>
        <v>44</v>
      </c>
      <c r="J335" s="14" cm="1">
        <f t="array" aca="1" ref="J33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36" spans="1:10" x14ac:dyDescent="0.25">
      <c r="A336" s="1">
        <v>44134</v>
      </c>
      <c r="B336" s="1">
        <v>44134</v>
      </c>
      <c r="C336" s="16">
        <f>IF(DCalendário[[#This Row],[Mês]]="","",IF(DCalendário[[#This Row],[Mês]]=D335,C335+1,IF(AND(D335="",D336=D333),C333+1,1)))</f>
        <v>21</v>
      </c>
      <c r="D336" s="2">
        <f>IF(DCalendário[[#This Row],[Dia Útil]]="","",(MONTH($B336)))</f>
        <v>10</v>
      </c>
      <c r="E336" s="2">
        <f t="shared" si="5"/>
        <v>2020</v>
      </c>
      <c r="F336" s="2">
        <f>MONTH(DCalendário[[#This Row],[Dia]])</f>
        <v>10</v>
      </c>
      <c r="G336" s="2" t="str">
        <f>MONTH(DCalendário[[#This Row],[Dia]])&amp;" - "&amp;DCalendário[[#This Row],[Ano]]</f>
        <v>10 - 2020</v>
      </c>
      <c r="H336" s="2">
        <f>IF(DCalendário[[#This Row],[Dia Útil]]="","",DCalendário[[#This Row],[Semana Ano]])</f>
        <v>44</v>
      </c>
      <c r="I336" s="14">
        <f>WEEKNUM(DCalendário[[#This Row],[Dia]],1)</f>
        <v>44</v>
      </c>
      <c r="J336" s="14" cm="1">
        <f t="array" aca="1" ref="J33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37" spans="1:10" x14ac:dyDescent="0.25">
      <c r="A337" s="1">
        <v>44135</v>
      </c>
      <c r="B337" s="1"/>
      <c r="C337" s="16" t="str">
        <f>IF(DCalendário[[#This Row],[Mês]]="","",IF(DCalendário[[#This Row],[Mês]]=D336,C336+1,IF(AND(D336="",D337=D334),C334+1,1)))</f>
        <v/>
      </c>
      <c r="D337" s="2" t="str">
        <f>IF(DCalendário[[#This Row],[Dia Útil]]="","",(MONTH($B337)))</f>
        <v/>
      </c>
      <c r="E337" s="2">
        <f t="shared" si="5"/>
        <v>2020</v>
      </c>
      <c r="F337" s="2">
        <f>MONTH(DCalendário[[#This Row],[Dia]])</f>
        <v>10</v>
      </c>
      <c r="G337" s="2" t="str">
        <f>MONTH(DCalendário[[#This Row],[Dia]])&amp;" - "&amp;DCalendário[[#This Row],[Ano]]</f>
        <v>10 - 2020</v>
      </c>
      <c r="H337" s="2" t="str">
        <f>IF(DCalendário[[#This Row],[Dia Útil]]="","",DCalendário[[#This Row],[Semana Ano]])</f>
        <v/>
      </c>
      <c r="I337" s="14">
        <f>WEEKNUM(DCalendário[[#This Row],[Dia]],1)</f>
        <v>44</v>
      </c>
      <c r="J337" s="14" cm="1">
        <f t="array" aca="1" ref="J33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38" spans="1:10" x14ac:dyDescent="0.25">
      <c r="A338" s="1">
        <v>44136</v>
      </c>
      <c r="B338" s="1"/>
      <c r="C338" s="16" t="str">
        <f>IF(DCalendário[[#This Row],[Mês]]="","",IF(DCalendário[[#This Row],[Mês]]=D337,C337+1,IF(AND(D337="",D338=D335),C335+1,1)))</f>
        <v/>
      </c>
      <c r="D338" s="2" t="str">
        <f>IF(DCalendário[[#This Row],[Dia Útil]]="","",(MONTH($B338)))</f>
        <v/>
      </c>
      <c r="E338" s="2">
        <f t="shared" si="5"/>
        <v>2020</v>
      </c>
      <c r="F338" s="2">
        <f>MONTH(DCalendário[[#This Row],[Dia]])</f>
        <v>11</v>
      </c>
      <c r="G338" s="2" t="str">
        <f>MONTH(DCalendário[[#This Row],[Dia]])&amp;" - "&amp;DCalendário[[#This Row],[Ano]]</f>
        <v>11 - 2020</v>
      </c>
      <c r="H338" s="2" t="str">
        <f>IF(DCalendário[[#This Row],[Dia Útil]]="","",DCalendário[[#This Row],[Semana Ano]])</f>
        <v/>
      </c>
      <c r="I338" s="14">
        <f>WEEKNUM(DCalendário[[#This Row],[Dia]],1)</f>
        <v>45</v>
      </c>
      <c r="J338" s="14" cm="1">
        <f t="array" aca="1" ref="J33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39" spans="1:10" x14ac:dyDescent="0.25">
      <c r="A339" s="1">
        <v>44137</v>
      </c>
      <c r="B339" s="1"/>
      <c r="C339" s="16" t="str">
        <f>IF(DCalendário[[#This Row],[Mês]]="","",IF(DCalendário[[#This Row],[Mês]]=D338,C338+1,IF(AND(D338="",D339=D336),C336+1,1)))</f>
        <v/>
      </c>
      <c r="D339" s="2" t="str">
        <f>IF(DCalendário[[#This Row],[Dia Útil]]="","",(MONTH($B339)))</f>
        <v/>
      </c>
      <c r="E339" s="2">
        <f t="shared" si="5"/>
        <v>2020</v>
      </c>
      <c r="F339" s="2">
        <f>MONTH(DCalendário[[#This Row],[Dia]])</f>
        <v>11</v>
      </c>
      <c r="G339" s="2" t="str">
        <f>MONTH(DCalendário[[#This Row],[Dia]])&amp;" - "&amp;DCalendário[[#This Row],[Ano]]</f>
        <v>11 - 2020</v>
      </c>
      <c r="H339" s="2" t="str">
        <f>IF(DCalendário[[#This Row],[Dia Útil]]="","",DCalendário[[#This Row],[Semana Ano]])</f>
        <v/>
      </c>
      <c r="I339" s="14">
        <f>WEEKNUM(DCalendário[[#This Row],[Dia]],1)</f>
        <v>45</v>
      </c>
      <c r="J339" s="14" cm="1">
        <f t="array" aca="1" ref="J33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40" spans="1:10" x14ac:dyDescent="0.25">
      <c r="A340" s="1">
        <v>44138</v>
      </c>
      <c r="B340" s="1">
        <v>44138</v>
      </c>
      <c r="C340" s="16">
        <f>IF(DCalendário[[#This Row],[Mês]]="","",IF(DCalendário[[#This Row],[Mês]]=D339,C339+1,IF(AND(D339="",D340=D337),C337+1,1)))</f>
        <v>1</v>
      </c>
      <c r="D340" s="2">
        <f>IF(DCalendário[[#This Row],[Dia Útil]]="","",(MONTH($B340)))</f>
        <v>11</v>
      </c>
      <c r="E340" s="2">
        <f t="shared" si="5"/>
        <v>2020</v>
      </c>
      <c r="F340" s="2">
        <f>MONTH(DCalendário[[#This Row],[Dia]])</f>
        <v>11</v>
      </c>
      <c r="G340" s="2" t="str">
        <f>MONTH(DCalendário[[#This Row],[Dia]])&amp;" - "&amp;DCalendário[[#This Row],[Ano]]</f>
        <v>11 - 2020</v>
      </c>
      <c r="H340" s="2">
        <f>IF(DCalendário[[#This Row],[Dia Útil]]="","",DCalendário[[#This Row],[Semana Ano]])</f>
        <v>45</v>
      </c>
      <c r="I340" s="14">
        <f>WEEKNUM(DCalendário[[#This Row],[Dia]],1)</f>
        <v>45</v>
      </c>
      <c r="J340" s="14" cm="1">
        <f t="array" aca="1" ref="J34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41" spans="1:10" x14ac:dyDescent="0.25">
      <c r="A341" s="1">
        <v>44139</v>
      </c>
      <c r="B341" s="1">
        <v>44139</v>
      </c>
      <c r="C341" s="16">
        <f>IF(DCalendário[[#This Row],[Mês]]="","",IF(DCalendário[[#This Row],[Mês]]=D340,C340+1,IF(AND(D340="",D341=D338),C338+1,1)))</f>
        <v>2</v>
      </c>
      <c r="D341" s="2">
        <f>IF(DCalendário[[#This Row],[Dia Útil]]="","",(MONTH($B341)))</f>
        <v>11</v>
      </c>
      <c r="E341" s="2">
        <f t="shared" si="5"/>
        <v>2020</v>
      </c>
      <c r="F341" s="2">
        <f>MONTH(DCalendário[[#This Row],[Dia]])</f>
        <v>11</v>
      </c>
      <c r="G341" s="2" t="str">
        <f>MONTH(DCalendário[[#This Row],[Dia]])&amp;" - "&amp;DCalendário[[#This Row],[Ano]]</f>
        <v>11 - 2020</v>
      </c>
      <c r="H341" s="2">
        <f>IF(DCalendário[[#This Row],[Dia Útil]]="","",DCalendário[[#This Row],[Semana Ano]])</f>
        <v>45</v>
      </c>
      <c r="I341" s="14">
        <f>WEEKNUM(DCalendário[[#This Row],[Dia]],1)</f>
        <v>45</v>
      </c>
      <c r="J341" s="14" cm="1">
        <f t="array" aca="1" ref="J34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42" spans="1:10" x14ac:dyDescent="0.25">
      <c r="A342" s="1">
        <v>44140</v>
      </c>
      <c r="B342" s="1">
        <v>44140</v>
      </c>
      <c r="C342" s="16">
        <f>IF(DCalendário[[#This Row],[Mês]]="","",IF(DCalendário[[#This Row],[Mês]]=D341,C341+1,IF(AND(D341="",D342=D339),C339+1,1)))</f>
        <v>3</v>
      </c>
      <c r="D342" s="2">
        <f>IF(DCalendário[[#This Row],[Dia Útil]]="","",(MONTH($B342)))</f>
        <v>11</v>
      </c>
      <c r="E342" s="2">
        <f t="shared" si="5"/>
        <v>2020</v>
      </c>
      <c r="F342" s="2">
        <f>MONTH(DCalendário[[#This Row],[Dia]])</f>
        <v>11</v>
      </c>
      <c r="G342" s="2" t="str">
        <f>MONTH(DCalendário[[#This Row],[Dia]])&amp;" - "&amp;DCalendário[[#This Row],[Ano]]</f>
        <v>11 - 2020</v>
      </c>
      <c r="H342" s="2">
        <f>IF(DCalendário[[#This Row],[Dia Útil]]="","",DCalendário[[#This Row],[Semana Ano]])</f>
        <v>45</v>
      </c>
      <c r="I342" s="14">
        <f>WEEKNUM(DCalendário[[#This Row],[Dia]],1)</f>
        <v>45</v>
      </c>
      <c r="J342" s="14" cm="1">
        <f t="array" aca="1" ref="J34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43" spans="1:10" x14ac:dyDescent="0.25">
      <c r="A343" s="1">
        <v>44141</v>
      </c>
      <c r="B343" s="1">
        <v>44141</v>
      </c>
      <c r="C343" s="16">
        <f>IF(DCalendário[[#This Row],[Mês]]="","",IF(DCalendário[[#This Row],[Mês]]=D342,C342+1,IF(AND(D342="",D343=D340),C340+1,1)))</f>
        <v>4</v>
      </c>
      <c r="D343" s="2">
        <f>IF(DCalendário[[#This Row],[Dia Útil]]="","",(MONTH($B343)))</f>
        <v>11</v>
      </c>
      <c r="E343" s="2">
        <f t="shared" si="5"/>
        <v>2020</v>
      </c>
      <c r="F343" s="2">
        <f>MONTH(DCalendário[[#This Row],[Dia]])</f>
        <v>11</v>
      </c>
      <c r="G343" s="2" t="str">
        <f>MONTH(DCalendário[[#This Row],[Dia]])&amp;" - "&amp;DCalendário[[#This Row],[Ano]]</f>
        <v>11 - 2020</v>
      </c>
      <c r="H343" s="2">
        <f>IF(DCalendário[[#This Row],[Dia Útil]]="","",DCalendário[[#This Row],[Semana Ano]])</f>
        <v>45</v>
      </c>
      <c r="I343" s="14">
        <f>WEEKNUM(DCalendário[[#This Row],[Dia]],1)</f>
        <v>45</v>
      </c>
      <c r="J343" s="14" cm="1">
        <f t="array" aca="1" ref="J34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44" spans="1:10" x14ac:dyDescent="0.25">
      <c r="A344" s="1">
        <v>44142</v>
      </c>
      <c r="B344" s="1"/>
      <c r="C344" s="16" t="str">
        <f>IF(DCalendário[[#This Row],[Mês]]="","",IF(DCalendário[[#This Row],[Mês]]=D343,C343+1,IF(AND(D343="",D344=D341),C341+1,1)))</f>
        <v/>
      </c>
      <c r="D344" s="2" t="str">
        <f>IF(DCalendário[[#This Row],[Dia Útil]]="","",(MONTH($B344)))</f>
        <v/>
      </c>
      <c r="E344" s="2">
        <f t="shared" si="5"/>
        <v>2020</v>
      </c>
      <c r="F344" s="2">
        <f>MONTH(DCalendário[[#This Row],[Dia]])</f>
        <v>11</v>
      </c>
      <c r="G344" s="2" t="str">
        <f>MONTH(DCalendário[[#This Row],[Dia]])&amp;" - "&amp;DCalendário[[#This Row],[Ano]]</f>
        <v>11 - 2020</v>
      </c>
      <c r="H344" s="2" t="str">
        <f>IF(DCalendário[[#This Row],[Dia Útil]]="","",DCalendário[[#This Row],[Semana Ano]])</f>
        <v/>
      </c>
      <c r="I344" s="14">
        <f>WEEKNUM(DCalendário[[#This Row],[Dia]],1)</f>
        <v>45</v>
      </c>
      <c r="J344" s="14" cm="1">
        <f t="array" aca="1" ref="J34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45" spans="1:10" x14ac:dyDescent="0.25">
      <c r="A345" s="1">
        <v>44143</v>
      </c>
      <c r="B345" s="1"/>
      <c r="C345" s="16" t="str">
        <f>IF(DCalendário[[#This Row],[Mês]]="","",IF(DCalendário[[#This Row],[Mês]]=D344,C344+1,IF(AND(D344="",D345=D342),C342+1,1)))</f>
        <v/>
      </c>
      <c r="D345" s="2" t="str">
        <f>IF(DCalendário[[#This Row],[Dia Útil]]="","",(MONTH($B345)))</f>
        <v/>
      </c>
      <c r="E345" s="2">
        <f t="shared" si="5"/>
        <v>2020</v>
      </c>
      <c r="F345" s="2">
        <f>MONTH(DCalendário[[#This Row],[Dia]])</f>
        <v>11</v>
      </c>
      <c r="G345" s="2" t="str">
        <f>MONTH(DCalendário[[#This Row],[Dia]])&amp;" - "&amp;DCalendário[[#This Row],[Ano]]</f>
        <v>11 - 2020</v>
      </c>
      <c r="H345" s="2" t="str">
        <f>IF(DCalendário[[#This Row],[Dia Útil]]="","",DCalendário[[#This Row],[Semana Ano]])</f>
        <v/>
      </c>
      <c r="I345" s="14">
        <f>WEEKNUM(DCalendário[[#This Row],[Dia]],1)</f>
        <v>46</v>
      </c>
      <c r="J345" s="14" cm="1">
        <f t="array" aca="1" ref="J34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46" spans="1:10" x14ac:dyDescent="0.25">
      <c r="A346" s="1">
        <v>44144</v>
      </c>
      <c r="B346" s="1">
        <v>44144</v>
      </c>
      <c r="C346" s="16">
        <f>IF(DCalendário[[#This Row],[Mês]]="","",IF(DCalendário[[#This Row],[Mês]]=D345,C345+1,IF(AND(D345="",D346=D343),C343+1,1)))</f>
        <v>5</v>
      </c>
      <c r="D346" s="2">
        <f>IF(DCalendário[[#This Row],[Dia Útil]]="","",(MONTH($B346)))</f>
        <v>11</v>
      </c>
      <c r="E346" s="2">
        <f t="shared" si="5"/>
        <v>2020</v>
      </c>
      <c r="F346" s="2">
        <f>MONTH(DCalendário[[#This Row],[Dia]])</f>
        <v>11</v>
      </c>
      <c r="G346" s="2" t="str">
        <f>MONTH(DCalendário[[#This Row],[Dia]])&amp;" - "&amp;DCalendário[[#This Row],[Ano]]</f>
        <v>11 - 2020</v>
      </c>
      <c r="H346" s="2">
        <f>IF(DCalendário[[#This Row],[Dia Útil]]="","",DCalendário[[#This Row],[Semana Ano]])</f>
        <v>46</v>
      </c>
      <c r="I346" s="14">
        <f>WEEKNUM(DCalendário[[#This Row],[Dia]],1)</f>
        <v>46</v>
      </c>
      <c r="J346" s="14" cm="1">
        <f t="array" aca="1" ref="J34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47" spans="1:10" x14ac:dyDescent="0.25">
      <c r="A347" s="1">
        <v>44145</v>
      </c>
      <c r="B347" s="1">
        <v>44145</v>
      </c>
      <c r="C347" s="16">
        <f>IF(DCalendário[[#This Row],[Mês]]="","",IF(DCalendário[[#This Row],[Mês]]=D346,C346+1,IF(AND(D346="",D347=D344),C344+1,1)))</f>
        <v>6</v>
      </c>
      <c r="D347" s="2">
        <f>IF(DCalendário[[#This Row],[Dia Útil]]="","",(MONTH($B347)))</f>
        <v>11</v>
      </c>
      <c r="E347" s="2">
        <f t="shared" si="5"/>
        <v>2020</v>
      </c>
      <c r="F347" s="2">
        <f>MONTH(DCalendário[[#This Row],[Dia]])</f>
        <v>11</v>
      </c>
      <c r="G347" s="2" t="str">
        <f>MONTH(DCalendário[[#This Row],[Dia]])&amp;" - "&amp;DCalendário[[#This Row],[Ano]]</f>
        <v>11 - 2020</v>
      </c>
      <c r="H347" s="2">
        <f>IF(DCalendário[[#This Row],[Dia Útil]]="","",DCalendário[[#This Row],[Semana Ano]])</f>
        <v>46</v>
      </c>
      <c r="I347" s="14">
        <f>WEEKNUM(DCalendário[[#This Row],[Dia]],1)</f>
        <v>46</v>
      </c>
      <c r="J347" s="14" cm="1">
        <f t="array" aca="1" ref="J34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48" spans="1:10" x14ac:dyDescent="0.25">
      <c r="A348" s="1">
        <v>44146</v>
      </c>
      <c r="B348" s="1">
        <v>44146</v>
      </c>
      <c r="C348" s="16">
        <f>IF(DCalendário[[#This Row],[Mês]]="","",IF(DCalendário[[#This Row],[Mês]]=D347,C347+1,IF(AND(D347="",D348=D345),C345+1,1)))</f>
        <v>7</v>
      </c>
      <c r="D348" s="2">
        <f>IF(DCalendário[[#This Row],[Dia Útil]]="","",(MONTH($B348)))</f>
        <v>11</v>
      </c>
      <c r="E348" s="2">
        <f t="shared" si="5"/>
        <v>2020</v>
      </c>
      <c r="F348" s="2">
        <f>MONTH(DCalendário[[#This Row],[Dia]])</f>
        <v>11</v>
      </c>
      <c r="G348" s="2" t="str">
        <f>MONTH(DCalendário[[#This Row],[Dia]])&amp;" - "&amp;DCalendário[[#This Row],[Ano]]</f>
        <v>11 - 2020</v>
      </c>
      <c r="H348" s="2">
        <f>IF(DCalendário[[#This Row],[Dia Útil]]="","",DCalendário[[#This Row],[Semana Ano]])</f>
        <v>46</v>
      </c>
      <c r="I348" s="14">
        <f>WEEKNUM(DCalendário[[#This Row],[Dia]],1)</f>
        <v>46</v>
      </c>
      <c r="J348" s="14" cm="1">
        <f t="array" aca="1" ref="J34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49" spans="1:10" x14ac:dyDescent="0.25">
      <c r="A349" s="1">
        <v>44147</v>
      </c>
      <c r="B349" s="1">
        <v>44147</v>
      </c>
      <c r="C349" s="16">
        <f>IF(DCalendário[[#This Row],[Mês]]="","",IF(DCalendário[[#This Row],[Mês]]=D348,C348+1,IF(AND(D348="",D349=D346),C346+1,1)))</f>
        <v>8</v>
      </c>
      <c r="D349" s="2">
        <f>IF(DCalendário[[#This Row],[Dia Útil]]="","",(MONTH($B349)))</f>
        <v>11</v>
      </c>
      <c r="E349" s="2">
        <f t="shared" si="5"/>
        <v>2020</v>
      </c>
      <c r="F349" s="2">
        <f>MONTH(DCalendário[[#This Row],[Dia]])</f>
        <v>11</v>
      </c>
      <c r="G349" s="2" t="str">
        <f>MONTH(DCalendário[[#This Row],[Dia]])&amp;" - "&amp;DCalendário[[#This Row],[Ano]]</f>
        <v>11 - 2020</v>
      </c>
      <c r="H349" s="2">
        <f>IF(DCalendário[[#This Row],[Dia Útil]]="","",DCalendário[[#This Row],[Semana Ano]])</f>
        <v>46</v>
      </c>
      <c r="I349" s="14">
        <f>WEEKNUM(DCalendário[[#This Row],[Dia]],1)</f>
        <v>46</v>
      </c>
      <c r="J349" s="14" cm="1">
        <f t="array" aca="1" ref="J34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50" spans="1:10" x14ac:dyDescent="0.25">
      <c r="A350" s="1">
        <v>44148</v>
      </c>
      <c r="B350" s="1">
        <v>44148</v>
      </c>
      <c r="C350" s="16">
        <f>IF(DCalendário[[#This Row],[Mês]]="","",IF(DCalendário[[#This Row],[Mês]]=D349,C349+1,IF(AND(D349="",D350=D347),C347+1,1)))</f>
        <v>9</v>
      </c>
      <c r="D350" s="2">
        <f>IF(DCalendário[[#This Row],[Dia Útil]]="","",(MONTH($B350)))</f>
        <v>11</v>
      </c>
      <c r="E350" s="2">
        <f t="shared" si="5"/>
        <v>2020</v>
      </c>
      <c r="F350" s="2">
        <f>MONTH(DCalendário[[#This Row],[Dia]])</f>
        <v>11</v>
      </c>
      <c r="G350" s="2" t="str">
        <f>MONTH(DCalendário[[#This Row],[Dia]])&amp;" - "&amp;DCalendário[[#This Row],[Ano]]</f>
        <v>11 - 2020</v>
      </c>
      <c r="H350" s="2">
        <f>IF(DCalendário[[#This Row],[Dia Útil]]="","",DCalendário[[#This Row],[Semana Ano]])</f>
        <v>46</v>
      </c>
      <c r="I350" s="14">
        <f>WEEKNUM(DCalendário[[#This Row],[Dia]],1)</f>
        <v>46</v>
      </c>
      <c r="J350" s="14" cm="1">
        <f t="array" aca="1" ref="J35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51" spans="1:10" x14ac:dyDescent="0.25">
      <c r="A351" s="1">
        <v>44149</v>
      </c>
      <c r="B351" s="1"/>
      <c r="C351" s="16" t="str">
        <f>IF(DCalendário[[#This Row],[Mês]]="","",IF(DCalendário[[#This Row],[Mês]]=D350,C350+1,IF(AND(D350="",D351=D348),C348+1,1)))</f>
        <v/>
      </c>
      <c r="D351" s="2" t="str">
        <f>IF(DCalendário[[#This Row],[Dia Útil]]="","",(MONTH($B351)))</f>
        <v/>
      </c>
      <c r="E351" s="2">
        <f t="shared" si="5"/>
        <v>2020</v>
      </c>
      <c r="F351" s="2">
        <f>MONTH(DCalendário[[#This Row],[Dia]])</f>
        <v>11</v>
      </c>
      <c r="G351" s="2" t="str">
        <f>MONTH(DCalendário[[#This Row],[Dia]])&amp;" - "&amp;DCalendário[[#This Row],[Ano]]</f>
        <v>11 - 2020</v>
      </c>
      <c r="H351" s="2" t="str">
        <f>IF(DCalendário[[#This Row],[Dia Útil]]="","",DCalendário[[#This Row],[Semana Ano]])</f>
        <v/>
      </c>
      <c r="I351" s="14">
        <f>WEEKNUM(DCalendário[[#This Row],[Dia]],1)</f>
        <v>46</v>
      </c>
      <c r="J351" s="14" cm="1">
        <f t="array" aca="1" ref="J35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52" spans="1:10" x14ac:dyDescent="0.25">
      <c r="A352" s="1">
        <v>44150</v>
      </c>
      <c r="B352" s="1"/>
      <c r="C352" s="16" t="str">
        <f>IF(DCalendário[[#This Row],[Mês]]="","",IF(DCalendário[[#This Row],[Mês]]=D351,C351+1,IF(AND(D351="",D352=D349),C349+1,1)))</f>
        <v/>
      </c>
      <c r="D352" s="2" t="str">
        <f>IF(DCalendário[[#This Row],[Dia Útil]]="","",(MONTH($B352)))</f>
        <v/>
      </c>
      <c r="E352" s="2">
        <f t="shared" si="5"/>
        <v>2020</v>
      </c>
      <c r="F352" s="2">
        <f>MONTH(DCalendário[[#This Row],[Dia]])</f>
        <v>11</v>
      </c>
      <c r="G352" s="2" t="str">
        <f>MONTH(DCalendário[[#This Row],[Dia]])&amp;" - "&amp;DCalendário[[#This Row],[Ano]]</f>
        <v>11 - 2020</v>
      </c>
      <c r="H352" s="2" t="str">
        <f>IF(DCalendário[[#This Row],[Dia Útil]]="","",DCalendário[[#This Row],[Semana Ano]])</f>
        <v/>
      </c>
      <c r="I352" s="14">
        <f>WEEKNUM(DCalendário[[#This Row],[Dia]],1)</f>
        <v>47</v>
      </c>
      <c r="J352" s="14" cm="1">
        <f t="array" aca="1" ref="J35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53" spans="1:10" x14ac:dyDescent="0.25">
      <c r="A353" s="1">
        <v>44151</v>
      </c>
      <c r="B353" s="1">
        <v>44151</v>
      </c>
      <c r="C353" s="16">
        <f>IF(DCalendário[[#This Row],[Mês]]="","",IF(DCalendário[[#This Row],[Mês]]=D352,C352+1,IF(AND(D352="",D353=D350),C350+1,1)))</f>
        <v>10</v>
      </c>
      <c r="D353" s="2">
        <f>IF(DCalendário[[#This Row],[Dia Útil]]="","",(MONTH($B353)))</f>
        <v>11</v>
      </c>
      <c r="E353" s="2">
        <f t="shared" si="5"/>
        <v>2020</v>
      </c>
      <c r="F353" s="2">
        <f>MONTH(DCalendário[[#This Row],[Dia]])</f>
        <v>11</v>
      </c>
      <c r="G353" s="2" t="str">
        <f>MONTH(DCalendário[[#This Row],[Dia]])&amp;" - "&amp;DCalendário[[#This Row],[Ano]]</f>
        <v>11 - 2020</v>
      </c>
      <c r="H353" s="2">
        <f>IF(DCalendário[[#This Row],[Dia Útil]]="","",DCalendário[[#This Row],[Semana Ano]])</f>
        <v>47</v>
      </c>
      <c r="I353" s="14">
        <f>WEEKNUM(DCalendário[[#This Row],[Dia]],1)</f>
        <v>47</v>
      </c>
      <c r="J353" s="14" cm="1">
        <f t="array" aca="1" ref="J35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54" spans="1:10" x14ac:dyDescent="0.25">
      <c r="A354" s="1">
        <v>44152</v>
      </c>
      <c r="B354" s="1">
        <v>44152</v>
      </c>
      <c r="C354" s="16">
        <f>IF(DCalendário[[#This Row],[Mês]]="","",IF(DCalendário[[#This Row],[Mês]]=D353,C353+1,IF(AND(D353="",D354=D351),C351+1,1)))</f>
        <v>11</v>
      </c>
      <c r="D354" s="2">
        <f>IF(DCalendário[[#This Row],[Dia Útil]]="","",(MONTH($B354)))</f>
        <v>11</v>
      </c>
      <c r="E354" s="2">
        <f t="shared" si="5"/>
        <v>2020</v>
      </c>
      <c r="F354" s="2">
        <f>MONTH(DCalendário[[#This Row],[Dia]])</f>
        <v>11</v>
      </c>
      <c r="G354" s="2" t="str">
        <f>MONTH(DCalendário[[#This Row],[Dia]])&amp;" - "&amp;DCalendário[[#This Row],[Ano]]</f>
        <v>11 - 2020</v>
      </c>
      <c r="H354" s="2">
        <f>IF(DCalendário[[#This Row],[Dia Útil]]="","",DCalendário[[#This Row],[Semana Ano]])</f>
        <v>47</v>
      </c>
      <c r="I354" s="14">
        <f>WEEKNUM(DCalendário[[#This Row],[Dia]],1)</f>
        <v>47</v>
      </c>
      <c r="J354" s="14" cm="1">
        <f t="array" aca="1" ref="J35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55" spans="1:10" x14ac:dyDescent="0.25">
      <c r="A355" s="1">
        <v>44153</v>
      </c>
      <c r="B355" s="1">
        <v>44153</v>
      </c>
      <c r="C355" s="16">
        <f>IF(DCalendário[[#This Row],[Mês]]="","",IF(DCalendário[[#This Row],[Mês]]=D354,C354+1,IF(AND(D354="",D355=D352),C352+1,1)))</f>
        <v>12</v>
      </c>
      <c r="D355" s="2">
        <f>IF(DCalendário[[#This Row],[Dia Útil]]="","",(MONTH($B355)))</f>
        <v>11</v>
      </c>
      <c r="E355" s="2">
        <f t="shared" si="5"/>
        <v>2020</v>
      </c>
      <c r="F355" s="2">
        <f>MONTH(DCalendário[[#This Row],[Dia]])</f>
        <v>11</v>
      </c>
      <c r="G355" s="2" t="str">
        <f>MONTH(DCalendário[[#This Row],[Dia]])&amp;" - "&amp;DCalendário[[#This Row],[Ano]]</f>
        <v>11 - 2020</v>
      </c>
      <c r="H355" s="2">
        <f>IF(DCalendário[[#This Row],[Dia Útil]]="","",DCalendário[[#This Row],[Semana Ano]])</f>
        <v>47</v>
      </c>
      <c r="I355" s="14">
        <f>WEEKNUM(DCalendário[[#This Row],[Dia]],1)</f>
        <v>47</v>
      </c>
      <c r="J355" s="14" cm="1">
        <f t="array" aca="1" ref="J35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56" spans="1:10" x14ac:dyDescent="0.25">
      <c r="A356" s="1">
        <v>44154</v>
      </c>
      <c r="B356" s="1">
        <v>44154</v>
      </c>
      <c r="C356" s="16">
        <f>IF(DCalendário[[#This Row],[Mês]]="","",IF(DCalendário[[#This Row],[Mês]]=D355,C355+1,IF(AND(D355="",D356=D353),C353+1,1)))</f>
        <v>13</v>
      </c>
      <c r="D356" s="2">
        <f>IF(DCalendário[[#This Row],[Dia Útil]]="","",(MONTH($B356)))</f>
        <v>11</v>
      </c>
      <c r="E356" s="2">
        <f t="shared" si="5"/>
        <v>2020</v>
      </c>
      <c r="F356" s="2">
        <f>MONTH(DCalendário[[#This Row],[Dia]])</f>
        <v>11</v>
      </c>
      <c r="G356" s="2" t="str">
        <f>MONTH(DCalendário[[#This Row],[Dia]])&amp;" - "&amp;DCalendário[[#This Row],[Ano]]</f>
        <v>11 - 2020</v>
      </c>
      <c r="H356" s="2">
        <f>IF(DCalendário[[#This Row],[Dia Útil]]="","",DCalendário[[#This Row],[Semana Ano]])</f>
        <v>47</v>
      </c>
      <c r="I356" s="14">
        <f>WEEKNUM(DCalendário[[#This Row],[Dia]],1)</f>
        <v>47</v>
      </c>
      <c r="J356" s="14" cm="1">
        <f t="array" aca="1" ref="J35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57" spans="1:10" x14ac:dyDescent="0.25">
      <c r="A357" s="1">
        <v>44155</v>
      </c>
      <c r="B357" s="1">
        <v>44155</v>
      </c>
      <c r="C357" s="16">
        <f>IF(DCalendário[[#This Row],[Mês]]="","",IF(DCalendário[[#This Row],[Mês]]=D356,C356+1,IF(AND(D356="",D357=D354),C354+1,1)))</f>
        <v>14</v>
      </c>
      <c r="D357" s="2">
        <f>IF(DCalendário[[#This Row],[Dia Útil]]="","",(MONTH($B357)))</f>
        <v>11</v>
      </c>
      <c r="E357" s="2">
        <f t="shared" si="5"/>
        <v>2020</v>
      </c>
      <c r="F357" s="2">
        <f>MONTH(DCalendário[[#This Row],[Dia]])</f>
        <v>11</v>
      </c>
      <c r="G357" s="2" t="str">
        <f>MONTH(DCalendário[[#This Row],[Dia]])&amp;" - "&amp;DCalendário[[#This Row],[Ano]]</f>
        <v>11 - 2020</v>
      </c>
      <c r="H357" s="2">
        <f>IF(DCalendário[[#This Row],[Dia Útil]]="","",DCalendário[[#This Row],[Semana Ano]])</f>
        <v>47</v>
      </c>
      <c r="I357" s="14">
        <f>WEEKNUM(DCalendário[[#This Row],[Dia]],1)</f>
        <v>47</v>
      </c>
      <c r="J357" s="14" cm="1">
        <f t="array" aca="1" ref="J35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58" spans="1:10" x14ac:dyDescent="0.25">
      <c r="A358" s="1">
        <v>44156</v>
      </c>
      <c r="B358" s="1"/>
      <c r="C358" s="16" t="str">
        <f>IF(DCalendário[[#This Row],[Mês]]="","",IF(DCalendário[[#This Row],[Mês]]=D357,C357+1,IF(AND(D357="",D358=D355),C355+1,1)))</f>
        <v/>
      </c>
      <c r="D358" s="2" t="str">
        <f>IF(DCalendário[[#This Row],[Dia Útil]]="","",(MONTH($B358)))</f>
        <v/>
      </c>
      <c r="E358" s="2">
        <f t="shared" si="5"/>
        <v>2020</v>
      </c>
      <c r="F358" s="2">
        <f>MONTH(DCalendário[[#This Row],[Dia]])</f>
        <v>11</v>
      </c>
      <c r="G358" s="2" t="str">
        <f>MONTH(DCalendário[[#This Row],[Dia]])&amp;" - "&amp;DCalendário[[#This Row],[Ano]]</f>
        <v>11 - 2020</v>
      </c>
      <c r="H358" s="2" t="str">
        <f>IF(DCalendário[[#This Row],[Dia Útil]]="","",DCalendário[[#This Row],[Semana Ano]])</f>
        <v/>
      </c>
      <c r="I358" s="14">
        <f>WEEKNUM(DCalendário[[#This Row],[Dia]],1)</f>
        <v>47</v>
      </c>
      <c r="J358" s="14" cm="1">
        <f t="array" aca="1" ref="J35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59" spans="1:10" x14ac:dyDescent="0.25">
      <c r="A359" s="1">
        <v>44157</v>
      </c>
      <c r="B359" s="1"/>
      <c r="C359" s="16" t="str">
        <f>IF(DCalendário[[#This Row],[Mês]]="","",IF(DCalendário[[#This Row],[Mês]]=D358,C358+1,IF(AND(D358="",D359=D356),C356+1,1)))</f>
        <v/>
      </c>
      <c r="D359" s="2" t="str">
        <f>IF(DCalendário[[#This Row],[Dia Útil]]="","",(MONTH($B359)))</f>
        <v/>
      </c>
      <c r="E359" s="2">
        <f t="shared" si="5"/>
        <v>2020</v>
      </c>
      <c r="F359" s="2">
        <f>MONTH(DCalendário[[#This Row],[Dia]])</f>
        <v>11</v>
      </c>
      <c r="G359" s="2" t="str">
        <f>MONTH(DCalendário[[#This Row],[Dia]])&amp;" - "&amp;DCalendário[[#This Row],[Ano]]</f>
        <v>11 - 2020</v>
      </c>
      <c r="H359" s="2" t="str">
        <f>IF(DCalendário[[#This Row],[Dia Útil]]="","",DCalendário[[#This Row],[Semana Ano]])</f>
        <v/>
      </c>
      <c r="I359" s="14">
        <f>WEEKNUM(DCalendário[[#This Row],[Dia]],1)</f>
        <v>48</v>
      </c>
      <c r="J359" s="14" cm="1">
        <f t="array" aca="1" ref="J35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60" spans="1:10" x14ac:dyDescent="0.25">
      <c r="A360" s="1">
        <v>44158</v>
      </c>
      <c r="B360" s="1">
        <v>44158</v>
      </c>
      <c r="C360" s="16">
        <f>IF(DCalendário[[#This Row],[Mês]]="","",IF(DCalendário[[#This Row],[Mês]]=D359,C359+1,IF(AND(D359="",D360=D357),C357+1,1)))</f>
        <v>15</v>
      </c>
      <c r="D360" s="2">
        <f>IF(DCalendário[[#This Row],[Dia Útil]]="","",(MONTH($B360)))</f>
        <v>11</v>
      </c>
      <c r="E360" s="2">
        <f t="shared" si="5"/>
        <v>2020</v>
      </c>
      <c r="F360" s="2">
        <f>MONTH(DCalendário[[#This Row],[Dia]])</f>
        <v>11</v>
      </c>
      <c r="G360" s="2" t="str">
        <f>MONTH(DCalendário[[#This Row],[Dia]])&amp;" - "&amp;DCalendário[[#This Row],[Ano]]</f>
        <v>11 - 2020</v>
      </c>
      <c r="H360" s="2">
        <f>IF(DCalendário[[#This Row],[Dia Útil]]="","",DCalendário[[#This Row],[Semana Ano]])</f>
        <v>48</v>
      </c>
      <c r="I360" s="14">
        <f>WEEKNUM(DCalendário[[#This Row],[Dia]],1)</f>
        <v>48</v>
      </c>
      <c r="J360" s="14" cm="1">
        <f t="array" aca="1" ref="J36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61" spans="1:10" x14ac:dyDescent="0.25">
      <c r="A361" s="1">
        <v>44159</v>
      </c>
      <c r="B361" s="1">
        <v>44159</v>
      </c>
      <c r="C361" s="16">
        <f>IF(DCalendário[[#This Row],[Mês]]="","",IF(DCalendário[[#This Row],[Mês]]=D360,C360+1,IF(AND(D360="",D361=D358),C358+1,1)))</f>
        <v>16</v>
      </c>
      <c r="D361" s="2">
        <f>IF(DCalendário[[#This Row],[Dia Útil]]="","",(MONTH($B361)))</f>
        <v>11</v>
      </c>
      <c r="E361" s="2">
        <f t="shared" si="5"/>
        <v>2020</v>
      </c>
      <c r="F361" s="2">
        <f>MONTH(DCalendário[[#This Row],[Dia]])</f>
        <v>11</v>
      </c>
      <c r="G361" s="2" t="str">
        <f>MONTH(DCalendário[[#This Row],[Dia]])&amp;" - "&amp;DCalendário[[#This Row],[Ano]]</f>
        <v>11 - 2020</v>
      </c>
      <c r="H361" s="2">
        <f>IF(DCalendário[[#This Row],[Dia Útil]]="","",DCalendário[[#This Row],[Semana Ano]])</f>
        <v>48</v>
      </c>
      <c r="I361" s="14">
        <f>WEEKNUM(DCalendário[[#This Row],[Dia]],1)</f>
        <v>48</v>
      </c>
      <c r="J361" s="14" cm="1">
        <f t="array" aca="1" ref="J36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62" spans="1:10" x14ac:dyDescent="0.25">
      <c r="A362" s="1">
        <v>44160</v>
      </c>
      <c r="B362" s="1">
        <v>44160</v>
      </c>
      <c r="C362" s="16">
        <f>IF(DCalendário[[#This Row],[Mês]]="","",IF(DCalendário[[#This Row],[Mês]]=D361,C361+1,IF(AND(D361="",D362=D359),C359+1,1)))</f>
        <v>17</v>
      </c>
      <c r="D362" s="2">
        <f>IF(DCalendário[[#This Row],[Dia Útil]]="","",(MONTH($B362)))</f>
        <v>11</v>
      </c>
      <c r="E362" s="2">
        <f t="shared" si="5"/>
        <v>2020</v>
      </c>
      <c r="F362" s="2">
        <f>MONTH(DCalendário[[#This Row],[Dia]])</f>
        <v>11</v>
      </c>
      <c r="G362" s="2" t="str">
        <f>MONTH(DCalendário[[#This Row],[Dia]])&amp;" - "&amp;DCalendário[[#This Row],[Ano]]</f>
        <v>11 - 2020</v>
      </c>
      <c r="H362" s="2">
        <f>IF(DCalendário[[#This Row],[Dia Útil]]="","",DCalendário[[#This Row],[Semana Ano]])</f>
        <v>48</v>
      </c>
      <c r="I362" s="14">
        <f>WEEKNUM(DCalendário[[#This Row],[Dia]],1)</f>
        <v>48</v>
      </c>
      <c r="J362" s="14" cm="1">
        <f t="array" aca="1" ref="J36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63" spans="1:10" x14ac:dyDescent="0.25">
      <c r="A363" s="1">
        <v>44161</v>
      </c>
      <c r="B363" s="1">
        <v>44161</v>
      </c>
      <c r="C363" s="16">
        <f>IF(DCalendário[[#This Row],[Mês]]="","",IF(DCalendário[[#This Row],[Mês]]=D362,C362+1,IF(AND(D362="",D363=D360),C360+1,1)))</f>
        <v>18</v>
      </c>
      <c r="D363" s="2">
        <f>IF(DCalendário[[#This Row],[Dia Útil]]="","",(MONTH($B363)))</f>
        <v>11</v>
      </c>
      <c r="E363" s="2">
        <f t="shared" si="5"/>
        <v>2020</v>
      </c>
      <c r="F363" s="2">
        <f>MONTH(DCalendário[[#This Row],[Dia]])</f>
        <v>11</v>
      </c>
      <c r="G363" s="2" t="str">
        <f>MONTH(DCalendário[[#This Row],[Dia]])&amp;" - "&amp;DCalendário[[#This Row],[Ano]]</f>
        <v>11 - 2020</v>
      </c>
      <c r="H363" s="2">
        <f>IF(DCalendário[[#This Row],[Dia Útil]]="","",DCalendário[[#This Row],[Semana Ano]])</f>
        <v>48</v>
      </c>
      <c r="I363" s="14">
        <f>WEEKNUM(DCalendário[[#This Row],[Dia]],1)</f>
        <v>48</v>
      </c>
      <c r="J363" s="14" cm="1">
        <f t="array" aca="1" ref="J36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64" spans="1:10" x14ac:dyDescent="0.25">
      <c r="A364" s="1">
        <v>44162</v>
      </c>
      <c r="B364" s="1">
        <v>44162</v>
      </c>
      <c r="C364" s="16">
        <f>IF(DCalendário[[#This Row],[Mês]]="","",IF(DCalendário[[#This Row],[Mês]]=D363,C363+1,IF(AND(D363="",D364=D361),C361+1,1)))</f>
        <v>19</v>
      </c>
      <c r="D364" s="2">
        <f>IF(DCalendário[[#This Row],[Dia Útil]]="","",(MONTH($B364)))</f>
        <v>11</v>
      </c>
      <c r="E364" s="2">
        <f t="shared" si="5"/>
        <v>2020</v>
      </c>
      <c r="F364" s="2">
        <f>MONTH(DCalendário[[#This Row],[Dia]])</f>
        <v>11</v>
      </c>
      <c r="G364" s="2" t="str">
        <f>MONTH(DCalendário[[#This Row],[Dia]])&amp;" - "&amp;DCalendário[[#This Row],[Ano]]</f>
        <v>11 - 2020</v>
      </c>
      <c r="H364" s="2">
        <f>IF(DCalendário[[#This Row],[Dia Útil]]="","",DCalendário[[#This Row],[Semana Ano]])</f>
        <v>48</v>
      </c>
      <c r="I364" s="14">
        <f>WEEKNUM(DCalendário[[#This Row],[Dia]],1)</f>
        <v>48</v>
      </c>
      <c r="J364" s="14" cm="1">
        <f t="array" aca="1" ref="J36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65" spans="1:10" x14ac:dyDescent="0.25">
      <c r="A365" s="1">
        <v>44163</v>
      </c>
      <c r="B365" s="1"/>
      <c r="C365" s="16" t="str">
        <f>IF(DCalendário[[#This Row],[Mês]]="","",IF(DCalendário[[#This Row],[Mês]]=D364,C364+1,IF(AND(D364="",D365=D362),C362+1,1)))</f>
        <v/>
      </c>
      <c r="D365" s="2" t="str">
        <f>IF(DCalendário[[#This Row],[Dia Útil]]="","",(MONTH($B365)))</f>
        <v/>
      </c>
      <c r="E365" s="2">
        <f t="shared" si="5"/>
        <v>2020</v>
      </c>
      <c r="F365" s="2">
        <f>MONTH(DCalendário[[#This Row],[Dia]])</f>
        <v>11</v>
      </c>
      <c r="G365" s="2" t="str">
        <f>MONTH(DCalendário[[#This Row],[Dia]])&amp;" - "&amp;DCalendário[[#This Row],[Ano]]</f>
        <v>11 - 2020</v>
      </c>
      <c r="H365" s="2" t="str">
        <f>IF(DCalendário[[#This Row],[Dia Útil]]="","",DCalendário[[#This Row],[Semana Ano]])</f>
        <v/>
      </c>
      <c r="I365" s="14">
        <f>WEEKNUM(DCalendário[[#This Row],[Dia]],1)</f>
        <v>48</v>
      </c>
      <c r="J365" s="14" cm="1">
        <f t="array" aca="1" ref="J36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66" spans="1:10" x14ac:dyDescent="0.25">
      <c r="A366" s="1">
        <v>44164</v>
      </c>
      <c r="B366" s="1"/>
      <c r="C366" s="16" t="str">
        <f>IF(DCalendário[[#This Row],[Mês]]="","",IF(DCalendário[[#This Row],[Mês]]=D365,C365+1,IF(AND(D365="",D366=D363),C363+1,1)))</f>
        <v/>
      </c>
      <c r="D366" s="2" t="str">
        <f>IF(DCalendário[[#This Row],[Dia Útil]]="","",(MONTH($B366)))</f>
        <v/>
      </c>
      <c r="E366" s="2">
        <f t="shared" si="5"/>
        <v>2020</v>
      </c>
      <c r="F366" s="2">
        <f>MONTH(DCalendário[[#This Row],[Dia]])</f>
        <v>11</v>
      </c>
      <c r="G366" s="2" t="str">
        <f>MONTH(DCalendário[[#This Row],[Dia]])&amp;" - "&amp;DCalendário[[#This Row],[Ano]]</f>
        <v>11 - 2020</v>
      </c>
      <c r="H366" s="2" t="str">
        <f>IF(DCalendário[[#This Row],[Dia Útil]]="","",DCalendário[[#This Row],[Semana Ano]])</f>
        <v/>
      </c>
      <c r="I366" s="14">
        <f>WEEKNUM(DCalendário[[#This Row],[Dia]],1)</f>
        <v>49</v>
      </c>
      <c r="J366" s="14" cm="1">
        <f t="array" aca="1" ref="J36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67" spans="1:10" x14ac:dyDescent="0.25">
      <c r="A367" s="1">
        <v>44165</v>
      </c>
      <c r="B367" s="1">
        <v>44165</v>
      </c>
      <c r="C367" s="16">
        <f>IF(DCalendário[[#This Row],[Mês]]="","",IF(DCalendário[[#This Row],[Mês]]=D366,C366+1,IF(AND(D366="",D367=D364),C364+1,1)))</f>
        <v>20</v>
      </c>
      <c r="D367" s="2">
        <f>IF(DCalendário[[#This Row],[Dia Útil]]="","",(MONTH($B367)))</f>
        <v>11</v>
      </c>
      <c r="E367" s="2">
        <f t="shared" si="5"/>
        <v>2020</v>
      </c>
      <c r="F367" s="2">
        <f>MONTH(DCalendário[[#This Row],[Dia]])</f>
        <v>11</v>
      </c>
      <c r="G367" s="2" t="str">
        <f>MONTH(DCalendário[[#This Row],[Dia]])&amp;" - "&amp;DCalendário[[#This Row],[Ano]]</f>
        <v>11 - 2020</v>
      </c>
      <c r="H367" s="2">
        <f>IF(DCalendário[[#This Row],[Dia Útil]]="","",DCalendário[[#This Row],[Semana Ano]])</f>
        <v>49</v>
      </c>
      <c r="I367" s="14">
        <f>WEEKNUM(DCalendário[[#This Row],[Dia]],1)</f>
        <v>49</v>
      </c>
      <c r="J367" s="14" cm="1">
        <f t="array" aca="1" ref="J36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68" spans="1:10" x14ac:dyDescent="0.25">
      <c r="A368" s="1">
        <v>44166</v>
      </c>
      <c r="B368" s="1">
        <v>44166</v>
      </c>
      <c r="C368" s="16">
        <f>IF(DCalendário[[#This Row],[Mês]]="","",IF(DCalendário[[#This Row],[Mês]]=D367,C367+1,IF(AND(D367="",D368=D365),C365+1,1)))</f>
        <v>1</v>
      </c>
      <c r="D368" s="2">
        <f>IF(DCalendário[[#This Row],[Dia Útil]]="","",(MONTH($B368)))</f>
        <v>12</v>
      </c>
      <c r="E368" s="2">
        <f t="shared" si="5"/>
        <v>2020</v>
      </c>
      <c r="F368" s="2">
        <f>MONTH(DCalendário[[#This Row],[Dia]])</f>
        <v>12</v>
      </c>
      <c r="G368" s="2" t="str">
        <f>MONTH(DCalendário[[#This Row],[Dia]])&amp;" - "&amp;DCalendário[[#This Row],[Ano]]</f>
        <v>12 - 2020</v>
      </c>
      <c r="H368" s="2">
        <f>IF(DCalendário[[#This Row],[Dia Útil]]="","",DCalendário[[#This Row],[Semana Ano]])</f>
        <v>49</v>
      </c>
      <c r="I368" s="14">
        <f>WEEKNUM(DCalendário[[#This Row],[Dia]],1)</f>
        <v>49</v>
      </c>
      <c r="J368" s="14" cm="1">
        <f t="array" aca="1" ref="J36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69" spans="1:10" x14ac:dyDescent="0.25">
      <c r="A369" s="1">
        <v>44167</v>
      </c>
      <c r="B369" s="1">
        <v>44167</v>
      </c>
      <c r="C369" s="16">
        <f>IF(DCalendário[[#This Row],[Mês]]="","",IF(DCalendário[[#This Row],[Mês]]=D368,C368+1,IF(AND(D368="",D369=D366),C366+1,1)))</f>
        <v>2</v>
      </c>
      <c r="D369" s="2">
        <f>IF(DCalendário[[#This Row],[Dia Útil]]="","",(MONTH($B369)))</f>
        <v>12</v>
      </c>
      <c r="E369" s="2">
        <f t="shared" si="5"/>
        <v>2020</v>
      </c>
      <c r="F369" s="2">
        <f>MONTH(DCalendário[[#This Row],[Dia]])</f>
        <v>12</v>
      </c>
      <c r="G369" s="2" t="str">
        <f>MONTH(DCalendário[[#This Row],[Dia]])&amp;" - "&amp;DCalendário[[#This Row],[Ano]]</f>
        <v>12 - 2020</v>
      </c>
      <c r="H369" s="2">
        <f>IF(DCalendário[[#This Row],[Dia Útil]]="","",DCalendário[[#This Row],[Semana Ano]])</f>
        <v>49</v>
      </c>
      <c r="I369" s="14">
        <f>WEEKNUM(DCalendário[[#This Row],[Dia]],1)</f>
        <v>49</v>
      </c>
      <c r="J369" s="14" cm="1">
        <f t="array" aca="1" ref="J36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70" spans="1:10" x14ac:dyDescent="0.25">
      <c r="A370" s="1">
        <v>44168</v>
      </c>
      <c r="B370" s="1">
        <v>44168</v>
      </c>
      <c r="C370" s="16">
        <f>IF(DCalendário[[#This Row],[Mês]]="","",IF(DCalendário[[#This Row],[Mês]]=D369,C369+1,IF(AND(D369="",D370=D367),C367+1,1)))</f>
        <v>3</v>
      </c>
      <c r="D370" s="2">
        <f>IF(DCalendário[[#This Row],[Dia Útil]]="","",(MONTH($B370)))</f>
        <v>12</v>
      </c>
      <c r="E370" s="2">
        <f t="shared" si="5"/>
        <v>2020</v>
      </c>
      <c r="F370" s="2">
        <f>MONTH(DCalendário[[#This Row],[Dia]])</f>
        <v>12</v>
      </c>
      <c r="G370" s="2" t="str">
        <f>MONTH(DCalendário[[#This Row],[Dia]])&amp;" - "&amp;DCalendário[[#This Row],[Ano]]</f>
        <v>12 - 2020</v>
      </c>
      <c r="H370" s="2">
        <f>IF(DCalendário[[#This Row],[Dia Útil]]="","",DCalendário[[#This Row],[Semana Ano]])</f>
        <v>49</v>
      </c>
      <c r="I370" s="14">
        <f>WEEKNUM(DCalendário[[#This Row],[Dia]],1)</f>
        <v>49</v>
      </c>
      <c r="J370" s="14" cm="1">
        <f t="array" aca="1" ref="J37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71" spans="1:10" x14ac:dyDescent="0.25">
      <c r="A371" s="1">
        <v>44169</v>
      </c>
      <c r="B371" s="1">
        <v>44169</v>
      </c>
      <c r="C371" s="16">
        <f>IF(DCalendário[[#This Row],[Mês]]="","",IF(DCalendário[[#This Row],[Mês]]=D370,C370+1,IF(AND(D370="",D371=D368),C368+1,1)))</f>
        <v>4</v>
      </c>
      <c r="D371" s="2">
        <f>IF(DCalendário[[#This Row],[Dia Útil]]="","",(MONTH($B371)))</f>
        <v>12</v>
      </c>
      <c r="E371" s="2">
        <f t="shared" si="5"/>
        <v>2020</v>
      </c>
      <c r="F371" s="2">
        <f>MONTH(DCalendário[[#This Row],[Dia]])</f>
        <v>12</v>
      </c>
      <c r="G371" s="2" t="str">
        <f>MONTH(DCalendário[[#This Row],[Dia]])&amp;" - "&amp;DCalendário[[#This Row],[Ano]]</f>
        <v>12 - 2020</v>
      </c>
      <c r="H371" s="2">
        <f>IF(DCalendário[[#This Row],[Dia Útil]]="","",DCalendário[[#This Row],[Semana Ano]])</f>
        <v>49</v>
      </c>
      <c r="I371" s="14">
        <f>WEEKNUM(DCalendário[[#This Row],[Dia]],1)</f>
        <v>49</v>
      </c>
      <c r="J371" s="14" cm="1">
        <f t="array" aca="1" ref="J37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72" spans="1:10" x14ac:dyDescent="0.25">
      <c r="A372" s="1">
        <v>44170</v>
      </c>
      <c r="B372" s="1"/>
      <c r="C372" s="16" t="str">
        <f>IF(DCalendário[[#This Row],[Mês]]="","",IF(DCalendário[[#This Row],[Mês]]=D371,C371+1,IF(AND(D371="",D372=D369),C369+1,1)))</f>
        <v/>
      </c>
      <c r="D372" s="2" t="str">
        <f>IF(DCalendário[[#This Row],[Dia Útil]]="","",(MONTH($B372)))</f>
        <v/>
      </c>
      <c r="E372" s="2">
        <f t="shared" si="5"/>
        <v>2020</v>
      </c>
      <c r="F372" s="2">
        <f>MONTH(DCalendário[[#This Row],[Dia]])</f>
        <v>12</v>
      </c>
      <c r="G372" s="2" t="str">
        <f>MONTH(DCalendário[[#This Row],[Dia]])&amp;" - "&amp;DCalendário[[#This Row],[Ano]]</f>
        <v>12 - 2020</v>
      </c>
      <c r="H372" s="2" t="str">
        <f>IF(DCalendário[[#This Row],[Dia Útil]]="","",DCalendário[[#This Row],[Semana Ano]])</f>
        <v/>
      </c>
      <c r="I372" s="14">
        <f>WEEKNUM(DCalendário[[#This Row],[Dia]],1)</f>
        <v>49</v>
      </c>
      <c r="J372" s="14" cm="1">
        <f t="array" aca="1" ref="J37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73" spans="1:10" x14ac:dyDescent="0.25">
      <c r="A373" s="1">
        <v>44171</v>
      </c>
      <c r="B373" s="1"/>
      <c r="C373" s="16" t="str">
        <f>IF(DCalendário[[#This Row],[Mês]]="","",IF(DCalendário[[#This Row],[Mês]]=D372,C372+1,IF(AND(D372="",D373=D370),C370+1,1)))</f>
        <v/>
      </c>
      <c r="D373" s="2" t="str">
        <f>IF(DCalendário[[#This Row],[Dia Útil]]="","",(MONTH($B373)))</f>
        <v/>
      </c>
      <c r="E373" s="2">
        <f t="shared" si="5"/>
        <v>2020</v>
      </c>
      <c r="F373" s="2">
        <f>MONTH(DCalendário[[#This Row],[Dia]])</f>
        <v>12</v>
      </c>
      <c r="G373" s="2" t="str">
        <f>MONTH(DCalendário[[#This Row],[Dia]])&amp;" - "&amp;DCalendário[[#This Row],[Ano]]</f>
        <v>12 - 2020</v>
      </c>
      <c r="H373" s="2" t="str">
        <f>IF(DCalendário[[#This Row],[Dia Útil]]="","",DCalendário[[#This Row],[Semana Ano]])</f>
        <v/>
      </c>
      <c r="I373" s="14">
        <f>WEEKNUM(DCalendário[[#This Row],[Dia]],1)</f>
        <v>50</v>
      </c>
      <c r="J373" s="14" cm="1">
        <f t="array" aca="1" ref="J37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74" spans="1:10" x14ac:dyDescent="0.25">
      <c r="A374" s="1">
        <v>44172</v>
      </c>
      <c r="B374" s="1">
        <v>44172</v>
      </c>
      <c r="C374" s="16">
        <f>IF(DCalendário[[#This Row],[Mês]]="","",IF(DCalendário[[#This Row],[Mês]]=D373,C373+1,IF(AND(D373="",D374=D371),C371+1,1)))</f>
        <v>5</v>
      </c>
      <c r="D374" s="2">
        <f>IF(DCalendário[[#This Row],[Dia Útil]]="","",(MONTH($B374)))</f>
        <v>12</v>
      </c>
      <c r="E374" s="2">
        <f t="shared" si="5"/>
        <v>2020</v>
      </c>
      <c r="F374" s="2">
        <f>MONTH(DCalendário[[#This Row],[Dia]])</f>
        <v>12</v>
      </c>
      <c r="G374" s="2" t="str">
        <f>MONTH(DCalendário[[#This Row],[Dia]])&amp;" - "&amp;DCalendário[[#This Row],[Ano]]</f>
        <v>12 - 2020</v>
      </c>
      <c r="H374" s="2">
        <f>IF(DCalendário[[#This Row],[Dia Útil]]="","",DCalendário[[#This Row],[Semana Ano]])</f>
        <v>50</v>
      </c>
      <c r="I374" s="14">
        <f>WEEKNUM(DCalendário[[#This Row],[Dia]],1)</f>
        <v>50</v>
      </c>
      <c r="J374" s="14" cm="1">
        <f t="array" aca="1" ref="J37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75" spans="1:10" x14ac:dyDescent="0.25">
      <c r="A375" s="1">
        <v>44173</v>
      </c>
      <c r="B375" s="1">
        <v>44173</v>
      </c>
      <c r="C375" s="16">
        <f>IF(DCalendário[[#This Row],[Mês]]="","",IF(DCalendário[[#This Row],[Mês]]=D374,C374+1,IF(AND(D374="",D375=D372),C372+1,1)))</f>
        <v>6</v>
      </c>
      <c r="D375" s="2">
        <f>IF(DCalendário[[#This Row],[Dia Útil]]="","",(MONTH($B375)))</f>
        <v>12</v>
      </c>
      <c r="E375" s="2">
        <f t="shared" si="5"/>
        <v>2020</v>
      </c>
      <c r="F375" s="2">
        <f>MONTH(DCalendário[[#This Row],[Dia]])</f>
        <v>12</v>
      </c>
      <c r="G375" s="2" t="str">
        <f>MONTH(DCalendário[[#This Row],[Dia]])&amp;" - "&amp;DCalendário[[#This Row],[Ano]]</f>
        <v>12 - 2020</v>
      </c>
      <c r="H375" s="2">
        <f>IF(DCalendário[[#This Row],[Dia Útil]]="","",DCalendário[[#This Row],[Semana Ano]])</f>
        <v>50</v>
      </c>
      <c r="I375" s="14">
        <f>WEEKNUM(DCalendário[[#This Row],[Dia]],1)</f>
        <v>50</v>
      </c>
      <c r="J375" s="14" cm="1">
        <f t="array" aca="1" ref="J37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76" spans="1:10" x14ac:dyDescent="0.25">
      <c r="A376" s="1">
        <v>44174</v>
      </c>
      <c r="B376" s="1">
        <v>44174</v>
      </c>
      <c r="C376" s="16">
        <f>IF(DCalendário[[#This Row],[Mês]]="","",IF(DCalendário[[#This Row],[Mês]]=D375,C375+1,IF(AND(D375="",D376=D373),C373+1,1)))</f>
        <v>7</v>
      </c>
      <c r="D376" s="2">
        <f>IF(DCalendário[[#This Row],[Dia Útil]]="","",(MONTH($B376)))</f>
        <v>12</v>
      </c>
      <c r="E376" s="2">
        <f t="shared" si="5"/>
        <v>2020</v>
      </c>
      <c r="F376" s="2">
        <f>MONTH(DCalendário[[#This Row],[Dia]])</f>
        <v>12</v>
      </c>
      <c r="G376" s="2" t="str">
        <f>MONTH(DCalendário[[#This Row],[Dia]])&amp;" - "&amp;DCalendário[[#This Row],[Ano]]</f>
        <v>12 - 2020</v>
      </c>
      <c r="H376" s="2">
        <f>IF(DCalendário[[#This Row],[Dia Útil]]="","",DCalendário[[#This Row],[Semana Ano]])</f>
        <v>50</v>
      </c>
      <c r="I376" s="14">
        <f>WEEKNUM(DCalendário[[#This Row],[Dia]],1)</f>
        <v>50</v>
      </c>
      <c r="J376" s="14" cm="1">
        <f t="array" aca="1" ref="J37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77" spans="1:10" x14ac:dyDescent="0.25">
      <c r="A377" s="1">
        <v>44175</v>
      </c>
      <c r="B377" s="1">
        <v>44175</v>
      </c>
      <c r="C377" s="16">
        <f>IF(DCalendário[[#This Row],[Mês]]="","",IF(DCalendário[[#This Row],[Mês]]=D376,C376+1,IF(AND(D376="",D377=D374),C374+1,1)))</f>
        <v>8</v>
      </c>
      <c r="D377" s="2">
        <f>IF(DCalendário[[#This Row],[Dia Útil]]="","",(MONTH($B377)))</f>
        <v>12</v>
      </c>
      <c r="E377" s="2">
        <f t="shared" si="5"/>
        <v>2020</v>
      </c>
      <c r="F377" s="2">
        <f>MONTH(DCalendário[[#This Row],[Dia]])</f>
        <v>12</v>
      </c>
      <c r="G377" s="2" t="str">
        <f>MONTH(DCalendário[[#This Row],[Dia]])&amp;" - "&amp;DCalendário[[#This Row],[Ano]]</f>
        <v>12 - 2020</v>
      </c>
      <c r="H377" s="2">
        <f>IF(DCalendário[[#This Row],[Dia Útil]]="","",DCalendário[[#This Row],[Semana Ano]])</f>
        <v>50</v>
      </c>
      <c r="I377" s="14">
        <f>WEEKNUM(DCalendário[[#This Row],[Dia]],1)</f>
        <v>50</v>
      </c>
      <c r="J377" s="14" cm="1">
        <f t="array" aca="1" ref="J37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78" spans="1:10" x14ac:dyDescent="0.25">
      <c r="A378" s="1">
        <v>44176</v>
      </c>
      <c r="B378" s="1">
        <v>44176</v>
      </c>
      <c r="C378" s="16">
        <f>IF(DCalendário[[#This Row],[Mês]]="","",IF(DCalendário[[#This Row],[Mês]]=D377,C377+1,IF(AND(D377="",D378=D375),C375+1,1)))</f>
        <v>9</v>
      </c>
      <c r="D378" s="2">
        <f>IF(DCalendário[[#This Row],[Dia Útil]]="","",(MONTH($B378)))</f>
        <v>12</v>
      </c>
      <c r="E378" s="2">
        <f t="shared" si="5"/>
        <v>2020</v>
      </c>
      <c r="F378" s="2">
        <f>MONTH(DCalendário[[#This Row],[Dia]])</f>
        <v>12</v>
      </c>
      <c r="G378" s="2" t="str">
        <f>MONTH(DCalendário[[#This Row],[Dia]])&amp;" - "&amp;DCalendário[[#This Row],[Ano]]</f>
        <v>12 - 2020</v>
      </c>
      <c r="H378" s="2">
        <f>IF(DCalendário[[#This Row],[Dia Útil]]="","",DCalendário[[#This Row],[Semana Ano]])</f>
        <v>50</v>
      </c>
      <c r="I378" s="14">
        <f>WEEKNUM(DCalendário[[#This Row],[Dia]],1)</f>
        <v>50</v>
      </c>
      <c r="J378" s="14" cm="1">
        <f t="array" aca="1" ref="J37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79" spans="1:10" x14ac:dyDescent="0.25">
      <c r="A379" s="1">
        <v>44177</v>
      </c>
      <c r="B379" s="1"/>
      <c r="C379" s="16" t="str">
        <f>IF(DCalendário[[#This Row],[Mês]]="","",IF(DCalendário[[#This Row],[Mês]]=D378,C378+1,IF(AND(D378="",D379=D376),C376+1,1)))</f>
        <v/>
      </c>
      <c r="D379" s="2" t="str">
        <f>IF(DCalendário[[#This Row],[Dia Útil]]="","",(MONTH($B379)))</f>
        <v/>
      </c>
      <c r="E379" s="2">
        <f t="shared" si="5"/>
        <v>2020</v>
      </c>
      <c r="F379" s="2">
        <f>MONTH(DCalendário[[#This Row],[Dia]])</f>
        <v>12</v>
      </c>
      <c r="G379" s="2" t="str">
        <f>MONTH(DCalendário[[#This Row],[Dia]])&amp;" - "&amp;DCalendário[[#This Row],[Ano]]</f>
        <v>12 - 2020</v>
      </c>
      <c r="H379" s="2" t="str">
        <f>IF(DCalendário[[#This Row],[Dia Útil]]="","",DCalendário[[#This Row],[Semana Ano]])</f>
        <v/>
      </c>
      <c r="I379" s="14">
        <f>WEEKNUM(DCalendário[[#This Row],[Dia]],1)</f>
        <v>50</v>
      </c>
      <c r="J379" s="14" cm="1">
        <f t="array" aca="1" ref="J37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80" spans="1:10" x14ac:dyDescent="0.25">
      <c r="A380" s="1">
        <v>44178</v>
      </c>
      <c r="B380" s="1"/>
      <c r="C380" s="16" t="str">
        <f>IF(DCalendário[[#This Row],[Mês]]="","",IF(DCalendário[[#This Row],[Mês]]=D379,C379+1,IF(AND(D379="",D380=D377),C377+1,1)))</f>
        <v/>
      </c>
      <c r="D380" s="2" t="str">
        <f>IF(DCalendário[[#This Row],[Dia Útil]]="","",(MONTH($B380)))</f>
        <v/>
      </c>
      <c r="E380" s="2">
        <f t="shared" si="5"/>
        <v>2020</v>
      </c>
      <c r="F380" s="2">
        <f>MONTH(DCalendário[[#This Row],[Dia]])</f>
        <v>12</v>
      </c>
      <c r="G380" s="2" t="str">
        <f>MONTH(DCalendário[[#This Row],[Dia]])&amp;" - "&amp;DCalendário[[#This Row],[Ano]]</f>
        <v>12 - 2020</v>
      </c>
      <c r="H380" s="2" t="str">
        <f>IF(DCalendário[[#This Row],[Dia Útil]]="","",DCalendário[[#This Row],[Semana Ano]])</f>
        <v/>
      </c>
      <c r="I380" s="14">
        <f>WEEKNUM(DCalendário[[#This Row],[Dia]],1)</f>
        <v>51</v>
      </c>
      <c r="J380" s="14" cm="1">
        <f t="array" aca="1" ref="J38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81" spans="1:10" x14ac:dyDescent="0.25">
      <c r="A381" s="1">
        <v>44179</v>
      </c>
      <c r="B381" s="1">
        <v>44179</v>
      </c>
      <c r="C381" s="16">
        <f>IF(DCalendário[[#This Row],[Mês]]="","",IF(DCalendário[[#This Row],[Mês]]=D380,C380+1,IF(AND(D380="",D381=D378),C378+1,1)))</f>
        <v>10</v>
      </c>
      <c r="D381" s="2">
        <f>IF(DCalendário[[#This Row],[Dia Útil]]="","",(MONTH($B381)))</f>
        <v>12</v>
      </c>
      <c r="E381" s="2">
        <f t="shared" si="5"/>
        <v>2020</v>
      </c>
      <c r="F381" s="2">
        <f>MONTH(DCalendário[[#This Row],[Dia]])</f>
        <v>12</v>
      </c>
      <c r="G381" s="2" t="str">
        <f>MONTH(DCalendário[[#This Row],[Dia]])&amp;" - "&amp;DCalendário[[#This Row],[Ano]]</f>
        <v>12 - 2020</v>
      </c>
      <c r="H381" s="2">
        <f>IF(DCalendário[[#This Row],[Dia Útil]]="","",DCalendário[[#This Row],[Semana Ano]])</f>
        <v>51</v>
      </c>
      <c r="I381" s="14">
        <f>WEEKNUM(DCalendário[[#This Row],[Dia]],1)</f>
        <v>51</v>
      </c>
      <c r="J381" s="14" cm="1">
        <f t="array" aca="1" ref="J38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82" spans="1:10" x14ac:dyDescent="0.25">
      <c r="A382" s="1">
        <v>44180</v>
      </c>
      <c r="B382" s="1">
        <v>44180</v>
      </c>
      <c r="C382" s="16">
        <f>IF(DCalendário[[#This Row],[Mês]]="","",IF(DCalendário[[#This Row],[Mês]]=D381,C381+1,IF(AND(D381="",D382=D379),C379+1,1)))</f>
        <v>11</v>
      </c>
      <c r="D382" s="2">
        <f>IF(DCalendário[[#This Row],[Dia Útil]]="","",(MONTH($B382)))</f>
        <v>12</v>
      </c>
      <c r="E382" s="2">
        <f t="shared" si="5"/>
        <v>2020</v>
      </c>
      <c r="F382" s="2">
        <f>MONTH(DCalendário[[#This Row],[Dia]])</f>
        <v>12</v>
      </c>
      <c r="G382" s="2" t="str">
        <f>MONTH(DCalendário[[#This Row],[Dia]])&amp;" - "&amp;DCalendário[[#This Row],[Ano]]</f>
        <v>12 - 2020</v>
      </c>
      <c r="H382" s="2">
        <f>IF(DCalendário[[#This Row],[Dia Útil]]="","",DCalendário[[#This Row],[Semana Ano]])</f>
        <v>51</v>
      </c>
      <c r="I382" s="14">
        <f>WEEKNUM(DCalendário[[#This Row],[Dia]],1)</f>
        <v>51</v>
      </c>
      <c r="J382" s="14" cm="1">
        <f t="array" aca="1" ref="J38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83" spans="1:10" x14ac:dyDescent="0.25">
      <c r="A383" s="1">
        <v>44181</v>
      </c>
      <c r="B383" s="1">
        <v>44181</v>
      </c>
      <c r="C383" s="16">
        <f>IF(DCalendário[[#This Row],[Mês]]="","",IF(DCalendário[[#This Row],[Mês]]=D382,C382+1,IF(AND(D382="",D383=D380),C380+1,1)))</f>
        <v>12</v>
      </c>
      <c r="D383" s="2">
        <f>IF(DCalendário[[#This Row],[Dia Útil]]="","",(MONTH($B383)))</f>
        <v>12</v>
      </c>
      <c r="E383" s="2">
        <f t="shared" si="5"/>
        <v>2020</v>
      </c>
      <c r="F383" s="2">
        <f>MONTH(DCalendário[[#This Row],[Dia]])</f>
        <v>12</v>
      </c>
      <c r="G383" s="2" t="str">
        <f>MONTH(DCalendário[[#This Row],[Dia]])&amp;" - "&amp;DCalendário[[#This Row],[Ano]]</f>
        <v>12 - 2020</v>
      </c>
      <c r="H383" s="2">
        <f>IF(DCalendário[[#This Row],[Dia Útil]]="","",DCalendário[[#This Row],[Semana Ano]])</f>
        <v>51</v>
      </c>
      <c r="I383" s="14">
        <f>WEEKNUM(DCalendário[[#This Row],[Dia]],1)</f>
        <v>51</v>
      </c>
      <c r="J383" s="14" cm="1">
        <f t="array" aca="1" ref="J38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84" spans="1:10" x14ac:dyDescent="0.25">
      <c r="A384" s="1">
        <v>44182</v>
      </c>
      <c r="B384" s="1">
        <v>44182</v>
      </c>
      <c r="C384" s="16">
        <f>IF(DCalendário[[#This Row],[Mês]]="","",IF(DCalendário[[#This Row],[Mês]]=D383,C383+1,IF(AND(D383="",D384=D381),C381+1,1)))</f>
        <v>13</v>
      </c>
      <c r="D384" s="2">
        <f>IF(DCalendário[[#This Row],[Dia Útil]]="","",(MONTH($B384)))</f>
        <v>12</v>
      </c>
      <c r="E384" s="2">
        <f t="shared" si="5"/>
        <v>2020</v>
      </c>
      <c r="F384" s="2">
        <f>MONTH(DCalendário[[#This Row],[Dia]])</f>
        <v>12</v>
      </c>
      <c r="G384" s="2" t="str">
        <f>MONTH(DCalendário[[#This Row],[Dia]])&amp;" - "&amp;DCalendário[[#This Row],[Ano]]</f>
        <v>12 - 2020</v>
      </c>
      <c r="H384" s="2">
        <f>IF(DCalendário[[#This Row],[Dia Útil]]="","",DCalendário[[#This Row],[Semana Ano]])</f>
        <v>51</v>
      </c>
      <c r="I384" s="14">
        <f>WEEKNUM(DCalendário[[#This Row],[Dia]],1)</f>
        <v>51</v>
      </c>
      <c r="J384" s="14" cm="1">
        <f t="array" aca="1" ref="J38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85" spans="1:10" x14ac:dyDescent="0.25">
      <c r="A385" s="1">
        <v>44183</v>
      </c>
      <c r="B385" s="1">
        <v>44183</v>
      </c>
      <c r="C385" s="16">
        <f>IF(DCalendário[[#This Row],[Mês]]="","",IF(DCalendário[[#This Row],[Mês]]=D384,C384+1,IF(AND(D384="",D385=D382),C382+1,1)))</f>
        <v>14</v>
      </c>
      <c r="D385" s="2">
        <f>IF(DCalendário[[#This Row],[Dia Útil]]="","",(MONTH($B385)))</f>
        <v>12</v>
      </c>
      <c r="E385" s="2">
        <f t="shared" si="5"/>
        <v>2020</v>
      </c>
      <c r="F385" s="2">
        <f>MONTH(DCalendário[[#This Row],[Dia]])</f>
        <v>12</v>
      </c>
      <c r="G385" s="2" t="str">
        <f>MONTH(DCalendário[[#This Row],[Dia]])&amp;" - "&amp;DCalendário[[#This Row],[Ano]]</f>
        <v>12 - 2020</v>
      </c>
      <c r="H385" s="2">
        <f>IF(DCalendário[[#This Row],[Dia Útil]]="","",DCalendário[[#This Row],[Semana Ano]])</f>
        <v>51</v>
      </c>
      <c r="I385" s="14">
        <f>WEEKNUM(DCalendário[[#This Row],[Dia]],1)</f>
        <v>51</v>
      </c>
      <c r="J385" s="14" cm="1">
        <f t="array" aca="1" ref="J38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86" spans="1:10" x14ac:dyDescent="0.25">
      <c r="A386" s="1">
        <v>44184</v>
      </c>
      <c r="B386" s="1"/>
      <c r="C386" s="16" t="str">
        <f>IF(DCalendário[[#This Row],[Mês]]="","",IF(DCalendário[[#This Row],[Mês]]=D385,C385+1,IF(AND(D385="",D386=D383),C383+1,1)))</f>
        <v/>
      </c>
      <c r="D386" s="2" t="str">
        <f>IF(DCalendário[[#This Row],[Dia Útil]]="","",(MONTH($B386)))</f>
        <v/>
      </c>
      <c r="E386" s="2">
        <f t="shared" ref="E386:E398" si="6">YEAR($A386)</f>
        <v>2020</v>
      </c>
      <c r="F386" s="2">
        <f>MONTH(DCalendário[[#This Row],[Dia]])</f>
        <v>12</v>
      </c>
      <c r="G386" s="2" t="str">
        <f>MONTH(DCalendário[[#This Row],[Dia]])&amp;" - "&amp;DCalendário[[#This Row],[Ano]]</f>
        <v>12 - 2020</v>
      </c>
      <c r="H386" s="2" t="str">
        <f>IF(DCalendário[[#This Row],[Dia Útil]]="","",DCalendário[[#This Row],[Semana Ano]])</f>
        <v/>
      </c>
      <c r="I386" s="14">
        <f>WEEKNUM(DCalendário[[#This Row],[Dia]],1)</f>
        <v>51</v>
      </c>
      <c r="J386" s="14" cm="1">
        <f t="array" aca="1" ref="J38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87" spans="1:10" x14ac:dyDescent="0.25">
      <c r="A387" s="1">
        <v>44185</v>
      </c>
      <c r="B387" s="1"/>
      <c r="C387" s="16" t="str">
        <f>IF(DCalendário[[#This Row],[Mês]]="","",IF(DCalendário[[#This Row],[Mês]]=D386,C386+1,IF(AND(D386="",D387=D384),C384+1,1)))</f>
        <v/>
      </c>
      <c r="D387" s="2" t="str">
        <f>IF(DCalendário[[#This Row],[Dia Útil]]="","",(MONTH($B387)))</f>
        <v/>
      </c>
      <c r="E387" s="2">
        <f t="shared" si="6"/>
        <v>2020</v>
      </c>
      <c r="F387" s="2">
        <f>MONTH(DCalendário[[#This Row],[Dia]])</f>
        <v>12</v>
      </c>
      <c r="G387" s="2" t="str">
        <f>MONTH(DCalendário[[#This Row],[Dia]])&amp;" - "&amp;DCalendário[[#This Row],[Ano]]</f>
        <v>12 - 2020</v>
      </c>
      <c r="H387" s="2" t="str">
        <f>IF(DCalendário[[#This Row],[Dia Útil]]="","",DCalendário[[#This Row],[Semana Ano]])</f>
        <v/>
      </c>
      <c r="I387" s="14">
        <f>WEEKNUM(DCalendário[[#This Row],[Dia]],1)</f>
        <v>52</v>
      </c>
      <c r="J387" s="14" cm="1">
        <f t="array" aca="1" ref="J38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88" spans="1:10" x14ac:dyDescent="0.25">
      <c r="A388" s="1">
        <v>44186</v>
      </c>
      <c r="B388" s="1">
        <v>44186</v>
      </c>
      <c r="C388" s="16">
        <f>IF(DCalendário[[#This Row],[Mês]]="","",IF(DCalendário[[#This Row],[Mês]]=D387,C387+1,IF(AND(D387="",D388=D385),C385+1,1)))</f>
        <v>15</v>
      </c>
      <c r="D388" s="2">
        <f>IF(DCalendário[[#This Row],[Dia Útil]]="","",(MONTH($B388)))</f>
        <v>12</v>
      </c>
      <c r="E388" s="2">
        <f t="shared" si="6"/>
        <v>2020</v>
      </c>
      <c r="F388" s="2">
        <f>MONTH(DCalendário[[#This Row],[Dia]])</f>
        <v>12</v>
      </c>
      <c r="G388" s="2" t="str">
        <f>MONTH(DCalendário[[#This Row],[Dia]])&amp;" - "&amp;DCalendário[[#This Row],[Ano]]</f>
        <v>12 - 2020</v>
      </c>
      <c r="H388" s="2">
        <f>IF(DCalendário[[#This Row],[Dia Útil]]="","",DCalendário[[#This Row],[Semana Ano]])</f>
        <v>52</v>
      </c>
      <c r="I388" s="14">
        <f>WEEKNUM(DCalendário[[#This Row],[Dia]],1)</f>
        <v>52</v>
      </c>
      <c r="J388" s="14" cm="1">
        <f t="array" aca="1" ref="J38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89" spans="1:10" x14ac:dyDescent="0.25">
      <c r="A389" s="1">
        <v>44187</v>
      </c>
      <c r="B389" s="1">
        <v>44187</v>
      </c>
      <c r="C389" s="16">
        <f>IF(DCalendário[[#This Row],[Mês]]="","",IF(DCalendário[[#This Row],[Mês]]=D388,C388+1,IF(AND(D388="",D389=D386),C386+1,1)))</f>
        <v>16</v>
      </c>
      <c r="D389" s="2">
        <f>IF(DCalendário[[#This Row],[Dia Útil]]="","",(MONTH($B389)))</f>
        <v>12</v>
      </c>
      <c r="E389" s="2">
        <f t="shared" si="6"/>
        <v>2020</v>
      </c>
      <c r="F389" s="2">
        <f>MONTH(DCalendário[[#This Row],[Dia]])</f>
        <v>12</v>
      </c>
      <c r="G389" s="2" t="str">
        <f>MONTH(DCalendário[[#This Row],[Dia]])&amp;" - "&amp;DCalendário[[#This Row],[Ano]]</f>
        <v>12 - 2020</v>
      </c>
      <c r="H389" s="2">
        <f>IF(DCalendário[[#This Row],[Dia Útil]]="","",DCalendário[[#This Row],[Semana Ano]])</f>
        <v>52</v>
      </c>
      <c r="I389" s="14">
        <f>WEEKNUM(DCalendário[[#This Row],[Dia]],1)</f>
        <v>52</v>
      </c>
      <c r="J389" s="14" cm="1">
        <f t="array" aca="1" ref="J38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90" spans="1:10" x14ac:dyDescent="0.25">
      <c r="A390" s="1">
        <v>44188</v>
      </c>
      <c r="B390" s="1">
        <v>44188</v>
      </c>
      <c r="C390" s="16">
        <f>IF(DCalendário[[#This Row],[Mês]]="","",IF(DCalendário[[#This Row],[Mês]]=D389,C389+1,IF(AND(D389="",D390=D387),C387+1,1)))</f>
        <v>17</v>
      </c>
      <c r="D390" s="2">
        <f>IF(DCalendário[[#This Row],[Dia Útil]]="","",(MONTH($B390)))</f>
        <v>12</v>
      </c>
      <c r="E390" s="2">
        <f t="shared" si="6"/>
        <v>2020</v>
      </c>
      <c r="F390" s="2">
        <f>MONTH(DCalendário[[#This Row],[Dia]])</f>
        <v>12</v>
      </c>
      <c r="G390" s="2" t="str">
        <f>MONTH(DCalendário[[#This Row],[Dia]])&amp;" - "&amp;DCalendário[[#This Row],[Ano]]</f>
        <v>12 - 2020</v>
      </c>
      <c r="H390" s="2">
        <f>IF(DCalendário[[#This Row],[Dia Útil]]="","",DCalendário[[#This Row],[Semana Ano]])</f>
        <v>52</v>
      </c>
      <c r="I390" s="14">
        <f>WEEKNUM(DCalendário[[#This Row],[Dia]],1)</f>
        <v>52</v>
      </c>
      <c r="J390" s="14" cm="1">
        <f t="array" aca="1" ref="J39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91" spans="1:10" x14ac:dyDescent="0.25">
      <c r="A391" s="1">
        <v>44189</v>
      </c>
      <c r="B391" s="1">
        <v>44189</v>
      </c>
      <c r="C391" s="16">
        <f>IF(DCalendário[[#This Row],[Mês]]="","",IF(DCalendário[[#This Row],[Mês]]=D390,C390+1,IF(AND(D390="",D391=D388),C388+1,1)))</f>
        <v>18</v>
      </c>
      <c r="D391" s="2">
        <f>IF(DCalendário[[#This Row],[Dia Útil]]="","",(MONTH($B391)))</f>
        <v>12</v>
      </c>
      <c r="E391" s="2">
        <f t="shared" si="6"/>
        <v>2020</v>
      </c>
      <c r="F391" s="2">
        <f>MONTH(DCalendário[[#This Row],[Dia]])</f>
        <v>12</v>
      </c>
      <c r="G391" s="2" t="str">
        <f>MONTH(DCalendário[[#This Row],[Dia]])&amp;" - "&amp;DCalendário[[#This Row],[Ano]]</f>
        <v>12 - 2020</v>
      </c>
      <c r="H391" s="2">
        <f>IF(DCalendário[[#This Row],[Dia Útil]]="","",DCalendário[[#This Row],[Semana Ano]])</f>
        <v>52</v>
      </c>
      <c r="I391" s="14">
        <f>WEEKNUM(DCalendário[[#This Row],[Dia]],1)</f>
        <v>52</v>
      </c>
      <c r="J391" s="14" cm="1">
        <f t="array" aca="1" ref="J39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92" spans="1:10" x14ac:dyDescent="0.25">
      <c r="A392" s="1">
        <v>44190</v>
      </c>
      <c r="B392" s="1"/>
      <c r="C392" s="16" t="str">
        <f>IF(DCalendário[[#This Row],[Mês]]="","",IF(DCalendário[[#This Row],[Mês]]=D391,C391+1,IF(AND(D391="",D392=D389),C389+1,1)))</f>
        <v/>
      </c>
      <c r="D392" s="2" t="str">
        <f>IF(DCalendário[[#This Row],[Dia Útil]]="","",(MONTH($B392)))</f>
        <v/>
      </c>
      <c r="E392" s="2">
        <f t="shared" si="6"/>
        <v>2020</v>
      </c>
      <c r="F392" s="2">
        <f>MONTH(DCalendário[[#This Row],[Dia]])</f>
        <v>12</v>
      </c>
      <c r="G392" s="2" t="str">
        <f>MONTH(DCalendário[[#This Row],[Dia]])&amp;" - "&amp;DCalendário[[#This Row],[Ano]]</f>
        <v>12 - 2020</v>
      </c>
      <c r="H392" s="2" t="str">
        <f>IF(DCalendário[[#This Row],[Dia Útil]]="","",DCalendário[[#This Row],[Semana Ano]])</f>
        <v/>
      </c>
      <c r="I392" s="14">
        <f>WEEKNUM(DCalendário[[#This Row],[Dia]],1)</f>
        <v>52</v>
      </c>
      <c r="J392" s="14" cm="1">
        <f t="array" aca="1" ref="J39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93" spans="1:10" x14ac:dyDescent="0.25">
      <c r="A393" s="1">
        <v>44191</v>
      </c>
      <c r="B393" s="1"/>
      <c r="C393" s="16" t="str">
        <f>IF(DCalendário[[#This Row],[Mês]]="","",IF(DCalendário[[#This Row],[Mês]]=D392,C392+1,IF(AND(D392="",D393=D390),C390+1,1)))</f>
        <v/>
      </c>
      <c r="D393" s="2" t="str">
        <f>IF(DCalendário[[#This Row],[Dia Útil]]="","",(MONTH($B393)))</f>
        <v/>
      </c>
      <c r="E393" s="2">
        <f t="shared" si="6"/>
        <v>2020</v>
      </c>
      <c r="F393" s="2">
        <f>MONTH(DCalendário[[#This Row],[Dia]])</f>
        <v>12</v>
      </c>
      <c r="G393" s="2" t="str">
        <f>MONTH(DCalendário[[#This Row],[Dia]])&amp;" - "&amp;DCalendário[[#This Row],[Ano]]</f>
        <v>12 - 2020</v>
      </c>
      <c r="H393" s="2" t="str">
        <f>IF(DCalendário[[#This Row],[Dia Útil]]="","",DCalendário[[#This Row],[Semana Ano]])</f>
        <v/>
      </c>
      <c r="I393" s="14">
        <f>WEEKNUM(DCalendário[[#This Row],[Dia]],1)</f>
        <v>52</v>
      </c>
      <c r="J393" s="14" cm="1">
        <f t="array" aca="1" ref="J39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94" spans="1:10" x14ac:dyDescent="0.25">
      <c r="A394" s="1">
        <v>44192</v>
      </c>
      <c r="B394" s="1"/>
      <c r="C394" s="16" t="str">
        <f>IF(DCalendário[[#This Row],[Mês]]="","",IF(DCalendário[[#This Row],[Mês]]=D393,C393+1,IF(AND(D393="",D394=D391),C391+1,1)))</f>
        <v/>
      </c>
      <c r="D394" s="2" t="str">
        <f>IF(DCalendário[[#This Row],[Dia Útil]]="","",(MONTH($B394)))</f>
        <v/>
      </c>
      <c r="E394" s="2">
        <f t="shared" si="6"/>
        <v>2020</v>
      </c>
      <c r="F394" s="2">
        <f>MONTH(DCalendário[[#This Row],[Dia]])</f>
        <v>12</v>
      </c>
      <c r="G394" s="2" t="str">
        <f>MONTH(DCalendário[[#This Row],[Dia]])&amp;" - "&amp;DCalendário[[#This Row],[Ano]]</f>
        <v>12 - 2020</v>
      </c>
      <c r="H394" s="2" t="str">
        <f>IF(DCalendário[[#This Row],[Dia Útil]]="","",DCalendário[[#This Row],[Semana Ano]])</f>
        <v/>
      </c>
      <c r="I394" s="14">
        <f>WEEKNUM(DCalendário[[#This Row],[Dia]],1)</f>
        <v>53</v>
      </c>
      <c r="J394" s="14" cm="1">
        <f t="array" aca="1" ref="J39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95" spans="1:10" x14ac:dyDescent="0.25">
      <c r="A395" s="1">
        <v>44193</v>
      </c>
      <c r="B395" s="1">
        <v>44193</v>
      </c>
      <c r="C395" s="16">
        <v>19</v>
      </c>
      <c r="D395" s="2">
        <f>IF(DCalendário[[#This Row],[Dia Útil]]="","",(MONTH($B395)))</f>
        <v>12</v>
      </c>
      <c r="E395" s="2">
        <f t="shared" si="6"/>
        <v>2020</v>
      </c>
      <c r="F395" s="2">
        <f>MONTH(DCalendário[[#This Row],[Dia]])</f>
        <v>12</v>
      </c>
      <c r="G395" s="2" t="str">
        <f>MONTH(DCalendário[[#This Row],[Dia]])&amp;" - "&amp;DCalendário[[#This Row],[Ano]]</f>
        <v>12 - 2020</v>
      </c>
      <c r="H395" s="2">
        <f>IF(DCalendário[[#This Row],[Dia Útil]]="","",DCalendário[[#This Row],[Semana Ano]])</f>
        <v>53</v>
      </c>
      <c r="I395" s="14">
        <f>WEEKNUM(DCalendário[[#This Row],[Dia]],1)</f>
        <v>53</v>
      </c>
      <c r="J395" s="14" cm="1">
        <f t="array" aca="1" ref="J39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96" spans="1:10" x14ac:dyDescent="0.25">
      <c r="A396" s="1">
        <v>44194</v>
      </c>
      <c r="B396" s="1">
        <v>44194</v>
      </c>
      <c r="C396" s="16">
        <f>IF(DCalendário[[#This Row],[Mês]]="","",IF(DCalendário[[#This Row],[Mês]]=D395,C395+1,IF(AND(D395="",D396=D393),C393+1,1)))</f>
        <v>20</v>
      </c>
      <c r="D396" s="2">
        <f>IF(DCalendário[[#This Row],[Dia Útil]]="","",(MONTH($B396)))</f>
        <v>12</v>
      </c>
      <c r="E396" s="2">
        <f t="shared" si="6"/>
        <v>2020</v>
      </c>
      <c r="F396" s="2">
        <f>MONTH(DCalendário[[#This Row],[Dia]])</f>
        <v>12</v>
      </c>
      <c r="G396" s="2" t="str">
        <f>MONTH(DCalendário[[#This Row],[Dia]])&amp;" - "&amp;DCalendário[[#This Row],[Ano]]</f>
        <v>12 - 2020</v>
      </c>
      <c r="H396" s="2">
        <f>IF(DCalendário[[#This Row],[Dia Útil]]="","",DCalendário[[#This Row],[Semana Ano]])</f>
        <v>53</v>
      </c>
      <c r="I396" s="14">
        <f>WEEKNUM(DCalendário[[#This Row],[Dia]],1)</f>
        <v>53</v>
      </c>
      <c r="J396" s="14" cm="1">
        <f t="array" aca="1" ref="J39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97" spans="1:10" x14ac:dyDescent="0.25">
      <c r="A397" s="1">
        <v>44195</v>
      </c>
      <c r="B397" s="1">
        <v>44195</v>
      </c>
      <c r="C397" s="16">
        <f>IF(DCalendário[[#This Row],[Mês]]="","",IF(DCalendário[[#This Row],[Mês]]=D396,C396+1,IF(AND(D396="",D397=D394),C394+1,1)))</f>
        <v>21</v>
      </c>
      <c r="D397" s="2">
        <f>IF(DCalendário[[#This Row],[Dia Útil]]="","",(MONTH($B397)))</f>
        <v>12</v>
      </c>
      <c r="E397" s="2">
        <f t="shared" si="6"/>
        <v>2020</v>
      </c>
      <c r="F397" s="2">
        <f>MONTH(DCalendário[[#This Row],[Dia]])</f>
        <v>12</v>
      </c>
      <c r="G397" s="2" t="str">
        <f>MONTH(DCalendário[[#This Row],[Dia]])&amp;" - "&amp;DCalendário[[#This Row],[Ano]]</f>
        <v>12 - 2020</v>
      </c>
      <c r="H397" s="2">
        <f>IF(DCalendário[[#This Row],[Dia Útil]]="","",DCalendário[[#This Row],[Semana Ano]])</f>
        <v>53</v>
      </c>
      <c r="I397" s="14">
        <f>WEEKNUM(DCalendário[[#This Row],[Dia]],1)</f>
        <v>53</v>
      </c>
      <c r="J397" s="14" cm="1">
        <f t="array" aca="1" ref="J39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98" spans="1:10" x14ac:dyDescent="0.25">
      <c r="A398" s="1">
        <v>44196</v>
      </c>
      <c r="B398" s="1"/>
      <c r="C398" s="16" t="str">
        <f>IF(DCalendário[[#This Row],[Mês]]="","",IF(DCalendário[[#This Row],[Mês]]=D397,C397+1,IF(AND(D397="",D398=D395),C395+1,1)))</f>
        <v/>
      </c>
      <c r="D398" s="2" t="str">
        <f>IF(DCalendário[[#This Row],[Dia Útil]]="","",(MONTH($B398)))</f>
        <v/>
      </c>
      <c r="E398" s="2">
        <f t="shared" si="6"/>
        <v>2020</v>
      </c>
      <c r="F398" s="2">
        <f>MONTH(DCalendário[[#This Row],[Dia]])</f>
        <v>12</v>
      </c>
      <c r="G398" s="2" t="str">
        <f>MONTH(DCalendário[[#This Row],[Dia]])&amp;" - "&amp;DCalendário[[#This Row],[Ano]]</f>
        <v>12 - 2020</v>
      </c>
      <c r="H398" s="2" t="str">
        <f>IF(DCalendário[[#This Row],[Dia Útil]]="","",DCalendário[[#This Row],[Semana Ano]])</f>
        <v/>
      </c>
      <c r="I398" s="14">
        <f>WEEKNUM(DCalendário[[#This Row],[Dia]],1)</f>
        <v>53</v>
      </c>
      <c r="J398" s="14" cm="1">
        <f t="array" aca="1" ref="J39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99" spans="1:10" x14ac:dyDescent="0.25">
      <c r="A399" s="1">
        <v>44197</v>
      </c>
      <c r="B399" s="1"/>
      <c r="C399" s="16"/>
      <c r="D399" s="14" t="str">
        <f>IF(DCalendário[[#This Row],[Dia Útil]]="","",(MONTH($B399)))</f>
        <v/>
      </c>
      <c r="E399" s="14">
        <f t="shared" ref="E399:E400" si="7">YEAR($A399)</f>
        <v>2021</v>
      </c>
      <c r="F399" s="14">
        <f>MONTH(DCalendário[[#This Row],[Dia]])</f>
        <v>1</v>
      </c>
      <c r="G399" s="14" t="str">
        <f>MONTH(DCalendário[[#This Row],[Dia]])&amp;" - "&amp;DCalendário[[#This Row],[Ano]]</f>
        <v>1 - 2021</v>
      </c>
      <c r="H399" s="14" t="str">
        <f>IF(DCalendário[[#This Row],[Dia Útil]]="","",DCalendário[[#This Row],[Semana Ano]])</f>
        <v/>
      </c>
      <c r="I399" s="14"/>
      <c r="J399" s="14" cm="1">
        <f t="array" aca="1" ref="J39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00" spans="1:10" x14ac:dyDescent="0.25">
      <c r="A400" s="1">
        <v>44198</v>
      </c>
      <c r="B400" s="1"/>
      <c r="C400" s="16"/>
      <c r="D400" s="14" t="str">
        <f>IF(DCalendário[[#This Row],[Dia Útil]]="","",(MONTH($B400)))</f>
        <v/>
      </c>
      <c r="E400" s="14">
        <f t="shared" si="7"/>
        <v>2021</v>
      </c>
      <c r="F400" s="14">
        <f>MONTH(DCalendário[[#This Row],[Dia]])</f>
        <v>1</v>
      </c>
      <c r="G400" s="14" t="str">
        <f>MONTH(DCalendário[[#This Row],[Dia]])&amp;" - "&amp;DCalendário[[#This Row],[Ano]]</f>
        <v>1 - 2021</v>
      </c>
      <c r="H400" s="14" t="str">
        <f>IF(DCalendário[[#This Row],[Dia Útil]]="","",DCalendário[[#This Row],[Semana Ano]])</f>
        <v/>
      </c>
      <c r="I400" s="14"/>
      <c r="J400" s="14" cm="1">
        <f t="array" aca="1" ref="J40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01" spans="1:10" x14ac:dyDescent="0.25">
      <c r="A401" s="1">
        <v>44199</v>
      </c>
      <c r="B401" s="1"/>
      <c r="C401" s="16"/>
      <c r="D401" s="14" t="str">
        <f>IF(DCalendário[[#This Row],[Dia Útil]]="","",(MONTH($B401)))</f>
        <v/>
      </c>
      <c r="E401" s="14">
        <f t="shared" ref="E401:E464" si="8">YEAR($A401)</f>
        <v>2021</v>
      </c>
      <c r="F401" s="14">
        <f>MONTH(DCalendário[[#This Row],[Dia]])</f>
        <v>1</v>
      </c>
      <c r="G401" s="14" t="str">
        <f>MONTH(DCalendário[[#This Row],[Dia]])&amp;" - "&amp;DCalendário[[#This Row],[Ano]]</f>
        <v>1 - 2021</v>
      </c>
      <c r="H401" s="14" t="str">
        <f>IF(DCalendário[[#This Row],[Dia Útil]]="","",DCalendário[[#This Row],[Semana Ano]])</f>
        <v/>
      </c>
      <c r="I401" s="14"/>
      <c r="J401" s="14" cm="1">
        <f t="array" aca="1" ref="J40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02" spans="1:10" x14ac:dyDescent="0.25">
      <c r="A402" s="1">
        <v>44200</v>
      </c>
      <c r="B402" s="1"/>
      <c r="C402" s="16"/>
      <c r="D402" s="14" t="str">
        <f>IF(DCalendário[[#This Row],[Dia Útil]]="","",(MONTH($B402)))</f>
        <v/>
      </c>
      <c r="E402" s="14">
        <f t="shared" si="8"/>
        <v>2021</v>
      </c>
      <c r="F402" s="14">
        <f>MONTH(DCalendário[[#This Row],[Dia]])</f>
        <v>1</v>
      </c>
      <c r="G402" s="14" t="str">
        <f>MONTH(DCalendário[[#This Row],[Dia]])&amp;" - "&amp;DCalendário[[#This Row],[Ano]]</f>
        <v>1 - 2021</v>
      </c>
      <c r="H402" s="14" t="str">
        <f>IF(DCalendário[[#This Row],[Dia Útil]]="","",DCalendário[[#This Row],[Semana Ano]])</f>
        <v/>
      </c>
      <c r="I402" s="14"/>
      <c r="J402" s="14" cm="1">
        <f t="array" aca="1" ref="J40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03" spans="1:10" x14ac:dyDescent="0.25">
      <c r="A403" s="1">
        <v>44201</v>
      </c>
      <c r="B403" s="1"/>
      <c r="C403" s="16"/>
      <c r="D403" s="14" t="str">
        <f>IF(DCalendário[[#This Row],[Dia Útil]]="","",(MONTH($B403)))</f>
        <v/>
      </c>
      <c r="E403" s="14">
        <f t="shared" si="8"/>
        <v>2021</v>
      </c>
      <c r="F403" s="14">
        <f>MONTH(DCalendário[[#This Row],[Dia]])</f>
        <v>1</v>
      </c>
      <c r="G403" s="14" t="str">
        <f>MONTH(DCalendário[[#This Row],[Dia]])&amp;" - "&amp;DCalendário[[#This Row],[Ano]]</f>
        <v>1 - 2021</v>
      </c>
      <c r="H403" s="14" t="str">
        <f>IF(DCalendário[[#This Row],[Dia Útil]]="","",DCalendário[[#This Row],[Semana Ano]])</f>
        <v/>
      </c>
      <c r="I403" s="14"/>
      <c r="J403" s="14" cm="1">
        <f t="array" aca="1" ref="J40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04" spans="1:10" x14ac:dyDescent="0.25">
      <c r="A404" s="1">
        <v>44202</v>
      </c>
      <c r="B404" s="1"/>
      <c r="C404" s="16"/>
      <c r="D404" s="14" t="str">
        <f>IF(DCalendário[[#This Row],[Dia Útil]]="","",(MONTH($B404)))</f>
        <v/>
      </c>
      <c r="E404" s="14">
        <f t="shared" si="8"/>
        <v>2021</v>
      </c>
      <c r="F404" s="14">
        <f>MONTH(DCalendário[[#This Row],[Dia]])</f>
        <v>1</v>
      </c>
      <c r="G404" s="14" t="str">
        <f>MONTH(DCalendário[[#This Row],[Dia]])&amp;" - "&amp;DCalendário[[#This Row],[Ano]]</f>
        <v>1 - 2021</v>
      </c>
      <c r="H404" s="14" t="str">
        <f>IF(DCalendário[[#This Row],[Dia Útil]]="","",DCalendário[[#This Row],[Semana Ano]])</f>
        <v/>
      </c>
      <c r="I404" s="14"/>
      <c r="J404" s="14" cm="1">
        <f t="array" aca="1" ref="J40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05" spans="1:10" x14ac:dyDescent="0.25">
      <c r="A405" s="1">
        <v>44203</v>
      </c>
      <c r="B405" s="1"/>
      <c r="C405" s="16"/>
      <c r="D405" s="14" t="str">
        <f>IF(DCalendário[[#This Row],[Dia Útil]]="","",(MONTH($B405)))</f>
        <v/>
      </c>
      <c r="E405" s="14">
        <f t="shared" si="8"/>
        <v>2021</v>
      </c>
      <c r="F405" s="14">
        <f>MONTH(DCalendário[[#This Row],[Dia]])</f>
        <v>1</v>
      </c>
      <c r="G405" s="14" t="str">
        <f>MONTH(DCalendário[[#This Row],[Dia]])&amp;" - "&amp;DCalendário[[#This Row],[Ano]]</f>
        <v>1 - 2021</v>
      </c>
      <c r="H405" s="14" t="str">
        <f>IF(DCalendário[[#This Row],[Dia Útil]]="","",DCalendário[[#This Row],[Semana Ano]])</f>
        <v/>
      </c>
      <c r="I405" s="14"/>
      <c r="J405" s="14" cm="1">
        <f t="array" aca="1" ref="J40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06" spans="1:10" x14ac:dyDescent="0.25">
      <c r="A406" s="1">
        <v>44204</v>
      </c>
      <c r="B406" s="1"/>
      <c r="C406" s="16"/>
      <c r="D406" s="14" t="str">
        <f>IF(DCalendário[[#This Row],[Dia Útil]]="","",(MONTH($B406)))</f>
        <v/>
      </c>
      <c r="E406" s="14">
        <f t="shared" si="8"/>
        <v>2021</v>
      </c>
      <c r="F406" s="14">
        <f>MONTH(DCalendário[[#This Row],[Dia]])</f>
        <v>1</v>
      </c>
      <c r="G406" s="14" t="str">
        <f>MONTH(DCalendário[[#This Row],[Dia]])&amp;" - "&amp;DCalendário[[#This Row],[Ano]]</f>
        <v>1 - 2021</v>
      </c>
      <c r="H406" s="14" t="str">
        <f>IF(DCalendário[[#This Row],[Dia Útil]]="","",DCalendário[[#This Row],[Semana Ano]])</f>
        <v/>
      </c>
      <c r="I406" s="14"/>
      <c r="J406" s="14" cm="1">
        <f t="array" aca="1" ref="J40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07" spans="1:10" x14ac:dyDescent="0.25">
      <c r="A407" s="1">
        <v>44205</v>
      </c>
      <c r="B407" s="1"/>
      <c r="C407" s="16"/>
      <c r="D407" s="14" t="str">
        <f>IF(DCalendário[[#This Row],[Dia Útil]]="","",(MONTH($B407)))</f>
        <v/>
      </c>
      <c r="E407" s="14">
        <f t="shared" si="8"/>
        <v>2021</v>
      </c>
      <c r="F407" s="14">
        <f>MONTH(DCalendário[[#This Row],[Dia]])</f>
        <v>1</v>
      </c>
      <c r="G407" s="14" t="str">
        <f>MONTH(DCalendário[[#This Row],[Dia]])&amp;" - "&amp;DCalendário[[#This Row],[Ano]]</f>
        <v>1 - 2021</v>
      </c>
      <c r="H407" s="14" t="str">
        <f>IF(DCalendário[[#This Row],[Dia Útil]]="","",DCalendário[[#This Row],[Semana Ano]])</f>
        <v/>
      </c>
      <c r="I407" s="14"/>
      <c r="J407" s="14" cm="1">
        <f t="array" aca="1" ref="J40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08" spans="1:10" x14ac:dyDescent="0.25">
      <c r="A408" s="1">
        <v>44206</v>
      </c>
      <c r="B408" s="1"/>
      <c r="C408" s="16"/>
      <c r="D408" s="14" t="str">
        <f>IF(DCalendário[[#This Row],[Dia Útil]]="","",(MONTH($B408)))</f>
        <v/>
      </c>
      <c r="E408" s="14">
        <f t="shared" si="8"/>
        <v>2021</v>
      </c>
      <c r="F408" s="14">
        <f>MONTH(DCalendário[[#This Row],[Dia]])</f>
        <v>1</v>
      </c>
      <c r="G408" s="14" t="str">
        <f>MONTH(DCalendário[[#This Row],[Dia]])&amp;" - "&amp;DCalendário[[#This Row],[Ano]]</f>
        <v>1 - 2021</v>
      </c>
      <c r="H408" s="14" t="str">
        <f>IF(DCalendário[[#This Row],[Dia Útil]]="","",DCalendário[[#This Row],[Semana Ano]])</f>
        <v/>
      </c>
      <c r="I408" s="14"/>
      <c r="J408" s="14" cm="1">
        <f t="array" aca="1" ref="J40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09" spans="1:10" x14ac:dyDescent="0.25">
      <c r="A409" s="1">
        <v>44207</v>
      </c>
      <c r="B409" s="1"/>
      <c r="C409" s="16"/>
      <c r="D409" s="14" t="str">
        <f>IF(DCalendário[[#This Row],[Dia Útil]]="","",(MONTH($B409)))</f>
        <v/>
      </c>
      <c r="E409" s="14">
        <f t="shared" si="8"/>
        <v>2021</v>
      </c>
      <c r="F409" s="14">
        <f>MONTH(DCalendário[[#This Row],[Dia]])</f>
        <v>1</v>
      </c>
      <c r="G409" s="14" t="str">
        <f>MONTH(DCalendário[[#This Row],[Dia]])&amp;" - "&amp;DCalendário[[#This Row],[Ano]]</f>
        <v>1 - 2021</v>
      </c>
      <c r="H409" s="14" t="str">
        <f>IF(DCalendário[[#This Row],[Dia Útil]]="","",DCalendário[[#This Row],[Semana Ano]])</f>
        <v/>
      </c>
      <c r="I409" s="14"/>
      <c r="J409" s="14" cm="1">
        <f t="array" aca="1" ref="J40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10" spans="1:10" x14ac:dyDescent="0.25">
      <c r="A410" s="1">
        <v>44208</v>
      </c>
      <c r="B410" s="1"/>
      <c r="C410" s="16"/>
      <c r="D410" s="14" t="str">
        <f>IF(DCalendário[[#This Row],[Dia Útil]]="","",(MONTH($B410)))</f>
        <v/>
      </c>
      <c r="E410" s="14">
        <f t="shared" si="8"/>
        <v>2021</v>
      </c>
      <c r="F410" s="14">
        <f>MONTH(DCalendário[[#This Row],[Dia]])</f>
        <v>1</v>
      </c>
      <c r="G410" s="14" t="str">
        <f>MONTH(DCalendário[[#This Row],[Dia]])&amp;" - "&amp;DCalendário[[#This Row],[Ano]]</f>
        <v>1 - 2021</v>
      </c>
      <c r="H410" s="14" t="str">
        <f>IF(DCalendário[[#This Row],[Dia Útil]]="","",DCalendário[[#This Row],[Semana Ano]])</f>
        <v/>
      </c>
      <c r="I410" s="14"/>
      <c r="J410" s="14" cm="1">
        <f t="array" aca="1" ref="J41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11" spans="1:10" x14ac:dyDescent="0.25">
      <c r="A411" s="1">
        <v>44209</v>
      </c>
      <c r="B411" s="1"/>
      <c r="C411" s="16"/>
      <c r="D411" s="14" t="str">
        <f>IF(DCalendário[[#This Row],[Dia Útil]]="","",(MONTH($B411)))</f>
        <v/>
      </c>
      <c r="E411" s="14">
        <f t="shared" si="8"/>
        <v>2021</v>
      </c>
      <c r="F411" s="14">
        <f>MONTH(DCalendário[[#This Row],[Dia]])</f>
        <v>1</v>
      </c>
      <c r="G411" s="14" t="str">
        <f>MONTH(DCalendário[[#This Row],[Dia]])&amp;" - "&amp;DCalendário[[#This Row],[Ano]]</f>
        <v>1 - 2021</v>
      </c>
      <c r="H411" s="14" t="str">
        <f>IF(DCalendário[[#This Row],[Dia Útil]]="","",DCalendário[[#This Row],[Semana Ano]])</f>
        <v/>
      </c>
      <c r="I411" s="14"/>
      <c r="J411" s="14" cm="1">
        <f t="array" aca="1" ref="J41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12" spans="1:10" x14ac:dyDescent="0.25">
      <c r="A412" s="1">
        <v>44210</v>
      </c>
      <c r="B412" s="1"/>
      <c r="C412" s="16"/>
      <c r="D412" s="14" t="str">
        <f>IF(DCalendário[[#This Row],[Dia Útil]]="","",(MONTH($B412)))</f>
        <v/>
      </c>
      <c r="E412" s="14">
        <f t="shared" si="8"/>
        <v>2021</v>
      </c>
      <c r="F412" s="14">
        <f>MONTH(DCalendário[[#This Row],[Dia]])</f>
        <v>1</v>
      </c>
      <c r="G412" s="14" t="str">
        <f>MONTH(DCalendário[[#This Row],[Dia]])&amp;" - "&amp;DCalendário[[#This Row],[Ano]]</f>
        <v>1 - 2021</v>
      </c>
      <c r="H412" s="14" t="str">
        <f>IF(DCalendário[[#This Row],[Dia Útil]]="","",DCalendário[[#This Row],[Semana Ano]])</f>
        <v/>
      </c>
      <c r="I412" s="14"/>
      <c r="J412" s="14" cm="1">
        <f t="array" aca="1" ref="J41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13" spans="1:10" x14ac:dyDescent="0.25">
      <c r="A413" s="1">
        <v>44211</v>
      </c>
      <c r="B413" s="1"/>
      <c r="C413" s="16"/>
      <c r="D413" s="14" t="str">
        <f>IF(DCalendário[[#This Row],[Dia Útil]]="","",(MONTH($B413)))</f>
        <v/>
      </c>
      <c r="E413" s="14">
        <f t="shared" si="8"/>
        <v>2021</v>
      </c>
      <c r="F413" s="14">
        <f>MONTH(DCalendário[[#This Row],[Dia]])</f>
        <v>1</v>
      </c>
      <c r="G413" s="14" t="str">
        <f>MONTH(DCalendário[[#This Row],[Dia]])&amp;" - "&amp;DCalendário[[#This Row],[Ano]]</f>
        <v>1 - 2021</v>
      </c>
      <c r="H413" s="14" t="str">
        <f>IF(DCalendário[[#This Row],[Dia Útil]]="","",DCalendário[[#This Row],[Semana Ano]])</f>
        <v/>
      </c>
      <c r="I413" s="14"/>
      <c r="J413" s="14" cm="1">
        <f t="array" aca="1" ref="J41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14" spans="1:10" x14ac:dyDescent="0.25">
      <c r="A414" s="1">
        <v>44212</v>
      </c>
      <c r="B414" s="1"/>
      <c r="C414" s="16"/>
      <c r="D414" s="14" t="str">
        <f>IF(DCalendário[[#This Row],[Dia Útil]]="","",(MONTH($B414)))</f>
        <v/>
      </c>
      <c r="E414" s="14">
        <f t="shared" si="8"/>
        <v>2021</v>
      </c>
      <c r="F414" s="14">
        <f>MONTH(DCalendário[[#This Row],[Dia]])</f>
        <v>1</v>
      </c>
      <c r="G414" s="14" t="str">
        <f>MONTH(DCalendário[[#This Row],[Dia]])&amp;" - "&amp;DCalendário[[#This Row],[Ano]]</f>
        <v>1 - 2021</v>
      </c>
      <c r="H414" s="14" t="str">
        <f>IF(DCalendário[[#This Row],[Dia Útil]]="","",DCalendário[[#This Row],[Semana Ano]])</f>
        <v/>
      </c>
      <c r="I414" s="14"/>
      <c r="J414" s="14" cm="1">
        <f t="array" aca="1" ref="J41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15" spans="1:10" x14ac:dyDescent="0.25">
      <c r="A415" s="1">
        <v>44213</v>
      </c>
      <c r="B415" s="1"/>
      <c r="C415" s="16"/>
      <c r="D415" s="14" t="str">
        <f>IF(DCalendário[[#This Row],[Dia Útil]]="","",(MONTH($B415)))</f>
        <v/>
      </c>
      <c r="E415" s="14">
        <f t="shared" si="8"/>
        <v>2021</v>
      </c>
      <c r="F415" s="14">
        <f>MONTH(DCalendário[[#This Row],[Dia]])</f>
        <v>1</v>
      </c>
      <c r="G415" s="14" t="str">
        <f>MONTH(DCalendário[[#This Row],[Dia]])&amp;" - "&amp;DCalendário[[#This Row],[Ano]]</f>
        <v>1 - 2021</v>
      </c>
      <c r="H415" s="14" t="str">
        <f>IF(DCalendário[[#This Row],[Dia Útil]]="","",DCalendário[[#This Row],[Semana Ano]])</f>
        <v/>
      </c>
      <c r="I415" s="14"/>
      <c r="J415" s="14" cm="1">
        <f t="array" aca="1" ref="J41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16" spans="1:10" x14ac:dyDescent="0.25">
      <c r="A416" s="1">
        <v>44214</v>
      </c>
      <c r="B416" s="1"/>
      <c r="C416" s="16"/>
      <c r="D416" s="14" t="str">
        <f>IF(DCalendário[[#This Row],[Dia Útil]]="","",(MONTH($B416)))</f>
        <v/>
      </c>
      <c r="E416" s="14">
        <f t="shared" si="8"/>
        <v>2021</v>
      </c>
      <c r="F416" s="14">
        <f>MONTH(DCalendário[[#This Row],[Dia]])</f>
        <v>1</v>
      </c>
      <c r="G416" s="14" t="str">
        <f>MONTH(DCalendário[[#This Row],[Dia]])&amp;" - "&amp;DCalendário[[#This Row],[Ano]]</f>
        <v>1 - 2021</v>
      </c>
      <c r="H416" s="14" t="str">
        <f>IF(DCalendário[[#This Row],[Dia Útil]]="","",DCalendário[[#This Row],[Semana Ano]])</f>
        <v/>
      </c>
      <c r="I416" s="14"/>
      <c r="J416" s="14" cm="1">
        <f t="array" aca="1" ref="J41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17" spans="1:10" x14ac:dyDescent="0.25">
      <c r="A417" s="1">
        <v>44215</v>
      </c>
      <c r="B417" s="1"/>
      <c r="C417" s="16"/>
      <c r="D417" s="14" t="str">
        <f>IF(DCalendário[[#This Row],[Dia Útil]]="","",(MONTH($B417)))</f>
        <v/>
      </c>
      <c r="E417" s="14">
        <f t="shared" si="8"/>
        <v>2021</v>
      </c>
      <c r="F417" s="14">
        <f>MONTH(DCalendário[[#This Row],[Dia]])</f>
        <v>1</v>
      </c>
      <c r="G417" s="14" t="str">
        <f>MONTH(DCalendário[[#This Row],[Dia]])&amp;" - "&amp;DCalendário[[#This Row],[Ano]]</f>
        <v>1 - 2021</v>
      </c>
      <c r="H417" s="14" t="str">
        <f>IF(DCalendário[[#This Row],[Dia Útil]]="","",DCalendário[[#This Row],[Semana Ano]])</f>
        <v/>
      </c>
      <c r="I417" s="14"/>
      <c r="J417" s="14" cm="1">
        <f t="array" aca="1" ref="J41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18" spans="1:10" x14ac:dyDescent="0.25">
      <c r="A418" s="1">
        <v>44216</v>
      </c>
      <c r="B418" s="1"/>
      <c r="C418" s="16"/>
      <c r="D418" s="14" t="str">
        <f>IF(DCalendário[[#This Row],[Dia Útil]]="","",(MONTH($B418)))</f>
        <v/>
      </c>
      <c r="E418" s="14">
        <f t="shared" si="8"/>
        <v>2021</v>
      </c>
      <c r="F418" s="14">
        <f>MONTH(DCalendário[[#This Row],[Dia]])</f>
        <v>1</v>
      </c>
      <c r="G418" s="14" t="str">
        <f>MONTH(DCalendário[[#This Row],[Dia]])&amp;" - "&amp;DCalendário[[#This Row],[Ano]]</f>
        <v>1 - 2021</v>
      </c>
      <c r="H418" s="14" t="str">
        <f>IF(DCalendário[[#This Row],[Dia Útil]]="","",DCalendário[[#This Row],[Semana Ano]])</f>
        <v/>
      </c>
      <c r="I418" s="14"/>
      <c r="J418" s="14" cm="1">
        <f t="array" aca="1" ref="J41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19" spans="1:10" x14ac:dyDescent="0.25">
      <c r="A419" s="1">
        <v>44217</v>
      </c>
      <c r="B419" s="1"/>
      <c r="C419" s="16"/>
      <c r="D419" s="14" t="str">
        <f>IF(DCalendário[[#This Row],[Dia Útil]]="","",(MONTH($B419)))</f>
        <v/>
      </c>
      <c r="E419" s="14">
        <f t="shared" si="8"/>
        <v>2021</v>
      </c>
      <c r="F419" s="14">
        <f>MONTH(DCalendário[[#This Row],[Dia]])</f>
        <v>1</v>
      </c>
      <c r="G419" s="14" t="str">
        <f>MONTH(DCalendário[[#This Row],[Dia]])&amp;" - "&amp;DCalendário[[#This Row],[Ano]]</f>
        <v>1 - 2021</v>
      </c>
      <c r="H419" s="14" t="str">
        <f>IF(DCalendário[[#This Row],[Dia Útil]]="","",DCalendário[[#This Row],[Semana Ano]])</f>
        <v/>
      </c>
      <c r="I419" s="14"/>
      <c r="J419" s="14" cm="1">
        <f t="array" aca="1" ref="J41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20" spans="1:10" x14ac:dyDescent="0.25">
      <c r="A420" s="1">
        <v>44218</v>
      </c>
      <c r="B420" s="1"/>
      <c r="C420" s="16"/>
      <c r="D420" s="14" t="str">
        <f>IF(DCalendário[[#This Row],[Dia Útil]]="","",(MONTH($B420)))</f>
        <v/>
      </c>
      <c r="E420" s="14">
        <f t="shared" si="8"/>
        <v>2021</v>
      </c>
      <c r="F420" s="14">
        <f>MONTH(DCalendário[[#This Row],[Dia]])</f>
        <v>1</v>
      </c>
      <c r="G420" s="14" t="str">
        <f>MONTH(DCalendário[[#This Row],[Dia]])&amp;" - "&amp;DCalendário[[#This Row],[Ano]]</f>
        <v>1 - 2021</v>
      </c>
      <c r="H420" s="14" t="str">
        <f>IF(DCalendário[[#This Row],[Dia Útil]]="","",DCalendário[[#This Row],[Semana Ano]])</f>
        <v/>
      </c>
      <c r="I420" s="14"/>
      <c r="J420" s="14" cm="1">
        <f t="array" aca="1" ref="J42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21" spans="1:10" x14ac:dyDescent="0.25">
      <c r="A421" s="1">
        <v>44219</v>
      </c>
      <c r="B421" s="1"/>
      <c r="C421" s="16"/>
      <c r="D421" s="14" t="str">
        <f>IF(DCalendário[[#This Row],[Dia Útil]]="","",(MONTH($B421)))</f>
        <v/>
      </c>
      <c r="E421" s="14">
        <f t="shared" si="8"/>
        <v>2021</v>
      </c>
      <c r="F421" s="14">
        <f>MONTH(DCalendário[[#This Row],[Dia]])</f>
        <v>1</v>
      </c>
      <c r="G421" s="14" t="str">
        <f>MONTH(DCalendário[[#This Row],[Dia]])&amp;" - "&amp;DCalendário[[#This Row],[Ano]]</f>
        <v>1 - 2021</v>
      </c>
      <c r="H421" s="14" t="str">
        <f>IF(DCalendário[[#This Row],[Dia Útil]]="","",DCalendário[[#This Row],[Semana Ano]])</f>
        <v/>
      </c>
      <c r="I421" s="14"/>
      <c r="J421" s="14" cm="1">
        <f t="array" aca="1" ref="J42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22" spans="1:10" x14ac:dyDescent="0.25">
      <c r="A422" s="1">
        <v>44220</v>
      </c>
      <c r="B422" s="1"/>
      <c r="C422" s="16"/>
      <c r="D422" s="14" t="str">
        <f>IF(DCalendário[[#This Row],[Dia Útil]]="","",(MONTH($B422)))</f>
        <v/>
      </c>
      <c r="E422" s="14">
        <f t="shared" si="8"/>
        <v>2021</v>
      </c>
      <c r="F422" s="14">
        <f>MONTH(DCalendário[[#This Row],[Dia]])</f>
        <v>1</v>
      </c>
      <c r="G422" s="14" t="str">
        <f>MONTH(DCalendário[[#This Row],[Dia]])&amp;" - "&amp;DCalendário[[#This Row],[Ano]]</f>
        <v>1 - 2021</v>
      </c>
      <c r="H422" s="14" t="str">
        <f>IF(DCalendário[[#This Row],[Dia Útil]]="","",DCalendário[[#This Row],[Semana Ano]])</f>
        <v/>
      </c>
      <c r="I422" s="14"/>
      <c r="J422" s="14" cm="1">
        <f t="array" aca="1" ref="J42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23" spans="1:10" x14ac:dyDescent="0.25">
      <c r="A423" s="1">
        <v>44221</v>
      </c>
      <c r="B423" s="1"/>
      <c r="C423" s="16"/>
      <c r="D423" s="14" t="str">
        <f>IF(DCalendário[[#This Row],[Dia Útil]]="","",(MONTH($B423)))</f>
        <v/>
      </c>
      <c r="E423" s="14">
        <f t="shared" si="8"/>
        <v>2021</v>
      </c>
      <c r="F423" s="14">
        <f>MONTH(DCalendário[[#This Row],[Dia]])</f>
        <v>1</v>
      </c>
      <c r="G423" s="14" t="str">
        <f>MONTH(DCalendário[[#This Row],[Dia]])&amp;" - "&amp;DCalendário[[#This Row],[Ano]]</f>
        <v>1 - 2021</v>
      </c>
      <c r="H423" s="14" t="str">
        <f>IF(DCalendário[[#This Row],[Dia Útil]]="","",DCalendário[[#This Row],[Semana Ano]])</f>
        <v/>
      </c>
      <c r="I423" s="14"/>
      <c r="J423" s="14" cm="1">
        <f t="array" aca="1" ref="J42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24" spans="1:10" x14ac:dyDescent="0.25">
      <c r="A424" s="1">
        <v>44222</v>
      </c>
      <c r="B424" s="1"/>
      <c r="C424" s="16"/>
      <c r="D424" s="14" t="str">
        <f>IF(DCalendário[[#This Row],[Dia Útil]]="","",(MONTH($B424)))</f>
        <v/>
      </c>
      <c r="E424" s="14">
        <f t="shared" si="8"/>
        <v>2021</v>
      </c>
      <c r="F424" s="14">
        <f>MONTH(DCalendário[[#This Row],[Dia]])</f>
        <v>1</v>
      </c>
      <c r="G424" s="14" t="str">
        <f>MONTH(DCalendário[[#This Row],[Dia]])&amp;" - "&amp;DCalendário[[#This Row],[Ano]]</f>
        <v>1 - 2021</v>
      </c>
      <c r="H424" s="14" t="str">
        <f>IF(DCalendário[[#This Row],[Dia Útil]]="","",DCalendário[[#This Row],[Semana Ano]])</f>
        <v/>
      </c>
      <c r="I424" s="14"/>
      <c r="J424" s="14" cm="1">
        <f t="array" aca="1" ref="J42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25" spans="1:10" x14ac:dyDescent="0.25">
      <c r="A425" s="1">
        <v>44223</v>
      </c>
      <c r="B425" s="1"/>
      <c r="C425" s="16"/>
      <c r="D425" s="14" t="str">
        <f>IF(DCalendário[[#This Row],[Dia Útil]]="","",(MONTH($B425)))</f>
        <v/>
      </c>
      <c r="E425" s="14">
        <f t="shared" si="8"/>
        <v>2021</v>
      </c>
      <c r="F425" s="14">
        <f>MONTH(DCalendário[[#This Row],[Dia]])</f>
        <v>1</v>
      </c>
      <c r="G425" s="14" t="str">
        <f>MONTH(DCalendário[[#This Row],[Dia]])&amp;" - "&amp;DCalendário[[#This Row],[Ano]]</f>
        <v>1 - 2021</v>
      </c>
      <c r="H425" s="14" t="str">
        <f>IF(DCalendário[[#This Row],[Dia Útil]]="","",DCalendário[[#This Row],[Semana Ano]])</f>
        <v/>
      </c>
      <c r="I425" s="14"/>
      <c r="J425" s="14" cm="1">
        <f t="array" aca="1" ref="J42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26" spans="1:10" x14ac:dyDescent="0.25">
      <c r="A426" s="1">
        <v>44224</v>
      </c>
      <c r="B426" s="1"/>
      <c r="C426" s="16"/>
      <c r="D426" s="14" t="str">
        <f>IF(DCalendário[[#This Row],[Dia Útil]]="","",(MONTH($B426)))</f>
        <v/>
      </c>
      <c r="E426" s="14">
        <f t="shared" si="8"/>
        <v>2021</v>
      </c>
      <c r="F426" s="14">
        <f>MONTH(DCalendário[[#This Row],[Dia]])</f>
        <v>1</v>
      </c>
      <c r="G426" s="14" t="str">
        <f>MONTH(DCalendário[[#This Row],[Dia]])&amp;" - "&amp;DCalendário[[#This Row],[Ano]]</f>
        <v>1 - 2021</v>
      </c>
      <c r="H426" s="14" t="str">
        <f>IF(DCalendário[[#This Row],[Dia Útil]]="","",DCalendário[[#This Row],[Semana Ano]])</f>
        <v/>
      </c>
      <c r="I426" s="14"/>
      <c r="J426" s="14" cm="1">
        <f t="array" aca="1" ref="J42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27" spans="1:10" x14ac:dyDescent="0.25">
      <c r="A427" s="1">
        <v>44225</v>
      </c>
      <c r="B427" s="1"/>
      <c r="C427" s="16"/>
      <c r="D427" s="14" t="str">
        <f>IF(DCalendário[[#This Row],[Dia Útil]]="","",(MONTH($B427)))</f>
        <v/>
      </c>
      <c r="E427" s="14">
        <f t="shared" si="8"/>
        <v>2021</v>
      </c>
      <c r="F427" s="14">
        <f>MONTH(DCalendário[[#This Row],[Dia]])</f>
        <v>1</v>
      </c>
      <c r="G427" s="14" t="str">
        <f>MONTH(DCalendário[[#This Row],[Dia]])&amp;" - "&amp;DCalendário[[#This Row],[Ano]]</f>
        <v>1 - 2021</v>
      </c>
      <c r="H427" s="14" t="str">
        <f>IF(DCalendário[[#This Row],[Dia Útil]]="","",DCalendário[[#This Row],[Semana Ano]])</f>
        <v/>
      </c>
      <c r="I427" s="14"/>
      <c r="J427" s="14" cm="1">
        <f t="array" aca="1" ref="J42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28" spans="1:10" x14ac:dyDescent="0.25">
      <c r="A428" s="1">
        <v>44226</v>
      </c>
      <c r="B428" s="1"/>
      <c r="C428" s="16"/>
      <c r="D428" s="14" t="str">
        <f>IF(DCalendário[[#This Row],[Dia Útil]]="","",(MONTH($B428)))</f>
        <v/>
      </c>
      <c r="E428" s="14">
        <f t="shared" si="8"/>
        <v>2021</v>
      </c>
      <c r="F428" s="14">
        <f>MONTH(DCalendário[[#This Row],[Dia]])</f>
        <v>1</v>
      </c>
      <c r="G428" s="14" t="str">
        <f>MONTH(DCalendário[[#This Row],[Dia]])&amp;" - "&amp;DCalendário[[#This Row],[Ano]]</f>
        <v>1 - 2021</v>
      </c>
      <c r="H428" s="14" t="str">
        <f>IF(DCalendário[[#This Row],[Dia Útil]]="","",DCalendário[[#This Row],[Semana Ano]])</f>
        <v/>
      </c>
      <c r="I428" s="14"/>
      <c r="J428" s="14" cm="1">
        <f t="array" aca="1" ref="J42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29" spans="1:10" x14ac:dyDescent="0.25">
      <c r="A429" s="1">
        <v>44227</v>
      </c>
      <c r="B429" s="1"/>
      <c r="C429" s="16"/>
      <c r="D429" s="14" t="str">
        <f>IF(DCalendário[[#This Row],[Dia Útil]]="","",(MONTH($B429)))</f>
        <v/>
      </c>
      <c r="E429" s="14">
        <f t="shared" si="8"/>
        <v>2021</v>
      </c>
      <c r="F429" s="14">
        <f>MONTH(DCalendário[[#This Row],[Dia]])</f>
        <v>1</v>
      </c>
      <c r="G429" s="14" t="str">
        <f>MONTH(DCalendário[[#This Row],[Dia]])&amp;" - "&amp;DCalendário[[#This Row],[Ano]]</f>
        <v>1 - 2021</v>
      </c>
      <c r="H429" s="14" t="str">
        <f>IF(DCalendário[[#This Row],[Dia Útil]]="","",DCalendário[[#This Row],[Semana Ano]])</f>
        <v/>
      </c>
      <c r="I429" s="14"/>
      <c r="J429" s="14" cm="1">
        <f t="array" aca="1" ref="J42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30" spans="1:10" x14ac:dyDescent="0.25">
      <c r="A430" s="1">
        <v>44228</v>
      </c>
      <c r="B430" s="1"/>
      <c r="C430" s="16"/>
      <c r="D430" s="14" t="str">
        <f>IF(DCalendário[[#This Row],[Dia Útil]]="","",(MONTH($B430)))</f>
        <v/>
      </c>
      <c r="E430" s="14">
        <f t="shared" si="8"/>
        <v>2021</v>
      </c>
      <c r="F430" s="14">
        <f>MONTH(DCalendário[[#This Row],[Dia]])</f>
        <v>2</v>
      </c>
      <c r="G430" s="14" t="str">
        <f>MONTH(DCalendário[[#This Row],[Dia]])&amp;" - "&amp;DCalendário[[#This Row],[Ano]]</f>
        <v>2 - 2021</v>
      </c>
      <c r="H430" s="14" t="str">
        <f>IF(DCalendário[[#This Row],[Dia Útil]]="","",DCalendário[[#This Row],[Semana Ano]])</f>
        <v/>
      </c>
      <c r="I430" s="14"/>
      <c r="J430" s="14" cm="1">
        <f t="array" aca="1" ref="J43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31" spans="1:10" x14ac:dyDescent="0.25">
      <c r="A431" s="1">
        <v>44229</v>
      </c>
      <c r="B431" s="1"/>
      <c r="C431" s="16"/>
      <c r="D431" s="14" t="str">
        <f>IF(DCalendário[[#This Row],[Dia Útil]]="","",(MONTH($B431)))</f>
        <v/>
      </c>
      <c r="E431" s="14">
        <f t="shared" si="8"/>
        <v>2021</v>
      </c>
      <c r="F431" s="14">
        <f>MONTH(DCalendário[[#This Row],[Dia]])</f>
        <v>2</v>
      </c>
      <c r="G431" s="14" t="str">
        <f>MONTH(DCalendário[[#This Row],[Dia]])&amp;" - "&amp;DCalendário[[#This Row],[Ano]]</f>
        <v>2 - 2021</v>
      </c>
      <c r="H431" s="14" t="str">
        <f>IF(DCalendário[[#This Row],[Dia Útil]]="","",DCalendário[[#This Row],[Semana Ano]])</f>
        <v/>
      </c>
      <c r="I431" s="14"/>
      <c r="J431" s="14" cm="1">
        <f t="array" aca="1" ref="J43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32" spans="1:10" x14ac:dyDescent="0.25">
      <c r="A432" s="1">
        <v>44230</v>
      </c>
      <c r="B432" s="1"/>
      <c r="C432" s="16"/>
      <c r="D432" s="14" t="str">
        <f>IF(DCalendário[[#This Row],[Dia Útil]]="","",(MONTH($B432)))</f>
        <v/>
      </c>
      <c r="E432" s="14">
        <f t="shared" si="8"/>
        <v>2021</v>
      </c>
      <c r="F432" s="14">
        <f>MONTH(DCalendário[[#This Row],[Dia]])</f>
        <v>2</v>
      </c>
      <c r="G432" s="14" t="str">
        <f>MONTH(DCalendário[[#This Row],[Dia]])&amp;" - "&amp;DCalendário[[#This Row],[Ano]]</f>
        <v>2 - 2021</v>
      </c>
      <c r="H432" s="14" t="str">
        <f>IF(DCalendário[[#This Row],[Dia Útil]]="","",DCalendário[[#This Row],[Semana Ano]])</f>
        <v/>
      </c>
      <c r="I432" s="14"/>
      <c r="J432" s="14" cm="1">
        <f t="array" aca="1" ref="J43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33" spans="1:10" x14ac:dyDescent="0.25">
      <c r="A433" s="1">
        <v>44231</v>
      </c>
      <c r="B433" s="1"/>
      <c r="C433" s="16"/>
      <c r="D433" s="14" t="str">
        <f>IF(DCalendário[[#This Row],[Dia Útil]]="","",(MONTH($B433)))</f>
        <v/>
      </c>
      <c r="E433" s="14">
        <f t="shared" si="8"/>
        <v>2021</v>
      </c>
      <c r="F433" s="14">
        <f>MONTH(DCalendário[[#This Row],[Dia]])</f>
        <v>2</v>
      </c>
      <c r="G433" s="14" t="str">
        <f>MONTH(DCalendário[[#This Row],[Dia]])&amp;" - "&amp;DCalendário[[#This Row],[Ano]]</f>
        <v>2 - 2021</v>
      </c>
      <c r="H433" s="14" t="str">
        <f>IF(DCalendário[[#This Row],[Dia Útil]]="","",DCalendário[[#This Row],[Semana Ano]])</f>
        <v/>
      </c>
      <c r="I433" s="14"/>
      <c r="J433" s="14" cm="1">
        <f t="array" aca="1" ref="J43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34" spans="1:10" x14ac:dyDescent="0.25">
      <c r="A434" s="1">
        <v>44232</v>
      </c>
      <c r="B434" s="1"/>
      <c r="C434" s="16"/>
      <c r="D434" s="14" t="str">
        <f>IF(DCalendário[[#This Row],[Dia Útil]]="","",(MONTH($B434)))</f>
        <v/>
      </c>
      <c r="E434" s="14">
        <f t="shared" si="8"/>
        <v>2021</v>
      </c>
      <c r="F434" s="14">
        <f>MONTH(DCalendário[[#This Row],[Dia]])</f>
        <v>2</v>
      </c>
      <c r="G434" s="14" t="str">
        <f>MONTH(DCalendário[[#This Row],[Dia]])&amp;" - "&amp;DCalendário[[#This Row],[Ano]]</f>
        <v>2 - 2021</v>
      </c>
      <c r="H434" s="14" t="str">
        <f>IF(DCalendário[[#This Row],[Dia Útil]]="","",DCalendário[[#This Row],[Semana Ano]])</f>
        <v/>
      </c>
      <c r="I434" s="14"/>
      <c r="J434" s="14" cm="1">
        <f t="array" aca="1" ref="J43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35" spans="1:10" x14ac:dyDescent="0.25">
      <c r="A435" s="1">
        <v>44233</v>
      </c>
      <c r="B435" s="1"/>
      <c r="C435" s="16"/>
      <c r="D435" s="14" t="str">
        <f>IF(DCalendário[[#This Row],[Dia Útil]]="","",(MONTH($B435)))</f>
        <v/>
      </c>
      <c r="E435" s="14">
        <f t="shared" si="8"/>
        <v>2021</v>
      </c>
      <c r="F435" s="14">
        <f>MONTH(DCalendário[[#This Row],[Dia]])</f>
        <v>2</v>
      </c>
      <c r="G435" s="14" t="str">
        <f>MONTH(DCalendário[[#This Row],[Dia]])&amp;" - "&amp;DCalendário[[#This Row],[Ano]]</f>
        <v>2 - 2021</v>
      </c>
      <c r="H435" s="14" t="str">
        <f>IF(DCalendário[[#This Row],[Dia Útil]]="","",DCalendário[[#This Row],[Semana Ano]])</f>
        <v/>
      </c>
      <c r="I435" s="14"/>
      <c r="J435" s="14" cm="1">
        <f t="array" aca="1" ref="J43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36" spans="1:10" x14ac:dyDescent="0.25">
      <c r="A436" s="1">
        <v>44234</v>
      </c>
      <c r="B436" s="1"/>
      <c r="C436" s="16"/>
      <c r="D436" s="14" t="str">
        <f>IF(DCalendário[[#This Row],[Dia Útil]]="","",(MONTH($B436)))</f>
        <v/>
      </c>
      <c r="E436" s="14">
        <f t="shared" si="8"/>
        <v>2021</v>
      </c>
      <c r="F436" s="14">
        <f>MONTH(DCalendário[[#This Row],[Dia]])</f>
        <v>2</v>
      </c>
      <c r="G436" s="14" t="str">
        <f>MONTH(DCalendário[[#This Row],[Dia]])&amp;" - "&amp;DCalendário[[#This Row],[Ano]]</f>
        <v>2 - 2021</v>
      </c>
      <c r="H436" s="14" t="str">
        <f>IF(DCalendário[[#This Row],[Dia Útil]]="","",DCalendário[[#This Row],[Semana Ano]])</f>
        <v/>
      </c>
      <c r="I436" s="14"/>
      <c r="J436" s="14" cm="1">
        <f t="array" aca="1" ref="J43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37" spans="1:10" x14ac:dyDescent="0.25">
      <c r="A437" s="1">
        <v>44235</v>
      </c>
      <c r="B437" s="1"/>
      <c r="C437" s="16"/>
      <c r="D437" s="14" t="str">
        <f>IF(DCalendário[[#This Row],[Dia Útil]]="","",(MONTH($B437)))</f>
        <v/>
      </c>
      <c r="E437" s="14">
        <f t="shared" si="8"/>
        <v>2021</v>
      </c>
      <c r="F437" s="14">
        <f>MONTH(DCalendário[[#This Row],[Dia]])</f>
        <v>2</v>
      </c>
      <c r="G437" s="14" t="str">
        <f>MONTH(DCalendário[[#This Row],[Dia]])&amp;" - "&amp;DCalendário[[#This Row],[Ano]]</f>
        <v>2 - 2021</v>
      </c>
      <c r="H437" s="14" t="str">
        <f>IF(DCalendário[[#This Row],[Dia Útil]]="","",DCalendário[[#This Row],[Semana Ano]])</f>
        <v/>
      </c>
      <c r="I437" s="14"/>
      <c r="J437" s="14" cm="1">
        <f t="array" aca="1" ref="J43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38" spans="1:10" x14ac:dyDescent="0.25">
      <c r="A438" s="1">
        <v>44236</v>
      </c>
      <c r="B438" s="1"/>
      <c r="C438" s="16"/>
      <c r="D438" s="14" t="str">
        <f>IF(DCalendário[[#This Row],[Dia Útil]]="","",(MONTH($B438)))</f>
        <v/>
      </c>
      <c r="E438" s="14">
        <f t="shared" si="8"/>
        <v>2021</v>
      </c>
      <c r="F438" s="14">
        <f>MONTH(DCalendário[[#This Row],[Dia]])</f>
        <v>2</v>
      </c>
      <c r="G438" s="14" t="str">
        <f>MONTH(DCalendário[[#This Row],[Dia]])&amp;" - "&amp;DCalendário[[#This Row],[Ano]]</f>
        <v>2 - 2021</v>
      </c>
      <c r="H438" s="14" t="str">
        <f>IF(DCalendário[[#This Row],[Dia Útil]]="","",DCalendário[[#This Row],[Semana Ano]])</f>
        <v/>
      </c>
      <c r="I438" s="14"/>
      <c r="J438" s="14" cm="1">
        <f t="array" aca="1" ref="J43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39" spans="1:10" x14ac:dyDescent="0.25">
      <c r="A439" s="1">
        <v>44237</v>
      </c>
      <c r="B439" s="1"/>
      <c r="C439" s="16"/>
      <c r="D439" s="14" t="str">
        <f>IF(DCalendário[[#This Row],[Dia Útil]]="","",(MONTH($B439)))</f>
        <v/>
      </c>
      <c r="E439" s="14">
        <f t="shared" si="8"/>
        <v>2021</v>
      </c>
      <c r="F439" s="14">
        <f>MONTH(DCalendário[[#This Row],[Dia]])</f>
        <v>2</v>
      </c>
      <c r="G439" s="14" t="str">
        <f>MONTH(DCalendário[[#This Row],[Dia]])&amp;" - "&amp;DCalendário[[#This Row],[Ano]]</f>
        <v>2 - 2021</v>
      </c>
      <c r="H439" s="14" t="str">
        <f>IF(DCalendário[[#This Row],[Dia Útil]]="","",DCalendário[[#This Row],[Semana Ano]])</f>
        <v/>
      </c>
      <c r="I439" s="14"/>
      <c r="J439" s="14" cm="1">
        <f t="array" aca="1" ref="J43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40" spans="1:10" x14ac:dyDescent="0.25">
      <c r="A440" s="1">
        <v>44238</v>
      </c>
      <c r="B440" s="1"/>
      <c r="C440" s="16"/>
      <c r="D440" s="14" t="str">
        <f>IF(DCalendário[[#This Row],[Dia Útil]]="","",(MONTH($B440)))</f>
        <v/>
      </c>
      <c r="E440" s="14">
        <f t="shared" si="8"/>
        <v>2021</v>
      </c>
      <c r="F440" s="14">
        <f>MONTH(DCalendário[[#This Row],[Dia]])</f>
        <v>2</v>
      </c>
      <c r="G440" s="14" t="str">
        <f>MONTH(DCalendário[[#This Row],[Dia]])&amp;" - "&amp;DCalendário[[#This Row],[Ano]]</f>
        <v>2 - 2021</v>
      </c>
      <c r="H440" s="14" t="str">
        <f>IF(DCalendário[[#This Row],[Dia Útil]]="","",DCalendário[[#This Row],[Semana Ano]])</f>
        <v/>
      </c>
      <c r="I440" s="14"/>
      <c r="J440" s="14" cm="1">
        <f t="array" aca="1" ref="J44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41" spans="1:10" x14ac:dyDescent="0.25">
      <c r="A441" s="1">
        <v>44239</v>
      </c>
      <c r="B441" s="1"/>
      <c r="C441" s="16"/>
      <c r="D441" s="14" t="str">
        <f>IF(DCalendário[[#This Row],[Dia Útil]]="","",(MONTH($B441)))</f>
        <v/>
      </c>
      <c r="E441" s="14">
        <f t="shared" si="8"/>
        <v>2021</v>
      </c>
      <c r="F441" s="14">
        <f>MONTH(DCalendário[[#This Row],[Dia]])</f>
        <v>2</v>
      </c>
      <c r="G441" s="14" t="str">
        <f>MONTH(DCalendário[[#This Row],[Dia]])&amp;" - "&amp;DCalendário[[#This Row],[Ano]]</f>
        <v>2 - 2021</v>
      </c>
      <c r="H441" s="14" t="str">
        <f>IF(DCalendário[[#This Row],[Dia Útil]]="","",DCalendário[[#This Row],[Semana Ano]])</f>
        <v/>
      </c>
      <c r="I441" s="14"/>
      <c r="J441" s="14" cm="1">
        <f t="array" aca="1" ref="J44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42" spans="1:10" x14ac:dyDescent="0.25">
      <c r="A442" s="1">
        <v>44240</v>
      </c>
      <c r="B442" s="1"/>
      <c r="C442" s="16"/>
      <c r="D442" s="14" t="str">
        <f>IF(DCalendário[[#This Row],[Dia Útil]]="","",(MONTH($B442)))</f>
        <v/>
      </c>
      <c r="E442" s="14">
        <f t="shared" si="8"/>
        <v>2021</v>
      </c>
      <c r="F442" s="14">
        <f>MONTH(DCalendário[[#This Row],[Dia]])</f>
        <v>2</v>
      </c>
      <c r="G442" s="14" t="str">
        <f>MONTH(DCalendário[[#This Row],[Dia]])&amp;" - "&amp;DCalendário[[#This Row],[Ano]]</f>
        <v>2 - 2021</v>
      </c>
      <c r="H442" s="14" t="str">
        <f>IF(DCalendário[[#This Row],[Dia Útil]]="","",DCalendário[[#This Row],[Semana Ano]])</f>
        <v/>
      </c>
      <c r="I442" s="14"/>
      <c r="J442" s="14" cm="1">
        <f t="array" aca="1" ref="J44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43" spans="1:10" x14ac:dyDescent="0.25">
      <c r="A443" s="1">
        <v>44241</v>
      </c>
      <c r="B443" s="1"/>
      <c r="C443" s="16"/>
      <c r="D443" s="14" t="str">
        <f>IF(DCalendário[[#This Row],[Dia Útil]]="","",(MONTH($B443)))</f>
        <v/>
      </c>
      <c r="E443" s="14">
        <f t="shared" si="8"/>
        <v>2021</v>
      </c>
      <c r="F443" s="14">
        <f>MONTH(DCalendário[[#This Row],[Dia]])</f>
        <v>2</v>
      </c>
      <c r="G443" s="14" t="str">
        <f>MONTH(DCalendário[[#This Row],[Dia]])&amp;" - "&amp;DCalendário[[#This Row],[Ano]]</f>
        <v>2 - 2021</v>
      </c>
      <c r="H443" s="14" t="str">
        <f>IF(DCalendário[[#This Row],[Dia Útil]]="","",DCalendário[[#This Row],[Semana Ano]])</f>
        <v/>
      </c>
      <c r="I443" s="14"/>
      <c r="J443" s="14" cm="1">
        <f t="array" aca="1" ref="J44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44" spans="1:10" x14ac:dyDescent="0.25">
      <c r="A444" s="1">
        <v>44242</v>
      </c>
      <c r="B444" s="1"/>
      <c r="C444" s="16"/>
      <c r="D444" s="14" t="str">
        <f>IF(DCalendário[[#This Row],[Dia Útil]]="","",(MONTH($B444)))</f>
        <v/>
      </c>
      <c r="E444" s="14">
        <f t="shared" si="8"/>
        <v>2021</v>
      </c>
      <c r="F444" s="14">
        <f>MONTH(DCalendário[[#This Row],[Dia]])</f>
        <v>2</v>
      </c>
      <c r="G444" s="14" t="str">
        <f>MONTH(DCalendário[[#This Row],[Dia]])&amp;" - "&amp;DCalendário[[#This Row],[Ano]]</f>
        <v>2 - 2021</v>
      </c>
      <c r="H444" s="14" t="str">
        <f>IF(DCalendário[[#This Row],[Dia Útil]]="","",DCalendário[[#This Row],[Semana Ano]])</f>
        <v/>
      </c>
      <c r="I444" s="14"/>
      <c r="J444" s="14" cm="1">
        <f t="array" aca="1" ref="J44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45" spans="1:10" x14ac:dyDescent="0.25">
      <c r="A445" s="1">
        <v>44243</v>
      </c>
      <c r="B445" s="1"/>
      <c r="C445" s="16"/>
      <c r="D445" s="14" t="str">
        <f>IF(DCalendário[[#This Row],[Dia Útil]]="","",(MONTH($B445)))</f>
        <v/>
      </c>
      <c r="E445" s="14">
        <f t="shared" si="8"/>
        <v>2021</v>
      </c>
      <c r="F445" s="14">
        <f>MONTH(DCalendário[[#This Row],[Dia]])</f>
        <v>2</v>
      </c>
      <c r="G445" s="14" t="str">
        <f>MONTH(DCalendário[[#This Row],[Dia]])&amp;" - "&amp;DCalendário[[#This Row],[Ano]]</f>
        <v>2 - 2021</v>
      </c>
      <c r="H445" s="14" t="str">
        <f>IF(DCalendário[[#This Row],[Dia Útil]]="","",DCalendário[[#This Row],[Semana Ano]])</f>
        <v/>
      </c>
      <c r="I445" s="14"/>
      <c r="J445" s="14" cm="1">
        <f t="array" aca="1" ref="J44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46" spans="1:10" x14ac:dyDescent="0.25">
      <c r="A446" s="1">
        <v>44244</v>
      </c>
      <c r="B446" s="1"/>
      <c r="C446" s="16"/>
      <c r="D446" s="14" t="str">
        <f>IF(DCalendário[[#This Row],[Dia Útil]]="","",(MONTH($B446)))</f>
        <v/>
      </c>
      <c r="E446" s="14">
        <f t="shared" si="8"/>
        <v>2021</v>
      </c>
      <c r="F446" s="14">
        <f>MONTH(DCalendário[[#This Row],[Dia]])</f>
        <v>2</v>
      </c>
      <c r="G446" s="14" t="str">
        <f>MONTH(DCalendário[[#This Row],[Dia]])&amp;" - "&amp;DCalendário[[#This Row],[Ano]]</f>
        <v>2 - 2021</v>
      </c>
      <c r="H446" s="14" t="str">
        <f>IF(DCalendário[[#This Row],[Dia Útil]]="","",DCalendário[[#This Row],[Semana Ano]])</f>
        <v/>
      </c>
      <c r="I446" s="14"/>
      <c r="J446" s="14" cm="1">
        <f t="array" aca="1" ref="J44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47" spans="1:10" x14ac:dyDescent="0.25">
      <c r="A447" s="1">
        <v>44245</v>
      </c>
      <c r="B447" s="1"/>
      <c r="C447" s="16"/>
      <c r="D447" s="14" t="str">
        <f>IF(DCalendário[[#This Row],[Dia Útil]]="","",(MONTH($B447)))</f>
        <v/>
      </c>
      <c r="E447" s="14">
        <f t="shared" si="8"/>
        <v>2021</v>
      </c>
      <c r="F447" s="14">
        <f>MONTH(DCalendário[[#This Row],[Dia]])</f>
        <v>2</v>
      </c>
      <c r="G447" s="14" t="str">
        <f>MONTH(DCalendário[[#This Row],[Dia]])&amp;" - "&amp;DCalendário[[#This Row],[Ano]]</f>
        <v>2 - 2021</v>
      </c>
      <c r="H447" s="14" t="str">
        <f>IF(DCalendário[[#This Row],[Dia Útil]]="","",DCalendário[[#This Row],[Semana Ano]])</f>
        <v/>
      </c>
      <c r="I447" s="14"/>
      <c r="J447" s="14" cm="1">
        <f t="array" aca="1" ref="J44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48" spans="1:10" x14ac:dyDescent="0.25">
      <c r="A448" s="1">
        <v>44246</v>
      </c>
      <c r="B448" s="1"/>
      <c r="C448" s="16"/>
      <c r="D448" s="14" t="str">
        <f>IF(DCalendário[[#This Row],[Dia Útil]]="","",(MONTH($B448)))</f>
        <v/>
      </c>
      <c r="E448" s="14">
        <f t="shared" si="8"/>
        <v>2021</v>
      </c>
      <c r="F448" s="14">
        <f>MONTH(DCalendário[[#This Row],[Dia]])</f>
        <v>2</v>
      </c>
      <c r="G448" s="14" t="str">
        <f>MONTH(DCalendário[[#This Row],[Dia]])&amp;" - "&amp;DCalendário[[#This Row],[Ano]]</f>
        <v>2 - 2021</v>
      </c>
      <c r="H448" s="14" t="str">
        <f>IF(DCalendário[[#This Row],[Dia Útil]]="","",DCalendário[[#This Row],[Semana Ano]])</f>
        <v/>
      </c>
      <c r="I448" s="14"/>
      <c r="J448" s="14" cm="1">
        <f t="array" aca="1" ref="J44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49" spans="1:10" x14ac:dyDescent="0.25">
      <c r="A449" s="1">
        <v>44247</v>
      </c>
      <c r="B449" s="1"/>
      <c r="C449" s="16"/>
      <c r="D449" s="14" t="str">
        <f>IF(DCalendário[[#This Row],[Dia Útil]]="","",(MONTH($B449)))</f>
        <v/>
      </c>
      <c r="E449" s="14">
        <f t="shared" si="8"/>
        <v>2021</v>
      </c>
      <c r="F449" s="14">
        <f>MONTH(DCalendário[[#This Row],[Dia]])</f>
        <v>2</v>
      </c>
      <c r="G449" s="14" t="str">
        <f>MONTH(DCalendário[[#This Row],[Dia]])&amp;" - "&amp;DCalendário[[#This Row],[Ano]]</f>
        <v>2 - 2021</v>
      </c>
      <c r="H449" s="14" t="str">
        <f>IF(DCalendário[[#This Row],[Dia Útil]]="","",DCalendário[[#This Row],[Semana Ano]])</f>
        <v/>
      </c>
      <c r="I449" s="14"/>
      <c r="J449" s="14" cm="1">
        <f t="array" aca="1" ref="J44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50" spans="1:10" x14ac:dyDescent="0.25">
      <c r="A450" s="1">
        <v>44248</v>
      </c>
      <c r="B450" s="1"/>
      <c r="C450" s="16"/>
      <c r="D450" s="14" t="str">
        <f>IF(DCalendário[[#This Row],[Dia Útil]]="","",(MONTH($B450)))</f>
        <v/>
      </c>
      <c r="E450" s="14">
        <f t="shared" si="8"/>
        <v>2021</v>
      </c>
      <c r="F450" s="14">
        <f>MONTH(DCalendário[[#This Row],[Dia]])</f>
        <v>2</v>
      </c>
      <c r="G450" s="14" t="str">
        <f>MONTH(DCalendário[[#This Row],[Dia]])&amp;" - "&amp;DCalendário[[#This Row],[Ano]]</f>
        <v>2 - 2021</v>
      </c>
      <c r="H450" s="14" t="str">
        <f>IF(DCalendário[[#This Row],[Dia Útil]]="","",DCalendário[[#This Row],[Semana Ano]])</f>
        <v/>
      </c>
      <c r="I450" s="14"/>
      <c r="J450" s="14" cm="1">
        <f t="array" aca="1" ref="J45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51" spans="1:10" x14ac:dyDescent="0.25">
      <c r="A451" s="1">
        <v>44249</v>
      </c>
      <c r="B451" s="1"/>
      <c r="C451" s="16"/>
      <c r="D451" s="14" t="str">
        <f>IF(DCalendário[[#This Row],[Dia Útil]]="","",(MONTH($B451)))</f>
        <v/>
      </c>
      <c r="E451" s="14">
        <f t="shared" si="8"/>
        <v>2021</v>
      </c>
      <c r="F451" s="14">
        <f>MONTH(DCalendário[[#This Row],[Dia]])</f>
        <v>2</v>
      </c>
      <c r="G451" s="14" t="str">
        <f>MONTH(DCalendário[[#This Row],[Dia]])&amp;" - "&amp;DCalendário[[#This Row],[Ano]]</f>
        <v>2 - 2021</v>
      </c>
      <c r="H451" s="14" t="str">
        <f>IF(DCalendário[[#This Row],[Dia Útil]]="","",DCalendário[[#This Row],[Semana Ano]])</f>
        <v/>
      </c>
      <c r="I451" s="14"/>
      <c r="J451" s="14" cm="1">
        <f t="array" aca="1" ref="J45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52" spans="1:10" x14ac:dyDescent="0.25">
      <c r="A452" s="1">
        <v>44250</v>
      </c>
      <c r="B452" s="1"/>
      <c r="C452" s="16"/>
      <c r="D452" s="14" t="str">
        <f>IF(DCalendário[[#This Row],[Dia Útil]]="","",(MONTH($B452)))</f>
        <v/>
      </c>
      <c r="E452" s="14">
        <f t="shared" si="8"/>
        <v>2021</v>
      </c>
      <c r="F452" s="14">
        <f>MONTH(DCalendário[[#This Row],[Dia]])</f>
        <v>2</v>
      </c>
      <c r="G452" s="14" t="str">
        <f>MONTH(DCalendário[[#This Row],[Dia]])&amp;" - "&amp;DCalendário[[#This Row],[Ano]]</f>
        <v>2 - 2021</v>
      </c>
      <c r="H452" s="14" t="str">
        <f>IF(DCalendário[[#This Row],[Dia Útil]]="","",DCalendário[[#This Row],[Semana Ano]])</f>
        <v/>
      </c>
      <c r="I452" s="14"/>
      <c r="J452" s="14" cm="1">
        <f t="array" aca="1" ref="J45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53" spans="1:10" x14ac:dyDescent="0.25">
      <c r="A453" s="1">
        <v>44251</v>
      </c>
      <c r="B453" s="1"/>
      <c r="C453" s="16"/>
      <c r="D453" s="14" t="str">
        <f>IF(DCalendário[[#This Row],[Dia Útil]]="","",(MONTH($B453)))</f>
        <v/>
      </c>
      <c r="E453" s="14">
        <f t="shared" si="8"/>
        <v>2021</v>
      </c>
      <c r="F453" s="14">
        <f>MONTH(DCalendário[[#This Row],[Dia]])</f>
        <v>2</v>
      </c>
      <c r="G453" s="14" t="str">
        <f>MONTH(DCalendário[[#This Row],[Dia]])&amp;" - "&amp;DCalendário[[#This Row],[Ano]]</f>
        <v>2 - 2021</v>
      </c>
      <c r="H453" s="14" t="str">
        <f>IF(DCalendário[[#This Row],[Dia Útil]]="","",DCalendário[[#This Row],[Semana Ano]])</f>
        <v/>
      </c>
      <c r="I453" s="14"/>
      <c r="J453" s="14" cm="1">
        <f t="array" aca="1" ref="J45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54" spans="1:10" x14ac:dyDescent="0.25">
      <c r="A454" s="1">
        <v>44252</v>
      </c>
      <c r="B454" s="1"/>
      <c r="C454" s="16"/>
      <c r="D454" s="14" t="str">
        <f>IF(DCalendário[[#This Row],[Dia Útil]]="","",(MONTH($B454)))</f>
        <v/>
      </c>
      <c r="E454" s="14">
        <f t="shared" si="8"/>
        <v>2021</v>
      </c>
      <c r="F454" s="14">
        <f>MONTH(DCalendário[[#This Row],[Dia]])</f>
        <v>2</v>
      </c>
      <c r="G454" s="14" t="str">
        <f>MONTH(DCalendário[[#This Row],[Dia]])&amp;" - "&amp;DCalendário[[#This Row],[Ano]]</f>
        <v>2 - 2021</v>
      </c>
      <c r="H454" s="14" t="str">
        <f>IF(DCalendário[[#This Row],[Dia Útil]]="","",DCalendário[[#This Row],[Semana Ano]])</f>
        <v/>
      </c>
      <c r="I454" s="14"/>
      <c r="J454" s="14" cm="1">
        <f t="array" aca="1" ref="J45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55" spans="1:10" x14ac:dyDescent="0.25">
      <c r="A455" s="1">
        <v>44253</v>
      </c>
      <c r="B455" s="1"/>
      <c r="C455" s="16"/>
      <c r="D455" s="14" t="str">
        <f>IF(DCalendário[[#This Row],[Dia Útil]]="","",(MONTH($B455)))</f>
        <v/>
      </c>
      <c r="E455" s="14">
        <f t="shared" si="8"/>
        <v>2021</v>
      </c>
      <c r="F455" s="14">
        <f>MONTH(DCalendário[[#This Row],[Dia]])</f>
        <v>2</v>
      </c>
      <c r="G455" s="14" t="str">
        <f>MONTH(DCalendário[[#This Row],[Dia]])&amp;" - "&amp;DCalendário[[#This Row],[Ano]]</f>
        <v>2 - 2021</v>
      </c>
      <c r="H455" s="14" t="str">
        <f>IF(DCalendário[[#This Row],[Dia Útil]]="","",DCalendário[[#This Row],[Semana Ano]])</f>
        <v/>
      </c>
      <c r="I455" s="14"/>
      <c r="J455" s="14" cm="1">
        <f t="array" aca="1" ref="J45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56" spans="1:10" x14ac:dyDescent="0.25">
      <c r="A456" s="1">
        <v>44254</v>
      </c>
      <c r="B456" s="1"/>
      <c r="C456" s="16"/>
      <c r="D456" s="14" t="str">
        <f>IF(DCalendário[[#This Row],[Dia Útil]]="","",(MONTH($B456)))</f>
        <v/>
      </c>
      <c r="E456" s="14">
        <f t="shared" si="8"/>
        <v>2021</v>
      </c>
      <c r="F456" s="14">
        <f>MONTH(DCalendário[[#This Row],[Dia]])</f>
        <v>2</v>
      </c>
      <c r="G456" s="14" t="str">
        <f>MONTH(DCalendário[[#This Row],[Dia]])&amp;" - "&amp;DCalendário[[#This Row],[Ano]]</f>
        <v>2 - 2021</v>
      </c>
      <c r="H456" s="14" t="str">
        <f>IF(DCalendário[[#This Row],[Dia Útil]]="","",DCalendário[[#This Row],[Semana Ano]])</f>
        <v/>
      </c>
      <c r="I456" s="14"/>
      <c r="J456" s="14" cm="1">
        <f t="array" aca="1" ref="J45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57" spans="1:10" x14ac:dyDescent="0.25">
      <c r="A457" s="1">
        <v>44255</v>
      </c>
      <c r="B457" s="1"/>
      <c r="C457" s="16"/>
      <c r="D457" s="14" t="str">
        <f>IF(DCalendário[[#This Row],[Dia Útil]]="","",(MONTH($B457)))</f>
        <v/>
      </c>
      <c r="E457" s="14">
        <f t="shared" si="8"/>
        <v>2021</v>
      </c>
      <c r="F457" s="14">
        <f>MONTH(DCalendário[[#This Row],[Dia]])</f>
        <v>2</v>
      </c>
      <c r="G457" s="14" t="str">
        <f>MONTH(DCalendário[[#This Row],[Dia]])&amp;" - "&amp;DCalendário[[#This Row],[Ano]]</f>
        <v>2 - 2021</v>
      </c>
      <c r="H457" s="14" t="str">
        <f>IF(DCalendário[[#This Row],[Dia Útil]]="","",DCalendário[[#This Row],[Semana Ano]])</f>
        <v/>
      </c>
      <c r="I457" s="14"/>
      <c r="J457" s="14" cm="1">
        <f t="array" aca="1" ref="J45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58" spans="1:10" x14ac:dyDescent="0.25">
      <c r="A458" s="1">
        <v>44256</v>
      </c>
      <c r="B458" s="1"/>
      <c r="C458" s="16"/>
      <c r="D458" s="14" t="str">
        <f>IF(DCalendário[[#This Row],[Dia Útil]]="","",(MONTH($B458)))</f>
        <v/>
      </c>
      <c r="E458" s="14">
        <f t="shared" si="8"/>
        <v>2021</v>
      </c>
      <c r="F458" s="14">
        <f>MONTH(DCalendário[[#This Row],[Dia]])</f>
        <v>3</v>
      </c>
      <c r="G458" s="14" t="str">
        <f>MONTH(DCalendário[[#This Row],[Dia]])&amp;" - "&amp;DCalendário[[#This Row],[Ano]]</f>
        <v>3 - 2021</v>
      </c>
      <c r="H458" s="14" t="str">
        <f>IF(DCalendário[[#This Row],[Dia Útil]]="","",DCalendário[[#This Row],[Semana Ano]])</f>
        <v/>
      </c>
      <c r="I458" s="14"/>
      <c r="J458" s="14" cm="1">
        <f t="array" aca="1" ref="J45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59" spans="1:10" x14ac:dyDescent="0.25">
      <c r="A459" s="1">
        <v>44257</v>
      </c>
      <c r="B459" s="1"/>
      <c r="C459" s="16"/>
      <c r="D459" s="14" t="str">
        <f>IF(DCalendário[[#This Row],[Dia Útil]]="","",(MONTH($B459)))</f>
        <v/>
      </c>
      <c r="E459" s="14">
        <f t="shared" si="8"/>
        <v>2021</v>
      </c>
      <c r="F459" s="14">
        <f>MONTH(DCalendário[[#This Row],[Dia]])</f>
        <v>3</v>
      </c>
      <c r="G459" s="14" t="str">
        <f>MONTH(DCalendário[[#This Row],[Dia]])&amp;" - "&amp;DCalendário[[#This Row],[Ano]]</f>
        <v>3 - 2021</v>
      </c>
      <c r="H459" s="14" t="str">
        <f>IF(DCalendário[[#This Row],[Dia Útil]]="","",DCalendário[[#This Row],[Semana Ano]])</f>
        <v/>
      </c>
      <c r="I459" s="14"/>
      <c r="J459" s="14" cm="1">
        <f t="array" aca="1" ref="J45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60" spans="1:10" x14ac:dyDescent="0.25">
      <c r="A460" s="1">
        <v>44258</v>
      </c>
      <c r="B460" s="1"/>
      <c r="C460" s="16"/>
      <c r="D460" s="14" t="str">
        <f>IF(DCalendário[[#This Row],[Dia Útil]]="","",(MONTH($B460)))</f>
        <v/>
      </c>
      <c r="E460" s="14">
        <f t="shared" si="8"/>
        <v>2021</v>
      </c>
      <c r="F460" s="14">
        <f>MONTH(DCalendário[[#This Row],[Dia]])</f>
        <v>3</v>
      </c>
      <c r="G460" s="14" t="str">
        <f>MONTH(DCalendário[[#This Row],[Dia]])&amp;" - "&amp;DCalendário[[#This Row],[Ano]]</f>
        <v>3 - 2021</v>
      </c>
      <c r="H460" s="14" t="str">
        <f>IF(DCalendário[[#This Row],[Dia Útil]]="","",DCalendário[[#This Row],[Semana Ano]])</f>
        <v/>
      </c>
      <c r="I460" s="14"/>
      <c r="J460" s="14" cm="1">
        <f t="array" aca="1" ref="J46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61" spans="1:10" x14ac:dyDescent="0.25">
      <c r="A461" s="1">
        <v>44259</v>
      </c>
      <c r="B461" s="1"/>
      <c r="C461" s="16"/>
      <c r="D461" s="14" t="str">
        <f>IF(DCalendário[[#This Row],[Dia Útil]]="","",(MONTH($B461)))</f>
        <v/>
      </c>
      <c r="E461" s="14">
        <f t="shared" si="8"/>
        <v>2021</v>
      </c>
      <c r="F461" s="14">
        <f>MONTH(DCalendário[[#This Row],[Dia]])</f>
        <v>3</v>
      </c>
      <c r="G461" s="14" t="str">
        <f>MONTH(DCalendário[[#This Row],[Dia]])&amp;" - "&amp;DCalendário[[#This Row],[Ano]]</f>
        <v>3 - 2021</v>
      </c>
      <c r="H461" s="14" t="str">
        <f>IF(DCalendário[[#This Row],[Dia Útil]]="","",DCalendário[[#This Row],[Semana Ano]])</f>
        <v/>
      </c>
      <c r="I461" s="14"/>
      <c r="J461" s="14" cm="1">
        <f t="array" aca="1" ref="J46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62" spans="1:10" x14ac:dyDescent="0.25">
      <c r="A462" s="1">
        <v>44260</v>
      </c>
      <c r="B462" s="1"/>
      <c r="C462" s="16"/>
      <c r="D462" s="14" t="str">
        <f>IF(DCalendário[[#This Row],[Dia Útil]]="","",(MONTH($B462)))</f>
        <v/>
      </c>
      <c r="E462" s="14">
        <f t="shared" si="8"/>
        <v>2021</v>
      </c>
      <c r="F462" s="14">
        <f>MONTH(DCalendário[[#This Row],[Dia]])</f>
        <v>3</v>
      </c>
      <c r="G462" s="14" t="str">
        <f>MONTH(DCalendário[[#This Row],[Dia]])&amp;" - "&amp;DCalendário[[#This Row],[Ano]]</f>
        <v>3 - 2021</v>
      </c>
      <c r="H462" s="14" t="str">
        <f>IF(DCalendário[[#This Row],[Dia Útil]]="","",DCalendário[[#This Row],[Semana Ano]])</f>
        <v/>
      </c>
      <c r="I462" s="14"/>
      <c r="J462" s="14" cm="1">
        <f t="array" aca="1" ref="J46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63" spans="1:10" x14ac:dyDescent="0.25">
      <c r="A463" s="1">
        <v>44261</v>
      </c>
      <c r="B463" s="1"/>
      <c r="C463" s="16"/>
      <c r="D463" s="14" t="str">
        <f>IF(DCalendário[[#This Row],[Dia Útil]]="","",(MONTH($B463)))</f>
        <v/>
      </c>
      <c r="E463" s="14">
        <f t="shared" si="8"/>
        <v>2021</v>
      </c>
      <c r="F463" s="14">
        <f>MONTH(DCalendário[[#This Row],[Dia]])</f>
        <v>3</v>
      </c>
      <c r="G463" s="14" t="str">
        <f>MONTH(DCalendário[[#This Row],[Dia]])&amp;" - "&amp;DCalendário[[#This Row],[Ano]]</f>
        <v>3 - 2021</v>
      </c>
      <c r="H463" s="14" t="str">
        <f>IF(DCalendário[[#This Row],[Dia Útil]]="","",DCalendário[[#This Row],[Semana Ano]])</f>
        <v/>
      </c>
      <c r="I463" s="14"/>
      <c r="J463" s="14" cm="1">
        <f t="array" aca="1" ref="J46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64" spans="1:10" x14ac:dyDescent="0.25">
      <c r="A464" s="1">
        <v>44262</v>
      </c>
      <c r="B464" s="1"/>
      <c r="C464" s="16"/>
      <c r="D464" s="14" t="str">
        <f>IF(DCalendário[[#This Row],[Dia Útil]]="","",(MONTH($B464)))</f>
        <v/>
      </c>
      <c r="E464" s="14">
        <f t="shared" si="8"/>
        <v>2021</v>
      </c>
      <c r="F464" s="14">
        <f>MONTH(DCalendário[[#This Row],[Dia]])</f>
        <v>3</v>
      </c>
      <c r="G464" s="14" t="str">
        <f>MONTH(DCalendário[[#This Row],[Dia]])&amp;" - "&amp;DCalendário[[#This Row],[Ano]]</f>
        <v>3 - 2021</v>
      </c>
      <c r="H464" s="14" t="str">
        <f>IF(DCalendário[[#This Row],[Dia Útil]]="","",DCalendário[[#This Row],[Semana Ano]])</f>
        <v/>
      </c>
      <c r="I464" s="14"/>
      <c r="J464" s="14" cm="1">
        <f t="array" aca="1" ref="J46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65" spans="1:10" x14ac:dyDescent="0.25">
      <c r="A465" s="1">
        <v>44263</v>
      </c>
      <c r="B465" s="1"/>
      <c r="C465" s="16"/>
      <c r="D465" s="14" t="str">
        <f>IF(DCalendário[[#This Row],[Dia Útil]]="","",(MONTH($B465)))</f>
        <v/>
      </c>
      <c r="E465" s="14">
        <f t="shared" ref="E465:E528" si="9">YEAR($A465)</f>
        <v>2021</v>
      </c>
      <c r="F465" s="14">
        <f>MONTH(DCalendário[[#This Row],[Dia]])</f>
        <v>3</v>
      </c>
      <c r="G465" s="14" t="str">
        <f>MONTH(DCalendário[[#This Row],[Dia]])&amp;" - "&amp;DCalendário[[#This Row],[Ano]]</f>
        <v>3 - 2021</v>
      </c>
      <c r="H465" s="14" t="str">
        <f>IF(DCalendário[[#This Row],[Dia Útil]]="","",DCalendário[[#This Row],[Semana Ano]])</f>
        <v/>
      </c>
      <c r="I465" s="14"/>
      <c r="J465" s="14" cm="1">
        <f t="array" aca="1" ref="J46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66" spans="1:10" x14ac:dyDescent="0.25">
      <c r="A466" s="1">
        <v>44264</v>
      </c>
      <c r="B466" s="1"/>
      <c r="C466" s="16"/>
      <c r="D466" s="14" t="str">
        <f>IF(DCalendário[[#This Row],[Dia Útil]]="","",(MONTH($B466)))</f>
        <v/>
      </c>
      <c r="E466" s="14">
        <f t="shared" si="9"/>
        <v>2021</v>
      </c>
      <c r="F466" s="14">
        <f>MONTH(DCalendário[[#This Row],[Dia]])</f>
        <v>3</v>
      </c>
      <c r="G466" s="14" t="str">
        <f>MONTH(DCalendário[[#This Row],[Dia]])&amp;" - "&amp;DCalendário[[#This Row],[Ano]]</f>
        <v>3 - 2021</v>
      </c>
      <c r="H466" s="14" t="str">
        <f>IF(DCalendário[[#This Row],[Dia Útil]]="","",DCalendário[[#This Row],[Semana Ano]])</f>
        <v/>
      </c>
      <c r="I466" s="14"/>
      <c r="J466" s="14" cm="1">
        <f t="array" aca="1" ref="J46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67" spans="1:10" x14ac:dyDescent="0.25">
      <c r="A467" s="1">
        <v>44265</v>
      </c>
      <c r="B467" s="1"/>
      <c r="C467" s="16"/>
      <c r="D467" s="14" t="str">
        <f>IF(DCalendário[[#This Row],[Dia Útil]]="","",(MONTH($B467)))</f>
        <v/>
      </c>
      <c r="E467" s="14">
        <f t="shared" si="9"/>
        <v>2021</v>
      </c>
      <c r="F467" s="14">
        <f>MONTH(DCalendário[[#This Row],[Dia]])</f>
        <v>3</v>
      </c>
      <c r="G467" s="14" t="str">
        <f>MONTH(DCalendário[[#This Row],[Dia]])&amp;" - "&amp;DCalendário[[#This Row],[Ano]]</f>
        <v>3 - 2021</v>
      </c>
      <c r="H467" s="14" t="str">
        <f>IF(DCalendário[[#This Row],[Dia Útil]]="","",DCalendário[[#This Row],[Semana Ano]])</f>
        <v/>
      </c>
      <c r="I467" s="14"/>
      <c r="J467" s="14" cm="1">
        <f t="array" aca="1" ref="J46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68" spans="1:10" x14ac:dyDescent="0.25">
      <c r="A468" s="1">
        <v>44266</v>
      </c>
      <c r="B468" s="1"/>
      <c r="C468" s="16"/>
      <c r="D468" s="14" t="str">
        <f>IF(DCalendário[[#This Row],[Dia Útil]]="","",(MONTH($B468)))</f>
        <v/>
      </c>
      <c r="E468" s="14">
        <f t="shared" si="9"/>
        <v>2021</v>
      </c>
      <c r="F468" s="14">
        <f>MONTH(DCalendário[[#This Row],[Dia]])</f>
        <v>3</v>
      </c>
      <c r="G468" s="14" t="str">
        <f>MONTH(DCalendário[[#This Row],[Dia]])&amp;" - "&amp;DCalendário[[#This Row],[Ano]]</f>
        <v>3 - 2021</v>
      </c>
      <c r="H468" s="14" t="str">
        <f>IF(DCalendário[[#This Row],[Dia Útil]]="","",DCalendário[[#This Row],[Semana Ano]])</f>
        <v/>
      </c>
      <c r="I468" s="14"/>
      <c r="J468" s="14" cm="1">
        <f t="array" aca="1" ref="J46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69" spans="1:10" x14ac:dyDescent="0.25">
      <c r="A469" s="1">
        <v>44267</v>
      </c>
      <c r="B469" s="1"/>
      <c r="C469" s="16"/>
      <c r="D469" s="14" t="str">
        <f>IF(DCalendário[[#This Row],[Dia Útil]]="","",(MONTH($B469)))</f>
        <v/>
      </c>
      <c r="E469" s="14">
        <f t="shared" si="9"/>
        <v>2021</v>
      </c>
      <c r="F469" s="14">
        <f>MONTH(DCalendário[[#This Row],[Dia]])</f>
        <v>3</v>
      </c>
      <c r="G469" s="14" t="str">
        <f>MONTH(DCalendário[[#This Row],[Dia]])&amp;" - "&amp;DCalendário[[#This Row],[Ano]]</f>
        <v>3 - 2021</v>
      </c>
      <c r="H469" s="14" t="str">
        <f>IF(DCalendário[[#This Row],[Dia Útil]]="","",DCalendário[[#This Row],[Semana Ano]])</f>
        <v/>
      </c>
      <c r="I469" s="14"/>
      <c r="J469" s="14" cm="1">
        <f t="array" aca="1" ref="J46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70" spans="1:10" x14ac:dyDescent="0.25">
      <c r="A470" s="1">
        <v>44268</v>
      </c>
      <c r="B470" s="1"/>
      <c r="C470" s="16"/>
      <c r="D470" s="14" t="str">
        <f>IF(DCalendário[[#This Row],[Dia Útil]]="","",(MONTH($B470)))</f>
        <v/>
      </c>
      <c r="E470" s="14">
        <f t="shared" si="9"/>
        <v>2021</v>
      </c>
      <c r="F470" s="14">
        <f>MONTH(DCalendário[[#This Row],[Dia]])</f>
        <v>3</v>
      </c>
      <c r="G470" s="14" t="str">
        <f>MONTH(DCalendário[[#This Row],[Dia]])&amp;" - "&amp;DCalendário[[#This Row],[Ano]]</f>
        <v>3 - 2021</v>
      </c>
      <c r="H470" s="14" t="str">
        <f>IF(DCalendário[[#This Row],[Dia Útil]]="","",DCalendário[[#This Row],[Semana Ano]])</f>
        <v/>
      </c>
      <c r="I470" s="14"/>
      <c r="J470" s="14" cm="1">
        <f t="array" aca="1" ref="J47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71" spans="1:10" x14ac:dyDescent="0.25">
      <c r="A471" s="1">
        <v>44269</v>
      </c>
      <c r="B471" s="1"/>
      <c r="C471" s="16"/>
      <c r="D471" s="14" t="str">
        <f>IF(DCalendário[[#This Row],[Dia Útil]]="","",(MONTH($B471)))</f>
        <v/>
      </c>
      <c r="E471" s="14">
        <f t="shared" si="9"/>
        <v>2021</v>
      </c>
      <c r="F471" s="14">
        <f>MONTH(DCalendário[[#This Row],[Dia]])</f>
        <v>3</v>
      </c>
      <c r="G471" s="14" t="str">
        <f>MONTH(DCalendário[[#This Row],[Dia]])&amp;" - "&amp;DCalendário[[#This Row],[Ano]]</f>
        <v>3 - 2021</v>
      </c>
      <c r="H471" s="14" t="str">
        <f>IF(DCalendário[[#This Row],[Dia Útil]]="","",DCalendário[[#This Row],[Semana Ano]])</f>
        <v/>
      </c>
      <c r="I471" s="14"/>
      <c r="J471" s="14" cm="1">
        <f t="array" aca="1" ref="J47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72" spans="1:10" x14ac:dyDescent="0.25">
      <c r="A472" s="1">
        <v>44270</v>
      </c>
      <c r="B472" s="1"/>
      <c r="C472" s="16"/>
      <c r="D472" s="14" t="str">
        <f>IF(DCalendário[[#This Row],[Dia Útil]]="","",(MONTH($B472)))</f>
        <v/>
      </c>
      <c r="E472" s="14">
        <f t="shared" si="9"/>
        <v>2021</v>
      </c>
      <c r="F472" s="14">
        <f>MONTH(DCalendário[[#This Row],[Dia]])</f>
        <v>3</v>
      </c>
      <c r="G472" s="14" t="str">
        <f>MONTH(DCalendário[[#This Row],[Dia]])&amp;" - "&amp;DCalendário[[#This Row],[Ano]]</f>
        <v>3 - 2021</v>
      </c>
      <c r="H472" s="14" t="str">
        <f>IF(DCalendário[[#This Row],[Dia Útil]]="","",DCalendário[[#This Row],[Semana Ano]])</f>
        <v/>
      </c>
      <c r="I472" s="14"/>
      <c r="J472" s="14" cm="1">
        <f t="array" aca="1" ref="J47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73" spans="1:10" x14ac:dyDescent="0.25">
      <c r="A473" s="1">
        <v>44271</v>
      </c>
      <c r="B473" s="1"/>
      <c r="C473" s="16"/>
      <c r="D473" s="14" t="str">
        <f>IF(DCalendário[[#This Row],[Dia Útil]]="","",(MONTH($B473)))</f>
        <v/>
      </c>
      <c r="E473" s="14">
        <f t="shared" si="9"/>
        <v>2021</v>
      </c>
      <c r="F473" s="14">
        <f>MONTH(DCalendário[[#This Row],[Dia]])</f>
        <v>3</v>
      </c>
      <c r="G473" s="14" t="str">
        <f>MONTH(DCalendário[[#This Row],[Dia]])&amp;" - "&amp;DCalendário[[#This Row],[Ano]]</f>
        <v>3 - 2021</v>
      </c>
      <c r="H473" s="14" t="str">
        <f>IF(DCalendário[[#This Row],[Dia Útil]]="","",DCalendário[[#This Row],[Semana Ano]])</f>
        <v/>
      </c>
      <c r="I473" s="14"/>
      <c r="J473" s="14" cm="1">
        <f t="array" aca="1" ref="J47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74" spans="1:10" x14ac:dyDescent="0.25">
      <c r="A474" s="1">
        <v>44272</v>
      </c>
      <c r="B474" s="1"/>
      <c r="C474" s="16"/>
      <c r="D474" s="14" t="str">
        <f>IF(DCalendário[[#This Row],[Dia Útil]]="","",(MONTH($B474)))</f>
        <v/>
      </c>
      <c r="E474" s="14">
        <f t="shared" si="9"/>
        <v>2021</v>
      </c>
      <c r="F474" s="14">
        <f>MONTH(DCalendário[[#This Row],[Dia]])</f>
        <v>3</v>
      </c>
      <c r="G474" s="14" t="str">
        <f>MONTH(DCalendário[[#This Row],[Dia]])&amp;" - "&amp;DCalendário[[#This Row],[Ano]]</f>
        <v>3 - 2021</v>
      </c>
      <c r="H474" s="14" t="str">
        <f>IF(DCalendário[[#This Row],[Dia Útil]]="","",DCalendário[[#This Row],[Semana Ano]])</f>
        <v/>
      </c>
      <c r="I474" s="14"/>
      <c r="J474" s="14" cm="1">
        <f t="array" aca="1" ref="J47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75" spans="1:10" x14ac:dyDescent="0.25">
      <c r="A475" s="1">
        <v>44273</v>
      </c>
      <c r="B475" s="1"/>
      <c r="C475" s="16"/>
      <c r="D475" s="14" t="str">
        <f>IF(DCalendário[[#This Row],[Dia Útil]]="","",(MONTH($B475)))</f>
        <v/>
      </c>
      <c r="E475" s="14">
        <f t="shared" si="9"/>
        <v>2021</v>
      </c>
      <c r="F475" s="14">
        <f>MONTH(DCalendário[[#This Row],[Dia]])</f>
        <v>3</v>
      </c>
      <c r="G475" s="14" t="str">
        <f>MONTH(DCalendário[[#This Row],[Dia]])&amp;" - "&amp;DCalendário[[#This Row],[Ano]]</f>
        <v>3 - 2021</v>
      </c>
      <c r="H475" s="14" t="str">
        <f>IF(DCalendário[[#This Row],[Dia Útil]]="","",DCalendário[[#This Row],[Semana Ano]])</f>
        <v/>
      </c>
      <c r="I475" s="14"/>
      <c r="J475" s="14" cm="1">
        <f t="array" aca="1" ref="J47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76" spans="1:10" x14ac:dyDescent="0.25">
      <c r="A476" s="1">
        <v>44274</v>
      </c>
      <c r="B476" s="1"/>
      <c r="C476" s="16"/>
      <c r="D476" s="14" t="str">
        <f>IF(DCalendário[[#This Row],[Dia Útil]]="","",(MONTH($B476)))</f>
        <v/>
      </c>
      <c r="E476" s="14">
        <f t="shared" si="9"/>
        <v>2021</v>
      </c>
      <c r="F476" s="14">
        <f>MONTH(DCalendário[[#This Row],[Dia]])</f>
        <v>3</v>
      </c>
      <c r="G476" s="14" t="str">
        <f>MONTH(DCalendário[[#This Row],[Dia]])&amp;" - "&amp;DCalendário[[#This Row],[Ano]]</f>
        <v>3 - 2021</v>
      </c>
      <c r="H476" s="14" t="str">
        <f>IF(DCalendário[[#This Row],[Dia Útil]]="","",DCalendário[[#This Row],[Semana Ano]])</f>
        <v/>
      </c>
      <c r="I476" s="14"/>
      <c r="J476" s="14" cm="1">
        <f t="array" aca="1" ref="J47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77" spans="1:10" x14ac:dyDescent="0.25">
      <c r="A477" s="1">
        <v>44275</v>
      </c>
      <c r="B477" s="1"/>
      <c r="C477" s="16"/>
      <c r="D477" s="14" t="str">
        <f>IF(DCalendário[[#This Row],[Dia Útil]]="","",(MONTH($B477)))</f>
        <v/>
      </c>
      <c r="E477" s="14">
        <f t="shared" si="9"/>
        <v>2021</v>
      </c>
      <c r="F477" s="14">
        <f>MONTH(DCalendário[[#This Row],[Dia]])</f>
        <v>3</v>
      </c>
      <c r="G477" s="14" t="str">
        <f>MONTH(DCalendário[[#This Row],[Dia]])&amp;" - "&amp;DCalendário[[#This Row],[Ano]]</f>
        <v>3 - 2021</v>
      </c>
      <c r="H477" s="14" t="str">
        <f>IF(DCalendário[[#This Row],[Dia Útil]]="","",DCalendário[[#This Row],[Semana Ano]])</f>
        <v/>
      </c>
      <c r="I477" s="14"/>
      <c r="J477" s="14" cm="1">
        <f t="array" aca="1" ref="J47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78" spans="1:10" x14ac:dyDescent="0.25">
      <c r="A478" s="1">
        <v>44276</v>
      </c>
      <c r="B478" s="1"/>
      <c r="C478" s="16"/>
      <c r="D478" s="14" t="str">
        <f>IF(DCalendário[[#This Row],[Dia Útil]]="","",(MONTH($B478)))</f>
        <v/>
      </c>
      <c r="E478" s="14">
        <f t="shared" si="9"/>
        <v>2021</v>
      </c>
      <c r="F478" s="14">
        <f>MONTH(DCalendário[[#This Row],[Dia]])</f>
        <v>3</v>
      </c>
      <c r="G478" s="14" t="str">
        <f>MONTH(DCalendário[[#This Row],[Dia]])&amp;" - "&amp;DCalendário[[#This Row],[Ano]]</f>
        <v>3 - 2021</v>
      </c>
      <c r="H478" s="14" t="str">
        <f>IF(DCalendário[[#This Row],[Dia Útil]]="","",DCalendário[[#This Row],[Semana Ano]])</f>
        <v/>
      </c>
      <c r="I478" s="14"/>
      <c r="J478" s="14" cm="1">
        <f t="array" aca="1" ref="J47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79" spans="1:10" x14ac:dyDescent="0.25">
      <c r="A479" s="1">
        <v>44277</v>
      </c>
      <c r="B479" s="1"/>
      <c r="C479" s="16"/>
      <c r="D479" s="14" t="str">
        <f>IF(DCalendário[[#This Row],[Dia Útil]]="","",(MONTH($B479)))</f>
        <v/>
      </c>
      <c r="E479" s="14">
        <f t="shared" si="9"/>
        <v>2021</v>
      </c>
      <c r="F479" s="14">
        <f>MONTH(DCalendário[[#This Row],[Dia]])</f>
        <v>3</v>
      </c>
      <c r="G479" s="14" t="str">
        <f>MONTH(DCalendário[[#This Row],[Dia]])&amp;" - "&amp;DCalendário[[#This Row],[Ano]]</f>
        <v>3 - 2021</v>
      </c>
      <c r="H479" s="14" t="str">
        <f>IF(DCalendário[[#This Row],[Dia Útil]]="","",DCalendário[[#This Row],[Semana Ano]])</f>
        <v/>
      </c>
      <c r="I479" s="14"/>
      <c r="J479" s="14" cm="1">
        <f t="array" aca="1" ref="J47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80" spans="1:10" x14ac:dyDescent="0.25">
      <c r="A480" s="1">
        <v>44278</v>
      </c>
      <c r="B480" s="1"/>
      <c r="C480" s="16"/>
      <c r="D480" s="14" t="str">
        <f>IF(DCalendário[[#This Row],[Dia Útil]]="","",(MONTH($B480)))</f>
        <v/>
      </c>
      <c r="E480" s="14">
        <f t="shared" si="9"/>
        <v>2021</v>
      </c>
      <c r="F480" s="14">
        <f>MONTH(DCalendário[[#This Row],[Dia]])</f>
        <v>3</v>
      </c>
      <c r="G480" s="14" t="str">
        <f>MONTH(DCalendário[[#This Row],[Dia]])&amp;" - "&amp;DCalendário[[#This Row],[Ano]]</f>
        <v>3 - 2021</v>
      </c>
      <c r="H480" s="14" t="str">
        <f>IF(DCalendário[[#This Row],[Dia Útil]]="","",DCalendário[[#This Row],[Semana Ano]])</f>
        <v/>
      </c>
      <c r="I480" s="14"/>
      <c r="J480" s="14" cm="1">
        <f t="array" aca="1" ref="J48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81" spans="1:10" x14ac:dyDescent="0.25">
      <c r="A481" s="1">
        <v>44279</v>
      </c>
      <c r="B481" s="1"/>
      <c r="C481" s="16"/>
      <c r="D481" s="14" t="str">
        <f>IF(DCalendário[[#This Row],[Dia Útil]]="","",(MONTH($B481)))</f>
        <v/>
      </c>
      <c r="E481" s="14">
        <f t="shared" si="9"/>
        <v>2021</v>
      </c>
      <c r="F481" s="14">
        <f>MONTH(DCalendário[[#This Row],[Dia]])</f>
        <v>3</v>
      </c>
      <c r="G481" s="14" t="str">
        <f>MONTH(DCalendário[[#This Row],[Dia]])&amp;" - "&amp;DCalendário[[#This Row],[Ano]]</f>
        <v>3 - 2021</v>
      </c>
      <c r="H481" s="14" t="str">
        <f>IF(DCalendário[[#This Row],[Dia Útil]]="","",DCalendário[[#This Row],[Semana Ano]])</f>
        <v/>
      </c>
      <c r="I481" s="14"/>
      <c r="J481" s="14" cm="1">
        <f t="array" aca="1" ref="J48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82" spans="1:10" x14ac:dyDescent="0.25">
      <c r="A482" s="1">
        <v>44280</v>
      </c>
      <c r="B482" s="1"/>
      <c r="C482" s="16"/>
      <c r="D482" s="14" t="str">
        <f>IF(DCalendário[[#This Row],[Dia Útil]]="","",(MONTH($B482)))</f>
        <v/>
      </c>
      <c r="E482" s="14">
        <f t="shared" si="9"/>
        <v>2021</v>
      </c>
      <c r="F482" s="14">
        <f>MONTH(DCalendário[[#This Row],[Dia]])</f>
        <v>3</v>
      </c>
      <c r="G482" s="14" t="str">
        <f>MONTH(DCalendário[[#This Row],[Dia]])&amp;" - "&amp;DCalendário[[#This Row],[Ano]]</f>
        <v>3 - 2021</v>
      </c>
      <c r="H482" s="14" t="str">
        <f>IF(DCalendário[[#This Row],[Dia Útil]]="","",DCalendário[[#This Row],[Semana Ano]])</f>
        <v/>
      </c>
      <c r="I482" s="14"/>
      <c r="J482" s="14" cm="1">
        <f t="array" aca="1" ref="J48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83" spans="1:10" x14ac:dyDescent="0.25">
      <c r="A483" s="1">
        <v>44281</v>
      </c>
      <c r="B483" s="1"/>
      <c r="C483" s="16"/>
      <c r="D483" s="14" t="str">
        <f>IF(DCalendário[[#This Row],[Dia Útil]]="","",(MONTH($B483)))</f>
        <v/>
      </c>
      <c r="E483" s="14">
        <f t="shared" si="9"/>
        <v>2021</v>
      </c>
      <c r="F483" s="14">
        <f>MONTH(DCalendário[[#This Row],[Dia]])</f>
        <v>3</v>
      </c>
      <c r="G483" s="14" t="str">
        <f>MONTH(DCalendário[[#This Row],[Dia]])&amp;" - "&amp;DCalendário[[#This Row],[Ano]]</f>
        <v>3 - 2021</v>
      </c>
      <c r="H483" s="14" t="str">
        <f>IF(DCalendário[[#This Row],[Dia Útil]]="","",DCalendário[[#This Row],[Semana Ano]])</f>
        <v/>
      </c>
      <c r="I483" s="14"/>
      <c r="J483" s="14" cm="1">
        <f t="array" aca="1" ref="J48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84" spans="1:10" x14ac:dyDescent="0.25">
      <c r="A484" s="1">
        <v>44282</v>
      </c>
      <c r="B484" s="1"/>
      <c r="C484" s="16"/>
      <c r="D484" s="14" t="str">
        <f>IF(DCalendário[[#This Row],[Dia Útil]]="","",(MONTH($B484)))</f>
        <v/>
      </c>
      <c r="E484" s="14">
        <f t="shared" si="9"/>
        <v>2021</v>
      </c>
      <c r="F484" s="14">
        <f>MONTH(DCalendário[[#This Row],[Dia]])</f>
        <v>3</v>
      </c>
      <c r="G484" s="14" t="str">
        <f>MONTH(DCalendário[[#This Row],[Dia]])&amp;" - "&amp;DCalendário[[#This Row],[Ano]]</f>
        <v>3 - 2021</v>
      </c>
      <c r="H484" s="14" t="str">
        <f>IF(DCalendário[[#This Row],[Dia Útil]]="","",DCalendário[[#This Row],[Semana Ano]])</f>
        <v/>
      </c>
      <c r="I484" s="14"/>
      <c r="J484" s="14" cm="1">
        <f t="array" aca="1" ref="J48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85" spans="1:10" x14ac:dyDescent="0.25">
      <c r="A485" s="1">
        <v>44283</v>
      </c>
      <c r="B485" s="1"/>
      <c r="C485" s="16"/>
      <c r="D485" s="14" t="str">
        <f>IF(DCalendário[[#This Row],[Dia Útil]]="","",(MONTH($B485)))</f>
        <v/>
      </c>
      <c r="E485" s="14">
        <f t="shared" si="9"/>
        <v>2021</v>
      </c>
      <c r="F485" s="14">
        <f>MONTH(DCalendário[[#This Row],[Dia]])</f>
        <v>3</v>
      </c>
      <c r="G485" s="14" t="str">
        <f>MONTH(DCalendário[[#This Row],[Dia]])&amp;" - "&amp;DCalendário[[#This Row],[Ano]]</f>
        <v>3 - 2021</v>
      </c>
      <c r="H485" s="14" t="str">
        <f>IF(DCalendário[[#This Row],[Dia Útil]]="","",DCalendário[[#This Row],[Semana Ano]])</f>
        <v/>
      </c>
      <c r="I485" s="14"/>
      <c r="J485" s="14" cm="1">
        <f t="array" aca="1" ref="J48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86" spans="1:10" x14ac:dyDescent="0.25">
      <c r="A486" s="1">
        <v>44284</v>
      </c>
      <c r="B486" s="1"/>
      <c r="C486" s="16"/>
      <c r="D486" s="14" t="str">
        <f>IF(DCalendário[[#This Row],[Dia Útil]]="","",(MONTH($B486)))</f>
        <v/>
      </c>
      <c r="E486" s="14">
        <f t="shared" si="9"/>
        <v>2021</v>
      </c>
      <c r="F486" s="14">
        <f>MONTH(DCalendário[[#This Row],[Dia]])</f>
        <v>3</v>
      </c>
      <c r="G486" s="14" t="str">
        <f>MONTH(DCalendário[[#This Row],[Dia]])&amp;" - "&amp;DCalendário[[#This Row],[Ano]]</f>
        <v>3 - 2021</v>
      </c>
      <c r="H486" s="14" t="str">
        <f>IF(DCalendário[[#This Row],[Dia Útil]]="","",DCalendário[[#This Row],[Semana Ano]])</f>
        <v/>
      </c>
      <c r="I486" s="14"/>
      <c r="J486" s="14" cm="1">
        <f t="array" aca="1" ref="J48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87" spans="1:10" x14ac:dyDescent="0.25">
      <c r="A487" s="1">
        <v>44285</v>
      </c>
      <c r="B487" s="1"/>
      <c r="C487" s="16"/>
      <c r="D487" s="14" t="str">
        <f>IF(DCalendário[[#This Row],[Dia Útil]]="","",(MONTH($B487)))</f>
        <v/>
      </c>
      <c r="E487" s="14">
        <f t="shared" si="9"/>
        <v>2021</v>
      </c>
      <c r="F487" s="14">
        <f>MONTH(DCalendário[[#This Row],[Dia]])</f>
        <v>3</v>
      </c>
      <c r="G487" s="14" t="str">
        <f>MONTH(DCalendário[[#This Row],[Dia]])&amp;" - "&amp;DCalendário[[#This Row],[Ano]]</f>
        <v>3 - 2021</v>
      </c>
      <c r="H487" s="14" t="str">
        <f>IF(DCalendário[[#This Row],[Dia Útil]]="","",DCalendário[[#This Row],[Semana Ano]])</f>
        <v/>
      </c>
      <c r="I487" s="14"/>
      <c r="J487" s="14" cm="1">
        <f t="array" aca="1" ref="J48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88" spans="1:10" x14ac:dyDescent="0.25">
      <c r="A488" s="1">
        <v>44286</v>
      </c>
      <c r="B488" s="1"/>
      <c r="C488" s="16"/>
      <c r="D488" s="14" t="str">
        <f>IF(DCalendário[[#This Row],[Dia Útil]]="","",(MONTH($B488)))</f>
        <v/>
      </c>
      <c r="E488" s="14">
        <f t="shared" si="9"/>
        <v>2021</v>
      </c>
      <c r="F488" s="14">
        <f>MONTH(DCalendário[[#This Row],[Dia]])</f>
        <v>3</v>
      </c>
      <c r="G488" s="14" t="str">
        <f>MONTH(DCalendário[[#This Row],[Dia]])&amp;" - "&amp;DCalendário[[#This Row],[Ano]]</f>
        <v>3 - 2021</v>
      </c>
      <c r="H488" s="14" t="str">
        <f>IF(DCalendário[[#This Row],[Dia Útil]]="","",DCalendário[[#This Row],[Semana Ano]])</f>
        <v/>
      </c>
      <c r="I488" s="14"/>
      <c r="J488" s="14" cm="1">
        <f t="array" aca="1" ref="J48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89" spans="1:10" x14ac:dyDescent="0.25">
      <c r="A489" s="1">
        <v>44287</v>
      </c>
      <c r="B489" s="1"/>
      <c r="C489" s="16"/>
      <c r="D489" s="14" t="str">
        <f>IF(DCalendário[[#This Row],[Dia Útil]]="","",(MONTH($B489)))</f>
        <v/>
      </c>
      <c r="E489" s="14">
        <f t="shared" si="9"/>
        <v>2021</v>
      </c>
      <c r="F489" s="14">
        <f>MONTH(DCalendário[[#This Row],[Dia]])</f>
        <v>4</v>
      </c>
      <c r="G489" s="14" t="str">
        <f>MONTH(DCalendário[[#This Row],[Dia]])&amp;" - "&amp;DCalendário[[#This Row],[Ano]]</f>
        <v>4 - 2021</v>
      </c>
      <c r="H489" s="14" t="str">
        <f>IF(DCalendário[[#This Row],[Dia Útil]]="","",DCalendário[[#This Row],[Semana Ano]])</f>
        <v/>
      </c>
      <c r="I489" s="14"/>
      <c r="J489" s="14" cm="1">
        <f t="array" aca="1" ref="J48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90" spans="1:10" x14ac:dyDescent="0.25">
      <c r="A490" s="1">
        <v>44288</v>
      </c>
      <c r="B490" s="1"/>
      <c r="C490" s="16"/>
      <c r="D490" s="14" t="str">
        <f>IF(DCalendário[[#This Row],[Dia Útil]]="","",(MONTH($B490)))</f>
        <v/>
      </c>
      <c r="E490" s="14">
        <f t="shared" si="9"/>
        <v>2021</v>
      </c>
      <c r="F490" s="14">
        <f>MONTH(DCalendário[[#This Row],[Dia]])</f>
        <v>4</v>
      </c>
      <c r="G490" s="14" t="str">
        <f>MONTH(DCalendário[[#This Row],[Dia]])&amp;" - "&amp;DCalendário[[#This Row],[Ano]]</f>
        <v>4 - 2021</v>
      </c>
      <c r="H490" s="14" t="str">
        <f>IF(DCalendário[[#This Row],[Dia Útil]]="","",DCalendário[[#This Row],[Semana Ano]])</f>
        <v/>
      </c>
      <c r="I490" s="14"/>
      <c r="J490" s="14" cm="1">
        <f t="array" aca="1" ref="J49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91" spans="1:10" x14ac:dyDescent="0.25">
      <c r="A491" s="1">
        <v>44289</v>
      </c>
      <c r="B491" s="1"/>
      <c r="C491" s="16"/>
      <c r="D491" s="14" t="str">
        <f>IF(DCalendário[[#This Row],[Dia Útil]]="","",(MONTH($B491)))</f>
        <v/>
      </c>
      <c r="E491" s="14">
        <f t="shared" si="9"/>
        <v>2021</v>
      </c>
      <c r="F491" s="14">
        <f>MONTH(DCalendário[[#This Row],[Dia]])</f>
        <v>4</v>
      </c>
      <c r="G491" s="14" t="str">
        <f>MONTH(DCalendário[[#This Row],[Dia]])&amp;" - "&amp;DCalendário[[#This Row],[Ano]]</f>
        <v>4 - 2021</v>
      </c>
      <c r="H491" s="14" t="str">
        <f>IF(DCalendário[[#This Row],[Dia Útil]]="","",DCalendário[[#This Row],[Semana Ano]])</f>
        <v/>
      </c>
      <c r="I491" s="14"/>
      <c r="J491" s="14" cm="1">
        <f t="array" aca="1" ref="J49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92" spans="1:10" x14ac:dyDescent="0.25">
      <c r="A492" s="1">
        <v>44290</v>
      </c>
      <c r="B492" s="1"/>
      <c r="C492" s="16"/>
      <c r="D492" s="14" t="str">
        <f>IF(DCalendário[[#This Row],[Dia Útil]]="","",(MONTH($B492)))</f>
        <v/>
      </c>
      <c r="E492" s="14">
        <f t="shared" si="9"/>
        <v>2021</v>
      </c>
      <c r="F492" s="14">
        <f>MONTH(DCalendário[[#This Row],[Dia]])</f>
        <v>4</v>
      </c>
      <c r="G492" s="14" t="str">
        <f>MONTH(DCalendário[[#This Row],[Dia]])&amp;" - "&amp;DCalendário[[#This Row],[Ano]]</f>
        <v>4 - 2021</v>
      </c>
      <c r="H492" s="14" t="str">
        <f>IF(DCalendário[[#This Row],[Dia Útil]]="","",DCalendário[[#This Row],[Semana Ano]])</f>
        <v/>
      </c>
      <c r="I492" s="14"/>
      <c r="J492" s="14" cm="1">
        <f t="array" aca="1" ref="J49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93" spans="1:10" x14ac:dyDescent="0.25">
      <c r="A493" s="1">
        <v>44291</v>
      </c>
      <c r="B493" s="1"/>
      <c r="C493" s="16"/>
      <c r="D493" s="14" t="str">
        <f>IF(DCalendário[[#This Row],[Dia Útil]]="","",(MONTH($B493)))</f>
        <v/>
      </c>
      <c r="E493" s="14">
        <f t="shared" si="9"/>
        <v>2021</v>
      </c>
      <c r="F493" s="14">
        <f>MONTH(DCalendário[[#This Row],[Dia]])</f>
        <v>4</v>
      </c>
      <c r="G493" s="14" t="str">
        <f>MONTH(DCalendário[[#This Row],[Dia]])&amp;" - "&amp;DCalendário[[#This Row],[Ano]]</f>
        <v>4 - 2021</v>
      </c>
      <c r="H493" s="14" t="str">
        <f>IF(DCalendário[[#This Row],[Dia Útil]]="","",DCalendário[[#This Row],[Semana Ano]])</f>
        <v/>
      </c>
      <c r="I493" s="14"/>
      <c r="J493" s="14" cm="1">
        <f t="array" aca="1" ref="J49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94" spans="1:10" x14ac:dyDescent="0.25">
      <c r="A494" s="1">
        <v>44292</v>
      </c>
      <c r="B494" s="1"/>
      <c r="C494" s="16"/>
      <c r="D494" s="14" t="str">
        <f>IF(DCalendário[[#This Row],[Dia Útil]]="","",(MONTH($B494)))</f>
        <v/>
      </c>
      <c r="E494" s="14">
        <f t="shared" si="9"/>
        <v>2021</v>
      </c>
      <c r="F494" s="14">
        <f>MONTH(DCalendário[[#This Row],[Dia]])</f>
        <v>4</v>
      </c>
      <c r="G494" s="14" t="str">
        <f>MONTH(DCalendário[[#This Row],[Dia]])&amp;" - "&amp;DCalendário[[#This Row],[Ano]]</f>
        <v>4 - 2021</v>
      </c>
      <c r="H494" s="14" t="str">
        <f>IF(DCalendário[[#This Row],[Dia Útil]]="","",DCalendário[[#This Row],[Semana Ano]])</f>
        <v/>
      </c>
      <c r="I494" s="14"/>
      <c r="J494" s="14" cm="1">
        <f t="array" aca="1" ref="J49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95" spans="1:10" x14ac:dyDescent="0.25">
      <c r="A495" s="1">
        <v>44293</v>
      </c>
      <c r="B495" s="1"/>
      <c r="C495" s="16"/>
      <c r="D495" s="14" t="str">
        <f>IF(DCalendário[[#This Row],[Dia Útil]]="","",(MONTH($B495)))</f>
        <v/>
      </c>
      <c r="E495" s="14">
        <f t="shared" si="9"/>
        <v>2021</v>
      </c>
      <c r="F495" s="14">
        <f>MONTH(DCalendário[[#This Row],[Dia]])</f>
        <v>4</v>
      </c>
      <c r="G495" s="14" t="str">
        <f>MONTH(DCalendário[[#This Row],[Dia]])&amp;" - "&amp;DCalendário[[#This Row],[Ano]]</f>
        <v>4 - 2021</v>
      </c>
      <c r="H495" s="14" t="str">
        <f>IF(DCalendário[[#This Row],[Dia Útil]]="","",DCalendário[[#This Row],[Semana Ano]])</f>
        <v/>
      </c>
      <c r="I495" s="14"/>
      <c r="J495" s="14" cm="1">
        <f t="array" aca="1" ref="J49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96" spans="1:10" x14ac:dyDescent="0.25">
      <c r="A496" s="1">
        <v>44294</v>
      </c>
      <c r="B496" s="1"/>
      <c r="C496" s="16"/>
      <c r="D496" s="14" t="str">
        <f>IF(DCalendário[[#This Row],[Dia Útil]]="","",(MONTH($B496)))</f>
        <v/>
      </c>
      <c r="E496" s="14">
        <f t="shared" si="9"/>
        <v>2021</v>
      </c>
      <c r="F496" s="14">
        <f>MONTH(DCalendário[[#This Row],[Dia]])</f>
        <v>4</v>
      </c>
      <c r="G496" s="14" t="str">
        <f>MONTH(DCalendário[[#This Row],[Dia]])&amp;" - "&amp;DCalendário[[#This Row],[Ano]]</f>
        <v>4 - 2021</v>
      </c>
      <c r="H496" s="14" t="str">
        <f>IF(DCalendário[[#This Row],[Dia Útil]]="","",DCalendário[[#This Row],[Semana Ano]])</f>
        <v/>
      </c>
      <c r="I496" s="14"/>
      <c r="J496" s="14" cm="1">
        <f t="array" aca="1" ref="J49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97" spans="1:10" x14ac:dyDescent="0.25">
      <c r="A497" s="1">
        <v>44295</v>
      </c>
      <c r="B497" s="1"/>
      <c r="C497" s="16"/>
      <c r="D497" s="14" t="str">
        <f>IF(DCalendário[[#This Row],[Dia Útil]]="","",(MONTH($B497)))</f>
        <v/>
      </c>
      <c r="E497" s="14">
        <f t="shared" si="9"/>
        <v>2021</v>
      </c>
      <c r="F497" s="14">
        <f>MONTH(DCalendário[[#This Row],[Dia]])</f>
        <v>4</v>
      </c>
      <c r="G497" s="14" t="str">
        <f>MONTH(DCalendário[[#This Row],[Dia]])&amp;" - "&amp;DCalendário[[#This Row],[Ano]]</f>
        <v>4 - 2021</v>
      </c>
      <c r="H497" s="14" t="str">
        <f>IF(DCalendário[[#This Row],[Dia Útil]]="","",DCalendário[[#This Row],[Semana Ano]])</f>
        <v/>
      </c>
      <c r="I497" s="14"/>
      <c r="J497" s="14" cm="1">
        <f t="array" aca="1" ref="J49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98" spans="1:10" x14ac:dyDescent="0.25">
      <c r="A498" s="1">
        <v>44296</v>
      </c>
      <c r="B498" s="1"/>
      <c r="C498" s="16"/>
      <c r="D498" s="14" t="str">
        <f>IF(DCalendário[[#This Row],[Dia Útil]]="","",(MONTH($B498)))</f>
        <v/>
      </c>
      <c r="E498" s="14">
        <f t="shared" si="9"/>
        <v>2021</v>
      </c>
      <c r="F498" s="14">
        <f>MONTH(DCalendário[[#This Row],[Dia]])</f>
        <v>4</v>
      </c>
      <c r="G498" s="14" t="str">
        <f>MONTH(DCalendário[[#This Row],[Dia]])&amp;" - "&amp;DCalendário[[#This Row],[Ano]]</f>
        <v>4 - 2021</v>
      </c>
      <c r="H498" s="14" t="str">
        <f>IF(DCalendário[[#This Row],[Dia Útil]]="","",DCalendário[[#This Row],[Semana Ano]])</f>
        <v/>
      </c>
      <c r="I498" s="14"/>
      <c r="J498" s="14" cm="1">
        <f t="array" aca="1" ref="J49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99" spans="1:10" x14ac:dyDescent="0.25">
      <c r="A499" s="1">
        <v>44297</v>
      </c>
      <c r="B499" s="1"/>
      <c r="C499" s="16"/>
      <c r="D499" s="14" t="str">
        <f>IF(DCalendário[[#This Row],[Dia Útil]]="","",(MONTH($B499)))</f>
        <v/>
      </c>
      <c r="E499" s="14">
        <f t="shared" si="9"/>
        <v>2021</v>
      </c>
      <c r="F499" s="14">
        <f>MONTH(DCalendário[[#This Row],[Dia]])</f>
        <v>4</v>
      </c>
      <c r="G499" s="14" t="str">
        <f>MONTH(DCalendário[[#This Row],[Dia]])&amp;" - "&amp;DCalendário[[#This Row],[Ano]]</f>
        <v>4 - 2021</v>
      </c>
      <c r="H499" s="14" t="str">
        <f>IF(DCalendário[[#This Row],[Dia Útil]]="","",DCalendário[[#This Row],[Semana Ano]])</f>
        <v/>
      </c>
      <c r="I499" s="14"/>
      <c r="J499" s="14" cm="1">
        <f t="array" aca="1" ref="J49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500" spans="1:10" x14ac:dyDescent="0.25">
      <c r="A500" s="1">
        <v>44298</v>
      </c>
      <c r="B500" s="1"/>
      <c r="C500" s="16"/>
      <c r="D500" s="14" t="str">
        <f>IF(DCalendário[[#This Row],[Dia Útil]]="","",(MONTH($B500)))</f>
        <v/>
      </c>
      <c r="E500" s="14">
        <f t="shared" si="9"/>
        <v>2021</v>
      </c>
      <c r="F500" s="14">
        <f>MONTH(DCalendário[[#This Row],[Dia]])</f>
        <v>4</v>
      </c>
      <c r="G500" s="14" t="str">
        <f>MONTH(DCalendário[[#This Row],[Dia]])&amp;" - "&amp;DCalendário[[#This Row],[Ano]]</f>
        <v>4 - 2021</v>
      </c>
      <c r="H500" s="14" t="str">
        <f>IF(DCalendário[[#This Row],[Dia Útil]]="","",DCalendário[[#This Row],[Semana Ano]])</f>
        <v/>
      </c>
      <c r="I500" s="14"/>
      <c r="J500" s="14" cm="1">
        <f t="array" aca="1" ref="J50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501" spans="1:10" x14ac:dyDescent="0.25">
      <c r="A501" s="1">
        <v>44299</v>
      </c>
      <c r="B501" s="1"/>
      <c r="C501" s="16"/>
      <c r="D501" s="14" t="str">
        <f>IF(DCalendário[[#This Row],[Dia Útil]]="","",(MONTH($B501)))</f>
        <v/>
      </c>
      <c r="E501" s="14">
        <f t="shared" si="9"/>
        <v>2021</v>
      </c>
      <c r="F501" s="14">
        <f>MONTH(DCalendário[[#This Row],[Dia]])</f>
        <v>4</v>
      </c>
      <c r="G501" s="14" t="str">
        <f>MONTH(DCalendário[[#This Row],[Dia]])&amp;" - "&amp;DCalendário[[#This Row],[Ano]]</f>
        <v>4 - 2021</v>
      </c>
      <c r="H501" s="14" t="str">
        <f>IF(DCalendário[[#This Row],[Dia Útil]]="","",DCalendário[[#This Row],[Semana Ano]])</f>
        <v/>
      </c>
      <c r="I501" s="14"/>
      <c r="J501" s="14" cm="1">
        <f t="array" aca="1" ref="J50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502" spans="1:10" x14ac:dyDescent="0.25">
      <c r="A502" s="1">
        <v>44300</v>
      </c>
      <c r="B502" s="1"/>
      <c r="C502" s="16"/>
      <c r="D502" s="14" t="str">
        <f>IF(DCalendário[[#This Row],[Dia Útil]]="","",(MONTH($B502)))</f>
        <v/>
      </c>
      <c r="E502" s="14">
        <f t="shared" si="9"/>
        <v>2021</v>
      </c>
      <c r="F502" s="14">
        <f>MONTH(DCalendário[[#This Row],[Dia]])</f>
        <v>4</v>
      </c>
      <c r="G502" s="14" t="str">
        <f>MONTH(DCalendário[[#This Row],[Dia]])&amp;" - "&amp;DCalendário[[#This Row],[Ano]]</f>
        <v>4 - 2021</v>
      </c>
      <c r="H502" s="14" t="str">
        <f>IF(DCalendário[[#This Row],[Dia Útil]]="","",DCalendário[[#This Row],[Semana Ano]])</f>
        <v/>
      </c>
      <c r="I502" s="14"/>
      <c r="J502" s="14" cm="1">
        <f t="array" aca="1" ref="J50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503" spans="1:10" x14ac:dyDescent="0.25">
      <c r="A503" s="1">
        <v>44301</v>
      </c>
      <c r="B503" s="1"/>
      <c r="C503" s="16"/>
      <c r="D503" s="14" t="str">
        <f>IF(DCalendário[[#This Row],[Dia Útil]]="","",(MONTH($B503)))</f>
        <v/>
      </c>
      <c r="E503" s="14">
        <f t="shared" si="9"/>
        <v>2021</v>
      </c>
      <c r="F503" s="14">
        <f>MONTH(DCalendário[[#This Row],[Dia]])</f>
        <v>4</v>
      </c>
      <c r="G503" s="14" t="str">
        <f>MONTH(DCalendário[[#This Row],[Dia]])&amp;" - "&amp;DCalendário[[#This Row],[Ano]]</f>
        <v>4 - 2021</v>
      </c>
      <c r="H503" s="14" t="str">
        <f>IF(DCalendário[[#This Row],[Dia Útil]]="","",DCalendário[[#This Row],[Semana Ano]])</f>
        <v/>
      </c>
      <c r="I503" s="14"/>
      <c r="J503" s="14" cm="1">
        <f t="array" aca="1" ref="J50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504" spans="1:10" x14ac:dyDescent="0.25">
      <c r="A504" s="1">
        <v>44302</v>
      </c>
      <c r="B504" s="1"/>
      <c r="C504" s="16"/>
      <c r="D504" s="14" t="str">
        <f>IF(DCalendário[[#This Row],[Dia Útil]]="","",(MONTH($B504)))</f>
        <v/>
      </c>
      <c r="E504" s="14">
        <f t="shared" si="9"/>
        <v>2021</v>
      </c>
      <c r="F504" s="14">
        <f>MONTH(DCalendário[[#This Row],[Dia]])</f>
        <v>4</v>
      </c>
      <c r="G504" s="14" t="str">
        <f>MONTH(DCalendário[[#This Row],[Dia]])&amp;" - "&amp;DCalendário[[#This Row],[Ano]]</f>
        <v>4 - 2021</v>
      </c>
      <c r="H504" s="14" t="str">
        <f>IF(DCalendário[[#This Row],[Dia Útil]]="","",DCalendário[[#This Row],[Semana Ano]])</f>
        <v/>
      </c>
      <c r="I504" s="14"/>
      <c r="J504" s="14" cm="1">
        <f t="array" aca="1" ref="J50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505" spans="1:10" x14ac:dyDescent="0.25">
      <c r="A505" s="1">
        <v>44303</v>
      </c>
      <c r="B505" s="1"/>
      <c r="C505" s="16"/>
      <c r="D505" s="14" t="str">
        <f>IF(DCalendário[[#This Row],[Dia Útil]]="","",(MONTH($B505)))</f>
        <v/>
      </c>
      <c r="E505" s="14">
        <f t="shared" si="9"/>
        <v>2021</v>
      </c>
      <c r="F505" s="14">
        <f>MONTH(DCalendário[[#This Row],[Dia]])</f>
        <v>4</v>
      </c>
      <c r="G505" s="14" t="str">
        <f>MONTH(DCalendário[[#This Row],[Dia]])&amp;" - "&amp;DCalendário[[#This Row],[Ano]]</f>
        <v>4 - 2021</v>
      </c>
      <c r="H505" s="14" t="str">
        <f>IF(DCalendário[[#This Row],[Dia Útil]]="","",DCalendário[[#This Row],[Semana Ano]])</f>
        <v/>
      </c>
      <c r="I505" s="14"/>
      <c r="J505" s="14" cm="1">
        <f t="array" aca="1" ref="J50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506" spans="1:10" x14ac:dyDescent="0.25">
      <c r="A506" s="1">
        <v>44304</v>
      </c>
      <c r="B506" s="1"/>
      <c r="C506" s="16"/>
      <c r="D506" s="14" t="str">
        <f>IF(DCalendário[[#This Row],[Dia Útil]]="","",(MONTH($B506)))</f>
        <v/>
      </c>
      <c r="E506" s="14">
        <f t="shared" si="9"/>
        <v>2021</v>
      </c>
      <c r="F506" s="14">
        <f>MONTH(DCalendário[[#This Row],[Dia]])</f>
        <v>4</v>
      </c>
      <c r="G506" s="14" t="str">
        <f>MONTH(DCalendário[[#This Row],[Dia]])&amp;" - "&amp;DCalendário[[#This Row],[Ano]]</f>
        <v>4 - 2021</v>
      </c>
      <c r="H506" s="14" t="str">
        <f>IF(DCalendário[[#This Row],[Dia Útil]]="","",DCalendário[[#This Row],[Semana Ano]])</f>
        <v/>
      </c>
      <c r="I506" s="14"/>
      <c r="J506" s="14" cm="1">
        <f t="array" aca="1" ref="J50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507" spans="1:10" x14ac:dyDescent="0.25">
      <c r="A507" s="1">
        <v>44305</v>
      </c>
      <c r="B507" s="1"/>
      <c r="C507" s="16"/>
      <c r="D507" s="14" t="str">
        <f>IF(DCalendário[[#This Row],[Dia Útil]]="","",(MONTH($B507)))</f>
        <v/>
      </c>
      <c r="E507" s="14">
        <f t="shared" si="9"/>
        <v>2021</v>
      </c>
      <c r="F507" s="14">
        <f>MONTH(DCalendário[[#This Row],[Dia]])</f>
        <v>4</v>
      </c>
      <c r="G507" s="14" t="str">
        <f>MONTH(DCalendário[[#This Row],[Dia]])&amp;" - "&amp;DCalendário[[#This Row],[Ano]]</f>
        <v>4 - 2021</v>
      </c>
      <c r="H507" s="14" t="str">
        <f>IF(DCalendário[[#This Row],[Dia Útil]]="","",DCalendário[[#This Row],[Semana Ano]])</f>
        <v/>
      </c>
      <c r="I507" s="14"/>
      <c r="J507" s="14" cm="1">
        <f t="array" aca="1" ref="J50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508" spans="1:10" x14ac:dyDescent="0.25">
      <c r="A508" s="1">
        <v>44306</v>
      </c>
      <c r="B508" s="1"/>
      <c r="C508" s="16"/>
      <c r="D508" s="14" t="str">
        <f>IF(DCalendário[[#This Row],[Dia Útil]]="","",(MONTH($B508)))</f>
        <v/>
      </c>
      <c r="E508" s="14">
        <f t="shared" si="9"/>
        <v>2021</v>
      </c>
      <c r="F508" s="14">
        <f>MONTH(DCalendário[[#This Row],[Dia]])</f>
        <v>4</v>
      </c>
      <c r="G508" s="14" t="str">
        <f>MONTH(DCalendário[[#This Row],[Dia]])&amp;" - "&amp;DCalendário[[#This Row],[Ano]]</f>
        <v>4 - 2021</v>
      </c>
      <c r="H508" s="14" t="str">
        <f>IF(DCalendário[[#This Row],[Dia Útil]]="","",DCalendário[[#This Row],[Semana Ano]])</f>
        <v/>
      </c>
      <c r="I508" s="14"/>
      <c r="J508" s="14" cm="1">
        <f t="array" aca="1" ref="J50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509" spans="1:10" x14ac:dyDescent="0.25">
      <c r="A509" s="1">
        <v>44307</v>
      </c>
      <c r="B509" s="1"/>
      <c r="C509" s="16"/>
      <c r="D509" s="14" t="str">
        <f>IF(DCalendário[[#This Row],[Dia Útil]]="","",(MONTH($B509)))</f>
        <v/>
      </c>
      <c r="E509" s="14">
        <f t="shared" si="9"/>
        <v>2021</v>
      </c>
      <c r="F509" s="14">
        <f>MONTH(DCalendário[[#This Row],[Dia]])</f>
        <v>4</v>
      </c>
      <c r="G509" s="14" t="str">
        <f>MONTH(DCalendário[[#This Row],[Dia]])&amp;" - "&amp;DCalendário[[#This Row],[Ano]]</f>
        <v>4 - 2021</v>
      </c>
      <c r="H509" s="14" t="str">
        <f>IF(DCalendário[[#This Row],[Dia Útil]]="","",DCalendário[[#This Row],[Semana Ano]])</f>
        <v/>
      </c>
      <c r="I509" s="14"/>
      <c r="J509" s="14" cm="1">
        <f t="array" aca="1" ref="J50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510" spans="1:10" x14ac:dyDescent="0.25">
      <c r="A510" s="1">
        <v>44308</v>
      </c>
      <c r="B510" s="1"/>
      <c r="C510" s="16"/>
      <c r="D510" s="14" t="str">
        <f>IF(DCalendário[[#This Row],[Dia Útil]]="","",(MONTH($B510)))</f>
        <v/>
      </c>
      <c r="E510" s="14">
        <f t="shared" si="9"/>
        <v>2021</v>
      </c>
      <c r="F510" s="14">
        <f>MONTH(DCalendário[[#This Row],[Dia]])</f>
        <v>4</v>
      </c>
      <c r="G510" s="14" t="str">
        <f>MONTH(DCalendário[[#This Row],[Dia]])&amp;" - "&amp;DCalendário[[#This Row],[Ano]]</f>
        <v>4 - 2021</v>
      </c>
      <c r="H510" s="14" t="str">
        <f>IF(DCalendário[[#This Row],[Dia Útil]]="","",DCalendário[[#This Row],[Semana Ano]])</f>
        <v/>
      </c>
      <c r="I510" s="14"/>
      <c r="J510" s="14" cm="1">
        <f t="array" aca="1" ref="J51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511" spans="1:10" x14ac:dyDescent="0.25">
      <c r="A511" s="1">
        <v>44309</v>
      </c>
      <c r="B511" s="1"/>
      <c r="C511" s="16"/>
      <c r="D511" s="14" t="str">
        <f>IF(DCalendário[[#This Row],[Dia Útil]]="","",(MONTH($B511)))</f>
        <v/>
      </c>
      <c r="E511" s="14">
        <f t="shared" si="9"/>
        <v>2021</v>
      </c>
      <c r="F511" s="14">
        <f>MONTH(DCalendário[[#This Row],[Dia]])</f>
        <v>4</v>
      </c>
      <c r="G511" s="14" t="str">
        <f>MONTH(DCalendário[[#This Row],[Dia]])&amp;" - "&amp;DCalendário[[#This Row],[Ano]]</f>
        <v>4 - 2021</v>
      </c>
      <c r="H511" s="14" t="str">
        <f>IF(DCalendário[[#This Row],[Dia Útil]]="","",DCalendário[[#This Row],[Semana Ano]])</f>
        <v/>
      </c>
      <c r="I511" s="14"/>
      <c r="J511" s="14" cm="1">
        <f t="array" aca="1" ref="J51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512" spans="1:10" x14ac:dyDescent="0.25">
      <c r="A512" s="1">
        <v>44310</v>
      </c>
      <c r="B512" s="1"/>
      <c r="C512" s="16"/>
      <c r="D512" s="14" t="str">
        <f>IF(DCalendário[[#This Row],[Dia Útil]]="","",(MONTH($B512)))</f>
        <v/>
      </c>
      <c r="E512" s="14">
        <f t="shared" si="9"/>
        <v>2021</v>
      </c>
      <c r="F512" s="14">
        <f>MONTH(DCalendário[[#This Row],[Dia]])</f>
        <v>4</v>
      </c>
      <c r="G512" s="14" t="str">
        <f>MONTH(DCalendário[[#This Row],[Dia]])&amp;" - "&amp;DCalendário[[#This Row],[Ano]]</f>
        <v>4 - 2021</v>
      </c>
      <c r="H512" s="14" t="str">
        <f>IF(DCalendário[[#This Row],[Dia Útil]]="","",DCalendário[[#This Row],[Semana Ano]])</f>
        <v/>
      </c>
      <c r="I512" s="14"/>
      <c r="J512" s="14" cm="1">
        <f t="array" aca="1" ref="J51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513" spans="1:10" x14ac:dyDescent="0.25">
      <c r="A513" s="1">
        <v>44311</v>
      </c>
      <c r="B513" s="1"/>
      <c r="C513" s="16"/>
      <c r="D513" s="14" t="str">
        <f>IF(DCalendário[[#This Row],[Dia Útil]]="","",(MONTH($B513)))</f>
        <v/>
      </c>
      <c r="E513" s="14">
        <f t="shared" si="9"/>
        <v>2021</v>
      </c>
      <c r="F513" s="14">
        <f>MONTH(DCalendário[[#This Row],[Dia]])</f>
        <v>4</v>
      </c>
      <c r="G513" s="14" t="str">
        <f>MONTH(DCalendário[[#This Row],[Dia]])&amp;" - "&amp;DCalendário[[#This Row],[Ano]]</f>
        <v>4 - 2021</v>
      </c>
      <c r="H513" s="14" t="str">
        <f>IF(DCalendário[[#This Row],[Dia Útil]]="","",DCalendário[[#This Row],[Semana Ano]])</f>
        <v/>
      </c>
      <c r="I513" s="14"/>
      <c r="J513" s="14" cm="1">
        <f t="array" aca="1" ref="J51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514" spans="1:10" x14ac:dyDescent="0.25">
      <c r="A514" s="1">
        <v>44312</v>
      </c>
      <c r="B514" s="1"/>
      <c r="C514" s="16"/>
      <c r="D514" s="14" t="str">
        <f>IF(DCalendário[[#This Row],[Dia Útil]]="","",(MONTH($B514)))</f>
        <v/>
      </c>
      <c r="E514" s="14">
        <f t="shared" si="9"/>
        <v>2021</v>
      </c>
      <c r="F514" s="14">
        <f>MONTH(DCalendário[[#This Row],[Dia]])</f>
        <v>4</v>
      </c>
      <c r="G514" s="14" t="str">
        <f>MONTH(DCalendário[[#This Row],[Dia]])&amp;" - "&amp;DCalendário[[#This Row],[Ano]]</f>
        <v>4 - 2021</v>
      </c>
      <c r="H514" s="14" t="str">
        <f>IF(DCalendário[[#This Row],[Dia Útil]]="","",DCalendário[[#This Row],[Semana Ano]])</f>
        <v/>
      </c>
      <c r="I514" s="14"/>
      <c r="J514" s="14" cm="1">
        <f t="array" aca="1" ref="J51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515" spans="1:10" x14ac:dyDescent="0.25">
      <c r="A515" s="1">
        <v>44313</v>
      </c>
      <c r="B515" s="1"/>
      <c r="C515" s="16"/>
      <c r="D515" s="14" t="str">
        <f>IF(DCalendário[[#This Row],[Dia Útil]]="","",(MONTH($B515)))</f>
        <v/>
      </c>
      <c r="E515" s="14">
        <f t="shared" si="9"/>
        <v>2021</v>
      </c>
      <c r="F515" s="14">
        <f>MONTH(DCalendário[[#This Row],[Dia]])</f>
        <v>4</v>
      </c>
      <c r="G515" s="14" t="str">
        <f>MONTH(DCalendário[[#This Row],[Dia]])&amp;" - "&amp;DCalendário[[#This Row],[Ano]]</f>
        <v>4 - 2021</v>
      </c>
      <c r="H515" s="14" t="str">
        <f>IF(DCalendário[[#This Row],[Dia Útil]]="","",DCalendário[[#This Row],[Semana Ano]])</f>
        <v/>
      </c>
      <c r="I515" s="14"/>
      <c r="J515" s="14" cm="1">
        <f t="array" aca="1" ref="J51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516" spans="1:10" x14ac:dyDescent="0.25">
      <c r="A516" s="1">
        <v>44314</v>
      </c>
      <c r="B516" s="1"/>
      <c r="C516" s="16"/>
      <c r="D516" s="14" t="str">
        <f>IF(DCalendário[[#This Row],[Dia Útil]]="","",(MONTH($B516)))</f>
        <v/>
      </c>
      <c r="E516" s="14">
        <f t="shared" si="9"/>
        <v>2021</v>
      </c>
      <c r="F516" s="14">
        <f>MONTH(DCalendário[[#This Row],[Dia]])</f>
        <v>4</v>
      </c>
      <c r="G516" s="14" t="str">
        <f>MONTH(DCalendário[[#This Row],[Dia]])&amp;" - "&amp;DCalendário[[#This Row],[Ano]]</f>
        <v>4 - 2021</v>
      </c>
      <c r="H516" s="14" t="str">
        <f>IF(DCalendário[[#This Row],[Dia Útil]]="","",DCalendário[[#This Row],[Semana Ano]])</f>
        <v/>
      </c>
      <c r="I516" s="14"/>
      <c r="J516" s="14" cm="1">
        <f t="array" aca="1" ref="J51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517" spans="1:10" x14ac:dyDescent="0.25">
      <c r="A517" s="1">
        <v>44315</v>
      </c>
      <c r="B517" s="1"/>
      <c r="C517" s="16"/>
      <c r="D517" s="14" t="str">
        <f>IF(DCalendário[[#This Row],[Dia Útil]]="","",(MONTH($B517)))</f>
        <v/>
      </c>
      <c r="E517" s="14">
        <f t="shared" si="9"/>
        <v>2021</v>
      </c>
      <c r="F517" s="14">
        <f>MONTH(DCalendário[[#This Row],[Dia]])</f>
        <v>4</v>
      </c>
      <c r="G517" s="14" t="str">
        <f>MONTH(DCalendário[[#This Row],[Dia]])&amp;" - "&amp;DCalendário[[#This Row],[Ano]]</f>
        <v>4 - 2021</v>
      </c>
      <c r="H517" s="14" t="str">
        <f>IF(DCalendário[[#This Row],[Dia Útil]]="","",DCalendário[[#This Row],[Semana Ano]])</f>
        <v/>
      </c>
      <c r="I517" s="14"/>
      <c r="J517" s="14" cm="1">
        <f t="array" aca="1" ref="J51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518" spans="1:10" x14ac:dyDescent="0.25">
      <c r="A518" s="1">
        <v>44316</v>
      </c>
      <c r="B518" s="1"/>
      <c r="C518" s="16"/>
      <c r="D518" s="14" t="str">
        <f>IF(DCalendário[[#This Row],[Dia Útil]]="","",(MONTH($B518)))</f>
        <v/>
      </c>
      <c r="E518" s="14">
        <f t="shared" si="9"/>
        <v>2021</v>
      </c>
      <c r="F518" s="14">
        <f>MONTH(DCalendário[[#This Row],[Dia]])</f>
        <v>4</v>
      </c>
      <c r="G518" s="14" t="str">
        <f>MONTH(DCalendário[[#This Row],[Dia]])&amp;" - "&amp;DCalendário[[#This Row],[Ano]]</f>
        <v>4 - 2021</v>
      </c>
      <c r="H518" s="14" t="str">
        <f>IF(DCalendário[[#This Row],[Dia Útil]]="","",DCalendário[[#This Row],[Semana Ano]])</f>
        <v/>
      </c>
      <c r="I518" s="14"/>
      <c r="J518" s="14" cm="1">
        <f t="array" aca="1" ref="J51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519" spans="1:10" x14ac:dyDescent="0.25">
      <c r="A519" s="1">
        <v>44317</v>
      </c>
      <c r="B519" s="1"/>
      <c r="C519" s="16"/>
      <c r="D519" s="14" t="str">
        <f>IF(DCalendário[[#This Row],[Dia Útil]]="","",(MONTH($B519)))</f>
        <v/>
      </c>
      <c r="E519" s="14">
        <f t="shared" si="9"/>
        <v>2021</v>
      </c>
      <c r="F519" s="14">
        <f>MONTH(DCalendário[[#This Row],[Dia]])</f>
        <v>5</v>
      </c>
      <c r="G519" s="14" t="str">
        <f>MONTH(DCalendário[[#This Row],[Dia]])&amp;" - "&amp;DCalendário[[#This Row],[Ano]]</f>
        <v>5 - 2021</v>
      </c>
      <c r="H519" s="14" t="str">
        <f>IF(DCalendário[[#This Row],[Dia Útil]]="","",DCalendário[[#This Row],[Semana Ano]])</f>
        <v/>
      </c>
      <c r="I519" s="14"/>
      <c r="J519" s="14" cm="1">
        <f t="array" aca="1" ref="J51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520" spans="1:10" x14ac:dyDescent="0.25">
      <c r="A520" s="1">
        <v>44318</v>
      </c>
      <c r="B520" s="1"/>
      <c r="C520" s="16"/>
      <c r="D520" s="14" t="str">
        <f>IF(DCalendário[[#This Row],[Dia Útil]]="","",(MONTH($B520)))</f>
        <v/>
      </c>
      <c r="E520" s="14">
        <f t="shared" si="9"/>
        <v>2021</v>
      </c>
      <c r="F520" s="14">
        <f>MONTH(DCalendário[[#This Row],[Dia]])</f>
        <v>5</v>
      </c>
      <c r="G520" s="14" t="str">
        <f>MONTH(DCalendário[[#This Row],[Dia]])&amp;" - "&amp;DCalendário[[#This Row],[Ano]]</f>
        <v>5 - 2021</v>
      </c>
      <c r="H520" s="14" t="str">
        <f>IF(DCalendário[[#This Row],[Dia Útil]]="","",DCalendário[[#This Row],[Semana Ano]])</f>
        <v/>
      </c>
      <c r="I520" s="14"/>
      <c r="J520" s="14" cm="1">
        <f t="array" aca="1" ref="J52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521" spans="1:10" x14ac:dyDescent="0.25">
      <c r="A521" s="1">
        <v>44319</v>
      </c>
      <c r="B521" s="1"/>
      <c r="C521" s="16"/>
      <c r="D521" s="14" t="str">
        <f>IF(DCalendário[[#This Row],[Dia Útil]]="","",(MONTH($B521)))</f>
        <v/>
      </c>
      <c r="E521" s="14">
        <f t="shared" si="9"/>
        <v>2021</v>
      </c>
      <c r="F521" s="14">
        <f>MONTH(DCalendário[[#This Row],[Dia]])</f>
        <v>5</v>
      </c>
      <c r="G521" s="14" t="str">
        <f>MONTH(DCalendário[[#This Row],[Dia]])&amp;" - "&amp;DCalendário[[#This Row],[Ano]]</f>
        <v>5 - 2021</v>
      </c>
      <c r="H521" s="14" t="str">
        <f>IF(DCalendário[[#This Row],[Dia Útil]]="","",DCalendário[[#This Row],[Semana Ano]])</f>
        <v/>
      </c>
      <c r="I521" s="14"/>
      <c r="J521" s="14" cm="1">
        <f t="array" aca="1" ref="J52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522" spans="1:10" x14ac:dyDescent="0.25">
      <c r="A522" s="1">
        <v>44320</v>
      </c>
      <c r="B522" s="1"/>
      <c r="C522" s="16"/>
      <c r="D522" s="14" t="str">
        <f>IF(DCalendário[[#This Row],[Dia Útil]]="","",(MONTH($B522)))</f>
        <v/>
      </c>
      <c r="E522" s="14">
        <f t="shared" si="9"/>
        <v>2021</v>
      </c>
      <c r="F522" s="14">
        <f>MONTH(DCalendário[[#This Row],[Dia]])</f>
        <v>5</v>
      </c>
      <c r="G522" s="14" t="str">
        <f>MONTH(DCalendário[[#This Row],[Dia]])&amp;" - "&amp;DCalendário[[#This Row],[Ano]]</f>
        <v>5 - 2021</v>
      </c>
      <c r="H522" s="14" t="str">
        <f>IF(DCalendário[[#This Row],[Dia Útil]]="","",DCalendário[[#This Row],[Semana Ano]])</f>
        <v/>
      </c>
      <c r="I522" s="14"/>
      <c r="J522" s="14" cm="1">
        <f t="array" aca="1" ref="J52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523" spans="1:10" x14ac:dyDescent="0.25">
      <c r="A523" s="1">
        <v>44321</v>
      </c>
      <c r="B523" s="1"/>
      <c r="C523" s="16"/>
      <c r="D523" s="14" t="str">
        <f>IF(DCalendário[[#This Row],[Dia Útil]]="","",(MONTH($B523)))</f>
        <v/>
      </c>
      <c r="E523" s="14">
        <f t="shared" si="9"/>
        <v>2021</v>
      </c>
      <c r="F523" s="14">
        <f>MONTH(DCalendário[[#This Row],[Dia]])</f>
        <v>5</v>
      </c>
      <c r="G523" s="14" t="str">
        <f>MONTH(DCalendário[[#This Row],[Dia]])&amp;" - "&amp;DCalendário[[#This Row],[Ano]]</f>
        <v>5 - 2021</v>
      </c>
      <c r="H523" s="14" t="str">
        <f>IF(DCalendário[[#This Row],[Dia Útil]]="","",DCalendário[[#This Row],[Semana Ano]])</f>
        <v/>
      </c>
      <c r="I523" s="14"/>
      <c r="J523" s="14" cm="1">
        <f t="array" aca="1" ref="J52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524" spans="1:10" x14ac:dyDescent="0.25">
      <c r="A524" s="1">
        <v>44322</v>
      </c>
      <c r="B524" s="1"/>
      <c r="C524" s="16"/>
      <c r="D524" s="14" t="str">
        <f>IF(DCalendário[[#This Row],[Dia Útil]]="","",(MONTH($B524)))</f>
        <v/>
      </c>
      <c r="E524" s="14">
        <f t="shared" si="9"/>
        <v>2021</v>
      </c>
      <c r="F524" s="14">
        <f>MONTH(DCalendário[[#This Row],[Dia]])</f>
        <v>5</v>
      </c>
      <c r="G524" s="14" t="str">
        <f>MONTH(DCalendário[[#This Row],[Dia]])&amp;" - "&amp;DCalendário[[#This Row],[Ano]]</f>
        <v>5 - 2021</v>
      </c>
      <c r="H524" s="14" t="str">
        <f>IF(DCalendário[[#This Row],[Dia Útil]]="","",DCalendário[[#This Row],[Semana Ano]])</f>
        <v/>
      </c>
      <c r="I524" s="14"/>
      <c r="J524" s="14" cm="1">
        <f t="array" aca="1" ref="J52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525" spans="1:10" x14ac:dyDescent="0.25">
      <c r="A525" s="1">
        <v>44323</v>
      </c>
      <c r="B525" s="1"/>
      <c r="C525" s="16"/>
      <c r="D525" s="14" t="str">
        <f>IF(DCalendário[[#This Row],[Dia Útil]]="","",(MONTH($B525)))</f>
        <v/>
      </c>
      <c r="E525" s="14">
        <f t="shared" si="9"/>
        <v>2021</v>
      </c>
      <c r="F525" s="14">
        <f>MONTH(DCalendário[[#This Row],[Dia]])</f>
        <v>5</v>
      </c>
      <c r="G525" s="14" t="str">
        <f>MONTH(DCalendário[[#This Row],[Dia]])&amp;" - "&amp;DCalendário[[#This Row],[Ano]]</f>
        <v>5 - 2021</v>
      </c>
      <c r="H525" s="14" t="str">
        <f>IF(DCalendário[[#This Row],[Dia Útil]]="","",DCalendário[[#This Row],[Semana Ano]])</f>
        <v/>
      </c>
      <c r="I525" s="14"/>
      <c r="J525" s="14" cm="1">
        <f t="array" aca="1" ref="J52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526" spans="1:10" x14ac:dyDescent="0.25">
      <c r="A526" s="1">
        <v>44324</v>
      </c>
      <c r="B526" s="1"/>
      <c r="C526" s="16"/>
      <c r="D526" s="14" t="str">
        <f>IF(DCalendário[[#This Row],[Dia Útil]]="","",(MONTH($B526)))</f>
        <v/>
      </c>
      <c r="E526" s="14">
        <f t="shared" si="9"/>
        <v>2021</v>
      </c>
      <c r="F526" s="14">
        <f>MONTH(DCalendário[[#This Row],[Dia]])</f>
        <v>5</v>
      </c>
      <c r="G526" s="14" t="str">
        <f>MONTH(DCalendário[[#This Row],[Dia]])&amp;" - "&amp;DCalendário[[#This Row],[Ano]]</f>
        <v>5 - 2021</v>
      </c>
      <c r="H526" s="14" t="str">
        <f>IF(DCalendário[[#This Row],[Dia Útil]]="","",DCalendário[[#This Row],[Semana Ano]])</f>
        <v/>
      </c>
      <c r="I526" s="14"/>
      <c r="J526" s="14" cm="1">
        <f t="array" aca="1" ref="J52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527" spans="1:10" x14ac:dyDescent="0.25">
      <c r="A527" s="1">
        <v>44325</v>
      </c>
      <c r="B527" s="1"/>
      <c r="C527" s="16"/>
      <c r="D527" s="14" t="str">
        <f>IF(DCalendário[[#This Row],[Dia Útil]]="","",(MONTH($B527)))</f>
        <v/>
      </c>
      <c r="E527" s="14">
        <f t="shared" si="9"/>
        <v>2021</v>
      </c>
      <c r="F527" s="14">
        <f>MONTH(DCalendário[[#This Row],[Dia]])</f>
        <v>5</v>
      </c>
      <c r="G527" s="14" t="str">
        <f>MONTH(DCalendário[[#This Row],[Dia]])&amp;" - "&amp;DCalendário[[#This Row],[Ano]]</f>
        <v>5 - 2021</v>
      </c>
      <c r="H527" s="14" t="str">
        <f>IF(DCalendário[[#This Row],[Dia Útil]]="","",DCalendário[[#This Row],[Semana Ano]])</f>
        <v/>
      </c>
      <c r="I527" s="14"/>
      <c r="J527" s="14" cm="1">
        <f t="array" aca="1" ref="J52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528" spans="1:10" x14ac:dyDescent="0.25">
      <c r="A528" s="1">
        <v>44326</v>
      </c>
      <c r="B528" s="1"/>
      <c r="C528" s="16"/>
      <c r="D528" s="14" t="str">
        <f>IF(DCalendário[[#This Row],[Dia Útil]]="","",(MONTH($B528)))</f>
        <v/>
      </c>
      <c r="E528" s="14">
        <f t="shared" si="9"/>
        <v>2021</v>
      </c>
      <c r="F528" s="14">
        <f>MONTH(DCalendário[[#This Row],[Dia]])</f>
        <v>5</v>
      </c>
      <c r="G528" s="14" t="str">
        <f>MONTH(DCalendário[[#This Row],[Dia]])&amp;" - "&amp;DCalendário[[#This Row],[Ano]]</f>
        <v>5 - 2021</v>
      </c>
      <c r="H528" s="14" t="str">
        <f>IF(DCalendário[[#This Row],[Dia Útil]]="","",DCalendário[[#This Row],[Semana Ano]])</f>
        <v/>
      </c>
      <c r="I528" s="14"/>
      <c r="J528" s="14" cm="1">
        <f t="array" aca="1" ref="J52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529" spans="1:10" x14ac:dyDescent="0.25">
      <c r="A529" s="1">
        <v>44327</v>
      </c>
      <c r="B529" s="1"/>
      <c r="C529" s="16"/>
      <c r="D529" s="14" t="str">
        <f>IF(DCalendário[[#This Row],[Dia Útil]]="","",(MONTH($B529)))</f>
        <v/>
      </c>
      <c r="E529" s="14">
        <f t="shared" ref="E529:E592" si="10">YEAR($A529)</f>
        <v>2021</v>
      </c>
      <c r="F529" s="14">
        <f>MONTH(DCalendário[[#This Row],[Dia]])</f>
        <v>5</v>
      </c>
      <c r="G529" s="14" t="str">
        <f>MONTH(DCalendário[[#This Row],[Dia]])&amp;" - "&amp;DCalendário[[#This Row],[Ano]]</f>
        <v>5 - 2021</v>
      </c>
      <c r="H529" s="14" t="str">
        <f>IF(DCalendário[[#This Row],[Dia Útil]]="","",DCalendário[[#This Row],[Semana Ano]])</f>
        <v/>
      </c>
      <c r="I529" s="14"/>
      <c r="J529" s="14" cm="1">
        <f t="array" aca="1" ref="J52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530" spans="1:10" x14ac:dyDescent="0.25">
      <c r="A530" s="1">
        <v>44328</v>
      </c>
      <c r="B530" s="1"/>
      <c r="C530" s="16"/>
      <c r="D530" s="14" t="str">
        <f>IF(DCalendário[[#This Row],[Dia Útil]]="","",(MONTH($B530)))</f>
        <v/>
      </c>
      <c r="E530" s="14">
        <f t="shared" si="10"/>
        <v>2021</v>
      </c>
      <c r="F530" s="14">
        <f>MONTH(DCalendário[[#This Row],[Dia]])</f>
        <v>5</v>
      </c>
      <c r="G530" s="14" t="str">
        <f>MONTH(DCalendário[[#This Row],[Dia]])&amp;" - "&amp;DCalendário[[#This Row],[Ano]]</f>
        <v>5 - 2021</v>
      </c>
      <c r="H530" s="14" t="str">
        <f>IF(DCalendário[[#This Row],[Dia Útil]]="","",DCalendário[[#This Row],[Semana Ano]])</f>
        <v/>
      </c>
      <c r="I530" s="14"/>
      <c r="J530" s="14" cm="1">
        <f t="array" aca="1" ref="J53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531" spans="1:10" x14ac:dyDescent="0.25">
      <c r="A531" s="1">
        <v>44329</v>
      </c>
      <c r="B531" s="1"/>
      <c r="C531" s="16"/>
      <c r="D531" s="14" t="str">
        <f>IF(DCalendário[[#This Row],[Dia Útil]]="","",(MONTH($B531)))</f>
        <v/>
      </c>
      <c r="E531" s="14">
        <f t="shared" si="10"/>
        <v>2021</v>
      </c>
      <c r="F531" s="14">
        <f>MONTH(DCalendário[[#This Row],[Dia]])</f>
        <v>5</v>
      </c>
      <c r="G531" s="14" t="str">
        <f>MONTH(DCalendário[[#This Row],[Dia]])&amp;" - "&amp;DCalendário[[#This Row],[Ano]]</f>
        <v>5 - 2021</v>
      </c>
      <c r="H531" s="14" t="str">
        <f>IF(DCalendário[[#This Row],[Dia Útil]]="","",DCalendário[[#This Row],[Semana Ano]])</f>
        <v/>
      </c>
      <c r="I531" s="14"/>
      <c r="J531" s="14" cm="1">
        <f t="array" aca="1" ref="J53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532" spans="1:10" x14ac:dyDescent="0.25">
      <c r="A532" s="1">
        <v>44330</v>
      </c>
      <c r="B532" s="1"/>
      <c r="C532" s="16"/>
      <c r="D532" s="14" t="str">
        <f>IF(DCalendário[[#This Row],[Dia Útil]]="","",(MONTH($B532)))</f>
        <v/>
      </c>
      <c r="E532" s="14">
        <f t="shared" si="10"/>
        <v>2021</v>
      </c>
      <c r="F532" s="14">
        <f>MONTH(DCalendário[[#This Row],[Dia]])</f>
        <v>5</v>
      </c>
      <c r="G532" s="14" t="str">
        <f>MONTH(DCalendário[[#This Row],[Dia]])&amp;" - "&amp;DCalendário[[#This Row],[Ano]]</f>
        <v>5 - 2021</v>
      </c>
      <c r="H532" s="14" t="str">
        <f>IF(DCalendário[[#This Row],[Dia Útil]]="","",DCalendário[[#This Row],[Semana Ano]])</f>
        <v/>
      </c>
      <c r="I532" s="14"/>
      <c r="J532" s="14" cm="1">
        <f t="array" aca="1" ref="J53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533" spans="1:10" x14ac:dyDescent="0.25">
      <c r="A533" s="1">
        <v>44331</v>
      </c>
      <c r="B533" s="1"/>
      <c r="C533" s="16"/>
      <c r="D533" s="14" t="str">
        <f>IF(DCalendário[[#This Row],[Dia Útil]]="","",(MONTH($B533)))</f>
        <v/>
      </c>
      <c r="E533" s="14">
        <f t="shared" si="10"/>
        <v>2021</v>
      </c>
      <c r="F533" s="14">
        <f>MONTH(DCalendário[[#This Row],[Dia]])</f>
        <v>5</v>
      </c>
      <c r="G533" s="14" t="str">
        <f>MONTH(DCalendário[[#This Row],[Dia]])&amp;" - "&amp;DCalendário[[#This Row],[Ano]]</f>
        <v>5 - 2021</v>
      </c>
      <c r="H533" s="14" t="str">
        <f>IF(DCalendário[[#This Row],[Dia Útil]]="","",DCalendário[[#This Row],[Semana Ano]])</f>
        <v/>
      </c>
      <c r="I533" s="14"/>
      <c r="J533" s="14" cm="1">
        <f t="array" aca="1" ref="J53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534" spans="1:10" x14ac:dyDescent="0.25">
      <c r="A534" s="1">
        <v>44332</v>
      </c>
      <c r="B534" s="1"/>
      <c r="C534" s="16"/>
      <c r="D534" s="14" t="str">
        <f>IF(DCalendário[[#This Row],[Dia Útil]]="","",(MONTH($B534)))</f>
        <v/>
      </c>
      <c r="E534" s="14">
        <f t="shared" si="10"/>
        <v>2021</v>
      </c>
      <c r="F534" s="14">
        <f>MONTH(DCalendário[[#This Row],[Dia]])</f>
        <v>5</v>
      </c>
      <c r="G534" s="14" t="str">
        <f>MONTH(DCalendário[[#This Row],[Dia]])&amp;" - "&amp;DCalendário[[#This Row],[Ano]]</f>
        <v>5 - 2021</v>
      </c>
      <c r="H534" s="14" t="str">
        <f>IF(DCalendário[[#This Row],[Dia Útil]]="","",DCalendário[[#This Row],[Semana Ano]])</f>
        <v/>
      </c>
      <c r="I534" s="14"/>
      <c r="J534" s="14" cm="1">
        <f t="array" aca="1" ref="J53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535" spans="1:10" x14ac:dyDescent="0.25">
      <c r="A535" s="1">
        <v>44333</v>
      </c>
      <c r="B535" s="1"/>
      <c r="C535" s="16"/>
      <c r="D535" s="14" t="str">
        <f>IF(DCalendário[[#This Row],[Dia Útil]]="","",(MONTH($B535)))</f>
        <v/>
      </c>
      <c r="E535" s="14">
        <f t="shared" si="10"/>
        <v>2021</v>
      </c>
      <c r="F535" s="14">
        <f>MONTH(DCalendário[[#This Row],[Dia]])</f>
        <v>5</v>
      </c>
      <c r="G535" s="14" t="str">
        <f>MONTH(DCalendário[[#This Row],[Dia]])&amp;" - "&amp;DCalendário[[#This Row],[Ano]]</f>
        <v>5 - 2021</v>
      </c>
      <c r="H535" s="14" t="str">
        <f>IF(DCalendário[[#This Row],[Dia Útil]]="","",DCalendário[[#This Row],[Semana Ano]])</f>
        <v/>
      </c>
      <c r="I535" s="14"/>
      <c r="J535" s="14" cm="1">
        <f t="array" aca="1" ref="J53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536" spans="1:10" x14ac:dyDescent="0.25">
      <c r="A536" s="1">
        <v>44334</v>
      </c>
      <c r="B536" s="1"/>
      <c r="C536" s="16"/>
      <c r="D536" s="14" t="str">
        <f>IF(DCalendário[[#This Row],[Dia Útil]]="","",(MONTH($B536)))</f>
        <v/>
      </c>
      <c r="E536" s="14">
        <f t="shared" si="10"/>
        <v>2021</v>
      </c>
      <c r="F536" s="14">
        <f>MONTH(DCalendário[[#This Row],[Dia]])</f>
        <v>5</v>
      </c>
      <c r="G536" s="14" t="str">
        <f>MONTH(DCalendário[[#This Row],[Dia]])&amp;" - "&amp;DCalendário[[#This Row],[Ano]]</f>
        <v>5 - 2021</v>
      </c>
      <c r="H536" s="14" t="str">
        <f>IF(DCalendário[[#This Row],[Dia Útil]]="","",DCalendário[[#This Row],[Semana Ano]])</f>
        <v/>
      </c>
      <c r="I536" s="14"/>
      <c r="J536" s="14" cm="1">
        <f t="array" aca="1" ref="J53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537" spans="1:10" x14ac:dyDescent="0.25">
      <c r="A537" s="1">
        <v>44335</v>
      </c>
      <c r="B537" s="1"/>
      <c r="C537" s="16"/>
      <c r="D537" s="14" t="str">
        <f>IF(DCalendário[[#This Row],[Dia Útil]]="","",(MONTH($B537)))</f>
        <v/>
      </c>
      <c r="E537" s="14">
        <f t="shared" si="10"/>
        <v>2021</v>
      </c>
      <c r="F537" s="14">
        <f>MONTH(DCalendário[[#This Row],[Dia]])</f>
        <v>5</v>
      </c>
      <c r="G537" s="14" t="str">
        <f>MONTH(DCalendário[[#This Row],[Dia]])&amp;" - "&amp;DCalendário[[#This Row],[Ano]]</f>
        <v>5 - 2021</v>
      </c>
      <c r="H537" s="14" t="str">
        <f>IF(DCalendário[[#This Row],[Dia Útil]]="","",DCalendário[[#This Row],[Semana Ano]])</f>
        <v/>
      </c>
      <c r="I537" s="14"/>
      <c r="J537" s="14" cm="1">
        <f t="array" aca="1" ref="J53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538" spans="1:10" x14ac:dyDescent="0.25">
      <c r="A538" s="1">
        <v>44336</v>
      </c>
      <c r="B538" s="1"/>
      <c r="C538" s="16"/>
      <c r="D538" s="14" t="str">
        <f>IF(DCalendário[[#This Row],[Dia Útil]]="","",(MONTH($B538)))</f>
        <v/>
      </c>
      <c r="E538" s="14">
        <f t="shared" si="10"/>
        <v>2021</v>
      </c>
      <c r="F538" s="14">
        <f>MONTH(DCalendário[[#This Row],[Dia]])</f>
        <v>5</v>
      </c>
      <c r="G538" s="14" t="str">
        <f>MONTH(DCalendário[[#This Row],[Dia]])&amp;" - "&amp;DCalendário[[#This Row],[Ano]]</f>
        <v>5 - 2021</v>
      </c>
      <c r="H538" s="14" t="str">
        <f>IF(DCalendário[[#This Row],[Dia Útil]]="","",DCalendário[[#This Row],[Semana Ano]])</f>
        <v/>
      </c>
      <c r="I538" s="14"/>
      <c r="J538" s="14" cm="1">
        <f t="array" aca="1" ref="J53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539" spans="1:10" x14ac:dyDescent="0.25">
      <c r="A539" s="1">
        <v>44337</v>
      </c>
      <c r="B539" s="1"/>
      <c r="C539" s="16"/>
      <c r="D539" s="14" t="str">
        <f>IF(DCalendário[[#This Row],[Dia Útil]]="","",(MONTH($B539)))</f>
        <v/>
      </c>
      <c r="E539" s="14">
        <f t="shared" si="10"/>
        <v>2021</v>
      </c>
      <c r="F539" s="14">
        <f>MONTH(DCalendário[[#This Row],[Dia]])</f>
        <v>5</v>
      </c>
      <c r="G539" s="14" t="str">
        <f>MONTH(DCalendário[[#This Row],[Dia]])&amp;" - "&amp;DCalendário[[#This Row],[Ano]]</f>
        <v>5 - 2021</v>
      </c>
      <c r="H539" s="14" t="str">
        <f>IF(DCalendário[[#This Row],[Dia Útil]]="","",DCalendário[[#This Row],[Semana Ano]])</f>
        <v/>
      </c>
      <c r="I539" s="14"/>
      <c r="J539" s="14" cm="1">
        <f t="array" aca="1" ref="J53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540" spans="1:10" x14ac:dyDescent="0.25">
      <c r="A540" s="1">
        <v>44338</v>
      </c>
      <c r="B540" s="1"/>
      <c r="C540" s="16"/>
      <c r="D540" s="14" t="str">
        <f>IF(DCalendário[[#This Row],[Dia Útil]]="","",(MONTH($B540)))</f>
        <v/>
      </c>
      <c r="E540" s="14">
        <f t="shared" si="10"/>
        <v>2021</v>
      </c>
      <c r="F540" s="14">
        <f>MONTH(DCalendário[[#This Row],[Dia]])</f>
        <v>5</v>
      </c>
      <c r="G540" s="14" t="str">
        <f>MONTH(DCalendário[[#This Row],[Dia]])&amp;" - "&amp;DCalendário[[#This Row],[Ano]]</f>
        <v>5 - 2021</v>
      </c>
      <c r="H540" s="14" t="str">
        <f>IF(DCalendário[[#This Row],[Dia Útil]]="","",DCalendário[[#This Row],[Semana Ano]])</f>
        <v/>
      </c>
      <c r="I540" s="14"/>
      <c r="J540" s="14" cm="1">
        <f t="array" aca="1" ref="J54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541" spans="1:10" x14ac:dyDescent="0.25">
      <c r="A541" s="1">
        <v>44339</v>
      </c>
      <c r="B541" s="1"/>
      <c r="C541" s="16"/>
      <c r="D541" s="14" t="str">
        <f>IF(DCalendário[[#This Row],[Dia Útil]]="","",(MONTH($B541)))</f>
        <v/>
      </c>
      <c r="E541" s="14">
        <f t="shared" si="10"/>
        <v>2021</v>
      </c>
      <c r="F541" s="14">
        <f>MONTH(DCalendário[[#This Row],[Dia]])</f>
        <v>5</v>
      </c>
      <c r="G541" s="14" t="str">
        <f>MONTH(DCalendário[[#This Row],[Dia]])&amp;" - "&amp;DCalendário[[#This Row],[Ano]]</f>
        <v>5 - 2021</v>
      </c>
      <c r="H541" s="14" t="str">
        <f>IF(DCalendário[[#This Row],[Dia Útil]]="","",DCalendário[[#This Row],[Semana Ano]])</f>
        <v/>
      </c>
      <c r="I541" s="14"/>
      <c r="J541" s="14" cm="1">
        <f t="array" aca="1" ref="J54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542" spans="1:10" x14ac:dyDescent="0.25">
      <c r="A542" s="1">
        <v>44340</v>
      </c>
      <c r="B542" s="1"/>
      <c r="C542" s="16"/>
      <c r="D542" s="14" t="str">
        <f>IF(DCalendário[[#This Row],[Dia Útil]]="","",(MONTH($B542)))</f>
        <v/>
      </c>
      <c r="E542" s="14">
        <f t="shared" si="10"/>
        <v>2021</v>
      </c>
      <c r="F542" s="14">
        <f>MONTH(DCalendário[[#This Row],[Dia]])</f>
        <v>5</v>
      </c>
      <c r="G542" s="14" t="str">
        <f>MONTH(DCalendário[[#This Row],[Dia]])&amp;" - "&amp;DCalendário[[#This Row],[Ano]]</f>
        <v>5 - 2021</v>
      </c>
      <c r="H542" s="14" t="str">
        <f>IF(DCalendário[[#This Row],[Dia Útil]]="","",DCalendário[[#This Row],[Semana Ano]])</f>
        <v/>
      </c>
      <c r="I542" s="14"/>
      <c r="J542" s="14" cm="1">
        <f t="array" aca="1" ref="J54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543" spans="1:10" x14ac:dyDescent="0.25">
      <c r="A543" s="1">
        <v>44341</v>
      </c>
      <c r="B543" s="1"/>
      <c r="C543" s="16"/>
      <c r="D543" s="14" t="str">
        <f>IF(DCalendário[[#This Row],[Dia Útil]]="","",(MONTH($B543)))</f>
        <v/>
      </c>
      <c r="E543" s="14">
        <f t="shared" si="10"/>
        <v>2021</v>
      </c>
      <c r="F543" s="14">
        <f>MONTH(DCalendário[[#This Row],[Dia]])</f>
        <v>5</v>
      </c>
      <c r="G543" s="14" t="str">
        <f>MONTH(DCalendário[[#This Row],[Dia]])&amp;" - "&amp;DCalendário[[#This Row],[Ano]]</f>
        <v>5 - 2021</v>
      </c>
      <c r="H543" s="14" t="str">
        <f>IF(DCalendário[[#This Row],[Dia Útil]]="","",DCalendário[[#This Row],[Semana Ano]])</f>
        <v/>
      </c>
      <c r="I543" s="14"/>
      <c r="J543" s="14" cm="1">
        <f t="array" aca="1" ref="J54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544" spans="1:10" x14ac:dyDescent="0.25">
      <c r="A544" s="1">
        <v>44342</v>
      </c>
      <c r="B544" s="1"/>
      <c r="C544" s="16"/>
      <c r="D544" s="14" t="str">
        <f>IF(DCalendário[[#This Row],[Dia Útil]]="","",(MONTH($B544)))</f>
        <v/>
      </c>
      <c r="E544" s="14">
        <f t="shared" si="10"/>
        <v>2021</v>
      </c>
      <c r="F544" s="14">
        <f>MONTH(DCalendário[[#This Row],[Dia]])</f>
        <v>5</v>
      </c>
      <c r="G544" s="14" t="str">
        <f>MONTH(DCalendário[[#This Row],[Dia]])&amp;" - "&amp;DCalendário[[#This Row],[Ano]]</f>
        <v>5 - 2021</v>
      </c>
      <c r="H544" s="14" t="str">
        <f>IF(DCalendário[[#This Row],[Dia Útil]]="","",DCalendário[[#This Row],[Semana Ano]])</f>
        <v/>
      </c>
      <c r="I544" s="14"/>
      <c r="J544" s="14" cm="1">
        <f t="array" aca="1" ref="J54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545" spans="1:10" x14ac:dyDescent="0.25">
      <c r="A545" s="1">
        <v>44343</v>
      </c>
      <c r="B545" s="1"/>
      <c r="C545" s="16"/>
      <c r="D545" s="14" t="str">
        <f>IF(DCalendário[[#This Row],[Dia Útil]]="","",(MONTH($B545)))</f>
        <v/>
      </c>
      <c r="E545" s="14">
        <f t="shared" si="10"/>
        <v>2021</v>
      </c>
      <c r="F545" s="14">
        <f>MONTH(DCalendário[[#This Row],[Dia]])</f>
        <v>5</v>
      </c>
      <c r="G545" s="14" t="str">
        <f>MONTH(DCalendário[[#This Row],[Dia]])&amp;" - "&amp;DCalendário[[#This Row],[Ano]]</f>
        <v>5 - 2021</v>
      </c>
      <c r="H545" s="14" t="str">
        <f>IF(DCalendário[[#This Row],[Dia Útil]]="","",DCalendário[[#This Row],[Semana Ano]])</f>
        <v/>
      </c>
      <c r="I545" s="14"/>
      <c r="J545" s="14" cm="1">
        <f t="array" aca="1" ref="J54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546" spans="1:10" x14ac:dyDescent="0.25">
      <c r="A546" s="1">
        <v>44344</v>
      </c>
      <c r="B546" s="1"/>
      <c r="C546" s="16"/>
      <c r="D546" s="14" t="str">
        <f>IF(DCalendário[[#This Row],[Dia Útil]]="","",(MONTH($B546)))</f>
        <v/>
      </c>
      <c r="E546" s="14">
        <f t="shared" si="10"/>
        <v>2021</v>
      </c>
      <c r="F546" s="14">
        <f>MONTH(DCalendário[[#This Row],[Dia]])</f>
        <v>5</v>
      </c>
      <c r="G546" s="14" t="str">
        <f>MONTH(DCalendário[[#This Row],[Dia]])&amp;" - "&amp;DCalendário[[#This Row],[Ano]]</f>
        <v>5 - 2021</v>
      </c>
      <c r="H546" s="14" t="str">
        <f>IF(DCalendário[[#This Row],[Dia Útil]]="","",DCalendário[[#This Row],[Semana Ano]])</f>
        <v/>
      </c>
      <c r="I546" s="14"/>
      <c r="J546" s="14" cm="1">
        <f t="array" aca="1" ref="J54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547" spans="1:10" x14ac:dyDescent="0.25">
      <c r="A547" s="1">
        <v>44345</v>
      </c>
      <c r="B547" s="1"/>
      <c r="C547" s="16"/>
      <c r="D547" s="14" t="str">
        <f>IF(DCalendário[[#This Row],[Dia Útil]]="","",(MONTH($B547)))</f>
        <v/>
      </c>
      <c r="E547" s="14">
        <f t="shared" si="10"/>
        <v>2021</v>
      </c>
      <c r="F547" s="14">
        <f>MONTH(DCalendário[[#This Row],[Dia]])</f>
        <v>5</v>
      </c>
      <c r="G547" s="14" t="str">
        <f>MONTH(DCalendário[[#This Row],[Dia]])&amp;" - "&amp;DCalendário[[#This Row],[Ano]]</f>
        <v>5 - 2021</v>
      </c>
      <c r="H547" s="14" t="str">
        <f>IF(DCalendário[[#This Row],[Dia Útil]]="","",DCalendário[[#This Row],[Semana Ano]])</f>
        <v/>
      </c>
      <c r="I547" s="14"/>
      <c r="J547" s="14" cm="1">
        <f t="array" aca="1" ref="J54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548" spans="1:10" x14ac:dyDescent="0.25">
      <c r="A548" s="1">
        <v>44346</v>
      </c>
      <c r="B548" s="1"/>
      <c r="C548" s="16"/>
      <c r="D548" s="14" t="str">
        <f>IF(DCalendário[[#This Row],[Dia Útil]]="","",(MONTH($B548)))</f>
        <v/>
      </c>
      <c r="E548" s="14">
        <f t="shared" si="10"/>
        <v>2021</v>
      </c>
      <c r="F548" s="14">
        <f>MONTH(DCalendário[[#This Row],[Dia]])</f>
        <v>5</v>
      </c>
      <c r="G548" s="14" t="str">
        <f>MONTH(DCalendário[[#This Row],[Dia]])&amp;" - "&amp;DCalendário[[#This Row],[Ano]]</f>
        <v>5 - 2021</v>
      </c>
      <c r="H548" s="14" t="str">
        <f>IF(DCalendário[[#This Row],[Dia Útil]]="","",DCalendário[[#This Row],[Semana Ano]])</f>
        <v/>
      </c>
      <c r="I548" s="14"/>
      <c r="J548" s="14" cm="1">
        <f t="array" aca="1" ref="J54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549" spans="1:10" x14ac:dyDescent="0.25">
      <c r="A549" s="1">
        <v>44347</v>
      </c>
      <c r="B549" s="1"/>
      <c r="C549" s="16"/>
      <c r="D549" s="14" t="str">
        <f>IF(DCalendário[[#This Row],[Dia Útil]]="","",(MONTH($B549)))</f>
        <v/>
      </c>
      <c r="E549" s="14">
        <f t="shared" si="10"/>
        <v>2021</v>
      </c>
      <c r="F549" s="14">
        <f>MONTH(DCalendário[[#This Row],[Dia]])</f>
        <v>5</v>
      </c>
      <c r="G549" s="14" t="str">
        <f>MONTH(DCalendário[[#This Row],[Dia]])&amp;" - "&amp;DCalendário[[#This Row],[Ano]]</f>
        <v>5 - 2021</v>
      </c>
      <c r="H549" s="14" t="str">
        <f>IF(DCalendário[[#This Row],[Dia Útil]]="","",DCalendário[[#This Row],[Semana Ano]])</f>
        <v/>
      </c>
      <c r="I549" s="14"/>
      <c r="J549" s="14" cm="1">
        <f t="array" aca="1" ref="J54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550" spans="1:10" x14ac:dyDescent="0.25">
      <c r="A550" s="1">
        <v>44348</v>
      </c>
      <c r="B550" s="1"/>
      <c r="C550" s="16"/>
      <c r="D550" s="14" t="str">
        <f>IF(DCalendário[[#This Row],[Dia Útil]]="","",(MONTH($B550)))</f>
        <v/>
      </c>
      <c r="E550" s="14">
        <f t="shared" si="10"/>
        <v>2021</v>
      </c>
      <c r="F550" s="14">
        <f>MONTH(DCalendário[[#This Row],[Dia]])</f>
        <v>6</v>
      </c>
      <c r="G550" s="14" t="str">
        <f>MONTH(DCalendário[[#This Row],[Dia]])&amp;" - "&amp;DCalendário[[#This Row],[Ano]]</f>
        <v>6 - 2021</v>
      </c>
      <c r="H550" s="14" t="str">
        <f>IF(DCalendário[[#This Row],[Dia Útil]]="","",DCalendário[[#This Row],[Semana Ano]])</f>
        <v/>
      </c>
      <c r="I550" s="14"/>
      <c r="J550" s="14" cm="1">
        <f t="array" aca="1" ref="J55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551" spans="1:10" x14ac:dyDescent="0.25">
      <c r="A551" s="1">
        <v>44349</v>
      </c>
      <c r="B551" s="1"/>
      <c r="C551" s="16"/>
      <c r="D551" s="14" t="str">
        <f>IF(DCalendário[[#This Row],[Dia Útil]]="","",(MONTH($B551)))</f>
        <v/>
      </c>
      <c r="E551" s="14">
        <f t="shared" si="10"/>
        <v>2021</v>
      </c>
      <c r="F551" s="14">
        <f>MONTH(DCalendário[[#This Row],[Dia]])</f>
        <v>6</v>
      </c>
      <c r="G551" s="14" t="str">
        <f>MONTH(DCalendário[[#This Row],[Dia]])&amp;" - "&amp;DCalendário[[#This Row],[Ano]]</f>
        <v>6 - 2021</v>
      </c>
      <c r="H551" s="14" t="str">
        <f>IF(DCalendário[[#This Row],[Dia Útil]]="","",DCalendário[[#This Row],[Semana Ano]])</f>
        <v/>
      </c>
      <c r="I551" s="14"/>
      <c r="J551" s="14" cm="1">
        <f t="array" aca="1" ref="J55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552" spans="1:10" x14ac:dyDescent="0.25">
      <c r="A552" s="1">
        <v>44350</v>
      </c>
      <c r="B552" s="1"/>
      <c r="C552" s="16"/>
      <c r="D552" s="14" t="str">
        <f>IF(DCalendário[[#This Row],[Dia Útil]]="","",(MONTH($B552)))</f>
        <v/>
      </c>
      <c r="E552" s="14">
        <f t="shared" si="10"/>
        <v>2021</v>
      </c>
      <c r="F552" s="14">
        <f>MONTH(DCalendário[[#This Row],[Dia]])</f>
        <v>6</v>
      </c>
      <c r="G552" s="14" t="str">
        <f>MONTH(DCalendário[[#This Row],[Dia]])&amp;" - "&amp;DCalendário[[#This Row],[Ano]]</f>
        <v>6 - 2021</v>
      </c>
      <c r="H552" s="14" t="str">
        <f>IF(DCalendário[[#This Row],[Dia Útil]]="","",DCalendário[[#This Row],[Semana Ano]])</f>
        <v/>
      </c>
      <c r="I552" s="14"/>
      <c r="J552" s="14" cm="1">
        <f t="array" aca="1" ref="J55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553" spans="1:10" x14ac:dyDescent="0.25">
      <c r="A553" s="1">
        <v>44351</v>
      </c>
      <c r="B553" s="1"/>
      <c r="C553" s="16"/>
      <c r="D553" s="14" t="str">
        <f>IF(DCalendário[[#This Row],[Dia Útil]]="","",(MONTH($B553)))</f>
        <v/>
      </c>
      <c r="E553" s="14">
        <f t="shared" si="10"/>
        <v>2021</v>
      </c>
      <c r="F553" s="14">
        <f>MONTH(DCalendário[[#This Row],[Dia]])</f>
        <v>6</v>
      </c>
      <c r="G553" s="14" t="str">
        <f>MONTH(DCalendário[[#This Row],[Dia]])&amp;" - "&amp;DCalendário[[#This Row],[Ano]]</f>
        <v>6 - 2021</v>
      </c>
      <c r="H553" s="14" t="str">
        <f>IF(DCalendário[[#This Row],[Dia Útil]]="","",DCalendário[[#This Row],[Semana Ano]])</f>
        <v/>
      </c>
      <c r="I553" s="14"/>
      <c r="J553" s="14" cm="1">
        <f t="array" aca="1" ref="J55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554" spans="1:10" x14ac:dyDescent="0.25">
      <c r="A554" s="1">
        <v>44352</v>
      </c>
      <c r="B554" s="1"/>
      <c r="C554" s="16"/>
      <c r="D554" s="14" t="str">
        <f>IF(DCalendário[[#This Row],[Dia Útil]]="","",(MONTH($B554)))</f>
        <v/>
      </c>
      <c r="E554" s="14">
        <f t="shared" si="10"/>
        <v>2021</v>
      </c>
      <c r="F554" s="14">
        <f>MONTH(DCalendário[[#This Row],[Dia]])</f>
        <v>6</v>
      </c>
      <c r="G554" s="14" t="str">
        <f>MONTH(DCalendário[[#This Row],[Dia]])&amp;" - "&amp;DCalendário[[#This Row],[Ano]]</f>
        <v>6 - 2021</v>
      </c>
      <c r="H554" s="14" t="str">
        <f>IF(DCalendário[[#This Row],[Dia Útil]]="","",DCalendário[[#This Row],[Semana Ano]])</f>
        <v/>
      </c>
      <c r="I554" s="14"/>
      <c r="J554" s="14" cm="1">
        <f t="array" aca="1" ref="J55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555" spans="1:10" x14ac:dyDescent="0.25">
      <c r="A555" s="1">
        <v>44353</v>
      </c>
      <c r="B555" s="1"/>
      <c r="C555" s="16"/>
      <c r="D555" s="14" t="str">
        <f>IF(DCalendário[[#This Row],[Dia Útil]]="","",(MONTH($B555)))</f>
        <v/>
      </c>
      <c r="E555" s="14">
        <f t="shared" si="10"/>
        <v>2021</v>
      </c>
      <c r="F555" s="14">
        <f>MONTH(DCalendário[[#This Row],[Dia]])</f>
        <v>6</v>
      </c>
      <c r="G555" s="14" t="str">
        <f>MONTH(DCalendário[[#This Row],[Dia]])&amp;" - "&amp;DCalendário[[#This Row],[Ano]]</f>
        <v>6 - 2021</v>
      </c>
      <c r="H555" s="14" t="str">
        <f>IF(DCalendário[[#This Row],[Dia Útil]]="","",DCalendário[[#This Row],[Semana Ano]])</f>
        <v/>
      </c>
      <c r="I555" s="14"/>
      <c r="J555" s="14" cm="1">
        <f t="array" aca="1" ref="J55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556" spans="1:10" x14ac:dyDescent="0.25">
      <c r="A556" s="1">
        <v>44354</v>
      </c>
      <c r="B556" s="1"/>
      <c r="C556" s="16"/>
      <c r="D556" s="14" t="str">
        <f>IF(DCalendário[[#This Row],[Dia Útil]]="","",(MONTH($B556)))</f>
        <v/>
      </c>
      <c r="E556" s="14">
        <f t="shared" si="10"/>
        <v>2021</v>
      </c>
      <c r="F556" s="14">
        <f>MONTH(DCalendário[[#This Row],[Dia]])</f>
        <v>6</v>
      </c>
      <c r="G556" s="14" t="str">
        <f>MONTH(DCalendário[[#This Row],[Dia]])&amp;" - "&amp;DCalendário[[#This Row],[Ano]]</f>
        <v>6 - 2021</v>
      </c>
      <c r="H556" s="14" t="str">
        <f>IF(DCalendário[[#This Row],[Dia Útil]]="","",DCalendário[[#This Row],[Semana Ano]])</f>
        <v/>
      </c>
      <c r="I556" s="14"/>
      <c r="J556" s="14" cm="1">
        <f t="array" aca="1" ref="J55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557" spans="1:10" x14ac:dyDescent="0.25">
      <c r="A557" s="1">
        <v>44355</v>
      </c>
      <c r="B557" s="1"/>
      <c r="C557" s="16"/>
      <c r="D557" s="14" t="str">
        <f>IF(DCalendário[[#This Row],[Dia Útil]]="","",(MONTH($B557)))</f>
        <v/>
      </c>
      <c r="E557" s="14">
        <f t="shared" si="10"/>
        <v>2021</v>
      </c>
      <c r="F557" s="14">
        <f>MONTH(DCalendário[[#This Row],[Dia]])</f>
        <v>6</v>
      </c>
      <c r="G557" s="14" t="str">
        <f>MONTH(DCalendário[[#This Row],[Dia]])&amp;" - "&amp;DCalendário[[#This Row],[Ano]]</f>
        <v>6 - 2021</v>
      </c>
      <c r="H557" s="14" t="str">
        <f>IF(DCalendário[[#This Row],[Dia Útil]]="","",DCalendário[[#This Row],[Semana Ano]])</f>
        <v/>
      </c>
      <c r="I557" s="14"/>
      <c r="J557" s="14" cm="1">
        <f t="array" aca="1" ref="J55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558" spans="1:10" x14ac:dyDescent="0.25">
      <c r="A558" s="1">
        <v>44356</v>
      </c>
      <c r="B558" s="1"/>
      <c r="C558" s="16"/>
      <c r="D558" s="14" t="str">
        <f>IF(DCalendário[[#This Row],[Dia Útil]]="","",(MONTH($B558)))</f>
        <v/>
      </c>
      <c r="E558" s="14">
        <f t="shared" si="10"/>
        <v>2021</v>
      </c>
      <c r="F558" s="14">
        <f>MONTH(DCalendário[[#This Row],[Dia]])</f>
        <v>6</v>
      </c>
      <c r="G558" s="14" t="str">
        <f>MONTH(DCalendário[[#This Row],[Dia]])&amp;" - "&amp;DCalendário[[#This Row],[Ano]]</f>
        <v>6 - 2021</v>
      </c>
      <c r="H558" s="14" t="str">
        <f>IF(DCalendário[[#This Row],[Dia Útil]]="","",DCalendário[[#This Row],[Semana Ano]])</f>
        <v/>
      </c>
      <c r="I558" s="14"/>
      <c r="J558" s="14" cm="1">
        <f t="array" aca="1" ref="J55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559" spans="1:10" x14ac:dyDescent="0.25">
      <c r="A559" s="1">
        <v>44357</v>
      </c>
      <c r="B559" s="1"/>
      <c r="C559" s="16"/>
      <c r="D559" s="14" t="str">
        <f>IF(DCalendário[[#This Row],[Dia Útil]]="","",(MONTH($B559)))</f>
        <v/>
      </c>
      <c r="E559" s="14">
        <f t="shared" si="10"/>
        <v>2021</v>
      </c>
      <c r="F559" s="14">
        <f>MONTH(DCalendário[[#This Row],[Dia]])</f>
        <v>6</v>
      </c>
      <c r="G559" s="14" t="str">
        <f>MONTH(DCalendário[[#This Row],[Dia]])&amp;" - "&amp;DCalendário[[#This Row],[Ano]]</f>
        <v>6 - 2021</v>
      </c>
      <c r="H559" s="14" t="str">
        <f>IF(DCalendário[[#This Row],[Dia Útil]]="","",DCalendário[[#This Row],[Semana Ano]])</f>
        <v/>
      </c>
      <c r="I559" s="14"/>
      <c r="J559" s="14" cm="1">
        <f t="array" aca="1" ref="J55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1</v>
      </c>
    </row>
    <row r="560" spans="1:10" x14ac:dyDescent="0.25">
      <c r="A560" s="1">
        <v>44358</v>
      </c>
      <c r="B560" s="1"/>
      <c r="C560" s="16"/>
      <c r="D560" s="14" t="str">
        <f>IF(DCalendário[[#This Row],[Dia Útil]]="","",(MONTH($B560)))</f>
        <v/>
      </c>
      <c r="E560" s="14">
        <f t="shared" si="10"/>
        <v>2021</v>
      </c>
      <c r="F560" s="14">
        <f>MONTH(DCalendário[[#This Row],[Dia]])</f>
        <v>6</v>
      </c>
      <c r="G560" s="14" t="str">
        <f>MONTH(DCalendário[[#This Row],[Dia]])&amp;" - "&amp;DCalendário[[#This Row],[Ano]]</f>
        <v>6 - 2021</v>
      </c>
      <c r="H560" s="14" t="str">
        <f>IF(DCalendário[[#This Row],[Dia Útil]]="","",DCalendário[[#This Row],[Semana Ano]])</f>
        <v/>
      </c>
      <c r="I560" s="14"/>
      <c r="J560" s="14" cm="1">
        <f t="array" aca="1" ref="J56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1</v>
      </c>
    </row>
    <row r="561" spans="1:10" x14ac:dyDescent="0.25">
      <c r="A561" s="1">
        <v>44359</v>
      </c>
      <c r="B561" s="1"/>
      <c r="C561" s="16"/>
      <c r="D561" s="14" t="str">
        <f>IF(DCalendário[[#This Row],[Dia Útil]]="","",(MONTH($B561)))</f>
        <v/>
      </c>
      <c r="E561" s="14">
        <f t="shared" si="10"/>
        <v>2021</v>
      </c>
      <c r="F561" s="14">
        <f>MONTH(DCalendário[[#This Row],[Dia]])</f>
        <v>6</v>
      </c>
      <c r="G561" s="14" t="str">
        <f>MONTH(DCalendário[[#This Row],[Dia]])&amp;" - "&amp;DCalendário[[#This Row],[Ano]]</f>
        <v>6 - 2021</v>
      </c>
      <c r="H561" s="14" t="str">
        <f>IF(DCalendário[[#This Row],[Dia Útil]]="","",DCalendário[[#This Row],[Semana Ano]])</f>
        <v/>
      </c>
      <c r="I561" s="14"/>
      <c r="J561" s="14" cm="1">
        <f t="array" aca="1" ref="J56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562" spans="1:10" x14ac:dyDescent="0.25">
      <c r="A562" s="1">
        <v>44360</v>
      </c>
      <c r="B562" s="1"/>
      <c r="C562" s="16"/>
      <c r="D562" s="14" t="str">
        <f>IF(DCalendário[[#This Row],[Dia Útil]]="","",(MONTH($B562)))</f>
        <v/>
      </c>
      <c r="E562" s="14">
        <f t="shared" si="10"/>
        <v>2021</v>
      </c>
      <c r="F562" s="14">
        <f>MONTH(DCalendário[[#This Row],[Dia]])</f>
        <v>6</v>
      </c>
      <c r="G562" s="14" t="str">
        <f>MONTH(DCalendário[[#This Row],[Dia]])&amp;" - "&amp;DCalendário[[#This Row],[Ano]]</f>
        <v>6 - 2021</v>
      </c>
      <c r="H562" s="14" t="str">
        <f>IF(DCalendário[[#This Row],[Dia Útil]]="","",DCalendário[[#This Row],[Semana Ano]])</f>
        <v/>
      </c>
      <c r="I562" s="14"/>
      <c r="J562" s="14" cm="1">
        <f t="array" aca="1" ref="J56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563" spans="1:10" x14ac:dyDescent="0.25">
      <c r="A563" s="1">
        <v>44361</v>
      </c>
      <c r="B563" s="1"/>
      <c r="C563" s="16"/>
      <c r="D563" s="14" t="str">
        <f>IF(DCalendário[[#This Row],[Dia Útil]]="","",(MONTH($B563)))</f>
        <v/>
      </c>
      <c r="E563" s="14">
        <f t="shared" si="10"/>
        <v>2021</v>
      </c>
      <c r="F563" s="14">
        <f>MONTH(DCalendário[[#This Row],[Dia]])</f>
        <v>6</v>
      </c>
      <c r="G563" s="14" t="str">
        <f>MONTH(DCalendário[[#This Row],[Dia]])&amp;" - "&amp;DCalendário[[#This Row],[Ano]]</f>
        <v>6 - 2021</v>
      </c>
      <c r="H563" s="14" t="str">
        <f>IF(DCalendário[[#This Row],[Dia Útil]]="","",DCalendário[[#This Row],[Semana Ano]])</f>
        <v/>
      </c>
      <c r="I563" s="14"/>
      <c r="J563" s="14" cm="1">
        <f t="array" aca="1" ref="J56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1</v>
      </c>
    </row>
    <row r="564" spans="1:10" x14ac:dyDescent="0.25">
      <c r="A564" s="1">
        <v>44362</v>
      </c>
      <c r="B564" s="1"/>
      <c r="C564" s="16"/>
      <c r="D564" s="14" t="str">
        <f>IF(DCalendário[[#This Row],[Dia Útil]]="","",(MONTH($B564)))</f>
        <v/>
      </c>
      <c r="E564" s="14">
        <f t="shared" si="10"/>
        <v>2021</v>
      </c>
      <c r="F564" s="14">
        <f>MONTH(DCalendário[[#This Row],[Dia]])</f>
        <v>6</v>
      </c>
      <c r="G564" s="14" t="str">
        <f>MONTH(DCalendário[[#This Row],[Dia]])&amp;" - "&amp;DCalendário[[#This Row],[Ano]]</f>
        <v>6 - 2021</v>
      </c>
      <c r="H564" s="14" t="str">
        <f>IF(DCalendário[[#This Row],[Dia Útil]]="","",DCalendário[[#This Row],[Semana Ano]])</f>
        <v/>
      </c>
      <c r="I564" s="14"/>
      <c r="J564" s="14" cm="1">
        <f t="array" aca="1" ref="J56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1</v>
      </c>
    </row>
    <row r="565" spans="1:10" x14ac:dyDescent="0.25">
      <c r="A565" s="1">
        <v>44363</v>
      </c>
      <c r="B565" s="1"/>
      <c r="C565" s="16"/>
      <c r="D565" s="14" t="str">
        <f>IF(DCalendário[[#This Row],[Dia Útil]]="","",(MONTH($B565)))</f>
        <v/>
      </c>
      <c r="E565" s="14">
        <f t="shared" si="10"/>
        <v>2021</v>
      </c>
      <c r="F565" s="14">
        <f>MONTH(DCalendário[[#This Row],[Dia]])</f>
        <v>6</v>
      </c>
      <c r="G565" s="14" t="str">
        <f>MONTH(DCalendário[[#This Row],[Dia]])&amp;" - "&amp;DCalendário[[#This Row],[Ano]]</f>
        <v>6 - 2021</v>
      </c>
      <c r="H565" s="14" t="str">
        <f>IF(DCalendário[[#This Row],[Dia Útil]]="","",DCalendário[[#This Row],[Semana Ano]])</f>
        <v/>
      </c>
      <c r="I565" s="14"/>
      <c r="J565" s="14" cm="1">
        <f t="array" aca="1" ref="J56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566" spans="1:10" x14ac:dyDescent="0.25">
      <c r="A566" s="1">
        <v>44364</v>
      </c>
      <c r="B566" s="1"/>
      <c r="C566" s="16"/>
      <c r="D566" s="14" t="str">
        <f>IF(DCalendário[[#This Row],[Dia Útil]]="","",(MONTH($B566)))</f>
        <v/>
      </c>
      <c r="E566" s="14">
        <f t="shared" si="10"/>
        <v>2021</v>
      </c>
      <c r="F566" s="14">
        <f>MONTH(DCalendário[[#This Row],[Dia]])</f>
        <v>6</v>
      </c>
      <c r="G566" s="14" t="str">
        <f>MONTH(DCalendário[[#This Row],[Dia]])&amp;" - "&amp;DCalendário[[#This Row],[Ano]]</f>
        <v>6 - 2021</v>
      </c>
      <c r="H566" s="14" t="str">
        <f>IF(DCalendário[[#This Row],[Dia Útil]]="","",DCalendário[[#This Row],[Semana Ano]])</f>
        <v/>
      </c>
      <c r="I566" s="14"/>
      <c r="J566" s="14" cm="1">
        <f t="array" aca="1" ref="J56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567" spans="1:10" x14ac:dyDescent="0.25">
      <c r="A567" s="1">
        <v>44365</v>
      </c>
      <c r="B567" s="1"/>
      <c r="C567" s="16"/>
      <c r="D567" s="14" t="str">
        <f>IF(DCalendário[[#This Row],[Dia Útil]]="","",(MONTH($B567)))</f>
        <v/>
      </c>
      <c r="E567" s="14">
        <f t="shared" si="10"/>
        <v>2021</v>
      </c>
      <c r="F567" s="14">
        <f>MONTH(DCalendário[[#This Row],[Dia]])</f>
        <v>6</v>
      </c>
      <c r="G567" s="14" t="str">
        <f>MONTH(DCalendário[[#This Row],[Dia]])&amp;" - "&amp;DCalendário[[#This Row],[Ano]]</f>
        <v>6 - 2021</v>
      </c>
      <c r="H567" s="14" t="str">
        <f>IF(DCalendário[[#This Row],[Dia Útil]]="","",DCalendário[[#This Row],[Semana Ano]])</f>
        <v/>
      </c>
      <c r="I567" s="14"/>
      <c r="J567" s="14" cm="1">
        <f t="array" aca="1" ref="J56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568" spans="1:10" x14ac:dyDescent="0.25">
      <c r="A568" s="1">
        <v>44366</v>
      </c>
      <c r="B568" s="1"/>
      <c r="C568" s="16"/>
      <c r="D568" s="14" t="str">
        <f>IF(DCalendário[[#This Row],[Dia Útil]]="","",(MONTH($B568)))</f>
        <v/>
      </c>
      <c r="E568" s="14">
        <f t="shared" si="10"/>
        <v>2021</v>
      </c>
      <c r="F568" s="14">
        <f>MONTH(DCalendário[[#This Row],[Dia]])</f>
        <v>6</v>
      </c>
      <c r="G568" s="14" t="str">
        <f>MONTH(DCalendário[[#This Row],[Dia]])&amp;" - "&amp;DCalendário[[#This Row],[Ano]]</f>
        <v>6 - 2021</v>
      </c>
      <c r="H568" s="14" t="str">
        <f>IF(DCalendário[[#This Row],[Dia Útil]]="","",DCalendário[[#This Row],[Semana Ano]])</f>
        <v/>
      </c>
      <c r="I568" s="14"/>
      <c r="J568" s="14" cm="1">
        <f t="array" aca="1" ref="J56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569" spans="1:10" x14ac:dyDescent="0.25">
      <c r="A569" s="1">
        <v>44367</v>
      </c>
      <c r="B569" s="1"/>
      <c r="C569" s="16"/>
      <c r="D569" s="14" t="str">
        <f>IF(DCalendário[[#This Row],[Dia Útil]]="","",(MONTH($B569)))</f>
        <v/>
      </c>
      <c r="E569" s="14">
        <f t="shared" si="10"/>
        <v>2021</v>
      </c>
      <c r="F569" s="14">
        <f>MONTH(DCalendário[[#This Row],[Dia]])</f>
        <v>6</v>
      </c>
      <c r="G569" s="14" t="str">
        <f>MONTH(DCalendário[[#This Row],[Dia]])&amp;" - "&amp;DCalendário[[#This Row],[Ano]]</f>
        <v>6 - 2021</v>
      </c>
      <c r="H569" s="14" t="str">
        <f>IF(DCalendário[[#This Row],[Dia Útil]]="","",DCalendário[[#This Row],[Semana Ano]])</f>
        <v/>
      </c>
      <c r="I569" s="14"/>
      <c r="J569" s="14" cm="1">
        <f t="array" aca="1" ref="J56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570" spans="1:10" x14ac:dyDescent="0.25">
      <c r="A570" s="1">
        <v>44368</v>
      </c>
      <c r="B570" s="1"/>
      <c r="C570" s="16"/>
      <c r="D570" s="14" t="str">
        <f>IF(DCalendário[[#This Row],[Dia Útil]]="","",(MONTH($B570)))</f>
        <v/>
      </c>
      <c r="E570" s="14">
        <f t="shared" si="10"/>
        <v>2021</v>
      </c>
      <c r="F570" s="14">
        <f>MONTH(DCalendário[[#This Row],[Dia]])</f>
        <v>6</v>
      </c>
      <c r="G570" s="14" t="str">
        <f>MONTH(DCalendário[[#This Row],[Dia]])&amp;" - "&amp;DCalendário[[#This Row],[Ano]]</f>
        <v>6 - 2021</v>
      </c>
      <c r="H570" s="14" t="str">
        <f>IF(DCalendário[[#This Row],[Dia Útil]]="","",DCalendário[[#This Row],[Semana Ano]])</f>
        <v/>
      </c>
      <c r="I570" s="14"/>
      <c r="J570" s="14" cm="1">
        <f t="array" aca="1" ref="J57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571" spans="1:10" x14ac:dyDescent="0.25">
      <c r="A571" s="1">
        <v>44369</v>
      </c>
      <c r="B571" s="1"/>
      <c r="C571" s="16"/>
      <c r="D571" s="14" t="str">
        <f>IF(DCalendário[[#This Row],[Dia Útil]]="","",(MONTH($B571)))</f>
        <v/>
      </c>
      <c r="E571" s="14">
        <f t="shared" si="10"/>
        <v>2021</v>
      </c>
      <c r="F571" s="14">
        <f>MONTH(DCalendário[[#This Row],[Dia]])</f>
        <v>6</v>
      </c>
      <c r="G571" s="14" t="str">
        <f>MONTH(DCalendário[[#This Row],[Dia]])&amp;" - "&amp;DCalendário[[#This Row],[Ano]]</f>
        <v>6 - 2021</v>
      </c>
      <c r="H571" s="14" t="str">
        <f>IF(DCalendário[[#This Row],[Dia Útil]]="","",DCalendário[[#This Row],[Semana Ano]])</f>
        <v/>
      </c>
      <c r="I571" s="14"/>
      <c r="J571" s="14" cm="1">
        <f t="array" aca="1" ref="J57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572" spans="1:10" x14ac:dyDescent="0.25">
      <c r="A572" s="1">
        <v>44370</v>
      </c>
      <c r="B572" s="1"/>
      <c r="C572" s="16"/>
      <c r="D572" s="14" t="str">
        <f>IF(DCalendário[[#This Row],[Dia Útil]]="","",(MONTH($B572)))</f>
        <v/>
      </c>
      <c r="E572" s="14">
        <f t="shared" si="10"/>
        <v>2021</v>
      </c>
      <c r="F572" s="14">
        <f>MONTH(DCalendário[[#This Row],[Dia]])</f>
        <v>6</v>
      </c>
      <c r="G572" s="14" t="str">
        <f>MONTH(DCalendário[[#This Row],[Dia]])&amp;" - "&amp;DCalendário[[#This Row],[Ano]]</f>
        <v>6 - 2021</v>
      </c>
      <c r="H572" s="14" t="str">
        <f>IF(DCalendário[[#This Row],[Dia Útil]]="","",DCalendário[[#This Row],[Semana Ano]])</f>
        <v/>
      </c>
      <c r="I572" s="14"/>
      <c r="J572" s="14" cm="1">
        <f t="array" aca="1" ref="J57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573" spans="1:10" x14ac:dyDescent="0.25">
      <c r="A573" s="1">
        <v>44371</v>
      </c>
      <c r="B573" s="1"/>
      <c r="C573" s="16"/>
      <c r="D573" s="14" t="str">
        <f>IF(DCalendário[[#This Row],[Dia Útil]]="","",(MONTH($B573)))</f>
        <v/>
      </c>
      <c r="E573" s="14">
        <f t="shared" si="10"/>
        <v>2021</v>
      </c>
      <c r="F573" s="14">
        <f>MONTH(DCalendário[[#This Row],[Dia]])</f>
        <v>6</v>
      </c>
      <c r="G573" s="14" t="str">
        <f>MONTH(DCalendário[[#This Row],[Dia]])&amp;" - "&amp;DCalendário[[#This Row],[Ano]]</f>
        <v>6 - 2021</v>
      </c>
      <c r="H573" s="14" t="str">
        <f>IF(DCalendário[[#This Row],[Dia Útil]]="","",DCalendário[[#This Row],[Semana Ano]])</f>
        <v/>
      </c>
      <c r="I573" s="14"/>
      <c r="J573" s="14" cm="1">
        <f t="array" aca="1" ref="J57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574" spans="1:10" x14ac:dyDescent="0.25">
      <c r="A574" s="1">
        <v>44372</v>
      </c>
      <c r="B574" s="1"/>
      <c r="C574" s="16"/>
      <c r="D574" s="14" t="str">
        <f>IF(DCalendário[[#This Row],[Dia Útil]]="","",(MONTH($B574)))</f>
        <v/>
      </c>
      <c r="E574" s="14">
        <f t="shared" si="10"/>
        <v>2021</v>
      </c>
      <c r="F574" s="14">
        <f>MONTH(DCalendário[[#This Row],[Dia]])</f>
        <v>6</v>
      </c>
      <c r="G574" s="14" t="str">
        <f>MONTH(DCalendário[[#This Row],[Dia]])&amp;" - "&amp;DCalendário[[#This Row],[Ano]]</f>
        <v>6 - 2021</v>
      </c>
      <c r="H574" s="14" t="str">
        <f>IF(DCalendário[[#This Row],[Dia Útil]]="","",DCalendário[[#This Row],[Semana Ano]])</f>
        <v/>
      </c>
      <c r="I574" s="14"/>
      <c r="J574" s="14" cm="1">
        <f t="array" aca="1" ref="J57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575" spans="1:10" x14ac:dyDescent="0.25">
      <c r="A575" s="1">
        <v>44373</v>
      </c>
      <c r="B575" s="1"/>
      <c r="C575" s="16"/>
      <c r="D575" s="14" t="str">
        <f>IF(DCalendário[[#This Row],[Dia Útil]]="","",(MONTH($B575)))</f>
        <v/>
      </c>
      <c r="E575" s="14">
        <f t="shared" si="10"/>
        <v>2021</v>
      </c>
      <c r="F575" s="14">
        <f>MONTH(DCalendário[[#This Row],[Dia]])</f>
        <v>6</v>
      </c>
      <c r="G575" s="14" t="str">
        <f>MONTH(DCalendário[[#This Row],[Dia]])&amp;" - "&amp;DCalendário[[#This Row],[Ano]]</f>
        <v>6 - 2021</v>
      </c>
      <c r="H575" s="14" t="str">
        <f>IF(DCalendário[[#This Row],[Dia Útil]]="","",DCalendário[[#This Row],[Semana Ano]])</f>
        <v/>
      </c>
      <c r="I575" s="14"/>
      <c r="J575" s="14" cm="1">
        <f t="array" aca="1" ref="J57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576" spans="1:10" x14ac:dyDescent="0.25">
      <c r="A576" s="1">
        <v>44374</v>
      </c>
      <c r="B576" s="1"/>
      <c r="C576" s="16"/>
      <c r="D576" s="14" t="str">
        <f>IF(DCalendário[[#This Row],[Dia Útil]]="","",(MONTH($B576)))</f>
        <v/>
      </c>
      <c r="E576" s="14">
        <f t="shared" si="10"/>
        <v>2021</v>
      </c>
      <c r="F576" s="14">
        <f>MONTH(DCalendário[[#This Row],[Dia]])</f>
        <v>6</v>
      </c>
      <c r="G576" s="14" t="str">
        <f>MONTH(DCalendário[[#This Row],[Dia]])&amp;" - "&amp;DCalendário[[#This Row],[Ano]]</f>
        <v>6 - 2021</v>
      </c>
      <c r="H576" s="14" t="str">
        <f>IF(DCalendário[[#This Row],[Dia Útil]]="","",DCalendário[[#This Row],[Semana Ano]])</f>
        <v/>
      </c>
      <c r="I576" s="14"/>
      <c r="J576" s="14" cm="1">
        <f t="array" aca="1" ref="J57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577" spans="1:10" x14ac:dyDescent="0.25">
      <c r="A577" s="1">
        <v>44375</v>
      </c>
      <c r="B577" s="1"/>
      <c r="C577" s="16"/>
      <c r="D577" s="14" t="str">
        <f>IF(DCalendário[[#This Row],[Dia Útil]]="","",(MONTH($B577)))</f>
        <v/>
      </c>
      <c r="E577" s="14">
        <f t="shared" si="10"/>
        <v>2021</v>
      </c>
      <c r="F577" s="14">
        <f>MONTH(DCalendário[[#This Row],[Dia]])</f>
        <v>6</v>
      </c>
      <c r="G577" s="14" t="str">
        <f>MONTH(DCalendário[[#This Row],[Dia]])&amp;" - "&amp;DCalendário[[#This Row],[Ano]]</f>
        <v>6 - 2021</v>
      </c>
      <c r="H577" s="14" t="str">
        <f>IF(DCalendário[[#This Row],[Dia Útil]]="","",DCalendário[[#This Row],[Semana Ano]])</f>
        <v/>
      </c>
      <c r="I577" s="14"/>
      <c r="J577" s="14" cm="1">
        <f t="array" aca="1" ref="J57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578" spans="1:10" x14ac:dyDescent="0.25">
      <c r="A578" s="1">
        <v>44376</v>
      </c>
      <c r="B578" s="1"/>
      <c r="C578" s="16"/>
      <c r="D578" s="14" t="str">
        <f>IF(DCalendário[[#This Row],[Dia Útil]]="","",(MONTH($B578)))</f>
        <v/>
      </c>
      <c r="E578" s="14">
        <f t="shared" si="10"/>
        <v>2021</v>
      </c>
      <c r="F578" s="14">
        <f>MONTH(DCalendário[[#This Row],[Dia]])</f>
        <v>6</v>
      </c>
      <c r="G578" s="14" t="str">
        <f>MONTH(DCalendário[[#This Row],[Dia]])&amp;" - "&amp;DCalendário[[#This Row],[Ano]]</f>
        <v>6 - 2021</v>
      </c>
      <c r="H578" s="14" t="str">
        <f>IF(DCalendário[[#This Row],[Dia Útil]]="","",DCalendário[[#This Row],[Semana Ano]])</f>
        <v/>
      </c>
      <c r="I578" s="14"/>
      <c r="J578" s="14" cm="1">
        <f t="array" aca="1" ref="J57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579" spans="1:10" x14ac:dyDescent="0.25">
      <c r="A579" s="1">
        <v>44377</v>
      </c>
      <c r="B579" s="1"/>
      <c r="C579" s="16"/>
      <c r="D579" s="14" t="str">
        <f>IF(DCalendário[[#This Row],[Dia Útil]]="","",(MONTH($B579)))</f>
        <v/>
      </c>
      <c r="E579" s="14">
        <f t="shared" si="10"/>
        <v>2021</v>
      </c>
      <c r="F579" s="14">
        <f>MONTH(DCalendário[[#This Row],[Dia]])</f>
        <v>6</v>
      </c>
      <c r="G579" s="14" t="str">
        <f>MONTH(DCalendário[[#This Row],[Dia]])&amp;" - "&amp;DCalendário[[#This Row],[Ano]]</f>
        <v>6 - 2021</v>
      </c>
      <c r="H579" s="14" t="str">
        <f>IF(DCalendário[[#This Row],[Dia Útil]]="","",DCalendário[[#This Row],[Semana Ano]])</f>
        <v/>
      </c>
      <c r="I579" s="14"/>
      <c r="J579" s="14" cm="1">
        <f t="array" aca="1" ref="J57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580" spans="1:10" x14ac:dyDescent="0.25">
      <c r="A580" s="1">
        <v>44378</v>
      </c>
      <c r="B580" s="1"/>
      <c r="C580" s="16"/>
      <c r="D580" s="14" t="str">
        <f>IF(DCalendário[[#This Row],[Dia Útil]]="","",(MONTH($B580)))</f>
        <v/>
      </c>
      <c r="E580" s="14">
        <f t="shared" si="10"/>
        <v>2021</v>
      </c>
      <c r="F580" s="14">
        <f>MONTH(DCalendário[[#This Row],[Dia]])</f>
        <v>7</v>
      </c>
      <c r="G580" s="14" t="str">
        <f>MONTH(DCalendário[[#This Row],[Dia]])&amp;" - "&amp;DCalendário[[#This Row],[Ano]]</f>
        <v>7 - 2021</v>
      </c>
      <c r="H580" s="14" t="str">
        <f>IF(DCalendário[[#This Row],[Dia Útil]]="","",DCalendário[[#This Row],[Semana Ano]])</f>
        <v/>
      </c>
      <c r="I580" s="14"/>
      <c r="J580" s="14" cm="1">
        <f t="array" aca="1" ref="J58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581" spans="1:10" x14ac:dyDescent="0.25">
      <c r="A581" s="1">
        <v>44379</v>
      </c>
      <c r="B581" s="1"/>
      <c r="C581" s="16"/>
      <c r="D581" s="14" t="str">
        <f>IF(DCalendário[[#This Row],[Dia Útil]]="","",(MONTH($B581)))</f>
        <v/>
      </c>
      <c r="E581" s="14">
        <f t="shared" si="10"/>
        <v>2021</v>
      </c>
      <c r="F581" s="14">
        <f>MONTH(DCalendário[[#This Row],[Dia]])</f>
        <v>7</v>
      </c>
      <c r="G581" s="14" t="str">
        <f>MONTH(DCalendário[[#This Row],[Dia]])&amp;" - "&amp;DCalendário[[#This Row],[Ano]]</f>
        <v>7 - 2021</v>
      </c>
      <c r="H581" s="14" t="str">
        <f>IF(DCalendário[[#This Row],[Dia Útil]]="","",DCalendário[[#This Row],[Semana Ano]])</f>
        <v/>
      </c>
      <c r="I581" s="14"/>
      <c r="J581" s="14" cm="1">
        <f t="array" aca="1" ref="J58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582" spans="1:10" x14ac:dyDescent="0.25">
      <c r="A582" s="1">
        <v>44380</v>
      </c>
      <c r="B582" s="1"/>
      <c r="C582" s="16"/>
      <c r="D582" s="14" t="str">
        <f>IF(DCalendário[[#This Row],[Dia Útil]]="","",(MONTH($B582)))</f>
        <v/>
      </c>
      <c r="E582" s="14">
        <f t="shared" si="10"/>
        <v>2021</v>
      </c>
      <c r="F582" s="14">
        <f>MONTH(DCalendário[[#This Row],[Dia]])</f>
        <v>7</v>
      </c>
      <c r="G582" s="14" t="str">
        <f>MONTH(DCalendário[[#This Row],[Dia]])&amp;" - "&amp;DCalendário[[#This Row],[Ano]]</f>
        <v>7 - 2021</v>
      </c>
      <c r="H582" s="14" t="str">
        <f>IF(DCalendário[[#This Row],[Dia Útil]]="","",DCalendário[[#This Row],[Semana Ano]])</f>
        <v/>
      </c>
      <c r="I582" s="14"/>
      <c r="J582" s="14" cm="1">
        <f t="array" aca="1" ref="J58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583" spans="1:10" x14ac:dyDescent="0.25">
      <c r="A583" s="1">
        <v>44381</v>
      </c>
      <c r="B583" s="1"/>
      <c r="C583" s="16"/>
      <c r="D583" s="14" t="str">
        <f>IF(DCalendário[[#This Row],[Dia Útil]]="","",(MONTH($B583)))</f>
        <v/>
      </c>
      <c r="E583" s="14">
        <f t="shared" si="10"/>
        <v>2021</v>
      </c>
      <c r="F583" s="14">
        <f>MONTH(DCalendário[[#This Row],[Dia]])</f>
        <v>7</v>
      </c>
      <c r="G583" s="14" t="str">
        <f>MONTH(DCalendário[[#This Row],[Dia]])&amp;" - "&amp;DCalendário[[#This Row],[Ano]]</f>
        <v>7 - 2021</v>
      </c>
      <c r="H583" s="14" t="str">
        <f>IF(DCalendário[[#This Row],[Dia Útil]]="","",DCalendário[[#This Row],[Semana Ano]])</f>
        <v/>
      </c>
      <c r="I583" s="14"/>
      <c r="J583" s="14" cm="1">
        <f t="array" aca="1" ref="J58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584" spans="1:10" x14ac:dyDescent="0.25">
      <c r="A584" s="1">
        <v>44382</v>
      </c>
      <c r="B584" s="1"/>
      <c r="C584" s="16"/>
      <c r="D584" s="14" t="str">
        <f>IF(DCalendário[[#This Row],[Dia Útil]]="","",(MONTH($B584)))</f>
        <v/>
      </c>
      <c r="E584" s="14">
        <f t="shared" si="10"/>
        <v>2021</v>
      </c>
      <c r="F584" s="14">
        <f>MONTH(DCalendário[[#This Row],[Dia]])</f>
        <v>7</v>
      </c>
      <c r="G584" s="14" t="str">
        <f>MONTH(DCalendário[[#This Row],[Dia]])&amp;" - "&amp;DCalendário[[#This Row],[Ano]]</f>
        <v>7 - 2021</v>
      </c>
      <c r="H584" s="14" t="str">
        <f>IF(DCalendário[[#This Row],[Dia Útil]]="","",DCalendário[[#This Row],[Semana Ano]])</f>
        <v/>
      </c>
      <c r="I584" s="14"/>
      <c r="J584" s="14" cm="1">
        <f t="array" aca="1" ref="J58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585" spans="1:10" x14ac:dyDescent="0.25">
      <c r="A585" s="1">
        <v>44383</v>
      </c>
      <c r="B585" s="1"/>
      <c r="C585" s="16"/>
      <c r="D585" s="14" t="str">
        <f>IF(DCalendário[[#This Row],[Dia Útil]]="","",(MONTH($B585)))</f>
        <v/>
      </c>
      <c r="E585" s="14">
        <f t="shared" si="10"/>
        <v>2021</v>
      </c>
      <c r="F585" s="14">
        <f>MONTH(DCalendário[[#This Row],[Dia]])</f>
        <v>7</v>
      </c>
      <c r="G585" s="14" t="str">
        <f>MONTH(DCalendário[[#This Row],[Dia]])&amp;" - "&amp;DCalendário[[#This Row],[Ano]]</f>
        <v>7 - 2021</v>
      </c>
      <c r="H585" s="14" t="str">
        <f>IF(DCalendário[[#This Row],[Dia Útil]]="","",DCalendário[[#This Row],[Semana Ano]])</f>
        <v/>
      </c>
      <c r="I585" s="14"/>
      <c r="J585" s="14" cm="1">
        <f t="array" aca="1" ref="J58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586" spans="1:10" x14ac:dyDescent="0.25">
      <c r="A586" s="1">
        <v>44384</v>
      </c>
      <c r="B586" s="1"/>
      <c r="C586" s="16"/>
      <c r="D586" s="14" t="str">
        <f>IF(DCalendário[[#This Row],[Dia Útil]]="","",(MONTH($B586)))</f>
        <v/>
      </c>
      <c r="E586" s="14">
        <f t="shared" si="10"/>
        <v>2021</v>
      </c>
      <c r="F586" s="14">
        <f>MONTH(DCalendário[[#This Row],[Dia]])</f>
        <v>7</v>
      </c>
      <c r="G586" s="14" t="str">
        <f>MONTH(DCalendário[[#This Row],[Dia]])&amp;" - "&amp;DCalendário[[#This Row],[Ano]]</f>
        <v>7 - 2021</v>
      </c>
      <c r="H586" s="14" t="str">
        <f>IF(DCalendário[[#This Row],[Dia Útil]]="","",DCalendário[[#This Row],[Semana Ano]])</f>
        <v/>
      </c>
      <c r="I586" s="14"/>
      <c r="J586" s="14" cm="1">
        <f t="array" aca="1" ref="J58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587" spans="1:10" x14ac:dyDescent="0.25">
      <c r="A587" s="1">
        <v>44385</v>
      </c>
      <c r="B587" s="1"/>
      <c r="C587" s="16"/>
      <c r="D587" s="14" t="str">
        <f>IF(DCalendário[[#This Row],[Dia Útil]]="","",(MONTH($B587)))</f>
        <v/>
      </c>
      <c r="E587" s="14">
        <f t="shared" si="10"/>
        <v>2021</v>
      </c>
      <c r="F587" s="14">
        <f>MONTH(DCalendário[[#This Row],[Dia]])</f>
        <v>7</v>
      </c>
      <c r="G587" s="14" t="str">
        <f>MONTH(DCalendário[[#This Row],[Dia]])&amp;" - "&amp;DCalendário[[#This Row],[Ano]]</f>
        <v>7 - 2021</v>
      </c>
      <c r="H587" s="14" t="str">
        <f>IF(DCalendário[[#This Row],[Dia Útil]]="","",DCalendário[[#This Row],[Semana Ano]])</f>
        <v/>
      </c>
      <c r="I587" s="14"/>
      <c r="J587" s="14" cm="1">
        <f t="array" aca="1" ref="J58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588" spans="1:10" x14ac:dyDescent="0.25">
      <c r="A588" s="1">
        <v>44386</v>
      </c>
      <c r="B588" s="1"/>
      <c r="C588" s="16"/>
      <c r="D588" s="14" t="str">
        <f>IF(DCalendário[[#This Row],[Dia Útil]]="","",(MONTH($B588)))</f>
        <v/>
      </c>
      <c r="E588" s="14">
        <f t="shared" si="10"/>
        <v>2021</v>
      </c>
      <c r="F588" s="14">
        <f>MONTH(DCalendário[[#This Row],[Dia]])</f>
        <v>7</v>
      </c>
      <c r="G588" s="14" t="str">
        <f>MONTH(DCalendário[[#This Row],[Dia]])&amp;" - "&amp;DCalendário[[#This Row],[Ano]]</f>
        <v>7 - 2021</v>
      </c>
      <c r="H588" s="14" t="str">
        <f>IF(DCalendário[[#This Row],[Dia Útil]]="","",DCalendário[[#This Row],[Semana Ano]])</f>
        <v/>
      </c>
      <c r="I588" s="14"/>
      <c r="J588" s="14" cm="1">
        <f t="array" aca="1" ref="J58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589" spans="1:10" x14ac:dyDescent="0.25">
      <c r="A589" s="1">
        <v>44387</v>
      </c>
      <c r="B589" s="1"/>
      <c r="C589" s="16"/>
      <c r="D589" s="14" t="str">
        <f>IF(DCalendário[[#This Row],[Dia Útil]]="","",(MONTH($B589)))</f>
        <v/>
      </c>
      <c r="E589" s="14">
        <f t="shared" si="10"/>
        <v>2021</v>
      </c>
      <c r="F589" s="14">
        <f>MONTH(DCalendário[[#This Row],[Dia]])</f>
        <v>7</v>
      </c>
      <c r="G589" s="14" t="str">
        <f>MONTH(DCalendário[[#This Row],[Dia]])&amp;" - "&amp;DCalendário[[#This Row],[Ano]]</f>
        <v>7 - 2021</v>
      </c>
      <c r="H589" s="14" t="str">
        <f>IF(DCalendário[[#This Row],[Dia Útil]]="","",DCalendário[[#This Row],[Semana Ano]])</f>
        <v/>
      </c>
      <c r="I589" s="14"/>
      <c r="J589" s="14" cm="1">
        <f t="array" aca="1" ref="J58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590" spans="1:10" x14ac:dyDescent="0.25">
      <c r="A590" s="1">
        <v>44388</v>
      </c>
      <c r="B590" s="1"/>
      <c r="C590" s="16"/>
      <c r="D590" s="14" t="str">
        <f>IF(DCalendário[[#This Row],[Dia Útil]]="","",(MONTH($B590)))</f>
        <v/>
      </c>
      <c r="E590" s="14">
        <f t="shared" si="10"/>
        <v>2021</v>
      </c>
      <c r="F590" s="14">
        <f>MONTH(DCalendário[[#This Row],[Dia]])</f>
        <v>7</v>
      </c>
      <c r="G590" s="14" t="str">
        <f>MONTH(DCalendário[[#This Row],[Dia]])&amp;" - "&amp;DCalendário[[#This Row],[Ano]]</f>
        <v>7 - 2021</v>
      </c>
      <c r="H590" s="14" t="str">
        <f>IF(DCalendário[[#This Row],[Dia Útil]]="","",DCalendário[[#This Row],[Semana Ano]])</f>
        <v/>
      </c>
      <c r="I590" s="14"/>
      <c r="J590" s="14" cm="1">
        <f t="array" aca="1" ref="J59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591" spans="1:10" x14ac:dyDescent="0.25">
      <c r="A591" s="1">
        <v>44389</v>
      </c>
      <c r="B591" s="1"/>
      <c r="C591" s="16"/>
      <c r="D591" s="14" t="str">
        <f>IF(DCalendário[[#This Row],[Dia Útil]]="","",(MONTH($B591)))</f>
        <v/>
      </c>
      <c r="E591" s="14">
        <f t="shared" si="10"/>
        <v>2021</v>
      </c>
      <c r="F591" s="14">
        <f>MONTH(DCalendário[[#This Row],[Dia]])</f>
        <v>7</v>
      </c>
      <c r="G591" s="14" t="str">
        <f>MONTH(DCalendário[[#This Row],[Dia]])&amp;" - "&amp;DCalendário[[#This Row],[Ano]]</f>
        <v>7 - 2021</v>
      </c>
      <c r="H591" s="14" t="str">
        <f>IF(DCalendário[[#This Row],[Dia Útil]]="","",DCalendário[[#This Row],[Semana Ano]])</f>
        <v/>
      </c>
      <c r="I591" s="14"/>
      <c r="J591" s="14" cm="1">
        <f t="array" aca="1" ref="J59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592" spans="1:10" x14ac:dyDescent="0.25">
      <c r="A592" s="1">
        <v>44390</v>
      </c>
      <c r="B592" s="1"/>
      <c r="C592" s="16"/>
      <c r="D592" s="14" t="str">
        <f>IF(DCalendário[[#This Row],[Dia Útil]]="","",(MONTH($B592)))</f>
        <v/>
      </c>
      <c r="E592" s="14">
        <f t="shared" si="10"/>
        <v>2021</v>
      </c>
      <c r="F592" s="14">
        <f>MONTH(DCalendário[[#This Row],[Dia]])</f>
        <v>7</v>
      </c>
      <c r="G592" s="14" t="str">
        <f>MONTH(DCalendário[[#This Row],[Dia]])&amp;" - "&amp;DCalendário[[#This Row],[Ano]]</f>
        <v>7 - 2021</v>
      </c>
      <c r="H592" s="14" t="str">
        <f>IF(DCalendário[[#This Row],[Dia Útil]]="","",DCalendário[[#This Row],[Semana Ano]])</f>
        <v/>
      </c>
      <c r="I592" s="14"/>
      <c r="J592" s="14" cm="1">
        <f t="array" aca="1" ref="J59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593" spans="1:10" x14ac:dyDescent="0.25">
      <c r="A593" s="1">
        <v>44391</v>
      </c>
      <c r="B593" s="1"/>
      <c r="C593" s="16"/>
      <c r="D593" s="14" t="str">
        <f>IF(DCalendário[[#This Row],[Dia Útil]]="","",(MONTH($B593)))</f>
        <v/>
      </c>
      <c r="E593" s="14">
        <f t="shared" ref="E593:E656" si="11">YEAR($A593)</f>
        <v>2021</v>
      </c>
      <c r="F593" s="14">
        <f>MONTH(DCalendário[[#This Row],[Dia]])</f>
        <v>7</v>
      </c>
      <c r="G593" s="14" t="str">
        <f>MONTH(DCalendário[[#This Row],[Dia]])&amp;" - "&amp;DCalendário[[#This Row],[Ano]]</f>
        <v>7 - 2021</v>
      </c>
      <c r="H593" s="14" t="str">
        <f>IF(DCalendário[[#This Row],[Dia Útil]]="","",DCalendário[[#This Row],[Semana Ano]])</f>
        <v/>
      </c>
      <c r="I593" s="14"/>
      <c r="J593" s="14" cm="1">
        <f t="array" aca="1" ref="J59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594" spans="1:10" x14ac:dyDescent="0.25">
      <c r="A594" s="1">
        <v>44392</v>
      </c>
      <c r="B594" s="1"/>
      <c r="C594" s="16"/>
      <c r="D594" s="14" t="str">
        <f>IF(DCalendário[[#This Row],[Dia Útil]]="","",(MONTH($B594)))</f>
        <v/>
      </c>
      <c r="E594" s="14">
        <f t="shared" si="11"/>
        <v>2021</v>
      </c>
      <c r="F594" s="14">
        <f>MONTH(DCalendário[[#This Row],[Dia]])</f>
        <v>7</v>
      </c>
      <c r="G594" s="14" t="str">
        <f>MONTH(DCalendário[[#This Row],[Dia]])&amp;" - "&amp;DCalendário[[#This Row],[Ano]]</f>
        <v>7 - 2021</v>
      </c>
      <c r="H594" s="14" t="str">
        <f>IF(DCalendário[[#This Row],[Dia Útil]]="","",DCalendário[[#This Row],[Semana Ano]])</f>
        <v/>
      </c>
      <c r="I594" s="14"/>
      <c r="J594" s="14" cm="1">
        <f t="array" aca="1" ref="J59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595" spans="1:10" x14ac:dyDescent="0.25">
      <c r="A595" s="1">
        <v>44393</v>
      </c>
      <c r="B595" s="1"/>
      <c r="C595" s="16"/>
      <c r="D595" s="14" t="str">
        <f>IF(DCalendário[[#This Row],[Dia Útil]]="","",(MONTH($B595)))</f>
        <v/>
      </c>
      <c r="E595" s="14">
        <f t="shared" si="11"/>
        <v>2021</v>
      </c>
      <c r="F595" s="14">
        <f>MONTH(DCalendário[[#This Row],[Dia]])</f>
        <v>7</v>
      </c>
      <c r="G595" s="14" t="str">
        <f>MONTH(DCalendário[[#This Row],[Dia]])&amp;" - "&amp;DCalendário[[#This Row],[Ano]]</f>
        <v>7 - 2021</v>
      </c>
      <c r="H595" s="14" t="str">
        <f>IF(DCalendário[[#This Row],[Dia Útil]]="","",DCalendário[[#This Row],[Semana Ano]])</f>
        <v/>
      </c>
      <c r="I595" s="14"/>
      <c r="J595" s="14" cm="1">
        <f t="array" aca="1" ref="J59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596" spans="1:10" x14ac:dyDescent="0.25">
      <c r="A596" s="1">
        <v>44394</v>
      </c>
      <c r="B596" s="1"/>
      <c r="C596" s="16"/>
      <c r="D596" s="14" t="str">
        <f>IF(DCalendário[[#This Row],[Dia Útil]]="","",(MONTH($B596)))</f>
        <v/>
      </c>
      <c r="E596" s="14">
        <f t="shared" si="11"/>
        <v>2021</v>
      </c>
      <c r="F596" s="14">
        <f>MONTH(DCalendário[[#This Row],[Dia]])</f>
        <v>7</v>
      </c>
      <c r="G596" s="14" t="str">
        <f>MONTH(DCalendário[[#This Row],[Dia]])&amp;" - "&amp;DCalendário[[#This Row],[Ano]]</f>
        <v>7 - 2021</v>
      </c>
      <c r="H596" s="14" t="str">
        <f>IF(DCalendário[[#This Row],[Dia Útil]]="","",DCalendário[[#This Row],[Semana Ano]])</f>
        <v/>
      </c>
      <c r="I596" s="14"/>
      <c r="J596" s="14" cm="1">
        <f t="array" aca="1" ref="J59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597" spans="1:10" x14ac:dyDescent="0.25">
      <c r="A597" s="1">
        <v>44395</v>
      </c>
      <c r="B597" s="1"/>
      <c r="C597" s="16"/>
      <c r="D597" s="14" t="str">
        <f>IF(DCalendário[[#This Row],[Dia Útil]]="","",(MONTH($B597)))</f>
        <v/>
      </c>
      <c r="E597" s="14">
        <f t="shared" si="11"/>
        <v>2021</v>
      </c>
      <c r="F597" s="14">
        <f>MONTH(DCalendário[[#This Row],[Dia]])</f>
        <v>7</v>
      </c>
      <c r="G597" s="14" t="str">
        <f>MONTH(DCalendário[[#This Row],[Dia]])&amp;" - "&amp;DCalendário[[#This Row],[Ano]]</f>
        <v>7 - 2021</v>
      </c>
      <c r="H597" s="14" t="str">
        <f>IF(DCalendário[[#This Row],[Dia Útil]]="","",DCalendário[[#This Row],[Semana Ano]])</f>
        <v/>
      </c>
      <c r="I597" s="14"/>
      <c r="J597" s="14" cm="1">
        <f t="array" aca="1" ref="J59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598" spans="1:10" x14ac:dyDescent="0.25">
      <c r="A598" s="1">
        <v>44396</v>
      </c>
      <c r="B598" s="1"/>
      <c r="C598" s="16"/>
      <c r="D598" s="14" t="str">
        <f>IF(DCalendário[[#This Row],[Dia Útil]]="","",(MONTH($B598)))</f>
        <v/>
      </c>
      <c r="E598" s="14">
        <f t="shared" si="11"/>
        <v>2021</v>
      </c>
      <c r="F598" s="14">
        <f>MONTH(DCalendário[[#This Row],[Dia]])</f>
        <v>7</v>
      </c>
      <c r="G598" s="14" t="str">
        <f>MONTH(DCalendário[[#This Row],[Dia]])&amp;" - "&amp;DCalendário[[#This Row],[Ano]]</f>
        <v>7 - 2021</v>
      </c>
      <c r="H598" s="14" t="str">
        <f>IF(DCalendário[[#This Row],[Dia Útil]]="","",DCalendário[[#This Row],[Semana Ano]])</f>
        <v/>
      </c>
      <c r="I598" s="14"/>
      <c r="J598" s="14" cm="1">
        <f t="array" aca="1" ref="J59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599" spans="1:10" x14ac:dyDescent="0.25">
      <c r="A599" s="1">
        <v>44397</v>
      </c>
      <c r="B599" s="1"/>
      <c r="C599" s="16"/>
      <c r="D599" s="14" t="str">
        <f>IF(DCalendário[[#This Row],[Dia Útil]]="","",(MONTH($B599)))</f>
        <v/>
      </c>
      <c r="E599" s="14">
        <f t="shared" si="11"/>
        <v>2021</v>
      </c>
      <c r="F599" s="14">
        <f>MONTH(DCalendário[[#This Row],[Dia]])</f>
        <v>7</v>
      </c>
      <c r="G599" s="14" t="str">
        <f>MONTH(DCalendário[[#This Row],[Dia]])&amp;" - "&amp;DCalendário[[#This Row],[Ano]]</f>
        <v>7 - 2021</v>
      </c>
      <c r="H599" s="14" t="str">
        <f>IF(DCalendário[[#This Row],[Dia Útil]]="","",DCalendário[[#This Row],[Semana Ano]])</f>
        <v/>
      </c>
      <c r="I599" s="14"/>
      <c r="J599" s="14" cm="1">
        <f t="array" aca="1" ref="J59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600" spans="1:10" x14ac:dyDescent="0.25">
      <c r="A600" s="1">
        <v>44398</v>
      </c>
      <c r="B600" s="1"/>
      <c r="C600" s="16"/>
      <c r="D600" s="14" t="str">
        <f>IF(DCalendário[[#This Row],[Dia Útil]]="","",(MONTH($B600)))</f>
        <v/>
      </c>
      <c r="E600" s="14">
        <f t="shared" si="11"/>
        <v>2021</v>
      </c>
      <c r="F600" s="14">
        <f>MONTH(DCalendário[[#This Row],[Dia]])</f>
        <v>7</v>
      </c>
      <c r="G600" s="14" t="str">
        <f>MONTH(DCalendário[[#This Row],[Dia]])&amp;" - "&amp;DCalendário[[#This Row],[Ano]]</f>
        <v>7 - 2021</v>
      </c>
      <c r="H600" s="14" t="str">
        <f>IF(DCalendário[[#This Row],[Dia Útil]]="","",DCalendário[[#This Row],[Semana Ano]])</f>
        <v/>
      </c>
      <c r="I600" s="14"/>
      <c r="J600" s="14" cm="1">
        <f t="array" aca="1" ref="J60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601" spans="1:10" x14ac:dyDescent="0.25">
      <c r="A601" s="1">
        <v>44399</v>
      </c>
      <c r="B601" s="1"/>
      <c r="C601" s="16"/>
      <c r="D601" s="14" t="str">
        <f>IF(DCalendário[[#This Row],[Dia Útil]]="","",(MONTH($B601)))</f>
        <v/>
      </c>
      <c r="E601" s="14">
        <f t="shared" si="11"/>
        <v>2021</v>
      </c>
      <c r="F601" s="14">
        <f>MONTH(DCalendário[[#This Row],[Dia]])</f>
        <v>7</v>
      </c>
      <c r="G601" s="14" t="str">
        <f>MONTH(DCalendário[[#This Row],[Dia]])&amp;" - "&amp;DCalendário[[#This Row],[Ano]]</f>
        <v>7 - 2021</v>
      </c>
      <c r="H601" s="14" t="str">
        <f>IF(DCalendário[[#This Row],[Dia Útil]]="","",DCalendário[[#This Row],[Semana Ano]])</f>
        <v/>
      </c>
      <c r="I601" s="14"/>
      <c r="J601" s="14" cm="1">
        <f t="array" aca="1" ref="J60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602" spans="1:10" x14ac:dyDescent="0.25">
      <c r="A602" s="1">
        <v>44400</v>
      </c>
      <c r="B602" s="1"/>
      <c r="C602" s="16"/>
      <c r="D602" s="14" t="str">
        <f>IF(DCalendário[[#This Row],[Dia Útil]]="","",(MONTH($B602)))</f>
        <v/>
      </c>
      <c r="E602" s="14">
        <f t="shared" si="11"/>
        <v>2021</v>
      </c>
      <c r="F602" s="14">
        <f>MONTH(DCalendário[[#This Row],[Dia]])</f>
        <v>7</v>
      </c>
      <c r="G602" s="14" t="str">
        <f>MONTH(DCalendário[[#This Row],[Dia]])&amp;" - "&amp;DCalendário[[#This Row],[Ano]]</f>
        <v>7 - 2021</v>
      </c>
      <c r="H602" s="14" t="str">
        <f>IF(DCalendário[[#This Row],[Dia Útil]]="","",DCalendário[[#This Row],[Semana Ano]])</f>
        <v/>
      </c>
      <c r="I602" s="14"/>
      <c r="J602" s="14" cm="1">
        <f t="array" aca="1" ref="J60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603" spans="1:10" x14ac:dyDescent="0.25">
      <c r="A603" s="1">
        <v>44401</v>
      </c>
      <c r="B603" s="1"/>
      <c r="C603" s="16"/>
      <c r="D603" s="14" t="str">
        <f>IF(DCalendário[[#This Row],[Dia Útil]]="","",(MONTH($B603)))</f>
        <v/>
      </c>
      <c r="E603" s="14">
        <f t="shared" si="11"/>
        <v>2021</v>
      </c>
      <c r="F603" s="14">
        <f>MONTH(DCalendário[[#This Row],[Dia]])</f>
        <v>7</v>
      </c>
      <c r="G603" s="14" t="str">
        <f>MONTH(DCalendário[[#This Row],[Dia]])&amp;" - "&amp;DCalendário[[#This Row],[Ano]]</f>
        <v>7 - 2021</v>
      </c>
      <c r="H603" s="14" t="str">
        <f>IF(DCalendário[[#This Row],[Dia Útil]]="","",DCalendário[[#This Row],[Semana Ano]])</f>
        <v/>
      </c>
      <c r="I603" s="14"/>
      <c r="J603" s="14" cm="1">
        <f t="array" aca="1" ref="J60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604" spans="1:10" x14ac:dyDescent="0.25">
      <c r="A604" s="1">
        <v>44402</v>
      </c>
      <c r="B604" s="1"/>
      <c r="C604" s="16"/>
      <c r="D604" s="14" t="str">
        <f>IF(DCalendário[[#This Row],[Dia Útil]]="","",(MONTH($B604)))</f>
        <v/>
      </c>
      <c r="E604" s="14">
        <f t="shared" si="11"/>
        <v>2021</v>
      </c>
      <c r="F604" s="14">
        <f>MONTH(DCalendário[[#This Row],[Dia]])</f>
        <v>7</v>
      </c>
      <c r="G604" s="14" t="str">
        <f>MONTH(DCalendário[[#This Row],[Dia]])&amp;" - "&amp;DCalendário[[#This Row],[Ano]]</f>
        <v>7 - 2021</v>
      </c>
      <c r="H604" s="14" t="str">
        <f>IF(DCalendário[[#This Row],[Dia Útil]]="","",DCalendário[[#This Row],[Semana Ano]])</f>
        <v/>
      </c>
      <c r="I604" s="14"/>
      <c r="J604" s="14" cm="1">
        <f t="array" aca="1" ref="J60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605" spans="1:10" x14ac:dyDescent="0.25">
      <c r="A605" s="1">
        <v>44403</v>
      </c>
      <c r="B605" s="1"/>
      <c r="C605" s="16"/>
      <c r="D605" s="14" t="str">
        <f>IF(DCalendário[[#This Row],[Dia Útil]]="","",(MONTH($B605)))</f>
        <v/>
      </c>
      <c r="E605" s="14">
        <f t="shared" si="11"/>
        <v>2021</v>
      </c>
      <c r="F605" s="14">
        <f>MONTH(DCalendário[[#This Row],[Dia]])</f>
        <v>7</v>
      </c>
      <c r="G605" s="14" t="str">
        <f>MONTH(DCalendário[[#This Row],[Dia]])&amp;" - "&amp;DCalendário[[#This Row],[Ano]]</f>
        <v>7 - 2021</v>
      </c>
      <c r="H605" s="14" t="str">
        <f>IF(DCalendário[[#This Row],[Dia Útil]]="","",DCalendário[[#This Row],[Semana Ano]])</f>
        <v/>
      </c>
      <c r="I605" s="14"/>
      <c r="J605" s="14" cm="1">
        <f t="array" aca="1" ref="J60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606" spans="1:10" x14ac:dyDescent="0.25">
      <c r="A606" s="1">
        <v>44404</v>
      </c>
      <c r="B606" s="1"/>
      <c r="C606" s="16"/>
      <c r="D606" s="14" t="str">
        <f>IF(DCalendário[[#This Row],[Dia Útil]]="","",(MONTH($B606)))</f>
        <v/>
      </c>
      <c r="E606" s="14">
        <f t="shared" si="11"/>
        <v>2021</v>
      </c>
      <c r="F606" s="14">
        <f>MONTH(DCalendário[[#This Row],[Dia]])</f>
        <v>7</v>
      </c>
      <c r="G606" s="14" t="str">
        <f>MONTH(DCalendário[[#This Row],[Dia]])&amp;" - "&amp;DCalendário[[#This Row],[Ano]]</f>
        <v>7 - 2021</v>
      </c>
      <c r="H606" s="14" t="str">
        <f>IF(DCalendário[[#This Row],[Dia Útil]]="","",DCalendário[[#This Row],[Semana Ano]])</f>
        <v/>
      </c>
      <c r="I606" s="14"/>
      <c r="J606" s="14" cm="1">
        <f t="array" aca="1" ref="J60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607" spans="1:10" x14ac:dyDescent="0.25">
      <c r="A607" s="1">
        <v>44405</v>
      </c>
      <c r="B607" s="1"/>
      <c r="C607" s="16"/>
      <c r="D607" s="14" t="str">
        <f>IF(DCalendário[[#This Row],[Dia Útil]]="","",(MONTH($B607)))</f>
        <v/>
      </c>
      <c r="E607" s="14">
        <f t="shared" si="11"/>
        <v>2021</v>
      </c>
      <c r="F607" s="14">
        <f>MONTH(DCalendário[[#This Row],[Dia]])</f>
        <v>7</v>
      </c>
      <c r="G607" s="14" t="str">
        <f>MONTH(DCalendário[[#This Row],[Dia]])&amp;" - "&amp;DCalendário[[#This Row],[Ano]]</f>
        <v>7 - 2021</v>
      </c>
      <c r="H607" s="14" t="str">
        <f>IF(DCalendário[[#This Row],[Dia Útil]]="","",DCalendário[[#This Row],[Semana Ano]])</f>
        <v/>
      </c>
      <c r="I607" s="14"/>
      <c r="J607" s="14" cm="1">
        <f t="array" aca="1" ref="J60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608" spans="1:10" x14ac:dyDescent="0.25">
      <c r="A608" s="1">
        <v>44406</v>
      </c>
      <c r="B608" s="1"/>
      <c r="C608" s="16"/>
      <c r="D608" s="14" t="str">
        <f>IF(DCalendário[[#This Row],[Dia Útil]]="","",(MONTH($B608)))</f>
        <v/>
      </c>
      <c r="E608" s="14">
        <f t="shared" si="11"/>
        <v>2021</v>
      </c>
      <c r="F608" s="14">
        <f>MONTH(DCalendário[[#This Row],[Dia]])</f>
        <v>7</v>
      </c>
      <c r="G608" s="14" t="str">
        <f>MONTH(DCalendário[[#This Row],[Dia]])&amp;" - "&amp;DCalendário[[#This Row],[Ano]]</f>
        <v>7 - 2021</v>
      </c>
      <c r="H608" s="14" t="str">
        <f>IF(DCalendário[[#This Row],[Dia Útil]]="","",DCalendário[[#This Row],[Semana Ano]])</f>
        <v/>
      </c>
      <c r="I608" s="14"/>
      <c r="J608" s="14" cm="1">
        <f t="array" aca="1" ref="J60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609" spans="1:10" x14ac:dyDescent="0.25">
      <c r="A609" s="1">
        <v>44407</v>
      </c>
      <c r="B609" s="1"/>
      <c r="C609" s="16"/>
      <c r="D609" s="14" t="str">
        <f>IF(DCalendário[[#This Row],[Dia Útil]]="","",(MONTH($B609)))</f>
        <v/>
      </c>
      <c r="E609" s="14">
        <f t="shared" si="11"/>
        <v>2021</v>
      </c>
      <c r="F609" s="14">
        <f>MONTH(DCalendário[[#This Row],[Dia]])</f>
        <v>7</v>
      </c>
      <c r="G609" s="14" t="str">
        <f>MONTH(DCalendário[[#This Row],[Dia]])&amp;" - "&amp;DCalendário[[#This Row],[Ano]]</f>
        <v>7 - 2021</v>
      </c>
      <c r="H609" s="14" t="str">
        <f>IF(DCalendário[[#This Row],[Dia Útil]]="","",DCalendário[[#This Row],[Semana Ano]])</f>
        <v/>
      </c>
      <c r="I609" s="14"/>
      <c r="J609" s="14" cm="1">
        <f t="array" aca="1" ref="J60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610" spans="1:10" x14ac:dyDescent="0.25">
      <c r="A610" s="1">
        <v>44408</v>
      </c>
      <c r="B610" s="1"/>
      <c r="C610" s="16"/>
      <c r="D610" s="14" t="str">
        <f>IF(DCalendário[[#This Row],[Dia Útil]]="","",(MONTH($B610)))</f>
        <v/>
      </c>
      <c r="E610" s="14">
        <f t="shared" si="11"/>
        <v>2021</v>
      </c>
      <c r="F610" s="14">
        <f>MONTH(DCalendário[[#This Row],[Dia]])</f>
        <v>7</v>
      </c>
      <c r="G610" s="14" t="str">
        <f>MONTH(DCalendário[[#This Row],[Dia]])&amp;" - "&amp;DCalendário[[#This Row],[Ano]]</f>
        <v>7 - 2021</v>
      </c>
      <c r="H610" s="14" t="str">
        <f>IF(DCalendário[[#This Row],[Dia Útil]]="","",DCalendário[[#This Row],[Semana Ano]])</f>
        <v/>
      </c>
      <c r="I610" s="14"/>
      <c r="J610" s="14" cm="1">
        <f t="array" aca="1" ref="J61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611" spans="1:10" x14ac:dyDescent="0.25">
      <c r="A611" s="1">
        <v>44409</v>
      </c>
      <c r="B611" s="1"/>
      <c r="C611" s="16"/>
      <c r="D611" s="14" t="str">
        <f>IF(DCalendário[[#This Row],[Dia Útil]]="","",(MONTH($B611)))</f>
        <v/>
      </c>
      <c r="E611" s="14">
        <f t="shared" si="11"/>
        <v>2021</v>
      </c>
      <c r="F611" s="14">
        <f>MONTH(DCalendário[[#This Row],[Dia]])</f>
        <v>8</v>
      </c>
      <c r="G611" s="14" t="str">
        <f>MONTH(DCalendário[[#This Row],[Dia]])&amp;" - "&amp;DCalendário[[#This Row],[Ano]]</f>
        <v>8 - 2021</v>
      </c>
      <c r="H611" s="14" t="str">
        <f>IF(DCalendário[[#This Row],[Dia Útil]]="","",DCalendário[[#This Row],[Semana Ano]])</f>
        <v/>
      </c>
      <c r="I611" s="14"/>
      <c r="J611" s="14" cm="1">
        <f t="array" aca="1" ref="J61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612" spans="1:10" x14ac:dyDescent="0.25">
      <c r="A612" s="1">
        <v>44410</v>
      </c>
      <c r="B612" s="1"/>
      <c r="C612" s="16"/>
      <c r="D612" s="14" t="str">
        <f>IF(DCalendário[[#This Row],[Dia Útil]]="","",(MONTH($B612)))</f>
        <v/>
      </c>
      <c r="E612" s="14">
        <f t="shared" si="11"/>
        <v>2021</v>
      </c>
      <c r="F612" s="14">
        <f>MONTH(DCalendário[[#This Row],[Dia]])</f>
        <v>8</v>
      </c>
      <c r="G612" s="14" t="str">
        <f>MONTH(DCalendário[[#This Row],[Dia]])&amp;" - "&amp;DCalendário[[#This Row],[Ano]]</f>
        <v>8 - 2021</v>
      </c>
      <c r="H612" s="14" t="str">
        <f>IF(DCalendário[[#This Row],[Dia Útil]]="","",DCalendário[[#This Row],[Semana Ano]])</f>
        <v/>
      </c>
      <c r="I612" s="14"/>
      <c r="J612" s="14" cm="1">
        <f t="array" aca="1" ref="J61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613" spans="1:10" x14ac:dyDescent="0.25">
      <c r="A613" s="1">
        <v>44411</v>
      </c>
      <c r="B613" s="1"/>
      <c r="C613" s="16"/>
      <c r="D613" s="14" t="str">
        <f>IF(DCalendário[[#This Row],[Dia Útil]]="","",(MONTH($B613)))</f>
        <v/>
      </c>
      <c r="E613" s="14">
        <f t="shared" si="11"/>
        <v>2021</v>
      </c>
      <c r="F613" s="14">
        <f>MONTH(DCalendário[[#This Row],[Dia]])</f>
        <v>8</v>
      </c>
      <c r="G613" s="14" t="str">
        <f>MONTH(DCalendário[[#This Row],[Dia]])&amp;" - "&amp;DCalendário[[#This Row],[Ano]]</f>
        <v>8 - 2021</v>
      </c>
      <c r="H613" s="14" t="str">
        <f>IF(DCalendário[[#This Row],[Dia Útil]]="","",DCalendário[[#This Row],[Semana Ano]])</f>
        <v/>
      </c>
      <c r="I613" s="14"/>
      <c r="J613" s="14" cm="1">
        <f t="array" aca="1" ref="J61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614" spans="1:10" x14ac:dyDescent="0.25">
      <c r="A614" s="1">
        <v>44412</v>
      </c>
      <c r="B614" s="1"/>
      <c r="C614" s="16"/>
      <c r="D614" s="14" t="str">
        <f>IF(DCalendário[[#This Row],[Dia Útil]]="","",(MONTH($B614)))</f>
        <v/>
      </c>
      <c r="E614" s="14">
        <f t="shared" si="11"/>
        <v>2021</v>
      </c>
      <c r="F614" s="14">
        <f>MONTH(DCalendário[[#This Row],[Dia]])</f>
        <v>8</v>
      </c>
      <c r="G614" s="14" t="str">
        <f>MONTH(DCalendário[[#This Row],[Dia]])&amp;" - "&amp;DCalendário[[#This Row],[Ano]]</f>
        <v>8 - 2021</v>
      </c>
      <c r="H614" s="14" t="str">
        <f>IF(DCalendário[[#This Row],[Dia Útil]]="","",DCalendário[[#This Row],[Semana Ano]])</f>
        <v/>
      </c>
      <c r="I614" s="14"/>
      <c r="J614" s="14" cm="1">
        <f t="array" aca="1" ref="J61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615" spans="1:10" x14ac:dyDescent="0.25">
      <c r="A615" s="1">
        <v>44413</v>
      </c>
      <c r="B615" s="1"/>
      <c r="C615" s="16"/>
      <c r="D615" s="14" t="str">
        <f>IF(DCalendário[[#This Row],[Dia Útil]]="","",(MONTH($B615)))</f>
        <v/>
      </c>
      <c r="E615" s="14">
        <f t="shared" si="11"/>
        <v>2021</v>
      </c>
      <c r="F615" s="14">
        <f>MONTH(DCalendário[[#This Row],[Dia]])</f>
        <v>8</v>
      </c>
      <c r="G615" s="14" t="str">
        <f>MONTH(DCalendário[[#This Row],[Dia]])&amp;" - "&amp;DCalendário[[#This Row],[Ano]]</f>
        <v>8 - 2021</v>
      </c>
      <c r="H615" s="14" t="str">
        <f>IF(DCalendário[[#This Row],[Dia Útil]]="","",DCalendário[[#This Row],[Semana Ano]])</f>
        <v/>
      </c>
      <c r="I615" s="14"/>
      <c r="J615" s="14" cm="1">
        <f t="array" aca="1" ref="J61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616" spans="1:10" x14ac:dyDescent="0.25">
      <c r="A616" s="1">
        <v>44414</v>
      </c>
      <c r="B616" s="1"/>
      <c r="C616" s="16"/>
      <c r="D616" s="14" t="str">
        <f>IF(DCalendário[[#This Row],[Dia Útil]]="","",(MONTH($B616)))</f>
        <v/>
      </c>
      <c r="E616" s="14">
        <f t="shared" si="11"/>
        <v>2021</v>
      </c>
      <c r="F616" s="14">
        <f>MONTH(DCalendário[[#This Row],[Dia]])</f>
        <v>8</v>
      </c>
      <c r="G616" s="14" t="str">
        <f>MONTH(DCalendário[[#This Row],[Dia]])&amp;" - "&amp;DCalendário[[#This Row],[Ano]]</f>
        <v>8 - 2021</v>
      </c>
      <c r="H616" s="14" t="str">
        <f>IF(DCalendário[[#This Row],[Dia Útil]]="","",DCalendário[[#This Row],[Semana Ano]])</f>
        <v/>
      </c>
      <c r="I616" s="14"/>
      <c r="J616" s="14" cm="1">
        <f t="array" aca="1" ref="J61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617" spans="1:10" x14ac:dyDescent="0.25">
      <c r="A617" s="1">
        <v>44415</v>
      </c>
      <c r="B617" s="1"/>
      <c r="C617" s="16"/>
      <c r="D617" s="14" t="str">
        <f>IF(DCalendário[[#This Row],[Dia Útil]]="","",(MONTH($B617)))</f>
        <v/>
      </c>
      <c r="E617" s="14">
        <f t="shared" si="11"/>
        <v>2021</v>
      </c>
      <c r="F617" s="14">
        <f>MONTH(DCalendário[[#This Row],[Dia]])</f>
        <v>8</v>
      </c>
      <c r="G617" s="14" t="str">
        <f>MONTH(DCalendário[[#This Row],[Dia]])&amp;" - "&amp;DCalendário[[#This Row],[Ano]]</f>
        <v>8 - 2021</v>
      </c>
      <c r="H617" s="14" t="str">
        <f>IF(DCalendário[[#This Row],[Dia Útil]]="","",DCalendário[[#This Row],[Semana Ano]])</f>
        <v/>
      </c>
      <c r="I617" s="14"/>
      <c r="J617" s="14" cm="1">
        <f t="array" aca="1" ref="J61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618" spans="1:10" x14ac:dyDescent="0.25">
      <c r="A618" s="1">
        <v>44416</v>
      </c>
      <c r="B618" s="1"/>
      <c r="C618" s="16"/>
      <c r="D618" s="14" t="str">
        <f>IF(DCalendário[[#This Row],[Dia Útil]]="","",(MONTH($B618)))</f>
        <v/>
      </c>
      <c r="E618" s="14">
        <f t="shared" si="11"/>
        <v>2021</v>
      </c>
      <c r="F618" s="14">
        <f>MONTH(DCalendário[[#This Row],[Dia]])</f>
        <v>8</v>
      </c>
      <c r="G618" s="14" t="str">
        <f>MONTH(DCalendário[[#This Row],[Dia]])&amp;" - "&amp;DCalendário[[#This Row],[Ano]]</f>
        <v>8 - 2021</v>
      </c>
      <c r="H618" s="14" t="str">
        <f>IF(DCalendário[[#This Row],[Dia Útil]]="","",DCalendário[[#This Row],[Semana Ano]])</f>
        <v/>
      </c>
      <c r="I618" s="14"/>
      <c r="J618" s="14" cm="1">
        <f t="array" aca="1" ref="J61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619" spans="1:10" x14ac:dyDescent="0.25">
      <c r="A619" s="1">
        <v>44417</v>
      </c>
      <c r="B619" s="1"/>
      <c r="C619" s="16"/>
      <c r="D619" s="14" t="str">
        <f>IF(DCalendário[[#This Row],[Dia Útil]]="","",(MONTH($B619)))</f>
        <v/>
      </c>
      <c r="E619" s="14">
        <f t="shared" si="11"/>
        <v>2021</v>
      </c>
      <c r="F619" s="14">
        <f>MONTH(DCalendário[[#This Row],[Dia]])</f>
        <v>8</v>
      </c>
      <c r="G619" s="14" t="str">
        <f>MONTH(DCalendário[[#This Row],[Dia]])&amp;" - "&amp;DCalendário[[#This Row],[Ano]]</f>
        <v>8 - 2021</v>
      </c>
      <c r="H619" s="14" t="str">
        <f>IF(DCalendário[[#This Row],[Dia Útil]]="","",DCalendário[[#This Row],[Semana Ano]])</f>
        <v/>
      </c>
      <c r="I619" s="14"/>
      <c r="J619" s="14" cm="1">
        <f t="array" aca="1" ref="J61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620" spans="1:10" x14ac:dyDescent="0.25">
      <c r="A620" s="1">
        <v>44418</v>
      </c>
      <c r="B620" s="1"/>
      <c r="C620" s="16"/>
      <c r="D620" s="14" t="str">
        <f>IF(DCalendário[[#This Row],[Dia Útil]]="","",(MONTH($B620)))</f>
        <v/>
      </c>
      <c r="E620" s="14">
        <f t="shared" si="11"/>
        <v>2021</v>
      </c>
      <c r="F620" s="14">
        <f>MONTH(DCalendário[[#This Row],[Dia]])</f>
        <v>8</v>
      </c>
      <c r="G620" s="14" t="str">
        <f>MONTH(DCalendário[[#This Row],[Dia]])&amp;" - "&amp;DCalendário[[#This Row],[Ano]]</f>
        <v>8 - 2021</v>
      </c>
      <c r="H620" s="14" t="str">
        <f>IF(DCalendário[[#This Row],[Dia Útil]]="","",DCalendário[[#This Row],[Semana Ano]])</f>
        <v/>
      </c>
      <c r="I620" s="14"/>
      <c r="J620" s="14" cm="1">
        <f t="array" aca="1" ref="J62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621" spans="1:10" x14ac:dyDescent="0.25">
      <c r="A621" s="1">
        <v>44419</v>
      </c>
      <c r="B621" s="1"/>
      <c r="C621" s="16"/>
      <c r="D621" s="14" t="str">
        <f>IF(DCalendário[[#This Row],[Dia Útil]]="","",(MONTH($B621)))</f>
        <v/>
      </c>
      <c r="E621" s="14">
        <f t="shared" si="11"/>
        <v>2021</v>
      </c>
      <c r="F621" s="14">
        <f>MONTH(DCalendário[[#This Row],[Dia]])</f>
        <v>8</v>
      </c>
      <c r="G621" s="14" t="str">
        <f>MONTH(DCalendário[[#This Row],[Dia]])&amp;" - "&amp;DCalendário[[#This Row],[Ano]]</f>
        <v>8 - 2021</v>
      </c>
      <c r="H621" s="14" t="str">
        <f>IF(DCalendário[[#This Row],[Dia Útil]]="","",DCalendário[[#This Row],[Semana Ano]])</f>
        <v/>
      </c>
      <c r="I621" s="14"/>
      <c r="J621" s="14" cm="1">
        <f t="array" aca="1" ref="J62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622" spans="1:10" x14ac:dyDescent="0.25">
      <c r="A622" s="1">
        <v>44420</v>
      </c>
      <c r="B622" s="1"/>
      <c r="C622" s="16"/>
      <c r="D622" s="14" t="str">
        <f>IF(DCalendário[[#This Row],[Dia Útil]]="","",(MONTH($B622)))</f>
        <v/>
      </c>
      <c r="E622" s="14">
        <f t="shared" si="11"/>
        <v>2021</v>
      </c>
      <c r="F622" s="14">
        <f>MONTH(DCalendário[[#This Row],[Dia]])</f>
        <v>8</v>
      </c>
      <c r="G622" s="14" t="str">
        <f>MONTH(DCalendário[[#This Row],[Dia]])&amp;" - "&amp;DCalendário[[#This Row],[Ano]]</f>
        <v>8 - 2021</v>
      </c>
      <c r="H622" s="14" t="str">
        <f>IF(DCalendário[[#This Row],[Dia Útil]]="","",DCalendário[[#This Row],[Semana Ano]])</f>
        <v/>
      </c>
      <c r="I622" s="14"/>
      <c r="J622" s="14" cm="1">
        <f t="array" aca="1" ref="J62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623" spans="1:10" x14ac:dyDescent="0.25">
      <c r="A623" s="1">
        <v>44421</v>
      </c>
      <c r="B623" s="1"/>
      <c r="C623" s="16"/>
      <c r="D623" s="14" t="str">
        <f>IF(DCalendário[[#This Row],[Dia Útil]]="","",(MONTH($B623)))</f>
        <v/>
      </c>
      <c r="E623" s="14">
        <f t="shared" si="11"/>
        <v>2021</v>
      </c>
      <c r="F623" s="14">
        <f>MONTH(DCalendário[[#This Row],[Dia]])</f>
        <v>8</v>
      </c>
      <c r="G623" s="14" t="str">
        <f>MONTH(DCalendário[[#This Row],[Dia]])&amp;" - "&amp;DCalendário[[#This Row],[Ano]]</f>
        <v>8 - 2021</v>
      </c>
      <c r="H623" s="14" t="str">
        <f>IF(DCalendário[[#This Row],[Dia Útil]]="","",DCalendário[[#This Row],[Semana Ano]])</f>
        <v/>
      </c>
      <c r="I623" s="14"/>
      <c r="J623" s="14" cm="1">
        <f t="array" aca="1" ref="J62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624" spans="1:10" x14ac:dyDescent="0.25">
      <c r="A624" s="1">
        <v>44422</v>
      </c>
      <c r="B624" s="1"/>
      <c r="C624" s="16"/>
      <c r="D624" s="14" t="str">
        <f>IF(DCalendário[[#This Row],[Dia Útil]]="","",(MONTH($B624)))</f>
        <v/>
      </c>
      <c r="E624" s="14">
        <f t="shared" si="11"/>
        <v>2021</v>
      </c>
      <c r="F624" s="14">
        <f>MONTH(DCalendário[[#This Row],[Dia]])</f>
        <v>8</v>
      </c>
      <c r="G624" s="14" t="str">
        <f>MONTH(DCalendário[[#This Row],[Dia]])&amp;" - "&amp;DCalendário[[#This Row],[Ano]]</f>
        <v>8 - 2021</v>
      </c>
      <c r="H624" s="14" t="str">
        <f>IF(DCalendário[[#This Row],[Dia Útil]]="","",DCalendário[[#This Row],[Semana Ano]])</f>
        <v/>
      </c>
      <c r="I624" s="14"/>
      <c r="J624" s="14" cm="1">
        <f t="array" aca="1" ref="J62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625" spans="1:10" x14ac:dyDescent="0.25">
      <c r="A625" s="1">
        <v>44423</v>
      </c>
      <c r="B625" s="1"/>
      <c r="C625" s="16"/>
      <c r="D625" s="14" t="str">
        <f>IF(DCalendário[[#This Row],[Dia Útil]]="","",(MONTH($B625)))</f>
        <v/>
      </c>
      <c r="E625" s="14">
        <f t="shared" si="11"/>
        <v>2021</v>
      </c>
      <c r="F625" s="14">
        <f>MONTH(DCalendário[[#This Row],[Dia]])</f>
        <v>8</v>
      </c>
      <c r="G625" s="14" t="str">
        <f>MONTH(DCalendário[[#This Row],[Dia]])&amp;" - "&amp;DCalendário[[#This Row],[Ano]]</f>
        <v>8 - 2021</v>
      </c>
      <c r="H625" s="14" t="str">
        <f>IF(DCalendário[[#This Row],[Dia Útil]]="","",DCalendário[[#This Row],[Semana Ano]])</f>
        <v/>
      </c>
      <c r="I625" s="14"/>
      <c r="J625" s="14" cm="1">
        <f t="array" aca="1" ref="J62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626" spans="1:10" x14ac:dyDescent="0.25">
      <c r="A626" s="1">
        <v>44424</v>
      </c>
      <c r="B626" s="1"/>
      <c r="C626" s="16"/>
      <c r="D626" s="14" t="str">
        <f>IF(DCalendário[[#This Row],[Dia Útil]]="","",(MONTH($B626)))</f>
        <v/>
      </c>
      <c r="E626" s="14">
        <f t="shared" si="11"/>
        <v>2021</v>
      </c>
      <c r="F626" s="14">
        <f>MONTH(DCalendário[[#This Row],[Dia]])</f>
        <v>8</v>
      </c>
      <c r="G626" s="14" t="str">
        <f>MONTH(DCalendário[[#This Row],[Dia]])&amp;" - "&amp;DCalendário[[#This Row],[Ano]]</f>
        <v>8 - 2021</v>
      </c>
      <c r="H626" s="14" t="str">
        <f>IF(DCalendário[[#This Row],[Dia Útil]]="","",DCalendário[[#This Row],[Semana Ano]])</f>
        <v/>
      </c>
      <c r="I626" s="14"/>
      <c r="J626" s="14" cm="1">
        <f t="array" aca="1" ref="J62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627" spans="1:10" x14ac:dyDescent="0.25">
      <c r="A627" s="1">
        <v>44425</v>
      </c>
      <c r="B627" s="1"/>
      <c r="C627" s="16"/>
      <c r="D627" s="14" t="str">
        <f>IF(DCalendário[[#This Row],[Dia Útil]]="","",(MONTH($B627)))</f>
        <v/>
      </c>
      <c r="E627" s="14">
        <f t="shared" si="11"/>
        <v>2021</v>
      </c>
      <c r="F627" s="14">
        <f>MONTH(DCalendário[[#This Row],[Dia]])</f>
        <v>8</v>
      </c>
      <c r="G627" s="14" t="str">
        <f>MONTH(DCalendário[[#This Row],[Dia]])&amp;" - "&amp;DCalendário[[#This Row],[Ano]]</f>
        <v>8 - 2021</v>
      </c>
      <c r="H627" s="14" t="str">
        <f>IF(DCalendário[[#This Row],[Dia Útil]]="","",DCalendário[[#This Row],[Semana Ano]])</f>
        <v/>
      </c>
      <c r="I627" s="14"/>
      <c r="J627" s="14" cm="1">
        <f t="array" aca="1" ref="J62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628" spans="1:10" x14ac:dyDescent="0.25">
      <c r="A628" s="1">
        <v>44426</v>
      </c>
      <c r="B628" s="1"/>
      <c r="C628" s="16"/>
      <c r="D628" s="14" t="str">
        <f>IF(DCalendário[[#This Row],[Dia Útil]]="","",(MONTH($B628)))</f>
        <v/>
      </c>
      <c r="E628" s="14">
        <f t="shared" si="11"/>
        <v>2021</v>
      </c>
      <c r="F628" s="14">
        <f>MONTH(DCalendário[[#This Row],[Dia]])</f>
        <v>8</v>
      </c>
      <c r="G628" s="14" t="str">
        <f>MONTH(DCalendário[[#This Row],[Dia]])&amp;" - "&amp;DCalendário[[#This Row],[Ano]]</f>
        <v>8 - 2021</v>
      </c>
      <c r="H628" s="14" t="str">
        <f>IF(DCalendário[[#This Row],[Dia Útil]]="","",DCalendário[[#This Row],[Semana Ano]])</f>
        <v/>
      </c>
      <c r="I628" s="14"/>
      <c r="J628" s="14" cm="1">
        <f t="array" aca="1" ref="J62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629" spans="1:10" x14ac:dyDescent="0.25">
      <c r="A629" s="1">
        <v>44427</v>
      </c>
      <c r="B629" s="1"/>
      <c r="C629" s="16"/>
      <c r="D629" s="14" t="str">
        <f>IF(DCalendário[[#This Row],[Dia Útil]]="","",(MONTH($B629)))</f>
        <v/>
      </c>
      <c r="E629" s="14">
        <f t="shared" si="11"/>
        <v>2021</v>
      </c>
      <c r="F629" s="14">
        <f>MONTH(DCalendário[[#This Row],[Dia]])</f>
        <v>8</v>
      </c>
      <c r="G629" s="14" t="str">
        <f>MONTH(DCalendário[[#This Row],[Dia]])&amp;" - "&amp;DCalendário[[#This Row],[Ano]]</f>
        <v>8 - 2021</v>
      </c>
      <c r="H629" s="14" t="str">
        <f>IF(DCalendário[[#This Row],[Dia Útil]]="","",DCalendário[[#This Row],[Semana Ano]])</f>
        <v/>
      </c>
      <c r="I629" s="14"/>
      <c r="J629" s="14" cm="1">
        <f t="array" aca="1" ref="J62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630" spans="1:10" x14ac:dyDescent="0.25">
      <c r="A630" s="1">
        <v>44428</v>
      </c>
      <c r="B630" s="1"/>
      <c r="C630" s="16"/>
      <c r="D630" s="14" t="str">
        <f>IF(DCalendário[[#This Row],[Dia Útil]]="","",(MONTH($B630)))</f>
        <v/>
      </c>
      <c r="E630" s="14">
        <f t="shared" si="11"/>
        <v>2021</v>
      </c>
      <c r="F630" s="14">
        <f>MONTH(DCalendário[[#This Row],[Dia]])</f>
        <v>8</v>
      </c>
      <c r="G630" s="14" t="str">
        <f>MONTH(DCalendário[[#This Row],[Dia]])&amp;" - "&amp;DCalendário[[#This Row],[Ano]]</f>
        <v>8 - 2021</v>
      </c>
      <c r="H630" s="14" t="str">
        <f>IF(DCalendário[[#This Row],[Dia Útil]]="","",DCalendário[[#This Row],[Semana Ano]])</f>
        <v/>
      </c>
      <c r="I630" s="14"/>
      <c r="J630" s="14" cm="1">
        <f t="array" aca="1" ref="J63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631" spans="1:10" x14ac:dyDescent="0.25">
      <c r="A631" s="1">
        <v>44429</v>
      </c>
      <c r="B631" s="1"/>
      <c r="C631" s="16"/>
      <c r="D631" s="14" t="str">
        <f>IF(DCalendário[[#This Row],[Dia Útil]]="","",(MONTH($B631)))</f>
        <v/>
      </c>
      <c r="E631" s="14">
        <f t="shared" si="11"/>
        <v>2021</v>
      </c>
      <c r="F631" s="14">
        <f>MONTH(DCalendário[[#This Row],[Dia]])</f>
        <v>8</v>
      </c>
      <c r="G631" s="14" t="str">
        <f>MONTH(DCalendário[[#This Row],[Dia]])&amp;" - "&amp;DCalendário[[#This Row],[Ano]]</f>
        <v>8 - 2021</v>
      </c>
      <c r="H631" s="14" t="str">
        <f>IF(DCalendário[[#This Row],[Dia Útil]]="","",DCalendário[[#This Row],[Semana Ano]])</f>
        <v/>
      </c>
      <c r="I631" s="14"/>
      <c r="J631" s="14" cm="1">
        <f t="array" aca="1" ref="J63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632" spans="1:10" x14ac:dyDescent="0.25">
      <c r="A632" s="1">
        <v>44430</v>
      </c>
      <c r="B632" s="1"/>
      <c r="C632" s="16"/>
      <c r="D632" s="14" t="str">
        <f>IF(DCalendário[[#This Row],[Dia Útil]]="","",(MONTH($B632)))</f>
        <v/>
      </c>
      <c r="E632" s="14">
        <f t="shared" si="11"/>
        <v>2021</v>
      </c>
      <c r="F632" s="14">
        <f>MONTH(DCalendário[[#This Row],[Dia]])</f>
        <v>8</v>
      </c>
      <c r="G632" s="14" t="str">
        <f>MONTH(DCalendário[[#This Row],[Dia]])&amp;" - "&amp;DCalendário[[#This Row],[Ano]]</f>
        <v>8 - 2021</v>
      </c>
      <c r="H632" s="14" t="str">
        <f>IF(DCalendário[[#This Row],[Dia Útil]]="","",DCalendário[[#This Row],[Semana Ano]])</f>
        <v/>
      </c>
      <c r="I632" s="14"/>
      <c r="J632" s="14" cm="1">
        <f t="array" aca="1" ref="J63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633" spans="1:10" x14ac:dyDescent="0.25">
      <c r="A633" s="1">
        <v>44431</v>
      </c>
      <c r="B633" s="1"/>
      <c r="C633" s="16"/>
      <c r="D633" s="14" t="str">
        <f>IF(DCalendário[[#This Row],[Dia Útil]]="","",(MONTH($B633)))</f>
        <v/>
      </c>
      <c r="E633" s="14">
        <f t="shared" si="11"/>
        <v>2021</v>
      </c>
      <c r="F633" s="14">
        <f>MONTH(DCalendário[[#This Row],[Dia]])</f>
        <v>8</v>
      </c>
      <c r="G633" s="14" t="str">
        <f>MONTH(DCalendário[[#This Row],[Dia]])&amp;" - "&amp;DCalendário[[#This Row],[Ano]]</f>
        <v>8 - 2021</v>
      </c>
      <c r="H633" s="14" t="str">
        <f>IF(DCalendário[[#This Row],[Dia Útil]]="","",DCalendário[[#This Row],[Semana Ano]])</f>
        <v/>
      </c>
      <c r="I633" s="14"/>
      <c r="J633" s="14" cm="1">
        <f t="array" aca="1" ref="J63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634" spans="1:10" x14ac:dyDescent="0.25">
      <c r="A634" s="1">
        <v>44432</v>
      </c>
      <c r="B634" s="1"/>
      <c r="C634" s="16"/>
      <c r="D634" s="14" t="str">
        <f>IF(DCalendário[[#This Row],[Dia Útil]]="","",(MONTH($B634)))</f>
        <v/>
      </c>
      <c r="E634" s="14">
        <f t="shared" si="11"/>
        <v>2021</v>
      </c>
      <c r="F634" s="14">
        <f>MONTH(DCalendário[[#This Row],[Dia]])</f>
        <v>8</v>
      </c>
      <c r="G634" s="14" t="str">
        <f>MONTH(DCalendário[[#This Row],[Dia]])&amp;" - "&amp;DCalendário[[#This Row],[Ano]]</f>
        <v>8 - 2021</v>
      </c>
      <c r="H634" s="14" t="str">
        <f>IF(DCalendário[[#This Row],[Dia Útil]]="","",DCalendário[[#This Row],[Semana Ano]])</f>
        <v/>
      </c>
      <c r="I634" s="14"/>
      <c r="J634" s="14" cm="1">
        <f t="array" aca="1" ref="J63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635" spans="1:10" x14ac:dyDescent="0.25">
      <c r="A635" s="1">
        <v>44433</v>
      </c>
      <c r="B635" s="1"/>
      <c r="C635" s="16"/>
      <c r="D635" s="14" t="str">
        <f>IF(DCalendário[[#This Row],[Dia Útil]]="","",(MONTH($B635)))</f>
        <v/>
      </c>
      <c r="E635" s="14">
        <f t="shared" si="11"/>
        <v>2021</v>
      </c>
      <c r="F635" s="14">
        <f>MONTH(DCalendário[[#This Row],[Dia]])</f>
        <v>8</v>
      </c>
      <c r="G635" s="14" t="str">
        <f>MONTH(DCalendário[[#This Row],[Dia]])&amp;" - "&amp;DCalendário[[#This Row],[Ano]]</f>
        <v>8 - 2021</v>
      </c>
      <c r="H635" s="14" t="str">
        <f>IF(DCalendário[[#This Row],[Dia Útil]]="","",DCalendário[[#This Row],[Semana Ano]])</f>
        <v/>
      </c>
      <c r="I635" s="14"/>
      <c r="J635" s="14" cm="1">
        <f t="array" aca="1" ref="J63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636" spans="1:10" x14ac:dyDescent="0.25">
      <c r="A636" s="1">
        <v>44434</v>
      </c>
      <c r="B636" s="1"/>
      <c r="C636" s="16"/>
      <c r="D636" s="14" t="str">
        <f>IF(DCalendário[[#This Row],[Dia Útil]]="","",(MONTH($B636)))</f>
        <v/>
      </c>
      <c r="E636" s="14">
        <f t="shared" si="11"/>
        <v>2021</v>
      </c>
      <c r="F636" s="14">
        <f>MONTH(DCalendário[[#This Row],[Dia]])</f>
        <v>8</v>
      </c>
      <c r="G636" s="14" t="str">
        <f>MONTH(DCalendário[[#This Row],[Dia]])&amp;" - "&amp;DCalendário[[#This Row],[Ano]]</f>
        <v>8 - 2021</v>
      </c>
      <c r="H636" s="14" t="str">
        <f>IF(DCalendário[[#This Row],[Dia Útil]]="","",DCalendário[[#This Row],[Semana Ano]])</f>
        <v/>
      </c>
      <c r="I636" s="14"/>
      <c r="J636" s="14" cm="1">
        <f t="array" aca="1" ref="J63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637" spans="1:10" x14ac:dyDescent="0.25">
      <c r="A637" s="1">
        <v>44435</v>
      </c>
      <c r="B637" s="1"/>
      <c r="C637" s="16"/>
      <c r="D637" s="14" t="str">
        <f>IF(DCalendário[[#This Row],[Dia Útil]]="","",(MONTH($B637)))</f>
        <v/>
      </c>
      <c r="E637" s="14">
        <f t="shared" si="11"/>
        <v>2021</v>
      </c>
      <c r="F637" s="14">
        <f>MONTH(DCalendário[[#This Row],[Dia]])</f>
        <v>8</v>
      </c>
      <c r="G637" s="14" t="str">
        <f>MONTH(DCalendário[[#This Row],[Dia]])&amp;" - "&amp;DCalendário[[#This Row],[Ano]]</f>
        <v>8 - 2021</v>
      </c>
      <c r="H637" s="14" t="str">
        <f>IF(DCalendário[[#This Row],[Dia Útil]]="","",DCalendário[[#This Row],[Semana Ano]])</f>
        <v/>
      </c>
      <c r="I637" s="14"/>
      <c r="J637" s="14" cm="1">
        <f t="array" aca="1" ref="J63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638" spans="1:10" x14ac:dyDescent="0.25">
      <c r="A638" s="1">
        <v>44436</v>
      </c>
      <c r="B638" s="1"/>
      <c r="C638" s="16"/>
      <c r="D638" s="14" t="str">
        <f>IF(DCalendário[[#This Row],[Dia Útil]]="","",(MONTH($B638)))</f>
        <v/>
      </c>
      <c r="E638" s="14">
        <f t="shared" si="11"/>
        <v>2021</v>
      </c>
      <c r="F638" s="14">
        <f>MONTH(DCalendário[[#This Row],[Dia]])</f>
        <v>8</v>
      </c>
      <c r="G638" s="14" t="str">
        <f>MONTH(DCalendário[[#This Row],[Dia]])&amp;" - "&amp;DCalendário[[#This Row],[Ano]]</f>
        <v>8 - 2021</v>
      </c>
      <c r="H638" s="14" t="str">
        <f>IF(DCalendário[[#This Row],[Dia Útil]]="","",DCalendário[[#This Row],[Semana Ano]])</f>
        <v/>
      </c>
      <c r="I638" s="14"/>
      <c r="J638" s="14" cm="1">
        <f t="array" aca="1" ref="J63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639" spans="1:10" x14ac:dyDescent="0.25">
      <c r="A639" s="1">
        <v>44437</v>
      </c>
      <c r="B639" s="1"/>
      <c r="C639" s="16"/>
      <c r="D639" s="14" t="str">
        <f>IF(DCalendário[[#This Row],[Dia Útil]]="","",(MONTH($B639)))</f>
        <v/>
      </c>
      <c r="E639" s="14">
        <f t="shared" si="11"/>
        <v>2021</v>
      </c>
      <c r="F639" s="14">
        <f>MONTH(DCalendário[[#This Row],[Dia]])</f>
        <v>8</v>
      </c>
      <c r="G639" s="14" t="str">
        <f>MONTH(DCalendário[[#This Row],[Dia]])&amp;" - "&amp;DCalendário[[#This Row],[Ano]]</f>
        <v>8 - 2021</v>
      </c>
      <c r="H639" s="14" t="str">
        <f>IF(DCalendário[[#This Row],[Dia Útil]]="","",DCalendário[[#This Row],[Semana Ano]])</f>
        <v/>
      </c>
      <c r="I639" s="14"/>
      <c r="J639" s="14" cm="1">
        <f t="array" aca="1" ref="J63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640" spans="1:10" x14ac:dyDescent="0.25">
      <c r="A640" s="1">
        <v>44438</v>
      </c>
      <c r="B640" s="1"/>
      <c r="C640" s="16"/>
      <c r="D640" s="14" t="str">
        <f>IF(DCalendário[[#This Row],[Dia Útil]]="","",(MONTH($B640)))</f>
        <v/>
      </c>
      <c r="E640" s="14">
        <f t="shared" si="11"/>
        <v>2021</v>
      </c>
      <c r="F640" s="14">
        <f>MONTH(DCalendário[[#This Row],[Dia]])</f>
        <v>8</v>
      </c>
      <c r="G640" s="14" t="str">
        <f>MONTH(DCalendário[[#This Row],[Dia]])&amp;" - "&amp;DCalendário[[#This Row],[Ano]]</f>
        <v>8 - 2021</v>
      </c>
      <c r="H640" s="14" t="str">
        <f>IF(DCalendário[[#This Row],[Dia Útil]]="","",DCalendário[[#This Row],[Semana Ano]])</f>
        <v/>
      </c>
      <c r="I640" s="14"/>
      <c r="J640" s="14" cm="1">
        <f t="array" aca="1" ref="J64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641" spans="1:10" x14ac:dyDescent="0.25">
      <c r="A641" s="1">
        <v>44439</v>
      </c>
      <c r="B641" s="1"/>
      <c r="C641" s="16"/>
      <c r="D641" s="14" t="str">
        <f>IF(DCalendário[[#This Row],[Dia Útil]]="","",(MONTH($B641)))</f>
        <v/>
      </c>
      <c r="E641" s="14">
        <f t="shared" si="11"/>
        <v>2021</v>
      </c>
      <c r="F641" s="14">
        <f>MONTH(DCalendário[[#This Row],[Dia]])</f>
        <v>8</v>
      </c>
      <c r="G641" s="14" t="str">
        <f>MONTH(DCalendário[[#This Row],[Dia]])&amp;" - "&amp;DCalendário[[#This Row],[Ano]]</f>
        <v>8 - 2021</v>
      </c>
      <c r="H641" s="14" t="str">
        <f>IF(DCalendário[[#This Row],[Dia Útil]]="","",DCalendário[[#This Row],[Semana Ano]])</f>
        <v/>
      </c>
      <c r="I641" s="14"/>
      <c r="J641" s="14" cm="1">
        <f t="array" aca="1" ref="J64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642" spans="1:10" x14ac:dyDescent="0.25">
      <c r="A642" s="1">
        <v>44440</v>
      </c>
      <c r="B642" s="1"/>
      <c r="C642" s="16"/>
      <c r="D642" s="14" t="str">
        <f>IF(DCalendário[[#This Row],[Dia Útil]]="","",(MONTH($B642)))</f>
        <v/>
      </c>
      <c r="E642" s="14">
        <f t="shared" si="11"/>
        <v>2021</v>
      </c>
      <c r="F642" s="14">
        <f>MONTH(DCalendário[[#This Row],[Dia]])</f>
        <v>9</v>
      </c>
      <c r="G642" s="14" t="str">
        <f>MONTH(DCalendário[[#This Row],[Dia]])&amp;" - "&amp;DCalendário[[#This Row],[Ano]]</f>
        <v>9 - 2021</v>
      </c>
      <c r="H642" s="14" t="str">
        <f>IF(DCalendário[[#This Row],[Dia Útil]]="","",DCalendário[[#This Row],[Semana Ano]])</f>
        <v/>
      </c>
      <c r="I642" s="14"/>
      <c r="J642" s="14" cm="1">
        <f t="array" aca="1" ref="J64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643" spans="1:10" x14ac:dyDescent="0.25">
      <c r="A643" s="1">
        <v>44441</v>
      </c>
      <c r="B643" s="1"/>
      <c r="C643" s="16"/>
      <c r="D643" s="14" t="str">
        <f>IF(DCalendário[[#This Row],[Dia Útil]]="","",(MONTH($B643)))</f>
        <v/>
      </c>
      <c r="E643" s="14">
        <f t="shared" si="11"/>
        <v>2021</v>
      </c>
      <c r="F643" s="14">
        <f>MONTH(DCalendário[[#This Row],[Dia]])</f>
        <v>9</v>
      </c>
      <c r="G643" s="14" t="str">
        <f>MONTH(DCalendário[[#This Row],[Dia]])&amp;" - "&amp;DCalendário[[#This Row],[Ano]]</f>
        <v>9 - 2021</v>
      </c>
      <c r="H643" s="14" t="str">
        <f>IF(DCalendário[[#This Row],[Dia Útil]]="","",DCalendário[[#This Row],[Semana Ano]])</f>
        <v/>
      </c>
      <c r="I643" s="14"/>
      <c r="J643" s="14" cm="1">
        <f t="array" aca="1" ref="J64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644" spans="1:10" x14ac:dyDescent="0.25">
      <c r="A644" s="1">
        <v>44442</v>
      </c>
      <c r="B644" s="1"/>
      <c r="C644" s="16"/>
      <c r="D644" s="14" t="str">
        <f>IF(DCalendário[[#This Row],[Dia Útil]]="","",(MONTH($B644)))</f>
        <v/>
      </c>
      <c r="E644" s="14">
        <f t="shared" si="11"/>
        <v>2021</v>
      </c>
      <c r="F644" s="14">
        <f>MONTH(DCalendário[[#This Row],[Dia]])</f>
        <v>9</v>
      </c>
      <c r="G644" s="14" t="str">
        <f>MONTH(DCalendário[[#This Row],[Dia]])&amp;" - "&amp;DCalendário[[#This Row],[Ano]]</f>
        <v>9 - 2021</v>
      </c>
      <c r="H644" s="14" t="str">
        <f>IF(DCalendário[[#This Row],[Dia Útil]]="","",DCalendário[[#This Row],[Semana Ano]])</f>
        <v/>
      </c>
      <c r="I644" s="14"/>
      <c r="J644" s="14" cm="1">
        <f t="array" aca="1" ref="J64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645" spans="1:10" x14ac:dyDescent="0.25">
      <c r="A645" s="1">
        <v>44443</v>
      </c>
      <c r="B645" s="1"/>
      <c r="C645" s="16"/>
      <c r="D645" s="14" t="str">
        <f>IF(DCalendário[[#This Row],[Dia Útil]]="","",(MONTH($B645)))</f>
        <v/>
      </c>
      <c r="E645" s="14">
        <f t="shared" si="11"/>
        <v>2021</v>
      </c>
      <c r="F645" s="14">
        <f>MONTH(DCalendário[[#This Row],[Dia]])</f>
        <v>9</v>
      </c>
      <c r="G645" s="14" t="str">
        <f>MONTH(DCalendário[[#This Row],[Dia]])&amp;" - "&amp;DCalendário[[#This Row],[Ano]]</f>
        <v>9 - 2021</v>
      </c>
      <c r="H645" s="14" t="str">
        <f>IF(DCalendário[[#This Row],[Dia Útil]]="","",DCalendário[[#This Row],[Semana Ano]])</f>
        <v/>
      </c>
      <c r="I645" s="14"/>
      <c r="J645" s="14" cm="1">
        <f t="array" aca="1" ref="J64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646" spans="1:10" x14ac:dyDescent="0.25">
      <c r="A646" s="1">
        <v>44444</v>
      </c>
      <c r="B646" s="1"/>
      <c r="C646" s="16"/>
      <c r="D646" s="14" t="str">
        <f>IF(DCalendário[[#This Row],[Dia Útil]]="","",(MONTH($B646)))</f>
        <v/>
      </c>
      <c r="E646" s="14">
        <f t="shared" si="11"/>
        <v>2021</v>
      </c>
      <c r="F646" s="14">
        <f>MONTH(DCalendário[[#This Row],[Dia]])</f>
        <v>9</v>
      </c>
      <c r="G646" s="14" t="str">
        <f>MONTH(DCalendário[[#This Row],[Dia]])&amp;" - "&amp;DCalendário[[#This Row],[Ano]]</f>
        <v>9 - 2021</v>
      </c>
      <c r="H646" s="14" t="str">
        <f>IF(DCalendário[[#This Row],[Dia Útil]]="","",DCalendário[[#This Row],[Semana Ano]])</f>
        <v/>
      </c>
      <c r="I646" s="14"/>
      <c r="J646" s="14" cm="1">
        <f t="array" aca="1" ref="J64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647" spans="1:10" x14ac:dyDescent="0.25">
      <c r="A647" s="1">
        <v>44445</v>
      </c>
      <c r="B647" s="1"/>
      <c r="C647" s="16"/>
      <c r="D647" s="14" t="str">
        <f>IF(DCalendário[[#This Row],[Dia Útil]]="","",(MONTH($B647)))</f>
        <v/>
      </c>
      <c r="E647" s="14">
        <f t="shared" si="11"/>
        <v>2021</v>
      </c>
      <c r="F647" s="14">
        <f>MONTH(DCalendário[[#This Row],[Dia]])</f>
        <v>9</v>
      </c>
      <c r="G647" s="14" t="str">
        <f>MONTH(DCalendário[[#This Row],[Dia]])&amp;" - "&amp;DCalendário[[#This Row],[Ano]]</f>
        <v>9 - 2021</v>
      </c>
      <c r="H647" s="14" t="str">
        <f>IF(DCalendário[[#This Row],[Dia Útil]]="","",DCalendário[[#This Row],[Semana Ano]])</f>
        <v/>
      </c>
      <c r="I647" s="14"/>
      <c r="J647" s="14" cm="1">
        <f t="array" aca="1" ref="J64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648" spans="1:10" x14ac:dyDescent="0.25">
      <c r="A648" s="1">
        <v>44446</v>
      </c>
      <c r="B648" s="1"/>
      <c r="C648" s="16"/>
      <c r="D648" s="14" t="str">
        <f>IF(DCalendário[[#This Row],[Dia Útil]]="","",(MONTH($B648)))</f>
        <v/>
      </c>
      <c r="E648" s="14">
        <f t="shared" si="11"/>
        <v>2021</v>
      </c>
      <c r="F648" s="14">
        <f>MONTH(DCalendário[[#This Row],[Dia]])</f>
        <v>9</v>
      </c>
      <c r="G648" s="14" t="str">
        <f>MONTH(DCalendário[[#This Row],[Dia]])&amp;" - "&amp;DCalendário[[#This Row],[Ano]]</f>
        <v>9 - 2021</v>
      </c>
      <c r="H648" s="14" t="str">
        <f>IF(DCalendário[[#This Row],[Dia Útil]]="","",DCalendário[[#This Row],[Semana Ano]])</f>
        <v/>
      </c>
      <c r="I648" s="14"/>
      <c r="J648" s="14" cm="1">
        <f t="array" aca="1" ref="J64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649" spans="1:10" x14ac:dyDescent="0.25">
      <c r="A649" s="1">
        <v>44447</v>
      </c>
      <c r="B649" s="1"/>
      <c r="C649" s="16"/>
      <c r="D649" s="14" t="str">
        <f>IF(DCalendário[[#This Row],[Dia Útil]]="","",(MONTH($B649)))</f>
        <v/>
      </c>
      <c r="E649" s="14">
        <f t="shared" si="11"/>
        <v>2021</v>
      </c>
      <c r="F649" s="14">
        <f>MONTH(DCalendário[[#This Row],[Dia]])</f>
        <v>9</v>
      </c>
      <c r="G649" s="14" t="str">
        <f>MONTH(DCalendário[[#This Row],[Dia]])&amp;" - "&amp;DCalendário[[#This Row],[Ano]]</f>
        <v>9 - 2021</v>
      </c>
      <c r="H649" s="14" t="str">
        <f>IF(DCalendário[[#This Row],[Dia Útil]]="","",DCalendário[[#This Row],[Semana Ano]])</f>
        <v/>
      </c>
      <c r="I649" s="14"/>
      <c r="J649" s="14" cm="1">
        <f t="array" aca="1" ref="J64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650" spans="1:10" x14ac:dyDescent="0.25">
      <c r="A650" s="1">
        <v>44448</v>
      </c>
      <c r="B650" s="1"/>
      <c r="C650" s="16"/>
      <c r="D650" s="14" t="str">
        <f>IF(DCalendário[[#This Row],[Dia Útil]]="","",(MONTH($B650)))</f>
        <v/>
      </c>
      <c r="E650" s="14">
        <f t="shared" si="11"/>
        <v>2021</v>
      </c>
      <c r="F650" s="14">
        <f>MONTH(DCalendário[[#This Row],[Dia]])</f>
        <v>9</v>
      </c>
      <c r="G650" s="14" t="str">
        <f>MONTH(DCalendário[[#This Row],[Dia]])&amp;" - "&amp;DCalendário[[#This Row],[Ano]]</f>
        <v>9 - 2021</v>
      </c>
      <c r="H650" s="14" t="str">
        <f>IF(DCalendário[[#This Row],[Dia Útil]]="","",DCalendário[[#This Row],[Semana Ano]])</f>
        <v/>
      </c>
      <c r="I650" s="14"/>
      <c r="J650" s="14" cm="1">
        <f t="array" aca="1" ref="J65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651" spans="1:10" x14ac:dyDescent="0.25">
      <c r="A651" s="1">
        <v>44449</v>
      </c>
      <c r="B651" s="1"/>
      <c r="C651" s="16"/>
      <c r="D651" s="14" t="str">
        <f>IF(DCalendário[[#This Row],[Dia Útil]]="","",(MONTH($B651)))</f>
        <v/>
      </c>
      <c r="E651" s="14">
        <f t="shared" si="11"/>
        <v>2021</v>
      </c>
      <c r="F651" s="14">
        <f>MONTH(DCalendário[[#This Row],[Dia]])</f>
        <v>9</v>
      </c>
      <c r="G651" s="14" t="str">
        <f>MONTH(DCalendário[[#This Row],[Dia]])&amp;" - "&amp;DCalendário[[#This Row],[Ano]]</f>
        <v>9 - 2021</v>
      </c>
      <c r="H651" s="14" t="str">
        <f>IF(DCalendário[[#This Row],[Dia Útil]]="","",DCalendário[[#This Row],[Semana Ano]])</f>
        <v/>
      </c>
      <c r="I651" s="14"/>
      <c r="J651" s="14" cm="1">
        <f t="array" aca="1" ref="J65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652" spans="1:10" x14ac:dyDescent="0.25">
      <c r="A652" s="1">
        <v>44450</v>
      </c>
      <c r="B652" s="1"/>
      <c r="C652" s="16"/>
      <c r="D652" s="14" t="str">
        <f>IF(DCalendário[[#This Row],[Dia Útil]]="","",(MONTH($B652)))</f>
        <v/>
      </c>
      <c r="E652" s="14">
        <f t="shared" si="11"/>
        <v>2021</v>
      </c>
      <c r="F652" s="14">
        <f>MONTH(DCalendário[[#This Row],[Dia]])</f>
        <v>9</v>
      </c>
      <c r="G652" s="14" t="str">
        <f>MONTH(DCalendário[[#This Row],[Dia]])&amp;" - "&amp;DCalendário[[#This Row],[Ano]]</f>
        <v>9 - 2021</v>
      </c>
      <c r="H652" s="14" t="str">
        <f>IF(DCalendário[[#This Row],[Dia Útil]]="","",DCalendário[[#This Row],[Semana Ano]])</f>
        <v/>
      </c>
      <c r="I652" s="14"/>
      <c r="J652" s="14" cm="1">
        <f t="array" aca="1" ref="J65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653" spans="1:10" x14ac:dyDescent="0.25">
      <c r="A653" s="1">
        <v>44451</v>
      </c>
      <c r="B653" s="1"/>
      <c r="C653" s="16"/>
      <c r="D653" s="14" t="str">
        <f>IF(DCalendário[[#This Row],[Dia Útil]]="","",(MONTH($B653)))</f>
        <v/>
      </c>
      <c r="E653" s="14">
        <f t="shared" si="11"/>
        <v>2021</v>
      </c>
      <c r="F653" s="14">
        <f>MONTH(DCalendário[[#This Row],[Dia]])</f>
        <v>9</v>
      </c>
      <c r="G653" s="14" t="str">
        <f>MONTH(DCalendário[[#This Row],[Dia]])&amp;" - "&amp;DCalendário[[#This Row],[Ano]]</f>
        <v>9 - 2021</v>
      </c>
      <c r="H653" s="14" t="str">
        <f>IF(DCalendário[[#This Row],[Dia Útil]]="","",DCalendário[[#This Row],[Semana Ano]])</f>
        <v/>
      </c>
      <c r="I653" s="14"/>
      <c r="J653" s="14" cm="1">
        <f t="array" aca="1" ref="J65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654" spans="1:10" x14ac:dyDescent="0.25">
      <c r="A654" s="1">
        <v>44452</v>
      </c>
      <c r="B654" s="1"/>
      <c r="C654" s="16"/>
      <c r="D654" s="14" t="str">
        <f>IF(DCalendário[[#This Row],[Dia Útil]]="","",(MONTH($B654)))</f>
        <v/>
      </c>
      <c r="E654" s="14">
        <f t="shared" si="11"/>
        <v>2021</v>
      </c>
      <c r="F654" s="14">
        <f>MONTH(DCalendário[[#This Row],[Dia]])</f>
        <v>9</v>
      </c>
      <c r="G654" s="14" t="str">
        <f>MONTH(DCalendário[[#This Row],[Dia]])&amp;" - "&amp;DCalendário[[#This Row],[Ano]]</f>
        <v>9 - 2021</v>
      </c>
      <c r="H654" s="14" t="str">
        <f>IF(DCalendário[[#This Row],[Dia Útil]]="","",DCalendário[[#This Row],[Semana Ano]])</f>
        <v/>
      </c>
      <c r="I654" s="14"/>
      <c r="J654" s="14" cm="1">
        <f t="array" aca="1" ref="J65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655" spans="1:10" x14ac:dyDescent="0.25">
      <c r="A655" s="1">
        <v>44453</v>
      </c>
      <c r="B655" s="1"/>
      <c r="C655" s="16"/>
      <c r="D655" s="14" t="str">
        <f>IF(DCalendário[[#This Row],[Dia Útil]]="","",(MONTH($B655)))</f>
        <v/>
      </c>
      <c r="E655" s="14">
        <f t="shared" si="11"/>
        <v>2021</v>
      </c>
      <c r="F655" s="14">
        <f>MONTH(DCalendário[[#This Row],[Dia]])</f>
        <v>9</v>
      </c>
      <c r="G655" s="14" t="str">
        <f>MONTH(DCalendário[[#This Row],[Dia]])&amp;" - "&amp;DCalendário[[#This Row],[Ano]]</f>
        <v>9 - 2021</v>
      </c>
      <c r="H655" s="14" t="str">
        <f>IF(DCalendário[[#This Row],[Dia Útil]]="","",DCalendário[[#This Row],[Semana Ano]])</f>
        <v/>
      </c>
      <c r="I655" s="14"/>
      <c r="J655" s="14" cm="1">
        <f t="array" aca="1" ref="J65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656" spans="1:10" x14ac:dyDescent="0.25">
      <c r="A656" s="1">
        <v>44454</v>
      </c>
      <c r="B656" s="1"/>
      <c r="C656" s="16"/>
      <c r="D656" s="14" t="str">
        <f>IF(DCalendário[[#This Row],[Dia Útil]]="","",(MONTH($B656)))</f>
        <v/>
      </c>
      <c r="E656" s="14">
        <f t="shared" si="11"/>
        <v>2021</v>
      </c>
      <c r="F656" s="14">
        <f>MONTH(DCalendário[[#This Row],[Dia]])</f>
        <v>9</v>
      </c>
      <c r="G656" s="14" t="str">
        <f>MONTH(DCalendário[[#This Row],[Dia]])&amp;" - "&amp;DCalendário[[#This Row],[Ano]]</f>
        <v>9 - 2021</v>
      </c>
      <c r="H656" s="14" t="str">
        <f>IF(DCalendário[[#This Row],[Dia Útil]]="","",DCalendário[[#This Row],[Semana Ano]])</f>
        <v/>
      </c>
      <c r="I656" s="14"/>
      <c r="J656" s="14" cm="1">
        <f t="array" aca="1" ref="J65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657" spans="1:10" x14ac:dyDescent="0.25">
      <c r="A657" s="1">
        <v>44455</v>
      </c>
      <c r="B657" s="1"/>
      <c r="C657" s="16"/>
      <c r="D657" s="14" t="str">
        <f>IF(DCalendário[[#This Row],[Dia Útil]]="","",(MONTH($B657)))</f>
        <v/>
      </c>
      <c r="E657" s="14">
        <f t="shared" ref="E657:E720" si="12">YEAR($A657)</f>
        <v>2021</v>
      </c>
      <c r="F657" s="14">
        <f>MONTH(DCalendário[[#This Row],[Dia]])</f>
        <v>9</v>
      </c>
      <c r="G657" s="14" t="str">
        <f>MONTH(DCalendário[[#This Row],[Dia]])&amp;" - "&amp;DCalendário[[#This Row],[Ano]]</f>
        <v>9 - 2021</v>
      </c>
      <c r="H657" s="14" t="str">
        <f>IF(DCalendário[[#This Row],[Dia Útil]]="","",DCalendário[[#This Row],[Semana Ano]])</f>
        <v/>
      </c>
      <c r="I657" s="14"/>
      <c r="J657" s="14" cm="1">
        <f t="array" aca="1" ref="J65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658" spans="1:10" x14ac:dyDescent="0.25">
      <c r="A658" s="1">
        <v>44456</v>
      </c>
      <c r="B658" s="1"/>
      <c r="C658" s="16"/>
      <c r="D658" s="14" t="str">
        <f>IF(DCalendário[[#This Row],[Dia Útil]]="","",(MONTH($B658)))</f>
        <v/>
      </c>
      <c r="E658" s="14">
        <f t="shared" si="12"/>
        <v>2021</v>
      </c>
      <c r="F658" s="14">
        <f>MONTH(DCalendário[[#This Row],[Dia]])</f>
        <v>9</v>
      </c>
      <c r="G658" s="14" t="str">
        <f>MONTH(DCalendário[[#This Row],[Dia]])&amp;" - "&amp;DCalendário[[#This Row],[Ano]]</f>
        <v>9 - 2021</v>
      </c>
      <c r="H658" s="14" t="str">
        <f>IF(DCalendário[[#This Row],[Dia Útil]]="","",DCalendário[[#This Row],[Semana Ano]])</f>
        <v/>
      </c>
      <c r="I658" s="14"/>
      <c r="J658" s="14" cm="1">
        <f t="array" aca="1" ref="J65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659" spans="1:10" x14ac:dyDescent="0.25">
      <c r="A659" s="1">
        <v>44457</v>
      </c>
      <c r="B659" s="1"/>
      <c r="C659" s="16"/>
      <c r="D659" s="14" t="str">
        <f>IF(DCalendário[[#This Row],[Dia Útil]]="","",(MONTH($B659)))</f>
        <v/>
      </c>
      <c r="E659" s="14">
        <f t="shared" si="12"/>
        <v>2021</v>
      </c>
      <c r="F659" s="14">
        <f>MONTH(DCalendário[[#This Row],[Dia]])</f>
        <v>9</v>
      </c>
      <c r="G659" s="14" t="str">
        <f>MONTH(DCalendário[[#This Row],[Dia]])&amp;" - "&amp;DCalendário[[#This Row],[Ano]]</f>
        <v>9 - 2021</v>
      </c>
      <c r="H659" s="14" t="str">
        <f>IF(DCalendário[[#This Row],[Dia Útil]]="","",DCalendário[[#This Row],[Semana Ano]])</f>
        <v/>
      </c>
      <c r="I659" s="14"/>
      <c r="J659" s="14" cm="1">
        <f t="array" aca="1" ref="J65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660" spans="1:10" x14ac:dyDescent="0.25">
      <c r="A660" s="1">
        <v>44458</v>
      </c>
      <c r="B660" s="1"/>
      <c r="C660" s="16"/>
      <c r="D660" s="14" t="str">
        <f>IF(DCalendário[[#This Row],[Dia Útil]]="","",(MONTH($B660)))</f>
        <v/>
      </c>
      <c r="E660" s="14">
        <f t="shared" si="12"/>
        <v>2021</v>
      </c>
      <c r="F660" s="14">
        <f>MONTH(DCalendário[[#This Row],[Dia]])</f>
        <v>9</v>
      </c>
      <c r="G660" s="14" t="str">
        <f>MONTH(DCalendário[[#This Row],[Dia]])&amp;" - "&amp;DCalendário[[#This Row],[Ano]]</f>
        <v>9 - 2021</v>
      </c>
      <c r="H660" s="14" t="str">
        <f>IF(DCalendário[[#This Row],[Dia Útil]]="","",DCalendário[[#This Row],[Semana Ano]])</f>
        <v/>
      </c>
      <c r="I660" s="14"/>
      <c r="J660" s="14" cm="1">
        <f t="array" aca="1" ref="J66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661" spans="1:10" x14ac:dyDescent="0.25">
      <c r="A661" s="1">
        <v>44459</v>
      </c>
      <c r="B661" s="1"/>
      <c r="C661" s="16"/>
      <c r="D661" s="14" t="str">
        <f>IF(DCalendário[[#This Row],[Dia Útil]]="","",(MONTH($B661)))</f>
        <v/>
      </c>
      <c r="E661" s="14">
        <f t="shared" si="12"/>
        <v>2021</v>
      </c>
      <c r="F661" s="14">
        <f>MONTH(DCalendário[[#This Row],[Dia]])</f>
        <v>9</v>
      </c>
      <c r="G661" s="14" t="str">
        <f>MONTH(DCalendário[[#This Row],[Dia]])&amp;" - "&amp;DCalendário[[#This Row],[Ano]]</f>
        <v>9 - 2021</v>
      </c>
      <c r="H661" s="14" t="str">
        <f>IF(DCalendário[[#This Row],[Dia Útil]]="","",DCalendário[[#This Row],[Semana Ano]])</f>
        <v/>
      </c>
      <c r="I661" s="14"/>
      <c r="J661" s="14" cm="1">
        <f t="array" aca="1" ref="J66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662" spans="1:10" x14ac:dyDescent="0.25">
      <c r="A662" s="1">
        <v>44460</v>
      </c>
      <c r="B662" s="1"/>
      <c r="C662" s="16"/>
      <c r="D662" s="14" t="str">
        <f>IF(DCalendário[[#This Row],[Dia Útil]]="","",(MONTH($B662)))</f>
        <v/>
      </c>
      <c r="E662" s="14">
        <f t="shared" si="12"/>
        <v>2021</v>
      </c>
      <c r="F662" s="14">
        <f>MONTH(DCalendário[[#This Row],[Dia]])</f>
        <v>9</v>
      </c>
      <c r="G662" s="14" t="str">
        <f>MONTH(DCalendário[[#This Row],[Dia]])&amp;" - "&amp;DCalendário[[#This Row],[Ano]]</f>
        <v>9 - 2021</v>
      </c>
      <c r="H662" s="14" t="str">
        <f>IF(DCalendário[[#This Row],[Dia Útil]]="","",DCalendário[[#This Row],[Semana Ano]])</f>
        <v/>
      </c>
      <c r="I662" s="14"/>
      <c r="J662" s="14" cm="1">
        <f t="array" aca="1" ref="J66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663" spans="1:10" x14ac:dyDescent="0.25">
      <c r="A663" s="1">
        <v>44461</v>
      </c>
      <c r="B663" s="1"/>
      <c r="C663" s="16"/>
      <c r="D663" s="14" t="str">
        <f>IF(DCalendário[[#This Row],[Dia Útil]]="","",(MONTH($B663)))</f>
        <v/>
      </c>
      <c r="E663" s="14">
        <f t="shared" si="12"/>
        <v>2021</v>
      </c>
      <c r="F663" s="14">
        <f>MONTH(DCalendário[[#This Row],[Dia]])</f>
        <v>9</v>
      </c>
      <c r="G663" s="14" t="str">
        <f>MONTH(DCalendário[[#This Row],[Dia]])&amp;" - "&amp;DCalendário[[#This Row],[Ano]]</f>
        <v>9 - 2021</v>
      </c>
      <c r="H663" s="14" t="str">
        <f>IF(DCalendário[[#This Row],[Dia Útil]]="","",DCalendário[[#This Row],[Semana Ano]])</f>
        <v/>
      </c>
      <c r="I663" s="14"/>
      <c r="J663" s="14" cm="1">
        <f t="array" aca="1" ref="J66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664" spans="1:10" x14ac:dyDescent="0.25">
      <c r="A664" s="1">
        <v>44462</v>
      </c>
      <c r="B664" s="1"/>
      <c r="C664" s="16"/>
      <c r="D664" s="14" t="str">
        <f>IF(DCalendário[[#This Row],[Dia Útil]]="","",(MONTH($B664)))</f>
        <v/>
      </c>
      <c r="E664" s="14">
        <f t="shared" si="12"/>
        <v>2021</v>
      </c>
      <c r="F664" s="14">
        <f>MONTH(DCalendário[[#This Row],[Dia]])</f>
        <v>9</v>
      </c>
      <c r="G664" s="14" t="str">
        <f>MONTH(DCalendário[[#This Row],[Dia]])&amp;" - "&amp;DCalendário[[#This Row],[Ano]]</f>
        <v>9 - 2021</v>
      </c>
      <c r="H664" s="14" t="str">
        <f>IF(DCalendário[[#This Row],[Dia Útil]]="","",DCalendário[[#This Row],[Semana Ano]])</f>
        <v/>
      </c>
      <c r="I664" s="14"/>
      <c r="J664" s="14" cm="1">
        <f t="array" aca="1" ref="J66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665" spans="1:10" x14ac:dyDescent="0.25">
      <c r="A665" s="1">
        <v>44463</v>
      </c>
      <c r="B665" s="1"/>
      <c r="C665" s="16"/>
      <c r="D665" s="14" t="str">
        <f>IF(DCalendário[[#This Row],[Dia Útil]]="","",(MONTH($B665)))</f>
        <v/>
      </c>
      <c r="E665" s="14">
        <f t="shared" si="12"/>
        <v>2021</v>
      </c>
      <c r="F665" s="14">
        <f>MONTH(DCalendário[[#This Row],[Dia]])</f>
        <v>9</v>
      </c>
      <c r="G665" s="14" t="str">
        <f>MONTH(DCalendário[[#This Row],[Dia]])&amp;" - "&amp;DCalendário[[#This Row],[Ano]]</f>
        <v>9 - 2021</v>
      </c>
      <c r="H665" s="14" t="str">
        <f>IF(DCalendário[[#This Row],[Dia Útil]]="","",DCalendário[[#This Row],[Semana Ano]])</f>
        <v/>
      </c>
      <c r="I665" s="14"/>
      <c r="J665" s="14" cm="1">
        <f t="array" aca="1" ref="J66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666" spans="1:10" x14ac:dyDescent="0.25">
      <c r="A666" s="1">
        <v>44464</v>
      </c>
      <c r="B666" s="1"/>
      <c r="C666" s="16"/>
      <c r="D666" s="14" t="str">
        <f>IF(DCalendário[[#This Row],[Dia Útil]]="","",(MONTH($B666)))</f>
        <v/>
      </c>
      <c r="E666" s="14">
        <f t="shared" si="12"/>
        <v>2021</v>
      </c>
      <c r="F666" s="14">
        <f>MONTH(DCalendário[[#This Row],[Dia]])</f>
        <v>9</v>
      </c>
      <c r="G666" s="14" t="str">
        <f>MONTH(DCalendário[[#This Row],[Dia]])&amp;" - "&amp;DCalendário[[#This Row],[Ano]]</f>
        <v>9 - 2021</v>
      </c>
      <c r="H666" s="14" t="str">
        <f>IF(DCalendário[[#This Row],[Dia Útil]]="","",DCalendário[[#This Row],[Semana Ano]])</f>
        <v/>
      </c>
      <c r="I666" s="14"/>
      <c r="J666" s="14" cm="1">
        <f t="array" aca="1" ref="J66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667" spans="1:10" x14ac:dyDescent="0.25">
      <c r="A667" s="1">
        <v>44465</v>
      </c>
      <c r="B667" s="1"/>
      <c r="C667" s="16"/>
      <c r="D667" s="14" t="str">
        <f>IF(DCalendário[[#This Row],[Dia Útil]]="","",(MONTH($B667)))</f>
        <v/>
      </c>
      <c r="E667" s="14">
        <f t="shared" si="12"/>
        <v>2021</v>
      </c>
      <c r="F667" s="14">
        <f>MONTH(DCalendário[[#This Row],[Dia]])</f>
        <v>9</v>
      </c>
      <c r="G667" s="14" t="str">
        <f>MONTH(DCalendário[[#This Row],[Dia]])&amp;" - "&amp;DCalendário[[#This Row],[Ano]]</f>
        <v>9 - 2021</v>
      </c>
      <c r="H667" s="14" t="str">
        <f>IF(DCalendário[[#This Row],[Dia Útil]]="","",DCalendário[[#This Row],[Semana Ano]])</f>
        <v/>
      </c>
      <c r="I667" s="14"/>
      <c r="J667" s="14" cm="1">
        <f t="array" aca="1" ref="J66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668" spans="1:10" x14ac:dyDescent="0.25">
      <c r="A668" s="1">
        <v>44466</v>
      </c>
      <c r="B668" s="1"/>
      <c r="C668" s="16"/>
      <c r="D668" s="14" t="str">
        <f>IF(DCalendário[[#This Row],[Dia Útil]]="","",(MONTH($B668)))</f>
        <v/>
      </c>
      <c r="E668" s="14">
        <f t="shared" si="12"/>
        <v>2021</v>
      </c>
      <c r="F668" s="14">
        <f>MONTH(DCalendário[[#This Row],[Dia]])</f>
        <v>9</v>
      </c>
      <c r="G668" s="14" t="str">
        <f>MONTH(DCalendário[[#This Row],[Dia]])&amp;" - "&amp;DCalendário[[#This Row],[Ano]]</f>
        <v>9 - 2021</v>
      </c>
      <c r="H668" s="14" t="str">
        <f>IF(DCalendário[[#This Row],[Dia Útil]]="","",DCalendário[[#This Row],[Semana Ano]])</f>
        <v/>
      </c>
      <c r="I668" s="14"/>
      <c r="J668" s="14" cm="1">
        <f t="array" aca="1" ref="J66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669" spans="1:10" x14ac:dyDescent="0.25">
      <c r="A669" s="1">
        <v>44467</v>
      </c>
      <c r="B669" s="1"/>
      <c r="C669" s="16"/>
      <c r="D669" s="14" t="str">
        <f>IF(DCalendário[[#This Row],[Dia Útil]]="","",(MONTH($B669)))</f>
        <v/>
      </c>
      <c r="E669" s="14">
        <f t="shared" si="12"/>
        <v>2021</v>
      </c>
      <c r="F669" s="14">
        <f>MONTH(DCalendário[[#This Row],[Dia]])</f>
        <v>9</v>
      </c>
      <c r="G669" s="14" t="str">
        <f>MONTH(DCalendário[[#This Row],[Dia]])&amp;" - "&amp;DCalendário[[#This Row],[Ano]]</f>
        <v>9 - 2021</v>
      </c>
      <c r="H669" s="14" t="str">
        <f>IF(DCalendário[[#This Row],[Dia Útil]]="","",DCalendário[[#This Row],[Semana Ano]])</f>
        <v/>
      </c>
      <c r="I669" s="14"/>
      <c r="J669" s="14" cm="1">
        <f t="array" aca="1" ref="J66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670" spans="1:10" x14ac:dyDescent="0.25">
      <c r="A670" s="1">
        <v>44468</v>
      </c>
      <c r="B670" s="1"/>
      <c r="C670" s="16"/>
      <c r="D670" s="14" t="str">
        <f>IF(DCalendário[[#This Row],[Dia Útil]]="","",(MONTH($B670)))</f>
        <v/>
      </c>
      <c r="E670" s="14">
        <f t="shared" si="12"/>
        <v>2021</v>
      </c>
      <c r="F670" s="14">
        <f>MONTH(DCalendário[[#This Row],[Dia]])</f>
        <v>9</v>
      </c>
      <c r="G670" s="14" t="str">
        <f>MONTH(DCalendário[[#This Row],[Dia]])&amp;" - "&amp;DCalendário[[#This Row],[Ano]]</f>
        <v>9 - 2021</v>
      </c>
      <c r="H670" s="14" t="str">
        <f>IF(DCalendário[[#This Row],[Dia Útil]]="","",DCalendário[[#This Row],[Semana Ano]])</f>
        <v/>
      </c>
      <c r="I670" s="14"/>
      <c r="J670" s="14" cm="1">
        <f t="array" aca="1" ref="J67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671" spans="1:10" x14ac:dyDescent="0.25">
      <c r="A671" s="1">
        <v>44469</v>
      </c>
      <c r="B671" s="1"/>
      <c r="C671" s="16"/>
      <c r="D671" s="14" t="str">
        <f>IF(DCalendário[[#This Row],[Dia Útil]]="","",(MONTH($B671)))</f>
        <v/>
      </c>
      <c r="E671" s="14">
        <f t="shared" si="12"/>
        <v>2021</v>
      </c>
      <c r="F671" s="14">
        <f>MONTH(DCalendário[[#This Row],[Dia]])</f>
        <v>9</v>
      </c>
      <c r="G671" s="14" t="str">
        <f>MONTH(DCalendário[[#This Row],[Dia]])&amp;" - "&amp;DCalendário[[#This Row],[Ano]]</f>
        <v>9 - 2021</v>
      </c>
      <c r="H671" s="14" t="str">
        <f>IF(DCalendário[[#This Row],[Dia Útil]]="","",DCalendário[[#This Row],[Semana Ano]])</f>
        <v/>
      </c>
      <c r="I671" s="14"/>
      <c r="J671" s="14" cm="1">
        <f t="array" aca="1" ref="J67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672" spans="1:10" x14ac:dyDescent="0.25">
      <c r="A672" s="1">
        <v>44470</v>
      </c>
      <c r="B672" s="1"/>
      <c r="C672" s="16"/>
      <c r="D672" s="14" t="str">
        <f>IF(DCalendário[[#This Row],[Dia Útil]]="","",(MONTH($B672)))</f>
        <v/>
      </c>
      <c r="E672" s="14">
        <f t="shared" si="12"/>
        <v>2021</v>
      </c>
      <c r="F672" s="14">
        <f>MONTH(DCalendário[[#This Row],[Dia]])</f>
        <v>10</v>
      </c>
      <c r="G672" s="14" t="str">
        <f>MONTH(DCalendário[[#This Row],[Dia]])&amp;" - "&amp;DCalendário[[#This Row],[Ano]]</f>
        <v>10 - 2021</v>
      </c>
      <c r="H672" s="14" t="str">
        <f>IF(DCalendário[[#This Row],[Dia Útil]]="","",DCalendário[[#This Row],[Semana Ano]])</f>
        <v/>
      </c>
      <c r="I672" s="14"/>
      <c r="J672" s="14" cm="1">
        <f t="array" aca="1" ref="J67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673" spans="1:10" x14ac:dyDescent="0.25">
      <c r="A673" s="1">
        <v>44471</v>
      </c>
      <c r="B673" s="1"/>
      <c r="C673" s="16"/>
      <c r="D673" s="14" t="str">
        <f>IF(DCalendário[[#This Row],[Dia Útil]]="","",(MONTH($B673)))</f>
        <v/>
      </c>
      <c r="E673" s="14">
        <f t="shared" si="12"/>
        <v>2021</v>
      </c>
      <c r="F673" s="14">
        <f>MONTH(DCalendário[[#This Row],[Dia]])</f>
        <v>10</v>
      </c>
      <c r="G673" s="14" t="str">
        <f>MONTH(DCalendário[[#This Row],[Dia]])&amp;" - "&amp;DCalendário[[#This Row],[Ano]]</f>
        <v>10 - 2021</v>
      </c>
      <c r="H673" s="14" t="str">
        <f>IF(DCalendário[[#This Row],[Dia Útil]]="","",DCalendário[[#This Row],[Semana Ano]])</f>
        <v/>
      </c>
      <c r="I673" s="14"/>
      <c r="J673" s="14" cm="1">
        <f t="array" aca="1" ref="J67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674" spans="1:10" x14ac:dyDescent="0.25">
      <c r="A674" s="1">
        <v>44472</v>
      </c>
      <c r="B674" s="1"/>
      <c r="C674" s="16"/>
      <c r="D674" s="14" t="str">
        <f>IF(DCalendário[[#This Row],[Dia Útil]]="","",(MONTH($B674)))</f>
        <v/>
      </c>
      <c r="E674" s="14">
        <f t="shared" si="12"/>
        <v>2021</v>
      </c>
      <c r="F674" s="14">
        <f>MONTH(DCalendário[[#This Row],[Dia]])</f>
        <v>10</v>
      </c>
      <c r="G674" s="14" t="str">
        <f>MONTH(DCalendário[[#This Row],[Dia]])&amp;" - "&amp;DCalendário[[#This Row],[Ano]]</f>
        <v>10 - 2021</v>
      </c>
      <c r="H674" s="14" t="str">
        <f>IF(DCalendário[[#This Row],[Dia Útil]]="","",DCalendário[[#This Row],[Semana Ano]])</f>
        <v/>
      </c>
      <c r="I674" s="14"/>
      <c r="J674" s="14" cm="1">
        <f t="array" aca="1" ref="J67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675" spans="1:10" x14ac:dyDescent="0.25">
      <c r="A675" s="1">
        <v>44473</v>
      </c>
      <c r="B675" s="1"/>
      <c r="C675" s="16"/>
      <c r="D675" s="14" t="str">
        <f>IF(DCalendário[[#This Row],[Dia Útil]]="","",(MONTH($B675)))</f>
        <v/>
      </c>
      <c r="E675" s="14">
        <f t="shared" si="12"/>
        <v>2021</v>
      </c>
      <c r="F675" s="14">
        <f>MONTH(DCalendário[[#This Row],[Dia]])</f>
        <v>10</v>
      </c>
      <c r="G675" s="14" t="str">
        <f>MONTH(DCalendário[[#This Row],[Dia]])&amp;" - "&amp;DCalendário[[#This Row],[Ano]]</f>
        <v>10 - 2021</v>
      </c>
      <c r="H675" s="14" t="str">
        <f>IF(DCalendário[[#This Row],[Dia Útil]]="","",DCalendário[[#This Row],[Semana Ano]])</f>
        <v/>
      </c>
      <c r="I675" s="14"/>
      <c r="J675" s="14" cm="1">
        <f t="array" aca="1" ref="J67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676" spans="1:10" x14ac:dyDescent="0.25">
      <c r="A676" s="1">
        <v>44474</v>
      </c>
      <c r="B676" s="1"/>
      <c r="C676" s="16"/>
      <c r="D676" s="14" t="str">
        <f>IF(DCalendário[[#This Row],[Dia Útil]]="","",(MONTH($B676)))</f>
        <v/>
      </c>
      <c r="E676" s="14">
        <f t="shared" si="12"/>
        <v>2021</v>
      </c>
      <c r="F676" s="14">
        <f>MONTH(DCalendário[[#This Row],[Dia]])</f>
        <v>10</v>
      </c>
      <c r="G676" s="14" t="str">
        <f>MONTH(DCalendário[[#This Row],[Dia]])&amp;" - "&amp;DCalendário[[#This Row],[Ano]]</f>
        <v>10 - 2021</v>
      </c>
      <c r="H676" s="14" t="str">
        <f>IF(DCalendário[[#This Row],[Dia Útil]]="","",DCalendário[[#This Row],[Semana Ano]])</f>
        <v/>
      </c>
      <c r="I676" s="14"/>
      <c r="J676" s="14" cm="1">
        <f t="array" aca="1" ref="J67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677" spans="1:10" x14ac:dyDescent="0.25">
      <c r="A677" s="1">
        <v>44475</v>
      </c>
      <c r="B677" s="1"/>
      <c r="C677" s="16"/>
      <c r="D677" s="14" t="str">
        <f>IF(DCalendário[[#This Row],[Dia Útil]]="","",(MONTH($B677)))</f>
        <v/>
      </c>
      <c r="E677" s="14">
        <f t="shared" si="12"/>
        <v>2021</v>
      </c>
      <c r="F677" s="14">
        <f>MONTH(DCalendário[[#This Row],[Dia]])</f>
        <v>10</v>
      </c>
      <c r="G677" s="14" t="str">
        <f>MONTH(DCalendário[[#This Row],[Dia]])&amp;" - "&amp;DCalendário[[#This Row],[Ano]]</f>
        <v>10 - 2021</v>
      </c>
      <c r="H677" s="14" t="str">
        <f>IF(DCalendário[[#This Row],[Dia Útil]]="","",DCalendário[[#This Row],[Semana Ano]])</f>
        <v/>
      </c>
      <c r="I677" s="14"/>
      <c r="J677" s="14" cm="1">
        <f t="array" aca="1" ref="J67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678" spans="1:10" x14ac:dyDescent="0.25">
      <c r="A678" s="1">
        <v>44476</v>
      </c>
      <c r="B678" s="1"/>
      <c r="C678" s="16"/>
      <c r="D678" s="14" t="str">
        <f>IF(DCalendário[[#This Row],[Dia Útil]]="","",(MONTH($B678)))</f>
        <v/>
      </c>
      <c r="E678" s="14">
        <f t="shared" si="12"/>
        <v>2021</v>
      </c>
      <c r="F678" s="14">
        <f>MONTH(DCalendário[[#This Row],[Dia]])</f>
        <v>10</v>
      </c>
      <c r="G678" s="14" t="str">
        <f>MONTH(DCalendário[[#This Row],[Dia]])&amp;" - "&amp;DCalendário[[#This Row],[Ano]]</f>
        <v>10 - 2021</v>
      </c>
      <c r="H678" s="14" t="str">
        <f>IF(DCalendário[[#This Row],[Dia Útil]]="","",DCalendário[[#This Row],[Semana Ano]])</f>
        <v/>
      </c>
      <c r="I678" s="14"/>
      <c r="J678" s="14" cm="1">
        <f t="array" aca="1" ref="J67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679" spans="1:10" x14ac:dyDescent="0.25">
      <c r="A679" s="1">
        <v>44477</v>
      </c>
      <c r="B679" s="1"/>
      <c r="C679" s="16"/>
      <c r="D679" s="14" t="str">
        <f>IF(DCalendário[[#This Row],[Dia Útil]]="","",(MONTH($B679)))</f>
        <v/>
      </c>
      <c r="E679" s="14">
        <f t="shared" si="12"/>
        <v>2021</v>
      </c>
      <c r="F679" s="14">
        <f>MONTH(DCalendário[[#This Row],[Dia]])</f>
        <v>10</v>
      </c>
      <c r="G679" s="14" t="str">
        <f>MONTH(DCalendário[[#This Row],[Dia]])&amp;" - "&amp;DCalendário[[#This Row],[Ano]]</f>
        <v>10 - 2021</v>
      </c>
      <c r="H679" s="14" t="str">
        <f>IF(DCalendário[[#This Row],[Dia Útil]]="","",DCalendário[[#This Row],[Semana Ano]])</f>
        <v/>
      </c>
      <c r="I679" s="14"/>
      <c r="J679" s="14" cm="1">
        <f t="array" aca="1" ref="J67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680" spans="1:10" x14ac:dyDescent="0.25">
      <c r="A680" s="1">
        <v>44478</v>
      </c>
      <c r="B680" s="1"/>
      <c r="C680" s="16"/>
      <c r="D680" s="14" t="str">
        <f>IF(DCalendário[[#This Row],[Dia Útil]]="","",(MONTH($B680)))</f>
        <v/>
      </c>
      <c r="E680" s="14">
        <f t="shared" si="12"/>
        <v>2021</v>
      </c>
      <c r="F680" s="14">
        <f>MONTH(DCalendário[[#This Row],[Dia]])</f>
        <v>10</v>
      </c>
      <c r="G680" s="14" t="str">
        <f>MONTH(DCalendário[[#This Row],[Dia]])&amp;" - "&amp;DCalendário[[#This Row],[Ano]]</f>
        <v>10 - 2021</v>
      </c>
      <c r="H680" s="14" t="str">
        <f>IF(DCalendário[[#This Row],[Dia Útil]]="","",DCalendário[[#This Row],[Semana Ano]])</f>
        <v/>
      </c>
      <c r="I680" s="14"/>
      <c r="J680" s="14" cm="1">
        <f t="array" aca="1" ref="J68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681" spans="1:10" x14ac:dyDescent="0.25">
      <c r="A681" s="1">
        <v>44479</v>
      </c>
      <c r="B681" s="1"/>
      <c r="C681" s="16"/>
      <c r="D681" s="14" t="str">
        <f>IF(DCalendário[[#This Row],[Dia Útil]]="","",(MONTH($B681)))</f>
        <v/>
      </c>
      <c r="E681" s="14">
        <f t="shared" si="12"/>
        <v>2021</v>
      </c>
      <c r="F681" s="14">
        <f>MONTH(DCalendário[[#This Row],[Dia]])</f>
        <v>10</v>
      </c>
      <c r="G681" s="14" t="str">
        <f>MONTH(DCalendário[[#This Row],[Dia]])&amp;" - "&amp;DCalendário[[#This Row],[Ano]]</f>
        <v>10 - 2021</v>
      </c>
      <c r="H681" s="14" t="str">
        <f>IF(DCalendário[[#This Row],[Dia Útil]]="","",DCalendário[[#This Row],[Semana Ano]])</f>
        <v/>
      </c>
      <c r="I681" s="14"/>
      <c r="J681" s="14" cm="1">
        <f t="array" aca="1" ref="J68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682" spans="1:10" x14ac:dyDescent="0.25">
      <c r="A682" s="1">
        <v>44480</v>
      </c>
      <c r="B682" s="1"/>
      <c r="C682" s="16"/>
      <c r="D682" s="14" t="str">
        <f>IF(DCalendário[[#This Row],[Dia Útil]]="","",(MONTH($B682)))</f>
        <v/>
      </c>
      <c r="E682" s="14">
        <f t="shared" si="12"/>
        <v>2021</v>
      </c>
      <c r="F682" s="14">
        <f>MONTH(DCalendário[[#This Row],[Dia]])</f>
        <v>10</v>
      </c>
      <c r="G682" s="14" t="str">
        <f>MONTH(DCalendário[[#This Row],[Dia]])&amp;" - "&amp;DCalendário[[#This Row],[Ano]]</f>
        <v>10 - 2021</v>
      </c>
      <c r="H682" s="14" t="str">
        <f>IF(DCalendário[[#This Row],[Dia Útil]]="","",DCalendário[[#This Row],[Semana Ano]])</f>
        <v/>
      </c>
      <c r="I682" s="14"/>
      <c r="J682" s="14" cm="1">
        <f t="array" aca="1" ref="J68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683" spans="1:10" x14ac:dyDescent="0.25">
      <c r="A683" s="1">
        <v>44481</v>
      </c>
      <c r="B683" s="1"/>
      <c r="C683" s="16"/>
      <c r="D683" s="14" t="str">
        <f>IF(DCalendário[[#This Row],[Dia Útil]]="","",(MONTH($B683)))</f>
        <v/>
      </c>
      <c r="E683" s="14">
        <f t="shared" si="12"/>
        <v>2021</v>
      </c>
      <c r="F683" s="14">
        <f>MONTH(DCalendário[[#This Row],[Dia]])</f>
        <v>10</v>
      </c>
      <c r="G683" s="14" t="str">
        <f>MONTH(DCalendário[[#This Row],[Dia]])&amp;" - "&amp;DCalendário[[#This Row],[Ano]]</f>
        <v>10 - 2021</v>
      </c>
      <c r="H683" s="14" t="str">
        <f>IF(DCalendário[[#This Row],[Dia Útil]]="","",DCalendário[[#This Row],[Semana Ano]])</f>
        <v/>
      </c>
      <c r="I683" s="14"/>
      <c r="J683" s="14" cm="1">
        <f t="array" aca="1" ref="J68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684" spans="1:10" x14ac:dyDescent="0.25">
      <c r="A684" s="1">
        <v>44482</v>
      </c>
      <c r="B684" s="1"/>
      <c r="C684" s="16"/>
      <c r="D684" s="14" t="str">
        <f>IF(DCalendário[[#This Row],[Dia Útil]]="","",(MONTH($B684)))</f>
        <v/>
      </c>
      <c r="E684" s="14">
        <f t="shared" si="12"/>
        <v>2021</v>
      </c>
      <c r="F684" s="14">
        <f>MONTH(DCalendário[[#This Row],[Dia]])</f>
        <v>10</v>
      </c>
      <c r="G684" s="14" t="str">
        <f>MONTH(DCalendário[[#This Row],[Dia]])&amp;" - "&amp;DCalendário[[#This Row],[Ano]]</f>
        <v>10 - 2021</v>
      </c>
      <c r="H684" s="14" t="str">
        <f>IF(DCalendário[[#This Row],[Dia Útil]]="","",DCalendário[[#This Row],[Semana Ano]])</f>
        <v/>
      </c>
      <c r="I684" s="14"/>
      <c r="J684" s="14" cm="1">
        <f t="array" aca="1" ref="J68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685" spans="1:10" x14ac:dyDescent="0.25">
      <c r="A685" s="1">
        <v>44483</v>
      </c>
      <c r="B685" s="1"/>
      <c r="C685" s="16"/>
      <c r="D685" s="14" t="str">
        <f>IF(DCalendário[[#This Row],[Dia Útil]]="","",(MONTH($B685)))</f>
        <v/>
      </c>
      <c r="E685" s="14">
        <f t="shared" si="12"/>
        <v>2021</v>
      </c>
      <c r="F685" s="14">
        <f>MONTH(DCalendário[[#This Row],[Dia]])</f>
        <v>10</v>
      </c>
      <c r="G685" s="14" t="str">
        <f>MONTH(DCalendário[[#This Row],[Dia]])&amp;" - "&amp;DCalendário[[#This Row],[Ano]]</f>
        <v>10 - 2021</v>
      </c>
      <c r="H685" s="14" t="str">
        <f>IF(DCalendário[[#This Row],[Dia Útil]]="","",DCalendário[[#This Row],[Semana Ano]])</f>
        <v/>
      </c>
      <c r="I685" s="14"/>
      <c r="J685" s="14" cm="1">
        <f t="array" aca="1" ref="J68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686" spans="1:10" x14ac:dyDescent="0.25">
      <c r="A686" s="1">
        <v>44484</v>
      </c>
      <c r="B686" s="1"/>
      <c r="C686" s="16"/>
      <c r="D686" s="14" t="str">
        <f>IF(DCalendário[[#This Row],[Dia Útil]]="","",(MONTH($B686)))</f>
        <v/>
      </c>
      <c r="E686" s="14">
        <f t="shared" si="12"/>
        <v>2021</v>
      </c>
      <c r="F686" s="14">
        <f>MONTH(DCalendário[[#This Row],[Dia]])</f>
        <v>10</v>
      </c>
      <c r="G686" s="14" t="str">
        <f>MONTH(DCalendário[[#This Row],[Dia]])&amp;" - "&amp;DCalendário[[#This Row],[Ano]]</f>
        <v>10 - 2021</v>
      </c>
      <c r="H686" s="14" t="str">
        <f>IF(DCalendário[[#This Row],[Dia Útil]]="","",DCalendário[[#This Row],[Semana Ano]])</f>
        <v/>
      </c>
      <c r="I686" s="14"/>
      <c r="J686" s="14" cm="1">
        <f t="array" aca="1" ref="J68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687" spans="1:10" x14ac:dyDescent="0.25">
      <c r="A687" s="1">
        <v>44485</v>
      </c>
      <c r="B687" s="1"/>
      <c r="C687" s="16"/>
      <c r="D687" s="14" t="str">
        <f>IF(DCalendário[[#This Row],[Dia Útil]]="","",(MONTH($B687)))</f>
        <v/>
      </c>
      <c r="E687" s="14">
        <f t="shared" si="12"/>
        <v>2021</v>
      </c>
      <c r="F687" s="14">
        <f>MONTH(DCalendário[[#This Row],[Dia]])</f>
        <v>10</v>
      </c>
      <c r="G687" s="14" t="str">
        <f>MONTH(DCalendário[[#This Row],[Dia]])&amp;" - "&amp;DCalendário[[#This Row],[Ano]]</f>
        <v>10 - 2021</v>
      </c>
      <c r="H687" s="14" t="str">
        <f>IF(DCalendário[[#This Row],[Dia Útil]]="","",DCalendário[[#This Row],[Semana Ano]])</f>
        <v/>
      </c>
      <c r="I687" s="14"/>
      <c r="J687" s="14" cm="1">
        <f t="array" aca="1" ref="J68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688" spans="1:10" x14ac:dyDescent="0.25">
      <c r="A688" s="1">
        <v>44486</v>
      </c>
      <c r="B688" s="1"/>
      <c r="C688" s="16"/>
      <c r="D688" s="14" t="str">
        <f>IF(DCalendário[[#This Row],[Dia Útil]]="","",(MONTH($B688)))</f>
        <v/>
      </c>
      <c r="E688" s="14">
        <f t="shared" si="12"/>
        <v>2021</v>
      </c>
      <c r="F688" s="14">
        <f>MONTH(DCalendário[[#This Row],[Dia]])</f>
        <v>10</v>
      </c>
      <c r="G688" s="14" t="str">
        <f>MONTH(DCalendário[[#This Row],[Dia]])&amp;" - "&amp;DCalendário[[#This Row],[Ano]]</f>
        <v>10 - 2021</v>
      </c>
      <c r="H688" s="14" t="str">
        <f>IF(DCalendário[[#This Row],[Dia Útil]]="","",DCalendário[[#This Row],[Semana Ano]])</f>
        <v/>
      </c>
      <c r="I688" s="14"/>
      <c r="J688" s="14" cm="1">
        <f t="array" aca="1" ref="J68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689" spans="1:10" x14ac:dyDescent="0.25">
      <c r="A689" s="1">
        <v>44487</v>
      </c>
      <c r="B689" s="1"/>
      <c r="C689" s="16"/>
      <c r="D689" s="14" t="str">
        <f>IF(DCalendário[[#This Row],[Dia Útil]]="","",(MONTH($B689)))</f>
        <v/>
      </c>
      <c r="E689" s="14">
        <f t="shared" si="12"/>
        <v>2021</v>
      </c>
      <c r="F689" s="14">
        <f>MONTH(DCalendário[[#This Row],[Dia]])</f>
        <v>10</v>
      </c>
      <c r="G689" s="14" t="str">
        <f>MONTH(DCalendário[[#This Row],[Dia]])&amp;" - "&amp;DCalendário[[#This Row],[Ano]]</f>
        <v>10 - 2021</v>
      </c>
      <c r="H689" s="14" t="str">
        <f>IF(DCalendário[[#This Row],[Dia Útil]]="","",DCalendário[[#This Row],[Semana Ano]])</f>
        <v/>
      </c>
      <c r="I689" s="14"/>
      <c r="J689" s="14" cm="1">
        <f t="array" aca="1" ref="J68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690" spans="1:10" x14ac:dyDescent="0.25">
      <c r="A690" s="1">
        <v>44488</v>
      </c>
      <c r="B690" s="1"/>
      <c r="C690" s="16"/>
      <c r="D690" s="14" t="str">
        <f>IF(DCalendário[[#This Row],[Dia Útil]]="","",(MONTH($B690)))</f>
        <v/>
      </c>
      <c r="E690" s="14">
        <f t="shared" si="12"/>
        <v>2021</v>
      </c>
      <c r="F690" s="14">
        <f>MONTH(DCalendário[[#This Row],[Dia]])</f>
        <v>10</v>
      </c>
      <c r="G690" s="14" t="str">
        <f>MONTH(DCalendário[[#This Row],[Dia]])&amp;" - "&amp;DCalendário[[#This Row],[Ano]]</f>
        <v>10 - 2021</v>
      </c>
      <c r="H690" s="14" t="str">
        <f>IF(DCalendário[[#This Row],[Dia Útil]]="","",DCalendário[[#This Row],[Semana Ano]])</f>
        <v/>
      </c>
      <c r="I690" s="14"/>
      <c r="J690" s="14" cm="1">
        <f t="array" aca="1" ref="J69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691" spans="1:10" x14ac:dyDescent="0.25">
      <c r="A691" s="1">
        <v>44489</v>
      </c>
      <c r="B691" s="1"/>
      <c r="C691" s="16"/>
      <c r="D691" s="14" t="str">
        <f>IF(DCalendário[[#This Row],[Dia Útil]]="","",(MONTH($B691)))</f>
        <v/>
      </c>
      <c r="E691" s="14">
        <f t="shared" si="12"/>
        <v>2021</v>
      </c>
      <c r="F691" s="14">
        <f>MONTH(DCalendário[[#This Row],[Dia]])</f>
        <v>10</v>
      </c>
      <c r="G691" s="14" t="str">
        <f>MONTH(DCalendário[[#This Row],[Dia]])&amp;" - "&amp;DCalendário[[#This Row],[Ano]]</f>
        <v>10 - 2021</v>
      </c>
      <c r="H691" s="14" t="str">
        <f>IF(DCalendário[[#This Row],[Dia Útil]]="","",DCalendário[[#This Row],[Semana Ano]])</f>
        <v/>
      </c>
      <c r="I691" s="14"/>
      <c r="J691" s="14" cm="1">
        <f t="array" aca="1" ref="J69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692" spans="1:10" x14ac:dyDescent="0.25">
      <c r="A692" s="1">
        <v>44490</v>
      </c>
      <c r="B692" s="1"/>
      <c r="C692" s="16"/>
      <c r="D692" s="14" t="str">
        <f>IF(DCalendário[[#This Row],[Dia Útil]]="","",(MONTH($B692)))</f>
        <v/>
      </c>
      <c r="E692" s="14">
        <f t="shared" si="12"/>
        <v>2021</v>
      </c>
      <c r="F692" s="14">
        <f>MONTH(DCalendário[[#This Row],[Dia]])</f>
        <v>10</v>
      </c>
      <c r="G692" s="14" t="str">
        <f>MONTH(DCalendário[[#This Row],[Dia]])&amp;" - "&amp;DCalendário[[#This Row],[Ano]]</f>
        <v>10 - 2021</v>
      </c>
      <c r="H692" s="14" t="str">
        <f>IF(DCalendário[[#This Row],[Dia Útil]]="","",DCalendário[[#This Row],[Semana Ano]])</f>
        <v/>
      </c>
      <c r="I692" s="14"/>
      <c r="J692" s="14" cm="1">
        <f t="array" aca="1" ref="J69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693" spans="1:10" x14ac:dyDescent="0.25">
      <c r="A693" s="1">
        <v>44491</v>
      </c>
      <c r="B693" s="1"/>
      <c r="C693" s="16"/>
      <c r="D693" s="14" t="str">
        <f>IF(DCalendário[[#This Row],[Dia Útil]]="","",(MONTH($B693)))</f>
        <v/>
      </c>
      <c r="E693" s="14">
        <f t="shared" si="12"/>
        <v>2021</v>
      </c>
      <c r="F693" s="14">
        <f>MONTH(DCalendário[[#This Row],[Dia]])</f>
        <v>10</v>
      </c>
      <c r="G693" s="14" t="str">
        <f>MONTH(DCalendário[[#This Row],[Dia]])&amp;" - "&amp;DCalendário[[#This Row],[Ano]]</f>
        <v>10 - 2021</v>
      </c>
      <c r="H693" s="14" t="str">
        <f>IF(DCalendário[[#This Row],[Dia Útil]]="","",DCalendário[[#This Row],[Semana Ano]])</f>
        <v/>
      </c>
      <c r="I693" s="14"/>
      <c r="J693" s="14" cm="1">
        <f t="array" aca="1" ref="J69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694" spans="1:10" x14ac:dyDescent="0.25">
      <c r="A694" s="1">
        <v>44492</v>
      </c>
      <c r="B694" s="1"/>
      <c r="C694" s="16"/>
      <c r="D694" s="14" t="str">
        <f>IF(DCalendário[[#This Row],[Dia Útil]]="","",(MONTH($B694)))</f>
        <v/>
      </c>
      <c r="E694" s="14">
        <f t="shared" si="12"/>
        <v>2021</v>
      </c>
      <c r="F694" s="14">
        <f>MONTH(DCalendário[[#This Row],[Dia]])</f>
        <v>10</v>
      </c>
      <c r="G694" s="14" t="str">
        <f>MONTH(DCalendário[[#This Row],[Dia]])&amp;" - "&amp;DCalendário[[#This Row],[Ano]]</f>
        <v>10 - 2021</v>
      </c>
      <c r="H694" s="14" t="str">
        <f>IF(DCalendário[[#This Row],[Dia Útil]]="","",DCalendário[[#This Row],[Semana Ano]])</f>
        <v/>
      </c>
      <c r="I694" s="14"/>
      <c r="J694" s="14" cm="1">
        <f t="array" aca="1" ref="J69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695" spans="1:10" x14ac:dyDescent="0.25">
      <c r="A695" s="1">
        <v>44493</v>
      </c>
      <c r="B695" s="1"/>
      <c r="C695" s="16"/>
      <c r="D695" s="14" t="str">
        <f>IF(DCalendário[[#This Row],[Dia Útil]]="","",(MONTH($B695)))</f>
        <v/>
      </c>
      <c r="E695" s="14">
        <f t="shared" si="12"/>
        <v>2021</v>
      </c>
      <c r="F695" s="14">
        <f>MONTH(DCalendário[[#This Row],[Dia]])</f>
        <v>10</v>
      </c>
      <c r="G695" s="14" t="str">
        <f>MONTH(DCalendário[[#This Row],[Dia]])&amp;" - "&amp;DCalendário[[#This Row],[Ano]]</f>
        <v>10 - 2021</v>
      </c>
      <c r="H695" s="14" t="str">
        <f>IF(DCalendário[[#This Row],[Dia Útil]]="","",DCalendário[[#This Row],[Semana Ano]])</f>
        <v/>
      </c>
      <c r="I695" s="14"/>
      <c r="J695" s="14" cm="1">
        <f t="array" aca="1" ref="J69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696" spans="1:10" x14ac:dyDescent="0.25">
      <c r="A696" s="1">
        <v>44494</v>
      </c>
      <c r="B696" s="1"/>
      <c r="C696" s="16"/>
      <c r="D696" s="14" t="str">
        <f>IF(DCalendário[[#This Row],[Dia Útil]]="","",(MONTH($B696)))</f>
        <v/>
      </c>
      <c r="E696" s="14">
        <f t="shared" si="12"/>
        <v>2021</v>
      </c>
      <c r="F696" s="14">
        <f>MONTH(DCalendário[[#This Row],[Dia]])</f>
        <v>10</v>
      </c>
      <c r="G696" s="14" t="str">
        <f>MONTH(DCalendário[[#This Row],[Dia]])&amp;" - "&amp;DCalendário[[#This Row],[Ano]]</f>
        <v>10 - 2021</v>
      </c>
      <c r="H696" s="14" t="str">
        <f>IF(DCalendário[[#This Row],[Dia Útil]]="","",DCalendário[[#This Row],[Semana Ano]])</f>
        <v/>
      </c>
      <c r="I696" s="14"/>
      <c r="J696" s="14" cm="1">
        <f t="array" aca="1" ref="J69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697" spans="1:10" x14ac:dyDescent="0.25">
      <c r="A697" s="1">
        <v>44495</v>
      </c>
      <c r="B697" s="1"/>
      <c r="C697" s="16"/>
      <c r="D697" s="14" t="str">
        <f>IF(DCalendário[[#This Row],[Dia Útil]]="","",(MONTH($B697)))</f>
        <v/>
      </c>
      <c r="E697" s="14">
        <f t="shared" si="12"/>
        <v>2021</v>
      </c>
      <c r="F697" s="14">
        <f>MONTH(DCalendário[[#This Row],[Dia]])</f>
        <v>10</v>
      </c>
      <c r="G697" s="14" t="str">
        <f>MONTH(DCalendário[[#This Row],[Dia]])&amp;" - "&amp;DCalendário[[#This Row],[Ano]]</f>
        <v>10 - 2021</v>
      </c>
      <c r="H697" s="14" t="str">
        <f>IF(DCalendário[[#This Row],[Dia Útil]]="","",DCalendário[[#This Row],[Semana Ano]])</f>
        <v/>
      </c>
      <c r="I697" s="14"/>
      <c r="J697" s="14" cm="1">
        <f t="array" aca="1" ref="J69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698" spans="1:10" x14ac:dyDescent="0.25">
      <c r="A698" s="1">
        <v>44496</v>
      </c>
      <c r="B698" s="1"/>
      <c r="C698" s="16"/>
      <c r="D698" s="14" t="str">
        <f>IF(DCalendário[[#This Row],[Dia Útil]]="","",(MONTH($B698)))</f>
        <v/>
      </c>
      <c r="E698" s="14">
        <f t="shared" si="12"/>
        <v>2021</v>
      </c>
      <c r="F698" s="14">
        <f>MONTH(DCalendário[[#This Row],[Dia]])</f>
        <v>10</v>
      </c>
      <c r="G698" s="14" t="str">
        <f>MONTH(DCalendário[[#This Row],[Dia]])&amp;" - "&amp;DCalendário[[#This Row],[Ano]]</f>
        <v>10 - 2021</v>
      </c>
      <c r="H698" s="14" t="str">
        <f>IF(DCalendário[[#This Row],[Dia Útil]]="","",DCalendário[[#This Row],[Semana Ano]])</f>
        <v/>
      </c>
      <c r="I698" s="14"/>
      <c r="J698" s="14" cm="1">
        <f t="array" aca="1" ref="J69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699" spans="1:10" x14ac:dyDescent="0.25">
      <c r="A699" s="1">
        <v>44497</v>
      </c>
      <c r="B699" s="1"/>
      <c r="C699" s="16"/>
      <c r="D699" s="14" t="str">
        <f>IF(DCalendário[[#This Row],[Dia Útil]]="","",(MONTH($B699)))</f>
        <v/>
      </c>
      <c r="E699" s="14">
        <f t="shared" si="12"/>
        <v>2021</v>
      </c>
      <c r="F699" s="14">
        <f>MONTH(DCalendário[[#This Row],[Dia]])</f>
        <v>10</v>
      </c>
      <c r="G699" s="14" t="str">
        <f>MONTH(DCalendário[[#This Row],[Dia]])&amp;" - "&amp;DCalendário[[#This Row],[Ano]]</f>
        <v>10 - 2021</v>
      </c>
      <c r="H699" s="14" t="str">
        <f>IF(DCalendário[[#This Row],[Dia Útil]]="","",DCalendário[[#This Row],[Semana Ano]])</f>
        <v/>
      </c>
      <c r="I699" s="14"/>
      <c r="J699" s="14" cm="1">
        <f t="array" aca="1" ref="J69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700" spans="1:10" x14ac:dyDescent="0.25">
      <c r="A700" s="1">
        <v>44498</v>
      </c>
      <c r="B700" s="1"/>
      <c r="C700" s="16"/>
      <c r="D700" s="14" t="str">
        <f>IF(DCalendário[[#This Row],[Dia Útil]]="","",(MONTH($B700)))</f>
        <v/>
      </c>
      <c r="E700" s="14">
        <f t="shared" si="12"/>
        <v>2021</v>
      </c>
      <c r="F700" s="14">
        <f>MONTH(DCalendário[[#This Row],[Dia]])</f>
        <v>10</v>
      </c>
      <c r="G700" s="14" t="str">
        <f>MONTH(DCalendário[[#This Row],[Dia]])&amp;" - "&amp;DCalendário[[#This Row],[Ano]]</f>
        <v>10 - 2021</v>
      </c>
      <c r="H700" s="14" t="str">
        <f>IF(DCalendário[[#This Row],[Dia Útil]]="","",DCalendário[[#This Row],[Semana Ano]])</f>
        <v/>
      </c>
      <c r="I700" s="14"/>
      <c r="J700" s="14" cm="1">
        <f t="array" aca="1" ref="J70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701" spans="1:10" x14ac:dyDescent="0.25">
      <c r="A701" s="1">
        <v>44499</v>
      </c>
      <c r="B701" s="1"/>
      <c r="C701" s="16"/>
      <c r="D701" s="14" t="str">
        <f>IF(DCalendário[[#This Row],[Dia Útil]]="","",(MONTH($B701)))</f>
        <v/>
      </c>
      <c r="E701" s="14">
        <f t="shared" si="12"/>
        <v>2021</v>
      </c>
      <c r="F701" s="14">
        <f>MONTH(DCalendário[[#This Row],[Dia]])</f>
        <v>10</v>
      </c>
      <c r="G701" s="14" t="str">
        <f>MONTH(DCalendário[[#This Row],[Dia]])&amp;" - "&amp;DCalendário[[#This Row],[Ano]]</f>
        <v>10 - 2021</v>
      </c>
      <c r="H701" s="14" t="str">
        <f>IF(DCalendário[[#This Row],[Dia Útil]]="","",DCalendário[[#This Row],[Semana Ano]])</f>
        <v/>
      </c>
      <c r="I701" s="14"/>
      <c r="J701" s="14" cm="1">
        <f t="array" aca="1" ref="J70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702" spans="1:10" x14ac:dyDescent="0.25">
      <c r="A702" s="1">
        <v>44500</v>
      </c>
      <c r="B702" s="1"/>
      <c r="C702" s="16"/>
      <c r="D702" s="14" t="str">
        <f>IF(DCalendário[[#This Row],[Dia Útil]]="","",(MONTH($B702)))</f>
        <v/>
      </c>
      <c r="E702" s="14">
        <f t="shared" si="12"/>
        <v>2021</v>
      </c>
      <c r="F702" s="14">
        <f>MONTH(DCalendário[[#This Row],[Dia]])</f>
        <v>10</v>
      </c>
      <c r="G702" s="14" t="str">
        <f>MONTH(DCalendário[[#This Row],[Dia]])&amp;" - "&amp;DCalendário[[#This Row],[Ano]]</f>
        <v>10 - 2021</v>
      </c>
      <c r="H702" s="14" t="str">
        <f>IF(DCalendário[[#This Row],[Dia Útil]]="","",DCalendário[[#This Row],[Semana Ano]])</f>
        <v/>
      </c>
      <c r="I702" s="14"/>
      <c r="J702" s="14" cm="1">
        <f t="array" aca="1" ref="J70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703" spans="1:10" x14ac:dyDescent="0.25">
      <c r="A703" s="1">
        <v>44501</v>
      </c>
      <c r="B703" s="1"/>
      <c r="C703" s="16"/>
      <c r="D703" s="14" t="str">
        <f>IF(DCalendário[[#This Row],[Dia Útil]]="","",(MONTH($B703)))</f>
        <v/>
      </c>
      <c r="E703" s="14">
        <f t="shared" si="12"/>
        <v>2021</v>
      </c>
      <c r="F703" s="14">
        <f>MONTH(DCalendário[[#This Row],[Dia]])</f>
        <v>11</v>
      </c>
      <c r="G703" s="14" t="str">
        <f>MONTH(DCalendário[[#This Row],[Dia]])&amp;" - "&amp;DCalendário[[#This Row],[Ano]]</f>
        <v>11 - 2021</v>
      </c>
      <c r="H703" s="14" t="str">
        <f>IF(DCalendário[[#This Row],[Dia Útil]]="","",DCalendário[[#This Row],[Semana Ano]])</f>
        <v/>
      </c>
      <c r="I703" s="14"/>
      <c r="J703" s="14" cm="1">
        <f t="array" aca="1" ref="J70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704" spans="1:10" x14ac:dyDescent="0.25">
      <c r="A704" s="1">
        <v>44502</v>
      </c>
      <c r="B704" s="1"/>
      <c r="C704" s="16"/>
      <c r="D704" s="14" t="str">
        <f>IF(DCalendário[[#This Row],[Dia Útil]]="","",(MONTH($B704)))</f>
        <v/>
      </c>
      <c r="E704" s="14">
        <f t="shared" si="12"/>
        <v>2021</v>
      </c>
      <c r="F704" s="14">
        <f>MONTH(DCalendário[[#This Row],[Dia]])</f>
        <v>11</v>
      </c>
      <c r="G704" s="14" t="str">
        <f>MONTH(DCalendário[[#This Row],[Dia]])&amp;" - "&amp;DCalendário[[#This Row],[Ano]]</f>
        <v>11 - 2021</v>
      </c>
      <c r="H704" s="14" t="str">
        <f>IF(DCalendário[[#This Row],[Dia Útil]]="","",DCalendário[[#This Row],[Semana Ano]])</f>
        <v/>
      </c>
      <c r="I704" s="14"/>
      <c r="J704" s="14" cm="1">
        <f t="array" aca="1" ref="J70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705" spans="1:10" x14ac:dyDescent="0.25">
      <c r="A705" s="1">
        <v>44503</v>
      </c>
      <c r="B705" s="1"/>
      <c r="C705" s="16"/>
      <c r="D705" s="14" t="str">
        <f>IF(DCalendário[[#This Row],[Dia Útil]]="","",(MONTH($B705)))</f>
        <v/>
      </c>
      <c r="E705" s="14">
        <f t="shared" si="12"/>
        <v>2021</v>
      </c>
      <c r="F705" s="14">
        <f>MONTH(DCalendário[[#This Row],[Dia]])</f>
        <v>11</v>
      </c>
      <c r="G705" s="14" t="str">
        <f>MONTH(DCalendário[[#This Row],[Dia]])&amp;" - "&amp;DCalendário[[#This Row],[Ano]]</f>
        <v>11 - 2021</v>
      </c>
      <c r="H705" s="14" t="str">
        <f>IF(DCalendário[[#This Row],[Dia Útil]]="","",DCalendário[[#This Row],[Semana Ano]])</f>
        <v/>
      </c>
      <c r="I705" s="14"/>
      <c r="J705" s="14" cm="1">
        <f t="array" aca="1" ref="J70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706" spans="1:10" x14ac:dyDescent="0.25">
      <c r="A706" s="1">
        <v>44504</v>
      </c>
      <c r="B706" s="1"/>
      <c r="C706" s="16"/>
      <c r="D706" s="14" t="str">
        <f>IF(DCalendário[[#This Row],[Dia Útil]]="","",(MONTH($B706)))</f>
        <v/>
      </c>
      <c r="E706" s="14">
        <f t="shared" si="12"/>
        <v>2021</v>
      </c>
      <c r="F706" s="14">
        <f>MONTH(DCalendário[[#This Row],[Dia]])</f>
        <v>11</v>
      </c>
      <c r="G706" s="14" t="str">
        <f>MONTH(DCalendário[[#This Row],[Dia]])&amp;" - "&amp;DCalendário[[#This Row],[Ano]]</f>
        <v>11 - 2021</v>
      </c>
      <c r="H706" s="14" t="str">
        <f>IF(DCalendário[[#This Row],[Dia Útil]]="","",DCalendário[[#This Row],[Semana Ano]])</f>
        <v/>
      </c>
      <c r="I706" s="14"/>
      <c r="J706" s="14" cm="1">
        <f t="array" aca="1" ref="J70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707" spans="1:10" x14ac:dyDescent="0.25">
      <c r="A707" s="1">
        <v>44505</v>
      </c>
      <c r="B707" s="1"/>
      <c r="C707" s="16"/>
      <c r="D707" s="14" t="str">
        <f>IF(DCalendário[[#This Row],[Dia Útil]]="","",(MONTH($B707)))</f>
        <v/>
      </c>
      <c r="E707" s="14">
        <f t="shared" si="12"/>
        <v>2021</v>
      </c>
      <c r="F707" s="14">
        <f>MONTH(DCalendário[[#This Row],[Dia]])</f>
        <v>11</v>
      </c>
      <c r="G707" s="14" t="str">
        <f>MONTH(DCalendário[[#This Row],[Dia]])&amp;" - "&amp;DCalendário[[#This Row],[Ano]]</f>
        <v>11 - 2021</v>
      </c>
      <c r="H707" s="14" t="str">
        <f>IF(DCalendário[[#This Row],[Dia Útil]]="","",DCalendário[[#This Row],[Semana Ano]])</f>
        <v/>
      </c>
      <c r="I707" s="14"/>
      <c r="J707" s="14" cm="1">
        <f t="array" aca="1" ref="J70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708" spans="1:10" x14ac:dyDescent="0.25">
      <c r="A708" s="1">
        <v>44506</v>
      </c>
      <c r="B708" s="1"/>
      <c r="C708" s="16"/>
      <c r="D708" s="14" t="str">
        <f>IF(DCalendário[[#This Row],[Dia Útil]]="","",(MONTH($B708)))</f>
        <v/>
      </c>
      <c r="E708" s="14">
        <f t="shared" si="12"/>
        <v>2021</v>
      </c>
      <c r="F708" s="14">
        <f>MONTH(DCalendário[[#This Row],[Dia]])</f>
        <v>11</v>
      </c>
      <c r="G708" s="14" t="str">
        <f>MONTH(DCalendário[[#This Row],[Dia]])&amp;" - "&amp;DCalendário[[#This Row],[Ano]]</f>
        <v>11 - 2021</v>
      </c>
      <c r="H708" s="14" t="str">
        <f>IF(DCalendário[[#This Row],[Dia Útil]]="","",DCalendário[[#This Row],[Semana Ano]])</f>
        <v/>
      </c>
      <c r="I708" s="14"/>
      <c r="J708" s="14" cm="1">
        <f t="array" aca="1" ref="J70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709" spans="1:10" x14ac:dyDescent="0.25">
      <c r="A709" s="1">
        <v>44507</v>
      </c>
      <c r="B709" s="1"/>
      <c r="C709" s="16"/>
      <c r="D709" s="14" t="str">
        <f>IF(DCalendário[[#This Row],[Dia Útil]]="","",(MONTH($B709)))</f>
        <v/>
      </c>
      <c r="E709" s="14">
        <f t="shared" si="12"/>
        <v>2021</v>
      </c>
      <c r="F709" s="14">
        <f>MONTH(DCalendário[[#This Row],[Dia]])</f>
        <v>11</v>
      </c>
      <c r="G709" s="14" t="str">
        <f>MONTH(DCalendário[[#This Row],[Dia]])&amp;" - "&amp;DCalendário[[#This Row],[Ano]]</f>
        <v>11 - 2021</v>
      </c>
      <c r="H709" s="14" t="str">
        <f>IF(DCalendário[[#This Row],[Dia Útil]]="","",DCalendário[[#This Row],[Semana Ano]])</f>
        <v/>
      </c>
      <c r="I709" s="14"/>
      <c r="J709" s="14" cm="1">
        <f t="array" aca="1" ref="J70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710" spans="1:10" x14ac:dyDescent="0.25">
      <c r="A710" s="1">
        <v>44508</v>
      </c>
      <c r="B710" s="1"/>
      <c r="C710" s="16"/>
      <c r="D710" s="14" t="str">
        <f>IF(DCalendário[[#This Row],[Dia Útil]]="","",(MONTH($B710)))</f>
        <v/>
      </c>
      <c r="E710" s="14">
        <f t="shared" si="12"/>
        <v>2021</v>
      </c>
      <c r="F710" s="14">
        <f>MONTH(DCalendário[[#This Row],[Dia]])</f>
        <v>11</v>
      </c>
      <c r="G710" s="14" t="str">
        <f>MONTH(DCalendário[[#This Row],[Dia]])&amp;" - "&amp;DCalendário[[#This Row],[Ano]]</f>
        <v>11 - 2021</v>
      </c>
      <c r="H710" s="14" t="str">
        <f>IF(DCalendário[[#This Row],[Dia Útil]]="","",DCalendário[[#This Row],[Semana Ano]])</f>
        <v/>
      </c>
      <c r="I710" s="14"/>
      <c r="J710" s="14" cm="1">
        <f t="array" aca="1" ref="J71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711" spans="1:10" x14ac:dyDescent="0.25">
      <c r="A711" s="1">
        <v>44509</v>
      </c>
      <c r="B711" s="1"/>
      <c r="C711" s="16"/>
      <c r="D711" s="14" t="str">
        <f>IF(DCalendário[[#This Row],[Dia Útil]]="","",(MONTH($B711)))</f>
        <v/>
      </c>
      <c r="E711" s="14">
        <f t="shared" si="12"/>
        <v>2021</v>
      </c>
      <c r="F711" s="14">
        <f>MONTH(DCalendário[[#This Row],[Dia]])</f>
        <v>11</v>
      </c>
      <c r="G711" s="14" t="str">
        <f>MONTH(DCalendário[[#This Row],[Dia]])&amp;" - "&amp;DCalendário[[#This Row],[Ano]]</f>
        <v>11 - 2021</v>
      </c>
      <c r="H711" s="14" t="str">
        <f>IF(DCalendário[[#This Row],[Dia Útil]]="","",DCalendário[[#This Row],[Semana Ano]])</f>
        <v/>
      </c>
      <c r="I711" s="14"/>
      <c r="J711" s="14" cm="1">
        <f t="array" aca="1" ref="J71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712" spans="1:10" x14ac:dyDescent="0.25">
      <c r="A712" s="1">
        <v>44510</v>
      </c>
      <c r="B712" s="1"/>
      <c r="C712" s="16"/>
      <c r="D712" s="14" t="str">
        <f>IF(DCalendário[[#This Row],[Dia Útil]]="","",(MONTH($B712)))</f>
        <v/>
      </c>
      <c r="E712" s="14">
        <f t="shared" si="12"/>
        <v>2021</v>
      </c>
      <c r="F712" s="14">
        <f>MONTH(DCalendário[[#This Row],[Dia]])</f>
        <v>11</v>
      </c>
      <c r="G712" s="14" t="str">
        <f>MONTH(DCalendário[[#This Row],[Dia]])&amp;" - "&amp;DCalendário[[#This Row],[Ano]]</f>
        <v>11 - 2021</v>
      </c>
      <c r="H712" s="14" t="str">
        <f>IF(DCalendário[[#This Row],[Dia Útil]]="","",DCalendário[[#This Row],[Semana Ano]])</f>
        <v/>
      </c>
      <c r="I712" s="14"/>
      <c r="J712" s="14" cm="1">
        <f t="array" aca="1" ref="J71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713" spans="1:10" x14ac:dyDescent="0.25">
      <c r="A713" s="1">
        <v>44511</v>
      </c>
      <c r="B713" s="1"/>
      <c r="C713" s="16"/>
      <c r="D713" s="14" t="str">
        <f>IF(DCalendário[[#This Row],[Dia Útil]]="","",(MONTH($B713)))</f>
        <v/>
      </c>
      <c r="E713" s="14">
        <f t="shared" si="12"/>
        <v>2021</v>
      </c>
      <c r="F713" s="14">
        <f>MONTH(DCalendário[[#This Row],[Dia]])</f>
        <v>11</v>
      </c>
      <c r="G713" s="14" t="str">
        <f>MONTH(DCalendário[[#This Row],[Dia]])&amp;" - "&amp;DCalendário[[#This Row],[Ano]]</f>
        <v>11 - 2021</v>
      </c>
      <c r="H713" s="14" t="str">
        <f>IF(DCalendário[[#This Row],[Dia Útil]]="","",DCalendário[[#This Row],[Semana Ano]])</f>
        <v/>
      </c>
      <c r="I713" s="14"/>
      <c r="J713" s="14" cm="1">
        <f t="array" aca="1" ref="J71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714" spans="1:10" x14ac:dyDescent="0.25">
      <c r="A714" s="1">
        <v>44512</v>
      </c>
      <c r="B714" s="1"/>
      <c r="C714" s="16"/>
      <c r="D714" s="14" t="str">
        <f>IF(DCalendário[[#This Row],[Dia Útil]]="","",(MONTH($B714)))</f>
        <v/>
      </c>
      <c r="E714" s="14">
        <f t="shared" si="12"/>
        <v>2021</v>
      </c>
      <c r="F714" s="14">
        <f>MONTH(DCalendário[[#This Row],[Dia]])</f>
        <v>11</v>
      </c>
      <c r="G714" s="14" t="str">
        <f>MONTH(DCalendário[[#This Row],[Dia]])&amp;" - "&amp;DCalendário[[#This Row],[Ano]]</f>
        <v>11 - 2021</v>
      </c>
      <c r="H714" s="14" t="str">
        <f>IF(DCalendário[[#This Row],[Dia Útil]]="","",DCalendário[[#This Row],[Semana Ano]])</f>
        <v/>
      </c>
      <c r="I714" s="14"/>
      <c r="J714" s="14" cm="1">
        <f t="array" aca="1" ref="J71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715" spans="1:10" x14ac:dyDescent="0.25">
      <c r="A715" s="1">
        <v>44513</v>
      </c>
      <c r="B715" s="1"/>
      <c r="C715" s="16"/>
      <c r="D715" s="14" t="str">
        <f>IF(DCalendário[[#This Row],[Dia Útil]]="","",(MONTH($B715)))</f>
        <v/>
      </c>
      <c r="E715" s="14">
        <f t="shared" si="12"/>
        <v>2021</v>
      </c>
      <c r="F715" s="14">
        <f>MONTH(DCalendário[[#This Row],[Dia]])</f>
        <v>11</v>
      </c>
      <c r="G715" s="14" t="str">
        <f>MONTH(DCalendário[[#This Row],[Dia]])&amp;" - "&amp;DCalendário[[#This Row],[Ano]]</f>
        <v>11 - 2021</v>
      </c>
      <c r="H715" s="14" t="str">
        <f>IF(DCalendário[[#This Row],[Dia Útil]]="","",DCalendário[[#This Row],[Semana Ano]])</f>
        <v/>
      </c>
      <c r="I715" s="14"/>
      <c r="J715" s="14" cm="1">
        <f t="array" aca="1" ref="J71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716" spans="1:10" x14ac:dyDescent="0.25">
      <c r="A716" s="1">
        <v>44514</v>
      </c>
      <c r="B716" s="1"/>
      <c r="C716" s="16"/>
      <c r="D716" s="14" t="str">
        <f>IF(DCalendário[[#This Row],[Dia Útil]]="","",(MONTH($B716)))</f>
        <v/>
      </c>
      <c r="E716" s="14">
        <f t="shared" si="12"/>
        <v>2021</v>
      </c>
      <c r="F716" s="14">
        <f>MONTH(DCalendário[[#This Row],[Dia]])</f>
        <v>11</v>
      </c>
      <c r="G716" s="14" t="str">
        <f>MONTH(DCalendário[[#This Row],[Dia]])&amp;" - "&amp;DCalendário[[#This Row],[Ano]]</f>
        <v>11 - 2021</v>
      </c>
      <c r="H716" s="14" t="str">
        <f>IF(DCalendário[[#This Row],[Dia Útil]]="","",DCalendário[[#This Row],[Semana Ano]])</f>
        <v/>
      </c>
      <c r="I716" s="14"/>
      <c r="J716" s="14" cm="1">
        <f t="array" aca="1" ref="J71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717" spans="1:10" x14ac:dyDescent="0.25">
      <c r="A717" s="1">
        <v>44515</v>
      </c>
      <c r="B717" s="1"/>
      <c r="C717" s="16"/>
      <c r="D717" s="14" t="str">
        <f>IF(DCalendário[[#This Row],[Dia Útil]]="","",(MONTH($B717)))</f>
        <v/>
      </c>
      <c r="E717" s="14">
        <f t="shared" si="12"/>
        <v>2021</v>
      </c>
      <c r="F717" s="14">
        <f>MONTH(DCalendário[[#This Row],[Dia]])</f>
        <v>11</v>
      </c>
      <c r="G717" s="14" t="str">
        <f>MONTH(DCalendário[[#This Row],[Dia]])&amp;" - "&amp;DCalendário[[#This Row],[Ano]]</f>
        <v>11 - 2021</v>
      </c>
      <c r="H717" s="14" t="str">
        <f>IF(DCalendário[[#This Row],[Dia Útil]]="","",DCalendário[[#This Row],[Semana Ano]])</f>
        <v/>
      </c>
      <c r="I717" s="14"/>
      <c r="J717" s="14" cm="1">
        <f t="array" aca="1" ref="J71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718" spans="1:10" x14ac:dyDescent="0.25">
      <c r="A718" s="1">
        <v>44516</v>
      </c>
      <c r="B718" s="1"/>
      <c r="C718" s="16"/>
      <c r="D718" s="14" t="str">
        <f>IF(DCalendário[[#This Row],[Dia Útil]]="","",(MONTH($B718)))</f>
        <v/>
      </c>
      <c r="E718" s="14">
        <f t="shared" si="12"/>
        <v>2021</v>
      </c>
      <c r="F718" s="14">
        <f>MONTH(DCalendário[[#This Row],[Dia]])</f>
        <v>11</v>
      </c>
      <c r="G718" s="14" t="str">
        <f>MONTH(DCalendário[[#This Row],[Dia]])&amp;" - "&amp;DCalendário[[#This Row],[Ano]]</f>
        <v>11 - 2021</v>
      </c>
      <c r="H718" s="14" t="str">
        <f>IF(DCalendário[[#This Row],[Dia Útil]]="","",DCalendário[[#This Row],[Semana Ano]])</f>
        <v/>
      </c>
      <c r="I718" s="14"/>
      <c r="J718" s="14" cm="1">
        <f t="array" aca="1" ref="J71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719" spans="1:10" x14ac:dyDescent="0.25">
      <c r="A719" s="1">
        <v>44517</v>
      </c>
      <c r="B719" s="1"/>
      <c r="C719" s="16"/>
      <c r="D719" s="14" t="str">
        <f>IF(DCalendário[[#This Row],[Dia Útil]]="","",(MONTH($B719)))</f>
        <v/>
      </c>
      <c r="E719" s="14">
        <f t="shared" si="12"/>
        <v>2021</v>
      </c>
      <c r="F719" s="14">
        <f>MONTH(DCalendário[[#This Row],[Dia]])</f>
        <v>11</v>
      </c>
      <c r="G719" s="14" t="str">
        <f>MONTH(DCalendário[[#This Row],[Dia]])&amp;" - "&amp;DCalendário[[#This Row],[Ano]]</f>
        <v>11 - 2021</v>
      </c>
      <c r="H719" s="14" t="str">
        <f>IF(DCalendário[[#This Row],[Dia Útil]]="","",DCalendário[[#This Row],[Semana Ano]])</f>
        <v/>
      </c>
      <c r="I719" s="14"/>
      <c r="J719" s="14" cm="1">
        <f t="array" aca="1" ref="J71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720" spans="1:10" x14ac:dyDescent="0.25">
      <c r="A720" s="1">
        <v>44518</v>
      </c>
      <c r="B720" s="1"/>
      <c r="C720" s="16"/>
      <c r="D720" s="14" t="str">
        <f>IF(DCalendário[[#This Row],[Dia Útil]]="","",(MONTH($B720)))</f>
        <v/>
      </c>
      <c r="E720" s="14">
        <f t="shared" si="12"/>
        <v>2021</v>
      </c>
      <c r="F720" s="14">
        <f>MONTH(DCalendário[[#This Row],[Dia]])</f>
        <v>11</v>
      </c>
      <c r="G720" s="14" t="str">
        <f>MONTH(DCalendário[[#This Row],[Dia]])&amp;" - "&amp;DCalendário[[#This Row],[Ano]]</f>
        <v>11 - 2021</v>
      </c>
      <c r="H720" s="14" t="str">
        <f>IF(DCalendário[[#This Row],[Dia Útil]]="","",DCalendário[[#This Row],[Semana Ano]])</f>
        <v/>
      </c>
      <c r="I720" s="14"/>
      <c r="J720" s="14" cm="1">
        <f t="array" aca="1" ref="J72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721" spans="1:10" x14ac:dyDescent="0.25">
      <c r="A721" s="1">
        <v>44519</v>
      </c>
      <c r="B721" s="1"/>
      <c r="C721" s="16"/>
      <c r="D721" s="14" t="str">
        <f>IF(DCalendário[[#This Row],[Dia Útil]]="","",(MONTH($B721)))</f>
        <v/>
      </c>
      <c r="E721" s="14">
        <f t="shared" ref="E721:E784" si="13">YEAR($A721)</f>
        <v>2021</v>
      </c>
      <c r="F721" s="14">
        <f>MONTH(DCalendário[[#This Row],[Dia]])</f>
        <v>11</v>
      </c>
      <c r="G721" s="14" t="str">
        <f>MONTH(DCalendário[[#This Row],[Dia]])&amp;" - "&amp;DCalendário[[#This Row],[Ano]]</f>
        <v>11 - 2021</v>
      </c>
      <c r="H721" s="14" t="str">
        <f>IF(DCalendário[[#This Row],[Dia Útil]]="","",DCalendário[[#This Row],[Semana Ano]])</f>
        <v/>
      </c>
      <c r="I721" s="14"/>
      <c r="J721" s="14" cm="1">
        <f t="array" aca="1" ref="J72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722" spans="1:10" x14ac:dyDescent="0.25">
      <c r="A722" s="1">
        <v>44520</v>
      </c>
      <c r="B722" s="1"/>
      <c r="C722" s="16"/>
      <c r="D722" s="14" t="str">
        <f>IF(DCalendário[[#This Row],[Dia Útil]]="","",(MONTH($B722)))</f>
        <v/>
      </c>
      <c r="E722" s="14">
        <f t="shared" si="13"/>
        <v>2021</v>
      </c>
      <c r="F722" s="14">
        <f>MONTH(DCalendário[[#This Row],[Dia]])</f>
        <v>11</v>
      </c>
      <c r="G722" s="14" t="str">
        <f>MONTH(DCalendário[[#This Row],[Dia]])&amp;" - "&amp;DCalendário[[#This Row],[Ano]]</f>
        <v>11 - 2021</v>
      </c>
      <c r="H722" s="14" t="str">
        <f>IF(DCalendário[[#This Row],[Dia Útil]]="","",DCalendário[[#This Row],[Semana Ano]])</f>
        <v/>
      </c>
      <c r="I722" s="14"/>
      <c r="J722" s="14" cm="1">
        <f t="array" aca="1" ref="J72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723" spans="1:10" x14ac:dyDescent="0.25">
      <c r="A723" s="1">
        <v>44521</v>
      </c>
      <c r="B723" s="1"/>
      <c r="C723" s="16"/>
      <c r="D723" s="14" t="str">
        <f>IF(DCalendário[[#This Row],[Dia Útil]]="","",(MONTH($B723)))</f>
        <v/>
      </c>
      <c r="E723" s="14">
        <f t="shared" si="13"/>
        <v>2021</v>
      </c>
      <c r="F723" s="14">
        <f>MONTH(DCalendário[[#This Row],[Dia]])</f>
        <v>11</v>
      </c>
      <c r="G723" s="14" t="str">
        <f>MONTH(DCalendário[[#This Row],[Dia]])&amp;" - "&amp;DCalendário[[#This Row],[Ano]]</f>
        <v>11 - 2021</v>
      </c>
      <c r="H723" s="14" t="str">
        <f>IF(DCalendário[[#This Row],[Dia Útil]]="","",DCalendário[[#This Row],[Semana Ano]])</f>
        <v/>
      </c>
      <c r="I723" s="14"/>
      <c r="J723" s="14" cm="1">
        <f t="array" aca="1" ref="J72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724" spans="1:10" x14ac:dyDescent="0.25">
      <c r="A724" s="1">
        <v>44522</v>
      </c>
      <c r="B724" s="1"/>
      <c r="C724" s="16"/>
      <c r="D724" s="14" t="str">
        <f>IF(DCalendário[[#This Row],[Dia Útil]]="","",(MONTH($B724)))</f>
        <v/>
      </c>
      <c r="E724" s="14">
        <f t="shared" si="13"/>
        <v>2021</v>
      </c>
      <c r="F724" s="14">
        <f>MONTH(DCalendário[[#This Row],[Dia]])</f>
        <v>11</v>
      </c>
      <c r="G724" s="14" t="str">
        <f>MONTH(DCalendário[[#This Row],[Dia]])&amp;" - "&amp;DCalendário[[#This Row],[Ano]]</f>
        <v>11 - 2021</v>
      </c>
      <c r="H724" s="14" t="str">
        <f>IF(DCalendário[[#This Row],[Dia Útil]]="","",DCalendário[[#This Row],[Semana Ano]])</f>
        <v/>
      </c>
      <c r="I724" s="14"/>
      <c r="J724" s="14" cm="1">
        <f t="array" aca="1" ref="J72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725" spans="1:10" x14ac:dyDescent="0.25">
      <c r="A725" s="1">
        <v>44523</v>
      </c>
      <c r="B725" s="1"/>
      <c r="C725" s="16"/>
      <c r="D725" s="14" t="str">
        <f>IF(DCalendário[[#This Row],[Dia Útil]]="","",(MONTH($B725)))</f>
        <v/>
      </c>
      <c r="E725" s="14">
        <f t="shared" si="13"/>
        <v>2021</v>
      </c>
      <c r="F725" s="14">
        <f>MONTH(DCalendário[[#This Row],[Dia]])</f>
        <v>11</v>
      </c>
      <c r="G725" s="14" t="str">
        <f>MONTH(DCalendário[[#This Row],[Dia]])&amp;" - "&amp;DCalendário[[#This Row],[Ano]]</f>
        <v>11 - 2021</v>
      </c>
      <c r="H725" s="14" t="str">
        <f>IF(DCalendário[[#This Row],[Dia Útil]]="","",DCalendário[[#This Row],[Semana Ano]])</f>
        <v/>
      </c>
      <c r="I725" s="14"/>
      <c r="J725" s="14" cm="1">
        <f t="array" aca="1" ref="J72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726" spans="1:10" x14ac:dyDescent="0.25">
      <c r="A726" s="1">
        <v>44524</v>
      </c>
      <c r="B726" s="1"/>
      <c r="C726" s="16"/>
      <c r="D726" s="14" t="str">
        <f>IF(DCalendário[[#This Row],[Dia Útil]]="","",(MONTH($B726)))</f>
        <v/>
      </c>
      <c r="E726" s="14">
        <f t="shared" si="13"/>
        <v>2021</v>
      </c>
      <c r="F726" s="14">
        <f>MONTH(DCalendário[[#This Row],[Dia]])</f>
        <v>11</v>
      </c>
      <c r="G726" s="14" t="str">
        <f>MONTH(DCalendário[[#This Row],[Dia]])&amp;" - "&amp;DCalendário[[#This Row],[Ano]]</f>
        <v>11 - 2021</v>
      </c>
      <c r="H726" s="14" t="str">
        <f>IF(DCalendário[[#This Row],[Dia Útil]]="","",DCalendário[[#This Row],[Semana Ano]])</f>
        <v/>
      </c>
      <c r="I726" s="14"/>
      <c r="J726" s="14" cm="1">
        <f t="array" aca="1" ref="J72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727" spans="1:10" x14ac:dyDescent="0.25">
      <c r="A727" s="1">
        <v>44525</v>
      </c>
      <c r="B727" s="1"/>
      <c r="C727" s="16"/>
      <c r="D727" s="14" t="str">
        <f>IF(DCalendário[[#This Row],[Dia Útil]]="","",(MONTH($B727)))</f>
        <v/>
      </c>
      <c r="E727" s="14">
        <f t="shared" si="13"/>
        <v>2021</v>
      </c>
      <c r="F727" s="14">
        <f>MONTH(DCalendário[[#This Row],[Dia]])</f>
        <v>11</v>
      </c>
      <c r="G727" s="14" t="str">
        <f>MONTH(DCalendário[[#This Row],[Dia]])&amp;" - "&amp;DCalendário[[#This Row],[Ano]]</f>
        <v>11 - 2021</v>
      </c>
      <c r="H727" s="14" t="str">
        <f>IF(DCalendário[[#This Row],[Dia Útil]]="","",DCalendário[[#This Row],[Semana Ano]])</f>
        <v/>
      </c>
      <c r="I727" s="14"/>
      <c r="J727" s="14" cm="1">
        <f t="array" aca="1" ref="J72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728" spans="1:10" x14ac:dyDescent="0.25">
      <c r="A728" s="1">
        <v>44526</v>
      </c>
      <c r="B728" s="1"/>
      <c r="C728" s="16"/>
      <c r="D728" s="14" t="str">
        <f>IF(DCalendário[[#This Row],[Dia Útil]]="","",(MONTH($B728)))</f>
        <v/>
      </c>
      <c r="E728" s="14">
        <f t="shared" si="13"/>
        <v>2021</v>
      </c>
      <c r="F728" s="14">
        <f>MONTH(DCalendário[[#This Row],[Dia]])</f>
        <v>11</v>
      </c>
      <c r="G728" s="14" t="str">
        <f>MONTH(DCalendário[[#This Row],[Dia]])&amp;" - "&amp;DCalendário[[#This Row],[Ano]]</f>
        <v>11 - 2021</v>
      </c>
      <c r="H728" s="14" t="str">
        <f>IF(DCalendário[[#This Row],[Dia Útil]]="","",DCalendário[[#This Row],[Semana Ano]])</f>
        <v/>
      </c>
      <c r="I728" s="14"/>
      <c r="J728" s="14" cm="1">
        <f t="array" aca="1" ref="J72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729" spans="1:10" x14ac:dyDescent="0.25">
      <c r="A729" s="1">
        <v>44527</v>
      </c>
      <c r="B729" s="1"/>
      <c r="C729" s="16"/>
      <c r="D729" s="14" t="str">
        <f>IF(DCalendário[[#This Row],[Dia Útil]]="","",(MONTH($B729)))</f>
        <v/>
      </c>
      <c r="E729" s="14">
        <f t="shared" si="13"/>
        <v>2021</v>
      </c>
      <c r="F729" s="14">
        <f>MONTH(DCalendário[[#This Row],[Dia]])</f>
        <v>11</v>
      </c>
      <c r="G729" s="14" t="str">
        <f>MONTH(DCalendário[[#This Row],[Dia]])&amp;" - "&amp;DCalendário[[#This Row],[Ano]]</f>
        <v>11 - 2021</v>
      </c>
      <c r="H729" s="14" t="str">
        <f>IF(DCalendário[[#This Row],[Dia Útil]]="","",DCalendário[[#This Row],[Semana Ano]])</f>
        <v/>
      </c>
      <c r="I729" s="14"/>
      <c r="J729" s="14" cm="1">
        <f t="array" aca="1" ref="J72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730" spans="1:10" x14ac:dyDescent="0.25">
      <c r="A730" s="1">
        <v>44528</v>
      </c>
      <c r="B730" s="1"/>
      <c r="C730" s="16"/>
      <c r="D730" s="14" t="str">
        <f>IF(DCalendário[[#This Row],[Dia Útil]]="","",(MONTH($B730)))</f>
        <v/>
      </c>
      <c r="E730" s="14">
        <f t="shared" si="13"/>
        <v>2021</v>
      </c>
      <c r="F730" s="14">
        <f>MONTH(DCalendário[[#This Row],[Dia]])</f>
        <v>11</v>
      </c>
      <c r="G730" s="14" t="str">
        <f>MONTH(DCalendário[[#This Row],[Dia]])&amp;" - "&amp;DCalendário[[#This Row],[Ano]]</f>
        <v>11 - 2021</v>
      </c>
      <c r="H730" s="14" t="str">
        <f>IF(DCalendário[[#This Row],[Dia Útil]]="","",DCalendário[[#This Row],[Semana Ano]])</f>
        <v/>
      </c>
      <c r="I730" s="14"/>
      <c r="J730" s="14" cm="1">
        <f t="array" aca="1" ref="J73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731" spans="1:10" x14ac:dyDescent="0.25">
      <c r="A731" s="1">
        <v>44529</v>
      </c>
      <c r="B731" s="1"/>
      <c r="C731" s="16"/>
      <c r="D731" s="14" t="str">
        <f>IF(DCalendário[[#This Row],[Dia Útil]]="","",(MONTH($B731)))</f>
        <v/>
      </c>
      <c r="E731" s="14">
        <f t="shared" si="13"/>
        <v>2021</v>
      </c>
      <c r="F731" s="14">
        <f>MONTH(DCalendário[[#This Row],[Dia]])</f>
        <v>11</v>
      </c>
      <c r="G731" s="14" t="str">
        <f>MONTH(DCalendário[[#This Row],[Dia]])&amp;" - "&amp;DCalendário[[#This Row],[Ano]]</f>
        <v>11 - 2021</v>
      </c>
      <c r="H731" s="14" t="str">
        <f>IF(DCalendário[[#This Row],[Dia Útil]]="","",DCalendário[[#This Row],[Semana Ano]])</f>
        <v/>
      </c>
      <c r="I731" s="14"/>
      <c r="J731" s="14" cm="1">
        <f t="array" aca="1" ref="J73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732" spans="1:10" x14ac:dyDescent="0.25">
      <c r="A732" s="1">
        <v>44530</v>
      </c>
      <c r="B732" s="1"/>
      <c r="C732" s="16"/>
      <c r="D732" s="14" t="str">
        <f>IF(DCalendário[[#This Row],[Dia Útil]]="","",(MONTH($B732)))</f>
        <v/>
      </c>
      <c r="E732" s="14">
        <f t="shared" si="13"/>
        <v>2021</v>
      </c>
      <c r="F732" s="14">
        <f>MONTH(DCalendário[[#This Row],[Dia]])</f>
        <v>11</v>
      </c>
      <c r="G732" s="14" t="str">
        <f>MONTH(DCalendário[[#This Row],[Dia]])&amp;" - "&amp;DCalendário[[#This Row],[Ano]]</f>
        <v>11 - 2021</v>
      </c>
      <c r="H732" s="14" t="str">
        <f>IF(DCalendário[[#This Row],[Dia Útil]]="","",DCalendário[[#This Row],[Semana Ano]])</f>
        <v/>
      </c>
      <c r="I732" s="14"/>
      <c r="J732" s="14" cm="1">
        <f t="array" aca="1" ref="J73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733" spans="1:10" x14ac:dyDescent="0.25">
      <c r="A733" s="1">
        <v>44531</v>
      </c>
      <c r="B733" s="1"/>
      <c r="C733" s="16"/>
      <c r="D733" s="14" t="str">
        <f>IF(DCalendário[[#This Row],[Dia Útil]]="","",(MONTH($B733)))</f>
        <v/>
      </c>
      <c r="E733" s="14">
        <f t="shared" si="13"/>
        <v>2021</v>
      </c>
      <c r="F733" s="14">
        <f>MONTH(DCalendário[[#This Row],[Dia]])</f>
        <v>12</v>
      </c>
      <c r="G733" s="14" t="str">
        <f>MONTH(DCalendário[[#This Row],[Dia]])&amp;" - "&amp;DCalendário[[#This Row],[Ano]]</f>
        <v>12 - 2021</v>
      </c>
      <c r="H733" s="14" t="str">
        <f>IF(DCalendário[[#This Row],[Dia Útil]]="","",DCalendário[[#This Row],[Semana Ano]])</f>
        <v/>
      </c>
      <c r="I733" s="14"/>
      <c r="J733" s="14" cm="1">
        <f t="array" aca="1" ref="J73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734" spans="1:10" x14ac:dyDescent="0.25">
      <c r="A734" s="1">
        <v>44532</v>
      </c>
      <c r="B734" s="1"/>
      <c r="C734" s="16"/>
      <c r="D734" s="14" t="str">
        <f>IF(DCalendário[[#This Row],[Dia Útil]]="","",(MONTH($B734)))</f>
        <v/>
      </c>
      <c r="E734" s="14">
        <f t="shared" si="13"/>
        <v>2021</v>
      </c>
      <c r="F734" s="14">
        <f>MONTH(DCalendário[[#This Row],[Dia]])</f>
        <v>12</v>
      </c>
      <c r="G734" s="14" t="str">
        <f>MONTH(DCalendário[[#This Row],[Dia]])&amp;" - "&amp;DCalendário[[#This Row],[Ano]]</f>
        <v>12 - 2021</v>
      </c>
      <c r="H734" s="14" t="str">
        <f>IF(DCalendário[[#This Row],[Dia Útil]]="","",DCalendário[[#This Row],[Semana Ano]])</f>
        <v/>
      </c>
      <c r="I734" s="14"/>
      <c r="J734" s="14" cm="1">
        <f t="array" aca="1" ref="J73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735" spans="1:10" x14ac:dyDescent="0.25">
      <c r="A735" s="1">
        <v>44533</v>
      </c>
      <c r="B735" s="1"/>
      <c r="C735" s="16"/>
      <c r="D735" s="14" t="str">
        <f>IF(DCalendário[[#This Row],[Dia Útil]]="","",(MONTH($B735)))</f>
        <v/>
      </c>
      <c r="E735" s="14">
        <f t="shared" si="13"/>
        <v>2021</v>
      </c>
      <c r="F735" s="14">
        <f>MONTH(DCalendário[[#This Row],[Dia]])</f>
        <v>12</v>
      </c>
      <c r="G735" s="14" t="str">
        <f>MONTH(DCalendário[[#This Row],[Dia]])&amp;" - "&amp;DCalendário[[#This Row],[Ano]]</f>
        <v>12 - 2021</v>
      </c>
      <c r="H735" s="14" t="str">
        <f>IF(DCalendário[[#This Row],[Dia Útil]]="","",DCalendário[[#This Row],[Semana Ano]])</f>
        <v/>
      </c>
      <c r="I735" s="14"/>
      <c r="J735" s="14" cm="1">
        <f t="array" aca="1" ref="J73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736" spans="1:10" x14ac:dyDescent="0.25">
      <c r="A736" s="1">
        <v>44534</v>
      </c>
      <c r="B736" s="1"/>
      <c r="C736" s="16"/>
      <c r="D736" s="14" t="str">
        <f>IF(DCalendário[[#This Row],[Dia Útil]]="","",(MONTH($B736)))</f>
        <v/>
      </c>
      <c r="E736" s="14">
        <f t="shared" si="13"/>
        <v>2021</v>
      </c>
      <c r="F736" s="14">
        <f>MONTH(DCalendário[[#This Row],[Dia]])</f>
        <v>12</v>
      </c>
      <c r="G736" s="14" t="str">
        <f>MONTH(DCalendário[[#This Row],[Dia]])&amp;" - "&amp;DCalendário[[#This Row],[Ano]]</f>
        <v>12 - 2021</v>
      </c>
      <c r="H736" s="14" t="str">
        <f>IF(DCalendário[[#This Row],[Dia Útil]]="","",DCalendário[[#This Row],[Semana Ano]])</f>
        <v/>
      </c>
      <c r="I736" s="14"/>
      <c r="J736" s="14" cm="1">
        <f t="array" aca="1" ref="J73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737" spans="1:10" x14ac:dyDescent="0.25">
      <c r="A737" s="1">
        <v>44535</v>
      </c>
      <c r="B737" s="1"/>
      <c r="C737" s="16"/>
      <c r="D737" s="14" t="str">
        <f>IF(DCalendário[[#This Row],[Dia Útil]]="","",(MONTH($B737)))</f>
        <v/>
      </c>
      <c r="E737" s="14">
        <f t="shared" si="13"/>
        <v>2021</v>
      </c>
      <c r="F737" s="14">
        <f>MONTH(DCalendário[[#This Row],[Dia]])</f>
        <v>12</v>
      </c>
      <c r="G737" s="14" t="str">
        <f>MONTH(DCalendário[[#This Row],[Dia]])&amp;" - "&amp;DCalendário[[#This Row],[Ano]]</f>
        <v>12 - 2021</v>
      </c>
      <c r="H737" s="14" t="str">
        <f>IF(DCalendário[[#This Row],[Dia Útil]]="","",DCalendário[[#This Row],[Semana Ano]])</f>
        <v/>
      </c>
      <c r="I737" s="14"/>
      <c r="J737" s="14" cm="1">
        <f t="array" aca="1" ref="J73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738" spans="1:10" x14ac:dyDescent="0.25">
      <c r="A738" s="1">
        <v>44536</v>
      </c>
      <c r="B738" s="1"/>
      <c r="C738" s="16"/>
      <c r="D738" s="14" t="str">
        <f>IF(DCalendário[[#This Row],[Dia Útil]]="","",(MONTH($B738)))</f>
        <v/>
      </c>
      <c r="E738" s="14">
        <f t="shared" si="13"/>
        <v>2021</v>
      </c>
      <c r="F738" s="14">
        <f>MONTH(DCalendário[[#This Row],[Dia]])</f>
        <v>12</v>
      </c>
      <c r="G738" s="14" t="str">
        <f>MONTH(DCalendário[[#This Row],[Dia]])&amp;" - "&amp;DCalendário[[#This Row],[Ano]]</f>
        <v>12 - 2021</v>
      </c>
      <c r="H738" s="14" t="str">
        <f>IF(DCalendário[[#This Row],[Dia Útil]]="","",DCalendário[[#This Row],[Semana Ano]])</f>
        <v/>
      </c>
      <c r="I738" s="14"/>
      <c r="J738" s="14" cm="1">
        <f t="array" aca="1" ref="J73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739" spans="1:10" x14ac:dyDescent="0.25">
      <c r="A739" s="1">
        <v>44537</v>
      </c>
      <c r="B739" s="1"/>
      <c r="C739" s="16"/>
      <c r="D739" s="14" t="str">
        <f>IF(DCalendário[[#This Row],[Dia Útil]]="","",(MONTH($B739)))</f>
        <v/>
      </c>
      <c r="E739" s="14">
        <f t="shared" si="13"/>
        <v>2021</v>
      </c>
      <c r="F739" s="14">
        <f>MONTH(DCalendário[[#This Row],[Dia]])</f>
        <v>12</v>
      </c>
      <c r="G739" s="14" t="str">
        <f>MONTH(DCalendário[[#This Row],[Dia]])&amp;" - "&amp;DCalendário[[#This Row],[Ano]]</f>
        <v>12 - 2021</v>
      </c>
      <c r="H739" s="14" t="str">
        <f>IF(DCalendário[[#This Row],[Dia Útil]]="","",DCalendário[[#This Row],[Semana Ano]])</f>
        <v/>
      </c>
      <c r="I739" s="14"/>
      <c r="J739" s="14" cm="1">
        <f t="array" aca="1" ref="J73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740" spans="1:10" x14ac:dyDescent="0.25">
      <c r="A740" s="1">
        <v>44538</v>
      </c>
      <c r="B740" s="1"/>
      <c r="C740" s="16"/>
      <c r="D740" s="14" t="str">
        <f>IF(DCalendário[[#This Row],[Dia Útil]]="","",(MONTH($B740)))</f>
        <v/>
      </c>
      <c r="E740" s="14">
        <f t="shared" si="13"/>
        <v>2021</v>
      </c>
      <c r="F740" s="14">
        <f>MONTH(DCalendário[[#This Row],[Dia]])</f>
        <v>12</v>
      </c>
      <c r="G740" s="14" t="str">
        <f>MONTH(DCalendário[[#This Row],[Dia]])&amp;" - "&amp;DCalendário[[#This Row],[Ano]]</f>
        <v>12 - 2021</v>
      </c>
      <c r="H740" s="14" t="str">
        <f>IF(DCalendário[[#This Row],[Dia Útil]]="","",DCalendário[[#This Row],[Semana Ano]])</f>
        <v/>
      </c>
      <c r="I740" s="14"/>
      <c r="J740" s="14" cm="1">
        <f t="array" aca="1" ref="J74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741" spans="1:10" x14ac:dyDescent="0.25">
      <c r="A741" s="1">
        <v>44539</v>
      </c>
      <c r="B741" s="1"/>
      <c r="C741" s="16"/>
      <c r="D741" s="14" t="str">
        <f>IF(DCalendário[[#This Row],[Dia Útil]]="","",(MONTH($B741)))</f>
        <v/>
      </c>
      <c r="E741" s="14">
        <f t="shared" si="13"/>
        <v>2021</v>
      </c>
      <c r="F741" s="14">
        <f>MONTH(DCalendário[[#This Row],[Dia]])</f>
        <v>12</v>
      </c>
      <c r="G741" s="14" t="str">
        <f>MONTH(DCalendário[[#This Row],[Dia]])&amp;" - "&amp;DCalendário[[#This Row],[Ano]]</f>
        <v>12 - 2021</v>
      </c>
      <c r="H741" s="14" t="str">
        <f>IF(DCalendário[[#This Row],[Dia Útil]]="","",DCalendário[[#This Row],[Semana Ano]])</f>
        <v/>
      </c>
      <c r="I741" s="14"/>
      <c r="J741" s="14" cm="1">
        <f t="array" aca="1" ref="J74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742" spans="1:10" x14ac:dyDescent="0.25">
      <c r="A742" s="1">
        <v>44540</v>
      </c>
      <c r="B742" s="1"/>
      <c r="C742" s="16"/>
      <c r="D742" s="14" t="str">
        <f>IF(DCalendário[[#This Row],[Dia Útil]]="","",(MONTH($B742)))</f>
        <v/>
      </c>
      <c r="E742" s="14">
        <f t="shared" si="13"/>
        <v>2021</v>
      </c>
      <c r="F742" s="14">
        <f>MONTH(DCalendário[[#This Row],[Dia]])</f>
        <v>12</v>
      </c>
      <c r="G742" s="14" t="str">
        <f>MONTH(DCalendário[[#This Row],[Dia]])&amp;" - "&amp;DCalendário[[#This Row],[Ano]]</f>
        <v>12 - 2021</v>
      </c>
      <c r="H742" s="14" t="str">
        <f>IF(DCalendário[[#This Row],[Dia Útil]]="","",DCalendário[[#This Row],[Semana Ano]])</f>
        <v/>
      </c>
      <c r="I742" s="14"/>
      <c r="J742" s="14" cm="1">
        <f t="array" aca="1" ref="J74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743" spans="1:10" x14ac:dyDescent="0.25">
      <c r="A743" s="1">
        <v>44541</v>
      </c>
      <c r="B743" s="1"/>
      <c r="C743" s="16"/>
      <c r="D743" s="14" t="str">
        <f>IF(DCalendário[[#This Row],[Dia Útil]]="","",(MONTH($B743)))</f>
        <v/>
      </c>
      <c r="E743" s="14">
        <f t="shared" si="13"/>
        <v>2021</v>
      </c>
      <c r="F743" s="14">
        <f>MONTH(DCalendário[[#This Row],[Dia]])</f>
        <v>12</v>
      </c>
      <c r="G743" s="14" t="str">
        <f>MONTH(DCalendário[[#This Row],[Dia]])&amp;" - "&amp;DCalendário[[#This Row],[Ano]]</f>
        <v>12 - 2021</v>
      </c>
      <c r="H743" s="14" t="str">
        <f>IF(DCalendário[[#This Row],[Dia Útil]]="","",DCalendário[[#This Row],[Semana Ano]])</f>
        <v/>
      </c>
      <c r="I743" s="14"/>
      <c r="J743" s="14" cm="1">
        <f t="array" aca="1" ref="J74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744" spans="1:10" x14ac:dyDescent="0.25">
      <c r="A744" s="1">
        <v>44542</v>
      </c>
      <c r="B744" s="1"/>
      <c r="C744" s="16"/>
      <c r="D744" s="14" t="str">
        <f>IF(DCalendário[[#This Row],[Dia Útil]]="","",(MONTH($B744)))</f>
        <v/>
      </c>
      <c r="E744" s="14">
        <f t="shared" si="13"/>
        <v>2021</v>
      </c>
      <c r="F744" s="14">
        <f>MONTH(DCalendário[[#This Row],[Dia]])</f>
        <v>12</v>
      </c>
      <c r="G744" s="14" t="str">
        <f>MONTH(DCalendário[[#This Row],[Dia]])&amp;" - "&amp;DCalendário[[#This Row],[Ano]]</f>
        <v>12 - 2021</v>
      </c>
      <c r="H744" s="14" t="str">
        <f>IF(DCalendário[[#This Row],[Dia Útil]]="","",DCalendário[[#This Row],[Semana Ano]])</f>
        <v/>
      </c>
      <c r="I744" s="14"/>
      <c r="J744" s="14" cm="1">
        <f t="array" aca="1" ref="J74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745" spans="1:10" x14ac:dyDescent="0.25">
      <c r="A745" s="1">
        <v>44543</v>
      </c>
      <c r="B745" s="1"/>
      <c r="C745" s="16"/>
      <c r="D745" s="14" t="str">
        <f>IF(DCalendário[[#This Row],[Dia Útil]]="","",(MONTH($B745)))</f>
        <v/>
      </c>
      <c r="E745" s="14">
        <f t="shared" si="13"/>
        <v>2021</v>
      </c>
      <c r="F745" s="14">
        <f>MONTH(DCalendário[[#This Row],[Dia]])</f>
        <v>12</v>
      </c>
      <c r="G745" s="14" t="str">
        <f>MONTH(DCalendário[[#This Row],[Dia]])&amp;" - "&amp;DCalendário[[#This Row],[Ano]]</f>
        <v>12 - 2021</v>
      </c>
      <c r="H745" s="14" t="str">
        <f>IF(DCalendário[[#This Row],[Dia Útil]]="","",DCalendário[[#This Row],[Semana Ano]])</f>
        <v/>
      </c>
      <c r="I745" s="14"/>
      <c r="J745" s="14" cm="1">
        <f t="array" aca="1" ref="J74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746" spans="1:10" x14ac:dyDescent="0.25">
      <c r="A746" s="1">
        <v>44544</v>
      </c>
      <c r="B746" s="1"/>
      <c r="C746" s="16"/>
      <c r="D746" s="14" t="str">
        <f>IF(DCalendário[[#This Row],[Dia Útil]]="","",(MONTH($B746)))</f>
        <v/>
      </c>
      <c r="E746" s="14">
        <f t="shared" si="13"/>
        <v>2021</v>
      </c>
      <c r="F746" s="14">
        <f>MONTH(DCalendário[[#This Row],[Dia]])</f>
        <v>12</v>
      </c>
      <c r="G746" s="14" t="str">
        <f>MONTH(DCalendário[[#This Row],[Dia]])&amp;" - "&amp;DCalendário[[#This Row],[Ano]]</f>
        <v>12 - 2021</v>
      </c>
      <c r="H746" s="14" t="str">
        <f>IF(DCalendário[[#This Row],[Dia Útil]]="","",DCalendário[[#This Row],[Semana Ano]])</f>
        <v/>
      </c>
      <c r="I746" s="14"/>
      <c r="J746" s="14" cm="1">
        <f t="array" aca="1" ref="J74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747" spans="1:10" x14ac:dyDescent="0.25">
      <c r="A747" s="1">
        <v>44545</v>
      </c>
      <c r="B747" s="1"/>
      <c r="C747" s="16"/>
      <c r="D747" s="14" t="str">
        <f>IF(DCalendário[[#This Row],[Dia Útil]]="","",(MONTH($B747)))</f>
        <v/>
      </c>
      <c r="E747" s="14">
        <f t="shared" si="13"/>
        <v>2021</v>
      </c>
      <c r="F747" s="14">
        <f>MONTH(DCalendário[[#This Row],[Dia]])</f>
        <v>12</v>
      </c>
      <c r="G747" s="14" t="str">
        <f>MONTH(DCalendário[[#This Row],[Dia]])&amp;" - "&amp;DCalendário[[#This Row],[Ano]]</f>
        <v>12 - 2021</v>
      </c>
      <c r="H747" s="14" t="str">
        <f>IF(DCalendário[[#This Row],[Dia Útil]]="","",DCalendário[[#This Row],[Semana Ano]])</f>
        <v/>
      </c>
      <c r="I747" s="14"/>
      <c r="J747" s="14" cm="1">
        <f t="array" aca="1" ref="J74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748" spans="1:10" x14ac:dyDescent="0.25">
      <c r="A748" s="1">
        <v>44546</v>
      </c>
      <c r="B748" s="1"/>
      <c r="C748" s="16"/>
      <c r="D748" s="14" t="str">
        <f>IF(DCalendário[[#This Row],[Dia Útil]]="","",(MONTH($B748)))</f>
        <v/>
      </c>
      <c r="E748" s="14">
        <f t="shared" si="13"/>
        <v>2021</v>
      </c>
      <c r="F748" s="14">
        <f>MONTH(DCalendário[[#This Row],[Dia]])</f>
        <v>12</v>
      </c>
      <c r="G748" s="14" t="str">
        <f>MONTH(DCalendário[[#This Row],[Dia]])&amp;" - "&amp;DCalendário[[#This Row],[Ano]]</f>
        <v>12 - 2021</v>
      </c>
      <c r="H748" s="14" t="str">
        <f>IF(DCalendário[[#This Row],[Dia Útil]]="","",DCalendário[[#This Row],[Semana Ano]])</f>
        <v/>
      </c>
      <c r="I748" s="14"/>
      <c r="J748" s="14" cm="1">
        <f t="array" aca="1" ref="J74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749" spans="1:10" x14ac:dyDescent="0.25">
      <c r="A749" s="1">
        <v>44547</v>
      </c>
      <c r="B749" s="1"/>
      <c r="C749" s="16"/>
      <c r="D749" s="14" t="str">
        <f>IF(DCalendário[[#This Row],[Dia Útil]]="","",(MONTH($B749)))</f>
        <v/>
      </c>
      <c r="E749" s="14">
        <f t="shared" si="13"/>
        <v>2021</v>
      </c>
      <c r="F749" s="14">
        <f>MONTH(DCalendário[[#This Row],[Dia]])</f>
        <v>12</v>
      </c>
      <c r="G749" s="14" t="str">
        <f>MONTH(DCalendário[[#This Row],[Dia]])&amp;" - "&amp;DCalendário[[#This Row],[Ano]]</f>
        <v>12 - 2021</v>
      </c>
      <c r="H749" s="14" t="str">
        <f>IF(DCalendário[[#This Row],[Dia Útil]]="","",DCalendário[[#This Row],[Semana Ano]])</f>
        <v/>
      </c>
      <c r="I749" s="14"/>
      <c r="J749" s="14" cm="1">
        <f t="array" aca="1" ref="J74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750" spans="1:10" x14ac:dyDescent="0.25">
      <c r="A750" s="1">
        <v>44548</v>
      </c>
      <c r="B750" s="1"/>
      <c r="C750" s="16"/>
      <c r="D750" s="14" t="str">
        <f>IF(DCalendário[[#This Row],[Dia Útil]]="","",(MONTH($B750)))</f>
        <v/>
      </c>
      <c r="E750" s="14">
        <f t="shared" si="13"/>
        <v>2021</v>
      </c>
      <c r="F750" s="14">
        <f>MONTH(DCalendário[[#This Row],[Dia]])</f>
        <v>12</v>
      </c>
      <c r="G750" s="14" t="str">
        <f>MONTH(DCalendário[[#This Row],[Dia]])&amp;" - "&amp;DCalendário[[#This Row],[Ano]]</f>
        <v>12 - 2021</v>
      </c>
      <c r="H750" s="14" t="str">
        <f>IF(DCalendário[[#This Row],[Dia Útil]]="","",DCalendário[[#This Row],[Semana Ano]])</f>
        <v/>
      </c>
      <c r="I750" s="14"/>
      <c r="J750" s="14" cm="1">
        <f t="array" aca="1" ref="J75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751" spans="1:10" x14ac:dyDescent="0.25">
      <c r="A751" s="1">
        <v>44549</v>
      </c>
      <c r="B751" s="1"/>
      <c r="C751" s="16"/>
      <c r="D751" s="14" t="str">
        <f>IF(DCalendário[[#This Row],[Dia Útil]]="","",(MONTH($B751)))</f>
        <v/>
      </c>
      <c r="E751" s="14">
        <f t="shared" si="13"/>
        <v>2021</v>
      </c>
      <c r="F751" s="14">
        <f>MONTH(DCalendário[[#This Row],[Dia]])</f>
        <v>12</v>
      </c>
      <c r="G751" s="14" t="str">
        <f>MONTH(DCalendário[[#This Row],[Dia]])&amp;" - "&amp;DCalendário[[#This Row],[Ano]]</f>
        <v>12 - 2021</v>
      </c>
      <c r="H751" s="14" t="str">
        <f>IF(DCalendário[[#This Row],[Dia Útil]]="","",DCalendário[[#This Row],[Semana Ano]])</f>
        <v/>
      </c>
      <c r="I751" s="14"/>
      <c r="J751" s="14" cm="1">
        <f t="array" aca="1" ref="J75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752" spans="1:10" x14ac:dyDescent="0.25">
      <c r="A752" s="1">
        <v>44550</v>
      </c>
      <c r="B752" s="1"/>
      <c r="C752" s="16"/>
      <c r="D752" s="14" t="str">
        <f>IF(DCalendário[[#This Row],[Dia Útil]]="","",(MONTH($B752)))</f>
        <v/>
      </c>
      <c r="E752" s="14">
        <f t="shared" si="13"/>
        <v>2021</v>
      </c>
      <c r="F752" s="14">
        <f>MONTH(DCalendário[[#This Row],[Dia]])</f>
        <v>12</v>
      </c>
      <c r="G752" s="14" t="str">
        <f>MONTH(DCalendário[[#This Row],[Dia]])&amp;" - "&amp;DCalendário[[#This Row],[Ano]]</f>
        <v>12 - 2021</v>
      </c>
      <c r="H752" s="14" t="str">
        <f>IF(DCalendário[[#This Row],[Dia Útil]]="","",DCalendário[[#This Row],[Semana Ano]])</f>
        <v/>
      </c>
      <c r="I752" s="14"/>
      <c r="J752" s="14" cm="1">
        <f t="array" aca="1" ref="J75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753" spans="1:10" x14ac:dyDescent="0.25">
      <c r="A753" s="1">
        <v>44551</v>
      </c>
      <c r="B753" s="1"/>
      <c r="C753" s="16"/>
      <c r="D753" s="14" t="str">
        <f>IF(DCalendário[[#This Row],[Dia Útil]]="","",(MONTH($B753)))</f>
        <v/>
      </c>
      <c r="E753" s="14">
        <f t="shared" si="13"/>
        <v>2021</v>
      </c>
      <c r="F753" s="14">
        <f>MONTH(DCalendário[[#This Row],[Dia]])</f>
        <v>12</v>
      </c>
      <c r="G753" s="14" t="str">
        <f>MONTH(DCalendário[[#This Row],[Dia]])&amp;" - "&amp;DCalendário[[#This Row],[Ano]]</f>
        <v>12 - 2021</v>
      </c>
      <c r="H753" s="14" t="str">
        <f>IF(DCalendário[[#This Row],[Dia Útil]]="","",DCalendário[[#This Row],[Semana Ano]])</f>
        <v/>
      </c>
      <c r="I753" s="14"/>
      <c r="J753" s="14" cm="1">
        <f t="array" aca="1" ref="J75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754" spans="1:10" x14ac:dyDescent="0.25">
      <c r="A754" s="1">
        <v>44552</v>
      </c>
      <c r="B754" s="1"/>
      <c r="C754" s="16"/>
      <c r="D754" s="14" t="str">
        <f>IF(DCalendário[[#This Row],[Dia Útil]]="","",(MONTH($B754)))</f>
        <v/>
      </c>
      <c r="E754" s="14">
        <f t="shared" si="13"/>
        <v>2021</v>
      </c>
      <c r="F754" s="14">
        <f>MONTH(DCalendário[[#This Row],[Dia]])</f>
        <v>12</v>
      </c>
      <c r="G754" s="14" t="str">
        <f>MONTH(DCalendário[[#This Row],[Dia]])&amp;" - "&amp;DCalendário[[#This Row],[Ano]]</f>
        <v>12 - 2021</v>
      </c>
      <c r="H754" s="14" t="str">
        <f>IF(DCalendário[[#This Row],[Dia Útil]]="","",DCalendário[[#This Row],[Semana Ano]])</f>
        <v/>
      </c>
      <c r="I754" s="14"/>
      <c r="J754" s="14" cm="1">
        <f t="array" aca="1" ref="J75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755" spans="1:10" x14ac:dyDescent="0.25">
      <c r="A755" s="1">
        <v>44553</v>
      </c>
      <c r="B755" s="1"/>
      <c r="C755" s="16"/>
      <c r="D755" s="14" t="str">
        <f>IF(DCalendário[[#This Row],[Dia Útil]]="","",(MONTH($B755)))</f>
        <v/>
      </c>
      <c r="E755" s="14">
        <f t="shared" si="13"/>
        <v>2021</v>
      </c>
      <c r="F755" s="14">
        <f>MONTH(DCalendário[[#This Row],[Dia]])</f>
        <v>12</v>
      </c>
      <c r="G755" s="14" t="str">
        <f>MONTH(DCalendário[[#This Row],[Dia]])&amp;" - "&amp;DCalendário[[#This Row],[Ano]]</f>
        <v>12 - 2021</v>
      </c>
      <c r="H755" s="14" t="str">
        <f>IF(DCalendário[[#This Row],[Dia Útil]]="","",DCalendário[[#This Row],[Semana Ano]])</f>
        <v/>
      </c>
      <c r="I755" s="14"/>
      <c r="J755" s="14" cm="1">
        <f t="array" aca="1" ref="J75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756" spans="1:10" x14ac:dyDescent="0.25">
      <c r="A756" s="1">
        <v>44554</v>
      </c>
      <c r="B756" s="1"/>
      <c r="C756" s="16"/>
      <c r="D756" s="14" t="str">
        <f>IF(DCalendário[[#This Row],[Dia Útil]]="","",(MONTH($B756)))</f>
        <v/>
      </c>
      <c r="E756" s="14">
        <f t="shared" si="13"/>
        <v>2021</v>
      </c>
      <c r="F756" s="14">
        <f>MONTH(DCalendário[[#This Row],[Dia]])</f>
        <v>12</v>
      </c>
      <c r="G756" s="14" t="str">
        <f>MONTH(DCalendário[[#This Row],[Dia]])&amp;" - "&amp;DCalendário[[#This Row],[Ano]]</f>
        <v>12 - 2021</v>
      </c>
      <c r="H756" s="14" t="str">
        <f>IF(DCalendário[[#This Row],[Dia Útil]]="","",DCalendário[[#This Row],[Semana Ano]])</f>
        <v/>
      </c>
      <c r="I756" s="14"/>
      <c r="J756" s="14" cm="1">
        <f t="array" aca="1" ref="J75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757" spans="1:10" x14ac:dyDescent="0.25">
      <c r="A757" s="1">
        <v>44555</v>
      </c>
      <c r="B757" s="1"/>
      <c r="C757" s="16"/>
      <c r="D757" s="14" t="str">
        <f>IF(DCalendário[[#This Row],[Dia Útil]]="","",(MONTH($B757)))</f>
        <v/>
      </c>
      <c r="E757" s="14">
        <f t="shared" si="13"/>
        <v>2021</v>
      </c>
      <c r="F757" s="14">
        <f>MONTH(DCalendário[[#This Row],[Dia]])</f>
        <v>12</v>
      </c>
      <c r="G757" s="14" t="str">
        <f>MONTH(DCalendário[[#This Row],[Dia]])&amp;" - "&amp;DCalendário[[#This Row],[Ano]]</f>
        <v>12 - 2021</v>
      </c>
      <c r="H757" s="14" t="str">
        <f>IF(DCalendário[[#This Row],[Dia Útil]]="","",DCalendário[[#This Row],[Semana Ano]])</f>
        <v/>
      </c>
      <c r="I757" s="14"/>
      <c r="J757" s="14" cm="1">
        <f t="array" aca="1" ref="J75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758" spans="1:10" x14ac:dyDescent="0.25">
      <c r="A758" s="1">
        <v>44556</v>
      </c>
      <c r="B758" s="1"/>
      <c r="C758" s="16"/>
      <c r="D758" s="14" t="str">
        <f>IF(DCalendário[[#This Row],[Dia Útil]]="","",(MONTH($B758)))</f>
        <v/>
      </c>
      <c r="E758" s="14">
        <f t="shared" si="13"/>
        <v>2021</v>
      </c>
      <c r="F758" s="14">
        <f>MONTH(DCalendário[[#This Row],[Dia]])</f>
        <v>12</v>
      </c>
      <c r="G758" s="14" t="str">
        <f>MONTH(DCalendário[[#This Row],[Dia]])&amp;" - "&amp;DCalendário[[#This Row],[Ano]]</f>
        <v>12 - 2021</v>
      </c>
      <c r="H758" s="14" t="str">
        <f>IF(DCalendário[[#This Row],[Dia Útil]]="","",DCalendário[[#This Row],[Semana Ano]])</f>
        <v/>
      </c>
      <c r="I758" s="14"/>
      <c r="J758" s="14" cm="1">
        <f t="array" aca="1" ref="J75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759" spans="1:10" x14ac:dyDescent="0.25">
      <c r="A759" s="1">
        <v>44557</v>
      </c>
      <c r="B759" s="1"/>
      <c r="C759" s="16"/>
      <c r="D759" s="14" t="str">
        <f>IF(DCalendário[[#This Row],[Dia Útil]]="","",(MONTH($B759)))</f>
        <v/>
      </c>
      <c r="E759" s="14">
        <f t="shared" si="13"/>
        <v>2021</v>
      </c>
      <c r="F759" s="14">
        <f>MONTH(DCalendário[[#This Row],[Dia]])</f>
        <v>12</v>
      </c>
      <c r="G759" s="14" t="str">
        <f>MONTH(DCalendário[[#This Row],[Dia]])&amp;" - "&amp;DCalendário[[#This Row],[Ano]]</f>
        <v>12 - 2021</v>
      </c>
      <c r="H759" s="14" t="str">
        <f>IF(DCalendário[[#This Row],[Dia Útil]]="","",DCalendário[[#This Row],[Semana Ano]])</f>
        <v/>
      </c>
      <c r="I759" s="14"/>
      <c r="J759" s="14" cm="1">
        <f t="array" aca="1" ref="J75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760" spans="1:10" x14ac:dyDescent="0.25">
      <c r="A760" s="1">
        <v>44558</v>
      </c>
      <c r="B760" s="1"/>
      <c r="C760" s="16"/>
      <c r="D760" s="14" t="str">
        <f>IF(DCalendário[[#This Row],[Dia Útil]]="","",(MONTH($B760)))</f>
        <v/>
      </c>
      <c r="E760" s="14">
        <f t="shared" si="13"/>
        <v>2021</v>
      </c>
      <c r="F760" s="14">
        <f>MONTH(DCalendário[[#This Row],[Dia]])</f>
        <v>12</v>
      </c>
      <c r="G760" s="14" t="str">
        <f>MONTH(DCalendário[[#This Row],[Dia]])&amp;" - "&amp;DCalendário[[#This Row],[Ano]]</f>
        <v>12 - 2021</v>
      </c>
      <c r="H760" s="14" t="str">
        <f>IF(DCalendário[[#This Row],[Dia Útil]]="","",DCalendário[[#This Row],[Semana Ano]])</f>
        <v/>
      </c>
      <c r="I760" s="14"/>
      <c r="J760" s="14" cm="1">
        <f t="array" aca="1" ref="J76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761" spans="1:10" x14ac:dyDescent="0.25">
      <c r="A761" s="1">
        <v>44559</v>
      </c>
      <c r="B761" s="1"/>
      <c r="C761" s="16"/>
      <c r="D761" s="14" t="str">
        <f>IF(DCalendário[[#This Row],[Dia Útil]]="","",(MONTH($B761)))</f>
        <v/>
      </c>
      <c r="E761" s="14">
        <f t="shared" si="13"/>
        <v>2021</v>
      </c>
      <c r="F761" s="14">
        <f>MONTH(DCalendário[[#This Row],[Dia]])</f>
        <v>12</v>
      </c>
      <c r="G761" s="14" t="str">
        <f>MONTH(DCalendário[[#This Row],[Dia]])&amp;" - "&amp;DCalendário[[#This Row],[Ano]]</f>
        <v>12 - 2021</v>
      </c>
      <c r="H761" s="14" t="str">
        <f>IF(DCalendário[[#This Row],[Dia Útil]]="","",DCalendário[[#This Row],[Semana Ano]])</f>
        <v/>
      </c>
      <c r="I761" s="14"/>
      <c r="J761" s="14" cm="1">
        <f t="array" aca="1" ref="J76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762" spans="1:10" x14ac:dyDescent="0.25">
      <c r="A762" s="1">
        <v>44560</v>
      </c>
      <c r="B762" s="1"/>
      <c r="C762" s="16"/>
      <c r="D762" s="14" t="str">
        <f>IF(DCalendário[[#This Row],[Dia Útil]]="","",(MONTH($B762)))</f>
        <v/>
      </c>
      <c r="E762" s="14">
        <f t="shared" si="13"/>
        <v>2021</v>
      </c>
      <c r="F762" s="14">
        <f>MONTH(DCalendário[[#This Row],[Dia]])</f>
        <v>12</v>
      </c>
      <c r="G762" s="14" t="str">
        <f>MONTH(DCalendário[[#This Row],[Dia]])&amp;" - "&amp;DCalendário[[#This Row],[Ano]]</f>
        <v>12 - 2021</v>
      </c>
      <c r="H762" s="14" t="str">
        <f>IF(DCalendário[[#This Row],[Dia Útil]]="","",DCalendário[[#This Row],[Semana Ano]])</f>
        <v/>
      </c>
      <c r="I762" s="14"/>
      <c r="J762" s="14" cm="1">
        <f t="array" aca="1" ref="J76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763" spans="1:10" x14ac:dyDescent="0.25">
      <c r="A763" s="1">
        <v>44561</v>
      </c>
      <c r="B763" s="1"/>
      <c r="C763" s="16"/>
      <c r="D763" s="14" t="str">
        <f>IF(DCalendário[[#This Row],[Dia Útil]]="","",(MONTH($B763)))</f>
        <v/>
      </c>
      <c r="E763" s="14">
        <f t="shared" si="13"/>
        <v>2021</v>
      </c>
      <c r="F763" s="14">
        <f>MONTH(DCalendário[[#This Row],[Dia]])</f>
        <v>12</v>
      </c>
      <c r="G763" s="14" t="str">
        <f>MONTH(DCalendário[[#This Row],[Dia]])&amp;" - "&amp;DCalendário[[#This Row],[Ano]]</f>
        <v>12 - 2021</v>
      </c>
      <c r="H763" s="14" t="str">
        <f>IF(DCalendário[[#This Row],[Dia Útil]]="","",DCalendário[[#This Row],[Semana Ano]])</f>
        <v/>
      </c>
      <c r="I763" s="14"/>
      <c r="J763" s="14" cm="1">
        <f t="array" aca="1" ref="J76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764" spans="1:10" x14ac:dyDescent="0.25">
      <c r="A764" s="1">
        <v>44562</v>
      </c>
      <c r="B764" s="1"/>
      <c r="C764" s="16"/>
      <c r="D764" s="14" t="str">
        <f>IF(DCalendário[[#This Row],[Dia Útil]]="","",(MONTH($B764)))</f>
        <v/>
      </c>
      <c r="E764" s="14">
        <f t="shared" si="13"/>
        <v>2022</v>
      </c>
      <c r="F764" s="14">
        <f>MONTH(DCalendário[[#This Row],[Dia]])</f>
        <v>1</v>
      </c>
      <c r="G764" s="14" t="str">
        <f>MONTH(DCalendário[[#This Row],[Dia]])&amp;" - "&amp;DCalendário[[#This Row],[Ano]]</f>
        <v>1 - 2022</v>
      </c>
      <c r="H764" s="14" t="str">
        <f>IF(DCalendário[[#This Row],[Dia Útil]]="","",DCalendário[[#This Row],[Semana Ano]])</f>
        <v/>
      </c>
      <c r="I764" s="14"/>
      <c r="J764" s="14" cm="1">
        <f t="array" aca="1" ref="J76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765" spans="1:10" x14ac:dyDescent="0.25">
      <c r="A765" s="1">
        <v>44563</v>
      </c>
      <c r="B765" s="1"/>
      <c r="C765" s="16"/>
      <c r="D765" s="14" t="str">
        <f>IF(DCalendário[[#This Row],[Dia Útil]]="","",(MONTH($B765)))</f>
        <v/>
      </c>
      <c r="E765" s="14">
        <f t="shared" si="13"/>
        <v>2022</v>
      </c>
      <c r="F765" s="14">
        <f>MONTH(DCalendário[[#This Row],[Dia]])</f>
        <v>1</v>
      </c>
      <c r="G765" s="14" t="str">
        <f>MONTH(DCalendário[[#This Row],[Dia]])&amp;" - "&amp;DCalendário[[#This Row],[Ano]]</f>
        <v>1 - 2022</v>
      </c>
      <c r="H765" s="14" t="str">
        <f>IF(DCalendário[[#This Row],[Dia Útil]]="","",DCalendário[[#This Row],[Semana Ano]])</f>
        <v/>
      </c>
      <c r="I765" s="14"/>
      <c r="J765" s="14" cm="1">
        <f t="array" aca="1" ref="J76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766" spans="1:10" x14ac:dyDescent="0.25">
      <c r="A766" s="1">
        <v>44564</v>
      </c>
      <c r="B766" s="1"/>
      <c r="C766" s="16"/>
      <c r="D766" s="14" t="str">
        <f>IF(DCalendário[[#This Row],[Dia Útil]]="","",(MONTH($B766)))</f>
        <v/>
      </c>
      <c r="E766" s="14">
        <f t="shared" si="13"/>
        <v>2022</v>
      </c>
      <c r="F766" s="14">
        <f>MONTH(DCalendário[[#This Row],[Dia]])</f>
        <v>1</v>
      </c>
      <c r="G766" s="14" t="str">
        <f>MONTH(DCalendário[[#This Row],[Dia]])&amp;" - "&amp;DCalendário[[#This Row],[Ano]]</f>
        <v>1 - 2022</v>
      </c>
      <c r="H766" s="14" t="str">
        <f>IF(DCalendário[[#This Row],[Dia Útil]]="","",DCalendário[[#This Row],[Semana Ano]])</f>
        <v/>
      </c>
      <c r="I766" s="14"/>
      <c r="J766" s="14" cm="1">
        <f t="array" aca="1" ref="J76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767" spans="1:10" x14ac:dyDescent="0.25">
      <c r="A767" s="1">
        <v>44565</v>
      </c>
      <c r="B767" s="1"/>
      <c r="C767" s="16"/>
      <c r="D767" s="14" t="str">
        <f>IF(DCalendário[[#This Row],[Dia Útil]]="","",(MONTH($B767)))</f>
        <v/>
      </c>
      <c r="E767" s="14">
        <f t="shared" si="13"/>
        <v>2022</v>
      </c>
      <c r="F767" s="14">
        <f>MONTH(DCalendário[[#This Row],[Dia]])</f>
        <v>1</v>
      </c>
      <c r="G767" s="14" t="str">
        <f>MONTH(DCalendário[[#This Row],[Dia]])&amp;" - "&amp;DCalendário[[#This Row],[Ano]]</f>
        <v>1 - 2022</v>
      </c>
      <c r="H767" s="14" t="str">
        <f>IF(DCalendário[[#This Row],[Dia Útil]]="","",DCalendário[[#This Row],[Semana Ano]])</f>
        <v/>
      </c>
      <c r="I767" s="14"/>
      <c r="J767" s="14" cm="1">
        <f t="array" aca="1" ref="J76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768" spans="1:10" x14ac:dyDescent="0.25">
      <c r="A768" s="1">
        <v>44566</v>
      </c>
      <c r="B768" s="1"/>
      <c r="C768" s="16"/>
      <c r="D768" s="14" t="str">
        <f>IF(DCalendário[[#This Row],[Dia Útil]]="","",(MONTH($B768)))</f>
        <v/>
      </c>
      <c r="E768" s="14">
        <f t="shared" si="13"/>
        <v>2022</v>
      </c>
      <c r="F768" s="14">
        <f>MONTH(DCalendário[[#This Row],[Dia]])</f>
        <v>1</v>
      </c>
      <c r="G768" s="14" t="str">
        <f>MONTH(DCalendário[[#This Row],[Dia]])&amp;" - "&amp;DCalendário[[#This Row],[Ano]]</f>
        <v>1 - 2022</v>
      </c>
      <c r="H768" s="14" t="str">
        <f>IF(DCalendário[[#This Row],[Dia Útil]]="","",DCalendário[[#This Row],[Semana Ano]])</f>
        <v/>
      </c>
      <c r="I768" s="14"/>
      <c r="J768" s="14" cm="1">
        <f t="array" aca="1" ref="J76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769" spans="1:10" x14ac:dyDescent="0.25">
      <c r="A769" s="1">
        <v>44567</v>
      </c>
      <c r="B769" s="1"/>
      <c r="C769" s="16"/>
      <c r="D769" s="14" t="str">
        <f>IF(DCalendário[[#This Row],[Dia Útil]]="","",(MONTH($B769)))</f>
        <v/>
      </c>
      <c r="E769" s="14">
        <f t="shared" si="13"/>
        <v>2022</v>
      </c>
      <c r="F769" s="14">
        <f>MONTH(DCalendário[[#This Row],[Dia]])</f>
        <v>1</v>
      </c>
      <c r="G769" s="14" t="str">
        <f>MONTH(DCalendário[[#This Row],[Dia]])&amp;" - "&amp;DCalendário[[#This Row],[Ano]]</f>
        <v>1 - 2022</v>
      </c>
      <c r="H769" s="14" t="str">
        <f>IF(DCalendário[[#This Row],[Dia Útil]]="","",DCalendário[[#This Row],[Semana Ano]])</f>
        <v/>
      </c>
      <c r="I769" s="14"/>
      <c r="J769" s="14" cm="1">
        <f t="array" aca="1" ref="J76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770" spans="1:10" x14ac:dyDescent="0.25">
      <c r="A770" s="1">
        <v>44568</v>
      </c>
      <c r="B770" s="1"/>
      <c r="C770" s="16"/>
      <c r="D770" s="14" t="str">
        <f>IF(DCalendário[[#This Row],[Dia Útil]]="","",(MONTH($B770)))</f>
        <v/>
      </c>
      <c r="E770" s="14">
        <f t="shared" si="13"/>
        <v>2022</v>
      </c>
      <c r="F770" s="14">
        <f>MONTH(DCalendário[[#This Row],[Dia]])</f>
        <v>1</v>
      </c>
      <c r="G770" s="14" t="str">
        <f>MONTH(DCalendário[[#This Row],[Dia]])&amp;" - "&amp;DCalendário[[#This Row],[Ano]]</f>
        <v>1 - 2022</v>
      </c>
      <c r="H770" s="14" t="str">
        <f>IF(DCalendário[[#This Row],[Dia Útil]]="","",DCalendário[[#This Row],[Semana Ano]])</f>
        <v/>
      </c>
      <c r="I770" s="14"/>
      <c r="J770" s="14" cm="1">
        <f t="array" aca="1" ref="J77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771" spans="1:10" x14ac:dyDescent="0.25">
      <c r="A771" s="1">
        <v>44569</v>
      </c>
      <c r="B771" s="1"/>
      <c r="C771" s="16"/>
      <c r="D771" s="14" t="str">
        <f>IF(DCalendário[[#This Row],[Dia Útil]]="","",(MONTH($B771)))</f>
        <v/>
      </c>
      <c r="E771" s="14">
        <f t="shared" si="13"/>
        <v>2022</v>
      </c>
      <c r="F771" s="14">
        <f>MONTH(DCalendário[[#This Row],[Dia]])</f>
        <v>1</v>
      </c>
      <c r="G771" s="14" t="str">
        <f>MONTH(DCalendário[[#This Row],[Dia]])&amp;" - "&amp;DCalendário[[#This Row],[Ano]]</f>
        <v>1 - 2022</v>
      </c>
      <c r="H771" s="14" t="str">
        <f>IF(DCalendário[[#This Row],[Dia Útil]]="","",DCalendário[[#This Row],[Semana Ano]])</f>
        <v/>
      </c>
      <c r="I771" s="14"/>
      <c r="J771" s="14" cm="1">
        <f t="array" aca="1" ref="J77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772" spans="1:10" x14ac:dyDescent="0.25">
      <c r="A772" s="1">
        <v>44570</v>
      </c>
      <c r="B772" s="1"/>
      <c r="C772" s="16"/>
      <c r="D772" s="14" t="str">
        <f>IF(DCalendário[[#This Row],[Dia Útil]]="","",(MONTH($B772)))</f>
        <v/>
      </c>
      <c r="E772" s="14">
        <f t="shared" si="13"/>
        <v>2022</v>
      </c>
      <c r="F772" s="14">
        <f>MONTH(DCalendário[[#This Row],[Dia]])</f>
        <v>1</v>
      </c>
      <c r="G772" s="14" t="str">
        <f>MONTH(DCalendário[[#This Row],[Dia]])&amp;" - "&amp;DCalendário[[#This Row],[Ano]]</f>
        <v>1 - 2022</v>
      </c>
      <c r="H772" s="14" t="str">
        <f>IF(DCalendário[[#This Row],[Dia Útil]]="","",DCalendário[[#This Row],[Semana Ano]])</f>
        <v/>
      </c>
      <c r="I772" s="14"/>
      <c r="J772" s="14" cm="1">
        <f t="array" aca="1" ref="J77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773" spans="1:10" x14ac:dyDescent="0.25">
      <c r="A773" s="1">
        <v>44571</v>
      </c>
      <c r="B773" s="1"/>
      <c r="C773" s="16"/>
      <c r="D773" s="14" t="str">
        <f>IF(DCalendário[[#This Row],[Dia Útil]]="","",(MONTH($B773)))</f>
        <v/>
      </c>
      <c r="E773" s="14">
        <f t="shared" si="13"/>
        <v>2022</v>
      </c>
      <c r="F773" s="14">
        <f>MONTH(DCalendário[[#This Row],[Dia]])</f>
        <v>1</v>
      </c>
      <c r="G773" s="14" t="str">
        <f>MONTH(DCalendário[[#This Row],[Dia]])&amp;" - "&amp;DCalendário[[#This Row],[Ano]]</f>
        <v>1 - 2022</v>
      </c>
      <c r="H773" s="14" t="str">
        <f>IF(DCalendário[[#This Row],[Dia Útil]]="","",DCalendário[[#This Row],[Semana Ano]])</f>
        <v/>
      </c>
      <c r="I773" s="14"/>
      <c r="J773" s="14" cm="1">
        <f t="array" aca="1" ref="J77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774" spans="1:10" x14ac:dyDescent="0.25">
      <c r="A774" s="1">
        <v>44572</v>
      </c>
      <c r="B774" s="1"/>
      <c r="C774" s="16"/>
      <c r="D774" s="14" t="str">
        <f>IF(DCalendário[[#This Row],[Dia Útil]]="","",(MONTH($B774)))</f>
        <v/>
      </c>
      <c r="E774" s="14">
        <f t="shared" si="13"/>
        <v>2022</v>
      </c>
      <c r="F774" s="14">
        <f>MONTH(DCalendário[[#This Row],[Dia]])</f>
        <v>1</v>
      </c>
      <c r="G774" s="14" t="str">
        <f>MONTH(DCalendário[[#This Row],[Dia]])&amp;" - "&amp;DCalendário[[#This Row],[Ano]]</f>
        <v>1 - 2022</v>
      </c>
      <c r="H774" s="14" t="str">
        <f>IF(DCalendário[[#This Row],[Dia Útil]]="","",DCalendário[[#This Row],[Semana Ano]])</f>
        <v/>
      </c>
      <c r="I774" s="14"/>
      <c r="J774" s="14" cm="1">
        <f t="array" aca="1" ref="J77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775" spans="1:10" x14ac:dyDescent="0.25">
      <c r="A775" s="1">
        <v>44573</v>
      </c>
      <c r="B775" s="1"/>
      <c r="C775" s="16"/>
      <c r="D775" s="14" t="str">
        <f>IF(DCalendário[[#This Row],[Dia Útil]]="","",(MONTH($B775)))</f>
        <v/>
      </c>
      <c r="E775" s="14">
        <f t="shared" si="13"/>
        <v>2022</v>
      </c>
      <c r="F775" s="14">
        <f>MONTH(DCalendário[[#This Row],[Dia]])</f>
        <v>1</v>
      </c>
      <c r="G775" s="14" t="str">
        <f>MONTH(DCalendário[[#This Row],[Dia]])&amp;" - "&amp;DCalendário[[#This Row],[Ano]]</f>
        <v>1 - 2022</v>
      </c>
      <c r="H775" s="14" t="str">
        <f>IF(DCalendário[[#This Row],[Dia Útil]]="","",DCalendário[[#This Row],[Semana Ano]])</f>
        <v/>
      </c>
      <c r="I775" s="14"/>
      <c r="J775" s="14" cm="1">
        <f t="array" aca="1" ref="J77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776" spans="1:10" x14ac:dyDescent="0.25">
      <c r="A776" s="1">
        <v>44574</v>
      </c>
      <c r="B776" s="1"/>
      <c r="C776" s="16"/>
      <c r="D776" s="14" t="str">
        <f>IF(DCalendário[[#This Row],[Dia Útil]]="","",(MONTH($B776)))</f>
        <v/>
      </c>
      <c r="E776" s="14">
        <f t="shared" si="13"/>
        <v>2022</v>
      </c>
      <c r="F776" s="14">
        <f>MONTH(DCalendário[[#This Row],[Dia]])</f>
        <v>1</v>
      </c>
      <c r="G776" s="14" t="str">
        <f>MONTH(DCalendário[[#This Row],[Dia]])&amp;" - "&amp;DCalendário[[#This Row],[Ano]]</f>
        <v>1 - 2022</v>
      </c>
      <c r="H776" s="14" t="str">
        <f>IF(DCalendário[[#This Row],[Dia Útil]]="","",DCalendário[[#This Row],[Semana Ano]])</f>
        <v/>
      </c>
      <c r="I776" s="14"/>
      <c r="J776" s="14" cm="1">
        <f t="array" aca="1" ref="J77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777" spans="1:10" x14ac:dyDescent="0.25">
      <c r="A777" s="1">
        <v>44575</v>
      </c>
      <c r="B777" s="1"/>
      <c r="C777" s="16"/>
      <c r="D777" s="14" t="str">
        <f>IF(DCalendário[[#This Row],[Dia Útil]]="","",(MONTH($B777)))</f>
        <v/>
      </c>
      <c r="E777" s="14">
        <f t="shared" si="13"/>
        <v>2022</v>
      </c>
      <c r="F777" s="14">
        <f>MONTH(DCalendário[[#This Row],[Dia]])</f>
        <v>1</v>
      </c>
      <c r="G777" s="14" t="str">
        <f>MONTH(DCalendário[[#This Row],[Dia]])&amp;" - "&amp;DCalendário[[#This Row],[Ano]]</f>
        <v>1 - 2022</v>
      </c>
      <c r="H777" s="14" t="str">
        <f>IF(DCalendário[[#This Row],[Dia Útil]]="","",DCalendário[[#This Row],[Semana Ano]])</f>
        <v/>
      </c>
      <c r="I777" s="14"/>
      <c r="J777" s="14" cm="1">
        <f t="array" aca="1" ref="J77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778" spans="1:10" x14ac:dyDescent="0.25">
      <c r="A778" s="1">
        <v>44576</v>
      </c>
      <c r="B778" s="1"/>
      <c r="C778" s="16"/>
      <c r="D778" s="14" t="str">
        <f>IF(DCalendário[[#This Row],[Dia Útil]]="","",(MONTH($B778)))</f>
        <v/>
      </c>
      <c r="E778" s="14">
        <f t="shared" si="13"/>
        <v>2022</v>
      </c>
      <c r="F778" s="14">
        <f>MONTH(DCalendário[[#This Row],[Dia]])</f>
        <v>1</v>
      </c>
      <c r="G778" s="14" t="str">
        <f>MONTH(DCalendário[[#This Row],[Dia]])&amp;" - "&amp;DCalendário[[#This Row],[Ano]]</f>
        <v>1 - 2022</v>
      </c>
      <c r="H778" s="14" t="str">
        <f>IF(DCalendário[[#This Row],[Dia Útil]]="","",DCalendário[[#This Row],[Semana Ano]])</f>
        <v/>
      </c>
      <c r="I778" s="14"/>
      <c r="J778" s="14" cm="1">
        <f t="array" aca="1" ref="J77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779" spans="1:10" x14ac:dyDescent="0.25">
      <c r="A779" s="1">
        <v>44577</v>
      </c>
      <c r="B779" s="1"/>
      <c r="C779" s="16"/>
      <c r="D779" s="14" t="str">
        <f>IF(DCalendário[[#This Row],[Dia Útil]]="","",(MONTH($B779)))</f>
        <v/>
      </c>
      <c r="E779" s="14">
        <f t="shared" si="13"/>
        <v>2022</v>
      </c>
      <c r="F779" s="14">
        <f>MONTH(DCalendário[[#This Row],[Dia]])</f>
        <v>1</v>
      </c>
      <c r="G779" s="14" t="str">
        <f>MONTH(DCalendário[[#This Row],[Dia]])&amp;" - "&amp;DCalendário[[#This Row],[Ano]]</f>
        <v>1 - 2022</v>
      </c>
      <c r="H779" s="14" t="str">
        <f>IF(DCalendário[[#This Row],[Dia Útil]]="","",DCalendário[[#This Row],[Semana Ano]])</f>
        <v/>
      </c>
      <c r="I779" s="14"/>
      <c r="J779" s="14" cm="1">
        <f t="array" aca="1" ref="J77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780" spans="1:10" x14ac:dyDescent="0.25">
      <c r="A780" s="1">
        <v>44578</v>
      </c>
      <c r="B780" s="1"/>
      <c r="C780" s="16"/>
      <c r="D780" s="14" t="str">
        <f>IF(DCalendário[[#This Row],[Dia Útil]]="","",(MONTH($B780)))</f>
        <v/>
      </c>
      <c r="E780" s="14">
        <f t="shared" si="13"/>
        <v>2022</v>
      </c>
      <c r="F780" s="14">
        <f>MONTH(DCalendário[[#This Row],[Dia]])</f>
        <v>1</v>
      </c>
      <c r="G780" s="14" t="str">
        <f>MONTH(DCalendário[[#This Row],[Dia]])&amp;" - "&amp;DCalendário[[#This Row],[Ano]]</f>
        <v>1 - 2022</v>
      </c>
      <c r="H780" s="14" t="str">
        <f>IF(DCalendário[[#This Row],[Dia Útil]]="","",DCalendário[[#This Row],[Semana Ano]])</f>
        <v/>
      </c>
      <c r="I780" s="14"/>
      <c r="J780" s="14" cm="1">
        <f t="array" aca="1" ref="J78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781" spans="1:10" x14ac:dyDescent="0.25">
      <c r="A781" s="1">
        <v>44579</v>
      </c>
      <c r="B781" s="1"/>
      <c r="C781" s="16"/>
      <c r="D781" s="14" t="str">
        <f>IF(DCalendário[[#This Row],[Dia Útil]]="","",(MONTH($B781)))</f>
        <v/>
      </c>
      <c r="E781" s="14">
        <f t="shared" si="13"/>
        <v>2022</v>
      </c>
      <c r="F781" s="14">
        <f>MONTH(DCalendário[[#This Row],[Dia]])</f>
        <v>1</v>
      </c>
      <c r="G781" s="14" t="str">
        <f>MONTH(DCalendário[[#This Row],[Dia]])&amp;" - "&amp;DCalendário[[#This Row],[Ano]]</f>
        <v>1 - 2022</v>
      </c>
      <c r="H781" s="14" t="str">
        <f>IF(DCalendário[[#This Row],[Dia Útil]]="","",DCalendário[[#This Row],[Semana Ano]])</f>
        <v/>
      </c>
      <c r="I781" s="14"/>
      <c r="J781" s="14" cm="1">
        <f t="array" aca="1" ref="J78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782" spans="1:10" x14ac:dyDescent="0.25">
      <c r="A782" s="1">
        <v>44580</v>
      </c>
      <c r="B782" s="1"/>
      <c r="C782" s="16"/>
      <c r="D782" s="14" t="str">
        <f>IF(DCalendário[[#This Row],[Dia Útil]]="","",(MONTH($B782)))</f>
        <v/>
      </c>
      <c r="E782" s="14">
        <f t="shared" si="13"/>
        <v>2022</v>
      </c>
      <c r="F782" s="14">
        <f>MONTH(DCalendário[[#This Row],[Dia]])</f>
        <v>1</v>
      </c>
      <c r="G782" s="14" t="str">
        <f>MONTH(DCalendário[[#This Row],[Dia]])&amp;" - "&amp;DCalendário[[#This Row],[Ano]]</f>
        <v>1 - 2022</v>
      </c>
      <c r="H782" s="14" t="str">
        <f>IF(DCalendário[[#This Row],[Dia Útil]]="","",DCalendário[[#This Row],[Semana Ano]])</f>
        <v/>
      </c>
      <c r="I782" s="14"/>
      <c r="J782" s="14" cm="1">
        <f t="array" aca="1" ref="J78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783" spans="1:10" x14ac:dyDescent="0.25">
      <c r="A783" s="1">
        <v>44581</v>
      </c>
      <c r="B783" s="1"/>
      <c r="C783" s="16"/>
      <c r="D783" s="14" t="str">
        <f>IF(DCalendário[[#This Row],[Dia Útil]]="","",(MONTH($B783)))</f>
        <v/>
      </c>
      <c r="E783" s="14">
        <f t="shared" si="13"/>
        <v>2022</v>
      </c>
      <c r="F783" s="14">
        <f>MONTH(DCalendário[[#This Row],[Dia]])</f>
        <v>1</v>
      </c>
      <c r="G783" s="14" t="str">
        <f>MONTH(DCalendário[[#This Row],[Dia]])&amp;" - "&amp;DCalendário[[#This Row],[Ano]]</f>
        <v>1 - 2022</v>
      </c>
      <c r="H783" s="14" t="str">
        <f>IF(DCalendário[[#This Row],[Dia Útil]]="","",DCalendário[[#This Row],[Semana Ano]])</f>
        <v/>
      </c>
      <c r="I783" s="14"/>
      <c r="J783" s="14" cm="1">
        <f t="array" aca="1" ref="J78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784" spans="1:10" x14ac:dyDescent="0.25">
      <c r="A784" s="1">
        <v>44582</v>
      </c>
      <c r="B784" s="1"/>
      <c r="C784" s="16"/>
      <c r="D784" s="14" t="str">
        <f>IF(DCalendário[[#This Row],[Dia Útil]]="","",(MONTH($B784)))</f>
        <v/>
      </c>
      <c r="E784" s="14">
        <f t="shared" si="13"/>
        <v>2022</v>
      </c>
      <c r="F784" s="14">
        <f>MONTH(DCalendário[[#This Row],[Dia]])</f>
        <v>1</v>
      </c>
      <c r="G784" s="14" t="str">
        <f>MONTH(DCalendário[[#This Row],[Dia]])&amp;" - "&amp;DCalendário[[#This Row],[Ano]]</f>
        <v>1 - 2022</v>
      </c>
      <c r="H784" s="14" t="str">
        <f>IF(DCalendário[[#This Row],[Dia Útil]]="","",DCalendário[[#This Row],[Semana Ano]])</f>
        <v/>
      </c>
      <c r="I784" s="14"/>
      <c r="J784" s="14" cm="1">
        <f t="array" aca="1" ref="J78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785" spans="1:10" x14ac:dyDescent="0.25">
      <c r="A785" s="1">
        <v>44583</v>
      </c>
      <c r="B785" s="1"/>
      <c r="C785" s="16"/>
      <c r="D785" s="14" t="str">
        <f>IF(DCalendário[[#This Row],[Dia Útil]]="","",(MONTH($B785)))</f>
        <v/>
      </c>
      <c r="E785" s="14">
        <f t="shared" ref="E785:E848" si="14">YEAR($A785)</f>
        <v>2022</v>
      </c>
      <c r="F785" s="14">
        <f>MONTH(DCalendário[[#This Row],[Dia]])</f>
        <v>1</v>
      </c>
      <c r="G785" s="14" t="str">
        <f>MONTH(DCalendário[[#This Row],[Dia]])&amp;" - "&amp;DCalendário[[#This Row],[Ano]]</f>
        <v>1 - 2022</v>
      </c>
      <c r="H785" s="14" t="str">
        <f>IF(DCalendário[[#This Row],[Dia Útil]]="","",DCalendário[[#This Row],[Semana Ano]])</f>
        <v/>
      </c>
      <c r="I785" s="14"/>
      <c r="J785" s="14" cm="1">
        <f t="array" aca="1" ref="J78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786" spans="1:10" x14ac:dyDescent="0.25">
      <c r="A786" s="1">
        <v>44584</v>
      </c>
      <c r="B786" s="1"/>
      <c r="C786" s="16"/>
      <c r="D786" s="14" t="str">
        <f>IF(DCalendário[[#This Row],[Dia Útil]]="","",(MONTH($B786)))</f>
        <v/>
      </c>
      <c r="E786" s="14">
        <f t="shared" si="14"/>
        <v>2022</v>
      </c>
      <c r="F786" s="14">
        <f>MONTH(DCalendário[[#This Row],[Dia]])</f>
        <v>1</v>
      </c>
      <c r="G786" s="14" t="str">
        <f>MONTH(DCalendário[[#This Row],[Dia]])&amp;" - "&amp;DCalendário[[#This Row],[Ano]]</f>
        <v>1 - 2022</v>
      </c>
      <c r="H786" s="14" t="str">
        <f>IF(DCalendário[[#This Row],[Dia Útil]]="","",DCalendário[[#This Row],[Semana Ano]])</f>
        <v/>
      </c>
      <c r="I786" s="14"/>
      <c r="J786" s="14" cm="1">
        <f t="array" aca="1" ref="J78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787" spans="1:10" x14ac:dyDescent="0.25">
      <c r="A787" s="1">
        <v>44585</v>
      </c>
      <c r="B787" s="1"/>
      <c r="C787" s="16"/>
      <c r="D787" s="14" t="str">
        <f>IF(DCalendário[[#This Row],[Dia Útil]]="","",(MONTH($B787)))</f>
        <v/>
      </c>
      <c r="E787" s="14">
        <f t="shared" si="14"/>
        <v>2022</v>
      </c>
      <c r="F787" s="14">
        <f>MONTH(DCalendário[[#This Row],[Dia]])</f>
        <v>1</v>
      </c>
      <c r="G787" s="14" t="str">
        <f>MONTH(DCalendário[[#This Row],[Dia]])&amp;" - "&amp;DCalendário[[#This Row],[Ano]]</f>
        <v>1 - 2022</v>
      </c>
      <c r="H787" s="14" t="str">
        <f>IF(DCalendário[[#This Row],[Dia Útil]]="","",DCalendário[[#This Row],[Semana Ano]])</f>
        <v/>
      </c>
      <c r="I787" s="14"/>
      <c r="J787" s="14" cm="1">
        <f t="array" aca="1" ref="J78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788" spans="1:10" x14ac:dyDescent="0.25">
      <c r="A788" s="1">
        <v>44586</v>
      </c>
      <c r="B788" s="1"/>
      <c r="C788" s="16"/>
      <c r="D788" s="14" t="str">
        <f>IF(DCalendário[[#This Row],[Dia Útil]]="","",(MONTH($B788)))</f>
        <v/>
      </c>
      <c r="E788" s="14">
        <f t="shared" si="14"/>
        <v>2022</v>
      </c>
      <c r="F788" s="14">
        <f>MONTH(DCalendário[[#This Row],[Dia]])</f>
        <v>1</v>
      </c>
      <c r="G788" s="14" t="str">
        <f>MONTH(DCalendário[[#This Row],[Dia]])&amp;" - "&amp;DCalendário[[#This Row],[Ano]]</f>
        <v>1 - 2022</v>
      </c>
      <c r="H788" s="14" t="str">
        <f>IF(DCalendário[[#This Row],[Dia Útil]]="","",DCalendário[[#This Row],[Semana Ano]])</f>
        <v/>
      </c>
      <c r="I788" s="14"/>
      <c r="J788" s="14" cm="1">
        <f t="array" aca="1" ref="J78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789" spans="1:10" x14ac:dyDescent="0.25">
      <c r="A789" s="1">
        <v>44587</v>
      </c>
      <c r="B789" s="1"/>
      <c r="C789" s="16"/>
      <c r="D789" s="14" t="str">
        <f>IF(DCalendário[[#This Row],[Dia Útil]]="","",(MONTH($B789)))</f>
        <v/>
      </c>
      <c r="E789" s="14">
        <f t="shared" si="14"/>
        <v>2022</v>
      </c>
      <c r="F789" s="14">
        <f>MONTH(DCalendário[[#This Row],[Dia]])</f>
        <v>1</v>
      </c>
      <c r="G789" s="14" t="str">
        <f>MONTH(DCalendário[[#This Row],[Dia]])&amp;" - "&amp;DCalendário[[#This Row],[Ano]]</f>
        <v>1 - 2022</v>
      </c>
      <c r="H789" s="14" t="str">
        <f>IF(DCalendário[[#This Row],[Dia Útil]]="","",DCalendário[[#This Row],[Semana Ano]])</f>
        <v/>
      </c>
      <c r="I789" s="14"/>
      <c r="J789" s="14" cm="1">
        <f t="array" aca="1" ref="J78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790" spans="1:10" x14ac:dyDescent="0.25">
      <c r="A790" s="1">
        <v>44588</v>
      </c>
      <c r="B790" s="1"/>
      <c r="C790" s="16"/>
      <c r="D790" s="14" t="str">
        <f>IF(DCalendário[[#This Row],[Dia Útil]]="","",(MONTH($B790)))</f>
        <v/>
      </c>
      <c r="E790" s="14">
        <f t="shared" si="14"/>
        <v>2022</v>
      </c>
      <c r="F790" s="14">
        <f>MONTH(DCalendário[[#This Row],[Dia]])</f>
        <v>1</v>
      </c>
      <c r="G790" s="14" t="str">
        <f>MONTH(DCalendário[[#This Row],[Dia]])&amp;" - "&amp;DCalendário[[#This Row],[Ano]]</f>
        <v>1 - 2022</v>
      </c>
      <c r="H790" s="14" t="str">
        <f>IF(DCalendário[[#This Row],[Dia Útil]]="","",DCalendário[[#This Row],[Semana Ano]])</f>
        <v/>
      </c>
      <c r="I790" s="14"/>
      <c r="J790" s="14" cm="1">
        <f t="array" aca="1" ref="J79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791" spans="1:10" x14ac:dyDescent="0.25">
      <c r="A791" s="1">
        <v>44589</v>
      </c>
      <c r="B791" s="1"/>
      <c r="C791" s="16"/>
      <c r="D791" s="14" t="str">
        <f>IF(DCalendário[[#This Row],[Dia Útil]]="","",(MONTH($B791)))</f>
        <v/>
      </c>
      <c r="E791" s="14">
        <f t="shared" si="14"/>
        <v>2022</v>
      </c>
      <c r="F791" s="14">
        <f>MONTH(DCalendário[[#This Row],[Dia]])</f>
        <v>1</v>
      </c>
      <c r="G791" s="14" t="str">
        <f>MONTH(DCalendário[[#This Row],[Dia]])&amp;" - "&amp;DCalendário[[#This Row],[Ano]]</f>
        <v>1 - 2022</v>
      </c>
      <c r="H791" s="14" t="str">
        <f>IF(DCalendário[[#This Row],[Dia Útil]]="","",DCalendário[[#This Row],[Semana Ano]])</f>
        <v/>
      </c>
      <c r="I791" s="14"/>
      <c r="J791" s="14" cm="1">
        <f t="array" aca="1" ref="J79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792" spans="1:10" x14ac:dyDescent="0.25">
      <c r="A792" s="1">
        <v>44590</v>
      </c>
      <c r="B792" s="1"/>
      <c r="C792" s="16"/>
      <c r="D792" s="14" t="str">
        <f>IF(DCalendário[[#This Row],[Dia Útil]]="","",(MONTH($B792)))</f>
        <v/>
      </c>
      <c r="E792" s="14">
        <f t="shared" si="14"/>
        <v>2022</v>
      </c>
      <c r="F792" s="14">
        <f>MONTH(DCalendário[[#This Row],[Dia]])</f>
        <v>1</v>
      </c>
      <c r="G792" s="14" t="str">
        <f>MONTH(DCalendário[[#This Row],[Dia]])&amp;" - "&amp;DCalendário[[#This Row],[Ano]]</f>
        <v>1 - 2022</v>
      </c>
      <c r="H792" s="14" t="str">
        <f>IF(DCalendário[[#This Row],[Dia Útil]]="","",DCalendário[[#This Row],[Semana Ano]])</f>
        <v/>
      </c>
      <c r="I792" s="14"/>
      <c r="J792" s="14" cm="1">
        <f t="array" aca="1" ref="J79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793" spans="1:10" x14ac:dyDescent="0.25">
      <c r="A793" s="1">
        <v>44591</v>
      </c>
      <c r="B793" s="1"/>
      <c r="C793" s="16"/>
      <c r="D793" s="14" t="str">
        <f>IF(DCalendário[[#This Row],[Dia Útil]]="","",(MONTH($B793)))</f>
        <v/>
      </c>
      <c r="E793" s="14">
        <f t="shared" si="14"/>
        <v>2022</v>
      </c>
      <c r="F793" s="14">
        <f>MONTH(DCalendário[[#This Row],[Dia]])</f>
        <v>1</v>
      </c>
      <c r="G793" s="14" t="str">
        <f>MONTH(DCalendário[[#This Row],[Dia]])&amp;" - "&amp;DCalendário[[#This Row],[Ano]]</f>
        <v>1 - 2022</v>
      </c>
      <c r="H793" s="14" t="str">
        <f>IF(DCalendário[[#This Row],[Dia Útil]]="","",DCalendário[[#This Row],[Semana Ano]])</f>
        <v/>
      </c>
      <c r="I793" s="14"/>
      <c r="J793" s="14" cm="1">
        <f t="array" aca="1" ref="J79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794" spans="1:10" x14ac:dyDescent="0.25">
      <c r="A794" s="1">
        <v>44592</v>
      </c>
      <c r="B794" s="1"/>
      <c r="C794" s="16"/>
      <c r="D794" s="14" t="str">
        <f>IF(DCalendário[[#This Row],[Dia Útil]]="","",(MONTH($B794)))</f>
        <v/>
      </c>
      <c r="E794" s="14">
        <f t="shared" si="14"/>
        <v>2022</v>
      </c>
      <c r="F794" s="14">
        <f>MONTH(DCalendário[[#This Row],[Dia]])</f>
        <v>1</v>
      </c>
      <c r="G794" s="14" t="str">
        <f>MONTH(DCalendário[[#This Row],[Dia]])&amp;" - "&amp;DCalendário[[#This Row],[Ano]]</f>
        <v>1 - 2022</v>
      </c>
      <c r="H794" s="14" t="str">
        <f>IF(DCalendário[[#This Row],[Dia Útil]]="","",DCalendário[[#This Row],[Semana Ano]])</f>
        <v/>
      </c>
      <c r="I794" s="14"/>
      <c r="J794" s="14" cm="1">
        <f t="array" aca="1" ref="J79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795" spans="1:10" x14ac:dyDescent="0.25">
      <c r="A795" s="1">
        <v>44593</v>
      </c>
      <c r="B795" s="1"/>
      <c r="C795" s="16"/>
      <c r="D795" s="14" t="str">
        <f>IF(DCalendário[[#This Row],[Dia Útil]]="","",(MONTH($B795)))</f>
        <v/>
      </c>
      <c r="E795" s="14">
        <f t="shared" si="14"/>
        <v>2022</v>
      </c>
      <c r="F795" s="14">
        <f>MONTH(DCalendário[[#This Row],[Dia]])</f>
        <v>2</v>
      </c>
      <c r="G795" s="14" t="str">
        <f>MONTH(DCalendário[[#This Row],[Dia]])&amp;" - "&amp;DCalendário[[#This Row],[Ano]]</f>
        <v>2 - 2022</v>
      </c>
      <c r="H795" s="14" t="str">
        <f>IF(DCalendário[[#This Row],[Dia Útil]]="","",DCalendário[[#This Row],[Semana Ano]])</f>
        <v/>
      </c>
      <c r="I795" s="14"/>
      <c r="J795" s="14" cm="1">
        <f t="array" aca="1" ref="J79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796" spans="1:10" x14ac:dyDescent="0.25">
      <c r="A796" s="1">
        <v>44594</v>
      </c>
      <c r="B796" s="1"/>
      <c r="C796" s="16"/>
      <c r="D796" s="14" t="str">
        <f>IF(DCalendário[[#This Row],[Dia Útil]]="","",(MONTH($B796)))</f>
        <v/>
      </c>
      <c r="E796" s="14">
        <f t="shared" si="14"/>
        <v>2022</v>
      </c>
      <c r="F796" s="14">
        <f>MONTH(DCalendário[[#This Row],[Dia]])</f>
        <v>2</v>
      </c>
      <c r="G796" s="14" t="str">
        <f>MONTH(DCalendário[[#This Row],[Dia]])&amp;" - "&amp;DCalendário[[#This Row],[Ano]]</f>
        <v>2 - 2022</v>
      </c>
      <c r="H796" s="14" t="str">
        <f>IF(DCalendário[[#This Row],[Dia Útil]]="","",DCalendário[[#This Row],[Semana Ano]])</f>
        <v/>
      </c>
      <c r="I796" s="14"/>
      <c r="J796" s="14" cm="1">
        <f t="array" aca="1" ref="J79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797" spans="1:10" x14ac:dyDescent="0.25">
      <c r="A797" s="1">
        <v>44595</v>
      </c>
      <c r="B797" s="1"/>
      <c r="C797" s="16"/>
      <c r="D797" s="14" t="str">
        <f>IF(DCalendário[[#This Row],[Dia Útil]]="","",(MONTH($B797)))</f>
        <v/>
      </c>
      <c r="E797" s="14">
        <f t="shared" si="14"/>
        <v>2022</v>
      </c>
      <c r="F797" s="14">
        <f>MONTH(DCalendário[[#This Row],[Dia]])</f>
        <v>2</v>
      </c>
      <c r="G797" s="14" t="str">
        <f>MONTH(DCalendário[[#This Row],[Dia]])&amp;" - "&amp;DCalendário[[#This Row],[Ano]]</f>
        <v>2 - 2022</v>
      </c>
      <c r="H797" s="14" t="str">
        <f>IF(DCalendário[[#This Row],[Dia Útil]]="","",DCalendário[[#This Row],[Semana Ano]])</f>
        <v/>
      </c>
      <c r="I797" s="14"/>
      <c r="J797" s="14" cm="1">
        <f t="array" aca="1" ref="J79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798" spans="1:10" x14ac:dyDescent="0.25">
      <c r="A798" s="1">
        <v>44596</v>
      </c>
      <c r="B798" s="1"/>
      <c r="C798" s="16"/>
      <c r="D798" s="14" t="str">
        <f>IF(DCalendário[[#This Row],[Dia Útil]]="","",(MONTH($B798)))</f>
        <v/>
      </c>
      <c r="E798" s="14">
        <f t="shared" si="14"/>
        <v>2022</v>
      </c>
      <c r="F798" s="14">
        <f>MONTH(DCalendário[[#This Row],[Dia]])</f>
        <v>2</v>
      </c>
      <c r="G798" s="14" t="str">
        <f>MONTH(DCalendário[[#This Row],[Dia]])&amp;" - "&amp;DCalendário[[#This Row],[Ano]]</f>
        <v>2 - 2022</v>
      </c>
      <c r="H798" s="14" t="str">
        <f>IF(DCalendário[[#This Row],[Dia Útil]]="","",DCalendário[[#This Row],[Semana Ano]])</f>
        <v/>
      </c>
      <c r="I798" s="14"/>
      <c r="J798" s="14" cm="1">
        <f t="array" aca="1" ref="J79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799" spans="1:10" x14ac:dyDescent="0.25">
      <c r="A799" s="1">
        <v>44597</v>
      </c>
      <c r="B799" s="1"/>
      <c r="C799" s="16"/>
      <c r="D799" s="14" t="str">
        <f>IF(DCalendário[[#This Row],[Dia Útil]]="","",(MONTH($B799)))</f>
        <v/>
      </c>
      <c r="E799" s="14">
        <f t="shared" si="14"/>
        <v>2022</v>
      </c>
      <c r="F799" s="14">
        <f>MONTH(DCalendário[[#This Row],[Dia]])</f>
        <v>2</v>
      </c>
      <c r="G799" s="14" t="str">
        <f>MONTH(DCalendário[[#This Row],[Dia]])&amp;" - "&amp;DCalendário[[#This Row],[Ano]]</f>
        <v>2 - 2022</v>
      </c>
      <c r="H799" s="14" t="str">
        <f>IF(DCalendário[[#This Row],[Dia Útil]]="","",DCalendário[[#This Row],[Semana Ano]])</f>
        <v/>
      </c>
      <c r="I799" s="14"/>
      <c r="J799" s="14" cm="1">
        <f t="array" aca="1" ref="J79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800" spans="1:10" x14ac:dyDescent="0.25">
      <c r="A800" s="1">
        <v>44598</v>
      </c>
      <c r="B800" s="1"/>
      <c r="C800" s="16"/>
      <c r="D800" s="14" t="str">
        <f>IF(DCalendário[[#This Row],[Dia Útil]]="","",(MONTH($B800)))</f>
        <v/>
      </c>
      <c r="E800" s="14">
        <f t="shared" si="14"/>
        <v>2022</v>
      </c>
      <c r="F800" s="14">
        <f>MONTH(DCalendário[[#This Row],[Dia]])</f>
        <v>2</v>
      </c>
      <c r="G800" s="14" t="str">
        <f>MONTH(DCalendário[[#This Row],[Dia]])&amp;" - "&amp;DCalendário[[#This Row],[Ano]]</f>
        <v>2 - 2022</v>
      </c>
      <c r="H800" s="14" t="str">
        <f>IF(DCalendário[[#This Row],[Dia Útil]]="","",DCalendário[[#This Row],[Semana Ano]])</f>
        <v/>
      </c>
      <c r="I800" s="14"/>
      <c r="J800" s="14" cm="1">
        <f t="array" aca="1" ref="J80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801" spans="1:10" x14ac:dyDescent="0.25">
      <c r="A801" s="1">
        <v>44599</v>
      </c>
      <c r="B801" s="1"/>
      <c r="C801" s="16"/>
      <c r="D801" s="14" t="str">
        <f>IF(DCalendário[[#This Row],[Dia Útil]]="","",(MONTH($B801)))</f>
        <v/>
      </c>
      <c r="E801" s="14">
        <f t="shared" si="14"/>
        <v>2022</v>
      </c>
      <c r="F801" s="14">
        <f>MONTH(DCalendário[[#This Row],[Dia]])</f>
        <v>2</v>
      </c>
      <c r="G801" s="14" t="str">
        <f>MONTH(DCalendário[[#This Row],[Dia]])&amp;" - "&amp;DCalendário[[#This Row],[Ano]]</f>
        <v>2 - 2022</v>
      </c>
      <c r="H801" s="14" t="str">
        <f>IF(DCalendário[[#This Row],[Dia Útil]]="","",DCalendário[[#This Row],[Semana Ano]])</f>
        <v/>
      </c>
      <c r="I801" s="14"/>
      <c r="J801" s="14" cm="1">
        <f t="array" aca="1" ref="J80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802" spans="1:10" x14ac:dyDescent="0.25">
      <c r="A802" s="1">
        <v>44600</v>
      </c>
      <c r="B802" s="1"/>
      <c r="C802" s="16"/>
      <c r="D802" s="14" t="str">
        <f>IF(DCalendário[[#This Row],[Dia Útil]]="","",(MONTH($B802)))</f>
        <v/>
      </c>
      <c r="E802" s="14">
        <f t="shared" si="14"/>
        <v>2022</v>
      </c>
      <c r="F802" s="14">
        <f>MONTH(DCalendário[[#This Row],[Dia]])</f>
        <v>2</v>
      </c>
      <c r="G802" s="14" t="str">
        <f>MONTH(DCalendário[[#This Row],[Dia]])&amp;" - "&amp;DCalendário[[#This Row],[Ano]]</f>
        <v>2 - 2022</v>
      </c>
      <c r="H802" s="14" t="str">
        <f>IF(DCalendário[[#This Row],[Dia Útil]]="","",DCalendário[[#This Row],[Semana Ano]])</f>
        <v/>
      </c>
      <c r="I802" s="14"/>
      <c r="J802" s="14" cm="1">
        <f t="array" aca="1" ref="J80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803" spans="1:10" x14ac:dyDescent="0.25">
      <c r="A803" s="1">
        <v>44601</v>
      </c>
      <c r="B803" s="1"/>
      <c r="C803" s="16"/>
      <c r="D803" s="14" t="str">
        <f>IF(DCalendário[[#This Row],[Dia Útil]]="","",(MONTH($B803)))</f>
        <v/>
      </c>
      <c r="E803" s="14">
        <f t="shared" si="14"/>
        <v>2022</v>
      </c>
      <c r="F803" s="14">
        <f>MONTH(DCalendário[[#This Row],[Dia]])</f>
        <v>2</v>
      </c>
      <c r="G803" s="14" t="str">
        <f>MONTH(DCalendário[[#This Row],[Dia]])&amp;" - "&amp;DCalendário[[#This Row],[Ano]]</f>
        <v>2 - 2022</v>
      </c>
      <c r="H803" s="14" t="str">
        <f>IF(DCalendário[[#This Row],[Dia Útil]]="","",DCalendário[[#This Row],[Semana Ano]])</f>
        <v/>
      </c>
      <c r="I803" s="14"/>
      <c r="J803" s="14" cm="1">
        <f t="array" aca="1" ref="J80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804" spans="1:10" x14ac:dyDescent="0.25">
      <c r="A804" s="1">
        <v>44602</v>
      </c>
      <c r="B804" s="1"/>
      <c r="C804" s="16"/>
      <c r="D804" s="14" t="str">
        <f>IF(DCalendário[[#This Row],[Dia Útil]]="","",(MONTH($B804)))</f>
        <v/>
      </c>
      <c r="E804" s="14">
        <f t="shared" si="14"/>
        <v>2022</v>
      </c>
      <c r="F804" s="14">
        <f>MONTH(DCalendário[[#This Row],[Dia]])</f>
        <v>2</v>
      </c>
      <c r="G804" s="14" t="str">
        <f>MONTH(DCalendário[[#This Row],[Dia]])&amp;" - "&amp;DCalendário[[#This Row],[Ano]]</f>
        <v>2 - 2022</v>
      </c>
      <c r="H804" s="14" t="str">
        <f>IF(DCalendário[[#This Row],[Dia Útil]]="","",DCalendário[[#This Row],[Semana Ano]])</f>
        <v/>
      </c>
      <c r="I804" s="14"/>
      <c r="J804" s="14" cm="1">
        <f t="array" aca="1" ref="J80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805" spans="1:10" x14ac:dyDescent="0.25">
      <c r="A805" s="1">
        <v>44603</v>
      </c>
      <c r="B805" s="1"/>
      <c r="C805" s="16"/>
      <c r="D805" s="14" t="str">
        <f>IF(DCalendário[[#This Row],[Dia Útil]]="","",(MONTH($B805)))</f>
        <v/>
      </c>
      <c r="E805" s="14">
        <f t="shared" si="14"/>
        <v>2022</v>
      </c>
      <c r="F805" s="14">
        <f>MONTH(DCalendário[[#This Row],[Dia]])</f>
        <v>2</v>
      </c>
      <c r="G805" s="14" t="str">
        <f>MONTH(DCalendário[[#This Row],[Dia]])&amp;" - "&amp;DCalendário[[#This Row],[Ano]]</f>
        <v>2 - 2022</v>
      </c>
      <c r="H805" s="14" t="str">
        <f>IF(DCalendário[[#This Row],[Dia Útil]]="","",DCalendário[[#This Row],[Semana Ano]])</f>
        <v/>
      </c>
      <c r="I805" s="14"/>
      <c r="J805" s="14" cm="1">
        <f t="array" aca="1" ref="J80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806" spans="1:10" x14ac:dyDescent="0.25">
      <c r="A806" s="1">
        <v>44604</v>
      </c>
      <c r="B806" s="1"/>
      <c r="C806" s="16"/>
      <c r="D806" s="14" t="str">
        <f>IF(DCalendário[[#This Row],[Dia Útil]]="","",(MONTH($B806)))</f>
        <v/>
      </c>
      <c r="E806" s="14">
        <f t="shared" si="14"/>
        <v>2022</v>
      </c>
      <c r="F806" s="14">
        <f>MONTH(DCalendário[[#This Row],[Dia]])</f>
        <v>2</v>
      </c>
      <c r="G806" s="14" t="str">
        <f>MONTH(DCalendário[[#This Row],[Dia]])&amp;" - "&amp;DCalendário[[#This Row],[Ano]]</f>
        <v>2 - 2022</v>
      </c>
      <c r="H806" s="14" t="str">
        <f>IF(DCalendário[[#This Row],[Dia Útil]]="","",DCalendário[[#This Row],[Semana Ano]])</f>
        <v/>
      </c>
      <c r="I806" s="14"/>
      <c r="J806" s="14" cm="1">
        <f t="array" aca="1" ref="J80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807" spans="1:10" x14ac:dyDescent="0.25">
      <c r="A807" s="1">
        <v>44605</v>
      </c>
      <c r="B807" s="1"/>
      <c r="C807" s="16"/>
      <c r="D807" s="14" t="str">
        <f>IF(DCalendário[[#This Row],[Dia Útil]]="","",(MONTH($B807)))</f>
        <v/>
      </c>
      <c r="E807" s="14">
        <f t="shared" si="14"/>
        <v>2022</v>
      </c>
      <c r="F807" s="14">
        <f>MONTH(DCalendário[[#This Row],[Dia]])</f>
        <v>2</v>
      </c>
      <c r="G807" s="14" t="str">
        <f>MONTH(DCalendário[[#This Row],[Dia]])&amp;" - "&amp;DCalendário[[#This Row],[Ano]]</f>
        <v>2 - 2022</v>
      </c>
      <c r="H807" s="14" t="str">
        <f>IF(DCalendário[[#This Row],[Dia Útil]]="","",DCalendário[[#This Row],[Semana Ano]])</f>
        <v/>
      </c>
      <c r="I807" s="14"/>
      <c r="J807" s="14" cm="1">
        <f t="array" aca="1" ref="J80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808" spans="1:10" x14ac:dyDescent="0.25">
      <c r="A808" s="1">
        <v>44606</v>
      </c>
      <c r="B808" s="1"/>
      <c r="C808" s="16"/>
      <c r="D808" s="14" t="str">
        <f>IF(DCalendário[[#This Row],[Dia Útil]]="","",(MONTH($B808)))</f>
        <v/>
      </c>
      <c r="E808" s="14">
        <f t="shared" si="14"/>
        <v>2022</v>
      </c>
      <c r="F808" s="14">
        <f>MONTH(DCalendário[[#This Row],[Dia]])</f>
        <v>2</v>
      </c>
      <c r="G808" s="14" t="str">
        <f>MONTH(DCalendário[[#This Row],[Dia]])&amp;" - "&amp;DCalendário[[#This Row],[Ano]]</f>
        <v>2 - 2022</v>
      </c>
      <c r="H808" s="14" t="str">
        <f>IF(DCalendário[[#This Row],[Dia Útil]]="","",DCalendário[[#This Row],[Semana Ano]])</f>
        <v/>
      </c>
      <c r="I808" s="14"/>
      <c r="J808" s="14" cm="1">
        <f t="array" aca="1" ref="J80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809" spans="1:10" x14ac:dyDescent="0.25">
      <c r="A809" s="1">
        <v>44607</v>
      </c>
      <c r="B809" s="1"/>
      <c r="C809" s="16"/>
      <c r="D809" s="14" t="str">
        <f>IF(DCalendário[[#This Row],[Dia Útil]]="","",(MONTH($B809)))</f>
        <v/>
      </c>
      <c r="E809" s="14">
        <f t="shared" si="14"/>
        <v>2022</v>
      </c>
      <c r="F809" s="14">
        <f>MONTH(DCalendário[[#This Row],[Dia]])</f>
        <v>2</v>
      </c>
      <c r="G809" s="14" t="str">
        <f>MONTH(DCalendário[[#This Row],[Dia]])&amp;" - "&amp;DCalendário[[#This Row],[Ano]]</f>
        <v>2 - 2022</v>
      </c>
      <c r="H809" s="14" t="str">
        <f>IF(DCalendário[[#This Row],[Dia Útil]]="","",DCalendário[[#This Row],[Semana Ano]])</f>
        <v/>
      </c>
      <c r="I809" s="14"/>
      <c r="J809" s="14" cm="1">
        <f t="array" aca="1" ref="J80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810" spans="1:10" x14ac:dyDescent="0.25">
      <c r="A810" s="1">
        <v>44608</v>
      </c>
      <c r="B810" s="1"/>
      <c r="C810" s="16"/>
      <c r="D810" s="14" t="str">
        <f>IF(DCalendário[[#This Row],[Dia Útil]]="","",(MONTH($B810)))</f>
        <v/>
      </c>
      <c r="E810" s="14">
        <f t="shared" si="14"/>
        <v>2022</v>
      </c>
      <c r="F810" s="14">
        <f>MONTH(DCalendário[[#This Row],[Dia]])</f>
        <v>2</v>
      </c>
      <c r="G810" s="14" t="str">
        <f>MONTH(DCalendário[[#This Row],[Dia]])&amp;" - "&amp;DCalendário[[#This Row],[Ano]]</f>
        <v>2 - 2022</v>
      </c>
      <c r="H810" s="14" t="str">
        <f>IF(DCalendário[[#This Row],[Dia Útil]]="","",DCalendário[[#This Row],[Semana Ano]])</f>
        <v/>
      </c>
      <c r="I810" s="14"/>
      <c r="J810" s="14" cm="1">
        <f t="array" aca="1" ref="J81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811" spans="1:10" x14ac:dyDescent="0.25">
      <c r="A811" s="1">
        <v>44609</v>
      </c>
      <c r="B811" s="1"/>
      <c r="C811" s="16"/>
      <c r="D811" s="14" t="str">
        <f>IF(DCalendário[[#This Row],[Dia Útil]]="","",(MONTH($B811)))</f>
        <v/>
      </c>
      <c r="E811" s="14">
        <f t="shared" si="14"/>
        <v>2022</v>
      </c>
      <c r="F811" s="14">
        <f>MONTH(DCalendário[[#This Row],[Dia]])</f>
        <v>2</v>
      </c>
      <c r="G811" s="14" t="str">
        <f>MONTH(DCalendário[[#This Row],[Dia]])&amp;" - "&amp;DCalendário[[#This Row],[Ano]]</f>
        <v>2 - 2022</v>
      </c>
      <c r="H811" s="14" t="str">
        <f>IF(DCalendário[[#This Row],[Dia Útil]]="","",DCalendário[[#This Row],[Semana Ano]])</f>
        <v/>
      </c>
      <c r="I811" s="14"/>
      <c r="J811" s="14" cm="1">
        <f t="array" aca="1" ref="J81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812" spans="1:10" x14ac:dyDescent="0.25">
      <c r="A812" s="1">
        <v>44610</v>
      </c>
      <c r="B812" s="1"/>
      <c r="C812" s="16"/>
      <c r="D812" s="14" t="str">
        <f>IF(DCalendário[[#This Row],[Dia Útil]]="","",(MONTH($B812)))</f>
        <v/>
      </c>
      <c r="E812" s="14">
        <f t="shared" si="14"/>
        <v>2022</v>
      </c>
      <c r="F812" s="14">
        <f>MONTH(DCalendário[[#This Row],[Dia]])</f>
        <v>2</v>
      </c>
      <c r="G812" s="14" t="str">
        <f>MONTH(DCalendário[[#This Row],[Dia]])&amp;" - "&amp;DCalendário[[#This Row],[Ano]]</f>
        <v>2 - 2022</v>
      </c>
      <c r="H812" s="14" t="str">
        <f>IF(DCalendário[[#This Row],[Dia Útil]]="","",DCalendário[[#This Row],[Semana Ano]])</f>
        <v/>
      </c>
      <c r="I812" s="14"/>
      <c r="J812" s="14" cm="1">
        <f t="array" aca="1" ref="J81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813" spans="1:10" x14ac:dyDescent="0.25">
      <c r="A813" s="1">
        <v>44611</v>
      </c>
      <c r="B813" s="1"/>
      <c r="C813" s="16"/>
      <c r="D813" s="14" t="str">
        <f>IF(DCalendário[[#This Row],[Dia Útil]]="","",(MONTH($B813)))</f>
        <v/>
      </c>
      <c r="E813" s="14">
        <f t="shared" si="14"/>
        <v>2022</v>
      </c>
      <c r="F813" s="14">
        <f>MONTH(DCalendário[[#This Row],[Dia]])</f>
        <v>2</v>
      </c>
      <c r="G813" s="14" t="str">
        <f>MONTH(DCalendário[[#This Row],[Dia]])&amp;" - "&amp;DCalendário[[#This Row],[Ano]]</f>
        <v>2 - 2022</v>
      </c>
      <c r="H813" s="14" t="str">
        <f>IF(DCalendário[[#This Row],[Dia Útil]]="","",DCalendário[[#This Row],[Semana Ano]])</f>
        <v/>
      </c>
      <c r="I813" s="14"/>
      <c r="J813" s="14" cm="1">
        <f t="array" aca="1" ref="J81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814" spans="1:10" x14ac:dyDescent="0.25">
      <c r="A814" s="1">
        <v>44612</v>
      </c>
      <c r="B814" s="1"/>
      <c r="C814" s="16"/>
      <c r="D814" s="14" t="str">
        <f>IF(DCalendário[[#This Row],[Dia Útil]]="","",(MONTH($B814)))</f>
        <v/>
      </c>
      <c r="E814" s="14">
        <f t="shared" si="14"/>
        <v>2022</v>
      </c>
      <c r="F814" s="14">
        <f>MONTH(DCalendário[[#This Row],[Dia]])</f>
        <v>2</v>
      </c>
      <c r="G814" s="14" t="str">
        <f>MONTH(DCalendário[[#This Row],[Dia]])&amp;" - "&amp;DCalendário[[#This Row],[Ano]]</f>
        <v>2 - 2022</v>
      </c>
      <c r="H814" s="14" t="str">
        <f>IF(DCalendário[[#This Row],[Dia Útil]]="","",DCalendário[[#This Row],[Semana Ano]])</f>
        <v/>
      </c>
      <c r="I814" s="14"/>
      <c r="J814" s="14" cm="1">
        <f t="array" aca="1" ref="J81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815" spans="1:10" x14ac:dyDescent="0.25">
      <c r="A815" s="1">
        <v>44613</v>
      </c>
      <c r="B815" s="1"/>
      <c r="C815" s="16"/>
      <c r="D815" s="14" t="str">
        <f>IF(DCalendário[[#This Row],[Dia Útil]]="","",(MONTH($B815)))</f>
        <v/>
      </c>
      <c r="E815" s="14">
        <f t="shared" si="14"/>
        <v>2022</v>
      </c>
      <c r="F815" s="14">
        <f>MONTH(DCalendário[[#This Row],[Dia]])</f>
        <v>2</v>
      </c>
      <c r="G815" s="14" t="str">
        <f>MONTH(DCalendário[[#This Row],[Dia]])&amp;" - "&amp;DCalendário[[#This Row],[Ano]]</f>
        <v>2 - 2022</v>
      </c>
      <c r="H815" s="14" t="str">
        <f>IF(DCalendário[[#This Row],[Dia Útil]]="","",DCalendário[[#This Row],[Semana Ano]])</f>
        <v/>
      </c>
      <c r="I815" s="14"/>
      <c r="J815" s="14" cm="1">
        <f t="array" aca="1" ref="J81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816" spans="1:10" x14ac:dyDescent="0.25">
      <c r="A816" s="1">
        <v>44614</v>
      </c>
      <c r="B816" s="1"/>
      <c r="C816" s="16"/>
      <c r="D816" s="14" t="str">
        <f>IF(DCalendário[[#This Row],[Dia Útil]]="","",(MONTH($B816)))</f>
        <v/>
      </c>
      <c r="E816" s="14">
        <f t="shared" si="14"/>
        <v>2022</v>
      </c>
      <c r="F816" s="14">
        <f>MONTH(DCalendário[[#This Row],[Dia]])</f>
        <v>2</v>
      </c>
      <c r="G816" s="14" t="str">
        <f>MONTH(DCalendário[[#This Row],[Dia]])&amp;" - "&amp;DCalendário[[#This Row],[Ano]]</f>
        <v>2 - 2022</v>
      </c>
      <c r="H816" s="14" t="str">
        <f>IF(DCalendário[[#This Row],[Dia Útil]]="","",DCalendário[[#This Row],[Semana Ano]])</f>
        <v/>
      </c>
      <c r="I816" s="14"/>
      <c r="J816" s="14" cm="1">
        <f t="array" aca="1" ref="J81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817" spans="1:10" x14ac:dyDescent="0.25">
      <c r="A817" s="1">
        <v>44615</v>
      </c>
      <c r="B817" s="1"/>
      <c r="C817" s="16"/>
      <c r="D817" s="14" t="str">
        <f>IF(DCalendário[[#This Row],[Dia Útil]]="","",(MONTH($B817)))</f>
        <v/>
      </c>
      <c r="E817" s="14">
        <f t="shared" si="14"/>
        <v>2022</v>
      </c>
      <c r="F817" s="14">
        <f>MONTH(DCalendário[[#This Row],[Dia]])</f>
        <v>2</v>
      </c>
      <c r="G817" s="14" t="str">
        <f>MONTH(DCalendário[[#This Row],[Dia]])&amp;" - "&amp;DCalendário[[#This Row],[Ano]]</f>
        <v>2 - 2022</v>
      </c>
      <c r="H817" s="14" t="str">
        <f>IF(DCalendário[[#This Row],[Dia Útil]]="","",DCalendário[[#This Row],[Semana Ano]])</f>
        <v/>
      </c>
      <c r="I817" s="14"/>
      <c r="J817" s="14" cm="1">
        <f t="array" aca="1" ref="J81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818" spans="1:10" x14ac:dyDescent="0.25">
      <c r="A818" s="1">
        <v>44616</v>
      </c>
      <c r="B818" s="1"/>
      <c r="C818" s="16"/>
      <c r="D818" s="14" t="str">
        <f>IF(DCalendário[[#This Row],[Dia Útil]]="","",(MONTH($B818)))</f>
        <v/>
      </c>
      <c r="E818" s="14">
        <f t="shared" si="14"/>
        <v>2022</v>
      </c>
      <c r="F818" s="14">
        <f>MONTH(DCalendário[[#This Row],[Dia]])</f>
        <v>2</v>
      </c>
      <c r="G818" s="14" t="str">
        <f>MONTH(DCalendário[[#This Row],[Dia]])&amp;" - "&amp;DCalendário[[#This Row],[Ano]]</f>
        <v>2 - 2022</v>
      </c>
      <c r="H818" s="14" t="str">
        <f>IF(DCalendário[[#This Row],[Dia Útil]]="","",DCalendário[[#This Row],[Semana Ano]])</f>
        <v/>
      </c>
      <c r="I818" s="14"/>
      <c r="J818" s="14" cm="1">
        <f t="array" aca="1" ref="J81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819" spans="1:10" x14ac:dyDescent="0.25">
      <c r="A819" s="1">
        <v>44617</v>
      </c>
      <c r="B819" s="1"/>
      <c r="C819" s="16"/>
      <c r="D819" s="14" t="str">
        <f>IF(DCalendário[[#This Row],[Dia Útil]]="","",(MONTH($B819)))</f>
        <v/>
      </c>
      <c r="E819" s="14">
        <f t="shared" si="14"/>
        <v>2022</v>
      </c>
      <c r="F819" s="14">
        <f>MONTH(DCalendário[[#This Row],[Dia]])</f>
        <v>2</v>
      </c>
      <c r="G819" s="14" t="str">
        <f>MONTH(DCalendário[[#This Row],[Dia]])&amp;" - "&amp;DCalendário[[#This Row],[Ano]]</f>
        <v>2 - 2022</v>
      </c>
      <c r="H819" s="14" t="str">
        <f>IF(DCalendário[[#This Row],[Dia Útil]]="","",DCalendário[[#This Row],[Semana Ano]])</f>
        <v/>
      </c>
      <c r="I819" s="14"/>
      <c r="J819" s="14" cm="1">
        <f t="array" aca="1" ref="J81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820" spans="1:10" x14ac:dyDescent="0.25">
      <c r="A820" s="1">
        <v>44618</v>
      </c>
      <c r="B820" s="1"/>
      <c r="C820" s="16"/>
      <c r="D820" s="14" t="str">
        <f>IF(DCalendário[[#This Row],[Dia Útil]]="","",(MONTH($B820)))</f>
        <v/>
      </c>
      <c r="E820" s="14">
        <f t="shared" si="14"/>
        <v>2022</v>
      </c>
      <c r="F820" s="14">
        <f>MONTH(DCalendário[[#This Row],[Dia]])</f>
        <v>2</v>
      </c>
      <c r="G820" s="14" t="str">
        <f>MONTH(DCalendário[[#This Row],[Dia]])&amp;" - "&amp;DCalendário[[#This Row],[Ano]]</f>
        <v>2 - 2022</v>
      </c>
      <c r="H820" s="14" t="str">
        <f>IF(DCalendário[[#This Row],[Dia Útil]]="","",DCalendário[[#This Row],[Semana Ano]])</f>
        <v/>
      </c>
      <c r="I820" s="14"/>
      <c r="J820" s="14" cm="1">
        <f t="array" aca="1" ref="J82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821" spans="1:10" x14ac:dyDescent="0.25">
      <c r="A821" s="1">
        <v>44619</v>
      </c>
      <c r="B821" s="1"/>
      <c r="C821" s="16"/>
      <c r="D821" s="14" t="str">
        <f>IF(DCalendário[[#This Row],[Dia Útil]]="","",(MONTH($B821)))</f>
        <v/>
      </c>
      <c r="E821" s="14">
        <f t="shared" si="14"/>
        <v>2022</v>
      </c>
      <c r="F821" s="14">
        <f>MONTH(DCalendário[[#This Row],[Dia]])</f>
        <v>2</v>
      </c>
      <c r="G821" s="14" t="str">
        <f>MONTH(DCalendário[[#This Row],[Dia]])&amp;" - "&amp;DCalendário[[#This Row],[Ano]]</f>
        <v>2 - 2022</v>
      </c>
      <c r="H821" s="14" t="str">
        <f>IF(DCalendário[[#This Row],[Dia Útil]]="","",DCalendário[[#This Row],[Semana Ano]])</f>
        <v/>
      </c>
      <c r="I821" s="14"/>
      <c r="J821" s="14" cm="1">
        <f t="array" aca="1" ref="J82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822" spans="1:10" x14ac:dyDescent="0.25">
      <c r="A822" s="1">
        <v>44620</v>
      </c>
      <c r="B822" s="1"/>
      <c r="C822" s="16"/>
      <c r="D822" s="14" t="str">
        <f>IF(DCalendário[[#This Row],[Dia Útil]]="","",(MONTH($B822)))</f>
        <v/>
      </c>
      <c r="E822" s="14">
        <f t="shared" si="14"/>
        <v>2022</v>
      </c>
      <c r="F822" s="14">
        <f>MONTH(DCalendário[[#This Row],[Dia]])</f>
        <v>2</v>
      </c>
      <c r="G822" s="14" t="str">
        <f>MONTH(DCalendário[[#This Row],[Dia]])&amp;" - "&amp;DCalendário[[#This Row],[Ano]]</f>
        <v>2 - 2022</v>
      </c>
      <c r="H822" s="14" t="str">
        <f>IF(DCalendário[[#This Row],[Dia Útil]]="","",DCalendário[[#This Row],[Semana Ano]])</f>
        <v/>
      </c>
      <c r="I822" s="14"/>
      <c r="J822" s="14" cm="1">
        <f t="array" aca="1" ref="J82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823" spans="1:10" x14ac:dyDescent="0.25">
      <c r="A823" s="1">
        <v>44621</v>
      </c>
      <c r="B823" s="1"/>
      <c r="C823" s="16"/>
      <c r="D823" s="14" t="str">
        <f>IF(DCalendário[[#This Row],[Dia Útil]]="","",(MONTH($B823)))</f>
        <v/>
      </c>
      <c r="E823" s="14">
        <f t="shared" si="14"/>
        <v>2022</v>
      </c>
      <c r="F823" s="14">
        <f>MONTH(DCalendário[[#This Row],[Dia]])</f>
        <v>3</v>
      </c>
      <c r="G823" s="14" t="str">
        <f>MONTH(DCalendário[[#This Row],[Dia]])&amp;" - "&amp;DCalendário[[#This Row],[Ano]]</f>
        <v>3 - 2022</v>
      </c>
      <c r="H823" s="14" t="str">
        <f>IF(DCalendário[[#This Row],[Dia Útil]]="","",DCalendário[[#This Row],[Semana Ano]])</f>
        <v/>
      </c>
      <c r="I823" s="14"/>
      <c r="J823" s="14" cm="1">
        <f t="array" aca="1" ref="J82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824" spans="1:10" x14ac:dyDescent="0.25">
      <c r="A824" s="1">
        <v>44622</v>
      </c>
      <c r="B824" s="1"/>
      <c r="C824" s="16"/>
      <c r="D824" s="14" t="str">
        <f>IF(DCalendário[[#This Row],[Dia Útil]]="","",(MONTH($B824)))</f>
        <v/>
      </c>
      <c r="E824" s="14">
        <f t="shared" si="14"/>
        <v>2022</v>
      </c>
      <c r="F824" s="14">
        <f>MONTH(DCalendário[[#This Row],[Dia]])</f>
        <v>3</v>
      </c>
      <c r="G824" s="14" t="str">
        <f>MONTH(DCalendário[[#This Row],[Dia]])&amp;" - "&amp;DCalendário[[#This Row],[Ano]]</f>
        <v>3 - 2022</v>
      </c>
      <c r="H824" s="14" t="str">
        <f>IF(DCalendário[[#This Row],[Dia Útil]]="","",DCalendário[[#This Row],[Semana Ano]])</f>
        <v/>
      </c>
      <c r="I824" s="14"/>
      <c r="J824" s="14" cm="1">
        <f t="array" aca="1" ref="J82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825" spans="1:10" x14ac:dyDescent="0.25">
      <c r="A825" s="1">
        <v>44623</v>
      </c>
      <c r="B825" s="1"/>
      <c r="C825" s="16"/>
      <c r="D825" s="14" t="str">
        <f>IF(DCalendário[[#This Row],[Dia Útil]]="","",(MONTH($B825)))</f>
        <v/>
      </c>
      <c r="E825" s="14">
        <f t="shared" si="14"/>
        <v>2022</v>
      </c>
      <c r="F825" s="14">
        <f>MONTH(DCalendário[[#This Row],[Dia]])</f>
        <v>3</v>
      </c>
      <c r="G825" s="14" t="str">
        <f>MONTH(DCalendário[[#This Row],[Dia]])&amp;" - "&amp;DCalendário[[#This Row],[Ano]]</f>
        <v>3 - 2022</v>
      </c>
      <c r="H825" s="14" t="str">
        <f>IF(DCalendário[[#This Row],[Dia Útil]]="","",DCalendário[[#This Row],[Semana Ano]])</f>
        <v/>
      </c>
      <c r="I825" s="14"/>
      <c r="J825" s="14" cm="1">
        <f t="array" aca="1" ref="J82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826" spans="1:10" x14ac:dyDescent="0.25">
      <c r="A826" s="1">
        <v>44624</v>
      </c>
      <c r="B826" s="1"/>
      <c r="C826" s="16"/>
      <c r="D826" s="14" t="str">
        <f>IF(DCalendário[[#This Row],[Dia Útil]]="","",(MONTH($B826)))</f>
        <v/>
      </c>
      <c r="E826" s="14">
        <f t="shared" si="14"/>
        <v>2022</v>
      </c>
      <c r="F826" s="14">
        <f>MONTH(DCalendário[[#This Row],[Dia]])</f>
        <v>3</v>
      </c>
      <c r="G826" s="14" t="str">
        <f>MONTH(DCalendário[[#This Row],[Dia]])&amp;" - "&amp;DCalendário[[#This Row],[Ano]]</f>
        <v>3 - 2022</v>
      </c>
      <c r="H826" s="14" t="str">
        <f>IF(DCalendário[[#This Row],[Dia Útil]]="","",DCalendário[[#This Row],[Semana Ano]])</f>
        <v/>
      </c>
      <c r="I826" s="14"/>
      <c r="J826" s="14" cm="1">
        <f t="array" aca="1" ref="J82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827" spans="1:10" x14ac:dyDescent="0.25">
      <c r="A827" s="1">
        <v>44625</v>
      </c>
      <c r="B827" s="1"/>
      <c r="C827" s="16"/>
      <c r="D827" s="14" t="str">
        <f>IF(DCalendário[[#This Row],[Dia Útil]]="","",(MONTH($B827)))</f>
        <v/>
      </c>
      <c r="E827" s="14">
        <f t="shared" si="14"/>
        <v>2022</v>
      </c>
      <c r="F827" s="14">
        <f>MONTH(DCalendário[[#This Row],[Dia]])</f>
        <v>3</v>
      </c>
      <c r="G827" s="14" t="str">
        <f>MONTH(DCalendário[[#This Row],[Dia]])&amp;" - "&amp;DCalendário[[#This Row],[Ano]]</f>
        <v>3 - 2022</v>
      </c>
      <c r="H827" s="14" t="str">
        <f>IF(DCalendário[[#This Row],[Dia Útil]]="","",DCalendário[[#This Row],[Semana Ano]])</f>
        <v/>
      </c>
      <c r="I827" s="14"/>
      <c r="J827" s="14" cm="1">
        <f t="array" aca="1" ref="J82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828" spans="1:10" x14ac:dyDescent="0.25">
      <c r="A828" s="1">
        <v>44626</v>
      </c>
      <c r="B828" s="1"/>
      <c r="C828" s="16"/>
      <c r="D828" s="14" t="str">
        <f>IF(DCalendário[[#This Row],[Dia Útil]]="","",(MONTH($B828)))</f>
        <v/>
      </c>
      <c r="E828" s="14">
        <f t="shared" si="14"/>
        <v>2022</v>
      </c>
      <c r="F828" s="14">
        <f>MONTH(DCalendário[[#This Row],[Dia]])</f>
        <v>3</v>
      </c>
      <c r="G828" s="14" t="str">
        <f>MONTH(DCalendário[[#This Row],[Dia]])&amp;" - "&amp;DCalendário[[#This Row],[Ano]]</f>
        <v>3 - 2022</v>
      </c>
      <c r="H828" s="14" t="str">
        <f>IF(DCalendário[[#This Row],[Dia Útil]]="","",DCalendário[[#This Row],[Semana Ano]])</f>
        <v/>
      </c>
      <c r="I828" s="14"/>
      <c r="J828" s="14" cm="1">
        <f t="array" aca="1" ref="J82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829" spans="1:10" x14ac:dyDescent="0.25">
      <c r="A829" s="1">
        <v>44627</v>
      </c>
      <c r="B829" s="1"/>
      <c r="C829" s="16"/>
      <c r="D829" s="14" t="str">
        <f>IF(DCalendário[[#This Row],[Dia Útil]]="","",(MONTH($B829)))</f>
        <v/>
      </c>
      <c r="E829" s="14">
        <f t="shared" si="14"/>
        <v>2022</v>
      </c>
      <c r="F829" s="14">
        <f>MONTH(DCalendário[[#This Row],[Dia]])</f>
        <v>3</v>
      </c>
      <c r="G829" s="14" t="str">
        <f>MONTH(DCalendário[[#This Row],[Dia]])&amp;" - "&amp;DCalendário[[#This Row],[Ano]]</f>
        <v>3 - 2022</v>
      </c>
      <c r="H829" s="14" t="str">
        <f>IF(DCalendário[[#This Row],[Dia Útil]]="","",DCalendário[[#This Row],[Semana Ano]])</f>
        <v/>
      </c>
      <c r="I829" s="14"/>
      <c r="J829" s="14" cm="1">
        <f t="array" aca="1" ref="J82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830" spans="1:10" x14ac:dyDescent="0.25">
      <c r="A830" s="1">
        <v>44628</v>
      </c>
      <c r="B830" s="1"/>
      <c r="C830" s="16"/>
      <c r="D830" s="14" t="str">
        <f>IF(DCalendário[[#This Row],[Dia Útil]]="","",(MONTH($B830)))</f>
        <v/>
      </c>
      <c r="E830" s="14">
        <f t="shared" si="14"/>
        <v>2022</v>
      </c>
      <c r="F830" s="14">
        <f>MONTH(DCalendário[[#This Row],[Dia]])</f>
        <v>3</v>
      </c>
      <c r="G830" s="14" t="str">
        <f>MONTH(DCalendário[[#This Row],[Dia]])&amp;" - "&amp;DCalendário[[#This Row],[Ano]]</f>
        <v>3 - 2022</v>
      </c>
      <c r="H830" s="14" t="str">
        <f>IF(DCalendário[[#This Row],[Dia Útil]]="","",DCalendário[[#This Row],[Semana Ano]])</f>
        <v/>
      </c>
      <c r="I830" s="14"/>
      <c r="J830" s="14" cm="1">
        <f t="array" aca="1" ref="J83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831" spans="1:10" x14ac:dyDescent="0.25">
      <c r="A831" s="1">
        <v>44629</v>
      </c>
      <c r="B831" s="1"/>
      <c r="C831" s="16"/>
      <c r="D831" s="14" t="str">
        <f>IF(DCalendário[[#This Row],[Dia Útil]]="","",(MONTH($B831)))</f>
        <v/>
      </c>
      <c r="E831" s="14">
        <f t="shared" si="14"/>
        <v>2022</v>
      </c>
      <c r="F831" s="14">
        <f>MONTH(DCalendário[[#This Row],[Dia]])</f>
        <v>3</v>
      </c>
      <c r="G831" s="14" t="str">
        <f>MONTH(DCalendário[[#This Row],[Dia]])&amp;" - "&amp;DCalendário[[#This Row],[Ano]]</f>
        <v>3 - 2022</v>
      </c>
      <c r="H831" s="14" t="str">
        <f>IF(DCalendário[[#This Row],[Dia Útil]]="","",DCalendário[[#This Row],[Semana Ano]])</f>
        <v/>
      </c>
      <c r="I831" s="14"/>
      <c r="J831" s="14" cm="1">
        <f t="array" aca="1" ref="J83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832" spans="1:10" x14ac:dyDescent="0.25">
      <c r="A832" s="1">
        <v>44630</v>
      </c>
      <c r="B832" s="1"/>
      <c r="C832" s="16"/>
      <c r="D832" s="14" t="str">
        <f>IF(DCalendário[[#This Row],[Dia Útil]]="","",(MONTH($B832)))</f>
        <v/>
      </c>
      <c r="E832" s="14">
        <f t="shared" si="14"/>
        <v>2022</v>
      </c>
      <c r="F832" s="14">
        <f>MONTH(DCalendário[[#This Row],[Dia]])</f>
        <v>3</v>
      </c>
      <c r="G832" s="14" t="str">
        <f>MONTH(DCalendário[[#This Row],[Dia]])&amp;" - "&amp;DCalendário[[#This Row],[Ano]]</f>
        <v>3 - 2022</v>
      </c>
      <c r="H832" s="14" t="str">
        <f>IF(DCalendário[[#This Row],[Dia Útil]]="","",DCalendário[[#This Row],[Semana Ano]])</f>
        <v/>
      </c>
      <c r="I832" s="14"/>
      <c r="J832" s="14" cm="1">
        <f t="array" aca="1" ref="J83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833" spans="1:10" x14ac:dyDescent="0.25">
      <c r="A833" s="1">
        <v>44631</v>
      </c>
      <c r="B833" s="1"/>
      <c r="C833" s="16"/>
      <c r="D833" s="14" t="str">
        <f>IF(DCalendário[[#This Row],[Dia Útil]]="","",(MONTH($B833)))</f>
        <v/>
      </c>
      <c r="E833" s="14">
        <f t="shared" si="14"/>
        <v>2022</v>
      </c>
      <c r="F833" s="14">
        <f>MONTH(DCalendário[[#This Row],[Dia]])</f>
        <v>3</v>
      </c>
      <c r="G833" s="14" t="str">
        <f>MONTH(DCalendário[[#This Row],[Dia]])&amp;" - "&amp;DCalendário[[#This Row],[Ano]]</f>
        <v>3 - 2022</v>
      </c>
      <c r="H833" s="14" t="str">
        <f>IF(DCalendário[[#This Row],[Dia Útil]]="","",DCalendário[[#This Row],[Semana Ano]])</f>
        <v/>
      </c>
      <c r="I833" s="14"/>
      <c r="J833" s="14" cm="1">
        <f t="array" aca="1" ref="J83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834" spans="1:10" x14ac:dyDescent="0.25">
      <c r="A834" s="1">
        <v>44632</v>
      </c>
      <c r="B834" s="1"/>
      <c r="C834" s="16"/>
      <c r="D834" s="14" t="str">
        <f>IF(DCalendário[[#This Row],[Dia Útil]]="","",(MONTH($B834)))</f>
        <v/>
      </c>
      <c r="E834" s="14">
        <f t="shared" si="14"/>
        <v>2022</v>
      </c>
      <c r="F834" s="14">
        <f>MONTH(DCalendário[[#This Row],[Dia]])</f>
        <v>3</v>
      </c>
      <c r="G834" s="14" t="str">
        <f>MONTH(DCalendário[[#This Row],[Dia]])&amp;" - "&amp;DCalendário[[#This Row],[Ano]]</f>
        <v>3 - 2022</v>
      </c>
      <c r="H834" s="14" t="str">
        <f>IF(DCalendário[[#This Row],[Dia Útil]]="","",DCalendário[[#This Row],[Semana Ano]])</f>
        <v/>
      </c>
      <c r="I834" s="14"/>
      <c r="J834" s="14" cm="1">
        <f t="array" aca="1" ref="J83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835" spans="1:10" x14ac:dyDescent="0.25">
      <c r="A835" s="1">
        <v>44633</v>
      </c>
      <c r="B835" s="1"/>
      <c r="C835" s="16"/>
      <c r="D835" s="14" t="str">
        <f>IF(DCalendário[[#This Row],[Dia Útil]]="","",(MONTH($B835)))</f>
        <v/>
      </c>
      <c r="E835" s="14">
        <f t="shared" si="14"/>
        <v>2022</v>
      </c>
      <c r="F835" s="14">
        <f>MONTH(DCalendário[[#This Row],[Dia]])</f>
        <v>3</v>
      </c>
      <c r="G835" s="14" t="str">
        <f>MONTH(DCalendário[[#This Row],[Dia]])&amp;" - "&amp;DCalendário[[#This Row],[Ano]]</f>
        <v>3 - 2022</v>
      </c>
      <c r="H835" s="14" t="str">
        <f>IF(DCalendário[[#This Row],[Dia Útil]]="","",DCalendário[[#This Row],[Semana Ano]])</f>
        <v/>
      </c>
      <c r="I835" s="14"/>
      <c r="J835" s="14" cm="1">
        <f t="array" aca="1" ref="J83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836" spans="1:10" x14ac:dyDescent="0.25">
      <c r="A836" s="1">
        <v>44634</v>
      </c>
      <c r="B836" s="1"/>
      <c r="C836" s="16"/>
      <c r="D836" s="14" t="str">
        <f>IF(DCalendário[[#This Row],[Dia Útil]]="","",(MONTH($B836)))</f>
        <v/>
      </c>
      <c r="E836" s="14">
        <f t="shared" si="14"/>
        <v>2022</v>
      </c>
      <c r="F836" s="14">
        <f>MONTH(DCalendário[[#This Row],[Dia]])</f>
        <v>3</v>
      </c>
      <c r="G836" s="14" t="str">
        <f>MONTH(DCalendário[[#This Row],[Dia]])&amp;" - "&amp;DCalendário[[#This Row],[Ano]]</f>
        <v>3 - 2022</v>
      </c>
      <c r="H836" s="14" t="str">
        <f>IF(DCalendário[[#This Row],[Dia Útil]]="","",DCalendário[[#This Row],[Semana Ano]])</f>
        <v/>
      </c>
      <c r="I836" s="14"/>
      <c r="J836" s="14" cm="1">
        <f t="array" aca="1" ref="J83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837" spans="1:10" x14ac:dyDescent="0.25">
      <c r="A837" s="1">
        <v>44635</v>
      </c>
      <c r="B837" s="1"/>
      <c r="C837" s="16"/>
      <c r="D837" s="14" t="str">
        <f>IF(DCalendário[[#This Row],[Dia Útil]]="","",(MONTH($B837)))</f>
        <v/>
      </c>
      <c r="E837" s="14">
        <f t="shared" si="14"/>
        <v>2022</v>
      </c>
      <c r="F837" s="14">
        <f>MONTH(DCalendário[[#This Row],[Dia]])</f>
        <v>3</v>
      </c>
      <c r="G837" s="14" t="str">
        <f>MONTH(DCalendário[[#This Row],[Dia]])&amp;" - "&amp;DCalendário[[#This Row],[Ano]]</f>
        <v>3 - 2022</v>
      </c>
      <c r="H837" s="14" t="str">
        <f>IF(DCalendário[[#This Row],[Dia Útil]]="","",DCalendário[[#This Row],[Semana Ano]])</f>
        <v/>
      </c>
      <c r="I837" s="14"/>
      <c r="J837" s="14" cm="1">
        <f t="array" aca="1" ref="J83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838" spans="1:10" x14ac:dyDescent="0.25">
      <c r="A838" s="1">
        <v>44636</v>
      </c>
      <c r="B838" s="1"/>
      <c r="C838" s="16"/>
      <c r="D838" s="14" t="str">
        <f>IF(DCalendário[[#This Row],[Dia Útil]]="","",(MONTH($B838)))</f>
        <v/>
      </c>
      <c r="E838" s="14">
        <f t="shared" si="14"/>
        <v>2022</v>
      </c>
      <c r="F838" s="14">
        <f>MONTH(DCalendário[[#This Row],[Dia]])</f>
        <v>3</v>
      </c>
      <c r="G838" s="14" t="str">
        <f>MONTH(DCalendário[[#This Row],[Dia]])&amp;" - "&amp;DCalendário[[#This Row],[Ano]]</f>
        <v>3 - 2022</v>
      </c>
      <c r="H838" s="14" t="str">
        <f>IF(DCalendário[[#This Row],[Dia Útil]]="","",DCalendário[[#This Row],[Semana Ano]])</f>
        <v/>
      </c>
      <c r="I838" s="14"/>
      <c r="J838" s="14" cm="1">
        <f t="array" aca="1" ref="J83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839" spans="1:10" x14ac:dyDescent="0.25">
      <c r="A839" s="1">
        <v>44637</v>
      </c>
      <c r="B839" s="1"/>
      <c r="C839" s="16"/>
      <c r="D839" s="14" t="str">
        <f>IF(DCalendário[[#This Row],[Dia Útil]]="","",(MONTH($B839)))</f>
        <v/>
      </c>
      <c r="E839" s="14">
        <f t="shared" si="14"/>
        <v>2022</v>
      </c>
      <c r="F839" s="14">
        <f>MONTH(DCalendário[[#This Row],[Dia]])</f>
        <v>3</v>
      </c>
      <c r="G839" s="14" t="str">
        <f>MONTH(DCalendário[[#This Row],[Dia]])&amp;" - "&amp;DCalendário[[#This Row],[Ano]]</f>
        <v>3 - 2022</v>
      </c>
      <c r="H839" s="14" t="str">
        <f>IF(DCalendário[[#This Row],[Dia Útil]]="","",DCalendário[[#This Row],[Semana Ano]])</f>
        <v/>
      </c>
      <c r="I839" s="14"/>
      <c r="J839" s="14" cm="1">
        <f t="array" aca="1" ref="J83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840" spans="1:10" x14ac:dyDescent="0.25">
      <c r="A840" s="1">
        <v>44638</v>
      </c>
      <c r="B840" s="1"/>
      <c r="C840" s="16"/>
      <c r="D840" s="14" t="str">
        <f>IF(DCalendário[[#This Row],[Dia Útil]]="","",(MONTH($B840)))</f>
        <v/>
      </c>
      <c r="E840" s="14">
        <f t="shared" si="14"/>
        <v>2022</v>
      </c>
      <c r="F840" s="14">
        <f>MONTH(DCalendário[[#This Row],[Dia]])</f>
        <v>3</v>
      </c>
      <c r="G840" s="14" t="str">
        <f>MONTH(DCalendário[[#This Row],[Dia]])&amp;" - "&amp;DCalendário[[#This Row],[Ano]]</f>
        <v>3 - 2022</v>
      </c>
      <c r="H840" s="14" t="str">
        <f>IF(DCalendário[[#This Row],[Dia Útil]]="","",DCalendário[[#This Row],[Semana Ano]])</f>
        <v/>
      </c>
      <c r="I840" s="14"/>
      <c r="J840" s="14" cm="1">
        <f t="array" aca="1" ref="J84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841" spans="1:10" x14ac:dyDescent="0.25">
      <c r="A841" s="1">
        <v>44639</v>
      </c>
      <c r="B841" s="1"/>
      <c r="C841" s="16"/>
      <c r="D841" s="14" t="str">
        <f>IF(DCalendário[[#This Row],[Dia Útil]]="","",(MONTH($B841)))</f>
        <v/>
      </c>
      <c r="E841" s="14">
        <f t="shared" si="14"/>
        <v>2022</v>
      </c>
      <c r="F841" s="14">
        <f>MONTH(DCalendário[[#This Row],[Dia]])</f>
        <v>3</v>
      </c>
      <c r="G841" s="14" t="str">
        <f>MONTH(DCalendário[[#This Row],[Dia]])&amp;" - "&amp;DCalendário[[#This Row],[Ano]]</f>
        <v>3 - 2022</v>
      </c>
      <c r="H841" s="14" t="str">
        <f>IF(DCalendário[[#This Row],[Dia Útil]]="","",DCalendário[[#This Row],[Semana Ano]])</f>
        <v/>
      </c>
      <c r="I841" s="14"/>
      <c r="J841" s="14" cm="1">
        <f t="array" aca="1" ref="J84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842" spans="1:10" x14ac:dyDescent="0.25">
      <c r="A842" s="1">
        <v>44640</v>
      </c>
      <c r="B842" s="1"/>
      <c r="C842" s="16"/>
      <c r="D842" s="14" t="str">
        <f>IF(DCalendário[[#This Row],[Dia Útil]]="","",(MONTH($B842)))</f>
        <v/>
      </c>
      <c r="E842" s="14">
        <f t="shared" si="14"/>
        <v>2022</v>
      </c>
      <c r="F842" s="14">
        <f>MONTH(DCalendário[[#This Row],[Dia]])</f>
        <v>3</v>
      </c>
      <c r="G842" s="14" t="str">
        <f>MONTH(DCalendário[[#This Row],[Dia]])&amp;" - "&amp;DCalendário[[#This Row],[Ano]]</f>
        <v>3 - 2022</v>
      </c>
      <c r="H842" s="14" t="str">
        <f>IF(DCalendário[[#This Row],[Dia Útil]]="","",DCalendário[[#This Row],[Semana Ano]])</f>
        <v/>
      </c>
      <c r="I842" s="14"/>
      <c r="J842" s="14" cm="1">
        <f t="array" aca="1" ref="J84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843" spans="1:10" x14ac:dyDescent="0.25">
      <c r="A843" s="1">
        <v>44641</v>
      </c>
      <c r="B843" s="1"/>
      <c r="C843" s="16"/>
      <c r="D843" s="14" t="str">
        <f>IF(DCalendário[[#This Row],[Dia Útil]]="","",(MONTH($B843)))</f>
        <v/>
      </c>
      <c r="E843" s="14">
        <f t="shared" si="14"/>
        <v>2022</v>
      </c>
      <c r="F843" s="14">
        <f>MONTH(DCalendário[[#This Row],[Dia]])</f>
        <v>3</v>
      </c>
      <c r="G843" s="14" t="str">
        <f>MONTH(DCalendário[[#This Row],[Dia]])&amp;" - "&amp;DCalendário[[#This Row],[Ano]]</f>
        <v>3 - 2022</v>
      </c>
      <c r="H843" s="14" t="str">
        <f>IF(DCalendário[[#This Row],[Dia Útil]]="","",DCalendário[[#This Row],[Semana Ano]])</f>
        <v/>
      </c>
      <c r="I843" s="14"/>
      <c r="J843" s="14" cm="1">
        <f t="array" aca="1" ref="J84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844" spans="1:10" x14ac:dyDescent="0.25">
      <c r="A844" s="1">
        <v>44642</v>
      </c>
      <c r="B844" s="1"/>
      <c r="C844" s="16"/>
      <c r="D844" s="14" t="str">
        <f>IF(DCalendário[[#This Row],[Dia Útil]]="","",(MONTH($B844)))</f>
        <v/>
      </c>
      <c r="E844" s="14">
        <f t="shared" si="14"/>
        <v>2022</v>
      </c>
      <c r="F844" s="14">
        <f>MONTH(DCalendário[[#This Row],[Dia]])</f>
        <v>3</v>
      </c>
      <c r="G844" s="14" t="str">
        <f>MONTH(DCalendário[[#This Row],[Dia]])&amp;" - "&amp;DCalendário[[#This Row],[Ano]]</f>
        <v>3 - 2022</v>
      </c>
      <c r="H844" s="14" t="str">
        <f>IF(DCalendário[[#This Row],[Dia Útil]]="","",DCalendário[[#This Row],[Semana Ano]])</f>
        <v/>
      </c>
      <c r="I844" s="14"/>
      <c r="J844" s="14" cm="1">
        <f t="array" aca="1" ref="J84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845" spans="1:10" x14ac:dyDescent="0.25">
      <c r="A845" s="1">
        <v>44643</v>
      </c>
      <c r="B845" s="1"/>
      <c r="C845" s="16"/>
      <c r="D845" s="14" t="str">
        <f>IF(DCalendário[[#This Row],[Dia Útil]]="","",(MONTH($B845)))</f>
        <v/>
      </c>
      <c r="E845" s="14">
        <f t="shared" si="14"/>
        <v>2022</v>
      </c>
      <c r="F845" s="14">
        <f>MONTH(DCalendário[[#This Row],[Dia]])</f>
        <v>3</v>
      </c>
      <c r="G845" s="14" t="str">
        <f>MONTH(DCalendário[[#This Row],[Dia]])&amp;" - "&amp;DCalendário[[#This Row],[Ano]]</f>
        <v>3 - 2022</v>
      </c>
      <c r="H845" s="14" t="str">
        <f>IF(DCalendário[[#This Row],[Dia Útil]]="","",DCalendário[[#This Row],[Semana Ano]])</f>
        <v/>
      </c>
      <c r="I845" s="14"/>
      <c r="J845" s="14" cm="1">
        <f t="array" aca="1" ref="J84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846" spans="1:10" x14ac:dyDescent="0.25">
      <c r="A846" s="1">
        <v>44644</v>
      </c>
      <c r="B846" s="1"/>
      <c r="C846" s="16"/>
      <c r="D846" s="14" t="str">
        <f>IF(DCalendário[[#This Row],[Dia Útil]]="","",(MONTH($B846)))</f>
        <v/>
      </c>
      <c r="E846" s="14">
        <f t="shared" si="14"/>
        <v>2022</v>
      </c>
      <c r="F846" s="14">
        <f>MONTH(DCalendário[[#This Row],[Dia]])</f>
        <v>3</v>
      </c>
      <c r="G846" s="14" t="str">
        <f>MONTH(DCalendário[[#This Row],[Dia]])&amp;" - "&amp;DCalendário[[#This Row],[Ano]]</f>
        <v>3 - 2022</v>
      </c>
      <c r="H846" s="14" t="str">
        <f>IF(DCalendário[[#This Row],[Dia Útil]]="","",DCalendário[[#This Row],[Semana Ano]])</f>
        <v/>
      </c>
      <c r="I846" s="14"/>
      <c r="J846" s="14" cm="1">
        <f t="array" aca="1" ref="J84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847" spans="1:10" x14ac:dyDescent="0.25">
      <c r="A847" s="1">
        <v>44645</v>
      </c>
      <c r="B847" s="1"/>
      <c r="C847" s="16"/>
      <c r="D847" s="14" t="str">
        <f>IF(DCalendário[[#This Row],[Dia Útil]]="","",(MONTH($B847)))</f>
        <v/>
      </c>
      <c r="E847" s="14">
        <f t="shared" si="14"/>
        <v>2022</v>
      </c>
      <c r="F847" s="14">
        <f>MONTH(DCalendário[[#This Row],[Dia]])</f>
        <v>3</v>
      </c>
      <c r="G847" s="14" t="str">
        <f>MONTH(DCalendário[[#This Row],[Dia]])&amp;" - "&amp;DCalendário[[#This Row],[Ano]]</f>
        <v>3 - 2022</v>
      </c>
      <c r="H847" s="14" t="str">
        <f>IF(DCalendário[[#This Row],[Dia Útil]]="","",DCalendário[[#This Row],[Semana Ano]])</f>
        <v/>
      </c>
      <c r="I847" s="14"/>
      <c r="J847" s="14" cm="1">
        <f t="array" aca="1" ref="J84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848" spans="1:10" x14ac:dyDescent="0.25">
      <c r="A848" s="1">
        <v>44646</v>
      </c>
      <c r="B848" s="1"/>
      <c r="C848" s="16"/>
      <c r="D848" s="14" t="str">
        <f>IF(DCalendário[[#This Row],[Dia Útil]]="","",(MONTH($B848)))</f>
        <v/>
      </c>
      <c r="E848" s="14">
        <f t="shared" si="14"/>
        <v>2022</v>
      </c>
      <c r="F848" s="14">
        <f>MONTH(DCalendário[[#This Row],[Dia]])</f>
        <v>3</v>
      </c>
      <c r="G848" s="14" t="str">
        <f>MONTH(DCalendário[[#This Row],[Dia]])&amp;" - "&amp;DCalendário[[#This Row],[Ano]]</f>
        <v>3 - 2022</v>
      </c>
      <c r="H848" s="14" t="str">
        <f>IF(DCalendário[[#This Row],[Dia Útil]]="","",DCalendário[[#This Row],[Semana Ano]])</f>
        <v/>
      </c>
      <c r="I848" s="14"/>
      <c r="J848" s="14" cm="1">
        <f t="array" aca="1" ref="J84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849" spans="1:10" x14ac:dyDescent="0.25">
      <c r="A849" s="1">
        <v>44647</v>
      </c>
      <c r="B849" s="1"/>
      <c r="C849" s="16"/>
      <c r="D849" s="14" t="str">
        <f>IF(DCalendário[[#This Row],[Dia Útil]]="","",(MONTH($B849)))</f>
        <v/>
      </c>
      <c r="E849" s="14">
        <f t="shared" ref="E849:E912" si="15">YEAR($A849)</f>
        <v>2022</v>
      </c>
      <c r="F849" s="14">
        <f>MONTH(DCalendário[[#This Row],[Dia]])</f>
        <v>3</v>
      </c>
      <c r="G849" s="14" t="str">
        <f>MONTH(DCalendário[[#This Row],[Dia]])&amp;" - "&amp;DCalendário[[#This Row],[Ano]]</f>
        <v>3 - 2022</v>
      </c>
      <c r="H849" s="14" t="str">
        <f>IF(DCalendário[[#This Row],[Dia Útil]]="","",DCalendário[[#This Row],[Semana Ano]])</f>
        <v/>
      </c>
      <c r="I849" s="14"/>
      <c r="J849" s="14" cm="1">
        <f t="array" aca="1" ref="J84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850" spans="1:10" x14ac:dyDescent="0.25">
      <c r="A850" s="1">
        <v>44648</v>
      </c>
      <c r="B850" s="1"/>
      <c r="C850" s="16"/>
      <c r="D850" s="14" t="str">
        <f>IF(DCalendário[[#This Row],[Dia Útil]]="","",(MONTH($B850)))</f>
        <v/>
      </c>
      <c r="E850" s="14">
        <f t="shared" si="15"/>
        <v>2022</v>
      </c>
      <c r="F850" s="14">
        <f>MONTH(DCalendário[[#This Row],[Dia]])</f>
        <v>3</v>
      </c>
      <c r="G850" s="14" t="str">
        <f>MONTH(DCalendário[[#This Row],[Dia]])&amp;" - "&amp;DCalendário[[#This Row],[Ano]]</f>
        <v>3 - 2022</v>
      </c>
      <c r="H850" s="14" t="str">
        <f>IF(DCalendário[[#This Row],[Dia Útil]]="","",DCalendário[[#This Row],[Semana Ano]])</f>
        <v/>
      </c>
      <c r="I850" s="14"/>
      <c r="J850" s="14" cm="1">
        <f t="array" aca="1" ref="J85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851" spans="1:10" x14ac:dyDescent="0.25">
      <c r="A851" s="1">
        <v>44649</v>
      </c>
      <c r="B851" s="1"/>
      <c r="C851" s="16"/>
      <c r="D851" s="14" t="str">
        <f>IF(DCalendário[[#This Row],[Dia Útil]]="","",(MONTH($B851)))</f>
        <v/>
      </c>
      <c r="E851" s="14">
        <f t="shared" si="15"/>
        <v>2022</v>
      </c>
      <c r="F851" s="14">
        <f>MONTH(DCalendário[[#This Row],[Dia]])</f>
        <v>3</v>
      </c>
      <c r="G851" s="14" t="str">
        <f>MONTH(DCalendário[[#This Row],[Dia]])&amp;" - "&amp;DCalendário[[#This Row],[Ano]]</f>
        <v>3 - 2022</v>
      </c>
      <c r="H851" s="14" t="str">
        <f>IF(DCalendário[[#This Row],[Dia Útil]]="","",DCalendário[[#This Row],[Semana Ano]])</f>
        <v/>
      </c>
      <c r="I851" s="14"/>
      <c r="J851" s="14" cm="1">
        <f t="array" aca="1" ref="J85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852" spans="1:10" x14ac:dyDescent="0.25">
      <c r="A852" s="1">
        <v>44650</v>
      </c>
      <c r="B852" s="1"/>
      <c r="C852" s="16"/>
      <c r="D852" s="14" t="str">
        <f>IF(DCalendário[[#This Row],[Dia Útil]]="","",(MONTH($B852)))</f>
        <v/>
      </c>
      <c r="E852" s="14">
        <f t="shared" si="15"/>
        <v>2022</v>
      </c>
      <c r="F852" s="14">
        <f>MONTH(DCalendário[[#This Row],[Dia]])</f>
        <v>3</v>
      </c>
      <c r="G852" s="14" t="str">
        <f>MONTH(DCalendário[[#This Row],[Dia]])&amp;" - "&amp;DCalendário[[#This Row],[Ano]]</f>
        <v>3 - 2022</v>
      </c>
      <c r="H852" s="14" t="str">
        <f>IF(DCalendário[[#This Row],[Dia Útil]]="","",DCalendário[[#This Row],[Semana Ano]])</f>
        <v/>
      </c>
      <c r="I852" s="14"/>
      <c r="J852" s="14" cm="1">
        <f t="array" aca="1" ref="J85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853" spans="1:10" x14ac:dyDescent="0.25">
      <c r="A853" s="1">
        <v>44651</v>
      </c>
      <c r="B853" s="1"/>
      <c r="C853" s="16"/>
      <c r="D853" s="14" t="str">
        <f>IF(DCalendário[[#This Row],[Dia Útil]]="","",(MONTH($B853)))</f>
        <v/>
      </c>
      <c r="E853" s="14">
        <f t="shared" si="15"/>
        <v>2022</v>
      </c>
      <c r="F853" s="14">
        <f>MONTH(DCalendário[[#This Row],[Dia]])</f>
        <v>3</v>
      </c>
      <c r="G853" s="14" t="str">
        <f>MONTH(DCalendário[[#This Row],[Dia]])&amp;" - "&amp;DCalendário[[#This Row],[Ano]]</f>
        <v>3 - 2022</v>
      </c>
      <c r="H853" s="14" t="str">
        <f>IF(DCalendário[[#This Row],[Dia Útil]]="","",DCalendário[[#This Row],[Semana Ano]])</f>
        <v/>
      </c>
      <c r="I853" s="14"/>
      <c r="J853" s="14" cm="1">
        <f t="array" aca="1" ref="J85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854" spans="1:10" x14ac:dyDescent="0.25">
      <c r="A854" s="1">
        <v>44652</v>
      </c>
      <c r="B854" s="1"/>
      <c r="C854" s="16"/>
      <c r="D854" s="14" t="str">
        <f>IF(DCalendário[[#This Row],[Dia Útil]]="","",(MONTH($B854)))</f>
        <v/>
      </c>
      <c r="E854" s="14">
        <f t="shared" si="15"/>
        <v>2022</v>
      </c>
      <c r="F854" s="14">
        <f>MONTH(DCalendário[[#This Row],[Dia]])</f>
        <v>4</v>
      </c>
      <c r="G854" s="14" t="str">
        <f>MONTH(DCalendário[[#This Row],[Dia]])&amp;" - "&amp;DCalendário[[#This Row],[Ano]]</f>
        <v>4 - 2022</v>
      </c>
      <c r="H854" s="14" t="str">
        <f>IF(DCalendário[[#This Row],[Dia Útil]]="","",DCalendário[[#This Row],[Semana Ano]])</f>
        <v/>
      </c>
      <c r="I854" s="14"/>
      <c r="J854" s="14" cm="1">
        <f t="array" aca="1" ref="J85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855" spans="1:10" x14ac:dyDescent="0.25">
      <c r="A855" s="1">
        <v>44653</v>
      </c>
      <c r="B855" s="1"/>
      <c r="C855" s="16"/>
      <c r="D855" s="14" t="str">
        <f>IF(DCalendário[[#This Row],[Dia Útil]]="","",(MONTH($B855)))</f>
        <v/>
      </c>
      <c r="E855" s="14">
        <f t="shared" si="15"/>
        <v>2022</v>
      </c>
      <c r="F855" s="14">
        <f>MONTH(DCalendário[[#This Row],[Dia]])</f>
        <v>4</v>
      </c>
      <c r="G855" s="14" t="str">
        <f>MONTH(DCalendário[[#This Row],[Dia]])&amp;" - "&amp;DCalendário[[#This Row],[Ano]]</f>
        <v>4 - 2022</v>
      </c>
      <c r="H855" s="14" t="str">
        <f>IF(DCalendário[[#This Row],[Dia Útil]]="","",DCalendário[[#This Row],[Semana Ano]])</f>
        <v/>
      </c>
      <c r="I855" s="14"/>
      <c r="J855" s="14" cm="1">
        <f t="array" aca="1" ref="J85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856" spans="1:10" x14ac:dyDescent="0.25">
      <c r="A856" s="1">
        <v>44654</v>
      </c>
      <c r="B856" s="1"/>
      <c r="C856" s="16"/>
      <c r="D856" s="14" t="str">
        <f>IF(DCalendário[[#This Row],[Dia Útil]]="","",(MONTH($B856)))</f>
        <v/>
      </c>
      <c r="E856" s="14">
        <f t="shared" si="15"/>
        <v>2022</v>
      </c>
      <c r="F856" s="14">
        <f>MONTH(DCalendário[[#This Row],[Dia]])</f>
        <v>4</v>
      </c>
      <c r="G856" s="14" t="str">
        <f>MONTH(DCalendário[[#This Row],[Dia]])&amp;" - "&amp;DCalendário[[#This Row],[Ano]]</f>
        <v>4 - 2022</v>
      </c>
      <c r="H856" s="14" t="str">
        <f>IF(DCalendário[[#This Row],[Dia Útil]]="","",DCalendário[[#This Row],[Semana Ano]])</f>
        <v/>
      </c>
      <c r="I856" s="14"/>
      <c r="J856" s="14" cm="1">
        <f t="array" aca="1" ref="J85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857" spans="1:10" x14ac:dyDescent="0.25">
      <c r="A857" s="1">
        <v>44655</v>
      </c>
      <c r="B857" s="1"/>
      <c r="C857" s="16"/>
      <c r="D857" s="14" t="str">
        <f>IF(DCalendário[[#This Row],[Dia Útil]]="","",(MONTH($B857)))</f>
        <v/>
      </c>
      <c r="E857" s="14">
        <f t="shared" si="15"/>
        <v>2022</v>
      </c>
      <c r="F857" s="14">
        <f>MONTH(DCalendário[[#This Row],[Dia]])</f>
        <v>4</v>
      </c>
      <c r="G857" s="14" t="str">
        <f>MONTH(DCalendário[[#This Row],[Dia]])&amp;" - "&amp;DCalendário[[#This Row],[Ano]]</f>
        <v>4 - 2022</v>
      </c>
      <c r="H857" s="14" t="str">
        <f>IF(DCalendário[[#This Row],[Dia Útil]]="","",DCalendário[[#This Row],[Semana Ano]])</f>
        <v/>
      </c>
      <c r="I857" s="14"/>
      <c r="J857" s="14" cm="1">
        <f t="array" aca="1" ref="J85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858" spans="1:10" x14ac:dyDescent="0.25">
      <c r="A858" s="1">
        <v>44656</v>
      </c>
      <c r="B858" s="1"/>
      <c r="C858" s="16"/>
      <c r="D858" s="14" t="str">
        <f>IF(DCalendário[[#This Row],[Dia Útil]]="","",(MONTH($B858)))</f>
        <v/>
      </c>
      <c r="E858" s="14">
        <f t="shared" si="15"/>
        <v>2022</v>
      </c>
      <c r="F858" s="14">
        <f>MONTH(DCalendário[[#This Row],[Dia]])</f>
        <v>4</v>
      </c>
      <c r="G858" s="14" t="str">
        <f>MONTH(DCalendário[[#This Row],[Dia]])&amp;" - "&amp;DCalendário[[#This Row],[Ano]]</f>
        <v>4 - 2022</v>
      </c>
      <c r="H858" s="14" t="str">
        <f>IF(DCalendário[[#This Row],[Dia Útil]]="","",DCalendário[[#This Row],[Semana Ano]])</f>
        <v/>
      </c>
      <c r="I858" s="14"/>
      <c r="J858" s="14" cm="1">
        <f t="array" aca="1" ref="J85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859" spans="1:10" x14ac:dyDescent="0.25">
      <c r="A859" s="1">
        <v>44657</v>
      </c>
      <c r="B859" s="1"/>
      <c r="C859" s="16"/>
      <c r="D859" s="14" t="str">
        <f>IF(DCalendário[[#This Row],[Dia Útil]]="","",(MONTH($B859)))</f>
        <v/>
      </c>
      <c r="E859" s="14">
        <f t="shared" si="15"/>
        <v>2022</v>
      </c>
      <c r="F859" s="14">
        <f>MONTH(DCalendário[[#This Row],[Dia]])</f>
        <v>4</v>
      </c>
      <c r="G859" s="14" t="str">
        <f>MONTH(DCalendário[[#This Row],[Dia]])&amp;" - "&amp;DCalendário[[#This Row],[Ano]]</f>
        <v>4 - 2022</v>
      </c>
      <c r="H859" s="14" t="str">
        <f>IF(DCalendário[[#This Row],[Dia Útil]]="","",DCalendário[[#This Row],[Semana Ano]])</f>
        <v/>
      </c>
      <c r="I859" s="14"/>
      <c r="J859" s="14" cm="1">
        <f t="array" aca="1" ref="J85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860" spans="1:10" x14ac:dyDescent="0.25">
      <c r="A860" s="1">
        <v>44658</v>
      </c>
      <c r="B860" s="1"/>
      <c r="C860" s="16"/>
      <c r="D860" s="14" t="str">
        <f>IF(DCalendário[[#This Row],[Dia Útil]]="","",(MONTH($B860)))</f>
        <v/>
      </c>
      <c r="E860" s="14">
        <f t="shared" si="15"/>
        <v>2022</v>
      </c>
      <c r="F860" s="14">
        <f>MONTH(DCalendário[[#This Row],[Dia]])</f>
        <v>4</v>
      </c>
      <c r="G860" s="14" t="str">
        <f>MONTH(DCalendário[[#This Row],[Dia]])&amp;" - "&amp;DCalendário[[#This Row],[Ano]]</f>
        <v>4 - 2022</v>
      </c>
      <c r="H860" s="14" t="str">
        <f>IF(DCalendário[[#This Row],[Dia Útil]]="","",DCalendário[[#This Row],[Semana Ano]])</f>
        <v/>
      </c>
      <c r="I860" s="14"/>
      <c r="J860" s="14" cm="1">
        <f t="array" aca="1" ref="J86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861" spans="1:10" x14ac:dyDescent="0.25">
      <c r="A861" s="1">
        <v>44659</v>
      </c>
      <c r="B861" s="1"/>
      <c r="C861" s="16"/>
      <c r="D861" s="14" t="str">
        <f>IF(DCalendário[[#This Row],[Dia Útil]]="","",(MONTH($B861)))</f>
        <v/>
      </c>
      <c r="E861" s="14">
        <f t="shared" si="15"/>
        <v>2022</v>
      </c>
      <c r="F861" s="14">
        <f>MONTH(DCalendário[[#This Row],[Dia]])</f>
        <v>4</v>
      </c>
      <c r="G861" s="14" t="str">
        <f>MONTH(DCalendário[[#This Row],[Dia]])&amp;" - "&amp;DCalendário[[#This Row],[Ano]]</f>
        <v>4 - 2022</v>
      </c>
      <c r="H861" s="14" t="str">
        <f>IF(DCalendário[[#This Row],[Dia Útil]]="","",DCalendário[[#This Row],[Semana Ano]])</f>
        <v/>
      </c>
      <c r="I861" s="14"/>
      <c r="J861" s="14" cm="1">
        <f t="array" aca="1" ref="J86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862" spans="1:10" x14ac:dyDescent="0.25">
      <c r="A862" s="1">
        <v>44660</v>
      </c>
      <c r="B862" s="1"/>
      <c r="C862" s="16"/>
      <c r="D862" s="14" t="str">
        <f>IF(DCalendário[[#This Row],[Dia Útil]]="","",(MONTH($B862)))</f>
        <v/>
      </c>
      <c r="E862" s="14">
        <f t="shared" si="15"/>
        <v>2022</v>
      </c>
      <c r="F862" s="14">
        <f>MONTH(DCalendário[[#This Row],[Dia]])</f>
        <v>4</v>
      </c>
      <c r="G862" s="14" t="str">
        <f>MONTH(DCalendário[[#This Row],[Dia]])&amp;" - "&amp;DCalendário[[#This Row],[Ano]]</f>
        <v>4 - 2022</v>
      </c>
      <c r="H862" s="14" t="str">
        <f>IF(DCalendário[[#This Row],[Dia Útil]]="","",DCalendário[[#This Row],[Semana Ano]])</f>
        <v/>
      </c>
      <c r="I862" s="14"/>
      <c r="J862" s="14" cm="1">
        <f t="array" aca="1" ref="J86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863" spans="1:10" x14ac:dyDescent="0.25">
      <c r="A863" s="1">
        <v>44661</v>
      </c>
      <c r="B863" s="1"/>
      <c r="C863" s="16"/>
      <c r="D863" s="14" t="str">
        <f>IF(DCalendário[[#This Row],[Dia Útil]]="","",(MONTH($B863)))</f>
        <v/>
      </c>
      <c r="E863" s="14">
        <f t="shared" si="15"/>
        <v>2022</v>
      </c>
      <c r="F863" s="14">
        <f>MONTH(DCalendário[[#This Row],[Dia]])</f>
        <v>4</v>
      </c>
      <c r="G863" s="14" t="str">
        <f>MONTH(DCalendário[[#This Row],[Dia]])&amp;" - "&amp;DCalendário[[#This Row],[Ano]]</f>
        <v>4 - 2022</v>
      </c>
      <c r="H863" s="14" t="str">
        <f>IF(DCalendário[[#This Row],[Dia Útil]]="","",DCalendário[[#This Row],[Semana Ano]])</f>
        <v/>
      </c>
      <c r="I863" s="14"/>
      <c r="J863" s="14" cm="1">
        <f t="array" aca="1" ref="J86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864" spans="1:10" x14ac:dyDescent="0.25">
      <c r="A864" s="1">
        <v>44662</v>
      </c>
      <c r="B864" s="1"/>
      <c r="C864" s="16"/>
      <c r="D864" s="14" t="str">
        <f>IF(DCalendário[[#This Row],[Dia Útil]]="","",(MONTH($B864)))</f>
        <v/>
      </c>
      <c r="E864" s="14">
        <f t="shared" si="15"/>
        <v>2022</v>
      </c>
      <c r="F864" s="14">
        <f>MONTH(DCalendário[[#This Row],[Dia]])</f>
        <v>4</v>
      </c>
      <c r="G864" s="14" t="str">
        <f>MONTH(DCalendário[[#This Row],[Dia]])&amp;" - "&amp;DCalendário[[#This Row],[Ano]]</f>
        <v>4 - 2022</v>
      </c>
      <c r="H864" s="14" t="str">
        <f>IF(DCalendário[[#This Row],[Dia Útil]]="","",DCalendário[[#This Row],[Semana Ano]])</f>
        <v/>
      </c>
      <c r="I864" s="14"/>
      <c r="J864" s="14" cm="1">
        <f t="array" aca="1" ref="J86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865" spans="1:10" x14ac:dyDescent="0.25">
      <c r="A865" s="1">
        <v>44663</v>
      </c>
      <c r="B865" s="1"/>
      <c r="C865" s="16"/>
      <c r="D865" s="14" t="str">
        <f>IF(DCalendário[[#This Row],[Dia Útil]]="","",(MONTH($B865)))</f>
        <v/>
      </c>
      <c r="E865" s="14">
        <f t="shared" si="15"/>
        <v>2022</v>
      </c>
      <c r="F865" s="14">
        <f>MONTH(DCalendário[[#This Row],[Dia]])</f>
        <v>4</v>
      </c>
      <c r="G865" s="14" t="str">
        <f>MONTH(DCalendário[[#This Row],[Dia]])&amp;" - "&amp;DCalendário[[#This Row],[Ano]]</f>
        <v>4 - 2022</v>
      </c>
      <c r="H865" s="14" t="str">
        <f>IF(DCalendário[[#This Row],[Dia Útil]]="","",DCalendário[[#This Row],[Semana Ano]])</f>
        <v/>
      </c>
      <c r="I865" s="14"/>
      <c r="J865" s="14" cm="1">
        <f t="array" aca="1" ref="J86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866" spans="1:10" x14ac:dyDescent="0.25">
      <c r="A866" s="1">
        <v>44664</v>
      </c>
      <c r="B866" s="1"/>
      <c r="C866" s="16"/>
      <c r="D866" s="14" t="str">
        <f>IF(DCalendário[[#This Row],[Dia Útil]]="","",(MONTH($B866)))</f>
        <v/>
      </c>
      <c r="E866" s="14">
        <f t="shared" si="15"/>
        <v>2022</v>
      </c>
      <c r="F866" s="14">
        <f>MONTH(DCalendário[[#This Row],[Dia]])</f>
        <v>4</v>
      </c>
      <c r="G866" s="14" t="str">
        <f>MONTH(DCalendário[[#This Row],[Dia]])&amp;" - "&amp;DCalendário[[#This Row],[Ano]]</f>
        <v>4 - 2022</v>
      </c>
      <c r="H866" s="14" t="str">
        <f>IF(DCalendário[[#This Row],[Dia Útil]]="","",DCalendário[[#This Row],[Semana Ano]])</f>
        <v/>
      </c>
      <c r="I866" s="14"/>
      <c r="J866" s="14" cm="1">
        <f t="array" aca="1" ref="J86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867" spans="1:10" x14ac:dyDescent="0.25">
      <c r="A867" s="1">
        <v>44665</v>
      </c>
      <c r="B867" s="1"/>
      <c r="C867" s="16"/>
      <c r="D867" s="14" t="str">
        <f>IF(DCalendário[[#This Row],[Dia Útil]]="","",(MONTH($B867)))</f>
        <v/>
      </c>
      <c r="E867" s="14">
        <f t="shared" si="15"/>
        <v>2022</v>
      </c>
      <c r="F867" s="14">
        <f>MONTH(DCalendário[[#This Row],[Dia]])</f>
        <v>4</v>
      </c>
      <c r="G867" s="14" t="str">
        <f>MONTH(DCalendário[[#This Row],[Dia]])&amp;" - "&amp;DCalendário[[#This Row],[Ano]]</f>
        <v>4 - 2022</v>
      </c>
      <c r="H867" s="14" t="str">
        <f>IF(DCalendário[[#This Row],[Dia Útil]]="","",DCalendário[[#This Row],[Semana Ano]])</f>
        <v/>
      </c>
      <c r="I867" s="14"/>
      <c r="J867" s="14" cm="1">
        <f t="array" aca="1" ref="J86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868" spans="1:10" x14ac:dyDescent="0.25">
      <c r="A868" s="1">
        <v>44666</v>
      </c>
      <c r="B868" s="1"/>
      <c r="C868" s="16"/>
      <c r="D868" s="14" t="str">
        <f>IF(DCalendário[[#This Row],[Dia Útil]]="","",(MONTH($B868)))</f>
        <v/>
      </c>
      <c r="E868" s="14">
        <f t="shared" si="15"/>
        <v>2022</v>
      </c>
      <c r="F868" s="14">
        <f>MONTH(DCalendário[[#This Row],[Dia]])</f>
        <v>4</v>
      </c>
      <c r="G868" s="14" t="str">
        <f>MONTH(DCalendário[[#This Row],[Dia]])&amp;" - "&amp;DCalendário[[#This Row],[Ano]]</f>
        <v>4 - 2022</v>
      </c>
      <c r="H868" s="14" t="str">
        <f>IF(DCalendário[[#This Row],[Dia Útil]]="","",DCalendário[[#This Row],[Semana Ano]])</f>
        <v/>
      </c>
      <c r="I868" s="14"/>
      <c r="J868" s="14" cm="1">
        <f t="array" aca="1" ref="J86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869" spans="1:10" x14ac:dyDescent="0.25">
      <c r="A869" s="1">
        <v>44667</v>
      </c>
      <c r="B869" s="1"/>
      <c r="C869" s="16"/>
      <c r="D869" s="14" t="str">
        <f>IF(DCalendário[[#This Row],[Dia Útil]]="","",(MONTH($B869)))</f>
        <v/>
      </c>
      <c r="E869" s="14">
        <f t="shared" si="15"/>
        <v>2022</v>
      </c>
      <c r="F869" s="14">
        <f>MONTH(DCalendário[[#This Row],[Dia]])</f>
        <v>4</v>
      </c>
      <c r="G869" s="14" t="str">
        <f>MONTH(DCalendário[[#This Row],[Dia]])&amp;" - "&amp;DCalendário[[#This Row],[Ano]]</f>
        <v>4 - 2022</v>
      </c>
      <c r="H869" s="14" t="str">
        <f>IF(DCalendário[[#This Row],[Dia Útil]]="","",DCalendário[[#This Row],[Semana Ano]])</f>
        <v/>
      </c>
      <c r="I869" s="14"/>
      <c r="J869" s="14" cm="1">
        <f t="array" aca="1" ref="J86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870" spans="1:10" x14ac:dyDescent="0.25">
      <c r="A870" s="1">
        <v>44668</v>
      </c>
      <c r="B870" s="1"/>
      <c r="C870" s="16"/>
      <c r="D870" s="14" t="str">
        <f>IF(DCalendário[[#This Row],[Dia Útil]]="","",(MONTH($B870)))</f>
        <v/>
      </c>
      <c r="E870" s="14">
        <f t="shared" si="15"/>
        <v>2022</v>
      </c>
      <c r="F870" s="14">
        <f>MONTH(DCalendário[[#This Row],[Dia]])</f>
        <v>4</v>
      </c>
      <c r="G870" s="14" t="str">
        <f>MONTH(DCalendário[[#This Row],[Dia]])&amp;" - "&amp;DCalendário[[#This Row],[Ano]]</f>
        <v>4 - 2022</v>
      </c>
      <c r="H870" s="14" t="str">
        <f>IF(DCalendário[[#This Row],[Dia Útil]]="","",DCalendário[[#This Row],[Semana Ano]])</f>
        <v/>
      </c>
      <c r="I870" s="14"/>
      <c r="J870" s="14" cm="1">
        <f t="array" aca="1" ref="J87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871" spans="1:10" x14ac:dyDescent="0.25">
      <c r="A871" s="1">
        <v>44669</v>
      </c>
      <c r="B871" s="1"/>
      <c r="C871" s="16"/>
      <c r="D871" s="14" t="str">
        <f>IF(DCalendário[[#This Row],[Dia Útil]]="","",(MONTH($B871)))</f>
        <v/>
      </c>
      <c r="E871" s="14">
        <f t="shared" si="15"/>
        <v>2022</v>
      </c>
      <c r="F871" s="14">
        <f>MONTH(DCalendário[[#This Row],[Dia]])</f>
        <v>4</v>
      </c>
      <c r="G871" s="14" t="str">
        <f>MONTH(DCalendário[[#This Row],[Dia]])&amp;" - "&amp;DCalendário[[#This Row],[Ano]]</f>
        <v>4 - 2022</v>
      </c>
      <c r="H871" s="14" t="str">
        <f>IF(DCalendário[[#This Row],[Dia Útil]]="","",DCalendário[[#This Row],[Semana Ano]])</f>
        <v/>
      </c>
      <c r="I871" s="14"/>
      <c r="J871" s="14" cm="1">
        <f t="array" aca="1" ref="J87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872" spans="1:10" x14ac:dyDescent="0.25">
      <c r="A872" s="1">
        <v>44670</v>
      </c>
      <c r="B872" s="1"/>
      <c r="C872" s="16"/>
      <c r="D872" s="14" t="str">
        <f>IF(DCalendário[[#This Row],[Dia Útil]]="","",(MONTH($B872)))</f>
        <v/>
      </c>
      <c r="E872" s="14">
        <f t="shared" si="15"/>
        <v>2022</v>
      </c>
      <c r="F872" s="14">
        <f>MONTH(DCalendário[[#This Row],[Dia]])</f>
        <v>4</v>
      </c>
      <c r="G872" s="14" t="str">
        <f>MONTH(DCalendário[[#This Row],[Dia]])&amp;" - "&amp;DCalendário[[#This Row],[Ano]]</f>
        <v>4 - 2022</v>
      </c>
      <c r="H872" s="14" t="str">
        <f>IF(DCalendário[[#This Row],[Dia Útil]]="","",DCalendário[[#This Row],[Semana Ano]])</f>
        <v/>
      </c>
      <c r="I872" s="14"/>
      <c r="J872" s="14" cm="1">
        <f t="array" aca="1" ref="J87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873" spans="1:10" x14ac:dyDescent="0.25">
      <c r="A873" s="1">
        <v>44671</v>
      </c>
      <c r="B873" s="1"/>
      <c r="C873" s="16"/>
      <c r="D873" s="14" t="str">
        <f>IF(DCalendário[[#This Row],[Dia Útil]]="","",(MONTH($B873)))</f>
        <v/>
      </c>
      <c r="E873" s="14">
        <f t="shared" si="15"/>
        <v>2022</v>
      </c>
      <c r="F873" s="14">
        <f>MONTH(DCalendário[[#This Row],[Dia]])</f>
        <v>4</v>
      </c>
      <c r="G873" s="14" t="str">
        <f>MONTH(DCalendário[[#This Row],[Dia]])&amp;" - "&amp;DCalendário[[#This Row],[Ano]]</f>
        <v>4 - 2022</v>
      </c>
      <c r="H873" s="14" t="str">
        <f>IF(DCalendário[[#This Row],[Dia Útil]]="","",DCalendário[[#This Row],[Semana Ano]])</f>
        <v/>
      </c>
      <c r="I873" s="14"/>
      <c r="J873" s="14" cm="1">
        <f t="array" aca="1" ref="J87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874" spans="1:10" x14ac:dyDescent="0.25">
      <c r="A874" s="1">
        <v>44672</v>
      </c>
      <c r="B874" s="1"/>
      <c r="C874" s="16"/>
      <c r="D874" s="14" t="str">
        <f>IF(DCalendário[[#This Row],[Dia Útil]]="","",(MONTH($B874)))</f>
        <v/>
      </c>
      <c r="E874" s="14">
        <f t="shared" si="15"/>
        <v>2022</v>
      </c>
      <c r="F874" s="14">
        <f>MONTH(DCalendário[[#This Row],[Dia]])</f>
        <v>4</v>
      </c>
      <c r="G874" s="14" t="str">
        <f>MONTH(DCalendário[[#This Row],[Dia]])&amp;" - "&amp;DCalendário[[#This Row],[Ano]]</f>
        <v>4 - 2022</v>
      </c>
      <c r="H874" s="14" t="str">
        <f>IF(DCalendário[[#This Row],[Dia Útil]]="","",DCalendário[[#This Row],[Semana Ano]])</f>
        <v/>
      </c>
      <c r="I874" s="14"/>
      <c r="J874" s="14" cm="1">
        <f t="array" aca="1" ref="J87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875" spans="1:10" x14ac:dyDescent="0.25">
      <c r="A875" s="1">
        <v>44673</v>
      </c>
      <c r="B875" s="1"/>
      <c r="C875" s="16"/>
      <c r="D875" s="14" t="str">
        <f>IF(DCalendário[[#This Row],[Dia Útil]]="","",(MONTH($B875)))</f>
        <v/>
      </c>
      <c r="E875" s="14">
        <f t="shared" si="15"/>
        <v>2022</v>
      </c>
      <c r="F875" s="14">
        <f>MONTH(DCalendário[[#This Row],[Dia]])</f>
        <v>4</v>
      </c>
      <c r="G875" s="14" t="str">
        <f>MONTH(DCalendário[[#This Row],[Dia]])&amp;" - "&amp;DCalendário[[#This Row],[Ano]]</f>
        <v>4 - 2022</v>
      </c>
      <c r="H875" s="14" t="str">
        <f>IF(DCalendário[[#This Row],[Dia Útil]]="","",DCalendário[[#This Row],[Semana Ano]])</f>
        <v/>
      </c>
      <c r="I875" s="14"/>
      <c r="J875" s="14" cm="1">
        <f t="array" aca="1" ref="J87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876" spans="1:10" x14ac:dyDescent="0.25">
      <c r="A876" s="1">
        <v>44674</v>
      </c>
      <c r="B876" s="1"/>
      <c r="C876" s="16"/>
      <c r="D876" s="14" t="str">
        <f>IF(DCalendário[[#This Row],[Dia Útil]]="","",(MONTH($B876)))</f>
        <v/>
      </c>
      <c r="E876" s="14">
        <f t="shared" si="15"/>
        <v>2022</v>
      </c>
      <c r="F876" s="14">
        <f>MONTH(DCalendário[[#This Row],[Dia]])</f>
        <v>4</v>
      </c>
      <c r="G876" s="14" t="str">
        <f>MONTH(DCalendário[[#This Row],[Dia]])&amp;" - "&amp;DCalendário[[#This Row],[Ano]]</f>
        <v>4 - 2022</v>
      </c>
      <c r="H876" s="14" t="str">
        <f>IF(DCalendário[[#This Row],[Dia Útil]]="","",DCalendário[[#This Row],[Semana Ano]])</f>
        <v/>
      </c>
      <c r="I876" s="14"/>
      <c r="J876" s="14" cm="1">
        <f t="array" aca="1" ref="J87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877" spans="1:10" x14ac:dyDescent="0.25">
      <c r="A877" s="1">
        <v>44675</v>
      </c>
      <c r="B877" s="1"/>
      <c r="C877" s="16"/>
      <c r="D877" s="14" t="str">
        <f>IF(DCalendário[[#This Row],[Dia Útil]]="","",(MONTH($B877)))</f>
        <v/>
      </c>
      <c r="E877" s="14">
        <f t="shared" si="15"/>
        <v>2022</v>
      </c>
      <c r="F877" s="14">
        <f>MONTH(DCalendário[[#This Row],[Dia]])</f>
        <v>4</v>
      </c>
      <c r="G877" s="14" t="str">
        <f>MONTH(DCalendário[[#This Row],[Dia]])&amp;" - "&amp;DCalendário[[#This Row],[Ano]]</f>
        <v>4 - 2022</v>
      </c>
      <c r="H877" s="14" t="str">
        <f>IF(DCalendário[[#This Row],[Dia Útil]]="","",DCalendário[[#This Row],[Semana Ano]])</f>
        <v/>
      </c>
      <c r="I877" s="14"/>
      <c r="J877" s="14" cm="1">
        <f t="array" aca="1" ref="J87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878" spans="1:10" x14ac:dyDescent="0.25">
      <c r="A878" s="1">
        <v>44676</v>
      </c>
      <c r="B878" s="1"/>
      <c r="C878" s="16"/>
      <c r="D878" s="14" t="str">
        <f>IF(DCalendário[[#This Row],[Dia Útil]]="","",(MONTH($B878)))</f>
        <v/>
      </c>
      <c r="E878" s="14">
        <f t="shared" si="15"/>
        <v>2022</v>
      </c>
      <c r="F878" s="14">
        <f>MONTH(DCalendário[[#This Row],[Dia]])</f>
        <v>4</v>
      </c>
      <c r="G878" s="14" t="str">
        <f>MONTH(DCalendário[[#This Row],[Dia]])&amp;" - "&amp;DCalendário[[#This Row],[Ano]]</f>
        <v>4 - 2022</v>
      </c>
      <c r="H878" s="14" t="str">
        <f>IF(DCalendário[[#This Row],[Dia Útil]]="","",DCalendário[[#This Row],[Semana Ano]])</f>
        <v/>
      </c>
      <c r="I878" s="14"/>
      <c r="J878" s="14" cm="1">
        <f t="array" aca="1" ref="J87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879" spans="1:10" x14ac:dyDescent="0.25">
      <c r="A879" s="1">
        <v>44677</v>
      </c>
      <c r="B879" s="1"/>
      <c r="C879" s="16"/>
      <c r="D879" s="14" t="str">
        <f>IF(DCalendário[[#This Row],[Dia Útil]]="","",(MONTH($B879)))</f>
        <v/>
      </c>
      <c r="E879" s="14">
        <f t="shared" si="15"/>
        <v>2022</v>
      </c>
      <c r="F879" s="14">
        <f>MONTH(DCalendário[[#This Row],[Dia]])</f>
        <v>4</v>
      </c>
      <c r="G879" s="14" t="str">
        <f>MONTH(DCalendário[[#This Row],[Dia]])&amp;" - "&amp;DCalendário[[#This Row],[Ano]]</f>
        <v>4 - 2022</v>
      </c>
      <c r="H879" s="14" t="str">
        <f>IF(DCalendário[[#This Row],[Dia Útil]]="","",DCalendário[[#This Row],[Semana Ano]])</f>
        <v/>
      </c>
      <c r="I879" s="14"/>
      <c r="J879" s="14" cm="1">
        <f t="array" aca="1" ref="J87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880" spans="1:10" x14ac:dyDescent="0.25">
      <c r="A880" s="1">
        <v>44678</v>
      </c>
      <c r="B880" s="1"/>
      <c r="C880" s="16"/>
      <c r="D880" s="14" t="str">
        <f>IF(DCalendário[[#This Row],[Dia Útil]]="","",(MONTH($B880)))</f>
        <v/>
      </c>
      <c r="E880" s="14">
        <f t="shared" si="15"/>
        <v>2022</v>
      </c>
      <c r="F880" s="14">
        <f>MONTH(DCalendário[[#This Row],[Dia]])</f>
        <v>4</v>
      </c>
      <c r="G880" s="14" t="str">
        <f>MONTH(DCalendário[[#This Row],[Dia]])&amp;" - "&amp;DCalendário[[#This Row],[Ano]]</f>
        <v>4 - 2022</v>
      </c>
      <c r="H880" s="14" t="str">
        <f>IF(DCalendário[[#This Row],[Dia Útil]]="","",DCalendário[[#This Row],[Semana Ano]])</f>
        <v/>
      </c>
      <c r="I880" s="14"/>
      <c r="J880" s="14" cm="1">
        <f t="array" aca="1" ref="J88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881" spans="1:10" x14ac:dyDescent="0.25">
      <c r="A881" s="1">
        <v>44679</v>
      </c>
      <c r="B881" s="1"/>
      <c r="C881" s="16"/>
      <c r="D881" s="14" t="str">
        <f>IF(DCalendário[[#This Row],[Dia Útil]]="","",(MONTH($B881)))</f>
        <v/>
      </c>
      <c r="E881" s="14">
        <f t="shared" si="15"/>
        <v>2022</v>
      </c>
      <c r="F881" s="14">
        <f>MONTH(DCalendário[[#This Row],[Dia]])</f>
        <v>4</v>
      </c>
      <c r="G881" s="14" t="str">
        <f>MONTH(DCalendário[[#This Row],[Dia]])&amp;" - "&amp;DCalendário[[#This Row],[Ano]]</f>
        <v>4 - 2022</v>
      </c>
      <c r="H881" s="14" t="str">
        <f>IF(DCalendário[[#This Row],[Dia Útil]]="","",DCalendário[[#This Row],[Semana Ano]])</f>
        <v/>
      </c>
      <c r="I881" s="14"/>
      <c r="J881" s="14" cm="1">
        <f t="array" aca="1" ref="J88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882" spans="1:10" x14ac:dyDescent="0.25">
      <c r="A882" s="1">
        <v>44680</v>
      </c>
      <c r="B882" s="1"/>
      <c r="C882" s="16"/>
      <c r="D882" s="14" t="str">
        <f>IF(DCalendário[[#This Row],[Dia Útil]]="","",(MONTH($B882)))</f>
        <v/>
      </c>
      <c r="E882" s="14">
        <f t="shared" si="15"/>
        <v>2022</v>
      </c>
      <c r="F882" s="14">
        <f>MONTH(DCalendário[[#This Row],[Dia]])</f>
        <v>4</v>
      </c>
      <c r="G882" s="14" t="str">
        <f>MONTH(DCalendário[[#This Row],[Dia]])&amp;" - "&amp;DCalendário[[#This Row],[Ano]]</f>
        <v>4 - 2022</v>
      </c>
      <c r="H882" s="14" t="str">
        <f>IF(DCalendário[[#This Row],[Dia Útil]]="","",DCalendário[[#This Row],[Semana Ano]])</f>
        <v/>
      </c>
      <c r="I882" s="14"/>
      <c r="J882" s="14" cm="1">
        <f t="array" aca="1" ref="J88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883" spans="1:10" x14ac:dyDescent="0.25">
      <c r="A883" s="1">
        <v>44681</v>
      </c>
      <c r="B883" s="1"/>
      <c r="C883" s="16"/>
      <c r="D883" s="14" t="str">
        <f>IF(DCalendário[[#This Row],[Dia Útil]]="","",(MONTH($B883)))</f>
        <v/>
      </c>
      <c r="E883" s="14">
        <f t="shared" si="15"/>
        <v>2022</v>
      </c>
      <c r="F883" s="14">
        <f>MONTH(DCalendário[[#This Row],[Dia]])</f>
        <v>4</v>
      </c>
      <c r="G883" s="14" t="str">
        <f>MONTH(DCalendário[[#This Row],[Dia]])&amp;" - "&amp;DCalendário[[#This Row],[Ano]]</f>
        <v>4 - 2022</v>
      </c>
      <c r="H883" s="14" t="str">
        <f>IF(DCalendário[[#This Row],[Dia Útil]]="","",DCalendário[[#This Row],[Semana Ano]])</f>
        <v/>
      </c>
      <c r="I883" s="14"/>
      <c r="J883" s="14" cm="1">
        <f t="array" aca="1" ref="J88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884" spans="1:10" x14ac:dyDescent="0.25">
      <c r="A884" s="1">
        <v>44682</v>
      </c>
      <c r="B884" s="1"/>
      <c r="C884" s="16"/>
      <c r="D884" s="14" t="str">
        <f>IF(DCalendário[[#This Row],[Dia Útil]]="","",(MONTH($B884)))</f>
        <v/>
      </c>
      <c r="E884" s="14">
        <f t="shared" si="15"/>
        <v>2022</v>
      </c>
      <c r="F884" s="14">
        <f>MONTH(DCalendário[[#This Row],[Dia]])</f>
        <v>5</v>
      </c>
      <c r="G884" s="14" t="str">
        <f>MONTH(DCalendário[[#This Row],[Dia]])&amp;" - "&amp;DCalendário[[#This Row],[Ano]]</f>
        <v>5 - 2022</v>
      </c>
      <c r="H884" s="14" t="str">
        <f>IF(DCalendário[[#This Row],[Dia Útil]]="","",DCalendário[[#This Row],[Semana Ano]])</f>
        <v/>
      </c>
      <c r="I884" s="14"/>
      <c r="J884" s="14" cm="1">
        <f t="array" aca="1" ref="J88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885" spans="1:10" x14ac:dyDescent="0.25">
      <c r="A885" s="1">
        <v>44683</v>
      </c>
      <c r="B885" s="1"/>
      <c r="C885" s="16"/>
      <c r="D885" s="14" t="str">
        <f>IF(DCalendário[[#This Row],[Dia Útil]]="","",(MONTH($B885)))</f>
        <v/>
      </c>
      <c r="E885" s="14">
        <f t="shared" si="15"/>
        <v>2022</v>
      </c>
      <c r="F885" s="14">
        <f>MONTH(DCalendário[[#This Row],[Dia]])</f>
        <v>5</v>
      </c>
      <c r="G885" s="14" t="str">
        <f>MONTH(DCalendário[[#This Row],[Dia]])&amp;" - "&amp;DCalendário[[#This Row],[Ano]]</f>
        <v>5 - 2022</v>
      </c>
      <c r="H885" s="14" t="str">
        <f>IF(DCalendário[[#This Row],[Dia Útil]]="","",DCalendário[[#This Row],[Semana Ano]])</f>
        <v/>
      </c>
      <c r="I885" s="14"/>
      <c r="J885" s="14" cm="1">
        <f t="array" aca="1" ref="J88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886" spans="1:10" x14ac:dyDescent="0.25">
      <c r="A886" s="1">
        <v>44684</v>
      </c>
      <c r="B886" s="1"/>
      <c r="C886" s="16"/>
      <c r="D886" s="14" t="str">
        <f>IF(DCalendário[[#This Row],[Dia Útil]]="","",(MONTH($B886)))</f>
        <v/>
      </c>
      <c r="E886" s="14">
        <f t="shared" si="15"/>
        <v>2022</v>
      </c>
      <c r="F886" s="14">
        <f>MONTH(DCalendário[[#This Row],[Dia]])</f>
        <v>5</v>
      </c>
      <c r="G886" s="14" t="str">
        <f>MONTH(DCalendário[[#This Row],[Dia]])&amp;" - "&amp;DCalendário[[#This Row],[Ano]]</f>
        <v>5 - 2022</v>
      </c>
      <c r="H886" s="14" t="str">
        <f>IF(DCalendário[[#This Row],[Dia Útil]]="","",DCalendário[[#This Row],[Semana Ano]])</f>
        <v/>
      </c>
      <c r="I886" s="14"/>
      <c r="J886" s="14" cm="1">
        <f t="array" aca="1" ref="J88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887" spans="1:10" x14ac:dyDescent="0.25">
      <c r="A887" s="1">
        <v>44685</v>
      </c>
      <c r="B887" s="1"/>
      <c r="C887" s="16"/>
      <c r="D887" s="14" t="str">
        <f>IF(DCalendário[[#This Row],[Dia Útil]]="","",(MONTH($B887)))</f>
        <v/>
      </c>
      <c r="E887" s="14">
        <f t="shared" si="15"/>
        <v>2022</v>
      </c>
      <c r="F887" s="14">
        <f>MONTH(DCalendário[[#This Row],[Dia]])</f>
        <v>5</v>
      </c>
      <c r="G887" s="14" t="str">
        <f>MONTH(DCalendário[[#This Row],[Dia]])&amp;" - "&amp;DCalendário[[#This Row],[Ano]]</f>
        <v>5 - 2022</v>
      </c>
      <c r="H887" s="14" t="str">
        <f>IF(DCalendário[[#This Row],[Dia Útil]]="","",DCalendário[[#This Row],[Semana Ano]])</f>
        <v/>
      </c>
      <c r="I887" s="14"/>
      <c r="J887" s="14" cm="1">
        <f t="array" aca="1" ref="J88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888" spans="1:10" x14ac:dyDescent="0.25">
      <c r="A888" s="1">
        <v>44686</v>
      </c>
      <c r="B888" s="1"/>
      <c r="C888" s="16"/>
      <c r="D888" s="14" t="str">
        <f>IF(DCalendário[[#This Row],[Dia Útil]]="","",(MONTH($B888)))</f>
        <v/>
      </c>
      <c r="E888" s="14">
        <f t="shared" si="15"/>
        <v>2022</v>
      </c>
      <c r="F888" s="14">
        <f>MONTH(DCalendário[[#This Row],[Dia]])</f>
        <v>5</v>
      </c>
      <c r="G888" s="14" t="str">
        <f>MONTH(DCalendário[[#This Row],[Dia]])&amp;" - "&amp;DCalendário[[#This Row],[Ano]]</f>
        <v>5 - 2022</v>
      </c>
      <c r="H888" s="14" t="str">
        <f>IF(DCalendário[[#This Row],[Dia Útil]]="","",DCalendário[[#This Row],[Semana Ano]])</f>
        <v/>
      </c>
      <c r="I888" s="14"/>
      <c r="J888" s="14" cm="1">
        <f t="array" aca="1" ref="J88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889" spans="1:10" x14ac:dyDescent="0.25">
      <c r="A889" s="1">
        <v>44687</v>
      </c>
      <c r="B889" s="1"/>
      <c r="C889" s="16"/>
      <c r="D889" s="14" t="str">
        <f>IF(DCalendário[[#This Row],[Dia Útil]]="","",(MONTH($B889)))</f>
        <v/>
      </c>
      <c r="E889" s="14">
        <f t="shared" si="15"/>
        <v>2022</v>
      </c>
      <c r="F889" s="14">
        <f>MONTH(DCalendário[[#This Row],[Dia]])</f>
        <v>5</v>
      </c>
      <c r="G889" s="14" t="str">
        <f>MONTH(DCalendário[[#This Row],[Dia]])&amp;" - "&amp;DCalendário[[#This Row],[Ano]]</f>
        <v>5 - 2022</v>
      </c>
      <c r="H889" s="14" t="str">
        <f>IF(DCalendário[[#This Row],[Dia Útil]]="","",DCalendário[[#This Row],[Semana Ano]])</f>
        <v/>
      </c>
      <c r="I889" s="14"/>
      <c r="J889" s="14" cm="1">
        <f t="array" aca="1" ref="J88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890" spans="1:10" x14ac:dyDescent="0.25">
      <c r="A890" s="1">
        <v>44688</v>
      </c>
      <c r="B890" s="1"/>
      <c r="C890" s="16"/>
      <c r="D890" s="14" t="str">
        <f>IF(DCalendário[[#This Row],[Dia Útil]]="","",(MONTH($B890)))</f>
        <v/>
      </c>
      <c r="E890" s="14">
        <f t="shared" si="15"/>
        <v>2022</v>
      </c>
      <c r="F890" s="14">
        <f>MONTH(DCalendário[[#This Row],[Dia]])</f>
        <v>5</v>
      </c>
      <c r="G890" s="14" t="str">
        <f>MONTH(DCalendário[[#This Row],[Dia]])&amp;" - "&amp;DCalendário[[#This Row],[Ano]]</f>
        <v>5 - 2022</v>
      </c>
      <c r="H890" s="14" t="str">
        <f>IF(DCalendário[[#This Row],[Dia Útil]]="","",DCalendário[[#This Row],[Semana Ano]])</f>
        <v/>
      </c>
      <c r="I890" s="14"/>
      <c r="J890" s="14" cm="1">
        <f t="array" aca="1" ref="J89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891" spans="1:10" x14ac:dyDescent="0.25">
      <c r="A891" s="1">
        <v>44689</v>
      </c>
      <c r="B891" s="1"/>
      <c r="C891" s="16"/>
      <c r="D891" s="14" t="str">
        <f>IF(DCalendário[[#This Row],[Dia Útil]]="","",(MONTH($B891)))</f>
        <v/>
      </c>
      <c r="E891" s="14">
        <f t="shared" si="15"/>
        <v>2022</v>
      </c>
      <c r="F891" s="14">
        <f>MONTH(DCalendário[[#This Row],[Dia]])</f>
        <v>5</v>
      </c>
      <c r="G891" s="14" t="str">
        <f>MONTH(DCalendário[[#This Row],[Dia]])&amp;" - "&amp;DCalendário[[#This Row],[Ano]]</f>
        <v>5 - 2022</v>
      </c>
      <c r="H891" s="14" t="str">
        <f>IF(DCalendário[[#This Row],[Dia Útil]]="","",DCalendário[[#This Row],[Semana Ano]])</f>
        <v/>
      </c>
      <c r="I891" s="14"/>
      <c r="J891" s="14" cm="1">
        <f t="array" aca="1" ref="J89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892" spans="1:10" x14ac:dyDescent="0.25">
      <c r="A892" s="1">
        <v>44690</v>
      </c>
      <c r="B892" s="1"/>
      <c r="C892" s="16"/>
      <c r="D892" s="14" t="str">
        <f>IF(DCalendário[[#This Row],[Dia Útil]]="","",(MONTH($B892)))</f>
        <v/>
      </c>
      <c r="E892" s="14">
        <f t="shared" si="15"/>
        <v>2022</v>
      </c>
      <c r="F892" s="14">
        <f>MONTH(DCalendário[[#This Row],[Dia]])</f>
        <v>5</v>
      </c>
      <c r="G892" s="14" t="str">
        <f>MONTH(DCalendário[[#This Row],[Dia]])&amp;" - "&amp;DCalendário[[#This Row],[Ano]]</f>
        <v>5 - 2022</v>
      </c>
      <c r="H892" s="14" t="str">
        <f>IF(DCalendário[[#This Row],[Dia Útil]]="","",DCalendário[[#This Row],[Semana Ano]])</f>
        <v/>
      </c>
      <c r="I892" s="14"/>
      <c r="J892" s="14" cm="1">
        <f t="array" aca="1" ref="J89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893" spans="1:10" x14ac:dyDescent="0.25">
      <c r="A893" s="1">
        <v>44691</v>
      </c>
      <c r="B893" s="1"/>
      <c r="C893" s="16"/>
      <c r="D893" s="14" t="str">
        <f>IF(DCalendário[[#This Row],[Dia Útil]]="","",(MONTH($B893)))</f>
        <v/>
      </c>
      <c r="E893" s="14">
        <f t="shared" si="15"/>
        <v>2022</v>
      </c>
      <c r="F893" s="14">
        <f>MONTH(DCalendário[[#This Row],[Dia]])</f>
        <v>5</v>
      </c>
      <c r="G893" s="14" t="str">
        <f>MONTH(DCalendário[[#This Row],[Dia]])&amp;" - "&amp;DCalendário[[#This Row],[Ano]]</f>
        <v>5 - 2022</v>
      </c>
      <c r="H893" s="14" t="str">
        <f>IF(DCalendário[[#This Row],[Dia Útil]]="","",DCalendário[[#This Row],[Semana Ano]])</f>
        <v/>
      </c>
      <c r="I893" s="14"/>
      <c r="J893" s="14" cm="1">
        <f t="array" aca="1" ref="J89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894" spans="1:10" x14ac:dyDescent="0.25">
      <c r="A894" s="1">
        <v>44692</v>
      </c>
      <c r="B894" s="1"/>
      <c r="C894" s="16"/>
      <c r="D894" s="14" t="str">
        <f>IF(DCalendário[[#This Row],[Dia Útil]]="","",(MONTH($B894)))</f>
        <v/>
      </c>
      <c r="E894" s="14">
        <f t="shared" si="15"/>
        <v>2022</v>
      </c>
      <c r="F894" s="14">
        <f>MONTH(DCalendário[[#This Row],[Dia]])</f>
        <v>5</v>
      </c>
      <c r="G894" s="14" t="str">
        <f>MONTH(DCalendário[[#This Row],[Dia]])&amp;" - "&amp;DCalendário[[#This Row],[Ano]]</f>
        <v>5 - 2022</v>
      </c>
      <c r="H894" s="14" t="str">
        <f>IF(DCalendário[[#This Row],[Dia Útil]]="","",DCalendário[[#This Row],[Semana Ano]])</f>
        <v/>
      </c>
      <c r="I894" s="14"/>
      <c r="J894" s="14" cm="1">
        <f t="array" aca="1" ref="J89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895" spans="1:10" x14ac:dyDescent="0.25">
      <c r="A895" s="1">
        <v>44693</v>
      </c>
      <c r="B895" s="1"/>
      <c r="C895" s="16"/>
      <c r="D895" s="14" t="str">
        <f>IF(DCalendário[[#This Row],[Dia Útil]]="","",(MONTH($B895)))</f>
        <v/>
      </c>
      <c r="E895" s="14">
        <f t="shared" si="15"/>
        <v>2022</v>
      </c>
      <c r="F895" s="14">
        <f>MONTH(DCalendário[[#This Row],[Dia]])</f>
        <v>5</v>
      </c>
      <c r="G895" s="14" t="str">
        <f>MONTH(DCalendário[[#This Row],[Dia]])&amp;" - "&amp;DCalendário[[#This Row],[Ano]]</f>
        <v>5 - 2022</v>
      </c>
      <c r="H895" s="14" t="str">
        <f>IF(DCalendário[[#This Row],[Dia Útil]]="","",DCalendário[[#This Row],[Semana Ano]])</f>
        <v/>
      </c>
      <c r="I895" s="14"/>
      <c r="J895" s="14" cm="1">
        <f t="array" aca="1" ref="J89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896" spans="1:10" x14ac:dyDescent="0.25">
      <c r="A896" s="1">
        <v>44694</v>
      </c>
      <c r="B896" s="1"/>
      <c r="C896" s="16"/>
      <c r="D896" s="14" t="str">
        <f>IF(DCalendário[[#This Row],[Dia Útil]]="","",(MONTH($B896)))</f>
        <v/>
      </c>
      <c r="E896" s="14">
        <f t="shared" si="15"/>
        <v>2022</v>
      </c>
      <c r="F896" s="14">
        <f>MONTH(DCalendário[[#This Row],[Dia]])</f>
        <v>5</v>
      </c>
      <c r="G896" s="14" t="str">
        <f>MONTH(DCalendário[[#This Row],[Dia]])&amp;" - "&amp;DCalendário[[#This Row],[Ano]]</f>
        <v>5 - 2022</v>
      </c>
      <c r="H896" s="14" t="str">
        <f>IF(DCalendário[[#This Row],[Dia Útil]]="","",DCalendário[[#This Row],[Semana Ano]])</f>
        <v/>
      </c>
      <c r="I896" s="14"/>
      <c r="J896" s="14" cm="1">
        <f t="array" aca="1" ref="J89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897" spans="1:10" x14ac:dyDescent="0.25">
      <c r="A897" s="1">
        <v>44695</v>
      </c>
      <c r="B897" s="1"/>
      <c r="C897" s="16"/>
      <c r="D897" s="14" t="str">
        <f>IF(DCalendário[[#This Row],[Dia Útil]]="","",(MONTH($B897)))</f>
        <v/>
      </c>
      <c r="E897" s="14">
        <f t="shared" si="15"/>
        <v>2022</v>
      </c>
      <c r="F897" s="14">
        <f>MONTH(DCalendário[[#This Row],[Dia]])</f>
        <v>5</v>
      </c>
      <c r="G897" s="14" t="str">
        <f>MONTH(DCalendário[[#This Row],[Dia]])&amp;" - "&amp;DCalendário[[#This Row],[Ano]]</f>
        <v>5 - 2022</v>
      </c>
      <c r="H897" s="14" t="str">
        <f>IF(DCalendário[[#This Row],[Dia Útil]]="","",DCalendário[[#This Row],[Semana Ano]])</f>
        <v/>
      </c>
      <c r="I897" s="14"/>
      <c r="J897" s="14" cm="1">
        <f t="array" aca="1" ref="J89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898" spans="1:10" x14ac:dyDescent="0.25">
      <c r="A898" s="1">
        <v>44696</v>
      </c>
      <c r="B898" s="1"/>
      <c r="C898" s="16"/>
      <c r="D898" s="14" t="str">
        <f>IF(DCalendário[[#This Row],[Dia Útil]]="","",(MONTH($B898)))</f>
        <v/>
      </c>
      <c r="E898" s="14">
        <f t="shared" si="15"/>
        <v>2022</v>
      </c>
      <c r="F898" s="14">
        <f>MONTH(DCalendário[[#This Row],[Dia]])</f>
        <v>5</v>
      </c>
      <c r="G898" s="14" t="str">
        <f>MONTH(DCalendário[[#This Row],[Dia]])&amp;" - "&amp;DCalendário[[#This Row],[Ano]]</f>
        <v>5 - 2022</v>
      </c>
      <c r="H898" s="14" t="str">
        <f>IF(DCalendário[[#This Row],[Dia Útil]]="","",DCalendário[[#This Row],[Semana Ano]])</f>
        <v/>
      </c>
      <c r="I898" s="14"/>
      <c r="J898" s="14" cm="1">
        <f t="array" aca="1" ref="J89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899" spans="1:10" x14ac:dyDescent="0.25">
      <c r="A899" s="1">
        <v>44697</v>
      </c>
      <c r="B899" s="1"/>
      <c r="C899" s="16"/>
      <c r="D899" s="14" t="str">
        <f>IF(DCalendário[[#This Row],[Dia Útil]]="","",(MONTH($B899)))</f>
        <v/>
      </c>
      <c r="E899" s="14">
        <f t="shared" si="15"/>
        <v>2022</v>
      </c>
      <c r="F899" s="14">
        <f>MONTH(DCalendário[[#This Row],[Dia]])</f>
        <v>5</v>
      </c>
      <c r="G899" s="14" t="str">
        <f>MONTH(DCalendário[[#This Row],[Dia]])&amp;" - "&amp;DCalendário[[#This Row],[Ano]]</f>
        <v>5 - 2022</v>
      </c>
      <c r="H899" s="14" t="str">
        <f>IF(DCalendário[[#This Row],[Dia Útil]]="","",DCalendário[[#This Row],[Semana Ano]])</f>
        <v/>
      </c>
      <c r="I899" s="14"/>
      <c r="J899" s="14" cm="1">
        <f t="array" aca="1" ref="J89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900" spans="1:10" x14ac:dyDescent="0.25">
      <c r="A900" s="1">
        <v>44698</v>
      </c>
      <c r="B900" s="1"/>
      <c r="C900" s="16"/>
      <c r="D900" s="14" t="str">
        <f>IF(DCalendário[[#This Row],[Dia Útil]]="","",(MONTH($B900)))</f>
        <v/>
      </c>
      <c r="E900" s="14">
        <f t="shared" si="15"/>
        <v>2022</v>
      </c>
      <c r="F900" s="14">
        <f>MONTH(DCalendário[[#This Row],[Dia]])</f>
        <v>5</v>
      </c>
      <c r="G900" s="14" t="str">
        <f>MONTH(DCalendário[[#This Row],[Dia]])&amp;" - "&amp;DCalendário[[#This Row],[Ano]]</f>
        <v>5 - 2022</v>
      </c>
      <c r="H900" s="14" t="str">
        <f>IF(DCalendário[[#This Row],[Dia Útil]]="","",DCalendário[[#This Row],[Semana Ano]])</f>
        <v/>
      </c>
      <c r="I900" s="14"/>
      <c r="J900" s="14" cm="1">
        <f t="array" aca="1" ref="J90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901" spans="1:10" x14ac:dyDescent="0.25">
      <c r="A901" s="1">
        <v>44699</v>
      </c>
      <c r="B901" s="1"/>
      <c r="C901" s="16"/>
      <c r="D901" s="14" t="str">
        <f>IF(DCalendário[[#This Row],[Dia Útil]]="","",(MONTH($B901)))</f>
        <v/>
      </c>
      <c r="E901" s="14">
        <f t="shared" si="15"/>
        <v>2022</v>
      </c>
      <c r="F901" s="14">
        <f>MONTH(DCalendário[[#This Row],[Dia]])</f>
        <v>5</v>
      </c>
      <c r="G901" s="14" t="str">
        <f>MONTH(DCalendário[[#This Row],[Dia]])&amp;" - "&amp;DCalendário[[#This Row],[Ano]]</f>
        <v>5 - 2022</v>
      </c>
      <c r="H901" s="14" t="str">
        <f>IF(DCalendário[[#This Row],[Dia Útil]]="","",DCalendário[[#This Row],[Semana Ano]])</f>
        <v/>
      </c>
      <c r="I901" s="14"/>
      <c r="J901" s="14" cm="1">
        <f t="array" aca="1" ref="J90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902" spans="1:10" x14ac:dyDescent="0.25">
      <c r="A902" s="1">
        <v>44700</v>
      </c>
      <c r="B902" s="1"/>
      <c r="C902" s="16"/>
      <c r="D902" s="14" t="str">
        <f>IF(DCalendário[[#This Row],[Dia Útil]]="","",(MONTH($B902)))</f>
        <v/>
      </c>
      <c r="E902" s="14">
        <f t="shared" si="15"/>
        <v>2022</v>
      </c>
      <c r="F902" s="14">
        <f>MONTH(DCalendário[[#This Row],[Dia]])</f>
        <v>5</v>
      </c>
      <c r="G902" s="14" t="str">
        <f>MONTH(DCalendário[[#This Row],[Dia]])&amp;" - "&amp;DCalendário[[#This Row],[Ano]]</f>
        <v>5 - 2022</v>
      </c>
      <c r="H902" s="14" t="str">
        <f>IF(DCalendário[[#This Row],[Dia Útil]]="","",DCalendário[[#This Row],[Semana Ano]])</f>
        <v/>
      </c>
      <c r="I902" s="14"/>
      <c r="J902" s="14" cm="1">
        <f t="array" aca="1" ref="J90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903" spans="1:10" x14ac:dyDescent="0.25">
      <c r="A903" s="1">
        <v>44701</v>
      </c>
      <c r="B903" s="1"/>
      <c r="C903" s="16"/>
      <c r="D903" s="14" t="str">
        <f>IF(DCalendário[[#This Row],[Dia Útil]]="","",(MONTH($B903)))</f>
        <v/>
      </c>
      <c r="E903" s="14">
        <f t="shared" si="15"/>
        <v>2022</v>
      </c>
      <c r="F903" s="14">
        <f>MONTH(DCalendário[[#This Row],[Dia]])</f>
        <v>5</v>
      </c>
      <c r="G903" s="14" t="str">
        <f>MONTH(DCalendário[[#This Row],[Dia]])&amp;" - "&amp;DCalendário[[#This Row],[Ano]]</f>
        <v>5 - 2022</v>
      </c>
      <c r="H903" s="14" t="str">
        <f>IF(DCalendário[[#This Row],[Dia Útil]]="","",DCalendário[[#This Row],[Semana Ano]])</f>
        <v/>
      </c>
      <c r="I903" s="14"/>
      <c r="J903" s="14" cm="1">
        <f t="array" aca="1" ref="J90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904" spans="1:10" x14ac:dyDescent="0.25">
      <c r="A904" s="1">
        <v>44702</v>
      </c>
      <c r="B904" s="1"/>
      <c r="C904" s="16"/>
      <c r="D904" s="14" t="str">
        <f>IF(DCalendário[[#This Row],[Dia Útil]]="","",(MONTH($B904)))</f>
        <v/>
      </c>
      <c r="E904" s="14">
        <f t="shared" si="15"/>
        <v>2022</v>
      </c>
      <c r="F904" s="14">
        <f>MONTH(DCalendário[[#This Row],[Dia]])</f>
        <v>5</v>
      </c>
      <c r="G904" s="14" t="str">
        <f>MONTH(DCalendário[[#This Row],[Dia]])&amp;" - "&amp;DCalendário[[#This Row],[Ano]]</f>
        <v>5 - 2022</v>
      </c>
      <c r="H904" s="14" t="str">
        <f>IF(DCalendário[[#This Row],[Dia Útil]]="","",DCalendário[[#This Row],[Semana Ano]])</f>
        <v/>
      </c>
      <c r="I904" s="14"/>
      <c r="J904" s="14" cm="1">
        <f t="array" aca="1" ref="J90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905" spans="1:10" x14ac:dyDescent="0.25">
      <c r="A905" s="1">
        <v>44703</v>
      </c>
      <c r="B905" s="1"/>
      <c r="C905" s="16"/>
      <c r="D905" s="14" t="str">
        <f>IF(DCalendário[[#This Row],[Dia Útil]]="","",(MONTH($B905)))</f>
        <v/>
      </c>
      <c r="E905" s="14">
        <f t="shared" si="15"/>
        <v>2022</v>
      </c>
      <c r="F905" s="14">
        <f>MONTH(DCalendário[[#This Row],[Dia]])</f>
        <v>5</v>
      </c>
      <c r="G905" s="14" t="str">
        <f>MONTH(DCalendário[[#This Row],[Dia]])&amp;" - "&amp;DCalendário[[#This Row],[Ano]]</f>
        <v>5 - 2022</v>
      </c>
      <c r="H905" s="14" t="str">
        <f>IF(DCalendário[[#This Row],[Dia Útil]]="","",DCalendário[[#This Row],[Semana Ano]])</f>
        <v/>
      </c>
      <c r="I905" s="14"/>
      <c r="J905" s="14" cm="1">
        <f t="array" aca="1" ref="J90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906" spans="1:10" x14ac:dyDescent="0.25">
      <c r="A906" s="1">
        <v>44704</v>
      </c>
      <c r="B906" s="1"/>
      <c r="C906" s="16"/>
      <c r="D906" s="14" t="str">
        <f>IF(DCalendário[[#This Row],[Dia Útil]]="","",(MONTH($B906)))</f>
        <v/>
      </c>
      <c r="E906" s="14">
        <f t="shared" si="15"/>
        <v>2022</v>
      </c>
      <c r="F906" s="14">
        <f>MONTH(DCalendário[[#This Row],[Dia]])</f>
        <v>5</v>
      </c>
      <c r="G906" s="14" t="str">
        <f>MONTH(DCalendário[[#This Row],[Dia]])&amp;" - "&amp;DCalendário[[#This Row],[Ano]]</f>
        <v>5 - 2022</v>
      </c>
      <c r="H906" s="14" t="str">
        <f>IF(DCalendário[[#This Row],[Dia Útil]]="","",DCalendário[[#This Row],[Semana Ano]])</f>
        <v/>
      </c>
      <c r="I906" s="14"/>
      <c r="J906" s="14" cm="1">
        <f t="array" aca="1" ref="J90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907" spans="1:10" x14ac:dyDescent="0.25">
      <c r="A907" s="1">
        <v>44705</v>
      </c>
      <c r="B907" s="1"/>
      <c r="C907" s="16"/>
      <c r="D907" s="14" t="str">
        <f>IF(DCalendário[[#This Row],[Dia Útil]]="","",(MONTH($B907)))</f>
        <v/>
      </c>
      <c r="E907" s="14">
        <f t="shared" si="15"/>
        <v>2022</v>
      </c>
      <c r="F907" s="14">
        <f>MONTH(DCalendário[[#This Row],[Dia]])</f>
        <v>5</v>
      </c>
      <c r="G907" s="14" t="str">
        <f>MONTH(DCalendário[[#This Row],[Dia]])&amp;" - "&amp;DCalendário[[#This Row],[Ano]]</f>
        <v>5 - 2022</v>
      </c>
      <c r="H907" s="14" t="str">
        <f>IF(DCalendário[[#This Row],[Dia Útil]]="","",DCalendário[[#This Row],[Semana Ano]])</f>
        <v/>
      </c>
      <c r="I907" s="14"/>
      <c r="J907" s="14" cm="1">
        <f t="array" aca="1" ref="J90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908" spans="1:10" x14ac:dyDescent="0.25">
      <c r="A908" s="1">
        <v>44706</v>
      </c>
      <c r="B908" s="1"/>
      <c r="C908" s="16"/>
      <c r="D908" s="14" t="str">
        <f>IF(DCalendário[[#This Row],[Dia Útil]]="","",(MONTH($B908)))</f>
        <v/>
      </c>
      <c r="E908" s="14">
        <f t="shared" si="15"/>
        <v>2022</v>
      </c>
      <c r="F908" s="14">
        <f>MONTH(DCalendário[[#This Row],[Dia]])</f>
        <v>5</v>
      </c>
      <c r="G908" s="14" t="str">
        <f>MONTH(DCalendário[[#This Row],[Dia]])&amp;" - "&amp;DCalendário[[#This Row],[Ano]]</f>
        <v>5 - 2022</v>
      </c>
      <c r="H908" s="14" t="str">
        <f>IF(DCalendário[[#This Row],[Dia Útil]]="","",DCalendário[[#This Row],[Semana Ano]])</f>
        <v/>
      </c>
      <c r="I908" s="14"/>
      <c r="J908" s="14" cm="1">
        <f t="array" aca="1" ref="J90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909" spans="1:10" x14ac:dyDescent="0.25">
      <c r="A909" s="1">
        <v>44707</v>
      </c>
      <c r="B909" s="1"/>
      <c r="C909" s="16"/>
      <c r="D909" s="14" t="str">
        <f>IF(DCalendário[[#This Row],[Dia Útil]]="","",(MONTH($B909)))</f>
        <v/>
      </c>
      <c r="E909" s="14">
        <f t="shared" si="15"/>
        <v>2022</v>
      </c>
      <c r="F909" s="14">
        <f>MONTH(DCalendário[[#This Row],[Dia]])</f>
        <v>5</v>
      </c>
      <c r="G909" s="14" t="str">
        <f>MONTH(DCalendário[[#This Row],[Dia]])&amp;" - "&amp;DCalendário[[#This Row],[Ano]]</f>
        <v>5 - 2022</v>
      </c>
      <c r="H909" s="14" t="str">
        <f>IF(DCalendário[[#This Row],[Dia Útil]]="","",DCalendário[[#This Row],[Semana Ano]])</f>
        <v/>
      </c>
      <c r="I909" s="14"/>
      <c r="J909" s="14" cm="1">
        <f t="array" aca="1" ref="J90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910" spans="1:10" x14ac:dyDescent="0.25">
      <c r="A910" s="1">
        <v>44708</v>
      </c>
      <c r="B910" s="1"/>
      <c r="C910" s="16"/>
      <c r="D910" s="14" t="str">
        <f>IF(DCalendário[[#This Row],[Dia Útil]]="","",(MONTH($B910)))</f>
        <v/>
      </c>
      <c r="E910" s="14">
        <f t="shared" si="15"/>
        <v>2022</v>
      </c>
      <c r="F910" s="14">
        <f>MONTH(DCalendário[[#This Row],[Dia]])</f>
        <v>5</v>
      </c>
      <c r="G910" s="14" t="str">
        <f>MONTH(DCalendário[[#This Row],[Dia]])&amp;" - "&amp;DCalendário[[#This Row],[Ano]]</f>
        <v>5 - 2022</v>
      </c>
      <c r="H910" s="14" t="str">
        <f>IF(DCalendário[[#This Row],[Dia Útil]]="","",DCalendário[[#This Row],[Semana Ano]])</f>
        <v/>
      </c>
      <c r="I910" s="14"/>
      <c r="J910" s="14" cm="1">
        <f t="array" aca="1" ref="J91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911" spans="1:10" x14ac:dyDescent="0.25">
      <c r="A911" s="1">
        <v>44709</v>
      </c>
      <c r="B911" s="1"/>
      <c r="C911" s="16"/>
      <c r="D911" s="14" t="str">
        <f>IF(DCalendário[[#This Row],[Dia Útil]]="","",(MONTH($B911)))</f>
        <v/>
      </c>
      <c r="E911" s="14">
        <f t="shared" si="15"/>
        <v>2022</v>
      </c>
      <c r="F911" s="14">
        <f>MONTH(DCalendário[[#This Row],[Dia]])</f>
        <v>5</v>
      </c>
      <c r="G911" s="14" t="str">
        <f>MONTH(DCalendário[[#This Row],[Dia]])&amp;" - "&amp;DCalendário[[#This Row],[Ano]]</f>
        <v>5 - 2022</v>
      </c>
      <c r="H911" s="14" t="str">
        <f>IF(DCalendário[[#This Row],[Dia Útil]]="","",DCalendário[[#This Row],[Semana Ano]])</f>
        <v/>
      </c>
      <c r="I911" s="14"/>
      <c r="J911" s="14" cm="1">
        <f t="array" aca="1" ref="J91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912" spans="1:10" x14ac:dyDescent="0.25">
      <c r="A912" s="1">
        <v>44710</v>
      </c>
      <c r="B912" s="1"/>
      <c r="C912" s="16"/>
      <c r="D912" s="14" t="str">
        <f>IF(DCalendário[[#This Row],[Dia Útil]]="","",(MONTH($B912)))</f>
        <v/>
      </c>
      <c r="E912" s="14">
        <f t="shared" si="15"/>
        <v>2022</v>
      </c>
      <c r="F912" s="14">
        <f>MONTH(DCalendário[[#This Row],[Dia]])</f>
        <v>5</v>
      </c>
      <c r="G912" s="14" t="str">
        <f>MONTH(DCalendário[[#This Row],[Dia]])&amp;" - "&amp;DCalendário[[#This Row],[Ano]]</f>
        <v>5 - 2022</v>
      </c>
      <c r="H912" s="14" t="str">
        <f>IF(DCalendário[[#This Row],[Dia Útil]]="","",DCalendário[[#This Row],[Semana Ano]])</f>
        <v/>
      </c>
      <c r="I912" s="14"/>
      <c r="J912" s="14" cm="1">
        <f t="array" aca="1" ref="J91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913" spans="1:10" x14ac:dyDescent="0.25">
      <c r="A913" s="1">
        <v>44711</v>
      </c>
      <c r="B913" s="1"/>
      <c r="C913" s="16"/>
      <c r="D913" s="14" t="str">
        <f>IF(DCalendário[[#This Row],[Dia Útil]]="","",(MONTH($B913)))</f>
        <v/>
      </c>
      <c r="E913" s="14">
        <f t="shared" ref="E913:E976" si="16">YEAR($A913)</f>
        <v>2022</v>
      </c>
      <c r="F913" s="14">
        <f>MONTH(DCalendário[[#This Row],[Dia]])</f>
        <v>5</v>
      </c>
      <c r="G913" s="14" t="str">
        <f>MONTH(DCalendário[[#This Row],[Dia]])&amp;" - "&amp;DCalendário[[#This Row],[Ano]]</f>
        <v>5 - 2022</v>
      </c>
      <c r="H913" s="14" t="str">
        <f>IF(DCalendário[[#This Row],[Dia Útil]]="","",DCalendário[[#This Row],[Semana Ano]])</f>
        <v/>
      </c>
      <c r="I913" s="14"/>
      <c r="J913" s="14" cm="1">
        <f t="array" aca="1" ref="J91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914" spans="1:10" x14ac:dyDescent="0.25">
      <c r="A914" s="1">
        <v>44712</v>
      </c>
      <c r="B914" s="1"/>
      <c r="C914" s="16"/>
      <c r="D914" s="14" t="str">
        <f>IF(DCalendário[[#This Row],[Dia Útil]]="","",(MONTH($B914)))</f>
        <v/>
      </c>
      <c r="E914" s="14">
        <f t="shared" si="16"/>
        <v>2022</v>
      </c>
      <c r="F914" s="14">
        <f>MONTH(DCalendário[[#This Row],[Dia]])</f>
        <v>5</v>
      </c>
      <c r="G914" s="14" t="str">
        <f>MONTH(DCalendário[[#This Row],[Dia]])&amp;" - "&amp;DCalendário[[#This Row],[Ano]]</f>
        <v>5 - 2022</v>
      </c>
      <c r="H914" s="14" t="str">
        <f>IF(DCalendário[[#This Row],[Dia Útil]]="","",DCalendário[[#This Row],[Semana Ano]])</f>
        <v/>
      </c>
      <c r="I914" s="14"/>
      <c r="J914" s="14" cm="1">
        <f t="array" aca="1" ref="J91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915" spans="1:10" x14ac:dyDescent="0.25">
      <c r="A915" s="1">
        <v>44713</v>
      </c>
      <c r="B915" s="1"/>
      <c r="C915" s="16"/>
      <c r="D915" s="14" t="str">
        <f>IF(DCalendário[[#This Row],[Dia Útil]]="","",(MONTH($B915)))</f>
        <v/>
      </c>
      <c r="E915" s="14">
        <f t="shared" si="16"/>
        <v>2022</v>
      </c>
      <c r="F915" s="14">
        <f>MONTH(DCalendário[[#This Row],[Dia]])</f>
        <v>6</v>
      </c>
      <c r="G915" s="14" t="str">
        <f>MONTH(DCalendário[[#This Row],[Dia]])&amp;" - "&amp;DCalendário[[#This Row],[Ano]]</f>
        <v>6 - 2022</v>
      </c>
      <c r="H915" s="14" t="str">
        <f>IF(DCalendário[[#This Row],[Dia Útil]]="","",DCalendário[[#This Row],[Semana Ano]])</f>
        <v/>
      </c>
      <c r="I915" s="14"/>
      <c r="J915" s="14" cm="1">
        <f t="array" aca="1" ref="J91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916" spans="1:10" x14ac:dyDescent="0.25">
      <c r="A916" s="1">
        <v>44714</v>
      </c>
      <c r="B916" s="1"/>
      <c r="C916" s="16"/>
      <c r="D916" s="14" t="str">
        <f>IF(DCalendário[[#This Row],[Dia Útil]]="","",(MONTH($B916)))</f>
        <v/>
      </c>
      <c r="E916" s="14">
        <f t="shared" si="16"/>
        <v>2022</v>
      </c>
      <c r="F916" s="14">
        <f>MONTH(DCalendário[[#This Row],[Dia]])</f>
        <v>6</v>
      </c>
      <c r="G916" s="14" t="str">
        <f>MONTH(DCalendário[[#This Row],[Dia]])&amp;" - "&amp;DCalendário[[#This Row],[Ano]]</f>
        <v>6 - 2022</v>
      </c>
      <c r="H916" s="14" t="str">
        <f>IF(DCalendário[[#This Row],[Dia Útil]]="","",DCalendário[[#This Row],[Semana Ano]])</f>
        <v/>
      </c>
      <c r="I916" s="14"/>
      <c r="J916" s="14" cm="1">
        <f t="array" aca="1" ref="J91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917" spans="1:10" x14ac:dyDescent="0.25">
      <c r="A917" s="1">
        <v>44715</v>
      </c>
      <c r="B917" s="1"/>
      <c r="C917" s="16"/>
      <c r="D917" s="14" t="str">
        <f>IF(DCalendário[[#This Row],[Dia Útil]]="","",(MONTH($B917)))</f>
        <v/>
      </c>
      <c r="E917" s="14">
        <f t="shared" si="16"/>
        <v>2022</v>
      </c>
      <c r="F917" s="14">
        <f>MONTH(DCalendário[[#This Row],[Dia]])</f>
        <v>6</v>
      </c>
      <c r="G917" s="14" t="str">
        <f>MONTH(DCalendário[[#This Row],[Dia]])&amp;" - "&amp;DCalendário[[#This Row],[Ano]]</f>
        <v>6 - 2022</v>
      </c>
      <c r="H917" s="14" t="str">
        <f>IF(DCalendário[[#This Row],[Dia Útil]]="","",DCalendário[[#This Row],[Semana Ano]])</f>
        <v/>
      </c>
      <c r="I917" s="14"/>
      <c r="J917" s="14" cm="1">
        <f t="array" aca="1" ref="J91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918" spans="1:10" x14ac:dyDescent="0.25">
      <c r="A918" s="1">
        <v>44716</v>
      </c>
      <c r="B918" s="1"/>
      <c r="C918" s="16"/>
      <c r="D918" s="14" t="str">
        <f>IF(DCalendário[[#This Row],[Dia Útil]]="","",(MONTH($B918)))</f>
        <v/>
      </c>
      <c r="E918" s="14">
        <f t="shared" si="16"/>
        <v>2022</v>
      </c>
      <c r="F918" s="14">
        <f>MONTH(DCalendário[[#This Row],[Dia]])</f>
        <v>6</v>
      </c>
      <c r="G918" s="14" t="str">
        <f>MONTH(DCalendário[[#This Row],[Dia]])&amp;" - "&amp;DCalendário[[#This Row],[Ano]]</f>
        <v>6 - 2022</v>
      </c>
      <c r="H918" s="14" t="str">
        <f>IF(DCalendário[[#This Row],[Dia Útil]]="","",DCalendário[[#This Row],[Semana Ano]])</f>
        <v/>
      </c>
      <c r="I918" s="14"/>
      <c r="J918" s="14" cm="1">
        <f t="array" aca="1" ref="J91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919" spans="1:10" x14ac:dyDescent="0.25">
      <c r="A919" s="1">
        <v>44717</v>
      </c>
      <c r="B919" s="1"/>
      <c r="C919" s="16"/>
      <c r="D919" s="14" t="str">
        <f>IF(DCalendário[[#This Row],[Dia Útil]]="","",(MONTH($B919)))</f>
        <v/>
      </c>
      <c r="E919" s="14">
        <f t="shared" si="16"/>
        <v>2022</v>
      </c>
      <c r="F919" s="14">
        <f>MONTH(DCalendário[[#This Row],[Dia]])</f>
        <v>6</v>
      </c>
      <c r="G919" s="14" t="str">
        <f>MONTH(DCalendário[[#This Row],[Dia]])&amp;" - "&amp;DCalendário[[#This Row],[Ano]]</f>
        <v>6 - 2022</v>
      </c>
      <c r="H919" s="14" t="str">
        <f>IF(DCalendário[[#This Row],[Dia Útil]]="","",DCalendário[[#This Row],[Semana Ano]])</f>
        <v/>
      </c>
      <c r="I919" s="14"/>
      <c r="J919" s="14" cm="1">
        <f t="array" aca="1" ref="J91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920" spans="1:10" x14ac:dyDescent="0.25">
      <c r="A920" s="1">
        <v>44718</v>
      </c>
      <c r="B920" s="1"/>
      <c r="C920" s="16"/>
      <c r="D920" s="14" t="str">
        <f>IF(DCalendário[[#This Row],[Dia Útil]]="","",(MONTH($B920)))</f>
        <v/>
      </c>
      <c r="E920" s="14">
        <f t="shared" si="16"/>
        <v>2022</v>
      </c>
      <c r="F920" s="14">
        <f>MONTH(DCalendário[[#This Row],[Dia]])</f>
        <v>6</v>
      </c>
      <c r="G920" s="14" t="str">
        <f>MONTH(DCalendário[[#This Row],[Dia]])&amp;" - "&amp;DCalendário[[#This Row],[Ano]]</f>
        <v>6 - 2022</v>
      </c>
      <c r="H920" s="14" t="str">
        <f>IF(DCalendário[[#This Row],[Dia Útil]]="","",DCalendário[[#This Row],[Semana Ano]])</f>
        <v/>
      </c>
      <c r="I920" s="14"/>
      <c r="J920" s="14" cm="1">
        <f t="array" aca="1" ref="J92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921" spans="1:10" x14ac:dyDescent="0.25">
      <c r="A921" s="1">
        <v>44719</v>
      </c>
      <c r="B921" s="1"/>
      <c r="C921" s="16"/>
      <c r="D921" s="14" t="str">
        <f>IF(DCalendário[[#This Row],[Dia Útil]]="","",(MONTH($B921)))</f>
        <v/>
      </c>
      <c r="E921" s="14">
        <f t="shared" si="16"/>
        <v>2022</v>
      </c>
      <c r="F921" s="14">
        <f>MONTH(DCalendário[[#This Row],[Dia]])</f>
        <v>6</v>
      </c>
      <c r="G921" s="14" t="str">
        <f>MONTH(DCalendário[[#This Row],[Dia]])&amp;" - "&amp;DCalendário[[#This Row],[Ano]]</f>
        <v>6 - 2022</v>
      </c>
      <c r="H921" s="14" t="str">
        <f>IF(DCalendário[[#This Row],[Dia Útil]]="","",DCalendário[[#This Row],[Semana Ano]])</f>
        <v/>
      </c>
      <c r="I921" s="14"/>
      <c r="J921" s="14" cm="1">
        <f t="array" aca="1" ref="J92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922" spans="1:10" x14ac:dyDescent="0.25">
      <c r="A922" s="1">
        <v>44720</v>
      </c>
      <c r="B922" s="1"/>
      <c r="C922" s="16"/>
      <c r="D922" s="14" t="str">
        <f>IF(DCalendário[[#This Row],[Dia Útil]]="","",(MONTH($B922)))</f>
        <v/>
      </c>
      <c r="E922" s="14">
        <f t="shared" si="16"/>
        <v>2022</v>
      </c>
      <c r="F922" s="14">
        <f>MONTH(DCalendário[[#This Row],[Dia]])</f>
        <v>6</v>
      </c>
      <c r="G922" s="14" t="str">
        <f>MONTH(DCalendário[[#This Row],[Dia]])&amp;" - "&amp;DCalendário[[#This Row],[Ano]]</f>
        <v>6 - 2022</v>
      </c>
      <c r="H922" s="14" t="str">
        <f>IF(DCalendário[[#This Row],[Dia Útil]]="","",DCalendário[[#This Row],[Semana Ano]])</f>
        <v/>
      </c>
      <c r="I922" s="14"/>
      <c r="J922" s="14" cm="1">
        <f t="array" aca="1" ref="J92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923" spans="1:10" x14ac:dyDescent="0.25">
      <c r="A923" s="1">
        <v>44721</v>
      </c>
      <c r="B923" s="1"/>
      <c r="C923" s="16"/>
      <c r="D923" s="14" t="str">
        <f>IF(DCalendário[[#This Row],[Dia Útil]]="","",(MONTH($B923)))</f>
        <v/>
      </c>
      <c r="E923" s="14">
        <f t="shared" si="16"/>
        <v>2022</v>
      </c>
      <c r="F923" s="14">
        <f>MONTH(DCalendário[[#This Row],[Dia]])</f>
        <v>6</v>
      </c>
      <c r="G923" s="14" t="str">
        <f>MONTH(DCalendário[[#This Row],[Dia]])&amp;" - "&amp;DCalendário[[#This Row],[Ano]]</f>
        <v>6 - 2022</v>
      </c>
      <c r="H923" s="14" t="str">
        <f>IF(DCalendário[[#This Row],[Dia Útil]]="","",DCalendário[[#This Row],[Semana Ano]])</f>
        <v/>
      </c>
      <c r="I923" s="14"/>
      <c r="J923" s="14" cm="1">
        <f t="array" aca="1" ref="J92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924" spans="1:10" x14ac:dyDescent="0.25">
      <c r="A924" s="1">
        <v>44722</v>
      </c>
      <c r="B924" s="1"/>
      <c r="C924" s="16"/>
      <c r="D924" s="14" t="str">
        <f>IF(DCalendário[[#This Row],[Dia Útil]]="","",(MONTH($B924)))</f>
        <v/>
      </c>
      <c r="E924" s="14">
        <f t="shared" si="16"/>
        <v>2022</v>
      </c>
      <c r="F924" s="14">
        <f>MONTH(DCalendário[[#This Row],[Dia]])</f>
        <v>6</v>
      </c>
      <c r="G924" s="14" t="str">
        <f>MONTH(DCalendário[[#This Row],[Dia]])&amp;" - "&amp;DCalendário[[#This Row],[Ano]]</f>
        <v>6 - 2022</v>
      </c>
      <c r="H924" s="14" t="str">
        <f>IF(DCalendário[[#This Row],[Dia Útil]]="","",DCalendário[[#This Row],[Semana Ano]])</f>
        <v/>
      </c>
      <c r="I924" s="14"/>
      <c r="J924" s="14" cm="1">
        <f t="array" aca="1" ref="J92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925" spans="1:10" x14ac:dyDescent="0.25">
      <c r="A925" s="1">
        <v>44723</v>
      </c>
      <c r="B925" s="1"/>
      <c r="C925" s="16"/>
      <c r="D925" s="14" t="str">
        <f>IF(DCalendário[[#This Row],[Dia Útil]]="","",(MONTH($B925)))</f>
        <v/>
      </c>
      <c r="E925" s="14">
        <f t="shared" si="16"/>
        <v>2022</v>
      </c>
      <c r="F925" s="14">
        <f>MONTH(DCalendário[[#This Row],[Dia]])</f>
        <v>6</v>
      </c>
      <c r="G925" s="14" t="str">
        <f>MONTH(DCalendário[[#This Row],[Dia]])&amp;" - "&amp;DCalendário[[#This Row],[Ano]]</f>
        <v>6 - 2022</v>
      </c>
      <c r="H925" s="14" t="str">
        <f>IF(DCalendário[[#This Row],[Dia Útil]]="","",DCalendário[[#This Row],[Semana Ano]])</f>
        <v/>
      </c>
      <c r="I925" s="14"/>
      <c r="J925" s="14" cm="1">
        <f t="array" aca="1" ref="J92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926" spans="1:10" x14ac:dyDescent="0.25">
      <c r="A926" s="1">
        <v>44724</v>
      </c>
      <c r="B926" s="1"/>
      <c r="C926" s="16"/>
      <c r="D926" s="14" t="str">
        <f>IF(DCalendário[[#This Row],[Dia Útil]]="","",(MONTH($B926)))</f>
        <v/>
      </c>
      <c r="E926" s="14">
        <f t="shared" si="16"/>
        <v>2022</v>
      </c>
      <c r="F926" s="14">
        <f>MONTH(DCalendário[[#This Row],[Dia]])</f>
        <v>6</v>
      </c>
      <c r="G926" s="14" t="str">
        <f>MONTH(DCalendário[[#This Row],[Dia]])&amp;" - "&amp;DCalendário[[#This Row],[Ano]]</f>
        <v>6 - 2022</v>
      </c>
      <c r="H926" s="14" t="str">
        <f>IF(DCalendário[[#This Row],[Dia Útil]]="","",DCalendário[[#This Row],[Semana Ano]])</f>
        <v/>
      </c>
      <c r="I926" s="14"/>
      <c r="J926" s="14" cm="1">
        <f t="array" aca="1" ref="J92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927" spans="1:10" x14ac:dyDescent="0.25">
      <c r="A927" s="1">
        <v>44725</v>
      </c>
      <c r="B927" s="1"/>
      <c r="C927" s="16"/>
      <c r="D927" s="14" t="str">
        <f>IF(DCalendário[[#This Row],[Dia Útil]]="","",(MONTH($B927)))</f>
        <v/>
      </c>
      <c r="E927" s="14">
        <f t="shared" si="16"/>
        <v>2022</v>
      </c>
      <c r="F927" s="14">
        <f>MONTH(DCalendário[[#This Row],[Dia]])</f>
        <v>6</v>
      </c>
      <c r="G927" s="14" t="str">
        <f>MONTH(DCalendário[[#This Row],[Dia]])&amp;" - "&amp;DCalendário[[#This Row],[Ano]]</f>
        <v>6 - 2022</v>
      </c>
      <c r="H927" s="14" t="str">
        <f>IF(DCalendário[[#This Row],[Dia Útil]]="","",DCalendário[[#This Row],[Semana Ano]])</f>
        <v/>
      </c>
      <c r="I927" s="14"/>
      <c r="J927" s="14" cm="1">
        <f t="array" aca="1" ref="J92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928" spans="1:10" x14ac:dyDescent="0.25">
      <c r="A928" s="1">
        <v>44726</v>
      </c>
      <c r="B928" s="1"/>
      <c r="C928" s="16"/>
      <c r="D928" s="14" t="str">
        <f>IF(DCalendário[[#This Row],[Dia Útil]]="","",(MONTH($B928)))</f>
        <v/>
      </c>
      <c r="E928" s="14">
        <f t="shared" si="16"/>
        <v>2022</v>
      </c>
      <c r="F928" s="14">
        <f>MONTH(DCalendário[[#This Row],[Dia]])</f>
        <v>6</v>
      </c>
      <c r="G928" s="14" t="str">
        <f>MONTH(DCalendário[[#This Row],[Dia]])&amp;" - "&amp;DCalendário[[#This Row],[Ano]]</f>
        <v>6 - 2022</v>
      </c>
      <c r="H928" s="14" t="str">
        <f>IF(DCalendário[[#This Row],[Dia Útil]]="","",DCalendário[[#This Row],[Semana Ano]])</f>
        <v/>
      </c>
      <c r="I928" s="14"/>
      <c r="J928" s="14" cm="1">
        <f t="array" aca="1" ref="J92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929" spans="1:10" x14ac:dyDescent="0.25">
      <c r="A929" s="1">
        <v>44727</v>
      </c>
      <c r="B929" s="1"/>
      <c r="C929" s="16"/>
      <c r="D929" s="14" t="str">
        <f>IF(DCalendário[[#This Row],[Dia Útil]]="","",(MONTH($B929)))</f>
        <v/>
      </c>
      <c r="E929" s="14">
        <f t="shared" si="16"/>
        <v>2022</v>
      </c>
      <c r="F929" s="14">
        <f>MONTH(DCalendário[[#This Row],[Dia]])</f>
        <v>6</v>
      </c>
      <c r="G929" s="14" t="str">
        <f>MONTH(DCalendário[[#This Row],[Dia]])&amp;" - "&amp;DCalendário[[#This Row],[Ano]]</f>
        <v>6 - 2022</v>
      </c>
      <c r="H929" s="14" t="str">
        <f>IF(DCalendário[[#This Row],[Dia Útil]]="","",DCalendário[[#This Row],[Semana Ano]])</f>
        <v/>
      </c>
      <c r="I929" s="14"/>
      <c r="J929" s="14" cm="1">
        <f t="array" aca="1" ref="J92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930" spans="1:10" x14ac:dyDescent="0.25">
      <c r="A930" s="1">
        <v>44728</v>
      </c>
      <c r="B930" s="1"/>
      <c r="C930" s="16"/>
      <c r="D930" s="14" t="str">
        <f>IF(DCalendário[[#This Row],[Dia Útil]]="","",(MONTH($B930)))</f>
        <v/>
      </c>
      <c r="E930" s="14">
        <f t="shared" si="16"/>
        <v>2022</v>
      </c>
      <c r="F930" s="14">
        <f>MONTH(DCalendário[[#This Row],[Dia]])</f>
        <v>6</v>
      </c>
      <c r="G930" s="14" t="str">
        <f>MONTH(DCalendário[[#This Row],[Dia]])&amp;" - "&amp;DCalendário[[#This Row],[Ano]]</f>
        <v>6 - 2022</v>
      </c>
      <c r="H930" s="14" t="str">
        <f>IF(DCalendário[[#This Row],[Dia Útil]]="","",DCalendário[[#This Row],[Semana Ano]])</f>
        <v/>
      </c>
      <c r="I930" s="14"/>
      <c r="J930" s="14" cm="1">
        <f t="array" aca="1" ref="J93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931" spans="1:10" x14ac:dyDescent="0.25">
      <c r="A931" s="1">
        <v>44729</v>
      </c>
      <c r="B931" s="1"/>
      <c r="C931" s="16"/>
      <c r="D931" s="14" t="str">
        <f>IF(DCalendário[[#This Row],[Dia Útil]]="","",(MONTH($B931)))</f>
        <v/>
      </c>
      <c r="E931" s="14">
        <f t="shared" si="16"/>
        <v>2022</v>
      </c>
      <c r="F931" s="14">
        <f>MONTH(DCalendário[[#This Row],[Dia]])</f>
        <v>6</v>
      </c>
      <c r="G931" s="14" t="str">
        <f>MONTH(DCalendário[[#This Row],[Dia]])&amp;" - "&amp;DCalendário[[#This Row],[Ano]]</f>
        <v>6 - 2022</v>
      </c>
      <c r="H931" s="14" t="str">
        <f>IF(DCalendário[[#This Row],[Dia Útil]]="","",DCalendário[[#This Row],[Semana Ano]])</f>
        <v/>
      </c>
      <c r="I931" s="14"/>
      <c r="J931" s="14" cm="1">
        <f t="array" aca="1" ref="J93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932" spans="1:10" x14ac:dyDescent="0.25">
      <c r="A932" s="1">
        <v>44730</v>
      </c>
      <c r="B932" s="1"/>
      <c r="C932" s="16"/>
      <c r="D932" s="14" t="str">
        <f>IF(DCalendário[[#This Row],[Dia Útil]]="","",(MONTH($B932)))</f>
        <v/>
      </c>
      <c r="E932" s="14">
        <f t="shared" si="16"/>
        <v>2022</v>
      </c>
      <c r="F932" s="14">
        <f>MONTH(DCalendário[[#This Row],[Dia]])</f>
        <v>6</v>
      </c>
      <c r="G932" s="14" t="str">
        <f>MONTH(DCalendário[[#This Row],[Dia]])&amp;" - "&amp;DCalendário[[#This Row],[Ano]]</f>
        <v>6 - 2022</v>
      </c>
      <c r="H932" s="14" t="str">
        <f>IF(DCalendário[[#This Row],[Dia Útil]]="","",DCalendário[[#This Row],[Semana Ano]])</f>
        <v/>
      </c>
      <c r="I932" s="14"/>
      <c r="J932" s="14" cm="1">
        <f t="array" aca="1" ref="J93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933" spans="1:10" x14ac:dyDescent="0.25">
      <c r="A933" s="1">
        <v>44731</v>
      </c>
      <c r="B933" s="1"/>
      <c r="C933" s="16"/>
      <c r="D933" s="14" t="str">
        <f>IF(DCalendário[[#This Row],[Dia Útil]]="","",(MONTH($B933)))</f>
        <v/>
      </c>
      <c r="E933" s="14">
        <f t="shared" si="16"/>
        <v>2022</v>
      </c>
      <c r="F933" s="14">
        <f>MONTH(DCalendário[[#This Row],[Dia]])</f>
        <v>6</v>
      </c>
      <c r="G933" s="14" t="str">
        <f>MONTH(DCalendário[[#This Row],[Dia]])&amp;" - "&amp;DCalendário[[#This Row],[Ano]]</f>
        <v>6 - 2022</v>
      </c>
      <c r="H933" s="14" t="str">
        <f>IF(DCalendário[[#This Row],[Dia Útil]]="","",DCalendário[[#This Row],[Semana Ano]])</f>
        <v/>
      </c>
      <c r="I933" s="14"/>
      <c r="J933" s="14" cm="1">
        <f t="array" aca="1" ref="J93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934" spans="1:10" x14ac:dyDescent="0.25">
      <c r="A934" s="1">
        <v>44732</v>
      </c>
      <c r="B934" s="1"/>
      <c r="C934" s="16"/>
      <c r="D934" s="14" t="str">
        <f>IF(DCalendário[[#This Row],[Dia Útil]]="","",(MONTH($B934)))</f>
        <v/>
      </c>
      <c r="E934" s="14">
        <f t="shared" si="16"/>
        <v>2022</v>
      </c>
      <c r="F934" s="14">
        <f>MONTH(DCalendário[[#This Row],[Dia]])</f>
        <v>6</v>
      </c>
      <c r="G934" s="14" t="str">
        <f>MONTH(DCalendário[[#This Row],[Dia]])&amp;" - "&amp;DCalendário[[#This Row],[Ano]]</f>
        <v>6 - 2022</v>
      </c>
      <c r="H934" s="14" t="str">
        <f>IF(DCalendário[[#This Row],[Dia Útil]]="","",DCalendário[[#This Row],[Semana Ano]])</f>
        <v/>
      </c>
      <c r="I934" s="14"/>
      <c r="J934" s="14" cm="1">
        <f t="array" aca="1" ref="J93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935" spans="1:10" x14ac:dyDescent="0.25">
      <c r="A935" s="1">
        <v>44733</v>
      </c>
      <c r="B935" s="1"/>
      <c r="C935" s="16"/>
      <c r="D935" s="14" t="str">
        <f>IF(DCalendário[[#This Row],[Dia Útil]]="","",(MONTH($B935)))</f>
        <v/>
      </c>
      <c r="E935" s="14">
        <f t="shared" si="16"/>
        <v>2022</v>
      </c>
      <c r="F935" s="14">
        <f>MONTH(DCalendário[[#This Row],[Dia]])</f>
        <v>6</v>
      </c>
      <c r="G935" s="14" t="str">
        <f>MONTH(DCalendário[[#This Row],[Dia]])&amp;" - "&amp;DCalendário[[#This Row],[Ano]]</f>
        <v>6 - 2022</v>
      </c>
      <c r="H935" s="14" t="str">
        <f>IF(DCalendário[[#This Row],[Dia Útil]]="","",DCalendário[[#This Row],[Semana Ano]])</f>
        <v/>
      </c>
      <c r="I935" s="14"/>
      <c r="J935" s="14" cm="1">
        <f t="array" aca="1" ref="J93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936" spans="1:10" x14ac:dyDescent="0.25">
      <c r="A936" s="1">
        <v>44734</v>
      </c>
      <c r="B936" s="1"/>
      <c r="C936" s="16"/>
      <c r="D936" s="14" t="str">
        <f>IF(DCalendário[[#This Row],[Dia Útil]]="","",(MONTH($B936)))</f>
        <v/>
      </c>
      <c r="E936" s="14">
        <f t="shared" si="16"/>
        <v>2022</v>
      </c>
      <c r="F936" s="14">
        <f>MONTH(DCalendário[[#This Row],[Dia]])</f>
        <v>6</v>
      </c>
      <c r="G936" s="14" t="str">
        <f>MONTH(DCalendário[[#This Row],[Dia]])&amp;" - "&amp;DCalendário[[#This Row],[Ano]]</f>
        <v>6 - 2022</v>
      </c>
      <c r="H936" s="14" t="str">
        <f>IF(DCalendário[[#This Row],[Dia Útil]]="","",DCalendário[[#This Row],[Semana Ano]])</f>
        <v/>
      </c>
      <c r="I936" s="14"/>
      <c r="J936" s="14" cm="1">
        <f t="array" aca="1" ref="J93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937" spans="1:10" x14ac:dyDescent="0.25">
      <c r="A937" s="1">
        <v>44735</v>
      </c>
      <c r="B937" s="1"/>
      <c r="C937" s="16"/>
      <c r="D937" s="14" t="str">
        <f>IF(DCalendário[[#This Row],[Dia Útil]]="","",(MONTH($B937)))</f>
        <v/>
      </c>
      <c r="E937" s="14">
        <f t="shared" si="16"/>
        <v>2022</v>
      </c>
      <c r="F937" s="14">
        <f>MONTH(DCalendário[[#This Row],[Dia]])</f>
        <v>6</v>
      </c>
      <c r="G937" s="14" t="str">
        <f>MONTH(DCalendário[[#This Row],[Dia]])&amp;" - "&amp;DCalendário[[#This Row],[Ano]]</f>
        <v>6 - 2022</v>
      </c>
      <c r="H937" s="14" t="str">
        <f>IF(DCalendário[[#This Row],[Dia Útil]]="","",DCalendário[[#This Row],[Semana Ano]])</f>
        <v/>
      </c>
      <c r="I937" s="14"/>
      <c r="J937" s="14" cm="1">
        <f t="array" aca="1" ref="J93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938" spans="1:10" x14ac:dyDescent="0.25">
      <c r="A938" s="1">
        <v>44736</v>
      </c>
      <c r="B938" s="1"/>
      <c r="C938" s="16"/>
      <c r="D938" s="14" t="str">
        <f>IF(DCalendário[[#This Row],[Dia Útil]]="","",(MONTH($B938)))</f>
        <v/>
      </c>
      <c r="E938" s="14">
        <f t="shared" si="16"/>
        <v>2022</v>
      </c>
      <c r="F938" s="14">
        <f>MONTH(DCalendário[[#This Row],[Dia]])</f>
        <v>6</v>
      </c>
      <c r="G938" s="14" t="str">
        <f>MONTH(DCalendário[[#This Row],[Dia]])&amp;" - "&amp;DCalendário[[#This Row],[Ano]]</f>
        <v>6 - 2022</v>
      </c>
      <c r="H938" s="14" t="str">
        <f>IF(DCalendário[[#This Row],[Dia Útil]]="","",DCalendário[[#This Row],[Semana Ano]])</f>
        <v/>
      </c>
      <c r="I938" s="14"/>
      <c r="J938" s="14" cm="1">
        <f t="array" aca="1" ref="J93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939" spans="1:10" x14ac:dyDescent="0.25">
      <c r="A939" s="1">
        <v>44737</v>
      </c>
      <c r="B939" s="1"/>
      <c r="C939" s="16"/>
      <c r="D939" s="14" t="str">
        <f>IF(DCalendário[[#This Row],[Dia Útil]]="","",(MONTH($B939)))</f>
        <v/>
      </c>
      <c r="E939" s="14">
        <f t="shared" si="16"/>
        <v>2022</v>
      </c>
      <c r="F939" s="14">
        <f>MONTH(DCalendário[[#This Row],[Dia]])</f>
        <v>6</v>
      </c>
      <c r="G939" s="14" t="str">
        <f>MONTH(DCalendário[[#This Row],[Dia]])&amp;" - "&amp;DCalendário[[#This Row],[Ano]]</f>
        <v>6 - 2022</v>
      </c>
      <c r="H939" s="14" t="str">
        <f>IF(DCalendário[[#This Row],[Dia Útil]]="","",DCalendário[[#This Row],[Semana Ano]])</f>
        <v/>
      </c>
      <c r="I939" s="14"/>
      <c r="J939" s="14" cm="1">
        <f t="array" aca="1" ref="J93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940" spans="1:10" x14ac:dyDescent="0.25">
      <c r="A940" s="1">
        <v>44738</v>
      </c>
      <c r="B940" s="1"/>
      <c r="C940" s="16"/>
      <c r="D940" s="14" t="str">
        <f>IF(DCalendário[[#This Row],[Dia Útil]]="","",(MONTH($B940)))</f>
        <v/>
      </c>
      <c r="E940" s="14">
        <f t="shared" si="16"/>
        <v>2022</v>
      </c>
      <c r="F940" s="14">
        <f>MONTH(DCalendário[[#This Row],[Dia]])</f>
        <v>6</v>
      </c>
      <c r="G940" s="14" t="str">
        <f>MONTH(DCalendário[[#This Row],[Dia]])&amp;" - "&amp;DCalendário[[#This Row],[Ano]]</f>
        <v>6 - 2022</v>
      </c>
      <c r="H940" s="14" t="str">
        <f>IF(DCalendário[[#This Row],[Dia Útil]]="","",DCalendário[[#This Row],[Semana Ano]])</f>
        <v/>
      </c>
      <c r="I940" s="14"/>
      <c r="J940" s="14" cm="1">
        <f t="array" aca="1" ref="J94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941" spans="1:10" x14ac:dyDescent="0.25">
      <c r="A941" s="1">
        <v>44739</v>
      </c>
      <c r="B941" s="1"/>
      <c r="C941" s="16"/>
      <c r="D941" s="14" t="str">
        <f>IF(DCalendário[[#This Row],[Dia Útil]]="","",(MONTH($B941)))</f>
        <v/>
      </c>
      <c r="E941" s="14">
        <f t="shared" si="16"/>
        <v>2022</v>
      </c>
      <c r="F941" s="14">
        <f>MONTH(DCalendário[[#This Row],[Dia]])</f>
        <v>6</v>
      </c>
      <c r="G941" s="14" t="str">
        <f>MONTH(DCalendário[[#This Row],[Dia]])&amp;" - "&amp;DCalendário[[#This Row],[Ano]]</f>
        <v>6 - 2022</v>
      </c>
      <c r="H941" s="14" t="str">
        <f>IF(DCalendário[[#This Row],[Dia Útil]]="","",DCalendário[[#This Row],[Semana Ano]])</f>
        <v/>
      </c>
      <c r="I941" s="14"/>
      <c r="J941" s="14" cm="1">
        <f t="array" aca="1" ref="J94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942" spans="1:10" x14ac:dyDescent="0.25">
      <c r="A942" s="1">
        <v>44740</v>
      </c>
      <c r="B942" s="1"/>
      <c r="C942" s="16"/>
      <c r="D942" s="14" t="str">
        <f>IF(DCalendário[[#This Row],[Dia Útil]]="","",(MONTH($B942)))</f>
        <v/>
      </c>
      <c r="E942" s="14">
        <f t="shared" si="16"/>
        <v>2022</v>
      </c>
      <c r="F942" s="14">
        <f>MONTH(DCalendário[[#This Row],[Dia]])</f>
        <v>6</v>
      </c>
      <c r="G942" s="14" t="str">
        <f>MONTH(DCalendário[[#This Row],[Dia]])&amp;" - "&amp;DCalendário[[#This Row],[Ano]]</f>
        <v>6 - 2022</v>
      </c>
      <c r="H942" s="14" t="str">
        <f>IF(DCalendário[[#This Row],[Dia Útil]]="","",DCalendário[[#This Row],[Semana Ano]])</f>
        <v/>
      </c>
      <c r="I942" s="14"/>
      <c r="J942" s="14" cm="1">
        <f t="array" aca="1" ref="J94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943" spans="1:10" x14ac:dyDescent="0.25">
      <c r="A943" s="1">
        <v>44741</v>
      </c>
      <c r="B943" s="1"/>
      <c r="C943" s="16"/>
      <c r="D943" s="14" t="str">
        <f>IF(DCalendário[[#This Row],[Dia Útil]]="","",(MONTH($B943)))</f>
        <v/>
      </c>
      <c r="E943" s="14">
        <f t="shared" si="16"/>
        <v>2022</v>
      </c>
      <c r="F943" s="14">
        <f>MONTH(DCalendário[[#This Row],[Dia]])</f>
        <v>6</v>
      </c>
      <c r="G943" s="14" t="str">
        <f>MONTH(DCalendário[[#This Row],[Dia]])&amp;" - "&amp;DCalendário[[#This Row],[Ano]]</f>
        <v>6 - 2022</v>
      </c>
      <c r="H943" s="14" t="str">
        <f>IF(DCalendário[[#This Row],[Dia Útil]]="","",DCalendário[[#This Row],[Semana Ano]])</f>
        <v/>
      </c>
      <c r="I943" s="14"/>
      <c r="J943" s="14" cm="1">
        <f t="array" aca="1" ref="J94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944" spans="1:10" x14ac:dyDescent="0.25">
      <c r="A944" s="1">
        <v>44742</v>
      </c>
      <c r="B944" s="1"/>
      <c r="C944" s="16"/>
      <c r="D944" s="14" t="str">
        <f>IF(DCalendário[[#This Row],[Dia Útil]]="","",(MONTH($B944)))</f>
        <v/>
      </c>
      <c r="E944" s="14">
        <f t="shared" si="16"/>
        <v>2022</v>
      </c>
      <c r="F944" s="14">
        <f>MONTH(DCalendário[[#This Row],[Dia]])</f>
        <v>6</v>
      </c>
      <c r="G944" s="14" t="str">
        <f>MONTH(DCalendário[[#This Row],[Dia]])&amp;" - "&amp;DCalendário[[#This Row],[Ano]]</f>
        <v>6 - 2022</v>
      </c>
      <c r="H944" s="14" t="str">
        <f>IF(DCalendário[[#This Row],[Dia Útil]]="","",DCalendário[[#This Row],[Semana Ano]])</f>
        <v/>
      </c>
      <c r="I944" s="14"/>
      <c r="J944" s="14" cm="1">
        <f t="array" aca="1" ref="J94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945" spans="1:10" x14ac:dyDescent="0.25">
      <c r="A945" s="1">
        <v>44743</v>
      </c>
      <c r="B945" s="1"/>
      <c r="C945" s="16"/>
      <c r="D945" s="14" t="str">
        <f>IF(DCalendário[[#This Row],[Dia Útil]]="","",(MONTH($B945)))</f>
        <v/>
      </c>
      <c r="E945" s="14">
        <f t="shared" si="16"/>
        <v>2022</v>
      </c>
      <c r="F945" s="14">
        <f>MONTH(DCalendário[[#This Row],[Dia]])</f>
        <v>7</v>
      </c>
      <c r="G945" s="14" t="str">
        <f>MONTH(DCalendário[[#This Row],[Dia]])&amp;" - "&amp;DCalendário[[#This Row],[Ano]]</f>
        <v>7 - 2022</v>
      </c>
      <c r="H945" s="14" t="str">
        <f>IF(DCalendário[[#This Row],[Dia Útil]]="","",DCalendário[[#This Row],[Semana Ano]])</f>
        <v/>
      </c>
      <c r="I945" s="14"/>
      <c r="J945" s="14" cm="1">
        <f t="array" aca="1" ref="J94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946" spans="1:10" x14ac:dyDescent="0.25">
      <c r="A946" s="1">
        <v>44744</v>
      </c>
      <c r="B946" s="1"/>
      <c r="C946" s="16"/>
      <c r="D946" s="14" t="str">
        <f>IF(DCalendário[[#This Row],[Dia Útil]]="","",(MONTH($B946)))</f>
        <v/>
      </c>
      <c r="E946" s="14">
        <f t="shared" si="16"/>
        <v>2022</v>
      </c>
      <c r="F946" s="14">
        <f>MONTH(DCalendário[[#This Row],[Dia]])</f>
        <v>7</v>
      </c>
      <c r="G946" s="14" t="str">
        <f>MONTH(DCalendário[[#This Row],[Dia]])&amp;" - "&amp;DCalendário[[#This Row],[Ano]]</f>
        <v>7 - 2022</v>
      </c>
      <c r="H946" s="14" t="str">
        <f>IF(DCalendário[[#This Row],[Dia Útil]]="","",DCalendário[[#This Row],[Semana Ano]])</f>
        <v/>
      </c>
      <c r="I946" s="14"/>
      <c r="J946" s="14" cm="1">
        <f t="array" aca="1" ref="J94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947" spans="1:10" x14ac:dyDescent="0.25">
      <c r="A947" s="1">
        <v>44745</v>
      </c>
      <c r="B947" s="1"/>
      <c r="C947" s="16"/>
      <c r="D947" s="14" t="str">
        <f>IF(DCalendário[[#This Row],[Dia Útil]]="","",(MONTH($B947)))</f>
        <v/>
      </c>
      <c r="E947" s="14">
        <f t="shared" si="16"/>
        <v>2022</v>
      </c>
      <c r="F947" s="14">
        <f>MONTH(DCalendário[[#This Row],[Dia]])</f>
        <v>7</v>
      </c>
      <c r="G947" s="14" t="str">
        <f>MONTH(DCalendário[[#This Row],[Dia]])&amp;" - "&amp;DCalendário[[#This Row],[Ano]]</f>
        <v>7 - 2022</v>
      </c>
      <c r="H947" s="14" t="str">
        <f>IF(DCalendário[[#This Row],[Dia Útil]]="","",DCalendário[[#This Row],[Semana Ano]])</f>
        <v/>
      </c>
      <c r="I947" s="14"/>
      <c r="J947" s="14" cm="1">
        <f t="array" aca="1" ref="J94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948" spans="1:10" x14ac:dyDescent="0.25">
      <c r="A948" s="1">
        <v>44746</v>
      </c>
      <c r="B948" s="1"/>
      <c r="C948" s="16"/>
      <c r="D948" s="14" t="str">
        <f>IF(DCalendário[[#This Row],[Dia Útil]]="","",(MONTH($B948)))</f>
        <v/>
      </c>
      <c r="E948" s="14">
        <f t="shared" si="16"/>
        <v>2022</v>
      </c>
      <c r="F948" s="14">
        <f>MONTH(DCalendário[[#This Row],[Dia]])</f>
        <v>7</v>
      </c>
      <c r="G948" s="14" t="str">
        <f>MONTH(DCalendário[[#This Row],[Dia]])&amp;" - "&amp;DCalendário[[#This Row],[Ano]]</f>
        <v>7 - 2022</v>
      </c>
      <c r="H948" s="14" t="str">
        <f>IF(DCalendário[[#This Row],[Dia Útil]]="","",DCalendário[[#This Row],[Semana Ano]])</f>
        <v/>
      </c>
      <c r="I948" s="14"/>
      <c r="J948" s="14" cm="1">
        <f t="array" aca="1" ref="J94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949" spans="1:10" x14ac:dyDescent="0.25">
      <c r="A949" s="1">
        <v>44747</v>
      </c>
      <c r="B949" s="1"/>
      <c r="C949" s="16"/>
      <c r="D949" s="14" t="str">
        <f>IF(DCalendário[[#This Row],[Dia Útil]]="","",(MONTH($B949)))</f>
        <v/>
      </c>
      <c r="E949" s="14">
        <f t="shared" si="16"/>
        <v>2022</v>
      </c>
      <c r="F949" s="14">
        <f>MONTH(DCalendário[[#This Row],[Dia]])</f>
        <v>7</v>
      </c>
      <c r="G949" s="14" t="str">
        <f>MONTH(DCalendário[[#This Row],[Dia]])&amp;" - "&amp;DCalendário[[#This Row],[Ano]]</f>
        <v>7 - 2022</v>
      </c>
      <c r="H949" s="14" t="str">
        <f>IF(DCalendário[[#This Row],[Dia Útil]]="","",DCalendário[[#This Row],[Semana Ano]])</f>
        <v/>
      </c>
      <c r="I949" s="14"/>
      <c r="J949" s="14" cm="1">
        <f t="array" aca="1" ref="J94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950" spans="1:10" x14ac:dyDescent="0.25">
      <c r="A950" s="1">
        <v>44748</v>
      </c>
      <c r="B950" s="1"/>
      <c r="C950" s="16"/>
      <c r="D950" s="14" t="str">
        <f>IF(DCalendário[[#This Row],[Dia Útil]]="","",(MONTH($B950)))</f>
        <v/>
      </c>
      <c r="E950" s="14">
        <f t="shared" si="16"/>
        <v>2022</v>
      </c>
      <c r="F950" s="14">
        <f>MONTH(DCalendário[[#This Row],[Dia]])</f>
        <v>7</v>
      </c>
      <c r="G950" s="14" t="str">
        <f>MONTH(DCalendário[[#This Row],[Dia]])&amp;" - "&amp;DCalendário[[#This Row],[Ano]]</f>
        <v>7 - 2022</v>
      </c>
      <c r="H950" s="14" t="str">
        <f>IF(DCalendário[[#This Row],[Dia Útil]]="","",DCalendário[[#This Row],[Semana Ano]])</f>
        <v/>
      </c>
      <c r="I950" s="14"/>
      <c r="J950" s="14" cm="1">
        <f t="array" aca="1" ref="J95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951" spans="1:10" x14ac:dyDescent="0.25">
      <c r="A951" s="1">
        <v>44749</v>
      </c>
      <c r="B951" s="1"/>
      <c r="C951" s="16"/>
      <c r="D951" s="14" t="str">
        <f>IF(DCalendário[[#This Row],[Dia Útil]]="","",(MONTH($B951)))</f>
        <v/>
      </c>
      <c r="E951" s="14">
        <f t="shared" si="16"/>
        <v>2022</v>
      </c>
      <c r="F951" s="14">
        <f>MONTH(DCalendário[[#This Row],[Dia]])</f>
        <v>7</v>
      </c>
      <c r="G951" s="14" t="str">
        <f>MONTH(DCalendário[[#This Row],[Dia]])&amp;" - "&amp;DCalendário[[#This Row],[Ano]]</f>
        <v>7 - 2022</v>
      </c>
      <c r="H951" s="14" t="str">
        <f>IF(DCalendário[[#This Row],[Dia Útil]]="","",DCalendário[[#This Row],[Semana Ano]])</f>
        <v/>
      </c>
      <c r="I951" s="14"/>
      <c r="J951" s="14" cm="1">
        <f t="array" aca="1" ref="J95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952" spans="1:10" x14ac:dyDescent="0.25">
      <c r="A952" s="1">
        <v>44750</v>
      </c>
      <c r="B952" s="1"/>
      <c r="C952" s="16"/>
      <c r="D952" s="14" t="str">
        <f>IF(DCalendário[[#This Row],[Dia Útil]]="","",(MONTH($B952)))</f>
        <v/>
      </c>
      <c r="E952" s="14">
        <f t="shared" si="16"/>
        <v>2022</v>
      </c>
      <c r="F952" s="14">
        <f>MONTH(DCalendário[[#This Row],[Dia]])</f>
        <v>7</v>
      </c>
      <c r="G952" s="14" t="str">
        <f>MONTH(DCalendário[[#This Row],[Dia]])&amp;" - "&amp;DCalendário[[#This Row],[Ano]]</f>
        <v>7 - 2022</v>
      </c>
      <c r="H952" s="14" t="str">
        <f>IF(DCalendário[[#This Row],[Dia Útil]]="","",DCalendário[[#This Row],[Semana Ano]])</f>
        <v/>
      </c>
      <c r="I952" s="14"/>
      <c r="J952" s="14" cm="1">
        <f t="array" aca="1" ref="J95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953" spans="1:10" x14ac:dyDescent="0.25">
      <c r="A953" s="1">
        <v>44751</v>
      </c>
      <c r="B953" s="1"/>
      <c r="C953" s="16"/>
      <c r="D953" s="14" t="str">
        <f>IF(DCalendário[[#This Row],[Dia Útil]]="","",(MONTH($B953)))</f>
        <v/>
      </c>
      <c r="E953" s="14">
        <f t="shared" si="16"/>
        <v>2022</v>
      </c>
      <c r="F953" s="14">
        <f>MONTH(DCalendário[[#This Row],[Dia]])</f>
        <v>7</v>
      </c>
      <c r="G953" s="14" t="str">
        <f>MONTH(DCalendário[[#This Row],[Dia]])&amp;" - "&amp;DCalendário[[#This Row],[Ano]]</f>
        <v>7 - 2022</v>
      </c>
      <c r="H953" s="14" t="str">
        <f>IF(DCalendário[[#This Row],[Dia Útil]]="","",DCalendário[[#This Row],[Semana Ano]])</f>
        <v/>
      </c>
      <c r="I953" s="14"/>
      <c r="J953" s="14" cm="1">
        <f t="array" aca="1" ref="J95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954" spans="1:10" x14ac:dyDescent="0.25">
      <c r="A954" s="1">
        <v>44752</v>
      </c>
      <c r="B954" s="1"/>
      <c r="C954" s="16"/>
      <c r="D954" s="14" t="str">
        <f>IF(DCalendário[[#This Row],[Dia Útil]]="","",(MONTH($B954)))</f>
        <v/>
      </c>
      <c r="E954" s="14">
        <f t="shared" si="16"/>
        <v>2022</v>
      </c>
      <c r="F954" s="14">
        <f>MONTH(DCalendário[[#This Row],[Dia]])</f>
        <v>7</v>
      </c>
      <c r="G954" s="14" t="str">
        <f>MONTH(DCalendário[[#This Row],[Dia]])&amp;" - "&amp;DCalendário[[#This Row],[Ano]]</f>
        <v>7 - 2022</v>
      </c>
      <c r="H954" s="14" t="str">
        <f>IF(DCalendário[[#This Row],[Dia Útil]]="","",DCalendário[[#This Row],[Semana Ano]])</f>
        <v/>
      </c>
      <c r="I954" s="14"/>
      <c r="J954" s="14" cm="1">
        <f t="array" aca="1" ref="J95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955" spans="1:10" x14ac:dyDescent="0.25">
      <c r="A955" s="1">
        <v>44753</v>
      </c>
      <c r="B955" s="1"/>
      <c r="C955" s="16"/>
      <c r="D955" s="14" t="str">
        <f>IF(DCalendário[[#This Row],[Dia Útil]]="","",(MONTH($B955)))</f>
        <v/>
      </c>
      <c r="E955" s="14">
        <f t="shared" si="16"/>
        <v>2022</v>
      </c>
      <c r="F955" s="14">
        <f>MONTH(DCalendário[[#This Row],[Dia]])</f>
        <v>7</v>
      </c>
      <c r="G955" s="14" t="str">
        <f>MONTH(DCalendário[[#This Row],[Dia]])&amp;" - "&amp;DCalendário[[#This Row],[Ano]]</f>
        <v>7 - 2022</v>
      </c>
      <c r="H955" s="14" t="str">
        <f>IF(DCalendário[[#This Row],[Dia Útil]]="","",DCalendário[[#This Row],[Semana Ano]])</f>
        <v/>
      </c>
      <c r="I955" s="14"/>
      <c r="J955" s="14" cm="1">
        <f t="array" aca="1" ref="J95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956" spans="1:10" x14ac:dyDescent="0.25">
      <c r="A956" s="1">
        <v>44754</v>
      </c>
      <c r="B956" s="1"/>
      <c r="C956" s="16"/>
      <c r="D956" s="14" t="str">
        <f>IF(DCalendário[[#This Row],[Dia Útil]]="","",(MONTH($B956)))</f>
        <v/>
      </c>
      <c r="E956" s="14">
        <f t="shared" si="16"/>
        <v>2022</v>
      </c>
      <c r="F956" s="14">
        <f>MONTH(DCalendário[[#This Row],[Dia]])</f>
        <v>7</v>
      </c>
      <c r="G956" s="14" t="str">
        <f>MONTH(DCalendário[[#This Row],[Dia]])&amp;" - "&amp;DCalendário[[#This Row],[Ano]]</f>
        <v>7 - 2022</v>
      </c>
      <c r="H956" s="14" t="str">
        <f>IF(DCalendário[[#This Row],[Dia Útil]]="","",DCalendário[[#This Row],[Semana Ano]])</f>
        <v/>
      </c>
      <c r="I956" s="14"/>
      <c r="J956" s="14" cm="1">
        <f t="array" aca="1" ref="J95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957" spans="1:10" x14ac:dyDescent="0.25">
      <c r="A957" s="1">
        <v>44755</v>
      </c>
      <c r="B957" s="1"/>
      <c r="C957" s="16"/>
      <c r="D957" s="14" t="str">
        <f>IF(DCalendário[[#This Row],[Dia Útil]]="","",(MONTH($B957)))</f>
        <v/>
      </c>
      <c r="E957" s="14">
        <f t="shared" si="16"/>
        <v>2022</v>
      </c>
      <c r="F957" s="14">
        <f>MONTH(DCalendário[[#This Row],[Dia]])</f>
        <v>7</v>
      </c>
      <c r="G957" s="14" t="str">
        <f>MONTH(DCalendário[[#This Row],[Dia]])&amp;" - "&amp;DCalendário[[#This Row],[Ano]]</f>
        <v>7 - 2022</v>
      </c>
      <c r="H957" s="14" t="str">
        <f>IF(DCalendário[[#This Row],[Dia Útil]]="","",DCalendário[[#This Row],[Semana Ano]])</f>
        <v/>
      </c>
      <c r="I957" s="14"/>
      <c r="J957" s="14" cm="1">
        <f t="array" aca="1" ref="J95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958" spans="1:10" x14ac:dyDescent="0.25">
      <c r="A958" s="1">
        <v>44756</v>
      </c>
      <c r="B958" s="1"/>
      <c r="C958" s="16"/>
      <c r="D958" s="14" t="str">
        <f>IF(DCalendário[[#This Row],[Dia Útil]]="","",(MONTH($B958)))</f>
        <v/>
      </c>
      <c r="E958" s="14">
        <f t="shared" si="16"/>
        <v>2022</v>
      </c>
      <c r="F958" s="14">
        <f>MONTH(DCalendário[[#This Row],[Dia]])</f>
        <v>7</v>
      </c>
      <c r="G958" s="14" t="str">
        <f>MONTH(DCalendário[[#This Row],[Dia]])&amp;" - "&amp;DCalendário[[#This Row],[Ano]]</f>
        <v>7 - 2022</v>
      </c>
      <c r="H958" s="14" t="str">
        <f>IF(DCalendário[[#This Row],[Dia Útil]]="","",DCalendário[[#This Row],[Semana Ano]])</f>
        <v/>
      </c>
      <c r="I958" s="14"/>
      <c r="J958" s="14" cm="1">
        <f t="array" aca="1" ref="J95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959" spans="1:10" x14ac:dyDescent="0.25">
      <c r="A959" s="1">
        <v>44757</v>
      </c>
      <c r="B959" s="1"/>
      <c r="C959" s="16"/>
      <c r="D959" s="14" t="str">
        <f>IF(DCalendário[[#This Row],[Dia Útil]]="","",(MONTH($B959)))</f>
        <v/>
      </c>
      <c r="E959" s="14">
        <f t="shared" si="16"/>
        <v>2022</v>
      </c>
      <c r="F959" s="14">
        <f>MONTH(DCalendário[[#This Row],[Dia]])</f>
        <v>7</v>
      </c>
      <c r="G959" s="14" t="str">
        <f>MONTH(DCalendário[[#This Row],[Dia]])&amp;" - "&amp;DCalendário[[#This Row],[Ano]]</f>
        <v>7 - 2022</v>
      </c>
      <c r="H959" s="14" t="str">
        <f>IF(DCalendário[[#This Row],[Dia Útil]]="","",DCalendário[[#This Row],[Semana Ano]])</f>
        <v/>
      </c>
      <c r="I959" s="14"/>
      <c r="J959" s="14" cm="1">
        <f t="array" aca="1" ref="J95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960" spans="1:10" x14ac:dyDescent="0.25">
      <c r="A960" s="1">
        <v>44758</v>
      </c>
      <c r="B960" s="1"/>
      <c r="C960" s="16"/>
      <c r="D960" s="14" t="str">
        <f>IF(DCalendário[[#This Row],[Dia Útil]]="","",(MONTH($B960)))</f>
        <v/>
      </c>
      <c r="E960" s="14">
        <f t="shared" si="16"/>
        <v>2022</v>
      </c>
      <c r="F960" s="14">
        <f>MONTH(DCalendário[[#This Row],[Dia]])</f>
        <v>7</v>
      </c>
      <c r="G960" s="14" t="str">
        <f>MONTH(DCalendário[[#This Row],[Dia]])&amp;" - "&amp;DCalendário[[#This Row],[Ano]]</f>
        <v>7 - 2022</v>
      </c>
      <c r="H960" s="14" t="str">
        <f>IF(DCalendário[[#This Row],[Dia Útil]]="","",DCalendário[[#This Row],[Semana Ano]])</f>
        <v/>
      </c>
      <c r="I960" s="14"/>
      <c r="J960" s="14" cm="1">
        <f t="array" aca="1" ref="J96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961" spans="1:10" x14ac:dyDescent="0.25">
      <c r="A961" s="1">
        <v>44759</v>
      </c>
      <c r="B961" s="1"/>
      <c r="C961" s="16"/>
      <c r="D961" s="14" t="str">
        <f>IF(DCalendário[[#This Row],[Dia Útil]]="","",(MONTH($B961)))</f>
        <v/>
      </c>
      <c r="E961" s="14">
        <f t="shared" si="16"/>
        <v>2022</v>
      </c>
      <c r="F961" s="14">
        <f>MONTH(DCalendário[[#This Row],[Dia]])</f>
        <v>7</v>
      </c>
      <c r="G961" s="14" t="str">
        <f>MONTH(DCalendário[[#This Row],[Dia]])&amp;" - "&amp;DCalendário[[#This Row],[Ano]]</f>
        <v>7 - 2022</v>
      </c>
      <c r="H961" s="14" t="str">
        <f>IF(DCalendário[[#This Row],[Dia Útil]]="","",DCalendário[[#This Row],[Semana Ano]])</f>
        <v/>
      </c>
      <c r="I961" s="14"/>
      <c r="J961" s="14" cm="1">
        <f t="array" aca="1" ref="J96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962" spans="1:10" x14ac:dyDescent="0.25">
      <c r="A962" s="1">
        <v>44760</v>
      </c>
      <c r="B962" s="1"/>
      <c r="C962" s="16"/>
      <c r="D962" s="14" t="str">
        <f>IF(DCalendário[[#This Row],[Dia Útil]]="","",(MONTH($B962)))</f>
        <v/>
      </c>
      <c r="E962" s="14">
        <f t="shared" si="16"/>
        <v>2022</v>
      </c>
      <c r="F962" s="14">
        <f>MONTH(DCalendário[[#This Row],[Dia]])</f>
        <v>7</v>
      </c>
      <c r="G962" s="14" t="str">
        <f>MONTH(DCalendário[[#This Row],[Dia]])&amp;" - "&amp;DCalendário[[#This Row],[Ano]]</f>
        <v>7 - 2022</v>
      </c>
      <c r="H962" s="14" t="str">
        <f>IF(DCalendário[[#This Row],[Dia Útil]]="","",DCalendário[[#This Row],[Semana Ano]])</f>
        <v/>
      </c>
      <c r="I962" s="14"/>
      <c r="J962" s="14" cm="1">
        <f t="array" aca="1" ref="J96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963" spans="1:10" x14ac:dyDescent="0.25">
      <c r="A963" s="1">
        <v>44761</v>
      </c>
      <c r="B963" s="1"/>
      <c r="C963" s="16"/>
      <c r="D963" s="14" t="str">
        <f>IF(DCalendário[[#This Row],[Dia Útil]]="","",(MONTH($B963)))</f>
        <v/>
      </c>
      <c r="E963" s="14">
        <f t="shared" si="16"/>
        <v>2022</v>
      </c>
      <c r="F963" s="14">
        <f>MONTH(DCalendário[[#This Row],[Dia]])</f>
        <v>7</v>
      </c>
      <c r="G963" s="14" t="str">
        <f>MONTH(DCalendário[[#This Row],[Dia]])&amp;" - "&amp;DCalendário[[#This Row],[Ano]]</f>
        <v>7 - 2022</v>
      </c>
      <c r="H963" s="14" t="str">
        <f>IF(DCalendário[[#This Row],[Dia Útil]]="","",DCalendário[[#This Row],[Semana Ano]])</f>
        <v/>
      </c>
      <c r="I963" s="14"/>
      <c r="J963" s="14" cm="1">
        <f t="array" aca="1" ref="J96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964" spans="1:10" x14ac:dyDescent="0.25">
      <c r="A964" s="1">
        <v>44762</v>
      </c>
      <c r="B964" s="1"/>
      <c r="C964" s="16"/>
      <c r="D964" s="14" t="str">
        <f>IF(DCalendário[[#This Row],[Dia Útil]]="","",(MONTH($B964)))</f>
        <v/>
      </c>
      <c r="E964" s="14">
        <f t="shared" si="16"/>
        <v>2022</v>
      </c>
      <c r="F964" s="14">
        <f>MONTH(DCalendário[[#This Row],[Dia]])</f>
        <v>7</v>
      </c>
      <c r="G964" s="14" t="str">
        <f>MONTH(DCalendário[[#This Row],[Dia]])&amp;" - "&amp;DCalendário[[#This Row],[Ano]]</f>
        <v>7 - 2022</v>
      </c>
      <c r="H964" s="14" t="str">
        <f>IF(DCalendário[[#This Row],[Dia Útil]]="","",DCalendário[[#This Row],[Semana Ano]])</f>
        <v/>
      </c>
      <c r="I964" s="14"/>
      <c r="J964" s="14" cm="1">
        <f t="array" aca="1" ref="J96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965" spans="1:10" x14ac:dyDescent="0.25">
      <c r="A965" s="1">
        <v>44763</v>
      </c>
      <c r="B965" s="1"/>
      <c r="C965" s="16"/>
      <c r="D965" s="14" t="str">
        <f>IF(DCalendário[[#This Row],[Dia Útil]]="","",(MONTH($B965)))</f>
        <v/>
      </c>
      <c r="E965" s="14">
        <f t="shared" si="16"/>
        <v>2022</v>
      </c>
      <c r="F965" s="14">
        <f>MONTH(DCalendário[[#This Row],[Dia]])</f>
        <v>7</v>
      </c>
      <c r="G965" s="14" t="str">
        <f>MONTH(DCalendário[[#This Row],[Dia]])&amp;" - "&amp;DCalendário[[#This Row],[Ano]]</f>
        <v>7 - 2022</v>
      </c>
      <c r="H965" s="14" t="str">
        <f>IF(DCalendário[[#This Row],[Dia Útil]]="","",DCalendário[[#This Row],[Semana Ano]])</f>
        <v/>
      </c>
      <c r="I965" s="14"/>
      <c r="J965" s="14" cm="1">
        <f t="array" aca="1" ref="J96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966" spans="1:10" x14ac:dyDescent="0.25">
      <c r="A966" s="1">
        <v>44764</v>
      </c>
      <c r="B966" s="1"/>
      <c r="C966" s="16"/>
      <c r="D966" s="14" t="str">
        <f>IF(DCalendário[[#This Row],[Dia Útil]]="","",(MONTH($B966)))</f>
        <v/>
      </c>
      <c r="E966" s="14">
        <f t="shared" si="16"/>
        <v>2022</v>
      </c>
      <c r="F966" s="14">
        <f>MONTH(DCalendário[[#This Row],[Dia]])</f>
        <v>7</v>
      </c>
      <c r="G966" s="14" t="str">
        <f>MONTH(DCalendário[[#This Row],[Dia]])&amp;" - "&amp;DCalendário[[#This Row],[Ano]]</f>
        <v>7 - 2022</v>
      </c>
      <c r="H966" s="14" t="str">
        <f>IF(DCalendário[[#This Row],[Dia Útil]]="","",DCalendário[[#This Row],[Semana Ano]])</f>
        <v/>
      </c>
      <c r="I966" s="14"/>
      <c r="J966" s="14" cm="1">
        <f t="array" aca="1" ref="J96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967" spans="1:10" x14ac:dyDescent="0.25">
      <c r="A967" s="1">
        <v>44765</v>
      </c>
      <c r="B967" s="1"/>
      <c r="C967" s="16"/>
      <c r="D967" s="14" t="str">
        <f>IF(DCalendário[[#This Row],[Dia Útil]]="","",(MONTH($B967)))</f>
        <v/>
      </c>
      <c r="E967" s="14">
        <f t="shared" si="16"/>
        <v>2022</v>
      </c>
      <c r="F967" s="14">
        <f>MONTH(DCalendário[[#This Row],[Dia]])</f>
        <v>7</v>
      </c>
      <c r="G967" s="14" t="str">
        <f>MONTH(DCalendário[[#This Row],[Dia]])&amp;" - "&amp;DCalendário[[#This Row],[Ano]]</f>
        <v>7 - 2022</v>
      </c>
      <c r="H967" s="14" t="str">
        <f>IF(DCalendário[[#This Row],[Dia Útil]]="","",DCalendário[[#This Row],[Semana Ano]])</f>
        <v/>
      </c>
      <c r="I967" s="14"/>
      <c r="J967" s="14" cm="1">
        <f t="array" aca="1" ref="J96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968" spans="1:10" x14ac:dyDescent="0.25">
      <c r="A968" s="1">
        <v>44766</v>
      </c>
      <c r="B968" s="1"/>
      <c r="C968" s="16"/>
      <c r="D968" s="14" t="str">
        <f>IF(DCalendário[[#This Row],[Dia Útil]]="","",(MONTH($B968)))</f>
        <v/>
      </c>
      <c r="E968" s="14">
        <f t="shared" si="16"/>
        <v>2022</v>
      </c>
      <c r="F968" s="14">
        <f>MONTH(DCalendário[[#This Row],[Dia]])</f>
        <v>7</v>
      </c>
      <c r="G968" s="14" t="str">
        <f>MONTH(DCalendário[[#This Row],[Dia]])&amp;" - "&amp;DCalendário[[#This Row],[Ano]]</f>
        <v>7 - 2022</v>
      </c>
      <c r="H968" s="14" t="str">
        <f>IF(DCalendário[[#This Row],[Dia Útil]]="","",DCalendário[[#This Row],[Semana Ano]])</f>
        <v/>
      </c>
      <c r="I968" s="14"/>
      <c r="J968" s="14" cm="1">
        <f t="array" aca="1" ref="J96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969" spans="1:10" x14ac:dyDescent="0.25">
      <c r="A969" s="1">
        <v>44767</v>
      </c>
      <c r="B969" s="1"/>
      <c r="C969" s="16"/>
      <c r="D969" s="14" t="str">
        <f>IF(DCalendário[[#This Row],[Dia Útil]]="","",(MONTH($B969)))</f>
        <v/>
      </c>
      <c r="E969" s="14">
        <f t="shared" si="16"/>
        <v>2022</v>
      </c>
      <c r="F969" s="14">
        <f>MONTH(DCalendário[[#This Row],[Dia]])</f>
        <v>7</v>
      </c>
      <c r="G969" s="14" t="str">
        <f>MONTH(DCalendário[[#This Row],[Dia]])&amp;" - "&amp;DCalendário[[#This Row],[Ano]]</f>
        <v>7 - 2022</v>
      </c>
      <c r="H969" s="14" t="str">
        <f>IF(DCalendário[[#This Row],[Dia Útil]]="","",DCalendário[[#This Row],[Semana Ano]])</f>
        <v/>
      </c>
      <c r="I969" s="14"/>
      <c r="J969" s="14" cm="1">
        <f t="array" aca="1" ref="J96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970" spans="1:10" x14ac:dyDescent="0.25">
      <c r="A970" s="1">
        <v>44768</v>
      </c>
      <c r="B970" s="1"/>
      <c r="C970" s="16"/>
      <c r="D970" s="14" t="str">
        <f>IF(DCalendário[[#This Row],[Dia Útil]]="","",(MONTH($B970)))</f>
        <v/>
      </c>
      <c r="E970" s="14">
        <f t="shared" si="16"/>
        <v>2022</v>
      </c>
      <c r="F970" s="14">
        <f>MONTH(DCalendário[[#This Row],[Dia]])</f>
        <v>7</v>
      </c>
      <c r="G970" s="14" t="str">
        <f>MONTH(DCalendário[[#This Row],[Dia]])&amp;" - "&amp;DCalendário[[#This Row],[Ano]]</f>
        <v>7 - 2022</v>
      </c>
      <c r="H970" s="14" t="str">
        <f>IF(DCalendário[[#This Row],[Dia Útil]]="","",DCalendário[[#This Row],[Semana Ano]])</f>
        <v/>
      </c>
      <c r="I970" s="14"/>
      <c r="J970" s="14" cm="1">
        <f t="array" aca="1" ref="J97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971" spans="1:10" x14ac:dyDescent="0.25">
      <c r="A971" s="1">
        <v>44769</v>
      </c>
      <c r="B971" s="1"/>
      <c r="C971" s="16"/>
      <c r="D971" s="14" t="str">
        <f>IF(DCalendário[[#This Row],[Dia Útil]]="","",(MONTH($B971)))</f>
        <v/>
      </c>
      <c r="E971" s="14">
        <f t="shared" si="16"/>
        <v>2022</v>
      </c>
      <c r="F971" s="14">
        <f>MONTH(DCalendário[[#This Row],[Dia]])</f>
        <v>7</v>
      </c>
      <c r="G971" s="14" t="str">
        <f>MONTH(DCalendário[[#This Row],[Dia]])&amp;" - "&amp;DCalendário[[#This Row],[Ano]]</f>
        <v>7 - 2022</v>
      </c>
      <c r="H971" s="14" t="str">
        <f>IF(DCalendário[[#This Row],[Dia Útil]]="","",DCalendário[[#This Row],[Semana Ano]])</f>
        <v/>
      </c>
      <c r="I971" s="14"/>
      <c r="J971" s="14" cm="1">
        <f t="array" aca="1" ref="J97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972" spans="1:10" x14ac:dyDescent="0.25">
      <c r="A972" s="1">
        <v>44770</v>
      </c>
      <c r="B972" s="1"/>
      <c r="C972" s="16"/>
      <c r="D972" s="14" t="str">
        <f>IF(DCalendário[[#This Row],[Dia Útil]]="","",(MONTH($B972)))</f>
        <v/>
      </c>
      <c r="E972" s="14">
        <f t="shared" si="16"/>
        <v>2022</v>
      </c>
      <c r="F972" s="14">
        <f>MONTH(DCalendário[[#This Row],[Dia]])</f>
        <v>7</v>
      </c>
      <c r="G972" s="14" t="str">
        <f>MONTH(DCalendário[[#This Row],[Dia]])&amp;" - "&amp;DCalendário[[#This Row],[Ano]]</f>
        <v>7 - 2022</v>
      </c>
      <c r="H972" s="14" t="str">
        <f>IF(DCalendário[[#This Row],[Dia Útil]]="","",DCalendário[[#This Row],[Semana Ano]])</f>
        <v/>
      </c>
      <c r="I972" s="14"/>
      <c r="J972" s="14" cm="1">
        <f t="array" aca="1" ref="J97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973" spans="1:10" x14ac:dyDescent="0.25">
      <c r="A973" s="1">
        <v>44771</v>
      </c>
      <c r="B973" s="1"/>
      <c r="C973" s="16"/>
      <c r="D973" s="14" t="str">
        <f>IF(DCalendário[[#This Row],[Dia Útil]]="","",(MONTH($B973)))</f>
        <v/>
      </c>
      <c r="E973" s="14">
        <f t="shared" si="16"/>
        <v>2022</v>
      </c>
      <c r="F973" s="14">
        <f>MONTH(DCalendário[[#This Row],[Dia]])</f>
        <v>7</v>
      </c>
      <c r="G973" s="14" t="str">
        <f>MONTH(DCalendário[[#This Row],[Dia]])&amp;" - "&amp;DCalendário[[#This Row],[Ano]]</f>
        <v>7 - 2022</v>
      </c>
      <c r="H973" s="14" t="str">
        <f>IF(DCalendário[[#This Row],[Dia Útil]]="","",DCalendário[[#This Row],[Semana Ano]])</f>
        <v/>
      </c>
      <c r="I973" s="14"/>
      <c r="J973" s="14" cm="1">
        <f t="array" aca="1" ref="J97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974" spans="1:10" x14ac:dyDescent="0.25">
      <c r="A974" s="1">
        <v>44772</v>
      </c>
      <c r="B974" s="1"/>
      <c r="C974" s="16"/>
      <c r="D974" s="14" t="str">
        <f>IF(DCalendário[[#This Row],[Dia Útil]]="","",(MONTH($B974)))</f>
        <v/>
      </c>
      <c r="E974" s="14">
        <f t="shared" si="16"/>
        <v>2022</v>
      </c>
      <c r="F974" s="14">
        <f>MONTH(DCalendário[[#This Row],[Dia]])</f>
        <v>7</v>
      </c>
      <c r="G974" s="14" t="str">
        <f>MONTH(DCalendário[[#This Row],[Dia]])&amp;" - "&amp;DCalendário[[#This Row],[Ano]]</f>
        <v>7 - 2022</v>
      </c>
      <c r="H974" s="14" t="str">
        <f>IF(DCalendário[[#This Row],[Dia Útil]]="","",DCalendário[[#This Row],[Semana Ano]])</f>
        <v/>
      </c>
      <c r="I974" s="14"/>
      <c r="J974" s="14" cm="1">
        <f t="array" aca="1" ref="J97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975" spans="1:10" x14ac:dyDescent="0.25">
      <c r="A975" s="1">
        <v>44773</v>
      </c>
      <c r="B975" s="1"/>
      <c r="C975" s="16"/>
      <c r="D975" s="14" t="str">
        <f>IF(DCalendário[[#This Row],[Dia Útil]]="","",(MONTH($B975)))</f>
        <v/>
      </c>
      <c r="E975" s="14">
        <f t="shared" si="16"/>
        <v>2022</v>
      </c>
      <c r="F975" s="14">
        <f>MONTH(DCalendário[[#This Row],[Dia]])</f>
        <v>7</v>
      </c>
      <c r="G975" s="14" t="str">
        <f>MONTH(DCalendário[[#This Row],[Dia]])&amp;" - "&amp;DCalendário[[#This Row],[Ano]]</f>
        <v>7 - 2022</v>
      </c>
      <c r="H975" s="14" t="str">
        <f>IF(DCalendário[[#This Row],[Dia Útil]]="","",DCalendário[[#This Row],[Semana Ano]])</f>
        <v/>
      </c>
      <c r="I975" s="14"/>
      <c r="J975" s="14" cm="1">
        <f t="array" aca="1" ref="J97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976" spans="1:10" x14ac:dyDescent="0.25">
      <c r="A976" s="1">
        <v>44774</v>
      </c>
      <c r="B976" s="1"/>
      <c r="C976" s="16"/>
      <c r="D976" s="14" t="str">
        <f>IF(DCalendário[[#This Row],[Dia Útil]]="","",(MONTH($B976)))</f>
        <v/>
      </c>
      <c r="E976" s="14">
        <f t="shared" si="16"/>
        <v>2022</v>
      </c>
      <c r="F976" s="14">
        <f>MONTH(DCalendário[[#This Row],[Dia]])</f>
        <v>8</v>
      </c>
      <c r="G976" s="14" t="str">
        <f>MONTH(DCalendário[[#This Row],[Dia]])&amp;" - "&amp;DCalendário[[#This Row],[Ano]]</f>
        <v>8 - 2022</v>
      </c>
      <c r="H976" s="14" t="str">
        <f>IF(DCalendário[[#This Row],[Dia Útil]]="","",DCalendário[[#This Row],[Semana Ano]])</f>
        <v/>
      </c>
      <c r="I976" s="14"/>
      <c r="J976" s="14" cm="1">
        <f t="array" aca="1" ref="J97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977" spans="1:10" x14ac:dyDescent="0.25">
      <c r="A977" s="1">
        <v>44775</v>
      </c>
      <c r="B977" s="1"/>
      <c r="C977" s="16"/>
      <c r="D977" s="14" t="str">
        <f>IF(DCalendário[[#This Row],[Dia Útil]]="","",(MONTH($B977)))</f>
        <v/>
      </c>
      <c r="E977" s="14">
        <f t="shared" ref="E977:E1040" si="17">YEAR($A977)</f>
        <v>2022</v>
      </c>
      <c r="F977" s="14">
        <f>MONTH(DCalendário[[#This Row],[Dia]])</f>
        <v>8</v>
      </c>
      <c r="G977" s="14" t="str">
        <f>MONTH(DCalendário[[#This Row],[Dia]])&amp;" - "&amp;DCalendário[[#This Row],[Ano]]</f>
        <v>8 - 2022</v>
      </c>
      <c r="H977" s="14" t="str">
        <f>IF(DCalendário[[#This Row],[Dia Útil]]="","",DCalendário[[#This Row],[Semana Ano]])</f>
        <v/>
      </c>
      <c r="I977" s="14"/>
      <c r="J977" s="14" cm="1">
        <f t="array" aca="1" ref="J97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978" spans="1:10" x14ac:dyDescent="0.25">
      <c r="A978" s="1">
        <v>44776</v>
      </c>
      <c r="B978" s="1"/>
      <c r="C978" s="16"/>
      <c r="D978" s="14" t="str">
        <f>IF(DCalendário[[#This Row],[Dia Útil]]="","",(MONTH($B978)))</f>
        <v/>
      </c>
      <c r="E978" s="14">
        <f t="shared" si="17"/>
        <v>2022</v>
      </c>
      <c r="F978" s="14">
        <f>MONTH(DCalendário[[#This Row],[Dia]])</f>
        <v>8</v>
      </c>
      <c r="G978" s="14" t="str">
        <f>MONTH(DCalendário[[#This Row],[Dia]])&amp;" - "&amp;DCalendário[[#This Row],[Ano]]</f>
        <v>8 - 2022</v>
      </c>
      <c r="H978" s="14" t="str">
        <f>IF(DCalendário[[#This Row],[Dia Útil]]="","",DCalendário[[#This Row],[Semana Ano]])</f>
        <v/>
      </c>
      <c r="I978" s="14"/>
      <c r="J978" s="14" cm="1">
        <f t="array" aca="1" ref="J97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979" spans="1:10" x14ac:dyDescent="0.25">
      <c r="A979" s="1">
        <v>44777</v>
      </c>
      <c r="B979" s="1"/>
      <c r="C979" s="16"/>
      <c r="D979" s="14" t="str">
        <f>IF(DCalendário[[#This Row],[Dia Útil]]="","",(MONTH($B979)))</f>
        <v/>
      </c>
      <c r="E979" s="14">
        <f t="shared" si="17"/>
        <v>2022</v>
      </c>
      <c r="F979" s="14">
        <f>MONTH(DCalendário[[#This Row],[Dia]])</f>
        <v>8</v>
      </c>
      <c r="G979" s="14" t="str">
        <f>MONTH(DCalendário[[#This Row],[Dia]])&amp;" - "&amp;DCalendário[[#This Row],[Ano]]</f>
        <v>8 - 2022</v>
      </c>
      <c r="H979" s="14" t="str">
        <f>IF(DCalendário[[#This Row],[Dia Útil]]="","",DCalendário[[#This Row],[Semana Ano]])</f>
        <v/>
      </c>
      <c r="I979" s="14"/>
      <c r="J979" s="14" cm="1">
        <f t="array" aca="1" ref="J97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980" spans="1:10" x14ac:dyDescent="0.25">
      <c r="A980" s="1">
        <v>44778</v>
      </c>
      <c r="B980" s="1"/>
      <c r="C980" s="16"/>
      <c r="D980" s="14" t="str">
        <f>IF(DCalendário[[#This Row],[Dia Útil]]="","",(MONTH($B980)))</f>
        <v/>
      </c>
      <c r="E980" s="14">
        <f t="shared" si="17"/>
        <v>2022</v>
      </c>
      <c r="F980" s="14">
        <f>MONTH(DCalendário[[#This Row],[Dia]])</f>
        <v>8</v>
      </c>
      <c r="G980" s="14" t="str">
        <f>MONTH(DCalendário[[#This Row],[Dia]])&amp;" - "&amp;DCalendário[[#This Row],[Ano]]</f>
        <v>8 - 2022</v>
      </c>
      <c r="H980" s="14" t="str">
        <f>IF(DCalendário[[#This Row],[Dia Útil]]="","",DCalendário[[#This Row],[Semana Ano]])</f>
        <v/>
      </c>
      <c r="I980" s="14"/>
      <c r="J980" s="14" cm="1">
        <f t="array" aca="1" ref="J98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981" spans="1:10" x14ac:dyDescent="0.25">
      <c r="A981" s="1">
        <v>44779</v>
      </c>
      <c r="B981" s="1"/>
      <c r="C981" s="16"/>
      <c r="D981" s="14" t="str">
        <f>IF(DCalendário[[#This Row],[Dia Útil]]="","",(MONTH($B981)))</f>
        <v/>
      </c>
      <c r="E981" s="14">
        <f t="shared" si="17"/>
        <v>2022</v>
      </c>
      <c r="F981" s="14">
        <f>MONTH(DCalendário[[#This Row],[Dia]])</f>
        <v>8</v>
      </c>
      <c r="G981" s="14" t="str">
        <f>MONTH(DCalendário[[#This Row],[Dia]])&amp;" - "&amp;DCalendário[[#This Row],[Ano]]</f>
        <v>8 - 2022</v>
      </c>
      <c r="H981" s="14" t="str">
        <f>IF(DCalendário[[#This Row],[Dia Útil]]="","",DCalendário[[#This Row],[Semana Ano]])</f>
        <v/>
      </c>
      <c r="I981" s="14"/>
      <c r="J981" s="14" cm="1">
        <f t="array" aca="1" ref="J98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982" spans="1:10" x14ac:dyDescent="0.25">
      <c r="A982" s="1">
        <v>44780</v>
      </c>
      <c r="B982" s="1"/>
      <c r="C982" s="16"/>
      <c r="D982" s="14" t="str">
        <f>IF(DCalendário[[#This Row],[Dia Útil]]="","",(MONTH($B982)))</f>
        <v/>
      </c>
      <c r="E982" s="14">
        <f t="shared" si="17"/>
        <v>2022</v>
      </c>
      <c r="F982" s="14">
        <f>MONTH(DCalendário[[#This Row],[Dia]])</f>
        <v>8</v>
      </c>
      <c r="G982" s="14" t="str">
        <f>MONTH(DCalendário[[#This Row],[Dia]])&amp;" - "&amp;DCalendário[[#This Row],[Ano]]</f>
        <v>8 - 2022</v>
      </c>
      <c r="H982" s="14" t="str">
        <f>IF(DCalendário[[#This Row],[Dia Útil]]="","",DCalendário[[#This Row],[Semana Ano]])</f>
        <v/>
      </c>
      <c r="I982" s="14"/>
      <c r="J982" s="14" cm="1">
        <f t="array" aca="1" ref="J98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983" spans="1:10" x14ac:dyDescent="0.25">
      <c r="A983" s="1">
        <v>44781</v>
      </c>
      <c r="B983" s="1"/>
      <c r="C983" s="16"/>
      <c r="D983" s="14" t="str">
        <f>IF(DCalendário[[#This Row],[Dia Útil]]="","",(MONTH($B983)))</f>
        <v/>
      </c>
      <c r="E983" s="14">
        <f t="shared" si="17"/>
        <v>2022</v>
      </c>
      <c r="F983" s="14">
        <f>MONTH(DCalendário[[#This Row],[Dia]])</f>
        <v>8</v>
      </c>
      <c r="G983" s="14" t="str">
        <f>MONTH(DCalendário[[#This Row],[Dia]])&amp;" - "&amp;DCalendário[[#This Row],[Ano]]</f>
        <v>8 - 2022</v>
      </c>
      <c r="H983" s="14" t="str">
        <f>IF(DCalendário[[#This Row],[Dia Útil]]="","",DCalendário[[#This Row],[Semana Ano]])</f>
        <v/>
      </c>
      <c r="I983" s="14"/>
      <c r="J983" s="14" cm="1">
        <f t="array" aca="1" ref="J98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984" spans="1:10" x14ac:dyDescent="0.25">
      <c r="A984" s="1">
        <v>44782</v>
      </c>
      <c r="B984" s="1"/>
      <c r="C984" s="16"/>
      <c r="D984" s="14" t="str">
        <f>IF(DCalendário[[#This Row],[Dia Útil]]="","",(MONTH($B984)))</f>
        <v/>
      </c>
      <c r="E984" s="14">
        <f t="shared" si="17"/>
        <v>2022</v>
      </c>
      <c r="F984" s="14">
        <f>MONTH(DCalendário[[#This Row],[Dia]])</f>
        <v>8</v>
      </c>
      <c r="G984" s="14" t="str">
        <f>MONTH(DCalendário[[#This Row],[Dia]])&amp;" - "&amp;DCalendário[[#This Row],[Ano]]</f>
        <v>8 - 2022</v>
      </c>
      <c r="H984" s="14" t="str">
        <f>IF(DCalendário[[#This Row],[Dia Útil]]="","",DCalendário[[#This Row],[Semana Ano]])</f>
        <v/>
      </c>
      <c r="I984" s="14"/>
      <c r="J984" s="14" cm="1">
        <f t="array" aca="1" ref="J98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985" spans="1:10" x14ac:dyDescent="0.25">
      <c r="A985" s="1">
        <v>44783</v>
      </c>
      <c r="B985" s="1"/>
      <c r="C985" s="16"/>
      <c r="D985" s="14" t="str">
        <f>IF(DCalendário[[#This Row],[Dia Útil]]="","",(MONTH($B985)))</f>
        <v/>
      </c>
      <c r="E985" s="14">
        <f t="shared" si="17"/>
        <v>2022</v>
      </c>
      <c r="F985" s="14">
        <f>MONTH(DCalendário[[#This Row],[Dia]])</f>
        <v>8</v>
      </c>
      <c r="G985" s="14" t="str">
        <f>MONTH(DCalendário[[#This Row],[Dia]])&amp;" - "&amp;DCalendário[[#This Row],[Ano]]</f>
        <v>8 - 2022</v>
      </c>
      <c r="H985" s="14" t="str">
        <f>IF(DCalendário[[#This Row],[Dia Útil]]="","",DCalendário[[#This Row],[Semana Ano]])</f>
        <v/>
      </c>
      <c r="I985" s="14"/>
      <c r="J985" s="14" cm="1">
        <f t="array" aca="1" ref="J98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986" spans="1:10" x14ac:dyDescent="0.25">
      <c r="A986" s="1">
        <v>44784</v>
      </c>
      <c r="B986" s="1"/>
      <c r="C986" s="16"/>
      <c r="D986" s="14" t="str">
        <f>IF(DCalendário[[#This Row],[Dia Útil]]="","",(MONTH($B986)))</f>
        <v/>
      </c>
      <c r="E986" s="14">
        <f t="shared" si="17"/>
        <v>2022</v>
      </c>
      <c r="F986" s="14">
        <f>MONTH(DCalendário[[#This Row],[Dia]])</f>
        <v>8</v>
      </c>
      <c r="G986" s="14" t="str">
        <f>MONTH(DCalendário[[#This Row],[Dia]])&amp;" - "&amp;DCalendário[[#This Row],[Ano]]</f>
        <v>8 - 2022</v>
      </c>
      <c r="H986" s="14" t="str">
        <f>IF(DCalendário[[#This Row],[Dia Útil]]="","",DCalendário[[#This Row],[Semana Ano]])</f>
        <v/>
      </c>
      <c r="I986" s="14"/>
      <c r="J986" s="14" cm="1">
        <f t="array" aca="1" ref="J98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987" spans="1:10" x14ac:dyDescent="0.25">
      <c r="A987" s="1">
        <v>44785</v>
      </c>
      <c r="B987" s="1"/>
      <c r="C987" s="16"/>
      <c r="D987" s="14" t="str">
        <f>IF(DCalendário[[#This Row],[Dia Útil]]="","",(MONTH($B987)))</f>
        <v/>
      </c>
      <c r="E987" s="14">
        <f t="shared" si="17"/>
        <v>2022</v>
      </c>
      <c r="F987" s="14">
        <f>MONTH(DCalendário[[#This Row],[Dia]])</f>
        <v>8</v>
      </c>
      <c r="G987" s="14" t="str">
        <f>MONTH(DCalendário[[#This Row],[Dia]])&amp;" - "&amp;DCalendário[[#This Row],[Ano]]</f>
        <v>8 - 2022</v>
      </c>
      <c r="H987" s="14" t="str">
        <f>IF(DCalendário[[#This Row],[Dia Útil]]="","",DCalendário[[#This Row],[Semana Ano]])</f>
        <v/>
      </c>
      <c r="I987" s="14"/>
      <c r="J987" s="14" cm="1">
        <f t="array" aca="1" ref="J98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988" spans="1:10" x14ac:dyDescent="0.25">
      <c r="A988" s="1">
        <v>44786</v>
      </c>
      <c r="B988" s="1"/>
      <c r="C988" s="16"/>
      <c r="D988" s="14" t="str">
        <f>IF(DCalendário[[#This Row],[Dia Útil]]="","",(MONTH($B988)))</f>
        <v/>
      </c>
      <c r="E988" s="14">
        <f t="shared" si="17"/>
        <v>2022</v>
      </c>
      <c r="F988" s="14">
        <f>MONTH(DCalendário[[#This Row],[Dia]])</f>
        <v>8</v>
      </c>
      <c r="G988" s="14" t="str">
        <f>MONTH(DCalendário[[#This Row],[Dia]])&amp;" - "&amp;DCalendário[[#This Row],[Ano]]</f>
        <v>8 - 2022</v>
      </c>
      <c r="H988" s="14" t="str">
        <f>IF(DCalendário[[#This Row],[Dia Útil]]="","",DCalendário[[#This Row],[Semana Ano]])</f>
        <v/>
      </c>
      <c r="I988" s="14"/>
      <c r="J988" s="14" cm="1">
        <f t="array" aca="1" ref="J98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989" spans="1:10" x14ac:dyDescent="0.25">
      <c r="A989" s="1">
        <v>44787</v>
      </c>
      <c r="B989" s="1"/>
      <c r="C989" s="16"/>
      <c r="D989" s="14" t="str">
        <f>IF(DCalendário[[#This Row],[Dia Útil]]="","",(MONTH($B989)))</f>
        <v/>
      </c>
      <c r="E989" s="14">
        <f t="shared" si="17"/>
        <v>2022</v>
      </c>
      <c r="F989" s="14">
        <f>MONTH(DCalendário[[#This Row],[Dia]])</f>
        <v>8</v>
      </c>
      <c r="G989" s="14" t="str">
        <f>MONTH(DCalendário[[#This Row],[Dia]])&amp;" - "&amp;DCalendário[[#This Row],[Ano]]</f>
        <v>8 - 2022</v>
      </c>
      <c r="H989" s="14" t="str">
        <f>IF(DCalendário[[#This Row],[Dia Útil]]="","",DCalendário[[#This Row],[Semana Ano]])</f>
        <v/>
      </c>
      <c r="I989" s="14"/>
      <c r="J989" s="14" cm="1">
        <f t="array" aca="1" ref="J98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990" spans="1:10" x14ac:dyDescent="0.25">
      <c r="A990" s="1">
        <v>44788</v>
      </c>
      <c r="B990" s="1"/>
      <c r="C990" s="16"/>
      <c r="D990" s="14" t="str">
        <f>IF(DCalendário[[#This Row],[Dia Útil]]="","",(MONTH($B990)))</f>
        <v/>
      </c>
      <c r="E990" s="14">
        <f t="shared" si="17"/>
        <v>2022</v>
      </c>
      <c r="F990" s="14">
        <f>MONTH(DCalendário[[#This Row],[Dia]])</f>
        <v>8</v>
      </c>
      <c r="G990" s="14" t="str">
        <f>MONTH(DCalendário[[#This Row],[Dia]])&amp;" - "&amp;DCalendário[[#This Row],[Ano]]</f>
        <v>8 - 2022</v>
      </c>
      <c r="H990" s="14" t="str">
        <f>IF(DCalendário[[#This Row],[Dia Útil]]="","",DCalendário[[#This Row],[Semana Ano]])</f>
        <v/>
      </c>
      <c r="I990" s="14"/>
      <c r="J990" s="14" cm="1">
        <f t="array" aca="1" ref="J99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991" spans="1:10" x14ac:dyDescent="0.25">
      <c r="A991" s="1">
        <v>44789</v>
      </c>
      <c r="B991" s="1"/>
      <c r="C991" s="16"/>
      <c r="D991" s="14" t="str">
        <f>IF(DCalendário[[#This Row],[Dia Útil]]="","",(MONTH($B991)))</f>
        <v/>
      </c>
      <c r="E991" s="14">
        <f t="shared" si="17"/>
        <v>2022</v>
      </c>
      <c r="F991" s="14">
        <f>MONTH(DCalendário[[#This Row],[Dia]])</f>
        <v>8</v>
      </c>
      <c r="G991" s="14" t="str">
        <f>MONTH(DCalendário[[#This Row],[Dia]])&amp;" - "&amp;DCalendário[[#This Row],[Ano]]</f>
        <v>8 - 2022</v>
      </c>
      <c r="H991" s="14" t="str">
        <f>IF(DCalendário[[#This Row],[Dia Útil]]="","",DCalendário[[#This Row],[Semana Ano]])</f>
        <v/>
      </c>
      <c r="I991" s="14"/>
      <c r="J991" s="14" cm="1">
        <f t="array" aca="1" ref="J99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992" spans="1:10" x14ac:dyDescent="0.25">
      <c r="A992" s="1">
        <v>44790</v>
      </c>
      <c r="B992" s="1"/>
      <c r="C992" s="16"/>
      <c r="D992" s="14" t="str">
        <f>IF(DCalendário[[#This Row],[Dia Útil]]="","",(MONTH($B992)))</f>
        <v/>
      </c>
      <c r="E992" s="14">
        <f t="shared" si="17"/>
        <v>2022</v>
      </c>
      <c r="F992" s="14">
        <f>MONTH(DCalendário[[#This Row],[Dia]])</f>
        <v>8</v>
      </c>
      <c r="G992" s="14" t="str">
        <f>MONTH(DCalendário[[#This Row],[Dia]])&amp;" - "&amp;DCalendário[[#This Row],[Ano]]</f>
        <v>8 - 2022</v>
      </c>
      <c r="H992" s="14" t="str">
        <f>IF(DCalendário[[#This Row],[Dia Útil]]="","",DCalendário[[#This Row],[Semana Ano]])</f>
        <v/>
      </c>
      <c r="I992" s="14"/>
      <c r="J992" s="14" cm="1">
        <f t="array" aca="1" ref="J99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993" spans="1:10" x14ac:dyDescent="0.25">
      <c r="A993" s="1">
        <v>44791</v>
      </c>
      <c r="B993" s="1"/>
      <c r="C993" s="16"/>
      <c r="D993" s="14" t="str">
        <f>IF(DCalendário[[#This Row],[Dia Útil]]="","",(MONTH($B993)))</f>
        <v/>
      </c>
      <c r="E993" s="14">
        <f t="shared" si="17"/>
        <v>2022</v>
      </c>
      <c r="F993" s="14">
        <f>MONTH(DCalendário[[#This Row],[Dia]])</f>
        <v>8</v>
      </c>
      <c r="G993" s="14" t="str">
        <f>MONTH(DCalendário[[#This Row],[Dia]])&amp;" - "&amp;DCalendário[[#This Row],[Ano]]</f>
        <v>8 - 2022</v>
      </c>
      <c r="H993" s="14" t="str">
        <f>IF(DCalendário[[#This Row],[Dia Útil]]="","",DCalendário[[#This Row],[Semana Ano]])</f>
        <v/>
      </c>
      <c r="I993" s="14"/>
      <c r="J993" s="14" cm="1">
        <f t="array" aca="1" ref="J99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994" spans="1:10" x14ac:dyDescent="0.25">
      <c r="A994" s="1">
        <v>44792</v>
      </c>
      <c r="B994" s="1"/>
      <c r="C994" s="16"/>
      <c r="D994" s="14" t="str">
        <f>IF(DCalendário[[#This Row],[Dia Útil]]="","",(MONTH($B994)))</f>
        <v/>
      </c>
      <c r="E994" s="14">
        <f t="shared" si="17"/>
        <v>2022</v>
      </c>
      <c r="F994" s="14">
        <f>MONTH(DCalendário[[#This Row],[Dia]])</f>
        <v>8</v>
      </c>
      <c r="G994" s="14" t="str">
        <f>MONTH(DCalendário[[#This Row],[Dia]])&amp;" - "&amp;DCalendário[[#This Row],[Ano]]</f>
        <v>8 - 2022</v>
      </c>
      <c r="H994" s="14" t="str">
        <f>IF(DCalendário[[#This Row],[Dia Útil]]="","",DCalendário[[#This Row],[Semana Ano]])</f>
        <v/>
      </c>
      <c r="I994" s="14"/>
      <c r="J994" s="14" cm="1">
        <f t="array" aca="1" ref="J99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995" spans="1:10" x14ac:dyDescent="0.25">
      <c r="A995" s="1">
        <v>44793</v>
      </c>
      <c r="B995" s="1"/>
      <c r="C995" s="16"/>
      <c r="D995" s="14" t="str">
        <f>IF(DCalendário[[#This Row],[Dia Útil]]="","",(MONTH($B995)))</f>
        <v/>
      </c>
      <c r="E995" s="14">
        <f t="shared" si="17"/>
        <v>2022</v>
      </c>
      <c r="F995" s="14">
        <f>MONTH(DCalendário[[#This Row],[Dia]])</f>
        <v>8</v>
      </c>
      <c r="G995" s="14" t="str">
        <f>MONTH(DCalendário[[#This Row],[Dia]])&amp;" - "&amp;DCalendário[[#This Row],[Ano]]</f>
        <v>8 - 2022</v>
      </c>
      <c r="H995" s="14" t="str">
        <f>IF(DCalendário[[#This Row],[Dia Útil]]="","",DCalendário[[#This Row],[Semana Ano]])</f>
        <v/>
      </c>
      <c r="I995" s="14"/>
      <c r="J995" s="14" cm="1">
        <f t="array" aca="1" ref="J99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996" spans="1:10" x14ac:dyDescent="0.25">
      <c r="A996" s="1">
        <v>44794</v>
      </c>
      <c r="B996" s="1"/>
      <c r="C996" s="16"/>
      <c r="D996" s="14" t="str">
        <f>IF(DCalendário[[#This Row],[Dia Útil]]="","",(MONTH($B996)))</f>
        <v/>
      </c>
      <c r="E996" s="14">
        <f t="shared" si="17"/>
        <v>2022</v>
      </c>
      <c r="F996" s="14">
        <f>MONTH(DCalendário[[#This Row],[Dia]])</f>
        <v>8</v>
      </c>
      <c r="G996" s="14" t="str">
        <f>MONTH(DCalendário[[#This Row],[Dia]])&amp;" - "&amp;DCalendário[[#This Row],[Ano]]</f>
        <v>8 - 2022</v>
      </c>
      <c r="H996" s="14" t="str">
        <f>IF(DCalendário[[#This Row],[Dia Útil]]="","",DCalendário[[#This Row],[Semana Ano]])</f>
        <v/>
      </c>
      <c r="I996" s="14"/>
      <c r="J996" s="14" cm="1">
        <f t="array" aca="1" ref="J99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997" spans="1:10" x14ac:dyDescent="0.25">
      <c r="A997" s="1">
        <v>44795</v>
      </c>
      <c r="B997" s="1"/>
      <c r="C997" s="16"/>
      <c r="D997" s="14" t="str">
        <f>IF(DCalendário[[#This Row],[Dia Útil]]="","",(MONTH($B997)))</f>
        <v/>
      </c>
      <c r="E997" s="14">
        <f t="shared" si="17"/>
        <v>2022</v>
      </c>
      <c r="F997" s="14">
        <f>MONTH(DCalendário[[#This Row],[Dia]])</f>
        <v>8</v>
      </c>
      <c r="G997" s="14" t="str">
        <f>MONTH(DCalendário[[#This Row],[Dia]])&amp;" - "&amp;DCalendário[[#This Row],[Ano]]</f>
        <v>8 - 2022</v>
      </c>
      <c r="H997" s="14" t="str">
        <f>IF(DCalendário[[#This Row],[Dia Útil]]="","",DCalendário[[#This Row],[Semana Ano]])</f>
        <v/>
      </c>
      <c r="I997" s="14"/>
      <c r="J997" s="14" cm="1">
        <f t="array" aca="1" ref="J99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998" spans="1:10" x14ac:dyDescent="0.25">
      <c r="A998" s="1">
        <v>44796</v>
      </c>
      <c r="B998" s="1"/>
      <c r="C998" s="16"/>
      <c r="D998" s="14" t="str">
        <f>IF(DCalendário[[#This Row],[Dia Útil]]="","",(MONTH($B998)))</f>
        <v/>
      </c>
      <c r="E998" s="14">
        <f t="shared" si="17"/>
        <v>2022</v>
      </c>
      <c r="F998" s="14">
        <f>MONTH(DCalendário[[#This Row],[Dia]])</f>
        <v>8</v>
      </c>
      <c r="G998" s="14" t="str">
        <f>MONTH(DCalendário[[#This Row],[Dia]])&amp;" - "&amp;DCalendário[[#This Row],[Ano]]</f>
        <v>8 - 2022</v>
      </c>
      <c r="H998" s="14" t="str">
        <f>IF(DCalendário[[#This Row],[Dia Útil]]="","",DCalendário[[#This Row],[Semana Ano]])</f>
        <v/>
      </c>
      <c r="I998" s="14"/>
      <c r="J998" s="14" cm="1">
        <f t="array" aca="1" ref="J99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999" spans="1:10" x14ac:dyDescent="0.25">
      <c r="A999" s="1">
        <v>44797</v>
      </c>
      <c r="B999" s="1"/>
      <c r="C999" s="16"/>
      <c r="D999" s="14" t="str">
        <f>IF(DCalendário[[#This Row],[Dia Útil]]="","",(MONTH($B999)))</f>
        <v/>
      </c>
      <c r="E999" s="14">
        <f t="shared" si="17"/>
        <v>2022</v>
      </c>
      <c r="F999" s="14">
        <f>MONTH(DCalendário[[#This Row],[Dia]])</f>
        <v>8</v>
      </c>
      <c r="G999" s="14" t="str">
        <f>MONTH(DCalendário[[#This Row],[Dia]])&amp;" - "&amp;DCalendário[[#This Row],[Ano]]</f>
        <v>8 - 2022</v>
      </c>
      <c r="H999" s="14" t="str">
        <f>IF(DCalendário[[#This Row],[Dia Útil]]="","",DCalendário[[#This Row],[Semana Ano]])</f>
        <v/>
      </c>
      <c r="I999" s="14"/>
      <c r="J999" s="14" cm="1">
        <f t="array" aca="1" ref="J99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000" spans="1:10" x14ac:dyDescent="0.25">
      <c r="A1000" s="1">
        <v>44798</v>
      </c>
      <c r="B1000" s="1"/>
      <c r="C1000" s="16"/>
      <c r="D1000" s="14" t="str">
        <f>IF(DCalendário[[#This Row],[Dia Útil]]="","",(MONTH($B1000)))</f>
        <v/>
      </c>
      <c r="E1000" s="14">
        <f t="shared" si="17"/>
        <v>2022</v>
      </c>
      <c r="F1000" s="14">
        <f>MONTH(DCalendário[[#This Row],[Dia]])</f>
        <v>8</v>
      </c>
      <c r="G1000" s="14" t="str">
        <f>MONTH(DCalendário[[#This Row],[Dia]])&amp;" - "&amp;DCalendário[[#This Row],[Ano]]</f>
        <v>8 - 2022</v>
      </c>
      <c r="H1000" s="14" t="str">
        <f>IF(DCalendário[[#This Row],[Dia Útil]]="","",DCalendário[[#This Row],[Semana Ano]])</f>
        <v/>
      </c>
      <c r="I1000" s="14"/>
      <c r="J1000" s="14" cm="1">
        <f t="array" aca="1" ref="J100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001" spans="1:10" x14ac:dyDescent="0.25">
      <c r="A1001" s="1">
        <v>44799</v>
      </c>
      <c r="B1001" s="1"/>
      <c r="C1001" s="16"/>
      <c r="D1001" s="14" t="str">
        <f>IF(DCalendário[[#This Row],[Dia Útil]]="","",(MONTH($B1001)))</f>
        <v/>
      </c>
      <c r="E1001" s="14">
        <f t="shared" si="17"/>
        <v>2022</v>
      </c>
      <c r="F1001" s="14">
        <f>MONTH(DCalendário[[#This Row],[Dia]])</f>
        <v>8</v>
      </c>
      <c r="G1001" s="14" t="str">
        <f>MONTH(DCalendário[[#This Row],[Dia]])&amp;" - "&amp;DCalendário[[#This Row],[Ano]]</f>
        <v>8 - 2022</v>
      </c>
      <c r="H1001" s="14" t="str">
        <f>IF(DCalendário[[#This Row],[Dia Útil]]="","",DCalendário[[#This Row],[Semana Ano]])</f>
        <v/>
      </c>
      <c r="I1001" s="14"/>
      <c r="J1001" s="14" cm="1">
        <f t="array" aca="1" ref="J100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002" spans="1:10" x14ac:dyDescent="0.25">
      <c r="A1002" s="1">
        <v>44800</v>
      </c>
      <c r="B1002" s="1"/>
      <c r="C1002" s="16"/>
      <c r="D1002" s="14" t="str">
        <f>IF(DCalendário[[#This Row],[Dia Útil]]="","",(MONTH($B1002)))</f>
        <v/>
      </c>
      <c r="E1002" s="14">
        <f t="shared" si="17"/>
        <v>2022</v>
      </c>
      <c r="F1002" s="14">
        <f>MONTH(DCalendário[[#This Row],[Dia]])</f>
        <v>8</v>
      </c>
      <c r="G1002" s="14" t="str">
        <f>MONTH(DCalendário[[#This Row],[Dia]])&amp;" - "&amp;DCalendário[[#This Row],[Ano]]</f>
        <v>8 - 2022</v>
      </c>
      <c r="H1002" s="14" t="str">
        <f>IF(DCalendário[[#This Row],[Dia Útil]]="","",DCalendário[[#This Row],[Semana Ano]])</f>
        <v/>
      </c>
      <c r="I1002" s="14"/>
      <c r="J1002" s="14" cm="1">
        <f t="array" aca="1" ref="J100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003" spans="1:10" x14ac:dyDescent="0.25">
      <c r="A1003" s="1">
        <v>44801</v>
      </c>
      <c r="B1003" s="1"/>
      <c r="C1003" s="16"/>
      <c r="D1003" s="14" t="str">
        <f>IF(DCalendário[[#This Row],[Dia Útil]]="","",(MONTH($B1003)))</f>
        <v/>
      </c>
      <c r="E1003" s="14">
        <f t="shared" si="17"/>
        <v>2022</v>
      </c>
      <c r="F1003" s="14">
        <f>MONTH(DCalendário[[#This Row],[Dia]])</f>
        <v>8</v>
      </c>
      <c r="G1003" s="14" t="str">
        <f>MONTH(DCalendário[[#This Row],[Dia]])&amp;" - "&amp;DCalendário[[#This Row],[Ano]]</f>
        <v>8 - 2022</v>
      </c>
      <c r="H1003" s="14" t="str">
        <f>IF(DCalendário[[#This Row],[Dia Útil]]="","",DCalendário[[#This Row],[Semana Ano]])</f>
        <v/>
      </c>
      <c r="I1003" s="14"/>
      <c r="J1003" s="14" cm="1">
        <f t="array" aca="1" ref="J100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004" spans="1:10" x14ac:dyDescent="0.25">
      <c r="A1004" s="1">
        <v>44802</v>
      </c>
      <c r="B1004" s="1"/>
      <c r="C1004" s="16"/>
      <c r="D1004" s="14" t="str">
        <f>IF(DCalendário[[#This Row],[Dia Útil]]="","",(MONTH($B1004)))</f>
        <v/>
      </c>
      <c r="E1004" s="14">
        <f t="shared" si="17"/>
        <v>2022</v>
      </c>
      <c r="F1004" s="14">
        <f>MONTH(DCalendário[[#This Row],[Dia]])</f>
        <v>8</v>
      </c>
      <c r="G1004" s="14" t="str">
        <f>MONTH(DCalendário[[#This Row],[Dia]])&amp;" - "&amp;DCalendário[[#This Row],[Ano]]</f>
        <v>8 - 2022</v>
      </c>
      <c r="H1004" s="14" t="str">
        <f>IF(DCalendário[[#This Row],[Dia Útil]]="","",DCalendário[[#This Row],[Semana Ano]])</f>
        <v/>
      </c>
      <c r="I1004" s="14"/>
      <c r="J1004" s="14" cm="1">
        <f t="array" aca="1" ref="J100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005" spans="1:10" x14ac:dyDescent="0.25">
      <c r="A1005" s="1">
        <v>44803</v>
      </c>
      <c r="B1005" s="1"/>
      <c r="C1005" s="16"/>
      <c r="D1005" s="14" t="str">
        <f>IF(DCalendário[[#This Row],[Dia Útil]]="","",(MONTH($B1005)))</f>
        <v/>
      </c>
      <c r="E1005" s="14">
        <f t="shared" si="17"/>
        <v>2022</v>
      </c>
      <c r="F1005" s="14">
        <f>MONTH(DCalendário[[#This Row],[Dia]])</f>
        <v>8</v>
      </c>
      <c r="G1005" s="14" t="str">
        <f>MONTH(DCalendário[[#This Row],[Dia]])&amp;" - "&amp;DCalendário[[#This Row],[Ano]]</f>
        <v>8 - 2022</v>
      </c>
      <c r="H1005" s="14" t="str">
        <f>IF(DCalendário[[#This Row],[Dia Útil]]="","",DCalendário[[#This Row],[Semana Ano]])</f>
        <v/>
      </c>
      <c r="I1005" s="14"/>
      <c r="J1005" s="14" cm="1">
        <f t="array" aca="1" ref="J100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006" spans="1:10" x14ac:dyDescent="0.25">
      <c r="A1006" s="1">
        <v>44804</v>
      </c>
      <c r="B1006" s="1"/>
      <c r="C1006" s="16"/>
      <c r="D1006" s="14" t="str">
        <f>IF(DCalendário[[#This Row],[Dia Útil]]="","",(MONTH($B1006)))</f>
        <v/>
      </c>
      <c r="E1006" s="14">
        <f t="shared" si="17"/>
        <v>2022</v>
      </c>
      <c r="F1006" s="14">
        <f>MONTH(DCalendário[[#This Row],[Dia]])</f>
        <v>8</v>
      </c>
      <c r="G1006" s="14" t="str">
        <f>MONTH(DCalendário[[#This Row],[Dia]])&amp;" - "&amp;DCalendário[[#This Row],[Ano]]</f>
        <v>8 - 2022</v>
      </c>
      <c r="H1006" s="14" t="str">
        <f>IF(DCalendário[[#This Row],[Dia Útil]]="","",DCalendário[[#This Row],[Semana Ano]])</f>
        <v/>
      </c>
      <c r="I1006" s="14"/>
      <c r="J1006" s="14" cm="1">
        <f t="array" aca="1" ref="J100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007" spans="1:10" x14ac:dyDescent="0.25">
      <c r="A1007" s="1">
        <v>44805</v>
      </c>
      <c r="B1007" s="1"/>
      <c r="C1007" s="16"/>
      <c r="D1007" s="14" t="str">
        <f>IF(DCalendário[[#This Row],[Dia Útil]]="","",(MONTH($B1007)))</f>
        <v/>
      </c>
      <c r="E1007" s="14">
        <f t="shared" si="17"/>
        <v>2022</v>
      </c>
      <c r="F1007" s="14">
        <f>MONTH(DCalendário[[#This Row],[Dia]])</f>
        <v>9</v>
      </c>
      <c r="G1007" s="14" t="str">
        <f>MONTH(DCalendário[[#This Row],[Dia]])&amp;" - "&amp;DCalendário[[#This Row],[Ano]]</f>
        <v>9 - 2022</v>
      </c>
      <c r="H1007" s="14" t="str">
        <f>IF(DCalendário[[#This Row],[Dia Útil]]="","",DCalendário[[#This Row],[Semana Ano]])</f>
        <v/>
      </c>
      <c r="I1007" s="14"/>
      <c r="J1007" s="14" cm="1">
        <f t="array" aca="1" ref="J100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008" spans="1:10" x14ac:dyDescent="0.25">
      <c r="A1008" s="1">
        <v>44806</v>
      </c>
      <c r="B1008" s="1"/>
      <c r="C1008" s="16"/>
      <c r="D1008" s="14" t="str">
        <f>IF(DCalendário[[#This Row],[Dia Útil]]="","",(MONTH($B1008)))</f>
        <v/>
      </c>
      <c r="E1008" s="14">
        <f t="shared" si="17"/>
        <v>2022</v>
      </c>
      <c r="F1008" s="14">
        <f>MONTH(DCalendário[[#This Row],[Dia]])</f>
        <v>9</v>
      </c>
      <c r="G1008" s="14" t="str">
        <f>MONTH(DCalendário[[#This Row],[Dia]])&amp;" - "&amp;DCalendário[[#This Row],[Ano]]</f>
        <v>9 - 2022</v>
      </c>
      <c r="H1008" s="14" t="str">
        <f>IF(DCalendário[[#This Row],[Dia Útil]]="","",DCalendário[[#This Row],[Semana Ano]])</f>
        <v/>
      </c>
      <c r="I1008" s="14"/>
      <c r="J1008" s="14" cm="1">
        <f t="array" aca="1" ref="J100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009" spans="1:10" x14ac:dyDescent="0.25">
      <c r="A1009" s="1">
        <v>44807</v>
      </c>
      <c r="B1009" s="1"/>
      <c r="C1009" s="16"/>
      <c r="D1009" s="14" t="str">
        <f>IF(DCalendário[[#This Row],[Dia Útil]]="","",(MONTH($B1009)))</f>
        <v/>
      </c>
      <c r="E1009" s="14">
        <f t="shared" si="17"/>
        <v>2022</v>
      </c>
      <c r="F1009" s="14">
        <f>MONTH(DCalendário[[#This Row],[Dia]])</f>
        <v>9</v>
      </c>
      <c r="G1009" s="14" t="str">
        <f>MONTH(DCalendário[[#This Row],[Dia]])&amp;" - "&amp;DCalendário[[#This Row],[Ano]]</f>
        <v>9 - 2022</v>
      </c>
      <c r="H1009" s="14" t="str">
        <f>IF(DCalendário[[#This Row],[Dia Útil]]="","",DCalendário[[#This Row],[Semana Ano]])</f>
        <v/>
      </c>
      <c r="I1009" s="14"/>
      <c r="J1009" s="14" cm="1">
        <f t="array" aca="1" ref="J100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010" spans="1:10" x14ac:dyDescent="0.25">
      <c r="A1010" s="1">
        <v>44808</v>
      </c>
      <c r="B1010" s="1"/>
      <c r="C1010" s="16"/>
      <c r="D1010" s="14" t="str">
        <f>IF(DCalendário[[#This Row],[Dia Útil]]="","",(MONTH($B1010)))</f>
        <v/>
      </c>
      <c r="E1010" s="14">
        <f t="shared" si="17"/>
        <v>2022</v>
      </c>
      <c r="F1010" s="14">
        <f>MONTH(DCalendário[[#This Row],[Dia]])</f>
        <v>9</v>
      </c>
      <c r="G1010" s="14" t="str">
        <f>MONTH(DCalendário[[#This Row],[Dia]])&amp;" - "&amp;DCalendário[[#This Row],[Ano]]</f>
        <v>9 - 2022</v>
      </c>
      <c r="H1010" s="14" t="str">
        <f>IF(DCalendário[[#This Row],[Dia Útil]]="","",DCalendário[[#This Row],[Semana Ano]])</f>
        <v/>
      </c>
      <c r="I1010" s="14"/>
      <c r="J1010" s="14" cm="1">
        <f t="array" aca="1" ref="J101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011" spans="1:10" x14ac:dyDescent="0.25">
      <c r="A1011" s="1">
        <v>44809</v>
      </c>
      <c r="B1011" s="1"/>
      <c r="C1011" s="16"/>
      <c r="D1011" s="14" t="str">
        <f>IF(DCalendário[[#This Row],[Dia Útil]]="","",(MONTH($B1011)))</f>
        <v/>
      </c>
      <c r="E1011" s="14">
        <f t="shared" si="17"/>
        <v>2022</v>
      </c>
      <c r="F1011" s="14">
        <f>MONTH(DCalendário[[#This Row],[Dia]])</f>
        <v>9</v>
      </c>
      <c r="G1011" s="14" t="str">
        <f>MONTH(DCalendário[[#This Row],[Dia]])&amp;" - "&amp;DCalendário[[#This Row],[Ano]]</f>
        <v>9 - 2022</v>
      </c>
      <c r="H1011" s="14" t="str">
        <f>IF(DCalendário[[#This Row],[Dia Útil]]="","",DCalendário[[#This Row],[Semana Ano]])</f>
        <v/>
      </c>
      <c r="I1011" s="14"/>
      <c r="J1011" s="14" cm="1">
        <f t="array" aca="1" ref="J101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012" spans="1:10" x14ac:dyDescent="0.25">
      <c r="A1012" s="1">
        <v>44810</v>
      </c>
      <c r="B1012" s="1"/>
      <c r="C1012" s="16"/>
      <c r="D1012" s="14" t="str">
        <f>IF(DCalendário[[#This Row],[Dia Útil]]="","",(MONTH($B1012)))</f>
        <v/>
      </c>
      <c r="E1012" s="14">
        <f t="shared" si="17"/>
        <v>2022</v>
      </c>
      <c r="F1012" s="14">
        <f>MONTH(DCalendário[[#This Row],[Dia]])</f>
        <v>9</v>
      </c>
      <c r="G1012" s="14" t="str">
        <f>MONTH(DCalendário[[#This Row],[Dia]])&amp;" - "&amp;DCalendário[[#This Row],[Ano]]</f>
        <v>9 - 2022</v>
      </c>
      <c r="H1012" s="14" t="str">
        <f>IF(DCalendário[[#This Row],[Dia Útil]]="","",DCalendário[[#This Row],[Semana Ano]])</f>
        <v/>
      </c>
      <c r="I1012" s="14"/>
      <c r="J1012" s="14" cm="1">
        <f t="array" aca="1" ref="J101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013" spans="1:10" x14ac:dyDescent="0.25">
      <c r="A1013" s="1">
        <v>44811</v>
      </c>
      <c r="B1013" s="1"/>
      <c r="C1013" s="16"/>
      <c r="D1013" s="14" t="str">
        <f>IF(DCalendário[[#This Row],[Dia Útil]]="","",(MONTH($B1013)))</f>
        <v/>
      </c>
      <c r="E1013" s="14">
        <f t="shared" si="17"/>
        <v>2022</v>
      </c>
      <c r="F1013" s="14">
        <f>MONTH(DCalendário[[#This Row],[Dia]])</f>
        <v>9</v>
      </c>
      <c r="G1013" s="14" t="str">
        <f>MONTH(DCalendário[[#This Row],[Dia]])&amp;" - "&amp;DCalendário[[#This Row],[Ano]]</f>
        <v>9 - 2022</v>
      </c>
      <c r="H1013" s="14" t="str">
        <f>IF(DCalendário[[#This Row],[Dia Útil]]="","",DCalendário[[#This Row],[Semana Ano]])</f>
        <v/>
      </c>
      <c r="I1013" s="14"/>
      <c r="J1013" s="14" cm="1">
        <f t="array" aca="1" ref="J101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014" spans="1:10" x14ac:dyDescent="0.25">
      <c r="A1014" s="1">
        <v>44812</v>
      </c>
      <c r="B1014" s="1"/>
      <c r="C1014" s="16"/>
      <c r="D1014" s="14" t="str">
        <f>IF(DCalendário[[#This Row],[Dia Útil]]="","",(MONTH($B1014)))</f>
        <v/>
      </c>
      <c r="E1014" s="14">
        <f t="shared" si="17"/>
        <v>2022</v>
      </c>
      <c r="F1014" s="14">
        <f>MONTH(DCalendário[[#This Row],[Dia]])</f>
        <v>9</v>
      </c>
      <c r="G1014" s="14" t="str">
        <f>MONTH(DCalendário[[#This Row],[Dia]])&amp;" - "&amp;DCalendário[[#This Row],[Ano]]</f>
        <v>9 - 2022</v>
      </c>
      <c r="H1014" s="14" t="str">
        <f>IF(DCalendário[[#This Row],[Dia Útil]]="","",DCalendário[[#This Row],[Semana Ano]])</f>
        <v/>
      </c>
      <c r="I1014" s="14"/>
      <c r="J1014" s="14" cm="1">
        <f t="array" aca="1" ref="J101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015" spans="1:10" x14ac:dyDescent="0.25">
      <c r="A1015" s="1">
        <v>44813</v>
      </c>
      <c r="B1015" s="1"/>
      <c r="C1015" s="16"/>
      <c r="D1015" s="14" t="str">
        <f>IF(DCalendário[[#This Row],[Dia Útil]]="","",(MONTH($B1015)))</f>
        <v/>
      </c>
      <c r="E1015" s="14">
        <f t="shared" si="17"/>
        <v>2022</v>
      </c>
      <c r="F1015" s="14">
        <f>MONTH(DCalendário[[#This Row],[Dia]])</f>
        <v>9</v>
      </c>
      <c r="G1015" s="14" t="str">
        <f>MONTH(DCalendário[[#This Row],[Dia]])&amp;" - "&amp;DCalendário[[#This Row],[Ano]]</f>
        <v>9 - 2022</v>
      </c>
      <c r="H1015" s="14" t="str">
        <f>IF(DCalendário[[#This Row],[Dia Útil]]="","",DCalendário[[#This Row],[Semana Ano]])</f>
        <v/>
      </c>
      <c r="I1015" s="14"/>
      <c r="J1015" s="14" cm="1">
        <f t="array" aca="1" ref="J101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016" spans="1:10" x14ac:dyDescent="0.25">
      <c r="A1016" s="1">
        <v>44814</v>
      </c>
      <c r="B1016" s="1"/>
      <c r="C1016" s="16"/>
      <c r="D1016" s="14" t="str">
        <f>IF(DCalendário[[#This Row],[Dia Útil]]="","",(MONTH($B1016)))</f>
        <v/>
      </c>
      <c r="E1016" s="14">
        <f t="shared" si="17"/>
        <v>2022</v>
      </c>
      <c r="F1016" s="14">
        <f>MONTH(DCalendário[[#This Row],[Dia]])</f>
        <v>9</v>
      </c>
      <c r="G1016" s="14" t="str">
        <f>MONTH(DCalendário[[#This Row],[Dia]])&amp;" - "&amp;DCalendário[[#This Row],[Ano]]</f>
        <v>9 - 2022</v>
      </c>
      <c r="H1016" s="14" t="str">
        <f>IF(DCalendário[[#This Row],[Dia Útil]]="","",DCalendário[[#This Row],[Semana Ano]])</f>
        <v/>
      </c>
      <c r="I1016" s="14"/>
      <c r="J1016" s="14" cm="1">
        <f t="array" aca="1" ref="J101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017" spans="1:10" x14ac:dyDescent="0.25">
      <c r="A1017" s="1">
        <v>44815</v>
      </c>
      <c r="B1017" s="1"/>
      <c r="C1017" s="16"/>
      <c r="D1017" s="14" t="str">
        <f>IF(DCalendário[[#This Row],[Dia Útil]]="","",(MONTH($B1017)))</f>
        <v/>
      </c>
      <c r="E1017" s="14">
        <f t="shared" si="17"/>
        <v>2022</v>
      </c>
      <c r="F1017" s="14">
        <f>MONTH(DCalendário[[#This Row],[Dia]])</f>
        <v>9</v>
      </c>
      <c r="G1017" s="14" t="str">
        <f>MONTH(DCalendário[[#This Row],[Dia]])&amp;" - "&amp;DCalendário[[#This Row],[Ano]]</f>
        <v>9 - 2022</v>
      </c>
      <c r="H1017" s="14" t="str">
        <f>IF(DCalendário[[#This Row],[Dia Útil]]="","",DCalendário[[#This Row],[Semana Ano]])</f>
        <v/>
      </c>
      <c r="I1017" s="14"/>
      <c r="J1017" s="14" cm="1">
        <f t="array" aca="1" ref="J101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018" spans="1:10" x14ac:dyDescent="0.25">
      <c r="A1018" s="1">
        <v>44816</v>
      </c>
      <c r="B1018" s="1"/>
      <c r="C1018" s="16"/>
      <c r="D1018" s="14" t="str">
        <f>IF(DCalendário[[#This Row],[Dia Útil]]="","",(MONTH($B1018)))</f>
        <v/>
      </c>
      <c r="E1018" s="14">
        <f t="shared" si="17"/>
        <v>2022</v>
      </c>
      <c r="F1018" s="14">
        <f>MONTH(DCalendário[[#This Row],[Dia]])</f>
        <v>9</v>
      </c>
      <c r="G1018" s="14" t="str">
        <f>MONTH(DCalendário[[#This Row],[Dia]])&amp;" - "&amp;DCalendário[[#This Row],[Ano]]</f>
        <v>9 - 2022</v>
      </c>
      <c r="H1018" s="14" t="str">
        <f>IF(DCalendário[[#This Row],[Dia Útil]]="","",DCalendário[[#This Row],[Semana Ano]])</f>
        <v/>
      </c>
      <c r="I1018" s="14"/>
      <c r="J1018" s="14" cm="1">
        <f t="array" aca="1" ref="J101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019" spans="1:10" x14ac:dyDescent="0.25">
      <c r="A1019" s="1">
        <v>44817</v>
      </c>
      <c r="B1019" s="1"/>
      <c r="C1019" s="16"/>
      <c r="D1019" s="14" t="str">
        <f>IF(DCalendário[[#This Row],[Dia Útil]]="","",(MONTH($B1019)))</f>
        <v/>
      </c>
      <c r="E1019" s="14">
        <f t="shared" si="17"/>
        <v>2022</v>
      </c>
      <c r="F1019" s="14">
        <f>MONTH(DCalendário[[#This Row],[Dia]])</f>
        <v>9</v>
      </c>
      <c r="G1019" s="14" t="str">
        <f>MONTH(DCalendário[[#This Row],[Dia]])&amp;" - "&amp;DCalendário[[#This Row],[Ano]]</f>
        <v>9 - 2022</v>
      </c>
      <c r="H1019" s="14" t="str">
        <f>IF(DCalendário[[#This Row],[Dia Útil]]="","",DCalendário[[#This Row],[Semana Ano]])</f>
        <v/>
      </c>
      <c r="I1019" s="14"/>
      <c r="J1019" s="14" cm="1">
        <f t="array" aca="1" ref="J101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020" spans="1:10" x14ac:dyDescent="0.25">
      <c r="A1020" s="1">
        <v>44818</v>
      </c>
      <c r="B1020" s="1"/>
      <c r="C1020" s="16"/>
      <c r="D1020" s="14" t="str">
        <f>IF(DCalendário[[#This Row],[Dia Útil]]="","",(MONTH($B1020)))</f>
        <v/>
      </c>
      <c r="E1020" s="14">
        <f t="shared" si="17"/>
        <v>2022</v>
      </c>
      <c r="F1020" s="14">
        <f>MONTH(DCalendário[[#This Row],[Dia]])</f>
        <v>9</v>
      </c>
      <c r="G1020" s="14" t="str">
        <f>MONTH(DCalendário[[#This Row],[Dia]])&amp;" - "&amp;DCalendário[[#This Row],[Ano]]</f>
        <v>9 - 2022</v>
      </c>
      <c r="H1020" s="14" t="str">
        <f>IF(DCalendário[[#This Row],[Dia Útil]]="","",DCalendário[[#This Row],[Semana Ano]])</f>
        <v/>
      </c>
      <c r="I1020" s="14"/>
      <c r="J1020" s="14" cm="1">
        <f t="array" aca="1" ref="J102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021" spans="1:10" x14ac:dyDescent="0.25">
      <c r="A1021" s="1">
        <v>44819</v>
      </c>
      <c r="B1021" s="1"/>
      <c r="C1021" s="16"/>
      <c r="D1021" s="14" t="str">
        <f>IF(DCalendário[[#This Row],[Dia Útil]]="","",(MONTH($B1021)))</f>
        <v/>
      </c>
      <c r="E1021" s="14">
        <f t="shared" si="17"/>
        <v>2022</v>
      </c>
      <c r="F1021" s="14">
        <f>MONTH(DCalendário[[#This Row],[Dia]])</f>
        <v>9</v>
      </c>
      <c r="G1021" s="14" t="str">
        <f>MONTH(DCalendário[[#This Row],[Dia]])&amp;" - "&amp;DCalendário[[#This Row],[Ano]]</f>
        <v>9 - 2022</v>
      </c>
      <c r="H1021" s="14" t="str">
        <f>IF(DCalendário[[#This Row],[Dia Útil]]="","",DCalendário[[#This Row],[Semana Ano]])</f>
        <v/>
      </c>
      <c r="I1021" s="14"/>
      <c r="J1021" s="14" cm="1">
        <f t="array" aca="1" ref="J102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022" spans="1:10" x14ac:dyDescent="0.25">
      <c r="A1022" s="1">
        <v>44820</v>
      </c>
      <c r="B1022" s="1"/>
      <c r="C1022" s="16"/>
      <c r="D1022" s="14" t="str">
        <f>IF(DCalendário[[#This Row],[Dia Útil]]="","",(MONTH($B1022)))</f>
        <v/>
      </c>
      <c r="E1022" s="14">
        <f t="shared" si="17"/>
        <v>2022</v>
      </c>
      <c r="F1022" s="14">
        <f>MONTH(DCalendário[[#This Row],[Dia]])</f>
        <v>9</v>
      </c>
      <c r="G1022" s="14" t="str">
        <f>MONTH(DCalendário[[#This Row],[Dia]])&amp;" - "&amp;DCalendário[[#This Row],[Ano]]</f>
        <v>9 - 2022</v>
      </c>
      <c r="H1022" s="14" t="str">
        <f>IF(DCalendário[[#This Row],[Dia Útil]]="","",DCalendário[[#This Row],[Semana Ano]])</f>
        <v/>
      </c>
      <c r="I1022" s="14"/>
      <c r="J1022" s="14" cm="1">
        <f t="array" aca="1" ref="J102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023" spans="1:10" x14ac:dyDescent="0.25">
      <c r="A1023" s="1">
        <v>44821</v>
      </c>
      <c r="B1023" s="1"/>
      <c r="C1023" s="16"/>
      <c r="D1023" s="14" t="str">
        <f>IF(DCalendário[[#This Row],[Dia Útil]]="","",(MONTH($B1023)))</f>
        <v/>
      </c>
      <c r="E1023" s="14">
        <f t="shared" si="17"/>
        <v>2022</v>
      </c>
      <c r="F1023" s="14">
        <f>MONTH(DCalendário[[#This Row],[Dia]])</f>
        <v>9</v>
      </c>
      <c r="G1023" s="14" t="str">
        <f>MONTH(DCalendário[[#This Row],[Dia]])&amp;" - "&amp;DCalendário[[#This Row],[Ano]]</f>
        <v>9 - 2022</v>
      </c>
      <c r="H1023" s="14" t="str">
        <f>IF(DCalendário[[#This Row],[Dia Útil]]="","",DCalendário[[#This Row],[Semana Ano]])</f>
        <v/>
      </c>
      <c r="I1023" s="14"/>
      <c r="J1023" s="14" cm="1">
        <f t="array" aca="1" ref="J102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024" spans="1:10" x14ac:dyDescent="0.25">
      <c r="A1024" s="1">
        <v>44822</v>
      </c>
      <c r="B1024" s="1"/>
      <c r="C1024" s="16"/>
      <c r="D1024" s="14" t="str">
        <f>IF(DCalendário[[#This Row],[Dia Útil]]="","",(MONTH($B1024)))</f>
        <v/>
      </c>
      <c r="E1024" s="14">
        <f t="shared" si="17"/>
        <v>2022</v>
      </c>
      <c r="F1024" s="14">
        <f>MONTH(DCalendário[[#This Row],[Dia]])</f>
        <v>9</v>
      </c>
      <c r="G1024" s="14" t="str">
        <f>MONTH(DCalendário[[#This Row],[Dia]])&amp;" - "&amp;DCalendário[[#This Row],[Ano]]</f>
        <v>9 - 2022</v>
      </c>
      <c r="H1024" s="14" t="str">
        <f>IF(DCalendário[[#This Row],[Dia Útil]]="","",DCalendário[[#This Row],[Semana Ano]])</f>
        <v/>
      </c>
      <c r="I1024" s="14"/>
      <c r="J1024" s="14" cm="1">
        <f t="array" aca="1" ref="J102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025" spans="1:10" x14ac:dyDescent="0.25">
      <c r="A1025" s="1">
        <v>44823</v>
      </c>
      <c r="B1025" s="1"/>
      <c r="C1025" s="16"/>
      <c r="D1025" s="14" t="str">
        <f>IF(DCalendário[[#This Row],[Dia Útil]]="","",(MONTH($B1025)))</f>
        <v/>
      </c>
      <c r="E1025" s="14">
        <f t="shared" si="17"/>
        <v>2022</v>
      </c>
      <c r="F1025" s="14">
        <f>MONTH(DCalendário[[#This Row],[Dia]])</f>
        <v>9</v>
      </c>
      <c r="G1025" s="14" t="str">
        <f>MONTH(DCalendário[[#This Row],[Dia]])&amp;" - "&amp;DCalendário[[#This Row],[Ano]]</f>
        <v>9 - 2022</v>
      </c>
      <c r="H1025" s="14" t="str">
        <f>IF(DCalendário[[#This Row],[Dia Útil]]="","",DCalendário[[#This Row],[Semana Ano]])</f>
        <v/>
      </c>
      <c r="I1025" s="14"/>
      <c r="J1025" s="14" cm="1">
        <f t="array" aca="1" ref="J102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026" spans="1:10" x14ac:dyDescent="0.25">
      <c r="A1026" s="1">
        <v>44824</v>
      </c>
      <c r="B1026" s="1"/>
      <c r="C1026" s="16"/>
      <c r="D1026" s="14" t="str">
        <f>IF(DCalendário[[#This Row],[Dia Útil]]="","",(MONTH($B1026)))</f>
        <v/>
      </c>
      <c r="E1026" s="14">
        <f t="shared" si="17"/>
        <v>2022</v>
      </c>
      <c r="F1026" s="14">
        <f>MONTH(DCalendário[[#This Row],[Dia]])</f>
        <v>9</v>
      </c>
      <c r="G1026" s="14" t="str">
        <f>MONTH(DCalendário[[#This Row],[Dia]])&amp;" - "&amp;DCalendário[[#This Row],[Ano]]</f>
        <v>9 - 2022</v>
      </c>
      <c r="H1026" s="14" t="str">
        <f>IF(DCalendário[[#This Row],[Dia Útil]]="","",DCalendário[[#This Row],[Semana Ano]])</f>
        <v/>
      </c>
      <c r="I1026" s="14"/>
      <c r="J1026" s="14" cm="1">
        <f t="array" aca="1" ref="J102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027" spans="1:10" x14ac:dyDescent="0.25">
      <c r="A1027" s="1">
        <v>44825</v>
      </c>
      <c r="B1027" s="1"/>
      <c r="C1027" s="16"/>
      <c r="D1027" s="14" t="str">
        <f>IF(DCalendário[[#This Row],[Dia Útil]]="","",(MONTH($B1027)))</f>
        <v/>
      </c>
      <c r="E1027" s="14">
        <f t="shared" si="17"/>
        <v>2022</v>
      </c>
      <c r="F1027" s="14">
        <f>MONTH(DCalendário[[#This Row],[Dia]])</f>
        <v>9</v>
      </c>
      <c r="G1027" s="14" t="str">
        <f>MONTH(DCalendário[[#This Row],[Dia]])&amp;" - "&amp;DCalendário[[#This Row],[Ano]]</f>
        <v>9 - 2022</v>
      </c>
      <c r="H1027" s="14" t="str">
        <f>IF(DCalendário[[#This Row],[Dia Útil]]="","",DCalendário[[#This Row],[Semana Ano]])</f>
        <v/>
      </c>
      <c r="I1027" s="14"/>
      <c r="J1027" s="14" cm="1">
        <f t="array" aca="1" ref="J102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028" spans="1:10" x14ac:dyDescent="0.25">
      <c r="A1028" s="1">
        <v>44826</v>
      </c>
      <c r="B1028" s="1"/>
      <c r="C1028" s="16"/>
      <c r="D1028" s="14" t="str">
        <f>IF(DCalendário[[#This Row],[Dia Útil]]="","",(MONTH($B1028)))</f>
        <v/>
      </c>
      <c r="E1028" s="14">
        <f t="shared" si="17"/>
        <v>2022</v>
      </c>
      <c r="F1028" s="14">
        <f>MONTH(DCalendário[[#This Row],[Dia]])</f>
        <v>9</v>
      </c>
      <c r="G1028" s="14" t="str">
        <f>MONTH(DCalendário[[#This Row],[Dia]])&amp;" - "&amp;DCalendário[[#This Row],[Ano]]</f>
        <v>9 - 2022</v>
      </c>
      <c r="H1028" s="14" t="str">
        <f>IF(DCalendário[[#This Row],[Dia Útil]]="","",DCalendário[[#This Row],[Semana Ano]])</f>
        <v/>
      </c>
      <c r="I1028" s="14"/>
      <c r="J1028" s="14" cm="1">
        <f t="array" aca="1" ref="J102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029" spans="1:10" x14ac:dyDescent="0.25">
      <c r="A1029" s="1">
        <v>44827</v>
      </c>
      <c r="B1029" s="1"/>
      <c r="C1029" s="16"/>
      <c r="D1029" s="14" t="str">
        <f>IF(DCalendário[[#This Row],[Dia Útil]]="","",(MONTH($B1029)))</f>
        <v/>
      </c>
      <c r="E1029" s="14">
        <f t="shared" si="17"/>
        <v>2022</v>
      </c>
      <c r="F1029" s="14">
        <f>MONTH(DCalendário[[#This Row],[Dia]])</f>
        <v>9</v>
      </c>
      <c r="G1029" s="14" t="str">
        <f>MONTH(DCalendário[[#This Row],[Dia]])&amp;" - "&amp;DCalendário[[#This Row],[Ano]]</f>
        <v>9 - 2022</v>
      </c>
      <c r="H1029" s="14" t="str">
        <f>IF(DCalendário[[#This Row],[Dia Útil]]="","",DCalendário[[#This Row],[Semana Ano]])</f>
        <v/>
      </c>
      <c r="I1029" s="14"/>
      <c r="J1029" s="14" cm="1">
        <f t="array" aca="1" ref="J102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030" spans="1:10" x14ac:dyDescent="0.25">
      <c r="A1030" s="1">
        <v>44828</v>
      </c>
      <c r="B1030" s="1"/>
      <c r="C1030" s="16"/>
      <c r="D1030" s="14" t="str">
        <f>IF(DCalendário[[#This Row],[Dia Útil]]="","",(MONTH($B1030)))</f>
        <v/>
      </c>
      <c r="E1030" s="14">
        <f t="shared" si="17"/>
        <v>2022</v>
      </c>
      <c r="F1030" s="14">
        <f>MONTH(DCalendário[[#This Row],[Dia]])</f>
        <v>9</v>
      </c>
      <c r="G1030" s="14" t="str">
        <f>MONTH(DCalendário[[#This Row],[Dia]])&amp;" - "&amp;DCalendário[[#This Row],[Ano]]</f>
        <v>9 - 2022</v>
      </c>
      <c r="H1030" s="14" t="str">
        <f>IF(DCalendário[[#This Row],[Dia Útil]]="","",DCalendário[[#This Row],[Semana Ano]])</f>
        <v/>
      </c>
      <c r="I1030" s="14"/>
      <c r="J1030" s="14" cm="1">
        <f t="array" aca="1" ref="J103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031" spans="1:10" x14ac:dyDescent="0.25">
      <c r="A1031" s="1">
        <v>44829</v>
      </c>
      <c r="B1031" s="1"/>
      <c r="C1031" s="16"/>
      <c r="D1031" s="14" t="str">
        <f>IF(DCalendário[[#This Row],[Dia Útil]]="","",(MONTH($B1031)))</f>
        <v/>
      </c>
      <c r="E1031" s="14">
        <f t="shared" si="17"/>
        <v>2022</v>
      </c>
      <c r="F1031" s="14">
        <f>MONTH(DCalendário[[#This Row],[Dia]])</f>
        <v>9</v>
      </c>
      <c r="G1031" s="14" t="str">
        <f>MONTH(DCalendário[[#This Row],[Dia]])&amp;" - "&amp;DCalendário[[#This Row],[Ano]]</f>
        <v>9 - 2022</v>
      </c>
      <c r="H1031" s="14" t="str">
        <f>IF(DCalendário[[#This Row],[Dia Útil]]="","",DCalendário[[#This Row],[Semana Ano]])</f>
        <v/>
      </c>
      <c r="I1031" s="14"/>
      <c r="J1031" s="14" cm="1">
        <f t="array" aca="1" ref="J103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032" spans="1:10" x14ac:dyDescent="0.25">
      <c r="A1032" s="1">
        <v>44830</v>
      </c>
      <c r="B1032" s="1"/>
      <c r="C1032" s="16"/>
      <c r="D1032" s="14" t="str">
        <f>IF(DCalendário[[#This Row],[Dia Útil]]="","",(MONTH($B1032)))</f>
        <v/>
      </c>
      <c r="E1032" s="14">
        <f t="shared" si="17"/>
        <v>2022</v>
      </c>
      <c r="F1032" s="14">
        <f>MONTH(DCalendário[[#This Row],[Dia]])</f>
        <v>9</v>
      </c>
      <c r="G1032" s="14" t="str">
        <f>MONTH(DCalendário[[#This Row],[Dia]])&amp;" - "&amp;DCalendário[[#This Row],[Ano]]</f>
        <v>9 - 2022</v>
      </c>
      <c r="H1032" s="14" t="str">
        <f>IF(DCalendário[[#This Row],[Dia Útil]]="","",DCalendário[[#This Row],[Semana Ano]])</f>
        <v/>
      </c>
      <c r="I1032" s="14"/>
      <c r="J1032" s="14" cm="1">
        <f t="array" aca="1" ref="J103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033" spans="1:10" x14ac:dyDescent="0.25">
      <c r="A1033" s="1">
        <v>44831</v>
      </c>
      <c r="B1033" s="1"/>
      <c r="C1033" s="16"/>
      <c r="D1033" s="14" t="str">
        <f>IF(DCalendário[[#This Row],[Dia Útil]]="","",(MONTH($B1033)))</f>
        <v/>
      </c>
      <c r="E1033" s="14">
        <f t="shared" si="17"/>
        <v>2022</v>
      </c>
      <c r="F1033" s="14">
        <f>MONTH(DCalendário[[#This Row],[Dia]])</f>
        <v>9</v>
      </c>
      <c r="G1033" s="14" t="str">
        <f>MONTH(DCalendário[[#This Row],[Dia]])&amp;" - "&amp;DCalendário[[#This Row],[Ano]]</f>
        <v>9 - 2022</v>
      </c>
      <c r="H1033" s="14" t="str">
        <f>IF(DCalendário[[#This Row],[Dia Útil]]="","",DCalendário[[#This Row],[Semana Ano]])</f>
        <v/>
      </c>
      <c r="I1033" s="14"/>
      <c r="J1033" s="14" cm="1">
        <f t="array" aca="1" ref="J103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034" spans="1:10" x14ac:dyDescent="0.25">
      <c r="A1034" s="1">
        <v>44832</v>
      </c>
      <c r="B1034" s="1"/>
      <c r="C1034" s="16"/>
      <c r="D1034" s="14" t="str">
        <f>IF(DCalendário[[#This Row],[Dia Útil]]="","",(MONTH($B1034)))</f>
        <v/>
      </c>
      <c r="E1034" s="14">
        <f t="shared" si="17"/>
        <v>2022</v>
      </c>
      <c r="F1034" s="14">
        <f>MONTH(DCalendário[[#This Row],[Dia]])</f>
        <v>9</v>
      </c>
      <c r="G1034" s="14" t="str">
        <f>MONTH(DCalendário[[#This Row],[Dia]])&amp;" - "&amp;DCalendário[[#This Row],[Ano]]</f>
        <v>9 - 2022</v>
      </c>
      <c r="H1034" s="14" t="str">
        <f>IF(DCalendário[[#This Row],[Dia Útil]]="","",DCalendário[[#This Row],[Semana Ano]])</f>
        <v/>
      </c>
      <c r="I1034" s="14"/>
      <c r="J1034" s="14" cm="1">
        <f t="array" aca="1" ref="J103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035" spans="1:10" x14ac:dyDescent="0.25">
      <c r="A1035" s="1">
        <v>44833</v>
      </c>
      <c r="B1035" s="1"/>
      <c r="C1035" s="16"/>
      <c r="D1035" s="14" t="str">
        <f>IF(DCalendário[[#This Row],[Dia Útil]]="","",(MONTH($B1035)))</f>
        <v/>
      </c>
      <c r="E1035" s="14">
        <f t="shared" si="17"/>
        <v>2022</v>
      </c>
      <c r="F1035" s="14">
        <f>MONTH(DCalendário[[#This Row],[Dia]])</f>
        <v>9</v>
      </c>
      <c r="G1035" s="14" t="str">
        <f>MONTH(DCalendário[[#This Row],[Dia]])&amp;" - "&amp;DCalendário[[#This Row],[Ano]]</f>
        <v>9 - 2022</v>
      </c>
      <c r="H1035" s="14" t="str">
        <f>IF(DCalendário[[#This Row],[Dia Útil]]="","",DCalendário[[#This Row],[Semana Ano]])</f>
        <v/>
      </c>
      <c r="I1035" s="14"/>
      <c r="J1035" s="14" cm="1">
        <f t="array" aca="1" ref="J103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036" spans="1:10" x14ac:dyDescent="0.25">
      <c r="A1036" s="1">
        <v>44834</v>
      </c>
      <c r="B1036" s="1"/>
      <c r="C1036" s="16"/>
      <c r="D1036" s="14" t="str">
        <f>IF(DCalendário[[#This Row],[Dia Útil]]="","",(MONTH($B1036)))</f>
        <v/>
      </c>
      <c r="E1036" s="14">
        <f t="shared" si="17"/>
        <v>2022</v>
      </c>
      <c r="F1036" s="14">
        <f>MONTH(DCalendário[[#This Row],[Dia]])</f>
        <v>9</v>
      </c>
      <c r="G1036" s="14" t="str">
        <f>MONTH(DCalendário[[#This Row],[Dia]])&amp;" - "&amp;DCalendário[[#This Row],[Ano]]</f>
        <v>9 - 2022</v>
      </c>
      <c r="H1036" s="14" t="str">
        <f>IF(DCalendário[[#This Row],[Dia Útil]]="","",DCalendário[[#This Row],[Semana Ano]])</f>
        <v/>
      </c>
      <c r="I1036" s="14"/>
      <c r="J1036" s="14" cm="1">
        <f t="array" aca="1" ref="J103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037" spans="1:10" x14ac:dyDescent="0.25">
      <c r="A1037" s="1">
        <v>44835</v>
      </c>
      <c r="B1037" s="1"/>
      <c r="C1037" s="16"/>
      <c r="D1037" s="14" t="str">
        <f>IF(DCalendário[[#This Row],[Dia Útil]]="","",(MONTH($B1037)))</f>
        <v/>
      </c>
      <c r="E1037" s="14">
        <f t="shared" si="17"/>
        <v>2022</v>
      </c>
      <c r="F1037" s="14">
        <f>MONTH(DCalendário[[#This Row],[Dia]])</f>
        <v>10</v>
      </c>
      <c r="G1037" s="14" t="str">
        <f>MONTH(DCalendário[[#This Row],[Dia]])&amp;" - "&amp;DCalendário[[#This Row],[Ano]]</f>
        <v>10 - 2022</v>
      </c>
      <c r="H1037" s="14" t="str">
        <f>IF(DCalendário[[#This Row],[Dia Útil]]="","",DCalendário[[#This Row],[Semana Ano]])</f>
        <v/>
      </c>
      <c r="I1037" s="14"/>
      <c r="J1037" s="14" cm="1">
        <f t="array" aca="1" ref="J103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038" spans="1:10" x14ac:dyDescent="0.25">
      <c r="A1038" s="1">
        <v>44836</v>
      </c>
      <c r="B1038" s="1"/>
      <c r="C1038" s="16"/>
      <c r="D1038" s="14" t="str">
        <f>IF(DCalendário[[#This Row],[Dia Útil]]="","",(MONTH($B1038)))</f>
        <v/>
      </c>
      <c r="E1038" s="14">
        <f t="shared" si="17"/>
        <v>2022</v>
      </c>
      <c r="F1038" s="14">
        <f>MONTH(DCalendário[[#This Row],[Dia]])</f>
        <v>10</v>
      </c>
      <c r="G1038" s="14" t="str">
        <f>MONTH(DCalendário[[#This Row],[Dia]])&amp;" - "&amp;DCalendário[[#This Row],[Ano]]</f>
        <v>10 - 2022</v>
      </c>
      <c r="H1038" s="14" t="str">
        <f>IF(DCalendário[[#This Row],[Dia Útil]]="","",DCalendário[[#This Row],[Semana Ano]])</f>
        <v/>
      </c>
      <c r="I1038" s="14"/>
      <c r="J1038" s="14" cm="1">
        <f t="array" aca="1" ref="J103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039" spans="1:10" x14ac:dyDescent="0.25">
      <c r="A1039" s="1">
        <v>44837</v>
      </c>
      <c r="B1039" s="1"/>
      <c r="C1039" s="16"/>
      <c r="D1039" s="14" t="str">
        <f>IF(DCalendário[[#This Row],[Dia Útil]]="","",(MONTH($B1039)))</f>
        <v/>
      </c>
      <c r="E1039" s="14">
        <f t="shared" si="17"/>
        <v>2022</v>
      </c>
      <c r="F1039" s="14">
        <f>MONTH(DCalendário[[#This Row],[Dia]])</f>
        <v>10</v>
      </c>
      <c r="G1039" s="14" t="str">
        <f>MONTH(DCalendário[[#This Row],[Dia]])&amp;" - "&amp;DCalendário[[#This Row],[Ano]]</f>
        <v>10 - 2022</v>
      </c>
      <c r="H1039" s="14" t="str">
        <f>IF(DCalendário[[#This Row],[Dia Útil]]="","",DCalendário[[#This Row],[Semana Ano]])</f>
        <v/>
      </c>
      <c r="I1039" s="14"/>
      <c r="J1039" s="14" cm="1">
        <f t="array" aca="1" ref="J103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040" spans="1:10" x14ac:dyDescent="0.25">
      <c r="A1040" s="1">
        <v>44838</v>
      </c>
      <c r="B1040" s="1"/>
      <c r="C1040" s="16"/>
      <c r="D1040" s="14" t="str">
        <f>IF(DCalendário[[#This Row],[Dia Útil]]="","",(MONTH($B1040)))</f>
        <v/>
      </c>
      <c r="E1040" s="14">
        <f t="shared" si="17"/>
        <v>2022</v>
      </c>
      <c r="F1040" s="14">
        <f>MONTH(DCalendário[[#This Row],[Dia]])</f>
        <v>10</v>
      </c>
      <c r="G1040" s="14" t="str">
        <f>MONTH(DCalendário[[#This Row],[Dia]])&amp;" - "&amp;DCalendário[[#This Row],[Ano]]</f>
        <v>10 - 2022</v>
      </c>
      <c r="H1040" s="14" t="str">
        <f>IF(DCalendário[[#This Row],[Dia Útil]]="","",DCalendário[[#This Row],[Semana Ano]])</f>
        <v/>
      </c>
      <c r="I1040" s="14"/>
      <c r="J1040" s="14" cm="1">
        <f t="array" aca="1" ref="J104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041" spans="1:10" x14ac:dyDescent="0.25">
      <c r="A1041" s="1">
        <v>44839</v>
      </c>
      <c r="B1041" s="1"/>
      <c r="C1041" s="16"/>
      <c r="D1041" s="14" t="str">
        <f>IF(DCalendário[[#This Row],[Dia Útil]]="","",(MONTH($B1041)))</f>
        <v/>
      </c>
      <c r="E1041" s="14">
        <f t="shared" ref="E1041:E1104" si="18">YEAR($A1041)</f>
        <v>2022</v>
      </c>
      <c r="F1041" s="14">
        <f>MONTH(DCalendário[[#This Row],[Dia]])</f>
        <v>10</v>
      </c>
      <c r="G1041" s="14" t="str">
        <f>MONTH(DCalendário[[#This Row],[Dia]])&amp;" - "&amp;DCalendário[[#This Row],[Ano]]</f>
        <v>10 - 2022</v>
      </c>
      <c r="H1041" s="14" t="str">
        <f>IF(DCalendário[[#This Row],[Dia Útil]]="","",DCalendário[[#This Row],[Semana Ano]])</f>
        <v/>
      </c>
      <c r="I1041" s="14"/>
      <c r="J1041" s="14" cm="1">
        <f t="array" aca="1" ref="J104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042" spans="1:10" x14ac:dyDescent="0.25">
      <c r="A1042" s="1">
        <v>44840</v>
      </c>
      <c r="B1042" s="1"/>
      <c r="C1042" s="16"/>
      <c r="D1042" s="14" t="str">
        <f>IF(DCalendário[[#This Row],[Dia Útil]]="","",(MONTH($B1042)))</f>
        <v/>
      </c>
      <c r="E1042" s="14">
        <f t="shared" si="18"/>
        <v>2022</v>
      </c>
      <c r="F1042" s="14">
        <f>MONTH(DCalendário[[#This Row],[Dia]])</f>
        <v>10</v>
      </c>
      <c r="G1042" s="14" t="str">
        <f>MONTH(DCalendário[[#This Row],[Dia]])&amp;" - "&amp;DCalendário[[#This Row],[Ano]]</f>
        <v>10 - 2022</v>
      </c>
      <c r="H1042" s="14" t="str">
        <f>IF(DCalendário[[#This Row],[Dia Útil]]="","",DCalendário[[#This Row],[Semana Ano]])</f>
        <v/>
      </c>
      <c r="I1042" s="14"/>
      <c r="J1042" s="14" cm="1">
        <f t="array" aca="1" ref="J104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043" spans="1:10" x14ac:dyDescent="0.25">
      <c r="A1043" s="1">
        <v>44841</v>
      </c>
      <c r="B1043" s="1"/>
      <c r="C1043" s="16"/>
      <c r="D1043" s="14" t="str">
        <f>IF(DCalendário[[#This Row],[Dia Útil]]="","",(MONTH($B1043)))</f>
        <v/>
      </c>
      <c r="E1043" s="14">
        <f t="shared" si="18"/>
        <v>2022</v>
      </c>
      <c r="F1043" s="14">
        <f>MONTH(DCalendário[[#This Row],[Dia]])</f>
        <v>10</v>
      </c>
      <c r="G1043" s="14" t="str">
        <f>MONTH(DCalendário[[#This Row],[Dia]])&amp;" - "&amp;DCalendário[[#This Row],[Ano]]</f>
        <v>10 - 2022</v>
      </c>
      <c r="H1043" s="14" t="str">
        <f>IF(DCalendário[[#This Row],[Dia Útil]]="","",DCalendário[[#This Row],[Semana Ano]])</f>
        <v/>
      </c>
      <c r="I1043" s="14"/>
      <c r="J1043" s="14" cm="1">
        <f t="array" aca="1" ref="J104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044" spans="1:10" x14ac:dyDescent="0.25">
      <c r="A1044" s="1">
        <v>44842</v>
      </c>
      <c r="B1044" s="1"/>
      <c r="C1044" s="16"/>
      <c r="D1044" s="14" t="str">
        <f>IF(DCalendário[[#This Row],[Dia Útil]]="","",(MONTH($B1044)))</f>
        <v/>
      </c>
      <c r="E1044" s="14">
        <f t="shared" si="18"/>
        <v>2022</v>
      </c>
      <c r="F1044" s="14">
        <f>MONTH(DCalendário[[#This Row],[Dia]])</f>
        <v>10</v>
      </c>
      <c r="G1044" s="14" t="str">
        <f>MONTH(DCalendário[[#This Row],[Dia]])&amp;" - "&amp;DCalendário[[#This Row],[Ano]]</f>
        <v>10 - 2022</v>
      </c>
      <c r="H1044" s="14" t="str">
        <f>IF(DCalendário[[#This Row],[Dia Útil]]="","",DCalendário[[#This Row],[Semana Ano]])</f>
        <v/>
      </c>
      <c r="I1044" s="14"/>
      <c r="J1044" s="14" cm="1">
        <f t="array" aca="1" ref="J104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045" spans="1:10" x14ac:dyDescent="0.25">
      <c r="A1045" s="1">
        <v>44843</v>
      </c>
      <c r="B1045" s="1"/>
      <c r="C1045" s="16"/>
      <c r="D1045" s="14" t="str">
        <f>IF(DCalendário[[#This Row],[Dia Útil]]="","",(MONTH($B1045)))</f>
        <v/>
      </c>
      <c r="E1045" s="14">
        <f t="shared" si="18"/>
        <v>2022</v>
      </c>
      <c r="F1045" s="14">
        <f>MONTH(DCalendário[[#This Row],[Dia]])</f>
        <v>10</v>
      </c>
      <c r="G1045" s="14" t="str">
        <f>MONTH(DCalendário[[#This Row],[Dia]])&amp;" - "&amp;DCalendário[[#This Row],[Ano]]</f>
        <v>10 - 2022</v>
      </c>
      <c r="H1045" s="14" t="str">
        <f>IF(DCalendário[[#This Row],[Dia Útil]]="","",DCalendário[[#This Row],[Semana Ano]])</f>
        <v/>
      </c>
      <c r="I1045" s="14"/>
      <c r="J1045" s="14" cm="1">
        <f t="array" aca="1" ref="J104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046" spans="1:10" x14ac:dyDescent="0.25">
      <c r="A1046" s="1">
        <v>44844</v>
      </c>
      <c r="B1046" s="1"/>
      <c r="C1046" s="16"/>
      <c r="D1046" s="14" t="str">
        <f>IF(DCalendário[[#This Row],[Dia Útil]]="","",(MONTH($B1046)))</f>
        <v/>
      </c>
      <c r="E1046" s="14">
        <f t="shared" si="18"/>
        <v>2022</v>
      </c>
      <c r="F1046" s="14">
        <f>MONTH(DCalendário[[#This Row],[Dia]])</f>
        <v>10</v>
      </c>
      <c r="G1046" s="14" t="str">
        <f>MONTH(DCalendário[[#This Row],[Dia]])&amp;" - "&amp;DCalendário[[#This Row],[Ano]]</f>
        <v>10 - 2022</v>
      </c>
      <c r="H1046" s="14" t="str">
        <f>IF(DCalendário[[#This Row],[Dia Útil]]="","",DCalendário[[#This Row],[Semana Ano]])</f>
        <v/>
      </c>
      <c r="I1046" s="14"/>
      <c r="J1046" s="14" cm="1">
        <f t="array" aca="1" ref="J104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047" spans="1:10" x14ac:dyDescent="0.25">
      <c r="A1047" s="1">
        <v>44845</v>
      </c>
      <c r="B1047" s="1"/>
      <c r="C1047" s="16"/>
      <c r="D1047" s="14" t="str">
        <f>IF(DCalendário[[#This Row],[Dia Útil]]="","",(MONTH($B1047)))</f>
        <v/>
      </c>
      <c r="E1047" s="14">
        <f t="shared" si="18"/>
        <v>2022</v>
      </c>
      <c r="F1047" s="14">
        <f>MONTH(DCalendário[[#This Row],[Dia]])</f>
        <v>10</v>
      </c>
      <c r="G1047" s="14" t="str">
        <f>MONTH(DCalendário[[#This Row],[Dia]])&amp;" - "&amp;DCalendário[[#This Row],[Ano]]</f>
        <v>10 - 2022</v>
      </c>
      <c r="H1047" s="14" t="str">
        <f>IF(DCalendário[[#This Row],[Dia Útil]]="","",DCalendário[[#This Row],[Semana Ano]])</f>
        <v/>
      </c>
      <c r="I1047" s="14"/>
      <c r="J1047" s="14" cm="1">
        <f t="array" aca="1" ref="J104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048" spans="1:10" x14ac:dyDescent="0.25">
      <c r="A1048" s="1">
        <v>44846</v>
      </c>
      <c r="B1048" s="1"/>
      <c r="C1048" s="16"/>
      <c r="D1048" s="14" t="str">
        <f>IF(DCalendário[[#This Row],[Dia Útil]]="","",(MONTH($B1048)))</f>
        <v/>
      </c>
      <c r="E1048" s="14">
        <f t="shared" si="18"/>
        <v>2022</v>
      </c>
      <c r="F1048" s="14">
        <f>MONTH(DCalendário[[#This Row],[Dia]])</f>
        <v>10</v>
      </c>
      <c r="G1048" s="14" t="str">
        <f>MONTH(DCalendário[[#This Row],[Dia]])&amp;" - "&amp;DCalendário[[#This Row],[Ano]]</f>
        <v>10 - 2022</v>
      </c>
      <c r="H1048" s="14" t="str">
        <f>IF(DCalendário[[#This Row],[Dia Útil]]="","",DCalendário[[#This Row],[Semana Ano]])</f>
        <v/>
      </c>
      <c r="I1048" s="14"/>
      <c r="J1048" s="14" cm="1">
        <f t="array" aca="1" ref="J104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049" spans="1:10" x14ac:dyDescent="0.25">
      <c r="A1049" s="1">
        <v>44847</v>
      </c>
      <c r="B1049" s="1"/>
      <c r="C1049" s="16"/>
      <c r="D1049" s="14" t="str">
        <f>IF(DCalendário[[#This Row],[Dia Útil]]="","",(MONTH($B1049)))</f>
        <v/>
      </c>
      <c r="E1049" s="14">
        <f t="shared" si="18"/>
        <v>2022</v>
      </c>
      <c r="F1049" s="14">
        <f>MONTH(DCalendário[[#This Row],[Dia]])</f>
        <v>10</v>
      </c>
      <c r="G1049" s="14" t="str">
        <f>MONTH(DCalendário[[#This Row],[Dia]])&amp;" - "&amp;DCalendário[[#This Row],[Ano]]</f>
        <v>10 - 2022</v>
      </c>
      <c r="H1049" s="14" t="str">
        <f>IF(DCalendário[[#This Row],[Dia Útil]]="","",DCalendário[[#This Row],[Semana Ano]])</f>
        <v/>
      </c>
      <c r="I1049" s="14"/>
      <c r="J1049" s="14" cm="1">
        <f t="array" aca="1" ref="J104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050" spans="1:10" x14ac:dyDescent="0.25">
      <c r="A1050" s="1">
        <v>44848</v>
      </c>
      <c r="B1050" s="1"/>
      <c r="C1050" s="16"/>
      <c r="D1050" s="14" t="str">
        <f>IF(DCalendário[[#This Row],[Dia Útil]]="","",(MONTH($B1050)))</f>
        <v/>
      </c>
      <c r="E1050" s="14">
        <f t="shared" si="18"/>
        <v>2022</v>
      </c>
      <c r="F1050" s="14">
        <f>MONTH(DCalendário[[#This Row],[Dia]])</f>
        <v>10</v>
      </c>
      <c r="G1050" s="14" t="str">
        <f>MONTH(DCalendário[[#This Row],[Dia]])&amp;" - "&amp;DCalendário[[#This Row],[Ano]]</f>
        <v>10 - 2022</v>
      </c>
      <c r="H1050" s="14" t="str">
        <f>IF(DCalendário[[#This Row],[Dia Útil]]="","",DCalendário[[#This Row],[Semana Ano]])</f>
        <v/>
      </c>
      <c r="I1050" s="14"/>
      <c r="J1050" s="14" cm="1">
        <f t="array" aca="1" ref="J105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051" spans="1:10" x14ac:dyDescent="0.25">
      <c r="A1051" s="1">
        <v>44849</v>
      </c>
      <c r="B1051" s="1"/>
      <c r="C1051" s="16"/>
      <c r="D1051" s="14" t="str">
        <f>IF(DCalendário[[#This Row],[Dia Útil]]="","",(MONTH($B1051)))</f>
        <v/>
      </c>
      <c r="E1051" s="14">
        <f t="shared" si="18"/>
        <v>2022</v>
      </c>
      <c r="F1051" s="14">
        <f>MONTH(DCalendário[[#This Row],[Dia]])</f>
        <v>10</v>
      </c>
      <c r="G1051" s="14" t="str">
        <f>MONTH(DCalendário[[#This Row],[Dia]])&amp;" - "&amp;DCalendário[[#This Row],[Ano]]</f>
        <v>10 - 2022</v>
      </c>
      <c r="H1051" s="14" t="str">
        <f>IF(DCalendário[[#This Row],[Dia Útil]]="","",DCalendário[[#This Row],[Semana Ano]])</f>
        <v/>
      </c>
      <c r="I1051" s="14"/>
      <c r="J1051" s="14" cm="1">
        <f t="array" aca="1" ref="J105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052" spans="1:10" x14ac:dyDescent="0.25">
      <c r="A1052" s="1">
        <v>44850</v>
      </c>
      <c r="B1052" s="1"/>
      <c r="C1052" s="16"/>
      <c r="D1052" s="14" t="str">
        <f>IF(DCalendário[[#This Row],[Dia Útil]]="","",(MONTH($B1052)))</f>
        <v/>
      </c>
      <c r="E1052" s="14">
        <f t="shared" si="18"/>
        <v>2022</v>
      </c>
      <c r="F1052" s="14">
        <f>MONTH(DCalendário[[#This Row],[Dia]])</f>
        <v>10</v>
      </c>
      <c r="G1052" s="14" t="str">
        <f>MONTH(DCalendário[[#This Row],[Dia]])&amp;" - "&amp;DCalendário[[#This Row],[Ano]]</f>
        <v>10 - 2022</v>
      </c>
      <c r="H1052" s="14" t="str">
        <f>IF(DCalendário[[#This Row],[Dia Útil]]="","",DCalendário[[#This Row],[Semana Ano]])</f>
        <v/>
      </c>
      <c r="I1052" s="14"/>
      <c r="J1052" s="14" cm="1">
        <f t="array" aca="1" ref="J105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053" spans="1:10" x14ac:dyDescent="0.25">
      <c r="A1053" s="1">
        <v>44851</v>
      </c>
      <c r="B1053" s="1"/>
      <c r="C1053" s="16"/>
      <c r="D1053" s="14" t="str">
        <f>IF(DCalendário[[#This Row],[Dia Útil]]="","",(MONTH($B1053)))</f>
        <v/>
      </c>
      <c r="E1053" s="14">
        <f t="shared" si="18"/>
        <v>2022</v>
      </c>
      <c r="F1053" s="14">
        <f>MONTH(DCalendário[[#This Row],[Dia]])</f>
        <v>10</v>
      </c>
      <c r="G1053" s="14" t="str">
        <f>MONTH(DCalendário[[#This Row],[Dia]])&amp;" - "&amp;DCalendário[[#This Row],[Ano]]</f>
        <v>10 - 2022</v>
      </c>
      <c r="H1053" s="14" t="str">
        <f>IF(DCalendário[[#This Row],[Dia Útil]]="","",DCalendário[[#This Row],[Semana Ano]])</f>
        <v/>
      </c>
      <c r="I1053" s="14"/>
      <c r="J1053" s="14" cm="1">
        <f t="array" aca="1" ref="J105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054" spans="1:10" x14ac:dyDescent="0.25">
      <c r="A1054" s="1">
        <v>44852</v>
      </c>
      <c r="B1054" s="1"/>
      <c r="C1054" s="16"/>
      <c r="D1054" s="14" t="str">
        <f>IF(DCalendário[[#This Row],[Dia Útil]]="","",(MONTH($B1054)))</f>
        <v/>
      </c>
      <c r="E1054" s="14">
        <f t="shared" si="18"/>
        <v>2022</v>
      </c>
      <c r="F1054" s="14">
        <f>MONTH(DCalendário[[#This Row],[Dia]])</f>
        <v>10</v>
      </c>
      <c r="G1054" s="14" t="str">
        <f>MONTH(DCalendário[[#This Row],[Dia]])&amp;" - "&amp;DCalendário[[#This Row],[Ano]]</f>
        <v>10 - 2022</v>
      </c>
      <c r="H1054" s="14" t="str">
        <f>IF(DCalendário[[#This Row],[Dia Útil]]="","",DCalendário[[#This Row],[Semana Ano]])</f>
        <v/>
      </c>
      <c r="I1054" s="14"/>
      <c r="J1054" s="14" cm="1">
        <f t="array" aca="1" ref="J105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055" spans="1:10" x14ac:dyDescent="0.25">
      <c r="A1055" s="1">
        <v>44853</v>
      </c>
      <c r="B1055" s="1"/>
      <c r="C1055" s="16"/>
      <c r="D1055" s="14" t="str">
        <f>IF(DCalendário[[#This Row],[Dia Útil]]="","",(MONTH($B1055)))</f>
        <v/>
      </c>
      <c r="E1055" s="14">
        <f t="shared" si="18"/>
        <v>2022</v>
      </c>
      <c r="F1055" s="14">
        <f>MONTH(DCalendário[[#This Row],[Dia]])</f>
        <v>10</v>
      </c>
      <c r="G1055" s="14" t="str">
        <f>MONTH(DCalendário[[#This Row],[Dia]])&amp;" - "&amp;DCalendário[[#This Row],[Ano]]</f>
        <v>10 - 2022</v>
      </c>
      <c r="H1055" s="14" t="str">
        <f>IF(DCalendário[[#This Row],[Dia Útil]]="","",DCalendário[[#This Row],[Semana Ano]])</f>
        <v/>
      </c>
      <c r="I1055" s="14"/>
      <c r="J1055" s="14" cm="1">
        <f t="array" aca="1" ref="J105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056" spans="1:10" x14ac:dyDescent="0.25">
      <c r="A1056" s="1">
        <v>44854</v>
      </c>
      <c r="B1056" s="1"/>
      <c r="C1056" s="16"/>
      <c r="D1056" s="14" t="str">
        <f>IF(DCalendário[[#This Row],[Dia Útil]]="","",(MONTH($B1056)))</f>
        <v/>
      </c>
      <c r="E1056" s="14">
        <f t="shared" si="18"/>
        <v>2022</v>
      </c>
      <c r="F1056" s="14">
        <f>MONTH(DCalendário[[#This Row],[Dia]])</f>
        <v>10</v>
      </c>
      <c r="G1056" s="14" t="str">
        <f>MONTH(DCalendário[[#This Row],[Dia]])&amp;" - "&amp;DCalendário[[#This Row],[Ano]]</f>
        <v>10 - 2022</v>
      </c>
      <c r="H1056" s="14" t="str">
        <f>IF(DCalendário[[#This Row],[Dia Útil]]="","",DCalendário[[#This Row],[Semana Ano]])</f>
        <v/>
      </c>
      <c r="I1056" s="14"/>
      <c r="J1056" s="14" cm="1">
        <f t="array" aca="1" ref="J105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057" spans="1:10" x14ac:dyDescent="0.25">
      <c r="A1057" s="1">
        <v>44855</v>
      </c>
      <c r="B1057" s="1"/>
      <c r="C1057" s="16"/>
      <c r="D1057" s="14" t="str">
        <f>IF(DCalendário[[#This Row],[Dia Útil]]="","",(MONTH($B1057)))</f>
        <v/>
      </c>
      <c r="E1057" s="14">
        <f t="shared" si="18"/>
        <v>2022</v>
      </c>
      <c r="F1057" s="14">
        <f>MONTH(DCalendário[[#This Row],[Dia]])</f>
        <v>10</v>
      </c>
      <c r="G1057" s="14" t="str">
        <f>MONTH(DCalendário[[#This Row],[Dia]])&amp;" - "&amp;DCalendário[[#This Row],[Ano]]</f>
        <v>10 - 2022</v>
      </c>
      <c r="H1057" s="14" t="str">
        <f>IF(DCalendário[[#This Row],[Dia Útil]]="","",DCalendário[[#This Row],[Semana Ano]])</f>
        <v/>
      </c>
      <c r="I1057" s="14"/>
      <c r="J1057" s="14" cm="1">
        <f t="array" aca="1" ref="J105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058" spans="1:10" x14ac:dyDescent="0.25">
      <c r="A1058" s="1">
        <v>44856</v>
      </c>
      <c r="B1058" s="1"/>
      <c r="C1058" s="16"/>
      <c r="D1058" s="14" t="str">
        <f>IF(DCalendário[[#This Row],[Dia Útil]]="","",(MONTH($B1058)))</f>
        <v/>
      </c>
      <c r="E1058" s="14">
        <f t="shared" si="18"/>
        <v>2022</v>
      </c>
      <c r="F1058" s="14">
        <f>MONTH(DCalendário[[#This Row],[Dia]])</f>
        <v>10</v>
      </c>
      <c r="G1058" s="14" t="str">
        <f>MONTH(DCalendário[[#This Row],[Dia]])&amp;" - "&amp;DCalendário[[#This Row],[Ano]]</f>
        <v>10 - 2022</v>
      </c>
      <c r="H1058" s="14" t="str">
        <f>IF(DCalendário[[#This Row],[Dia Útil]]="","",DCalendário[[#This Row],[Semana Ano]])</f>
        <v/>
      </c>
      <c r="I1058" s="14"/>
      <c r="J1058" s="14" cm="1">
        <f t="array" aca="1" ref="J105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059" spans="1:10" x14ac:dyDescent="0.25">
      <c r="A1059" s="1">
        <v>44857</v>
      </c>
      <c r="B1059" s="1"/>
      <c r="C1059" s="16"/>
      <c r="D1059" s="14" t="str">
        <f>IF(DCalendário[[#This Row],[Dia Útil]]="","",(MONTH($B1059)))</f>
        <v/>
      </c>
      <c r="E1059" s="14">
        <f t="shared" si="18"/>
        <v>2022</v>
      </c>
      <c r="F1059" s="14">
        <f>MONTH(DCalendário[[#This Row],[Dia]])</f>
        <v>10</v>
      </c>
      <c r="G1059" s="14" t="str">
        <f>MONTH(DCalendário[[#This Row],[Dia]])&amp;" - "&amp;DCalendário[[#This Row],[Ano]]</f>
        <v>10 - 2022</v>
      </c>
      <c r="H1059" s="14" t="str">
        <f>IF(DCalendário[[#This Row],[Dia Útil]]="","",DCalendário[[#This Row],[Semana Ano]])</f>
        <v/>
      </c>
      <c r="I1059" s="14"/>
      <c r="J1059" s="14" cm="1">
        <f t="array" aca="1" ref="J105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060" spans="1:10" x14ac:dyDescent="0.25">
      <c r="A1060" s="1">
        <v>44858</v>
      </c>
      <c r="B1060" s="1"/>
      <c r="C1060" s="16"/>
      <c r="D1060" s="14" t="str">
        <f>IF(DCalendário[[#This Row],[Dia Útil]]="","",(MONTH($B1060)))</f>
        <v/>
      </c>
      <c r="E1060" s="14">
        <f t="shared" si="18"/>
        <v>2022</v>
      </c>
      <c r="F1060" s="14">
        <f>MONTH(DCalendário[[#This Row],[Dia]])</f>
        <v>10</v>
      </c>
      <c r="G1060" s="14" t="str">
        <f>MONTH(DCalendário[[#This Row],[Dia]])&amp;" - "&amp;DCalendário[[#This Row],[Ano]]</f>
        <v>10 - 2022</v>
      </c>
      <c r="H1060" s="14" t="str">
        <f>IF(DCalendário[[#This Row],[Dia Útil]]="","",DCalendário[[#This Row],[Semana Ano]])</f>
        <v/>
      </c>
      <c r="I1060" s="14"/>
      <c r="J1060" s="14" cm="1">
        <f t="array" aca="1" ref="J106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061" spans="1:10" x14ac:dyDescent="0.25">
      <c r="A1061" s="1">
        <v>44859</v>
      </c>
      <c r="B1061" s="1"/>
      <c r="C1061" s="16"/>
      <c r="D1061" s="14" t="str">
        <f>IF(DCalendário[[#This Row],[Dia Útil]]="","",(MONTH($B1061)))</f>
        <v/>
      </c>
      <c r="E1061" s="14">
        <f t="shared" si="18"/>
        <v>2022</v>
      </c>
      <c r="F1061" s="14">
        <f>MONTH(DCalendário[[#This Row],[Dia]])</f>
        <v>10</v>
      </c>
      <c r="G1061" s="14" t="str">
        <f>MONTH(DCalendário[[#This Row],[Dia]])&amp;" - "&amp;DCalendário[[#This Row],[Ano]]</f>
        <v>10 - 2022</v>
      </c>
      <c r="H1061" s="14" t="str">
        <f>IF(DCalendário[[#This Row],[Dia Útil]]="","",DCalendário[[#This Row],[Semana Ano]])</f>
        <v/>
      </c>
      <c r="I1061" s="14"/>
      <c r="J1061" s="14" cm="1">
        <f t="array" aca="1" ref="J106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062" spans="1:10" x14ac:dyDescent="0.25">
      <c r="A1062" s="1">
        <v>44860</v>
      </c>
      <c r="B1062" s="1"/>
      <c r="C1062" s="16"/>
      <c r="D1062" s="14" t="str">
        <f>IF(DCalendário[[#This Row],[Dia Útil]]="","",(MONTH($B1062)))</f>
        <v/>
      </c>
      <c r="E1062" s="14">
        <f t="shared" si="18"/>
        <v>2022</v>
      </c>
      <c r="F1062" s="14">
        <f>MONTH(DCalendário[[#This Row],[Dia]])</f>
        <v>10</v>
      </c>
      <c r="G1062" s="14" t="str">
        <f>MONTH(DCalendário[[#This Row],[Dia]])&amp;" - "&amp;DCalendário[[#This Row],[Ano]]</f>
        <v>10 - 2022</v>
      </c>
      <c r="H1062" s="14" t="str">
        <f>IF(DCalendário[[#This Row],[Dia Útil]]="","",DCalendário[[#This Row],[Semana Ano]])</f>
        <v/>
      </c>
      <c r="I1062" s="14"/>
      <c r="J1062" s="14" cm="1">
        <f t="array" aca="1" ref="J106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063" spans="1:10" x14ac:dyDescent="0.25">
      <c r="A1063" s="1">
        <v>44861</v>
      </c>
      <c r="B1063" s="1"/>
      <c r="C1063" s="16"/>
      <c r="D1063" s="14" t="str">
        <f>IF(DCalendário[[#This Row],[Dia Útil]]="","",(MONTH($B1063)))</f>
        <v/>
      </c>
      <c r="E1063" s="14">
        <f t="shared" si="18"/>
        <v>2022</v>
      </c>
      <c r="F1063" s="14">
        <f>MONTH(DCalendário[[#This Row],[Dia]])</f>
        <v>10</v>
      </c>
      <c r="G1063" s="14" t="str">
        <f>MONTH(DCalendário[[#This Row],[Dia]])&amp;" - "&amp;DCalendário[[#This Row],[Ano]]</f>
        <v>10 - 2022</v>
      </c>
      <c r="H1063" s="14" t="str">
        <f>IF(DCalendário[[#This Row],[Dia Útil]]="","",DCalendário[[#This Row],[Semana Ano]])</f>
        <v/>
      </c>
      <c r="I1063" s="14"/>
      <c r="J1063" s="14" cm="1">
        <f t="array" aca="1" ref="J106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064" spans="1:10" x14ac:dyDescent="0.25">
      <c r="A1064" s="1">
        <v>44862</v>
      </c>
      <c r="B1064" s="1"/>
      <c r="C1064" s="16"/>
      <c r="D1064" s="14" t="str">
        <f>IF(DCalendário[[#This Row],[Dia Útil]]="","",(MONTH($B1064)))</f>
        <v/>
      </c>
      <c r="E1064" s="14">
        <f t="shared" si="18"/>
        <v>2022</v>
      </c>
      <c r="F1064" s="14">
        <f>MONTH(DCalendário[[#This Row],[Dia]])</f>
        <v>10</v>
      </c>
      <c r="G1064" s="14" t="str">
        <f>MONTH(DCalendário[[#This Row],[Dia]])&amp;" - "&amp;DCalendário[[#This Row],[Ano]]</f>
        <v>10 - 2022</v>
      </c>
      <c r="H1064" s="14" t="str">
        <f>IF(DCalendário[[#This Row],[Dia Útil]]="","",DCalendário[[#This Row],[Semana Ano]])</f>
        <v/>
      </c>
      <c r="I1064" s="14"/>
      <c r="J1064" s="14" cm="1">
        <f t="array" aca="1" ref="J106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065" spans="1:10" x14ac:dyDescent="0.25">
      <c r="A1065" s="1">
        <v>44863</v>
      </c>
      <c r="B1065" s="1"/>
      <c r="C1065" s="16"/>
      <c r="D1065" s="14" t="str">
        <f>IF(DCalendário[[#This Row],[Dia Útil]]="","",(MONTH($B1065)))</f>
        <v/>
      </c>
      <c r="E1065" s="14">
        <f t="shared" si="18"/>
        <v>2022</v>
      </c>
      <c r="F1065" s="14">
        <f>MONTH(DCalendário[[#This Row],[Dia]])</f>
        <v>10</v>
      </c>
      <c r="G1065" s="14" t="str">
        <f>MONTH(DCalendário[[#This Row],[Dia]])&amp;" - "&amp;DCalendário[[#This Row],[Ano]]</f>
        <v>10 - 2022</v>
      </c>
      <c r="H1065" s="14" t="str">
        <f>IF(DCalendário[[#This Row],[Dia Útil]]="","",DCalendário[[#This Row],[Semana Ano]])</f>
        <v/>
      </c>
      <c r="I1065" s="14"/>
      <c r="J1065" s="14" cm="1">
        <f t="array" aca="1" ref="J106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066" spans="1:10" x14ac:dyDescent="0.25">
      <c r="A1066" s="1">
        <v>44864</v>
      </c>
      <c r="B1066" s="1"/>
      <c r="C1066" s="16"/>
      <c r="D1066" s="14" t="str">
        <f>IF(DCalendário[[#This Row],[Dia Útil]]="","",(MONTH($B1066)))</f>
        <v/>
      </c>
      <c r="E1066" s="14">
        <f t="shared" si="18"/>
        <v>2022</v>
      </c>
      <c r="F1066" s="14">
        <f>MONTH(DCalendário[[#This Row],[Dia]])</f>
        <v>10</v>
      </c>
      <c r="G1066" s="14" t="str">
        <f>MONTH(DCalendário[[#This Row],[Dia]])&amp;" - "&amp;DCalendário[[#This Row],[Ano]]</f>
        <v>10 - 2022</v>
      </c>
      <c r="H1066" s="14" t="str">
        <f>IF(DCalendário[[#This Row],[Dia Útil]]="","",DCalendário[[#This Row],[Semana Ano]])</f>
        <v/>
      </c>
      <c r="I1066" s="14"/>
      <c r="J1066" s="14" cm="1">
        <f t="array" aca="1" ref="J106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067" spans="1:10" x14ac:dyDescent="0.25">
      <c r="A1067" s="1">
        <v>44865</v>
      </c>
      <c r="B1067" s="1"/>
      <c r="C1067" s="16"/>
      <c r="D1067" s="14" t="str">
        <f>IF(DCalendário[[#This Row],[Dia Útil]]="","",(MONTH($B1067)))</f>
        <v/>
      </c>
      <c r="E1067" s="14">
        <f t="shared" si="18"/>
        <v>2022</v>
      </c>
      <c r="F1067" s="14">
        <f>MONTH(DCalendário[[#This Row],[Dia]])</f>
        <v>10</v>
      </c>
      <c r="G1067" s="14" t="str">
        <f>MONTH(DCalendário[[#This Row],[Dia]])&amp;" - "&amp;DCalendário[[#This Row],[Ano]]</f>
        <v>10 - 2022</v>
      </c>
      <c r="H1067" s="14" t="str">
        <f>IF(DCalendário[[#This Row],[Dia Útil]]="","",DCalendário[[#This Row],[Semana Ano]])</f>
        <v/>
      </c>
      <c r="I1067" s="14"/>
      <c r="J1067" s="14" cm="1">
        <f t="array" aca="1" ref="J106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068" spans="1:10" x14ac:dyDescent="0.25">
      <c r="A1068" s="1">
        <v>44866</v>
      </c>
      <c r="B1068" s="1"/>
      <c r="C1068" s="16"/>
      <c r="D1068" s="14" t="str">
        <f>IF(DCalendário[[#This Row],[Dia Útil]]="","",(MONTH($B1068)))</f>
        <v/>
      </c>
      <c r="E1068" s="14">
        <f t="shared" si="18"/>
        <v>2022</v>
      </c>
      <c r="F1068" s="14">
        <f>MONTH(DCalendário[[#This Row],[Dia]])</f>
        <v>11</v>
      </c>
      <c r="G1068" s="14" t="str">
        <f>MONTH(DCalendário[[#This Row],[Dia]])&amp;" - "&amp;DCalendário[[#This Row],[Ano]]</f>
        <v>11 - 2022</v>
      </c>
      <c r="H1068" s="14" t="str">
        <f>IF(DCalendário[[#This Row],[Dia Útil]]="","",DCalendário[[#This Row],[Semana Ano]])</f>
        <v/>
      </c>
      <c r="I1068" s="14"/>
      <c r="J1068" s="14" cm="1">
        <f t="array" aca="1" ref="J106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069" spans="1:10" x14ac:dyDescent="0.25">
      <c r="A1069" s="1">
        <v>44867</v>
      </c>
      <c r="B1069" s="1"/>
      <c r="C1069" s="16"/>
      <c r="D1069" s="14" t="str">
        <f>IF(DCalendário[[#This Row],[Dia Útil]]="","",(MONTH($B1069)))</f>
        <v/>
      </c>
      <c r="E1069" s="14">
        <f t="shared" si="18"/>
        <v>2022</v>
      </c>
      <c r="F1069" s="14">
        <f>MONTH(DCalendário[[#This Row],[Dia]])</f>
        <v>11</v>
      </c>
      <c r="G1069" s="14" t="str">
        <f>MONTH(DCalendário[[#This Row],[Dia]])&amp;" - "&amp;DCalendário[[#This Row],[Ano]]</f>
        <v>11 - 2022</v>
      </c>
      <c r="H1069" s="14" t="str">
        <f>IF(DCalendário[[#This Row],[Dia Útil]]="","",DCalendário[[#This Row],[Semana Ano]])</f>
        <v/>
      </c>
      <c r="I1069" s="14"/>
      <c r="J1069" s="14" cm="1">
        <f t="array" aca="1" ref="J106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070" spans="1:10" x14ac:dyDescent="0.25">
      <c r="A1070" s="1">
        <v>44868</v>
      </c>
      <c r="B1070" s="1"/>
      <c r="C1070" s="16"/>
      <c r="D1070" s="14" t="str">
        <f>IF(DCalendário[[#This Row],[Dia Útil]]="","",(MONTH($B1070)))</f>
        <v/>
      </c>
      <c r="E1070" s="14">
        <f t="shared" si="18"/>
        <v>2022</v>
      </c>
      <c r="F1070" s="14">
        <f>MONTH(DCalendário[[#This Row],[Dia]])</f>
        <v>11</v>
      </c>
      <c r="G1070" s="14" t="str">
        <f>MONTH(DCalendário[[#This Row],[Dia]])&amp;" - "&amp;DCalendário[[#This Row],[Ano]]</f>
        <v>11 - 2022</v>
      </c>
      <c r="H1070" s="14" t="str">
        <f>IF(DCalendário[[#This Row],[Dia Útil]]="","",DCalendário[[#This Row],[Semana Ano]])</f>
        <v/>
      </c>
      <c r="I1070" s="14"/>
      <c r="J1070" s="14" cm="1">
        <f t="array" aca="1" ref="J107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071" spans="1:10" x14ac:dyDescent="0.25">
      <c r="A1071" s="1">
        <v>44869</v>
      </c>
      <c r="B1071" s="1"/>
      <c r="C1071" s="16"/>
      <c r="D1071" s="14" t="str">
        <f>IF(DCalendário[[#This Row],[Dia Útil]]="","",(MONTH($B1071)))</f>
        <v/>
      </c>
      <c r="E1071" s="14">
        <f t="shared" si="18"/>
        <v>2022</v>
      </c>
      <c r="F1071" s="14">
        <f>MONTH(DCalendário[[#This Row],[Dia]])</f>
        <v>11</v>
      </c>
      <c r="G1071" s="14" t="str">
        <f>MONTH(DCalendário[[#This Row],[Dia]])&amp;" - "&amp;DCalendário[[#This Row],[Ano]]</f>
        <v>11 - 2022</v>
      </c>
      <c r="H1071" s="14" t="str">
        <f>IF(DCalendário[[#This Row],[Dia Útil]]="","",DCalendário[[#This Row],[Semana Ano]])</f>
        <v/>
      </c>
      <c r="I1071" s="14"/>
      <c r="J1071" s="14" cm="1">
        <f t="array" aca="1" ref="J107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072" spans="1:10" x14ac:dyDescent="0.25">
      <c r="A1072" s="1">
        <v>44870</v>
      </c>
      <c r="B1072" s="1"/>
      <c r="C1072" s="16"/>
      <c r="D1072" s="14" t="str">
        <f>IF(DCalendário[[#This Row],[Dia Útil]]="","",(MONTH($B1072)))</f>
        <v/>
      </c>
      <c r="E1072" s="14">
        <f t="shared" si="18"/>
        <v>2022</v>
      </c>
      <c r="F1072" s="14">
        <f>MONTH(DCalendário[[#This Row],[Dia]])</f>
        <v>11</v>
      </c>
      <c r="G1072" s="14" t="str">
        <f>MONTH(DCalendário[[#This Row],[Dia]])&amp;" - "&amp;DCalendário[[#This Row],[Ano]]</f>
        <v>11 - 2022</v>
      </c>
      <c r="H1072" s="14" t="str">
        <f>IF(DCalendário[[#This Row],[Dia Útil]]="","",DCalendário[[#This Row],[Semana Ano]])</f>
        <v/>
      </c>
      <c r="I1072" s="14"/>
      <c r="J1072" s="14" cm="1">
        <f t="array" aca="1" ref="J107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073" spans="1:10" x14ac:dyDescent="0.25">
      <c r="A1073" s="1">
        <v>44871</v>
      </c>
      <c r="B1073" s="1"/>
      <c r="C1073" s="16"/>
      <c r="D1073" s="14" t="str">
        <f>IF(DCalendário[[#This Row],[Dia Útil]]="","",(MONTH($B1073)))</f>
        <v/>
      </c>
      <c r="E1073" s="14">
        <f t="shared" si="18"/>
        <v>2022</v>
      </c>
      <c r="F1073" s="14">
        <f>MONTH(DCalendário[[#This Row],[Dia]])</f>
        <v>11</v>
      </c>
      <c r="G1073" s="14" t="str">
        <f>MONTH(DCalendário[[#This Row],[Dia]])&amp;" - "&amp;DCalendário[[#This Row],[Ano]]</f>
        <v>11 - 2022</v>
      </c>
      <c r="H1073" s="14" t="str">
        <f>IF(DCalendário[[#This Row],[Dia Útil]]="","",DCalendário[[#This Row],[Semana Ano]])</f>
        <v/>
      </c>
      <c r="I1073" s="14"/>
      <c r="J1073" s="14" cm="1">
        <f t="array" aca="1" ref="J107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074" spans="1:10" x14ac:dyDescent="0.25">
      <c r="A1074" s="1">
        <v>44872</v>
      </c>
      <c r="B1074" s="1"/>
      <c r="C1074" s="16"/>
      <c r="D1074" s="14" t="str">
        <f>IF(DCalendário[[#This Row],[Dia Útil]]="","",(MONTH($B1074)))</f>
        <v/>
      </c>
      <c r="E1074" s="14">
        <f t="shared" si="18"/>
        <v>2022</v>
      </c>
      <c r="F1074" s="14">
        <f>MONTH(DCalendário[[#This Row],[Dia]])</f>
        <v>11</v>
      </c>
      <c r="G1074" s="14" t="str">
        <f>MONTH(DCalendário[[#This Row],[Dia]])&amp;" - "&amp;DCalendário[[#This Row],[Ano]]</f>
        <v>11 - 2022</v>
      </c>
      <c r="H1074" s="14" t="str">
        <f>IF(DCalendário[[#This Row],[Dia Útil]]="","",DCalendário[[#This Row],[Semana Ano]])</f>
        <v/>
      </c>
      <c r="I1074" s="14"/>
      <c r="J1074" s="14" cm="1">
        <f t="array" aca="1" ref="J107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075" spans="1:10" x14ac:dyDescent="0.25">
      <c r="A1075" s="1">
        <v>44873</v>
      </c>
      <c r="B1075" s="1"/>
      <c r="C1075" s="16"/>
      <c r="D1075" s="14" t="str">
        <f>IF(DCalendário[[#This Row],[Dia Útil]]="","",(MONTH($B1075)))</f>
        <v/>
      </c>
      <c r="E1075" s="14">
        <f t="shared" si="18"/>
        <v>2022</v>
      </c>
      <c r="F1075" s="14">
        <f>MONTH(DCalendário[[#This Row],[Dia]])</f>
        <v>11</v>
      </c>
      <c r="G1075" s="14" t="str">
        <f>MONTH(DCalendário[[#This Row],[Dia]])&amp;" - "&amp;DCalendário[[#This Row],[Ano]]</f>
        <v>11 - 2022</v>
      </c>
      <c r="H1075" s="14" t="str">
        <f>IF(DCalendário[[#This Row],[Dia Útil]]="","",DCalendário[[#This Row],[Semana Ano]])</f>
        <v/>
      </c>
      <c r="I1075" s="14"/>
      <c r="J1075" s="14" cm="1">
        <f t="array" aca="1" ref="J107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076" spans="1:10" x14ac:dyDescent="0.25">
      <c r="A1076" s="1">
        <v>44874</v>
      </c>
      <c r="B1076" s="1"/>
      <c r="C1076" s="16"/>
      <c r="D1076" s="14" t="str">
        <f>IF(DCalendário[[#This Row],[Dia Útil]]="","",(MONTH($B1076)))</f>
        <v/>
      </c>
      <c r="E1076" s="14">
        <f t="shared" si="18"/>
        <v>2022</v>
      </c>
      <c r="F1076" s="14">
        <f>MONTH(DCalendário[[#This Row],[Dia]])</f>
        <v>11</v>
      </c>
      <c r="G1076" s="14" t="str">
        <f>MONTH(DCalendário[[#This Row],[Dia]])&amp;" - "&amp;DCalendário[[#This Row],[Ano]]</f>
        <v>11 - 2022</v>
      </c>
      <c r="H1076" s="14" t="str">
        <f>IF(DCalendário[[#This Row],[Dia Útil]]="","",DCalendário[[#This Row],[Semana Ano]])</f>
        <v/>
      </c>
      <c r="I1076" s="14"/>
      <c r="J1076" s="14" cm="1">
        <f t="array" aca="1" ref="J107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077" spans="1:10" x14ac:dyDescent="0.25">
      <c r="A1077" s="1">
        <v>44875</v>
      </c>
      <c r="B1077" s="1"/>
      <c r="C1077" s="16"/>
      <c r="D1077" s="14" t="str">
        <f>IF(DCalendário[[#This Row],[Dia Útil]]="","",(MONTH($B1077)))</f>
        <v/>
      </c>
      <c r="E1077" s="14">
        <f t="shared" si="18"/>
        <v>2022</v>
      </c>
      <c r="F1077" s="14">
        <f>MONTH(DCalendário[[#This Row],[Dia]])</f>
        <v>11</v>
      </c>
      <c r="G1077" s="14" t="str">
        <f>MONTH(DCalendário[[#This Row],[Dia]])&amp;" - "&amp;DCalendário[[#This Row],[Ano]]</f>
        <v>11 - 2022</v>
      </c>
      <c r="H1077" s="14" t="str">
        <f>IF(DCalendário[[#This Row],[Dia Útil]]="","",DCalendário[[#This Row],[Semana Ano]])</f>
        <v/>
      </c>
      <c r="I1077" s="14"/>
      <c r="J1077" s="14" cm="1">
        <f t="array" aca="1" ref="J107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078" spans="1:10" x14ac:dyDescent="0.25">
      <c r="A1078" s="1">
        <v>44876</v>
      </c>
      <c r="B1078" s="1"/>
      <c r="C1078" s="16"/>
      <c r="D1078" s="14" t="str">
        <f>IF(DCalendário[[#This Row],[Dia Útil]]="","",(MONTH($B1078)))</f>
        <v/>
      </c>
      <c r="E1078" s="14">
        <f t="shared" si="18"/>
        <v>2022</v>
      </c>
      <c r="F1078" s="14">
        <f>MONTH(DCalendário[[#This Row],[Dia]])</f>
        <v>11</v>
      </c>
      <c r="G1078" s="14" t="str">
        <f>MONTH(DCalendário[[#This Row],[Dia]])&amp;" - "&amp;DCalendário[[#This Row],[Ano]]</f>
        <v>11 - 2022</v>
      </c>
      <c r="H1078" s="14" t="str">
        <f>IF(DCalendário[[#This Row],[Dia Útil]]="","",DCalendário[[#This Row],[Semana Ano]])</f>
        <v/>
      </c>
      <c r="I1078" s="14"/>
      <c r="J1078" s="14" cm="1">
        <f t="array" aca="1" ref="J107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079" spans="1:10" x14ac:dyDescent="0.25">
      <c r="A1079" s="1">
        <v>44877</v>
      </c>
      <c r="B1079" s="1"/>
      <c r="C1079" s="16"/>
      <c r="D1079" s="14" t="str">
        <f>IF(DCalendário[[#This Row],[Dia Útil]]="","",(MONTH($B1079)))</f>
        <v/>
      </c>
      <c r="E1079" s="14">
        <f t="shared" si="18"/>
        <v>2022</v>
      </c>
      <c r="F1079" s="14">
        <f>MONTH(DCalendário[[#This Row],[Dia]])</f>
        <v>11</v>
      </c>
      <c r="G1079" s="14" t="str">
        <f>MONTH(DCalendário[[#This Row],[Dia]])&amp;" - "&amp;DCalendário[[#This Row],[Ano]]</f>
        <v>11 - 2022</v>
      </c>
      <c r="H1079" s="14" t="str">
        <f>IF(DCalendário[[#This Row],[Dia Útil]]="","",DCalendário[[#This Row],[Semana Ano]])</f>
        <v/>
      </c>
      <c r="I1079" s="14"/>
      <c r="J1079" s="14" cm="1">
        <f t="array" aca="1" ref="J107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080" spans="1:10" x14ac:dyDescent="0.25">
      <c r="A1080" s="1">
        <v>44878</v>
      </c>
      <c r="B1080" s="1"/>
      <c r="C1080" s="16"/>
      <c r="D1080" s="14" t="str">
        <f>IF(DCalendário[[#This Row],[Dia Útil]]="","",(MONTH($B1080)))</f>
        <v/>
      </c>
      <c r="E1080" s="14">
        <f t="shared" si="18"/>
        <v>2022</v>
      </c>
      <c r="F1080" s="14">
        <f>MONTH(DCalendário[[#This Row],[Dia]])</f>
        <v>11</v>
      </c>
      <c r="G1080" s="14" t="str">
        <f>MONTH(DCalendário[[#This Row],[Dia]])&amp;" - "&amp;DCalendário[[#This Row],[Ano]]</f>
        <v>11 - 2022</v>
      </c>
      <c r="H1080" s="14" t="str">
        <f>IF(DCalendário[[#This Row],[Dia Útil]]="","",DCalendário[[#This Row],[Semana Ano]])</f>
        <v/>
      </c>
      <c r="I1080" s="14"/>
      <c r="J1080" s="14" cm="1">
        <f t="array" aca="1" ref="J108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081" spans="1:10" x14ac:dyDescent="0.25">
      <c r="A1081" s="1">
        <v>44879</v>
      </c>
      <c r="B1081" s="1"/>
      <c r="C1081" s="16"/>
      <c r="D1081" s="14" t="str">
        <f>IF(DCalendário[[#This Row],[Dia Útil]]="","",(MONTH($B1081)))</f>
        <v/>
      </c>
      <c r="E1081" s="14">
        <f t="shared" si="18"/>
        <v>2022</v>
      </c>
      <c r="F1081" s="14">
        <f>MONTH(DCalendário[[#This Row],[Dia]])</f>
        <v>11</v>
      </c>
      <c r="G1081" s="14" t="str">
        <f>MONTH(DCalendário[[#This Row],[Dia]])&amp;" - "&amp;DCalendário[[#This Row],[Ano]]</f>
        <v>11 - 2022</v>
      </c>
      <c r="H1081" s="14" t="str">
        <f>IF(DCalendário[[#This Row],[Dia Útil]]="","",DCalendário[[#This Row],[Semana Ano]])</f>
        <v/>
      </c>
      <c r="I1081" s="14"/>
      <c r="J1081" s="14" cm="1">
        <f t="array" aca="1" ref="J108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082" spans="1:10" x14ac:dyDescent="0.25">
      <c r="A1082" s="1">
        <v>44880</v>
      </c>
      <c r="B1082" s="1"/>
      <c r="C1082" s="16"/>
      <c r="D1082" s="14" t="str">
        <f>IF(DCalendário[[#This Row],[Dia Útil]]="","",(MONTH($B1082)))</f>
        <v/>
      </c>
      <c r="E1082" s="14">
        <f t="shared" si="18"/>
        <v>2022</v>
      </c>
      <c r="F1082" s="14">
        <f>MONTH(DCalendário[[#This Row],[Dia]])</f>
        <v>11</v>
      </c>
      <c r="G1082" s="14" t="str">
        <f>MONTH(DCalendário[[#This Row],[Dia]])&amp;" - "&amp;DCalendário[[#This Row],[Ano]]</f>
        <v>11 - 2022</v>
      </c>
      <c r="H1082" s="14" t="str">
        <f>IF(DCalendário[[#This Row],[Dia Útil]]="","",DCalendário[[#This Row],[Semana Ano]])</f>
        <v/>
      </c>
      <c r="I1082" s="14"/>
      <c r="J1082" s="14" cm="1">
        <f t="array" aca="1" ref="J108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083" spans="1:10" x14ac:dyDescent="0.25">
      <c r="A1083" s="1">
        <v>44881</v>
      </c>
      <c r="B1083" s="1"/>
      <c r="C1083" s="16"/>
      <c r="D1083" s="14" t="str">
        <f>IF(DCalendário[[#This Row],[Dia Útil]]="","",(MONTH($B1083)))</f>
        <v/>
      </c>
      <c r="E1083" s="14">
        <f t="shared" si="18"/>
        <v>2022</v>
      </c>
      <c r="F1083" s="14">
        <f>MONTH(DCalendário[[#This Row],[Dia]])</f>
        <v>11</v>
      </c>
      <c r="G1083" s="14" t="str">
        <f>MONTH(DCalendário[[#This Row],[Dia]])&amp;" - "&amp;DCalendário[[#This Row],[Ano]]</f>
        <v>11 - 2022</v>
      </c>
      <c r="H1083" s="14" t="str">
        <f>IF(DCalendário[[#This Row],[Dia Útil]]="","",DCalendário[[#This Row],[Semana Ano]])</f>
        <v/>
      </c>
      <c r="I1083" s="14"/>
      <c r="J1083" s="14" cm="1">
        <f t="array" aca="1" ref="J108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084" spans="1:10" x14ac:dyDescent="0.25">
      <c r="A1084" s="1">
        <v>44882</v>
      </c>
      <c r="B1084" s="1"/>
      <c r="C1084" s="16"/>
      <c r="D1084" s="14" t="str">
        <f>IF(DCalendário[[#This Row],[Dia Útil]]="","",(MONTH($B1084)))</f>
        <v/>
      </c>
      <c r="E1084" s="14">
        <f t="shared" si="18"/>
        <v>2022</v>
      </c>
      <c r="F1084" s="14">
        <f>MONTH(DCalendário[[#This Row],[Dia]])</f>
        <v>11</v>
      </c>
      <c r="G1084" s="14" t="str">
        <f>MONTH(DCalendário[[#This Row],[Dia]])&amp;" - "&amp;DCalendário[[#This Row],[Ano]]</f>
        <v>11 - 2022</v>
      </c>
      <c r="H1084" s="14" t="str">
        <f>IF(DCalendário[[#This Row],[Dia Útil]]="","",DCalendário[[#This Row],[Semana Ano]])</f>
        <v/>
      </c>
      <c r="I1084" s="14"/>
      <c r="J1084" s="14" cm="1">
        <f t="array" aca="1" ref="J108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085" spans="1:10" x14ac:dyDescent="0.25">
      <c r="A1085" s="1">
        <v>44883</v>
      </c>
      <c r="B1085" s="1"/>
      <c r="C1085" s="16"/>
      <c r="D1085" s="14" t="str">
        <f>IF(DCalendário[[#This Row],[Dia Útil]]="","",(MONTH($B1085)))</f>
        <v/>
      </c>
      <c r="E1085" s="14">
        <f t="shared" si="18"/>
        <v>2022</v>
      </c>
      <c r="F1085" s="14">
        <f>MONTH(DCalendário[[#This Row],[Dia]])</f>
        <v>11</v>
      </c>
      <c r="G1085" s="14" t="str">
        <f>MONTH(DCalendário[[#This Row],[Dia]])&amp;" - "&amp;DCalendário[[#This Row],[Ano]]</f>
        <v>11 - 2022</v>
      </c>
      <c r="H1085" s="14" t="str">
        <f>IF(DCalendário[[#This Row],[Dia Útil]]="","",DCalendário[[#This Row],[Semana Ano]])</f>
        <v/>
      </c>
      <c r="I1085" s="14"/>
      <c r="J1085" s="14" cm="1">
        <f t="array" aca="1" ref="J108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086" spans="1:10" x14ac:dyDescent="0.25">
      <c r="A1086" s="1">
        <v>44884</v>
      </c>
      <c r="B1086" s="1"/>
      <c r="C1086" s="16"/>
      <c r="D1086" s="14" t="str">
        <f>IF(DCalendário[[#This Row],[Dia Útil]]="","",(MONTH($B1086)))</f>
        <v/>
      </c>
      <c r="E1086" s="14">
        <f t="shared" si="18"/>
        <v>2022</v>
      </c>
      <c r="F1086" s="14">
        <f>MONTH(DCalendário[[#This Row],[Dia]])</f>
        <v>11</v>
      </c>
      <c r="G1086" s="14" t="str">
        <f>MONTH(DCalendário[[#This Row],[Dia]])&amp;" - "&amp;DCalendário[[#This Row],[Ano]]</f>
        <v>11 - 2022</v>
      </c>
      <c r="H1086" s="14" t="str">
        <f>IF(DCalendário[[#This Row],[Dia Útil]]="","",DCalendário[[#This Row],[Semana Ano]])</f>
        <v/>
      </c>
      <c r="I1086" s="14"/>
      <c r="J1086" s="14" cm="1">
        <f t="array" aca="1" ref="J108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087" spans="1:10" x14ac:dyDescent="0.25">
      <c r="A1087" s="1">
        <v>44885</v>
      </c>
      <c r="B1087" s="1"/>
      <c r="C1087" s="16"/>
      <c r="D1087" s="14" t="str">
        <f>IF(DCalendário[[#This Row],[Dia Útil]]="","",(MONTH($B1087)))</f>
        <v/>
      </c>
      <c r="E1087" s="14">
        <f t="shared" si="18"/>
        <v>2022</v>
      </c>
      <c r="F1087" s="14">
        <f>MONTH(DCalendário[[#This Row],[Dia]])</f>
        <v>11</v>
      </c>
      <c r="G1087" s="14" t="str">
        <f>MONTH(DCalendário[[#This Row],[Dia]])&amp;" - "&amp;DCalendário[[#This Row],[Ano]]</f>
        <v>11 - 2022</v>
      </c>
      <c r="H1087" s="14" t="str">
        <f>IF(DCalendário[[#This Row],[Dia Útil]]="","",DCalendário[[#This Row],[Semana Ano]])</f>
        <v/>
      </c>
      <c r="I1087" s="14"/>
      <c r="J1087" s="14" cm="1">
        <f t="array" aca="1" ref="J108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088" spans="1:10" x14ac:dyDescent="0.25">
      <c r="A1088" s="1">
        <v>44886</v>
      </c>
      <c r="B1088" s="1"/>
      <c r="C1088" s="16"/>
      <c r="D1088" s="14" t="str">
        <f>IF(DCalendário[[#This Row],[Dia Útil]]="","",(MONTH($B1088)))</f>
        <v/>
      </c>
      <c r="E1088" s="14">
        <f t="shared" si="18"/>
        <v>2022</v>
      </c>
      <c r="F1088" s="14">
        <f>MONTH(DCalendário[[#This Row],[Dia]])</f>
        <v>11</v>
      </c>
      <c r="G1088" s="14" t="str">
        <f>MONTH(DCalendário[[#This Row],[Dia]])&amp;" - "&amp;DCalendário[[#This Row],[Ano]]</f>
        <v>11 - 2022</v>
      </c>
      <c r="H1088" s="14" t="str">
        <f>IF(DCalendário[[#This Row],[Dia Útil]]="","",DCalendário[[#This Row],[Semana Ano]])</f>
        <v/>
      </c>
      <c r="I1088" s="14"/>
      <c r="J1088" s="14" cm="1">
        <f t="array" aca="1" ref="J108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089" spans="1:10" x14ac:dyDescent="0.25">
      <c r="A1089" s="1">
        <v>44887</v>
      </c>
      <c r="B1089" s="1"/>
      <c r="C1089" s="16"/>
      <c r="D1089" s="14" t="str">
        <f>IF(DCalendário[[#This Row],[Dia Útil]]="","",(MONTH($B1089)))</f>
        <v/>
      </c>
      <c r="E1089" s="14">
        <f t="shared" si="18"/>
        <v>2022</v>
      </c>
      <c r="F1089" s="14">
        <f>MONTH(DCalendário[[#This Row],[Dia]])</f>
        <v>11</v>
      </c>
      <c r="G1089" s="14" t="str">
        <f>MONTH(DCalendário[[#This Row],[Dia]])&amp;" - "&amp;DCalendário[[#This Row],[Ano]]</f>
        <v>11 - 2022</v>
      </c>
      <c r="H1089" s="14" t="str">
        <f>IF(DCalendário[[#This Row],[Dia Útil]]="","",DCalendário[[#This Row],[Semana Ano]])</f>
        <v/>
      </c>
      <c r="I1089" s="14"/>
      <c r="J1089" s="14" cm="1">
        <f t="array" aca="1" ref="J108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090" spans="1:10" x14ac:dyDescent="0.25">
      <c r="A1090" s="1">
        <v>44888</v>
      </c>
      <c r="B1090" s="1"/>
      <c r="C1090" s="16"/>
      <c r="D1090" s="14" t="str">
        <f>IF(DCalendário[[#This Row],[Dia Útil]]="","",(MONTH($B1090)))</f>
        <v/>
      </c>
      <c r="E1090" s="14">
        <f t="shared" si="18"/>
        <v>2022</v>
      </c>
      <c r="F1090" s="14">
        <f>MONTH(DCalendário[[#This Row],[Dia]])</f>
        <v>11</v>
      </c>
      <c r="G1090" s="14" t="str">
        <f>MONTH(DCalendário[[#This Row],[Dia]])&amp;" - "&amp;DCalendário[[#This Row],[Ano]]</f>
        <v>11 - 2022</v>
      </c>
      <c r="H1090" s="14" t="str">
        <f>IF(DCalendário[[#This Row],[Dia Útil]]="","",DCalendário[[#This Row],[Semana Ano]])</f>
        <v/>
      </c>
      <c r="I1090" s="14"/>
      <c r="J1090" s="14" cm="1">
        <f t="array" aca="1" ref="J109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091" spans="1:10" x14ac:dyDescent="0.25">
      <c r="A1091" s="1">
        <v>44889</v>
      </c>
      <c r="B1091" s="1"/>
      <c r="C1091" s="16"/>
      <c r="D1091" s="14" t="str">
        <f>IF(DCalendário[[#This Row],[Dia Útil]]="","",(MONTH($B1091)))</f>
        <v/>
      </c>
      <c r="E1091" s="14">
        <f t="shared" si="18"/>
        <v>2022</v>
      </c>
      <c r="F1091" s="14">
        <f>MONTH(DCalendário[[#This Row],[Dia]])</f>
        <v>11</v>
      </c>
      <c r="G1091" s="14" t="str">
        <f>MONTH(DCalendário[[#This Row],[Dia]])&amp;" - "&amp;DCalendário[[#This Row],[Ano]]</f>
        <v>11 - 2022</v>
      </c>
      <c r="H1091" s="14" t="str">
        <f>IF(DCalendário[[#This Row],[Dia Útil]]="","",DCalendário[[#This Row],[Semana Ano]])</f>
        <v/>
      </c>
      <c r="I1091" s="14"/>
      <c r="J1091" s="14" cm="1">
        <f t="array" aca="1" ref="J109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092" spans="1:10" x14ac:dyDescent="0.25">
      <c r="A1092" s="1">
        <v>44890</v>
      </c>
      <c r="B1092" s="1"/>
      <c r="C1092" s="16"/>
      <c r="D1092" s="14" t="str">
        <f>IF(DCalendário[[#This Row],[Dia Útil]]="","",(MONTH($B1092)))</f>
        <v/>
      </c>
      <c r="E1092" s="14">
        <f t="shared" si="18"/>
        <v>2022</v>
      </c>
      <c r="F1092" s="14">
        <f>MONTH(DCalendário[[#This Row],[Dia]])</f>
        <v>11</v>
      </c>
      <c r="G1092" s="14" t="str">
        <f>MONTH(DCalendário[[#This Row],[Dia]])&amp;" - "&amp;DCalendário[[#This Row],[Ano]]</f>
        <v>11 - 2022</v>
      </c>
      <c r="H1092" s="14" t="str">
        <f>IF(DCalendário[[#This Row],[Dia Útil]]="","",DCalendário[[#This Row],[Semana Ano]])</f>
        <v/>
      </c>
      <c r="I1092" s="14"/>
      <c r="J1092" s="14" cm="1">
        <f t="array" aca="1" ref="J109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093" spans="1:10" x14ac:dyDescent="0.25">
      <c r="A1093" s="1">
        <v>44891</v>
      </c>
      <c r="B1093" s="1"/>
      <c r="C1093" s="16"/>
      <c r="D1093" s="14" t="str">
        <f>IF(DCalendário[[#This Row],[Dia Útil]]="","",(MONTH($B1093)))</f>
        <v/>
      </c>
      <c r="E1093" s="14">
        <f t="shared" si="18"/>
        <v>2022</v>
      </c>
      <c r="F1093" s="14">
        <f>MONTH(DCalendário[[#This Row],[Dia]])</f>
        <v>11</v>
      </c>
      <c r="G1093" s="14" t="str">
        <f>MONTH(DCalendário[[#This Row],[Dia]])&amp;" - "&amp;DCalendário[[#This Row],[Ano]]</f>
        <v>11 - 2022</v>
      </c>
      <c r="H1093" s="14" t="str">
        <f>IF(DCalendário[[#This Row],[Dia Útil]]="","",DCalendário[[#This Row],[Semana Ano]])</f>
        <v/>
      </c>
      <c r="I1093" s="14"/>
      <c r="J1093" s="14" cm="1">
        <f t="array" aca="1" ref="J109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094" spans="1:10" x14ac:dyDescent="0.25">
      <c r="A1094" s="1">
        <v>44892</v>
      </c>
      <c r="B1094" s="1"/>
      <c r="C1094" s="16"/>
      <c r="D1094" s="14" t="str">
        <f>IF(DCalendário[[#This Row],[Dia Útil]]="","",(MONTH($B1094)))</f>
        <v/>
      </c>
      <c r="E1094" s="14">
        <f t="shared" si="18"/>
        <v>2022</v>
      </c>
      <c r="F1094" s="14">
        <f>MONTH(DCalendário[[#This Row],[Dia]])</f>
        <v>11</v>
      </c>
      <c r="G1094" s="14" t="str">
        <f>MONTH(DCalendário[[#This Row],[Dia]])&amp;" - "&amp;DCalendário[[#This Row],[Ano]]</f>
        <v>11 - 2022</v>
      </c>
      <c r="H1094" s="14" t="str">
        <f>IF(DCalendário[[#This Row],[Dia Útil]]="","",DCalendário[[#This Row],[Semana Ano]])</f>
        <v/>
      </c>
      <c r="I1094" s="14"/>
      <c r="J1094" s="14" cm="1">
        <f t="array" aca="1" ref="J109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095" spans="1:10" x14ac:dyDescent="0.25">
      <c r="A1095" s="1">
        <v>44893</v>
      </c>
      <c r="B1095" s="1"/>
      <c r="C1095" s="16"/>
      <c r="D1095" s="14" t="str">
        <f>IF(DCalendário[[#This Row],[Dia Útil]]="","",(MONTH($B1095)))</f>
        <v/>
      </c>
      <c r="E1095" s="14">
        <f t="shared" si="18"/>
        <v>2022</v>
      </c>
      <c r="F1095" s="14">
        <f>MONTH(DCalendário[[#This Row],[Dia]])</f>
        <v>11</v>
      </c>
      <c r="G1095" s="14" t="str">
        <f>MONTH(DCalendário[[#This Row],[Dia]])&amp;" - "&amp;DCalendário[[#This Row],[Ano]]</f>
        <v>11 - 2022</v>
      </c>
      <c r="H1095" s="14" t="str">
        <f>IF(DCalendário[[#This Row],[Dia Útil]]="","",DCalendário[[#This Row],[Semana Ano]])</f>
        <v/>
      </c>
      <c r="I1095" s="14"/>
      <c r="J1095" s="14" cm="1">
        <f t="array" aca="1" ref="J109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096" spans="1:10" x14ac:dyDescent="0.25">
      <c r="A1096" s="1">
        <v>44894</v>
      </c>
      <c r="B1096" s="1"/>
      <c r="C1096" s="16"/>
      <c r="D1096" s="14" t="str">
        <f>IF(DCalendário[[#This Row],[Dia Útil]]="","",(MONTH($B1096)))</f>
        <v/>
      </c>
      <c r="E1096" s="14">
        <f t="shared" si="18"/>
        <v>2022</v>
      </c>
      <c r="F1096" s="14">
        <f>MONTH(DCalendário[[#This Row],[Dia]])</f>
        <v>11</v>
      </c>
      <c r="G1096" s="14" t="str">
        <f>MONTH(DCalendário[[#This Row],[Dia]])&amp;" - "&amp;DCalendário[[#This Row],[Ano]]</f>
        <v>11 - 2022</v>
      </c>
      <c r="H1096" s="14" t="str">
        <f>IF(DCalendário[[#This Row],[Dia Útil]]="","",DCalendário[[#This Row],[Semana Ano]])</f>
        <v/>
      </c>
      <c r="I1096" s="14"/>
      <c r="J1096" s="14" cm="1">
        <f t="array" aca="1" ref="J109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097" spans="1:10" x14ac:dyDescent="0.25">
      <c r="A1097" s="1">
        <v>44895</v>
      </c>
      <c r="B1097" s="1"/>
      <c r="C1097" s="16"/>
      <c r="D1097" s="14" t="str">
        <f>IF(DCalendário[[#This Row],[Dia Útil]]="","",(MONTH($B1097)))</f>
        <v/>
      </c>
      <c r="E1097" s="14">
        <f t="shared" si="18"/>
        <v>2022</v>
      </c>
      <c r="F1097" s="14">
        <f>MONTH(DCalendário[[#This Row],[Dia]])</f>
        <v>11</v>
      </c>
      <c r="G1097" s="14" t="str">
        <f>MONTH(DCalendário[[#This Row],[Dia]])&amp;" - "&amp;DCalendário[[#This Row],[Ano]]</f>
        <v>11 - 2022</v>
      </c>
      <c r="H1097" s="14" t="str">
        <f>IF(DCalendário[[#This Row],[Dia Útil]]="","",DCalendário[[#This Row],[Semana Ano]])</f>
        <v/>
      </c>
      <c r="I1097" s="14"/>
      <c r="J1097" s="14" cm="1">
        <f t="array" aca="1" ref="J109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098" spans="1:10" x14ac:dyDescent="0.25">
      <c r="A1098" s="1">
        <v>44896</v>
      </c>
      <c r="B1098" s="1"/>
      <c r="C1098" s="16"/>
      <c r="D1098" s="14" t="str">
        <f>IF(DCalendário[[#This Row],[Dia Útil]]="","",(MONTH($B1098)))</f>
        <v/>
      </c>
      <c r="E1098" s="14">
        <f t="shared" si="18"/>
        <v>2022</v>
      </c>
      <c r="F1098" s="14">
        <f>MONTH(DCalendário[[#This Row],[Dia]])</f>
        <v>12</v>
      </c>
      <c r="G1098" s="14" t="str">
        <f>MONTH(DCalendário[[#This Row],[Dia]])&amp;" - "&amp;DCalendário[[#This Row],[Ano]]</f>
        <v>12 - 2022</v>
      </c>
      <c r="H1098" s="14" t="str">
        <f>IF(DCalendário[[#This Row],[Dia Útil]]="","",DCalendário[[#This Row],[Semana Ano]])</f>
        <v/>
      </c>
      <c r="I1098" s="14"/>
      <c r="J1098" s="14" cm="1">
        <f t="array" aca="1" ref="J109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099" spans="1:10" x14ac:dyDescent="0.25">
      <c r="A1099" s="1">
        <v>44897</v>
      </c>
      <c r="B1099" s="1"/>
      <c r="C1099" s="16"/>
      <c r="D1099" s="14" t="str">
        <f>IF(DCalendário[[#This Row],[Dia Útil]]="","",(MONTH($B1099)))</f>
        <v/>
      </c>
      <c r="E1099" s="14">
        <f t="shared" si="18"/>
        <v>2022</v>
      </c>
      <c r="F1099" s="14">
        <f>MONTH(DCalendário[[#This Row],[Dia]])</f>
        <v>12</v>
      </c>
      <c r="G1099" s="14" t="str">
        <f>MONTH(DCalendário[[#This Row],[Dia]])&amp;" - "&amp;DCalendário[[#This Row],[Ano]]</f>
        <v>12 - 2022</v>
      </c>
      <c r="H1099" s="14" t="str">
        <f>IF(DCalendário[[#This Row],[Dia Útil]]="","",DCalendário[[#This Row],[Semana Ano]])</f>
        <v/>
      </c>
      <c r="I1099" s="14"/>
      <c r="J1099" s="14" cm="1">
        <f t="array" aca="1" ref="J109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100" spans="1:10" x14ac:dyDescent="0.25">
      <c r="A1100" s="1">
        <v>44898</v>
      </c>
      <c r="B1100" s="1"/>
      <c r="C1100" s="16"/>
      <c r="D1100" s="14" t="str">
        <f>IF(DCalendário[[#This Row],[Dia Útil]]="","",(MONTH($B1100)))</f>
        <v/>
      </c>
      <c r="E1100" s="14">
        <f t="shared" si="18"/>
        <v>2022</v>
      </c>
      <c r="F1100" s="14">
        <f>MONTH(DCalendário[[#This Row],[Dia]])</f>
        <v>12</v>
      </c>
      <c r="G1100" s="14" t="str">
        <f>MONTH(DCalendário[[#This Row],[Dia]])&amp;" - "&amp;DCalendário[[#This Row],[Ano]]</f>
        <v>12 - 2022</v>
      </c>
      <c r="H1100" s="14" t="str">
        <f>IF(DCalendário[[#This Row],[Dia Útil]]="","",DCalendário[[#This Row],[Semana Ano]])</f>
        <v/>
      </c>
      <c r="I1100" s="14"/>
      <c r="J1100" s="14" cm="1">
        <f t="array" aca="1" ref="J110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101" spans="1:10" x14ac:dyDescent="0.25">
      <c r="A1101" s="1">
        <v>44899</v>
      </c>
      <c r="B1101" s="1"/>
      <c r="C1101" s="16"/>
      <c r="D1101" s="14" t="str">
        <f>IF(DCalendário[[#This Row],[Dia Útil]]="","",(MONTH($B1101)))</f>
        <v/>
      </c>
      <c r="E1101" s="14">
        <f t="shared" si="18"/>
        <v>2022</v>
      </c>
      <c r="F1101" s="14">
        <f>MONTH(DCalendário[[#This Row],[Dia]])</f>
        <v>12</v>
      </c>
      <c r="G1101" s="14" t="str">
        <f>MONTH(DCalendário[[#This Row],[Dia]])&amp;" - "&amp;DCalendário[[#This Row],[Ano]]</f>
        <v>12 - 2022</v>
      </c>
      <c r="H1101" s="14" t="str">
        <f>IF(DCalendário[[#This Row],[Dia Útil]]="","",DCalendário[[#This Row],[Semana Ano]])</f>
        <v/>
      </c>
      <c r="I1101" s="14"/>
      <c r="J1101" s="14" cm="1">
        <f t="array" aca="1" ref="J110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102" spans="1:10" x14ac:dyDescent="0.25">
      <c r="A1102" s="1">
        <v>44900</v>
      </c>
      <c r="B1102" s="1"/>
      <c r="C1102" s="16"/>
      <c r="D1102" s="14" t="str">
        <f>IF(DCalendário[[#This Row],[Dia Útil]]="","",(MONTH($B1102)))</f>
        <v/>
      </c>
      <c r="E1102" s="14">
        <f t="shared" si="18"/>
        <v>2022</v>
      </c>
      <c r="F1102" s="14">
        <f>MONTH(DCalendário[[#This Row],[Dia]])</f>
        <v>12</v>
      </c>
      <c r="G1102" s="14" t="str">
        <f>MONTH(DCalendário[[#This Row],[Dia]])&amp;" - "&amp;DCalendário[[#This Row],[Ano]]</f>
        <v>12 - 2022</v>
      </c>
      <c r="H1102" s="14" t="str">
        <f>IF(DCalendário[[#This Row],[Dia Útil]]="","",DCalendário[[#This Row],[Semana Ano]])</f>
        <v/>
      </c>
      <c r="I1102" s="14"/>
      <c r="J1102" s="14" cm="1">
        <f t="array" aca="1" ref="J110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103" spans="1:10" x14ac:dyDescent="0.25">
      <c r="A1103" s="1">
        <v>44901</v>
      </c>
      <c r="B1103" s="1"/>
      <c r="C1103" s="16"/>
      <c r="D1103" s="14" t="str">
        <f>IF(DCalendário[[#This Row],[Dia Útil]]="","",(MONTH($B1103)))</f>
        <v/>
      </c>
      <c r="E1103" s="14">
        <f t="shared" si="18"/>
        <v>2022</v>
      </c>
      <c r="F1103" s="14">
        <f>MONTH(DCalendário[[#This Row],[Dia]])</f>
        <v>12</v>
      </c>
      <c r="G1103" s="14" t="str">
        <f>MONTH(DCalendário[[#This Row],[Dia]])&amp;" - "&amp;DCalendário[[#This Row],[Ano]]</f>
        <v>12 - 2022</v>
      </c>
      <c r="H1103" s="14" t="str">
        <f>IF(DCalendário[[#This Row],[Dia Útil]]="","",DCalendário[[#This Row],[Semana Ano]])</f>
        <v/>
      </c>
      <c r="I1103" s="14"/>
      <c r="J1103" s="14" cm="1">
        <f t="array" aca="1" ref="J110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104" spans="1:10" x14ac:dyDescent="0.25">
      <c r="A1104" s="1">
        <v>44902</v>
      </c>
      <c r="B1104" s="1"/>
      <c r="C1104" s="16"/>
      <c r="D1104" s="14" t="str">
        <f>IF(DCalendário[[#This Row],[Dia Útil]]="","",(MONTH($B1104)))</f>
        <v/>
      </c>
      <c r="E1104" s="14">
        <f t="shared" si="18"/>
        <v>2022</v>
      </c>
      <c r="F1104" s="14">
        <f>MONTH(DCalendário[[#This Row],[Dia]])</f>
        <v>12</v>
      </c>
      <c r="G1104" s="14" t="str">
        <f>MONTH(DCalendário[[#This Row],[Dia]])&amp;" - "&amp;DCalendário[[#This Row],[Ano]]</f>
        <v>12 - 2022</v>
      </c>
      <c r="H1104" s="14" t="str">
        <f>IF(DCalendário[[#This Row],[Dia Útil]]="","",DCalendário[[#This Row],[Semana Ano]])</f>
        <v/>
      </c>
      <c r="I1104" s="14"/>
      <c r="J1104" s="14" cm="1">
        <f t="array" aca="1" ref="J110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105" spans="1:10" x14ac:dyDescent="0.25">
      <c r="A1105" s="1">
        <v>44903</v>
      </c>
      <c r="B1105" s="1"/>
      <c r="C1105" s="16"/>
      <c r="D1105" s="14" t="str">
        <f>IF(DCalendário[[#This Row],[Dia Útil]]="","",(MONTH($B1105)))</f>
        <v/>
      </c>
      <c r="E1105" s="14">
        <f t="shared" ref="E1105:E1168" si="19">YEAR($A1105)</f>
        <v>2022</v>
      </c>
      <c r="F1105" s="14">
        <f>MONTH(DCalendário[[#This Row],[Dia]])</f>
        <v>12</v>
      </c>
      <c r="G1105" s="14" t="str">
        <f>MONTH(DCalendário[[#This Row],[Dia]])&amp;" - "&amp;DCalendário[[#This Row],[Ano]]</f>
        <v>12 - 2022</v>
      </c>
      <c r="H1105" s="14" t="str">
        <f>IF(DCalendário[[#This Row],[Dia Útil]]="","",DCalendário[[#This Row],[Semana Ano]])</f>
        <v/>
      </c>
      <c r="I1105" s="14"/>
      <c r="J1105" s="14" cm="1">
        <f t="array" aca="1" ref="J110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106" spans="1:10" x14ac:dyDescent="0.25">
      <c r="A1106" s="1">
        <v>44904</v>
      </c>
      <c r="B1106" s="1"/>
      <c r="C1106" s="16"/>
      <c r="D1106" s="14" t="str">
        <f>IF(DCalendário[[#This Row],[Dia Útil]]="","",(MONTH($B1106)))</f>
        <v/>
      </c>
      <c r="E1106" s="14">
        <f t="shared" si="19"/>
        <v>2022</v>
      </c>
      <c r="F1106" s="14">
        <f>MONTH(DCalendário[[#This Row],[Dia]])</f>
        <v>12</v>
      </c>
      <c r="G1106" s="14" t="str">
        <f>MONTH(DCalendário[[#This Row],[Dia]])&amp;" - "&amp;DCalendário[[#This Row],[Ano]]</f>
        <v>12 - 2022</v>
      </c>
      <c r="H1106" s="14" t="str">
        <f>IF(DCalendário[[#This Row],[Dia Útil]]="","",DCalendário[[#This Row],[Semana Ano]])</f>
        <v/>
      </c>
      <c r="I1106" s="14"/>
      <c r="J1106" s="14" cm="1">
        <f t="array" aca="1" ref="J110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107" spans="1:10" x14ac:dyDescent="0.25">
      <c r="A1107" s="1">
        <v>44905</v>
      </c>
      <c r="B1107" s="1"/>
      <c r="C1107" s="16"/>
      <c r="D1107" s="14" t="str">
        <f>IF(DCalendário[[#This Row],[Dia Útil]]="","",(MONTH($B1107)))</f>
        <v/>
      </c>
      <c r="E1107" s="14">
        <f t="shared" si="19"/>
        <v>2022</v>
      </c>
      <c r="F1107" s="14">
        <f>MONTH(DCalendário[[#This Row],[Dia]])</f>
        <v>12</v>
      </c>
      <c r="G1107" s="14" t="str">
        <f>MONTH(DCalendário[[#This Row],[Dia]])&amp;" - "&amp;DCalendário[[#This Row],[Ano]]</f>
        <v>12 - 2022</v>
      </c>
      <c r="H1107" s="14" t="str">
        <f>IF(DCalendário[[#This Row],[Dia Útil]]="","",DCalendário[[#This Row],[Semana Ano]])</f>
        <v/>
      </c>
      <c r="I1107" s="14"/>
      <c r="J1107" s="14" cm="1">
        <f t="array" aca="1" ref="J110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108" spans="1:10" x14ac:dyDescent="0.25">
      <c r="A1108" s="1">
        <v>44906</v>
      </c>
      <c r="B1108" s="1"/>
      <c r="C1108" s="16"/>
      <c r="D1108" s="14" t="str">
        <f>IF(DCalendário[[#This Row],[Dia Útil]]="","",(MONTH($B1108)))</f>
        <v/>
      </c>
      <c r="E1108" s="14">
        <f t="shared" si="19"/>
        <v>2022</v>
      </c>
      <c r="F1108" s="14">
        <f>MONTH(DCalendário[[#This Row],[Dia]])</f>
        <v>12</v>
      </c>
      <c r="G1108" s="14" t="str">
        <f>MONTH(DCalendário[[#This Row],[Dia]])&amp;" - "&amp;DCalendário[[#This Row],[Ano]]</f>
        <v>12 - 2022</v>
      </c>
      <c r="H1108" s="14" t="str">
        <f>IF(DCalendário[[#This Row],[Dia Útil]]="","",DCalendário[[#This Row],[Semana Ano]])</f>
        <v/>
      </c>
      <c r="I1108" s="14"/>
      <c r="J1108" s="14" cm="1">
        <f t="array" aca="1" ref="J110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109" spans="1:10" x14ac:dyDescent="0.25">
      <c r="A1109" s="1">
        <v>44907</v>
      </c>
      <c r="B1109" s="1"/>
      <c r="C1109" s="16"/>
      <c r="D1109" s="14" t="str">
        <f>IF(DCalendário[[#This Row],[Dia Útil]]="","",(MONTH($B1109)))</f>
        <v/>
      </c>
      <c r="E1109" s="14">
        <f t="shared" si="19"/>
        <v>2022</v>
      </c>
      <c r="F1109" s="14">
        <f>MONTH(DCalendário[[#This Row],[Dia]])</f>
        <v>12</v>
      </c>
      <c r="G1109" s="14" t="str">
        <f>MONTH(DCalendário[[#This Row],[Dia]])&amp;" - "&amp;DCalendário[[#This Row],[Ano]]</f>
        <v>12 - 2022</v>
      </c>
      <c r="H1109" s="14" t="str">
        <f>IF(DCalendário[[#This Row],[Dia Útil]]="","",DCalendário[[#This Row],[Semana Ano]])</f>
        <v/>
      </c>
      <c r="I1109" s="14"/>
      <c r="J1109" s="14" cm="1">
        <f t="array" aca="1" ref="J110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110" spans="1:10" x14ac:dyDescent="0.25">
      <c r="A1110" s="1">
        <v>44908</v>
      </c>
      <c r="B1110" s="1"/>
      <c r="C1110" s="16"/>
      <c r="D1110" s="14" t="str">
        <f>IF(DCalendário[[#This Row],[Dia Útil]]="","",(MONTH($B1110)))</f>
        <v/>
      </c>
      <c r="E1110" s="14">
        <f t="shared" si="19"/>
        <v>2022</v>
      </c>
      <c r="F1110" s="14">
        <f>MONTH(DCalendário[[#This Row],[Dia]])</f>
        <v>12</v>
      </c>
      <c r="G1110" s="14" t="str">
        <f>MONTH(DCalendário[[#This Row],[Dia]])&amp;" - "&amp;DCalendário[[#This Row],[Ano]]</f>
        <v>12 - 2022</v>
      </c>
      <c r="H1110" s="14" t="str">
        <f>IF(DCalendário[[#This Row],[Dia Útil]]="","",DCalendário[[#This Row],[Semana Ano]])</f>
        <v/>
      </c>
      <c r="I1110" s="14"/>
      <c r="J1110" s="14" cm="1">
        <f t="array" aca="1" ref="J111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111" spans="1:10" x14ac:dyDescent="0.25">
      <c r="A1111" s="1">
        <v>44909</v>
      </c>
      <c r="B1111" s="1"/>
      <c r="C1111" s="16"/>
      <c r="D1111" s="14" t="str">
        <f>IF(DCalendário[[#This Row],[Dia Útil]]="","",(MONTH($B1111)))</f>
        <v/>
      </c>
      <c r="E1111" s="14">
        <f t="shared" si="19"/>
        <v>2022</v>
      </c>
      <c r="F1111" s="14">
        <f>MONTH(DCalendário[[#This Row],[Dia]])</f>
        <v>12</v>
      </c>
      <c r="G1111" s="14" t="str">
        <f>MONTH(DCalendário[[#This Row],[Dia]])&amp;" - "&amp;DCalendário[[#This Row],[Ano]]</f>
        <v>12 - 2022</v>
      </c>
      <c r="H1111" s="14" t="str">
        <f>IF(DCalendário[[#This Row],[Dia Útil]]="","",DCalendário[[#This Row],[Semana Ano]])</f>
        <v/>
      </c>
      <c r="I1111" s="14"/>
      <c r="J1111" s="14" cm="1">
        <f t="array" aca="1" ref="J111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112" spans="1:10" x14ac:dyDescent="0.25">
      <c r="A1112" s="1">
        <v>44910</v>
      </c>
      <c r="B1112" s="1"/>
      <c r="C1112" s="16"/>
      <c r="D1112" s="14" t="str">
        <f>IF(DCalendário[[#This Row],[Dia Útil]]="","",(MONTH($B1112)))</f>
        <v/>
      </c>
      <c r="E1112" s="14">
        <f t="shared" si="19"/>
        <v>2022</v>
      </c>
      <c r="F1112" s="14">
        <f>MONTH(DCalendário[[#This Row],[Dia]])</f>
        <v>12</v>
      </c>
      <c r="G1112" s="14" t="str">
        <f>MONTH(DCalendário[[#This Row],[Dia]])&amp;" - "&amp;DCalendário[[#This Row],[Ano]]</f>
        <v>12 - 2022</v>
      </c>
      <c r="H1112" s="14" t="str">
        <f>IF(DCalendário[[#This Row],[Dia Útil]]="","",DCalendário[[#This Row],[Semana Ano]])</f>
        <v/>
      </c>
      <c r="I1112" s="14"/>
      <c r="J1112" s="14" cm="1">
        <f t="array" aca="1" ref="J111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113" spans="1:10" x14ac:dyDescent="0.25">
      <c r="A1113" s="1">
        <v>44911</v>
      </c>
      <c r="B1113" s="1"/>
      <c r="C1113" s="16"/>
      <c r="D1113" s="14" t="str">
        <f>IF(DCalendário[[#This Row],[Dia Útil]]="","",(MONTH($B1113)))</f>
        <v/>
      </c>
      <c r="E1113" s="14">
        <f t="shared" si="19"/>
        <v>2022</v>
      </c>
      <c r="F1113" s="14">
        <f>MONTH(DCalendário[[#This Row],[Dia]])</f>
        <v>12</v>
      </c>
      <c r="G1113" s="14" t="str">
        <f>MONTH(DCalendário[[#This Row],[Dia]])&amp;" - "&amp;DCalendário[[#This Row],[Ano]]</f>
        <v>12 - 2022</v>
      </c>
      <c r="H1113" s="14" t="str">
        <f>IF(DCalendário[[#This Row],[Dia Útil]]="","",DCalendário[[#This Row],[Semana Ano]])</f>
        <v/>
      </c>
      <c r="I1113" s="14"/>
      <c r="J1113" s="14" cm="1">
        <f t="array" aca="1" ref="J111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114" spans="1:10" x14ac:dyDescent="0.25">
      <c r="A1114" s="1">
        <v>44912</v>
      </c>
      <c r="B1114" s="1"/>
      <c r="C1114" s="16"/>
      <c r="D1114" s="14" t="str">
        <f>IF(DCalendário[[#This Row],[Dia Útil]]="","",(MONTH($B1114)))</f>
        <v/>
      </c>
      <c r="E1114" s="14">
        <f t="shared" si="19"/>
        <v>2022</v>
      </c>
      <c r="F1114" s="14">
        <f>MONTH(DCalendário[[#This Row],[Dia]])</f>
        <v>12</v>
      </c>
      <c r="G1114" s="14" t="str">
        <f>MONTH(DCalendário[[#This Row],[Dia]])&amp;" - "&amp;DCalendário[[#This Row],[Ano]]</f>
        <v>12 - 2022</v>
      </c>
      <c r="H1114" s="14" t="str">
        <f>IF(DCalendário[[#This Row],[Dia Útil]]="","",DCalendário[[#This Row],[Semana Ano]])</f>
        <v/>
      </c>
      <c r="I1114" s="14"/>
      <c r="J1114" s="14" cm="1">
        <f t="array" aca="1" ref="J111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115" spans="1:10" x14ac:dyDescent="0.25">
      <c r="A1115" s="1">
        <v>44913</v>
      </c>
      <c r="B1115" s="1"/>
      <c r="C1115" s="16"/>
      <c r="D1115" s="14" t="str">
        <f>IF(DCalendário[[#This Row],[Dia Útil]]="","",(MONTH($B1115)))</f>
        <v/>
      </c>
      <c r="E1115" s="14">
        <f t="shared" si="19"/>
        <v>2022</v>
      </c>
      <c r="F1115" s="14">
        <f>MONTH(DCalendário[[#This Row],[Dia]])</f>
        <v>12</v>
      </c>
      <c r="G1115" s="14" t="str">
        <f>MONTH(DCalendário[[#This Row],[Dia]])&amp;" - "&amp;DCalendário[[#This Row],[Ano]]</f>
        <v>12 - 2022</v>
      </c>
      <c r="H1115" s="14" t="str">
        <f>IF(DCalendário[[#This Row],[Dia Útil]]="","",DCalendário[[#This Row],[Semana Ano]])</f>
        <v/>
      </c>
      <c r="I1115" s="14"/>
      <c r="J1115" s="14" cm="1">
        <f t="array" aca="1" ref="J111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116" spans="1:10" x14ac:dyDescent="0.25">
      <c r="A1116" s="1">
        <v>44914</v>
      </c>
      <c r="B1116" s="1"/>
      <c r="C1116" s="16"/>
      <c r="D1116" s="14" t="str">
        <f>IF(DCalendário[[#This Row],[Dia Útil]]="","",(MONTH($B1116)))</f>
        <v/>
      </c>
      <c r="E1116" s="14">
        <f t="shared" si="19"/>
        <v>2022</v>
      </c>
      <c r="F1116" s="14">
        <f>MONTH(DCalendário[[#This Row],[Dia]])</f>
        <v>12</v>
      </c>
      <c r="G1116" s="14" t="str">
        <f>MONTH(DCalendário[[#This Row],[Dia]])&amp;" - "&amp;DCalendário[[#This Row],[Ano]]</f>
        <v>12 - 2022</v>
      </c>
      <c r="H1116" s="14" t="str">
        <f>IF(DCalendário[[#This Row],[Dia Útil]]="","",DCalendário[[#This Row],[Semana Ano]])</f>
        <v/>
      </c>
      <c r="I1116" s="14"/>
      <c r="J1116" s="14" cm="1">
        <f t="array" aca="1" ref="J111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117" spans="1:10" x14ac:dyDescent="0.25">
      <c r="A1117" s="1">
        <v>44915</v>
      </c>
      <c r="B1117" s="1"/>
      <c r="C1117" s="16"/>
      <c r="D1117" s="14" t="str">
        <f>IF(DCalendário[[#This Row],[Dia Útil]]="","",(MONTH($B1117)))</f>
        <v/>
      </c>
      <c r="E1117" s="14">
        <f t="shared" si="19"/>
        <v>2022</v>
      </c>
      <c r="F1117" s="14">
        <f>MONTH(DCalendário[[#This Row],[Dia]])</f>
        <v>12</v>
      </c>
      <c r="G1117" s="14" t="str">
        <f>MONTH(DCalendário[[#This Row],[Dia]])&amp;" - "&amp;DCalendário[[#This Row],[Ano]]</f>
        <v>12 - 2022</v>
      </c>
      <c r="H1117" s="14" t="str">
        <f>IF(DCalendário[[#This Row],[Dia Útil]]="","",DCalendário[[#This Row],[Semana Ano]])</f>
        <v/>
      </c>
      <c r="I1117" s="14"/>
      <c r="J1117" s="14" cm="1">
        <f t="array" aca="1" ref="J111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118" spans="1:10" x14ac:dyDescent="0.25">
      <c r="A1118" s="1">
        <v>44916</v>
      </c>
      <c r="B1118" s="1"/>
      <c r="C1118" s="16"/>
      <c r="D1118" s="14" t="str">
        <f>IF(DCalendário[[#This Row],[Dia Útil]]="","",(MONTH($B1118)))</f>
        <v/>
      </c>
      <c r="E1118" s="14">
        <f t="shared" si="19"/>
        <v>2022</v>
      </c>
      <c r="F1118" s="14">
        <f>MONTH(DCalendário[[#This Row],[Dia]])</f>
        <v>12</v>
      </c>
      <c r="G1118" s="14" t="str">
        <f>MONTH(DCalendário[[#This Row],[Dia]])&amp;" - "&amp;DCalendário[[#This Row],[Ano]]</f>
        <v>12 - 2022</v>
      </c>
      <c r="H1118" s="14" t="str">
        <f>IF(DCalendário[[#This Row],[Dia Útil]]="","",DCalendário[[#This Row],[Semana Ano]])</f>
        <v/>
      </c>
      <c r="I1118" s="14"/>
      <c r="J1118" s="14" cm="1">
        <f t="array" aca="1" ref="J111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119" spans="1:10" x14ac:dyDescent="0.25">
      <c r="A1119" s="1">
        <v>44917</v>
      </c>
      <c r="B1119" s="1"/>
      <c r="C1119" s="16"/>
      <c r="D1119" s="14" t="str">
        <f>IF(DCalendário[[#This Row],[Dia Útil]]="","",(MONTH($B1119)))</f>
        <v/>
      </c>
      <c r="E1119" s="14">
        <f t="shared" si="19"/>
        <v>2022</v>
      </c>
      <c r="F1119" s="14">
        <f>MONTH(DCalendário[[#This Row],[Dia]])</f>
        <v>12</v>
      </c>
      <c r="G1119" s="14" t="str">
        <f>MONTH(DCalendário[[#This Row],[Dia]])&amp;" - "&amp;DCalendário[[#This Row],[Ano]]</f>
        <v>12 - 2022</v>
      </c>
      <c r="H1119" s="14" t="str">
        <f>IF(DCalendário[[#This Row],[Dia Útil]]="","",DCalendário[[#This Row],[Semana Ano]])</f>
        <v/>
      </c>
      <c r="I1119" s="14"/>
      <c r="J1119" s="14" cm="1">
        <f t="array" aca="1" ref="J111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120" spans="1:10" x14ac:dyDescent="0.25">
      <c r="A1120" s="1">
        <v>44918</v>
      </c>
      <c r="B1120" s="1"/>
      <c r="C1120" s="16"/>
      <c r="D1120" s="14" t="str">
        <f>IF(DCalendário[[#This Row],[Dia Útil]]="","",(MONTH($B1120)))</f>
        <v/>
      </c>
      <c r="E1120" s="14">
        <f t="shared" si="19"/>
        <v>2022</v>
      </c>
      <c r="F1120" s="14">
        <f>MONTH(DCalendário[[#This Row],[Dia]])</f>
        <v>12</v>
      </c>
      <c r="G1120" s="14" t="str">
        <f>MONTH(DCalendário[[#This Row],[Dia]])&amp;" - "&amp;DCalendário[[#This Row],[Ano]]</f>
        <v>12 - 2022</v>
      </c>
      <c r="H1120" s="14" t="str">
        <f>IF(DCalendário[[#This Row],[Dia Útil]]="","",DCalendário[[#This Row],[Semana Ano]])</f>
        <v/>
      </c>
      <c r="I1120" s="14"/>
      <c r="J1120" s="14" cm="1">
        <f t="array" aca="1" ref="J112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121" spans="1:10" x14ac:dyDescent="0.25">
      <c r="A1121" s="1">
        <v>44919</v>
      </c>
      <c r="B1121" s="1"/>
      <c r="C1121" s="16"/>
      <c r="D1121" s="14" t="str">
        <f>IF(DCalendário[[#This Row],[Dia Útil]]="","",(MONTH($B1121)))</f>
        <v/>
      </c>
      <c r="E1121" s="14">
        <f t="shared" si="19"/>
        <v>2022</v>
      </c>
      <c r="F1121" s="14">
        <f>MONTH(DCalendário[[#This Row],[Dia]])</f>
        <v>12</v>
      </c>
      <c r="G1121" s="14" t="str">
        <f>MONTH(DCalendário[[#This Row],[Dia]])&amp;" - "&amp;DCalendário[[#This Row],[Ano]]</f>
        <v>12 - 2022</v>
      </c>
      <c r="H1121" s="14" t="str">
        <f>IF(DCalendário[[#This Row],[Dia Útil]]="","",DCalendário[[#This Row],[Semana Ano]])</f>
        <v/>
      </c>
      <c r="I1121" s="14"/>
      <c r="J1121" s="14" cm="1">
        <f t="array" aca="1" ref="J112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122" spans="1:10" x14ac:dyDescent="0.25">
      <c r="A1122" s="1">
        <v>44920</v>
      </c>
      <c r="B1122" s="1"/>
      <c r="C1122" s="16"/>
      <c r="D1122" s="14" t="str">
        <f>IF(DCalendário[[#This Row],[Dia Útil]]="","",(MONTH($B1122)))</f>
        <v/>
      </c>
      <c r="E1122" s="14">
        <f t="shared" si="19"/>
        <v>2022</v>
      </c>
      <c r="F1122" s="14">
        <f>MONTH(DCalendário[[#This Row],[Dia]])</f>
        <v>12</v>
      </c>
      <c r="G1122" s="14" t="str">
        <f>MONTH(DCalendário[[#This Row],[Dia]])&amp;" - "&amp;DCalendário[[#This Row],[Ano]]</f>
        <v>12 - 2022</v>
      </c>
      <c r="H1122" s="14" t="str">
        <f>IF(DCalendário[[#This Row],[Dia Útil]]="","",DCalendário[[#This Row],[Semana Ano]])</f>
        <v/>
      </c>
      <c r="I1122" s="14"/>
      <c r="J1122" s="14" cm="1">
        <f t="array" aca="1" ref="J112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123" spans="1:10" x14ac:dyDescent="0.25">
      <c r="A1123" s="1">
        <v>44921</v>
      </c>
      <c r="B1123" s="1"/>
      <c r="C1123" s="16"/>
      <c r="D1123" s="14" t="str">
        <f>IF(DCalendário[[#This Row],[Dia Útil]]="","",(MONTH($B1123)))</f>
        <v/>
      </c>
      <c r="E1123" s="14">
        <f t="shared" si="19"/>
        <v>2022</v>
      </c>
      <c r="F1123" s="14">
        <f>MONTH(DCalendário[[#This Row],[Dia]])</f>
        <v>12</v>
      </c>
      <c r="G1123" s="14" t="str">
        <f>MONTH(DCalendário[[#This Row],[Dia]])&amp;" - "&amp;DCalendário[[#This Row],[Ano]]</f>
        <v>12 - 2022</v>
      </c>
      <c r="H1123" s="14" t="str">
        <f>IF(DCalendário[[#This Row],[Dia Útil]]="","",DCalendário[[#This Row],[Semana Ano]])</f>
        <v/>
      </c>
      <c r="I1123" s="14"/>
      <c r="J1123" s="14" cm="1">
        <f t="array" aca="1" ref="J112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124" spans="1:10" x14ac:dyDescent="0.25">
      <c r="A1124" s="1">
        <v>44922</v>
      </c>
      <c r="B1124" s="1"/>
      <c r="C1124" s="16"/>
      <c r="D1124" s="14" t="str">
        <f>IF(DCalendário[[#This Row],[Dia Útil]]="","",(MONTH($B1124)))</f>
        <v/>
      </c>
      <c r="E1124" s="14">
        <f t="shared" si="19"/>
        <v>2022</v>
      </c>
      <c r="F1124" s="14">
        <f>MONTH(DCalendário[[#This Row],[Dia]])</f>
        <v>12</v>
      </c>
      <c r="G1124" s="14" t="str">
        <f>MONTH(DCalendário[[#This Row],[Dia]])&amp;" - "&amp;DCalendário[[#This Row],[Ano]]</f>
        <v>12 - 2022</v>
      </c>
      <c r="H1124" s="14" t="str">
        <f>IF(DCalendário[[#This Row],[Dia Útil]]="","",DCalendário[[#This Row],[Semana Ano]])</f>
        <v/>
      </c>
      <c r="I1124" s="14"/>
      <c r="J1124" s="14" cm="1">
        <f t="array" aca="1" ref="J112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125" spans="1:10" x14ac:dyDescent="0.25">
      <c r="A1125" s="1">
        <v>44923</v>
      </c>
      <c r="B1125" s="1"/>
      <c r="C1125" s="16"/>
      <c r="D1125" s="14" t="str">
        <f>IF(DCalendário[[#This Row],[Dia Útil]]="","",(MONTH($B1125)))</f>
        <v/>
      </c>
      <c r="E1125" s="14">
        <f t="shared" si="19"/>
        <v>2022</v>
      </c>
      <c r="F1125" s="14">
        <f>MONTH(DCalendário[[#This Row],[Dia]])</f>
        <v>12</v>
      </c>
      <c r="G1125" s="14" t="str">
        <f>MONTH(DCalendário[[#This Row],[Dia]])&amp;" - "&amp;DCalendário[[#This Row],[Ano]]</f>
        <v>12 - 2022</v>
      </c>
      <c r="H1125" s="14" t="str">
        <f>IF(DCalendário[[#This Row],[Dia Útil]]="","",DCalendário[[#This Row],[Semana Ano]])</f>
        <v/>
      </c>
      <c r="I1125" s="14"/>
      <c r="J1125" s="14" cm="1">
        <f t="array" aca="1" ref="J112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126" spans="1:10" x14ac:dyDescent="0.25">
      <c r="A1126" s="1">
        <v>44924</v>
      </c>
      <c r="B1126" s="1"/>
      <c r="C1126" s="16"/>
      <c r="D1126" s="14" t="str">
        <f>IF(DCalendário[[#This Row],[Dia Útil]]="","",(MONTH($B1126)))</f>
        <v/>
      </c>
      <c r="E1126" s="14">
        <f t="shared" si="19"/>
        <v>2022</v>
      </c>
      <c r="F1126" s="14">
        <f>MONTH(DCalendário[[#This Row],[Dia]])</f>
        <v>12</v>
      </c>
      <c r="G1126" s="14" t="str">
        <f>MONTH(DCalendário[[#This Row],[Dia]])&amp;" - "&amp;DCalendário[[#This Row],[Ano]]</f>
        <v>12 - 2022</v>
      </c>
      <c r="H1126" s="14" t="str">
        <f>IF(DCalendário[[#This Row],[Dia Útil]]="","",DCalendário[[#This Row],[Semana Ano]])</f>
        <v/>
      </c>
      <c r="I1126" s="14"/>
      <c r="J1126" s="14" cm="1">
        <f t="array" aca="1" ref="J112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127" spans="1:10" x14ac:dyDescent="0.25">
      <c r="A1127" s="1">
        <v>44925</v>
      </c>
      <c r="B1127" s="1"/>
      <c r="C1127" s="16"/>
      <c r="D1127" s="14" t="str">
        <f>IF(DCalendário[[#This Row],[Dia Útil]]="","",(MONTH($B1127)))</f>
        <v/>
      </c>
      <c r="E1127" s="14">
        <f t="shared" si="19"/>
        <v>2022</v>
      </c>
      <c r="F1127" s="14">
        <f>MONTH(DCalendário[[#This Row],[Dia]])</f>
        <v>12</v>
      </c>
      <c r="G1127" s="14" t="str">
        <f>MONTH(DCalendário[[#This Row],[Dia]])&amp;" - "&amp;DCalendário[[#This Row],[Ano]]</f>
        <v>12 - 2022</v>
      </c>
      <c r="H1127" s="14" t="str">
        <f>IF(DCalendário[[#This Row],[Dia Útil]]="","",DCalendário[[#This Row],[Semana Ano]])</f>
        <v/>
      </c>
      <c r="I1127" s="14"/>
      <c r="J1127" s="14" cm="1">
        <f t="array" aca="1" ref="J112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128" spans="1:10" x14ac:dyDescent="0.25">
      <c r="A1128" s="1">
        <v>44926</v>
      </c>
      <c r="B1128" s="1"/>
      <c r="C1128" s="16"/>
      <c r="D1128" s="14" t="str">
        <f>IF(DCalendário[[#This Row],[Dia Útil]]="","",(MONTH($B1128)))</f>
        <v/>
      </c>
      <c r="E1128" s="14">
        <f t="shared" si="19"/>
        <v>2022</v>
      </c>
      <c r="F1128" s="14">
        <f>MONTH(DCalendário[[#This Row],[Dia]])</f>
        <v>12</v>
      </c>
      <c r="G1128" s="14" t="str">
        <f>MONTH(DCalendário[[#This Row],[Dia]])&amp;" - "&amp;DCalendário[[#This Row],[Ano]]</f>
        <v>12 - 2022</v>
      </c>
      <c r="H1128" s="14" t="str">
        <f>IF(DCalendário[[#This Row],[Dia Útil]]="","",DCalendário[[#This Row],[Semana Ano]])</f>
        <v/>
      </c>
      <c r="I1128" s="14"/>
      <c r="J1128" s="14" cm="1">
        <f t="array" aca="1" ref="J112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129" spans="1:10" x14ac:dyDescent="0.25">
      <c r="A1129" s="1">
        <v>44927</v>
      </c>
      <c r="B1129" s="1"/>
      <c r="C1129" s="16"/>
      <c r="D1129" s="14" t="str">
        <f>IF(DCalendário[[#This Row],[Dia Útil]]="","",(MONTH($B1129)))</f>
        <v/>
      </c>
      <c r="E1129" s="14">
        <f t="shared" si="19"/>
        <v>2023</v>
      </c>
      <c r="F1129" s="14">
        <f>MONTH(DCalendário[[#This Row],[Dia]])</f>
        <v>1</v>
      </c>
      <c r="G1129" s="14" t="str">
        <f>MONTH(DCalendário[[#This Row],[Dia]])&amp;" - "&amp;DCalendário[[#This Row],[Ano]]</f>
        <v>1 - 2023</v>
      </c>
      <c r="H1129" s="14" t="str">
        <f>IF(DCalendário[[#This Row],[Dia Útil]]="","",DCalendário[[#This Row],[Semana Ano]])</f>
        <v/>
      </c>
      <c r="I1129" s="14"/>
      <c r="J1129" s="14" cm="1">
        <f t="array" aca="1" ref="J112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130" spans="1:10" x14ac:dyDescent="0.25">
      <c r="A1130" s="1">
        <v>44928</v>
      </c>
      <c r="B1130" s="1"/>
      <c r="C1130" s="16"/>
      <c r="D1130" s="14" t="str">
        <f>IF(DCalendário[[#This Row],[Dia Útil]]="","",(MONTH($B1130)))</f>
        <v/>
      </c>
      <c r="E1130" s="14">
        <f t="shared" si="19"/>
        <v>2023</v>
      </c>
      <c r="F1130" s="14">
        <f>MONTH(DCalendário[[#This Row],[Dia]])</f>
        <v>1</v>
      </c>
      <c r="G1130" s="14" t="str">
        <f>MONTH(DCalendário[[#This Row],[Dia]])&amp;" - "&amp;DCalendário[[#This Row],[Ano]]</f>
        <v>1 - 2023</v>
      </c>
      <c r="H1130" s="14" t="str">
        <f>IF(DCalendário[[#This Row],[Dia Útil]]="","",DCalendário[[#This Row],[Semana Ano]])</f>
        <v/>
      </c>
      <c r="I1130" s="14"/>
      <c r="J1130" s="14" cm="1">
        <f t="array" aca="1" ref="J113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131" spans="1:10" x14ac:dyDescent="0.25">
      <c r="A1131" s="1">
        <v>44929</v>
      </c>
      <c r="B1131" s="1"/>
      <c r="C1131" s="16"/>
      <c r="D1131" s="14" t="str">
        <f>IF(DCalendário[[#This Row],[Dia Útil]]="","",(MONTH($B1131)))</f>
        <v/>
      </c>
      <c r="E1131" s="14">
        <f t="shared" si="19"/>
        <v>2023</v>
      </c>
      <c r="F1131" s="14">
        <f>MONTH(DCalendário[[#This Row],[Dia]])</f>
        <v>1</v>
      </c>
      <c r="G1131" s="14" t="str">
        <f>MONTH(DCalendário[[#This Row],[Dia]])&amp;" - "&amp;DCalendário[[#This Row],[Ano]]</f>
        <v>1 - 2023</v>
      </c>
      <c r="H1131" s="14" t="str">
        <f>IF(DCalendário[[#This Row],[Dia Útil]]="","",DCalendário[[#This Row],[Semana Ano]])</f>
        <v/>
      </c>
      <c r="I1131" s="14"/>
      <c r="J1131" s="14" cm="1">
        <f t="array" aca="1" ref="J113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132" spans="1:10" x14ac:dyDescent="0.25">
      <c r="A1132" s="1">
        <v>44930</v>
      </c>
      <c r="B1132" s="1"/>
      <c r="C1132" s="16"/>
      <c r="D1132" s="14" t="str">
        <f>IF(DCalendário[[#This Row],[Dia Útil]]="","",(MONTH($B1132)))</f>
        <v/>
      </c>
      <c r="E1132" s="14">
        <f t="shared" si="19"/>
        <v>2023</v>
      </c>
      <c r="F1132" s="14">
        <f>MONTH(DCalendário[[#This Row],[Dia]])</f>
        <v>1</v>
      </c>
      <c r="G1132" s="14" t="str">
        <f>MONTH(DCalendário[[#This Row],[Dia]])&amp;" - "&amp;DCalendário[[#This Row],[Ano]]</f>
        <v>1 - 2023</v>
      </c>
      <c r="H1132" s="14" t="str">
        <f>IF(DCalendário[[#This Row],[Dia Útil]]="","",DCalendário[[#This Row],[Semana Ano]])</f>
        <v/>
      </c>
      <c r="I1132" s="14"/>
      <c r="J1132" s="14" cm="1">
        <f t="array" aca="1" ref="J113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133" spans="1:10" x14ac:dyDescent="0.25">
      <c r="A1133" s="1">
        <v>44931</v>
      </c>
      <c r="B1133" s="1"/>
      <c r="C1133" s="16"/>
      <c r="D1133" s="14" t="str">
        <f>IF(DCalendário[[#This Row],[Dia Útil]]="","",(MONTH($B1133)))</f>
        <v/>
      </c>
      <c r="E1133" s="14">
        <f t="shared" si="19"/>
        <v>2023</v>
      </c>
      <c r="F1133" s="14">
        <f>MONTH(DCalendário[[#This Row],[Dia]])</f>
        <v>1</v>
      </c>
      <c r="G1133" s="14" t="str">
        <f>MONTH(DCalendário[[#This Row],[Dia]])&amp;" - "&amp;DCalendário[[#This Row],[Ano]]</f>
        <v>1 - 2023</v>
      </c>
      <c r="H1133" s="14" t="str">
        <f>IF(DCalendário[[#This Row],[Dia Útil]]="","",DCalendário[[#This Row],[Semana Ano]])</f>
        <v/>
      </c>
      <c r="I1133" s="14"/>
      <c r="J1133" s="14" cm="1">
        <f t="array" aca="1" ref="J113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134" spans="1:10" x14ac:dyDescent="0.25">
      <c r="A1134" s="1">
        <v>44932</v>
      </c>
      <c r="B1134" s="1"/>
      <c r="C1134" s="16"/>
      <c r="D1134" s="14" t="str">
        <f>IF(DCalendário[[#This Row],[Dia Útil]]="","",(MONTH($B1134)))</f>
        <v/>
      </c>
      <c r="E1134" s="14">
        <f t="shared" si="19"/>
        <v>2023</v>
      </c>
      <c r="F1134" s="14">
        <f>MONTH(DCalendário[[#This Row],[Dia]])</f>
        <v>1</v>
      </c>
      <c r="G1134" s="14" t="str">
        <f>MONTH(DCalendário[[#This Row],[Dia]])&amp;" - "&amp;DCalendário[[#This Row],[Ano]]</f>
        <v>1 - 2023</v>
      </c>
      <c r="H1134" s="14" t="str">
        <f>IF(DCalendário[[#This Row],[Dia Útil]]="","",DCalendário[[#This Row],[Semana Ano]])</f>
        <v/>
      </c>
      <c r="I1134" s="14"/>
      <c r="J1134" s="14" cm="1">
        <f t="array" aca="1" ref="J113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135" spans="1:10" x14ac:dyDescent="0.25">
      <c r="A1135" s="1">
        <v>44933</v>
      </c>
      <c r="B1135" s="1"/>
      <c r="C1135" s="16"/>
      <c r="D1135" s="14" t="str">
        <f>IF(DCalendário[[#This Row],[Dia Útil]]="","",(MONTH($B1135)))</f>
        <v/>
      </c>
      <c r="E1135" s="14">
        <f t="shared" si="19"/>
        <v>2023</v>
      </c>
      <c r="F1135" s="14">
        <f>MONTH(DCalendário[[#This Row],[Dia]])</f>
        <v>1</v>
      </c>
      <c r="G1135" s="14" t="str">
        <f>MONTH(DCalendário[[#This Row],[Dia]])&amp;" - "&amp;DCalendário[[#This Row],[Ano]]</f>
        <v>1 - 2023</v>
      </c>
      <c r="H1135" s="14" t="str">
        <f>IF(DCalendário[[#This Row],[Dia Útil]]="","",DCalendário[[#This Row],[Semana Ano]])</f>
        <v/>
      </c>
      <c r="I1135" s="14"/>
      <c r="J1135" s="14" cm="1">
        <f t="array" aca="1" ref="J113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136" spans="1:10" x14ac:dyDescent="0.25">
      <c r="A1136" s="1">
        <v>44934</v>
      </c>
      <c r="B1136" s="1"/>
      <c r="C1136" s="16"/>
      <c r="D1136" s="14" t="str">
        <f>IF(DCalendário[[#This Row],[Dia Útil]]="","",(MONTH($B1136)))</f>
        <v/>
      </c>
      <c r="E1136" s="14">
        <f t="shared" si="19"/>
        <v>2023</v>
      </c>
      <c r="F1136" s="14">
        <f>MONTH(DCalendário[[#This Row],[Dia]])</f>
        <v>1</v>
      </c>
      <c r="G1136" s="14" t="str">
        <f>MONTH(DCalendário[[#This Row],[Dia]])&amp;" - "&amp;DCalendário[[#This Row],[Ano]]</f>
        <v>1 - 2023</v>
      </c>
      <c r="H1136" s="14" t="str">
        <f>IF(DCalendário[[#This Row],[Dia Útil]]="","",DCalendário[[#This Row],[Semana Ano]])</f>
        <v/>
      </c>
      <c r="I1136" s="14"/>
      <c r="J1136" s="14" cm="1">
        <f t="array" aca="1" ref="J113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137" spans="1:10" x14ac:dyDescent="0.25">
      <c r="A1137" s="1">
        <v>44935</v>
      </c>
      <c r="B1137" s="1"/>
      <c r="C1137" s="16"/>
      <c r="D1137" s="14" t="str">
        <f>IF(DCalendário[[#This Row],[Dia Útil]]="","",(MONTH($B1137)))</f>
        <v/>
      </c>
      <c r="E1137" s="14">
        <f t="shared" si="19"/>
        <v>2023</v>
      </c>
      <c r="F1137" s="14">
        <f>MONTH(DCalendário[[#This Row],[Dia]])</f>
        <v>1</v>
      </c>
      <c r="G1137" s="14" t="str">
        <f>MONTH(DCalendário[[#This Row],[Dia]])&amp;" - "&amp;DCalendário[[#This Row],[Ano]]</f>
        <v>1 - 2023</v>
      </c>
      <c r="H1137" s="14" t="str">
        <f>IF(DCalendário[[#This Row],[Dia Útil]]="","",DCalendário[[#This Row],[Semana Ano]])</f>
        <v/>
      </c>
      <c r="I1137" s="14"/>
      <c r="J1137" s="14" cm="1">
        <f t="array" aca="1" ref="J113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138" spans="1:10" x14ac:dyDescent="0.25">
      <c r="A1138" s="1">
        <v>44936</v>
      </c>
      <c r="B1138" s="1"/>
      <c r="C1138" s="16"/>
      <c r="D1138" s="14" t="str">
        <f>IF(DCalendário[[#This Row],[Dia Útil]]="","",(MONTH($B1138)))</f>
        <v/>
      </c>
      <c r="E1138" s="14">
        <f t="shared" si="19"/>
        <v>2023</v>
      </c>
      <c r="F1138" s="14">
        <f>MONTH(DCalendário[[#This Row],[Dia]])</f>
        <v>1</v>
      </c>
      <c r="G1138" s="14" t="str">
        <f>MONTH(DCalendário[[#This Row],[Dia]])&amp;" - "&amp;DCalendário[[#This Row],[Ano]]</f>
        <v>1 - 2023</v>
      </c>
      <c r="H1138" s="14" t="str">
        <f>IF(DCalendário[[#This Row],[Dia Útil]]="","",DCalendário[[#This Row],[Semana Ano]])</f>
        <v/>
      </c>
      <c r="I1138" s="14"/>
      <c r="J1138" s="14" cm="1">
        <f t="array" aca="1" ref="J113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139" spans="1:10" x14ac:dyDescent="0.25">
      <c r="A1139" s="1">
        <v>44937</v>
      </c>
      <c r="B1139" s="1"/>
      <c r="C1139" s="16"/>
      <c r="D1139" s="14" t="str">
        <f>IF(DCalendário[[#This Row],[Dia Útil]]="","",(MONTH($B1139)))</f>
        <v/>
      </c>
      <c r="E1139" s="14">
        <f t="shared" si="19"/>
        <v>2023</v>
      </c>
      <c r="F1139" s="14">
        <f>MONTH(DCalendário[[#This Row],[Dia]])</f>
        <v>1</v>
      </c>
      <c r="G1139" s="14" t="str">
        <f>MONTH(DCalendário[[#This Row],[Dia]])&amp;" - "&amp;DCalendário[[#This Row],[Ano]]</f>
        <v>1 - 2023</v>
      </c>
      <c r="H1139" s="14" t="str">
        <f>IF(DCalendário[[#This Row],[Dia Útil]]="","",DCalendário[[#This Row],[Semana Ano]])</f>
        <v/>
      </c>
      <c r="I1139" s="14"/>
      <c r="J1139" s="14" cm="1">
        <f t="array" aca="1" ref="J113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140" spans="1:10" x14ac:dyDescent="0.25">
      <c r="A1140" s="1">
        <v>44938</v>
      </c>
      <c r="B1140" s="1"/>
      <c r="C1140" s="16"/>
      <c r="D1140" s="14" t="str">
        <f>IF(DCalendário[[#This Row],[Dia Útil]]="","",(MONTH($B1140)))</f>
        <v/>
      </c>
      <c r="E1140" s="14">
        <f t="shared" si="19"/>
        <v>2023</v>
      </c>
      <c r="F1140" s="14">
        <f>MONTH(DCalendário[[#This Row],[Dia]])</f>
        <v>1</v>
      </c>
      <c r="G1140" s="14" t="str">
        <f>MONTH(DCalendário[[#This Row],[Dia]])&amp;" - "&amp;DCalendário[[#This Row],[Ano]]</f>
        <v>1 - 2023</v>
      </c>
      <c r="H1140" s="14" t="str">
        <f>IF(DCalendário[[#This Row],[Dia Útil]]="","",DCalendário[[#This Row],[Semana Ano]])</f>
        <v/>
      </c>
      <c r="I1140" s="14"/>
      <c r="J1140" s="14" cm="1">
        <f t="array" aca="1" ref="J114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141" spans="1:10" x14ac:dyDescent="0.25">
      <c r="A1141" s="1">
        <v>44939</v>
      </c>
      <c r="B1141" s="1"/>
      <c r="C1141" s="16"/>
      <c r="D1141" s="14" t="str">
        <f>IF(DCalendário[[#This Row],[Dia Útil]]="","",(MONTH($B1141)))</f>
        <v/>
      </c>
      <c r="E1141" s="14">
        <f t="shared" si="19"/>
        <v>2023</v>
      </c>
      <c r="F1141" s="14">
        <f>MONTH(DCalendário[[#This Row],[Dia]])</f>
        <v>1</v>
      </c>
      <c r="G1141" s="14" t="str">
        <f>MONTH(DCalendário[[#This Row],[Dia]])&amp;" - "&amp;DCalendário[[#This Row],[Ano]]</f>
        <v>1 - 2023</v>
      </c>
      <c r="H1141" s="14" t="str">
        <f>IF(DCalendário[[#This Row],[Dia Útil]]="","",DCalendário[[#This Row],[Semana Ano]])</f>
        <v/>
      </c>
      <c r="I1141" s="14"/>
      <c r="J1141" s="14" cm="1">
        <f t="array" aca="1" ref="J114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142" spans="1:10" x14ac:dyDescent="0.25">
      <c r="A1142" s="1">
        <v>44940</v>
      </c>
      <c r="B1142" s="1"/>
      <c r="C1142" s="16"/>
      <c r="D1142" s="14" t="str">
        <f>IF(DCalendário[[#This Row],[Dia Útil]]="","",(MONTH($B1142)))</f>
        <v/>
      </c>
      <c r="E1142" s="14">
        <f t="shared" si="19"/>
        <v>2023</v>
      </c>
      <c r="F1142" s="14">
        <f>MONTH(DCalendário[[#This Row],[Dia]])</f>
        <v>1</v>
      </c>
      <c r="G1142" s="14" t="str">
        <f>MONTH(DCalendário[[#This Row],[Dia]])&amp;" - "&amp;DCalendário[[#This Row],[Ano]]</f>
        <v>1 - 2023</v>
      </c>
      <c r="H1142" s="14" t="str">
        <f>IF(DCalendário[[#This Row],[Dia Útil]]="","",DCalendário[[#This Row],[Semana Ano]])</f>
        <v/>
      </c>
      <c r="I1142" s="14"/>
      <c r="J1142" s="14" cm="1">
        <f t="array" aca="1" ref="J114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143" spans="1:10" x14ac:dyDescent="0.25">
      <c r="A1143" s="1">
        <v>44941</v>
      </c>
      <c r="B1143" s="1"/>
      <c r="C1143" s="16"/>
      <c r="D1143" s="14" t="str">
        <f>IF(DCalendário[[#This Row],[Dia Útil]]="","",(MONTH($B1143)))</f>
        <v/>
      </c>
      <c r="E1143" s="14">
        <f t="shared" si="19"/>
        <v>2023</v>
      </c>
      <c r="F1143" s="14">
        <f>MONTH(DCalendário[[#This Row],[Dia]])</f>
        <v>1</v>
      </c>
      <c r="G1143" s="14" t="str">
        <f>MONTH(DCalendário[[#This Row],[Dia]])&amp;" - "&amp;DCalendário[[#This Row],[Ano]]</f>
        <v>1 - 2023</v>
      </c>
      <c r="H1143" s="14" t="str">
        <f>IF(DCalendário[[#This Row],[Dia Útil]]="","",DCalendário[[#This Row],[Semana Ano]])</f>
        <v/>
      </c>
      <c r="I1143" s="14"/>
      <c r="J1143" s="14" cm="1">
        <f t="array" aca="1" ref="J114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144" spans="1:10" x14ac:dyDescent="0.25">
      <c r="A1144" s="1">
        <v>44942</v>
      </c>
      <c r="B1144" s="1"/>
      <c r="C1144" s="16"/>
      <c r="D1144" s="14" t="str">
        <f>IF(DCalendário[[#This Row],[Dia Útil]]="","",(MONTH($B1144)))</f>
        <v/>
      </c>
      <c r="E1144" s="14">
        <f t="shared" si="19"/>
        <v>2023</v>
      </c>
      <c r="F1144" s="14">
        <f>MONTH(DCalendário[[#This Row],[Dia]])</f>
        <v>1</v>
      </c>
      <c r="G1144" s="14" t="str">
        <f>MONTH(DCalendário[[#This Row],[Dia]])&amp;" - "&amp;DCalendário[[#This Row],[Ano]]</f>
        <v>1 - 2023</v>
      </c>
      <c r="H1144" s="14" t="str">
        <f>IF(DCalendário[[#This Row],[Dia Útil]]="","",DCalendário[[#This Row],[Semana Ano]])</f>
        <v/>
      </c>
      <c r="I1144" s="14"/>
      <c r="J1144" s="14" cm="1">
        <f t="array" aca="1" ref="J114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145" spans="1:10" x14ac:dyDescent="0.25">
      <c r="A1145" s="1">
        <v>44943</v>
      </c>
      <c r="B1145" s="1"/>
      <c r="C1145" s="16"/>
      <c r="D1145" s="14" t="str">
        <f>IF(DCalendário[[#This Row],[Dia Útil]]="","",(MONTH($B1145)))</f>
        <v/>
      </c>
      <c r="E1145" s="14">
        <f t="shared" si="19"/>
        <v>2023</v>
      </c>
      <c r="F1145" s="14">
        <f>MONTH(DCalendário[[#This Row],[Dia]])</f>
        <v>1</v>
      </c>
      <c r="G1145" s="14" t="str">
        <f>MONTH(DCalendário[[#This Row],[Dia]])&amp;" - "&amp;DCalendário[[#This Row],[Ano]]</f>
        <v>1 - 2023</v>
      </c>
      <c r="H1145" s="14" t="str">
        <f>IF(DCalendário[[#This Row],[Dia Útil]]="","",DCalendário[[#This Row],[Semana Ano]])</f>
        <v/>
      </c>
      <c r="I1145" s="14"/>
      <c r="J1145" s="14" cm="1">
        <f t="array" aca="1" ref="J114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146" spans="1:10" x14ac:dyDescent="0.25">
      <c r="A1146" s="1">
        <v>44944</v>
      </c>
      <c r="B1146" s="1"/>
      <c r="C1146" s="16"/>
      <c r="D1146" s="14" t="str">
        <f>IF(DCalendário[[#This Row],[Dia Útil]]="","",(MONTH($B1146)))</f>
        <v/>
      </c>
      <c r="E1146" s="14">
        <f t="shared" si="19"/>
        <v>2023</v>
      </c>
      <c r="F1146" s="14">
        <f>MONTH(DCalendário[[#This Row],[Dia]])</f>
        <v>1</v>
      </c>
      <c r="G1146" s="14" t="str">
        <f>MONTH(DCalendário[[#This Row],[Dia]])&amp;" - "&amp;DCalendário[[#This Row],[Ano]]</f>
        <v>1 - 2023</v>
      </c>
      <c r="H1146" s="14" t="str">
        <f>IF(DCalendário[[#This Row],[Dia Útil]]="","",DCalendário[[#This Row],[Semana Ano]])</f>
        <v/>
      </c>
      <c r="I1146" s="14"/>
      <c r="J1146" s="14" cm="1">
        <f t="array" aca="1" ref="J114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147" spans="1:10" x14ac:dyDescent="0.25">
      <c r="A1147" s="1">
        <v>44945</v>
      </c>
      <c r="B1147" s="1"/>
      <c r="C1147" s="16"/>
      <c r="D1147" s="14" t="str">
        <f>IF(DCalendário[[#This Row],[Dia Útil]]="","",(MONTH($B1147)))</f>
        <v/>
      </c>
      <c r="E1147" s="14">
        <f t="shared" si="19"/>
        <v>2023</v>
      </c>
      <c r="F1147" s="14">
        <f>MONTH(DCalendário[[#This Row],[Dia]])</f>
        <v>1</v>
      </c>
      <c r="G1147" s="14" t="str">
        <f>MONTH(DCalendário[[#This Row],[Dia]])&amp;" - "&amp;DCalendário[[#This Row],[Ano]]</f>
        <v>1 - 2023</v>
      </c>
      <c r="H1147" s="14" t="str">
        <f>IF(DCalendário[[#This Row],[Dia Útil]]="","",DCalendário[[#This Row],[Semana Ano]])</f>
        <v/>
      </c>
      <c r="I1147" s="14"/>
      <c r="J1147" s="14" cm="1">
        <f t="array" aca="1" ref="J114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148" spans="1:10" x14ac:dyDescent="0.25">
      <c r="A1148" s="1">
        <v>44946</v>
      </c>
      <c r="B1148" s="1"/>
      <c r="C1148" s="16"/>
      <c r="D1148" s="14" t="str">
        <f>IF(DCalendário[[#This Row],[Dia Útil]]="","",(MONTH($B1148)))</f>
        <v/>
      </c>
      <c r="E1148" s="14">
        <f t="shared" si="19"/>
        <v>2023</v>
      </c>
      <c r="F1148" s="14">
        <f>MONTH(DCalendário[[#This Row],[Dia]])</f>
        <v>1</v>
      </c>
      <c r="G1148" s="14" t="str">
        <f>MONTH(DCalendário[[#This Row],[Dia]])&amp;" - "&amp;DCalendário[[#This Row],[Ano]]</f>
        <v>1 - 2023</v>
      </c>
      <c r="H1148" s="14" t="str">
        <f>IF(DCalendário[[#This Row],[Dia Útil]]="","",DCalendário[[#This Row],[Semana Ano]])</f>
        <v/>
      </c>
      <c r="I1148" s="14"/>
      <c r="J1148" s="14" cm="1">
        <f t="array" aca="1" ref="J114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149" spans="1:10" x14ac:dyDescent="0.25">
      <c r="A1149" s="1">
        <v>44947</v>
      </c>
      <c r="B1149" s="1"/>
      <c r="C1149" s="16"/>
      <c r="D1149" s="14" t="str">
        <f>IF(DCalendário[[#This Row],[Dia Útil]]="","",(MONTH($B1149)))</f>
        <v/>
      </c>
      <c r="E1149" s="14">
        <f t="shared" si="19"/>
        <v>2023</v>
      </c>
      <c r="F1149" s="14">
        <f>MONTH(DCalendário[[#This Row],[Dia]])</f>
        <v>1</v>
      </c>
      <c r="G1149" s="14" t="str">
        <f>MONTH(DCalendário[[#This Row],[Dia]])&amp;" - "&amp;DCalendário[[#This Row],[Ano]]</f>
        <v>1 - 2023</v>
      </c>
      <c r="H1149" s="14" t="str">
        <f>IF(DCalendário[[#This Row],[Dia Útil]]="","",DCalendário[[#This Row],[Semana Ano]])</f>
        <v/>
      </c>
      <c r="I1149" s="14"/>
      <c r="J1149" s="14" cm="1">
        <f t="array" aca="1" ref="J114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150" spans="1:10" x14ac:dyDescent="0.25">
      <c r="A1150" s="1">
        <v>44948</v>
      </c>
      <c r="B1150" s="1"/>
      <c r="C1150" s="16"/>
      <c r="D1150" s="14" t="str">
        <f>IF(DCalendário[[#This Row],[Dia Útil]]="","",(MONTH($B1150)))</f>
        <v/>
      </c>
      <c r="E1150" s="14">
        <f t="shared" si="19"/>
        <v>2023</v>
      </c>
      <c r="F1150" s="14">
        <f>MONTH(DCalendário[[#This Row],[Dia]])</f>
        <v>1</v>
      </c>
      <c r="G1150" s="14" t="str">
        <f>MONTH(DCalendário[[#This Row],[Dia]])&amp;" - "&amp;DCalendário[[#This Row],[Ano]]</f>
        <v>1 - 2023</v>
      </c>
      <c r="H1150" s="14" t="str">
        <f>IF(DCalendário[[#This Row],[Dia Útil]]="","",DCalendário[[#This Row],[Semana Ano]])</f>
        <v/>
      </c>
      <c r="I1150" s="14"/>
      <c r="J1150" s="14" cm="1">
        <f t="array" aca="1" ref="J115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151" spans="1:10" x14ac:dyDescent="0.25">
      <c r="A1151" s="1">
        <v>44949</v>
      </c>
      <c r="B1151" s="1"/>
      <c r="C1151" s="16"/>
      <c r="D1151" s="14" t="str">
        <f>IF(DCalendário[[#This Row],[Dia Útil]]="","",(MONTH($B1151)))</f>
        <v/>
      </c>
      <c r="E1151" s="14">
        <f t="shared" si="19"/>
        <v>2023</v>
      </c>
      <c r="F1151" s="14">
        <f>MONTH(DCalendário[[#This Row],[Dia]])</f>
        <v>1</v>
      </c>
      <c r="G1151" s="14" t="str">
        <f>MONTH(DCalendário[[#This Row],[Dia]])&amp;" - "&amp;DCalendário[[#This Row],[Ano]]</f>
        <v>1 - 2023</v>
      </c>
      <c r="H1151" s="14" t="str">
        <f>IF(DCalendário[[#This Row],[Dia Útil]]="","",DCalendário[[#This Row],[Semana Ano]])</f>
        <v/>
      </c>
      <c r="I1151" s="14"/>
      <c r="J1151" s="14" cm="1">
        <f t="array" aca="1" ref="J115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152" spans="1:10" x14ac:dyDescent="0.25">
      <c r="A1152" s="1">
        <v>44950</v>
      </c>
      <c r="B1152" s="1"/>
      <c r="C1152" s="16"/>
      <c r="D1152" s="14" t="str">
        <f>IF(DCalendário[[#This Row],[Dia Útil]]="","",(MONTH($B1152)))</f>
        <v/>
      </c>
      <c r="E1152" s="14">
        <f t="shared" si="19"/>
        <v>2023</v>
      </c>
      <c r="F1152" s="14">
        <f>MONTH(DCalendário[[#This Row],[Dia]])</f>
        <v>1</v>
      </c>
      <c r="G1152" s="14" t="str">
        <f>MONTH(DCalendário[[#This Row],[Dia]])&amp;" - "&amp;DCalendário[[#This Row],[Ano]]</f>
        <v>1 - 2023</v>
      </c>
      <c r="H1152" s="14" t="str">
        <f>IF(DCalendário[[#This Row],[Dia Útil]]="","",DCalendário[[#This Row],[Semana Ano]])</f>
        <v/>
      </c>
      <c r="I1152" s="14"/>
      <c r="J1152" s="14" cm="1">
        <f t="array" aca="1" ref="J115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153" spans="1:10" x14ac:dyDescent="0.25">
      <c r="A1153" s="1">
        <v>44951</v>
      </c>
      <c r="B1153" s="1"/>
      <c r="C1153" s="16"/>
      <c r="D1153" s="14" t="str">
        <f>IF(DCalendário[[#This Row],[Dia Útil]]="","",(MONTH($B1153)))</f>
        <v/>
      </c>
      <c r="E1153" s="14">
        <f t="shared" si="19"/>
        <v>2023</v>
      </c>
      <c r="F1153" s="14">
        <f>MONTH(DCalendário[[#This Row],[Dia]])</f>
        <v>1</v>
      </c>
      <c r="G1153" s="14" t="str">
        <f>MONTH(DCalendário[[#This Row],[Dia]])&amp;" - "&amp;DCalendário[[#This Row],[Ano]]</f>
        <v>1 - 2023</v>
      </c>
      <c r="H1153" s="14" t="str">
        <f>IF(DCalendário[[#This Row],[Dia Útil]]="","",DCalendário[[#This Row],[Semana Ano]])</f>
        <v/>
      </c>
      <c r="I1153" s="14"/>
      <c r="J1153" s="14" cm="1">
        <f t="array" aca="1" ref="J115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154" spans="1:10" x14ac:dyDescent="0.25">
      <c r="A1154" s="1">
        <v>44952</v>
      </c>
      <c r="B1154" s="1"/>
      <c r="C1154" s="16"/>
      <c r="D1154" s="14" t="str">
        <f>IF(DCalendário[[#This Row],[Dia Útil]]="","",(MONTH($B1154)))</f>
        <v/>
      </c>
      <c r="E1154" s="14">
        <f t="shared" si="19"/>
        <v>2023</v>
      </c>
      <c r="F1154" s="14">
        <f>MONTH(DCalendário[[#This Row],[Dia]])</f>
        <v>1</v>
      </c>
      <c r="G1154" s="14" t="str">
        <f>MONTH(DCalendário[[#This Row],[Dia]])&amp;" - "&amp;DCalendário[[#This Row],[Ano]]</f>
        <v>1 - 2023</v>
      </c>
      <c r="H1154" s="14" t="str">
        <f>IF(DCalendário[[#This Row],[Dia Útil]]="","",DCalendário[[#This Row],[Semana Ano]])</f>
        <v/>
      </c>
      <c r="I1154" s="14"/>
      <c r="J1154" s="14" cm="1">
        <f t="array" aca="1" ref="J115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155" spans="1:10" x14ac:dyDescent="0.25">
      <c r="A1155" s="1">
        <v>44953</v>
      </c>
      <c r="B1155" s="1"/>
      <c r="C1155" s="16"/>
      <c r="D1155" s="14" t="str">
        <f>IF(DCalendário[[#This Row],[Dia Útil]]="","",(MONTH($B1155)))</f>
        <v/>
      </c>
      <c r="E1155" s="14">
        <f t="shared" si="19"/>
        <v>2023</v>
      </c>
      <c r="F1155" s="14">
        <f>MONTH(DCalendário[[#This Row],[Dia]])</f>
        <v>1</v>
      </c>
      <c r="G1155" s="14" t="str">
        <f>MONTH(DCalendário[[#This Row],[Dia]])&amp;" - "&amp;DCalendário[[#This Row],[Ano]]</f>
        <v>1 - 2023</v>
      </c>
      <c r="H1155" s="14" t="str">
        <f>IF(DCalendário[[#This Row],[Dia Útil]]="","",DCalendário[[#This Row],[Semana Ano]])</f>
        <v/>
      </c>
      <c r="I1155" s="14"/>
      <c r="J1155" s="14" cm="1">
        <f t="array" aca="1" ref="J115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156" spans="1:10" x14ac:dyDescent="0.25">
      <c r="A1156" s="1">
        <v>44954</v>
      </c>
      <c r="B1156" s="1"/>
      <c r="C1156" s="16"/>
      <c r="D1156" s="14" t="str">
        <f>IF(DCalendário[[#This Row],[Dia Útil]]="","",(MONTH($B1156)))</f>
        <v/>
      </c>
      <c r="E1156" s="14">
        <f t="shared" si="19"/>
        <v>2023</v>
      </c>
      <c r="F1156" s="14">
        <f>MONTH(DCalendário[[#This Row],[Dia]])</f>
        <v>1</v>
      </c>
      <c r="G1156" s="14" t="str">
        <f>MONTH(DCalendário[[#This Row],[Dia]])&amp;" - "&amp;DCalendário[[#This Row],[Ano]]</f>
        <v>1 - 2023</v>
      </c>
      <c r="H1156" s="14" t="str">
        <f>IF(DCalendário[[#This Row],[Dia Útil]]="","",DCalendário[[#This Row],[Semana Ano]])</f>
        <v/>
      </c>
      <c r="I1156" s="14"/>
      <c r="J1156" s="14" cm="1">
        <f t="array" aca="1" ref="J115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157" spans="1:10" x14ac:dyDescent="0.25">
      <c r="A1157" s="1">
        <v>44955</v>
      </c>
      <c r="B1157" s="1"/>
      <c r="C1157" s="16"/>
      <c r="D1157" s="14" t="str">
        <f>IF(DCalendário[[#This Row],[Dia Útil]]="","",(MONTH($B1157)))</f>
        <v/>
      </c>
      <c r="E1157" s="14">
        <f t="shared" si="19"/>
        <v>2023</v>
      </c>
      <c r="F1157" s="14">
        <f>MONTH(DCalendário[[#This Row],[Dia]])</f>
        <v>1</v>
      </c>
      <c r="G1157" s="14" t="str">
        <f>MONTH(DCalendário[[#This Row],[Dia]])&amp;" - "&amp;DCalendário[[#This Row],[Ano]]</f>
        <v>1 - 2023</v>
      </c>
      <c r="H1157" s="14" t="str">
        <f>IF(DCalendário[[#This Row],[Dia Útil]]="","",DCalendário[[#This Row],[Semana Ano]])</f>
        <v/>
      </c>
      <c r="I1157" s="14"/>
      <c r="J1157" s="14" cm="1">
        <f t="array" aca="1" ref="J115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158" spans="1:10" x14ac:dyDescent="0.25">
      <c r="A1158" s="1">
        <v>44956</v>
      </c>
      <c r="B1158" s="1"/>
      <c r="C1158" s="16"/>
      <c r="D1158" s="14" t="str">
        <f>IF(DCalendário[[#This Row],[Dia Útil]]="","",(MONTH($B1158)))</f>
        <v/>
      </c>
      <c r="E1158" s="14">
        <f t="shared" si="19"/>
        <v>2023</v>
      </c>
      <c r="F1158" s="14">
        <f>MONTH(DCalendário[[#This Row],[Dia]])</f>
        <v>1</v>
      </c>
      <c r="G1158" s="14" t="str">
        <f>MONTH(DCalendário[[#This Row],[Dia]])&amp;" - "&amp;DCalendário[[#This Row],[Ano]]</f>
        <v>1 - 2023</v>
      </c>
      <c r="H1158" s="14" t="str">
        <f>IF(DCalendário[[#This Row],[Dia Útil]]="","",DCalendário[[#This Row],[Semana Ano]])</f>
        <v/>
      </c>
      <c r="I1158" s="14"/>
      <c r="J1158" s="14" cm="1">
        <f t="array" aca="1" ref="J115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159" spans="1:10" x14ac:dyDescent="0.25">
      <c r="A1159" s="1">
        <v>44957</v>
      </c>
      <c r="B1159" s="1"/>
      <c r="C1159" s="16"/>
      <c r="D1159" s="14" t="str">
        <f>IF(DCalendário[[#This Row],[Dia Útil]]="","",(MONTH($B1159)))</f>
        <v/>
      </c>
      <c r="E1159" s="14">
        <f t="shared" si="19"/>
        <v>2023</v>
      </c>
      <c r="F1159" s="14">
        <f>MONTH(DCalendário[[#This Row],[Dia]])</f>
        <v>1</v>
      </c>
      <c r="G1159" s="14" t="str">
        <f>MONTH(DCalendário[[#This Row],[Dia]])&amp;" - "&amp;DCalendário[[#This Row],[Ano]]</f>
        <v>1 - 2023</v>
      </c>
      <c r="H1159" s="14" t="str">
        <f>IF(DCalendário[[#This Row],[Dia Útil]]="","",DCalendário[[#This Row],[Semana Ano]])</f>
        <v/>
      </c>
      <c r="I1159" s="14"/>
      <c r="J1159" s="14" cm="1">
        <f t="array" aca="1" ref="J115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160" spans="1:10" x14ac:dyDescent="0.25">
      <c r="A1160" s="1">
        <v>44958</v>
      </c>
      <c r="B1160" s="1"/>
      <c r="C1160" s="16"/>
      <c r="D1160" s="14" t="str">
        <f>IF(DCalendário[[#This Row],[Dia Útil]]="","",(MONTH($B1160)))</f>
        <v/>
      </c>
      <c r="E1160" s="14">
        <f t="shared" si="19"/>
        <v>2023</v>
      </c>
      <c r="F1160" s="14">
        <f>MONTH(DCalendário[[#This Row],[Dia]])</f>
        <v>2</v>
      </c>
      <c r="G1160" s="14" t="str">
        <f>MONTH(DCalendário[[#This Row],[Dia]])&amp;" - "&amp;DCalendário[[#This Row],[Ano]]</f>
        <v>2 - 2023</v>
      </c>
      <c r="H1160" s="14" t="str">
        <f>IF(DCalendário[[#This Row],[Dia Útil]]="","",DCalendário[[#This Row],[Semana Ano]])</f>
        <v/>
      </c>
      <c r="I1160" s="14"/>
      <c r="J1160" s="14" cm="1">
        <f t="array" aca="1" ref="J116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161" spans="1:10" x14ac:dyDescent="0.25">
      <c r="A1161" s="1">
        <v>44959</v>
      </c>
      <c r="B1161" s="1"/>
      <c r="C1161" s="16"/>
      <c r="D1161" s="14" t="str">
        <f>IF(DCalendário[[#This Row],[Dia Útil]]="","",(MONTH($B1161)))</f>
        <v/>
      </c>
      <c r="E1161" s="14">
        <f t="shared" si="19"/>
        <v>2023</v>
      </c>
      <c r="F1161" s="14">
        <f>MONTH(DCalendário[[#This Row],[Dia]])</f>
        <v>2</v>
      </c>
      <c r="G1161" s="14" t="str">
        <f>MONTH(DCalendário[[#This Row],[Dia]])&amp;" - "&amp;DCalendário[[#This Row],[Ano]]</f>
        <v>2 - 2023</v>
      </c>
      <c r="H1161" s="14" t="str">
        <f>IF(DCalendário[[#This Row],[Dia Útil]]="","",DCalendário[[#This Row],[Semana Ano]])</f>
        <v/>
      </c>
      <c r="I1161" s="14"/>
      <c r="J1161" s="14" cm="1">
        <f t="array" aca="1" ref="J116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162" spans="1:10" x14ac:dyDescent="0.25">
      <c r="A1162" s="1">
        <v>44960</v>
      </c>
      <c r="B1162" s="1"/>
      <c r="C1162" s="16"/>
      <c r="D1162" s="14" t="str">
        <f>IF(DCalendário[[#This Row],[Dia Útil]]="","",(MONTH($B1162)))</f>
        <v/>
      </c>
      <c r="E1162" s="14">
        <f t="shared" si="19"/>
        <v>2023</v>
      </c>
      <c r="F1162" s="14">
        <f>MONTH(DCalendário[[#This Row],[Dia]])</f>
        <v>2</v>
      </c>
      <c r="G1162" s="14" t="str">
        <f>MONTH(DCalendário[[#This Row],[Dia]])&amp;" - "&amp;DCalendário[[#This Row],[Ano]]</f>
        <v>2 - 2023</v>
      </c>
      <c r="H1162" s="14" t="str">
        <f>IF(DCalendário[[#This Row],[Dia Útil]]="","",DCalendário[[#This Row],[Semana Ano]])</f>
        <v/>
      </c>
      <c r="I1162" s="14"/>
      <c r="J1162" s="14" cm="1">
        <f t="array" aca="1" ref="J116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163" spans="1:10" x14ac:dyDescent="0.25">
      <c r="A1163" s="1">
        <v>44961</v>
      </c>
      <c r="B1163" s="1"/>
      <c r="C1163" s="16"/>
      <c r="D1163" s="14" t="str">
        <f>IF(DCalendário[[#This Row],[Dia Útil]]="","",(MONTH($B1163)))</f>
        <v/>
      </c>
      <c r="E1163" s="14">
        <f t="shared" si="19"/>
        <v>2023</v>
      </c>
      <c r="F1163" s="14">
        <f>MONTH(DCalendário[[#This Row],[Dia]])</f>
        <v>2</v>
      </c>
      <c r="G1163" s="14" t="str">
        <f>MONTH(DCalendário[[#This Row],[Dia]])&amp;" - "&amp;DCalendário[[#This Row],[Ano]]</f>
        <v>2 - 2023</v>
      </c>
      <c r="H1163" s="14" t="str">
        <f>IF(DCalendário[[#This Row],[Dia Útil]]="","",DCalendário[[#This Row],[Semana Ano]])</f>
        <v/>
      </c>
      <c r="I1163" s="14"/>
      <c r="J1163" s="14" cm="1">
        <f t="array" aca="1" ref="J116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164" spans="1:10" x14ac:dyDescent="0.25">
      <c r="A1164" s="1">
        <v>44962</v>
      </c>
      <c r="B1164" s="1"/>
      <c r="C1164" s="16"/>
      <c r="D1164" s="14" t="str">
        <f>IF(DCalendário[[#This Row],[Dia Útil]]="","",(MONTH($B1164)))</f>
        <v/>
      </c>
      <c r="E1164" s="14">
        <f t="shared" si="19"/>
        <v>2023</v>
      </c>
      <c r="F1164" s="14">
        <f>MONTH(DCalendário[[#This Row],[Dia]])</f>
        <v>2</v>
      </c>
      <c r="G1164" s="14" t="str">
        <f>MONTH(DCalendário[[#This Row],[Dia]])&amp;" - "&amp;DCalendário[[#This Row],[Ano]]</f>
        <v>2 - 2023</v>
      </c>
      <c r="H1164" s="14" t="str">
        <f>IF(DCalendário[[#This Row],[Dia Útil]]="","",DCalendário[[#This Row],[Semana Ano]])</f>
        <v/>
      </c>
      <c r="I1164" s="14"/>
      <c r="J1164" s="14" cm="1">
        <f t="array" aca="1" ref="J116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165" spans="1:10" x14ac:dyDescent="0.25">
      <c r="A1165" s="1">
        <v>44963</v>
      </c>
      <c r="B1165" s="1"/>
      <c r="C1165" s="16"/>
      <c r="D1165" s="14" t="str">
        <f>IF(DCalendário[[#This Row],[Dia Útil]]="","",(MONTH($B1165)))</f>
        <v/>
      </c>
      <c r="E1165" s="14">
        <f t="shared" si="19"/>
        <v>2023</v>
      </c>
      <c r="F1165" s="14">
        <f>MONTH(DCalendário[[#This Row],[Dia]])</f>
        <v>2</v>
      </c>
      <c r="G1165" s="14" t="str">
        <f>MONTH(DCalendário[[#This Row],[Dia]])&amp;" - "&amp;DCalendário[[#This Row],[Ano]]</f>
        <v>2 - 2023</v>
      </c>
      <c r="H1165" s="14" t="str">
        <f>IF(DCalendário[[#This Row],[Dia Útil]]="","",DCalendário[[#This Row],[Semana Ano]])</f>
        <v/>
      </c>
      <c r="I1165" s="14"/>
      <c r="J1165" s="14" cm="1">
        <f t="array" aca="1" ref="J116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166" spans="1:10" x14ac:dyDescent="0.25">
      <c r="A1166" s="1">
        <v>44964</v>
      </c>
      <c r="B1166" s="1"/>
      <c r="C1166" s="16"/>
      <c r="D1166" s="14" t="str">
        <f>IF(DCalendário[[#This Row],[Dia Útil]]="","",(MONTH($B1166)))</f>
        <v/>
      </c>
      <c r="E1166" s="14">
        <f t="shared" si="19"/>
        <v>2023</v>
      </c>
      <c r="F1166" s="14">
        <f>MONTH(DCalendário[[#This Row],[Dia]])</f>
        <v>2</v>
      </c>
      <c r="G1166" s="14" t="str">
        <f>MONTH(DCalendário[[#This Row],[Dia]])&amp;" - "&amp;DCalendário[[#This Row],[Ano]]</f>
        <v>2 - 2023</v>
      </c>
      <c r="H1166" s="14" t="str">
        <f>IF(DCalendário[[#This Row],[Dia Útil]]="","",DCalendário[[#This Row],[Semana Ano]])</f>
        <v/>
      </c>
      <c r="I1166" s="14"/>
      <c r="J1166" s="14" cm="1">
        <f t="array" aca="1" ref="J116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167" spans="1:10" x14ac:dyDescent="0.25">
      <c r="A1167" s="1">
        <v>44965</v>
      </c>
      <c r="B1167" s="1"/>
      <c r="C1167" s="16"/>
      <c r="D1167" s="14" t="str">
        <f>IF(DCalendário[[#This Row],[Dia Útil]]="","",(MONTH($B1167)))</f>
        <v/>
      </c>
      <c r="E1167" s="14">
        <f t="shared" si="19"/>
        <v>2023</v>
      </c>
      <c r="F1167" s="14">
        <f>MONTH(DCalendário[[#This Row],[Dia]])</f>
        <v>2</v>
      </c>
      <c r="G1167" s="14" t="str">
        <f>MONTH(DCalendário[[#This Row],[Dia]])&amp;" - "&amp;DCalendário[[#This Row],[Ano]]</f>
        <v>2 - 2023</v>
      </c>
      <c r="H1167" s="14" t="str">
        <f>IF(DCalendário[[#This Row],[Dia Útil]]="","",DCalendário[[#This Row],[Semana Ano]])</f>
        <v/>
      </c>
      <c r="I1167" s="14"/>
      <c r="J1167" s="14" cm="1">
        <f t="array" aca="1" ref="J116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168" spans="1:10" x14ac:dyDescent="0.25">
      <c r="A1168" s="1">
        <v>44966</v>
      </c>
      <c r="B1168" s="1"/>
      <c r="C1168" s="16"/>
      <c r="D1168" s="14" t="str">
        <f>IF(DCalendário[[#This Row],[Dia Útil]]="","",(MONTH($B1168)))</f>
        <v/>
      </c>
      <c r="E1168" s="14">
        <f t="shared" si="19"/>
        <v>2023</v>
      </c>
      <c r="F1168" s="14">
        <f>MONTH(DCalendário[[#This Row],[Dia]])</f>
        <v>2</v>
      </c>
      <c r="G1168" s="14" t="str">
        <f>MONTH(DCalendário[[#This Row],[Dia]])&amp;" - "&amp;DCalendário[[#This Row],[Ano]]</f>
        <v>2 - 2023</v>
      </c>
      <c r="H1168" s="14" t="str">
        <f>IF(DCalendário[[#This Row],[Dia Útil]]="","",DCalendário[[#This Row],[Semana Ano]])</f>
        <v/>
      </c>
      <c r="I1168" s="14"/>
      <c r="J1168" s="14" cm="1">
        <f t="array" aca="1" ref="J116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169" spans="1:10" x14ac:dyDescent="0.25">
      <c r="A1169" s="1">
        <v>44967</v>
      </c>
      <c r="B1169" s="1"/>
      <c r="C1169" s="16"/>
      <c r="D1169" s="14" t="str">
        <f>IF(DCalendário[[#This Row],[Dia Útil]]="","",(MONTH($B1169)))</f>
        <v/>
      </c>
      <c r="E1169" s="14">
        <f t="shared" ref="E1169:E1232" si="20">YEAR($A1169)</f>
        <v>2023</v>
      </c>
      <c r="F1169" s="14">
        <f>MONTH(DCalendário[[#This Row],[Dia]])</f>
        <v>2</v>
      </c>
      <c r="G1169" s="14" t="str">
        <f>MONTH(DCalendário[[#This Row],[Dia]])&amp;" - "&amp;DCalendário[[#This Row],[Ano]]</f>
        <v>2 - 2023</v>
      </c>
      <c r="H1169" s="14" t="str">
        <f>IF(DCalendário[[#This Row],[Dia Útil]]="","",DCalendário[[#This Row],[Semana Ano]])</f>
        <v/>
      </c>
      <c r="I1169" s="14"/>
      <c r="J1169" s="14" cm="1">
        <f t="array" aca="1" ref="J116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170" spans="1:10" x14ac:dyDescent="0.25">
      <c r="A1170" s="1">
        <v>44968</v>
      </c>
      <c r="B1170" s="1"/>
      <c r="C1170" s="16"/>
      <c r="D1170" s="14" t="str">
        <f>IF(DCalendário[[#This Row],[Dia Útil]]="","",(MONTH($B1170)))</f>
        <v/>
      </c>
      <c r="E1170" s="14">
        <f t="shared" si="20"/>
        <v>2023</v>
      </c>
      <c r="F1170" s="14">
        <f>MONTH(DCalendário[[#This Row],[Dia]])</f>
        <v>2</v>
      </c>
      <c r="G1170" s="14" t="str">
        <f>MONTH(DCalendário[[#This Row],[Dia]])&amp;" - "&amp;DCalendário[[#This Row],[Ano]]</f>
        <v>2 - 2023</v>
      </c>
      <c r="H1170" s="14" t="str">
        <f>IF(DCalendário[[#This Row],[Dia Útil]]="","",DCalendário[[#This Row],[Semana Ano]])</f>
        <v/>
      </c>
      <c r="I1170" s="14"/>
      <c r="J1170" s="14" cm="1">
        <f t="array" aca="1" ref="J117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171" spans="1:10" x14ac:dyDescent="0.25">
      <c r="A1171" s="1">
        <v>44969</v>
      </c>
      <c r="B1171" s="1"/>
      <c r="C1171" s="16"/>
      <c r="D1171" s="14" t="str">
        <f>IF(DCalendário[[#This Row],[Dia Útil]]="","",(MONTH($B1171)))</f>
        <v/>
      </c>
      <c r="E1171" s="14">
        <f t="shared" si="20"/>
        <v>2023</v>
      </c>
      <c r="F1171" s="14">
        <f>MONTH(DCalendário[[#This Row],[Dia]])</f>
        <v>2</v>
      </c>
      <c r="G1171" s="14" t="str">
        <f>MONTH(DCalendário[[#This Row],[Dia]])&amp;" - "&amp;DCalendário[[#This Row],[Ano]]</f>
        <v>2 - 2023</v>
      </c>
      <c r="H1171" s="14" t="str">
        <f>IF(DCalendário[[#This Row],[Dia Útil]]="","",DCalendário[[#This Row],[Semana Ano]])</f>
        <v/>
      </c>
      <c r="I1171" s="14"/>
      <c r="J1171" s="14" cm="1">
        <f t="array" aca="1" ref="J117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172" spans="1:10" x14ac:dyDescent="0.25">
      <c r="A1172" s="1">
        <v>44970</v>
      </c>
      <c r="B1172" s="1"/>
      <c r="C1172" s="16"/>
      <c r="D1172" s="14" t="str">
        <f>IF(DCalendário[[#This Row],[Dia Útil]]="","",(MONTH($B1172)))</f>
        <v/>
      </c>
      <c r="E1172" s="14">
        <f t="shared" si="20"/>
        <v>2023</v>
      </c>
      <c r="F1172" s="14">
        <f>MONTH(DCalendário[[#This Row],[Dia]])</f>
        <v>2</v>
      </c>
      <c r="G1172" s="14" t="str">
        <f>MONTH(DCalendário[[#This Row],[Dia]])&amp;" - "&amp;DCalendário[[#This Row],[Ano]]</f>
        <v>2 - 2023</v>
      </c>
      <c r="H1172" s="14" t="str">
        <f>IF(DCalendário[[#This Row],[Dia Útil]]="","",DCalendário[[#This Row],[Semana Ano]])</f>
        <v/>
      </c>
      <c r="I1172" s="14"/>
      <c r="J1172" s="14" cm="1">
        <f t="array" aca="1" ref="J117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173" spans="1:10" x14ac:dyDescent="0.25">
      <c r="A1173" s="1">
        <v>44971</v>
      </c>
      <c r="B1173" s="1"/>
      <c r="C1173" s="16"/>
      <c r="D1173" s="14" t="str">
        <f>IF(DCalendário[[#This Row],[Dia Útil]]="","",(MONTH($B1173)))</f>
        <v/>
      </c>
      <c r="E1173" s="14">
        <f t="shared" si="20"/>
        <v>2023</v>
      </c>
      <c r="F1173" s="14">
        <f>MONTH(DCalendário[[#This Row],[Dia]])</f>
        <v>2</v>
      </c>
      <c r="G1173" s="14" t="str">
        <f>MONTH(DCalendário[[#This Row],[Dia]])&amp;" - "&amp;DCalendário[[#This Row],[Ano]]</f>
        <v>2 - 2023</v>
      </c>
      <c r="H1173" s="14" t="str">
        <f>IF(DCalendário[[#This Row],[Dia Útil]]="","",DCalendário[[#This Row],[Semana Ano]])</f>
        <v/>
      </c>
      <c r="I1173" s="14"/>
      <c r="J1173" s="14" cm="1">
        <f t="array" aca="1" ref="J117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174" spans="1:10" x14ac:dyDescent="0.25">
      <c r="A1174" s="1">
        <v>44972</v>
      </c>
      <c r="B1174" s="1"/>
      <c r="C1174" s="16"/>
      <c r="D1174" s="14" t="str">
        <f>IF(DCalendário[[#This Row],[Dia Útil]]="","",(MONTH($B1174)))</f>
        <v/>
      </c>
      <c r="E1174" s="14">
        <f t="shared" si="20"/>
        <v>2023</v>
      </c>
      <c r="F1174" s="14">
        <f>MONTH(DCalendário[[#This Row],[Dia]])</f>
        <v>2</v>
      </c>
      <c r="G1174" s="14" t="str">
        <f>MONTH(DCalendário[[#This Row],[Dia]])&amp;" - "&amp;DCalendário[[#This Row],[Ano]]</f>
        <v>2 - 2023</v>
      </c>
      <c r="H1174" s="14" t="str">
        <f>IF(DCalendário[[#This Row],[Dia Útil]]="","",DCalendário[[#This Row],[Semana Ano]])</f>
        <v/>
      </c>
      <c r="I1174" s="14"/>
      <c r="J1174" s="14" cm="1">
        <f t="array" aca="1" ref="J117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175" spans="1:10" x14ac:dyDescent="0.25">
      <c r="A1175" s="1">
        <v>44973</v>
      </c>
      <c r="B1175" s="1"/>
      <c r="C1175" s="16"/>
      <c r="D1175" s="14" t="str">
        <f>IF(DCalendário[[#This Row],[Dia Útil]]="","",(MONTH($B1175)))</f>
        <v/>
      </c>
      <c r="E1175" s="14">
        <f t="shared" si="20"/>
        <v>2023</v>
      </c>
      <c r="F1175" s="14">
        <f>MONTH(DCalendário[[#This Row],[Dia]])</f>
        <v>2</v>
      </c>
      <c r="G1175" s="14" t="str">
        <f>MONTH(DCalendário[[#This Row],[Dia]])&amp;" - "&amp;DCalendário[[#This Row],[Ano]]</f>
        <v>2 - 2023</v>
      </c>
      <c r="H1175" s="14" t="str">
        <f>IF(DCalendário[[#This Row],[Dia Útil]]="","",DCalendário[[#This Row],[Semana Ano]])</f>
        <v/>
      </c>
      <c r="I1175" s="14"/>
      <c r="J1175" s="14" cm="1">
        <f t="array" aca="1" ref="J117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176" spans="1:10" x14ac:dyDescent="0.25">
      <c r="A1176" s="1">
        <v>44974</v>
      </c>
      <c r="B1176" s="1"/>
      <c r="C1176" s="16"/>
      <c r="D1176" s="14" t="str">
        <f>IF(DCalendário[[#This Row],[Dia Útil]]="","",(MONTH($B1176)))</f>
        <v/>
      </c>
      <c r="E1176" s="14">
        <f t="shared" si="20"/>
        <v>2023</v>
      </c>
      <c r="F1176" s="14">
        <f>MONTH(DCalendário[[#This Row],[Dia]])</f>
        <v>2</v>
      </c>
      <c r="G1176" s="14" t="str">
        <f>MONTH(DCalendário[[#This Row],[Dia]])&amp;" - "&amp;DCalendário[[#This Row],[Ano]]</f>
        <v>2 - 2023</v>
      </c>
      <c r="H1176" s="14" t="str">
        <f>IF(DCalendário[[#This Row],[Dia Útil]]="","",DCalendário[[#This Row],[Semana Ano]])</f>
        <v/>
      </c>
      <c r="I1176" s="14"/>
      <c r="J1176" s="14" cm="1">
        <f t="array" aca="1" ref="J117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177" spans="1:10" x14ac:dyDescent="0.25">
      <c r="A1177" s="1">
        <v>44975</v>
      </c>
      <c r="B1177" s="1"/>
      <c r="C1177" s="16"/>
      <c r="D1177" s="14" t="str">
        <f>IF(DCalendário[[#This Row],[Dia Útil]]="","",(MONTH($B1177)))</f>
        <v/>
      </c>
      <c r="E1177" s="14">
        <f t="shared" si="20"/>
        <v>2023</v>
      </c>
      <c r="F1177" s="14">
        <f>MONTH(DCalendário[[#This Row],[Dia]])</f>
        <v>2</v>
      </c>
      <c r="G1177" s="14" t="str">
        <f>MONTH(DCalendário[[#This Row],[Dia]])&amp;" - "&amp;DCalendário[[#This Row],[Ano]]</f>
        <v>2 - 2023</v>
      </c>
      <c r="H1177" s="14" t="str">
        <f>IF(DCalendário[[#This Row],[Dia Útil]]="","",DCalendário[[#This Row],[Semana Ano]])</f>
        <v/>
      </c>
      <c r="I1177" s="14"/>
      <c r="J1177" s="14" cm="1">
        <f t="array" aca="1" ref="J117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178" spans="1:10" x14ac:dyDescent="0.25">
      <c r="A1178" s="1">
        <v>44976</v>
      </c>
      <c r="B1178" s="1"/>
      <c r="C1178" s="16"/>
      <c r="D1178" s="14" t="str">
        <f>IF(DCalendário[[#This Row],[Dia Útil]]="","",(MONTH($B1178)))</f>
        <v/>
      </c>
      <c r="E1178" s="14">
        <f t="shared" si="20"/>
        <v>2023</v>
      </c>
      <c r="F1178" s="14">
        <f>MONTH(DCalendário[[#This Row],[Dia]])</f>
        <v>2</v>
      </c>
      <c r="G1178" s="14" t="str">
        <f>MONTH(DCalendário[[#This Row],[Dia]])&amp;" - "&amp;DCalendário[[#This Row],[Ano]]</f>
        <v>2 - 2023</v>
      </c>
      <c r="H1178" s="14" t="str">
        <f>IF(DCalendário[[#This Row],[Dia Útil]]="","",DCalendário[[#This Row],[Semana Ano]])</f>
        <v/>
      </c>
      <c r="I1178" s="14"/>
      <c r="J1178" s="14" cm="1">
        <f t="array" aca="1" ref="J117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179" spans="1:10" x14ac:dyDescent="0.25">
      <c r="A1179" s="1">
        <v>44977</v>
      </c>
      <c r="B1179" s="1"/>
      <c r="C1179" s="16"/>
      <c r="D1179" s="14" t="str">
        <f>IF(DCalendário[[#This Row],[Dia Útil]]="","",(MONTH($B1179)))</f>
        <v/>
      </c>
      <c r="E1179" s="14">
        <f t="shared" si="20"/>
        <v>2023</v>
      </c>
      <c r="F1179" s="14">
        <f>MONTH(DCalendário[[#This Row],[Dia]])</f>
        <v>2</v>
      </c>
      <c r="G1179" s="14" t="str">
        <f>MONTH(DCalendário[[#This Row],[Dia]])&amp;" - "&amp;DCalendário[[#This Row],[Ano]]</f>
        <v>2 - 2023</v>
      </c>
      <c r="H1179" s="14" t="str">
        <f>IF(DCalendário[[#This Row],[Dia Útil]]="","",DCalendário[[#This Row],[Semana Ano]])</f>
        <v/>
      </c>
      <c r="I1179" s="14"/>
      <c r="J1179" s="14" cm="1">
        <f t="array" aca="1" ref="J117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180" spans="1:10" x14ac:dyDescent="0.25">
      <c r="A1180" s="1">
        <v>44978</v>
      </c>
      <c r="B1180" s="1"/>
      <c r="C1180" s="16"/>
      <c r="D1180" s="14" t="str">
        <f>IF(DCalendário[[#This Row],[Dia Útil]]="","",(MONTH($B1180)))</f>
        <v/>
      </c>
      <c r="E1180" s="14">
        <f t="shared" si="20"/>
        <v>2023</v>
      </c>
      <c r="F1180" s="14">
        <f>MONTH(DCalendário[[#This Row],[Dia]])</f>
        <v>2</v>
      </c>
      <c r="G1180" s="14" t="str">
        <f>MONTH(DCalendário[[#This Row],[Dia]])&amp;" - "&amp;DCalendário[[#This Row],[Ano]]</f>
        <v>2 - 2023</v>
      </c>
      <c r="H1180" s="14" t="str">
        <f>IF(DCalendário[[#This Row],[Dia Útil]]="","",DCalendário[[#This Row],[Semana Ano]])</f>
        <v/>
      </c>
      <c r="I1180" s="14"/>
      <c r="J1180" s="14" cm="1">
        <f t="array" aca="1" ref="J118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181" spans="1:10" x14ac:dyDescent="0.25">
      <c r="A1181" s="1">
        <v>44979</v>
      </c>
      <c r="B1181" s="1"/>
      <c r="C1181" s="16"/>
      <c r="D1181" s="14" t="str">
        <f>IF(DCalendário[[#This Row],[Dia Útil]]="","",(MONTH($B1181)))</f>
        <v/>
      </c>
      <c r="E1181" s="14">
        <f t="shared" si="20"/>
        <v>2023</v>
      </c>
      <c r="F1181" s="14">
        <f>MONTH(DCalendário[[#This Row],[Dia]])</f>
        <v>2</v>
      </c>
      <c r="G1181" s="14" t="str">
        <f>MONTH(DCalendário[[#This Row],[Dia]])&amp;" - "&amp;DCalendário[[#This Row],[Ano]]</f>
        <v>2 - 2023</v>
      </c>
      <c r="H1181" s="14" t="str">
        <f>IF(DCalendário[[#This Row],[Dia Útil]]="","",DCalendário[[#This Row],[Semana Ano]])</f>
        <v/>
      </c>
      <c r="I1181" s="14"/>
      <c r="J1181" s="14" cm="1">
        <f t="array" aca="1" ref="J118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182" spans="1:10" x14ac:dyDescent="0.25">
      <c r="A1182" s="1">
        <v>44980</v>
      </c>
      <c r="B1182" s="1"/>
      <c r="C1182" s="16"/>
      <c r="D1182" s="14" t="str">
        <f>IF(DCalendário[[#This Row],[Dia Útil]]="","",(MONTH($B1182)))</f>
        <v/>
      </c>
      <c r="E1182" s="14">
        <f t="shared" si="20"/>
        <v>2023</v>
      </c>
      <c r="F1182" s="14">
        <f>MONTH(DCalendário[[#This Row],[Dia]])</f>
        <v>2</v>
      </c>
      <c r="G1182" s="14" t="str">
        <f>MONTH(DCalendário[[#This Row],[Dia]])&amp;" - "&amp;DCalendário[[#This Row],[Ano]]</f>
        <v>2 - 2023</v>
      </c>
      <c r="H1182" s="14" t="str">
        <f>IF(DCalendário[[#This Row],[Dia Útil]]="","",DCalendário[[#This Row],[Semana Ano]])</f>
        <v/>
      </c>
      <c r="I1182" s="14"/>
      <c r="J1182" s="14" cm="1">
        <f t="array" aca="1" ref="J118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183" spans="1:10" x14ac:dyDescent="0.25">
      <c r="A1183" s="1">
        <v>44981</v>
      </c>
      <c r="B1183" s="1"/>
      <c r="C1183" s="16"/>
      <c r="D1183" s="14" t="str">
        <f>IF(DCalendário[[#This Row],[Dia Útil]]="","",(MONTH($B1183)))</f>
        <v/>
      </c>
      <c r="E1183" s="14">
        <f t="shared" si="20"/>
        <v>2023</v>
      </c>
      <c r="F1183" s="14">
        <f>MONTH(DCalendário[[#This Row],[Dia]])</f>
        <v>2</v>
      </c>
      <c r="G1183" s="14" t="str">
        <f>MONTH(DCalendário[[#This Row],[Dia]])&amp;" - "&amp;DCalendário[[#This Row],[Ano]]</f>
        <v>2 - 2023</v>
      </c>
      <c r="H1183" s="14" t="str">
        <f>IF(DCalendário[[#This Row],[Dia Útil]]="","",DCalendário[[#This Row],[Semana Ano]])</f>
        <v/>
      </c>
      <c r="I1183" s="14"/>
      <c r="J1183" s="14" cm="1">
        <f t="array" aca="1" ref="J118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184" spans="1:10" x14ac:dyDescent="0.25">
      <c r="A1184" s="1">
        <v>44982</v>
      </c>
      <c r="B1184" s="1"/>
      <c r="C1184" s="16"/>
      <c r="D1184" s="14" t="str">
        <f>IF(DCalendário[[#This Row],[Dia Útil]]="","",(MONTH($B1184)))</f>
        <v/>
      </c>
      <c r="E1184" s="14">
        <f t="shared" si="20"/>
        <v>2023</v>
      </c>
      <c r="F1184" s="14">
        <f>MONTH(DCalendário[[#This Row],[Dia]])</f>
        <v>2</v>
      </c>
      <c r="G1184" s="14" t="str">
        <f>MONTH(DCalendário[[#This Row],[Dia]])&amp;" - "&amp;DCalendário[[#This Row],[Ano]]</f>
        <v>2 - 2023</v>
      </c>
      <c r="H1184" s="14" t="str">
        <f>IF(DCalendário[[#This Row],[Dia Útil]]="","",DCalendário[[#This Row],[Semana Ano]])</f>
        <v/>
      </c>
      <c r="I1184" s="14"/>
      <c r="J1184" s="14" cm="1">
        <f t="array" aca="1" ref="J118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185" spans="1:10" x14ac:dyDescent="0.25">
      <c r="A1185" s="1">
        <v>44983</v>
      </c>
      <c r="B1185" s="1"/>
      <c r="C1185" s="16"/>
      <c r="D1185" s="14" t="str">
        <f>IF(DCalendário[[#This Row],[Dia Útil]]="","",(MONTH($B1185)))</f>
        <v/>
      </c>
      <c r="E1185" s="14">
        <f t="shared" si="20"/>
        <v>2023</v>
      </c>
      <c r="F1185" s="14">
        <f>MONTH(DCalendário[[#This Row],[Dia]])</f>
        <v>2</v>
      </c>
      <c r="G1185" s="14" t="str">
        <f>MONTH(DCalendário[[#This Row],[Dia]])&amp;" - "&amp;DCalendário[[#This Row],[Ano]]</f>
        <v>2 - 2023</v>
      </c>
      <c r="H1185" s="14" t="str">
        <f>IF(DCalendário[[#This Row],[Dia Útil]]="","",DCalendário[[#This Row],[Semana Ano]])</f>
        <v/>
      </c>
      <c r="I1185" s="14"/>
      <c r="J1185" s="14" cm="1">
        <f t="array" aca="1" ref="J118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186" spans="1:10" x14ac:dyDescent="0.25">
      <c r="A1186" s="1">
        <v>44984</v>
      </c>
      <c r="B1186" s="1"/>
      <c r="C1186" s="16"/>
      <c r="D1186" s="14" t="str">
        <f>IF(DCalendário[[#This Row],[Dia Útil]]="","",(MONTH($B1186)))</f>
        <v/>
      </c>
      <c r="E1186" s="14">
        <f t="shared" si="20"/>
        <v>2023</v>
      </c>
      <c r="F1186" s="14">
        <f>MONTH(DCalendário[[#This Row],[Dia]])</f>
        <v>2</v>
      </c>
      <c r="G1186" s="14" t="str">
        <f>MONTH(DCalendário[[#This Row],[Dia]])&amp;" - "&amp;DCalendário[[#This Row],[Ano]]</f>
        <v>2 - 2023</v>
      </c>
      <c r="H1186" s="14" t="str">
        <f>IF(DCalendário[[#This Row],[Dia Útil]]="","",DCalendário[[#This Row],[Semana Ano]])</f>
        <v/>
      </c>
      <c r="I1186" s="14"/>
      <c r="J1186" s="14" cm="1">
        <f t="array" aca="1" ref="J118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187" spans="1:10" x14ac:dyDescent="0.25">
      <c r="A1187" s="1">
        <v>44985</v>
      </c>
      <c r="B1187" s="1"/>
      <c r="C1187" s="16"/>
      <c r="D1187" s="14" t="str">
        <f>IF(DCalendário[[#This Row],[Dia Útil]]="","",(MONTH($B1187)))</f>
        <v/>
      </c>
      <c r="E1187" s="14">
        <f t="shared" si="20"/>
        <v>2023</v>
      </c>
      <c r="F1187" s="14">
        <f>MONTH(DCalendário[[#This Row],[Dia]])</f>
        <v>2</v>
      </c>
      <c r="G1187" s="14" t="str">
        <f>MONTH(DCalendário[[#This Row],[Dia]])&amp;" - "&amp;DCalendário[[#This Row],[Ano]]</f>
        <v>2 - 2023</v>
      </c>
      <c r="H1187" s="14" t="str">
        <f>IF(DCalendário[[#This Row],[Dia Útil]]="","",DCalendário[[#This Row],[Semana Ano]])</f>
        <v/>
      </c>
      <c r="I1187" s="14"/>
      <c r="J1187" s="14" cm="1">
        <f t="array" aca="1" ref="J118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188" spans="1:10" x14ac:dyDescent="0.25">
      <c r="A1188" s="1">
        <v>44986</v>
      </c>
      <c r="B1188" s="1"/>
      <c r="C1188" s="16"/>
      <c r="D1188" s="14" t="str">
        <f>IF(DCalendário[[#This Row],[Dia Útil]]="","",(MONTH($B1188)))</f>
        <v/>
      </c>
      <c r="E1188" s="14">
        <f t="shared" si="20"/>
        <v>2023</v>
      </c>
      <c r="F1188" s="14">
        <f>MONTH(DCalendário[[#This Row],[Dia]])</f>
        <v>3</v>
      </c>
      <c r="G1188" s="14" t="str">
        <f>MONTH(DCalendário[[#This Row],[Dia]])&amp;" - "&amp;DCalendário[[#This Row],[Ano]]</f>
        <v>3 - 2023</v>
      </c>
      <c r="H1188" s="14" t="str">
        <f>IF(DCalendário[[#This Row],[Dia Útil]]="","",DCalendário[[#This Row],[Semana Ano]])</f>
        <v/>
      </c>
      <c r="I1188" s="14"/>
      <c r="J1188" s="14" cm="1">
        <f t="array" aca="1" ref="J118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189" spans="1:10" x14ac:dyDescent="0.25">
      <c r="A1189" s="1">
        <v>44987</v>
      </c>
      <c r="B1189" s="1"/>
      <c r="C1189" s="16"/>
      <c r="D1189" s="14" t="str">
        <f>IF(DCalendário[[#This Row],[Dia Útil]]="","",(MONTH($B1189)))</f>
        <v/>
      </c>
      <c r="E1189" s="14">
        <f t="shared" si="20"/>
        <v>2023</v>
      </c>
      <c r="F1189" s="14">
        <f>MONTH(DCalendário[[#This Row],[Dia]])</f>
        <v>3</v>
      </c>
      <c r="G1189" s="14" t="str">
        <f>MONTH(DCalendário[[#This Row],[Dia]])&amp;" - "&amp;DCalendário[[#This Row],[Ano]]</f>
        <v>3 - 2023</v>
      </c>
      <c r="H1189" s="14" t="str">
        <f>IF(DCalendário[[#This Row],[Dia Útil]]="","",DCalendário[[#This Row],[Semana Ano]])</f>
        <v/>
      </c>
      <c r="I1189" s="14"/>
      <c r="J1189" s="14" cm="1">
        <f t="array" aca="1" ref="J118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190" spans="1:10" x14ac:dyDescent="0.25">
      <c r="A1190" s="1">
        <v>44988</v>
      </c>
      <c r="B1190" s="1"/>
      <c r="C1190" s="16"/>
      <c r="D1190" s="14" t="str">
        <f>IF(DCalendário[[#This Row],[Dia Útil]]="","",(MONTH($B1190)))</f>
        <v/>
      </c>
      <c r="E1190" s="14">
        <f t="shared" si="20"/>
        <v>2023</v>
      </c>
      <c r="F1190" s="14">
        <f>MONTH(DCalendário[[#This Row],[Dia]])</f>
        <v>3</v>
      </c>
      <c r="G1190" s="14" t="str">
        <f>MONTH(DCalendário[[#This Row],[Dia]])&amp;" - "&amp;DCalendário[[#This Row],[Ano]]</f>
        <v>3 - 2023</v>
      </c>
      <c r="H1190" s="14" t="str">
        <f>IF(DCalendário[[#This Row],[Dia Útil]]="","",DCalendário[[#This Row],[Semana Ano]])</f>
        <v/>
      </c>
      <c r="I1190" s="14"/>
      <c r="J1190" s="14" cm="1">
        <f t="array" aca="1" ref="J119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191" spans="1:10" x14ac:dyDescent="0.25">
      <c r="A1191" s="1">
        <v>44989</v>
      </c>
      <c r="B1191" s="1"/>
      <c r="C1191" s="16"/>
      <c r="D1191" s="14" t="str">
        <f>IF(DCalendário[[#This Row],[Dia Útil]]="","",(MONTH($B1191)))</f>
        <v/>
      </c>
      <c r="E1191" s="14">
        <f t="shared" si="20"/>
        <v>2023</v>
      </c>
      <c r="F1191" s="14">
        <f>MONTH(DCalendário[[#This Row],[Dia]])</f>
        <v>3</v>
      </c>
      <c r="G1191" s="14" t="str">
        <f>MONTH(DCalendário[[#This Row],[Dia]])&amp;" - "&amp;DCalendário[[#This Row],[Ano]]</f>
        <v>3 - 2023</v>
      </c>
      <c r="H1191" s="14" t="str">
        <f>IF(DCalendário[[#This Row],[Dia Útil]]="","",DCalendário[[#This Row],[Semana Ano]])</f>
        <v/>
      </c>
      <c r="I1191" s="14"/>
      <c r="J1191" s="14" cm="1">
        <f t="array" aca="1" ref="J119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192" spans="1:10" x14ac:dyDescent="0.25">
      <c r="A1192" s="1">
        <v>44990</v>
      </c>
      <c r="B1192" s="1"/>
      <c r="C1192" s="16"/>
      <c r="D1192" s="14" t="str">
        <f>IF(DCalendário[[#This Row],[Dia Útil]]="","",(MONTH($B1192)))</f>
        <v/>
      </c>
      <c r="E1192" s="14">
        <f t="shared" si="20"/>
        <v>2023</v>
      </c>
      <c r="F1192" s="14">
        <f>MONTH(DCalendário[[#This Row],[Dia]])</f>
        <v>3</v>
      </c>
      <c r="G1192" s="14" t="str">
        <f>MONTH(DCalendário[[#This Row],[Dia]])&amp;" - "&amp;DCalendário[[#This Row],[Ano]]</f>
        <v>3 - 2023</v>
      </c>
      <c r="H1192" s="14" t="str">
        <f>IF(DCalendário[[#This Row],[Dia Útil]]="","",DCalendário[[#This Row],[Semana Ano]])</f>
        <v/>
      </c>
      <c r="I1192" s="14"/>
      <c r="J1192" s="14" cm="1">
        <f t="array" aca="1" ref="J119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193" spans="1:10" x14ac:dyDescent="0.25">
      <c r="A1193" s="1">
        <v>44991</v>
      </c>
      <c r="B1193" s="1"/>
      <c r="C1193" s="16"/>
      <c r="D1193" s="14" t="str">
        <f>IF(DCalendário[[#This Row],[Dia Útil]]="","",(MONTH($B1193)))</f>
        <v/>
      </c>
      <c r="E1193" s="14">
        <f t="shared" si="20"/>
        <v>2023</v>
      </c>
      <c r="F1193" s="14">
        <f>MONTH(DCalendário[[#This Row],[Dia]])</f>
        <v>3</v>
      </c>
      <c r="G1193" s="14" t="str">
        <f>MONTH(DCalendário[[#This Row],[Dia]])&amp;" - "&amp;DCalendário[[#This Row],[Ano]]</f>
        <v>3 - 2023</v>
      </c>
      <c r="H1193" s="14" t="str">
        <f>IF(DCalendário[[#This Row],[Dia Útil]]="","",DCalendário[[#This Row],[Semana Ano]])</f>
        <v/>
      </c>
      <c r="I1193" s="14"/>
      <c r="J1193" s="14" cm="1">
        <f t="array" aca="1" ref="J119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194" spans="1:10" x14ac:dyDescent="0.25">
      <c r="A1194" s="1">
        <v>44992</v>
      </c>
      <c r="B1194" s="1"/>
      <c r="C1194" s="16"/>
      <c r="D1194" s="14" t="str">
        <f>IF(DCalendário[[#This Row],[Dia Útil]]="","",(MONTH($B1194)))</f>
        <v/>
      </c>
      <c r="E1194" s="14">
        <f t="shared" si="20"/>
        <v>2023</v>
      </c>
      <c r="F1194" s="14">
        <f>MONTH(DCalendário[[#This Row],[Dia]])</f>
        <v>3</v>
      </c>
      <c r="G1194" s="14" t="str">
        <f>MONTH(DCalendário[[#This Row],[Dia]])&amp;" - "&amp;DCalendário[[#This Row],[Ano]]</f>
        <v>3 - 2023</v>
      </c>
      <c r="H1194" s="14" t="str">
        <f>IF(DCalendário[[#This Row],[Dia Útil]]="","",DCalendário[[#This Row],[Semana Ano]])</f>
        <v/>
      </c>
      <c r="I1194" s="14"/>
      <c r="J1194" s="14" cm="1">
        <f t="array" aca="1" ref="J119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195" spans="1:10" x14ac:dyDescent="0.25">
      <c r="A1195" s="1">
        <v>44993</v>
      </c>
      <c r="B1195" s="1"/>
      <c r="C1195" s="16"/>
      <c r="D1195" s="14" t="str">
        <f>IF(DCalendário[[#This Row],[Dia Útil]]="","",(MONTH($B1195)))</f>
        <v/>
      </c>
      <c r="E1195" s="14">
        <f t="shared" si="20"/>
        <v>2023</v>
      </c>
      <c r="F1195" s="14">
        <f>MONTH(DCalendário[[#This Row],[Dia]])</f>
        <v>3</v>
      </c>
      <c r="G1195" s="14" t="str">
        <f>MONTH(DCalendário[[#This Row],[Dia]])&amp;" - "&amp;DCalendário[[#This Row],[Ano]]</f>
        <v>3 - 2023</v>
      </c>
      <c r="H1195" s="14" t="str">
        <f>IF(DCalendário[[#This Row],[Dia Útil]]="","",DCalendário[[#This Row],[Semana Ano]])</f>
        <v/>
      </c>
      <c r="I1195" s="14"/>
      <c r="J1195" s="14" cm="1">
        <f t="array" aca="1" ref="J119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196" spans="1:10" x14ac:dyDescent="0.25">
      <c r="A1196" s="1">
        <v>44994</v>
      </c>
      <c r="B1196" s="1"/>
      <c r="C1196" s="16"/>
      <c r="D1196" s="14" t="str">
        <f>IF(DCalendário[[#This Row],[Dia Útil]]="","",(MONTH($B1196)))</f>
        <v/>
      </c>
      <c r="E1196" s="14">
        <f t="shared" si="20"/>
        <v>2023</v>
      </c>
      <c r="F1196" s="14">
        <f>MONTH(DCalendário[[#This Row],[Dia]])</f>
        <v>3</v>
      </c>
      <c r="G1196" s="14" t="str">
        <f>MONTH(DCalendário[[#This Row],[Dia]])&amp;" - "&amp;DCalendário[[#This Row],[Ano]]</f>
        <v>3 - 2023</v>
      </c>
      <c r="H1196" s="14" t="str">
        <f>IF(DCalendário[[#This Row],[Dia Útil]]="","",DCalendário[[#This Row],[Semana Ano]])</f>
        <v/>
      </c>
      <c r="I1196" s="14"/>
      <c r="J1196" s="14" cm="1">
        <f t="array" aca="1" ref="J119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197" spans="1:10" x14ac:dyDescent="0.25">
      <c r="A1197" s="1">
        <v>44995</v>
      </c>
      <c r="B1197" s="1"/>
      <c r="C1197" s="16"/>
      <c r="D1197" s="14" t="str">
        <f>IF(DCalendário[[#This Row],[Dia Útil]]="","",(MONTH($B1197)))</f>
        <v/>
      </c>
      <c r="E1197" s="14">
        <f t="shared" si="20"/>
        <v>2023</v>
      </c>
      <c r="F1197" s="14">
        <f>MONTH(DCalendário[[#This Row],[Dia]])</f>
        <v>3</v>
      </c>
      <c r="G1197" s="14" t="str">
        <f>MONTH(DCalendário[[#This Row],[Dia]])&amp;" - "&amp;DCalendário[[#This Row],[Ano]]</f>
        <v>3 - 2023</v>
      </c>
      <c r="H1197" s="14" t="str">
        <f>IF(DCalendário[[#This Row],[Dia Útil]]="","",DCalendário[[#This Row],[Semana Ano]])</f>
        <v/>
      </c>
      <c r="I1197" s="14"/>
      <c r="J1197" s="14" cm="1">
        <f t="array" aca="1" ref="J119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198" spans="1:10" x14ac:dyDescent="0.25">
      <c r="A1198" s="1">
        <v>44996</v>
      </c>
      <c r="B1198" s="1"/>
      <c r="C1198" s="16"/>
      <c r="D1198" s="14" t="str">
        <f>IF(DCalendário[[#This Row],[Dia Útil]]="","",(MONTH($B1198)))</f>
        <v/>
      </c>
      <c r="E1198" s="14">
        <f t="shared" si="20"/>
        <v>2023</v>
      </c>
      <c r="F1198" s="14">
        <f>MONTH(DCalendário[[#This Row],[Dia]])</f>
        <v>3</v>
      </c>
      <c r="G1198" s="14" t="str">
        <f>MONTH(DCalendário[[#This Row],[Dia]])&amp;" - "&amp;DCalendário[[#This Row],[Ano]]</f>
        <v>3 - 2023</v>
      </c>
      <c r="H1198" s="14" t="str">
        <f>IF(DCalendário[[#This Row],[Dia Útil]]="","",DCalendário[[#This Row],[Semana Ano]])</f>
        <v/>
      </c>
      <c r="I1198" s="14"/>
      <c r="J1198" s="14" cm="1">
        <f t="array" aca="1" ref="J119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199" spans="1:10" x14ac:dyDescent="0.25">
      <c r="A1199" s="1">
        <v>44997</v>
      </c>
      <c r="B1199" s="1"/>
      <c r="C1199" s="16"/>
      <c r="D1199" s="14" t="str">
        <f>IF(DCalendário[[#This Row],[Dia Útil]]="","",(MONTH($B1199)))</f>
        <v/>
      </c>
      <c r="E1199" s="14">
        <f t="shared" si="20"/>
        <v>2023</v>
      </c>
      <c r="F1199" s="14">
        <f>MONTH(DCalendário[[#This Row],[Dia]])</f>
        <v>3</v>
      </c>
      <c r="G1199" s="14" t="str">
        <f>MONTH(DCalendário[[#This Row],[Dia]])&amp;" - "&amp;DCalendário[[#This Row],[Ano]]</f>
        <v>3 - 2023</v>
      </c>
      <c r="H1199" s="14" t="str">
        <f>IF(DCalendário[[#This Row],[Dia Útil]]="","",DCalendário[[#This Row],[Semana Ano]])</f>
        <v/>
      </c>
      <c r="I1199" s="14"/>
      <c r="J1199" s="14" cm="1">
        <f t="array" aca="1" ref="J119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200" spans="1:10" x14ac:dyDescent="0.25">
      <c r="A1200" s="1">
        <v>44998</v>
      </c>
      <c r="B1200" s="1"/>
      <c r="C1200" s="16"/>
      <c r="D1200" s="14" t="str">
        <f>IF(DCalendário[[#This Row],[Dia Útil]]="","",(MONTH($B1200)))</f>
        <v/>
      </c>
      <c r="E1200" s="14">
        <f t="shared" si="20"/>
        <v>2023</v>
      </c>
      <c r="F1200" s="14">
        <f>MONTH(DCalendário[[#This Row],[Dia]])</f>
        <v>3</v>
      </c>
      <c r="G1200" s="14" t="str">
        <f>MONTH(DCalendário[[#This Row],[Dia]])&amp;" - "&amp;DCalendário[[#This Row],[Ano]]</f>
        <v>3 - 2023</v>
      </c>
      <c r="H1200" s="14" t="str">
        <f>IF(DCalendário[[#This Row],[Dia Útil]]="","",DCalendário[[#This Row],[Semana Ano]])</f>
        <v/>
      </c>
      <c r="I1200" s="14"/>
      <c r="J1200" s="14" cm="1">
        <f t="array" aca="1" ref="J120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201" spans="1:10" x14ac:dyDescent="0.25">
      <c r="A1201" s="1">
        <v>44999</v>
      </c>
      <c r="B1201" s="1"/>
      <c r="C1201" s="16"/>
      <c r="D1201" s="14" t="str">
        <f>IF(DCalendário[[#This Row],[Dia Útil]]="","",(MONTH($B1201)))</f>
        <v/>
      </c>
      <c r="E1201" s="14">
        <f t="shared" si="20"/>
        <v>2023</v>
      </c>
      <c r="F1201" s="14">
        <f>MONTH(DCalendário[[#This Row],[Dia]])</f>
        <v>3</v>
      </c>
      <c r="G1201" s="14" t="str">
        <f>MONTH(DCalendário[[#This Row],[Dia]])&amp;" - "&amp;DCalendário[[#This Row],[Ano]]</f>
        <v>3 - 2023</v>
      </c>
      <c r="H1201" s="14" t="str">
        <f>IF(DCalendário[[#This Row],[Dia Útil]]="","",DCalendário[[#This Row],[Semana Ano]])</f>
        <v/>
      </c>
      <c r="I1201" s="14"/>
      <c r="J1201" s="14" cm="1">
        <f t="array" aca="1" ref="J120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202" spans="1:10" x14ac:dyDescent="0.25">
      <c r="A1202" s="1">
        <v>45000</v>
      </c>
      <c r="B1202" s="1"/>
      <c r="C1202" s="16"/>
      <c r="D1202" s="14" t="str">
        <f>IF(DCalendário[[#This Row],[Dia Útil]]="","",(MONTH($B1202)))</f>
        <v/>
      </c>
      <c r="E1202" s="14">
        <f t="shared" si="20"/>
        <v>2023</v>
      </c>
      <c r="F1202" s="14">
        <f>MONTH(DCalendário[[#This Row],[Dia]])</f>
        <v>3</v>
      </c>
      <c r="G1202" s="14" t="str">
        <f>MONTH(DCalendário[[#This Row],[Dia]])&amp;" - "&amp;DCalendário[[#This Row],[Ano]]</f>
        <v>3 - 2023</v>
      </c>
      <c r="H1202" s="14" t="str">
        <f>IF(DCalendário[[#This Row],[Dia Útil]]="","",DCalendário[[#This Row],[Semana Ano]])</f>
        <v/>
      </c>
      <c r="I1202" s="14"/>
      <c r="J1202" s="14" cm="1">
        <f t="array" aca="1" ref="J120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203" spans="1:10" x14ac:dyDescent="0.25">
      <c r="A1203" s="1">
        <v>45001</v>
      </c>
      <c r="B1203" s="1"/>
      <c r="C1203" s="16"/>
      <c r="D1203" s="14" t="str">
        <f>IF(DCalendário[[#This Row],[Dia Útil]]="","",(MONTH($B1203)))</f>
        <v/>
      </c>
      <c r="E1203" s="14">
        <f t="shared" si="20"/>
        <v>2023</v>
      </c>
      <c r="F1203" s="14">
        <f>MONTH(DCalendário[[#This Row],[Dia]])</f>
        <v>3</v>
      </c>
      <c r="G1203" s="14" t="str">
        <f>MONTH(DCalendário[[#This Row],[Dia]])&amp;" - "&amp;DCalendário[[#This Row],[Ano]]</f>
        <v>3 - 2023</v>
      </c>
      <c r="H1203" s="14" t="str">
        <f>IF(DCalendário[[#This Row],[Dia Útil]]="","",DCalendário[[#This Row],[Semana Ano]])</f>
        <v/>
      </c>
      <c r="I1203" s="14"/>
      <c r="J1203" s="14" cm="1">
        <f t="array" aca="1" ref="J120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204" spans="1:10" x14ac:dyDescent="0.25">
      <c r="A1204" s="1">
        <v>45002</v>
      </c>
      <c r="B1204" s="1"/>
      <c r="C1204" s="16"/>
      <c r="D1204" s="14" t="str">
        <f>IF(DCalendário[[#This Row],[Dia Útil]]="","",(MONTH($B1204)))</f>
        <v/>
      </c>
      <c r="E1204" s="14">
        <f t="shared" si="20"/>
        <v>2023</v>
      </c>
      <c r="F1204" s="14">
        <f>MONTH(DCalendário[[#This Row],[Dia]])</f>
        <v>3</v>
      </c>
      <c r="G1204" s="14" t="str">
        <f>MONTH(DCalendário[[#This Row],[Dia]])&amp;" - "&amp;DCalendário[[#This Row],[Ano]]</f>
        <v>3 - 2023</v>
      </c>
      <c r="H1204" s="14" t="str">
        <f>IF(DCalendário[[#This Row],[Dia Útil]]="","",DCalendário[[#This Row],[Semana Ano]])</f>
        <v/>
      </c>
      <c r="I1204" s="14"/>
      <c r="J1204" s="14" cm="1">
        <f t="array" aca="1" ref="J120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205" spans="1:10" x14ac:dyDescent="0.25">
      <c r="A1205" s="1">
        <v>45003</v>
      </c>
      <c r="B1205" s="1"/>
      <c r="C1205" s="16"/>
      <c r="D1205" s="14" t="str">
        <f>IF(DCalendário[[#This Row],[Dia Útil]]="","",(MONTH($B1205)))</f>
        <v/>
      </c>
      <c r="E1205" s="14">
        <f t="shared" si="20"/>
        <v>2023</v>
      </c>
      <c r="F1205" s="14">
        <f>MONTH(DCalendário[[#This Row],[Dia]])</f>
        <v>3</v>
      </c>
      <c r="G1205" s="14" t="str">
        <f>MONTH(DCalendário[[#This Row],[Dia]])&amp;" - "&amp;DCalendário[[#This Row],[Ano]]</f>
        <v>3 - 2023</v>
      </c>
      <c r="H1205" s="14" t="str">
        <f>IF(DCalendário[[#This Row],[Dia Útil]]="","",DCalendário[[#This Row],[Semana Ano]])</f>
        <v/>
      </c>
      <c r="I1205" s="14"/>
      <c r="J1205" s="14" cm="1">
        <f t="array" aca="1" ref="J120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206" spans="1:10" x14ac:dyDescent="0.25">
      <c r="A1206" s="1">
        <v>45004</v>
      </c>
      <c r="B1206" s="1"/>
      <c r="C1206" s="16"/>
      <c r="D1206" s="14" t="str">
        <f>IF(DCalendário[[#This Row],[Dia Útil]]="","",(MONTH($B1206)))</f>
        <v/>
      </c>
      <c r="E1206" s="14">
        <f t="shared" si="20"/>
        <v>2023</v>
      </c>
      <c r="F1206" s="14">
        <f>MONTH(DCalendário[[#This Row],[Dia]])</f>
        <v>3</v>
      </c>
      <c r="G1206" s="14" t="str">
        <f>MONTH(DCalendário[[#This Row],[Dia]])&amp;" - "&amp;DCalendário[[#This Row],[Ano]]</f>
        <v>3 - 2023</v>
      </c>
      <c r="H1206" s="14" t="str">
        <f>IF(DCalendário[[#This Row],[Dia Útil]]="","",DCalendário[[#This Row],[Semana Ano]])</f>
        <v/>
      </c>
      <c r="I1206" s="14"/>
      <c r="J1206" s="14" cm="1">
        <f t="array" aca="1" ref="J120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207" spans="1:10" x14ac:dyDescent="0.25">
      <c r="A1207" s="1">
        <v>45005</v>
      </c>
      <c r="B1207" s="1"/>
      <c r="C1207" s="16"/>
      <c r="D1207" s="14" t="str">
        <f>IF(DCalendário[[#This Row],[Dia Útil]]="","",(MONTH($B1207)))</f>
        <v/>
      </c>
      <c r="E1207" s="14">
        <f t="shared" si="20"/>
        <v>2023</v>
      </c>
      <c r="F1207" s="14">
        <f>MONTH(DCalendário[[#This Row],[Dia]])</f>
        <v>3</v>
      </c>
      <c r="G1207" s="14" t="str">
        <f>MONTH(DCalendário[[#This Row],[Dia]])&amp;" - "&amp;DCalendário[[#This Row],[Ano]]</f>
        <v>3 - 2023</v>
      </c>
      <c r="H1207" s="14" t="str">
        <f>IF(DCalendário[[#This Row],[Dia Útil]]="","",DCalendário[[#This Row],[Semana Ano]])</f>
        <v/>
      </c>
      <c r="I1207" s="14"/>
      <c r="J1207" s="14" cm="1">
        <f t="array" aca="1" ref="J120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208" spans="1:10" x14ac:dyDescent="0.25">
      <c r="A1208" s="1">
        <v>45006</v>
      </c>
      <c r="B1208" s="1"/>
      <c r="C1208" s="16"/>
      <c r="D1208" s="14" t="str">
        <f>IF(DCalendário[[#This Row],[Dia Útil]]="","",(MONTH($B1208)))</f>
        <v/>
      </c>
      <c r="E1208" s="14">
        <f t="shared" si="20"/>
        <v>2023</v>
      </c>
      <c r="F1208" s="14">
        <f>MONTH(DCalendário[[#This Row],[Dia]])</f>
        <v>3</v>
      </c>
      <c r="G1208" s="14" t="str">
        <f>MONTH(DCalendário[[#This Row],[Dia]])&amp;" - "&amp;DCalendário[[#This Row],[Ano]]</f>
        <v>3 - 2023</v>
      </c>
      <c r="H1208" s="14" t="str">
        <f>IF(DCalendário[[#This Row],[Dia Útil]]="","",DCalendário[[#This Row],[Semana Ano]])</f>
        <v/>
      </c>
      <c r="I1208" s="14"/>
      <c r="J1208" s="14" cm="1">
        <f t="array" aca="1" ref="J120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209" spans="1:10" x14ac:dyDescent="0.25">
      <c r="A1209" s="1">
        <v>45007</v>
      </c>
      <c r="B1209" s="1"/>
      <c r="C1209" s="16"/>
      <c r="D1209" s="14" t="str">
        <f>IF(DCalendário[[#This Row],[Dia Útil]]="","",(MONTH($B1209)))</f>
        <v/>
      </c>
      <c r="E1209" s="14">
        <f t="shared" si="20"/>
        <v>2023</v>
      </c>
      <c r="F1209" s="14">
        <f>MONTH(DCalendário[[#This Row],[Dia]])</f>
        <v>3</v>
      </c>
      <c r="G1209" s="14" t="str">
        <f>MONTH(DCalendário[[#This Row],[Dia]])&amp;" - "&amp;DCalendário[[#This Row],[Ano]]</f>
        <v>3 - 2023</v>
      </c>
      <c r="H1209" s="14" t="str">
        <f>IF(DCalendário[[#This Row],[Dia Útil]]="","",DCalendário[[#This Row],[Semana Ano]])</f>
        <v/>
      </c>
      <c r="I1209" s="14"/>
      <c r="J1209" s="14" cm="1">
        <f t="array" aca="1" ref="J120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210" spans="1:10" x14ac:dyDescent="0.25">
      <c r="A1210" s="1">
        <v>45008</v>
      </c>
      <c r="B1210" s="1"/>
      <c r="C1210" s="16"/>
      <c r="D1210" s="14" t="str">
        <f>IF(DCalendário[[#This Row],[Dia Útil]]="","",(MONTH($B1210)))</f>
        <v/>
      </c>
      <c r="E1210" s="14">
        <f t="shared" si="20"/>
        <v>2023</v>
      </c>
      <c r="F1210" s="14">
        <f>MONTH(DCalendário[[#This Row],[Dia]])</f>
        <v>3</v>
      </c>
      <c r="G1210" s="14" t="str">
        <f>MONTH(DCalendário[[#This Row],[Dia]])&amp;" - "&amp;DCalendário[[#This Row],[Ano]]</f>
        <v>3 - 2023</v>
      </c>
      <c r="H1210" s="14" t="str">
        <f>IF(DCalendário[[#This Row],[Dia Útil]]="","",DCalendário[[#This Row],[Semana Ano]])</f>
        <v/>
      </c>
      <c r="I1210" s="14"/>
      <c r="J1210" s="14" cm="1">
        <f t="array" aca="1" ref="J121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211" spans="1:10" x14ac:dyDescent="0.25">
      <c r="A1211" s="1">
        <v>45009</v>
      </c>
      <c r="B1211" s="1"/>
      <c r="C1211" s="16"/>
      <c r="D1211" s="14" t="str">
        <f>IF(DCalendário[[#This Row],[Dia Útil]]="","",(MONTH($B1211)))</f>
        <v/>
      </c>
      <c r="E1211" s="14">
        <f t="shared" si="20"/>
        <v>2023</v>
      </c>
      <c r="F1211" s="14">
        <f>MONTH(DCalendário[[#This Row],[Dia]])</f>
        <v>3</v>
      </c>
      <c r="G1211" s="14" t="str">
        <f>MONTH(DCalendário[[#This Row],[Dia]])&amp;" - "&amp;DCalendário[[#This Row],[Ano]]</f>
        <v>3 - 2023</v>
      </c>
      <c r="H1211" s="14" t="str">
        <f>IF(DCalendário[[#This Row],[Dia Útil]]="","",DCalendário[[#This Row],[Semana Ano]])</f>
        <v/>
      </c>
      <c r="I1211" s="14"/>
      <c r="J1211" s="14" cm="1">
        <f t="array" aca="1" ref="J121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212" spans="1:10" x14ac:dyDescent="0.25">
      <c r="A1212" s="1">
        <v>45010</v>
      </c>
      <c r="B1212" s="1"/>
      <c r="C1212" s="16"/>
      <c r="D1212" s="14" t="str">
        <f>IF(DCalendário[[#This Row],[Dia Útil]]="","",(MONTH($B1212)))</f>
        <v/>
      </c>
      <c r="E1212" s="14">
        <f t="shared" si="20"/>
        <v>2023</v>
      </c>
      <c r="F1212" s="14">
        <f>MONTH(DCalendário[[#This Row],[Dia]])</f>
        <v>3</v>
      </c>
      <c r="G1212" s="14" t="str">
        <f>MONTH(DCalendário[[#This Row],[Dia]])&amp;" - "&amp;DCalendário[[#This Row],[Ano]]</f>
        <v>3 - 2023</v>
      </c>
      <c r="H1212" s="14" t="str">
        <f>IF(DCalendário[[#This Row],[Dia Útil]]="","",DCalendário[[#This Row],[Semana Ano]])</f>
        <v/>
      </c>
      <c r="I1212" s="14"/>
      <c r="J1212" s="14" cm="1">
        <f t="array" aca="1" ref="J121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213" spans="1:10" x14ac:dyDescent="0.25">
      <c r="A1213" s="1">
        <v>45011</v>
      </c>
      <c r="B1213" s="1"/>
      <c r="C1213" s="16"/>
      <c r="D1213" s="14" t="str">
        <f>IF(DCalendário[[#This Row],[Dia Útil]]="","",(MONTH($B1213)))</f>
        <v/>
      </c>
      <c r="E1213" s="14">
        <f t="shared" si="20"/>
        <v>2023</v>
      </c>
      <c r="F1213" s="14">
        <f>MONTH(DCalendário[[#This Row],[Dia]])</f>
        <v>3</v>
      </c>
      <c r="G1213" s="14" t="str">
        <f>MONTH(DCalendário[[#This Row],[Dia]])&amp;" - "&amp;DCalendário[[#This Row],[Ano]]</f>
        <v>3 - 2023</v>
      </c>
      <c r="H1213" s="14" t="str">
        <f>IF(DCalendário[[#This Row],[Dia Útil]]="","",DCalendário[[#This Row],[Semana Ano]])</f>
        <v/>
      </c>
      <c r="I1213" s="14"/>
      <c r="J1213" s="14" cm="1">
        <f t="array" aca="1" ref="J121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214" spans="1:10" x14ac:dyDescent="0.25">
      <c r="A1214" s="1">
        <v>45012</v>
      </c>
      <c r="B1214" s="1"/>
      <c r="C1214" s="16"/>
      <c r="D1214" s="14" t="str">
        <f>IF(DCalendário[[#This Row],[Dia Útil]]="","",(MONTH($B1214)))</f>
        <v/>
      </c>
      <c r="E1214" s="14">
        <f t="shared" si="20"/>
        <v>2023</v>
      </c>
      <c r="F1214" s="14">
        <f>MONTH(DCalendário[[#This Row],[Dia]])</f>
        <v>3</v>
      </c>
      <c r="G1214" s="14" t="str">
        <f>MONTH(DCalendário[[#This Row],[Dia]])&amp;" - "&amp;DCalendário[[#This Row],[Ano]]</f>
        <v>3 - 2023</v>
      </c>
      <c r="H1214" s="14" t="str">
        <f>IF(DCalendário[[#This Row],[Dia Útil]]="","",DCalendário[[#This Row],[Semana Ano]])</f>
        <v/>
      </c>
      <c r="I1214" s="14"/>
      <c r="J1214" s="14" cm="1">
        <f t="array" aca="1" ref="J121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215" spans="1:10" x14ac:dyDescent="0.25">
      <c r="A1215" s="1">
        <v>45013</v>
      </c>
      <c r="B1215" s="1"/>
      <c r="C1215" s="16"/>
      <c r="D1215" s="14" t="str">
        <f>IF(DCalendário[[#This Row],[Dia Útil]]="","",(MONTH($B1215)))</f>
        <v/>
      </c>
      <c r="E1215" s="14">
        <f t="shared" si="20"/>
        <v>2023</v>
      </c>
      <c r="F1215" s="14">
        <f>MONTH(DCalendário[[#This Row],[Dia]])</f>
        <v>3</v>
      </c>
      <c r="G1215" s="14" t="str">
        <f>MONTH(DCalendário[[#This Row],[Dia]])&amp;" - "&amp;DCalendário[[#This Row],[Ano]]</f>
        <v>3 - 2023</v>
      </c>
      <c r="H1215" s="14" t="str">
        <f>IF(DCalendário[[#This Row],[Dia Útil]]="","",DCalendário[[#This Row],[Semana Ano]])</f>
        <v/>
      </c>
      <c r="I1215" s="14"/>
      <c r="J1215" s="14" cm="1">
        <f t="array" aca="1" ref="J121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216" spans="1:10" x14ac:dyDescent="0.25">
      <c r="A1216" s="1">
        <v>45014</v>
      </c>
      <c r="B1216" s="1"/>
      <c r="C1216" s="16"/>
      <c r="D1216" s="14" t="str">
        <f>IF(DCalendário[[#This Row],[Dia Útil]]="","",(MONTH($B1216)))</f>
        <v/>
      </c>
      <c r="E1216" s="14">
        <f t="shared" si="20"/>
        <v>2023</v>
      </c>
      <c r="F1216" s="14">
        <f>MONTH(DCalendário[[#This Row],[Dia]])</f>
        <v>3</v>
      </c>
      <c r="G1216" s="14" t="str">
        <f>MONTH(DCalendário[[#This Row],[Dia]])&amp;" - "&amp;DCalendário[[#This Row],[Ano]]</f>
        <v>3 - 2023</v>
      </c>
      <c r="H1216" s="14" t="str">
        <f>IF(DCalendário[[#This Row],[Dia Útil]]="","",DCalendário[[#This Row],[Semana Ano]])</f>
        <v/>
      </c>
      <c r="I1216" s="14"/>
      <c r="J1216" s="14" cm="1">
        <f t="array" aca="1" ref="J121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217" spans="1:10" x14ac:dyDescent="0.25">
      <c r="A1217" s="1">
        <v>45015</v>
      </c>
      <c r="B1217" s="1"/>
      <c r="C1217" s="16"/>
      <c r="D1217" s="14" t="str">
        <f>IF(DCalendário[[#This Row],[Dia Útil]]="","",(MONTH($B1217)))</f>
        <v/>
      </c>
      <c r="E1217" s="14">
        <f t="shared" si="20"/>
        <v>2023</v>
      </c>
      <c r="F1217" s="14">
        <f>MONTH(DCalendário[[#This Row],[Dia]])</f>
        <v>3</v>
      </c>
      <c r="G1217" s="14" t="str">
        <f>MONTH(DCalendário[[#This Row],[Dia]])&amp;" - "&amp;DCalendário[[#This Row],[Ano]]</f>
        <v>3 - 2023</v>
      </c>
      <c r="H1217" s="14" t="str">
        <f>IF(DCalendário[[#This Row],[Dia Útil]]="","",DCalendário[[#This Row],[Semana Ano]])</f>
        <v/>
      </c>
      <c r="I1217" s="14"/>
      <c r="J1217" s="14" cm="1">
        <f t="array" aca="1" ref="J121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218" spans="1:10" x14ac:dyDescent="0.25">
      <c r="A1218" s="1">
        <v>45016</v>
      </c>
      <c r="B1218" s="1"/>
      <c r="C1218" s="16"/>
      <c r="D1218" s="14" t="str">
        <f>IF(DCalendário[[#This Row],[Dia Útil]]="","",(MONTH($B1218)))</f>
        <v/>
      </c>
      <c r="E1218" s="14">
        <f t="shared" si="20"/>
        <v>2023</v>
      </c>
      <c r="F1218" s="14">
        <f>MONTH(DCalendário[[#This Row],[Dia]])</f>
        <v>3</v>
      </c>
      <c r="G1218" s="14" t="str">
        <f>MONTH(DCalendário[[#This Row],[Dia]])&amp;" - "&amp;DCalendário[[#This Row],[Ano]]</f>
        <v>3 - 2023</v>
      </c>
      <c r="H1218" s="14" t="str">
        <f>IF(DCalendário[[#This Row],[Dia Útil]]="","",DCalendário[[#This Row],[Semana Ano]])</f>
        <v/>
      </c>
      <c r="I1218" s="14"/>
      <c r="J1218" s="14" cm="1">
        <f t="array" aca="1" ref="J121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219" spans="1:10" x14ac:dyDescent="0.25">
      <c r="A1219" s="1">
        <v>45017</v>
      </c>
      <c r="B1219" s="1"/>
      <c r="C1219" s="16"/>
      <c r="D1219" s="14" t="str">
        <f>IF(DCalendário[[#This Row],[Dia Útil]]="","",(MONTH($B1219)))</f>
        <v/>
      </c>
      <c r="E1219" s="14">
        <f t="shared" si="20"/>
        <v>2023</v>
      </c>
      <c r="F1219" s="14">
        <f>MONTH(DCalendário[[#This Row],[Dia]])</f>
        <v>4</v>
      </c>
      <c r="G1219" s="14" t="str">
        <f>MONTH(DCalendário[[#This Row],[Dia]])&amp;" - "&amp;DCalendário[[#This Row],[Ano]]</f>
        <v>4 - 2023</v>
      </c>
      <c r="H1219" s="14" t="str">
        <f>IF(DCalendário[[#This Row],[Dia Útil]]="","",DCalendário[[#This Row],[Semana Ano]])</f>
        <v/>
      </c>
      <c r="I1219" s="14"/>
      <c r="J1219" s="14" cm="1">
        <f t="array" aca="1" ref="J121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220" spans="1:10" x14ac:dyDescent="0.25">
      <c r="A1220" s="1">
        <v>45018</v>
      </c>
      <c r="B1220" s="1"/>
      <c r="C1220" s="16"/>
      <c r="D1220" s="14" t="str">
        <f>IF(DCalendário[[#This Row],[Dia Útil]]="","",(MONTH($B1220)))</f>
        <v/>
      </c>
      <c r="E1220" s="14">
        <f t="shared" si="20"/>
        <v>2023</v>
      </c>
      <c r="F1220" s="14">
        <f>MONTH(DCalendário[[#This Row],[Dia]])</f>
        <v>4</v>
      </c>
      <c r="G1220" s="14" t="str">
        <f>MONTH(DCalendário[[#This Row],[Dia]])&amp;" - "&amp;DCalendário[[#This Row],[Ano]]</f>
        <v>4 - 2023</v>
      </c>
      <c r="H1220" s="14" t="str">
        <f>IF(DCalendário[[#This Row],[Dia Útil]]="","",DCalendário[[#This Row],[Semana Ano]])</f>
        <v/>
      </c>
      <c r="I1220" s="14"/>
      <c r="J1220" s="14" cm="1">
        <f t="array" aca="1" ref="J122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221" spans="1:10" x14ac:dyDescent="0.25">
      <c r="A1221" s="1">
        <v>45019</v>
      </c>
      <c r="B1221" s="1"/>
      <c r="C1221" s="16"/>
      <c r="D1221" s="14" t="str">
        <f>IF(DCalendário[[#This Row],[Dia Útil]]="","",(MONTH($B1221)))</f>
        <v/>
      </c>
      <c r="E1221" s="14">
        <f t="shared" si="20"/>
        <v>2023</v>
      </c>
      <c r="F1221" s="14">
        <f>MONTH(DCalendário[[#This Row],[Dia]])</f>
        <v>4</v>
      </c>
      <c r="G1221" s="14" t="str">
        <f>MONTH(DCalendário[[#This Row],[Dia]])&amp;" - "&amp;DCalendário[[#This Row],[Ano]]</f>
        <v>4 - 2023</v>
      </c>
      <c r="H1221" s="14" t="str">
        <f>IF(DCalendário[[#This Row],[Dia Útil]]="","",DCalendário[[#This Row],[Semana Ano]])</f>
        <v/>
      </c>
      <c r="I1221" s="14"/>
      <c r="J1221" s="14" cm="1">
        <f t="array" aca="1" ref="J122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222" spans="1:10" x14ac:dyDescent="0.25">
      <c r="A1222" s="1">
        <v>45020</v>
      </c>
      <c r="B1222" s="1"/>
      <c r="C1222" s="16"/>
      <c r="D1222" s="14" t="str">
        <f>IF(DCalendário[[#This Row],[Dia Útil]]="","",(MONTH($B1222)))</f>
        <v/>
      </c>
      <c r="E1222" s="14">
        <f t="shared" si="20"/>
        <v>2023</v>
      </c>
      <c r="F1222" s="14">
        <f>MONTH(DCalendário[[#This Row],[Dia]])</f>
        <v>4</v>
      </c>
      <c r="G1222" s="14" t="str">
        <f>MONTH(DCalendário[[#This Row],[Dia]])&amp;" - "&amp;DCalendário[[#This Row],[Ano]]</f>
        <v>4 - 2023</v>
      </c>
      <c r="H1222" s="14" t="str">
        <f>IF(DCalendário[[#This Row],[Dia Útil]]="","",DCalendário[[#This Row],[Semana Ano]])</f>
        <v/>
      </c>
      <c r="I1222" s="14"/>
      <c r="J1222" s="14" cm="1">
        <f t="array" aca="1" ref="J122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223" spans="1:10" x14ac:dyDescent="0.25">
      <c r="A1223" s="1">
        <v>45021</v>
      </c>
      <c r="B1223" s="1"/>
      <c r="C1223" s="16"/>
      <c r="D1223" s="14" t="str">
        <f>IF(DCalendário[[#This Row],[Dia Útil]]="","",(MONTH($B1223)))</f>
        <v/>
      </c>
      <c r="E1223" s="14">
        <f t="shared" si="20"/>
        <v>2023</v>
      </c>
      <c r="F1223" s="14">
        <f>MONTH(DCalendário[[#This Row],[Dia]])</f>
        <v>4</v>
      </c>
      <c r="G1223" s="14" t="str">
        <f>MONTH(DCalendário[[#This Row],[Dia]])&amp;" - "&amp;DCalendário[[#This Row],[Ano]]</f>
        <v>4 - 2023</v>
      </c>
      <c r="H1223" s="14" t="str">
        <f>IF(DCalendário[[#This Row],[Dia Útil]]="","",DCalendário[[#This Row],[Semana Ano]])</f>
        <v/>
      </c>
      <c r="I1223" s="14"/>
      <c r="J1223" s="14" cm="1">
        <f t="array" aca="1" ref="J122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224" spans="1:10" x14ac:dyDescent="0.25">
      <c r="A1224" s="1">
        <v>45022</v>
      </c>
      <c r="B1224" s="1"/>
      <c r="C1224" s="16"/>
      <c r="D1224" s="14" t="str">
        <f>IF(DCalendário[[#This Row],[Dia Útil]]="","",(MONTH($B1224)))</f>
        <v/>
      </c>
      <c r="E1224" s="14">
        <f t="shared" si="20"/>
        <v>2023</v>
      </c>
      <c r="F1224" s="14">
        <f>MONTH(DCalendário[[#This Row],[Dia]])</f>
        <v>4</v>
      </c>
      <c r="G1224" s="14" t="str">
        <f>MONTH(DCalendário[[#This Row],[Dia]])&amp;" - "&amp;DCalendário[[#This Row],[Ano]]</f>
        <v>4 - 2023</v>
      </c>
      <c r="H1224" s="14" t="str">
        <f>IF(DCalendário[[#This Row],[Dia Útil]]="","",DCalendário[[#This Row],[Semana Ano]])</f>
        <v/>
      </c>
      <c r="I1224" s="14"/>
      <c r="J1224" s="14" cm="1">
        <f t="array" aca="1" ref="J122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225" spans="1:10" x14ac:dyDescent="0.25">
      <c r="A1225" s="1">
        <v>45023</v>
      </c>
      <c r="B1225" s="1"/>
      <c r="C1225" s="16"/>
      <c r="D1225" s="14" t="str">
        <f>IF(DCalendário[[#This Row],[Dia Útil]]="","",(MONTH($B1225)))</f>
        <v/>
      </c>
      <c r="E1225" s="14">
        <f t="shared" si="20"/>
        <v>2023</v>
      </c>
      <c r="F1225" s="14">
        <f>MONTH(DCalendário[[#This Row],[Dia]])</f>
        <v>4</v>
      </c>
      <c r="G1225" s="14" t="str">
        <f>MONTH(DCalendário[[#This Row],[Dia]])&amp;" - "&amp;DCalendário[[#This Row],[Ano]]</f>
        <v>4 - 2023</v>
      </c>
      <c r="H1225" s="14" t="str">
        <f>IF(DCalendário[[#This Row],[Dia Útil]]="","",DCalendário[[#This Row],[Semana Ano]])</f>
        <v/>
      </c>
      <c r="I1225" s="14"/>
      <c r="J1225" s="14" cm="1">
        <f t="array" aca="1" ref="J122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226" spans="1:10" x14ac:dyDescent="0.25">
      <c r="A1226" s="1">
        <v>45024</v>
      </c>
      <c r="B1226" s="1"/>
      <c r="C1226" s="16"/>
      <c r="D1226" s="14" t="str">
        <f>IF(DCalendário[[#This Row],[Dia Útil]]="","",(MONTH($B1226)))</f>
        <v/>
      </c>
      <c r="E1226" s="14">
        <f t="shared" si="20"/>
        <v>2023</v>
      </c>
      <c r="F1226" s="14">
        <f>MONTH(DCalendário[[#This Row],[Dia]])</f>
        <v>4</v>
      </c>
      <c r="G1226" s="14" t="str">
        <f>MONTH(DCalendário[[#This Row],[Dia]])&amp;" - "&amp;DCalendário[[#This Row],[Ano]]</f>
        <v>4 - 2023</v>
      </c>
      <c r="H1226" s="14" t="str">
        <f>IF(DCalendário[[#This Row],[Dia Útil]]="","",DCalendário[[#This Row],[Semana Ano]])</f>
        <v/>
      </c>
      <c r="I1226" s="14"/>
      <c r="J1226" s="14" cm="1">
        <f t="array" aca="1" ref="J122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227" spans="1:10" x14ac:dyDescent="0.25">
      <c r="A1227" s="1">
        <v>45025</v>
      </c>
      <c r="B1227" s="1"/>
      <c r="C1227" s="16"/>
      <c r="D1227" s="14" t="str">
        <f>IF(DCalendário[[#This Row],[Dia Útil]]="","",(MONTH($B1227)))</f>
        <v/>
      </c>
      <c r="E1227" s="14">
        <f t="shared" si="20"/>
        <v>2023</v>
      </c>
      <c r="F1227" s="14">
        <f>MONTH(DCalendário[[#This Row],[Dia]])</f>
        <v>4</v>
      </c>
      <c r="G1227" s="14" t="str">
        <f>MONTH(DCalendário[[#This Row],[Dia]])&amp;" - "&amp;DCalendário[[#This Row],[Ano]]</f>
        <v>4 - 2023</v>
      </c>
      <c r="H1227" s="14" t="str">
        <f>IF(DCalendário[[#This Row],[Dia Útil]]="","",DCalendário[[#This Row],[Semana Ano]])</f>
        <v/>
      </c>
      <c r="I1227" s="14"/>
      <c r="J1227" s="14" cm="1">
        <f t="array" aca="1" ref="J122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228" spans="1:10" x14ac:dyDescent="0.25">
      <c r="A1228" s="1">
        <v>45026</v>
      </c>
      <c r="B1228" s="1"/>
      <c r="C1228" s="16"/>
      <c r="D1228" s="14" t="str">
        <f>IF(DCalendário[[#This Row],[Dia Útil]]="","",(MONTH($B1228)))</f>
        <v/>
      </c>
      <c r="E1228" s="14">
        <f t="shared" si="20"/>
        <v>2023</v>
      </c>
      <c r="F1228" s="14">
        <f>MONTH(DCalendário[[#This Row],[Dia]])</f>
        <v>4</v>
      </c>
      <c r="G1228" s="14" t="str">
        <f>MONTH(DCalendário[[#This Row],[Dia]])&amp;" - "&amp;DCalendário[[#This Row],[Ano]]</f>
        <v>4 - 2023</v>
      </c>
      <c r="H1228" s="14" t="str">
        <f>IF(DCalendário[[#This Row],[Dia Útil]]="","",DCalendário[[#This Row],[Semana Ano]])</f>
        <v/>
      </c>
      <c r="I1228" s="14"/>
      <c r="J1228" s="14" cm="1">
        <f t="array" aca="1" ref="J122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229" spans="1:10" x14ac:dyDescent="0.25">
      <c r="A1229" s="1">
        <v>45027</v>
      </c>
      <c r="B1229" s="1"/>
      <c r="C1229" s="16"/>
      <c r="D1229" s="14" t="str">
        <f>IF(DCalendário[[#This Row],[Dia Útil]]="","",(MONTH($B1229)))</f>
        <v/>
      </c>
      <c r="E1229" s="14">
        <f t="shared" si="20"/>
        <v>2023</v>
      </c>
      <c r="F1229" s="14">
        <f>MONTH(DCalendário[[#This Row],[Dia]])</f>
        <v>4</v>
      </c>
      <c r="G1229" s="14" t="str">
        <f>MONTH(DCalendário[[#This Row],[Dia]])&amp;" - "&amp;DCalendário[[#This Row],[Ano]]</f>
        <v>4 - 2023</v>
      </c>
      <c r="H1229" s="14" t="str">
        <f>IF(DCalendário[[#This Row],[Dia Útil]]="","",DCalendário[[#This Row],[Semana Ano]])</f>
        <v/>
      </c>
      <c r="I1229" s="14"/>
      <c r="J1229" s="14" cm="1">
        <f t="array" aca="1" ref="J122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230" spans="1:10" x14ac:dyDescent="0.25">
      <c r="A1230" s="1">
        <v>45028</v>
      </c>
      <c r="B1230" s="1"/>
      <c r="C1230" s="16"/>
      <c r="D1230" s="14" t="str">
        <f>IF(DCalendário[[#This Row],[Dia Útil]]="","",(MONTH($B1230)))</f>
        <v/>
      </c>
      <c r="E1230" s="14">
        <f t="shared" si="20"/>
        <v>2023</v>
      </c>
      <c r="F1230" s="14">
        <f>MONTH(DCalendário[[#This Row],[Dia]])</f>
        <v>4</v>
      </c>
      <c r="G1230" s="14" t="str">
        <f>MONTH(DCalendário[[#This Row],[Dia]])&amp;" - "&amp;DCalendário[[#This Row],[Ano]]</f>
        <v>4 - 2023</v>
      </c>
      <c r="H1230" s="14" t="str">
        <f>IF(DCalendário[[#This Row],[Dia Útil]]="","",DCalendário[[#This Row],[Semana Ano]])</f>
        <v/>
      </c>
      <c r="I1230" s="14"/>
      <c r="J1230" s="14" cm="1">
        <f t="array" aca="1" ref="J123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231" spans="1:10" x14ac:dyDescent="0.25">
      <c r="A1231" s="1">
        <v>45029</v>
      </c>
      <c r="B1231" s="1"/>
      <c r="C1231" s="16"/>
      <c r="D1231" s="14" t="str">
        <f>IF(DCalendário[[#This Row],[Dia Útil]]="","",(MONTH($B1231)))</f>
        <v/>
      </c>
      <c r="E1231" s="14">
        <f t="shared" si="20"/>
        <v>2023</v>
      </c>
      <c r="F1231" s="14">
        <f>MONTH(DCalendário[[#This Row],[Dia]])</f>
        <v>4</v>
      </c>
      <c r="G1231" s="14" t="str">
        <f>MONTH(DCalendário[[#This Row],[Dia]])&amp;" - "&amp;DCalendário[[#This Row],[Ano]]</f>
        <v>4 - 2023</v>
      </c>
      <c r="H1231" s="14" t="str">
        <f>IF(DCalendário[[#This Row],[Dia Útil]]="","",DCalendário[[#This Row],[Semana Ano]])</f>
        <v/>
      </c>
      <c r="I1231" s="14"/>
      <c r="J1231" s="14" cm="1">
        <f t="array" aca="1" ref="J123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232" spans="1:10" x14ac:dyDescent="0.25">
      <c r="A1232" s="1">
        <v>45030</v>
      </c>
      <c r="B1232" s="1"/>
      <c r="C1232" s="16"/>
      <c r="D1232" s="14" t="str">
        <f>IF(DCalendário[[#This Row],[Dia Útil]]="","",(MONTH($B1232)))</f>
        <v/>
      </c>
      <c r="E1232" s="14">
        <f t="shared" si="20"/>
        <v>2023</v>
      </c>
      <c r="F1232" s="14">
        <f>MONTH(DCalendário[[#This Row],[Dia]])</f>
        <v>4</v>
      </c>
      <c r="G1232" s="14" t="str">
        <f>MONTH(DCalendário[[#This Row],[Dia]])&amp;" - "&amp;DCalendário[[#This Row],[Ano]]</f>
        <v>4 - 2023</v>
      </c>
      <c r="H1232" s="14" t="str">
        <f>IF(DCalendário[[#This Row],[Dia Útil]]="","",DCalendário[[#This Row],[Semana Ano]])</f>
        <v/>
      </c>
      <c r="I1232" s="14"/>
      <c r="J1232" s="14" cm="1">
        <f t="array" aca="1" ref="J123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233" spans="1:10" x14ac:dyDescent="0.25">
      <c r="A1233" s="1">
        <v>45031</v>
      </c>
      <c r="B1233" s="1"/>
      <c r="C1233" s="16"/>
      <c r="D1233" s="14" t="str">
        <f>IF(DCalendário[[#This Row],[Dia Útil]]="","",(MONTH($B1233)))</f>
        <v/>
      </c>
      <c r="E1233" s="14">
        <f t="shared" ref="E1233:E1296" si="21">YEAR($A1233)</f>
        <v>2023</v>
      </c>
      <c r="F1233" s="14">
        <f>MONTH(DCalendário[[#This Row],[Dia]])</f>
        <v>4</v>
      </c>
      <c r="G1233" s="14" t="str">
        <f>MONTH(DCalendário[[#This Row],[Dia]])&amp;" - "&amp;DCalendário[[#This Row],[Ano]]</f>
        <v>4 - 2023</v>
      </c>
      <c r="H1233" s="14" t="str">
        <f>IF(DCalendário[[#This Row],[Dia Útil]]="","",DCalendário[[#This Row],[Semana Ano]])</f>
        <v/>
      </c>
      <c r="I1233" s="14"/>
      <c r="J1233" s="14" cm="1">
        <f t="array" aca="1" ref="J123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234" spans="1:10" x14ac:dyDescent="0.25">
      <c r="A1234" s="1">
        <v>45032</v>
      </c>
      <c r="B1234" s="1"/>
      <c r="C1234" s="16"/>
      <c r="D1234" s="14" t="str">
        <f>IF(DCalendário[[#This Row],[Dia Útil]]="","",(MONTH($B1234)))</f>
        <v/>
      </c>
      <c r="E1234" s="14">
        <f t="shared" si="21"/>
        <v>2023</v>
      </c>
      <c r="F1234" s="14">
        <f>MONTH(DCalendário[[#This Row],[Dia]])</f>
        <v>4</v>
      </c>
      <c r="G1234" s="14" t="str">
        <f>MONTH(DCalendário[[#This Row],[Dia]])&amp;" - "&amp;DCalendário[[#This Row],[Ano]]</f>
        <v>4 - 2023</v>
      </c>
      <c r="H1234" s="14" t="str">
        <f>IF(DCalendário[[#This Row],[Dia Útil]]="","",DCalendário[[#This Row],[Semana Ano]])</f>
        <v/>
      </c>
      <c r="I1234" s="14"/>
      <c r="J1234" s="14" cm="1">
        <f t="array" aca="1" ref="J123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235" spans="1:10" x14ac:dyDescent="0.25">
      <c r="A1235" s="1">
        <v>45033</v>
      </c>
      <c r="B1235" s="1"/>
      <c r="C1235" s="16"/>
      <c r="D1235" s="14" t="str">
        <f>IF(DCalendário[[#This Row],[Dia Útil]]="","",(MONTH($B1235)))</f>
        <v/>
      </c>
      <c r="E1235" s="14">
        <f t="shared" si="21"/>
        <v>2023</v>
      </c>
      <c r="F1235" s="14">
        <f>MONTH(DCalendário[[#This Row],[Dia]])</f>
        <v>4</v>
      </c>
      <c r="G1235" s="14" t="str">
        <f>MONTH(DCalendário[[#This Row],[Dia]])&amp;" - "&amp;DCalendário[[#This Row],[Ano]]</f>
        <v>4 - 2023</v>
      </c>
      <c r="H1235" s="14" t="str">
        <f>IF(DCalendário[[#This Row],[Dia Útil]]="","",DCalendário[[#This Row],[Semana Ano]])</f>
        <v/>
      </c>
      <c r="I1235" s="14"/>
      <c r="J1235" s="14" cm="1">
        <f t="array" aca="1" ref="J123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236" spans="1:10" x14ac:dyDescent="0.25">
      <c r="A1236" s="1">
        <v>45034</v>
      </c>
      <c r="B1236" s="1"/>
      <c r="C1236" s="16"/>
      <c r="D1236" s="14" t="str">
        <f>IF(DCalendário[[#This Row],[Dia Útil]]="","",(MONTH($B1236)))</f>
        <v/>
      </c>
      <c r="E1236" s="14">
        <f t="shared" si="21"/>
        <v>2023</v>
      </c>
      <c r="F1236" s="14">
        <f>MONTH(DCalendário[[#This Row],[Dia]])</f>
        <v>4</v>
      </c>
      <c r="G1236" s="14" t="str">
        <f>MONTH(DCalendário[[#This Row],[Dia]])&amp;" - "&amp;DCalendário[[#This Row],[Ano]]</f>
        <v>4 - 2023</v>
      </c>
      <c r="H1236" s="14" t="str">
        <f>IF(DCalendário[[#This Row],[Dia Útil]]="","",DCalendário[[#This Row],[Semana Ano]])</f>
        <v/>
      </c>
      <c r="I1236" s="14"/>
      <c r="J1236" s="14" cm="1">
        <f t="array" aca="1" ref="J123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237" spans="1:10" x14ac:dyDescent="0.25">
      <c r="A1237" s="1">
        <v>45035</v>
      </c>
      <c r="B1237" s="1"/>
      <c r="C1237" s="16"/>
      <c r="D1237" s="14" t="str">
        <f>IF(DCalendário[[#This Row],[Dia Útil]]="","",(MONTH($B1237)))</f>
        <v/>
      </c>
      <c r="E1237" s="14">
        <f t="shared" si="21"/>
        <v>2023</v>
      </c>
      <c r="F1237" s="14">
        <f>MONTH(DCalendário[[#This Row],[Dia]])</f>
        <v>4</v>
      </c>
      <c r="G1237" s="14" t="str">
        <f>MONTH(DCalendário[[#This Row],[Dia]])&amp;" - "&amp;DCalendário[[#This Row],[Ano]]</f>
        <v>4 - 2023</v>
      </c>
      <c r="H1237" s="14" t="str">
        <f>IF(DCalendário[[#This Row],[Dia Útil]]="","",DCalendário[[#This Row],[Semana Ano]])</f>
        <v/>
      </c>
      <c r="I1237" s="14"/>
      <c r="J1237" s="14" cm="1">
        <f t="array" aca="1" ref="J123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238" spans="1:10" x14ac:dyDescent="0.25">
      <c r="A1238" s="1">
        <v>45036</v>
      </c>
      <c r="B1238" s="1"/>
      <c r="C1238" s="16"/>
      <c r="D1238" s="14" t="str">
        <f>IF(DCalendário[[#This Row],[Dia Útil]]="","",(MONTH($B1238)))</f>
        <v/>
      </c>
      <c r="E1238" s="14">
        <f t="shared" si="21"/>
        <v>2023</v>
      </c>
      <c r="F1238" s="14">
        <f>MONTH(DCalendário[[#This Row],[Dia]])</f>
        <v>4</v>
      </c>
      <c r="G1238" s="14" t="str">
        <f>MONTH(DCalendário[[#This Row],[Dia]])&amp;" - "&amp;DCalendário[[#This Row],[Ano]]</f>
        <v>4 - 2023</v>
      </c>
      <c r="H1238" s="14" t="str">
        <f>IF(DCalendário[[#This Row],[Dia Útil]]="","",DCalendário[[#This Row],[Semana Ano]])</f>
        <v/>
      </c>
      <c r="I1238" s="14"/>
      <c r="J1238" s="14" cm="1">
        <f t="array" aca="1" ref="J123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239" spans="1:10" x14ac:dyDescent="0.25">
      <c r="A1239" s="1">
        <v>45037</v>
      </c>
      <c r="B1239" s="1"/>
      <c r="C1239" s="16"/>
      <c r="D1239" s="14" t="str">
        <f>IF(DCalendário[[#This Row],[Dia Útil]]="","",(MONTH($B1239)))</f>
        <v/>
      </c>
      <c r="E1239" s="14">
        <f t="shared" si="21"/>
        <v>2023</v>
      </c>
      <c r="F1239" s="14">
        <f>MONTH(DCalendário[[#This Row],[Dia]])</f>
        <v>4</v>
      </c>
      <c r="G1239" s="14" t="str">
        <f>MONTH(DCalendário[[#This Row],[Dia]])&amp;" - "&amp;DCalendário[[#This Row],[Ano]]</f>
        <v>4 - 2023</v>
      </c>
      <c r="H1239" s="14" t="str">
        <f>IF(DCalendário[[#This Row],[Dia Útil]]="","",DCalendário[[#This Row],[Semana Ano]])</f>
        <v/>
      </c>
      <c r="I1239" s="14"/>
      <c r="J1239" s="14" cm="1">
        <f t="array" aca="1" ref="J123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240" spans="1:10" x14ac:dyDescent="0.25">
      <c r="A1240" s="1">
        <v>45038</v>
      </c>
      <c r="B1240" s="1"/>
      <c r="C1240" s="16"/>
      <c r="D1240" s="14" t="str">
        <f>IF(DCalendário[[#This Row],[Dia Útil]]="","",(MONTH($B1240)))</f>
        <v/>
      </c>
      <c r="E1240" s="14">
        <f t="shared" si="21"/>
        <v>2023</v>
      </c>
      <c r="F1240" s="14">
        <f>MONTH(DCalendário[[#This Row],[Dia]])</f>
        <v>4</v>
      </c>
      <c r="G1240" s="14" t="str">
        <f>MONTH(DCalendário[[#This Row],[Dia]])&amp;" - "&amp;DCalendário[[#This Row],[Ano]]</f>
        <v>4 - 2023</v>
      </c>
      <c r="H1240" s="14" t="str">
        <f>IF(DCalendário[[#This Row],[Dia Útil]]="","",DCalendário[[#This Row],[Semana Ano]])</f>
        <v/>
      </c>
      <c r="I1240" s="14"/>
      <c r="J1240" s="14" cm="1">
        <f t="array" aca="1" ref="J124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241" spans="1:10" x14ac:dyDescent="0.25">
      <c r="A1241" s="1">
        <v>45039</v>
      </c>
      <c r="B1241" s="1"/>
      <c r="C1241" s="16"/>
      <c r="D1241" s="14" t="str">
        <f>IF(DCalendário[[#This Row],[Dia Útil]]="","",(MONTH($B1241)))</f>
        <v/>
      </c>
      <c r="E1241" s="14">
        <f t="shared" si="21"/>
        <v>2023</v>
      </c>
      <c r="F1241" s="14">
        <f>MONTH(DCalendário[[#This Row],[Dia]])</f>
        <v>4</v>
      </c>
      <c r="G1241" s="14" t="str">
        <f>MONTH(DCalendário[[#This Row],[Dia]])&amp;" - "&amp;DCalendário[[#This Row],[Ano]]</f>
        <v>4 - 2023</v>
      </c>
      <c r="H1241" s="14" t="str">
        <f>IF(DCalendário[[#This Row],[Dia Útil]]="","",DCalendário[[#This Row],[Semana Ano]])</f>
        <v/>
      </c>
      <c r="I1241" s="14"/>
      <c r="J1241" s="14" cm="1">
        <f t="array" aca="1" ref="J124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242" spans="1:10" x14ac:dyDescent="0.25">
      <c r="A1242" s="1">
        <v>45040</v>
      </c>
      <c r="B1242" s="1"/>
      <c r="C1242" s="16"/>
      <c r="D1242" s="14" t="str">
        <f>IF(DCalendário[[#This Row],[Dia Útil]]="","",(MONTH($B1242)))</f>
        <v/>
      </c>
      <c r="E1242" s="14">
        <f t="shared" si="21"/>
        <v>2023</v>
      </c>
      <c r="F1242" s="14">
        <f>MONTH(DCalendário[[#This Row],[Dia]])</f>
        <v>4</v>
      </c>
      <c r="G1242" s="14" t="str">
        <f>MONTH(DCalendário[[#This Row],[Dia]])&amp;" - "&amp;DCalendário[[#This Row],[Ano]]</f>
        <v>4 - 2023</v>
      </c>
      <c r="H1242" s="14" t="str">
        <f>IF(DCalendário[[#This Row],[Dia Útil]]="","",DCalendário[[#This Row],[Semana Ano]])</f>
        <v/>
      </c>
      <c r="I1242" s="14"/>
      <c r="J1242" s="14" cm="1">
        <f t="array" aca="1" ref="J124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243" spans="1:10" x14ac:dyDescent="0.25">
      <c r="A1243" s="1">
        <v>45041</v>
      </c>
      <c r="B1243" s="1"/>
      <c r="C1243" s="16"/>
      <c r="D1243" s="14" t="str">
        <f>IF(DCalendário[[#This Row],[Dia Útil]]="","",(MONTH($B1243)))</f>
        <v/>
      </c>
      <c r="E1243" s="14">
        <f t="shared" si="21"/>
        <v>2023</v>
      </c>
      <c r="F1243" s="14">
        <f>MONTH(DCalendário[[#This Row],[Dia]])</f>
        <v>4</v>
      </c>
      <c r="G1243" s="14" t="str">
        <f>MONTH(DCalendário[[#This Row],[Dia]])&amp;" - "&amp;DCalendário[[#This Row],[Ano]]</f>
        <v>4 - 2023</v>
      </c>
      <c r="H1243" s="14" t="str">
        <f>IF(DCalendário[[#This Row],[Dia Útil]]="","",DCalendário[[#This Row],[Semana Ano]])</f>
        <v/>
      </c>
      <c r="I1243" s="14"/>
      <c r="J1243" s="14" cm="1">
        <f t="array" aca="1" ref="J124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244" spans="1:10" x14ac:dyDescent="0.25">
      <c r="A1244" s="1">
        <v>45042</v>
      </c>
      <c r="B1244" s="1"/>
      <c r="C1244" s="16"/>
      <c r="D1244" s="14" t="str">
        <f>IF(DCalendário[[#This Row],[Dia Útil]]="","",(MONTH($B1244)))</f>
        <v/>
      </c>
      <c r="E1244" s="14">
        <f t="shared" si="21"/>
        <v>2023</v>
      </c>
      <c r="F1244" s="14">
        <f>MONTH(DCalendário[[#This Row],[Dia]])</f>
        <v>4</v>
      </c>
      <c r="G1244" s="14" t="str">
        <f>MONTH(DCalendário[[#This Row],[Dia]])&amp;" - "&amp;DCalendário[[#This Row],[Ano]]</f>
        <v>4 - 2023</v>
      </c>
      <c r="H1244" s="14" t="str">
        <f>IF(DCalendário[[#This Row],[Dia Útil]]="","",DCalendário[[#This Row],[Semana Ano]])</f>
        <v/>
      </c>
      <c r="I1244" s="14"/>
      <c r="J1244" s="14" cm="1">
        <f t="array" aca="1" ref="J124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245" spans="1:10" x14ac:dyDescent="0.25">
      <c r="A1245" s="1">
        <v>45043</v>
      </c>
      <c r="B1245" s="1"/>
      <c r="C1245" s="16"/>
      <c r="D1245" s="14" t="str">
        <f>IF(DCalendário[[#This Row],[Dia Útil]]="","",(MONTH($B1245)))</f>
        <v/>
      </c>
      <c r="E1245" s="14">
        <f t="shared" si="21"/>
        <v>2023</v>
      </c>
      <c r="F1245" s="14">
        <f>MONTH(DCalendário[[#This Row],[Dia]])</f>
        <v>4</v>
      </c>
      <c r="G1245" s="14" t="str">
        <f>MONTH(DCalendário[[#This Row],[Dia]])&amp;" - "&amp;DCalendário[[#This Row],[Ano]]</f>
        <v>4 - 2023</v>
      </c>
      <c r="H1245" s="14" t="str">
        <f>IF(DCalendário[[#This Row],[Dia Útil]]="","",DCalendário[[#This Row],[Semana Ano]])</f>
        <v/>
      </c>
      <c r="I1245" s="14"/>
      <c r="J1245" s="14" cm="1">
        <f t="array" aca="1" ref="J124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246" spans="1:10" x14ac:dyDescent="0.25">
      <c r="A1246" s="1">
        <v>45044</v>
      </c>
      <c r="B1246" s="1"/>
      <c r="C1246" s="16"/>
      <c r="D1246" s="14" t="str">
        <f>IF(DCalendário[[#This Row],[Dia Útil]]="","",(MONTH($B1246)))</f>
        <v/>
      </c>
      <c r="E1246" s="14">
        <f t="shared" si="21"/>
        <v>2023</v>
      </c>
      <c r="F1246" s="14">
        <f>MONTH(DCalendário[[#This Row],[Dia]])</f>
        <v>4</v>
      </c>
      <c r="G1246" s="14" t="str">
        <f>MONTH(DCalendário[[#This Row],[Dia]])&amp;" - "&amp;DCalendário[[#This Row],[Ano]]</f>
        <v>4 - 2023</v>
      </c>
      <c r="H1246" s="14" t="str">
        <f>IF(DCalendário[[#This Row],[Dia Útil]]="","",DCalendário[[#This Row],[Semana Ano]])</f>
        <v/>
      </c>
      <c r="I1246" s="14"/>
      <c r="J1246" s="14" cm="1">
        <f t="array" aca="1" ref="J124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247" spans="1:10" x14ac:dyDescent="0.25">
      <c r="A1247" s="1">
        <v>45045</v>
      </c>
      <c r="B1247" s="1"/>
      <c r="C1247" s="16"/>
      <c r="D1247" s="14" t="str">
        <f>IF(DCalendário[[#This Row],[Dia Útil]]="","",(MONTH($B1247)))</f>
        <v/>
      </c>
      <c r="E1247" s="14">
        <f t="shared" si="21"/>
        <v>2023</v>
      </c>
      <c r="F1247" s="14">
        <f>MONTH(DCalendário[[#This Row],[Dia]])</f>
        <v>4</v>
      </c>
      <c r="G1247" s="14" t="str">
        <f>MONTH(DCalendário[[#This Row],[Dia]])&amp;" - "&amp;DCalendário[[#This Row],[Ano]]</f>
        <v>4 - 2023</v>
      </c>
      <c r="H1247" s="14" t="str">
        <f>IF(DCalendário[[#This Row],[Dia Útil]]="","",DCalendário[[#This Row],[Semana Ano]])</f>
        <v/>
      </c>
      <c r="I1247" s="14"/>
      <c r="J1247" s="14" cm="1">
        <f t="array" aca="1" ref="J124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248" spans="1:10" x14ac:dyDescent="0.25">
      <c r="A1248" s="1">
        <v>45046</v>
      </c>
      <c r="B1248" s="1"/>
      <c r="C1248" s="16"/>
      <c r="D1248" s="14" t="str">
        <f>IF(DCalendário[[#This Row],[Dia Útil]]="","",(MONTH($B1248)))</f>
        <v/>
      </c>
      <c r="E1248" s="14">
        <f t="shared" si="21"/>
        <v>2023</v>
      </c>
      <c r="F1248" s="14">
        <f>MONTH(DCalendário[[#This Row],[Dia]])</f>
        <v>4</v>
      </c>
      <c r="G1248" s="14" t="str">
        <f>MONTH(DCalendário[[#This Row],[Dia]])&amp;" - "&amp;DCalendário[[#This Row],[Ano]]</f>
        <v>4 - 2023</v>
      </c>
      <c r="H1248" s="14" t="str">
        <f>IF(DCalendário[[#This Row],[Dia Útil]]="","",DCalendário[[#This Row],[Semana Ano]])</f>
        <v/>
      </c>
      <c r="I1248" s="14"/>
      <c r="J1248" s="14" cm="1">
        <f t="array" aca="1" ref="J124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249" spans="1:10" x14ac:dyDescent="0.25">
      <c r="A1249" s="1">
        <v>45047</v>
      </c>
      <c r="B1249" s="1"/>
      <c r="C1249" s="16"/>
      <c r="D1249" s="14" t="str">
        <f>IF(DCalendário[[#This Row],[Dia Útil]]="","",(MONTH($B1249)))</f>
        <v/>
      </c>
      <c r="E1249" s="14">
        <f t="shared" si="21"/>
        <v>2023</v>
      </c>
      <c r="F1249" s="14">
        <f>MONTH(DCalendário[[#This Row],[Dia]])</f>
        <v>5</v>
      </c>
      <c r="G1249" s="14" t="str">
        <f>MONTH(DCalendário[[#This Row],[Dia]])&amp;" - "&amp;DCalendário[[#This Row],[Ano]]</f>
        <v>5 - 2023</v>
      </c>
      <c r="H1249" s="14" t="str">
        <f>IF(DCalendário[[#This Row],[Dia Útil]]="","",DCalendário[[#This Row],[Semana Ano]])</f>
        <v/>
      </c>
      <c r="I1249" s="14"/>
      <c r="J1249" s="14" cm="1">
        <f t="array" aca="1" ref="J124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250" spans="1:10" x14ac:dyDescent="0.25">
      <c r="A1250" s="1">
        <v>45048</v>
      </c>
      <c r="B1250" s="1"/>
      <c r="C1250" s="16"/>
      <c r="D1250" s="14" t="str">
        <f>IF(DCalendário[[#This Row],[Dia Útil]]="","",(MONTH($B1250)))</f>
        <v/>
      </c>
      <c r="E1250" s="14">
        <f t="shared" si="21"/>
        <v>2023</v>
      </c>
      <c r="F1250" s="14">
        <f>MONTH(DCalendário[[#This Row],[Dia]])</f>
        <v>5</v>
      </c>
      <c r="G1250" s="14" t="str">
        <f>MONTH(DCalendário[[#This Row],[Dia]])&amp;" - "&amp;DCalendário[[#This Row],[Ano]]</f>
        <v>5 - 2023</v>
      </c>
      <c r="H1250" s="14" t="str">
        <f>IF(DCalendário[[#This Row],[Dia Útil]]="","",DCalendário[[#This Row],[Semana Ano]])</f>
        <v/>
      </c>
      <c r="I1250" s="14"/>
      <c r="J1250" s="14" cm="1">
        <f t="array" aca="1" ref="J125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251" spans="1:10" x14ac:dyDescent="0.25">
      <c r="A1251" s="1">
        <v>45049</v>
      </c>
      <c r="B1251" s="1"/>
      <c r="C1251" s="16"/>
      <c r="D1251" s="14" t="str">
        <f>IF(DCalendário[[#This Row],[Dia Útil]]="","",(MONTH($B1251)))</f>
        <v/>
      </c>
      <c r="E1251" s="14">
        <f t="shared" si="21"/>
        <v>2023</v>
      </c>
      <c r="F1251" s="14">
        <f>MONTH(DCalendário[[#This Row],[Dia]])</f>
        <v>5</v>
      </c>
      <c r="G1251" s="14" t="str">
        <f>MONTH(DCalendário[[#This Row],[Dia]])&amp;" - "&amp;DCalendário[[#This Row],[Ano]]</f>
        <v>5 - 2023</v>
      </c>
      <c r="H1251" s="14" t="str">
        <f>IF(DCalendário[[#This Row],[Dia Útil]]="","",DCalendário[[#This Row],[Semana Ano]])</f>
        <v/>
      </c>
      <c r="I1251" s="14"/>
      <c r="J1251" s="14" cm="1">
        <f t="array" aca="1" ref="J125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252" spans="1:10" x14ac:dyDescent="0.25">
      <c r="A1252" s="1">
        <v>45050</v>
      </c>
      <c r="B1252" s="1"/>
      <c r="C1252" s="16"/>
      <c r="D1252" s="14" t="str">
        <f>IF(DCalendário[[#This Row],[Dia Útil]]="","",(MONTH($B1252)))</f>
        <v/>
      </c>
      <c r="E1252" s="14">
        <f t="shared" si="21"/>
        <v>2023</v>
      </c>
      <c r="F1252" s="14">
        <f>MONTH(DCalendário[[#This Row],[Dia]])</f>
        <v>5</v>
      </c>
      <c r="G1252" s="14" t="str">
        <f>MONTH(DCalendário[[#This Row],[Dia]])&amp;" - "&amp;DCalendário[[#This Row],[Ano]]</f>
        <v>5 - 2023</v>
      </c>
      <c r="H1252" s="14" t="str">
        <f>IF(DCalendário[[#This Row],[Dia Útil]]="","",DCalendário[[#This Row],[Semana Ano]])</f>
        <v/>
      </c>
      <c r="I1252" s="14"/>
      <c r="J1252" s="14" cm="1">
        <f t="array" aca="1" ref="J125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253" spans="1:10" x14ac:dyDescent="0.25">
      <c r="A1253" s="1">
        <v>45051</v>
      </c>
      <c r="B1253" s="1"/>
      <c r="C1253" s="16"/>
      <c r="D1253" s="14" t="str">
        <f>IF(DCalendário[[#This Row],[Dia Útil]]="","",(MONTH($B1253)))</f>
        <v/>
      </c>
      <c r="E1253" s="14">
        <f t="shared" si="21"/>
        <v>2023</v>
      </c>
      <c r="F1253" s="14">
        <f>MONTH(DCalendário[[#This Row],[Dia]])</f>
        <v>5</v>
      </c>
      <c r="G1253" s="14" t="str">
        <f>MONTH(DCalendário[[#This Row],[Dia]])&amp;" - "&amp;DCalendário[[#This Row],[Ano]]</f>
        <v>5 - 2023</v>
      </c>
      <c r="H1253" s="14" t="str">
        <f>IF(DCalendário[[#This Row],[Dia Útil]]="","",DCalendário[[#This Row],[Semana Ano]])</f>
        <v/>
      </c>
      <c r="I1253" s="14"/>
      <c r="J1253" s="14" cm="1">
        <f t="array" aca="1" ref="J125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254" spans="1:10" x14ac:dyDescent="0.25">
      <c r="A1254" s="1">
        <v>45052</v>
      </c>
      <c r="B1254" s="1"/>
      <c r="C1254" s="16"/>
      <c r="D1254" s="14" t="str">
        <f>IF(DCalendário[[#This Row],[Dia Útil]]="","",(MONTH($B1254)))</f>
        <v/>
      </c>
      <c r="E1254" s="14">
        <f t="shared" si="21"/>
        <v>2023</v>
      </c>
      <c r="F1254" s="14">
        <f>MONTH(DCalendário[[#This Row],[Dia]])</f>
        <v>5</v>
      </c>
      <c r="G1254" s="14" t="str">
        <f>MONTH(DCalendário[[#This Row],[Dia]])&amp;" - "&amp;DCalendário[[#This Row],[Ano]]</f>
        <v>5 - 2023</v>
      </c>
      <c r="H1254" s="14" t="str">
        <f>IF(DCalendário[[#This Row],[Dia Útil]]="","",DCalendário[[#This Row],[Semana Ano]])</f>
        <v/>
      </c>
      <c r="I1254" s="14"/>
      <c r="J1254" s="14" cm="1">
        <f t="array" aca="1" ref="J125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255" spans="1:10" x14ac:dyDescent="0.25">
      <c r="A1255" s="1">
        <v>45053</v>
      </c>
      <c r="B1255" s="1"/>
      <c r="C1255" s="16"/>
      <c r="D1255" s="14" t="str">
        <f>IF(DCalendário[[#This Row],[Dia Útil]]="","",(MONTH($B1255)))</f>
        <v/>
      </c>
      <c r="E1255" s="14">
        <f t="shared" si="21"/>
        <v>2023</v>
      </c>
      <c r="F1255" s="14">
        <f>MONTH(DCalendário[[#This Row],[Dia]])</f>
        <v>5</v>
      </c>
      <c r="G1255" s="14" t="str">
        <f>MONTH(DCalendário[[#This Row],[Dia]])&amp;" - "&amp;DCalendário[[#This Row],[Ano]]</f>
        <v>5 - 2023</v>
      </c>
      <c r="H1255" s="14" t="str">
        <f>IF(DCalendário[[#This Row],[Dia Útil]]="","",DCalendário[[#This Row],[Semana Ano]])</f>
        <v/>
      </c>
      <c r="I1255" s="14"/>
      <c r="J1255" s="14" cm="1">
        <f t="array" aca="1" ref="J125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256" spans="1:10" x14ac:dyDescent="0.25">
      <c r="A1256" s="1">
        <v>45054</v>
      </c>
      <c r="B1256" s="1"/>
      <c r="C1256" s="16"/>
      <c r="D1256" s="14" t="str">
        <f>IF(DCalendário[[#This Row],[Dia Útil]]="","",(MONTH($B1256)))</f>
        <v/>
      </c>
      <c r="E1256" s="14">
        <f t="shared" si="21"/>
        <v>2023</v>
      </c>
      <c r="F1256" s="14">
        <f>MONTH(DCalendário[[#This Row],[Dia]])</f>
        <v>5</v>
      </c>
      <c r="G1256" s="14" t="str">
        <f>MONTH(DCalendário[[#This Row],[Dia]])&amp;" - "&amp;DCalendário[[#This Row],[Ano]]</f>
        <v>5 - 2023</v>
      </c>
      <c r="H1256" s="14" t="str">
        <f>IF(DCalendário[[#This Row],[Dia Útil]]="","",DCalendário[[#This Row],[Semana Ano]])</f>
        <v/>
      </c>
      <c r="I1256" s="14"/>
      <c r="J1256" s="14" cm="1">
        <f t="array" aca="1" ref="J125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257" spans="1:10" x14ac:dyDescent="0.25">
      <c r="A1257" s="1">
        <v>45055</v>
      </c>
      <c r="B1257" s="1"/>
      <c r="C1257" s="16"/>
      <c r="D1257" s="14" t="str">
        <f>IF(DCalendário[[#This Row],[Dia Útil]]="","",(MONTH($B1257)))</f>
        <v/>
      </c>
      <c r="E1257" s="14">
        <f t="shared" si="21"/>
        <v>2023</v>
      </c>
      <c r="F1257" s="14">
        <f>MONTH(DCalendário[[#This Row],[Dia]])</f>
        <v>5</v>
      </c>
      <c r="G1257" s="14" t="str">
        <f>MONTH(DCalendário[[#This Row],[Dia]])&amp;" - "&amp;DCalendário[[#This Row],[Ano]]</f>
        <v>5 - 2023</v>
      </c>
      <c r="H1257" s="14" t="str">
        <f>IF(DCalendário[[#This Row],[Dia Útil]]="","",DCalendário[[#This Row],[Semana Ano]])</f>
        <v/>
      </c>
      <c r="I1257" s="14"/>
      <c r="J1257" s="14" cm="1">
        <f t="array" aca="1" ref="J125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258" spans="1:10" x14ac:dyDescent="0.25">
      <c r="A1258" s="1">
        <v>45056</v>
      </c>
      <c r="B1258" s="1"/>
      <c r="C1258" s="16"/>
      <c r="D1258" s="14" t="str">
        <f>IF(DCalendário[[#This Row],[Dia Útil]]="","",(MONTH($B1258)))</f>
        <v/>
      </c>
      <c r="E1258" s="14">
        <f t="shared" si="21"/>
        <v>2023</v>
      </c>
      <c r="F1258" s="14">
        <f>MONTH(DCalendário[[#This Row],[Dia]])</f>
        <v>5</v>
      </c>
      <c r="G1258" s="14" t="str">
        <f>MONTH(DCalendário[[#This Row],[Dia]])&amp;" - "&amp;DCalendário[[#This Row],[Ano]]</f>
        <v>5 - 2023</v>
      </c>
      <c r="H1258" s="14" t="str">
        <f>IF(DCalendário[[#This Row],[Dia Útil]]="","",DCalendário[[#This Row],[Semana Ano]])</f>
        <v/>
      </c>
      <c r="I1258" s="14"/>
      <c r="J1258" s="14" cm="1">
        <f t="array" aca="1" ref="J125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259" spans="1:10" x14ac:dyDescent="0.25">
      <c r="A1259" s="1">
        <v>45057</v>
      </c>
      <c r="B1259" s="1"/>
      <c r="C1259" s="16"/>
      <c r="D1259" s="14" t="str">
        <f>IF(DCalendário[[#This Row],[Dia Útil]]="","",(MONTH($B1259)))</f>
        <v/>
      </c>
      <c r="E1259" s="14">
        <f t="shared" si="21"/>
        <v>2023</v>
      </c>
      <c r="F1259" s="14">
        <f>MONTH(DCalendário[[#This Row],[Dia]])</f>
        <v>5</v>
      </c>
      <c r="G1259" s="14" t="str">
        <f>MONTH(DCalendário[[#This Row],[Dia]])&amp;" - "&amp;DCalendário[[#This Row],[Ano]]</f>
        <v>5 - 2023</v>
      </c>
      <c r="H1259" s="14" t="str">
        <f>IF(DCalendário[[#This Row],[Dia Útil]]="","",DCalendário[[#This Row],[Semana Ano]])</f>
        <v/>
      </c>
      <c r="I1259" s="14"/>
      <c r="J1259" s="14" cm="1">
        <f t="array" aca="1" ref="J125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260" spans="1:10" x14ac:dyDescent="0.25">
      <c r="A1260" s="1">
        <v>45058</v>
      </c>
      <c r="B1260" s="1"/>
      <c r="C1260" s="16"/>
      <c r="D1260" s="14" t="str">
        <f>IF(DCalendário[[#This Row],[Dia Útil]]="","",(MONTH($B1260)))</f>
        <v/>
      </c>
      <c r="E1260" s="14">
        <f t="shared" si="21"/>
        <v>2023</v>
      </c>
      <c r="F1260" s="14">
        <f>MONTH(DCalendário[[#This Row],[Dia]])</f>
        <v>5</v>
      </c>
      <c r="G1260" s="14" t="str">
        <f>MONTH(DCalendário[[#This Row],[Dia]])&amp;" - "&amp;DCalendário[[#This Row],[Ano]]</f>
        <v>5 - 2023</v>
      </c>
      <c r="H1260" s="14" t="str">
        <f>IF(DCalendário[[#This Row],[Dia Útil]]="","",DCalendário[[#This Row],[Semana Ano]])</f>
        <v/>
      </c>
      <c r="I1260" s="14"/>
      <c r="J1260" s="14" cm="1">
        <f t="array" aca="1" ref="J126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261" spans="1:10" x14ac:dyDescent="0.25">
      <c r="A1261" s="1">
        <v>45059</v>
      </c>
      <c r="B1261" s="1"/>
      <c r="C1261" s="16"/>
      <c r="D1261" s="14" t="str">
        <f>IF(DCalendário[[#This Row],[Dia Útil]]="","",(MONTH($B1261)))</f>
        <v/>
      </c>
      <c r="E1261" s="14">
        <f t="shared" si="21"/>
        <v>2023</v>
      </c>
      <c r="F1261" s="14">
        <f>MONTH(DCalendário[[#This Row],[Dia]])</f>
        <v>5</v>
      </c>
      <c r="G1261" s="14" t="str">
        <f>MONTH(DCalendário[[#This Row],[Dia]])&amp;" - "&amp;DCalendário[[#This Row],[Ano]]</f>
        <v>5 - 2023</v>
      </c>
      <c r="H1261" s="14" t="str">
        <f>IF(DCalendário[[#This Row],[Dia Útil]]="","",DCalendário[[#This Row],[Semana Ano]])</f>
        <v/>
      </c>
      <c r="I1261" s="14"/>
      <c r="J1261" s="14" cm="1">
        <f t="array" aca="1" ref="J126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262" spans="1:10" x14ac:dyDescent="0.25">
      <c r="A1262" s="1">
        <v>45060</v>
      </c>
      <c r="B1262" s="1"/>
      <c r="C1262" s="16"/>
      <c r="D1262" s="14" t="str">
        <f>IF(DCalendário[[#This Row],[Dia Útil]]="","",(MONTH($B1262)))</f>
        <v/>
      </c>
      <c r="E1262" s="14">
        <f t="shared" si="21"/>
        <v>2023</v>
      </c>
      <c r="F1262" s="14">
        <f>MONTH(DCalendário[[#This Row],[Dia]])</f>
        <v>5</v>
      </c>
      <c r="G1262" s="14" t="str">
        <f>MONTH(DCalendário[[#This Row],[Dia]])&amp;" - "&amp;DCalendário[[#This Row],[Ano]]</f>
        <v>5 - 2023</v>
      </c>
      <c r="H1262" s="14" t="str">
        <f>IF(DCalendário[[#This Row],[Dia Útil]]="","",DCalendário[[#This Row],[Semana Ano]])</f>
        <v/>
      </c>
      <c r="I1262" s="14"/>
      <c r="J1262" s="14" cm="1">
        <f t="array" aca="1" ref="J126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263" spans="1:10" x14ac:dyDescent="0.25">
      <c r="A1263" s="1">
        <v>45061</v>
      </c>
      <c r="B1263" s="1"/>
      <c r="C1263" s="16"/>
      <c r="D1263" s="14" t="str">
        <f>IF(DCalendário[[#This Row],[Dia Útil]]="","",(MONTH($B1263)))</f>
        <v/>
      </c>
      <c r="E1263" s="14">
        <f t="shared" si="21"/>
        <v>2023</v>
      </c>
      <c r="F1263" s="14">
        <f>MONTH(DCalendário[[#This Row],[Dia]])</f>
        <v>5</v>
      </c>
      <c r="G1263" s="14" t="str">
        <f>MONTH(DCalendário[[#This Row],[Dia]])&amp;" - "&amp;DCalendário[[#This Row],[Ano]]</f>
        <v>5 - 2023</v>
      </c>
      <c r="H1263" s="14" t="str">
        <f>IF(DCalendário[[#This Row],[Dia Útil]]="","",DCalendário[[#This Row],[Semana Ano]])</f>
        <v/>
      </c>
      <c r="I1263" s="14"/>
      <c r="J1263" s="14" cm="1">
        <f t="array" aca="1" ref="J126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264" spans="1:10" x14ac:dyDescent="0.25">
      <c r="A1264" s="1">
        <v>45062</v>
      </c>
      <c r="B1264" s="1"/>
      <c r="C1264" s="16"/>
      <c r="D1264" s="14" t="str">
        <f>IF(DCalendário[[#This Row],[Dia Útil]]="","",(MONTH($B1264)))</f>
        <v/>
      </c>
      <c r="E1264" s="14">
        <f t="shared" si="21"/>
        <v>2023</v>
      </c>
      <c r="F1264" s="14">
        <f>MONTH(DCalendário[[#This Row],[Dia]])</f>
        <v>5</v>
      </c>
      <c r="G1264" s="14" t="str">
        <f>MONTH(DCalendário[[#This Row],[Dia]])&amp;" - "&amp;DCalendário[[#This Row],[Ano]]</f>
        <v>5 - 2023</v>
      </c>
      <c r="H1264" s="14" t="str">
        <f>IF(DCalendário[[#This Row],[Dia Útil]]="","",DCalendário[[#This Row],[Semana Ano]])</f>
        <v/>
      </c>
      <c r="I1264" s="14"/>
      <c r="J1264" s="14" cm="1">
        <f t="array" aca="1" ref="J126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265" spans="1:10" x14ac:dyDescent="0.25">
      <c r="A1265" s="1">
        <v>45063</v>
      </c>
      <c r="B1265" s="1"/>
      <c r="C1265" s="16"/>
      <c r="D1265" s="14" t="str">
        <f>IF(DCalendário[[#This Row],[Dia Útil]]="","",(MONTH($B1265)))</f>
        <v/>
      </c>
      <c r="E1265" s="14">
        <f t="shared" si="21"/>
        <v>2023</v>
      </c>
      <c r="F1265" s="14">
        <f>MONTH(DCalendário[[#This Row],[Dia]])</f>
        <v>5</v>
      </c>
      <c r="G1265" s="14" t="str">
        <f>MONTH(DCalendário[[#This Row],[Dia]])&amp;" - "&amp;DCalendário[[#This Row],[Ano]]</f>
        <v>5 - 2023</v>
      </c>
      <c r="H1265" s="14" t="str">
        <f>IF(DCalendário[[#This Row],[Dia Útil]]="","",DCalendário[[#This Row],[Semana Ano]])</f>
        <v/>
      </c>
      <c r="I1265" s="14"/>
      <c r="J1265" s="14" cm="1">
        <f t="array" aca="1" ref="J126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266" spans="1:10" x14ac:dyDescent="0.25">
      <c r="A1266" s="1">
        <v>45064</v>
      </c>
      <c r="B1266" s="1"/>
      <c r="C1266" s="16"/>
      <c r="D1266" s="14" t="str">
        <f>IF(DCalendário[[#This Row],[Dia Útil]]="","",(MONTH($B1266)))</f>
        <v/>
      </c>
      <c r="E1266" s="14">
        <f t="shared" si="21"/>
        <v>2023</v>
      </c>
      <c r="F1266" s="14">
        <f>MONTH(DCalendário[[#This Row],[Dia]])</f>
        <v>5</v>
      </c>
      <c r="G1266" s="14" t="str">
        <f>MONTH(DCalendário[[#This Row],[Dia]])&amp;" - "&amp;DCalendário[[#This Row],[Ano]]</f>
        <v>5 - 2023</v>
      </c>
      <c r="H1266" s="14" t="str">
        <f>IF(DCalendário[[#This Row],[Dia Útil]]="","",DCalendário[[#This Row],[Semana Ano]])</f>
        <v/>
      </c>
      <c r="I1266" s="14"/>
      <c r="J1266" s="14" cm="1">
        <f t="array" aca="1" ref="J126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267" spans="1:10" x14ac:dyDescent="0.25">
      <c r="A1267" s="1">
        <v>45065</v>
      </c>
      <c r="B1267" s="1"/>
      <c r="C1267" s="16"/>
      <c r="D1267" s="14" t="str">
        <f>IF(DCalendário[[#This Row],[Dia Útil]]="","",(MONTH($B1267)))</f>
        <v/>
      </c>
      <c r="E1267" s="14">
        <f t="shared" si="21"/>
        <v>2023</v>
      </c>
      <c r="F1267" s="14">
        <f>MONTH(DCalendário[[#This Row],[Dia]])</f>
        <v>5</v>
      </c>
      <c r="G1267" s="14" t="str">
        <f>MONTH(DCalendário[[#This Row],[Dia]])&amp;" - "&amp;DCalendário[[#This Row],[Ano]]</f>
        <v>5 - 2023</v>
      </c>
      <c r="H1267" s="14" t="str">
        <f>IF(DCalendário[[#This Row],[Dia Útil]]="","",DCalendário[[#This Row],[Semana Ano]])</f>
        <v/>
      </c>
      <c r="I1267" s="14"/>
      <c r="J1267" s="14" cm="1">
        <f t="array" aca="1" ref="J126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268" spans="1:10" x14ac:dyDescent="0.25">
      <c r="A1268" s="1">
        <v>45066</v>
      </c>
      <c r="B1268" s="1"/>
      <c r="C1268" s="16"/>
      <c r="D1268" s="14" t="str">
        <f>IF(DCalendário[[#This Row],[Dia Útil]]="","",(MONTH($B1268)))</f>
        <v/>
      </c>
      <c r="E1268" s="14">
        <f t="shared" si="21"/>
        <v>2023</v>
      </c>
      <c r="F1268" s="14">
        <f>MONTH(DCalendário[[#This Row],[Dia]])</f>
        <v>5</v>
      </c>
      <c r="G1268" s="14" t="str">
        <f>MONTH(DCalendário[[#This Row],[Dia]])&amp;" - "&amp;DCalendário[[#This Row],[Ano]]</f>
        <v>5 - 2023</v>
      </c>
      <c r="H1268" s="14" t="str">
        <f>IF(DCalendário[[#This Row],[Dia Útil]]="","",DCalendário[[#This Row],[Semana Ano]])</f>
        <v/>
      </c>
      <c r="I1268" s="14"/>
      <c r="J1268" s="14" cm="1">
        <f t="array" aca="1" ref="J126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269" spans="1:10" x14ac:dyDescent="0.25">
      <c r="A1269" s="1">
        <v>45067</v>
      </c>
      <c r="B1269" s="1"/>
      <c r="C1269" s="16"/>
      <c r="D1269" s="14" t="str">
        <f>IF(DCalendário[[#This Row],[Dia Útil]]="","",(MONTH($B1269)))</f>
        <v/>
      </c>
      <c r="E1269" s="14">
        <f t="shared" si="21"/>
        <v>2023</v>
      </c>
      <c r="F1269" s="14">
        <f>MONTH(DCalendário[[#This Row],[Dia]])</f>
        <v>5</v>
      </c>
      <c r="G1269" s="14" t="str">
        <f>MONTH(DCalendário[[#This Row],[Dia]])&amp;" - "&amp;DCalendário[[#This Row],[Ano]]</f>
        <v>5 - 2023</v>
      </c>
      <c r="H1269" s="14" t="str">
        <f>IF(DCalendário[[#This Row],[Dia Útil]]="","",DCalendário[[#This Row],[Semana Ano]])</f>
        <v/>
      </c>
      <c r="I1269" s="14"/>
      <c r="J1269" s="14" cm="1">
        <f t="array" aca="1" ref="J126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270" spans="1:10" x14ac:dyDescent="0.25">
      <c r="A1270" s="1">
        <v>45068</v>
      </c>
      <c r="B1270" s="1"/>
      <c r="C1270" s="16"/>
      <c r="D1270" s="14" t="str">
        <f>IF(DCalendário[[#This Row],[Dia Útil]]="","",(MONTH($B1270)))</f>
        <v/>
      </c>
      <c r="E1270" s="14">
        <f t="shared" si="21"/>
        <v>2023</v>
      </c>
      <c r="F1270" s="14">
        <f>MONTH(DCalendário[[#This Row],[Dia]])</f>
        <v>5</v>
      </c>
      <c r="G1270" s="14" t="str">
        <f>MONTH(DCalendário[[#This Row],[Dia]])&amp;" - "&amp;DCalendário[[#This Row],[Ano]]</f>
        <v>5 - 2023</v>
      </c>
      <c r="H1270" s="14" t="str">
        <f>IF(DCalendário[[#This Row],[Dia Útil]]="","",DCalendário[[#This Row],[Semana Ano]])</f>
        <v/>
      </c>
      <c r="I1270" s="14"/>
      <c r="J1270" s="14" cm="1">
        <f t="array" aca="1" ref="J127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271" spans="1:10" x14ac:dyDescent="0.25">
      <c r="A1271" s="1">
        <v>45069</v>
      </c>
      <c r="B1271" s="1"/>
      <c r="C1271" s="16"/>
      <c r="D1271" s="14" t="str">
        <f>IF(DCalendário[[#This Row],[Dia Útil]]="","",(MONTH($B1271)))</f>
        <v/>
      </c>
      <c r="E1271" s="14">
        <f t="shared" si="21"/>
        <v>2023</v>
      </c>
      <c r="F1271" s="14">
        <f>MONTH(DCalendário[[#This Row],[Dia]])</f>
        <v>5</v>
      </c>
      <c r="G1271" s="14" t="str">
        <f>MONTH(DCalendário[[#This Row],[Dia]])&amp;" - "&amp;DCalendário[[#This Row],[Ano]]</f>
        <v>5 - 2023</v>
      </c>
      <c r="H1271" s="14" t="str">
        <f>IF(DCalendário[[#This Row],[Dia Útil]]="","",DCalendário[[#This Row],[Semana Ano]])</f>
        <v/>
      </c>
      <c r="I1271" s="14"/>
      <c r="J1271" s="14" cm="1">
        <f t="array" aca="1" ref="J127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272" spans="1:10" x14ac:dyDescent="0.25">
      <c r="A1272" s="1">
        <v>45070</v>
      </c>
      <c r="B1272" s="1"/>
      <c r="C1272" s="16"/>
      <c r="D1272" s="14" t="str">
        <f>IF(DCalendário[[#This Row],[Dia Útil]]="","",(MONTH($B1272)))</f>
        <v/>
      </c>
      <c r="E1272" s="14">
        <f t="shared" si="21"/>
        <v>2023</v>
      </c>
      <c r="F1272" s="14">
        <f>MONTH(DCalendário[[#This Row],[Dia]])</f>
        <v>5</v>
      </c>
      <c r="G1272" s="14" t="str">
        <f>MONTH(DCalendário[[#This Row],[Dia]])&amp;" - "&amp;DCalendário[[#This Row],[Ano]]</f>
        <v>5 - 2023</v>
      </c>
      <c r="H1272" s="14" t="str">
        <f>IF(DCalendário[[#This Row],[Dia Útil]]="","",DCalendário[[#This Row],[Semana Ano]])</f>
        <v/>
      </c>
      <c r="I1272" s="14"/>
      <c r="J1272" s="14" cm="1">
        <f t="array" aca="1" ref="J127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273" spans="1:10" x14ac:dyDescent="0.25">
      <c r="A1273" s="1">
        <v>45071</v>
      </c>
      <c r="B1273" s="1"/>
      <c r="C1273" s="16"/>
      <c r="D1273" s="14" t="str">
        <f>IF(DCalendário[[#This Row],[Dia Útil]]="","",(MONTH($B1273)))</f>
        <v/>
      </c>
      <c r="E1273" s="14">
        <f t="shared" si="21"/>
        <v>2023</v>
      </c>
      <c r="F1273" s="14">
        <f>MONTH(DCalendário[[#This Row],[Dia]])</f>
        <v>5</v>
      </c>
      <c r="G1273" s="14" t="str">
        <f>MONTH(DCalendário[[#This Row],[Dia]])&amp;" - "&amp;DCalendário[[#This Row],[Ano]]</f>
        <v>5 - 2023</v>
      </c>
      <c r="H1273" s="14" t="str">
        <f>IF(DCalendário[[#This Row],[Dia Útil]]="","",DCalendário[[#This Row],[Semana Ano]])</f>
        <v/>
      </c>
      <c r="I1273" s="14"/>
      <c r="J1273" s="14" cm="1">
        <f t="array" aca="1" ref="J127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274" spans="1:10" x14ac:dyDescent="0.25">
      <c r="A1274" s="1">
        <v>45072</v>
      </c>
      <c r="B1274" s="1"/>
      <c r="C1274" s="16"/>
      <c r="D1274" s="14" t="str">
        <f>IF(DCalendário[[#This Row],[Dia Útil]]="","",(MONTH($B1274)))</f>
        <v/>
      </c>
      <c r="E1274" s="14">
        <f t="shared" si="21"/>
        <v>2023</v>
      </c>
      <c r="F1274" s="14">
        <f>MONTH(DCalendário[[#This Row],[Dia]])</f>
        <v>5</v>
      </c>
      <c r="G1274" s="14" t="str">
        <f>MONTH(DCalendário[[#This Row],[Dia]])&amp;" - "&amp;DCalendário[[#This Row],[Ano]]</f>
        <v>5 - 2023</v>
      </c>
      <c r="H1274" s="14" t="str">
        <f>IF(DCalendário[[#This Row],[Dia Útil]]="","",DCalendário[[#This Row],[Semana Ano]])</f>
        <v/>
      </c>
      <c r="I1274" s="14"/>
      <c r="J1274" s="14" cm="1">
        <f t="array" aca="1" ref="J127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275" spans="1:10" x14ac:dyDescent="0.25">
      <c r="A1275" s="1">
        <v>45073</v>
      </c>
      <c r="B1275" s="1"/>
      <c r="C1275" s="16"/>
      <c r="D1275" s="14" t="str">
        <f>IF(DCalendário[[#This Row],[Dia Útil]]="","",(MONTH($B1275)))</f>
        <v/>
      </c>
      <c r="E1275" s="14">
        <f t="shared" si="21"/>
        <v>2023</v>
      </c>
      <c r="F1275" s="14">
        <f>MONTH(DCalendário[[#This Row],[Dia]])</f>
        <v>5</v>
      </c>
      <c r="G1275" s="14" t="str">
        <f>MONTH(DCalendário[[#This Row],[Dia]])&amp;" - "&amp;DCalendário[[#This Row],[Ano]]</f>
        <v>5 - 2023</v>
      </c>
      <c r="H1275" s="14" t="str">
        <f>IF(DCalendário[[#This Row],[Dia Útil]]="","",DCalendário[[#This Row],[Semana Ano]])</f>
        <v/>
      </c>
      <c r="I1275" s="14"/>
      <c r="J1275" s="14" cm="1">
        <f t="array" aca="1" ref="J127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276" spans="1:10" x14ac:dyDescent="0.25">
      <c r="A1276" s="1">
        <v>45074</v>
      </c>
      <c r="B1276" s="1"/>
      <c r="C1276" s="16"/>
      <c r="D1276" s="14" t="str">
        <f>IF(DCalendário[[#This Row],[Dia Útil]]="","",(MONTH($B1276)))</f>
        <v/>
      </c>
      <c r="E1276" s="14">
        <f t="shared" si="21"/>
        <v>2023</v>
      </c>
      <c r="F1276" s="14">
        <f>MONTH(DCalendário[[#This Row],[Dia]])</f>
        <v>5</v>
      </c>
      <c r="G1276" s="14" t="str">
        <f>MONTH(DCalendário[[#This Row],[Dia]])&amp;" - "&amp;DCalendário[[#This Row],[Ano]]</f>
        <v>5 - 2023</v>
      </c>
      <c r="H1276" s="14" t="str">
        <f>IF(DCalendário[[#This Row],[Dia Útil]]="","",DCalendário[[#This Row],[Semana Ano]])</f>
        <v/>
      </c>
      <c r="I1276" s="14"/>
      <c r="J1276" s="14" cm="1">
        <f t="array" aca="1" ref="J127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277" spans="1:10" x14ac:dyDescent="0.25">
      <c r="A1277" s="1">
        <v>45075</v>
      </c>
      <c r="B1277" s="1"/>
      <c r="C1277" s="16"/>
      <c r="D1277" s="14" t="str">
        <f>IF(DCalendário[[#This Row],[Dia Útil]]="","",(MONTH($B1277)))</f>
        <v/>
      </c>
      <c r="E1277" s="14">
        <f t="shared" si="21"/>
        <v>2023</v>
      </c>
      <c r="F1277" s="14">
        <f>MONTH(DCalendário[[#This Row],[Dia]])</f>
        <v>5</v>
      </c>
      <c r="G1277" s="14" t="str">
        <f>MONTH(DCalendário[[#This Row],[Dia]])&amp;" - "&amp;DCalendário[[#This Row],[Ano]]</f>
        <v>5 - 2023</v>
      </c>
      <c r="H1277" s="14" t="str">
        <f>IF(DCalendário[[#This Row],[Dia Útil]]="","",DCalendário[[#This Row],[Semana Ano]])</f>
        <v/>
      </c>
      <c r="I1277" s="14"/>
      <c r="J1277" s="14" cm="1">
        <f t="array" aca="1" ref="J127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278" spans="1:10" x14ac:dyDescent="0.25">
      <c r="A1278" s="1">
        <v>45076</v>
      </c>
      <c r="B1278" s="1"/>
      <c r="C1278" s="16"/>
      <c r="D1278" s="14" t="str">
        <f>IF(DCalendário[[#This Row],[Dia Útil]]="","",(MONTH($B1278)))</f>
        <v/>
      </c>
      <c r="E1278" s="14">
        <f t="shared" si="21"/>
        <v>2023</v>
      </c>
      <c r="F1278" s="14">
        <f>MONTH(DCalendário[[#This Row],[Dia]])</f>
        <v>5</v>
      </c>
      <c r="G1278" s="14" t="str">
        <f>MONTH(DCalendário[[#This Row],[Dia]])&amp;" - "&amp;DCalendário[[#This Row],[Ano]]</f>
        <v>5 - 2023</v>
      </c>
      <c r="H1278" s="14" t="str">
        <f>IF(DCalendário[[#This Row],[Dia Útil]]="","",DCalendário[[#This Row],[Semana Ano]])</f>
        <v/>
      </c>
      <c r="I1278" s="14"/>
      <c r="J1278" s="14" cm="1">
        <f t="array" aca="1" ref="J127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279" spans="1:10" x14ac:dyDescent="0.25">
      <c r="A1279" s="1">
        <v>45077</v>
      </c>
      <c r="B1279" s="1"/>
      <c r="C1279" s="16"/>
      <c r="D1279" s="14" t="str">
        <f>IF(DCalendário[[#This Row],[Dia Útil]]="","",(MONTH($B1279)))</f>
        <v/>
      </c>
      <c r="E1279" s="14">
        <f t="shared" si="21"/>
        <v>2023</v>
      </c>
      <c r="F1279" s="14">
        <f>MONTH(DCalendário[[#This Row],[Dia]])</f>
        <v>5</v>
      </c>
      <c r="G1279" s="14" t="str">
        <f>MONTH(DCalendário[[#This Row],[Dia]])&amp;" - "&amp;DCalendário[[#This Row],[Ano]]</f>
        <v>5 - 2023</v>
      </c>
      <c r="H1279" s="14" t="str">
        <f>IF(DCalendário[[#This Row],[Dia Útil]]="","",DCalendário[[#This Row],[Semana Ano]])</f>
        <v/>
      </c>
      <c r="I1279" s="14"/>
      <c r="J1279" s="14" cm="1">
        <f t="array" aca="1" ref="J127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280" spans="1:10" x14ac:dyDescent="0.25">
      <c r="A1280" s="1">
        <v>45078</v>
      </c>
      <c r="B1280" s="1"/>
      <c r="C1280" s="16"/>
      <c r="D1280" s="14" t="str">
        <f>IF(DCalendário[[#This Row],[Dia Útil]]="","",(MONTH($B1280)))</f>
        <v/>
      </c>
      <c r="E1280" s="14">
        <f t="shared" si="21"/>
        <v>2023</v>
      </c>
      <c r="F1280" s="14">
        <f>MONTH(DCalendário[[#This Row],[Dia]])</f>
        <v>6</v>
      </c>
      <c r="G1280" s="14" t="str">
        <f>MONTH(DCalendário[[#This Row],[Dia]])&amp;" - "&amp;DCalendário[[#This Row],[Ano]]</f>
        <v>6 - 2023</v>
      </c>
      <c r="H1280" s="14" t="str">
        <f>IF(DCalendário[[#This Row],[Dia Útil]]="","",DCalendário[[#This Row],[Semana Ano]])</f>
        <v/>
      </c>
      <c r="I1280" s="14"/>
      <c r="J1280" s="14" cm="1">
        <f t="array" aca="1" ref="J128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281" spans="1:10" x14ac:dyDescent="0.25">
      <c r="A1281" s="1">
        <v>45079</v>
      </c>
      <c r="B1281" s="1"/>
      <c r="C1281" s="16"/>
      <c r="D1281" s="14" t="str">
        <f>IF(DCalendário[[#This Row],[Dia Útil]]="","",(MONTH($B1281)))</f>
        <v/>
      </c>
      <c r="E1281" s="14">
        <f t="shared" si="21"/>
        <v>2023</v>
      </c>
      <c r="F1281" s="14">
        <f>MONTH(DCalendário[[#This Row],[Dia]])</f>
        <v>6</v>
      </c>
      <c r="G1281" s="14" t="str">
        <f>MONTH(DCalendário[[#This Row],[Dia]])&amp;" - "&amp;DCalendário[[#This Row],[Ano]]</f>
        <v>6 - 2023</v>
      </c>
      <c r="H1281" s="14" t="str">
        <f>IF(DCalendário[[#This Row],[Dia Útil]]="","",DCalendário[[#This Row],[Semana Ano]])</f>
        <v/>
      </c>
      <c r="I1281" s="14"/>
      <c r="J1281" s="14" cm="1">
        <f t="array" aca="1" ref="J128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282" spans="1:10" x14ac:dyDescent="0.25">
      <c r="A1282" s="1">
        <v>45080</v>
      </c>
      <c r="B1282" s="1"/>
      <c r="C1282" s="16"/>
      <c r="D1282" s="14" t="str">
        <f>IF(DCalendário[[#This Row],[Dia Útil]]="","",(MONTH($B1282)))</f>
        <v/>
      </c>
      <c r="E1282" s="14">
        <f t="shared" si="21"/>
        <v>2023</v>
      </c>
      <c r="F1282" s="14">
        <f>MONTH(DCalendário[[#This Row],[Dia]])</f>
        <v>6</v>
      </c>
      <c r="G1282" s="14" t="str">
        <f>MONTH(DCalendário[[#This Row],[Dia]])&amp;" - "&amp;DCalendário[[#This Row],[Ano]]</f>
        <v>6 - 2023</v>
      </c>
      <c r="H1282" s="14" t="str">
        <f>IF(DCalendário[[#This Row],[Dia Útil]]="","",DCalendário[[#This Row],[Semana Ano]])</f>
        <v/>
      </c>
      <c r="I1282" s="14"/>
      <c r="J1282" s="14" cm="1">
        <f t="array" aca="1" ref="J128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283" spans="1:10" x14ac:dyDescent="0.25">
      <c r="A1283" s="1">
        <v>45081</v>
      </c>
      <c r="B1283" s="1"/>
      <c r="C1283" s="16"/>
      <c r="D1283" s="14" t="str">
        <f>IF(DCalendário[[#This Row],[Dia Útil]]="","",(MONTH($B1283)))</f>
        <v/>
      </c>
      <c r="E1283" s="14">
        <f t="shared" si="21"/>
        <v>2023</v>
      </c>
      <c r="F1283" s="14">
        <f>MONTH(DCalendário[[#This Row],[Dia]])</f>
        <v>6</v>
      </c>
      <c r="G1283" s="14" t="str">
        <f>MONTH(DCalendário[[#This Row],[Dia]])&amp;" - "&amp;DCalendário[[#This Row],[Ano]]</f>
        <v>6 - 2023</v>
      </c>
      <c r="H1283" s="14" t="str">
        <f>IF(DCalendário[[#This Row],[Dia Útil]]="","",DCalendário[[#This Row],[Semana Ano]])</f>
        <v/>
      </c>
      <c r="I1283" s="14"/>
      <c r="J1283" s="14" cm="1">
        <f t="array" aca="1" ref="J128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284" spans="1:10" x14ac:dyDescent="0.25">
      <c r="A1284" s="1">
        <v>45082</v>
      </c>
      <c r="B1284" s="1"/>
      <c r="C1284" s="16"/>
      <c r="D1284" s="14" t="str">
        <f>IF(DCalendário[[#This Row],[Dia Útil]]="","",(MONTH($B1284)))</f>
        <v/>
      </c>
      <c r="E1284" s="14">
        <f t="shared" si="21"/>
        <v>2023</v>
      </c>
      <c r="F1284" s="14">
        <f>MONTH(DCalendário[[#This Row],[Dia]])</f>
        <v>6</v>
      </c>
      <c r="G1284" s="14" t="str">
        <f>MONTH(DCalendário[[#This Row],[Dia]])&amp;" - "&amp;DCalendário[[#This Row],[Ano]]</f>
        <v>6 - 2023</v>
      </c>
      <c r="H1284" s="14" t="str">
        <f>IF(DCalendário[[#This Row],[Dia Útil]]="","",DCalendário[[#This Row],[Semana Ano]])</f>
        <v/>
      </c>
      <c r="I1284" s="14"/>
      <c r="J1284" s="14" cm="1">
        <f t="array" aca="1" ref="J128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285" spans="1:10" x14ac:dyDescent="0.25">
      <c r="A1285" s="1">
        <v>45083</v>
      </c>
      <c r="B1285" s="1"/>
      <c r="C1285" s="16"/>
      <c r="D1285" s="14" t="str">
        <f>IF(DCalendário[[#This Row],[Dia Útil]]="","",(MONTH($B1285)))</f>
        <v/>
      </c>
      <c r="E1285" s="14">
        <f t="shared" si="21"/>
        <v>2023</v>
      </c>
      <c r="F1285" s="14">
        <f>MONTH(DCalendário[[#This Row],[Dia]])</f>
        <v>6</v>
      </c>
      <c r="G1285" s="14" t="str">
        <f>MONTH(DCalendário[[#This Row],[Dia]])&amp;" - "&amp;DCalendário[[#This Row],[Ano]]</f>
        <v>6 - 2023</v>
      </c>
      <c r="H1285" s="14" t="str">
        <f>IF(DCalendário[[#This Row],[Dia Útil]]="","",DCalendário[[#This Row],[Semana Ano]])</f>
        <v/>
      </c>
      <c r="I1285" s="14"/>
      <c r="J1285" s="14" cm="1">
        <f t="array" aca="1" ref="J128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286" spans="1:10" x14ac:dyDescent="0.25">
      <c r="A1286" s="1">
        <v>45084</v>
      </c>
      <c r="B1286" s="1"/>
      <c r="C1286" s="16"/>
      <c r="D1286" s="14" t="str">
        <f>IF(DCalendário[[#This Row],[Dia Útil]]="","",(MONTH($B1286)))</f>
        <v/>
      </c>
      <c r="E1286" s="14">
        <f t="shared" si="21"/>
        <v>2023</v>
      </c>
      <c r="F1286" s="14">
        <f>MONTH(DCalendário[[#This Row],[Dia]])</f>
        <v>6</v>
      </c>
      <c r="G1286" s="14" t="str">
        <f>MONTH(DCalendário[[#This Row],[Dia]])&amp;" - "&amp;DCalendário[[#This Row],[Ano]]</f>
        <v>6 - 2023</v>
      </c>
      <c r="H1286" s="14" t="str">
        <f>IF(DCalendário[[#This Row],[Dia Útil]]="","",DCalendário[[#This Row],[Semana Ano]])</f>
        <v/>
      </c>
      <c r="I1286" s="14"/>
      <c r="J1286" s="14" cm="1">
        <f t="array" aca="1" ref="J128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287" spans="1:10" x14ac:dyDescent="0.25">
      <c r="A1287" s="1">
        <v>45085</v>
      </c>
      <c r="B1287" s="1"/>
      <c r="C1287" s="16"/>
      <c r="D1287" s="14" t="str">
        <f>IF(DCalendário[[#This Row],[Dia Útil]]="","",(MONTH($B1287)))</f>
        <v/>
      </c>
      <c r="E1287" s="14">
        <f t="shared" si="21"/>
        <v>2023</v>
      </c>
      <c r="F1287" s="14">
        <f>MONTH(DCalendário[[#This Row],[Dia]])</f>
        <v>6</v>
      </c>
      <c r="G1287" s="14" t="str">
        <f>MONTH(DCalendário[[#This Row],[Dia]])&amp;" - "&amp;DCalendário[[#This Row],[Ano]]</f>
        <v>6 - 2023</v>
      </c>
      <c r="H1287" s="14" t="str">
        <f>IF(DCalendário[[#This Row],[Dia Útil]]="","",DCalendário[[#This Row],[Semana Ano]])</f>
        <v/>
      </c>
      <c r="I1287" s="14"/>
      <c r="J1287" s="14" cm="1">
        <f t="array" aca="1" ref="J128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288" spans="1:10" x14ac:dyDescent="0.25">
      <c r="A1288" s="1">
        <v>45086</v>
      </c>
      <c r="B1288" s="1"/>
      <c r="C1288" s="16"/>
      <c r="D1288" s="14" t="str">
        <f>IF(DCalendário[[#This Row],[Dia Útil]]="","",(MONTH($B1288)))</f>
        <v/>
      </c>
      <c r="E1288" s="14">
        <f t="shared" si="21"/>
        <v>2023</v>
      </c>
      <c r="F1288" s="14">
        <f>MONTH(DCalendário[[#This Row],[Dia]])</f>
        <v>6</v>
      </c>
      <c r="G1288" s="14" t="str">
        <f>MONTH(DCalendário[[#This Row],[Dia]])&amp;" - "&amp;DCalendário[[#This Row],[Ano]]</f>
        <v>6 - 2023</v>
      </c>
      <c r="H1288" s="14" t="str">
        <f>IF(DCalendário[[#This Row],[Dia Útil]]="","",DCalendário[[#This Row],[Semana Ano]])</f>
        <v/>
      </c>
      <c r="I1288" s="14"/>
      <c r="J1288" s="14" cm="1">
        <f t="array" aca="1" ref="J128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289" spans="1:10" x14ac:dyDescent="0.25">
      <c r="A1289" s="1">
        <v>45087</v>
      </c>
      <c r="B1289" s="1"/>
      <c r="C1289" s="16"/>
      <c r="D1289" s="14" t="str">
        <f>IF(DCalendário[[#This Row],[Dia Útil]]="","",(MONTH($B1289)))</f>
        <v/>
      </c>
      <c r="E1289" s="14">
        <f t="shared" si="21"/>
        <v>2023</v>
      </c>
      <c r="F1289" s="14">
        <f>MONTH(DCalendário[[#This Row],[Dia]])</f>
        <v>6</v>
      </c>
      <c r="G1289" s="14" t="str">
        <f>MONTH(DCalendário[[#This Row],[Dia]])&amp;" - "&amp;DCalendário[[#This Row],[Ano]]</f>
        <v>6 - 2023</v>
      </c>
      <c r="H1289" s="14" t="str">
        <f>IF(DCalendário[[#This Row],[Dia Útil]]="","",DCalendário[[#This Row],[Semana Ano]])</f>
        <v/>
      </c>
      <c r="I1289" s="14"/>
      <c r="J1289" s="14" cm="1">
        <f t="array" aca="1" ref="J128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290" spans="1:10" x14ac:dyDescent="0.25">
      <c r="A1290" s="1">
        <v>45088</v>
      </c>
      <c r="B1290" s="1"/>
      <c r="C1290" s="16"/>
      <c r="D1290" s="14" t="str">
        <f>IF(DCalendário[[#This Row],[Dia Útil]]="","",(MONTH($B1290)))</f>
        <v/>
      </c>
      <c r="E1290" s="14">
        <f t="shared" si="21"/>
        <v>2023</v>
      </c>
      <c r="F1290" s="14">
        <f>MONTH(DCalendário[[#This Row],[Dia]])</f>
        <v>6</v>
      </c>
      <c r="G1290" s="14" t="str">
        <f>MONTH(DCalendário[[#This Row],[Dia]])&amp;" - "&amp;DCalendário[[#This Row],[Ano]]</f>
        <v>6 - 2023</v>
      </c>
      <c r="H1290" s="14" t="str">
        <f>IF(DCalendário[[#This Row],[Dia Útil]]="","",DCalendário[[#This Row],[Semana Ano]])</f>
        <v/>
      </c>
      <c r="I1290" s="14"/>
      <c r="J1290" s="14" cm="1">
        <f t="array" aca="1" ref="J129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291" spans="1:10" x14ac:dyDescent="0.25">
      <c r="A1291" s="1">
        <v>45089</v>
      </c>
      <c r="B1291" s="1"/>
      <c r="C1291" s="16"/>
      <c r="D1291" s="14" t="str">
        <f>IF(DCalendário[[#This Row],[Dia Útil]]="","",(MONTH($B1291)))</f>
        <v/>
      </c>
      <c r="E1291" s="14">
        <f t="shared" si="21"/>
        <v>2023</v>
      </c>
      <c r="F1291" s="14">
        <f>MONTH(DCalendário[[#This Row],[Dia]])</f>
        <v>6</v>
      </c>
      <c r="G1291" s="14" t="str">
        <f>MONTH(DCalendário[[#This Row],[Dia]])&amp;" - "&amp;DCalendário[[#This Row],[Ano]]</f>
        <v>6 - 2023</v>
      </c>
      <c r="H1291" s="14" t="str">
        <f>IF(DCalendário[[#This Row],[Dia Útil]]="","",DCalendário[[#This Row],[Semana Ano]])</f>
        <v/>
      </c>
      <c r="I1291" s="14"/>
      <c r="J1291" s="14" cm="1">
        <f t="array" aca="1" ref="J129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292" spans="1:10" x14ac:dyDescent="0.25">
      <c r="A1292" s="1">
        <v>45090</v>
      </c>
      <c r="B1292" s="1"/>
      <c r="C1292" s="16"/>
      <c r="D1292" s="14" t="str">
        <f>IF(DCalendário[[#This Row],[Dia Útil]]="","",(MONTH($B1292)))</f>
        <v/>
      </c>
      <c r="E1292" s="14">
        <f t="shared" si="21"/>
        <v>2023</v>
      </c>
      <c r="F1292" s="14">
        <f>MONTH(DCalendário[[#This Row],[Dia]])</f>
        <v>6</v>
      </c>
      <c r="G1292" s="14" t="str">
        <f>MONTH(DCalendário[[#This Row],[Dia]])&amp;" - "&amp;DCalendário[[#This Row],[Ano]]</f>
        <v>6 - 2023</v>
      </c>
      <c r="H1292" s="14" t="str">
        <f>IF(DCalendário[[#This Row],[Dia Útil]]="","",DCalendário[[#This Row],[Semana Ano]])</f>
        <v/>
      </c>
      <c r="I1292" s="14"/>
      <c r="J1292" s="14" cm="1">
        <f t="array" aca="1" ref="J129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293" spans="1:10" x14ac:dyDescent="0.25">
      <c r="A1293" s="1">
        <v>45091</v>
      </c>
      <c r="B1293" s="1"/>
      <c r="C1293" s="16"/>
      <c r="D1293" s="14" t="str">
        <f>IF(DCalendário[[#This Row],[Dia Útil]]="","",(MONTH($B1293)))</f>
        <v/>
      </c>
      <c r="E1293" s="14">
        <f t="shared" si="21"/>
        <v>2023</v>
      </c>
      <c r="F1293" s="14">
        <f>MONTH(DCalendário[[#This Row],[Dia]])</f>
        <v>6</v>
      </c>
      <c r="G1293" s="14" t="str">
        <f>MONTH(DCalendário[[#This Row],[Dia]])&amp;" - "&amp;DCalendário[[#This Row],[Ano]]</f>
        <v>6 - 2023</v>
      </c>
      <c r="H1293" s="14" t="str">
        <f>IF(DCalendário[[#This Row],[Dia Útil]]="","",DCalendário[[#This Row],[Semana Ano]])</f>
        <v/>
      </c>
      <c r="I1293" s="14"/>
      <c r="J1293" s="14" cm="1">
        <f t="array" aca="1" ref="J129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294" spans="1:10" x14ac:dyDescent="0.25">
      <c r="A1294" s="1">
        <v>45092</v>
      </c>
      <c r="B1294" s="1"/>
      <c r="C1294" s="16"/>
      <c r="D1294" s="14" t="str">
        <f>IF(DCalendário[[#This Row],[Dia Útil]]="","",(MONTH($B1294)))</f>
        <v/>
      </c>
      <c r="E1294" s="14">
        <f t="shared" si="21"/>
        <v>2023</v>
      </c>
      <c r="F1294" s="14">
        <f>MONTH(DCalendário[[#This Row],[Dia]])</f>
        <v>6</v>
      </c>
      <c r="G1294" s="14" t="str">
        <f>MONTH(DCalendário[[#This Row],[Dia]])&amp;" - "&amp;DCalendário[[#This Row],[Ano]]</f>
        <v>6 - 2023</v>
      </c>
      <c r="H1294" s="14" t="str">
        <f>IF(DCalendário[[#This Row],[Dia Útil]]="","",DCalendário[[#This Row],[Semana Ano]])</f>
        <v/>
      </c>
      <c r="I1294" s="14"/>
      <c r="J1294" s="14" cm="1">
        <f t="array" aca="1" ref="J129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295" spans="1:10" x14ac:dyDescent="0.25">
      <c r="A1295" s="1">
        <v>45093</v>
      </c>
      <c r="B1295" s="1"/>
      <c r="C1295" s="16"/>
      <c r="D1295" s="14" t="str">
        <f>IF(DCalendário[[#This Row],[Dia Útil]]="","",(MONTH($B1295)))</f>
        <v/>
      </c>
      <c r="E1295" s="14">
        <f t="shared" si="21"/>
        <v>2023</v>
      </c>
      <c r="F1295" s="14">
        <f>MONTH(DCalendário[[#This Row],[Dia]])</f>
        <v>6</v>
      </c>
      <c r="G1295" s="14" t="str">
        <f>MONTH(DCalendário[[#This Row],[Dia]])&amp;" - "&amp;DCalendário[[#This Row],[Ano]]</f>
        <v>6 - 2023</v>
      </c>
      <c r="H1295" s="14" t="str">
        <f>IF(DCalendário[[#This Row],[Dia Útil]]="","",DCalendário[[#This Row],[Semana Ano]])</f>
        <v/>
      </c>
      <c r="I1295" s="14"/>
      <c r="J1295" s="14" cm="1">
        <f t="array" aca="1" ref="J129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296" spans="1:10" x14ac:dyDescent="0.25">
      <c r="A1296" s="1">
        <v>45094</v>
      </c>
      <c r="B1296" s="1"/>
      <c r="C1296" s="16"/>
      <c r="D1296" s="14" t="str">
        <f>IF(DCalendário[[#This Row],[Dia Útil]]="","",(MONTH($B1296)))</f>
        <v/>
      </c>
      <c r="E1296" s="14">
        <f t="shared" si="21"/>
        <v>2023</v>
      </c>
      <c r="F1296" s="14">
        <f>MONTH(DCalendário[[#This Row],[Dia]])</f>
        <v>6</v>
      </c>
      <c r="G1296" s="14" t="str">
        <f>MONTH(DCalendário[[#This Row],[Dia]])&amp;" - "&amp;DCalendário[[#This Row],[Ano]]</f>
        <v>6 - 2023</v>
      </c>
      <c r="H1296" s="14" t="str">
        <f>IF(DCalendário[[#This Row],[Dia Útil]]="","",DCalendário[[#This Row],[Semana Ano]])</f>
        <v/>
      </c>
      <c r="I1296" s="14"/>
      <c r="J1296" s="14" cm="1">
        <f t="array" aca="1" ref="J129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297" spans="1:10" x14ac:dyDescent="0.25">
      <c r="A1297" s="1">
        <v>45095</v>
      </c>
      <c r="B1297" s="1"/>
      <c r="C1297" s="16"/>
      <c r="D1297" s="14" t="str">
        <f>IF(DCalendário[[#This Row],[Dia Útil]]="","",(MONTH($B1297)))</f>
        <v/>
      </c>
      <c r="E1297" s="14">
        <f t="shared" ref="E1297:E1360" si="22">YEAR($A1297)</f>
        <v>2023</v>
      </c>
      <c r="F1297" s="14">
        <f>MONTH(DCalendário[[#This Row],[Dia]])</f>
        <v>6</v>
      </c>
      <c r="G1297" s="14" t="str">
        <f>MONTH(DCalendário[[#This Row],[Dia]])&amp;" - "&amp;DCalendário[[#This Row],[Ano]]</f>
        <v>6 - 2023</v>
      </c>
      <c r="H1297" s="14" t="str">
        <f>IF(DCalendário[[#This Row],[Dia Útil]]="","",DCalendário[[#This Row],[Semana Ano]])</f>
        <v/>
      </c>
      <c r="I1297" s="14"/>
      <c r="J1297" s="14" cm="1">
        <f t="array" aca="1" ref="J129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298" spans="1:10" x14ac:dyDescent="0.25">
      <c r="A1298" s="1">
        <v>45096</v>
      </c>
      <c r="B1298" s="1"/>
      <c r="C1298" s="16"/>
      <c r="D1298" s="14" t="str">
        <f>IF(DCalendário[[#This Row],[Dia Útil]]="","",(MONTH($B1298)))</f>
        <v/>
      </c>
      <c r="E1298" s="14">
        <f t="shared" si="22"/>
        <v>2023</v>
      </c>
      <c r="F1298" s="14">
        <f>MONTH(DCalendário[[#This Row],[Dia]])</f>
        <v>6</v>
      </c>
      <c r="G1298" s="14" t="str">
        <f>MONTH(DCalendário[[#This Row],[Dia]])&amp;" - "&amp;DCalendário[[#This Row],[Ano]]</f>
        <v>6 - 2023</v>
      </c>
      <c r="H1298" s="14" t="str">
        <f>IF(DCalendário[[#This Row],[Dia Útil]]="","",DCalendário[[#This Row],[Semana Ano]])</f>
        <v/>
      </c>
      <c r="I1298" s="14"/>
      <c r="J1298" s="14" cm="1">
        <f t="array" aca="1" ref="J129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299" spans="1:10" x14ac:dyDescent="0.25">
      <c r="A1299" s="1">
        <v>45097</v>
      </c>
      <c r="B1299" s="1"/>
      <c r="C1299" s="16"/>
      <c r="D1299" s="14" t="str">
        <f>IF(DCalendário[[#This Row],[Dia Útil]]="","",(MONTH($B1299)))</f>
        <v/>
      </c>
      <c r="E1299" s="14">
        <f t="shared" si="22"/>
        <v>2023</v>
      </c>
      <c r="F1299" s="14">
        <f>MONTH(DCalendário[[#This Row],[Dia]])</f>
        <v>6</v>
      </c>
      <c r="G1299" s="14" t="str">
        <f>MONTH(DCalendário[[#This Row],[Dia]])&amp;" - "&amp;DCalendário[[#This Row],[Ano]]</f>
        <v>6 - 2023</v>
      </c>
      <c r="H1299" s="14" t="str">
        <f>IF(DCalendário[[#This Row],[Dia Útil]]="","",DCalendário[[#This Row],[Semana Ano]])</f>
        <v/>
      </c>
      <c r="I1299" s="14"/>
      <c r="J1299" s="14" cm="1">
        <f t="array" aca="1" ref="J129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300" spans="1:10" x14ac:dyDescent="0.25">
      <c r="A1300" s="1">
        <v>45098</v>
      </c>
      <c r="B1300" s="1"/>
      <c r="C1300" s="16"/>
      <c r="D1300" s="14" t="str">
        <f>IF(DCalendário[[#This Row],[Dia Útil]]="","",(MONTH($B1300)))</f>
        <v/>
      </c>
      <c r="E1300" s="14">
        <f t="shared" si="22"/>
        <v>2023</v>
      </c>
      <c r="F1300" s="14">
        <f>MONTH(DCalendário[[#This Row],[Dia]])</f>
        <v>6</v>
      </c>
      <c r="G1300" s="14" t="str">
        <f>MONTH(DCalendário[[#This Row],[Dia]])&amp;" - "&amp;DCalendário[[#This Row],[Ano]]</f>
        <v>6 - 2023</v>
      </c>
      <c r="H1300" s="14" t="str">
        <f>IF(DCalendário[[#This Row],[Dia Útil]]="","",DCalendário[[#This Row],[Semana Ano]])</f>
        <v/>
      </c>
      <c r="I1300" s="14"/>
      <c r="J1300" s="14" cm="1">
        <f t="array" aca="1" ref="J130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301" spans="1:10" x14ac:dyDescent="0.25">
      <c r="A1301" s="1">
        <v>45099</v>
      </c>
      <c r="B1301" s="1"/>
      <c r="C1301" s="16"/>
      <c r="D1301" s="14" t="str">
        <f>IF(DCalendário[[#This Row],[Dia Útil]]="","",(MONTH($B1301)))</f>
        <v/>
      </c>
      <c r="E1301" s="14">
        <f t="shared" si="22"/>
        <v>2023</v>
      </c>
      <c r="F1301" s="14">
        <f>MONTH(DCalendário[[#This Row],[Dia]])</f>
        <v>6</v>
      </c>
      <c r="G1301" s="14" t="str">
        <f>MONTH(DCalendário[[#This Row],[Dia]])&amp;" - "&amp;DCalendário[[#This Row],[Ano]]</f>
        <v>6 - 2023</v>
      </c>
      <c r="H1301" s="14" t="str">
        <f>IF(DCalendário[[#This Row],[Dia Útil]]="","",DCalendário[[#This Row],[Semana Ano]])</f>
        <v/>
      </c>
      <c r="I1301" s="14"/>
      <c r="J1301" s="14" cm="1">
        <f t="array" aca="1" ref="J130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302" spans="1:10" x14ac:dyDescent="0.25">
      <c r="A1302" s="1">
        <v>45100</v>
      </c>
      <c r="B1302" s="1"/>
      <c r="C1302" s="16"/>
      <c r="D1302" s="14" t="str">
        <f>IF(DCalendário[[#This Row],[Dia Útil]]="","",(MONTH($B1302)))</f>
        <v/>
      </c>
      <c r="E1302" s="14">
        <f t="shared" si="22"/>
        <v>2023</v>
      </c>
      <c r="F1302" s="14">
        <f>MONTH(DCalendário[[#This Row],[Dia]])</f>
        <v>6</v>
      </c>
      <c r="G1302" s="14" t="str">
        <f>MONTH(DCalendário[[#This Row],[Dia]])&amp;" - "&amp;DCalendário[[#This Row],[Ano]]</f>
        <v>6 - 2023</v>
      </c>
      <c r="H1302" s="14" t="str">
        <f>IF(DCalendário[[#This Row],[Dia Útil]]="","",DCalendário[[#This Row],[Semana Ano]])</f>
        <v/>
      </c>
      <c r="I1302" s="14"/>
      <c r="J1302" s="14" cm="1">
        <f t="array" aca="1" ref="J130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303" spans="1:10" x14ac:dyDescent="0.25">
      <c r="A1303" s="1">
        <v>45101</v>
      </c>
      <c r="B1303" s="1"/>
      <c r="C1303" s="16"/>
      <c r="D1303" s="14" t="str">
        <f>IF(DCalendário[[#This Row],[Dia Útil]]="","",(MONTH($B1303)))</f>
        <v/>
      </c>
      <c r="E1303" s="14">
        <f t="shared" si="22"/>
        <v>2023</v>
      </c>
      <c r="F1303" s="14">
        <f>MONTH(DCalendário[[#This Row],[Dia]])</f>
        <v>6</v>
      </c>
      <c r="G1303" s="14" t="str">
        <f>MONTH(DCalendário[[#This Row],[Dia]])&amp;" - "&amp;DCalendário[[#This Row],[Ano]]</f>
        <v>6 - 2023</v>
      </c>
      <c r="H1303" s="14" t="str">
        <f>IF(DCalendário[[#This Row],[Dia Útil]]="","",DCalendário[[#This Row],[Semana Ano]])</f>
        <v/>
      </c>
      <c r="I1303" s="14"/>
      <c r="J1303" s="14" cm="1">
        <f t="array" aca="1" ref="J130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304" spans="1:10" x14ac:dyDescent="0.25">
      <c r="A1304" s="1">
        <v>45102</v>
      </c>
      <c r="B1304" s="1"/>
      <c r="C1304" s="16"/>
      <c r="D1304" s="14" t="str">
        <f>IF(DCalendário[[#This Row],[Dia Útil]]="","",(MONTH($B1304)))</f>
        <v/>
      </c>
      <c r="E1304" s="14">
        <f t="shared" si="22"/>
        <v>2023</v>
      </c>
      <c r="F1304" s="14">
        <f>MONTH(DCalendário[[#This Row],[Dia]])</f>
        <v>6</v>
      </c>
      <c r="G1304" s="14" t="str">
        <f>MONTH(DCalendário[[#This Row],[Dia]])&amp;" - "&amp;DCalendário[[#This Row],[Ano]]</f>
        <v>6 - 2023</v>
      </c>
      <c r="H1304" s="14" t="str">
        <f>IF(DCalendário[[#This Row],[Dia Útil]]="","",DCalendário[[#This Row],[Semana Ano]])</f>
        <v/>
      </c>
      <c r="I1304" s="14"/>
      <c r="J1304" s="14" cm="1">
        <f t="array" aca="1" ref="J130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305" spans="1:10" x14ac:dyDescent="0.25">
      <c r="A1305" s="1">
        <v>45103</v>
      </c>
      <c r="B1305" s="1"/>
      <c r="C1305" s="16"/>
      <c r="D1305" s="14" t="str">
        <f>IF(DCalendário[[#This Row],[Dia Útil]]="","",(MONTH($B1305)))</f>
        <v/>
      </c>
      <c r="E1305" s="14">
        <f t="shared" si="22"/>
        <v>2023</v>
      </c>
      <c r="F1305" s="14">
        <f>MONTH(DCalendário[[#This Row],[Dia]])</f>
        <v>6</v>
      </c>
      <c r="G1305" s="14" t="str">
        <f>MONTH(DCalendário[[#This Row],[Dia]])&amp;" - "&amp;DCalendário[[#This Row],[Ano]]</f>
        <v>6 - 2023</v>
      </c>
      <c r="H1305" s="14" t="str">
        <f>IF(DCalendário[[#This Row],[Dia Útil]]="","",DCalendário[[#This Row],[Semana Ano]])</f>
        <v/>
      </c>
      <c r="I1305" s="14"/>
      <c r="J1305" s="14" cm="1">
        <f t="array" aca="1" ref="J130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306" spans="1:10" x14ac:dyDescent="0.25">
      <c r="A1306" s="1">
        <v>45104</v>
      </c>
      <c r="B1306" s="1"/>
      <c r="C1306" s="16"/>
      <c r="D1306" s="14" t="str">
        <f>IF(DCalendário[[#This Row],[Dia Útil]]="","",(MONTH($B1306)))</f>
        <v/>
      </c>
      <c r="E1306" s="14">
        <f t="shared" si="22"/>
        <v>2023</v>
      </c>
      <c r="F1306" s="14">
        <f>MONTH(DCalendário[[#This Row],[Dia]])</f>
        <v>6</v>
      </c>
      <c r="G1306" s="14" t="str">
        <f>MONTH(DCalendário[[#This Row],[Dia]])&amp;" - "&amp;DCalendário[[#This Row],[Ano]]</f>
        <v>6 - 2023</v>
      </c>
      <c r="H1306" s="14" t="str">
        <f>IF(DCalendário[[#This Row],[Dia Útil]]="","",DCalendário[[#This Row],[Semana Ano]])</f>
        <v/>
      </c>
      <c r="I1306" s="14"/>
      <c r="J1306" s="14" cm="1">
        <f t="array" aca="1" ref="J130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307" spans="1:10" x14ac:dyDescent="0.25">
      <c r="A1307" s="1">
        <v>45105</v>
      </c>
      <c r="B1307" s="1"/>
      <c r="C1307" s="16"/>
      <c r="D1307" s="14" t="str">
        <f>IF(DCalendário[[#This Row],[Dia Útil]]="","",(MONTH($B1307)))</f>
        <v/>
      </c>
      <c r="E1307" s="14">
        <f t="shared" si="22"/>
        <v>2023</v>
      </c>
      <c r="F1307" s="14">
        <f>MONTH(DCalendário[[#This Row],[Dia]])</f>
        <v>6</v>
      </c>
      <c r="G1307" s="14" t="str">
        <f>MONTH(DCalendário[[#This Row],[Dia]])&amp;" - "&amp;DCalendário[[#This Row],[Ano]]</f>
        <v>6 - 2023</v>
      </c>
      <c r="H1307" s="14" t="str">
        <f>IF(DCalendário[[#This Row],[Dia Útil]]="","",DCalendário[[#This Row],[Semana Ano]])</f>
        <v/>
      </c>
      <c r="I1307" s="14"/>
      <c r="J1307" s="14" cm="1">
        <f t="array" aca="1" ref="J130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308" spans="1:10" x14ac:dyDescent="0.25">
      <c r="A1308" s="1">
        <v>45106</v>
      </c>
      <c r="B1308" s="1"/>
      <c r="C1308" s="16"/>
      <c r="D1308" s="14" t="str">
        <f>IF(DCalendário[[#This Row],[Dia Útil]]="","",(MONTH($B1308)))</f>
        <v/>
      </c>
      <c r="E1308" s="14">
        <f t="shared" si="22"/>
        <v>2023</v>
      </c>
      <c r="F1308" s="14">
        <f>MONTH(DCalendário[[#This Row],[Dia]])</f>
        <v>6</v>
      </c>
      <c r="G1308" s="14" t="str">
        <f>MONTH(DCalendário[[#This Row],[Dia]])&amp;" - "&amp;DCalendário[[#This Row],[Ano]]</f>
        <v>6 - 2023</v>
      </c>
      <c r="H1308" s="14" t="str">
        <f>IF(DCalendário[[#This Row],[Dia Útil]]="","",DCalendário[[#This Row],[Semana Ano]])</f>
        <v/>
      </c>
      <c r="I1308" s="14"/>
      <c r="J1308" s="14" cm="1">
        <f t="array" aca="1" ref="J130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309" spans="1:10" x14ac:dyDescent="0.25">
      <c r="A1309" s="1">
        <v>45107</v>
      </c>
      <c r="B1309" s="1"/>
      <c r="C1309" s="16"/>
      <c r="D1309" s="14" t="str">
        <f>IF(DCalendário[[#This Row],[Dia Útil]]="","",(MONTH($B1309)))</f>
        <v/>
      </c>
      <c r="E1309" s="14">
        <f t="shared" si="22"/>
        <v>2023</v>
      </c>
      <c r="F1309" s="14">
        <f>MONTH(DCalendário[[#This Row],[Dia]])</f>
        <v>6</v>
      </c>
      <c r="G1309" s="14" t="str">
        <f>MONTH(DCalendário[[#This Row],[Dia]])&amp;" - "&amp;DCalendário[[#This Row],[Ano]]</f>
        <v>6 - 2023</v>
      </c>
      <c r="H1309" s="14" t="str">
        <f>IF(DCalendário[[#This Row],[Dia Útil]]="","",DCalendário[[#This Row],[Semana Ano]])</f>
        <v/>
      </c>
      <c r="I1309" s="14"/>
      <c r="J1309" s="14" cm="1">
        <f t="array" aca="1" ref="J130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310" spans="1:10" x14ac:dyDescent="0.25">
      <c r="A1310" s="1">
        <v>45108</v>
      </c>
      <c r="B1310" s="1"/>
      <c r="C1310" s="16"/>
      <c r="D1310" s="14" t="str">
        <f>IF(DCalendário[[#This Row],[Dia Útil]]="","",(MONTH($B1310)))</f>
        <v/>
      </c>
      <c r="E1310" s="14">
        <f t="shared" si="22"/>
        <v>2023</v>
      </c>
      <c r="F1310" s="14">
        <f>MONTH(DCalendário[[#This Row],[Dia]])</f>
        <v>7</v>
      </c>
      <c r="G1310" s="14" t="str">
        <f>MONTH(DCalendário[[#This Row],[Dia]])&amp;" - "&amp;DCalendário[[#This Row],[Ano]]</f>
        <v>7 - 2023</v>
      </c>
      <c r="H1310" s="14" t="str">
        <f>IF(DCalendário[[#This Row],[Dia Útil]]="","",DCalendário[[#This Row],[Semana Ano]])</f>
        <v/>
      </c>
      <c r="I1310" s="14"/>
      <c r="J1310" s="14" cm="1">
        <f t="array" aca="1" ref="J131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311" spans="1:10" x14ac:dyDescent="0.25">
      <c r="A1311" s="1">
        <v>45109</v>
      </c>
      <c r="B1311" s="1"/>
      <c r="C1311" s="16"/>
      <c r="D1311" s="14" t="str">
        <f>IF(DCalendário[[#This Row],[Dia Útil]]="","",(MONTH($B1311)))</f>
        <v/>
      </c>
      <c r="E1311" s="14">
        <f t="shared" si="22"/>
        <v>2023</v>
      </c>
      <c r="F1311" s="14">
        <f>MONTH(DCalendário[[#This Row],[Dia]])</f>
        <v>7</v>
      </c>
      <c r="G1311" s="14" t="str">
        <f>MONTH(DCalendário[[#This Row],[Dia]])&amp;" - "&amp;DCalendário[[#This Row],[Ano]]</f>
        <v>7 - 2023</v>
      </c>
      <c r="H1311" s="14" t="str">
        <f>IF(DCalendário[[#This Row],[Dia Útil]]="","",DCalendário[[#This Row],[Semana Ano]])</f>
        <v/>
      </c>
      <c r="I1311" s="14"/>
      <c r="J1311" s="14" cm="1">
        <f t="array" aca="1" ref="J131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312" spans="1:10" x14ac:dyDescent="0.25">
      <c r="A1312" s="1">
        <v>45110</v>
      </c>
      <c r="B1312" s="1"/>
      <c r="C1312" s="16"/>
      <c r="D1312" s="14" t="str">
        <f>IF(DCalendário[[#This Row],[Dia Útil]]="","",(MONTH($B1312)))</f>
        <v/>
      </c>
      <c r="E1312" s="14">
        <f t="shared" si="22"/>
        <v>2023</v>
      </c>
      <c r="F1312" s="14">
        <f>MONTH(DCalendário[[#This Row],[Dia]])</f>
        <v>7</v>
      </c>
      <c r="G1312" s="14" t="str">
        <f>MONTH(DCalendário[[#This Row],[Dia]])&amp;" - "&amp;DCalendário[[#This Row],[Ano]]</f>
        <v>7 - 2023</v>
      </c>
      <c r="H1312" s="14" t="str">
        <f>IF(DCalendário[[#This Row],[Dia Útil]]="","",DCalendário[[#This Row],[Semana Ano]])</f>
        <v/>
      </c>
      <c r="I1312" s="14"/>
      <c r="J1312" s="14" cm="1">
        <f t="array" aca="1" ref="J131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313" spans="1:10" x14ac:dyDescent="0.25">
      <c r="A1313" s="1">
        <v>45111</v>
      </c>
      <c r="B1313" s="1"/>
      <c r="C1313" s="16"/>
      <c r="D1313" s="14" t="str">
        <f>IF(DCalendário[[#This Row],[Dia Útil]]="","",(MONTH($B1313)))</f>
        <v/>
      </c>
      <c r="E1313" s="14">
        <f t="shared" si="22"/>
        <v>2023</v>
      </c>
      <c r="F1313" s="14">
        <f>MONTH(DCalendário[[#This Row],[Dia]])</f>
        <v>7</v>
      </c>
      <c r="G1313" s="14" t="str">
        <f>MONTH(DCalendário[[#This Row],[Dia]])&amp;" - "&amp;DCalendário[[#This Row],[Ano]]</f>
        <v>7 - 2023</v>
      </c>
      <c r="H1313" s="14" t="str">
        <f>IF(DCalendário[[#This Row],[Dia Útil]]="","",DCalendário[[#This Row],[Semana Ano]])</f>
        <v/>
      </c>
      <c r="I1313" s="14"/>
      <c r="J1313" s="14" cm="1">
        <f t="array" aca="1" ref="J131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314" spans="1:10" x14ac:dyDescent="0.25">
      <c r="A1314" s="1">
        <v>45112</v>
      </c>
      <c r="B1314" s="1"/>
      <c r="C1314" s="16"/>
      <c r="D1314" s="14" t="str">
        <f>IF(DCalendário[[#This Row],[Dia Útil]]="","",(MONTH($B1314)))</f>
        <v/>
      </c>
      <c r="E1314" s="14">
        <f t="shared" si="22"/>
        <v>2023</v>
      </c>
      <c r="F1314" s="14">
        <f>MONTH(DCalendário[[#This Row],[Dia]])</f>
        <v>7</v>
      </c>
      <c r="G1314" s="14" t="str">
        <f>MONTH(DCalendário[[#This Row],[Dia]])&amp;" - "&amp;DCalendário[[#This Row],[Ano]]</f>
        <v>7 - 2023</v>
      </c>
      <c r="H1314" s="14" t="str">
        <f>IF(DCalendário[[#This Row],[Dia Útil]]="","",DCalendário[[#This Row],[Semana Ano]])</f>
        <v/>
      </c>
      <c r="I1314" s="14"/>
      <c r="J1314" s="14" cm="1">
        <f t="array" aca="1" ref="J131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315" spans="1:10" x14ac:dyDescent="0.25">
      <c r="A1315" s="1">
        <v>45113</v>
      </c>
      <c r="B1315" s="1"/>
      <c r="C1315" s="16"/>
      <c r="D1315" s="14" t="str">
        <f>IF(DCalendário[[#This Row],[Dia Útil]]="","",(MONTH($B1315)))</f>
        <v/>
      </c>
      <c r="E1315" s="14">
        <f t="shared" si="22"/>
        <v>2023</v>
      </c>
      <c r="F1315" s="14">
        <f>MONTH(DCalendário[[#This Row],[Dia]])</f>
        <v>7</v>
      </c>
      <c r="G1315" s="14" t="str">
        <f>MONTH(DCalendário[[#This Row],[Dia]])&amp;" - "&amp;DCalendário[[#This Row],[Ano]]</f>
        <v>7 - 2023</v>
      </c>
      <c r="H1315" s="14" t="str">
        <f>IF(DCalendário[[#This Row],[Dia Útil]]="","",DCalendário[[#This Row],[Semana Ano]])</f>
        <v/>
      </c>
      <c r="I1315" s="14"/>
      <c r="J1315" s="14" cm="1">
        <f t="array" aca="1" ref="J131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316" spans="1:10" x14ac:dyDescent="0.25">
      <c r="A1316" s="1">
        <v>45114</v>
      </c>
      <c r="B1316" s="1"/>
      <c r="C1316" s="16"/>
      <c r="D1316" s="14" t="str">
        <f>IF(DCalendário[[#This Row],[Dia Útil]]="","",(MONTH($B1316)))</f>
        <v/>
      </c>
      <c r="E1316" s="14">
        <f t="shared" si="22"/>
        <v>2023</v>
      </c>
      <c r="F1316" s="14">
        <f>MONTH(DCalendário[[#This Row],[Dia]])</f>
        <v>7</v>
      </c>
      <c r="G1316" s="14" t="str">
        <f>MONTH(DCalendário[[#This Row],[Dia]])&amp;" - "&amp;DCalendário[[#This Row],[Ano]]</f>
        <v>7 - 2023</v>
      </c>
      <c r="H1316" s="14" t="str">
        <f>IF(DCalendário[[#This Row],[Dia Útil]]="","",DCalendário[[#This Row],[Semana Ano]])</f>
        <v/>
      </c>
      <c r="I1316" s="14"/>
      <c r="J1316" s="14" cm="1">
        <f t="array" aca="1" ref="J131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317" spans="1:10" x14ac:dyDescent="0.25">
      <c r="A1317" s="1">
        <v>45115</v>
      </c>
      <c r="B1317" s="1"/>
      <c r="C1317" s="16"/>
      <c r="D1317" s="14" t="str">
        <f>IF(DCalendário[[#This Row],[Dia Útil]]="","",(MONTH($B1317)))</f>
        <v/>
      </c>
      <c r="E1317" s="14">
        <f t="shared" si="22"/>
        <v>2023</v>
      </c>
      <c r="F1317" s="14">
        <f>MONTH(DCalendário[[#This Row],[Dia]])</f>
        <v>7</v>
      </c>
      <c r="G1317" s="14" t="str">
        <f>MONTH(DCalendário[[#This Row],[Dia]])&amp;" - "&amp;DCalendário[[#This Row],[Ano]]</f>
        <v>7 - 2023</v>
      </c>
      <c r="H1317" s="14" t="str">
        <f>IF(DCalendário[[#This Row],[Dia Útil]]="","",DCalendário[[#This Row],[Semana Ano]])</f>
        <v/>
      </c>
      <c r="I1317" s="14"/>
      <c r="J1317" s="14" cm="1">
        <f t="array" aca="1" ref="J131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318" spans="1:10" x14ac:dyDescent="0.25">
      <c r="A1318" s="1">
        <v>45116</v>
      </c>
      <c r="B1318" s="1"/>
      <c r="C1318" s="16"/>
      <c r="D1318" s="14" t="str">
        <f>IF(DCalendário[[#This Row],[Dia Útil]]="","",(MONTH($B1318)))</f>
        <v/>
      </c>
      <c r="E1318" s="14">
        <f t="shared" si="22"/>
        <v>2023</v>
      </c>
      <c r="F1318" s="14">
        <f>MONTH(DCalendário[[#This Row],[Dia]])</f>
        <v>7</v>
      </c>
      <c r="G1318" s="14" t="str">
        <f>MONTH(DCalendário[[#This Row],[Dia]])&amp;" - "&amp;DCalendário[[#This Row],[Ano]]</f>
        <v>7 - 2023</v>
      </c>
      <c r="H1318" s="14" t="str">
        <f>IF(DCalendário[[#This Row],[Dia Útil]]="","",DCalendário[[#This Row],[Semana Ano]])</f>
        <v/>
      </c>
      <c r="I1318" s="14"/>
      <c r="J1318" s="14" cm="1">
        <f t="array" aca="1" ref="J131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319" spans="1:10" x14ac:dyDescent="0.25">
      <c r="A1319" s="1">
        <v>45117</v>
      </c>
      <c r="B1319" s="1"/>
      <c r="C1319" s="16"/>
      <c r="D1319" s="14" t="str">
        <f>IF(DCalendário[[#This Row],[Dia Útil]]="","",(MONTH($B1319)))</f>
        <v/>
      </c>
      <c r="E1319" s="14">
        <f t="shared" si="22"/>
        <v>2023</v>
      </c>
      <c r="F1319" s="14">
        <f>MONTH(DCalendário[[#This Row],[Dia]])</f>
        <v>7</v>
      </c>
      <c r="G1319" s="14" t="str">
        <f>MONTH(DCalendário[[#This Row],[Dia]])&amp;" - "&amp;DCalendário[[#This Row],[Ano]]</f>
        <v>7 - 2023</v>
      </c>
      <c r="H1319" s="14" t="str">
        <f>IF(DCalendário[[#This Row],[Dia Útil]]="","",DCalendário[[#This Row],[Semana Ano]])</f>
        <v/>
      </c>
      <c r="I1319" s="14"/>
      <c r="J1319" s="14" cm="1">
        <f t="array" aca="1" ref="J131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320" spans="1:10" x14ac:dyDescent="0.25">
      <c r="A1320" s="1">
        <v>45118</v>
      </c>
      <c r="B1320" s="1"/>
      <c r="C1320" s="16"/>
      <c r="D1320" s="14" t="str">
        <f>IF(DCalendário[[#This Row],[Dia Útil]]="","",(MONTH($B1320)))</f>
        <v/>
      </c>
      <c r="E1320" s="14">
        <f t="shared" si="22"/>
        <v>2023</v>
      </c>
      <c r="F1320" s="14">
        <f>MONTH(DCalendário[[#This Row],[Dia]])</f>
        <v>7</v>
      </c>
      <c r="G1320" s="14" t="str">
        <f>MONTH(DCalendário[[#This Row],[Dia]])&amp;" - "&amp;DCalendário[[#This Row],[Ano]]</f>
        <v>7 - 2023</v>
      </c>
      <c r="H1320" s="14" t="str">
        <f>IF(DCalendário[[#This Row],[Dia Útil]]="","",DCalendário[[#This Row],[Semana Ano]])</f>
        <v/>
      </c>
      <c r="I1320" s="14"/>
      <c r="J1320" s="14" cm="1">
        <f t="array" aca="1" ref="J132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321" spans="1:10" x14ac:dyDescent="0.25">
      <c r="A1321" s="1">
        <v>45119</v>
      </c>
      <c r="B1321" s="1"/>
      <c r="C1321" s="16"/>
      <c r="D1321" s="14" t="str">
        <f>IF(DCalendário[[#This Row],[Dia Útil]]="","",(MONTH($B1321)))</f>
        <v/>
      </c>
      <c r="E1321" s="14">
        <f t="shared" si="22"/>
        <v>2023</v>
      </c>
      <c r="F1321" s="14">
        <f>MONTH(DCalendário[[#This Row],[Dia]])</f>
        <v>7</v>
      </c>
      <c r="G1321" s="14" t="str">
        <f>MONTH(DCalendário[[#This Row],[Dia]])&amp;" - "&amp;DCalendário[[#This Row],[Ano]]</f>
        <v>7 - 2023</v>
      </c>
      <c r="H1321" s="14" t="str">
        <f>IF(DCalendário[[#This Row],[Dia Útil]]="","",DCalendário[[#This Row],[Semana Ano]])</f>
        <v/>
      </c>
      <c r="I1321" s="14"/>
      <c r="J1321" s="14" cm="1">
        <f t="array" aca="1" ref="J132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322" spans="1:10" x14ac:dyDescent="0.25">
      <c r="A1322" s="1">
        <v>45120</v>
      </c>
      <c r="B1322" s="1"/>
      <c r="C1322" s="16"/>
      <c r="D1322" s="14" t="str">
        <f>IF(DCalendário[[#This Row],[Dia Útil]]="","",(MONTH($B1322)))</f>
        <v/>
      </c>
      <c r="E1322" s="14">
        <f t="shared" si="22"/>
        <v>2023</v>
      </c>
      <c r="F1322" s="14">
        <f>MONTH(DCalendário[[#This Row],[Dia]])</f>
        <v>7</v>
      </c>
      <c r="G1322" s="14" t="str">
        <f>MONTH(DCalendário[[#This Row],[Dia]])&amp;" - "&amp;DCalendário[[#This Row],[Ano]]</f>
        <v>7 - 2023</v>
      </c>
      <c r="H1322" s="14" t="str">
        <f>IF(DCalendário[[#This Row],[Dia Útil]]="","",DCalendário[[#This Row],[Semana Ano]])</f>
        <v/>
      </c>
      <c r="I1322" s="14"/>
      <c r="J1322" s="14" cm="1">
        <f t="array" aca="1" ref="J132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323" spans="1:10" x14ac:dyDescent="0.25">
      <c r="A1323" s="1">
        <v>45121</v>
      </c>
      <c r="B1323" s="1"/>
      <c r="C1323" s="16"/>
      <c r="D1323" s="14" t="str">
        <f>IF(DCalendário[[#This Row],[Dia Útil]]="","",(MONTH($B1323)))</f>
        <v/>
      </c>
      <c r="E1323" s="14">
        <f t="shared" si="22"/>
        <v>2023</v>
      </c>
      <c r="F1323" s="14">
        <f>MONTH(DCalendário[[#This Row],[Dia]])</f>
        <v>7</v>
      </c>
      <c r="G1323" s="14" t="str">
        <f>MONTH(DCalendário[[#This Row],[Dia]])&amp;" - "&amp;DCalendário[[#This Row],[Ano]]</f>
        <v>7 - 2023</v>
      </c>
      <c r="H1323" s="14" t="str">
        <f>IF(DCalendário[[#This Row],[Dia Útil]]="","",DCalendário[[#This Row],[Semana Ano]])</f>
        <v/>
      </c>
      <c r="I1323" s="14"/>
      <c r="J1323" s="14" cm="1">
        <f t="array" aca="1" ref="J132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324" spans="1:10" x14ac:dyDescent="0.25">
      <c r="A1324" s="1">
        <v>45122</v>
      </c>
      <c r="B1324" s="1"/>
      <c r="C1324" s="16"/>
      <c r="D1324" s="14" t="str">
        <f>IF(DCalendário[[#This Row],[Dia Útil]]="","",(MONTH($B1324)))</f>
        <v/>
      </c>
      <c r="E1324" s="14">
        <f t="shared" si="22"/>
        <v>2023</v>
      </c>
      <c r="F1324" s="14">
        <f>MONTH(DCalendário[[#This Row],[Dia]])</f>
        <v>7</v>
      </c>
      <c r="G1324" s="14" t="str">
        <f>MONTH(DCalendário[[#This Row],[Dia]])&amp;" - "&amp;DCalendário[[#This Row],[Ano]]</f>
        <v>7 - 2023</v>
      </c>
      <c r="H1324" s="14" t="str">
        <f>IF(DCalendário[[#This Row],[Dia Útil]]="","",DCalendário[[#This Row],[Semana Ano]])</f>
        <v/>
      </c>
      <c r="I1324" s="14"/>
      <c r="J1324" s="14" cm="1">
        <f t="array" aca="1" ref="J132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325" spans="1:10" x14ac:dyDescent="0.25">
      <c r="A1325" s="1">
        <v>45123</v>
      </c>
      <c r="B1325" s="1"/>
      <c r="C1325" s="16"/>
      <c r="D1325" s="14" t="str">
        <f>IF(DCalendário[[#This Row],[Dia Útil]]="","",(MONTH($B1325)))</f>
        <v/>
      </c>
      <c r="E1325" s="14">
        <f t="shared" si="22"/>
        <v>2023</v>
      </c>
      <c r="F1325" s="14">
        <f>MONTH(DCalendário[[#This Row],[Dia]])</f>
        <v>7</v>
      </c>
      <c r="G1325" s="14" t="str">
        <f>MONTH(DCalendário[[#This Row],[Dia]])&amp;" - "&amp;DCalendário[[#This Row],[Ano]]</f>
        <v>7 - 2023</v>
      </c>
      <c r="H1325" s="14" t="str">
        <f>IF(DCalendário[[#This Row],[Dia Útil]]="","",DCalendário[[#This Row],[Semana Ano]])</f>
        <v/>
      </c>
      <c r="I1325" s="14"/>
      <c r="J1325" s="14" cm="1">
        <f t="array" aca="1" ref="J132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326" spans="1:10" x14ac:dyDescent="0.25">
      <c r="A1326" s="1">
        <v>45124</v>
      </c>
      <c r="B1326" s="1"/>
      <c r="C1326" s="16"/>
      <c r="D1326" s="14" t="str">
        <f>IF(DCalendário[[#This Row],[Dia Útil]]="","",(MONTH($B1326)))</f>
        <v/>
      </c>
      <c r="E1326" s="14">
        <f t="shared" si="22"/>
        <v>2023</v>
      </c>
      <c r="F1326" s="14">
        <f>MONTH(DCalendário[[#This Row],[Dia]])</f>
        <v>7</v>
      </c>
      <c r="G1326" s="14" t="str">
        <f>MONTH(DCalendário[[#This Row],[Dia]])&amp;" - "&amp;DCalendário[[#This Row],[Ano]]</f>
        <v>7 - 2023</v>
      </c>
      <c r="H1326" s="14" t="str">
        <f>IF(DCalendário[[#This Row],[Dia Útil]]="","",DCalendário[[#This Row],[Semana Ano]])</f>
        <v/>
      </c>
      <c r="I1326" s="14"/>
      <c r="J1326" s="14" cm="1">
        <f t="array" aca="1" ref="J132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327" spans="1:10" x14ac:dyDescent="0.25">
      <c r="A1327" s="1">
        <v>45125</v>
      </c>
      <c r="B1327" s="1"/>
      <c r="C1327" s="16"/>
      <c r="D1327" s="14" t="str">
        <f>IF(DCalendário[[#This Row],[Dia Útil]]="","",(MONTH($B1327)))</f>
        <v/>
      </c>
      <c r="E1327" s="14">
        <f t="shared" si="22"/>
        <v>2023</v>
      </c>
      <c r="F1327" s="14">
        <f>MONTH(DCalendário[[#This Row],[Dia]])</f>
        <v>7</v>
      </c>
      <c r="G1327" s="14" t="str">
        <f>MONTH(DCalendário[[#This Row],[Dia]])&amp;" - "&amp;DCalendário[[#This Row],[Ano]]</f>
        <v>7 - 2023</v>
      </c>
      <c r="H1327" s="14" t="str">
        <f>IF(DCalendário[[#This Row],[Dia Útil]]="","",DCalendário[[#This Row],[Semana Ano]])</f>
        <v/>
      </c>
      <c r="I1327" s="14"/>
      <c r="J1327" s="14" cm="1">
        <f t="array" aca="1" ref="J132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328" spans="1:10" x14ac:dyDescent="0.25">
      <c r="A1328" s="1">
        <v>45126</v>
      </c>
      <c r="B1328" s="1"/>
      <c r="C1328" s="16"/>
      <c r="D1328" s="14" t="str">
        <f>IF(DCalendário[[#This Row],[Dia Útil]]="","",(MONTH($B1328)))</f>
        <v/>
      </c>
      <c r="E1328" s="14">
        <f t="shared" si="22"/>
        <v>2023</v>
      </c>
      <c r="F1328" s="14">
        <f>MONTH(DCalendário[[#This Row],[Dia]])</f>
        <v>7</v>
      </c>
      <c r="G1328" s="14" t="str">
        <f>MONTH(DCalendário[[#This Row],[Dia]])&amp;" - "&amp;DCalendário[[#This Row],[Ano]]</f>
        <v>7 - 2023</v>
      </c>
      <c r="H1328" s="14" t="str">
        <f>IF(DCalendário[[#This Row],[Dia Útil]]="","",DCalendário[[#This Row],[Semana Ano]])</f>
        <v/>
      </c>
      <c r="I1328" s="14"/>
      <c r="J1328" s="14" cm="1">
        <f t="array" aca="1" ref="J132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329" spans="1:10" x14ac:dyDescent="0.25">
      <c r="A1329" s="1">
        <v>45127</v>
      </c>
      <c r="B1329" s="1"/>
      <c r="C1329" s="16"/>
      <c r="D1329" s="14" t="str">
        <f>IF(DCalendário[[#This Row],[Dia Útil]]="","",(MONTH($B1329)))</f>
        <v/>
      </c>
      <c r="E1329" s="14">
        <f t="shared" si="22"/>
        <v>2023</v>
      </c>
      <c r="F1329" s="14">
        <f>MONTH(DCalendário[[#This Row],[Dia]])</f>
        <v>7</v>
      </c>
      <c r="G1329" s="14" t="str">
        <f>MONTH(DCalendário[[#This Row],[Dia]])&amp;" - "&amp;DCalendário[[#This Row],[Ano]]</f>
        <v>7 - 2023</v>
      </c>
      <c r="H1329" s="14" t="str">
        <f>IF(DCalendário[[#This Row],[Dia Útil]]="","",DCalendário[[#This Row],[Semana Ano]])</f>
        <v/>
      </c>
      <c r="I1329" s="14"/>
      <c r="J1329" s="14" cm="1">
        <f t="array" aca="1" ref="J132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330" spans="1:10" x14ac:dyDescent="0.25">
      <c r="A1330" s="1">
        <v>45128</v>
      </c>
      <c r="B1330" s="1"/>
      <c r="C1330" s="16"/>
      <c r="D1330" s="14" t="str">
        <f>IF(DCalendário[[#This Row],[Dia Útil]]="","",(MONTH($B1330)))</f>
        <v/>
      </c>
      <c r="E1330" s="14">
        <f t="shared" si="22"/>
        <v>2023</v>
      </c>
      <c r="F1330" s="14">
        <f>MONTH(DCalendário[[#This Row],[Dia]])</f>
        <v>7</v>
      </c>
      <c r="G1330" s="14" t="str">
        <f>MONTH(DCalendário[[#This Row],[Dia]])&amp;" - "&amp;DCalendário[[#This Row],[Ano]]</f>
        <v>7 - 2023</v>
      </c>
      <c r="H1330" s="14" t="str">
        <f>IF(DCalendário[[#This Row],[Dia Útil]]="","",DCalendário[[#This Row],[Semana Ano]])</f>
        <v/>
      </c>
      <c r="I1330" s="14"/>
      <c r="J1330" s="14" cm="1">
        <f t="array" aca="1" ref="J133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331" spans="1:10" x14ac:dyDescent="0.25">
      <c r="A1331" s="1">
        <v>45129</v>
      </c>
      <c r="B1331" s="1"/>
      <c r="C1331" s="16"/>
      <c r="D1331" s="14" t="str">
        <f>IF(DCalendário[[#This Row],[Dia Útil]]="","",(MONTH($B1331)))</f>
        <v/>
      </c>
      <c r="E1331" s="14">
        <f t="shared" si="22"/>
        <v>2023</v>
      </c>
      <c r="F1331" s="14">
        <f>MONTH(DCalendário[[#This Row],[Dia]])</f>
        <v>7</v>
      </c>
      <c r="G1331" s="14" t="str">
        <f>MONTH(DCalendário[[#This Row],[Dia]])&amp;" - "&amp;DCalendário[[#This Row],[Ano]]</f>
        <v>7 - 2023</v>
      </c>
      <c r="H1331" s="14" t="str">
        <f>IF(DCalendário[[#This Row],[Dia Útil]]="","",DCalendário[[#This Row],[Semana Ano]])</f>
        <v/>
      </c>
      <c r="I1331" s="14"/>
      <c r="J1331" s="14" cm="1">
        <f t="array" aca="1" ref="J133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332" spans="1:10" x14ac:dyDescent="0.25">
      <c r="A1332" s="1">
        <v>45130</v>
      </c>
      <c r="B1332" s="1"/>
      <c r="C1332" s="16"/>
      <c r="D1332" s="14" t="str">
        <f>IF(DCalendário[[#This Row],[Dia Útil]]="","",(MONTH($B1332)))</f>
        <v/>
      </c>
      <c r="E1332" s="14">
        <f t="shared" si="22"/>
        <v>2023</v>
      </c>
      <c r="F1332" s="14">
        <f>MONTH(DCalendário[[#This Row],[Dia]])</f>
        <v>7</v>
      </c>
      <c r="G1332" s="14" t="str">
        <f>MONTH(DCalendário[[#This Row],[Dia]])&amp;" - "&amp;DCalendário[[#This Row],[Ano]]</f>
        <v>7 - 2023</v>
      </c>
      <c r="H1332" s="14" t="str">
        <f>IF(DCalendário[[#This Row],[Dia Útil]]="","",DCalendário[[#This Row],[Semana Ano]])</f>
        <v/>
      </c>
      <c r="I1332" s="14"/>
      <c r="J1332" s="14" cm="1">
        <f t="array" aca="1" ref="J133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333" spans="1:10" x14ac:dyDescent="0.25">
      <c r="A1333" s="1">
        <v>45131</v>
      </c>
      <c r="B1333" s="1"/>
      <c r="C1333" s="16"/>
      <c r="D1333" s="14" t="str">
        <f>IF(DCalendário[[#This Row],[Dia Útil]]="","",(MONTH($B1333)))</f>
        <v/>
      </c>
      <c r="E1333" s="14">
        <f t="shared" si="22"/>
        <v>2023</v>
      </c>
      <c r="F1333" s="14">
        <f>MONTH(DCalendário[[#This Row],[Dia]])</f>
        <v>7</v>
      </c>
      <c r="G1333" s="14" t="str">
        <f>MONTH(DCalendário[[#This Row],[Dia]])&amp;" - "&amp;DCalendário[[#This Row],[Ano]]</f>
        <v>7 - 2023</v>
      </c>
      <c r="H1333" s="14" t="str">
        <f>IF(DCalendário[[#This Row],[Dia Útil]]="","",DCalendário[[#This Row],[Semana Ano]])</f>
        <v/>
      </c>
      <c r="I1333" s="14"/>
      <c r="J1333" s="14" cm="1">
        <f t="array" aca="1" ref="J133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334" spans="1:10" x14ac:dyDescent="0.25">
      <c r="A1334" s="1">
        <v>45132</v>
      </c>
      <c r="B1334" s="1"/>
      <c r="C1334" s="16"/>
      <c r="D1334" s="14" t="str">
        <f>IF(DCalendário[[#This Row],[Dia Útil]]="","",(MONTH($B1334)))</f>
        <v/>
      </c>
      <c r="E1334" s="14">
        <f t="shared" si="22"/>
        <v>2023</v>
      </c>
      <c r="F1334" s="14">
        <f>MONTH(DCalendário[[#This Row],[Dia]])</f>
        <v>7</v>
      </c>
      <c r="G1334" s="14" t="str">
        <f>MONTH(DCalendário[[#This Row],[Dia]])&amp;" - "&amp;DCalendário[[#This Row],[Ano]]</f>
        <v>7 - 2023</v>
      </c>
      <c r="H1334" s="14" t="str">
        <f>IF(DCalendário[[#This Row],[Dia Útil]]="","",DCalendário[[#This Row],[Semana Ano]])</f>
        <v/>
      </c>
      <c r="I1334" s="14"/>
      <c r="J1334" s="14" cm="1">
        <f t="array" aca="1" ref="J133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335" spans="1:10" x14ac:dyDescent="0.25">
      <c r="A1335" s="1">
        <v>45133</v>
      </c>
      <c r="B1335" s="1"/>
      <c r="C1335" s="16"/>
      <c r="D1335" s="14" t="str">
        <f>IF(DCalendário[[#This Row],[Dia Útil]]="","",(MONTH($B1335)))</f>
        <v/>
      </c>
      <c r="E1335" s="14">
        <f t="shared" si="22"/>
        <v>2023</v>
      </c>
      <c r="F1335" s="14">
        <f>MONTH(DCalendário[[#This Row],[Dia]])</f>
        <v>7</v>
      </c>
      <c r="G1335" s="14" t="str">
        <f>MONTH(DCalendário[[#This Row],[Dia]])&amp;" - "&amp;DCalendário[[#This Row],[Ano]]</f>
        <v>7 - 2023</v>
      </c>
      <c r="H1335" s="14" t="str">
        <f>IF(DCalendário[[#This Row],[Dia Útil]]="","",DCalendário[[#This Row],[Semana Ano]])</f>
        <v/>
      </c>
      <c r="I1335" s="14"/>
      <c r="J1335" s="14" cm="1">
        <f t="array" aca="1" ref="J133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336" spans="1:10" x14ac:dyDescent="0.25">
      <c r="A1336" s="1">
        <v>45134</v>
      </c>
      <c r="B1336" s="1"/>
      <c r="C1336" s="16"/>
      <c r="D1336" s="14" t="str">
        <f>IF(DCalendário[[#This Row],[Dia Útil]]="","",(MONTH($B1336)))</f>
        <v/>
      </c>
      <c r="E1336" s="14">
        <f t="shared" si="22"/>
        <v>2023</v>
      </c>
      <c r="F1336" s="14">
        <f>MONTH(DCalendário[[#This Row],[Dia]])</f>
        <v>7</v>
      </c>
      <c r="G1336" s="14" t="str">
        <f>MONTH(DCalendário[[#This Row],[Dia]])&amp;" - "&amp;DCalendário[[#This Row],[Ano]]</f>
        <v>7 - 2023</v>
      </c>
      <c r="H1336" s="14" t="str">
        <f>IF(DCalendário[[#This Row],[Dia Útil]]="","",DCalendário[[#This Row],[Semana Ano]])</f>
        <v/>
      </c>
      <c r="I1336" s="14"/>
      <c r="J1336" s="14" cm="1">
        <f t="array" aca="1" ref="J133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337" spans="1:10" x14ac:dyDescent="0.25">
      <c r="A1337" s="1">
        <v>45135</v>
      </c>
      <c r="B1337" s="1"/>
      <c r="C1337" s="16"/>
      <c r="D1337" s="14" t="str">
        <f>IF(DCalendário[[#This Row],[Dia Útil]]="","",(MONTH($B1337)))</f>
        <v/>
      </c>
      <c r="E1337" s="14">
        <f t="shared" si="22"/>
        <v>2023</v>
      </c>
      <c r="F1337" s="14">
        <f>MONTH(DCalendário[[#This Row],[Dia]])</f>
        <v>7</v>
      </c>
      <c r="G1337" s="14" t="str">
        <f>MONTH(DCalendário[[#This Row],[Dia]])&amp;" - "&amp;DCalendário[[#This Row],[Ano]]</f>
        <v>7 - 2023</v>
      </c>
      <c r="H1337" s="14" t="str">
        <f>IF(DCalendário[[#This Row],[Dia Útil]]="","",DCalendário[[#This Row],[Semana Ano]])</f>
        <v/>
      </c>
      <c r="I1337" s="14"/>
      <c r="J1337" s="14" cm="1">
        <f t="array" aca="1" ref="J133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338" spans="1:10" x14ac:dyDescent="0.25">
      <c r="A1338" s="1">
        <v>45136</v>
      </c>
      <c r="B1338" s="1"/>
      <c r="C1338" s="16"/>
      <c r="D1338" s="14" t="str">
        <f>IF(DCalendário[[#This Row],[Dia Útil]]="","",(MONTH($B1338)))</f>
        <v/>
      </c>
      <c r="E1338" s="14">
        <f t="shared" si="22"/>
        <v>2023</v>
      </c>
      <c r="F1338" s="14">
        <f>MONTH(DCalendário[[#This Row],[Dia]])</f>
        <v>7</v>
      </c>
      <c r="G1338" s="14" t="str">
        <f>MONTH(DCalendário[[#This Row],[Dia]])&amp;" - "&amp;DCalendário[[#This Row],[Ano]]</f>
        <v>7 - 2023</v>
      </c>
      <c r="H1338" s="14" t="str">
        <f>IF(DCalendário[[#This Row],[Dia Útil]]="","",DCalendário[[#This Row],[Semana Ano]])</f>
        <v/>
      </c>
      <c r="I1338" s="14"/>
      <c r="J1338" s="14" cm="1">
        <f t="array" aca="1" ref="J133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339" spans="1:10" x14ac:dyDescent="0.25">
      <c r="A1339" s="1">
        <v>45137</v>
      </c>
      <c r="B1339" s="1"/>
      <c r="C1339" s="16"/>
      <c r="D1339" s="14" t="str">
        <f>IF(DCalendário[[#This Row],[Dia Útil]]="","",(MONTH($B1339)))</f>
        <v/>
      </c>
      <c r="E1339" s="14">
        <f t="shared" si="22"/>
        <v>2023</v>
      </c>
      <c r="F1339" s="14">
        <f>MONTH(DCalendário[[#This Row],[Dia]])</f>
        <v>7</v>
      </c>
      <c r="G1339" s="14" t="str">
        <f>MONTH(DCalendário[[#This Row],[Dia]])&amp;" - "&amp;DCalendário[[#This Row],[Ano]]</f>
        <v>7 - 2023</v>
      </c>
      <c r="H1339" s="14" t="str">
        <f>IF(DCalendário[[#This Row],[Dia Útil]]="","",DCalendário[[#This Row],[Semana Ano]])</f>
        <v/>
      </c>
      <c r="I1339" s="14"/>
      <c r="J1339" s="14" cm="1">
        <f t="array" aca="1" ref="J133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340" spans="1:10" x14ac:dyDescent="0.25">
      <c r="A1340" s="1">
        <v>45138</v>
      </c>
      <c r="B1340" s="1"/>
      <c r="C1340" s="16"/>
      <c r="D1340" s="14" t="str">
        <f>IF(DCalendário[[#This Row],[Dia Útil]]="","",(MONTH($B1340)))</f>
        <v/>
      </c>
      <c r="E1340" s="14">
        <f t="shared" si="22"/>
        <v>2023</v>
      </c>
      <c r="F1340" s="14">
        <f>MONTH(DCalendário[[#This Row],[Dia]])</f>
        <v>7</v>
      </c>
      <c r="G1340" s="14" t="str">
        <f>MONTH(DCalendário[[#This Row],[Dia]])&amp;" - "&amp;DCalendário[[#This Row],[Ano]]</f>
        <v>7 - 2023</v>
      </c>
      <c r="H1340" s="14" t="str">
        <f>IF(DCalendário[[#This Row],[Dia Útil]]="","",DCalendário[[#This Row],[Semana Ano]])</f>
        <v/>
      </c>
      <c r="I1340" s="14"/>
      <c r="J1340" s="14" cm="1">
        <f t="array" aca="1" ref="J134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341" spans="1:10" x14ac:dyDescent="0.25">
      <c r="A1341" s="1">
        <v>45139</v>
      </c>
      <c r="B1341" s="1"/>
      <c r="C1341" s="16"/>
      <c r="D1341" s="14" t="str">
        <f>IF(DCalendário[[#This Row],[Dia Útil]]="","",(MONTH($B1341)))</f>
        <v/>
      </c>
      <c r="E1341" s="14">
        <f t="shared" si="22"/>
        <v>2023</v>
      </c>
      <c r="F1341" s="14">
        <f>MONTH(DCalendário[[#This Row],[Dia]])</f>
        <v>8</v>
      </c>
      <c r="G1341" s="14" t="str">
        <f>MONTH(DCalendário[[#This Row],[Dia]])&amp;" - "&amp;DCalendário[[#This Row],[Ano]]</f>
        <v>8 - 2023</v>
      </c>
      <c r="H1341" s="14" t="str">
        <f>IF(DCalendário[[#This Row],[Dia Útil]]="","",DCalendário[[#This Row],[Semana Ano]])</f>
        <v/>
      </c>
      <c r="I1341" s="14"/>
      <c r="J1341" s="14" cm="1">
        <f t="array" aca="1" ref="J134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342" spans="1:10" x14ac:dyDescent="0.25">
      <c r="A1342" s="1">
        <v>45140</v>
      </c>
      <c r="B1342" s="1"/>
      <c r="C1342" s="16"/>
      <c r="D1342" s="14" t="str">
        <f>IF(DCalendário[[#This Row],[Dia Útil]]="","",(MONTH($B1342)))</f>
        <v/>
      </c>
      <c r="E1342" s="14">
        <f t="shared" si="22"/>
        <v>2023</v>
      </c>
      <c r="F1342" s="14">
        <f>MONTH(DCalendário[[#This Row],[Dia]])</f>
        <v>8</v>
      </c>
      <c r="G1342" s="14" t="str">
        <f>MONTH(DCalendário[[#This Row],[Dia]])&amp;" - "&amp;DCalendário[[#This Row],[Ano]]</f>
        <v>8 - 2023</v>
      </c>
      <c r="H1342" s="14" t="str">
        <f>IF(DCalendário[[#This Row],[Dia Útil]]="","",DCalendário[[#This Row],[Semana Ano]])</f>
        <v/>
      </c>
      <c r="I1342" s="14"/>
      <c r="J1342" s="14" cm="1">
        <f t="array" aca="1" ref="J134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343" spans="1:10" x14ac:dyDescent="0.25">
      <c r="A1343" s="1">
        <v>45141</v>
      </c>
      <c r="B1343" s="1"/>
      <c r="C1343" s="16"/>
      <c r="D1343" s="14" t="str">
        <f>IF(DCalendário[[#This Row],[Dia Útil]]="","",(MONTH($B1343)))</f>
        <v/>
      </c>
      <c r="E1343" s="14">
        <f t="shared" si="22"/>
        <v>2023</v>
      </c>
      <c r="F1343" s="14">
        <f>MONTH(DCalendário[[#This Row],[Dia]])</f>
        <v>8</v>
      </c>
      <c r="G1343" s="14" t="str">
        <f>MONTH(DCalendário[[#This Row],[Dia]])&amp;" - "&amp;DCalendário[[#This Row],[Ano]]</f>
        <v>8 - 2023</v>
      </c>
      <c r="H1343" s="14" t="str">
        <f>IF(DCalendário[[#This Row],[Dia Útil]]="","",DCalendário[[#This Row],[Semana Ano]])</f>
        <v/>
      </c>
      <c r="I1343" s="14"/>
      <c r="J1343" s="14" cm="1">
        <f t="array" aca="1" ref="J134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344" spans="1:10" x14ac:dyDescent="0.25">
      <c r="A1344" s="1">
        <v>45142</v>
      </c>
      <c r="B1344" s="1"/>
      <c r="C1344" s="16"/>
      <c r="D1344" s="14" t="str">
        <f>IF(DCalendário[[#This Row],[Dia Útil]]="","",(MONTH($B1344)))</f>
        <v/>
      </c>
      <c r="E1344" s="14">
        <f t="shared" si="22"/>
        <v>2023</v>
      </c>
      <c r="F1344" s="14">
        <f>MONTH(DCalendário[[#This Row],[Dia]])</f>
        <v>8</v>
      </c>
      <c r="G1344" s="14" t="str">
        <f>MONTH(DCalendário[[#This Row],[Dia]])&amp;" - "&amp;DCalendário[[#This Row],[Ano]]</f>
        <v>8 - 2023</v>
      </c>
      <c r="H1344" s="14" t="str">
        <f>IF(DCalendário[[#This Row],[Dia Útil]]="","",DCalendário[[#This Row],[Semana Ano]])</f>
        <v/>
      </c>
      <c r="I1344" s="14"/>
      <c r="J1344" s="14" cm="1">
        <f t="array" aca="1" ref="J134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345" spans="1:10" x14ac:dyDescent="0.25">
      <c r="A1345" s="1">
        <v>45143</v>
      </c>
      <c r="B1345" s="1"/>
      <c r="C1345" s="16"/>
      <c r="D1345" s="14" t="str">
        <f>IF(DCalendário[[#This Row],[Dia Útil]]="","",(MONTH($B1345)))</f>
        <v/>
      </c>
      <c r="E1345" s="14">
        <f t="shared" si="22"/>
        <v>2023</v>
      </c>
      <c r="F1345" s="14">
        <f>MONTH(DCalendário[[#This Row],[Dia]])</f>
        <v>8</v>
      </c>
      <c r="G1345" s="14" t="str">
        <f>MONTH(DCalendário[[#This Row],[Dia]])&amp;" - "&amp;DCalendário[[#This Row],[Ano]]</f>
        <v>8 - 2023</v>
      </c>
      <c r="H1345" s="14" t="str">
        <f>IF(DCalendário[[#This Row],[Dia Útil]]="","",DCalendário[[#This Row],[Semana Ano]])</f>
        <v/>
      </c>
      <c r="I1345" s="14"/>
      <c r="J1345" s="14" cm="1">
        <f t="array" aca="1" ref="J134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346" spans="1:10" x14ac:dyDescent="0.25">
      <c r="A1346" s="1">
        <v>45144</v>
      </c>
      <c r="B1346" s="1"/>
      <c r="C1346" s="16"/>
      <c r="D1346" s="14" t="str">
        <f>IF(DCalendário[[#This Row],[Dia Útil]]="","",(MONTH($B1346)))</f>
        <v/>
      </c>
      <c r="E1346" s="14">
        <f t="shared" si="22"/>
        <v>2023</v>
      </c>
      <c r="F1346" s="14">
        <f>MONTH(DCalendário[[#This Row],[Dia]])</f>
        <v>8</v>
      </c>
      <c r="G1346" s="14" t="str">
        <f>MONTH(DCalendário[[#This Row],[Dia]])&amp;" - "&amp;DCalendário[[#This Row],[Ano]]</f>
        <v>8 - 2023</v>
      </c>
      <c r="H1346" s="14" t="str">
        <f>IF(DCalendário[[#This Row],[Dia Útil]]="","",DCalendário[[#This Row],[Semana Ano]])</f>
        <v/>
      </c>
      <c r="I1346" s="14"/>
      <c r="J1346" s="14" cm="1">
        <f t="array" aca="1" ref="J134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347" spans="1:10" x14ac:dyDescent="0.25">
      <c r="A1347" s="1">
        <v>45145</v>
      </c>
      <c r="B1347" s="1"/>
      <c r="C1347" s="16"/>
      <c r="D1347" s="14" t="str">
        <f>IF(DCalendário[[#This Row],[Dia Útil]]="","",(MONTH($B1347)))</f>
        <v/>
      </c>
      <c r="E1347" s="14">
        <f t="shared" si="22"/>
        <v>2023</v>
      </c>
      <c r="F1347" s="14">
        <f>MONTH(DCalendário[[#This Row],[Dia]])</f>
        <v>8</v>
      </c>
      <c r="G1347" s="14" t="str">
        <f>MONTH(DCalendário[[#This Row],[Dia]])&amp;" - "&amp;DCalendário[[#This Row],[Ano]]</f>
        <v>8 - 2023</v>
      </c>
      <c r="H1347" s="14" t="str">
        <f>IF(DCalendário[[#This Row],[Dia Útil]]="","",DCalendário[[#This Row],[Semana Ano]])</f>
        <v/>
      </c>
      <c r="I1347" s="14"/>
      <c r="J1347" s="14" cm="1">
        <f t="array" aca="1" ref="J134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348" spans="1:10" x14ac:dyDescent="0.25">
      <c r="A1348" s="1">
        <v>45146</v>
      </c>
      <c r="B1348" s="1"/>
      <c r="C1348" s="16"/>
      <c r="D1348" s="14" t="str">
        <f>IF(DCalendário[[#This Row],[Dia Útil]]="","",(MONTH($B1348)))</f>
        <v/>
      </c>
      <c r="E1348" s="14">
        <f t="shared" si="22"/>
        <v>2023</v>
      </c>
      <c r="F1348" s="14">
        <f>MONTH(DCalendário[[#This Row],[Dia]])</f>
        <v>8</v>
      </c>
      <c r="G1348" s="14" t="str">
        <f>MONTH(DCalendário[[#This Row],[Dia]])&amp;" - "&amp;DCalendário[[#This Row],[Ano]]</f>
        <v>8 - 2023</v>
      </c>
      <c r="H1348" s="14" t="str">
        <f>IF(DCalendário[[#This Row],[Dia Útil]]="","",DCalendário[[#This Row],[Semana Ano]])</f>
        <v/>
      </c>
      <c r="I1348" s="14"/>
      <c r="J1348" s="14" cm="1">
        <f t="array" aca="1" ref="J134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349" spans="1:10" x14ac:dyDescent="0.25">
      <c r="A1349" s="1">
        <v>45147</v>
      </c>
      <c r="B1349" s="1"/>
      <c r="C1349" s="16"/>
      <c r="D1349" s="14" t="str">
        <f>IF(DCalendário[[#This Row],[Dia Útil]]="","",(MONTH($B1349)))</f>
        <v/>
      </c>
      <c r="E1349" s="14">
        <f t="shared" si="22"/>
        <v>2023</v>
      </c>
      <c r="F1349" s="14">
        <f>MONTH(DCalendário[[#This Row],[Dia]])</f>
        <v>8</v>
      </c>
      <c r="G1349" s="14" t="str">
        <f>MONTH(DCalendário[[#This Row],[Dia]])&amp;" - "&amp;DCalendário[[#This Row],[Ano]]</f>
        <v>8 - 2023</v>
      </c>
      <c r="H1349" s="14" t="str">
        <f>IF(DCalendário[[#This Row],[Dia Útil]]="","",DCalendário[[#This Row],[Semana Ano]])</f>
        <v/>
      </c>
      <c r="I1349" s="14"/>
      <c r="J1349" s="14" cm="1">
        <f t="array" aca="1" ref="J134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350" spans="1:10" x14ac:dyDescent="0.25">
      <c r="A1350" s="1">
        <v>45148</v>
      </c>
      <c r="B1350" s="1"/>
      <c r="C1350" s="16"/>
      <c r="D1350" s="14" t="str">
        <f>IF(DCalendário[[#This Row],[Dia Útil]]="","",(MONTH($B1350)))</f>
        <v/>
      </c>
      <c r="E1350" s="14">
        <f t="shared" si="22"/>
        <v>2023</v>
      </c>
      <c r="F1350" s="14">
        <f>MONTH(DCalendário[[#This Row],[Dia]])</f>
        <v>8</v>
      </c>
      <c r="G1350" s="14" t="str">
        <f>MONTH(DCalendário[[#This Row],[Dia]])&amp;" - "&amp;DCalendário[[#This Row],[Ano]]</f>
        <v>8 - 2023</v>
      </c>
      <c r="H1350" s="14" t="str">
        <f>IF(DCalendário[[#This Row],[Dia Útil]]="","",DCalendário[[#This Row],[Semana Ano]])</f>
        <v/>
      </c>
      <c r="I1350" s="14"/>
      <c r="J1350" s="14" cm="1">
        <f t="array" aca="1" ref="J135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351" spans="1:10" x14ac:dyDescent="0.25">
      <c r="A1351" s="1">
        <v>45149</v>
      </c>
      <c r="B1351" s="1"/>
      <c r="C1351" s="16"/>
      <c r="D1351" s="14" t="str">
        <f>IF(DCalendário[[#This Row],[Dia Útil]]="","",(MONTH($B1351)))</f>
        <v/>
      </c>
      <c r="E1351" s="14">
        <f t="shared" si="22"/>
        <v>2023</v>
      </c>
      <c r="F1351" s="14">
        <f>MONTH(DCalendário[[#This Row],[Dia]])</f>
        <v>8</v>
      </c>
      <c r="G1351" s="14" t="str">
        <f>MONTH(DCalendário[[#This Row],[Dia]])&amp;" - "&amp;DCalendário[[#This Row],[Ano]]</f>
        <v>8 - 2023</v>
      </c>
      <c r="H1351" s="14" t="str">
        <f>IF(DCalendário[[#This Row],[Dia Útil]]="","",DCalendário[[#This Row],[Semana Ano]])</f>
        <v/>
      </c>
      <c r="I1351" s="14"/>
      <c r="J1351" s="14" cm="1">
        <f t="array" aca="1" ref="J135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352" spans="1:10" x14ac:dyDescent="0.25">
      <c r="A1352" s="1">
        <v>45150</v>
      </c>
      <c r="B1352" s="1"/>
      <c r="C1352" s="16"/>
      <c r="D1352" s="14" t="str">
        <f>IF(DCalendário[[#This Row],[Dia Útil]]="","",(MONTH($B1352)))</f>
        <v/>
      </c>
      <c r="E1352" s="14">
        <f t="shared" si="22"/>
        <v>2023</v>
      </c>
      <c r="F1352" s="14">
        <f>MONTH(DCalendário[[#This Row],[Dia]])</f>
        <v>8</v>
      </c>
      <c r="G1352" s="14" t="str">
        <f>MONTH(DCalendário[[#This Row],[Dia]])&amp;" - "&amp;DCalendário[[#This Row],[Ano]]</f>
        <v>8 - 2023</v>
      </c>
      <c r="H1352" s="14" t="str">
        <f>IF(DCalendário[[#This Row],[Dia Útil]]="","",DCalendário[[#This Row],[Semana Ano]])</f>
        <v/>
      </c>
      <c r="I1352" s="14"/>
      <c r="J1352" s="14" cm="1">
        <f t="array" aca="1" ref="J135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353" spans="1:10" x14ac:dyDescent="0.25">
      <c r="A1353" s="1">
        <v>45151</v>
      </c>
      <c r="B1353" s="1"/>
      <c r="C1353" s="16"/>
      <c r="D1353" s="14" t="str">
        <f>IF(DCalendário[[#This Row],[Dia Útil]]="","",(MONTH($B1353)))</f>
        <v/>
      </c>
      <c r="E1353" s="14">
        <f t="shared" si="22"/>
        <v>2023</v>
      </c>
      <c r="F1353" s="14">
        <f>MONTH(DCalendário[[#This Row],[Dia]])</f>
        <v>8</v>
      </c>
      <c r="G1353" s="14" t="str">
        <f>MONTH(DCalendário[[#This Row],[Dia]])&amp;" - "&amp;DCalendário[[#This Row],[Ano]]</f>
        <v>8 - 2023</v>
      </c>
      <c r="H1353" s="14" t="str">
        <f>IF(DCalendário[[#This Row],[Dia Útil]]="","",DCalendário[[#This Row],[Semana Ano]])</f>
        <v/>
      </c>
      <c r="I1353" s="14"/>
      <c r="J1353" s="14" cm="1">
        <f t="array" aca="1" ref="J135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354" spans="1:10" x14ac:dyDescent="0.25">
      <c r="A1354" s="1">
        <v>45152</v>
      </c>
      <c r="B1354" s="1"/>
      <c r="C1354" s="16"/>
      <c r="D1354" s="14" t="str">
        <f>IF(DCalendário[[#This Row],[Dia Útil]]="","",(MONTH($B1354)))</f>
        <v/>
      </c>
      <c r="E1354" s="14">
        <f t="shared" si="22"/>
        <v>2023</v>
      </c>
      <c r="F1354" s="14">
        <f>MONTH(DCalendário[[#This Row],[Dia]])</f>
        <v>8</v>
      </c>
      <c r="G1354" s="14" t="str">
        <f>MONTH(DCalendário[[#This Row],[Dia]])&amp;" - "&amp;DCalendário[[#This Row],[Ano]]</f>
        <v>8 - 2023</v>
      </c>
      <c r="H1354" s="14" t="str">
        <f>IF(DCalendário[[#This Row],[Dia Útil]]="","",DCalendário[[#This Row],[Semana Ano]])</f>
        <v/>
      </c>
      <c r="I1354" s="14"/>
      <c r="J1354" s="14" cm="1">
        <f t="array" aca="1" ref="J135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355" spans="1:10" x14ac:dyDescent="0.25">
      <c r="A1355" s="1">
        <v>45153</v>
      </c>
      <c r="B1355" s="1"/>
      <c r="C1355" s="16"/>
      <c r="D1355" s="14" t="str">
        <f>IF(DCalendário[[#This Row],[Dia Útil]]="","",(MONTH($B1355)))</f>
        <v/>
      </c>
      <c r="E1355" s="14">
        <f t="shared" si="22"/>
        <v>2023</v>
      </c>
      <c r="F1355" s="14">
        <f>MONTH(DCalendário[[#This Row],[Dia]])</f>
        <v>8</v>
      </c>
      <c r="G1355" s="14" t="str">
        <f>MONTH(DCalendário[[#This Row],[Dia]])&amp;" - "&amp;DCalendário[[#This Row],[Ano]]</f>
        <v>8 - 2023</v>
      </c>
      <c r="H1355" s="14" t="str">
        <f>IF(DCalendário[[#This Row],[Dia Útil]]="","",DCalendário[[#This Row],[Semana Ano]])</f>
        <v/>
      </c>
      <c r="I1355" s="14"/>
      <c r="J1355" s="14" cm="1">
        <f t="array" aca="1" ref="J135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356" spans="1:10" x14ac:dyDescent="0.25">
      <c r="A1356" s="1">
        <v>45154</v>
      </c>
      <c r="B1356" s="1"/>
      <c r="C1356" s="16"/>
      <c r="D1356" s="14" t="str">
        <f>IF(DCalendário[[#This Row],[Dia Útil]]="","",(MONTH($B1356)))</f>
        <v/>
      </c>
      <c r="E1356" s="14">
        <f t="shared" si="22"/>
        <v>2023</v>
      </c>
      <c r="F1356" s="14">
        <f>MONTH(DCalendário[[#This Row],[Dia]])</f>
        <v>8</v>
      </c>
      <c r="G1356" s="14" t="str">
        <f>MONTH(DCalendário[[#This Row],[Dia]])&amp;" - "&amp;DCalendário[[#This Row],[Ano]]</f>
        <v>8 - 2023</v>
      </c>
      <c r="H1356" s="14" t="str">
        <f>IF(DCalendário[[#This Row],[Dia Útil]]="","",DCalendário[[#This Row],[Semana Ano]])</f>
        <v/>
      </c>
      <c r="I1356" s="14"/>
      <c r="J1356" s="14" cm="1">
        <f t="array" aca="1" ref="J135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357" spans="1:10" x14ac:dyDescent="0.25">
      <c r="A1357" s="1">
        <v>45155</v>
      </c>
      <c r="B1357" s="1"/>
      <c r="C1357" s="16"/>
      <c r="D1357" s="14" t="str">
        <f>IF(DCalendário[[#This Row],[Dia Útil]]="","",(MONTH($B1357)))</f>
        <v/>
      </c>
      <c r="E1357" s="14">
        <f t="shared" si="22"/>
        <v>2023</v>
      </c>
      <c r="F1357" s="14">
        <f>MONTH(DCalendário[[#This Row],[Dia]])</f>
        <v>8</v>
      </c>
      <c r="G1357" s="14" t="str">
        <f>MONTH(DCalendário[[#This Row],[Dia]])&amp;" - "&amp;DCalendário[[#This Row],[Ano]]</f>
        <v>8 - 2023</v>
      </c>
      <c r="H1357" s="14" t="str">
        <f>IF(DCalendário[[#This Row],[Dia Útil]]="","",DCalendário[[#This Row],[Semana Ano]])</f>
        <v/>
      </c>
      <c r="I1357" s="14"/>
      <c r="J1357" s="14" cm="1">
        <f t="array" aca="1" ref="J135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358" spans="1:10" x14ac:dyDescent="0.25">
      <c r="A1358" s="1">
        <v>45156</v>
      </c>
      <c r="B1358" s="1"/>
      <c r="C1358" s="16"/>
      <c r="D1358" s="14" t="str">
        <f>IF(DCalendário[[#This Row],[Dia Útil]]="","",(MONTH($B1358)))</f>
        <v/>
      </c>
      <c r="E1358" s="14">
        <f t="shared" si="22"/>
        <v>2023</v>
      </c>
      <c r="F1358" s="14">
        <f>MONTH(DCalendário[[#This Row],[Dia]])</f>
        <v>8</v>
      </c>
      <c r="G1358" s="14" t="str">
        <f>MONTH(DCalendário[[#This Row],[Dia]])&amp;" - "&amp;DCalendário[[#This Row],[Ano]]</f>
        <v>8 - 2023</v>
      </c>
      <c r="H1358" s="14" t="str">
        <f>IF(DCalendário[[#This Row],[Dia Útil]]="","",DCalendário[[#This Row],[Semana Ano]])</f>
        <v/>
      </c>
      <c r="I1358" s="14"/>
      <c r="J1358" s="14" cm="1">
        <f t="array" aca="1" ref="J135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359" spans="1:10" x14ac:dyDescent="0.25">
      <c r="A1359" s="1">
        <v>45157</v>
      </c>
      <c r="B1359" s="1"/>
      <c r="C1359" s="16"/>
      <c r="D1359" s="14" t="str">
        <f>IF(DCalendário[[#This Row],[Dia Útil]]="","",(MONTH($B1359)))</f>
        <v/>
      </c>
      <c r="E1359" s="14">
        <f t="shared" si="22"/>
        <v>2023</v>
      </c>
      <c r="F1359" s="14">
        <f>MONTH(DCalendário[[#This Row],[Dia]])</f>
        <v>8</v>
      </c>
      <c r="G1359" s="14" t="str">
        <f>MONTH(DCalendário[[#This Row],[Dia]])&amp;" - "&amp;DCalendário[[#This Row],[Ano]]</f>
        <v>8 - 2023</v>
      </c>
      <c r="H1359" s="14" t="str">
        <f>IF(DCalendário[[#This Row],[Dia Útil]]="","",DCalendário[[#This Row],[Semana Ano]])</f>
        <v/>
      </c>
      <c r="I1359" s="14"/>
      <c r="J1359" s="14" cm="1">
        <f t="array" aca="1" ref="J135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360" spans="1:10" x14ac:dyDescent="0.25">
      <c r="A1360" s="1">
        <v>45158</v>
      </c>
      <c r="B1360" s="1"/>
      <c r="C1360" s="16"/>
      <c r="D1360" s="14" t="str">
        <f>IF(DCalendário[[#This Row],[Dia Útil]]="","",(MONTH($B1360)))</f>
        <v/>
      </c>
      <c r="E1360" s="14">
        <f t="shared" si="22"/>
        <v>2023</v>
      </c>
      <c r="F1360" s="14">
        <f>MONTH(DCalendário[[#This Row],[Dia]])</f>
        <v>8</v>
      </c>
      <c r="G1360" s="14" t="str">
        <f>MONTH(DCalendário[[#This Row],[Dia]])&amp;" - "&amp;DCalendário[[#This Row],[Ano]]</f>
        <v>8 - 2023</v>
      </c>
      <c r="H1360" s="14" t="str">
        <f>IF(DCalendário[[#This Row],[Dia Útil]]="","",DCalendário[[#This Row],[Semana Ano]])</f>
        <v/>
      </c>
      <c r="I1360" s="14"/>
      <c r="J1360" s="14" cm="1">
        <f t="array" aca="1" ref="J136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361" spans="1:10" x14ac:dyDescent="0.25">
      <c r="A1361" s="1">
        <v>45159</v>
      </c>
      <c r="B1361" s="1"/>
      <c r="C1361" s="16"/>
      <c r="D1361" s="14" t="str">
        <f>IF(DCalendário[[#This Row],[Dia Útil]]="","",(MONTH($B1361)))</f>
        <v/>
      </c>
      <c r="E1361" s="14">
        <f t="shared" ref="E1361:E1424" si="23">YEAR($A1361)</f>
        <v>2023</v>
      </c>
      <c r="F1361" s="14">
        <f>MONTH(DCalendário[[#This Row],[Dia]])</f>
        <v>8</v>
      </c>
      <c r="G1361" s="14" t="str">
        <f>MONTH(DCalendário[[#This Row],[Dia]])&amp;" - "&amp;DCalendário[[#This Row],[Ano]]</f>
        <v>8 - 2023</v>
      </c>
      <c r="H1361" s="14" t="str">
        <f>IF(DCalendário[[#This Row],[Dia Útil]]="","",DCalendário[[#This Row],[Semana Ano]])</f>
        <v/>
      </c>
      <c r="I1361" s="14"/>
      <c r="J1361" s="14" cm="1">
        <f t="array" aca="1" ref="J136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362" spans="1:10" x14ac:dyDescent="0.25">
      <c r="A1362" s="1">
        <v>45160</v>
      </c>
      <c r="B1362" s="1"/>
      <c r="C1362" s="16"/>
      <c r="D1362" s="14" t="str">
        <f>IF(DCalendário[[#This Row],[Dia Útil]]="","",(MONTH($B1362)))</f>
        <v/>
      </c>
      <c r="E1362" s="14">
        <f t="shared" si="23"/>
        <v>2023</v>
      </c>
      <c r="F1362" s="14">
        <f>MONTH(DCalendário[[#This Row],[Dia]])</f>
        <v>8</v>
      </c>
      <c r="G1362" s="14" t="str">
        <f>MONTH(DCalendário[[#This Row],[Dia]])&amp;" - "&amp;DCalendário[[#This Row],[Ano]]</f>
        <v>8 - 2023</v>
      </c>
      <c r="H1362" s="14" t="str">
        <f>IF(DCalendário[[#This Row],[Dia Útil]]="","",DCalendário[[#This Row],[Semana Ano]])</f>
        <v/>
      </c>
      <c r="I1362" s="14"/>
      <c r="J1362" s="14" cm="1">
        <f t="array" aca="1" ref="J136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363" spans="1:10" x14ac:dyDescent="0.25">
      <c r="A1363" s="1">
        <v>45161</v>
      </c>
      <c r="B1363" s="1"/>
      <c r="C1363" s="16"/>
      <c r="D1363" s="14" t="str">
        <f>IF(DCalendário[[#This Row],[Dia Útil]]="","",(MONTH($B1363)))</f>
        <v/>
      </c>
      <c r="E1363" s="14">
        <f t="shared" si="23"/>
        <v>2023</v>
      </c>
      <c r="F1363" s="14">
        <f>MONTH(DCalendário[[#This Row],[Dia]])</f>
        <v>8</v>
      </c>
      <c r="G1363" s="14" t="str">
        <f>MONTH(DCalendário[[#This Row],[Dia]])&amp;" - "&amp;DCalendário[[#This Row],[Ano]]</f>
        <v>8 - 2023</v>
      </c>
      <c r="H1363" s="14" t="str">
        <f>IF(DCalendário[[#This Row],[Dia Útil]]="","",DCalendário[[#This Row],[Semana Ano]])</f>
        <v/>
      </c>
      <c r="I1363" s="14"/>
      <c r="J1363" s="14" cm="1">
        <f t="array" aca="1" ref="J136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364" spans="1:10" x14ac:dyDescent="0.25">
      <c r="A1364" s="1">
        <v>45162</v>
      </c>
      <c r="B1364" s="1"/>
      <c r="C1364" s="16"/>
      <c r="D1364" s="14" t="str">
        <f>IF(DCalendário[[#This Row],[Dia Útil]]="","",(MONTH($B1364)))</f>
        <v/>
      </c>
      <c r="E1364" s="14">
        <f t="shared" si="23"/>
        <v>2023</v>
      </c>
      <c r="F1364" s="14">
        <f>MONTH(DCalendário[[#This Row],[Dia]])</f>
        <v>8</v>
      </c>
      <c r="G1364" s="14" t="str">
        <f>MONTH(DCalendário[[#This Row],[Dia]])&amp;" - "&amp;DCalendário[[#This Row],[Ano]]</f>
        <v>8 - 2023</v>
      </c>
      <c r="H1364" s="14" t="str">
        <f>IF(DCalendário[[#This Row],[Dia Útil]]="","",DCalendário[[#This Row],[Semana Ano]])</f>
        <v/>
      </c>
      <c r="I1364" s="14"/>
      <c r="J1364" s="14" cm="1">
        <f t="array" aca="1" ref="J136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365" spans="1:10" x14ac:dyDescent="0.25">
      <c r="A1365" s="1">
        <v>45163</v>
      </c>
      <c r="B1365" s="1"/>
      <c r="C1365" s="16"/>
      <c r="D1365" s="14" t="str">
        <f>IF(DCalendário[[#This Row],[Dia Útil]]="","",(MONTH($B1365)))</f>
        <v/>
      </c>
      <c r="E1365" s="14">
        <f t="shared" si="23"/>
        <v>2023</v>
      </c>
      <c r="F1365" s="14">
        <f>MONTH(DCalendário[[#This Row],[Dia]])</f>
        <v>8</v>
      </c>
      <c r="G1365" s="14" t="str">
        <f>MONTH(DCalendário[[#This Row],[Dia]])&amp;" - "&amp;DCalendário[[#This Row],[Ano]]</f>
        <v>8 - 2023</v>
      </c>
      <c r="H1365" s="14" t="str">
        <f>IF(DCalendário[[#This Row],[Dia Útil]]="","",DCalendário[[#This Row],[Semana Ano]])</f>
        <v/>
      </c>
      <c r="I1365" s="14"/>
      <c r="J1365" s="14" cm="1">
        <f t="array" aca="1" ref="J136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366" spans="1:10" x14ac:dyDescent="0.25">
      <c r="A1366" s="1">
        <v>45164</v>
      </c>
      <c r="B1366" s="1"/>
      <c r="C1366" s="16"/>
      <c r="D1366" s="14" t="str">
        <f>IF(DCalendário[[#This Row],[Dia Útil]]="","",(MONTH($B1366)))</f>
        <v/>
      </c>
      <c r="E1366" s="14">
        <f t="shared" si="23"/>
        <v>2023</v>
      </c>
      <c r="F1366" s="14">
        <f>MONTH(DCalendário[[#This Row],[Dia]])</f>
        <v>8</v>
      </c>
      <c r="G1366" s="14" t="str">
        <f>MONTH(DCalendário[[#This Row],[Dia]])&amp;" - "&amp;DCalendário[[#This Row],[Ano]]</f>
        <v>8 - 2023</v>
      </c>
      <c r="H1366" s="14" t="str">
        <f>IF(DCalendário[[#This Row],[Dia Útil]]="","",DCalendário[[#This Row],[Semana Ano]])</f>
        <v/>
      </c>
      <c r="I1366" s="14"/>
      <c r="J1366" s="14" cm="1">
        <f t="array" aca="1" ref="J136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367" spans="1:10" x14ac:dyDescent="0.25">
      <c r="A1367" s="1">
        <v>45165</v>
      </c>
      <c r="B1367" s="1"/>
      <c r="C1367" s="16"/>
      <c r="D1367" s="14" t="str">
        <f>IF(DCalendário[[#This Row],[Dia Útil]]="","",(MONTH($B1367)))</f>
        <v/>
      </c>
      <c r="E1367" s="14">
        <f t="shared" si="23"/>
        <v>2023</v>
      </c>
      <c r="F1367" s="14">
        <f>MONTH(DCalendário[[#This Row],[Dia]])</f>
        <v>8</v>
      </c>
      <c r="G1367" s="14" t="str">
        <f>MONTH(DCalendário[[#This Row],[Dia]])&amp;" - "&amp;DCalendário[[#This Row],[Ano]]</f>
        <v>8 - 2023</v>
      </c>
      <c r="H1367" s="14" t="str">
        <f>IF(DCalendário[[#This Row],[Dia Útil]]="","",DCalendário[[#This Row],[Semana Ano]])</f>
        <v/>
      </c>
      <c r="I1367" s="14"/>
      <c r="J1367" s="14" cm="1">
        <f t="array" aca="1" ref="J136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368" spans="1:10" x14ac:dyDescent="0.25">
      <c r="A1368" s="1">
        <v>45166</v>
      </c>
      <c r="B1368" s="1"/>
      <c r="C1368" s="16"/>
      <c r="D1368" s="14" t="str">
        <f>IF(DCalendário[[#This Row],[Dia Útil]]="","",(MONTH($B1368)))</f>
        <v/>
      </c>
      <c r="E1368" s="14">
        <f t="shared" si="23"/>
        <v>2023</v>
      </c>
      <c r="F1368" s="14">
        <f>MONTH(DCalendário[[#This Row],[Dia]])</f>
        <v>8</v>
      </c>
      <c r="G1368" s="14" t="str">
        <f>MONTH(DCalendário[[#This Row],[Dia]])&amp;" - "&amp;DCalendário[[#This Row],[Ano]]</f>
        <v>8 - 2023</v>
      </c>
      <c r="H1368" s="14" t="str">
        <f>IF(DCalendário[[#This Row],[Dia Útil]]="","",DCalendário[[#This Row],[Semana Ano]])</f>
        <v/>
      </c>
      <c r="I1368" s="14"/>
      <c r="J1368" s="14" cm="1">
        <f t="array" aca="1" ref="J136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369" spans="1:10" x14ac:dyDescent="0.25">
      <c r="A1369" s="1">
        <v>45167</v>
      </c>
      <c r="B1369" s="1"/>
      <c r="C1369" s="16"/>
      <c r="D1369" s="14" t="str">
        <f>IF(DCalendário[[#This Row],[Dia Útil]]="","",(MONTH($B1369)))</f>
        <v/>
      </c>
      <c r="E1369" s="14">
        <f t="shared" si="23"/>
        <v>2023</v>
      </c>
      <c r="F1369" s="14">
        <f>MONTH(DCalendário[[#This Row],[Dia]])</f>
        <v>8</v>
      </c>
      <c r="G1369" s="14" t="str">
        <f>MONTH(DCalendário[[#This Row],[Dia]])&amp;" - "&amp;DCalendário[[#This Row],[Ano]]</f>
        <v>8 - 2023</v>
      </c>
      <c r="H1369" s="14" t="str">
        <f>IF(DCalendário[[#This Row],[Dia Útil]]="","",DCalendário[[#This Row],[Semana Ano]])</f>
        <v/>
      </c>
      <c r="I1369" s="14"/>
      <c r="J1369" s="14" cm="1">
        <f t="array" aca="1" ref="J136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370" spans="1:10" x14ac:dyDescent="0.25">
      <c r="A1370" s="1">
        <v>45168</v>
      </c>
      <c r="B1370" s="1"/>
      <c r="C1370" s="16"/>
      <c r="D1370" s="14" t="str">
        <f>IF(DCalendário[[#This Row],[Dia Útil]]="","",(MONTH($B1370)))</f>
        <v/>
      </c>
      <c r="E1370" s="14">
        <f t="shared" si="23"/>
        <v>2023</v>
      </c>
      <c r="F1370" s="14">
        <f>MONTH(DCalendário[[#This Row],[Dia]])</f>
        <v>8</v>
      </c>
      <c r="G1370" s="14" t="str">
        <f>MONTH(DCalendário[[#This Row],[Dia]])&amp;" - "&amp;DCalendário[[#This Row],[Ano]]</f>
        <v>8 - 2023</v>
      </c>
      <c r="H1370" s="14" t="str">
        <f>IF(DCalendário[[#This Row],[Dia Útil]]="","",DCalendário[[#This Row],[Semana Ano]])</f>
        <v/>
      </c>
      <c r="I1370" s="14"/>
      <c r="J1370" s="14" cm="1">
        <f t="array" aca="1" ref="J137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371" spans="1:10" x14ac:dyDescent="0.25">
      <c r="A1371" s="1">
        <v>45169</v>
      </c>
      <c r="B1371" s="1"/>
      <c r="C1371" s="16"/>
      <c r="D1371" s="14" t="str">
        <f>IF(DCalendário[[#This Row],[Dia Útil]]="","",(MONTH($B1371)))</f>
        <v/>
      </c>
      <c r="E1371" s="14">
        <f t="shared" si="23"/>
        <v>2023</v>
      </c>
      <c r="F1371" s="14">
        <f>MONTH(DCalendário[[#This Row],[Dia]])</f>
        <v>8</v>
      </c>
      <c r="G1371" s="14" t="str">
        <f>MONTH(DCalendário[[#This Row],[Dia]])&amp;" - "&amp;DCalendário[[#This Row],[Ano]]</f>
        <v>8 - 2023</v>
      </c>
      <c r="H1371" s="14" t="str">
        <f>IF(DCalendário[[#This Row],[Dia Útil]]="","",DCalendário[[#This Row],[Semana Ano]])</f>
        <v/>
      </c>
      <c r="I1371" s="14"/>
      <c r="J1371" s="14" cm="1">
        <f t="array" aca="1" ref="J137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372" spans="1:10" x14ac:dyDescent="0.25">
      <c r="A1372" s="1">
        <v>45170</v>
      </c>
      <c r="B1372" s="1"/>
      <c r="C1372" s="16"/>
      <c r="D1372" s="14" t="str">
        <f>IF(DCalendário[[#This Row],[Dia Útil]]="","",(MONTH($B1372)))</f>
        <v/>
      </c>
      <c r="E1372" s="14">
        <f t="shared" si="23"/>
        <v>2023</v>
      </c>
      <c r="F1372" s="14">
        <f>MONTH(DCalendário[[#This Row],[Dia]])</f>
        <v>9</v>
      </c>
      <c r="G1372" s="14" t="str">
        <f>MONTH(DCalendário[[#This Row],[Dia]])&amp;" - "&amp;DCalendário[[#This Row],[Ano]]</f>
        <v>9 - 2023</v>
      </c>
      <c r="H1372" s="14" t="str">
        <f>IF(DCalendário[[#This Row],[Dia Útil]]="","",DCalendário[[#This Row],[Semana Ano]])</f>
        <v/>
      </c>
      <c r="I1372" s="14"/>
      <c r="J1372" s="14" cm="1">
        <f t="array" aca="1" ref="J137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373" spans="1:10" x14ac:dyDescent="0.25">
      <c r="A1373" s="1">
        <v>45171</v>
      </c>
      <c r="B1373" s="1"/>
      <c r="C1373" s="16"/>
      <c r="D1373" s="14" t="str">
        <f>IF(DCalendário[[#This Row],[Dia Útil]]="","",(MONTH($B1373)))</f>
        <v/>
      </c>
      <c r="E1373" s="14">
        <f t="shared" si="23"/>
        <v>2023</v>
      </c>
      <c r="F1373" s="14">
        <f>MONTH(DCalendário[[#This Row],[Dia]])</f>
        <v>9</v>
      </c>
      <c r="G1373" s="14" t="str">
        <f>MONTH(DCalendário[[#This Row],[Dia]])&amp;" - "&amp;DCalendário[[#This Row],[Ano]]</f>
        <v>9 - 2023</v>
      </c>
      <c r="H1373" s="14" t="str">
        <f>IF(DCalendário[[#This Row],[Dia Útil]]="","",DCalendário[[#This Row],[Semana Ano]])</f>
        <v/>
      </c>
      <c r="I1373" s="14"/>
      <c r="J1373" s="14" cm="1">
        <f t="array" aca="1" ref="J137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374" spans="1:10" x14ac:dyDescent="0.25">
      <c r="A1374" s="1">
        <v>45172</v>
      </c>
      <c r="B1374" s="1"/>
      <c r="C1374" s="16"/>
      <c r="D1374" s="14" t="str">
        <f>IF(DCalendário[[#This Row],[Dia Útil]]="","",(MONTH($B1374)))</f>
        <v/>
      </c>
      <c r="E1374" s="14">
        <f t="shared" si="23"/>
        <v>2023</v>
      </c>
      <c r="F1374" s="14">
        <f>MONTH(DCalendário[[#This Row],[Dia]])</f>
        <v>9</v>
      </c>
      <c r="G1374" s="14" t="str">
        <f>MONTH(DCalendário[[#This Row],[Dia]])&amp;" - "&amp;DCalendário[[#This Row],[Ano]]</f>
        <v>9 - 2023</v>
      </c>
      <c r="H1374" s="14" t="str">
        <f>IF(DCalendário[[#This Row],[Dia Útil]]="","",DCalendário[[#This Row],[Semana Ano]])</f>
        <v/>
      </c>
      <c r="I1374" s="14"/>
      <c r="J1374" s="14" cm="1">
        <f t="array" aca="1" ref="J137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375" spans="1:10" x14ac:dyDescent="0.25">
      <c r="A1375" s="1">
        <v>45173</v>
      </c>
      <c r="B1375" s="1"/>
      <c r="C1375" s="16"/>
      <c r="D1375" s="14" t="str">
        <f>IF(DCalendário[[#This Row],[Dia Útil]]="","",(MONTH($B1375)))</f>
        <v/>
      </c>
      <c r="E1375" s="14">
        <f t="shared" si="23"/>
        <v>2023</v>
      </c>
      <c r="F1375" s="14">
        <f>MONTH(DCalendário[[#This Row],[Dia]])</f>
        <v>9</v>
      </c>
      <c r="G1375" s="14" t="str">
        <f>MONTH(DCalendário[[#This Row],[Dia]])&amp;" - "&amp;DCalendário[[#This Row],[Ano]]</f>
        <v>9 - 2023</v>
      </c>
      <c r="H1375" s="14" t="str">
        <f>IF(DCalendário[[#This Row],[Dia Útil]]="","",DCalendário[[#This Row],[Semana Ano]])</f>
        <v/>
      </c>
      <c r="I1375" s="14"/>
      <c r="J1375" s="14" cm="1">
        <f t="array" aca="1" ref="J137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376" spans="1:10" x14ac:dyDescent="0.25">
      <c r="A1376" s="1">
        <v>45174</v>
      </c>
      <c r="B1376" s="1"/>
      <c r="C1376" s="16"/>
      <c r="D1376" s="14" t="str">
        <f>IF(DCalendário[[#This Row],[Dia Útil]]="","",(MONTH($B1376)))</f>
        <v/>
      </c>
      <c r="E1376" s="14">
        <f t="shared" si="23"/>
        <v>2023</v>
      </c>
      <c r="F1376" s="14">
        <f>MONTH(DCalendário[[#This Row],[Dia]])</f>
        <v>9</v>
      </c>
      <c r="G1376" s="14" t="str">
        <f>MONTH(DCalendário[[#This Row],[Dia]])&amp;" - "&amp;DCalendário[[#This Row],[Ano]]</f>
        <v>9 - 2023</v>
      </c>
      <c r="H1376" s="14" t="str">
        <f>IF(DCalendário[[#This Row],[Dia Útil]]="","",DCalendário[[#This Row],[Semana Ano]])</f>
        <v/>
      </c>
      <c r="I1376" s="14"/>
      <c r="J1376" s="14" cm="1">
        <f t="array" aca="1" ref="J137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377" spans="1:10" x14ac:dyDescent="0.25">
      <c r="A1377" s="1">
        <v>45175</v>
      </c>
      <c r="B1377" s="1"/>
      <c r="C1377" s="16"/>
      <c r="D1377" s="14" t="str">
        <f>IF(DCalendário[[#This Row],[Dia Útil]]="","",(MONTH($B1377)))</f>
        <v/>
      </c>
      <c r="E1377" s="14">
        <f t="shared" si="23"/>
        <v>2023</v>
      </c>
      <c r="F1377" s="14">
        <f>MONTH(DCalendário[[#This Row],[Dia]])</f>
        <v>9</v>
      </c>
      <c r="G1377" s="14" t="str">
        <f>MONTH(DCalendário[[#This Row],[Dia]])&amp;" - "&amp;DCalendário[[#This Row],[Ano]]</f>
        <v>9 - 2023</v>
      </c>
      <c r="H1377" s="14" t="str">
        <f>IF(DCalendário[[#This Row],[Dia Útil]]="","",DCalendário[[#This Row],[Semana Ano]])</f>
        <v/>
      </c>
      <c r="I1377" s="14"/>
      <c r="J1377" s="14" cm="1">
        <f t="array" aca="1" ref="J137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378" spans="1:10" x14ac:dyDescent="0.25">
      <c r="A1378" s="1">
        <v>45176</v>
      </c>
      <c r="B1378" s="1"/>
      <c r="C1378" s="16"/>
      <c r="D1378" s="14" t="str">
        <f>IF(DCalendário[[#This Row],[Dia Útil]]="","",(MONTH($B1378)))</f>
        <v/>
      </c>
      <c r="E1378" s="14">
        <f t="shared" si="23"/>
        <v>2023</v>
      </c>
      <c r="F1378" s="14">
        <f>MONTH(DCalendário[[#This Row],[Dia]])</f>
        <v>9</v>
      </c>
      <c r="G1378" s="14" t="str">
        <f>MONTH(DCalendário[[#This Row],[Dia]])&amp;" - "&amp;DCalendário[[#This Row],[Ano]]</f>
        <v>9 - 2023</v>
      </c>
      <c r="H1378" s="14" t="str">
        <f>IF(DCalendário[[#This Row],[Dia Útil]]="","",DCalendário[[#This Row],[Semana Ano]])</f>
        <v/>
      </c>
      <c r="I1378" s="14"/>
      <c r="J1378" s="14" cm="1">
        <f t="array" aca="1" ref="J137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379" spans="1:10" x14ac:dyDescent="0.25">
      <c r="A1379" s="1">
        <v>45177</v>
      </c>
      <c r="B1379" s="1"/>
      <c r="C1379" s="16"/>
      <c r="D1379" s="14" t="str">
        <f>IF(DCalendário[[#This Row],[Dia Útil]]="","",(MONTH($B1379)))</f>
        <v/>
      </c>
      <c r="E1379" s="14">
        <f t="shared" si="23"/>
        <v>2023</v>
      </c>
      <c r="F1379" s="14">
        <f>MONTH(DCalendário[[#This Row],[Dia]])</f>
        <v>9</v>
      </c>
      <c r="G1379" s="14" t="str">
        <f>MONTH(DCalendário[[#This Row],[Dia]])&amp;" - "&amp;DCalendário[[#This Row],[Ano]]</f>
        <v>9 - 2023</v>
      </c>
      <c r="H1379" s="14" t="str">
        <f>IF(DCalendário[[#This Row],[Dia Útil]]="","",DCalendário[[#This Row],[Semana Ano]])</f>
        <v/>
      </c>
      <c r="I1379" s="14"/>
      <c r="J1379" s="14" cm="1">
        <f t="array" aca="1" ref="J137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380" spans="1:10" x14ac:dyDescent="0.25">
      <c r="A1380" s="1">
        <v>45178</v>
      </c>
      <c r="B1380" s="1"/>
      <c r="C1380" s="16"/>
      <c r="D1380" s="14" t="str">
        <f>IF(DCalendário[[#This Row],[Dia Útil]]="","",(MONTH($B1380)))</f>
        <v/>
      </c>
      <c r="E1380" s="14">
        <f t="shared" si="23"/>
        <v>2023</v>
      </c>
      <c r="F1380" s="14">
        <f>MONTH(DCalendário[[#This Row],[Dia]])</f>
        <v>9</v>
      </c>
      <c r="G1380" s="14" t="str">
        <f>MONTH(DCalendário[[#This Row],[Dia]])&amp;" - "&amp;DCalendário[[#This Row],[Ano]]</f>
        <v>9 - 2023</v>
      </c>
      <c r="H1380" s="14" t="str">
        <f>IF(DCalendário[[#This Row],[Dia Útil]]="","",DCalendário[[#This Row],[Semana Ano]])</f>
        <v/>
      </c>
      <c r="I1380" s="14"/>
      <c r="J1380" s="14" cm="1">
        <f t="array" aca="1" ref="J138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381" spans="1:10" x14ac:dyDescent="0.25">
      <c r="A1381" s="1">
        <v>45179</v>
      </c>
      <c r="B1381" s="1"/>
      <c r="C1381" s="16"/>
      <c r="D1381" s="14" t="str">
        <f>IF(DCalendário[[#This Row],[Dia Útil]]="","",(MONTH($B1381)))</f>
        <v/>
      </c>
      <c r="E1381" s="14">
        <f t="shared" si="23"/>
        <v>2023</v>
      </c>
      <c r="F1381" s="14">
        <f>MONTH(DCalendário[[#This Row],[Dia]])</f>
        <v>9</v>
      </c>
      <c r="G1381" s="14" t="str">
        <f>MONTH(DCalendário[[#This Row],[Dia]])&amp;" - "&amp;DCalendário[[#This Row],[Ano]]</f>
        <v>9 - 2023</v>
      </c>
      <c r="H1381" s="14" t="str">
        <f>IF(DCalendário[[#This Row],[Dia Útil]]="","",DCalendário[[#This Row],[Semana Ano]])</f>
        <v/>
      </c>
      <c r="I1381" s="14"/>
      <c r="J1381" s="14" cm="1">
        <f t="array" aca="1" ref="J138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382" spans="1:10" x14ac:dyDescent="0.25">
      <c r="A1382" s="1">
        <v>45180</v>
      </c>
      <c r="B1382" s="1"/>
      <c r="C1382" s="16"/>
      <c r="D1382" s="14" t="str">
        <f>IF(DCalendário[[#This Row],[Dia Útil]]="","",(MONTH($B1382)))</f>
        <v/>
      </c>
      <c r="E1382" s="14">
        <f t="shared" si="23"/>
        <v>2023</v>
      </c>
      <c r="F1382" s="14">
        <f>MONTH(DCalendário[[#This Row],[Dia]])</f>
        <v>9</v>
      </c>
      <c r="G1382" s="14" t="str">
        <f>MONTH(DCalendário[[#This Row],[Dia]])&amp;" - "&amp;DCalendário[[#This Row],[Ano]]</f>
        <v>9 - 2023</v>
      </c>
      <c r="H1382" s="14" t="str">
        <f>IF(DCalendário[[#This Row],[Dia Útil]]="","",DCalendário[[#This Row],[Semana Ano]])</f>
        <v/>
      </c>
      <c r="I1382" s="14"/>
      <c r="J1382" s="14" cm="1">
        <f t="array" aca="1" ref="J138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383" spans="1:10" x14ac:dyDescent="0.25">
      <c r="A1383" s="1">
        <v>45181</v>
      </c>
      <c r="B1383" s="1"/>
      <c r="C1383" s="16"/>
      <c r="D1383" s="14" t="str">
        <f>IF(DCalendário[[#This Row],[Dia Útil]]="","",(MONTH($B1383)))</f>
        <v/>
      </c>
      <c r="E1383" s="14">
        <f t="shared" si="23"/>
        <v>2023</v>
      </c>
      <c r="F1383" s="14">
        <f>MONTH(DCalendário[[#This Row],[Dia]])</f>
        <v>9</v>
      </c>
      <c r="G1383" s="14" t="str">
        <f>MONTH(DCalendário[[#This Row],[Dia]])&amp;" - "&amp;DCalendário[[#This Row],[Ano]]</f>
        <v>9 - 2023</v>
      </c>
      <c r="H1383" s="14" t="str">
        <f>IF(DCalendário[[#This Row],[Dia Útil]]="","",DCalendário[[#This Row],[Semana Ano]])</f>
        <v/>
      </c>
      <c r="I1383" s="14"/>
      <c r="J1383" s="14" cm="1">
        <f t="array" aca="1" ref="J138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384" spans="1:10" x14ac:dyDescent="0.25">
      <c r="A1384" s="1">
        <v>45182</v>
      </c>
      <c r="B1384" s="1"/>
      <c r="C1384" s="16"/>
      <c r="D1384" s="14" t="str">
        <f>IF(DCalendário[[#This Row],[Dia Útil]]="","",(MONTH($B1384)))</f>
        <v/>
      </c>
      <c r="E1384" s="14">
        <f t="shared" si="23"/>
        <v>2023</v>
      </c>
      <c r="F1384" s="14">
        <f>MONTH(DCalendário[[#This Row],[Dia]])</f>
        <v>9</v>
      </c>
      <c r="G1384" s="14" t="str">
        <f>MONTH(DCalendário[[#This Row],[Dia]])&amp;" - "&amp;DCalendário[[#This Row],[Ano]]</f>
        <v>9 - 2023</v>
      </c>
      <c r="H1384" s="14" t="str">
        <f>IF(DCalendário[[#This Row],[Dia Útil]]="","",DCalendário[[#This Row],[Semana Ano]])</f>
        <v/>
      </c>
      <c r="I1384" s="14"/>
      <c r="J1384" s="14" cm="1">
        <f t="array" aca="1" ref="J138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385" spans="1:10" x14ac:dyDescent="0.25">
      <c r="A1385" s="1">
        <v>45183</v>
      </c>
      <c r="B1385" s="1"/>
      <c r="C1385" s="16"/>
      <c r="D1385" s="14" t="str">
        <f>IF(DCalendário[[#This Row],[Dia Útil]]="","",(MONTH($B1385)))</f>
        <v/>
      </c>
      <c r="E1385" s="14">
        <f t="shared" si="23"/>
        <v>2023</v>
      </c>
      <c r="F1385" s="14">
        <f>MONTH(DCalendário[[#This Row],[Dia]])</f>
        <v>9</v>
      </c>
      <c r="G1385" s="14" t="str">
        <f>MONTH(DCalendário[[#This Row],[Dia]])&amp;" - "&amp;DCalendário[[#This Row],[Ano]]</f>
        <v>9 - 2023</v>
      </c>
      <c r="H1385" s="14" t="str">
        <f>IF(DCalendário[[#This Row],[Dia Útil]]="","",DCalendário[[#This Row],[Semana Ano]])</f>
        <v/>
      </c>
      <c r="I1385" s="14"/>
      <c r="J1385" s="14" cm="1">
        <f t="array" aca="1" ref="J138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386" spans="1:10" x14ac:dyDescent="0.25">
      <c r="A1386" s="1">
        <v>45184</v>
      </c>
      <c r="B1386" s="1"/>
      <c r="C1386" s="16"/>
      <c r="D1386" s="14" t="str">
        <f>IF(DCalendário[[#This Row],[Dia Útil]]="","",(MONTH($B1386)))</f>
        <v/>
      </c>
      <c r="E1386" s="14">
        <f t="shared" si="23"/>
        <v>2023</v>
      </c>
      <c r="F1386" s="14">
        <f>MONTH(DCalendário[[#This Row],[Dia]])</f>
        <v>9</v>
      </c>
      <c r="G1386" s="14" t="str">
        <f>MONTH(DCalendário[[#This Row],[Dia]])&amp;" - "&amp;DCalendário[[#This Row],[Ano]]</f>
        <v>9 - 2023</v>
      </c>
      <c r="H1386" s="14" t="str">
        <f>IF(DCalendário[[#This Row],[Dia Útil]]="","",DCalendário[[#This Row],[Semana Ano]])</f>
        <v/>
      </c>
      <c r="I1386" s="14"/>
      <c r="J1386" s="14" cm="1">
        <f t="array" aca="1" ref="J138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387" spans="1:10" x14ac:dyDescent="0.25">
      <c r="A1387" s="1">
        <v>45185</v>
      </c>
      <c r="B1387" s="1"/>
      <c r="C1387" s="16"/>
      <c r="D1387" s="14" t="str">
        <f>IF(DCalendário[[#This Row],[Dia Útil]]="","",(MONTH($B1387)))</f>
        <v/>
      </c>
      <c r="E1387" s="14">
        <f t="shared" si="23"/>
        <v>2023</v>
      </c>
      <c r="F1387" s="14">
        <f>MONTH(DCalendário[[#This Row],[Dia]])</f>
        <v>9</v>
      </c>
      <c r="G1387" s="14" t="str">
        <f>MONTH(DCalendário[[#This Row],[Dia]])&amp;" - "&amp;DCalendário[[#This Row],[Ano]]</f>
        <v>9 - 2023</v>
      </c>
      <c r="H1387" s="14" t="str">
        <f>IF(DCalendário[[#This Row],[Dia Útil]]="","",DCalendário[[#This Row],[Semana Ano]])</f>
        <v/>
      </c>
      <c r="I1387" s="14"/>
      <c r="J1387" s="14" cm="1">
        <f t="array" aca="1" ref="J138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388" spans="1:10" x14ac:dyDescent="0.25">
      <c r="A1388" s="1">
        <v>45186</v>
      </c>
      <c r="B1388" s="1"/>
      <c r="C1388" s="16"/>
      <c r="D1388" s="14" t="str">
        <f>IF(DCalendário[[#This Row],[Dia Útil]]="","",(MONTH($B1388)))</f>
        <v/>
      </c>
      <c r="E1388" s="14">
        <f t="shared" si="23"/>
        <v>2023</v>
      </c>
      <c r="F1388" s="14">
        <f>MONTH(DCalendário[[#This Row],[Dia]])</f>
        <v>9</v>
      </c>
      <c r="G1388" s="14" t="str">
        <f>MONTH(DCalendário[[#This Row],[Dia]])&amp;" - "&amp;DCalendário[[#This Row],[Ano]]</f>
        <v>9 - 2023</v>
      </c>
      <c r="H1388" s="14" t="str">
        <f>IF(DCalendário[[#This Row],[Dia Útil]]="","",DCalendário[[#This Row],[Semana Ano]])</f>
        <v/>
      </c>
      <c r="I1388" s="14"/>
      <c r="J1388" s="14" cm="1">
        <f t="array" aca="1" ref="J138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389" spans="1:10" x14ac:dyDescent="0.25">
      <c r="A1389" s="1">
        <v>45187</v>
      </c>
      <c r="B1389" s="1"/>
      <c r="C1389" s="16"/>
      <c r="D1389" s="14" t="str">
        <f>IF(DCalendário[[#This Row],[Dia Útil]]="","",(MONTH($B1389)))</f>
        <v/>
      </c>
      <c r="E1389" s="14">
        <f t="shared" si="23"/>
        <v>2023</v>
      </c>
      <c r="F1389" s="14">
        <f>MONTH(DCalendário[[#This Row],[Dia]])</f>
        <v>9</v>
      </c>
      <c r="G1389" s="14" t="str">
        <f>MONTH(DCalendário[[#This Row],[Dia]])&amp;" - "&amp;DCalendário[[#This Row],[Ano]]</f>
        <v>9 - 2023</v>
      </c>
      <c r="H1389" s="14" t="str">
        <f>IF(DCalendário[[#This Row],[Dia Útil]]="","",DCalendário[[#This Row],[Semana Ano]])</f>
        <v/>
      </c>
      <c r="I1389" s="14"/>
      <c r="J1389" s="14" cm="1">
        <f t="array" aca="1" ref="J138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390" spans="1:10" x14ac:dyDescent="0.25">
      <c r="A1390" s="1">
        <v>45188</v>
      </c>
      <c r="B1390" s="1"/>
      <c r="C1390" s="16"/>
      <c r="D1390" s="14" t="str">
        <f>IF(DCalendário[[#This Row],[Dia Útil]]="","",(MONTH($B1390)))</f>
        <v/>
      </c>
      <c r="E1390" s="14">
        <f t="shared" si="23"/>
        <v>2023</v>
      </c>
      <c r="F1390" s="14">
        <f>MONTH(DCalendário[[#This Row],[Dia]])</f>
        <v>9</v>
      </c>
      <c r="G1390" s="14" t="str">
        <f>MONTH(DCalendário[[#This Row],[Dia]])&amp;" - "&amp;DCalendário[[#This Row],[Ano]]</f>
        <v>9 - 2023</v>
      </c>
      <c r="H1390" s="14" t="str">
        <f>IF(DCalendário[[#This Row],[Dia Útil]]="","",DCalendário[[#This Row],[Semana Ano]])</f>
        <v/>
      </c>
      <c r="I1390" s="14"/>
      <c r="J1390" s="14" cm="1">
        <f t="array" aca="1" ref="J139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391" spans="1:10" x14ac:dyDescent="0.25">
      <c r="A1391" s="1">
        <v>45189</v>
      </c>
      <c r="B1391" s="1"/>
      <c r="C1391" s="16"/>
      <c r="D1391" s="14" t="str">
        <f>IF(DCalendário[[#This Row],[Dia Útil]]="","",(MONTH($B1391)))</f>
        <v/>
      </c>
      <c r="E1391" s="14">
        <f t="shared" si="23"/>
        <v>2023</v>
      </c>
      <c r="F1391" s="14">
        <f>MONTH(DCalendário[[#This Row],[Dia]])</f>
        <v>9</v>
      </c>
      <c r="G1391" s="14" t="str">
        <f>MONTH(DCalendário[[#This Row],[Dia]])&amp;" - "&amp;DCalendário[[#This Row],[Ano]]</f>
        <v>9 - 2023</v>
      </c>
      <c r="H1391" s="14" t="str">
        <f>IF(DCalendário[[#This Row],[Dia Útil]]="","",DCalendário[[#This Row],[Semana Ano]])</f>
        <v/>
      </c>
      <c r="I1391" s="14"/>
      <c r="J1391" s="14" cm="1">
        <f t="array" aca="1" ref="J139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392" spans="1:10" x14ac:dyDescent="0.25">
      <c r="A1392" s="1">
        <v>45190</v>
      </c>
      <c r="B1392" s="1"/>
      <c r="C1392" s="16"/>
      <c r="D1392" s="14" t="str">
        <f>IF(DCalendário[[#This Row],[Dia Útil]]="","",(MONTH($B1392)))</f>
        <v/>
      </c>
      <c r="E1392" s="14">
        <f t="shared" si="23"/>
        <v>2023</v>
      </c>
      <c r="F1392" s="14">
        <f>MONTH(DCalendário[[#This Row],[Dia]])</f>
        <v>9</v>
      </c>
      <c r="G1392" s="14" t="str">
        <f>MONTH(DCalendário[[#This Row],[Dia]])&amp;" - "&amp;DCalendário[[#This Row],[Ano]]</f>
        <v>9 - 2023</v>
      </c>
      <c r="H1392" s="14" t="str">
        <f>IF(DCalendário[[#This Row],[Dia Útil]]="","",DCalendário[[#This Row],[Semana Ano]])</f>
        <v/>
      </c>
      <c r="I1392" s="14"/>
      <c r="J1392" s="14" cm="1">
        <f t="array" aca="1" ref="J139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393" spans="1:10" x14ac:dyDescent="0.25">
      <c r="A1393" s="1">
        <v>45191</v>
      </c>
      <c r="B1393" s="1"/>
      <c r="C1393" s="16"/>
      <c r="D1393" s="14" t="str">
        <f>IF(DCalendário[[#This Row],[Dia Útil]]="","",(MONTH($B1393)))</f>
        <v/>
      </c>
      <c r="E1393" s="14">
        <f t="shared" si="23"/>
        <v>2023</v>
      </c>
      <c r="F1393" s="14">
        <f>MONTH(DCalendário[[#This Row],[Dia]])</f>
        <v>9</v>
      </c>
      <c r="G1393" s="14" t="str">
        <f>MONTH(DCalendário[[#This Row],[Dia]])&amp;" - "&amp;DCalendário[[#This Row],[Ano]]</f>
        <v>9 - 2023</v>
      </c>
      <c r="H1393" s="14" t="str">
        <f>IF(DCalendário[[#This Row],[Dia Útil]]="","",DCalendário[[#This Row],[Semana Ano]])</f>
        <v/>
      </c>
      <c r="I1393" s="14"/>
      <c r="J1393" s="14" cm="1">
        <f t="array" aca="1" ref="J139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394" spans="1:10" x14ac:dyDescent="0.25">
      <c r="A1394" s="1">
        <v>45192</v>
      </c>
      <c r="B1394" s="1"/>
      <c r="C1394" s="16"/>
      <c r="D1394" s="14" t="str">
        <f>IF(DCalendário[[#This Row],[Dia Útil]]="","",(MONTH($B1394)))</f>
        <v/>
      </c>
      <c r="E1394" s="14">
        <f t="shared" si="23"/>
        <v>2023</v>
      </c>
      <c r="F1394" s="14">
        <f>MONTH(DCalendário[[#This Row],[Dia]])</f>
        <v>9</v>
      </c>
      <c r="G1394" s="14" t="str">
        <f>MONTH(DCalendário[[#This Row],[Dia]])&amp;" - "&amp;DCalendário[[#This Row],[Ano]]</f>
        <v>9 - 2023</v>
      </c>
      <c r="H1394" s="14" t="str">
        <f>IF(DCalendário[[#This Row],[Dia Útil]]="","",DCalendário[[#This Row],[Semana Ano]])</f>
        <v/>
      </c>
      <c r="I1394" s="14"/>
      <c r="J1394" s="14" cm="1">
        <f t="array" aca="1" ref="J139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395" spans="1:10" x14ac:dyDescent="0.25">
      <c r="A1395" s="1">
        <v>45193</v>
      </c>
      <c r="B1395" s="1"/>
      <c r="C1395" s="16"/>
      <c r="D1395" s="14" t="str">
        <f>IF(DCalendário[[#This Row],[Dia Útil]]="","",(MONTH($B1395)))</f>
        <v/>
      </c>
      <c r="E1395" s="14">
        <f t="shared" si="23"/>
        <v>2023</v>
      </c>
      <c r="F1395" s="14">
        <f>MONTH(DCalendário[[#This Row],[Dia]])</f>
        <v>9</v>
      </c>
      <c r="G1395" s="14" t="str">
        <f>MONTH(DCalendário[[#This Row],[Dia]])&amp;" - "&amp;DCalendário[[#This Row],[Ano]]</f>
        <v>9 - 2023</v>
      </c>
      <c r="H1395" s="14" t="str">
        <f>IF(DCalendário[[#This Row],[Dia Útil]]="","",DCalendário[[#This Row],[Semana Ano]])</f>
        <v/>
      </c>
      <c r="I1395" s="14"/>
      <c r="J1395" s="14" cm="1">
        <f t="array" aca="1" ref="J139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396" spans="1:10" x14ac:dyDescent="0.25">
      <c r="A1396" s="1">
        <v>45194</v>
      </c>
      <c r="B1396" s="1"/>
      <c r="C1396" s="16"/>
      <c r="D1396" s="14" t="str">
        <f>IF(DCalendário[[#This Row],[Dia Útil]]="","",(MONTH($B1396)))</f>
        <v/>
      </c>
      <c r="E1396" s="14">
        <f t="shared" si="23"/>
        <v>2023</v>
      </c>
      <c r="F1396" s="14">
        <f>MONTH(DCalendário[[#This Row],[Dia]])</f>
        <v>9</v>
      </c>
      <c r="G1396" s="14" t="str">
        <f>MONTH(DCalendário[[#This Row],[Dia]])&amp;" - "&amp;DCalendário[[#This Row],[Ano]]</f>
        <v>9 - 2023</v>
      </c>
      <c r="H1396" s="14" t="str">
        <f>IF(DCalendário[[#This Row],[Dia Útil]]="","",DCalendário[[#This Row],[Semana Ano]])</f>
        <v/>
      </c>
      <c r="I1396" s="14"/>
      <c r="J1396" s="14" cm="1">
        <f t="array" aca="1" ref="J139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397" spans="1:10" x14ac:dyDescent="0.25">
      <c r="A1397" s="1">
        <v>45195</v>
      </c>
      <c r="B1397" s="1"/>
      <c r="C1397" s="16"/>
      <c r="D1397" s="14" t="str">
        <f>IF(DCalendário[[#This Row],[Dia Útil]]="","",(MONTH($B1397)))</f>
        <v/>
      </c>
      <c r="E1397" s="14">
        <f t="shared" si="23"/>
        <v>2023</v>
      </c>
      <c r="F1397" s="14">
        <f>MONTH(DCalendário[[#This Row],[Dia]])</f>
        <v>9</v>
      </c>
      <c r="G1397" s="14" t="str">
        <f>MONTH(DCalendário[[#This Row],[Dia]])&amp;" - "&amp;DCalendário[[#This Row],[Ano]]</f>
        <v>9 - 2023</v>
      </c>
      <c r="H1397" s="14" t="str">
        <f>IF(DCalendário[[#This Row],[Dia Útil]]="","",DCalendário[[#This Row],[Semana Ano]])</f>
        <v/>
      </c>
      <c r="I1397" s="14"/>
      <c r="J1397" s="14" cm="1">
        <f t="array" aca="1" ref="J139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398" spans="1:10" x14ac:dyDescent="0.25">
      <c r="A1398" s="1">
        <v>45196</v>
      </c>
      <c r="B1398" s="1"/>
      <c r="C1398" s="16"/>
      <c r="D1398" s="14" t="str">
        <f>IF(DCalendário[[#This Row],[Dia Útil]]="","",(MONTH($B1398)))</f>
        <v/>
      </c>
      <c r="E1398" s="14">
        <f t="shared" si="23"/>
        <v>2023</v>
      </c>
      <c r="F1398" s="14">
        <f>MONTH(DCalendário[[#This Row],[Dia]])</f>
        <v>9</v>
      </c>
      <c r="G1398" s="14" t="str">
        <f>MONTH(DCalendário[[#This Row],[Dia]])&amp;" - "&amp;DCalendário[[#This Row],[Ano]]</f>
        <v>9 - 2023</v>
      </c>
      <c r="H1398" s="14" t="str">
        <f>IF(DCalendário[[#This Row],[Dia Útil]]="","",DCalendário[[#This Row],[Semana Ano]])</f>
        <v/>
      </c>
      <c r="I1398" s="14"/>
      <c r="J1398" s="14" cm="1">
        <f t="array" aca="1" ref="J139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399" spans="1:10" x14ac:dyDescent="0.25">
      <c r="A1399" s="1">
        <v>45197</v>
      </c>
      <c r="B1399" s="1"/>
      <c r="C1399" s="16"/>
      <c r="D1399" s="14" t="str">
        <f>IF(DCalendário[[#This Row],[Dia Útil]]="","",(MONTH($B1399)))</f>
        <v/>
      </c>
      <c r="E1399" s="14">
        <f t="shared" si="23"/>
        <v>2023</v>
      </c>
      <c r="F1399" s="14">
        <f>MONTH(DCalendário[[#This Row],[Dia]])</f>
        <v>9</v>
      </c>
      <c r="G1399" s="14" t="str">
        <f>MONTH(DCalendário[[#This Row],[Dia]])&amp;" - "&amp;DCalendário[[#This Row],[Ano]]</f>
        <v>9 - 2023</v>
      </c>
      <c r="H1399" s="14" t="str">
        <f>IF(DCalendário[[#This Row],[Dia Útil]]="","",DCalendário[[#This Row],[Semana Ano]])</f>
        <v/>
      </c>
      <c r="I1399" s="14"/>
      <c r="J1399" s="14" cm="1">
        <f t="array" aca="1" ref="J139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400" spans="1:10" x14ac:dyDescent="0.25">
      <c r="A1400" s="1">
        <v>45198</v>
      </c>
      <c r="B1400" s="1"/>
      <c r="C1400" s="16"/>
      <c r="D1400" s="14" t="str">
        <f>IF(DCalendário[[#This Row],[Dia Útil]]="","",(MONTH($B1400)))</f>
        <v/>
      </c>
      <c r="E1400" s="14">
        <f t="shared" si="23"/>
        <v>2023</v>
      </c>
      <c r="F1400" s="14">
        <f>MONTH(DCalendário[[#This Row],[Dia]])</f>
        <v>9</v>
      </c>
      <c r="G1400" s="14" t="str">
        <f>MONTH(DCalendário[[#This Row],[Dia]])&amp;" - "&amp;DCalendário[[#This Row],[Ano]]</f>
        <v>9 - 2023</v>
      </c>
      <c r="H1400" s="14" t="str">
        <f>IF(DCalendário[[#This Row],[Dia Útil]]="","",DCalendário[[#This Row],[Semana Ano]])</f>
        <v/>
      </c>
      <c r="I1400" s="14"/>
      <c r="J1400" s="14" cm="1">
        <f t="array" aca="1" ref="J140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401" spans="1:10" x14ac:dyDescent="0.25">
      <c r="A1401" s="1">
        <v>45199</v>
      </c>
      <c r="B1401" s="1"/>
      <c r="C1401" s="16"/>
      <c r="D1401" s="14" t="str">
        <f>IF(DCalendário[[#This Row],[Dia Útil]]="","",(MONTH($B1401)))</f>
        <v/>
      </c>
      <c r="E1401" s="14">
        <f t="shared" si="23"/>
        <v>2023</v>
      </c>
      <c r="F1401" s="14">
        <f>MONTH(DCalendário[[#This Row],[Dia]])</f>
        <v>9</v>
      </c>
      <c r="G1401" s="14" t="str">
        <f>MONTH(DCalendário[[#This Row],[Dia]])&amp;" - "&amp;DCalendário[[#This Row],[Ano]]</f>
        <v>9 - 2023</v>
      </c>
      <c r="H1401" s="14" t="str">
        <f>IF(DCalendário[[#This Row],[Dia Útil]]="","",DCalendário[[#This Row],[Semana Ano]])</f>
        <v/>
      </c>
      <c r="I1401" s="14"/>
      <c r="J1401" s="14" cm="1">
        <f t="array" aca="1" ref="J140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402" spans="1:10" x14ac:dyDescent="0.25">
      <c r="A1402" s="1">
        <v>45200</v>
      </c>
      <c r="B1402" s="1"/>
      <c r="C1402" s="16"/>
      <c r="D1402" s="14" t="str">
        <f>IF(DCalendário[[#This Row],[Dia Útil]]="","",(MONTH($B1402)))</f>
        <v/>
      </c>
      <c r="E1402" s="14">
        <f t="shared" si="23"/>
        <v>2023</v>
      </c>
      <c r="F1402" s="14">
        <f>MONTH(DCalendário[[#This Row],[Dia]])</f>
        <v>10</v>
      </c>
      <c r="G1402" s="14" t="str">
        <f>MONTH(DCalendário[[#This Row],[Dia]])&amp;" - "&amp;DCalendário[[#This Row],[Ano]]</f>
        <v>10 - 2023</v>
      </c>
      <c r="H1402" s="14" t="str">
        <f>IF(DCalendário[[#This Row],[Dia Útil]]="","",DCalendário[[#This Row],[Semana Ano]])</f>
        <v/>
      </c>
      <c r="I1402" s="14"/>
      <c r="J1402" s="14" cm="1">
        <f t="array" aca="1" ref="J140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403" spans="1:10" x14ac:dyDescent="0.25">
      <c r="A1403" s="1">
        <v>45201</v>
      </c>
      <c r="B1403" s="1"/>
      <c r="C1403" s="16"/>
      <c r="D1403" s="14" t="str">
        <f>IF(DCalendário[[#This Row],[Dia Útil]]="","",(MONTH($B1403)))</f>
        <v/>
      </c>
      <c r="E1403" s="14">
        <f t="shared" si="23"/>
        <v>2023</v>
      </c>
      <c r="F1403" s="14">
        <f>MONTH(DCalendário[[#This Row],[Dia]])</f>
        <v>10</v>
      </c>
      <c r="G1403" s="14" t="str">
        <f>MONTH(DCalendário[[#This Row],[Dia]])&amp;" - "&amp;DCalendário[[#This Row],[Ano]]</f>
        <v>10 - 2023</v>
      </c>
      <c r="H1403" s="14" t="str">
        <f>IF(DCalendário[[#This Row],[Dia Útil]]="","",DCalendário[[#This Row],[Semana Ano]])</f>
        <v/>
      </c>
      <c r="I1403" s="14"/>
      <c r="J1403" s="14" cm="1">
        <f t="array" aca="1" ref="J140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404" spans="1:10" x14ac:dyDescent="0.25">
      <c r="A1404" s="1">
        <v>45202</v>
      </c>
      <c r="B1404" s="1"/>
      <c r="C1404" s="16"/>
      <c r="D1404" s="14" t="str">
        <f>IF(DCalendário[[#This Row],[Dia Útil]]="","",(MONTH($B1404)))</f>
        <v/>
      </c>
      <c r="E1404" s="14">
        <f t="shared" si="23"/>
        <v>2023</v>
      </c>
      <c r="F1404" s="14">
        <f>MONTH(DCalendário[[#This Row],[Dia]])</f>
        <v>10</v>
      </c>
      <c r="G1404" s="14" t="str">
        <f>MONTH(DCalendário[[#This Row],[Dia]])&amp;" - "&amp;DCalendário[[#This Row],[Ano]]</f>
        <v>10 - 2023</v>
      </c>
      <c r="H1404" s="14" t="str">
        <f>IF(DCalendário[[#This Row],[Dia Útil]]="","",DCalendário[[#This Row],[Semana Ano]])</f>
        <v/>
      </c>
      <c r="I1404" s="14"/>
      <c r="J1404" s="14" cm="1">
        <f t="array" aca="1" ref="J140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405" spans="1:10" x14ac:dyDescent="0.25">
      <c r="A1405" s="1">
        <v>45203</v>
      </c>
      <c r="B1405" s="1"/>
      <c r="C1405" s="16"/>
      <c r="D1405" s="14" t="str">
        <f>IF(DCalendário[[#This Row],[Dia Útil]]="","",(MONTH($B1405)))</f>
        <v/>
      </c>
      <c r="E1405" s="14">
        <f t="shared" si="23"/>
        <v>2023</v>
      </c>
      <c r="F1405" s="14">
        <f>MONTH(DCalendário[[#This Row],[Dia]])</f>
        <v>10</v>
      </c>
      <c r="G1405" s="14" t="str">
        <f>MONTH(DCalendário[[#This Row],[Dia]])&amp;" - "&amp;DCalendário[[#This Row],[Ano]]</f>
        <v>10 - 2023</v>
      </c>
      <c r="H1405" s="14" t="str">
        <f>IF(DCalendário[[#This Row],[Dia Útil]]="","",DCalendário[[#This Row],[Semana Ano]])</f>
        <v/>
      </c>
      <c r="I1405" s="14"/>
      <c r="J1405" s="14" cm="1">
        <f t="array" aca="1" ref="J140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406" spans="1:10" x14ac:dyDescent="0.25">
      <c r="A1406" s="1">
        <v>45204</v>
      </c>
      <c r="B1406" s="1"/>
      <c r="C1406" s="16"/>
      <c r="D1406" s="14" t="str">
        <f>IF(DCalendário[[#This Row],[Dia Útil]]="","",(MONTH($B1406)))</f>
        <v/>
      </c>
      <c r="E1406" s="14">
        <f t="shared" si="23"/>
        <v>2023</v>
      </c>
      <c r="F1406" s="14">
        <f>MONTH(DCalendário[[#This Row],[Dia]])</f>
        <v>10</v>
      </c>
      <c r="G1406" s="14" t="str">
        <f>MONTH(DCalendário[[#This Row],[Dia]])&amp;" - "&amp;DCalendário[[#This Row],[Ano]]</f>
        <v>10 - 2023</v>
      </c>
      <c r="H1406" s="14" t="str">
        <f>IF(DCalendário[[#This Row],[Dia Útil]]="","",DCalendário[[#This Row],[Semana Ano]])</f>
        <v/>
      </c>
      <c r="I1406" s="14"/>
      <c r="J1406" s="14" cm="1">
        <f t="array" aca="1" ref="J140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407" spans="1:10" x14ac:dyDescent="0.25">
      <c r="A1407" s="1">
        <v>45205</v>
      </c>
      <c r="B1407" s="1"/>
      <c r="C1407" s="16"/>
      <c r="D1407" s="14" t="str">
        <f>IF(DCalendário[[#This Row],[Dia Útil]]="","",(MONTH($B1407)))</f>
        <v/>
      </c>
      <c r="E1407" s="14">
        <f t="shared" si="23"/>
        <v>2023</v>
      </c>
      <c r="F1407" s="14">
        <f>MONTH(DCalendário[[#This Row],[Dia]])</f>
        <v>10</v>
      </c>
      <c r="G1407" s="14" t="str">
        <f>MONTH(DCalendário[[#This Row],[Dia]])&amp;" - "&amp;DCalendário[[#This Row],[Ano]]</f>
        <v>10 - 2023</v>
      </c>
      <c r="H1407" s="14" t="str">
        <f>IF(DCalendário[[#This Row],[Dia Útil]]="","",DCalendário[[#This Row],[Semana Ano]])</f>
        <v/>
      </c>
      <c r="I1407" s="14"/>
      <c r="J1407" s="14" cm="1">
        <f t="array" aca="1" ref="J140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408" spans="1:10" x14ac:dyDescent="0.25">
      <c r="A1408" s="1">
        <v>45206</v>
      </c>
      <c r="B1408" s="1"/>
      <c r="C1408" s="16"/>
      <c r="D1408" s="14" t="str">
        <f>IF(DCalendário[[#This Row],[Dia Útil]]="","",(MONTH($B1408)))</f>
        <v/>
      </c>
      <c r="E1408" s="14">
        <f t="shared" si="23"/>
        <v>2023</v>
      </c>
      <c r="F1408" s="14">
        <f>MONTH(DCalendário[[#This Row],[Dia]])</f>
        <v>10</v>
      </c>
      <c r="G1408" s="14" t="str">
        <f>MONTH(DCalendário[[#This Row],[Dia]])&amp;" - "&amp;DCalendário[[#This Row],[Ano]]</f>
        <v>10 - 2023</v>
      </c>
      <c r="H1408" s="14" t="str">
        <f>IF(DCalendário[[#This Row],[Dia Útil]]="","",DCalendário[[#This Row],[Semana Ano]])</f>
        <v/>
      </c>
      <c r="I1408" s="14"/>
      <c r="J1408" s="14" cm="1">
        <f t="array" aca="1" ref="J140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409" spans="1:10" x14ac:dyDescent="0.25">
      <c r="A1409" s="1">
        <v>45207</v>
      </c>
      <c r="B1409" s="1"/>
      <c r="C1409" s="16"/>
      <c r="D1409" s="14" t="str">
        <f>IF(DCalendário[[#This Row],[Dia Útil]]="","",(MONTH($B1409)))</f>
        <v/>
      </c>
      <c r="E1409" s="14">
        <f t="shared" si="23"/>
        <v>2023</v>
      </c>
      <c r="F1409" s="14">
        <f>MONTH(DCalendário[[#This Row],[Dia]])</f>
        <v>10</v>
      </c>
      <c r="G1409" s="14" t="str">
        <f>MONTH(DCalendário[[#This Row],[Dia]])&amp;" - "&amp;DCalendário[[#This Row],[Ano]]</f>
        <v>10 - 2023</v>
      </c>
      <c r="H1409" s="14" t="str">
        <f>IF(DCalendário[[#This Row],[Dia Útil]]="","",DCalendário[[#This Row],[Semana Ano]])</f>
        <v/>
      </c>
      <c r="I1409" s="14"/>
      <c r="J1409" s="14" cm="1">
        <f t="array" aca="1" ref="J140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410" spans="1:10" x14ac:dyDescent="0.25">
      <c r="A1410" s="1">
        <v>45208</v>
      </c>
      <c r="B1410" s="1"/>
      <c r="C1410" s="16"/>
      <c r="D1410" s="14" t="str">
        <f>IF(DCalendário[[#This Row],[Dia Útil]]="","",(MONTH($B1410)))</f>
        <v/>
      </c>
      <c r="E1410" s="14">
        <f t="shared" si="23"/>
        <v>2023</v>
      </c>
      <c r="F1410" s="14">
        <f>MONTH(DCalendário[[#This Row],[Dia]])</f>
        <v>10</v>
      </c>
      <c r="G1410" s="14" t="str">
        <f>MONTH(DCalendário[[#This Row],[Dia]])&amp;" - "&amp;DCalendário[[#This Row],[Ano]]</f>
        <v>10 - 2023</v>
      </c>
      <c r="H1410" s="14" t="str">
        <f>IF(DCalendário[[#This Row],[Dia Útil]]="","",DCalendário[[#This Row],[Semana Ano]])</f>
        <v/>
      </c>
      <c r="I1410" s="14"/>
      <c r="J1410" s="14" cm="1">
        <f t="array" aca="1" ref="J141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411" spans="1:10" x14ac:dyDescent="0.25">
      <c r="A1411" s="1">
        <v>45209</v>
      </c>
      <c r="B1411" s="1"/>
      <c r="C1411" s="16"/>
      <c r="D1411" s="14" t="str">
        <f>IF(DCalendário[[#This Row],[Dia Útil]]="","",(MONTH($B1411)))</f>
        <v/>
      </c>
      <c r="E1411" s="14">
        <f t="shared" si="23"/>
        <v>2023</v>
      </c>
      <c r="F1411" s="14">
        <f>MONTH(DCalendário[[#This Row],[Dia]])</f>
        <v>10</v>
      </c>
      <c r="G1411" s="14" t="str">
        <f>MONTH(DCalendário[[#This Row],[Dia]])&amp;" - "&amp;DCalendário[[#This Row],[Ano]]</f>
        <v>10 - 2023</v>
      </c>
      <c r="H1411" s="14" t="str">
        <f>IF(DCalendário[[#This Row],[Dia Útil]]="","",DCalendário[[#This Row],[Semana Ano]])</f>
        <v/>
      </c>
      <c r="I1411" s="14"/>
      <c r="J1411" s="14" cm="1">
        <f t="array" aca="1" ref="J141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412" spans="1:10" x14ac:dyDescent="0.25">
      <c r="A1412" s="1">
        <v>45210</v>
      </c>
      <c r="B1412" s="1"/>
      <c r="C1412" s="16"/>
      <c r="D1412" s="14" t="str">
        <f>IF(DCalendário[[#This Row],[Dia Útil]]="","",(MONTH($B1412)))</f>
        <v/>
      </c>
      <c r="E1412" s="14">
        <f t="shared" si="23"/>
        <v>2023</v>
      </c>
      <c r="F1412" s="14">
        <f>MONTH(DCalendário[[#This Row],[Dia]])</f>
        <v>10</v>
      </c>
      <c r="G1412" s="14" t="str">
        <f>MONTH(DCalendário[[#This Row],[Dia]])&amp;" - "&amp;DCalendário[[#This Row],[Ano]]</f>
        <v>10 - 2023</v>
      </c>
      <c r="H1412" s="14" t="str">
        <f>IF(DCalendário[[#This Row],[Dia Útil]]="","",DCalendário[[#This Row],[Semana Ano]])</f>
        <v/>
      </c>
      <c r="I1412" s="14"/>
      <c r="J1412" s="14" cm="1">
        <f t="array" aca="1" ref="J141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413" spans="1:10" x14ac:dyDescent="0.25">
      <c r="A1413" s="1">
        <v>45211</v>
      </c>
      <c r="B1413" s="1"/>
      <c r="C1413" s="16"/>
      <c r="D1413" s="14" t="str">
        <f>IF(DCalendário[[#This Row],[Dia Útil]]="","",(MONTH($B1413)))</f>
        <v/>
      </c>
      <c r="E1413" s="14">
        <f t="shared" si="23"/>
        <v>2023</v>
      </c>
      <c r="F1413" s="14">
        <f>MONTH(DCalendário[[#This Row],[Dia]])</f>
        <v>10</v>
      </c>
      <c r="G1413" s="14" t="str">
        <f>MONTH(DCalendário[[#This Row],[Dia]])&amp;" - "&amp;DCalendário[[#This Row],[Ano]]</f>
        <v>10 - 2023</v>
      </c>
      <c r="H1413" s="14" t="str">
        <f>IF(DCalendário[[#This Row],[Dia Útil]]="","",DCalendário[[#This Row],[Semana Ano]])</f>
        <v/>
      </c>
      <c r="I1413" s="14"/>
      <c r="J1413" s="14" cm="1">
        <f t="array" aca="1" ref="J141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414" spans="1:10" x14ac:dyDescent="0.25">
      <c r="A1414" s="1">
        <v>45212</v>
      </c>
      <c r="B1414" s="1"/>
      <c r="C1414" s="16"/>
      <c r="D1414" s="14" t="str">
        <f>IF(DCalendário[[#This Row],[Dia Útil]]="","",(MONTH($B1414)))</f>
        <v/>
      </c>
      <c r="E1414" s="14">
        <f t="shared" si="23"/>
        <v>2023</v>
      </c>
      <c r="F1414" s="14">
        <f>MONTH(DCalendário[[#This Row],[Dia]])</f>
        <v>10</v>
      </c>
      <c r="G1414" s="14" t="str">
        <f>MONTH(DCalendário[[#This Row],[Dia]])&amp;" - "&amp;DCalendário[[#This Row],[Ano]]</f>
        <v>10 - 2023</v>
      </c>
      <c r="H1414" s="14" t="str">
        <f>IF(DCalendário[[#This Row],[Dia Útil]]="","",DCalendário[[#This Row],[Semana Ano]])</f>
        <v/>
      </c>
      <c r="I1414" s="14"/>
      <c r="J1414" s="14" cm="1">
        <f t="array" aca="1" ref="J141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415" spans="1:10" x14ac:dyDescent="0.25">
      <c r="A1415" s="1">
        <v>45213</v>
      </c>
      <c r="B1415" s="1"/>
      <c r="C1415" s="16"/>
      <c r="D1415" s="14" t="str">
        <f>IF(DCalendário[[#This Row],[Dia Útil]]="","",(MONTH($B1415)))</f>
        <v/>
      </c>
      <c r="E1415" s="14">
        <f t="shared" si="23"/>
        <v>2023</v>
      </c>
      <c r="F1415" s="14">
        <f>MONTH(DCalendário[[#This Row],[Dia]])</f>
        <v>10</v>
      </c>
      <c r="G1415" s="14" t="str">
        <f>MONTH(DCalendário[[#This Row],[Dia]])&amp;" - "&amp;DCalendário[[#This Row],[Ano]]</f>
        <v>10 - 2023</v>
      </c>
      <c r="H1415" s="14" t="str">
        <f>IF(DCalendário[[#This Row],[Dia Útil]]="","",DCalendário[[#This Row],[Semana Ano]])</f>
        <v/>
      </c>
      <c r="I1415" s="14"/>
      <c r="J1415" s="14" cm="1">
        <f t="array" aca="1" ref="J141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416" spans="1:10" x14ac:dyDescent="0.25">
      <c r="A1416" s="1">
        <v>45214</v>
      </c>
      <c r="B1416" s="1"/>
      <c r="C1416" s="16"/>
      <c r="D1416" s="14" t="str">
        <f>IF(DCalendário[[#This Row],[Dia Útil]]="","",(MONTH($B1416)))</f>
        <v/>
      </c>
      <c r="E1416" s="14">
        <f t="shared" si="23"/>
        <v>2023</v>
      </c>
      <c r="F1416" s="14">
        <f>MONTH(DCalendário[[#This Row],[Dia]])</f>
        <v>10</v>
      </c>
      <c r="G1416" s="14" t="str">
        <f>MONTH(DCalendário[[#This Row],[Dia]])&amp;" - "&amp;DCalendário[[#This Row],[Ano]]</f>
        <v>10 - 2023</v>
      </c>
      <c r="H1416" s="14" t="str">
        <f>IF(DCalendário[[#This Row],[Dia Útil]]="","",DCalendário[[#This Row],[Semana Ano]])</f>
        <v/>
      </c>
      <c r="I1416" s="14"/>
      <c r="J1416" s="14" cm="1">
        <f t="array" aca="1" ref="J141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417" spans="1:10" x14ac:dyDescent="0.25">
      <c r="A1417" s="1">
        <v>45215</v>
      </c>
      <c r="B1417" s="1"/>
      <c r="C1417" s="16"/>
      <c r="D1417" s="14" t="str">
        <f>IF(DCalendário[[#This Row],[Dia Útil]]="","",(MONTH($B1417)))</f>
        <v/>
      </c>
      <c r="E1417" s="14">
        <f t="shared" si="23"/>
        <v>2023</v>
      </c>
      <c r="F1417" s="14">
        <f>MONTH(DCalendário[[#This Row],[Dia]])</f>
        <v>10</v>
      </c>
      <c r="G1417" s="14" t="str">
        <f>MONTH(DCalendário[[#This Row],[Dia]])&amp;" - "&amp;DCalendário[[#This Row],[Ano]]</f>
        <v>10 - 2023</v>
      </c>
      <c r="H1417" s="14" t="str">
        <f>IF(DCalendário[[#This Row],[Dia Útil]]="","",DCalendário[[#This Row],[Semana Ano]])</f>
        <v/>
      </c>
      <c r="I1417" s="14"/>
      <c r="J1417" s="14" cm="1">
        <f t="array" aca="1" ref="J141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418" spans="1:10" x14ac:dyDescent="0.25">
      <c r="A1418" s="1">
        <v>45216</v>
      </c>
      <c r="B1418" s="1"/>
      <c r="C1418" s="16"/>
      <c r="D1418" s="14" t="str">
        <f>IF(DCalendário[[#This Row],[Dia Útil]]="","",(MONTH($B1418)))</f>
        <v/>
      </c>
      <c r="E1418" s="14">
        <f t="shared" si="23"/>
        <v>2023</v>
      </c>
      <c r="F1418" s="14">
        <f>MONTH(DCalendário[[#This Row],[Dia]])</f>
        <v>10</v>
      </c>
      <c r="G1418" s="14" t="str">
        <f>MONTH(DCalendário[[#This Row],[Dia]])&amp;" - "&amp;DCalendário[[#This Row],[Ano]]</f>
        <v>10 - 2023</v>
      </c>
      <c r="H1418" s="14" t="str">
        <f>IF(DCalendário[[#This Row],[Dia Útil]]="","",DCalendário[[#This Row],[Semana Ano]])</f>
        <v/>
      </c>
      <c r="I1418" s="14"/>
      <c r="J1418" s="14" cm="1">
        <f t="array" aca="1" ref="J141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419" spans="1:10" x14ac:dyDescent="0.25">
      <c r="A1419" s="1">
        <v>45217</v>
      </c>
      <c r="B1419" s="1"/>
      <c r="C1419" s="16"/>
      <c r="D1419" s="14" t="str">
        <f>IF(DCalendário[[#This Row],[Dia Útil]]="","",(MONTH($B1419)))</f>
        <v/>
      </c>
      <c r="E1419" s="14">
        <f t="shared" si="23"/>
        <v>2023</v>
      </c>
      <c r="F1419" s="14">
        <f>MONTH(DCalendário[[#This Row],[Dia]])</f>
        <v>10</v>
      </c>
      <c r="G1419" s="14" t="str">
        <f>MONTH(DCalendário[[#This Row],[Dia]])&amp;" - "&amp;DCalendário[[#This Row],[Ano]]</f>
        <v>10 - 2023</v>
      </c>
      <c r="H1419" s="14" t="str">
        <f>IF(DCalendário[[#This Row],[Dia Útil]]="","",DCalendário[[#This Row],[Semana Ano]])</f>
        <v/>
      </c>
      <c r="I1419" s="14"/>
      <c r="J1419" s="14" cm="1">
        <f t="array" aca="1" ref="J141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420" spans="1:10" x14ac:dyDescent="0.25">
      <c r="A1420" s="1">
        <v>45218</v>
      </c>
      <c r="B1420" s="1"/>
      <c r="C1420" s="16"/>
      <c r="D1420" s="14" t="str">
        <f>IF(DCalendário[[#This Row],[Dia Útil]]="","",(MONTH($B1420)))</f>
        <v/>
      </c>
      <c r="E1420" s="14">
        <f t="shared" si="23"/>
        <v>2023</v>
      </c>
      <c r="F1420" s="14">
        <f>MONTH(DCalendário[[#This Row],[Dia]])</f>
        <v>10</v>
      </c>
      <c r="G1420" s="14" t="str">
        <f>MONTH(DCalendário[[#This Row],[Dia]])&amp;" - "&amp;DCalendário[[#This Row],[Ano]]</f>
        <v>10 - 2023</v>
      </c>
      <c r="H1420" s="14" t="str">
        <f>IF(DCalendário[[#This Row],[Dia Útil]]="","",DCalendário[[#This Row],[Semana Ano]])</f>
        <v/>
      </c>
      <c r="I1420" s="14"/>
      <c r="J1420" s="14" cm="1">
        <f t="array" aca="1" ref="J142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421" spans="1:10" x14ac:dyDescent="0.25">
      <c r="A1421" s="1">
        <v>45219</v>
      </c>
      <c r="B1421" s="1"/>
      <c r="C1421" s="16"/>
      <c r="D1421" s="14" t="str">
        <f>IF(DCalendário[[#This Row],[Dia Útil]]="","",(MONTH($B1421)))</f>
        <v/>
      </c>
      <c r="E1421" s="14">
        <f t="shared" si="23"/>
        <v>2023</v>
      </c>
      <c r="F1421" s="14">
        <f>MONTH(DCalendário[[#This Row],[Dia]])</f>
        <v>10</v>
      </c>
      <c r="G1421" s="14" t="str">
        <f>MONTH(DCalendário[[#This Row],[Dia]])&amp;" - "&amp;DCalendário[[#This Row],[Ano]]</f>
        <v>10 - 2023</v>
      </c>
      <c r="H1421" s="14" t="str">
        <f>IF(DCalendário[[#This Row],[Dia Útil]]="","",DCalendário[[#This Row],[Semana Ano]])</f>
        <v/>
      </c>
      <c r="I1421" s="14"/>
      <c r="J1421" s="14" cm="1">
        <f t="array" aca="1" ref="J142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422" spans="1:10" x14ac:dyDescent="0.25">
      <c r="A1422" s="1">
        <v>45220</v>
      </c>
      <c r="B1422" s="1"/>
      <c r="C1422" s="16"/>
      <c r="D1422" s="14" t="str">
        <f>IF(DCalendário[[#This Row],[Dia Útil]]="","",(MONTH($B1422)))</f>
        <v/>
      </c>
      <c r="E1422" s="14">
        <f t="shared" si="23"/>
        <v>2023</v>
      </c>
      <c r="F1422" s="14">
        <f>MONTH(DCalendário[[#This Row],[Dia]])</f>
        <v>10</v>
      </c>
      <c r="G1422" s="14" t="str">
        <f>MONTH(DCalendário[[#This Row],[Dia]])&amp;" - "&amp;DCalendário[[#This Row],[Ano]]</f>
        <v>10 - 2023</v>
      </c>
      <c r="H1422" s="14" t="str">
        <f>IF(DCalendário[[#This Row],[Dia Útil]]="","",DCalendário[[#This Row],[Semana Ano]])</f>
        <v/>
      </c>
      <c r="I1422" s="14"/>
      <c r="J1422" s="14" cm="1">
        <f t="array" aca="1" ref="J142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423" spans="1:10" x14ac:dyDescent="0.25">
      <c r="A1423" s="1">
        <v>45221</v>
      </c>
      <c r="B1423" s="1"/>
      <c r="C1423" s="16"/>
      <c r="D1423" s="14" t="str">
        <f>IF(DCalendário[[#This Row],[Dia Útil]]="","",(MONTH($B1423)))</f>
        <v/>
      </c>
      <c r="E1423" s="14">
        <f t="shared" si="23"/>
        <v>2023</v>
      </c>
      <c r="F1423" s="14">
        <f>MONTH(DCalendário[[#This Row],[Dia]])</f>
        <v>10</v>
      </c>
      <c r="G1423" s="14" t="str">
        <f>MONTH(DCalendário[[#This Row],[Dia]])&amp;" - "&amp;DCalendário[[#This Row],[Ano]]</f>
        <v>10 - 2023</v>
      </c>
      <c r="H1423" s="14" t="str">
        <f>IF(DCalendário[[#This Row],[Dia Útil]]="","",DCalendário[[#This Row],[Semana Ano]])</f>
        <v/>
      </c>
      <c r="I1423" s="14"/>
      <c r="J1423" s="14" cm="1">
        <f t="array" aca="1" ref="J142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424" spans="1:10" x14ac:dyDescent="0.25">
      <c r="A1424" s="1">
        <v>45222</v>
      </c>
      <c r="B1424" s="1"/>
      <c r="C1424" s="16"/>
      <c r="D1424" s="14" t="str">
        <f>IF(DCalendário[[#This Row],[Dia Útil]]="","",(MONTH($B1424)))</f>
        <v/>
      </c>
      <c r="E1424" s="14">
        <f t="shared" si="23"/>
        <v>2023</v>
      </c>
      <c r="F1424" s="14">
        <f>MONTH(DCalendário[[#This Row],[Dia]])</f>
        <v>10</v>
      </c>
      <c r="G1424" s="14" t="str">
        <f>MONTH(DCalendário[[#This Row],[Dia]])&amp;" - "&amp;DCalendário[[#This Row],[Ano]]</f>
        <v>10 - 2023</v>
      </c>
      <c r="H1424" s="14" t="str">
        <f>IF(DCalendário[[#This Row],[Dia Útil]]="","",DCalendário[[#This Row],[Semana Ano]])</f>
        <v/>
      </c>
      <c r="I1424" s="14"/>
      <c r="J1424" s="14" cm="1">
        <f t="array" aca="1" ref="J142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425" spans="1:10" x14ac:dyDescent="0.25">
      <c r="A1425" s="1">
        <v>45223</v>
      </c>
      <c r="B1425" s="1"/>
      <c r="C1425" s="16"/>
      <c r="D1425" s="14" t="str">
        <f>IF(DCalendário[[#This Row],[Dia Útil]]="","",(MONTH($B1425)))</f>
        <v/>
      </c>
      <c r="E1425" s="14">
        <f t="shared" ref="E1425:E1488" si="24">YEAR($A1425)</f>
        <v>2023</v>
      </c>
      <c r="F1425" s="14">
        <f>MONTH(DCalendário[[#This Row],[Dia]])</f>
        <v>10</v>
      </c>
      <c r="G1425" s="14" t="str">
        <f>MONTH(DCalendário[[#This Row],[Dia]])&amp;" - "&amp;DCalendário[[#This Row],[Ano]]</f>
        <v>10 - 2023</v>
      </c>
      <c r="H1425" s="14" t="str">
        <f>IF(DCalendário[[#This Row],[Dia Útil]]="","",DCalendário[[#This Row],[Semana Ano]])</f>
        <v/>
      </c>
      <c r="I1425" s="14"/>
      <c r="J1425" s="14" cm="1">
        <f t="array" aca="1" ref="J142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426" spans="1:10" x14ac:dyDescent="0.25">
      <c r="A1426" s="1">
        <v>45224</v>
      </c>
      <c r="B1426" s="1"/>
      <c r="C1426" s="16"/>
      <c r="D1426" s="14" t="str">
        <f>IF(DCalendário[[#This Row],[Dia Útil]]="","",(MONTH($B1426)))</f>
        <v/>
      </c>
      <c r="E1426" s="14">
        <f t="shared" si="24"/>
        <v>2023</v>
      </c>
      <c r="F1426" s="14">
        <f>MONTH(DCalendário[[#This Row],[Dia]])</f>
        <v>10</v>
      </c>
      <c r="G1426" s="14" t="str">
        <f>MONTH(DCalendário[[#This Row],[Dia]])&amp;" - "&amp;DCalendário[[#This Row],[Ano]]</f>
        <v>10 - 2023</v>
      </c>
      <c r="H1426" s="14" t="str">
        <f>IF(DCalendário[[#This Row],[Dia Útil]]="","",DCalendário[[#This Row],[Semana Ano]])</f>
        <v/>
      </c>
      <c r="I1426" s="14"/>
      <c r="J1426" s="14" cm="1">
        <f t="array" aca="1" ref="J142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427" spans="1:10" x14ac:dyDescent="0.25">
      <c r="A1427" s="1">
        <v>45225</v>
      </c>
      <c r="B1427" s="1"/>
      <c r="C1427" s="16"/>
      <c r="D1427" s="14" t="str">
        <f>IF(DCalendário[[#This Row],[Dia Útil]]="","",(MONTH($B1427)))</f>
        <v/>
      </c>
      <c r="E1427" s="14">
        <f t="shared" si="24"/>
        <v>2023</v>
      </c>
      <c r="F1427" s="14">
        <f>MONTH(DCalendário[[#This Row],[Dia]])</f>
        <v>10</v>
      </c>
      <c r="G1427" s="14" t="str">
        <f>MONTH(DCalendário[[#This Row],[Dia]])&amp;" - "&amp;DCalendário[[#This Row],[Ano]]</f>
        <v>10 - 2023</v>
      </c>
      <c r="H1427" s="14" t="str">
        <f>IF(DCalendário[[#This Row],[Dia Útil]]="","",DCalendário[[#This Row],[Semana Ano]])</f>
        <v/>
      </c>
      <c r="I1427" s="14"/>
      <c r="J1427" s="14" cm="1">
        <f t="array" aca="1" ref="J142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428" spans="1:10" x14ac:dyDescent="0.25">
      <c r="A1428" s="1">
        <v>45226</v>
      </c>
      <c r="B1428" s="1"/>
      <c r="C1428" s="16"/>
      <c r="D1428" s="14" t="str">
        <f>IF(DCalendário[[#This Row],[Dia Útil]]="","",(MONTH($B1428)))</f>
        <v/>
      </c>
      <c r="E1428" s="14">
        <f t="shared" si="24"/>
        <v>2023</v>
      </c>
      <c r="F1428" s="14">
        <f>MONTH(DCalendário[[#This Row],[Dia]])</f>
        <v>10</v>
      </c>
      <c r="G1428" s="14" t="str">
        <f>MONTH(DCalendário[[#This Row],[Dia]])&amp;" - "&amp;DCalendário[[#This Row],[Ano]]</f>
        <v>10 - 2023</v>
      </c>
      <c r="H1428" s="14" t="str">
        <f>IF(DCalendário[[#This Row],[Dia Útil]]="","",DCalendário[[#This Row],[Semana Ano]])</f>
        <v/>
      </c>
      <c r="I1428" s="14"/>
      <c r="J1428" s="14" cm="1">
        <f t="array" aca="1" ref="J142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429" spans="1:10" x14ac:dyDescent="0.25">
      <c r="A1429" s="1">
        <v>45227</v>
      </c>
      <c r="B1429" s="1"/>
      <c r="C1429" s="16"/>
      <c r="D1429" s="14" t="str">
        <f>IF(DCalendário[[#This Row],[Dia Útil]]="","",(MONTH($B1429)))</f>
        <v/>
      </c>
      <c r="E1429" s="14">
        <f t="shared" si="24"/>
        <v>2023</v>
      </c>
      <c r="F1429" s="14">
        <f>MONTH(DCalendário[[#This Row],[Dia]])</f>
        <v>10</v>
      </c>
      <c r="G1429" s="14" t="str">
        <f>MONTH(DCalendário[[#This Row],[Dia]])&amp;" - "&amp;DCalendário[[#This Row],[Ano]]</f>
        <v>10 - 2023</v>
      </c>
      <c r="H1429" s="14" t="str">
        <f>IF(DCalendário[[#This Row],[Dia Útil]]="","",DCalendário[[#This Row],[Semana Ano]])</f>
        <v/>
      </c>
      <c r="I1429" s="14"/>
      <c r="J1429" s="14" cm="1">
        <f t="array" aca="1" ref="J142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430" spans="1:10" x14ac:dyDescent="0.25">
      <c r="A1430" s="1">
        <v>45228</v>
      </c>
      <c r="B1430" s="1"/>
      <c r="C1430" s="16"/>
      <c r="D1430" s="14" t="str">
        <f>IF(DCalendário[[#This Row],[Dia Útil]]="","",(MONTH($B1430)))</f>
        <v/>
      </c>
      <c r="E1430" s="14">
        <f t="shared" si="24"/>
        <v>2023</v>
      </c>
      <c r="F1430" s="14">
        <f>MONTH(DCalendário[[#This Row],[Dia]])</f>
        <v>10</v>
      </c>
      <c r="G1430" s="14" t="str">
        <f>MONTH(DCalendário[[#This Row],[Dia]])&amp;" - "&amp;DCalendário[[#This Row],[Ano]]</f>
        <v>10 - 2023</v>
      </c>
      <c r="H1430" s="14" t="str">
        <f>IF(DCalendário[[#This Row],[Dia Útil]]="","",DCalendário[[#This Row],[Semana Ano]])</f>
        <v/>
      </c>
      <c r="I1430" s="14"/>
      <c r="J1430" s="14" cm="1">
        <f t="array" aca="1" ref="J143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431" spans="1:10" x14ac:dyDescent="0.25">
      <c r="A1431" s="1">
        <v>45229</v>
      </c>
      <c r="B1431" s="1"/>
      <c r="C1431" s="16"/>
      <c r="D1431" s="14" t="str">
        <f>IF(DCalendário[[#This Row],[Dia Útil]]="","",(MONTH($B1431)))</f>
        <v/>
      </c>
      <c r="E1431" s="14">
        <f t="shared" si="24"/>
        <v>2023</v>
      </c>
      <c r="F1431" s="14">
        <f>MONTH(DCalendário[[#This Row],[Dia]])</f>
        <v>10</v>
      </c>
      <c r="G1431" s="14" t="str">
        <f>MONTH(DCalendário[[#This Row],[Dia]])&amp;" - "&amp;DCalendário[[#This Row],[Ano]]</f>
        <v>10 - 2023</v>
      </c>
      <c r="H1431" s="14" t="str">
        <f>IF(DCalendário[[#This Row],[Dia Útil]]="","",DCalendário[[#This Row],[Semana Ano]])</f>
        <v/>
      </c>
      <c r="I1431" s="14"/>
      <c r="J1431" s="14" cm="1">
        <f t="array" aca="1" ref="J143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432" spans="1:10" x14ac:dyDescent="0.25">
      <c r="A1432" s="1">
        <v>45230</v>
      </c>
      <c r="B1432" s="1"/>
      <c r="C1432" s="16"/>
      <c r="D1432" s="14" t="str">
        <f>IF(DCalendário[[#This Row],[Dia Útil]]="","",(MONTH($B1432)))</f>
        <v/>
      </c>
      <c r="E1432" s="14">
        <f t="shared" si="24"/>
        <v>2023</v>
      </c>
      <c r="F1432" s="14">
        <f>MONTH(DCalendário[[#This Row],[Dia]])</f>
        <v>10</v>
      </c>
      <c r="G1432" s="14" t="str">
        <f>MONTH(DCalendário[[#This Row],[Dia]])&amp;" - "&amp;DCalendário[[#This Row],[Ano]]</f>
        <v>10 - 2023</v>
      </c>
      <c r="H1432" s="14" t="str">
        <f>IF(DCalendário[[#This Row],[Dia Útil]]="","",DCalendário[[#This Row],[Semana Ano]])</f>
        <v/>
      </c>
      <c r="I1432" s="14"/>
      <c r="J1432" s="14" cm="1">
        <f t="array" aca="1" ref="J143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433" spans="1:10" x14ac:dyDescent="0.25">
      <c r="A1433" s="1">
        <v>45231</v>
      </c>
      <c r="B1433" s="1"/>
      <c r="C1433" s="16"/>
      <c r="D1433" s="14" t="str">
        <f>IF(DCalendário[[#This Row],[Dia Útil]]="","",(MONTH($B1433)))</f>
        <v/>
      </c>
      <c r="E1433" s="14">
        <f t="shared" si="24"/>
        <v>2023</v>
      </c>
      <c r="F1433" s="14">
        <f>MONTH(DCalendário[[#This Row],[Dia]])</f>
        <v>11</v>
      </c>
      <c r="G1433" s="14" t="str">
        <f>MONTH(DCalendário[[#This Row],[Dia]])&amp;" - "&amp;DCalendário[[#This Row],[Ano]]</f>
        <v>11 - 2023</v>
      </c>
      <c r="H1433" s="14" t="str">
        <f>IF(DCalendário[[#This Row],[Dia Útil]]="","",DCalendário[[#This Row],[Semana Ano]])</f>
        <v/>
      </c>
      <c r="I1433" s="14"/>
      <c r="J1433" s="14" cm="1">
        <f t="array" aca="1" ref="J143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434" spans="1:10" x14ac:dyDescent="0.25">
      <c r="A1434" s="1">
        <v>45232</v>
      </c>
      <c r="B1434" s="1"/>
      <c r="C1434" s="16"/>
      <c r="D1434" s="14" t="str">
        <f>IF(DCalendário[[#This Row],[Dia Útil]]="","",(MONTH($B1434)))</f>
        <v/>
      </c>
      <c r="E1434" s="14">
        <f t="shared" si="24"/>
        <v>2023</v>
      </c>
      <c r="F1434" s="14">
        <f>MONTH(DCalendário[[#This Row],[Dia]])</f>
        <v>11</v>
      </c>
      <c r="G1434" s="14" t="str">
        <f>MONTH(DCalendário[[#This Row],[Dia]])&amp;" - "&amp;DCalendário[[#This Row],[Ano]]</f>
        <v>11 - 2023</v>
      </c>
      <c r="H1434" s="14" t="str">
        <f>IF(DCalendário[[#This Row],[Dia Útil]]="","",DCalendário[[#This Row],[Semana Ano]])</f>
        <v/>
      </c>
      <c r="I1434" s="14"/>
      <c r="J1434" s="14" cm="1">
        <f t="array" aca="1" ref="J143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435" spans="1:10" x14ac:dyDescent="0.25">
      <c r="A1435" s="1">
        <v>45233</v>
      </c>
      <c r="B1435" s="1"/>
      <c r="C1435" s="16"/>
      <c r="D1435" s="14" t="str">
        <f>IF(DCalendário[[#This Row],[Dia Útil]]="","",(MONTH($B1435)))</f>
        <v/>
      </c>
      <c r="E1435" s="14">
        <f t="shared" si="24"/>
        <v>2023</v>
      </c>
      <c r="F1435" s="14">
        <f>MONTH(DCalendário[[#This Row],[Dia]])</f>
        <v>11</v>
      </c>
      <c r="G1435" s="14" t="str">
        <f>MONTH(DCalendário[[#This Row],[Dia]])&amp;" - "&amp;DCalendário[[#This Row],[Ano]]</f>
        <v>11 - 2023</v>
      </c>
      <c r="H1435" s="14" t="str">
        <f>IF(DCalendário[[#This Row],[Dia Útil]]="","",DCalendário[[#This Row],[Semana Ano]])</f>
        <v/>
      </c>
      <c r="I1435" s="14"/>
      <c r="J1435" s="14" cm="1">
        <f t="array" aca="1" ref="J143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436" spans="1:10" x14ac:dyDescent="0.25">
      <c r="A1436" s="1">
        <v>45234</v>
      </c>
      <c r="B1436" s="1"/>
      <c r="C1436" s="16"/>
      <c r="D1436" s="14" t="str">
        <f>IF(DCalendário[[#This Row],[Dia Útil]]="","",(MONTH($B1436)))</f>
        <v/>
      </c>
      <c r="E1436" s="14">
        <f t="shared" si="24"/>
        <v>2023</v>
      </c>
      <c r="F1436" s="14">
        <f>MONTH(DCalendário[[#This Row],[Dia]])</f>
        <v>11</v>
      </c>
      <c r="G1436" s="14" t="str">
        <f>MONTH(DCalendário[[#This Row],[Dia]])&amp;" - "&amp;DCalendário[[#This Row],[Ano]]</f>
        <v>11 - 2023</v>
      </c>
      <c r="H1436" s="14" t="str">
        <f>IF(DCalendário[[#This Row],[Dia Útil]]="","",DCalendário[[#This Row],[Semana Ano]])</f>
        <v/>
      </c>
      <c r="I1436" s="14"/>
      <c r="J1436" s="14" cm="1">
        <f t="array" aca="1" ref="J143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437" spans="1:10" x14ac:dyDescent="0.25">
      <c r="A1437" s="1">
        <v>45235</v>
      </c>
      <c r="B1437" s="1"/>
      <c r="C1437" s="16"/>
      <c r="D1437" s="14" t="str">
        <f>IF(DCalendário[[#This Row],[Dia Útil]]="","",(MONTH($B1437)))</f>
        <v/>
      </c>
      <c r="E1437" s="14">
        <f t="shared" si="24"/>
        <v>2023</v>
      </c>
      <c r="F1437" s="14">
        <f>MONTH(DCalendário[[#This Row],[Dia]])</f>
        <v>11</v>
      </c>
      <c r="G1437" s="14" t="str">
        <f>MONTH(DCalendário[[#This Row],[Dia]])&amp;" - "&amp;DCalendário[[#This Row],[Ano]]</f>
        <v>11 - 2023</v>
      </c>
      <c r="H1437" s="14" t="str">
        <f>IF(DCalendário[[#This Row],[Dia Útil]]="","",DCalendário[[#This Row],[Semana Ano]])</f>
        <v/>
      </c>
      <c r="I1437" s="14"/>
      <c r="J1437" s="14" cm="1">
        <f t="array" aca="1" ref="J143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438" spans="1:10" x14ac:dyDescent="0.25">
      <c r="A1438" s="1">
        <v>45236</v>
      </c>
      <c r="B1438" s="1"/>
      <c r="C1438" s="16"/>
      <c r="D1438" s="14" t="str">
        <f>IF(DCalendário[[#This Row],[Dia Útil]]="","",(MONTH($B1438)))</f>
        <v/>
      </c>
      <c r="E1438" s="14">
        <f t="shared" si="24"/>
        <v>2023</v>
      </c>
      <c r="F1438" s="14">
        <f>MONTH(DCalendário[[#This Row],[Dia]])</f>
        <v>11</v>
      </c>
      <c r="G1438" s="14" t="str">
        <f>MONTH(DCalendário[[#This Row],[Dia]])&amp;" - "&amp;DCalendário[[#This Row],[Ano]]</f>
        <v>11 - 2023</v>
      </c>
      <c r="H1438" s="14" t="str">
        <f>IF(DCalendário[[#This Row],[Dia Útil]]="","",DCalendário[[#This Row],[Semana Ano]])</f>
        <v/>
      </c>
      <c r="I1438" s="14"/>
      <c r="J1438" s="14" cm="1">
        <f t="array" aca="1" ref="J143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439" spans="1:10" x14ac:dyDescent="0.25">
      <c r="A1439" s="1">
        <v>45237</v>
      </c>
      <c r="B1439" s="1"/>
      <c r="C1439" s="16"/>
      <c r="D1439" s="14" t="str">
        <f>IF(DCalendário[[#This Row],[Dia Útil]]="","",(MONTH($B1439)))</f>
        <v/>
      </c>
      <c r="E1439" s="14">
        <f t="shared" si="24"/>
        <v>2023</v>
      </c>
      <c r="F1439" s="14">
        <f>MONTH(DCalendário[[#This Row],[Dia]])</f>
        <v>11</v>
      </c>
      <c r="G1439" s="14" t="str">
        <f>MONTH(DCalendário[[#This Row],[Dia]])&amp;" - "&amp;DCalendário[[#This Row],[Ano]]</f>
        <v>11 - 2023</v>
      </c>
      <c r="H1439" s="14" t="str">
        <f>IF(DCalendário[[#This Row],[Dia Útil]]="","",DCalendário[[#This Row],[Semana Ano]])</f>
        <v/>
      </c>
      <c r="I1439" s="14"/>
      <c r="J1439" s="14" cm="1">
        <f t="array" aca="1" ref="J143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440" spans="1:10" x14ac:dyDescent="0.25">
      <c r="A1440" s="1">
        <v>45238</v>
      </c>
      <c r="B1440" s="1"/>
      <c r="C1440" s="16"/>
      <c r="D1440" s="14" t="str">
        <f>IF(DCalendário[[#This Row],[Dia Útil]]="","",(MONTH($B1440)))</f>
        <v/>
      </c>
      <c r="E1440" s="14">
        <f t="shared" si="24"/>
        <v>2023</v>
      </c>
      <c r="F1440" s="14">
        <f>MONTH(DCalendário[[#This Row],[Dia]])</f>
        <v>11</v>
      </c>
      <c r="G1440" s="14" t="str">
        <f>MONTH(DCalendário[[#This Row],[Dia]])&amp;" - "&amp;DCalendário[[#This Row],[Ano]]</f>
        <v>11 - 2023</v>
      </c>
      <c r="H1440" s="14" t="str">
        <f>IF(DCalendário[[#This Row],[Dia Útil]]="","",DCalendário[[#This Row],[Semana Ano]])</f>
        <v/>
      </c>
      <c r="I1440" s="14"/>
      <c r="J1440" s="14" cm="1">
        <f t="array" aca="1" ref="J144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441" spans="1:10" x14ac:dyDescent="0.25">
      <c r="A1441" s="1">
        <v>45239</v>
      </c>
      <c r="B1441" s="1"/>
      <c r="C1441" s="16"/>
      <c r="D1441" s="14" t="str">
        <f>IF(DCalendário[[#This Row],[Dia Útil]]="","",(MONTH($B1441)))</f>
        <v/>
      </c>
      <c r="E1441" s="14">
        <f t="shared" si="24"/>
        <v>2023</v>
      </c>
      <c r="F1441" s="14">
        <f>MONTH(DCalendário[[#This Row],[Dia]])</f>
        <v>11</v>
      </c>
      <c r="G1441" s="14" t="str">
        <f>MONTH(DCalendário[[#This Row],[Dia]])&amp;" - "&amp;DCalendário[[#This Row],[Ano]]</f>
        <v>11 - 2023</v>
      </c>
      <c r="H1441" s="14" t="str">
        <f>IF(DCalendário[[#This Row],[Dia Útil]]="","",DCalendário[[#This Row],[Semana Ano]])</f>
        <v/>
      </c>
      <c r="I1441" s="14"/>
      <c r="J1441" s="14" cm="1">
        <f t="array" aca="1" ref="J144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442" spans="1:10" x14ac:dyDescent="0.25">
      <c r="A1442" s="1">
        <v>45240</v>
      </c>
      <c r="B1442" s="1"/>
      <c r="C1442" s="16"/>
      <c r="D1442" s="14" t="str">
        <f>IF(DCalendário[[#This Row],[Dia Útil]]="","",(MONTH($B1442)))</f>
        <v/>
      </c>
      <c r="E1442" s="14">
        <f t="shared" si="24"/>
        <v>2023</v>
      </c>
      <c r="F1442" s="14">
        <f>MONTH(DCalendário[[#This Row],[Dia]])</f>
        <v>11</v>
      </c>
      <c r="G1442" s="14" t="str">
        <f>MONTH(DCalendário[[#This Row],[Dia]])&amp;" - "&amp;DCalendário[[#This Row],[Ano]]</f>
        <v>11 - 2023</v>
      </c>
      <c r="H1442" s="14" t="str">
        <f>IF(DCalendário[[#This Row],[Dia Útil]]="","",DCalendário[[#This Row],[Semana Ano]])</f>
        <v/>
      </c>
      <c r="I1442" s="14"/>
      <c r="J1442" s="14" cm="1">
        <f t="array" aca="1" ref="J144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443" spans="1:10" x14ac:dyDescent="0.25">
      <c r="A1443" s="1">
        <v>45241</v>
      </c>
      <c r="B1443" s="1"/>
      <c r="C1443" s="16"/>
      <c r="D1443" s="14" t="str">
        <f>IF(DCalendário[[#This Row],[Dia Útil]]="","",(MONTH($B1443)))</f>
        <v/>
      </c>
      <c r="E1443" s="14">
        <f t="shared" si="24"/>
        <v>2023</v>
      </c>
      <c r="F1443" s="14">
        <f>MONTH(DCalendário[[#This Row],[Dia]])</f>
        <v>11</v>
      </c>
      <c r="G1443" s="14" t="str">
        <f>MONTH(DCalendário[[#This Row],[Dia]])&amp;" - "&amp;DCalendário[[#This Row],[Ano]]</f>
        <v>11 - 2023</v>
      </c>
      <c r="H1443" s="14" t="str">
        <f>IF(DCalendário[[#This Row],[Dia Útil]]="","",DCalendário[[#This Row],[Semana Ano]])</f>
        <v/>
      </c>
      <c r="I1443" s="14"/>
      <c r="J1443" s="14" cm="1">
        <f t="array" aca="1" ref="J144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444" spans="1:10" x14ac:dyDescent="0.25">
      <c r="A1444" s="1">
        <v>45242</v>
      </c>
      <c r="B1444" s="1"/>
      <c r="C1444" s="16"/>
      <c r="D1444" s="14" t="str">
        <f>IF(DCalendário[[#This Row],[Dia Útil]]="","",(MONTH($B1444)))</f>
        <v/>
      </c>
      <c r="E1444" s="14">
        <f t="shared" si="24"/>
        <v>2023</v>
      </c>
      <c r="F1444" s="14">
        <f>MONTH(DCalendário[[#This Row],[Dia]])</f>
        <v>11</v>
      </c>
      <c r="G1444" s="14" t="str">
        <f>MONTH(DCalendário[[#This Row],[Dia]])&amp;" - "&amp;DCalendário[[#This Row],[Ano]]</f>
        <v>11 - 2023</v>
      </c>
      <c r="H1444" s="14" t="str">
        <f>IF(DCalendário[[#This Row],[Dia Útil]]="","",DCalendário[[#This Row],[Semana Ano]])</f>
        <v/>
      </c>
      <c r="I1444" s="14"/>
      <c r="J1444" s="14" cm="1">
        <f t="array" aca="1" ref="J144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445" spans="1:10" x14ac:dyDescent="0.25">
      <c r="A1445" s="1">
        <v>45243</v>
      </c>
      <c r="B1445" s="1"/>
      <c r="C1445" s="16"/>
      <c r="D1445" s="14" t="str">
        <f>IF(DCalendário[[#This Row],[Dia Útil]]="","",(MONTH($B1445)))</f>
        <v/>
      </c>
      <c r="E1445" s="14">
        <f t="shared" si="24"/>
        <v>2023</v>
      </c>
      <c r="F1445" s="14">
        <f>MONTH(DCalendário[[#This Row],[Dia]])</f>
        <v>11</v>
      </c>
      <c r="G1445" s="14" t="str">
        <f>MONTH(DCalendário[[#This Row],[Dia]])&amp;" - "&amp;DCalendário[[#This Row],[Ano]]</f>
        <v>11 - 2023</v>
      </c>
      <c r="H1445" s="14" t="str">
        <f>IF(DCalendário[[#This Row],[Dia Útil]]="","",DCalendário[[#This Row],[Semana Ano]])</f>
        <v/>
      </c>
      <c r="I1445" s="14"/>
      <c r="J1445" s="14" cm="1">
        <f t="array" aca="1" ref="J144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446" spans="1:10" x14ac:dyDescent="0.25">
      <c r="A1446" s="1">
        <v>45244</v>
      </c>
      <c r="B1446" s="1"/>
      <c r="C1446" s="16"/>
      <c r="D1446" s="14" t="str">
        <f>IF(DCalendário[[#This Row],[Dia Útil]]="","",(MONTH($B1446)))</f>
        <v/>
      </c>
      <c r="E1446" s="14">
        <f t="shared" si="24"/>
        <v>2023</v>
      </c>
      <c r="F1446" s="14">
        <f>MONTH(DCalendário[[#This Row],[Dia]])</f>
        <v>11</v>
      </c>
      <c r="G1446" s="14" t="str">
        <f>MONTH(DCalendário[[#This Row],[Dia]])&amp;" - "&amp;DCalendário[[#This Row],[Ano]]</f>
        <v>11 - 2023</v>
      </c>
      <c r="H1446" s="14" t="str">
        <f>IF(DCalendário[[#This Row],[Dia Útil]]="","",DCalendário[[#This Row],[Semana Ano]])</f>
        <v/>
      </c>
      <c r="I1446" s="14"/>
      <c r="J1446" s="14" cm="1">
        <f t="array" aca="1" ref="J144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447" spans="1:10" x14ac:dyDescent="0.25">
      <c r="A1447" s="1">
        <v>45245</v>
      </c>
      <c r="B1447" s="1"/>
      <c r="C1447" s="16"/>
      <c r="D1447" s="14" t="str">
        <f>IF(DCalendário[[#This Row],[Dia Útil]]="","",(MONTH($B1447)))</f>
        <v/>
      </c>
      <c r="E1447" s="14">
        <f t="shared" si="24"/>
        <v>2023</v>
      </c>
      <c r="F1447" s="14">
        <f>MONTH(DCalendário[[#This Row],[Dia]])</f>
        <v>11</v>
      </c>
      <c r="G1447" s="14" t="str">
        <f>MONTH(DCalendário[[#This Row],[Dia]])&amp;" - "&amp;DCalendário[[#This Row],[Ano]]</f>
        <v>11 - 2023</v>
      </c>
      <c r="H1447" s="14" t="str">
        <f>IF(DCalendário[[#This Row],[Dia Útil]]="","",DCalendário[[#This Row],[Semana Ano]])</f>
        <v/>
      </c>
      <c r="I1447" s="14"/>
      <c r="J1447" s="14" cm="1">
        <f t="array" aca="1" ref="J144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448" spans="1:10" x14ac:dyDescent="0.25">
      <c r="A1448" s="1">
        <v>45246</v>
      </c>
      <c r="B1448" s="1"/>
      <c r="C1448" s="16"/>
      <c r="D1448" s="14" t="str">
        <f>IF(DCalendário[[#This Row],[Dia Útil]]="","",(MONTH($B1448)))</f>
        <v/>
      </c>
      <c r="E1448" s="14">
        <f t="shared" si="24"/>
        <v>2023</v>
      </c>
      <c r="F1448" s="14">
        <f>MONTH(DCalendário[[#This Row],[Dia]])</f>
        <v>11</v>
      </c>
      <c r="G1448" s="14" t="str">
        <f>MONTH(DCalendário[[#This Row],[Dia]])&amp;" - "&amp;DCalendário[[#This Row],[Ano]]</f>
        <v>11 - 2023</v>
      </c>
      <c r="H1448" s="14" t="str">
        <f>IF(DCalendário[[#This Row],[Dia Útil]]="","",DCalendário[[#This Row],[Semana Ano]])</f>
        <v/>
      </c>
      <c r="I1448" s="14"/>
      <c r="J1448" s="14" cm="1">
        <f t="array" aca="1" ref="J144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449" spans="1:10" x14ac:dyDescent="0.25">
      <c r="A1449" s="1">
        <v>45247</v>
      </c>
      <c r="B1449" s="1"/>
      <c r="C1449" s="16"/>
      <c r="D1449" s="14" t="str">
        <f>IF(DCalendário[[#This Row],[Dia Útil]]="","",(MONTH($B1449)))</f>
        <v/>
      </c>
      <c r="E1449" s="14">
        <f t="shared" si="24"/>
        <v>2023</v>
      </c>
      <c r="F1449" s="14">
        <f>MONTH(DCalendário[[#This Row],[Dia]])</f>
        <v>11</v>
      </c>
      <c r="G1449" s="14" t="str">
        <f>MONTH(DCalendário[[#This Row],[Dia]])&amp;" - "&amp;DCalendário[[#This Row],[Ano]]</f>
        <v>11 - 2023</v>
      </c>
      <c r="H1449" s="14" t="str">
        <f>IF(DCalendário[[#This Row],[Dia Útil]]="","",DCalendário[[#This Row],[Semana Ano]])</f>
        <v/>
      </c>
      <c r="I1449" s="14"/>
      <c r="J1449" s="14" cm="1">
        <f t="array" aca="1" ref="J144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450" spans="1:10" x14ac:dyDescent="0.25">
      <c r="A1450" s="1">
        <v>45248</v>
      </c>
      <c r="B1450" s="1"/>
      <c r="C1450" s="16"/>
      <c r="D1450" s="14" t="str">
        <f>IF(DCalendário[[#This Row],[Dia Útil]]="","",(MONTH($B1450)))</f>
        <v/>
      </c>
      <c r="E1450" s="14">
        <f t="shared" si="24"/>
        <v>2023</v>
      </c>
      <c r="F1450" s="14">
        <f>MONTH(DCalendário[[#This Row],[Dia]])</f>
        <v>11</v>
      </c>
      <c r="G1450" s="14" t="str">
        <f>MONTH(DCalendário[[#This Row],[Dia]])&amp;" - "&amp;DCalendário[[#This Row],[Ano]]</f>
        <v>11 - 2023</v>
      </c>
      <c r="H1450" s="14" t="str">
        <f>IF(DCalendário[[#This Row],[Dia Útil]]="","",DCalendário[[#This Row],[Semana Ano]])</f>
        <v/>
      </c>
      <c r="I1450" s="14"/>
      <c r="J1450" s="14" cm="1">
        <f t="array" aca="1" ref="J145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451" spans="1:10" x14ac:dyDescent="0.25">
      <c r="A1451" s="1">
        <v>45249</v>
      </c>
      <c r="B1451" s="1"/>
      <c r="C1451" s="16"/>
      <c r="D1451" s="14" t="str">
        <f>IF(DCalendário[[#This Row],[Dia Útil]]="","",(MONTH($B1451)))</f>
        <v/>
      </c>
      <c r="E1451" s="14">
        <f t="shared" si="24"/>
        <v>2023</v>
      </c>
      <c r="F1451" s="14">
        <f>MONTH(DCalendário[[#This Row],[Dia]])</f>
        <v>11</v>
      </c>
      <c r="G1451" s="14" t="str">
        <f>MONTH(DCalendário[[#This Row],[Dia]])&amp;" - "&amp;DCalendário[[#This Row],[Ano]]</f>
        <v>11 - 2023</v>
      </c>
      <c r="H1451" s="14" t="str">
        <f>IF(DCalendário[[#This Row],[Dia Útil]]="","",DCalendário[[#This Row],[Semana Ano]])</f>
        <v/>
      </c>
      <c r="I1451" s="14"/>
      <c r="J1451" s="14" cm="1">
        <f t="array" aca="1" ref="J145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452" spans="1:10" x14ac:dyDescent="0.25">
      <c r="A1452" s="1">
        <v>45250</v>
      </c>
      <c r="B1452" s="1"/>
      <c r="C1452" s="16"/>
      <c r="D1452" s="14" t="str">
        <f>IF(DCalendário[[#This Row],[Dia Útil]]="","",(MONTH($B1452)))</f>
        <v/>
      </c>
      <c r="E1452" s="14">
        <f t="shared" si="24"/>
        <v>2023</v>
      </c>
      <c r="F1452" s="14">
        <f>MONTH(DCalendário[[#This Row],[Dia]])</f>
        <v>11</v>
      </c>
      <c r="G1452" s="14" t="str">
        <f>MONTH(DCalendário[[#This Row],[Dia]])&amp;" - "&amp;DCalendário[[#This Row],[Ano]]</f>
        <v>11 - 2023</v>
      </c>
      <c r="H1452" s="14" t="str">
        <f>IF(DCalendário[[#This Row],[Dia Útil]]="","",DCalendário[[#This Row],[Semana Ano]])</f>
        <v/>
      </c>
      <c r="I1452" s="14"/>
      <c r="J1452" s="14" cm="1">
        <f t="array" aca="1" ref="J145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453" spans="1:10" x14ac:dyDescent="0.25">
      <c r="A1453" s="1">
        <v>45251</v>
      </c>
      <c r="B1453" s="1"/>
      <c r="C1453" s="16"/>
      <c r="D1453" s="14" t="str">
        <f>IF(DCalendário[[#This Row],[Dia Útil]]="","",(MONTH($B1453)))</f>
        <v/>
      </c>
      <c r="E1453" s="14">
        <f t="shared" si="24"/>
        <v>2023</v>
      </c>
      <c r="F1453" s="14">
        <f>MONTH(DCalendário[[#This Row],[Dia]])</f>
        <v>11</v>
      </c>
      <c r="G1453" s="14" t="str">
        <f>MONTH(DCalendário[[#This Row],[Dia]])&amp;" - "&amp;DCalendário[[#This Row],[Ano]]</f>
        <v>11 - 2023</v>
      </c>
      <c r="H1453" s="14" t="str">
        <f>IF(DCalendário[[#This Row],[Dia Útil]]="","",DCalendário[[#This Row],[Semana Ano]])</f>
        <v/>
      </c>
      <c r="I1453" s="14"/>
      <c r="J1453" s="14" cm="1">
        <f t="array" aca="1" ref="J145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454" spans="1:10" x14ac:dyDescent="0.25">
      <c r="A1454" s="1">
        <v>45252</v>
      </c>
      <c r="B1454" s="1"/>
      <c r="C1454" s="16"/>
      <c r="D1454" s="14" t="str">
        <f>IF(DCalendário[[#This Row],[Dia Útil]]="","",(MONTH($B1454)))</f>
        <v/>
      </c>
      <c r="E1454" s="14">
        <f t="shared" si="24"/>
        <v>2023</v>
      </c>
      <c r="F1454" s="14">
        <f>MONTH(DCalendário[[#This Row],[Dia]])</f>
        <v>11</v>
      </c>
      <c r="G1454" s="14" t="str">
        <f>MONTH(DCalendário[[#This Row],[Dia]])&amp;" - "&amp;DCalendário[[#This Row],[Ano]]</f>
        <v>11 - 2023</v>
      </c>
      <c r="H1454" s="14" t="str">
        <f>IF(DCalendário[[#This Row],[Dia Útil]]="","",DCalendário[[#This Row],[Semana Ano]])</f>
        <v/>
      </c>
      <c r="I1454" s="14"/>
      <c r="J1454" s="14" cm="1">
        <f t="array" aca="1" ref="J145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455" spans="1:10" x14ac:dyDescent="0.25">
      <c r="A1455" s="1">
        <v>45253</v>
      </c>
      <c r="B1455" s="1"/>
      <c r="C1455" s="16"/>
      <c r="D1455" s="14" t="str">
        <f>IF(DCalendário[[#This Row],[Dia Útil]]="","",(MONTH($B1455)))</f>
        <v/>
      </c>
      <c r="E1455" s="14">
        <f t="shared" si="24"/>
        <v>2023</v>
      </c>
      <c r="F1455" s="14">
        <f>MONTH(DCalendário[[#This Row],[Dia]])</f>
        <v>11</v>
      </c>
      <c r="G1455" s="14" t="str">
        <f>MONTH(DCalendário[[#This Row],[Dia]])&amp;" - "&amp;DCalendário[[#This Row],[Ano]]</f>
        <v>11 - 2023</v>
      </c>
      <c r="H1455" s="14" t="str">
        <f>IF(DCalendário[[#This Row],[Dia Útil]]="","",DCalendário[[#This Row],[Semana Ano]])</f>
        <v/>
      </c>
      <c r="I1455" s="14"/>
      <c r="J1455" s="14" cm="1">
        <f t="array" aca="1" ref="J145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456" spans="1:10" x14ac:dyDescent="0.25">
      <c r="A1456" s="1">
        <v>45254</v>
      </c>
      <c r="B1456" s="1"/>
      <c r="C1456" s="16"/>
      <c r="D1456" s="14" t="str">
        <f>IF(DCalendário[[#This Row],[Dia Útil]]="","",(MONTH($B1456)))</f>
        <v/>
      </c>
      <c r="E1456" s="14">
        <f t="shared" si="24"/>
        <v>2023</v>
      </c>
      <c r="F1456" s="14">
        <f>MONTH(DCalendário[[#This Row],[Dia]])</f>
        <v>11</v>
      </c>
      <c r="G1456" s="14" t="str">
        <f>MONTH(DCalendário[[#This Row],[Dia]])&amp;" - "&amp;DCalendário[[#This Row],[Ano]]</f>
        <v>11 - 2023</v>
      </c>
      <c r="H1456" s="14" t="str">
        <f>IF(DCalendário[[#This Row],[Dia Útil]]="","",DCalendário[[#This Row],[Semana Ano]])</f>
        <v/>
      </c>
      <c r="I1456" s="14"/>
      <c r="J1456" s="14" cm="1">
        <f t="array" aca="1" ref="J145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457" spans="1:10" x14ac:dyDescent="0.25">
      <c r="A1457" s="1">
        <v>45255</v>
      </c>
      <c r="B1457" s="1"/>
      <c r="C1457" s="16"/>
      <c r="D1457" s="14" t="str">
        <f>IF(DCalendário[[#This Row],[Dia Útil]]="","",(MONTH($B1457)))</f>
        <v/>
      </c>
      <c r="E1457" s="14">
        <f t="shared" si="24"/>
        <v>2023</v>
      </c>
      <c r="F1457" s="14">
        <f>MONTH(DCalendário[[#This Row],[Dia]])</f>
        <v>11</v>
      </c>
      <c r="G1457" s="14" t="str">
        <f>MONTH(DCalendário[[#This Row],[Dia]])&amp;" - "&amp;DCalendário[[#This Row],[Ano]]</f>
        <v>11 - 2023</v>
      </c>
      <c r="H1457" s="14" t="str">
        <f>IF(DCalendário[[#This Row],[Dia Útil]]="","",DCalendário[[#This Row],[Semana Ano]])</f>
        <v/>
      </c>
      <c r="I1457" s="14"/>
      <c r="J1457" s="14" cm="1">
        <f t="array" aca="1" ref="J145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458" spans="1:10" x14ac:dyDescent="0.25">
      <c r="A1458" s="1">
        <v>45256</v>
      </c>
      <c r="B1458" s="1"/>
      <c r="C1458" s="16"/>
      <c r="D1458" s="14" t="str">
        <f>IF(DCalendário[[#This Row],[Dia Útil]]="","",(MONTH($B1458)))</f>
        <v/>
      </c>
      <c r="E1458" s="14">
        <f t="shared" si="24"/>
        <v>2023</v>
      </c>
      <c r="F1458" s="14">
        <f>MONTH(DCalendário[[#This Row],[Dia]])</f>
        <v>11</v>
      </c>
      <c r="G1458" s="14" t="str">
        <f>MONTH(DCalendário[[#This Row],[Dia]])&amp;" - "&amp;DCalendário[[#This Row],[Ano]]</f>
        <v>11 - 2023</v>
      </c>
      <c r="H1458" s="14" t="str">
        <f>IF(DCalendário[[#This Row],[Dia Útil]]="","",DCalendário[[#This Row],[Semana Ano]])</f>
        <v/>
      </c>
      <c r="I1458" s="14"/>
      <c r="J1458" s="14" cm="1">
        <f t="array" aca="1" ref="J145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459" spans="1:10" x14ac:dyDescent="0.25">
      <c r="A1459" s="1">
        <v>45257</v>
      </c>
      <c r="B1459" s="1"/>
      <c r="C1459" s="16"/>
      <c r="D1459" s="14" t="str">
        <f>IF(DCalendário[[#This Row],[Dia Útil]]="","",(MONTH($B1459)))</f>
        <v/>
      </c>
      <c r="E1459" s="14">
        <f t="shared" si="24"/>
        <v>2023</v>
      </c>
      <c r="F1459" s="14">
        <f>MONTH(DCalendário[[#This Row],[Dia]])</f>
        <v>11</v>
      </c>
      <c r="G1459" s="14" t="str">
        <f>MONTH(DCalendário[[#This Row],[Dia]])&amp;" - "&amp;DCalendário[[#This Row],[Ano]]</f>
        <v>11 - 2023</v>
      </c>
      <c r="H1459" s="14" t="str">
        <f>IF(DCalendário[[#This Row],[Dia Útil]]="","",DCalendário[[#This Row],[Semana Ano]])</f>
        <v/>
      </c>
      <c r="I1459" s="14"/>
      <c r="J1459" s="14" cm="1">
        <f t="array" aca="1" ref="J145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460" spans="1:10" x14ac:dyDescent="0.25">
      <c r="A1460" s="1">
        <v>45258</v>
      </c>
      <c r="B1460" s="1"/>
      <c r="C1460" s="16"/>
      <c r="D1460" s="14" t="str">
        <f>IF(DCalendário[[#This Row],[Dia Útil]]="","",(MONTH($B1460)))</f>
        <v/>
      </c>
      <c r="E1460" s="14">
        <f t="shared" si="24"/>
        <v>2023</v>
      </c>
      <c r="F1460" s="14">
        <f>MONTH(DCalendário[[#This Row],[Dia]])</f>
        <v>11</v>
      </c>
      <c r="G1460" s="14" t="str">
        <f>MONTH(DCalendário[[#This Row],[Dia]])&amp;" - "&amp;DCalendário[[#This Row],[Ano]]</f>
        <v>11 - 2023</v>
      </c>
      <c r="H1460" s="14" t="str">
        <f>IF(DCalendário[[#This Row],[Dia Útil]]="","",DCalendário[[#This Row],[Semana Ano]])</f>
        <v/>
      </c>
      <c r="I1460" s="14"/>
      <c r="J1460" s="14" cm="1">
        <f t="array" aca="1" ref="J146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461" spans="1:10" x14ac:dyDescent="0.25">
      <c r="A1461" s="1">
        <v>45259</v>
      </c>
      <c r="B1461" s="1"/>
      <c r="C1461" s="16"/>
      <c r="D1461" s="14" t="str">
        <f>IF(DCalendário[[#This Row],[Dia Útil]]="","",(MONTH($B1461)))</f>
        <v/>
      </c>
      <c r="E1461" s="14">
        <f t="shared" si="24"/>
        <v>2023</v>
      </c>
      <c r="F1461" s="14">
        <f>MONTH(DCalendário[[#This Row],[Dia]])</f>
        <v>11</v>
      </c>
      <c r="G1461" s="14" t="str">
        <f>MONTH(DCalendário[[#This Row],[Dia]])&amp;" - "&amp;DCalendário[[#This Row],[Ano]]</f>
        <v>11 - 2023</v>
      </c>
      <c r="H1461" s="14" t="str">
        <f>IF(DCalendário[[#This Row],[Dia Útil]]="","",DCalendário[[#This Row],[Semana Ano]])</f>
        <v/>
      </c>
      <c r="I1461" s="14"/>
      <c r="J1461" s="14" cm="1">
        <f t="array" aca="1" ref="J146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462" spans="1:10" x14ac:dyDescent="0.25">
      <c r="A1462" s="1">
        <v>45260</v>
      </c>
      <c r="B1462" s="1"/>
      <c r="C1462" s="16"/>
      <c r="D1462" s="14" t="str">
        <f>IF(DCalendário[[#This Row],[Dia Útil]]="","",(MONTH($B1462)))</f>
        <v/>
      </c>
      <c r="E1462" s="14">
        <f t="shared" si="24"/>
        <v>2023</v>
      </c>
      <c r="F1462" s="14">
        <f>MONTH(DCalendário[[#This Row],[Dia]])</f>
        <v>11</v>
      </c>
      <c r="G1462" s="14" t="str">
        <f>MONTH(DCalendário[[#This Row],[Dia]])&amp;" - "&amp;DCalendário[[#This Row],[Ano]]</f>
        <v>11 - 2023</v>
      </c>
      <c r="H1462" s="14" t="str">
        <f>IF(DCalendário[[#This Row],[Dia Útil]]="","",DCalendário[[#This Row],[Semana Ano]])</f>
        <v/>
      </c>
      <c r="I1462" s="14"/>
      <c r="J1462" s="14" cm="1">
        <f t="array" aca="1" ref="J146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463" spans="1:10" x14ac:dyDescent="0.25">
      <c r="A1463" s="1">
        <v>45261</v>
      </c>
      <c r="B1463" s="1"/>
      <c r="C1463" s="16"/>
      <c r="D1463" s="14" t="str">
        <f>IF(DCalendário[[#This Row],[Dia Útil]]="","",(MONTH($B1463)))</f>
        <v/>
      </c>
      <c r="E1463" s="14">
        <f t="shared" si="24"/>
        <v>2023</v>
      </c>
      <c r="F1463" s="14">
        <f>MONTH(DCalendário[[#This Row],[Dia]])</f>
        <v>12</v>
      </c>
      <c r="G1463" s="14" t="str">
        <f>MONTH(DCalendário[[#This Row],[Dia]])&amp;" - "&amp;DCalendário[[#This Row],[Ano]]</f>
        <v>12 - 2023</v>
      </c>
      <c r="H1463" s="14" t="str">
        <f>IF(DCalendário[[#This Row],[Dia Útil]]="","",DCalendário[[#This Row],[Semana Ano]])</f>
        <v/>
      </c>
      <c r="I1463" s="14"/>
      <c r="J1463" s="14" cm="1">
        <f t="array" aca="1" ref="J146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464" spans="1:10" x14ac:dyDescent="0.25">
      <c r="A1464" s="1">
        <v>45262</v>
      </c>
      <c r="B1464" s="1"/>
      <c r="C1464" s="16"/>
      <c r="D1464" s="14" t="str">
        <f>IF(DCalendário[[#This Row],[Dia Útil]]="","",(MONTH($B1464)))</f>
        <v/>
      </c>
      <c r="E1464" s="14">
        <f t="shared" si="24"/>
        <v>2023</v>
      </c>
      <c r="F1464" s="14">
        <f>MONTH(DCalendário[[#This Row],[Dia]])</f>
        <v>12</v>
      </c>
      <c r="G1464" s="14" t="str">
        <f>MONTH(DCalendário[[#This Row],[Dia]])&amp;" - "&amp;DCalendário[[#This Row],[Ano]]</f>
        <v>12 - 2023</v>
      </c>
      <c r="H1464" s="14" t="str">
        <f>IF(DCalendário[[#This Row],[Dia Útil]]="","",DCalendário[[#This Row],[Semana Ano]])</f>
        <v/>
      </c>
      <c r="I1464" s="14"/>
      <c r="J1464" s="14" cm="1">
        <f t="array" aca="1" ref="J146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465" spans="1:10" x14ac:dyDescent="0.25">
      <c r="A1465" s="1">
        <v>45263</v>
      </c>
      <c r="B1465" s="1"/>
      <c r="C1465" s="16"/>
      <c r="D1465" s="14" t="str">
        <f>IF(DCalendário[[#This Row],[Dia Útil]]="","",(MONTH($B1465)))</f>
        <v/>
      </c>
      <c r="E1465" s="14">
        <f t="shared" si="24"/>
        <v>2023</v>
      </c>
      <c r="F1465" s="14">
        <f>MONTH(DCalendário[[#This Row],[Dia]])</f>
        <v>12</v>
      </c>
      <c r="G1465" s="14" t="str">
        <f>MONTH(DCalendário[[#This Row],[Dia]])&amp;" - "&amp;DCalendário[[#This Row],[Ano]]</f>
        <v>12 - 2023</v>
      </c>
      <c r="H1465" s="14" t="str">
        <f>IF(DCalendário[[#This Row],[Dia Útil]]="","",DCalendário[[#This Row],[Semana Ano]])</f>
        <v/>
      </c>
      <c r="I1465" s="14"/>
      <c r="J1465" s="14" cm="1">
        <f t="array" aca="1" ref="J146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466" spans="1:10" x14ac:dyDescent="0.25">
      <c r="A1466" s="1">
        <v>45264</v>
      </c>
      <c r="B1466" s="1"/>
      <c r="C1466" s="16"/>
      <c r="D1466" s="14" t="str">
        <f>IF(DCalendário[[#This Row],[Dia Útil]]="","",(MONTH($B1466)))</f>
        <v/>
      </c>
      <c r="E1466" s="14">
        <f t="shared" si="24"/>
        <v>2023</v>
      </c>
      <c r="F1466" s="14">
        <f>MONTH(DCalendário[[#This Row],[Dia]])</f>
        <v>12</v>
      </c>
      <c r="G1466" s="14" t="str">
        <f>MONTH(DCalendário[[#This Row],[Dia]])&amp;" - "&amp;DCalendário[[#This Row],[Ano]]</f>
        <v>12 - 2023</v>
      </c>
      <c r="H1466" s="14" t="str">
        <f>IF(DCalendário[[#This Row],[Dia Útil]]="","",DCalendário[[#This Row],[Semana Ano]])</f>
        <v/>
      </c>
      <c r="I1466" s="14"/>
      <c r="J1466" s="14" cm="1">
        <f t="array" aca="1" ref="J146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467" spans="1:10" x14ac:dyDescent="0.25">
      <c r="A1467" s="1">
        <v>45265</v>
      </c>
      <c r="B1467" s="1"/>
      <c r="C1467" s="16"/>
      <c r="D1467" s="14" t="str">
        <f>IF(DCalendário[[#This Row],[Dia Útil]]="","",(MONTH($B1467)))</f>
        <v/>
      </c>
      <c r="E1467" s="14">
        <f t="shared" si="24"/>
        <v>2023</v>
      </c>
      <c r="F1467" s="14">
        <f>MONTH(DCalendário[[#This Row],[Dia]])</f>
        <v>12</v>
      </c>
      <c r="G1467" s="14" t="str">
        <f>MONTH(DCalendário[[#This Row],[Dia]])&amp;" - "&amp;DCalendário[[#This Row],[Ano]]</f>
        <v>12 - 2023</v>
      </c>
      <c r="H1467" s="14" t="str">
        <f>IF(DCalendário[[#This Row],[Dia Útil]]="","",DCalendário[[#This Row],[Semana Ano]])</f>
        <v/>
      </c>
      <c r="I1467" s="14"/>
      <c r="J1467" s="14" cm="1">
        <f t="array" aca="1" ref="J146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468" spans="1:10" x14ac:dyDescent="0.25">
      <c r="A1468" s="1">
        <v>45266</v>
      </c>
      <c r="B1468" s="1"/>
      <c r="C1468" s="16"/>
      <c r="D1468" s="14" t="str">
        <f>IF(DCalendário[[#This Row],[Dia Útil]]="","",(MONTH($B1468)))</f>
        <v/>
      </c>
      <c r="E1468" s="14">
        <f t="shared" si="24"/>
        <v>2023</v>
      </c>
      <c r="F1468" s="14">
        <f>MONTH(DCalendário[[#This Row],[Dia]])</f>
        <v>12</v>
      </c>
      <c r="G1468" s="14" t="str">
        <f>MONTH(DCalendário[[#This Row],[Dia]])&amp;" - "&amp;DCalendário[[#This Row],[Ano]]</f>
        <v>12 - 2023</v>
      </c>
      <c r="H1468" s="14" t="str">
        <f>IF(DCalendário[[#This Row],[Dia Útil]]="","",DCalendário[[#This Row],[Semana Ano]])</f>
        <v/>
      </c>
      <c r="I1468" s="14"/>
      <c r="J1468" s="14" cm="1">
        <f t="array" aca="1" ref="J146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469" spans="1:10" x14ac:dyDescent="0.25">
      <c r="A1469" s="1">
        <v>45267</v>
      </c>
      <c r="B1469" s="1"/>
      <c r="C1469" s="16"/>
      <c r="D1469" s="14" t="str">
        <f>IF(DCalendário[[#This Row],[Dia Útil]]="","",(MONTH($B1469)))</f>
        <v/>
      </c>
      <c r="E1469" s="14">
        <f t="shared" si="24"/>
        <v>2023</v>
      </c>
      <c r="F1469" s="14">
        <f>MONTH(DCalendário[[#This Row],[Dia]])</f>
        <v>12</v>
      </c>
      <c r="G1469" s="14" t="str">
        <f>MONTH(DCalendário[[#This Row],[Dia]])&amp;" - "&amp;DCalendário[[#This Row],[Ano]]</f>
        <v>12 - 2023</v>
      </c>
      <c r="H1469" s="14" t="str">
        <f>IF(DCalendário[[#This Row],[Dia Útil]]="","",DCalendário[[#This Row],[Semana Ano]])</f>
        <v/>
      </c>
      <c r="I1469" s="14"/>
      <c r="J1469" s="14" cm="1">
        <f t="array" aca="1" ref="J146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470" spans="1:10" x14ac:dyDescent="0.25">
      <c r="A1470" s="1">
        <v>45268</v>
      </c>
      <c r="B1470" s="1"/>
      <c r="C1470" s="16"/>
      <c r="D1470" s="14" t="str">
        <f>IF(DCalendário[[#This Row],[Dia Útil]]="","",(MONTH($B1470)))</f>
        <v/>
      </c>
      <c r="E1470" s="14">
        <f t="shared" si="24"/>
        <v>2023</v>
      </c>
      <c r="F1470" s="14">
        <f>MONTH(DCalendário[[#This Row],[Dia]])</f>
        <v>12</v>
      </c>
      <c r="G1470" s="14" t="str">
        <f>MONTH(DCalendário[[#This Row],[Dia]])&amp;" - "&amp;DCalendário[[#This Row],[Ano]]</f>
        <v>12 - 2023</v>
      </c>
      <c r="H1470" s="14" t="str">
        <f>IF(DCalendário[[#This Row],[Dia Útil]]="","",DCalendário[[#This Row],[Semana Ano]])</f>
        <v/>
      </c>
      <c r="I1470" s="14"/>
      <c r="J1470" s="14" cm="1">
        <f t="array" aca="1" ref="J147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471" spans="1:10" x14ac:dyDescent="0.25">
      <c r="A1471" s="1">
        <v>45269</v>
      </c>
      <c r="B1471" s="1"/>
      <c r="C1471" s="16"/>
      <c r="D1471" s="14" t="str">
        <f>IF(DCalendário[[#This Row],[Dia Útil]]="","",(MONTH($B1471)))</f>
        <v/>
      </c>
      <c r="E1471" s="14">
        <f t="shared" si="24"/>
        <v>2023</v>
      </c>
      <c r="F1471" s="14">
        <f>MONTH(DCalendário[[#This Row],[Dia]])</f>
        <v>12</v>
      </c>
      <c r="G1471" s="14" t="str">
        <f>MONTH(DCalendário[[#This Row],[Dia]])&amp;" - "&amp;DCalendário[[#This Row],[Ano]]</f>
        <v>12 - 2023</v>
      </c>
      <c r="H1471" s="14" t="str">
        <f>IF(DCalendário[[#This Row],[Dia Útil]]="","",DCalendário[[#This Row],[Semana Ano]])</f>
        <v/>
      </c>
      <c r="I1471" s="14"/>
      <c r="J1471" s="14" cm="1">
        <f t="array" aca="1" ref="J147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472" spans="1:10" x14ac:dyDescent="0.25">
      <c r="A1472" s="1">
        <v>45270</v>
      </c>
      <c r="B1472" s="1"/>
      <c r="C1472" s="16"/>
      <c r="D1472" s="14" t="str">
        <f>IF(DCalendário[[#This Row],[Dia Útil]]="","",(MONTH($B1472)))</f>
        <v/>
      </c>
      <c r="E1472" s="14">
        <f t="shared" si="24"/>
        <v>2023</v>
      </c>
      <c r="F1472" s="14">
        <f>MONTH(DCalendário[[#This Row],[Dia]])</f>
        <v>12</v>
      </c>
      <c r="G1472" s="14" t="str">
        <f>MONTH(DCalendário[[#This Row],[Dia]])&amp;" - "&amp;DCalendário[[#This Row],[Ano]]</f>
        <v>12 - 2023</v>
      </c>
      <c r="H1472" s="14" t="str">
        <f>IF(DCalendário[[#This Row],[Dia Útil]]="","",DCalendário[[#This Row],[Semana Ano]])</f>
        <v/>
      </c>
      <c r="I1472" s="14"/>
      <c r="J1472" s="14" cm="1">
        <f t="array" aca="1" ref="J147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473" spans="1:10" x14ac:dyDescent="0.25">
      <c r="A1473" s="1">
        <v>45271</v>
      </c>
      <c r="B1473" s="1"/>
      <c r="C1473" s="16"/>
      <c r="D1473" s="14" t="str">
        <f>IF(DCalendário[[#This Row],[Dia Útil]]="","",(MONTH($B1473)))</f>
        <v/>
      </c>
      <c r="E1473" s="14">
        <f t="shared" si="24"/>
        <v>2023</v>
      </c>
      <c r="F1473" s="14">
        <f>MONTH(DCalendário[[#This Row],[Dia]])</f>
        <v>12</v>
      </c>
      <c r="G1473" s="14" t="str">
        <f>MONTH(DCalendário[[#This Row],[Dia]])&amp;" - "&amp;DCalendário[[#This Row],[Ano]]</f>
        <v>12 - 2023</v>
      </c>
      <c r="H1473" s="14" t="str">
        <f>IF(DCalendário[[#This Row],[Dia Útil]]="","",DCalendário[[#This Row],[Semana Ano]])</f>
        <v/>
      </c>
      <c r="I1473" s="14"/>
      <c r="J1473" s="14" cm="1">
        <f t="array" aca="1" ref="J147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474" spans="1:10" x14ac:dyDescent="0.25">
      <c r="A1474" s="1">
        <v>45272</v>
      </c>
      <c r="B1474" s="1"/>
      <c r="C1474" s="16"/>
      <c r="D1474" s="14" t="str">
        <f>IF(DCalendário[[#This Row],[Dia Útil]]="","",(MONTH($B1474)))</f>
        <v/>
      </c>
      <c r="E1474" s="14">
        <f t="shared" si="24"/>
        <v>2023</v>
      </c>
      <c r="F1474" s="14">
        <f>MONTH(DCalendário[[#This Row],[Dia]])</f>
        <v>12</v>
      </c>
      <c r="G1474" s="14" t="str">
        <f>MONTH(DCalendário[[#This Row],[Dia]])&amp;" - "&amp;DCalendário[[#This Row],[Ano]]</f>
        <v>12 - 2023</v>
      </c>
      <c r="H1474" s="14" t="str">
        <f>IF(DCalendário[[#This Row],[Dia Útil]]="","",DCalendário[[#This Row],[Semana Ano]])</f>
        <v/>
      </c>
      <c r="I1474" s="14"/>
      <c r="J1474" s="14" cm="1">
        <f t="array" aca="1" ref="J147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475" spans="1:10" x14ac:dyDescent="0.25">
      <c r="A1475" s="1">
        <v>45273</v>
      </c>
      <c r="B1475" s="1"/>
      <c r="C1475" s="16"/>
      <c r="D1475" s="14" t="str">
        <f>IF(DCalendário[[#This Row],[Dia Útil]]="","",(MONTH($B1475)))</f>
        <v/>
      </c>
      <c r="E1475" s="14">
        <f t="shared" si="24"/>
        <v>2023</v>
      </c>
      <c r="F1475" s="14">
        <f>MONTH(DCalendário[[#This Row],[Dia]])</f>
        <v>12</v>
      </c>
      <c r="G1475" s="14" t="str">
        <f>MONTH(DCalendário[[#This Row],[Dia]])&amp;" - "&amp;DCalendário[[#This Row],[Ano]]</f>
        <v>12 - 2023</v>
      </c>
      <c r="H1475" s="14" t="str">
        <f>IF(DCalendário[[#This Row],[Dia Útil]]="","",DCalendário[[#This Row],[Semana Ano]])</f>
        <v/>
      </c>
      <c r="I1475" s="14"/>
      <c r="J1475" s="14" cm="1">
        <f t="array" aca="1" ref="J147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476" spans="1:10" x14ac:dyDescent="0.25">
      <c r="A1476" s="1">
        <v>45274</v>
      </c>
      <c r="B1476" s="1"/>
      <c r="C1476" s="16"/>
      <c r="D1476" s="14" t="str">
        <f>IF(DCalendário[[#This Row],[Dia Útil]]="","",(MONTH($B1476)))</f>
        <v/>
      </c>
      <c r="E1476" s="14">
        <f t="shared" si="24"/>
        <v>2023</v>
      </c>
      <c r="F1476" s="14">
        <f>MONTH(DCalendário[[#This Row],[Dia]])</f>
        <v>12</v>
      </c>
      <c r="G1476" s="14" t="str">
        <f>MONTH(DCalendário[[#This Row],[Dia]])&amp;" - "&amp;DCalendário[[#This Row],[Ano]]</f>
        <v>12 - 2023</v>
      </c>
      <c r="H1476" s="14" t="str">
        <f>IF(DCalendário[[#This Row],[Dia Útil]]="","",DCalendário[[#This Row],[Semana Ano]])</f>
        <v/>
      </c>
      <c r="I1476" s="14"/>
      <c r="J1476" s="14" cm="1">
        <f t="array" aca="1" ref="J147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477" spans="1:10" x14ac:dyDescent="0.25">
      <c r="A1477" s="1">
        <v>45275</v>
      </c>
      <c r="B1477" s="1"/>
      <c r="C1477" s="16"/>
      <c r="D1477" s="14" t="str">
        <f>IF(DCalendário[[#This Row],[Dia Útil]]="","",(MONTH($B1477)))</f>
        <v/>
      </c>
      <c r="E1477" s="14">
        <f t="shared" si="24"/>
        <v>2023</v>
      </c>
      <c r="F1477" s="14">
        <f>MONTH(DCalendário[[#This Row],[Dia]])</f>
        <v>12</v>
      </c>
      <c r="G1477" s="14" t="str">
        <f>MONTH(DCalendário[[#This Row],[Dia]])&amp;" - "&amp;DCalendário[[#This Row],[Ano]]</f>
        <v>12 - 2023</v>
      </c>
      <c r="H1477" s="14" t="str">
        <f>IF(DCalendário[[#This Row],[Dia Útil]]="","",DCalendário[[#This Row],[Semana Ano]])</f>
        <v/>
      </c>
      <c r="I1477" s="14"/>
      <c r="J1477" s="14" cm="1">
        <f t="array" aca="1" ref="J147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478" spans="1:10" x14ac:dyDescent="0.25">
      <c r="A1478" s="1">
        <v>45276</v>
      </c>
      <c r="B1478" s="1"/>
      <c r="C1478" s="16"/>
      <c r="D1478" s="14" t="str">
        <f>IF(DCalendário[[#This Row],[Dia Útil]]="","",(MONTH($B1478)))</f>
        <v/>
      </c>
      <c r="E1478" s="14">
        <f t="shared" si="24"/>
        <v>2023</v>
      </c>
      <c r="F1478" s="14">
        <f>MONTH(DCalendário[[#This Row],[Dia]])</f>
        <v>12</v>
      </c>
      <c r="G1478" s="14" t="str">
        <f>MONTH(DCalendário[[#This Row],[Dia]])&amp;" - "&amp;DCalendário[[#This Row],[Ano]]</f>
        <v>12 - 2023</v>
      </c>
      <c r="H1478" s="14" t="str">
        <f>IF(DCalendário[[#This Row],[Dia Útil]]="","",DCalendário[[#This Row],[Semana Ano]])</f>
        <v/>
      </c>
      <c r="I1478" s="14"/>
      <c r="J1478" s="14" cm="1">
        <f t="array" aca="1" ref="J147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479" spans="1:10" x14ac:dyDescent="0.25">
      <c r="A1479" s="1">
        <v>45277</v>
      </c>
      <c r="B1479" s="1"/>
      <c r="C1479" s="16"/>
      <c r="D1479" s="14" t="str">
        <f>IF(DCalendário[[#This Row],[Dia Útil]]="","",(MONTH($B1479)))</f>
        <v/>
      </c>
      <c r="E1479" s="14">
        <f t="shared" si="24"/>
        <v>2023</v>
      </c>
      <c r="F1479" s="14">
        <f>MONTH(DCalendário[[#This Row],[Dia]])</f>
        <v>12</v>
      </c>
      <c r="G1479" s="14" t="str">
        <f>MONTH(DCalendário[[#This Row],[Dia]])&amp;" - "&amp;DCalendário[[#This Row],[Ano]]</f>
        <v>12 - 2023</v>
      </c>
      <c r="H1479" s="14" t="str">
        <f>IF(DCalendário[[#This Row],[Dia Útil]]="","",DCalendário[[#This Row],[Semana Ano]])</f>
        <v/>
      </c>
      <c r="I1479" s="14"/>
      <c r="J1479" s="14" cm="1">
        <f t="array" aca="1" ref="J147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480" spans="1:10" x14ac:dyDescent="0.25">
      <c r="A1480" s="1">
        <v>45278</v>
      </c>
      <c r="B1480" s="1"/>
      <c r="C1480" s="16"/>
      <c r="D1480" s="14" t="str">
        <f>IF(DCalendário[[#This Row],[Dia Útil]]="","",(MONTH($B1480)))</f>
        <v/>
      </c>
      <c r="E1480" s="14">
        <f t="shared" si="24"/>
        <v>2023</v>
      </c>
      <c r="F1480" s="14">
        <f>MONTH(DCalendário[[#This Row],[Dia]])</f>
        <v>12</v>
      </c>
      <c r="G1480" s="14" t="str">
        <f>MONTH(DCalendário[[#This Row],[Dia]])&amp;" - "&amp;DCalendário[[#This Row],[Ano]]</f>
        <v>12 - 2023</v>
      </c>
      <c r="H1480" s="14" t="str">
        <f>IF(DCalendário[[#This Row],[Dia Útil]]="","",DCalendário[[#This Row],[Semana Ano]])</f>
        <v/>
      </c>
      <c r="I1480" s="14"/>
      <c r="J1480" s="14" cm="1">
        <f t="array" aca="1" ref="J148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481" spans="1:10" x14ac:dyDescent="0.25">
      <c r="A1481" s="1">
        <v>45279</v>
      </c>
      <c r="B1481" s="1"/>
      <c r="C1481" s="16"/>
      <c r="D1481" s="14" t="str">
        <f>IF(DCalendário[[#This Row],[Dia Útil]]="","",(MONTH($B1481)))</f>
        <v/>
      </c>
      <c r="E1481" s="14">
        <f t="shared" si="24"/>
        <v>2023</v>
      </c>
      <c r="F1481" s="14">
        <f>MONTH(DCalendário[[#This Row],[Dia]])</f>
        <v>12</v>
      </c>
      <c r="G1481" s="14" t="str">
        <f>MONTH(DCalendário[[#This Row],[Dia]])&amp;" - "&amp;DCalendário[[#This Row],[Ano]]</f>
        <v>12 - 2023</v>
      </c>
      <c r="H1481" s="14" t="str">
        <f>IF(DCalendário[[#This Row],[Dia Útil]]="","",DCalendário[[#This Row],[Semana Ano]])</f>
        <v/>
      </c>
      <c r="I1481" s="14"/>
      <c r="J1481" s="14" cm="1">
        <f t="array" aca="1" ref="J148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482" spans="1:10" x14ac:dyDescent="0.25">
      <c r="A1482" s="1">
        <v>45280</v>
      </c>
      <c r="B1482" s="1"/>
      <c r="C1482" s="16"/>
      <c r="D1482" s="14" t="str">
        <f>IF(DCalendário[[#This Row],[Dia Útil]]="","",(MONTH($B1482)))</f>
        <v/>
      </c>
      <c r="E1482" s="14">
        <f t="shared" si="24"/>
        <v>2023</v>
      </c>
      <c r="F1482" s="14">
        <f>MONTH(DCalendário[[#This Row],[Dia]])</f>
        <v>12</v>
      </c>
      <c r="G1482" s="14" t="str">
        <f>MONTH(DCalendário[[#This Row],[Dia]])&amp;" - "&amp;DCalendário[[#This Row],[Ano]]</f>
        <v>12 - 2023</v>
      </c>
      <c r="H1482" s="14" t="str">
        <f>IF(DCalendário[[#This Row],[Dia Útil]]="","",DCalendário[[#This Row],[Semana Ano]])</f>
        <v/>
      </c>
      <c r="I1482" s="14"/>
      <c r="J1482" s="14" cm="1">
        <f t="array" aca="1" ref="J148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483" spans="1:10" x14ac:dyDescent="0.25">
      <c r="A1483" s="1">
        <v>45281</v>
      </c>
      <c r="B1483" s="1"/>
      <c r="C1483" s="16"/>
      <c r="D1483" s="14" t="str">
        <f>IF(DCalendário[[#This Row],[Dia Útil]]="","",(MONTH($B1483)))</f>
        <v/>
      </c>
      <c r="E1483" s="14">
        <f t="shared" si="24"/>
        <v>2023</v>
      </c>
      <c r="F1483" s="14">
        <f>MONTH(DCalendário[[#This Row],[Dia]])</f>
        <v>12</v>
      </c>
      <c r="G1483" s="14" t="str">
        <f>MONTH(DCalendário[[#This Row],[Dia]])&amp;" - "&amp;DCalendário[[#This Row],[Ano]]</f>
        <v>12 - 2023</v>
      </c>
      <c r="H1483" s="14" t="str">
        <f>IF(DCalendário[[#This Row],[Dia Útil]]="","",DCalendário[[#This Row],[Semana Ano]])</f>
        <v/>
      </c>
      <c r="I1483" s="14"/>
      <c r="J1483" s="14" cm="1">
        <f t="array" aca="1" ref="J148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484" spans="1:10" x14ac:dyDescent="0.25">
      <c r="A1484" s="1">
        <v>45282</v>
      </c>
      <c r="B1484" s="1"/>
      <c r="C1484" s="16"/>
      <c r="D1484" s="14" t="str">
        <f>IF(DCalendário[[#This Row],[Dia Útil]]="","",(MONTH($B1484)))</f>
        <v/>
      </c>
      <c r="E1484" s="14">
        <f t="shared" si="24"/>
        <v>2023</v>
      </c>
      <c r="F1484" s="14">
        <f>MONTH(DCalendário[[#This Row],[Dia]])</f>
        <v>12</v>
      </c>
      <c r="G1484" s="14" t="str">
        <f>MONTH(DCalendário[[#This Row],[Dia]])&amp;" - "&amp;DCalendário[[#This Row],[Ano]]</f>
        <v>12 - 2023</v>
      </c>
      <c r="H1484" s="14" t="str">
        <f>IF(DCalendário[[#This Row],[Dia Útil]]="","",DCalendário[[#This Row],[Semana Ano]])</f>
        <v/>
      </c>
      <c r="I1484" s="14"/>
      <c r="J1484" s="14" cm="1">
        <f t="array" aca="1" ref="J148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485" spans="1:10" x14ac:dyDescent="0.25">
      <c r="A1485" s="1">
        <v>45283</v>
      </c>
      <c r="B1485" s="1"/>
      <c r="C1485" s="16"/>
      <c r="D1485" s="14" t="str">
        <f>IF(DCalendário[[#This Row],[Dia Útil]]="","",(MONTH($B1485)))</f>
        <v/>
      </c>
      <c r="E1485" s="14">
        <f t="shared" si="24"/>
        <v>2023</v>
      </c>
      <c r="F1485" s="14">
        <f>MONTH(DCalendário[[#This Row],[Dia]])</f>
        <v>12</v>
      </c>
      <c r="G1485" s="14" t="str">
        <f>MONTH(DCalendário[[#This Row],[Dia]])&amp;" - "&amp;DCalendário[[#This Row],[Ano]]</f>
        <v>12 - 2023</v>
      </c>
      <c r="H1485" s="14" t="str">
        <f>IF(DCalendário[[#This Row],[Dia Útil]]="","",DCalendário[[#This Row],[Semana Ano]])</f>
        <v/>
      </c>
      <c r="I1485" s="14"/>
      <c r="J1485" s="14" cm="1">
        <f t="array" aca="1" ref="J148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486" spans="1:10" x14ac:dyDescent="0.25">
      <c r="A1486" s="1">
        <v>45284</v>
      </c>
      <c r="B1486" s="1"/>
      <c r="C1486" s="16"/>
      <c r="D1486" s="14" t="str">
        <f>IF(DCalendário[[#This Row],[Dia Útil]]="","",(MONTH($B1486)))</f>
        <v/>
      </c>
      <c r="E1486" s="14">
        <f t="shared" si="24"/>
        <v>2023</v>
      </c>
      <c r="F1486" s="14">
        <f>MONTH(DCalendário[[#This Row],[Dia]])</f>
        <v>12</v>
      </c>
      <c r="G1486" s="14" t="str">
        <f>MONTH(DCalendário[[#This Row],[Dia]])&amp;" - "&amp;DCalendário[[#This Row],[Ano]]</f>
        <v>12 - 2023</v>
      </c>
      <c r="H1486" s="14" t="str">
        <f>IF(DCalendário[[#This Row],[Dia Útil]]="","",DCalendário[[#This Row],[Semana Ano]])</f>
        <v/>
      </c>
      <c r="I1486" s="14"/>
      <c r="J1486" s="14" cm="1">
        <f t="array" aca="1" ref="J148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487" spans="1:10" x14ac:dyDescent="0.25">
      <c r="A1487" s="1">
        <v>45285</v>
      </c>
      <c r="B1487" s="1"/>
      <c r="C1487" s="16"/>
      <c r="D1487" s="14" t="str">
        <f>IF(DCalendário[[#This Row],[Dia Útil]]="","",(MONTH($B1487)))</f>
        <v/>
      </c>
      <c r="E1487" s="14">
        <f t="shared" si="24"/>
        <v>2023</v>
      </c>
      <c r="F1487" s="14">
        <f>MONTH(DCalendário[[#This Row],[Dia]])</f>
        <v>12</v>
      </c>
      <c r="G1487" s="14" t="str">
        <f>MONTH(DCalendário[[#This Row],[Dia]])&amp;" - "&amp;DCalendário[[#This Row],[Ano]]</f>
        <v>12 - 2023</v>
      </c>
      <c r="H1487" s="14" t="str">
        <f>IF(DCalendário[[#This Row],[Dia Útil]]="","",DCalendário[[#This Row],[Semana Ano]])</f>
        <v/>
      </c>
      <c r="I1487" s="14"/>
      <c r="J1487" s="14" cm="1">
        <f t="array" aca="1" ref="J148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488" spans="1:10" x14ac:dyDescent="0.25">
      <c r="A1488" s="1">
        <v>45286</v>
      </c>
      <c r="B1488" s="1"/>
      <c r="C1488" s="16"/>
      <c r="D1488" s="14" t="str">
        <f>IF(DCalendário[[#This Row],[Dia Útil]]="","",(MONTH($B1488)))</f>
        <v/>
      </c>
      <c r="E1488" s="14">
        <f t="shared" si="24"/>
        <v>2023</v>
      </c>
      <c r="F1488" s="14">
        <f>MONTH(DCalendário[[#This Row],[Dia]])</f>
        <v>12</v>
      </c>
      <c r="G1488" s="14" t="str">
        <f>MONTH(DCalendário[[#This Row],[Dia]])&amp;" - "&amp;DCalendário[[#This Row],[Ano]]</f>
        <v>12 - 2023</v>
      </c>
      <c r="H1488" s="14" t="str">
        <f>IF(DCalendário[[#This Row],[Dia Útil]]="","",DCalendário[[#This Row],[Semana Ano]])</f>
        <v/>
      </c>
      <c r="I1488" s="14"/>
      <c r="J1488" s="14" cm="1">
        <f t="array" aca="1" ref="J148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489" spans="1:10" x14ac:dyDescent="0.25">
      <c r="A1489" s="1">
        <v>45287</v>
      </c>
      <c r="B1489" s="1"/>
      <c r="C1489" s="16"/>
      <c r="D1489" s="14" t="str">
        <f>IF(DCalendário[[#This Row],[Dia Útil]]="","",(MONTH($B1489)))</f>
        <v/>
      </c>
      <c r="E1489" s="14">
        <f t="shared" ref="E1489:E1552" si="25">YEAR($A1489)</f>
        <v>2023</v>
      </c>
      <c r="F1489" s="14">
        <f>MONTH(DCalendário[[#This Row],[Dia]])</f>
        <v>12</v>
      </c>
      <c r="G1489" s="14" t="str">
        <f>MONTH(DCalendário[[#This Row],[Dia]])&amp;" - "&amp;DCalendário[[#This Row],[Ano]]</f>
        <v>12 - 2023</v>
      </c>
      <c r="H1489" s="14" t="str">
        <f>IF(DCalendário[[#This Row],[Dia Útil]]="","",DCalendário[[#This Row],[Semana Ano]])</f>
        <v/>
      </c>
      <c r="I1489" s="14"/>
      <c r="J1489" s="14" cm="1">
        <f t="array" aca="1" ref="J148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490" spans="1:10" x14ac:dyDescent="0.25">
      <c r="A1490" s="1">
        <v>45288</v>
      </c>
      <c r="B1490" s="1"/>
      <c r="C1490" s="16"/>
      <c r="D1490" s="14" t="str">
        <f>IF(DCalendário[[#This Row],[Dia Útil]]="","",(MONTH($B1490)))</f>
        <v/>
      </c>
      <c r="E1490" s="14">
        <f t="shared" si="25"/>
        <v>2023</v>
      </c>
      <c r="F1490" s="14">
        <f>MONTH(DCalendário[[#This Row],[Dia]])</f>
        <v>12</v>
      </c>
      <c r="G1490" s="14" t="str">
        <f>MONTH(DCalendário[[#This Row],[Dia]])&amp;" - "&amp;DCalendário[[#This Row],[Ano]]</f>
        <v>12 - 2023</v>
      </c>
      <c r="H1490" s="14" t="str">
        <f>IF(DCalendário[[#This Row],[Dia Útil]]="","",DCalendário[[#This Row],[Semana Ano]])</f>
        <v/>
      </c>
      <c r="I1490" s="14"/>
      <c r="J1490" s="14" cm="1">
        <f t="array" aca="1" ref="J149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491" spans="1:10" x14ac:dyDescent="0.25">
      <c r="A1491" s="1">
        <v>45289</v>
      </c>
      <c r="B1491" s="1"/>
      <c r="C1491" s="16"/>
      <c r="D1491" s="14" t="str">
        <f>IF(DCalendário[[#This Row],[Dia Útil]]="","",(MONTH($B1491)))</f>
        <v/>
      </c>
      <c r="E1491" s="14">
        <f t="shared" si="25"/>
        <v>2023</v>
      </c>
      <c r="F1491" s="14">
        <f>MONTH(DCalendário[[#This Row],[Dia]])</f>
        <v>12</v>
      </c>
      <c r="G1491" s="14" t="str">
        <f>MONTH(DCalendário[[#This Row],[Dia]])&amp;" - "&amp;DCalendário[[#This Row],[Ano]]</f>
        <v>12 - 2023</v>
      </c>
      <c r="H1491" s="14" t="str">
        <f>IF(DCalendário[[#This Row],[Dia Útil]]="","",DCalendário[[#This Row],[Semana Ano]])</f>
        <v/>
      </c>
      <c r="I1491" s="14"/>
      <c r="J1491" s="14" cm="1">
        <f t="array" aca="1" ref="J149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492" spans="1:10" x14ac:dyDescent="0.25">
      <c r="A1492" s="1">
        <v>45290</v>
      </c>
      <c r="B1492" s="1"/>
      <c r="C1492" s="16"/>
      <c r="D1492" s="14" t="str">
        <f>IF(DCalendário[[#This Row],[Dia Útil]]="","",(MONTH($B1492)))</f>
        <v/>
      </c>
      <c r="E1492" s="14">
        <f t="shared" si="25"/>
        <v>2023</v>
      </c>
      <c r="F1492" s="14">
        <f>MONTH(DCalendário[[#This Row],[Dia]])</f>
        <v>12</v>
      </c>
      <c r="G1492" s="14" t="str">
        <f>MONTH(DCalendário[[#This Row],[Dia]])&amp;" - "&amp;DCalendário[[#This Row],[Ano]]</f>
        <v>12 - 2023</v>
      </c>
      <c r="H1492" s="14" t="str">
        <f>IF(DCalendário[[#This Row],[Dia Útil]]="","",DCalendário[[#This Row],[Semana Ano]])</f>
        <v/>
      </c>
      <c r="I1492" s="14"/>
      <c r="J1492" s="14" cm="1">
        <f t="array" aca="1" ref="J149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493" spans="1:10" x14ac:dyDescent="0.25">
      <c r="A1493" s="1">
        <v>45291</v>
      </c>
      <c r="B1493" s="1"/>
      <c r="C1493" s="16"/>
      <c r="D1493" s="14" t="str">
        <f>IF(DCalendário[[#This Row],[Dia Útil]]="","",(MONTH($B1493)))</f>
        <v/>
      </c>
      <c r="E1493" s="14">
        <f t="shared" si="25"/>
        <v>2023</v>
      </c>
      <c r="F1493" s="14">
        <f>MONTH(DCalendário[[#This Row],[Dia]])</f>
        <v>12</v>
      </c>
      <c r="G1493" s="14" t="str">
        <f>MONTH(DCalendário[[#This Row],[Dia]])&amp;" - "&amp;DCalendário[[#This Row],[Ano]]</f>
        <v>12 - 2023</v>
      </c>
      <c r="H1493" s="14" t="str">
        <f>IF(DCalendário[[#This Row],[Dia Útil]]="","",DCalendário[[#This Row],[Semana Ano]])</f>
        <v/>
      </c>
      <c r="I1493" s="14"/>
      <c r="J1493" s="14" cm="1">
        <f t="array" aca="1" ref="J149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494" spans="1:10" x14ac:dyDescent="0.25">
      <c r="A1494" s="1">
        <v>45292</v>
      </c>
      <c r="B1494" s="1"/>
      <c r="C1494" s="16"/>
      <c r="D1494" s="14" t="str">
        <f>IF(DCalendário[[#This Row],[Dia Útil]]="","",(MONTH($B1494)))</f>
        <v/>
      </c>
      <c r="E1494" s="14">
        <f t="shared" si="25"/>
        <v>2024</v>
      </c>
      <c r="F1494" s="14">
        <f>MONTH(DCalendário[[#This Row],[Dia]])</f>
        <v>1</v>
      </c>
      <c r="G1494" s="14" t="str">
        <f>MONTH(DCalendário[[#This Row],[Dia]])&amp;" - "&amp;DCalendário[[#This Row],[Ano]]</f>
        <v>1 - 2024</v>
      </c>
      <c r="H1494" s="14" t="str">
        <f>IF(DCalendário[[#This Row],[Dia Útil]]="","",DCalendário[[#This Row],[Semana Ano]])</f>
        <v/>
      </c>
      <c r="I1494" s="14"/>
      <c r="J1494" s="14" cm="1">
        <f t="array" aca="1" ref="J149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495" spans="1:10" x14ac:dyDescent="0.25">
      <c r="A1495" s="1">
        <v>45293</v>
      </c>
      <c r="B1495" s="1"/>
      <c r="C1495" s="16"/>
      <c r="D1495" s="14" t="str">
        <f>IF(DCalendário[[#This Row],[Dia Útil]]="","",(MONTH($B1495)))</f>
        <v/>
      </c>
      <c r="E1495" s="14">
        <f t="shared" si="25"/>
        <v>2024</v>
      </c>
      <c r="F1495" s="14">
        <f>MONTH(DCalendário[[#This Row],[Dia]])</f>
        <v>1</v>
      </c>
      <c r="G1495" s="14" t="str">
        <f>MONTH(DCalendário[[#This Row],[Dia]])&amp;" - "&amp;DCalendário[[#This Row],[Ano]]</f>
        <v>1 - 2024</v>
      </c>
      <c r="H1495" s="14" t="str">
        <f>IF(DCalendário[[#This Row],[Dia Útil]]="","",DCalendário[[#This Row],[Semana Ano]])</f>
        <v/>
      </c>
      <c r="I1495" s="14"/>
      <c r="J1495" s="14" cm="1">
        <f t="array" aca="1" ref="J149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496" spans="1:10" x14ac:dyDescent="0.25">
      <c r="A1496" s="1">
        <v>45294</v>
      </c>
      <c r="B1496" s="1"/>
      <c r="C1496" s="16"/>
      <c r="D1496" s="14" t="str">
        <f>IF(DCalendário[[#This Row],[Dia Útil]]="","",(MONTH($B1496)))</f>
        <v/>
      </c>
      <c r="E1496" s="14">
        <f t="shared" si="25"/>
        <v>2024</v>
      </c>
      <c r="F1496" s="14">
        <f>MONTH(DCalendário[[#This Row],[Dia]])</f>
        <v>1</v>
      </c>
      <c r="G1496" s="14" t="str">
        <f>MONTH(DCalendário[[#This Row],[Dia]])&amp;" - "&amp;DCalendário[[#This Row],[Ano]]</f>
        <v>1 - 2024</v>
      </c>
      <c r="H1496" s="14" t="str">
        <f>IF(DCalendário[[#This Row],[Dia Útil]]="","",DCalendário[[#This Row],[Semana Ano]])</f>
        <v/>
      </c>
      <c r="I1496" s="14"/>
      <c r="J1496" s="14" cm="1">
        <f t="array" aca="1" ref="J149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497" spans="1:10" x14ac:dyDescent="0.25">
      <c r="A1497" s="1">
        <v>45295</v>
      </c>
      <c r="B1497" s="1"/>
      <c r="C1497" s="16"/>
      <c r="D1497" s="14" t="str">
        <f>IF(DCalendário[[#This Row],[Dia Útil]]="","",(MONTH($B1497)))</f>
        <v/>
      </c>
      <c r="E1497" s="14">
        <f t="shared" si="25"/>
        <v>2024</v>
      </c>
      <c r="F1497" s="14">
        <f>MONTH(DCalendário[[#This Row],[Dia]])</f>
        <v>1</v>
      </c>
      <c r="G1497" s="14" t="str">
        <f>MONTH(DCalendário[[#This Row],[Dia]])&amp;" - "&amp;DCalendário[[#This Row],[Ano]]</f>
        <v>1 - 2024</v>
      </c>
      <c r="H1497" s="14" t="str">
        <f>IF(DCalendário[[#This Row],[Dia Útil]]="","",DCalendário[[#This Row],[Semana Ano]])</f>
        <v/>
      </c>
      <c r="I1497" s="14"/>
      <c r="J1497" s="14" cm="1">
        <f t="array" aca="1" ref="J149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498" spans="1:10" x14ac:dyDescent="0.25">
      <c r="A1498" s="1">
        <v>45296</v>
      </c>
      <c r="B1498" s="1"/>
      <c r="C1498" s="16"/>
      <c r="D1498" s="14" t="str">
        <f>IF(DCalendário[[#This Row],[Dia Útil]]="","",(MONTH($B1498)))</f>
        <v/>
      </c>
      <c r="E1498" s="14">
        <f t="shared" si="25"/>
        <v>2024</v>
      </c>
      <c r="F1498" s="14">
        <f>MONTH(DCalendário[[#This Row],[Dia]])</f>
        <v>1</v>
      </c>
      <c r="G1498" s="14" t="str">
        <f>MONTH(DCalendário[[#This Row],[Dia]])&amp;" - "&amp;DCalendário[[#This Row],[Ano]]</f>
        <v>1 - 2024</v>
      </c>
      <c r="H1498" s="14" t="str">
        <f>IF(DCalendário[[#This Row],[Dia Útil]]="","",DCalendário[[#This Row],[Semana Ano]])</f>
        <v/>
      </c>
      <c r="I1498" s="14"/>
      <c r="J1498" s="14" cm="1">
        <f t="array" aca="1" ref="J149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499" spans="1:10" x14ac:dyDescent="0.25">
      <c r="A1499" s="1">
        <v>45297</v>
      </c>
      <c r="B1499" s="1"/>
      <c r="C1499" s="16"/>
      <c r="D1499" s="14" t="str">
        <f>IF(DCalendário[[#This Row],[Dia Útil]]="","",(MONTH($B1499)))</f>
        <v/>
      </c>
      <c r="E1499" s="14">
        <f t="shared" si="25"/>
        <v>2024</v>
      </c>
      <c r="F1499" s="14">
        <f>MONTH(DCalendário[[#This Row],[Dia]])</f>
        <v>1</v>
      </c>
      <c r="G1499" s="14" t="str">
        <f>MONTH(DCalendário[[#This Row],[Dia]])&amp;" - "&amp;DCalendário[[#This Row],[Ano]]</f>
        <v>1 - 2024</v>
      </c>
      <c r="H1499" s="14" t="str">
        <f>IF(DCalendário[[#This Row],[Dia Útil]]="","",DCalendário[[#This Row],[Semana Ano]])</f>
        <v/>
      </c>
      <c r="I1499" s="14"/>
      <c r="J1499" s="14" cm="1">
        <f t="array" aca="1" ref="J149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500" spans="1:10" x14ac:dyDescent="0.25">
      <c r="A1500" s="1">
        <v>45298</v>
      </c>
      <c r="B1500" s="1"/>
      <c r="C1500" s="16"/>
      <c r="D1500" s="14" t="str">
        <f>IF(DCalendário[[#This Row],[Dia Útil]]="","",(MONTH($B1500)))</f>
        <v/>
      </c>
      <c r="E1500" s="14">
        <f t="shared" si="25"/>
        <v>2024</v>
      </c>
      <c r="F1500" s="14">
        <f>MONTH(DCalendário[[#This Row],[Dia]])</f>
        <v>1</v>
      </c>
      <c r="G1500" s="14" t="str">
        <f>MONTH(DCalendário[[#This Row],[Dia]])&amp;" - "&amp;DCalendário[[#This Row],[Ano]]</f>
        <v>1 - 2024</v>
      </c>
      <c r="H1500" s="14" t="str">
        <f>IF(DCalendário[[#This Row],[Dia Útil]]="","",DCalendário[[#This Row],[Semana Ano]])</f>
        <v/>
      </c>
      <c r="I1500" s="14"/>
      <c r="J1500" s="14" cm="1">
        <f t="array" aca="1" ref="J150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501" spans="1:10" x14ac:dyDescent="0.25">
      <c r="A1501" s="1">
        <v>45299</v>
      </c>
      <c r="B1501" s="1"/>
      <c r="C1501" s="16"/>
      <c r="D1501" s="14" t="str">
        <f>IF(DCalendário[[#This Row],[Dia Útil]]="","",(MONTH($B1501)))</f>
        <v/>
      </c>
      <c r="E1501" s="14">
        <f t="shared" si="25"/>
        <v>2024</v>
      </c>
      <c r="F1501" s="14">
        <f>MONTH(DCalendário[[#This Row],[Dia]])</f>
        <v>1</v>
      </c>
      <c r="G1501" s="14" t="str">
        <f>MONTH(DCalendário[[#This Row],[Dia]])&amp;" - "&amp;DCalendário[[#This Row],[Ano]]</f>
        <v>1 - 2024</v>
      </c>
      <c r="H1501" s="14" t="str">
        <f>IF(DCalendário[[#This Row],[Dia Útil]]="","",DCalendário[[#This Row],[Semana Ano]])</f>
        <v/>
      </c>
      <c r="I1501" s="14"/>
      <c r="J1501" s="14" cm="1">
        <f t="array" aca="1" ref="J150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502" spans="1:10" x14ac:dyDescent="0.25">
      <c r="A1502" s="1">
        <v>45300</v>
      </c>
      <c r="B1502" s="1"/>
      <c r="C1502" s="16"/>
      <c r="D1502" s="14" t="str">
        <f>IF(DCalendário[[#This Row],[Dia Útil]]="","",(MONTH($B1502)))</f>
        <v/>
      </c>
      <c r="E1502" s="14">
        <f t="shared" si="25"/>
        <v>2024</v>
      </c>
      <c r="F1502" s="14">
        <f>MONTH(DCalendário[[#This Row],[Dia]])</f>
        <v>1</v>
      </c>
      <c r="G1502" s="14" t="str">
        <f>MONTH(DCalendário[[#This Row],[Dia]])&amp;" - "&amp;DCalendário[[#This Row],[Ano]]</f>
        <v>1 - 2024</v>
      </c>
      <c r="H1502" s="14" t="str">
        <f>IF(DCalendário[[#This Row],[Dia Útil]]="","",DCalendário[[#This Row],[Semana Ano]])</f>
        <v/>
      </c>
      <c r="I1502" s="14"/>
      <c r="J1502" s="14" cm="1">
        <f t="array" aca="1" ref="J150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503" spans="1:10" x14ac:dyDescent="0.25">
      <c r="A1503" s="1">
        <v>45301</v>
      </c>
      <c r="B1503" s="1"/>
      <c r="C1503" s="16"/>
      <c r="D1503" s="14" t="str">
        <f>IF(DCalendário[[#This Row],[Dia Útil]]="","",(MONTH($B1503)))</f>
        <v/>
      </c>
      <c r="E1503" s="14">
        <f t="shared" si="25"/>
        <v>2024</v>
      </c>
      <c r="F1503" s="14">
        <f>MONTH(DCalendário[[#This Row],[Dia]])</f>
        <v>1</v>
      </c>
      <c r="G1503" s="14" t="str">
        <f>MONTH(DCalendário[[#This Row],[Dia]])&amp;" - "&amp;DCalendário[[#This Row],[Ano]]</f>
        <v>1 - 2024</v>
      </c>
      <c r="H1503" s="14" t="str">
        <f>IF(DCalendário[[#This Row],[Dia Útil]]="","",DCalendário[[#This Row],[Semana Ano]])</f>
        <v/>
      </c>
      <c r="I1503" s="14"/>
      <c r="J1503" s="14" cm="1">
        <f t="array" aca="1" ref="J150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504" spans="1:10" x14ac:dyDescent="0.25">
      <c r="A1504" s="1">
        <v>45302</v>
      </c>
      <c r="B1504" s="1"/>
      <c r="C1504" s="16"/>
      <c r="D1504" s="14" t="str">
        <f>IF(DCalendário[[#This Row],[Dia Útil]]="","",(MONTH($B1504)))</f>
        <v/>
      </c>
      <c r="E1504" s="14">
        <f t="shared" si="25"/>
        <v>2024</v>
      </c>
      <c r="F1504" s="14">
        <f>MONTH(DCalendário[[#This Row],[Dia]])</f>
        <v>1</v>
      </c>
      <c r="G1504" s="14" t="str">
        <f>MONTH(DCalendário[[#This Row],[Dia]])&amp;" - "&amp;DCalendário[[#This Row],[Ano]]</f>
        <v>1 - 2024</v>
      </c>
      <c r="H1504" s="14" t="str">
        <f>IF(DCalendário[[#This Row],[Dia Útil]]="","",DCalendário[[#This Row],[Semana Ano]])</f>
        <v/>
      </c>
      <c r="I1504" s="14"/>
      <c r="J1504" s="14" cm="1">
        <f t="array" aca="1" ref="J150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505" spans="1:10" x14ac:dyDescent="0.25">
      <c r="A1505" s="1">
        <v>45303</v>
      </c>
      <c r="B1505" s="1"/>
      <c r="C1505" s="16"/>
      <c r="D1505" s="14" t="str">
        <f>IF(DCalendário[[#This Row],[Dia Útil]]="","",(MONTH($B1505)))</f>
        <v/>
      </c>
      <c r="E1505" s="14">
        <f t="shared" si="25"/>
        <v>2024</v>
      </c>
      <c r="F1505" s="14">
        <f>MONTH(DCalendário[[#This Row],[Dia]])</f>
        <v>1</v>
      </c>
      <c r="G1505" s="14" t="str">
        <f>MONTH(DCalendário[[#This Row],[Dia]])&amp;" - "&amp;DCalendário[[#This Row],[Ano]]</f>
        <v>1 - 2024</v>
      </c>
      <c r="H1505" s="14" t="str">
        <f>IF(DCalendário[[#This Row],[Dia Útil]]="","",DCalendário[[#This Row],[Semana Ano]])</f>
        <v/>
      </c>
      <c r="I1505" s="14"/>
      <c r="J1505" s="14" cm="1">
        <f t="array" aca="1" ref="J150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506" spans="1:10" x14ac:dyDescent="0.25">
      <c r="A1506" s="1">
        <v>45304</v>
      </c>
      <c r="B1506" s="1"/>
      <c r="C1506" s="16"/>
      <c r="D1506" s="14" t="str">
        <f>IF(DCalendário[[#This Row],[Dia Útil]]="","",(MONTH($B1506)))</f>
        <v/>
      </c>
      <c r="E1506" s="14">
        <f t="shared" si="25"/>
        <v>2024</v>
      </c>
      <c r="F1506" s="14">
        <f>MONTH(DCalendário[[#This Row],[Dia]])</f>
        <v>1</v>
      </c>
      <c r="G1506" s="14" t="str">
        <f>MONTH(DCalendário[[#This Row],[Dia]])&amp;" - "&amp;DCalendário[[#This Row],[Ano]]</f>
        <v>1 - 2024</v>
      </c>
      <c r="H1506" s="14" t="str">
        <f>IF(DCalendário[[#This Row],[Dia Útil]]="","",DCalendário[[#This Row],[Semana Ano]])</f>
        <v/>
      </c>
      <c r="I1506" s="14"/>
      <c r="J1506" s="14" cm="1">
        <f t="array" aca="1" ref="J150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507" spans="1:10" x14ac:dyDescent="0.25">
      <c r="A1507" s="1">
        <v>45305</v>
      </c>
      <c r="B1507" s="1"/>
      <c r="C1507" s="16"/>
      <c r="D1507" s="14" t="str">
        <f>IF(DCalendário[[#This Row],[Dia Útil]]="","",(MONTH($B1507)))</f>
        <v/>
      </c>
      <c r="E1507" s="14">
        <f t="shared" si="25"/>
        <v>2024</v>
      </c>
      <c r="F1507" s="14">
        <f>MONTH(DCalendário[[#This Row],[Dia]])</f>
        <v>1</v>
      </c>
      <c r="G1507" s="14" t="str">
        <f>MONTH(DCalendário[[#This Row],[Dia]])&amp;" - "&amp;DCalendário[[#This Row],[Ano]]</f>
        <v>1 - 2024</v>
      </c>
      <c r="H1507" s="14" t="str">
        <f>IF(DCalendário[[#This Row],[Dia Útil]]="","",DCalendário[[#This Row],[Semana Ano]])</f>
        <v/>
      </c>
      <c r="I1507" s="14"/>
      <c r="J1507" s="14" cm="1">
        <f t="array" aca="1" ref="J150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508" spans="1:10" x14ac:dyDescent="0.25">
      <c r="A1508" s="1">
        <v>45306</v>
      </c>
      <c r="B1508" s="1"/>
      <c r="C1508" s="16"/>
      <c r="D1508" s="14" t="str">
        <f>IF(DCalendário[[#This Row],[Dia Útil]]="","",(MONTH($B1508)))</f>
        <v/>
      </c>
      <c r="E1508" s="14">
        <f t="shared" si="25"/>
        <v>2024</v>
      </c>
      <c r="F1508" s="14">
        <f>MONTH(DCalendário[[#This Row],[Dia]])</f>
        <v>1</v>
      </c>
      <c r="G1508" s="14" t="str">
        <f>MONTH(DCalendário[[#This Row],[Dia]])&amp;" - "&amp;DCalendário[[#This Row],[Ano]]</f>
        <v>1 - 2024</v>
      </c>
      <c r="H1508" s="14" t="str">
        <f>IF(DCalendário[[#This Row],[Dia Útil]]="","",DCalendário[[#This Row],[Semana Ano]])</f>
        <v/>
      </c>
      <c r="I1508" s="14"/>
      <c r="J1508" s="14" cm="1">
        <f t="array" aca="1" ref="J150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509" spans="1:10" x14ac:dyDescent="0.25">
      <c r="A1509" s="1">
        <v>45307</v>
      </c>
      <c r="B1509" s="1"/>
      <c r="C1509" s="16"/>
      <c r="D1509" s="14" t="str">
        <f>IF(DCalendário[[#This Row],[Dia Útil]]="","",(MONTH($B1509)))</f>
        <v/>
      </c>
      <c r="E1509" s="14">
        <f t="shared" si="25"/>
        <v>2024</v>
      </c>
      <c r="F1509" s="14">
        <f>MONTH(DCalendário[[#This Row],[Dia]])</f>
        <v>1</v>
      </c>
      <c r="G1509" s="14" t="str">
        <f>MONTH(DCalendário[[#This Row],[Dia]])&amp;" - "&amp;DCalendário[[#This Row],[Ano]]</f>
        <v>1 - 2024</v>
      </c>
      <c r="H1509" s="14" t="str">
        <f>IF(DCalendário[[#This Row],[Dia Útil]]="","",DCalendário[[#This Row],[Semana Ano]])</f>
        <v/>
      </c>
      <c r="I1509" s="14"/>
      <c r="J1509" s="14" cm="1">
        <f t="array" aca="1" ref="J150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510" spans="1:10" x14ac:dyDescent="0.25">
      <c r="A1510" s="1">
        <v>45308</v>
      </c>
      <c r="B1510" s="1"/>
      <c r="C1510" s="16"/>
      <c r="D1510" s="14" t="str">
        <f>IF(DCalendário[[#This Row],[Dia Útil]]="","",(MONTH($B1510)))</f>
        <v/>
      </c>
      <c r="E1510" s="14">
        <f t="shared" si="25"/>
        <v>2024</v>
      </c>
      <c r="F1510" s="14">
        <f>MONTH(DCalendário[[#This Row],[Dia]])</f>
        <v>1</v>
      </c>
      <c r="G1510" s="14" t="str">
        <f>MONTH(DCalendário[[#This Row],[Dia]])&amp;" - "&amp;DCalendário[[#This Row],[Ano]]</f>
        <v>1 - 2024</v>
      </c>
      <c r="H1510" s="14" t="str">
        <f>IF(DCalendário[[#This Row],[Dia Útil]]="","",DCalendário[[#This Row],[Semana Ano]])</f>
        <v/>
      </c>
      <c r="I1510" s="14"/>
      <c r="J1510" s="14" cm="1">
        <f t="array" aca="1" ref="J151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511" spans="1:10" x14ac:dyDescent="0.25">
      <c r="A1511" s="1">
        <v>45309</v>
      </c>
      <c r="B1511" s="1"/>
      <c r="C1511" s="16"/>
      <c r="D1511" s="14" t="str">
        <f>IF(DCalendário[[#This Row],[Dia Útil]]="","",(MONTH($B1511)))</f>
        <v/>
      </c>
      <c r="E1511" s="14">
        <f t="shared" si="25"/>
        <v>2024</v>
      </c>
      <c r="F1511" s="14">
        <f>MONTH(DCalendário[[#This Row],[Dia]])</f>
        <v>1</v>
      </c>
      <c r="G1511" s="14" t="str">
        <f>MONTH(DCalendário[[#This Row],[Dia]])&amp;" - "&amp;DCalendário[[#This Row],[Ano]]</f>
        <v>1 - 2024</v>
      </c>
      <c r="H1511" s="14" t="str">
        <f>IF(DCalendário[[#This Row],[Dia Útil]]="","",DCalendário[[#This Row],[Semana Ano]])</f>
        <v/>
      </c>
      <c r="I1511" s="14"/>
      <c r="J1511" s="14" cm="1">
        <f t="array" aca="1" ref="J151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512" spans="1:10" x14ac:dyDescent="0.25">
      <c r="A1512" s="1">
        <v>45310</v>
      </c>
      <c r="B1512" s="1"/>
      <c r="C1512" s="16"/>
      <c r="D1512" s="14" t="str">
        <f>IF(DCalendário[[#This Row],[Dia Útil]]="","",(MONTH($B1512)))</f>
        <v/>
      </c>
      <c r="E1512" s="14">
        <f t="shared" si="25"/>
        <v>2024</v>
      </c>
      <c r="F1512" s="14">
        <f>MONTH(DCalendário[[#This Row],[Dia]])</f>
        <v>1</v>
      </c>
      <c r="G1512" s="14" t="str">
        <f>MONTH(DCalendário[[#This Row],[Dia]])&amp;" - "&amp;DCalendário[[#This Row],[Ano]]</f>
        <v>1 - 2024</v>
      </c>
      <c r="H1512" s="14" t="str">
        <f>IF(DCalendário[[#This Row],[Dia Útil]]="","",DCalendário[[#This Row],[Semana Ano]])</f>
        <v/>
      </c>
      <c r="I1512" s="14"/>
      <c r="J1512" s="14" cm="1">
        <f t="array" aca="1" ref="J151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513" spans="1:10" x14ac:dyDescent="0.25">
      <c r="A1513" s="1">
        <v>45311</v>
      </c>
      <c r="B1513" s="1"/>
      <c r="C1513" s="16"/>
      <c r="D1513" s="14" t="str">
        <f>IF(DCalendário[[#This Row],[Dia Útil]]="","",(MONTH($B1513)))</f>
        <v/>
      </c>
      <c r="E1513" s="14">
        <f t="shared" si="25"/>
        <v>2024</v>
      </c>
      <c r="F1513" s="14">
        <f>MONTH(DCalendário[[#This Row],[Dia]])</f>
        <v>1</v>
      </c>
      <c r="G1513" s="14" t="str">
        <f>MONTH(DCalendário[[#This Row],[Dia]])&amp;" - "&amp;DCalendário[[#This Row],[Ano]]</f>
        <v>1 - 2024</v>
      </c>
      <c r="H1513" s="14" t="str">
        <f>IF(DCalendário[[#This Row],[Dia Útil]]="","",DCalendário[[#This Row],[Semana Ano]])</f>
        <v/>
      </c>
      <c r="I1513" s="14"/>
      <c r="J1513" s="14" cm="1">
        <f t="array" aca="1" ref="J151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514" spans="1:10" x14ac:dyDescent="0.25">
      <c r="A1514" s="1">
        <v>45312</v>
      </c>
      <c r="B1514" s="1"/>
      <c r="C1514" s="16"/>
      <c r="D1514" s="14" t="str">
        <f>IF(DCalendário[[#This Row],[Dia Útil]]="","",(MONTH($B1514)))</f>
        <v/>
      </c>
      <c r="E1514" s="14">
        <f t="shared" si="25"/>
        <v>2024</v>
      </c>
      <c r="F1514" s="14">
        <f>MONTH(DCalendário[[#This Row],[Dia]])</f>
        <v>1</v>
      </c>
      <c r="G1514" s="14" t="str">
        <f>MONTH(DCalendário[[#This Row],[Dia]])&amp;" - "&amp;DCalendário[[#This Row],[Ano]]</f>
        <v>1 - 2024</v>
      </c>
      <c r="H1514" s="14" t="str">
        <f>IF(DCalendário[[#This Row],[Dia Útil]]="","",DCalendário[[#This Row],[Semana Ano]])</f>
        <v/>
      </c>
      <c r="I1514" s="14"/>
      <c r="J1514" s="14" cm="1">
        <f t="array" aca="1" ref="J151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515" spans="1:10" x14ac:dyDescent="0.25">
      <c r="A1515" s="1">
        <v>45313</v>
      </c>
      <c r="B1515" s="1"/>
      <c r="C1515" s="16"/>
      <c r="D1515" s="14" t="str">
        <f>IF(DCalendário[[#This Row],[Dia Útil]]="","",(MONTH($B1515)))</f>
        <v/>
      </c>
      <c r="E1515" s="14">
        <f t="shared" si="25"/>
        <v>2024</v>
      </c>
      <c r="F1515" s="14">
        <f>MONTH(DCalendário[[#This Row],[Dia]])</f>
        <v>1</v>
      </c>
      <c r="G1515" s="14" t="str">
        <f>MONTH(DCalendário[[#This Row],[Dia]])&amp;" - "&amp;DCalendário[[#This Row],[Ano]]</f>
        <v>1 - 2024</v>
      </c>
      <c r="H1515" s="14" t="str">
        <f>IF(DCalendário[[#This Row],[Dia Útil]]="","",DCalendário[[#This Row],[Semana Ano]])</f>
        <v/>
      </c>
      <c r="I1515" s="14"/>
      <c r="J1515" s="14" cm="1">
        <f t="array" aca="1" ref="J151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516" spans="1:10" x14ac:dyDescent="0.25">
      <c r="A1516" s="1">
        <v>45314</v>
      </c>
      <c r="B1516" s="1"/>
      <c r="C1516" s="16"/>
      <c r="D1516" s="14" t="str">
        <f>IF(DCalendário[[#This Row],[Dia Útil]]="","",(MONTH($B1516)))</f>
        <v/>
      </c>
      <c r="E1516" s="14">
        <f t="shared" si="25"/>
        <v>2024</v>
      </c>
      <c r="F1516" s="14">
        <f>MONTH(DCalendário[[#This Row],[Dia]])</f>
        <v>1</v>
      </c>
      <c r="G1516" s="14" t="str">
        <f>MONTH(DCalendário[[#This Row],[Dia]])&amp;" - "&amp;DCalendário[[#This Row],[Ano]]</f>
        <v>1 - 2024</v>
      </c>
      <c r="H1516" s="14" t="str">
        <f>IF(DCalendário[[#This Row],[Dia Útil]]="","",DCalendário[[#This Row],[Semana Ano]])</f>
        <v/>
      </c>
      <c r="I1516" s="14"/>
      <c r="J1516" s="14" cm="1">
        <f t="array" aca="1" ref="J151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517" spans="1:10" x14ac:dyDescent="0.25">
      <c r="A1517" s="1">
        <v>45315</v>
      </c>
      <c r="B1517" s="1"/>
      <c r="C1517" s="16"/>
      <c r="D1517" s="14" t="str">
        <f>IF(DCalendário[[#This Row],[Dia Útil]]="","",(MONTH($B1517)))</f>
        <v/>
      </c>
      <c r="E1517" s="14">
        <f t="shared" si="25"/>
        <v>2024</v>
      </c>
      <c r="F1517" s="14">
        <f>MONTH(DCalendário[[#This Row],[Dia]])</f>
        <v>1</v>
      </c>
      <c r="G1517" s="14" t="str">
        <f>MONTH(DCalendário[[#This Row],[Dia]])&amp;" - "&amp;DCalendário[[#This Row],[Ano]]</f>
        <v>1 - 2024</v>
      </c>
      <c r="H1517" s="14" t="str">
        <f>IF(DCalendário[[#This Row],[Dia Útil]]="","",DCalendário[[#This Row],[Semana Ano]])</f>
        <v/>
      </c>
      <c r="I1517" s="14"/>
      <c r="J1517" s="14" cm="1">
        <f t="array" aca="1" ref="J151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518" spans="1:10" x14ac:dyDescent="0.25">
      <c r="A1518" s="1">
        <v>45316</v>
      </c>
      <c r="B1518" s="1"/>
      <c r="C1518" s="16"/>
      <c r="D1518" s="14" t="str">
        <f>IF(DCalendário[[#This Row],[Dia Útil]]="","",(MONTH($B1518)))</f>
        <v/>
      </c>
      <c r="E1518" s="14">
        <f t="shared" si="25"/>
        <v>2024</v>
      </c>
      <c r="F1518" s="14">
        <f>MONTH(DCalendário[[#This Row],[Dia]])</f>
        <v>1</v>
      </c>
      <c r="G1518" s="14" t="str">
        <f>MONTH(DCalendário[[#This Row],[Dia]])&amp;" - "&amp;DCalendário[[#This Row],[Ano]]</f>
        <v>1 - 2024</v>
      </c>
      <c r="H1518" s="14" t="str">
        <f>IF(DCalendário[[#This Row],[Dia Útil]]="","",DCalendário[[#This Row],[Semana Ano]])</f>
        <v/>
      </c>
      <c r="I1518" s="14"/>
      <c r="J1518" s="14" cm="1">
        <f t="array" aca="1" ref="J151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519" spans="1:10" x14ac:dyDescent="0.25">
      <c r="A1519" s="1">
        <v>45317</v>
      </c>
      <c r="B1519" s="1"/>
      <c r="C1519" s="16"/>
      <c r="D1519" s="14" t="str">
        <f>IF(DCalendário[[#This Row],[Dia Útil]]="","",(MONTH($B1519)))</f>
        <v/>
      </c>
      <c r="E1519" s="14">
        <f t="shared" si="25"/>
        <v>2024</v>
      </c>
      <c r="F1519" s="14">
        <f>MONTH(DCalendário[[#This Row],[Dia]])</f>
        <v>1</v>
      </c>
      <c r="G1519" s="14" t="str">
        <f>MONTH(DCalendário[[#This Row],[Dia]])&amp;" - "&amp;DCalendário[[#This Row],[Ano]]</f>
        <v>1 - 2024</v>
      </c>
      <c r="H1519" s="14" t="str">
        <f>IF(DCalendário[[#This Row],[Dia Útil]]="","",DCalendário[[#This Row],[Semana Ano]])</f>
        <v/>
      </c>
      <c r="I1519" s="14"/>
      <c r="J1519" s="14" cm="1">
        <f t="array" aca="1" ref="J151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520" spans="1:10" x14ac:dyDescent="0.25">
      <c r="A1520" s="1">
        <v>45318</v>
      </c>
      <c r="B1520" s="1"/>
      <c r="C1520" s="16"/>
      <c r="D1520" s="14" t="str">
        <f>IF(DCalendário[[#This Row],[Dia Útil]]="","",(MONTH($B1520)))</f>
        <v/>
      </c>
      <c r="E1520" s="14">
        <f t="shared" si="25"/>
        <v>2024</v>
      </c>
      <c r="F1520" s="14">
        <f>MONTH(DCalendário[[#This Row],[Dia]])</f>
        <v>1</v>
      </c>
      <c r="G1520" s="14" t="str">
        <f>MONTH(DCalendário[[#This Row],[Dia]])&amp;" - "&amp;DCalendário[[#This Row],[Ano]]</f>
        <v>1 - 2024</v>
      </c>
      <c r="H1520" s="14" t="str">
        <f>IF(DCalendário[[#This Row],[Dia Útil]]="","",DCalendário[[#This Row],[Semana Ano]])</f>
        <v/>
      </c>
      <c r="I1520" s="14"/>
      <c r="J1520" s="14" cm="1">
        <f t="array" aca="1" ref="J152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521" spans="1:10" x14ac:dyDescent="0.25">
      <c r="A1521" s="1">
        <v>45319</v>
      </c>
      <c r="B1521" s="1"/>
      <c r="C1521" s="16"/>
      <c r="D1521" s="14" t="str">
        <f>IF(DCalendário[[#This Row],[Dia Útil]]="","",(MONTH($B1521)))</f>
        <v/>
      </c>
      <c r="E1521" s="14">
        <f t="shared" si="25"/>
        <v>2024</v>
      </c>
      <c r="F1521" s="14">
        <f>MONTH(DCalendário[[#This Row],[Dia]])</f>
        <v>1</v>
      </c>
      <c r="G1521" s="14" t="str">
        <f>MONTH(DCalendário[[#This Row],[Dia]])&amp;" - "&amp;DCalendário[[#This Row],[Ano]]</f>
        <v>1 - 2024</v>
      </c>
      <c r="H1521" s="14" t="str">
        <f>IF(DCalendário[[#This Row],[Dia Útil]]="","",DCalendário[[#This Row],[Semana Ano]])</f>
        <v/>
      </c>
      <c r="I1521" s="14"/>
      <c r="J1521" s="14" cm="1">
        <f t="array" aca="1" ref="J152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522" spans="1:10" x14ac:dyDescent="0.25">
      <c r="A1522" s="1">
        <v>45320</v>
      </c>
      <c r="B1522" s="1"/>
      <c r="C1522" s="16"/>
      <c r="D1522" s="14" t="str">
        <f>IF(DCalendário[[#This Row],[Dia Útil]]="","",(MONTH($B1522)))</f>
        <v/>
      </c>
      <c r="E1522" s="14">
        <f t="shared" si="25"/>
        <v>2024</v>
      </c>
      <c r="F1522" s="14">
        <f>MONTH(DCalendário[[#This Row],[Dia]])</f>
        <v>1</v>
      </c>
      <c r="G1522" s="14" t="str">
        <f>MONTH(DCalendário[[#This Row],[Dia]])&amp;" - "&amp;DCalendário[[#This Row],[Ano]]</f>
        <v>1 - 2024</v>
      </c>
      <c r="H1522" s="14" t="str">
        <f>IF(DCalendário[[#This Row],[Dia Útil]]="","",DCalendário[[#This Row],[Semana Ano]])</f>
        <v/>
      </c>
      <c r="I1522" s="14"/>
      <c r="J1522" s="14" cm="1">
        <f t="array" aca="1" ref="J152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523" spans="1:10" x14ac:dyDescent="0.25">
      <c r="A1523" s="1">
        <v>45321</v>
      </c>
      <c r="B1523" s="1"/>
      <c r="C1523" s="16"/>
      <c r="D1523" s="14" t="str">
        <f>IF(DCalendário[[#This Row],[Dia Útil]]="","",(MONTH($B1523)))</f>
        <v/>
      </c>
      <c r="E1523" s="14">
        <f t="shared" si="25"/>
        <v>2024</v>
      </c>
      <c r="F1523" s="14">
        <f>MONTH(DCalendário[[#This Row],[Dia]])</f>
        <v>1</v>
      </c>
      <c r="G1523" s="14" t="str">
        <f>MONTH(DCalendário[[#This Row],[Dia]])&amp;" - "&amp;DCalendário[[#This Row],[Ano]]</f>
        <v>1 - 2024</v>
      </c>
      <c r="H1523" s="14" t="str">
        <f>IF(DCalendário[[#This Row],[Dia Útil]]="","",DCalendário[[#This Row],[Semana Ano]])</f>
        <v/>
      </c>
      <c r="I1523" s="14"/>
      <c r="J1523" s="14" cm="1">
        <f t="array" aca="1" ref="J152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524" spans="1:10" x14ac:dyDescent="0.25">
      <c r="A1524" s="1">
        <v>45322</v>
      </c>
      <c r="B1524" s="1"/>
      <c r="C1524" s="16"/>
      <c r="D1524" s="14" t="str">
        <f>IF(DCalendário[[#This Row],[Dia Útil]]="","",(MONTH($B1524)))</f>
        <v/>
      </c>
      <c r="E1524" s="14">
        <f t="shared" si="25"/>
        <v>2024</v>
      </c>
      <c r="F1524" s="14">
        <f>MONTH(DCalendário[[#This Row],[Dia]])</f>
        <v>1</v>
      </c>
      <c r="G1524" s="14" t="str">
        <f>MONTH(DCalendário[[#This Row],[Dia]])&amp;" - "&amp;DCalendário[[#This Row],[Ano]]</f>
        <v>1 - 2024</v>
      </c>
      <c r="H1524" s="14" t="str">
        <f>IF(DCalendário[[#This Row],[Dia Útil]]="","",DCalendário[[#This Row],[Semana Ano]])</f>
        <v/>
      </c>
      <c r="I1524" s="14"/>
      <c r="J1524" s="14" cm="1">
        <f t="array" aca="1" ref="J152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525" spans="1:10" x14ac:dyDescent="0.25">
      <c r="A1525" s="1">
        <v>45323</v>
      </c>
      <c r="B1525" s="1"/>
      <c r="C1525" s="16"/>
      <c r="D1525" s="14" t="str">
        <f>IF(DCalendário[[#This Row],[Dia Útil]]="","",(MONTH($B1525)))</f>
        <v/>
      </c>
      <c r="E1525" s="14">
        <f t="shared" si="25"/>
        <v>2024</v>
      </c>
      <c r="F1525" s="14">
        <f>MONTH(DCalendário[[#This Row],[Dia]])</f>
        <v>2</v>
      </c>
      <c r="G1525" s="14" t="str">
        <f>MONTH(DCalendário[[#This Row],[Dia]])&amp;" - "&amp;DCalendário[[#This Row],[Ano]]</f>
        <v>2 - 2024</v>
      </c>
      <c r="H1525" s="14" t="str">
        <f>IF(DCalendário[[#This Row],[Dia Útil]]="","",DCalendário[[#This Row],[Semana Ano]])</f>
        <v/>
      </c>
      <c r="I1525" s="14"/>
      <c r="J1525" s="14" cm="1">
        <f t="array" aca="1" ref="J152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526" spans="1:10" x14ac:dyDescent="0.25">
      <c r="A1526" s="1">
        <v>45324</v>
      </c>
      <c r="B1526" s="1"/>
      <c r="C1526" s="16"/>
      <c r="D1526" s="14" t="str">
        <f>IF(DCalendário[[#This Row],[Dia Útil]]="","",(MONTH($B1526)))</f>
        <v/>
      </c>
      <c r="E1526" s="14">
        <f t="shared" si="25"/>
        <v>2024</v>
      </c>
      <c r="F1526" s="14">
        <f>MONTH(DCalendário[[#This Row],[Dia]])</f>
        <v>2</v>
      </c>
      <c r="G1526" s="14" t="str">
        <f>MONTH(DCalendário[[#This Row],[Dia]])&amp;" - "&amp;DCalendário[[#This Row],[Ano]]</f>
        <v>2 - 2024</v>
      </c>
      <c r="H1526" s="14" t="str">
        <f>IF(DCalendário[[#This Row],[Dia Útil]]="","",DCalendário[[#This Row],[Semana Ano]])</f>
        <v/>
      </c>
      <c r="I1526" s="14"/>
      <c r="J1526" s="14" cm="1">
        <f t="array" aca="1" ref="J152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527" spans="1:10" x14ac:dyDescent="0.25">
      <c r="A1527" s="1">
        <v>45325</v>
      </c>
      <c r="B1527" s="1"/>
      <c r="C1527" s="16"/>
      <c r="D1527" s="14" t="str">
        <f>IF(DCalendário[[#This Row],[Dia Útil]]="","",(MONTH($B1527)))</f>
        <v/>
      </c>
      <c r="E1527" s="14">
        <f t="shared" si="25"/>
        <v>2024</v>
      </c>
      <c r="F1527" s="14">
        <f>MONTH(DCalendário[[#This Row],[Dia]])</f>
        <v>2</v>
      </c>
      <c r="G1527" s="14" t="str">
        <f>MONTH(DCalendário[[#This Row],[Dia]])&amp;" - "&amp;DCalendário[[#This Row],[Ano]]</f>
        <v>2 - 2024</v>
      </c>
      <c r="H1527" s="14" t="str">
        <f>IF(DCalendário[[#This Row],[Dia Útil]]="","",DCalendário[[#This Row],[Semana Ano]])</f>
        <v/>
      </c>
      <c r="I1527" s="14"/>
      <c r="J1527" s="14" cm="1">
        <f t="array" aca="1" ref="J152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528" spans="1:10" x14ac:dyDescent="0.25">
      <c r="A1528" s="1">
        <v>45326</v>
      </c>
      <c r="B1528" s="1"/>
      <c r="C1528" s="16"/>
      <c r="D1528" s="14" t="str">
        <f>IF(DCalendário[[#This Row],[Dia Útil]]="","",(MONTH($B1528)))</f>
        <v/>
      </c>
      <c r="E1528" s="14">
        <f t="shared" si="25"/>
        <v>2024</v>
      </c>
      <c r="F1528" s="14">
        <f>MONTH(DCalendário[[#This Row],[Dia]])</f>
        <v>2</v>
      </c>
      <c r="G1528" s="14" t="str">
        <f>MONTH(DCalendário[[#This Row],[Dia]])&amp;" - "&amp;DCalendário[[#This Row],[Ano]]</f>
        <v>2 - 2024</v>
      </c>
      <c r="H1528" s="14" t="str">
        <f>IF(DCalendário[[#This Row],[Dia Útil]]="","",DCalendário[[#This Row],[Semana Ano]])</f>
        <v/>
      </c>
      <c r="I1528" s="14"/>
      <c r="J1528" s="14" cm="1">
        <f t="array" aca="1" ref="J152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529" spans="1:10" x14ac:dyDescent="0.25">
      <c r="A1529" s="1">
        <v>45327</v>
      </c>
      <c r="B1529" s="1"/>
      <c r="C1529" s="16"/>
      <c r="D1529" s="14" t="str">
        <f>IF(DCalendário[[#This Row],[Dia Útil]]="","",(MONTH($B1529)))</f>
        <v/>
      </c>
      <c r="E1529" s="14">
        <f t="shared" si="25"/>
        <v>2024</v>
      </c>
      <c r="F1529" s="14">
        <f>MONTH(DCalendário[[#This Row],[Dia]])</f>
        <v>2</v>
      </c>
      <c r="G1529" s="14" t="str">
        <f>MONTH(DCalendário[[#This Row],[Dia]])&amp;" - "&amp;DCalendário[[#This Row],[Ano]]</f>
        <v>2 - 2024</v>
      </c>
      <c r="H1529" s="14" t="str">
        <f>IF(DCalendário[[#This Row],[Dia Útil]]="","",DCalendário[[#This Row],[Semana Ano]])</f>
        <v/>
      </c>
      <c r="I1529" s="14"/>
      <c r="J1529" s="14" cm="1">
        <f t="array" aca="1" ref="J152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530" spans="1:10" x14ac:dyDescent="0.25">
      <c r="A1530" s="1">
        <v>45328</v>
      </c>
      <c r="B1530" s="1"/>
      <c r="C1530" s="16"/>
      <c r="D1530" s="14" t="str">
        <f>IF(DCalendário[[#This Row],[Dia Útil]]="","",(MONTH($B1530)))</f>
        <v/>
      </c>
      <c r="E1530" s="14">
        <f t="shared" si="25"/>
        <v>2024</v>
      </c>
      <c r="F1530" s="14">
        <f>MONTH(DCalendário[[#This Row],[Dia]])</f>
        <v>2</v>
      </c>
      <c r="G1530" s="14" t="str">
        <f>MONTH(DCalendário[[#This Row],[Dia]])&amp;" - "&amp;DCalendário[[#This Row],[Ano]]</f>
        <v>2 - 2024</v>
      </c>
      <c r="H1530" s="14" t="str">
        <f>IF(DCalendário[[#This Row],[Dia Útil]]="","",DCalendário[[#This Row],[Semana Ano]])</f>
        <v/>
      </c>
      <c r="I1530" s="14"/>
      <c r="J1530" s="14" cm="1">
        <f t="array" aca="1" ref="J153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531" spans="1:10" x14ac:dyDescent="0.25">
      <c r="A1531" s="1">
        <v>45329</v>
      </c>
      <c r="B1531" s="1"/>
      <c r="C1531" s="16"/>
      <c r="D1531" s="14" t="str">
        <f>IF(DCalendário[[#This Row],[Dia Útil]]="","",(MONTH($B1531)))</f>
        <v/>
      </c>
      <c r="E1531" s="14">
        <f t="shared" si="25"/>
        <v>2024</v>
      </c>
      <c r="F1531" s="14">
        <f>MONTH(DCalendário[[#This Row],[Dia]])</f>
        <v>2</v>
      </c>
      <c r="G1531" s="14" t="str">
        <f>MONTH(DCalendário[[#This Row],[Dia]])&amp;" - "&amp;DCalendário[[#This Row],[Ano]]</f>
        <v>2 - 2024</v>
      </c>
      <c r="H1531" s="14" t="str">
        <f>IF(DCalendário[[#This Row],[Dia Útil]]="","",DCalendário[[#This Row],[Semana Ano]])</f>
        <v/>
      </c>
      <c r="I1531" s="14"/>
      <c r="J1531" s="14" cm="1">
        <f t="array" aca="1" ref="J153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532" spans="1:10" x14ac:dyDescent="0.25">
      <c r="A1532" s="1">
        <v>45330</v>
      </c>
      <c r="B1532" s="1"/>
      <c r="C1532" s="16"/>
      <c r="D1532" s="14" t="str">
        <f>IF(DCalendário[[#This Row],[Dia Útil]]="","",(MONTH($B1532)))</f>
        <v/>
      </c>
      <c r="E1532" s="14">
        <f t="shared" si="25"/>
        <v>2024</v>
      </c>
      <c r="F1532" s="14">
        <f>MONTH(DCalendário[[#This Row],[Dia]])</f>
        <v>2</v>
      </c>
      <c r="G1532" s="14" t="str">
        <f>MONTH(DCalendário[[#This Row],[Dia]])&amp;" - "&amp;DCalendário[[#This Row],[Ano]]</f>
        <v>2 - 2024</v>
      </c>
      <c r="H1532" s="14" t="str">
        <f>IF(DCalendário[[#This Row],[Dia Útil]]="","",DCalendário[[#This Row],[Semana Ano]])</f>
        <v/>
      </c>
      <c r="I1532" s="14"/>
      <c r="J1532" s="14" cm="1">
        <f t="array" aca="1" ref="J153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533" spans="1:10" x14ac:dyDescent="0.25">
      <c r="A1533" s="1">
        <v>45331</v>
      </c>
      <c r="B1533" s="1"/>
      <c r="C1533" s="16"/>
      <c r="D1533" s="14" t="str">
        <f>IF(DCalendário[[#This Row],[Dia Útil]]="","",(MONTH($B1533)))</f>
        <v/>
      </c>
      <c r="E1533" s="14">
        <f t="shared" si="25"/>
        <v>2024</v>
      </c>
      <c r="F1533" s="14">
        <f>MONTH(DCalendário[[#This Row],[Dia]])</f>
        <v>2</v>
      </c>
      <c r="G1533" s="14" t="str">
        <f>MONTH(DCalendário[[#This Row],[Dia]])&amp;" - "&amp;DCalendário[[#This Row],[Ano]]</f>
        <v>2 - 2024</v>
      </c>
      <c r="H1533" s="14" t="str">
        <f>IF(DCalendário[[#This Row],[Dia Útil]]="","",DCalendário[[#This Row],[Semana Ano]])</f>
        <v/>
      </c>
      <c r="I1533" s="14"/>
      <c r="J1533" s="14" cm="1">
        <f t="array" aca="1" ref="J153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534" spans="1:10" x14ac:dyDescent="0.25">
      <c r="A1534" s="1">
        <v>45332</v>
      </c>
      <c r="B1534" s="1"/>
      <c r="C1534" s="16"/>
      <c r="D1534" s="14" t="str">
        <f>IF(DCalendário[[#This Row],[Dia Útil]]="","",(MONTH($B1534)))</f>
        <v/>
      </c>
      <c r="E1534" s="14">
        <f t="shared" si="25"/>
        <v>2024</v>
      </c>
      <c r="F1534" s="14">
        <f>MONTH(DCalendário[[#This Row],[Dia]])</f>
        <v>2</v>
      </c>
      <c r="G1534" s="14" t="str">
        <f>MONTH(DCalendário[[#This Row],[Dia]])&amp;" - "&amp;DCalendário[[#This Row],[Ano]]</f>
        <v>2 - 2024</v>
      </c>
      <c r="H1534" s="14" t="str">
        <f>IF(DCalendário[[#This Row],[Dia Útil]]="","",DCalendário[[#This Row],[Semana Ano]])</f>
        <v/>
      </c>
      <c r="I1534" s="14"/>
      <c r="J1534" s="14" cm="1">
        <f t="array" aca="1" ref="J153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535" spans="1:10" x14ac:dyDescent="0.25">
      <c r="A1535" s="1">
        <v>45333</v>
      </c>
      <c r="B1535" s="1"/>
      <c r="C1535" s="16"/>
      <c r="D1535" s="14" t="str">
        <f>IF(DCalendário[[#This Row],[Dia Útil]]="","",(MONTH($B1535)))</f>
        <v/>
      </c>
      <c r="E1535" s="14">
        <f t="shared" si="25"/>
        <v>2024</v>
      </c>
      <c r="F1535" s="14">
        <f>MONTH(DCalendário[[#This Row],[Dia]])</f>
        <v>2</v>
      </c>
      <c r="G1535" s="14" t="str">
        <f>MONTH(DCalendário[[#This Row],[Dia]])&amp;" - "&amp;DCalendário[[#This Row],[Ano]]</f>
        <v>2 - 2024</v>
      </c>
      <c r="H1535" s="14" t="str">
        <f>IF(DCalendário[[#This Row],[Dia Útil]]="","",DCalendário[[#This Row],[Semana Ano]])</f>
        <v/>
      </c>
      <c r="I1535" s="14"/>
      <c r="J1535" s="14" cm="1">
        <f t="array" aca="1" ref="J153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536" spans="1:10" x14ac:dyDescent="0.25">
      <c r="A1536" s="1">
        <v>45334</v>
      </c>
      <c r="B1536" s="1"/>
      <c r="C1536" s="16"/>
      <c r="D1536" s="14" t="str">
        <f>IF(DCalendário[[#This Row],[Dia Útil]]="","",(MONTH($B1536)))</f>
        <v/>
      </c>
      <c r="E1536" s="14">
        <f t="shared" si="25"/>
        <v>2024</v>
      </c>
      <c r="F1536" s="14">
        <f>MONTH(DCalendário[[#This Row],[Dia]])</f>
        <v>2</v>
      </c>
      <c r="G1536" s="14" t="str">
        <f>MONTH(DCalendário[[#This Row],[Dia]])&amp;" - "&amp;DCalendário[[#This Row],[Ano]]</f>
        <v>2 - 2024</v>
      </c>
      <c r="H1536" s="14" t="str">
        <f>IF(DCalendário[[#This Row],[Dia Útil]]="","",DCalendário[[#This Row],[Semana Ano]])</f>
        <v/>
      </c>
      <c r="I1536" s="14"/>
      <c r="J1536" s="14" cm="1">
        <f t="array" aca="1" ref="J153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537" spans="1:10" x14ac:dyDescent="0.25">
      <c r="A1537" s="1">
        <v>45335</v>
      </c>
      <c r="B1537" s="1"/>
      <c r="C1537" s="16"/>
      <c r="D1537" s="14" t="str">
        <f>IF(DCalendário[[#This Row],[Dia Útil]]="","",(MONTH($B1537)))</f>
        <v/>
      </c>
      <c r="E1537" s="14">
        <f t="shared" si="25"/>
        <v>2024</v>
      </c>
      <c r="F1537" s="14">
        <f>MONTH(DCalendário[[#This Row],[Dia]])</f>
        <v>2</v>
      </c>
      <c r="G1537" s="14" t="str">
        <f>MONTH(DCalendário[[#This Row],[Dia]])&amp;" - "&amp;DCalendário[[#This Row],[Ano]]</f>
        <v>2 - 2024</v>
      </c>
      <c r="H1537" s="14" t="str">
        <f>IF(DCalendário[[#This Row],[Dia Útil]]="","",DCalendário[[#This Row],[Semana Ano]])</f>
        <v/>
      </c>
      <c r="I1537" s="14"/>
      <c r="J1537" s="14" cm="1">
        <f t="array" aca="1" ref="J153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538" spans="1:10" x14ac:dyDescent="0.25">
      <c r="A1538" s="1">
        <v>45336</v>
      </c>
      <c r="B1538" s="1"/>
      <c r="C1538" s="16"/>
      <c r="D1538" s="14" t="str">
        <f>IF(DCalendário[[#This Row],[Dia Útil]]="","",(MONTH($B1538)))</f>
        <v/>
      </c>
      <c r="E1538" s="14">
        <f t="shared" si="25"/>
        <v>2024</v>
      </c>
      <c r="F1538" s="14">
        <f>MONTH(DCalendário[[#This Row],[Dia]])</f>
        <v>2</v>
      </c>
      <c r="G1538" s="14" t="str">
        <f>MONTH(DCalendário[[#This Row],[Dia]])&amp;" - "&amp;DCalendário[[#This Row],[Ano]]</f>
        <v>2 - 2024</v>
      </c>
      <c r="H1538" s="14" t="str">
        <f>IF(DCalendário[[#This Row],[Dia Útil]]="","",DCalendário[[#This Row],[Semana Ano]])</f>
        <v/>
      </c>
      <c r="I1538" s="14"/>
      <c r="J1538" s="14" cm="1">
        <f t="array" aca="1" ref="J153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539" spans="1:10" x14ac:dyDescent="0.25">
      <c r="A1539" s="1">
        <v>45337</v>
      </c>
      <c r="B1539" s="1"/>
      <c r="C1539" s="16"/>
      <c r="D1539" s="14" t="str">
        <f>IF(DCalendário[[#This Row],[Dia Útil]]="","",(MONTH($B1539)))</f>
        <v/>
      </c>
      <c r="E1539" s="14">
        <f t="shared" si="25"/>
        <v>2024</v>
      </c>
      <c r="F1539" s="14">
        <f>MONTH(DCalendário[[#This Row],[Dia]])</f>
        <v>2</v>
      </c>
      <c r="G1539" s="14" t="str">
        <f>MONTH(DCalendário[[#This Row],[Dia]])&amp;" - "&amp;DCalendário[[#This Row],[Ano]]</f>
        <v>2 - 2024</v>
      </c>
      <c r="H1539" s="14" t="str">
        <f>IF(DCalendário[[#This Row],[Dia Útil]]="","",DCalendário[[#This Row],[Semana Ano]])</f>
        <v/>
      </c>
      <c r="I1539" s="14"/>
      <c r="J1539" s="14" cm="1">
        <f t="array" aca="1" ref="J153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540" spans="1:10" x14ac:dyDescent="0.25">
      <c r="A1540" s="1">
        <v>45338</v>
      </c>
      <c r="B1540" s="1"/>
      <c r="C1540" s="16"/>
      <c r="D1540" s="14" t="str">
        <f>IF(DCalendário[[#This Row],[Dia Útil]]="","",(MONTH($B1540)))</f>
        <v/>
      </c>
      <c r="E1540" s="14">
        <f t="shared" si="25"/>
        <v>2024</v>
      </c>
      <c r="F1540" s="14">
        <f>MONTH(DCalendário[[#This Row],[Dia]])</f>
        <v>2</v>
      </c>
      <c r="G1540" s="14" t="str">
        <f>MONTH(DCalendário[[#This Row],[Dia]])&amp;" - "&amp;DCalendário[[#This Row],[Ano]]</f>
        <v>2 - 2024</v>
      </c>
      <c r="H1540" s="14" t="str">
        <f>IF(DCalendário[[#This Row],[Dia Útil]]="","",DCalendário[[#This Row],[Semana Ano]])</f>
        <v/>
      </c>
      <c r="I1540" s="14"/>
      <c r="J1540" s="14" cm="1">
        <f t="array" aca="1" ref="J154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541" spans="1:10" x14ac:dyDescent="0.25">
      <c r="A1541" s="1">
        <v>45339</v>
      </c>
      <c r="B1541" s="1"/>
      <c r="C1541" s="16"/>
      <c r="D1541" s="14" t="str">
        <f>IF(DCalendário[[#This Row],[Dia Útil]]="","",(MONTH($B1541)))</f>
        <v/>
      </c>
      <c r="E1541" s="14">
        <f t="shared" si="25"/>
        <v>2024</v>
      </c>
      <c r="F1541" s="14">
        <f>MONTH(DCalendário[[#This Row],[Dia]])</f>
        <v>2</v>
      </c>
      <c r="G1541" s="14" t="str">
        <f>MONTH(DCalendário[[#This Row],[Dia]])&amp;" - "&amp;DCalendário[[#This Row],[Ano]]</f>
        <v>2 - 2024</v>
      </c>
      <c r="H1541" s="14" t="str">
        <f>IF(DCalendário[[#This Row],[Dia Útil]]="","",DCalendário[[#This Row],[Semana Ano]])</f>
        <v/>
      </c>
      <c r="I1541" s="14"/>
      <c r="J1541" s="14" cm="1">
        <f t="array" aca="1" ref="J154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542" spans="1:10" x14ac:dyDescent="0.25">
      <c r="A1542" s="1">
        <v>45340</v>
      </c>
      <c r="B1542" s="1"/>
      <c r="C1542" s="16"/>
      <c r="D1542" s="14" t="str">
        <f>IF(DCalendário[[#This Row],[Dia Útil]]="","",(MONTH($B1542)))</f>
        <v/>
      </c>
      <c r="E1542" s="14">
        <f t="shared" si="25"/>
        <v>2024</v>
      </c>
      <c r="F1542" s="14">
        <f>MONTH(DCalendário[[#This Row],[Dia]])</f>
        <v>2</v>
      </c>
      <c r="G1542" s="14" t="str">
        <f>MONTH(DCalendário[[#This Row],[Dia]])&amp;" - "&amp;DCalendário[[#This Row],[Ano]]</f>
        <v>2 - 2024</v>
      </c>
      <c r="H1542" s="14" t="str">
        <f>IF(DCalendário[[#This Row],[Dia Útil]]="","",DCalendário[[#This Row],[Semana Ano]])</f>
        <v/>
      </c>
      <c r="I1542" s="14"/>
      <c r="J1542" s="14" cm="1">
        <f t="array" aca="1" ref="J154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543" spans="1:10" x14ac:dyDescent="0.25">
      <c r="A1543" s="1">
        <v>45341</v>
      </c>
      <c r="B1543" s="1"/>
      <c r="C1543" s="16"/>
      <c r="D1543" s="14" t="str">
        <f>IF(DCalendário[[#This Row],[Dia Útil]]="","",(MONTH($B1543)))</f>
        <v/>
      </c>
      <c r="E1543" s="14">
        <f t="shared" si="25"/>
        <v>2024</v>
      </c>
      <c r="F1543" s="14">
        <f>MONTH(DCalendário[[#This Row],[Dia]])</f>
        <v>2</v>
      </c>
      <c r="G1543" s="14" t="str">
        <f>MONTH(DCalendário[[#This Row],[Dia]])&amp;" - "&amp;DCalendário[[#This Row],[Ano]]</f>
        <v>2 - 2024</v>
      </c>
      <c r="H1543" s="14" t="str">
        <f>IF(DCalendário[[#This Row],[Dia Útil]]="","",DCalendário[[#This Row],[Semana Ano]])</f>
        <v/>
      </c>
      <c r="I1543" s="14"/>
      <c r="J1543" s="14" cm="1">
        <f t="array" aca="1" ref="J154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544" spans="1:10" x14ac:dyDescent="0.25">
      <c r="A1544" s="1">
        <v>45342</v>
      </c>
      <c r="B1544" s="1"/>
      <c r="C1544" s="16"/>
      <c r="D1544" s="14" t="str">
        <f>IF(DCalendário[[#This Row],[Dia Útil]]="","",(MONTH($B1544)))</f>
        <v/>
      </c>
      <c r="E1544" s="14">
        <f t="shared" si="25"/>
        <v>2024</v>
      </c>
      <c r="F1544" s="14">
        <f>MONTH(DCalendário[[#This Row],[Dia]])</f>
        <v>2</v>
      </c>
      <c r="G1544" s="14" t="str">
        <f>MONTH(DCalendário[[#This Row],[Dia]])&amp;" - "&amp;DCalendário[[#This Row],[Ano]]</f>
        <v>2 - 2024</v>
      </c>
      <c r="H1544" s="14" t="str">
        <f>IF(DCalendário[[#This Row],[Dia Útil]]="","",DCalendário[[#This Row],[Semana Ano]])</f>
        <v/>
      </c>
      <c r="I1544" s="14"/>
      <c r="J1544" s="14" cm="1">
        <f t="array" aca="1" ref="J154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545" spans="1:10" x14ac:dyDescent="0.25">
      <c r="A1545" s="1">
        <v>45343</v>
      </c>
      <c r="B1545" s="1"/>
      <c r="C1545" s="16"/>
      <c r="D1545" s="14" t="str">
        <f>IF(DCalendário[[#This Row],[Dia Útil]]="","",(MONTH($B1545)))</f>
        <v/>
      </c>
      <c r="E1545" s="14">
        <f t="shared" si="25"/>
        <v>2024</v>
      </c>
      <c r="F1545" s="14">
        <f>MONTH(DCalendário[[#This Row],[Dia]])</f>
        <v>2</v>
      </c>
      <c r="G1545" s="14" t="str">
        <f>MONTH(DCalendário[[#This Row],[Dia]])&amp;" - "&amp;DCalendário[[#This Row],[Ano]]</f>
        <v>2 - 2024</v>
      </c>
      <c r="H1545" s="14" t="str">
        <f>IF(DCalendário[[#This Row],[Dia Útil]]="","",DCalendário[[#This Row],[Semana Ano]])</f>
        <v/>
      </c>
      <c r="I1545" s="14"/>
      <c r="J1545" s="14" cm="1">
        <f t="array" aca="1" ref="J154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546" spans="1:10" x14ac:dyDescent="0.25">
      <c r="A1546" s="1">
        <v>45344</v>
      </c>
      <c r="B1546" s="1"/>
      <c r="C1546" s="16"/>
      <c r="D1546" s="14" t="str">
        <f>IF(DCalendário[[#This Row],[Dia Útil]]="","",(MONTH($B1546)))</f>
        <v/>
      </c>
      <c r="E1546" s="14">
        <f t="shared" si="25"/>
        <v>2024</v>
      </c>
      <c r="F1546" s="14">
        <f>MONTH(DCalendário[[#This Row],[Dia]])</f>
        <v>2</v>
      </c>
      <c r="G1546" s="14" t="str">
        <f>MONTH(DCalendário[[#This Row],[Dia]])&amp;" - "&amp;DCalendário[[#This Row],[Ano]]</f>
        <v>2 - 2024</v>
      </c>
      <c r="H1546" s="14" t="str">
        <f>IF(DCalendário[[#This Row],[Dia Útil]]="","",DCalendário[[#This Row],[Semana Ano]])</f>
        <v/>
      </c>
      <c r="I1546" s="14"/>
      <c r="J1546" s="14" cm="1">
        <f t="array" aca="1" ref="J154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547" spans="1:10" x14ac:dyDescent="0.25">
      <c r="A1547" s="1">
        <v>45345</v>
      </c>
      <c r="B1547" s="1"/>
      <c r="C1547" s="16"/>
      <c r="D1547" s="14" t="str">
        <f>IF(DCalendário[[#This Row],[Dia Útil]]="","",(MONTH($B1547)))</f>
        <v/>
      </c>
      <c r="E1547" s="14">
        <f t="shared" si="25"/>
        <v>2024</v>
      </c>
      <c r="F1547" s="14">
        <f>MONTH(DCalendário[[#This Row],[Dia]])</f>
        <v>2</v>
      </c>
      <c r="G1547" s="14" t="str">
        <f>MONTH(DCalendário[[#This Row],[Dia]])&amp;" - "&amp;DCalendário[[#This Row],[Ano]]</f>
        <v>2 - 2024</v>
      </c>
      <c r="H1547" s="14" t="str">
        <f>IF(DCalendário[[#This Row],[Dia Útil]]="","",DCalendário[[#This Row],[Semana Ano]])</f>
        <v/>
      </c>
      <c r="I1547" s="14"/>
      <c r="J1547" s="14" cm="1">
        <f t="array" aca="1" ref="J154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548" spans="1:10" x14ac:dyDescent="0.25">
      <c r="A1548" s="1">
        <v>45346</v>
      </c>
      <c r="B1548" s="1"/>
      <c r="C1548" s="16"/>
      <c r="D1548" s="14" t="str">
        <f>IF(DCalendário[[#This Row],[Dia Útil]]="","",(MONTH($B1548)))</f>
        <v/>
      </c>
      <c r="E1548" s="14">
        <f t="shared" si="25"/>
        <v>2024</v>
      </c>
      <c r="F1548" s="14">
        <f>MONTH(DCalendário[[#This Row],[Dia]])</f>
        <v>2</v>
      </c>
      <c r="G1548" s="14" t="str">
        <f>MONTH(DCalendário[[#This Row],[Dia]])&amp;" - "&amp;DCalendário[[#This Row],[Ano]]</f>
        <v>2 - 2024</v>
      </c>
      <c r="H1548" s="14" t="str">
        <f>IF(DCalendário[[#This Row],[Dia Útil]]="","",DCalendário[[#This Row],[Semana Ano]])</f>
        <v/>
      </c>
      <c r="I1548" s="14"/>
      <c r="J1548" s="14" cm="1">
        <f t="array" aca="1" ref="J154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549" spans="1:10" x14ac:dyDescent="0.25">
      <c r="A1549" s="1">
        <v>45347</v>
      </c>
      <c r="B1549" s="1"/>
      <c r="C1549" s="16"/>
      <c r="D1549" s="14" t="str">
        <f>IF(DCalendário[[#This Row],[Dia Útil]]="","",(MONTH($B1549)))</f>
        <v/>
      </c>
      <c r="E1549" s="14">
        <f t="shared" si="25"/>
        <v>2024</v>
      </c>
      <c r="F1549" s="14">
        <f>MONTH(DCalendário[[#This Row],[Dia]])</f>
        <v>2</v>
      </c>
      <c r="G1549" s="14" t="str">
        <f>MONTH(DCalendário[[#This Row],[Dia]])&amp;" - "&amp;DCalendário[[#This Row],[Ano]]</f>
        <v>2 - 2024</v>
      </c>
      <c r="H1549" s="14" t="str">
        <f>IF(DCalendário[[#This Row],[Dia Útil]]="","",DCalendário[[#This Row],[Semana Ano]])</f>
        <v/>
      </c>
      <c r="I1549" s="14"/>
      <c r="J1549" s="14" cm="1">
        <f t="array" aca="1" ref="J154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550" spans="1:10" x14ac:dyDescent="0.25">
      <c r="A1550" s="1">
        <v>45348</v>
      </c>
      <c r="B1550" s="1"/>
      <c r="C1550" s="16"/>
      <c r="D1550" s="14" t="str">
        <f>IF(DCalendário[[#This Row],[Dia Útil]]="","",(MONTH($B1550)))</f>
        <v/>
      </c>
      <c r="E1550" s="14">
        <f t="shared" si="25"/>
        <v>2024</v>
      </c>
      <c r="F1550" s="14">
        <f>MONTH(DCalendário[[#This Row],[Dia]])</f>
        <v>2</v>
      </c>
      <c r="G1550" s="14" t="str">
        <f>MONTH(DCalendário[[#This Row],[Dia]])&amp;" - "&amp;DCalendário[[#This Row],[Ano]]</f>
        <v>2 - 2024</v>
      </c>
      <c r="H1550" s="14" t="str">
        <f>IF(DCalendário[[#This Row],[Dia Útil]]="","",DCalendário[[#This Row],[Semana Ano]])</f>
        <v/>
      </c>
      <c r="I1550" s="14"/>
      <c r="J1550" s="14" cm="1">
        <f t="array" aca="1" ref="J155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551" spans="1:10" x14ac:dyDescent="0.25">
      <c r="A1551" s="1">
        <v>45349</v>
      </c>
      <c r="B1551" s="1"/>
      <c r="C1551" s="16"/>
      <c r="D1551" s="14" t="str">
        <f>IF(DCalendário[[#This Row],[Dia Útil]]="","",(MONTH($B1551)))</f>
        <v/>
      </c>
      <c r="E1551" s="14">
        <f t="shared" si="25"/>
        <v>2024</v>
      </c>
      <c r="F1551" s="14">
        <f>MONTH(DCalendário[[#This Row],[Dia]])</f>
        <v>2</v>
      </c>
      <c r="G1551" s="14" t="str">
        <f>MONTH(DCalendário[[#This Row],[Dia]])&amp;" - "&amp;DCalendário[[#This Row],[Ano]]</f>
        <v>2 - 2024</v>
      </c>
      <c r="H1551" s="14" t="str">
        <f>IF(DCalendário[[#This Row],[Dia Útil]]="","",DCalendário[[#This Row],[Semana Ano]])</f>
        <v/>
      </c>
      <c r="I1551" s="14"/>
      <c r="J1551" s="14" cm="1">
        <f t="array" aca="1" ref="J155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552" spans="1:10" x14ac:dyDescent="0.25">
      <c r="A1552" s="1">
        <v>45350</v>
      </c>
      <c r="B1552" s="1"/>
      <c r="C1552" s="16"/>
      <c r="D1552" s="14" t="str">
        <f>IF(DCalendário[[#This Row],[Dia Útil]]="","",(MONTH($B1552)))</f>
        <v/>
      </c>
      <c r="E1552" s="14">
        <f t="shared" si="25"/>
        <v>2024</v>
      </c>
      <c r="F1552" s="14">
        <f>MONTH(DCalendário[[#This Row],[Dia]])</f>
        <v>2</v>
      </c>
      <c r="G1552" s="14" t="str">
        <f>MONTH(DCalendário[[#This Row],[Dia]])&amp;" - "&amp;DCalendário[[#This Row],[Ano]]</f>
        <v>2 - 2024</v>
      </c>
      <c r="H1552" s="14" t="str">
        <f>IF(DCalendário[[#This Row],[Dia Útil]]="","",DCalendário[[#This Row],[Semana Ano]])</f>
        <v/>
      </c>
      <c r="I1552" s="14"/>
      <c r="J1552" s="14" cm="1">
        <f t="array" aca="1" ref="J155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553" spans="1:10" x14ac:dyDescent="0.25">
      <c r="A1553" s="1">
        <v>45351</v>
      </c>
      <c r="B1553" s="1"/>
      <c r="C1553" s="16"/>
      <c r="D1553" s="14" t="str">
        <f>IF(DCalendário[[#This Row],[Dia Útil]]="","",(MONTH($B1553)))</f>
        <v/>
      </c>
      <c r="E1553" s="14">
        <f t="shared" ref="E1553:E1616" si="26">YEAR($A1553)</f>
        <v>2024</v>
      </c>
      <c r="F1553" s="14">
        <f>MONTH(DCalendário[[#This Row],[Dia]])</f>
        <v>2</v>
      </c>
      <c r="G1553" s="14" t="str">
        <f>MONTH(DCalendário[[#This Row],[Dia]])&amp;" - "&amp;DCalendário[[#This Row],[Ano]]</f>
        <v>2 - 2024</v>
      </c>
      <c r="H1553" s="14" t="str">
        <f>IF(DCalendário[[#This Row],[Dia Útil]]="","",DCalendário[[#This Row],[Semana Ano]])</f>
        <v/>
      </c>
      <c r="I1553" s="14"/>
      <c r="J1553" s="14" cm="1">
        <f t="array" aca="1" ref="J155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554" spans="1:10" x14ac:dyDescent="0.25">
      <c r="A1554" s="1">
        <v>45352</v>
      </c>
      <c r="B1554" s="1"/>
      <c r="C1554" s="16"/>
      <c r="D1554" s="14" t="str">
        <f>IF(DCalendário[[#This Row],[Dia Útil]]="","",(MONTH($B1554)))</f>
        <v/>
      </c>
      <c r="E1554" s="14">
        <f t="shared" si="26"/>
        <v>2024</v>
      </c>
      <c r="F1554" s="14">
        <f>MONTH(DCalendário[[#This Row],[Dia]])</f>
        <v>3</v>
      </c>
      <c r="G1554" s="14" t="str">
        <f>MONTH(DCalendário[[#This Row],[Dia]])&amp;" - "&amp;DCalendário[[#This Row],[Ano]]</f>
        <v>3 - 2024</v>
      </c>
      <c r="H1554" s="14" t="str">
        <f>IF(DCalendário[[#This Row],[Dia Útil]]="","",DCalendário[[#This Row],[Semana Ano]])</f>
        <v/>
      </c>
      <c r="I1554" s="14"/>
      <c r="J1554" s="14" cm="1">
        <f t="array" aca="1" ref="J155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555" spans="1:10" x14ac:dyDescent="0.25">
      <c r="A1555" s="1">
        <v>45353</v>
      </c>
      <c r="B1555" s="1"/>
      <c r="C1555" s="16"/>
      <c r="D1555" s="14" t="str">
        <f>IF(DCalendário[[#This Row],[Dia Útil]]="","",(MONTH($B1555)))</f>
        <v/>
      </c>
      <c r="E1555" s="14">
        <f t="shared" si="26"/>
        <v>2024</v>
      </c>
      <c r="F1555" s="14">
        <f>MONTH(DCalendário[[#This Row],[Dia]])</f>
        <v>3</v>
      </c>
      <c r="G1555" s="14" t="str">
        <f>MONTH(DCalendário[[#This Row],[Dia]])&amp;" - "&amp;DCalendário[[#This Row],[Ano]]</f>
        <v>3 - 2024</v>
      </c>
      <c r="H1555" s="14" t="str">
        <f>IF(DCalendário[[#This Row],[Dia Útil]]="","",DCalendário[[#This Row],[Semana Ano]])</f>
        <v/>
      </c>
      <c r="I1555" s="14"/>
      <c r="J1555" s="14" cm="1">
        <f t="array" aca="1" ref="J155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556" spans="1:10" x14ac:dyDescent="0.25">
      <c r="A1556" s="1">
        <v>45354</v>
      </c>
      <c r="B1556" s="1"/>
      <c r="C1556" s="16"/>
      <c r="D1556" s="14" t="str">
        <f>IF(DCalendário[[#This Row],[Dia Útil]]="","",(MONTH($B1556)))</f>
        <v/>
      </c>
      <c r="E1556" s="14">
        <f t="shared" si="26"/>
        <v>2024</v>
      </c>
      <c r="F1556" s="14">
        <f>MONTH(DCalendário[[#This Row],[Dia]])</f>
        <v>3</v>
      </c>
      <c r="G1556" s="14" t="str">
        <f>MONTH(DCalendário[[#This Row],[Dia]])&amp;" - "&amp;DCalendário[[#This Row],[Ano]]</f>
        <v>3 - 2024</v>
      </c>
      <c r="H1556" s="14" t="str">
        <f>IF(DCalendário[[#This Row],[Dia Útil]]="","",DCalendário[[#This Row],[Semana Ano]])</f>
        <v/>
      </c>
      <c r="I1556" s="14"/>
      <c r="J1556" s="14" cm="1">
        <f t="array" aca="1" ref="J155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557" spans="1:10" x14ac:dyDescent="0.25">
      <c r="A1557" s="1">
        <v>45355</v>
      </c>
      <c r="B1557" s="1"/>
      <c r="C1557" s="16"/>
      <c r="D1557" s="14" t="str">
        <f>IF(DCalendário[[#This Row],[Dia Útil]]="","",(MONTH($B1557)))</f>
        <v/>
      </c>
      <c r="E1557" s="14">
        <f t="shared" si="26"/>
        <v>2024</v>
      </c>
      <c r="F1557" s="14">
        <f>MONTH(DCalendário[[#This Row],[Dia]])</f>
        <v>3</v>
      </c>
      <c r="G1557" s="14" t="str">
        <f>MONTH(DCalendário[[#This Row],[Dia]])&amp;" - "&amp;DCalendário[[#This Row],[Ano]]</f>
        <v>3 - 2024</v>
      </c>
      <c r="H1557" s="14" t="str">
        <f>IF(DCalendário[[#This Row],[Dia Útil]]="","",DCalendário[[#This Row],[Semana Ano]])</f>
        <v/>
      </c>
      <c r="I1557" s="14"/>
      <c r="J1557" s="14" cm="1">
        <f t="array" aca="1" ref="J155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558" spans="1:10" x14ac:dyDescent="0.25">
      <c r="A1558" s="1">
        <v>45356</v>
      </c>
      <c r="B1558" s="1"/>
      <c r="C1558" s="16"/>
      <c r="D1558" s="14" t="str">
        <f>IF(DCalendário[[#This Row],[Dia Útil]]="","",(MONTH($B1558)))</f>
        <v/>
      </c>
      <c r="E1558" s="14">
        <f t="shared" si="26"/>
        <v>2024</v>
      </c>
      <c r="F1558" s="14">
        <f>MONTH(DCalendário[[#This Row],[Dia]])</f>
        <v>3</v>
      </c>
      <c r="G1558" s="14" t="str">
        <f>MONTH(DCalendário[[#This Row],[Dia]])&amp;" - "&amp;DCalendário[[#This Row],[Ano]]</f>
        <v>3 - 2024</v>
      </c>
      <c r="H1558" s="14" t="str">
        <f>IF(DCalendário[[#This Row],[Dia Útil]]="","",DCalendário[[#This Row],[Semana Ano]])</f>
        <v/>
      </c>
      <c r="I1558" s="14"/>
      <c r="J1558" s="14" cm="1">
        <f t="array" aca="1" ref="J155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559" spans="1:10" x14ac:dyDescent="0.25">
      <c r="A1559" s="1">
        <v>45357</v>
      </c>
      <c r="B1559" s="1"/>
      <c r="C1559" s="16"/>
      <c r="D1559" s="14" t="str">
        <f>IF(DCalendário[[#This Row],[Dia Útil]]="","",(MONTH($B1559)))</f>
        <v/>
      </c>
      <c r="E1559" s="14">
        <f t="shared" si="26"/>
        <v>2024</v>
      </c>
      <c r="F1559" s="14">
        <f>MONTH(DCalendário[[#This Row],[Dia]])</f>
        <v>3</v>
      </c>
      <c r="G1559" s="14" t="str">
        <f>MONTH(DCalendário[[#This Row],[Dia]])&amp;" - "&amp;DCalendário[[#This Row],[Ano]]</f>
        <v>3 - 2024</v>
      </c>
      <c r="H1559" s="14" t="str">
        <f>IF(DCalendário[[#This Row],[Dia Útil]]="","",DCalendário[[#This Row],[Semana Ano]])</f>
        <v/>
      </c>
      <c r="I1559" s="14"/>
      <c r="J1559" s="14" cm="1">
        <f t="array" aca="1" ref="J155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560" spans="1:10" x14ac:dyDescent="0.25">
      <c r="A1560" s="1">
        <v>45358</v>
      </c>
      <c r="B1560" s="1"/>
      <c r="C1560" s="16"/>
      <c r="D1560" s="14" t="str">
        <f>IF(DCalendário[[#This Row],[Dia Útil]]="","",(MONTH($B1560)))</f>
        <v/>
      </c>
      <c r="E1560" s="14">
        <f t="shared" si="26"/>
        <v>2024</v>
      </c>
      <c r="F1560" s="14">
        <f>MONTH(DCalendário[[#This Row],[Dia]])</f>
        <v>3</v>
      </c>
      <c r="G1560" s="14" t="str">
        <f>MONTH(DCalendário[[#This Row],[Dia]])&amp;" - "&amp;DCalendário[[#This Row],[Ano]]</f>
        <v>3 - 2024</v>
      </c>
      <c r="H1560" s="14" t="str">
        <f>IF(DCalendário[[#This Row],[Dia Útil]]="","",DCalendário[[#This Row],[Semana Ano]])</f>
        <v/>
      </c>
      <c r="I1560" s="14"/>
      <c r="J1560" s="14" cm="1">
        <f t="array" aca="1" ref="J156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561" spans="1:10" x14ac:dyDescent="0.25">
      <c r="A1561" s="1">
        <v>45359</v>
      </c>
      <c r="B1561" s="1"/>
      <c r="C1561" s="16"/>
      <c r="D1561" s="14" t="str">
        <f>IF(DCalendário[[#This Row],[Dia Útil]]="","",(MONTH($B1561)))</f>
        <v/>
      </c>
      <c r="E1561" s="14">
        <f t="shared" si="26"/>
        <v>2024</v>
      </c>
      <c r="F1561" s="14">
        <f>MONTH(DCalendário[[#This Row],[Dia]])</f>
        <v>3</v>
      </c>
      <c r="G1561" s="14" t="str">
        <f>MONTH(DCalendário[[#This Row],[Dia]])&amp;" - "&amp;DCalendário[[#This Row],[Ano]]</f>
        <v>3 - 2024</v>
      </c>
      <c r="H1561" s="14" t="str">
        <f>IF(DCalendário[[#This Row],[Dia Útil]]="","",DCalendário[[#This Row],[Semana Ano]])</f>
        <v/>
      </c>
      <c r="I1561" s="14"/>
      <c r="J1561" s="14" cm="1">
        <f t="array" aca="1" ref="J156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562" spans="1:10" x14ac:dyDescent="0.25">
      <c r="A1562" s="1">
        <v>45360</v>
      </c>
      <c r="B1562" s="1"/>
      <c r="C1562" s="16"/>
      <c r="D1562" s="14" t="str">
        <f>IF(DCalendário[[#This Row],[Dia Útil]]="","",(MONTH($B1562)))</f>
        <v/>
      </c>
      <c r="E1562" s="14">
        <f t="shared" si="26"/>
        <v>2024</v>
      </c>
      <c r="F1562" s="14">
        <f>MONTH(DCalendário[[#This Row],[Dia]])</f>
        <v>3</v>
      </c>
      <c r="G1562" s="14" t="str">
        <f>MONTH(DCalendário[[#This Row],[Dia]])&amp;" - "&amp;DCalendário[[#This Row],[Ano]]</f>
        <v>3 - 2024</v>
      </c>
      <c r="H1562" s="14" t="str">
        <f>IF(DCalendário[[#This Row],[Dia Útil]]="","",DCalendário[[#This Row],[Semana Ano]])</f>
        <v/>
      </c>
      <c r="I1562" s="14"/>
      <c r="J1562" s="14" cm="1">
        <f t="array" aca="1" ref="J156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563" spans="1:10" x14ac:dyDescent="0.25">
      <c r="A1563" s="1">
        <v>45361</v>
      </c>
      <c r="B1563" s="1"/>
      <c r="C1563" s="16"/>
      <c r="D1563" s="14" t="str">
        <f>IF(DCalendário[[#This Row],[Dia Útil]]="","",(MONTH($B1563)))</f>
        <v/>
      </c>
      <c r="E1563" s="14">
        <f t="shared" si="26"/>
        <v>2024</v>
      </c>
      <c r="F1563" s="14">
        <f>MONTH(DCalendário[[#This Row],[Dia]])</f>
        <v>3</v>
      </c>
      <c r="G1563" s="14" t="str">
        <f>MONTH(DCalendário[[#This Row],[Dia]])&amp;" - "&amp;DCalendário[[#This Row],[Ano]]</f>
        <v>3 - 2024</v>
      </c>
      <c r="H1563" s="14" t="str">
        <f>IF(DCalendário[[#This Row],[Dia Útil]]="","",DCalendário[[#This Row],[Semana Ano]])</f>
        <v/>
      </c>
      <c r="I1563" s="14"/>
      <c r="J1563" s="14" cm="1">
        <f t="array" aca="1" ref="J156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564" spans="1:10" x14ac:dyDescent="0.25">
      <c r="A1564" s="1">
        <v>45362</v>
      </c>
      <c r="B1564" s="1"/>
      <c r="C1564" s="16"/>
      <c r="D1564" s="14" t="str">
        <f>IF(DCalendário[[#This Row],[Dia Útil]]="","",(MONTH($B1564)))</f>
        <v/>
      </c>
      <c r="E1564" s="14">
        <f t="shared" si="26"/>
        <v>2024</v>
      </c>
      <c r="F1564" s="14">
        <f>MONTH(DCalendário[[#This Row],[Dia]])</f>
        <v>3</v>
      </c>
      <c r="G1564" s="14" t="str">
        <f>MONTH(DCalendário[[#This Row],[Dia]])&amp;" - "&amp;DCalendário[[#This Row],[Ano]]</f>
        <v>3 - 2024</v>
      </c>
      <c r="H1564" s="14" t="str">
        <f>IF(DCalendário[[#This Row],[Dia Útil]]="","",DCalendário[[#This Row],[Semana Ano]])</f>
        <v/>
      </c>
      <c r="I1564" s="14"/>
      <c r="J1564" s="14" cm="1">
        <f t="array" aca="1" ref="J156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565" spans="1:10" x14ac:dyDescent="0.25">
      <c r="A1565" s="1">
        <v>45363</v>
      </c>
      <c r="B1565" s="1"/>
      <c r="C1565" s="16"/>
      <c r="D1565" s="14" t="str">
        <f>IF(DCalendário[[#This Row],[Dia Útil]]="","",(MONTH($B1565)))</f>
        <v/>
      </c>
      <c r="E1565" s="14">
        <f t="shared" si="26"/>
        <v>2024</v>
      </c>
      <c r="F1565" s="14">
        <f>MONTH(DCalendário[[#This Row],[Dia]])</f>
        <v>3</v>
      </c>
      <c r="G1565" s="14" t="str">
        <f>MONTH(DCalendário[[#This Row],[Dia]])&amp;" - "&amp;DCalendário[[#This Row],[Ano]]</f>
        <v>3 - 2024</v>
      </c>
      <c r="H1565" s="14" t="str">
        <f>IF(DCalendário[[#This Row],[Dia Útil]]="","",DCalendário[[#This Row],[Semana Ano]])</f>
        <v/>
      </c>
      <c r="I1565" s="14"/>
      <c r="J1565" s="14" cm="1">
        <f t="array" aca="1" ref="J156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566" spans="1:10" x14ac:dyDescent="0.25">
      <c r="A1566" s="1">
        <v>45364</v>
      </c>
      <c r="B1566" s="1"/>
      <c r="C1566" s="16"/>
      <c r="D1566" s="14" t="str">
        <f>IF(DCalendário[[#This Row],[Dia Útil]]="","",(MONTH($B1566)))</f>
        <v/>
      </c>
      <c r="E1566" s="14">
        <f t="shared" si="26"/>
        <v>2024</v>
      </c>
      <c r="F1566" s="14">
        <f>MONTH(DCalendário[[#This Row],[Dia]])</f>
        <v>3</v>
      </c>
      <c r="G1566" s="14" t="str">
        <f>MONTH(DCalendário[[#This Row],[Dia]])&amp;" - "&amp;DCalendário[[#This Row],[Ano]]</f>
        <v>3 - 2024</v>
      </c>
      <c r="H1566" s="14" t="str">
        <f>IF(DCalendário[[#This Row],[Dia Útil]]="","",DCalendário[[#This Row],[Semana Ano]])</f>
        <v/>
      </c>
      <c r="I1566" s="14"/>
      <c r="J1566" s="14" cm="1">
        <f t="array" aca="1" ref="J156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567" spans="1:10" x14ac:dyDescent="0.25">
      <c r="A1567" s="1">
        <v>45365</v>
      </c>
      <c r="B1567" s="1"/>
      <c r="C1567" s="16"/>
      <c r="D1567" s="14" t="str">
        <f>IF(DCalendário[[#This Row],[Dia Útil]]="","",(MONTH($B1567)))</f>
        <v/>
      </c>
      <c r="E1567" s="14">
        <f t="shared" si="26"/>
        <v>2024</v>
      </c>
      <c r="F1567" s="14">
        <f>MONTH(DCalendário[[#This Row],[Dia]])</f>
        <v>3</v>
      </c>
      <c r="G1567" s="14" t="str">
        <f>MONTH(DCalendário[[#This Row],[Dia]])&amp;" - "&amp;DCalendário[[#This Row],[Ano]]</f>
        <v>3 - 2024</v>
      </c>
      <c r="H1567" s="14" t="str">
        <f>IF(DCalendário[[#This Row],[Dia Útil]]="","",DCalendário[[#This Row],[Semana Ano]])</f>
        <v/>
      </c>
      <c r="I1567" s="14"/>
      <c r="J1567" s="14" cm="1">
        <f t="array" aca="1" ref="J156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568" spans="1:10" x14ac:dyDescent="0.25">
      <c r="A1568" s="1">
        <v>45366</v>
      </c>
      <c r="B1568" s="1"/>
      <c r="C1568" s="16"/>
      <c r="D1568" s="14" t="str">
        <f>IF(DCalendário[[#This Row],[Dia Útil]]="","",(MONTH($B1568)))</f>
        <v/>
      </c>
      <c r="E1568" s="14">
        <f t="shared" si="26"/>
        <v>2024</v>
      </c>
      <c r="F1568" s="14">
        <f>MONTH(DCalendário[[#This Row],[Dia]])</f>
        <v>3</v>
      </c>
      <c r="G1568" s="14" t="str">
        <f>MONTH(DCalendário[[#This Row],[Dia]])&amp;" - "&amp;DCalendário[[#This Row],[Ano]]</f>
        <v>3 - 2024</v>
      </c>
      <c r="H1568" s="14" t="str">
        <f>IF(DCalendário[[#This Row],[Dia Útil]]="","",DCalendário[[#This Row],[Semana Ano]])</f>
        <v/>
      </c>
      <c r="I1568" s="14"/>
      <c r="J1568" s="14" cm="1">
        <f t="array" aca="1" ref="J156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569" spans="1:10" x14ac:dyDescent="0.25">
      <c r="A1569" s="1">
        <v>45367</v>
      </c>
      <c r="B1569" s="1"/>
      <c r="C1569" s="16"/>
      <c r="D1569" s="14" t="str">
        <f>IF(DCalendário[[#This Row],[Dia Útil]]="","",(MONTH($B1569)))</f>
        <v/>
      </c>
      <c r="E1569" s="14">
        <f t="shared" si="26"/>
        <v>2024</v>
      </c>
      <c r="F1569" s="14">
        <f>MONTH(DCalendário[[#This Row],[Dia]])</f>
        <v>3</v>
      </c>
      <c r="G1569" s="14" t="str">
        <f>MONTH(DCalendário[[#This Row],[Dia]])&amp;" - "&amp;DCalendário[[#This Row],[Ano]]</f>
        <v>3 - 2024</v>
      </c>
      <c r="H1569" s="14" t="str">
        <f>IF(DCalendário[[#This Row],[Dia Útil]]="","",DCalendário[[#This Row],[Semana Ano]])</f>
        <v/>
      </c>
      <c r="I1569" s="14"/>
      <c r="J1569" s="14" cm="1">
        <f t="array" aca="1" ref="J156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570" spans="1:10" x14ac:dyDescent="0.25">
      <c r="A1570" s="1">
        <v>45368</v>
      </c>
      <c r="B1570" s="1"/>
      <c r="C1570" s="16"/>
      <c r="D1570" s="14" t="str">
        <f>IF(DCalendário[[#This Row],[Dia Útil]]="","",(MONTH($B1570)))</f>
        <v/>
      </c>
      <c r="E1570" s="14">
        <f t="shared" si="26"/>
        <v>2024</v>
      </c>
      <c r="F1570" s="14">
        <f>MONTH(DCalendário[[#This Row],[Dia]])</f>
        <v>3</v>
      </c>
      <c r="G1570" s="14" t="str">
        <f>MONTH(DCalendário[[#This Row],[Dia]])&amp;" - "&amp;DCalendário[[#This Row],[Ano]]</f>
        <v>3 - 2024</v>
      </c>
      <c r="H1570" s="14" t="str">
        <f>IF(DCalendário[[#This Row],[Dia Útil]]="","",DCalendário[[#This Row],[Semana Ano]])</f>
        <v/>
      </c>
      <c r="I1570" s="14"/>
      <c r="J1570" s="14" cm="1">
        <f t="array" aca="1" ref="J157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571" spans="1:10" x14ac:dyDescent="0.25">
      <c r="A1571" s="1">
        <v>45369</v>
      </c>
      <c r="B1571" s="1"/>
      <c r="C1571" s="16"/>
      <c r="D1571" s="14" t="str">
        <f>IF(DCalendário[[#This Row],[Dia Útil]]="","",(MONTH($B1571)))</f>
        <v/>
      </c>
      <c r="E1571" s="14">
        <f t="shared" si="26"/>
        <v>2024</v>
      </c>
      <c r="F1571" s="14">
        <f>MONTH(DCalendário[[#This Row],[Dia]])</f>
        <v>3</v>
      </c>
      <c r="G1571" s="14" t="str">
        <f>MONTH(DCalendário[[#This Row],[Dia]])&amp;" - "&amp;DCalendário[[#This Row],[Ano]]</f>
        <v>3 - 2024</v>
      </c>
      <c r="H1571" s="14" t="str">
        <f>IF(DCalendário[[#This Row],[Dia Útil]]="","",DCalendário[[#This Row],[Semana Ano]])</f>
        <v/>
      </c>
      <c r="I1571" s="14"/>
      <c r="J1571" s="14" cm="1">
        <f t="array" aca="1" ref="J157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572" spans="1:10" x14ac:dyDescent="0.25">
      <c r="A1572" s="1">
        <v>45370</v>
      </c>
      <c r="B1572" s="1"/>
      <c r="C1572" s="16"/>
      <c r="D1572" s="14" t="str">
        <f>IF(DCalendário[[#This Row],[Dia Útil]]="","",(MONTH($B1572)))</f>
        <v/>
      </c>
      <c r="E1572" s="14">
        <f t="shared" si="26"/>
        <v>2024</v>
      </c>
      <c r="F1572" s="14">
        <f>MONTH(DCalendário[[#This Row],[Dia]])</f>
        <v>3</v>
      </c>
      <c r="G1572" s="14" t="str">
        <f>MONTH(DCalendário[[#This Row],[Dia]])&amp;" - "&amp;DCalendário[[#This Row],[Ano]]</f>
        <v>3 - 2024</v>
      </c>
      <c r="H1572" s="14" t="str">
        <f>IF(DCalendário[[#This Row],[Dia Útil]]="","",DCalendário[[#This Row],[Semana Ano]])</f>
        <v/>
      </c>
      <c r="I1572" s="14"/>
      <c r="J1572" s="14" cm="1">
        <f t="array" aca="1" ref="J157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573" spans="1:10" x14ac:dyDescent="0.25">
      <c r="A1573" s="1">
        <v>45371</v>
      </c>
      <c r="B1573" s="1"/>
      <c r="C1573" s="16"/>
      <c r="D1573" s="14" t="str">
        <f>IF(DCalendário[[#This Row],[Dia Útil]]="","",(MONTH($B1573)))</f>
        <v/>
      </c>
      <c r="E1573" s="14">
        <f t="shared" si="26"/>
        <v>2024</v>
      </c>
      <c r="F1573" s="14">
        <f>MONTH(DCalendário[[#This Row],[Dia]])</f>
        <v>3</v>
      </c>
      <c r="G1573" s="14" t="str">
        <f>MONTH(DCalendário[[#This Row],[Dia]])&amp;" - "&amp;DCalendário[[#This Row],[Ano]]</f>
        <v>3 - 2024</v>
      </c>
      <c r="H1573" s="14" t="str">
        <f>IF(DCalendário[[#This Row],[Dia Útil]]="","",DCalendário[[#This Row],[Semana Ano]])</f>
        <v/>
      </c>
      <c r="I1573" s="14"/>
      <c r="J1573" s="14" cm="1">
        <f t="array" aca="1" ref="J157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574" spans="1:10" x14ac:dyDescent="0.25">
      <c r="A1574" s="1">
        <v>45372</v>
      </c>
      <c r="B1574" s="1"/>
      <c r="C1574" s="16"/>
      <c r="D1574" s="14" t="str">
        <f>IF(DCalendário[[#This Row],[Dia Útil]]="","",(MONTH($B1574)))</f>
        <v/>
      </c>
      <c r="E1574" s="14">
        <f t="shared" si="26"/>
        <v>2024</v>
      </c>
      <c r="F1574" s="14">
        <f>MONTH(DCalendário[[#This Row],[Dia]])</f>
        <v>3</v>
      </c>
      <c r="G1574" s="14" t="str">
        <f>MONTH(DCalendário[[#This Row],[Dia]])&amp;" - "&amp;DCalendário[[#This Row],[Ano]]</f>
        <v>3 - 2024</v>
      </c>
      <c r="H1574" s="14" t="str">
        <f>IF(DCalendário[[#This Row],[Dia Útil]]="","",DCalendário[[#This Row],[Semana Ano]])</f>
        <v/>
      </c>
      <c r="I1574" s="14"/>
      <c r="J1574" s="14" cm="1">
        <f t="array" aca="1" ref="J157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575" spans="1:10" x14ac:dyDescent="0.25">
      <c r="A1575" s="1">
        <v>45373</v>
      </c>
      <c r="B1575" s="1"/>
      <c r="C1575" s="16"/>
      <c r="D1575" s="14" t="str">
        <f>IF(DCalendário[[#This Row],[Dia Útil]]="","",(MONTH($B1575)))</f>
        <v/>
      </c>
      <c r="E1575" s="14">
        <f t="shared" si="26"/>
        <v>2024</v>
      </c>
      <c r="F1575" s="14">
        <f>MONTH(DCalendário[[#This Row],[Dia]])</f>
        <v>3</v>
      </c>
      <c r="G1575" s="14" t="str">
        <f>MONTH(DCalendário[[#This Row],[Dia]])&amp;" - "&amp;DCalendário[[#This Row],[Ano]]</f>
        <v>3 - 2024</v>
      </c>
      <c r="H1575" s="14" t="str">
        <f>IF(DCalendário[[#This Row],[Dia Útil]]="","",DCalendário[[#This Row],[Semana Ano]])</f>
        <v/>
      </c>
      <c r="I1575" s="14"/>
      <c r="J1575" s="14" cm="1">
        <f t="array" aca="1" ref="J157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576" spans="1:10" x14ac:dyDescent="0.25">
      <c r="A1576" s="1">
        <v>45374</v>
      </c>
      <c r="B1576" s="1"/>
      <c r="C1576" s="16"/>
      <c r="D1576" s="14" t="str">
        <f>IF(DCalendário[[#This Row],[Dia Útil]]="","",(MONTH($B1576)))</f>
        <v/>
      </c>
      <c r="E1576" s="14">
        <f t="shared" si="26"/>
        <v>2024</v>
      </c>
      <c r="F1576" s="14">
        <f>MONTH(DCalendário[[#This Row],[Dia]])</f>
        <v>3</v>
      </c>
      <c r="G1576" s="14" t="str">
        <f>MONTH(DCalendário[[#This Row],[Dia]])&amp;" - "&amp;DCalendário[[#This Row],[Ano]]</f>
        <v>3 - 2024</v>
      </c>
      <c r="H1576" s="14" t="str">
        <f>IF(DCalendário[[#This Row],[Dia Útil]]="","",DCalendário[[#This Row],[Semana Ano]])</f>
        <v/>
      </c>
      <c r="I1576" s="14"/>
      <c r="J1576" s="14" cm="1">
        <f t="array" aca="1" ref="J157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577" spans="1:10" x14ac:dyDescent="0.25">
      <c r="A1577" s="1">
        <v>45375</v>
      </c>
      <c r="B1577" s="1"/>
      <c r="C1577" s="16"/>
      <c r="D1577" s="14" t="str">
        <f>IF(DCalendário[[#This Row],[Dia Útil]]="","",(MONTH($B1577)))</f>
        <v/>
      </c>
      <c r="E1577" s="14">
        <f t="shared" si="26"/>
        <v>2024</v>
      </c>
      <c r="F1577" s="14">
        <f>MONTH(DCalendário[[#This Row],[Dia]])</f>
        <v>3</v>
      </c>
      <c r="G1577" s="14" t="str">
        <f>MONTH(DCalendário[[#This Row],[Dia]])&amp;" - "&amp;DCalendário[[#This Row],[Ano]]</f>
        <v>3 - 2024</v>
      </c>
      <c r="H1577" s="14" t="str">
        <f>IF(DCalendário[[#This Row],[Dia Útil]]="","",DCalendário[[#This Row],[Semana Ano]])</f>
        <v/>
      </c>
      <c r="I1577" s="14"/>
      <c r="J1577" s="14" cm="1">
        <f t="array" aca="1" ref="J157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578" spans="1:10" x14ac:dyDescent="0.25">
      <c r="A1578" s="1">
        <v>45376</v>
      </c>
      <c r="B1578" s="1"/>
      <c r="C1578" s="16"/>
      <c r="D1578" s="14" t="str">
        <f>IF(DCalendário[[#This Row],[Dia Útil]]="","",(MONTH($B1578)))</f>
        <v/>
      </c>
      <c r="E1578" s="14">
        <f t="shared" si="26"/>
        <v>2024</v>
      </c>
      <c r="F1578" s="14">
        <f>MONTH(DCalendário[[#This Row],[Dia]])</f>
        <v>3</v>
      </c>
      <c r="G1578" s="14" t="str">
        <f>MONTH(DCalendário[[#This Row],[Dia]])&amp;" - "&amp;DCalendário[[#This Row],[Ano]]</f>
        <v>3 - 2024</v>
      </c>
      <c r="H1578" s="14" t="str">
        <f>IF(DCalendário[[#This Row],[Dia Útil]]="","",DCalendário[[#This Row],[Semana Ano]])</f>
        <v/>
      </c>
      <c r="I1578" s="14"/>
      <c r="J1578" s="14" cm="1">
        <f t="array" aca="1" ref="J157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579" spans="1:10" x14ac:dyDescent="0.25">
      <c r="A1579" s="1">
        <v>45377</v>
      </c>
      <c r="B1579" s="1"/>
      <c r="C1579" s="16"/>
      <c r="D1579" s="14" t="str">
        <f>IF(DCalendário[[#This Row],[Dia Útil]]="","",(MONTH($B1579)))</f>
        <v/>
      </c>
      <c r="E1579" s="14">
        <f t="shared" si="26"/>
        <v>2024</v>
      </c>
      <c r="F1579" s="14">
        <f>MONTH(DCalendário[[#This Row],[Dia]])</f>
        <v>3</v>
      </c>
      <c r="G1579" s="14" t="str">
        <f>MONTH(DCalendário[[#This Row],[Dia]])&amp;" - "&amp;DCalendário[[#This Row],[Ano]]</f>
        <v>3 - 2024</v>
      </c>
      <c r="H1579" s="14" t="str">
        <f>IF(DCalendário[[#This Row],[Dia Útil]]="","",DCalendário[[#This Row],[Semana Ano]])</f>
        <v/>
      </c>
      <c r="I1579" s="14"/>
      <c r="J1579" s="14" cm="1">
        <f t="array" aca="1" ref="J157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580" spans="1:10" x14ac:dyDescent="0.25">
      <c r="A1580" s="1">
        <v>45378</v>
      </c>
      <c r="B1580" s="1"/>
      <c r="C1580" s="16"/>
      <c r="D1580" s="14" t="str">
        <f>IF(DCalendário[[#This Row],[Dia Útil]]="","",(MONTH($B1580)))</f>
        <v/>
      </c>
      <c r="E1580" s="14">
        <f t="shared" si="26"/>
        <v>2024</v>
      </c>
      <c r="F1580" s="14">
        <f>MONTH(DCalendário[[#This Row],[Dia]])</f>
        <v>3</v>
      </c>
      <c r="G1580" s="14" t="str">
        <f>MONTH(DCalendário[[#This Row],[Dia]])&amp;" - "&amp;DCalendário[[#This Row],[Ano]]</f>
        <v>3 - 2024</v>
      </c>
      <c r="H1580" s="14" t="str">
        <f>IF(DCalendário[[#This Row],[Dia Útil]]="","",DCalendário[[#This Row],[Semana Ano]])</f>
        <v/>
      </c>
      <c r="I1580" s="14"/>
      <c r="J1580" s="14" cm="1">
        <f t="array" aca="1" ref="J158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581" spans="1:10" x14ac:dyDescent="0.25">
      <c r="A1581" s="1">
        <v>45379</v>
      </c>
      <c r="B1581" s="1"/>
      <c r="C1581" s="16"/>
      <c r="D1581" s="14" t="str">
        <f>IF(DCalendário[[#This Row],[Dia Útil]]="","",(MONTH($B1581)))</f>
        <v/>
      </c>
      <c r="E1581" s="14">
        <f t="shared" si="26"/>
        <v>2024</v>
      </c>
      <c r="F1581" s="14">
        <f>MONTH(DCalendário[[#This Row],[Dia]])</f>
        <v>3</v>
      </c>
      <c r="G1581" s="14" t="str">
        <f>MONTH(DCalendário[[#This Row],[Dia]])&amp;" - "&amp;DCalendário[[#This Row],[Ano]]</f>
        <v>3 - 2024</v>
      </c>
      <c r="H1581" s="14" t="str">
        <f>IF(DCalendário[[#This Row],[Dia Útil]]="","",DCalendário[[#This Row],[Semana Ano]])</f>
        <v/>
      </c>
      <c r="I1581" s="14"/>
      <c r="J1581" s="14" cm="1">
        <f t="array" aca="1" ref="J158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582" spans="1:10" x14ac:dyDescent="0.25">
      <c r="A1582" s="1">
        <v>45380</v>
      </c>
      <c r="B1582" s="1"/>
      <c r="C1582" s="16"/>
      <c r="D1582" s="14" t="str">
        <f>IF(DCalendário[[#This Row],[Dia Útil]]="","",(MONTH($B1582)))</f>
        <v/>
      </c>
      <c r="E1582" s="14">
        <f t="shared" si="26"/>
        <v>2024</v>
      </c>
      <c r="F1582" s="14">
        <f>MONTH(DCalendário[[#This Row],[Dia]])</f>
        <v>3</v>
      </c>
      <c r="G1582" s="14" t="str">
        <f>MONTH(DCalendário[[#This Row],[Dia]])&amp;" - "&amp;DCalendário[[#This Row],[Ano]]</f>
        <v>3 - 2024</v>
      </c>
      <c r="H1582" s="14" t="str">
        <f>IF(DCalendário[[#This Row],[Dia Útil]]="","",DCalendário[[#This Row],[Semana Ano]])</f>
        <v/>
      </c>
      <c r="I1582" s="14"/>
      <c r="J1582" s="14" cm="1">
        <f t="array" aca="1" ref="J158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583" spans="1:10" x14ac:dyDescent="0.25">
      <c r="A1583" s="1">
        <v>45381</v>
      </c>
      <c r="B1583" s="1"/>
      <c r="C1583" s="16"/>
      <c r="D1583" s="14" t="str">
        <f>IF(DCalendário[[#This Row],[Dia Útil]]="","",(MONTH($B1583)))</f>
        <v/>
      </c>
      <c r="E1583" s="14">
        <f t="shared" si="26"/>
        <v>2024</v>
      </c>
      <c r="F1583" s="14">
        <f>MONTH(DCalendário[[#This Row],[Dia]])</f>
        <v>3</v>
      </c>
      <c r="G1583" s="14" t="str">
        <f>MONTH(DCalendário[[#This Row],[Dia]])&amp;" - "&amp;DCalendário[[#This Row],[Ano]]</f>
        <v>3 - 2024</v>
      </c>
      <c r="H1583" s="14" t="str">
        <f>IF(DCalendário[[#This Row],[Dia Útil]]="","",DCalendário[[#This Row],[Semana Ano]])</f>
        <v/>
      </c>
      <c r="I1583" s="14"/>
      <c r="J1583" s="14" cm="1">
        <f t="array" aca="1" ref="J158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584" spans="1:10" x14ac:dyDescent="0.25">
      <c r="A1584" s="1">
        <v>45382</v>
      </c>
      <c r="B1584" s="1"/>
      <c r="C1584" s="16"/>
      <c r="D1584" s="14" t="str">
        <f>IF(DCalendário[[#This Row],[Dia Útil]]="","",(MONTH($B1584)))</f>
        <v/>
      </c>
      <c r="E1584" s="14">
        <f t="shared" si="26"/>
        <v>2024</v>
      </c>
      <c r="F1584" s="14">
        <f>MONTH(DCalendário[[#This Row],[Dia]])</f>
        <v>3</v>
      </c>
      <c r="G1584" s="14" t="str">
        <f>MONTH(DCalendário[[#This Row],[Dia]])&amp;" - "&amp;DCalendário[[#This Row],[Ano]]</f>
        <v>3 - 2024</v>
      </c>
      <c r="H1584" s="14" t="str">
        <f>IF(DCalendário[[#This Row],[Dia Útil]]="","",DCalendário[[#This Row],[Semana Ano]])</f>
        <v/>
      </c>
      <c r="I1584" s="14"/>
      <c r="J1584" s="14" cm="1">
        <f t="array" aca="1" ref="J158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585" spans="1:10" x14ac:dyDescent="0.25">
      <c r="A1585" s="1">
        <v>45383</v>
      </c>
      <c r="B1585" s="1"/>
      <c r="C1585" s="16"/>
      <c r="D1585" s="14" t="str">
        <f>IF(DCalendário[[#This Row],[Dia Útil]]="","",(MONTH($B1585)))</f>
        <v/>
      </c>
      <c r="E1585" s="14">
        <f t="shared" si="26"/>
        <v>2024</v>
      </c>
      <c r="F1585" s="14">
        <f>MONTH(DCalendário[[#This Row],[Dia]])</f>
        <v>4</v>
      </c>
      <c r="G1585" s="14" t="str">
        <f>MONTH(DCalendário[[#This Row],[Dia]])&amp;" - "&amp;DCalendário[[#This Row],[Ano]]</f>
        <v>4 - 2024</v>
      </c>
      <c r="H1585" s="14" t="str">
        <f>IF(DCalendário[[#This Row],[Dia Útil]]="","",DCalendário[[#This Row],[Semana Ano]])</f>
        <v/>
      </c>
      <c r="I1585" s="14"/>
      <c r="J1585" s="14" cm="1">
        <f t="array" aca="1" ref="J158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586" spans="1:10" x14ac:dyDescent="0.25">
      <c r="A1586" s="1">
        <v>45384</v>
      </c>
      <c r="B1586" s="1"/>
      <c r="C1586" s="16"/>
      <c r="D1586" s="14" t="str">
        <f>IF(DCalendário[[#This Row],[Dia Útil]]="","",(MONTH($B1586)))</f>
        <v/>
      </c>
      <c r="E1586" s="14">
        <f t="shared" si="26"/>
        <v>2024</v>
      </c>
      <c r="F1586" s="14">
        <f>MONTH(DCalendário[[#This Row],[Dia]])</f>
        <v>4</v>
      </c>
      <c r="G1586" s="14" t="str">
        <f>MONTH(DCalendário[[#This Row],[Dia]])&amp;" - "&amp;DCalendário[[#This Row],[Ano]]</f>
        <v>4 - 2024</v>
      </c>
      <c r="H1586" s="14" t="str">
        <f>IF(DCalendário[[#This Row],[Dia Útil]]="","",DCalendário[[#This Row],[Semana Ano]])</f>
        <v/>
      </c>
      <c r="I1586" s="14"/>
      <c r="J1586" s="14" cm="1">
        <f t="array" aca="1" ref="J158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587" spans="1:10" x14ac:dyDescent="0.25">
      <c r="A1587" s="1">
        <v>45385</v>
      </c>
      <c r="B1587" s="1"/>
      <c r="C1587" s="16"/>
      <c r="D1587" s="14" t="str">
        <f>IF(DCalendário[[#This Row],[Dia Útil]]="","",(MONTH($B1587)))</f>
        <v/>
      </c>
      <c r="E1587" s="14">
        <f t="shared" si="26"/>
        <v>2024</v>
      </c>
      <c r="F1587" s="14">
        <f>MONTH(DCalendário[[#This Row],[Dia]])</f>
        <v>4</v>
      </c>
      <c r="G1587" s="14" t="str">
        <f>MONTH(DCalendário[[#This Row],[Dia]])&amp;" - "&amp;DCalendário[[#This Row],[Ano]]</f>
        <v>4 - 2024</v>
      </c>
      <c r="H1587" s="14" t="str">
        <f>IF(DCalendário[[#This Row],[Dia Útil]]="","",DCalendário[[#This Row],[Semana Ano]])</f>
        <v/>
      </c>
      <c r="I1587" s="14"/>
      <c r="J1587" s="14" cm="1">
        <f t="array" aca="1" ref="J158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588" spans="1:10" x14ac:dyDescent="0.25">
      <c r="A1588" s="1">
        <v>45386</v>
      </c>
      <c r="B1588" s="1"/>
      <c r="C1588" s="16"/>
      <c r="D1588" s="14" t="str">
        <f>IF(DCalendário[[#This Row],[Dia Útil]]="","",(MONTH($B1588)))</f>
        <v/>
      </c>
      <c r="E1588" s="14">
        <f t="shared" si="26"/>
        <v>2024</v>
      </c>
      <c r="F1588" s="14">
        <f>MONTH(DCalendário[[#This Row],[Dia]])</f>
        <v>4</v>
      </c>
      <c r="G1588" s="14" t="str">
        <f>MONTH(DCalendário[[#This Row],[Dia]])&amp;" - "&amp;DCalendário[[#This Row],[Ano]]</f>
        <v>4 - 2024</v>
      </c>
      <c r="H1588" s="14" t="str">
        <f>IF(DCalendário[[#This Row],[Dia Útil]]="","",DCalendário[[#This Row],[Semana Ano]])</f>
        <v/>
      </c>
      <c r="I1588" s="14"/>
      <c r="J1588" s="14" cm="1">
        <f t="array" aca="1" ref="J158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589" spans="1:10" x14ac:dyDescent="0.25">
      <c r="A1589" s="1">
        <v>45387</v>
      </c>
      <c r="B1589" s="1"/>
      <c r="C1589" s="16"/>
      <c r="D1589" s="14" t="str">
        <f>IF(DCalendário[[#This Row],[Dia Útil]]="","",(MONTH($B1589)))</f>
        <v/>
      </c>
      <c r="E1589" s="14">
        <f t="shared" si="26"/>
        <v>2024</v>
      </c>
      <c r="F1589" s="14">
        <f>MONTH(DCalendário[[#This Row],[Dia]])</f>
        <v>4</v>
      </c>
      <c r="G1589" s="14" t="str">
        <f>MONTH(DCalendário[[#This Row],[Dia]])&amp;" - "&amp;DCalendário[[#This Row],[Ano]]</f>
        <v>4 - 2024</v>
      </c>
      <c r="H1589" s="14" t="str">
        <f>IF(DCalendário[[#This Row],[Dia Útil]]="","",DCalendário[[#This Row],[Semana Ano]])</f>
        <v/>
      </c>
      <c r="I1589" s="14"/>
      <c r="J1589" s="14" cm="1">
        <f t="array" aca="1" ref="J158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590" spans="1:10" x14ac:dyDescent="0.25">
      <c r="A1590" s="1">
        <v>45388</v>
      </c>
      <c r="B1590" s="1"/>
      <c r="C1590" s="16"/>
      <c r="D1590" s="14" t="str">
        <f>IF(DCalendário[[#This Row],[Dia Útil]]="","",(MONTH($B1590)))</f>
        <v/>
      </c>
      <c r="E1590" s="14">
        <f t="shared" si="26"/>
        <v>2024</v>
      </c>
      <c r="F1590" s="14">
        <f>MONTH(DCalendário[[#This Row],[Dia]])</f>
        <v>4</v>
      </c>
      <c r="G1590" s="14" t="str">
        <f>MONTH(DCalendário[[#This Row],[Dia]])&amp;" - "&amp;DCalendário[[#This Row],[Ano]]</f>
        <v>4 - 2024</v>
      </c>
      <c r="H1590" s="14" t="str">
        <f>IF(DCalendário[[#This Row],[Dia Útil]]="","",DCalendário[[#This Row],[Semana Ano]])</f>
        <v/>
      </c>
      <c r="I1590" s="14"/>
      <c r="J1590" s="14" cm="1">
        <f t="array" aca="1" ref="J159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591" spans="1:10" x14ac:dyDescent="0.25">
      <c r="A1591" s="1">
        <v>45389</v>
      </c>
      <c r="B1591" s="1"/>
      <c r="C1591" s="16"/>
      <c r="D1591" s="14" t="str">
        <f>IF(DCalendário[[#This Row],[Dia Útil]]="","",(MONTH($B1591)))</f>
        <v/>
      </c>
      <c r="E1591" s="14">
        <f t="shared" si="26"/>
        <v>2024</v>
      </c>
      <c r="F1591" s="14">
        <f>MONTH(DCalendário[[#This Row],[Dia]])</f>
        <v>4</v>
      </c>
      <c r="G1591" s="14" t="str">
        <f>MONTH(DCalendário[[#This Row],[Dia]])&amp;" - "&amp;DCalendário[[#This Row],[Ano]]</f>
        <v>4 - 2024</v>
      </c>
      <c r="H1591" s="14" t="str">
        <f>IF(DCalendário[[#This Row],[Dia Útil]]="","",DCalendário[[#This Row],[Semana Ano]])</f>
        <v/>
      </c>
      <c r="I1591" s="14"/>
      <c r="J1591" s="14" cm="1">
        <f t="array" aca="1" ref="J159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592" spans="1:10" x14ac:dyDescent="0.25">
      <c r="A1592" s="1">
        <v>45390</v>
      </c>
      <c r="B1592" s="1"/>
      <c r="C1592" s="16"/>
      <c r="D1592" s="14" t="str">
        <f>IF(DCalendário[[#This Row],[Dia Útil]]="","",(MONTH($B1592)))</f>
        <v/>
      </c>
      <c r="E1592" s="14">
        <f t="shared" si="26"/>
        <v>2024</v>
      </c>
      <c r="F1592" s="14">
        <f>MONTH(DCalendário[[#This Row],[Dia]])</f>
        <v>4</v>
      </c>
      <c r="G1592" s="14" t="str">
        <f>MONTH(DCalendário[[#This Row],[Dia]])&amp;" - "&amp;DCalendário[[#This Row],[Ano]]</f>
        <v>4 - 2024</v>
      </c>
      <c r="H1592" s="14" t="str">
        <f>IF(DCalendário[[#This Row],[Dia Útil]]="","",DCalendário[[#This Row],[Semana Ano]])</f>
        <v/>
      </c>
      <c r="I1592" s="14"/>
      <c r="J1592" s="14" cm="1">
        <f t="array" aca="1" ref="J159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593" spans="1:10" x14ac:dyDescent="0.25">
      <c r="A1593" s="1">
        <v>45391</v>
      </c>
      <c r="B1593" s="1"/>
      <c r="C1593" s="16"/>
      <c r="D1593" s="14" t="str">
        <f>IF(DCalendário[[#This Row],[Dia Útil]]="","",(MONTH($B1593)))</f>
        <v/>
      </c>
      <c r="E1593" s="14">
        <f t="shared" si="26"/>
        <v>2024</v>
      </c>
      <c r="F1593" s="14">
        <f>MONTH(DCalendário[[#This Row],[Dia]])</f>
        <v>4</v>
      </c>
      <c r="G1593" s="14" t="str">
        <f>MONTH(DCalendário[[#This Row],[Dia]])&amp;" - "&amp;DCalendário[[#This Row],[Ano]]</f>
        <v>4 - 2024</v>
      </c>
      <c r="H1593" s="14" t="str">
        <f>IF(DCalendário[[#This Row],[Dia Útil]]="","",DCalendário[[#This Row],[Semana Ano]])</f>
        <v/>
      </c>
      <c r="I1593" s="14"/>
      <c r="J1593" s="14" cm="1">
        <f t="array" aca="1" ref="J159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594" spans="1:10" x14ac:dyDescent="0.25">
      <c r="A1594" s="1">
        <v>45392</v>
      </c>
      <c r="B1594" s="1"/>
      <c r="C1594" s="16"/>
      <c r="D1594" s="14" t="str">
        <f>IF(DCalendário[[#This Row],[Dia Útil]]="","",(MONTH($B1594)))</f>
        <v/>
      </c>
      <c r="E1594" s="14">
        <f t="shared" si="26"/>
        <v>2024</v>
      </c>
      <c r="F1594" s="14">
        <f>MONTH(DCalendário[[#This Row],[Dia]])</f>
        <v>4</v>
      </c>
      <c r="G1594" s="14" t="str">
        <f>MONTH(DCalendário[[#This Row],[Dia]])&amp;" - "&amp;DCalendário[[#This Row],[Ano]]</f>
        <v>4 - 2024</v>
      </c>
      <c r="H1594" s="14" t="str">
        <f>IF(DCalendário[[#This Row],[Dia Útil]]="","",DCalendário[[#This Row],[Semana Ano]])</f>
        <v/>
      </c>
      <c r="I1594" s="14"/>
      <c r="J1594" s="14" cm="1">
        <f t="array" aca="1" ref="J159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595" spans="1:10" x14ac:dyDescent="0.25">
      <c r="A1595" s="1">
        <v>45393</v>
      </c>
      <c r="B1595" s="1"/>
      <c r="C1595" s="16"/>
      <c r="D1595" s="14" t="str">
        <f>IF(DCalendário[[#This Row],[Dia Útil]]="","",(MONTH($B1595)))</f>
        <v/>
      </c>
      <c r="E1595" s="14">
        <f t="shared" si="26"/>
        <v>2024</v>
      </c>
      <c r="F1595" s="14">
        <f>MONTH(DCalendário[[#This Row],[Dia]])</f>
        <v>4</v>
      </c>
      <c r="G1595" s="14" t="str">
        <f>MONTH(DCalendário[[#This Row],[Dia]])&amp;" - "&amp;DCalendário[[#This Row],[Ano]]</f>
        <v>4 - 2024</v>
      </c>
      <c r="H1595" s="14" t="str">
        <f>IF(DCalendário[[#This Row],[Dia Útil]]="","",DCalendário[[#This Row],[Semana Ano]])</f>
        <v/>
      </c>
      <c r="I1595" s="14"/>
      <c r="J1595" s="14" cm="1">
        <f t="array" aca="1" ref="J159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596" spans="1:10" x14ac:dyDescent="0.25">
      <c r="A1596" s="1">
        <v>45394</v>
      </c>
      <c r="B1596" s="1"/>
      <c r="C1596" s="16"/>
      <c r="D1596" s="14" t="str">
        <f>IF(DCalendário[[#This Row],[Dia Útil]]="","",(MONTH($B1596)))</f>
        <v/>
      </c>
      <c r="E1596" s="14">
        <f t="shared" si="26"/>
        <v>2024</v>
      </c>
      <c r="F1596" s="14">
        <f>MONTH(DCalendário[[#This Row],[Dia]])</f>
        <v>4</v>
      </c>
      <c r="G1596" s="14" t="str">
        <f>MONTH(DCalendário[[#This Row],[Dia]])&amp;" - "&amp;DCalendário[[#This Row],[Ano]]</f>
        <v>4 - 2024</v>
      </c>
      <c r="H1596" s="14" t="str">
        <f>IF(DCalendário[[#This Row],[Dia Útil]]="","",DCalendário[[#This Row],[Semana Ano]])</f>
        <v/>
      </c>
      <c r="I1596" s="14"/>
      <c r="J1596" s="14" cm="1">
        <f t="array" aca="1" ref="J159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597" spans="1:10" x14ac:dyDescent="0.25">
      <c r="A1597" s="1">
        <v>45395</v>
      </c>
      <c r="B1597" s="1"/>
      <c r="C1597" s="16"/>
      <c r="D1597" s="14" t="str">
        <f>IF(DCalendário[[#This Row],[Dia Útil]]="","",(MONTH($B1597)))</f>
        <v/>
      </c>
      <c r="E1597" s="14">
        <f t="shared" si="26"/>
        <v>2024</v>
      </c>
      <c r="F1597" s="14">
        <f>MONTH(DCalendário[[#This Row],[Dia]])</f>
        <v>4</v>
      </c>
      <c r="G1597" s="14" t="str">
        <f>MONTH(DCalendário[[#This Row],[Dia]])&amp;" - "&amp;DCalendário[[#This Row],[Ano]]</f>
        <v>4 - 2024</v>
      </c>
      <c r="H1597" s="14" t="str">
        <f>IF(DCalendário[[#This Row],[Dia Útil]]="","",DCalendário[[#This Row],[Semana Ano]])</f>
        <v/>
      </c>
      <c r="I1597" s="14"/>
      <c r="J1597" s="14" cm="1">
        <f t="array" aca="1" ref="J159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598" spans="1:10" x14ac:dyDescent="0.25">
      <c r="A1598" s="1">
        <v>45396</v>
      </c>
      <c r="B1598" s="1"/>
      <c r="C1598" s="16"/>
      <c r="D1598" s="14" t="str">
        <f>IF(DCalendário[[#This Row],[Dia Útil]]="","",(MONTH($B1598)))</f>
        <v/>
      </c>
      <c r="E1598" s="14">
        <f t="shared" si="26"/>
        <v>2024</v>
      </c>
      <c r="F1598" s="14">
        <f>MONTH(DCalendário[[#This Row],[Dia]])</f>
        <v>4</v>
      </c>
      <c r="G1598" s="14" t="str">
        <f>MONTH(DCalendário[[#This Row],[Dia]])&amp;" - "&amp;DCalendário[[#This Row],[Ano]]</f>
        <v>4 - 2024</v>
      </c>
      <c r="H1598" s="14" t="str">
        <f>IF(DCalendário[[#This Row],[Dia Útil]]="","",DCalendário[[#This Row],[Semana Ano]])</f>
        <v/>
      </c>
      <c r="I1598" s="14"/>
      <c r="J1598" s="14" cm="1">
        <f t="array" aca="1" ref="J159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599" spans="1:10" x14ac:dyDescent="0.25">
      <c r="A1599" s="1">
        <v>45397</v>
      </c>
      <c r="B1599" s="1"/>
      <c r="C1599" s="16"/>
      <c r="D1599" s="14" t="str">
        <f>IF(DCalendário[[#This Row],[Dia Útil]]="","",(MONTH($B1599)))</f>
        <v/>
      </c>
      <c r="E1599" s="14">
        <f t="shared" si="26"/>
        <v>2024</v>
      </c>
      <c r="F1599" s="14">
        <f>MONTH(DCalendário[[#This Row],[Dia]])</f>
        <v>4</v>
      </c>
      <c r="G1599" s="14" t="str">
        <f>MONTH(DCalendário[[#This Row],[Dia]])&amp;" - "&amp;DCalendário[[#This Row],[Ano]]</f>
        <v>4 - 2024</v>
      </c>
      <c r="H1599" s="14" t="str">
        <f>IF(DCalendário[[#This Row],[Dia Útil]]="","",DCalendário[[#This Row],[Semana Ano]])</f>
        <v/>
      </c>
      <c r="I1599" s="14"/>
      <c r="J1599" s="14" cm="1">
        <f t="array" aca="1" ref="J159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600" spans="1:10" x14ac:dyDescent="0.25">
      <c r="A1600" s="1">
        <v>45398</v>
      </c>
      <c r="B1600" s="1"/>
      <c r="C1600" s="16"/>
      <c r="D1600" s="14" t="str">
        <f>IF(DCalendário[[#This Row],[Dia Útil]]="","",(MONTH($B1600)))</f>
        <v/>
      </c>
      <c r="E1600" s="14">
        <f t="shared" si="26"/>
        <v>2024</v>
      </c>
      <c r="F1600" s="14">
        <f>MONTH(DCalendário[[#This Row],[Dia]])</f>
        <v>4</v>
      </c>
      <c r="G1600" s="14" t="str">
        <f>MONTH(DCalendário[[#This Row],[Dia]])&amp;" - "&amp;DCalendário[[#This Row],[Ano]]</f>
        <v>4 - 2024</v>
      </c>
      <c r="H1600" s="14" t="str">
        <f>IF(DCalendário[[#This Row],[Dia Útil]]="","",DCalendário[[#This Row],[Semana Ano]])</f>
        <v/>
      </c>
      <c r="I1600" s="14"/>
      <c r="J1600" s="14" cm="1">
        <f t="array" aca="1" ref="J160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601" spans="1:10" x14ac:dyDescent="0.25">
      <c r="A1601" s="1">
        <v>45399</v>
      </c>
      <c r="B1601" s="1"/>
      <c r="C1601" s="16"/>
      <c r="D1601" s="14" t="str">
        <f>IF(DCalendário[[#This Row],[Dia Útil]]="","",(MONTH($B1601)))</f>
        <v/>
      </c>
      <c r="E1601" s="14">
        <f t="shared" si="26"/>
        <v>2024</v>
      </c>
      <c r="F1601" s="14">
        <f>MONTH(DCalendário[[#This Row],[Dia]])</f>
        <v>4</v>
      </c>
      <c r="G1601" s="14" t="str">
        <f>MONTH(DCalendário[[#This Row],[Dia]])&amp;" - "&amp;DCalendário[[#This Row],[Ano]]</f>
        <v>4 - 2024</v>
      </c>
      <c r="H1601" s="14" t="str">
        <f>IF(DCalendário[[#This Row],[Dia Útil]]="","",DCalendário[[#This Row],[Semana Ano]])</f>
        <v/>
      </c>
      <c r="I1601" s="14"/>
      <c r="J1601" s="14" cm="1">
        <f t="array" aca="1" ref="J160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602" spans="1:10" x14ac:dyDescent="0.25">
      <c r="A1602" s="1">
        <v>45400</v>
      </c>
      <c r="B1602" s="1"/>
      <c r="C1602" s="16"/>
      <c r="D1602" s="14" t="str">
        <f>IF(DCalendário[[#This Row],[Dia Útil]]="","",(MONTH($B1602)))</f>
        <v/>
      </c>
      <c r="E1602" s="14">
        <f t="shared" si="26"/>
        <v>2024</v>
      </c>
      <c r="F1602" s="14">
        <f>MONTH(DCalendário[[#This Row],[Dia]])</f>
        <v>4</v>
      </c>
      <c r="G1602" s="14" t="str">
        <f>MONTH(DCalendário[[#This Row],[Dia]])&amp;" - "&amp;DCalendário[[#This Row],[Ano]]</f>
        <v>4 - 2024</v>
      </c>
      <c r="H1602" s="14" t="str">
        <f>IF(DCalendário[[#This Row],[Dia Útil]]="","",DCalendário[[#This Row],[Semana Ano]])</f>
        <v/>
      </c>
      <c r="I1602" s="14"/>
      <c r="J1602" s="14" cm="1">
        <f t="array" aca="1" ref="J160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603" spans="1:10" x14ac:dyDescent="0.25">
      <c r="A1603" s="1">
        <v>45401</v>
      </c>
      <c r="B1603" s="1"/>
      <c r="C1603" s="16"/>
      <c r="D1603" s="14" t="str">
        <f>IF(DCalendário[[#This Row],[Dia Útil]]="","",(MONTH($B1603)))</f>
        <v/>
      </c>
      <c r="E1603" s="14">
        <f t="shared" si="26"/>
        <v>2024</v>
      </c>
      <c r="F1603" s="14">
        <f>MONTH(DCalendário[[#This Row],[Dia]])</f>
        <v>4</v>
      </c>
      <c r="G1603" s="14" t="str">
        <f>MONTH(DCalendário[[#This Row],[Dia]])&amp;" - "&amp;DCalendário[[#This Row],[Ano]]</f>
        <v>4 - 2024</v>
      </c>
      <c r="H1603" s="14" t="str">
        <f>IF(DCalendário[[#This Row],[Dia Útil]]="","",DCalendário[[#This Row],[Semana Ano]])</f>
        <v/>
      </c>
      <c r="I1603" s="14"/>
      <c r="J1603" s="14" cm="1">
        <f t="array" aca="1" ref="J160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604" spans="1:10" x14ac:dyDescent="0.25">
      <c r="A1604" s="1">
        <v>45402</v>
      </c>
      <c r="B1604" s="1"/>
      <c r="C1604" s="16"/>
      <c r="D1604" s="14" t="str">
        <f>IF(DCalendário[[#This Row],[Dia Útil]]="","",(MONTH($B1604)))</f>
        <v/>
      </c>
      <c r="E1604" s="14">
        <f t="shared" si="26"/>
        <v>2024</v>
      </c>
      <c r="F1604" s="14">
        <f>MONTH(DCalendário[[#This Row],[Dia]])</f>
        <v>4</v>
      </c>
      <c r="G1604" s="14" t="str">
        <f>MONTH(DCalendário[[#This Row],[Dia]])&amp;" - "&amp;DCalendário[[#This Row],[Ano]]</f>
        <v>4 - 2024</v>
      </c>
      <c r="H1604" s="14" t="str">
        <f>IF(DCalendário[[#This Row],[Dia Útil]]="","",DCalendário[[#This Row],[Semana Ano]])</f>
        <v/>
      </c>
      <c r="I1604" s="14"/>
      <c r="J1604" s="14" cm="1">
        <f t="array" aca="1" ref="J160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605" spans="1:10" x14ac:dyDescent="0.25">
      <c r="A1605" s="1">
        <v>45403</v>
      </c>
      <c r="B1605" s="1"/>
      <c r="C1605" s="16"/>
      <c r="D1605" s="14" t="str">
        <f>IF(DCalendário[[#This Row],[Dia Útil]]="","",(MONTH($B1605)))</f>
        <v/>
      </c>
      <c r="E1605" s="14">
        <f t="shared" si="26"/>
        <v>2024</v>
      </c>
      <c r="F1605" s="14">
        <f>MONTH(DCalendário[[#This Row],[Dia]])</f>
        <v>4</v>
      </c>
      <c r="G1605" s="14" t="str">
        <f>MONTH(DCalendário[[#This Row],[Dia]])&amp;" - "&amp;DCalendário[[#This Row],[Ano]]</f>
        <v>4 - 2024</v>
      </c>
      <c r="H1605" s="14" t="str">
        <f>IF(DCalendário[[#This Row],[Dia Útil]]="","",DCalendário[[#This Row],[Semana Ano]])</f>
        <v/>
      </c>
      <c r="I1605" s="14"/>
      <c r="J1605" s="14" cm="1">
        <f t="array" aca="1" ref="J160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606" spans="1:10" x14ac:dyDescent="0.25">
      <c r="A1606" s="1">
        <v>45404</v>
      </c>
      <c r="B1606" s="1"/>
      <c r="C1606" s="16"/>
      <c r="D1606" s="14" t="str">
        <f>IF(DCalendário[[#This Row],[Dia Útil]]="","",(MONTH($B1606)))</f>
        <v/>
      </c>
      <c r="E1606" s="14">
        <f t="shared" si="26"/>
        <v>2024</v>
      </c>
      <c r="F1606" s="14">
        <f>MONTH(DCalendário[[#This Row],[Dia]])</f>
        <v>4</v>
      </c>
      <c r="G1606" s="14" t="str">
        <f>MONTH(DCalendário[[#This Row],[Dia]])&amp;" - "&amp;DCalendário[[#This Row],[Ano]]</f>
        <v>4 - 2024</v>
      </c>
      <c r="H1606" s="14" t="str">
        <f>IF(DCalendário[[#This Row],[Dia Útil]]="","",DCalendário[[#This Row],[Semana Ano]])</f>
        <v/>
      </c>
      <c r="I1606" s="14"/>
      <c r="J1606" s="14" cm="1">
        <f t="array" aca="1" ref="J160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607" spans="1:10" x14ac:dyDescent="0.25">
      <c r="A1607" s="1">
        <v>45405</v>
      </c>
      <c r="B1607" s="1"/>
      <c r="C1607" s="16"/>
      <c r="D1607" s="14" t="str">
        <f>IF(DCalendário[[#This Row],[Dia Útil]]="","",(MONTH($B1607)))</f>
        <v/>
      </c>
      <c r="E1607" s="14">
        <f t="shared" si="26"/>
        <v>2024</v>
      </c>
      <c r="F1607" s="14">
        <f>MONTH(DCalendário[[#This Row],[Dia]])</f>
        <v>4</v>
      </c>
      <c r="G1607" s="14" t="str">
        <f>MONTH(DCalendário[[#This Row],[Dia]])&amp;" - "&amp;DCalendário[[#This Row],[Ano]]</f>
        <v>4 - 2024</v>
      </c>
      <c r="H1607" s="14" t="str">
        <f>IF(DCalendário[[#This Row],[Dia Útil]]="","",DCalendário[[#This Row],[Semana Ano]])</f>
        <v/>
      </c>
      <c r="I1607" s="14"/>
      <c r="J1607" s="14" cm="1">
        <f t="array" aca="1" ref="J160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608" spans="1:10" x14ac:dyDescent="0.25">
      <c r="A1608" s="1">
        <v>45406</v>
      </c>
      <c r="B1608" s="1"/>
      <c r="C1608" s="16"/>
      <c r="D1608" s="14" t="str">
        <f>IF(DCalendário[[#This Row],[Dia Útil]]="","",(MONTH($B1608)))</f>
        <v/>
      </c>
      <c r="E1608" s="14">
        <f t="shared" si="26"/>
        <v>2024</v>
      </c>
      <c r="F1608" s="14">
        <f>MONTH(DCalendário[[#This Row],[Dia]])</f>
        <v>4</v>
      </c>
      <c r="G1608" s="14" t="str">
        <f>MONTH(DCalendário[[#This Row],[Dia]])&amp;" - "&amp;DCalendário[[#This Row],[Ano]]</f>
        <v>4 - 2024</v>
      </c>
      <c r="H1608" s="14" t="str">
        <f>IF(DCalendário[[#This Row],[Dia Útil]]="","",DCalendário[[#This Row],[Semana Ano]])</f>
        <v/>
      </c>
      <c r="I1608" s="14"/>
      <c r="J1608" s="14" cm="1">
        <f t="array" aca="1" ref="J160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609" spans="1:10" x14ac:dyDescent="0.25">
      <c r="A1609" s="1">
        <v>45407</v>
      </c>
      <c r="B1609" s="1"/>
      <c r="C1609" s="16"/>
      <c r="D1609" s="14" t="str">
        <f>IF(DCalendário[[#This Row],[Dia Útil]]="","",(MONTH($B1609)))</f>
        <v/>
      </c>
      <c r="E1609" s="14">
        <f t="shared" si="26"/>
        <v>2024</v>
      </c>
      <c r="F1609" s="14">
        <f>MONTH(DCalendário[[#This Row],[Dia]])</f>
        <v>4</v>
      </c>
      <c r="G1609" s="14" t="str">
        <f>MONTH(DCalendário[[#This Row],[Dia]])&amp;" - "&amp;DCalendário[[#This Row],[Ano]]</f>
        <v>4 - 2024</v>
      </c>
      <c r="H1609" s="14" t="str">
        <f>IF(DCalendário[[#This Row],[Dia Útil]]="","",DCalendário[[#This Row],[Semana Ano]])</f>
        <v/>
      </c>
      <c r="I1609" s="14"/>
      <c r="J1609" s="14" cm="1">
        <f t="array" aca="1" ref="J160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610" spans="1:10" x14ac:dyDescent="0.25">
      <c r="A1610" s="1">
        <v>45408</v>
      </c>
      <c r="B1610" s="1"/>
      <c r="C1610" s="16"/>
      <c r="D1610" s="14" t="str">
        <f>IF(DCalendário[[#This Row],[Dia Útil]]="","",(MONTH($B1610)))</f>
        <v/>
      </c>
      <c r="E1610" s="14">
        <f t="shared" si="26"/>
        <v>2024</v>
      </c>
      <c r="F1610" s="14">
        <f>MONTH(DCalendário[[#This Row],[Dia]])</f>
        <v>4</v>
      </c>
      <c r="G1610" s="14" t="str">
        <f>MONTH(DCalendário[[#This Row],[Dia]])&amp;" - "&amp;DCalendário[[#This Row],[Ano]]</f>
        <v>4 - 2024</v>
      </c>
      <c r="H1610" s="14" t="str">
        <f>IF(DCalendário[[#This Row],[Dia Útil]]="","",DCalendário[[#This Row],[Semana Ano]])</f>
        <v/>
      </c>
      <c r="I1610" s="14"/>
      <c r="J1610" s="14" cm="1">
        <f t="array" aca="1" ref="J161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611" spans="1:10" x14ac:dyDescent="0.25">
      <c r="A1611" s="1">
        <v>45409</v>
      </c>
      <c r="B1611" s="1"/>
      <c r="C1611" s="16"/>
      <c r="D1611" s="14" t="str">
        <f>IF(DCalendário[[#This Row],[Dia Útil]]="","",(MONTH($B1611)))</f>
        <v/>
      </c>
      <c r="E1611" s="14">
        <f t="shared" si="26"/>
        <v>2024</v>
      </c>
      <c r="F1611" s="14">
        <f>MONTH(DCalendário[[#This Row],[Dia]])</f>
        <v>4</v>
      </c>
      <c r="G1611" s="14" t="str">
        <f>MONTH(DCalendário[[#This Row],[Dia]])&amp;" - "&amp;DCalendário[[#This Row],[Ano]]</f>
        <v>4 - 2024</v>
      </c>
      <c r="H1611" s="14" t="str">
        <f>IF(DCalendário[[#This Row],[Dia Útil]]="","",DCalendário[[#This Row],[Semana Ano]])</f>
        <v/>
      </c>
      <c r="I1611" s="14"/>
      <c r="J1611" s="14" cm="1">
        <f t="array" aca="1" ref="J161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612" spans="1:10" x14ac:dyDescent="0.25">
      <c r="A1612" s="1">
        <v>45410</v>
      </c>
      <c r="B1612" s="1"/>
      <c r="C1612" s="16"/>
      <c r="D1612" s="14" t="str">
        <f>IF(DCalendário[[#This Row],[Dia Útil]]="","",(MONTH($B1612)))</f>
        <v/>
      </c>
      <c r="E1612" s="14">
        <f t="shared" si="26"/>
        <v>2024</v>
      </c>
      <c r="F1612" s="14">
        <f>MONTH(DCalendário[[#This Row],[Dia]])</f>
        <v>4</v>
      </c>
      <c r="G1612" s="14" t="str">
        <f>MONTH(DCalendário[[#This Row],[Dia]])&amp;" - "&amp;DCalendário[[#This Row],[Ano]]</f>
        <v>4 - 2024</v>
      </c>
      <c r="H1612" s="14" t="str">
        <f>IF(DCalendário[[#This Row],[Dia Útil]]="","",DCalendário[[#This Row],[Semana Ano]])</f>
        <v/>
      </c>
      <c r="I1612" s="14"/>
      <c r="J1612" s="14" cm="1">
        <f t="array" aca="1" ref="J161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613" spans="1:10" x14ac:dyDescent="0.25">
      <c r="A1613" s="1">
        <v>45411</v>
      </c>
      <c r="B1613" s="1"/>
      <c r="C1613" s="16"/>
      <c r="D1613" s="14" t="str">
        <f>IF(DCalendário[[#This Row],[Dia Útil]]="","",(MONTH($B1613)))</f>
        <v/>
      </c>
      <c r="E1613" s="14">
        <f t="shared" si="26"/>
        <v>2024</v>
      </c>
      <c r="F1613" s="14">
        <f>MONTH(DCalendário[[#This Row],[Dia]])</f>
        <v>4</v>
      </c>
      <c r="G1613" s="14" t="str">
        <f>MONTH(DCalendário[[#This Row],[Dia]])&amp;" - "&amp;DCalendário[[#This Row],[Ano]]</f>
        <v>4 - 2024</v>
      </c>
      <c r="H1613" s="14" t="str">
        <f>IF(DCalendário[[#This Row],[Dia Útil]]="","",DCalendário[[#This Row],[Semana Ano]])</f>
        <v/>
      </c>
      <c r="I1613" s="14"/>
      <c r="J1613" s="14" cm="1">
        <f t="array" aca="1" ref="J161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614" spans="1:10" x14ac:dyDescent="0.25">
      <c r="A1614" s="1">
        <v>45412</v>
      </c>
      <c r="B1614" s="1"/>
      <c r="C1614" s="16"/>
      <c r="D1614" s="14" t="str">
        <f>IF(DCalendário[[#This Row],[Dia Útil]]="","",(MONTH($B1614)))</f>
        <v/>
      </c>
      <c r="E1614" s="14">
        <f t="shared" si="26"/>
        <v>2024</v>
      </c>
      <c r="F1614" s="14">
        <f>MONTH(DCalendário[[#This Row],[Dia]])</f>
        <v>4</v>
      </c>
      <c r="G1614" s="14" t="str">
        <f>MONTH(DCalendário[[#This Row],[Dia]])&amp;" - "&amp;DCalendário[[#This Row],[Ano]]</f>
        <v>4 - 2024</v>
      </c>
      <c r="H1614" s="14" t="str">
        <f>IF(DCalendário[[#This Row],[Dia Útil]]="","",DCalendário[[#This Row],[Semana Ano]])</f>
        <v/>
      </c>
      <c r="I1614" s="14"/>
      <c r="J1614" s="14" cm="1">
        <f t="array" aca="1" ref="J161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615" spans="1:10" x14ac:dyDescent="0.25">
      <c r="A1615" s="1">
        <v>45413</v>
      </c>
      <c r="B1615" s="1"/>
      <c r="C1615" s="16"/>
      <c r="D1615" s="14" t="str">
        <f>IF(DCalendário[[#This Row],[Dia Útil]]="","",(MONTH($B1615)))</f>
        <v/>
      </c>
      <c r="E1615" s="14">
        <f t="shared" si="26"/>
        <v>2024</v>
      </c>
      <c r="F1615" s="14">
        <f>MONTH(DCalendário[[#This Row],[Dia]])</f>
        <v>5</v>
      </c>
      <c r="G1615" s="14" t="str">
        <f>MONTH(DCalendário[[#This Row],[Dia]])&amp;" - "&amp;DCalendário[[#This Row],[Ano]]</f>
        <v>5 - 2024</v>
      </c>
      <c r="H1615" s="14" t="str">
        <f>IF(DCalendário[[#This Row],[Dia Útil]]="","",DCalendário[[#This Row],[Semana Ano]])</f>
        <v/>
      </c>
      <c r="I1615" s="14"/>
      <c r="J1615" s="14" cm="1">
        <f t="array" aca="1" ref="J161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616" spans="1:10" x14ac:dyDescent="0.25">
      <c r="A1616" s="1">
        <v>45414</v>
      </c>
      <c r="B1616" s="1"/>
      <c r="C1616" s="16"/>
      <c r="D1616" s="14" t="str">
        <f>IF(DCalendário[[#This Row],[Dia Útil]]="","",(MONTH($B1616)))</f>
        <v/>
      </c>
      <c r="E1616" s="14">
        <f t="shared" si="26"/>
        <v>2024</v>
      </c>
      <c r="F1616" s="14">
        <f>MONTH(DCalendário[[#This Row],[Dia]])</f>
        <v>5</v>
      </c>
      <c r="G1616" s="14" t="str">
        <f>MONTH(DCalendário[[#This Row],[Dia]])&amp;" - "&amp;DCalendário[[#This Row],[Ano]]</f>
        <v>5 - 2024</v>
      </c>
      <c r="H1616" s="14" t="str">
        <f>IF(DCalendário[[#This Row],[Dia Útil]]="","",DCalendário[[#This Row],[Semana Ano]])</f>
        <v/>
      </c>
      <c r="I1616" s="14"/>
      <c r="J1616" s="14" cm="1">
        <f t="array" aca="1" ref="J161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617" spans="1:10" x14ac:dyDescent="0.25">
      <c r="A1617" s="1">
        <v>45415</v>
      </c>
      <c r="B1617" s="1"/>
      <c r="C1617" s="16"/>
      <c r="D1617" s="14" t="str">
        <f>IF(DCalendário[[#This Row],[Dia Útil]]="","",(MONTH($B1617)))</f>
        <v/>
      </c>
      <c r="E1617" s="14">
        <f t="shared" ref="E1617:E1680" si="27">YEAR($A1617)</f>
        <v>2024</v>
      </c>
      <c r="F1617" s="14">
        <f>MONTH(DCalendário[[#This Row],[Dia]])</f>
        <v>5</v>
      </c>
      <c r="G1617" s="14" t="str">
        <f>MONTH(DCalendário[[#This Row],[Dia]])&amp;" - "&amp;DCalendário[[#This Row],[Ano]]</f>
        <v>5 - 2024</v>
      </c>
      <c r="H1617" s="14" t="str">
        <f>IF(DCalendário[[#This Row],[Dia Útil]]="","",DCalendário[[#This Row],[Semana Ano]])</f>
        <v/>
      </c>
      <c r="I1617" s="14"/>
      <c r="J1617" s="14" cm="1">
        <f t="array" aca="1" ref="J161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618" spans="1:10" x14ac:dyDescent="0.25">
      <c r="A1618" s="1">
        <v>45416</v>
      </c>
      <c r="B1618" s="1"/>
      <c r="C1618" s="16"/>
      <c r="D1618" s="14" t="str">
        <f>IF(DCalendário[[#This Row],[Dia Útil]]="","",(MONTH($B1618)))</f>
        <v/>
      </c>
      <c r="E1618" s="14">
        <f t="shared" si="27"/>
        <v>2024</v>
      </c>
      <c r="F1618" s="14">
        <f>MONTH(DCalendário[[#This Row],[Dia]])</f>
        <v>5</v>
      </c>
      <c r="G1618" s="14" t="str">
        <f>MONTH(DCalendário[[#This Row],[Dia]])&amp;" - "&amp;DCalendário[[#This Row],[Ano]]</f>
        <v>5 - 2024</v>
      </c>
      <c r="H1618" s="14" t="str">
        <f>IF(DCalendário[[#This Row],[Dia Útil]]="","",DCalendário[[#This Row],[Semana Ano]])</f>
        <v/>
      </c>
      <c r="I1618" s="14"/>
      <c r="J1618" s="14" cm="1">
        <f t="array" aca="1" ref="J161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619" spans="1:10" x14ac:dyDescent="0.25">
      <c r="A1619" s="1">
        <v>45417</v>
      </c>
      <c r="B1619" s="1"/>
      <c r="C1619" s="16"/>
      <c r="D1619" s="14" t="str">
        <f>IF(DCalendário[[#This Row],[Dia Útil]]="","",(MONTH($B1619)))</f>
        <v/>
      </c>
      <c r="E1619" s="14">
        <f t="shared" si="27"/>
        <v>2024</v>
      </c>
      <c r="F1619" s="14">
        <f>MONTH(DCalendário[[#This Row],[Dia]])</f>
        <v>5</v>
      </c>
      <c r="G1619" s="14" t="str">
        <f>MONTH(DCalendário[[#This Row],[Dia]])&amp;" - "&amp;DCalendário[[#This Row],[Ano]]</f>
        <v>5 - 2024</v>
      </c>
      <c r="H1619" s="14" t="str">
        <f>IF(DCalendário[[#This Row],[Dia Útil]]="","",DCalendário[[#This Row],[Semana Ano]])</f>
        <v/>
      </c>
      <c r="I1619" s="14"/>
      <c r="J1619" s="14" cm="1">
        <f t="array" aca="1" ref="J161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620" spans="1:10" x14ac:dyDescent="0.25">
      <c r="A1620" s="1">
        <v>45418</v>
      </c>
      <c r="B1620" s="1"/>
      <c r="C1620" s="16"/>
      <c r="D1620" s="14" t="str">
        <f>IF(DCalendário[[#This Row],[Dia Útil]]="","",(MONTH($B1620)))</f>
        <v/>
      </c>
      <c r="E1620" s="14">
        <f t="shared" si="27"/>
        <v>2024</v>
      </c>
      <c r="F1620" s="14">
        <f>MONTH(DCalendário[[#This Row],[Dia]])</f>
        <v>5</v>
      </c>
      <c r="G1620" s="14" t="str">
        <f>MONTH(DCalendário[[#This Row],[Dia]])&amp;" - "&amp;DCalendário[[#This Row],[Ano]]</f>
        <v>5 - 2024</v>
      </c>
      <c r="H1620" s="14" t="str">
        <f>IF(DCalendário[[#This Row],[Dia Útil]]="","",DCalendário[[#This Row],[Semana Ano]])</f>
        <v/>
      </c>
      <c r="I1620" s="14"/>
      <c r="J1620" s="14" cm="1">
        <f t="array" aca="1" ref="J162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621" spans="1:10" x14ac:dyDescent="0.25">
      <c r="A1621" s="1">
        <v>45419</v>
      </c>
      <c r="B1621" s="1"/>
      <c r="C1621" s="16"/>
      <c r="D1621" s="14" t="str">
        <f>IF(DCalendário[[#This Row],[Dia Útil]]="","",(MONTH($B1621)))</f>
        <v/>
      </c>
      <c r="E1621" s="14">
        <f t="shared" si="27"/>
        <v>2024</v>
      </c>
      <c r="F1621" s="14">
        <f>MONTH(DCalendário[[#This Row],[Dia]])</f>
        <v>5</v>
      </c>
      <c r="G1621" s="14" t="str">
        <f>MONTH(DCalendário[[#This Row],[Dia]])&amp;" - "&amp;DCalendário[[#This Row],[Ano]]</f>
        <v>5 - 2024</v>
      </c>
      <c r="H1621" s="14" t="str">
        <f>IF(DCalendário[[#This Row],[Dia Útil]]="","",DCalendário[[#This Row],[Semana Ano]])</f>
        <v/>
      </c>
      <c r="I1621" s="14"/>
      <c r="J1621" s="14" cm="1">
        <f t="array" aca="1" ref="J162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622" spans="1:10" x14ac:dyDescent="0.25">
      <c r="A1622" s="1">
        <v>45420</v>
      </c>
      <c r="B1622" s="1"/>
      <c r="C1622" s="16"/>
      <c r="D1622" s="14" t="str">
        <f>IF(DCalendário[[#This Row],[Dia Útil]]="","",(MONTH($B1622)))</f>
        <v/>
      </c>
      <c r="E1622" s="14">
        <f t="shared" si="27"/>
        <v>2024</v>
      </c>
      <c r="F1622" s="14">
        <f>MONTH(DCalendário[[#This Row],[Dia]])</f>
        <v>5</v>
      </c>
      <c r="G1622" s="14" t="str">
        <f>MONTH(DCalendário[[#This Row],[Dia]])&amp;" - "&amp;DCalendário[[#This Row],[Ano]]</f>
        <v>5 - 2024</v>
      </c>
      <c r="H1622" s="14" t="str">
        <f>IF(DCalendário[[#This Row],[Dia Útil]]="","",DCalendário[[#This Row],[Semana Ano]])</f>
        <v/>
      </c>
      <c r="I1622" s="14"/>
      <c r="J1622" s="14" cm="1">
        <f t="array" aca="1" ref="J162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623" spans="1:10" x14ac:dyDescent="0.25">
      <c r="A1623" s="1">
        <v>45421</v>
      </c>
      <c r="B1623" s="1"/>
      <c r="C1623" s="16"/>
      <c r="D1623" s="14" t="str">
        <f>IF(DCalendário[[#This Row],[Dia Útil]]="","",(MONTH($B1623)))</f>
        <v/>
      </c>
      <c r="E1623" s="14">
        <f t="shared" si="27"/>
        <v>2024</v>
      </c>
      <c r="F1623" s="14">
        <f>MONTH(DCalendário[[#This Row],[Dia]])</f>
        <v>5</v>
      </c>
      <c r="G1623" s="14" t="str">
        <f>MONTH(DCalendário[[#This Row],[Dia]])&amp;" - "&amp;DCalendário[[#This Row],[Ano]]</f>
        <v>5 - 2024</v>
      </c>
      <c r="H1623" s="14" t="str">
        <f>IF(DCalendário[[#This Row],[Dia Útil]]="","",DCalendário[[#This Row],[Semana Ano]])</f>
        <v/>
      </c>
      <c r="I1623" s="14"/>
      <c r="J1623" s="14" cm="1">
        <f t="array" aca="1" ref="J162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624" spans="1:10" x14ac:dyDescent="0.25">
      <c r="A1624" s="1">
        <v>45422</v>
      </c>
      <c r="B1624" s="1"/>
      <c r="C1624" s="16"/>
      <c r="D1624" s="14" t="str">
        <f>IF(DCalendário[[#This Row],[Dia Útil]]="","",(MONTH($B1624)))</f>
        <v/>
      </c>
      <c r="E1624" s="14">
        <f t="shared" si="27"/>
        <v>2024</v>
      </c>
      <c r="F1624" s="14">
        <f>MONTH(DCalendário[[#This Row],[Dia]])</f>
        <v>5</v>
      </c>
      <c r="G1624" s="14" t="str">
        <f>MONTH(DCalendário[[#This Row],[Dia]])&amp;" - "&amp;DCalendário[[#This Row],[Ano]]</f>
        <v>5 - 2024</v>
      </c>
      <c r="H1624" s="14" t="str">
        <f>IF(DCalendário[[#This Row],[Dia Útil]]="","",DCalendário[[#This Row],[Semana Ano]])</f>
        <v/>
      </c>
      <c r="I1624" s="14"/>
      <c r="J1624" s="14" cm="1">
        <f t="array" aca="1" ref="J162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625" spans="1:10" x14ac:dyDescent="0.25">
      <c r="A1625" s="1">
        <v>45423</v>
      </c>
      <c r="B1625" s="1"/>
      <c r="C1625" s="16"/>
      <c r="D1625" s="14" t="str">
        <f>IF(DCalendário[[#This Row],[Dia Útil]]="","",(MONTH($B1625)))</f>
        <v/>
      </c>
      <c r="E1625" s="14">
        <f t="shared" si="27"/>
        <v>2024</v>
      </c>
      <c r="F1625" s="14">
        <f>MONTH(DCalendário[[#This Row],[Dia]])</f>
        <v>5</v>
      </c>
      <c r="G1625" s="14" t="str">
        <f>MONTH(DCalendário[[#This Row],[Dia]])&amp;" - "&amp;DCalendário[[#This Row],[Ano]]</f>
        <v>5 - 2024</v>
      </c>
      <c r="H1625" s="14" t="str">
        <f>IF(DCalendário[[#This Row],[Dia Útil]]="","",DCalendário[[#This Row],[Semana Ano]])</f>
        <v/>
      </c>
      <c r="I1625" s="14"/>
      <c r="J1625" s="14" cm="1">
        <f t="array" aca="1" ref="J162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626" spans="1:10" x14ac:dyDescent="0.25">
      <c r="A1626" s="1">
        <v>45424</v>
      </c>
      <c r="B1626" s="1"/>
      <c r="C1626" s="16"/>
      <c r="D1626" s="14" t="str">
        <f>IF(DCalendário[[#This Row],[Dia Útil]]="","",(MONTH($B1626)))</f>
        <v/>
      </c>
      <c r="E1626" s="14">
        <f t="shared" si="27"/>
        <v>2024</v>
      </c>
      <c r="F1626" s="14">
        <f>MONTH(DCalendário[[#This Row],[Dia]])</f>
        <v>5</v>
      </c>
      <c r="G1626" s="14" t="str">
        <f>MONTH(DCalendário[[#This Row],[Dia]])&amp;" - "&amp;DCalendário[[#This Row],[Ano]]</f>
        <v>5 - 2024</v>
      </c>
      <c r="H1626" s="14" t="str">
        <f>IF(DCalendário[[#This Row],[Dia Útil]]="","",DCalendário[[#This Row],[Semana Ano]])</f>
        <v/>
      </c>
      <c r="I1626" s="14"/>
      <c r="J1626" s="14" cm="1">
        <f t="array" aca="1" ref="J162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627" spans="1:10" x14ac:dyDescent="0.25">
      <c r="A1627" s="1">
        <v>45425</v>
      </c>
      <c r="B1627" s="1"/>
      <c r="C1627" s="16"/>
      <c r="D1627" s="14" t="str">
        <f>IF(DCalendário[[#This Row],[Dia Útil]]="","",(MONTH($B1627)))</f>
        <v/>
      </c>
      <c r="E1627" s="14">
        <f t="shared" si="27"/>
        <v>2024</v>
      </c>
      <c r="F1627" s="14">
        <f>MONTH(DCalendário[[#This Row],[Dia]])</f>
        <v>5</v>
      </c>
      <c r="G1627" s="14" t="str">
        <f>MONTH(DCalendário[[#This Row],[Dia]])&amp;" - "&amp;DCalendário[[#This Row],[Ano]]</f>
        <v>5 - 2024</v>
      </c>
      <c r="H1627" s="14" t="str">
        <f>IF(DCalendário[[#This Row],[Dia Útil]]="","",DCalendário[[#This Row],[Semana Ano]])</f>
        <v/>
      </c>
      <c r="I1627" s="14"/>
      <c r="J1627" s="14" cm="1">
        <f t="array" aca="1" ref="J162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628" spans="1:10" x14ac:dyDescent="0.25">
      <c r="A1628" s="1">
        <v>45426</v>
      </c>
      <c r="B1628" s="1"/>
      <c r="C1628" s="16"/>
      <c r="D1628" s="14" t="str">
        <f>IF(DCalendário[[#This Row],[Dia Útil]]="","",(MONTH($B1628)))</f>
        <v/>
      </c>
      <c r="E1628" s="14">
        <f t="shared" si="27"/>
        <v>2024</v>
      </c>
      <c r="F1628" s="14">
        <f>MONTH(DCalendário[[#This Row],[Dia]])</f>
        <v>5</v>
      </c>
      <c r="G1628" s="14" t="str">
        <f>MONTH(DCalendário[[#This Row],[Dia]])&amp;" - "&amp;DCalendário[[#This Row],[Ano]]</f>
        <v>5 - 2024</v>
      </c>
      <c r="H1628" s="14" t="str">
        <f>IF(DCalendário[[#This Row],[Dia Útil]]="","",DCalendário[[#This Row],[Semana Ano]])</f>
        <v/>
      </c>
      <c r="I1628" s="14"/>
      <c r="J1628" s="14" cm="1">
        <f t="array" aca="1" ref="J162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629" spans="1:10" x14ac:dyDescent="0.25">
      <c r="A1629" s="1">
        <v>45427</v>
      </c>
      <c r="B1629" s="1"/>
      <c r="C1629" s="16"/>
      <c r="D1629" s="14" t="str">
        <f>IF(DCalendário[[#This Row],[Dia Útil]]="","",(MONTH($B1629)))</f>
        <v/>
      </c>
      <c r="E1629" s="14">
        <f t="shared" si="27"/>
        <v>2024</v>
      </c>
      <c r="F1629" s="14">
        <f>MONTH(DCalendário[[#This Row],[Dia]])</f>
        <v>5</v>
      </c>
      <c r="G1629" s="14" t="str">
        <f>MONTH(DCalendário[[#This Row],[Dia]])&amp;" - "&amp;DCalendário[[#This Row],[Ano]]</f>
        <v>5 - 2024</v>
      </c>
      <c r="H1629" s="14" t="str">
        <f>IF(DCalendário[[#This Row],[Dia Útil]]="","",DCalendário[[#This Row],[Semana Ano]])</f>
        <v/>
      </c>
      <c r="I1629" s="14"/>
      <c r="J1629" s="14" cm="1">
        <f t="array" aca="1" ref="J162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630" spans="1:10" x14ac:dyDescent="0.25">
      <c r="A1630" s="1">
        <v>45428</v>
      </c>
      <c r="B1630" s="1"/>
      <c r="C1630" s="16"/>
      <c r="D1630" s="14" t="str">
        <f>IF(DCalendário[[#This Row],[Dia Útil]]="","",(MONTH($B1630)))</f>
        <v/>
      </c>
      <c r="E1630" s="14">
        <f t="shared" si="27"/>
        <v>2024</v>
      </c>
      <c r="F1630" s="14">
        <f>MONTH(DCalendário[[#This Row],[Dia]])</f>
        <v>5</v>
      </c>
      <c r="G1630" s="14" t="str">
        <f>MONTH(DCalendário[[#This Row],[Dia]])&amp;" - "&amp;DCalendário[[#This Row],[Ano]]</f>
        <v>5 - 2024</v>
      </c>
      <c r="H1630" s="14" t="str">
        <f>IF(DCalendário[[#This Row],[Dia Útil]]="","",DCalendário[[#This Row],[Semana Ano]])</f>
        <v/>
      </c>
      <c r="I1630" s="14"/>
      <c r="J1630" s="14" cm="1">
        <f t="array" aca="1" ref="J163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631" spans="1:10" x14ac:dyDescent="0.25">
      <c r="A1631" s="1">
        <v>45429</v>
      </c>
      <c r="B1631" s="1"/>
      <c r="C1631" s="16"/>
      <c r="D1631" s="14" t="str">
        <f>IF(DCalendário[[#This Row],[Dia Útil]]="","",(MONTH($B1631)))</f>
        <v/>
      </c>
      <c r="E1631" s="14">
        <f t="shared" si="27"/>
        <v>2024</v>
      </c>
      <c r="F1631" s="14">
        <f>MONTH(DCalendário[[#This Row],[Dia]])</f>
        <v>5</v>
      </c>
      <c r="G1631" s="14" t="str">
        <f>MONTH(DCalendário[[#This Row],[Dia]])&amp;" - "&amp;DCalendário[[#This Row],[Ano]]</f>
        <v>5 - 2024</v>
      </c>
      <c r="H1631" s="14" t="str">
        <f>IF(DCalendário[[#This Row],[Dia Útil]]="","",DCalendário[[#This Row],[Semana Ano]])</f>
        <v/>
      </c>
      <c r="I1631" s="14"/>
      <c r="J1631" s="14" cm="1">
        <f t="array" aca="1" ref="J163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632" spans="1:10" x14ac:dyDescent="0.25">
      <c r="A1632" s="1">
        <v>45430</v>
      </c>
      <c r="B1632" s="1"/>
      <c r="C1632" s="16"/>
      <c r="D1632" s="14" t="str">
        <f>IF(DCalendário[[#This Row],[Dia Útil]]="","",(MONTH($B1632)))</f>
        <v/>
      </c>
      <c r="E1632" s="14">
        <f t="shared" si="27"/>
        <v>2024</v>
      </c>
      <c r="F1632" s="14">
        <f>MONTH(DCalendário[[#This Row],[Dia]])</f>
        <v>5</v>
      </c>
      <c r="G1632" s="14" t="str">
        <f>MONTH(DCalendário[[#This Row],[Dia]])&amp;" - "&amp;DCalendário[[#This Row],[Ano]]</f>
        <v>5 - 2024</v>
      </c>
      <c r="H1632" s="14" t="str">
        <f>IF(DCalendário[[#This Row],[Dia Útil]]="","",DCalendário[[#This Row],[Semana Ano]])</f>
        <v/>
      </c>
      <c r="I1632" s="14"/>
      <c r="J1632" s="14" cm="1">
        <f t="array" aca="1" ref="J163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633" spans="1:10" x14ac:dyDescent="0.25">
      <c r="A1633" s="1">
        <v>45431</v>
      </c>
      <c r="B1633" s="1"/>
      <c r="C1633" s="16"/>
      <c r="D1633" s="14" t="str">
        <f>IF(DCalendário[[#This Row],[Dia Útil]]="","",(MONTH($B1633)))</f>
        <v/>
      </c>
      <c r="E1633" s="14">
        <f t="shared" si="27"/>
        <v>2024</v>
      </c>
      <c r="F1633" s="14">
        <f>MONTH(DCalendário[[#This Row],[Dia]])</f>
        <v>5</v>
      </c>
      <c r="G1633" s="14" t="str">
        <f>MONTH(DCalendário[[#This Row],[Dia]])&amp;" - "&amp;DCalendário[[#This Row],[Ano]]</f>
        <v>5 - 2024</v>
      </c>
      <c r="H1633" s="14" t="str">
        <f>IF(DCalendário[[#This Row],[Dia Útil]]="","",DCalendário[[#This Row],[Semana Ano]])</f>
        <v/>
      </c>
      <c r="I1633" s="14"/>
      <c r="J1633" s="14" cm="1">
        <f t="array" aca="1" ref="J163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634" spans="1:10" x14ac:dyDescent="0.25">
      <c r="A1634" s="1">
        <v>45432</v>
      </c>
      <c r="B1634" s="1"/>
      <c r="C1634" s="16"/>
      <c r="D1634" s="14" t="str">
        <f>IF(DCalendário[[#This Row],[Dia Útil]]="","",(MONTH($B1634)))</f>
        <v/>
      </c>
      <c r="E1634" s="14">
        <f t="shared" si="27"/>
        <v>2024</v>
      </c>
      <c r="F1634" s="14">
        <f>MONTH(DCalendário[[#This Row],[Dia]])</f>
        <v>5</v>
      </c>
      <c r="G1634" s="14" t="str">
        <f>MONTH(DCalendário[[#This Row],[Dia]])&amp;" - "&amp;DCalendário[[#This Row],[Ano]]</f>
        <v>5 - 2024</v>
      </c>
      <c r="H1634" s="14" t="str">
        <f>IF(DCalendário[[#This Row],[Dia Útil]]="","",DCalendário[[#This Row],[Semana Ano]])</f>
        <v/>
      </c>
      <c r="I1634" s="14"/>
      <c r="J1634" s="14" cm="1">
        <f t="array" aca="1" ref="J163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635" spans="1:10" x14ac:dyDescent="0.25">
      <c r="A1635" s="1">
        <v>45433</v>
      </c>
      <c r="B1635" s="1"/>
      <c r="C1635" s="16"/>
      <c r="D1635" s="14" t="str">
        <f>IF(DCalendário[[#This Row],[Dia Útil]]="","",(MONTH($B1635)))</f>
        <v/>
      </c>
      <c r="E1635" s="14">
        <f t="shared" si="27"/>
        <v>2024</v>
      </c>
      <c r="F1635" s="14">
        <f>MONTH(DCalendário[[#This Row],[Dia]])</f>
        <v>5</v>
      </c>
      <c r="G1635" s="14" t="str">
        <f>MONTH(DCalendário[[#This Row],[Dia]])&amp;" - "&amp;DCalendário[[#This Row],[Ano]]</f>
        <v>5 - 2024</v>
      </c>
      <c r="H1635" s="14" t="str">
        <f>IF(DCalendário[[#This Row],[Dia Útil]]="","",DCalendário[[#This Row],[Semana Ano]])</f>
        <v/>
      </c>
      <c r="I1635" s="14"/>
      <c r="J1635" s="14" cm="1">
        <f t="array" aca="1" ref="J163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636" spans="1:10" x14ac:dyDescent="0.25">
      <c r="A1636" s="1">
        <v>45434</v>
      </c>
      <c r="B1636" s="1"/>
      <c r="C1636" s="16"/>
      <c r="D1636" s="14" t="str">
        <f>IF(DCalendário[[#This Row],[Dia Útil]]="","",(MONTH($B1636)))</f>
        <v/>
      </c>
      <c r="E1636" s="14">
        <f t="shared" si="27"/>
        <v>2024</v>
      </c>
      <c r="F1636" s="14">
        <f>MONTH(DCalendário[[#This Row],[Dia]])</f>
        <v>5</v>
      </c>
      <c r="G1636" s="14" t="str">
        <f>MONTH(DCalendário[[#This Row],[Dia]])&amp;" - "&amp;DCalendário[[#This Row],[Ano]]</f>
        <v>5 - 2024</v>
      </c>
      <c r="H1636" s="14" t="str">
        <f>IF(DCalendário[[#This Row],[Dia Útil]]="","",DCalendário[[#This Row],[Semana Ano]])</f>
        <v/>
      </c>
      <c r="I1636" s="14"/>
      <c r="J1636" s="14" cm="1">
        <f t="array" aca="1" ref="J163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637" spans="1:10" x14ac:dyDescent="0.25">
      <c r="A1637" s="1">
        <v>45435</v>
      </c>
      <c r="B1637" s="1"/>
      <c r="C1637" s="16"/>
      <c r="D1637" s="14" t="str">
        <f>IF(DCalendário[[#This Row],[Dia Útil]]="","",(MONTH($B1637)))</f>
        <v/>
      </c>
      <c r="E1637" s="14">
        <f t="shared" si="27"/>
        <v>2024</v>
      </c>
      <c r="F1637" s="14">
        <f>MONTH(DCalendário[[#This Row],[Dia]])</f>
        <v>5</v>
      </c>
      <c r="G1637" s="14" t="str">
        <f>MONTH(DCalendário[[#This Row],[Dia]])&amp;" - "&amp;DCalendário[[#This Row],[Ano]]</f>
        <v>5 - 2024</v>
      </c>
      <c r="H1637" s="14" t="str">
        <f>IF(DCalendário[[#This Row],[Dia Útil]]="","",DCalendário[[#This Row],[Semana Ano]])</f>
        <v/>
      </c>
      <c r="I1637" s="14"/>
      <c r="J1637" s="14" cm="1">
        <f t="array" aca="1" ref="J163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638" spans="1:10" x14ac:dyDescent="0.25">
      <c r="A1638" s="1">
        <v>45436</v>
      </c>
      <c r="B1638" s="1"/>
      <c r="C1638" s="16"/>
      <c r="D1638" s="14" t="str">
        <f>IF(DCalendário[[#This Row],[Dia Útil]]="","",(MONTH($B1638)))</f>
        <v/>
      </c>
      <c r="E1638" s="14">
        <f t="shared" si="27"/>
        <v>2024</v>
      </c>
      <c r="F1638" s="14">
        <f>MONTH(DCalendário[[#This Row],[Dia]])</f>
        <v>5</v>
      </c>
      <c r="G1638" s="14" t="str">
        <f>MONTH(DCalendário[[#This Row],[Dia]])&amp;" - "&amp;DCalendário[[#This Row],[Ano]]</f>
        <v>5 - 2024</v>
      </c>
      <c r="H1638" s="14" t="str">
        <f>IF(DCalendário[[#This Row],[Dia Útil]]="","",DCalendário[[#This Row],[Semana Ano]])</f>
        <v/>
      </c>
      <c r="I1638" s="14"/>
      <c r="J1638" s="14" cm="1">
        <f t="array" aca="1" ref="J163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639" spans="1:10" x14ac:dyDescent="0.25">
      <c r="A1639" s="1">
        <v>45437</v>
      </c>
      <c r="B1639" s="1"/>
      <c r="C1639" s="16"/>
      <c r="D1639" s="14" t="str">
        <f>IF(DCalendário[[#This Row],[Dia Útil]]="","",(MONTH($B1639)))</f>
        <v/>
      </c>
      <c r="E1639" s="14">
        <f t="shared" si="27"/>
        <v>2024</v>
      </c>
      <c r="F1639" s="14">
        <f>MONTH(DCalendário[[#This Row],[Dia]])</f>
        <v>5</v>
      </c>
      <c r="G1639" s="14" t="str">
        <f>MONTH(DCalendário[[#This Row],[Dia]])&amp;" - "&amp;DCalendário[[#This Row],[Ano]]</f>
        <v>5 - 2024</v>
      </c>
      <c r="H1639" s="14" t="str">
        <f>IF(DCalendário[[#This Row],[Dia Útil]]="","",DCalendário[[#This Row],[Semana Ano]])</f>
        <v/>
      </c>
      <c r="I1639" s="14"/>
      <c r="J1639" s="14" cm="1">
        <f t="array" aca="1" ref="J163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640" spans="1:10" x14ac:dyDescent="0.25">
      <c r="A1640" s="1">
        <v>45438</v>
      </c>
      <c r="B1640" s="1"/>
      <c r="C1640" s="16"/>
      <c r="D1640" s="14" t="str">
        <f>IF(DCalendário[[#This Row],[Dia Útil]]="","",(MONTH($B1640)))</f>
        <v/>
      </c>
      <c r="E1640" s="14">
        <f t="shared" si="27"/>
        <v>2024</v>
      </c>
      <c r="F1640" s="14">
        <f>MONTH(DCalendário[[#This Row],[Dia]])</f>
        <v>5</v>
      </c>
      <c r="G1640" s="14" t="str">
        <f>MONTH(DCalendário[[#This Row],[Dia]])&amp;" - "&amp;DCalendário[[#This Row],[Ano]]</f>
        <v>5 - 2024</v>
      </c>
      <c r="H1640" s="14" t="str">
        <f>IF(DCalendário[[#This Row],[Dia Útil]]="","",DCalendário[[#This Row],[Semana Ano]])</f>
        <v/>
      </c>
      <c r="I1640" s="14"/>
      <c r="J1640" s="14" cm="1">
        <f t="array" aca="1" ref="J164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641" spans="1:10" x14ac:dyDescent="0.25">
      <c r="A1641" s="1">
        <v>45439</v>
      </c>
      <c r="B1641" s="1"/>
      <c r="C1641" s="16"/>
      <c r="D1641" s="14" t="str">
        <f>IF(DCalendário[[#This Row],[Dia Útil]]="","",(MONTH($B1641)))</f>
        <v/>
      </c>
      <c r="E1641" s="14">
        <f t="shared" si="27"/>
        <v>2024</v>
      </c>
      <c r="F1641" s="14">
        <f>MONTH(DCalendário[[#This Row],[Dia]])</f>
        <v>5</v>
      </c>
      <c r="G1641" s="14" t="str">
        <f>MONTH(DCalendário[[#This Row],[Dia]])&amp;" - "&amp;DCalendário[[#This Row],[Ano]]</f>
        <v>5 - 2024</v>
      </c>
      <c r="H1641" s="14" t="str">
        <f>IF(DCalendário[[#This Row],[Dia Útil]]="","",DCalendário[[#This Row],[Semana Ano]])</f>
        <v/>
      </c>
      <c r="I1641" s="14"/>
      <c r="J1641" s="14" cm="1">
        <f t="array" aca="1" ref="J164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642" spans="1:10" x14ac:dyDescent="0.25">
      <c r="A1642" s="1">
        <v>45440</v>
      </c>
      <c r="B1642" s="1"/>
      <c r="C1642" s="16"/>
      <c r="D1642" s="14" t="str">
        <f>IF(DCalendário[[#This Row],[Dia Útil]]="","",(MONTH($B1642)))</f>
        <v/>
      </c>
      <c r="E1642" s="14">
        <f t="shared" si="27"/>
        <v>2024</v>
      </c>
      <c r="F1642" s="14">
        <f>MONTH(DCalendário[[#This Row],[Dia]])</f>
        <v>5</v>
      </c>
      <c r="G1642" s="14" t="str">
        <f>MONTH(DCalendário[[#This Row],[Dia]])&amp;" - "&amp;DCalendário[[#This Row],[Ano]]</f>
        <v>5 - 2024</v>
      </c>
      <c r="H1642" s="14" t="str">
        <f>IF(DCalendário[[#This Row],[Dia Útil]]="","",DCalendário[[#This Row],[Semana Ano]])</f>
        <v/>
      </c>
      <c r="I1642" s="14"/>
      <c r="J1642" s="14" cm="1">
        <f t="array" aca="1" ref="J164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643" spans="1:10" x14ac:dyDescent="0.25">
      <c r="A1643" s="1">
        <v>45441</v>
      </c>
      <c r="B1643" s="1"/>
      <c r="C1643" s="16"/>
      <c r="D1643" s="14" t="str">
        <f>IF(DCalendário[[#This Row],[Dia Útil]]="","",(MONTH($B1643)))</f>
        <v/>
      </c>
      <c r="E1643" s="14">
        <f t="shared" si="27"/>
        <v>2024</v>
      </c>
      <c r="F1643" s="14">
        <f>MONTH(DCalendário[[#This Row],[Dia]])</f>
        <v>5</v>
      </c>
      <c r="G1643" s="14" t="str">
        <f>MONTH(DCalendário[[#This Row],[Dia]])&amp;" - "&amp;DCalendário[[#This Row],[Ano]]</f>
        <v>5 - 2024</v>
      </c>
      <c r="H1643" s="14" t="str">
        <f>IF(DCalendário[[#This Row],[Dia Útil]]="","",DCalendário[[#This Row],[Semana Ano]])</f>
        <v/>
      </c>
      <c r="I1643" s="14"/>
      <c r="J1643" s="14" cm="1">
        <f t="array" aca="1" ref="J164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644" spans="1:10" x14ac:dyDescent="0.25">
      <c r="A1644" s="1">
        <v>45442</v>
      </c>
      <c r="B1644" s="1"/>
      <c r="C1644" s="16"/>
      <c r="D1644" s="14" t="str">
        <f>IF(DCalendário[[#This Row],[Dia Útil]]="","",(MONTH($B1644)))</f>
        <v/>
      </c>
      <c r="E1644" s="14">
        <f t="shared" si="27"/>
        <v>2024</v>
      </c>
      <c r="F1644" s="14">
        <f>MONTH(DCalendário[[#This Row],[Dia]])</f>
        <v>5</v>
      </c>
      <c r="G1644" s="14" t="str">
        <f>MONTH(DCalendário[[#This Row],[Dia]])&amp;" - "&amp;DCalendário[[#This Row],[Ano]]</f>
        <v>5 - 2024</v>
      </c>
      <c r="H1644" s="14" t="str">
        <f>IF(DCalendário[[#This Row],[Dia Útil]]="","",DCalendário[[#This Row],[Semana Ano]])</f>
        <v/>
      </c>
      <c r="I1644" s="14"/>
      <c r="J1644" s="14" cm="1">
        <f t="array" aca="1" ref="J164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645" spans="1:10" x14ac:dyDescent="0.25">
      <c r="A1645" s="1">
        <v>45443</v>
      </c>
      <c r="B1645" s="1"/>
      <c r="C1645" s="16"/>
      <c r="D1645" s="14" t="str">
        <f>IF(DCalendário[[#This Row],[Dia Útil]]="","",(MONTH($B1645)))</f>
        <v/>
      </c>
      <c r="E1645" s="14">
        <f t="shared" si="27"/>
        <v>2024</v>
      </c>
      <c r="F1645" s="14">
        <f>MONTH(DCalendário[[#This Row],[Dia]])</f>
        <v>5</v>
      </c>
      <c r="G1645" s="14" t="str">
        <f>MONTH(DCalendário[[#This Row],[Dia]])&amp;" - "&amp;DCalendário[[#This Row],[Ano]]</f>
        <v>5 - 2024</v>
      </c>
      <c r="H1645" s="14" t="str">
        <f>IF(DCalendário[[#This Row],[Dia Útil]]="","",DCalendário[[#This Row],[Semana Ano]])</f>
        <v/>
      </c>
      <c r="I1645" s="14"/>
      <c r="J1645" s="14" cm="1">
        <f t="array" aca="1" ref="J164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646" spans="1:10" x14ac:dyDescent="0.25">
      <c r="A1646" s="1">
        <v>45444</v>
      </c>
      <c r="B1646" s="1"/>
      <c r="C1646" s="16"/>
      <c r="D1646" s="14" t="str">
        <f>IF(DCalendário[[#This Row],[Dia Útil]]="","",(MONTH($B1646)))</f>
        <v/>
      </c>
      <c r="E1646" s="14">
        <f t="shared" si="27"/>
        <v>2024</v>
      </c>
      <c r="F1646" s="14">
        <f>MONTH(DCalendário[[#This Row],[Dia]])</f>
        <v>6</v>
      </c>
      <c r="G1646" s="14" t="str">
        <f>MONTH(DCalendário[[#This Row],[Dia]])&amp;" - "&amp;DCalendário[[#This Row],[Ano]]</f>
        <v>6 - 2024</v>
      </c>
      <c r="H1646" s="14" t="str">
        <f>IF(DCalendário[[#This Row],[Dia Útil]]="","",DCalendário[[#This Row],[Semana Ano]])</f>
        <v/>
      </c>
      <c r="I1646" s="14"/>
      <c r="J1646" s="14" cm="1">
        <f t="array" aca="1" ref="J164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647" spans="1:10" x14ac:dyDescent="0.25">
      <c r="A1647" s="1">
        <v>45445</v>
      </c>
      <c r="B1647" s="1"/>
      <c r="C1647" s="16"/>
      <c r="D1647" s="14" t="str">
        <f>IF(DCalendário[[#This Row],[Dia Útil]]="","",(MONTH($B1647)))</f>
        <v/>
      </c>
      <c r="E1647" s="14">
        <f t="shared" si="27"/>
        <v>2024</v>
      </c>
      <c r="F1647" s="14">
        <f>MONTH(DCalendário[[#This Row],[Dia]])</f>
        <v>6</v>
      </c>
      <c r="G1647" s="14" t="str">
        <f>MONTH(DCalendário[[#This Row],[Dia]])&amp;" - "&amp;DCalendário[[#This Row],[Ano]]</f>
        <v>6 - 2024</v>
      </c>
      <c r="H1647" s="14" t="str">
        <f>IF(DCalendário[[#This Row],[Dia Útil]]="","",DCalendário[[#This Row],[Semana Ano]])</f>
        <v/>
      </c>
      <c r="I1647" s="14"/>
      <c r="J1647" s="14" cm="1">
        <f t="array" aca="1" ref="J164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648" spans="1:10" x14ac:dyDescent="0.25">
      <c r="A1648" s="1">
        <v>45446</v>
      </c>
      <c r="B1648" s="1"/>
      <c r="C1648" s="16"/>
      <c r="D1648" s="14" t="str">
        <f>IF(DCalendário[[#This Row],[Dia Útil]]="","",(MONTH($B1648)))</f>
        <v/>
      </c>
      <c r="E1648" s="14">
        <f t="shared" si="27"/>
        <v>2024</v>
      </c>
      <c r="F1648" s="14">
        <f>MONTH(DCalendário[[#This Row],[Dia]])</f>
        <v>6</v>
      </c>
      <c r="G1648" s="14" t="str">
        <f>MONTH(DCalendário[[#This Row],[Dia]])&amp;" - "&amp;DCalendário[[#This Row],[Ano]]</f>
        <v>6 - 2024</v>
      </c>
      <c r="H1648" s="14" t="str">
        <f>IF(DCalendário[[#This Row],[Dia Útil]]="","",DCalendário[[#This Row],[Semana Ano]])</f>
        <v/>
      </c>
      <c r="I1648" s="14"/>
      <c r="J1648" s="14" cm="1">
        <f t="array" aca="1" ref="J164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649" spans="1:10" x14ac:dyDescent="0.25">
      <c r="A1649" s="1">
        <v>45447</v>
      </c>
      <c r="B1649" s="1"/>
      <c r="C1649" s="16"/>
      <c r="D1649" s="14" t="str">
        <f>IF(DCalendário[[#This Row],[Dia Útil]]="","",(MONTH($B1649)))</f>
        <v/>
      </c>
      <c r="E1649" s="14">
        <f t="shared" si="27"/>
        <v>2024</v>
      </c>
      <c r="F1649" s="14">
        <f>MONTH(DCalendário[[#This Row],[Dia]])</f>
        <v>6</v>
      </c>
      <c r="G1649" s="14" t="str">
        <f>MONTH(DCalendário[[#This Row],[Dia]])&amp;" - "&amp;DCalendário[[#This Row],[Ano]]</f>
        <v>6 - 2024</v>
      </c>
      <c r="H1649" s="14" t="str">
        <f>IF(DCalendário[[#This Row],[Dia Útil]]="","",DCalendário[[#This Row],[Semana Ano]])</f>
        <v/>
      </c>
      <c r="I1649" s="14"/>
      <c r="J1649" s="14" cm="1">
        <f t="array" aca="1" ref="J164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650" spans="1:10" x14ac:dyDescent="0.25">
      <c r="A1650" s="1">
        <v>45448</v>
      </c>
      <c r="B1650" s="1"/>
      <c r="C1650" s="16"/>
      <c r="D1650" s="14" t="str">
        <f>IF(DCalendário[[#This Row],[Dia Útil]]="","",(MONTH($B1650)))</f>
        <v/>
      </c>
      <c r="E1650" s="14">
        <f t="shared" si="27"/>
        <v>2024</v>
      </c>
      <c r="F1650" s="14">
        <f>MONTH(DCalendário[[#This Row],[Dia]])</f>
        <v>6</v>
      </c>
      <c r="G1650" s="14" t="str">
        <f>MONTH(DCalendário[[#This Row],[Dia]])&amp;" - "&amp;DCalendário[[#This Row],[Ano]]</f>
        <v>6 - 2024</v>
      </c>
      <c r="H1650" s="14" t="str">
        <f>IF(DCalendário[[#This Row],[Dia Útil]]="","",DCalendário[[#This Row],[Semana Ano]])</f>
        <v/>
      </c>
      <c r="I1650" s="14"/>
      <c r="J1650" s="14" cm="1">
        <f t="array" aca="1" ref="J165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651" spans="1:10" x14ac:dyDescent="0.25">
      <c r="A1651" s="1">
        <v>45449</v>
      </c>
      <c r="B1651" s="1"/>
      <c r="C1651" s="16"/>
      <c r="D1651" s="14" t="str">
        <f>IF(DCalendário[[#This Row],[Dia Útil]]="","",(MONTH($B1651)))</f>
        <v/>
      </c>
      <c r="E1651" s="14">
        <f t="shared" si="27"/>
        <v>2024</v>
      </c>
      <c r="F1651" s="14">
        <f>MONTH(DCalendário[[#This Row],[Dia]])</f>
        <v>6</v>
      </c>
      <c r="G1651" s="14" t="str">
        <f>MONTH(DCalendário[[#This Row],[Dia]])&amp;" - "&amp;DCalendário[[#This Row],[Ano]]</f>
        <v>6 - 2024</v>
      </c>
      <c r="H1651" s="14" t="str">
        <f>IF(DCalendário[[#This Row],[Dia Útil]]="","",DCalendário[[#This Row],[Semana Ano]])</f>
        <v/>
      </c>
      <c r="I1651" s="14"/>
      <c r="J1651" s="14" cm="1">
        <f t="array" aca="1" ref="J165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652" spans="1:10" x14ac:dyDescent="0.25">
      <c r="A1652" s="1">
        <v>45450</v>
      </c>
      <c r="B1652" s="1"/>
      <c r="C1652" s="16"/>
      <c r="D1652" s="14" t="str">
        <f>IF(DCalendário[[#This Row],[Dia Útil]]="","",(MONTH($B1652)))</f>
        <v/>
      </c>
      <c r="E1652" s="14">
        <f t="shared" si="27"/>
        <v>2024</v>
      </c>
      <c r="F1652" s="14">
        <f>MONTH(DCalendário[[#This Row],[Dia]])</f>
        <v>6</v>
      </c>
      <c r="G1652" s="14" t="str">
        <f>MONTH(DCalendário[[#This Row],[Dia]])&amp;" - "&amp;DCalendário[[#This Row],[Ano]]</f>
        <v>6 - 2024</v>
      </c>
      <c r="H1652" s="14" t="str">
        <f>IF(DCalendário[[#This Row],[Dia Útil]]="","",DCalendário[[#This Row],[Semana Ano]])</f>
        <v/>
      </c>
      <c r="I1652" s="14"/>
      <c r="J1652" s="14" cm="1">
        <f t="array" aca="1" ref="J165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653" spans="1:10" x14ac:dyDescent="0.25">
      <c r="A1653" s="1">
        <v>45451</v>
      </c>
      <c r="B1653" s="1"/>
      <c r="C1653" s="16"/>
      <c r="D1653" s="14" t="str">
        <f>IF(DCalendário[[#This Row],[Dia Útil]]="","",(MONTH($B1653)))</f>
        <v/>
      </c>
      <c r="E1653" s="14">
        <f t="shared" si="27"/>
        <v>2024</v>
      </c>
      <c r="F1653" s="14">
        <f>MONTH(DCalendário[[#This Row],[Dia]])</f>
        <v>6</v>
      </c>
      <c r="G1653" s="14" t="str">
        <f>MONTH(DCalendário[[#This Row],[Dia]])&amp;" - "&amp;DCalendário[[#This Row],[Ano]]</f>
        <v>6 - 2024</v>
      </c>
      <c r="H1653" s="14" t="str">
        <f>IF(DCalendário[[#This Row],[Dia Útil]]="","",DCalendário[[#This Row],[Semana Ano]])</f>
        <v/>
      </c>
      <c r="I1653" s="14"/>
      <c r="J1653" s="14" cm="1">
        <f t="array" aca="1" ref="J165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654" spans="1:10" x14ac:dyDescent="0.25">
      <c r="A1654" s="1">
        <v>45452</v>
      </c>
      <c r="B1654" s="1"/>
      <c r="C1654" s="16"/>
      <c r="D1654" s="14" t="str">
        <f>IF(DCalendário[[#This Row],[Dia Útil]]="","",(MONTH($B1654)))</f>
        <v/>
      </c>
      <c r="E1654" s="14">
        <f t="shared" si="27"/>
        <v>2024</v>
      </c>
      <c r="F1654" s="14">
        <f>MONTH(DCalendário[[#This Row],[Dia]])</f>
        <v>6</v>
      </c>
      <c r="G1654" s="14" t="str">
        <f>MONTH(DCalendário[[#This Row],[Dia]])&amp;" - "&amp;DCalendário[[#This Row],[Ano]]</f>
        <v>6 - 2024</v>
      </c>
      <c r="H1654" s="14" t="str">
        <f>IF(DCalendário[[#This Row],[Dia Útil]]="","",DCalendário[[#This Row],[Semana Ano]])</f>
        <v/>
      </c>
      <c r="I1654" s="14"/>
      <c r="J1654" s="14" cm="1">
        <f t="array" aca="1" ref="J165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655" spans="1:10" x14ac:dyDescent="0.25">
      <c r="A1655" s="1">
        <v>45453</v>
      </c>
      <c r="B1655" s="1"/>
      <c r="C1655" s="16"/>
      <c r="D1655" s="14" t="str">
        <f>IF(DCalendário[[#This Row],[Dia Útil]]="","",(MONTH($B1655)))</f>
        <v/>
      </c>
      <c r="E1655" s="14">
        <f t="shared" si="27"/>
        <v>2024</v>
      </c>
      <c r="F1655" s="14">
        <f>MONTH(DCalendário[[#This Row],[Dia]])</f>
        <v>6</v>
      </c>
      <c r="G1655" s="14" t="str">
        <f>MONTH(DCalendário[[#This Row],[Dia]])&amp;" - "&amp;DCalendário[[#This Row],[Ano]]</f>
        <v>6 - 2024</v>
      </c>
      <c r="H1655" s="14" t="str">
        <f>IF(DCalendário[[#This Row],[Dia Útil]]="","",DCalendário[[#This Row],[Semana Ano]])</f>
        <v/>
      </c>
      <c r="I1655" s="14"/>
      <c r="J1655" s="14" cm="1">
        <f t="array" aca="1" ref="J165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656" spans="1:10" x14ac:dyDescent="0.25">
      <c r="A1656" s="1">
        <v>45454</v>
      </c>
      <c r="B1656" s="1"/>
      <c r="C1656" s="16"/>
      <c r="D1656" s="14" t="str">
        <f>IF(DCalendário[[#This Row],[Dia Útil]]="","",(MONTH($B1656)))</f>
        <v/>
      </c>
      <c r="E1656" s="14">
        <f t="shared" si="27"/>
        <v>2024</v>
      </c>
      <c r="F1656" s="14">
        <f>MONTH(DCalendário[[#This Row],[Dia]])</f>
        <v>6</v>
      </c>
      <c r="G1656" s="14" t="str">
        <f>MONTH(DCalendário[[#This Row],[Dia]])&amp;" - "&amp;DCalendário[[#This Row],[Ano]]</f>
        <v>6 - 2024</v>
      </c>
      <c r="H1656" s="14" t="str">
        <f>IF(DCalendário[[#This Row],[Dia Útil]]="","",DCalendário[[#This Row],[Semana Ano]])</f>
        <v/>
      </c>
      <c r="I1656" s="14"/>
      <c r="J1656" s="14" cm="1">
        <f t="array" aca="1" ref="J165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657" spans="1:10" x14ac:dyDescent="0.25">
      <c r="A1657" s="1">
        <v>45455</v>
      </c>
      <c r="B1657" s="1"/>
      <c r="C1657" s="16"/>
      <c r="D1657" s="14" t="str">
        <f>IF(DCalendário[[#This Row],[Dia Útil]]="","",(MONTH($B1657)))</f>
        <v/>
      </c>
      <c r="E1657" s="14">
        <f t="shared" si="27"/>
        <v>2024</v>
      </c>
      <c r="F1657" s="14">
        <f>MONTH(DCalendário[[#This Row],[Dia]])</f>
        <v>6</v>
      </c>
      <c r="G1657" s="14" t="str">
        <f>MONTH(DCalendário[[#This Row],[Dia]])&amp;" - "&amp;DCalendário[[#This Row],[Ano]]</f>
        <v>6 - 2024</v>
      </c>
      <c r="H1657" s="14" t="str">
        <f>IF(DCalendário[[#This Row],[Dia Útil]]="","",DCalendário[[#This Row],[Semana Ano]])</f>
        <v/>
      </c>
      <c r="I1657" s="14"/>
      <c r="J1657" s="14" cm="1">
        <f t="array" aca="1" ref="J165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658" spans="1:10" x14ac:dyDescent="0.25">
      <c r="A1658" s="1">
        <v>45456</v>
      </c>
      <c r="B1658" s="1"/>
      <c r="C1658" s="16"/>
      <c r="D1658" s="14" t="str">
        <f>IF(DCalendário[[#This Row],[Dia Útil]]="","",(MONTH($B1658)))</f>
        <v/>
      </c>
      <c r="E1658" s="14">
        <f t="shared" si="27"/>
        <v>2024</v>
      </c>
      <c r="F1658" s="14">
        <f>MONTH(DCalendário[[#This Row],[Dia]])</f>
        <v>6</v>
      </c>
      <c r="G1658" s="14" t="str">
        <f>MONTH(DCalendário[[#This Row],[Dia]])&amp;" - "&amp;DCalendário[[#This Row],[Ano]]</f>
        <v>6 - 2024</v>
      </c>
      <c r="H1658" s="14" t="str">
        <f>IF(DCalendário[[#This Row],[Dia Útil]]="","",DCalendário[[#This Row],[Semana Ano]])</f>
        <v/>
      </c>
      <c r="I1658" s="14"/>
      <c r="J1658" s="14" cm="1">
        <f t="array" aca="1" ref="J165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659" spans="1:10" x14ac:dyDescent="0.25">
      <c r="A1659" s="1">
        <v>45457</v>
      </c>
      <c r="B1659" s="1"/>
      <c r="C1659" s="16"/>
      <c r="D1659" s="14" t="str">
        <f>IF(DCalendário[[#This Row],[Dia Útil]]="","",(MONTH($B1659)))</f>
        <v/>
      </c>
      <c r="E1659" s="14">
        <f t="shared" si="27"/>
        <v>2024</v>
      </c>
      <c r="F1659" s="14">
        <f>MONTH(DCalendário[[#This Row],[Dia]])</f>
        <v>6</v>
      </c>
      <c r="G1659" s="14" t="str">
        <f>MONTH(DCalendário[[#This Row],[Dia]])&amp;" - "&amp;DCalendário[[#This Row],[Ano]]</f>
        <v>6 - 2024</v>
      </c>
      <c r="H1659" s="14" t="str">
        <f>IF(DCalendário[[#This Row],[Dia Útil]]="","",DCalendário[[#This Row],[Semana Ano]])</f>
        <v/>
      </c>
      <c r="I1659" s="14"/>
      <c r="J1659" s="14" cm="1">
        <f t="array" aca="1" ref="J165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660" spans="1:10" x14ac:dyDescent="0.25">
      <c r="A1660" s="1">
        <v>45458</v>
      </c>
      <c r="B1660" s="1"/>
      <c r="C1660" s="16"/>
      <c r="D1660" s="14" t="str">
        <f>IF(DCalendário[[#This Row],[Dia Útil]]="","",(MONTH($B1660)))</f>
        <v/>
      </c>
      <c r="E1660" s="14">
        <f t="shared" si="27"/>
        <v>2024</v>
      </c>
      <c r="F1660" s="14">
        <f>MONTH(DCalendário[[#This Row],[Dia]])</f>
        <v>6</v>
      </c>
      <c r="G1660" s="14" t="str">
        <f>MONTH(DCalendário[[#This Row],[Dia]])&amp;" - "&amp;DCalendário[[#This Row],[Ano]]</f>
        <v>6 - 2024</v>
      </c>
      <c r="H1660" s="14" t="str">
        <f>IF(DCalendário[[#This Row],[Dia Útil]]="","",DCalendário[[#This Row],[Semana Ano]])</f>
        <v/>
      </c>
      <c r="I1660" s="14"/>
      <c r="J1660" s="14" cm="1">
        <f t="array" aca="1" ref="J166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661" spans="1:10" x14ac:dyDescent="0.25">
      <c r="A1661" s="1">
        <v>45459</v>
      </c>
      <c r="B1661" s="1"/>
      <c r="C1661" s="16"/>
      <c r="D1661" s="14" t="str">
        <f>IF(DCalendário[[#This Row],[Dia Útil]]="","",(MONTH($B1661)))</f>
        <v/>
      </c>
      <c r="E1661" s="14">
        <f t="shared" si="27"/>
        <v>2024</v>
      </c>
      <c r="F1661" s="14">
        <f>MONTH(DCalendário[[#This Row],[Dia]])</f>
        <v>6</v>
      </c>
      <c r="G1661" s="14" t="str">
        <f>MONTH(DCalendário[[#This Row],[Dia]])&amp;" - "&amp;DCalendário[[#This Row],[Ano]]</f>
        <v>6 - 2024</v>
      </c>
      <c r="H1661" s="14" t="str">
        <f>IF(DCalendário[[#This Row],[Dia Útil]]="","",DCalendário[[#This Row],[Semana Ano]])</f>
        <v/>
      </c>
      <c r="I1661" s="14"/>
      <c r="J1661" s="14" cm="1">
        <f t="array" aca="1" ref="J166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662" spans="1:10" x14ac:dyDescent="0.25">
      <c r="A1662" s="1">
        <v>45460</v>
      </c>
      <c r="B1662" s="1"/>
      <c r="C1662" s="16"/>
      <c r="D1662" s="14" t="str">
        <f>IF(DCalendário[[#This Row],[Dia Útil]]="","",(MONTH($B1662)))</f>
        <v/>
      </c>
      <c r="E1662" s="14">
        <f t="shared" si="27"/>
        <v>2024</v>
      </c>
      <c r="F1662" s="14">
        <f>MONTH(DCalendário[[#This Row],[Dia]])</f>
        <v>6</v>
      </c>
      <c r="G1662" s="14" t="str">
        <f>MONTH(DCalendário[[#This Row],[Dia]])&amp;" - "&amp;DCalendário[[#This Row],[Ano]]</f>
        <v>6 - 2024</v>
      </c>
      <c r="H1662" s="14" t="str">
        <f>IF(DCalendário[[#This Row],[Dia Útil]]="","",DCalendário[[#This Row],[Semana Ano]])</f>
        <v/>
      </c>
      <c r="I1662" s="14"/>
      <c r="J1662" s="14" cm="1">
        <f t="array" aca="1" ref="J166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663" spans="1:10" x14ac:dyDescent="0.25">
      <c r="A1663" s="1">
        <v>45461</v>
      </c>
      <c r="B1663" s="1"/>
      <c r="C1663" s="16"/>
      <c r="D1663" s="14" t="str">
        <f>IF(DCalendário[[#This Row],[Dia Útil]]="","",(MONTH($B1663)))</f>
        <v/>
      </c>
      <c r="E1663" s="14">
        <f t="shared" si="27"/>
        <v>2024</v>
      </c>
      <c r="F1663" s="14">
        <f>MONTH(DCalendário[[#This Row],[Dia]])</f>
        <v>6</v>
      </c>
      <c r="G1663" s="14" t="str">
        <f>MONTH(DCalendário[[#This Row],[Dia]])&amp;" - "&amp;DCalendário[[#This Row],[Ano]]</f>
        <v>6 - 2024</v>
      </c>
      <c r="H1663" s="14" t="str">
        <f>IF(DCalendário[[#This Row],[Dia Útil]]="","",DCalendário[[#This Row],[Semana Ano]])</f>
        <v/>
      </c>
      <c r="I1663" s="14"/>
      <c r="J1663" s="14" cm="1">
        <f t="array" aca="1" ref="J166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664" spans="1:10" x14ac:dyDescent="0.25">
      <c r="A1664" s="1">
        <v>45462</v>
      </c>
      <c r="B1664" s="1"/>
      <c r="C1664" s="16"/>
      <c r="D1664" s="14" t="str">
        <f>IF(DCalendário[[#This Row],[Dia Útil]]="","",(MONTH($B1664)))</f>
        <v/>
      </c>
      <c r="E1664" s="14">
        <f t="shared" si="27"/>
        <v>2024</v>
      </c>
      <c r="F1664" s="14">
        <f>MONTH(DCalendário[[#This Row],[Dia]])</f>
        <v>6</v>
      </c>
      <c r="G1664" s="14" t="str">
        <f>MONTH(DCalendário[[#This Row],[Dia]])&amp;" - "&amp;DCalendário[[#This Row],[Ano]]</f>
        <v>6 - 2024</v>
      </c>
      <c r="H1664" s="14" t="str">
        <f>IF(DCalendário[[#This Row],[Dia Útil]]="","",DCalendário[[#This Row],[Semana Ano]])</f>
        <v/>
      </c>
      <c r="I1664" s="14"/>
      <c r="J1664" s="14" cm="1">
        <f t="array" aca="1" ref="J166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665" spans="1:10" x14ac:dyDescent="0.25">
      <c r="A1665" s="1">
        <v>45463</v>
      </c>
      <c r="B1665" s="1"/>
      <c r="C1665" s="16"/>
      <c r="D1665" s="14" t="str">
        <f>IF(DCalendário[[#This Row],[Dia Útil]]="","",(MONTH($B1665)))</f>
        <v/>
      </c>
      <c r="E1665" s="14">
        <f t="shared" si="27"/>
        <v>2024</v>
      </c>
      <c r="F1665" s="14">
        <f>MONTH(DCalendário[[#This Row],[Dia]])</f>
        <v>6</v>
      </c>
      <c r="G1665" s="14" t="str">
        <f>MONTH(DCalendário[[#This Row],[Dia]])&amp;" - "&amp;DCalendário[[#This Row],[Ano]]</f>
        <v>6 - 2024</v>
      </c>
      <c r="H1665" s="14" t="str">
        <f>IF(DCalendário[[#This Row],[Dia Útil]]="","",DCalendário[[#This Row],[Semana Ano]])</f>
        <v/>
      </c>
      <c r="I1665" s="14"/>
      <c r="J1665" s="14" cm="1">
        <f t="array" aca="1" ref="J166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666" spans="1:10" x14ac:dyDescent="0.25">
      <c r="A1666" s="1">
        <v>45464</v>
      </c>
      <c r="B1666" s="1"/>
      <c r="C1666" s="16"/>
      <c r="D1666" s="14" t="str">
        <f>IF(DCalendário[[#This Row],[Dia Útil]]="","",(MONTH($B1666)))</f>
        <v/>
      </c>
      <c r="E1666" s="14">
        <f t="shared" si="27"/>
        <v>2024</v>
      </c>
      <c r="F1666" s="14">
        <f>MONTH(DCalendário[[#This Row],[Dia]])</f>
        <v>6</v>
      </c>
      <c r="G1666" s="14" t="str">
        <f>MONTH(DCalendário[[#This Row],[Dia]])&amp;" - "&amp;DCalendário[[#This Row],[Ano]]</f>
        <v>6 - 2024</v>
      </c>
      <c r="H1666" s="14" t="str">
        <f>IF(DCalendário[[#This Row],[Dia Útil]]="","",DCalendário[[#This Row],[Semana Ano]])</f>
        <v/>
      </c>
      <c r="I1666" s="14"/>
      <c r="J1666" s="14" cm="1">
        <f t="array" aca="1" ref="J166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667" spans="1:10" x14ac:dyDescent="0.25">
      <c r="A1667" s="1">
        <v>45465</v>
      </c>
      <c r="B1667" s="1"/>
      <c r="C1667" s="16"/>
      <c r="D1667" s="14" t="str">
        <f>IF(DCalendário[[#This Row],[Dia Útil]]="","",(MONTH($B1667)))</f>
        <v/>
      </c>
      <c r="E1667" s="14">
        <f t="shared" si="27"/>
        <v>2024</v>
      </c>
      <c r="F1667" s="14">
        <f>MONTH(DCalendário[[#This Row],[Dia]])</f>
        <v>6</v>
      </c>
      <c r="G1667" s="14" t="str">
        <f>MONTH(DCalendário[[#This Row],[Dia]])&amp;" - "&amp;DCalendário[[#This Row],[Ano]]</f>
        <v>6 - 2024</v>
      </c>
      <c r="H1667" s="14" t="str">
        <f>IF(DCalendário[[#This Row],[Dia Útil]]="","",DCalendário[[#This Row],[Semana Ano]])</f>
        <v/>
      </c>
      <c r="I1667" s="14"/>
      <c r="J1667" s="14" cm="1">
        <f t="array" aca="1" ref="J166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668" spans="1:10" x14ac:dyDescent="0.25">
      <c r="A1668" s="1">
        <v>45466</v>
      </c>
      <c r="B1668" s="1"/>
      <c r="C1668" s="16"/>
      <c r="D1668" s="14" t="str">
        <f>IF(DCalendário[[#This Row],[Dia Útil]]="","",(MONTH($B1668)))</f>
        <v/>
      </c>
      <c r="E1668" s="14">
        <f t="shared" si="27"/>
        <v>2024</v>
      </c>
      <c r="F1668" s="14">
        <f>MONTH(DCalendário[[#This Row],[Dia]])</f>
        <v>6</v>
      </c>
      <c r="G1668" s="14" t="str">
        <f>MONTH(DCalendário[[#This Row],[Dia]])&amp;" - "&amp;DCalendário[[#This Row],[Ano]]</f>
        <v>6 - 2024</v>
      </c>
      <c r="H1668" s="14" t="str">
        <f>IF(DCalendário[[#This Row],[Dia Útil]]="","",DCalendário[[#This Row],[Semana Ano]])</f>
        <v/>
      </c>
      <c r="I1668" s="14"/>
      <c r="J1668" s="14" cm="1">
        <f t="array" aca="1" ref="J166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669" spans="1:10" x14ac:dyDescent="0.25">
      <c r="A1669" s="1">
        <v>45467</v>
      </c>
      <c r="B1669" s="1"/>
      <c r="C1669" s="16"/>
      <c r="D1669" s="14" t="str">
        <f>IF(DCalendário[[#This Row],[Dia Útil]]="","",(MONTH($B1669)))</f>
        <v/>
      </c>
      <c r="E1669" s="14">
        <f t="shared" si="27"/>
        <v>2024</v>
      </c>
      <c r="F1669" s="14">
        <f>MONTH(DCalendário[[#This Row],[Dia]])</f>
        <v>6</v>
      </c>
      <c r="G1669" s="14" t="str">
        <f>MONTH(DCalendário[[#This Row],[Dia]])&amp;" - "&amp;DCalendário[[#This Row],[Ano]]</f>
        <v>6 - 2024</v>
      </c>
      <c r="H1669" s="14" t="str">
        <f>IF(DCalendário[[#This Row],[Dia Útil]]="","",DCalendário[[#This Row],[Semana Ano]])</f>
        <v/>
      </c>
      <c r="I1669" s="14"/>
      <c r="J1669" s="14" cm="1">
        <f t="array" aca="1" ref="J166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670" spans="1:10" x14ac:dyDescent="0.25">
      <c r="A1670" s="1">
        <v>45468</v>
      </c>
      <c r="B1670" s="1"/>
      <c r="C1670" s="16"/>
      <c r="D1670" s="14" t="str">
        <f>IF(DCalendário[[#This Row],[Dia Útil]]="","",(MONTH($B1670)))</f>
        <v/>
      </c>
      <c r="E1670" s="14">
        <f t="shared" si="27"/>
        <v>2024</v>
      </c>
      <c r="F1670" s="14">
        <f>MONTH(DCalendário[[#This Row],[Dia]])</f>
        <v>6</v>
      </c>
      <c r="G1670" s="14" t="str">
        <f>MONTH(DCalendário[[#This Row],[Dia]])&amp;" - "&amp;DCalendário[[#This Row],[Ano]]</f>
        <v>6 - 2024</v>
      </c>
      <c r="H1670" s="14" t="str">
        <f>IF(DCalendário[[#This Row],[Dia Útil]]="","",DCalendário[[#This Row],[Semana Ano]])</f>
        <v/>
      </c>
      <c r="I1670" s="14"/>
      <c r="J1670" s="14" cm="1">
        <f t="array" aca="1" ref="J167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671" spans="1:10" x14ac:dyDescent="0.25">
      <c r="A1671" s="1">
        <v>45469</v>
      </c>
      <c r="B1671" s="1"/>
      <c r="C1671" s="16"/>
      <c r="D1671" s="14" t="str">
        <f>IF(DCalendário[[#This Row],[Dia Útil]]="","",(MONTH($B1671)))</f>
        <v/>
      </c>
      <c r="E1671" s="14">
        <f t="shared" si="27"/>
        <v>2024</v>
      </c>
      <c r="F1671" s="14">
        <f>MONTH(DCalendário[[#This Row],[Dia]])</f>
        <v>6</v>
      </c>
      <c r="G1671" s="14" t="str">
        <f>MONTH(DCalendário[[#This Row],[Dia]])&amp;" - "&amp;DCalendário[[#This Row],[Ano]]</f>
        <v>6 - 2024</v>
      </c>
      <c r="H1671" s="14" t="str">
        <f>IF(DCalendário[[#This Row],[Dia Útil]]="","",DCalendário[[#This Row],[Semana Ano]])</f>
        <v/>
      </c>
      <c r="I1671" s="14"/>
      <c r="J1671" s="14" cm="1">
        <f t="array" aca="1" ref="J167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672" spans="1:10" x14ac:dyDescent="0.25">
      <c r="A1672" s="1">
        <v>45470</v>
      </c>
      <c r="B1672" s="1"/>
      <c r="C1672" s="16"/>
      <c r="D1672" s="14" t="str">
        <f>IF(DCalendário[[#This Row],[Dia Útil]]="","",(MONTH($B1672)))</f>
        <v/>
      </c>
      <c r="E1672" s="14">
        <f t="shared" si="27"/>
        <v>2024</v>
      </c>
      <c r="F1672" s="14">
        <f>MONTH(DCalendário[[#This Row],[Dia]])</f>
        <v>6</v>
      </c>
      <c r="G1672" s="14" t="str">
        <f>MONTH(DCalendário[[#This Row],[Dia]])&amp;" - "&amp;DCalendário[[#This Row],[Ano]]</f>
        <v>6 - 2024</v>
      </c>
      <c r="H1672" s="14" t="str">
        <f>IF(DCalendário[[#This Row],[Dia Útil]]="","",DCalendário[[#This Row],[Semana Ano]])</f>
        <v/>
      </c>
      <c r="I1672" s="14"/>
      <c r="J1672" s="14" cm="1">
        <f t="array" aca="1" ref="J167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673" spans="1:10" x14ac:dyDescent="0.25">
      <c r="A1673" s="1">
        <v>45471</v>
      </c>
      <c r="B1673" s="1"/>
      <c r="C1673" s="16"/>
      <c r="D1673" s="14" t="str">
        <f>IF(DCalendário[[#This Row],[Dia Útil]]="","",(MONTH($B1673)))</f>
        <v/>
      </c>
      <c r="E1673" s="14">
        <f t="shared" si="27"/>
        <v>2024</v>
      </c>
      <c r="F1673" s="14">
        <f>MONTH(DCalendário[[#This Row],[Dia]])</f>
        <v>6</v>
      </c>
      <c r="G1673" s="14" t="str">
        <f>MONTH(DCalendário[[#This Row],[Dia]])&amp;" - "&amp;DCalendário[[#This Row],[Ano]]</f>
        <v>6 - 2024</v>
      </c>
      <c r="H1673" s="14" t="str">
        <f>IF(DCalendário[[#This Row],[Dia Útil]]="","",DCalendário[[#This Row],[Semana Ano]])</f>
        <v/>
      </c>
      <c r="I1673" s="14"/>
      <c r="J1673" s="14" cm="1">
        <f t="array" aca="1" ref="J167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674" spans="1:10" x14ac:dyDescent="0.25">
      <c r="A1674" s="1">
        <v>45472</v>
      </c>
      <c r="B1674" s="1"/>
      <c r="C1674" s="16"/>
      <c r="D1674" s="14" t="str">
        <f>IF(DCalendário[[#This Row],[Dia Útil]]="","",(MONTH($B1674)))</f>
        <v/>
      </c>
      <c r="E1674" s="14">
        <f t="shared" si="27"/>
        <v>2024</v>
      </c>
      <c r="F1674" s="14">
        <f>MONTH(DCalendário[[#This Row],[Dia]])</f>
        <v>6</v>
      </c>
      <c r="G1674" s="14" t="str">
        <f>MONTH(DCalendário[[#This Row],[Dia]])&amp;" - "&amp;DCalendário[[#This Row],[Ano]]</f>
        <v>6 - 2024</v>
      </c>
      <c r="H1674" s="14" t="str">
        <f>IF(DCalendário[[#This Row],[Dia Útil]]="","",DCalendário[[#This Row],[Semana Ano]])</f>
        <v/>
      </c>
      <c r="I1674" s="14"/>
      <c r="J1674" s="14" cm="1">
        <f t="array" aca="1" ref="J167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675" spans="1:10" x14ac:dyDescent="0.25">
      <c r="A1675" s="1">
        <v>45473</v>
      </c>
      <c r="B1675" s="1"/>
      <c r="C1675" s="16"/>
      <c r="D1675" s="14" t="str">
        <f>IF(DCalendário[[#This Row],[Dia Útil]]="","",(MONTH($B1675)))</f>
        <v/>
      </c>
      <c r="E1675" s="14">
        <f t="shared" si="27"/>
        <v>2024</v>
      </c>
      <c r="F1675" s="14">
        <f>MONTH(DCalendário[[#This Row],[Dia]])</f>
        <v>6</v>
      </c>
      <c r="G1675" s="14" t="str">
        <f>MONTH(DCalendário[[#This Row],[Dia]])&amp;" - "&amp;DCalendário[[#This Row],[Ano]]</f>
        <v>6 - 2024</v>
      </c>
      <c r="H1675" s="14" t="str">
        <f>IF(DCalendário[[#This Row],[Dia Útil]]="","",DCalendário[[#This Row],[Semana Ano]])</f>
        <v/>
      </c>
      <c r="I1675" s="14"/>
      <c r="J1675" s="14" cm="1">
        <f t="array" aca="1" ref="J167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676" spans="1:10" x14ac:dyDescent="0.25">
      <c r="A1676" s="1">
        <v>45474</v>
      </c>
      <c r="B1676" s="1"/>
      <c r="C1676" s="16"/>
      <c r="D1676" s="14" t="str">
        <f>IF(DCalendário[[#This Row],[Dia Útil]]="","",(MONTH($B1676)))</f>
        <v/>
      </c>
      <c r="E1676" s="14">
        <f t="shared" si="27"/>
        <v>2024</v>
      </c>
      <c r="F1676" s="14">
        <f>MONTH(DCalendário[[#This Row],[Dia]])</f>
        <v>7</v>
      </c>
      <c r="G1676" s="14" t="str">
        <f>MONTH(DCalendário[[#This Row],[Dia]])&amp;" - "&amp;DCalendário[[#This Row],[Ano]]</f>
        <v>7 - 2024</v>
      </c>
      <c r="H1676" s="14" t="str">
        <f>IF(DCalendário[[#This Row],[Dia Útil]]="","",DCalendário[[#This Row],[Semana Ano]])</f>
        <v/>
      </c>
      <c r="I1676" s="14"/>
      <c r="J1676" s="14" cm="1">
        <f t="array" aca="1" ref="J167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677" spans="1:10" x14ac:dyDescent="0.25">
      <c r="A1677" s="1">
        <v>45475</v>
      </c>
      <c r="B1677" s="1"/>
      <c r="C1677" s="16"/>
      <c r="D1677" s="14" t="str">
        <f>IF(DCalendário[[#This Row],[Dia Útil]]="","",(MONTH($B1677)))</f>
        <v/>
      </c>
      <c r="E1677" s="14">
        <f t="shared" si="27"/>
        <v>2024</v>
      </c>
      <c r="F1677" s="14">
        <f>MONTH(DCalendário[[#This Row],[Dia]])</f>
        <v>7</v>
      </c>
      <c r="G1677" s="14" t="str">
        <f>MONTH(DCalendário[[#This Row],[Dia]])&amp;" - "&amp;DCalendário[[#This Row],[Ano]]</f>
        <v>7 - 2024</v>
      </c>
      <c r="H1677" s="14" t="str">
        <f>IF(DCalendário[[#This Row],[Dia Útil]]="","",DCalendário[[#This Row],[Semana Ano]])</f>
        <v/>
      </c>
      <c r="I1677" s="14"/>
      <c r="J1677" s="14" cm="1">
        <f t="array" aca="1" ref="J167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678" spans="1:10" x14ac:dyDescent="0.25">
      <c r="A1678" s="1">
        <v>45476</v>
      </c>
      <c r="B1678" s="1"/>
      <c r="C1678" s="16"/>
      <c r="D1678" s="14" t="str">
        <f>IF(DCalendário[[#This Row],[Dia Útil]]="","",(MONTH($B1678)))</f>
        <v/>
      </c>
      <c r="E1678" s="14">
        <f t="shared" si="27"/>
        <v>2024</v>
      </c>
      <c r="F1678" s="14">
        <f>MONTH(DCalendário[[#This Row],[Dia]])</f>
        <v>7</v>
      </c>
      <c r="G1678" s="14" t="str">
        <f>MONTH(DCalendário[[#This Row],[Dia]])&amp;" - "&amp;DCalendário[[#This Row],[Ano]]</f>
        <v>7 - 2024</v>
      </c>
      <c r="H1678" s="14" t="str">
        <f>IF(DCalendário[[#This Row],[Dia Útil]]="","",DCalendário[[#This Row],[Semana Ano]])</f>
        <v/>
      </c>
      <c r="I1678" s="14"/>
      <c r="J1678" s="14" cm="1">
        <f t="array" aca="1" ref="J167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679" spans="1:10" x14ac:dyDescent="0.25">
      <c r="A1679" s="1">
        <v>45477</v>
      </c>
      <c r="B1679" s="1"/>
      <c r="C1679" s="16"/>
      <c r="D1679" s="14" t="str">
        <f>IF(DCalendário[[#This Row],[Dia Útil]]="","",(MONTH($B1679)))</f>
        <v/>
      </c>
      <c r="E1679" s="14">
        <f t="shared" si="27"/>
        <v>2024</v>
      </c>
      <c r="F1679" s="14">
        <f>MONTH(DCalendário[[#This Row],[Dia]])</f>
        <v>7</v>
      </c>
      <c r="G1679" s="14" t="str">
        <f>MONTH(DCalendário[[#This Row],[Dia]])&amp;" - "&amp;DCalendário[[#This Row],[Ano]]</f>
        <v>7 - 2024</v>
      </c>
      <c r="H1679" s="14" t="str">
        <f>IF(DCalendário[[#This Row],[Dia Útil]]="","",DCalendário[[#This Row],[Semana Ano]])</f>
        <v/>
      </c>
      <c r="I1679" s="14"/>
      <c r="J1679" s="14" cm="1">
        <f t="array" aca="1" ref="J167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680" spans="1:10" x14ac:dyDescent="0.25">
      <c r="A1680" s="1">
        <v>45478</v>
      </c>
      <c r="B1680" s="1"/>
      <c r="C1680" s="16"/>
      <c r="D1680" s="14" t="str">
        <f>IF(DCalendário[[#This Row],[Dia Útil]]="","",(MONTH($B1680)))</f>
        <v/>
      </c>
      <c r="E1680" s="14">
        <f t="shared" si="27"/>
        <v>2024</v>
      </c>
      <c r="F1680" s="14">
        <f>MONTH(DCalendário[[#This Row],[Dia]])</f>
        <v>7</v>
      </c>
      <c r="G1680" s="14" t="str">
        <f>MONTH(DCalendário[[#This Row],[Dia]])&amp;" - "&amp;DCalendário[[#This Row],[Ano]]</f>
        <v>7 - 2024</v>
      </c>
      <c r="H1680" s="14" t="str">
        <f>IF(DCalendário[[#This Row],[Dia Útil]]="","",DCalendário[[#This Row],[Semana Ano]])</f>
        <v/>
      </c>
      <c r="I1680" s="14"/>
      <c r="J1680" s="14" cm="1">
        <f t="array" aca="1" ref="J168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681" spans="1:10" x14ac:dyDescent="0.25">
      <c r="A1681" s="1">
        <v>45479</v>
      </c>
      <c r="B1681" s="1"/>
      <c r="C1681" s="16"/>
      <c r="D1681" s="14" t="str">
        <f>IF(DCalendário[[#This Row],[Dia Útil]]="","",(MONTH($B1681)))</f>
        <v/>
      </c>
      <c r="E1681" s="14">
        <f t="shared" ref="E1681:E1744" si="28">YEAR($A1681)</f>
        <v>2024</v>
      </c>
      <c r="F1681" s="14">
        <f>MONTH(DCalendário[[#This Row],[Dia]])</f>
        <v>7</v>
      </c>
      <c r="G1681" s="14" t="str">
        <f>MONTH(DCalendário[[#This Row],[Dia]])&amp;" - "&amp;DCalendário[[#This Row],[Ano]]</f>
        <v>7 - 2024</v>
      </c>
      <c r="H1681" s="14" t="str">
        <f>IF(DCalendário[[#This Row],[Dia Útil]]="","",DCalendário[[#This Row],[Semana Ano]])</f>
        <v/>
      </c>
      <c r="I1681" s="14"/>
      <c r="J1681" s="14" cm="1">
        <f t="array" aca="1" ref="J168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682" spans="1:10" x14ac:dyDescent="0.25">
      <c r="A1682" s="1">
        <v>45480</v>
      </c>
      <c r="B1682" s="1"/>
      <c r="C1682" s="16"/>
      <c r="D1682" s="14" t="str">
        <f>IF(DCalendário[[#This Row],[Dia Útil]]="","",(MONTH($B1682)))</f>
        <v/>
      </c>
      <c r="E1682" s="14">
        <f t="shared" si="28"/>
        <v>2024</v>
      </c>
      <c r="F1682" s="14">
        <f>MONTH(DCalendário[[#This Row],[Dia]])</f>
        <v>7</v>
      </c>
      <c r="G1682" s="14" t="str">
        <f>MONTH(DCalendário[[#This Row],[Dia]])&amp;" - "&amp;DCalendário[[#This Row],[Ano]]</f>
        <v>7 - 2024</v>
      </c>
      <c r="H1682" s="14" t="str">
        <f>IF(DCalendário[[#This Row],[Dia Útil]]="","",DCalendário[[#This Row],[Semana Ano]])</f>
        <v/>
      </c>
      <c r="I1682" s="14"/>
      <c r="J1682" s="14" cm="1">
        <f t="array" aca="1" ref="J168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683" spans="1:10" x14ac:dyDescent="0.25">
      <c r="A1683" s="1">
        <v>45481</v>
      </c>
      <c r="B1683" s="1"/>
      <c r="C1683" s="16"/>
      <c r="D1683" s="14" t="str">
        <f>IF(DCalendário[[#This Row],[Dia Útil]]="","",(MONTH($B1683)))</f>
        <v/>
      </c>
      <c r="E1683" s="14">
        <f t="shared" si="28"/>
        <v>2024</v>
      </c>
      <c r="F1683" s="14">
        <f>MONTH(DCalendário[[#This Row],[Dia]])</f>
        <v>7</v>
      </c>
      <c r="G1683" s="14" t="str">
        <f>MONTH(DCalendário[[#This Row],[Dia]])&amp;" - "&amp;DCalendário[[#This Row],[Ano]]</f>
        <v>7 - 2024</v>
      </c>
      <c r="H1683" s="14" t="str">
        <f>IF(DCalendário[[#This Row],[Dia Útil]]="","",DCalendário[[#This Row],[Semana Ano]])</f>
        <v/>
      </c>
      <c r="I1683" s="14"/>
      <c r="J1683" s="14" cm="1">
        <f t="array" aca="1" ref="J168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684" spans="1:10" x14ac:dyDescent="0.25">
      <c r="A1684" s="1">
        <v>45482</v>
      </c>
      <c r="B1684" s="1"/>
      <c r="C1684" s="16"/>
      <c r="D1684" s="14" t="str">
        <f>IF(DCalendário[[#This Row],[Dia Útil]]="","",(MONTH($B1684)))</f>
        <v/>
      </c>
      <c r="E1684" s="14">
        <f t="shared" si="28"/>
        <v>2024</v>
      </c>
      <c r="F1684" s="14">
        <f>MONTH(DCalendário[[#This Row],[Dia]])</f>
        <v>7</v>
      </c>
      <c r="G1684" s="14" t="str">
        <f>MONTH(DCalendário[[#This Row],[Dia]])&amp;" - "&amp;DCalendário[[#This Row],[Ano]]</f>
        <v>7 - 2024</v>
      </c>
      <c r="H1684" s="14" t="str">
        <f>IF(DCalendário[[#This Row],[Dia Útil]]="","",DCalendário[[#This Row],[Semana Ano]])</f>
        <v/>
      </c>
      <c r="I1684" s="14"/>
      <c r="J1684" s="14" cm="1">
        <f t="array" aca="1" ref="J168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685" spans="1:10" x14ac:dyDescent="0.25">
      <c r="A1685" s="1">
        <v>45483</v>
      </c>
      <c r="B1685" s="1"/>
      <c r="C1685" s="16"/>
      <c r="D1685" s="14" t="str">
        <f>IF(DCalendário[[#This Row],[Dia Útil]]="","",(MONTH($B1685)))</f>
        <v/>
      </c>
      <c r="E1685" s="14">
        <f t="shared" si="28"/>
        <v>2024</v>
      </c>
      <c r="F1685" s="14">
        <f>MONTH(DCalendário[[#This Row],[Dia]])</f>
        <v>7</v>
      </c>
      <c r="G1685" s="14" t="str">
        <f>MONTH(DCalendário[[#This Row],[Dia]])&amp;" - "&amp;DCalendário[[#This Row],[Ano]]</f>
        <v>7 - 2024</v>
      </c>
      <c r="H1685" s="14" t="str">
        <f>IF(DCalendário[[#This Row],[Dia Útil]]="","",DCalendário[[#This Row],[Semana Ano]])</f>
        <v/>
      </c>
      <c r="I1685" s="14"/>
      <c r="J1685" s="14" cm="1">
        <f t="array" aca="1" ref="J168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686" spans="1:10" x14ac:dyDescent="0.25">
      <c r="A1686" s="1">
        <v>45484</v>
      </c>
      <c r="B1686" s="1"/>
      <c r="C1686" s="16"/>
      <c r="D1686" s="14" t="str">
        <f>IF(DCalendário[[#This Row],[Dia Útil]]="","",(MONTH($B1686)))</f>
        <v/>
      </c>
      <c r="E1686" s="14">
        <f t="shared" si="28"/>
        <v>2024</v>
      </c>
      <c r="F1686" s="14">
        <f>MONTH(DCalendário[[#This Row],[Dia]])</f>
        <v>7</v>
      </c>
      <c r="G1686" s="14" t="str">
        <f>MONTH(DCalendário[[#This Row],[Dia]])&amp;" - "&amp;DCalendário[[#This Row],[Ano]]</f>
        <v>7 - 2024</v>
      </c>
      <c r="H1686" s="14" t="str">
        <f>IF(DCalendário[[#This Row],[Dia Útil]]="","",DCalendário[[#This Row],[Semana Ano]])</f>
        <v/>
      </c>
      <c r="I1686" s="14"/>
      <c r="J1686" s="14" cm="1">
        <f t="array" aca="1" ref="J168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687" spans="1:10" x14ac:dyDescent="0.25">
      <c r="A1687" s="1">
        <v>45485</v>
      </c>
      <c r="B1687" s="1"/>
      <c r="C1687" s="16"/>
      <c r="D1687" s="14" t="str">
        <f>IF(DCalendário[[#This Row],[Dia Útil]]="","",(MONTH($B1687)))</f>
        <v/>
      </c>
      <c r="E1687" s="14">
        <f t="shared" si="28"/>
        <v>2024</v>
      </c>
      <c r="F1687" s="14">
        <f>MONTH(DCalendário[[#This Row],[Dia]])</f>
        <v>7</v>
      </c>
      <c r="G1687" s="14" t="str">
        <f>MONTH(DCalendário[[#This Row],[Dia]])&amp;" - "&amp;DCalendário[[#This Row],[Ano]]</f>
        <v>7 - 2024</v>
      </c>
      <c r="H1687" s="14" t="str">
        <f>IF(DCalendário[[#This Row],[Dia Útil]]="","",DCalendário[[#This Row],[Semana Ano]])</f>
        <v/>
      </c>
      <c r="I1687" s="14"/>
      <c r="J1687" s="14" cm="1">
        <f t="array" aca="1" ref="J168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688" spans="1:10" x14ac:dyDescent="0.25">
      <c r="A1688" s="1">
        <v>45486</v>
      </c>
      <c r="B1688" s="1"/>
      <c r="C1688" s="16"/>
      <c r="D1688" s="14" t="str">
        <f>IF(DCalendário[[#This Row],[Dia Útil]]="","",(MONTH($B1688)))</f>
        <v/>
      </c>
      <c r="E1688" s="14">
        <f t="shared" si="28"/>
        <v>2024</v>
      </c>
      <c r="F1688" s="14">
        <f>MONTH(DCalendário[[#This Row],[Dia]])</f>
        <v>7</v>
      </c>
      <c r="G1688" s="14" t="str">
        <f>MONTH(DCalendário[[#This Row],[Dia]])&amp;" - "&amp;DCalendário[[#This Row],[Ano]]</f>
        <v>7 - 2024</v>
      </c>
      <c r="H1688" s="14" t="str">
        <f>IF(DCalendário[[#This Row],[Dia Útil]]="","",DCalendário[[#This Row],[Semana Ano]])</f>
        <v/>
      </c>
      <c r="I1688" s="14"/>
      <c r="J1688" s="14" cm="1">
        <f t="array" aca="1" ref="J168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689" spans="1:10" x14ac:dyDescent="0.25">
      <c r="A1689" s="1">
        <v>45487</v>
      </c>
      <c r="B1689" s="1"/>
      <c r="C1689" s="16"/>
      <c r="D1689" s="14" t="str">
        <f>IF(DCalendário[[#This Row],[Dia Útil]]="","",(MONTH($B1689)))</f>
        <v/>
      </c>
      <c r="E1689" s="14">
        <f t="shared" si="28"/>
        <v>2024</v>
      </c>
      <c r="F1689" s="14">
        <f>MONTH(DCalendário[[#This Row],[Dia]])</f>
        <v>7</v>
      </c>
      <c r="G1689" s="14" t="str">
        <f>MONTH(DCalendário[[#This Row],[Dia]])&amp;" - "&amp;DCalendário[[#This Row],[Ano]]</f>
        <v>7 - 2024</v>
      </c>
      <c r="H1689" s="14" t="str">
        <f>IF(DCalendário[[#This Row],[Dia Útil]]="","",DCalendário[[#This Row],[Semana Ano]])</f>
        <v/>
      </c>
      <c r="I1689" s="14"/>
      <c r="J1689" s="14" cm="1">
        <f t="array" aca="1" ref="J168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690" spans="1:10" x14ac:dyDescent="0.25">
      <c r="A1690" s="1">
        <v>45488</v>
      </c>
      <c r="B1690" s="1"/>
      <c r="C1690" s="16"/>
      <c r="D1690" s="14" t="str">
        <f>IF(DCalendário[[#This Row],[Dia Útil]]="","",(MONTH($B1690)))</f>
        <v/>
      </c>
      <c r="E1690" s="14">
        <f t="shared" si="28"/>
        <v>2024</v>
      </c>
      <c r="F1690" s="14">
        <f>MONTH(DCalendário[[#This Row],[Dia]])</f>
        <v>7</v>
      </c>
      <c r="G1690" s="14" t="str">
        <f>MONTH(DCalendário[[#This Row],[Dia]])&amp;" - "&amp;DCalendário[[#This Row],[Ano]]</f>
        <v>7 - 2024</v>
      </c>
      <c r="H1690" s="14" t="str">
        <f>IF(DCalendário[[#This Row],[Dia Útil]]="","",DCalendário[[#This Row],[Semana Ano]])</f>
        <v/>
      </c>
      <c r="I1690" s="14"/>
      <c r="J1690" s="14" cm="1">
        <f t="array" aca="1" ref="J169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691" spans="1:10" x14ac:dyDescent="0.25">
      <c r="A1691" s="1">
        <v>45489</v>
      </c>
      <c r="B1691" s="1"/>
      <c r="C1691" s="16"/>
      <c r="D1691" s="14" t="str">
        <f>IF(DCalendário[[#This Row],[Dia Útil]]="","",(MONTH($B1691)))</f>
        <v/>
      </c>
      <c r="E1691" s="14">
        <f t="shared" si="28"/>
        <v>2024</v>
      </c>
      <c r="F1691" s="14">
        <f>MONTH(DCalendário[[#This Row],[Dia]])</f>
        <v>7</v>
      </c>
      <c r="G1691" s="14" t="str">
        <f>MONTH(DCalendário[[#This Row],[Dia]])&amp;" - "&amp;DCalendário[[#This Row],[Ano]]</f>
        <v>7 - 2024</v>
      </c>
      <c r="H1691" s="14" t="str">
        <f>IF(DCalendário[[#This Row],[Dia Útil]]="","",DCalendário[[#This Row],[Semana Ano]])</f>
        <v/>
      </c>
      <c r="I1691" s="14"/>
      <c r="J1691" s="14" cm="1">
        <f t="array" aca="1" ref="J169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692" spans="1:10" x14ac:dyDescent="0.25">
      <c r="A1692" s="1">
        <v>45490</v>
      </c>
      <c r="B1692" s="1"/>
      <c r="C1692" s="16"/>
      <c r="D1692" s="14" t="str">
        <f>IF(DCalendário[[#This Row],[Dia Útil]]="","",(MONTH($B1692)))</f>
        <v/>
      </c>
      <c r="E1692" s="14">
        <f t="shared" si="28"/>
        <v>2024</v>
      </c>
      <c r="F1692" s="14">
        <f>MONTH(DCalendário[[#This Row],[Dia]])</f>
        <v>7</v>
      </c>
      <c r="G1692" s="14" t="str">
        <f>MONTH(DCalendário[[#This Row],[Dia]])&amp;" - "&amp;DCalendário[[#This Row],[Ano]]</f>
        <v>7 - 2024</v>
      </c>
      <c r="H1692" s="14" t="str">
        <f>IF(DCalendário[[#This Row],[Dia Útil]]="","",DCalendário[[#This Row],[Semana Ano]])</f>
        <v/>
      </c>
      <c r="I1692" s="14"/>
      <c r="J1692" s="14" cm="1">
        <f t="array" aca="1" ref="J169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693" spans="1:10" x14ac:dyDescent="0.25">
      <c r="A1693" s="1">
        <v>45491</v>
      </c>
      <c r="B1693" s="1"/>
      <c r="C1693" s="16"/>
      <c r="D1693" s="14" t="str">
        <f>IF(DCalendário[[#This Row],[Dia Útil]]="","",(MONTH($B1693)))</f>
        <v/>
      </c>
      <c r="E1693" s="14">
        <f t="shared" si="28"/>
        <v>2024</v>
      </c>
      <c r="F1693" s="14">
        <f>MONTH(DCalendário[[#This Row],[Dia]])</f>
        <v>7</v>
      </c>
      <c r="G1693" s="14" t="str">
        <f>MONTH(DCalendário[[#This Row],[Dia]])&amp;" - "&amp;DCalendário[[#This Row],[Ano]]</f>
        <v>7 - 2024</v>
      </c>
      <c r="H1693" s="14" t="str">
        <f>IF(DCalendário[[#This Row],[Dia Útil]]="","",DCalendário[[#This Row],[Semana Ano]])</f>
        <v/>
      </c>
      <c r="I1693" s="14"/>
      <c r="J1693" s="14" cm="1">
        <f t="array" aca="1" ref="J169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694" spans="1:10" x14ac:dyDescent="0.25">
      <c r="A1694" s="1">
        <v>45492</v>
      </c>
      <c r="B1694" s="1"/>
      <c r="C1694" s="16"/>
      <c r="D1694" s="14" t="str">
        <f>IF(DCalendário[[#This Row],[Dia Útil]]="","",(MONTH($B1694)))</f>
        <v/>
      </c>
      <c r="E1694" s="14">
        <f t="shared" si="28"/>
        <v>2024</v>
      </c>
      <c r="F1694" s="14">
        <f>MONTH(DCalendário[[#This Row],[Dia]])</f>
        <v>7</v>
      </c>
      <c r="G1694" s="14" t="str">
        <f>MONTH(DCalendário[[#This Row],[Dia]])&amp;" - "&amp;DCalendário[[#This Row],[Ano]]</f>
        <v>7 - 2024</v>
      </c>
      <c r="H1694" s="14" t="str">
        <f>IF(DCalendário[[#This Row],[Dia Útil]]="","",DCalendário[[#This Row],[Semana Ano]])</f>
        <v/>
      </c>
      <c r="I1694" s="14"/>
      <c r="J1694" s="14" cm="1">
        <f t="array" aca="1" ref="J169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695" spans="1:10" x14ac:dyDescent="0.25">
      <c r="A1695" s="1">
        <v>45493</v>
      </c>
      <c r="B1695" s="1"/>
      <c r="C1695" s="16"/>
      <c r="D1695" s="14" t="str">
        <f>IF(DCalendário[[#This Row],[Dia Útil]]="","",(MONTH($B1695)))</f>
        <v/>
      </c>
      <c r="E1695" s="14">
        <f t="shared" si="28"/>
        <v>2024</v>
      </c>
      <c r="F1695" s="14">
        <f>MONTH(DCalendário[[#This Row],[Dia]])</f>
        <v>7</v>
      </c>
      <c r="G1695" s="14" t="str">
        <f>MONTH(DCalendário[[#This Row],[Dia]])&amp;" - "&amp;DCalendário[[#This Row],[Ano]]</f>
        <v>7 - 2024</v>
      </c>
      <c r="H1695" s="14" t="str">
        <f>IF(DCalendário[[#This Row],[Dia Útil]]="","",DCalendário[[#This Row],[Semana Ano]])</f>
        <v/>
      </c>
      <c r="I1695" s="14"/>
      <c r="J1695" s="14" cm="1">
        <f t="array" aca="1" ref="J169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696" spans="1:10" x14ac:dyDescent="0.25">
      <c r="A1696" s="1">
        <v>45494</v>
      </c>
      <c r="B1696" s="1"/>
      <c r="C1696" s="16"/>
      <c r="D1696" s="14" t="str">
        <f>IF(DCalendário[[#This Row],[Dia Útil]]="","",(MONTH($B1696)))</f>
        <v/>
      </c>
      <c r="E1696" s="14">
        <f t="shared" si="28"/>
        <v>2024</v>
      </c>
      <c r="F1696" s="14">
        <f>MONTH(DCalendário[[#This Row],[Dia]])</f>
        <v>7</v>
      </c>
      <c r="G1696" s="14" t="str">
        <f>MONTH(DCalendário[[#This Row],[Dia]])&amp;" - "&amp;DCalendário[[#This Row],[Ano]]</f>
        <v>7 - 2024</v>
      </c>
      <c r="H1696" s="14" t="str">
        <f>IF(DCalendário[[#This Row],[Dia Útil]]="","",DCalendário[[#This Row],[Semana Ano]])</f>
        <v/>
      </c>
      <c r="I1696" s="14"/>
      <c r="J1696" s="14" cm="1">
        <f t="array" aca="1" ref="J169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697" spans="1:10" x14ac:dyDescent="0.25">
      <c r="A1697" s="1">
        <v>45495</v>
      </c>
      <c r="B1697" s="1"/>
      <c r="C1697" s="16"/>
      <c r="D1697" s="14" t="str">
        <f>IF(DCalendário[[#This Row],[Dia Útil]]="","",(MONTH($B1697)))</f>
        <v/>
      </c>
      <c r="E1697" s="14">
        <f t="shared" si="28"/>
        <v>2024</v>
      </c>
      <c r="F1697" s="14">
        <f>MONTH(DCalendário[[#This Row],[Dia]])</f>
        <v>7</v>
      </c>
      <c r="G1697" s="14" t="str">
        <f>MONTH(DCalendário[[#This Row],[Dia]])&amp;" - "&amp;DCalendário[[#This Row],[Ano]]</f>
        <v>7 - 2024</v>
      </c>
      <c r="H1697" s="14" t="str">
        <f>IF(DCalendário[[#This Row],[Dia Útil]]="","",DCalendário[[#This Row],[Semana Ano]])</f>
        <v/>
      </c>
      <c r="I1697" s="14"/>
      <c r="J1697" s="14" cm="1">
        <f t="array" aca="1" ref="J169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698" spans="1:10" x14ac:dyDescent="0.25">
      <c r="A1698" s="1">
        <v>45496</v>
      </c>
      <c r="B1698" s="1"/>
      <c r="C1698" s="16"/>
      <c r="D1698" s="14" t="str">
        <f>IF(DCalendário[[#This Row],[Dia Útil]]="","",(MONTH($B1698)))</f>
        <v/>
      </c>
      <c r="E1698" s="14">
        <f t="shared" si="28"/>
        <v>2024</v>
      </c>
      <c r="F1698" s="14">
        <f>MONTH(DCalendário[[#This Row],[Dia]])</f>
        <v>7</v>
      </c>
      <c r="G1698" s="14" t="str">
        <f>MONTH(DCalendário[[#This Row],[Dia]])&amp;" - "&amp;DCalendário[[#This Row],[Ano]]</f>
        <v>7 - 2024</v>
      </c>
      <c r="H1698" s="14" t="str">
        <f>IF(DCalendário[[#This Row],[Dia Útil]]="","",DCalendário[[#This Row],[Semana Ano]])</f>
        <v/>
      </c>
      <c r="I1698" s="14"/>
      <c r="J1698" s="14" cm="1">
        <f t="array" aca="1" ref="J169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699" spans="1:10" x14ac:dyDescent="0.25">
      <c r="A1699" s="1">
        <v>45497</v>
      </c>
      <c r="B1699" s="1"/>
      <c r="C1699" s="16"/>
      <c r="D1699" s="14" t="str">
        <f>IF(DCalendário[[#This Row],[Dia Útil]]="","",(MONTH($B1699)))</f>
        <v/>
      </c>
      <c r="E1699" s="14">
        <f t="shared" si="28"/>
        <v>2024</v>
      </c>
      <c r="F1699" s="14">
        <f>MONTH(DCalendário[[#This Row],[Dia]])</f>
        <v>7</v>
      </c>
      <c r="G1699" s="14" t="str">
        <f>MONTH(DCalendário[[#This Row],[Dia]])&amp;" - "&amp;DCalendário[[#This Row],[Ano]]</f>
        <v>7 - 2024</v>
      </c>
      <c r="H1699" s="14" t="str">
        <f>IF(DCalendário[[#This Row],[Dia Útil]]="","",DCalendário[[#This Row],[Semana Ano]])</f>
        <v/>
      </c>
      <c r="I1699" s="14"/>
      <c r="J1699" s="14" cm="1">
        <f t="array" aca="1" ref="J169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700" spans="1:10" x14ac:dyDescent="0.25">
      <c r="A1700" s="1">
        <v>45498</v>
      </c>
      <c r="B1700" s="1"/>
      <c r="C1700" s="16"/>
      <c r="D1700" s="14" t="str">
        <f>IF(DCalendário[[#This Row],[Dia Útil]]="","",(MONTH($B1700)))</f>
        <v/>
      </c>
      <c r="E1700" s="14">
        <f t="shared" si="28"/>
        <v>2024</v>
      </c>
      <c r="F1700" s="14">
        <f>MONTH(DCalendário[[#This Row],[Dia]])</f>
        <v>7</v>
      </c>
      <c r="G1700" s="14" t="str">
        <f>MONTH(DCalendário[[#This Row],[Dia]])&amp;" - "&amp;DCalendário[[#This Row],[Ano]]</f>
        <v>7 - 2024</v>
      </c>
      <c r="H1700" s="14" t="str">
        <f>IF(DCalendário[[#This Row],[Dia Útil]]="","",DCalendário[[#This Row],[Semana Ano]])</f>
        <v/>
      </c>
      <c r="I1700" s="14"/>
      <c r="J1700" s="14" cm="1">
        <f t="array" aca="1" ref="J170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701" spans="1:10" x14ac:dyDescent="0.25">
      <c r="A1701" s="1">
        <v>45499</v>
      </c>
      <c r="B1701" s="1"/>
      <c r="C1701" s="16"/>
      <c r="D1701" s="14" t="str">
        <f>IF(DCalendário[[#This Row],[Dia Útil]]="","",(MONTH($B1701)))</f>
        <v/>
      </c>
      <c r="E1701" s="14">
        <f t="shared" si="28"/>
        <v>2024</v>
      </c>
      <c r="F1701" s="14">
        <f>MONTH(DCalendário[[#This Row],[Dia]])</f>
        <v>7</v>
      </c>
      <c r="G1701" s="14" t="str">
        <f>MONTH(DCalendário[[#This Row],[Dia]])&amp;" - "&amp;DCalendário[[#This Row],[Ano]]</f>
        <v>7 - 2024</v>
      </c>
      <c r="H1701" s="14" t="str">
        <f>IF(DCalendário[[#This Row],[Dia Útil]]="","",DCalendário[[#This Row],[Semana Ano]])</f>
        <v/>
      </c>
      <c r="I1701" s="14"/>
      <c r="J1701" s="14" cm="1">
        <f t="array" aca="1" ref="J170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702" spans="1:10" x14ac:dyDescent="0.25">
      <c r="A1702" s="1">
        <v>45500</v>
      </c>
      <c r="B1702" s="1"/>
      <c r="C1702" s="16"/>
      <c r="D1702" s="14" t="str">
        <f>IF(DCalendário[[#This Row],[Dia Útil]]="","",(MONTH($B1702)))</f>
        <v/>
      </c>
      <c r="E1702" s="14">
        <f t="shared" si="28"/>
        <v>2024</v>
      </c>
      <c r="F1702" s="14">
        <f>MONTH(DCalendário[[#This Row],[Dia]])</f>
        <v>7</v>
      </c>
      <c r="G1702" s="14" t="str">
        <f>MONTH(DCalendário[[#This Row],[Dia]])&amp;" - "&amp;DCalendário[[#This Row],[Ano]]</f>
        <v>7 - 2024</v>
      </c>
      <c r="H1702" s="14" t="str">
        <f>IF(DCalendário[[#This Row],[Dia Útil]]="","",DCalendário[[#This Row],[Semana Ano]])</f>
        <v/>
      </c>
      <c r="I1702" s="14"/>
      <c r="J1702" s="14" cm="1">
        <f t="array" aca="1" ref="J170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703" spans="1:10" x14ac:dyDescent="0.25">
      <c r="A1703" s="1">
        <v>45501</v>
      </c>
      <c r="B1703" s="1"/>
      <c r="C1703" s="16"/>
      <c r="D1703" s="14" t="str">
        <f>IF(DCalendário[[#This Row],[Dia Útil]]="","",(MONTH($B1703)))</f>
        <v/>
      </c>
      <c r="E1703" s="14">
        <f t="shared" si="28"/>
        <v>2024</v>
      </c>
      <c r="F1703" s="14">
        <f>MONTH(DCalendário[[#This Row],[Dia]])</f>
        <v>7</v>
      </c>
      <c r="G1703" s="14" t="str">
        <f>MONTH(DCalendário[[#This Row],[Dia]])&amp;" - "&amp;DCalendário[[#This Row],[Ano]]</f>
        <v>7 - 2024</v>
      </c>
      <c r="H1703" s="14" t="str">
        <f>IF(DCalendário[[#This Row],[Dia Útil]]="","",DCalendário[[#This Row],[Semana Ano]])</f>
        <v/>
      </c>
      <c r="I1703" s="14"/>
      <c r="J1703" s="14" cm="1">
        <f t="array" aca="1" ref="J170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704" spans="1:10" x14ac:dyDescent="0.25">
      <c r="A1704" s="1">
        <v>45502</v>
      </c>
      <c r="B1704" s="1"/>
      <c r="C1704" s="16"/>
      <c r="D1704" s="14" t="str">
        <f>IF(DCalendário[[#This Row],[Dia Útil]]="","",(MONTH($B1704)))</f>
        <v/>
      </c>
      <c r="E1704" s="14">
        <f t="shared" si="28"/>
        <v>2024</v>
      </c>
      <c r="F1704" s="14">
        <f>MONTH(DCalendário[[#This Row],[Dia]])</f>
        <v>7</v>
      </c>
      <c r="G1704" s="14" t="str">
        <f>MONTH(DCalendário[[#This Row],[Dia]])&amp;" - "&amp;DCalendário[[#This Row],[Ano]]</f>
        <v>7 - 2024</v>
      </c>
      <c r="H1704" s="14" t="str">
        <f>IF(DCalendário[[#This Row],[Dia Útil]]="","",DCalendário[[#This Row],[Semana Ano]])</f>
        <v/>
      </c>
      <c r="I1704" s="14"/>
      <c r="J1704" s="14" cm="1">
        <f t="array" aca="1" ref="J170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705" spans="1:10" x14ac:dyDescent="0.25">
      <c r="A1705" s="1">
        <v>45503</v>
      </c>
      <c r="B1705" s="1"/>
      <c r="C1705" s="16"/>
      <c r="D1705" s="14" t="str">
        <f>IF(DCalendário[[#This Row],[Dia Útil]]="","",(MONTH($B1705)))</f>
        <v/>
      </c>
      <c r="E1705" s="14">
        <f t="shared" si="28"/>
        <v>2024</v>
      </c>
      <c r="F1705" s="14">
        <f>MONTH(DCalendário[[#This Row],[Dia]])</f>
        <v>7</v>
      </c>
      <c r="G1705" s="14" t="str">
        <f>MONTH(DCalendário[[#This Row],[Dia]])&amp;" - "&amp;DCalendário[[#This Row],[Ano]]</f>
        <v>7 - 2024</v>
      </c>
      <c r="H1705" s="14" t="str">
        <f>IF(DCalendário[[#This Row],[Dia Útil]]="","",DCalendário[[#This Row],[Semana Ano]])</f>
        <v/>
      </c>
      <c r="I1705" s="14"/>
      <c r="J1705" s="14" cm="1">
        <f t="array" aca="1" ref="J170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706" spans="1:10" x14ac:dyDescent="0.25">
      <c r="A1706" s="1">
        <v>45504</v>
      </c>
      <c r="B1706" s="1"/>
      <c r="C1706" s="16"/>
      <c r="D1706" s="14" t="str">
        <f>IF(DCalendário[[#This Row],[Dia Útil]]="","",(MONTH($B1706)))</f>
        <v/>
      </c>
      <c r="E1706" s="14">
        <f t="shared" si="28"/>
        <v>2024</v>
      </c>
      <c r="F1706" s="14">
        <f>MONTH(DCalendário[[#This Row],[Dia]])</f>
        <v>7</v>
      </c>
      <c r="G1706" s="14" t="str">
        <f>MONTH(DCalendário[[#This Row],[Dia]])&amp;" - "&amp;DCalendário[[#This Row],[Ano]]</f>
        <v>7 - 2024</v>
      </c>
      <c r="H1706" s="14" t="str">
        <f>IF(DCalendário[[#This Row],[Dia Útil]]="","",DCalendário[[#This Row],[Semana Ano]])</f>
        <v/>
      </c>
      <c r="I1706" s="14"/>
      <c r="J1706" s="14" cm="1">
        <f t="array" aca="1" ref="J170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707" spans="1:10" x14ac:dyDescent="0.25">
      <c r="A1707" s="1">
        <v>45505</v>
      </c>
      <c r="B1707" s="1"/>
      <c r="C1707" s="16"/>
      <c r="D1707" s="14" t="str">
        <f>IF(DCalendário[[#This Row],[Dia Útil]]="","",(MONTH($B1707)))</f>
        <v/>
      </c>
      <c r="E1707" s="14">
        <f t="shared" si="28"/>
        <v>2024</v>
      </c>
      <c r="F1707" s="14">
        <f>MONTH(DCalendário[[#This Row],[Dia]])</f>
        <v>8</v>
      </c>
      <c r="G1707" s="14" t="str">
        <f>MONTH(DCalendário[[#This Row],[Dia]])&amp;" - "&amp;DCalendário[[#This Row],[Ano]]</f>
        <v>8 - 2024</v>
      </c>
      <c r="H1707" s="14" t="str">
        <f>IF(DCalendário[[#This Row],[Dia Útil]]="","",DCalendário[[#This Row],[Semana Ano]])</f>
        <v/>
      </c>
      <c r="I1707" s="14"/>
      <c r="J1707" s="14" cm="1">
        <f t="array" aca="1" ref="J170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708" spans="1:10" x14ac:dyDescent="0.25">
      <c r="A1708" s="1">
        <v>45506</v>
      </c>
      <c r="B1708" s="1"/>
      <c r="C1708" s="16"/>
      <c r="D1708" s="14" t="str">
        <f>IF(DCalendário[[#This Row],[Dia Útil]]="","",(MONTH($B1708)))</f>
        <v/>
      </c>
      <c r="E1708" s="14">
        <f t="shared" si="28"/>
        <v>2024</v>
      </c>
      <c r="F1708" s="14">
        <f>MONTH(DCalendário[[#This Row],[Dia]])</f>
        <v>8</v>
      </c>
      <c r="G1708" s="14" t="str">
        <f>MONTH(DCalendário[[#This Row],[Dia]])&amp;" - "&amp;DCalendário[[#This Row],[Ano]]</f>
        <v>8 - 2024</v>
      </c>
      <c r="H1708" s="14" t="str">
        <f>IF(DCalendário[[#This Row],[Dia Útil]]="","",DCalendário[[#This Row],[Semana Ano]])</f>
        <v/>
      </c>
      <c r="I1708" s="14"/>
      <c r="J1708" s="14" cm="1">
        <f t="array" aca="1" ref="J170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709" spans="1:10" x14ac:dyDescent="0.25">
      <c r="A1709" s="1">
        <v>45507</v>
      </c>
      <c r="B1709" s="1"/>
      <c r="C1709" s="16"/>
      <c r="D1709" s="14" t="str">
        <f>IF(DCalendário[[#This Row],[Dia Útil]]="","",(MONTH($B1709)))</f>
        <v/>
      </c>
      <c r="E1709" s="14">
        <f t="shared" si="28"/>
        <v>2024</v>
      </c>
      <c r="F1709" s="14">
        <f>MONTH(DCalendário[[#This Row],[Dia]])</f>
        <v>8</v>
      </c>
      <c r="G1709" s="14" t="str">
        <f>MONTH(DCalendário[[#This Row],[Dia]])&amp;" - "&amp;DCalendário[[#This Row],[Ano]]</f>
        <v>8 - 2024</v>
      </c>
      <c r="H1709" s="14" t="str">
        <f>IF(DCalendário[[#This Row],[Dia Útil]]="","",DCalendário[[#This Row],[Semana Ano]])</f>
        <v/>
      </c>
      <c r="I1709" s="14"/>
      <c r="J1709" s="14" cm="1">
        <f t="array" aca="1" ref="J170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710" spans="1:10" x14ac:dyDescent="0.25">
      <c r="A1710" s="1">
        <v>45508</v>
      </c>
      <c r="B1710" s="1"/>
      <c r="C1710" s="16"/>
      <c r="D1710" s="14" t="str">
        <f>IF(DCalendário[[#This Row],[Dia Útil]]="","",(MONTH($B1710)))</f>
        <v/>
      </c>
      <c r="E1710" s="14">
        <f t="shared" si="28"/>
        <v>2024</v>
      </c>
      <c r="F1710" s="14">
        <f>MONTH(DCalendário[[#This Row],[Dia]])</f>
        <v>8</v>
      </c>
      <c r="G1710" s="14" t="str">
        <f>MONTH(DCalendário[[#This Row],[Dia]])&amp;" - "&amp;DCalendário[[#This Row],[Ano]]</f>
        <v>8 - 2024</v>
      </c>
      <c r="H1710" s="14" t="str">
        <f>IF(DCalendário[[#This Row],[Dia Útil]]="","",DCalendário[[#This Row],[Semana Ano]])</f>
        <v/>
      </c>
      <c r="I1710" s="14"/>
      <c r="J1710" s="14" cm="1">
        <f t="array" aca="1" ref="J171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711" spans="1:10" x14ac:dyDescent="0.25">
      <c r="A1711" s="1">
        <v>45509</v>
      </c>
      <c r="B1711" s="1"/>
      <c r="C1711" s="16"/>
      <c r="D1711" s="14" t="str">
        <f>IF(DCalendário[[#This Row],[Dia Útil]]="","",(MONTH($B1711)))</f>
        <v/>
      </c>
      <c r="E1711" s="14">
        <f t="shared" si="28"/>
        <v>2024</v>
      </c>
      <c r="F1711" s="14">
        <f>MONTH(DCalendário[[#This Row],[Dia]])</f>
        <v>8</v>
      </c>
      <c r="G1711" s="14" t="str">
        <f>MONTH(DCalendário[[#This Row],[Dia]])&amp;" - "&amp;DCalendário[[#This Row],[Ano]]</f>
        <v>8 - 2024</v>
      </c>
      <c r="H1711" s="14" t="str">
        <f>IF(DCalendário[[#This Row],[Dia Útil]]="","",DCalendário[[#This Row],[Semana Ano]])</f>
        <v/>
      </c>
      <c r="I1711" s="14"/>
      <c r="J1711" s="14" cm="1">
        <f t="array" aca="1" ref="J171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712" spans="1:10" x14ac:dyDescent="0.25">
      <c r="A1712" s="1">
        <v>45510</v>
      </c>
      <c r="B1712" s="1"/>
      <c r="C1712" s="16"/>
      <c r="D1712" s="14" t="str">
        <f>IF(DCalendário[[#This Row],[Dia Útil]]="","",(MONTH($B1712)))</f>
        <v/>
      </c>
      <c r="E1712" s="14">
        <f t="shared" si="28"/>
        <v>2024</v>
      </c>
      <c r="F1712" s="14">
        <f>MONTH(DCalendário[[#This Row],[Dia]])</f>
        <v>8</v>
      </c>
      <c r="G1712" s="14" t="str">
        <f>MONTH(DCalendário[[#This Row],[Dia]])&amp;" - "&amp;DCalendário[[#This Row],[Ano]]</f>
        <v>8 - 2024</v>
      </c>
      <c r="H1712" s="14" t="str">
        <f>IF(DCalendário[[#This Row],[Dia Útil]]="","",DCalendário[[#This Row],[Semana Ano]])</f>
        <v/>
      </c>
      <c r="I1712" s="14"/>
      <c r="J1712" s="14" cm="1">
        <f t="array" aca="1" ref="J171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713" spans="1:10" x14ac:dyDescent="0.25">
      <c r="A1713" s="1">
        <v>45511</v>
      </c>
      <c r="B1713" s="1"/>
      <c r="C1713" s="16"/>
      <c r="D1713" s="14" t="str">
        <f>IF(DCalendário[[#This Row],[Dia Útil]]="","",(MONTH($B1713)))</f>
        <v/>
      </c>
      <c r="E1713" s="14">
        <f t="shared" si="28"/>
        <v>2024</v>
      </c>
      <c r="F1713" s="14">
        <f>MONTH(DCalendário[[#This Row],[Dia]])</f>
        <v>8</v>
      </c>
      <c r="G1713" s="14" t="str">
        <f>MONTH(DCalendário[[#This Row],[Dia]])&amp;" - "&amp;DCalendário[[#This Row],[Ano]]</f>
        <v>8 - 2024</v>
      </c>
      <c r="H1713" s="14" t="str">
        <f>IF(DCalendário[[#This Row],[Dia Útil]]="","",DCalendário[[#This Row],[Semana Ano]])</f>
        <v/>
      </c>
      <c r="I1713" s="14"/>
      <c r="J1713" s="14" cm="1">
        <f t="array" aca="1" ref="J171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714" spans="1:10" x14ac:dyDescent="0.25">
      <c r="A1714" s="1">
        <v>45512</v>
      </c>
      <c r="B1714" s="1"/>
      <c r="C1714" s="16"/>
      <c r="D1714" s="14" t="str">
        <f>IF(DCalendário[[#This Row],[Dia Útil]]="","",(MONTH($B1714)))</f>
        <v/>
      </c>
      <c r="E1714" s="14">
        <f t="shared" si="28"/>
        <v>2024</v>
      </c>
      <c r="F1714" s="14">
        <f>MONTH(DCalendário[[#This Row],[Dia]])</f>
        <v>8</v>
      </c>
      <c r="G1714" s="14" t="str">
        <f>MONTH(DCalendário[[#This Row],[Dia]])&amp;" - "&amp;DCalendário[[#This Row],[Ano]]</f>
        <v>8 - 2024</v>
      </c>
      <c r="H1714" s="14" t="str">
        <f>IF(DCalendário[[#This Row],[Dia Útil]]="","",DCalendário[[#This Row],[Semana Ano]])</f>
        <v/>
      </c>
      <c r="I1714" s="14"/>
      <c r="J1714" s="14" cm="1">
        <f t="array" aca="1" ref="J171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715" spans="1:10" x14ac:dyDescent="0.25">
      <c r="A1715" s="1">
        <v>45513</v>
      </c>
      <c r="B1715" s="1"/>
      <c r="C1715" s="16"/>
      <c r="D1715" s="14" t="str">
        <f>IF(DCalendário[[#This Row],[Dia Útil]]="","",(MONTH($B1715)))</f>
        <v/>
      </c>
      <c r="E1715" s="14">
        <f t="shared" si="28"/>
        <v>2024</v>
      </c>
      <c r="F1715" s="14">
        <f>MONTH(DCalendário[[#This Row],[Dia]])</f>
        <v>8</v>
      </c>
      <c r="G1715" s="14" t="str">
        <f>MONTH(DCalendário[[#This Row],[Dia]])&amp;" - "&amp;DCalendário[[#This Row],[Ano]]</f>
        <v>8 - 2024</v>
      </c>
      <c r="H1715" s="14" t="str">
        <f>IF(DCalendário[[#This Row],[Dia Útil]]="","",DCalendário[[#This Row],[Semana Ano]])</f>
        <v/>
      </c>
      <c r="I1715" s="14"/>
      <c r="J1715" s="14" cm="1">
        <f t="array" aca="1" ref="J171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716" spans="1:10" x14ac:dyDescent="0.25">
      <c r="A1716" s="1">
        <v>45514</v>
      </c>
      <c r="B1716" s="1"/>
      <c r="C1716" s="16"/>
      <c r="D1716" s="14" t="str">
        <f>IF(DCalendário[[#This Row],[Dia Útil]]="","",(MONTH($B1716)))</f>
        <v/>
      </c>
      <c r="E1716" s="14">
        <f t="shared" si="28"/>
        <v>2024</v>
      </c>
      <c r="F1716" s="14">
        <f>MONTH(DCalendário[[#This Row],[Dia]])</f>
        <v>8</v>
      </c>
      <c r="G1716" s="14" t="str">
        <f>MONTH(DCalendário[[#This Row],[Dia]])&amp;" - "&amp;DCalendário[[#This Row],[Ano]]</f>
        <v>8 - 2024</v>
      </c>
      <c r="H1716" s="14" t="str">
        <f>IF(DCalendário[[#This Row],[Dia Útil]]="","",DCalendário[[#This Row],[Semana Ano]])</f>
        <v/>
      </c>
      <c r="I1716" s="14"/>
      <c r="J1716" s="14" cm="1">
        <f t="array" aca="1" ref="J171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717" spans="1:10" x14ac:dyDescent="0.25">
      <c r="A1717" s="1">
        <v>45515</v>
      </c>
      <c r="B1717" s="1"/>
      <c r="C1717" s="16"/>
      <c r="D1717" s="14" t="str">
        <f>IF(DCalendário[[#This Row],[Dia Útil]]="","",(MONTH($B1717)))</f>
        <v/>
      </c>
      <c r="E1717" s="14">
        <f t="shared" si="28"/>
        <v>2024</v>
      </c>
      <c r="F1717" s="14">
        <f>MONTH(DCalendário[[#This Row],[Dia]])</f>
        <v>8</v>
      </c>
      <c r="G1717" s="14" t="str">
        <f>MONTH(DCalendário[[#This Row],[Dia]])&amp;" - "&amp;DCalendário[[#This Row],[Ano]]</f>
        <v>8 - 2024</v>
      </c>
      <c r="H1717" s="14" t="str">
        <f>IF(DCalendário[[#This Row],[Dia Útil]]="","",DCalendário[[#This Row],[Semana Ano]])</f>
        <v/>
      </c>
      <c r="I1717" s="14"/>
      <c r="J1717" s="14" cm="1">
        <f t="array" aca="1" ref="J171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718" spans="1:10" x14ac:dyDescent="0.25">
      <c r="A1718" s="1">
        <v>45516</v>
      </c>
      <c r="B1718" s="1"/>
      <c r="C1718" s="16"/>
      <c r="D1718" s="14" t="str">
        <f>IF(DCalendário[[#This Row],[Dia Útil]]="","",(MONTH($B1718)))</f>
        <v/>
      </c>
      <c r="E1718" s="14">
        <f t="shared" si="28"/>
        <v>2024</v>
      </c>
      <c r="F1718" s="14">
        <f>MONTH(DCalendário[[#This Row],[Dia]])</f>
        <v>8</v>
      </c>
      <c r="G1718" s="14" t="str">
        <f>MONTH(DCalendário[[#This Row],[Dia]])&amp;" - "&amp;DCalendário[[#This Row],[Ano]]</f>
        <v>8 - 2024</v>
      </c>
      <c r="H1718" s="14" t="str">
        <f>IF(DCalendário[[#This Row],[Dia Útil]]="","",DCalendário[[#This Row],[Semana Ano]])</f>
        <v/>
      </c>
      <c r="I1718" s="14"/>
      <c r="J1718" s="14" cm="1">
        <f t="array" aca="1" ref="J171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719" spans="1:10" x14ac:dyDescent="0.25">
      <c r="A1719" s="1">
        <v>45517</v>
      </c>
      <c r="B1719" s="1"/>
      <c r="C1719" s="16"/>
      <c r="D1719" s="14" t="str">
        <f>IF(DCalendário[[#This Row],[Dia Útil]]="","",(MONTH($B1719)))</f>
        <v/>
      </c>
      <c r="E1719" s="14">
        <f t="shared" si="28"/>
        <v>2024</v>
      </c>
      <c r="F1719" s="14">
        <f>MONTH(DCalendário[[#This Row],[Dia]])</f>
        <v>8</v>
      </c>
      <c r="G1719" s="14" t="str">
        <f>MONTH(DCalendário[[#This Row],[Dia]])&amp;" - "&amp;DCalendário[[#This Row],[Ano]]</f>
        <v>8 - 2024</v>
      </c>
      <c r="H1719" s="14" t="str">
        <f>IF(DCalendário[[#This Row],[Dia Útil]]="","",DCalendário[[#This Row],[Semana Ano]])</f>
        <v/>
      </c>
      <c r="I1719" s="14"/>
      <c r="J1719" s="14" cm="1">
        <f t="array" aca="1" ref="J171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720" spans="1:10" x14ac:dyDescent="0.25">
      <c r="A1720" s="1">
        <v>45518</v>
      </c>
      <c r="B1720" s="1"/>
      <c r="C1720" s="16"/>
      <c r="D1720" s="14" t="str">
        <f>IF(DCalendário[[#This Row],[Dia Útil]]="","",(MONTH($B1720)))</f>
        <v/>
      </c>
      <c r="E1720" s="14">
        <f t="shared" si="28"/>
        <v>2024</v>
      </c>
      <c r="F1720" s="14">
        <f>MONTH(DCalendário[[#This Row],[Dia]])</f>
        <v>8</v>
      </c>
      <c r="G1720" s="14" t="str">
        <f>MONTH(DCalendário[[#This Row],[Dia]])&amp;" - "&amp;DCalendário[[#This Row],[Ano]]</f>
        <v>8 - 2024</v>
      </c>
      <c r="H1720" s="14" t="str">
        <f>IF(DCalendário[[#This Row],[Dia Útil]]="","",DCalendário[[#This Row],[Semana Ano]])</f>
        <v/>
      </c>
      <c r="I1720" s="14"/>
      <c r="J1720" s="14" cm="1">
        <f t="array" aca="1" ref="J172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721" spans="1:10" x14ac:dyDescent="0.25">
      <c r="A1721" s="1">
        <v>45519</v>
      </c>
      <c r="B1721" s="1"/>
      <c r="C1721" s="16"/>
      <c r="D1721" s="14" t="str">
        <f>IF(DCalendário[[#This Row],[Dia Útil]]="","",(MONTH($B1721)))</f>
        <v/>
      </c>
      <c r="E1721" s="14">
        <f t="shared" si="28"/>
        <v>2024</v>
      </c>
      <c r="F1721" s="14">
        <f>MONTH(DCalendário[[#This Row],[Dia]])</f>
        <v>8</v>
      </c>
      <c r="G1721" s="14" t="str">
        <f>MONTH(DCalendário[[#This Row],[Dia]])&amp;" - "&amp;DCalendário[[#This Row],[Ano]]</f>
        <v>8 - 2024</v>
      </c>
      <c r="H1721" s="14" t="str">
        <f>IF(DCalendário[[#This Row],[Dia Útil]]="","",DCalendário[[#This Row],[Semana Ano]])</f>
        <v/>
      </c>
      <c r="I1721" s="14"/>
      <c r="J1721" s="14" cm="1">
        <f t="array" aca="1" ref="J172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722" spans="1:10" x14ac:dyDescent="0.25">
      <c r="A1722" s="1">
        <v>45520</v>
      </c>
      <c r="B1722" s="1"/>
      <c r="C1722" s="16"/>
      <c r="D1722" s="14" t="str">
        <f>IF(DCalendário[[#This Row],[Dia Útil]]="","",(MONTH($B1722)))</f>
        <v/>
      </c>
      <c r="E1722" s="14">
        <f t="shared" si="28"/>
        <v>2024</v>
      </c>
      <c r="F1722" s="14">
        <f>MONTH(DCalendário[[#This Row],[Dia]])</f>
        <v>8</v>
      </c>
      <c r="G1722" s="14" t="str">
        <f>MONTH(DCalendário[[#This Row],[Dia]])&amp;" - "&amp;DCalendário[[#This Row],[Ano]]</f>
        <v>8 - 2024</v>
      </c>
      <c r="H1722" s="14" t="str">
        <f>IF(DCalendário[[#This Row],[Dia Útil]]="","",DCalendário[[#This Row],[Semana Ano]])</f>
        <v/>
      </c>
      <c r="I1722" s="14"/>
      <c r="J1722" s="14" cm="1">
        <f t="array" aca="1" ref="J172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723" spans="1:10" x14ac:dyDescent="0.25">
      <c r="A1723" s="1">
        <v>45521</v>
      </c>
      <c r="B1723" s="1"/>
      <c r="C1723" s="16"/>
      <c r="D1723" s="14" t="str">
        <f>IF(DCalendário[[#This Row],[Dia Útil]]="","",(MONTH($B1723)))</f>
        <v/>
      </c>
      <c r="E1723" s="14">
        <f t="shared" si="28"/>
        <v>2024</v>
      </c>
      <c r="F1723" s="14">
        <f>MONTH(DCalendário[[#This Row],[Dia]])</f>
        <v>8</v>
      </c>
      <c r="G1723" s="14" t="str">
        <f>MONTH(DCalendário[[#This Row],[Dia]])&amp;" - "&amp;DCalendário[[#This Row],[Ano]]</f>
        <v>8 - 2024</v>
      </c>
      <c r="H1723" s="14" t="str">
        <f>IF(DCalendário[[#This Row],[Dia Útil]]="","",DCalendário[[#This Row],[Semana Ano]])</f>
        <v/>
      </c>
      <c r="I1723" s="14"/>
      <c r="J1723" s="14" cm="1">
        <f t="array" aca="1" ref="J172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724" spans="1:10" x14ac:dyDescent="0.25">
      <c r="A1724" s="1">
        <v>45522</v>
      </c>
      <c r="B1724" s="1"/>
      <c r="C1724" s="16"/>
      <c r="D1724" s="14" t="str">
        <f>IF(DCalendário[[#This Row],[Dia Útil]]="","",(MONTH($B1724)))</f>
        <v/>
      </c>
      <c r="E1724" s="14">
        <f t="shared" si="28"/>
        <v>2024</v>
      </c>
      <c r="F1724" s="14">
        <f>MONTH(DCalendário[[#This Row],[Dia]])</f>
        <v>8</v>
      </c>
      <c r="G1724" s="14" t="str">
        <f>MONTH(DCalendário[[#This Row],[Dia]])&amp;" - "&amp;DCalendário[[#This Row],[Ano]]</f>
        <v>8 - 2024</v>
      </c>
      <c r="H1724" s="14" t="str">
        <f>IF(DCalendário[[#This Row],[Dia Útil]]="","",DCalendário[[#This Row],[Semana Ano]])</f>
        <v/>
      </c>
      <c r="I1724" s="14"/>
      <c r="J1724" s="14" cm="1">
        <f t="array" aca="1" ref="J172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725" spans="1:10" x14ac:dyDescent="0.25">
      <c r="A1725" s="1">
        <v>45523</v>
      </c>
      <c r="B1725" s="1"/>
      <c r="C1725" s="16"/>
      <c r="D1725" s="14" t="str">
        <f>IF(DCalendário[[#This Row],[Dia Útil]]="","",(MONTH($B1725)))</f>
        <v/>
      </c>
      <c r="E1725" s="14">
        <f t="shared" si="28"/>
        <v>2024</v>
      </c>
      <c r="F1725" s="14">
        <f>MONTH(DCalendário[[#This Row],[Dia]])</f>
        <v>8</v>
      </c>
      <c r="G1725" s="14" t="str">
        <f>MONTH(DCalendário[[#This Row],[Dia]])&amp;" - "&amp;DCalendário[[#This Row],[Ano]]</f>
        <v>8 - 2024</v>
      </c>
      <c r="H1725" s="14" t="str">
        <f>IF(DCalendário[[#This Row],[Dia Útil]]="","",DCalendário[[#This Row],[Semana Ano]])</f>
        <v/>
      </c>
      <c r="I1725" s="14"/>
      <c r="J1725" s="14" cm="1">
        <f t="array" aca="1" ref="J172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726" spans="1:10" x14ac:dyDescent="0.25">
      <c r="A1726" s="1">
        <v>45524</v>
      </c>
      <c r="B1726" s="1"/>
      <c r="C1726" s="16"/>
      <c r="D1726" s="14" t="str">
        <f>IF(DCalendário[[#This Row],[Dia Útil]]="","",(MONTH($B1726)))</f>
        <v/>
      </c>
      <c r="E1726" s="14">
        <f t="shared" si="28"/>
        <v>2024</v>
      </c>
      <c r="F1726" s="14">
        <f>MONTH(DCalendário[[#This Row],[Dia]])</f>
        <v>8</v>
      </c>
      <c r="G1726" s="14" t="str">
        <f>MONTH(DCalendário[[#This Row],[Dia]])&amp;" - "&amp;DCalendário[[#This Row],[Ano]]</f>
        <v>8 - 2024</v>
      </c>
      <c r="H1726" s="14" t="str">
        <f>IF(DCalendário[[#This Row],[Dia Útil]]="","",DCalendário[[#This Row],[Semana Ano]])</f>
        <v/>
      </c>
      <c r="I1726" s="14"/>
      <c r="J1726" s="14" cm="1">
        <f t="array" aca="1" ref="J172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727" spans="1:10" x14ac:dyDescent="0.25">
      <c r="A1727" s="1">
        <v>45525</v>
      </c>
      <c r="B1727" s="1"/>
      <c r="C1727" s="16"/>
      <c r="D1727" s="14" t="str">
        <f>IF(DCalendário[[#This Row],[Dia Útil]]="","",(MONTH($B1727)))</f>
        <v/>
      </c>
      <c r="E1727" s="14">
        <f t="shared" si="28"/>
        <v>2024</v>
      </c>
      <c r="F1727" s="14">
        <f>MONTH(DCalendário[[#This Row],[Dia]])</f>
        <v>8</v>
      </c>
      <c r="G1727" s="14" t="str">
        <f>MONTH(DCalendário[[#This Row],[Dia]])&amp;" - "&amp;DCalendário[[#This Row],[Ano]]</f>
        <v>8 - 2024</v>
      </c>
      <c r="H1727" s="14" t="str">
        <f>IF(DCalendário[[#This Row],[Dia Útil]]="","",DCalendário[[#This Row],[Semana Ano]])</f>
        <v/>
      </c>
      <c r="I1727" s="14"/>
      <c r="J1727" s="14" cm="1">
        <f t="array" aca="1" ref="J172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728" spans="1:10" x14ac:dyDescent="0.25">
      <c r="A1728" s="1">
        <v>45526</v>
      </c>
      <c r="B1728" s="1"/>
      <c r="C1728" s="16"/>
      <c r="D1728" s="14" t="str">
        <f>IF(DCalendário[[#This Row],[Dia Útil]]="","",(MONTH($B1728)))</f>
        <v/>
      </c>
      <c r="E1728" s="14">
        <f t="shared" si="28"/>
        <v>2024</v>
      </c>
      <c r="F1728" s="14">
        <f>MONTH(DCalendário[[#This Row],[Dia]])</f>
        <v>8</v>
      </c>
      <c r="G1728" s="14" t="str">
        <f>MONTH(DCalendário[[#This Row],[Dia]])&amp;" - "&amp;DCalendário[[#This Row],[Ano]]</f>
        <v>8 - 2024</v>
      </c>
      <c r="H1728" s="14" t="str">
        <f>IF(DCalendário[[#This Row],[Dia Útil]]="","",DCalendário[[#This Row],[Semana Ano]])</f>
        <v/>
      </c>
      <c r="I1728" s="14"/>
      <c r="J1728" s="14" cm="1">
        <f t="array" aca="1" ref="J172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729" spans="1:10" x14ac:dyDescent="0.25">
      <c r="A1729" s="1">
        <v>45527</v>
      </c>
      <c r="B1729" s="1"/>
      <c r="C1729" s="16"/>
      <c r="D1729" s="14" t="str">
        <f>IF(DCalendário[[#This Row],[Dia Útil]]="","",(MONTH($B1729)))</f>
        <v/>
      </c>
      <c r="E1729" s="14">
        <f t="shared" si="28"/>
        <v>2024</v>
      </c>
      <c r="F1729" s="14">
        <f>MONTH(DCalendário[[#This Row],[Dia]])</f>
        <v>8</v>
      </c>
      <c r="G1729" s="14" t="str">
        <f>MONTH(DCalendário[[#This Row],[Dia]])&amp;" - "&amp;DCalendário[[#This Row],[Ano]]</f>
        <v>8 - 2024</v>
      </c>
      <c r="H1729" s="14" t="str">
        <f>IF(DCalendário[[#This Row],[Dia Útil]]="","",DCalendário[[#This Row],[Semana Ano]])</f>
        <v/>
      </c>
      <c r="I1729" s="14"/>
      <c r="J1729" s="14" cm="1">
        <f t="array" aca="1" ref="J172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730" spans="1:10" x14ac:dyDescent="0.25">
      <c r="A1730" s="1">
        <v>45528</v>
      </c>
      <c r="B1730" s="1"/>
      <c r="C1730" s="16"/>
      <c r="D1730" s="14" t="str">
        <f>IF(DCalendário[[#This Row],[Dia Útil]]="","",(MONTH($B1730)))</f>
        <v/>
      </c>
      <c r="E1730" s="14">
        <f t="shared" si="28"/>
        <v>2024</v>
      </c>
      <c r="F1730" s="14">
        <f>MONTH(DCalendário[[#This Row],[Dia]])</f>
        <v>8</v>
      </c>
      <c r="G1730" s="14" t="str">
        <f>MONTH(DCalendário[[#This Row],[Dia]])&amp;" - "&amp;DCalendário[[#This Row],[Ano]]</f>
        <v>8 - 2024</v>
      </c>
      <c r="H1730" s="14" t="str">
        <f>IF(DCalendário[[#This Row],[Dia Útil]]="","",DCalendário[[#This Row],[Semana Ano]])</f>
        <v/>
      </c>
      <c r="I1730" s="14"/>
      <c r="J1730" s="14" cm="1">
        <f t="array" aca="1" ref="J173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731" spans="1:10" x14ac:dyDescent="0.25">
      <c r="A1731" s="1">
        <v>45529</v>
      </c>
      <c r="B1731" s="1"/>
      <c r="C1731" s="16"/>
      <c r="D1731" s="14" t="str">
        <f>IF(DCalendário[[#This Row],[Dia Útil]]="","",(MONTH($B1731)))</f>
        <v/>
      </c>
      <c r="E1731" s="14">
        <f t="shared" si="28"/>
        <v>2024</v>
      </c>
      <c r="F1731" s="14">
        <f>MONTH(DCalendário[[#This Row],[Dia]])</f>
        <v>8</v>
      </c>
      <c r="G1731" s="14" t="str">
        <f>MONTH(DCalendário[[#This Row],[Dia]])&amp;" - "&amp;DCalendário[[#This Row],[Ano]]</f>
        <v>8 - 2024</v>
      </c>
      <c r="H1731" s="14" t="str">
        <f>IF(DCalendário[[#This Row],[Dia Útil]]="","",DCalendário[[#This Row],[Semana Ano]])</f>
        <v/>
      </c>
      <c r="I1731" s="14"/>
      <c r="J1731" s="14" cm="1">
        <f t="array" aca="1" ref="J173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732" spans="1:10" x14ac:dyDescent="0.25">
      <c r="A1732" s="1">
        <v>45530</v>
      </c>
      <c r="B1732" s="1"/>
      <c r="C1732" s="16"/>
      <c r="D1732" s="14" t="str">
        <f>IF(DCalendário[[#This Row],[Dia Útil]]="","",(MONTH($B1732)))</f>
        <v/>
      </c>
      <c r="E1732" s="14">
        <f t="shared" si="28"/>
        <v>2024</v>
      </c>
      <c r="F1732" s="14">
        <f>MONTH(DCalendário[[#This Row],[Dia]])</f>
        <v>8</v>
      </c>
      <c r="G1732" s="14" t="str">
        <f>MONTH(DCalendário[[#This Row],[Dia]])&amp;" - "&amp;DCalendário[[#This Row],[Ano]]</f>
        <v>8 - 2024</v>
      </c>
      <c r="H1732" s="14" t="str">
        <f>IF(DCalendário[[#This Row],[Dia Útil]]="","",DCalendário[[#This Row],[Semana Ano]])</f>
        <v/>
      </c>
      <c r="I1732" s="14"/>
      <c r="J1732" s="14" cm="1">
        <f t="array" aca="1" ref="J173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733" spans="1:10" x14ac:dyDescent="0.25">
      <c r="A1733" s="1">
        <v>45531</v>
      </c>
      <c r="B1733" s="1"/>
      <c r="C1733" s="16"/>
      <c r="D1733" s="14" t="str">
        <f>IF(DCalendário[[#This Row],[Dia Útil]]="","",(MONTH($B1733)))</f>
        <v/>
      </c>
      <c r="E1733" s="14">
        <f t="shared" si="28"/>
        <v>2024</v>
      </c>
      <c r="F1733" s="14">
        <f>MONTH(DCalendário[[#This Row],[Dia]])</f>
        <v>8</v>
      </c>
      <c r="G1733" s="14" t="str">
        <f>MONTH(DCalendário[[#This Row],[Dia]])&amp;" - "&amp;DCalendário[[#This Row],[Ano]]</f>
        <v>8 - 2024</v>
      </c>
      <c r="H1733" s="14" t="str">
        <f>IF(DCalendário[[#This Row],[Dia Útil]]="","",DCalendário[[#This Row],[Semana Ano]])</f>
        <v/>
      </c>
      <c r="I1733" s="14"/>
      <c r="J1733" s="14" cm="1">
        <f t="array" aca="1" ref="J173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734" spans="1:10" x14ac:dyDescent="0.25">
      <c r="A1734" s="1">
        <v>45532</v>
      </c>
      <c r="B1734" s="1"/>
      <c r="C1734" s="16"/>
      <c r="D1734" s="14" t="str">
        <f>IF(DCalendário[[#This Row],[Dia Útil]]="","",(MONTH($B1734)))</f>
        <v/>
      </c>
      <c r="E1734" s="14">
        <f t="shared" si="28"/>
        <v>2024</v>
      </c>
      <c r="F1734" s="14">
        <f>MONTH(DCalendário[[#This Row],[Dia]])</f>
        <v>8</v>
      </c>
      <c r="G1734" s="14" t="str">
        <f>MONTH(DCalendário[[#This Row],[Dia]])&amp;" - "&amp;DCalendário[[#This Row],[Ano]]</f>
        <v>8 - 2024</v>
      </c>
      <c r="H1734" s="14" t="str">
        <f>IF(DCalendário[[#This Row],[Dia Útil]]="","",DCalendário[[#This Row],[Semana Ano]])</f>
        <v/>
      </c>
      <c r="I1734" s="14"/>
      <c r="J1734" s="14" cm="1">
        <f t="array" aca="1" ref="J173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735" spans="1:10" x14ac:dyDescent="0.25">
      <c r="A1735" s="1">
        <v>45533</v>
      </c>
      <c r="B1735" s="1"/>
      <c r="C1735" s="16"/>
      <c r="D1735" s="14" t="str">
        <f>IF(DCalendário[[#This Row],[Dia Útil]]="","",(MONTH($B1735)))</f>
        <v/>
      </c>
      <c r="E1735" s="14">
        <f t="shared" si="28"/>
        <v>2024</v>
      </c>
      <c r="F1735" s="14">
        <f>MONTH(DCalendário[[#This Row],[Dia]])</f>
        <v>8</v>
      </c>
      <c r="G1735" s="14" t="str">
        <f>MONTH(DCalendário[[#This Row],[Dia]])&amp;" - "&amp;DCalendário[[#This Row],[Ano]]</f>
        <v>8 - 2024</v>
      </c>
      <c r="H1735" s="14" t="str">
        <f>IF(DCalendário[[#This Row],[Dia Útil]]="","",DCalendário[[#This Row],[Semana Ano]])</f>
        <v/>
      </c>
      <c r="I1735" s="14"/>
      <c r="J1735" s="14" cm="1">
        <f t="array" aca="1" ref="J173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736" spans="1:10" x14ac:dyDescent="0.25">
      <c r="A1736" s="1">
        <v>45534</v>
      </c>
      <c r="B1736" s="1"/>
      <c r="C1736" s="16"/>
      <c r="D1736" s="14" t="str">
        <f>IF(DCalendário[[#This Row],[Dia Útil]]="","",(MONTH($B1736)))</f>
        <v/>
      </c>
      <c r="E1736" s="14">
        <f t="shared" si="28"/>
        <v>2024</v>
      </c>
      <c r="F1736" s="14">
        <f>MONTH(DCalendário[[#This Row],[Dia]])</f>
        <v>8</v>
      </c>
      <c r="G1736" s="14" t="str">
        <f>MONTH(DCalendário[[#This Row],[Dia]])&amp;" - "&amp;DCalendário[[#This Row],[Ano]]</f>
        <v>8 - 2024</v>
      </c>
      <c r="H1736" s="14" t="str">
        <f>IF(DCalendário[[#This Row],[Dia Útil]]="","",DCalendário[[#This Row],[Semana Ano]])</f>
        <v/>
      </c>
      <c r="I1736" s="14"/>
      <c r="J1736" s="14" cm="1">
        <f t="array" aca="1" ref="J173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737" spans="1:10" x14ac:dyDescent="0.25">
      <c r="A1737" s="1">
        <v>45535</v>
      </c>
      <c r="B1737" s="1"/>
      <c r="C1737" s="16"/>
      <c r="D1737" s="14" t="str">
        <f>IF(DCalendário[[#This Row],[Dia Útil]]="","",(MONTH($B1737)))</f>
        <v/>
      </c>
      <c r="E1737" s="14">
        <f t="shared" si="28"/>
        <v>2024</v>
      </c>
      <c r="F1737" s="14">
        <f>MONTH(DCalendário[[#This Row],[Dia]])</f>
        <v>8</v>
      </c>
      <c r="G1737" s="14" t="str">
        <f>MONTH(DCalendário[[#This Row],[Dia]])&amp;" - "&amp;DCalendário[[#This Row],[Ano]]</f>
        <v>8 - 2024</v>
      </c>
      <c r="H1737" s="14" t="str">
        <f>IF(DCalendário[[#This Row],[Dia Útil]]="","",DCalendário[[#This Row],[Semana Ano]])</f>
        <v/>
      </c>
      <c r="I1737" s="14"/>
      <c r="J1737" s="14" cm="1">
        <f t="array" aca="1" ref="J173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738" spans="1:10" x14ac:dyDescent="0.25">
      <c r="A1738" s="1">
        <v>45536</v>
      </c>
      <c r="B1738" s="1"/>
      <c r="C1738" s="16"/>
      <c r="D1738" s="14" t="str">
        <f>IF(DCalendário[[#This Row],[Dia Útil]]="","",(MONTH($B1738)))</f>
        <v/>
      </c>
      <c r="E1738" s="14">
        <f t="shared" si="28"/>
        <v>2024</v>
      </c>
      <c r="F1738" s="14">
        <f>MONTH(DCalendário[[#This Row],[Dia]])</f>
        <v>9</v>
      </c>
      <c r="G1738" s="14" t="str">
        <f>MONTH(DCalendário[[#This Row],[Dia]])&amp;" - "&amp;DCalendário[[#This Row],[Ano]]</f>
        <v>9 - 2024</v>
      </c>
      <c r="H1738" s="14" t="str">
        <f>IF(DCalendário[[#This Row],[Dia Útil]]="","",DCalendário[[#This Row],[Semana Ano]])</f>
        <v/>
      </c>
      <c r="I1738" s="14"/>
      <c r="J1738" s="14" cm="1">
        <f t="array" aca="1" ref="J173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739" spans="1:10" x14ac:dyDescent="0.25">
      <c r="A1739" s="1">
        <v>45537</v>
      </c>
      <c r="B1739" s="1"/>
      <c r="C1739" s="16"/>
      <c r="D1739" s="14" t="str">
        <f>IF(DCalendário[[#This Row],[Dia Útil]]="","",(MONTH($B1739)))</f>
        <v/>
      </c>
      <c r="E1739" s="14">
        <f t="shared" si="28"/>
        <v>2024</v>
      </c>
      <c r="F1739" s="14">
        <f>MONTH(DCalendário[[#This Row],[Dia]])</f>
        <v>9</v>
      </c>
      <c r="G1739" s="14" t="str">
        <f>MONTH(DCalendário[[#This Row],[Dia]])&amp;" - "&amp;DCalendário[[#This Row],[Ano]]</f>
        <v>9 - 2024</v>
      </c>
      <c r="H1739" s="14" t="str">
        <f>IF(DCalendário[[#This Row],[Dia Útil]]="","",DCalendário[[#This Row],[Semana Ano]])</f>
        <v/>
      </c>
      <c r="I1739" s="14"/>
      <c r="J1739" s="14" cm="1">
        <f t="array" aca="1" ref="J173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740" spans="1:10" x14ac:dyDescent="0.25">
      <c r="A1740" s="1">
        <v>45538</v>
      </c>
      <c r="B1740" s="1"/>
      <c r="C1740" s="16"/>
      <c r="D1740" s="14" t="str">
        <f>IF(DCalendário[[#This Row],[Dia Útil]]="","",(MONTH($B1740)))</f>
        <v/>
      </c>
      <c r="E1740" s="14">
        <f t="shared" si="28"/>
        <v>2024</v>
      </c>
      <c r="F1740" s="14">
        <f>MONTH(DCalendário[[#This Row],[Dia]])</f>
        <v>9</v>
      </c>
      <c r="G1740" s="14" t="str">
        <f>MONTH(DCalendário[[#This Row],[Dia]])&amp;" - "&amp;DCalendário[[#This Row],[Ano]]</f>
        <v>9 - 2024</v>
      </c>
      <c r="H1740" s="14" t="str">
        <f>IF(DCalendário[[#This Row],[Dia Útil]]="","",DCalendário[[#This Row],[Semana Ano]])</f>
        <v/>
      </c>
      <c r="I1740" s="14"/>
      <c r="J1740" s="14" cm="1">
        <f t="array" aca="1" ref="J174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741" spans="1:10" x14ac:dyDescent="0.25">
      <c r="A1741" s="1">
        <v>45539</v>
      </c>
      <c r="B1741" s="1"/>
      <c r="C1741" s="16"/>
      <c r="D1741" s="14" t="str">
        <f>IF(DCalendário[[#This Row],[Dia Útil]]="","",(MONTH($B1741)))</f>
        <v/>
      </c>
      <c r="E1741" s="14">
        <f t="shared" si="28"/>
        <v>2024</v>
      </c>
      <c r="F1741" s="14">
        <f>MONTH(DCalendário[[#This Row],[Dia]])</f>
        <v>9</v>
      </c>
      <c r="G1741" s="14" t="str">
        <f>MONTH(DCalendário[[#This Row],[Dia]])&amp;" - "&amp;DCalendário[[#This Row],[Ano]]</f>
        <v>9 - 2024</v>
      </c>
      <c r="H1741" s="14" t="str">
        <f>IF(DCalendário[[#This Row],[Dia Útil]]="","",DCalendário[[#This Row],[Semana Ano]])</f>
        <v/>
      </c>
      <c r="I1741" s="14"/>
      <c r="J1741" s="14" cm="1">
        <f t="array" aca="1" ref="J174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742" spans="1:10" x14ac:dyDescent="0.25">
      <c r="A1742" s="1">
        <v>45540</v>
      </c>
      <c r="B1742" s="1"/>
      <c r="C1742" s="16"/>
      <c r="D1742" s="14" t="str">
        <f>IF(DCalendário[[#This Row],[Dia Útil]]="","",(MONTH($B1742)))</f>
        <v/>
      </c>
      <c r="E1742" s="14">
        <f t="shared" si="28"/>
        <v>2024</v>
      </c>
      <c r="F1742" s="14">
        <f>MONTH(DCalendário[[#This Row],[Dia]])</f>
        <v>9</v>
      </c>
      <c r="G1742" s="14" t="str">
        <f>MONTH(DCalendário[[#This Row],[Dia]])&amp;" - "&amp;DCalendário[[#This Row],[Ano]]</f>
        <v>9 - 2024</v>
      </c>
      <c r="H1742" s="14" t="str">
        <f>IF(DCalendário[[#This Row],[Dia Útil]]="","",DCalendário[[#This Row],[Semana Ano]])</f>
        <v/>
      </c>
      <c r="I1742" s="14"/>
      <c r="J1742" s="14" cm="1">
        <f t="array" aca="1" ref="J174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743" spans="1:10" x14ac:dyDescent="0.25">
      <c r="A1743" s="1">
        <v>45541</v>
      </c>
      <c r="B1743" s="1"/>
      <c r="C1743" s="16"/>
      <c r="D1743" s="14" t="str">
        <f>IF(DCalendário[[#This Row],[Dia Útil]]="","",(MONTH($B1743)))</f>
        <v/>
      </c>
      <c r="E1743" s="14">
        <f t="shared" si="28"/>
        <v>2024</v>
      </c>
      <c r="F1743" s="14">
        <f>MONTH(DCalendário[[#This Row],[Dia]])</f>
        <v>9</v>
      </c>
      <c r="G1743" s="14" t="str">
        <f>MONTH(DCalendário[[#This Row],[Dia]])&amp;" - "&amp;DCalendário[[#This Row],[Ano]]</f>
        <v>9 - 2024</v>
      </c>
      <c r="H1743" s="14" t="str">
        <f>IF(DCalendário[[#This Row],[Dia Útil]]="","",DCalendário[[#This Row],[Semana Ano]])</f>
        <v/>
      </c>
      <c r="I1743" s="14"/>
      <c r="J1743" s="14" cm="1">
        <f t="array" aca="1" ref="J174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744" spans="1:10" x14ac:dyDescent="0.25">
      <c r="A1744" s="1">
        <v>45542</v>
      </c>
      <c r="B1744" s="1"/>
      <c r="C1744" s="16"/>
      <c r="D1744" s="14" t="str">
        <f>IF(DCalendário[[#This Row],[Dia Útil]]="","",(MONTH($B1744)))</f>
        <v/>
      </c>
      <c r="E1744" s="14">
        <f t="shared" si="28"/>
        <v>2024</v>
      </c>
      <c r="F1744" s="14">
        <f>MONTH(DCalendário[[#This Row],[Dia]])</f>
        <v>9</v>
      </c>
      <c r="G1744" s="14" t="str">
        <f>MONTH(DCalendário[[#This Row],[Dia]])&amp;" - "&amp;DCalendário[[#This Row],[Ano]]</f>
        <v>9 - 2024</v>
      </c>
      <c r="H1744" s="14" t="str">
        <f>IF(DCalendário[[#This Row],[Dia Útil]]="","",DCalendário[[#This Row],[Semana Ano]])</f>
        <v/>
      </c>
      <c r="I1744" s="14"/>
      <c r="J1744" s="14" cm="1">
        <f t="array" aca="1" ref="J174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745" spans="1:10" x14ac:dyDescent="0.25">
      <c r="A1745" s="1">
        <v>45543</v>
      </c>
      <c r="B1745" s="1"/>
      <c r="C1745" s="16"/>
      <c r="D1745" s="14" t="str">
        <f>IF(DCalendário[[#This Row],[Dia Útil]]="","",(MONTH($B1745)))</f>
        <v/>
      </c>
      <c r="E1745" s="14">
        <f t="shared" ref="E1745:E1808" si="29">YEAR($A1745)</f>
        <v>2024</v>
      </c>
      <c r="F1745" s="14">
        <f>MONTH(DCalendário[[#This Row],[Dia]])</f>
        <v>9</v>
      </c>
      <c r="G1745" s="14" t="str">
        <f>MONTH(DCalendário[[#This Row],[Dia]])&amp;" - "&amp;DCalendário[[#This Row],[Ano]]</f>
        <v>9 - 2024</v>
      </c>
      <c r="H1745" s="14" t="str">
        <f>IF(DCalendário[[#This Row],[Dia Útil]]="","",DCalendário[[#This Row],[Semana Ano]])</f>
        <v/>
      </c>
      <c r="I1745" s="14"/>
      <c r="J1745" s="14" cm="1">
        <f t="array" aca="1" ref="J174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746" spans="1:10" x14ac:dyDescent="0.25">
      <c r="A1746" s="1">
        <v>45544</v>
      </c>
      <c r="B1746" s="1"/>
      <c r="C1746" s="16"/>
      <c r="D1746" s="14" t="str">
        <f>IF(DCalendário[[#This Row],[Dia Útil]]="","",(MONTH($B1746)))</f>
        <v/>
      </c>
      <c r="E1746" s="14">
        <f t="shared" si="29"/>
        <v>2024</v>
      </c>
      <c r="F1746" s="14">
        <f>MONTH(DCalendário[[#This Row],[Dia]])</f>
        <v>9</v>
      </c>
      <c r="G1746" s="14" t="str">
        <f>MONTH(DCalendário[[#This Row],[Dia]])&amp;" - "&amp;DCalendário[[#This Row],[Ano]]</f>
        <v>9 - 2024</v>
      </c>
      <c r="H1746" s="14" t="str">
        <f>IF(DCalendário[[#This Row],[Dia Útil]]="","",DCalendário[[#This Row],[Semana Ano]])</f>
        <v/>
      </c>
      <c r="I1746" s="14"/>
      <c r="J1746" s="14" cm="1">
        <f t="array" aca="1" ref="J174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747" spans="1:10" x14ac:dyDescent="0.25">
      <c r="A1747" s="1">
        <v>45545</v>
      </c>
      <c r="B1747" s="1"/>
      <c r="C1747" s="16"/>
      <c r="D1747" s="14" t="str">
        <f>IF(DCalendário[[#This Row],[Dia Útil]]="","",(MONTH($B1747)))</f>
        <v/>
      </c>
      <c r="E1747" s="14">
        <f t="shared" si="29"/>
        <v>2024</v>
      </c>
      <c r="F1747" s="14">
        <f>MONTH(DCalendário[[#This Row],[Dia]])</f>
        <v>9</v>
      </c>
      <c r="G1747" s="14" t="str">
        <f>MONTH(DCalendário[[#This Row],[Dia]])&amp;" - "&amp;DCalendário[[#This Row],[Ano]]</f>
        <v>9 - 2024</v>
      </c>
      <c r="H1747" s="14" t="str">
        <f>IF(DCalendário[[#This Row],[Dia Útil]]="","",DCalendário[[#This Row],[Semana Ano]])</f>
        <v/>
      </c>
      <c r="I1747" s="14"/>
      <c r="J1747" s="14" cm="1">
        <f t="array" aca="1" ref="J174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748" spans="1:10" x14ac:dyDescent="0.25">
      <c r="A1748" s="1">
        <v>45546</v>
      </c>
      <c r="B1748" s="1"/>
      <c r="C1748" s="16"/>
      <c r="D1748" s="14" t="str">
        <f>IF(DCalendário[[#This Row],[Dia Útil]]="","",(MONTH($B1748)))</f>
        <v/>
      </c>
      <c r="E1748" s="14">
        <f t="shared" si="29"/>
        <v>2024</v>
      </c>
      <c r="F1748" s="14">
        <f>MONTH(DCalendário[[#This Row],[Dia]])</f>
        <v>9</v>
      </c>
      <c r="G1748" s="14" t="str">
        <f>MONTH(DCalendário[[#This Row],[Dia]])&amp;" - "&amp;DCalendário[[#This Row],[Ano]]</f>
        <v>9 - 2024</v>
      </c>
      <c r="H1748" s="14" t="str">
        <f>IF(DCalendário[[#This Row],[Dia Útil]]="","",DCalendário[[#This Row],[Semana Ano]])</f>
        <v/>
      </c>
      <c r="I1748" s="14"/>
      <c r="J1748" s="14" cm="1">
        <f t="array" aca="1" ref="J174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749" spans="1:10" x14ac:dyDescent="0.25">
      <c r="A1749" s="1">
        <v>45547</v>
      </c>
      <c r="B1749" s="1"/>
      <c r="C1749" s="16"/>
      <c r="D1749" s="14" t="str">
        <f>IF(DCalendário[[#This Row],[Dia Útil]]="","",(MONTH($B1749)))</f>
        <v/>
      </c>
      <c r="E1749" s="14">
        <f t="shared" si="29"/>
        <v>2024</v>
      </c>
      <c r="F1749" s="14">
        <f>MONTH(DCalendário[[#This Row],[Dia]])</f>
        <v>9</v>
      </c>
      <c r="G1749" s="14" t="str">
        <f>MONTH(DCalendário[[#This Row],[Dia]])&amp;" - "&amp;DCalendário[[#This Row],[Ano]]</f>
        <v>9 - 2024</v>
      </c>
      <c r="H1749" s="14" t="str">
        <f>IF(DCalendário[[#This Row],[Dia Útil]]="","",DCalendário[[#This Row],[Semana Ano]])</f>
        <v/>
      </c>
      <c r="I1749" s="14"/>
      <c r="J1749" s="14" cm="1">
        <f t="array" aca="1" ref="J174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750" spans="1:10" x14ac:dyDescent="0.25">
      <c r="A1750" s="1">
        <v>45548</v>
      </c>
      <c r="B1750" s="1"/>
      <c r="C1750" s="16"/>
      <c r="D1750" s="14" t="str">
        <f>IF(DCalendário[[#This Row],[Dia Útil]]="","",(MONTH($B1750)))</f>
        <v/>
      </c>
      <c r="E1750" s="14">
        <f t="shared" si="29"/>
        <v>2024</v>
      </c>
      <c r="F1750" s="14">
        <f>MONTH(DCalendário[[#This Row],[Dia]])</f>
        <v>9</v>
      </c>
      <c r="G1750" s="14" t="str">
        <f>MONTH(DCalendário[[#This Row],[Dia]])&amp;" - "&amp;DCalendário[[#This Row],[Ano]]</f>
        <v>9 - 2024</v>
      </c>
      <c r="H1750" s="14" t="str">
        <f>IF(DCalendário[[#This Row],[Dia Útil]]="","",DCalendário[[#This Row],[Semana Ano]])</f>
        <v/>
      </c>
      <c r="I1750" s="14"/>
      <c r="J1750" s="14" cm="1">
        <f t="array" aca="1" ref="J175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751" spans="1:10" x14ac:dyDescent="0.25">
      <c r="A1751" s="1">
        <v>45549</v>
      </c>
      <c r="B1751" s="1"/>
      <c r="C1751" s="16"/>
      <c r="D1751" s="14" t="str">
        <f>IF(DCalendário[[#This Row],[Dia Útil]]="","",(MONTH($B1751)))</f>
        <v/>
      </c>
      <c r="E1751" s="14">
        <f t="shared" si="29"/>
        <v>2024</v>
      </c>
      <c r="F1751" s="14">
        <f>MONTH(DCalendário[[#This Row],[Dia]])</f>
        <v>9</v>
      </c>
      <c r="G1751" s="14" t="str">
        <f>MONTH(DCalendário[[#This Row],[Dia]])&amp;" - "&amp;DCalendário[[#This Row],[Ano]]</f>
        <v>9 - 2024</v>
      </c>
      <c r="H1751" s="14" t="str">
        <f>IF(DCalendário[[#This Row],[Dia Útil]]="","",DCalendário[[#This Row],[Semana Ano]])</f>
        <v/>
      </c>
      <c r="I1751" s="14"/>
      <c r="J1751" s="14" cm="1">
        <f t="array" aca="1" ref="J175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752" spans="1:10" x14ac:dyDescent="0.25">
      <c r="A1752" s="1">
        <v>45550</v>
      </c>
      <c r="B1752" s="1"/>
      <c r="C1752" s="16"/>
      <c r="D1752" s="14" t="str">
        <f>IF(DCalendário[[#This Row],[Dia Útil]]="","",(MONTH($B1752)))</f>
        <v/>
      </c>
      <c r="E1752" s="14">
        <f t="shared" si="29"/>
        <v>2024</v>
      </c>
      <c r="F1752" s="14">
        <f>MONTH(DCalendário[[#This Row],[Dia]])</f>
        <v>9</v>
      </c>
      <c r="G1752" s="14" t="str">
        <f>MONTH(DCalendário[[#This Row],[Dia]])&amp;" - "&amp;DCalendário[[#This Row],[Ano]]</f>
        <v>9 - 2024</v>
      </c>
      <c r="H1752" s="14" t="str">
        <f>IF(DCalendário[[#This Row],[Dia Útil]]="","",DCalendário[[#This Row],[Semana Ano]])</f>
        <v/>
      </c>
      <c r="I1752" s="14"/>
      <c r="J1752" s="14" cm="1">
        <f t="array" aca="1" ref="J175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753" spans="1:10" x14ac:dyDescent="0.25">
      <c r="A1753" s="1">
        <v>45551</v>
      </c>
      <c r="B1753" s="1"/>
      <c r="C1753" s="16"/>
      <c r="D1753" s="14" t="str">
        <f>IF(DCalendário[[#This Row],[Dia Útil]]="","",(MONTH($B1753)))</f>
        <v/>
      </c>
      <c r="E1753" s="14">
        <f t="shared" si="29"/>
        <v>2024</v>
      </c>
      <c r="F1753" s="14">
        <f>MONTH(DCalendário[[#This Row],[Dia]])</f>
        <v>9</v>
      </c>
      <c r="G1753" s="14" t="str">
        <f>MONTH(DCalendário[[#This Row],[Dia]])&amp;" - "&amp;DCalendário[[#This Row],[Ano]]</f>
        <v>9 - 2024</v>
      </c>
      <c r="H1753" s="14" t="str">
        <f>IF(DCalendário[[#This Row],[Dia Útil]]="","",DCalendário[[#This Row],[Semana Ano]])</f>
        <v/>
      </c>
      <c r="I1753" s="14"/>
      <c r="J1753" s="14" cm="1">
        <f t="array" aca="1" ref="J175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754" spans="1:10" x14ac:dyDescent="0.25">
      <c r="A1754" s="1">
        <v>45552</v>
      </c>
      <c r="B1754" s="1"/>
      <c r="C1754" s="16"/>
      <c r="D1754" s="14" t="str">
        <f>IF(DCalendário[[#This Row],[Dia Útil]]="","",(MONTH($B1754)))</f>
        <v/>
      </c>
      <c r="E1754" s="14">
        <f t="shared" si="29"/>
        <v>2024</v>
      </c>
      <c r="F1754" s="14">
        <f>MONTH(DCalendário[[#This Row],[Dia]])</f>
        <v>9</v>
      </c>
      <c r="G1754" s="14" t="str">
        <f>MONTH(DCalendário[[#This Row],[Dia]])&amp;" - "&amp;DCalendário[[#This Row],[Ano]]</f>
        <v>9 - 2024</v>
      </c>
      <c r="H1754" s="14" t="str">
        <f>IF(DCalendário[[#This Row],[Dia Útil]]="","",DCalendário[[#This Row],[Semana Ano]])</f>
        <v/>
      </c>
      <c r="I1754" s="14"/>
      <c r="J1754" s="14" cm="1">
        <f t="array" aca="1" ref="J175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755" spans="1:10" x14ac:dyDescent="0.25">
      <c r="A1755" s="1">
        <v>45553</v>
      </c>
      <c r="B1755" s="1"/>
      <c r="C1755" s="16"/>
      <c r="D1755" s="14" t="str">
        <f>IF(DCalendário[[#This Row],[Dia Útil]]="","",(MONTH($B1755)))</f>
        <v/>
      </c>
      <c r="E1755" s="14">
        <f t="shared" si="29"/>
        <v>2024</v>
      </c>
      <c r="F1755" s="14">
        <f>MONTH(DCalendário[[#This Row],[Dia]])</f>
        <v>9</v>
      </c>
      <c r="G1755" s="14" t="str">
        <f>MONTH(DCalendário[[#This Row],[Dia]])&amp;" - "&amp;DCalendário[[#This Row],[Ano]]</f>
        <v>9 - 2024</v>
      </c>
      <c r="H1755" s="14" t="str">
        <f>IF(DCalendário[[#This Row],[Dia Útil]]="","",DCalendário[[#This Row],[Semana Ano]])</f>
        <v/>
      </c>
      <c r="I1755" s="14"/>
      <c r="J1755" s="14" cm="1">
        <f t="array" aca="1" ref="J175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756" spans="1:10" x14ac:dyDescent="0.25">
      <c r="A1756" s="1">
        <v>45554</v>
      </c>
      <c r="B1756" s="1"/>
      <c r="C1756" s="16"/>
      <c r="D1756" s="14" t="str">
        <f>IF(DCalendário[[#This Row],[Dia Útil]]="","",(MONTH($B1756)))</f>
        <v/>
      </c>
      <c r="E1756" s="14">
        <f t="shared" si="29"/>
        <v>2024</v>
      </c>
      <c r="F1756" s="14">
        <f>MONTH(DCalendário[[#This Row],[Dia]])</f>
        <v>9</v>
      </c>
      <c r="G1756" s="14" t="str">
        <f>MONTH(DCalendário[[#This Row],[Dia]])&amp;" - "&amp;DCalendário[[#This Row],[Ano]]</f>
        <v>9 - 2024</v>
      </c>
      <c r="H1756" s="14" t="str">
        <f>IF(DCalendário[[#This Row],[Dia Útil]]="","",DCalendário[[#This Row],[Semana Ano]])</f>
        <v/>
      </c>
      <c r="I1756" s="14"/>
      <c r="J1756" s="14" cm="1">
        <f t="array" aca="1" ref="J175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757" spans="1:10" x14ac:dyDescent="0.25">
      <c r="A1757" s="1">
        <v>45555</v>
      </c>
      <c r="B1757" s="1"/>
      <c r="C1757" s="16"/>
      <c r="D1757" s="14" t="str">
        <f>IF(DCalendário[[#This Row],[Dia Útil]]="","",(MONTH($B1757)))</f>
        <v/>
      </c>
      <c r="E1757" s="14">
        <f t="shared" si="29"/>
        <v>2024</v>
      </c>
      <c r="F1757" s="14">
        <f>MONTH(DCalendário[[#This Row],[Dia]])</f>
        <v>9</v>
      </c>
      <c r="G1757" s="14" t="str">
        <f>MONTH(DCalendário[[#This Row],[Dia]])&amp;" - "&amp;DCalendário[[#This Row],[Ano]]</f>
        <v>9 - 2024</v>
      </c>
      <c r="H1757" s="14" t="str">
        <f>IF(DCalendário[[#This Row],[Dia Útil]]="","",DCalendário[[#This Row],[Semana Ano]])</f>
        <v/>
      </c>
      <c r="I1757" s="14"/>
      <c r="J1757" s="14" cm="1">
        <f t="array" aca="1" ref="J175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758" spans="1:10" x14ac:dyDescent="0.25">
      <c r="A1758" s="1">
        <v>45556</v>
      </c>
      <c r="B1758" s="1"/>
      <c r="C1758" s="16"/>
      <c r="D1758" s="14" t="str">
        <f>IF(DCalendário[[#This Row],[Dia Útil]]="","",(MONTH($B1758)))</f>
        <v/>
      </c>
      <c r="E1758" s="14">
        <f t="shared" si="29"/>
        <v>2024</v>
      </c>
      <c r="F1758" s="14">
        <f>MONTH(DCalendário[[#This Row],[Dia]])</f>
        <v>9</v>
      </c>
      <c r="G1758" s="14" t="str">
        <f>MONTH(DCalendário[[#This Row],[Dia]])&amp;" - "&amp;DCalendário[[#This Row],[Ano]]</f>
        <v>9 - 2024</v>
      </c>
      <c r="H1758" s="14" t="str">
        <f>IF(DCalendário[[#This Row],[Dia Útil]]="","",DCalendário[[#This Row],[Semana Ano]])</f>
        <v/>
      </c>
      <c r="I1758" s="14"/>
      <c r="J1758" s="14" cm="1">
        <f t="array" aca="1" ref="J175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759" spans="1:10" x14ac:dyDescent="0.25">
      <c r="A1759" s="1">
        <v>45557</v>
      </c>
      <c r="B1759" s="1"/>
      <c r="C1759" s="16"/>
      <c r="D1759" s="14" t="str">
        <f>IF(DCalendário[[#This Row],[Dia Útil]]="","",(MONTH($B1759)))</f>
        <v/>
      </c>
      <c r="E1759" s="14">
        <f t="shared" si="29"/>
        <v>2024</v>
      </c>
      <c r="F1759" s="14">
        <f>MONTH(DCalendário[[#This Row],[Dia]])</f>
        <v>9</v>
      </c>
      <c r="G1759" s="14" t="str">
        <f>MONTH(DCalendário[[#This Row],[Dia]])&amp;" - "&amp;DCalendário[[#This Row],[Ano]]</f>
        <v>9 - 2024</v>
      </c>
      <c r="H1759" s="14" t="str">
        <f>IF(DCalendário[[#This Row],[Dia Útil]]="","",DCalendário[[#This Row],[Semana Ano]])</f>
        <v/>
      </c>
      <c r="I1759" s="14"/>
      <c r="J1759" s="14" cm="1">
        <f t="array" aca="1" ref="J175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760" spans="1:10" x14ac:dyDescent="0.25">
      <c r="A1760" s="1">
        <v>45558</v>
      </c>
      <c r="B1760" s="1"/>
      <c r="C1760" s="16"/>
      <c r="D1760" s="14" t="str">
        <f>IF(DCalendário[[#This Row],[Dia Útil]]="","",(MONTH($B1760)))</f>
        <v/>
      </c>
      <c r="E1760" s="14">
        <f t="shared" si="29"/>
        <v>2024</v>
      </c>
      <c r="F1760" s="14">
        <f>MONTH(DCalendário[[#This Row],[Dia]])</f>
        <v>9</v>
      </c>
      <c r="G1760" s="14" t="str">
        <f>MONTH(DCalendário[[#This Row],[Dia]])&amp;" - "&amp;DCalendário[[#This Row],[Ano]]</f>
        <v>9 - 2024</v>
      </c>
      <c r="H1760" s="14" t="str">
        <f>IF(DCalendário[[#This Row],[Dia Útil]]="","",DCalendário[[#This Row],[Semana Ano]])</f>
        <v/>
      </c>
      <c r="I1760" s="14"/>
      <c r="J1760" s="14" cm="1">
        <f t="array" aca="1" ref="J176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761" spans="1:10" x14ac:dyDescent="0.25">
      <c r="A1761" s="1">
        <v>45559</v>
      </c>
      <c r="B1761" s="1"/>
      <c r="C1761" s="16"/>
      <c r="D1761" s="14" t="str">
        <f>IF(DCalendário[[#This Row],[Dia Útil]]="","",(MONTH($B1761)))</f>
        <v/>
      </c>
      <c r="E1761" s="14">
        <f t="shared" si="29"/>
        <v>2024</v>
      </c>
      <c r="F1761" s="14">
        <f>MONTH(DCalendário[[#This Row],[Dia]])</f>
        <v>9</v>
      </c>
      <c r="G1761" s="14" t="str">
        <f>MONTH(DCalendário[[#This Row],[Dia]])&amp;" - "&amp;DCalendário[[#This Row],[Ano]]</f>
        <v>9 - 2024</v>
      </c>
      <c r="H1761" s="14" t="str">
        <f>IF(DCalendário[[#This Row],[Dia Útil]]="","",DCalendário[[#This Row],[Semana Ano]])</f>
        <v/>
      </c>
      <c r="I1761" s="14"/>
      <c r="J1761" s="14" cm="1">
        <f t="array" aca="1" ref="J176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762" spans="1:10" x14ac:dyDescent="0.25">
      <c r="A1762" s="1">
        <v>45560</v>
      </c>
      <c r="B1762" s="1"/>
      <c r="C1762" s="16"/>
      <c r="D1762" s="14" t="str">
        <f>IF(DCalendário[[#This Row],[Dia Útil]]="","",(MONTH($B1762)))</f>
        <v/>
      </c>
      <c r="E1762" s="14">
        <f t="shared" si="29"/>
        <v>2024</v>
      </c>
      <c r="F1762" s="14">
        <f>MONTH(DCalendário[[#This Row],[Dia]])</f>
        <v>9</v>
      </c>
      <c r="G1762" s="14" t="str">
        <f>MONTH(DCalendário[[#This Row],[Dia]])&amp;" - "&amp;DCalendário[[#This Row],[Ano]]</f>
        <v>9 - 2024</v>
      </c>
      <c r="H1762" s="14" t="str">
        <f>IF(DCalendário[[#This Row],[Dia Útil]]="","",DCalendário[[#This Row],[Semana Ano]])</f>
        <v/>
      </c>
      <c r="I1762" s="14"/>
      <c r="J1762" s="14" cm="1">
        <f t="array" aca="1" ref="J176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763" spans="1:10" x14ac:dyDescent="0.25">
      <c r="A1763" s="1">
        <v>45561</v>
      </c>
      <c r="B1763" s="1"/>
      <c r="C1763" s="16"/>
      <c r="D1763" s="14" t="str">
        <f>IF(DCalendário[[#This Row],[Dia Útil]]="","",(MONTH($B1763)))</f>
        <v/>
      </c>
      <c r="E1763" s="14">
        <f t="shared" si="29"/>
        <v>2024</v>
      </c>
      <c r="F1763" s="14">
        <f>MONTH(DCalendário[[#This Row],[Dia]])</f>
        <v>9</v>
      </c>
      <c r="G1763" s="14" t="str">
        <f>MONTH(DCalendário[[#This Row],[Dia]])&amp;" - "&amp;DCalendário[[#This Row],[Ano]]</f>
        <v>9 - 2024</v>
      </c>
      <c r="H1763" s="14" t="str">
        <f>IF(DCalendário[[#This Row],[Dia Útil]]="","",DCalendário[[#This Row],[Semana Ano]])</f>
        <v/>
      </c>
      <c r="I1763" s="14"/>
      <c r="J1763" s="14" cm="1">
        <f t="array" aca="1" ref="J176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764" spans="1:10" x14ac:dyDescent="0.25">
      <c r="A1764" s="1">
        <v>45562</v>
      </c>
      <c r="B1764" s="1"/>
      <c r="C1764" s="16"/>
      <c r="D1764" s="14" t="str">
        <f>IF(DCalendário[[#This Row],[Dia Útil]]="","",(MONTH($B1764)))</f>
        <v/>
      </c>
      <c r="E1764" s="14">
        <f t="shared" si="29"/>
        <v>2024</v>
      </c>
      <c r="F1764" s="14">
        <f>MONTH(DCalendário[[#This Row],[Dia]])</f>
        <v>9</v>
      </c>
      <c r="G1764" s="14" t="str">
        <f>MONTH(DCalendário[[#This Row],[Dia]])&amp;" - "&amp;DCalendário[[#This Row],[Ano]]</f>
        <v>9 - 2024</v>
      </c>
      <c r="H1764" s="14" t="str">
        <f>IF(DCalendário[[#This Row],[Dia Útil]]="","",DCalendário[[#This Row],[Semana Ano]])</f>
        <v/>
      </c>
      <c r="I1764" s="14"/>
      <c r="J1764" s="14" cm="1">
        <f t="array" aca="1" ref="J176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765" spans="1:10" x14ac:dyDescent="0.25">
      <c r="A1765" s="1">
        <v>45563</v>
      </c>
      <c r="B1765" s="1"/>
      <c r="C1765" s="16"/>
      <c r="D1765" s="14" t="str">
        <f>IF(DCalendário[[#This Row],[Dia Útil]]="","",(MONTH($B1765)))</f>
        <v/>
      </c>
      <c r="E1765" s="14">
        <f t="shared" si="29"/>
        <v>2024</v>
      </c>
      <c r="F1765" s="14">
        <f>MONTH(DCalendário[[#This Row],[Dia]])</f>
        <v>9</v>
      </c>
      <c r="G1765" s="14" t="str">
        <f>MONTH(DCalendário[[#This Row],[Dia]])&amp;" - "&amp;DCalendário[[#This Row],[Ano]]</f>
        <v>9 - 2024</v>
      </c>
      <c r="H1765" s="14" t="str">
        <f>IF(DCalendário[[#This Row],[Dia Útil]]="","",DCalendário[[#This Row],[Semana Ano]])</f>
        <v/>
      </c>
      <c r="I1765" s="14"/>
      <c r="J1765" s="14" cm="1">
        <f t="array" aca="1" ref="J176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766" spans="1:10" x14ac:dyDescent="0.25">
      <c r="A1766" s="1">
        <v>45564</v>
      </c>
      <c r="B1766" s="1"/>
      <c r="C1766" s="16"/>
      <c r="D1766" s="14" t="str">
        <f>IF(DCalendário[[#This Row],[Dia Útil]]="","",(MONTH($B1766)))</f>
        <v/>
      </c>
      <c r="E1766" s="14">
        <f t="shared" si="29"/>
        <v>2024</v>
      </c>
      <c r="F1766" s="14">
        <f>MONTH(DCalendário[[#This Row],[Dia]])</f>
        <v>9</v>
      </c>
      <c r="G1766" s="14" t="str">
        <f>MONTH(DCalendário[[#This Row],[Dia]])&amp;" - "&amp;DCalendário[[#This Row],[Ano]]</f>
        <v>9 - 2024</v>
      </c>
      <c r="H1766" s="14" t="str">
        <f>IF(DCalendário[[#This Row],[Dia Útil]]="","",DCalendário[[#This Row],[Semana Ano]])</f>
        <v/>
      </c>
      <c r="I1766" s="14"/>
      <c r="J1766" s="14" cm="1">
        <f t="array" aca="1" ref="J176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767" spans="1:10" x14ac:dyDescent="0.25">
      <c r="A1767" s="1">
        <v>45565</v>
      </c>
      <c r="B1767" s="1"/>
      <c r="C1767" s="16"/>
      <c r="D1767" s="14" t="str">
        <f>IF(DCalendário[[#This Row],[Dia Útil]]="","",(MONTH($B1767)))</f>
        <v/>
      </c>
      <c r="E1767" s="14">
        <f t="shared" si="29"/>
        <v>2024</v>
      </c>
      <c r="F1767" s="14">
        <f>MONTH(DCalendário[[#This Row],[Dia]])</f>
        <v>9</v>
      </c>
      <c r="G1767" s="14" t="str">
        <f>MONTH(DCalendário[[#This Row],[Dia]])&amp;" - "&amp;DCalendário[[#This Row],[Ano]]</f>
        <v>9 - 2024</v>
      </c>
      <c r="H1767" s="14" t="str">
        <f>IF(DCalendário[[#This Row],[Dia Útil]]="","",DCalendário[[#This Row],[Semana Ano]])</f>
        <v/>
      </c>
      <c r="I1767" s="14"/>
      <c r="J1767" s="14" cm="1">
        <f t="array" aca="1" ref="J176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768" spans="1:10" x14ac:dyDescent="0.25">
      <c r="A1768" s="1">
        <v>45566</v>
      </c>
      <c r="B1768" s="1"/>
      <c r="C1768" s="16"/>
      <c r="D1768" s="14" t="str">
        <f>IF(DCalendário[[#This Row],[Dia Útil]]="","",(MONTH($B1768)))</f>
        <v/>
      </c>
      <c r="E1768" s="14">
        <f t="shared" si="29"/>
        <v>2024</v>
      </c>
      <c r="F1768" s="14">
        <f>MONTH(DCalendário[[#This Row],[Dia]])</f>
        <v>10</v>
      </c>
      <c r="G1768" s="14" t="str">
        <f>MONTH(DCalendário[[#This Row],[Dia]])&amp;" - "&amp;DCalendário[[#This Row],[Ano]]</f>
        <v>10 - 2024</v>
      </c>
      <c r="H1768" s="14" t="str">
        <f>IF(DCalendário[[#This Row],[Dia Útil]]="","",DCalendário[[#This Row],[Semana Ano]])</f>
        <v/>
      </c>
      <c r="I1768" s="14"/>
      <c r="J1768" s="14" cm="1">
        <f t="array" aca="1" ref="J176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769" spans="1:10" x14ac:dyDescent="0.25">
      <c r="A1769" s="1">
        <v>45567</v>
      </c>
      <c r="B1769" s="1"/>
      <c r="C1769" s="16"/>
      <c r="D1769" s="14" t="str">
        <f>IF(DCalendário[[#This Row],[Dia Útil]]="","",(MONTH($B1769)))</f>
        <v/>
      </c>
      <c r="E1769" s="14">
        <f t="shared" si="29"/>
        <v>2024</v>
      </c>
      <c r="F1769" s="14">
        <f>MONTH(DCalendário[[#This Row],[Dia]])</f>
        <v>10</v>
      </c>
      <c r="G1769" s="14" t="str">
        <f>MONTH(DCalendário[[#This Row],[Dia]])&amp;" - "&amp;DCalendário[[#This Row],[Ano]]</f>
        <v>10 - 2024</v>
      </c>
      <c r="H1769" s="14" t="str">
        <f>IF(DCalendário[[#This Row],[Dia Útil]]="","",DCalendário[[#This Row],[Semana Ano]])</f>
        <v/>
      </c>
      <c r="I1769" s="14"/>
      <c r="J1769" s="14" cm="1">
        <f t="array" aca="1" ref="J176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770" spans="1:10" x14ac:dyDescent="0.25">
      <c r="A1770" s="1">
        <v>45568</v>
      </c>
      <c r="B1770" s="1"/>
      <c r="C1770" s="16"/>
      <c r="D1770" s="14" t="str">
        <f>IF(DCalendário[[#This Row],[Dia Útil]]="","",(MONTH($B1770)))</f>
        <v/>
      </c>
      <c r="E1770" s="14">
        <f t="shared" si="29"/>
        <v>2024</v>
      </c>
      <c r="F1770" s="14">
        <f>MONTH(DCalendário[[#This Row],[Dia]])</f>
        <v>10</v>
      </c>
      <c r="G1770" s="14" t="str">
        <f>MONTH(DCalendário[[#This Row],[Dia]])&amp;" - "&amp;DCalendário[[#This Row],[Ano]]</f>
        <v>10 - 2024</v>
      </c>
      <c r="H1770" s="14" t="str">
        <f>IF(DCalendário[[#This Row],[Dia Útil]]="","",DCalendário[[#This Row],[Semana Ano]])</f>
        <v/>
      </c>
      <c r="I1770" s="14"/>
      <c r="J1770" s="14" cm="1">
        <f t="array" aca="1" ref="J177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771" spans="1:10" x14ac:dyDescent="0.25">
      <c r="A1771" s="1">
        <v>45569</v>
      </c>
      <c r="B1771" s="1"/>
      <c r="C1771" s="16"/>
      <c r="D1771" s="14" t="str">
        <f>IF(DCalendário[[#This Row],[Dia Útil]]="","",(MONTH($B1771)))</f>
        <v/>
      </c>
      <c r="E1771" s="14">
        <f t="shared" si="29"/>
        <v>2024</v>
      </c>
      <c r="F1771" s="14">
        <f>MONTH(DCalendário[[#This Row],[Dia]])</f>
        <v>10</v>
      </c>
      <c r="G1771" s="14" t="str">
        <f>MONTH(DCalendário[[#This Row],[Dia]])&amp;" - "&amp;DCalendário[[#This Row],[Ano]]</f>
        <v>10 - 2024</v>
      </c>
      <c r="H1771" s="14" t="str">
        <f>IF(DCalendário[[#This Row],[Dia Útil]]="","",DCalendário[[#This Row],[Semana Ano]])</f>
        <v/>
      </c>
      <c r="I1771" s="14"/>
      <c r="J1771" s="14" cm="1">
        <f t="array" aca="1" ref="J177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772" spans="1:10" x14ac:dyDescent="0.25">
      <c r="A1772" s="1">
        <v>45570</v>
      </c>
      <c r="B1772" s="1"/>
      <c r="C1772" s="16"/>
      <c r="D1772" s="14" t="str">
        <f>IF(DCalendário[[#This Row],[Dia Útil]]="","",(MONTH($B1772)))</f>
        <v/>
      </c>
      <c r="E1772" s="14">
        <f t="shared" si="29"/>
        <v>2024</v>
      </c>
      <c r="F1772" s="14">
        <f>MONTH(DCalendário[[#This Row],[Dia]])</f>
        <v>10</v>
      </c>
      <c r="G1772" s="14" t="str">
        <f>MONTH(DCalendário[[#This Row],[Dia]])&amp;" - "&amp;DCalendário[[#This Row],[Ano]]</f>
        <v>10 - 2024</v>
      </c>
      <c r="H1772" s="14" t="str">
        <f>IF(DCalendário[[#This Row],[Dia Útil]]="","",DCalendário[[#This Row],[Semana Ano]])</f>
        <v/>
      </c>
      <c r="I1772" s="14"/>
      <c r="J1772" s="14" cm="1">
        <f t="array" aca="1" ref="J177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773" spans="1:10" x14ac:dyDescent="0.25">
      <c r="A1773" s="1">
        <v>45571</v>
      </c>
      <c r="B1773" s="1"/>
      <c r="C1773" s="16"/>
      <c r="D1773" s="14" t="str">
        <f>IF(DCalendário[[#This Row],[Dia Útil]]="","",(MONTH($B1773)))</f>
        <v/>
      </c>
      <c r="E1773" s="14">
        <f t="shared" si="29"/>
        <v>2024</v>
      </c>
      <c r="F1773" s="14">
        <f>MONTH(DCalendário[[#This Row],[Dia]])</f>
        <v>10</v>
      </c>
      <c r="G1773" s="14" t="str">
        <f>MONTH(DCalendário[[#This Row],[Dia]])&amp;" - "&amp;DCalendário[[#This Row],[Ano]]</f>
        <v>10 - 2024</v>
      </c>
      <c r="H1773" s="14" t="str">
        <f>IF(DCalendário[[#This Row],[Dia Útil]]="","",DCalendário[[#This Row],[Semana Ano]])</f>
        <v/>
      </c>
      <c r="I1773" s="14"/>
      <c r="J1773" s="14" cm="1">
        <f t="array" aca="1" ref="J177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774" spans="1:10" x14ac:dyDescent="0.25">
      <c r="A1774" s="1">
        <v>45572</v>
      </c>
      <c r="B1774" s="1"/>
      <c r="C1774" s="16"/>
      <c r="D1774" s="14" t="str">
        <f>IF(DCalendário[[#This Row],[Dia Útil]]="","",(MONTH($B1774)))</f>
        <v/>
      </c>
      <c r="E1774" s="14">
        <f t="shared" si="29"/>
        <v>2024</v>
      </c>
      <c r="F1774" s="14">
        <f>MONTH(DCalendário[[#This Row],[Dia]])</f>
        <v>10</v>
      </c>
      <c r="G1774" s="14" t="str">
        <f>MONTH(DCalendário[[#This Row],[Dia]])&amp;" - "&amp;DCalendário[[#This Row],[Ano]]</f>
        <v>10 - 2024</v>
      </c>
      <c r="H1774" s="14" t="str">
        <f>IF(DCalendário[[#This Row],[Dia Útil]]="","",DCalendário[[#This Row],[Semana Ano]])</f>
        <v/>
      </c>
      <c r="I1774" s="14"/>
      <c r="J1774" s="14" cm="1">
        <f t="array" aca="1" ref="J177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775" spans="1:10" x14ac:dyDescent="0.25">
      <c r="A1775" s="1">
        <v>45573</v>
      </c>
      <c r="B1775" s="1"/>
      <c r="C1775" s="16"/>
      <c r="D1775" s="14" t="str">
        <f>IF(DCalendário[[#This Row],[Dia Útil]]="","",(MONTH($B1775)))</f>
        <v/>
      </c>
      <c r="E1775" s="14">
        <f t="shared" si="29"/>
        <v>2024</v>
      </c>
      <c r="F1775" s="14">
        <f>MONTH(DCalendário[[#This Row],[Dia]])</f>
        <v>10</v>
      </c>
      <c r="G1775" s="14" t="str">
        <f>MONTH(DCalendário[[#This Row],[Dia]])&amp;" - "&amp;DCalendário[[#This Row],[Ano]]</f>
        <v>10 - 2024</v>
      </c>
      <c r="H1775" s="14" t="str">
        <f>IF(DCalendário[[#This Row],[Dia Útil]]="","",DCalendário[[#This Row],[Semana Ano]])</f>
        <v/>
      </c>
      <c r="I1775" s="14"/>
      <c r="J1775" s="14" cm="1">
        <f t="array" aca="1" ref="J177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776" spans="1:10" x14ac:dyDescent="0.25">
      <c r="A1776" s="1">
        <v>45574</v>
      </c>
      <c r="B1776" s="1"/>
      <c r="C1776" s="16"/>
      <c r="D1776" s="14" t="str">
        <f>IF(DCalendário[[#This Row],[Dia Útil]]="","",(MONTH($B1776)))</f>
        <v/>
      </c>
      <c r="E1776" s="14">
        <f t="shared" si="29"/>
        <v>2024</v>
      </c>
      <c r="F1776" s="14">
        <f>MONTH(DCalendário[[#This Row],[Dia]])</f>
        <v>10</v>
      </c>
      <c r="G1776" s="14" t="str">
        <f>MONTH(DCalendário[[#This Row],[Dia]])&amp;" - "&amp;DCalendário[[#This Row],[Ano]]</f>
        <v>10 - 2024</v>
      </c>
      <c r="H1776" s="14" t="str">
        <f>IF(DCalendário[[#This Row],[Dia Útil]]="","",DCalendário[[#This Row],[Semana Ano]])</f>
        <v/>
      </c>
      <c r="I1776" s="14"/>
      <c r="J1776" s="14" cm="1">
        <f t="array" aca="1" ref="J177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777" spans="1:10" x14ac:dyDescent="0.25">
      <c r="A1777" s="1">
        <v>45575</v>
      </c>
      <c r="B1777" s="1"/>
      <c r="C1777" s="16"/>
      <c r="D1777" s="14" t="str">
        <f>IF(DCalendário[[#This Row],[Dia Útil]]="","",(MONTH($B1777)))</f>
        <v/>
      </c>
      <c r="E1777" s="14">
        <f t="shared" si="29"/>
        <v>2024</v>
      </c>
      <c r="F1777" s="14">
        <f>MONTH(DCalendário[[#This Row],[Dia]])</f>
        <v>10</v>
      </c>
      <c r="G1777" s="14" t="str">
        <f>MONTH(DCalendário[[#This Row],[Dia]])&amp;" - "&amp;DCalendário[[#This Row],[Ano]]</f>
        <v>10 - 2024</v>
      </c>
      <c r="H1777" s="14" t="str">
        <f>IF(DCalendário[[#This Row],[Dia Útil]]="","",DCalendário[[#This Row],[Semana Ano]])</f>
        <v/>
      </c>
      <c r="I1777" s="14"/>
      <c r="J1777" s="14" cm="1">
        <f t="array" aca="1" ref="J177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778" spans="1:10" x14ac:dyDescent="0.25">
      <c r="A1778" s="1">
        <v>45576</v>
      </c>
      <c r="B1778" s="1"/>
      <c r="C1778" s="16"/>
      <c r="D1778" s="14" t="str">
        <f>IF(DCalendário[[#This Row],[Dia Útil]]="","",(MONTH($B1778)))</f>
        <v/>
      </c>
      <c r="E1778" s="14">
        <f t="shared" si="29"/>
        <v>2024</v>
      </c>
      <c r="F1778" s="14">
        <f>MONTH(DCalendário[[#This Row],[Dia]])</f>
        <v>10</v>
      </c>
      <c r="G1778" s="14" t="str">
        <f>MONTH(DCalendário[[#This Row],[Dia]])&amp;" - "&amp;DCalendário[[#This Row],[Ano]]</f>
        <v>10 - 2024</v>
      </c>
      <c r="H1778" s="14" t="str">
        <f>IF(DCalendário[[#This Row],[Dia Útil]]="","",DCalendário[[#This Row],[Semana Ano]])</f>
        <v/>
      </c>
      <c r="I1778" s="14"/>
      <c r="J1778" s="14" cm="1">
        <f t="array" aca="1" ref="J177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779" spans="1:10" x14ac:dyDescent="0.25">
      <c r="A1779" s="1">
        <v>45577</v>
      </c>
      <c r="B1779" s="1"/>
      <c r="C1779" s="16"/>
      <c r="D1779" s="14" t="str">
        <f>IF(DCalendário[[#This Row],[Dia Útil]]="","",(MONTH($B1779)))</f>
        <v/>
      </c>
      <c r="E1779" s="14">
        <f t="shared" si="29"/>
        <v>2024</v>
      </c>
      <c r="F1779" s="14">
        <f>MONTH(DCalendário[[#This Row],[Dia]])</f>
        <v>10</v>
      </c>
      <c r="G1779" s="14" t="str">
        <f>MONTH(DCalendário[[#This Row],[Dia]])&amp;" - "&amp;DCalendário[[#This Row],[Ano]]</f>
        <v>10 - 2024</v>
      </c>
      <c r="H1779" s="14" t="str">
        <f>IF(DCalendário[[#This Row],[Dia Útil]]="","",DCalendário[[#This Row],[Semana Ano]])</f>
        <v/>
      </c>
      <c r="I1779" s="14"/>
      <c r="J1779" s="14" cm="1">
        <f t="array" aca="1" ref="J177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780" spans="1:10" x14ac:dyDescent="0.25">
      <c r="A1780" s="1">
        <v>45578</v>
      </c>
      <c r="B1780" s="1"/>
      <c r="C1780" s="16"/>
      <c r="D1780" s="14" t="str">
        <f>IF(DCalendário[[#This Row],[Dia Útil]]="","",(MONTH($B1780)))</f>
        <v/>
      </c>
      <c r="E1780" s="14">
        <f t="shared" si="29"/>
        <v>2024</v>
      </c>
      <c r="F1780" s="14">
        <f>MONTH(DCalendário[[#This Row],[Dia]])</f>
        <v>10</v>
      </c>
      <c r="G1780" s="14" t="str">
        <f>MONTH(DCalendário[[#This Row],[Dia]])&amp;" - "&amp;DCalendário[[#This Row],[Ano]]</f>
        <v>10 - 2024</v>
      </c>
      <c r="H1780" s="14" t="str">
        <f>IF(DCalendário[[#This Row],[Dia Útil]]="","",DCalendário[[#This Row],[Semana Ano]])</f>
        <v/>
      </c>
      <c r="I1780" s="14"/>
      <c r="J1780" s="14" cm="1">
        <f t="array" aca="1" ref="J178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781" spans="1:10" x14ac:dyDescent="0.25">
      <c r="A1781" s="1">
        <v>45579</v>
      </c>
      <c r="B1781" s="1"/>
      <c r="C1781" s="16"/>
      <c r="D1781" s="14" t="str">
        <f>IF(DCalendário[[#This Row],[Dia Útil]]="","",(MONTH($B1781)))</f>
        <v/>
      </c>
      <c r="E1781" s="14">
        <f t="shared" si="29"/>
        <v>2024</v>
      </c>
      <c r="F1781" s="14">
        <f>MONTH(DCalendário[[#This Row],[Dia]])</f>
        <v>10</v>
      </c>
      <c r="G1781" s="14" t="str">
        <f>MONTH(DCalendário[[#This Row],[Dia]])&amp;" - "&amp;DCalendário[[#This Row],[Ano]]</f>
        <v>10 - 2024</v>
      </c>
      <c r="H1781" s="14" t="str">
        <f>IF(DCalendário[[#This Row],[Dia Útil]]="","",DCalendário[[#This Row],[Semana Ano]])</f>
        <v/>
      </c>
      <c r="I1781" s="14"/>
      <c r="J1781" s="14" cm="1">
        <f t="array" aca="1" ref="J178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782" spans="1:10" x14ac:dyDescent="0.25">
      <c r="A1782" s="1">
        <v>45580</v>
      </c>
      <c r="B1782" s="1"/>
      <c r="C1782" s="16"/>
      <c r="D1782" s="14" t="str">
        <f>IF(DCalendário[[#This Row],[Dia Útil]]="","",(MONTH($B1782)))</f>
        <v/>
      </c>
      <c r="E1782" s="14">
        <f t="shared" si="29"/>
        <v>2024</v>
      </c>
      <c r="F1782" s="14">
        <f>MONTH(DCalendário[[#This Row],[Dia]])</f>
        <v>10</v>
      </c>
      <c r="G1782" s="14" t="str">
        <f>MONTH(DCalendário[[#This Row],[Dia]])&amp;" - "&amp;DCalendário[[#This Row],[Ano]]</f>
        <v>10 - 2024</v>
      </c>
      <c r="H1782" s="14" t="str">
        <f>IF(DCalendário[[#This Row],[Dia Útil]]="","",DCalendário[[#This Row],[Semana Ano]])</f>
        <v/>
      </c>
      <c r="I1782" s="14"/>
      <c r="J1782" s="14" cm="1">
        <f t="array" aca="1" ref="J178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783" spans="1:10" x14ac:dyDescent="0.25">
      <c r="A1783" s="1">
        <v>45581</v>
      </c>
      <c r="B1783" s="1"/>
      <c r="C1783" s="16"/>
      <c r="D1783" s="14" t="str">
        <f>IF(DCalendário[[#This Row],[Dia Útil]]="","",(MONTH($B1783)))</f>
        <v/>
      </c>
      <c r="E1783" s="14">
        <f t="shared" si="29"/>
        <v>2024</v>
      </c>
      <c r="F1783" s="14">
        <f>MONTH(DCalendário[[#This Row],[Dia]])</f>
        <v>10</v>
      </c>
      <c r="G1783" s="14" t="str">
        <f>MONTH(DCalendário[[#This Row],[Dia]])&amp;" - "&amp;DCalendário[[#This Row],[Ano]]</f>
        <v>10 - 2024</v>
      </c>
      <c r="H1783" s="14" t="str">
        <f>IF(DCalendário[[#This Row],[Dia Útil]]="","",DCalendário[[#This Row],[Semana Ano]])</f>
        <v/>
      </c>
      <c r="I1783" s="14"/>
      <c r="J1783" s="14" cm="1">
        <f t="array" aca="1" ref="J178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784" spans="1:10" x14ac:dyDescent="0.25">
      <c r="A1784" s="1">
        <v>45582</v>
      </c>
      <c r="B1784" s="1"/>
      <c r="C1784" s="16"/>
      <c r="D1784" s="14" t="str">
        <f>IF(DCalendário[[#This Row],[Dia Útil]]="","",(MONTH($B1784)))</f>
        <v/>
      </c>
      <c r="E1784" s="14">
        <f t="shared" si="29"/>
        <v>2024</v>
      </c>
      <c r="F1784" s="14">
        <f>MONTH(DCalendário[[#This Row],[Dia]])</f>
        <v>10</v>
      </c>
      <c r="G1784" s="14" t="str">
        <f>MONTH(DCalendário[[#This Row],[Dia]])&amp;" - "&amp;DCalendário[[#This Row],[Ano]]</f>
        <v>10 - 2024</v>
      </c>
      <c r="H1784" s="14" t="str">
        <f>IF(DCalendário[[#This Row],[Dia Útil]]="","",DCalendário[[#This Row],[Semana Ano]])</f>
        <v/>
      </c>
      <c r="I1784" s="14"/>
      <c r="J1784" s="14" cm="1">
        <f t="array" aca="1" ref="J178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785" spans="1:10" x14ac:dyDescent="0.25">
      <c r="A1785" s="1">
        <v>45583</v>
      </c>
      <c r="B1785" s="1"/>
      <c r="C1785" s="16"/>
      <c r="D1785" s="14" t="str">
        <f>IF(DCalendário[[#This Row],[Dia Útil]]="","",(MONTH($B1785)))</f>
        <v/>
      </c>
      <c r="E1785" s="14">
        <f t="shared" si="29"/>
        <v>2024</v>
      </c>
      <c r="F1785" s="14">
        <f>MONTH(DCalendário[[#This Row],[Dia]])</f>
        <v>10</v>
      </c>
      <c r="G1785" s="14" t="str">
        <f>MONTH(DCalendário[[#This Row],[Dia]])&amp;" - "&amp;DCalendário[[#This Row],[Ano]]</f>
        <v>10 - 2024</v>
      </c>
      <c r="H1785" s="14" t="str">
        <f>IF(DCalendário[[#This Row],[Dia Útil]]="","",DCalendário[[#This Row],[Semana Ano]])</f>
        <v/>
      </c>
      <c r="I1785" s="14"/>
      <c r="J1785" s="14" cm="1">
        <f t="array" aca="1" ref="J178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786" spans="1:10" x14ac:dyDescent="0.25">
      <c r="A1786" s="1">
        <v>45584</v>
      </c>
      <c r="B1786" s="1"/>
      <c r="C1786" s="16"/>
      <c r="D1786" s="14" t="str">
        <f>IF(DCalendário[[#This Row],[Dia Útil]]="","",(MONTH($B1786)))</f>
        <v/>
      </c>
      <c r="E1786" s="14">
        <f t="shared" si="29"/>
        <v>2024</v>
      </c>
      <c r="F1786" s="14">
        <f>MONTH(DCalendário[[#This Row],[Dia]])</f>
        <v>10</v>
      </c>
      <c r="G1786" s="14" t="str">
        <f>MONTH(DCalendário[[#This Row],[Dia]])&amp;" - "&amp;DCalendário[[#This Row],[Ano]]</f>
        <v>10 - 2024</v>
      </c>
      <c r="H1786" s="14" t="str">
        <f>IF(DCalendário[[#This Row],[Dia Útil]]="","",DCalendário[[#This Row],[Semana Ano]])</f>
        <v/>
      </c>
      <c r="I1786" s="14"/>
      <c r="J1786" s="14" cm="1">
        <f t="array" aca="1" ref="J178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787" spans="1:10" x14ac:dyDescent="0.25">
      <c r="A1787" s="1">
        <v>45585</v>
      </c>
      <c r="B1787" s="1"/>
      <c r="C1787" s="16"/>
      <c r="D1787" s="14" t="str">
        <f>IF(DCalendário[[#This Row],[Dia Útil]]="","",(MONTH($B1787)))</f>
        <v/>
      </c>
      <c r="E1787" s="14">
        <f t="shared" si="29"/>
        <v>2024</v>
      </c>
      <c r="F1787" s="14">
        <f>MONTH(DCalendário[[#This Row],[Dia]])</f>
        <v>10</v>
      </c>
      <c r="G1787" s="14" t="str">
        <f>MONTH(DCalendário[[#This Row],[Dia]])&amp;" - "&amp;DCalendário[[#This Row],[Ano]]</f>
        <v>10 - 2024</v>
      </c>
      <c r="H1787" s="14" t="str">
        <f>IF(DCalendário[[#This Row],[Dia Útil]]="","",DCalendário[[#This Row],[Semana Ano]])</f>
        <v/>
      </c>
      <c r="I1787" s="14"/>
      <c r="J1787" s="14" cm="1">
        <f t="array" aca="1" ref="J178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788" spans="1:10" x14ac:dyDescent="0.25">
      <c r="A1788" s="1">
        <v>45586</v>
      </c>
      <c r="B1788" s="1"/>
      <c r="C1788" s="16"/>
      <c r="D1788" s="14" t="str">
        <f>IF(DCalendário[[#This Row],[Dia Útil]]="","",(MONTH($B1788)))</f>
        <v/>
      </c>
      <c r="E1788" s="14">
        <f t="shared" si="29"/>
        <v>2024</v>
      </c>
      <c r="F1788" s="14">
        <f>MONTH(DCalendário[[#This Row],[Dia]])</f>
        <v>10</v>
      </c>
      <c r="G1788" s="14" t="str">
        <f>MONTH(DCalendário[[#This Row],[Dia]])&amp;" - "&amp;DCalendário[[#This Row],[Ano]]</f>
        <v>10 - 2024</v>
      </c>
      <c r="H1788" s="14" t="str">
        <f>IF(DCalendário[[#This Row],[Dia Útil]]="","",DCalendário[[#This Row],[Semana Ano]])</f>
        <v/>
      </c>
      <c r="I1788" s="14"/>
      <c r="J1788" s="14" cm="1">
        <f t="array" aca="1" ref="J178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789" spans="1:10" x14ac:dyDescent="0.25">
      <c r="A1789" s="1">
        <v>45587</v>
      </c>
      <c r="B1789" s="1"/>
      <c r="C1789" s="16"/>
      <c r="D1789" s="14" t="str">
        <f>IF(DCalendário[[#This Row],[Dia Útil]]="","",(MONTH($B1789)))</f>
        <v/>
      </c>
      <c r="E1789" s="14">
        <f t="shared" si="29"/>
        <v>2024</v>
      </c>
      <c r="F1789" s="14">
        <f>MONTH(DCalendário[[#This Row],[Dia]])</f>
        <v>10</v>
      </c>
      <c r="G1789" s="14" t="str">
        <f>MONTH(DCalendário[[#This Row],[Dia]])&amp;" - "&amp;DCalendário[[#This Row],[Ano]]</f>
        <v>10 - 2024</v>
      </c>
      <c r="H1789" s="14" t="str">
        <f>IF(DCalendário[[#This Row],[Dia Útil]]="","",DCalendário[[#This Row],[Semana Ano]])</f>
        <v/>
      </c>
      <c r="I1789" s="14"/>
      <c r="J1789" s="14" cm="1">
        <f t="array" aca="1" ref="J178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790" spans="1:10" x14ac:dyDescent="0.25">
      <c r="A1790" s="1">
        <v>45588</v>
      </c>
      <c r="B1790" s="1"/>
      <c r="C1790" s="16"/>
      <c r="D1790" s="14" t="str">
        <f>IF(DCalendário[[#This Row],[Dia Útil]]="","",(MONTH($B1790)))</f>
        <v/>
      </c>
      <c r="E1790" s="14">
        <f t="shared" si="29"/>
        <v>2024</v>
      </c>
      <c r="F1790" s="14">
        <f>MONTH(DCalendário[[#This Row],[Dia]])</f>
        <v>10</v>
      </c>
      <c r="G1790" s="14" t="str">
        <f>MONTH(DCalendário[[#This Row],[Dia]])&amp;" - "&amp;DCalendário[[#This Row],[Ano]]</f>
        <v>10 - 2024</v>
      </c>
      <c r="H1790" s="14" t="str">
        <f>IF(DCalendário[[#This Row],[Dia Útil]]="","",DCalendário[[#This Row],[Semana Ano]])</f>
        <v/>
      </c>
      <c r="I1790" s="14"/>
      <c r="J1790" s="14" cm="1">
        <f t="array" aca="1" ref="J179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791" spans="1:10" x14ac:dyDescent="0.25">
      <c r="A1791" s="1">
        <v>45589</v>
      </c>
      <c r="B1791" s="1"/>
      <c r="C1791" s="16"/>
      <c r="D1791" s="14" t="str">
        <f>IF(DCalendário[[#This Row],[Dia Útil]]="","",(MONTH($B1791)))</f>
        <v/>
      </c>
      <c r="E1791" s="14">
        <f t="shared" si="29"/>
        <v>2024</v>
      </c>
      <c r="F1791" s="14">
        <f>MONTH(DCalendário[[#This Row],[Dia]])</f>
        <v>10</v>
      </c>
      <c r="G1791" s="14" t="str">
        <f>MONTH(DCalendário[[#This Row],[Dia]])&amp;" - "&amp;DCalendário[[#This Row],[Ano]]</f>
        <v>10 - 2024</v>
      </c>
      <c r="H1791" s="14" t="str">
        <f>IF(DCalendário[[#This Row],[Dia Útil]]="","",DCalendário[[#This Row],[Semana Ano]])</f>
        <v/>
      </c>
      <c r="I1791" s="14"/>
      <c r="J1791" s="14" cm="1">
        <f t="array" aca="1" ref="J179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792" spans="1:10" x14ac:dyDescent="0.25">
      <c r="A1792" s="1">
        <v>45590</v>
      </c>
      <c r="B1792" s="1"/>
      <c r="C1792" s="16"/>
      <c r="D1792" s="14" t="str">
        <f>IF(DCalendário[[#This Row],[Dia Útil]]="","",(MONTH($B1792)))</f>
        <v/>
      </c>
      <c r="E1792" s="14">
        <f t="shared" si="29"/>
        <v>2024</v>
      </c>
      <c r="F1792" s="14">
        <f>MONTH(DCalendário[[#This Row],[Dia]])</f>
        <v>10</v>
      </c>
      <c r="G1792" s="14" t="str">
        <f>MONTH(DCalendário[[#This Row],[Dia]])&amp;" - "&amp;DCalendário[[#This Row],[Ano]]</f>
        <v>10 - 2024</v>
      </c>
      <c r="H1792" s="14" t="str">
        <f>IF(DCalendário[[#This Row],[Dia Útil]]="","",DCalendário[[#This Row],[Semana Ano]])</f>
        <v/>
      </c>
      <c r="I1792" s="14"/>
      <c r="J1792" s="14" cm="1">
        <f t="array" aca="1" ref="J179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793" spans="1:10" x14ac:dyDescent="0.25">
      <c r="A1793" s="1">
        <v>45591</v>
      </c>
      <c r="B1793" s="1"/>
      <c r="C1793" s="16"/>
      <c r="D1793" s="14" t="str">
        <f>IF(DCalendário[[#This Row],[Dia Útil]]="","",(MONTH($B1793)))</f>
        <v/>
      </c>
      <c r="E1793" s="14">
        <f t="shared" si="29"/>
        <v>2024</v>
      </c>
      <c r="F1793" s="14">
        <f>MONTH(DCalendário[[#This Row],[Dia]])</f>
        <v>10</v>
      </c>
      <c r="G1793" s="14" t="str">
        <f>MONTH(DCalendário[[#This Row],[Dia]])&amp;" - "&amp;DCalendário[[#This Row],[Ano]]</f>
        <v>10 - 2024</v>
      </c>
      <c r="H1793" s="14" t="str">
        <f>IF(DCalendário[[#This Row],[Dia Útil]]="","",DCalendário[[#This Row],[Semana Ano]])</f>
        <v/>
      </c>
      <c r="I1793" s="14"/>
      <c r="J1793" s="14" cm="1">
        <f t="array" aca="1" ref="J179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794" spans="1:10" x14ac:dyDescent="0.25">
      <c r="A1794" s="1">
        <v>45592</v>
      </c>
      <c r="B1794" s="1"/>
      <c r="C1794" s="16"/>
      <c r="D1794" s="14" t="str">
        <f>IF(DCalendário[[#This Row],[Dia Útil]]="","",(MONTH($B1794)))</f>
        <v/>
      </c>
      <c r="E1794" s="14">
        <f t="shared" si="29"/>
        <v>2024</v>
      </c>
      <c r="F1794" s="14">
        <f>MONTH(DCalendário[[#This Row],[Dia]])</f>
        <v>10</v>
      </c>
      <c r="G1794" s="14" t="str">
        <f>MONTH(DCalendário[[#This Row],[Dia]])&amp;" - "&amp;DCalendário[[#This Row],[Ano]]</f>
        <v>10 - 2024</v>
      </c>
      <c r="H1794" s="14" t="str">
        <f>IF(DCalendário[[#This Row],[Dia Útil]]="","",DCalendário[[#This Row],[Semana Ano]])</f>
        <v/>
      </c>
      <c r="I1794" s="14"/>
      <c r="J1794" s="14" cm="1">
        <f t="array" aca="1" ref="J179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795" spans="1:10" x14ac:dyDescent="0.25">
      <c r="A1795" s="1">
        <v>45593</v>
      </c>
      <c r="B1795" s="1"/>
      <c r="C1795" s="16"/>
      <c r="D1795" s="14" t="str">
        <f>IF(DCalendário[[#This Row],[Dia Útil]]="","",(MONTH($B1795)))</f>
        <v/>
      </c>
      <c r="E1795" s="14">
        <f t="shared" si="29"/>
        <v>2024</v>
      </c>
      <c r="F1795" s="14">
        <f>MONTH(DCalendário[[#This Row],[Dia]])</f>
        <v>10</v>
      </c>
      <c r="G1795" s="14" t="str">
        <f>MONTH(DCalendário[[#This Row],[Dia]])&amp;" - "&amp;DCalendário[[#This Row],[Ano]]</f>
        <v>10 - 2024</v>
      </c>
      <c r="H1795" s="14" t="str">
        <f>IF(DCalendário[[#This Row],[Dia Útil]]="","",DCalendário[[#This Row],[Semana Ano]])</f>
        <v/>
      </c>
      <c r="I1795" s="14"/>
      <c r="J1795" s="14" cm="1">
        <f t="array" aca="1" ref="J179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796" spans="1:10" x14ac:dyDescent="0.25">
      <c r="A1796" s="1">
        <v>45594</v>
      </c>
      <c r="B1796" s="1"/>
      <c r="C1796" s="16"/>
      <c r="D1796" s="14" t="str">
        <f>IF(DCalendário[[#This Row],[Dia Útil]]="","",(MONTH($B1796)))</f>
        <v/>
      </c>
      <c r="E1796" s="14">
        <f t="shared" si="29"/>
        <v>2024</v>
      </c>
      <c r="F1796" s="14">
        <f>MONTH(DCalendário[[#This Row],[Dia]])</f>
        <v>10</v>
      </c>
      <c r="G1796" s="14" t="str">
        <f>MONTH(DCalendário[[#This Row],[Dia]])&amp;" - "&amp;DCalendário[[#This Row],[Ano]]</f>
        <v>10 - 2024</v>
      </c>
      <c r="H1796" s="14" t="str">
        <f>IF(DCalendário[[#This Row],[Dia Útil]]="","",DCalendário[[#This Row],[Semana Ano]])</f>
        <v/>
      </c>
      <c r="I1796" s="14"/>
      <c r="J1796" s="14" cm="1">
        <f t="array" aca="1" ref="J179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797" spans="1:10" x14ac:dyDescent="0.25">
      <c r="A1797" s="1">
        <v>45595</v>
      </c>
      <c r="B1797" s="1"/>
      <c r="C1797" s="16"/>
      <c r="D1797" s="14" t="str">
        <f>IF(DCalendário[[#This Row],[Dia Útil]]="","",(MONTH($B1797)))</f>
        <v/>
      </c>
      <c r="E1797" s="14">
        <f t="shared" si="29"/>
        <v>2024</v>
      </c>
      <c r="F1797" s="14">
        <f>MONTH(DCalendário[[#This Row],[Dia]])</f>
        <v>10</v>
      </c>
      <c r="G1797" s="14" t="str">
        <f>MONTH(DCalendário[[#This Row],[Dia]])&amp;" - "&amp;DCalendário[[#This Row],[Ano]]</f>
        <v>10 - 2024</v>
      </c>
      <c r="H1797" s="14" t="str">
        <f>IF(DCalendário[[#This Row],[Dia Útil]]="","",DCalendário[[#This Row],[Semana Ano]])</f>
        <v/>
      </c>
      <c r="I1797" s="14"/>
      <c r="J1797" s="14" cm="1">
        <f t="array" aca="1" ref="J179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798" spans="1:10" x14ac:dyDescent="0.25">
      <c r="A1798" s="1">
        <v>45596</v>
      </c>
      <c r="B1798" s="1"/>
      <c r="C1798" s="16"/>
      <c r="D1798" s="14" t="str">
        <f>IF(DCalendário[[#This Row],[Dia Útil]]="","",(MONTH($B1798)))</f>
        <v/>
      </c>
      <c r="E1798" s="14">
        <f t="shared" si="29"/>
        <v>2024</v>
      </c>
      <c r="F1798" s="14">
        <f>MONTH(DCalendário[[#This Row],[Dia]])</f>
        <v>10</v>
      </c>
      <c r="G1798" s="14" t="str">
        <f>MONTH(DCalendário[[#This Row],[Dia]])&amp;" - "&amp;DCalendário[[#This Row],[Ano]]</f>
        <v>10 - 2024</v>
      </c>
      <c r="H1798" s="14" t="str">
        <f>IF(DCalendário[[#This Row],[Dia Útil]]="","",DCalendário[[#This Row],[Semana Ano]])</f>
        <v/>
      </c>
      <c r="I1798" s="14"/>
      <c r="J1798" s="14" cm="1">
        <f t="array" aca="1" ref="J179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799" spans="1:10" x14ac:dyDescent="0.25">
      <c r="A1799" s="1">
        <v>45597</v>
      </c>
      <c r="B1799" s="1"/>
      <c r="C1799" s="16"/>
      <c r="D1799" s="14" t="str">
        <f>IF(DCalendário[[#This Row],[Dia Útil]]="","",(MONTH($B1799)))</f>
        <v/>
      </c>
      <c r="E1799" s="14">
        <f t="shared" si="29"/>
        <v>2024</v>
      </c>
      <c r="F1799" s="14">
        <f>MONTH(DCalendário[[#This Row],[Dia]])</f>
        <v>11</v>
      </c>
      <c r="G1799" s="14" t="str">
        <f>MONTH(DCalendário[[#This Row],[Dia]])&amp;" - "&amp;DCalendário[[#This Row],[Ano]]</f>
        <v>11 - 2024</v>
      </c>
      <c r="H1799" s="14" t="str">
        <f>IF(DCalendário[[#This Row],[Dia Útil]]="","",DCalendário[[#This Row],[Semana Ano]])</f>
        <v/>
      </c>
      <c r="I1799" s="14"/>
      <c r="J1799" s="14" cm="1">
        <f t="array" aca="1" ref="J179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800" spans="1:10" x14ac:dyDescent="0.25">
      <c r="A1800" s="1">
        <v>45598</v>
      </c>
      <c r="B1800" s="1"/>
      <c r="C1800" s="16"/>
      <c r="D1800" s="14" t="str">
        <f>IF(DCalendário[[#This Row],[Dia Útil]]="","",(MONTH($B1800)))</f>
        <v/>
      </c>
      <c r="E1800" s="14">
        <f t="shared" si="29"/>
        <v>2024</v>
      </c>
      <c r="F1800" s="14">
        <f>MONTH(DCalendário[[#This Row],[Dia]])</f>
        <v>11</v>
      </c>
      <c r="G1800" s="14" t="str">
        <f>MONTH(DCalendário[[#This Row],[Dia]])&amp;" - "&amp;DCalendário[[#This Row],[Ano]]</f>
        <v>11 - 2024</v>
      </c>
      <c r="H1800" s="14" t="str">
        <f>IF(DCalendário[[#This Row],[Dia Útil]]="","",DCalendário[[#This Row],[Semana Ano]])</f>
        <v/>
      </c>
      <c r="I1800" s="14"/>
      <c r="J1800" s="14" cm="1">
        <f t="array" aca="1" ref="J180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801" spans="1:10" x14ac:dyDescent="0.25">
      <c r="A1801" s="1">
        <v>45599</v>
      </c>
      <c r="B1801" s="1"/>
      <c r="C1801" s="16"/>
      <c r="D1801" s="14" t="str">
        <f>IF(DCalendário[[#This Row],[Dia Útil]]="","",(MONTH($B1801)))</f>
        <v/>
      </c>
      <c r="E1801" s="14">
        <f t="shared" si="29"/>
        <v>2024</v>
      </c>
      <c r="F1801" s="14">
        <f>MONTH(DCalendário[[#This Row],[Dia]])</f>
        <v>11</v>
      </c>
      <c r="G1801" s="14" t="str">
        <f>MONTH(DCalendário[[#This Row],[Dia]])&amp;" - "&amp;DCalendário[[#This Row],[Ano]]</f>
        <v>11 - 2024</v>
      </c>
      <c r="H1801" s="14" t="str">
        <f>IF(DCalendário[[#This Row],[Dia Útil]]="","",DCalendário[[#This Row],[Semana Ano]])</f>
        <v/>
      </c>
      <c r="I1801" s="14"/>
      <c r="J1801" s="14" cm="1">
        <f t="array" aca="1" ref="J180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802" spans="1:10" x14ac:dyDescent="0.25">
      <c r="A1802" s="1">
        <v>45600</v>
      </c>
      <c r="B1802" s="1"/>
      <c r="C1802" s="16"/>
      <c r="D1802" s="14" t="str">
        <f>IF(DCalendário[[#This Row],[Dia Útil]]="","",(MONTH($B1802)))</f>
        <v/>
      </c>
      <c r="E1802" s="14">
        <f t="shared" si="29"/>
        <v>2024</v>
      </c>
      <c r="F1802" s="14">
        <f>MONTH(DCalendário[[#This Row],[Dia]])</f>
        <v>11</v>
      </c>
      <c r="G1802" s="14" t="str">
        <f>MONTH(DCalendário[[#This Row],[Dia]])&amp;" - "&amp;DCalendário[[#This Row],[Ano]]</f>
        <v>11 - 2024</v>
      </c>
      <c r="H1802" s="14" t="str">
        <f>IF(DCalendário[[#This Row],[Dia Útil]]="","",DCalendário[[#This Row],[Semana Ano]])</f>
        <v/>
      </c>
      <c r="I1802" s="14"/>
      <c r="J1802" s="14" cm="1">
        <f t="array" aca="1" ref="J180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803" spans="1:10" x14ac:dyDescent="0.25">
      <c r="A1803" s="1">
        <v>45601</v>
      </c>
      <c r="B1803" s="1"/>
      <c r="C1803" s="16"/>
      <c r="D1803" s="14" t="str">
        <f>IF(DCalendário[[#This Row],[Dia Útil]]="","",(MONTH($B1803)))</f>
        <v/>
      </c>
      <c r="E1803" s="14">
        <f t="shared" si="29"/>
        <v>2024</v>
      </c>
      <c r="F1803" s="14">
        <f>MONTH(DCalendário[[#This Row],[Dia]])</f>
        <v>11</v>
      </c>
      <c r="G1803" s="14" t="str">
        <f>MONTH(DCalendário[[#This Row],[Dia]])&amp;" - "&amp;DCalendário[[#This Row],[Ano]]</f>
        <v>11 - 2024</v>
      </c>
      <c r="H1803" s="14" t="str">
        <f>IF(DCalendário[[#This Row],[Dia Útil]]="","",DCalendário[[#This Row],[Semana Ano]])</f>
        <v/>
      </c>
      <c r="I1803" s="14"/>
      <c r="J1803" s="14" cm="1">
        <f t="array" aca="1" ref="J180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804" spans="1:10" x14ac:dyDescent="0.25">
      <c r="A1804" s="1">
        <v>45602</v>
      </c>
      <c r="B1804" s="1"/>
      <c r="C1804" s="16"/>
      <c r="D1804" s="14" t="str">
        <f>IF(DCalendário[[#This Row],[Dia Útil]]="","",(MONTH($B1804)))</f>
        <v/>
      </c>
      <c r="E1804" s="14">
        <f t="shared" si="29"/>
        <v>2024</v>
      </c>
      <c r="F1804" s="14">
        <f>MONTH(DCalendário[[#This Row],[Dia]])</f>
        <v>11</v>
      </c>
      <c r="G1804" s="14" t="str">
        <f>MONTH(DCalendário[[#This Row],[Dia]])&amp;" - "&amp;DCalendário[[#This Row],[Ano]]</f>
        <v>11 - 2024</v>
      </c>
      <c r="H1804" s="14" t="str">
        <f>IF(DCalendário[[#This Row],[Dia Útil]]="","",DCalendário[[#This Row],[Semana Ano]])</f>
        <v/>
      </c>
      <c r="I1804" s="14"/>
      <c r="J1804" s="14" cm="1">
        <f t="array" aca="1" ref="J180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805" spans="1:10" x14ac:dyDescent="0.25">
      <c r="A1805" s="1">
        <v>45603</v>
      </c>
      <c r="B1805" s="1"/>
      <c r="C1805" s="16"/>
      <c r="D1805" s="14" t="str">
        <f>IF(DCalendário[[#This Row],[Dia Útil]]="","",(MONTH($B1805)))</f>
        <v/>
      </c>
      <c r="E1805" s="14">
        <f t="shared" si="29"/>
        <v>2024</v>
      </c>
      <c r="F1805" s="14">
        <f>MONTH(DCalendário[[#This Row],[Dia]])</f>
        <v>11</v>
      </c>
      <c r="G1805" s="14" t="str">
        <f>MONTH(DCalendário[[#This Row],[Dia]])&amp;" - "&amp;DCalendário[[#This Row],[Ano]]</f>
        <v>11 - 2024</v>
      </c>
      <c r="H1805" s="14" t="str">
        <f>IF(DCalendário[[#This Row],[Dia Útil]]="","",DCalendário[[#This Row],[Semana Ano]])</f>
        <v/>
      </c>
      <c r="I1805" s="14"/>
      <c r="J1805" s="14" cm="1">
        <f t="array" aca="1" ref="J180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806" spans="1:10" x14ac:dyDescent="0.25">
      <c r="A1806" s="1">
        <v>45604</v>
      </c>
      <c r="B1806" s="1"/>
      <c r="C1806" s="16"/>
      <c r="D1806" s="14" t="str">
        <f>IF(DCalendário[[#This Row],[Dia Útil]]="","",(MONTH($B1806)))</f>
        <v/>
      </c>
      <c r="E1806" s="14">
        <f t="shared" si="29"/>
        <v>2024</v>
      </c>
      <c r="F1806" s="14">
        <f>MONTH(DCalendário[[#This Row],[Dia]])</f>
        <v>11</v>
      </c>
      <c r="G1806" s="14" t="str">
        <f>MONTH(DCalendário[[#This Row],[Dia]])&amp;" - "&amp;DCalendário[[#This Row],[Ano]]</f>
        <v>11 - 2024</v>
      </c>
      <c r="H1806" s="14" t="str">
        <f>IF(DCalendário[[#This Row],[Dia Útil]]="","",DCalendário[[#This Row],[Semana Ano]])</f>
        <v/>
      </c>
      <c r="I1806" s="14"/>
      <c r="J1806" s="14" cm="1">
        <f t="array" aca="1" ref="J180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807" spans="1:10" x14ac:dyDescent="0.25">
      <c r="A1807" s="1">
        <v>45605</v>
      </c>
      <c r="B1807" s="1"/>
      <c r="C1807" s="16"/>
      <c r="D1807" s="14" t="str">
        <f>IF(DCalendário[[#This Row],[Dia Útil]]="","",(MONTH($B1807)))</f>
        <v/>
      </c>
      <c r="E1807" s="14">
        <f t="shared" si="29"/>
        <v>2024</v>
      </c>
      <c r="F1807" s="14">
        <f>MONTH(DCalendário[[#This Row],[Dia]])</f>
        <v>11</v>
      </c>
      <c r="G1807" s="14" t="str">
        <f>MONTH(DCalendário[[#This Row],[Dia]])&amp;" - "&amp;DCalendário[[#This Row],[Ano]]</f>
        <v>11 - 2024</v>
      </c>
      <c r="H1807" s="14" t="str">
        <f>IF(DCalendário[[#This Row],[Dia Útil]]="","",DCalendário[[#This Row],[Semana Ano]])</f>
        <v/>
      </c>
      <c r="I1807" s="14"/>
      <c r="J1807" s="14" cm="1">
        <f t="array" aca="1" ref="J180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808" spans="1:10" x14ac:dyDescent="0.25">
      <c r="A1808" s="1">
        <v>45606</v>
      </c>
      <c r="B1808" s="1"/>
      <c r="C1808" s="16"/>
      <c r="D1808" s="14" t="str">
        <f>IF(DCalendário[[#This Row],[Dia Útil]]="","",(MONTH($B1808)))</f>
        <v/>
      </c>
      <c r="E1808" s="14">
        <f t="shared" si="29"/>
        <v>2024</v>
      </c>
      <c r="F1808" s="14">
        <f>MONTH(DCalendário[[#This Row],[Dia]])</f>
        <v>11</v>
      </c>
      <c r="G1808" s="14" t="str">
        <f>MONTH(DCalendário[[#This Row],[Dia]])&amp;" - "&amp;DCalendário[[#This Row],[Ano]]</f>
        <v>11 - 2024</v>
      </c>
      <c r="H1808" s="14" t="str">
        <f>IF(DCalendário[[#This Row],[Dia Útil]]="","",DCalendário[[#This Row],[Semana Ano]])</f>
        <v/>
      </c>
      <c r="I1808" s="14"/>
      <c r="J1808" s="14" cm="1">
        <f t="array" aca="1" ref="J180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809" spans="1:10" x14ac:dyDescent="0.25">
      <c r="A1809" s="1">
        <v>45607</v>
      </c>
      <c r="B1809" s="1"/>
      <c r="C1809" s="16"/>
      <c r="D1809" s="14" t="str">
        <f>IF(DCalendário[[#This Row],[Dia Útil]]="","",(MONTH($B1809)))</f>
        <v/>
      </c>
      <c r="E1809" s="14">
        <f t="shared" ref="E1809:E1872" si="30">YEAR($A1809)</f>
        <v>2024</v>
      </c>
      <c r="F1809" s="14">
        <f>MONTH(DCalendário[[#This Row],[Dia]])</f>
        <v>11</v>
      </c>
      <c r="G1809" s="14" t="str">
        <f>MONTH(DCalendário[[#This Row],[Dia]])&amp;" - "&amp;DCalendário[[#This Row],[Ano]]</f>
        <v>11 - 2024</v>
      </c>
      <c r="H1809" s="14" t="str">
        <f>IF(DCalendário[[#This Row],[Dia Útil]]="","",DCalendário[[#This Row],[Semana Ano]])</f>
        <v/>
      </c>
      <c r="I1809" s="14"/>
      <c r="J1809" s="14" cm="1">
        <f t="array" aca="1" ref="J180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810" spans="1:10" x14ac:dyDescent="0.25">
      <c r="A1810" s="1">
        <v>45608</v>
      </c>
      <c r="B1810" s="1"/>
      <c r="C1810" s="16"/>
      <c r="D1810" s="14" t="str">
        <f>IF(DCalendário[[#This Row],[Dia Útil]]="","",(MONTH($B1810)))</f>
        <v/>
      </c>
      <c r="E1810" s="14">
        <f t="shared" si="30"/>
        <v>2024</v>
      </c>
      <c r="F1810" s="14">
        <f>MONTH(DCalendário[[#This Row],[Dia]])</f>
        <v>11</v>
      </c>
      <c r="G1810" s="14" t="str">
        <f>MONTH(DCalendário[[#This Row],[Dia]])&amp;" - "&amp;DCalendário[[#This Row],[Ano]]</f>
        <v>11 - 2024</v>
      </c>
      <c r="H1810" s="14" t="str">
        <f>IF(DCalendário[[#This Row],[Dia Útil]]="","",DCalendário[[#This Row],[Semana Ano]])</f>
        <v/>
      </c>
      <c r="I1810" s="14"/>
      <c r="J1810" s="14" cm="1">
        <f t="array" aca="1" ref="J181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811" spans="1:10" x14ac:dyDescent="0.25">
      <c r="A1811" s="1">
        <v>45609</v>
      </c>
      <c r="B1811" s="1"/>
      <c r="C1811" s="16"/>
      <c r="D1811" s="14" t="str">
        <f>IF(DCalendário[[#This Row],[Dia Útil]]="","",(MONTH($B1811)))</f>
        <v/>
      </c>
      <c r="E1811" s="14">
        <f t="shared" si="30"/>
        <v>2024</v>
      </c>
      <c r="F1811" s="14">
        <f>MONTH(DCalendário[[#This Row],[Dia]])</f>
        <v>11</v>
      </c>
      <c r="G1811" s="14" t="str">
        <f>MONTH(DCalendário[[#This Row],[Dia]])&amp;" - "&amp;DCalendário[[#This Row],[Ano]]</f>
        <v>11 - 2024</v>
      </c>
      <c r="H1811" s="14" t="str">
        <f>IF(DCalendário[[#This Row],[Dia Útil]]="","",DCalendário[[#This Row],[Semana Ano]])</f>
        <v/>
      </c>
      <c r="I1811" s="14"/>
      <c r="J1811" s="14" cm="1">
        <f t="array" aca="1" ref="J181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812" spans="1:10" x14ac:dyDescent="0.25">
      <c r="A1812" s="1">
        <v>45610</v>
      </c>
      <c r="B1812" s="1"/>
      <c r="C1812" s="16"/>
      <c r="D1812" s="14" t="str">
        <f>IF(DCalendário[[#This Row],[Dia Útil]]="","",(MONTH($B1812)))</f>
        <v/>
      </c>
      <c r="E1812" s="14">
        <f t="shared" si="30"/>
        <v>2024</v>
      </c>
      <c r="F1812" s="14">
        <f>MONTH(DCalendário[[#This Row],[Dia]])</f>
        <v>11</v>
      </c>
      <c r="G1812" s="14" t="str">
        <f>MONTH(DCalendário[[#This Row],[Dia]])&amp;" - "&amp;DCalendário[[#This Row],[Ano]]</f>
        <v>11 - 2024</v>
      </c>
      <c r="H1812" s="14" t="str">
        <f>IF(DCalendário[[#This Row],[Dia Útil]]="","",DCalendário[[#This Row],[Semana Ano]])</f>
        <v/>
      </c>
      <c r="I1812" s="14"/>
      <c r="J1812" s="14" cm="1">
        <f t="array" aca="1" ref="J181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813" spans="1:10" x14ac:dyDescent="0.25">
      <c r="A1813" s="1">
        <v>45611</v>
      </c>
      <c r="B1813" s="1"/>
      <c r="C1813" s="16"/>
      <c r="D1813" s="14" t="str">
        <f>IF(DCalendário[[#This Row],[Dia Útil]]="","",(MONTH($B1813)))</f>
        <v/>
      </c>
      <c r="E1813" s="14">
        <f t="shared" si="30"/>
        <v>2024</v>
      </c>
      <c r="F1813" s="14">
        <f>MONTH(DCalendário[[#This Row],[Dia]])</f>
        <v>11</v>
      </c>
      <c r="G1813" s="14" t="str">
        <f>MONTH(DCalendário[[#This Row],[Dia]])&amp;" - "&amp;DCalendário[[#This Row],[Ano]]</f>
        <v>11 - 2024</v>
      </c>
      <c r="H1813" s="14" t="str">
        <f>IF(DCalendário[[#This Row],[Dia Útil]]="","",DCalendário[[#This Row],[Semana Ano]])</f>
        <v/>
      </c>
      <c r="I1813" s="14"/>
      <c r="J1813" s="14" cm="1">
        <f t="array" aca="1" ref="J181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814" spans="1:10" x14ac:dyDescent="0.25">
      <c r="A1814" s="1">
        <v>45612</v>
      </c>
      <c r="B1814" s="1"/>
      <c r="C1814" s="16"/>
      <c r="D1814" s="14" t="str">
        <f>IF(DCalendário[[#This Row],[Dia Útil]]="","",(MONTH($B1814)))</f>
        <v/>
      </c>
      <c r="E1814" s="14">
        <f t="shared" si="30"/>
        <v>2024</v>
      </c>
      <c r="F1814" s="14">
        <f>MONTH(DCalendário[[#This Row],[Dia]])</f>
        <v>11</v>
      </c>
      <c r="G1814" s="14" t="str">
        <f>MONTH(DCalendário[[#This Row],[Dia]])&amp;" - "&amp;DCalendário[[#This Row],[Ano]]</f>
        <v>11 - 2024</v>
      </c>
      <c r="H1814" s="14" t="str">
        <f>IF(DCalendário[[#This Row],[Dia Útil]]="","",DCalendário[[#This Row],[Semana Ano]])</f>
        <v/>
      </c>
      <c r="I1814" s="14"/>
      <c r="J1814" s="14" cm="1">
        <f t="array" aca="1" ref="J181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815" spans="1:10" x14ac:dyDescent="0.25">
      <c r="A1815" s="1">
        <v>45613</v>
      </c>
      <c r="B1815" s="1"/>
      <c r="C1815" s="16"/>
      <c r="D1815" s="14" t="str">
        <f>IF(DCalendário[[#This Row],[Dia Útil]]="","",(MONTH($B1815)))</f>
        <v/>
      </c>
      <c r="E1815" s="14">
        <f t="shared" si="30"/>
        <v>2024</v>
      </c>
      <c r="F1815" s="14">
        <f>MONTH(DCalendário[[#This Row],[Dia]])</f>
        <v>11</v>
      </c>
      <c r="G1815" s="14" t="str">
        <f>MONTH(DCalendário[[#This Row],[Dia]])&amp;" - "&amp;DCalendário[[#This Row],[Ano]]</f>
        <v>11 - 2024</v>
      </c>
      <c r="H1815" s="14" t="str">
        <f>IF(DCalendário[[#This Row],[Dia Útil]]="","",DCalendário[[#This Row],[Semana Ano]])</f>
        <v/>
      </c>
      <c r="I1815" s="14"/>
      <c r="J1815" s="14" cm="1">
        <f t="array" aca="1" ref="J181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816" spans="1:10" x14ac:dyDescent="0.25">
      <c r="A1816" s="1">
        <v>45614</v>
      </c>
      <c r="B1816" s="1"/>
      <c r="C1816" s="16"/>
      <c r="D1816" s="14" t="str">
        <f>IF(DCalendário[[#This Row],[Dia Útil]]="","",(MONTH($B1816)))</f>
        <v/>
      </c>
      <c r="E1816" s="14">
        <f t="shared" si="30"/>
        <v>2024</v>
      </c>
      <c r="F1816" s="14">
        <f>MONTH(DCalendário[[#This Row],[Dia]])</f>
        <v>11</v>
      </c>
      <c r="G1816" s="14" t="str">
        <f>MONTH(DCalendário[[#This Row],[Dia]])&amp;" - "&amp;DCalendário[[#This Row],[Ano]]</f>
        <v>11 - 2024</v>
      </c>
      <c r="H1816" s="14" t="str">
        <f>IF(DCalendário[[#This Row],[Dia Útil]]="","",DCalendário[[#This Row],[Semana Ano]])</f>
        <v/>
      </c>
      <c r="I1816" s="14"/>
      <c r="J1816" s="14" cm="1">
        <f t="array" aca="1" ref="J181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817" spans="1:10" x14ac:dyDescent="0.25">
      <c r="A1817" s="1">
        <v>45615</v>
      </c>
      <c r="B1817" s="1"/>
      <c r="C1817" s="16"/>
      <c r="D1817" s="14" t="str">
        <f>IF(DCalendário[[#This Row],[Dia Útil]]="","",(MONTH($B1817)))</f>
        <v/>
      </c>
      <c r="E1817" s="14">
        <f t="shared" si="30"/>
        <v>2024</v>
      </c>
      <c r="F1817" s="14">
        <f>MONTH(DCalendário[[#This Row],[Dia]])</f>
        <v>11</v>
      </c>
      <c r="G1817" s="14" t="str">
        <f>MONTH(DCalendário[[#This Row],[Dia]])&amp;" - "&amp;DCalendário[[#This Row],[Ano]]</f>
        <v>11 - 2024</v>
      </c>
      <c r="H1817" s="14" t="str">
        <f>IF(DCalendário[[#This Row],[Dia Útil]]="","",DCalendário[[#This Row],[Semana Ano]])</f>
        <v/>
      </c>
      <c r="I1817" s="14"/>
      <c r="J1817" s="14" cm="1">
        <f t="array" aca="1" ref="J181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818" spans="1:10" x14ac:dyDescent="0.25">
      <c r="A1818" s="1">
        <v>45616</v>
      </c>
      <c r="B1818" s="1"/>
      <c r="C1818" s="16"/>
      <c r="D1818" s="14" t="str">
        <f>IF(DCalendário[[#This Row],[Dia Útil]]="","",(MONTH($B1818)))</f>
        <v/>
      </c>
      <c r="E1818" s="14">
        <f t="shared" si="30"/>
        <v>2024</v>
      </c>
      <c r="F1818" s="14">
        <f>MONTH(DCalendário[[#This Row],[Dia]])</f>
        <v>11</v>
      </c>
      <c r="G1818" s="14" t="str">
        <f>MONTH(DCalendário[[#This Row],[Dia]])&amp;" - "&amp;DCalendário[[#This Row],[Ano]]</f>
        <v>11 - 2024</v>
      </c>
      <c r="H1818" s="14" t="str">
        <f>IF(DCalendário[[#This Row],[Dia Útil]]="","",DCalendário[[#This Row],[Semana Ano]])</f>
        <v/>
      </c>
      <c r="I1818" s="14"/>
      <c r="J1818" s="14" cm="1">
        <f t="array" aca="1" ref="J181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819" spans="1:10" x14ac:dyDescent="0.25">
      <c r="A1819" s="1">
        <v>45617</v>
      </c>
      <c r="B1819" s="1"/>
      <c r="C1819" s="16"/>
      <c r="D1819" s="14" t="str">
        <f>IF(DCalendário[[#This Row],[Dia Útil]]="","",(MONTH($B1819)))</f>
        <v/>
      </c>
      <c r="E1819" s="14">
        <f t="shared" si="30"/>
        <v>2024</v>
      </c>
      <c r="F1819" s="14">
        <f>MONTH(DCalendário[[#This Row],[Dia]])</f>
        <v>11</v>
      </c>
      <c r="G1819" s="14" t="str">
        <f>MONTH(DCalendário[[#This Row],[Dia]])&amp;" - "&amp;DCalendário[[#This Row],[Ano]]</f>
        <v>11 - 2024</v>
      </c>
      <c r="H1819" s="14" t="str">
        <f>IF(DCalendário[[#This Row],[Dia Útil]]="","",DCalendário[[#This Row],[Semana Ano]])</f>
        <v/>
      </c>
      <c r="I1819" s="14"/>
      <c r="J1819" s="14" cm="1">
        <f t="array" aca="1" ref="J181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820" spans="1:10" x14ac:dyDescent="0.25">
      <c r="A1820" s="1">
        <v>45618</v>
      </c>
      <c r="B1820" s="1"/>
      <c r="C1820" s="16"/>
      <c r="D1820" s="14" t="str">
        <f>IF(DCalendário[[#This Row],[Dia Útil]]="","",(MONTH($B1820)))</f>
        <v/>
      </c>
      <c r="E1820" s="14">
        <f t="shared" si="30"/>
        <v>2024</v>
      </c>
      <c r="F1820" s="14">
        <f>MONTH(DCalendário[[#This Row],[Dia]])</f>
        <v>11</v>
      </c>
      <c r="G1820" s="14" t="str">
        <f>MONTH(DCalendário[[#This Row],[Dia]])&amp;" - "&amp;DCalendário[[#This Row],[Ano]]</f>
        <v>11 - 2024</v>
      </c>
      <c r="H1820" s="14" t="str">
        <f>IF(DCalendário[[#This Row],[Dia Útil]]="","",DCalendário[[#This Row],[Semana Ano]])</f>
        <v/>
      </c>
      <c r="I1820" s="14"/>
      <c r="J1820" s="14" cm="1">
        <f t="array" aca="1" ref="J182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821" spans="1:10" x14ac:dyDescent="0.25">
      <c r="A1821" s="1">
        <v>45619</v>
      </c>
      <c r="B1821" s="1"/>
      <c r="C1821" s="16"/>
      <c r="D1821" s="14" t="str">
        <f>IF(DCalendário[[#This Row],[Dia Útil]]="","",(MONTH($B1821)))</f>
        <v/>
      </c>
      <c r="E1821" s="14">
        <f t="shared" si="30"/>
        <v>2024</v>
      </c>
      <c r="F1821" s="14">
        <f>MONTH(DCalendário[[#This Row],[Dia]])</f>
        <v>11</v>
      </c>
      <c r="G1821" s="14" t="str">
        <f>MONTH(DCalendário[[#This Row],[Dia]])&amp;" - "&amp;DCalendário[[#This Row],[Ano]]</f>
        <v>11 - 2024</v>
      </c>
      <c r="H1821" s="14" t="str">
        <f>IF(DCalendário[[#This Row],[Dia Útil]]="","",DCalendário[[#This Row],[Semana Ano]])</f>
        <v/>
      </c>
      <c r="I1821" s="14"/>
      <c r="J1821" s="14" cm="1">
        <f t="array" aca="1" ref="J182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822" spans="1:10" x14ac:dyDescent="0.25">
      <c r="A1822" s="1">
        <v>45620</v>
      </c>
      <c r="B1822" s="1"/>
      <c r="C1822" s="16"/>
      <c r="D1822" s="14" t="str">
        <f>IF(DCalendário[[#This Row],[Dia Útil]]="","",(MONTH($B1822)))</f>
        <v/>
      </c>
      <c r="E1822" s="14">
        <f t="shared" si="30"/>
        <v>2024</v>
      </c>
      <c r="F1822" s="14">
        <f>MONTH(DCalendário[[#This Row],[Dia]])</f>
        <v>11</v>
      </c>
      <c r="G1822" s="14" t="str">
        <f>MONTH(DCalendário[[#This Row],[Dia]])&amp;" - "&amp;DCalendário[[#This Row],[Ano]]</f>
        <v>11 - 2024</v>
      </c>
      <c r="H1822" s="14" t="str">
        <f>IF(DCalendário[[#This Row],[Dia Útil]]="","",DCalendário[[#This Row],[Semana Ano]])</f>
        <v/>
      </c>
      <c r="I1822" s="14"/>
      <c r="J1822" s="14" cm="1">
        <f t="array" aca="1" ref="J182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823" spans="1:10" x14ac:dyDescent="0.25">
      <c r="A1823" s="1">
        <v>45621</v>
      </c>
      <c r="B1823" s="1"/>
      <c r="C1823" s="16"/>
      <c r="D1823" s="14" t="str">
        <f>IF(DCalendário[[#This Row],[Dia Útil]]="","",(MONTH($B1823)))</f>
        <v/>
      </c>
      <c r="E1823" s="14">
        <f t="shared" si="30"/>
        <v>2024</v>
      </c>
      <c r="F1823" s="14">
        <f>MONTH(DCalendário[[#This Row],[Dia]])</f>
        <v>11</v>
      </c>
      <c r="G1823" s="14" t="str">
        <f>MONTH(DCalendário[[#This Row],[Dia]])&amp;" - "&amp;DCalendário[[#This Row],[Ano]]</f>
        <v>11 - 2024</v>
      </c>
      <c r="H1823" s="14" t="str">
        <f>IF(DCalendário[[#This Row],[Dia Útil]]="","",DCalendário[[#This Row],[Semana Ano]])</f>
        <v/>
      </c>
      <c r="I1823" s="14"/>
      <c r="J1823" s="14" cm="1">
        <f t="array" aca="1" ref="J182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824" spans="1:10" x14ac:dyDescent="0.25">
      <c r="A1824" s="1">
        <v>45622</v>
      </c>
      <c r="B1824" s="1"/>
      <c r="C1824" s="16"/>
      <c r="D1824" s="14" t="str">
        <f>IF(DCalendário[[#This Row],[Dia Útil]]="","",(MONTH($B1824)))</f>
        <v/>
      </c>
      <c r="E1824" s="14">
        <f t="shared" si="30"/>
        <v>2024</v>
      </c>
      <c r="F1824" s="14">
        <f>MONTH(DCalendário[[#This Row],[Dia]])</f>
        <v>11</v>
      </c>
      <c r="G1824" s="14" t="str">
        <f>MONTH(DCalendário[[#This Row],[Dia]])&amp;" - "&amp;DCalendário[[#This Row],[Ano]]</f>
        <v>11 - 2024</v>
      </c>
      <c r="H1824" s="14" t="str">
        <f>IF(DCalendário[[#This Row],[Dia Útil]]="","",DCalendário[[#This Row],[Semana Ano]])</f>
        <v/>
      </c>
      <c r="I1824" s="14"/>
      <c r="J1824" s="14" cm="1">
        <f t="array" aca="1" ref="J182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825" spans="1:10" x14ac:dyDescent="0.25">
      <c r="A1825" s="1">
        <v>45623</v>
      </c>
      <c r="B1825" s="1"/>
      <c r="C1825" s="16"/>
      <c r="D1825" s="14" t="str">
        <f>IF(DCalendário[[#This Row],[Dia Útil]]="","",(MONTH($B1825)))</f>
        <v/>
      </c>
      <c r="E1825" s="14">
        <f t="shared" si="30"/>
        <v>2024</v>
      </c>
      <c r="F1825" s="14">
        <f>MONTH(DCalendário[[#This Row],[Dia]])</f>
        <v>11</v>
      </c>
      <c r="G1825" s="14" t="str">
        <f>MONTH(DCalendário[[#This Row],[Dia]])&amp;" - "&amp;DCalendário[[#This Row],[Ano]]</f>
        <v>11 - 2024</v>
      </c>
      <c r="H1825" s="14" t="str">
        <f>IF(DCalendário[[#This Row],[Dia Útil]]="","",DCalendário[[#This Row],[Semana Ano]])</f>
        <v/>
      </c>
      <c r="I1825" s="14"/>
      <c r="J1825" s="14" cm="1">
        <f t="array" aca="1" ref="J182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826" spans="1:10" x14ac:dyDescent="0.25">
      <c r="A1826" s="1">
        <v>45624</v>
      </c>
      <c r="B1826" s="1"/>
      <c r="C1826" s="16"/>
      <c r="D1826" s="14" t="str">
        <f>IF(DCalendário[[#This Row],[Dia Útil]]="","",(MONTH($B1826)))</f>
        <v/>
      </c>
      <c r="E1826" s="14">
        <f t="shared" si="30"/>
        <v>2024</v>
      </c>
      <c r="F1826" s="14">
        <f>MONTH(DCalendário[[#This Row],[Dia]])</f>
        <v>11</v>
      </c>
      <c r="G1826" s="14" t="str">
        <f>MONTH(DCalendário[[#This Row],[Dia]])&amp;" - "&amp;DCalendário[[#This Row],[Ano]]</f>
        <v>11 - 2024</v>
      </c>
      <c r="H1826" s="14" t="str">
        <f>IF(DCalendário[[#This Row],[Dia Útil]]="","",DCalendário[[#This Row],[Semana Ano]])</f>
        <v/>
      </c>
      <c r="I1826" s="14"/>
      <c r="J1826" s="14" cm="1">
        <f t="array" aca="1" ref="J182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827" spans="1:10" x14ac:dyDescent="0.25">
      <c r="A1827" s="1">
        <v>45625</v>
      </c>
      <c r="B1827" s="1"/>
      <c r="C1827" s="16"/>
      <c r="D1827" s="14" t="str">
        <f>IF(DCalendário[[#This Row],[Dia Útil]]="","",(MONTH($B1827)))</f>
        <v/>
      </c>
      <c r="E1827" s="14">
        <f t="shared" si="30"/>
        <v>2024</v>
      </c>
      <c r="F1827" s="14">
        <f>MONTH(DCalendário[[#This Row],[Dia]])</f>
        <v>11</v>
      </c>
      <c r="G1827" s="14" t="str">
        <f>MONTH(DCalendário[[#This Row],[Dia]])&amp;" - "&amp;DCalendário[[#This Row],[Ano]]</f>
        <v>11 - 2024</v>
      </c>
      <c r="H1827" s="14" t="str">
        <f>IF(DCalendário[[#This Row],[Dia Útil]]="","",DCalendário[[#This Row],[Semana Ano]])</f>
        <v/>
      </c>
      <c r="I1827" s="14"/>
      <c r="J1827" s="14" cm="1">
        <f t="array" aca="1" ref="J182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828" spans="1:10" x14ac:dyDescent="0.25">
      <c r="A1828" s="1">
        <v>45626</v>
      </c>
      <c r="B1828" s="1"/>
      <c r="C1828" s="16"/>
      <c r="D1828" s="14" t="str">
        <f>IF(DCalendário[[#This Row],[Dia Útil]]="","",(MONTH($B1828)))</f>
        <v/>
      </c>
      <c r="E1828" s="14">
        <f t="shared" si="30"/>
        <v>2024</v>
      </c>
      <c r="F1828" s="14">
        <f>MONTH(DCalendário[[#This Row],[Dia]])</f>
        <v>11</v>
      </c>
      <c r="G1828" s="14" t="str">
        <f>MONTH(DCalendário[[#This Row],[Dia]])&amp;" - "&amp;DCalendário[[#This Row],[Ano]]</f>
        <v>11 - 2024</v>
      </c>
      <c r="H1828" s="14" t="str">
        <f>IF(DCalendário[[#This Row],[Dia Útil]]="","",DCalendário[[#This Row],[Semana Ano]])</f>
        <v/>
      </c>
      <c r="I1828" s="14"/>
      <c r="J1828" s="14" cm="1">
        <f t="array" aca="1" ref="J182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829" spans="1:10" x14ac:dyDescent="0.25">
      <c r="A1829" s="1">
        <v>45627</v>
      </c>
      <c r="B1829" s="1"/>
      <c r="C1829" s="16"/>
      <c r="D1829" s="14" t="str">
        <f>IF(DCalendário[[#This Row],[Dia Útil]]="","",(MONTH($B1829)))</f>
        <v/>
      </c>
      <c r="E1829" s="14">
        <f t="shared" si="30"/>
        <v>2024</v>
      </c>
      <c r="F1829" s="14">
        <f>MONTH(DCalendário[[#This Row],[Dia]])</f>
        <v>12</v>
      </c>
      <c r="G1829" s="14" t="str">
        <f>MONTH(DCalendário[[#This Row],[Dia]])&amp;" - "&amp;DCalendário[[#This Row],[Ano]]</f>
        <v>12 - 2024</v>
      </c>
      <c r="H1829" s="14" t="str">
        <f>IF(DCalendário[[#This Row],[Dia Útil]]="","",DCalendário[[#This Row],[Semana Ano]])</f>
        <v/>
      </c>
      <c r="I1829" s="14"/>
      <c r="J1829" s="14" cm="1">
        <f t="array" aca="1" ref="J182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830" spans="1:10" x14ac:dyDescent="0.25">
      <c r="A1830" s="1">
        <v>45628</v>
      </c>
      <c r="B1830" s="1"/>
      <c r="C1830" s="16"/>
      <c r="D1830" s="14" t="str">
        <f>IF(DCalendário[[#This Row],[Dia Útil]]="","",(MONTH($B1830)))</f>
        <v/>
      </c>
      <c r="E1830" s="14">
        <f t="shared" si="30"/>
        <v>2024</v>
      </c>
      <c r="F1830" s="14">
        <f>MONTH(DCalendário[[#This Row],[Dia]])</f>
        <v>12</v>
      </c>
      <c r="G1830" s="14" t="str">
        <f>MONTH(DCalendário[[#This Row],[Dia]])&amp;" - "&amp;DCalendário[[#This Row],[Ano]]</f>
        <v>12 - 2024</v>
      </c>
      <c r="H1830" s="14" t="str">
        <f>IF(DCalendário[[#This Row],[Dia Útil]]="","",DCalendário[[#This Row],[Semana Ano]])</f>
        <v/>
      </c>
      <c r="I1830" s="14"/>
      <c r="J1830" s="14" cm="1">
        <f t="array" aca="1" ref="J183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831" spans="1:10" x14ac:dyDescent="0.25">
      <c r="A1831" s="1">
        <v>45629</v>
      </c>
      <c r="B1831" s="1"/>
      <c r="C1831" s="16"/>
      <c r="D1831" s="14" t="str">
        <f>IF(DCalendário[[#This Row],[Dia Útil]]="","",(MONTH($B1831)))</f>
        <v/>
      </c>
      <c r="E1831" s="14">
        <f t="shared" si="30"/>
        <v>2024</v>
      </c>
      <c r="F1831" s="14">
        <f>MONTH(DCalendário[[#This Row],[Dia]])</f>
        <v>12</v>
      </c>
      <c r="G1831" s="14" t="str">
        <f>MONTH(DCalendário[[#This Row],[Dia]])&amp;" - "&amp;DCalendário[[#This Row],[Ano]]</f>
        <v>12 - 2024</v>
      </c>
      <c r="H1831" s="14" t="str">
        <f>IF(DCalendário[[#This Row],[Dia Útil]]="","",DCalendário[[#This Row],[Semana Ano]])</f>
        <v/>
      </c>
      <c r="I1831" s="14"/>
      <c r="J1831" s="14" cm="1">
        <f t="array" aca="1" ref="J183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832" spans="1:10" x14ac:dyDescent="0.25">
      <c r="A1832" s="1">
        <v>45630</v>
      </c>
      <c r="B1832" s="1"/>
      <c r="C1832" s="16"/>
      <c r="D1832" s="14" t="str">
        <f>IF(DCalendário[[#This Row],[Dia Útil]]="","",(MONTH($B1832)))</f>
        <v/>
      </c>
      <c r="E1832" s="14">
        <f t="shared" si="30"/>
        <v>2024</v>
      </c>
      <c r="F1832" s="14">
        <f>MONTH(DCalendário[[#This Row],[Dia]])</f>
        <v>12</v>
      </c>
      <c r="G1832" s="14" t="str">
        <f>MONTH(DCalendário[[#This Row],[Dia]])&amp;" - "&amp;DCalendário[[#This Row],[Ano]]</f>
        <v>12 - 2024</v>
      </c>
      <c r="H1832" s="14" t="str">
        <f>IF(DCalendário[[#This Row],[Dia Útil]]="","",DCalendário[[#This Row],[Semana Ano]])</f>
        <v/>
      </c>
      <c r="I1832" s="14"/>
      <c r="J1832" s="14" cm="1">
        <f t="array" aca="1" ref="J183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833" spans="1:10" x14ac:dyDescent="0.25">
      <c r="A1833" s="1">
        <v>45631</v>
      </c>
      <c r="B1833" s="1"/>
      <c r="C1833" s="16"/>
      <c r="D1833" s="14" t="str">
        <f>IF(DCalendário[[#This Row],[Dia Útil]]="","",(MONTH($B1833)))</f>
        <v/>
      </c>
      <c r="E1833" s="14">
        <f t="shared" si="30"/>
        <v>2024</v>
      </c>
      <c r="F1833" s="14">
        <f>MONTH(DCalendário[[#This Row],[Dia]])</f>
        <v>12</v>
      </c>
      <c r="G1833" s="14" t="str">
        <f>MONTH(DCalendário[[#This Row],[Dia]])&amp;" - "&amp;DCalendário[[#This Row],[Ano]]</f>
        <v>12 - 2024</v>
      </c>
      <c r="H1833" s="14" t="str">
        <f>IF(DCalendário[[#This Row],[Dia Útil]]="","",DCalendário[[#This Row],[Semana Ano]])</f>
        <v/>
      </c>
      <c r="I1833" s="14"/>
      <c r="J1833" s="14" cm="1">
        <f t="array" aca="1" ref="J183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834" spans="1:10" x14ac:dyDescent="0.25">
      <c r="A1834" s="1">
        <v>45632</v>
      </c>
      <c r="B1834" s="1"/>
      <c r="C1834" s="16"/>
      <c r="D1834" s="14" t="str">
        <f>IF(DCalendário[[#This Row],[Dia Útil]]="","",(MONTH($B1834)))</f>
        <v/>
      </c>
      <c r="E1834" s="14">
        <f t="shared" si="30"/>
        <v>2024</v>
      </c>
      <c r="F1834" s="14">
        <f>MONTH(DCalendário[[#This Row],[Dia]])</f>
        <v>12</v>
      </c>
      <c r="G1834" s="14" t="str">
        <f>MONTH(DCalendário[[#This Row],[Dia]])&amp;" - "&amp;DCalendário[[#This Row],[Ano]]</f>
        <v>12 - 2024</v>
      </c>
      <c r="H1834" s="14" t="str">
        <f>IF(DCalendário[[#This Row],[Dia Útil]]="","",DCalendário[[#This Row],[Semana Ano]])</f>
        <v/>
      </c>
      <c r="I1834" s="14"/>
      <c r="J1834" s="14" cm="1">
        <f t="array" aca="1" ref="J183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835" spans="1:10" x14ac:dyDescent="0.25">
      <c r="A1835" s="1">
        <v>45633</v>
      </c>
      <c r="B1835" s="1"/>
      <c r="C1835" s="16"/>
      <c r="D1835" s="14" t="str">
        <f>IF(DCalendário[[#This Row],[Dia Útil]]="","",(MONTH($B1835)))</f>
        <v/>
      </c>
      <c r="E1835" s="14">
        <f t="shared" si="30"/>
        <v>2024</v>
      </c>
      <c r="F1835" s="14">
        <f>MONTH(DCalendário[[#This Row],[Dia]])</f>
        <v>12</v>
      </c>
      <c r="G1835" s="14" t="str">
        <f>MONTH(DCalendário[[#This Row],[Dia]])&amp;" - "&amp;DCalendário[[#This Row],[Ano]]</f>
        <v>12 - 2024</v>
      </c>
      <c r="H1835" s="14" t="str">
        <f>IF(DCalendário[[#This Row],[Dia Útil]]="","",DCalendário[[#This Row],[Semana Ano]])</f>
        <v/>
      </c>
      <c r="I1835" s="14"/>
      <c r="J1835" s="14" cm="1">
        <f t="array" aca="1" ref="J183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836" spans="1:10" x14ac:dyDescent="0.25">
      <c r="A1836" s="1">
        <v>45634</v>
      </c>
      <c r="B1836" s="1"/>
      <c r="C1836" s="16"/>
      <c r="D1836" s="14" t="str">
        <f>IF(DCalendário[[#This Row],[Dia Útil]]="","",(MONTH($B1836)))</f>
        <v/>
      </c>
      <c r="E1836" s="14">
        <f t="shared" si="30"/>
        <v>2024</v>
      </c>
      <c r="F1836" s="14">
        <f>MONTH(DCalendário[[#This Row],[Dia]])</f>
        <v>12</v>
      </c>
      <c r="G1836" s="14" t="str">
        <f>MONTH(DCalendário[[#This Row],[Dia]])&amp;" - "&amp;DCalendário[[#This Row],[Ano]]</f>
        <v>12 - 2024</v>
      </c>
      <c r="H1836" s="14" t="str">
        <f>IF(DCalendário[[#This Row],[Dia Útil]]="","",DCalendário[[#This Row],[Semana Ano]])</f>
        <v/>
      </c>
      <c r="I1836" s="14"/>
      <c r="J1836" s="14" cm="1">
        <f t="array" aca="1" ref="J183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837" spans="1:10" x14ac:dyDescent="0.25">
      <c r="A1837" s="1">
        <v>45635</v>
      </c>
      <c r="B1837" s="1"/>
      <c r="C1837" s="16"/>
      <c r="D1837" s="14" t="str">
        <f>IF(DCalendário[[#This Row],[Dia Útil]]="","",(MONTH($B1837)))</f>
        <v/>
      </c>
      <c r="E1837" s="14">
        <f t="shared" si="30"/>
        <v>2024</v>
      </c>
      <c r="F1837" s="14">
        <f>MONTH(DCalendário[[#This Row],[Dia]])</f>
        <v>12</v>
      </c>
      <c r="G1837" s="14" t="str">
        <f>MONTH(DCalendário[[#This Row],[Dia]])&amp;" - "&amp;DCalendário[[#This Row],[Ano]]</f>
        <v>12 - 2024</v>
      </c>
      <c r="H1837" s="14" t="str">
        <f>IF(DCalendário[[#This Row],[Dia Útil]]="","",DCalendário[[#This Row],[Semana Ano]])</f>
        <v/>
      </c>
      <c r="I1837" s="14"/>
      <c r="J1837" s="14" cm="1">
        <f t="array" aca="1" ref="J183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838" spans="1:10" x14ac:dyDescent="0.25">
      <c r="A1838" s="1">
        <v>45636</v>
      </c>
      <c r="B1838" s="1"/>
      <c r="C1838" s="16"/>
      <c r="D1838" s="14" t="str">
        <f>IF(DCalendário[[#This Row],[Dia Útil]]="","",(MONTH($B1838)))</f>
        <v/>
      </c>
      <c r="E1838" s="14">
        <f t="shared" si="30"/>
        <v>2024</v>
      </c>
      <c r="F1838" s="14">
        <f>MONTH(DCalendário[[#This Row],[Dia]])</f>
        <v>12</v>
      </c>
      <c r="G1838" s="14" t="str">
        <f>MONTH(DCalendário[[#This Row],[Dia]])&amp;" - "&amp;DCalendário[[#This Row],[Ano]]</f>
        <v>12 - 2024</v>
      </c>
      <c r="H1838" s="14" t="str">
        <f>IF(DCalendário[[#This Row],[Dia Útil]]="","",DCalendário[[#This Row],[Semana Ano]])</f>
        <v/>
      </c>
      <c r="I1838" s="14"/>
      <c r="J1838" s="14" cm="1">
        <f t="array" aca="1" ref="J183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839" spans="1:10" x14ac:dyDescent="0.25">
      <c r="A1839" s="1">
        <v>45637</v>
      </c>
      <c r="B1839" s="1"/>
      <c r="C1839" s="16"/>
      <c r="D1839" s="14" t="str">
        <f>IF(DCalendário[[#This Row],[Dia Útil]]="","",(MONTH($B1839)))</f>
        <v/>
      </c>
      <c r="E1839" s="14">
        <f t="shared" si="30"/>
        <v>2024</v>
      </c>
      <c r="F1839" s="14">
        <f>MONTH(DCalendário[[#This Row],[Dia]])</f>
        <v>12</v>
      </c>
      <c r="G1839" s="14" t="str">
        <f>MONTH(DCalendário[[#This Row],[Dia]])&amp;" - "&amp;DCalendário[[#This Row],[Ano]]</f>
        <v>12 - 2024</v>
      </c>
      <c r="H1839" s="14" t="str">
        <f>IF(DCalendário[[#This Row],[Dia Útil]]="","",DCalendário[[#This Row],[Semana Ano]])</f>
        <v/>
      </c>
      <c r="I1839" s="14"/>
      <c r="J1839" s="14" cm="1">
        <f t="array" aca="1" ref="J183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840" spans="1:10" x14ac:dyDescent="0.25">
      <c r="A1840" s="1">
        <v>45638</v>
      </c>
      <c r="B1840" s="1"/>
      <c r="C1840" s="16"/>
      <c r="D1840" s="14" t="str">
        <f>IF(DCalendário[[#This Row],[Dia Útil]]="","",(MONTH($B1840)))</f>
        <v/>
      </c>
      <c r="E1840" s="14">
        <f t="shared" si="30"/>
        <v>2024</v>
      </c>
      <c r="F1840" s="14">
        <f>MONTH(DCalendário[[#This Row],[Dia]])</f>
        <v>12</v>
      </c>
      <c r="G1840" s="14" t="str">
        <f>MONTH(DCalendário[[#This Row],[Dia]])&amp;" - "&amp;DCalendário[[#This Row],[Ano]]</f>
        <v>12 - 2024</v>
      </c>
      <c r="H1840" s="14" t="str">
        <f>IF(DCalendário[[#This Row],[Dia Útil]]="","",DCalendário[[#This Row],[Semana Ano]])</f>
        <v/>
      </c>
      <c r="I1840" s="14"/>
      <c r="J1840" s="14" cm="1">
        <f t="array" aca="1" ref="J184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841" spans="1:10" x14ac:dyDescent="0.25">
      <c r="A1841" s="1">
        <v>45639</v>
      </c>
      <c r="B1841" s="1"/>
      <c r="C1841" s="16"/>
      <c r="D1841" s="14" t="str">
        <f>IF(DCalendário[[#This Row],[Dia Útil]]="","",(MONTH($B1841)))</f>
        <v/>
      </c>
      <c r="E1841" s="14">
        <f t="shared" si="30"/>
        <v>2024</v>
      </c>
      <c r="F1841" s="14">
        <f>MONTH(DCalendário[[#This Row],[Dia]])</f>
        <v>12</v>
      </c>
      <c r="G1841" s="14" t="str">
        <f>MONTH(DCalendário[[#This Row],[Dia]])&amp;" - "&amp;DCalendário[[#This Row],[Ano]]</f>
        <v>12 - 2024</v>
      </c>
      <c r="H1841" s="14" t="str">
        <f>IF(DCalendário[[#This Row],[Dia Útil]]="","",DCalendário[[#This Row],[Semana Ano]])</f>
        <v/>
      </c>
      <c r="I1841" s="14"/>
      <c r="J1841" s="14" cm="1">
        <f t="array" aca="1" ref="J184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842" spans="1:10" x14ac:dyDescent="0.25">
      <c r="A1842" s="1">
        <v>45640</v>
      </c>
      <c r="B1842" s="1"/>
      <c r="C1842" s="16"/>
      <c r="D1842" s="14" t="str">
        <f>IF(DCalendário[[#This Row],[Dia Útil]]="","",(MONTH($B1842)))</f>
        <v/>
      </c>
      <c r="E1842" s="14">
        <f t="shared" si="30"/>
        <v>2024</v>
      </c>
      <c r="F1842" s="14">
        <f>MONTH(DCalendário[[#This Row],[Dia]])</f>
        <v>12</v>
      </c>
      <c r="G1842" s="14" t="str">
        <f>MONTH(DCalendário[[#This Row],[Dia]])&amp;" - "&amp;DCalendário[[#This Row],[Ano]]</f>
        <v>12 - 2024</v>
      </c>
      <c r="H1842" s="14" t="str">
        <f>IF(DCalendário[[#This Row],[Dia Útil]]="","",DCalendário[[#This Row],[Semana Ano]])</f>
        <v/>
      </c>
      <c r="I1842" s="14"/>
      <c r="J1842" s="14" cm="1">
        <f t="array" aca="1" ref="J184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843" spans="1:10" x14ac:dyDescent="0.25">
      <c r="A1843" s="1">
        <v>45641</v>
      </c>
      <c r="B1843" s="1"/>
      <c r="C1843" s="16"/>
      <c r="D1843" s="14" t="str">
        <f>IF(DCalendário[[#This Row],[Dia Útil]]="","",(MONTH($B1843)))</f>
        <v/>
      </c>
      <c r="E1843" s="14">
        <f t="shared" si="30"/>
        <v>2024</v>
      </c>
      <c r="F1843" s="14">
        <f>MONTH(DCalendário[[#This Row],[Dia]])</f>
        <v>12</v>
      </c>
      <c r="G1843" s="14" t="str">
        <f>MONTH(DCalendário[[#This Row],[Dia]])&amp;" - "&amp;DCalendário[[#This Row],[Ano]]</f>
        <v>12 - 2024</v>
      </c>
      <c r="H1843" s="14" t="str">
        <f>IF(DCalendário[[#This Row],[Dia Útil]]="","",DCalendário[[#This Row],[Semana Ano]])</f>
        <v/>
      </c>
      <c r="I1843" s="14"/>
      <c r="J1843" s="14" cm="1">
        <f t="array" aca="1" ref="J184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844" spans="1:10" x14ac:dyDescent="0.25">
      <c r="A1844" s="1">
        <v>45642</v>
      </c>
      <c r="B1844" s="1"/>
      <c r="C1844" s="16"/>
      <c r="D1844" s="14" t="str">
        <f>IF(DCalendário[[#This Row],[Dia Útil]]="","",(MONTH($B1844)))</f>
        <v/>
      </c>
      <c r="E1844" s="14">
        <f t="shared" si="30"/>
        <v>2024</v>
      </c>
      <c r="F1844" s="14">
        <f>MONTH(DCalendário[[#This Row],[Dia]])</f>
        <v>12</v>
      </c>
      <c r="G1844" s="14" t="str">
        <f>MONTH(DCalendário[[#This Row],[Dia]])&amp;" - "&amp;DCalendário[[#This Row],[Ano]]</f>
        <v>12 - 2024</v>
      </c>
      <c r="H1844" s="14" t="str">
        <f>IF(DCalendário[[#This Row],[Dia Útil]]="","",DCalendário[[#This Row],[Semana Ano]])</f>
        <v/>
      </c>
      <c r="I1844" s="14"/>
      <c r="J1844" s="14" cm="1">
        <f t="array" aca="1" ref="J184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845" spans="1:10" x14ac:dyDescent="0.25">
      <c r="A1845" s="1">
        <v>45643</v>
      </c>
      <c r="B1845" s="1"/>
      <c r="C1845" s="16"/>
      <c r="D1845" s="14" t="str">
        <f>IF(DCalendário[[#This Row],[Dia Útil]]="","",(MONTH($B1845)))</f>
        <v/>
      </c>
      <c r="E1845" s="14">
        <f t="shared" si="30"/>
        <v>2024</v>
      </c>
      <c r="F1845" s="14">
        <f>MONTH(DCalendário[[#This Row],[Dia]])</f>
        <v>12</v>
      </c>
      <c r="G1845" s="14" t="str">
        <f>MONTH(DCalendário[[#This Row],[Dia]])&amp;" - "&amp;DCalendário[[#This Row],[Ano]]</f>
        <v>12 - 2024</v>
      </c>
      <c r="H1845" s="14" t="str">
        <f>IF(DCalendário[[#This Row],[Dia Útil]]="","",DCalendário[[#This Row],[Semana Ano]])</f>
        <v/>
      </c>
      <c r="I1845" s="14"/>
      <c r="J1845" s="14" cm="1">
        <f t="array" aca="1" ref="J184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846" spans="1:10" x14ac:dyDescent="0.25">
      <c r="A1846" s="1">
        <v>45644</v>
      </c>
      <c r="B1846" s="1"/>
      <c r="C1846" s="16"/>
      <c r="D1846" s="14" t="str">
        <f>IF(DCalendário[[#This Row],[Dia Útil]]="","",(MONTH($B1846)))</f>
        <v/>
      </c>
      <c r="E1846" s="14">
        <f t="shared" si="30"/>
        <v>2024</v>
      </c>
      <c r="F1846" s="14">
        <f>MONTH(DCalendário[[#This Row],[Dia]])</f>
        <v>12</v>
      </c>
      <c r="G1846" s="14" t="str">
        <f>MONTH(DCalendário[[#This Row],[Dia]])&amp;" - "&amp;DCalendário[[#This Row],[Ano]]</f>
        <v>12 - 2024</v>
      </c>
      <c r="H1846" s="14" t="str">
        <f>IF(DCalendário[[#This Row],[Dia Útil]]="","",DCalendário[[#This Row],[Semana Ano]])</f>
        <v/>
      </c>
      <c r="I1846" s="14"/>
      <c r="J1846" s="14" cm="1">
        <f t="array" aca="1" ref="J184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847" spans="1:10" x14ac:dyDescent="0.25">
      <c r="A1847" s="1">
        <v>45645</v>
      </c>
      <c r="B1847" s="1"/>
      <c r="C1847" s="16"/>
      <c r="D1847" s="14" t="str">
        <f>IF(DCalendário[[#This Row],[Dia Útil]]="","",(MONTH($B1847)))</f>
        <v/>
      </c>
      <c r="E1847" s="14">
        <f t="shared" si="30"/>
        <v>2024</v>
      </c>
      <c r="F1847" s="14">
        <f>MONTH(DCalendário[[#This Row],[Dia]])</f>
        <v>12</v>
      </c>
      <c r="G1847" s="14" t="str">
        <f>MONTH(DCalendário[[#This Row],[Dia]])&amp;" - "&amp;DCalendário[[#This Row],[Ano]]</f>
        <v>12 - 2024</v>
      </c>
      <c r="H1847" s="14" t="str">
        <f>IF(DCalendário[[#This Row],[Dia Útil]]="","",DCalendário[[#This Row],[Semana Ano]])</f>
        <v/>
      </c>
      <c r="I1847" s="14"/>
      <c r="J1847" s="14" cm="1">
        <f t="array" aca="1" ref="J184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848" spans="1:10" x14ac:dyDescent="0.25">
      <c r="A1848" s="1">
        <v>45646</v>
      </c>
      <c r="B1848" s="1"/>
      <c r="C1848" s="16"/>
      <c r="D1848" s="14" t="str">
        <f>IF(DCalendário[[#This Row],[Dia Útil]]="","",(MONTH($B1848)))</f>
        <v/>
      </c>
      <c r="E1848" s="14">
        <f t="shared" si="30"/>
        <v>2024</v>
      </c>
      <c r="F1848" s="14">
        <f>MONTH(DCalendário[[#This Row],[Dia]])</f>
        <v>12</v>
      </c>
      <c r="G1848" s="14" t="str">
        <f>MONTH(DCalendário[[#This Row],[Dia]])&amp;" - "&amp;DCalendário[[#This Row],[Ano]]</f>
        <v>12 - 2024</v>
      </c>
      <c r="H1848" s="14" t="str">
        <f>IF(DCalendário[[#This Row],[Dia Útil]]="","",DCalendário[[#This Row],[Semana Ano]])</f>
        <v/>
      </c>
      <c r="I1848" s="14"/>
      <c r="J1848" s="14" cm="1">
        <f t="array" aca="1" ref="J184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849" spans="1:10" x14ac:dyDescent="0.25">
      <c r="A1849" s="1">
        <v>45647</v>
      </c>
      <c r="B1849" s="1"/>
      <c r="C1849" s="16"/>
      <c r="D1849" s="14" t="str">
        <f>IF(DCalendário[[#This Row],[Dia Útil]]="","",(MONTH($B1849)))</f>
        <v/>
      </c>
      <c r="E1849" s="14">
        <f t="shared" si="30"/>
        <v>2024</v>
      </c>
      <c r="F1849" s="14">
        <f>MONTH(DCalendário[[#This Row],[Dia]])</f>
        <v>12</v>
      </c>
      <c r="G1849" s="14" t="str">
        <f>MONTH(DCalendário[[#This Row],[Dia]])&amp;" - "&amp;DCalendário[[#This Row],[Ano]]</f>
        <v>12 - 2024</v>
      </c>
      <c r="H1849" s="14" t="str">
        <f>IF(DCalendário[[#This Row],[Dia Útil]]="","",DCalendário[[#This Row],[Semana Ano]])</f>
        <v/>
      </c>
      <c r="I1849" s="14"/>
      <c r="J1849" s="14" cm="1">
        <f t="array" aca="1" ref="J184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850" spans="1:10" x14ac:dyDescent="0.25">
      <c r="A1850" s="1">
        <v>45648</v>
      </c>
      <c r="B1850" s="1"/>
      <c r="C1850" s="16"/>
      <c r="D1850" s="14" t="str">
        <f>IF(DCalendário[[#This Row],[Dia Útil]]="","",(MONTH($B1850)))</f>
        <v/>
      </c>
      <c r="E1850" s="14">
        <f t="shared" si="30"/>
        <v>2024</v>
      </c>
      <c r="F1850" s="14">
        <f>MONTH(DCalendário[[#This Row],[Dia]])</f>
        <v>12</v>
      </c>
      <c r="G1850" s="14" t="str">
        <f>MONTH(DCalendário[[#This Row],[Dia]])&amp;" - "&amp;DCalendário[[#This Row],[Ano]]</f>
        <v>12 - 2024</v>
      </c>
      <c r="H1850" s="14" t="str">
        <f>IF(DCalendário[[#This Row],[Dia Útil]]="","",DCalendário[[#This Row],[Semana Ano]])</f>
        <v/>
      </c>
      <c r="I1850" s="14"/>
      <c r="J1850" s="14" cm="1">
        <f t="array" aca="1" ref="J185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851" spans="1:10" x14ac:dyDescent="0.25">
      <c r="A1851" s="1">
        <v>45649</v>
      </c>
      <c r="B1851" s="1"/>
      <c r="C1851" s="16"/>
      <c r="D1851" s="14" t="str">
        <f>IF(DCalendário[[#This Row],[Dia Útil]]="","",(MONTH($B1851)))</f>
        <v/>
      </c>
      <c r="E1851" s="14">
        <f t="shared" si="30"/>
        <v>2024</v>
      </c>
      <c r="F1851" s="14">
        <f>MONTH(DCalendário[[#This Row],[Dia]])</f>
        <v>12</v>
      </c>
      <c r="G1851" s="14" t="str">
        <f>MONTH(DCalendário[[#This Row],[Dia]])&amp;" - "&amp;DCalendário[[#This Row],[Ano]]</f>
        <v>12 - 2024</v>
      </c>
      <c r="H1851" s="14" t="str">
        <f>IF(DCalendário[[#This Row],[Dia Útil]]="","",DCalendário[[#This Row],[Semana Ano]])</f>
        <v/>
      </c>
      <c r="I1851" s="14"/>
      <c r="J1851" s="14" cm="1">
        <f t="array" aca="1" ref="J185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852" spans="1:10" x14ac:dyDescent="0.25">
      <c r="A1852" s="1">
        <v>45650</v>
      </c>
      <c r="B1852" s="1"/>
      <c r="C1852" s="16"/>
      <c r="D1852" s="14" t="str">
        <f>IF(DCalendário[[#This Row],[Dia Útil]]="","",(MONTH($B1852)))</f>
        <v/>
      </c>
      <c r="E1852" s="14">
        <f t="shared" si="30"/>
        <v>2024</v>
      </c>
      <c r="F1852" s="14">
        <f>MONTH(DCalendário[[#This Row],[Dia]])</f>
        <v>12</v>
      </c>
      <c r="G1852" s="14" t="str">
        <f>MONTH(DCalendário[[#This Row],[Dia]])&amp;" - "&amp;DCalendário[[#This Row],[Ano]]</f>
        <v>12 - 2024</v>
      </c>
      <c r="H1852" s="14" t="str">
        <f>IF(DCalendário[[#This Row],[Dia Útil]]="","",DCalendário[[#This Row],[Semana Ano]])</f>
        <v/>
      </c>
      <c r="I1852" s="14"/>
      <c r="J1852" s="14" cm="1">
        <f t="array" aca="1" ref="J185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853" spans="1:10" x14ac:dyDescent="0.25">
      <c r="A1853" s="1">
        <v>45651</v>
      </c>
      <c r="B1853" s="1"/>
      <c r="C1853" s="16"/>
      <c r="D1853" s="14" t="str">
        <f>IF(DCalendário[[#This Row],[Dia Útil]]="","",(MONTH($B1853)))</f>
        <v/>
      </c>
      <c r="E1853" s="14">
        <f t="shared" si="30"/>
        <v>2024</v>
      </c>
      <c r="F1853" s="14">
        <f>MONTH(DCalendário[[#This Row],[Dia]])</f>
        <v>12</v>
      </c>
      <c r="G1853" s="14" t="str">
        <f>MONTH(DCalendário[[#This Row],[Dia]])&amp;" - "&amp;DCalendário[[#This Row],[Ano]]</f>
        <v>12 - 2024</v>
      </c>
      <c r="H1853" s="14" t="str">
        <f>IF(DCalendário[[#This Row],[Dia Útil]]="","",DCalendário[[#This Row],[Semana Ano]])</f>
        <v/>
      </c>
      <c r="I1853" s="14"/>
      <c r="J1853" s="14" cm="1">
        <f t="array" aca="1" ref="J185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854" spans="1:10" x14ac:dyDescent="0.25">
      <c r="A1854" s="1">
        <v>45652</v>
      </c>
      <c r="B1854" s="1"/>
      <c r="C1854" s="16"/>
      <c r="D1854" s="14" t="str">
        <f>IF(DCalendário[[#This Row],[Dia Útil]]="","",(MONTH($B1854)))</f>
        <v/>
      </c>
      <c r="E1854" s="14">
        <f t="shared" si="30"/>
        <v>2024</v>
      </c>
      <c r="F1854" s="14">
        <f>MONTH(DCalendário[[#This Row],[Dia]])</f>
        <v>12</v>
      </c>
      <c r="G1854" s="14" t="str">
        <f>MONTH(DCalendário[[#This Row],[Dia]])&amp;" - "&amp;DCalendário[[#This Row],[Ano]]</f>
        <v>12 - 2024</v>
      </c>
      <c r="H1854" s="14" t="str">
        <f>IF(DCalendário[[#This Row],[Dia Útil]]="","",DCalendário[[#This Row],[Semana Ano]])</f>
        <v/>
      </c>
      <c r="I1854" s="14"/>
      <c r="J1854" s="14" cm="1">
        <f t="array" aca="1" ref="J185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855" spans="1:10" x14ac:dyDescent="0.25">
      <c r="A1855" s="1">
        <v>45653</v>
      </c>
      <c r="B1855" s="1"/>
      <c r="C1855" s="16"/>
      <c r="D1855" s="14" t="str">
        <f>IF(DCalendário[[#This Row],[Dia Útil]]="","",(MONTH($B1855)))</f>
        <v/>
      </c>
      <c r="E1855" s="14">
        <f t="shared" si="30"/>
        <v>2024</v>
      </c>
      <c r="F1855" s="14">
        <f>MONTH(DCalendário[[#This Row],[Dia]])</f>
        <v>12</v>
      </c>
      <c r="G1855" s="14" t="str">
        <f>MONTH(DCalendário[[#This Row],[Dia]])&amp;" - "&amp;DCalendário[[#This Row],[Ano]]</f>
        <v>12 - 2024</v>
      </c>
      <c r="H1855" s="14" t="str">
        <f>IF(DCalendário[[#This Row],[Dia Útil]]="","",DCalendário[[#This Row],[Semana Ano]])</f>
        <v/>
      </c>
      <c r="I1855" s="14"/>
      <c r="J1855" s="14" cm="1">
        <f t="array" aca="1" ref="J185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856" spans="1:10" x14ac:dyDescent="0.25">
      <c r="A1856" s="1">
        <v>45654</v>
      </c>
      <c r="B1856" s="1"/>
      <c r="C1856" s="16"/>
      <c r="D1856" s="14" t="str">
        <f>IF(DCalendário[[#This Row],[Dia Útil]]="","",(MONTH($B1856)))</f>
        <v/>
      </c>
      <c r="E1856" s="14">
        <f t="shared" si="30"/>
        <v>2024</v>
      </c>
      <c r="F1856" s="14">
        <f>MONTH(DCalendário[[#This Row],[Dia]])</f>
        <v>12</v>
      </c>
      <c r="G1856" s="14" t="str">
        <f>MONTH(DCalendário[[#This Row],[Dia]])&amp;" - "&amp;DCalendário[[#This Row],[Ano]]</f>
        <v>12 - 2024</v>
      </c>
      <c r="H1856" s="14" t="str">
        <f>IF(DCalendário[[#This Row],[Dia Útil]]="","",DCalendário[[#This Row],[Semana Ano]])</f>
        <v/>
      </c>
      <c r="I1856" s="14"/>
      <c r="J1856" s="14" cm="1">
        <f t="array" aca="1" ref="J185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857" spans="1:10" x14ac:dyDescent="0.25">
      <c r="A1857" s="1">
        <v>45655</v>
      </c>
      <c r="B1857" s="1"/>
      <c r="C1857" s="16"/>
      <c r="D1857" s="14" t="str">
        <f>IF(DCalendário[[#This Row],[Dia Útil]]="","",(MONTH($B1857)))</f>
        <v/>
      </c>
      <c r="E1857" s="14">
        <f t="shared" si="30"/>
        <v>2024</v>
      </c>
      <c r="F1857" s="14">
        <f>MONTH(DCalendário[[#This Row],[Dia]])</f>
        <v>12</v>
      </c>
      <c r="G1857" s="14" t="str">
        <f>MONTH(DCalendário[[#This Row],[Dia]])&amp;" - "&amp;DCalendário[[#This Row],[Ano]]</f>
        <v>12 - 2024</v>
      </c>
      <c r="H1857" s="14" t="str">
        <f>IF(DCalendário[[#This Row],[Dia Útil]]="","",DCalendário[[#This Row],[Semana Ano]])</f>
        <v/>
      </c>
      <c r="I1857" s="14"/>
      <c r="J1857" s="14" cm="1">
        <f t="array" aca="1" ref="J185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858" spans="1:10" x14ac:dyDescent="0.25">
      <c r="A1858" s="1">
        <v>45656</v>
      </c>
      <c r="B1858" s="1"/>
      <c r="C1858" s="16"/>
      <c r="D1858" s="14" t="str">
        <f>IF(DCalendário[[#This Row],[Dia Útil]]="","",(MONTH($B1858)))</f>
        <v/>
      </c>
      <c r="E1858" s="14">
        <f t="shared" si="30"/>
        <v>2024</v>
      </c>
      <c r="F1858" s="14">
        <f>MONTH(DCalendário[[#This Row],[Dia]])</f>
        <v>12</v>
      </c>
      <c r="G1858" s="14" t="str">
        <f>MONTH(DCalendário[[#This Row],[Dia]])&amp;" - "&amp;DCalendário[[#This Row],[Ano]]</f>
        <v>12 - 2024</v>
      </c>
      <c r="H1858" s="14" t="str">
        <f>IF(DCalendário[[#This Row],[Dia Útil]]="","",DCalendário[[#This Row],[Semana Ano]])</f>
        <v/>
      </c>
      <c r="I1858" s="14"/>
      <c r="J1858" s="14" cm="1">
        <f t="array" aca="1" ref="J185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859" spans="1:10" x14ac:dyDescent="0.25">
      <c r="A1859" s="1">
        <v>45657</v>
      </c>
      <c r="B1859" s="1"/>
      <c r="C1859" s="16"/>
      <c r="D1859" s="14" t="str">
        <f>IF(DCalendário[[#This Row],[Dia Útil]]="","",(MONTH($B1859)))</f>
        <v/>
      </c>
      <c r="E1859" s="14">
        <f t="shared" si="30"/>
        <v>2024</v>
      </c>
      <c r="F1859" s="14">
        <f>MONTH(DCalendário[[#This Row],[Dia]])</f>
        <v>12</v>
      </c>
      <c r="G1859" s="14" t="str">
        <f>MONTH(DCalendário[[#This Row],[Dia]])&amp;" - "&amp;DCalendário[[#This Row],[Ano]]</f>
        <v>12 - 2024</v>
      </c>
      <c r="H1859" s="14" t="str">
        <f>IF(DCalendário[[#This Row],[Dia Útil]]="","",DCalendário[[#This Row],[Semana Ano]])</f>
        <v/>
      </c>
      <c r="I1859" s="14"/>
      <c r="J1859" s="14" cm="1">
        <f t="array" aca="1" ref="J185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860" spans="1:10" x14ac:dyDescent="0.25">
      <c r="A1860" s="1">
        <v>45658</v>
      </c>
      <c r="B1860" s="1"/>
      <c r="C1860" s="16"/>
      <c r="D1860" s="14" t="str">
        <f>IF(DCalendário[[#This Row],[Dia Útil]]="","",(MONTH($B1860)))</f>
        <v/>
      </c>
      <c r="E1860" s="14">
        <f t="shared" si="30"/>
        <v>2025</v>
      </c>
      <c r="F1860" s="14">
        <f>MONTH(DCalendário[[#This Row],[Dia]])</f>
        <v>1</v>
      </c>
      <c r="G1860" s="14" t="str">
        <f>MONTH(DCalendário[[#This Row],[Dia]])&amp;" - "&amp;DCalendário[[#This Row],[Ano]]</f>
        <v>1 - 2025</v>
      </c>
      <c r="H1860" s="14" t="str">
        <f>IF(DCalendário[[#This Row],[Dia Útil]]="","",DCalendário[[#This Row],[Semana Ano]])</f>
        <v/>
      </c>
      <c r="I1860" s="14"/>
      <c r="J1860" s="14" cm="1">
        <f t="array" aca="1" ref="J186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861" spans="1:10" x14ac:dyDescent="0.25">
      <c r="A1861" s="1">
        <v>45659</v>
      </c>
      <c r="B1861" s="1"/>
      <c r="C1861" s="16"/>
      <c r="D1861" s="14" t="str">
        <f>IF(DCalendário[[#This Row],[Dia Útil]]="","",(MONTH($B1861)))</f>
        <v/>
      </c>
      <c r="E1861" s="14">
        <f t="shared" si="30"/>
        <v>2025</v>
      </c>
      <c r="F1861" s="14">
        <f>MONTH(DCalendário[[#This Row],[Dia]])</f>
        <v>1</v>
      </c>
      <c r="G1861" s="14" t="str">
        <f>MONTH(DCalendário[[#This Row],[Dia]])&amp;" - "&amp;DCalendário[[#This Row],[Ano]]</f>
        <v>1 - 2025</v>
      </c>
      <c r="H1861" s="14" t="str">
        <f>IF(DCalendário[[#This Row],[Dia Útil]]="","",DCalendário[[#This Row],[Semana Ano]])</f>
        <v/>
      </c>
      <c r="I1861" s="14"/>
      <c r="J1861" s="14" cm="1">
        <f t="array" aca="1" ref="J186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862" spans="1:10" x14ac:dyDescent="0.25">
      <c r="A1862" s="1">
        <v>45660</v>
      </c>
      <c r="B1862" s="1"/>
      <c r="C1862" s="16"/>
      <c r="D1862" s="14" t="str">
        <f>IF(DCalendário[[#This Row],[Dia Útil]]="","",(MONTH($B1862)))</f>
        <v/>
      </c>
      <c r="E1862" s="14">
        <f t="shared" si="30"/>
        <v>2025</v>
      </c>
      <c r="F1862" s="14">
        <f>MONTH(DCalendário[[#This Row],[Dia]])</f>
        <v>1</v>
      </c>
      <c r="G1862" s="14" t="str">
        <f>MONTH(DCalendário[[#This Row],[Dia]])&amp;" - "&amp;DCalendário[[#This Row],[Ano]]</f>
        <v>1 - 2025</v>
      </c>
      <c r="H1862" s="14" t="str">
        <f>IF(DCalendário[[#This Row],[Dia Útil]]="","",DCalendário[[#This Row],[Semana Ano]])</f>
        <v/>
      </c>
      <c r="I1862" s="14"/>
      <c r="J1862" s="14" cm="1">
        <f t="array" aca="1" ref="J186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863" spans="1:10" x14ac:dyDescent="0.25">
      <c r="A1863" s="1">
        <v>45661</v>
      </c>
      <c r="B1863" s="1"/>
      <c r="C1863" s="16"/>
      <c r="D1863" s="14" t="str">
        <f>IF(DCalendário[[#This Row],[Dia Útil]]="","",(MONTH($B1863)))</f>
        <v/>
      </c>
      <c r="E1863" s="14">
        <f t="shared" si="30"/>
        <v>2025</v>
      </c>
      <c r="F1863" s="14">
        <f>MONTH(DCalendário[[#This Row],[Dia]])</f>
        <v>1</v>
      </c>
      <c r="G1863" s="14" t="str">
        <f>MONTH(DCalendário[[#This Row],[Dia]])&amp;" - "&amp;DCalendário[[#This Row],[Ano]]</f>
        <v>1 - 2025</v>
      </c>
      <c r="H1863" s="14" t="str">
        <f>IF(DCalendário[[#This Row],[Dia Útil]]="","",DCalendário[[#This Row],[Semana Ano]])</f>
        <v/>
      </c>
      <c r="I1863" s="14"/>
      <c r="J1863" s="14" cm="1">
        <f t="array" aca="1" ref="J186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864" spans="1:10" x14ac:dyDescent="0.25">
      <c r="A1864" s="1">
        <v>45662</v>
      </c>
      <c r="B1864" s="1"/>
      <c r="C1864" s="16"/>
      <c r="D1864" s="14" t="str">
        <f>IF(DCalendário[[#This Row],[Dia Útil]]="","",(MONTH($B1864)))</f>
        <v/>
      </c>
      <c r="E1864" s="14">
        <f t="shared" si="30"/>
        <v>2025</v>
      </c>
      <c r="F1864" s="14">
        <f>MONTH(DCalendário[[#This Row],[Dia]])</f>
        <v>1</v>
      </c>
      <c r="G1864" s="14" t="str">
        <f>MONTH(DCalendário[[#This Row],[Dia]])&amp;" - "&amp;DCalendário[[#This Row],[Ano]]</f>
        <v>1 - 2025</v>
      </c>
      <c r="H1864" s="14" t="str">
        <f>IF(DCalendário[[#This Row],[Dia Útil]]="","",DCalendário[[#This Row],[Semana Ano]])</f>
        <v/>
      </c>
      <c r="I1864" s="14"/>
      <c r="J1864" s="14" cm="1">
        <f t="array" aca="1" ref="J186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865" spans="1:10" x14ac:dyDescent="0.25">
      <c r="A1865" s="1">
        <v>45663</v>
      </c>
      <c r="B1865" s="1"/>
      <c r="C1865" s="16"/>
      <c r="D1865" s="14" t="str">
        <f>IF(DCalendário[[#This Row],[Dia Útil]]="","",(MONTH($B1865)))</f>
        <v/>
      </c>
      <c r="E1865" s="14">
        <f t="shared" si="30"/>
        <v>2025</v>
      </c>
      <c r="F1865" s="14">
        <f>MONTH(DCalendário[[#This Row],[Dia]])</f>
        <v>1</v>
      </c>
      <c r="G1865" s="14" t="str">
        <f>MONTH(DCalendário[[#This Row],[Dia]])&amp;" - "&amp;DCalendário[[#This Row],[Ano]]</f>
        <v>1 - 2025</v>
      </c>
      <c r="H1865" s="14" t="str">
        <f>IF(DCalendário[[#This Row],[Dia Útil]]="","",DCalendário[[#This Row],[Semana Ano]])</f>
        <v/>
      </c>
      <c r="I1865" s="14"/>
      <c r="J1865" s="14" cm="1">
        <f t="array" aca="1" ref="J186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866" spans="1:10" x14ac:dyDescent="0.25">
      <c r="A1866" s="1">
        <v>45664</v>
      </c>
      <c r="B1866" s="1"/>
      <c r="C1866" s="16"/>
      <c r="D1866" s="14" t="str">
        <f>IF(DCalendário[[#This Row],[Dia Útil]]="","",(MONTH($B1866)))</f>
        <v/>
      </c>
      <c r="E1866" s="14">
        <f t="shared" si="30"/>
        <v>2025</v>
      </c>
      <c r="F1866" s="14">
        <f>MONTH(DCalendário[[#This Row],[Dia]])</f>
        <v>1</v>
      </c>
      <c r="G1866" s="14" t="str">
        <f>MONTH(DCalendário[[#This Row],[Dia]])&amp;" - "&amp;DCalendário[[#This Row],[Ano]]</f>
        <v>1 - 2025</v>
      </c>
      <c r="H1866" s="14" t="str">
        <f>IF(DCalendário[[#This Row],[Dia Útil]]="","",DCalendário[[#This Row],[Semana Ano]])</f>
        <v/>
      </c>
      <c r="I1866" s="14"/>
      <c r="J1866" s="14" cm="1">
        <f t="array" aca="1" ref="J186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867" spans="1:10" x14ac:dyDescent="0.25">
      <c r="A1867" s="1">
        <v>45665</v>
      </c>
      <c r="B1867" s="1"/>
      <c r="C1867" s="16"/>
      <c r="D1867" s="14" t="str">
        <f>IF(DCalendário[[#This Row],[Dia Útil]]="","",(MONTH($B1867)))</f>
        <v/>
      </c>
      <c r="E1867" s="14">
        <f t="shared" si="30"/>
        <v>2025</v>
      </c>
      <c r="F1867" s="14">
        <f>MONTH(DCalendário[[#This Row],[Dia]])</f>
        <v>1</v>
      </c>
      <c r="G1867" s="14" t="str">
        <f>MONTH(DCalendário[[#This Row],[Dia]])&amp;" - "&amp;DCalendário[[#This Row],[Ano]]</f>
        <v>1 - 2025</v>
      </c>
      <c r="H1867" s="14" t="str">
        <f>IF(DCalendário[[#This Row],[Dia Útil]]="","",DCalendário[[#This Row],[Semana Ano]])</f>
        <v/>
      </c>
      <c r="I1867" s="14"/>
      <c r="J1867" s="14" cm="1">
        <f t="array" aca="1" ref="J186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868" spans="1:10" x14ac:dyDescent="0.25">
      <c r="A1868" s="1">
        <v>45666</v>
      </c>
      <c r="B1868" s="1"/>
      <c r="C1868" s="16"/>
      <c r="D1868" s="14" t="str">
        <f>IF(DCalendário[[#This Row],[Dia Útil]]="","",(MONTH($B1868)))</f>
        <v/>
      </c>
      <c r="E1868" s="14">
        <f t="shared" si="30"/>
        <v>2025</v>
      </c>
      <c r="F1868" s="14">
        <f>MONTH(DCalendário[[#This Row],[Dia]])</f>
        <v>1</v>
      </c>
      <c r="G1868" s="14" t="str">
        <f>MONTH(DCalendário[[#This Row],[Dia]])&amp;" - "&amp;DCalendário[[#This Row],[Ano]]</f>
        <v>1 - 2025</v>
      </c>
      <c r="H1868" s="14" t="str">
        <f>IF(DCalendário[[#This Row],[Dia Útil]]="","",DCalendário[[#This Row],[Semana Ano]])</f>
        <v/>
      </c>
      <c r="I1868" s="14"/>
      <c r="J1868" s="14" cm="1">
        <f t="array" aca="1" ref="J186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869" spans="1:10" x14ac:dyDescent="0.25">
      <c r="A1869" s="1">
        <v>45667</v>
      </c>
      <c r="B1869" s="1"/>
      <c r="C1869" s="16"/>
      <c r="D1869" s="14" t="str">
        <f>IF(DCalendário[[#This Row],[Dia Útil]]="","",(MONTH($B1869)))</f>
        <v/>
      </c>
      <c r="E1869" s="14">
        <f t="shared" si="30"/>
        <v>2025</v>
      </c>
      <c r="F1869" s="14">
        <f>MONTH(DCalendário[[#This Row],[Dia]])</f>
        <v>1</v>
      </c>
      <c r="G1869" s="14" t="str">
        <f>MONTH(DCalendário[[#This Row],[Dia]])&amp;" - "&amp;DCalendário[[#This Row],[Ano]]</f>
        <v>1 - 2025</v>
      </c>
      <c r="H1869" s="14" t="str">
        <f>IF(DCalendário[[#This Row],[Dia Útil]]="","",DCalendário[[#This Row],[Semana Ano]])</f>
        <v/>
      </c>
      <c r="I1869" s="14"/>
      <c r="J1869" s="14" cm="1">
        <f t="array" aca="1" ref="J186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870" spans="1:10" x14ac:dyDescent="0.25">
      <c r="A1870" s="1">
        <v>45668</v>
      </c>
      <c r="B1870" s="1"/>
      <c r="C1870" s="16"/>
      <c r="D1870" s="14" t="str">
        <f>IF(DCalendário[[#This Row],[Dia Útil]]="","",(MONTH($B1870)))</f>
        <v/>
      </c>
      <c r="E1870" s="14">
        <f t="shared" si="30"/>
        <v>2025</v>
      </c>
      <c r="F1870" s="14">
        <f>MONTH(DCalendário[[#This Row],[Dia]])</f>
        <v>1</v>
      </c>
      <c r="G1870" s="14" t="str">
        <f>MONTH(DCalendário[[#This Row],[Dia]])&amp;" - "&amp;DCalendário[[#This Row],[Ano]]</f>
        <v>1 - 2025</v>
      </c>
      <c r="H1870" s="14" t="str">
        <f>IF(DCalendário[[#This Row],[Dia Útil]]="","",DCalendário[[#This Row],[Semana Ano]])</f>
        <v/>
      </c>
      <c r="I1870" s="14"/>
      <c r="J1870" s="14" cm="1">
        <f t="array" aca="1" ref="J187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871" spans="1:10" x14ac:dyDescent="0.25">
      <c r="A1871" s="1">
        <v>45669</v>
      </c>
      <c r="B1871" s="1"/>
      <c r="C1871" s="16"/>
      <c r="D1871" s="14" t="str">
        <f>IF(DCalendário[[#This Row],[Dia Útil]]="","",(MONTH($B1871)))</f>
        <v/>
      </c>
      <c r="E1871" s="14">
        <f t="shared" si="30"/>
        <v>2025</v>
      </c>
      <c r="F1871" s="14">
        <f>MONTH(DCalendário[[#This Row],[Dia]])</f>
        <v>1</v>
      </c>
      <c r="G1871" s="14" t="str">
        <f>MONTH(DCalendário[[#This Row],[Dia]])&amp;" - "&amp;DCalendário[[#This Row],[Ano]]</f>
        <v>1 - 2025</v>
      </c>
      <c r="H1871" s="14" t="str">
        <f>IF(DCalendário[[#This Row],[Dia Útil]]="","",DCalendário[[#This Row],[Semana Ano]])</f>
        <v/>
      </c>
      <c r="I1871" s="14"/>
      <c r="J1871" s="14" cm="1">
        <f t="array" aca="1" ref="J187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872" spans="1:10" x14ac:dyDescent="0.25">
      <c r="A1872" s="1">
        <v>45670</v>
      </c>
      <c r="B1872" s="1"/>
      <c r="C1872" s="16"/>
      <c r="D1872" s="14" t="str">
        <f>IF(DCalendário[[#This Row],[Dia Útil]]="","",(MONTH($B1872)))</f>
        <v/>
      </c>
      <c r="E1872" s="14">
        <f t="shared" si="30"/>
        <v>2025</v>
      </c>
      <c r="F1872" s="14">
        <f>MONTH(DCalendário[[#This Row],[Dia]])</f>
        <v>1</v>
      </c>
      <c r="G1872" s="14" t="str">
        <f>MONTH(DCalendário[[#This Row],[Dia]])&amp;" - "&amp;DCalendário[[#This Row],[Ano]]</f>
        <v>1 - 2025</v>
      </c>
      <c r="H1872" s="14" t="str">
        <f>IF(DCalendário[[#This Row],[Dia Útil]]="","",DCalendário[[#This Row],[Semana Ano]])</f>
        <v/>
      </c>
      <c r="I1872" s="14"/>
      <c r="J1872" s="14" cm="1">
        <f t="array" aca="1" ref="J187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873" spans="1:10" x14ac:dyDescent="0.25">
      <c r="A1873" s="1">
        <v>45671</v>
      </c>
      <c r="B1873" s="1"/>
      <c r="C1873" s="16"/>
      <c r="D1873" s="14" t="str">
        <f>IF(DCalendário[[#This Row],[Dia Útil]]="","",(MONTH($B1873)))</f>
        <v/>
      </c>
      <c r="E1873" s="14">
        <f t="shared" ref="E1873:E1936" si="31">YEAR($A1873)</f>
        <v>2025</v>
      </c>
      <c r="F1873" s="14">
        <f>MONTH(DCalendário[[#This Row],[Dia]])</f>
        <v>1</v>
      </c>
      <c r="G1873" s="14" t="str">
        <f>MONTH(DCalendário[[#This Row],[Dia]])&amp;" - "&amp;DCalendário[[#This Row],[Ano]]</f>
        <v>1 - 2025</v>
      </c>
      <c r="H1873" s="14" t="str">
        <f>IF(DCalendário[[#This Row],[Dia Útil]]="","",DCalendário[[#This Row],[Semana Ano]])</f>
        <v/>
      </c>
      <c r="I1873" s="14"/>
      <c r="J1873" s="14" cm="1">
        <f t="array" aca="1" ref="J187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874" spans="1:10" x14ac:dyDescent="0.25">
      <c r="A1874" s="1">
        <v>45672</v>
      </c>
      <c r="B1874" s="1"/>
      <c r="C1874" s="16"/>
      <c r="D1874" s="14" t="str">
        <f>IF(DCalendário[[#This Row],[Dia Útil]]="","",(MONTH($B1874)))</f>
        <v/>
      </c>
      <c r="E1874" s="14">
        <f t="shared" si="31"/>
        <v>2025</v>
      </c>
      <c r="F1874" s="14">
        <f>MONTH(DCalendário[[#This Row],[Dia]])</f>
        <v>1</v>
      </c>
      <c r="G1874" s="14" t="str">
        <f>MONTH(DCalendário[[#This Row],[Dia]])&amp;" - "&amp;DCalendário[[#This Row],[Ano]]</f>
        <v>1 - 2025</v>
      </c>
      <c r="H1874" s="14" t="str">
        <f>IF(DCalendário[[#This Row],[Dia Útil]]="","",DCalendário[[#This Row],[Semana Ano]])</f>
        <v/>
      </c>
      <c r="I1874" s="14"/>
      <c r="J1874" s="14" cm="1">
        <f t="array" aca="1" ref="J187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875" spans="1:10" x14ac:dyDescent="0.25">
      <c r="A1875" s="1">
        <v>45673</v>
      </c>
      <c r="B1875" s="1"/>
      <c r="C1875" s="16"/>
      <c r="D1875" s="14" t="str">
        <f>IF(DCalendário[[#This Row],[Dia Útil]]="","",(MONTH($B1875)))</f>
        <v/>
      </c>
      <c r="E1875" s="14">
        <f t="shared" si="31"/>
        <v>2025</v>
      </c>
      <c r="F1875" s="14">
        <f>MONTH(DCalendário[[#This Row],[Dia]])</f>
        <v>1</v>
      </c>
      <c r="G1875" s="14" t="str">
        <f>MONTH(DCalendário[[#This Row],[Dia]])&amp;" - "&amp;DCalendário[[#This Row],[Ano]]</f>
        <v>1 - 2025</v>
      </c>
      <c r="H1875" s="14" t="str">
        <f>IF(DCalendário[[#This Row],[Dia Útil]]="","",DCalendário[[#This Row],[Semana Ano]])</f>
        <v/>
      </c>
      <c r="I1875" s="14"/>
      <c r="J1875" s="14" cm="1">
        <f t="array" aca="1" ref="J187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876" spans="1:10" x14ac:dyDescent="0.25">
      <c r="A1876" s="1">
        <v>45674</v>
      </c>
      <c r="B1876" s="1"/>
      <c r="C1876" s="16"/>
      <c r="D1876" s="14" t="str">
        <f>IF(DCalendário[[#This Row],[Dia Útil]]="","",(MONTH($B1876)))</f>
        <v/>
      </c>
      <c r="E1876" s="14">
        <f t="shared" si="31"/>
        <v>2025</v>
      </c>
      <c r="F1876" s="14">
        <f>MONTH(DCalendário[[#This Row],[Dia]])</f>
        <v>1</v>
      </c>
      <c r="G1876" s="14" t="str">
        <f>MONTH(DCalendário[[#This Row],[Dia]])&amp;" - "&amp;DCalendário[[#This Row],[Ano]]</f>
        <v>1 - 2025</v>
      </c>
      <c r="H1876" s="14" t="str">
        <f>IF(DCalendário[[#This Row],[Dia Útil]]="","",DCalendário[[#This Row],[Semana Ano]])</f>
        <v/>
      </c>
      <c r="I1876" s="14"/>
      <c r="J1876" s="14" cm="1">
        <f t="array" aca="1" ref="J187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877" spans="1:10" x14ac:dyDescent="0.25">
      <c r="A1877" s="1">
        <v>45675</v>
      </c>
      <c r="B1877" s="1"/>
      <c r="C1877" s="16"/>
      <c r="D1877" s="14" t="str">
        <f>IF(DCalendário[[#This Row],[Dia Útil]]="","",(MONTH($B1877)))</f>
        <v/>
      </c>
      <c r="E1877" s="14">
        <f t="shared" si="31"/>
        <v>2025</v>
      </c>
      <c r="F1877" s="14">
        <f>MONTH(DCalendário[[#This Row],[Dia]])</f>
        <v>1</v>
      </c>
      <c r="G1877" s="14" t="str">
        <f>MONTH(DCalendário[[#This Row],[Dia]])&amp;" - "&amp;DCalendário[[#This Row],[Ano]]</f>
        <v>1 - 2025</v>
      </c>
      <c r="H1877" s="14" t="str">
        <f>IF(DCalendário[[#This Row],[Dia Útil]]="","",DCalendário[[#This Row],[Semana Ano]])</f>
        <v/>
      </c>
      <c r="I1877" s="14"/>
      <c r="J1877" s="14" cm="1">
        <f t="array" aca="1" ref="J187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878" spans="1:10" x14ac:dyDescent="0.25">
      <c r="A1878" s="1">
        <v>45676</v>
      </c>
      <c r="B1878" s="1"/>
      <c r="C1878" s="16"/>
      <c r="D1878" s="14" t="str">
        <f>IF(DCalendário[[#This Row],[Dia Útil]]="","",(MONTH($B1878)))</f>
        <v/>
      </c>
      <c r="E1878" s="14">
        <f t="shared" si="31"/>
        <v>2025</v>
      </c>
      <c r="F1878" s="14">
        <f>MONTH(DCalendário[[#This Row],[Dia]])</f>
        <v>1</v>
      </c>
      <c r="G1878" s="14" t="str">
        <f>MONTH(DCalendário[[#This Row],[Dia]])&amp;" - "&amp;DCalendário[[#This Row],[Ano]]</f>
        <v>1 - 2025</v>
      </c>
      <c r="H1878" s="14" t="str">
        <f>IF(DCalendário[[#This Row],[Dia Útil]]="","",DCalendário[[#This Row],[Semana Ano]])</f>
        <v/>
      </c>
      <c r="I1878" s="14"/>
      <c r="J1878" s="14" cm="1">
        <f t="array" aca="1" ref="J187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879" spans="1:10" x14ac:dyDescent="0.25">
      <c r="A1879" s="1">
        <v>45677</v>
      </c>
      <c r="B1879" s="1"/>
      <c r="C1879" s="16"/>
      <c r="D1879" s="14" t="str">
        <f>IF(DCalendário[[#This Row],[Dia Útil]]="","",(MONTH($B1879)))</f>
        <v/>
      </c>
      <c r="E1879" s="14">
        <f t="shared" si="31"/>
        <v>2025</v>
      </c>
      <c r="F1879" s="14">
        <f>MONTH(DCalendário[[#This Row],[Dia]])</f>
        <v>1</v>
      </c>
      <c r="G1879" s="14" t="str">
        <f>MONTH(DCalendário[[#This Row],[Dia]])&amp;" - "&amp;DCalendário[[#This Row],[Ano]]</f>
        <v>1 - 2025</v>
      </c>
      <c r="H1879" s="14" t="str">
        <f>IF(DCalendário[[#This Row],[Dia Útil]]="","",DCalendário[[#This Row],[Semana Ano]])</f>
        <v/>
      </c>
      <c r="I1879" s="14"/>
      <c r="J1879" s="14" cm="1">
        <f t="array" aca="1" ref="J187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880" spans="1:10" x14ac:dyDescent="0.25">
      <c r="A1880" s="1">
        <v>45678</v>
      </c>
      <c r="B1880" s="1"/>
      <c r="C1880" s="16"/>
      <c r="D1880" s="14" t="str">
        <f>IF(DCalendário[[#This Row],[Dia Útil]]="","",(MONTH($B1880)))</f>
        <v/>
      </c>
      <c r="E1880" s="14">
        <f t="shared" si="31"/>
        <v>2025</v>
      </c>
      <c r="F1880" s="14">
        <f>MONTH(DCalendário[[#This Row],[Dia]])</f>
        <v>1</v>
      </c>
      <c r="G1880" s="14" t="str">
        <f>MONTH(DCalendário[[#This Row],[Dia]])&amp;" - "&amp;DCalendário[[#This Row],[Ano]]</f>
        <v>1 - 2025</v>
      </c>
      <c r="H1880" s="14" t="str">
        <f>IF(DCalendário[[#This Row],[Dia Útil]]="","",DCalendário[[#This Row],[Semana Ano]])</f>
        <v/>
      </c>
      <c r="I1880" s="14"/>
      <c r="J1880" s="14" cm="1">
        <f t="array" aca="1" ref="J188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881" spans="1:10" x14ac:dyDescent="0.25">
      <c r="A1881" s="1">
        <v>45679</v>
      </c>
      <c r="B1881" s="1"/>
      <c r="C1881" s="16"/>
      <c r="D1881" s="14" t="str">
        <f>IF(DCalendário[[#This Row],[Dia Útil]]="","",(MONTH($B1881)))</f>
        <v/>
      </c>
      <c r="E1881" s="14">
        <f t="shared" si="31"/>
        <v>2025</v>
      </c>
      <c r="F1881" s="14">
        <f>MONTH(DCalendário[[#This Row],[Dia]])</f>
        <v>1</v>
      </c>
      <c r="G1881" s="14" t="str">
        <f>MONTH(DCalendário[[#This Row],[Dia]])&amp;" - "&amp;DCalendário[[#This Row],[Ano]]</f>
        <v>1 - 2025</v>
      </c>
      <c r="H1881" s="14" t="str">
        <f>IF(DCalendário[[#This Row],[Dia Útil]]="","",DCalendário[[#This Row],[Semana Ano]])</f>
        <v/>
      </c>
      <c r="I1881" s="14"/>
      <c r="J1881" s="14" cm="1">
        <f t="array" aca="1" ref="J188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882" spans="1:10" x14ac:dyDescent="0.25">
      <c r="A1882" s="1">
        <v>45680</v>
      </c>
      <c r="B1882" s="1"/>
      <c r="C1882" s="16"/>
      <c r="D1882" s="14" t="str">
        <f>IF(DCalendário[[#This Row],[Dia Útil]]="","",(MONTH($B1882)))</f>
        <v/>
      </c>
      <c r="E1882" s="14">
        <f t="shared" si="31"/>
        <v>2025</v>
      </c>
      <c r="F1882" s="14">
        <f>MONTH(DCalendário[[#This Row],[Dia]])</f>
        <v>1</v>
      </c>
      <c r="G1882" s="14" t="str">
        <f>MONTH(DCalendário[[#This Row],[Dia]])&amp;" - "&amp;DCalendário[[#This Row],[Ano]]</f>
        <v>1 - 2025</v>
      </c>
      <c r="H1882" s="14" t="str">
        <f>IF(DCalendário[[#This Row],[Dia Útil]]="","",DCalendário[[#This Row],[Semana Ano]])</f>
        <v/>
      </c>
      <c r="I1882" s="14"/>
      <c r="J1882" s="14" cm="1">
        <f t="array" aca="1" ref="J188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883" spans="1:10" x14ac:dyDescent="0.25">
      <c r="A1883" s="1">
        <v>45681</v>
      </c>
      <c r="B1883" s="1"/>
      <c r="C1883" s="16"/>
      <c r="D1883" s="14" t="str">
        <f>IF(DCalendário[[#This Row],[Dia Útil]]="","",(MONTH($B1883)))</f>
        <v/>
      </c>
      <c r="E1883" s="14">
        <f t="shared" si="31"/>
        <v>2025</v>
      </c>
      <c r="F1883" s="14">
        <f>MONTH(DCalendário[[#This Row],[Dia]])</f>
        <v>1</v>
      </c>
      <c r="G1883" s="14" t="str">
        <f>MONTH(DCalendário[[#This Row],[Dia]])&amp;" - "&amp;DCalendário[[#This Row],[Ano]]</f>
        <v>1 - 2025</v>
      </c>
      <c r="H1883" s="14" t="str">
        <f>IF(DCalendário[[#This Row],[Dia Útil]]="","",DCalendário[[#This Row],[Semana Ano]])</f>
        <v/>
      </c>
      <c r="I1883" s="14"/>
      <c r="J1883" s="14" cm="1">
        <f t="array" aca="1" ref="J188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884" spans="1:10" x14ac:dyDescent="0.25">
      <c r="A1884" s="1">
        <v>45682</v>
      </c>
      <c r="B1884" s="1"/>
      <c r="C1884" s="16"/>
      <c r="D1884" s="14" t="str">
        <f>IF(DCalendário[[#This Row],[Dia Útil]]="","",(MONTH($B1884)))</f>
        <v/>
      </c>
      <c r="E1884" s="14">
        <f t="shared" si="31"/>
        <v>2025</v>
      </c>
      <c r="F1884" s="14">
        <f>MONTH(DCalendário[[#This Row],[Dia]])</f>
        <v>1</v>
      </c>
      <c r="G1884" s="14" t="str">
        <f>MONTH(DCalendário[[#This Row],[Dia]])&amp;" - "&amp;DCalendário[[#This Row],[Ano]]</f>
        <v>1 - 2025</v>
      </c>
      <c r="H1884" s="14" t="str">
        <f>IF(DCalendário[[#This Row],[Dia Útil]]="","",DCalendário[[#This Row],[Semana Ano]])</f>
        <v/>
      </c>
      <c r="I1884" s="14"/>
      <c r="J1884" s="14" cm="1">
        <f t="array" aca="1" ref="J188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885" spans="1:10" x14ac:dyDescent="0.25">
      <c r="A1885" s="1">
        <v>45683</v>
      </c>
      <c r="B1885" s="1"/>
      <c r="C1885" s="16"/>
      <c r="D1885" s="14" t="str">
        <f>IF(DCalendário[[#This Row],[Dia Útil]]="","",(MONTH($B1885)))</f>
        <v/>
      </c>
      <c r="E1885" s="14">
        <f t="shared" si="31"/>
        <v>2025</v>
      </c>
      <c r="F1885" s="14">
        <f>MONTH(DCalendário[[#This Row],[Dia]])</f>
        <v>1</v>
      </c>
      <c r="G1885" s="14" t="str">
        <f>MONTH(DCalendário[[#This Row],[Dia]])&amp;" - "&amp;DCalendário[[#This Row],[Ano]]</f>
        <v>1 - 2025</v>
      </c>
      <c r="H1885" s="14" t="str">
        <f>IF(DCalendário[[#This Row],[Dia Útil]]="","",DCalendário[[#This Row],[Semana Ano]])</f>
        <v/>
      </c>
      <c r="I1885" s="14"/>
      <c r="J1885" s="14" cm="1">
        <f t="array" aca="1" ref="J188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886" spans="1:10" x14ac:dyDescent="0.25">
      <c r="A1886" s="1">
        <v>45684</v>
      </c>
      <c r="B1886" s="1"/>
      <c r="C1886" s="16"/>
      <c r="D1886" s="14" t="str">
        <f>IF(DCalendário[[#This Row],[Dia Útil]]="","",(MONTH($B1886)))</f>
        <v/>
      </c>
      <c r="E1886" s="14">
        <f t="shared" si="31"/>
        <v>2025</v>
      </c>
      <c r="F1886" s="14">
        <f>MONTH(DCalendário[[#This Row],[Dia]])</f>
        <v>1</v>
      </c>
      <c r="G1886" s="14" t="str">
        <f>MONTH(DCalendário[[#This Row],[Dia]])&amp;" - "&amp;DCalendário[[#This Row],[Ano]]</f>
        <v>1 - 2025</v>
      </c>
      <c r="H1886" s="14" t="str">
        <f>IF(DCalendário[[#This Row],[Dia Útil]]="","",DCalendário[[#This Row],[Semana Ano]])</f>
        <v/>
      </c>
      <c r="I1886" s="14"/>
      <c r="J1886" s="14" cm="1">
        <f t="array" aca="1" ref="J188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887" spans="1:10" x14ac:dyDescent="0.25">
      <c r="A1887" s="1">
        <v>45685</v>
      </c>
      <c r="B1887" s="1"/>
      <c r="C1887" s="16"/>
      <c r="D1887" s="14" t="str">
        <f>IF(DCalendário[[#This Row],[Dia Útil]]="","",(MONTH($B1887)))</f>
        <v/>
      </c>
      <c r="E1887" s="14">
        <f t="shared" si="31"/>
        <v>2025</v>
      </c>
      <c r="F1887" s="14">
        <f>MONTH(DCalendário[[#This Row],[Dia]])</f>
        <v>1</v>
      </c>
      <c r="G1887" s="14" t="str">
        <f>MONTH(DCalendário[[#This Row],[Dia]])&amp;" - "&amp;DCalendário[[#This Row],[Ano]]</f>
        <v>1 - 2025</v>
      </c>
      <c r="H1887" s="14" t="str">
        <f>IF(DCalendário[[#This Row],[Dia Útil]]="","",DCalendário[[#This Row],[Semana Ano]])</f>
        <v/>
      </c>
      <c r="I1887" s="14"/>
      <c r="J1887" s="14" cm="1">
        <f t="array" aca="1" ref="J188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888" spans="1:10" x14ac:dyDescent="0.25">
      <c r="A1888" s="1">
        <v>45686</v>
      </c>
      <c r="B1888" s="1"/>
      <c r="C1888" s="16"/>
      <c r="D1888" s="14" t="str">
        <f>IF(DCalendário[[#This Row],[Dia Útil]]="","",(MONTH($B1888)))</f>
        <v/>
      </c>
      <c r="E1888" s="14">
        <f t="shared" si="31"/>
        <v>2025</v>
      </c>
      <c r="F1888" s="14">
        <f>MONTH(DCalendário[[#This Row],[Dia]])</f>
        <v>1</v>
      </c>
      <c r="G1888" s="14" t="str">
        <f>MONTH(DCalendário[[#This Row],[Dia]])&amp;" - "&amp;DCalendário[[#This Row],[Ano]]</f>
        <v>1 - 2025</v>
      </c>
      <c r="H1888" s="14" t="str">
        <f>IF(DCalendário[[#This Row],[Dia Útil]]="","",DCalendário[[#This Row],[Semana Ano]])</f>
        <v/>
      </c>
      <c r="I1888" s="14"/>
      <c r="J1888" s="14" cm="1">
        <f t="array" aca="1" ref="J188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889" spans="1:10" x14ac:dyDescent="0.25">
      <c r="A1889" s="1">
        <v>45687</v>
      </c>
      <c r="B1889" s="1"/>
      <c r="C1889" s="16"/>
      <c r="D1889" s="14" t="str">
        <f>IF(DCalendário[[#This Row],[Dia Útil]]="","",(MONTH($B1889)))</f>
        <v/>
      </c>
      <c r="E1889" s="14">
        <f t="shared" si="31"/>
        <v>2025</v>
      </c>
      <c r="F1889" s="14">
        <f>MONTH(DCalendário[[#This Row],[Dia]])</f>
        <v>1</v>
      </c>
      <c r="G1889" s="14" t="str">
        <f>MONTH(DCalendário[[#This Row],[Dia]])&amp;" - "&amp;DCalendário[[#This Row],[Ano]]</f>
        <v>1 - 2025</v>
      </c>
      <c r="H1889" s="14" t="str">
        <f>IF(DCalendário[[#This Row],[Dia Útil]]="","",DCalendário[[#This Row],[Semana Ano]])</f>
        <v/>
      </c>
      <c r="I1889" s="14"/>
      <c r="J1889" s="14" cm="1">
        <f t="array" aca="1" ref="J188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890" spans="1:10" x14ac:dyDescent="0.25">
      <c r="A1890" s="1">
        <v>45688</v>
      </c>
      <c r="B1890" s="1"/>
      <c r="C1890" s="16"/>
      <c r="D1890" s="14" t="str">
        <f>IF(DCalendário[[#This Row],[Dia Útil]]="","",(MONTH($B1890)))</f>
        <v/>
      </c>
      <c r="E1890" s="14">
        <f t="shared" si="31"/>
        <v>2025</v>
      </c>
      <c r="F1890" s="14">
        <f>MONTH(DCalendário[[#This Row],[Dia]])</f>
        <v>1</v>
      </c>
      <c r="G1890" s="14" t="str">
        <f>MONTH(DCalendário[[#This Row],[Dia]])&amp;" - "&amp;DCalendário[[#This Row],[Ano]]</f>
        <v>1 - 2025</v>
      </c>
      <c r="H1890" s="14" t="str">
        <f>IF(DCalendário[[#This Row],[Dia Útil]]="","",DCalendário[[#This Row],[Semana Ano]])</f>
        <v/>
      </c>
      <c r="I1890" s="14"/>
      <c r="J1890" s="14" cm="1">
        <f t="array" aca="1" ref="J189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891" spans="1:10" x14ac:dyDescent="0.25">
      <c r="A1891" s="1">
        <v>45689</v>
      </c>
      <c r="B1891" s="1"/>
      <c r="C1891" s="16"/>
      <c r="D1891" s="14" t="str">
        <f>IF(DCalendário[[#This Row],[Dia Útil]]="","",(MONTH($B1891)))</f>
        <v/>
      </c>
      <c r="E1891" s="14">
        <f t="shared" si="31"/>
        <v>2025</v>
      </c>
      <c r="F1891" s="14">
        <f>MONTH(DCalendário[[#This Row],[Dia]])</f>
        <v>2</v>
      </c>
      <c r="G1891" s="14" t="str">
        <f>MONTH(DCalendário[[#This Row],[Dia]])&amp;" - "&amp;DCalendário[[#This Row],[Ano]]</f>
        <v>2 - 2025</v>
      </c>
      <c r="H1891" s="14" t="str">
        <f>IF(DCalendário[[#This Row],[Dia Útil]]="","",DCalendário[[#This Row],[Semana Ano]])</f>
        <v/>
      </c>
      <c r="I1891" s="14"/>
      <c r="J1891" s="14" cm="1">
        <f t="array" aca="1" ref="J189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892" spans="1:10" x14ac:dyDescent="0.25">
      <c r="A1892" s="1">
        <v>45690</v>
      </c>
      <c r="B1892" s="1"/>
      <c r="C1892" s="16"/>
      <c r="D1892" s="14" t="str">
        <f>IF(DCalendário[[#This Row],[Dia Útil]]="","",(MONTH($B1892)))</f>
        <v/>
      </c>
      <c r="E1892" s="14">
        <f t="shared" si="31"/>
        <v>2025</v>
      </c>
      <c r="F1892" s="14">
        <f>MONTH(DCalendário[[#This Row],[Dia]])</f>
        <v>2</v>
      </c>
      <c r="G1892" s="14" t="str">
        <f>MONTH(DCalendário[[#This Row],[Dia]])&amp;" - "&amp;DCalendário[[#This Row],[Ano]]</f>
        <v>2 - 2025</v>
      </c>
      <c r="H1892" s="14" t="str">
        <f>IF(DCalendário[[#This Row],[Dia Útil]]="","",DCalendário[[#This Row],[Semana Ano]])</f>
        <v/>
      </c>
      <c r="I1892" s="14"/>
      <c r="J1892" s="14" cm="1">
        <f t="array" aca="1" ref="J189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893" spans="1:10" x14ac:dyDescent="0.25">
      <c r="A1893" s="1">
        <v>45691</v>
      </c>
      <c r="B1893" s="1"/>
      <c r="C1893" s="16"/>
      <c r="D1893" s="14" t="str">
        <f>IF(DCalendário[[#This Row],[Dia Útil]]="","",(MONTH($B1893)))</f>
        <v/>
      </c>
      <c r="E1893" s="14">
        <f t="shared" si="31"/>
        <v>2025</v>
      </c>
      <c r="F1893" s="14">
        <f>MONTH(DCalendário[[#This Row],[Dia]])</f>
        <v>2</v>
      </c>
      <c r="G1893" s="14" t="str">
        <f>MONTH(DCalendário[[#This Row],[Dia]])&amp;" - "&amp;DCalendário[[#This Row],[Ano]]</f>
        <v>2 - 2025</v>
      </c>
      <c r="H1893" s="14" t="str">
        <f>IF(DCalendário[[#This Row],[Dia Útil]]="","",DCalendário[[#This Row],[Semana Ano]])</f>
        <v/>
      </c>
      <c r="I1893" s="14"/>
      <c r="J1893" s="14" cm="1">
        <f t="array" aca="1" ref="J189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894" spans="1:10" x14ac:dyDescent="0.25">
      <c r="A1894" s="1">
        <v>45692</v>
      </c>
      <c r="B1894" s="1"/>
      <c r="C1894" s="16"/>
      <c r="D1894" s="14" t="str">
        <f>IF(DCalendário[[#This Row],[Dia Útil]]="","",(MONTH($B1894)))</f>
        <v/>
      </c>
      <c r="E1894" s="14">
        <f t="shared" si="31"/>
        <v>2025</v>
      </c>
      <c r="F1894" s="14">
        <f>MONTH(DCalendário[[#This Row],[Dia]])</f>
        <v>2</v>
      </c>
      <c r="G1894" s="14" t="str">
        <f>MONTH(DCalendário[[#This Row],[Dia]])&amp;" - "&amp;DCalendário[[#This Row],[Ano]]</f>
        <v>2 - 2025</v>
      </c>
      <c r="H1894" s="14" t="str">
        <f>IF(DCalendário[[#This Row],[Dia Útil]]="","",DCalendário[[#This Row],[Semana Ano]])</f>
        <v/>
      </c>
      <c r="I1894" s="14"/>
      <c r="J1894" s="14" cm="1">
        <f t="array" aca="1" ref="J189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895" spans="1:10" x14ac:dyDescent="0.25">
      <c r="A1895" s="1">
        <v>45693</v>
      </c>
      <c r="B1895" s="1"/>
      <c r="C1895" s="16"/>
      <c r="D1895" s="14" t="str">
        <f>IF(DCalendário[[#This Row],[Dia Útil]]="","",(MONTH($B1895)))</f>
        <v/>
      </c>
      <c r="E1895" s="14">
        <f t="shared" si="31"/>
        <v>2025</v>
      </c>
      <c r="F1895" s="14">
        <f>MONTH(DCalendário[[#This Row],[Dia]])</f>
        <v>2</v>
      </c>
      <c r="G1895" s="14" t="str">
        <f>MONTH(DCalendário[[#This Row],[Dia]])&amp;" - "&amp;DCalendário[[#This Row],[Ano]]</f>
        <v>2 - 2025</v>
      </c>
      <c r="H1895" s="14" t="str">
        <f>IF(DCalendário[[#This Row],[Dia Útil]]="","",DCalendário[[#This Row],[Semana Ano]])</f>
        <v/>
      </c>
      <c r="I1895" s="14"/>
      <c r="J1895" s="14" cm="1">
        <f t="array" aca="1" ref="J189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896" spans="1:10" x14ac:dyDescent="0.25">
      <c r="A1896" s="1">
        <v>45694</v>
      </c>
      <c r="B1896" s="1"/>
      <c r="C1896" s="16"/>
      <c r="D1896" s="14" t="str">
        <f>IF(DCalendário[[#This Row],[Dia Útil]]="","",(MONTH($B1896)))</f>
        <v/>
      </c>
      <c r="E1896" s="14">
        <f t="shared" si="31"/>
        <v>2025</v>
      </c>
      <c r="F1896" s="14">
        <f>MONTH(DCalendário[[#This Row],[Dia]])</f>
        <v>2</v>
      </c>
      <c r="G1896" s="14" t="str">
        <f>MONTH(DCalendário[[#This Row],[Dia]])&amp;" - "&amp;DCalendário[[#This Row],[Ano]]</f>
        <v>2 - 2025</v>
      </c>
      <c r="H1896" s="14" t="str">
        <f>IF(DCalendário[[#This Row],[Dia Útil]]="","",DCalendário[[#This Row],[Semana Ano]])</f>
        <v/>
      </c>
      <c r="I1896" s="14"/>
      <c r="J1896" s="14" cm="1">
        <f t="array" aca="1" ref="J189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897" spans="1:10" x14ac:dyDescent="0.25">
      <c r="A1897" s="1">
        <v>45695</v>
      </c>
      <c r="B1897" s="1"/>
      <c r="C1897" s="16"/>
      <c r="D1897" s="14" t="str">
        <f>IF(DCalendário[[#This Row],[Dia Útil]]="","",(MONTH($B1897)))</f>
        <v/>
      </c>
      <c r="E1897" s="14">
        <f t="shared" si="31"/>
        <v>2025</v>
      </c>
      <c r="F1897" s="14">
        <f>MONTH(DCalendário[[#This Row],[Dia]])</f>
        <v>2</v>
      </c>
      <c r="G1897" s="14" t="str">
        <f>MONTH(DCalendário[[#This Row],[Dia]])&amp;" - "&amp;DCalendário[[#This Row],[Ano]]</f>
        <v>2 - 2025</v>
      </c>
      <c r="H1897" s="14" t="str">
        <f>IF(DCalendário[[#This Row],[Dia Útil]]="","",DCalendário[[#This Row],[Semana Ano]])</f>
        <v/>
      </c>
      <c r="I1897" s="14"/>
      <c r="J1897" s="14" cm="1">
        <f t="array" aca="1" ref="J189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898" spans="1:10" x14ac:dyDescent="0.25">
      <c r="A1898" s="1">
        <v>45696</v>
      </c>
      <c r="B1898" s="1"/>
      <c r="C1898" s="16"/>
      <c r="D1898" s="14" t="str">
        <f>IF(DCalendário[[#This Row],[Dia Útil]]="","",(MONTH($B1898)))</f>
        <v/>
      </c>
      <c r="E1898" s="14">
        <f t="shared" si="31"/>
        <v>2025</v>
      </c>
      <c r="F1898" s="14">
        <f>MONTH(DCalendário[[#This Row],[Dia]])</f>
        <v>2</v>
      </c>
      <c r="G1898" s="14" t="str">
        <f>MONTH(DCalendário[[#This Row],[Dia]])&amp;" - "&amp;DCalendário[[#This Row],[Ano]]</f>
        <v>2 - 2025</v>
      </c>
      <c r="H1898" s="14" t="str">
        <f>IF(DCalendário[[#This Row],[Dia Útil]]="","",DCalendário[[#This Row],[Semana Ano]])</f>
        <v/>
      </c>
      <c r="I1898" s="14"/>
      <c r="J1898" s="14" cm="1">
        <f t="array" aca="1" ref="J189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899" spans="1:10" x14ac:dyDescent="0.25">
      <c r="A1899" s="1">
        <v>45697</v>
      </c>
      <c r="B1899" s="1"/>
      <c r="C1899" s="16"/>
      <c r="D1899" s="14" t="str">
        <f>IF(DCalendário[[#This Row],[Dia Útil]]="","",(MONTH($B1899)))</f>
        <v/>
      </c>
      <c r="E1899" s="14">
        <f t="shared" si="31"/>
        <v>2025</v>
      </c>
      <c r="F1899" s="14">
        <f>MONTH(DCalendário[[#This Row],[Dia]])</f>
        <v>2</v>
      </c>
      <c r="G1899" s="14" t="str">
        <f>MONTH(DCalendário[[#This Row],[Dia]])&amp;" - "&amp;DCalendário[[#This Row],[Ano]]</f>
        <v>2 - 2025</v>
      </c>
      <c r="H1899" s="14" t="str">
        <f>IF(DCalendário[[#This Row],[Dia Útil]]="","",DCalendário[[#This Row],[Semana Ano]])</f>
        <v/>
      </c>
      <c r="I1899" s="14"/>
      <c r="J1899" s="14" cm="1">
        <f t="array" aca="1" ref="J189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900" spans="1:10" x14ac:dyDescent="0.25">
      <c r="A1900" s="1">
        <v>45698</v>
      </c>
      <c r="B1900" s="1"/>
      <c r="C1900" s="16"/>
      <c r="D1900" s="14" t="str">
        <f>IF(DCalendário[[#This Row],[Dia Útil]]="","",(MONTH($B1900)))</f>
        <v/>
      </c>
      <c r="E1900" s="14">
        <f t="shared" si="31"/>
        <v>2025</v>
      </c>
      <c r="F1900" s="14">
        <f>MONTH(DCalendário[[#This Row],[Dia]])</f>
        <v>2</v>
      </c>
      <c r="G1900" s="14" t="str">
        <f>MONTH(DCalendário[[#This Row],[Dia]])&amp;" - "&amp;DCalendário[[#This Row],[Ano]]</f>
        <v>2 - 2025</v>
      </c>
      <c r="H1900" s="14" t="str">
        <f>IF(DCalendário[[#This Row],[Dia Útil]]="","",DCalendário[[#This Row],[Semana Ano]])</f>
        <v/>
      </c>
      <c r="I1900" s="14"/>
      <c r="J1900" s="14" cm="1">
        <f t="array" aca="1" ref="J190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901" spans="1:10" x14ac:dyDescent="0.25">
      <c r="A1901" s="1">
        <v>45699</v>
      </c>
      <c r="B1901" s="1"/>
      <c r="C1901" s="16"/>
      <c r="D1901" s="14" t="str">
        <f>IF(DCalendário[[#This Row],[Dia Útil]]="","",(MONTH($B1901)))</f>
        <v/>
      </c>
      <c r="E1901" s="14">
        <f t="shared" si="31"/>
        <v>2025</v>
      </c>
      <c r="F1901" s="14">
        <f>MONTH(DCalendário[[#This Row],[Dia]])</f>
        <v>2</v>
      </c>
      <c r="G1901" s="14" t="str">
        <f>MONTH(DCalendário[[#This Row],[Dia]])&amp;" - "&amp;DCalendário[[#This Row],[Ano]]</f>
        <v>2 - 2025</v>
      </c>
      <c r="H1901" s="14" t="str">
        <f>IF(DCalendário[[#This Row],[Dia Útil]]="","",DCalendário[[#This Row],[Semana Ano]])</f>
        <v/>
      </c>
      <c r="I1901" s="14"/>
      <c r="J1901" s="14" cm="1">
        <f t="array" aca="1" ref="J190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902" spans="1:10" x14ac:dyDescent="0.25">
      <c r="A1902" s="1">
        <v>45700</v>
      </c>
      <c r="B1902" s="1"/>
      <c r="C1902" s="16"/>
      <c r="D1902" s="14" t="str">
        <f>IF(DCalendário[[#This Row],[Dia Útil]]="","",(MONTH($B1902)))</f>
        <v/>
      </c>
      <c r="E1902" s="14">
        <f t="shared" si="31"/>
        <v>2025</v>
      </c>
      <c r="F1902" s="14">
        <f>MONTH(DCalendário[[#This Row],[Dia]])</f>
        <v>2</v>
      </c>
      <c r="G1902" s="14" t="str">
        <f>MONTH(DCalendário[[#This Row],[Dia]])&amp;" - "&amp;DCalendário[[#This Row],[Ano]]</f>
        <v>2 - 2025</v>
      </c>
      <c r="H1902" s="14" t="str">
        <f>IF(DCalendário[[#This Row],[Dia Útil]]="","",DCalendário[[#This Row],[Semana Ano]])</f>
        <v/>
      </c>
      <c r="I1902" s="14"/>
      <c r="J1902" s="14" cm="1">
        <f t="array" aca="1" ref="J190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903" spans="1:10" x14ac:dyDescent="0.25">
      <c r="A1903" s="1">
        <v>45701</v>
      </c>
      <c r="B1903" s="1"/>
      <c r="C1903" s="16"/>
      <c r="D1903" s="14" t="str">
        <f>IF(DCalendário[[#This Row],[Dia Útil]]="","",(MONTH($B1903)))</f>
        <v/>
      </c>
      <c r="E1903" s="14">
        <f t="shared" si="31"/>
        <v>2025</v>
      </c>
      <c r="F1903" s="14">
        <f>MONTH(DCalendário[[#This Row],[Dia]])</f>
        <v>2</v>
      </c>
      <c r="G1903" s="14" t="str">
        <f>MONTH(DCalendário[[#This Row],[Dia]])&amp;" - "&amp;DCalendário[[#This Row],[Ano]]</f>
        <v>2 - 2025</v>
      </c>
      <c r="H1903" s="14" t="str">
        <f>IF(DCalendário[[#This Row],[Dia Útil]]="","",DCalendário[[#This Row],[Semana Ano]])</f>
        <v/>
      </c>
      <c r="I1903" s="14"/>
      <c r="J1903" s="14" cm="1">
        <f t="array" aca="1" ref="J190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904" spans="1:10" x14ac:dyDescent="0.25">
      <c r="A1904" s="1">
        <v>45702</v>
      </c>
      <c r="B1904" s="1"/>
      <c r="C1904" s="16"/>
      <c r="D1904" s="14" t="str">
        <f>IF(DCalendário[[#This Row],[Dia Útil]]="","",(MONTH($B1904)))</f>
        <v/>
      </c>
      <c r="E1904" s="14">
        <f t="shared" si="31"/>
        <v>2025</v>
      </c>
      <c r="F1904" s="14">
        <f>MONTH(DCalendário[[#This Row],[Dia]])</f>
        <v>2</v>
      </c>
      <c r="G1904" s="14" t="str">
        <f>MONTH(DCalendário[[#This Row],[Dia]])&amp;" - "&amp;DCalendário[[#This Row],[Ano]]</f>
        <v>2 - 2025</v>
      </c>
      <c r="H1904" s="14" t="str">
        <f>IF(DCalendário[[#This Row],[Dia Útil]]="","",DCalendário[[#This Row],[Semana Ano]])</f>
        <v/>
      </c>
      <c r="I1904" s="14"/>
      <c r="J1904" s="14" cm="1">
        <f t="array" aca="1" ref="J190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905" spans="1:10" x14ac:dyDescent="0.25">
      <c r="A1905" s="1">
        <v>45703</v>
      </c>
      <c r="B1905" s="1"/>
      <c r="C1905" s="16"/>
      <c r="D1905" s="14" t="str">
        <f>IF(DCalendário[[#This Row],[Dia Útil]]="","",(MONTH($B1905)))</f>
        <v/>
      </c>
      <c r="E1905" s="14">
        <f t="shared" si="31"/>
        <v>2025</v>
      </c>
      <c r="F1905" s="14">
        <f>MONTH(DCalendário[[#This Row],[Dia]])</f>
        <v>2</v>
      </c>
      <c r="G1905" s="14" t="str">
        <f>MONTH(DCalendário[[#This Row],[Dia]])&amp;" - "&amp;DCalendário[[#This Row],[Ano]]</f>
        <v>2 - 2025</v>
      </c>
      <c r="H1905" s="14" t="str">
        <f>IF(DCalendário[[#This Row],[Dia Útil]]="","",DCalendário[[#This Row],[Semana Ano]])</f>
        <v/>
      </c>
      <c r="I1905" s="14"/>
      <c r="J1905" s="14" cm="1">
        <f t="array" aca="1" ref="J190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906" spans="1:10" x14ac:dyDescent="0.25">
      <c r="A1906" s="1">
        <v>45704</v>
      </c>
      <c r="B1906" s="1"/>
      <c r="C1906" s="16"/>
      <c r="D1906" s="14" t="str">
        <f>IF(DCalendário[[#This Row],[Dia Útil]]="","",(MONTH($B1906)))</f>
        <v/>
      </c>
      <c r="E1906" s="14">
        <f t="shared" si="31"/>
        <v>2025</v>
      </c>
      <c r="F1906" s="14">
        <f>MONTH(DCalendário[[#This Row],[Dia]])</f>
        <v>2</v>
      </c>
      <c r="G1906" s="14" t="str">
        <f>MONTH(DCalendário[[#This Row],[Dia]])&amp;" - "&amp;DCalendário[[#This Row],[Ano]]</f>
        <v>2 - 2025</v>
      </c>
      <c r="H1906" s="14" t="str">
        <f>IF(DCalendário[[#This Row],[Dia Útil]]="","",DCalendário[[#This Row],[Semana Ano]])</f>
        <v/>
      </c>
      <c r="I1906" s="14"/>
      <c r="J1906" s="14" cm="1">
        <f t="array" aca="1" ref="J190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907" spans="1:10" x14ac:dyDescent="0.25">
      <c r="A1907" s="1">
        <v>45705</v>
      </c>
      <c r="B1907" s="1"/>
      <c r="C1907" s="16"/>
      <c r="D1907" s="14" t="str">
        <f>IF(DCalendário[[#This Row],[Dia Útil]]="","",(MONTH($B1907)))</f>
        <v/>
      </c>
      <c r="E1907" s="14">
        <f t="shared" si="31"/>
        <v>2025</v>
      </c>
      <c r="F1907" s="14">
        <f>MONTH(DCalendário[[#This Row],[Dia]])</f>
        <v>2</v>
      </c>
      <c r="G1907" s="14" t="str">
        <f>MONTH(DCalendário[[#This Row],[Dia]])&amp;" - "&amp;DCalendário[[#This Row],[Ano]]</f>
        <v>2 - 2025</v>
      </c>
      <c r="H1907" s="14" t="str">
        <f>IF(DCalendário[[#This Row],[Dia Útil]]="","",DCalendário[[#This Row],[Semana Ano]])</f>
        <v/>
      </c>
      <c r="I1907" s="14"/>
      <c r="J1907" s="14" cm="1">
        <f t="array" aca="1" ref="J190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908" spans="1:10" x14ac:dyDescent="0.25">
      <c r="A1908" s="1">
        <v>45706</v>
      </c>
      <c r="B1908" s="1"/>
      <c r="C1908" s="16"/>
      <c r="D1908" s="14" t="str">
        <f>IF(DCalendário[[#This Row],[Dia Útil]]="","",(MONTH($B1908)))</f>
        <v/>
      </c>
      <c r="E1908" s="14">
        <f t="shared" si="31"/>
        <v>2025</v>
      </c>
      <c r="F1908" s="14">
        <f>MONTH(DCalendário[[#This Row],[Dia]])</f>
        <v>2</v>
      </c>
      <c r="G1908" s="14" t="str">
        <f>MONTH(DCalendário[[#This Row],[Dia]])&amp;" - "&amp;DCalendário[[#This Row],[Ano]]</f>
        <v>2 - 2025</v>
      </c>
      <c r="H1908" s="14" t="str">
        <f>IF(DCalendário[[#This Row],[Dia Útil]]="","",DCalendário[[#This Row],[Semana Ano]])</f>
        <v/>
      </c>
      <c r="I1908" s="14"/>
      <c r="J1908" s="14" cm="1">
        <f t="array" aca="1" ref="J190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909" spans="1:10" x14ac:dyDescent="0.25">
      <c r="A1909" s="1">
        <v>45707</v>
      </c>
      <c r="B1909" s="1"/>
      <c r="C1909" s="16"/>
      <c r="D1909" s="14" t="str">
        <f>IF(DCalendário[[#This Row],[Dia Útil]]="","",(MONTH($B1909)))</f>
        <v/>
      </c>
      <c r="E1909" s="14">
        <f t="shared" si="31"/>
        <v>2025</v>
      </c>
      <c r="F1909" s="14">
        <f>MONTH(DCalendário[[#This Row],[Dia]])</f>
        <v>2</v>
      </c>
      <c r="G1909" s="14" t="str">
        <f>MONTH(DCalendário[[#This Row],[Dia]])&amp;" - "&amp;DCalendário[[#This Row],[Ano]]</f>
        <v>2 - 2025</v>
      </c>
      <c r="H1909" s="14" t="str">
        <f>IF(DCalendário[[#This Row],[Dia Útil]]="","",DCalendário[[#This Row],[Semana Ano]])</f>
        <v/>
      </c>
      <c r="I1909" s="14"/>
      <c r="J1909" s="14" cm="1">
        <f t="array" aca="1" ref="J190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910" spans="1:10" x14ac:dyDescent="0.25">
      <c r="A1910" s="1">
        <v>45708</v>
      </c>
      <c r="B1910" s="1"/>
      <c r="C1910" s="16"/>
      <c r="D1910" s="14" t="str">
        <f>IF(DCalendário[[#This Row],[Dia Útil]]="","",(MONTH($B1910)))</f>
        <v/>
      </c>
      <c r="E1910" s="14">
        <f t="shared" si="31"/>
        <v>2025</v>
      </c>
      <c r="F1910" s="14">
        <f>MONTH(DCalendário[[#This Row],[Dia]])</f>
        <v>2</v>
      </c>
      <c r="G1910" s="14" t="str">
        <f>MONTH(DCalendário[[#This Row],[Dia]])&amp;" - "&amp;DCalendário[[#This Row],[Ano]]</f>
        <v>2 - 2025</v>
      </c>
      <c r="H1910" s="14" t="str">
        <f>IF(DCalendário[[#This Row],[Dia Útil]]="","",DCalendário[[#This Row],[Semana Ano]])</f>
        <v/>
      </c>
      <c r="I1910" s="14"/>
      <c r="J1910" s="14" cm="1">
        <f t="array" aca="1" ref="J191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911" spans="1:10" x14ac:dyDescent="0.25">
      <c r="A1911" s="1">
        <v>45709</v>
      </c>
      <c r="B1911" s="1"/>
      <c r="C1911" s="16"/>
      <c r="D1911" s="14" t="str">
        <f>IF(DCalendário[[#This Row],[Dia Útil]]="","",(MONTH($B1911)))</f>
        <v/>
      </c>
      <c r="E1911" s="14">
        <f t="shared" si="31"/>
        <v>2025</v>
      </c>
      <c r="F1911" s="14">
        <f>MONTH(DCalendário[[#This Row],[Dia]])</f>
        <v>2</v>
      </c>
      <c r="G1911" s="14" t="str">
        <f>MONTH(DCalendário[[#This Row],[Dia]])&amp;" - "&amp;DCalendário[[#This Row],[Ano]]</f>
        <v>2 - 2025</v>
      </c>
      <c r="H1911" s="14" t="str">
        <f>IF(DCalendário[[#This Row],[Dia Útil]]="","",DCalendário[[#This Row],[Semana Ano]])</f>
        <v/>
      </c>
      <c r="I1911" s="14"/>
      <c r="J1911" s="14" cm="1">
        <f t="array" aca="1" ref="J191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912" spans="1:10" x14ac:dyDescent="0.25">
      <c r="A1912" s="1">
        <v>45710</v>
      </c>
      <c r="B1912" s="1"/>
      <c r="C1912" s="16"/>
      <c r="D1912" s="14" t="str">
        <f>IF(DCalendário[[#This Row],[Dia Útil]]="","",(MONTH($B1912)))</f>
        <v/>
      </c>
      <c r="E1912" s="14">
        <f t="shared" si="31"/>
        <v>2025</v>
      </c>
      <c r="F1912" s="14">
        <f>MONTH(DCalendário[[#This Row],[Dia]])</f>
        <v>2</v>
      </c>
      <c r="G1912" s="14" t="str">
        <f>MONTH(DCalendário[[#This Row],[Dia]])&amp;" - "&amp;DCalendário[[#This Row],[Ano]]</f>
        <v>2 - 2025</v>
      </c>
      <c r="H1912" s="14" t="str">
        <f>IF(DCalendário[[#This Row],[Dia Útil]]="","",DCalendário[[#This Row],[Semana Ano]])</f>
        <v/>
      </c>
      <c r="I1912" s="14"/>
      <c r="J1912" s="14" cm="1">
        <f t="array" aca="1" ref="J191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913" spans="1:10" x14ac:dyDescent="0.25">
      <c r="A1913" s="1">
        <v>45711</v>
      </c>
      <c r="B1913" s="1"/>
      <c r="C1913" s="16"/>
      <c r="D1913" s="14" t="str">
        <f>IF(DCalendário[[#This Row],[Dia Útil]]="","",(MONTH($B1913)))</f>
        <v/>
      </c>
      <c r="E1913" s="14">
        <f t="shared" si="31"/>
        <v>2025</v>
      </c>
      <c r="F1913" s="14">
        <f>MONTH(DCalendário[[#This Row],[Dia]])</f>
        <v>2</v>
      </c>
      <c r="G1913" s="14" t="str">
        <f>MONTH(DCalendário[[#This Row],[Dia]])&amp;" - "&amp;DCalendário[[#This Row],[Ano]]</f>
        <v>2 - 2025</v>
      </c>
      <c r="H1913" s="14" t="str">
        <f>IF(DCalendário[[#This Row],[Dia Útil]]="","",DCalendário[[#This Row],[Semana Ano]])</f>
        <v/>
      </c>
      <c r="I1913" s="14"/>
      <c r="J1913" s="14" cm="1">
        <f t="array" aca="1" ref="J191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914" spans="1:10" x14ac:dyDescent="0.25">
      <c r="A1914" s="1">
        <v>45712</v>
      </c>
      <c r="B1914" s="1"/>
      <c r="C1914" s="16"/>
      <c r="D1914" s="14" t="str">
        <f>IF(DCalendário[[#This Row],[Dia Útil]]="","",(MONTH($B1914)))</f>
        <v/>
      </c>
      <c r="E1914" s="14">
        <f t="shared" si="31"/>
        <v>2025</v>
      </c>
      <c r="F1914" s="14">
        <f>MONTH(DCalendário[[#This Row],[Dia]])</f>
        <v>2</v>
      </c>
      <c r="G1914" s="14" t="str">
        <f>MONTH(DCalendário[[#This Row],[Dia]])&amp;" - "&amp;DCalendário[[#This Row],[Ano]]</f>
        <v>2 - 2025</v>
      </c>
      <c r="H1914" s="14" t="str">
        <f>IF(DCalendário[[#This Row],[Dia Útil]]="","",DCalendário[[#This Row],[Semana Ano]])</f>
        <v/>
      </c>
      <c r="I1914" s="14"/>
      <c r="J1914" s="14" cm="1">
        <f t="array" aca="1" ref="J191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915" spans="1:10" x14ac:dyDescent="0.25">
      <c r="A1915" s="1">
        <v>45713</v>
      </c>
      <c r="B1915" s="1"/>
      <c r="C1915" s="16"/>
      <c r="D1915" s="14" t="str">
        <f>IF(DCalendário[[#This Row],[Dia Útil]]="","",(MONTH($B1915)))</f>
        <v/>
      </c>
      <c r="E1915" s="14">
        <f t="shared" si="31"/>
        <v>2025</v>
      </c>
      <c r="F1915" s="14">
        <f>MONTH(DCalendário[[#This Row],[Dia]])</f>
        <v>2</v>
      </c>
      <c r="G1915" s="14" t="str">
        <f>MONTH(DCalendário[[#This Row],[Dia]])&amp;" - "&amp;DCalendário[[#This Row],[Ano]]</f>
        <v>2 - 2025</v>
      </c>
      <c r="H1915" s="14" t="str">
        <f>IF(DCalendário[[#This Row],[Dia Útil]]="","",DCalendário[[#This Row],[Semana Ano]])</f>
        <v/>
      </c>
      <c r="I1915" s="14"/>
      <c r="J1915" s="14" cm="1">
        <f t="array" aca="1" ref="J191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916" spans="1:10" x14ac:dyDescent="0.25">
      <c r="A1916" s="1">
        <v>45714</v>
      </c>
      <c r="B1916" s="1"/>
      <c r="C1916" s="16"/>
      <c r="D1916" s="14" t="str">
        <f>IF(DCalendário[[#This Row],[Dia Útil]]="","",(MONTH($B1916)))</f>
        <v/>
      </c>
      <c r="E1916" s="14">
        <f t="shared" si="31"/>
        <v>2025</v>
      </c>
      <c r="F1916" s="14">
        <f>MONTH(DCalendário[[#This Row],[Dia]])</f>
        <v>2</v>
      </c>
      <c r="G1916" s="14" t="str">
        <f>MONTH(DCalendário[[#This Row],[Dia]])&amp;" - "&amp;DCalendário[[#This Row],[Ano]]</f>
        <v>2 - 2025</v>
      </c>
      <c r="H1916" s="14" t="str">
        <f>IF(DCalendário[[#This Row],[Dia Útil]]="","",DCalendário[[#This Row],[Semana Ano]])</f>
        <v/>
      </c>
      <c r="I1916" s="14"/>
      <c r="J1916" s="14" cm="1">
        <f t="array" aca="1" ref="J191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917" spans="1:10" x14ac:dyDescent="0.25">
      <c r="A1917" s="1">
        <v>45715</v>
      </c>
      <c r="B1917" s="1"/>
      <c r="C1917" s="16"/>
      <c r="D1917" s="14" t="str">
        <f>IF(DCalendário[[#This Row],[Dia Útil]]="","",(MONTH($B1917)))</f>
        <v/>
      </c>
      <c r="E1917" s="14">
        <f t="shared" si="31"/>
        <v>2025</v>
      </c>
      <c r="F1917" s="14">
        <f>MONTH(DCalendário[[#This Row],[Dia]])</f>
        <v>2</v>
      </c>
      <c r="G1917" s="14" t="str">
        <f>MONTH(DCalendário[[#This Row],[Dia]])&amp;" - "&amp;DCalendário[[#This Row],[Ano]]</f>
        <v>2 - 2025</v>
      </c>
      <c r="H1917" s="14" t="str">
        <f>IF(DCalendário[[#This Row],[Dia Útil]]="","",DCalendário[[#This Row],[Semana Ano]])</f>
        <v/>
      </c>
      <c r="I1917" s="14"/>
      <c r="J1917" s="14" cm="1">
        <f t="array" aca="1" ref="J191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918" spans="1:10" x14ac:dyDescent="0.25">
      <c r="A1918" s="1">
        <v>45716</v>
      </c>
      <c r="B1918" s="1"/>
      <c r="C1918" s="16"/>
      <c r="D1918" s="14" t="str">
        <f>IF(DCalendário[[#This Row],[Dia Útil]]="","",(MONTH($B1918)))</f>
        <v/>
      </c>
      <c r="E1918" s="14">
        <f t="shared" si="31"/>
        <v>2025</v>
      </c>
      <c r="F1918" s="14">
        <f>MONTH(DCalendário[[#This Row],[Dia]])</f>
        <v>2</v>
      </c>
      <c r="G1918" s="14" t="str">
        <f>MONTH(DCalendário[[#This Row],[Dia]])&amp;" - "&amp;DCalendário[[#This Row],[Ano]]</f>
        <v>2 - 2025</v>
      </c>
      <c r="H1918" s="14" t="str">
        <f>IF(DCalendário[[#This Row],[Dia Útil]]="","",DCalendário[[#This Row],[Semana Ano]])</f>
        <v/>
      </c>
      <c r="I1918" s="14"/>
      <c r="J1918" s="14" cm="1">
        <f t="array" aca="1" ref="J191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919" spans="1:10" x14ac:dyDescent="0.25">
      <c r="A1919" s="1">
        <v>45717</v>
      </c>
      <c r="B1919" s="1"/>
      <c r="C1919" s="16"/>
      <c r="D1919" s="14" t="str">
        <f>IF(DCalendário[[#This Row],[Dia Útil]]="","",(MONTH($B1919)))</f>
        <v/>
      </c>
      <c r="E1919" s="14">
        <f t="shared" si="31"/>
        <v>2025</v>
      </c>
      <c r="F1919" s="14">
        <f>MONTH(DCalendário[[#This Row],[Dia]])</f>
        <v>3</v>
      </c>
      <c r="G1919" s="14" t="str">
        <f>MONTH(DCalendário[[#This Row],[Dia]])&amp;" - "&amp;DCalendário[[#This Row],[Ano]]</f>
        <v>3 - 2025</v>
      </c>
      <c r="H1919" s="14" t="str">
        <f>IF(DCalendário[[#This Row],[Dia Útil]]="","",DCalendário[[#This Row],[Semana Ano]])</f>
        <v/>
      </c>
      <c r="I1919" s="14"/>
      <c r="J1919" s="14" cm="1">
        <f t="array" aca="1" ref="J191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920" spans="1:10" x14ac:dyDescent="0.25">
      <c r="A1920" s="1">
        <v>45718</v>
      </c>
      <c r="B1920" s="1"/>
      <c r="C1920" s="16"/>
      <c r="D1920" s="14" t="str">
        <f>IF(DCalendário[[#This Row],[Dia Útil]]="","",(MONTH($B1920)))</f>
        <v/>
      </c>
      <c r="E1920" s="14">
        <f t="shared" si="31"/>
        <v>2025</v>
      </c>
      <c r="F1920" s="14">
        <f>MONTH(DCalendário[[#This Row],[Dia]])</f>
        <v>3</v>
      </c>
      <c r="G1920" s="14" t="str">
        <f>MONTH(DCalendário[[#This Row],[Dia]])&amp;" - "&amp;DCalendário[[#This Row],[Ano]]</f>
        <v>3 - 2025</v>
      </c>
      <c r="H1920" s="14" t="str">
        <f>IF(DCalendário[[#This Row],[Dia Útil]]="","",DCalendário[[#This Row],[Semana Ano]])</f>
        <v/>
      </c>
      <c r="I1920" s="14"/>
      <c r="J1920" s="14" cm="1">
        <f t="array" aca="1" ref="J192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921" spans="1:10" x14ac:dyDescent="0.25">
      <c r="A1921" s="1">
        <v>45719</v>
      </c>
      <c r="B1921" s="1"/>
      <c r="C1921" s="16"/>
      <c r="D1921" s="14" t="str">
        <f>IF(DCalendário[[#This Row],[Dia Útil]]="","",(MONTH($B1921)))</f>
        <v/>
      </c>
      <c r="E1921" s="14">
        <f t="shared" si="31"/>
        <v>2025</v>
      </c>
      <c r="F1921" s="14">
        <f>MONTH(DCalendário[[#This Row],[Dia]])</f>
        <v>3</v>
      </c>
      <c r="G1921" s="14" t="str">
        <f>MONTH(DCalendário[[#This Row],[Dia]])&amp;" - "&amp;DCalendário[[#This Row],[Ano]]</f>
        <v>3 - 2025</v>
      </c>
      <c r="H1921" s="14" t="str">
        <f>IF(DCalendário[[#This Row],[Dia Útil]]="","",DCalendário[[#This Row],[Semana Ano]])</f>
        <v/>
      </c>
      <c r="I1921" s="14"/>
      <c r="J1921" s="14" cm="1">
        <f t="array" aca="1" ref="J192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922" spans="1:10" x14ac:dyDescent="0.25">
      <c r="A1922" s="1">
        <v>45720</v>
      </c>
      <c r="B1922" s="1"/>
      <c r="C1922" s="16"/>
      <c r="D1922" s="14" t="str">
        <f>IF(DCalendário[[#This Row],[Dia Útil]]="","",(MONTH($B1922)))</f>
        <v/>
      </c>
      <c r="E1922" s="14">
        <f t="shared" si="31"/>
        <v>2025</v>
      </c>
      <c r="F1922" s="14">
        <f>MONTH(DCalendário[[#This Row],[Dia]])</f>
        <v>3</v>
      </c>
      <c r="G1922" s="14" t="str">
        <f>MONTH(DCalendário[[#This Row],[Dia]])&amp;" - "&amp;DCalendário[[#This Row],[Ano]]</f>
        <v>3 - 2025</v>
      </c>
      <c r="H1922" s="14" t="str">
        <f>IF(DCalendário[[#This Row],[Dia Útil]]="","",DCalendário[[#This Row],[Semana Ano]])</f>
        <v/>
      </c>
      <c r="I1922" s="14"/>
      <c r="J1922" s="14" cm="1">
        <f t="array" aca="1" ref="J192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923" spans="1:10" x14ac:dyDescent="0.25">
      <c r="A1923" s="1">
        <v>45721</v>
      </c>
      <c r="B1923" s="1"/>
      <c r="C1923" s="16"/>
      <c r="D1923" s="14" t="str">
        <f>IF(DCalendário[[#This Row],[Dia Útil]]="","",(MONTH($B1923)))</f>
        <v/>
      </c>
      <c r="E1923" s="14">
        <f t="shared" si="31"/>
        <v>2025</v>
      </c>
      <c r="F1923" s="14">
        <f>MONTH(DCalendário[[#This Row],[Dia]])</f>
        <v>3</v>
      </c>
      <c r="G1923" s="14" t="str">
        <f>MONTH(DCalendário[[#This Row],[Dia]])&amp;" - "&amp;DCalendário[[#This Row],[Ano]]</f>
        <v>3 - 2025</v>
      </c>
      <c r="H1923" s="14" t="str">
        <f>IF(DCalendário[[#This Row],[Dia Útil]]="","",DCalendário[[#This Row],[Semana Ano]])</f>
        <v/>
      </c>
      <c r="I1923" s="14"/>
      <c r="J1923" s="14" cm="1">
        <f t="array" aca="1" ref="J192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924" spans="1:10" x14ac:dyDescent="0.25">
      <c r="A1924" s="1">
        <v>45722</v>
      </c>
      <c r="B1924" s="1"/>
      <c r="C1924" s="16"/>
      <c r="D1924" s="14" t="str">
        <f>IF(DCalendário[[#This Row],[Dia Útil]]="","",(MONTH($B1924)))</f>
        <v/>
      </c>
      <c r="E1924" s="14">
        <f t="shared" si="31"/>
        <v>2025</v>
      </c>
      <c r="F1924" s="14">
        <f>MONTH(DCalendário[[#This Row],[Dia]])</f>
        <v>3</v>
      </c>
      <c r="G1924" s="14" t="str">
        <f>MONTH(DCalendário[[#This Row],[Dia]])&amp;" - "&amp;DCalendário[[#This Row],[Ano]]</f>
        <v>3 - 2025</v>
      </c>
      <c r="H1924" s="14" t="str">
        <f>IF(DCalendário[[#This Row],[Dia Útil]]="","",DCalendário[[#This Row],[Semana Ano]])</f>
        <v/>
      </c>
      <c r="I1924" s="14"/>
      <c r="J1924" s="14" cm="1">
        <f t="array" aca="1" ref="J192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925" spans="1:10" x14ac:dyDescent="0.25">
      <c r="A1925" s="1">
        <v>45723</v>
      </c>
      <c r="B1925" s="1"/>
      <c r="C1925" s="16"/>
      <c r="D1925" s="14" t="str">
        <f>IF(DCalendário[[#This Row],[Dia Útil]]="","",(MONTH($B1925)))</f>
        <v/>
      </c>
      <c r="E1925" s="14">
        <f t="shared" si="31"/>
        <v>2025</v>
      </c>
      <c r="F1925" s="14">
        <f>MONTH(DCalendário[[#This Row],[Dia]])</f>
        <v>3</v>
      </c>
      <c r="G1925" s="14" t="str">
        <f>MONTH(DCalendário[[#This Row],[Dia]])&amp;" - "&amp;DCalendário[[#This Row],[Ano]]</f>
        <v>3 - 2025</v>
      </c>
      <c r="H1925" s="14" t="str">
        <f>IF(DCalendário[[#This Row],[Dia Útil]]="","",DCalendário[[#This Row],[Semana Ano]])</f>
        <v/>
      </c>
      <c r="I1925" s="14"/>
      <c r="J1925" s="14" cm="1">
        <f t="array" aca="1" ref="J192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926" spans="1:10" x14ac:dyDescent="0.25">
      <c r="A1926" s="1">
        <v>45724</v>
      </c>
      <c r="B1926" s="1"/>
      <c r="C1926" s="16"/>
      <c r="D1926" s="14" t="str">
        <f>IF(DCalendário[[#This Row],[Dia Útil]]="","",(MONTH($B1926)))</f>
        <v/>
      </c>
      <c r="E1926" s="14">
        <f t="shared" si="31"/>
        <v>2025</v>
      </c>
      <c r="F1926" s="14">
        <f>MONTH(DCalendário[[#This Row],[Dia]])</f>
        <v>3</v>
      </c>
      <c r="G1926" s="14" t="str">
        <f>MONTH(DCalendário[[#This Row],[Dia]])&amp;" - "&amp;DCalendário[[#This Row],[Ano]]</f>
        <v>3 - 2025</v>
      </c>
      <c r="H1926" s="14" t="str">
        <f>IF(DCalendário[[#This Row],[Dia Útil]]="","",DCalendário[[#This Row],[Semana Ano]])</f>
        <v/>
      </c>
      <c r="I1926" s="14"/>
      <c r="J1926" s="14" cm="1">
        <f t="array" aca="1" ref="J192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927" spans="1:10" x14ac:dyDescent="0.25">
      <c r="A1927" s="1">
        <v>45725</v>
      </c>
      <c r="B1927" s="1"/>
      <c r="C1927" s="16"/>
      <c r="D1927" s="14" t="str">
        <f>IF(DCalendário[[#This Row],[Dia Útil]]="","",(MONTH($B1927)))</f>
        <v/>
      </c>
      <c r="E1927" s="14">
        <f t="shared" si="31"/>
        <v>2025</v>
      </c>
      <c r="F1927" s="14">
        <f>MONTH(DCalendário[[#This Row],[Dia]])</f>
        <v>3</v>
      </c>
      <c r="G1927" s="14" t="str">
        <f>MONTH(DCalendário[[#This Row],[Dia]])&amp;" - "&amp;DCalendário[[#This Row],[Ano]]</f>
        <v>3 - 2025</v>
      </c>
      <c r="H1927" s="14" t="str">
        <f>IF(DCalendário[[#This Row],[Dia Útil]]="","",DCalendário[[#This Row],[Semana Ano]])</f>
        <v/>
      </c>
      <c r="I1927" s="14"/>
      <c r="J1927" s="14" cm="1">
        <f t="array" aca="1" ref="J192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928" spans="1:10" x14ac:dyDescent="0.25">
      <c r="A1928" s="1">
        <v>45726</v>
      </c>
      <c r="B1928" s="1"/>
      <c r="C1928" s="16"/>
      <c r="D1928" s="14" t="str">
        <f>IF(DCalendário[[#This Row],[Dia Útil]]="","",(MONTH($B1928)))</f>
        <v/>
      </c>
      <c r="E1928" s="14">
        <f t="shared" si="31"/>
        <v>2025</v>
      </c>
      <c r="F1928" s="14">
        <f>MONTH(DCalendário[[#This Row],[Dia]])</f>
        <v>3</v>
      </c>
      <c r="G1928" s="14" t="str">
        <f>MONTH(DCalendário[[#This Row],[Dia]])&amp;" - "&amp;DCalendário[[#This Row],[Ano]]</f>
        <v>3 - 2025</v>
      </c>
      <c r="H1928" s="14" t="str">
        <f>IF(DCalendário[[#This Row],[Dia Útil]]="","",DCalendário[[#This Row],[Semana Ano]])</f>
        <v/>
      </c>
      <c r="I1928" s="14"/>
      <c r="J1928" s="14" cm="1">
        <f t="array" aca="1" ref="J192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929" spans="1:10" x14ac:dyDescent="0.25">
      <c r="A1929" s="1">
        <v>45727</v>
      </c>
      <c r="B1929" s="1"/>
      <c r="C1929" s="16"/>
      <c r="D1929" s="14" t="str">
        <f>IF(DCalendário[[#This Row],[Dia Útil]]="","",(MONTH($B1929)))</f>
        <v/>
      </c>
      <c r="E1929" s="14">
        <f t="shared" si="31"/>
        <v>2025</v>
      </c>
      <c r="F1929" s="14">
        <f>MONTH(DCalendário[[#This Row],[Dia]])</f>
        <v>3</v>
      </c>
      <c r="G1929" s="14" t="str">
        <f>MONTH(DCalendário[[#This Row],[Dia]])&amp;" - "&amp;DCalendário[[#This Row],[Ano]]</f>
        <v>3 - 2025</v>
      </c>
      <c r="H1929" s="14" t="str">
        <f>IF(DCalendário[[#This Row],[Dia Útil]]="","",DCalendário[[#This Row],[Semana Ano]])</f>
        <v/>
      </c>
      <c r="I1929" s="14"/>
      <c r="J1929" s="14" cm="1">
        <f t="array" aca="1" ref="J192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930" spans="1:10" x14ac:dyDescent="0.25">
      <c r="A1930" s="1">
        <v>45728</v>
      </c>
      <c r="B1930" s="1"/>
      <c r="C1930" s="16"/>
      <c r="D1930" s="14" t="str">
        <f>IF(DCalendário[[#This Row],[Dia Útil]]="","",(MONTH($B1930)))</f>
        <v/>
      </c>
      <c r="E1930" s="14">
        <f t="shared" si="31"/>
        <v>2025</v>
      </c>
      <c r="F1930" s="14">
        <f>MONTH(DCalendário[[#This Row],[Dia]])</f>
        <v>3</v>
      </c>
      <c r="G1930" s="14" t="str">
        <f>MONTH(DCalendário[[#This Row],[Dia]])&amp;" - "&amp;DCalendário[[#This Row],[Ano]]</f>
        <v>3 - 2025</v>
      </c>
      <c r="H1930" s="14" t="str">
        <f>IF(DCalendário[[#This Row],[Dia Útil]]="","",DCalendário[[#This Row],[Semana Ano]])</f>
        <v/>
      </c>
      <c r="I1930" s="14"/>
      <c r="J1930" s="14" cm="1">
        <f t="array" aca="1" ref="J193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931" spans="1:10" x14ac:dyDescent="0.25">
      <c r="A1931" s="1">
        <v>45729</v>
      </c>
      <c r="B1931" s="1"/>
      <c r="C1931" s="16"/>
      <c r="D1931" s="14" t="str">
        <f>IF(DCalendário[[#This Row],[Dia Útil]]="","",(MONTH($B1931)))</f>
        <v/>
      </c>
      <c r="E1931" s="14">
        <f t="shared" si="31"/>
        <v>2025</v>
      </c>
      <c r="F1931" s="14">
        <f>MONTH(DCalendário[[#This Row],[Dia]])</f>
        <v>3</v>
      </c>
      <c r="G1931" s="14" t="str">
        <f>MONTH(DCalendário[[#This Row],[Dia]])&amp;" - "&amp;DCalendário[[#This Row],[Ano]]</f>
        <v>3 - 2025</v>
      </c>
      <c r="H1931" s="14" t="str">
        <f>IF(DCalendário[[#This Row],[Dia Útil]]="","",DCalendário[[#This Row],[Semana Ano]])</f>
        <v/>
      </c>
      <c r="I1931" s="14"/>
      <c r="J1931" s="14" cm="1">
        <f t="array" aca="1" ref="J193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932" spans="1:10" x14ac:dyDescent="0.25">
      <c r="A1932" s="1">
        <v>45730</v>
      </c>
      <c r="B1932" s="1"/>
      <c r="C1932" s="16"/>
      <c r="D1932" s="14" t="str">
        <f>IF(DCalendário[[#This Row],[Dia Útil]]="","",(MONTH($B1932)))</f>
        <v/>
      </c>
      <c r="E1932" s="14">
        <f t="shared" si="31"/>
        <v>2025</v>
      </c>
      <c r="F1932" s="14">
        <f>MONTH(DCalendário[[#This Row],[Dia]])</f>
        <v>3</v>
      </c>
      <c r="G1932" s="14" t="str">
        <f>MONTH(DCalendário[[#This Row],[Dia]])&amp;" - "&amp;DCalendário[[#This Row],[Ano]]</f>
        <v>3 - 2025</v>
      </c>
      <c r="H1932" s="14" t="str">
        <f>IF(DCalendário[[#This Row],[Dia Útil]]="","",DCalendário[[#This Row],[Semana Ano]])</f>
        <v/>
      </c>
      <c r="I1932" s="14"/>
      <c r="J1932" s="14" cm="1">
        <f t="array" aca="1" ref="J193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933" spans="1:10" x14ac:dyDescent="0.25">
      <c r="A1933" s="1">
        <v>45731</v>
      </c>
      <c r="B1933" s="1"/>
      <c r="C1933" s="16"/>
      <c r="D1933" s="14" t="str">
        <f>IF(DCalendário[[#This Row],[Dia Útil]]="","",(MONTH($B1933)))</f>
        <v/>
      </c>
      <c r="E1933" s="14">
        <f t="shared" si="31"/>
        <v>2025</v>
      </c>
      <c r="F1933" s="14">
        <f>MONTH(DCalendário[[#This Row],[Dia]])</f>
        <v>3</v>
      </c>
      <c r="G1933" s="14" t="str">
        <f>MONTH(DCalendário[[#This Row],[Dia]])&amp;" - "&amp;DCalendário[[#This Row],[Ano]]</f>
        <v>3 - 2025</v>
      </c>
      <c r="H1933" s="14" t="str">
        <f>IF(DCalendário[[#This Row],[Dia Útil]]="","",DCalendário[[#This Row],[Semana Ano]])</f>
        <v/>
      </c>
      <c r="I1933" s="14"/>
      <c r="J1933" s="14" cm="1">
        <f t="array" aca="1" ref="J193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934" spans="1:10" x14ac:dyDescent="0.25">
      <c r="A1934" s="1">
        <v>45732</v>
      </c>
      <c r="B1934" s="1"/>
      <c r="C1934" s="16"/>
      <c r="D1934" s="14" t="str">
        <f>IF(DCalendário[[#This Row],[Dia Útil]]="","",(MONTH($B1934)))</f>
        <v/>
      </c>
      <c r="E1934" s="14">
        <f t="shared" si="31"/>
        <v>2025</v>
      </c>
      <c r="F1934" s="14">
        <f>MONTH(DCalendário[[#This Row],[Dia]])</f>
        <v>3</v>
      </c>
      <c r="G1934" s="14" t="str">
        <f>MONTH(DCalendário[[#This Row],[Dia]])&amp;" - "&amp;DCalendário[[#This Row],[Ano]]</f>
        <v>3 - 2025</v>
      </c>
      <c r="H1934" s="14" t="str">
        <f>IF(DCalendário[[#This Row],[Dia Útil]]="","",DCalendário[[#This Row],[Semana Ano]])</f>
        <v/>
      </c>
      <c r="I1934" s="14"/>
      <c r="J1934" s="14" cm="1">
        <f t="array" aca="1" ref="J193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935" spans="1:10" x14ac:dyDescent="0.25">
      <c r="A1935" s="1">
        <v>45733</v>
      </c>
      <c r="B1935" s="1"/>
      <c r="C1935" s="16"/>
      <c r="D1935" s="14" t="str">
        <f>IF(DCalendário[[#This Row],[Dia Útil]]="","",(MONTH($B1935)))</f>
        <v/>
      </c>
      <c r="E1935" s="14">
        <f t="shared" si="31"/>
        <v>2025</v>
      </c>
      <c r="F1935" s="14">
        <f>MONTH(DCalendário[[#This Row],[Dia]])</f>
        <v>3</v>
      </c>
      <c r="G1935" s="14" t="str">
        <f>MONTH(DCalendário[[#This Row],[Dia]])&amp;" - "&amp;DCalendário[[#This Row],[Ano]]</f>
        <v>3 - 2025</v>
      </c>
      <c r="H1935" s="14" t="str">
        <f>IF(DCalendário[[#This Row],[Dia Útil]]="","",DCalendário[[#This Row],[Semana Ano]])</f>
        <v/>
      </c>
      <c r="I1935" s="14"/>
      <c r="J1935" s="14" cm="1">
        <f t="array" aca="1" ref="J193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936" spans="1:10" x14ac:dyDescent="0.25">
      <c r="A1936" s="1">
        <v>45734</v>
      </c>
      <c r="B1936" s="1"/>
      <c r="C1936" s="16"/>
      <c r="D1936" s="14" t="str">
        <f>IF(DCalendário[[#This Row],[Dia Útil]]="","",(MONTH($B1936)))</f>
        <v/>
      </c>
      <c r="E1936" s="14">
        <f t="shared" si="31"/>
        <v>2025</v>
      </c>
      <c r="F1936" s="14">
        <f>MONTH(DCalendário[[#This Row],[Dia]])</f>
        <v>3</v>
      </c>
      <c r="G1936" s="14" t="str">
        <f>MONTH(DCalendário[[#This Row],[Dia]])&amp;" - "&amp;DCalendário[[#This Row],[Ano]]</f>
        <v>3 - 2025</v>
      </c>
      <c r="H1936" s="14" t="str">
        <f>IF(DCalendário[[#This Row],[Dia Útil]]="","",DCalendário[[#This Row],[Semana Ano]])</f>
        <v/>
      </c>
      <c r="I1936" s="14"/>
      <c r="J1936" s="14" cm="1">
        <f t="array" aca="1" ref="J193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937" spans="1:10" x14ac:dyDescent="0.25">
      <c r="A1937" s="1">
        <v>45735</v>
      </c>
      <c r="B1937" s="1"/>
      <c r="C1937" s="16"/>
      <c r="D1937" s="14" t="str">
        <f>IF(DCalendário[[#This Row],[Dia Útil]]="","",(MONTH($B1937)))</f>
        <v/>
      </c>
      <c r="E1937" s="14">
        <f t="shared" ref="E1937:E2000" si="32">YEAR($A1937)</f>
        <v>2025</v>
      </c>
      <c r="F1937" s="14">
        <f>MONTH(DCalendário[[#This Row],[Dia]])</f>
        <v>3</v>
      </c>
      <c r="G1937" s="14" t="str">
        <f>MONTH(DCalendário[[#This Row],[Dia]])&amp;" - "&amp;DCalendário[[#This Row],[Ano]]</f>
        <v>3 - 2025</v>
      </c>
      <c r="H1937" s="14" t="str">
        <f>IF(DCalendário[[#This Row],[Dia Útil]]="","",DCalendário[[#This Row],[Semana Ano]])</f>
        <v/>
      </c>
      <c r="I1937" s="14"/>
      <c r="J1937" s="14" cm="1">
        <f t="array" aca="1" ref="J193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938" spans="1:10" x14ac:dyDescent="0.25">
      <c r="A1938" s="1">
        <v>45736</v>
      </c>
      <c r="B1938" s="1"/>
      <c r="C1938" s="16"/>
      <c r="D1938" s="14" t="str">
        <f>IF(DCalendário[[#This Row],[Dia Útil]]="","",(MONTH($B1938)))</f>
        <v/>
      </c>
      <c r="E1938" s="14">
        <f t="shared" si="32"/>
        <v>2025</v>
      </c>
      <c r="F1938" s="14">
        <f>MONTH(DCalendário[[#This Row],[Dia]])</f>
        <v>3</v>
      </c>
      <c r="G1938" s="14" t="str">
        <f>MONTH(DCalendário[[#This Row],[Dia]])&amp;" - "&amp;DCalendário[[#This Row],[Ano]]</f>
        <v>3 - 2025</v>
      </c>
      <c r="H1938" s="14" t="str">
        <f>IF(DCalendário[[#This Row],[Dia Útil]]="","",DCalendário[[#This Row],[Semana Ano]])</f>
        <v/>
      </c>
      <c r="I1938" s="14"/>
      <c r="J1938" s="14" cm="1">
        <f t="array" aca="1" ref="J193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939" spans="1:10" x14ac:dyDescent="0.25">
      <c r="A1939" s="1">
        <v>45737</v>
      </c>
      <c r="B1939" s="1"/>
      <c r="C1939" s="16"/>
      <c r="D1939" s="14" t="str">
        <f>IF(DCalendário[[#This Row],[Dia Útil]]="","",(MONTH($B1939)))</f>
        <v/>
      </c>
      <c r="E1939" s="14">
        <f t="shared" si="32"/>
        <v>2025</v>
      </c>
      <c r="F1939" s="14">
        <f>MONTH(DCalendário[[#This Row],[Dia]])</f>
        <v>3</v>
      </c>
      <c r="G1939" s="14" t="str">
        <f>MONTH(DCalendário[[#This Row],[Dia]])&amp;" - "&amp;DCalendário[[#This Row],[Ano]]</f>
        <v>3 - 2025</v>
      </c>
      <c r="H1939" s="14" t="str">
        <f>IF(DCalendário[[#This Row],[Dia Útil]]="","",DCalendário[[#This Row],[Semana Ano]])</f>
        <v/>
      </c>
      <c r="I1939" s="14"/>
      <c r="J1939" s="14" cm="1">
        <f t="array" aca="1" ref="J193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940" spans="1:10" x14ac:dyDescent="0.25">
      <c r="A1940" s="1">
        <v>45738</v>
      </c>
      <c r="B1940" s="1"/>
      <c r="C1940" s="16"/>
      <c r="D1940" s="14" t="str">
        <f>IF(DCalendário[[#This Row],[Dia Útil]]="","",(MONTH($B1940)))</f>
        <v/>
      </c>
      <c r="E1940" s="14">
        <f t="shared" si="32"/>
        <v>2025</v>
      </c>
      <c r="F1940" s="14">
        <f>MONTH(DCalendário[[#This Row],[Dia]])</f>
        <v>3</v>
      </c>
      <c r="G1940" s="14" t="str">
        <f>MONTH(DCalendário[[#This Row],[Dia]])&amp;" - "&amp;DCalendário[[#This Row],[Ano]]</f>
        <v>3 - 2025</v>
      </c>
      <c r="H1940" s="14" t="str">
        <f>IF(DCalendário[[#This Row],[Dia Útil]]="","",DCalendário[[#This Row],[Semana Ano]])</f>
        <v/>
      </c>
      <c r="I1940" s="14"/>
      <c r="J1940" s="14" cm="1">
        <f t="array" aca="1" ref="J194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941" spans="1:10" x14ac:dyDescent="0.25">
      <c r="A1941" s="1">
        <v>45739</v>
      </c>
      <c r="B1941" s="1"/>
      <c r="C1941" s="16"/>
      <c r="D1941" s="14" t="str">
        <f>IF(DCalendário[[#This Row],[Dia Útil]]="","",(MONTH($B1941)))</f>
        <v/>
      </c>
      <c r="E1941" s="14">
        <f t="shared" si="32"/>
        <v>2025</v>
      </c>
      <c r="F1941" s="14">
        <f>MONTH(DCalendário[[#This Row],[Dia]])</f>
        <v>3</v>
      </c>
      <c r="G1941" s="14" t="str">
        <f>MONTH(DCalendário[[#This Row],[Dia]])&amp;" - "&amp;DCalendário[[#This Row],[Ano]]</f>
        <v>3 - 2025</v>
      </c>
      <c r="H1941" s="14" t="str">
        <f>IF(DCalendário[[#This Row],[Dia Útil]]="","",DCalendário[[#This Row],[Semana Ano]])</f>
        <v/>
      </c>
      <c r="I1941" s="14"/>
      <c r="J1941" s="14" cm="1">
        <f t="array" aca="1" ref="J194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942" spans="1:10" x14ac:dyDescent="0.25">
      <c r="A1942" s="1">
        <v>45740</v>
      </c>
      <c r="B1942" s="1"/>
      <c r="C1942" s="16"/>
      <c r="D1942" s="14" t="str">
        <f>IF(DCalendário[[#This Row],[Dia Útil]]="","",(MONTH($B1942)))</f>
        <v/>
      </c>
      <c r="E1942" s="14">
        <f t="shared" si="32"/>
        <v>2025</v>
      </c>
      <c r="F1942" s="14">
        <f>MONTH(DCalendário[[#This Row],[Dia]])</f>
        <v>3</v>
      </c>
      <c r="G1942" s="14" t="str">
        <f>MONTH(DCalendário[[#This Row],[Dia]])&amp;" - "&amp;DCalendário[[#This Row],[Ano]]</f>
        <v>3 - 2025</v>
      </c>
      <c r="H1942" s="14" t="str">
        <f>IF(DCalendário[[#This Row],[Dia Útil]]="","",DCalendário[[#This Row],[Semana Ano]])</f>
        <v/>
      </c>
      <c r="I1942" s="14"/>
      <c r="J1942" s="14" cm="1">
        <f t="array" aca="1" ref="J194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943" spans="1:10" x14ac:dyDescent="0.25">
      <c r="A1943" s="1">
        <v>45741</v>
      </c>
      <c r="B1943" s="1"/>
      <c r="C1943" s="16"/>
      <c r="D1943" s="14" t="str">
        <f>IF(DCalendário[[#This Row],[Dia Útil]]="","",(MONTH($B1943)))</f>
        <v/>
      </c>
      <c r="E1943" s="14">
        <f t="shared" si="32"/>
        <v>2025</v>
      </c>
      <c r="F1943" s="14">
        <f>MONTH(DCalendário[[#This Row],[Dia]])</f>
        <v>3</v>
      </c>
      <c r="G1943" s="14" t="str">
        <f>MONTH(DCalendário[[#This Row],[Dia]])&amp;" - "&amp;DCalendário[[#This Row],[Ano]]</f>
        <v>3 - 2025</v>
      </c>
      <c r="H1943" s="14" t="str">
        <f>IF(DCalendário[[#This Row],[Dia Útil]]="","",DCalendário[[#This Row],[Semana Ano]])</f>
        <v/>
      </c>
      <c r="I1943" s="14"/>
      <c r="J1943" s="14" cm="1">
        <f t="array" aca="1" ref="J194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944" spans="1:10" x14ac:dyDescent="0.25">
      <c r="A1944" s="1">
        <v>45742</v>
      </c>
      <c r="B1944" s="1"/>
      <c r="C1944" s="16"/>
      <c r="D1944" s="14" t="str">
        <f>IF(DCalendário[[#This Row],[Dia Útil]]="","",(MONTH($B1944)))</f>
        <v/>
      </c>
      <c r="E1944" s="14">
        <f t="shared" si="32"/>
        <v>2025</v>
      </c>
      <c r="F1944" s="14">
        <f>MONTH(DCalendário[[#This Row],[Dia]])</f>
        <v>3</v>
      </c>
      <c r="G1944" s="14" t="str">
        <f>MONTH(DCalendário[[#This Row],[Dia]])&amp;" - "&amp;DCalendário[[#This Row],[Ano]]</f>
        <v>3 - 2025</v>
      </c>
      <c r="H1944" s="14" t="str">
        <f>IF(DCalendário[[#This Row],[Dia Útil]]="","",DCalendário[[#This Row],[Semana Ano]])</f>
        <v/>
      </c>
      <c r="I1944" s="14"/>
      <c r="J1944" s="14" cm="1">
        <f t="array" aca="1" ref="J194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945" spans="1:10" x14ac:dyDescent="0.25">
      <c r="A1945" s="1">
        <v>45743</v>
      </c>
      <c r="B1945" s="1"/>
      <c r="C1945" s="16"/>
      <c r="D1945" s="14" t="str">
        <f>IF(DCalendário[[#This Row],[Dia Útil]]="","",(MONTH($B1945)))</f>
        <v/>
      </c>
      <c r="E1945" s="14">
        <f t="shared" si="32"/>
        <v>2025</v>
      </c>
      <c r="F1945" s="14">
        <f>MONTH(DCalendário[[#This Row],[Dia]])</f>
        <v>3</v>
      </c>
      <c r="G1945" s="14" t="str">
        <f>MONTH(DCalendário[[#This Row],[Dia]])&amp;" - "&amp;DCalendário[[#This Row],[Ano]]</f>
        <v>3 - 2025</v>
      </c>
      <c r="H1945" s="14" t="str">
        <f>IF(DCalendário[[#This Row],[Dia Útil]]="","",DCalendário[[#This Row],[Semana Ano]])</f>
        <v/>
      </c>
      <c r="I1945" s="14"/>
      <c r="J1945" s="14" cm="1">
        <f t="array" aca="1" ref="J194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946" spans="1:10" x14ac:dyDescent="0.25">
      <c r="A1946" s="1">
        <v>45744</v>
      </c>
      <c r="B1946" s="1"/>
      <c r="C1946" s="16"/>
      <c r="D1946" s="14" t="str">
        <f>IF(DCalendário[[#This Row],[Dia Útil]]="","",(MONTH($B1946)))</f>
        <v/>
      </c>
      <c r="E1946" s="14">
        <f t="shared" si="32"/>
        <v>2025</v>
      </c>
      <c r="F1946" s="14">
        <f>MONTH(DCalendário[[#This Row],[Dia]])</f>
        <v>3</v>
      </c>
      <c r="G1946" s="14" t="str">
        <f>MONTH(DCalendário[[#This Row],[Dia]])&amp;" - "&amp;DCalendário[[#This Row],[Ano]]</f>
        <v>3 - 2025</v>
      </c>
      <c r="H1946" s="14" t="str">
        <f>IF(DCalendário[[#This Row],[Dia Útil]]="","",DCalendário[[#This Row],[Semana Ano]])</f>
        <v/>
      </c>
      <c r="I1946" s="14"/>
      <c r="J1946" s="14" cm="1">
        <f t="array" aca="1" ref="J194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947" spans="1:10" x14ac:dyDescent="0.25">
      <c r="A1947" s="1">
        <v>45745</v>
      </c>
      <c r="B1947" s="1"/>
      <c r="C1947" s="16"/>
      <c r="D1947" s="14" t="str">
        <f>IF(DCalendário[[#This Row],[Dia Útil]]="","",(MONTH($B1947)))</f>
        <v/>
      </c>
      <c r="E1947" s="14">
        <f t="shared" si="32"/>
        <v>2025</v>
      </c>
      <c r="F1947" s="14">
        <f>MONTH(DCalendário[[#This Row],[Dia]])</f>
        <v>3</v>
      </c>
      <c r="G1947" s="14" t="str">
        <f>MONTH(DCalendário[[#This Row],[Dia]])&amp;" - "&amp;DCalendário[[#This Row],[Ano]]</f>
        <v>3 - 2025</v>
      </c>
      <c r="H1947" s="14" t="str">
        <f>IF(DCalendário[[#This Row],[Dia Útil]]="","",DCalendário[[#This Row],[Semana Ano]])</f>
        <v/>
      </c>
      <c r="I1947" s="14"/>
      <c r="J1947" s="14" cm="1">
        <f t="array" aca="1" ref="J194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948" spans="1:10" x14ac:dyDescent="0.25">
      <c r="A1948" s="1">
        <v>45746</v>
      </c>
      <c r="B1948" s="1"/>
      <c r="C1948" s="16"/>
      <c r="D1948" s="14" t="str">
        <f>IF(DCalendário[[#This Row],[Dia Útil]]="","",(MONTH($B1948)))</f>
        <v/>
      </c>
      <c r="E1948" s="14">
        <f t="shared" si="32"/>
        <v>2025</v>
      </c>
      <c r="F1948" s="14">
        <f>MONTH(DCalendário[[#This Row],[Dia]])</f>
        <v>3</v>
      </c>
      <c r="G1948" s="14" t="str">
        <f>MONTH(DCalendário[[#This Row],[Dia]])&amp;" - "&amp;DCalendário[[#This Row],[Ano]]</f>
        <v>3 - 2025</v>
      </c>
      <c r="H1948" s="14" t="str">
        <f>IF(DCalendário[[#This Row],[Dia Útil]]="","",DCalendário[[#This Row],[Semana Ano]])</f>
        <v/>
      </c>
      <c r="I1948" s="14"/>
      <c r="J1948" s="14" cm="1">
        <f t="array" aca="1" ref="J194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949" spans="1:10" x14ac:dyDescent="0.25">
      <c r="A1949" s="1">
        <v>45747</v>
      </c>
      <c r="B1949" s="1"/>
      <c r="C1949" s="16"/>
      <c r="D1949" s="14" t="str">
        <f>IF(DCalendário[[#This Row],[Dia Útil]]="","",(MONTH($B1949)))</f>
        <v/>
      </c>
      <c r="E1949" s="14">
        <f t="shared" si="32"/>
        <v>2025</v>
      </c>
      <c r="F1949" s="14">
        <f>MONTH(DCalendário[[#This Row],[Dia]])</f>
        <v>3</v>
      </c>
      <c r="G1949" s="14" t="str">
        <f>MONTH(DCalendário[[#This Row],[Dia]])&amp;" - "&amp;DCalendário[[#This Row],[Ano]]</f>
        <v>3 - 2025</v>
      </c>
      <c r="H1949" s="14" t="str">
        <f>IF(DCalendário[[#This Row],[Dia Útil]]="","",DCalendário[[#This Row],[Semana Ano]])</f>
        <v/>
      </c>
      <c r="I1949" s="14"/>
      <c r="J1949" s="14" cm="1">
        <f t="array" aca="1" ref="J194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950" spans="1:10" x14ac:dyDescent="0.25">
      <c r="A1950" s="1">
        <v>45748</v>
      </c>
      <c r="B1950" s="1"/>
      <c r="C1950" s="16"/>
      <c r="D1950" s="14" t="str">
        <f>IF(DCalendário[[#This Row],[Dia Útil]]="","",(MONTH($B1950)))</f>
        <v/>
      </c>
      <c r="E1950" s="14">
        <f t="shared" si="32"/>
        <v>2025</v>
      </c>
      <c r="F1950" s="14">
        <f>MONTH(DCalendário[[#This Row],[Dia]])</f>
        <v>4</v>
      </c>
      <c r="G1950" s="14" t="str">
        <f>MONTH(DCalendário[[#This Row],[Dia]])&amp;" - "&amp;DCalendário[[#This Row],[Ano]]</f>
        <v>4 - 2025</v>
      </c>
      <c r="H1950" s="14" t="str">
        <f>IF(DCalendário[[#This Row],[Dia Útil]]="","",DCalendário[[#This Row],[Semana Ano]])</f>
        <v/>
      </c>
      <c r="I1950" s="14"/>
      <c r="J1950" s="14" cm="1">
        <f t="array" aca="1" ref="J195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951" spans="1:10" x14ac:dyDescent="0.25">
      <c r="A1951" s="1">
        <v>45749</v>
      </c>
      <c r="B1951" s="1"/>
      <c r="C1951" s="16"/>
      <c r="D1951" s="14" t="str">
        <f>IF(DCalendário[[#This Row],[Dia Útil]]="","",(MONTH($B1951)))</f>
        <v/>
      </c>
      <c r="E1951" s="14">
        <f t="shared" si="32"/>
        <v>2025</v>
      </c>
      <c r="F1951" s="14">
        <f>MONTH(DCalendário[[#This Row],[Dia]])</f>
        <v>4</v>
      </c>
      <c r="G1951" s="14" t="str">
        <f>MONTH(DCalendário[[#This Row],[Dia]])&amp;" - "&amp;DCalendário[[#This Row],[Ano]]</f>
        <v>4 - 2025</v>
      </c>
      <c r="H1951" s="14" t="str">
        <f>IF(DCalendário[[#This Row],[Dia Útil]]="","",DCalendário[[#This Row],[Semana Ano]])</f>
        <v/>
      </c>
      <c r="I1951" s="14"/>
      <c r="J1951" s="14" cm="1">
        <f t="array" aca="1" ref="J195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952" spans="1:10" x14ac:dyDescent="0.25">
      <c r="A1952" s="1">
        <v>45750</v>
      </c>
      <c r="B1952" s="1"/>
      <c r="C1952" s="16"/>
      <c r="D1952" s="14" t="str">
        <f>IF(DCalendário[[#This Row],[Dia Útil]]="","",(MONTH($B1952)))</f>
        <v/>
      </c>
      <c r="E1952" s="14">
        <f t="shared" si="32"/>
        <v>2025</v>
      </c>
      <c r="F1952" s="14">
        <f>MONTH(DCalendário[[#This Row],[Dia]])</f>
        <v>4</v>
      </c>
      <c r="G1952" s="14" t="str">
        <f>MONTH(DCalendário[[#This Row],[Dia]])&amp;" - "&amp;DCalendário[[#This Row],[Ano]]</f>
        <v>4 - 2025</v>
      </c>
      <c r="H1952" s="14" t="str">
        <f>IF(DCalendário[[#This Row],[Dia Útil]]="","",DCalendário[[#This Row],[Semana Ano]])</f>
        <v/>
      </c>
      <c r="I1952" s="14"/>
      <c r="J1952" s="14" cm="1">
        <f t="array" aca="1" ref="J195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953" spans="1:10" x14ac:dyDescent="0.25">
      <c r="A1953" s="1">
        <v>45751</v>
      </c>
      <c r="B1953" s="1"/>
      <c r="C1953" s="16"/>
      <c r="D1953" s="14" t="str">
        <f>IF(DCalendário[[#This Row],[Dia Útil]]="","",(MONTH($B1953)))</f>
        <v/>
      </c>
      <c r="E1953" s="14">
        <f t="shared" si="32"/>
        <v>2025</v>
      </c>
      <c r="F1953" s="14">
        <f>MONTH(DCalendário[[#This Row],[Dia]])</f>
        <v>4</v>
      </c>
      <c r="G1953" s="14" t="str">
        <f>MONTH(DCalendário[[#This Row],[Dia]])&amp;" - "&amp;DCalendário[[#This Row],[Ano]]</f>
        <v>4 - 2025</v>
      </c>
      <c r="H1953" s="14" t="str">
        <f>IF(DCalendário[[#This Row],[Dia Útil]]="","",DCalendário[[#This Row],[Semana Ano]])</f>
        <v/>
      </c>
      <c r="I1953" s="14"/>
      <c r="J1953" s="14" cm="1">
        <f t="array" aca="1" ref="J195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954" spans="1:10" x14ac:dyDescent="0.25">
      <c r="A1954" s="1">
        <v>45752</v>
      </c>
      <c r="B1954" s="1"/>
      <c r="C1954" s="16"/>
      <c r="D1954" s="14" t="str">
        <f>IF(DCalendário[[#This Row],[Dia Útil]]="","",(MONTH($B1954)))</f>
        <v/>
      </c>
      <c r="E1954" s="14">
        <f t="shared" si="32"/>
        <v>2025</v>
      </c>
      <c r="F1954" s="14">
        <f>MONTH(DCalendário[[#This Row],[Dia]])</f>
        <v>4</v>
      </c>
      <c r="G1954" s="14" t="str">
        <f>MONTH(DCalendário[[#This Row],[Dia]])&amp;" - "&amp;DCalendário[[#This Row],[Ano]]</f>
        <v>4 - 2025</v>
      </c>
      <c r="H1954" s="14" t="str">
        <f>IF(DCalendário[[#This Row],[Dia Útil]]="","",DCalendário[[#This Row],[Semana Ano]])</f>
        <v/>
      </c>
      <c r="I1954" s="14"/>
      <c r="J1954" s="14" cm="1">
        <f t="array" aca="1" ref="J195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955" spans="1:10" x14ac:dyDescent="0.25">
      <c r="A1955" s="1">
        <v>45753</v>
      </c>
      <c r="B1955" s="1"/>
      <c r="C1955" s="16"/>
      <c r="D1955" s="14" t="str">
        <f>IF(DCalendário[[#This Row],[Dia Útil]]="","",(MONTH($B1955)))</f>
        <v/>
      </c>
      <c r="E1955" s="14">
        <f t="shared" si="32"/>
        <v>2025</v>
      </c>
      <c r="F1955" s="14">
        <f>MONTH(DCalendário[[#This Row],[Dia]])</f>
        <v>4</v>
      </c>
      <c r="G1955" s="14" t="str">
        <f>MONTH(DCalendário[[#This Row],[Dia]])&amp;" - "&amp;DCalendário[[#This Row],[Ano]]</f>
        <v>4 - 2025</v>
      </c>
      <c r="H1955" s="14" t="str">
        <f>IF(DCalendário[[#This Row],[Dia Útil]]="","",DCalendário[[#This Row],[Semana Ano]])</f>
        <v/>
      </c>
      <c r="I1955" s="14"/>
      <c r="J1955" s="14" cm="1">
        <f t="array" aca="1" ref="J195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956" spans="1:10" x14ac:dyDescent="0.25">
      <c r="A1956" s="1">
        <v>45754</v>
      </c>
      <c r="B1956" s="1"/>
      <c r="C1956" s="16"/>
      <c r="D1956" s="14" t="str">
        <f>IF(DCalendário[[#This Row],[Dia Útil]]="","",(MONTH($B1956)))</f>
        <v/>
      </c>
      <c r="E1956" s="14">
        <f t="shared" si="32"/>
        <v>2025</v>
      </c>
      <c r="F1956" s="14">
        <f>MONTH(DCalendário[[#This Row],[Dia]])</f>
        <v>4</v>
      </c>
      <c r="G1956" s="14" t="str">
        <f>MONTH(DCalendário[[#This Row],[Dia]])&amp;" - "&amp;DCalendário[[#This Row],[Ano]]</f>
        <v>4 - 2025</v>
      </c>
      <c r="H1956" s="14" t="str">
        <f>IF(DCalendário[[#This Row],[Dia Útil]]="","",DCalendário[[#This Row],[Semana Ano]])</f>
        <v/>
      </c>
      <c r="I1956" s="14"/>
      <c r="J1956" s="14" cm="1">
        <f t="array" aca="1" ref="J195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957" spans="1:10" x14ac:dyDescent="0.25">
      <c r="A1957" s="1">
        <v>45755</v>
      </c>
      <c r="B1957" s="1"/>
      <c r="C1957" s="16"/>
      <c r="D1957" s="14" t="str">
        <f>IF(DCalendário[[#This Row],[Dia Útil]]="","",(MONTH($B1957)))</f>
        <v/>
      </c>
      <c r="E1957" s="14">
        <f t="shared" si="32"/>
        <v>2025</v>
      </c>
      <c r="F1957" s="14">
        <f>MONTH(DCalendário[[#This Row],[Dia]])</f>
        <v>4</v>
      </c>
      <c r="G1957" s="14" t="str">
        <f>MONTH(DCalendário[[#This Row],[Dia]])&amp;" - "&amp;DCalendário[[#This Row],[Ano]]</f>
        <v>4 - 2025</v>
      </c>
      <c r="H1957" s="14" t="str">
        <f>IF(DCalendário[[#This Row],[Dia Útil]]="","",DCalendário[[#This Row],[Semana Ano]])</f>
        <v/>
      </c>
      <c r="I1957" s="14"/>
      <c r="J1957" s="14" cm="1">
        <f t="array" aca="1" ref="J195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958" spans="1:10" x14ac:dyDescent="0.25">
      <c r="A1958" s="1">
        <v>45756</v>
      </c>
      <c r="B1958" s="1"/>
      <c r="C1958" s="16"/>
      <c r="D1958" s="14" t="str">
        <f>IF(DCalendário[[#This Row],[Dia Útil]]="","",(MONTH($B1958)))</f>
        <v/>
      </c>
      <c r="E1958" s="14">
        <f t="shared" si="32"/>
        <v>2025</v>
      </c>
      <c r="F1958" s="14">
        <f>MONTH(DCalendário[[#This Row],[Dia]])</f>
        <v>4</v>
      </c>
      <c r="G1958" s="14" t="str">
        <f>MONTH(DCalendário[[#This Row],[Dia]])&amp;" - "&amp;DCalendário[[#This Row],[Ano]]</f>
        <v>4 - 2025</v>
      </c>
      <c r="H1958" s="14" t="str">
        <f>IF(DCalendário[[#This Row],[Dia Útil]]="","",DCalendário[[#This Row],[Semana Ano]])</f>
        <v/>
      </c>
      <c r="I1958" s="14"/>
      <c r="J1958" s="14" cm="1">
        <f t="array" aca="1" ref="J195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959" spans="1:10" x14ac:dyDescent="0.25">
      <c r="A1959" s="1">
        <v>45757</v>
      </c>
      <c r="B1959" s="1"/>
      <c r="C1959" s="16"/>
      <c r="D1959" s="14" t="str">
        <f>IF(DCalendário[[#This Row],[Dia Útil]]="","",(MONTH($B1959)))</f>
        <v/>
      </c>
      <c r="E1959" s="14">
        <f t="shared" si="32"/>
        <v>2025</v>
      </c>
      <c r="F1959" s="14">
        <f>MONTH(DCalendário[[#This Row],[Dia]])</f>
        <v>4</v>
      </c>
      <c r="G1959" s="14" t="str">
        <f>MONTH(DCalendário[[#This Row],[Dia]])&amp;" - "&amp;DCalendário[[#This Row],[Ano]]</f>
        <v>4 - 2025</v>
      </c>
      <c r="H1959" s="14" t="str">
        <f>IF(DCalendário[[#This Row],[Dia Útil]]="","",DCalendário[[#This Row],[Semana Ano]])</f>
        <v/>
      </c>
      <c r="I1959" s="14"/>
      <c r="J1959" s="14" cm="1">
        <f t="array" aca="1" ref="J195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960" spans="1:10" x14ac:dyDescent="0.25">
      <c r="A1960" s="1">
        <v>45758</v>
      </c>
      <c r="B1960" s="1"/>
      <c r="C1960" s="16"/>
      <c r="D1960" s="14" t="str">
        <f>IF(DCalendário[[#This Row],[Dia Útil]]="","",(MONTH($B1960)))</f>
        <v/>
      </c>
      <c r="E1960" s="14">
        <f t="shared" si="32"/>
        <v>2025</v>
      </c>
      <c r="F1960" s="14">
        <f>MONTH(DCalendário[[#This Row],[Dia]])</f>
        <v>4</v>
      </c>
      <c r="G1960" s="14" t="str">
        <f>MONTH(DCalendário[[#This Row],[Dia]])&amp;" - "&amp;DCalendário[[#This Row],[Ano]]</f>
        <v>4 - 2025</v>
      </c>
      <c r="H1960" s="14" t="str">
        <f>IF(DCalendário[[#This Row],[Dia Útil]]="","",DCalendário[[#This Row],[Semana Ano]])</f>
        <v/>
      </c>
      <c r="I1960" s="14"/>
      <c r="J1960" s="14" cm="1">
        <f t="array" aca="1" ref="J196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961" spans="1:10" x14ac:dyDescent="0.25">
      <c r="A1961" s="1">
        <v>45759</v>
      </c>
      <c r="B1961" s="1"/>
      <c r="C1961" s="16"/>
      <c r="D1961" s="14" t="str">
        <f>IF(DCalendário[[#This Row],[Dia Útil]]="","",(MONTH($B1961)))</f>
        <v/>
      </c>
      <c r="E1961" s="14">
        <f t="shared" si="32"/>
        <v>2025</v>
      </c>
      <c r="F1961" s="14">
        <f>MONTH(DCalendário[[#This Row],[Dia]])</f>
        <v>4</v>
      </c>
      <c r="G1961" s="14" t="str">
        <f>MONTH(DCalendário[[#This Row],[Dia]])&amp;" - "&amp;DCalendário[[#This Row],[Ano]]</f>
        <v>4 - 2025</v>
      </c>
      <c r="H1961" s="14" t="str">
        <f>IF(DCalendário[[#This Row],[Dia Útil]]="","",DCalendário[[#This Row],[Semana Ano]])</f>
        <v/>
      </c>
      <c r="I1961" s="14"/>
      <c r="J1961" s="14" cm="1">
        <f t="array" aca="1" ref="J196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962" spans="1:10" x14ac:dyDescent="0.25">
      <c r="A1962" s="1">
        <v>45760</v>
      </c>
      <c r="B1962" s="1"/>
      <c r="C1962" s="16"/>
      <c r="D1962" s="14" t="str">
        <f>IF(DCalendário[[#This Row],[Dia Útil]]="","",(MONTH($B1962)))</f>
        <v/>
      </c>
      <c r="E1962" s="14">
        <f t="shared" si="32"/>
        <v>2025</v>
      </c>
      <c r="F1962" s="14">
        <f>MONTH(DCalendário[[#This Row],[Dia]])</f>
        <v>4</v>
      </c>
      <c r="G1962" s="14" t="str">
        <f>MONTH(DCalendário[[#This Row],[Dia]])&amp;" - "&amp;DCalendário[[#This Row],[Ano]]</f>
        <v>4 - 2025</v>
      </c>
      <c r="H1962" s="14" t="str">
        <f>IF(DCalendário[[#This Row],[Dia Útil]]="","",DCalendário[[#This Row],[Semana Ano]])</f>
        <v/>
      </c>
      <c r="I1962" s="14"/>
      <c r="J1962" s="14" cm="1">
        <f t="array" aca="1" ref="J196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963" spans="1:10" x14ac:dyDescent="0.25">
      <c r="A1963" s="1">
        <v>45761</v>
      </c>
      <c r="B1963" s="1"/>
      <c r="C1963" s="16"/>
      <c r="D1963" s="14" t="str">
        <f>IF(DCalendário[[#This Row],[Dia Útil]]="","",(MONTH($B1963)))</f>
        <v/>
      </c>
      <c r="E1963" s="14">
        <f t="shared" si="32"/>
        <v>2025</v>
      </c>
      <c r="F1963" s="14">
        <f>MONTH(DCalendário[[#This Row],[Dia]])</f>
        <v>4</v>
      </c>
      <c r="G1963" s="14" t="str">
        <f>MONTH(DCalendário[[#This Row],[Dia]])&amp;" - "&amp;DCalendário[[#This Row],[Ano]]</f>
        <v>4 - 2025</v>
      </c>
      <c r="H1963" s="14" t="str">
        <f>IF(DCalendário[[#This Row],[Dia Útil]]="","",DCalendário[[#This Row],[Semana Ano]])</f>
        <v/>
      </c>
      <c r="I1963" s="14"/>
      <c r="J1963" s="14" cm="1">
        <f t="array" aca="1" ref="J196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964" spans="1:10" x14ac:dyDescent="0.25">
      <c r="A1964" s="1">
        <v>45762</v>
      </c>
      <c r="B1964" s="1"/>
      <c r="C1964" s="16"/>
      <c r="D1964" s="14" t="str">
        <f>IF(DCalendário[[#This Row],[Dia Útil]]="","",(MONTH($B1964)))</f>
        <v/>
      </c>
      <c r="E1964" s="14">
        <f t="shared" si="32"/>
        <v>2025</v>
      </c>
      <c r="F1964" s="14">
        <f>MONTH(DCalendário[[#This Row],[Dia]])</f>
        <v>4</v>
      </c>
      <c r="G1964" s="14" t="str">
        <f>MONTH(DCalendário[[#This Row],[Dia]])&amp;" - "&amp;DCalendário[[#This Row],[Ano]]</f>
        <v>4 - 2025</v>
      </c>
      <c r="H1964" s="14" t="str">
        <f>IF(DCalendário[[#This Row],[Dia Útil]]="","",DCalendário[[#This Row],[Semana Ano]])</f>
        <v/>
      </c>
      <c r="I1964" s="14"/>
      <c r="J1964" s="14" cm="1">
        <f t="array" aca="1" ref="J196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965" spans="1:10" x14ac:dyDescent="0.25">
      <c r="A1965" s="1">
        <v>45763</v>
      </c>
      <c r="B1965" s="1"/>
      <c r="C1965" s="16"/>
      <c r="D1965" s="14" t="str">
        <f>IF(DCalendário[[#This Row],[Dia Útil]]="","",(MONTH($B1965)))</f>
        <v/>
      </c>
      <c r="E1965" s="14">
        <f t="shared" si="32"/>
        <v>2025</v>
      </c>
      <c r="F1965" s="14">
        <f>MONTH(DCalendário[[#This Row],[Dia]])</f>
        <v>4</v>
      </c>
      <c r="G1965" s="14" t="str">
        <f>MONTH(DCalendário[[#This Row],[Dia]])&amp;" - "&amp;DCalendário[[#This Row],[Ano]]</f>
        <v>4 - 2025</v>
      </c>
      <c r="H1965" s="14" t="str">
        <f>IF(DCalendário[[#This Row],[Dia Útil]]="","",DCalendário[[#This Row],[Semana Ano]])</f>
        <v/>
      </c>
      <c r="I1965" s="14"/>
      <c r="J1965" s="14" cm="1">
        <f t="array" aca="1" ref="J196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966" spans="1:10" x14ac:dyDescent="0.25">
      <c r="A1966" s="1">
        <v>45764</v>
      </c>
      <c r="B1966" s="1"/>
      <c r="C1966" s="16"/>
      <c r="D1966" s="14" t="str">
        <f>IF(DCalendário[[#This Row],[Dia Útil]]="","",(MONTH($B1966)))</f>
        <v/>
      </c>
      <c r="E1966" s="14">
        <f t="shared" si="32"/>
        <v>2025</v>
      </c>
      <c r="F1966" s="14">
        <f>MONTH(DCalendário[[#This Row],[Dia]])</f>
        <v>4</v>
      </c>
      <c r="G1966" s="14" t="str">
        <f>MONTH(DCalendário[[#This Row],[Dia]])&amp;" - "&amp;DCalendário[[#This Row],[Ano]]</f>
        <v>4 - 2025</v>
      </c>
      <c r="H1966" s="14" t="str">
        <f>IF(DCalendário[[#This Row],[Dia Útil]]="","",DCalendário[[#This Row],[Semana Ano]])</f>
        <v/>
      </c>
      <c r="I1966" s="14"/>
      <c r="J1966" s="14" cm="1">
        <f t="array" aca="1" ref="J196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967" spans="1:10" x14ac:dyDescent="0.25">
      <c r="A1967" s="1">
        <v>45765</v>
      </c>
      <c r="B1967" s="1"/>
      <c r="C1967" s="16"/>
      <c r="D1967" s="14" t="str">
        <f>IF(DCalendário[[#This Row],[Dia Útil]]="","",(MONTH($B1967)))</f>
        <v/>
      </c>
      <c r="E1967" s="14">
        <f t="shared" si="32"/>
        <v>2025</v>
      </c>
      <c r="F1967" s="14">
        <f>MONTH(DCalendário[[#This Row],[Dia]])</f>
        <v>4</v>
      </c>
      <c r="G1967" s="14" t="str">
        <f>MONTH(DCalendário[[#This Row],[Dia]])&amp;" - "&amp;DCalendário[[#This Row],[Ano]]</f>
        <v>4 - 2025</v>
      </c>
      <c r="H1967" s="14" t="str">
        <f>IF(DCalendário[[#This Row],[Dia Útil]]="","",DCalendário[[#This Row],[Semana Ano]])</f>
        <v/>
      </c>
      <c r="I1967" s="14"/>
      <c r="J1967" s="14" cm="1">
        <f t="array" aca="1" ref="J196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968" spans="1:10" x14ac:dyDescent="0.25">
      <c r="A1968" s="1">
        <v>45766</v>
      </c>
      <c r="B1968" s="1"/>
      <c r="C1968" s="16"/>
      <c r="D1968" s="14" t="str">
        <f>IF(DCalendário[[#This Row],[Dia Útil]]="","",(MONTH($B1968)))</f>
        <v/>
      </c>
      <c r="E1968" s="14">
        <f t="shared" si="32"/>
        <v>2025</v>
      </c>
      <c r="F1968" s="14">
        <f>MONTH(DCalendário[[#This Row],[Dia]])</f>
        <v>4</v>
      </c>
      <c r="G1968" s="14" t="str">
        <f>MONTH(DCalendário[[#This Row],[Dia]])&amp;" - "&amp;DCalendário[[#This Row],[Ano]]</f>
        <v>4 - 2025</v>
      </c>
      <c r="H1968" s="14" t="str">
        <f>IF(DCalendário[[#This Row],[Dia Útil]]="","",DCalendário[[#This Row],[Semana Ano]])</f>
        <v/>
      </c>
      <c r="I1968" s="14"/>
      <c r="J1968" s="14" cm="1">
        <f t="array" aca="1" ref="J196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969" spans="1:10" x14ac:dyDescent="0.25">
      <c r="A1969" s="1">
        <v>45767</v>
      </c>
      <c r="B1969" s="1"/>
      <c r="C1969" s="16"/>
      <c r="D1969" s="14" t="str">
        <f>IF(DCalendário[[#This Row],[Dia Útil]]="","",(MONTH($B1969)))</f>
        <v/>
      </c>
      <c r="E1969" s="14">
        <f t="shared" si="32"/>
        <v>2025</v>
      </c>
      <c r="F1969" s="14">
        <f>MONTH(DCalendário[[#This Row],[Dia]])</f>
        <v>4</v>
      </c>
      <c r="G1969" s="14" t="str">
        <f>MONTH(DCalendário[[#This Row],[Dia]])&amp;" - "&amp;DCalendário[[#This Row],[Ano]]</f>
        <v>4 - 2025</v>
      </c>
      <c r="H1969" s="14" t="str">
        <f>IF(DCalendário[[#This Row],[Dia Útil]]="","",DCalendário[[#This Row],[Semana Ano]])</f>
        <v/>
      </c>
      <c r="I1969" s="14"/>
      <c r="J1969" s="14" cm="1">
        <f t="array" aca="1" ref="J196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970" spans="1:10" x14ac:dyDescent="0.25">
      <c r="A1970" s="1">
        <v>45768</v>
      </c>
      <c r="B1970" s="1"/>
      <c r="C1970" s="16"/>
      <c r="D1970" s="14" t="str">
        <f>IF(DCalendário[[#This Row],[Dia Útil]]="","",(MONTH($B1970)))</f>
        <v/>
      </c>
      <c r="E1970" s="14">
        <f t="shared" si="32"/>
        <v>2025</v>
      </c>
      <c r="F1970" s="14">
        <f>MONTH(DCalendário[[#This Row],[Dia]])</f>
        <v>4</v>
      </c>
      <c r="G1970" s="14" t="str">
        <f>MONTH(DCalendário[[#This Row],[Dia]])&amp;" - "&amp;DCalendário[[#This Row],[Ano]]</f>
        <v>4 - 2025</v>
      </c>
      <c r="H1970" s="14" t="str">
        <f>IF(DCalendário[[#This Row],[Dia Útil]]="","",DCalendário[[#This Row],[Semana Ano]])</f>
        <v/>
      </c>
      <c r="I1970" s="14"/>
      <c r="J1970" s="14" cm="1">
        <f t="array" aca="1" ref="J197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971" spans="1:10" x14ac:dyDescent="0.25">
      <c r="A1971" s="1">
        <v>45769</v>
      </c>
      <c r="B1971" s="1"/>
      <c r="C1971" s="16"/>
      <c r="D1971" s="14" t="str">
        <f>IF(DCalendário[[#This Row],[Dia Útil]]="","",(MONTH($B1971)))</f>
        <v/>
      </c>
      <c r="E1971" s="14">
        <f t="shared" si="32"/>
        <v>2025</v>
      </c>
      <c r="F1971" s="14">
        <f>MONTH(DCalendário[[#This Row],[Dia]])</f>
        <v>4</v>
      </c>
      <c r="G1971" s="14" t="str">
        <f>MONTH(DCalendário[[#This Row],[Dia]])&amp;" - "&amp;DCalendário[[#This Row],[Ano]]</f>
        <v>4 - 2025</v>
      </c>
      <c r="H1971" s="14" t="str">
        <f>IF(DCalendário[[#This Row],[Dia Útil]]="","",DCalendário[[#This Row],[Semana Ano]])</f>
        <v/>
      </c>
      <c r="I1971" s="14"/>
      <c r="J1971" s="14" cm="1">
        <f t="array" aca="1" ref="J197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972" spans="1:10" x14ac:dyDescent="0.25">
      <c r="A1972" s="1">
        <v>45770</v>
      </c>
      <c r="B1972" s="1"/>
      <c r="C1972" s="16"/>
      <c r="D1972" s="14" t="str">
        <f>IF(DCalendário[[#This Row],[Dia Útil]]="","",(MONTH($B1972)))</f>
        <v/>
      </c>
      <c r="E1972" s="14">
        <f t="shared" si="32"/>
        <v>2025</v>
      </c>
      <c r="F1972" s="14">
        <f>MONTH(DCalendário[[#This Row],[Dia]])</f>
        <v>4</v>
      </c>
      <c r="G1972" s="14" t="str">
        <f>MONTH(DCalendário[[#This Row],[Dia]])&amp;" - "&amp;DCalendário[[#This Row],[Ano]]</f>
        <v>4 - 2025</v>
      </c>
      <c r="H1972" s="14" t="str">
        <f>IF(DCalendário[[#This Row],[Dia Útil]]="","",DCalendário[[#This Row],[Semana Ano]])</f>
        <v/>
      </c>
      <c r="I1972" s="14"/>
      <c r="J1972" s="14" cm="1">
        <f t="array" aca="1" ref="J197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973" spans="1:10" x14ac:dyDescent="0.25">
      <c r="A1973" s="1">
        <v>45771</v>
      </c>
      <c r="B1973" s="1"/>
      <c r="C1973" s="16"/>
      <c r="D1973" s="14" t="str">
        <f>IF(DCalendário[[#This Row],[Dia Útil]]="","",(MONTH($B1973)))</f>
        <v/>
      </c>
      <c r="E1973" s="14">
        <f t="shared" si="32"/>
        <v>2025</v>
      </c>
      <c r="F1973" s="14">
        <f>MONTH(DCalendário[[#This Row],[Dia]])</f>
        <v>4</v>
      </c>
      <c r="G1973" s="14" t="str">
        <f>MONTH(DCalendário[[#This Row],[Dia]])&amp;" - "&amp;DCalendário[[#This Row],[Ano]]</f>
        <v>4 - 2025</v>
      </c>
      <c r="H1973" s="14" t="str">
        <f>IF(DCalendário[[#This Row],[Dia Útil]]="","",DCalendário[[#This Row],[Semana Ano]])</f>
        <v/>
      </c>
      <c r="I1973" s="14"/>
      <c r="J1973" s="14" cm="1">
        <f t="array" aca="1" ref="J197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974" spans="1:10" x14ac:dyDescent="0.25">
      <c r="A1974" s="1">
        <v>45772</v>
      </c>
      <c r="B1974" s="1"/>
      <c r="C1974" s="16"/>
      <c r="D1974" s="14" t="str">
        <f>IF(DCalendário[[#This Row],[Dia Útil]]="","",(MONTH($B1974)))</f>
        <v/>
      </c>
      <c r="E1974" s="14">
        <f t="shared" si="32"/>
        <v>2025</v>
      </c>
      <c r="F1974" s="14">
        <f>MONTH(DCalendário[[#This Row],[Dia]])</f>
        <v>4</v>
      </c>
      <c r="G1974" s="14" t="str">
        <f>MONTH(DCalendário[[#This Row],[Dia]])&amp;" - "&amp;DCalendário[[#This Row],[Ano]]</f>
        <v>4 - 2025</v>
      </c>
      <c r="H1974" s="14" t="str">
        <f>IF(DCalendário[[#This Row],[Dia Útil]]="","",DCalendário[[#This Row],[Semana Ano]])</f>
        <v/>
      </c>
      <c r="I1974" s="14"/>
      <c r="J1974" s="14" cm="1">
        <f t="array" aca="1" ref="J197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975" spans="1:10" x14ac:dyDescent="0.25">
      <c r="A1975" s="1">
        <v>45773</v>
      </c>
      <c r="B1975" s="1"/>
      <c r="C1975" s="16"/>
      <c r="D1975" s="14" t="str">
        <f>IF(DCalendário[[#This Row],[Dia Útil]]="","",(MONTH($B1975)))</f>
        <v/>
      </c>
      <c r="E1975" s="14">
        <f t="shared" si="32"/>
        <v>2025</v>
      </c>
      <c r="F1975" s="14">
        <f>MONTH(DCalendário[[#This Row],[Dia]])</f>
        <v>4</v>
      </c>
      <c r="G1975" s="14" t="str">
        <f>MONTH(DCalendário[[#This Row],[Dia]])&amp;" - "&amp;DCalendário[[#This Row],[Ano]]</f>
        <v>4 - 2025</v>
      </c>
      <c r="H1975" s="14" t="str">
        <f>IF(DCalendário[[#This Row],[Dia Útil]]="","",DCalendário[[#This Row],[Semana Ano]])</f>
        <v/>
      </c>
      <c r="I1975" s="14"/>
      <c r="J1975" s="14" cm="1">
        <f t="array" aca="1" ref="J197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976" spans="1:10" x14ac:dyDescent="0.25">
      <c r="A1976" s="1">
        <v>45774</v>
      </c>
      <c r="B1976" s="1"/>
      <c r="C1976" s="16"/>
      <c r="D1976" s="14" t="str">
        <f>IF(DCalendário[[#This Row],[Dia Útil]]="","",(MONTH($B1976)))</f>
        <v/>
      </c>
      <c r="E1976" s="14">
        <f t="shared" si="32"/>
        <v>2025</v>
      </c>
      <c r="F1976" s="14">
        <f>MONTH(DCalendário[[#This Row],[Dia]])</f>
        <v>4</v>
      </c>
      <c r="G1976" s="14" t="str">
        <f>MONTH(DCalendário[[#This Row],[Dia]])&amp;" - "&amp;DCalendário[[#This Row],[Ano]]</f>
        <v>4 - 2025</v>
      </c>
      <c r="H1976" s="14" t="str">
        <f>IF(DCalendário[[#This Row],[Dia Útil]]="","",DCalendário[[#This Row],[Semana Ano]])</f>
        <v/>
      </c>
      <c r="I1976" s="14"/>
      <c r="J1976" s="14" cm="1">
        <f t="array" aca="1" ref="J197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977" spans="1:10" x14ac:dyDescent="0.25">
      <c r="A1977" s="1">
        <v>45775</v>
      </c>
      <c r="B1977" s="1"/>
      <c r="C1977" s="16"/>
      <c r="D1977" s="14" t="str">
        <f>IF(DCalendário[[#This Row],[Dia Útil]]="","",(MONTH($B1977)))</f>
        <v/>
      </c>
      <c r="E1977" s="14">
        <f t="shared" si="32"/>
        <v>2025</v>
      </c>
      <c r="F1977" s="14">
        <f>MONTH(DCalendário[[#This Row],[Dia]])</f>
        <v>4</v>
      </c>
      <c r="G1977" s="14" t="str">
        <f>MONTH(DCalendário[[#This Row],[Dia]])&amp;" - "&amp;DCalendário[[#This Row],[Ano]]</f>
        <v>4 - 2025</v>
      </c>
      <c r="H1977" s="14" t="str">
        <f>IF(DCalendário[[#This Row],[Dia Útil]]="","",DCalendário[[#This Row],[Semana Ano]])</f>
        <v/>
      </c>
      <c r="I1977" s="14"/>
      <c r="J1977" s="14" cm="1">
        <f t="array" aca="1" ref="J197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978" spans="1:10" x14ac:dyDescent="0.25">
      <c r="A1978" s="1">
        <v>45776</v>
      </c>
      <c r="B1978" s="1"/>
      <c r="C1978" s="16"/>
      <c r="D1978" s="14" t="str">
        <f>IF(DCalendário[[#This Row],[Dia Útil]]="","",(MONTH($B1978)))</f>
        <v/>
      </c>
      <c r="E1978" s="14">
        <f t="shared" si="32"/>
        <v>2025</v>
      </c>
      <c r="F1978" s="14">
        <f>MONTH(DCalendário[[#This Row],[Dia]])</f>
        <v>4</v>
      </c>
      <c r="G1978" s="14" t="str">
        <f>MONTH(DCalendário[[#This Row],[Dia]])&amp;" - "&amp;DCalendário[[#This Row],[Ano]]</f>
        <v>4 - 2025</v>
      </c>
      <c r="H1978" s="14" t="str">
        <f>IF(DCalendário[[#This Row],[Dia Útil]]="","",DCalendário[[#This Row],[Semana Ano]])</f>
        <v/>
      </c>
      <c r="I1978" s="14"/>
      <c r="J1978" s="14" cm="1">
        <f t="array" aca="1" ref="J197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979" spans="1:10" x14ac:dyDescent="0.25">
      <c r="A1979" s="1">
        <v>45777</v>
      </c>
      <c r="B1979" s="1"/>
      <c r="C1979" s="16"/>
      <c r="D1979" s="14" t="str">
        <f>IF(DCalendário[[#This Row],[Dia Útil]]="","",(MONTH($B1979)))</f>
        <v/>
      </c>
      <c r="E1979" s="14">
        <f t="shared" si="32"/>
        <v>2025</v>
      </c>
      <c r="F1979" s="14">
        <f>MONTH(DCalendário[[#This Row],[Dia]])</f>
        <v>4</v>
      </c>
      <c r="G1979" s="14" t="str">
        <f>MONTH(DCalendário[[#This Row],[Dia]])&amp;" - "&amp;DCalendário[[#This Row],[Ano]]</f>
        <v>4 - 2025</v>
      </c>
      <c r="H1979" s="14" t="str">
        <f>IF(DCalendário[[#This Row],[Dia Útil]]="","",DCalendário[[#This Row],[Semana Ano]])</f>
        <v/>
      </c>
      <c r="I1979" s="14"/>
      <c r="J1979" s="14" cm="1">
        <f t="array" aca="1" ref="J197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980" spans="1:10" x14ac:dyDescent="0.25">
      <c r="A1980" s="1">
        <v>45778</v>
      </c>
      <c r="B1980" s="1"/>
      <c r="C1980" s="16"/>
      <c r="D1980" s="14" t="str">
        <f>IF(DCalendário[[#This Row],[Dia Útil]]="","",(MONTH($B1980)))</f>
        <v/>
      </c>
      <c r="E1980" s="14">
        <f t="shared" si="32"/>
        <v>2025</v>
      </c>
      <c r="F1980" s="14">
        <f>MONTH(DCalendário[[#This Row],[Dia]])</f>
        <v>5</v>
      </c>
      <c r="G1980" s="14" t="str">
        <f>MONTH(DCalendário[[#This Row],[Dia]])&amp;" - "&amp;DCalendário[[#This Row],[Ano]]</f>
        <v>5 - 2025</v>
      </c>
      <c r="H1980" s="14" t="str">
        <f>IF(DCalendário[[#This Row],[Dia Útil]]="","",DCalendário[[#This Row],[Semana Ano]])</f>
        <v/>
      </c>
      <c r="I1980" s="14"/>
      <c r="J1980" s="14" cm="1">
        <f t="array" aca="1" ref="J198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981" spans="1:10" x14ac:dyDescent="0.25">
      <c r="A1981" s="1">
        <v>45779</v>
      </c>
      <c r="B1981" s="1"/>
      <c r="C1981" s="16"/>
      <c r="D1981" s="14" t="str">
        <f>IF(DCalendário[[#This Row],[Dia Útil]]="","",(MONTH($B1981)))</f>
        <v/>
      </c>
      <c r="E1981" s="14">
        <f t="shared" si="32"/>
        <v>2025</v>
      </c>
      <c r="F1981" s="14">
        <f>MONTH(DCalendário[[#This Row],[Dia]])</f>
        <v>5</v>
      </c>
      <c r="G1981" s="14" t="str">
        <f>MONTH(DCalendário[[#This Row],[Dia]])&amp;" - "&amp;DCalendário[[#This Row],[Ano]]</f>
        <v>5 - 2025</v>
      </c>
      <c r="H1981" s="14" t="str">
        <f>IF(DCalendário[[#This Row],[Dia Útil]]="","",DCalendário[[#This Row],[Semana Ano]])</f>
        <v/>
      </c>
      <c r="I1981" s="14"/>
      <c r="J1981" s="14" cm="1">
        <f t="array" aca="1" ref="J198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982" spans="1:10" x14ac:dyDescent="0.25">
      <c r="A1982" s="1">
        <v>45780</v>
      </c>
      <c r="B1982" s="1"/>
      <c r="C1982" s="16"/>
      <c r="D1982" s="14" t="str">
        <f>IF(DCalendário[[#This Row],[Dia Útil]]="","",(MONTH($B1982)))</f>
        <v/>
      </c>
      <c r="E1982" s="14">
        <f t="shared" si="32"/>
        <v>2025</v>
      </c>
      <c r="F1982" s="14">
        <f>MONTH(DCalendário[[#This Row],[Dia]])</f>
        <v>5</v>
      </c>
      <c r="G1982" s="14" t="str">
        <f>MONTH(DCalendário[[#This Row],[Dia]])&amp;" - "&amp;DCalendário[[#This Row],[Ano]]</f>
        <v>5 - 2025</v>
      </c>
      <c r="H1982" s="14" t="str">
        <f>IF(DCalendário[[#This Row],[Dia Útil]]="","",DCalendário[[#This Row],[Semana Ano]])</f>
        <v/>
      </c>
      <c r="I1982" s="14"/>
      <c r="J1982" s="14" cm="1">
        <f t="array" aca="1" ref="J198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983" spans="1:10" x14ac:dyDescent="0.25">
      <c r="A1983" s="1">
        <v>45781</v>
      </c>
      <c r="B1983" s="1"/>
      <c r="C1983" s="16"/>
      <c r="D1983" s="14" t="str">
        <f>IF(DCalendário[[#This Row],[Dia Útil]]="","",(MONTH($B1983)))</f>
        <v/>
      </c>
      <c r="E1983" s="14">
        <f t="shared" si="32"/>
        <v>2025</v>
      </c>
      <c r="F1983" s="14">
        <f>MONTH(DCalendário[[#This Row],[Dia]])</f>
        <v>5</v>
      </c>
      <c r="G1983" s="14" t="str">
        <f>MONTH(DCalendário[[#This Row],[Dia]])&amp;" - "&amp;DCalendário[[#This Row],[Ano]]</f>
        <v>5 - 2025</v>
      </c>
      <c r="H1983" s="14" t="str">
        <f>IF(DCalendário[[#This Row],[Dia Útil]]="","",DCalendário[[#This Row],[Semana Ano]])</f>
        <v/>
      </c>
      <c r="I1983" s="14"/>
      <c r="J1983" s="14" cm="1">
        <f t="array" aca="1" ref="J198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984" spans="1:10" x14ac:dyDescent="0.25">
      <c r="A1984" s="1">
        <v>45782</v>
      </c>
      <c r="B1984" s="1"/>
      <c r="C1984" s="16"/>
      <c r="D1984" s="14" t="str">
        <f>IF(DCalendário[[#This Row],[Dia Útil]]="","",(MONTH($B1984)))</f>
        <v/>
      </c>
      <c r="E1984" s="14">
        <f t="shared" si="32"/>
        <v>2025</v>
      </c>
      <c r="F1984" s="14">
        <f>MONTH(DCalendário[[#This Row],[Dia]])</f>
        <v>5</v>
      </c>
      <c r="G1984" s="14" t="str">
        <f>MONTH(DCalendário[[#This Row],[Dia]])&amp;" - "&amp;DCalendário[[#This Row],[Ano]]</f>
        <v>5 - 2025</v>
      </c>
      <c r="H1984" s="14" t="str">
        <f>IF(DCalendário[[#This Row],[Dia Útil]]="","",DCalendário[[#This Row],[Semana Ano]])</f>
        <v/>
      </c>
      <c r="I1984" s="14"/>
      <c r="J1984" s="14" cm="1">
        <f t="array" aca="1" ref="J198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985" spans="1:10" x14ac:dyDescent="0.25">
      <c r="A1985" s="1">
        <v>45783</v>
      </c>
      <c r="B1985" s="1"/>
      <c r="C1985" s="16"/>
      <c r="D1985" s="14" t="str">
        <f>IF(DCalendário[[#This Row],[Dia Útil]]="","",(MONTH($B1985)))</f>
        <v/>
      </c>
      <c r="E1985" s="14">
        <f t="shared" si="32"/>
        <v>2025</v>
      </c>
      <c r="F1985" s="14">
        <f>MONTH(DCalendário[[#This Row],[Dia]])</f>
        <v>5</v>
      </c>
      <c r="G1985" s="14" t="str">
        <f>MONTH(DCalendário[[#This Row],[Dia]])&amp;" - "&amp;DCalendário[[#This Row],[Ano]]</f>
        <v>5 - 2025</v>
      </c>
      <c r="H1985" s="14" t="str">
        <f>IF(DCalendário[[#This Row],[Dia Útil]]="","",DCalendário[[#This Row],[Semana Ano]])</f>
        <v/>
      </c>
      <c r="I1985" s="14"/>
      <c r="J1985" s="14" cm="1">
        <f t="array" aca="1" ref="J198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986" spans="1:10" x14ac:dyDescent="0.25">
      <c r="A1986" s="1">
        <v>45784</v>
      </c>
      <c r="B1986" s="1"/>
      <c r="C1986" s="16"/>
      <c r="D1986" s="14" t="str">
        <f>IF(DCalendário[[#This Row],[Dia Útil]]="","",(MONTH($B1986)))</f>
        <v/>
      </c>
      <c r="E1986" s="14">
        <f t="shared" si="32"/>
        <v>2025</v>
      </c>
      <c r="F1986" s="14">
        <f>MONTH(DCalendário[[#This Row],[Dia]])</f>
        <v>5</v>
      </c>
      <c r="G1986" s="14" t="str">
        <f>MONTH(DCalendário[[#This Row],[Dia]])&amp;" - "&amp;DCalendário[[#This Row],[Ano]]</f>
        <v>5 - 2025</v>
      </c>
      <c r="H1986" s="14" t="str">
        <f>IF(DCalendário[[#This Row],[Dia Útil]]="","",DCalendário[[#This Row],[Semana Ano]])</f>
        <v/>
      </c>
      <c r="I1986" s="14"/>
      <c r="J1986" s="14" cm="1">
        <f t="array" aca="1" ref="J198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987" spans="1:10" x14ac:dyDescent="0.25">
      <c r="A1987" s="1">
        <v>45785</v>
      </c>
      <c r="B1987" s="1"/>
      <c r="C1987" s="16"/>
      <c r="D1987" s="14" t="str">
        <f>IF(DCalendário[[#This Row],[Dia Útil]]="","",(MONTH($B1987)))</f>
        <v/>
      </c>
      <c r="E1987" s="14">
        <f t="shared" si="32"/>
        <v>2025</v>
      </c>
      <c r="F1987" s="14">
        <f>MONTH(DCalendário[[#This Row],[Dia]])</f>
        <v>5</v>
      </c>
      <c r="G1987" s="14" t="str">
        <f>MONTH(DCalendário[[#This Row],[Dia]])&amp;" - "&amp;DCalendário[[#This Row],[Ano]]</f>
        <v>5 - 2025</v>
      </c>
      <c r="H1987" s="14" t="str">
        <f>IF(DCalendário[[#This Row],[Dia Útil]]="","",DCalendário[[#This Row],[Semana Ano]])</f>
        <v/>
      </c>
      <c r="I1987" s="14"/>
      <c r="J1987" s="14" cm="1">
        <f t="array" aca="1" ref="J198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988" spans="1:10" x14ac:dyDescent="0.25">
      <c r="A1988" s="1">
        <v>45786</v>
      </c>
      <c r="B1988" s="1"/>
      <c r="C1988" s="16"/>
      <c r="D1988" s="14" t="str">
        <f>IF(DCalendário[[#This Row],[Dia Útil]]="","",(MONTH($B1988)))</f>
        <v/>
      </c>
      <c r="E1988" s="14">
        <f t="shared" si="32"/>
        <v>2025</v>
      </c>
      <c r="F1988" s="14">
        <f>MONTH(DCalendário[[#This Row],[Dia]])</f>
        <v>5</v>
      </c>
      <c r="G1988" s="14" t="str">
        <f>MONTH(DCalendário[[#This Row],[Dia]])&amp;" - "&amp;DCalendário[[#This Row],[Ano]]</f>
        <v>5 - 2025</v>
      </c>
      <c r="H1988" s="14" t="str">
        <f>IF(DCalendário[[#This Row],[Dia Útil]]="","",DCalendário[[#This Row],[Semana Ano]])</f>
        <v/>
      </c>
      <c r="I1988" s="14"/>
      <c r="J1988" s="14" cm="1">
        <f t="array" aca="1" ref="J198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989" spans="1:10" x14ac:dyDescent="0.25">
      <c r="A1989" s="1">
        <v>45787</v>
      </c>
      <c r="B1989" s="1"/>
      <c r="C1989" s="16"/>
      <c r="D1989" s="14" t="str">
        <f>IF(DCalendário[[#This Row],[Dia Útil]]="","",(MONTH($B1989)))</f>
        <v/>
      </c>
      <c r="E1989" s="14">
        <f t="shared" si="32"/>
        <v>2025</v>
      </c>
      <c r="F1989" s="14">
        <f>MONTH(DCalendário[[#This Row],[Dia]])</f>
        <v>5</v>
      </c>
      <c r="G1989" s="14" t="str">
        <f>MONTH(DCalendário[[#This Row],[Dia]])&amp;" - "&amp;DCalendário[[#This Row],[Ano]]</f>
        <v>5 - 2025</v>
      </c>
      <c r="H1989" s="14" t="str">
        <f>IF(DCalendário[[#This Row],[Dia Útil]]="","",DCalendário[[#This Row],[Semana Ano]])</f>
        <v/>
      </c>
      <c r="I1989" s="14"/>
      <c r="J1989" s="14" cm="1">
        <f t="array" aca="1" ref="J198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990" spans="1:10" x14ac:dyDescent="0.25">
      <c r="A1990" s="1">
        <v>45788</v>
      </c>
      <c r="B1990" s="1"/>
      <c r="C1990" s="16"/>
      <c r="D1990" s="14" t="str">
        <f>IF(DCalendário[[#This Row],[Dia Útil]]="","",(MONTH($B1990)))</f>
        <v/>
      </c>
      <c r="E1990" s="14">
        <f t="shared" si="32"/>
        <v>2025</v>
      </c>
      <c r="F1990" s="14">
        <f>MONTH(DCalendário[[#This Row],[Dia]])</f>
        <v>5</v>
      </c>
      <c r="G1990" s="14" t="str">
        <f>MONTH(DCalendário[[#This Row],[Dia]])&amp;" - "&amp;DCalendário[[#This Row],[Ano]]</f>
        <v>5 - 2025</v>
      </c>
      <c r="H1990" s="14" t="str">
        <f>IF(DCalendário[[#This Row],[Dia Útil]]="","",DCalendário[[#This Row],[Semana Ano]])</f>
        <v/>
      </c>
      <c r="I1990" s="14"/>
      <c r="J1990" s="14" cm="1">
        <f t="array" aca="1" ref="J199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991" spans="1:10" x14ac:dyDescent="0.25">
      <c r="A1991" s="1">
        <v>45789</v>
      </c>
      <c r="B1991" s="1"/>
      <c r="C1991" s="16"/>
      <c r="D1991" s="14" t="str">
        <f>IF(DCalendário[[#This Row],[Dia Útil]]="","",(MONTH($B1991)))</f>
        <v/>
      </c>
      <c r="E1991" s="14">
        <f t="shared" si="32"/>
        <v>2025</v>
      </c>
      <c r="F1991" s="14">
        <f>MONTH(DCalendário[[#This Row],[Dia]])</f>
        <v>5</v>
      </c>
      <c r="G1991" s="14" t="str">
        <f>MONTH(DCalendário[[#This Row],[Dia]])&amp;" - "&amp;DCalendário[[#This Row],[Ano]]</f>
        <v>5 - 2025</v>
      </c>
      <c r="H1991" s="14" t="str">
        <f>IF(DCalendário[[#This Row],[Dia Útil]]="","",DCalendário[[#This Row],[Semana Ano]])</f>
        <v/>
      </c>
      <c r="I1991" s="14"/>
      <c r="J1991" s="14" cm="1">
        <f t="array" aca="1" ref="J199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992" spans="1:10" x14ac:dyDescent="0.25">
      <c r="A1992" s="1">
        <v>45790</v>
      </c>
      <c r="B1992" s="1"/>
      <c r="C1992" s="16"/>
      <c r="D1992" s="14" t="str">
        <f>IF(DCalendário[[#This Row],[Dia Útil]]="","",(MONTH($B1992)))</f>
        <v/>
      </c>
      <c r="E1992" s="14">
        <f t="shared" si="32"/>
        <v>2025</v>
      </c>
      <c r="F1992" s="14">
        <f>MONTH(DCalendário[[#This Row],[Dia]])</f>
        <v>5</v>
      </c>
      <c r="G1992" s="14" t="str">
        <f>MONTH(DCalendário[[#This Row],[Dia]])&amp;" - "&amp;DCalendário[[#This Row],[Ano]]</f>
        <v>5 - 2025</v>
      </c>
      <c r="H1992" s="14" t="str">
        <f>IF(DCalendário[[#This Row],[Dia Útil]]="","",DCalendário[[#This Row],[Semana Ano]])</f>
        <v/>
      </c>
      <c r="I1992" s="14"/>
      <c r="J1992" s="14" cm="1">
        <f t="array" aca="1" ref="J199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993" spans="1:10" x14ac:dyDescent="0.25">
      <c r="A1993" s="1">
        <v>45791</v>
      </c>
      <c r="B1993" s="1"/>
      <c r="C1993" s="16"/>
      <c r="D1993" s="14" t="str">
        <f>IF(DCalendário[[#This Row],[Dia Útil]]="","",(MONTH($B1993)))</f>
        <v/>
      </c>
      <c r="E1993" s="14">
        <f t="shared" si="32"/>
        <v>2025</v>
      </c>
      <c r="F1993" s="14">
        <f>MONTH(DCalendário[[#This Row],[Dia]])</f>
        <v>5</v>
      </c>
      <c r="G1993" s="14" t="str">
        <f>MONTH(DCalendário[[#This Row],[Dia]])&amp;" - "&amp;DCalendário[[#This Row],[Ano]]</f>
        <v>5 - 2025</v>
      </c>
      <c r="H1993" s="14" t="str">
        <f>IF(DCalendário[[#This Row],[Dia Útil]]="","",DCalendário[[#This Row],[Semana Ano]])</f>
        <v/>
      </c>
      <c r="I1993" s="14"/>
      <c r="J1993" s="14" cm="1">
        <f t="array" aca="1" ref="J199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994" spans="1:10" x14ac:dyDescent="0.25">
      <c r="A1994" s="1">
        <v>45792</v>
      </c>
      <c r="B1994" s="1"/>
      <c r="C1994" s="16"/>
      <c r="D1994" s="14" t="str">
        <f>IF(DCalendário[[#This Row],[Dia Útil]]="","",(MONTH($B1994)))</f>
        <v/>
      </c>
      <c r="E1994" s="14">
        <f t="shared" si="32"/>
        <v>2025</v>
      </c>
      <c r="F1994" s="14">
        <f>MONTH(DCalendário[[#This Row],[Dia]])</f>
        <v>5</v>
      </c>
      <c r="G1994" s="14" t="str">
        <f>MONTH(DCalendário[[#This Row],[Dia]])&amp;" - "&amp;DCalendário[[#This Row],[Ano]]</f>
        <v>5 - 2025</v>
      </c>
      <c r="H1994" s="14" t="str">
        <f>IF(DCalendário[[#This Row],[Dia Útil]]="","",DCalendário[[#This Row],[Semana Ano]])</f>
        <v/>
      </c>
      <c r="I1994" s="14"/>
      <c r="J1994" s="14" cm="1">
        <f t="array" aca="1" ref="J199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995" spans="1:10" x14ac:dyDescent="0.25">
      <c r="A1995" s="1">
        <v>45793</v>
      </c>
      <c r="B1995" s="1"/>
      <c r="C1995" s="16"/>
      <c r="D1995" s="14" t="str">
        <f>IF(DCalendário[[#This Row],[Dia Útil]]="","",(MONTH($B1995)))</f>
        <v/>
      </c>
      <c r="E1995" s="14">
        <f t="shared" si="32"/>
        <v>2025</v>
      </c>
      <c r="F1995" s="14">
        <f>MONTH(DCalendário[[#This Row],[Dia]])</f>
        <v>5</v>
      </c>
      <c r="G1995" s="14" t="str">
        <f>MONTH(DCalendário[[#This Row],[Dia]])&amp;" - "&amp;DCalendário[[#This Row],[Ano]]</f>
        <v>5 - 2025</v>
      </c>
      <c r="H1995" s="14" t="str">
        <f>IF(DCalendário[[#This Row],[Dia Útil]]="","",DCalendário[[#This Row],[Semana Ano]])</f>
        <v/>
      </c>
      <c r="I1995" s="14"/>
      <c r="J1995" s="14" cm="1">
        <f t="array" aca="1" ref="J199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996" spans="1:10" x14ac:dyDescent="0.25">
      <c r="A1996" s="1">
        <v>45794</v>
      </c>
      <c r="B1996" s="1"/>
      <c r="C1996" s="16"/>
      <c r="D1996" s="14" t="str">
        <f>IF(DCalendário[[#This Row],[Dia Útil]]="","",(MONTH($B1996)))</f>
        <v/>
      </c>
      <c r="E1996" s="14">
        <f t="shared" si="32"/>
        <v>2025</v>
      </c>
      <c r="F1996" s="14">
        <f>MONTH(DCalendário[[#This Row],[Dia]])</f>
        <v>5</v>
      </c>
      <c r="G1996" s="14" t="str">
        <f>MONTH(DCalendário[[#This Row],[Dia]])&amp;" - "&amp;DCalendário[[#This Row],[Ano]]</f>
        <v>5 - 2025</v>
      </c>
      <c r="H1996" s="14" t="str">
        <f>IF(DCalendário[[#This Row],[Dia Útil]]="","",DCalendário[[#This Row],[Semana Ano]])</f>
        <v/>
      </c>
      <c r="I1996" s="14"/>
      <c r="J1996" s="14" cm="1">
        <f t="array" aca="1" ref="J199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997" spans="1:10" x14ac:dyDescent="0.25">
      <c r="A1997" s="1">
        <v>45795</v>
      </c>
      <c r="B1997" s="1"/>
      <c r="C1997" s="16"/>
      <c r="D1997" s="14" t="str">
        <f>IF(DCalendário[[#This Row],[Dia Útil]]="","",(MONTH($B1997)))</f>
        <v/>
      </c>
      <c r="E1997" s="14">
        <f t="shared" si="32"/>
        <v>2025</v>
      </c>
      <c r="F1997" s="14">
        <f>MONTH(DCalendário[[#This Row],[Dia]])</f>
        <v>5</v>
      </c>
      <c r="G1997" s="14" t="str">
        <f>MONTH(DCalendário[[#This Row],[Dia]])&amp;" - "&amp;DCalendário[[#This Row],[Ano]]</f>
        <v>5 - 2025</v>
      </c>
      <c r="H1997" s="14" t="str">
        <f>IF(DCalendário[[#This Row],[Dia Útil]]="","",DCalendário[[#This Row],[Semana Ano]])</f>
        <v/>
      </c>
      <c r="I1997" s="14"/>
      <c r="J1997" s="14" cm="1">
        <f t="array" aca="1" ref="J199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998" spans="1:10" x14ac:dyDescent="0.25">
      <c r="A1998" s="1">
        <v>45796</v>
      </c>
      <c r="B1998" s="1"/>
      <c r="C1998" s="16"/>
      <c r="D1998" s="14" t="str">
        <f>IF(DCalendário[[#This Row],[Dia Útil]]="","",(MONTH($B1998)))</f>
        <v/>
      </c>
      <c r="E1998" s="14">
        <f t="shared" si="32"/>
        <v>2025</v>
      </c>
      <c r="F1998" s="14">
        <f>MONTH(DCalendário[[#This Row],[Dia]])</f>
        <v>5</v>
      </c>
      <c r="G1998" s="14" t="str">
        <f>MONTH(DCalendário[[#This Row],[Dia]])&amp;" - "&amp;DCalendário[[#This Row],[Ano]]</f>
        <v>5 - 2025</v>
      </c>
      <c r="H1998" s="14" t="str">
        <f>IF(DCalendário[[#This Row],[Dia Útil]]="","",DCalendário[[#This Row],[Semana Ano]])</f>
        <v/>
      </c>
      <c r="I1998" s="14"/>
      <c r="J1998" s="14" cm="1">
        <f t="array" aca="1" ref="J199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1999" spans="1:10" x14ac:dyDescent="0.25">
      <c r="A1999" s="1">
        <v>45797</v>
      </c>
      <c r="B1999" s="1"/>
      <c r="C1999" s="16"/>
      <c r="D1999" s="14" t="str">
        <f>IF(DCalendário[[#This Row],[Dia Útil]]="","",(MONTH($B1999)))</f>
        <v/>
      </c>
      <c r="E1999" s="14">
        <f t="shared" si="32"/>
        <v>2025</v>
      </c>
      <c r="F1999" s="14">
        <f>MONTH(DCalendário[[#This Row],[Dia]])</f>
        <v>5</v>
      </c>
      <c r="G1999" s="14" t="str">
        <f>MONTH(DCalendário[[#This Row],[Dia]])&amp;" - "&amp;DCalendário[[#This Row],[Ano]]</f>
        <v>5 - 2025</v>
      </c>
      <c r="H1999" s="14" t="str">
        <f>IF(DCalendário[[#This Row],[Dia Útil]]="","",DCalendário[[#This Row],[Semana Ano]])</f>
        <v/>
      </c>
      <c r="I1999" s="14"/>
      <c r="J1999" s="14" cm="1">
        <f t="array" aca="1" ref="J199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000" spans="1:10" x14ac:dyDescent="0.25">
      <c r="A2000" s="1">
        <v>45798</v>
      </c>
      <c r="B2000" s="1"/>
      <c r="C2000" s="16"/>
      <c r="D2000" s="14" t="str">
        <f>IF(DCalendário[[#This Row],[Dia Útil]]="","",(MONTH($B2000)))</f>
        <v/>
      </c>
      <c r="E2000" s="14">
        <f t="shared" si="32"/>
        <v>2025</v>
      </c>
      <c r="F2000" s="14">
        <f>MONTH(DCalendário[[#This Row],[Dia]])</f>
        <v>5</v>
      </c>
      <c r="G2000" s="14" t="str">
        <f>MONTH(DCalendário[[#This Row],[Dia]])&amp;" - "&amp;DCalendário[[#This Row],[Ano]]</f>
        <v>5 - 2025</v>
      </c>
      <c r="H2000" s="14" t="str">
        <f>IF(DCalendário[[#This Row],[Dia Útil]]="","",DCalendário[[#This Row],[Semana Ano]])</f>
        <v/>
      </c>
      <c r="I2000" s="14"/>
      <c r="J2000" s="14" cm="1">
        <f t="array" aca="1" ref="J200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001" spans="1:10" x14ac:dyDescent="0.25">
      <c r="A2001" s="1">
        <v>45799</v>
      </c>
      <c r="B2001" s="1"/>
      <c r="C2001" s="16"/>
      <c r="D2001" s="14" t="str">
        <f>IF(DCalendário[[#This Row],[Dia Útil]]="","",(MONTH($B2001)))</f>
        <v/>
      </c>
      <c r="E2001" s="14">
        <f t="shared" ref="E2001:E2064" si="33">YEAR($A2001)</f>
        <v>2025</v>
      </c>
      <c r="F2001" s="14">
        <f>MONTH(DCalendário[[#This Row],[Dia]])</f>
        <v>5</v>
      </c>
      <c r="G2001" s="14" t="str">
        <f>MONTH(DCalendário[[#This Row],[Dia]])&amp;" - "&amp;DCalendário[[#This Row],[Ano]]</f>
        <v>5 - 2025</v>
      </c>
      <c r="H2001" s="14" t="str">
        <f>IF(DCalendário[[#This Row],[Dia Útil]]="","",DCalendário[[#This Row],[Semana Ano]])</f>
        <v/>
      </c>
      <c r="I2001" s="14"/>
      <c r="J2001" s="14" cm="1">
        <f t="array" aca="1" ref="J200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002" spans="1:10" x14ac:dyDescent="0.25">
      <c r="A2002" s="1">
        <v>45800</v>
      </c>
      <c r="B2002" s="1"/>
      <c r="C2002" s="16"/>
      <c r="D2002" s="14" t="str">
        <f>IF(DCalendário[[#This Row],[Dia Útil]]="","",(MONTH($B2002)))</f>
        <v/>
      </c>
      <c r="E2002" s="14">
        <f t="shared" si="33"/>
        <v>2025</v>
      </c>
      <c r="F2002" s="14">
        <f>MONTH(DCalendário[[#This Row],[Dia]])</f>
        <v>5</v>
      </c>
      <c r="G2002" s="14" t="str">
        <f>MONTH(DCalendário[[#This Row],[Dia]])&amp;" - "&amp;DCalendário[[#This Row],[Ano]]</f>
        <v>5 - 2025</v>
      </c>
      <c r="H2002" s="14" t="str">
        <f>IF(DCalendário[[#This Row],[Dia Útil]]="","",DCalendário[[#This Row],[Semana Ano]])</f>
        <v/>
      </c>
      <c r="I2002" s="14"/>
      <c r="J2002" s="14" cm="1">
        <f t="array" aca="1" ref="J200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003" spans="1:10" x14ac:dyDescent="0.25">
      <c r="A2003" s="1">
        <v>45801</v>
      </c>
      <c r="B2003" s="1"/>
      <c r="C2003" s="16"/>
      <c r="D2003" s="14" t="str">
        <f>IF(DCalendário[[#This Row],[Dia Útil]]="","",(MONTH($B2003)))</f>
        <v/>
      </c>
      <c r="E2003" s="14">
        <f t="shared" si="33"/>
        <v>2025</v>
      </c>
      <c r="F2003" s="14">
        <f>MONTH(DCalendário[[#This Row],[Dia]])</f>
        <v>5</v>
      </c>
      <c r="G2003" s="14" t="str">
        <f>MONTH(DCalendário[[#This Row],[Dia]])&amp;" - "&amp;DCalendário[[#This Row],[Ano]]</f>
        <v>5 - 2025</v>
      </c>
      <c r="H2003" s="14" t="str">
        <f>IF(DCalendário[[#This Row],[Dia Útil]]="","",DCalendário[[#This Row],[Semana Ano]])</f>
        <v/>
      </c>
      <c r="I2003" s="14"/>
      <c r="J2003" s="14" cm="1">
        <f t="array" aca="1" ref="J200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004" spans="1:10" x14ac:dyDescent="0.25">
      <c r="A2004" s="1">
        <v>45802</v>
      </c>
      <c r="B2004" s="1"/>
      <c r="C2004" s="16"/>
      <c r="D2004" s="14" t="str">
        <f>IF(DCalendário[[#This Row],[Dia Útil]]="","",(MONTH($B2004)))</f>
        <v/>
      </c>
      <c r="E2004" s="14">
        <f t="shared" si="33"/>
        <v>2025</v>
      </c>
      <c r="F2004" s="14">
        <f>MONTH(DCalendário[[#This Row],[Dia]])</f>
        <v>5</v>
      </c>
      <c r="G2004" s="14" t="str">
        <f>MONTH(DCalendário[[#This Row],[Dia]])&amp;" - "&amp;DCalendário[[#This Row],[Ano]]</f>
        <v>5 - 2025</v>
      </c>
      <c r="H2004" s="14" t="str">
        <f>IF(DCalendário[[#This Row],[Dia Útil]]="","",DCalendário[[#This Row],[Semana Ano]])</f>
        <v/>
      </c>
      <c r="I2004" s="14"/>
      <c r="J2004" s="14" cm="1">
        <f t="array" aca="1" ref="J200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005" spans="1:10" x14ac:dyDescent="0.25">
      <c r="A2005" s="1">
        <v>45803</v>
      </c>
      <c r="B2005" s="1"/>
      <c r="C2005" s="16"/>
      <c r="D2005" s="14" t="str">
        <f>IF(DCalendário[[#This Row],[Dia Útil]]="","",(MONTH($B2005)))</f>
        <v/>
      </c>
      <c r="E2005" s="14">
        <f t="shared" si="33"/>
        <v>2025</v>
      </c>
      <c r="F2005" s="14">
        <f>MONTH(DCalendário[[#This Row],[Dia]])</f>
        <v>5</v>
      </c>
      <c r="G2005" s="14" t="str">
        <f>MONTH(DCalendário[[#This Row],[Dia]])&amp;" - "&amp;DCalendário[[#This Row],[Ano]]</f>
        <v>5 - 2025</v>
      </c>
      <c r="H2005" s="14" t="str">
        <f>IF(DCalendário[[#This Row],[Dia Útil]]="","",DCalendário[[#This Row],[Semana Ano]])</f>
        <v/>
      </c>
      <c r="I2005" s="14"/>
      <c r="J2005" s="14" cm="1">
        <f t="array" aca="1" ref="J200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006" spans="1:10" x14ac:dyDescent="0.25">
      <c r="A2006" s="1">
        <v>45804</v>
      </c>
      <c r="B2006" s="1"/>
      <c r="C2006" s="16"/>
      <c r="D2006" s="14" t="str">
        <f>IF(DCalendário[[#This Row],[Dia Útil]]="","",(MONTH($B2006)))</f>
        <v/>
      </c>
      <c r="E2006" s="14">
        <f t="shared" si="33"/>
        <v>2025</v>
      </c>
      <c r="F2006" s="14">
        <f>MONTH(DCalendário[[#This Row],[Dia]])</f>
        <v>5</v>
      </c>
      <c r="G2006" s="14" t="str">
        <f>MONTH(DCalendário[[#This Row],[Dia]])&amp;" - "&amp;DCalendário[[#This Row],[Ano]]</f>
        <v>5 - 2025</v>
      </c>
      <c r="H2006" s="14" t="str">
        <f>IF(DCalendário[[#This Row],[Dia Útil]]="","",DCalendário[[#This Row],[Semana Ano]])</f>
        <v/>
      </c>
      <c r="I2006" s="14"/>
      <c r="J2006" s="14" cm="1">
        <f t="array" aca="1" ref="J200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007" spans="1:10" x14ac:dyDescent="0.25">
      <c r="A2007" s="1">
        <v>45805</v>
      </c>
      <c r="B2007" s="1"/>
      <c r="C2007" s="16"/>
      <c r="D2007" s="14" t="str">
        <f>IF(DCalendário[[#This Row],[Dia Útil]]="","",(MONTH($B2007)))</f>
        <v/>
      </c>
      <c r="E2007" s="14">
        <f t="shared" si="33"/>
        <v>2025</v>
      </c>
      <c r="F2007" s="14">
        <f>MONTH(DCalendário[[#This Row],[Dia]])</f>
        <v>5</v>
      </c>
      <c r="G2007" s="14" t="str">
        <f>MONTH(DCalendário[[#This Row],[Dia]])&amp;" - "&amp;DCalendário[[#This Row],[Ano]]</f>
        <v>5 - 2025</v>
      </c>
      <c r="H2007" s="14" t="str">
        <f>IF(DCalendário[[#This Row],[Dia Útil]]="","",DCalendário[[#This Row],[Semana Ano]])</f>
        <v/>
      </c>
      <c r="I2007" s="14"/>
      <c r="J2007" s="14" cm="1">
        <f t="array" aca="1" ref="J200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008" spans="1:10" x14ac:dyDescent="0.25">
      <c r="A2008" s="1">
        <v>45806</v>
      </c>
      <c r="B2008" s="1"/>
      <c r="C2008" s="16"/>
      <c r="D2008" s="14" t="str">
        <f>IF(DCalendário[[#This Row],[Dia Útil]]="","",(MONTH($B2008)))</f>
        <v/>
      </c>
      <c r="E2008" s="14">
        <f t="shared" si="33"/>
        <v>2025</v>
      </c>
      <c r="F2008" s="14">
        <f>MONTH(DCalendário[[#This Row],[Dia]])</f>
        <v>5</v>
      </c>
      <c r="G2008" s="14" t="str">
        <f>MONTH(DCalendário[[#This Row],[Dia]])&amp;" - "&amp;DCalendário[[#This Row],[Ano]]</f>
        <v>5 - 2025</v>
      </c>
      <c r="H2008" s="14" t="str">
        <f>IF(DCalendário[[#This Row],[Dia Útil]]="","",DCalendário[[#This Row],[Semana Ano]])</f>
        <v/>
      </c>
      <c r="I2008" s="14"/>
      <c r="J2008" s="14" cm="1">
        <f t="array" aca="1" ref="J200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009" spans="1:10" x14ac:dyDescent="0.25">
      <c r="A2009" s="1">
        <v>45807</v>
      </c>
      <c r="B2009" s="1"/>
      <c r="C2009" s="16"/>
      <c r="D2009" s="14" t="str">
        <f>IF(DCalendário[[#This Row],[Dia Útil]]="","",(MONTH($B2009)))</f>
        <v/>
      </c>
      <c r="E2009" s="14">
        <f t="shared" si="33"/>
        <v>2025</v>
      </c>
      <c r="F2009" s="14">
        <f>MONTH(DCalendário[[#This Row],[Dia]])</f>
        <v>5</v>
      </c>
      <c r="G2009" s="14" t="str">
        <f>MONTH(DCalendário[[#This Row],[Dia]])&amp;" - "&amp;DCalendário[[#This Row],[Ano]]</f>
        <v>5 - 2025</v>
      </c>
      <c r="H2009" s="14" t="str">
        <f>IF(DCalendário[[#This Row],[Dia Útil]]="","",DCalendário[[#This Row],[Semana Ano]])</f>
        <v/>
      </c>
      <c r="I2009" s="14"/>
      <c r="J2009" s="14" cm="1">
        <f t="array" aca="1" ref="J200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010" spans="1:10" x14ac:dyDescent="0.25">
      <c r="A2010" s="1">
        <v>45808</v>
      </c>
      <c r="B2010" s="1"/>
      <c r="C2010" s="16"/>
      <c r="D2010" s="14" t="str">
        <f>IF(DCalendário[[#This Row],[Dia Útil]]="","",(MONTH($B2010)))</f>
        <v/>
      </c>
      <c r="E2010" s="14">
        <f t="shared" si="33"/>
        <v>2025</v>
      </c>
      <c r="F2010" s="14">
        <f>MONTH(DCalendário[[#This Row],[Dia]])</f>
        <v>5</v>
      </c>
      <c r="G2010" s="14" t="str">
        <f>MONTH(DCalendário[[#This Row],[Dia]])&amp;" - "&amp;DCalendário[[#This Row],[Ano]]</f>
        <v>5 - 2025</v>
      </c>
      <c r="H2010" s="14" t="str">
        <f>IF(DCalendário[[#This Row],[Dia Útil]]="","",DCalendário[[#This Row],[Semana Ano]])</f>
        <v/>
      </c>
      <c r="I2010" s="14"/>
      <c r="J2010" s="14" cm="1">
        <f t="array" aca="1" ref="J201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011" spans="1:10" x14ac:dyDescent="0.25">
      <c r="A2011" s="1">
        <v>45809</v>
      </c>
      <c r="B2011" s="1"/>
      <c r="C2011" s="16"/>
      <c r="D2011" s="14" t="str">
        <f>IF(DCalendário[[#This Row],[Dia Útil]]="","",(MONTH($B2011)))</f>
        <v/>
      </c>
      <c r="E2011" s="14">
        <f t="shared" si="33"/>
        <v>2025</v>
      </c>
      <c r="F2011" s="14">
        <f>MONTH(DCalendário[[#This Row],[Dia]])</f>
        <v>6</v>
      </c>
      <c r="G2011" s="14" t="str">
        <f>MONTH(DCalendário[[#This Row],[Dia]])&amp;" - "&amp;DCalendário[[#This Row],[Ano]]</f>
        <v>6 - 2025</v>
      </c>
      <c r="H2011" s="14" t="str">
        <f>IF(DCalendário[[#This Row],[Dia Útil]]="","",DCalendário[[#This Row],[Semana Ano]])</f>
        <v/>
      </c>
      <c r="I2011" s="14"/>
      <c r="J2011" s="14" cm="1">
        <f t="array" aca="1" ref="J201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012" spans="1:10" x14ac:dyDescent="0.25">
      <c r="A2012" s="1">
        <v>45810</v>
      </c>
      <c r="B2012" s="1"/>
      <c r="C2012" s="16"/>
      <c r="D2012" s="14" t="str">
        <f>IF(DCalendário[[#This Row],[Dia Útil]]="","",(MONTH($B2012)))</f>
        <v/>
      </c>
      <c r="E2012" s="14">
        <f t="shared" si="33"/>
        <v>2025</v>
      </c>
      <c r="F2012" s="14">
        <f>MONTH(DCalendário[[#This Row],[Dia]])</f>
        <v>6</v>
      </c>
      <c r="G2012" s="14" t="str">
        <f>MONTH(DCalendário[[#This Row],[Dia]])&amp;" - "&amp;DCalendário[[#This Row],[Ano]]</f>
        <v>6 - 2025</v>
      </c>
      <c r="H2012" s="14" t="str">
        <f>IF(DCalendário[[#This Row],[Dia Útil]]="","",DCalendário[[#This Row],[Semana Ano]])</f>
        <v/>
      </c>
      <c r="I2012" s="14"/>
      <c r="J2012" s="14" cm="1">
        <f t="array" aca="1" ref="J201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013" spans="1:10" x14ac:dyDescent="0.25">
      <c r="A2013" s="1">
        <v>45811</v>
      </c>
      <c r="B2013" s="1"/>
      <c r="C2013" s="16"/>
      <c r="D2013" s="14" t="str">
        <f>IF(DCalendário[[#This Row],[Dia Útil]]="","",(MONTH($B2013)))</f>
        <v/>
      </c>
      <c r="E2013" s="14">
        <f t="shared" si="33"/>
        <v>2025</v>
      </c>
      <c r="F2013" s="14">
        <f>MONTH(DCalendário[[#This Row],[Dia]])</f>
        <v>6</v>
      </c>
      <c r="G2013" s="14" t="str">
        <f>MONTH(DCalendário[[#This Row],[Dia]])&amp;" - "&amp;DCalendário[[#This Row],[Ano]]</f>
        <v>6 - 2025</v>
      </c>
      <c r="H2013" s="14" t="str">
        <f>IF(DCalendário[[#This Row],[Dia Útil]]="","",DCalendário[[#This Row],[Semana Ano]])</f>
        <v/>
      </c>
      <c r="I2013" s="14"/>
      <c r="J2013" s="14" cm="1">
        <f t="array" aca="1" ref="J201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014" spans="1:10" x14ac:dyDescent="0.25">
      <c r="A2014" s="1">
        <v>45812</v>
      </c>
      <c r="B2014" s="1"/>
      <c r="C2014" s="16"/>
      <c r="D2014" s="14" t="str">
        <f>IF(DCalendário[[#This Row],[Dia Útil]]="","",(MONTH($B2014)))</f>
        <v/>
      </c>
      <c r="E2014" s="14">
        <f t="shared" si="33"/>
        <v>2025</v>
      </c>
      <c r="F2014" s="14">
        <f>MONTH(DCalendário[[#This Row],[Dia]])</f>
        <v>6</v>
      </c>
      <c r="G2014" s="14" t="str">
        <f>MONTH(DCalendário[[#This Row],[Dia]])&amp;" - "&amp;DCalendário[[#This Row],[Ano]]</f>
        <v>6 - 2025</v>
      </c>
      <c r="H2014" s="14" t="str">
        <f>IF(DCalendário[[#This Row],[Dia Útil]]="","",DCalendário[[#This Row],[Semana Ano]])</f>
        <v/>
      </c>
      <c r="I2014" s="14"/>
      <c r="J2014" s="14" cm="1">
        <f t="array" aca="1" ref="J201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015" spans="1:10" x14ac:dyDescent="0.25">
      <c r="A2015" s="1">
        <v>45813</v>
      </c>
      <c r="B2015" s="1"/>
      <c r="C2015" s="16"/>
      <c r="D2015" s="14" t="str">
        <f>IF(DCalendário[[#This Row],[Dia Útil]]="","",(MONTH($B2015)))</f>
        <v/>
      </c>
      <c r="E2015" s="14">
        <f t="shared" si="33"/>
        <v>2025</v>
      </c>
      <c r="F2015" s="14">
        <f>MONTH(DCalendário[[#This Row],[Dia]])</f>
        <v>6</v>
      </c>
      <c r="G2015" s="14" t="str">
        <f>MONTH(DCalendário[[#This Row],[Dia]])&amp;" - "&amp;DCalendário[[#This Row],[Ano]]</f>
        <v>6 - 2025</v>
      </c>
      <c r="H2015" s="14" t="str">
        <f>IF(DCalendário[[#This Row],[Dia Útil]]="","",DCalendário[[#This Row],[Semana Ano]])</f>
        <v/>
      </c>
      <c r="I2015" s="14"/>
      <c r="J2015" s="14" cm="1">
        <f t="array" aca="1" ref="J201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016" spans="1:10" x14ac:dyDescent="0.25">
      <c r="A2016" s="1">
        <v>45814</v>
      </c>
      <c r="B2016" s="1"/>
      <c r="C2016" s="16"/>
      <c r="D2016" s="14" t="str">
        <f>IF(DCalendário[[#This Row],[Dia Útil]]="","",(MONTH($B2016)))</f>
        <v/>
      </c>
      <c r="E2016" s="14">
        <f t="shared" si="33"/>
        <v>2025</v>
      </c>
      <c r="F2016" s="14">
        <f>MONTH(DCalendário[[#This Row],[Dia]])</f>
        <v>6</v>
      </c>
      <c r="G2016" s="14" t="str">
        <f>MONTH(DCalendário[[#This Row],[Dia]])&amp;" - "&amp;DCalendário[[#This Row],[Ano]]</f>
        <v>6 - 2025</v>
      </c>
      <c r="H2016" s="14" t="str">
        <f>IF(DCalendário[[#This Row],[Dia Útil]]="","",DCalendário[[#This Row],[Semana Ano]])</f>
        <v/>
      </c>
      <c r="I2016" s="14"/>
      <c r="J2016" s="14" cm="1">
        <f t="array" aca="1" ref="J201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017" spans="1:10" x14ac:dyDescent="0.25">
      <c r="A2017" s="1">
        <v>45815</v>
      </c>
      <c r="B2017" s="1"/>
      <c r="C2017" s="16"/>
      <c r="D2017" s="14" t="str">
        <f>IF(DCalendário[[#This Row],[Dia Útil]]="","",(MONTH($B2017)))</f>
        <v/>
      </c>
      <c r="E2017" s="14">
        <f t="shared" si="33"/>
        <v>2025</v>
      </c>
      <c r="F2017" s="14">
        <f>MONTH(DCalendário[[#This Row],[Dia]])</f>
        <v>6</v>
      </c>
      <c r="G2017" s="14" t="str">
        <f>MONTH(DCalendário[[#This Row],[Dia]])&amp;" - "&amp;DCalendário[[#This Row],[Ano]]</f>
        <v>6 - 2025</v>
      </c>
      <c r="H2017" s="14" t="str">
        <f>IF(DCalendário[[#This Row],[Dia Útil]]="","",DCalendário[[#This Row],[Semana Ano]])</f>
        <v/>
      </c>
      <c r="I2017" s="14"/>
      <c r="J2017" s="14" cm="1">
        <f t="array" aca="1" ref="J201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018" spans="1:10" x14ac:dyDescent="0.25">
      <c r="A2018" s="1">
        <v>45816</v>
      </c>
      <c r="B2018" s="1"/>
      <c r="C2018" s="16"/>
      <c r="D2018" s="14" t="str">
        <f>IF(DCalendário[[#This Row],[Dia Útil]]="","",(MONTH($B2018)))</f>
        <v/>
      </c>
      <c r="E2018" s="14">
        <f t="shared" si="33"/>
        <v>2025</v>
      </c>
      <c r="F2018" s="14">
        <f>MONTH(DCalendário[[#This Row],[Dia]])</f>
        <v>6</v>
      </c>
      <c r="G2018" s="14" t="str">
        <f>MONTH(DCalendário[[#This Row],[Dia]])&amp;" - "&amp;DCalendário[[#This Row],[Ano]]</f>
        <v>6 - 2025</v>
      </c>
      <c r="H2018" s="14" t="str">
        <f>IF(DCalendário[[#This Row],[Dia Útil]]="","",DCalendário[[#This Row],[Semana Ano]])</f>
        <v/>
      </c>
      <c r="I2018" s="14"/>
      <c r="J2018" s="14" cm="1">
        <f t="array" aca="1" ref="J201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019" spans="1:10" x14ac:dyDescent="0.25">
      <c r="A2019" s="1">
        <v>45817</v>
      </c>
      <c r="B2019" s="1"/>
      <c r="C2019" s="16"/>
      <c r="D2019" s="14" t="str">
        <f>IF(DCalendário[[#This Row],[Dia Útil]]="","",(MONTH($B2019)))</f>
        <v/>
      </c>
      <c r="E2019" s="14">
        <f t="shared" si="33"/>
        <v>2025</v>
      </c>
      <c r="F2019" s="14">
        <f>MONTH(DCalendário[[#This Row],[Dia]])</f>
        <v>6</v>
      </c>
      <c r="G2019" s="14" t="str">
        <f>MONTH(DCalendário[[#This Row],[Dia]])&amp;" - "&amp;DCalendário[[#This Row],[Ano]]</f>
        <v>6 - 2025</v>
      </c>
      <c r="H2019" s="14" t="str">
        <f>IF(DCalendário[[#This Row],[Dia Útil]]="","",DCalendário[[#This Row],[Semana Ano]])</f>
        <v/>
      </c>
      <c r="I2019" s="14"/>
      <c r="J2019" s="14" cm="1">
        <f t="array" aca="1" ref="J201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020" spans="1:10" x14ac:dyDescent="0.25">
      <c r="A2020" s="1">
        <v>45818</v>
      </c>
      <c r="B2020" s="1"/>
      <c r="C2020" s="16"/>
      <c r="D2020" s="14" t="str">
        <f>IF(DCalendário[[#This Row],[Dia Útil]]="","",(MONTH($B2020)))</f>
        <v/>
      </c>
      <c r="E2020" s="14">
        <f t="shared" si="33"/>
        <v>2025</v>
      </c>
      <c r="F2020" s="14">
        <f>MONTH(DCalendário[[#This Row],[Dia]])</f>
        <v>6</v>
      </c>
      <c r="G2020" s="14" t="str">
        <f>MONTH(DCalendário[[#This Row],[Dia]])&amp;" - "&amp;DCalendário[[#This Row],[Ano]]</f>
        <v>6 - 2025</v>
      </c>
      <c r="H2020" s="14" t="str">
        <f>IF(DCalendário[[#This Row],[Dia Útil]]="","",DCalendário[[#This Row],[Semana Ano]])</f>
        <v/>
      </c>
      <c r="I2020" s="14"/>
      <c r="J2020" s="14" cm="1">
        <f t="array" aca="1" ref="J202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021" spans="1:10" x14ac:dyDescent="0.25">
      <c r="A2021" s="1">
        <v>45819</v>
      </c>
      <c r="B2021" s="1"/>
      <c r="C2021" s="16"/>
      <c r="D2021" s="14" t="str">
        <f>IF(DCalendário[[#This Row],[Dia Útil]]="","",(MONTH($B2021)))</f>
        <v/>
      </c>
      <c r="E2021" s="14">
        <f t="shared" si="33"/>
        <v>2025</v>
      </c>
      <c r="F2021" s="14">
        <f>MONTH(DCalendário[[#This Row],[Dia]])</f>
        <v>6</v>
      </c>
      <c r="G2021" s="14" t="str">
        <f>MONTH(DCalendário[[#This Row],[Dia]])&amp;" - "&amp;DCalendário[[#This Row],[Ano]]</f>
        <v>6 - 2025</v>
      </c>
      <c r="H2021" s="14" t="str">
        <f>IF(DCalendário[[#This Row],[Dia Útil]]="","",DCalendário[[#This Row],[Semana Ano]])</f>
        <v/>
      </c>
      <c r="I2021" s="14"/>
      <c r="J2021" s="14" cm="1">
        <f t="array" aca="1" ref="J202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022" spans="1:10" x14ac:dyDescent="0.25">
      <c r="A2022" s="1">
        <v>45820</v>
      </c>
      <c r="B2022" s="1"/>
      <c r="C2022" s="16"/>
      <c r="D2022" s="14" t="str">
        <f>IF(DCalendário[[#This Row],[Dia Útil]]="","",(MONTH($B2022)))</f>
        <v/>
      </c>
      <c r="E2022" s="14">
        <f t="shared" si="33"/>
        <v>2025</v>
      </c>
      <c r="F2022" s="14">
        <f>MONTH(DCalendário[[#This Row],[Dia]])</f>
        <v>6</v>
      </c>
      <c r="G2022" s="14" t="str">
        <f>MONTH(DCalendário[[#This Row],[Dia]])&amp;" - "&amp;DCalendário[[#This Row],[Ano]]</f>
        <v>6 - 2025</v>
      </c>
      <c r="H2022" s="14" t="str">
        <f>IF(DCalendário[[#This Row],[Dia Útil]]="","",DCalendário[[#This Row],[Semana Ano]])</f>
        <v/>
      </c>
      <c r="I2022" s="14"/>
      <c r="J2022" s="14" cm="1">
        <f t="array" aca="1" ref="J202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023" spans="1:10" x14ac:dyDescent="0.25">
      <c r="A2023" s="1">
        <v>45821</v>
      </c>
      <c r="B2023" s="1"/>
      <c r="C2023" s="16"/>
      <c r="D2023" s="14" t="str">
        <f>IF(DCalendário[[#This Row],[Dia Útil]]="","",(MONTH($B2023)))</f>
        <v/>
      </c>
      <c r="E2023" s="14">
        <f t="shared" si="33"/>
        <v>2025</v>
      </c>
      <c r="F2023" s="14">
        <f>MONTH(DCalendário[[#This Row],[Dia]])</f>
        <v>6</v>
      </c>
      <c r="G2023" s="14" t="str">
        <f>MONTH(DCalendário[[#This Row],[Dia]])&amp;" - "&amp;DCalendário[[#This Row],[Ano]]</f>
        <v>6 - 2025</v>
      </c>
      <c r="H2023" s="14" t="str">
        <f>IF(DCalendário[[#This Row],[Dia Útil]]="","",DCalendário[[#This Row],[Semana Ano]])</f>
        <v/>
      </c>
      <c r="I2023" s="14"/>
      <c r="J2023" s="14" cm="1">
        <f t="array" aca="1" ref="J202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024" spans="1:10" x14ac:dyDescent="0.25">
      <c r="A2024" s="1">
        <v>45822</v>
      </c>
      <c r="B2024" s="1"/>
      <c r="C2024" s="16"/>
      <c r="D2024" s="14" t="str">
        <f>IF(DCalendário[[#This Row],[Dia Útil]]="","",(MONTH($B2024)))</f>
        <v/>
      </c>
      <c r="E2024" s="14">
        <f t="shared" si="33"/>
        <v>2025</v>
      </c>
      <c r="F2024" s="14">
        <f>MONTH(DCalendário[[#This Row],[Dia]])</f>
        <v>6</v>
      </c>
      <c r="G2024" s="14" t="str">
        <f>MONTH(DCalendário[[#This Row],[Dia]])&amp;" - "&amp;DCalendário[[#This Row],[Ano]]</f>
        <v>6 - 2025</v>
      </c>
      <c r="H2024" s="14" t="str">
        <f>IF(DCalendário[[#This Row],[Dia Útil]]="","",DCalendário[[#This Row],[Semana Ano]])</f>
        <v/>
      </c>
      <c r="I2024" s="14"/>
      <c r="J2024" s="14" cm="1">
        <f t="array" aca="1" ref="J202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025" spans="1:10" x14ac:dyDescent="0.25">
      <c r="A2025" s="1">
        <v>45823</v>
      </c>
      <c r="B2025" s="1"/>
      <c r="C2025" s="16"/>
      <c r="D2025" s="14" t="str">
        <f>IF(DCalendário[[#This Row],[Dia Útil]]="","",(MONTH($B2025)))</f>
        <v/>
      </c>
      <c r="E2025" s="14">
        <f t="shared" si="33"/>
        <v>2025</v>
      </c>
      <c r="F2025" s="14">
        <f>MONTH(DCalendário[[#This Row],[Dia]])</f>
        <v>6</v>
      </c>
      <c r="G2025" s="14" t="str">
        <f>MONTH(DCalendário[[#This Row],[Dia]])&amp;" - "&amp;DCalendário[[#This Row],[Ano]]</f>
        <v>6 - 2025</v>
      </c>
      <c r="H2025" s="14" t="str">
        <f>IF(DCalendário[[#This Row],[Dia Útil]]="","",DCalendário[[#This Row],[Semana Ano]])</f>
        <v/>
      </c>
      <c r="I2025" s="14"/>
      <c r="J2025" s="14" cm="1">
        <f t="array" aca="1" ref="J202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026" spans="1:10" x14ac:dyDescent="0.25">
      <c r="A2026" s="1">
        <v>45824</v>
      </c>
      <c r="B2026" s="1"/>
      <c r="C2026" s="16"/>
      <c r="D2026" s="14" t="str">
        <f>IF(DCalendário[[#This Row],[Dia Útil]]="","",(MONTH($B2026)))</f>
        <v/>
      </c>
      <c r="E2026" s="14">
        <f t="shared" si="33"/>
        <v>2025</v>
      </c>
      <c r="F2026" s="14">
        <f>MONTH(DCalendário[[#This Row],[Dia]])</f>
        <v>6</v>
      </c>
      <c r="G2026" s="14" t="str">
        <f>MONTH(DCalendário[[#This Row],[Dia]])&amp;" - "&amp;DCalendário[[#This Row],[Ano]]</f>
        <v>6 - 2025</v>
      </c>
      <c r="H2026" s="14" t="str">
        <f>IF(DCalendário[[#This Row],[Dia Útil]]="","",DCalendário[[#This Row],[Semana Ano]])</f>
        <v/>
      </c>
      <c r="I2026" s="14"/>
      <c r="J2026" s="14" cm="1">
        <f t="array" aca="1" ref="J202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027" spans="1:10" x14ac:dyDescent="0.25">
      <c r="A2027" s="1">
        <v>45825</v>
      </c>
      <c r="B2027" s="1"/>
      <c r="C2027" s="16"/>
      <c r="D2027" s="14" t="str">
        <f>IF(DCalendário[[#This Row],[Dia Útil]]="","",(MONTH($B2027)))</f>
        <v/>
      </c>
      <c r="E2027" s="14">
        <f t="shared" si="33"/>
        <v>2025</v>
      </c>
      <c r="F2027" s="14">
        <f>MONTH(DCalendário[[#This Row],[Dia]])</f>
        <v>6</v>
      </c>
      <c r="G2027" s="14" t="str">
        <f>MONTH(DCalendário[[#This Row],[Dia]])&amp;" - "&amp;DCalendário[[#This Row],[Ano]]</f>
        <v>6 - 2025</v>
      </c>
      <c r="H2027" s="14" t="str">
        <f>IF(DCalendário[[#This Row],[Dia Útil]]="","",DCalendário[[#This Row],[Semana Ano]])</f>
        <v/>
      </c>
      <c r="I2027" s="14"/>
      <c r="J2027" s="14" cm="1">
        <f t="array" aca="1" ref="J202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028" spans="1:10" x14ac:dyDescent="0.25">
      <c r="A2028" s="1">
        <v>45826</v>
      </c>
      <c r="B2028" s="1"/>
      <c r="C2028" s="16"/>
      <c r="D2028" s="14" t="str">
        <f>IF(DCalendário[[#This Row],[Dia Útil]]="","",(MONTH($B2028)))</f>
        <v/>
      </c>
      <c r="E2028" s="14">
        <f t="shared" si="33"/>
        <v>2025</v>
      </c>
      <c r="F2028" s="14">
        <f>MONTH(DCalendário[[#This Row],[Dia]])</f>
        <v>6</v>
      </c>
      <c r="G2028" s="14" t="str">
        <f>MONTH(DCalendário[[#This Row],[Dia]])&amp;" - "&amp;DCalendário[[#This Row],[Ano]]</f>
        <v>6 - 2025</v>
      </c>
      <c r="H2028" s="14" t="str">
        <f>IF(DCalendário[[#This Row],[Dia Útil]]="","",DCalendário[[#This Row],[Semana Ano]])</f>
        <v/>
      </c>
      <c r="I2028" s="14"/>
      <c r="J2028" s="14" cm="1">
        <f t="array" aca="1" ref="J202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029" spans="1:10" x14ac:dyDescent="0.25">
      <c r="A2029" s="1">
        <v>45827</v>
      </c>
      <c r="B2029" s="1"/>
      <c r="C2029" s="16"/>
      <c r="D2029" s="14" t="str">
        <f>IF(DCalendário[[#This Row],[Dia Útil]]="","",(MONTH($B2029)))</f>
        <v/>
      </c>
      <c r="E2029" s="14">
        <f t="shared" si="33"/>
        <v>2025</v>
      </c>
      <c r="F2029" s="14">
        <f>MONTH(DCalendário[[#This Row],[Dia]])</f>
        <v>6</v>
      </c>
      <c r="G2029" s="14" t="str">
        <f>MONTH(DCalendário[[#This Row],[Dia]])&amp;" - "&amp;DCalendário[[#This Row],[Ano]]</f>
        <v>6 - 2025</v>
      </c>
      <c r="H2029" s="14" t="str">
        <f>IF(DCalendário[[#This Row],[Dia Útil]]="","",DCalendário[[#This Row],[Semana Ano]])</f>
        <v/>
      </c>
      <c r="I2029" s="14"/>
      <c r="J2029" s="14" cm="1">
        <f t="array" aca="1" ref="J202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030" spans="1:10" x14ac:dyDescent="0.25">
      <c r="A2030" s="1">
        <v>45828</v>
      </c>
      <c r="B2030" s="1"/>
      <c r="C2030" s="16"/>
      <c r="D2030" s="14" t="str">
        <f>IF(DCalendário[[#This Row],[Dia Útil]]="","",(MONTH($B2030)))</f>
        <v/>
      </c>
      <c r="E2030" s="14">
        <f t="shared" si="33"/>
        <v>2025</v>
      </c>
      <c r="F2030" s="14">
        <f>MONTH(DCalendário[[#This Row],[Dia]])</f>
        <v>6</v>
      </c>
      <c r="G2030" s="14" t="str">
        <f>MONTH(DCalendário[[#This Row],[Dia]])&amp;" - "&amp;DCalendário[[#This Row],[Ano]]</f>
        <v>6 - 2025</v>
      </c>
      <c r="H2030" s="14" t="str">
        <f>IF(DCalendário[[#This Row],[Dia Útil]]="","",DCalendário[[#This Row],[Semana Ano]])</f>
        <v/>
      </c>
      <c r="I2030" s="14"/>
      <c r="J2030" s="14" cm="1">
        <f t="array" aca="1" ref="J203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031" spans="1:10" x14ac:dyDescent="0.25">
      <c r="A2031" s="1">
        <v>45829</v>
      </c>
      <c r="B2031" s="1"/>
      <c r="C2031" s="16"/>
      <c r="D2031" s="14" t="str">
        <f>IF(DCalendário[[#This Row],[Dia Útil]]="","",(MONTH($B2031)))</f>
        <v/>
      </c>
      <c r="E2031" s="14">
        <f t="shared" si="33"/>
        <v>2025</v>
      </c>
      <c r="F2031" s="14">
        <f>MONTH(DCalendário[[#This Row],[Dia]])</f>
        <v>6</v>
      </c>
      <c r="G2031" s="14" t="str">
        <f>MONTH(DCalendário[[#This Row],[Dia]])&amp;" - "&amp;DCalendário[[#This Row],[Ano]]</f>
        <v>6 - 2025</v>
      </c>
      <c r="H2031" s="14" t="str">
        <f>IF(DCalendário[[#This Row],[Dia Útil]]="","",DCalendário[[#This Row],[Semana Ano]])</f>
        <v/>
      </c>
      <c r="I2031" s="14"/>
      <c r="J2031" s="14" cm="1">
        <f t="array" aca="1" ref="J203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032" spans="1:10" x14ac:dyDescent="0.25">
      <c r="A2032" s="1">
        <v>45830</v>
      </c>
      <c r="B2032" s="1"/>
      <c r="C2032" s="16"/>
      <c r="D2032" s="14" t="str">
        <f>IF(DCalendário[[#This Row],[Dia Útil]]="","",(MONTH($B2032)))</f>
        <v/>
      </c>
      <c r="E2032" s="14">
        <f t="shared" si="33"/>
        <v>2025</v>
      </c>
      <c r="F2032" s="14">
        <f>MONTH(DCalendário[[#This Row],[Dia]])</f>
        <v>6</v>
      </c>
      <c r="G2032" s="14" t="str">
        <f>MONTH(DCalendário[[#This Row],[Dia]])&amp;" - "&amp;DCalendário[[#This Row],[Ano]]</f>
        <v>6 - 2025</v>
      </c>
      <c r="H2032" s="14" t="str">
        <f>IF(DCalendário[[#This Row],[Dia Útil]]="","",DCalendário[[#This Row],[Semana Ano]])</f>
        <v/>
      </c>
      <c r="I2032" s="14"/>
      <c r="J2032" s="14" cm="1">
        <f t="array" aca="1" ref="J203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033" spans="1:10" x14ac:dyDescent="0.25">
      <c r="A2033" s="1">
        <v>45831</v>
      </c>
      <c r="B2033" s="1"/>
      <c r="C2033" s="16"/>
      <c r="D2033" s="14" t="str">
        <f>IF(DCalendário[[#This Row],[Dia Útil]]="","",(MONTH($B2033)))</f>
        <v/>
      </c>
      <c r="E2033" s="14">
        <f t="shared" si="33"/>
        <v>2025</v>
      </c>
      <c r="F2033" s="14">
        <f>MONTH(DCalendário[[#This Row],[Dia]])</f>
        <v>6</v>
      </c>
      <c r="G2033" s="14" t="str">
        <f>MONTH(DCalendário[[#This Row],[Dia]])&amp;" - "&amp;DCalendário[[#This Row],[Ano]]</f>
        <v>6 - 2025</v>
      </c>
      <c r="H2033" s="14" t="str">
        <f>IF(DCalendário[[#This Row],[Dia Útil]]="","",DCalendário[[#This Row],[Semana Ano]])</f>
        <v/>
      </c>
      <c r="I2033" s="14"/>
      <c r="J2033" s="14" cm="1">
        <f t="array" aca="1" ref="J203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034" spans="1:10" x14ac:dyDescent="0.25">
      <c r="A2034" s="1">
        <v>45832</v>
      </c>
      <c r="B2034" s="1"/>
      <c r="C2034" s="16"/>
      <c r="D2034" s="14" t="str">
        <f>IF(DCalendário[[#This Row],[Dia Útil]]="","",(MONTH($B2034)))</f>
        <v/>
      </c>
      <c r="E2034" s="14">
        <f t="shared" si="33"/>
        <v>2025</v>
      </c>
      <c r="F2034" s="14">
        <f>MONTH(DCalendário[[#This Row],[Dia]])</f>
        <v>6</v>
      </c>
      <c r="G2034" s="14" t="str">
        <f>MONTH(DCalendário[[#This Row],[Dia]])&amp;" - "&amp;DCalendário[[#This Row],[Ano]]</f>
        <v>6 - 2025</v>
      </c>
      <c r="H2034" s="14" t="str">
        <f>IF(DCalendário[[#This Row],[Dia Útil]]="","",DCalendário[[#This Row],[Semana Ano]])</f>
        <v/>
      </c>
      <c r="I2034" s="14"/>
      <c r="J2034" s="14" cm="1">
        <f t="array" aca="1" ref="J203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035" spans="1:10" x14ac:dyDescent="0.25">
      <c r="A2035" s="1">
        <v>45833</v>
      </c>
      <c r="B2035" s="1"/>
      <c r="C2035" s="16"/>
      <c r="D2035" s="14" t="str">
        <f>IF(DCalendário[[#This Row],[Dia Útil]]="","",(MONTH($B2035)))</f>
        <v/>
      </c>
      <c r="E2035" s="14">
        <f t="shared" si="33"/>
        <v>2025</v>
      </c>
      <c r="F2035" s="14">
        <f>MONTH(DCalendário[[#This Row],[Dia]])</f>
        <v>6</v>
      </c>
      <c r="G2035" s="14" t="str">
        <f>MONTH(DCalendário[[#This Row],[Dia]])&amp;" - "&amp;DCalendário[[#This Row],[Ano]]</f>
        <v>6 - 2025</v>
      </c>
      <c r="H2035" s="14" t="str">
        <f>IF(DCalendário[[#This Row],[Dia Útil]]="","",DCalendário[[#This Row],[Semana Ano]])</f>
        <v/>
      </c>
      <c r="I2035" s="14"/>
      <c r="J2035" s="14" cm="1">
        <f t="array" aca="1" ref="J203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036" spans="1:10" x14ac:dyDescent="0.25">
      <c r="A2036" s="1">
        <v>45834</v>
      </c>
      <c r="B2036" s="1"/>
      <c r="C2036" s="16"/>
      <c r="D2036" s="14" t="str">
        <f>IF(DCalendário[[#This Row],[Dia Útil]]="","",(MONTH($B2036)))</f>
        <v/>
      </c>
      <c r="E2036" s="14">
        <f t="shared" si="33"/>
        <v>2025</v>
      </c>
      <c r="F2036" s="14">
        <f>MONTH(DCalendário[[#This Row],[Dia]])</f>
        <v>6</v>
      </c>
      <c r="G2036" s="14" t="str">
        <f>MONTH(DCalendário[[#This Row],[Dia]])&amp;" - "&amp;DCalendário[[#This Row],[Ano]]</f>
        <v>6 - 2025</v>
      </c>
      <c r="H2036" s="14" t="str">
        <f>IF(DCalendário[[#This Row],[Dia Útil]]="","",DCalendário[[#This Row],[Semana Ano]])</f>
        <v/>
      </c>
      <c r="I2036" s="14"/>
      <c r="J2036" s="14" cm="1">
        <f t="array" aca="1" ref="J203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037" spans="1:10" x14ac:dyDescent="0.25">
      <c r="A2037" s="1">
        <v>45835</v>
      </c>
      <c r="B2037" s="1"/>
      <c r="C2037" s="16"/>
      <c r="D2037" s="14" t="str">
        <f>IF(DCalendário[[#This Row],[Dia Útil]]="","",(MONTH($B2037)))</f>
        <v/>
      </c>
      <c r="E2037" s="14">
        <f t="shared" si="33"/>
        <v>2025</v>
      </c>
      <c r="F2037" s="14">
        <f>MONTH(DCalendário[[#This Row],[Dia]])</f>
        <v>6</v>
      </c>
      <c r="G2037" s="14" t="str">
        <f>MONTH(DCalendário[[#This Row],[Dia]])&amp;" - "&amp;DCalendário[[#This Row],[Ano]]</f>
        <v>6 - 2025</v>
      </c>
      <c r="H2037" s="14" t="str">
        <f>IF(DCalendário[[#This Row],[Dia Útil]]="","",DCalendário[[#This Row],[Semana Ano]])</f>
        <v/>
      </c>
      <c r="I2037" s="14"/>
      <c r="J2037" s="14" cm="1">
        <f t="array" aca="1" ref="J203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038" spans="1:10" x14ac:dyDescent="0.25">
      <c r="A2038" s="1">
        <v>45836</v>
      </c>
      <c r="B2038" s="1"/>
      <c r="C2038" s="16"/>
      <c r="D2038" s="14" t="str">
        <f>IF(DCalendário[[#This Row],[Dia Útil]]="","",(MONTH($B2038)))</f>
        <v/>
      </c>
      <c r="E2038" s="14">
        <f t="shared" si="33"/>
        <v>2025</v>
      </c>
      <c r="F2038" s="14">
        <f>MONTH(DCalendário[[#This Row],[Dia]])</f>
        <v>6</v>
      </c>
      <c r="G2038" s="14" t="str">
        <f>MONTH(DCalendário[[#This Row],[Dia]])&amp;" - "&amp;DCalendário[[#This Row],[Ano]]</f>
        <v>6 - 2025</v>
      </c>
      <c r="H2038" s="14" t="str">
        <f>IF(DCalendário[[#This Row],[Dia Útil]]="","",DCalendário[[#This Row],[Semana Ano]])</f>
        <v/>
      </c>
      <c r="I2038" s="14"/>
      <c r="J2038" s="14" cm="1">
        <f t="array" aca="1" ref="J203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039" spans="1:10" x14ac:dyDescent="0.25">
      <c r="A2039" s="1">
        <v>45837</v>
      </c>
      <c r="B2039" s="1"/>
      <c r="C2039" s="16"/>
      <c r="D2039" s="14" t="str">
        <f>IF(DCalendário[[#This Row],[Dia Útil]]="","",(MONTH($B2039)))</f>
        <v/>
      </c>
      <c r="E2039" s="14">
        <f t="shared" si="33"/>
        <v>2025</v>
      </c>
      <c r="F2039" s="14">
        <f>MONTH(DCalendário[[#This Row],[Dia]])</f>
        <v>6</v>
      </c>
      <c r="G2039" s="14" t="str">
        <f>MONTH(DCalendário[[#This Row],[Dia]])&amp;" - "&amp;DCalendário[[#This Row],[Ano]]</f>
        <v>6 - 2025</v>
      </c>
      <c r="H2039" s="14" t="str">
        <f>IF(DCalendário[[#This Row],[Dia Útil]]="","",DCalendário[[#This Row],[Semana Ano]])</f>
        <v/>
      </c>
      <c r="I2039" s="14"/>
      <c r="J2039" s="14" cm="1">
        <f t="array" aca="1" ref="J203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040" spans="1:10" x14ac:dyDescent="0.25">
      <c r="A2040" s="1">
        <v>45838</v>
      </c>
      <c r="B2040" s="1"/>
      <c r="C2040" s="16"/>
      <c r="D2040" s="14" t="str">
        <f>IF(DCalendário[[#This Row],[Dia Útil]]="","",(MONTH($B2040)))</f>
        <v/>
      </c>
      <c r="E2040" s="14">
        <f t="shared" si="33"/>
        <v>2025</v>
      </c>
      <c r="F2040" s="14">
        <f>MONTH(DCalendário[[#This Row],[Dia]])</f>
        <v>6</v>
      </c>
      <c r="G2040" s="14" t="str">
        <f>MONTH(DCalendário[[#This Row],[Dia]])&amp;" - "&amp;DCalendário[[#This Row],[Ano]]</f>
        <v>6 - 2025</v>
      </c>
      <c r="H2040" s="14" t="str">
        <f>IF(DCalendário[[#This Row],[Dia Útil]]="","",DCalendário[[#This Row],[Semana Ano]])</f>
        <v/>
      </c>
      <c r="I2040" s="14"/>
      <c r="J2040" s="14" cm="1">
        <f t="array" aca="1" ref="J204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041" spans="1:10" x14ac:dyDescent="0.25">
      <c r="A2041" s="1">
        <v>45839</v>
      </c>
      <c r="B2041" s="1"/>
      <c r="C2041" s="16"/>
      <c r="D2041" s="14" t="str">
        <f>IF(DCalendário[[#This Row],[Dia Útil]]="","",(MONTH($B2041)))</f>
        <v/>
      </c>
      <c r="E2041" s="14">
        <f t="shared" si="33"/>
        <v>2025</v>
      </c>
      <c r="F2041" s="14">
        <f>MONTH(DCalendário[[#This Row],[Dia]])</f>
        <v>7</v>
      </c>
      <c r="G2041" s="14" t="str">
        <f>MONTH(DCalendário[[#This Row],[Dia]])&amp;" - "&amp;DCalendário[[#This Row],[Ano]]</f>
        <v>7 - 2025</v>
      </c>
      <c r="H2041" s="14" t="str">
        <f>IF(DCalendário[[#This Row],[Dia Útil]]="","",DCalendário[[#This Row],[Semana Ano]])</f>
        <v/>
      </c>
      <c r="I2041" s="14"/>
      <c r="J2041" s="14" cm="1">
        <f t="array" aca="1" ref="J204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042" spans="1:10" x14ac:dyDescent="0.25">
      <c r="A2042" s="1">
        <v>45840</v>
      </c>
      <c r="B2042" s="1"/>
      <c r="C2042" s="16"/>
      <c r="D2042" s="14" t="str">
        <f>IF(DCalendário[[#This Row],[Dia Útil]]="","",(MONTH($B2042)))</f>
        <v/>
      </c>
      <c r="E2042" s="14">
        <f t="shared" si="33"/>
        <v>2025</v>
      </c>
      <c r="F2042" s="14">
        <f>MONTH(DCalendário[[#This Row],[Dia]])</f>
        <v>7</v>
      </c>
      <c r="G2042" s="14" t="str">
        <f>MONTH(DCalendário[[#This Row],[Dia]])&amp;" - "&amp;DCalendário[[#This Row],[Ano]]</f>
        <v>7 - 2025</v>
      </c>
      <c r="H2042" s="14" t="str">
        <f>IF(DCalendário[[#This Row],[Dia Útil]]="","",DCalendário[[#This Row],[Semana Ano]])</f>
        <v/>
      </c>
      <c r="I2042" s="14"/>
      <c r="J2042" s="14" cm="1">
        <f t="array" aca="1" ref="J204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043" spans="1:10" x14ac:dyDescent="0.25">
      <c r="A2043" s="1">
        <v>45841</v>
      </c>
      <c r="B2043" s="1"/>
      <c r="C2043" s="16"/>
      <c r="D2043" s="14" t="str">
        <f>IF(DCalendário[[#This Row],[Dia Útil]]="","",(MONTH($B2043)))</f>
        <v/>
      </c>
      <c r="E2043" s="14">
        <f t="shared" si="33"/>
        <v>2025</v>
      </c>
      <c r="F2043" s="14">
        <f>MONTH(DCalendário[[#This Row],[Dia]])</f>
        <v>7</v>
      </c>
      <c r="G2043" s="14" t="str">
        <f>MONTH(DCalendário[[#This Row],[Dia]])&amp;" - "&amp;DCalendário[[#This Row],[Ano]]</f>
        <v>7 - 2025</v>
      </c>
      <c r="H2043" s="14" t="str">
        <f>IF(DCalendário[[#This Row],[Dia Útil]]="","",DCalendário[[#This Row],[Semana Ano]])</f>
        <v/>
      </c>
      <c r="I2043" s="14"/>
      <c r="J2043" s="14" cm="1">
        <f t="array" aca="1" ref="J204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044" spans="1:10" x14ac:dyDescent="0.25">
      <c r="A2044" s="1">
        <v>45842</v>
      </c>
      <c r="B2044" s="1"/>
      <c r="C2044" s="16"/>
      <c r="D2044" s="14" t="str">
        <f>IF(DCalendário[[#This Row],[Dia Útil]]="","",(MONTH($B2044)))</f>
        <v/>
      </c>
      <c r="E2044" s="14">
        <f t="shared" si="33"/>
        <v>2025</v>
      </c>
      <c r="F2044" s="14">
        <f>MONTH(DCalendário[[#This Row],[Dia]])</f>
        <v>7</v>
      </c>
      <c r="G2044" s="14" t="str">
        <f>MONTH(DCalendário[[#This Row],[Dia]])&amp;" - "&amp;DCalendário[[#This Row],[Ano]]</f>
        <v>7 - 2025</v>
      </c>
      <c r="H2044" s="14" t="str">
        <f>IF(DCalendário[[#This Row],[Dia Útil]]="","",DCalendário[[#This Row],[Semana Ano]])</f>
        <v/>
      </c>
      <c r="I2044" s="14"/>
      <c r="J2044" s="14" cm="1">
        <f t="array" aca="1" ref="J204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045" spans="1:10" x14ac:dyDescent="0.25">
      <c r="A2045" s="1">
        <v>45843</v>
      </c>
      <c r="B2045" s="1"/>
      <c r="C2045" s="16"/>
      <c r="D2045" s="14" t="str">
        <f>IF(DCalendário[[#This Row],[Dia Útil]]="","",(MONTH($B2045)))</f>
        <v/>
      </c>
      <c r="E2045" s="14">
        <f t="shared" si="33"/>
        <v>2025</v>
      </c>
      <c r="F2045" s="14">
        <f>MONTH(DCalendário[[#This Row],[Dia]])</f>
        <v>7</v>
      </c>
      <c r="G2045" s="14" t="str">
        <f>MONTH(DCalendário[[#This Row],[Dia]])&amp;" - "&amp;DCalendário[[#This Row],[Ano]]</f>
        <v>7 - 2025</v>
      </c>
      <c r="H2045" s="14" t="str">
        <f>IF(DCalendário[[#This Row],[Dia Útil]]="","",DCalendário[[#This Row],[Semana Ano]])</f>
        <v/>
      </c>
      <c r="I2045" s="14"/>
      <c r="J2045" s="14" cm="1">
        <f t="array" aca="1" ref="J204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046" spans="1:10" x14ac:dyDescent="0.25">
      <c r="A2046" s="1">
        <v>45844</v>
      </c>
      <c r="B2046" s="1"/>
      <c r="C2046" s="16"/>
      <c r="D2046" s="14" t="str">
        <f>IF(DCalendário[[#This Row],[Dia Útil]]="","",(MONTH($B2046)))</f>
        <v/>
      </c>
      <c r="E2046" s="14">
        <f t="shared" si="33"/>
        <v>2025</v>
      </c>
      <c r="F2046" s="14">
        <f>MONTH(DCalendário[[#This Row],[Dia]])</f>
        <v>7</v>
      </c>
      <c r="G2046" s="14" t="str">
        <f>MONTH(DCalendário[[#This Row],[Dia]])&amp;" - "&amp;DCalendário[[#This Row],[Ano]]</f>
        <v>7 - 2025</v>
      </c>
      <c r="H2046" s="14" t="str">
        <f>IF(DCalendário[[#This Row],[Dia Útil]]="","",DCalendário[[#This Row],[Semana Ano]])</f>
        <v/>
      </c>
      <c r="I2046" s="14"/>
      <c r="J2046" s="14" cm="1">
        <f t="array" aca="1" ref="J204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047" spans="1:10" x14ac:dyDescent="0.25">
      <c r="A2047" s="1">
        <v>45845</v>
      </c>
      <c r="B2047" s="1"/>
      <c r="C2047" s="16"/>
      <c r="D2047" s="14" t="str">
        <f>IF(DCalendário[[#This Row],[Dia Útil]]="","",(MONTH($B2047)))</f>
        <v/>
      </c>
      <c r="E2047" s="14">
        <f t="shared" si="33"/>
        <v>2025</v>
      </c>
      <c r="F2047" s="14">
        <f>MONTH(DCalendário[[#This Row],[Dia]])</f>
        <v>7</v>
      </c>
      <c r="G2047" s="14" t="str">
        <f>MONTH(DCalendário[[#This Row],[Dia]])&amp;" - "&amp;DCalendário[[#This Row],[Ano]]</f>
        <v>7 - 2025</v>
      </c>
      <c r="H2047" s="14" t="str">
        <f>IF(DCalendário[[#This Row],[Dia Útil]]="","",DCalendário[[#This Row],[Semana Ano]])</f>
        <v/>
      </c>
      <c r="I2047" s="14"/>
      <c r="J2047" s="14" cm="1">
        <f t="array" aca="1" ref="J204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048" spans="1:10" x14ac:dyDescent="0.25">
      <c r="A2048" s="1">
        <v>45846</v>
      </c>
      <c r="B2048" s="1"/>
      <c r="C2048" s="16"/>
      <c r="D2048" s="14" t="str">
        <f>IF(DCalendário[[#This Row],[Dia Útil]]="","",(MONTH($B2048)))</f>
        <v/>
      </c>
      <c r="E2048" s="14">
        <f t="shared" si="33"/>
        <v>2025</v>
      </c>
      <c r="F2048" s="14">
        <f>MONTH(DCalendário[[#This Row],[Dia]])</f>
        <v>7</v>
      </c>
      <c r="G2048" s="14" t="str">
        <f>MONTH(DCalendário[[#This Row],[Dia]])&amp;" - "&amp;DCalendário[[#This Row],[Ano]]</f>
        <v>7 - 2025</v>
      </c>
      <c r="H2048" s="14" t="str">
        <f>IF(DCalendário[[#This Row],[Dia Útil]]="","",DCalendário[[#This Row],[Semana Ano]])</f>
        <v/>
      </c>
      <c r="I2048" s="14"/>
      <c r="J2048" s="14" cm="1">
        <f t="array" aca="1" ref="J204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049" spans="1:10" x14ac:dyDescent="0.25">
      <c r="A2049" s="1">
        <v>45847</v>
      </c>
      <c r="B2049" s="1"/>
      <c r="C2049" s="16"/>
      <c r="D2049" s="14" t="str">
        <f>IF(DCalendário[[#This Row],[Dia Útil]]="","",(MONTH($B2049)))</f>
        <v/>
      </c>
      <c r="E2049" s="14">
        <f t="shared" si="33"/>
        <v>2025</v>
      </c>
      <c r="F2049" s="14">
        <f>MONTH(DCalendário[[#This Row],[Dia]])</f>
        <v>7</v>
      </c>
      <c r="G2049" s="14" t="str">
        <f>MONTH(DCalendário[[#This Row],[Dia]])&amp;" - "&amp;DCalendário[[#This Row],[Ano]]</f>
        <v>7 - 2025</v>
      </c>
      <c r="H2049" s="14" t="str">
        <f>IF(DCalendário[[#This Row],[Dia Útil]]="","",DCalendário[[#This Row],[Semana Ano]])</f>
        <v/>
      </c>
      <c r="I2049" s="14"/>
      <c r="J2049" s="14" cm="1">
        <f t="array" aca="1" ref="J204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050" spans="1:10" x14ac:dyDescent="0.25">
      <c r="A2050" s="1">
        <v>45848</v>
      </c>
      <c r="B2050" s="1"/>
      <c r="C2050" s="16"/>
      <c r="D2050" s="14" t="str">
        <f>IF(DCalendário[[#This Row],[Dia Útil]]="","",(MONTH($B2050)))</f>
        <v/>
      </c>
      <c r="E2050" s="14">
        <f t="shared" si="33"/>
        <v>2025</v>
      </c>
      <c r="F2050" s="14">
        <f>MONTH(DCalendário[[#This Row],[Dia]])</f>
        <v>7</v>
      </c>
      <c r="G2050" s="14" t="str">
        <f>MONTH(DCalendário[[#This Row],[Dia]])&amp;" - "&amp;DCalendário[[#This Row],[Ano]]</f>
        <v>7 - 2025</v>
      </c>
      <c r="H2050" s="14" t="str">
        <f>IF(DCalendário[[#This Row],[Dia Útil]]="","",DCalendário[[#This Row],[Semana Ano]])</f>
        <v/>
      </c>
      <c r="I2050" s="14"/>
      <c r="J2050" s="14" cm="1">
        <f t="array" aca="1" ref="J205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051" spans="1:10" x14ac:dyDescent="0.25">
      <c r="A2051" s="1">
        <v>45849</v>
      </c>
      <c r="B2051" s="1"/>
      <c r="C2051" s="16"/>
      <c r="D2051" s="14" t="str">
        <f>IF(DCalendário[[#This Row],[Dia Útil]]="","",(MONTH($B2051)))</f>
        <v/>
      </c>
      <c r="E2051" s="14">
        <f t="shared" si="33"/>
        <v>2025</v>
      </c>
      <c r="F2051" s="14">
        <f>MONTH(DCalendário[[#This Row],[Dia]])</f>
        <v>7</v>
      </c>
      <c r="G2051" s="14" t="str">
        <f>MONTH(DCalendário[[#This Row],[Dia]])&amp;" - "&amp;DCalendário[[#This Row],[Ano]]</f>
        <v>7 - 2025</v>
      </c>
      <c r="H2051" s="14" t="str">
        <f>IF(DCalendário[[#This Row],[Dia Útil]]="","",DCalendário[[#This Row],[Semana Ano]])</f>
        <v/>
      </c>
      <c r="I2051" s="14"/>
      <c r="J2051" s="14" cm="1">
        <f t="array" aca="1" ref="J205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052" spans="1:10" x14ac:dyDescent="0.25">
      <c r="A2052" s="1">
        <v>45850</v>
      </c>
      <c r="B2052" s="1"/>
      <c r="C2052" s="16"/>
      <c r="D2052" s="14" t="str">
        <f>IF(DCalendário[[#This Row],[Dia Útil]]="","",(MONTH($B2052)))</f>
        <v/>
      </c>
      <c r="E2052" s="14">
        <f t="shared" si="33"/>
        <v>2025</v>
      </c>
      <c r="F2052" s="14">
        <f>MONTH(DCalendário[[#This Row],[Dia]])</f>
        <v>7</v>
      </c>
      <c r="G2052" s="14" t="str">
        <f>MONTH(DCalendário[[#This Row],[Dia]])&amp;" - "&amp;DCalendário[[#This Row],[Ano]]</f>
        <v>7 - 2025</v>
      </c>
      <c r="H2052" s="14" t="str">
        <f>IF(DCalendário[[#This Row],[Dia Útil]]="","",DCalendário[[#This Row],[Semana Ano]])</f>
        <v/>
      </c>
      <c r="I2052" s="14"/>
      <c r="J2052" s="14" cm="1">
        <f t="array" aca="1" ref="J205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053" spans="1:10" x14ac:dyDescent="0.25">
      <c r="A2053" s="1">
        <v>45851</v>
      </c>
      <c r="B2053" s="1"/>
      <c r="C2053" s="16"/>
      <c r="D2053" s="14" t="str">
        <f>IF(DCalendário[[#This Row],[Dia Útil]]="","",(MONTH($B2053)))</f>
        <v/>
      </c>
      <c r="E2053" s="14">
        <f t="shared" si="33"/>
        <v>2025</v>
      </c>
      <c r="F2053" s="14">
        <f>MONTH(DCalendário[[#This Row],[Dia]])</f>
        <v>7</v>
      </c>
      <c r="G2053" s="14" t="str">
        <f>MONTH(DCalendário[[#This Row],[Dia]])&amp;" - "&amp;DCalendário[[#This Row],[Ano]]</f>
        <v>7 - 2025</v>
      </c>
      <c r="H2053" s="14" t="str">
        <f>IF(DCalendário[[#This Row],[Dia Útil]]="","",DCalendário[[#This Row],[Semana Ano]])</f>
        <v/>
      </c>
      <c r="I2053" s="14"/>
      <c r="J2053" s="14" cm="1">
        <f t="array" aca="1" ref="J205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054" spans="1:10" x14ac:dyDescent="0.25">
      <c r="A2054" s="1">
        <v>45852</v>
      </c>
      <c r="B2054" s="1"/>
      <c r="C2054" s="16"/>
      <c r="D2054" s="14" t="str">
        <f>IF(DCalendário[[#This Row],[Dia Útil]]="","",(MONTH($B2054)))</f>
        <v/>
      </c>
      <c r="E2054" s="14">
        <f t="shared" si="33"/>
        <v>2025</v>
      </c>
      <c r="F2054" s="14">
        <f>MONTH(DCalendário[[#This Row],[Dia]])</f>
        <v>7</v>
      </c>
      <c r="G2054" s="14" t="str">
        <f>MONTH(DCalendário[[#This Row],[Dia]])&amp;" - "&amp;DCalendário[[#This Row],[Ano]]</f>
        <v>7 - 2025</v>
      </c>
      <c r="H2054" s="14" t="str">
        <f>IF(DCalendário[[#This Row],[Dia Útil]]="","",DCalendário[[#This Row],[Semana Ano]])</f>
        <v/>
      </c>
      <c r="I2054" s="14"/>
      <c r="J2054" s="14" cm="1">
        <f t="array" aca="1" ref="J205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055" spans="1:10" x14ac:dyDescent="0.25">
      <c r="A2055" s="1">
        <v>45853</v>
      </c>
      <c r="B2055" s="1"/>
      <c r="C2055" s="16"/>
      <c r="D2055" s="14" t="str">
        <f>IF(DCalendário[[#This Row],[Dia Útil]]="","",(MONTH($B2055)))</f>
        <v/>
      </c>
      <c r="E2055" s="14">
        <f t="shared" si="33"/>
        <v>2025</v>
      </c>
      <c r="F2055" s="14">
        <f>MONTH(DCalendário[[#This Row],[Dia]])</f>
        <v>7</v>
      </c>
      <c r="G2055" s="14" t="str">
        <f>MONTH(DCalendário[[#This Row],[Dia]])&amp;" - "&amp;DCalendário[[#This Row],[Ano]]</f>
        <v>7 - 2025</v>
      </c>
      <c r="H2055" s="14" t="str">
        <f>IF(DCalendário[[#This Row],[Dia Útil]]="","",DCalendário[[#This Row],[Semana Ano]])</f>
        <v/>
      </c>
      <c r="I2055" s="14"/>
      <c r="J2055" s="14" cm="1">
        <f t="array" aca="1" ref="J205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056" spans="1:10" x14ac:dyDescent="0.25">
      <c r="A2056" s="1">
        <v>45854</v>
      </c>
      <c r="B2056" s="1"/>
      <c r="C2056" s="16"/>
      <c r="D2056" s="14" t="str">
        <f>IF(DCalendário[[#This Row],[Dia Útil]]="","",(MONTH($B2056)))</f>
        <v/>
      </c>
      <c r="E2056" s="14">
        <f t="shared" si="33"/>
        <v>2025</v>
      </c>
      <c r="F2056" s="14">
        <f>MONTH(DCalendário[[#This Row],[Dia]])</f>
        <v>7</v>
      </c>
      <c r="G2056" s="14" t="str">
        <f>MONTH(DCalendário[[#This Row],[Dia]])&amp;" - "&amp;DCalendário[[#This Row],[Ano]]</f>
        <v>7 - 2025</v>
      </c>
      <c r="H2056" s="14" t="str">
        <f>IF(DCalendário[[#This Row],[Dia Útil]]="","",DCalendário[[#This Row],[Semana Ano]])</f>
        <v/>
      </c>
      <c r="I2056" s="14"/>
      <c r="J2056" s="14" cm="1">
        <f t="array" aca="1" ref="J205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057" spans="1:10" x14ac:dyDescent="0.25">
      <c r="A2057" s="1">
        <v>45855</v>
      </c>
      <c r="B2057" s="1"/>
      <c r="C2057" s="16"/>
      <c r="D2057" s="14" t="str">
        <f>IF(DCalendário[[#This Row],[Dia Útil]]="","",(MONTH($B2057)))</f>
        <v/>
      </c>
      <c r="E2057" s="14">
        <f t="shared" si="33"/>
        <v>2025</v>
      </c>
      <c r="F2057" s="14">
        <f>MONTH(DCalendário[[#This Row],[Dia]])</f>
        <v>7</v>
      </c>
      <c r="G2057" s="14" t="str">
        <f>MONTH(DCalendário[[#This Row],[Dia]])&amp;" - "&amp;DCalendário[[#This Row],[Ano]]</f>
        <v>7 - 2025</v>
      </c>
      <c r="H2057" s="14" t="str">
        <f>IF(DCalendário[[#This Row],[Dia Útil]]="","",DCalendário[[#This Row],[Semana Ano]])</f>
        <v/>
      </c>
      <c r="I2057" s="14"/>
      <c r="J2057" s="14" cm="1">
        <f t="array" aca="1" ref="J205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058" spans="1:10" x14ac:dyDescent="0.25">
      <c r="A2058" s="1">
        <v>45856</v>
      </c>
      <c r="B2058" s="1"/>
      <c r="C2058" s="16"/>
      <c r="D2058" s="14" t="str">
        <f>IF(DCalendário[[#This Row],[Dia Útil]]="","",(MONTH($B2058)))</f>
        <v/>
      </c>
      <c r="E2058" s="14">
        <f t="shared" si="33"/>
        <v>2025</v>
      </c>
      <c r="F2058" s="14">
        <f>MONTH(DCalendário[[#This Row],[Dia]])</f>
        <v>7</v>
      </c>
      <c r="G2058" s="14" t="str">
        <f>MONTH(DCalendário[[#This Row],[Dia]])&amp;" - "&amp;DCalendário[[#This Row],[Ano]]</f>
        <v>7 - 2025</v>
      </c>
      <c r="H2058" s="14" t="str">
        <f>IF(DCalendário[[#This Row],[Dia Útil]]="","",DCalendário[[#This Row],[Semana Ano]])</f>
        <v/>
      </c>
      <c r="I2058" s="14"/>
      <c r="J2058" s="14" cm="1">
        <f t="array" aca="1" ref="J205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059" spans="1:10" x14ac:dyDescent="0.25">
      <c r="A2059" s="1">
        <v>45857</v>
      </c>
      <c r="B2059" s="1"/>
      <c r="C2059" s="16"/>
      <c r="D2059" s="14" t="str">
        <f>IF(DCalendário[[#This Row],[Dia Útil]]="","",(MONTH($B2059)))</f>
        <v/>
      </c>
      <c r="E2059" s="14">
        <f t="shared" si="33"/>
        <v>2025</v>
      </c>
      <c r="F2059" s="14">
        <f>MONTH(DCalendário[[#This Row],[Dia]])</f>
        <v>7</v>
      </c>
      <c r="G2059" s="14" t="str">
        <f>MONTH(DCalendário[[#This Row],[Dia]])&amp;" - "&amp;DCalendário[[#This Row],[Ano]]</f>
        <v>7 - 2025</v>
      </c>
      <c r="H2059" s="14" t="str">
        <f>IF(DCalendário[[#This Row],[Dia Útil]]="","",DCalendário[[#This Row],[Semana Ano]])</f>
        <v/>
      </c>
      <c r="I2059" s="14"/>
      <c r="J2059" s="14" cm="1">
        <f t="array" aca="1" ref="J205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060" spans="1:10" x14ac:dyDescent="0.25">
      <c r="A2060" s="1">
        <v>45858</v>
      </c>
      <c r="B2060" s="1"/>
      <c r="C2060" s="16"/>
      <c r="D2060" s="14" t="str">
        <f>IF(DCalendário[[#This Row],[Dia Útil]]="","",(MONTH($B2060)))</f>
        <v/>
      </c>
      <c r="E2060" s="14">
        <f t="shared" si="33"/>
        <v>2025</v>
      </c>
      <c r="F2060" s="14">
        <f>MONTH(DCalendário[[#This Row],[Dia]])</f>
        <v>7</v>
      </c>
      <c r="G2060" s="14" t="str">
        <f>MONTH(DCalendário[[#This Row],[Dia]])&amp;" - "&amp;DCalendário[[#This Row],[Ano]]</f>
        <v>7 - 2025</v>
      </c>
      <c r="H2060" s="14" t="str">
        <f>IF(DCalendário[[#This Row],[Dia Útil]]="","",DCalendário[[#This Row],[Semana Ano]])</f>
        <v/>
      </c>
      <c r="I2060" s="14"/>
      <c r="J2060" s="14" cm="1">
        <f t="array" aca="1" ref="J206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061" spans="1:10" x14ac:dyDescent="0.25">
      <c r="A2061" s="1">
        <v>45859</v>
      </c>
      <c r="B2061" s="1"/>
      <c r="C2061" s="16"/>
      <c r="D2061" s="14" t="str">
        <f>IF(DCalendário[[#This Row],[Dia Útil]]="","",(MONTH($B2061)))</f>
        <v/>
      </c>
      <c r="E2061" s="14">
        <f t="shared" si="33"/>
        <v>2025</v>
      </c>
      <c r="F2061" s="14">
        <f>MONTH(DCalendário[[#This Row],[Dia]])</f>
        <v>7</v>
      </c>
      <c r="G2061" s="14" t="str">
        <f>MONTH(DCalendário[[#This Row],[Dia]])&amp;" - "&amp;DCalendário[[#This Row],[Ano]]</f>
        <v>7 - 2025</v>
      </c>
      <c r="H2061" s="14" t="str">
        <f>IF(DCalendário[[#This Row],[Dia Útil]]="","",DCalendário[[#This Row],[Semana Ano]])</f>
        <v/>
      </c>
      <c r="I2061" s="14"/>
      <c r="J2061" s="14" cm="1">
        <f t="array" aca="1" ref="J206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062" spans="1:10" x14ac:dyDescent="0.25">
      <c r="A2062" s="1">
        <v>45860</v>
      </c>
      <c r="B2062" s="1"/>
      <c r="C2062" s="16"/>
      <c r="D2062" s="14" t="str">
        <f>IF(DCalendário[[#This Row],[Dia Útil]]="","",(MONTH($B2062)))</f>
        <v/>
      </c>
      <c r="E2062" s="14">
        <f t="shared" si="33"/>
        <v>2025</v>
      </c>
      <c r="F2062" s="14">
        <f>MONTH(DCalendário[[#This Row],[Dia]])</f>
        <v>7</v>
      </c>
      <c r="G2062" s="14" t="str">
        <f>MONTH(DCalendário[[#This Row],[Dia]])&amp;" - "&amp;DCalendário[[#This Row],[Ano]]</f>
        <v>7 - 2025</v>
      </c>
      <c r="H2062" s="14" t="str">
        <f>IF(DCalendário[[#This Row],[Dia Útil]]="","",DCalendário[[#This Row],[Semana Ano]])</f>
        <v/>
      </c>
      <c r="I2062" s="14"/>
      <c r="J2062" s="14" cm="1">
        <f t="array" aca="1" ref="J206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063" spans="1:10" x14ac:dyDescent="0.25">
      <c r="A2063" s="1">
        <v>45861</v>
      </c>
      <c r="B2063" s="1"/>
      <c r="C2063" s="16"/>
      <c r="D2063" s="14" t="str">
        <f>IF(DCalendário[[#This Row],[Dia Útil]]="","",(MONTH($B2063)))</f>
        <v/>
      </c>
      <c r="E2063" s="14">
        <f t="shared" si="33"/>
        <v>2025</v>
      </c>
      <c r="F2063" s="14">
        <f>MONTH(DCalendário[[#This Row],[Dia]])</f>
        <v>7</v>
      </c>
      <c r="G2063" s="14" t="str">
        <f>MONTH(DCalendário[[#This Row],[Dia]])&amp;" - "&amp;DCalendário[[#This Row],[Ano]]</f>
        <v>7 - 2025</v>
      </c>
      <c r="H2063" s="14" t="str">
        <f>IF(DCalendário[[#This Row],[Dia Útil]]="","",DCalendário[[#This Row],[Semana Ano]])</f>
        <v/>
      </c>
      <c r="I2063" s="14"/>
      <c r="J2063" s="14" cm="1">
        <f t="array" aca="1" ref="J206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064" spans="1:10" x14ac:dyDescent="0.25">
      <c r="A2064" s="1">
        <v>45862</v>
      </c>
      <c r="B2064" s="1"/>
      <c r="C2064" s="16"/>
      <c r="D2064" s="14" t="str">
        <f>IF(DCalendário[[#This Row],[Dia Útil]]="","",(MONTH($B2064)))</f>
        <v/>
      </c>
      <c r="E2064" s="14">
        <f t="shared" si="33"/>
        <v>2025</v>
      </c>
      <c r="F2064" s="14">
        <f>MONTH(DCalendário[[#This Row],[Dia]])</f>
        <v>7</v>
      </c>
      <c r="G2064" s="14" t="str">
        <f>MONTH(DCalendário[[#This Row],[Dia]])&amp;" - "&amp;DCalendário[[#This Row],[Ano]]</f>
        <v>7 - 2025</v>
      </c>
      <c r="H2064" s="14" t="str">
        <f>IF(DCalendário[[#This Row],[Dia Útil]]="","",DCalendário[[#This Row],[Semana Ano]])</f>
        <v/>
      </c>
      <c r="I2064" s="14"/>
      <c r="J2064" s="14" cm="1">
        <f t="array" aca="1" ref="J206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065" spans="1:10" x14ac:dyDescent="0.25">
      <c r="A2065" s="1">
        <v>45863</v>
      </c>
      <c r="B2065" s="1"/>
      <c r="C2065" s="16"/>
      <c r="D2065" s="14" t="str">
        <f>IF(DCalendário[[#This Row],[Dia Útil]]="","",(MONTH($B2065)))</f>
        <v/>
      </c>
      <c r="E2065" s="14">
        <f t="shared" ref="E2065:E2128" si="34">YEAR($A2065)</f>
        <v>2025</v>
      </c>
      <c r="F2065" s="14">
        <f>MONTH(DCalendário[[#This Row],[Dia]])</f>
        <v>7</v>
      </c>
      <c r="G2065" s="14" t="str">
        <f>MONTH(DCalendário[[#This Row],[Dia]])&amp;" - "&amp;DCalendário[[#This Row],[Ano]]</f>
        <v>7 - 2025</v>
      </c>
      <c r="H2065" s="14" t="str">
        <f>IF(DCalendário[[#This Row],[Dia Útil]]="","",DCalendário[[#This Row],[Semana Ano]])</f>
        <v/>
      </c>
      <c r="I2065" s="14"/>
      <c r="J2065" s="14" cm="1">
        <f t="array" aca="1" ref="J206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066" spans="1:10" x14ac:dyDescent="0.25">
      <c r="A2066" s="1">
        <v>45864</v>
      </c>
      <c r="B2066" s="1"/>
      <c r="C2066" s="16"/>
      <c r="D2066" s="14" t="str">
        <f>IF(DCalendário[[#This Row],[Dia Útil]]="","",(MONTH($B2066)))</f>
        <v/>
      </c>
      <c r="E2066" s="14">
        <f t="shared" si="34"/>
        <v>2025</v>
      </c>
      <c r="F2066" s="14">
        <f>MONTH(DCalendário[[#This Row],[Dia]])</f>
        <v>7</v>
      </c>
      <c r="G2066" s="14" t="str">
        <f>MONTH(DCalendário[[#This Row],[Dia]])&amp;" - "&amp;DCalendário[[#This Row],[Ano]]</f>
        <v>7 - 2025</v>
      </c>
      <c r="H2066" s="14" t="str">
        <f>IF(DCalendário[[#This Row],[Dia Útil]]="","",DCalendário[[#This Row],[Semana Ano]])</f>
        <v/>
      </c>
      <c r="I2066" s="14"/>
      <c r="J2066" s="14" cm="1">
        <f t="array" aca="1" ref="J206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067" spans="1:10" x14ac:dyDescent="0.25">
      <c r="A2067" s="1">
        <v>45865</v>
      </c>
      <c r="B2067" s="1"/>
      <c r="C2067" s="16"/>
      <c r="D2067" s="14" t="str">
        <f>IF(DCalendário[[#This Row],[Dia Útil]]="","",(MONTH($B2067)))</f>
        <v/>
      </c>
      <c r="E2067" s="14">
        <f t="shared" si="34"/>
        <v>2025</v>
      </c>
      <c r="F2067" s="14">
        <f>MONTH(DCalendário[[#This Row],[Dia]])</f>
        <v>7</v>
      </c>
      <c r="G2067" s="14" t="str">
        <f>MONTH(DCalendário[[#This Row],[Dia]])&amp;" - "&amp;DCalendário[[#This Row],[Ano]]</f>
        <v>7 - 2025</v>
      </c>
      <c r="H2067" s="14" t="str">
        <f>IF(DCalendário[[#This Row],[Dia Útil]]="","",DCalendário[[#This Row],[Semana Ano]])</f>
        <v/>
      </c>
      <c r="I2067" s="14"/>
      <c r="J2067" s="14" cm="1">
        <f t="array" aca="1" ref="J206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068" spans="1:10" x14ac:dyDescent="0.25">
      <c r="A2068" s="1">
        <v>45866</v>
      </c>
      <c r="B2068" s="1"/>
      <c r="C2068" s="16"/>
      <c r="D2068" s="14" t="str">
        <f>IF(DCalendário[[#This Row],[Dia Útil]]="","",(MONTH($B2068)))</f>
        <v/>
      </c>
      <c r="E2068" s="14">
        <f t="shared" si="34"/>
        <v>2025</v>
      </c>
      <c r="F2068" s="14">
        <f>MONTH(DCalendário[[#This Row],[Dia]])</f>
        <v>7</v>
      </c>
      <c r="G2068" s="14" t="str">
        <f>MONTH(DCalendário[[#This Row],[Dia]])&amp;" - "&amp;DCalendário[[#This Row],[Ano]]</f>
        <v>7 - 2025</v>
      </c>
      <c r="H2068" s="14" t="str">
        <f>IF(DCalendário[[#This Row],[Dia Útil]]="","",DCalendário[[#This Row],[Semana Ano]])</f>
        <v/>
      </c>
      <c r="I2068" s="14"/>
      <c r="J2068" s="14" cm="1">
        <f t="array" aca="1" ref="J206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069" spans="1:10" x14ac:dyDescent="0.25">
      <c r="A2069" s="1">
        <v>45867</v>
      </c>
      <c r="B2069" s="1"/>
      <c r="C2069" s="16"/>
      <c r="D2069" s="14" t="str">
        <f>IF(DCalendário[[#This Row],[Dia Útil]]="","",(MONTH($B2069)))</f>
        <v/>
      </c>
      <c r="E2069" s="14">
        <f t="shared" si="34"/>
        <v>2025</v>
      </c>
      <c r="F2069" s="14">
        <f>MONTH(DCalendário[[#This Row],[Dia]])</f>
        <v>7</v>
      </c>
      <c r="G2069" s="14" t="str">
        <f>MONTH(DCalendário[[#This Row],[Dia]])&amp;" - "&amp;DCalendário[[#This Row],[Ano]]</f>
        <v>7 - 2025</v>
      </c>
      <c r="H2069" s="14" t="str">
        <f>IF(DCalendário[[#This Row],[Dia Útil]]="","",DCalendário[[#This Row],[Semana Ano]])</f>
        <v/>
      </c>
      <c r="I2069" s="14"/>
      <c r="J2069" s="14" cm="1">
        <f t="array" aca="1" ref="J206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070" spans="1:10" x14ac:dyDescent="0.25">
      <c r="A2070" s="1">
        <v>45868</v>
      </c>
      <c r="B2070" s="1"/>
      <c r="C2070" s="16"/>
      <c r="D2070" s="14" t="str">
        <f>IF(DCalendário[[#This Row],[Dia Útil]]="","",(MONTH($B2070)))</f>
        <v/>
      </c>
      <c r="E2070" s="14">
        <f t="shared" si="34"/>
        <v>2025</v>
      </c>
      <c r="F2070" s="14">
        <f>MONTH(DCalendário[[#This Row],[Dia]])</f>
        <v>7</v>
      </c>
      <c r="G2070" s="14" t="str">
        <f>MONTH(DCalendário[[#This Row],[Dia]])&amp;" - "&amp;DCalendário[[#This Row],[Ano]]</f>
        <v>7 - 2025</v>
      </c>
      <c r="H2070" s="14" t="str">
        <f>IF(DCalendário[[#This Row],[Dia Útil]]="","",DCalendário[[#This Row],[Semana Ano]])</f>
        <v/>
      </c>
      <c r="I2070" s="14"/>
      <c r="J2070" s="14" cm="1">
        <f t="array" aca="1" ref="J207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071" spans="1:10" x14ac:dyDescent="0.25">
      <c r="A2071" s="1">
        <v>45869</v>
      </c>
      <c r="B2071" s="1"/>
      <c r="C2071" s="16"/>
      <c r="D2071" s="14" t="str">
        <f>IF(DCalendário[[#This Row],[Dia Útil]]="","",(MONTH($B2071)))</f>
        <v/>
      </c>
      <c r="E2071" s="14">
        <f t="shared" si="34"/>
        <v>2025</v>
      </c>
      <c r="F2071" s="14">
        <f>MONTH(DCalendário[[#This Row],[Dia]])</f>
        <v>7</v>
      </c>
      <c r="G2071" s="14" t="str">
        <f>MONTH(DCalendário[[#This Row],[Dia]])&amp;" - "&amp;DCalendário[[#This Row],[Ano]]</f>
        <v>7 - 2025</v>
      </c>
      <c r="H2071" s="14" t="str">
        <f>IF(DCalendário[[#This Row],[Dia Útil]]="","",DCalendário[[#This Row],[Semana Ano]])</f>
        <v/>
      </c>
      <c r="I2071" s="14"/>
      <c r="J2071" s="14" cm="1">
        <f t="array" aca="1" ref="J207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072" spans="1:10" x14ac:dyDescent="0.25">
      <c r="A2072" s="1">
        <v>45870</v>
      </c>
      <c r="B2072" s="1"/>
      <c r="C2072" s="16"/>
      <c r="D2072" s="14" t="str">
        <f>IF(DCalendário[[#This Row],[Dia Útil]]="","",(MONTH($B2072)))</f>
        <v/>
      </c>
      <c r="E2072" s="14">
        <f t="shared" si="34"/>
        <v>2025</v>
      </c>
      <c r="F2072" s="14">
        <f>MONTH(DCalendário[[#This Row],[Dia]])</f>
        <v>8</v>
      </c>
      <c r="G2072" s="14" t="str">
        <f>MONTH(DCalendário[[#This Row],[Dia]])&amp;" - "&amp;DCalendário[[#This Row],[Ano]]</f>
        <v>8 - 2025</v>
      </c>
      <c r="H2072" s="14" t="str">
        <f>IF(DCalendário[[#This Row],[Dia Útil]]="","",DCalendário[[#This Row],[Semana Ano]])</f>
        <v/>
      </c>
      <c r="I2072" s="14"/>
      <c r="J2072" s="14" cm="1">
        <f t="array" aca="1" ref="J207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073" spans="1:10" x14ac:dyDescent="0.25">
      <c r="A2073" s="1">
        <v>45871</v>
      </c>
      <c r="B2073" s="1"/>
      <c r="C2073" s="16"/>
      <c r="D2073" s="14" t="str">
        <f>IF(DCalendário[[#This Row],[Dia Útil]]="","",(MONTH($B2073)))</f>
        <v/>
      </c>
      <c r="E2073" s="14">
        <f t="shared" si="34"/>
        <v>2025</v>
      </c>
      <c r="F2073" s="14">
        <f>MONTH(DCalendário[[#This Row],[Dia]])</f>
        <v>8</v>
      </c>
      <c r="G2073" s="14" t="str">
        <f>MONTH(DCalendário[[#This Row],[Dia]])&amp;" - "&amp;DCalendário[[#This Row],[Ano]]</f>
        <v>8 - 2025</v>
      </c>
      <c r="H2073" s="14" t="str">
        <f>IF(DCalendário[[#This Row],[Dia Útil]]="","",DCalendário[[#This Row],[Semana Ano]])</f>
        <v/>
      </c>
      <c r="I2073" s="14"/>
      <c r="J2073" s="14" cm="1">
        <f t="array" aca="1" ref="J207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074" spans="1:10" x14ac:dyDescent="0.25">
      <c r="A2074" s="1">
        <v>45872</v>
      </c>
      <c r="B2074" s="1"/>
      <c r="C2074" s="16"/>
      <c r="D2074" s="14" t="str">
        <f>IF(DCalendário[[#This Row],[Dia Útil]]="","",(MONTH($B2074)))</f>
        <v/>
      </c>
      <c r="E2074" s="14">
        <f t="shared" si="34"/>
        <v>2025</v>
      </c>
      <c r="F2074" s="14">
        <f>MONTH(DCalendário[[#This Row],[Dia]])</f>
        <v>8</v>
      </c>
      <c r="G2074" s="14" t="str">
        <f>MONTH(DCalendário[[#This Row],[Dia]])&amp;" - "&amp;DCalendário[[#This Row],[Ano]]</f>
        <v>8 - 2025</v>
      </c>
      <c r="H2074" s="14" t="str">
        <f>IF(DCalendário[[#This Row],[Dia Útil]]="","",DCalendário[[#This Row],[Semana Ano]])</f>
        <v/>
      </c>
      <c r="I2074" s="14"/>
      <c r="J2074" s="14" cm="1">
        <f t="array" aca="1" ref="J207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075" spans="1:10" x14ac:dyDescent="0.25">
      <c r="A2075" s="1">
        <v>45873</v>
      </c>
      <c r="B2075" s="1"/>
      <c r="C2075" s="16"/>
      <c r="D2075" s="14" t="str">
        <f>IF(DCalendário[[#This Row],[Dia Útil]]="","",(MONTH($B2075)))</f>
        <v/>
      </c>
      <c r="E2075" s="14">
        <f t="shared" si="34"/>
        <v>2025</v>
      </c>
      <c r="F2075" s="14">
        <f>MONTH(DCalendário[[#This Row],[Dia]])</f>
        <v>8</v>
      </c>
      <c r="G2075" s="14" t="str">
        <f>MONTH(DCalendário[[#This Row],[Dia]])&amp;" - "&amp;DCalendário[[#This Row],[Ano]]</f>
        <v>8 - 2025</v>
      </c>
      <c r="H2075" s="14" t="str">
        <f>IF(DCalendário[[#This Row],[Dia Útil]]="","",DCalendário[[#This Row],[Semana Ano]])</f>
        <v/>
      </c>
      <c r="I2075" s="14"/>
      <c r="J2075" s="14" cm="1">
        <f t="array" aca="1" ref="J207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076" spans="1:10" x14ac:dyDescent="0.25">
      <c r="A2076" s="1">
        <v>45874</v>
      </c>
      <c r="B2076" s="1"/>
      <c r="C2076" s="16"/>
      <c r="D2076" s="14" t="str">
        <f>IF(DCalendário[[#This Row],[Dia Útil]]="","",(MONTH($B2076)))</f>
        <v/>
      </c>
      <c r="E2076" s="14">
        <f t="shared" si="34"/>
        <v>2025</v>
      </c>
      <c r="F2076" s="14">
        <f>MONTH(DCalendário[[#This Row],[Dia]])</f>
        <v>8</v>
      </c>
      <c r="G2076" s="14" t="str">
        <f>MONTH(DCalendário[[#This Row],[Dia]])&amp;" - "&amp;DCalendário[[#This Row],[Ano]]</f>
        <v>8 - 2025</v>
      </c>
      <c r="H2076" s="14" t="str">
        <f>IF(DCalendário[[#This Row],[Dia Útil]]="","",DCalendário[[#This Row],[Semana Ano]])</f>
        <v/>
      </c>
      <c r="I2076" s="14"/>
      <c r="J2076" s="14" cm="1">
        <f t="array" aca="1" ref="J207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077" spans="1:10" x14ac:dyDescent="0.25">
      <c r="A2077" s="1">
        <v>45875</v>
      </c>
      <c r="B2077" s="1"/>
      <c r="C2077" s="16"/>
      <c r="D2077" s="14" t="str">
        <f>IF(DCalendário[[#This Row],[Dia Útil]]="","",(MONTH($B2077)))</f>
        <v/>
      </c>
      <c r="E2077" s="14">
        <f t="shared" si="34"/>
        <v>2025</v>
      </c>
      <c r="F2077" s="14">
        <f>MONTH(DCalendário[[#This Row],[Dia]])</f>
        <v>8</v>
      </c>
      <c r="G2077" s="14" t="str">
        <f>MONTH(DCalendário[[#This Row],[Dia]])&amp;" - "&amp;DCalendário[[#This Row],[Ano]]</f>
        <v>8 - 2025</v>
      </c>
      <c r="H2077" s="14" t="str">
        <f>IF(DCalendário[[#This Row],[Dia Útil]]="","",DCalendário[[#This Row],[Semana Ano]])</f>
        <v/>
      </c>
      <c r="I2077" s="14"/>
      <c r="J2077" s="14" cm="1">
        <f t="array" aca="1" ref="J207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078" spans="1:10" x14ac:dyDescent="0.25">
      <c r="A2078" s="1">
        <v>45876</v>
      </c>
      <c r="B2078" s="1"/>
      <c r="C2078" s="16"/>
      <c r="D2078" s="14" t="str">
        <f>IF(DCalendário[[#This Row],[Dia Útil]]="","",(MONTH($B2078)))</f>
        <v/>
      </c>
      <c r="E2078" s="14">
        <f t="shared" si="34"/>
        <v>2025</v>
      </c>
      <c r="F2078" s="14">
        <f>MONTH(DCalendário[[#This Row],[Dia]])</f>
        <v>8</v>
      </c>
      <c r="G2078" s="14" t="str">
        <f>MONTH(DCalendário[[#This Row],[Dia]])&amp;" - "&amp;DCalendário[[#This Row],[Ano]]</f>
        <v>8 - 2025</v>
      </c>
      <c r="H2078" s="14" t="str">
        <f>IF(DCalendário[[#This Row],[Dia Útil]]="","",DCalendário[[#This Row],[Semana Ano]])</f>
        <v/>
      </c>
      <c r="I2078" s="14"/>
      <c r="J2078" s="14" cm="1">
        <f t="array" aca="1" ref="J207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079" spans="1:10" x14ac:dyDescent="0.25">
      <c r="A2079" s="1">
        <v>45877</v>
      </c>
      <c r="B2079" s="1"/>
      <c r="C2079" s="16"/>
      <c r="D2079" s="14" t="str">
        <f>IF(DCalendário[[#This Row],[Dia Útil]]="","",(MONTH($B2079)))</f>
        <v/>
      </c>
      <c r="E2079" s="14">
        <f t="shared" si="34"/>
        <v>2025</v>
      </c>
      <c r="F2079" s="14">
        <f>MONTH(DCalendário[[#This Row],[Dia]])</f>
        <v>8</v>
      </c>
      <c r="G2079" s="14" t="str">
        <f>MONTH(DCalendário[[#This Row],[Dia]])&amp;" - "&amp;DCalendário[[#This Row],[Ano]]</f>
        <v>8 - 2025</v>
      </c>
      <c r="H2079" s="14" t="str">
        <f>IF(DCalendário[[#This Row],[Dia Útil]]="","",DCalendário[[#This Row],[Semana Ano]])</f>
        <v/>
      </c>
      <c r="I2079" s="14"/>
      <c r="J2079" s="14" cm="1">
        <f t="array" aca="1" ref="J207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080" spans="1:10" x14ac:dyDescent="0.25">
      <c r="A2080" s="1">
        <v>45878</v>
      </c>
      <c r="B2080" s="1"/>
      <c r="C2080" s="16"/>
      <c r="D2080" s="14" t="str">
        <f>IF(DCalendário[[#This Row],[Dia Útil]]="","",(MONTH($B2080)))</f>
        <v/>
      </c>
      <c r="E2080" s="14">
        <f t="shared" si="34"/>
        <v>2025</v>
      </c>
      <c r="F2080" s="14">
        <f>MONTH(DCalendário[[#This Row],[Dia]])</f>
        <v>8</v>
      </c>
      <c r="G2080" s="14" t="str">
        <f>MONTH(DCalendário[[#This Row],[Dia]])&amp;" - "&amp;DCalendário[[#This Row],[Ano]]</f>
        <v>8 - 2025</v>
      </c>
      <c r="H2080" s="14" t="str">
        <f>IF(DCalendário[[#This Row],[Dia Útil]]="","",DCalendário[[#This Row],[Semana Ano]])</f>
        <v/>
      </c>
      <c r="I2080" s="14"/>
      <c r="J2080" s="14" cm="1">
        <f t="array" aca="1" ref="J208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081" spans="1:10" x14ac:dyDescent="0.25">
      <c r="A2081" s="1">
        <v>45879</v>
      </c>
      <c r="B2081" s="1"/>
      <c r="C2081" s="16"/>
      <c r="D2081" s="14" t="str">
        <f>IF(DCalendário[[#This Row],[Dia Útil]]="","",(MONTH($B2081)))</f>
        <v/>
      </c>
      <c r="E2081" s="14">
        <f t="shared" si="34"/>
        <v>2025</v>
      </c>
      <c r="F2081" s="14">
        <f>MONTH(DCalendário[[#This Row],[Dia]])</f>
        <v>8</v>
      </c>
      <c r="G2081" s="14" t="str">
        <f>MONTH(DCalendário[[#This Row],[Dia]])&amp;" - "&amp;DCalendário[[#This Row],[Ano]]</f>
        <v>8 - 2025</v>
      </c>
      <c r="H2081" s="14" t="str">
        <f>IF(DCalendário[[#This Row],[Dia Útil]]="","",DCalendário[[#This Row],[Semana Ano]])</f>
        <v/>
      </c>
      <c r="I2081" s="14"/>
      <c r="J2081" s="14" cm="1">
        <f t="array" aca="1" ref="J208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082" spans="1:10" x14ac:dyDescent="0.25">
      <c r="A2082" s="1">
        <v>45880</v>
      </c>
      <c r="B2082" s="1"/>
      <c r="C2082" s="16"/>
      <c r="D2082" s="14" t="str">
        <f>IF(DCalendário[[#This Row],[Dia Útil]]="","",(MONTH($B2082)))</f>
        <v/>
      </c>
      <c r="E2082" s="14">
        <f t="shared" si="34"/>
        <v>2025</v>
      </c>
      <c r="F2082" s="14">
        <f>MONTH(DCalendário[[#This Row],[Dia]])</f>
        <v>8</v>
      </c>
      <c r="G2082" s="14" t="str">
        <f>MONTH(DCalendário[[#This Row],[Dia]])&amp;" - "&amp;DCalendário[[#This Row],[Ano]]</f>
        <v>8 - 2025</v>
      </c>
      <c r="H2082" s="14" t="str">
        <f>IF(DCalendário[[#This Row],[Dia Útil]]="","",DCalendário[[#This Row],[Semana Ano]])</f>
        <v/>
      </c>
      <c r="I2082" s="14"/>
      <c r="J2082" s="14" cm="1">
        <f t="array" aca="1" ref="J208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083" spans="1:10" x14ac:dyDescent="0.25">
      <c r="A2083" s="1">
        <v>45881</v>
      </c>
      <c r="B2083" s="1"/>
      <c r="C2083" s="16"/>
      <c r="D2083" s="14" t="str">
        <f>IF(DCalendário[[#This Row],[Dia Útil]]="","",(MONTH($B2083)))</f>
        <v/>
      </c>
      <c r="E2083" s="14">
        <f t="shared" si="34"/>
        <v>2025</v>
      </c>
      <c r="F2083" s="14">
        <f>MONTH(DCalendário[[#This Row],[Dia]])</f>
        <v>8</v>
      </c>
      <c r="G2083" s="14" t="str">
        <f>MONTH(DCalendário[[#This Row],[Dia]])&amp;" - "&amp;DCalendário[[#This Row],[Ano]]</f>
        <v>8 - 2025</v>
      </c>
      <c r="H2083" s="14" t="str">
        <f>IF(DCalendário[[#This Row],[Dia Útil]]="","",DCalendário[[#This Row],[Semana Ano]])</f>
        <v/>
      </c>
      <c r="I2083" s="14"/>
      <c r="J2083" s="14" cm="1">
        <f t="array" aca="1" ref="J208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084" spans="1:10" x14ac:dyDescent="0.25">
      <c r="A2084" s="1">
        <v>45882</v>
      </c>
      <c r="B2084" s="1"/>
      <c r="C2084" s="16"/>
      <c r="D2084" s="14" t="str">
        <f>IF(DCalendário[[#This Row],[Dia Útil]]="","",(MONTH($B2084)))</f>
        <v/>
      </c>
      <c r="E2084" s="14">
        <f t="shared" si="34"/>
        <v>2025</v>
      </c>
      <c r="F2084" s="14">
        <f>MONTH(DCalendário[[#This Row],[Dia]])</f>
        <v>8</v>
      </c>
      <c r="G2084" s="14" t="str">
        <f>MONTH(DCalendário[[#This Row],[Dia]])&amp;" - "&amp;DCalendário[[#This Row],[Ano]]</f>
        <v>8 - 2025</v>
      </c>
      <c r="H2084" s="14" t="str">
        <f>IF(DCalendário[[#This Row],[Dia Útil]]="","",DCalendário[[#This Row],[Semana Ano]])</f>
        <v/>
      </c>
      <c r="I2084" s="14"/>
      <c r="J2084" s="14" cm="1">
        <f t="array" aca="1" ref="J208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085" spans="1:10" x14ac:dyDescent="0.25">
      <c r="A2085" s="1">
        <v>45883</v>
      </c>
      <c r="B2085" s="1"/>
      <c r="C2085" s="16"/>
      <c r="D2085" s="14" t="str">
        <f>IF(DCalendário[[#This Row],[Dia Útil]]="","",(MONTH($B2085)))</f>
        <v/>
      </c>
      <c r="E2085" s="14">
        <f t="shared" si="34"/>
        <v>2025</v>
      </c>
      <c r="F2085" s="14">
        <f>MONTH(DCalendário[[#This Row],[Dia]])</f>
        <v>8</v>
      </c>
      <c r="G2085" s="14" t="str">
        <f>MONTH(DCalendário[[#This Row],[Dia]])&amp;" - "&amp;DCalendário[[#This Row],[Ano]]</f>
        <v>8 - 2025</v>
      </c>
      <c r="H2085" s="14" t="str">
        <f>IF(DCalendário[[#This Row],[Dia Útil]]="","",DCalendário[[#This Row],[Semana Ano]])</f>
        <v/>
      </c>
      <c r="I2085" s="14"/>
      <c r="J2085" s="14" cm="1">
        <f t="array" aca="1" ref="J208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086" spans="1:10" x14ac:dyDescent="0.25">
      <c r="A2086" s="1">
        <v>45884</v>
      </c>
      <c r="B2086" s="1"/>
      <c r="C2086" s="16"/>
      <c r="D2086" s="14" t="str">
        <f>IF(DCalendário[[#This Row],[Dia Útil]]="","",(MONTH($B2086)))</f>
        <v/>
      </c>
      <c r="E2086" s="14">
        <f t="shared" si="34"/>
        <v>2025</v>
      </c>
      <c r="F2086" s="14">
        <f>MONTH(DCalendário[[#This Row],[Dia]])</f>
        <v>8</v>
      </c>
      <c r="G2086" s="14" t="str">
        <f>MONTH(DCalendário[[#This Row],[Dia]])&amp;" - "&amp;DCalendário[[#This Row],[Ano]]</f>
        <v>8 - 2025</v>
      </c>
      <c r="H2086" s="14" t="str">
        <f>IF(DCalendário[[#This Row],[Dia Útil]]="","",DCalendário[[#This Row],[Semana Ano]])</f>
        <v/>
      </c>
      <c r="I2086" s="14"/>
      <c r="J2086" s="14" cm="1">
        <f t="array" aca="1" ref="J208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087" spans="1:10" x14ac:dyDescent="0.25">
      <c r="A2087" s="1">
        <v>45885</v>
      </c>
      <c r="B2087" s="1"/>
      <c r="C2087" s="16"/>
      <c r="D2087" s="14" t="str">
        <f>IF(DCalendário[[#This Row],[Dia Útil]]="","",(MONTH($B2087)))</f>
        <v/>
      </c>
      <c r="E2087" s="14">
        <f t="shared" si="34"/>
        <v>2025</v>
      </c>
      <c r="F2087" s="14">
        <f>MONTH(DCalendário[[#This Row],[Dia]])</f>
        <v>8</v>
      </c>
      <c r="G2087" s="14" t="str">
        <f>MONTH(DCalendário[[#This Row],[Dia]])&amp;" - "&amp;DCalendário[[#This Row],[Ano]]</f>
        <v>8 - 2025</v>
      </c>
      <c r="H2087" s="14" t="str">
        <f>IF(DCalendário[[#This Row],[Dia Útil]]="","",DCalendário[[#This Row],[Semana Ano]])</f>
        <v/>
      </c>
      <c r="I2087" s="14"/>
      <c r="J2087" s="14" cm="1">
        <f t="array" aca="1" ref="J208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088" spans="1:10" x14ac:dyDescent="0.25">
      <c r="A2088" s="1">
        <v>45886</v>
      </c>
      <c r="B2088" s="1"/>
      <c r="C2088" s="16"/>
      <c r="D2088" s="14" t="str">
        <f>IF(DCalendário[[#This Row],[Dia Útil]]="","",(MONTH($B2088)))</f>
        <v/>
      </c>
      <c r="E2088" s="14">
        <f t="shared" si="34"/>
        <v>2025</v>
      </c>
      <c r="F2088" s="14">
        <f>MONTH(DCalendário[[#This Row],[Dia]])</f>
        <v>8</v>
      </c>
      <c r="G2088" s="14" t="str">
        <f>MONTH(DCalendário[[#This Row],[Dia]])&amp;" - "&amp;DCalendário[[#This Row],[Ano]]</f>
        <v>8 - 2025</v>
      </c>
      <c r="H2088" s="14" t="str">
        <f>IF(DCalendário[[#This Row],[Dia Útil]]="","",DCalendário[[#This Row],[Semana Ano]])</f>
        <v/>
      </c>
      <c r="I2088" s="14"/>
      <c r="J2088" s="14" cm="1">
        <f t="array" aca="1" ref="J208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089" spans="1:10" x14ac:dyDescent="0.25">
      <c r="A2089" s="1">
        <v>45887</v>
      </c>
      <c r="B2089" s="1"/>
      <c r="C2089" s="16"/>
      <c r="D2089" s="14" t="str">
        <f>IF(DCalendário[[#This Row],[Dia Útil]]="","",(MONTH($B2089)))</f>
        <v/>
      </c>
      <c r="E2089" s="14">
        <f t="shared" si="34"/>
        <v>2025</v>
      </c>
      <c r="F2089" s="14">
        <f>MONTH(DCalendário[[#This Row],[Dia]])</f>
        <v>8</v>
      </c>
      <c r="G2089" s="14" t="str">
        <f>MONTH(DCalendário[[#This Row],[Dia]])&amp;" - "&amp;DCalendário[[#This Row],[Ano]]</f>
        <v>8 - 2025</v>
      </c>
      <c r="H2089" s="14" t="str">
        <f>IF(DCalendário[[#This Row],[Dia Útil]]="","",DCalendário[[#This Row],[Semana Ano]])</f>
        <v/>
      </c>
      <c r="I2089" s="14"/>
      <c r="J2089" s="14" cm="1">
        <f t="array" aca="1" ref="J208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090" spans="1:10" x14ac:dyDescent="0.25">
      <c r="A2090" s="1">
        <v>45888</v>
      </c>
      <c r="B2090" s="1"/>
      <c r="C2090" s="16"/>
      <c r="D2090" s="14" t="str">
        <f>IF(DCalendário[[#This Row],[Dia Útil]]="","",(MONTH($B2090)))</f>
        <v/>
      </c>
      <c r="E2090" s="14">
        <f t="shared" si="34"/>
        <v>2025</v>
      </c>
      <c r="F2090" s="14">
        <f>MONTH(DCalendário[[#This Row],[Dia]])</f>
        <v>8</v>
      </c>
      <c r="G2090" s="14" t="str">
        <f>MONTH(DCalendário[[#This Row],[Dia]])&amp;" - "&amp;DCalendário[[#This Row],[Ano]]</f>
        <v>8 - 2025</v>
      </c>
      <c r="H2090" s="14" t="str">
        <f>IF(DCalendário[[#This Row],[Dia Útil]]="","",DCalendário[[#This Row],[Semana Ano]])</f>
        <v/>
      </c>
      <c r="I2090" s="14"/>
      <c r="J2090" s="14" cm="1">
        <f t="array" aca="1" ref="J209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091" spans="1:10" x14ac:dyDescent="0.25">
      <c r="A2091" s="1">
        <v>45889</v>
      </c>
      <c r="B2091" s="1"/>
      <c r="C2091" s="16"/>
      <c r="D2091" s="14" t="str">
        <f>IF(DCalendário[[#This Row],[Dia Útil]]="","",(MONTH($B2091)))</f>
        <v/>
      </c>
      <c r="E2091" s="14">
        <f t="shared" si="34"/>
        <v>2025</v>
      </c>
      <c r="F2091" s="14">
        <f>MONTH(DCalendário[[#This Row],[Dia]])</f>
        <v>8</v>
      </c>
      <c r="G2091" s="14" t="str">
        <f>MONTH(DCalendário[[#This Row],[Dia]])&amp;" - "&amp;DCalendário[[#This Row],[Ano]]</f>
        <v>8 - 2025</v>
      </c>
      <c r="H2091" s="14" t="str">
        <f>IF(DCalendário[[#This Row],[Dia Útil]]="","",DCalendário[[#This Row],[Semana Ano]])</f>
        <v/>
      </c>
      <c r="I2091" s="14"/>
      <c r="J2091" s="14" cm="1">
        <f t="array" aca="1" ref="J209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092" spans="1:10" x14ac:dyDescent="0.25">
      <c r="A2092" s="1">
        <v>45890</v>
      </c>
      <c r="B2092" s="1"/>
      <c r="C2092" s="16"/>
      <c r="D2092" s="14" t="str">
        <f>IF(DCalendário[[#This Row],[Dia Útil]]="","",(MONTH($B2092)))</f>
        <v/>
      </c>
      <c r="E2092" s="14">
        <f t="shared" si="34"/>
        <v>2025</v>
      </c>
      <c r="F2092" s="14">
        <f>MONTH(DCalendário[[#This Row],[Dia]])</f>
        <v>8</v>
      </c>
      <c r="G2092" s="14" t="str">
        <f>MONTH(DCalendário[[#This Row],[Dia]])&amp;" - "&amp;DCalendário[[#This Row],[Ano]]</f>
        <v>8 - 2025</v>
      </c>
      <c r="H2092" s="14" t="str">
        <f>IF(DCalendário[[#This Row],[Dia Útil]]="","",DCalendário[[#This Row],[Semana Ano]])</f>
        <v/>
      </c>
      <c r="I2092" s="14"/>
      <c r="J2092" s="14" cm="1">
        <f t="array" aca="1" ref="J209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093" spans="1:10" x14ac:dyDescent="0.25">
      <c r="A2093" s="1">
        <v>45891</v>
      </c>
      <c r="B2093" s="1"/>
      <c r="C2093" s="16"/>
      <c r="D2093" s="14" t="str">
        <f>IF(DCalendário[[#This Row],[Dia Útil]]="","",(MONTH($B2093)))</f>
        <v/>
      </c>
      <c r="E2093" s="14">
        <f t="shared" si="34"/>
        <v>2025</v>
      </c>
      <c r="F2093" s="14">
        <f>MONTH(DCalendário[[#This Row],[Dia]])</f>
        <v>8</v>
      </c>
      <c r="G2093" s="14" t="str">
        <f>MONTH(DCalendário[[#This Row],[Dia]])&amp;" - "&amp;DCalendário[[#This Row],[Ano]]</f>
        <v>8 - 2025</v>
      </c>
      <c r="H2093" s="14" t="str">
        <f>IF(DCalendário[[#This Row],[Dia Útil]]="","",DCalendário[[#This Row],[Semana Ano]])</f>
        <v/>
      </c>
      <c r="I2093" s="14"/>
      <c r="J2093" s="14" cm="1">
        <f t="array" aca="1" ref="J209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094" spans="1:10" x14ac:dyDescent="0.25">
      <c r="A2094" s="1">
        <v>45892</v>
      </c>
      <c r="B2094" s="1"/>
      <c r="C2094" s="16"/>
      <c r="D2094" s="14" t="str">
        <f>IF(DCalendário[[#This Row],[Dia Útil]]="","",(MONTH($B2094)))</f>
        <v/>
      </c>
      <c r="E2094" s="14">
        <f t="shared" si="34"/>
        <v>2025</v>
      </c>
      <c r="F2094" s="14">
        <f>MONTH(DCalendário[[#This Row],[Dia]])</f>
        <v>8</v>
      </c>
      <c r="G2094" s="14" t="str">
        <f>MONTH(DCalendário[[#This Row],[Dia]])&amp;" - "&amp;DCalendário[[#This Row],[Ano]]</f>
        <v>8 - 2025</v>
      </c>
      <c r="H2094" s="14" t="str">
        <f>IF(DCalendário[[#This Row],[Dia Útil]]="","",DCalendário[[#This Row],[Semana Ano]])</f>
        <v/>
      </c>
      <c r="I2094" s="14"/>
      <c r="J2094" s="14" cm="1">
        <f t="array" aca="1" ref="J209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095" spans="1:10" x14ac:dyDescent="0.25">
      <c r="A2095" s="1">
        <v>45893</v>
      </c>
      <c r="B2095" s="1"/>
      <c r="C2095" s="16"/>
      <c r="D2095" s="14" t="str">
        <f>IF(DCalendário[[#This Row],[Dia Útil]]="","",(MONTH($B2095)))</f>
        <v/>
      </c>
      <c r="E2095" s="14">
        <f t="shared" si="34"/>
        <v>2025</v>
      </c>
      <c r="F2095" s="14">
        <f>MONTH(DCalendário[[#This Row],[Dia]])</f>
        <v>8</v>
      </c>
      <c r="G2095" s="14" t="str">
        <f>MONTH(DCalendário[[#This Row],[Dia]])&amp;" - "&amp;DCalendário[[#This Row],[Ano]]</f>
        <v>8 - 2025</v>
      </c>
      <c r="H2095" s="14" t="str">
        <f>IF(DCalendário[[#This Row],[Dia Útil]]="","",DCalendário[[#This Row],[Semana Ano]])</f>
        <v/>
      </c>
      <c r="I2095" s="14"/>
      <c r="J2095" s="14" cm="1">
        <f t="array" aca="1" ref="J209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096" spans="1:10" x14ac:dyDescent="0.25">
      <c r="A2096" s="1">
        <v>45894</v>
      </c>
      <c r="B2096" s="1"/>
      <c r="C2096" s="16"/>
      <c r="D2096" s="14" t="str">
        <f>IF(DCalendário[[#This Row],[Dia Útil]]="","",(MONTH($B2096)))</f>
        <v/>
      </c>
      <c r="E2096" s="14">
        <f t="shared" si="34"/>
        <v>2025</v>
      </c>
      <c r="F2096" s="14">
        <f>MONTH(DCalendário[[#This Row],[Dia]])</f>
        <v>8</v>
      </c>
      <c r="G2096" s="14" t="str">
        <f>MONTH(DCalendário[[#This Row],[Dia]])&amp;" - "&amp;DCalendário[[#This Row],[Ano]]</f>
        <v>8 - 2025</v>
      </c>
      <c r="H2096" s="14" t="str">
        <f>IF(DCalendário[[#This Row],[Dia Útil]]="","",DCalendário[[#This Row],[Semana Ano]])</f>
        <v/>
      </c>
      <c r="I2096" s="14"/>
      <c r="J2096" s="14" cm="1">
        <f t="array" aca="1" ref="J209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097" spans="1:10" x14ac:dyDescent="0.25">
      <c r="A2097" s="1">
        <v>45895</v>
      </c>
      <c r="B2097" s="1"/>
      <c r="C2097" s="16"/>
      <c r="D2097" s="14" t="str">
        <f>IF(DCalendário[[#This Row],[Dia Útil]]="","",(MONTH($B2097)))</f>
        <v/>
      </c>
      <c r="E2097" s="14">
        <f t="shared" si="34"/>
        <v>2025</v>
      </c>
      <c r="F2097" s="14">
        <f>MONTH(DCalendário[[#This Row],[Dia]])</f>
        <v>8</v>
      </c>
      <c r="G2097" s="14" t="str">
        <f>MONTH(DCalendário[[#This Row],[Dia]])&amp;" - "&amp;DCalendário[[#This Row],[Ano]]</f>
        <v>8 - 2025</v>
      </c>
      <c r="H2097" s="14" t="str">
        <f>IF(DCalendário[[#This Row],[Dia Útil]]="","",DCalendário[[#This Row],[Semana Ano]])</f>
        <v/>
      </c>
      <c r="I2097" s="14"/>
      <c r="J2097" s="14" cm="1">
        <f t="array" aca="1" ref="J209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098" spans="1:10" x14ac:dyDescent="0.25">
      <c r="A2098" s="1">
        <v>45896</v>
      </c>
      <c r="B2098" s="1"/>
      <c r="C2098" s="16"/>
      <c r="D2098" s="14" t="str">
        <f>IF(DCalendário[[#This Row],[Dia Útil]]="","",(MONTH($B2098)))</f>
        <v/>
      </c>
      <c r="E2098" s="14">
        <f t="shared" si="34"/>
        <v>2025</v>
      </c>
      <c r="F2098" s="14">
        <f>MONTH(DCalendário[[#This Row],[Dia]])</f>
        <v>8</v>
      </c>
      <c r="G2098" s="14" t="str">
        <f>MONTH(DCalendário[[#This Row],[Dia]])&amp;" - "&amp;DCalendário[[#This Row],[Ano]]</f>
        <v>8 - 2025</v>
      </c>
      <c r="H2098" s="14" t="str">
        <f>IF(DCalendário[[#This Row],[Dia Útil]]="","",DCalendário[[#This Row],[Semana Ano]])</f>
        <v/>
      </c>
      <c r="I2098" s="14"/>
      <c r="J2098" s="14" cm="1">
        <f t="array" aca="1" ref="J209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099" spans="1:10" x14ac:dyDescent="0.25">
      <c r="A2099" s="1">
        <v>45897</v>
      </c>
      <c r="B2099" s="1"/>
      <c r="C2099" s="16"/>
      <c r="D2099" s="14" t="str">
        <f>IF(DCalendário[[#This Row],[Dia Útil]]="","",(MONTH($B2099)))</f>
        <v/>
      </c>
      <c r="E2099" s="14">
        <f t="shared" si="34"/>
        <v>2025</v>
      </c>
      <c r="F2099" s="14">
        <f>MONTH(DCalendário[[#This Row],[Dia]])</f>
        <v>8</v>
      </c>
      <c r="G2099" s="14" t="str">
        <f>MONTH(DCalendário[[#This Row],[Dia]])&amp;" - "&amp;DCalendário[[#This Row],[Ano]]</f>
        <v>8 - 2025</v>
      </c>
      <c r="H2099" s="14" t="str">
        <f>IF(DCalendário[[#This Row],[Dia Útil]]="","",DCalendário[[#This Row],[Semana Ano]])</f>
        <v/>
      </c>
      <c r="I2099" s="14"/>
      <c r="J2099" s="14" cm="1">
        <f t="array" aca="1" ref="J209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100" spans="1:10" x14ac:dyDescent="0.25">
      <c r="A2100" s="1">
        <v>45898</v>
      </c>
      <c r="B2100" s="1"/>
      <c r="C2100" s="16"/>
      <c r="D2100" s="14" t="str">
        <f>IF(DCalendário[[#This Row],[Dia Útil]]="","",(MONTH($B2100)))</f>
        <v/>
      </c>
      <c r="E2100" s="14">
        <f t="shared" si="34"/>
        <v>2025</v>
      </c>
      <c r="F2100" s="14">
        <f>MONTH(DCalendário[[#This Row],[Dia]])</f>
        <v>8</v>
      </c>
      <c r="G2100" s="14" t="str">
        <f>MONTH(DCalendário[[#This Row],[Dia]])&amp;" - "&amp;DCalendário[[#This Row],[Ano]]</f>
        <v>8 - 2025</v>
      </c>
      <c r="H2100" s="14" t="str">
        <f>IF(DCalendário[[#This Row],[Dia Útil]]="","",DCalendário[[#This Row],[Semana Ano]])</f>
        <v/>
      </c>
      <c r="I2100" s="14"/>
      <c r="J2100" s="14" cm="1">
        <f t="array" aca="1" ref="J210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101" spans="1:10" x14ac:dyDescent="0.25">
      <c r="A2101" s="1">
        <v>45899</v>
      </c>
      <c r="B2101" s="1"/>
      <c r="C2101" s="16"/>
      <c r="D2101" s="14" t="str">
        <f>IF(DCalendário[[#This Row],[Dia Útil]]="","",(MONTH($B2101)))</f>
        <v/>
      </c>
      <c r="E2101" s="14">
        <f t="shared" si="34"/>
        <v>2025</v>
      </c>
      <c r="F2101" s="14">
        <f>MONTH(DCalendário[[#This Row],[Dia]])</f>
        <v>8</v>
      </c>
      <c r="G2101" s="14" t="str">
        <f>MONTH(DCalendário[[#This Row],[Dia]])&amp;" - "&amp;DCalendário[[#This Row],[Ano]]</f>
        <v>8 - 2025</v>
      </c>
      <c r="H2101" s="14" t="str">
        <f>IF(DCalendário[[#This Row],[Dia Útil]]="","",DCalendário[[#This Row],[Semana Ano]])</f>
        <v/>
      </c>
      <c r="I2101" s="14"/>
      <c r="J2101" s="14" cm="1">
        <f t="array" aca="1" ref="J210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102" spans="1:10" x14ac:dyDescent="0.25">
      <c r="A2102" s="1">
        <v>45900</v>
      </c>
      <c r="B2102" s="1"/>
      <c r="C2102" s="16"/>
      <c r="D2102" s="14" t="str">
        <f>IF(DCalendário[[#This Row],[Dia Útil]]="","",(MONTH($B2102)))</f>
        <v/>
      </c>
      <c r="E2102" s="14">
        <f t="shared" si="34"/>
        <v>2025</v>
      </c>
      <c r="F2102" s="14">
        <f>MONTH(DCalendário[[#This Row],[Dia]])</f>
        <v>8</v>
      </c>
      <c r="G2102" s="14" t="str">
        <f>MONTH(DCalendário[[#This Row],[Dia]])&amp;" - "&amp;DCalendário[[#This Row],[Ano]]</f>
        <v>8 - 2025</v>
      </c>
      <c r="H2102" s="14" t="str">
        <f>IF(DCalendário[[#This Row],[Dia Útil]]="","",DCalendário[[#This Row],[Semana Ano]])</f>
        <v/>
      </c>
      <c r="I2102" s="14"/>
      <c r="J2102" s="14" cm="1">
        <f t="array" aca="1" ref="J210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103" spans="1:10" x14ac:dyDescent="0.25">
      <c r="A2103" s="1">
        <v>45901</v>
      </c>
      <c r="B2103" s="1"/>
      <c r="C2103" s="16"/>
      <c r="D2103" s="14" t="str">
        <f>IF(DCalendário[[#This Row],[Dia Útil]]="","",(MONTH($B2103)))</f>
        <v/>
      </c>
      <c r="E2103" s="14">
        <f t="shared" si="34"/>
        <v>2025</v>
      </c>
      <c r="F2103" s="14">
        <f>MONTH(DCalendário[[#This Row],[Dia]])</f>
        <v>9</v>
      </c>
      <c r="G2103" s="14" t="str">
        <f>MONTH(DCalendário[[#This Row],[Dia]])&amp;" - "&amp;DCalendário[[#This Row],[Ano]]</f>
        <v>9 - 2025</v>
      </c>
      <c r="H2103" s="14" t="str">
        <f>IF(DCalendário[[#This Row],[Dia Útil]]="","",DCalendário[[#This Row],[Semana Ano]])</f>
        <v/>
      </c>
      <c r="I2103" s="14"/>
      <c r="J2103" s="14" cm="1">
        <f t="array" aca="1" ref="J210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104" spans="1:10" x14ac:dyDescent="0.25">
      <c r="A2104" s="1">
        <v>45902</v>
      </c>
      <c r="B2104" s="1"/>
      <c r="C2104" s="16"/>
      <c r="D2104" s="14" t="str">
        <f>IF(DCalendário[[#This Row],[Dia Útil]]="","",(MONTH($B2104)))</f>
        <v/>
      </c>
      <c r="E2104" s="14">
        <f t="shared" si="34"/>
        <v>2025</v>
      </c>
      <c r="F2104" s="14">
        <f>MONTH(DCalendário[[#This Row],[Dia]])</f>
        <v>9</v>
      </c>
      <c r="G2104" s="14" t="str">
        <f>MONTH(DCalendário[[#This Row],[Dia]])&amp;" - "&amp;DCalendário[[#This Row],[Ano]]</f>
        <v>9 - 2025</v>
      </c>
      <c r="H2104" s="14" t="str">
        <f>IF(DCalendário[[#This Row],[Dia Útil]]="","",DCalendário[[#This Row],[Semana Ano]])</f>
        <v/>
      </c>
      <c r="I2104" s="14"/>
      <c r="J2104" s="14" cm="1">
        <f t="array" aca="1" ref="J210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105" spans="1:10" x14ac:dyDescent="0.25">
      <c r="A2105" s="1">
        <v>45903</v>
      </c>
      <c r="B2105" s="1"/>
      <c r="C2105" s="16"/>
      <c r="D2105" s="14" t="str">
        <f>IF(DCalendário[[#This Row],[Dia Útil]]="","",(MONTH($B2105)))</f>
        <v/>
      </c>
      <c r="E2105" s="14">
        <f t="shared" si="34"/>
        <v>2025</v>
      </c>
      <c r="F2105" s="14">
        <f>MONTH(DCalendário[[#This Row],[Dia]])</f>
        <v>9</v>
      </c>
      <c r="G2105" s="14" t="str">
        <f>MONTH(DCalendário[[#This Row],[Dia]])&amp;" - "&amp;DCalendário[[#This Row],[Ano]]</f>
        <v>9 - 2025</v>
      </c>
      <c r="H2105" s="14" t="str">
        <f>IF(DCalendário[[#This Row],[Dia Útil]]="","",DCalendário[[#This Row],[Semana Ano]])</f>
        <v/>
      </c>
      <c r="I2105" s="14"/>
      <c r="J2105" s="14" cm="1">
        <f t="array" aca="1" ref="J210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106" spans="1:10" x14ac:dyDescent="0.25">
      <c r="A2106" s="1">
        <v>45904</v>
      </c>
      <c r="B2106" s="1"/>
      <c r="C2106" s="16"/>
      <c r="D2106" s="14" t="str">
        <f>IF(DCalendário[[#This Row],[Dia Útil]]="","",(MONTH($B2106)))</f>
        <v/>
      </c>
      <c r="E2106" s="14">
        <f t="shared" si="34"/>
        <v>2025</v>
      </c>
      <c r="F2106" s="14">
        <f>MONTH(DCalendário[[#This Row],[Dia]])</f>
        <v>9</v>
      </c>
      <c r="G2106" s="14" t="str">
        <f>MONTH(DCalendário[[#This Row],[Dia]])&amp;" - "&amp;DCalendário[[#This Row],[Ano]]</f>
        <v>9 - 2025</v>
      </c>
      <c r="H2106" s="14" t="str">
        <f>IF(DCalendário[[#This Row],[Dia Útil]]="","",DCalendário[[#This Row],[Semana Ano]])</f>
        <v/>
      </c>
      <c r="I2106" s="14"/>
      <c r="J2106" s="14" cm="1">
        <f t="array" aca="1" ref="J210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107" spans="1:10" x14ac:dyDescent="0.25">
      <c r="A2107" s="1">
        <v>45905</v>
      </c>
      <c r="B2107" s="1"/>
      <c r="C2107" s="16"/>
      <c r="D2107" s="14" t="str">
        <f>IF(DCalendário[[#This Row],[Dia Útil]]="","",(MONTH($B2107)))</f>
        <v/>
      </c>
      <c r="E2107" s="14">
        <f t="shared" si="34"/>
        <v>2025</v>
      </c>
      <c r="F2107" s="14">
        <f>MONTH(DCalendário[[#This Row],[Dia]])</f>
        <v>9</v>
      </c>
      <c r="G2107" s="14" t="str">
        <f>MONTH(DCalendário[[#This Row],[Dia]])&amp;" - "&amp;DCalendário[[#This Row],[Ano]]</f>
        <v>9 - 2025</v>
      </c>
      <c r="H2107" s="14" t="str">
        <f>IF(DCalendário[[#This Row],[Dia Útil]]="","",DCalendário[[#This Row],[Semana Ano]])</f>
        <v/>
      </c>
      <c r="I2107" s="14"/>
      <c r="J2107" s="14" cm="1">
        <f t="array" aca="1" ref="J210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108" spans="1:10" x14ac:dyDescent="0.25">
      <c r="A2108" s="1">
        <v>45906</v>
      </c>
      <c r="B2108" s="1"/>
      <c r="C2108" s="16"/>
      <c r="D2108" s="14" t="str">
        <f>IF(DCalendário[[#This Row],[Dia Útil]]="","",(MONTH($B2108)))</f>
        <v/>
      </c>
      <c r="E2108" s="14">
        <f t="shared" si="34"/>
        <v>2025</v>
      </c>
      <c r="F2108" s="14">
        <f>MONTH(DCalendário[[#This Row],[Dia]])</f>
        <v>9</v>
      </c>
      <c r="G2108" s="14" t="str">
        <f>MONTH(DCalendário[[#This Row],[Dia]])&amp;" - "&amp;DCalendário[[#This Row],[Ano]]</f>
        <v>9 - 2025</v>
      </c>
      <c r="H2108" s="14" t="str">
        <f>IF(DCalendário[[#This Row],[Dia Útil]]="","",DCalendário[[#This Row],[Semana Ano]])</f>
        <v/>
      </c>
      <c r="I2108" s="14"/>
      <c r="J2108" s="14" cm="1">
        <f t="array" aca="1" ref="J210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109" spans="1:10" x14ac:dyDescent="0.25">
      <c r="A2109" s="1">
        <v>45907</v>
      </c>
      <c r="B2109" s="1"/>
      <c r="C2109" s="16"/>
      <c r="D2109" s="14" t="str">
        <f>IF(DCalendário[[#This Row],[Dia Útil]]="","",(MONTH($B2109)))</f>
        <v/>
      </c>
      <c r="E2109" s="14">
        <f t="shared" si="34"/>
        <v>2025</v>
      </c>
      <c r="F2109" s="14">
        <f>MONTH(DCalendário[[#This Row],[Dia]])</f>
        <v>9</v>
      </c>
      <c r="G2109" s="14" t="str">
        <f>MONTH(DCalendário[[#This Row],[Dia]])&amp;" - "&amp;DCalendário[[#This Row],[Ano]]</f>
        <v>9 - 2025</v>
      </c>
      <c r="H2109" s="14" t="str">
        <f>IF(DCalendário[[#This Row],[Dia Útil]]="","",DCalendário[[#This Row],[Semana Ano]])</f>
        <v/>
      </c>
      <c r="I2109" s="14"/>
      <c r="J2109" s="14" cm="1">
        <f t="array" aca="1" ref="J210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110" spans="1:10" x14ac:dyDescent="0.25">
      <c r="A2110" s="1">
        <v>45908</v>
      </c>
      <c r="B2110" s="1"/>
      <c r="C2110" s="16"/>
      <c r="D2110" s="14" t="str">
        <f>IF(DCalendário[[#This Row],[Dia Útil]]="","",(MONTH($B2110)))</f>
        <v/>
      </c>
      <c r="E2110" s="14">
        <f t="shared" si="34"/>
        <v>2025</v>
      </c>
      <c r="F2110" s="14">
        <f>MONTH(DCalendário[[#This Row],[Dia]])</f>
        <v>9</v>
      </c>
      <c r="G2110" s="14" t="str">
        <f>MONTH(DCalendário[[#This Row],[Dia]])&amp;" - "&amp;DCalendário[[#This Row],[Ano]]</f>
        <v>9 - 2025</v>
      </c>
      <c r="H2110" s="14" t="str">
        <f>IF(DCalendário[[#This Row],[Dia Útil]]="","",DCalendário[[#This Row],[Semana Ano]])</f>
        <v/>
      </c>
      <c r="I2110" s="14"/>
      <c r="J2110" s="14" cm="1">
        <f t="array" aca="1" ref="J211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111" spans="1:10" x14ac:dyDescent="0.25">
      <c r="A2111" s="1">
        <v>45909</v>
      </c>
      <c r="B2111" s="1"/>
      <c r="C2111" s="16"/>
      <c r="D2111" s="14" t="str">
        <f>IF(DCalendário[[#This Row],[Dia Útil]]="","",(MONTH($B2111)))</f>
        <v/>
      </c>
      <c r="E2111" s="14">
        <f t="shared" si="34"/>
        <v>2025</v>
      </c>
      <c r="F2111" s="14">
        <f>MONTH(DCalendário[[#This Row],[Dia]])</f>
        <v>9</v>
      </c>
      <c r="G2111" s="14" t="str">
        <f>MONTH(DCalendário[[#This Row],[Dia]])&amp;" - "&amp;DCalendário[[#This Row],[Ano]]</f>
        <v>9 - 2025</v>
      </c>
      <c r="H2111" s="14" t="str">
        <f>IF(DCalendário[[#This Row],[Dia Útil]]="","",DCalendário[[#This Row],[Semana Ano]])</f>
        <v/>
      </c>
      <c r="I2111" s="14"/>
      <c r="J2111" s="14" cm="1">
        <f t="array" aca="1" ref="J211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112" spans="1:10" x14ac:dyDescent="0.25">
      <c r="A2112" s="1">
        <v>45910</v>
      </c>
      <c r="B2112" s="1"/>
      <c r="C2112" s="16"/>
      <c r="D2112" s="14" t="str">
        <f>IF(DCalendário[[#This Row],[Dia Útil]]="","",(MONTH($B2112)))</f>
        <v/>
      </c>
      <c r="E2112" s="14">
        <f t="shared" si="34"/>
        <v>2025</v>
      </c>
      <c r="F2112" s="14">
        <f>MONTH(DCalendário[[#This Row],[Dia]])</f>
        <v>9</v>
      </c>
      <c r="G2112" s="14" t="str">
        <f>MONTH(DCalendário[[#This Row],[Dia]])&amp;" - "&amp;DCalendário[[#This Row],[Ano]]</f>
        <v>9 - 2025</v>
      </c>
      <c r="H2112" s="14" t="str">
        <f>IF(DCalendário[[#This Row],[Dia Útil]]="","",DCalendário[[#This Row],[Semana Ano]])</f>
        <v/>
      </c>
      <c r="I2112" s="14"/>
      <c r="J2112" s="14" cm="1">
        <f t="array" aca="1" ref="J211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113" spans="1:10" x14ac:dyDescent="0.25">
      <c r="A2113" s="1">
        <v>45911</v>
      </c>
      <c r="B2113" s="1"/>
      <c r="C2113" s="16"/>
      <c r="D2113" s="14" t="str">
        <f>IF(DCalendário[[#This Row],[Dia Útil]]="","",(MONTH($B2113)))</f>
        <v/>
      </c>
      <c r="E2113" s="14">
        <f t="shared" si="34"/>
        <v>2025</v>
      </c>
      <c r="F2113" s="14">
        <f>MONTH(DCalendário[[#This Row],[Dia]])</f>
        <v>9</v>
      </c>
      <c r="G2113" s="14" t="str">
        <f>MONTH(DCalendário[[#This Row],[Dia]])&amp;" - "&amp;DCalendário[[#This Row],[Ano]]</f>
        <v>9 - 2025</v>
      </c>
      <c r="H2113" s="14" t="str">
        <f>IF(DCalendário[[#This Row],[Dia Útil]]="","",DCalendário[[#This Row],[Semana Ano]])</f>
        <v/>
      </c>
      <c r="I2113" s="14"/>
      <c r="J2113" s="14" cm="1">
        <f t="array" aca="1" ref="J211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114" spans="1:10" x14ac:dyDescent="0.25">
      <c r="A2114" s="1">
        <v>45912</v>
      </c>
      <c r="B2114" s="1"/>
      <c r="C2114" s="16"/>
      <c r="D2114" s="14" t="str">
        <f>IF(DCalendário[[#This Row],[Dia Útil]]="","",(MONTH($B2114)))</f>
        <v/>
      </c>
      <c r="E2114" s="14">
        <f t="shared" si="34"/>
        <v>2025</v>
      </c>
      <c r="F2114" s="14">
        <f>MONTH(DCalendário[[#This Row],[Dia]])</f>
        <v>9</v>
      </c>
      <c r="G2114" s="14" t="str">
        <f>MONTH(DCalendário[[#This Row],[Dia]])&amp;" - "&amp;DCalendário[[#This Row],[Ano]]</f>
        <v>9 - 2025</v>
      </c>
      <c r="H2114" s="14" t="str">
        <f>IF(DCalendário[[#This Row],[Dia Útil]]="","",DCalendário[[#This Row],[Semana Ano]])</f>
        <v/>
      </c>
      <c r="I2114" s="14"/>
      <c r="J2114" s="14" cm="1">
        <f t="array" aca="1" ref="J211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115" spans="1:10" x14ac:dyDescent="0.25">
      <c r="A2115" s="1">
        <v>45913</v>
      </c>
      <c r="B2115" s="1"/>
      <c r="C2115" s="16"/>
      <c r="D2115" s="14" t="str">
        <f>IF(DCalendário[[#This Row],[Dia Útil]]="","",(MONTH($B2115)))</f>
        <v/>
      </c>
      <c r="E2115" s="14">
        <f t="shared" si="34"/>
        <v>2025</v>
      </c>
      <c r="F2115" s="14">
        <f>MONTH(DCalendário[[#This Row],[Dia]])</f>
        <v>9</v>
      </c>
      <c r="G2115" s="14" t="str">
        <f>MONTH(DCalendário[[#This Row],[Dia]])&amp;" - "&amp;DCalendário[[#This Row],[Ano]]</f>
        <v>9 - 2025</v>
      </c>
      <c r="H2115" s="14" t="str">
        <f>IF(DCalendário[[#This Row],[Dia Útil]]="","",DCalendário[[#This Row],[Semana Ano]])</f>
        <v/>
      </c>
      <c r="I2115" s="14"/>
      <c r="J2115" s="14" cm="1">
        <f t="array" aca="1" ref="J211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116" spans="1:10" x14ac:dyDescent="0.25">
      <c r="A2116" s="1">
        <v>45914</v>
      </c>
      <c r="B2116" s="1"/>
      <c r="C2116" s="16"/>
      <c r="D2116" s="14" t="str">
        <f>IF(DCalendário[[#This Row],[Dia Útil]]="","",(MONTH($B2116)))</f>
        <v/>
      </c>
      <c r="E2116" s="14">
        <f t="shared" si="34"/>
        <v>2025</v>
      </c>
      <c r="F2116" s="14">
        <f>MONTH(DCalendário[[#This Row],[Dia]])</f>
        <v>9</v>
      </c>
      <c r="G2116" s="14" t="str">
        <f>MONTH(DCalendário[[#This Row],[Dia]])&amp;" - "&amp;DCalendário[[#This Row],[Ano]]</f>
        <v>9 - 2025</v>
      </c>
      <c r="H2116" s="14" t="str">
        <f>IF(DCalendário[[#This Row],[Dia Útil]]="","",DCalendário[[#This Row],[Semana Ano]])</f>
        <v/>
      </c>
      <c r="I2116" s="14"/>
      <c r="J2116" s="14" cm="1">
        <f t="array" aca="1" ref="J211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117" spans="1:10" x14ac:dyDescent="0.25">
      <c r="A2117" s="1">
        <v>45915</v>
      </c>
      <c r="B2117" s="1"/>
      <c r="C2117" s="16"/>
      <c r="D2117" s="14" t="str">
        <f>IF(DCalendário[[#This Row],[Dia Útil]]="","",(MONTH($B2117)))</f>
        <v/>
      </c>
      <c r="E2117" s="14">
        <f t="shared" si="34"/>
        <v>2025</v>
      </c>
      <c r="F2117" s="14">
        <f>MONTH(DCalendário[[#This Row],[Dia]])</f>
        <v>9</v>
      </c>
      <c r="G2117" s="14" t="str">
        <f>MONTH(DCalendário[[#This Row],[Dia]])&amp;" - "&amp;DCalendário[[#This Row],[Ano]]</f>
        <v>9 - 2025</v>
      </c>
      <c r="H2117" s="14" t="str">
        <f>IF(DCalendário[[#This Row],[Dia Útil]]="","",DCalendário[[#This Row],[Semana Ano]])</f>
        <v/>
      </c>
      <c r="I2117" s="14"/>
      <c r="J2117" s="14" cm="1">
        <f t="array" aca="1" ref="J211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118" spans="1:10" x14ac:dyDescent="0.25">
      <c r="A2118" s="1">
        <v>45916</v>
      </c>
      <c r="B2118" s="1"/>
      <c r="C2118" s="16"/>
      <c r="D2118" s="14" t="str">
        <f>IF(DCalendário[[#This Row],[Dia Útil]]="","",(MONTH($B2118)))</f>
        <v/>
      </c>
      <c r="E2118" s="14">
        <f t="shared" si="34"/>
        <v>2025</v>
      </c>
      <c r="F2118" s="14">
        <f>MONTH(DCalendário[[#This Row],[Dia]])</f>
        <v>9</v>
      </c>
      <c r="G2118" s="14" t="str">
        <f>MONTH(DCalendário[[#This Row],[Dia]])&amp;" - "&amp;DCalendário[[#This Row],[Ano]]</f>
        <v>9 - 2025</v>
      </c>
      <c r="H2118" s="14" t="str">
        <f>IF(DCalendário[[#This Row],[Dia Útil]]="","",DCalendário[[#This Row],[Semana Ano]])</f>
        <v/>
      </c>
      <c r="I2118" s="14"/>
      <c r="J2118" s="14" cm="1">
        <f t="array" aca="1" ref="J211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119" spans="1:10" x14ac:dyDescent="0.25">
      <c r="A2119" s="1">
        <v>45917</v>
      </c>
      <c r="B2119" s="1"/>
      <c r="C2119" s="16"/>
      <c r="D2119" s="14" t="str">
        <f>IF(DCalendário[[#This Row],[Dia Útil]]="","",(MONTH($B2119)))</f>
        <v/>
      </c>
      <c r="E2119" s="14">
        <f t="shared" si="34"/>
        <v>2025</v>
      </c>
      <c r="F2119" s="14">
        <f>MONTH(DCalendário[[#This Row],[Dia]])</f>
        <v>9</v>
      </c>
      <c r="G2119" s="14" t="str">
        <f>MONTH(DCalendário[[#This Row],[Dia]])&amp;" - "&amp;DCalendário[[#This Row],[Ano]]</f>
        <v>9 - 2025</v>
      </c>
      <c r="H2119" s="14" t="str">
        <f>IF(DCalendário[[#This Row],[Dia Útil]]="","",DCalendário[[#This Row],[Semana Ano]])</f>
        <v/>
      </c>
      <c r="I2119" s="14"/>
      <c r="J2119" s="14" cm="1">
        <f t="array" aca="1" ref="J211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120" spans="1:10" x14ac:dyDescent="0.25">
      <c r="A2120" s="1">
        <v>45918</v>
      </c>
      <c r="B2120" s="1"/>
      <c r="C2120" s="16"/>
      <c r="D2120" s="14" t="str">
        <f>IF(DCalendário[[#This Row],[Dia Útil]]="","",(MONTH($B2120)))</f>
        <v/>
      </c>
      <c r="E2120" s="14">
        <f t="shared" si="34"/>
        <v>2025</v>
      </c>
      <c r="F2120" s="14">
        <f>MONTH(DCalendário[[#This Row],[Dia]])</f>
        <v>9</v>
      </c>
      <c r="G2120" s="14" t="str">
        <f>MONTH(DCalendário[[#This Row],[Dia]])&amp;" - "&amp;DCalendário[[#This Row],[Ano]]</f>
        <v>9 - 2025</v>
      </c>
      <c r="H2120" s="14" t="str">
        <f>IF(DCalendário[[#This Row],[Dia Útil]]="","",DCalendário[[#This Row],[Semana Ano]])</f>
        <v/>
      </c>
      <c r="I2120" s="14"/>
      <c r="J2120" s="14" cm="1">
        <f t="array" aca="1" ref="J212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121" spans="1:10" x14ac:dyDescent="0.25">
      <c r="A2121" s="1">
        <v>45919</v>
      </c>
      <c r="B2121" s="1"/>
      <c r="C2121" s="16"/>
      <c r="D2121" s="14" t="str">
        <f>IF(DCalendário[[#This Row],[Dia Útil]]="","",(MONTH($B2121)))</f>
        <v/>
      </c>
      <c r="E2121" s="14">
        <f t="shared" si="34"/>
        <v>2025</v>
      </c>
      <c r="F2121" s="14">
        <f>MONTH(DCalendário[[#This Row],[Dia]])</f>
        <v>9</v>
      </c>
      <c r="G2121" s="14" t="str">
        <f>MONTH(DCalendário[[#This Row],[Dia]])&amp;" - "&amp;DCalendário[[#This Row],[Ano]]</f>
        <v>9 - 2025</v>
      </c>
      <c r="H2121" s="14" t="str">
        <f>IF(DCalendário[[#This Row],[Dia Útil]]="","",DCalendário[[#This Row],[Semana Ano]])</f>
        <v/>
      </c>
      <c r="I2121" s="14"/>
      <c r="J2121" s="14" cm="1">
        <f t="array" aca="1" ref="J212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122" spans="1:10" x14ac:dyDescent="0.25">
      <c r="A2122" s="1">
        <v>45920</v>
      </c>
      <c r="B2122" s="1"/>
      <c r="C2122" s="16"/>
      <c r="D2122" s="14" t="str">
        <f>IF(DCalendário[[#This Row],[Dia Útil]]="","",(MONTH($B2122)))</f>
        <v/>
      </c>
      <c r="E2122" s="14">
        <f t="shared" si="34"/>
        <v>2025</v>
      </c>
      <c r="F2122" s="14">
        <f>MONTH(DCalendário[[#This Row],[Dia]])</f>
        <v>9</v>
      </c>
      <c r="G2122" s="14" t="str">
        <f>MONTH(DCalendário[[#This Row],[Dia]])&amp;" - "&amp;DCalendário[[#This Row],[Ano]]</f>
        <v>9 - 2025</v>
      </c>
      <c r="H2122" s="14" t="str">
        <f>IF(DCalendário[[#This Row],[Dia Útil]]="","",DCalendário[[#This Row],[Semana Ano]])</f>
        <v/>
      </c>
      <c r="I2122" s="14"/>
      <c r="J2122" s="14" cm="1">
        <f t="array" aca="1" ref="J212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123" spans="1:10" x14ac:dyDescent="0.25">
      <c r="A2123" s="1">
        <v>45921</v>
      </c>
      <c r="B2123" s="1"/>
      <c r="C2123" s="16"/>
      <c r="D2123" s="14" t="str">
        <f>IF(DCalendário[[#This Row],[Dia Útil]]="","",(MONTH($B2123)))</f>
        <v/>
      </c>
      <c r="E2123" s="14">
        <f t="shared" si="34"/>
        <v>2025</v>
      </c>
      <c r="F2123" s="14">
        <f>MONTH(DCalendário[[#This Row],[Dia]])</f>
        <v>9</v>
      </c>
      <c r="G2123" s="14" t="str">
        <f>MONTH(DCalendário[[#This Row],[Dia]])&amp;" - "&amp;DCalendário[[#This Row],[Ano]]</f>
        <v>9 - 2025</v>
      </c>
      <c r="H2123" s="14" t="str">
        <f>IF(DCalendário[[#This Row],[Dia Útil]]="","",DCalendário[[#This Row],[Semana Ano]])</f>
        <v/>
      </c>
      <c r="I2123" s="14"/>
      <c r="J2123" s="14" cm="1">
        <f t="array" aca="1" ref="J212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124" spans="1:10" x14ac:dyDescent="0.25">
      <c r="A2124" s="1">
        <v>45922</v>
      </c>
      <c r="B2124" s="1"/>
      <c r="C2124" s="16"/>
      <c r="D2124" s="14" t="str">
        <f>IF(DCalendário[[#This Row],[Dia Útil]]="","",(MONTH($B2124)))</f>
        <v/>
      </c>
      <c r="E2124" s="14">
        <f t="shared" si="34"/>
        <v>2025</v>
      </c>
      <c r="F2124" s="14">
        <f>MONTH(DCalendário[[#This Row],[Dia]])</f>
        <v>9</v>
      </c>
      <c r="G2124" s="14" t="str">
        <f>MONTH(DCalendário[[#This Row],[Dia]])&amp;" - "&amp;DCalendário[[#This Row],[Ano]]</f>
        <v>9 - 2025</v>
      </c>
      <c r="H2124" s="14" t="str">
        <f>IF(DCalendário[[#This Row],[Dia Útil]]="","",DCalendário[[#This Row],[Semana Ano]])</f>
        <v/>
      </c>
      <c r="I2124" s="14"/>
      <c r="J2124" s="14" cm="1">
        <f t="array" aca="1" ref="J212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125" spans="1:10" x14ac:dyDescent="0.25">
      <c r="A2125" s="1">
        <v>45923</v>
      </c>
      <c r="B2125" s="1"/>
      <c r="C2125" s="16"/>
      <c r="D2125" s="14" t="str">
        <f>IF(DCalendário[[#This Row],[Dia Útil]]="","",(MONTH($B2125)))</f>
        <v/>
      </c>
      <c r="E2125" s="14">
        <f t="shared" si="34"/>
        <v>2025</v>
      </c>
      <c r="F2125" s="14">
        <f>MONTH(DCalendário[[#This Row],[Dia]])</f>
        <v>9</v>
      </c>
      <c r="G2125" s="14" t="str">
        <f>MONTH(DCalendário[[#This Row],[Dia]])&amp;" - "&amp;DCalendário[[#This Row],[Ano]]</f>
        <v>9 - 2025</v>
      </c>
      <c r="H2125" s="14" t="str">
        <f>IF(DCalendário[[#This Row],[Dia Útil]]="","",DCalendário[[#This Row],[Semana Ano]])</f>
        <v/>
      </c>
      <c r="I2125" s="14"/>
      <c r="J2125" s="14" cm="1">
        <f t="array" aca="1" ref="J212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126" spans="1:10" x14ac:dyDescent="0.25">
      <c r="A2126" s="1">
        <v>45924</v>
      </c>
      <c r="B2126" s="1"/>
      <c r="C2126" s="16"/>
      <c r="D2126" s="14" t="str">
        <f>IF(DCalendário[[#This Row],[Dia Útil]]="","",(MONTH($B2126)))</f>
        <v/>
      </c>
      <c r="E2126" s="14">
        <f t="shared" si="34"/>
        <v>2025</v>
      </c>
      <c r="F2126" s="14">
        <f>MONTH(DCalendário[[#This Row],[Dia]])</f>
        <v>9</v>
      </c>
      <c r="G2126" s="14" t="str">
        <f>MONTH(DCalendário[[#This Row],[Dia]])&amp;" - "&amp;DCalendário[[#This Row],[Ano]]</f>
        <v>9 - 2025</v>
      </c>
      <c r="H2126" s="14" t="str">
        <f>IF(DCalendário[[#This Row],[Dia Útil]]="","",DCalendário[[#This Row],[Semana Ano]])</f>
        <v/>
      </c>
      <c r="I2126" s="14"/>
      <c r="J2126" s="14" cm="1">
        <f t="array" aca="1" ref="J212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127" spans="1:10" x14ac:dyDescent="0.25">
      <c r="A2127" s="1">
        <v>45925</v>
      </c>
      <c r="B2127" s="1"/>
      <c r="C2127" s="16"/>
      <c r="D2127" s="14" t="str">
        <f>IF(DCalendário[[#This Row],[Dia Útil]]="","",(MONTH($B2127)))</f>
        <v/>
      </c>
      <c r="E2127" s="14">
        <f t="shared" si="34"/>
        <v>2025</v>
      </c>
      <c r="F2127" s="14">
        <f>MONTH(DCalendário[[#This Row],[Dia]])</f>
        <v>9</v>
      </c>
      <c r="G2127" s="14" t="str">
        <f>MONTH(DCalendário[[#This Row],[Dia]])&amp;" - "&amp;DCalendário[[#This Row],[Ano]]</f>
        <v>9 - 2025</v>
      </c>
      <c r="H2127" s="14" t="str">
        <f>IF(DCalendário[[#This Row],[Dia Útil]]="","",DCalendário[[#This Row],[Semana Ano]])</f>
        <v/>
      </c>
      <c r="I2127" s="14"/>
      <c r="J2127" s="14" cm="1">
        <f t="array" aca="1" ref="J212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128" spans="1:10" x14ac:dyDescent="0.25">
      <c r="A2128" s="1">
        <v>45926</v>
      </c>
      <c r="B2128" s="1"/>
      <c r="C2128" s="16"/>
      <c r="D2128" s="14" t="str">
        <f>IF(DCalendário[[#This Row],[Dia Útil]]="","",(MONTH($B2128)))</f>
        <v/>
      </c>
      <c r="E2128" s="14">
        <f t="shared" si="34"/>
        <v>2025</v>
      </c>
      <c r="F2128" s="14">
        <f>MONTH(DCalendário[[#This Row],[Dia]])</f>
        <v>9</v>
      </c>
      <c r="G2128" s="14" t="str">
        <f>MONTH(DCalendário[[#This Row],[Dia]])&amp;" - "&amp;DCalendário[[#This Row],[Ano]]</f>
        <v>9 - 2025</v>
      </c>
      <c r="H2128" s="14" t="str">
        <f>IF(DCalendário[[#This Row],[Dia Útil]]="","",DCalendário[[#This Row],[Semana Ano]])</f>
        <v/>
      </c>
      <c r="I2128" s="14"/>
      <c r="J2128" s="14" cm="1">
        <f t="array" aca="1" ref="J212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129" spans="1:10" x14ac:dyDescent="0.25">
      <c r="A2129" s="1">
        <v>45927</v>
      </c>
      <c r="B2129" s="1"/>
      <c r="C2129" s="16"/>
      <c r="D2129" s="14" t="str">
        <f>IF(DCalendário[[#This Row],[Dia Útil]]="","",(MONTH($B2129)))</f>
        <v/>
      </c>
      <c r="E2129" s="14">
        <f t="shared" ref="E2129:E2192" si="35">YEAR($A2129)</f>
        <v>2025</v>
      </c>
      <c r="F2129" s="14">
        <f>MONTH(DCalendário[[#This Row],[Dia]])</f>
        <v>9</v>
      </c>
      <c r="G2129" s="14" t="str">
        <f>MONTH(DCalendário[[#This Row],[Dia]])&amp;" - "&amp;DCalendário[[#This Row],[Ano]]</f>
        <v>9 - 2025</v>
      </c>
      <c r="H2129" s="14" t="str">
        <f>IF(DCalendário[[#This Row],[Dia Útil]]="","",DCalendário[[#This Row],[Semana Ano]])</f>
        <v/>
      </c>
      <c r="I2129" s="14"/>
      <c r="J2129" s="14" cm="1">
        <f t="array" aca="1" ref="J212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130" spans="1:10" x14ac:dyDescent="0.25">
      <c r="A2130" s="1">
        <v>45928</v>
      </c>
      <c r="B2130" s="1"/>
      <c r="C2130" s="16"/>
      <c r="D2130" s="14" t="str">
        <f>IF(DCalendário[[#This Row],[Dia Útil]]="","",(MONTH($B2130)))</f>
        <v/>
      </c>
      <c r="E2130" s="14">
        <f t="shared" si="35"/>
        <v>2025</v>
      </c>
      <c r="F2130" s="14">
        <f>MONTH(DCalendário[[#This Row],[Dia]])</f>
        <v>9</v>
      </c>
      <c r="G2130" s="14" t="str">
        <f>MONTH(DCalendário[[#This Row],[Dia]])&amp;" - "&amp;DCalendário[[#This Row],[Ano]]</f>
        <v>9 - 2025</v>
      </c>
      <c r="H2130" s="14" t="str">
        <f>IF(DCalendário[[#This Row],[Dia Útil]]="","",DCalendário[[#This Row],[Semana Ano]])</f>
        <v/>
      </c>
      <c r="I2130" s="14"/>
      <c r="J2130" s="14" cm="1">
        <f t="array" aca="1" ref="J213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131" spans="1:10" x14ac:dyDescent="0.25">
      <c r="A2131" s="1">
        <v>45929</v>
      </c>
      <c r="B2131" s="1"/>
      <c r="C2131" s="16"/>
      <c r="D2131" s="14" t="str">
        <f>IF(DCalendário[[#This Row],[Dia Útil]]="","",(MONTH($B2131)))</f>
        <v/>
      </c>
      <c r="E2131" s="14">
        <f t="shared" si="35"/>
        <v>2025</v>
      </c>
      <c r="F2131" s="14">
        <f>MONTH(DCalendário[[#This Row],[Dia]])</f>
        <v>9</v>
      </c>
      <c r="G2131" s="14" t="str">
        <f>MONTH(DCalendário[[#This Row],[Dia]])&amp;" - "&amp;DCalendário[[#This Row],[Ano]]</f>
        <v>9 - 2025</v>
      </c>
      <c r="H2131" s="14" t="str">
        <f>IF(DCalendário[[#This Row],[Dia Útil]]="","",DCalendário[[#This Row],[Semana Ano]])</f>
        <v/>
      </c>
      <c r="I2131" s="14"/>
      <c r="J2131" s="14" cm="1">
        <f t="array" aca="1" ref="J213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132" spans="1:10" x14ac:dyDescent="0.25">
      <c r="A2132" s="1">
        <v>45930</v>
      </c>
      <c r="B2132" s="1"/>
      <c r="C2132" s="16"/>
      <c r="D2132" s="14" t="str">
        <f>IF(DCalendário[[#This Row],[Dia Útil]]="","",(MONTH($B2132)))</f>
        <v/>
      </c>
      <c r="E2132" s="14">
        <f t="shared" si="35"/>
        <v>2025</v>
      </c>
      <c r="F2132" s="14">
        <f>MONTH(DCalendário[[#This Row],[Dia]])</f>
        <v>9</v>
      </c>
      <c r="G2132" s="14" t="str">
        <f>MONTH(DCalendário[[#This Row],[Dia]])&amp;" - "&amp;DCalendário[[#This Row],[Ano]]</f>
        <v>9 - 2025</v>
      </c>
      <c r="H2132" s="14" t="str">
        <f>IF(DCalendário[[#This Row],[Dia Útil]]="","",DCalendário[[#This Row],[Semana Ano]])</f>
        <v/>
      </c>
      <c r="I2132" s="14"/>
      <c r="J2132" s="14" cm="1">
        <f t="array" aca="1" ref="J213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133" spans="1:10" x14ac:dyDescent="0.25">
      <c r="A2133" s="1">
        <v>45931</v>
      </c>
      <c r="B2133" s="1"/>
      <c r="C2133" s="16"/>
      <c r="D2133" s="14" t="str">
        <f>IF(DCalendário[[#This Row],[Dia Útil]]="","",(MONTH($B2133)))</f>
        <v/>
      </c>
      <c r="E2133" s="14">
        <f t="shared" si="35"/>
        <v>2025</v>
      </c>
      <c r="F2133" s="14">
        <f>MONTH(DCalendário[[#This Row],[Dia]])</f>
        <v>10</v>
      </c>
      <c r="G2133" s="14" t="str">
        <f>MONTH(DCalendário[[#This Row],[Dia]])&amp;" - "&amp;DCalendário[[#This Row],[Ano]]</f>
        <v>10 - 2025</v>
      </c>
      <c r="H2133" s="14" t="str">
        <f>IF(DCalendário[[#This Row],[Dia Útil]]="","",DCalendário[[#This Row],[Semana Ano]])</f>
        <v/>
      </c>
      <c r="I2133" s="14"/>
      <c r="J2133" s="14" cm="1">
        <f t="array" aca="1" ref="J213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134" spans="1:10" x14ac:dyDescent="0.25">
      <c r="A2134" s="1">
        <v>45932</v>
      </c>
      <c r="B2134" s="1"/>
      <c r="C2134" s="16"/>
      <c r="D2134" s="14" t="str">
        <f>IF(DCalendário[[#This Row],[Dia Útil]]="","",(MONTH($B2134)))</f>
        <v/>
      </c>
      <c r="E2134" s="14">
        <f t="shared" si="35"/>
        <v>2025</v>
      </c>
      <c r="F2134" s="14">
        <f>MONTH(DCalendário[[#This Row],[Dia]])</f>
        <v>10</v>
      </c>
      <c r="G2134" s="14" t="str">
        <f>MONTH(DCalendário[[#This Row],[Dia]])&amp;" - "&amp;DCalendário[[#This Row],[Ano]]</f>
        <v>10 - 2025</v>
      </c>
      <c r="H2134" s="14" t="str">
        <f>IF(DCalendário[[#This Row],[Dia Útil]]="","",DCalendário[[#This Row],[Semana Ano]])</f>
        <v/>
      </c>
      <c r="I2134" s="14"/>
      <c r="J2134" s="14" cm="1">
        <f t="array" aca="1" ref="J213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135" spans="1:10" x14ac:dyDescent="0.25">
      <c r="A2135" s="1">
        <v>45933</v>
      </c>
      <c r="B2135" s="1"/>
      <c r="C2135" s="16"/>
      <c r="D2135" s="14" t="str">
        <f>IF(DCalendário[[#This Row],[Dia Útil]]="","",(MONTH($B2135)))</f>
        <v/>
      </c>
      <c r="E2135" s="14">
        <f t="shared" si="35"/>
        <v>2025</v>
      </c>
      <c r="F2135" s="14">
        <f>MONTH(DCalendário[[#This Row],[Dia]])</f>
        <v>10</v>
      </c>
      <c r="G2135" s="14" t="str">
        <f>MONTH(DCalendário[[#This Row],[Dia]])&amp;" - "&amp;DCalendário[[#This Row],[Ano]]</f>
        <v>10 - 2025</v>
      </c>
      <c r="H2135" s="14" t="str">
        <f>IF(DCalendário[[#This Row],[Dia Útil]]="","",DCalendário[[#This Row],[Semana Ano]])</f>
        <v/>
      </c>
      <c r="I2135" s="14"/>
      <c r="J2135" s="14" cm="1">
        <f t="array" aca="1" ref="J213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136" spans="1:10" x14ac:dyDescent="0.25">
      <c r="A2136" s="1">
        <v>45934</v>
      </c>
      <c r="B2136" s="1"/>
      <c r="C2136" s="16"/>
      <c r="D2136" s="14" t="str">
        <f>IF(DCalendário[[#This Row],[Dia Útil]]="","",(MONTH($B2136)))</f>
        <v/>
      </c>
      <c r="E2136" s="14">
        <f t="shared" si="35"/>
        <v>2025</v>
      </c>
      <c r="F2136" s="14">
        <f>MONTH(DCalendário[[#This Row],[Dia]])</f>
        <v>10</v>
      </c>
      <c r="G2136" s="14" t="str">
        <f>MONTH(DCalendário[[#This Row],[Dia]])&amp;" - "&amp;DCalendário[[#This Row],[Ano]]</f>
        <v>10 - 2025</v>
      </c>
      <c r="H2136" s="14" t="str">
        <f>IF(DCalendário[[#This Row],[Dia Útil]]="","",DCalendário[[#This Row],[Semana Ano]])</f>
        <v/>
      </c>
      <c r="I2136" s="14"/>
      <c r="J2136" s="14" cm="1">
        <f t="array" aca="1" ref="J213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137" spans="1:10" x14ac:dyDescent="0.25">
      <c r="A2137" s="1">
        <v>45935</v>
      </c>
      <c r="B2137" s="1"/>
      <c r="C2137" s="16"/>
      <c r="D2137" s="14" t="str">
        <f>IF(DCalendário[[#This Row],[Dia Útil]]="","",(MONTH($B2137)))</f>
        <v/>
      </c>
      <c r="E2137" s="14">
        <f t="shared" si="35"/>
        <v>2025</v>
      </c>
      <c r="F2137" s="14">
        <f>MONTH(DCalendário[[#This Row],[Dia]])</f>
        <v>10</v>
      </c>
      <c r="G2137" s="14" t="str">
        <f>MONTH(DCalendário[[#This Row],[Dia]])&amp;" - "&amp;DCalendário[[#This Row],[Ano]]</f>
        <v>10 - 2025</v>
      </c>
      <c r="H2137" s="14" t="str">
        <f>IF(DCalendário[[#This Row],[Dia Útil]]="","",DCalendário[[#This Row],[Semana Ano]])</f>
        <v/>
      </c>
      <c r="I2137" s="14"/>
      <c r="J2137" s="14" cm="1">
        <f t="array" aca="1" ref="J213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138" spans="1:10" x14ac:dyDescent="0.25">
      <c r="A2138" s="1">
        <v>45936</v>
      </c>
      <c r="B2138" s="1"/>
      <c r="C2138" s="16"/>
      <c r="D2138" s="14" t="str">
        <f>IF(DCalendário[[#This Row],[Dia Útil]]="","",(MONTH($B2138)))</f>
        <v/>
      </c>
      <c r="E2138" s="14">
        <f t="shared" si="35"/>
        <v>2025</v>
      </c>
      <c r="F2138" s="14">
        <f>MONTH(DCalendário[[#This Row],[Dia]])</f>
        <v>10</v>
      </c>
      <c r="G2138" s="14" t="str">
        <f>MONTH(DCalendário[[#This Row],[Dia]])&amp;" - "&amp;DCalendário[[#This Row],[Ano]]</f>
        <v>10 - 2025</v>
      </c>
      <c r="H2138" s="14" t="str">
        <f>IF(DCalendário[[#This Row],[Dia Útil]]="","",DCalendário[[#This Row],[Semana Ano]])</f>
        <v/>
      </c>
      <c r="I2138" s="14"/>
      <c r="J2138" s="14" cm="1">
        <f t="array" aca="1" ref="J213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139" spans="1:10" x14ac:dyDescent="0.25">
      <c r="A2139" s="1">
        <v>45937</v>
      </c>
      <c r="B2139" s="1"/>
      <c r="C2139" s="16"/>
      <c r="D2139" s="14" t="str">
        <f>IF(DCalendário[[#This Row],[Dia Útil]]="","",(MONTH($B2139)))</f>
        <v/>
      </c>
      <c r="E2139" s="14">
        <f t="shared" si="35"/>
        <v>2025</v>
      </c>
      <c r="F2139" s="14">
        <f>MONTH(DCalendário[[#This Row],[Dia]])</f>
        <v>10</v>
      </c>
      <c r="G2139" s="14" t="str">
        <f>MONTH(DCalendário[[#This Row],[Dia]])&amp;" - "&amp;DCalendário[[#This Row],[Ano]]</f>
        <v>10 - 2025</v>
      </c>
      <c r="H2139" s="14" t="str">
        <f>IF(DCalendário[[#This Row],[Dia Útil]]="","",DCalendário[[#This Row],[Semana Ano]])</f>
        <v/>
      </c>
      <c r="I2139" s="14"/>
      <c r="J2139" s="14" cm="1">
        <f t="array" aca="1" ref="J213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140" spans="1:10" x14ac:dyDescent="0.25">
      <c r="A2140" s="1">
        <v>45938</v>
      </c>
      <c r="B2140" s="1"/>
      <c r="C2140" s="16"/>
      <c r="D2140" s="14" t="str">
        <f>IF(DCalendário[[#This Row],[Dia Útil]]="","",(MONTH($B2140)))</f>
        <v/>
      </c>
      <c r="E2140" s="14">
        <f t="shared" si="35"/>
        <v>2025</v>
      </c>
      <c r="F2140" s="14">
        <f>MONTH(DCalendário[[#This Row],[Dia]])</f>
        <v>10</v>
      </c>
      <c r="G2140" s="14" t="str">
        <f>MONTH(DCalendário[[#This Row],[Dia]])&amp;" - "&amp;DCalendário[[#This Row],[Ano]]</f>
        <v>10 - 2025</v>
      </c>
      <c r="H2140" s="14" t="str">
        <f>IF(DCalendário[[#This Row],[Dia Útil]]="","",DCalendário[[#This Row],[Semana Ano]])</f>
        <v/>
      </c>
      <c r="I2140" s="14"/>
      <c r="J2140" s="14" cm="1">
        <f t="array" aca="1" ref="J214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141" spans="1:10" x14ac:dyDescent="0.25">
      <c r="A2141" s="1">
        <v>45939</v>
      </c>
      <c r="B2141" s="1"/>
      <c r="C2141" s="16"/>
      <c r="D2141" s="14" t="str">
        <f>IF(DCalendário[[#This Row],[Dia Útil]]="","",(MONTH($B2141)))</f>
        <v/>
      </c>
      <c r="E2141" s="14">
        <f t="shared" si="35"/>
        <v>2025</v>
      </c>
      <c r="F2141" s="14">
        <f>MONTH(DCalendário[[#This Row],[Dia]])</f>
        <v>10</v>
      </c>
      <c r="G2141" s="14" t="str">
        <f>MONTH(DCalendário[[#This Row],[Dia]])&amp;" - "&amp;DCalendário[[#This Row],[Ano]]</f>
        <v>10 - 2025</v>
      </c>
      <c r="H2141" s="14" t="str">
        <f>IF(DCalendário[[#This Row],[Dia Útil]]="","",DCalendário[[#This Row],[Semana Ano]])</f>
        <v/>
      </c>
      <c r="I2141" s="14"/>
      <c r="J2141" s="14" cm="1">
        <f t="array" aca="1" ref="J214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142" spans="1:10" x14ac:dyDescent="0.25">
      <c r="A2142" s="1">
        <v>45940</v>
      </c>
      <c r="B2142" s="1"/>
      <c r="C2142" s="16"/>
      <c r="D2142" s="14" t="str">
        <f>IF(DCalendário[[#This Row],[Dia Útil]]="","",(MONTH($B2142)))</f>
        <v/>
      </c>
      <c r="E2142" s="14">
        <f t="shared" si="35"/>
        <v>2025</v>
      </c>
      <c r="F2142" s="14">
        <f>MONTH(DCalendário[[#This Row],[Dia]])</f>
        <v>10</v>
      </c>
      <c r="G2142" s="14" t="str">
        <f>MONTH(DCalendário[[#This Row],[Dia]])&amp;" - "&amp;DCalendário[[#This Row],[Ano]]</f>
        <v>10 - 2025</v>
      </c>
      <c r="H2142" s="14" t="str">
        <f>IF(DCalendário[[#This Row],[Dia Útil]]="","",DCalendário[[#This Row],[Semana Ano]])</f>
        <v/>
      </c>
      <c r="I2142" s="14"/>
      <c r="J2142" s="14" cm="1">
        <f t="array" aca="1" ref="J214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143" spans="1:10" x14ac:dyDescent="0.25">
      <c r="A2143" s="1">
        <v>45941</v>
      </c>
      <c r="B2143" s="1"/>
      <c r="C2143" s="16"/>
      <c r="D2143" s="14" t="str">
        <f>IF(DCalendário[[#This Row],[Dia Útil]]="","",(MONTH($B2143)))</f>
        <v/>
      </c>
      <c r="E2143" s="14">
        <f t="shared" si="35"/>
        <v>2025</v>
      </c>
      <c r="F2143" s="14">
        <f>MONTH(DCalendário[[#This Row],[Dia]])</f>
        <v>10</v>
      </c>
      <c r="G2143" s="14" t="str">
        <f>MONTH(DCalendário[[#This Row],[Dia]])&amp;" - "&amp;DCalendário[[#This Row],[Ano]]</f>
        <v>10 - 2025</v>
      </c>
      <c r="H2143" s="14" t="str">
        <f>IF(DCalendário[[#This Row],[Dia Útil]]="","",DCalendário[[#This Row],[Semana Ano]])</f>
        <v/>
      </c>
      <c r="I2143" s="14"/>
      <c r="J2143" s="14" cm="1">
        <f t="array" aca="1" ref="J214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144" spans="1:10" x14ac:dyDescent="0.25">
      <c r="A2144" s="1">
        <v>45942</v>
      </c>
      <c r="B2144" s="1"/>
      <c r="C2144" s="16"/>
      <c r="D2144" s="14" t="str">
        <f>IF(DCalendário[[#This Row],[Dia Útil]]="","",(MONTH($B2144)))</f>
        <v/>
      </c>
      <c r="E2144" s="14">
        <f t="shared" si="35"/>
        <v>2025</v>
      </c>
      <c r="F2144" s="14">
        <f>MONTH(DCalendário[[#This Row],[Dia]])</f>
        <v>10</v>
      </c>
      <c r="G2144" s="14" t="str">
        <f>MONTH(DCalendário[[#This Row],[Dia]])&amp;" - "&amp;DCalendário[[#This Row],[Ano]]</f>
        <v>10 - 2025</v>
      </c>
      <c r="H2144" s="14" t="str">
        <f>IF(DCalendário[[#This Row],[Dia Útil]]="","",DCalendário[[#This Row],[Semana Ano]])</f>
        <v/>
      </c>
      <c r="I2144" s="14"/>
      <c r="J2144" s="14" cm="1">
        <f t="array" aca="1" ref="J214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145" spans="1:10" x14ac:dyDescent="0.25">
      <c r="A2145" s="1">
        <v>45943</v>
      </c>
      <c r="B2145" s="1"/>
      <c r="C2145" s="16"/>
      <c r="D2145" s="14" t="str">
        <f>IF(DCalendário[[#This Row],[Dia Útil]]="","",(MONTH($B2145)))</f>
        <v/>
      </c>
      <c r="E2145" s="14">
        <f t="shared" si="35"/>
        <v>2025</v>
      </c>
      <c r="F2145" s="14">
        <f>MONTH(DCalendário[[#This Row],[Dia]])</f>
        <v>10</v>
      </c>
      <c r="G2145" s="14" t="str">
        <f>MONTH(DCalendário[[#This Row],[Dia]])&amp;" - "&amp;DCalendário[[#This Row],[Ano]]</f>
        <v>10 - 2025</v>
      </c>
      <c r="H2145" s="14" t="str">
        <f>IF(DCalendário[[#This Row],[Dia Útil]]="","",DCalendário[[#This Row],[Semana Ano]])</f>
        <v/>
      </c>
      <c r="I2145" s="14"/>
      <c r="J2145" s="14" cm="1">
        <f t="array" aca="1" ref="J214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146" spans="1:10" x14ac:dyDescent="0.25">
      <c r="A2146" s="1">
        <v>45944</v>
      </c>
      <c r="B2146" s="1"/>
      <c r="C2146" s="16"/>
      <c r="D2146" s="14" t="str">
        <f>IF(DCalendário[[#This Row],[Dia Útil]]="","",(MONTH($B2146)))</f>
        <v/>
      </c>
      <c r="E2146" s="14">
        <f t="shared" si="35"/>
        <v>2025</v>
      </c>
      <c r="F2146" s="14">
        <f>MONTH(DCalendário[[#This Row],[Dia]])</f>
        <v>10</v>
      </c>
      <c r="G2146" s="14" t="str">
        <f>MONTH(DCalendário[[#This Row],[Dia]])&amp;" - "&amp;DCalendário[[#This Row],[Ano]]</f>
        <v>10 - 2025</v>
      </c>
      <c r="H2146" s="14" t="str">
        <f>IF(DCalendário[[#This Row],[Dia Útil]]="","",DCalendário[[#This Row],[Semana Ano]])</f>
        <v/>
      </c>
      <c r="I2146" s="14"/>
      <c r="J2146" s="14" cm="1">
        <f t="array" aca="1" ref="J214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147" spans="1:10" x14ac:dyDescent="0.25">
      <c r="A2147" s="1">
        <v>45945</v>
      </c>
      <c r="B2147" s="1"/>
      <c r="C2147" s="16"/>
      <c r="D2147" s="14" t="str">
        <f>IF(DCalendário[[#This Row],[Dia Útil]]="","",(MONTH($B2147)))</f>
        <v/>
      </c>
      <c r="E2147" s="14">
        <f t="shared" si="35"/>
        <v>2025</v>
      </c>
      <c r="F2147" s="14">
        <f>MONTH(DCalendário[[#This Row],[Dia]])</f>
        <v>10</v>
      </c>
      <c r="G2147" s="14" t="str">
        <f>MONTH(DCalendário[[#This Row],[Dia]])&amp;" - "&amp;DCalendário[[#This Row],[Ano]]</f>
        <v>10 - 2025</v>
      </c>
      <c r="H2147" s="14" t="str">
        <f>IF(DCalendário[[#This Row],[Dia Útil]]="","",DCalendário[[#This Row],[Semana Ano]])</f>
        <v/>
      </c>
      <c r="I2147" s="14"/>
      <c r="J2147" s="14" cm="1">
        <f t="array" aca="1" ref="J214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148" spans="1:10" x14ac:dyDescent="0.25">
      <c r="A2148" s="1">
        <v>45946</v>
      </c>
      <c r="B2148" s="1"/>
      <c r="C2148" s="16"/>
      <c r="D2148" s="14" t="str">
        <f>IF(DCalendário[[#This Row],[Dia Útil]]="","",(MONTH($B2148)))</f>
        <v/>
      </c>
      <c r="E2148" s="14">
        <f t="shared" si="35"/>
        <v>2025</v>
      </c>
      <c r="F2148" s="14">
        <f>MONTH(DCalendário[[#This Row],[Dia]])</f>
        <v>10</v>
      </c>
      <c r="G2148" s="14" t="str">
        <f>MONTH(DCalendário[[#This Row],[Dia]])&amp;" - "&amp;DCalendário[[#This Row],[Ano]]</f>
        <v>10 - 2025</v>
      </c>
      <c r="H2148" s="14" t="str">
        <f>IF(DCalendário[[#This Row],[Dia Útil]]="","",DCalendário[[#This Row],[Semana Ano]])</f>
        <v/>
      </c>
      <c r="I2148" s="14"/>
      <c r="J2148" s="14" cm="1">
        <f t="array" aca="1" ref="J214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149" spans="1:10" x14ac:dyDescent="0.25">
      <c r="A2149" s="1">
        <v>45947</v>
      </c>
      <c r="B2149" s="1"/>
      <c r="C2149" s="16"/>
      <c r="D2149" s="14" t="str">
        <f>IF(DCalendário[[#This Row],[Dia Útil]]="","",(MONTH($B2149)))</f>
        <v/>
      </c>
      <c r="E2149" s="14">
        <f t="shared" si="35"/>
        <v>2025</v>
      </c>
      <c r="F2149" s="14">
        <f>MONTH(DCalendário[[#This Row],[Dia]])</f>
        <v>10</v>
      </c>
      <c r="G2149" s="14" t="str">
        <f>MONTH(DCalendário[[#This Row],[Dia]])&amp;" - "&amp;DCalendário[[#This Row],[Ano]]</f>
        <v>10 - 2025</v>
      </c>
      <c r="H2149" s="14" t="str">
        <f>IF(DCalendário[[#This Row],[Dia Útil]]="","",DCalendário[[#This Row],[Semana Ano]])</f>
        <v/>
      </c>
      <c r="I2149" s="14"/>
      <c r="J2149" s="14" cm="1">
        <f t="array" aca="1" ref="J214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150" spans="1:10" x14ac:dyDescent="0.25">
      <c r="A2150" s="1">
        <v>45948</v>
      </c>
      <c r="B2150" s="1"/>
      <c r="C2150" s="16"/>
      <c r="D2150" s="14" t="str">
        <f>IF(DCalendário[[#This Row],[Dia Útil]]="","",(MONTH($B2150)))</f>
        <v/>
      </c>
      <c r="E2150" s="14">
        <f t="shared" si="35"/>
        <v>2025</v>
      </c>
      <c r="F2150" s="14">
        <f>MONTH(DCalendário[[#This Row],[Dia]])</f>
        <v>10</v>
      </c>
      <c r="G2150" s="14" t="str">
        <f>MONTH(DCalendário[[#This Row],[Dia]])&amp;" - "&amp;DCalendário[[#This Row],[Ano]]</f>
        <v>10 - 2025</v>
      </c>
      <c r="H2150" s="14" t="str">
        <f>IF(DCalendário[[#This Row],[Dia Útil]]="","",DCalendário[[#This Row],[Semana Ano]])</f>
        <v/>
      </c>
      <c r="I2150" s="14"/>
      <c r="J2150" s="14" cm="1">
        <f t="array" aca="1" ref="J215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151" spans="1:10" x14ac:dyDescent="0.25">
      <c r="A2151" s="1">
        <v>45949</v>
      </c>
      <c r="B2151" s="1"/>
      <c r="C2151" s="16"/>
      <c r="D2151" s="14" t="str">
        <f>IF(DCalendário[[#This Row],[Dia Útil]]="","",(MONTH($B2151)))</f>
        <v/>
      </c>
      <c r="E2151" s="14">
        <f t="shared" si="35"/>
        <v>2025</v>
      </c>
      <c r="F2151" s="14">
        <f>MONTH(DCalendário[[#This Row],[Dia]])</f>
        <v>10</v>
      </c>
      <c r="G2151" s="14" t="str">
        <f>MONTH(DCalendário[[#This Row],[Dia]])&amp;" - "&amp;DCalendário[[#This Row],[Ano]]</f>
        <v>10 - 2025</v>
      </c>
      <c r="H2151" s="14" t="str">
        <f>IF(DCalendário[[#This Row],[Dia Útil]]="","",DCalendário[[#This Row],[Semana Ano]])</f>
        <v/>
      </c>
      <c r="I2151" s="14"/>
      <c r="J2151" s="14" cm="1">
        <f t="array" aca="1" ref="J215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152" spans="1:10" x14ac:dyDescent="0.25">
      <c r="A2152" s="1">
        <v>45950</v>
      </c>
      <c r="B2152" s="1"/>
      <c r="C2152" s="16"/>
      <c r="D2152" s="14" t="str">
        <f>IF(DCalendário[[#This Row],[Dia Útil]]="","",(MONTH($B2152)))</f>
        <v/>
      </c>
      <c r="E2152" s="14">
        <f t="shared" si="35"/>
        <v>2025</v>
      </c>
      <c r="F2152" s="14">
        <f>MONTH(DCalendário[[#This Row],[Dia]])</f>
        <v>10</v>
      </c>
      <c r="G2152" s="14" t="str">
        <f>MONTH(DCalendário[[#This Row],[Dia]])&amp;" - "&amp;DCalendário[[#This Row],[Ano]]</f>
        <v>10 - 2025</v>
      </c>
      <c r="H2152" s="14" t="str">
        <f>IF(DCalendário[[#This Row],[Dia Útil]]="","",DCalendário[[#This Row],[Semana Ano]])</f>
        <v/>
      </c>
      <c r="I2152" s="14"/>
      <c r="J2152" s="14" cm="1">
        <f t="array" aca="1" ref="J215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153" spans="1:10" x14ac:dyDescent="0.25">
      <c r="A2153" s="1">
        <v>45951</v>
      </c>
      <c r="B2153" s="1"/>
      <c r="C2153" s="16"/>
      <c r="D2153" s="14" t="str">
        <f>IF(DCalendário[[#This Row],[Dia Útil]]="","",(MONTH($B2153)))</f>
        <v/>
      </c>
      <c r="E2153" s="14">
        <f t="shared" si="35"/>
        <v>2025</v>
      </c>
      <c r="F2153" s="14">
        <f>MONTH(DCalendário[[#This Row],[Dia]])</f>
        <v>10</v>
      </c>
      <c r="G2153" s="14" t="str">
        <f>MONTH(DCalendário[[#This Row],[Dia]])&amp;" - "&amp;DCalendário[[#This Row],[Ano]]</f>
        <v>10 - 2025</v>
      </c>
      <c r="H2153" s="14" t="str">
        <f>IF(DCalendário[[#This Row],[Dia Útil]]="","",DCalendário[[#This Row],[Semana Ano]])</f>
        <v/>
      </c>
      <c r="I2153" s="14"/>
      <c r="J2153" s="14" cm="1">
        <f t="array" aca="1" ref="J215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154" spans="1:10" x14ac:dyDescent="0.25">
      <c r="A2154" s="1">
        <v>45952</v>
      </c>
      <c r="B2154" s="1"/>
      <c r="C2154" s="16"/>
      <c r="D2154" s="14" t="str">
        <f>IF(DCalendário[[#This Row],[Dia Útil]]="","",(MONTH($B2154)))</f>
        <v/>
      </c>
      <c r="E2154" s="14">
        <f t="shared" si="35"/>
        <v>2025</v>
      </c>
      <c r="F2154" s="14">
        <f>MONTH(DCalendário[[#This Row],[Dia]])</f>
        <v>10</v>
      </c>
      <c r="G2154" s="14" t="str">
        <f>MONTH(DCalendário[[#This Row],[Dia]])&amp;" - "&amp;DCalendário[[#This Row],[Ano]]</f>
        <v>10 - 2025</v>
      </c>
      <c r="H2154" s="14" t="str">
        <f>IF(DCalendário[[#This Row],[Dia Útil]]="","",DCalendário[[#This Row],[Semana Ano]])</f>
        <v/>
      </c>
      <c r="I2154" s="14"/>
      <c r="J2154" s="14" cm="1">
        <f t="array" aca="1" ref="J215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155" spans="1:10" x14ac:dyDescent="0.25">
      <c r="A2155" s="1">
        <v>45953</v>
      </c>
      <c r="B2155" s="1"/>
      <c r="C2155" s="16"/>
      <c r="D2155" s="14" t="str">
        <f>IF(DCalendário[[#This Row],[Dia Útil]]="","",(MONTH($B2155)))</f>
        <v/>
      </c>
      <c r="E2155" s="14">
        <f t="shared" si="35"/>
        <v>2025</v>
      </c>
      <c r="F2155" s="14">
        <f>MONTH(DCalendário[[#This Row],[Dia]])</f>
        <v>10</v>
      </c>
      <c r="G2155" s="14" t="str">
        <f>MONTH(DCalendário[[#This Row],[Dia]])&amp;" - "&amp;DCalendário[[#This Row],[Ano]]</f>
        <v>10 - 2025</v>
      </c>
      <c r="H2155" s="14" t="str">
        <f>IF(DCalendário[[#This Row],[Dia Útil]]="","",DCalendário[[#This Row],[Semana Ano]])</f>
        <v/>
      </c>
      <c r="I2155" s="14"/>
      <c r="J2155" s="14" cm="1">
        <f t="array" aca="1" ref="J215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156" spans="1:10" x14ac:dyDescent="0.25">
      <c r="A2156" s="1">
        <v>45954</v>
      </c>
      <c r="B2156" s="1"/>
      <c r="C2156" s="16"/>
      <c r="D2156" s="14" t="str">
        <f>IF(DCalendário[[#This Row],[Dia Útil]]="","",(MONTH($B2156)))</f>
        <v/>
      </c>
      <c r="E2156" s="14">
        <f t="shared" si="35"/>
        <v>2025</v>
      </c>
      <c r="F2156" s="14">
        <f>MONTH(DCalendário[[#This Row],[Dia]])</f>
        <v>10</v>
      </c>
      <c r="G2156" s="14" t="str">
        <f>MONTH(DCalendário[[#This Row],[Dia]])&amp;" - "&amp;DCalendário[[#This Row],[Ano]]</f>
        <v>10 - 2025</v>
      </c>
      <c r="H2156" s="14" t="str">
        <f>IF(DCalendário[[#This Row],[Dia Útil]]="","",DCalendário[[#This Row],[Semana Ano]])</f>
        <v/>
      </c>
      <c r="I2156" s="14"/>
      <c r="J2156" s="14" cm="1">
        <f t="array" aca="1" ref="J215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157" spans="1:10" x14ac:dyDescent="0.25">
      <c r="A2157" s="1">
        <v>45955</v>
      </c>
      <c r="B2157" s="1"/>
      <c r="C2157" s="16"/>
      <c r="D2157" s="14" t="str">
        <f>IF(DCalendário[[#This Row],[Dia Útil]]="","",(MONTH($B2157)))</f>
        <v/>
      </c>
      <c r="E2157" s="14">
        <f t="shared" si="35"/>
        <v>2025</v>
      </c>
      <c r="F2157" s="14">
        <f>MONTH(DCalendário[[#This Row],[Dia]])</f>
        <v>10</v>
      </c>
      <c r="G2157" s="14" t="str">
        <f>MONTH(DCalendário[[#This Row],[Dia]])&amp;" - "&amp;DCalendário[[#This Row],[Ano]]</f>
        <v>10 - 2025</v>
      </c>
      <c r="H2157" s="14" t="str">
        <f>IF(DCalendário[[#This Row],[Dia Útil]]="","",DCalendário[[#This Row],[Semana Ano]])</f>
        <v/>
      </c>
      <c r="I2157" s="14"/>
      <c r="J2157" s="14" cm="1">
        <f t="array" aca="1" ref="J215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158" spans="1:10" x14ac:dyDescent="0.25">
      <c r="A2158" s="1">
        <v>45956</v>
      </c>
      <c r="B2158" s="1"/>
      <c r="C2158" s="16"/>
      <c r="D2158" s="14" t="str">
        <f>IF(DCalendário[[#This Row],[Dia Útil]]="","",(MONTH($B2158)))</f>
        <v/>
      </c>
      <c r="E2158" s="14">
        <f t="shared" si="35"/>
        <v>2025</v>
      </c>
      <c r="F2158" s="14">
        <f>MONTH(DCalendário[[#This Row],[Dia]])</f>
        <v>10</v>
      </c>
      <c r="G2158" s="14" t="str">
        <f>MONTH(DCalendário[[#This Row],[Dia]])&amp;" - "&amp;DCalendário[[#This Row],[Ano]]</f>
        <v>10 - 2025</v>
      </c>
      <c r="H2158" s="14" t="str">
        <f>IF(DCalendário[[#This Row],[Dia Útil]]="","",DCalendário[[#This Row],[Semana Ano]])</f>
        <v/>
      </c>
      <c r="I2158" s="14"/>
      <c r="J2158" s="14" cm="1">
        <f t="array" aca="1" ref="J215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159" spans="1:10" x14ac:dyDescent="0.25">
      <c r="A2159" s="1">
        <v>45957</v>
      </c>
      <c r="B2159" s="1"/>
      <c r="C2159" s="16"/>
      <c r="D2159" s="14" t="str">
        <f>IF(DCalendário[[#This Row],[Dia Útil]]="","",(MONTH($B2159)))</f>
        <v/>
      </c>
      <c r="E2159" s="14">
        <f t="shared" si="35"/>
        <v>2025</v>
      </c>
      <c r="F2159" s="14">
        <f>MONTH(DCalendário[[#This Row],[Dia]])</f>
        <v>10</v>
      </c>
      <c r="G2159" s="14" t="str">
        <f>MONTH(DCalendário[[#This Row],[Dia]])&amp;" - "&amp;DCalendário[[#This Row],[Ano]]</f>
        <v>10 - 2025</v>
      </c>
      <c r="H2159" s="14" t="str">
        <f>IF(DCalendário[[#This Row],[Dia Útil]]="","",DCalendário[[#This Row],[Semana Ano]])</f>
        <v/>
      </c>
      <c r="I2159" s="14"/>
      <c r="J2159" s="14" cm="1">
        <f t="array" aca="1" ref="J215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160" spans="1:10" x14ac:dyDescent="0.25">
      <c r="A2160" s="1">
        <v>45958</v>
      </c>
      <c r="B2160" s="1"/>
      <c r="C2160" s="16"/>
      <c r="D2160" s="14" t="str">
        <f>IF(DCalendário[[#This Row],[Dia Útil]]="","",(MONTH($B2160)))</f>
        <v/>
      </c>
      <c r="E2160" s="14">
        <f t="shared" si="35"/>
        <v>2025</v>
      </c>
      <c r="F2160" s="14">
        <f>MONTH(DCalendário[[#This Row],[Dia]])</f>
        <v>10</v>
      </c>
      <c r="G2160" s="14" t="str">
        <f>MONTH(DCalendário[[#This Row],[Dia]])&amp;" - "&amp;DCalendário[[#This Row],[Ano]]</f>
        <v>10 - 2025</v>
      </c>
      <c r="H2160" s="14" t="str">
        <f>IF(DCalendário[[#This Row],[Dia Útil]]="","",DCalendário[[#This Row],[Semana Ano]])</f>
        <v/>
      </c>
      <c r="I2160" s="14"/>
      <c r="J2160" s="14" cm="1">
        <f t="array" aca="1" ref="J216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161" spans="1:10" x14ac:dyDescent="0.25">
      <c r="A2161" s="1">
        <v>45959</v>
      </c>
      <c r="B2161" s="1"/>
      <c r="C2161" s="16"/>
      <c r="D2161" s="14" t="str">
        <f>IF(DCalendário[[#This Row],[Dia Útil]]="","",(MONTH($B2161)))</f>
        <v/>
      </c>
      <c r="E2161" s="14">
        <f t="shared" si="35"/>
        <v>2025</v>
      </c>
      <c r="F2161" s="14">
        <f>MONTH(DCalendário[[#This Row],[Dia]])</f>
        <v>10</v>
      </c>
      <c r="G2161" s="14" t="str">
        <f>MONTH(DCalendário[[#This Row],[Dia]])&amp;" - "&amp;DCalendário[[#This Row],[Ano]]</f>
        <v>10 - 2025</v>
      </c>
      <c r="H2161" s="14" t="str">
        <f>IF(DCalendário[[#This Row],[Dia Útil]]="","",DCalendário[[#This Row],[Semana Ano]])</f>
        <v/>
      </c>
      <c r="I2161" s="14"/>
      <c r="J2161" s="14" cm="1">
        <f t="array" aca="1" ref="J216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162" spans="1:10" x14ac:dyDescent="0.25">
      <c r="A2162" s="1">
        <v>45960</v>
      </c>
      <c r="B2162" s="1"/>
      <c r="C2162" s="16"/>
      <c r="D2162" s="14" t="str">
        <f>IF(DCalendário[[#This Row],[Dia Útil]]="","",(MONTH($B2162)))</f>
        <v/>
      </c>
      <c r="E2162" s="14">
        <f t="shared" si="35"/>
        <v>2025</v>
      </c>
      <c r="F2162" s="14">
        <f>MONTH(DCalendário[[#This Row],[Dia]])</f>
        <v>10</v>
      </c>
      <c r="G2162" s="14" t="str">
        <f>MONTH(DCalendário[[#This Row],[Dia]])&amp;" - "&amp;DCalendário[[#This Row],[Ano]]</f>
        <v>10 - 2025</v>
      </c>
      <c r="H2162" s="14" t="str">
        <f>IF(DCalendário[[#This Row],[Dia Útil]]="","",DCalendário[[#This Row],[Semana Ano]])</f>
        <v/>
      </c>
      <c r="I2162" s="14"/>
      <c r="J2162" s="14" cm="1">
        <f t="array" aca="1" ref="J216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163" spans="1:10" x14ac:dyDescent="0.25">
      <c r="A2163" s="1">
        <v>45961</v>
      </c>
      <c r="B2163" s="1"/>
      <c r="C2163" s="16"/>
      <c r="D2163" s="14" t="str">
        <f>IF(DCalendário[[#This Row],[Dia Útil]]="","",(MONTH($B2163)))</f>
        <v/>
      </c>
      <c r="E2163" s="14">
        <f t="shared" si="35"/>
        <v>2025</v>
      </c>
      <c r="F2163" s="14">
        <f>MONTH(DCalendário[[#This Row],[Dia]])</f>
        <v>10</v>
      </c>
      <c r="G2163" s="14" t="str">
        <f>MONTH(DCalendário[[#This Row],[Dia]])&amp;" - "&amp;DCalendário[[#This Row],[Ano]]</f>
        <v>10 - 2025</v>
      </c>
      <c r="H2163" s="14" t="str">
        <f>IF(DCalendário[[#This Row],[Dia Útil]]="","",DCalendário[[#This Row],[Semana Ano]])</f>
        <v/>
      </c>
      <c r="I2163" s="14"/>
      <c r="J2163" s="14" cm="1">
        <f t="array" aca="1" ref="J216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164" spans="1:10" x14ac:dyDescent="0.25">
      <c r="A2164" s="1">
        <v>45962</v>
      </c>
      <c r="B2164" s="1"/>
      <c r="C2164" s="16"/>
      <c r="D2164" s="14" t="str">
        <f>IF(DCalendário[[#This Row],[Dia Útil]]="","",(MONTH($B2164)))</f>
        <v/>
      </c>
      <c r="E2164" s="14">
        <f t="shared" si="35"/>
        <v>2025</v>
      </c>
      <c r="F2164" s="14">
        <f>MONTH(DCalendário[[#This Row],[Dia]])</f>
        <v>11</v>
      </c>
      <c r="G2164" s="14" t="str">
        <f>MONTH(DCalendário[[#This Row],[Dia]])&amp;" - "&amp;DCalendário[[#This Row],[Ano]]</f>
        <v>11 - 2025</v>
      </c>
      <c r="H2164" s="14" t="str">
        <f>IF(DCalendário[[#This Row],[Dia Útil]]="","",DCalendário[[#This Row],[Semana Ano]])</f>
        <v/>
      </c>
      <c r="I2164" s="14"/>
      <c r="J2164" s="14" cm="1">
        <f t="array" aca="1" ref="J216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165" spans="1:10" x14ac:dyDescent="0.25">
      <c r="A2165" s="1">
        <v>45963</v>
      </c>
      <c r="B2165" s="1"/>
      <c r="C2165" s="16"/>
      <c r="D2165" s="14" t="str">
        <f>IF(DCalendário[[#This Row],[Dia Útil]]="","",(MONTH($B2165)))</f>
        <v/>
      </c>
      <c r="E2165" s="14">
        <f t="shared" si="35"/>
        <v>2025</v>
      </c>
      <c r="F2165" s="14">
        <f>MONTH(DCalendário[[#This Row],[Dia]])</f>
        <v>11</v>
      </c>
      <c r="G2165" s="14" t="str">
        <f>MONTH(DCalendário[[#This Row],[Dia]])&amp;" - "&amp;DCalendário[[#This Row],[Ano]]</f>
        <v>11 - 2025</v>
      </c>
      <c r="H2165" s="14" t="str">
        <f>IF(DCalendário[[#This Row],[Dia Útil]]="","",DCalendário[[#This Row],[Semana Ano]])</f>
        <v/>
      </c>
      <c r="I2165" s="14"/>
      <c r="J2165" s="14" cm="1">
        <f t="array" aca="1" ref="J216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166" spans="1:10" x14ac:dyDescent="0.25">
      <c r="A2166" s="1">
        <v>45964</v>
      </c>
      <c r="B2166" s="1"/>
      <c r="C2166" s="16"/>
      <c r="D2166" s="14" t="str">
        <f>IF(DCalendário[[#This Row],[Dia Útil]]="","",(MONTH($B2166)))</f>
        <v/>
      </c>
      <c r="E2166" s="14">
        <f t="shared" si="35"/>
        <v>2025</v>
      </c>
      <c r="F2166" s="14">
        <f>MONTH(DCalendário[[#This Row],[Dia]])</f>
        <v>11</v>
      </c>
      <c r="G2166" s="14" t="str">
        <f>MONTH(DCalendário[[#This Row],[Dia]])&amp;" - "&amp;DCalendário[[#This Row],[Ano]]</f>
        <v>11 - 2025</v>
      </c>
      <c r="H2166" s="14" t="str">
        <f>IF(DCalendário[[#This Row],[Dia Útil]]="","",DCalendário[[#This Row],[Semana Ano]])</f>
        <v/>
      </c>
      <c r="I2166" s="14"/>
      <c r="J2166" s="14" cm="1">
        <f t="array" aca="1" ref="J216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167" spans="1:10" x14ac:dyDescent="0.25">
      <c r="A2167" s="1">
        <v>45965</v>
      </c>
      <c r="B2167" s="1"/>
      <c r="C2167" s="16"/>
      <c r="D2167" s="14" t="str">
        <f>IF(DCalendário[[#This Row],[Dia Útil]]="","",(MONTH($B2167)))</f>
        <v/>
      </c>
      <c r="E2167" s="14">
        <f t="shared" si="35"/>
        <v>2025</v>
      </c>
      <c r="F2167" s="14">
        <f>MONTH(DCalendário[[#This Row],[Dia]])</f>
        <v>11</v>
      </c>
      <c r="G2167" s="14" t="str">
        <f>MONTH(DCalendário[[#This Row],[Dia]])&amp;" - "&amp;DCalendário[[#This Row],[Ano]]</f>
        <v>11 - 2025</v>
      </c>
      <c r="H2167" s="14" t="str">
        <f>IF(DCalendário[[#This Row],[Dia Útil]]="","",DCalendário[[#This Row],[Semana Ano]])</f>
        <v/>
      </c>
      <c r="I2167" s="14"/>
      <c r="J2167" s="14" cm="1">
        <f t="array" aca="1" ref="J216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168" spans="1:10" x14ac:dyDescent="0.25">
      <c r="A2168" s="1">
        <v>45966</v>
      </c>
      <c r="B2168" s="1"/>
      <c r="C2168" s="16"/>
      <c r="D2168" s="14" t="str">
        <f>IF(DCalendário[[#This Row],[Dia Útil]]="","",(MONTH($B2168)))</f>
        <v/>
      </c>
      <c r="E2168" s="14">
        <f t="shared" si="35"/>
        <v>2025</v>
      </c>
      <c r="F2168" s="14">
        <f>MONTH(DCalendário[[#This Row],[Dia]])</f>
        <v>11</v>
      </c>
      <c r="G2168" s="14" t="str">
        <f>MONTH(DCalendário[[#This Row],[Dia]])&amp;" - "&amp;DCalendário[[#This Row],[Ano]]</f>
        <v>11 - 2025</v>
      </c>
      <c r="H2168" s="14" t="str">
        <f>IF(DCalendário[[#This Row],[Dia Útil]]="","",DCalendário[[#This Row],[Semana Ano]])</f>
        <v/>
      </c>
      <c r="I2168" s="14"/>
      <c r="J2168" s="14" cm="1">
        <f t="array" aca="1" ref="J216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169" spans="1:10" x14ac:dyDescent="0.25">
      <c r="A2169" s="1">
        <v>45967</v>
      </c>
      <c r="B2169" s="1"/>
      <c r="C2169" s="16"/>
      <c r="D2169" s="14" t="str">
        <f>IF(DCalendário[[#This Row],[Dia Útil]]="","",(MONTH($B2169)))</f>
        <v/>
      </c>
      <c r="E2169" s="14">
        <f t="shared" si="35"/>
        <v>2025</v>
      </c>
      <c r="F2169" s="14">
        <f>MONTH(DCalendário[[#This Row],[Dia]])</f>
        <v>11</v>
      </c>
      <c r="G2169" s="14" t="str">
        <f>MONTH(DCalendário[[#This Row],[Dia]])&amp;" - "&amp;DCalendário[[#This Row],[Ano]]</f>
        <v>11 - 2025</v>
      </c>
      <c r="H2169" s="14" t="str">
        <f>IF(DCalendário[[#This Row],[Dia Útil]]="","",DCalendário[[#This Row],[Semana Ano]])</f>
        <v/>
      </c>
      <c r="I2169" s="14"/>
      <c r="J2169" s="14" cm="1">
        <f t="array" aca="1" ref="J216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170" spans="1:10" x14ac:dyDescent="0.25">
      <c r="A2170" s="1">
        <v>45968</v>
      </c>
      <c r="B2170" s="1"/>
      <c r="C2170" s="16"/>
      <c r="D2170" s="14" t="str">
        <f>IF(DCalendário[[#This Row],[Dia Útil]]="","",(MONTH($B2170)))</f>
        <v/>
      </c>
      <c r="E2170" s="14">
        <f t="shared" si="35"/>
        <v>2025</v>
      </c>
      <c r="F2170" s="14">
        <f>MONTH(DCalendário[[#This Row],[Dia]])</f>
        <v>11</v>
      </c>
      <c r="G2170" s="14" t="str">
        <f>MONTH(DCalendário[[#This Row],[Dia]])&amp;" - "&amp;DCalendário[[#This Row],[Ano]]</f>
        <v>11 - 2025</v>
      </c>
      <c r="H2170" s="14" t="str">
        <f>IF(DCalendário[[#This Row],[Dia Útil]]="","",DCalendário[[#This Row],[Semana Ano]])</f>
        <v/>
      </c>
      <c r="I2170" s="14"/>
      <c r="J2170" s="14" cm="1">
        <f t="array" aca="1" ref="J217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171" spans="1:10" x14ac:dyDescent="0.25">
      <c r="A2171" s="1">
        <v>45969</v>
      </c>
      <c r="B2171" s="1"/>
      <c r="C2171" s="16"/>
      <c r="D2171" s="14" t="str">
        <f>IF(DCalendário[[#This Row],[Dia Útil]]="","",(MONTH($B2171)))</f>
        <v/>
      </c>
      <c r="E2171" s="14">
        <f t="shared" si="35"/>
        <v>2025</v>
      </c>
      <c r="F2171" s="14">
        <f>MONTH(DCalendário[[#This Row],[Dia]])</f>
        <v>11</v>
      </c>
      <c r="G2171" s="14" t="str">
        <f>MONTH(DCalendário[[#This Row],[Dia]])&amp;" - "&amp;DCalendário[[#This Row],[Ano]]</f>
        <v>11 - 2025</v>
      </c>
      <c r="H2171" s="14" t="str">
        <f>IF(DCalendário[[#This Row],[Dia Útil]]="","",DCalendário[[#This Row],[Semana Ano]])</f>
        <v/>
      </c>
      <c r="I2171" s="14"/>
      <c r="J2171" s="14" cm="1">
        <f t="array" aca="1" ref="J217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172" spans="1:10" x14ac:dyDescent="0.25">
      <c r="A2172" s="1">
        <v>45970</v>
      </c>
      <c r="B2172" s="1"/>
      <c r="C2172" s="16"/>
      <c r="D2172" s="14" t="str">
        <f>IF(DCalendário[[#This Row],[Dia Útil]]="","",(MONTH($B2172)))</f>
        <v/>
      </c>
      <c r="E2172" s="14">
        <f t="shared" si="35"/>
        <v>2025</v>
      </c>
      <c r="F2172" s="14">
        <f>MONTH(DCalendário[[#This Row],[Dia]])</f>
        <v>11</v>
      </c>
      <c r="G2172" s="14" t="str">
        <f>MONTH(DCalendário[[#This Row],[Dia]])&amp;" - "&amp;DCalendário[[#This Row],[Ano]]</f>
        <v>11 - 2025</v>
      </c>
      <c r="H2172" s="14" t="str">
        <f>IF(DCalendário[[#This Row],[Dia Útil]]="","",DCalendário[[#This Row],[Semana Ano]])</f>
        <v/>
      </c>
      <c r="I2172" s="14"/>
      <c r="J2172" s="14" cm="1">
        <f t="array" aca="1" ref="J217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173" spans="1:10" x14ac:dyDescent="0.25">
      <c r="A2173" s="1">
        <v>45971</v>
      </c>
      <c r="B2173" s="1"/>
      <c r="C2173" s="16"/>
      <c r="D2173" s="14" t="str">
        <f>IF(DCalendário[[#This Row],[Dia Útil]]="","",(MONTH($B2173)))</f>
        <v/>
      </c>
      <c r="E2173" s="14">
        <f t="shared" si="35"/>
        <v>2025</v>
      </c>
      <c r="F2173" s="14">
        <f>MONTH(DCalendário[[#This Row],[Dia]])</f>
        <v>11</v>
      </c>
      <c r="G2173" s="14" t="str">
        <f>MONTH(DCalendário[[#This Row],[Dia]])&amp;" - "&amp;DCalendário[[#This Row],[Ano]]</f>
        <v>11 - 2025</v>
      </c>
      <c r="H2173" s="14" t="str">
        <f>IF(DCalendário[[#This Row],[Dia Útil]]="","",DCalendário[[#This Row],[Semana Ano]])</f>
        <v/>
      </c>
      <c r="I2173" s="14"/>
      <c r="J2173" s="14" cm="1">
        <f t="array" aca="1" ref="J217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174" spans="1:10" x14ac:dyDescent="0.25">
      <c r="A2174" s="1">
        <v>45972</v>
      </c>
      <c r="B2174" s="1"/>
      <c r="C2174" s="16"/>
      <c r="D2174" s="14" t="str">
        <f>IF(DCalendário[[#This Row],[Dia Útil]]="","",(MONTH($B2174)))</f>
        <v/>
      </c>
      <c r="E2174" s="14">
        <f t="shared" si="35"/>
        <v>2025</v>
      </c>
      <c r="F2174" s="14">
        <f>MONTH(DCalendário[[#This Row],[Dia]])</f>
        <v>11</v>
      </c>
      <c r="G2174" s="14" t="str">
        <f>MONTH(DCalendário[[#This Row],[Dia]])&amp;" - "&amp;DCalendário[[#This Row],[Ano]]</f>
        <v>11 - 2025</v>
      </c>
      <c r="H2174" s="14" t="str">
        <f>IF(DCalendário[[#This Row],[Dia Útil]]="","",DCalendário[[#This Row],[Semana Ano]])</f>
        <v/>
      </c>
      <c r="I2174" s="14"/>
      <c r="J2174" s="14" cm="1">
        <f t="array" aca="1" ref="J217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175" spans="1:10" x14ac:dyDescent="0.25">
      <c r="A2175" s="1">
        <v>45973</v>
      </c>
      <c r="B2175" s="1"/>
      <c r="C2175" s="16"/>
      <c r="D2175" s="14" t="str">
        <f>IF(DCalendário[[#This Row],[Dia Útil]]="","",(MONTH($B2175)))</f>
        <v/>
      </c>
      <c r="E2175" s="14">
        <f t="shared" si="35"/>
        <v>2025</v>
      </c>
      <c r="F2175" s="14">
        <f>MONTH(DCalendário[[#This Row],[Dia]])</f>
        <v>11</v>
      </c>
      <c r="G2175" s="14" t="str">
        <f>MONTH(DCalendário[[#This Row],[Dia]])&amp;" - "&amp;DCalendário[[#This Row],[Ano]]</f>
        <v>11 - 2025</v>
      </c>
      <c r="H2175" s="14" t="str">
        <f>IF(DCalendário[[#This Row],[Dia Útil]]="","",DCalendário[[#This Row],[Semana Ano]])</f>
        <v/>
      </c>
      <c r="I2175" s="14"/>
      <c r="J2175" s="14" cm="1">
        <f t="array" aca="1" ref="J217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176" spans="1:10" x14ac:dyDescent="0.25">
      <c r="A2176" s="1">
        <v>45974</v>
      </c>
      <c r="B2176" s="1"/>
      <c r="C2176" s="16"/>
      <c r="D2176" s="14" t="str">
        <f>IF(DCalendário[[#This Row],[Dia Útil]]="","",(MONTH($B2176)))</f>
        <v/>
      </c>
      <c r="E2176" s="14">
        <f t="shared" si="35"/>
        <v>2025</v>
      </c>
      <c r="F2176" s="14">
        <f>MONTH(DCalendário[[#This Row],[Dia]])</f>
        <v>11</v>
      </c>
      <c r="G2176" s="14" t="str">
        <f>MONTH(DCalendário[[#This Row],[Dia]])&amp;" - "&amp;DCalendário[[#This Row],[Ano]]</f>
        <v>11 - 2025</v>
      </c>
      <c r="H2176" s="14" t="str">
        <f>IF(DCalendário[[#This Row],[Dia Útil]]="","",DCalendário[[#This Row],[Semana Ano]])</f>
        <v/>
      </c>
      <c r="I2176" s="14"/>
      <c r="J2176" s="14" cm="1">
        <f t="array" aca="1" ref="J217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177" spans="1:10" x14ac:dyDescent="0.25">
      <c r="A2177" s="1">
        <v>45975</v>
      </c>
      <c r="B2177" s="1"/>
      <c r="C2177" s="16"/>
      <c r="D2177" s="14" t="str">
        <f>IF(DCalendário[[#This Row],[Dia Útil]]="","",(MONTH($B2177)))</f>
        <v/>
      </c>
      <c r="E2177" s="14">
        <f t="shared" si="35"/>
        <v>2025</v>
      </c>
      <c r="F2177" s="14">
        <f>MONTH(DCalendário[[#This Row],[Dia]])</f>
        <v>11</v>
      </c>
      <c r="G2177" s="14" t="str">
        <f>MONTH(DCalendário[[#This Row],[Dia]])&amp;" - "&amp;DCalendário[[#This Row],[Ano]]</f>
        <v>11 - 2025</v>
      </c>
      <c r="H2177" s="14" t="str">
        <f>IF(DCalendário[[#This Row],[Dia Útil]]="","",DCalendário[[#This Row],[Semana Ano]])</f>
        <v/>
      </c>
      <c r="I2177" s="14"/>
      <c r="J2177" s="14" cm="1">
        <f t="array" aca="1" ref="J217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178" spans="1:10" x14ac:dyDescent="0.25">
      <c r="A2178" s="1">
        <v>45976</v>
      </c>
      <c r="B2178" s="1"/>
      <c r="C2178" s="16"/>
      <c r="D2178" s="14" t="str">
        <f>IF(DCalendário[[#This Row],[Dia Útil]]="","",(MONTH($B2178)))</f>
        <v/>
      </c>
      <c r="E2178" s="14">
        <f t="shared" si="35"/>
        <v>2025</v>
      </c>
      <c r="F2178" s="14">
        <f>MONTH(DCalendário[[#This Row],[Dia]])</f>
        <v>11</v>
      </c>
      <c r="G2178" s="14" t="str">
        <f>MONTH(DCalendário[[#This Row],[Dia]])&amp;" - "&amp;DCalendário[[#This Row],[Ano]]</f>
        <v>11 - 2025</v>
      </c>
      <c r="H2178" s="14" t="str">
        <f>IF(DCalendário[[#This Row],[Dia Útil]]="","",DCalendário[[#This Row],[Semana Ano]])</f>
        <v/>
      </c>
      <c r="I2178" s="14"/>
      <c r="J2178" s="14" cm="1">
        <f t="array" aca="1" ref="J217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179" spans="1:10" x14ac:dyDescent="0.25">
      <c r="A2179" s="1">
        <v>45977</v>
      </c>
      <c r="B2179" s="1"/>
      <c r="C2179" s="16"/>
      <c r="D2179" s="14" t="str">
        <f>IF(DCalendário[[#This Row],[Dia Útil]]="","",(MONTH($B2179)))</f>
        <v/>
      </c>
      <c r="E2179" s="14">
        <f t="shared" si="35"/>
        <v>2025</v>
      </c>
      <c r="F2179" s="14">
        <f>MONTH(DCalendário[[#This Row],[Dia]])</f>
        <v>11</v>
      </c>
      <c r="G2179" s="14" t="str">
        <f>MONTH(DCalendário[[#This Row],[Dia]])&amp;" - "&amp;DCalendário[[#This Row],[Ano]]</f>
        <v>11 - 2025</v>
      </c>
      <c r="H2179" s="14" t="str">
        <f>IF(DCalendário[[#This Row],[Dia Útil]]="","",DCalendário[[#This Row],[Semana Ano]])</f>
        <v/>
      </c>
      <c r="I2179" s="14"/>
      <c r="J2179" s="14" cm="1">
        <f t="array" aca="1" ref="J217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180" spans="1:10" x14ac:dyDescent="0.25">
      <c r="A2180" s="1">
        <v>45978</v>
      </c>
      <c r="B2180" s="1"/>
      <c r="C2180" s="16"/>
      <c r="D2180" s="14" t="str">
        <f>IF(DCalendário[[#This Row],[Dia Útil]]="","",(MONTH($B2180)))</f>
        <v/>
      </c>
      <c r="E2180" s="14">
        <f t="shared" si="35"/>
        <v>2025</v>
      </c>
      <c r="F2180" s="14">
        <f>MONTH(DCalendário[[#This Row],[Dia]])</f>
        <v>11</v>
      </c>
      <c r="G2180" s="14" t="str">
        <f>MONTH(DCalendário[[#This Row],[Dia]])&amp;" - "&amp;DCalendário[[#This Row],[Ano]]</f>
        <v>11 - 2025</v>
      </c>
      <c r="H2180" s="14" t="str">
        <f>IF(DCalendário[[#This Row],[Dia Útil]]="","",DCalendário[[#This Row],[Semana Ano]])</f>
        <v/>
      </c>
      <c r="I2180" s="14"/>
      <c r="J2180" s="14" cm="1">
        <f t="array" aca="1" ref="J218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181" spans="1:10" x14ac:dyDescent="0.25">
      <c r="A2181" s="1">
        <v>45979</v>
      </c>
      <c r="B2181" s="1"/>
      <c r="C2181" s="16"/>
      <c r="D2181" s="14" t="str">
        <f>IF(DCalendário[[#This Row],[Dia Útil]]="","",(MONTH($B2181)))</f>
        <v/>
      </c>
      <c r="E2181" s="14">
        <f t="shared" si="35"/>
        <v>2025</v>
      </c>
      <c r="F2181" s="14">
        <f>MONTH(DCalendário[[#This Row],[Dia]])</f>
        <v>11</v>
      </c>
      <c r="G2181" s="14" t="str">
        <f>MONTH(DCalendário[[#This Row],[Dia]])&amp;" - "&amp;DCalendário[[#This Row],[Ano]]</f>
        <v>11 - 2025</v>
      </c>
      <c r="H2181" s="14" t="str">
        <f>IF(DCalendário[[#This Row],[Dia Útil]]="","",DCalendário[[#This Row],[Semana Ano]])</f>
        <v/>
      </c>
      <c r="I2181" s="14"/>
      <c r="J2181" s="14" cm="1">
        <f t="array" aca="1" ref="J218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182" spans="1:10" x14ac:dyDescent="0.25">
      <c r="A2182" s="1">
        <v>45980</v>
      </c>
      <c r="B2182" s="1"/>
      <c r="C2182" s="16"/>
      <c r="D2182" s="14" t="str">
        <f>IF(DCalendário[[#This Row],[Dia Útil]]="","",(MONTH($B2182)))</f>
        <v/>
      </c>
      <c r="E2182" s="14">
        <f t="shared" si="35"/>
        <v>2025</v>
      </c>
      <c r="F2182" s="14">
        <f>MONTH(DCalendário[[#This Row],[Dia]])</f>
        <v>11</v>
      </c>
      <c r="G2182" s="14" t="str">
        <f>MONTH(DCalendário[[#This Row],[Dia]])&amp;" - "&amp;DCalendário[[#This Row],[Ano]]</f>
        <v>11 - 2025</v>
      </c>
      <c r="H2182" s="14" t="str">
        <f>IF(DCalendário[[#This Row],[Dia Útil]]="","",DCalendário[[#This Row],[Semana Ano]])</f>
        <v/>
      </c>
      <c r="I2182" s="14"/>
      <c r="J2182" s="14" cm="1">
        <f t="array" aca="1" ref="J218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183" spans="1:10" x14ac:dyDescent="0.25">
      <c r="A2183" s="1">
        <v>45981</v>
      </c>
      <c r="B2183" s="1"/>
      <c r="C2183" s="16"/>
      <c r="D2183" s="14" t="str">
        <f>IF(DCalendário[[#This Row],[Dia Útil]]="","",(MONTH($B2183)))</f>
        <v/>
      </c>
      <c r="E2183" s="14">
        <f t="shared" si="35"/>
        <v>2025</v>
      </c>
      <c r="F2183" s="14">
        <f>MONTH(DCalendário[[#This Row],[Dia]])</f>
        <v>11</v>
      </c>
      <c r="G2183" s="14" t="str">
        <f>MONTH(DCalendário[[#This Row],[Dia]])&amp;" - "&amp;DCalendário[[#This Row],[Ano]]</f>
        <v>11 - 2025</v>
      </c>
      <c r="H2183" s="14" t="str">
        <f>IF(DCalendário[[#This Row],[Dia Útil]]="","",DCalendário[[#This Row],[Semana Ano]])</f>
        <v/>
      </c>
      <c r="I2183" s="14"/>
      <c r="J2183" s="14" cm="1">
        <f t="array" aca="1" ref="J218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184" spans="1:10" x14ac:dyDescent="0.25">
      <c r="A2184" s="1">
        <v>45982</v>
      </c>
      <c r="B2184" s="1"/>
      <c r="C2184" s="16"/>
      <c r="D2184" s="14" t="str">
        <f>IF(DCalendário[[#This Row],[Dia Útil]]="","",(MONTH($B2184)))</f>
        <v/>
      </c>
      <c r="E2184" s="14">
        <f t="shared" si="35"/>
        <v>2025</v>
      </c>
      <c r="F2184" s="14">
        <f>MONTH(DCalendário[[#This Row],[Dia]])</f>
        <v>11</v>
      </c>
      <c r="G2184" s="14" t="str">
        <f>MONTH(DCalendário[[#This Row],[Dia]])&amp;" - "&amp;DCalendário[[#This Row],[Ano]]</f>
        <v>11 - 2025</v>
      </c>
      <c r="H2184" s="14" t="str">
        <f>IF(DCalendário[[#This Row],[Dia Útil]]="","",DCalendário[[#This Row],[Semana Ano]])</f>
        <v/>
      </c>
      <c r="I2184" s="14"/>
      <c r="J2184" s="14" cm="1">
        <f t="array" aca="1" ref="J218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185" spans="1:10" x14ac:dyDescent="0.25">
      <c r="A2185" s="1">
        <v>45983</v>
      </c>
      <c r="B2185" s="1"/>
      <c r="C2185" s="16"/>
      <c r="D2185" s="14" t="str">
        <f>IF(DCalendário[[#This Row],[Dia Útil]]="","",(MONTH($B2185)))</f>
        <v/>
      </c>
      <c r="E2185" s="14">
        <f t="shared" si="35"/>
        <v>2025</v>
      </c>
      <c r="F2185" s="14">
        <f>MONTH(DCalendário[[#This Row],[Dia]])</f>
        <v>11</v>
      </c>
      <c r="G2185" s="14" t="str">
        <f>MONTH(DCalendário[[#This Row],[Dia]])&amp;" - "&amp;DCalendário[[#This Row],[Ano]]</f>
        <v>11 - 2025</v>
      </c>
      <c r="H2185" s="14" t="str">
        <f>IF(DCalendário[[#This Row],[Dia Útil]]="","",DCalendário[[#This Row],[Semana Ano]])</f>
        <v/>
      </c>
      <c r="I2185" s="14"/>
      <c r="J2185" s="14" cm="1">
        <f t="array" aca="1" ref="J218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186" spans="1:10" x14ac:dyDescent="0.25">
      <c r="A2186" s="1">
        <v>45984</v>
      </c>
      <c r="B2186" s="1"/>
      <c r="C2186" s="16"/>
      <c r="D2186" s="14" t="str">
        <f>IF(DCalendário[[#This Row],[Dia Útil]]="","",(MONTH($B2186)))</f>
        <v/>
      </c>
      <c r="E2186" s="14">
        <f t="shared" si="35"/>
        <v>2025</v>
      </c>
      <c r="F2186" s="14">
        <f>MONTH(DCalendário[[#This Row],[Dia]])</f>
        <v>11</v>
      </c>
      <c r="G2186" s="14" t="str">
        <f>MONTH(DCalendário[[#This Row],[Dia]])&amp;" - "&amp;DCalendário[[#This Row],[Ano]]</f>
        <v>11 - 2025</v>
      </c>
      <c r="H2186" s="14" t="str">
        <f>IF(DCalendário[[#This Row],[Dia Útil]]="","",DCalendário[[#This Row],[Semana Ano]])</f>
        <v/>
      </c>
      <c r="I2186" s="14"/>
      <c r="J2186" s="14" cm="1">
        <f t="array" aca="1" ref="J218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187" spans="1:10" x14ac:dyDescent="0.25">
      <c r="A2187" s="1">
        <v>45985</v>
      </c>
      <c r="B2187" s="1"/>
      <c r="C2187" s="16"/>
      <c r="D2187" s="14" t="str">
        <f>IF(DCalendário[[#This Row],[Dia Útil]]="","",(MONTH($B2187)))</f>
        <v/>
      </c>
      <c r="E2187" s="14">
        <f t="shared" si="35"/>
        <v>2025</v>
      </c>
      <c r="F2187" s="14">
        <f>MONTH(DCalendário[[#This Row],[Dia]])</f>
        <v>11</v>
      </c>
      <c r="G2187" s="14" t="str">
        <f>MONTH(DCalendário[[#This Row],[Dia]])&amp;" - "&amp;DCalendário[[#This Row],[Ano]]</f>
        <v>11 - 2025</v>
      </c>
      <c r="H2187" s="14" t="str">
        <f>IF(DCalendário[[#This Row],[Dia Útil]]="","",DCalendário[[#This Row],[Semana Ano]])</f>
        <v/>
      </c>
      <c r="I2187" s="14"/>
      <c r="J2187" s="14" cm="1">
        <f t="array" aca="1" ref="J218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188" spans="1:10" x14ac:dyDescent="0.25">
      <c r="A2188" s="1">
        <v>45986</v>
      </c>
      <c r="B2188" s="1"/>
      <c r="C2188" s="16"/>
      <c r="D2188" s="14" t="str">
        <f>IF(DCalendário[[#This Row],[Dia Útil]]="","",(MONTH($B2188)))</f>
        <v/>
      </c>
      <c r="E2188" s="14">
        <f t="shared" si="35"/>
        <v>2025</v>
      </c>
      <c r="F2188" s="14">
        <f>MONTH(DCalendário[[#This Row],[Dia]])</f>
        <v>11</v>
      </c>
      <c r="G2188" s="14" t="str">
        <f>MONTH(DCalendário[[#This Row],[Dia]])&amp;" - "&amp;DCalendário[[#This Row],[Ano]]</f>
        <v>11 - 2025</v>
      </c>
      <c r="H2188" s="14" t="str">
        <f>IF(DCalendário[[#This Row],[Dia Útil]]="","",DCalendário[[#This Row],[Semana Ano]])</f>
        <v/>
      </c>
      <c r="I2188" s="14"/>
      <c r="J2188" s="14" cm="1">
        <f t="array" aca="1" ref="J218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189" spans="1:10" x14ac:dyDescent="0.25">
      <c r="A2189" s="1">
        <v>45987</v>
      </c>
      <c r="B2189" s="1"/>
      <c r="C2189" s="16"/>
      <c r="D2189" s="14" t="str">
        <f>IF(DCalendário[[#This Row],[Dia Útil]]="","",(MONTH($B2189)))</f>
        <v/>
      </c>
      <c r="E2189" s="14">
        <f t="shared" si="35"/>
        <v>2025</v>
      </c>
      <c r="F2189" s="14">
        <f>MONTH(DCalendário[[#This Row],[Dia]])</f>
        <v>11</v>
      </c>
      <c r="G2189" s="14" t="str">
        <f>MONTH(DCalendário[[#This Row],[Dia]])&amp;" - "&amp;DCalendário[[#This Row],[Ano]]</f>
        <v>11 - 2025</v>
      </c>
      <c r="H2189" s="14" t="str">
        <f>IF(DCalendário[[#This Row],[Dia Útil]]="","",DCalendário[[#This Row],[Semana Ano]])</f>
        <v/>
      </c>
      <c r="I2189" s="14"/>
      <c r="J2189" s="14" cm="1">
        <f t="array" aca="1" ref="J218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190" spans="1:10" x14ac:dyDescent="0.25">
      <c r="A2190" s="1">
        <v>45988</v>
      </c>
      <c r="B2190" s="1"/>
      <c r="C2190" s="16"/>
      <c r="D2190" s="14" t="str">
        <f>IF(DCalendário[[#This Row],[Dia Útil]]="","",(MONTH($B2190)))</f>
        <v/>
      </c>
      <c r="E2190" s="14">
        <f t="shared" si="35"/>
        <v>2025</v>
      </c>
      <c r="F2190" s="14">
        <f>MONTH(DCalendário[[#This Row],[Dia]])</f>
        <v>11</v>
      </c>
      <c r="G2190" s="14" t="str">
        <f>MONTH(DCalendário[[#This Row],[Dia]])&amp;" - "&amp;DCalendário[[#This Row],[Ano]]</f>
        <v>11 - 2025</v>
      </c>
      <c r="H2190" s="14" t="str">
        <f>IF(DCalendário[[#This Row],[Dia Útil]]="","",DCalendário[[#This Row],[Semana Ano]])</f>
        <v/>
      </c>
      <c r="I2190" s="14"/>
      <c r="J2190" s="14" cm="1">
        <f t="array" aca="1" ref="J219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191" spans="1:10" x14ac:dyDescent="0.25">
      <c r="A2191" s="1">
        <v>45989</v>
      </c>
      <c r="B2191" s="1"/>
      <c r="C2191" s="16"/>
      <c r="D2191" s="14" t="str">
        <f>IF(DCalendário[[#This Row],[Dia Útil]]="","",(MONTH($B2191)))</f>
        <v/>
      </c>
      <c r="E2191" s="14">
        <f t="shared" si="35"/>
        <v>2025</v>
      </c>
      <c r="F2191" s="14">
        <f>MONTH(DCalendário[[#This Row],[Dia]])</f>
        <v>11</v>
      </c>
      <c r="G2191" s="14" t="str">
        <f>MONTH(DCalendário[[#This Row],[Dia]])&amp;" - "&amp;DCalendário[[#This Row],[Ano]]</f>
        <v>11 - 2025</v>
      </c>
      <c r="H2191" s="14" t="str">
        <f>IF(DCalendário[[#This Row],[Dia Útil]]="","",DCalendário[[#This Row],[Semana Ano]])</f>
        <v/>
      </c>
      <c r="I2191" s="14"/>
      <c r="J2191" s="14" cm="1">
        <f t="array" aca="1" ref="J219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192" spans="1:10" x14ac:dyDescent="0.25">
      <c r="A2192" s="1">
        <v>45990</v>
      </c>
      <c r="B2192" s="1"/>
      <c r="C2192" s="16"/>
      <c r="D2192" s="14" t="str">
        <f>IF(DCalendário[[#This Row],[Dia Útil]]="","",(MONTH($B2192)))</f>
        <v/>
      </c>
      <c r="E2192" s="14">
        <f t="shared" si="35"/>
        <v>2025</v>
      </c>
      <c r="F2192" s="14">
        <f>MONTH(DCalendário[[#This Row],[Dia]])</f>
        <v>11</v>
      </c>
      <c r="G2192" s="14" t="str">
        <f>MONTH(DCalendário[[#This Row],[Dia]])&amp;" - "&amp;DCalendário[[#This Row],[Ano]]</f>
        <v>11 - 2025</v>
      </c>
      <c r="H2192" s="14" t="str">
        <f>IF(DCalendário[[#This Row],[Dia Útil]]="","",DCalendário[[#This Row],[Semana Ano]])</f>
        <v/>
      </c>
      <c r="I2192" s="14"/>
      <c r="J2192" s="14" cm="1">
        <f t="array" aca="1" ref="J219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193" spans="1:10" x14ac:dyDescent="0.25">
      <c r="A2193" s="1">
        <v>45991</v>
      </c>
      <c r="B2193" s="1"/>
      <c r="C2193" s="16"/>
      <c r="D2193" s="14" t="str">
        <f>IF(DCalendário[[#This Row],[Dia Útil]]="","",(MONTH($B2193)))</f>
        <v/>
      </c>
      <c r="E2193" s="14">
        <f t="shared" ref="E2193:E2256" si="36">YEAR($A2193)</f>
        <v>2025</v>
      </c>
      <c r="F2193" s="14">
        <f>MONTH(DCalendário[[#This Row],[Dia]])</f>
        <v>11</v>
      </c>
      <c r="G2193" s="14" t="str">
        <f>MONTH(DCalendário[[#This Row],[Dia]])&amp;" - "&amp;DCalendário[[#This Row],[Ano]]</f>
        <v>11 - 2025</v>
      </c>
      <c r="H2193" s="14" t="str">
        <f>IF(DCalendário[[#This Row],[Dia Útil]]="","",DCalendário[[#This Row],[Semana Ano]])</f>
        <v/>
      </c>
      <c r="I2193" s="14"/>
      <c r="J2193" s="14" cm="1">
        <f t="array" aca="1" ref="J219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194" spans="1:10" x14ac:dyDescent="0.25">
      <c r="A2194" s="1">
        <v>45992</v>
      </c>
      <c r="B2194" s="1"/>
      <c r="C2194" s="16"/>
      <c r="D2194" s="14" t="str">
        <f>IF(DCalendário[[#This Row],[Dia Útil]]="","",(MONTH($B2194)))</f>
        <v/>
      </c>
      <c r="E2194" s="14">
        <f t="shared" si="36"/>
        <v>2025</v>
      </c>
      <c r="F2194" s="14">
        <f>MONTH(DCalendário[[#This Row],[Dia]])</f>
        <v>12</v>
      </c>
      <c r="G2194" s="14" t="str">
        <f>MONTH(DCalendário[[#This Row],[Dia]])&amp;" - "&amp;DCalendário[[#This Row],[Ano]]</f>
        <v>12 - 2025</v>
      </c>
      <c r="H2194" s="14" t="str">
        <f>IF(DCalendário[[#This Row],[Dia Útil]]="","",DCalendário[[#This Row],[Semana Ano]])</f>
        <v/>
      </c>
      <c r="I2194" s="14"/>
      <c r="J2194" s="14" cm="1">
        <f t="array" aca="1" ref="J219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195" spans="1:10" x14ac:dyDescent="0.25">
      <c r="A2195" s="1">
        <v>45993</v>
      </c>
      <c r="B2195" s="1"/>
      <c r="C2195" s="16"/>
      <c r="D2195" s="14" t="str">
        <f>IF(DCalendário[[#This Row],[Dia Útil]]="","",(MONTH($B2195)))</f>
        <v/>
      </c>
      <c r="E2195" s="14">
        <f t="shared" si="36"/>
        <v>2025</v>
      </c>
      <c r="F2195" s="14">
        <f>MONTH(DCalendário[[#This Row],[Dia]])</f>
        <v>12</v>
      </c>
      <c r="G2195" s="14" t="str">
        <f>MONTH(DCalendário[[#This Row],[Dia]])&amp;" - "&amp;DCalendário[[#This Row],[Ano]]</f>
        <v>12 - 2025</v>
      </c>
      <c r="H2195" s="14" t="str">
        <f>IF(DCalendário[[#This Row],[Dia Útil]]="","",DCalendário[[#This Row],[Semana Ano]])</f>
        <v/>
      </c>
      <c r="I2195" s="14"/>
      <c r="J2195" s="14" cm="1">
        <f t="array" aca="1" ref="J219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196" spans="1:10" x14ac:dyDescent="0.25">
      <c r="A2196" s="1">
        <v>45994</v>
      </c>
      <c r="B2196" s="1"/>
      <c r="C2196" s="16"/>
      <c r="D2196" s="14" t="str">
        <f>IF(DCalendário[[#This Row],[Dia Útil]]="","",(MONTH($B2196)))</f>
        <v/>
      </c>
      <c r="E2196" s="14">
        <f t="shared" si="36"/>
        <v>2025</v>
      </c>
      <c r="F2196" s="14">
        <f>MONTH(DCalendário[[#This Row],[Dia]])</f>
        <v>12</v>
      </c>
      <c r="G2196" s="14" t="str">
        <f>MONTH(DCalendário[[#This Row],[Dia]])&amp;" - "&amp;DCalendário[[#This Row],[Ano]]</f>
        <v>12 - 2025</v>
      </c>
      <c r="H2196" s="14" t="str">
        <f>IF(DCalendário[[#This Row],[Dia Útil]]="","",DCalendário[[#This Row],[Semana Ano]])</f>
        <v/>
      </c>
      <c r="I2196" s="14"/>
      <c r="J2196" s="14" cm="1">
        <f t="array" aca="1" ref="J219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197" spans="1:10" x14ac:dyDescent="0.25">
      <c r="A2197" s="1">
        <v>45995</v>
      </c>
      <c r="B2197" s="1"/>
      <c r="C2197" s="16"/>
      <c r="D2197" s="14" t="str">
        <f>IF(DCalendário[[#This Row],[Dia Útil]]="","",(MONTH($B2197)))</f>
        <v/>
      </c>
      <c r="E2197" s="14">
        <f t="shared" si="36"/>
        <v>2025</v>
      </c>
      <c r="F2197" s="14">
        <f>MONTH(DCalendário[[#This Row],[Dia]])</f>
        <v>12</v>
      </c>
      <c r="G2197" s="14" t="str">
        <f>MONTH(DCalendário[[#This Row],[Dia]])&amp;" - "&amp;DCalendário[[#This Row],[Ano]]</f>
        <v>12 - 2025</v>
      </c>
      <c r="H2197" s="14" t="str">
        <f>IF(DCalendário[[#This Row],[Dia Útil]]="","",DCalendário[[#This Row],[Semana Ano]])</f>
        <v/>
      </c>
      <c r="I2197" s="14"/>
      <c r="J2197" s="14" cm="1">
        <f t="array" aca="1" ref="J219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198" spans="1:10" x14ac:dyDescent="0.25">
      <c r="A2198" s="1">
        <v>45996</v>
      </c>
      <c r="B2198" s="1"/>
      <c r="C2198" s="16"/>
      <c r="D2198" s="14" t="str">
        <f>IF(DCalendário[[#This Row],[Dia Útil]]="","",(MONTH($B2198)))</f>
        <v/>
      </c>
      <c r="E2198" s="14">
        <f t="shared" si="36"/>
        <v>2025</v>
      </c>
      <c r="F2198" s="14">
        <f>MONTH(DCalendário[[#This Row],[Dia]])</f>
        <v>12</v>
      </c>
      <c r="G2198" s="14" t="str">
        <f>MONTH(DCalendário[[#This Row],[Dia]])&amp;" - "&amp;DCalendário[[#This Row],[Ano]]</f>
        <v>12 - 2025</v>
      </c>
      <c r="H2198" s="14" t="str">
        <f>IF(DCalendário[[#This Row],[Dia Útil]]="","",DCalendário[[#This Row],[Semana Ano]])</f>
        <v/>
      </c>
      <c r="I2198" s="14"/>
      <c r="J2198" s="14" cm="1">
        <f t="array" aca="1" ref="J219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199" spans="1:10" x14ac:dyDescent="0.25">
      <c r="A2199" s="1">
        <v>45997</v>
      </c>
      <c r="B2199" s="1"/>
      <c r="C2199" s="16"/>
      <c r="D2199" s="14" t="str">
        <f>IF(DCalendário[[#This Row],[Dia Útil]]="","",(MONTH($B2199)))</f>
        <v/>
      </c>
      <c r="E2199" s="14">
        <f t="shared" si="36"/>
        <v>2025</v>
      </c>
      <c r="F2199" s="14">
        <f>MONTH(DCalendário[[#This Row],[Dia]])</f>
        <v>12</v>
      </c>
      <c r="G2199" s="14" t="str">
        <f>MONTH(DCalendário[[#This Row],[Dia]])&amp;" - "&amp;DCalendário[[#This Row],[Ano]]</f>
        <v>12 - 2025</v>
      </c>
      <c r="H2199" s="14" t="str">
        <f>IF(DCalendário[[#This Row],[Dia Útil]]="","",DCalendário[[#This Row],[Semana Ano]])</f>
        <v/>
      </c>
      <c r="I2199" s="14"/>
      <c r="J2199" s="14" cm="1">
        <f t="array" aca="1" ref="J219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200" spans="1:10" x14ac:dyDescent="0.25">
      <c r="A2200" s="1">
        <v>45998</v>
      </c>
      <c r="B2200" s="1"/>
      <c r="C2200" s="16"/>
      <c r="D2200" s="14" t="str">
        <f>IF(DCalendário[[#This Row],[Dia Útil]]="","",(MONTH($B2200)))</f>
        <v/>
      </c>
      <c r="E2200" s="14">
        <f t="shared" si="36"/>
        <v>2025</v>
      </c>
      <c r="F2200" s="14">
        <f>MONTH(DCalendário[[#This Row],[Dia]])</f>
        <v>12</v>
      </c>
      <c r="G2200" s="14" t="str">
        <f>MONTH(DCalendário[[#This Row],[Dia]])&amp;" - "&amp;DCalendário[[#This Row],[Ano]]</f>
        <v>12 - 2025</v>
      </c>
      <c r="H2200" s="14" t="str">
        <f>IF(DCalendário[[#This Row],[Dia Útil]]="","",DCalendário[[#This Row],[Semana Ano]])</f>
        <v/>
      </c>
      <c r="I2200" s="14"/>
      <c r="J2200" s="14" cm="1">
        <f t="array" aca="1" ref="J220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201" spans="1:10" x14ac:dyDescent="0.25">
      <c r="A2201" s="1">
        <v>45999</v>
      </c>
      <c r="B2201" s="1"/>
      <c r="C2201" s="16"/>
      <c r="D2201" s="14" t="str">
        <f>IF(DCalendário[[#This Row],[Dia Útil]]="","",(MONTH($B2201)))</f>
        <v/>
      </c>
      <c r="E2201" s="14">
        <f t="shared" si="36"/>
        <v>2025</v>
      </c>
      <c r="F2201" s="14">
        <f>MONTH(DCalendário[[#This Row],[Dia]])</f>
        <v>12</v>
      </c>
      <c r="G2201" s="14" t="str">
        <f>MONTH(DCalendário[[#This Row],[Dia]])&amp;" - "&amp;DCalendário[[#This Row],[Ano]]</f>
        <v>12 - 2025</v>
      </c>
      <c r="H2201" s="14" t="str">
        <f>IF(DCalendário[[#This Row],[Dia Útil]]="","",DCalendário[[#This Row],[Semana Ano]])</f>
        <v/>
      </c>
      <c r="I2201" s="14"/>
      <c r="J2201" s="14" cm="1">
        <f t="array" aca="1" ref="J220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202" spans="1:10" x14ac:dyDescent="0.25">
      <c r="A2202" s="1">
        <v>46000</v>
      </c>
      <c r="B2202" s="1"/>
      <c r="C2202" s="16"/>
      <c r="D2202" s="14" t="str">
        <f>IF(DCalendário[[#This Row],[Dia Útil]]="","",(MONTH($B2202)))</f>
        <v/>
      </c>
      <c r="E2202" s="14">
        <f t="shared" si="36"/>
        <v>2025</v>
      </c>
      <c r="F2202" s="14">
        <f>MONTH(DCalendário[[#This Row],[Dia]])</f>
        <v>12</v>
      </c>
      <c r="G2202" s="14" t="str">
        <f>MONTH(DCalendário[[#This Row],[Dia]])&amp;" - "&amp;DCalendário[[#This Row],[Ano]]</f>
        <v>12 - 2025</v>
      </c>
      <c r="H2202" s="14" t="str">
        <f>IF(DCalendário[[#This Row],[Dia Útil]]="","",DCalendário[[#This Row],[Semana Ano]])</f>
        <v/>
      </c>
      <c r="I2202" s="14"/>
      <c r="J2202" s="14" cm="1">
        <f t="array" aca="1" ref="J220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203" spans="1:10" x14ac:dyDescent="0.25">
      <c r="A2203" s="1">
        <v>46001</v>
      </c>
      <c r="B2203" s="1"/>
      <c r="C2203" s="16"/>
      <c r="D2203" s="14" t="str">
        <f>IF(DCalendário[[#This Row],[Dia Útil]]="","",(MONTH($B2203)))</f>
        <v/>
      </c>
      <c r="E2203" s="14">
        <f t="shared" si="36"/>
        <v>2025</v>
      </c>
      <c r="F2203" s="14">
        <f>MONTH(DCalendário[[#This Row],[Dia]])</f>
        <v>12</v>
      </c>
      <c r="G2203" s="14" t="str">
        <f>MONTH(DCalendário[[#This Row],[Dia]])&amp;" - "&amp;DCalendário[[#This Row],[Ano]]</f>
        <v>12 - 2025</v>
      </c>
      <c r="H2203" s="14" t="str">
        <f>IF(DCalendário[[#This Row],[Dia Útil]]="","",DCalendário[[#This Row],[Semana Ano]])</f>
        <v/>
      </c>
      <c r="I2203" s="14"/>
      <c r="J2203" s="14" cm="1">
        <f t="array" aca="1" ref="J220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204" spans="1:10" x14ac:dyDescent="0.25">
      <c r="A2204" s="1">
        <v>46002</v>
      </c>
      <c r="B2204" s="1"/>
      <c r="C2204" s="16"/>
      <c r="D2204" s="14" t="str">
        <f>IF(DCalendário[[#This Row],[Dia Útil]]="","",(MONTH($B2204)))</f>
        <v/>
      </c>
      <c r="E2204" s="14">
        <f t="shared" si="36"/>
        <v>2025</v>
      </c>
      <c r="F2204" s="14">
        <f>MONTH(DCalendário[[#This Row],[Dia]])</f>
        <v>12</v>
      </c>
      <c r="G2204" s="14" t="str">
        <f>MONTH(DCalendário[[#This Row],[Dia]])&amp;" - "&amp;DCalendário[[#This Row],[Ano]]</f>
        <v>12 - 2025</v>
      </c>
      <c r="H2204" s="14" t="str">
        <f>IF(DCalendário[[#This Row],[Dia Útil]]="","",DCalendário[[#This Row],[Semana Ano]])</f>
        <v/>
      </c>
      <c r="I2204" s="14"/>
      <c r="J2204" s="14" cm="1">
        <f t="array" aca="1" ref="J220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205" spans="1:10" x14ac:dyDescent="0.25">
      <c r="A2205" s="1">
        <v>46003</v>
      </c>
      <c r="B2205" s="1"/>
      <c r="C2205" s="16"/>
      <c r="D2205" s="14" t="str">
        <f>IF(DCalendário[[#This Row],[Dia Útil]]="","",(MONTH($B2205)))</f>
        <v/>
      </c>
      <c r="E2205" s="14">
        <f t="shared" si="36"/>
        <v>2025</v>
      </c>
      <c r="F2205" s="14">
        <f>MONTH(DCalendário[[#This Row],[Dia]])</f>
        <v>12</v>
      </c>
      <c r="G2205" s="14" t="str">
        <f>MONTH(DCalendário[[#This Row],[Dia]])&amp;" - "&amp;DCalendário[[#This Row],[Ano]]</f>
        <v>12 - 2025</v>
      </c>
      <c r="H2205" s="14" t="str">
        <f>IF(DCalendário[[#This Row],[Dia Útil]]="","",DCalendário[[#This Row],[Semana Ano]])</f>
        <v/>
      </c>
      <c r="I2205" s="14"/>
      <c r="J2205" s="14" cm="1">
        <f t="array" aca="1" ref="J220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206" spans="1:10" x14ac:dyDescent="0.25">
      <c r="A2206" s="1">
        <v>46004</v>
      </c>
      <c r="B2206" s="1"/>
      <c r="C2206" s="16"/>
      <c r="D2206" s="14" t="str">
        <f>IF(DCalendário[[#This Row],[Dia Útil]]="","",(MONTH($B2206)))</f>
        <v/>
      </c>
      <c r="E2206" s="14">
        <f t="shared" si="36"/>
        <v>2025</v>
      </c>
      <c r="F2206" s="14">
        <f>MONTH(DCalendário[[#This Row],[Dia]])</f>
        <v>12</v>
      </c>
      <c r="G2206" s="14" t="str">
        <f>MONTH(DCalendário[[#This Row],[Dia]])&amp;" - "&amp;DCalendário[[#This Row],[Ano]]</f>
        <v>12 - 2025</v>
      </c>
      <c r="H2206" s="14" t="str">
        <f>IF(DCalendário[[#This Row],[Dia Útil]]="","",DCalendário[[#This Row],[Semana Ano]])</f>
        <v/>
      </c>
      <c r="I2206" s="14"/>
      <c r="J2206" s="14" cm="1">
        <f t="array" aca="1" ref="J220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207" spans="1:10" x14ac:dyDescent="0.25">
      <c r="A2207" s="1">
        <v>46005</v>
      </c>
      <c r="B2207" s="1"/>
      <c r="C2207" s="16"/>
      <c r="D2207" s="14" t="str">
        <f>IF(DCalendário[[#This Row],[Dia Útil]]="","",(MONTH($B2207)))</f>
        <v/>
      </c>
      <c r="E2207" s="14">
        <f t="shared" si="36"/>
        <v>2025</v>
      </c>
      <c r="F2207" s="14">
        <f>MONTH(DCalendário[[#This Row],[Dia]])</f>
        <v>12</v>
      </c>
      <c r="G2207" s="14" t="str">
        <f>MONTH(DCalendário[[#This Row],[Dia]])&amp;" - "&amp;DCalendário[[#This Row],[Ano]]</f>
        <v>12 - 2025</v>
      </c>
      <c r="H2207" s="14" t="str">
        <f>IF(DCalendário[[#This Row],[Dia Útil]]="","",DCalendário[[#This Row],[Semana Ano]])</f>
        <v/>
      </c>
      <c r="I2207" s="14"/>
      <c r="J2207" s="14" cm="1">
        <f t="array" aca="1" ref="J220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208" spans="1:10" x14ac:dyDescent="0.25">
      <c r="A2208" s="1">
        <v>46006</v>
      </c>
      <c r="B2208" s="1"/>
      <c r="C2208" s="16"/>
      <c r="D2208" s="14" t="str">
        <f>IF(DCalendário[[#This Row],[Dia Útil]]="","",(MONTH($B2208)))</f>
        <v/>
      </c>
      <c r="E2208" s="14">
        <f t="shared" si="36"/>
        <v>2025</v>
      </c>
      <c r="F2208" s="14">
        <f>MONTH(DCalendário[[#This Row],[Dia]])</f>
        <v>12</v>
      </c>
      <c r="G2208" s="14" t="str">
        <f>MONTH(DCalendário[[#This Row],[Dia]])&amp;" - "&amp;DCalendário[[#This Row],[Ano]]</f>
        <v>12 - 2025</v>
      </c>
      <c r="H2208" s="14" t="str">
        <f>IF(DCalendário[[#This Row],[Dia Útil]]="","",DCalendário[[#This Row],[Semana Ano]])</f>
        <v/>
      </c>
      <c r="I2208" s="14"/>
      <c r="J2208" s="14" cm="1">
        <f t="array" aca="1" ref="J220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209" spans="1:10" x14ac:dyDescent="0.25">
      <c r="A2209" s="1">
        <v>46007</v>
      </c>
      <c r="B2209" s="1"/>
      <c r="C2209" s="16"/>
      <c r="D2209" s="14" t="str">
        <f>IF(DCalendário[[#This Row],[Dia Útil]]="","",(MONTH($B2209)))</f>
        <v/>
      </c>
      <c r="E2209" s="14">
        <f t="shared" si="36"/>
        <v>2025</v>
      </c>
      <c r="F2209" s="14">
        <f>MONTH(DCalendário[[#This Row],[Dia]])</f>
        <v>12</v>
      </c>
      <c r="G2209" s="14" t="str">
        <f>MONTH(DCalendário[[#This Row],[Dia]])&amp;" - "&amp;DCalendário[[#This Row],[Ano]]</f>
        <v>12 - 2025</v>
      </c>
      <c r="H2209" s="14" t="str">
        <f>IF(DCalendário[[#This Row],[Dia Útil]]="","",DCalendário[[#This Row],[Semana Ano]])</f>
        <v/>
      </c>
      <c r="I2209" s="14"/>
      <c r="J2209" s="14" cm="1">
        <f t="array" aca="1" ref="J220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210" spans="1:10" x14ac:dyDescent="0.25">
      <c r="A2210" s="1">
        <v>46008</v>
      </c>
      <c r="B2210" s="1"/>
      <c r="C2210" s="16"/>
      <c r="D2210" s="14" t="str">
        <f>IF(DCalendário[[#This Row],[Dia Útil]]="","",(MONTH($B2210)))</f>
        <v/>
      </c>
      <c r="E2210" s="14">
        <f t="shared" si="36"/>
        <v>2025</v>
      </c>
      <c r="F2210" s="14">
        <f>MONTH(DCalendário[[#This Row],[Dia]])</f>
        <v>12</v>
      </c>
      <c r="G2210" s="14" t="str">
        <f>MONTH(DCalendário[[#This Row],[Dia]])&amp;" - "&amp;DCalendário[[#This Row],[Ano]]</f>
        <v>12 - 2025</v>
      </c>
      <c r="H2210" s="14" t="str">
        <f>IF(DCalendário[[#This Row],[Dia Útil]]="","",DCalendário[[#This Row],[Semana Ano]])</f>
        <v/>
      </c>
      <c r="I2210" s="14"/>
      <c r="J2210" s="14" cm="1">
        <f t="array" aca="1" ref="J221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211" spans="1:10" x14ac:dyDescent="0.25">
      <c r="A2211" s="1">
        <v>46009</v>
      </c>
      <c r="B2211" s="1"/>
      <c r="C2211" s="16"/>
      <c r="D2211" s="14" t="str">
        <f>IF(DCalendário[[#This Row],[Dia Útil]]="","",(MONTH($B2211)))</f>
        <v/>
      </c>
      <c r="E2211" s="14">
        <f t="shared" si="36"/>
        <v>2025</v>
      </c>
      <c r="F2211" s="14">
        <f>MONTH(DCalendário[[#This Row],[Dia]])</f>
        <v>12</v>
      </c>
      <c r="G2211" s="14" t="str">
        <f>MONTH(DCalendário[[#This Row],[Dia]])&amp;" - "&amp;DCalendário[[#This Row],[Ano]]</f>
        <v>12 - 2025</v>
      </c>
      <c r="H2211" s="14" t="str">
        <f>IF(DCalendário[[#This Row],[Dia Útil]]="","",DCalendário[[#This Row],[Semana Ano]])</f>
        <v/>
      </c>
      <c r="I2211" s="14"/>
      <c r="J2211" s="14" cm="1">
        <f t="array" aca="1" ref="J221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212" spans="1:10" x14ac:dyDescent="0.25">
      <c r="A2212" s="1">
        <v>46010</v>
      </c>
      <c r="B2212" s="1"/>
      <c r="C2212" s="16"/>
      <c r="D2212" s="14" t="str">
        <f>IF(DCalendário[[#This Row],[Dia Útil]]="","",(MONTH($B2212)))</f>
        <v/>
      </c>
      <c r="E2212" s="14">
        <f t="shared" si="36"/>
        <v>2025</v>
      </c>
      <c r="F2212" s="14">
        <f>MONTH(DCalendário[[#This Row],[Dia]])</f>
        <v>12</v>
      </c>
      <c r="G2212" s="14" t="str">
        <f>MONTH(DCalendário[[#This Row],[Dia]])&amp;" - "&amp;DCalendário[[#This Row],[Ano]]</f>
        <v>12 - 2025</v>
      </c>
      <c r="H2212" s="14" t="str">
        <f>IF(DCalendário[[#This Row],[Dia Útil]]="","",DCalendário[[#This Row],[Semana Ano]])</f>
        <v/>
      </c>
      <c r="I2212" s="14"/>
      <c r="J2212" s="14" cm="1">
        <f t="array" aca="1" ref="J221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213" spans="1:10" x14ac:dyDescent="0.25">
      <c r="A2213" s="1">
        <v>46011</v>
      </c>
      <c r="B2213" s="1"/>
      <c r="C2213" s="16"/>
      <c r="D2213" s="14" t="str">
        <f>IF(DCalendário[[#This Row],[Dia Útil]]="","",(MONTH($B2213)))</f>
        <v/>
      </c>
      <c r="E2213" s="14">
        <f t="shared" si="36"/>
        <v>2025</v>
      </c>
      <c r="F2213" s="14">
        <f>MONTH(DCalendário[[#This Row],[Dia]])</f>
        <v>12</v>
      </c>
      <c r="G2213" s="14" t="str">
        <f>MONTH(DCalendário[[#This Row],[Dia]])&amp;" - "&amp;DCalendário[[#This Row],[Ano]]</f>
        <v>12 - 2025</v>
      </c>
      <c r="H2213" s="14" t="str">
        <f>IF(DCalendário[[#This Row],[Dia Útil]]="","",DCalendário[[#This Row],[Semana Ano]])</f>
        <v/>
      </c>
      <c r="I2213" s="14"/>
      <c r="J2213" s="14" cm="1">
        <f t="array" aca="1" ref="J221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214" spans="1:10" x14ac:dyDescent="0.25">
      <c r="A2214" s="1">
        <v>46012</v>
      </c>
      <c r="B2214" s="1"/>
      <c r="C2214" s="16"/>
      <c r="D2214" s="14" t="str">
        <f>IF(DCalendário[[#This Row],[Dia Útil]]="","",(MONTH($B2214)))</f>
        <v/>
      </c>
      <c r="E2214" s="14">
        <f t="shared" si="36"/>
        <v>2025</v>
      </c>
      <c r="F2214" s="14">
        <f>MONTH(DCalendário[[#This Row],[Dia]])</f>
        <v>12</v>
      </c>
      <c r="G2214" s="14" t="str">
        <f>MONTH(DCalendário[[#This Row],[Dia]])&amp;" - "&amp;DCalendário[[#This Row],[Ano]]</f>
        <v>12 - 2025</v>
      </c>
      <c r="H2214" s="14" t="str">
        <f>IF(DCalendário[[#This Row],[Dia Útil]]="","",DCalendário[[#This Row],[Semana Ano]])</f>
        <v/>
      </c>
      <c r="I2214" s="14"/>
      <c r="J2214" s="14" cm="1">
        <f t="array" aca="1" ref="J221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215" spans="1:10" x14ac:dyDescent="0.25">
      <c r="A2215" s="1">
        <v>46013</v>
      </c>
      <c r="B2215" s="1"/>
      <c r="C2215" s="16"/>
      <c r="D2215" s="14" t="str">
        <f>IF(DCalendário[[#This Row],[Dia Útil]]="","",(MONTH($B2215)))</f>
        <v/>
      </c>
      <c r="E2215" s="14">
        <f t="shared" si="36"/>
        <v>2025</v>
      </c>
      <c r="F2215" s="14">
        <f>MONTH(DCalendário[[#This Row],[Dia]])</f>
        <v>12</v>
      </c>
      <c r="G2215" s="14" t="str">
        <f>MONTH(DCalendário[[#This Row],[Dia]])&amp;" - "&amp;DCalendário[[#This Row],[Ano]]</f>
        <v>12 - 2025</v>
      </c>
      <c r="H2215" s="14" t="str">
        <f>IF(DCalendário[[#This Row],[Dia Útil]]="","",DCalendário[[#This Row],[Semana Ano]])</f>
        <v/>
      </c>
      <c r="I2215" s="14"/>
      <c r="J2215" s="14" cm="1">
        <f t="array" aca="1" ref="J221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216" spans="1:10" x14ac:dyDescent="0.25">
      <c r="A2216" s="1">
        <v>46014</v>
      </c>
      <c r="B2216" s="1"/>
      <c r="C2216" s="16"/>
      <c r="D2216" s="14" t="str">
        <f>IF(DCalendário[[#This Row],[Dia Útil]]="","",(MONTH($B2216)))</f>
        <v/>
      </c>
      <c r="E2216" s="14">
        <f t="shared" si="36"/>
        <v>2025</v>
      </c>
      <c r="F2216" s="14">
        <f>MONTH(DCalendário[[#This Row],[Dia]])</f>
        <v>12</v>
      </c>
      <c r="G2216" s="14" t="str">
        <f>MONTH(DCalendário[[#This Row],[Dia]])&amp;" - "&amp;DCalendário[[#This Row],[Ano]]</f>
        <v>12 - 2025</v>
      </c>
      <c r="H2216" s="14" t="str">
        <f>IF(DCalendário[[#This Row],[Dia Útil]]="","",DCalendário[[#This Row],[Semana Ano]])</f>
        <v/>
      </c>
      <c r="I2216" s="14"/>
      <c r="J2216" s="14" cm="1">
        <f t="array" aca="1" ref="J221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217" spans="1:10" x14ac:dyDescent="0.25">
      <c r="A2217" s="1">
        <v>46015</v>
      </c>
      <c r="B2217" s="1"/>
      <c r="C2217" s="16"/>
      <c r="D2217" s="14" t="str">
        <f>IF(DCalendário[[#This Row],[Dia Útil]]="","",(MONTH($B2217)))</f>
        <v/>
      </c>
      <c r="E2217" s="14">
        <f t="shared" si="36"/>
        <v>2025</v>
      </c>
      <c r="F2217" s="14">
        <f>MONTH(DCalendário[[#This Row],[Dia]])</f>
        <v>12</v>
      </c>
      <c r="G2217" s="14" t="str">
        <f>MONTH(DCalendário[[#This Row],[Dia]])&amp;" - "&amp;DCalendário[[#This Row],[Ano]]</f>
        <v>12 - 2025</v>
      </c>
      <c r="H2217" s="14" t="str">
        <f>IF(DCalendário[[#This Row],[Dia Útil]]="","",DCalendário[[#This Row],[Semana Ano]])</f>
        <v/>
      </c>
      <c r="I2217" s="14"/>
      <c r="J2217" s="14" cm="1">
        <f t="array" aca="1" ref="J221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218" spans="1:10" x14ac:dyDescent="0.25">
      <c r="A2218" s="1">
        <v>46016</v>
      </c>
      <c r="B2218" s="1"/>
      <c r="C2218" s="16"/>
      <c r="D2218" s="14" t="str">
        <f>IF(DCalendário[[#This Row],[Dia Útil]]="","",(MONTH($B2218)))</f>
        <v/>
      </c>
      <c r="E2218" s="14">
        <f t="shared" si="36"/>
        <v>2025</v>
      </c>
      <c r="F2218" s="14">
        <f>MONTH(DCalendário[[#This Row],[Dia]])</f>
        <v>12</v>
      </c>
      <c r="G2218" s="14" t="str">
        <f>MONTH(DCalendário[[#This Row],[Dia]])&amp;" - "&amp;DCalendário[[#This Row],[Ano]]</f>
        <v>12 - 2025</v>
      </c>
      <c r="H2218" s="14" t="str">
        <f>IF(DCalendário[[#This Row],[Dia Útil]]="","",DCalendário[[#This Row],[Semana Ano]])</f>
        <v/>
      </c>
      <c r="I2218" s="14"/>
      <c r="J2218" s="14" cm="1">
        <f t="array" aca="1" ref="J221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219" spans="1:10" x14ac:dyDescent="0.25">
      <c r="A2219" s="1">
        <v>46017</v>
      </c>
      <c r="B2219" s="1"/>
      <c r="C2219" s="16"/>
      <c r="D2219" s="14" t="str">
        <f>IF(DCalendário[[#This Row],[Dia Útil]]="","",(MONTH($B2219)))</f>
        <v/>
      </c>
      <c r="E2219" s="14">
        <f t="shared" si="36"/>
        <v>2025</v>
      </c>
      <c r="F2219" s="14">
        <f>MONTH(DCalendário[[#This Row],[Dia]])</f>
        <v>12</v>
      </c>
      <c r="G2219" s="14" t="str">
        <f>MONTH(DCalendário[[#This Row],[Dia]])&amp;" - "&amp;DCalendário[[#This Row],[Ano]]</f>
        <v>12 - 2025</v>
      </c>
      <c r="H2219" s="14" t="str">
        <f>IF(DCalendário[[#This Row],[Dia Útil]]="","",DCalendário[[#This Row],[Semana Ano]])</f>
        <v/>
      </c>
      <c r="I2219" s="14"/>
      <c r="J2219" s="14" cm="1">
        <f t="array" aca="1" ref="J221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220" spans="1:10" x14ac:dyDescent="0.25">
      <c r="A2220" s="1">
        <v>46018</v>
      </c>
      <c r="B2220" s="1"/>
      <c r="C2220" s="16"/>
      <c r="D2220" s="14" t="str">
        <f>IF(DCalendário[[#This Row],[Dia Útil]]="","",(MONTH($B2220)))</f>
        <v/>
      </c>
      <c r="E2220" s="14">
        <f t="shared" si="36"/>
        <v>2025</v>
      </c>
      <c r="F2220" s="14">
        <f>MONTH(DCalendário[[#This Row],[Dia]])</f>
        <v>12</v>
      </c>
      <c r="G2220" s="14" t="str">
        <f>MONTH(DCalendário[[#This Row],[Dia]])&amp;" - "&amp;DCalendário[[#This Row],[Ano]]</f>
        <v>12 - 2025</v>
      </c>
      <c r="H2220" s="14" t="str">
        <f>IF(DCalendário[[#This Row],[Dia Útil]]="","",DCalendário[[#This Row],[Semana Ano]])</f>
        <v/>
      </c>
      <c r="I2220" s="14"/>
      <c r="J2220" s="14" cm="1">
        <f t="array" aca="1" ref="J222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221" spans="1:10" x14ac:dyDescent="0.25">
      <c r="A2221" s="1">
        <v>46019</v>
      </c>
      <c r="B2221" s="1"/>
      <c r="C2221" s="16"/>
      <c r="D2221" s="14" t="str">
        <f>IF(DCalendário[[#This Row],[Dia Útil]]="","",(MONTH($B2221)))</f>
        <v/>
      </c>
      <c r="E2221" s="14">
        <f t="shared" si="36"/>
        <v>2025</v>
      </c>
      <c r="F2221" s="14">
        <f>MONTH(DCalendário[[#This Row],[Dia]])</f>
        <v>12</v>
      </c>
      <c r="G2221" s="14" t="str">
        <f>MONTH(DCalendário[[#This Row],[Dia]])&amp;" - "&amp;DCalendário[[#This Row],[Ano]]</f>
        <v>12 - 2025</v>
      </c>
      <c r="H2221" s="14" t="str">
        <f>IF(DCalendário[[#This Row],[Dia Útil]]="","",DCalendário[[#This Row],[Semana Ano]])</f>
        <v/>
      </c>
      <c r="I2221" s="14"/>
      <c r="J2221" s="14" cm="1">
        <f t="array" aca="1" ref="J222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222" spans="1:10" x14ac:dyDescent="0.25">
      <c r="A2222" s="1">
        <v>46020</v>
      </c>
      <c r="B2222" s="1"/>
      <c r="C2222" s="16"/>
      <c r="D2222" s="14" t="str">
        <f>IF(DCalendário[[#This Row],[Dia Útil]]="","",(MONTH($B2222)))</f>
        <v/>
      </c>
      <c r="E2222" s="14">
        <f t="shared" si="36"/>
        <v>2025</v>
      </c>
      <c r="F2222" s="14">
        <f>MONTH(DCalendário[[#This Row],[Dia]])</f>
        <v>12</v>
      </c>
      <c r="G2222" s="14" t="str">
        <f>MONTH(DCalendário[[#This Row],[Dia]])&amp;" - "&amp;DCalendário[[#This Row],[Ano]]</f>
        <v>12 - 2025</v>
      </c>
      <c r="H2222" s="14" t="str">
        <f>IF(DCalendário[[#This Row],[Dia Útil]]="","",DCalendário[[#This Row],[Semana Ano]])</f>
        <v/>
      </c>
      <c r="I2222" s="14"/>
      <c r="J2222" s="14" cm="1">
        <f t="array" aca="1" ref="J222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223" spans="1:10" x14ac:dyDescent="0.25">
      <c r="A2223" s="1">
        <v>46021</v>
      </c>
      <c r="B2223" s="1"/>
      <c r="C2223" s="16"/>
      <c r="D2223" s="14" t="str">
        <f>IF(DCalendário[[#This Row],[Dia Útil]]="","",(MONTH($B2223)))</f>
        <v/>
      </c>
      <c r="E2223" s="14">
        <f t="shared" si="36"/>
        <v>2025</v>
      </c>
      <c r="F2223" s="14">
        <f>MONTH(DCalendário[[#This Row],[Dia]])</f>
        <v>12</v>
      </c>
      <c r="G2223" s="14" t="str">
        <f>MONTH(DCalendário[[#This Row],[Dia]])&amp;" - "&amp;DCalendário[[#This Row],[Ano]]</f>
        <v>12 - 2025</v>
      </c>
      <c r="H2223" s="14" t="str">
        <f>IF(DCalendário[[#This Row],[Dia Útil]]="","",DCalendário[[#This Row],[Semana Ano]])</f>
        <v/>
      </c>
      <c r="I2223" s="14"/>
      <c r="J2223" s="14" cm="1">
        <f t="array" aca="1" ref="J222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224" spans="1:10" x14ac:dyDescent="0.25">
      <c r="A2224" s="1">
        <v>46022</v>
      </c>
      <c r="B2224" s="1"/>
      <c r="C2224" s="16"/>
      <c r="D2224" s="14" t="str">
        <f>IF(DCalendário[[#This Row],[Dia Útil]]="","",(MONTH($B2224)))</f>
        <v/>
      </c>
      <c r="E2224" s="14">
        <f t="shared" si="36"/>
        <v>2025</v>
      </c>
      <c r="F2224" s="14">
        <f>MONTH(DCalendário[[#This Row],[Dia]])</f>
        <v>12</v>
      </c>
      <c r="G2224" s="14" t="str">
        <f>MONTH(DCalendário[[#This Row],[Dia]])&amp;" - "&amp;DCalendário[[#This Row],[Ano]]</f>
        <v>12 - 2025</v>
      </c>
      <c r="H2224" s="14" t="str">
        <f>IF(DCalendário[[#This Row],[Dia Útil]]="","",DCalendário[[#This Row],[Semana Ano]])</f>
        <v/>
      </c>
      <c r="I2224" s="14"/>
      <c r="J2224" s="14" cm="1">
        <f t="array" aca="1" ref="J222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225" spans="1:10" x14ac:dyDescent="0.25">
      <c r="A2225" s="1">
        <v>46023</v>
      </c>
      <c r="B2225" s="1"/>
      <c r="C2225" s="16"/>
      <c r="D2225" s="14" t="str">
        <f>IF(DCalendário[[#This Row],[Dia Útil]]="","",(MONTH($B2225)))</f>
        <v/>
      </c>
      <c r="E2225" s="14">
        <f t="shared" si="36"/>
        <v>2026</v>
      </c>
      <c r="F2225" s="14">
        <f>MONTH(DCalendário[[#This Row],[Dia]])</f>
        <v>1</v>
      </c>
      <c r="G2225" s="14" t="str">
        <f>MONTH(DCalendário[[#This Row],[Dia]])&amp;" - "&amp;DCalendário[[#This Row],[Ano]]</f>
        <v>1 - 2026</v>
      </c>
      <c r="H2225" s="14" t="str">
        <f>IF(DCalendário[[#This Row],[Dia Útil]]="","",DCalendário[[#This Row],[Semana Ano]])</f>
        <v/>
      </c>
      <c r="I2225" s="14"/>
      <c r="J2225" s="14" cm="1">
        <f t="array" aca="1" ref="J222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226" spans="1:10" x14ac:dyDescent="0.25">
      <c r="A2226" s="1">
        <v>46024</v>
      </c>
      <c r="B2226" s="1"/>
      <c r="C2226" s="16"/>
      <c r="D2226" s="14" t="str">
        <f>IF(DCalendário[[#This Row],[Dia Útil]]="","",(MONTH($B2226)))</f>
        <v/>
      </c>
      <c r="E2226" s="14">
        <f t="shared" si="36"/>
        <v>2026</v>
      </c>
      <c r="F2226" s="14">
        <f>MONTH(DCalendário[[#This Row],[Dia]])</f>
        <v>1</v>
      </c>
      <c r="G2226" s="14" t="str">
        <f>MONTH(DCalendário[[#This Row],[Dia]])&amp;" - "&amp;DCalendário[[#This Row],[Ano]]</f>
        <v>1 - 2026</v>
      </c>
      <c r="H2226" s="14" t="str">
        <f>IF(DCalendário[[#This Row],[Dia Útil]]="","",DCalendário[[#This Row],[Semana Ano]])</f>
        <v/>
      </c>
      <c r="I2226" s="14"/>
      <c r="J2226" s="14" cm="1">
        <f t="array" aca="1" ref="J222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227" spans="1:10" x14ac:dyDescent="0.25">
      <c r="A2227" s="1">
        <v>46025</v>
      </c>
      <c r="B2227" s="1"/>
      <c r="C2227" s="16"/>
      <c r="D2227" s="14" t="str">
        <f>IF(DCalendário[[#This Row],[Dia Útil]]="","",(MONTH($B2227)))</f>
        <v/>
      </c>
      <c r="E2227" s="14">
        <f t="shared" si="36"/>
        <v>2026</v>
      </c>
      <c r="F2227" s="14">
        <f>MONTH(DCalendário[[#This Row],[Dia]])</f>
        <v>1</v>
      </c>
      <c r="G2227" s="14" t="str">
        <f>MONTH(DCalendário[[#This Row],[Dia]])&amp;" - "&amp;DCalendário[[#This Row],[Ano]]</f>
        <v>1 - 2026</v>
      </c>
      <c r="H2227" s="14" t="str">
        <f>IF(DCalendário[[#This Row],[Dia Útil]]="","",DCalendário[[#This Row],[Semana Ano]])</f>
        <v/>
      </c>
      <c r="I2227" s="14"/>
      <c r="J2227" s="14" cm="1">
        <f t="array" aca="1" ref="J222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228" spans="1:10" x14ac:dyDescent="0.25">
      <c r="A2228" s="1">
        <v>46026</v>
      </c>
      <c r="B2228" s="1"/>
      <c r="C2228" s="16"/>
      <c r="D2228" s="14" t="str">
        <f>IF(DCalendário[[#This Row],[Dia Útil]]="","",(MONTH($B2228)))</f>
        <v/>
      </c>
      <c r="E2228" s="14">
        <f t="shared" si="36"/>
        <v>2026</v>
      </c>
      <c r="F2228" s="14">
        <f>MONTH(DCalendário[[#This Row],[Dia]])</f>
        <v>1</v>
      </c>
      <c r="G2228" s="14" t="str">
        <f>MONTH(DCalendário[[#This Row],[Dia]])&amp;" - "&amp;DCalendário[[#This Row],[Ano]]</f>
        <v>1 - 2026</v>
      </c>
      <c r="H2228" s="14" t="str">
        <f>IF(DCalendário[[#This Row],[Dia Útil]]="","",DCalendário[[#This Row],[Semana Ano]])</f>
        <v/>
      </c>
      <c r="I2228" s="14"/>
      <c r="J2228" s="14" cm="1">
        <f t="array" aca="1" ref="J222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229" spans="1:10" x14ac:dyDescent="0.25">
      <c r="A2229" s="1">
        <v>46027</v>
      </c>
      <c r="B2229" s="1"/>
      <c r="C2229" s="16"/>
      <c r="D2229" s="14" t="str">
        <f>IF(DCalendário[[#This Row],[Dia Útil]]="","",(MONTH($B2229)))</f>
        <v/>
      </c>
      <c r="E2229" s="14">
        <f t="shared" si="36"/>
        <v>2026</v>
      </c>
      <c r="F2229" s="14">
        <f>MONTH(DCalendário[[#This Row],[Dia]])</f>
        <v>1</v>
      </c>
      <c r="G2229" s="14" t="str">
        <f>MONTH(DCalendário[[#This Row],[Dia]])&amp;" - "&amp;DCalendário[[#This Row],[Ano]]</f>
        <v>1 - 2026</v>
      </c>
      <c r="H2229" s="14" t="str">
        <f>IF(DCalendário[[#This Row],[Dia Útil]]="","",DCalendário[[#This Row],[Semana Ano]])</f>
        <v/>
      </c>
      <c r="I2229" s="14"/>
      <c r="J2229" s="14" cm="1">
        <f t="array" aca="1" ref="J222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230" spans="1:10" x14ac:dyDescent="0.25">
      <c r="A2230" s="1">
        <v>46028</v>
      </c>
      <c r="B2230" s="1"/>
      <c r="C2230" s="16"/>
      <c r="D2230" s="14" t="str">
        <f>IF(DCalendário[[#This Row],[Dia Útil]]="","",(MONTH($B2230)))</f>
        <v/>
      </c>
      <c r="E2230" s="14">
        <f t="shared" si="36"/>
        <v>2026</v>
      </c>
      <c r="F2230" s="14">
        <f>MONTH(DCalendário[[#This Row],[Dia]])</f>
        <v>1</v>
      </c>
      <c r="G2230" s="14" t="str">
        <f>MONTH(DCalendário[[#This Row],[Dia]])&amp;" - "&amp;DCalendário[[#This Row],[Ano]]</f>
        <v>1 - 2026</v>
      </c>
      <c r="H2230" s="14" t="str">
        <f>IF(DCalendário[[#This Row],[Dia Útil]]="","",DCalendário[[#This Row],[Semana Ano]])</f>
        <v/>
      </c>
      <c r="I2230" s="14"/>
      <c r="J2230" s="14" cm="1">
        <f t="array" aca="1" ref="J223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231" spans="1:10" x14ac:dyDescent="0.25">
      <c r="A2231" s="1">
        <v>46029</v>
      </c>
      <c r="B2231" s="1"/>
      <c r="C2231" s="16"/>
      <c r="D2231" s="14" t="str">
        <f>IF(DCalendário[[#This Row],[Dia Útil]]="","",(MONTH($B2231)))</f>
        <v/>
      </c>
      <c r="E2231" s="14">
        <f t="shared" si="36"/>
        <v>2026</v>
      </c>
      <c r="F2231" s="14">
        <f>MONTH(DCalendário[[#This Row],[Dia]])</f>
        <v>1</v>
      </c>
      <c r="G2231" s="14" t="str">
        <f>MONTH(DCalendário[[#This Row],[Dia]])&amp;" - "&amp;DCalendário[[#This Row],[Ano]]</f>
        <v>1 - 2026</v>
      </c>
      <c r="H2231" s="14" t="str">
        <f>IF(DCalendário[[#This Row],[Dia Útil]]="","",DCalendário[[#This Row],[Semana Ano]])</f>
        <v/>
      </c>
      <c r="I2231" s="14"/>
      <c r="J2231" s="14" cm="1">
        <f t="array" aca="1" ref="J223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232" spans="1:10" x14ac:dyDescent="0.25">
      <c r="A2232" s="1">
        <v>46030</v>
      </c>
      <c r="B2232" s="1"/>
      <c r="C2232" s="16"/>
      <c r="D2232" s="14" t="str">
        <f>IF(DCalendário[[#This Row],[Dia Útil]]="","",(MONTH($B2232)))</f>
        <v/>
      </c>
      <c r="E2232" s="14">
        <f t="shared" si="36"/>
        <v>2026</v>
      </c>
      <c r="F2232" s="14">
        <f>MONTH(DCalendário[[#This Row],[Dia]])</f>
        <v>1</v>
      </c>
      <c r="G2232" s="14" t="str">
        <f>MONTH(DCalendário[[#This Row],[Dia]])&amp;" - "&amp;DCalendário[[#This Row],[Ano]]</f>
        <v>1 - 2026</v>
      </c>
      <c r="H2232" s="14" t="str">
        <f>IF(DCalendário[[#This Row],[Dia Útil]]="","",DCalendário[[#This Row],[Semana Ano]])</f>
        <v/>
      </c>
      <c r="I2232" s="14"/>
      <c r="J2232" s="14" cm="1">
        <f t="array" aca="1" ref="J223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233" spans="1:10" x14ac:dyDescent="0.25">
      <c r="A2233" s="1">
        <v>46031</v>
      </c>
      <c r="B2233" s="1"/>
      <c r="C2233" s="16"/>
      <c r="D2233" s="14" t="str">
        <f>IF(DCalendário[[#This Row],[Dia Útil]]="","",(MONTH($B2233)))</f>
        <v/>
      </c>
      <c r="E2233" s="14">
        <f t="shared" si="36"/>
        <v>2026</v>
      </c>
      <c r="F2233" s="14">
        <f>MONTH(DCalendário[[#This Row],[Dia]])</f>
        <v>1</v>
      </c>
      <c r="G2233" s="14" t="str">
        <f>MONTH(DCalendário[[#This Row],[Dia]])&amp;" - "&amp;DCalendário[[#This Row],[Ano]]</f>
        <v>1 - 2026</v>
      </c>
      <c r="H2233" s="14" t="str">
        <f>IF(DCalendário[[#This Row],[Dia Útil]]="","",DCalendário[[#This Row],[Semana Ano]])</f>
        <v/>
      </c>
      <c r="I2233" s="14"/>
      <c r="J2233" s="14" cm="1">
        <f t="array" aca="1" ref="J223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234" spans="1:10" x14ac:dyDescent="0.25">
      <c r="A2234" s="1">
        <v>46032</v>
      </c>
      <c r="B2234" s="1"/>
      <c r="C2234" s="16"/>
      <c r="D2234" s="14" t="str">
        <f>IF(DCalendário[[#This Row],[Dia Útil]]="","",(MONTH($B2234)))</f>
        <v/>
      </c>
      <c r="E2234" s="14">
        <f t="shared" si="36"/>
        <v>2026</v>
      </c>
      <c r="F2234" s="14">
        <f>MONTH(DCalendário[[#This Row],[Dia]])</f>
        <v>1</v>
      </c>
      <c r="G2234" s="14" t="str">
        <f>MONTH(DCalendário[[#This Row],[Dia]])&amp;" - "&amp;DCalendário[[#This Row],[Ano]]</f>
        <v>1 - 2026</v>
      </c>
      <c r="H2234" s="14" t="str">
        <f>IF(DCalendário[[#This Row],[Dia Útil]]="","",DCalendário[[#This Row],[Semana Ano]])</f>
        <v/>
      </c>
      <c r="I2234" s="14"/>
      <c r="J2234" s="14" cm="1">
        <f t="array" aca="1" ref="J223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235" spans="1:10" x14ac:dyDescent="0.25">
      <c r="A2235" s="1">
        <v>46033</v>
      </c>
      <c r="B2235" s="1"/>
      <c r="C2235" s="16"/>
      <c r="D2235" s="14" t="str">
        <f>IF(DCalendário[[#This Row],[Dia Útil]]="","",(MONTH($B2235)))</f>
        <v/>
      </c>
      <c r="E2235" s="14">
        <f t="shared" si="36"/>
        <v>2026</v>
      </c>
      <c r="F2235" s="14">
        <f>MONTH(DCalendário[[#This Row],[Dia]])</f>
        <v>1</v>
      </c>
      <c r="G2235" s="14" t="str">
        <f>MONTH(DCalendário[[#This Row],[Dia]])&amp;" - "&amp;DCalendário[[#This Row],[Ano]]</f>
        <v>1 - 2026</v>
      </c>
      <c r="H2235" s="14" t="str">
        <f>IF(DCalendário[[#This Row],[Dia Útil]]="","",DCalendário[[#This Row],[Semana Ano]])</f>
        <v/>
      </c>
      <c r="I2235" s="14"/>
      <c r="J2235" s="14" cm="1">
        <f t="array" aca="1" ref="J223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236" spans="1:10" x14ac:dyDescent="0.25">
      <c r="A2236" s="1">
        <v>46034</v>
      </c>
      <c r="B2236" s="1"/>
      <c r="C2236" s="16"/>
      <c r="D2236" s="14" t="str">
        <f>IF(DCalendário[[#This Row],[Dia Útil]]="","",(MONTH($B2236)))</f>
        <v/>
      </c>
      <c r="E2236" s="14">
        <f t="shared" si="36"/>
        <v>2026</v>
      </c>
      <c r="F2236" s="14">
        <f>MONTH(DCalendário[[#This Row],[Dia]])</f>
        <v>1</v>
      </c>
      <c r="G2236" s="14" t="str">
        <f>MONTH(DCalendário[[#This Row],[Dia]])&amp;" - "&amp;DCalendário[[#This Row],[Ano]]</f>
        <v>1 - 2026</v>
      </c>
      <c r="H2236" s="14" t="str">
        <f>IF(DCalendário[[#This Row],[Dia Útil]]="","",DCalendário[[#This Row],[Semana Ano]])</f>
        <v/>
      </c>
      <c r="I2236" s="14"/>
      <c r="J2236" s="14" cm="1">
        <f t="array" aca="1" ref="J223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237" spans="1:10" x14ac:dyDescent="0.25">
      <c r="A2237" s="1">
        <v>46035</v>
      </c>
      <c r="B2237" s="1"/>
      <c r="C2237" s="16"/>
      <c r="D2237" s="14" t="str">
        <f>IF(DCalendário[[#This Row],[Dia Útil]]="","",(MONTH($B2237)))</f>
        <v/>
      </c>
      <c r="E2237" s="14">
        <f t="shared" si="36"/>
        <v>2026</v>
      </c>
      <c r="F2237" s="14">
        <f>MONTH(DCalendário[[#This Row],[Dia]])</f>
        <v>1</v>
      </c>
      <c r="G2237" s="14" t="str">
        <f>MONTH(DCalendário[[#This Row],[Dia]])&amp;" - "&amp;DCalendário[[#This Row],[Ano]]</f>
        <v>1 - 2026</v>
      </c>
      <c r="H2237" s="14" t="str">
        <f>IF(DCalendário[[#This Row],[Dia Útil]]="","",DCalendário[[#This Row],[Semana Ano]])</f>
        <v/>
      </c>
      <c r="I2237" s="14"/>
      <c r="J2237" s="14" cm="1">
        <f t="array" aca="1" ref="J223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238" spans="1:10" x14ac:dyDescent="0.25">
      <c r="A2238" s="1">
        <v>46036</v>
      </c>
      <c r="B2238" s="1"/>
      <c r="C2238" s="16"/>
      <c r="D2238" s="14" t="str">
        <f>IF(DCalendário[[#This Row],[Dia Útil]]="","",(MONTH($B2238)))</f>
        <v/>
      </c>
      <c r="E2238" s="14">
        <f t="shared" si="36"/>
        <v>2026</v>
      </c>
      <c r="F2238" s="14">
        <f>MONTH(DCalendário[[#This Row],[Dia]])</f>
        <v>1</v>
      </c>
      <c r="G2238" s="14" t="str">
        <f>MONTH(DCalendário[[#This Row],[Dia]])&amp;" - "&amp;DCalendário[[#This Row],[Ano]]</f>
        <v>1 - 2026</v>
      </c>
      <c r="H2238" s="14" t="str">
        <f>IF(DCalendário[[#This Row],[Dia Útil]]="","",DCalendário[[#This Row],[Semana Ano]])</f>
        <v/>
      </c>
      <c r="I2238" s="14"/>
      <c r="J2238" s="14" cm="1">
        <f t="array" aca="1" ref="J223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239" spans="1:10" x14ac:dyDescent="0.25">
      <c r="A2239" s="1">
        <v>46037</v>
      </c>
      <c r="B2239" s="1"/>
      <c r="C2239" s="16"/>
      <c r="D2239" s="14" t="str">
        <f>IF(DCalendário[[#This Row],[Dia Útil]]="","",(MONTH($B2239)))</f>
        <v/>
      </c>
      <c r="E2239" s="14">
        <f t="shared" si="36"/>
        <v>2026</v>
      </c>
      <c r="F2239" s="14">
        <f>MONTH(DCalendário[[#This Row],[Dia]])</f>
        <v>1</v>
      </c>
      <c r="G2239" s="14" t="str">
        <f>MONTH(DCalendário[[#This Row],[Dia]])&amp;" - "&amp;DCalendário[[#This Row],[Ano]]</f>
        <v>1 - 2026</v>
      </c>
      <c r="H2239" s="14" t="str">
        <f>IF(DCalendário[[#This Row],[Dia Útil]]="","",DCalendário[[#This Row],[Semana Ano]])</f>
        <v/>
      </c>
      <c r="I2239" s="14"/>
      <c r="J2239" s="14" cm="1">
        <f t="array" aca="1" ref="J223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240" spans="1:10" x14ac:dyDescent="0.25">
      <c r="A2240" s="1">
        <v>46038</v>
      </c>
      <c r="B2240" s="1"/>
      <c r="C2240" s="16"/>
      <c r="D2240" s="14" t="str">
        <f>IF(DCalendário[[#This Row],[Dia Útil]]="","",(MONTH($B2240)))</f>
        <v/>
      </c>
      <c r="E2240" s="14">
        <f t="shared" si="36"/>
        <v>2026</v>
      </c>
      <c r="F2240" s="14">
        <f>MONTH(DCalendário[[#This Row],[Dia]])</f>
        <v>1</v>
      </c>
      <c r="G2240" s="14" t="str">
        <f>MONTH(DCalendário[[#This Row],[Dia]])&amp;" - "&amp;DCalendário[[#This Row],[Ano]]</f>
        <v>1 - 2026</v>
      </c>
      <c r="H2240" s="14" t="str">
        <f>IF(DCalendário[[#This Row],[Dia Útil]]="","",DCalendário[[#This Row],[Semana Ano]])</f>
        <v/>
      </c>
      <c r="I2240" s="14"/>
      <c r="J2240" s="14" cm="1">
        <f t="array" aca="1" ref="J224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241" spans="1:10" x14ac:dyDescent="0.25">
      <c r="A2241" s="1">
        <v>46039</v>
      </c>
      <c r="B2241" s="1"/>
      <c r="C2241" s="16"/>
      <c r="D2241" s="14" t="str">
        <f>IF(DCalendário[[#This Row],[Dia Útil]]="","",(MONTH($B2241)))</f>
        <v/>
      </c>
      <c r="E2241" s="14">
        <f t="shared" si="36"/>
        <v>2026</v>
      </c>
      <c r="F2241" s="14">
        <f>MONTH(DCalendário[[#This Row],[Dia]])</f>
        <v>1</v>
      </c>
      <c r="G2241" s="14" t="str">
        <f>MONTH(DCalendário[[#This Row],[Dia]])&amp;" - "&amp;DCalendário[[#This Row],[Ano]]</f>
        <v>1 - 2026</v>
      </c>
      <c r="H2241" s="14" t="str">
        <f>IF(DCalendário[[#This Row],[Dia Útil]]="","",DCalendário[[#This Row],[Semana Ano]])</f>
        <v/>
      </c>
      <c r="I2241" s="14"/>
      <c r="J2241" s="14" cm="1">
        <f t="array" aca="1" ref="J224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242" spans="1:10" x14ac:dyDescent="0.25">
      <c r="A2242" s="1">
        <v>46040</v>
      </c>
      <c r="B2242" s="1"/>
      <c r="C2242" s="16"/>
      <c r="D2242" s="14" t="str">
        <f>IF(DCalendário[[#This Row],[Dia Útil]]="","",(MONTH($B2242)))</f>
        <v/>
      </c>
      <c r="E2242" s="14">
        <f t="shared" si="36"/>
        <v>2026</v>
      </c>
      <c r="F2242" s="14">
        <f>MONTH(DCalendário[[#This Row],[Dia]])</f>
        <v>1</v>
      </c>
      <c r="G2242" s="14" t="str">
        <f>MONTH(DCalendário[[#This Row],[Dia]])&amp;" - "&amp;DCalendário[[#This Row],[Ano]]</f>
        <v>1 - 2026</v>
      </c>
      <c r="H2242" s="14" t="str">
        <f>IF(DCalendário[[#This Row],[Dia Útil]]="","",DCalendário[[#This Row],[Semana Ano]])</f>
        <v/>
      </c>
      <c r="I2242" s="14"/>
      <c r="J2242" s="14" cm="1">
        <f t="array" aca="1" ref="J224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243" spans="1:10" x14ac:dyDescent="0.25">
      <c r="A2243" s="1">
        <v>46041</v>
      </c>
      <c r="B2243" s="1"/>
      <c r="C2243" s="16"/>
      <c r="D2243" s="14" t="str">
        <f>IF(DCalendário[[#This Row],[Dia Útil]]="","",(MONTH($B2243)))</f>
        <v/>
      </c>
      <c r="E2243" s="14">
        <f t="shared" si="36"/>
        <v>2026</v>
      </c>
      <c r="F2243" s="14">
        <f>MONTH(DCalendário[[#This Row],[Dia]])</f>
        <v>1</v>
      </c>
      <c r="G2243" s="14" t="str">
        <f>MONTH(DCalendário[[#This Row],[Dia]])&amp;" - "&amp;DCalendário[[#This Row],[Ano]]</f>
        <v>1 - 2026</v>
      </c>
      <c r="H2243" s="14" t="str">
        <f>IF(DCalendário[[#This Row],[Dia Útil]]="","",DCalendário[[#This Row],[Semana Ano]])</f>
        <v/>
      </c>
      <c r="I2243" s="14"/>
      <c r="J2243" s="14" cm="1">
        <f t="array" aca="1" ref="J224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244" spans="1:10" x14ac:dyDescent="0.25">
      <c r="A2244" s="1">
        <v>46042</v>
      </c>
      <c r="B2244" s="1"/>
      <c r="C2244" s="16"/>
      <c r="D2244" s="14" t="str">
        <f>IF(DCalendário[[#This Row],[Dia Útil]]="","",(MONTH($B2244)))</f>
        <v/>
      </c>
      <c r="E2244" s="14">
        <f t="shared" si="36"/>
        <v>2026</v>
      </c>
      <c r="F2244" s="14">
        <f>MONTH(DCalendário[[#This Row],[Dia]])</f>
        <v>1</v>
      </c>
      <c r="G2244" s="14" t="str">
        <f>MONTH(DCalendário[[#This Row],[Dia]])&amp;" - "&amp;DCalendário[[#This Row],[Ano]]</f>
        <v>1 - 2026</v>
      </c>
      <c r="H2244" s="14" t="str">
        <f>IF(DCalendário[[#This Row],[Dia Útil]]="","",DCalendário[[#This Row],[Semana Ano]])</f>
        <v/>
      </c>
      <c r="I2244" s="14"/>
      <c r="J2244" s="14" cm="1">
        <f t="array" aca="1" ref="J224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245" spans="1:10" x14ac:dyDescent="0.25">
      <c r="A2245" s="1">
        <v>46043</v>
      </c>
      <c r="B2245" s="1"/>
      <c r="C2245" s="16"/>
      <c r="D2245" s="14" t="str">
        <f>IF(DCalendário[[#This Row],[Dia Útil]]="","",(MONTH($B2245)))</f>
        <v/>
      </c>
      <c r="E2245" s="14">
        <f t="shared" si="36"/>
        <v>2026</v>
      </c>
      <c r="F2245" s="14">
        <f>MONTH(DCalendário[[#This Row],[Dia]])</f>
        <v>1</v>
      </c>
      <c r="G2245" s="14" t="str">
        <f>MONTH(DCalendário[[#This Row],[Dia]])&amp;" - "&amp;DCalendário[[#This Row],[Ano]]</f>
        <v>1 - 2026</v>
      </c>
      <c r="H2245" s="14" t="str">
        <f>IF(DCalendário[[#This Row],[Dia Útil]]="","",DCalendário[[#This Row],[Semana Ano]])</f>
        <v/>
      </c>
      <c r="I2245" s="14"/>
      <c r="J2245" s="14" cm="1">
        <f t="array" aca="1" ref="J224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246" spans="1:10" x14ac:dyDescent="0.25">
      <c r="A2246" s="1">
        <v>46044</v>
      </c>
      <c r="B2246" s="1"/>
      <c r="C2246" s="16"/>
      <c r="D2246" s="14" t="str">
        <f>IF(DCalendário[[#This Row],[Dia Útil]]="","",(MONTH($B2246)))</f>
        <v/>
      </c>
      <c r="E2246" s="14">
        <f t="shared" si="36"/>
        <v>2026</v>
      </c>
      <c r="F2246" s="14">
        <f>MONTH(DCalendário[[#This Row],[Dia]])</f>
        <v>1</v>
      </c>
      <c r="G2246" s="14" t="str">
        <f>MONTH(DCalendário[[#This Row],[Dia]])&amp;" - "&amp;DCalendário[[#This Row],[Ano]]</f>
        <v>1 - 2026</v>
      </c>
      <c r="H2246" s="14" t="str">
        <f>IF(DCalendário[[#This Row],[Dia Útil]]="","",DCalendário[[#This Row],[Semana Ano]])</f>
        <v/>
      </c>
      <c r="I2246" s="14"/>
      <c r="J2246" s="14" cm="1">
        <f t="array" aca="1" ref="J224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247" spans="1:10" x14ac:dyDescent="0.25">
      <c r="A2247" s="1">
        <v>46045</v>
      </c>
      <c r="B2247" s="1"/>
      <c r="C2247" s="16"/>
      <c r="D2247" s="14" t="str">
        <f>IF(DCalendário[[#This Row],[Dia Útil]]="","",(MONTH($B2247)))</f>
        <v/>
      </c>
      <c r="E2247" s="14">
        <f t="shared" si="36"/>
        <v>2026</v>
      </c>
      <c r="F2247" s="14">
        <f>MONTH(DCalendário[[#This Row],[Dia]])</f>
        <v>1</v>
      </c>
      <c r="G2247" s="14" t="str">
        <f>MONTH(DCalendário[[#This Row],[Dia]])&amp;" - "&amp;DCalendário[[#This Row],[Ano]]</f>
        <v>1 - 2026</v>
      </c>
      <c r="H2247" s="14" t="str">
        <f>IF(DCalendário[[#This Row],[Dia Útil]]="","",DCalendário[[#This Row],[Semana Ano]])</f>
        <v/>
      </c>
      <c r="I2247" s="14"/>
      <c r="J2247" s="14" cm="1">
        <f t="array" aca="1" ref="J224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248" spans="1:10" x14ac:dyDescent="0.25">
      <c r="A2248" s="1">
        <v>46046</v>
      </c>
      <c r="B2248" s="1"/>
      <c r="C2248" s="16"/>
      <c r="D2248" s="14" t="str">
        <f>IF(DCalendário[[#This Row],[Dia Útil]]="","",(MONTH($B2248)))</f>
        <v/>
      </c>
      <c r="E2248" s="14">
        <f t="shared" si="36"/>
        <v>2026</v>
      </c>
      <c r="F2248" s="14">
        <f>MONTH(DCalendário[[#This Row],[Dia]])</f>
        <v>1</v>
      </c>
      <c r="G2248" s="14" t="str">
        <f>MONTH(DCalendário[[#This Row],[Dia]])&amp;" - "&amp;DCalendário[[#This Row],[Ano]]</f>
        <v>1 - 2026</v>
      </c>
      <c r="H2248" s="14" t="str">
        <f>IF(DCalendário[[#This Row],[Dia Útil]]="","",DCalendário[[#This Row],[Semana Ano]])</f>
        <v/>
      </c>
      <c r="I2248" s="14"/>
      <c r="J2248" s="14" cm="1">
        <f t="array" aca="1" ref="J224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249" spans="1:10" x14ac:dyDescent="0.25">
      <c r="A2249" s="1">
        <v>46047</v>
      </c>
      <c r="B2249" s="1"/>
      <c r="C2249" s="16"/>
      <c r="D2249" s="14" t="str">
        <f>IF(DCalendário[[#This Row],[Dia Útil]]="","",(MONTH($B2249)))</f>
        <v/>
      </c>
      <c r="E2249" s="14">
        <f t="shared" si="36"/>
        <v>2026</v>
      </c>
      <c r="F2249" s="14">
        <f>MONTH(DCalendário[[#This Row],[Dia]])</f>
        <v>1</v>
      </c>
      <c r="G2249" s="14" t="str">
        <f>MONTH(DCalendário[[#This Row],[Dia]])&amp;" - "&amp;DCalendário[[#This Row],[Ano]]</f>
        <v>1 - 2026</v>
      </c>
      <c r="H2249" s="14" t="str">
        <f>IF(DCalendário[[#This Row],[Dia Útil]]="","",DCalendário[[#This Row],[Semana Ano]])</f>
        <v/>
      </c>
      <c r="I2249" s="14"/>
      <c r="J2249" s="14" cm="1">
        <f t="array" aca="1" ref="J224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250" spans="1:10" x14ac:dyDescent="0.25">
      <c r="A2250" s="1">
        <v>46048</v>
      </c>
      <c r="B2250" s="1"/>
      <c r="C2250" s="16"/>
      <c r="D2250" s="14" t="str">
        <f>IF(DCalendário[[#This Row],[Dia Útil]]="","",(MONTH($B2250)))</f>
        <v/>
      </c>
      <c r="E2250" s="14">
        <f t="shared" si="36"/>
        <v>2026</v>
      </c>
      <c r="F2250" s="14">
        <f>MONTH(DCalendário[[#This Row],[Dia]])</f>
        <v>1</v>
      </c>
      <c r="G2250" s="14" t="str">
        <f>MONTH(DCalendário[[#This Row],[Dia]])&amp;" - "&amp;DCalendário[[#This Row],[Ano]]</f>
        <v>1 - 2026</v>
      </c>
      <c r="H2250" s="14" t="str">
        <f>IF(DCalendário[[#This Row],[Dia Útil]]="","",DCalendário[[#This Row],[Semana Ano]])</f>
        <v/>
      </c>
      <c r="I2250" s="14"/>
      <c r="J2250" s="14" cm="1">
        <f t="array" aca="1" ref="J225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251" spans="1:10" x14ac:dyDescent="0.25">
      <c r="A2251" s="1">
        <v>46049</v>
      </c>
      <c r="B2251" s="1"/>
      <c r="C2251" s="16"/>
      <c r="D2251" s="14" t="str">
        <f>IF(DCalendário[[#This Row],[Dia Útil]]="","",(MONTH($B2251)))</f>
        <v/>
      </c>
      <c r="E2251" s="14">
        <f t="shared" si="36"/>
        <v>2026</v>
      </c>
      <c r="F2251" s="14">
        <f>MONTH(DCalendário[[#This Row],[Dia]])</f>
        <v>1</v>
      </c>
      <c r="G2251" s="14" t="str">
        <f>MONTH(DCalendário[[#This Row],[Dia]])&amp;" - "&amp;DCalendário[[#This Row],[Ano]]</f>
        <v>1 - 2026</v>
      </c>
      <c r="H2251" s="14" t="str">
        <f>IF(DCalendário[[#This Row],[Dia Útil]]="","",DCalendário[[#This Row],[Semana Ano]])</f>
        <v/>
      </c>
      <c r="I2251" s="14"/>
      <c r="J2251" s="14" cm="1">
        <f t="array" aca="1" ref="J225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252" spans="1:10" x14ac:dyDescent="0.25">
      <c r="A2252" s="1">
        <v>46050</v>
      </c>
      <c r="B2252" s="1"/>
      <c r="C2252" s="16"/>
      <c r="D2252" s="14" t="str">
        <f>IF(DCalendário[[#This Row],[Dia Útil]]="","",(MONTH($B2252)))</f>
        <v/>
      </c>
      <c r="E2252" s="14">
        <f t="shared" si="36"/>
        <v>2026</v>
      </c>
      <c r="F2252" s="14">
        <f>MONTH(DCalendário[[#This Row],[Dia]])</f>
        <v>1</v>
      </c>
      <c r="G2252" s="14" t="str">
        <f>MONTH(DCalendário[[#This Row],[Dia]])&amp;" - "&amp;DCalendário[[#This Row],[Ano]]</f>
        <v>1 - 2026</v>
      </c>
      <c r="H2252" s="14" t="str">
        <f>IF(DCalendário[[#This Row],[Dia Útil]]="","",DCalendário[[#This Row],[Semana Ano]])</f>
        <v/>
      </c>
      <c r="I2252" s="14"/>
      <c r="J2252" s="14" cm="1">
        <f t="array" aca="1" ref="J225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253" spans="1:10" x14ac:dyDescent="0.25">
      <c r="A2253" s="1">
        <v>46051</v>
      </c>
      <c r="B2253" s="1"/>
      <c r="C2253" s="16"/>
      <c r="D2253" s="14" t="str">
        <f>IF(DCalendário[[#This Row],[Dia Útil]]="","",(MONTH($B2253)))</f>
        <v/>
      </c>
      <c r="E2253" s="14">
        <f t="shared" si="36"/>
        <v>2026</v>
      </c>
      <c r="F2253" s="14">
        <f>MONTH(DCalendário[[#This Row],[Dia]])</f>
        <v>1</v>
      </c>
      <c r="G2253" s="14" t="str">
        <f>MONTH(DCalendário[[#This Row],[Dia]])&amp;" - "&amp;DCalendário[[#This Row],[Ano]]</f>
        <v>1 - 2026</v>
      </c>
      <c r="H2253" s="14" t="str">
        <f>IF(DCalendário[[#This Row],[Dia Útil]]="","",DCalendário[[#This Row],[Semana Ano]])</f>
        <v/>
      </c>
      <c r="I2253" s="14"/>
      <c r="J2253" s="14" cm="1">
        <f t="array" aca="1" ref="J225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254" spans="1:10" x14ac:dyDescent="0.25">
      <c r="A2254" s="1">
        <v>46052</v>
      </c>
      <c r="B2254" s="1"/>
      <c r="C2254" s="16"/>
      <c r="D2254" s="14" t="str">
        <f>IF(DCalendário[[#This Row],[Dia Útil]]="","",(MONTH($B2254)))</f>
        <v/>
      </c>
      <c r="E2254" s="14">
        <f t="shared" si="36"/>
        <v>2026</v>
      </c>
      <c r="F2254" s="14">
        <f>MONTH(DCalendário[[#This Row],[Dia]])</f>
        <v>1</v>
      </c>
      <c r="G2254" s="14" t="str">
        <f>MONTH(DCalendário[[#This Row],[Dia]])&amp;" - "&amp;DCalendário[[#This Row],[Ano]]</f>
        <v>1 - 2026</v>
      </c>
      <c r="H2254" s="14" t="str">
        <f>IF(DCalendário[[#This Row],[Dia Útil]]="","",DCalendário[[#This Row],[Semana Ano]])</f>
        <v/>
      </c>
      <c r="I2254" s="14"/>
      <c r="J2254" s="14" cm="1">
        <f t="array" aca="1" ref="J225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255" spans="1:10" x14ac:dyDescent="0.25">
      <c r="A2255" s="1">
        <v>46053</v>
      </c>
      <c r="B2255" s="1"/>
      <c r="C2255" s="16"/>
      <c r="D2255" s="14" t="str">
        <f>IF(DCalendário[[#This Row],[Dia Útil]]="","",(MONTH($B2255)))</f>
        <v/>
      </c>
      <c r="E2255" s="14">
        <f t="shared" si="36"/>
        <v>2026</v>
      </c>
      <c r="F2255" s="14">
        <f>MONTH(DCalendário[[#This Row],[Dia]])</f>
        <v>1</v>
      </c>
      <c r="G2255" s="14" t="str">
        <f>MONTH(DCalendário[[#This Row],[Dia]])&amp;" - "&amp;DCalendário[[#This Row],[Ano]]</f>
        <v>1 - 2026</v>
      </c>
      <c r="H2255" s="14" t="str">
        <f>IF(DCalendário[[#This Row],[Dia Útil]]="","",DCalendário[[#This Row],[Semana Ano]])</f>
        <v/>
      </c>
      <c r="I2255" s="14"/>
      <c r="J2255" s="14" cm="1">
        <f t="array" aca="1" ref="J225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256" spans="1:10" x14ac:dyDescent="0.25">
      <c r="A2256" s="1">
        <v>46054</v>
      </c>
      <c r="B2256" s="1"/>
      <c r="C2256" s="16"/>
      <c r="D2256" s="14" t="str">
        <f>IF(DCalendário[[#This Row],[Dia Útil]]="","",(MONTH($B2256)))</f>
        <v/>
      </c>
      <c r="E2256" s="14">
        <f t="shared" si="36"/>
        <v>2026</v>
      </c>
      <c r="F2256" s="14">
        <f>MONTH(DCalendário[[#This Row],[Dia]])</f>
        <v>2</v>
      </c>
      <c r="G2256" s="14" t="str">
        <f>MONTH(DCalendário[[#This Row],[Dia]])&amp;" - "&amp;DCalendário[[#This Row],[Ano]]</f>
        <v>2 - 2026</v>
      </c>
      <c r="H2256" s="14" t="str">
        <f>IF(DCalendário[[#This Row],[Dia Útil]]="","",DCalendário[[#This Row],[Semana Ano]])</f>
        <v/>
      </c>
      <c r="I2256" s="14"/>
      <c r="J2256" s="14" cm="1">
        <f t="array" aca="1" ref="J225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257" spans="1:10" x14ac:dyDescent="0.25">
      <c r="A2257" s="1">
        <v>46055</v>
      </c>
      <c r="B2257" s="1"/>
      <c r="C2257" s="16"/>
      <c r="D2257" s="14" t="str">
        <f>IF(DCalendário[[#This Row],[Dia Útil]]="","",(MONTH($B2257)))</f>
        <v/>
      </c>
      <c r="E2257" s="14">
        <f t="shared" ref="E2257:E2320" si="37">YEAR($A2257)</f>
        <v>2026</v>
      </c>
      <c r="F2257" s="14">
        <f>MONTH(DCalendário[[#This Row],[Dia]])</f>
        <v>2</v>
      </c>
      <c r="G2257" s="14" t="str">
        <f>MONTH(DCalendário[[#This Row],[Dia]])&amp;" - "&amp;DCalendário[[#This Row],[Ano]]</f>
        <v>2 - 2026</v>
      </c>
      <c r="H2257" s="14" t="str">
        <f>IF(DCalendário[[#This Row],[Dia Útil]]="","",DCalendário[[#This Row],[Semana Ano]])</f>
        <v/>
      </c>
      <c r="I2257" s="14"/>
      <c r="J2257" s="14" cm="1">
        <f t="array" aca="1" ref="J225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258" spans="1:10" x14ac:dyDescent="0.25">
      <c r="A2258" s="1">
        <v>46056</v>
      </c>
      <c r="B2258" s="1"/>
      <c r="C2258" s="16"/>
      <c r="D2258" s="14" t="str">
        <f>IF(DCalendário[[#This Row],[Dia Útil]]="","",(MONTH($B2258)))</f>
        <v/>
      </c>
      <c r="E2258" s="14">
        <f t="shared" si="37"/>
        <v>2026</v>
      </c>
      <c r="F2258" s="14">
        <f>MONTH(DCalendário[[#This Row],[Dia]])</f>
        <v>2</v>
      </c>
      <c r="G2258" s="14" t="str">
        <f>MONTH(DCalendário[[#This Row],[Dia]])&amp;" - "&amp;DCalendário[[#This Row],[Ano]]</f>
        <v>2 - 2026</v>
      </c>
      <c r="H2258" s="14" t="str">
        <f>IF(DCalendário[[#This Row],[Dia Útil]]="","",DCalendário[[#This Row],[Semana Ano]])</f>
        <v/>
      </c>
      <c r="I2258" s="14"/>
      <c r="J2258" s="14" cm="1">
        <f t="array" aca="1" ref="J225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259" spans="1:10" x14ac:dyDescent="0.25">
      <c r="A2259" s="1">
        <v>46057</v>
      </c>
      <c r="B2259" s="1"/>
      <c r="C2259" s="16"/>
      <c r="D2259" s="14" t="str">
        <f>IF(DCalendário[[#This Row],[Dia Útil]]="","",(MONTH($B2259)))</f>
        <v/>
      </c>
      <c r="E2259" s="14">
        <f t="shared" si="37"/>
        <v>2026</v>
      </c>
      <c r="F2259" s="14">
        <f>MONTH(DCalendário[[#This Row],[Dia]])</f>
        <v>2</v>
      </c>
      <c r="G2259" s="14" t="str">
        <f>MONTH(DCalendário[[#This Row],[Dia]])&amp;" - "&amp;DCalendário[[#This Row],[Ano]]</f>
        <v>2 - 2026</v>
      </c>
      <c r="H2259" s="14" t="str">
        <f>IF(DCalendário[[#This Row],[Dia Útil]]="","",DCalendário[[#This Row],[Semana Ano]])</f>
        <v/>
      </c>
      <c r="I2259" s="14"/>
      <c r="J2259" s="14" cm="1">
        <f t="array" aca="1" ref="J225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260" spans="1:10" x14ac:dyDescent="0.25">
      <c r="A2260" s="1">
        <v>46058</v>
      </c>
      <c r="B2260" s="1"/>
      <c r="C2260" s="16"/>
      <c r="D2260" s="14" t="str">
        <f>IF(DCalendário[[#This Row],[Dia Útil]]="","",(MONTH($B2260)))</f>
        <v/>
      </c>
      <c r="E2260" s="14">
        <f t="shared" si="37"/>
        <v>2026</v>
      </c>
      <c r="F2260" s="14">
        <f>MONTH(DCalendário[[#This Row],[Dia]])</f>
        <v>2</v>
      </c>
      <c r="G2260" s="14" t="str">
        <f>MONTH(DCalendário[[#This Row],[Dia]])&amp;" - "&amp;DCalendário[[#This Row],[Ano]]</f>
        <v>2 - 2026</v>
      </c>
      <c r="H2260" s="14" t="str">
        <f>IF(DCalendário[[#This Row],[Dia Útil]]="","",DCalendário[[#This Row],[Semana Ano]])</f>
        <v/>
      </c>
      <c r="I2260" s="14"/>
      <c r="J2260" s="14" cm="1">
        <f t="array" aca="1" ref="J226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261" spans="1:10" x14ac:dyDescent="0.25">
      <c r="A2261" s="1">
        <v>46059</v>
      </c>
      <c r="B2261" s="1"/>
      <c r="C2261" s="16"/>
      <c r="D2261" s="14" t="str">
        <f>IF(DCalendário[[#This Row],[Dia Útil]]="","",(MONTH($B2261)))</f>
        <v/>
      </c>
      <c r="E2261" s="14">
        <f t="shared" si="37"/>
        <v>2026</v>
      </c>
      <c r="F2261" s="14">
        <f>MONTH(DCalendário[[#This Row],[Dia]])</f>
        <v>2</v>
      </c>
      <c r="G2261" s="14" t="str">
        <f>MONTH(DCalendário[[#This Row],[Dia]])&amp;" - "&amp;DCalendário[[#This Row],[Ano]]</f>
        <v>2 - 2026</v>
      </c>
      <c r="H2261" s="14" t="str">
        <f>IF(DCalendário[[#This Row],[Dia Útil]]="","",DCalendário[[#This Row],[Semana Ano]])</f>
        <v/>
      </c>
      <c r="I2261" s="14"/>
      <c r="J2261" s="14" cm="1">
        <f t="array" aca="1" ref="J226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262" spans="1:10" x14ac:dyDescent="0.25">
      <c r="A2262" s="1">
        <v>46060</v>
      </c>
      <c r="B2262" s="1"/>
      <c r="C2262" s="16"/>
      <c r="D2262" s="14" t="str">
        <f>IF(DCalendário[[#This Row],[Dia Útil]]="","",(MONTH($B2262)))</f>
        <v/>
      </c>
      <c r="E2262" s="14">
        <f t="shared" si="37"/>
        <v>2026</v>
      </c>
      <c r="F2262" s="14">
        <f>MONTH(DCalendário[[#This Row],[Dia]])</f>
        <v>2</v>
      </c>
      <c r="G2262" s="14" t="str">
        <f>MONTH(DCalendário[[#This Row],[Dia]])&amp;" - "&amp;DCalendário[[#This Row],[Ano]]</f>
        <v>2 - 2026</v>
      </c>
      <c r="H2262" s="14" t="str">
        <f>IF(DCalendário[[#This Row],[Dia Útil]]="","",DCalendário[[#This Row],[Semana Ano]])</f>
        <v/>
      </c>
      <c r="I2262" s="14"/>
      <c r="J2262" s="14" cm="1">
        <f t="array" aca="1" ref="J226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263" spans="1:10" x14ac:dyDescent="0.25">
      <c r="A2263" s="1">
        <v>46061</v>
      </c>
      <c r="B2263" s="1"/>
      <c r="C2263" s="16"/>
      <c r="D2263" s="14" t="str">
        <f>IF(DCalendário[[#This Row],[Dia Útil]]="","",(MONTH($B2263)))</f>
        <v/>
      </c>
      <c r="E2263" s="14">
        <f t="shared" si="37"/>
        <v>2026</v>
      </c>
      <c r="F2263" s="14">
        <f>MONTH(DCalendário[[#This Row],[Dia]])</f>
        <v>2</v>
      </c>
      <c r="G2263" s="14" t="str">
        <f>MONTH(DCalendário[[#This Row],[Dia]])&amp;" - "&amp;DCalendário[[#This Row],[Ano]]</f>
        <v>2 - 2026</v>
      </c>
      <c r="H2263" s="14" t="str">
        <f>IF(DCalendário[[#This Row],[Dia Útil]]="","",DCalendário[[#This Row],[Semana Ano]])</f>
        <v/>
      </c>
      <c r="I2263" s="14"/>
      <c r="J2263" s="14" cm="1">
        <f t="array" aca="1" ref="J226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264" spans="1:10" x14ac:dyDescent="0.25">
      <c r="A2264" s="1">
        <v>46062</v>
      </c>
      <c r="B2264" s="1"/>
      <c r="C2264" s="16"/>
      <c r="D2264" s="14" t="str">
        <f>IF(DCalendário[[#This Row],[Dia Útil]]="","",(MONTH($B2264)))</f>
        <v/>
      </c>
      <c r="E2264" s="14">
        <f t="shared" si="37"/>
        <v>2026</v>
      </c>
      <c r="F2264" s="14">
        <f>MONTH(DCalendário[[#This Row],[Dia]])</f>
        <v>2</v>
      </c>
      <c r="G2264" s="14" t="str">
        <f>MONTH(DCalendário[[#This Row],[Dia]])&amp;" - "&amp;DCalendário[[#This Row],[Ano]]</f>
        <v>2 - 2026</v>
      </c>
      <c r="H2264" s="14" t="str">
        <f>IF(DCalendário[[#This Row],[Dia Útil]]="","",DCalendário[[#This Row],[Semana Ano]])</f>
        <v/>
      </c>
      <c r="I2264" s="14"/>
      <c r="J2264" s="14" cm="1">
        <f t="array" aca="1" ref="J226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265" spans="1:10" x14ac:dyDescent="0.25">
      <c r="A2265" s="1">
        <v>46063</v>
      </c>
      <c r="B2265" s="1"/>
      <c r="C2265" s="16"/>
      <c r="D2265" s="14" t="str">
        <f>IF(DCalendário[[#This Row],[Dia Útil]]="","",(MONTH($B2265)))</f>
        <v/>
      </c>
      <c r="E2265" s="14">
        <f t="shared" si="37"/>
        <v>2026</v>
      </c>
      <c r="F2265" s="14">
        <f>MONTH(DCalendário[[#This Row],[Dia]])</f>
        <v>2</v>
      </c>
      <c r="G2265" s="14" t="str">
        <f>MONTH(DCalendário[[#This Row],[Dia]])&amp;" - "&amp;DCalendário[[#This Row],[Ano]]</f>
        <v>2 - 2026</v>
      </c>
      <c r="H2265" s="14" t="str">
        <f>IF(DCalendário[[#This Row],[Dia Útil]]="","",DCalendário[[#This Row],[Semana Ano]])</f>
        <v/>
      </c>
      <c r="I2265" s="14"/>
      <c r="J2265" s="14" cm="1">
        <f t="array" aca="1" ref="J226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266" spans="1:10" x14ac:dyDescent="0.25">
      <c r="A2266" s="1">
        <v>46064</v>
      </c>
      <c r="B2266" s="1"/>
      <c r="C2266" s="16"/>
      <c r="D2266" s="14" t="str">
        <f>IF(DCalendário[[#This Row],[Dia Útil]]="","",(MONTH($B2266)))</f>
        <v/>
      </c>
      <c r="E2266" s="14">
        <f t="shared" si="37"/>
        <v>2026</v>
      </c>
      <c r="F2266" s="14">
        <f>MONTH(DCalendário[[#This Row],[Dia]])</f>
        <v>2</v>
      </c>
      <c r="G2266" s="14" t="str">
        <f>MONTH(DCalendário[[#This Row],[Dia]])&amp;" - "&amp;DCalendário[[#This Row],[Ano]]</f>
        <v>2 - 2026</v>
      </c>
      <c r="H2266" s="14" t="str">
        <f>IF(DCalendário[[#This Row],[Dia Útil]]="","",DCalendário[[#This Row],[Semana Ano]])</f>
        <v/>
      </c>
      <c r="I2266" s="14"/>
      <c r="J2266" s="14" cm="1">
        <f t="array" aca="1" ref="J226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267" spans="1:10" x14ac:dyDescent="0.25">
      <c r="A2267" s="1">
        <v>46065</v>
      </c>
      <c r="B2267" s="1"/>
      <c r="C2267" s="16"/>
      <c r="D2267" s="14" t="str">
        <f>IF(DCalendário[[#This Row],[Dia Útil]]="","",(MONTH($B2267)))</f>
        <v/>
      </c>
      <c r="E2267" s="14">
        <f t="shared" si="37"/>
        <v>2026</v>
      </c>
      <c r="F2267" s="14">
        <f>MONTH(DCalendário[[#This Row],[Dia]])</f>
        <v>2</v>
      </c>
      <c r="G2267" s="14" t="str">
        <f>MONTH(DCalendário[[#This Row],[Dia]])&amp;" - "&amp;DCalendário[[#This Row],[Ano]]</f>
        <v>2 - 2026</v>
      </c>
      <c r="H2267" s="14" t="str">
        <f>IF(DCalendário[[#This Row],[Dia Útil]]="","",DCalendário[[#This Row],[Semana Ano]])</f>
        <v/>
      </c>
      <c r="I2267" s="14"/>
      <c r="J2267" s="14" cm="1">
        <f t="array" aca="1" ref="J226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268" spans="1:10" x14ac:dyDescent="0.25">
      <c r="A2268" s="1">
        <v>46066</v>
      </c>
      <c r="B2268" s="1"/>
      <c r="C2268" s="16"/>
      <c r="D2268" s="14" t="str">
        <f>IF(DCalendário[[#This Row],[Dia Útil]]="","",(MONTH($B2268)))</f>
        <v/>
      </c>
      <c r="E2268" s="14">
        <f t="shared" si="37"/>
        <v>2026</v>
      </c>
      <c r="F2268" s="14">
        <f>MONTH(DCalendário[[#This Row],[Dia]])</f>
        <v>2</v>
      </c>
      <c r="G2268" s="14" t="str">
        <f>MONTH(DCalendário[[#This Row],[Dia]])&amp;" - "&amp;DCalendário[[#This Row],[Ano]]</f>
        <v>2 - 2026</v>
      </c>
      <c r="H2268" s="14" t="str">
        <f>IF(DCalendário[[#This Row],[Dia Útil]]="","",DCalendário[[#This Row],[Semana Ano]])</f>
        <v/>
      </c>
      <c r="I2268" s="14"/>
      <c r="J2268" s="14" cm="1">
        <f t="array" aca="1" ref="J226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269" spans="1:10" x14ac:dyDescent="0.25">
      <c r="A2269" s="1">
        <v>46067</v>
      </c>
      <c r="B2269" s="1"/>
      <c r="C2269" s="16"/>
      <c r="D2269" s="14" t="str">
        <f>IF(DCalendário[[#This Row],[Dia Útil]]="","",(MONTH($B2269)))</f>
        <v/>
      </c>
      <c r="E2269" s="14">
        <f t="shared" si="37"/>
        <v>2026</v>
      </c>
      <c r="F2269" s="14">
        <f>MONTH(DCalendário[[#This Row],[Dia]])</f>
        <v>2</v>
      </c>
      <c r="G2269" s="14" t="str">
        <f>MONTH(DCalendário[[#This Row],[Dia]])&amp;" - "&amp;DCalendário[[#This Row],[Ano]]</f>
        <v>2 - 2026</v>
      </c>
      <c r="H2269" s="14" t="str">
        <f>IF(DCalendário[[#This Row],[Dia Útil]]="","",DCalendário[[#This Row],[Semana Ano]])</f>
        <v/>
      </c>
      <c r="I2269" s="14"/>
      <c r="J2269" s="14" cm="1">
        <f t="array" aca="1" ref="J226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270" spans="1:10" x14ac:dyDescent="0.25">
      <c r="A2270" s="1">
        <v>46068</v>
      </c>
      <c r="B2270" s="1"/>
      <c r="C2270" s="16"/>
      <c r="D2270" s="14" t="str">
        <f>IF(DCalendário[[#This Row],[Dia Útil]]="","",(MONTH($B2270)))</f>
        <v/>
      </c>
      <c r="E2270" s="14">
        <f t="shared" si="37"/>
        <v>2026</v>
      </c>
      <c r="F2270" s="14">
        <f>MONTH(DCalendário[[#This Row],[Dia]])</f>
        <v>2</v>
      </c>
      <c r="G2270" s="14" t="str">
        <f>MONTH(DCalendário[[#This Row],[Dia]])&amp;" - "&amp;DCalendário[[#This Row],[Ano]]</f>
        <v>2 - 2026</v>
      </c>
      <c r="H2270" s="14" t="str">
        <f>IF(DCalendário[[#This Row],[Dia Útil]]="","",DCalendário[[#This Row],[Semana Ano]])</f>
        <v/>
      </c>
      <c r="I2270" s="14"/>
      <c r="J2270" s="14" cm="1">
        <f t="array" aca="1" ref="J227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271" spans="1:10" x14ac:dyDescent="0.25">
      <c r="A2271" s="1">
        <v>46069</v>
      </c>
      <c r="B2271" s="1"/>
      <c r="C2271" s="16"/>
      <c r="D2271" s="14" t="str">
        <f>IF(DCalendário[[#This Row],[Dia Útil]]="","",(MONTH($B2271)))</f>
        <v/>
      </c>
      <c r="E2271" s="14">
        <f t="shared" si="37"/>
        <v>2026</v>
      </c>
      <c r="F2271" s="14">
        <f>MONTH(DCalendário[[#This Row],[Dia]])</f>
        <v>2</v>
      </c>
      <c r="G2271" s="14" t="str">
        <f>MONTH(DCalendário[[#This Row],[Dia]])&amp;" - "&amp;DCalendário[[#This Row],[Ano]]</f>
        <v>2 - 2026</v>
      </c>
      <c r="H2271" s="14" t="str">
        <f>IF(DCalendário[[#This Row],[Dia Útil]]="","",DCalendário[[#This Row],[Semana Ano]])</f>
        <v/>
      </c>
      <c r="I2271" s="14"/>
      <c r="J2271" s="14" cm="1">
        <f t="array" aca="1" ref="J227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272" spans="1:10" x14ac:dyDescent="0.25">
      <c r="A2272" s="1">
        <v>46070</v>
      </c>
      <c r="B2272" s="1"/>
      <c r="C2272" s="16"/>
      <c r="D2272" s="14" t="str">
        <f>IF(DCalendário[[#This Row],[Dia Útil]]="","",(MONTH($B2272)))</f>
        <v/>
      </c>
      <c r="E2272" s="14">
        <f t="shared" si="37"/>
        <v>2026</v>
      </c>
      <c r="F2272" s="14">
        <f>MONTH(DCalendário[[#This Row],[Dia]])</f>
        <v>2</v>
      </c>
      <c r="G2272" s="14" t="str">
        <f>MONTH(DCalendário[[#This Row],[Dia]])&amp;" - "&amp;DCalendário[[#This Row],[Ano]]</f>
        <v>2 - 2026</v>
      </c>
      <c r="H2272" s="14" t="str">
        <f>IF(DCalendário[[#This Row],[Dia Útil]]="","",DCalendário[[#This Row],[Semana Ano]])</f>
        <v/>
      </c>
      <c r="I2272" s="14"/>
      <c r="J2272" s="14" cm="1">
        <f t="array" aca="1" ref="J227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273" spans="1:10" x14ac:dyDescent="0.25">
      <c r="A2273" s="1">
        <v>46071</v>
      </c>
      <c r="B2273" s="1"/>
      <c r="C2273" s="16"/>
      <c r="D2273" s="14" t="str">
        <f>IF(DCalendário[[#This Row],[Dia Útil]]="","",(MONTH($B2273)))</f>
        <v/>
      </c>
      <c r="E2273" s="14">
        <f t="shared" si="37"/>
        <v>2026</v>
      </c>
      <c r="F2273" s="14">
        <f>MONTH(DCalendário[[#This Row],[Dia]])</f>
        <v>2</v>
      </c>
      <c r="G2273" s="14" t="str">
        <f>MONTH(DCalendário[[#This Row],[Dia]])&amp;" - "&amp;DCalendário[[#This Row],[Ano]]</f>
        <v>2 - 2026</v>
      </c>
      <c r="H2273" s="14" t="str">
        <f>IF(DCalendário[[#This Row],[Dia Útil]]="","",DCalendário[[#This Row],[Semana Ano]])</f>
        <v/>
      </c>
      <c r="I2273" s="14"/>
      <c r="J2273" s="14" cm="1">
        <f t="array" aca="1" ref="J227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274" spans="1:10" x14ac:dyDescent="0.25">
      <c r="A2274" s="1">
        <v>46072</v>
      </c>
      <c r="B2274" s="1"/>
      <c r="C2274" s="16"/>
      <c r="D2274" s="14" t="str">
        <f>IF(DCalendário[[#This Row],[Dia Útil]]="","",(MONTH($B2274)))</f>
        <v/>
      </c>
      <c r="E2274" s="14">
        <f t="shared" si="37"/>
        <v>2026</v>
      </c>
      <c r="F2274" s="14">
        <f>MONTH(DCalendário[[#This Row],[Dia]])</f>
        <v>2</v>
      </c>
      <c r="G2274" s="14" t="str">
        <f>MONTH(DCalendário[[#This Row],[Dia]])&amp;" - "&amp;DCalendário[[#This Row],[Ano]]</f>
        <v>2 - 2026</v>
      </c>
      <c r="H2274" s="14" t="str">
        <f>IF(DCalendário[[#This Row],[Dia Útil]]="","",DCalendário[[#This Row],[Semana Ano]])</f>
        <v/>
      </c>
      <c r="I2274" s="14"/>
      <c r="J2274" s="14" cm="1">
        <f t="array" aca="1" ref="J227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275" spans="1:10" x14ac:dyDescent="0.25">
      <c r="A2275" s="1">
        <v>46073</v>
      </c>
      <c r="B2275" s="1"/>
      <c r="C2275" s="16"/>
      <c r="D2275" s="14" t="str">
        <f>IF(DCalendário[[#This Row],[Dia Útil]]="","",(MONTH($B2275)))</f>
        <v/>
      </c>
      <c r="E2275" s="14">
        <f t="shared" si="37"/>
        <v>2026</v>
      </c>
      <c r="F2275" s="14">
        <f>MONTH(DCalendário[[#This Row],[Dia]])</f>
        <v>2</v>
      </c>
      <c r="G2275" s="14" t="str">
        <f>MONTH(DCalendário[[#This Row],[Dia]])&amp;" - "&amp;DCalendário[[#This Row],[Ano]]</f>
        <v>2 - 2026</v>
      </c>
      <c r="H2275" s="14" t="str">
        <f>IF(DCalendário[[#This Row],[Dia Útil]]="","",DCalendário[[#This Row],[Semana Ano]])</f>
        <v/>
      </c>
      <c r="I2275" s="14"/>
      <c r="J2275" s="14" cm="1">
        <f t="array" aca="1" ref="J227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276" spans="1:10" x14ac:dyDescent="0.25">
      <c r="A2276" s="1">
        <v>46074</v>
      </c>
      <c r="B2276" s="1"/>
      <c r="C2276" s="16"/>
      <c r="D2276" s="14" t="str">
        <f>IF(DCalendário[[#This Row],[Dia Útil]]="","",(MONTH($B2276)))</f>
        <v/>
      </c>
      <c r="E2276" s="14">
        <f t="shared" si="37"/>
        <v>2026</v>
      </c>
      <c r="F2276" s="14">
        <f>MONTH(DCalendário[[#This Row],[Dia]])</f>
        <v>2</v>
      </c>
      <c r="G2276" s="14" t="str">
        <f>MONTH(DCalendário[[#This Row],[Dia]])&amp;" - "&amp;DCalendário[[#This Row],[Ano]]</f>
        <v>2 - 2026</v>
      </c>
      <c r="H2276" s="14" t="str">
        <f>IF(DCalendário[[#This Row],[Dia Útil]]="","",DCalendário[[#This Row],[Semana Ano]])</f>
        <v/>
      </c>
      <c r="I2276" s="14"/>
      <c r="J2276" s="14" cm="1">
        <f t="array" aca="1" ref="J227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277" spans="1:10" x14ac:dyDescent="0.25">
      <c r="A2277" s="1">
        <v>46075</v>
      </c>
      <c r="B2277" s="1"/>
      <c r="C2277" s="16"/>
      <c r="D2277" s="14" t="str">
        <f>IF(DCalendário[[#This Row],[Dia Útil]]="","",(MONTH($B2277)))</f>
        <v/>
      </c>
      <c r="E2277" s="14">
        <f t="shared" si="37"/>
        <v>2026</v>
      </c>
      <c r="F2277" s="14">
        <f>MONTH(DCalendário[[#This Row],[Dia]])</f>
        <v>2</v>
      </c>
      <c r="G2277" s="14" t="str">
        <f>MONTH(DCalendário[[#This Row],[Dia]])&amp;" - "&amp;DCalendário[[#This Row],[Ano]]</f>
        <v>2 - 2026</v>
      </c>
      <c r="H2277" s="14" t="str">
        <f>IF(DCalendário[[#This Row],[Dia Útil]]="","",DCalendário[[#This Row],[Semana Ano]])</f>
        <v/>
      </c>
      <c r="I2277" s="14"/>
      <c r="J2277" s="14" cm="1">
        <f t="array" aca="1" ref="J227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278" spans="1:10" x14ac:dyDescent="0.25">
      <c r="A2278" s="1">
        <v>46076</v>
      </c>
      <c r="B2278" s="1"/>
      <c r="C2278" s="16"/>
      <c r="D2278" s="14" t="str">
        <f>IF(DCalendário[[#This Row],[Dia Útil]]="","",(MONTH($B2278)))</f>
        <v/>
      </c>
      <c r="E2278" s="14">
        <f t="shared" si="37"/>
        <v>2026</v>
      </c>
      <c r="F2278" s="14">
        <f>MONTH(DCalendário[[#This Row],[Dia]])</f>
        <v>2</v>
      </c>
      <c r="G2278" s="14" t="str">
        <f>MONTH(DCalendário[[#This Row],[Dia]])&amp;" - "&amp;DCalendário[[#This Row],[Ano]]</f>
        <v>2 - 2026</v>
      </c>
      <c r="H2278" s="14" t="str">
        <f>IF(DCalendário[[#This Row],[Dia Útil]]="","",DCalendário[[#This Row],[Semana Ano]])</f>
        <v/>
      </c>
      <c r="I2278" s="14"/>
      <c r="J2278" s="14" cm="1">
        <f t="array" aca="1" ref="J227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279" spans="1:10" x14ac:dyDescent="0.25">
      <c r="A2279" s="1">
        <v>46077</v>
      </c>
      <c r="B2279" s="1"/>
      <c r="C2279" s="16"/>
      <c r="D2279" s="14" t="str">
        <f>IF(DCalendário[[#This Row],[Dia Útil]]="","",(MONTH($B2279)))</f>
        <v/>
      </c>
      <c r="E2279" s="14">
        <f t="shared" si="37"/>
        <v>2026</v>
      </c>
      <c r="F2279" s="14">
        <f>MONTH(DCalendário[[#This Row],[Dia]])</f>
        <v>2</v>
      </c>
      <c r="G2279" s="14" t="str">
        <f>MONTH(DCalendário[[#This Row],[Dia]])&amp;" - "&amp;DCalendário[[#This Row],[Ano]]</f>
        <v>2 - 2026</v>
      </c>
      <c r="H2279" s="14" t="str">
        <f>IF(DCalendário[[#This Row],[Dia Útil]]="","",DCalendário[[#This Row],[Semana Ano]])</f>
        <v/>
      </c>
      <c r="I2279" s="14"/>
      <c r="J2279" s="14" cm="1">
        <f t="array" aca="1" ref="J227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280" spans="1:10" x14ac:dyDescent="0.25">
      <c r="A2280" s="1">
        <v>46078</v>
      </c>
      <c r="B2280" s="1"/>
      <c r="C2280" s="16"/>
      <c r="D2280" s="14" t="str">
        <f>IF(DCalendário[[#This Row],[Dia Útil]]="","",(MONTH($B2280)))</f>
        <v/>
      </c>
      <c r="E2280" s="14">
        <f t="shared" si="37"/>
        <v>2026</v>
      </c>
      <c r="F2280" s="14">
        <f>MONTH(DCalendário[[#This Row],[Dia]])</f>
        <v>2</v>
      </c>
      <c r="G2280" s="14" t="str">
        <f>MONTH(DCalendário[[#This Row],[Dia]])&amp;" - "&amp;DCalendário[[#This Row],[Ano]]</f>
        <v>2 - 2026</v>
      </c>
      <c r="H2280" s="14" t="str">
        <f>IF(DCalendário[[#This Row],[Dia Útil]]="","",DCalendário[[#This Row],[Semana Ano]])</f>
        <v/>
      </c>
      <c r="I2280" s="14"/>
      <c r="J2280" s="14" cm="1">
        <f t="array" aca="1" ref="J228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281" spans="1:10" x14ac:dyDescent="0.25">
      <c r="A2281" s="1">
        <v>46079</v>
      </c>
      <c r="B2281" s="1"/>
      <c r="C2281" s="16"/>
      <c r="D2281" s="14" t="str">
        <f>IF(DCalendário[[#This Row],[Dia Útil]]="","",(MONTH($B2281)))</f>
        <v/>
      </c>
      <c r="E2281" s="14">
        <f t="shared" si="37"/>
        <v>2026</v>
      </c>
      <c r="F2281" s="14">
        <f>MONTH(DCalendário[[#This Row],[Dia]])</f>
        <v>2</v>
      </c>
      <c r="G2281" s="14" t="str">
        <f>MONTH(DCalendário[[#This Row],[Dia]])&amp;" - "&amp;DCalendário[[#This Row],[Ano]]</f>
        <v>2 - 2026</v>
      </c>
      <c r="H2281" s="14" t="str">
        <f>IF(DCalendário[[#This Row],[Dia Útil]]="","",DCalendário[[#This Row],[Semana Ano]])</f>
        <v/>
      </c>
      <c r="I2281" s="14"/>
      <c r="J2281" s="14" cm="1">
        <f t="array" aca="1" ref="J228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282" spans="1:10" x14ac:dyDescent="0.25">
      <c r="A2282" s="1">
        <v>46080</v>
      </c>
      <c r="B2282" s="1"/>
      <c r="C2282" s="16"/>
      <c r="D2282" s="14" t="str">
        <f>IF(DCalendário[[#This Row],[Dia Útil]]="","",(MONTH($B2282)))</f>
        <v/>
      </c>
      <c r="E2282" s="14">
        <f t="shared" si="37"/>
        <v>2026</v>
      </c>
      <c r="F2282" s="14">
        <f>MONTH(DCalendário[[#This Row],[Dia]])</f>
        <v>2</v>
      </c>
      <c r="G2282" s="14" t="str">
        <f>MONTH(DCalendário[[#This Row],[Dia]])&amp;" - "&amp;DCalendário[[#This Row],[Ano]]</f>
        <v>2 - 2026</v>
      </c>
      <c r="H2282" s="14" t="str">
        <f>IF(DCalendário[[#This Row],[Dia Útil]]="","",DCalendário[[#This Row],[Semana Ano]])</f>
        <v/>
      </c>
      <c r="I2282" s="14"/>
      <c r="J2282" s="14" cm="1">
        <f t="array" aca="1" ref="J228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283" spans="1:10" x14ac:dyDescent="0.25">
      <c r="A2283" s="1">
        <v>46081</v>
      </c>
      <c r="B2283" s="1"/>
      <c r="C2283" s="16"/>
      <c r="D2283" s="14" t="str">
        <f>IF(DCalendário[[#This Row],[Dia Útil]]="","",(MONTH($B2283)))</f>
        <v/>
      </c>
      <c r="E2283" s="14">
        <f t="shared" si="37"/>
        <v>2026</v>
      </c>
      <c r="F2283" s="14">
        <f>MONTH(DCalendário[[#This Row],[Dia]])</f>
        <v>2</v>
      </c>
      <c r="G2283" s="14" t="str">
        <f>MONTH(DCalendário[[#This Row],[Dia]])&amp;" - "&amp;DCalendário[[#This Row],[Ano]]</f>
        <v>2 - 2026</v>
      </c>
      <c r="H2283" s="14" t="str">
        <f>IF(DCalendário[[#This Row],[Dia Útil]]="","",DCalendário[[#This Row],[Semana Ano]])</f>
        <v/>
      </c>
      <c r="I2283" s="14"/>
      <c r="J2283" s="14" cm="1">
        <f t="array" aca="1" ref="J228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284" spans="1:10" x14ac:dyDescent="0.25">
      <c r="A2284" s="1">
        <v>46082</v>
      </c>
      <c r="B2284" s="1"/>
      <c r="C2284" s="16"/>
      <c r="D2284" s="14" t="str">
        <f>IF(DCalendário[[#This Row],[Dia Útil]]="","",(MONTH($B2284)))</f>
        <v/>
      </c>
      <c r="E2284" s="14">
        <f t="shared" si="37"/>
        <v>2026</v>
      </c>
      <c r="F2284" s="14">
        <f>MONTH(DCalendário[[#This Row],[Dia]])</f>
        <v>3</v>
      </c>
      <c r="G2284" s="14" t="str">
        <f>MONTH(DCalendário[[#This Row],[Dia]])&amp;" - "&amp;DCalendário[[#This Row],[Ano]]</f>
        <v>3 - 2026</v>
      </c>
      <c r="H2284" s="14" t="str">
        <f>IF(DCalendário[[#This Row],[Dia Útil]]="","",DCalendário[[#This Row],[Semana Ano]])</f>
        <v/>
      </c>
      <c r="I2284" s="14"/>
      <c r="J2284" s="14" cm="1">
        <f t="array" aca="1" ref="J228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285" spans="1:10" x14ac:dyDescent="0.25">
      <c r="A2285" s="1">
        <v>46083</v>
      </c>
      <c r="B2285" s="1"/>
      <c r="C2285" s="16"/>
      <c r="D2285" s="14" t="str">
        <f>IF(DCalendário[[#This Row],[Dia Útil]]="","",(MONTH($B2285)))</f>
        <v/>
      </c>
      <c r="E2285" s="14">
        <f t="shared" si="37"/>
        <v>2026</v>
      </c>
      <c r="F2285" s="14">
        <f>MONTH(DCalendário[[#This Row],[Dia]])</f>
        <v>3</v>
      </c>
      <c r="G2285" s="14" t="str">
        <f>MONTH(DCalendário[[#This Row],[Dia]])&amp;" - "&amp;DCalendário[[#This Row],[Ano]]</f>
        <v>3 - 2026</v>
      </c>
      <c r="H2285" s="14" t="str">
        <f>IF(DCalendário[[#This Row],[Dia Útil]]="","",DCalendário[[#This Row],[Semana Ano]])</f>
        <v/>
      </c>
      <c r="I2285" s="14"/>
      <c r="J2285" s="14" cm="1">
        <f t="array" aca="1" ref="J228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286" spans="1:10" x14ac:dyDescent="0.25">
      <c r="A2286" s="1">
        <v>46084</v>
      </c>
      <c r="B2286" s="1"/>
      <c r="C2286" s="16"/>
      <c r="D2286" s="14" t="str">
        <f>IF(DCalendário[[#This Row],[Dia Útil]]="","",(MONTH($B2286)))</f>
        <v/>
      </c>
      <c r="E2286" s="14">
        <f t="shared" si="37"/>
        <v>2026</v>
      </c>
      <c r="F2286" s="14">
        <f>MONTH(DCalendário[[#This Row],[Dia]])</f>
        <v>3</v>
      </c>
      <c r="G2286" s="14" t="str">
        <f>MONTH(DCalendário[[#This Row],[Dia]])&amp;" - "&amp;DCalendário[[#This Row],[Ano]]</f>
        <v>3 - 2026</v>
      </c>
      <c r="H2286" s="14" t="str">
        <f>IF(DCalendário[[#This Row],[Dia Útil]]="","",DCalendário[[#This Row],[Semana Ano]])</f>
        <v/>
      </c>
      <c r="I2286" s="14"/>
      <c r="J2286" s="14" cm="1">
        <f t="array" aca="1" ref="J228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287" spans="1:10" x14ac:dyDescent="0.25">
      <c r="A2287" s="1">
        <v>46085</v>
      </c>
      <c r="B2287" s="1"/>
      <c r="C2287" s="16"/>
      <c r="D2287" s="14" t="str">
        <f>IF(DCalendário[[#This Row],[Dia Útil]]="","",(MONTH($B2287)))</f>
        <v/>
      </c>
      <c r="E2287" s="14">
        <f t="shared" si="37"/>
        <v>2026</v>
      </c>
      <c r="F2287" s="14">
        <f>MONTH(DCalendário[[#This Row],[Dia]])</f>
        <v>3</v>
      </c>
      <c r="G2287" s="14" t="str">
        <f>MONTH(DCalendário[[#This Row],[Dia]])&amp;" - "&amp;DCalendário[[#This Row],[Ano]]</f>
        <v>3 - 2026</v>
      </c>
      <c r="H2287" s="14" t="str">
        <f>IF(DCalendário[[#This Row],[Dia Útil]]="","",DCalendário[[#This Row],[Semana Ano]])</f>
        <v/>
      </c>
      <c r="I2287" s="14"/>
      <c r="J2287" s="14" cm="1">
        <f t="array" aca="1" ref="J228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288" spans="1:10" x14ac:dyDescent="0.25">
      <c r="A2288" s="1">
        <v>46086</v>
      </c>
      <c r="B2288" s="1"/>
      <c r="C2288" s="16"/>
      <c r="D2288" s="14" t="str">
        <f>IF(DCalendário[[#This Row],[Dia Útil]]="","",(MONTH($B2288)))</f>
        <v/>
      </c>
      <c r="E2288" s="14">
        <f t="shared" si="37"/>
        <v>2026</v>
      </c>
      <c r="F2288" s="14">
        <f>MONTH(DCalendário[[#This Row],[Dia]])</f>
        <v>3</v>
      </c>
      <c r="G2288" s="14" t="str">
        <f>MONTH(DCalendário[[#This Row],[Dia]])&amp;" - "&amp;DCalendário[[#This Row],[Ano]]</f>
        <v>3 - 2026</v>
      </c>
      <c r="H2288" s="14" t="str">
        <f>IF(DCalendário[[#This Row],[Dia Útil]]="","",DCalendário[[#This Row],[Semana Ano]])</f>
        <v/>
      </c>
      <c r="I2288" s="14"/>
      <c r="J2288" s="14" cm="1">
        <f t="array" aca="1" ref="J228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289" spans="1:10" x14ac:dyDescent="0.25">
      <c r="A2289" s="1">
        <v>46087</v>
      </c>
      <c r="B2289" s="1"/>
      <c r="C2289" s="16"/>
      <c r="D2289" s="14" t="str">
        <f>IF(DCalendário[[#This Row],[Dia Útil]]="","",(MONTH($B2289)))</f>
        <v/>
      </c>
      <c r="E2289" s="14">
        <f t="shared" si="37"/>
        <v>2026</v>
      </c>
      <c r="F2289" s="14">
        <f>MONTH(DCalendário[[#This Row],[Dia]])</f>
        <v>3</v>
      </c>
      <c r="G2289" s="14" t="str">
        <f>MONTH(DCalendário[[#This Row],[Dia]])&amp;" - "&amp;DCalendário[[#This Row],[Ano]]</f>
        <v>3 - 2026</v>
      </c>
      <c r="H2289" s="14" t="str">
        <f>IF(DCalendário[[#This Row],[Dia Útil]]="","",DCalendário[[#This Row],[Semana Ano]])</f>
        <v/>
      </c>
      <c r="I2289" s="14"/>
      <c r="J2289" s="14" cm="1">
        <f t="array" aca="1" ref="J228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290" spans="1:10" x14ac:dyDescent="0.25">
      <c r="A2290" s="1">
        <v>46088</v>
      </c>
      <c r="B2290" s="1"/>
      <c r="C2290" s="16"/>
      <c r="D2290" s="14" t="str">
        <f>IF(DCalendário[[#This Row],[Dia Útil]]="","",(MONTH($B2290)))</f>
        <v/>
      </c>
      <c r="E2290" s="14">
        <f t="shared" si="37"/>
        <v>2026</v>
      </c>
      <c r="F2290" s="14">
        <f>MONTH(DCalendário[[#This Row],[Dia]])</f>
        <v>3</v>
      </c>
      <c r="G2290" s="14" t="str">
        <f>MONTH(DCalendário[[#This Row],[Dia]])&amp;" - "&amp;DCalendário[[#This Row],[Ano]]</f>
        <v>3 - 2026</v>
      </c>
      <c r="H2290" s="14" t="str">
        <f>IF(DCalendário[[#This Row],[Dia Útil]]="","",DCalendário[[#This Row],[Semana Ano]])</f>
        <v/>
      </c>
      <c r="I2290" s="14"/>
      <c r="J2290" s="14" cm="1">
        <f t="array" aca="1" ref="J229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291" spans="1:10" x14ac:dyDescent="0.25">
      <c r="A2291" s="1">
        <v>46089</v>
      </c>
      <c r="B2291" s="1"/>
      <c r="C2291" s="16"/>
      <c r="D2291" s="14" t="str">
        <f>IF(DCalendário[[#This Row],[Dia Útil]]="","",(MONTH($B2291)))</f>
        <v/>
      </c>
      <c r="E2291" s="14">
        <f t="shared" si="37"/>
        <v>2026</v>
      </c>
      <c r="F2291" s="14">
        <f>MONTH(DCalendário[[#This Row],[Dia]])</f>
        <v>3</v>
      </c>
      <c r="G2291" s="14" t="str">
        <f>MONTH(DCalendário[[#This Row],[Dia]])&amp;" - "&amp;DCalendário[[#This Row],[Ano]]</f>
        <v>3 - 2026</v>
      </c>
      <c r="H2291" s="14" t="str">
        <f>IF(DCalendário[[#This Row],[Dia Útil]]="","",DCalendário[[#This Row],[Semana Ano]])</f>
        <v/>
      </c>
      <c r="I2291" s="14"/>
      <c r="J2291" s="14" cm="1">
        <f t="array" aca="1" ref="J229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292" spans="1:10" x14ac:dyDescent="0.25">
      <c r="A2292" s="1">
        <v>46090</v>
      </c>
      <c r="B2292" s="1"/>
      <c r="C2292" s="16"/>
      <c r="D2292" s="14" t="str">
        <f>IF(DCalendário[[#This Row],[Dia Útil]]="","",(MONTH($B2292)))</f>
        <v/>
      </c>
      <c r="E2292" s="14">
        <f t="shared" si="37"/>
        <v>2026</v>
      </c>
      <c r="F2292" s="14">
        <f>MONTH(DCalendário[[#This Row],[Dia]])</f>
        <v>3</v>
      </c>
      <c r="G2292" s="14" t="str">
        <f>MONTH(DCalendário[[#This Row],[Dia]])&amp;" - "&amp;DCalendário[[#This Row],[Ano]]</f>
        <v>3 - 2026</v>
      </c>
      <c r="H2292" s="14" t="str">
        <f>IF(DCalendário[[#This Row],[Dia Útil]]="","",DCalendário[[#This Row],[Semana Ano]])</f>
        <v/>
      </c>
      <c r="I2292" s="14"/>
      <c r="J2292" s="14" cm="1">
        <f t="array" aca="1" ref="J229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293" spans="1:10" x14ac:dyDescent="0.25">
      <c r="A2293" s="1">
        <v>46091</v>
      </c>
      <c r="B2293" s="1"/>
      <c r="C2293" s="16"/>
      <c r="D2293" s="14" t="str">
        <f>IF(DCalendário[[#This Row],[Dia Útil]]="","",(MONTH($B2293)))</f>
        <v/>
      </c>
      <c r="E2293" s="14">
        <f t="shared" si="37"/>
        <v>2026</v>
      </c>
      <c r="F2293" s="14">
        <f>MONTH(DCalendário[[#This Row],[Dia]])</f>
        <v>3</v>
      </c>
      <c r="G2293" s="14" t="str">
        <f>MONTH(DCalendário[[#This Row],[Dia]])&amp;" - "&amp;DCalendário[[#This Row],[Ano]]</f>
        <v>3 - 2026</v>
      </c>
      <c r="H2293" s="14" t="str">
        <f>IF(DCalendário[[#This Row],[Dia Útil]]="","",DCalendário[[#This Row],[Semana Ano]])</f>
        <v/>
      </c>
      <c r="I2293" s="14"/>
      <c r="J2293" s="14" cm="1">
        <f t="array" aca="1" ref="J229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294" spans="1:10" x14ac:dyDescent="0.25">
      <c r="A2294" s="1">
        <v>46092</v>
      </c>
      <c r="B2294" s="1"/>
      <c r="C2294" s="16"/>
      <c r="D2294" s="14" t="str">
        <f>IF(DCalendário[[#This Row],[Dia Útil]]="","",(MONTH($B2294)))</f>
        <v/>
      </c>
      <c r="E2294" s="14">
        <f t="shared" si="37"/>
        <v>2026</v>
      </c>
      <c r="F2294" s="14">
        <f>MONTH(DCalendário[[#This Row],[Dia]])</f>
        <v>3</v>
      </c>
      <c r="G2294" s="14" t="str">
        <f>MONTH(DCalendário[[#This Row],[Dia]])&amp;" - "&amp;DCalendário[[#This Row],[Ano]]</f>
        <v>3 - 2026</v>
      </c>
      <c r="H2294" s="14" t="str">
        <f>IF(DCalendário[[#This Row],[Dia Útil]]="","",DCalendário[[#This Row],[Semana Ano]])</f>
        <v/>
      </c>
      <c r="I2294" s="14"/>
      <c r="J2294" s="14" cm="1">
        <f t="array" aca="1" ref="J229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295" spans="1:10" x14ac:dyDescent="0.25">
      <c r="A2295" s="1">
        <v>46093</v>
      </c>
      <c r="B2295" s="1"/>
      <c r="C2295" s="16"/>
      <c r="D2295" s="14" t="str">
        <f>IF(DCalendário[[#This Row],[Dia Útil]]="","",(MONTH($B2295)))</f>
        <v/>
      </c>
      <c r="E2295" s="14">
        <f t="shared" si="37"/>
        <v>2026</v>
      </c>
      <c r="F2295" s="14">
        <f>MONTH(DCalendário[[#This Row],[Dia]])</f>
        <v>3</v>
      </c>
      <c r="G2295" s="14" t="str">
        <f>MONTH(DCalendário[[#This Row],[Dia]])&amp;" - "&amp;DCalendário[[#This Row],[Ano]]</f>
        <v>3 - 2026</v>
      </c>
      <c r="H2295" s="14" t="str">
        <f>IF(DCalendário[[#This Row],[Dia Útil]]="","",DCalendário[[#This Row],[Semana Ano]])</f>
        <v/>
      </c>
      <c r="I2295" s="14"/>
      <c r="J2295" s="14" cm="1">
        <f t="array" aca="1" ref="J229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296" spans="1:10" x14ac:dyDescent="0.25">
      <c r="A2296" s="1">
        <v>46094</v>
      </c>
      <c r="B2296" s="1"/>
      <c r="C2296" s="16"/>
      <c r="D2296" s="14" t="str">
        <f>IF(DCalendário[[#This Row],[Dia Útil]]="","",(MONTH($B2296)))</f>
        <v/>
      </c>
      <c r="E2296" s="14">
        <f t="shared" si="37"/>
        <v>2026</v>
      </c>
      <c r="F2296" s="14">
        <f>MONTH(DCalendário[[#This Row],[Dia]])</f>
        <v>3</v>
      </c>
      <c r="G2296" s="14" t="str">
        <f>MONTH(DCalendário[[#This Row],[Dia]])&amp;" - "&amp;DCalendário[[#This Row],[Ano]]</f>
        <v>3 - 2026</v>
      </c>
      <c r="H2296" s="14" t="str">
        <f>IF(DCalendário[[#This Row],[Dia Útil]]="","",DCalendário[[#This Row],[Semana Ano]])</f>
        <v/>
      </c>
      <c r="I2296" s="14"/>
      <c r="J2296" s="14" cm="1">
        <f t="array" aca="1" ref="J229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297" spans="1:10" x14ac:dyDescent="0.25">
      <c r="A2297" s="1">
        <v>46095</v>
      </c>
      <c r="B2297" s="1"/>
      <c r="C2297" s="16"/>
      <c r="D2297" s="14" t="str">
        <f>IF(DCalendário[[#This Row],[Dia Útil]]="","",(MONTH($B2297)))</f>
        <v/>
      </c>
      <c r="E2297" s="14">
        <f t="shared" si="37"/>
        <v>2026</v>
      </c>
      <c r="F2297" s="14">
        <f>MONTH(DCalendário[[#This Row],[Dia]])</f>
        <v>3</v>
      </c>
      <c r="G2297" s="14" t="str">
        <f>MONTH(DCalendário[[#This Row],[Dia]])&amp;" - "&amp;DCalendário[[#This Row],[Ano]]</f>
        <v>3 - 2026</v>
      </c>
      <c r="H2297" s="14" t="str">
        <f>IF(DCalendário[[#This Row],[Dia Útil]]="","",DCalendário[[#This Row],[Semana Ano]])</f>
        <v/>
      </c>
      <c r="I2297" s="14"/>
      <c r="J2297" s="14" cm="1">
        <f t="array" aca="1" ref="J229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298" spans="1:10" x14ac:dyDescent="0.25">
      <c r="A2298" s="1">
        <v>46096</v>
      </c>
      <c r="B2298" s="1"/>
      <c r="C2298" s="16"/>
      <c r="D2298" s="14" t="str">
        <f>IF(DCalendário[[#This Row],[Dia Útil]]="","",(MONTH($B2298)))</f>
        <v/>
      </c>
      <c r="E2298" s="14">
        <f t="shared" si="37"/>
        <v>2026</v>
      </c>
      <c r="F2298" s="14">
        <f>MONTH(DCalendário[[#This Row],[Dia]])</f>
        <v>3</v>
      </c>
      <c r="G2298" s="14" t="str">
        <f>MONTH(DCalendário[[#This Row],[Dia]])&amp;" - "&amp;DCalendário[[#This Row],[Ano]]</f>
        <v>3 - 2026</v>
      </c>
      <c r="H2298" s="14" t="str">
        <f>IF(DCalendário[[#This Row],[Dia Útil]]="","",DCalendário[[#This Row],[Semana Ano]])</f>
        <v/>
      </c>
      <c r="I2298" s="14"/>
      <c r="J2298" s="14" cm="1">
        <f t="array" aca="1" ref="J229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299" spans="1:10" x14ac:dyDescent="0.25">
      <c r="A2299" s="1">
        <v>46097</v>
      </c>
      <c r="B2299" s="1"/>
      <c r="C2299" s="16"/>
      <c r="D2299" s="14" t="str">
        <f>IF(DCalendário[[#This Row],[Dia Útil]]="","",(MONTH($B2299)))</f>
        <v/>
      </c>
      <c r="E2299" s="14">
        <f t="shared" si="37"/>
        <v>2026</v>
      </c>
      <c r="F2299" s="14">
        <f>MONTH(DCalendário[[#This Row],[Dia]])</f>
        <v>3</v>
      </c>
      <c r="G2299" s="14" t="str">
        <f>MONTH(DCalendário[[#This Row],[Dia]])&amp;" - "&amp;DCalendário[[#This Row],[Ano]]</f>
        <v>3 - 2026</v>
      </c>
      <c r="H2299" s="14" t="str">
        <f>IF(DCalendário[[#This Row],[Dia Útil]]="","",DCalendário[[#This Row],[Semana Ano]])</f>
        <v/>
      </c>
      <c r="I2299" s="14"/>
      <c r="J2299" s="14" cm="1">
        <f t="array" aca="1" ref="J229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300" spans="1:10" x14ac:dyDescent="0.25">
      <c r="A2300" s="1">
        <v>46098</v>
      </c>
      <c r="B2300" s="1"/>
      <c r="C2300" s="16"/>
      <c r="D2300" s="14" t="str">
        <f>IF(DCalendário[[#This Row],[Dia Útil]]="","",(MONTH($B2300)))</f>
        <v/>
      </c>
      <c r="E2300" s="14">
        <f t="shared" si="37"/>
        <v>2026</v>
      </c>
      <c r="F2300" s="14">
        <f>MONTH(DCalendário[[#This Row],[Dia]])</f>
        <v>3</v>
      </c>
      <c r="G2300" s="14" t="str">
        <f>MONTH(DCalendário[[#This Row],[Dia]])&amp;" - "&amp;DCalendário[[#This Row],[Ano]]</f>
        <v>3 - 2026</v>
      </c>
      <c r="H2300" s="14" t="str">
        <f>IF(DCalendário[[#This Row],[Dia Útil]]="","",DCalendário[[#This Row],[Semana Ano]])</f>
        <v/>
      </c>
      <c r="I2300" s="14"/>
      <c r="J2300" s="14" cm="1">
        <f t="array" aca="1" ref="J230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301" spans="1:10" x14ac:dyDescent="0.25">
      <c r="A2301" s="1">
        <v>46099</v>
      </c>
      <c r="B2301" s="1"/>
      <c r="C2301" s="16"/>
      <c r="D2301" s="14" t="str">
        <f>IF(DCalendário[[#This Row],[Dia Útil]]="","",(MONTH($B2301)))</f>
        <v/>
      </c>
      <c r="E2301" s="14">
        <f t="shared" si="37"/>
        <v>2026</v>
      </c>
      <c r="F2301" s="14">
        <f>MONTH(DCalendário[[#This Row],[Dia]])</f>
        <v>3</v>
      </c>
      <c r="G2301" s="14" t="str">
        <f>MONTH(DCalendário[[#This Row],[Dia]])&amp;" - "&amp;DCalendário[[#This Row],[Ano]]</f>
        <v>3 - 2026</v>
      </c>
      <c r="H2301" s="14" t="str">
        <f>IF(DCalendário[[#This Row],[Dia Útil]]="","",DCalendário[[#This Row],[Semana Ano]])</f>
        <v/>
      </c>
      <c r="I2301" s="14"/>
      <c r="J2301" s="14" cm="1">
        <f t="array" aca="1" ref="J230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302" spans="1:10" x14ac:dyDescent="0.25">
      <c r="A2302" s="1">
        <v>46100</v>
      </c>
      <c r="B2302" s="1"/>
      <c r="C2302" s="16"/>
      <c r="D2302" s="14" t="str">
        <f>IF(DCalendário[[#This Row],[Dia Útil]]="","",(MONTH($B2302)))</f>
        <v/>
      </c>
      <c r="E2302" s="14">
        <f t="shared" si="37"/>
        <v>2026</v>
      </c>
      <c r="F2302" s="14">
        <f>MONTH(DCalendário[[#This Row],[Dia]])</f>
        <v>3</v>
      </c>
      <c r="G2302" s="14" t="str">
        <f>MONTH(DCalendário[[#This Row],[Dia]])&amp;" - "&amp;DCalendário[[#This Row],[Ano]]</f>
        <v>3 - 2026</v>
      </c>
      <c r="H2302" s="14" t="str">
        <f>IF(DCalendário[[#This Row],[Dia Útil]]="","",DCalendário[[#This Row],[Semana Ano]])</f>
        <v/>
      </c>
      <c r="I2302" s="14"/>
      <c r="J2302" s="14" cm="1">
        <f t="array" aca="1" ref="J230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303" spans="1:10" x14ac:dyDescent="0.25">
      <c r="A2303" s="1">
        <v>46101</v>
      </c>
      <c r="B2303" s="1"/>
      <c r="C2303" s="16"/>
      <c r="D2303" s="14" t="str">
        <f>IF(DCalendário[[#This Row],[Dia Útil]]="","",(MONTH($B2303)))</f>
        <v/>
      </c>
      <c r="E2303" s="14">
        <f t="shared" si="37"/>
        <v>2026</v>
      </c>
      <c r="F2303" s="14">
        <f>MONTH(DCalendário[[#This Row],[Dia]])</f>
        <v>3</v>
      </c>
      <c r="G2303" s="14" t="str">
        <f>MONTH(DCalendário[[#This Row],[Dia]])&amp;" - "&amp;DCalendário[[#This Row],[Ano]]</f>
        <v>3 - 2026</v>
      </c>
      <c r="H2303" s="14" t="str">
        <f>IF(DCalendário[[#This Row],[Dia Útil]]="","",DCalendário[[#This Row],[Semana Ano]])</f>
        <v/>
      </c>
      <c r="I2303" s="14"/>
      <c r="J2303" s="14" cm="1">
        <f t="array" aca="1" ref="J230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304" spans="1:10" x14ac:dyDescent="0.25">
      <c r="A2304" s="1">
        <v>46102</v>
      </c>
      <c r="B2304" s="1"/>
      <c r="C2304" s="16"/>
      <c r="D2304" s="14" t="str">
        <f>IF(DCalendário[[#This Row],[Dia Útil]]="","",(MONTH($B2304)))</f>
        <v/>
      </c>
      <c r="E2304" s="14">
        <f t="shared" si="37"/>
        <v>2026</v>
      </c>
      <c r="F2304" s="14">
        <f>MONTH(DCalendário[[#This Row],[Dia]])</f>
        <v>3</v>
      </c>
      <c r="G2304" s="14" t="str">
        <f>MONTH(DCalendário[[#This Row],[Dia]])&amp;" - "&amp;DCalendário[[#This Row],[Ano]]</f>
        <v>3 - 2026</v>
      </c>
      <c r="H2304" s="14" t="str">
        <f>IF(DCalendário[[#This Row],[Dia Útil]]="","",DCalendário[[#This Row],[Semana Ano]])</f>
        <v/>
      </c>
      <c r="I2304" s="14"/>
      <c r="J2304" s="14" cm="1">
        <f t="array" aca="1" ref="J230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305" spans="1:10" x14ac:dyDescent="0.25">
      <c r="A2305" s="1">
        <v>46103</v>
      </c>
      <c r="B2305" s="1"/>
      <c r="C2305" s="16"/>
      <c r="D2305" s="14" t="str">
        <f>IF(DCalendário[[#This Row],[Dia Útil]]="","",(MONTH($B2305)))</f>
        <v/>
      </c>
      <c r="E2305" s="14">
        <f t="shared" si="37"/>
        <v>2026</v>
      </c>
      <c r="F2305" s="14">
        <f>MONTH(DCalendário[[#This Row],[Dia]])</f>
        <v>3</v>
      </c>
      <c r="G2305" s="14" t="str">
        <f>MONTH(DCalendário[[#This Row],[Dia]])&amp;" - "&amp;DCalendário[[#This Row],[Ano]]</f>
        <v>3 - 2026</v>
      </c>
      <c r="H2305" s="14" t="str">
        <f>IF(DCalendário[[#This Row],[Dia Útil]]="","",DCalendário[[#This Row],[Semana Ano]])</f>
        <v/>
      </c>
      <c r="I2305" s="14"/>
      <c r="J2305" s="14" cm="1">
        <f t="array" aca="1" ref="J230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306" spans="1:10" x14ac:dyDescent="0.25">
      <c r="A2306" s="1">
        <v>46104</v>
      </c>
      <c r="B2306" s="1"/>
      <c r="C2306" s="16"/>
      <c r="D2306" s="14" t="str">
        <f>IF(DCalendário[[#This Row],[Dia Útil]]="","",(MONTH($B2306)))</f>
        <v/>
      </c>
      <c r="E2306" s="14">
        <f t="shared" si="37"/>
        <v>2026</v>
      </c>
      <c r="F2306" s="14">
        <f>MONTH(DCalendário[[#This Row],[Dia]])</f>
        <v>3</v>
      </c>
      <c r="G2306" s="14" t="str">
        <f>MONTH(DCalendário[[#This Row],[Dia]])&amp;" - "&amp;DCalendário[[#This Row],[Ano]]</f>
        <v>3 - 2026</v>
      </c>
      <c r="H2306" s="14" t="str">
        <f>IF(DCalendário[[#This Row],[Dia Útil]]="","",DCalendário[[#This Row],[Semana Ano]])</f>
        <v/>
      </c>
      <c r="I2306" s="14"/>
      <c r="J2306" s="14" cm="1">
        <f t="array" aca="1" ref="J230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307" spans="1:10" x14ac:dyDescent="0.25">
      <c r="A2307" s="1">
        <v>46105</v>
      </c>
      <c r="B2307" s="1"/>
      <c r="C2307" s="16"/>
      <c r="D2307" s="14" t="str">
        <f>IF(DCalendário[[#This Row],[Dia Útil]]="","",(MONTH($B2307)))</f>
        <v/>
      </c>
      <c r="E2307" s="14">
        <f t="shared" si="37"/>
        <v>2026</v>
      </c>
      <c r="F2307" s="14">
        <f>MONTH(DCalendário[[#This Row],[Dia]])</f>
        <v>3</v>
      </c>
      <c r="G2307" s="14" t="str">
        <f>MONTH(DCalendário[[#This Row],[Dia]])&amp;" - "&amp;DCalendário[[#This Row],[Ano]]</f>
        <v>3 - 2026</v>
      </c>
      <c r="H2307" s="14" t="str">
        <f>IF(DCalendário[[#This Row],[Dia Útil]]="","",DCalendário[[#This Row],[Semana Ano]])</f>
        <v/>
      </c>
      <c r="I2307" s="14"/>
      <c r="J2307" s="14" cm="1">
        <f t="array" aca="1" ref="J230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308" spans="1:10" x14ac:dyDescent="0.25">
      <c r="A2308" s="1">
        <v>46106</v>
      </c>
      <c r="B2308" s="1"/>
      <c r="C2308" s="16"/>
      <c r="D2308" s="14" t="str">
        <f>IF(DCalendário[[#This Row],[Dia Útil]]="","",(MONTH($B2308)))</f>
        <v/>
      </c>
      <c r="E2308" s="14">
        <f t="shared" si="37"/>
        <v>2026</v>
      </c>
      <c r="F2308" s="14">
        <f>MONTH(DCalendário[[#This Row],[Dia]])</f>
        <v>3</v>
      </c>
      <c r="G2308" s="14" t="str">
        <f>MONTH(DCalendário[[#This Row],[Dia]])&amp;" - "&amp;DCalendário[[#This Row],[Ano]]</f>
        <v>3 - 2026</v>
      </c>
      <c r="H2308" s="14" t="str">
        <f>IF(DCalendário[[#This Row],[Dia Útil]]="","",DCalendário[[#This Row],[Semana Ano]])</f>
        <v/>
      </c>
      <c r="I2308" s="14"/>
      <c r="J2308" s="14" cm="1">
        <f t="array" aca="1" ref="J230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309" spans="1:10" x14ac:dyDescent="0.25">
      <c r="A2309" s="1">
        <v>46107</v>
      </c>
      <c r="B2309" s="1"/>
      <c r="C2309" s="16"/>
      <c r="D2309" s="14" t="str">
        <f>IF(DCalendário[[#This Row],[Dia Útil]]="","",(MONTH($B2309)))</f>
        <v/>
      </c>
      <c r="E2309" s="14">
        <f t="shared" si="37"/>
        <v>2026</v>
      </c>
      <c r="F2309" s="14">
        <f>MONTH(DCalendário[[#This Row],[Dia]])</f>
        <v>3</v>
      </c>
      <c r="G2309" s="14" t="str">
        <f>MONTH(DCalendário[[#This Row],[Dia]])&amp;" - "&amp;DCalendário[[#This Row],[Ano]]</f>
        <v>3 - 2026</v>
      </c>
      <c r="H2309" s="14" t="str">
        <f>IF(DCalendário[[#This Row],[Dia Útil]]="","",DCalendário[[#This Row],[Semana Ano]])</f>
        <v/>
      </c>
      <c r="I2309" s="14"/>
      <c r="J2309" s="14" cm="1">
        <f t="array" aca="1" ref="J230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310" spans="1:10" x14ac:dyDescent="0.25">
      <c r="A2310" s="1">
        <v>46108</v>
      </c>
      <c r="B2310" s="1"/>
      <c r="C2310" s="16"/>
      <c r="D2310" s="14" t="str">
        <f>IF(DCalendário[[#This Row],[Dia Útil]]="","",(MONTH($B2310)))</f>
        <v/>
      </c>
      <c r="E2310" s="14">
        <f t="shared" si="37"/>
        <v>2026</v>
      </c>
      <c r="F2310" s="14">
        <f>MONTH(DCalendário[[#This Row],[Dia]])</f>
        <v>3</v>
      </c>
      <c r="G2310" s="14" t="str">
        <f>MONTH(DCalendário[[#This Row],[Dia]])&amp;" - "&amp;DCalendário[[#This Row],[Ano]]</f>
        <v>3 - 2026</v>
      </c>
      <c r="H2310" s="14" t="str">
        <f>IF(DCalendário[[#This Row],[Dia Útil]]="","",DCalendário[[#This Row],[Semana Ano]])</f>
        <v/>
      </c>
      <c r="I2310" s="14"/>
      <c r="J2310" s="14" cm="1">
        <f t="array" aca="1" ref="J231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311" spans="1:10" x14ac:dyDescent="0.25">
      <c r="A2311" s="1">
        <v>46109</v>
      </c>
      <c r="B2311" s="1"/>
      <c r="C2311" s="16"/>
      <c r="D2311" s="14" t="str">
        <f>IF(DCalendário[[#This Row],[Dia Útil]]="","",(MONTH($B2311)))</f>
        <v/>
      </c>
      <c r="E2311" s="14">
        <f t="shared" si="37"/>
        <v>2026</v>
      </c>
      <c r="F2311" s="14">
        <f>MONTH(DCalendário[[#This Row],[Dia]])</f>
        <v>3</v>
      </c>
      <c r="G2311" s="14" t="str">
        <f>MONTH(DCalendário[[#This Row],[Dia]])&amp;" - "&amp;DCalendário[[#This Row],[Ano]]</f>
        <v>3 - 2026</v>
      </c>
      <c r="H2311" s="14" t="str">
        <f>IF(DCalendário[[#This Row],[Dia Útil]]="","",DCalendário[[#This Row],[Semana Ano]])</f>
        <v/>
      </c>
      <c r="I2311" s="14"/>
      <c r="J2311" s="14" cm="1">
        <f t="array" aca="1" ref="J231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312" spans="1:10" x14ac:dyDescent="0.25">
      <c r="A2312" s="1">
        <v>46110</v>
      </c>
      <c r="B2312" s="1"/>
      <c r="C2312" s="16"/>
      <c r="D2312" s="14" t="str">
        <f>IF(DCalendário[[#This Row],[Dia Útil]]="","",(MONTH($B2312)))</f>
        <v/>
      </c>
      <c r="E2312" s="14">
        <f t="shared" si="37"/>
        <v>2026</v>
      </c>
      <c r="F2312" s="14">
        <f>MONTH(DCalendário[[#This Row],[Dia]])</f>
        <v>3</v>
      </c>
      <c r="G2312" s="14" t="str">
        <f>MONTH(DCalendário[[#This Row],[Dia]])&amp;" - "&amp;DCalendário[[#This Row],[Ano]]</f>
        <v>3 - 2026</v>
      </c>
      <c r="H2312" s="14" t="str">
        <f>IF(DCalendário[[#This Row],[Dia Útil]]="","",DCalendário[[#This Row],[Semana Ano]])</f>
        <v/>
      </c>
      <c r="I2312" s="14"/>
      <c r="J2312" s="14" cm="1">
        <f t="array" aca="1" ref="J231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313" spans="1:10" x14ac:dyDescent="0.25">
      <c r="A2313" s="1">
        <v>46111</v>
      </c>
      <c r="B2313" s="1"/>
      <c r="C2313" s="16"/>
      <c r="D2313" s="14" t="str">
        <f>IF(DCalendário[[#This Row],[Dia Útil]]="","",(MONTH($B2313)))</f>
        <v/>
      </c>
      <c r="E2313" s="14">
        <f t="shared" si="37"/>
        <v>2026</v>
      </c>
      <c r="F2313" s="14">
        <f>MONTH(DCalendário[[#This Row],[Dia]])</f>
        <v>3</v>
      </c>
      <c r="G2313" s="14" t="str">
        <f>MONTH(DCalendário[[#This Row],[Dia]])&amp;" - "&amp;DCalendário[[#This Row],[Ano]]</f>
        <v>3 - 2026</v>
      </c>
      <c r="H2313" s="14" t="str">
        <f>IF(DCalendário[[#This Row],[Dia Útil]]="","",DCalendário[[#This Row],[Semana Ano]])</f>
        <v/>
      </c>
      <c r="I2313" s="14"/>
      <c r="J2313" s="14" cm="1">
        <f t="array" aca="1" ref="J231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314" spans="1:10" x14ac:dyDescent="0.25">
      <c r="A2314" s="1">
        <v>46112</v>
      </c>
      <c r="B2314" s="1"/>
      <c r="C2314" s="16"/>
      <c r="D2314" s="14" t="str">
        <f>IF(DCalendário[[#This Row],[Dia Útil]]="","",(MONTH($B2314)))</f>
        <v/>
      </c>
      <c r="E2314" s="14">
        <f t="shared" si="37"/>
        <v>2026</v>
      </c>
      <c r="F2314" s="14">
        <f>MONTH(DCalendário[[#This Row],[Dia]])</f>
        <v>3</v>
      </c>
      <c r="G2314" s="14" t="str">
        <f>MONTH(DCalendário[[#This Row],[Dia]])&amp;" - "&amp;DCalendário[[#This Row],[Ano]]</f>
        <v>3 - 2026</v>
      </c>
      <c r="H2314" s="14" t="str">
        <f>IF(DCalendário[[#This Row],[Dia Útil]]="","",DCalendário[[#This Row],[Semana Ano]])</f>
        <v/>
      </c>
      <c r="I2314" s="14"/>
      <c r="J2314" s="14" cm="1">
        <f t="array" aca="1" ref="J231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315" spans="1:10" x14ac:dyDescent="0.25">
      <c r="A2315" s="1">
        <v>46113</v>
      </c>
      <c r="B2315" s="1"/>
      <c r="C2315" s="16"/>
      <c r="D2315" s="14" t="str">
        <f>IF(DCalendário[[#This Row],[Dia Útil]]="","",(MONTH($B2315)))</f>
        <v/>
      </c>
      <c r="E2315" s="14">
        <f t="shared" si="37"/>
        <v>2026</v>
      </c>
      <c r="F2315" s="14">
        <f>MONTH(DCalendário[[#This Row],[Dia]])</f>
        <v>4</v>
      </c>
      <c r="G2315" s="14" t="str">
        <f>MONTH(DCalendário[[#This Row],[Dia]])&amp;" - "&amp;DCalendário[[#This Row],[Ano]]</f>
        <v>4 - 2026</v>
      </c>
      <c r="H2315" s="14" t="str">
        <f>IF(DCalendário[[#This Row],[Dia Útil]]="","",DCalendário[[#This Row],[Semana Ano]])</f>
        <v/>
      </c>
      <c r="I2315" s="14"/>
      <c r="J2315" s="14" cm="1">
        <f t="array" aca="1" ref="J231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316" spans="1:10" x14ac:dyDescent="0.25">
      <c r="A2316" s="1">
        <v>46114</v>
      </c>
      <c r="B2316" s="1"/>
      <c r="C2316" s="16"/>
      <c r="D2316" s="14" t="str">
        <f>IF(DCalendário[[#This Row],[Dia Útil]]="","",(MONTH($B2316)))</f>
        <v/>
      </c>
      <c r="E2316" s="14">
        <f t="shared" si="37"/>
        <v>2026</v>
      </c>
      <c r="F2316" s="14">
        <f>MONTH(DCalendário[[#This Row],[Dia]])</f>
        <v>4</v>
      </c>
      <c r="G2316" s="14" t="str">
        <f>MONTH(DCalendário[[#This Row],[Dia]])&amp;" - "&amp;DCalendário[[#This Row],[Ano]]</f>
        <v>4 - 2026</v>
      </c>
      <c r="H2316" s="14" t="str">
        <f>IF(DCalendário[[#This Row],[Dia Útil]]="","",DCalendário[[#This Row],[Semana Ano]])</f>
        <v/>
      </c>
      <c r="I2316" s="14"/>
      <c r="J2316" s="14" cm="1">
        <f t="array" aca="1" ref="J231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317" spans="1:10" x14ac:dyDescent="0.25">
      <c r="A2317" s="1">
        <v>46115</v>
      </c>
      <c r="B2317" s="1"/>
      <c r="C2317" s="16"/>
      <c r="D2317" s="14" t="str">
        <f>IF(DCalendário[[#This Row],[Dia Útil]]="","",(MONTH($B2317)))</f>
        <v/>
      </c>
      <c r="E2317" s="14">
        <f t="shared" si="37"/>
        <v>2026</v>
      </c>
      <c r="F2317" s="14">
        <f>MONTH(DCalendário[[#This Row],[Dia]])</f>
        <v>4</v>
      </c>
      <c r="G2317" s="14" t="str">
        <f>MONTH(DCalendário[[#This Row],[Dia]])&amp;" - "&amp;DCalendário[[#This Row],[Ano]]</f>
        <v>4 - 2026</v>
      </c>
      <c r="H2317" s="14" t="str">
        <f>IF(DCalendário[[#This Row],[Dia Útil]]="","",DCalendário[[#This Row],[Semana Ano]])</f>
        <v/>
      </c>
      <c r="I2317" s="14"/>
      <c r="J2317" s="14" cm="1">
        <f t="array" aca="1" ref="J231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318" spans="1:10" x14ac:dyDescent="0.25">
      <c r="A2318" s="1">
        <v>46116</v>
      </c>
      <c r="B2318" s="1"/>
      <c r="C2318" s="16"/>
      <c r="D2318" s="14" t="str">
        <f>IF(DCalendário[[#This Row],[Dia Útil]]="","",(MONTH($B2318)))</f>
        <v/>
      </c>
      <c r="E2318" s="14">
        <f t="shared" si="37"/>
        <v>2026</v>
      </c>
      <c r="F2318" s="14">
        <f>MONTH(DCalendário[[#This Row],[Dia]])</f>
        <v>4</v>
      </c>
      <c r="G2318" s="14" t="str">
        <f>MONTH(DCalendário[[#This Row],[Dia]])&amp;" - "&amp;DCalendário[[#This Row],[Ano]]</f>
        <v>4 - 2026</v>
      </c>
      <c r="H2318" s="14" t="str">
        <f>IF(DCalendário[[#This Row],[Dia Útil]]="","",DCalendário[[#This Row],[Semana Ano]])</f>
        <v/>
      </c>
      <c r="I2318" s="14"/>
      <c r="J2318" s="14" cm="1">
        <f t="array" aca="1" ref="J231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319" spans="1:10" x14ac:dyDescent="0.25">
      <c r="A2319" s="1">
        <v>46117</v>
      </c>
      <c r="B2319" s="1"/>
      <c r="C2319" s="16"/>
      <c r="D2319" s="14" t="str">
        <f>IF(DCalendário[[#This Row],[Dia Útil]]="","",(MONTH($B2319)))</f>
        <v/>
      </c>
      <c r="E2319" s="14">
        <f t="shared" si="37"/>
        <v>2026</v>
      </c>
      <c r="F2319" s="14">
        <f>MONTH(DCalendário[[#This Row],[Dia]])</f>
        <v>4</v>
      </c>
      <c r="G2319" s="14" t="str">
        <f>MONTH(DCalendário[[#This Row],[Dia]])&amp;" - "&amp;DCalendário[[#This Row],[Ano]]</f>
        <v>4 - 2026</v>
      </c>
      <c r="H2319" s="14" t="str">
        <f>IF(DCalendário[[#This Row],[Dia Útil]]="","",DCalendário[[#This Row],[Semana Ano]])</f>
        <v/>
      </c>
      <c r="I2319" s="14"/>
      <c r="J2319" s="14" cm="1">
        <f t="array" aca="1" ref="J231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320" spans="1:10" x14ac:dyDescent="0.25">
      <c r="A2320" s="1">
        <v>46118</v>
      </c>
      <c r="B2320" s="1"/>
      <c r="C2320" s="16"/>
      <c r="D2320" s="14" t="str">
        <f>IF(DCalendário[[#This Row],[Dia Útil]]="","",(MONTH($B2320)))</f>
        <v/>
      </c>
      <c r="E2320" s="14">
        <f t="shared" si="37"/>
        <v>2026</v>
      </c>
      <c r="F2320" s="14">
        <f>MONTH(DCalendário[[#This Row],[Dia]])</f>
        <v>4</v>
      </c>
      <c r="G2320" s="14" t="str">
        <f>MONTH(DCalendário[[#This Row],[Dia]])&amp;" - "&amp;DCalendário[[#This Row],[Ano]]</f>
        <v>4 - 2026</v>
      </c>
      <c r="H2320" s="14" t="str">
        <f>IF(DCalendário[[#This Row],[Dia Útil]]="","",DCalendário[[#This Row],[Semana Ano]])</f>
        <v/>
      </c>
      <c r="I2320" s="14"/>
      <c r="J2320" s="14" cm="1">
        <f t="array" aca="1" ref="J232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321" spans="1:10" x14ac:dyDescent="0.25">
      <c r="A2321" s="1">
        <v>46119</v>
      </c>
      <c r="B2321" s="1"/>
      <c r="C2321" s="16"/>
      <c r="D2321" s="14" t="str">
        <f>IF(DCalendário[[#This Row],[Dia Útil]]="","",(MONTH($B2321)))</f>
        <v/>
      </c>
      <c r="E2321" s="14">
        <f t="shared" ref="E2321:E2384" si="38">YEAR($A2321)</f>
        <v>2026</v>
      </c>
      <c r="F2321" s="14">
        <f>MONTH(DCalendário[[#This Row],[Dia]])</f>
        <v>4</v>
      </c>
      <c r="G2321" s="14" t="str">
        <f>MONTH(DCalendário[[#This Row],[Dia]])&amp;" - "&amp;DCalendário[[#This Row],[Ano]]</f>
        <v>4 - 2026</v>
      </c>
      <c r="H2321" s="14" t="str">
        <f>IF(DCalendário[[#This Row],[Dia Útil]]="","",DCalendário[[#This Row],[Semana Ano]])</f>
        <v/>
      </c>
      <c r="I2321" s="14"/>
      <c r="J2321" s="14" cm="1">
        <f t="array" aca="1" ref="J232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322" spans="1:10" x14ac:dyDescent="0.25">
      <c r="A2322" s="1">
        <v>46120</v>
      </c>
      <c r="B2322" s="1"/>
      <c r="C2322" s="16"/>
      <c r="D2322" s="14" t="str">
        <f>IF(DCalendário[[#This Row],[Dia Útil]]="","",(MONTH($B2322)))</f>
        <v/>
      </c>
      <c r="E2322" s="14">
        <f t="shared" si="38"/>
        <v>2026</v>
      </c>
      <c r="F2322" s="14">
        <f>MONTH(DCalendário[[#This Row],[Dia]])</f>
        <v>4</v>
      </c>
      <c r="G2322" s="14" t="str">
        <f>MONTH(DCalendário[[#This Row],[Dia]])&amp;" - "&amp;DCalendário[[#This Row],[Ano]]</f>
        <v>4 - 2026</v>
      </c>
      <c r="H2322" s="14" t="str">
        <f>IF(DCalendário[[#This Row],[Dia Útil]]="","",DCalendário[[#This Row],[Semana Ano]])</f>
        <v/>
      </c>
      <c r="I2322" s="14"/>
      <c r="J2322" s="14" cm="1">
        <f t="array" aca="1" ref="J232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323" spans="1:10" x14ac:dyDescent="0.25">
      <c r="A2323" s="1">
        <v>46121</v>
      </c>
      <c r="B2323" s="1"/>
      <c r="C2323" s="16"/>
      <c r="D2323" s="14" t="str">
        <f>IF(DCalendário[[#This Row],[Dia Útil]]="","",(MONTH($B2323)))</f>
        <v/>
      </c>
      <c r="E2323" s="14">
        <f t="shared" si="38"/>
        <v>2026</v>
      </c>
      <c r="F2323" s="14">
        <f>MONTH(DCalendário[[#This Row],[Dia]])</f>
        <v>4</v>
      </c>
      <c r="G2323" s="14" t="str">
        <f>MONTH(DCalendário[[#This Row],[Dia]])&amp;" - "&amp;DCalendário[[#This Row],[Ano]]</f>
        <v>4 - 2026</v>
      </c>
      <c r="H2323" s="14" t="str">
        <f>IF(DCalendário[[#This Row],[Dia Útil]]="","",DCalendário[[#This Row],[Semana Ano]])</f>
        <v/>
      </c>
      <c r="I2323" s="14"/>
      <c r="J2323" s="14" cm="1">
        <f t="array" aca="1" ref="J232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324" spans="1:10" x14ac:dyDescent="0.25">
      <c r="A2324" s="1">
        <v>46122</v>
      </c>
      <c r="B2324" s="1"/>
      <c r="C2324" s="16"/>
      <c r="D2324" s="14" t="str">
        <f>IF(DCalendário[[#This Row],[Dia Útil]]="","",(MONTH($B2324)))</f>
        <v/>
      </c>
      <c r="E2324" s="14">
        <f t="shared" si="38"/>
        <v>2026</v>
      </c>
      <c r="F2324" s="14">
        <f>MONTH(DCalendário[[#This Row],[Dia]])</f>
        <v>4</v>
      </c>
      <c r="G2324" s="14" t="str">
        <f>MONTH(DCalendário[[#This Row],[Dia]])&amp;" - "&amp;DCalendário[[#This Row],[Ano]]</f>
        <v>4 - 2026</v>
      </c>
      <c r="H2324" s="14" t="str">
        <f>IF(DCalendário[[#This Row],[Dia Útil]]="","",DCalendário[[#This Row],[Semana Ano]])</f>
        <v/>
      </c>
      <c r="I2324" s="14"/>
      <c r="J2324" s="14" cm="1">
        <f t="array" aca="1" ref="J232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325" spans="1:10" x14ac:dyDescent="0.25">
      <c r="A2325" s="1">
        <v>46123</v>
      </c>
      <c r="B2325" s="1"/>
      <c r="C2325" s="16"/>
      <c r="D2325" s="14" t="str">
        <f>IF(DCalendário[[#This Row],[Dia Útil]]="","",(MONTH($B2325)))</f>
        <v/>
      </c>
      <c r="E2325" s="14">
        <f t="shared" si="38"/>
        <v>2026</v>
      </c>
      <c r="F2325" s="14">
        <f>MONTH(DCalendário[[#This Row],[Dia]])</f>
        <v>4</v>
      </c>
      <c r="G2325" s="14" t="str">
        <f>MONTH(DCalendário[[#This Row],[Dia]])&amp;" - "&amp;DCalendário[[#This Row],[Ano]]</f>
        <v>4 - 2026</v>
      </c>
      <c r="H2325" s="14" t="str">
        <f>IF(DCalendário[[#This Row],[Dia Útil]]="","",DCalendário[[#This Row],[Semana Ano]])</f>
        <v/>
      </c>
      <c r="I2325" s="14"/>
      <c r="J2325" s="14" cm="1">
        <f t="array" aca="1" ref="J232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326" spans="1:10" x14ac:dyDescent="0.25">
      <c r="A2326" s="1">
        <v>46124</v>
      </c>
      <c r="B2326" s="1"/>
      <c r="C2326" s="16"/>
      <c r="D2326" s="14" t="str">
        <f>IF(DCalendário[[#This Row],[Dia Útil]]="","",(MONTH($B2326)))</f>
        <v/>
      </c>
      <c r="E2326" s="14">
        <f t="shared" si="38"/>
        <v>2026</v>
      </c>
      <c r="F2326" s="14">
        <f>MONTH(DCalendário[[#This Row],[Dia]])</f>
        <v>4</v>
      </c>
      <c r="G2326" s="14" t="str">
        <f>MONTH(DCalendário[[#This Row],[Dia]])&amp;" - "&amp;DCalendário[[#This Row],[Ano]]</f>
        <v>4 - 2026</v>
      </c>
      <c r="H2326" s="14" t="str">
        <f>IF(DCalendário[[#This Row],[Dia Útil]]="","",DCalendário[[#This Row],[Semana Ano]])</f>
        <v/>
      </c>
      <c r="I2326" s="14"/>
      <c r="J2326" s="14" cm="1">
        <f t="array" aca="1" ref="J232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327" spans="1:10" x14ac:dyDescent="0.25">
      <c r="A2327" s="1">
        <v>46125</v>
      </c>
      <c r="B2327" s="1"/>
      <c r="C2327" s="16"/>
      <c r="D2327" s="14" t="str">
        <f>IF(DCalendário[[#This Row],[Dia Útil]]="","",(MONTH($B2327)))</f>
        <v/>
      </c>
      <c r="E2327" s="14">
        <f t="shared" si="38"/>
        <v>2026</v>
      </c>
      <c r="F2327" s="14">
        <f>MONTH(DCalendário[[#This Row],[Dia]])</f>
        <v>4</v>
      </c>
      <c r="G2327" s="14" t="str">
        <f>MONTH(DCalendário[[#This Row],[Dia]])&amp;" - "&amp;DCalendário[[#This Row],[Ano]]</f>
        <v>4 - 2026</v>
      </c>
      <c r="H2327" s="14" t="str">
        <f>IF(DCalendário[[#This Row],[Dia Útil]]="","",DCalendário[[#This Row],[Semana Ano]])</f>
        <v/>
      </c>
      <c r="I2327" s="14"/>
      <c r="J2327" s="14" cm="1">
        <f t="array" aca="1" ref="J232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328" spans="1:10" x14ac:dyDescent="0.25">
      <c r="A2328" s="1">
        <v>46126</v>
      </c>
      <c r="B2328" s="1"/>
      <c r="C2328" s="16"/>
      <c r="D2328" s="14" t="str">
        <f>IF(DCalendário[[#This Row],[Dia Útil]]="","",(MONTH($B2328)))</f>
        <v/>
      </c>
      <c r="E2328" s="14">
        <f t="shared" si="38"/>
        <v>2026</v>
      </c>
      <c r="F2328" s="14">
        <f>MONTH(DCalendário[[#This Row],[Dia]])</f>
        <v>4</v>
      </c>
      <c r="G2328" s="14" t="str">
        <f>MONTH(DCalendário[[#This Row],[Dia]])&amp;" - "&amp;DCalendário[[#This Row],[Ano]]</f>
        <v>4 - 2026</v>
      </c>
      <c r="H2328" s="14" t="str">
        <f>IF(DCalendário[[#This Row],[Dia Útil]]="","",DCalendário[[#This Row],[Semana Ano]])</f>
        <v/>
      </c>
      <c r="I2328" s="14"/>
      <c r="J2328" s="14" cm="1">
        <f t="array" aca="1" ref="J232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329" spans="1:10" x14ac:dyDescent="0.25">
      <c r="A2329" s="1">
        <v>46127</v>
      </c>
      <c r="B2329" s="1"/>
      <c r="C2329" s="16"/>
      <c r="D2329" s="14" t="str">
        <f>IF(DCalendário[[#This Row],[Dia Útil]]="","",(MONTH($B2329)))</f>
        <v/>
      </c>
      <c r="E2329" s="14">
        <f t="shared" si="38"/>
        <v>2026</v>
      </c>
      <c r="F2329" s="14">
        <f>MONTH(DCalendário[[#This Row],[Dia]])</f>
        <v>4</v>
      </c>
      <c r="G2329" s="14" t="str">
        <f>MONTH(DCalendário[[#This Row],[Dia]])&amp;" - "&amp;DCalendário[[#This Row],[Ano]]</f>
        <v>4 - 2026</v>
      </c>
      <c r="H2329" s="14" t="str">
        <f>IF(DCalendário[[#This Row],[Dia Útil]]="","",DCalendário[[#This Row],[Semana Ano]])</f>
        <v/>
      </c>
      <c r="I2329" s="14"/>
      <c r="J2329" s="14" cm="1">
        <f t="array" aca="1" ref="J232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330" spans="1:10" x14ac:dyDescent="0.25">
      <c r="A2330" s="1">
        <v>46128</v>
      </c>
      <c r="B2330" s="1"/>
      <c r="C2330" s="16"/>
      <c r="D2330" s="14" t="str">
        <f>IF(DCalendário[[#This Row],[Dia Útil]]="","",(MONTH($B2330)))</f>
        <v/>
      </c>
      <c r="E2330" s="14">
        <f t="shared" si="38"/>
        <v>2026</v>
      </c>
      <c r="F2330" s="14">
        <f>MONTH(DCalendário[[#This Row],[Dia]])</f>
        <v>4</v>
      </c>
      <c r="G2330" s="14" t="str">
        <f>MONTH(DCalendário[[#This Row],[Dia]])&amp;" - "&amp;DCalendário[[#This Row],[Ano]]</f>
        <v>4 - 2026</v>
      </c>
      <c r="H2330" s="14" t="str">
        <f>IF(DCalendário[[#This Row],[Dia Útil]]="","",DCalendário[[#This Row],[Semana Ano]])</f>
        <v/>
      </c>
      <c r="I2330" s="14"/>
      <c r="J2330" s="14" cm="1">
        <f t="array" aca="1" ref="J233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331" spans="1:10" x14ac:dyDescent="0.25">
      <c r="A2331" s="1">
        <v>46129</v>
      </c>
      <c r="B2331" s="1"/>
      <c r="C2331" s="16"/>
      <c r="D2331" s="14" t="str">
        <f>IF(DCalendário[[#This Row],[Dia Útil]]="","",(MONTH($B2331)))</f>
        <v/>
      </c>
      <c r="E2331" s="14">
        <f t="shared" si="38"/>
        <v>2026</v>
      </c>
      <c r="F2331" s="14">
        <f>MONTH(DCalendário[[#This Row],[Dia]])</f>
        <v>4</v>
      </c>
      <c r="G2331" s="14" t="str">
        <f>MONTH(DCalendário[[#This Row],[Dia]])&amp;" - "&amp;DCalendário[[#This Row],[Ano]]</f>
        <v>4 - 2026</v>
      </c>
      <c r="H2331" s="14" t="str">
        <f>IF(DCalendário[[#This Row],[Dia Útil]]="","",DCalendário[[#This Row],[Semana Ano]])</f>
        <v/>
      </c>
      <c r="I2331" s="14"/>
      <c r="J2331" s="14" cm="1">
        <f t="array" aca="1" ref="J233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332" spans="1:10" x14ac:dyDescent="0.25">
      <c r="A2332" s="1">
        <v>46130</v>
      </c>
      <c r="B2332" s="1"/>
      <c r="C2332" s="16"/>
      <c r="D2332" s="14" t="str">
        <f>IF(DCalendário[[#This Row],[Dia Útil]]="","",(MONTH($B2332)))</f>
        <v/>
      </c>
      <c r="E2332" s="14">
        <f t="shared" si="38"/>
        <v>2026</v>
      </c>
      <c r="F2332" s="14">
        <f>MONTH(DCalendário[[#This Row],[Dia]])</f>
        <v>4</v>
      </c>
      <c r="G2332" s="14" t="str">
        <f>MONTH(DCalendário[[#This Row],[Dia]])&amp;" - "&amp;DCalendário[[#This Row],[Ano]]</f>
        <v>4 - 2026</v>
      </c>
      <c r="H2332" s="14" t="str">
        <f>IF(DCalendário[[#This Row],[Dia Útil]]="","",DCalendário[[#This Row],[Semana Ano]])</f>
        <v/>
      </c>
      <c r="I2332" s="14"/>
      <c r="J2332" s="14" cm="1">
        <f t="array" aca="1" ref="J233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333" spans="1:10" x14ac:dyDescent="0.25">
      <c r="A2333" s="1">
        <v>46131</v>
      </c>
      <c r="B2333" s="1"/>
      <c r="C2333" s="16"/>
      <c r="D2333" s="14" t="str">
        <f>IF(DCalendário[[#This Row],[Dia Útil]]="","",(MONTH($B2333)))</f>
        <v/>
      </c>
      <c r="E2333" s="14">
        <f t="shared" si="38"/>
        <v>2026</v>
      </c>
      <c r="F2333" s="14">
        <f>MONTH(DCalendário[[#This Row],[Dia]])</f>
        <v>4</v>
      </c>
      <c r="G2333" s="14" t="str">
        <f>MONTH(DCalendário[[#This Row],[Dia]])&amp;" - "&amp;DCalendário[[#This Row],[Ano]]</f>
        <v>4 - 2026</v>
      </c>
      <c r="H2333" s="14" t="str">
        <f>IF(DCalendário[[#This Row],[Dia Útil]]="","",DCalendário[[#This Row],[Semana Ano]])</f>
        <v/>
      </c>
      <c r="I2333" s="14"/>
      <c r="J2333" s="14" cm="1">
        <f t="array" aca="1" ref="J233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334" spans="1:10" x14ac:dyDescent="0.25">
      <c r="A2334" s="1">
        <v>46132</v>
      </c>
      <c r="B2334" s="1"/>
      <c r="C2334" s="16"/>
      <c r="D2334" s="14" t="str">
        <f>IF(DCalendário[[#This Row],[Dia Útil]]="","",(MONTH($B2334)))</f>
        <v/>
      </c>
      <c r="E2334" s="14">
        <f t="shared" si="38"/>
        <v>2026</v>
      </c>
      <c r="F2334" s="14">
        <f>MONTH(DCalendário[[#This Row],[Dia]])</f>
        <v>4</v>
      </c>
      <c r="G2334" s="14" t="str">
        <f>MONTH(DCalendário[[#This Row],[Dia]])&amp;" - "&amp;DCalendário[[#This Row],[Ano]]</f>
        <v>4 - 2026</v>
      </c>
      <c r="H2334" s="14" t="str">
        <f>IF(DCalendário[[#This Row],[Dia Útil]]="","",DCalendário[[#This Row],[Semana Ano]])</f>
        <v/>
      </c>
      <c r="I2334" s="14"/>
      <c r="J2334" s="14" cm="1">
        <f t="array" aca="1" ref="J233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335" spans="1:10" x14ac:dyDescent="0.25">
      <c r="A2335" s="1">
        <v>46133</v>
      </c>
      <c r="B2335" s="1"/>
      <c r="C2335" s="16"/>
      <c r="D2335" s="14" t="str">
        <f>IF(DCalendário[[#This Row],[Dia Útil]]="","",(MONTH($B2335)))</f>
        <v/>
      </c>
      <c r="E2335" s="14">
        <f t="shared" si="38"/>
        <v>2026</v>
      </c>
      <c r="F2335" s="14">
        <f>MONTH(DCalendário[[#This Row],[Dia]])</f>
        <v>4</v>
      </c>
      <c r="G2335" s="14" t="str">
        <f>MONTH(DCalendário[[#This Row],[Dia]])&amp;" - "&amp;DCalendário[[#This Row],[Ano]]</f>
        <v>4 - 2026</v>
      </c>
      <c r="H2335" s="14" t="str">
        <f>IF(DCalendário[[#This Row],[Dia Útil]]="","",DCalendário[[#This Row],[Semana Ano]])</f>
        <v/>
      </c>
      <c r="I2335" s="14"/>
      <c r="J2335" s="14" cm="1">
        <f t="array" aca="1" ref="J233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336" spans="1:10" x14ac:dyDescent="0.25">
      <c r="A2336" s="1">
        <v>46134</v>
      </c>
      <c r="B2336" s="1"/>
      <c r="C2336" s="16"/>
      <c r="D2336" s="14" t="str">
        <f>IF(DCalendário[[#This Row],[Dia Útil]]="","",(MONTH($B2336)))</f>
        <v/>
      </c>
      <c r="E2336" s="14">
        <f t="shared" si="38"/>
        <v>2026</v>
      </c>
      <c r="F2336" s="14">
        <f>MONTH(DCalendário[[#This Row],[Dia]])</f>
        <v>4</v>
      </c>
      <c r="G2336" s="14" t="str">
        <f>MONTH(DCalendário[[#This Row],[Dia]])&amp;" - "&amp;DCalendário[[#This Row],[Ano]]</f>
        <v>4 - 2026</v>
      </c>
      <c r="H2336" s="14" t="str">
        <f>IF(DCalendário[[#This Row],[Dia Útil]]="","",DCalendário[[#This Row],[Semana Ano]])</f>
        <v/>
      </c>
      <c r="I2336" s="14"/>
      <c r="J2336" s="14" cm="1">
        <f t="array" aca="1" ref="J233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337" spans="1:10" x14ac:dyDescent="0.25">
      <c r="A2337" s="1">
        <v>46135</v>
      </c>
      <c r="B2337" s="1"/>
      <c r="C2337" s="16"/>
      <c r="D2337" s="14" t="str">
        <f>IF(DCalendário[[#This Row],[Dia Útil]]="","",(MONTH($B2337)))</f>
        <v/>
      </c>
      <c r="E2337" s="14">
        <f t="shared" si="38"/>
        <v>2026</v>
      </c>
      <c r="F2337" s="14">
        <f>MONTH(DCalendário[[#This Row],[Dia]])</f>
        <v>4</v>
      </c>
      <c r="G2337" s="14" t="str">
        <f>MONTH(DCalendário[[#This Row],[Dia]])&amp;" - "&amp;DCalendário[[#This Row],[Ano]]</f>
        <v>4 - 2026</v>
      </c>
      <c r="H2337" s="14" t="str">
        <f>IF(DCalendário[[#This Row],[Dia Útil]]="","",DCalendário[[#This Row],[Semana Ano]])</f>
        <v/>
      </c>
      <c r="I2337" s="14"/>
      <c r="J2337" s="14" cm="1">
        <f t="array" aca="1" ref="J233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338" spans="1:10" x14ac:dyDescent="0.25">
      <c r="A2338" s="1">
        <v>46136</v>
      </c>
      <c r="B2338" s="1"/>
      <c r="C2338" s="16"/>
      <c r="D2338" s="14" t="str">
        <f>IF(DCalendário[[#This Row],[Dia Útil]]="","",(MONTH($B2338)))</f>
        <v/>
      </c>
      <c r="E2338" s="14">
        <f t="shared" si="38"/>
        <v>2026</v>
      </c>
      <c r="F2338" s="14">
        <f>MONTH(DCalendário[[#This Row],[Dia]])</f>
        <v>4</v>
      </c>
      <c r="G2338" s="14" t="str">
        <f>MONTH(DCalendário[[#This Row],[Dia]])&amp;" - "&amp;DCalendário[[#This Row],[Ano]]</f>
        <v>4 - 2026</v>
      </c>
      <c r="H2338" s="14" t="str">
        <f>IF(DCalendário[[#This Row],[Dia Útil]]="","",DCalendário[[#This Row],[Semana Ano]])</f>
        <v/>
      </c>
      <c r="I2338" s="14"/>
      <c r="J2338" s="14" cm="1">
        <f t="array" aca="1" ref="J233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339" spans="1:10" x14ac:dyDescent="0.25">
      <c r="A2339" s="1">
        <v>46137</v>
      </c>
      <c r="B2339" s="1"/>
      <c r="C2339" s="16"/>
      <c r="D2339" s="14" t="str">
        <f>IF(DCalendário[[#This Row],[Dia Útil]]="","",(MONTH($B2339)))</f>
        <v/>
      </c>
      <c r="E2339" s="14">
        <f t="shared" si="38"/>
        <v>2026</v>
      </c>
      <c r="F2339" s="14">
        <f>MONTH(DCalendário[[#This Row],[Dia]])</f>
        <v>4</v>
      </c>
      <c r="G2339" s="14" t="str">
        <f>MONTH(DCalendário[[#This Row],[Dia]])&amp;" - "&amp;DCalendário[[#This Row],[Ano]]</f>
        <v>4 - 2026</v>
      </c>
      <c r="H2339" s="14" t="str">
        <f>IF(DCalendário[[#This Row],[Dia Útil]]="","",DCalendário[[#This Row],[Semana Ano]])</f>
        <v/>
      </c>
      <c r="I2339" s="14"/>
      <c r="J2339" s="14" cm="1">
        <f t="array" aca="1" ref="J233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340" spans="1:10" x14ac:dyDescent="0.25">
      <c r="A2340" s="1">
        <v>46138</v>
      </c>
      <c r="B2340" s="1"/>
      <c r="C2340" s="16"/>
      <c r="D2340" s="14" t="str">
        <f>IF(DCalendário[[#This Row],[Dia Útil]]="","",(MONTH($B2340)))</f>
        <v/>
      </c>
      <c r="E2340" s="14">
        <f t="shared" si="38"/>
        <v>2026</v>
      </c>
      <c r="F2340" s="14">
        <f>MONTH(DCalendário[[#This Row],[Dia]])</f>
        <v>4</v>
      </c>
      <c r="G2340" s="14" t="str">
        <f>MONTH(DCalendário[[#This Row],[Dia]])&amp;" - "&amp;DCalendário[[#This Row],[Ano]]</f>
        <v>4 - 2026</v>
      </c>
      <c r="H2340" s="14" t="str">
        <f>IF(DCalendário[[#This Row],[Dia Útil]]="","",DCalendário[[#This Row],[Semana Ano]])</f>
        <v/>
      </c>
      <c r="I2340" s="14"/>
      <c r="J2340" s="14" cm="1">
        <f t="array" aca="1" ref="J234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341" spans="1:10" x14ac:dyDescent="0.25">
      <c r="A2341" s="1">
        <v>46139</v>
      </c>
      <c r="B2341" s="1"/>
      <c r="C2341" s="16"/>
      <c r="D2341" s="14" t="str">
        <f>IF(DCalendário[[#This Row],[Dia Útil]]="","",(MONTH($B2341)))</f>
        <v/>
      </c>
      <c r="E2341" s="14">
        <f t="shared" si="38"/>
        <v>2026</v>
      </c>
      <c r="F2341" s="14">
        <f>MONTH(DCalendário[[#This Row],[Dia]])</f>
        <v>4</v>
      </c>
      <c r="G2341" s="14" t="str">
        <f>MONTH(DCalendário[[#This Row],[Dia]])&amp;" - "&amp;DCalendário[[#This Row],[Ano]]</f>
        <v>4 - 2026</v>
      </c>
      <c r="H2341" s="14" t="str">
        <f>IF(DCalendário[[#This Row],[Dia Útil]]="","",DCalendário[[#This Row],[Semana Ano]])</f>
        <v/>
      </c>
      <c r="I2341" s="14"/>
      <c r="J2341" s="14" cm="1">
        <f t="array" aca="1" ref="J234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342" spans="1:10" x14ac:dyDescent="0.25">
      <c r="A2342" s="1">
        <v>46140</v>
      </c>
      <c r="B2342" s="1"/>
      <c r="C2342" s="16"/>
      <c r="D2342" s="14" t="str">
        <f>IF(DCalendário[[#This Row],[Dia Útil]]="","",(MONTH($B2342)))</f>
        <v/>
      </c>
      <c r="E2342" s="14">
        <f t="shared" si="38"/>
        <v>2026</v>
      </c>
      <c r="F2342" s="14">
        <f>MONTH(DCalendário[[#This Row],[Dia]])</f>
        <v>4</v>
      </c>
      <c r="G2342" s="14" t="str">
        <f>MONTH(DCalendário[[#This Row],[Dia]])&amp;" - "&amp;DCalendário[[#This Row],[Ano]]</f>
        <v>4 - 2026</v>
      </c>
      <c r="H2342" s="14" t="str">
        <f>IF(DCalendário[[#This Row],[Dia Útil]]="","",DCalendário[[#This Row],[Semana Ano]])</f>
        <v/>
      </c>
      <c r="I2342" s="14"/>
      <c r="J2342" s="14" cm="1">
        <f t="array" aca="1" ref="J234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343" spans="1:10" x14ac:dyDescent="0.25">
      <c r="A2343" s="1">
        <v>46141</v>
      </c>
      <c r="B2343" s="1"/>
      <c r="C2343" s="16"/>
      <c r="D2343" s="14" t="str">
        <f>IF(DCalendário[[#This Row],[Dia Útil]]="","",(MONTH($B2343)))</f>
        <v/>
      </c>
      <c r="E2343" s="14">
        <f t="shared" si="38"/>
        <v>2026</v>
      </c>
      <c r="F2343" s="14">
        <f>MONTH(DCalendário[[#This Row],[Dia]])</f>
        <v>4</v>
      </c>
      <c r="G2343" s="14" t="str">
        <f>MONTH(DCalendário[[#This Row],[Dia]])&amp;" - "&amp;DCalendário[[#This Row],[Ano]]</f>
        <v>4 - 2026</v>
      </c>
      <c r="H2343" s="14" t="str">
        <f>IF(DCalendário[[#This Row],[Dia Útil]]="","",DCalendário[[#This Row],[Semana Ano]])</f>
        <v/>
      </c>
      <c r="I2343" s="14"/>
      <c r="J2343" s="14" cm="1">
        <f t="array" aca="1" ref="J234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344" spans="1:10" x14ac:dyDescent="0.25">
      <c r="A2344" s="1">
        <v>46142</v>
      </c>
      <c r="B2344" s="1"/>
      <c r="C2344" s="16"/>
      <c r="D2344" s="14" t="str">
        <f>IF(DCalendário[[#This Row],[Dia Útil]]="","",(MONTH($B2344)))</f>
        <v/>
      </c>
      <c r="E2344" s="14">
        <f t="shared" si="38"/>
        <v>2026</v>
      </c>
      <c r="F2344" s="14">
        <f>MONTH(DCalendário[[#This Row],[Dia]])</f>
        <v>4</v>
      </c>
      <c r="G2344" s="14" t="str">
        <f>MONTH(DCalendário[[#This Row],[Dia]])&amp;" - "&amp;DCalendário[[#This Row],[Ano]]</f>
        <v>4 - 2026</v>
      </c>
      <c r="H2344" s="14" t="str">
        <f>IF(DCalendário[[#This Row],[Dia Útil]]="","",DCalendário[[#This Row],[Semana Ano]])</f>
        <v/>
      </c>
      <c r="I2344" s="14"/>
      <c r="J2344" s="14" cm="1">
        <f t="array" aca="1" ref="J234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345" spans="1:10" x14ac:dyDescent="0.25">
      <c r="A2345" s="1">
        <v>46143</v>
      </c>
      <c r="B2345" s="1"/>
      <c r="C2345" s="16"/>
      <c r="D2345" s="14" t="str">
        <f>IF(DCalendário[[#This Row],[Dia Útil]]="","",(MONTH($B2345)))</f>
        <v/>
      </c>
      <c r="E2345" s="14">
        <f t="shared" si="38"/>
        <v>2026</v>
      </c>
      <c r="F2345" s="14">
        <f>MONTH(DCalendário[[#This Row],[Dia]])</f>
        <v>5</v>
      </c>
      <c r="G2345" s="14" t="str">
        <f>MONTH(DCalendário[[#This Row],[Dia]])&amp;" - "&amp;DCalendário[[#This Row],[Ano]]</f>
        <v>5 - 2026</v>
      </c>
      <c r="H2345" s="14" t="str">
        <f>IF(DCalendário[[#This Row],[Dia Útil]]="","",DCalendário[[#This Row],[Semana Ano]])</f>
        <v/>
      </c>
      <c r="I2345" s="14"/>
      <c r="J2345" s="14" cm="1">
        <f t="array" aca="1" ref="J234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346" spans="1:10" x14ac:dyDescent="0.25">
      <c r="A2346" s="1">
        <v>46144</v>
      </c>
      <c r="B2346" s="1"/>
      <c r="C2346" s="16"/>
      <c r="D2346" s="14" t="str">
        <f>IF(DCalendário[[#This Row],[Dia Útil]]="","",(MONTH($B2346)))</f>
        <v/>
      </c>
      <c r="E2346" s="14">
        <f t="shared" si="38"/>
        <v>2026</v>
      </c>
      <c r="F2346" s="14">
        <f>MONTH(DCalendário[[#This Row],[Dia]])</f>
        <v>5</v>
      </c>
      <c r="G2346" s="14" t="str">
        <f>MONTH(DCalendário[[#This Row],[Dia]])&amp;" - "&amp;DCalendário[[#This Row],[Ano]]</f>
        <v>5 - 2026</v>
      </c>
      <c r="H2346" s="14" t="str">
        <f>IF(DCalendário[[#This Row],[Dia Útil]]="","",DCalendário[[#This Row],[Semana Ano]])</f>
        <v/>
      </c>
      <c r="I2346" s="14"/>
      <c r="J2346" s="14" cm="1">
        <f t="array" aca="1" ref="J234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347" spans="1:10" x14ac:dyDescent="0.25">
      <c r="A2347" s="1">
        <v>46145</v>
      </c>
      <c r="B2347" s="1"/>
      <c r="C2347" s="16"/>
      <c r="D2347" s="14" t="str">
        <f>IF(DCalendário[[#This Row],[Dia Útil]]="","",(MONTH($B2347)))</f>
        <v/>
      </c>
      <c r="E2347" s="14">
        <f t="shared" si="38"/>
        <v>2026</v>
      </c>
      <c r="F2347" s="14">
        <f>MONTH(DCalendário[[#This Row],[Dia]])</f>
        <v>5</v>
      </c>
      <c r="G2347" s="14" t="str">
        <f>MONTH(DCalendário[[#This Row],[Dia]])&amp;" - "&amp;DCalendário[[#This Row],[Ano]]</f>
        <v>5 - 2026</v>
      </c>
      <c r="H2347" s="14" t="str">
        <f>IF(DCalendário[[#This Row],[Dia Útil]]="","",DCalendário[[#This Row],[Semana Ano]])</f>
        <v/>
      </c>
      <c r="I2347" s="14"/>
      <c r="J2347" s="14" cm="1">
        <f t="array" aca="1" ref="J234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348" spans="1:10" x14ac:dyDescent="0.25">
      <c r="A2348" s="1">
        <v>46146</v>
      </c>
      <c r="B2348" s="1"/>
      <c r="C2348" s="16"/>
      <c r="D2348" s="14" t="str">
        <f>IF(DCalendário[[#This Row],[Dia Útil]]="","",(MONTH($B2348)))</f>
        <v/>
      </c>
      <c r="E2348" s="14">
        <f t="shared" si="38"/>
        <v>2026</v>
      </c>
      <c r="F2348" s="14">
        <f>MONTH(DCalendário[[#This Row],[Dia]])</f>
        <v>5</v>
      </c>
      <c r="G2348" s="14" t="str">
        <f>MONTH(DCalendário[[#This Row],[Dia]])&amp;" - "&amp;DCalendário[[#This Row],[Ano]]</f>
        <v>5 - 2026</v>
      </c>
      <c r="H2348" s="14" t="str">
        <f>IF(DCalendário[[#This Row],[Dia Útil]]="","",DCalendário[[#This Row],[Semana Ano]])</f>
        <v/>
      </c>
      <c r="I2348" s="14"/>
      <c r="J2348" s="14" cm="1">
        <f t="array" aca="1" ref="J234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349" spans="1:10" x14ac:dyDescent="0.25">
      <c r="A2349" s="1">
        <v>46147</v>
      </c>
      <c r="B2349" s="1"/>
      <c r="C2349" s="16"/>
      <c r="D2349" s="14" t="str">
        <f>IF(DCalendário[[#This Row],[Dia Útil]]="","",(MONTH($B2349)))</f>
        <v/>
      </c>
      <c r="E2349" s="14">
        <f t="shared" si="38"/>
        <v>2026</v>
      </c>
      <c r="F2349" s="14">
        <f>MONTH(DCalendário[[#This Row],[Dia]])</f>
        <v>5</v>
      </c>
      <c r="G2349" s="14" t="str">
        <f>MONTH(DCalendário[[#This Row],[Dia]])&amp;" - "&amp;DCalendário[[#This Row],[Ano]]</f>
        <v>5 - 2026</v>
      </c>
      <c r="H2349" s="14" t="str">
        <f>IF(DCalendário[[#This Row],[Dia Útil]]="","",DCalendário[[#This Row],[Semana Ano]])</f>
        <v/>
      </c>
      <c r="I2349" s="14"/>
      <c r="J2349" s="14" cm="1">
        <f t="array" aca="1" ref="J234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350" spans="1:10" x14ac:dyDescent="0.25">
      <c r="A2350" s="1">
        <v>46148</v>
      </c>
      <c r="B2350" s="1"/>
      <c r="C2350" s="16"/>
      <c r="D2350" s="14" t="str">
        <f>IF(DCalendário[[#This Row],[Dia Útil]]="","",(MONTH($B2350)))</f>
        <v/>
      </c>
      <c r="E2350" s="14">
        <f t="shared" si="38"/>
        <v>2026</v>
      </c>
      <c r="F2350" s="14">
        <f>MONTH(DCalendário[[#This Row],[Dia]])</f>
        <v>5</v>
      </c>
      <c r="G2350" s="14" t="str">
        <f>MONTH(DCalendário[[#This Row],[Dia]])&amp;" - "&amp;DCalendário[[#This Row],[Ano]]</f>
        <v>5 - 2026</v>
      </c>
      <c r="H2350" s="14" t="str">
        <f>IF(DCalendário[[#This Row],[Dia Útil]]="","",DCalendário[[#This Row],[Semana Ano]])</f>
        <v/>
      </c>
      <c r="I2350" s="14"/>
      <c r="J2350" s="14" cm="1">
        <f t="array" aca="1" ref="J235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351" spans="1:10" x14ac:dyDescent="0.25">
      <c r="A2351" s="1">
        <v>46149</v>
      </c>
      <c r="B2351" s="1"/>
      <c r="C2351" s="16"/>
      <c r="D2351" s="14" t="str">
        <f>IF(DCalendário[[#This Row],[Dia Útil]]="","",(MONTH($B2351)))</f>
        <v/>
      </c>
      <c r="E2351" s="14">
        <f t="shared" si="38"/>
        <v>2026</v>
      </c>
      <c r="F2351" s="14">
        <f>MONTH(DCalendário[[#This Row],[Dia]])</f>
        <v>5</v>
      </c>
      <c r="G2351" s="14" t="str">
        <f>MONTH(DCalendário[[#This Row],[Dia]])&amp;" - "&amp;DCalendário[[#This Row],[Ano]]</f>
        <v>5 - 2026</v>
      </c>
      <c r="H2351" s="14" t="str">
        <f>IF(DCalendário[[#This Row],[Dia Útil]]="","",DCalendário[[#This Row],[Semana Ano]])</f>
        <v/>
      </c>
      <c r="I2351" s="14"/>
      <c r="J2351" s="14" cm="1">
        <f t="array" aca="1" ref="J235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352" spans="1:10" x14ac:dyDescent="0.25">
      <c r="A2352" s="1">
        <v>46150</v>
      </c>
      <c r="B2352" s="1"/>
      <c r="C2352" s="16"/>
      <c r="D2352" s="14" t="str">
        <f>IF(DCalendário[[#This Row],[Dia Útil]]="","",(MONTH($B2352)))</f>
        <v/>
      </c>
      <c r="E2352" s="14">
        <f t="shared" si="38"/>
        <v>2026</v>
      </c>
      <c r="F2352" s="14">
        <f>MONTH(DCalendário[[#This Row],[Dia]])</f>
        <v>5</v>
      </c>
      <c r="G2352" s="14" t="str">
        <f>MONTH(DCalendário[[#This Row],[Dia]])&amp;" - "&amp;DCalendário[[#This Row],[Ano]]</f>
        <v>5 - 2026</v>
      </c>
      <c r="H2352" s="14" t="str">
        <f>IF(DCalendário[[#This Row],[Dia Útil]]="","",DCalendário[[#This Row],[Semana Ano]])</f>
        <v/>
      </c>
      <c r="I2352" s="14"/>
      <c r="J2352" s="14" cm="1">
        <f t="array" aca="1" ref="J235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353" spans="1:10" x14ac:dyDescent="0.25">
      <c r="A2353" s="1">
        <v>46151</v>
      </c>
      <c r="B2353" s="1"/>
      <c r="C2353" s="16"/>
      <c r="D2353" s="14" t="str">
        <f>IF(DCalendário[[#This Row],[Dia Útil]]="","",(MONTH($B2353)))</f>
        <v/>
      </c>
      <c r="E2353" s="14">
        <f t="shared" si="38"/>
        <v>2026</v>
      </c>
      <c r="F2353" s="14">
        <f>MONTH(DCalendário[[#This Row],[Dia]])</f>
        <v>5</v>
      </c>
      <c r="G2353" s="14" t="str">
        <f>MONTH(DCalendário[[#This Row],[Dia]])&amp;" - "&amp;DCalendário[[#This Row],[Ano]]</f>
        <v>5 - 2026</v>
      </c>
      <c r="H2353" s="14" t="str">
        <f>IF(DCalendário[[#This Row],[Dia Útil]]="","",DCalendário[[#This Row],[Semana Ano]])</f>
        <v/>
      </c>
      <c r="I2353" s="14"/>
      <c r="J2353" s="14" cm="1">
        <f t="array" aca="1" ref="J235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354" spans="1:10" x14ac:dyDescent="0.25">
      <c r="A2354" s="1">
        <v>46152</v>
      </c>
      <c r="B2354" s="1"/>
      <c r="C2354" s="16"/>
      <c r="D2354" s="14" t="str">
        <f>IF(DCalendário[[#This Row],[Dia Útil]]="","",(MONTH($B2354)))</f>
        <v/>
      </c>
      <c r="E2354" s="14">
        <f t="shared" si="38"/>
        <v>2026</v>
      </c>
      <c r="F2354" s="14">
        <f>MONTH(DCalendário[[#This Row],[Dia]])</f>
        <v>5</v>
      </c>
      <c r="G2354" s="14" t="str">
        <f>MONTH(DCalendário[[#This Row],[Dia]])&amp;" - "&amp;DCalendário[[#This Row],[Ano]]</f>
        <v>5 - 2026</v>
      </c>
      <c r="H2354" s="14" t="str">
        <f>IF(DCalendário[[#This Row],[Dia Útil]]="","",DCalendário[[#This Row],[Semana Ano]])</f>
        <v/>
      </c>
      <c r="I2354" s="14"/>
      <c r="J2354" s="14" cm="1">
        <f t="array" aca="1" ref="J235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355" spans="1:10" x14ac:dyDescent="0.25">
      <c r="A2355" s="1">
        <v>46153</v>
      </c>
      <c r="B2355" s="1"/>
      <c r="C2355" s="16"/>
      <c r="D2355" s="14" t="str">
        <f>IF(DCalendário[[#This Row],[Dia Útil]]="","",(MONTH($B2355)))</f>
        <v/>
      </c>
      <c r="E2355" s="14">
        <f t="shared" si="38"/>
        <v>2026</v>
      </c>
      <c r="F2355" s="14">
        <f>MONTH(DCalendário[[#This Row],[Dia]])</f>
        <v>5</v>
      </c>
      <c r="G2355" s="14" t="str">
        <f>MONTH(DCalendário[[#This Row],[Dia]])&amp;" - "&amp;DCalendário[[#This Row],[Ano]]</f>
        <v>5 - 2026</v>
      </c>
      <c r="H2355" s="14" t="str">
        <f>IF(DCalendário[[#This Row],[Dia Útil]]="","",DCalendário[[#This Row],[Semana Ano]])</f>
        <v/>
      </c>
      <c r="I2355" s="14"/>
      <c r="J2355" s="14" cm="1">
        <f t="array" aca="1" ref="J235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356" spans="1:10" x14ac:dyDescent="0.25">
      <c r="A2356" s="1">
        <v>46154</v>
      </c>
      <c r="B2356" s="1"/>
      <c r="C2356" s="16"/>
      <c r="D2356" s="14" t="str">
        <f>IF(DCalendário[[#This Row],[Dia Útil]]="","",(MONTH($B2356)))</f>
        <v/>
      </c>
      <c r="E2356" s="14">
        <f t="shared" si="38"/>
        <v>2026</v>
      </c>
      <c r="F2356" s="14">
        <f>MONTH(DCalendário[[#This Row],[Dia]])</f>
        <v>5</v>
      </c>
      <c r="G2356" s="14" t="str">
        <f>MONTH(DCalendário[[#This Row],[Dia]])&amp;" - "&amp;DCalendário[[#This Row],[Ano]]</f>
        <v>5 - 2026</v>
      </c>
      <c r="H2356" s="14" t="str">
        <f>IF(DCalendário[[#This Row],[Dia Útil]]="","",DCalendário[[#This Row],[Semana Ano]])</f>
        <v/>
      </c>
      <c r="I2356" s="14"/>
      <c r="J2356" s="14" cm="1">
        <f t="array" aca="1" ref="J235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357" spans="1:10" x14ac:dyDescent="0.25">
      <c r="A2357" s="1">
        <v>46155</v>
      </c>
      <c r="B2357" s="1"/>
      <c r="C2357" s="16"/>
      <c r="D2357" s="14" t="str">
        <f>IF(DCalendário[[#This Row],[Dia Útil]]="","",(MONTH($B2357)))</f>
        <v/>
      </c>
      <c r="E2357" s="14">
        <f t="shared" si="38"/>
        <v>2026</v>
      </c>
      <c r="F2357" s="14">
        <f>MONTH(DCalendário[[#This Row],[Dia]])</f>
        <v>5</v>
      </c>
      <c r="G2357" s="14" t="str">
        <f>MONTH(DCalendário[[#This Row],[Dia]])&amp;" - "&amp;DCalendário[[#This Row],[Ano]]</f>
        <v>5 - 2026</v>
      </c>
      <c r="H2357" s="14" t="str">
        <f>IF(DCalendário[[#This Row],[Dia Útil]]="","",DCalendário[[#This Row],[Semana Ano]])</f>
        <v/>
      </c>
      <c r="I2357" s="14"/>
      <c r="J2357" s="14" cm="1">
        <f t="array" aca="1" ref="J235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358" spans="1:10" x14ac:dyDescent="0.25">
      <c r="A2358" s="1">
        <v>46156</v>
      </c>
      <c r="B2358" s="1"/>
      <c r="C2358" s="16"/>
      <c r="D2358" s="14" t="str">
        <f>IF(DCalendário[[#This Row],[Dia Útil]]="","",(MONTH($B2358)))</f>
        <v/>
      </c>
      <c r="E2358" s="14">
        <f t="shared" si="38"/>
        <v>2026</v>
      </c>
      <c r="F2358" s="14">
        <f>MONTH(DCalendário[[#This Row],[Dia]])</f>
        <v>5</v>
      </c>
      <c r="G2358" s="14" t="str">
        <f>MONTH(DCalendário[[#This Row],[Dia]])&amp;" - "&amp;DCalendário[[#This Row],[Ano]]</f>
        <v>5 - 2026</v>
      </c>
      <c r="H2358" s="14" t="str">
        <f>IF(DCalendário[[#This Row],[Dia Útil]]="","",DCalendário[[#This Row],[Semana Ano]])</f>
        <v/>
      </c>
      <c r="I2358" s="14"/>
      <c r="J2358" s="14" cm="1">
        <f t="array" aca="1" ref="J235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359" spans="1:10" x14ac:dyDescent="0.25">
      <c r="A2359" s="1">
        <v>46157</v>
      </c>
      <c r="B2359" s="1"/>
      <c r="C2359" s="16"/>
      <c r="D2359" s="14" t="str">
        <f>IF(DCalendário[[#This Row],[Dia Útil]]="","",(MONTH($B2359)))</f>
        <v/>
      </c>
      <c r="E2359" s="14">
        <f t="shared" si="38"/>
        <v>2026</v>
      </c>
      <c r="F2359" s="14">
        <f>MONTH(DCalendário[[#This Row],[Dia]])</f>
        <v>5</v>
      </c>
      <c r="G2359" s="14" t="str">
        <f>MONTH(DCalendário[[#This Row],[Dia]])&amp;" - "&amp;DCalendário[[#This Row],[Ano]]</f>
        <v>5 - 2026</v>
      </c>
      <c r="H2359" s="14" t="str">
        <f>IF(DCalendário[[#This Row],[Dia Útil]]="","",DCalendário[[#This Row],[Semana Ano]])</f>
        <v/>
      </c>
      <c r="I2359" s="14"/>
      <c r="J2359" s="14" cm="1">
        <f t="array" aca="1" ref="J235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360" spans="1:10" x14ac:dyDescent="0.25">
      <c r="A2360" s="1">
        <v>46158</v>
      </c>
      <c r="B2360" s="1"/>
      <c r="C2360" s="16"/>
      <c r="D2360" s="14" t="str">
        <f>IF(DCalendário[[#This Row],[Dia Útil]]="","",(MONTH($B2360)))</f>
        <v/>
      </c>
      <c r="E2360" s="14">
        <f t="shared" si="38"/>
        <v>2026</v>
      </c>
      <c r="F2360" s="14">
        <f>MONTH(DCalendário[[#This Row],[Dia]])</f>
        <v>5</v>
      </c>
      <c r="G2360" s="14" t="str">
        <f>MONTH(DCalendário[[#This Row],[Dia]])&amp;" - "&amp;DCalendário[[#This Row],[Ano]]</f>
        <v>5 - 2026</v>
      </c>
      <c r="H2360" s="14" t="str">
        <f>IF(DCalendário[[#This Row],[Dia Útil]]="","",DCalendário[[#This Row],[Semana Ano]])</f>
        <v/>
      </c>
      <c r="I2360" s="14"/>
      <c r="J2360" s="14" cm="1">
        <f t="array" aca="1" ref="J236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361" spans="1:10" x14ac:dyDescent="0.25">
      <c r="A2361" s="1">
        <v>46159</v>
      </c>
      <c r="B2361" s="1"/>
      <c r="C2361" s="16"/>
      <c r="D2361" s="14" t="str">
        <f>IF(DCalendário[[#This Row],[Dia Útil]]="","",(MONTH($B2361)))</f>
        <v/>
      </c>
      <c r="E2361" s="14">
        <f t="shared" si="38"/>
        <v>2026</v>
      </c>
      <c r="F2361" s="14">
        <f>MONTH(DCalendário[[#This Row],[Dia]])</f>
        <v>5</v>
      </c>
      <c r="G2361" s="14" t="str">
        <f>MONTH(DCalendário[[#This Row],[Dia]])&amp;" - "&amp;DCalendário[[#This Row],[Ano]]</f>
        <v>5 - 2026</v>
      </c>
      <c r="H2361" s="14" t="str">
        <f>IF(DCalendário[[#This Row],[Dia Útil]]="","",DCalendário[[#This Row],[Semana Ano]])</f>
        <v/>
      </c>
      <c r="I2361" s="14"/>
      <c r="J2361" s="14" cm="1">
        <f t="array" aca="1" ref="J236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362" spans="1:10" x14ac:dyDescent="0.25">
      <c r="A2362" s="1">
        <v>46160</v>
      </c>
      <c r="B2362" s="1"/>
      <c r="C2362" s="16"/>
      <c r="D2362" s="14" t="str">
        <f>IF(DCalendário[[#This Row],[Dia Útil]]="","",(MONTH($B2362)))</f>
        <v/>
      </c>
      <c r="E2362" s="14">
        <f t="shared" si="38"/>
        <v>2026</v>
      </c>
      <c r="F2362" s="14">
        <f>MONTH(DCalendário[[#This Row],[Dia]])</f>
        <v>5</v>
      </c>
      <c r="G2362" s="14" t="str">
        <f>MONTH(DCalendário[[#This Row],[Dia]])&amp;" - "&amp;DCalendário[[#This Row],[Ano]]</f>
        <v>5 - 2026</v>
      </c>
      <c r="H2362" s="14" t="str">
        <f>IF(DCalendário[[#This Row],[Dia Útil]]="","",DCalendário[[#This Row],[Semana Ano]])</f>
        <v/>
      </c>
      <c r="I2362" s="14"/>
      <c r="J2362" s="14" cm="1">
        <f t="array" aca="1" ref="J236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363" spans="1:10" x14ac:dyDescent="0.25">
      <c r="A2363" s="1">
        <v>46161</v>
      </c>
      <c r="B2363" s="1"/>
      <c r="C2363" s="16"/>
      <c r="D2363" s="14" t="str">
        <f>IF(DCalendário[[#This Row],[Dia Útil]]="","",(MONTH($B2363)))</f>
        <v/>
      </c>
      <c r="E2363" s="14">
        <f t="shared" si="38"/>
        <v>2026</v>
      </c>
      <c r="F2363" s="14">
        <f>MONTH(DCalendário[[#This Row],[Dia]])</f>
        <v>5</v>
      </c>
      <c r="G2363" s="14" t="str">
        <f>MONTH(DCalendário[[#This Row],[Dia]])&amp;" - "&amp;DCalendário[[#This Row],[Ano]]</f>
        <v>5 - 2026</v>
      </c>
      <c r="H2363" s="14" t="str">
        <f>IF(DCalendário[[#This Row],[Dia Útil]]="","",DCalendário[[#This Row],[Semana Ano]])</f>
        <v/>
      </c>
      <c r="I2363" s="14"/>
      <c r="J2363" s="14" cm="1">
        <f t="array" aca="1" ref="J236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364" spans="1:10" x14ac:dyDescent="0.25">
      <c r="A2364" s="1">
        <v>46162</v>
      </c>
      <c r="B2364" s="1"/>
      <c r="C2364" s="16"/>
      <c r="D2364" s="14" t="str">
        <f>IF(DCalendário[[#This Row],[Dia Útil]]="","",(MONTH($B2364)))</f>
        <v/>
      </c>
      <c r="E2364" s="14">
        <f t="shared" si="38"/>
        <v>2026</v>
      </c>
      <c r="F2364" s="14">
        <f>MONTH(DCalendário[[#This Row],[Dia]])</f>
        <v>5</v>
      </c>
      <c r="G2364" s="14" t="str">
        <f>MONTH(DCalendário[[#This Row],[Dia]])&amp;" - "&amp;DCalendário[[#This Row],[Ano]]</f>
        <v>5 - 2026</v>
      </c>
      <c r="H2364" s="14" t="str">
        <f>IF(DCalendário[[#This Row],[Dia Útil]]="","",DCalendário[[#This Row],[Semana Ano]])</f>
        <v/>
      </c>
      <c r="I2364" s="14"/>
      <c r="J2364" s="14" cm="1">
        <f t="array" aca="1" ref="J236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365" spans="1:10" x14ac:dyDescent="0.25">
      <c r="A2365" s="1">
        <v>46163</v>
      </c>
      <c r="B2365" s="1"/>
      <c r="C2365" s="16"/>
      <c r="D2365" s="14" t="str">
        <f>IF(DCalendário[[#This Row],[Dia Útil]]="","",(MONTH($B2365)))</f>
        <v/>
      </c>
      <c r="E2365" s="14">
        <f t="shared" si="38"/>
        <v>2026</v>
      </c>
      <c r="F2365" s="14">
        <f>MONTH(DCalendário[[#This Row],[Dia]])</f>
        <v>5</v>
      </c>
      <c r="G2365" s="14" t="str">
        <f>MONTH(DCalendário[[#This Row],[Dia]])&amp;" - "&amp;DCalendário[[#This Row],[Ano]]</f>
        <v>5 - 2026</v>
      </c>
      <c r="H2365" s="14" t="str">
        <f>IF(DCalendário[[#This Row],[Dia Útil]]="","",DCalendário[[#This Row],[Semana Ano]])</f>
        <v/>
      </c>
      <c r="I2365" s="14"/>
      <c r="J2365" s="14" cm="1">
        <f t="array" aca="1" ref="J236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366" spans="1:10" x14ac:dyDescent="0.25">
      <c r="A2366" s="1">
        <v>46164</v>
      </c>
      <c r="B2366" s="1"/>
      <c r="C2366" s="16"/>
      <c r="D2366" s="14" t="str">
        <f>IF(DCalendário[[#This Row],[Dia Útil]]="","",(MONTH($B2366)))</f>
        <v/>
      </c>
      <c r="E2366" s="14">
        <f t="shared" si="38"/>
        <v>2026</v>
      </c>
      <c r="F2366" s="14">
        <f>MONTH(DCalendário[[#This Row],[Dia]])</f>
        <v>5</v>
      </c>
      <c r="G2366" s="14" t="str">
        <f>MONTH(DCalendário[[#This Row],[Dia]])&amp;" - "&amp;DCalendário[[#This Row],[Ano]]</f>
        <v>5 - 2026</v>
      </c>
      <c r="H2366" s="14" t="str">
        <f>IF(DCalendário[[#This Row],[Dia Útil]]="","",DCalendário[[#This Row],[Semana Ano]])</f>
        <v/>
      </c>
      <c r="I2366" s="14"/>
      <c r="J2366" s="14" cm="1">
        <f t="array" aca="1" ref="J236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367" spans="1:10" x14ac:dyDescent="0.25">
      <c r="A2367" s="1">
        <v>46165</v>
      </c>
      <c r="B2367" s="1"/>
      <c r="C2367" s="16"/>
      <c r="D2367" s="14" t="str">
        <f>IF(DCalendário[[#This Row],[Dia Útil]]="","",(MONTH($B2367)))</f>
        <v/>
      </c>
      <c r="E2367" s="14">
        <f t="shared" si="38"/>
        <v>2026</v>
      </c>
      <c r="F2367" s="14">
        <f>MONTH(DCalendário[[#This Row],[Dia]])</f>
        <v>5</v>
      </c>
      <c r="G2367" s="14" t="str">
        <f>MONTH(DCalendário[[#This Row],[Dia]])&amp;" - "&amp;DCalendário[[#This Row],[Ano]]</f>
        <v>5 - 2026</v>
      </c>
      <c r="H2367" s="14" t="str">
        <f>IF(DCalendário[[#This Row],[Dia Útil]]="","",DCalendário[[#This Row],[Semana Ano]])</f>
        <v/>
      </c>
      <c r="I2367" s="14"/>
      <c r="J2367" s="14" cm="1">
        <f t="array" aca="1" ref="J236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368" spans="1:10" x14ac:dyDescent="0.25">
      <c r="A2368" s="1">
        <v>46166</v>
      </c>
      <c r="B2368" s="1"/>
      <c r="C2368" s="16"/>
      <c r="D2368" s="14" t="str">
        <f>IF(DCalendário[[#This Row],[Dia Útil]]="","",(MONTH($B2368)))</f>
        <v/>
      </c>
      <c r="E2368" s="14">
        <f t="shared" si="38"/>
        <v>2026</v>
      </c>
      <c r="F2368" s="14">
        <f>MONTH(DCalendário[[#This Row],[Dia]])</f>
        <v>5</v>
      </c>
      <c r="G2368" s="14" t="str">
        <f>MONTH(DCalendário[[#This Row],[Dia]])&amp;" - "&amp;DCalendário[[#This Row],[Ano]]</f>
        <v>5 - 2026</v>
      </c>
      <c r="H2368" s="14" t="str">
        <f>IF(DCalendário[[#This Row],[Dia Útil]]="","",DCalendário[[#This Row],[Semana Ano]])</f>
        <v/>
      </c>
      <c r="I2368" s="14"/>
      <c r="J2368" s="14" cm="1">
        <f t="array" aca="1" ref="J236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369" spans="1:10" x14ac:dyDescent="0.25">
      <c r="A2369" s="1">
        <v>46167</v>
      </c>
      <c r="B2369" s="1"/>
      <c r="C2369" s="16"/>
      <c r="D2369" s="14" t="str">
        <f>IF(DCalendário[[#This Row],[Dia Útil]]="","",(MONTH($B2369)))</f>
        <v/>
      </c>
      <c r="E2369" s="14">
        <f t="shared" si="38"/>
        <v>2026</v>
      </c>
      <c r="F2369" s="14">
        <f>MONTH(DCalendário[[#This Row],[Dia]])</f>
        <v>5</v>
      </c>
      <c r="G2369" s="14" t="str">
        <f>MONTH(DCalendário[[#This Row],[Dia]])&amp;" - "&amp;DCalendário[[#This Row],[Ano]]</f>
        <v>5 - 2026</v>
      </c>
      <c r="H2369" s="14" t="str">
        <f>IF(DCalendário[[#This Row],[Dia Útil]]="","",DCalendário[[#This Row],[Semana Ano]])</f>
        <v/>
      </c>
      <c r="I2369" s="14"/>
      <c r="J2369" s="14" cm="1">
        <f t="array" aca="1" ref="J236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370" spans="1:10" x14ac:dyDescent="0.25">
      <c r="A2370" s="1">
        <v>46168</v>
      </c>
      <c r="B2370" s="1"/>
      <c r="C2370" s="16"/>
      <c r="D2370" s="14" t="str">
        <f>IF(DCalendário[[#This Row],[Dia Útil]]="","",(MONTH($B2370)))</f>
        <v/>
      </c>
      <c r="E2370" s="14">
        <f t="shared" si="38"/>
        <v>2026</v>
      </c>
      <c r="F2370" s="14">
        <f>MONTH(DCalendário[[#This Row],[Dia]])</f>
        <v>5</v>
      </c>
      <c r="G2370" s="14" t="str">
        <f>MONTH(DCalendário[[#This Row],[Dia]])&amp;" - "&amp;DCalendário[[#This Row],[Ano]]</f>
        <v>5 - 2026</v>
      </c>
      <c r="H2370" s="14" t="str">
        <f>IF(DCalendário[[#This Row],[Dia Útil]]="","",DCalendário[[#This Row],[Semana Ano]])</f>
        <v/>
      </c>
      <c r="I2370" s="14"/>
      <c r="J2370" s="14" cm="1">
        <f t="array" aca="1" ref="J237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371" spans="1:10" x14ac:dyDescent="0.25">
      <c r="A2371" s="1">
        <v>46169</v>
      </c>
      <c r="B2371" s="1"/>
      <c r="C2371" s="16"/>
      <c r="D2371" s="14" t="str">
        <f>IF(DCalendário[[#This Row],[Dia Útil]]="","",(MONTH($B2371)))</f>
        <v/>
      </c>
      <c r="E2371" s="14">
        <f t="shared" si="38"/>
        <v>2026</v>
      </c>
      <c r="F2371" s="14">
        <f>MONTH(DCalendário[[#This Row],[Dia]])</f>
        <v>5</v>
      </c>
      <c r="G2371" s="14" t="str">
        <f>MONTH(DCalendário[[#This Row],[Dia]])&amp;" - "&amp;DCalendário[[#This Row],[Ano]]</f>
        <v>5 - 2026</v>
      </c>
      <c r="H2371" s="14" t="str">
        <f>IF(DCalendário[[#This Row],[Dia Útil]]="","",DCalendário[[#This Row],[Semana Ano]])</f>
        <v/>
      </c>
      <c r="I2371" s="14"/>
      <c r="J2371" s="14" cm="1">
        <f t="array" aca="1" ref="J237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372" spans="1:10" x14ac:dyDescent="0.25">
      <c r="A2372" s="1">
        <v>46170</v>
      </c>
      <c r="B2372" s="1"/>
      <c r="C2372" s="16"/>
      <c r="D2372" s="14" t="str">
        <f>IF(DCalendário[[#This Row],[Dia Útil]]="","",(MONTH($B2372)))</f>
        <v/>
      </c>
      <c r="E2372" s="14">
        <f t="shared" si="38"/>
        <v>2026</v>
      </c>
      <c r="F2372" s="14">
        <f>MONTH(DCalendário[[#This Row],[Dia]])</f>
        <v>5</v>
      </c>
      <c r="G2372" s="14" t="str">
        <f>MONTH(DCalendário[[#This Row],[Dia]])&amp;" - "&amp;DCalendário[[#This Row],[Ano]]</f>
        <v>5 - 2026</v>
      </c>
      <c r="H2372" s="14" t="str">
        <f>IF(DCalendário[[#This Row],[Dia Útil]]="","",DCalendário[[#This Row],[Semana Ano]])</f>
        <v/>
      </c>
      <c r="I2372" s="14"/>
      <c r="J2372" s="14" cm="1">
        <f t="array" aca="1" ref="J237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373" spans="1:10" x14ac:dyDescent="0.25">
      <c r="A2373" s="1">
        <v>46171</v>
      </c>
      <c r="B2373" s="1"/>
      <c r="C2373" s="16"/>
      <c r="D2373" s="14" t="str">
        <f>IF(DCalendário[[#This Row],[Dia Útil]]="","",(MONTH($B2373)))</f>
        <v/>
      </c>
      <c r="E2373" s="14">
        <f t="shared" si="38"/>
        <v>2026</v>
      </c>
      <c r="F2373" s="14">
        <f>MONTH(DCalendário[[#This Row],[Dia]])</f>
        <v>5</v>
      </c>
      <c r="G2373" s="14" t="str">
        <f>MONTH(DCalendário[[#This Row],[Dia]])&amp;" - "&amp;DCalendário[[#This Row],[Ano]]</f>
        <v>5 - 2026</v>
      </c>
      <c r="H2373" s="14" t="str">
        <f>IF(DCalendário[[#This Row],[Dia Útil]]="","",DCalendário[[#This Row],[Semana Ano]])</f>
        <v/>
      </c>
      <c r="I2373" s="14"/>
      <c r="J2373" s="14" cm="1">
        <f t="array" aca="1" ref="J237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374" spans="1:10" x14ac:dyDescent="0.25">
      <c r="A2374" s="1">
        <v>46172</v>
      </c>
      <c r="B2374" s="1"/>
      <c r="C2374" s="16"/>
      <c r="D2374" s="14" t="str">
        <f>IF(DCalendário[[#This Row],[Dia Útil]]="","",(MONTH($B2374)))</f>
        <v/>
      </c>
      <c r="E2374" s="14">
        <f t="shared" si="38"/>
        <v>2026</v>
      </c>
      <c r="F2374" s="14">
        <f>MONTH(DCalendário[[#This Row],[Dia]])</f>
        <v>5</v>
      </c>
      <c r="G2374" s="14" t="str">
        <f>MONTH(DCalendário[[#This Row],[Dia]])&amp;" - "&amp;DCalendário[[#This Row],[Ano]]</f>
        <v>5 - 2026</v>
      </c>
      <c r="H2374" s="14" t="str">
        <f>IF(DCalendário[[#This Row],[Dia Útil]]="","",DCalendário[[#This Row],[Semana Ano]])</f>
        <v/>
      </c>
      <c r="I2374" s="14"/>
      <c r="J2374" s="14" cm="1">
        <f t="array" aca="1" ref="J237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375" spans="1:10" x14ac:dyDescent="0.25">
      <c r="A2375" s="1">
        <v>46173</v>
      </c>
      <c r="B2375" s="1"/>
      <c r="C2375" s="16"/>
      <c r="D2375" s="14" t="str">
        <f>IF(DCalendário[[#This Row],[Dia Útil]]="","",(MONTH($B2375)))</f>
        <v/>
      </c>
      <c r="E2375" s="14">
        <f t="shared" si="38"/>
        <v>2026</v>
      </c>
      <c r="F2375" s="14">
        <f>MONTH(DCalendário[[#This Row],[Dia]])</f>
        <v>5</v>
      </c>
      <c r="G2375" s="14" t="str">
        <f>MONTH(DCalendário[[#This Row],[Dia]])&amp;" - "&amp;DCalendário[[#This Row],[Ano]]</f>
        <v>5 - 2026</v>
      </c>
      <c r="H2375" s="14" t="str">
        <f>IF(DCalendário[[#This Row],[Dia Útil]]="","",DCalendário[[#This Row],[Semana Ano]])</f>
        <v/>
      </c>
      <c r="I2375" s="14"/>
      <c r="J2375" s="14" cm="1">
        <f t="array" aca="1" ref="J237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376" spans="1:10" x14ac:dyDescent="0.25">
      <c r="A2376" s="1">
        <v>46174</v>
      </c>
      <c r="B2376" s="1"/>
      <c r="C2376" s="16"/>
      <c r="D2376" s="14" t="str">
        <f>IF(DCalendário[[#This Row],[Dia Útil]]="","",(MONTH($B2376)))</f>
        <v/>
      </c>
      <c r="E2376" s="14">
        <f t="shared" si="38"/>
        <v>2026</v>
      </c>
      <c r="F2376" s="14">
        <f>MONTH(DCalendário[[#This Row],[Dia]])</f>
        <v>6</v>
      </c>
      <c r="G2376" s="14" t="str">
        <f>MONTH(DCalendário[[#This Row],[Dia]])&amp;" - "&amp;DCalendário[[#This Row],[Ano]]</f>
        <v>6 - 2026</v>
      </c>
      <c r="H2376" s="14" t="str">
        <f>IF(DCalendário[[#This Row],[Dia Útil]]="","",DCalendário[[#This Row],[Semana Ano]])</f>
        <v/>
      </c>
      <c r="I2376" s="14"/>
      <c r="J2376" s="14" cm="1">
        <f t="array" aca="1" ref="J237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377" spans="1:10" x14ac:dyDescent="0.25">
      <c r="A2377" s="1">
        <v>46175</v>
      </c>
      <c r="B2377" s="1"/>
      <c r="C2377" s="16"/>
      <c r="D2377" s="14" t="str">
        <f>IF(DCalendário[[#This Row],[Dia Útil]]="","",(MONTH($B2377)))</f>
        <v/>
      </c>
      <c r="E2377" s="14">
        <f t="shared" si="38"/>
        <v>2026</v>
      </c>
      <c r="F2377" s="14">
        <f>MONTH(DCalendário[[#This Row],[Dia]])</f>
        <v>6</v>
      </c>
      <c r="G2377" s="14" t="str">
        <f>MONTH(DCalendário[[#This Row],[Dia]])&amp;" - "&amp;DCalendário[[#This Row],[Ano]]</f>
        <v>6 - 2026</v>
      </c>
      <c r="H2377" s="14" t="str">
        <f>IF(DCalendário[[#This Row],[Dia Útil]]="","",DCalendário[[#This Row],[Semana Ano]])</f>
        <v/>
      </c>
      <c r="I2377" s="14"/>
      <c r="J2377" s="14" cm="1">
        <f t="array" aca="1" ref="J237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378" spans="1:10" x14ac:dyDescent="0.25">
      <c r="A2378" s="1">
        <v>46176</v>
      </c>
      <c r="B2378" s="1"/>
      <c r="C2378" s="16"/>
      <c r="D2378" s="14" t="str">
        <f>IF(DCalendário[[#This Row],[Dia Útil]]="","",(MONTH($B2378)))</f>
        <v/>
      </c>
      <c r="E2378" s="14">
        <f t="shared" si="38"/>
        <v>2026</v>
      </c>
      <c r="F2378" s="14">
        <f>MONTH(DCalendário[[#This Row],[Dia]])</f>
        <v>6</v>
      </c>
      <c r="G2378" s="14" t="str">
        <f>MONTH(DCalendário[[#This Row],[Dia]])&amp;" - "&amp;DCalendário[[#This Row],[Ano]]</f>
        <v>6 - 2026</v>
      </c>
      <c r="H2378" s="14" t="str">
        <f>IF(DCalendário[[#This Row],[Dia Útil]]="","",DCalendário[[#This Row],[Semana Ano]])</f>
        <v/>
      </c>
      <c r="I2378" s="14"/>
      <c r="J2378" s="14" cm="1">
        <f t="array" aca="1" ref="J237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379" spans="1:10" x14ac:dyDescent="0.25">
      <c r="A2379" s="1">
        <v>46177</v>
      </c>
      <c r="B2379" s="1"/>
      <c r="C2379" s="16"/>
      <c r="D2379" s="14" t="str">
        <f>IF(DCalendário[[#This Row],[Dia Útil]]="","",(MONTH($B2379)))</f>
        <v/>
      </c>
      <c r="E2379" s="14">
        <f t="shared" si="38"/>
        <v>2026</v>
      </c>
      <c r="F2379" s="14">
        <f>MONTH(DCalendário[[#This Row],[Dia]])</f>
        <v>6</v>
      </c>
      <c r="G2379" s="14" t="str">
        <f>MONTH(DCalendário[[#This Row],[Dia]])&amp;" - "&amp;DCalendário[[#This Row],[Ano]]</f>
        <v>6 - 2026</v>
      </c>
      <c r="H2379" s="14" t="str">
        <f>IF(DCalendário[[#This Row],[Dia Útil]]="","",DCalendário[[#This Row],[Semana Ano]])</f>
        <v/>
      </c>
      <c r="I2379" s="14"/>
      <c r="J2379" s="14" cm="1">
        <f t="array" aca="1" ref="J237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380" spans="1:10" x14ac:dyDescent="0.25">
      <c r="A2380" s="1">
        <v>46178</v>
      </c>
      <c r="B2380" s="1"/>
      <c r="C2380" s="16"/>
      <c r="D2380" s="14" t="str">
        <f>IF(DCalendário[[#This Row],[Dia Útil]]="","",(MONTH($B2380)))</f>
        <v/>
      </c>
      <c r="E2380" s="14">
        <f t="shared" si="38"/>
        <v>2026</v>
      </c>
      <c r="F2380" s="14">
        <f>MONTH(DCalendário[[#This Row],[Dia]])</f>
        <v>6</v>
      </c>
      <c r="G2380" s="14" t="str">
        <f>MONTH(DCalendário[[#This Row],[Dia]])&amp;" - "&amp;DCalendário[[#This Row],[Ano]]</f>
        <v>6 - 2026</v>
      </c>
      <c r="H2380" s="14" t="str">
        <f>IF(DCalendário[[#This Row],[Dia Útil]]="","",DCalendário[[#This Row],[Semana Ano]])</f>
        <v/>
      </c>
      <c r="I2380" s="14"/>
      <c r="J2380" s="14" cm="1">
        <f t="array" aca="1" ref="J238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381" spans="1:10" x14ac:dyDescent="0.25">
      <c r="A2381" s="1">
        <v>46179</v>
      </c>
      <c r="B2381" s="1"/>
      <c r="C2381" s="16"/>
      <c r="D2381" s="14" t="str">
        <f>IF(DCalendário[[#This Row],[Dia Útil]]="","",(MONTH($B2381)))</f>
        <v/>
      </c>
      <c r="E2381" s="14">
        <f t="shared" si="38"/>
        <v>2026</v>
      </c>
      <c r="F2381" s="14">
        <f>MONTH(DCalendário[[#This Row],[Dia]])</f>
        <v>6</v>
      </c>
      <c r="G2381" s="14" t="str">
        <f>MONTH(DCalendário[[#This Row],[Dia]])&amp;" - "&amp;DCalendário[[#This Row],[Ano]]</f>
        <v>6 - 2026</v>
      </c>
      <c r="H2381" s="14" t="str">
        <f>IF(DCalendário[[#This Row],[Dia Útil]]="","",DCalendário[[#This Row],[Semana Ano]])</f>
        <v/>
      </c>
      <c r="I2381" s="14"/>
      <c r="J2381" s="14" cm="1">
        <f t="array" aca="1" ref="J238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382" spans="1:10" x14ac:dyDescent="0.25">
      <c r="A2382" s="1">
        <v>46180</v>
      </c>
      <c r="B2382" s="1"/>
      <c r="C2382" s="16"/>
      <c r="D2382" s="14" t="str">
        <f>IF(DCalendário[[#This Row],[Dia Útil]]="","",(MONTH($B2382)))</f>
        <v/>
      </c>
      <c r="E2382" s="14">
        <f t="shared" si="38"/>
        <v>2026</v>
      </c>
      <c r="F2382" s="14">
        <f>MONTH(DCalendário[[#This Row],[Dia]])</f>
        <v>6</v>
      </c>
      <c r="G2382" s="14" t="str">
        <f>MONTH(DCalendário[[#This Row],[Dia]])&amp;" - "&amp;DCalendário[[#This Row],[Ano]]</f>
        <v>6 - 2026</v>
      </c>
      <c r="H2382" s="14" t="str">
        <f>IF(DCalendário[[#This Row],[Dia Útil]]="","",DCalendário[[#This Row],[Semana Ano]])</f>
        <v/>
      </c>
      <c r="I2382" s="14"/>
      <c r="J2382" s="14" cm="1">
        <f t="array" aca="1" ref="J238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383" spans="1:10" x14ac:dyDescent="0.25">
      <c r="A2383" s="1">
        <v>46181</v>
      </c>
      <c r="B2383" s="1"/>
      <c r="C2383" s="16"/>
      <c r="D2383" s="14" t="str">
        <f>IF(DCalendário[[#This Row],[Dia Útil]]="","",(MONTH($B2383)))</f>
        <v/>
      </c>
      <c r="E2383" s="14">
        <f t="shared" si="38"/>
        <v>2026</v>
      </c>
      <c r="F2383" s="14">
        <f>MONTH(DCalendário[[#This Row],[Dia]])</f>
        <v>6</v>
      </c>
      <c r="G2383" s="14" t="str">
        <f>MONTH(DCalendário[[#This Row],[Dia]])&amp;" - "&amp;DCalendário[[#This Row],[Ano]]</f>
        <v>6 - 2026</v>
      </c>
      <c r="H2383" s="14" t="str">
        <f>IF(DCalendário[[#This Row],[Dia Útil]]="","",DCalendário[[#This Row],[Semana Ano]])</f>
        <v/>
      </c>
      <c r="I2383" s="14"/>
      <c r="J2383" s="14" cm="1">
        <f t="array" aca="1" ref="J238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384" spans="1:10" x14ac:dyDescent="0.25">
      <c r="A2384" s="1">
        <v>46182</v>
      </c>
      <c r="B2384" s="1"/>
      <c r="C2384" s="16"/>
      <c r="D2384" s="14" t="str">
        <f>IF(DCalendário[[#This Row],[Dia Útil]]="","",(MONTH($B2384)))</f>
        <v/>
      </c>
      <c r="E2384" s="14">
        <f t="shared" si="38"/>
        <v>2026</v>
      </c>
      <c r="F2384" s="14">
        <f>MONTH(DCalendário[[#This Row],[Dia]])</f>
        <v>6</v>
      </c>
      <c r="G2384" s="14" t="str">
        <f>MONTH(DCalendário[[#This Row],[Dia]])&amp;" - "&amp;DCalendário[[#This Row],[Ano]]</f>
        <v>6 - 2026</v>
      </c>
      <c r="H2384" s="14" t="str">
        <f>IF(DCalendário[[#This Row],[Dia Útil]]="","",DCalendário[[#This Row],[Semana Ano]])</f>
        <v/>
      </c>
      <c r="I2384" s="14"/>
      <c r="J2384" s="14" cm="1">
        <f t="array" aca="1" ref="J238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385" spans="1:10" x14ac:dyDescent="0.25">
      <c r="A2385" s="1">
        <v>46183</v>
      </c>
      <c r="B2385" s="1"/>
      <c r="C2385" s="16"/>
      <c r="D2385" s="14" t="str">
        <f>IF(DCalendário[[#This Row],[Dia Útil]]="","",(MONTH($B2385)))</f>
        <v/>
      </c>
      <c r="E2385" s="14">
        <f t="shared" ref="E2385:E2448" si="39">YEAR($A2385)</f>
        <v>2026</v>
      </c>
      <c r="F2385" s="14">
        <f>MONTH(DCalendário[[#This Row],[Dia]])</f>
        <v>6</v>
      </c>
      <c r="G2385" s="14" t="str">
        <f>MONTH(DCalendário[[#This Row],[Dia]])&amp;" - "&amp;DCalendário[[#This Row],[Ano]]</f>
        <v>6 - 2026</v>
      </c>
      <c r="H2385" s="14" t="str">
        <f>IF(DCalendário[[#This Row],[Dia Útil]]="","",DCalendário[[#This Row],[Semana Ano]])</f>
        <v/>
      </c>
      <c r="I2385" s="14"/>
      <c r="J2385" s="14" cm="1">
        <f t="array" aca="1" ref="J238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386" spans="1:10" x14ac:dyDescent="0.25">
      <c r="A2386" s="1">
        <v>46184</v>
      </c>
      <c r="B2386" s="1"/>
      <c r="C2386" s="16"/>
      <c r="D2386" s="14" t="str">
        <f>IF(DCalendário[[#This Row],[Dia Útil]]="","",(MONTH($B2386)))</f>
        <v/>
      </c>
      <c r="E2386" s="14">
        <f t="shared" si="39"/>
        <v>2026</v>
      </c>
      <c r="F2386" s="14">
        <f>MONTH(DCalendário[[#This Row],[Dia]])</f>
        <v>6</v>
      </c>
      <c r="G2386" s="14" t="str">
        <f>MONTH(DCalendário[[#This Row],[Dia]])&amp;" - "&amp;DCalendário[[#This Row],[Ano]]</f>
        <v>6 - 2026</v>
      </c>
      <c r="H2386" s="14" t="str">
        <f>IF(DCalendário[[#This Row],[Dia Útil]]="","",DCalendário[[#This Row],[Semana Ano]])</f>
        <v/>
      </c>
      <c r="I2386" s="14"/>
      <c r="J2386" s="14" cm="1">
        <f t="array" aca="1" ref="J238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387" spans="1:10" x14ac:dyDescent="0.25">
      <c r="A2387" s="1">
        <v>46185</v>
      </c>
      <c r="B2387" s="1"/>
      <c r="C2387" s="16"/>
      <c r="D2387" s="14" t="str">
        <f>IF(DCalendário[[#This Row],[Dia Útil]]="","",(MONTH($B2387)))</f>
        <v/>
      </c>
      <c r="E2387" s="14">
        <f t="shared" si="39"/>
        <v>2026</v>
      </c>
      <c r="F2387" s="14">
        <f>MONTH(DCalendário[[#This Row],[Dia]])</f>
        <v>6</v>
      </c>
      <c r="G2387" s="14" t="str">
        <f>MONTH(DCalendário[[#This Row],[Dia]])&amp;" - "&amp;DCalendário[[#This Row],[Ano]]</f>
        <v>6 - 2026</v>
      </c>
      <c r="H2387" s="14" t="str">
        <f>IF(DCalendário[[#This Row],[Dia Útil]]="","",DCalendário[[#This Row],[Semana Ano]])</f>
        <v/>
      </c>
      <c r="I2387" s="14"/>
      <c r="J2387" s="14" cm="1">
        <f t="array" aca="1" ref="J238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388" spans="1:10" x14ac:dyDescent="0.25">
      <c r="A2388" s="1">
        <v>46186</v>
      </c>
      <c r="B2388" s="1"/>
      <c r="C2388" s="16"/>
      <c r="D2388" s="14" t="str">
        <f>IF(DCalendário[[#This Row],[Dia Útil]]="","",(MONTH($B2388)))</f>
        <v/>
      </c>
      <c r="E2388" s="14">
        <f t="shared" si="39"/>
        <v>2026</v>
      </c>
      <c r="F2388" s="14">
        <f>MONTH(DCalendário[[#This Row],[Dia]])</f>
        <v>6</v>
      </c>
      <c r="G2388" s="14" t="str">
        <f>MONTH(DCalendário[[#This Row],[Dia]])&amp;" - "&amp;DCalendário[[#This Row],[Ano]]</f>
        <v>6 - 2026</v>
      </c>
      <c r="H2388" s="14" t="str">
        <f>IF(DCalendário[[#This Row],[Dia Útil]]="","",DCalendário[[#This Row],[Semana Ano]])</f>
        <v/>
      </c>
      <c r="I2388" s="14"/>
      <c r="J2388" s="14" cm="1">
        <f t="array" aca="1" ref="J238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389" spans="1:10" x14ac:dyDescent="0.25">
      <c r="A2389" s="1">
        <v>46187</v>
      </c>
      <c r="B2389" s="1"/>
      <c r="C2389" s="16"/>
      <c r="D2389" s="14" t="str">
        <f>IF(DCalendário[[#This Row],[Dia Útil]]="","",(MONTH($B2389)))</f>
        <v/>
      </c>
      <c r="E2389" s="14">
        <f t="shared" si="39"/>
        <v>2026</v>
      </c>
      <c r="F2389" s="14">
        <f>MONTH(DCalendário[[#This Row],[Dia]])</f>
        <v>6</v>
      </c>
      <c r="G2389" s="14" t="str">
        <f>MONTH(DCalendário[[#This Row],[Dia]])&amp;" - "&amp;DCalendário[[#This Row],[Ano]]</f>
        <v>6 - 2026</v>
      </c>
      <c r="H2389" s="14" t="str">
        <f>IF(DCalendário[[#This Row],[Dia Útil]]="","",DCalendário[[#This Row],[Semana Ano]])</f>
        <v/>
      </c>
      <c r="I2389" s="14"/>
      <c r="J2389" s="14" cm="1">
        <f t="array" aca="1" ref="J238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390" spans="1:10" x14ac:dyDescent="0.25">
      <c r="A2390" s="1">
        <v>46188</v>
      </c>
      <c r="B2390" s="1"/>
      <c r="C2390" s="16"/>
      <c r="D2390" s="14" t="str">
        <f>IF(DCalendário[[#This Row],[Dia Útil]]="","",(MONTH($B2390)))</f>
        <v/>
      </c>
      <c r="E2390" s="14">
        <f t="shared" si="39"/>
        <v>2026</v>
      </c>
      <c r="F2390" s="14">
        <f>MONTH(DCalendário[[#This Row],[Dia]])</f>
        <v>6</v>
      </c>
      <c r="G2390" s="14" t="str">
        <f>MONTH(DCalendário[[#This Row],[Dia]])&amp;" - "&amp;DCalendário[[#This Row],[Ano]]</f>
        <v>6 - 2026</v>
      </c>
      <c r="H2390" s="14" t="str">
        <f>IF(DCalendário[[#This Row],[Dia Útil]]="","",DCalendário[[#This Row],[Semana Ano]])</f>
        <v/>
      </c>
      <c r="I2390" s="14"/>
      <c r="J2390" s="14" cm="1">
        <f t="array" aca="1" ref="J239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391" spans="1:10" x14ac:dyDescent="0.25">
      <c r="A2391" s="1">
        <v>46189</v>
      </c>
      <c r="B2391" s="1"/>
      <c r="C2391" s="16"/>
      <c r="D2391" s="14" t="str">
        <f>IF(DCalendário[[#This Row],[Dia Útil]]="","",(MONTH($B2391)))</f>
        <v/>
      </c>
      <c r="E2391" s="14">
        <f t="shared" si="39"/>
        <v>2026</v>
      </c>
      <c r="F2391" s="14">
        <f>MONTH(DCalendário[[#This Row],[Dia]])</f>
        <v>6</v>
      </c>
      <c r="G2391" s="14" t="str">
        <f>MONTH(DCalendário[[#This Row],[Dia]])&amp;" - "&amp;DCalendário[[#This Row],[Ano]]</f>
        <v>6 - 2026</v>
      </c>
      <c r="H2391" s="14" t="str">
        <f>IF(DCalendário[[#This Row],[Dia Útil]]="","",DCalendário[[#This Row],[Semana Ano]])</f>
        <v/>
      </c>
      <c r="I2391" s="14"/>
      <c r="J2391" s="14" cm="1">
        <f t="array" aca="1" ref="J239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392" spans="1:10" x14ac:dyDescent="0.25">
      <c r="A2392" s="1">
        <v>46190</v>
      </c>
      <c r="B2392" s="1"/>
      <c r="C2392" s="16"/>
      <c r="D2392" s="14" t="str">
        <f>IF(DCalendário[[#This Row],[Dia Útil]]="","",(MONTH($B2392)))</f>
        <v/>
      </c>
      <c r="E2392" s="14">
        <f t="shared" si="39"/>
        <v>2026</v>
      </c>
      <c r="F2392" s="14">
        <f>MONTH(DCalendário[[#This Row],[Dia]])</f>
        <v>6</v>
      </c>
      <c r="G2392" s="14" t="str">
        <f>MONTH(DCalendário[[#This Row],[Dia]])&amp;" - "&amp;DCalendário[[#This Row],[Ano]]</f>
        <v>6 - 2026</v>
      </c>
      <c r="H2392" s="14" t="str">
        <f>IF(DCalendário[[#This Row],[Dia Útil]]="","",DCalendário[[#This Row],[Semana Ano]])</f>
        <v/>
      </c>
      <c r="I2392" s="14"/>
      <c r="J2392" s="14" cm="1">
        <f t="array" aca="1" ref="J239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393" spans="1:10" x14ac:dyDescent="0.25">
      <c r="A2393" s="1">
        <v>46191</v>
      </c>
      <c r="B2393" s="1"/>
      <c r="C2393" s="16"/>
      <c r="D2393" s="14" t="str">
        <f>IF(DCalendário[[#This Row],[Dia Útil]]="","",(MONTH($B2393)))</f>
        <v/>
      </c>
      <c r="E2393" s="14">
        <f t="shared" si="39"/>
        <v>2026</v>
      </c>
      <c r="F2393" s="14">
        <f>MONTH(DCalendário[[#This Row],[Dia]])</f>
        <v>6</v>
      </c>
      <c r="G2393" s="14" t="str">
        <f>MONTH(DCalendário[[#This Row],[Dia]])&amp;" - "&amp;DCalendário[[#This Row],[Ano]]</f>
        <v>6 - 2026</v>
      </c>
      <c r="H2393" s="14" t="str">
        <f>IF(DCalendário[[#This Row],[Dia Útil]]="","",DCalendário[[#This Row],[Semana Ano]])</f>
        <v/>
      </c>
      <c r="I2393" s="14"/>
      <c r="J2393" s="14" cm="1">
        <f t="array" aca="1" ref="J239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394" spans="1:10" x14ac:dyDescent="0.25">
      <c r="A2394" s="1">
        <v>46192</v>
      </c>
      <c r="B2394" s="1"/>
      <c r="C2394" s="16"/>
      <c r="D2394" s="14" t="str">
        <f>IF(DCalendário[[#This Row],[Dia Útil]]="","",(MONTH($B2394)))</f>
        <v/>
      </c>
      <c r="E2394" s="14">
        <f t="shared" si="39"/>
        <v>2026</v>
      </c>
      <c r="F2394" s="14">
        <f>MONTH(DCalendário[[#This Row],[Dia]])</f>
        <v>6</v>
      </c>
      <c r="G2394" s="14" t="str">
        <f>MONTH(DCalendário[[#This Row],[Dia]])&amp;" - "&amp;DCalendário[[#This Row],[Ano]]</f>
        <v>6 - 2026</v>
      </c>
      <c r="H2394" s="14" t="str">
        <f>IF(DCalendário[[#This Row],[Dia Útil]]="","",DCalendário[[#This Row],[Semana Ano]])</f>
        <v/>
      </c>
      <c r="I2394" s="14"/>
      <c r="J2394" s="14" cm="1">
        <f t="array" aca="1" ref="J239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395" spans="1:10" x14ac:dyDescent="0.25">
      <c r="A2395" s="1">
        <v>46193</v>
      </c>
      <c r="B2395" s="1"/>
      <c r="C2395" s="16"/>
      <c r="D2395" s="14" t="str">
        <f>IF(DCalendário[[#This Row],[Dia Útil]]="","",(MONTH($B2395)))</f>
        <v/>
      </c>
      <c r="E2395" s="14">
        <f t="shared" si="39"/>
        <v>2026</v>
      </c>
      <c r="F2395" s="14">
        <f>MONTH(DCalendário[[#This Row],[Dia]])</f>
        <v>6</v>
      </c>
      <c r="G2395" s="14" t="str">
        <f>MONTH(DCalendário[[#This Row],[Dia]])&amp;" - "&amp;DCalendário[[#This Row],[Ano]]</f>
        <v>6 - 2026</v>
      </c>
      <c r="H2395" s="14" t="str">
        <f>IF(DCalendário[[#This Row],[Dia Útil]]="","",DCalendário[[#This Row],[Semana Ano]])</f>
        <v/>
      </c>
      <c r="I2395" s="14"/>
      <c r="J2395" s="14" cm="1">
        <f t="array" aca="1" ref="J239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396" spans="1:10" x14ac:dyDescent="0.25">
      <c r="A2396" s="1">
        <v>46194</v>
      </c>
      <c r="B2396" s="1"/>
      <c r="C2396" s="16"/>
      <c r="D2396" s="14" t="str">
        <f>IF(DCalendário[[#This Row],[Dia Útil]]="","",(MONTH($B2396)))</f>
        <v/>
      </c>
      <c r="E2396" s="14">
        <f t="shared" si="39"/>
        <v>2026</v>
      </c>
      <c r="F2396" s="14">
        <f>MONTH(DCalendário[[#This Row],[Dia]])</f>
        <v>6</v>
      </c>
      <c r="G2396" s="14" t="str">
        <f>MONTH(DCalendário[[#This Row],[Dia]])&amp;" - "&amp;DCalendário[[#This Row],[Ano]]</f>
        <v>6 - 2026</v>
      </c>
      <c r="H2396" s="14" t="str">
        <f>IF(DCalendário[[#This Row],[Dia Útil]]="","",DCalendário[[#This Row],[Semana Ano]])</f>
        <v/>
      </c>
      <c r="I2396" s="14"/>
      <c r="J2396" s="14" cm="1">
        <f t="array" aca="1" ref="J239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397" spans="1:10" x14ac:dyDescent="0.25">
      <c r="A2397" s="1">
        <v>46195</v>
      </c>
      <c r="B2397" s="1"/>
      <c r="C2397" s="16"/>
      <c r="D2397" s="14" t="str">
        <f>IF(DCalendário[[#This Row],[Dia Útil]]="","",(MONTH($B2397)))</f>
        <v/>
      </c>
      <c r="E2397" s="14">
        <f t="shared" si="39"/>
        <v>2026</v>
      </c>
      <c r="F2397" s="14">
        <f>MONTH(DCalendário[[#This Row],[Dia]])</f>
        <v>6</v>
      </c>
      <c r="G2397" s="14" t="str">
        <f>MONTH(DCalendário[[#This Row],[Dia]])&amp;" - "&amp;DCalendário[[#This Row],[Ano]]</f>
        <v>6 - 2026</v>
      </c>
      <c r="H2397" s="14" t="str">
        <f>IF(DCalendário[[#This Row],[Dia Útil]]="","",DCalendário[[#This Row],[Semana Ano]])</f>
        <v/>
      </c>
      <c r="I2397" s="14"/>
      <c r="J2397" s="14" cm="1">
        <f t="array" aca="1" ref="J239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398" spans="1:10" x14ac:dyDescent="0.25">
      <c r="A2398" s="1">
        <v>46196</v>
      </c>
      <c r="B2398" s="1"/>
      <c r="C2398" s="16"/>
      <c r="D2398" s="14" t="str">
        <f>IF(DCalendário[[#This Row],[Dia Útil]]="","",(MONTH($B2398)))</f>
        <v/>
      </c>
      <c r="E2398" s="14">
        <f t="shared" si="39"/>
        <v>2026</v>
      </c>
      <c r="F2398" s="14">
        <f>MONTH(DCalendário[[#This Row],[Dia]])</f>
        <v>6</v>
      </c>
      <c r="G2398" s="14" t="str">
        <f>MONTH(DCalendário[[#This Row],[Dia]])&amp;" - "&amp;DCalendário[[#This Row],[Ano]]</f>
        <v>6 - 2026</v>
      </c>
      <c r="H2398" s="14" t="str">
        <f>IF(DCalendário[[#This Row],[Dia Útil]]="","",DCalendário[[#This Row],[Semana Ano]])</f>
        <v/>
      </c>
      <c r="I2398" s="14"/>
      <c r="J2398" s="14" cm="1">
        <f t="array" aca="1" ref="J239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399" spans="1:10" x14ac:dyDescent="0.25">
      <c r="A2399" s="1">
        <v>46197</v>
      </c>
      <c r="B2399" s="1"/>
      <c r="C2399" s="16"/>
      <c r="D2399" s="14" t="str">
        <f>IF(DCalendário[[#This Row],[Dia Útil]]="","",(MONTH($B2399)))</f>
        <v/>
      </c>
      <c r="E2399" s="14">
        <f t="shared" si="39"/>
        <v>2026</v>
      </c>
      <c r="F2399" s="14">
        <f>MONTH(DCalendário[[#This Row],[Dia]])</f>
        <v>6</v>
      </c>
      <c r="G2399" s="14" t="str">
        <f>MONTH(DCalendário[[#This Row],[Dia]])&amp;" - "&amp;DCalendário[[#This Row],[Ano]]</f>
        <v>6 - 2026</v>
      </c>
      <c r="H2399" s="14" t="str">
        <f>IF(DCalendário[[#This Row],[Dia Útil]]="","",DCalendário[[#This Row],[Semana Ano]])</f>
        <v/>
      </c>
      <c r="I2399" s="14"/>
      <c r="J2399" s="14" cm="1">
        <f t="array" aca="1" ref="J239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400" spans="1:10" x14ac:dyDescent="0.25">
      <c r="A2400" s="1">
        <v>46198</v>
      </c>
      <c r="B2400" s="1"/>
      <c r="C2400" s="16"/>
      <c r="D2400" s="14" t="str">
        <f>IF(DCalendário[[#This Row],[Dia Útil]]="","",(MONTH($B2400)))</f>
        <v/>
      </c>
      <c r="E2400" s="14">
        <f t="shared" si="39"/>
        <v>2026</v>
      </c>
      <c r="F2400" s="14">
        <f>MONTH(DCalendário[[#This Row],[Dia]])</f>
        <v>6</v>
      </c>
      <c r="G2400" s="14" t="str">
        <f>MONTH(DCalendário[[#This Row],[Dia]])&amp;" - "&amp;DCalendário[[#This Row],[Ano]]</f>
        <v>6 - 2026</v>
      </c>
      <c r="H2400" s="14" t="str">
        <f>IF(DCalendário[[#This Row],[Dia Útil]]="","",DCalendário[[#This Row],[Semana Ano]])</f>
        <v/>
      </c>
      <c r="I2400" s="14"/>
      <c r="J2400" s="14" cm="1">
        <f t="array" aca="1" ref="J240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401" spans="1:10" x14ac:dyDescent="0.25">
      <c r="A2401" s="1">
        <v>46199</v>
      </c>
      <c r="B2401" s="1"/>
      <c r="C2401" s="16"/>
      <c r="D2401" s="14" t="str">
        <f>IF(DCalendário[[#This Row],[Dia Útil]]="","",(MONTH($B2401)))</f>
        <v/>
      </c>
      <c r="E2401" s="14">
        <f t="shared" si="39"/>
        <v>2026</v>
      </c>
      <c r="F2401" s="14">
        <f>MONTH(DCalendário[[#This Row],[Dia]])</f>
        <v>6</v>
      </c>
      <c r="G2401" s="14" t="str">
        <f>MONTH(DCalendário[[#This Row],[Dia]])&amp;" - "&amp;DCalendário[[#This Row],[Ano]]</f>
        <v>6 - 2026</v>
      </c>
      <c r="H2401" s="14" t="str">
        <f>IF(DCalendário[[#This Row],[Dia Útil]]="","",DCalendário[[#This Row],[Semana Ano]])</f>
        <v/>
      </c>
      <c r="I2401" s="14"/>
      <c r="J2401" s="14" cm="1">
        <f t="array" aca="1" ref="J240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402" spans="1:10" x14ac:dyDescent="0.25">
      <c r="A2402" s="1">
        <v>46200</v>
      </c>
      <c r="B2402" s="1"/>
      <c r="C2402" s="16"/>
      <c r="D2402" s="14" t="str">
        <f>IF(DCalendário[[#This Row],[Dia Útil]]="","",(MONTH($B2402)))</f>
        <v/>
      </c>
      <c r="E2402" s="14">
        <f t="shared" si="39"/>
        <v>2026</v>
      </c>
      <c r="F2402" s="14">
        <f>MONTH(DCalendário[[#This Row],[Dia]])</f>
        <v>6</v>
      </c>
      <c r="G2402" s="14" t="str">
        <f>MONTH(DCalendário[[#This Row],[Dia]])&amp;" - "&amp;DCalendário[[#This Row],[Ano]]</f>
        <v>6 - 2026</v>
      </c>
      <c r="H2402" s="14" t="str">
        <f>IF(DCalendário[[#This Row],[Dia Útil]]="","",DCalendário[[#This Row],[Semana Ano]])</f>
        <v/>
      </c>
      <c r="I2402" s="14"/>
      <c r="J2402" s="14" cm="1">
        <f t="array" aca="1" ref="J240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403" spans="1:10" x14ac:dyDescent="0.25">
      <c r="A2403" s="1">
        <v>46201</v>
      </c>
      <c r="B2403" s="1"/>
      <c r="C2403" s="16"/>
      <c r="D2403" s="14" t="str">
        <f>IF(DCalendário[[#This Row],[Dia Útil]]="","",(MONTH($B2403)))</f>
        <v/>
      </c>
      <c r="E2403" s="14">
        <f t="shared" si="39"/>
        <v>2026</v>
      </c>
      <c r="F2403" s="14">
        <f>MONTH(DCalendário[[#This Row],[Dia]])</f>
        <v>6</v>
      </c>
      <c r="G2403" s="14" t="str">
        <f>MONTH(DCalendário[[#This Row],[Dia]])&amp;" - "&amp;DCalendário[[#This Row],[Ano]]</f>
        <v>6 - 2026</v>
      </c>
      <c r="H2403" s="14" t="str">
        <f>IF(DCalendário[[#This Row],[Dia Útil]]="","",DCalendário[[#This Row],[Semana Ano]])</f>
        <v/>
      </c>
      <c r="I2403" s="14"/>
      <c r="J2403" s="14" cm="1">
        <f t="array" aca="1" ref="J240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404" spans="1:10" x14ac:dyDescent="0.25">
      <c r="A2404" s="1">
        <v>46202</v>
      </c>
      <c r="B2404" s="1"/>
      <c r="C2404" s="16"/>
      <c r="D2404" s="14" t="str">
        <f>IF(DCalendário[[#This Row],[Dia Útil]]="","",(MONTH($B2404)))</f>
        <v/>
      </c>
      <c r="E2404" s="14">
        <f t="shared" si="39"/>
        <v>2026</v>
      </c>
      <c r="F2404" s="14">
        <f>MONTH(DCalendário[[#This Row],[Dia]])</f>
        <v>6</v>
      </c>
      <c r="G2404" s="14" t="str">
        <f>MONTH(DCalendário[[#This Row],[Dia]])&amp;" - "&amp;DCalendário[[#This Row],[Ano]]</f>
        <v>6 - 2026</v>
      </c>
      <c r="H2404" s="14" t="str">
        <f>IF(DCalendário[[#This Row],[Dia Útil]]="","",DCalendário[[#This Row],[Semana Ano]])</f>
        <v/>
      </c>
      <c r="I2404" s="14"/>
      <c r="J2404" s="14" cm="1">
        <f t="array" aca="1" ref="J240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405" spans="1:10" x14ac:dyDescent="0.25">
      <c r="A2405" s="1">
        <v>46203</v>
      </c>
      <c r="B2405" s="1"/>
      <c r="C2405" s="16"/>
      <c r="D2405" s="14" t="str">
        <f>IF(DCalendário[[#This Row],[Dia Útil]]="","",(MONTH($B2405)))</f>
        <v/>
      </c>
      <c r="E2405" s="14">
        <f t="shared" si="39"/>
        <v>2026</v>
      </c>
      <c r="F2405" s="14">
        <f>MONTH(DCalendário[[#This Row],[Dia]])</f>
        <v>6</v>
      </c>
      <c r="G2405" s="14" t="str">
        <f>MONTH(DCalendário[[#This Row],[Dia]])&amp;" - "&amp;DCalendário[[#This Row],[Ano]]</f>
        <v>6 - 2026</v>
      </c>
      <c r="H2405" s="14" t="str">
        <f>IF(DCalendário[[#This Row],[Dia Útil]]="","",DCalendário[[#This Row],[Semana Ano]])</f>
        <v/>
      </c>
      <c r="I2405" s="14"/>
      <c r="J2405" s="14" cm="1">
        <f t="array" aca="1" ref="J240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406" spans="1:10" x14ac:dyDescent="0.25">
      <c r="A2406" s="1">
        <v>46204</v>
      </c>
      <c r="B2406" s="1"/>
      <c r="C2406" s="16"/>
      <c r="D2406" s="14" t="str">
        <f>IF(DCalendário[[#This Row],[Dia Útil]]="","",(MONTH($B2406)))</f>
        <v/>
      </c>
      <c r="E2406" s="14">
        <f t="shared" si="39"/>
        <v>2026</v>
      </c>
      <c r="F2406" s="14">
        <f>MONTH(DCalendário[[#This Row],[Dia]])</f>
        <v>7</v>
      </c>
      <c r="G2406" s="14" t="str">
        <f>MONTH(DCalendário[[#This Row],[Dia]])&amp;" - "&amp;DCalendário[[#This Row],[Ano]]</f>
        <v>7 - 2026</v>
      </c>
      <c r="H2406" s="14" t="str">
        <f>IF(DCalendário[[#This Row],[Dia Útil]]="","",DCalendário[[#This Row],[Semana Ano]])</f>
        <v/>
      </c>
      <c r="I2406" s="14"/>
      <c r="J2406" s="14" cm="1">
        <f t="array" aca="1" ref="J240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407" spans="1:10" x14ac:dyDescent="0.25">
      <c r="A2407" s="1">
        <v>46205</v>
      </c>
      <c r="B2407" s="1"/>
      <c r="C2407" s="16"/>
      <c r="D2407" s="14" t="str">
        <f>IF(DCalendário[[#This Row],[Dia Útil]]="","",(MONTH($B2407)))</f>
        <v/>
      </c>
      <c r="E2407" s="14">
        <f t="shared" si="39"/>
        <v>2026</v>
      </c>
      <c r="F2407" s="14">
        <f>MONTH(DCalendário[[#This Row],[Dia]])</f>
        <v>7</v>
      </c>
      <c r="G2407" s="14" t="str">
        <f>MONTH(DCalendário[[#This Row],[Dia]])&amp;" - "&amp;DCalendário[[#This Row],[Ano]]</f>
        <v>7 - 2026</v>
      </c>
      <c r="H2407" s="14" t="str">
        <f>IF(DCalendário[[#This Row],[Dia Útil]]="","",DCalendário[[#This Row],[Semana Ano]])</f>
        <v/>
      </c>
      <c r="I2407" s="14"/>
      <c r="J2407" s="14" cm="1">
        <f t="array" aca="1" ref="J240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408" spans="1:10" x14ac:dyDescent="0.25">
      <c r="A2408" s="1">
        <v>46206</v>
      </c>
      <c r="B2408" s="1"/>
      <c r="C2408" s="16"/>
      <c r="D2408" s="14" t="str">
        <f>IF(DCalendário[[#This Row],[Dia Útil]]="","",(MONTH($B2408)))</f>
        <v/>
      </c>
      <c r="E2408" s="14">
        <f t="shared" si="39"/>
        <v>2026</v>
      </c>
      <c r="F2408" s="14">
        <f>MONTH(DCalendário[[#This Row],[Dia]])</f>
        <v>7</v>
      </c>
      <c r="G2408" s="14" t="str">
        <f>MONTH(DCalendário[[#This Row],[Dia]])&amp;" - "&amp;DCalendário[[#This Row],[Ano]]</f>
        <v>7 - 2026</v>
      </c>
      <c r="H2408" s="14" t="str">
        <f>IF(DCalendário[[#This Row],[Dia Útil]]="","",DCalendário[[#This Row],[Semana Ano]])</f>
        <v/>
      </c>
      <c r="I2408" s="14"/>
      <c r="J2408" s="14" cm="1">
        <f t="array" aca="1" ref="J240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409" spans="1:10" x14ac:dyDescent="0.25">
      <c r="A2409" s="1">
        <v>46207</v>
      </c>
      <c r="B2409" s="1"/>
      <c r="C2409" s="16"/>
      <c r="D2409" s="14" t="str">
        <f>IF(DCalendário[[#This Row],[Dia Útil]]="","",(MONTH($B2409)))</f>
        <v/>
      </c>
      <c r="E2409" s="14">
        <f t="shared" si="39"/>
        <v>2026</v>
      </c>
      <c r="F2409" s="14">
        <f>MONTH(DCalendário[[#This Row],[Dia]])</f>
        <v>7</v>
      </c>
      <c r="G2409" s="14" t="str">
        <f>MONTH(DCalendário[[#This Row],[Dia]])&amp;" - "&amp;DCalendário[[#This Row],[Ano]]</f>
        <v>7 - 2026</v>
      </c>
      <c r="H2409" s="14" t="str">
        <f>IF(DCalendário[[#This Row],[Dia Útil]]="","",DCalendário[[#This Row],[Semana Ano]])</f>
        <v/>
      </c>
      <c r="I2409" s="14"/>
      <c r="J2409" s="14" cm="1">
        <f t="array" aca="1" ref="J240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410" spans="1:10" x14ac:dyDescent="0.25">
      <c r="A2410" s="1">
        <v>46208</v>
      </c>
      <c r="B2410" s="1"/>
      <c r="C2410" s="16"/>
      <c r="D2410" s="14" t="str">
        <f>IF(DCalendário[[#This Row],[Dia Útil]]="","",(MONTH($B2410)))</f>
        <v/>
      </c>
      <c r="E2410" s="14">
        <f t="shared" si="39"/>
        <v>2026</v>
      </c>
      <c r="F2410" s="14">
        <f>MONTH(DCalendário[[#This Row],[Dia]])</f>
        <v>7</v>
      </c>
      <c r="G2410" s="14" t="str">
        <f>MONTH(DCalendário[[#This Row],[Dia]])&amp;" - "&amp;DCalendário[[#This Row],[Ano]]</f>
        <v>7 - 2026</v>
      </c>
      <c r="H2410" s="14" t="str">
        <f>IF(DCalendário[[#This Row],[Dia Útil]]="","",DCalendário[[#This Row],[Semana Ano]])</f>
        <v/>
      </c>
      <c r="I2410" s="14"/>
      <c r="J2410" s="14" cm="1">
        <f t="array" aca="1" ref="J241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411" spans="1:10" x14ac:dyDescent="0.25">
      <c r="A2411" s="1">
        <v>46209</v>
      </c>
      <c r="B2411" s="1"/>
      <c r="C2411" s="16"/>
      <c r="D2411" s="14" t="str">
        <f>IF(DCalendário[[#This Row],[Dia Útil]]="","",(MONTH($B2411)))</f>
        <v/>
      </c>
      <c r="E2411" s="14">
        <f t="shared" si="39"/>
        <v>2026</v>
      </c>
      <c r="F2411" s="14">
        <f>MONTH(DCalendário[[#This Row],[Dia]])</f>
        <v>7</v>
      </c>
      <c r="G2411" s="14" t="str">
        <f>MONTH(DCalendário[[#This Row],[Dia]])&amp;" - "&amp;DCalendário[[#This Row],[Ano]]</f>
        <v>7 - 2026</v>
      </c>
      <c r="H2411" s="14" t="str">
        <f>IF(DCalendário[[#This Row],[Dia Útil]]="","",DCalendário[[#This Row],[Semana Ano]])</f>
        <v/>
      </c>
      <c r="I2411" s="14"/>
      <c r="J2411" s="14" cm="1">
        <f t="array" aca="1" ref="J241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412" spans="1:10" x14ac:dyDescent="0.25">
      <c r="A2412" s="1">
        <v>46210</v>
      </c>
      <c r="B2412" s="1"/>
      <c r="C2412" s="16"/>
      <c r="D2412" s="14" t="str">
        <f>IF(DCalendário[[#This Row],[Dia Útil]]="","",(MONTH($B2412)))</f>
        <v/>
      </c>
      <c r="E2412" s="14">
        <f t="shared" si="39"/>
        <v>2026</v>
      </c>
      <c r="F2412" s="14">
        <f>MONTH(DCalendário[[#This Row],[Dia]])</f>
        <v>7</v>
      </c>
      <c r="G2412" s="14" t="str">
        <f>MONTH(DCalendário[[#This Row],[Dia]])&amp;" - "&amp;DCalendário[[#This Row],[Ano]]</f>
        <v>7 - 2026</v>
      </c>
      <c r="H2412" s="14" t="str">
        <f>IF(DCalendário[[#This Row],[Dia Útil]]="","",DCalendário[[#This Row],[Semana Ano]])</f>
        <v/>
      </c>
      <c r="I2412" s="14"/>
      <c r="J2412" s="14" cm="1">
        <f t="array" aca="1" ref="J241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413" spans="1:10" x14ac:dyDescent="0.25">
      <c r="A2413" s="1">
        <v>46211</v>
      </c>
      <c r="B2413" s="1"/>
      <c r="C2413" s="16"/>
      <c r="D2413" s="14" t="str">
        <f>IF(DCalendário[[#This Row],[Dia Útil]]="","",(MONTH($B2413)))</f>
        <v/>
      </c>
      <c r="E2413" s="14">
        <f t="shared" si="39"/>
        <v>2026</v>
      </c>
      <c r="F2413" s="14">
        <f>MONTH(DCalendário[[#This Row],[Dia]])</f>
        <v>7</v>
      </c>
      <c r="G2413" s="14" t="str">
        <f>MONTH(DCalendário[[#This Row],[Dia]])&amp;" - "&amp;DCalendário[[#This Row],[Ano]]</f>
        <v>7 - 2026</v>
      </c>
      <c r="H2413" s="14" t="str">
        <f>IF(DCalendário[[#This Row],[Dia Útil]]="","",DCalendário[[#This Row],[Semana Ano]])</f>
        <v/>
      </c>
      <c r="I2413" s="14"/>
      <c r="J2413" s="14" cm="1">
        <f t="array" aca="1" ref="J241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414" spans="1:10" x14ac:dyDescent="0.25">
      <c r="A2414" s="1">
        <v>46212</v>
      </c>
      <c r="B2414" s="1"/>
      <c r="C2414" s="16"/>
      <c r="D2414" s="14" t="str">
        <f>IF(DCalendário[[#This Row],[Dia Útil]]="","",(MONTH($B2414)))</f>
        <v/>
      </c>
      <c r="E2414" s="14">
        <f t="shared" si="39"/>
        <v>2026</v>
      </c>
      <c r="F2414" s="14">
        <f>MONTH(DCalendário[[#This Row],[Dia]])</f>
        <v>7</v>
      </c>
      <c r="G2414" s="14" t="str">
        <f>MONTH(DCalendário[[#This Row],[Dia]])&amp;" - "&amp;DCalendário[[#This Row],[Ano]]</f>
        <v>7 - 2026</v>
      </c>
      <c r="H2414" s="14" t="str">
        <f>IF(DCalendário[[#This Row],[Dia Útil]]="","",DCalendário[[#This Row],[Semana Ano]])</f>
        <v/>
      </c>
      <c r="I2414" s="14"/>
      <c r="J2414" s="14" cm="1">
        <f t="array" aca="1" ref="J241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415" spans="1:10" x14ac:dyDescent="0.25">
      <c r="A2415" s="1">
        <v>46213</v>
      </c>
      <c r="B2415" s="1"/>
      <c r="C2415" s="16"/>
      <c r="D2415" s="14" t="str">
        <f>IF(DCalendário[[#This Row],[Dia Útil]]="","",(MONTH($B2415)))</f>
        <v/>
      </c>
      <c r="E2415" s="14">
        <f t="shared" si="39"/>
        <v>2026</v>
      </c>
      <c r="F2415" s="14">
        <f>MONTH(DCalendário[[#This Row],[Dia]])</f>
        <v>7</v>
      </c>
      <c r="G2415" s="14" t="str">
        <f>MONTH(DCalendário[[#This Row],[Dia]])&amp;" - "&amp;DCalendário[[#This Row],[Ano]]</f>
        <v>7 - 2026</v>
      </c>
      <c r="H2415" s="14" t="str">
        <f>IF(DCalendário[[#This Row],[Dia Útil]]="","",DCalendário[[#This Row],[Semana Ano]])</f>
        <v/>
      </c>
      <c r="I2415" s="14"/>
      <c r="J2415" s="14" cm="1">
        <f t="array" aca="1" ref="J241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416" spans="1:10" x14ac:dyDescent="0.25">
      <c r="A2416" s="1">
        <v>46214</v>
      </c>
      <c r="B2416" s="1"/>
      <c r="C2416" s="16"/>
      <c r="D2416" s="14" t="str">
        <f>IF(DCalendário[[#This Row],[Dia Útil]]="","",(MONTH($B2416)))</f>
        <v/>
      </c>
      <c r="E2416" s="14">
        <f t="shared" si="39"/>
        <v>2026</v>
      </c>
      <c r="F2416" s="14">
        <f>MONTH(DCalendário[[#This Row],[Dia]])</f>
        <v>7</v>
      </c>
      <c r="G2416" s="14" t="str">
        <f>MONTH(DCalendário[[#This Row],[Dia]])&amp;" - "&amp;DCalendário[[#This Row],[Ano]]</f>
        <v>7 - 2026</v>
      </c>
      <c r="H2416" s="14" t="str">
        <f>IF(DCalendário[[#This Row],[Dia Útil]]="","",DCalendário[[#This Row],[Semana Ano]])</f>
        <v/>
      </c>
      <c r="I2416" s="14"/>
      <c r="J2416" s="14" cm="1">
        <f t="array" aca="1" ref="J241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417" spans="1:10" x14ac:dyDescent="0.25">
      <c r="A2417" s="1">
        <v>46215</v>
      </c>
      <c r="B2417" s="1"/>
      <c r="C2417" s="16"/>
      <c r="D2417" s="14" t="str">
        <f>IF(DCalendário[[#This Row],[Dia Útil]]="","",(MONTH($B2417)))</f>
        <v/>
      </c>
      <c r="E2417" s="14">
        <f t="shared" si="39"/>
        <v>2026</v>
      </c>
      <c r="F2417" s="14">
        <f>MONTH(DCalendário[[#This Row],[Dia]])</f>
        <v>7</v>
      </c>
      <c r="G2417" s="14" t="str">
        <f>MONTH(DCalendário[[#This Row],[Dia]])&amp;" - "&amp;DCalendário[[#This Row],[Ano]]</f>
        <v>7 - 2026</v>
      </c>
      <c r="H2417" s="14" t="str">
        <f>IF(DCalendário[[#This Row],[Dia Útil]]="","",DCalendário[[#This Row],[Semana Ano]])</f>
        <v/>
      </c>
      <c r="I2417" s="14"/>
      <c r="J2417" s="14" cm="1">
        <f t="array" aca="1" ref="J241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418" spans="1:10" x14ac:dyDescent="0.25">
      <c r="A2418" s="1">
        <v>46216</v>
      </c>
      <c r="B2418" s="1"/>
      <c r="C2418" s="16"/>
      <c r="D2418" s="14" t="str">
        <f>IF(DCalendário[[#This Row],[Dia Útil]]="","",(MONTH($B2418)))</f>
        <v/>
      </c>
      <c r="E2418" s="14">
        <f t="shared" si="39"/>
        <v>2026</v>
      </c>
      <c r="F2418" s="14">
        <f>MONTH(DCalendário[[#This Row],[Dia]])</f>
        <v>7</v>
      </c>
      <c r="G2418" s="14" t="str">
        <f>MONTH(DCalendário[[#This Row],[Dia]])&amp;" - "&amp;DCalendário[[#This Row],[Ano]]</f>
        <v>7 - 2026</v>
      </c>
      <c r="H2418" s="14" t="str">
        <f>IF(DCalendário[[#This Row],[Dia Útil]]="","",DCalendário[[#This Row],[Semana Ano]])</f>
        <v/>
      </c>
      <c r="I2418" s="14"/>
      <c r="J2418" s="14" cm="1">
        <f t="array" aca="1" ref="J241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419" spans="1:10" x14ac:dyDescent="0.25">
      <c r="A2419" s="1">
        <v>46217</v>
      </c>
      <c r="B2419" s="1"/>
      <c r="C2419" s="16"/>
      <c r="D2419" s="14" t="str">
        <f>IF(DCalendário[[#This Row],[Dia Útil]]="","",(MONTH($B2419)))</f>
        <v/>
      </c>
      <c r="E2419" s="14">
        <f t="shared" si="39"/>
        <v>2026</v>
      </c>
      <c r="F2419" s="14">
        <f>MONTH(DCalendário[[#This Row],[Dia]])</f>
        <v>7</v>
      </c>
      <c r="G2419" s="14" t="str">
        <f>MONTH(DCalendário[[#This Row],[Dia]])&amp;" - "&amp;DCalendário[[#This Row],[Ano]]</f>
        <v>7 - 2026</v>
      </c>
      <c r="H2419" s="14" t="str">
        <f>IF(DCalendário[[#This Row],[Dia Útil]]="","",DCalendário[[#This Row],[Semana Ano]])</f>
        <v/>
      </c>
      <c r="I2419" s="14"/>
      <c r="J2419" s="14" cm="1">
        <f t="array" aca="1" ref="J241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420" spans="1:10" x14ac:dyDescent="0.25">
      <c r="A2420" s="1">
        <v>46218</v>
      </c>
      <c r="B2420" s="1"/>
      <c r="C2420" s="16"/>
      <c r="D2420" s="14" t="str">
        <f>IF(DCalendário[[#This Row],[Dia Útil]]="","",(MONTH($B2420)))</f>
        <v/>
      </c>
      <c r="E2420" s="14">
        <f t="shared" si="39"/>
        <v>2026</v>
      </c>
      <c r="F2420" s="14">
        <f>MONTH(DCalendário[[#This Row],[Dia]])</f>
        <v>7</v>
      </c>
      <c r="G2420" s="14" t="str">
        <f>MONTH(DCalendário[[#This Row],[Dia]])&amp;" - "&amp;DCalendário[[#This Row],[Ano]]</f>
        <v>7 - 2026</v>
      </c>
      <c r="H2420" s="14" t="str">
        <f>IF(DCalendário[[#This Row],[Dia Útil]]="","",DCalendário[[#This Row],[Semana Ano]])</f>
        <v/>
      </c>
      <c r="I2420" s="14"/>
      <c r="J2420" s="14" cm="1">
        <f t="array" aca="1" ref="J242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421" spans="1:10" x14ac:dyDescent="0.25">
      <c r="A2421" s="1">
        <v>46219</v>
      </c>
      <c r="B2421" s="1"/>
      <c r="C2421" s="16"/>
      <c r="D2421" s="14" t="str">
        <f>IF(DCalendário[[#This Row],[Dia Útil]]="","",(MONTH($B2421)))</f>
        <v/>
      </c>
      <c r="E2421" s="14">
        <f t="shared" si="39"/>
        <v>2026</v>
      </c>
      <c r="F2421" s="14">
        <f>MONTH(DCalendário[[#This Row],[Dia]])</f>
        <v>7</v>
      </c>
      <c r="G2421" s="14" t="str">
        <f>MONTH(DCalendário[[#This Row],[Dia]])&amp;" - "&amp;DCalendário[[#This Row],[Ano]]</f>
        <v>7 - 2026</v>
      </c>
      <c r="H2421" s="14" t="str">
        <f>IF(DCalendário[[#This Row],[Dia Útil]]="","",DCalendário[[#This Row],[Semana Ano]])</f>
        <v/>
      </c>
      <c r="I2421" s="14"/>
      <c r="J2421" s="14" cm="1">
        <f t="array" aca="1" ref="J242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422" spans="1:10" x14ac:dyDescent="0.25">
      <c r="A2422" s="1">
        <v>46220</v>
      </c>
      <c r="B2422" s="1"/>
      <c r="C2422" s="16"/>
      <c r="D2422" s="14" t="str">
        <f>IF(DCalendário[[#This Row],[Dia Útil]]="","",(MONTH($B2422)))</f>
        <v/>
      </c>
      <c r="E2422" s="14">
        <f t="shared" si="39"/>
        <v>2026</v>
      </c>
      <c r="F2422" s="14">
        <f>MONTH(DCalendário[[#This Row],[Dia]])</f>
        <v>7</v>
      </c>
      <c r="G2422" s="14" t="str">
        <f>MONTH(DCalendário[[#This Row],[Dia]])&amp;" - "&amp;DCalendário[[#This Row],[Ano]]</f>
        <v>7 - 2026</v>
      </c>
      <c r="H2422" s="14" t="str">
        <f>IF(DCalendário[[#This Row],[Dia Útil]]="","",DCalendário[[#This Row],[Semana Ano]])</f>
        <v/>
      </c>
      <c r="I2422" s="14"/>
      <c r="J2422" s="14" cm="1">
        <f t="array" aca="1" ref="J242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423" spans="1:10" x14ac:dyDescent="0.25">
      <c r="A2423" s="1">
        <v>46221</v>
      </c>
      <c r="B2423" s="1"/>
      <c r="C2423" s="16"/>
      <c r="D2423" s="14" t="str">
        <f>IF(DCalendário[[#This Row],[Dia Útil]]="","",(MONTH($B2423)))</f>
        <v/>
      </c>
      <c r="E2423" s="14">
        <f t="shared" si="39"/>
        <v>2026</v>
      </c>
      <c r="F2423" s="14">
        <f>MONTH(DCalendário[[#This Row],[Dia]])</f>
        <v>7</v>
      </c>
      <c r="G2423" s="14" t="str">
        <f>MONTH(DCalendário[[#This Row],[Dia]])&amp;" - "&amp;DCalendário[[#This Row],[Ano]]</f>
        <v>7 - 2026</v>
      </c>
      <c r="H2423" s="14" t="str">
        <f>IF(DCalendário[[#This Row],[Dia Útil]]="","",DCalendário[[#This Row],[Semana Ano]])</f>
        <v/>
      </c>
      <c r="I2423" s="14"/>
      <c r="J2423" s="14" cm="1">
        <f t="array" aca="1" ref="J242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424" spans="1:10" x14ac:dyDescent="0.25">
      <c r="A2424" s="1">
        <v>46222</v>
      </c>
      <c r="B2424" s="1"/>
      <c r="C2424" s="16"/>
      <c r="D2424" s="14" t="str">
        <f>IF(DCalendário[[#This Row],[Dia Útil]]="","",(MONTH($B2424)))</f>
        <v/>
      </c>
      <c r="E2424" s="14">
        <f t="shared" si="39"/>
        <v>2026</v>
      </c>
      <c r="F2424" s="14">
        <f>MONTH(DCalendário[[#This Row],[Dia]])</f>
        <v>7</v>
      </c>
      <c r="G2424" s="14" t="str">
        <f>MONTH(DCalendário[[#This Row],[Dia]])&amp;" - "&amp;DCalendário[[#This Row],[Ano]]</f>
        <v>7 - 2026</v>
      </c>
      <c r="H2424" s="14" t="str">
        <f>IF(DCalendário[[#This Row],[Dia Útil]]="","",DCalendário[[#This Row],[Semana Ano]])</f>
        <v/>
      </c>
      <c r="I2424" s="14"/>
      <c r="J2424" s="14" cm="1">
        <f t="array" aca="1" ref="J242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425" spans="1:10" x14ac:dyDescent="0.25">
      <c r="A2425" s="1">
        <v>46223</v>
      </c>
      <c r="B2425" s="1"/>
      <c r="C2425" s="16"/>
      <c r="D2425" s="14" t="str">
        <f>IF(DCalendário[[#This Row],[Dia Útil]]="","",(MONTH($B2425)))</f>
        <v/>
      </c>
      <c r="E2425" s="14">
        <f t="shared" si="39"/>
        <v>2026</v>
      </c>
      <c r="F2425" s="14">
        <f>MONTH(DCalendário[[#This Row],[Dia]])</f>
        <v>7</v>
      </c>
      <c r="G2425" s="14" t="str">
        <f>MONTH(DCalendário[[#This Row],[Dia]])&amp;" - "&amp;DCalendário[[#This Row],[Ano]]</f>
        <v>7 - 2026</v>
      </c>
      <c r="H2425" s="14" t="str">
        <f>IF(DCalendário[[#This Row],[Dia Útil]]="","",DCalendário[[#This Row],[Semana Ano]])</f>
        <v/>
      </c>
      <c r="I2425" s="14"/>
      <c r="J2425" s="14" cm="1">
        <f t="array" aca="1" ref="J242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426" spans="1:10" x14ac:dyDescent="0.25">
      <c r="A2426" s="1">
        <v>46224</v>
      </c>
      <c r="B2426" s="1"/>
      <c r="C2426" s="16"/>
      <c r="D2426" s="14" t="str">
        <f>IF(DCalendário[[#This Row],[Dia Útil]]="","",(MONTH($B2426)))</f>
        <v/>
      </c>
      <c r="E2426" s="14">
        <f t="shared" si="39"/>
        <v>2026</v>
      </c>
      <c r="F2426" s="14">
        <f>MONTH(DCalendário[[#This Row],[Dia]])</f>
        <v>7</v>
      </c>
      <c r="G2426" s="14" t="str">
        <f>MONTH(DCalendário[[#This Row],[Dia]])&amp;" - "&amp;DCalendário[[#This Row],[Ano]]</f>
        <v>7 - 2026</v>
      </c>
      <c r="H2426" s="14" t="str">
        <f>IF(DCalendário[[#This Row],[Dia Útil]]="","",DCalendário[[#This Row],[Semana Ano]])</f>
        <v/>
      </c>
      <c r="I2426" s="14"/>
      <c r="J2426" s="14" cm="1">
        <f t="array" aca="1" ref="J242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427" spans="1:10" x14ac:dyDescent="0.25">
      <c r="A2427" s="1">
        <v>46225</v>
      </c>
      <c r="B2427" s="1"/>
      <c r="C2427" s="16"/>
      <c r="D2427" s="14" t="str">
        <f>IF(DCalendário[[#This Row],[Dia Útil]]="","",(MONTH($B2427)))</f>
        <v/>
      </c>
      <c r="E2427" s="14">
        <f t="shared" si="39"/>
        <v>2026</v>
      </c>
      <c r="F2427" s="14">
        <f>MONTH(DCalendário[[#This Row],[Dia]])</f>
        <v>7</v>
      </c>
      <c r="G2427" s="14" t="str">
        <f>MONTH(DCalendário[[#This Row],[Dia]])&amp;" - "&amp;DCalendário[[#This Row],[Ano]]</f>
        <v>7 - 2026</v>
      </c>
      <c r="H2427" s="14" t="str">
        <f>IF(DCalendário[[#This Row],[Dia Útil]]="","",DCalendário[[#This Row],[Semana Ano]])</f>
        <v/>
      </c>
      <c r="I2427" s="14"/>
      <c r="J2427" s="14" cm="1">
        <f t="array" aca="1" ref="J242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428" spans="1:10" x14ac:dyDescent="0.25">
      <c r="A2428" s="1">
        <v>46226</v>
      </c>
      <c r="B2428" s="1"/>
      <c r="C2428" s="16"/>
      <c r="D2428" s="14" t="str">
        <f>IF(DCalendário[[#This Row],[Dia Útil]]="","",(MONTH($B2428)))</f>
        <v/>
      </c>
      <c r="E2428" s="14">
        <f t="shared" si="39"/>
        <v>2026</v>
      </c>
      <c r="F2428" s="14">
        <f>MONTH(DCalendário[[#This Row],[Dia]])</f>
        <v>7</v>
      </c>
      <c r="G2428" s="14" t="str">
        <f>MONTH(DCalendário[[#This Row],[Dia]])&amp;" - "&amp;DCalendário[[#This Row],[Ano]]</f>
        <v>7 - 2026</v>
      </c>
      <c r="H2428" s="14" t="str">
        <f>IF(DCalendário[[#This Row],[Dia Útil]]="","",DCalendário[[#This Row],[Semana Ano]])</f>
        <v/>
      </c>
      <c r="I2428" s="14"/>
      <c r="J2428" s="14" cm="1">
        <f t="array" aca="1" ref="J242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429" spans="1:10" x14ac:dyDescent="0.25">
      <c r="A2429" s="1">
        <v>46227</v>
      </c>
      <c r="B2429" s="1"/>
      <c r="C2429" s="16"/>
      <c r="D2429" s="14" t="str">
        <f>IF(DCalendário[[#This Row],[Dia Útil]]="","",(MONTH($B2429)))</f>
        <v/>
      </c>
      <c r="E2429" s="14">
        <f t="shared" si="39"/>
        <v>2026</v>
      </c>
      <c r="F2429" s="14">
        <f>MONTH(DCalendário[[#This Row],[Dia]])</f>
        <v>7</v>
      </c>
      <c r="G2429" s="14" t="str">
        <f>MONTH(DCalendário[[#This Row],[Dia]])&amp;" - "&amp;DCalendário[[#This Row],[Ano]]</f>
        <v>7 - 2026</v>
      </c>
      <c r="H2429" s="14" t="str">
        <f>IF(DCalendário[[#This Row],[Dia Útil]]="","",DCalendário[[#This Row],[Semana Ano]])</f>
        <v/>
      </c>
      <c r="I2429" s="14"/>
      <c r="J2429" s="14" cm="1">
        <f t="array" aca="1" ref="J242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430" spans="1:10" x14ac:dyDescent="0.25">
      <c r="A2430" s="1">
        <v>46228</v>
      </c>
      <c r="B2430" s="1"/>
      <c r="C2430" s="16"/>
      <c r="D2430" s="14" t="str">
        <f>IF(DCalendário[[#This Row],[Dia Útil]]="","",(MONTH($B2430)))</f>
        <v/>
      </c>
      <c r="E2430" s="14">
        <f t="shared" si="39"/>
        <v>2026</v>
      </c>
      <c r="F2430" s="14">
        <f>MONTH(DCalendário[[#This Row],[Dia]])</f>
        <v>7</v>
      </c>
      <c r="G2430" s="14" t="str">
        <f>MONTH(DCalendário[[#This Row],[Dia]])&amp;" - "&amp;DCalendário[[#This Row],[Ano]]</f>
        <v>7 - 2026</v>
      </c>
      <c r="H2430" s="14" t="str">
        <f>IF(DCalendário[[#This Row],[Dia Útil]]="","",DCalendário[[#This Row],[Semana Ano]])</f>
        <v/>
      </c>
      <c r="I2430" s="14"/>
      <c r="J2430" s="14" cm="1">
        <f t="array" aca="1" ref="J243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431" spans="1:10" x14ac:dyDescent="0.25">
      <c r="A2431" s="1">
        <v>46229</v>
      </c>
      <c r="B2431" s="1"/>
      <c r="C2431" s="16"/>
      <c r="D2431" s="14" t="str">
        <f>IF(DCalendário[[#This Row],[Dia Útil]]="","",(MONTH($B2431)))</f>
        <v/>
      </c>
      <c r="E2431" s="14">
        <f t="shared" si="39"/>
        <v>2026</v>
      </c>
      <c r="F2431" s="14">
        <f>MONTH(DCalendário[[#This Row],[Dia]])</f>
        <v>7</v>
      </c>
      <c r="G2431" s="14" t="str">
        <f>MONTH(DCalendário[[#This Row],[Dia]])&amp;" - "&amp;DCalendário[[#This Row],[Ano]]</f>
        <v>7 - 2026</v>
      </c>
      <c r="H2431" s="14" t="str">
        <f>IF(DCalendário[[#This Row],[Dia Útil]]="","",DCalendário[[#This Row],[Semana Ano]])</f>
        <v/>
      </c>
      <c r="I2431" s="14"/>
      <c r="J2431" s="14" cm="1">
        <f t="array" aca="1" ref="J243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432" spans="1:10" x14ac:dyDescent="0.25">
      <c r="A2432" s="1">
        <v>46230</v>
      </c>
      <c r="B2432" s="1"/>
      <c r="C2432" s="16"/>
      <c r="D2432" s="14" t="str">
        <f>IF(DCalendário[[#This Row],[Dia Útil]]="","",(MONTH($B2432)))</f>
        <v/>
      </c>
      <c r="E2432" s="14">
        <f t="shared" si="39"/>
        <v>2026</v>
      </c>
      <c r="F2432" s="14">
        <f>MONTH(DCalendário[[#This Row],[Dia]])</f>
        <v>7</v>
      </c>
      <c r="G2432" s="14" t="str">
        <f>MONTH(DCalendário[[#This Row],[Dia]])&amp;" - "&amp;DCalendário[[#This Row],[Ano]]</f>
        <v>7 - 2026</v>
      </c>
      <c r="H2432" s="14" t="str">
        <f>IF(DCalendário[[#This Row],[Dia Útil]]="","",DCalendário[[#This Row],[Semana Ano]])</f>
        <v/>
      </c>
      <c r="I2432" s="14"/>
      <c r="J2432" s="14" cm="1">
        <f t="array" aca="1" ref="J243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433" spans="1:10" x14ac:dyDescent="0.25">
      <c r="A2433" s="1">
        <v>46231</v>
      </c>
      <c r="B2433" s="1"/>
      <c r="C2433" s="16"/>
      <c r="D2433" s="14" t="str">
        <f>IF(DCalendário[[#This Row],[Dia Útil]]="","",(MONTH($B2433)))</f>
        <v/>
      </c>
      <c r="E2433" s="14">
        <f t="shared" si="39"/>
        <v>2026</v>
      </c>
      <c r="F2433" s="14">
        <f>MONTH(DCalendário[[#This Row],[Dia]])</f>
        <v>7</v>
      </c>
      <c r="G2433" s="14" t="str">
        <f>MONTH(DCalendário[[#This Row],[Dia]])&amp;" - "&amp;DCalendário[[#This Row],[Ano]]</f>
        <v>7 - 2026</v>
      </c>
      <c r="H2433" s="14" t="str">
        <f>IF(DCalendário[[#This Row],[Dia Útil]]="","",DCalendário[[#This Row],[Semana Ano]])</f>
        <v/>
      </c>
      <c r="I2433" s="14"/>
      <c r="J2433" s="14" cm="1">
        <f t="array" aca="1" ref="J243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434" spans="1:10" x14ac:dyDescent="0.25">
      <c r="A2434" s="1">
        <v>46232</v>
      </c>
      <c r="B2434" s="1"/>
      <c r="C2434" s="16"/>
      <c r="D2434" s="14" t="str">
        <f>IF(DCalendário[[#This Row],[Dia Útil]]="","",(MONTH($B2434)))</f>
        <v/>
      </c>
      <c r="E2434" s="14">
        <f t="shared" si="39"/>
        <v>2026</v>
      </c>
      <c r="F2434" s="14">
        <f>MONTH(DCalendário[[#This Row],[Dia]])</f>
        <v>7</v>
      </c>
      <c r="G2434" s="14" t="str">
        <f>MONTH(DCalendário[[#This Row],[Dia]])&amp;" - "&amp;DCalendário[[#This Row],[Ano]]</f>
        <v>7 - 2026</v>
      </c>
      <c r="H2434" s="14" t="str">
        <f>IF(DCalendário[[#This Row],[Dia Útil]]="","",DCalendário[[#This Row],[Semana Ano]])</f>
        <v/>
      </c>
      <c r="I2434" s="14"/>
      <c r="J2434" s="14" cm="1">
        <f t="array" aca="1" ref="J243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435" spans="1:10" x14ac:dyDescent="0.25">
      <c r="A2435" s="1">
        <v>46233</v>
      </c>
      <c r="B2435" s="1"/>
      <c r="C2435" s="16"/>
      <c r="D2435" s="14" t="str">
        <f>IF(DCalendário[[#This Row],[Dia Útil]]="","",(MONTH($B2435)))</f>
        <v/>
      </c>
      <c r="E2435" s="14">
        <f t="shared" si="39"/>
        <v>2026</v>
      </c>
      <c r="F2435" s="14">
        <f>MONTH(DCalendário[[#This Row],[Dia]])</f>
        <v>7</v>
      </c>
      <c r="G2435" s="14" t="str">
        <f>MONTH(DCalendário[[#This Row],[Dia]])&amp;" - "&amp;DCalendário[[#This Row],[Ano]]</f>
        <v>7 - 2026</v>
      </c>
      <c r="H2435" s="14" t="str">
        <f>IF(DCalendário[[#This Row],[Dia Útil]]="","",DCalendário[[#This Row],[Semana Ano]])</f>
        <v/>
      </c>
      <c r="I2435" s="14"/>
      <c r="J2435" s="14" cm="1">
        <f t="array" aca="1" ref="J243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436" spans="1:10" x14ac:dyDescent="0.25">
      <c r="A2436" s="1">
        <v>46234</v>
      </c>
      <c r="B2436" s="1"/>
      <c r="C2436" s="16"/>
      <c r="D2436" s="14" t="str">
        <f>IF(DCalendário[[#This Row],[Dia Útil]]="","",(MONTH($B2436)))</f>
        <v/>
      </c>
      <c r="E2436" s="14">
        <f t="shared" si="39"/>
        <v>2026</v>
      </c>
      <c r="F2436" s="14">
        <f>MONTH(DCalendário[[#This Row],[Dia]])</f>
        <v>7</v>
      </c>
      <c r="G2436" s="14" t="str">
        <f>MONTH(DCalendário[[#This Row],[Dia]])&amp;" - "&amp;DCalendário[[#This Row],[Ano]]</f>
        <v>7 - 2026</v>
      </c>
      <c r="H2436" s="14" t="str">
        <f>IF(DCalendário[[#This Row],[Dia Útil]]="","",DCalendário[[#This Row],[Semana Ano]])</f>
        <v/>
      </c>
      <c r="I2436" s="14"/>
      <c r="J2436" s="14" cm="1">
        <f t="array" aca="1" ref="J243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437" spans="1:10" x14ac:dyDescent="0.25">
      <c r="A2437" s="1">
        <v>46235</v>
      </c>
      <c r="B2437" s="1"/>
      <c r="C2437" s="16"/>
      <c r="D2437" s="14" t="str">
        <f>IF(DCalendário[[#This Row],[Dia Útil]]="","",(MONTH($B2437)))</f>
        <v/>
      </c>
      <c r="E2437" s="14">
        <f t="shared" si="39"/>
        <v>2026</v>
      </c>
      <c r="F2437" s="14">
        <f>MONTH(DCalendário[[#This Row],[Dia]])</f>
        <v>8</v>
      </c>
      <c r="G2437" s="14" t="str">
        <f>MONTH(DCalendário[[#This Row],[Dia]])&amp;" - "&amp;DCalendário[[#This Row],[Ano]]</f>
        <v>8 - 2026</v>
      </c>
      <c r="H2437" s="14" t="str">
        <f>IF(DCalendário[[#This Row],[Dia Útil]]="","",DCalendário[[#This Row],[Semana Ano]])</f>
        <v/>
      </c>
      <c r="I2437" s="14"/>
      <c r="J2437" s="14" cm="1">
        <f t="array" aca="1" ref="J243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438" spans="1:10" x14ac:dyDescent="0.25">
      <c r="A2438" s="1">
        <v>46236</v>
      </c>
      <c r="B2438" s="1"/>
      <c r="C2438" s="16"/>
      <c r="D2438" s="14" t="str">
        <f>IF(DCalendário[[#This Row],[Dia Útil]]="","",(MONTH($B2438)))</f>
        <v/>
      </c>
      <c r="E2438" s="14">
        <f t="shared" si="39"/>
        <v>2026</v>
      </c>
      <c r="F2438" s="14">
        <f>MONTH(DCalendário[[#This Row],[Dia]])</f>
        <v>8</v>
      </c>
      <c r="G2438" s="14" t="str">
        <f>MONTH(DCalendário[[#This Row],[Dia]])&amp;" - "&amp;DCalendário[[#This Row],[Ano]]</f>
        <v>8 - 2026</v>
      </c>
      <c r="H2438" s="14" t="str">
        <f>IF(DCalendário[[#This Row],[Dia Útil]]="","",DCalendário[[#This Row],[Semana Ano]])</f>
        <v/>
      </c>
      <c r="I2438" s="14"/>
      <c r="J2438" s="14" cm="1">
        <f t="array" aca="1" ref="J243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439" spans="1:10" x14ac:dyDescent="0.25">
      <c r="A2439" s="1">
        <v>46237</v>
      </c>
      <c r="B2439" s="1"/>
      <c r="C2439" s="16"/>
      <c r="D2439" s="14" t="str">
        <f>IF(DCalendário[[#This Row],[Dia Útil]]="","",(MONTH($B2439)))</f>
        <v/>
      </c>
      <c r="E2439" s="14">
        <f t="shared" si="39"/>
        <v>2026</v>
      </c>
      <c r="F2439" s="14">
        <f>MONTH(DCalendário[[#This Row],[Dia]])</f>
        <v>8</v>
      </c>
      <c r="G2439" s="14" t="str">
        <f>MONTH(DCalendário[[#This Row],[Dia]])&amp;" - "&amp;DCalendário[[#This Row],[Ano]]</f>
        <v>8 - 2026</v>
      </c>
      <c r="H2439" s="14" t="str">
        <f>IF(DCalendário[[#This Row],[Dia Útil]]="","",DCalendário[[#This Row],[Semana Ano]])</f>
        <v/>
      </c>
      <c r="I2439" s="14"/>
      <c r="J2439" s="14" cm="1">
        <f t="array" aca="1" ref="J243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440" spans="1:10" x14ac:dyDescent="0.25">
      <c r="A2440" s="1">
        <v>46238</v>
      </c>
      <c r="B2440" s="1"/>
      <c r="C2440" s="16"/>
      <c r="D2440" s="14" t="str">
        <f>IF(DCalendário[[#This Row],[Dia Útil]]="","",(MONTH($B2440)))</f>
        <v/>
      </c>
      <c r="E2440" s="14">
        <f t="shared" si="39"/>
        <v>2026</v>
      </c>
      <c r="F2440" s="14">
        <f>MONTH(DCalendário[[#This Row],[Dia]])</f>
        <v>8</v>
      </c>
      <c r="G2440" s="14" t="str">
        <f>MONTH(DCalendário[[#This Row],[Dia]])&amp;" - "&amp;DCalendário[[#This Row],[Ano]]</f>
        <v>8 - 2026</v>
      </c>
      <c r="H2440" s="14" t="str">
        <f>IF(DCalendário[[#This Row],[Dia Útil]]="","",DCalendário[[#This Row],[Semana Ano]])</f>
        <v/>
      </c>
      <c r="I2440" s="14"/>
      <c r="J2440" s="14" cm="1">
        <f t="array" aca="1" ref="J244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441" spans="1:10" x14ac:dyDescent="0.25">
      <c r="A2441" s="1">
        <v>46239</v>
      </c>
      <c r="B2441" s="1"/>
      <c r="C2441" s="16"/>
      <c r="D2441" s="14" t="str">
        <f>IF(DCalendário[[#This Row],[Dia Útil]]="","",(MONTH($B2441)))</f>
        <v/>
      </c>
      <c r="E2441" s="14">
        <f t="shared" si="39"/>
        <v>2026</v>
      </c>
      <c r="F2441" s="14">
        <f>MONTH(DCalendário[[#This Row],[Dia]])</f>
        <v>8</v>
      </c>
      <c r="G2441" s="14" t="str">
        <f>MONTH(DCalendário[[#This Row],[Dia]])&amp;" - "&amp;DCalendário[[#This Row],[Ano]]</f>
        <v>8 - 2026</v>
      </c>
      <c r="H2441" s="14" t="str">
        <f>IF(DCalendário[[#This Row],[Dia Útil]]="","",DCalendário[[#This Row],[Semana Ano]])</f>
        <v/>
      </c>
      <c r="I2441" s="14"/>
      <c r="J2441" s="14" cm="1">
        <f t="array" aca="1" ref="J244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442" spans="1:10" x14ac:dyDescent="0.25">
      <c r="A2442" s="1">
        <v>46240</v>
      </c>
      <c r="B2442" s="1"/>
      <c r="C2442" s="16"/>
      <c r="D2442" s="14" t="str">
        <f>IF(DCalendário[[#This Row],[Dia Útil]]="","",(MONTH($B2442)))</f>
        <v/>
      </c>
      <c r="E2442" s="14">
        <f t="shared" si="39"/>
        <v>2026</v>
      </c>
      <c r="F2442" s="14">
        <f>MONTH(DCalendário[[#This Row],[Dia]])</f>
        <v>8</v>
      </c>
      <c r="G2442" s="14" t="str">
        <f>MONTH(DCalendário[[#This Row],[Dia]])&amp;" - "&amp;DCalendário[[#This Row],[Ano]]</f>
        <v>8 - 2026</v>
      </c>
      <c r="H2442" s="14" t="str">
        <f>IF(DCalendário[[#This Row],[Dia Útil]]="","",DCalendário[[#This Row],[Semana Ano]])</f>
        <v/>
      </c>
      <c r="I2442" s="14"/>
      <c r="J2442" s="14" cm="1">
        <f t="array" aca="1" ref="J244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443" spans="1:10" x14ac:dyDescent="0.25">
      <c r="A2443" s="1">
        <v>46241</v>
      </c>
      <c r="B2443" s="1"/>
      <c r="C2443" s="16"/>
      <c r="D2443" s="14" t="str">
        <f>IF(DCalendário[[#This Row],[Dia Útil]]="","",(MONTH($B2443)))</f>
        <v/>
      </c>
      <c r="E2443" s="14">
        <f t="shared" si="39"/>
        <v>2026</v>
      </c>
      <c r="F2443" s="14">
        <f>MONTH(DCalendário[[#This Row],[Dia]])</f>
        <v>8</v>
      </c>
      <c r="G2443" s="14" t="str">
        <f>MONTH(DCalendário[[#This Row],[Dia]])&amp;" - "&amp;DCalendário[[#This Row],[Ano]]</f>
        <v>8 - 2026</v>
      </c>
      <c r="H2443" s="14" t="str">
        <f>IF(DCalendário[[#This Row],[Dia Útil]]="","",DCalendário[[#This Row],[Semana Ano]])</f>
        <v/>
      </c>
      <c r="I2443" s="14"/>
      <c r="J2443" s="14" cm="1">
        <f t="array" aca="1" ref="J244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444" spans="1:10" x14ac:dyDescent="0.25">
      <c r="A2444" s="1">
        <v>46242</v>
      </c>
      <c r="B2444" s="1"/>
      <c r="C2444" s="16"/>
      <c r="D2444" s="14" t="str">
        <f>IF(DCalendário[[#This Row],[Dia Útil]]="","",(MONTH($B2444)))</f>
        <v/>
      </c>
      <c r="E2444" s="14">
        <f t="shared" si="39"/>
        <v>2026</v>
      </c>
      <c r="F2444" s="14">
        <f>MONTH(DCalendário[[#This Row],[Dia]])</f>
        <v>8</v>
      </c>
      <c r="G2444" s="14" t="str">
        <f>MONTH(DCalendário[[#This Row],[Dia]])&amp;" - "&amp;DCalendário[[#This Row],[Ano]]</f>
        <v>8 - 2026</v>
      </c>
      <c r="H2444" s="14" t="str">
        <f>IF(DCalendário[[#This Row],[Dia Útil]]="","",DCalendário[[#This Row],[Semana Ano]])</f>
        <v/>
      </c>
      <c r="I2444" s="14"/>
      <c r="J2444" s="14" cm="1">
        <f t="array" aca="1" ref="J244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445" spans="1:10" x14ac:dyDescent="0.25">
      <c r="A2445" s="1">
        <v>46243</v>
      </c>
      <c r="B2445" s="1"/>
      <c r="C2445" s="16"/>
      <c r="D2445" s="14" t="str">
        <f>IF(DCalendário[[#This Row],[Dia Útil]]="","",(MONTH($B2445)))</f>
        <v/>
      </c>
      <c r="E2445" s="14">
        <f t="shared" si="39"/>
        <v>2026</v>
      </c>
      <c r="F2445" s="14">
        <f>MONTH(DCalendário[[#This Row],[Dia]])</f>
        <v>8</v>
      </c>
      <c r="G2445" s="14" t="str">
        <f>MONTH(DCalendário[[#This Row],[Dia]])&amp;" - "&amp;DCalendário[[#This Row],[Ano]]</f>
        <v>8 - 2026</v>
      </c>
      <c r="H2445" s="14" t="str">
        <f>IF(DCalendário[[#This Row],[Dia Útil]]="","",DCalendário[[#This Row],[Semana Ano]])</f>
        <v/>
      </c>
      <c r="I2445" s="14"/>
      <c r="J2445" s="14" cm="1">
        <f t="array" aca="1" ref="J244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446" spans="1:10" x14ac:dyDescent="0.25">
      <c r="A2446" s="1">
        <v>46244</v>
      </c>
      <c r="B2446" s="1"/>
      <c r="C2446" s="16"/>
      <c r="D2446" s="14" t="str">
        <f>IF(DCalendário[[#This Row],[Dia Útil]]="","",(MONTH($B2446)))</f>
        <v/>
      </c>
      <c r="E2446" s="14">
        <f t="shared" si="39"/>
        <v>2026</v>
      </c>
      <c r="F2446" s="14">
        <f>MONTH(DCalendário[[#This Row],[Dia]])</f>
        <v>8</v>
      </c>
      <c r="G2446" s="14" t="str">
        <f>MONTH(DCalendário[[#This Row],[Dia]])&amp;" - "&amp;DCalendário[[#This Row],[Ano]]</f>
        <v>8 - 2026</v>
      </c>
      <c r="H2446" s="14" t="str">
        <f>IF(DCalendário[[#This Row],[Dia Útil]]="","",DCalendário[[#This Row],[Semana Ano]])</f>
        <v/>
      </c>
      <c r="I2446" s="14"/>
      <c r="J2446" s="14" cm="1">
        <f t="array" aca="1" ref="J244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447" spans="1:10" x14ac:dyDescent="0.25">
      <c r="A2447" s="1">
        <v>46245</v>
      </c>
      <c r="B2447" s="1"/>
      <c r="C2447" s="16"/>
      <c r="D2447" s="14" t="str">
        <f>IF(DCalendário[[#This Row],[Dia Útil]]="","",(MONTH($B2447)))</f>
        <v/>
      </c>
      <c r="E2447" s="14">
        <f t="shared" si="39"/>
        <v>2026</v>
      </c>
      <c r="F2447" s="14">
        <f>MONTH(DCalendário[[#This Row],[Dia]])</f>
        <v>8</v>
      </c>
      <c r="G2447" s="14" t="str">
        <f>MONTH(DCalendário[[#This Row],[Dia]])&amp;" - "&amp;DCalendário[[#This Row],[Ano]]</f>
        <v>8 - 2026</v>
      </c>
      <c r="H2447" s="14" t="str">
        <f>IF(DCalendário[[#This Row],[Dia Útil]]="","",DCalendário[[#This Row],[Semana Ano]])</f>
        <v/>
      </c>
      <c r="I2447" s="14"/>
      <c r="J2447" s="14" cm="1">
        <f t="array" aca="1" ref="J244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448" spans="1:10" x14ac:dyDescent="0.25">
      <c r="A2448" s="1">
        <v>46246</v>
      </c>
      <c r="B2448" s="1"/>
      <c r="C2448" s="16"/>
      <c r="D2448" s="14" t="str">
        <f>IF(DCalendário[[#This Row],[Dia Útil]]="","",(MONTH($B2448)))</f>
        <v/>
      </c>
      <c r="E2448" s="14">
        <f t="shared" si="39"/>
        <v>2026</v>
      </c>
      <c r="F2448" s="14">
        <f>MONTH(DCalendário[[#This Row],[Dia]])</f>
        <v>8</v>
      </c>
      <c r="G2448" s="14" t="str">
        <f>MONTH(DCalendário[[#This Row],[Dia]])&amp;" - "&amp;DCalendário[[#This Row],[Ano]]</f>
        <v>8 - 2026</v>
      </c>
      <c r="H2448" s="14" t="str">
        <f>IF(DCalendário[[#This Row],[Dia Útil]]="","",DCalendário[[#This Row],[Semana Ano]])</f>
        <v/>
      </c>
      <c r="I2448" s="14"/>
      <c r="J2448" s="14" cm="1">
        <f t="array" aca="1" ref="J244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449" spans="1:10" x14ac:dyDescent="0.25">
      <c r="A2449" s="1">
        <v>46247</v>
      </c>
      <c r="B2449" s="1"/>
      <c r="C2449" s="16"/>
      <c r="D2449" s="14" t="str">
        <f>IF(DCalendário[[#This Row],[Dia Útil]]="","",(MONTH($B2449)))</f>
        <v/>
      </c>
      <c r="E2449" s="14">
        <f t="shared" ref="E2449:E2512" si="40">YEAR($A2449)</f>
        <v>2026</v>
      </c>
      <c r="F2449" s="14">
        <f>MONTH(DCalendário[[#This Row],[Dia]])</f>
        <v>8</v>
      </c>
      <c r="G2449" s="14" t="str">
        <f>MONTH(DCalendário[[#This Row],[Dia]])&amp;" - "&amp;DCalendário[[#This Row],[Ano]]</f>
        <v>8 - 2026</v>
      </c>
      <c r="H2449" s="14" t="str">
        <f>IF(DCalendário[[#This Row],[Dia Útil]]="","",DCalendário[[#This Row],[Semana Ano]])</f>
        <v/>
      </c>
      <c r="I2449" s="14"/>
      <c r="J2449" s="14" cm="1">
        <f t="array" aca="1" ref="J244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450" spans="1:10" x14ac:dyDescent="0.25">
      <c r="A2450" s="1">
        <v>46248</v>
      </c>
      <c r="B2450" s="1"/>
      <c r="C2450" s="16"/>
      <c r="D2450" s="14" t="str">
        <f>IF(DCalendário[[#This Row],[Dia Útil]]="","",(MONTH($B2450)))</f>
        <v/>
      </c>
      <c r="E2450" s="14">
        <f t="shared" si="40"/>
        <v>2026</v>
      </c>
      <c r="F2450" s="14">
        <f>MONTH(DCalendário[[#This Row],[Dia]])</f>
        <v>8</v>
      </c>
      <c r="G2450" s="14" t="str">
        <f>MONTH(DCalendário[[#This Row],[Dia]])&amp;" - "&amp;DCalendário[[#This Row],[Ano]]</f>
        <v>8 - 2026</v>
      </c>
      <c r="H2450" s="14" t="str">
        <f>IF(DCalendário[[#This Row],[Dia Útil]]="","",DCalendário[[#This Row],[Semana Ano]])</f>
        <v/>
      </c>
      <c r="I2450" s="14"/>
      <c r="J2450" s="14" cm="1">
        <f t="array" aca="1" ref="J245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451" spans="1:10" x14ac:dyDescent="0.25">
      <c r="A2451" s="1">
        <v>46249</v>
      </c>
      <c r="B2451" s="1"/>
      <c r="C2451" s="16"/>
      <c r="D2451" s="14" t="str">
        <f>IF(DCalendário[[#This Row],[Dia Útil]]="","",(MONTH($B2451)))</f>
        <v/>
      </c>
      <c r="E2451" s="14">
        <f t="shared" si="40"/>
        <v>2026</v>
      </c>
      <c r="F2451" s="14">
        <f>MONTH(DCalendário[[#This Row],[Dia]])</f>
        <v>8</v>
      </c>
      <c r="G2451" s="14" t="str">
        <f>MONTH(DCalendário[[#This Row],[Dia]])&amp;" - "&amp;DCalendário[[#This Row],[Ano]]</f>
        <v>8 - 2026</v>
      </c>
      <c r="H2451" s="14" t="str">
        <f>IF(DCalendário[[#This Row],[Dia Útil]]="","",DCalendário[[#This Row],[Semana Ano]])</f>
        <v/>
      </c>
      <c r="I2451" s="14"/>
      <c r="J2451" s="14" cm="1">
        <f t="array" aca="1" ref="J245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452" spans="1:10" x14ac:dyDescent="0.25">
      <c r="A2452" s="1">
        <v>46250</v>
      </c>
      <c r="B2452" s="1"/>
      <c r="C2452" s="16"/>
      <c r="D2452" s="14" t="str">
        <f>IF(DCalendário[[#This Row],[Dia Útil]]="","",(MONTH($B2452)))</f>
        <v/>
      </c>
      <c r="E2452" s="14">
        <f t="shared" si="40"/>
        <v>2026</v>
      </c>
      <c r="F2452" s="14">
        <f>MONTH(DCalendário[[#This Row],[Dia]])</f>
        <v>8</v>
      </c>
      <c r="G2452" s="14" t="str">
        <f>MONTH(DCalendário[[#This Row],[Dia]])&amp;" - "&amp;DCalendário[[#This Row],[Ano]]</f>
        <v>8 - 2026</v>
      </c>
      <c r="H2452" s="14" t="str">
        <f>IF(DCalendário[[#This Row],[Dia Útil]]="","",DCalendário[[#This Row],[Semana Ano]])</f>
        <v/>
      </c>
      <c r="I2452" s="14"/>
      <c r="J2452" s="14" cm="1">
        <f t="array" aca="1" ref="J245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453" spans="1:10" x14ac:dyDescent="0.25">
      <c r="A2453" s="1">
        <v>46251</v>
      </c>
      <c r="B2453" s="1"/>
      <c r="C2453" s="16"/>
      <c r="D2453" s="14" t="str">
        <f>IF(DCalendário[[#This Row],[Dia Útil]]="","",(MONTH($B2453)))</f>
        <v/>
      </c>
      <c r="E2453" s="14">
        <f t="shared" si="40"/>
        <v>2026</v>
      </c>
      <c r="F2453" s="14">
        <f>MONTH(DCalendário[[#This Row],[Dia]])</f>
        <v>8</v>
      </c>
      <c r="G2453" s="14" t="str">
        <f>MONTH(DCalendário[[#This Row],[Dia]])&amp;" - "&amp;DCalendário[[#This Row],[Ano]]</f>
        <v>8 - 2026</v>
      </c>
      <c r="H2453" s="14" t="str">
        <f>IF(DCalendário[[#This Row],[Dia Útil]]="","",DCalendário[[#This Row],[Semana Ano]])</f>
        <v/>
      </c>
      <c r="I2453" s="14"/>
      <c r="J2453" s="14" cm="1">
        <f t="array" aca="1" ref="J245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454" spans="1:10" x14ac:dyDescent="0.25">
      <c r="A2454" s="1">
        <v>46252</v>
      </c>
      <c r="B2454" s="1"/>
      <c r="C2454" s="16"/>
      <c r="D2454" s="14" t="str">
        <f>IF(DCalendário[[#This Row],[Dia Útil]]="","",(MONTH($B2454)))</f>
        <v/>
      </c>
      <c r="E2454" s="14">
        <f t="shared" si="40"/>
        <v>2026</v>
      </c>
      <c r="F2454" s="14">
        <f>MONTH(DCalendário[[#This Row],[Dia]])</f>
        <v>8</v>
      </c>
      <c r="G2454" s="14" t="str">
        <f>MONTH(DCalendário[[#This Row],[Dia]])&amp;" - "&amp;DCalendário[[#This Row],[Ano]]</f>
        <v>8 - 2026</v>
      </c>
      <c r="H2454" s="14" t="str">
        <f>IF(DCalendário[[#This Row],[Dia Útil]]="","",DCalendário[[#This Row],[Semana Ano]])</f>
        <v/>
      </c>
      <c r="I2454" s="14"/>
      <c r="J2454" s="14" cm="1">
        <f t="array" aca="1" ref="J245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455" spans="1:10" x14ac:dyDescent="0.25">
      <c r="A2455" s="1">
        <v>46253</v>
      </c>
      <c r="B2455" s="1"/>
      <c r="C2455" s="16"/>
      <c r="D2455" s="14" t="str">
        <f>IF(DCalendário[[#This Row],[Dia Útil]]="","",(MONTH($B2455)))</f>
        <v/>
      </c>
      <c r="E2455" s="14">
        <f t="shared" si="40"/>
        <v>2026</v>
      </c>
      <c r="F2455" s="14">
        <f>MONTH(DCalendário[[#This Row],[Dia]])</f>
        <v>8</v>
      </c>
      <c r="G2455" s="14" t="str">
        <f>MONTH(DCalendário[[#This Row],[Dia]])&amp;" - "&amp;DCalendário[[#This Row],[Ano]]</f>
        <v>8 - 2026</v>
      </c>
      <c r="H2455" s="14" t="str">
        <f>IF(DCalendário[[#This Row],[Dia Útil]]="","",DCalendário[[#This Row],[Semana Ano]])</f>
        <v/>
      </c>
      <c r="I2455" s="14"/>
      <c r="J2455" s="14" cm="1">
        <f t="array" aca="1" ref="J245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456" spans="1:10" x14ac:dyDescent="0.25">
      <c r="A2456" s="1">
        <v>46254</v>
      </c>
      <c r="B2456" s="1"/>
      <c r="C2456" s="16"/>
      <c r="D2456" s="14" t="str">
        <f>IF(DCalendário[[#This Row],[Dia Útil]]="","",(MONTH($B2456)))</f>
        <v/>
      </c>
      <c r="E2456" s="14">
        <f t="shared" si="40"/>
        <v>2026</v>
      </c>
      <c r="F2456" s="14">
        <f>MONTH(DCalendário[[#This Row],[Dia]])</f>
        <v>8</v>
      </c>
      <c r="G2456" s="14" t="str">
        <f>MONTH(DCalendário[[#This Row],[Dia]])&amp;" - "&amp;DCalendário[[#This Row],[Ano]]</f>
        <v>8 - 2026</v>
      </c>
      <c r="H2456" s="14" t="str">
        <f>IF(DCalendário[[#This Row],[Dia Útil]]="","",DCalendário[[#This Row],[Semana Ano]])</f>
        <v/>
      </c>
      <c r="I2456" s="14"/>
      <c r="J2456" s="14" cm="1">
        <f t="array" aca="1" ref="J245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457" spans="1:10" x14ac:dyDescent="0.25">
      <c r="A2457" s="1">
        <v>46255</v>
      </c>
      <c r="B2457" s="1"/>
      <c r="C2457" s="16"/>
      <c r="D2457" s="14" t="str">
        <f>IF(DCalendário[[#This Row],[Dia Útil]]="","",(MONTH($B2457)))</f>
        <v/>
      </c>
      <c r="E2457" s="14">
        <f t="shared" si="40"/>
        <v>2026</v>
      </c>
      <c r="F2457" s="14">
        <f>MONTH(DCalendário[[#This Row],[Dia]])</f>
        <v>8</v>
      </c>
      <c r="G2457" s="14" t="str">
        <f>MONTH(DCalendário[[#This Row],[Dia]])&amp;" - "&amp;DCalendário[[#This Row],[Ano]]</f>
        <v>8 - 2026</v>
      </c>
      <c r="H2457" s="14" t="str">
        <f>IF(DCalendário[[#This Row],[Dia Útil]]="","",DCalendário[[#This Row],[Semana Ano]])</f>
        <v/>
      </c>
      <c r="I2457" s="14"/>
      <c r="J2457" s="14" cm="1">
        <f t="array" aca="1" ref="J245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458" spans="1:10" x14ac:dyDescent="0.25">
      <c r="A2458" s="1">
        <v>46256</v>
      </c>
      <c r="B2458" s="1"/>
      <c r="C2458" s="16"/>
      <c r="D2458" s="14" t="str">
        <f>IF(DCalendário[[#This Row],[Dia Útil]]="","",(MONTH($B2458)))</f>
        <v/>
      </c>
      <c r="E2458" s="14">
        <f t="shared" si="40"/>
        <v>2026</v>
      </c>
      <c r="F2458" s="14">
        <f>MONTH(DCalendário[[#This Row],[Dia]])</f>
        <v>8</v>
      </c>
      <c r="G2458" s="14" t="str">
        <f>MONTH(DCalendário[[#This Row],[Dia]])&amp;" - "&amp;DCalendário[[#This Row],[Ano]]</f>
        <v>8 - 2026</v>
      </c>
      <c r="H2458" s="14" t="str">
        <f>IF(DCalendário[[#This Row],[Dia Útil]]="","",DCalendário[[#This Row],[Semana Ano]])</f>
        <v/>
      </c>
      <c r="I2458" s="14"/>
      <c r="J2458" s="14" cm="1">
        <f t="array" aca="1" ref="J245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459" spans="1:10" x14ac:dyDescent="0.25">
      <c r="A2459" s="1">
        <v>46257</v>
      </c>
      <c r="B2459" s="1"/>
      <c r="C2459" s="16"/>
      <c r="D2459" s="14" t="str">
        <f>IF(DCalendário[[#This Row],[Dia Útil]]="","",(MONTH($B2459)))</f>
        <v/>
      </c>
      <c r="E2459" s="14">
        <f t="shared" si="40"/>
        <v>2026</v>
      </c>
      <c r="F2459" s="14">
        <f>MONTH(DCalendário[[#This Row],[Dia]])</f>
        <v>8</v>
      </c>
      <c r="G2459" s="14" t="str">
        <f>MONTH(DCalendário[[#This Row],[Dia]])&amp;" - "&amp;DCalendário[[#This Row],[Ano]]</f>
        <v>8 - 2026</v>
      </c>
      <c r="H2459" s="14" t="str">
        <f>IF(DCalendário[[#This Row],[Dia Útil]]="","",DCalendário[[#This Row],[Semana Ano]])</f>
        <v/>
      </c>
      <c r="I2459" s="14"/>
      <c r="J2459" s="14" cm="1">
        <f t="array" aca="1" ref="J245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460" spans="1:10" x14ac:dyDescent="0.25">
      <c r="A2460" s="1">
        <v>46258</v>
      </c>
      <c r="B2460" s="1"/>
      <c r="C2460" s="16"/>
      <c r="D2460" s="14" t="str">
        <f>IF(DCalendário[[#This Row],[Dia Útil]]="","",(MONTH($B2460)))</f>
        <v/>
      </c>
      <c r="E2460" s="14">
        <f t="shared" si="40"/>
        <v>2026</v>
      </c>
      <c r="F2460" s="14">
        <f>MONTH(DCalendário[[#This Row],[Dia]])</f>
        <v>8</v>
      </c>
      <c r="G2460" s="14" t="str">
        <f>MONTH(DCalendário[[#This Row],[Dia]])&amp;" - "&amp;DCalendário[[#This Row],[Ano]]</f>
        <v>8 - 2026</v>
      </c>
      <c r="H2460" s="14" t="str">
        <f>IF(DCalendário[[#This Row],[Dia Útil]]="","",DCalendário[[#This Row],[Semana Ano]])</f>
        <v/>
      </c>
      <c r="I2460" s="14"/>
      <c r="J2460" s="14" cm="1">
        <f t="array" aca="1" ref="J246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461" spans="1:10" x14ac:dyDescent="0.25">
      <c r="A2461" s="1">
        <v>46259</v>
      </c>
      <c r="B2461" s="1"/>
      <c r="C2461" s="16"/>
      <c r="D2461" s="14" t="str">
        <f>IF(DCalendário[[#This Row],[Dia Útil]]="","",(MONTH($B2461)))</f>
        <v/>
      </c>
      <c r="E2461" s="14">
        <f t="shared" si="40"/>
        <v>2026</v>
      </c>
      <c r="F2461" s="14">
        <f>MONTH(DCalendário[[#This Row],[Dia]])</f>
        <v>8</v>
      </c>
      <c r="G2461" s="14" t="str">
        <f>MONTH(DCalendário[[#This Row],[Dia]])&amp;" - "&amp;DCalendário[[#This Row],[Ano]]</f>
        <v>8 - 2026</v>
      </c>
      <c r="H2461" s="14" t="str">
        <f>IF(DCalendário[[#This Row],[Dia Útil]]="","",DCalendário[[#This Row],[Semana Ano]])</f>
        <v/>
      </c>
      <c r="I2461" s="14"/>
      <c r="J2461" s="14" cm="1">
        <f t="array" aca="1" ref="J246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462" spans="1:10" x14ac:dyDescent="0.25">
      <c r="A2462" s="1">
        <v>46260</v>
      </c>
      <c r="B2462" s="1"/>
      <c r="C2462" s="16"/>
      <c r="D2462" s="14" t="str">
        <f>IF(DCalendário[[#This Row],[Dia Útil]]="","",(MONTH($B2462)))</f>
        <v/>
      </c>
      <c r="E2462" s="14">
        <f t="shared" si="40"/>
        <v>2026</v>
      </c>
      <c r="F2462" s="14">
        <f>MONTH(DCalendário[[#This Row],[Dia]])</f>
        <v>8</v>
      </c>
      <c r="G2462" s="14" t="str">
        <f>MONTH(DCalendário[[#This Row],[Dia]])&amp;" - "&amp;DCalendário[[#This Row],[Ano]]</f>
        <v>8 - 2026</v>
      </c>
      <c r="H2462" s="14" t="str">
        <f>IF(DCalendário[[#This Row],[Dia Útil]]="","",DCalendário[[#This Row],[Semana Ano]])</f>
        <v/>
      </c>
      <c r="I2462" s="14"/>
      <c r="J2462" s="14" cm="1">
        <f t="array" aca="1" ref="J246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463" spans="1:10" x14ac:dyDescent="0.25">
      <c r="A2463" s="1">
        <v>46261</v>
      </c>
      <c r="B2463" s="1"/>
      <c r="C2463" s="16"/>
      <c r="D2463" s="14" t="str">
        <f>IF(DCalendário[[#This Row],[Dia Útil]]="","",(MONTH($B2463)))</f>
        <v/>
      </c>
      <c r="E2463" s="14">
        <f t="shared" si="40"/>
        <v>2026</v>
      </c>
      <c r="F2463" s="14">
        <f>MONTH(DCalendário[[#This Row],[Dia]])</f>
        <v>8</v>
      </c>
      <c r="G2463" s="14" t="str">
        <f>MONTH(DCalendário[[#This Row],[Dia]])&amp;" - "&amp;DCalendário[[#This Row],[Ano]]</f>
        <v>8 - 2026</v>
      </c>
      <c r="H2463" s="14" t="str">
        <f>IF(DCalendário[[#This Row],[Dia Útil]]="","",DCalendário[[#This Row],[Semana Ano]])</f>
        <v/>
      </c>
      <c r="I2463" s="14"/>
      <c r="J2463" s="14" cm="1">
        <f t="array" aca="1" ref="J246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464" spans="1:10" x14ac:dyDescent="0.25">
      <c r="A2464" s="1">
        <v>46262</v>
      </c>
      <c r="B2464" s="1"/>
      <c r="C2464" s="16"/>
      <c r="D2464" s="14" t="str">
        <f>IF(DCalendário[[#This Row],[Dia Útil]]="","",(MONTH($B2464)))</f>
        <v/>
      </c>
      <c r="E2464" s="14">
        <f t="shared" si="40"/>
        <v>2026</v>
      </c>
      <c r="F2464" s="14">
        <f>MONTH(DCalendário[[#This Row],[Dia]])</f>
        <v>8</v>
      </c>
      <c r="G2464" s="14" t="str">
        <f>MONTH(DCalendário[[#This Row],[Dia]])&amp;" - "&amp;DCalendário[[#This Row],[Ano]]</f>
        <v>8 - 2026</v>
      </c>
      <c r="H2464" s="14" t="str">
        <f>IF(DCalendário[[#This Row],[Dia Útil]]="","",DCalendário[[#This Row],[Semana Ano]])</f>
        <v/>
      </c>
      <c r="I2464" s="14"/>
      <c r="J2464" s="14" cm="1">
        <f t="array" aca="1" ref="J246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465" spans="1:10" x14ac:dyDescent="0.25">
      <c r="A2465" s="1">
        <v>46263</v>
      </c>
      <c r="B2465" s="1"/>
      <c r="C2465" s="16"/>
      <c r="D2465" s="14" t="str">
        <f>IF(DCalendário[[#This Row],[Dia Útil]]="","",(MONTH($B2465)))</f>
        <v/>
      </c>
      <c r="E2465" s="14">
        <f t="shared" si="40"/>
        <v>2026</v>
      </c>
      <c r="F2465" s="14">
        <f>MONTH(DCalendário[[#This Row],[Dia]])</f>
        <v>8</v>
      </c>
      <c r="G2465" s="14" t="str">
        <f>MONTH(DCalendário[[#This Row],[Dia]])&amp;" - "&amp;DCalendário[[#This Row],[Ano]]</f>
        <v>8 - 2026</v>
      </c>
      <c r="H2465" s="14" t="str">
        <f>IF(DCalendário[[#This Row],[Dia Útil]]="","",DCalendário[[#This Row],[Semana Ano]])</f>
        <v/>
      </c>
      <c r="I2465" s="14"/>
      <c r="J2465" s="14" cm="1">
        <f t="array" aca="1" ref="J246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466" spans="1:10" x14ac:dyDescent="0.25">
      <c r="A2466" s="1">
        <v>46264</v>
      </c>
      <c r="B2466" s="1"/>
      <c r="C2466" s="16"/>
      <c r="D2466" s="14" t="str">
        <f>IF(DCalendário[[#This Row],[Dia Útil]]="","",(MONTH($B2466)))</f>
        <v/>
      </c>
      <c r="E2466" s="14">
        <f t="shared" si="40"/>
        <v>2026</v>
      </c>
      <c r="F2466" s="14">
        <f>MONTH(DCalendário[[#This Row],[Dia]])</f>
        <v>8</v>
      </c>
      <c r="G2466" s="14" t="str">
        <f>MONTH(DCalendário[[#This Row],[Dia]])&amp;" - "&amp;DCalendário[[#This Row],[Ano]]</f>
        <v>8 - 2026</v>
      </c>
      <c r="H2466" s="14" t="str">
        <f>IF(DCalendário[[#This Row],[Dia Útil]]="","",DCalendário[[#This Row],[Semana Ano]])</f>
        <v/>
      </c>
      <c r="I2466" s="14"/>
      <c r="J2466" s="14" cm="1">
        <f t="array" aca="1" ref="J246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467" spans="1:10" x14ac:dyDescent="0.25">
      <c r="A2467" s="1">
        <v>46265</v>
      </c>
      <c r="B2467" s="1"/>
      <c r="C2467" s="16"/>
      <c r="D2467" s="14" t="str">
        <f>IF(DCalendário[[#This Row],[Dia Útil]]="","",(MONTH($B2467)))</f>
        <v/>
      </c>
      <c r="E2467" s="14">
        <f t="shared" si="40"/>
        <v>2026</v>
      </c>
      <c r="F2467" s="14">
        <f>MONTH(DCalendário[[#This Row],[Dia]])</f>
        <v>8</v>
      </c>
      <c r="G2467" s="14" t="str">
        <f>MONTH(DCalendário[[#This Row],[Dia]])&amp;" - "&amp;DCalendário[[#This Row],[Ano]]</f>
        <v>8 - 2026</v>
      </c>
      <c r="H2467" s="14" t="str">
        <f>IF(DCalendário[[#This Row],[Dia Útil]]="","",DCalendário[[#This Row],[Semana Ano]])</f>
        <v/>
      </c>
      <c r="I2467" s="14"/>
      <c r="J2467" s="14" cm="1">
        <f t="array" aca="1" ref="J246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468" spans="1:10" x14ac:dyDescent="0.25">
      <c r="A2468" s="1">
        <v>46266</v>
      </c>
      <c r="B2468" s="1"/>
      <c r="C2468" s="16"/>
      <c r="D2468" s="14" t="str">
        <f>IF(DCalendário[[#This Row],[Dia Útil]]="","",(MONTH($B2468)))</f>
        <v/>
      </c>
      <c r="E2468" s="14">
        <f t="shared" si="40"/>
        <v>2026</v>
      </c>
      <c r="F2468" s="14">
        <f>MONTH(DCalendário[[#This Row],[Dia]])</f>
        <v>9</v>
      </c>
      <c r="G2468" s="14" t="str">
        <f>MONTH(DCalendário[[#This Row],[Dia]])&amp;" - "&amp;DCalendário[[#This Row],[Ano]]</f>
        <v>9 - 2026</v>
      </c>
      <c r="H2468" s="14" t="str">
        <f>IF(DCalendário[[#This Row],[Dia Útil]]="","",DCalendário[[#This Row],[Semana Ano]])</f>
        <v/>
      </c>
      <c r="I2468" s="14"/>
      <c r="J2468" s="14" cm="1">
        <f t="array" aca="1" ref="J246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469" spans="1:10" x14ac:dyDescent="0.25">
      <c r="A2469" s="1">
        <v>46267</v>
      </c>
      <c r="B2469" s="1"/>
      <c r="C2469" s="16"/>
      <c r="D2469" s="14" t="str">
        <f>IF(DCalendário[[#This Row],[Dia Útil]]="","",(MONTH($B2469)))</f>
        <v/>
      </c>
      <c r="E2469" s="14">
        <f t="shared" si="40"/>
        <v>2026</v>
      </c>
      <c r="F2469" s="14">
        <f>MONTH(DCalendário[[#This Row],[Dia]])</f>
        <v>9</v>
      </c>
      <c r="G2469" s="14" t="str">
        <f>MONTH(DCalendário[[#This Row],[Dia]])&amp;" - "&amp;DCalendário[[#This Row],[Ano]]</f>
        <v>9 - 2026</v>
      </c>
      <c r="H2469" s="14" t="str">
        <f>IF(DCalendário[[#This Row],[Dia Útil]]="","",DCalendário[[#This Row],[Semana Ano]])</f>
        <v/>
      </c>
      <c r="I2469" s="14"/>
      <c r="J2469" s="14" cm="1">
        <f t="array" aca="1" ref="J246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470" spans="1:10" x14ac:dyDescent="0.25">
      <c r="A2470" s="1">
        <v>46268</v>
      </c>
      <c r="B2470" s="1"/>
      <c r="C2470" s="16"/>
      <c r="D2470" s="14" t="str">
        <f>IF(DCalendário[[#This Row],[Dia Útil]]="","",(MONTH($B2470)))</f>
        <v/>
      </c>
      <c r="E2470" s="14">
        <f t="shared" si="40"/>
        <v>2026</v>
      </c>
      <c r="F2470" s="14">
        <f>MONTH(DCalendário[[#This Row],[Dia]])</f>
        <v>9</v>
      </c>
      <c r="G2470" s="14" t="str">
        <f>MONTH(DCalendário[[#This Row],[Dia]])&amp;" - "&amp;DCalendário[[#This Row],[Ano]]</f>
        <v>9 - 2026</v>
      </c>
      <c r="H2470" s="14" t="str">
        <f>IF(DCalendário[[#This Row],[Dia Útil]]="","",DCalendário[[#This Row],[Semana Ano]])</f>
        <v/>
      </c>
      <c r="I2470" s="14"/>
      <c r="J2470" s="14" cm="1">
        <f t="array" aca="1" ref="J247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471" spans="1:10" x14ac:dyDescent="0.25">
      <c r="A2471" s="1">
        <v>46269</v>
      </c>
      <c r="B2471" s="1"/>
      <c r="C2471" s="16"/>
      <c r="D2471" s="14" t="str">
        <f>IF(DCalendário[[#This Row],[Dia Útil]]="","",(MONTH($B2471)))</f>
        <v/>
      </c>
      <c r="E2471" s="14">
        <f t="shared" si="40"/>
        <v>2026</v>
      </c>
      <c r="F2471" s="14">
        <f>MONTH(DCalendário[[#This Row],[Dia]])</f>
        <v>9</v>
      </c>
      <c r="G2471" s="14" t="str">
        <f>MONTH(DCalendário[[#This Row],[Dia]])&amp;" - "&amp;DCalendário[[#This Row],[Ano]]</f>
        <v>9 - 2026</v>
      </c>
      <c r="H2471" s="14" t="str">
        <f>IF(DCalendário[[#This Row],[Dia Útil]]="","",DCalendário[[#This Row],[Semana Ano]])</f>
        <v/>
      </c>
      <c r="I2471" s="14"/>
      <c r="J2471" s="14" cm="1">
        <f t="array" aca="1" ref="J247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472" spans="1:10" x14ac:dyDescent="0.25">
      <c r="A2472" s="1">
        <v>46270</v>
      </c>
      <c r="B2472" s="1"/>
      <c r="C2472" s="16"/>
      <c r="D2472" s="14" t="str">
        <f>IF(DCalendário[[#This Row],[Dia Útil]]="","",(MONTH($B2472)))</f>
        <v/>
      </c>
      <c r="E2472" s="14">
        <f t="shared" si="40"/>
        <v>2026</v>
      </c>
      <c r="F2472" s="14">
        <f>MONTH(DCalendário[[#This Row],[Dia]])</f>
        <v>9</v>
      </c>
      <c r="G2472" s="14" t="str">
        <f>MONTH(DCalendário[[#This Row],[Dia]])&amp;" - "&amp;DCalendário[[#This Row],[Ano]]</f>
        <v>9 - 2026</v>
      </c>
      <c r="H2472" s="14" t="str">
        <f>IF(DCalendário[[#This Row],[Dia Útil]]="","",DCalendário[[#This Row],[Semana Ano]])</f>
        <v/>
      </c>
      <c r="I2472" s="14"/>
      <c r="J2472" s="14" cm="1">
        <f t="array" aca="1" ref="J247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473" spans="1:10" x14ac:dyDescent="0.25">
      <c r="A2473" s="1">
        <v>46271</v>
      </c>
      <c r="B2473" s="1"/>
      <c r="C2473" s="16"/>
      <c r="D2473" s="14" t="str">
        <f>IF(DCalendário[[#This Row],[Dia Útil]]="","",(MONTH($B2473)))</f>
        <v/>
      </c>
      <c r="E2473" s="14">
        <f t="shared" si="40"/>
        <v>2026</v>
      </c>
      <c r="F2473" s="14">
        <f>MONTH(DCalendário[[#This Row],[Dia]])</f>
        <v>9</v>
      </c>
      <c r="G2473" s="14" t="str">
        <f>MONTH(DCalendário[[#This Row],[Dia]])&amp;" - "&amp;DCalendário[[#This Row],[Ano]]</f>
        <v>9 - 2026</v>
      </c>
      <c r="H2473" s="14" t="str">
        <f>IF(DCalendário[[#This Row],[Dia Útil]]="","",DCalendário[[#This Row],[Semana Ano]])</f>
        <v/>
      </c>
      <c r="I2473" s="14"/>
      <c r="J2473" s="14" cm="1">
        <f t="array" aca="1" ref="J247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474" spans="1:10" x14ac:dyDescent="0.25">
      <c r="A2474" s="1">
        <v>46272</v>
      </c>
      <c r="B2474" s="1"/>
      <c r="C2474" s="16"/>
      <c r="D2474" s="14" t="str">
        <f>IF(DCalendário[[#This Row],[Dia Útil]]="","",(MONTH($B2474)))</f>
        <v/>
      </c>
      <c r="E2474" s="14">
        <f t="shared" si="40"/>
        <v>2026</v>
      </c>
      <c r="F2474" s="14">
        <f>MONTH(DCalendário[[#This Row],[Dia]])</f>
        <v>9</v>
      </c>
      <c r="G2474" s="14" t="str">
        <f>MONTH(DCalendário[[#This Row],[Dia]])&amp;" - "&amp;DCalendário[[#This Row],[Ano]]</f>
        <v>9 - 2026</v>
      </c>
      <c r="H2474" s="14" t="str">
        <f>IF(DCalendário[[#This Row],[Dia Útil]]="","",DCalendário[[#This Row],[Semana Ano]])</f>
        <v/>
      </c>
      <c r="I2474" s="14"/>
      <c r="J2474" s="14" cm="1">
        <f t="array" aca="1" ref="J247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475" spans="1:10" x14ac:dyDescent="0.25">
      <c r="A2475" s="1">
        <v>46273</v>
      </c>
      <c r="B2475" s="1"/>
      <c r="C2475" s="16"/>
      <c r="D2475" s="14" t="str">
        <f>IF(DCalendário[[#This Row],[Dia Útil]]="","",(MONTH($B2475)))</f>
        <v/>
      </c>
      <c r="E2475" s="14">
        <f t="shared" si="40"/>
        <v>2026</v>
      </c>
      <c r="F2475" s="14">
        <f>MONTH(DCalendário[[#This Row],[Dia]])</f>
        <v>9</v>
      </c>
      <c r="G2475" s="14" t="str">
        <f>MONTH(DCalendário[[#This Row],[Dia]])&amp;" - "&amp;DCalendário[[#This Row],[Ano]]</f>
        <v>9 - 2026</v>
      </c>
      <c r="H2475" s="14" t="str">
        <f>IF(DCalendário[[#This Row],[Dia Útil]]="","",DCalendário[[#This Row],[Semana Ano]])</f>
        <v/>
      </c>
      <c r="I2475" s="14"/>
      <c r="J2475" s="14" cm="1">
        <f t="array" aca="1" ref="J247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476" spans="1:10" x14ac:dyDescent="0.25">
      <c r="A2476" s="1">
        <v>46274</v>
      </c>
      <c r="B2476" s="1"/>
      <c r="C2476" s="16"/>
      <c r="D2476" s="14" t="str">
        <f>IF(DCalendário[[#This Row],[Dia Útil]]="","",(MONTH($B2476)))</f>
        <v/>
      </c>
      <c r="E2476" s="14">
        <f t="shared" si="40"/>
        <v>2026</v>
      </c>
      <c r="F2476" s="14">
        <f>MONTH(DCalendário[[#This Row],[Dia]])</f>
        <v>9</v>
      </c>
      <c r="G2476" s="14" t="str">
        <f>MONTH(DCalendário[[#This Row],[Dia]])&amp;" - "&amp;DCalendário[[#This Row],[Ano]]</f>
        <v>9 - 2026</v>
      </c>
      <c r="H2476" s="14" t="str">
        <f>IF(DCalendário[[#This Row],[Dia Útil]]="","",DCalendário[[#This Row],[Semana Ano]])</f>
        <v/>
      </c>
      <c r="I2476" s="14"/>
      <c r="J2476" s="14" cm="1">
        <f t="array" aca="1" ref="J247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477" spans="1:10" x14ac:dyDescent="0.25">
      <c r="A2477" s="1">
        <v>46275</v>
      </c>
      <c r="B2477" s="1"/>
      <c r="C2477" s="16"/>
      <c r="D2477" s="14" t="str">
        <f>IF(DCalendário[[#This Row],[Dia Útil]]="","",(MONTH($B2477)))</f>
        <v/>
      </c>
      <c r="E2477" s="14">
        <f t="shared" si="40"/>
        <v>2026</v>
      </c>
      <c r="F2477" s="14">
        <f>MONTH(DCalendário[[#This Row],[Dia]])</f>
        <v>9</v>
      </c>
      <c r="G2477" s="14" t="str">
        <f>MONTH(DCalendário[[#This Row],[Dia]])&amp;" - "&amp;DCalendário[[#This Row],[Ano]]</f>
        <v>9 - 2026</v>
      </c>
      <c r="H2477" s="14" t="str">
        <f>IF(DCalendário[[#This Row],[Dia Útil]]="","",DCalendário[[#This Row],[Semana Ano]])</f>
        <v/>
      </c>
      <c r="I2477" s="14"/>
      <c r="J2477" s="14" cm="1">
        <f t="array" aca="1" ref="J247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478" spans="1:10" x14ac:dyDescent="0.25">
      <c r="A2478" s="1">
        <v>46276</v>
      </c>
      <c r="B2478" s="1"/>
      <c r="C2478" s="16"/>
      <c r="D2478" s="14" t="str">
        <f>IF(DCalendário[[#This Row],[Dia Útil]]="","",(MONTH($B2478)))</f>
        <v/>
      </c>
      <c r="E2478" s="14">
        <f t="shared" si="40"/>
        <v>2026</v>
      </c>
      <c r="F2478" s="14">
        <f>MONTH(DCalendário[[#This Row],[Dia]])</f>
        <v>9</v>
      </c>
      <c r="G2478" s="14" t="str">
        <f>MONTH(DCalendário[[#This Row],[Dia]])&amp;" - "&amp;DCalendário[[#This Row],[Ano]]</f>
        <v>9 - 2026</v>
      </c>
      <c r="H2478" s="14" t="str">
        <f>IF(DCalendário[[#This Row],[Dia Útil]]="","",DCalendário[[#This Row],[Semana Ano]])</f>
        <v/>
      </c>
      <c r="I2478" s="14"/>
      <c r="J2478" s="14" cm="1">
        <f t="array" aca="1" ref="J247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479" spans="1:10" x14ac:dyDescent="0.25">
      <c r="A2479" s="1">
        <v>46277</v>
      </c>
      <c r="B2479" s="1"/>
      <c r="C2479" s="16"/>
      <c r="D2479" s="14" t="str">
        <f>IF(DCalendário[[#This Row],[Dia Útil]]="","",(MONTH($B2479)))</f>
        <v/>
      </c>
      <c r="E2479" s="14">
        <f t="shared" si="40"/>
        <v>2026</v>
      </c>
      <c r="F2479" s="14">
        <f>MONTH(DCalendário[[#This Row],[Dia]])</f>
        <v>9</v>
      </c>
      <c r="G2479" s="14" t="str">
        <f>MONTH(DCalendário[[#This Row],[Dia]])&amp;" - "&amp;DCalendário[[#This Row],[Ano]]</f>
        <v>9 - 2026</v>
      </c>
      <c r="H2479" s="14" t="str">
        <f>IF(DCalendário[[#This Row],[Dia Útil]]="","",DCalendário[[#This Row],[Semana Ano]])</f>
        <v/>
      </c>
      <c r="I2479" s="14"/>
      <c r="J2479" s="14" cm="1">
        <f t="array" aca="1" ref="J247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480" spans="1:10" x14ac:dyDescent="0.25">
      <c r="A2480" s="1">
        <v>46278</v>
      </c>
      <c r="B2480" s="1"/>
      <c r="C2480" s="16"/>
      <c r="D2480" s="14" t="str">
        <f>IF(DCalendário[[#This Row],[Dia Útil]]="","",(MONTH($B2480)))</f>
        <v/>
      </c>
      <c r="E2480" s="14">
        <f t="shared" si="40"/>
        <v>2026</v>
      </c>
      <c r="F2480" s="14">
        <f>MONTH(DCalendário[[#This Row],[Dia]])</f>
        <v>9</v>
      </c>
      <c r="G2480" s="14" t="str">
        <f>MONTH(DCalendário[[#This Row],[Dia]])&amp;" - "&amp;DCalendário[[#This Row],[Ano]]</f>
        <v>9 - 2026</v>
      </c>
      <c r="H2480" s="14" t="str">
        <f>IF(DCalendário[[#This Row],[Dia Útil]]="","",DCalendário[[#This Row],[Semana Ano]])</f>
        <v/>
      </c>
      <c r="I2480" s="14"/>
      <c r="J2480" s="14" cm="1">
        <f t="array" aca="1" ref="J248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481" spans="1:10" x14ac:dyDescent="0.25">
      <c r="A2481" s="1">
        <v>46279</v>
      </c>
      <c r="B2481" s="1"/>
      <c r="C2481" s="16"/>
      <c r="D2481" s="14" t="str">
        <f>IF(DCalendário[[#This Row],[Dia Útil]]="","",(MONTH($B2481)))</f>
        <v/>
      </c>
      <c r="E2481" s="14">
        <f t="shared" si="40"/>
        <v>2026</v>
      </c>
      <c r="F2481" s="14">
        <f>MONTH(DCalendário[[#This Row],[Dia]])</f>
        <v>9</v>
      </c>
      <c r="G2481" s="14" t="str">
        <f>MONTH(DCalendário[[#This Row],[Dia]])&amp;" - "&amp;DCalendário[[#This Row],[Ano]]</f>
        <v>9 - 2026</v>
      </c>
      <c r="H2481" s="14" t="str">
        <f>IF(DCalendário[[#This Row],[Dia Útil]]="","",DCalendário[[#This Row],[Semana Ano]])</f>
        <v/>
      </c>
      <c r="I2481" s="14"/>
      <c r="J2481" s="14" cm="1">
        <f t="array" aca="1" ref="J248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482" spans="1:10" x14ac:dyDescent="0.25">
      <c r="A2482" s="1">
        <v>46280</v>
      </c>
      <c r="B2482" s="1"/>
      <c r="C2482" s="16"/>
      <c r="D2482" s="14" t="str">
        <f>IF(DCalendário[[#This Row],[Dia Útil]]="","",(MONTH($B2482)))</f>
        <v/>
      </c>
      <c r="E2482" s="14">
        <f t="shared" si="40"/>
        <v>2026</v>
      </c>
      <c r="F2482" s="14">
        <f>MONTH(DCalendário[[#This Row],[Dia]])</f>
        <v>9</v>
      </c>
      <c r="G2482" s="14" t="str">
        <f>MONTH(DCalendário[[#This Row],[Dia]])&amp;" - "&amp;DCalendário[[#This Row],[Ano]]</f>
        <v>9 - 2026</v>
      </c>
      <c r="H2482" s="14" t="str">
        <f>IF(DCalendário[[#This Row],[Dia Útil]]="","",DCalendário[[#This Row],[Semana Ano]])</f>
        <v/>
      </c>
      <c r="I2482" s="14"/>
      <c r="J2482" s="14" cm="1">
        <f t="array" aca="1" ref="J248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483" spans="1:10" x14ac:dyDescent="0.25">
      <c r="A2483" s="1">
        <v>46281</v>
      </c>
      <c r="B2483" s="1"/>
      <c r="C2483" s="16"/>
      <c r="D2483" s="14" t="str">
        <f>IF(DCalendário[[#This Row],[Dia Útil]]="","",(MONTH($B2483)))</f>
        <v/>
      </c>
      <c r="E2483" s="14">
        <f t="shared" si="40"/>
        <v>2026</v>
      </c>
      <c r="F2483" s="14">
        <f>MONTH(DCalendário[[#This Row],[Dia]])</f>
        <v>9</v>
      </c>
      <c r="G2483" s="14" t="str">
        <f>MONTH(DCalendário[[#This Row],[Dia]])&amp;" - "&amp;DCalendário[[#This Row],[Ano]]</f>
        <v>9 - 2026</v>
      </c>
      <c r="H2483" s="14" t="str">
        <f>IF(DCalendário[[#This Row],[Dia Útil]]="","",DCalendário[[#This Row],[Semana Ano]])</f>
        <v/>
      </c>
      <c r="I2483" s="14"/>
      <c r="J2483" s="14" cm="1">
        <f t="array" aca="1" ref="J248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484" spans="1:10" x14ac:dyDescent="0.25">
      <c r="A2484" s="1">
        <v>46282</v>
      </c>
      <c r="B2484" s="1"/>
      <c r="C2484" s="16"/>
      <c r="D2484" s="14" t="str">
        <f>IF(DCalendário[[#This Row],[Dia Útil]]="","",(MONTH($B2484)))</f>
        <v/>
      </c>
      <c r="E2484" s="14">
        <f t="shared" si="40"/>
        <v>2026</v>
      </c>
      <c r="F2484" s="14">
        <f>MONTH(DCalendário[[#This Row],[Dia]])</f>
        <v>9</v>
      </c>
      <c r="G2484" s="14" t="str">
        <f>MONTH(DCalendário[[#This Row],[Dia]])&amp;" - "&amp;DCalendário[[#This Row],[Ano]]</f>
        <v>9 - 2026</v>
      </c>
      <c r="H2484" s="14" t="str">
        <f>IF(DCalendário[[#This Row],[Dia Útil]]="","",DCalendário[[#This Row],[Semana Ano]])</f>
        <v/>
      </c>
      <c r="I2484" s="14"/>
      <c r="J2484" s="14" cm="1">
        <f t="array" aca="1" ref="J248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485" spans="1:10" x14ac:dyDescent="0.25">
      <c r="A2485" s="1">
        <v>46283</v>
      </c>
      <c r="B2485" s="1"/>
      <c r="C2485" s="16"/>
      <c r="D2485" s="14" t="str">
        <f>IF(DCalendário[[#This Row],[Dia Útil]]="","",(MONTH($B2485)))</f>
        <v/>
      </c>
      <c r="E2485" s="14">
        <f t="shared" si="40"/>
        <v>2026</v>
      </c>
      <c r="F2485" s="14">
        <f>MONTH(DCalendário[[#This Row],[Dia]])</f>
        <v>9</v>
      </c>
      <c r="G2485" s="14" t="str">
        <f>MONTH(DCalendário[[#This Row],[Dia]])&amp;" - "&amp;DCalendário[[#This Row],[Ano]]</f>
        <v>9 - 2026</v>
      </c>
      <c r="H2485" s="14" t="str">
        <f>IF(DCalendário[[#This Row],[Dia Útil]]="","",DCalendário[[#This Row],[Semana Ano]])</f>
        <v/>
      </c>
      <c r="I2485" s="14"/>
      <c r="J2485" s="14" cm="1">
        <f t="array" aca="1" ref="J248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486" spans="1:10" x14ac:dyDescent="0.25">
      <c r="A2486" s="1">
        <v>46284</v>
      </c>
      <c r="B2486" s="1"/>
      <c r="C2486" s="16"/>
      <c r="D2486" s="14" t="str">
        <f>IF(DCalendário[[#This Row],[Dia Útil]]="","",(MONTH($B2486)))</f>
        <v/>
      </c>
      <c r="E2486" s="14">
        <f t="shared" si="40"/>
        <v>2026</v>
      </c>
      <c r="F2486" s="14">
        <f>MONTH(DCalendário[[#This Row],[Dia]])</f>
        <v>9</v>
      </c>
      <c r="G2486" s="14" t="str">
        <f>MONTH(DCalendário[[#This Row],[Dia]])&amp;" - "&amp;DCalendário[[#This Row],[Ano]]</f>
        <v>9 - 2026</v>
      </c>
      <c r="H2486" s="14" t="str">
        <f>IF(DCalendário[[#This Row],[Dia Útil]]="","",DCalendário[[#This Row],[Semana Ano]])</f>
        <v/>
      </c>
      <c r="I2486" s="14"/>
      <c r="J2486" s="14" cm="1">
        <f t="array" aca="1" ref="J248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487" spans="1:10" x14ac:dyDescent="0.25">
      <c r="A2487" s="1">
        <v>46285</v>
      </c>
      <c r="B2487" s="1"/>
      <c r="C2487" s="16"/>
      <c r="D2487" s="14" t="str">
        <f>IF(DCalendário[[#This Row],[Dia Útil]]="","",(MONTH($B2487)))</f>
        <v/>
      </c>
      <c r="E2487" s="14">
        <f t="shared" si="40"/>
        <v>2026</v>
      </c>
      <c r="F2487" s="14">
        <f>MONTH(DCalendário[[#This Row],[Dia]])</f>
        <v>9</v>
      </c>
      <c r="G2487" s="14" t="str">
        <f>MONTH(DCalendário[[#This Row],[Dia]])&amp;" - "&amp;DCalendário[[#This Row],[Ano]]</f>
        <v>9 - 2026</v>
      </c>
      <c r="H2487" s="14" t="str">
        <f>IF(DCalendário[[#This Row],[Dia Útil]]="","",DCalendário[[#This Row],[Semana Ano]])</f>
        <v/>
      </c>
      <c r="I2487" s="14"/>
      <c r="J2487" s="14" cm="1">
        <f t="array" aca="1" ref="J248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488" spans="1:10" x14ac:dyDescent="0.25">
      <c r="A2488" s="1">
        <v>46286</v>
      </c>
      <c r="B2488" s="1"/>
      <c r="C2488" s="16"/>
      <c r="D2488" s="14" t="str">
        <f>IF(DCalendário[[#This Row],[Dia Útil]]="","",(MONTH($B2488)))</f>
        <v/>
      </c>
      <c r="E2488" s="14">
        <f t="shared" si="40"/>
        <v>2026</v>
      </c>
      <c r="F2488" s="14">
        <f>MONTH(DCalendário[[#This Row],[Dia]])</f>
        <v>9</v>
      </c>
      <c r="G2488" s="14" t="str">
        <f>MONTH(DCalendário[[#This Row],[Dia]])&amp;" - "&amp;DCalendário[[#This Row],[Ano]]</f>
        <v>9 - 2026</v>
      </c>
      <c r="H2488" s="14" t="str">
        <f>IF(DCalendário[[#This Row],[Dia Útil]]="","",DCalendário[[#This Row],[Semana Ano]])</f>
        <v/>
      </c>
      <c r="I2488" s="14"/>
      <c r="J2488" s="14" cm="1">
        <f t="array" aca="1" ref="J248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489" spans="1:10" x14ac:dyDescent="0.25">
      <c r="A2489" s="1">
        <v>46287</v>
      </c>
      <c r="B2489" s="1"/>
      <c r="C2489" s="16"/>
      <c r="D2489" s="14" t="str">
        <f>IF(DCalendário[[#This Row],[Dia Útil]]="","",(MONTH($B2489)))</f>
        <v/>
      </c>
      <c r="E2489" s="14">
        <f t="shared" si="40"/>
        <v>2026</v>
      </c>
      <c r="F2489" s="14">
        <f>MONTH(DCalendário[[#This Row],[Dia]])</f>
        <v>9</v>
      </c>
      <c r="G2489" s="14" t="str">
        <f>MONTH(DCalendário[[#This Row],[Dia]])&amp;" - "&amp;DCalendário[[#This Row],[Ano]]</f>
        <v>9 - 2026</v>
      </c>
      <c r="H2489" s="14" t="str">
        <f>IF(DCalendário[[#This Row],[Dia Útil]]="","",DCalendário[[#This Row],[Semana Ano]])</f>
        <v/>
      </c>
      <c r="I2489" s="14"/>
      <c r="J2489" s="14" cm="1">
        <f t="array" aca="1" ref="J248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490" spans="1:10" x14ac:dyDescent="0.25">
      <c r="A2490" s="1">
        <v>46288</v>
      </c>
      <c r="B2490" s="1"/>
      <c r="C2490" s="16"/>
      <c r="D2490" s="14" t="str">
        <f>IF(DCalendário[[#This Row],[Dia Útil]]="","",(MONTH($B2490)))</f>
        <v/>
      </c>
      <c r="E2490" s="14">
        <f t="shared" si="40"/>
        <v>2026</v>
      </c>
      <c r="F2490" s="14">
        <f>MONTH(DCalendário[[#This Row],[Dia]])</f>
        <v>9</v>
      </c>
      <c r="G2490" s="14" t="str">
        <f>MONTH(DCalendário[[#This Row],[Dia]])&amp;" - "&amp;DCalendário[[#This Row],[Ano]]</f>
        <v>9 - 2026</v>
      </c>
      <c r="H2490" s="14" t="str">
        <f>IF(DCalendário[[#This Row],[Dia Útil]]="","",DCalendário[[#This Row],[Semana Ano]])</f>
        <v/>
      </c>
      <c r="I2490" s="14"/>
      <c r="J2490" s="14" cm="1">
        <f t="array" aca="1" ref="J249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491" spans="1:10" x14ac:dyDescent="0.25">
      <c r="A2491" s="1">
        <v>46289</v>
      </c>
      <c r="B2491" s="1"/>
      <c r="C2491" s="16"/>
      <c r="D2491" s="14" t="str">
        <f>IF(DCalendário[[#This Row],[Dia Útil]]="","",(MONTH($B2491)))</f>
        <v/>
      </c>
      <c r="E2491" s="14">
        <f t="shared" si="40"/>
        <v>2026</v>
      </c>
      <c r="F2491" s="14">
        <f>MONTH(DCalendário[[#This Row],[Dia]])</f>
        <v>9</v>
      </c>
      <c r="G2491" s="14" t="str">
        <f>MONTH(DCalendário[[#This Row],[Dia]])&amp;" - "&amp;DCalendário[[#This Row],[Ano]]</f>
        <v>9 - 2026</v>
      </c>
      <c r="H2491" s="14" t="str">
        <f>IF(DCalendário[[#This Row],[Dia Útil]]="","",DCalendário[[#This Row],[Semana Ano]])</f>
        <v/>
      </c>
      <c r="I2491" s="14"/>
      <c r="J2491" s="14" cm="1">
        <f t="array" aca="1" ref="J249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492" spans="1:10" x14ac:dyDescent="0.25">
      <c r="A2492" s="1">
        <v>46290</v>
      </c>
      <c r="B2492" s="1"/>
      <c r="C2492" s="16"/>
      <c r="D2492" s="14" t="str">
        <f>IF(DCalendário[[#This Row],[Dia Útil]]="","",(MONTH($B2492)))</f>
        <v/>
      </c>
      <c r="E2492" s="14">
        <f t="shared" si="40"/>
        <v>2026</v>
      </c>
      <c r="F2492" s="14">
        <f>MONTH(DCalendário[[#This Row],[Dia]])</f>
        <v>9</v>
      </c>
      <c r="G2492" s="14" t="str">
        <f>MONTH(DCalendário[[#This Row],[Dia]])&amp;" - "&amp;DCalendário[[#This Row],[Ano]]</f>
        <v>9 - 2026</v>
      </c>
      <c r="H2492" s="14" t="str">
        <f>IF(DCalendário[[#This Row],[Dia Útil]]="","",DCalendário[[#This Row],[Semana Ano]])</f>
        <v/>
      </c>
      <c r="I2492" s="14"/>
      <c r="J2492" s="14" cm="1">
        <f t="array" aca="1" ref="J249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493" spans="1:10" x14ac:dyDescent="0.25">
      <c r="A2493" s="1">
        <v>46291</v>
      </c>
      <c r="B2493" s="1"/>
      <c r="C2493" s="16"/>
      <c r="D2493" s="14" t="str">
        <f>IF(DCalendário[[#This Row],[Dia Útil]]="","",(MONTH($B2493)))</f>
        <v/>
      </c>
      <c r="E2493" s="14">
        <f t="shared" si="40"/>
        <v>2026</v>
      </c>
      <c r="F2493" s="14">
        <f>MONTH(DCalendário[[#This Row],[Dia]])</f>
        <v>9</v>
      </c>
      <c r="G2493" s="14" t="str">
        <f>MONTH(DCalendário[[#This Row],[Dia]])&amp;" - "&amp;DCalendário[[#This Row],[Ano]]</f>
        <v>9 - 2026</v>
      </c>
      <c r="H2493" s="14" t="str">
        <f>IF(DCalendário[[#This Row],[Dia Útil]]="","",DCalendário[[#This Row],[Semana Ano]])</f>
        <v/>
      </c>
      <c r="I2493" s="14"/>
      <c r="J2493" s="14" cm="1">
        <f t="array" aca="1" ref="J249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494" spans="1:10" x14ac:dyDescent="0.25">
      <c r="A2494" s="1">
        <v>46292</v>
      </c>
      <c r="B2494" s="1"/>
      <c r="C2494" s="16"/>
      <c r="D2494" s="14" t="str">
        <f>IF(DCalendário[[#This Row],[Dia Útil]]="","",(MONTH($B2494)))</f>
        <v/>
      </c>
      <c r="E2494" s="14">
        <f t="shared" si="40"/>
        <v>2026</v>
      </c>
      <c r="F2494" s="14">
        <f>MONTH(DCalendário[[#This Row],[Dia]])</f>
        <v>9</v>
      </c>
      <c r="G2494" s="14" t="str">
        <f>MONTH(DCalendário[[#This Row],[Dia]])&amp;" - "&amp;DCalendário[[#This Row],[Ano]]</f>
        <v>9 - 2026</v>
      </c>
      <c r="H2494" s="14" t="str">
        <f>IF(DCalendário[[#This Row],[Dia Útil]]="","",DCalendário[[#This Row],[Semana Ano]])</f>
        <v/>
      </c>
      <c r="I2494" s="14"/>
      <c r="J2494" s="14" cm="1">
        <f t="array" aca="1" ref="J249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495" spans="1:10" x14ac:dyDescent="0.25">
      <c r="A2495" s="1">
        <v>46293</v>
      </c>
      <c r="B2495" s="1"/>
      <c r="C2495" s="16"/>
      <c r="D2495" s="14" t="str">
        <f>IF(DCalendário[[#This Row],[Dia Útil]]="","",(MONTH($B2495)))</f>
        <v/>
      </c>
      <c r="E2495" s="14">
        <f t="shared" si="40"/>
        <v>2026</v>
      </c>
      <c r="F2495" s="14">
        <f>MONTH(DCalendário[[#This Row],[Dia]])</f>
        <v>9</v>
      </c>
      <c r="G2495" s="14" t="str">
        <f>MONTH(DCalendário[[#This Row],[Dia]])&amp;" - "&amp;DCalendário[[#This Row],[Ano]]</f>
        <v>9 - 2026</v>
      </c>
      <c r="H2495" s="14" t="str">
        <f>IF(DCalendário[[#This Row],[Dia Útil]]="","",DCalendário[[#This Row],[Semana Ano]])</f>
        <v/>
      </c>
      <c r="I2495" s="14"/>
      <c r="J2495" s="14" cm="1">
        <f t="array" aca="1" ref="J249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496" spans="1:10" x14ac:dyDescent="0.25">
      <c r="A2496" s="1">
        <v>46294</v>
      </c>
      <c r="B2496" s="1"/>
      <c r="C2496" s="16"/>
      <c r="D2496" s="14" t="str">
        <f>IF(DCalendário[[#This Row],[Dia Útil]]="","",(MONTH($B2496)))</f>
        <v/>
      </c>
      <c r="E2496" s="14">
        <f t="shared" si="40"/>
        <v>2026</v>
      </c>
      <c r="F2496" s="14">
        <f>MONTH(DCalendário[[#This Row],[Dia]])</f>
        <v>9</v>
      </c>
      <c r="G2496" s="14" t="str">
        <f>MONTH(DCalendário[[#This Row],[Dia]])&amp;" - "&amp;DCalendário[[#This Row],[Ano]]</f>
        <v>9 - 2026</v>
      </c>
      <c r="H2496" s="14" t="str">
        <f>IF(DCalendário[[#This Row],[Dia Útil]]="","",DCalendário[[#This Row],[Semana Ano]])</f>
        <v/>
      </c>
      <c r="I2496" s="14"/>
      <c r="J2496" s="14" cm="1">
        <f t="array" aca="1" ref="J249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497" spans="1:10" x14ac:dyDescent="0.25">
      <c r="A2497" s="1">
        <v>46295</v>
      </c>
      <c r="B2497" s="1"/>
      <c r="C2497" s="16"/>
      <c r="D2497" s="14" t="str">
        <f>IF(DCalendário[[#This Row],[Dia Útil]]="","",(MONTH($B2497)))</f>
        <v/>
      </c>
      <c r="E2497" s="14">
        <f t="shared" si="40"/>
        <v>2026</v>
      </c>
      <c r="F2497" s="14">
        <f>MONTH(DCalendário[[#This Row],[Dia]])</f>
        <v>9</v>
      </c>
      <c r="G2497" s="14" t="str">
        <f>MONTH(DCalendário[[#This Row],[Dia]])&amp;" - "&amp;DCalendário[[#This Row],[Ano]]</f>
        <v>9 - 2026</v>
      </c>
      <c r="H2497" s="14" t="str">
        <f>IF(DCalendário[[#This Row],[Dia Útil]]="","",DCalendário[[#This Row],[Semana Ano]])</f>
        <v/>
      </c>
      <c r="I2497" s="14"/>
      <c r="J2497" s="14" cm="1">
        <f t="array" aca="1" ref="J249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498" spans="1:10" x14ac:dyDescent="0.25">
      <c r="A2498" s="1">
        <v>46296</v>
      </c>
      <c r="B2498" s="1"/>
      <c r="C2498" s="16"/>
      <c r="D2498" s="14" t="str">
        <f>IF(DCalendário[[#This Row],[Dia Útil]]="","",(MONTH($B2498)))</f>
        <v/>
      </c>
      <c r="E2498" s="14">
        <f t="shared" si="40"/>
        <v>2026</v>
      </c>
      <c r="F2498" s="14">
        <f>MONTH(DCalendário[[#This Row],[Dia]])</f>
        <v>10</v>
      </c>
      <c r="G2498" s="14" t="str">
        <f>MONTH(DCalendário[[#This Row],[Dia]])&amp;" - "&amp;DCalendário[[#This Row],[Ano]]</f>
        <v>10 - 2026</v>
      </c>
      <c r="H2498" s="14" t="str">
        <f>IF(DCalendário[[#This Row],[Dia Útil]]="","",DCalendário[[#This Row],[Semana Ano]])</f>
        <v/>
      </c>
      <c r="I2498" s="14"/>
      <c r="J2498" s="14" cm="1">
        <f t="array" aca="1" ref="J249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499" spans="1:10" x14ac:dyDescent="0.25">
      <c r="A2499" s="1">
        <v>46297</v>
      </c>
      <c r="B2499" s="1"/>
      <c r="C2499" s="16"/>
      <c r="D2499" s="14" t="str">
        <f>IF(DCalendário[[#This Row],[Dia Útil]]="","",(MONTH($B2499)))</f>
        <v/>
      </c>
      <c r="E2499" s="14">
        <f t="shared" si="40"/>
        <v>2026</v>
      </c>
      <c r="F2499" s="14">
        <f>MONTH(DCalendário[[#This Row],[Dia]])</f>
        <v>10</v>
      </c>
      <c r="G2499" s="14" t="str">
        <f>MONTH(DCalendário[[#This Row],[Dia]])&amp;" - "&amp;DCalendário[[#This Row],[Ano]]</f>
        <v>10 - 2026</v>
      </c>
      <c r="H2499" s="14" t="str">
        <f>IF(DCalendário[[#This Row],[Dia Útil]]="","",DCalendário[[#This Row],[Semana Ano]])</f>
        <v/>
      </c>
      <c r="I2499" s="14"/>
      <c r="J2499" s="14" cm="1">
        <f t="array" aca="1" ref="J249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500" spans="1:10" x14ac:dyDescent="0.25">
      <c r="A2500" s="1">
        <v>46298</v>
      </c>
      <c r="B2500" s="1"/>
      <c r="C2500" s="16"/>
      <c r="D2500" s="14" t="str">
        <f>IF(DCalendário[[#This Row],[Dia Útil]]="","",(MONTH($B2500)))</f>
        <v/>
      </c>
      <c r="E2500" s="14">
        <f t="shared" si="40"/>
        <v>2026</v>
      </c>
      <c r="F2500" s="14">
        <f>MONTH(DCalendário[[#This Row],[Dia]])</f>
        <v>10</v>
      </c>
      <c r="G2500" s="14" t="str">
        <f>MONTH(DCalendário[[#This Row],[Dia]])&amp;" - "&amp;DCalendário[[#This Row],[Ano]]</f>
        <v>10 - 2026</v>
      </c>
      <c r="H2500" s="14" t="str">
        <f>IF(DCalendário[[#This Row],[Dia Útil]]="","",DCalendário[[#This Row],[Semana Ano]])</f>
        <v/>
      </c>
      <c r="I2500" s="14"/>
      <c r="J2500" s="14" cm="1">
        <f t="array" aca="1" ref="J250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501" spans="1:10" x14ac:dyDescent="0.25">
      <c r="A2501" s="1">
        <v>46299</v>
      </c>
      <c r="B2501" s="1"/>
      <c r="C2501" s="16"/>
      <c r="D2501" s="14" t="str">
        <f>IF(DCalendário[[#This Row],[Dia Útil]]="","",(MONTH($B2501)))</f>
        <v/>
      </c>
      <c r="E2501" s="14">
        <f t="shared" si="40"/>
        <v>2026</v>
      </c>
      <c r="F2501" s="14">
        <f>MONTH(DCalendário[[#This Row],[Dia]])</f>
        <v>10</v>
      </c>
      <c r="G2501" s="14" t="str">
        <f>MONTH(DCalendário[[#This Row],[Dia]])&amp;" - "&amp;DCalendário[[#This Row],[Ano]]</f>
        <v>10 - 2026</v>
      </c>
      <c r="H2501" s="14" t="str">
        <f>IF(DCalendário[[#This Row],[Dia Útil]]="","",DCalendário[[#This Row],[Semana Ano]])</f>
        <v/>
      </c>
      <c r="I2501" s="14"/>
      <c r="J2501" s="14" cm="1">
        <f t="array" aca="1" ref="J250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502" spans="1:10" x14ac:dyDescent="0.25">
      <c r="A2502" s="1">
        <v>46300</v>
      </c>
      <c r="B2502" s="1"/>
      <c r="C2502" s="16"/>
      <c r="D2502" s="14" t="str">
        <f>IF(DCalendário[[#This Row],[Dia Útil]]="","",(MONTH($B2502)))</f>
        <v/>
      </c>
      <c r="E2502" s="14">
        <f t="shared" si="40"/>
        <v>2026</v>
      </c>
      <c r="F2502" s="14">
        <f>MONTH(DCalendário[[#This Row],[Dia]])</f>
        <v>10</v>
      </c>
      <c r="G2502" s="14" t="str">
        <f>MONTH(DCalendário[[#This Row],[Dia]])&amp;" - "&amp;DCalendário[[#This Row],[Ano]]</f>
        <v>10 - 2026</v>
      </c>
      <c r="H2502" s="14" t="str">
        <f>IF(DCalendário[[#This Row],[Dia Útil]]="","",DCalendário[[#This Row],[Semana Ano]])</f>
        <v/>
      </c>
      <c r="I2502" s="14"/>
      <c r="J2502" s="14" cm="1">
        <f t="array" aca="1" ref="J250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503" spans="1:10" x14ac:dyDescent="0.25">
      <c r="A2503" s="1">
        <v>46301</v>
      </c>
      <c r="B2503" s="1"/>
      <c r="C2503" s="16"/>
      <c r="D2503" s="14" t="str">
        <f>IF(DCalendário[[#This Row],[Dia Útil]]="","",(MONTH($B2503)))</f>
        <v/>
      </c>
      <c r="E2503" s="14">
        <f t="shared" si="40"/>
        <v>2026</v>
      </c>
      <c r="F2503" s="14">
        <f>MONTH(DCalendário[[#This Row],[Dia]])</f>
        <v>10</v>
      </c>
      <c r="G2503" s="14" t="str">
        <f>MONTH(DCalendário[[#This Row],[Dia]])&amp;" - "&amp;DCalendário[[#This Row],[Ano]]</f>
        <v>10 - 2026</v>
      </c>
      <c r="H2503" s="14" t="str">
        <f>IF(DCalendário[[#This Row],[Dia Útil]]="","",DCalendário[[#This Row],[Semana Ano]])</f>
        <v/>
      </c>
      <c r="I2503" s="14"/>
      <c r="J2503" s="14" cm="1">
        <f t="array" aca="1" ref="J250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504" spans="1:10" x14ac:dyDescent="0.25">
      <c r="A2504" s="1">
        <v>46302</v>
      </c>
      <c r="B2504" s="1"/>
      <c r="C2504" s="16"/>
      <c r="D2504" s="14" t="str">
        <f>IF(DCalendário[[#This Row],[Dia Útil]]="","",(MONTH($B2504)))</f>
        <v/>
      </c>
      <c r="E2504" s="14">
        <f t="shared" si="40"/>
        <v>2026</v>
      </c>
      <c r="F2504" s="14">
        <f>MONTH(DCalendário[[#This Row],[Dia]])</f>
        <v>10</v>
      </c>
      <c r="G2504" s="14" t="str">
        <f>MONTH(DCalendário[[#This Row],[Dia]])&amp;" - "&amp;DCalendário[[#This Row],[Ano]]</f>
        <v>10 - 2026</v>
      </c>
      <c r="H2504" s="14" t="str">
        <f>IF(DCalendário[[#This Row],[Dia Útil]]="","",DCalendário[[#This Row],[Semana Ano]])</f>
        <v/>
      </c>
      <c r="I2504" s="14"/>
      <c r="J2504" s="14" cm="1">
        <f t="array" aca="1" ref="J250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505" spans="1:10" x14ac:dyDescent="0.25">
      <c r="A2505" s="1">
        <v>46303</v>
      </c>
      <c r="B2505" s="1"/>
      <c r="C2505" s="16"/>
      <c r="D2505" s="14" t="str">
        <f>IF(DCalendário[[#This Row],[Dia Útil]]="","",(MONTH($B2505)))</f>
        <v/>
      </c>
      <c r="E2505" s="14">
        <f t="shared" si="40"/>
        <v>2026</v>
      </c>
      <c r="F2505" s="14">
        <f>MONTH(DCalendário[[#This Row],[Dia]])</f>
        <v>10</v>
      </c>
      <c r="G2505" s="14" t="str">
        <f>MONTH(DCalendário[[#This Row],[Dia]])&amp;" - "&amp;DCalendário[[#This Row],[Ano]]</f>
        <v>10 - 2026</v>
      </c>
      <c r="H2505" s="14" t="str">
        <f>IF(DCalendário[[#This Row],[Dia Útil]]="","",DCalendário[[#This Row],[Semana Ano]])</f>
        <v/>
      </c>
      <c r="I2505" s="14"/>
      <c r="J2505" s="14" cm="1">
        <f t="array" aca="1" ref="J250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506" spans="1:10" x14ac:dyDescent="0.25">
      <c r="A2506" s="1">
        <v>46304</v>
      </c>
      <c r="B2506" s="1"/>
      <c r="C2506" s="16"/>
      <c r="D2506" s="14" t="str">
        <f>IF(DCalendário[[#This Row],[Dia Útil]]="","",(MONTH($B2506)))</f>
        <v/>
      </c>
      <c r="E2506" s="14">
        <f t="shared" si="40"/>
        <v>2026</v>
      </c>
      <c r="F2506" s="14">
        <f>MONTH(DCalendário[[#This Row],[Dia]])</f>
        <v>10</v>
      </c>
      <c r="G2506" s="14" t="str">
        <f>MONTH(DCalendário[[#This Row],[Dia]])&amp;" - "&amp;DCalendário[[#This Row],[Ano]]</f>
        <v>10 - 2026</v>
      </c>
      <c r="H2506" s="14" t="str">
        <f>IF(DCalendário[[#This Row],[Dia Útil]]="","",DCalendário[[#This Row],[Semana Ano]])</f>
        <v/>
      </c>
      <c r="I2506" s="14"/>
      <c r="J2506" s="14" cm="1">
        <f t="array" aca="1" ref="J250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507" spans="1:10" x14ac:dyDescent="0.25">
      <c r="A2507" s="1">
        <v>46305</v>
      </c>
      <c r="B2507" s="1"/>
      <c r="C2507" s="16"/>
      <c r="D2507" s="14" t="str">
        <f>IF(DCalendário[[#This Row],[Dia Útil]]="","",(MONTH($B2507)))</f>
        <v/>
      </c>
      <c r="E2507" s="14">
        <f t="shared" si="40"/>
        <v>2026</v>
      </c>
      <c r="F2507" s="14">
        <f>MONTH(DCalendário[[#This Row],[Dia]])</f>
        <v>10</v>
      </c>
      <c r="G2507" s="14" t="str">
        <f>MONTH(DCalendário[[#This Row],[Dia]])&amp;" - "&amp;DCalendário[[#This Row],[Ano]]</f>
        <v>10 - 2026</v>
      </c>
      <c r="H2507" s="14" t="str">
        <f>IF(DCalendário[[#This Row],[Dia Útil]]="","",DCalendário[[#This Row],[Semana Ano]])</f>
        <v/>
      </c>
      <c r="I2507" s="14"/>
      <c r="J2507" s="14" cm="1">
        <f t="array" aca="1" ref="J250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508" spans="1:10" x14ac:dyDescent="0.25">
      <c r="A2508" s="1">
        <v>46306</v>
      </c>
      <c r="B2508" s="1"/>
      <c r="C2508" s="16"/>
      <c r="D2508" s="14" t="str">
        <f>IF(DCalendário[[#This Row],[Dia Útil]]="","",(MONTH($B2508)))</f>
        <v/>
      </c>
      <c r="E2508" s="14">
        <f t="shared" si="40"/>
        <v>2026</v>
      </c>
      <c r="F2508" s="14">
        <f>MONTH(DCalendário[[#This Row],[Dia]])</f>
        <v>10</v>
      </c>
      <c r="G2508" s="14" t="str">
        <f>MONTH(DCalendário[[#This Row],[Dia]])&amp;" - "&amp;DCalendário[[#This Row],[Ano]]</f>
        <v>10 - 2026</v>
      </c>
      <c r="H2508" s="14" t="str">
        <f>IF(DCalendário[[#This Row],[Dia Útil]]="","",DCalendário[[#This Row],[Semana Ano]])</f>
        <v/>
      </c>
      <c r="I2508" s="14"/>
      <c r="J2508" s="14" cm="1">
        <f t="array" aca="1" ref="J250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509" spans="1:10" x14ac:dyDescent="0.25">
      <c r="A2509" s="1">
        <v>46307</v>
      </c>
      <c r="B2509" s="1"/>
      <c r="C2509" s="16"/>
      <c r="D2509" s="14" t="str">
        <f>IF(DCalendário[[#This Row],[Dia Útil]]="","",(MONTH($B2509)))</f>
        <v/>
      </c>
      <c r="E2509" s="14">
        <f t="shared" si="40"/>
        <v>2026</v>
      </c>
      <c r="F2509" s="14">
        <f>MONTH(DCalendário[[#This Row],[Dia]])</f>
        <v>10</v>
      </c>
      <c r="G2509" s="14" t="str">
        <f>MONTH(DCalendário[[#This Row],[Dia]])&amp;" - "&amp;DCalendário[[#This Row],[Ano]]</f>
        <v>10 - 2026</v>
      </c>
      <c r="H2509" s="14" t="str">
        <f>IF(DCalendário[[#This Row],[Dia Útil]]="","",DCalendário[[#This Row],[Semana Ano]])</f>
        <v/>
      </c>
      <c r="I2509" s="14"/>
      <c r="J2509" s="14" cm="1">
        <f t="array" aca="1" ref="J250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510" spans="1:10" x14ac:dyDescent="0.25">
      <c r="A2510" s="1">
        <v>46308</v>
      </c>
      <c r="B2510" s="1"/>
      <c r="C2510" s="16"/>
      <c r="D2510" s="14" t="str">
        <f>IF(DCalendário[[#This Row],[Dia Útil]]="","",(MONTH($B2510)))</f>
        <v/>
      </c>
      <c r="E2510" s="14">
        <f t="shared" si="40"/>
        <v>2026</v>
      </c>
      <c r="F2510" s="14">
        <f>MONTH(DCalendário[[#This Row],[Dia]])</f>
        <v>10</v>
      </c>
      <c r="G2510" s="14" t="str">
        <f>MONTH(DCalendário[[#This Row],[Dia]])&amp;" - "&amp;DCalendário[[#This Row],[Ano]]</f>
        <v>10 - 2026</v>
      </c>
      <c r="H2510" s="14" t="str">
        <f>IF(DCalendário[[#This Row],[Dia Útil]]="","",DCalendário[[#This Row],[Semana Ano]])</f>
        <v/>
      </c>
      <c r="I2510" s="14"/>
      <c r="J2510" s="14" cm="1">
        <f t="array" aca="1" ref="J251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511" spans="1:10" x14ac:dyDescent="0.25">
      <c r="A2511" s="1">
        <v>46309</v>
      </c>
      <c r="B2511" s="1"/>
      <c r="C2511" s="16"/>
      <c r="D2511" s="14" t="str">
        <f>IF(DCalendário[[#This Row],[Dia Útil]]="","",(MONTH($B2511)))</f>
        <v/>
      </c>
      <c r="E2511" s="14">
        <f t="shared" si="40"/>
        <v>2026</v>
      </c>
      <c r="F2511" s="14">
        <f>MONTH(DCalendário[[#This Row],[Dia]])</f>
        <v>10</v>
      </c>
      <c r="G2511" s="14" t="str">
        <f>MONTH(DCalendário[[#This Row],[Dia]])&amp;" - "&amp;DCalendário[[#This Row],[Ano]]</f>
        <v>10 - 2026</v>
      </c>
      <c r="H2511" s="14" t="str">
        <f>IF(DCalendário[[#This Row],[Dia Útil]]="","",DCalendário[[#This Row],[Semana Ano]])</f>
        <v/>
      </c>
      <c r="I2511" s="14"/>
      <c r="J2511" s="14" cm="1">
        <f t="array" aca="1" ref="J251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512" spans="1:10" x14ac:dyDescent="0.25">
      <c r="A2512" s="1">
        <v>46310</v>
      </c>
      <c r="B2512" s="1"/>
      <c r="C2512" s="16"/>
      <c r="D2512" s="14" t="str">
        <f>IF(DCalendário[[#This Row],[Dia Útil]]="","",(MONTH($B2512)))</f>
        <v/>
      </c>
      <c r="E2512" s="14">
        <f t="shared" si="40"/>
        <v>2026</v>
      </c>
      <c r="F2512" s="14">
        <f>MONTH(DCalendário[[#This Row],[Dia]])</f>
        <v>10</v>
      </c>
      <c r="G2512" s="14" t="str">
        <f>MONTH(DCalendário[[#This Row],[Dia]])&amp;" - "&amp;DCalendário[[#This Row],[Ano]]</f>
        <v>10 - 2026</v>
      </c>
      <c r="H2512" s="14" t="str">
        <f>IF(DCalendário[[#This Row],[Dia Útil]]="","",DCalendário[[#This Row],[Semana Ano]])</f>
        <v/>
      </c>
      <c r="I2512" s="14"/>
      <c r="J2512" s="14" cm="1">
        <f t="array" aca="1" ref="J251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513" spans="1:10" x14ac:dyDescent="0.25">
      <c r="A2513" s="1">
        <v>46311</v>
      </c>
      <c r="B2513" s="1"/>
      <c r="C2513" s="16"/>
      <c r="D2513" s="14" t="str">
        <f>IF(DCalendário[[#This Row],[Dia Útil]]="","",(MONTH($B2513)))</f>
        <v/>
      </c>
      <c r="E2513" s="14">
        <f t="shared" ref="E2513:E2576" si="41">YEAR($A2513)</f>
        <v>2026</v>
      </c>
      <c r="F2513" s="14">
        <f>MONTH(DCalendário[[#This Row],[Dia]])</f>
        <v>10</v>
      </c>
      <c r="G2513" s="14" t="str">
        <f>MONTH(DCalendário[[#This Row],[Dia]])&amp;" - "&amp;DCalendário[[#This Row],[Ano]]</f>
        <v>10 - 2026</v>
      </c>
      <c r="H2513" s="14" t="str">
        <f>IF(DCalendário[[#This Row],[Dia Útil]]="","",DCalendário[[#This Row],[Semana Ano]])</f>
        <v/>
      </c>
      <c r="I2513" s="14"/>
      <c r="J2513" s="14" cm="1">
        <f t="array" aca="1" ref="J251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514" spans="1:10" x14ac:dyDescent="0.25">
      <c r="A2514" s="1">
        <v>46312</v>
      </c>
      <c r="B2514" s="1"/>
      <c r="C2514" s="16"/>
      <c r="D2514" s="14" t="str">
        <f>IF(DCalendário[[#This Row],[Dia Útil]]="","",(MONTH($B2514)))</f>
        <v/>
      </c>
      <c r="E2514" s="14">
        <f t="shared" si="41"/>
        <v>2026</v>
      </c>
      <c r="F2514" s="14">
        <f>MONTH(DCalendário[[#This Row],[Dia]])</f>
        <v>10</v>
      </c>
      <c r="G2514" s="14" t="str">
        <f>MONTH(DCalendário[[#This Row],[Dia]])&amp;" - "&amp;DCalendário[[#This Row],[Ano]]</f>
        <v>10 - 2026</v>
      </c>
      <c r="H2514" s="14" t="str">
        <f>IF(DCalendário[[#This Row],[Dia Útil]]="","",DCalendário[[#This Row],[Semana Ano]])</f>
        <v/>
      </c>
      <c r="I2514" s="14"/>
      <c r="J2514" s="14" cm="1">
        <f t="array" aca="1" ref="J251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515" spans="1:10" x14ac:dyDescent="0.25">
      <c r="A2515" s="1">
        <v>46313</v>
      </c>
      <c r="B2515" s="1"/>
      <c r="C2515" s="16"/>
      <c r="D2515" s="14" t="str">
        <f>IF(DCalendário[[#This Row],[Dia Útil]]="","",(MONTH($B2515)))</f>
        <v/>
      </c>
      <c r="E2515" s="14">
        <f t="shared" si="41"/>
        <v>2026</v>
      </c>
      <c r="F2515" s="14">
        <f>MONTH(DCalendário[[#This Row],[Dia]])</f>
        <v>10</v>
      </c>
      <c r="G2515" s="14" t="str">
        <f>MONTH(DCalendário[[#This Row],[Dia]])&amp;" - "&amp;DCalendário[[#This Row],[Ano]]</f>
        <v>10 - 2026</v>
      </c>
      <c r="H2515" s="14" t="str">
        <f>IF(DCalendário[[#This Row],[Dia Útil]]="","",DCalendário[[#This Row],[Semana Ano]])</f>
        <v/>
      </c>
      <c r="I2515" s="14"/>
      <c r="J2515" s="14" cm="1">
        <f t="array" aca="1" ref="J251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516" spans="1:10" x14ac:dyDescent="0.25">
      <c r="A2516" s="1">
        <v>46314</v>
      </c>
      <c r="B2516" s="1"/>
      <c r="C2516" s="16"/>
      <c r="D2516" s="14" t="str">
        <f>IF(DCalendário[[#This Row],[Dia Útil]]="","",(MONTH($B2516)))</f>
        <v/>
      </c>
      <c r="E2516" s="14">
        <f t="shared" si="41"/>
        <v>2026</v>
      </c>
      <c r="F2516" s="14">
        <f>MONTH(DCalendário[[#This Row],[Dia]])</f>
        <v>10</v>
      </c>
      <c r="G2516" s="14" t="str">
        <f>MONTH(DCalendário[[#This Row],[Dia]])&amp;" - "&amp;DCalendário[[#This Row],[Ano]]</f>
        <v>10 - 2026</v>
      </c>
      <c r="H2516" s="14" t="str">
        <f>IF(DCalendário[[#This Row],[Dia Útil]]="","",DCalendário[[#This Row],[Semana Ano]])</f>
        <v/>
      </c>
      <c r="I2516" s="14"/>
      <c r="J2516" s="14" cm="1">
        <f t="array" aca="1" ref="J251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517" spans="1:10" x14ac:dyDescent="0.25">
      <c r="A2517" s="1">
        <v>46315</v>
      </c>
      <c r="B2517" s="1"/>
      <c r="C2517" s="16"/>
      <c r="D2517" s="14" t="str">
        <f>IF(DCalendário[[#This Row],[Dia Útil]]="","",(MONTH($B2517)))</f>
        <v/>
      </c>
      <c r="E2517" s="14">
        <f t="shared" si="41"/>
        <v>2026</v>
      </c>
      <c r="F2517" s="14">
        <f>MONTH(DCalendário[[#This Row],[Dia]])</f>
        <v>10</v>
      </c>
      <c r="G2517" s="14" t="str">
        <f>MONTH(DCalendário[[#This Row],[Dia]])&amp;" - "&amp;DCalendário[[#This Row],[Ano]]</f>
        <v>10 - 2026</v>
      </c>
      <c r="H2517" s="14" t="str">
        <f>IF(DCalendário[[#This Row],[Dia Útil]]="","",DCalendário[[#This Row],[Semana Ano]])</f>
        <v/>
      </c>
      <c r="I2517" s="14"/>
      <c r="J2517" s="14" cm="1">
        <f t="array" aca="1" ref="J251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518" spans="1:10" x14ac:dyDescent="0.25">
      <c r="A2518" s="1">
        <v>46316</v>
      </c>
      <c r="B2518" s="1"/>
      <c r="C2518" s="16"/>
      <c r="D2518" s="14" t="str">
        <f>IF(DCalendário[[#This Row],[Dia Útil]]="","",(MONTH($B2518)))</f>
        <v/>
      </c>
      <c r="E2518" s="14">
        <f t="shared" si="41"/>
        <v>2026</v>
      </c>
      <c r="F2518" s="14">
        <f>MONTH(DCalendário[[#This Row],[Dia]])</f>
        <v>10</v>
      </c>
      <c r="G2518" s="14" t="str">
        <f>MONTH(DCalendário[[#This Row],[Dia]])&amp;" - "&amp;DCalendário[[#This Row],[Ano]]</f>
        <v>10 - 2026</v>
      </c>
      <c r="H2518" s="14" t="str">
        <f>IF(DCalendário[[#This Row],[Dia Útil]]="","",DCalendário[[#This Row],[Semana Ano]])</f>
        <v/>
      </c>
      <c r="I2518" s="14"/>
      <c r="J2518" s="14" cm="1">
        <f t="array" aca="1" ref="J251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519" spans="1:10" x14ac:dyDescent="0.25">
      <c r="A2519" s="1">
        <v>46317</v>
      </c>
      <c r="B2519" s="1"/>
      <c r="C2519" s="16"/>
      <c r="D2519" s="14" t="str">
        <f>IF(DCalendário[[#This Row],[Dia Útil]]="","",(MONTH($B2519)))</f>
        <v/>
      </c>
      <c r="E2519" s="14">
        <f t="shared" si="41"/>
        <v>2026</v>
      </c>
      <c r="F2519" s="14">
        <f>MONTH(DCalendário[[#This Row],[Dia]])</f>
        <v>10</v>
      </c>
      <c r="G2519" s="14" t="str">
        <f>MONTH(DCalendário[[#This Row],[Dia]])&amp;" - "&amp;DCalendário[[#This Row],[Ano]]</f>
        <v>10 - 2026</v>
      </c>
      <c r="H2519" s="14" t="str">
        <f>IF(DCalendário[[#This Row],[Dia Útil]]="","",DCalendário[[#This Row],[Semana Ano]])</f>
        <v/>
      </c>
      <c r="I2519" s="14"/>
      <c r="J2519" s="14" cm="1">
        <f t="array" aca="1" ref="J251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520" spans="1:10" x14ac:dyDescent="0.25">
      <c r="A2520" s="1">
        <v>46318</v>
      </c>
      <c r="B2520" s="1"/>
      <c r="C2520" s="16"/>
      <c r="D2520" s="14" t="str">
        <f>IF(DCalendário[[#This Row],[Dia Útil]]="","",(MONTH($B2520)))</f>
        <v/>
      </c>
      <c r="E2520" s="14">
        <f t="shared" si="41"/>
        <v>2026</v>
      </c>
      <c r="F2520" s="14">
        <f>MONTH(DCalendário[[#This Row],[Dia]])</f>
        <v>10</v>
      </c>
      <c r="G2520" s="14" t="str">
        <f>MONTH(DCalendário[[#This Row],[Dia]])&amp;" - "&amp;DCalendário[[#This Row],[Ano]]</f>
        <v>10 - 2026</v>
      </c>
      <c r="H2520" s="14" t="str">
        <f>IF(DCalendário[[#This Row],[Dia Útil]]="","",DCalendário[[#This Row],[Semana Ano]])</f>
        <v/>
      </c>
      <c r="I2520" s="14"/>
      <c r="J2520" s="14" cm="1">
        <f t="array" aca="1" ref="J252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521" spans="1:10" x14ac:dyDescent="0.25">
      <c r="A2521" s="1">
        <v>46319</v>
      </c>
      <c r="B2521" s="1"/>
      <c r="C2521" s="16"/>
      <c r="D2521" s="14" t="str">
        <f>IF(DCalendário[[#This Row],[Dia Útil]]="","",(MONTH($B2521)))</f>
        <v/>
      </c>
      <c r="E2521" s="14">
        <f t="shared" si="41"/>
        <v>2026</v>
      </c>
      <c r="F2521" s="14">
        <f>MONTH(DCalendário[[#This Row],[Dia]])</f>
        <v>10</v>
      </c>
      <c r="G2521" s="14" t="str">
        <f>MONTH(DCalendário[[#This Row],[Dia]])&amp;" - "&amp;DCalendário[[#This Row],[Ano]]</f>
        <v>10 - 2026</v>
      </c>
      <c r="H2521" s="14" t="str">
        <f>IF(DCalendário[[#This Row],[Dia Útil]]="","",DCalendário[[#This Row],[Semana Ano]])</f>
        <v/>
      </c>
      <c r="I2521" s="14"/>
      <c r="J2521" s="14" cm="1">
        <f t="array" aca="1" ref="J252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522" spans="1:10" x14ac:dyDescent="0.25">
      <c r="A2522" s="1">
        <v>46320</v>
      </c>
      <c r="B2522" s="1"/>
      <c r="C2522" s="16"/>
      <c r="D2522" s="14" t="str">
        <f>IF(DCalendário[[#This Row],[Dia Útil]]="","",(MONTH($B2522)))</f>
        <v/>
      </c>
      <c r="E2522" s="14">
        <f t="shared" si="41"/>
        <v>2026</v>
      </c>
      <c r="F2522" s="14">
        <f>MONTH(DCalendário[[#This Row],[Dia]])</f>
        <v>10</v>
      </c>
      <c r="G2522" s="14" t="str">
        <f>MONTH(DCalendário[[#This Row],[Dia]])&amp;" - "&amp;DCalendário[[#This Row],[Ano]]</f>
        <v>10 - 2026</v>
      </c>
      <c r="H2522" s="14" t="str">
        <f>IF(DCalendário[[#This Row],[Dia Útil]]="","",DCalendário[[#This Row],[Semana Ano]])</f>
        <v/>
      </c>
      <c r="I2522" s="14"/>
      <c r="J2522" s="14" cm="1">
        <f t="array" aca="1" ref="J252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523" spans="1:10" x14ac:dyDescent="0.25">
      <c r="A2523" s="1">
        <v>46321</v>
      </c>
      <c r="B2523" s="1"/>
      <c r="C2523" s="16"/>
      <c r="D2523" s="14" t="str">
        <f>IF(DCalendário[[#This Row],[Dia Útil]]="","",(MONTH($B2523)))</f>
        <v/>
      </c>
      <c r="E2523" s="14">
        <f t="shared" si="41"/>
        <v>2026</v>
      </c>
      <c r="F2523" s="14">
        <f>MONTH(DCalendário[[#This Row],[Dia]])</f>
        <v>10</v>
      </c>
      <c r="G2523" s="14" t="str">
        <f>MONTH(DCalendário[[#This Row],[Dia]])&amp;" - "&amp;DCalendário[[#This Row],[Ano]]</f>
        <v>10 - 2026</v>
      </c>
      <c r="H2523" s="14" t="str">
        <f>IF(DCalendário[[#This Row],[Dia Útil]]="","",DCalendário[[#This Row],[Semana Ano]])</f>
        <v/>
      </c>
      <c r="I2523" s="14"/>
      <c r="J2523" s="14" cm="1">
        <f t="array" aca="1" ref="J252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524" spans="1:10" x14ac:dyDescent="0.25">
      <c r="A2524" s="1">
        <v>46322</v>
      </c>
      <c r="B2524" s="1"/>
      <c r="C2524" s="16"/>
      <c r="D2524" s="14" t="str">
        <f>IF(DCalendário[[#This Row],[Dia Útil]]="","",(MONTH($B2524)))</f>
        <v/>
      </c>
      <c r="E2524" s="14">
        <f t="shared" si="41"/>
        <v>2026</v>
      </c>
      <c r="F2524" s="14">
        <f>MONTH(DCalendário[[#This Row],[Dia]])</f>
        <v>10</v>
      </c>
      <c r="G2524" s="14" t="str">
        <f>MONTH(DCalendário[[#This Row],[Dia]])&amp;" - "&amp;DCalendário[[#This Row],[Ano]]</f>
        <v>10 - 2026</v>
      </c>
      <c r="H2524" s="14" t="str">
        <f>IF(DCalendário[[#This Row],[Dia Útil]]="","",DCalendário[[#This Row],[Semana Ano]])</f>
        <v/>
      </c>
      <c r="I2524" s="14"/>
      <c r="J2524" s="14" cm="1">
        <f t="array" aca="1" ref="J252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525" spans="1:10" x14ac:dyDescent="0.25">
      <c r="A2525" s="1">
        <v>46323</v>
      </c>
      <c r="B2525" s="1"/>
      <c r="C2525" s="16"/>
      <c r="D2525" s="14" t="str">
        <f>IF(DCalendário[[#This Row],[Dia Útil]]="","",(MONTH($B2525)))</f>
        <v/>
      </c>
      <c r="E2525" s="14">
        <f t="shared" si="41"/>
        <v>2026</v>
      </c>
      <c r="F2525" s="14">
        <f>MONTH(DCalendário[[#This Row],[Dia]])</f>
        <v>10</v>
      </c>
      <c r="G2525" s="14" t="str">
        <f>MONTH(DCalendário[[#This Row],[Dia]])&amp;" - "&amp;DCalendário[[#This Row],[Ano]]</f>
        <v>10 - 2026</v>
      </c>
      <c r="H2525" s="14" t="str">
        <f>IF(DCalendário[[#This Row],[Dia Útil]]="","",DCalendário[[#This Row],[Semana Ano]])</f>
        <v/>
      </c>
      <c r="I2525" s="14"/>
      <c r="J2525" s="14" cm="1">
        <f t="array" aca="1" ref="J252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526" spans="1:10" x14ac:dyDescent="0.25">
      <c r="A2526" s="1">
        <v>46324</v>
      </c>
      <c r="B2526" s="1"/>
      <c r="C2526" s="16"/>
      <c r="D2526" s="14" t="str">
        <f>IF(DCalendário[[#This Row],[Dia Útil]]="","",(MONTH($B2526)))</f>
        <v/>
      </c>
      <c r="E2526" s="14">
        <f t="shared" si="41"/>
        <v>2026</v>
      </c>
      <c r="F2526" s="14">
        <f>MONTH(DCalendário[[#This Row],[Dia]])</f>
        <v>10</v>
      </c>
      <c r="G2526" s="14" t="str">
        <f>MONTH(DCalendário[[#This Row],[Dia]])&amp;" - "&amp;DCalendário[[#This Row],[Ano]]</f>
        <v>10 - 2026</v>
      </c>
      <c r="H2526" s="14" t="str">
        <f>IF(DCalendário[[#This Row],[Dia Útil]]="","",DCalendário[[#This Row],[Semana Ano]])</f>
        <v/>
      </c>
      <c r="I2526" s="14"/>
      <c r="J2526" s="14" cm="1">
        <f t="array" aca="1" ref="J252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527" spans="1:10" x14ac:dyDescent="0.25">
      <c r="A2527" s="1">
        <v>46325</v>
      </c>
      <c r="B2527" s="1"/>
      <c r="C2527" s="16"/>
      <c r="D2527" s="14" t="str">
        <f>IF(DCalendário[[#This Row],[Dia Útil]]="","",(MONTH($B2527)))</f>
        <v/>
      </c>
      <c r="E2527" s="14">
        <f t="shared" si="41"/>
        <v>2026</v>
      </c>
      <c r="F2527" s="14">
        <f>MONTH(DCalendário[[#This Row],[Dia]])</f>
        <v>10</v>
      </c>
      <c r="G2527" s="14" t="str">
        <f>MONTH(DCalendário[[#This Row],[Dia]])&amp;" - "&amp;DCalendário[[#This Row],[Ano]]</f>
        <v>10 - 2026</v>
      </c>
      <c r="H2527" s="14" t="str">
        <f>IF(DCalendário[[#This Row],[Dia Útil]]="","",DCalendário[[#This Row],[Semana Ano]])</f>
        <v/>
      </c>
      <c r="I2527" s="14"/>
      <c r="J2527" s="14" cm="1">
        <f t="array" aca="1" ref="J252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528" spans="1:10" x14ac:dyDescent="0.25">
      <c r="A2528" s="1">
        <v>46326</v>
      </c>
      <c r="B2528" s="1"/>
      <c r="C2528" s="16"/>
      <c r="D2528" s="14" t="str">
        <f>IF(DCalendário[[#This Row],[Dia Útil]]="","",(MONTH($B2528)))</f>
        <v/>
      </c>
      <c r="E2528" s="14">
        <f t="shared" si="41"/>
        <v>2026</v>
      </c>
      <c r="F2528" s="14">
        <f>MONTH(DCalendário[[#This Row],[Dia]])</f>
        <v>10</v>
      </c>
      <c r="G2528" s="14" t="str">
        <f>MONTH(DCalendário[[#This Row],[Dia]])&amp;" - "&amp;DCalendário[[#This Row],[Ano]]</f>
        <v>10 - 2026</v>
      </c>
      <c r="H2528" s="14" t="str">
        <f>IF(DCalendário[[#This Row],[Dia Útil]]="","",DCalendário[[#This Row],[Semana Ano]])</f>
        <v/>
      </c>
      <c r="I2528" s="14"/>
      <c r="J2528" s="14" cm="1">
        <f t="array" aca="1" ref="J252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529" spans="1:10" x14ac:dyDescent="0.25">
      <c r="A2529" s="1">
        <v>46327</v>
      </c>
      <c r="B2529" s="1"/>
      <c r="C2529" s="16"/>
      <c r="D2529" s="14" t="str">
        <f>IF(DCalendário[[#This Row],[Dia Útil]]="","",(MONTH($B2529)))</f>
        <v/>
      </c>
      <c r="E2529" s="14">
        <f t="shared" si="41"/>
        <v>2026</v>
      </c>
      <c r="F2529" s="14">
        <f>MONTH(DCalendário[[#This Row],[Dia]])</f>
        <v>11</v>
      </c>
      <c r="G2529" s="14" t="str">
        <f>MONTH(DCalendário[[#This Row],[Dia]])&amp;" - "&amp;DCalendário[[#This Row],[Ano]]</f>
        <v>11 - 2026</v>
      </c>
      <c r="H2529" s="14" t="str">
        <f>IF(DCalendário[[#This Row],[Dia Útil]]="","",DCalendário[[#This Row],[Semana Ano]])</f>
        <v/>
      </c>
      <c r="I2529" s="14"/>
      <c r="J2529" s="14" cm="1">
        <f t="array" aca="1" ref="J252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530" spans="1:10" x14ac:dyDescent="0.25">
      <c r="A2530" s="1">
        <v>46328</v>
      </c>
      <c r="B2530" s="1"/>
      <c r="C2530" s="16"/>
      <c r="D2530" s="14" t="str">
        <f>IF(DCalendário[[#This Row],[Dia Útil]]="","",(MONTH($B2530)))</f>
        <v/>
      </c>
      <c r="E2530" s="14">
        <f t="shared" si="41"/>
        <v>2026</v>
      </c>
      <c r="F2530" s="14">
        <f>MONTH(DCalendário[[#This Row],[Dia]])</f>
        <v>11</v>
      </c>
      <c r="G2530" s="14" t="str">
        <f>MONTH(DCalendário[[#This Row],[Dia]])&amp;" - "&amp;DCalendário[[#This Row],[Ano]]</f>
        <v>11 - 2026</v>
      </c>
      <c r="H2530" s="14" t="str">
        <f>IF(DCalendário[[#This Row],[Dia Útil]]="","",DCalendário[[#This Row],[Semana Ano]])</f>
        <v/>
      </c>
      <c r="I2530" s="14"/>
      <c r="J2530" s="14" cm="1">
        <f t="array" aca="1" ref="J253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531" spans="1:10" x14ac:dyDescent="0.25">
      <c r="A2531" s="1">
        <v>46329</v>
      </c>
      <c r="B2531" s="1"/>
      <c r="C2531" s="16"/>
      <c r="D2531" s="14" t="str">
        <f>IF(DCalendário[[#This Row],[Dia Útil]]="","",(MONTH($B2531)))</f>
        <v/>
      </c>
      <c r="E2531" s="14">
        <f t="shared" si="41"/>
        <v>2026</v>
      </c>
      <c r="F2531" s="14">
        <f>MONTH(DCalendário[[#This Row],[Dia]])</f>
        <v>11</v>
      </c>
      <c r="G2531" s="14" t="str">
        <f>MONTH(DCalendário[[#This Row],[Dia]])&amp;" - "&amp;DCalendário[[#This Row],[Ano]]</f>
        <v>11 - 2026</v>
      </c>
      <c r="H2531" s="14" t="str">
        <f>IF(DCalendário[[#This Row],[Dia Útil]]="","",DCalendário[[#This Row],[Semana Ano]])</f>
        <v/>
      </c>
      <c r="I2531" s="14"/>
      <c r="J2531" s="14" cm="1">
        <f t="array" aca="1" ref="J253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532" spans="1:10" x14ac:dyDescent="0.25">
      <c r="A2532" s="1">
        <v>46330</v>
      </c>
      <c r="B2532" s="1"/>
      <c r="C2532" s="16"/>
      <c r="D2532" s="14" t="str">
        <f>IF(DCalendário[[#This Row],[Dia Útil]]="","",(MONTH($B2532)))</f>
        <v/>
      </c>
      <c r="E2532" s="14">
        <f t="shared" si="41"/>
        <v>2026</v>
      </c>
      <c r="F2532" s="14">
        <f>MONTH(DCalendário[[#This Row],[Dia]])</f>
        <v>11</v>
      </c>
      <c r="G2532" s="14" t="str">
        <f>MONTH(DCalendário[[#This Row],[Dia]])&amp;" - "&amp;DCalendário[[#This Row],[Ano]]</f>
        <v>11 - 2026</v>
      </c>
      <c r="H2532" s="14" t="str">
        <f>IF(DCalendário[[#This Row],[Dia Útil]]="","",DCalendário[[#This Row],[Semana Ano]])</f>
        <v/>
      </c>
      <c r="I2532" s="14"/>
      <c r="J2532" s="14" cm="1">
        <f t="array" aca="1" ref="J253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533" spans="1:10" x14ac:dyDescent="0.25">
      <c r="A2533" s="1">
        <v>46331</v>
      </c>
      <c r="B2533" s="1"/>
      <c r="C2533" s="16"/>
      <c r="D2533" s="14" t="str">
        <f>IF(DCalendário[[#This Row],[Dia Útil]]="","",(MONTH($B2533)))</f>
        <v/>
      </c>
      <c r="E2533" s="14">
        <f t="shared" si="41"/>
        <v>2026</v>
      </c>
      <c r="F2533" s="14">
        <f>MONTH(DCalendário[[#This Row],[Dia]])</f>
        <v>11</v>
      </c>
      <c r="G2533" s="14" t="str">
        <f>MONTH(DCalendário[[#This Row],[Dia]])&amp;" - "&amp;DCalendário[[#This Row],[Ano]]</f>
        <v>11 - 2026</v>
      </c>
      <c r="H2533" s="14" t="str">
        <f>IF(DCalendário[[#This Row],[Dia Útil]]="","",DCalendário[[#This Row],[Semana Ano]])</f>
        <v/>
      </c>
      <c r="I2533" s="14"/>
      <c r="J2533" s="14" cm="1">
        <f t="array" aca="1" ref="J253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534" spans="1:10" x14ac:dyDescent="0.25">
      <c r="A2534" s="1">
        <v>46332</v>
      </c>
      <c r="B2534" s="1"/>
      <c r="C2534" s="16"/>
      <c r="D2534" s="14" t="str">
        <f>IF(DCalendário[[#This Row],[Dia Útil]]="","",(MONTH($B2534)))</f>
        <v/>
      </c>
      <c r="E2534" s="14">
        <f t="shared" si="41"/>
        <v>2026</v>
      </c>
      <c r="F2534" s="14">
        <f>MONTH(DCalendário[[#This Row],[Dia]])</f>
        <v>11</v>
      </c>
      <c r="G2534" s="14" t="str">
        <f>MONTH(DCalendário[[#This Row],[Dia]])&amp;" - "&amp;DCalendário[[#This Row],[Ano]]</f>
        <v>11 - 2026</v>
      </c>
      <c r="H2534" s="14" t="str">
        <f>IF(DCalendário[[#This Row],[Dia Útil]]="","",DCalendário[[#This Row],[Semana Ano]])</f>
        <v/>
      </c>
      <c r="I2534" s="14"/>
      <c r="J2534" s="14" cm="1">
        <f t="array" aca="1" ref="J253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535" spans="1:10" x14ac:dyDescent="0.25">
      <c r="A2535" s="1">
        <v>46333</v>
      </c>
      <c r="B2535" s="1"/>
      <c r="C2535" s="16"/>
      <c r="D2535" s="14" t="str">
        <f>IF(DCalendário[[#This Row],[Dia Útil]]="","",(MONTH($B2535)))</f>
        <v/>
      </c>
      <c r="E2535" s="14">
        <f t="shared" si="41"/>
        <v>2026</v>
      </c>
      <c r="F2535" s="14">
        <f>MONTH(DCalendário[[#This Row],[Dia]])</f>
        <v>11</v>
      </c>
      <c r="G2535" s="14" t="str">
        <f>MONTH(DCalendário[[#This Row],[Dia]])&amp;" - "&amp;DCalendário[[#This Row],[Ano]]</f>
        <v>11 - 2026</v>
      </c>
      <c r="H2535" s="14" t="str">
        <f>IF(DCalendário[[#This Row],[Dia Útil]]="","",DCalendário[[#This Row],[Semana Ano]])</f>
        <v/>
      </c>
      <c r="I2535" s="14"/>
      <c r="J2535" s="14" cm="1">
        <f t="array" aca="1" ref="J253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536" spans="1:10" x14ac:dyDescent="0.25">
      <c r="A2536" s="1">
        <v>46334</v>
      </c>
      <c r="B2536" s="1"/>
      <c r="C2536" s="16"/>
      <c r="D2536" s="14" t="str">
        <f>IF(DCalendário[[#This Row],[Dia Útil]]="","",(MONTH($B2536)))</f>
        <v/>
      </c>
      <c r="E2536" s="14">
        <f t="shared" si="41"/>
        <v>2026</v>
      </c>
      <c r="F2536" s="14">
        <f>MONTH(DCalendário[[#This Row],[Dia]])</f>
        <v>11</v>
      </c>
      <c r="G2536" s="14" t="str">
        <f>MONTH(DCalendário[[#This Row],[Dia]])&amp;" - "&amp;DCalendário[[#This Row],[Ano]]</f>
        <v>11 - 2026</v>
      </c>
      <c r="H2536" s="14" t="str">
        <f>IF(DCalendário[[#This Row],[Dia Útil]]="","",DCalendário[[#This Row],[Semana Ano]])</f>
        <v/>
      </c>
      <c r="I2536" s="14"/>
      <c r="J2536" s="14" cm="1">
        <f t="array" aca="1" ref="J253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537" spans="1:10" x14ac:dyDescent="0.25">
      <c r="A2537" s="1">
        <v>46335</v>
      </c>
      <c r="B2537" s="1"/>
      <c r="C2537" s="16"/>
      <c r="D2537" s="14" t="str">
        <f>IF(DCalendário[[#This Row],[Dia Útil]]="","",(MONTH($B2537)))</f>
        <v/>
      </c>
      <c r="E2537" s="14">
        <f t="shared" si="41"/>
        <v>2026</v>
      </c>
      <c r="F2537" s="14">
        <f>MONTH(DCalendário[[#This Row],[Dia]])</f>
        <v>11</v>
      </c>
      <c r="G2537" s="14" t="str">
        <f>MONTH(DCalendário[[#This Row],[Dia]])&amp;" - "&amp;DCalendário[[#This Row],[Ano]]</f>
        <v>11 - 2026</v>
      </c>
      <c r="H2537" s="14" t="str">
        <f>IF(DCalendário[[#This Row],[Dia Útil]]="","",DCalendário[[#This Row],[Semana Ano]])</f>
        <v/>
      </c>
      <c r="I2537" s="14"/>
      <c r="J2537" s="14" cm="1">
        <f t="array" aca="1" ref="J253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538" spans="1:10" x14ac:dyDescent="0.25">
      <c r="A2538" s="1">
        <v>46336</v>
      </c>
      <c r="B2538" s="1"/>
      <c r="C2538" s="16"/>
      <c r="D2538" s="14" t="str">
        <f>IF(DCalendário[[#This Row],[Dia Útil]]="","",(MONTH($B2538)))</f>
        <v/>
      </c>
      <c r="E2538" s="14">
        <f t="shared" si="41"/>
        <v>2026</v>
      </c>
      <c r="F2538" s="14">
        <f>MONTH(DCalendário[[#This Row],[Dia]])</f>
        <v>11</v>
      </c>
      <c r="G2538" s="14" t="str">
        <f>MONTH(DCalendário[[#This Row],[Dia]])&amp;" - "&amp;DCalendário[[#This Row],[Ano]]</f>
        <v>11 - 2026</v>
      </c>
      <c r="H2538" s="14" t="str">
        <f>IF(DCalendário[[#This Row],[Dia Útil]]="","",DCalendário[[#This Row],[Semana Ano]])</f>
        <v/>
      </c>
      <c r="I2538" s="14"/>
      <c r="J2538" s="14" cm="1">
        <f t="array" aca="1" ref="J253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539" spans="1:10" x14ac:dyDescent="0.25">
      <c r="A2539" s="1">
        <v>46337</v>
      </c>
      <c r="B2539" s="1"/>
      <c r="C2539" s="16"/>
      <c r="D2539" s="14" t="str">
        <f>IF(DCalendário[[#This Row],[Dia Útil]]="","",(MONTH($B2539)))</f>
        <v/>
      </c>
      <c r="E2539" s="14">
        <f t="shared" si="41"/>
        <v>2026</v>
      </c>
      <c r="F2539" s="14">
        <f>MONTH(DCalendário[[#This Row],[Dia]])</f>
        <v>11</v>
      </c>
      <c r="G2539" s="14" t="str">
        <f>MONTH(DCalendário[[#This Row],[Dia]])&amp;" - "&amp;DCalendário[[#This Row],[Ano]]</f>
        <v>11 - 2026</v>
      </c>
      <c r="H2539" s="14" t="str">
        <f>IF(DCalendário[[#This Row],[Dia Útil]]="","",DCalendário[[#This Row],[Semana Ano]])</f>
        <v/>
      </c>
      <c r="I2539" s="14"/>
      <c r="J2539" s="14" cm="1">
        <f t="array" aca="1" ref="J253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540" spans="1:10" x14ac:dyDescent="0.25">
      <c r="A2540" s="1">
        <v>46338</v>
      </c>
      <c r="B2540" s="1"/>
      <c r="C2540" s="16"/>
      <c r="D2540" s="14" t="str">
        <f>IF(DCalendário[[#This Row],[Dia Útil]]="","",(MONTH($B2540)))</f>
        <v/>
      </c>
      <c r="E2540" s="14">
        <f t="shared" si="41"/>
        <v>2026</v>
      </c>
      <c r="F2540" s="14">
        <f>MONTH(DCalendário[[#This Row],[Dia]])</f>
        <v>11</v>
      </c>
      <c r="G2540" s="14" t="str">
        <f>MONTH(DCalendário[[#This Row],[Dia]])&amp;" - "&amp;DCalendário[[#This Row],[Ano]]</f>
        <v>11 - 2026</v>
      </c>
      <c r="H2540" s="14" t="str">
        <f>IF(DCalendário[[#This Row],[Dia Útil]]="","",DCalendário[[#This Row],[Semana Ano]])</f>
        <v/>
      </c>
      <c r="I2540" s="14"/>
      <c r="J2540" s="14" cm="1">
        <f t="array" aca="1" ref="J254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541" spans="1:10" x14ac:dyDescent="0.25">
      <c r="A2541" s="1">
        <v>46339</v>
      </c>
      <c r="B2541" s="1"/>
      <c r="C2541" s="16"/>
      <c r="D2541" s="14" t="str">
        <f>IF(DCalendário[[#This Row],[Dia Útil]]="","",(MONTH($B2541)))</f>
        <v/>
      </c>
      <c r="E2541" s="14">
        <f t="shared" si="41"/>
        <v>2026</v>
      </c>
      <c r="F2541" s="14">
        <f>MONTH(DCalendário[[#This Row],[Dia]])</f>
        <v>11</v>
      </c>
      <c r="G2541" s="14" t="str">
        <f>MONTH(DCalendário[[#This Row],[Dia]])&amp;" - "&amp;DCalendário[[#This Row],[Ano]]</f>
        <v>11 - 2026</v>
      </c>
      <c r="H2541" s="14" t="str">
        <f>IF(DCalendário[[#This Row],[Dia Útil]]="","",DCalendário[[#This Row],[Semana Ano]])</f>
        <v/>
      </c>
      <c r="I2541" s="14"/>
      <c r="J2541" s="14" cm="1">
        <f t="array" aca="1" ref="J254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542" spans="1:10" x14ac:dyDescent="0.25">
      <c r="A2542" s="1">
        <v>46340</v>
      </c>
      <c r="B2542" s="1"/>
      <c r="C2542" s="16"/>
      <c r="D2542" s="14" t="str">
        <f>IF(DCalendário[[#This Row],[Dia Útil]]="","",(MONTH($B2542)))</f>
        <v/>
      </c>
      <c r="E2542" s="14">
        <f t="shared" si="41"/>
        <v>2026</v>
      </c>
      <c r="F2542" s="14">
        <f>MONTH(DCalendário[[#This Row],[Dia]])</f>
        <v>11</v>
      </c>
      <c r="G2542" s="14" t="str">
        <f>MONTH(DCalendário[[#This Row],[Dia]])&amp;" - "&amp;DCalendário[[#This Row],[Ano]]</f>
        <v>11 - 2026</v>
      </c>
      <c r="H2542" s="14" t="str">
        <f>IF(DCalendário[[#This Row],[Dia Útil]]="","",DCalendário[[#This Row],[Semana Ano]])</f>
        <v/>
      </c>
      <c r="I2542" s="14"/>
      <c r="J2542" s="14" cm="1">
        <f t="array" aca="1" ref="J254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543" spans="1:10" x14ac:dyDescent="0.25">
      <c r="A2543" s="1">
        <v>46341</v>
      </c>
      <c r="B2543" s="1"/>
      <c r="C2543" s="16"/>
      <c r="D2543" s="14" t="str">
        <f>IF(DCalendário[[#This Row],[Dia Útil]]="","",(MONTH($B2543)))</f>
        <v/>
      </c>
      <c r="E2543" s="14">
        <f t="shared" si="41"/>
        <v>2026</v>
      </c>
      <c r="F2543" s="14">
        <f>MONTH(DCalendário[[#This Row],[Dia]])</f>
        <v>11</v>
      </c>
      <c r="G2543" s="14" t="str">
        <f>MONTH(DCalendário[[#This Row],[Dia]])&amp;" - "&amp;DCalendário[[#This Row],[Ano]]</f>
        <v>11 - 2026</v>
      </c>
      <c r="H2543" s="14" t="str">
        <f>IF(DCalendário[[#This Row],[Dia Útil]]="","",DCalendário[[#This Row],[Semana Ano]])</f>
        <v/>
      </c>
      <c r="I2543" s="14"/>
      <c r="J2543" s="14" cm="1">
        <f t="array" aca="1" ref="J254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544" spans="1:10" x14ac:dyDescent="0.25">
      <c r="A2544" s="1">
        <v>46342</v>
      </c>
      <c r="B2544" s="1"/>
      <c r="C2544" s="16"/>
      <c r="D2544" s="14" t="str">
        <f>IF(DCalendário[[#This Row],[Dia Útil]]="","",(MONTH($B2544)))</f>
        <v/>
      </c>
      <c r="E2544" s="14">
        <f t="shared" si="41"/>
        <v>2026</v>
      </c>
      <c r="F2544" s="14">
        <f>MONTH(DCalendário[[#This Row],[Dia]])</f>
        <v>11</v>
      </c>
      <c r="G2544" s="14" t="str">
        <f>MONTH(DCalendário[[#This Row],[Dia]])&amp;" - "&amp;DCalendário[[#This Row],[Ano]]</f>
        <v>11 - 2026</v>
      </c>
      <c r="H2544" s="14" t="str">
        <f>IF(DCalendário[[#This Row],[Dia Útil]]="","",DCalendário[[#This Row],[Semana Ano]])</f>
        <v/>
      </c>
      <c r="I2544" s="14"/>
      <c r="J2544" s="14" cm="1">
        <f t="array" aca="1" ref="J254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545" spans="1:10" x14ac:dyDescent="0.25">
      <c r="A2545" s="1">
        <v>46343</v>
      </c>
      <c r="B2545" s="1"/>
      <c r="C2545" s="16"/>
      <c r="D2545" s="14" t="str">
        <f>IF(DCalendário[[#This Row],[Dia Útil]]="","",(MONTH($B2545)))</f>
        <v/>
      </c>
      <c r="E2545" s="14">
        <f t="shared" si="41"/>
        <v>2026</v>
      </c>
      <c r="F2545" s="14">
        <f>MONTH(DCalendário[[#This Row],[Dia]])</f>
        <v>11</v>
      </c>
      <c r="G2545" s="14" t="str">
        <f>MONTH(DCalendário[[#This Row],[Dia]])&amp;" - "&amp;DCalendário[[#This Row],[Ano]]</f>
        <v>11 - 2026</v>
      </c>
      <c r="H2545" s="14" t="str">
        <f>IF(DCalendário[[#This Row],[Dia Útil]]="","",DCalendário[[#This Row],[Semana Ano]])</f>
        <v/>
      </c>
      <c r="I2545" s="14"/>
      <c r="J2545" s="14" cm="1">
        <f t="array" aca="1" ref="J254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546" spans="1:10" x14ac:dyDescent="0.25">
      <c r="A2546" s="1">
        <v>46344</v>
      </c>
      <c r="B2546" s="1"/>
      <c r="C2546" s="16"/>
      <c r="D2546" s="14" t="str">
        <f>IF(DCalendário[[#This Row],[Dia Útil]]="","",(MONTH($B2546)))</f>
        <v/>
      </c>
      <c r="E2546" s="14">
        <f t="shared" si="41"/>
        <v>2026</v>
      </c>
      <c r="F2546" s="14">
        <f>MONTH(DCalendário[[#This Row],[Dia]])</f>
        <v>11</v>
      </c>
      <c r="G2546" s="14" t="str">
        <f>MONTH(DCalendário[[#This Row],[Dia]])&amp;" - "&amp;DCalendário[[#This Row],[Ano]]</f>
        <v>11 - 2026</v>
      </c>
      <c r="H2546" s="14" t="str">
        <f>IF(DCalendário[[#This Row],[Dia Útil]]="","",DCalendário[[#This Row],[Semana Ano]])</f>
        <v/>
      </c>
      <c r="I2546" s="14"/>
      <c r="J2546" s="14" cm="1">
        <f t="array" aca="1" ref="J254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547" spans="1:10" x14ac:dyDescent="0.25">
      <c r="A2547" s="1">
        <v>46345</v>
      </c>
      <c r="B2547" s="1"/>
      <c r="C2547" s="16"/>
      <c r="D2547" s="14" t="str">
        <f>IF(DCalendário[[#This Row],[Dia Útil]]="","",(MONTH($B2547)))</f>
        <v/>
      </c>
      <c r="E2547" s="14">
        <f t="shared" si="41"/>
        <v>2026</v>
      </c>
      <c r="F2547" s="14">
        <f>MONTH(DCalendário[[#This Row],[Dia]])</f>
        <v>11</v>
      </c>
      <c r="G2547" s="14" t="str">
        <f>MONTH(DCalendário[[#This Row],[Dia]])&amp;" - "&amp;DCalendário[[#This Row],[Ano]]</f>
        <v>11 - 2026</v>
      </c>
      <c r="H2547" s="14" t="str">
        <f>IF(DCalendário[[#This Row],[Dia Útil]]="","",DCalendário[[#This Row],[Semana Ano]])</f>
        <v/>
      </c>
      <c r="I2547" s="14"/>
      <c r="J2547" s="14" cm="1">
        <f t="array" aca="1" ref="J254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548" spans="1:10" x14ac:dyDescent="0.25">
      <c r="A2548" s="1">
        <v>46346</v>
      </c>
      <c r="B2548" s="1"/>
      <c r="C2548" s="16"/>
      <c r="D2548" s="14" t="str">
        <f>IF(DCalendário[[#This Row],[Dia Útil]]="","",(MONTH($B2548)))</f>
        <v/>
      </c>
      <c r="E2548" s="14">
        <f t="shared" si="41"/>
        <v>2026</v>
      </c>
      <c r="F2548" s="14">
        <f>MONTH(DCalendário[[#This Row],[Dia]])</f>
        <v>11</v>
      </c>
      <c r="G2548" s="14" t="str">
        <f>MONTH(DCalendário[[#This Row],[Dia]])&amp;" - "&amp;DCalendário[[#This Row],[Ano]]</f>
        <v>11 - 2026</v>
      </c>
      <c r="H2548" s="14" t="str">
        <f>IF(DCalendário[[#This Row],[Dia Útil]]="","",DCalendário[[#This Row],[Semana Ano]])</f>
        <v/>
      </c>
      <c r="I2548" s="14"/>
      <c r="J2548" s="14" cm="1">
        <f t="array" aca="1" ref="J254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549" spans="1:10" x14ac:dyDescent="0.25">
      <c r="A2549" s="1">
        <v>46347</v>
      </c>
      <c r="B2549" s="1"/>
      <c r="C2549" s="16"/>
      <c r="D2549" s="14" t="str">
        <f>IF(DCalendário[[#This Row],[Dia Útil]]="","",(MONTH($B2549)))</f>
        <v/>
      </c>
      <c r="E2549" s="14">
        <f t="shared" si="41"/>
        <v>2026</v>
      </c>
      <c r="F2549" s="14">
        <f>MONTH(DCalendário[[#This Row],[Dia]])</f>
        <v>11</v>
      </c>
      <c r="G2549" s="14" t="str">
        <f>MONTH(DCalendário[[#This Row],[Dia]])&amp;" - "&amp;DCalendário[[#This Row],[Ano]]</f>
        <v>11 - 2026</v>
      </c>
      <c r="H2549" s="14" t="str">
        <f>IF(DCalendário[[#This Row],[Dia Útil]]="","",DCalendário[[#This Row],[Semana Ano]])</f>
        <v/>
      </c>
      <c r="I2549" s="14"/>
      <c r="J2549" s="14" cm="1">
        <f t="array" aca="1" ref="J254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550" spans="1:10" x14ac:dyDescent="0.25">
      <c r="A2550" s="1">
        <v>46348</v>
      </c>
      <c r="B2550" s="1"/>
      <c r="C2550" s="16"/>
      <c r="D2550" s="14" t="str">
        <f>IF(DCalendário[[#This Row],[Dia Útil]]="","",(MONTH($B2550)))</f>
        <v/>
      </c>
      <c r="E2550" s="14">
        <f t="shared" si="41"/>
        <v>2026</v>
      </c>
      <c r="F2550" s="14">
        <f>MONTH(DCalendário[[#This Row],[Dia]])</f>
        <v>11</v>
      </c>
      <c r="G2550" s="14" t="str">
        <f>MONTH(DCalendário[[#This Row],[Dia]])&amp;" - "&amp;DCalendário[[#This Row],[Ano]]</f>
        <v>11 - 2026</v>
      </c>
      <c r="H2550" s="14" t="str">
        <f>IF(DCalendário[[#This Row],[Dia Útil]]="","",DCalendário[[#This Row],[Semana Ano]])</f>
        <v/>
      </c>
      <c r="I2550" s="14"/>
      <c r="J2550" s="14" cm="1">
        <f t="array" aca="1" ref="J255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551" spans="1:10" x14ac:dyDescent="0.25">
      <c r="A2551" s="1">
        <v>46349</v>
      </c>
      <c r="B2551" s="1"/>
      <c r="C2551" s="16"/>
      <c r="D2551" s="14" t="str">
        <f>IF(DCalendário[[#This Row],[Dia Útil]]="","",(MONTH($B2551)))</f>
        <v/>
      </c>
      <c r="E2551" s="14">
        <f t="shared" si="41"/>
        <v>2026</v>
      </c>
      <c r="F2551" s="14">
        <f>MONTH(DCalendário[[#This Row],[Dia]])</f>
        <v>11</v>
      </c>
      <c r="G2551" s="14" t="str">
        <f>MONTH(DCalendário[[#This Row],[Dia]])&amp;" - "&amp;DCalendário[[#This Row],[Ano]]</f>
        <v>11 - 2026</v>
      </c>
      <c r="H2551" s="14" t="str">
        <f>IF(DCalendário[[#This Row],[Dia Útil]]="","",DCalendário[[#This Row],[Semana Ano]])</f>
        <v/>
      </c>
      <c r="I2551" s="14"/>
      <c r="J2551" s="14" cm="1">
        <f t="array" aca="1" ref="J255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552" spans="1:10" x14ac:dyDescent="0.25">
      <c r="A2552" s="1">
        <v>46350</v>
      </c>
      <c r="B2552" s="1"/>
      <c r="C2552" s="16"/>
      <c r="D2552" s="14" t="str">
        <f>IF(DCalendário[[#This Row],[Dia Útil]]="","",(MONTH($B2552)))</f>
        <v/>
      </c>
      <c r="E2552" s="14">
        <f t="shared" si="41"/>
        <v>2026</v>
      </c>
      <c r="F2552" s="14">
        <f>MONTH(DCalendário[[#This Row],[Dia]])</f>
        <v>11</v>
      </c>
      <c r="G2552" s="14" t="str">
        <f>MONTH(DCalendário[[#This Row],[Dia]])&amp;" - "&amp;DCalendário[[#This Row],[Ano]]</f>
        <v>11 - 2026</v>
      </c>
      <c r="H2552" s="14" t="str">
        <f>IF(DCalendário[[#This Row],[Dia Útil]]="","",DCalendário[[#This Row],[Semana Ano]])</f>
        <v/>
      </c>
      <c r="I2552" s="14"/>
      <c r="J2552" s="14" cm="1">
        <f t="array" aca="1" ref="J255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553" spans="1:10" x14ac:dyDescent="0.25">
      <c r="A2553" s="1">
        <v>46351</v>
      </c>
      <c r="B2553" s="1"/>
      <c r="C2553" s="16"/>
      <c r="D2553" s="14" t="str">
        <f>IF(DCalendário[[#This Row],[Dia Útil]]="","",(MONTH($B2553)))</f>
        <v/>
      </c>
      <c r="E2553" s="14">
        <f t="shared" si="41"/>
        <v>2026</v>
      </c>
      <c r="F2553" s="14">
        <f>MONTH(DCalendário[[#This Row],[Dia]])</f>
        <v>11</v>
      </c>
      <c r="G2553" s="14" t="str">
        <f>MONTH(DCalendário[[#This Row],[Dia]])&amp;" - "&amp;DCalendário[[#This Row],[Ano]]</f>
        <v>11 - 2026</v>
      </c>
      <c r="H2553" s="14" t="str">
        <f>IF(DCalendário[[#This Row],[Dia Útil]]="","",DCalendário[[#This Row],[Semana Ano]])</f>
        <v/>
      </c>
      <c r="I2553" s="14"/>
      <c r="J2553" s="14" cm="1">
        <f t="array" aca="1" ref="J255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554" spans="1:10" x14ac:dyDescent="0.25">
      <c r="A2554" s="1">
        <v>46352</v>
      </c>
      <c r="B2554" s="1"/>
      <c r="C2554" s="16"/>
      <c r="D2554" s="14" t="str">
        <f>IF(DCalendário[[#This Row],[Dia Útil]]="","",(MONTH($B2554)))</f>
        <v/>
      </c>
      <c r="E2554" s="14">
        <f t="shared" si="41"/>
        <v>2026</v>
      </c>
      <c r="F2554" s="14">
        <f>MONTH(DCalendário[[#This Row],[Dia]])</f>
        <v>11</v>
      </c>
      <c r="G2554" s="14" t="str">
        <f>MONTH(DCalendário[[#This Row],[Dia]])&amp;" - "&amp;DCalendário[[#This Row],[Ano]]</f>
        <v>11 - 2026</v>
      </c>
      <c r="H2554" s="14" t="str">
        <f>IF(DCalendário[[#This Row],[Dia Útil]]="","",DCalendário[[#This Row],[Semana Ano]])</f>
        <v/>
      </c>
      <c r="I2554" s="14"/>
      <c r="J2554" s="14" cm="1">
        <f t="array" aca="1" ref="J255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555" spans="1:10" x14ac:dyDescent="0.25">
      <c r="A2555" s="1">
        <v>46353</v>
      </c>
      <c r="B2555" s="1"/>
      <c r="C2555" s="16"/>
      <c r="D2555" s="14" t="str">
        <f>IF(DCalendário[[#This Row],[Dia Útil]]="","",(MONTH($B2555)))</f>
        <v/>
      </c>
      <c r="E2555" s="14">
        <f t="shared" si="41"/>
        <v>2026</v>
      </c>
      <c r="F2555" s="14">
        <f>MONTH(DCalendário[[#This Row],[Dia]])</f>
        <v>11</v>
      </c>
      <c r="G2555" s="14" t="str">
        <f>MONTH(DCalendário[[#This Row],[Dia]])&amp;" - "&amp;DCalendário[[#This Row],[Ano]]</f>
        <v>11 - 2026</v>
      </c>
      <c r="H2555" s="14" t="str">
        <f>IF(DCalendário[[#This Row],[Dia Útil]]="","",DCalendário[[#This Row],[Semana Ano]])</f>
        <v/>
      </c>
      <c r="I2555" s="14"/>
      <c r="J2555" s="14" cm="1">
        <f t="array" aca="1" ref="J255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556" spans="1:10" x14ac:dyDescent="0.25">
      <c r="A2556" s="1">
        <v>46354</v>
      </c>
      <c r="B2556" s="1"/>
      <c r="C2556" s="16"/>
      <c r="D2556" s="14" t="str">
        <f>IF(DCalendário[[#This Row],[Dia Útil]]="","",(MONTH($B2556)))</f>
        <v/>
      </c>
      <c r="E2556" s="14">
        <f t="shared" si="41"/>
        <v>2026</v>
      </c>
      <c r="F2556" s="14">
        <f>MONTH(DCalendário[[#This Row],[Dia]])</f>
        <v>11</v>
      </c>
      <c r="G2556" s="14" t="str">
        <f>MONTH(DCalendário[[#This Row],[Dia]])&amp;" - "&amp;DCalendário[[#This Row],[Ano]]</f>
        <v>11 - 2026</v>
      </c>
      <c r="H2556" s="14" t="str">
        <f>IF(DCalendário[[#This Row],[Dia Útil]]="","",DCalendário[[#This Row],[Semana Ano]])</f>
        <v/>
      </c>
      <c r="I2556" s="14"/>
      <c r="J2556" s="14" cm="1">
        <f t="array" aca="1" ref="J255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557" spans="1:10" x14ac:dyDescent="0.25">
      <c r="A2557" s="1">
        <v>46355</v>
      </c>
      <c r="B2557" s="1"/>
      <c r="C2557" s="16"/>
      <c r="D2557" s="14" t="str">
        <f>IF(DCalendário[[#This Row],[Dia Útil]]="","",(MONTH($B2557)))</f>
        <v/>
      </c>
      <c r="E2557" s="14">
        <f t="shared" si="41"/>
        <v>2026</v>
      </c>
      <c r="F2557" s="14">
        <f>MONTH(DCalendário[[#This Row],[Dia]])</f>
        <v>11</v>
      </c>
      <c r="G2557" s="14" t="str">
        <f>MONTH(DCalendário[[#This Row],[Dia]])&amp;" - "&amp;DCalendário[[#This Row],[Ano]]</f>
        <v>11 - 2026</v>
      </c>
      <c r="H2557" s="14" t="str">
        <f>IF(DCalendário[[#This Row],[Dia Útil]]="","",DCalendário[[#This Row],[Semana Ano]])</f>
        <v/>
      </c>
      <c r="I2557" s="14"/>
      <c r="J2557" s="14" cm="1">
        <f t="array" aca="1" ref="J255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558" spans="1:10" x14ac:dyDescent="0.25">
      <c r="A2558" s="1">
        <v>46356</v>
      </c>
      <c r="B2558" s="1"/>
      <c r="C2558" s="16"/>
      <c r="D2558" s="14" t="str">
        <f>IF(DCalendário[[#This Row],[Dia Útil]]="","",(MONTH($B2558)))</f>
        <v/>
      </c>
      <c r="E2558" s="14">
        <f t="shared" si="41"/>
        <v>2026</v>
      </c>
      <c r="F2558" s="14">
        <f>MONTH(DCalendário[[#This Row],[Dia]])</f>
        <v>11</v>
      </c>
      <c r="G2558" s="14" t="str">
        <f>MONTH(DCalendário[[#This Row],[Dia]])&amp;" - "&amp;DCalendário[[#This Row],[Ano]]</f>
        <v>11 - 2026</v>
      </c>
      <c r="H2558" s="14" t="str">
        <f>IF(DCalendário[[#This Row],[Dia Útil]]="","",DCalendário[[#This Row],[Semana Ano]])</f>
        <v/>
      </c>
      <c r="I2558" s="14"/>
      <c r="J2558" s="14" cm="1">
        <f t="array" aca="1" ref="J255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559" spans="1:10" x14ac:dyDescent="0.25">
      <c r="A2559" s="1">
        <v>46357</v>
      </c>
      <c r="B2559" s="1"/>
      <c r="C2559" s="16"/>
      <c r="D2559" s="14" t="str">
        <f>IF(DCalendário[[#This Row],[Dia Útil]]="","",(MONTH($B2559)))</f>
        <v/>
      </c>
      <c r="E2559" s="14">
        <f t="shared" si="41"/>
        <v>2026</v>
      </c>
      <c r="F2559" s="14">
        <f>MONTH(DCalendário[[#This Row],[Dia]])</f>
        <v>12</v>
      </c>
      <c r="G2559" s="14" t="str">
        <f>MONTH(DCalendário[[#This Row],[Dia]])&amp;" - "&amp;DCalendário[[#This Row],[Ano]]</f>
        <v>12 - 2026</v>
      </c>
      <c r="H2559" s="14" t="str">
        <f>IF(DCalendário[[#This Row],[Dia Útil]]="","",DCalendário[[#This Row],[Semana Ano]])</f>
        <v/>
      </c>
      <c r="I2559" s="14"/>
      <c r="J2559" s="14" cm="1">
        <f t="array" aca="1" ref="J255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560" spans="1:10" x14ac:dyDescent="0.25">
      <c r="A2560" s="1">
        <v>46358</v>
      </c>
      <c r="B2560" s="1"/>
      <c r="C2560" s="16"/>
      <c r="D2560" s="14" t="str">
        <f>IF(DCalendário[[#This Row],[Dia Útil]]="","",(MONTH($B2560)))</f>
        <v/>
      </c>
      <c r="E2560" s="14">
        <f t="shared" si="41"/>
        <v>2026</v>
      </c>
      <c r="F2560" s="14">
        <f>MONTH(DCalendário[[#This Row],[Dia]])</f>
        <v>12</v>
      </c>
      <c r="G2560" s="14" t="str">
        <f>MONTH(DCalendário[[#This Row],[Dia]])&amp;" - "&amp;DCalendário[[#This Row],[Ano]]</f>
        <v>12 - 2026</v>
      </c>
      <c r="H2560" s="14" t="str">
        <f>IF(DCalendário[[#This Row],[Dia Útil]]="","",DCalendário[[#This Row],[Semana Ano]])</f>
        <v/>
      </c>
      <c r="I2560" s="14"/>
      <c r="J2560" s="14" cm="1">
        <f t="array" aca="1" ref="J256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561" spans="1:10" x14ac:dyDescent="0.25">
      <c r="A2561" s="1">
        <v>46359</v>
      </c>
      <c r="B2561" s="1"/>
      <c r="C2561" s="16"/>
      <c r="D2561" s="14" t="str">
        <f>IF(DCalendário[[#This Row],[Dia Útil]]="","",(MONTH($B2561)))</f>
        <v/>
      </c>
      <c r="E2561" s="14">
        <f t="shared" si="41"/>
        <v>2026</v>
      </c>
      <c r="F2561" s="14">
        <f>MONTH(DCalendário[[#This Row],[Dia]])</f>
        <v>12</v>
      </c>
      <c r="G2561" s="14" t="str">
        <f>MONTH(DCalendário[[#This Row],[Dia]])&amp;" - "&amp;DCalendário[[#This Row],[Ano]]</f>
        <v>12 - 2026</v>
      </c>
      <c r="H2561" s="14" t="str">
        <f>IF(DCalendário[[#This Row],[Dia Útil]]="","",DCalendário[[#This Row],[Semana Ano]])</f>
        <v/>
      </c>
      <c r="I2561" s="14"/>
      <c r="J2561" s="14" cm="1">
        <f t="array" aca="1" ref="J256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562" spans="1:10" x14ac:dyDescent="0.25">
      <c r="A2562" s="1">
        <v>46360</v>
      </c>
      <c r="B2562" s="1"/>
      <c r="C2562" s="16"/>
      <c r="D2562" s="14" t="str">
        <f>IF(DCalendário[[#This Row],[Dia Útil]]="","",(MONTH($B2562)))</f>
        <v/>
      </c>
      <c r="E2562" s="14">
        <f t="shared" si="41"/>
        <v>2026</v>
      </c>
      <c r="F2562" s="14">
        <f>MONTH(DCalendário[[#This Row],[Dia]])</f>
        <v>12</v>
      </c>
      <c r="G2562" s="14" t="str">
        <f>MONTH(DCalendário[[#This Row],[Dia]])&amp;" - "&amp;DCalendário[[#This Row],[Ano]]</f>
        <v>12 - 2026</v>
      </c>
      <c r="H2562" s="14" t="str">
        <f>IF(DCalendário[[#This Row],[Dia Útil]]="","",DCalendário[[#This Row],[Semana Ano]])</f>
        <v/>
      </c>
      <c r="I2562" s="14"/>
      <c r="J2562" s="14" cm="1">
        <f t="array" aca="1" ref="J256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563" spans="1:10" x14ac:dyDescent="0.25">
      <c r="A2563" s="1">
        <v>46361</v>
      </c>
      <c r="B2563" s="1"/>
      <c r="C2563" s="16"/>
      <c r="D2563" s="14" t="str">
        <f>IF(DCalendário[[#This Row],[Dia Útil]]="","",(MONTH($B2563)))</f>
        <v/>
      </c>
      <c r="E2563" s="14">
        <f t="shared" si="41"/>
        <v>2026</v>
      </c>
      <c r="F2563" s="14">
        <f>MONTH(DCalendário[[#This Row],[Dia]])</f>
        <v>12</v>
      </c>
      <c r="G2563" s="14" t="str">
        <f>MONTH(DCalendário[[#This Row],[Dia]])&amp;" - "&amp;DCalendário[[#This Row],[Ano]]</f>
        <v>12 - 2026</v>
      </c>
      <c r="H2563" s="14" t="str">
        <f>IF(DCalendário[[#This Row],[Dia Útil]]="","",DCalendário[[#This Row],[Semana Ano]])</f>
        <v/>
      </c>
      <c r="I2563" s="14"/>
      <c r="J2563" s="14" cm="1">
        <f t="array" aca="1" ref="J256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564" spans="1:10" x14ac:dyDescent="0.25">
      <c r="A2564" s="1">
        <v>46362</v>
      </c>
      <c r="B2564" s="1"/>
      <c r="C2564" s="16"/>
      <c r="D2564" s="14" t="str">
        <f>IF(DCalendário[[#This Row],[Dia Útil]]="","",(MONTH($B2564)))</f>
        <v/>
      </c>
      <c r="E2564" s="14">
        <f t="shared" si="41"/>
        <v>2026</v>
      </c>
      <c r="F2564" s="14">
        <f>MONTH(DCalendário[[#This Row],[Dia]])</f>
        <v>12</v>
      </c>
      <c r="G2564" s="14" t="str">
        <f>MONTH(DCalendário[[#This Row],[Dia]])&amp;" - "&amp;DCalendário[[#This Row],[Ano]]</f>
        <v>12 - 2026</v>
      </c>
      <c r="H2564" s="14" t="str">
        <f>IF(DCalendário[[#This Row],[Dia Útil]]="","",DCalendário[[#This Row],[Semana Ano]])</f>
        <v/>
      </c>
      <c r="I2564" s="14"/>
      <c r="J2564" s="14" cm="1">
        <f t="array" aca="1" ref="J256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565" spans="1:10" x14ac:dyDescent="0.25">
      <c r="A2565" s="1">
        <v>46363</v>
      </c>
      <c r="B2565" s="1"/>
      <c r="C2565" s="16"/>
      <c r="D2565" s="14" t="str">
        <f>IF(DCalendário[[#This Row],[Dia Útil]]="","",(MONTH($B2565)))</f>
        <v/>
      </c>
      <c r="E2565" s="14">
        <f t="shared" si="41"/>
        <v>2026</v>
      </c>
      <c r="F2565" s="14">
        <f>MONTH(DCalendário[[#This Row],[Dia]])</f>
        <v>12</v>
      </c>
      <c r="G2565" s="14" t="str">
        <f>MONTH(DCalendário[[#This Row],[Dia]])&amp;" - "&amp;DCalendário[[#This Row],[Ano]]</f>
        <v>12 - 2026</v>
      </c>
      <c r="H2565" s="14" t="str">
        <f>IF(DCalendário[[#This Row],[Dia Útil]]="","",DCalendário[[#This Row],[Semana Ano]])</f>
        <v/>
      </c>
      <c r="I2565" s="14"/>
      <c r="J2565" s="14" cm="1">
        <f t="array" aca="1" ref="J256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566" spans="1:10" x14ac:dyDescent="0.25">
      <c r="A2566" s="1">
        <v>46364</v>
      </c>
      <c r="B2566" s="1"/>
      <c r="C2566" s="16"/>
      <c r="D2566" s="14" t="str">
        <f>IF(DCalendário[[#This Row],[Dia Útil]]="","",(MONTH($B2566)))</f>
        <v/>
      </c>
      <c r="E2566" s="14">
        <f t="shared" si="41"/>
        <v>2026</v>
      </c>
      <c r="F2566" s="14">
        <f>MONTH(DCalendário[[#This Row],[Dia]])</f>
        <v>12</v>
      </c>
      <c r="G2566" s="14" t="str">
        <f>MONTH(DCalendário[[#This Row],[Dia]])&amp;" - "&amp;DCalendário[[#This Row],[Ano]]</f>
        <v>12 - 2026</v>
      </c>
      <c r="H2566" s="14" t="str">
        <f>IF(DCalendário[[#This Row],[Dia Útil]]="","",DCalendário[[#This Row],[Semana Ano]])</f>
        <v/>
      </c>
      <c r="I2566" s="14"/>
      <c r="J2566" s="14" cm="1">
        <f t="array" aca="1" ref="J256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567" spans="1:10" x14ac:dyDescent="0.25">
      <c r="A2567" s="1">
        <v>46365</v>
      </c>
      <c r="B2567" s="1"/>
      <c r="C2567" s="16"/>
      <c r="D2567" s="14" t="str">
        <f>IF(DCalendário[[#This Row],[Dia Útil]]="","",(MONTH($B2567)))</f>
        <v/>
      </c>
      <c r="E2567" s="14">
        <f t="shared" si="41"/>
        <v>2026</v>
      </c>
      <c r="F2567" s="14">
        <f>MONTH(DCalendário[[#This Row],[Dia]])</f>
        <v>12</v>
      </c>
      <c r="G2567" s="14" t="str">
        <f>MONTH(DCalendário[[#This Row],[Dia]])&amp;" - "&amp;DCalendário[[#This Row],[Ano]]</f>
        <v>12 - 2026</v>
      </c>
      <c r="H2567" s="14" t="str">
        <f>IF(DCalendário[[#This Row],[Dia Útil]]="","",DCalendário[[#This Row],[Semana Ano]])</f>
        <v/>
      </c>
      <c r="I2567" s="14"/>
      <c r="J2567" s="14" cm="1">
        <f t="array" aca="1" ref="J256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568" spans="1:10" x14ac:dyDescent="0.25">
      <c r="A2568" s="1">
        <v>46366</v>
      </c>
      <c r="B2568" s="1"/>
      <c r="C2568" s="16"/>
      <c r="D2568" s="14" t="str">
        <f>IF(DCalendário[[#This Row],[Dia Útil]]="","",(MONTH($B2568)))</f>
        <v/>
      </c>
      <c r="E2568" s="14">
        <f t="shared" si="41"/>
        <v>2026</v>
      </c>
      <c r="F2568" s="14">
        <f>MONTH(DCalendário[[#This Row],[Dia]])</f>
        <v>12</v>
      </c>
      <c r="G2568" s="14" t="str">
        <f>MONTH(DCalendário[[#This Row],[Dia]])&amp;" - "&amp;DCalendário[[#This Row],[Ano]]</f>
        <v>12 - 2026</v>
      </c>
      <c r="H2568" s="14" t="str">
        <f>IF(DCalendário[[#This Row],[Dia Útil]]="","",DCalendário[[#This Row],[Semana Ano]])</f>
        <v/>
      </c>
      <c r="I2568" s="14"/>
      <c r="J2568" s="14" cm="1">
        <f t="array" aca="1" ref="J256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569" spans="1:10" x14ac:dyDescent="0.25">
      <c r="A2569" s="1">
        <v>46367</v>
      </c>
      <c r="B2569" s="1"/>
      <c r="C2569" s="16"/>
      <c r="D2569" s="14" t="str">
        <f>IF(DCalendário[[#This Row],[Dia Útil]]="","",(MONTH($B2569)))</f>
        <v/>
      </c>
      <c r="E2569" s="14">
        <f t="shared" si="41"/>
        <v>2026</v>
      </c>
      <c r="F2569" s="14">
        <f>MONTH(DCalendário[[#This Row],[Dia]])</f>
        <v>12</v>
      </c>
      <c r="G2569" s="14" t="str">
        <f>MONTH(DCalendário[[#This Row],[Dia]])&amp;" - "&amp;DCalendário[[#This Row],[Ano]]</f>
        <v>12 - 2026</v>
      </c>
      <c r="H2569" s="14" t="str">
        <f>IF(DCalendário[[#This Row],[Dia Útil]]="","",DCalendário[[#This Row],[Semana Ano]])</f>
        <v/>
      </c>
      <c r="I2569" s="14"/>
      <c r="J2569" s="14" cm="1">
        <f t="array" aca="1" ref="J256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570" spans="1:10" x14ac:dyDescent="0.25">
      <c r="A2570" s="1">
        <v>46368</v>
      </c>
      <c r="B2570" s="1"/>
      <c r="C2570" s="16"/>
      <c r="D2570" s="14" t="str">
        <f>IF(DCalendário[[#This Row],[Dia Útil]]="","",(MONTH($B2570)))</f>
        <v/>
      </c>
      <c r="E2570" s="14">
        <f t="shared" si="41"/>
        <v>2026</v>
      </c>
      <c r="F2570" s="14">
        <f>MONTH(DCalendário[[#This Row],[Dia]])</f>
        <v>12</v>
      </c>
      <c r="G2570" s="14" t="str">
        <f>MONTH(DCalendário[[#This Row],[Dia]])&amp;" - "&amp;DCalendário[[#This Row],[Ano]]</f>
        <v>12 - 2026</v>
      </c>
      <c r="H2570" s="14" t="str">
        <f>IF(DCalendário[[#This Row],[Dia Útil]]="","",DCalendário[[#This Row],[Semana Ano]])</f>
        <v/>
      </c>
      <c r="I2570" s="14"/>
      <c r="J2570" s="14" cm="1">
        <f t="array" aca="1" ref="J257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571" spans="1:10" x14ac:dyDescent="0.25">
      <c r="A2571" s="1">
        <v>46369</v>
      </c>
      <c r="B2571" s="1"/>
      <c r="C2571" s="16"/>
      <c r="D2571" s="14" t="str">
        <f>IF(DCalendário[[#This Row],[Dia Útil]]="","",(MONTH($B2571)))</f>
        <v/>
      </c>
      <c r="E2571" s="14">
        <f t="shared" si="41"/>
        <v>2026</v>
      </c>
      <c r="F2571" s="14">
        <f>MONTH(DCalendário[[#This Row],[Dia]])</f>
        <v>12</v>
      </c>
      <c r="G2571" s="14" t="str">
        <f>MONTH(DCalendário[[#This Row],[Dia]])&amp;" - "&amp;DCalendário[[#This Row],[Ano]]</f>
        <v>12 - 2026</v>
      </c>
      <c r="H2571" s="14" t="str">
        <f>IF(DCalendário[[#This Row],[Dia Útil]]="","",DCalendário[[#This Row],[Semana Ano]])</f>
        <v/>
      </c>
      <c r="I2571" s="14"/>
      <c r="J2571" s="14" cm="1">
        <f t="array" aca="1" ref="J257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572" spans="1:10" x14ac:dyDescent="0.25">
      <c r="A2572" s="1">
        <v>46370</v>
      </c>
      <c r="B2572" s="1"/>
      <c r="C2572" s="16"/>
      <c r="D2572" s="14" t="str">
        <f>IF(DCalendário[[#This Row],[Dia Útil]]="","",(MONTH($B2572)))</f>
        <v/>
      </c>
      <c r="E2572" s="14">
        <f t="shared" si="41"/>
        <v>2026</v>
      </c>
      <c r="F2572" s="14">
        <f>MONTH(DCalendário[[#This Row],[Dia]])</f>
        <v>12</v>
      </c>
      <c r="G2572" s="14" t="str">
        <f>MONTH(DCalendário[[#This Row],[Dia]])&amp;" - "&amp;DCalendário[[#This Row],[Ano]]</f>
        <v>12 - 2026</v>
      </c>
      <c r="H2572" s="14" t="str">
        <f>IF(DCalendário[[#This Row],[Dia Útil]]="","",DCalendário[[#This Row],[Semana Ano]])</f>
        <v/>
      </c>
      <c r="I2572" s="14"/>
      <c r="J2572" s="14" cm="1">
        <f t="array" aca="1" ref="J257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573" spans="1:10" x14ac:dyDescent="0.25">
      <c r="A2573" s="1">
        <v>46371</v>
      </c>
      <c r="B2573" s="1"/>
      <c r="C2573" s="16"/>
      <c r="D2573" s="14" t="str">
        <f>IF(DCalendário[[#This Row],[Dia Útil]]="","",(MONTH($B2573)))</f>
        <v/>
      </c>
      <c r="E2573" s="14">
        <f t="shared" si="41"/>
        <v>2026</v>
      </c>
      <c r="F2573" s="14">
        <f>MONTH(DCalendário[[#This Row],[Dia]])</f>
        <v>12</v>
      </c>
      <c r="G2573" s="14" t="str">
        <f>MONTH(DCalendário[[#This Row],[Dia]])&amp;" - "&amp;DCalendário[[#This Row],[Ano]]</f>
        <v>12 - 2026</v>
      </c>
      <c r="H2573" s="14" t="str">
        <f>IF(DCalendário[[#This Row],[Dia Útil]]="","",DCalendário[[#This Row],[Semana Ano]])</f>
        <v/>
      </c>
      <c r="I2573" s="14"/>
      <c r="J2573" s="14" cm="1">
        <f t="array" aca="1" ref="J257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574" spans="1:10" x14ac:dyDescent="0.25">
      <c r="A2574" s="1">
        <v>46372</v>
      </c>
      <c r="B2574" s="1"/>
      <c r="C2574" s="16"/>
      <c r="D2574" s="14" t="str">
        <f>IF(DCalendário[[#This Row],[Dia Útil]]="","",(MONTH($B2574)))</f>
        <v/>
      </c>
      <c r="E2574" s="14">
        <f t="shared" si="41"/>
        <v>2026</v>
      </c>
      <c r="F2574" s="14">
        <f>MONTH(DCalendário[[#This Row],[Dia]])</f>
        <v>12</v>
      </c>
      <c r="G2574" s="14" t="str">
        <f>MONTH(DCalendário[[#This Row],[Dia]])&amp;" - "&amp;DCalendário[[#This Row],[Ano]]</f>
        <v>12 - 2026</v>
      </c>
      <c r="H2574" s="14" t="str">
        <f>IF(DCalendário[[#This Row],[Dia Útil]]="","",DCalendário[[#This Row],[Semana Ano]])</f>
        <v/>
      </c>
      <c r="I2574" s="14"/>
      <c r="J2574" s="14" cm="1">
        <f t="array" aca="1" ref="J257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575" spans="1:10" x14ac:dyDescent="0.25">
      <c r="A2575" s="1">
        <v>46373</v>
      </c>
      <c r="B2575" s="1"/>
      <c r="C2575" s="16"/>
      <c r="D2575" s="14" t="str">
        <f>IF(DCalendário[[#This Row],[Dia Útil]]="","",(MONTH($B2575)))</f>
        <v/>
      </c>
      <c r="E2575" s="14">
        <f t="shared" si="41"/>
        <v>2026</v>
      </c>
      <c r="F2575" s="14">
        <f>MONTH(DCalendário[[#This Row],[Dia]])</f>
        <v>12</v>
      </c>
      <c r="G2575" s="14" t="str">
        <f>MONTH(DCalendário[[#This Row],[Dia]])&amp;" - "&amp;DCalendário[[#This Row],[Ano]]</f>
        <v>12 - 2026</v>
      </c>
      <c r="H2575" s="14" t="str">
        <f>IF(DCalendário[[#This Row],[Dia Útil]]="","",DCalendário[[#This Row],[Semana Ano]])</f>
        <v/>
      </c>
      <c r="I2575" s="14"/>
      <c r="J2575" s="14" cm="1">
        <f t="array" aca="1" ref="J257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576" spans="1:10" x14ac:dyDescent="0.25">
      <c r="A2576" s="1">
        <v>46374</v>
      </c>
      <c r="B2576" s="1"/>
      <c r="C2576" s="16"/>
      <c r="D2576" s="14" t="str">
        <f>IF(DCalendário[[#This Row],[Dia Útil]]="","",(MONTH($B2576)))</f>
        <v/>
      </c>
      <c r="E2576" s="14">
        <f t="shared" si="41"/>
        <v>2026</v>
      </c>
      <c r="F2576" s="14">
        <f>MONTH(DCalendário[[#This Row],[Dia]])</f>
        <v>12</v>
      </c>
      <c r="G2576" s="14" t="str">
        <f>MONTH(DCalendário[[#This Row],[Dia]])&amp;" - "&amp;DCalendário[[#This Row],[Ano]]</f>
        <v>12 - 2026</v>
      </c>
      <c r="H2576" s="14" t="str">
        <f>IF(DCalendário[[#This Row],[Dia Útil]]="","",DCalendário[[#This Row],[Semana Ano]])</f>
        <v/>
      </c>
      <c r="I2576" s="14"/>
      <c r="J2576" s="14" cm="1">
        <f t="array" aca="1" ref="J257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577" spans="1:10" x14ac:dyDescent="0.25">
      <c r="A2577" s="1">
        <v>46375</v>
      </c>
      <c r="B2577" s="1"/>
      <c r="C2577" s="16"/>
      <c r="D2577" s="14" t="str">
        <f>IF(DCalendário[[#This Row],[Dia Útil]]="","",(MONTH($B2577)))</f>
        <v/>
      </c>
      <c r="E2577" s="14">
        <f t="shared" ref="E2577:E2640" si="42">YEAR($A2577)</f>
        <v>2026</v>
      </c>
      <c r="F2577" s="14">
        <f>MONTH(DCalendário[[#This Row],[Dia]])</f>
        <v>12</v>
      </c>
      <c r="G2577" s="14" t="str">
        <f>MONTH(DCalendário[[#This Row],[Dia]])&amp;" - "&amp;DCalendário[[#This Row],[Ano]]</f>
        <v>12 - 2026</v>
      </c>
      <c r="H2577" s="14" t="str">
        <f>IF(DCalendário[[#This Row],[Dia Útil]]="","",DCalendário[[#This Row],[Semana Ano]])</f>
        <v/>
      </c>
      <c r="I2577" s="14"/>
      <c r="J2577" s="14" cm="1">
        <f t="array" aca="1" ref="J257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578" spans="1:10" x14ac:dyDescent="0.25">
      <c r="A2578" s="1">
        <v>46376</v>
      </c>
      <c r="B2578" s="1"/>
      <c r="C2578" s="16"/>
      <c r="D2578" s="14" t="str">
        <f>IF(DCalendário[[#This Row],[Dia Útil]]="","",(MONTH($B2578)))</f>
        <v/>
      </c>
      <c r="E2578" s="14">
        <f t="shared" si="42"/>
        <v>2026</v>
      </c>
      <c r="F2578" s="14">
        <f>MONTH(DCalendário[[#This Row],[Dia]])</f>
        <v>12</v>
      </c>
      <c r="G2578" s="14" t="str">
        <f>MONTH(DCalendário[[#This Row],[Dia]])&amp;" - "&amp;DCalendário[[#This Row],[Ano]]</f>
        <v>12 - 2026</v>
      </c>
      <c r="H2578" s="14" t="str">
        <f>IF(DCalendário[[#This Row],[Dia Útil]]="","",DCalendário[[#This Row],[Semana Ano]])</f>
        <v/>
      </c>
      <c r="I2578" s="14"/>
      <c r="J2578" s="14" cm="1">
        <f t="array" aca="1" ref="J257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579" spans="1:10" x14ac:dyDescent="0.25">
      <c r="A2579" s="1">
        <v>46377</v>
      </c>
      <c r="B2579" s="1"/>
      <c r="C2579" s="16"/>
      <c r="D2579" s="14" t="str">
        <f>IF(DCalendário[[#This Row],[Dia Útil]]="","",(MONTH($B2579)))</f>
        <v/>
      </c>
      <c r="E2579" s="14">
        <f t="shared" si="42"/>
        <v>2026</v>
      </c>
      <c r="F2579" s="14">
        <f>MONTH(DCalendário[[#This Row],[Dia]])</f>
        <v>12</v>
      </c>
      <c r="G2579" s="14" t="str">
        <f>MONTH(DCalendário[[#This Row],[Dia]])&amp;" - "&amp;DCalendário[[#This Row],[Ano]]</f>
        <v>12 - 2026</v>
      </c>
      <c r="H2579" s="14" t="str">
        <f>IF(DCalendário[[#This Row],[Dia Útil]]="","",DCalendário[[#This Row],[Semana Ano]])</f>
        <v/>
      </c>
      <c r="I2579" s="14"/>
      <c r="J2579" s="14" cm="1">
        <f t="array" aca="1" ref="J257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580" spans="1:10" x14ac:dyDescent="0.25">
      <c r="A2580" s="1">
        <v>46378</v>
      </c>
      <c r="B2580" s="1"/>
      <c r="C2580" s="16"/>
      <c r="D2580" s="14" t="str">
        <f>IF(DCalendário[[#This Row],[Dia Útil]]="","",(MONTH($B2580)))</f>
        <v/>
      </c>
      <c r="E2580" s="14">
        <f t="shared" si="42"/>
        <v>2026</v>
      </c>
      <c r="F2580" s="14">
        <f>MONTH(DCalendário[[#This Row],[Dia]])</f>
        <v>12</v>
      </c>
      <c r="G2580" s="14" t="str">
        <f>MONTH(DCalendário[[#This Row],[Dia]])&amp;" - "&amp;DCalendário[[#This Row],[Ano]]</f>
        <v>12 - 2026</v>
      </c>
      <c r="H2580" s="14" t="str">
        <f>IF(DCalendário[[#This Row],[Dia Útil]]="","",DCalendário[[#This Row],[Semana Ano]])</f>
        <v/>
      </c>
      <c r="I2580" s="14"/>
      <c r="J2580" s="14" cm="1">
        <f t="array" aca="1" ref="J258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581" spans="1:10" x14ac:dyDescent="0.25">
      <c r="A2581" s="1">
        <v>46379</v>
      </c>
      <c r="B2581" s="1"/>
      <c r="C2581" s="16"/>
      <c r="D2581" s="14" t="str">
        <f>IF(DCalendário[[#This Row],[Dia Útil]]="","",(MONTH($B2581)))</f>
        <v/>
      </c>
      <c r="E2581" s="14">
        <f t="shared" si="42"/>
        <v>2026</v>
      </c>
      <c r="F2581" s="14">
        <f>MONTH(DCalendário[[#This Row],[Dia]])</f>
        <v>12</v>
      </c>
      <c r="G2581" s="14" t="str">
        <f>MONTH(DCalendário[[#This Row],[Dia]])&amp;" - "&amp;DCalendário[[#This Row],[Ano]]</f>
        <v>12 - 2026</v>
      </c>
      <c r="H2581" s="14" t="str">
        <f>IF(DCalendário[[#This Row],[Dia Útil]]="","",DCalendário[[#This Row],[Semana Ano]])</f>
        <v/>
      </c>
      <c r="I2581" s="14"/>
      <c r="J2581" s="14" cm="1">
        <f t="array" aca="1" ref="J258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582" spans="1:10" x14ac:dyDescent="0.25">
      <c r="A2582" s="1">
        <v>46380</v>
      </c>
      <c r="B2582" s="1"/>
      <c r="C2582" s="16"/>
      <c r="D2582" s="14" t="str">
        <f>IF(DCalendário[[#This Row],[Dia Útil]]="","",(MONTH($B2582)))</f>
        <v/>
      </c>
      <c r="E2582" s="14">
        <f t="shared" si="42"/>
        <v>2026</v>
      </c>
      <c r="F2582" s="14">
        <f>MONTH(DCalendário[[#This Row],[Dia]])</f>
        <v>12</v>
      </c>
      <c r="G2582" s="14" t="str">
        <f>MONTH(DCalendário[[#This Row],[Dia]])&amp;" - "&amp;DCalendário[[#This Row],[Ano]]</f>
        <v>12 - 2026</v>
      </c>
      <c r="H2582" s="14" t="str">
        <f>IF(DCalendário[[#This Row],[Dia Útil]]="","",DCalendário[[#This Row],[Semana Ano]])</f>
        <v/>
      </c>
      <c r="I2582" s="14"/>
      <c r="J2582" s="14" cm="1">
        <f t="array" aca="1" ref="J258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583" spans="1:10" x14ac:dyDescent="0.25">
      <c r="A2583" s="1">
        <v>46381</v>
      </c>
      <c r="B2583" s="1"/>
      <c r="C2583" s="16"/>
      <c r="D2583" s="14" t="str">
        <f>IF(DCalendário[[#This Row],[Dia Útil]]="","",(MONTH($B2583)))</f>
        <v/>
      </c>
      <c r="E2583" s="14">
        <f t="shared" si="42"/>
        <v>2026</v>
      </c>
      <c r="F2583" s="14">
        <f>MONTH(DCalendário[[#This Row],[Dia]])</f>
        <v>12</v>
      </c>
      <c r="G2583" s="14" t="str">
        <f>MONTH(DCalendário[[#This Row],[Dia]])&amp;" - "&amp;DCalendário[[#This Row],[Ano]]</f>
        <v>12 - 2026</v>
      </c>
      <c r="H2583" s="14" t="str">
        <f>IF(DCalendário[[#This Row],[Dia Útil]]="","",DCalendário[[#This Row],[Semana Ano]])</f>
        <v/>
      </c>
      <c r="I2583" s="14"/>
      <c r="J2583" s="14" cm="1">
        <f t="array" aca="1" ref="J258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584" spans="1:10" x14ac:dyDescent="0.25">
      <c r="A2584" s="1">
        <v>46382</v>
      </c>
      <c r="B2584" s="1"/>
      <c r="C2584" s="16"/>
      <c r="D2584" s="14" t="str">
        <f>IF(DCalendário[[#This Row],[Dia Útil]]="","",(MONTH($B2584)))</f>
        <v/>
      </c>
      <c r="E2584" s="14">
        <f t="shared" si="42"/>
        <v>2026</v>
      </c>
      <c r="F2584" s="14">
        <f>MONTH(DCalendário[[#This Row],[Dia]])</f>
        <v>12</v>
      </c>
      <c r="G2584" s="14" t="str">
        <f>MONTH(DCalendário[[#This Row],[Dia]])&amp;" - "&amp;DCalendário[[#This Row],[Ano]]</f>
        <v>12 - 2026</v>
      </c>
      <c r="H2584" s="14" t="str">
        <f>IF(DCalendário[[#This Row],[Dia Útil]]="","",DCalendário[[#This Row],[Semana Ano]])</f>
        <v/>
      </c>
      <c r="I2584" s="14"/>
      <c r="J2584" s="14" cm="1">
        <f t="array" aca="1" ref="J258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585" spans="1:10" x14ac:dyDescent="0.25">
      <c r="A2585" s="1">
        <v>46383</v>
      </c>
      <c r="B2585" s="1"/>
      <c r="C2585" s="16"/>
      <c r="D2585" s="14" t="str">
        <f>IF(DCalendário[[#This Row],[Dia Útil]]="","",(MONTH($B2585)))</f>
        <v/>
      </c>
      <c r="E2585" s="14">
        <f t="shared" si="42"/>
        <v>2026</v>
      </c>
      <c r="F2585" s="14">
        <f>MONTH(DCalendário[[#This Row],[Dia]])</f>
        <v>12</v>
      </c>
      <c r="G2585" s="14" t="str">
        <f>MONTH(DCalendário[[#This Row],[Dia]])&amp;" - "&amp;DCalendário[[#This Row],[Ano]]</f>
        <v>12 - 2026</v>
      </c>
      <c r="H2585" s="14" t="str">
        <f>IF(DCalendário[[#This Row],[Dia Útil]]="","",DCalendário[[#This Row],[Semana Ano]])</f>
        <v/>
      </c>
      <c r="I2585" s="14"/>
      <c r="J2585" s="14" cm="1">
        <f t="array" aca="1" ref="J258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586" spans="1:10" x14ac:dyDescent="0.25">
      <c r="A2586" s="1">
        <v>46384</v>
      </c>
      <c r="B2586" s="1"/>
      <c r="C2586" s="16"/>
      <c r="D2586" s="14" t="str">
        <f>IF(DCalendário[[#This Row],[Dia Útil]]="","",(MONTH($B2586)))</f>
        <v/>
      </c>
      <c r="E2586" s="14">
        <f t="shared" si="42"/>
        <v>2026</v>
      </c>
      <c r="F2586" s="14">
        <f>MONTH(DCalendário[[#This Row],[Dia]])</f>
        <v>12</v>
      </c>
      <c r="G2586" s="14" t="str">
        <f>MONTH(DCalendário[[#This Row],[Dia]])&amp;" - "&amp;DCalendário[[#This Row],[Ano]]</f>
        <v>12 - 2026</v>
      </c>
      <c r="H2586" s="14" t="str">
        <f>IF(DCalendário[[#This Row],[Dia Útil]]="","",DCalendário[[#This Row],[Semana Ano]])</f>
        <v/>
      </c>
      <c r="I2586" s="14"/>
      <c r="J2586" s="14" cm="1">
        <f t="array" aca="1" ref="J258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587" spans="1:10" x14ac:dyDescent="0.25">
      <c r="A2587" s="1">
        <v>46385</v>
      </c>
      <c r="B2587" s="1"/>
      <c r="C2587" s="16"/>
      <c r="D2587" s="14" t="str">
        <f>IF(DCalendário[[#This Row],[Dia Útil]]="","",(MONTH($B2587)))</f>
        <v/>
      </c>
      <c r="E2587" s="14">
        <f t="shared" si="42"/>
        <v>2026</v>
      </c>
      <c r="F2587" s="14">
        <f>MONTH(DCalendário[[#This Row],[Dia]])</f>
        <v>12</v>
      </c>
      <c r="G2587" s="14" t="str">
        <f>MONTH(DCalendário[[#This Row],[Dia]])&amp;" - "&amp;DCalendário[[#This Row],[Ano]]</f>
        <v>12 - 2026</v>
      </c>
      <c r="H2587" s="14" t="str">
        <f>IF(DCalendário[[#This Row],[Dia Útil]]="","",DCalendário[[#This Row],[Semana Ano]])</f>
        <v/>
      </c>
      <c r="I2587" s="14"/>
      <c r="J2587" s="14" cm="1">
        <f t="array" aca="1" ref="J258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588" spans="1:10" x14ac:dyDescent="0.25">
      <c r="A2588" s="1">
        <v>46386</v>
      </c>
      <c r="B2588" s="1"/>
      <c r="C2588" s="16"/>
      <c r="D2588" s="14" t="str">
        <f>IF(DCalendário[[#This Row],[Dia Útil]]="","",(MONTH($B2588)))</f>
        <v/>
      </c>
      <c r="E2588" s="14">
        <f t="shared" si="42"/>
        <v>2026</v>
      </c>
      <c r="F2588" s="14">
        <f>MONTH(DCalendário[[#This Row],[Dia]])</f>
        <v>12</v>
      </c>
      <c r="G2588" s="14" t="str">
        <f>MONTH(DCalendário[[#This Row],[Dia]])&amp;" - "&amp;DCalendário[[#This Row],[Ano]]</f>
        <v>12 - 2026</v>
      </c>
      <c r="H2588" s="14" t="str">
        <f>IF(DCalendário[[#This Row],[Dia Útil]]="","",DCalendário[[#This Row],[Semana Ano]])</f>
        <v/>
      </c>
      <c r="I2588" s="14"/>
      <c r="J2588" s="14" cm="1">
        <f t="array" aca="1" ref="J258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589" spans="1:10" x14ac:dyDescent="0.25">
      <c r="A2589" s="1">
        <v>46387</v>
      </c>
      <c r="B2589" s="1"/>
      <c r="C2589" s="16"/>
      <c r="D2589" s="14" t="str">
        <f>IF(DCalendário[[#This Row],[Dia Útil]]="","",(MONTH($B2589)))</f>
        <v/>
      </c>
      <c r="E2589" s="14">
        <f t="shared" si="42"/>
        <v>2026</v>
      </c>
      <c r="F2589" s="14">
        <f>MONTH(DCalendário[[#This Row],[Dia]])</f>
        <v>12</v>
      </c>
      <c r="G2589" s="14" t="str">
        <f>MONTH(DCalendário[[#This Row],[Dia]])&amp;" - "&amp;DCalendário[[#This Row],[Ano]]</f>
        <v>12 - 2026</v>
      </c>
      <c r="H2589" s="14" t="str">
        <f>IF(DCalendário[[#This Row],[Dia Útil]]="","",DCalendário[[#This Row],[Semana Ano]])</f>
        <v/>
      </c>
      <c r="I2589" s="14"/>
      <c r="J2589" s="14" cm="1">
        <f t="array" aca="1" ref="J258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590" spans="1:10" x14ac:dyDescent="0.25">
      <c r="A2590" s="1">
        <v>46388</v>
      </c>
      <c r="B2590" s="1"/>
      <c r="C2590" s="16"/>
      <c r="D2590" s="14" t="str">
        <f>IF(DCalendário[[#This Row],[Dia Útil]]="","",(MONTH($B2590)))</f>
        <v/>
      </c>
      <c r="E2590" s="14">
        <f t="shared" si="42"/>
        <v>2027</v>
      </c>
      <c r="F2590" s="14">
        <f>MONTH(DCalendário[[#This Row],[Dia]])</f>
        <v>1</v>
      </c>
      <c r="G2590" s="14" t="str">
        <f>MONTH(DCalendário[[#This Row],[Dia]])&amp;" - "&amp;DCalendário[[#This Row],[Ano]]</f>
        <v>1 - 2027</v>
      </c>
      <c r="H2590" s="14" t="str">
        <f>IF(DCalendário[[#This Row],[Dia Útil]]="","",DCalendário[[#This Row],[Semana Ano]])</f>
        <v/>
      </c>
      <c r="I2590" s="14"/>
      <c r="J2590" s="14" cm="1">
        <f t="array" aca="1" ref="J259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591" spans="1:10" x14ac:dyDescent="0.25">
      <c r="A2591" s="1">
        <v>46389</v>
      </c>
      <c r="B2591" s="1"/>
      <c r="C2591" s="16"/>
      <c r="D2591" s="14" t="str">
        <f>IF(DCalendário[[#This Row],[Dia Útil]]="","",(MONTH($B2591)))</f>
        <v/>
      </c>
      <c r="E2591" s="14">
        <f t="shared" si="42"/>
        <v>2027</v>
      </c>
      <c r="F2591" s="14">
        <f>MONTH(DCalendário[[#This Row],[Dia]])</f>
        <v>1</v>
      </c>
      <c r="G2591" s="14" t="str">
        <f>MONTH(DCalendário[[#This Row],[Dia]])&amp;" - "&amp;DCalendário[[#This Row],[Ano]]</f>
        <v>1 - 2027</v>
      </c>
      <c r="H2591" s="14" t="str">
        <f>IF(DCalendário[[#This Row],[Dia Útil]]="","",DCalendário[[#This Row],[Semana Ano]])</f>
        <v/>
      </c>
      <c r="I2591" s="14"/>
      <c r="J2591" s="14" cm="1">
        <f t="array" aca="1" ref="J259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592" spans="1:10" x14ac:dyDescent="0.25">
      <c r="A2592" s="1">
        <v>46390</v>
      </c>
      <c r="B2592" s="1"/>
      <c r="C2592" s="16"/>
      <c r="D2592" s="14" t="str">
        <f>IF(DCalendário[[#This Row],[Dia Útil]]="","",(MONTH($B2592)))</f>
        <v/>
      </c>
      <c r="E2592" s="14">
        <f t="shared" si="42"/>
        <v>2027</v>
      </c>
      <c r="F2592" s="14">
        <f>MONTH(DCalendário[[#This Row],[Dia]])</f>
        <v>1</v>
      </c>
      <c r="G2592" s="14" t="str">
        <f>MONTH(DCalendário[[#This Row],[Dia]])&amp;" - "&amp;DCalendário[[#This Row],[Ano]]</f>
        <v>1 - 2027</v>
      </c>
      <c r="H2592" s="14" t="str">
        <f>IF(DCalendário[[#This Row],[Dia Útil]]="","",DCalendário[[#This Row],[Semana Ano]])</f>
        <v/>
      </c>
      <c r="I2592" s="14"/>
      <c r="J2592" s="14" cm="1">
        <f t="array" aca="1" ref="J259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593" spans="1:10" x14ac:dyDescent="0.25">
      <c r="A2593" s="1">
        <v>46391</v>
      </c>
      <c r="B2593" s="1"/>
      <c r="C2593" s="16"/>
      <c r="D2593" s="14" t="str">
        <f>IF(DCalendário[[#This Row],[Dia Útil]]="","",(MONTH($B2593)))</f>
        <v/>
      </c>
      <c r="E2593" s="14">
        <f t="shared" si="42"/>
        <v>2027</v>
      </c>
      <c r="F2593" s="14">
        <f>MONTH(DCalendário[[#This Row],[Dia]])</f>
        <v>1</v>
      </c>
      <c r="G2593" s="14" t="str">
        <f>MONTH(DCalendário[[#This Row],[Dia]])&amp;" - "&amp;DCalendário[[#This Row],[Ano]]</f>
        <v>1 - 2027</v>
      </c>
      <c r="H2593" s="14" t="str">
        <f>IF(DCalendário[[#This Row],[Dia Útil]]="","",DCalendário[[#This Row],[Semana Ano]])</f>
        <v/>
      </c>
      <c r="I2593" s="14"/>
      <c r="J2593" s="14" cm="1">
        <f t="array" aca="1" ref="J259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594" spans="1:10" x14ac:dyDescent="0.25">
      <c r="A2594" s="1">
        <v>46392</v>
      </c>
      <c r="B2594" s="1"/>
      <c r="C2594" s="16"/>
      <c r="D2594" s="14" t="str">
        <f>IF(DCalendário[[#This Row],[Dia Útil]]="","",(MONTH($B2594)))</f>
        <v/>
      </c>
      <c r="E2594" s="14">
        <f t="shared" si="42"/>
        <v>2027</v>
      </c>
      <c r="F2594" s="14">
        <f>MONTH(DCalendário[[#This Row],[Dia]])</f>
        <v>1</v>
      </c>
      <c r="G2594" s="14" t="str">
        <f>MONTH(DCalendário[[#This Row],[Dia]])&amp;" - "&amp;DCalendário[[#This Row],[Ano]]</f>
        <v>1 - 2027</v>
      </c>
      <c r="H2594" s="14" t="str">
        <f>IF(DCalendário[[#This Row],[Dia Útil]]="","",DCalendário[[#This Row],[Semana Ano]])</f>
        <v/>
      </c>
      <c r="I2594" s="14"/>
      <c r="J2594" s="14" cm="1">
        <f t="array" aca="1" ref="J259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595" spans="1:10" x14ac:dyDescent="0.25">
      <c r="A2595" s="1">
        <v>46393</v>
      </c>
      <c r="B2595" s="1"/>
      <c r="C2595" s="16"/>
      <c r="D2595" s="14" t="str">
        <f>IF(DCalendário[[#This Row],[Dia Útil]]="","",(MONTH($B2595)))</f>
        <v/>
      </c>
      <c r="E2595" s="14">
        <f t="shared" si="42"/>
        <v>2027</v>
      </c>
      <c r="F2595" s="14">
        <f>MONTH(DCalendário[[#This Row],[Dia]])</f>
        <v>1</v>
      </c>
      <c r="G2595" s="14" t="str">
        <f>MONTH(DCalendário[[#This Row],[Dia]])&amp;" - "&amp;DCalendário[[#This Row],[Ano]]</f>
        <v>1 - 2027</v>
      </c>
      <c r="H2595" s="14" t="str">
        <f>IF(DCalendário[[#This Row],[Dia Útil]]="","",DCalendário[[#This Row],[Semana Ano]])</f>
        <v/>
      </c>
      <c r="I2595" s="14"/>
      <c r="J2595" s="14" cm="1">
        <f t="array" aca="1" ref="J259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596" spans="1:10" x14ac:dyDescent="0.25">
      <c r="A2596" s="1">
        <v>46394</v>
      </c>
      <c r="B2596" s="1"/>
      <c r="C2596" s="16"/>
      <c r="D2596" s="14" t="str">
        <f>IF(DCalendário[[#This Row],[Dia Útil]]="","",(MONTH($B2596)))</f>
        <v/>
      </c>
      <c r="E2596" s="14">
        <f t="shared" si="42"/>
        <v>2027</v>
      </c>
      <c r="F2596" s="14">
        <f>MONTH(DCalendário[[#This Row],[Dia]])</f>
        <v>1</v>
      </c>
      <c r="G2596" s="14" t="str">
        <f>MONTH(DCalendário[[#This Row],[Dia]])&amp;" - "&amp;DCalendário[[#This Row],[Ano]]</f>
        <v>1 - 2027</v>
      </c>
      <c r="H2596" s="14" t="str">
        <f>IF(DCalendário[[#This Row],[Dia Útil]]="","",DCalendário[[#This Row],[Semana Ano]])</f>
        <v/>
      </c>
      <c r="I2596" s="14"/>
      <c r="J2596" s="14" cm="1">
        <f t="array" aca="1" ref="J259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597" spans="1:10" x14ac:dyDescent="0.25">
      <c r="A2597" s="1">
        <v>46395</v>
      </c>
      <c r="B2597" s="1"/>
      <c r="C2597" s="16"/>
      <c r="D2597" s="14" t="str">
        <f>IF(DCalendário[[#This Row],[Dia Útil]]="","",(MONTH($B2597)))</f>
        <v/>
      </c>
      <c r="E2597" s="14">
        <f t="shared" si="42"/>
        <v>2027</v>
      </c>
      <c r="F2597" s="14">
        <f>MONTH(DCalendário[[#This Row],[Dia]])</f>
        <v>1</v>
      </c>
      <c r="G2597" s="14" t="str">
        <f>MONTH(DCalendário[[#This Row],[Dia]])&amp;" - "&amp;DCalendário[[#This Row],[Ano]]</f>
        <v>1 - 2027</v>
      </c>
      <c r="H2597" s="14" t="str">
        <f>IF(DCalendário[[#This Row],[Dia Útil]]="","",DCalendário[[#This Row],[Semana Ano]])</f>
        <v/>
      </c>
      <c r="I2597" s="14"/>
      <c r="J2597" s="14" cm="1">
        <f t="array" aca="1" ref="J259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598" spans="1:10" x14ac:dyDescent="0.25">
      <c r="A2598" s="1">
        <v>46396</v>
      </c>
      <c r="B2598" s="1"/>
      <c r="C2598" s="16"/>
      <c r="D2598" s="14" t="str">
        <f>IF(DCalendário[[#This Row],[Dia Útil]]="","",(MONTH($B2598)))</f>
        <v/>
      </c>
      <c r="E2598" s="14">
        <f t="shared" si="42"/>
        <v>2027</v>
      </c>
      <c r="F2598" s="14">
        <f>MONTH(DCalendário[[#This Row],[Dia]])</f>
        <v>1</v>
      </c>
      <c r="G2598" s="14" t="str">
        <f>MONTH(DCalendário[[#This Row],[Dia]])&amp;" - "&amp;DCalendário[[#This Row],[Ano]]</f>
        <v>1 - 2027</v>
      </c>
      <c r="H2598" s="14" t="str">
        <f>IF(DCalendário[[#This Row],[Dia Útil]]="","",DCalendário[[#This Row],[Semana Ano]])</f>
        <v/>
      </c>
      <c r="I2598" s="14"/>
      <c r="J2598" s="14" cm="1">
        <f t="array" aca="1" ref="J259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599" spans="1:10" x14ac:dyDescent="0.25">
      <c r="A2599" s="1">
        <v>46397</v>
      </c>
      <c r="B2599" s="1"/>
      <c r="C2599" s="16"/>
      <c r="D2599" s="14" t="str">
        <f>IF(DCalendário[[#This Row],[Dia Útil]]="","",(MONTH($B2599)))</f>
        <v/>
      </c>
      <c r="E2599" s="14">
        <f t="shared" si="42"/>
        <v>2027</v>
      </c>
      <c r="F2599" s="14">
        <f>MONTH(DCalendário[[#This Row],[Dia]])</f>
        <v>1</v>
      </c>
      <c r="G2599" s="14" t="str">
        <f>MONTH(DCalendário[[#This Row],[Dia]])&amp;" - "&amp;DCalendário[[#This Row],[Ano]]</f>
        <v>1 - 2027</v>
      </c>
      <c r="H2599" s="14" t="str">
        <f>IF(DCalendário[[#This Row],[Dia Útil]]="","",DCalendário[[#This Row],[Semana Ano]])</f>
        <v/>
      </c>
      <c r="I2599" s="14"/>
      <c r="J2599" s="14" cm="1">
        <f t="array" aca="1" ref="J259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600" spans="1:10" x14ac:dyDescent="0.25">
      <c r="A2600" s="1">
        <v>46398</v>
      </c>
      <c r="B2600" s="1"/>
      <c r="C2600" s="16"/>
      <c r="D2600" s="14" t="str">
        <f>IF(DCalendário[[#This Row],[Dia Útil]]="","",(MONTH($B2600)))</f>
        <v/>
      </c>
      <c r="E2600" s="14">
        <f t="shared" si="42"/>
        <v>2027</v>
      </c>
      <c r="F2600" s="14">
        <f>MONTH(DCalendário[[#This Row],[Dia]])</f>
        <v>1</v>
      </c>
      <c r="G2600" s="14" t="str">
        <f>MONTH(DCalendário[[#This Row],[Dia]])&amp;" - "&amp;DCalendário[[#This Row],[Ano]]</f>
        <v>1 - 2027</v>
      </c>
      <c r="H2600" s="14" t="str">
        <f>IF(DCalendário[[#This Row],[Dia Útil]]="","",DCalendário[[#This Row],[Semana Ano]])</f>
        <v/>
      </c>
      <c r="I2600" s="14"/>
      <c r="J2600" s="14" cm="1">
        <f t="array" aca="1" ref="J260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601" spans="1:10" x14ac:dyDescent="0.25">
      <c r="A2601" s="1">
        <v>46399</v>
      </c>
      <c r="B2601" s="1"/>
      <c r="C2601" s="16"/>
      <c r="D2601" s="14" t="str">
        <f>IF(DCalendário[[#This Row],[Dia Útil]]="","",(MONTH($B2601)))</f>
        <v/>
      </c>
      <c r="E2601" s="14">
        <f t="shared" si="42"/>
        <v>2027</v>
      </c>
      <c r="F2601" s="14">
        <f>MONTH(DCalendário[[#This Row],[Dia]])</f>
        <v>1</v>
      </c>
      <c r="G2601" s="14" t="str">
        <f>MONTH(DCalendário[[#This Row],[Dia]])&amp;" - "&amp;DCalendário[[#This Row],[Ano]]</f>
        <v>1 - 2027</v>
      </c>
      <c r="H2601" s="14" t="str">
        <f>IF(DCalendário[[#This Row],[Dia Útil]]="","",DCalendário[[#This Row],[Semana Ano]])</f>
        <v/>
      </c>
      <c r="I2601" s="14"/>
      <c r="J2601" s="14" cm="1">
        <f t="array" aca="1" ref="J260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602" spans="1:10" x14ac:dyDescent="0.25">
      <c r="A2602" s="1">
        <v>46400</v>
      </c>
      <c r="B2602" s="1"/>
      <c r="C2602" s="16"/>
      <c r="D2602" s="14" t="str">
        <f>IF(DCalendário[[#This Row],[Dia Útil]]="","",(MONTH($B2602)))</f>
        <v/>
      </c>
      <c r="E2602" s="14">
        <f t="shared" si="42"/>
        <v>2027</v>
      </c>
      <c r="F2602" s="14">
        <f>MONTH(DCalendário[[#This Row],[Dia]])</f>
        <v>1</v>
      </c>
      <c r="G2602" s="14" t="str">
        <f>MONTH(DCalendário[[#This Row],[Dia]])&amp;" - "&amp;DCalendário[[#This Row],[Ano]]</f>
        <v>1 - 2027</v>
      </c>
      <c r="H2602" s="14" t="str">
        <f>IF(DCalendário[[#This Row],[Dia Útil]]="","",DCalendário[[#This Row],[Semana Ano]])</f>
        <v/>
      </c>
      <c r="I2602" s="14"/>
      <c r="J2602" s="14" cm="1">
        <f t="array" aca="1" ref="J260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603" spans="1:10" x14ac:dyDescent="0.25">
      <c r="A2603" s="1">
        <v>46401</v>
      </c>
      <c r="B2603" s="1"/>
      <c r="C2603" s="16"/>
      <c r="D2603" s="14" t="str">
        <f>IF(DCalendário[[#This Row],[Dia Útil]]="","",(MONTH($B2603)))</f>
        <v/>
      </c>
      <c r="E2603" s="14">
        <f t="shared" si="42"/>
        <v>2027</v>
      </c>
      <c r="F2603" s="14">
        <f>MONTH(DCalendário[[#This Row],[Dia]])</f>
        <v>1</v>
      </c>
      <c r="G2603" s="14" t="str">
        <f>MONTH(DCalendário[[#This Row],[Dia]])&amp;" - "&amp;DCalendário[[#This Row],[Ano]]</f>
        <v>1 - 2027</v>
      </c>
      <c r="H2603" s="14" t="str">
        <f>IF(DCalendário[[#This Row],[Dia Útil]]="","",DCalendário[[#This Row],[Semana Ano]])</f>
        <v/>
      </c>
      <c r="I2603" s="14"/>
      <c r="J2603" s="14" cm="1">
        <f t="array" aca="1" ref="J260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604" spans="1:10" x14ac:dyDescent="0.25">
      <c r="A2604" s="1">
        <v>46402</v>
      </c>
      <c r="B2604" s="1"/>
      <c r="C2604" s="16"/>
      <c r="D2604" s="14" t="str">
        <f>IF(DCalendário[[#This Row],[Dia Útil]]="","",(MONTH($B2604)))</f>
        <v/>
      </c>
      <c r="E2604" s="14">
        <f t="shared" si="42"/>
        <v>2027</v>
      </c>
      <c r="F2604" s="14">
        <f>MONTH(DCalendário[[#This Row],[Dia]])</f>
        <v>1</v>
      </c>
      <c r="G2604" s="14" t="str">
        <f>MONTH(DCalendário[[#This Row],[Dia]])&amp;" - "&amp;DCalendário[[#This Row],[Ano]]</f>
        <v>1 - 2027</v>
      </c>
      <c r="H2604" s="14" t="str">
        <f>IF(DCalendário[[#This Row],[Dia Útil]]="","",DCalendário[[#This Row],[Semana Ano]])</f>
        <v/>
      </c>
      <c r="I2604" s="14"/>
      <c r="J2604" s="14" cm="1">
        <f t="array" aca="1" ref="J260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605" spans="1:10" x14ac:dyDescent="0.25">
      <c r="A2605" s="1">
        <v>46403</v>
      </c>
      <c r="B2605" s="1"/>
      <c r="C2605" s="16"/>
      <c r="D2605" s="14" t="str">
        <f>IF(DCalendário[[#This Row],[Dia Útil]]="","",(MONTH($B2605)))</f>
        <v/>
      </c>
      <c r="E2605" s="14">
        <f t="shared" si="42"/>
        <v>2027</v>
      </c>
      <c r="F2605" s="14">
        <f>MONTH(DCalendário[[#This Row],[Dia]])</f>
        <v>1</v>
      </c>
      <c r="G2605" s="14" t="str">
        <f>MONTH(DCalendário[[#This Row],[Dia]])&amp;" - "&amp;DCalendário[[#This Row],[Ano]]</f>
        <v>1 - 2027</v>
      </c>
      <c r="H2605" s="14" t="str">
        <f>IF(DCalendário[[#This Row],[Dia Útil]]="","",DCalendário[[#This Row],[Semana Ano]])</f>
        <v/>
      </c>
      <c r="I2605" s="14"/>
      <c r="J2605" s="14" cm="1">
        <f t="array" aca="1" ref="J260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606" spans="1:10" x14ac:dyDescent="0.25">
      <c r="A2606" s="1">
        <v>46404</v>
      </c>
      <c r="B2606" s="1"/>
      <c r="C2606" s="16"/>
      <c r="D2606" s="14" t="str">
        <f>IF(DCalendário[[#This Row],[Dia Útil]]="","",(MONTH($B2606)))</f>
        <v/>
      </c>
      <c r="E2606" s="14">
        <f t="shared" si="42"/>
        <v>2027</v>
      </c>
      <c r="F2606" s="14">
        <f>MONTH(DCalendário[[#This Row],[Dia]])</f>
        <v>1</v>
      </c>
      <c r="G2606" s="14" t="str">
        <f>MONTH(DCalendário[[#This Row],[Dia]])&amp;" - "&amp;DCalendário[[#This Row],[Ano]]</f>
        <v>1 - 2027</v>
      </c>
      <c r="H2606" s="14" t="str">
        <f>IF(DCalendário[[#This Row],[Dia Útil]]="","",DCalendário[[#This Row],[Semana Ano]])</f>
        <v/>
      </c>
      <c r="I2606" s="14"/>
      <c r="J2606" s="14" cm="1">
        <f t="array" aca="1" ref="J260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607" spans="1:10" x14ac:dyDescent="0.25">
      <c r="A2607" s="1">
        <v>46405</v>
      </c>
      <c r="B2607" s="1"/>
      <c r="C2607" s="16"/>
      <c r="D2607" s="14" t="str">
        <f>IF(DCalendário[[#This Row],[Dia Útil]]="","",(MONTH($B2607)))</f>
        <v/>
      </c>
      <c r="E2607" s="14">
        <f t="shared" si="42"/>
        <v>2027</v>
      </c>
      <c r="F2607" s="14">
        <f>MONTH(DCalendário[[#This Row],[Dia]])</f>
        <v>1</v>
      </c>
      <c r="G2607" s="14" t="str">
        <f>MONTH(DCalendário[[#This Row],[Dia]])&amp;" - "&amp;DCalendário[[#This Row],[Ano]]</f>
        <v>1 - 2027</v>
      </c>
      <c r="H2607" s="14" t="str">
        <f>IF(DCalendário[[#This Row],[Dia Útil]]="","",DCalendário[[#This Row],[Semana Ano]])</f>
        <v/>
      </c>
      <c r="I2607" s="14"/>
      <c r="J2607" s="14" cm="1">
        <f t="array" aca="1" ref="J260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608" spans="1:10" x14ac:dyDescent="0.25">
      <c r="A2608" s="1">
        <v>46406</v>
      </c>
      <c r="B2608" s="1"/>
      <c r="C2608" s="16"/>
      <c r="D2608" s="14" t="str">
        <f>IF(DCalendário[[#This Row],[Dia Útil]]="","",(MONTH($B2608)))</f>
        <v/>
      </c>
      <c r="E2608" s="14">
        <f t="shared" si="42"/>
        <v>2027</v>
      </c>
      <c r="F2608" s="14">
        <f>MONTH(DCalendário[[#This Row],[Dia]])</f>
        <v>1</v>
      </c>
      <c r="G2608" s="14" t="str">
        <f>MONTH(DCalendário[[#This Row],[Dia]])&amp;" - "&amp;DCalendário[[#This Row],[Ano]]</f>
        <v>1 - 2027</v>
      </c>
      <c r="H2608" s="14" t="str">
        <f>IF(DCalendário[[#This Row],[Dia Útil]]="","",DCalendário[[#This Row],[Semana Ano]])</f>
        <v/>
      </c>
      <c r="I2608" s="14"/>
      <c r="J2608" s="14" cm="1">
        <f t="array" aca="1" ref="J260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609" spans="1:10" x14ac:dyDescent="0.25">
      <c r="A2609" s="1">
        <v>46407</v>
      </c>
      <c r="B2609" s="1"/>
      <c r="C2609" s="16"/>
      <c r="D2609" s="14" t="str">
        <f>IF(DCalendário[[#This Row],[Dia Útil]]="","",(MONTH($B2609)))</f>
        <v/>
      </c>
      <c r="E2609" s="14">
        <f t="shared" si="42"/>
        <v>2027</v>
      </c>
      <c r="F2609" s="14">
        <f>MONTH(DCalendário[[#This Row],[Dia]])</f>
        <v>1</v>
      </c>
      <c r="G2609" s="14" t="str">
        <f>MONTH(DCalendário[[#This Row],[Dia]])&amp;" - "&amp;DCalendário[[#This Row],[Ano]]</f>
        <v>1 - 2027</v>
      </c>
      <c r="H2609" s="14" t="str">
        <f>IF(DCalendário[[#This Row],[Dia Útil]]="","",DCalendário[[#This Row],[Semana Ano]])</f>
        <v/>
      </c>
      <c r="I2609" s="14"/>
      <c r="J2609" s="14" cm="1">
        <f t="array" aca="1" ref="J260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610" spans="1:10" x14ac:dyDescent="0.25">
      <c r="A2610" s="1">
        <v>46408</v>
      </c>
      <c r="B2610" s="1"/>
      <c r="C2610" s="16"/>
      <c r="D2610" s="14" t="str">
        <f>IF(DCalendário[[#This Row],[Dia Útil]]="","",(MONTH($B2610)))</f>
        <v/>
      </c>
      <c r="E2610" s="14">
        <f t="shared" si="42"/>
        <v>2027</v>
      </c>
      <c r="F2610" s="14">
        <f>MONTH(DCalendário[[#This Row],[Dia]])</f>
        <v>1</v>
      </c>
      <c r="G2610" s="14" t="str">
        <f>MONTH(DCalendário[[#This Row],[Dia]])&amp;" - "&amp;DCalendário[[#This Row],[Ano]]</f>
        <v>1 - 2027</v>
      </c>
      <c r="H2610" s="14" t="str">
        <f>IF(DCalendário[[#This Row],[Dia Útil]]="","",DCalendário[[#This Row],[Semana Ano]])</f>
        <v/>
      </c>
      <c r="I2610" s="14"/>
      <c r="J2610" s="14" cm="1">
        <f t="array" aca="1" ref="J261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611" spans="1:10" x14ac:dyDescent="0.25">
      <c r="A2611" s="1">
        <v>46409</v>
      </c>
      <c r="B2611" s="1"/>
      <c r="C2611" s="16"/>
      <c r="D2611" s="14" t="str">
        <f>IF(DCalendário[[#This Row],[Dia Útil]]="","",(MONTH($B2611)))</f>
        <v/>
      </c>
      <c r="E2611" s="14">
        <f t="shared" si="42"/>
        <v>2027</v>
      </c>
      <c r="F2611" s="14">
        <f>MONTH(DCalendário[[#This Row],[Dia]])</f>
        <v>1</v>
      </c>
      <c r="G2611" s="14" t="str">
        <f>MONTH(DCalendário[[#This Row],[Dia]])&amp;" - "&amp;DCalendário[[#This Row],[Ano]]</f>
        <v>1 - 2027</v>
      </c>
      <c r="H2611" s="14" t="str">
        <f>IF(DCalendário[[#This Row],[Dia Útil]]="","",DCalendário[[#This Row],[Semana Ano]])</f>
        <v/>
      </c>
      <c r="I2611" s="14"/>
      <c r="J2611" s="14" cm="1">
        <f t="array" aca="1" ref="J261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612" spans="1:10" x14ac:dyDescent="0.25">
      <c r="A2612" s="1">
        <v>46410</v>
      </c>
      <c r="B2612" s="1"/>
      <c r="C2612" s="16"/>
      <c r="D2612" s="14" t="str">
        <f>IF(DCalendário[[#This Row],[Dia Útil]]="","",(MONTH($B2612)))</f>
        <v/>
      </c>
      <c r="E2612" s="14">
        <f t="shared" si="42"/>
        <v>2027</v>
      </c>
      <c r="F2612" s="14">
        <f>MONTH(DCalendário[[#This Row],[Dia]])</f>
        <v>1</v>
      </c>
      <c r="G2612" s="14" t="str">
        <f>MONTH(DCalendário[[#This Row],[Dia]])&amp;" - "&amp;DCalendário[[#This Row],[Ano]]</f>
        <v>1 - 2027</v>
      </c>
      <c r="H2612" s="14" t="str">
        <f>IF(DCalendário[[#This Row],[Dia Útil]]="","",DCalendário[[#This Row],[Semana Ano]])</f>
        <v/>
      </c>
      <c r="I2612" s="14"/>
      <c r="J2612" s="14" cm="1">
        <f t="array" aca="1" ref="J261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613" spans="1:10" x14ac:dyDescent="0.25">
      <c r="A2613" s="1">
        <v>46411</v>
      </c>
      <c r="B2613" s="1"/>
      <c r="C2613" s="16"/>
      <c r="D2613" s="14" t="str">
        <f>IF(DCalendário[[#This Row],[Dia Útil]]="","",(MONTH($B2613)))</f>
        <v/>
      </c>
      <c r="E2613" s="14">
        <f t="shared" si="42"/>
        <v>2027</v>
      </c>
      <c r="F2613" s="14">
        <f>MONTH(DCalendário[[#This Row],[Dia]])</f>
        <v>1</v>
      </c>
      <c r="G2613" s="14" t="str">
        <f>MONTH(DCalendário[[#This Row],[Dia]])&amp;" - "&amp;DCalendário[[#This Row],[Ano]]</f>
        <v>1 - 2027</v>
      </c>
      <c r="H2613" s="14" t="str">
        <f>IF(DCalendário[[#This Row],[Dia Útil]]="","",DCalendário[[#This Row],[Semana Ano]])</f>
        <v/>
      </c>
      <c r="I2613" s="14"/>
      <c r="J2613" s="14" cm="1">
        <f t="array" aca="1" ref="J261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614" spans="1:10" x14ac:dyDescent="0.25">
      <c r="A2614" s="1">
        <v>46412</v>
      </c>
      <c r="B2614" s="1"/>
      <c r="C2614" s="16"/>
      <c r="D2614" s="14" t="str">
        <f>IF(DCalendário[[#This Row],[Dia Útil]]="","",(MONTH($B2614)))</f>
        <v/>
      </c>
      <c r="E2614" s="14">
        <f t="shared" si="42"/>
        <v>2027</v>
      </c>
      <c r="F2614" s="14">
        <f>MONTH(DCalendário[[#This Row],[Dia]])</f>
        <v>1</v>
      </c>
      <c r="G2614" s="14" t="str">
        <f>MONTH(DCalendário[[#This Row],[Dia]])&amp;" - "&amp;DCalendário[[#This Row],[Ano]]</f>
        <v>1 - 2027</v>
      </c>
      <c r="H2614" s="14" t="str">
        <f>IF(DCalendário[[#This Row],[Dia Útil]]="","",DCalendário[[#This Row],[Semana Ano]])</f>
        <v/>
      </c>
      <c r="I2614" s="14"/>
      <c r="J2614" s="14" cm="1">
        <f t="array" aca="1" ref="J261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615" spans="1:10" x14ac:dyDescent="0.25">
      <c r="A2615" s="1">
        <v>46413</v>
      </c>
      <c r="B2615" s="1"/>
      <c r="C2615" s="16"/>
      <c r="D2615" s="14" t="str">
        <f>IF(DCalendário[[#This Row],[Dia Útil]]="","",(MONTH($B2615)))</f>
        <v/>
      </c>
      <c r="E2615" s="14">
        <f t="shared" si="42"/>
        <v>2027</v>
      </c>
      <c r="F2615" s="14">
        <f>MONTH(DCalendário[[#This Row],[Dia]])</f>
        <v>1</v>
      </c>
      <c r="G2615" s="14" t="str">
        <f>MONTH(DCalendário[[#This Row],[Dia]])&amp;" - "&amp;DCalendário[[#This Row],[Ano]]</f>
        <v>1 - 2027</v>
      </c>
      <c r="H2615" s="14" t="str">
        <f>IF(DCalendário[[#This Row],[Dia Útil]]="","",DCalendário[[#This Row],[Semana Ano]])</f>
        <v/>
      </c>
      <c r="I2615" s="14"/>
      <c r="J2615" s="14" cm="1">
        <f t="array" aca="1" ref="J261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616" spans="1:10" x14ac:dyDescent="0.25">
      <c r="A2616" s="1">
        <v>46414</v>
      </c>
      <c r="B2616" s="1"/>
      <c r="C2616" s="16"/>
      <c r="D2616" s="14" t="str">
        <f>IF(DCalendário[[#This Row],[Dia Útil]]="","",(MONTH($B2616)))</f>
        <v/>
      </c>
      <c r="E2616" s="14">
        <f t="shared" si="42"/>
        <v>2027</v>
      </c>
      <c r="F2616" s="14">
        <f>MONTH(DCalendário[[#This Row],[Dia]])</f>
        <v>1</v>
      </c>
      <c r="G2616" s="14" t="str">
        <f>MONTH(DCalendário[[#This Row],[Dia]])&amp;" - "&amp;DCalendário[[#This Row],[Ano]]</f>
        <v>1 - 2027</v>
      </c>
      <c r="H2616" s="14" t="str">
        <f>IF(DCalendário[[#This Row],[Dia Útil]]="","",DCalendário[[#This Row],[Semana Ano]])</f>
        <v/>
      </c>
      <c r="I2616" s="14"/>
      <c r="J2616" s="14" cm="1">
        <f t="array" aca="1" ref="J261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617" spans="1:10" x14ac:dyDescent="0.25">
      <c r="A2617" s="1">
        <v>46415</v>
      </c>
      <c r="B2617" s="1"/>
      <c r="C2617" s="16"/>
      <c r="D2617" s="14" t="str">
        <f>IF(DCalendário[[#This Row],[Dia Útil]]="","",(MONTH($B2617)))</f>
        <v/>
      </c>
      <c r="E2617" s="14">
        <f t="shared" si="42"/>
        <v>2027</v>
      </c>
      <c r="F2617" s="14">
        <f>MONTH(DCalendário[[#This Row],[Dia]])</f>
        <v>1</v>
      </c>
      <c r="G2617" s="14" t="str">
        <f>MONTH(DCalendário[[#This Row],[Dia]])&amp;" - "&amp;DCalendário[[#This Row],[Ano]]</f>
        <v>1 - 2027</v>
      </c>
      <c r="H2617" s="14" t="str">
        <f>IF(DCalendário[[#This Row],[Dia Útil]]="","",DCalendário[[#This Row],[Semana Ano]])</f>
        <v/>
      </c>
      <c r="I2617" s="14"/>
      <c r="J2617" s="14" cm="1">
        <f t="array" aca="1" ref="J261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618" spans="1:10" x14ac:dyDescent="0.25">
      <c r="A2618" s="1">
        <v>46416</v>
      </c>
      <c r="B2618" s="1"/>
      <c r="C2618" s="16"/>
      <c r="D2618" s="14" t="str">
        <f>IF(DCalendário[[#This Row],[Dia Útil]]="","",(MONTH($B2618)))</f>
        <v/>
      </c>
      <c r="E2618" s="14">
        <f t="shared" si="42"/>
        <v>2027</v>
      </c>
      <c r="F2618" s="14">
        <f>MONTH(DCalendário[[#This Row],[Dia]])</f>
        <v>1</v>
      </c>
      <c r="G2618" s="14" t="str">
        <f>MONTH(DCalendário[[#This Row],[Dia]])&amp;" - "&amp;DCalendário[[#This Row],[Ano]]</f>
        <v>1 - 2027</v>
      </c>
      <c r="H2618" s="14" t="str">
        <f>IF(DCalendário[[#This Row],[Dia Útil]]="","",DCalendário[[#This Row],[Semana Ano]])</f>
        <v/>
      </c>
      <c r="I2618" s="14"/>
      <c r="J2618" s="14" cm="1">
        <f t="array" aca="1" ref="J261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619" spans="1:10" x14ac:dyDescent="0.25">
      <c r="A2619" s="1">
        <v>46417</v>
      </c>
      <c r="B2619" s="1"/>
      <c r="C2619" s="16"/>
      <c r="D2619" s="14" t="str">
        <f>IF(DCalendário[[#This Row],[Dia Útil]]="","",(MONTH($B2619)))</f>
        <v/>
      </c>
      <c r="E2619" s="14">
        <f t="shared" si="42"/>
        <v>2027</v>
      </c>
      <c r="F2619" s="14">
        <f>MONTH(DCalendário[[#This Row],[Dia]])</f>
        <v>1</v>
      </c>
      <c r="G2619" s="14" t="str">
        <f>MONTH(DCalendário[[#This Row],[Dia]])&amp;" - "&amp;DCalendário[[#This Row],[Ano]]</f>
        <v>1 - 2027</v>
      </c>
      <c r="H2619" s="14" t="str">
        <f>IF(DCalendário[[#This Row],[Dia Útil]]="","",DCalendário[[#This Row],[Semana Ano]])</f>
        <v/>
      </c>
      <c r="I2619" s="14"/>
      <c r="J2619" s="14" cm="1">
        <f t="array" aca="1" ref="J261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620" spans="1:10" x14ac:dyDescent="0.25">
      <c r="A2620" s="1">
        <v>46418</v>
      </c>
      <c r="B2620" s="1"/>
      <c r="C2620" s="16"/>
      <c r="D2620" s="14" t="str">
        <f>IF(DCalendário[[#This Row],[Dia Útil]]="","",(MONTH($B2620)))</f>
        <v/>
      </c>
      <c r="E2620" s="14">
        <f t="shared" si="42"/>
        <v>2027</v>
      </c>
      <c r="F2620" s="14">
        <f>MONTH(DCalendário[[#This Row],[Dia]])</f>
        <v>1</v>
      </c>
      <c r="G2620" s="14" t="str">
        <f>MONTH(DCalendário[[#This Row],[Dia]])&amp;" - "&amp;DCalendário[[#This Row],[Ano]]</f>
        <v>1 - 2027</v>
      </c>
      <c r="H2620" s="14" t="str">
        <f>IF(DCalendário[[#This Row],[Dia Útil]]="","",DCalendário[[#This Row],[Semana Ano]])</f>
        <v/>
      </c>
      <c r="I2620" s="14"/>
      <c r="J2620" s="14" cm="1">
        <f t="array" aca="1" ref="J262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621" spans="1:10" x14ac:dyDescent="0.25">
      <c r="A2621" s="1">
        <v>46419</v>
      </c>
      <c r="B2621" s="1"/>
      <c r="C2621" s="16"/>
      <c r="D2621" s="14" t="str">
        <f>IF(DCalendário[[#This Row],[Dia Útil]]="","",(MONTH($B2621)))</f>
        <v/>
      </c>
      <c r="E2621" s="14">
        <f t="shared" si="42"/>
        <v>2027</v>
      </c>
      <c r="F2621" s="14">
        <f>MONTH(DCalendário[[#This Row],[Dia]])</f>
        <v>2</v>
      </c>
      <c r="G2621" s="14" t="str">
        <f>MONTH(DCalendário[[#This Row],[Dia]])&amp;" - "&amp;DCalendário[[#This Row],[Ano]]</f>
        <v>2 - 2027</v>
      </c>
      <c r="H2621" s="14" t="str">
        <f>IF(DCalendário[[#This Row],[Dia Útil]]="","",DCalendário[[#This Row],[Semana Ano]])</f>
        <v/>
      </c>
      <c r="I2621" s="14"/>
      <c r="J2621" s="14" cm="1">
        <f t="array" aca="1" ref="J262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622" spans="1:10" x14ac:dyDescent="0.25">
      <c r="A2622" s="1">
        <v>46420</v>
      </c>
      <c r="B2622" s="1"/>
      <c r="C2622" s="16"/>
      <c r="D2622" s="14" t="str">
        <f>IF(DCalendário[[#This Row],[Dia Útil]]="","",(MONTH($B2622)))</f>
        <v/>
      </c>
      <c r="E2622" s="14">
        <f t="shared" si="42"/>
        <v>2027</v>
      </c>
      <c r="F2622" s="14">
        <f>MONTH(DCalendário[[#This Row],[Dia]])</f>
        <v>2</v>
      </c>
      <c r="G2622" s="14" t="str">
        <f>MONTH(DCalendário[[#This Row],[Dia]])&amp;" - "&amp;DCalendário[[#This Row],[Ano]]</f>
        <v>2 - 2027</v>
      </c>
      <c r="H2622" s="14" t="str">
        <f>IF(DCalendário[[#This Row],[Dia Útil]]="","",DCalendário[[#This Row],[Semana Ano]])</f>
        <v/>
      </c>
      <c r="I2622" s="14"/>
      <c r="J2622" s="14" cm="1">
        <f t="array" aca="1" ref="J262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623" spans="1:10" x14ac:dyDescent="0.25">
      <c r="A2623" s="1">
        <v>46421</v>
      </c>
      <c r="B2623" s="1"/>
      <c r="C2623" s="16"/>
      <c r="D2623" s="14" t="str">
        <f>IF(DCalendário[[#This Row],[Dia Útil]]="","",(MONTH($B2623)))</f>
        <v/>
      </c>
      <c r="E2623" s="14">
        <f t="shared" si="42"/>
        <v>2027</v>
      </c>
      <c r="F2623" s="14">
        <f>MONTH(DCalendário[[#This Row],[Dia]])</f>
        <v>2</v>
      </c>
      <c r="G2623" s="14" t="str">
        <f>MONTH(DCalendário[[#This Row],[Dia]])&amp;" - "&amp;DCalendário[[#This Row],[Ano]]</f>
        <v>2 - 2027</v>
      </c>
      <c r="H2623" s="14" t="str">
        <f>IF(DCalendário[[#This Row],[Dia Útil]]="","",DCalendário[[#This Row],[Semana Ano]])</f>
        <v/>
      </c>
      <c r="I2623" s="14"/>
      <c r="J2623" s="14" cm="1">
        <f t="array" aca="1" ref="J262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624" spans="1:10" x14ac:dyDescent="0.25">
      <c r="A2624" s="1">
        <v>46422</v>
      </c>
      <c r="B2624" s="1"/>
      <c r="C2624" s="16"/>
      <c r="D2624" s="14" t="str">
        <f>IF(DCalendário[[#This Row],[Dia Útil]]="","",(MONTH($B2624)))</f>
        <v/>
      </c>
      <c r="E2624" s="14">
        <f t="shared" si="42"/>
        <v>2027</v>
      </c>
      <c r="F2624" s="14">
        <f>MONTH(DCalendário[[#This Row],[Dia]])</f>
        <v>2</v>
      </c>
      <c r="G2624" s="14" t="str">
        <f>MONTH(DCalendário[[#This Row],[Dia]])&amp;" - "&amp;DCalendário[[#This Row],[Ano]]</f>
        <v>2 - 2027</v>
      </c>
      <c r="H2624" s="14" t="str">
        <f>IF(DCalendário[[#This Row],[Dia Útil]]="","",DCalendário[[#This Row],[Semana Ano]])</f>
        <v/>
      </c>
      <c r="I2624" s="14"/>
      <c r="J2624" s="14" cm="1">
        <f t="array" aca="1" ref="J262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625" spans="1:10" x14ac:dyDescent="0.25">
      <c r="A2625" s="1">
        <v>46423</v>
      </c>
      <c r="B2625" s="1"/>
      <c r="C2625" s="16"/>
      <c r="D2625" s="14" t="str">
        <f>IF(DCalendário[[#This Row],[Dia Útil]]="","",(MONTH($B2625)))</f>
        <v/>
      </c>
      <c r="E2625" s="14">
        <f t="shared" si="42"/>
        <v>2027</v>
      </c>
      <c r="F2625" s="14">
        <f>MONTH(DCalendário[[#This Row],[Dia]])</f>
        <v>2</v>
      </c>
      <c r="G2625" s="14" t="str">
        <f>MONTH(DCalendário[[#This Row],[Dia]])&amp;" - "&amp;DCalendário[[#This Row],[Ano]]</f>
        <v>2 - 2027</v>
      </c>
      <c r="H2625" s="14" t="str">
        <f>IF(DCalendário[[#This Row],[Dia Útil]]="","",DCalendário[[#This Row],[Semana Ano]])</f>
        <v/>
      </c>
      <c r="I2625" s="14"/>
      <c r="J2625" s="14" cm="1">
        <f t="array" aca="1" ref="J262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626" spans="1:10" x14ac:dyDescent="0.25">
      <c r="A2626" s="1">
        <v>46424</v>
      </c>
      <c r="B2626" s="1"/>
      <c r="C2626" s="16"/>
      <c r="D2626" s="14" t="str">
        <f>IF(DCalendário[[#This Row],[Dia Útil]]="","",(MONTH($B2626)))</f>
        <v/>
      </c>
      <c r="E2626" s="14">
        <f t="shared" si="42"/>
        <v>2027</v>
      </c>
      <c r="F2626" s="14">
        <f>MONTH(DCalendário[[#This Row],[Dia]])</f>
        <v>2</v>
      </c>
      <c r="G2626" s="14" t="str">
        <f>MONTH(DCalendário[[#This Row],[Dia]])&amp;" - "&amp;DCalendário[[#This Row],[Ano]]</f>
        <v>2 - 2027</v>
      </c>
      <c r="H2626" s="14" t="str">
        <f>IF(DCalendário[[#This Row],[Dia Útil]]="","",DCalendário[[#This Row],[Semana Ano]])</f>
        <v/>
      </c>
      <c r="I2626" s="14"/>
      <c r="J2626" s="14" cm="1">
        <f t="array" aca="1" ref="J262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627" spans="1:10" x14ac:dyDescent="0.25">
      <c r="A2627" s="1">
        <v>46425</v>
      </c>
      <c r="B2627" s="1"/>
      <c r="C2627" s="16"/>
      <c r="D2627" s="14" t="str">
        <f>IF(DCalendário[[#This Row],[Dia Útil]]="","",(MONTH($B2627)))</f>
        <v/>
      </c>
      <c r="E2627" s="14">
        <f t="shared" si="42"/>
        <v>2027</v>
      </c>
      <c r="F2627" s="14">
        <f>MONTH(DCalendário[[#This Row],[Dia]])</f>
        <v>2</v>
      </c>
      <c r="G2627" s="14" t="str">
        <f>MONTH(DCalendário[[#This Row],[Dia]])&amp;" - "&amp;DCalendário[[#This Row],[Ano]]</f>
        <v>2 - 2027</v>
      </c>
      <c r="H2627" s="14" t="str">
        <f>IF(DCalendário[[#This Row],[Dia Útil]]="","",DCalendário[[#This Row],[Semana Ano]])</f>
        <v/>
      </c>
      <c r="I2627" s="14"/>
      <c r="J2627" s="14" cm="1">
        <f t="array" aca="1" ref="J262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628" spans="1:10" x14ac:dyDescent="0.25">
      <c r="A2628" s="1">
        <v>46426</v>
      </c>
      <c r="B2628" s="1"/>
      <c r="C2628" s="16"/>
      <c r="D2628" s="14" t="str">
        <f>IF(DCalendário[[#This Row],[Dia Útil]]="","",(MONTH($B2628)))</f>
        <v/>
      </c>
      <c r="E2628" s="14">
        <f t="shared" si="42"/>
        <v>2027</v>
      </c>
      <c r="F2628" s="14">
        <f>MONTH(DCalendário[[#This Row],[Dia]])</f>
        <v>2</v>
      </c>
      <c r="G2628" s="14" t="str">
        <f>MONTH(DCalendário[[#This Row],[Dia]])&amp;" - "&amp;DCalendário[[#This Row],[Ano]]</f>
        <v>2 - 2027</v>
      </c>
      <c r="H2628" s="14" t="str">
        <f>IF(DCalendário[[#This Row],[Dia Útil]]="","",DCalendário[[#This Row],[Semana Ano]])</f>
        <v/>
      </c>
      <c r="I2628" s="14"/>
      <c r="J2628" s="14" cm="1">
        <f t="array" aca="1" ref="J262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629" spans="1:10" x14ac:dyDescent="0.25">
      <c r="A2629" s="1">
        <v>46427</v>
      </c>
      <c r="B2629" s="1"/>
      <c r="C2629" s="16"/>
      <c r="D2629" s="14" t="str">
        <f>IF(DCalendário[[#This Row],[Dia Útil]]="","",(MONTH($B2629)))</f>
        <v/>
      </c>
      <c r="E2629" s="14">
        <f t="shared" si="42"/>
        <v>2027</v>
      </c>
      <c r="F2629" s="14">
        <f>MONTH(DCalendário[[#This Row],[Dia]])</f>
        <v>2</v>
      </c>
      <c r="G2629" s="14" t="str">
        <f>MONTH(DCalendário[[#This Row],[Dia]])&amp;" - "&amp;DCalendário[[#This Row],[Ano]]</f>
        <v>2 - 2027</v>
      </c>
      <c r="H2629" s="14" t="str">
        <f>IF(DCalendário[[#This Row],[Dia Útil]]="","",DCalendário[[#This Row],[Semana Ano]])</f>
        <v/>
      </c>
      <c r="I2629" s="14"/>
      <c r="J2629" s="14" cm="1">
        <f t="array" aca="1" ref="J262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630" spans="1:10" x14ac:dyDescent="0.25">
      <c r="A2630" s="1">
        <v>46428</v>
      </c>
      <c r="B2630" s="1"/>
      <c r="C2630" s="16"/>
      <c r="D2630" s="14" t="str">
        <f>IF(DCalendário[[#This Row],[Dia Útil]]="","",(MONTH($B2630)))</f>
        <v/>
      </c>
      <c r="E2630" s="14">
        <f t="shared" si="42"/>
        <v>2027</v>
      </c>
      <c r="F2630" s="14">
        <f>MONTH(DCalendário[[#This Row],[Dia]])</f>
        <v>2</v>
      </c>
      <c r="G2630" s="14" t="str">
        <f>MONTH(DCalendário[[#This Row],[Dia]])&amp;" - "&amp;DCalendário[[#This Row],[Ano]]</f>
        <v>2 - 2027</v>
      </c>
      <c r="H2630" s="14" t="str">
        <f>IF(DCalendário[[#This Row],[Dia Útil]]="","",DCalendário[[#This Row],[Semana Ano]])</f>
        <v/>
      </c>
      <c r="I2630" s="14"/>
      <c r="J2630" s="14" cm="1">
        <f t="array" aca="1" ref="J263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631" spans="1:10" x14ac:dyDescent="0.25">
      <c r="A2631" s="1">
        <v>46429</v>
      </c>
      <c r="B2631" s="1"/>
      <c r="C2631" s="16"/>
      <c r="D2631" s="14" t="str">
        <f>IF(DCalendário[[#This Row],[Dia Útil]]="","",(MONTH($B2631)))</f>
        <v/>
      </c>
      <c r="E2631" s="14">
        <f t="shared" si="42"/>
        <v>2027</v>
      </c>
      <c r="F2631" s="14">
        <f>MONTH(DCalendário[[#This Row],[Dia]])</f>
        <v>2</v>
      </c>
      <c r="G2631" s="14" t="str">
        <f>MONTH(DCalendário[[#This Row],[Dia]])&amp;" - "&amp;DCalendário[[#This Row],[Ano]]</f>
        <v>2 - 2027</v>
      </c>
      <c r="H2631" s="14" t="str">
        <f>IF(DCalendário[[#This Row],[Dia Útil]]="","",DCalendário[[#This Row],[Semana Ano]])</f>
        <v/>
      </c>
      <c r="I2631" s="14"/>
      <c r="J2631" s="14" cm="1">
        <f t="array" aca="1" ref="J263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632" spans="1:10" x14ac:dyDescent="0.25">
      <c r="A2632" s="1">
        <v>46430</v>
      </c>
      <c r="B2632" s="1"/>
      <c r="C2632" s="16"/>
      <c r="D2632" s="14" t="str">
        <f>IF(DCalendário[[#This Row],[Dia Útil]]="","",(MONTH($B2632)))</f>
        <v/>
      </c>
      <c r="E2632" s="14">
        <f t="shared" si="42"/>
        <v>2027</v>
      </c>
      <c r="F2632" s="14">
        <f>MONTH(DCalendário[[#This Row],[Dia]])</f>
        <v>2</v>
      </c>
      <c r="G2632" s="14" t="str">
        <f>MONTH(DCalendário[[#This Row],[Dia]])&amp;" - "&amp;DCalendário[[#This Row],[Ano]]</f>
        <v>2 - 2027</v>
      </c>
      <c r="H2632" s="14" t="str">
        <f>IF(DCalendário[[#This Row],[Dia Útil]]="","",DCalendário[[#This Row],[Semana Ano]])</f>
        <v/>
      </c>
      <c r="I2632" s="14"/>
      <c r="J2632" s="14" cm="1">
        <f t="array" aca="1" ref="J263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633" spans="1:10" x14ac:dyDescent="0.25">
      <c r="A2633" s="1">
        <v>46431</v>
      </c>
      <c r="B2633" s="1"/>
      <c r="C2633" s="16"/>
      <c r="D2633" s="14" t="str">
        <f>IF(DCalendário[[#This Row],[Dia Útil]]="","",(MONTH($B2633)))</f>
        <v/>
      </c>
      <c r="E2633" s="14">
        <f t="shared" si="42"/>
        <v>2027</v>
      </c>
      <c r="F2633" s="14">
        <f>MONTH(DCalendário[[#This Row],[Dia]])</f>
        <v>2</v>
      </c>
      <c r="G2633" s="14" t="str">
        <f>MONTH(DCalendário[[#This Row],[Dia]])&amp;" - "&amp;DCalendário[[#This Row],[Ano]]</f>
        <v>2 - 2027</v>
      </c>
      <c r="H2633" s="14" t="str">
        <f>IF(DCalendário[[#This Row],[Dia Útil]]="","",DCalendário[[#This Row],[Semana Ano]])</f>
        <v/>
      </c>
      <c r="I2633" s="14"/>
      <c r="J2633" s="14" cm="1">
        <f t="array" aca="1" ref="J263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634" spans="1:10" x14ac:dyDescent="0.25">
      <c r="A2634" s="1">
        <v>46432</v>
      </c>
      <c r="B2634" s="1"/>
      <c r="C2634" s="16"/>
      <c r="D2634" s="14" t="str">
        <f>IF(DCalendário[[#This Row],[Dia Útil]]="","",(MONTH($B2634)))</f>
        <v/>
      </c>
      <c r="E2634" s="14">
        <f t="shared" si="42"/>
        <v>2027</v>
      </c>
      <c r="F2634" s="14">
        <f>MONTH(DCalendário[[#This Row],[Dia]])</f>
        <v>2</v>
      </c>
      <c r="G2634" s="14" t="str">
        <f>MONTH(DCalendário[[#This Row],[Dia]])&amp;" - "&amp;DCalendário[[#This Row],[Ano]]</f>
        <v>2 - 2027</v>
      </c>
      <c r="H2634" s="14" t="str">
        <f>IF(DCalendário[[#This Row],[Dia Útil]]="","",DCalendário[[#This Row],[Semana Ano]])</f>
        <v/>
      </c>
      <c r="I2634" s="14"/>
      <c r="J2634" s="14" cm="1">
        <f t="array" aca="1" ref="J263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635" spans="1:10" x14ac:dyDescent="0.25">
      <c r="A2635" s="1">
        <v>46433</v>
      </c>
      <c r="B2635" s="1"/>
      <c r="C2635" s="16"/>
      <c r="D2635" s="14" t="str">
        <f>IF(DCalendário[[#This Row],[Dia Útil]]="","",(MONTH($B2635)))</f>
        <v/>
      </c>
      <c r="E2635" s="14">
        <f t="shared" si="42"/>
        <v>2027</v>
      </c>
      <c r="F2635" s="14">
        <f>MONTH(DCalendário[[#This Row],[Dia]])</f>
        <v>2</v>
      </c>
      <c r="G2635" s="14" t="str">
        <f>MONTH(DCalendário[[#This Row],[Dia]])&amp;" - "&amp;DCalendário[[#This Row],[Ano]]</f>
        <v>2 - 2027</v>
      </c>
      <c r="H2635" s="14" t="str">
        <f>IF(DCalendário[[#This Row],[Dia Útil]]="","",DCalendário[[#This Row],[Semana Ano]])</f>
        <v/>
      </c>
      <c r="I2635" s="14"/>
      <c r="J2635" s="14" cm="1">
        <f t="array" aca="1" ref="J263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636" spans="1:10" x14ac:dyDescent="0.25">
      <c r="A2636" s="1">
        <v>46434</v>
      </c>
      <c r="B2636" s="1"/>
      <c r="C2636" s="16"/>
      <c r="D2636" s="14" t="str">
        <f>IF(DCalendário[[#This Row],[Dia Útil]]="","",(MONTH($B2636)))</f>
        <v/>
      </c>
      <c r="E2636" s="14">
        <f t="shared" si="42"/>
        <v>2027</v>
      </c>
      <c r="F2636" s="14">
        <f>MONTH(DCalendário[[#This Row],[Dia]])</f>
        <v>2</v>
      </c>
      <c r="G2636" s="14" t="str">
        <f>MONTH(DCalendário[[#This Row],[Dia]])&amp;" - "&amp;DCalendário[[#This Row],[Ano]]</f>
        <v>2 - 2027</v>
      </c>
      <c r="H2636" s="14" t="str">
        <f>IF(DCalendário[[#This Row],[Dia Útil]]="","",DCalendário[[#This Row],[Semana Ano]])</f>
        <v/>
      </c>
      <c r="I2636" s="14"/>
      <c r="J2636" s="14" cm="1">
        <f t="array" aca="1" ref="J263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637" spans="1:10" x14ac:dyDescent="0.25">
      <c r="A2637" s="1">
        <v>46435</v>
      </c>
      <c r="B2637" s="1"/>
      <c r="C2637" s="16"/>
      <c r="D2637" s="14" t="str">
        <f>IF(DCalendário[[#This Row],[Dia Útil]]="","",(MONTH($B2637)))</f>
        <v/>
      </c>
      <c r="E2637" s="14">
        <f t="shared" si="42"/>
        <v>2027</v>
      </c>
      <c r="F2637" s="14">
        <f>MONTH(DCalendário[[#This Row],[Dia]])</f>
        <v>2</v>
      </c>
      <c r="G2637" s="14" t="str">
        <f>MONTH(DCalendário[[#This Row],[Dia]])&amp;" - "&amp;DCalendário[[#This Row],[Ano]]</f>
        <v>2 - 2027</v>
      </c>
      <c r="H2637" s="14" t="str">
        <f>IF(DCalendário[[#This Row],[Dia Útil]]="","",DCalendário[[#This Row],[Semana Ano]])</f>
        <v/>
      </c>
      <c r="I2637" s="14"/>
      <c r="J2637" s="14" cm="1">
        <f t="array" aca="1" ref="J263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638" spans="1:10" x14ac:dyDescent="0.25">
      <c r="A2638" s="1">
        <v>46436</v>
      </c>
      <c r="B2638" s="1"/>
      <c r="C2638" s="16"/>
      <c r="D2638" s="14" t="str">
        <f>IF(DCalendário[[#This Row],[Dia Útil]]="","",(MONTH($B2638)))</f>
        <v/>
      </c>
      <c r="E2638" s="14">
        <f t="shared" si="42"/>
        <v>2027</v>
      </c>
      <c r="F2638" s="14">
        <f>MONTH(DCalendário[[#This Row],[Dia]])</f>
        <v>2</v>
      </c>
      <c r="G2638" s="14" t="str">
        <f>MONTH(DCalendário[[#This Row],[Dia]])&amp;" - "&amp;DCalendário[[#This Row],[Ano]]</f>
        <v>2 - 2027</v>
      </c>
      <c r="H2638" s="14" t="str">
        <f>IF(DCalendário[[#This Row],[Dia Útil]]="","",DCalendário[[#This Row],[Semana Ano]])</f>
        <v/>
      </c>
      <c r="I2638" s="14"/>
      <c r="J2638" s="14" cm="1">
        <f t="array" aca="1" ref="J263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639" spans="1:10" x14ac:dyDescent="0.25">
      <c r="A2639" s="1">
        <v>46437</v>
      </c>
      <c r="B2639" s="1"/>
      <c r="C2639" s="16"/>
      <c r="D2639" s="14" t="str">
        <f>IF(DCalendário[[#This Row],[Dia Útil]]="","",(MONTH($B2639)))</f>
        <v/>
      </c>
      <c r="E2639" s="14">
        <f t="shared" si="42"/>
        <v>2027</v>
      </c>
      <c r="F2639" s="14">
        <f>MONTH(DCalendário[[#This Row],[Dia]])</f>
        <v>2</v>
      </c>
      <c r="G2639" s="14" t="str">
        <f>MONTH(DCalendário[[#This Row],[Dia]])&amp;" - "&amp;DCalendário[[#This Row],[Ano]]</f>
        <v>2 - 2027</v>
      </c>
      <c r="H2639" s="14" t="str">
        <f>IF(DCalendário[[#This Row],[Dia Útil]]="","",DCalendário[[#This Row],[Semana Ano]])</f>
        <v/>
      </c>
      <c r="I2639" s="14"/>
      <c r="J2639" s="14" cm="1">
        <f t="array" aca="1" ref="J263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640" spans="1:10" x14ac:dyDescent="0.25">
      <c r="A2640" s="1">
        <v>46438</v>
      </c>
      <c r="B2640" s="1"/>
      <c r="C2640" s="16"/>
      <c r="D2640" s="14" t="str">
        <f>IF(DCalendário[[#This Row],[Dia Útil]]="","",(MONTH($B2640)))</f>
        <v/>
      </c>
      <c r="E2640" s="14">
        <f t="shared" si="42"/>
        <v>2027</v>
      </c>
      <c r="F2640" s="14">
        <f>MONTH(DCalendário[[#This Row],[Dia]])</f>
        <v>2</v>
      </c>
      <c r="G2640" s="14" t="str">
        <f>MONTH(DCalendário[[#This Row],[Dia]])&amp;" - "&amp;DCalendário[[#This Row],[Ano]]</f>
        <v>2 - 2027</v>
      </c>
      <c r="H2640" s="14" t="str">
        <f>IF(DCalendário[[#This Row],[Dia Útil]]="","",DCalendário[[#This Row],[Semana Ano]])</f>
        <v/>
      </c>
      <c r="I2640" s="14"/>
      <c r="J2640" s="14" cm="1">
        <f t="array" aca="1" ref="J264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641" spans="1:10" x14ac:dyDescent="0.25">
      <c r="A2641" s="1">
        <v>46439</v>
      </c>
      <c r="B2641" s="1"/>
      <c r="C2641" s="16"/>
      <c r="D2641" s="14" t="str">
        <f>IF(DCalendário[[#This Row],[Dia Útil]]="","",(MONTH($B2641)))</f>
        <v/>
      </c>
      <c r="E2641" s="14">
        <f t="shared" ref="E2641:E2704" si="43">YEAR($A2641)</f>
        <v>2027</v>
      </c>
      <c r="F2641" s="14">
        <f>MONTH(DCalendário[[#This Row],[Dia]])</f>
        <v>2</v>
      </c>
      <c r="G2641" s="14" t="str">
        <f>MONTH(DCalendário[[#This Row],[Dia]])&amp;" - "&amp;DCalendário[[#This Row],[Ano]]</f>
        <v>2 - 2027</v>
      </c>
      <c r="H2641" s="14" t="str">
        <f>IF(DCalendário[[#This Row],[Dia Útil]]="","",DCalendário[[#This Row],[Semana Ano]])</f>
        <v/>
      </c>
      <c r="I2641" s="14"/>
      <c r="J2641" s="14" cm="1">
        <f t="array" aca="1" ref="J264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642" spans="1:10" x14ac:dyDescent="0.25">
      <c r="A2642" s="1">
        <v>46440</v>
      </c>
      <c r="B2642" s="1"/>
      <c r="C2642" s="16"/>
      <c r="D2642" s="14" t="str">
        <f>IF(DCalendário[[#This Row],[Dia Útil]]="","",(MONTH($B2642)))</f>
        <v/>
      </c>
      <c r="E2642" s="14">
        <f t="shared" si="43"/>
        <v>2027</v>
      </c>
      <c r="F2642" s="14">
        <f>MONTH(DCalendário[[#This Row],[Dia]])</f>
        <v>2</v>
      </c>
      <c r="G2642" s="14" t="str">
        <f>MONTH(DCalendário[[#This Row],[Dia]])&amp;" - "&amp;DCalendário[[#This Row],[Ano]]</f>
        <v>2 - 2027</v>
      </c>
      <c r="H2642" s="14" t="str">
        <f>IF(DCalendário[[#This Row],[Dia Útil]]="","",DCalendário[[#This Row],[Semana Ano]])</f>
        <v/>
      </c>
      <c r="I2642" s="14"/>
      <c r="J2642" s="14" cm="1">
        <f t="array" aca="1" ref="J264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643" spans="1:10" x14ac:dyDescent="0.25">
      <c r="A2643" s="1">
        <v>46441</v>
      </c>
      <c r="B2643" s="1"/>
      <c r="C2643" s="16"/>
      <c r="D2643" s="14" t="str">
        <f>IF(DCalendário[[#This Row],[Dia Útil]]="","",(MONTH($B2643)))</f>
        <v/>
      </c>
      <c r="E2643" s="14">
        <f t="shared" si="43"/>
        <v>2027</v>
      </c>
      <c r="F2643" s="14">
        <f>MONTH(DCalendário[[#This Row],[Dia]])</f>
        <v>2</v>
      </c>
      <c r="G2643" s="14" t="str">
        <f>MONTH(DCalendário[[#This Row],[Dia]])&amp;" - "&amp;DCalendário[[#This Row],[Ano]]</f>
        <v>2 - 2027</v>
      </c>
      <c r="H2643" s="14" t="str">
        <f>IF(DCalendário[[#This Row],[Dia Útil]]="","",DCalendário[[#This Row],[Semana Ano]])</f>
        <v/>
      </c>
      <c r="I2643" s="14"/>
      <c r="J2643" s="14" cm="1">
        <f t="array" aca="1" ref="J264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644" spans="1:10" x14ac:dyDescent="0.25">
      <c r="A2644" s="1">
        <v>46442</v>
      </c>
      <c r="B2644" s="1"/>
      <c r="C2644" s="16"/>
      <c r="D2644" s="14" t="str">
        <f>IF(DCalendário[[#This Row],[Dia Útil]]="","",(MONTH($B2644)))</f>
        <v/>
      </c>
      <c r="E2644" s="14">
        <f t="shared" si="43"/>
        <v>2027</v>
      </c>
      <c r="F2644" s="14">
        <f>MONTH(DCalendário[[#This Row],[Dia]])</f>
        <v>2</v>
      </c>
      <c r="G2644" s="14" t="str">
        <f>MONTH(DCalendário[[#This Row],[Dia]])&amp;" - "&amp;DCalendário[[#This Row],[Ano]]</f>
        <v>2 - 2027</v>
      </c>
      <c r="H2644" s="14" t="str">
        <f>IF(DCalendário[[#This Row],[Dia Útil]]="","",DCalendário[[#This Row],[Semana Ano]])</f>
        <v/>
      </c>
      <c r="I2644" s="14"/>
      <c r="J2644" s="14" cm="1">
        <f t="array" aca="1" ref="J264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645" spans="1:10" x14ac:dyDescent="0.25">
      <c r="A2645" s="1">
        <v>46443</v>
      </c>
      <c r="B2645" s="1"/>
      <c r="C2645" s="16"/>
      <c r="D2645" s="14" t="str">
        <f>IF(DCalendário[[#This Row],[Dia Útil]]="","",(MONTH($B2645)))</f>
        <v/>
      </c>
      <c r="E2645" s="14">
        <f t="shared" si="43"/>
        <v>2027</v>
      </c>
      <c r="F2645" s="14">
        <f>MONTH(DCalendário[[#This Row],[Dia]])</f>
        <v>2</v>
      </c>
      <c r="G2645" s="14" t="str">
        <f>MONTH(DCalendário[[#This Row],[Dia]])&amp;" - "&amp;DCalendário[[#This Row],[Ano]]</f>
        <v>2 - 2027</v>
      </c>
      <c r="H2645" s="14" t="str">
        <f>IF(DCalendário[[#This Row],[Dia Útil]]="","",DCalendário[[#This Row],[Semana Ano]])</f>
        <v/>
      </c>
      <c r="I2645" s="14"/>
      <c r="J2645" s="14" cm="1">
        <f t="array" aca="1" ref="J264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646" spans="1:10" x14ac:dyDescent="0.25">
      <c r="A2646" s="1">
        <v>46444</v>
      </c>
      <c r="B2646" s="1"/>
      <c r="C2646" s="16"/>
      <c r="D2646" s="14" t="str">
        <f>IF(DCalendário[[#This Row],[Dia Útil]]="","",(MONTH($B2646)))</f>
        <v/>
      </c>
      <c r="E2646" s="14">
        <f t="shared" si="43"/>
        <v>2027</v>
      </c>
      <c r="F2646" s="14">
        <f>MONTH(DCalendário[[#This Row],[Dia]])</f>
        <v>2</v>
      </c>
      <c r="G2646" s="14" t="str">
        <f>MONTH(DCalendário[[#This Row],[Dia]])&amp;" - "&amp;DCalendário[[#This Row],[Ano]]</f>
        <v>2 - 2027</v>
      </c>
      <c r="H2646" s="14" t="str">
        <f>IF(DCalendário[[#This Row],[Dia Útil]]="","",DCalendário[[#This Row],[Semana Ano]])</f>
        <v/>
      </c>
      <c r="I2646" s="14"/>
      <c r="J2646" s="14" cm="1">
        <f t="array" aca="1" ref="J264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647" spans="1:10" x14ac:dyDescent="0.25">
      <c r="A2647" s="1">
        <v>46445</v>
      </c>
      <c r="B2647" s="1"/>
      <c r="C2647" s="16"/>
      <c r="D2647" s="14" t="str">
        <f>IF(DCalendário[[#This Row],[Dia Útil]]="","",(MONTH($B2647)))</f>
        <v/>
      </c>
      <c r="E2647" s="14">
        <f t="shared" si="43"/>
        <v>2027</v>
      </c>
      <c r="F2647" s="14">
        <f>MONTH(DCalendário[[#This Row],[Dia]])</f>
        <v>2</v>
      </c>
      <c r="G2647" s="14" t="str">
        <f>MONTH(DCalendário[[#This Row],[Dia]])&amp;" - "&amp;DCalendário[[#This Row],[Ano]]</f>
        <v>2 - 2027</v>
      </c>
      <c r="H2647" s="14" t="str">
        <f>IF(DCalendário[[#This Row],[Dia Útil]]="","",DCalendário[[#This Row],[Semana Ano]])</f>
        <v/>
      </c>
      <c r="I2647" s="14"/>
      <c r="J2647" s="14" cm="1">
        <f t="array" aca="1" ref="J264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648" spans="1:10" x14ac:dyDescent="0.25">
      <c r="A2648" s="1">
        <v>46446</v>
      </c>
      <c r="B2648" s="1"/>
      <c r="C2648" s="16"/>
      <c r="D2648" s="14" t="str">
        <f>IF(DCalendário[[#This Row],[Dia Útil]]="","",(MONTH($B2648)))</f>
        <v/>
      </c>
      <c r="E2648" s="14">
        <f t="shared" si="43"/>
        <v>2027</v>
      </c>
      <c r="F2648" s="14">
        <f>MONTH(DCalendário[[#This Row],[Dia]])</f>
        <v>2</v>
      </c>
      <c r="G2648" s="14" t="str">
        <f>MONTH(DCalendário[[#This Row],[Dia]])&amp;" - "&amp;DCalendário[[#This Row],[Ano]]</f>
        <v>2 - 2027</v>
      </c>
      <c r="H2648" s="14" t="str">
        <f>IF(DCalendário[[#This Row],[Dia Útil]]="","",DCalendário[[#This Row],[Semana Ano]])</f>
        <v/>
      </c>
      <c r="I2648" s="14"/>
      <c r="J2648" s="14" cm="1">
        <f t="array" aca="1" ref="J264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649" spans="1:10" x14ac:dyDescent="0.25">
      <c r="A2649" s="1">
        <v>46447</v>
      </c>
      <c r="B2649" s="1"/>
      <c r="C2649" s="16"/>
      <c r="D2649" s="14" t="str">
        <f>IF(DCalendário[[#This Row],[Dia Útil]]="","",(MONTH($B2649)))</f>
        <v/>
      </c>
      <c r="E2649" s="14">
        <f t="shared" si="43"/>
        <v>2027</v>
      </c>
      <c r="F2649" s="14">
        <f>MONTH(DCalendário[[#This Row],[Dia]])</f>
        <v>3</v>
      </c>
      <c r="G2649" s="14" t="str">
        <f>MONTH(DCalendário[[#This Row],[Dia]])&amp;" - "&amp;DCalendário[[#This Row],[Ano]]</f>
        <v>3 - 2027</v>
      </c>
      <c r="H2649" s="14" t="str">
        <f>IF(DCalendário[[#This Row],[Dia Útil]]="","",DCalendário[[#This Row],[Semana Ano]])</f>
        <v/>
      </c>
      <c r="I2649" s="14"/>
      <c r="J2649" s="14" cm="1">
        <f t="array" aca="1" ref="J264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650" spans="1:10" x14ac:dyDescent="0.25">
      <c r="A2650" s="1">
        <v>46448</v>
      </c>
      <c r="B2650" s="1"/>
      <c r="C2650" s="16"/>
      <c r="D2650" s="14" t="str">
        <f>IF(DCalendário[[#This Row],[Dia Útil]]="","",(MONTH($B2650)))</f>
        <v/>
      </c>
      <c r="E2650" s="14">
        <f t="shared" si="43"/>
        <v>2027</v>
      </c>
      <c r="F2650" s="14">
        <f>MONTH(DCalendário[[#This Row],[Dia]])</f>
        <v>3</v>
      </c>
      <c r="G2650" s="14" t="str">
        <f>MONTH(DCalendário[[#This Row],[Dia]])&amp;" - "&amp;DCalendário[[#This Row],[Ano]]</f>
        <v>3 - 2027</v>
      </c>
      <c r="H2650" s="14" t="str">
        <f>IF(DCalendário[[#This Row],[Dia Útil]]="","",DCalendário[[#This Row],[Semana Ano]])</f>
        <v/>
      </c>
      <c r="I2650" s="14"/>
      <c r="J2650" s="14" cm="1">
        <f t="array" aca="1" ref="J265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651" spans="1:10" x14ac:dyDescent="0.25">
      <c r="A2651" s="1">
        <v>46449</v>
      </c>
      <c r="B2651" s="1"/>
      <c r="C2651" s="16"/>
      <c r="D2651" s="14" t="str">
        <f>IF(DCalendário[[#This Row],[Dia Útil]]="","",(MONTH($B2651)))</f>
        <v/>
      </c>
      <c r="E2651" s="14">
        <f t="shared" si="43"/>
        <v>2027</v>
      </c>
      <c r="F2651" s="14">
        <f>MONTH(DCalendário[[#This Row],[Dia]])</f>
        <v>3</v>
      </c>
      <c r="G2651" s="14" t="str">
        <f>MONTH(DCalendário[[#This Row],[Dia]])&amp;" - "&amp;DCalendário[[#This Row],[Ano]]</f>
        <v>3 - 2027</v>
      </c>
      <c r="H2651" s="14" t="str">
        <f>IF(DCalendário[[#This Row],[Dia Útil]]="","",DCalendário[[#This Row],[Semana Ano]])</f>
        <v/>
      </c>
      <c r="I2651" s="14"/>
      <c r="J2651" s="14" cm="1">
        <f t="array" aca="1" ref="J265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652" spans="1:10" x14ac:dyDescent="0.25">
      <c r="A2652" s="1">
        <v>46450</v>
      </c>
      <c r="B2652" s="1"/>
      <c r="C2652" s="16"/>
      <c r="D2652" s="14" t="str">
        <f>IF(DCalendário[[#This Row],[Dia Útil]]="","",(MONTH($B2652)))</f>
        <v/>
      </c>
      <c r="E2652" s="14">
        <f t="shared" si="43"/>
        <v>2027</v>
      </c>
      <c r="F2652" s="14">
        <f>MONTH(DCalendário[[#This Row],[Dia]])</f>
        <v>3</v>
      </c>
      <c r="G2652" s="14" t="str">
        <f>MONTH(DCalendário[[#This Row],[Dia]])&amp;" - "&amp;DCalendário[[#This Row],[Ano]]</f>
        <v>3 - 2027</v>
      </c>
      <c r="H2652" s="14" t="str">
        <f>IF(DCalendário[[#This Row],[Dia Útil]]="","",DCalendário[[#This Row],[Semana Ano]])</f>
        <v/>
      </c>
      <c r="I2652" s="14"/>
      <c r="J2652" s="14" cm="1">
        <f t="array" aca="1" ref="J265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653" spans="1:10" x14ac:dyDescent="0.25">
      <c r="A2653" s="1">
        <v>46451</v>
      </c>
      <c r="B2653" s="1"/>
      <c r="C2653" s="16"/>
      <c r="D2653" s="14" t="str">
        <f>IF(DCalendário[[#This Row],[Dia Útil]]="","",(MONTH($B2653)))</f>
        <v/>
      </c>
      <c r="E2653" s="14">
        <f t="shared" si="43"/>
        <v>2027</v>
      </c>
      <c r="F2653" s="14">
        <f>MONTH(DCalendário[[#This Row],[Dia]])</f>
        <v>3</v>
      </c>
      <c r="G2653" s="14" t="str">
        <f>MONTH(DCalendário[[#This Row],[Dia]])&amp;" - "&amp;DCalendário[[#This Row],[Ano]]</f>
        <v>3 - 2027</v>
      </c>
      <c r="H2653" s="14" t="str">
        <f>IF(DCalendário[[#This Row],[Dia Útil]]="","",DCalendário[[#This Row],[Semana Ano]])</f>
        <v/>
      </c>
      <c r="I2653" s="14"/>
      <c r="J2653" s="14" cm="1">
        <f t="array" aca="1" ref="J265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654" spans="1:10" x14ac:dyDescent="0.25">
      <c r="A2654" s="1">
        <v>46452</v>
      </c>
      <c r="B2654" s="1"/>
      <c r="C2654" s="16"/>
      <c r="D2654" s="14" t="str">
        <f>IF(DCalendário[[#This Row],[Dia Útil]]="","",(MONTH($B2654)))</f>
        <v/>
      </c>
      <c r="E2654" s="14">
        <f t="shared" si="43"/>
        <v>2027</v>
      </c>
      <c r="F2654" s="14">
        <f>MONTH(DCalendário[[#This Row],[Dia]])</f>
        <v>3</v>
      </c>
      <c r="G2654" s="14" t="str">
        <f>MONTH(DCalendário[[#This Row],[Dia]])&amp;" - "&amp;DCalendário[[#This Row],[Ano]]</f>
        <v>3 - 2027</v>
      </c>
      <c r="H2654" s="14" t="str">
        <f>IF(DCalendário[[#This Row],[Dia Útil]]="","",DCalendário[[#This Row],[Semana Ano]])</f>
        <v/>
      </c>
      <c r="I2654" s="14"/>
      <c r="J2654" s="14" cm="1">
        <f t="array" aca="1" ref="J265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655" spans="1:10" x14ac:dyDescent="0.25">
      <c r="A2655" s="1">
        <v>46453</v>
      </c>
      <c r="B2655" s="1"/>
      <c r="C2655" s="16"/>
      <c r="D2655" s="14" t="str">
        <f>IF(DCalendário[[#This Row],[Dia Útil]]="","",(MONTH($B2655)))</f>
        <v/>
      </c>
      <c r="E2655" s="14">
        <f t="shared" si="43"/>
        <v>2027</v>
      </c>
      <c r="F2655" s="14">
        <f>MONTH(DCalendário[[#This Row],[Dia]])</f>
        <v>3</v>
      </c>
      <c r="G2655" s="14" t="str">
        <f>MONTH(DCalendário[[#This Row],[Dia]])&amp;" - "&amp;DCalendário[[#This Row],[Ano]]</f>
        <v>3 - 2027</v>
      </c>
      <c r="H2655" s="14" t="str">
        <f>IF(DCalendário[[#This Row],[Dia Útil]]="","",DCalendário[[#This Row],[Semana Ano]])</f>
        <v/>
      </c>
      <c r="I2655" s="14"/>
      <c r="J2655" s="14" cm="1">
        <f t="array" aca="1" ref="J265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656" spans="1:10" x14ac:dyDescent="0.25">
      <c r="A2656" s="1">
        <v>46454</v>
      </c>
      <c r="B2656" s="1"/>
      <c r="C2656" s="16"/>
      <c r="D2656" s="14" t="str">
        <f>IF(DCalendário[[#This Row],[Dia Útil]]="","",(MONTH($B2656)))</f>
        <v/>
      </c>
      <c r="E2656" s="14">
        <f t="shared" si="43"/>
        <v>2027</v>
      </c>
      <c r="F2656" s="14">
        <f>MONTH(DCalendário[[#This Row],[Dia]])</f>
        <v>3</v>
      </c>
      <c r="G2656" s="14" t="str">
        <f>MONTH(DCalendário[[#This Row],[Dia]])&amp;" - "&amp;DCalendário[[#This Row],[Ano]]</f>
        <v>3 - 2027</v>
      </c>
      <c r="H2656" s="14" t="str">
        <f>IF(DCalendário[[#This Row],[Dia Útil]]="","",DCalendário[[#This Row],[Semana Ano]])</f>
        <v/>
      </c>
      <c r="I2656" s="14"/>
      <c r="J2656" s="14" cm="1">
        <f t="array" aca="1" ref="J265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657" spans="1:10" x14ac:dyDescent="0.25">
      <c r="A2657" s="1">
        <v>46455</v>
      </c>
      <c r="B2657" s="1"/>
      <c r="C2657" s="16"/>
      <c r="D2657" s="14" t="str">
        <f>IF(DCalendário[[#This Row],[Dia Útil]]="","",(MONTH($B2657)))</f>
        <v/>
      </c>
      <c r="E2657" s="14">
        <f t="shared" si="43"/>
        <v>2027</v>
      </c>
      <c r="F2657" s="14">
        <f>MONTH(DCalendário[[#This Row],[Dia]])</f>
        <v>3</v>
      </c>
      <c r="G2657" s="14" t="str">
        <f>MONTH(DCalendário[[#This Row],[Dia]])&amp;" - "&amp;DCalendário[[#This Row],[Ano]]</f>
        <v>3 - 2027</v>
      </c>
      <c r="H2657" s="14" t="str">
        <f>IF(DCalendário[[#This Row],[Dia Útil]]="","",DCalendário[[#This Row],[Semana Ano]])</f>
        <v/>
      </c>
      <c r="I2657" s="14"/>
      <c r="J2657" s="14" cm="1">
        <f t="array" aca="1" ref="J265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658" spans="1:10" x14ac:dyDescent="0.25">
      <c r="A2658" s="1">
        <v>46456</v>
      </c>
      <c r="B2658" s="1"/>
      <c r="C2658" s="16"/>
      <c r="D2658" s="14" t="str">
        <f>IF(DCalendário[[#This Row],[Dia Útil]]="","",(MONTH($B2658)))</f>
        <v/>
      </c>
      <c r="E2658" s="14">
        <f t="shared" si="43"/>
        <v>2027</v>
      </c>
      <c r="F2658" s="14">
        <f>MONTH(DCalendário[[#This Row],[Dia]])</f>
        <v>3</v>
      </c>
      <c r="G2658" s="14" t="str">
        <f>MONTH(DCalendário[[#This Row],[Dia]])&amp;" - "&amp;DCalendário[[#This Row],[Ano]]</f>
        <v>3 - 2027</v>
      </c>
      <c r="H2658" s="14" t="str">
        <f>IF(DCalendário[[#This Row],[Dia Útil]]="","",DCalendário[[#This Row],[Semana Ano]])</f>
        <v/>
      </c>
      <c r="I2658" s="14"/>
      <c r="J2658" s="14" cm="1">
        <f t="array" aca="1" ref="J265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659" spans="1:10" x14ac:dyDescent="0.25">
      <c r="A2659" s="1">
        <v>46457</v>
      </c>
      <c r="B2659" s="1"/>
      <c r="C2659" s="16"/>
      <c r="D2659" s="14" t="str">
        <f>IF(DCalendário[[#This Row],[Dia Útil]]="","",(MONTH($B2659)))</f>
        <v/>
      </c>
      <c r="E2659" s="14">
        <f t="shared" si="43"/>
        <v>2027</v>
      </c>
      <c r="F2659" s="14">
        <f>MONTH(DCalendário[[#This Row],[Dia]])</f>
        <v>3</v>
      </c>
      <c r="G2659" s="14" t="str">
        <f>MONTH(DCalendário[[#This Row],[Dia]])&amp;" - "&amp;DCalendário[[#This Row],[Ano]]</f>
        <v>3 - 2027</v>
      </c>
      <c r="H2659" s="14" t="str">
        <f>IF(DCalendário[[#This Row],[Dia Útil]]="","",DCalendário[[#This Row],[Semana Ano]])</f>
        <v/>
      </c>
      <c r="I2659" s="14"/>
      <c r="J2659" s="14" cm="1">
        <f t="array" aca="1" ref="J265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660" spans="1:10" x14ac:dyDescent="0.25">
      <c r="A2660" s="1">
        <v>46458</v>
      </c>
      <c r="B2660" s="1"/>
      <c r="C2660" s="16"/>
      <c r="D2660" s="14" t="str">
        <f>IF(DCalendário[[#This Row],[Dia Útil]]="","",(MONTH($B2660)))</f>
        <v/>
      </c>
      <c r="E2660" s="14">
        <f t="shared" si="43"/>
        <v>2027</v>
      </c>
      <c r="F2660" s="14">
        <f>MONTH(DCalendário[[#This Row],[Dia]])</f>
        <v>3</v>
      </c>
      <c r="G2660" s="14" t="str">
        <f>MONTH(DCalendário[[#This Row],[Dia]])&amp;" - "&amp;DCalendário[[#This Row],[Ano]]</f>
        <v>3 - 2027</v>
      </c>
      <c r="H2660" s="14" t="str">
        <f>IF(DCalendário[[#This Row],[Dia Útil]]="","",DCalendário[[#This Row],[Semana Ano]])</f>
        <v/>
      </c>
      <c r="I2660" s="14"/>
      <c r="J2660" s="14" cm="1">
        <f t="array" aca="1" ref="J266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661" spans="1:10" x14ac:dyDescent="0.25">
      <c r="A2661" s="1">
        <v>46459</v>
      </c>
      <c r="B2661" s="1"/>
      <c r="C2661" s="16"/>
      <c r="D2661" s="14" t="str">
        <f>IF(DCalendário[[#This Row],[Dia Útil]]="","",(MONTH($B2661)))</f>
        <v/>
      </c>
      <c r="E2661" s="14">
        <f t="shared" si="43"/>
        <v>2027</v>
      </c>
      <c r="F2661" s="14">
        <f>MONTH(DCalendário[[#This Row],[Dia]])</f>
        <v>3</v>
      </c>
      <c r="G2661" s="14" t="str">
        <f>MONTH(DCalendário[[#This Row],[Dia]])&amp;" - "&amp;DCalendário[[#This Row],[Ano]]</f>
        <v>3 - 2027</v>
      </c>
      <c r="H2661" s="14" t="str">
        <f>IF(DCalendário[[#This Row],[Dia Útil]]="","",DCalendário[[#This Row],[Semana Ano]])</f>
        <v/>
      </c>
      <c r="I2661" s="14"/>
      <c r="J2661" s="14" cm="1">
        <f t="array" aca="1" ref="J266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662" spans="1:10" x14ac:dyDescent="0.25">
      <c r="A2662" s="1">
        <v>46460</v>
      </c>
      <c r="B2662" s="1"/>
      <c r="C2662" s="16"/>
      <c r="D2662" s="14" t="str">
        <f>IF(DCalendário[[#This Row],[Dia Útil]]="","",(MONTH($B2662)))</f>
        <v/>
      </c>
      <c r="E2662" s="14">
        <f t="shared" si="43"/>
        <v>2027</v>
      </c>
      <c r="F2662" s="14">
        <f>MONTH(DCalendário[[#This Row],[Dia]])</f>
        <v>3</v>
      </c>
      <c r="G2662" s="14" t="str">
        <f>MONTH(DCalendário[[#This Row],[Dia]])&amp;" - "&amp;DCalendário[[#This Row],[Ano]]</f>
        <v>3 - 2027</v>
      </c>
      <c r="H2662" s="14" t="str">
        <f>IF(DCalendário[[#This Row],[Dia Útil]]="","",DCalendário[[#This Row],[Semana Ano]])</f>
        <v/>
      </c>
      <c r="I2662" s="14"/>
      <c r="J2662" s="14" cm="1">
        <f t="array" aca="1" ref="J266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663" spans="1:10" x14ac:dyDescent="0.25">
      <c r="A2663" s="1">
        <v>46461</v>
      </c>
      <c r="B2663" s="1"/>
      <c r="C2663" s="16"/>
      <c r="D2663" s="14" t="str">
        <f>IF(DCalendário[[#This Row],[Dia Útil]]="","",(MONTH($B2663)))</f>
        <v/>
      </c>
      <c r="E2663" s="14">
        <f t="shared" si="43"/>
        <v>2027</v>
      </c>
      <c r="F2663" s="14">
        <f>MONTH(DCalendário[[#This Row],[Dia]])</f>
        <v>3</v>
      </c>
      <c r="G2663" s="14" t="str">
        <f>MONTH(DCalendário[[#This Row],[Dia]])&amp;" - "&amp;DCalendário[[#This Row],[Ano]]</f>
        <v>3 - 2027</v>
      </c>
      <c r="H2663" s="14" t="str">
        <f>IF(DCalendário[[#This Row],[Dia Útil]]="","",DCalendário[[#This Row],[Semana Ano]])</f>
        <v/>
      </c>
      <c r="I2663" s="14"/>
      <c r="J2663" s="14" cm="1">
        <f t="array" aca="1" ref="J266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664" spans="1:10" x14ac:dyDescent="0.25">
      <c r="A2664" s="1">
        <v>46462</v>
      </c>
      <c r="B2664" s="1"/>
      <c r="C2664" s="16"/>
      <c r="D2664" s="14" t="str">
        <f>IF(DCalendário[[#This Row],[Dia Útil]]="","",(MONTH($B2664)))</f>
        <v/>
      </c>
      <c r="E2664" s="14">
        <f t="shared" si="43"/>
        <v>2027</v>
      </c>
      <c r="F2664" s="14">
        <f>MONTH(DCalendário[[#This Row],[Dia]])</f>
        <v>3</v>
      </c>
      <c r="G2664" s="14" t="str">
        <f>MONTH(DCalendário[[#This Row],[Dia]])&amp;" - "&amp;DCalendário[[#This Row],[Ano]]</f>
        <v>3 - 2027</v>
      </c>
      <c r="H2664" s="14" t="str">
        <f>IF(DCalendário[[#This Row],[Dia Útil]]="","",DCalendário[[#This Row],[Semana Ano]])</f>
        <v/>
      </c>
      <c r="I2664" s="14"/>
      <c r="J2664" s="14" cm="1">
        <f t="array" aca="1" ref="J266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665" spans="1:10" x14ac:dyDescent="0.25">
      <c r="A2665" s="1">
        <v>46463</v>
      </c>
      <c r="B2665" s="1"/>
      <c r="C2665" s="16"/>
      <c r="D2665" s="14" t="str">
        <f>IF(DCalendário[[#This Row],[Dia Útil]]="","",(MONTH($B2665)))</f>
        <v/>
      </c>
      <c r="E2665" s="14">
        <f t="shared" si="43"/>
        <v>2027</v>
      </c>
      <c r="F2665" s="14">
        <f>MONTH(DCalendário[[#This Row],[Dia]])</f>
        <v>3</v>
      </c>
      <c r="G2665" s="14" t="str">
        <f>MONTH(DCalendário[[#This Row],[Dia]])&amp;" - "&amp;DCalendário[[#This Row],[Ano]]</f>
        <v>3 - 2027</v>
      </c>
      <c r="H2665" s="14" t="str">
        <f>IF(DCalendário[[#This Row],[Dia Útil]]="","",DCalendário[[#This Row],[Semana Ano]])</f>
        <v/>
      </c>
      <c r="I2665" s="14"/>
      <c r="J2665" s="14" cm="1">
        <f t="array" aca="1" ref="J266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666" spans="1:10" x14ac:dyDescent="0.25">
      <c r="A2666" s="1">
        <v>46464</v>
      </c>
      <c r="B2666" s="1"/>
      <c r="C2666" s="16"/>
      <c r="D2666" s="14" t="str">
        <f>IF(DCalendário[[#This Row],[Dia Útil]]="","",(MONTH($B2666)))</f>
        <v/>
      </c>
      <c r="E2666" s="14">
        <f t="shared" si="43"/>
        <v>2027</v>
      </c>
      <c r="F2666" s="14">
        <f>MONTH(DCalendário[[#This Row],[Dia]])</f>
        <v>3</v>
      </c>
      <c r="G2666" s="14" t="str">
        <f>MONTH(DCalendário[[#This Row],[Dia]])&amp;" - "&amp;DCalendário[[#This Row],[Ano]]</f>
        <v>3 - 2027</v>
      </c>
      <c r="H2666" s="14" t="str">
        <f>IF(DCalendário[[#This Row],[Dia Útil]]="","",DCalendário[[#This Row],[Semana Ano]])</f>
        <v/>
      </c>
      <c r="I2666" s="14"/>
      <c r="J2666" s="14" cm="1">
        <f t="array" aca="1" ref="J266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667" spans="1:10" x14ac:dyDescent="0.25">
      <c r="A2667" s="1">
        <v>46465</v>
      </c>
      <c r="B2667" s="1"/>
      <c r="C2667" s="16"/>
      <c r="D2667" s="14" t="str">
        <f>IF(DCalendário[[#This Row],[Dia Útil]]="","",(MONTH($B2667)))</f>
        <v/>
      </c>
      <c r="E2667" s="14">
        <f t="shared" si="43"/>
        <v>2027</v>
      </c>
      <c r="F2667" s="14">
        <f>MONTH(DCalendário[[#This Row],[Dia]])</f>
        <v>3</v>
      </c>
      <c r="G2667" s="14" t="str">
        <f>MONTH(DCalendário[[#This Row],[Dia]])&amp;" - "&amp;DCalendário[[#This Row],[Ano]]</f>
        <v>3 - 2027</v>
      </c>
      <c r="H2667" s="14" t="str">
        <f>IF(DCalendário[[#This Row],[Dia Útil]]="","",DCalendário[[#This Row],[Semana Ano]])</f>
        <v/>
      </c>
      <c r="I2667" s="14"/>
      <c r="J2667" s="14" cm="1">
        <f t="array" aca="1" ref="J266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668" spans="1:10" x14ac:dyDescent="0.25">
      <c r="A2668" s="1">
        <v>46466</v>
      </c>
      <c r="B2668" s="1"/>
      <c r="C2668" s="16"/>
      <c r="D2668" s="14" t="str">
        <f>IF(DCalendário[[#This Row],[Dia Útil]]="","",(MONTH($B2668)))</f>
        <v/>
      </c>
      <c r="E2668" s="14">
        <f t="shared" si="43"/>
        <v>2027</v>
      </c>
      <c r="F2668" s="14">
        <f>MONTH(DCalendário[[#This Row],[Dia]])</f>
        <v>3</v>
      </c>
      <c r="G2668" s="14" t="str">
        <f>MONTH(DCalendário[[#This Row],[Dia]])&amp;" - "&amp;DCalendário[[#This Row],[Ano]]</f>
        <v>3 - 2027</v>
      </c>
      <c r="H2668" s="14" t="str">
        <f>IF(DCalendário[[#This Row],[Dia Útil]]="","",DCalendário[[#This Row],[Semana Ano]])</f>
        <v/>
      </c>
      <c r="I2668" s="14"/>
      <c r="J2668" s="14" cm="1">
        <f t="array" aca="1" ref="J266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669" spans="1:10" x14ac:dyDescent="0.25">
      <c r="A2669" s="1">
        <v>46467</v>
      </c>
      <c r="B2669" s="1"/>
      <c r="C2669" s="16"/>
      <c r="D2669" s="14" t="str">
        <f>IF(DCalendário[[#This Row],[Dia Útil]]="","",(MONTH($B2669)))</f>
        <v/>
      </c>
      <c r="E2669" s="14">
        <f t="shared" si="43"/>
        <v>2027</v>
      </c>
      <c r="F2669" s="14">
        <f>MONTH(DCalendário[[#This Row],[Dia]])</f>
        <v>3</v>
      </c>
      <c r="G2669" s="14" t="str">
        <f>MONTH(DCalendário[[#This Row],[Dia]])&amp;" - "&amp;DCalendário[[#This Row],[Ano]]</f>
        <v>3 - 2027</v>
      </c>
      <c r="H2669" s="14" t="str">
        <f>IF(DCalendário[[#This Row],[Dia Útil]]="","",DCalendário[[#This Row],[Semana Ano]])</f>
        <v/>
      </c>
      <c r="I2669" s="14"/>
      <c r="J2669" s="14" cm="1">
        <f t="array" aca="1" ref="J266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670" spans="1:10" x14ac:dyDescent="0.25">
      <c r="A2670" s="1">
        <v>46468</v>
      </c>
      <c r="B2670" s="1"/>
      <c r="C2670" s="16"/>
      <c r="D2670" s="14" t="str">
        <f>IF(DCalendário[[#This Row],[Dia Útil]]="","",(MONTH($B2670)))</f>
        <v/>
      </c>
      <c r="E2670" s="14">
        <f t="shared" si="43"/>
        <v>2027</v>
      </c>
      <c r="F2670" s="14">
        <f>MONTH(DCalendário[[#This Row],[Dia]])</f>
        <v>3</v>
      </c>
      <c r="G2670" s="14" t="str">
        <f>MONTH(DCalendário[[#This Row],[Dia]])&amp;" - "&amp;DCalendário[[#This Row],[Ano]]</f>
        <v>3 - 2027</v>
      </c>
      <c r="H2670" s="14" t="str">
        <f>IF(DCalendário[[#This Row],[Dia Útil]]="","",DCalendário[[#This Row],[Semana Ano]])</f>
        <v/>
      </c>
      <c r="I2670" s="14"/>
      <c r="J2670" s="14" cm="1">
        <f t="array" aca="1" ref="J267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671" spans="1:10" x14ac:dyDescent="0.25">
      <c r="A2671" s="1">
        <v>46469</v>
      </c>
      <c r="B2671" s="1"/>
      <c r="C2671" s="16"/>
      <c r="D2671" s="14" t="str">
        <f>IF(DCalendário[[#This Row],[Dia Útil]]="","",(MONTH($B2671)))</f>
        <v/>
      </c>
      <c r="E2671" s="14">
        <f t="shared" si="43"/>
        <v>2027</v>
      </c>
      <c r="F2671" s="14">
        <f>MONTH(DCalendário[[#This Row],[Dia]])</f>
        <v>3</v>
      </c>
      <c r="G2671" s="14" t="str">
        <f>MONTH(DCalendário[[#This Row],[Dia]])&amp;" - "&amp;DCalendário[[#This Row],[Ano]]</f>
        <v>3 - 2027</v>
      </c>
      <c r="H2671" s="14" t="str">
        <f>IF(DCalendário[[#This Row],[Dia Útil]]="","",DCalendário[[#This Row],[Semana Ano]])</f>
        <v/>
      </c>
      <c r="I2671" s="14"/>
      <c r="J2671" s="14" cm="1">
        <f t="array" aca="1" ref="J267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672" spans="1:10" x14ac:dyDescent="0.25">
      <c r="A2672" s="1">
        <v>46470</v>
      </c>
      <c r="B2672" s="1"/>
      <c r="C2672" s="16"/>
      <c r="D2672" s="14" t="str">
        <f>IF(DCalendário[[#This Row],[Dia Útil]]="","",(MONTH($B2672)))</f>
        <v/>
      </c>
      <c r="E2672" s="14">
        <f t="shared" si="43"/>
        <v>2027</v>
      </c>
      <c r="F2672" s="14">
        <f>MONTH(DCalendário[[#This Row],[Dia]])</f>
        <v>3</v>
      </c>
      <c r="G2672" s="14" t="str">
        <f>MONTH(DCalendário[[#This Row],[Dia]])&amp;" - "&amp;DCalendário[[#This Row],[Ano]]</f>
        <v>3 - 2027</v>
      </c>
      <c r="H2672" s="14" t="str">
        <f>IF(DCalendário[[#This Row],[Dia Útil]]="","",DCalendário[[#This Row],[Semana Ano]])</f>
        <v/>
      </c>
      <c r="I2672" s="14"/>
      <c r="J2672" s="14" cm="1">
        <f t="array" aca="1" ref="J267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673" spans="1:10" x14ac:dyDescent="0.25">
      <c r="A2673" s="1">
        <v>46471</v>
      </c>
      <c r="B2673" s="1"/>
      <c r="C2673" s="16"/>
      <c r="D2673" s="14" t="str">
        <f>IF(DCalendário[[#This Row],[Dia Útil]]="","",(MONTH($B2673)))</f>
        <v/>
      </c>
      <c r="E2673" s="14">
        <f t="shared" si="43"/>
        <v>2027</v>
      </c>
      <c r="F2673" s="14">
        <f>MONTH(DCalendário[[#This Row],[Dia]])</f>
        <v>3</v>
      </c>
      <c r="G2673" s="14" t="str">
        <f>MONTH(DCalendário[[#This Row],[Dia]])&amp;" - "&amp;DCalendário[[#This Row],[Ano]]</f>
        <v>3 - 2027</v>
      </c>
      <c r="H2673" s="14" t="str">
        <f>IF(DCalendário[[#This Row],[Dia Útil]]="","",DCalendário[[#This Row],[Semana Ano]])</f>
        <v/>
      </c>
      <c r="I2673" s="14"/>
      <c r="J2673" s="14" cm="1">
        <f t="array" aca="1" ref="J267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674" spans="1:10" x14ac:dyDescent="0.25">
      <c r="A2674" s="1">
        <v>46472</v>
      </c>
      <c r="B2674" s="1"/>
      <c r="C2674" s="16"/>
      <c r="D2674" s="14" t="str">
        <f>IF(DCalendário[[#This Row],[Dia Útil]]="","",(MONTH($B2674)))</f>
        <v/>
      </c>
      <c r="E2674" s="14">
        <f t="shared" si="43"/>
        <v>2027</v>
      </c>
      <c r="F2674" s="14">
        <f>MONTH(DCalendário[[#This Row],[Dia]])</f>
        <v>3</v>
      </c>
      <c r="G2674" s="14" t="str">
        <f>MONTH(DCalendário[[#This Row],[Dia]])&amp;" - "&amp;DCalendário[[#This Row],[Ano]]</f>
        <v>3 - 2027</v>
      </c>
      <c r="H2674" s="14" t="str">
        <f>IF(DCalendário[[#This Row],[Dia Útil]]="","",DCalendário[[#This Row],[Semana Ano]])</f>
        <v/>
      </c>
      <c r="I2674" s="14"/>
      <c r="J2674" s="14" cm="1">
        <f t="array" aca="1" ref="J267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675" spans="1:10" x14ac:dyDescent="0.25">
      <c r="A2675" s="1">
        <v>46473</v>
      </c>
      <c r="B2675" s="1"/>
      <c r="C2675" s="16"/>
      <c r="D2675" s="14" t="str">
        <f>IF(DCalendário[[#This Row],[Dia Útil]]="","",(MONTH($B2675)))</f>
        <v/>
      </c>
      <c r="E2675" s="14">
        <f t="shared" si="43"/>
        <v>2027</v>
      </c>
      <c r="F2675" s="14">
        <f>MONTH(DCalendário[[#This Row],[Dia]])</f>
        <v>3</v>
      </c>
      <c r="G2675" s="14" t="str">
        <f>MONTH(DCalendário[[#This Row],[Dia]])&amp;" - "&amp;DCalendário[[#This Row],[Ano]]</f>
        <v>3 - 2027</v>
      </c>
      <c r="H2675" s="14" t="str">
        <f>IF(DCalendário[[#This Row],[Dia Útil]]="","",DCalendário[[#This Row],[Semana Ano]])</f>
        <v/>
      </c>
      <c r="I2675" s="14"/>
      <c r="J2675" s="14" cm="1">
        <f t="array" aca="1" ref="J267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676" spans="1:10" x14ac:dyDescent="0.25">
      <c r="A2676" s="1">
        <v>46474</v>
      </c>
      <c r="B2676" s="1"/>
      <c r="C2676" s="16"/>
      <c r="D2676" s="14" t="str">
        <f>IF(DCalendário[[#This Row],[Dia Útil]]="","",(MONTH($B2676)))</f>
        <v/>
      </c>
      <c r="E2676" s="14">
        <f t="shared" si="43"/>
        <v>2027</v>
      </c>
      <c r="F2676" s="14">
        <f>MONTH(DCalendário[[#This Row],[Dia]])</f>
        <v>3</v>
      </c>
      <c r="G2676" s="14" t="str">
        <f>MONTH(DCalendário[[#This Row],[Dia]])&amp;" - "&amp;DCalendário[[#This Row],[Ano]]</f>
        <v>3 - 2027</v>
      </c>
      <c r="H2676" s="14" t="str">
        <f>IF(DCalendário[[#This Row],[Dia Útil]]="","",DCalendário[[#This Row],[Semana Ano]])</f>
        <v/>
      </c>
      <c r="I2676" s="14"/>
      <c r="J2676" s="14" cm="1">
        <f t="array" aca="1" ref="J267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677" spans="1:10" x14ac:dyDescent="0.25">
      <c r="A2677" s="1">
        <v>46475</v>
      </c>
      <c r="B2677" s="1"/>
      <c r="C2677" s="16"/>
      <c r="D2677" s="14" t="str">
        <f>IF(DCalendário[[#This Row],[Dia Útil]]="","",(MONTH($B2677)))</f>
        <v/>
      </c>
      <c r="E2677" s="14">
        <f t="shared" si="43"/>
        <v>2027</v>
      </c>
      <c r="F2677" s="14">
        <f>MONTH(DCalendário[[#This Row],[Dia]])</f>
        <v>3</v>
      </c>
      <c r="G2677" s="14" t="str">
        <f>MONTH(DCalendário[[#This Row],[Dia]])&amp;" - "&amp;DCalendário[[#This Row],[Ano]]</f>
        <v>3 - 2027</v>
      </c>
      <c r="H2677" s="14" t="str">
        <f>IF(DCalendário[[#This Row],[Dia Útil]]="","",DCalendário[[#This Row],[Semana Ano]])</f>
        <v/>
      </c>
      <c r="I2677" s="14"/>
      <c r="J2677" s="14" cm="1">
        <f t="array" aca="1" ref="J267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678" spans="1:10" x14ac:dyDescent="0.25">
      <c r="A2678" s="1">
        <v>46476</v>
      </c>
      <c r="B2678" s="1"/>
      <c r="C2678" s="16"/>
      <c r="D2678" s="14" t="str">
        <f>IF(DCalendário[[#This Row],[Dia Útil]]="","",(MONTH($B2678)))</f>
        <v/>
      </c>
      <c r="E2678" s="14">
        <f t="shared" si="43"/>
        <v>2027</v>
      </c>
      <c r="F2678" s="14">
        <f>MONTH(DCalendário[[#This Row],[Dia]])</f>
        <v>3</v>
      </c>
      <c r="G2678" s="14" t="str">
        <f>MONTH(DCalendário[[#This Row],[Dia]])&amp;" - "&amp;DCalendário[[#This Row],[Ano]]</f>
        <v>3 - 2027</v>
      </c>
      <c r="H2678" s="14" t="str">
        <f>IF(DCalendário[[#This Row],[Dia Útil]]="","",DCalendário[[#This Row],[Semana Ano]])</f>
        <v/>
      </c>
      <c r="I2678" s="14"/>
      <c r="J2678" s="14" cm="1">
        <f t="array" aca="1" ref="J267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679" spans="1:10" x14ac:dyDescent="0.25">
      <c r="A2679" s="1">
        <v>46477</v>
      </c>
      <c r="B2679" s="1"/>
      <c r="C2679" s="16"/>
      <c r="D2679" s="14" t="str">
        <f>IF(DCalendário[[#This Row],[Dia Útil]]="","",(MONTH($B2679)))</f>
        <v/>
      </c>
      <c r="E2679" s="14">
        <f t="shared" si="43"/>
        <v>2027</v>
      </c>
      <c r="F2679" s="14">
        <f>MONTH(DCalendário[[#This Row],[Dia]])</f>
        <v>3</v>
      </c>
      <c r="G2679" s="14" t="str">
        <f>MONTH(DCalendário[[#This Row],[Dia]])&amp;" - "&amp;DCalendário[[#This Row],[Ano]]</f>
        <v>3 - 2027</v>
      </c>
      <c r="H2679" s="14" t="str">
        <f>IF(DCalendário[[#This Row],[Dia Útil]]="","",DCalendário[[#This Row],[Semana Ano]])</f>
        <v/>
      </c>
      <c r="I2679" s="14"/>
      <c r="J2679" s="14" cm="1">
        <f t="array" aca="1" ref="J267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680" spans="1:10" x14ac:dyDescent="0.25">
      <c r="A2680" s="1">
        <v>46478</v>
      </c>
      <c r="B2680" s="1"/>
      <c r="C2680" s="16"/>
      <c r="D2680" s="14" t="str">
        <f>IF(DCalendário[[#This Row],[Dia Útil]]="","",(MONTH($B2680)))</f>
        <v/>
      </c>
      <c r="E2680" s="14">
        <f t="shared" si="43"/>
        <v>2027</v>
      </c>
      <c r="F2680" s="14">
        <f>MONTH(DCalendário[[#This Row],[Dia]])</f>
        <v>4</v>
      </c>
      <c r="G2680" s="14" t="str">
        <f>MONTH(DCalendário[[#This Row],[Dia]])&amp;" - "&amp;DCalendário[[#This Row],[Ano]]</f>
        <v>4 - 2027</v>
      </c>
      <c r="H2680" s="14" t="str">
        <f>IF(DCalendário[[#This Row],[Dia Útil]]="","",DCalendário[[#This Row],[Semana Ano]])</f>
        <v/>
      </c>
      <c r="I2680" s="14"/>
      <c r="J2680" s="14" cm="1">
        <f t="array" aca="1" ref="J268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681" spans="1:10" x14ac:dyDescent="0.25">
      <c r="A2681" s="1">
        <v>46479</v>
      </c>
      <c r="B2681" s="1"/>
      <c r="C2681" s="16"/>
      <c r="D2681" s="14" t="str">
        <f>IF(DCalendário[[#This Row],[Dia Útil]]="","",(MONTH($B2681)))</f>
        <v/>
      </c>
      <c r="E2681" s="14">
        <f t="shared" si="43"/>
        <v>2027</v>
      </c>
      <c r="F2681" s="14">
        <f>MONTH(DCalendário[[#This Row],[Dia]])</f>
        <v>4</v>
      </c>
      <c r="G2681" s="14" t="str">
        <f>MONTH(DCalendário[[#This Row],[Dia]])&amp;" - "&amp;DCalendário[[#This Row],[Ano]]</f>
        <v>4 - 2027</v>
      </c>
      <c r="H2681" s="14" t="str">
        <f>IF(DCalendário[[#This Row],[Dia Útil]]="","",DCalendário[[#This Row],[Semana Ano]])</f>
        <v/>
      </c>
      <c r="I2681" s="14"/>
      <c r="J2681" s="14" cm="1">
        <f t="array" aca="1" ref="J268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682" spans="1:10" x14ac:dyDescent="0.25">
      <c r="A2682" s="1">
        <v>46480</v>
      </c>
      <c r="B2682" s="1"/>
      <c r="C2682" s="16"/>
      <c r="D2682" s="14" t="str">
        <f>IF(DCalendário[[#This Row],[Dia Útil]]="","",(MONTH($B2682)))</f>
        <v/>
      </c>
      <c r="E2682" s="14">
        <f t="shared" si="43"/>
        <v>2027</v>
      </c>
      <c r="F2682" s="14">
        <f>MONTH(DCalendário[[#This Row],[Dia]])</f>
        <v>4</v>
      </c>
      <c r="G2682" s="14" t="str">
        <f>MONTH(DCalendário[[#This Row],[Dia]])&amp;" - "&amp;DCalendário[[#This Row],[Ano]]</f>
        <v>4 - 2027</v>
      </c>
      <c r="H2682" s="14" t="str">
        <f>IF(DCalendário[[#This Row],[Dia Útil]]="","",DCalendário[[#This Row],[Semana Ano]])</f>
        <v/>
      </c>
      <c r="I2682" s="14"/>
      <c r="J2682" s="14" cm="1">
        <f t="array" aca="1" ref="J268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683" spans="1:10" x14ac:dyDescent="0.25">
      <c r="A2683" s="1">
        <v>46481</v>
      </c>
      <c r="B2683" s="1"/>
      <c r="C2683" s="16"/>
      <c r="D2683" s="14" t="str">
        <f>IF(DCalendário[[#This Row],[Dia Útil]]="","",(MONTH($B2683)))</f>
        <v/>
      </c>
      <c r="E2683" s="14">
        <f t="shared" si="43"/>
        <v>2027</v>
      </c>
      <c r="F2683" s="14">
        <f>MONTH(DCalendário[[#This Row],[Dia]])</f>
        <v>4</v>
      </c>
      <c r="G2683" s="14" t="str">
        <f>MONTH(DCalendário[[#This Row],[Dia]])&amp;" - "&amp;DCalendário[[#This Row],[Ano]]</f>
        <v>4 - 2027</v>
      </c>
      <c r="H2683" s="14" t="str">
        <f>IF(DCalendário[[#This Row],[Dia Útil]]="","",DCalendário[[#This Row],[Semana Ano]])</f>
        <v/>
      </c>
      <c r="I2683" s="14"/>
      <c r="J2683" s="14" cm="1">
        <f t="array" aca="1" ref="J268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684" spans="1:10" x14ac:dyDescent="0.25">
      <c r="A2684" s="1">
        <v>46482</v>
      </c>
      <c r="B2684" s="1"/>
      <c r="C2684" s="16"/>
      <c r="D2684" s="14" t="str">
        <f>IF(DCalendário[[#This Row],[Dia Útil]]="","",(MONTH($B2684)))</f>
        <v/>
      </c>
      <c r="E2684" s="14">
        <f t="shared" si="43"/>
        <v>2027</v>
      </c>
      <c r="F2684" s="14">
        <f>MONTH(DCalendário[[#This Row],[Dia]])</f>
        <v>4</v>
      </c>
      <c r="G2684" s="14" t="str">
        <f>MONTH(DCalendário[[#This Row],[Dia]])&amp;" - "&amp;DCalendário[[#This Row],[Ano]]</f>
        <v>4 - 2027</v>
      </c>
      <c r="H2684" s="14" t="str">
        <f>IF(DCalendário[[#This Row],[Dia Útil]]="","",DCalendário[[#This Row],[Semana Ano]])</f>
        <v/>
      </c>
      <c r="I2684" s="14"/>
      <c r="J2684" s="14" cm="1">
        <f t="array" aca="1" ref="J268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685" spans="1:10" x14ac:dyDescent="0.25">
      <c r="A2685" s="1">
        <v>46483</v>
      </c>
      <c r="B2685" s="1"/>
      <c r="C2685" s="16"/>
      <c r="D2685" s="14" t="str">
        <f>IF(DCalendário[[#This Row],[Dia Útil]]="","",(MONTH($B2685)))</f>
        <v/>
      </c>
      <c r="E2685" s="14">
        <f t="shared" si="43"/>
        <v>2027</v>
      </c>
      <c r="F2685" s="14">
        <f>MONTH(DCalendário[[#This Row],[Dia]])</f>
        <v>4</v>
      </c>
      <c r="G2685" s="14" t="str">
        <f>MONTH(DCalendário[[#This Row],[Dia]])&amp;" - "&amp;DCalendário[[#This Row],[Ano]]</f>
        <v>4 - 2027</v>
      </c>
      <c r="H2685" s="14" t="str">
        <f>IF(DCalendário[[#This Row],[Dia Útil]]="","",DCalendário[[#This Row],[Semana Ano]])</f>
        <v/>
      </c>
      <c r="I2685" s="14"/>
      <c r="J2685" s="14" cm="1">
        <f t="array" aca="1" ref="J268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686" spans="1:10" x14ac:dyDescent="0.25">
      <c r="A2686" s="1">
        <v>46484</v>
      </c>
      <c r="B2686" s="1"/>
      <c r="C2686" s="16"/>
      <c r="D2686" s="14" t="str">
        <f>IF(DCalendário[[#This Row],[Dia Útil]]="","",(MONTH($B2686)))</f>
        <v/>
      </c>
      <c r="E2686" s="14">
        <f t="shared" si="43"/>
        <v>2027</v>
      </c>
      <c r="F2686" s="14">
        <f>MONTH(DCalendário[[#This Row],[Dia]])</f>
        <v>4</v>
      </c>
      <c r="G2686" s="14" t="str">
        <f>MONTH(DCalendário[[#This Row],[Dia]])&amp;" - "&amp;DCalendário[[#This Row],[Ano]]</f>
        <v>4 - 2027</v>
      </c>
      <c r="H2686" s="14" t="str">
        <f>IF(DCalendário[[#This Row],[Dia Útil]]="","",DCalendário[[#This Row],[Semana Ano]])</f>
        <v/>
      </c>
      <c r="I2686" s="14"/>
      <c r="J2686" s="14" cm="1">
        <f t="array" aca="1" ref="J268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687" spans="1:10" x14ac:dyDescent="0.25">
      <c r="A2687" s="1">
        <v>46485</v>
      </c>
      <c r="B2687" s="1"/>
      <c r="C2687" s="16"/>
      <c r="D2687" s="14" t="str">
        <f>IF(DCalendário[[#This Row],[Dia Útil]]="","",(MONTH($B2687)))</f>
        <v/>
      </c>
      <c r="E2687" s="14">
        <f t="shared" si="43"/>
        <v>2027</v>
      </c>
      <c r="F2687" s="14">
        <f>MONTH(DCalendário[[#This Row],[Dia]])</f>
        <v>4</v>
      </c>
      <c r="G2687" s="14" t="str">
        <f>MONTH(DCalendário[[#This Row],[Dia]])&amp;" - "&amp;DCalendário[[#This Row],[Ano]]</f>
        <v>4 - 2027</v>
      </c>
      <c r="H2687" s="14" t="str">
        <f>IF(DCalendário[[#This Row],[Dia Útil]]="","",DCalendário[[#This Row],[Semana Ano]])</f>
        <v/>
      </c>
      <c r="I2687" s="14"/>
      <c r="J2687" s="14" cm="1">
        <f t="array" aca="1" ref="J268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688" spans="1:10" x14ac:dyDescent="0.25">
      <c r="A2688" s="1">
        <v>46486</v>
      </c>
      <c r="B2688" s="1"/>
      <c r="C2688" s="16"/>
      <c r="D2688" s="14" t="str">
        <f>IF(DCalendário[[#This Row],[Dia Útil]]="","",(MONTH($B2688)))</f>
        <v/>
      </c>
      <c r="E2688" s="14">
        <f t="shared" si="43"/>
        <v>2027</v>
      </c>
      <c r="F2688" s="14">
        <f>MONTH(DCalendário[[#This Row],[Dia]])</f>
        <v>4</v>
      </c>
      <c r="G2688" s="14" t="str">
        <f>MONTH(DCalendário[[#This Row],[Dia]])&amp;" - "&amp;DCalendário[[#This Row],[Ano]]</f>
        <v>4 - 2027</v>
      </c>
      <c r="H2688" s="14" t="str">
        <f>IF(DCalendário[[#This Row],[Dia Útil]]="","",DCalendário[[#This Row],[Semana Ano]])</f>
        <v/>
      </c>
      <c r="I2688" s="14"/>
      <c r="J2688" s="14" cm="1">
        <f t="array" aca="1" ref="J268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689" spans="1:10" x14ac:dyDescent="0.25">
      <c r="A2689" s="1">
        <v>46487</v>
      </c>
      <c r="B2689" s="1"/>
      <c r="C2689" s="16"/>
      <c r="D2689" s="14" t="str">
        <f>IF(DCalendário[[#This Row],[Dia Útil]]="","",(MONTH($B2689)))</f>
        <v/>
      </c>
      <c r="E2689" s="14">
        <f t="shared" si="43"/>
        <v>2027</v>
      </c>
      <c r="F2689" s="14">
        <f>MONTH(DCalendário[[#This Row],[Dia]])</f>
        <v>4</v>
      </c>
      <c r="G2689" s="14" t="str">
        <f>MONTH(DCalendário[[#This Row],[Dia]])&amp;" - "&amp;DCalendário[[#This Row],[Ano]]</f>
        <v>4 - 2027</v>
      </c>
      <c r="H2689" s="14" t="str">
        <f>IF(DCalendário[[#This Row],[Dia Útil]]="","",DCalendário[[#This Row],[Semana Ano]])</f>
        <v/>
      </c>
      <c r="I2689" s="14"/>
      <c r="J2689" s="14" cm="1">
        <f t="array" aca="1" ref="J268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690" spans="1:10" x14ac:dyDescent="0.25">
      <c r="A2690" s="1">
        <v>46488</v>
      </c>
      <c r="B2690" s="1"/>
      <c r="C2690" s="16"/>
      <c r="D2690" s="14" t="str">
        <f>IF(DCalendário[[#This Row],[Dia Útil]]="","",(MONTH($B2690)))</f>
        <v/>
      </c>
      <c r="E2690" s="14">
        <f t="shared" si="43"/>
        <v>2027</v>
      </c>
      <c r="F2690" s="14">
        <f>MONTH(DCalendário[[#This Row],[Dia]])</f>
        <v>4</v>
      </c>
      <c r="G2690" s="14" t="str">
        <f>MONTH(DCalendário[[#This Row],[Dia]])&amp;" - "&amp;DCalendário[[#This Row],[Ano]]</f>
        <v>4 - 2027</v>
      </c>
      <c r="H2690" s="14" t="str">
        <f>IF(DCalendário[[#This Row],[Dia Útil]]="","",DCalendário[[#This Row],[Semana Ano]])</f>
        <v/>
      </c>
      <c r="I2690" s="14"/>
      <c r="J2690" s="14" cm="1">
        <f t="array" aca="1" ref="J269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691" spans="1:10" x14ac:dyDescent="0.25">
      <c r="A2691" s="1">
        <v>46489</v>
      </c>
      <c r="B2691" s="1"/>
      <c r="C2691" s="16"/>
      <c r="D2691" s="14" t="str">
        <f>IF(DCalendário[[#This Row],[Dia Útil]]="","",(MONTH($B2691)))</f>
        <v/>
      </c>
      <c r="E2691" s="14">
        <f t="shared" si="43"/>
        <v>2027</v>
      </c>
      <c r="F2691" s="14">
        <f>MONTH(DCalendário[[#This Row],[Dia]])</f>
        <v>4</v>
      </c>
      <c r="G2691" s="14" t="str">
        <f>MONTH(DCalendário[[#This Row],[Dia]])&amp;" - "&amp;DCalendário[[#This Row],[Ano]]</f>
        <v>4 - 2027</v>
      </c>
      <c r="H2691" s="14" t="str">
        <f>IF(DCalendário[[#This Row],[Dia Útil]]="","",DCalendário[[#This Row],[Semana Ano]])</f>
        <v/>
      </c>
      <c r="I2691" s="14"/>
      <c r="J2691" s="14" cm="1">
        <f t="array" aca="1" ref="J269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692" spans="1:10" x14ac:dyDescent="0.25">
      <c r="A2692" s="1">
        <v>46490</v>
      </c>
      <c r="B2692" s="1"/>
      <c r="C2692" s="16"/>
      <c r="D2692" s="14" t="str">
        <f>IF(DCalendário[[#This Row],[Dia Útil]]="","",(MONTH($B2692)))</f>
        <v/>
      </c>
      <c r="E2692" s="14">
        <f t="shared" si="43"/>
        <v>2027</v>
      </c>
      <c r="F2692" s="14">
        <f>MONTH(DCalendário[[#This Row],[Dia]])</f>
        <v>4</v>
      </c>
      <c r="G2692" s="14" t="str">
        <f>MONTH(DCalendário[[#This Row],[Dia]])&amp;" - "&amp;DCalendário[[#This Row],[Ano]]</f>
        <v>4 - 2027</v>
      </c>
      <c r="H2692" s="14" t="str">
        <f>IF(DCalendário[[#This Row],[Dia Útil]]="","",DCalendário[[#This Row],[Semana Ano]])</f>
        <v/>
      </c>
      <c r="I2692" s="14"/>
      <c r="J2692" s="14" cm="1">
        <f t="array" aca="1" ref="J269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693" spans="1:10" x14ac:dyDescent="0.25">
      <c r="A2693" s="1">
        <v>46491</v>
      </c>
      <c r="B2693" s="1"/>
      <c r="C2693" s="16"/>
      <c r="D2693" s="14" t="str">
        <f>IF(DCalendário[[#This Row],[Dia Útil]]="","",(MONTH($B2693)))</f>
        <v/>
      </c>
      <c r="E2693" s="14">
        <f t="shared" si="43"/>
        <v>2027</v>
      </c>
      <c r="F2693" s="14">
        <f>MONTH(DCalendário[[#This Row],[Dia]])</f>
        <v>4</v>
      </c>
      <c r="G2693" s="14" t="str">
        <f>MONTH(DCalendário[[#This Row],[Dia]])&amp;" - "&amp;DCalendário[[#This Row],[Ano]]</f>
        <v>4 - 2027</v>
      </c>
      <c r="H2693" s="14" t="str">
        <f>IF(DCalendário[[#This Row],[Dia Útil]]="","",DCalendário[[#This Row],[Semana Ano]])</f>
        <v/>
      </c>
      <c r="I2693" s="14"/>
      <c r="J2693" s="14" cm="1">
        <f t="array" aca="1" ref="J269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694" spans="1:10" x14ac:dyDescent="0.25">
      <c r="A2694" s="1">
        <v>46492</v>
      </c>
      <c r="B2694" s="1"/>
      <c r="C2694" s="16"/>
      <c r="D2694" s="14" t="str">
        <f>IF(DCalendário[[#This Row],[Dia Útil]]="","",(MONTH($B2694)))</f>
        <v/>
      </c>
      <c r="E2694" s="14">
        <f t="shared" si="43"/>
        <v>2027</v>
      </c>
      <c r="F2694" s="14">
        <f>MONTH(DCalendário[[#This Row],[Dia]])</f>
        <v>4</v>
      </c>
      <c r="G2694" s="14" t="str">
        <f>MONTH(DCalendário[[#This Row],[Dia]])&amp;" - "&amp;DCalendário[[#This Row],[Ano]]</f>
        <v>4 - 2027</v>
      </c>
      <c r="H2694" s="14" t="str">
        <f>IF(DCalendário[[#This Row],[Dia Útil]]="","",DCalendário[[#This Row],[Semana Ano]])</f>
        <v/>
      </c>
      <c r="I2694" s="14"/>
      <c r="J2694" s="14" cm="1">
        <f t="array" aca="1" ref="J269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695" spans="1:10" x14ac:dyDescent="0.25">
      <c r="A2695" s="1">
        <v>46493</v>
      </c>
      <c r="B2695" s="1"/>
      <c r="C2695" s="16"/>
      <c r="D2695" s="14" t="str">
        <f>IF(DCalendário[[#This Row],[Dia Útil]]="","",(MONTH($B2695)))</f>
        <v/>
      </c>
      <c r="E2695" s="14">
        <f t="shared" si="43"/>
        <v>2027</v>
      </c>
      <c r="F2695" s="14">
        <f>MONTH(DCalendário[[#This Row],[Dia]])</f>
        <v>4</v>
      </c>
      <c r="G2695" s="14" t="str">
        <f>MONTH(DCalendário[[#This Row],[Dia]])&amp;" - "&amp;DCalendário[[#This Row],[Ano]]</f>
        <v>4 - 2027</v>
      </c>
      <c r="H2695" s="14" t="str">
        <f>IF(DCalendário[[#This Row],[Dia Útil]]="","",DCalendário[[#This Row],[Semana Ano]])</f>
        <v/>
      </c>
      <c r="I2695" s="14"/>
      <c r="J2695" s="14" cm="1">
        <f t="array" aca="1" ref="J269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696" spans="1:10" x14ac:dyDescent="0.25">
      <c r="A2696" s="1">
        <v>46494</v>
      </c>
      <c r="B2696" s="1"/>
      <c r="C2696" s="16"/>
      <c r="D2696" s="14" t="str">
        <f>IF(DCalendário[[#This Row],[Dia Útil]]="","",(MONTH($B2696)))</f>
        <v/>
      </c>
      <c r="E2696" s="14">
        <f t="shared" si="43"/>
        <v>2027</v>
      </c>
      <c r="F2696" s="14">
        <f>MONTH(DCalendário[[#This Row],[Dia]])</f>
        <v>4</v>
      </c>
      <c r="G2696" s="14" t="str">
        <f>MONTH(DCalendário[[#This Row],[Dia]])&amp;" - "&amp;DCalendário[[#This Row],[Ano]]</f>
        <v>4 - 2027</v>
      </c>
      <c r="H2696" s="14" t="str">
        <f>IF(DCalendário[[#This Row],[Dia Útil]]="","",DCalendário[[#This Row],[Semana Ano]])</f>
        <v/>
      </c>
      <c r="I2696" s="14"/>
      <c r="J2696" s="14" cm="1">
        <f t="array" aca="1" ref="J269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697" spans="1:10" x14ac:dyDescent="0.25">
      <c r="A2697" s="1">
        <v>46495</v>
      </c>
      <c r="B2697" s="1"/>
      <c r="C2697" s="16"/>
      <c r="D2697" s="14" t="str">
        <f>IF(DCalendário[[#This Row],[Dia Útil]]="","",(MONTH($B2697)))</f>
        <v/>
      </c>
      <c r="E2697" s="14">
        <f t="shared" si="43"/>
        <v>2027</v>
      </c>
      <c r="F2697" s="14">
        <f>MONTH(DCalendário[[#This Row],[Dia]])</f>
        <v>4</v>
      </c>
      <c r="G2697" s="14" t="str">
        <f>MONTH(DCalendário[[#This Row],[Dia]])&amp;" - "&amp;DCalendário[[#This Row],[Ano]]</f>
        <v>4 - 2027</v>
      </c>
      <c r="H2697" s="14" t="str">
        <f>IF(DCalendário[[#This Row],[Dia Útil]]="","",DCalendário[[#This Row],[Semana Ano]])</f>
        <v/>
      </c>
      <c r="I2697" s="14"/>
      <c r="J2697" s="14" cm="1">
        <f t="array" aca="1" ref="J269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698" spans="1:10" x14ac:dyDescent="0.25">
      <c r="A2698" s="1">
        <v>46496</v>
      </c>
      <c r="B2698" s="1"/>
      <c r="C2698" s="16"/>
      <c r="D2698" s="14" t="str">
        <f>IF(DCalendário[[#This Row],[Dia Útil]]="","",(MONTH($B2698)))</f>
        <v/>
      </c>
      <c r="E2698" s="14">
        <f t="shared" si="43"/>
        <v>2027</v>
      </c>
      <c r="F2698" s="14">
        <f>MONTH(DCalendário[[#This Row],[Dia]])</f>
        <v>4</v>
      </c>
      <c r="G2698" s="14" t="str">
        <f>MONTH(DCalendário[[#This Row],[Dia]])&amp;" - "&amp;DCalendário[[#This Row],[Ano]]</f>
        <v>4 - 2027</v>
      </c>
      <c r="H2698" s="14" t="str">
        <f>IF(DCalendário[[#This Row],[Dia Útil]]="","",DCalendário[[#This Row],[Semana Ano]])</f>
        <v/>
      </c>
      <c r="I2698" s="14"/>
      <c r="J2698" s="14" cm="1">
        <f t="array" aca="1" ref="J269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699" spans="1:10" x14ac:dyDescent="0.25">
      <c r="A2699" s="1">
        <v>46497</v>
      </c>
      <c r="B2699" s="1"/>
      <c r="C2699" s="16"/>
      <c r="D2699" s="14" t="str">
        <f>IF(DCalendário[[#This Row],[Dia Útil]]="","",(MONTH($B2699)))</f>
        <v/>
      </c>
      <c r="E2699" s="14">
        <f t="shared" si="43"/>
        <v>2027</v>
      </c>
      <c r="F2699" s="14">
        <f>MONTH(DCalendário[[#This Row],[Dia]])</f>
        <v>4</v>
      </c>
      <c r="G2699" s="14" t="str">
        <f>MONTH(DCalendário[[#This Row],[Dia]])&amp;" - "&amp;DCalendário[[#This Row],[Ano]]</f>
        <v>4 - 2027</v>
      </c>
      <c r="H2699" s="14" t="str">
        <f>IF(DCalendário[[#This Row],[Dia Útil]]="","",DCalendário[[#This Row],[Semana Ano]])</f>
        <v/>
      </c>
      <c r="I2699" s="14"/>
      <c r="J2699" s="14" cm="1">
        <f t="array" aca="1" ref="J269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700" spans="1:10" x14ac:dyDescent="0.25">
      <c r="A2700" s="1">
        <v>46498</v>
      </c>
      <c r="B2700" s="1"/>
      <c r="C2700" s="16"/>
      <c r="D2700" s="14" t="str">
        <f>IF(DCalendário[[#This Row],[Dia Útil]]="","",(MONTH($B2700)))</f>
        <v/>
      </c>
      <c r="E2700" s="14">
        <f t="shared" si="43"/>
        <v>2027</v>
      </c>
      <c r="F2700" s="14">
        <f>MONTH(DCalendário[[#This Row],[Dia]])</f>
        <v>4</v>
      </c>
      <c r="G2700" s="14" t="str">
        <f>MONTH(DCalendário[[#This Row],[Dia]])&amp;" - "&amp;DCalendário[[#This Row],[Ano]]</f>
        <v>4 - 2027</v>
      </c>
      <c r="H2700" s="14" t="str">
        <f>IF(DCalendário[[#This Row],[Dia Útil]]="","",DCalendário[[#This Row],[Semana Ano]])</f>
        <v/>
      </c>
      <c r="I2700" s="14"/>
      <c r="J2700" s="14" cm="1">
        <f t="array" aca="1" ref="J270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701" spans="1:10" x14ac:dyDescent="0.25">
      <c r="A2701" s="1">
        <v>46499</v>
      </c>
      <c r="B2701" s="1"/>
      <c r="C2701" s="16"/>
      <c r="D2701" s="14" t="str">
        <f>IF(DCalendário[[#This Row],[Dia Útil]]="","",(MONTH($B2701)))</f>
        <v/>
      </c>
      <c r="E2701" s="14">
        <f t="shared" si="43"/>
        <v>2027</v>
      </c>
      <c r="F2701" s="14">
        <f>MONTH(DCalendário[[#This Row],[Dia]])</f>
        <v>4</v>
      </c>
      <c r="G2701" s="14" t="str">
        <f>MONTH(DCalendário[[#This Row],[Dia]])&amp;" - "&amp;DCalendário[[#This Row],[Ano]]</f>
        <v>4 - 2027</v>
      </c>
      <c r="H2701" s="14" t="str">
        <f>IF(DCalendário[[#This Row],[Dia Útil]]="","",DCalendário[[#This Row],[Semana Ano]])</f>
        <v/>
      </c>
      <c r="I2701" s="14"/>
      <c r="J2701" s="14" cm="1">
        <f t="array" aca="1" ref="J270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702" spans="1:10" x14ac:dyDescent="0.25">
      <c r="A2702" s="1">
        <v>46500</v>
      </c>
      <c r="B2702" s="1"/>
      <c r="C2702" s="16"/>
      <c r="D2702" s="14" t="str">
        <f>IF(DCalendário[[#This Row],[Dia Útil]]="","",(MONTH($B2702)))</f>
        <v/>
      </c>
      <c r="E2702" s="14">
        <f t="shared" si="43"/>
        <v>2027</v>
      </c>
      <c r="F2702" s="14">
        <f>MONTH(DCalendário[[#This Row],[Dia]])</f>
        <v>4</v>
      </c>
      <c r="G2702" s="14" t="str">
        <f>MONTH(DCalendário[[#This Row],[Dia]])&amp;" - "&amp;DCalendário[[#This Row],[Ano]]</f>
        <v>4 - 2027</v>
      </c>
      <c r="H2702" s="14" t="str">
        <f>IF(DCalendário[[#This Row],[Dia Útil]]="","",DCalendário[[#This Row],[Semana Ano]])</f>
        <v/>
      </c>
      <c r="I2702" s="14"/>
      <c r="J2702" s="14" cm="1">
        <f t="array" aca="1" ref="J270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703" spans="1:10" x14ac:dyDescent="0.25">
      <c r="A2703" s="1">
        <v>46501</v>
      </c>
      <c r="B2703" s="1"/>
      <c r="C2703" s="16"/>
      <c r="D2703" s="14" t="str">
        <f>IF(DCalendário[[#This Row],[Dia Útil]]="","",(MONTH($B2703)))</f>
        <v/>
      </c>
      <c r="E2703" s="14">
        <f t="shared" si="43"/>
        <v>2027</v>
      </c>
      <c r="F2703" s="14">
        <f>MONTH(DCalendário[[#This Row],[Dia]])</f>
        <v>4</v>
      </c>
      <c r="G2703" s="14" t="str">
        <f>MONTH(DCalendário[[#This Row],[Dia]])&amp;" - "&amp;DCalendário[[#This Row],[Ano]]</f>
        <v>4 - 2027</v>
      </c>
      <c r="H2703" s="14" t="str">
        <f>IF(DCalendário[[#This Row],[Dia Útil]]="","",DCalendário[[#This Row],[Semana Ano]])</f>
        <v/>
      </c>
      <c r="I2703" s="14"/>
      <c r="J2703" s="14" cm="1">
        <f t="array" aca="1" ref="J270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704" spans="1:10" x14ac:dyDescent="0.25">
      <c r="A2704" s="1">
        <v>46502</v>
      </c>
      <c r="B2704" s="1"/>
      <c r="C2704" s="16"/>
      <c r="D2704" s="14" t="str">
        <f>IF(DCalendário[[#This Row],[Dia Útil]]="","",(MONTH($B2704)))</f>
        <v/>
      </c>
      <c r="E2704" s="14">
        <f t="shared" si="43"/>
        <v>2027</v>
      </c>
      <c r="F2704" s="14">
        <f>MONTH(DCalendário[[#This Row],[Dia]])</f>
        <v>4</v>
      </c>
      <c r="G2704" s="14" t="str">
        <f>MONTH(DCalendário[[#This Row],[Dia]])&amp;" - "&amp;DCalendário[[#This Row],[Ano]]</f>
        <v>4 - 2027</v>
      </c>
      <c r="H2704" s="14" t="str">
        <f>IF(DCalendário[[#This Row],[Dia Útil]]="","",DCalendário[[#This Row],[Semana Ano]])</f>
        <v/>
      </c>
      <c r="I2704" s="14"/>
      <c r="J2704" s="14" cm="1">
        <f t="array" aca="1" ref="J270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705" spans="1:10" x14ac:dyDescent="0.25">
      <c r="A2705" s="1">
        <v>46503</v>
      </c>
      <c r="B2705" s="1"/>
      <c r="C2705" s="16"/>
      <c r="D2705" s="14" t="str">
        <f>IF(DCalendário[[#This Row],[Dia Útil]]="","",(MONTH($B2705)))</f>
        <v/>
      </c>
      <c r="E2705" s="14">
        <f t="shared" ref="E2705:E2768" si="44">YEAR($A2705)</f>
        <v>2027</v>
      </c>
      <c r="F2705" s="14">
        <f>MONTH(DCalendário[[#This Row],[Dia]])</f>
        <v>4</v>
      </c>
      <c r="G2705" s="14" t="str">
        <f>MONTH(DCalendário[[#This Row],[Dia]])&amp;" - "&amp;DCalendário[[#This Row],[Ano]]</f>
        <v>4 - 2027</v>
      </c>
      <c r="H2705" s="14" t="str">
        <f>IF(DCalendário[[#This Row],[Dia Útil]]="","",DCalendário[[#This Row],[Semana Ano]])</f>
        <v/>
      </c>
      <c r="I2705" s="14"/>
      <c r="J2705" s="14" cm="1">
        <f t="array" aca="1" ref="J270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706" spans="1:10" x14ac:dyDescent="0.25">
      <c r="A2706" s="1">
        <v>46504</v>
      </c>
      <c r="B2706" s="1"/>
      <c r="C2706" s="16"/>
      <c r="D2706" s="14" t="str">
        <f>IF(DCalendário[[#This Row],[Dia Útil]]="","",(MONTH($B2706)))</f>
        <v/>
      </c>
      <c r="E2706" s="14">
        <f t="shared" si="44"/>
        <v>2027</v>
      </c>
      <c r="F2706" s="14">
        <f>MONTH(DCalendário[[#This Row],[Dia]])</f>
        <v>4</v>
      </c>
      <c r="G2706" s="14" t="str">
        <f>MONTH(DCalendário[[#This Row],[Dia]])&amp;" - "&amp;DCalendário[[#This Row],[Ano]]</f>
        <v>4 - 2027</v>
      </c>
      <c r="H2706" s="14" t="str">
        <f>IF(DCalendário[[#This Row],[Dia Útil]]="","",DCalendário[[#This Row],[Semana Ano]])</f>
        <v/>
      </c>
      <c r="I2706" s="14"/>
      <c r="J2706" s="14" cm="1">
        <f t="array" aca="1" ref="J270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707" spans="1:10" x14ac:dyDescent="0.25">
      <c r="A2707" s="1">
        <v>46505</v>
      </c>
      <c r="B2707" s="1"/>
      <c r="C2707" s="16"/>
      <c r="D2707" s="14" t="str">
        <f>IF(DCalendário[[#This Row],[Dia Útil]]="","",(MONTH($B2707)))</f>
        <v/>
      </c>
      <c r="E2707" s="14">
        <f t="shared" si="44"/>
        <v>2027</v>
      </c>
      <c r="F2707" s="14">
        <f>MONTH(DCalendário[[#This Row],[Dia]])</f>
        <v>4</v>
      </c>
      <c r="G2707" s="14" t="str">
        <f>MONTH(DCalendário[[#This Row],[Dia]])&amp;" - "&amp;DCalendário[[#This Row],[Ano]]</f>
        <v>4 - 2027</v>
      </c>
      <c r="H2707" s="14" t="str">
        <f>IF(DCalendário[[#This Row],[Dia Útil]]="","",DCalendário[[#This Row],[Semana Ano]])</f>
        <v/>
      </c>
      <c r="I2707" s="14"/>
      <c r="J2707" s="14" cm="1">
        <f t="array" aca="1" ref="J270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708" spans="1:10" x14ac:dyDescent="0.25">
      <c r="A2708" s="1">
        <v>46506</v>
      </c>
      <c r="B2708" s="1"/>
      <c r="C2708" s="16"/>
      <c r="D2708" s="14" t="str">
        <f>IF(DCalendário[[#This Row],[Dia Útil]]="","",(MONTH($B2708)))</f>
        <v/>
      </c>
      <c r="E2708" s="14">
        <f t="shared" si="44"/>
        <v>2027</v>
      </c>
      <c r="F2708" s="14">
        <f>MONTH(DCalendário[[#This Row],[Dia]])</f>
        <v>4</v>
      </c>
      <c r="G2708" s="14" t="str">
        <f>MONTH(DCalendário[[#This Row],[Dia]])&amp;" - "&amp;DCalendário[[#This Row],[Ano]]</f>
        <v>4 - 2027</v>
      </c>
      <c r="H2708" s="14" t="str">
        <f>IF(DCalendário[[#This Row],[Dia Útil]]="","",DCalendário[[#This Row],[Semana Ano]])</f>
        <v/>
      </c>
      <c r="I2708" s="14"/>
      <c r="J2708" s="14" cm="1">
        <f t="array" aca="1" ref="J270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709" spans="1:10" x14ac:dyDescent="0.25">
      <c r="A2709" s="1">
        <v>46507</v>
      </c>
      <c r="B2709" s="1"/>
      <c r="C2709" s="16"/>
      <c r="D2709" s="14" t="str">
        <f>IF(DCalendário[[#This Row],[Dia Útil]]="","",(MONTH($B2709)))</f>
        <v/>
      </c>
      <c r="E2709" s="14">
        <f t="shared" si="44"/>
        <v>2027</v>
      </c>
      <c r="F2709" s="14">
        <f>MONTH(DCalendário[[#This Row],[Dia]])</f>
        <v>4</v>
      </c>
      <c r="G2709" s="14" t="str">
        <f>MONTH(DCalendário[[#This Row],[Dia]])&amp;" - "&amp;DCalendário[[#This Row],[Ano]]</f>
        <v>4 - 2027</v>
      </c>
      <c r="H2709" s="14" t="str">
        <f>IF(DCalendário[[#This Row],[Dia Útil]]="","",DCalendário[[#This Row],[Semana Ano]])</f>
        <v/>
      </c>
      <c r="I2709" s="14"/>
      <c r="J2709" s="14" cm="1">
        <f t="array" aca="1" ref="J270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710" spans="1:10" x14ac:dyDescent="0.25">
      <c r="A2710" s="1">
        <v>46508</v>
      </c>
      <c r="B2710" s="1"/>
      <c r="C2710" s="16"/>
      <c r="D2710" s="14" t="str">
        <f>IF(DCalendário[[#This Row],[Dia Útil]]="","",(MONTH($B2710)))</f>
        <v/>
      </c>
      <c r="E2710" s="14">
        <f t="shared" si="44"/>
        <v>2027</v>
      </c>
      <c r="F2710" s="14">
        <f>MONTH(DCalendário[[#This Row],[Dia]])</f>
        <v>5</v>
      </c>
      <c r="G2710" s="14" t="str">
        <f>MONTH(DCalendário[[#This Row],[Dia]])&amp;" - "&amp;DCalendário[[#This Row],[Ano]]</f>
        <v>5 - 2027</v>
      </c>
      <c r="H2710" s="14" t="str">
        <f>IF(DCalendário[[#This Row],[Dia Útil]]="","",DCalendário[[#This Row],[Semana Ano]])</f>
        <v/>
      </c>
      <c r="I2710" s="14"/>
      <c r="J2710" s="14" cm="1">
        <f t="array" aca="1" ref="J271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711" spans="1:10" x14ac:dyDescent="0.25">
      <c r="A2711" s="1">
        <v>46509</v>
      </c>
      <c r="B2711" s="1"/>
      <c r="C2711" s="16"/>
      <c r="D2711" s="14" t="str">
        <f>IF(DCalendário[[#This Row],[Dia Útil]]="","",(MONTH($B2711)))</f>
        <v/>
      </c>
      <c r="E2711" s="14">
        <f t="shared" si="44"/>
        <v>2027</v>
      </c>
      <c r="F2711" s="14">
        <f>MONTH(DCalendário[[#This Row],[Dia]])</f>
        <v>5</v>
      </c>
      <c r="G2711" s="14" t="str">
        <f>MONTH(DCalendário[[#This Row],[Dia]])&amp;" - "&amp;DCalendário[[#This Row],[Ano]]</f>
        <v>5 - 2027</v>
      </c>
      <c r="H2711" s="14" t="str">
        <f>IF(DCalendário[[#This Row],[Dia Útil]]="","",DCalendário[[#This Row],[Semana Ano]])</f>
        <v/>
      </c>
      <c r="I2711" s="14"/>
      <c r="J2711" s="14" cm="1">
        <f t="array" aca="1" ref="J271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712" spans="1:10" x14ac:dyDescent="0.25">
      <c r="A2712" s="1">
        <v>46510</v>
      </c>
      <c r="B2712" s="1"/>
      <c r="C2712" s="16"/>
      <c r="D2712" s="14" t="str">
        <f>IF(DCalendário[[#This Row],[Dia Útil]]="","",(MONTH($B2712)))</f>
        <v/>
      </c>
      <c r="E2712" s="14">
        <f t="shared" si="44"/>
        <v>2027</v>
      </c>
      <c r="F2712" s="14">
        <f>MONTH(DCalendário[[#This Row],[Dia]])</f>
        <v>5</v>
      </c>
      <c r="G2712" s="14" t="str">
        <f>MONTH(DCalendário[[#This Row],[Dia]])&amp;" - "&amp;DCalendário[[#This Row],[Ano]]</f>
        <v>5 - 2027</v>
      </c>
      <c r="H2712" s="14" t="str">
        <f>IF(DCalendário[[#This Row],[Dia Útil]]="","",DCalendário[[#This Row],[Semana Ano]])</f>
        <v/>
      </c>
      <c r="I2712" s="14"/>
      <c r="J2712" s="14" cm="1">
        <f t="array" aca="1" ref="J271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713" spans="1:10" x14ac:dyDescent="0.25">
      <c r="A2713" s="1">
        <v>46511</v>
      </c>
      <c r="B2713" s="1"/>
      <c r="C2713" s="16"/>
      <c r="D2713" s="14" t="str">
        <f>IF(DCalendário[[#This Row],[Dia Útil]]="","",(MONTH($B2713)))</f>
        <v/>
      </c>
      <c r="E2713" s="14">
        <f t="shared" si="44"/>
        <v>2027</v>
      </c>
      <c r="F2713" s="14">
        <f>MONTH(DCalendário[[#This Row],[Dia]])</f>
        <v>5</v>
      </c>
      <c r="G2713" s="14" t="str">
        <f>MONTH(DCalendário[[#This Row],[Dia]])&amp;" - "&amp;DCalendário[[#This Row],[Ano]]</f>
        <v>5 - 2027</v>
      </c>
      <c r="H2713" s="14" t="str">
        <f>IF(DCalendário[[#This Row],[Dia Útil]]="","",DCalendário[[#This Row],[Semana Ano]])</f>
        <v/>
      </c>
      <c r="I2713" s="14"/>
      <c r="J2713" s="14" cm="1">
        <f t="array" aca="1" ref="J271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714" spans="1:10" x14ac:dyDescent="0.25">
      <c r="A2714" s="1">
        <v>46512</v>
      </c>
      <c r="B2714" s="1"/>
      <c r="C2714" s="16"/>
      <c r="D2714" s="14" t="str">
        <f>IF(DCalendário[[#This Row],[Dia Útil]]="","",(MONTH($B2714)))</f>
        <v/>
      </c>
      <c r="E2714" s="14">
        <f t="shared" si="44"/>
        <v>2027</v>
      </c>
      <c r="F2714" s="14">
        <f>MONTH(DCalendário[[#This Row],[Dia]])</f>
        <v>5</v>
      </c>
      <c r="G2714" s="14" t="str">
        <f>MONTH(DCalendário[[#This Row],[Dia]])&amp;" - "&amp;DCalendário[[#This Row],[Ano]]</f>
        <v>5 - 2027</v>
      </c>
      <c r="H2714" s="14" t="str">
        <f>IF(DCalendário[[#This Row],[Dia Útil]]="","",DCalendário[[#This Row],[Semana Ano]])</f>
        <v/>
      </c>
      <c r="I2714" s="14"/>
      <c r="J2714" s="14" cm="1">
        <f t="array" aca="1" ref="J271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715" spans="1:10" x14ac:dyDescent="0.25">
      <c r="A2715" s="1">
        <v>46513</v>
      </c>
      <c r="B2715" s="1"/>
      <c r="C2715" s="16"/>
      <c r="D2715" s="14" t="str">
        <f>IF(DCalendário[[#This Row],[Dia Útil]]="","",(MONTH($B2715)))</f>
        <v/>
      </c>
      <c r="E2715" s="14">
        <f t="shared" si="44"/>
        <v>2027</v>
      </c>
      <c r="F2715" s="14">
        <f>MONTH(DCalendário[[#This Row],[Dia]])</f>
        <v>5</v>
      </c>
      <c r="G2715" s="14" t="str">
        <f>MONTH(DCalendário[[#This Row],[Dia]])&amp;" - "&amp;DCalendário[[#This Row],[Ano]]</f>
        <v>5 - 2027</v>
      </c>
      <c r="H2715" s="14" t="str">
        <f>IF(DCalendário[[#This Row],[Dia Útil]]="","",DCalendário[[#This Row],[Semana Ano]])</f>
        <v/>
      </c>
      <c r="I2715" s="14"/>
      <c r="J2715" s="14" cm="1">
        <f t="array" aca="1" ref="J271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716" spans="1:10" x14ac:dyDescent="0.25">
      <c r="A2716" s="1">
        <v>46514</v>
      </c>
      <c r="B2716" s="1"/>
      <c r="C2716" s="16"/>
      <c r="D2716" s="14" t="str">
        <f>IF(DCalendário[[#This Row],[Dia Útil]]="","",(MONTH($B2716)))</f>
        <v/>
      </c>
      <c r="E2716" s="14">
        <f t="shared" si="44"/>
        <v>2027</v>
      </c>
      <c r="F2716" s="14">
        <f>MONTH(DCalendário[[#This Row],[Dia]])</f>
        <v>5</v>
      </c>
      <c r="G2716" s="14" t="str">
        <f>MONTH(DCalendário[[#This Row],[Dia]])&amp;" - "&amp;DCalendário[[#This Row],[Ano]]</f>
        <v>5 - 2027</v>
      </c>
      <c r="H2716" s="14" t="str">
        <f>IF(DCalendário[[#This Row],[Dia Útil]]="","",DCalendário[[#This Row],[Semana Ano]])</f>
        <v/>
      </c>
      <c r="I2716" s="14"/>
      <c r="J2716" s="14" cm="1">
        <f t="array" aca="1" ref="J271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717" spans="1:10" x14ac:dyDescent="0.25">
      <c r="A2717" s="1">
        <v>46515</v>
      </c>
      <c r="B2717" s="1"/>
      <c r="C2717" s="16"/>
      <c r="D2717" s="14" t="str">
        <f>IF(DCalendário[[#This Row],[Dia Útil]]="","",(MONTH($B2717)))</f>
        <v/>
      </c>
      <c r="E2717" s="14">
        <f t="shared" si="44"/>
        <v>2027</v>
      </c>
      <c r="F2717" s="14">
        <f>MONTH(DCalendário[[#This Row],[Dia]])</f>
        <v>5</v>
      </c>
      <c r="G2717" s="14" t="str">
        <f>MONTH(DCalendário[[#This Row],[Dia]])&amp;" - "&amp;DCalendário[[#This Row],[Ano]]</f>
        <v>5 - 2027</v>
      </c>
      <c r="H2717" s="14" t="str">
        <f>IF(DCalendário[[#This Row],[Dia Útil]]="","",DCalendário[[#This Row],[Semana Ano]])</f>
        <v/>
      </c>
      <c r="I2717" s="14"/>
      <c r="J2717" s="14" cm="1">
        <f t="array" aca="1" ref="J271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718" spans="1:10" x14ac:dyDescent="0.25">
      <c r="A2718" s="1">
        <v>46516</v>
      </c>
      <c r="B2718" s="1"/>
      <c r="C2718" s="16"/>
      <c r="D2718" s="14" t="str">
        <f>IF(DCalendário[[#This Row],[Dia Útil]]="","",(MONTH($B2718)))</f>
        <v/>
      </c>
      <c r="E2718" s="14">
        <f t="shared" si="44"/>
        <v>2027</v>
      </c>
      <c r="F2718" s="14">
        <f>MONTH(DCalendário[[#This Row],[Dia]])</f>
        <v>5</v>
      </c>
      <c r="G2718" s="14" t="str">
        <f>MONTH(DCalendário[[#This Row],[Dia]])&amp;" - "&amp;DCalendário[[#This Row],[Ano]]</f>
        <v>5 - 2027</v>
      </c>
      <c r="H2718" s="14" t="str">
        <f>IF(DCalendário[[#This Row],[Dia Útil]]="","",DCalendário[[#This Row],[Semana Ano]])</f>
        <v/>
      </c>
      <c r="I2718" s="14"/>
      <c r="J2718" s="14" cm="1">
        <f t="array" aca="1" ref="J271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719" spans="1:10" x14ac:dyDescent="0.25">
      <c r="A2719" s="1">
        <v>46517</v>
      </c>
      <c r="B2719" s="1"/>
      <c r="C2719" s="16"/>
      <c r="D2719" s="14" t="str">
        <f>IF(DCalendário[[#This Row],[Dia Útil]]="","",(MONTH($B2719)))</f>
        <v/>
      </c>
      <c r="E2719" s="14">
        <f t="shared" si="44"/>
        <v>2027</v>
      </c>
      <c r="F2719" s="14">
        <f>MONTH(DCalendário[[#This Row],[Dia]])</f>
        <v>5</v>
      </c>
      <c r="G2719" s="14" t="str">
        <f>MONTH(DCalendário[[#This Row],[Dia]])&amp;" - "&amp;DCalendário[[#This Row],[Ano]]</f>
        <v>5 - 2027</v>
      </c>
      <c r="H2719" s="14" t="str">
        <f>IF(DCalendário[[#This Row],[Dia Útil]]="","",DCalendário[[#This Row],[Semana Ano]])</f>
        <v/>
      </c>
      <c r="I2719" s="14"/>
      <c r="J2719" s="14" cm="1">
        <f t="array" aca="1" ref="J271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720" spans="1:10" x14ac:dyDescent="0.25">
      <c r="A2720" s="1">
        <v>46518</v>
      </c>
      <c r="B2720" s="1"/>
      <c r="C2720" s="16"/>
      <c r="D2720" s="14" t="str">
        <f>IF(DCalendário[[#This Row],[Dia Útil]]="","",(MONTH($B2720)))</f>
        <v/>
      </c>
      <c r="E2720" s="14">
        <f t="shared" si="44"/>
        <v>2027</v>
      </c>
      <c r="F2720" s="14">
        <f>MONTH(DCalendário[[#This Row],[Dia]])</f>
        <v>5</v>
      </c>
      <c r="G2720" s="14" t="str">
        <f>MONTH(DCalendário[[#This Row],[Dia]])&amp;" - "&amp;DCalendário[[#This Row],[Ano]]</f>
        <v>5 - 2027</v>
      </c>
      <c r="H2720" s="14" t="str">
        <f>IF(DCalendário[[#This Row],[Dia Útil]]="","",DCalendário[[#This Row],[Semana Ano]])</f>
        <v/>
      </c>
      <c r="I2720" s="14"/>
      <c r="J2720" s="14" cm="1">
        <f t="array" aca="1" ref="J272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721" spans="1:10" x14ac:dyDescent="0.25">
      <c r="A2721" s="1">
        <v>46519</v>
      </c>
      <c r="B2721" s="1"/>
      <c r="C2721" s="16"/>
      <c r="D2721" s="14" t="str">
        <f>IF(DCalendário[[#This Row],[Dia Útil]]="","",(MONTH($B2721)))</f>
        <v/>
      </c>
      <c r="E2721" s="14">
        <f t="shared" si="44"/>
        <v>2027</v>
      </c>
      <c r="F2721" s="14">
        <f>MONTH(DCalendário[[#This Row],[Dia]])</f>
        <v>5</v>
      </c>
      <c r="G2721" s="14" t="str">
        <f>MONTH(DCalendário[[#This Row],[Dia]])&amp;" - "&amp;DCalendário[[#This Row],[Ano]]</f>
        <v>5 - 2027</v>
      </c>
      <c r="H2721" s="14" t="str">
        <f>IF(DCalendário[[#This Row],[Dia Útil]]="","",DCalendário[[#This Row],[Semana Ano]])</f>
        <v/>
      </c>
      <c r="I2721" s="14"/>
      <c r="J2721" s="14" cm="1">
        <f t="array" aca="1" ref="J272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722" spans="1:10" x14ac:dyDescent="0.25">
      <c r="A2722" s="1">
        <v>46520</v>
      </c>
      <c r="B2722" s="1"/>
      <c r="C2722" s="16"/>
      <c r="D2722" s="14" t="str">
        <f>IF(DCalendário[[#This Row],[Dia Útil]]="","",(MONTH($B2722)))</f>
        <v/>
      </c>
      <c r="E2722" s="14">
        <f t="shared" si="44"/>
        <v>2027</v>
      </c>
      <c r="F2722" s="14">
        <f>MONTH(DCalendário[[#This Row],[Dia]])</f>
        <v>5</v>
      </c>
      <c r="G2722" s="14" t="str">
        <f>MONTH(DCalendário[[#This Row],[Dia]])&amp;" - "&amp;DCalendário[[#This Row],[Ano]]</f>
        <v>5 - 2027</v>
      </c>
      <c r="H2722" s="14" t="str">
        <f>IF(DCalendário[[#This Row],[Dia Útil]]="","",DCalendário[[#This Row],[Semana Ano]])</f>
        <v/>
      </c>
      <c r="I2722" s="14"/>
      <c r="J2722" s="14" cm="1">
        <f t="array" aca="1" ref="J272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723" spans="1:10" x14ac:dyDescent="0.25">
      <c r="A2723" s="1">
        <v>46521</v>
      </c>
      <c r="B2723" s="1"/>
      <c r="C2723" s="16"/>
      <c r="D2723" s="14" t="str">
        <f>IF(DCalendário[[#This Row],[Dia Útil]]="","",(MONTH($B2723)))</f>
        <v/>
      </c>
      <c r="E2723" s="14">
        <f t="shared" si="44"/>
        <v>2027</v>
      </c>
      <c r="F2723" s="14">
        <f>MONTH(DCalendário[[#This Row],[Dia]])</f>
        <v>5</v>
      </c>
      <c r="G2723" s="14" t="str">
        <f>MONTH(DCalendário[[#This Row],[Dia]])&amp;" - "&amp;DCalendário[[#This Row],[Ano]]</f>
        <v>5 - 2027</v>
      </c>
      <c r="H2723" s="14" t="str">
        <f>IF(DCalendário[[#This Row],[Dia Útil]]="","",DCalendário[[#This Row],[Semana Ano]])</f>
        <v/>
      </c>
      <c r="I2723" s="14"/>
      <c r="J2723" s="14" cm="1">
        <f t="array" aca="1" ref="J272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724" spans="1:10" x14ac:dyDescent="0.25">
      <c r="A2724" s="1">
        <v>46522</v>
      </c>
      <c r="B2724" s="1"/>
      <c r="C2724" s="16"/>
      <c r="D2724" s="14" t="str">
        <f>IF(DCalendário[[#This Row],[Dia Útil]]="","",(MONTH($B2724)))</f>
        <v/>
      </c>
      <c r="E2724" s="14">
        <f t="shared" si="44"/>
        <v>2027</v>
      </c>
      <c r="F2724" s="14">
        <f>MONTH(DCalendário[[#This Row],[Dia]])</f>
        <v>5</v>
      </c>
      <c r="G2724" s="14" t="str">
        <f>MONTH(DCalendário[[#This Row],[Dia]])&amp;" - "&amp;DCalendário[[#This Row],[Ano]]</f>
        <v>5 - 2027</v>
      </c>
      <c r="H2724" s="14" t="str">
        <f>IF(DCalendário[[#This Row],[Dia Útil]]="","",DCalendário[[#This Row],[Semana Ano]])</f>
        <v/>
      </c>
      <c r="I2724" s="14"/>
      <c r="J2724" s="14" cm="1">
        <f t="array" aca="1" ref="J272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725" spans="1:10" x14ac:dyDescent="0.25">
      <c r="A2725" s="1">
        <v>46523</v>
      </c>
      <c r="B2725" s="1"/>
      <c r="C2725" s="16"/>
      <c r="D2725" s="14" t="str">
        <f>IF(DCalendário[[#This Row],[Dia Útil]]="","",(MONTH($B2725)))</f>
        <v/>
      </c>
      <c r="E2725" s="14">
        <f t="shared" si="44"/>
        <v>2027</v>
      </c>
      <c r="F2725" s="14">
        <f>MONTH(DCalendário[[#This Row],[Dia]])</f>
        <v>5</v>
      </c>
      <c r="G2725" s="14" t="str">
        <f>MONTH(DCalendário[[#This Row],[Dia]])&amp;" - "&amp;DCalendário[[#This Row],[Ano]]</f>
        <v>5 - 2027</v>
      </c>
      <c r="H2725" s="14" t="str">
        <f>IF(DCalendário[[#This Row],[Dia Útil]]="","",DCalendário[[#This Row],[Semana Ano]])</f>
        <v/>
      </c>
      <c r="I2725" s="14"/>
      <c r="J2725" s="14" cm="1">
        <f t="array" aca="1" ref="J272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726" spans="1:10" x14ac:dyDescent="0.25">
      <c r="A2726" s="1">
        <v>46524</v>
      </c>
      <c r="B2726" s="1"/>
      <c r="C2726" s="16"/>
      <c r="D2726" s="14" t="str">
        <f>IF(DCalendário[[#This Row],[Dia Útil]]="","",(MONTH($B2726)))</f>
        <v/>
      </c>
      <c r="E2726" s="14">
        <f t="shared" si="44"/>
        <v>2027</v>
      </c>
      <c r="F2726" s="14">
        <f>MONTH(DCalendário[[#This Row],[Dia]])</f>
        <v>5</v>
      </c>
      <c r="G2726" s="14" t="str">
        <f>MONTH(DCalendário[[#This Row],[Dia]])&amp;" - "&amp;DCalendário[[#This Row],[Ano]]</f>
        <v>5 - 2027</v>
      </c>
      <c r="H2726" s="14" t="str">
        <f>IF(DCalendário[[#This Row],[Dia Útil]]="","",DCalendário[[#This Row],[Semana Ano]])</f>
        <v/>
      </c>
      <c r="I2726" s="14"/>
      <c r="J2726" s="14" cm="1">
        <f t="array" aca="1" ref="J272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727" spans="1:10" x14ac:dyDescent="0.25">
      <c r="A2727" s="1">
        <v>46525</v>
      </c>
      <c r="B2727" s="1"/>
      <c r="C2727" s="16"/>
      <c r="D2727" s="14" t="str">
        <f>IF(DCalendário[[#This Row],[Dia Útil]]="","",(MONTH($B2727)))</f>
        <v/>
      </c>
      <c r="E2727" s="14">
        <f t="shared" si="44"/>
        <v>2027</v>
      </c>
      <c r="F2727" s="14">
        <f>MONTH(DCalendário[[#This Row],[Dia]])</f>
        <v>5</v>
      </c>
      <c r="G2727" s="14" t="str">
        <f>MONTH(DCalendário[[#This Row],[Dia]])&amp;" - "&amp;DCalendário[[#This Row],[Ano]]</f>
        <v>5 - 2027</v>
      </c>
      <c r="H2727" s="14" t="str">
        <f>IF(DCalendário[[#This Row],[Dia Útil]]="","",DCalendário[[#This Row],[Semana Ano]])</f>
        <v/>
      </c>
      <c r="I2727" s="14"/>
      <c r="J2727" s="14" cm="1">
        <f t="array" aca="1" ref="J272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728" spans="1:10" x14ac:dyDescent="0.25">
      <c r="A2728" s="1">
        <v>46526</v>
      </c>
      <c r="B2728" s="1"/>
      <c r="C2728" s="16"/>
      <c r="D2728" s="14" t="str">
        <f>IF(DCalendário[[#This Row],[Dia Útil]]="","",(MONTH($B2728)))</f>
        <v/>
      </c>
      <c r="E2728" s="14">
        <f t="shared" si="44"/>
        <v>2027</v>
      </c>
      <c r="F2728" s="14">
        <f>MONTH(DCalendário[[#This Row],[Dia]])</f>
        <v>5</v>
      </c>
      <c r="G2728" s="14" t="str">
        <f>MONTH(DCalendário[[#This Row],[Dia]])&amp;" - "&amp;DCalendário[[#This Row],[Ano]]</f>
        <v>5 - 2027</v>
      </c>
      <c r="H2728" s="14" t="str">
        <f>IF(DCalendário[[#This Row],[Dia Útil]]="","",DCalendário[[#This Row],[Semana Ano]])</f>
        <v/>
      </c>
      <c r="I2728" s="14"/>
      <c r="J2728" s="14" cm="1">
        <f t="array" aca="1" ref="J272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729" spans="1:10" x14ac:dyDescent="0.25">
      <c r="A2729" s="1">
        <v>46527</v>
      </c>
      <c r="B2729" s="1"/>
      <c r="C2729" s="16"/>
      <c r="D2729" s="14" t="str">
        <f>IF(DCalendário[[#This Row],[Dia Útil]]="","",(MONTH($B2729)))</f>
        <v/>
      </c>
      <c r="E2729" s="14">
        <f t="shared" si="44"/>
        <v>2027</v>
      </c>
      <c r="F2729" s="14">
        <f>MONTH(DCalendário[[#This Row],[Dia]])</f>
        <v>5</v>
      </c>
      <c r="G2729" s="14" t="str">
        <f>MONTH(DCalendário[[#This Row],[Dia]])&amp;" - "&amp;DCalendário[[#This Row],[Ano]]</f>
        <v>5 - 2027</v>
      </c>
      <c r="H2729" s="14" t="str">
        <f>IF(DCalendário[[#This Row],[Dia Útil]]="","",DCalendário[[#This Row],[Semana Ano]])</f>
        <v/>
      </c>
      <c r="I2729" s="14"/>
      <c r="J2729" s="14" cm="1">
        <f t="array" aca="1" ref="J272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730" spans="1:10" x14ac:dyDescent="0.25">
      <c r="A2730" s="1">
        <v>46528</v>
      </c>
      <c r="B2730" s="1"/>
      <c r="C2730" s="16"/>
      <c r="D2730" s="14" t="str">
        <f>IF(DCalendário[[#This Row],[Dia Útil]]="","",(MONTH($B2730)))</f>
        <v/>
      </c>
      <c r="E2730" s="14">
        <f t="shared" si="44"/>
        <v>2027</v>
      </c>
      <c r="F2730" s="14">
        <f>MONTH(DCalendário[[#This Row],[Dia]])</f>
        <v>5</v>
      </c>
      <c r="G2730" s="14" t="str">
        <f>MONTH(DCalendário[[#This Row],[Dia]])&amp;" - "&amp;DCalendário[[#This Row],[Ano]]</f>
        <v>5 - 2027</v>
      </c>
      <c r="H2730" s="14" t="str">
        <f>IF(DCalendário[[#This Row],[Dia Útil]]="","",DCalendário[[#This Row],[Semana Ano]])</f>
        <v/>
      </c>
      <c r="I2730" s="14"/>
      <c r="J2730" s="14" cm="1">
        <f t="array" aca="1" ref="J273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731" spans="1:10" x14ac:dyDescent="0.25">
      <c r="A2731" s="1">
        <v>46529</v>
      </c>
      <c r="B2731" s="1"/>
      <c r="C2731" s="16"/>
      <c r="D2731" s="14" t="str">
        <f>IF(DCalendário[[#This Row],[Dia Útil]]="","",(MONTH($B2731)))</f>
        <v/>
      </c>
      <c r="E2731" s="14">
        <f t="shared" si="44"/>
        <v>2027</v>
      </c>
      <c r="F2731" s="14">
        <f>MONTH(DCalendário[[#This Row],[Dia]])</f>
        <v>5</v>
      </c>
      <c r="G2731" s="14" t="str">
        <f>MONTH(DCalendário[[#This Row],[Dia]])&amp;" - "&amp;DCalendário[[#This Row],[Ano]]</f>
        <v>5 - 2027</v>
      </c>
      <c r="H2731" s="14" t="str">
        <f>IF(DCalendário[[#This Row],[Dia Útil]]="","",DCalendário[[#This Row],[Semana Ano]])</f>
        <v/>
      </c>
      <c r="I2731" s="14"/>
      <c r="J2731" s="14" cm="1">
        <f t="array" aca="1" ref="J273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732" spans="1:10" x14ac:dyDescent="0.25">
      <c r="A2732" s="1">
        <v>46530</v>
      </c>
      <c r="B2732" s="1"/>
      <c r="C2732" s="16"/>
      <c r="D2732" s="14" t="str">
        <f>IF(DCalendário[[#This Row],[Dia Útil]]="","",(MONTH($B2732)))</f>
        <v/>
      </c>
      <c r="E2732" s="14">
        <f t="shared" si="44"/>
        <v>2027</v>
      </c>
      <c r="F2732" s="14">
        <f>MONTH(DCalendário[[#This Row],[Dia]])</f>
        <v>5</v>
      </c>
      <c r="G2732" s="14" t="str">
        <f>MONTH(DCalendário[[#This Row],[Dia]])&amp;" - "&amp;DCalendário[[#This Row],[Ano]]</f>
        <v>5 - 2027</v>
      </c>
      <c r="H2732" s="14" t="str">
        <f>IF(DCalendário[[#This Row],[Dia Útil]]="","",DCalendário[[#This Row],[Semana Ano]])</f>
        <v/>
      </c>
      <c r="I2732" s="14"/>
      <c r="J2732" s="14" cm="1">
        <f t="array" aca="1" ref="J273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733" spans="1:10" x14ac:dyDescent="0.25">
      <c r="A2733" s="1">
        <v>46531</v>
      </c>
      <c r="B2733" s="1"/>
      <c r="C2733" s="16"/>
      <c r="D2733" s="14" t="str">
        <f>IF(DCalendário[[#This Row],[Dia Útil]]="","",(MONTH($B2733)))</f>
        <v/>
      </c>
      <c r="E2733" s="14">
        <f t="shared" si="44"/>
        <v>2027</v>
      </c>
      <c r="F2733" s="14">
        <f>MONTH(DCalendário[[#This Row],[Dia]])</f>
        <v>5</v>
      </c>
      <c r="G2733" s="14" t="str">
        <f>MONTH(DCalendário[[#This Row],[Dia]])&amp;" - "&amp;DCalendário[[#This Row],[Ano]]</f>
        <v>5 - 2027</v>
      </c>
      <c r="H2733" s="14" t="str">
        <f>IF(DCalendário[[#This Row],[Dia Útil]]="","",DCalendário[[#This Row],[Semana Ano]])</f>
        <v/>
      </c>
      <c r="I2733" s="14"/>
      <c r="J2733" s="14" cm="1">
        <f t="array" aca="1" ref="J273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734" spans="1:10" x14ac:dyDescent="0.25">
      <c r="A2734" s="1">
        <v>46532</v>
      </c>
      <c r="B2734" s="1"/>
      <c r="C2734" s="16"/>
      <c r="D2734" s="14" t="str">
        <f>IF(DCalendário[[#This Row],[Dia Útil]]="","",(MONTH($B2734)))</f>
        <v/>
      </c>
      <c r="E2734" s="14">
        <f t="shared" si="44"/>
        <v>2027</v>
      </c>
      <c r="F2734" s="14">
        <f>MONTH(DCalendário[[#This Row],[Dia]])</f>
        <v>5</v>
      </c>
      <c r="G2734" s="14" t="str">
        <f>MONTH(DCalendário[[#This Row],[Dia]])&amp;" - "&amp;DCalendário[[#This Row],[Ano]]</f>
        <v>5 - 2027</v>
      </c>
      <c r="H2734" s="14" t="str">
        <f>IF(DCalendário[[#This Row],[Dia Útil]]="","",DCalendário[[#This Row],[Semana Ano]])</f>
        <v/>
      </c>
      <c r="I2734" s="14"/>
      <c r="J2734" s="14" cm="1">
        <f t="array" aca="1" ref="J273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735" spans="1:10" x14ac:dyDescent="0.25">
      <c r="A2735" s="1">
        <v>46533</v>
      </c>
      <c r="B2735" s="1"/>
      <c r="C2735" s="16"/>
      <c r="D2735" s="14" t="str">
        <f>IF(DCalendário[[#This Row],[Dia Útil]]="","",(MONTH($B2735)))</f>
        <v/>
      </c>
      <c r="E2735" s="14">
        <f t="shared" si="44"/>
        <v>2027</v>
      </c>
      <c r="F2735" s="14">
        <f>MONTH(DCalendário[[#This Row],[Dia]])</f>
        <v>5</v>
      </c>
      <c r="G2735" s="14" t="str">
        <f>MONTH(DCalendário[[#This Row],[Dia]])&amp;" - "&amp;DCalendário[[#This Row],[Ano]]</f>
        <v>5 - 2027</v>
      </c>
      <c r="H2735" s="14" t="str">
        <f>IF(DCalendário[[#This Row],[Dia Útil]]="","",DCalendário[[#This Row],[Semana Ano]])</f>
        <v/>
      </c>
      <c r="I2735" s="14"/>
      <c r="J2735" s="14" cm="1">
        <f t="array" aca="1" ref="J273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736" spans="1:10" x14ac:dyDescent="0.25">
      <c r="A2736" s="1">
        <v>46534</v>
      </c>
      <c r="B2736" s="1"/>
      <c r="C2736" s="16"/>
      <c r="D2736" s="14" t="str">
        <f>IF(DCalendário[[#This Row],[Dia Útil]]="","",(MONTH($B2736)))</f>
        <v/>
      </c>
      <c r="E2736" s="14">
        <f t="shared" si="44"/>
        <v>2027</v>
      </c>
      <c r="F2736" s="14">
        <f>MONTH(DCalendário[[#This Row],[Dia]])</f>
        <v>5</v>
      </c>
      <c r="G2736" s="14" t="str">
        <f>MONTH(DCalendário[[#This Row],[Dia]])&amp;" - "&amp;DCalendário[[#This Row],[Ano]]</f>
        <v>5 - 2027</v>
      </c>
      <c r="H2736" s="14" t="str">
        <f>IF(DCalendário[[#This Row],[Dia Útil]]="","",DCalendário[[#This Row],[Semana Ano]])</f>
        <v/>
      </c>
      <c r="I2736" s="14"/>
      <c r="J2736" s="14" cm="1">
        <f t="array" aca="1" ref="J273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737" spans="1:10" x14ac:dyDescent="0.25">
      <c r="A2737" s="1">
        <v>46535</v>
      </c>
      <c r="B2737" s="1"/>
      <c r="C2737" s="16"/>
      <c r="D2737" s="14" t="str">
        <f>IF(DCalendário[[#This Row],[Dia Útil]]="","",(MONTH($B2737)))</f>
        <v/>
      </c>
      <c r="E2737" s="14">
        <f t="shared" si="44"/>
        <v>2027</v>
      </c>
      <c r="F2737" s="14">
        <f>MONTH(DCalendário[[#This Row],[Dia]])</f>
        <v>5</v>
      </c>
      <c r="G2737" s="14" t="str">
        <f>MONTH(DCalendário[[#This Row],[Dia]])&amp;" - "&amp;DCalendário[[#This Row],[Ano]]</f>
        <v>5 - 2027</v>
      </c>
      <c r="H2737" s="14" t="str">
        <f>IF(DCalendário[[#This Row],[Dia Útil]]="","",DCalendário[[#This Row],[Semana Ano]])</f>
        <v/>
      </c>
      <c r="I2737" s="14"/>
      <c r="J2737" s="14" cm="1">
        <f t="array" aca="1" ref="J273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738" spans="1:10" x14ac:dyDescent="0.25">
      <c r="A2738" s="1">
        <v>46536</v>
      </c>
      <c r="B2738" s="1"/>
      <c r="C2738" s="16"/>
      <c r="D2738" s="14" t="str">
        <f>IF(DCalendário[[#This Row],[Dia Útil]]="","",(MONTH($B2738)))</f>
        <v/>
      </c>
      <c r="E2738" s="14">
        <f t="shared" si="44"/>
        <v>2027</v>
      </c>
      <c r="F2738" s="14">
        <f>MONTH(DCalendário[[#This Row],[Dia]])</f>
        <v>5</v>
      </c>
      <c r="G2738" s="14" t="str">
        <f>MONTH(DCalendário[[#This Row],[Dia]])&amp;" - "&amp;DCalendário[[#This Row],[Ano]]</f>
        <v>5 - 2027</v>
      </c>
      <c r="H2738" s="14" t="str">
        <f>IF(DCalendário[[#This Row],[Dia Útil]]="","",DCalendário[[#This Row],[Semana Ano]])</f>
        <v/>
      </c>
      <c r="I2738" s="14"/>
      <c r="J2738" s="14" cm="1">
        <f t="array" aca="1" ref="J273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739" spans="1:10" x14ac:dyDescent="0.25">
      <c r="A2739" s="1">
        <v>46537</v>
      </c>
      <c r="B2739" s="1"/>
      <c r="C2739" s="16"/>
      <c r="D2739" s="14" t="str">
        <f>IF(DCalendário[[#This Row],[Dia Útil]]="","",(MONTH($B2739)))</f>
        <v/>
      </c>
      <c r="E2739" s="14">
        <f t="shared" si="44"/>
        <v>2027</v>
      </c>
      <c r="F2739" s="14">
        <f>MONTH(DCalendário[[#This Row],[Dia]])</f>
        <v>5</v>
      </c>
      <c r="G2739" s="14" t="str">
        <f>MONTH(DCalendário[[#This Row],[Dia]])&amp;" - "&amp;DCalendário[[#This Row],[Ano]]</f>
        <v>5 - 2027</v>
      </c>
      <c r="H2739" s="14" t="str">
        <f>IF(DCalendário[[#This Row],[Dia Útil]]="","",DCalendário[[#This Row],[Semana Ano]])</f>
        <v/>
      </c>
      <c r="I2739" s="14"/>
      <c r="J2739" s="14" cm="1">
        <f t="array" aca="1" ref="J273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740" spans="1:10" x14ac:dyDescent="0.25">
      <c r="A2740" s="1">
        <v>46538</v>
      </c>
      <c r="B2740" s="1"/>
      <c r="C2740" s="16"/>
      <c r="D2740" s="14" t="str">
        <f>IF(DCalendário[[#This Row],[Dia Útil]]="","",(MONTH($B2740)))</f>
        <v/>
      </c>
      <c r="E2740" s="14">
        <f t="shared" si="44"/>
        <v>2027</v>
      </c>
      <c r="F2740" s="14">
        <f>MONTH(DCalendário[[#This Row],[Dia]])</f>
        <v>5</v>
      </c>
      <c r="G2740" s="14" t="str">
        <f>MONTH(DCalendário[[#This Row],[Dia]])&amp;" - "&amp;DCalendário[[#This Row],[Ano]]</f>
        <v>5 - 2027</v>
      </c>
      <c r="H2740" s="14" t="str">
        <f>IF(DCalendário[[#This Row],[Dia Útil]]="","",DCalendário[[#This Row],[Semana Ano]])</f>
        <v/>
      </c>
      <c r="I2740" s="14"/>
      <c r="J2740" s="14" cm="1">
        <f t="array" aca="1" ref="J274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741" spans="1:10" x14ac:dyDescent="0.25">
      <c r="A2741" s="1">
        <v>46539</v>
      </c>
      <c r="B2741" s="1"/>
      <c r="C2741" s="16"/>
      <c r="D2741" s="14" t="str">
        <f>IF(DCalendário[[#This Row],[Dia Útil]]="","",(MONTH($B2741)))</f>
        <v/>
      </c>
      <c r="E2741" s="14">
        <f t="shared" si="44"/>
        <v>2027</v>
      </c>
      <c r="F2741" s="14">
        <f>MONTH(DCalendário[[#This Row],[Dia]])</f>
        <v>6</v>
      </c>
      <c r="G2741" s="14" t="str">
        <f>MONTH(DCalendário[[#This Row],[Dia]])&amp;" - "&amp;DCalendário[[#This Row],[Ano]]</f>
        <v>6 - 2027</v>
      </c>
      <c r="H2741" s="14" t="str">
        <f>IF(DCalendário[[#This Row],[Dia Útil]]="","",DCalendário[[#This Row],[Semana Ano]])</f>
        <v/>
      </c>
      <c r="I2741" s="14"/>
      <c r="J2741" s="14" cm="1">
        <f t="array" aca="1" ref="J274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742" spans="1:10" x14ac:dyDescent="0.25">
      <c r="A2742" s="1">
        <v>46540</v>
      </c>
      <c r="B2742" s="1"/>
      <c r="C2742" s="16"/>
      <c r="D2742" s="14" t="str">
        <f>IF(DCalendário[[#This Row],[Dia Útil]]="","",(MONTH($B2742)))</f>
        <v/>
      </c>
      <c r="E2742" s="14">
        <f t="shared" si="44"/>
        <v>2027</v>
      </c>
      <c r="F2742" s="14">
        <f>MONTH(DCalendário[[#This Row],[Dia]])</f>
        <v>6</v>
      </c>
      <c r="G2742" s="14" t="str">
        <f>MONTH(DCalendário[[#This Row],[Dia]])&amp;" - "&amp;DCalendário[[#This Row],[Ano]]</f>
        <v>6 - 2027</v>
      </c>
      <c r="H2742" s="14" t="str">
        <f>IF(DCalendário[[#This Row],[Dia Útil]]="","",DCalendário[[#This Row],[Semana Ano]])</f>
        <v/>
      </c>
      <c r="I2742" s="14"/>
      <c r="J2742" s="14" cm="1">
        <f t="array" aca="1" ref="J274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743" spans="1:10" x14ac:dyDescent="0.25">
      <c r="A2743" s="1">
        <v>46541</v>
      </c>
      <c r="B2743" s="1"/>
      <c r="C2743" s="16"/>
      <c r="D2743" s="14" t="str">
        <f>IF(DCalendário[[#This Row],[Dia Útil]]="","",(MONTH($B2743)))</f>
        <v/>
      </c>
      <c r="E2743" s="14">
        <f t="shared" si="44"/>
        <v>2027</v>
      </c>
      <c r="F2743" s="14">
        <f>MONTH(DCalendário[[#This Row],[Dia]])</f>
        <v>6</v>
      </c>
      <c r="G2743" s="14" t="str">
        <f>MONTH(DCalendário[[#This Row],[Dia]])&amp;" - "&amp;DCalendário[[#This Row],[Ano]]</f>
        <v>6 - 2027</v>
      </c>
      <c r="H2743" s="14" t="str">
        <f>IF(DCalendário[[#This Row],[Dia Útil]]="","",DCalendário[[#This Row],[Semana Ano]])</f>
        <v/>
      </c>
      <c r="I2743" s="14"/>
      <c r="J2743" s="14" cm="1">
        <f t="array" aca="1" ref="J274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744" spans="1:10" x14ac:dyDescent="0.25">
      <c r="A2744" s="1">
        <v>46542</v>
      </c>
      <c r="B2744" s="1"/>
      <c r="C2744" s="16"/>
      <c r="D2744" s="14" t="str">
        <f>IF(DCalendário[[#This Row],[Dia Útil]]="","",(MONTH($B2744)))</f>
        <v/>
      </c>
      <c r="E2744" s="14">
        <f t="shared" si="44"/>
        <v>2027</v>
      </c>
      <c r="F2744" s="14">
        <f>MONTH(DCalendário[[#This Row],[Dia]])</f>
        <v>6</v>
      </c>
      <c r="G2744" s="14" t="str">
        <f>MONTH(DCalendário[[#This Row],[Dia]])&amp;" - "&amp;DCalendário[[#This Row],[Ano]]</f>
        <v>6 - 2027</v>
      </c>
      <c r="H2744" s="14" t="str">
        <f>IF(DCalendário[[#This Row],[Dia Útil]]="","",DCalendário[[#This Row],[Semana Ano]])</f>
        <v/>
      </c>
      <c r="I2744" s="14"/>
      <c r="J2744" s="14" cm="1">
        <f t="array" aca="1" ref="J274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745" spans="1:10" x14ac:dyDescent="0.25">
      <c r="A2745" s="1">
        <v>46543</v>
      </c>
      <c r="B2745" s="1"/>
      <c r="C2745" s="16"/>
      <c r="D2745" s="14" t="str">
        <f>IF(DCalendário[[#This Row],[Dia Útil]]="","",(MONTH($B2745)))</f>
        <v/>
      </c>
      <c r="E2745" s="14">
        <f t="shared" si="44"/>
        <v>2027</v>
      </c>
      <c r="F2745" s="14">
        <f>MONTH(DCalendário[[#This Row],[Dia]])</f>
        <v>6</v>
      </c>
      <c r="G2745" s="14" t="str">
        <f>MONTH(DCalendário[[#This Row],[Dia]])&amp;" - "&amp;DCalendário[[#This Row],[Ano]]</f>
        <v>6 - 2027</v>
      </c>
      <c r="H2745" s="14" t="str">
        <f>IF(DCalendário[[#This Row],[Dia Útil]]="","",DCalendário[[#This Row],[Semana Ano]])</f>
        <v/>
      </c>
      <c r="I2745" s="14"/>
      <c r="J2745" s="14" cm="1">
        <f t="array" aca="1" ref="J274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746" spans="1:10" x14ac:dyDescent="0.25">
      <c r="A2746" s="1">
        <v>46544</v>
      </c>
      <c r="B2746" s="1"/>
      <c r="C2746" s="16"/>
      <c r="D2746" s="14" t="str">
        <f>IF(DCalendário[[#This Row],[Dia Útil]]="","",(MONTH($B2746)))</f>
        <v/>
      </c>
      <c r="E2746" s="14">
        <f t="shared" si="44"/>
        <v>2027</v>
      </c>
      <c r="F2746" s="14">
        <f>MONTH(DCalendário[[#This Row],[Dia]])</f>
        <v>6</v>
      </c>
      <c r="G2746" s="14" t="str">
        <f>MONTH(DCalendário[[#This Row],[Dia]])&amp;" - "&amp;DCalendário[[#This Row],[Ano]]</f>
        <v>6 - 2027</v>
      </c>
      <c r="H2746" s="14" t="str">
        <f>IF(DCalendário[[#This Row],[Dia Útil]]="","",DCalendário[[#This Row],[Semana Ano]])</f>
        <v/>
      </c>
      <c r="I2746" s="14"/>
      <c r="J2746" s="14" cm="1">
        <f t="array" aca="1" ref="J274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747" spans="1:10" x14ac:dyDescent="0.25">
      <c r="A2747" s="1">
        <v>46545</v>
      </c>
      <c r="B2747" s="1"/>
      <c r="C2747" s="16"/>
      <c r="D2747" s="14" t="str">
        <f>IF(DCalendário[[#This Row],[Dia Útil]]="","",(MONTH($B2747)))</f>
        <v/>
      </c>
      <c r="E2747" s="14">
        <f t="shared" si="44"/>
        <v>2027</v>
      </c>
      <c r="F2747" s="14">
        <f>MONTH(DCalendário[[#This Row],[Dia]])</f>
        <v>6</v>
      </c>
      <c r="G2747" s="14" t="str">
        <f>MONTH(DCalendário[[#This Row],[Dia]])&amp;" - "&amp;DCalendário[[#This Row],[Ano]]</f>
        <v>6 - 2027</v>
      </c>
      <c r="H2747" s="14" t="str">
        <f>IF(DCalendário[[#This Row],[Dia Útil]]="","",DCalendário[[#This Row],[Semana Ano]])</f>
        <v/>
      </c>
      <c r="I2747" s="14"/>
      <c r="J2747" s="14" cm="1">
        <f t="array" aca="1" ref="J274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748" spans="1:10" x14ac:dyDescent="0.25">
      <c r="A2748" s="1">
        <v>46546</v>
      </c>
      <c r="B2748" s="1"/>
      <c r="C2748" s="16"/>
      <c r="D2748" s="14" t="str">
        <f>IF(DCalendário[[#This Row],[Dia Útil]]="","",(MONTH($B2748)))</f>
        <v/>
      </c>
      <c r="E2748" s="14">
        <f t="shared" si="44"/>
        <v>2027</v>
      </c>
      <c r="F2748" s="14">
        <f>MONTH(DCalendário[[#This Row],[Dia]])</f>
        <v>6</v>
      </c>
      <c r="G2748" s="14" t="str">
        <f>MONTH(DCalendário[[#This Row],[Dia]])&amp;" - "&amp;DCalendário[[#This Row],[Ano]]</f>
        <v>6 - 2027</v>
      </c>
      <c r="H2748" s="14" t="str">
        <f>IF(DCalendário[[#This Row],[Dia Útil]]="","",DCalendário[[#This Row],[Semana Ano]])</f>
        <v/>
      </c>
      <c r="I2748" s="14"/>
      <c r="J2748" s="14" cm="1">
        <f t="array" aca="1" ref="J274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749" spans="1:10" x14ac:dyDescent="0.25">
      <c r="A2749" s="1">
        <v>46547</v>
      </c>
      <c r="B2749" s="1"/>
      <c r="C2749" s="16"/>
      <c r="D2749" s="14" t="str">
        <f>IF(DCalendário[[#This Row],[Dia Útil]]="","",(MONTH($B2749)))</f>
        <v/>
      </c>
      <c r="E2749" s="14">
        <f t="shared" si="44"/>
        <v>2027</v>
      </c>
      <c r="F2749" s="14">
        <f>MONTH(DCalendário[[#This Row],[Dia]])</f>
        <v>6</v>
      </c>
      <c r="G2749" s="14" t="str">
        <f>MONTH(DCalendário[[#This Row],[Dia]])&amp;" - "&amp;DCalendário[[#This Row],[Ano]]</f>
        <v>6 - 2027</v>
      </c>
      <c r="H2749" s="14" t="str">
        <f>IF(DCalendário[[#This Row],[Dia Útil]]="","",DCalendário[[#This Row],[Semana Ano]])</f>
        <v/>
      </c>
      <c r="I2749" s="14"/>
      <c r="J2749" s="14" cm="1">
        <f t="array" aca="1" ref="J274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750" spans="1:10" x14ac:dyDescent="0.25">
      <c r="A2750" s="1">
        <v>46548</v>
      </c>
      <c r="B2750" s="1"/>
      <c r="C2750" s="16"/>
      <c r="D2750" s="14" t="str">
        <f>IF(DCalendário[[#This Row],[Dia Útil]]="","",(MONTH($B2750)))</f>
        <v/>
      </c>
      <c r="E2750" s="14">
        <f t="shared" si="44"/>
        <v>2027</v>
      </c>
      <c r="F2750" s="14">
        <f>MONTH(DCalendário[[#This Row],[Dia]])</f>
        <v>6</v>
      </c>
      <c r="G2750" s="14" t="str">
        <f>MONTH(DCalendário[[#This Row],[Dia]])&amp;" - "&amp;DCalendário[[#This Row],[Ano]]</f>
        <v>6 - 2027</v>
      </c>
      <c r="H2750" s="14" t="str">
        <f>IF(DCalendário[[#This Row],[Dia Útil]]="","",DCalendário[[#This Row],[Semana Ano]])</f>
        <v/>
      </c>
      <c r="I2750" s="14"/>
      <c r="J2750" s="14" cm="1">
        <f t="array" aca="1" ref="J275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751" spans="1:10" x14ac:dyDescent="0.25">
      <c r="A2751" s="1">
        <v>46549</v>
      </c>
      <c r="B2751" s="1"/>
      <c r="C2751" s="16"/>
      <c r="D2751" s="14" t="str">
        <f>IF(DCalendário[[#This Row],[Dia Útil]]="","",(MONTH($B2751)))</f>
        <v/>
      </c>
      <c r="E2751" s="14">
        <f t="shared" si="44"/>
        <v>2027</v>
      </c>
      <c r="F2751" s="14">
        <f>MONTH(DCalendário[[#This Row],[Dia]])</f>
        <v>6</v>
      </c>
      <c r="G2751" s="14" t="str">
        <f>MONTH(DCalendário[[#This Row],[Dia]])&amp;" - "&amp;DCalendário[[#This Row],[Ano]]</f>
        <v>6 - 2027</v>
      </c>
      <c r="H2751" s="14" t="str">
        <f>IF(DCalendário[[#This Row],[Dia Útil]]="","",DCalendário[[#This Row],[Semana Ano]])</f>
        <v/>
      </c>
      <c r="I2751" s="14"/>
      <c r="J2751" s="14" cm="1">
        <f t="array" aca="1" ref="J275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752" spans="1:10" x14ac:dyDescent="0.25">
      <c r="A2752" s="1">
        <v>46550</v>
      </c>
      <c r="B2752" s="1"/>
      <c r="C2752" s="16"/>
      <c r="D2752" s="14" t="str">
        <f>IF(DCalendário[[#This Row],[Dia Útil]]="","",(MONTH($B2752)))</f>
        <v/>
      </c>
      <c r="E2752" s="14">
        <f t="shared" si="44"/>
        <v>2027</v>
      </c>
      <c r="F2752" s="14">
        <f>MONTH(DCalendário[[#This Row],[Dia]])</f>
        <v>6</v>
      </c>
      <c r="G2752" s="14" t="str">
        <f>MONTH(DCalendário[[#This Row],[Dia]])&amp;" - "&amp;DCalendário[[#This Row],[Ano]]</f>
        <v>6 - 2027</v>
      </c>
      <c r="H2752" s="14" t="str">
        <f>IF(DCalendário[[#This Row],[Dia Útil]]="","",DCalendário[[#This Row],[Semana Ano]])</f>
        <v/>
      </c>
      <c r="I2752" s="14"/>
      <c r="J2752" s="14" cm="1">
        <f t="array" aca="1" ref="J275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753" spans="1:10" x14ac:dyDescent="0.25">
      <c r="A2753" s="1">
        <v>46551</v>
      </c>
      <c r="B2753" s="1"/>
      <c r="C2753" s="16"/>
      <c r="D2753" s="14" t="str">
        <f>IF(DCalendário[[#This Row],[Dia Útil]]="","",(MONTH($B2753)))</f>
        <v/>
      </c>
      <c r="E2753" s="14">
        <f t="shared" si="44"/>
        <v>2027</v>
      </c>
      <c r="F2753" s="14">
        <f>MONTH(DCalendário[[#This Row],[Dia]])</f>
        <v>6</v>
      </c>
      <c r="G2753" s="14" t="str">
        <f>MONTH(DCalendário[[#This Row],[Dia]])&amp;" - "&amp;DCalendário[[#This Row],[Ano]]</f>
        <v>6 - 2027</v>
      </c>
      <c r="H2753" s="14" t="str">
        <f>IF(DCalendário[[#This Row],[Dia Útil]]="","",DCalendário[[#This Row],[Semana Ano]])</f>
        <v/>
      </c>
      <c r="I2753" s="14"/>
      <c r="J2753" s="14" cm="1">
        <f t="array" aca="1" ref="J275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754" spans="1:10" x14ac:dyDescent="0.25">
      <c r="A2754" s="1">
        <v>46552</v>
      </c>
      <c r="B2754" s="1"/>
      <c r="C2754" s="16"/>
      <c r="D2754" s="14" t="str">
        <f>IF(DCalendário[[#This Row],[Dia Útil]]="","",(MONTH($B2754)))</f>
        <v/>
      </c>
      <c r="E2754" s="14">
        <f t="shared" si="44"/>
        <v>2027</v>
      </c>
      <c r="F2754" s="14">
        <f>MONTH(DCalendário[[#This Row],[Dia]])</f>
        <v>6</v>
      </c>
      <c r="G2754" s="14" t="str">
        <f>MONTH(DCalendário[[#This Row],[Dia]])&amp;" - "&amp;DCalendário[[#This Row],[Ano]]</f>
        <v>6 - 2027</v>
      </c>
      <c r="H2754" s="14" t="str">
        <f>IF(DCalendário[[#This Row],[Dia Útil]]="","",DCalendário[[#This Row],[Semana Ano]])</f>
        <v/>
      </c>
      <c r="I2754" s="14"/>
      <c r="J2754" s="14" cm="1">
        <f t="array" aca="1" ref="J275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755" spans="1:10" x14ac:dyDescent="0.25">
      <c r="A2755" s="1">
        <v>46553</v>
      </c>
      <c r="B2755" s="1"/>
      <c r="C2755" s="16"/>
      <c r="D2755" s="14" t="str">
        <f>IF(DCalendário[[#This Row],[Dia Útil]]="","",(MONTH($B2755)))</f>
        <v/>
      </c>
      <c r="E2755" s="14">
        <f t="shared" si="44"/>
        <v>2027</v>
      </c>
      <c r="F2755" s="14">
        <f>MONTH(DCalendário[[#This Row],[Dia]])</f>
        <v>6</v>
      </c>
      <c r="G2755" s="14" t="str">
        <f>MONTH(DCalendário[[#This Row],[Dia]])&amp;" - "&amp;DCalendário[[#This Row],[Ano]]</f>
        <v>6 - 2027</v>
      </c>
      <c r="H2755" s="14" t="str">
        <f>IF(DCalendário[[#This Row],[Dia Útil]]="","",DCalendário[[#This Row],[Semana Ano]])</f>
        <v/>
      </c>
      <c r="I2755" s="14"/>
      <c r="J2755" s="14" cm="1">
        <f t="array" aca="1" ref="J275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756" spans="1:10" x14ac:dyDescent="0.25">
      <c r="A2756" s="1">
        <v>46554</v>
      </c>
      <c r="B2756" s="1"/>
      <c r="C2756" s="16"/>
      <c r="D2756" s="14" t="str">
        <f>IF(DCalendário[[#This Row],[Dia Útil]]="","",(MONTH($B2756)))</f>
        <v/>
      </c>
      <c r="E2756" s="14">
        <f t="shared" si="44"/>
        <v>2027</v>
      </c>
      <c r="F2756" s="14">
        <f>MONTH(DCalendário[[#This Row],[Dia]])</f>
        <v>6</v>
      </c>
      <c r="G2756" s="14" t="str">
        <f>MONTH(DCalendário[[#This Row],[Dia]])&amp;" - "&amp;DCalendário[[#This Row],[Ano]]</f>
        <v>6 - 2027</v>
      </c>
      <c r="H2756" s="14" t="str">
        <f>IF(DCalendário[[#This Row],[Dia Útil]]="","",DCalendário[[#This Row],[Semana Ano]])</f>
        <v/>
      </c>
      <c r="I2756" s="14"/>
      <c r="J2756" s="14" cm="1">
        <f t="array" aca="1" ref="J275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757" spans="1:10" x14ac:dyDescent="0.25">
      <c r="A2757" s="1">
        <v>46555</v>
      </c>
      <c r="B2757" s="1"/>
      <c r="C2757" s="16"/>
      <c r="D2757" s="14" t="str">
        <f>IF(DCalendário[[#This Row],[Dia Útil]]="","",(MONTH($B2757)))</f>
        <v/>
      </c>
      <c r="E2757" s="14">
        <f t="shared" si="44"/>
        <v>2027</v>
      </c>
      <c r="F2757" s="14">
        <f>MONTH(DCalendário[[#This Row],[Dia]])</f>
        <v>6</v>
      </c>
      <c r="G2757" s="14" t="str">
        <f>MONTH(DCalendário[[#This Row],[Dia]])&amp;" - "&amp;DCalendário[[#This Row],[Ano]]</f>
        <v>6 - 2027</v>
      </c>
      <c r="H2757" s="14" t="str">
        <f>IF(DCalendário[[#This Row],[Dia Útil]]="","",DCalendário[[#This Row],[Semana Ano]])</f>
        <v/>
      </c>
      <c r="I2757" s="14"/>
      <c r="J2757" s="14" cm="1">
        <f t="array" aca="1" ref="J275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758" spans="1:10" x14ac:dyDescent="0.25">
      <c r="A2758" s="1">
        <v>46556</v>
      </c>
      <c r="B2758" s="1"/>
      <c r="C2758" s="16"/>
      <c r="D2758" s="14" t="str">
        <f>IF(DCalendário[[#This Row],[Dia Útil]]="","",(MONTH($B2758)))</f>
        <v/>
      </c>
      <c r="E2758" s="14">
        <f t="shared" si="44"/>
        <v>2027</v>
      </c>
      <c r="F2758" s="14">
        <f>MONTH(DCalendário[[#This Row],[Dia]])</f>
        <v>6</v>
      </c>
      <c r="G2758" s="14" t="str">
        <f>MONTH(DCalendário[[#This Row],[Dia]])&amp;" - "&amp;DCalendário[[#This Row],[Ano]]</f>
        <v>6 - 2027</v>
      </c>
      <c r="H2758" s="14" t="str">
        <f>IF(DCalendário[[#This Row],[Dia Útil]]="","",DCalendário[[#This Row],[Semana Ano]])</f>
        <v/>
      </c>
      <c r="I2758" s="14"/>
      <c r="J2758" s="14" cm="1">
        <f t="array" aca="1" ref="J275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759" spans="1:10" x14ac:dyDescent="0.25">
      <c r="A2759" s="1">
        <v>46557</v>
      </c>
      <c r="B2759" s="1"/>
      <c r="C2759" s="16"/>
      <c r="D2759" s="14" t="str">
        <f>IF(DCalendário[[#This Row],[Dia Útil]]="","",(MONTH($B2759)))</f>
        <v/>
      </c>
      <c r="E2759" s="14">
        <f t="shared" si="44"/>
        <v>2027</v>
      </c>
      <c r="F2759" s="14">
        <f>MONTH(DCalendário[[#This Row],[Dia]])</f>
        <v>6</v>
      </c>
      <c r="G2759" s="14" t="str">
        <f>MONTH(DCalendário[[#This Row],[Dia]])&amp;" - "&amp;DCalendário[[#This Row],[Ano]]</f>
        <v>6 - 2027</v>
      </c>
      <c r="H2759" s="14" t="str">
        <f>IF(DCalendário[[#This Row],[Dia Útil]]="","",DCalendário[[#This Row],[Semana Ano]])</f>
        <v/>
      </c>
      <c r="I2759" s="14"/>
      <c r="J2759" s="14" cm="1">
        <f t="array" aca="1" ref="J275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760" spans="1:10" x14ac:dyDescent="0.25">
      <c r="A2760" s="1">
        <v>46558</v>
      </c>
      <c r="B2760" s="1"/>
      <c r="C2760" s="16"/>
      <c r="D2760" s="14" t="str">
        <f>IF(DCalendário[[#This Row],[Dia Útil]]="","",(MONTH($B2760)))</f>
        <v/>
      </c>
      <c r="E2760" s="14">
        <f t="shared" si="44"/>
        <v>2027</v>
      </c>
      <c r="F2760" s="14">
        <f>MONTH(DCalendário[[#This Row],[Dia]])</f>
        <v>6</v>
      </c>
      <c r="G2760" s="14" t="str">
        <f>MONTH(DCalendário[[#This Row],[Dia]])&amp;" - "&amp;DCalendário[[#This Row],[Ano]]</f>
        <v>6 - 2027</v>
      </c>
      <c r="H2760" s="14" t="str">
        <f>IF(DCalendário[[#This Row],[Dia Útil]]="","",DCalendário[[#This Row],[Semana Ano]])</f>
        <v/>
      </c>
      <c r="I2760" s="14"/>
      <c r="J2760" s="14" cm="1">
        <f t="array" aca="1" ref="J276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761" spans="1:10" x14ac:dyDescent="0.25">
      <c r="A2761" s="1">
        <v>46559</v>
      </c>
      <c r="B2761" s="1"/>
      <c r="C2761" s="16"/>
      <c r="D2761" s="14" t="str">
        <f>IF(DCalendário[[#This Row],[Dia Útil]]="","",(MONTH($B2761)))</f>
        <v/>
      </c>
      <c r="E2761" s="14">
        <f t="shared" si="44"/>
        <v>2027</v>
      </c>
      <c r="F2761" s="14">
        <f>MONTH(DCalendário[[#This Row],[Dia]])</f>
        <v>6</v>
      </c>
      <c r="G2761" s="14" t="str">
        <f>MONTH(DCalendário[[#This Row],[Dia]])&amp;" - "&amp;DCalendário[[#This Row],[Ano]]</f>
        <v>6 - 2027</v>
      </c>
      <c r="H2761" s="14" t="str">
        <f>IF(DCalendário[[#This Row],[Dia Útil]]="","",DCalendário[[#This Row],[Semana Ano]])</f>
        <v/>
      </c>
      <c r="I2761" s="14"/>
      <c r="J2761" s="14" cm="1">
        <f t="array" aca="1" ref="J276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762" spans="1:10" x14ac:dyDescent="0.25">
      <c r="A2762" s="1">
        <v>46560</v>
      </c>
      <c r="B2762" s="1"/>
      <c r="C2762" s="16"/>
      <c r="D2762" s="14" t="str">
        <f>IF(DCalendário[[#This Row],[Dia Útil]]="","",(MONTH($B2762)))</f>
        <v/>
      </c>
      <c r="E2762" s="14">
        <f t="shared" si="44"/>
        <v>2027</v>
      </c>
      <c r="F2762" s="14">
        <f>MONTH(DCalendário[[#This Row],[Dia]])</f>
        <v>6</v>
      </c>
      <c r="G2762" s="14" t="str">
        <f>MONTH(DCalendário[[#This Row],[Dia]])&amp;" - "&amp;DCalendário[[#This Row],[Ano]]</f>
        <v>6 - 2027</v>
      </c>
      <c r="H2762" s="14" t="str">
        <f>IF(DCalendário[[#This Row],[Dia Útil]]="","",DCalendário[[#This Row],[Semana Ano]])</f>
        <v/>
      </c>
      <c r="I2762" s="14"/>
      <c r="J2762" s="14" cm="1">
        <f t="array" aca="1" ref="J276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763" spans="1:10" x14ac:dyDescent="0.25">
      <c r="A2763" s="1">
        <v>46561</v>
      </c>
      <c r="B2763" s="1"/>
      <c r="C2763" s="16"/>
      <c r="D2763" s="14" t="str">
        <f>IF(DCalendário[[#This Row],[Dia Útil]]="","",(MONTH($B2763)))</f>
        <v/>
      </c>
      <c r="E2763" s="14">
        <f t="shared" si="44"/>
        <v>2027</v>
      </c>
      <c r="F2763" s="14">
        <f>MONTH(DCalendário[[#This Row],[Dia]])</f>
        <v>6</v>
      </c>
      <c r="G2763" s="14" t="str">
        <f>MONTH(DCalendário[[#This Row],[Dia]])&amp;" - "&amp;DCalendário[[#This Row],[Ano]]</f>
        <v>6 - 2027</v>
      </c>
      <c r="H2763" s="14" t="str">
        <f>IF(DCalendário[[#This Row],[Dia Útil]]="","",DCalendário[[#This Row],[Semana Ano]])</f>
        <v/>
      </c>
      <c r="I2763" s="14"/>
      <c r="J2763" s="14" cm="1">
        <f t="array" aca="1" ref="J276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764" spans="1:10" x14ac:dyDescent="0.25">
      <c r="A2764" s="1">
        <v>46562</v>
      </c>
      <c r="B2764" s="1"/>
      <c r="C2764" s="16"/>
      <c r="D2764" s="14" t="str">
        <f>IF(DCalendário[[#This Row],[Dia Útil]]="","",(MONTH($B2764)))</f>
        <v/>
      </c>
      <c r="E2764" s="14">
        <f t="shared" si="44"/>
        <v>2027</v>
      </c>
      <c r="F2764" s="14">
        <f>MONTH(DCalendário[[#This Row],[Dia]])</f>
        <v>6</v>
      </c>
      <c r="G2764" s="14" t="str">
        <f>MONTH(DCalendário[[#This Row],[Dia]])&amp;" - "&amp;DCalendário[[#This Row],[Ano]]</f>
        <v>6 - 2027</v>
      </c>
      <c r="H2764" s="14" t="str">
        <f>IF(DCalendário[[#This Row],[Dia Útil]]="","",DCalendário[[#This Row],[Semana Ano]])</f>
        <v/>
      </c>
      <c r="I2764" s="14"/>
      <c r="J2764" s="14" cm="1">
        <f t="array" aca="1" ref="J276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765" spans="1:10" x14ac:dyDescent="0.25">
      <c r="A2765" s="1">
        <v>46563</v>
      </c>
      <c r="B2765" s="1"/>
      <c r="C2765" s="16"/>
      <c r="D2765" s="14" t="str">
        <f>IF(DCalendário[[#This Row],[Dia Útil]]="","",(MONTH($B2765)))</f>
        <v/>
      </c>
      <c r="E2765" s="14">
        <f t="shared" si="44"/>
        <v>2027</v>
      </c>
      <c r="F2765" s="14">
        <f>MONTH(DCalendário[[#This Row],[Dia]])</f>
        <v>6</v>
      </c>
      <c r="G2765" s="14" t="str">
        <f>MONTH(DCalendário[[#This Row],[Dia]])&amp;" - "&amp;DCalendário[[#This Row],[Ano]]</f>
        <v>6 - 2027</v>
      </c>
      <c r="H2765" s="14" t="str">
        <f>IF(DCalendário[[#This Row],[Dia Útil]]="","",DCalendário[[#This Row],[Semana Ano]])</f>
        <v/>
      </c>
      <c r="I2765" s="14"/>
      <c r="J2765" s="14" cm="1">
        <f t="array" aca="1" ref="J276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766" spans="1:10" x14ac:dyDescent="0.25">
      <c r="A2766" s="1">
        <v>46564</v>
      </c>
      <c r="B2766" s="1"/>
      <c r="C2766" s="16"/>
      <c r="D2766" s="14" t="str">
        <f>IF(DCalendário[[#This Row],[Dia Útil]]="","",(MONTH($B2766)))</f>
        <v/>
      </c>
      <c r="E2766" s="14">
        <f t="shared" si="44"/>
        <v>2027</v>
      </c>
      <c r="F2766" s="14">
        <f>MONTH(DCalendário[[#This Row],[Dia]])</f>
        <v>6</v>
      </c>
      <c r="G2766" s="14" t="str">
        <f>MONTH(DCalendário[[#This Row],[Dia]])&amp;" - "&amp;DCalendário[[#This Row],[Ano]]</f>
        <v>6 - 2027</v>
      </c>
      <c r="H2766" s="14" t="str">
        <f>IF(DCalendário[[#This Row],[Dia Útil]]="","",DCalendário[[#This Row],[Semana Ano]])</f>
        <v/>
      </c>
      <c r="I2766" s="14"/>
      <c r="J2766" s="14" cm="1">
        <f t="array" aca="1" ref="J276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767" spans="1:10" x14ac:dyDescent="0.25">
      <c r="A2767" s="1">
        <v>46565</v>
      </c>
      <c r="B2767" s="1"/>
      <c r="C2767" s="16"/>
      <c r="D2767" s="14" t="str">
        <f>IF(DCalendário[[#This Row],[Dia Útil]]="","",(MONTH($B2767)))</f>
        <v/>
      </c>
      <c r="E2767" s="14">
        <f t="shared" si="44"/>
        <v>2027</v>
      </c>
      <c r="F2767" s="14">
        <f>MONTH(DCalendário[[#This Row],[Dia]])</f>
        <v>6</v>
      </c>
      <c r="G2767" s="14" t="str">
        <f>MONTH(DCalendário[[#This Row],[Dia]])&amp;" - "&amp;DCalendário[[#This Row],[Ano]]</f>
        <v>6 - 2027</v>
      </c>
      <c r="H2767" s="14" t="str">
        <f>IF(DCalendário[[#This Row],[Dia Útil]]="","",DCalendário[[#This Row],[Semana Ano]])</f>
        <v/>
      </c>
      <c r="I2767" s="14"/>
      <c r="J2767" s="14" cm="1">
        <f t="array" aca="1" ref="J276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768" spans="1:10" x14ac:dyDescent="0.25">
      <c r="A2768" s="1">
        <v>46566</v>
      </c>
      <c r="B2768" s="1"/>
      <c r="C2768" s="16"/>
      <c r="D2768" s="14" t="str">
        <f>IF(DCalendário[[#This Row],[Dia Útil]]="","",(MONTH($B2768)))</f>
        <v/>
      </c>
      <c r="E2768" s="14">
        <f t="shared" si="44"/>
        <v>2027</v>
      </c>
      <c r="F2768" s="14">
        <f>MONTH(DCalendário[[#This Row],[Dia]])</f>
        <v>6</v>
      </c>
      <c r="G2768" s="14" t="str">
        <f>MONTH(DCalendário[[#This Row],[Dia]])&amp;" - "&amp;DCalendário[[#This Row],[Ano]]</f>
        <v>6 - 2027</v>
      </c>
      <c r="H2768" s="14" t="str">
        <f>IF(DCalendário[[#This Row],[Dia Útil]]="","",DCalendário[[#This Row],[Semana Ano]])</f>
        <v/>
      </c>
      <c r="I2768" s="14"/>
      <c r="J2768" s="14" cm="1">
        <f t="array" aca="1" ref="J276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769" spans="1:10" x14ac:dyDescent="0.25">
      <c r="A2769" s="1">
        <v>46567</v>
      </c>
      <c r="B2769" s="1"/>
      <c r="C2769" s="16"/>
      <c r="D2769" s="14" t="str">
        <f>IF(DCalendário[[#This Row],[Dia Útil]]="","",(MONTH($B2769)))</f>
        <v/>
      </c>
      <c r="E2769" s="14">
        <f t="shared" ref="E2769:E2832" si="45">YEAR($A2769)</f>
        <v>2027</v>
      </c>
      <c r="F2769" s="14">
        <f>MONTH(DCalendário[[#This Row],[Dia]])</f>
        <v>6</v>
      </c>
      <c r="G2769" s="14" t="str">
        <f>MONTH(DCalendário[[#This Row],[Dia]])&amp;" - "&amp;DCalendário[[#This Row],[Ano]]</f>
        <v>6 - 2027</v>
      </c>
      <c r="H2769" s="14" t="str">
        <f>IF(DCalendário[[#This Row],[Dia Útil]]="","",DCalendário[[#This Row],[Semana Ano]])</f>
        <v/>
      </c>
      <c r="I2769" s="14"/>
      <c r="J2769" s="14" cm="1">
        <f t="array" aca="1" ref="J276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770" spans="1:10" x14ac:dyDescent="0.25">
      <c r="A2770" s="1">
        <v>46568</v>
      </c>
      <c r="B2770" s="1"/>
      <c r="C2770" s="16"/>
      <c r="D2770" s="14" t="str">
        <f>IF(DCalendário[[#This Row],[Dia Útil]]="","",(MONTH($B2770)))</f>
        <v/>
      </c>
      <c r="E2770" s="14">
        <f t="shared" si="45"/>
        <v>2027</v>
      </c>
      <c r="F2770" s="14">
        <f>MONTH(DCalendário[[#This Row],[Dia]])</f>
        <v>6</v>
      </c>
      <c r="G2770" s="14" t="str">
        <f>MONTH(DCalendário[[#This Row],[Dia]])&amp;" - "&amp;DCalendário[[#This Row],[Ano]]</f>
        <v>6 - 2027</v>
      </c>
      <c r="H2770" s="14" t="str">
        <f>IF(DCalendário[[#This Row],[Dia Útil]]="","",DCalendário[[#This Row],[Semana Ano]])</f>
        <v/>
      </c>
      <c r="I2770" s="14"/>
      <c r="J2770" s="14" cm="1">
        <f t="array" aca="1" ref="J277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771" spans="1:10" x14ac:dyDescent="0.25">
      <c r="A2771" s="1">
        <v>46569</v>
      </c>
      <c r="B2771" s="1"/>
      <c r="C2771" s="16"/>
      <c r="D2771" s="14" t="str">
        <f>IF(DCalendário[[#This Row],[Dia Útil]]="","",(MONTH($B2771)))</f>
        <v/>
      </c>
      <c r="E2771" s="14">
        <f t="shared" si="45"/>
        <v>2027</v>
      </c>
      <c r="F2771" s="14">
        <f>MONTH(DCalendário[[#This Row],[Dia]])</f>
        <v>7</v>
      </c>
      <c r="G2771" s="14" t="str">
        <f>MONTH(DCalendário[[#This Row],[Dia]])&amp;" - "&amp;DCalendário[[#This Row],[Ano]]</f>
        <v>7 - 2027</v>
      </c>
      <c r="H2771" s="14" t="str">
        <f>IF(DCalendário[[#This Row],[Dia Útil]]="","",DCalendário[[#This Row],[Semana Ano]])</f>
        <v/>
      </c>
      <c r="I2771" s="14"/>
      <c r="J2771" s="14" cm="1">
        <f t="array" aca="1" ref="J277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772" spans="1:10" x14ac:dyDescent="0.25">
      <c r="A2772" s="1">
        <v>46570</v>
      </c>
      <c r="B2772" s="1"/>
      <c r="C2772" s="16"/>
      <c r="D2772" s="14" t="str">
        <f>IF(DCalendário[[#This Row],[Dia Útil]]="","",(MONTH($B2772)))</f>
        <v/>
      </c>
      <c r="E2772" s="14">
        <f t="shared" si="45"/>
        <v>2027</v>
      </c>
      <c r="F2772" s="14">
        <f>MONTH(DCalendário[[#This Row],[Dia]])</f>
        <v>7</v>
      </c>
      <c r="G2772" s="14" t="str">
        <f>MONTH(DCalendário[[#This Row],[Dia]])&amp;" - "&amp;DCalendário[[#This Row],[Ano]]</f>
        <v>7 - 2027</v>
      </c>
      <c r="H2772" s="14" t="str">
        <f>IF(DCalendário[[#This Row],[Dia Útil]]="","",DCalendário[[#This Row],[Semana Ano]])</f>
        <v/>
      </c>
      <c r="I2772" s="14"/>
      <c r="J2772" s="14" cm="1">
        <f t="array" aca="1" ref="J277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773" spans="1:10" x14ac:dyDescent="0.25">
      <c r="A2773" s="1">
        <v>46571</v>
      </c>
      <c r="B2773" s="1"/>
      <c r="C2773" s="16"/>
      <c r="D2773" s="14" t="str">
        <f>IF(DCalendário[[#This Row],[Dia Útil]]="","",(MONTH($B2773)))</f>
        <v/>
      </c>
      <c r="E2773" s="14">
        <f t="shared" si="45"/>
        <v>2027</v>
      </c>
      <c r="F2773" s="14">
        <f>MONTH(DCalendário[[#This Row],[Dia]])</f>
        <v>7</v>
      </c>
      <c r="G2773" s="14" t="str">
        <f>MONTH(DCalendário[[#This Row],[Dia]])&amp;" - "&amp;DCalendário[[#This Row],[Ano]]</f>
        <v>7 - 2027</v>
      </c>
      <c r="H2773" s="14" t="str">
        <f>IF(DCalendário[[#This Row],[Dia Útil]]="","",DCalendário[[#This Row],[Semana Ano]])</f>
        <v/>
      </c>
      <c r="I2773" s="14"/>
      <c r="J2773" s="14" cm="1">
        <f t="array" aca="1" ref="J277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774" spans="1:10" x14ac:dyDescent="0.25">
      <c r="A2774" s="1">
        <v>46572</v>
      </c>
      <c r="B2774" s="1"/>
      <c r="C2774" s="16"/>
      <c r="D2774" s="14" t="str">
        <f>IF(DCalendário[[#This Row],[Dia Útil]]="","",(MONTH($B2774)))</f>
        <v/>
      </c>
      <c r="E2774" s="14">
        <f t="shared" si="45"/>
        <v>2027</v>
      </c>
      <c r="F2774" s="14">
        <f>MONTH(DCalendário[[#This Row],[Dia]])</f>
        <v>7</v>
      </c>
      <c r="G2774" s="14" t="str">
        <f>MONTH(DCalendário[[#This Row],[Dia]])&amp;" - "&amp;DCalendário[[#This Row],[Ano]]</f>
        <v>7 - 2027</v>
      </c>
      <c r="H2774" s="14" t="str">
        <f>IF(DCalendário[[#This Row],[Dia Útil]]="","",DCalendário[[#This Row],[Semana Ano]])</f>
        <v/>
      </c>
      <c r="I2774" s="14"/>
      <c r="J2774" s="14" cm="1">
        <f t="array" aca="1" ref="J277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775" spans="1:10" x14ac:dyDescent="0.25">
      <c r="A2775" s="1">
        <v>46573</v>
      </c>
      <c r="B2775" s="1"/>
      <c r="C2775" s="16"/>
      <c r="D2775" s="14" t="str">
        <f>IF(DCalendário[[#This Row],[Dia Útil]]="","",(MONTH($B2775)))</f>
        <v/>
      </c>
      <c r="E2775" s="14">
        <f t="shared" si="45"/>
        <v>2027</v>
      </c>
      <c r="F2775" s="14">
        <f>MONTH(DCalendário[[#This Row],[Dia]])</f>
        <v>7</v>
      </c>
      <c r="G2775" s="14" t="str">
        <f>MONTH(DCalendário[[#This Row],[Dia]])&amp;" - "&amp;DCalendário[[#This Row],[Ano]]</f>
        <v>7 - 2027</v>
      </c>
      <c r="H2775" s="14" t="str">
        <f>IF(DCalendário[[#This Row],[Dia Útil]]="","",DCalendário[[#This Row],[Semana Ano]])</f>
        <v/>
      </c>
      <c r="I2775" s="14"/>
      <c r="J2775" s="14" cm="1">
        <f t="array" aca="1" ref="J277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776" spans="1:10" x14ac:dyDescent="0.25">
      <c r="A2776" s="1">
        <v>46574</v>
      </c>
      <c r="B2776" s="1"/>
      <c r="C2776" s="16"/>
      <c r="D2776" s="14" t="str">
        <f>IF(DCalendário[[#This Row],[Dia Útil]]="","",(MONTH($B2776)))</f>
        <v/>
      </c>
      <c r="E2776" s="14">
        <f t="shared" si="45"/>
        <v>2027</v>
      </c>
      <c r="F2776" s="14">
        <f>MONTH(DCalendário[[#This Row],[Dia]])</f>
        <v>7</v>
      </c>
      <c r="G2776" s="14" t="str">
        <f>MONTH(DCalendário[[#This Row],[Dia]])&amp;" - "&amp;DCalendário[[#This Row],[Ano]]</f>
        <v>7 - 2027</v>
      </c>
      <c r="H2776" s="14" t="str">
        <f>IF(DCalendário[[#This Row],[Dia Útil]]="","",DCalendário[[#This Row],[Semana Ano]])</f>
        <v/>
      </c>
      <c r="I2776" s="14"/>
      <c r="J2776" s="14" cm="1">
        <f t="array" aca="1" ref="J277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777" spans="1:10" x14ac:dyDescent="0.25">
      <c r="A2777" s="1">
        <v>46575</v>
      </c>
      <c r="B2777" s="1"/>
      <c r="C2777" s="16"/>
      <c r="D2777" s="14" t="str">
        <f>IF(DCalendário[[#This Row],[Dia Útil]]="","",(MONTH($B2777)))</f>
        <v/>
      </c>
      <c r="E2777" s="14">
        <f t="shared" si="45"/>
        <v>2027</v>
      </c>
      <c r="F2777" s="14">
        <f>MONTH(DCalendário[[#This Row],[Dia]])</f>
        <v>7</v>
      </c>
      <c r="G2777" s="14" t="str">
        <f>MONTH(DCalendário[[#This Row],[Dia]])&amp;" - "&amp;DCalendário[[#This Row],[Ano]]</f>
        <v>7 - 2027</v>
      </c>
      <c r="H2777" s="14" t="str">
        <f>IF(DCalendário[[#This Row],[Dia Útil]]="","",DCalendário[[#This Row],[Semana Ano]])</f>
        <v/>
      </c>
      <c r="I2777" s="14"/>
      <c r="J2777" s="14" cm="1">
        <f t="array" aca="1" ref="J277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778" spans="1:10" x14ac:dyDescent="0.25">
      <c r="A2778" s="1">
        <v>46576</v>
      </c>
      <c r="B2778" s="1"/>
      <c r="C2778" s="16"/>
      <c r="D2778" s="14" t="str">
        <f>IF(DCalendário[[#This Row],[Dia Útil]]="","",(MONTH($B2778)))</f>
        <v/>
      </c>
      <c r="E2778" s="14">
        <f t="shared" si="45"/>
        <v>2027</v>
      </c>
      <c r="F2778" s="14">
        <f>MONTH(DCalendário[[#This Row],[Dia]])</f>
        <v>7</v>
      </c>
      <c r="G2778" s="14" t="str">
        <f>MONTH(DCalendário[[#This Row],[Dia]])&amp;" - "&amp;DCalendário[[#This Row],[Ano]]</f>
        <v>7 - 2027</v>
      </c>
      <c r="H2778" s="14" t="str">
        <f>IF(DCalendário[[#This Row],[Dia Útil]]="","",DCalendário[[#This Row],[Semana Ano]])</f>
        <v/>
      </c>
      <c r="I2778" s="14"/>
      <c r="J2778" s="14" cm="1">
        <f t="array" aca="1" ref="J277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779" spans="1:10" x14ac:dyDescent="0.25">
      <c r="A2779" s="1">
        <v>46577</v>
      </c>
      <c r="B2779" s="1"/>
      <c r="C2779" s="16"/>
      <c r="D2779" s="14" t="str">
        <f>IF(DCalendário[[#This Row],[Dia Útil]]="","",(MONTH($B2779)))</f>
        <v/>
      </c>
      <c r="E2779" s="14">
        <f t="shared" si="45"/>
        <v>2027</v>
      </c>
      <c r="F2779" s="14">
        <f>MONTH(DCalendário[[#This Row],[Dia]])</f>
        <v>7</v>
      </c>
      <c r="G2779" s="14" t="str">
        <f>MONTH(DCalendário[[#This Row],[Dia]])&amp;" - "&amp;DCalendário[[#This Row],[Ano]]</f>
        <v>7 - 2027</v>
      </c>
      <c r="H2779" s="14" t="str">
        <f>IF(DCalendário[[#This Row],[Dia Útil]]="","",DCalendário[[#This Row],[Semana Ano]])</f>
        <v/>
      </c>
      <c r="I2779" s="14"/>
      <c r="J2779" s="14" cm="1">
        <f t="array" aca="1" ref="J277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780" spans="1:10" x14ac:dyDescent="0.25">
      <c r="A2780" s="1">
        <v>46578</v>
      </c>
      <c r="B2780" s="1"/>
      <c r="C2780" s="16"/>
      <c r="D2780" s="14" t="str">
        <f>IF(DCalendário[[#This Row],[Dia Útil]]="","",(MONTH($B2780)))</f>
        <v/>
      </c>
      <c r="E2780" s="14">
        <f t="shared" si="45"/>
        <v>2027</v>
      </c>
      <c r="F2780" s="14">
        <f>MONTH(DCalendário[[#This Row],[Dia]])</f>
        <v>7</v>
      </c>
      <c r="G2780" s="14" t="str">
        <f>MONTH(DCalendário[[#This Row],[Dia]])&amp;" - "&amp;DCalendário[[#This Row],[Ano]]</f>
        <v>7 - 2027</v>
      </c>
      <c r="H2780" s="14" t="str">
        <f>IF(DCalendário[[#This Row],[Dia Útil]]="","",DCalendário[[#This Row],[Semana Ano]])</f>
        <v/>
      </c>
      <c r="I2780" s="14"/>
      <c r="J2780" s="14" cm="1">
        <f t="array" aca="1" ref="J278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781" spans="1:10" x14ac:dyDescent="0.25">
      <c r="A2781" s="1">
        <v>46579</v>
      </c>
      <c r="B2781" s="1"/>
      <c r="C2781" s="16"/>
      <c r="D2781" s="14" t="str">
        <f>IF(DCalendário[[#This Row],[Dia Útil]]="","",(MONTH($B2781)))</f>
        <v/>
      </c>
      <c r="E2781" s="14">
        <f t="shared" si="45"/>
        <v>2027</v>
      </c>
      <c r="F2781" s="14">
        <f>MONTH(DCalendário[[#This Row],[Dia]])</f>
        <v>7</v>
      </c>
      <c r="G2781" s="14" t="str">
        <f>MONTH(DCalendário[[#This Row],[Dia]])&amp;" - "&amp;DCalendário[[#This Row],[Ano]]</f>
        <v>7 - 2027</v>
      </c>
      <c r="H2781" s="14" t="str">
        <f>IF(DCalendário[[#This Row],[Dia Útil]]="","",DCalendário[[#This Row],[Semana Ano]])</f>
        <v/>
      </c>
      <c r="I2781" s="14"/>
      <c r="J2781" s="14" cm="1">
        <f t="array" aca="1" ref="J278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782" spans="1:10" x14ac:dyDescent="0.25">
      <c r="A2782" s="1">
        <v>46580</v>
      </c>
      <c r="B2782" s="1"/>
      <c r="C2782" s="16"/>
      <c r="D2782" s="14" t="str">
        <f>IF(DCalendário[[#This Row],[Dia Útil]]="","",(MONTH($B2782)))</f>
        <v/>
      </c>
      <c r="E2782" s="14">
        <f t="shared" si="45"/>
        <v>2027</v>
      </c>
      <c r="F2782" s="14">
        <f>MONTH(DCalendário[[#This Row],[Dia]])</f>
        <v>7</v>
      </c>
      <c r="G2782" s="14" t="str">
        <f>MONTH(DCalendário[[#This Row],[Dia]])&amp;" - "&amp;DCalendário[[#This Row],[Ano]]</f>
        <v>7 - 2027</v>
      </c>
      <c r="H2782" s="14" t="str">
        <f>IF(DCalendário[[#This Row],[Dia Útil]]="","",DCalendário[[#This Row],[Semana Ano]])</f>
        <v/>
      </c>
      <c r="I2782" s="14"/>
      <c r="J2782" s="14" cm="1">
        <f t="array" aca="1" ref="J278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783" spans="1:10" x14ac:dyDescent="0.25">
      <c r="A2783" s="1">
        <v>46581</v>
      </c>
      <c r="B2783" s="1"/>
      <c r="C2783" s="16"/>
      <c r="D2783" s="14" t="str">
        <f>IF(DCalendário[[#This Row],[Dia Útil]]="","",(MONTH($B2783)))</f>
        <v/>
      </c>
      <c r="E2783" s="14">
        <f t="shared" si="45"/>
        <v>2027</v>
      </c>
      <c r="F2783" s="14">
        <f>MONTH(DCalendário[[#This Row],[Dia]])</f>
        <v>7</v>
      </c>
      <c r="G2783" s="14" t="str">
        <f>MONTH(DCalendário[[#This Row],[Dia]])&amp;" - "&amp;DCalendário[[#This Row],[Ano]]</f>
        <v>7 - 2027</v>
      </c>
      <c r="H2783" s="14" t="str">
        <f>IF(DCalendário[[#This Row],[Dia Útil]]="","",DCalendário[[#This Row],[Semana Ano]])</f>
        <v/>
      </c>
      <c r="I2783" s="14"/>
      <c r="J2783" s="14" cm="1">
        <f t="array" aca="1" ref="J278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784" spans="1:10" x14ac:dyDescent="0.25">
      <c r="A2784" s="1">
        <v>46582</v>
      </c>
      <c r="B2784" s="1"/>
      <c r="C2784" s="16"/>
      <c r="D2784" s="14" t="str">
        <f>IF(DCalendário[[#This Row],[Dia Útil]]="","",(MONTH($B2784)))</f>
        <v/>
      </c>
      <c r="E2784" s="14">
        <f t="shared" si="45"/>
        <v>2027</v>
      </c>
      <c r="F2784" s="14">
        <f>MONTH(DCalendário[[#This Row],[Dia]])</f>
        <v>7</v>
      </c>
      <c r="G2784" s="14" t="str">
        <f>MONTH(DCalendário[[#This Row],[Dia]])&amp;" - "&amp;DCalendário[[#This Row],[Ano]]</f>
        <v>7 - 2027</v>
      </c>
      <c r="H2784" s="14" t="str">
        <f>IF(DCalendário[[#This Row],[Dia Útil]]="","",DCalendário[[#This Row],[Semana Ano]])</f>
        <v/>
      </c>
      <c r="I2784" s="14"/>
      <c r="J2784" s="14" cm="1">
        <f t="array" aca="1" ref="J278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785" spans="1:10" x14ac:dyDescent="0.25">
      <c r="A2785" s="1">
        <v>46583</v>
      </c>
      <c r="B2785" s="1"/>
      <c r="C2785" s="16"/>
      <c r="D2785" s="14" t="str">
        <f>IF(DCalendário[[#This Row],[Dia Útil]]="","",(MONTH($B2785)))</f>
        <v/>
      </c>
      <c r="E2785" s="14">
        <f t="shared" si="45"/>
        <v>2027</v>
      </c>
      <c r="F2785" s="14">
        <f>MONTH(DCalendário[[#This Row],[Dia]])</f>
        <v>7</v>
      </c>
      <c r="G2785" s="14" t="str">
        <f>MONTH(DCalendário[[#This Row],[Dia]])&amp;" - "&amp;DCalendário[[#This Row],[Ano]]</f>
        <v>7 - 2027</v>
      </c>
      <c r="H2785" s="14" t="str">
        <f>IF(DCalendário[[#This Row],[Dia Útil]]="","",DCalendário[[#This Row],[Semana Ano]])</f>
        <v/>
      </c>
      <c r="I2785" s="14"/>
      <c r="J2785" s="14" cm="1">
        <f t="array" aca="1" ref="J278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786" spans="1:10" x14ac:dyDescent="0.25">
      <c r="A2786" s="1">
        <v>46584</v>
      </c>
      <c r="B2786" s="1"/>
      <c r="C2786" s="16"/>
      <c r="D2786" s="14" t="str">
        <f>IF(DCalendário[[#This Row],[Dia Útil]]="","",(MONTH($B2786)))</f>
        <v/>
      </c>
      <c r="E2786" s="14">
        <f t="shared" si="45"/>
        <v>2027</v>
      </c>
      <c r="F2786" s="14">
        <f>MONTH(DCalendário[[#This Row],[Dia]])</f>
        <v>7</v>
      </c>
      <c r="G2786" s="14" t="str">
        <f>MONTH(DCalendário[[#This Row],[Dia]])&amp;" - "&amp;DCalendário[[#This Row],[Ano]]</f>
        <v>7 - 2027</v>
      </c>
      <c r="H2786" s="14" t="str">
        <f>IF(DCalendário[[#This Row],[Dia Útil]]="","",DCalendário[[#This Row],[Semana Ano]])</f>
        <v/>
      </c>
      <c r="I2786" s="14"/>
      <c r="J2786" s="14" cm="1">
        <f t="array" aca="1" ref="J278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787" spans="1:10" x14ac:dyDescent="0.25">
      <c r="A2787" s="1">
        <v>46585</v>
      </c>
      <c r="B2787" s="1"/>
      <c r="C2787" s="16"/>
      <c r="D2787" s="14" t="str">
        <f>IF(DCalendário[[#This Row],[Dia Útil]]="","",(MONTH($B2787)))</f>
        <v/>
      </c>
      <c r="E2787" s="14">
        <f t="shared" si="45"/>
        <v>2027</v>
      </c>
      <c r="F2787" s="14">
        <f>MONTH(DCalendário[[#This Row],[Dia]])</f>
        <v>7</v>
      </c>
      <c r="G2787" s="14" t="str">
        <f>MONTH(DCalendário[[#This Row],[Dia]])&amp;" - "&amp;DCalendário[[#This Row],[Ano]]</f>
        <v>7 - 2027</v>
      </c>
      <c r="H2787" s="14" t="str">
        <f>IF(DCalendário[[#This Row],[Dia Útil]]="","",DCalendário[[#This Row],[Semana Ano]])</f>
        <v/>
      </c>
      <c r="I2787" s="14"/>
      <c r="J2787" s="14" cm="1">
        <f t="array" aca="1" ref="J278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788" spans="1:10" x14ac:dyDescent="0.25">
      <c r="A2788" s="1">
        <v>46586</v>
      </c>
      <c r="B2788" s="1"/>
      <c r="C2788" s="16"/>
      <c r="D2788" s="14" t="str">
        <f>IF(DCalendário[[#This Row],[Dia Útil]]="","",(MONTH($B2788)))</f>
        <v/>
      </c>
      <c r="E2788" s="14">
        <f t="shared" si="45"/>
        <v>2027</v>
      </c>
      <c r="F2788" s="14">
        <f>MONTH(DCalendário[[#This Row],[Dia]])</f>
        <v>7</v>
      </c>
      <c r="G2788" s="14" t="str">
        <f>MONTH(DCalendário[[#This Row],[Dia]])&amp;" - "&amp;DCalendário[[#This Row],[Ano]]</f>
        <v>7 - 2027</v>
      </c>
      <c r="H2788" s="14" t="str">
        <f>IF(DCalendário[[#This Row],[Dia Útil]]="","",DCalendário[[#This Row],[Semana Ano]])</f>
        <v/>
      </c>
      <c r="I2788" s="14"/>
      <c r="J2788" s="14" cm="1">
        <f t="array" aca="1" ref="J278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789" spans="1:10" x14ac:dyDescent="0.25">
      <c r="A2789" s="1">
        <v>46587</v>
      </c>
      <c r="B2789" s="1"/>
      <c r="C2789" s="16"/>
      <c r="D2789" s="14" t="str">
        <f>IF(DCalendário[[#This Row],[Dia Útil]]="","",(MONTH($B2789)))</f>
        <v/>
      </c>
      <c r="E2789" s="14">
        <f t="shared" si="45"/>
        <v>2027</v>
      </c>
      <c r="F2789" s="14">
        <f>MONTH(DCalendário[[#This Row],[Dia]])</f>
        <v>7</v>
      </c>
      <c r="G2789" s="14" t="str">
        <f>MONTH(DCalendário[[#This Row],[Dia]])&amp;" - "&amp;DCalendário[[#This Row],[Ano]]</f>
        <v>7 - 2027</v>
      </c>
      <c r="H2789" s="14" t="str">
        <f>IF(DCalendário[[#This Row],[Dia Útil]]="","",DCalendário[[#This Row],[Semana Ano]])</f>
        <v/>
      </c>
      <c r="I2789" s="14"/>
      <c r="J2789" s="14" cm="1">
        <f t="array" aca="1" ref="J278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790" spans="1:10" x14ac:dyDescent="0.25">
      <c r="A2790" s="1">
        <v>46588</v>
      </c>
      <c r="B2790" s="1"/>
      <c r="C2790" s="16"/>
      <c r="D2790" s="14" t="str">
        <f>IF(DCalendário[[#This Row],[Dia Útil]]="","",(MONTH($B2790)))</f>
        <v/>
      </c>
      <c r="E2790" s="14">
        <f t="shared" si="45"/>
        <v>2027</v>
      </c>
      <c r="F2790" s="14">
        <f>MONTH(DCalendário[[#This Row],[Dia]])</f>
        <v>7</v>
      </c>
      <c r="G2790" s="14" t="str">
        <f>MONTH(DCalendário[[#This Row],[Dia]])&amp;" - "&amp;DCalendário[[#This Row],[Ano]]</f>
        <v>7 - 2027</v>
      </c>
      <c r="H2790" s="14" t="str">
        <f>IF(DCalendário[[#This Row],[Dia Útil]]="","",DCalendário[[#This Row],[Semana Ano]])</f>
        <v/>
      </c>
      <c r="I2790" s="14"/>
      <c r="J2790" s="14" cm="1">
        <f t="array" aca="1" ref="J279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791" spans="1:10" x14ac:dyDescent="0.25">
      <c r="A2791" s="1">
        <v>46589</v>
      </c>
      <c r="B2791" s="1"/>
      <c r="C2791" s="16"/>
      <c r="D2791" s="14" t="str">
        <f>IF(DCalendário[[#This Row],[Dia Útil]]="","",(MONTH($B2791)))</f>
        <v/>
      </c>
      <c r="E2791" s="14">
        <f t="shared" si="45"/>
        <v>2027</v>
      </c>
      <c r="F2791" s="14">
        <f>MONTH(DCalendário[[#This Row],[Dia]])</f>
        <v>7</v>
      </c>
      <c r="G2791" s="14" t="str">
        <f>MONTH(DCalendário[[#This Row],[Dia]])&amp;" - "&amp;DCalendário[[#This Row],[Ano]]</f>
        <v>7 - 2027</v>
      </c>
      <c r="H2791" s="14" t="str">
        <f>IF(DCalendário[[#This Row],[Dia Útil]]="","",DCalendário[[#This Row],[Semana Ano]])</f>
        <v/>
      </c>
      <c r="I2791" s="14"/>
      <c r="J2791" s="14" cm="1">
        <f t="array" aca="1" ref="J279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792" spans="1:10" x14ac:dyDescent="0.25">
      <c r="A2792" s="1">
        <v>46590</v>
      </c>
      <c r="B2792" s="1"/>
      <c r="C2792" s="16"/>
      <c r="D2792" s="14" t="str">
        <f>IF(DCalendário[[#This Row],[Dia Útil]]="","",(MONTH($B2792)))</f>
        <v/>
      </c>
      <c r="E2792" s="14">
        <f t="shared" si="45"/>
        <v>2027</v>
      </c>
      <c r="F2792" s="14">
        <f>MONTH(DCalendário[[#This Row],[Dia]])</f>
        <v>7</v>
      </c>
      <c r="G2792" s="14" t="str">
        <f>MONTH(DCalendário[[#This Row],[Dia]])&amp;" - "&amp;DCalendário[[#This Row],[Ano]]</f>
        <v>7 - 2027</v>
      </c>
      <c r="H2792" s="14" t="str">
        <f>IF(DCalendário[[#This Row],[Dia Útil]]="","",DCalendário[[#This Row],[Semana Ano]])</f>
        <v/>
      </c>
      <c r="I2792" s="14"/>
      <c r="J2792" s="14" cm="1">
        <f t="array" aca="1" ref="J279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793" spans="1:10" x14ac:dyDescent="0.25">
      <c r="A2793" s="1">
        <v>46591</v>
      </c>
      <c r="B2793" s="1"/>
      <c r="C2793" s="16"/>
      <c r="D2793" s="14" t="str">
        <f>IF(DCalendário[[#This Row],[Dia Útil]]="","",(MONTH($B2793)))</f>
        <v/>
      </c>
      <c r="E2793" s="14">
        <f t="shared" si="45"/>
        <v>2027</v>
      </c>
      <c r="F2793" s="14">
        <f>MONTH(DCalendário[[#This Row],[Dia]])</f>
        <v>7</v>
      </c>
      <c r="G2793" s="14" t="str">
        <f>MONTH(DCalendário[[#This Row],[Dia]])&amp;" - "&amp;DCalendário[[#This Row],[Ano]]</f>
        <v>7 - 2027</v>
      </c>
      <c r="H2793" s="14" t="str">
        <f>IF(DCalendário[[#This Row],[Dia Útil]]="","",DCalendário[[#This Row],[Semana Ano]])</f>
        <v/>
      </c>
      <c r="I2793" s="14"/>
      <c r="J2793" s="14" cm="1">
        <f t="array" aca="1" ref="J279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794" spans="1:10" x14ac:dyDescent="0.25">
      <c r="A2794" s="1">
        <v>46592</v>
      </c>
      <c r="B2794" s="1"/>
      <c r="C2794" s="16"/>
      <c r="D2794" s="14" t="str">
        <f>IF(DCalendário[[#This Row],[Dia Útil]]="","",(MONTH($B2794)))</f>
        <v/>
      </c>
      <c r="E2794" s="14">
        <f t="shared" si="45"/>
        <v>2027</v>
      </c>
      <c r="F2794" s="14">
        <f>MONTH(DCalendário[[#This Row],[Dia]])</f>
        <v>7</v>
      </c>
      <c r="G2794" s="14" t="str">
        <f>MONTH(DCalendário[[#This Row],[Dia]])&amp;" - "&amp;DCalendário[[#This Row],[Ano]]</f>
        <v>7 - 2027</v>
      </c>
      <c r="H2794" s="14" t="str">
        <f>IF(DCalendário[[#This Row],[Dia Útil]]="","",DCalendário[[#This Row],[Semana Ano]])</f>
        <v/>
      </c>
      <c r="I2794" s="14"/>
      <c r="J2794" s="14" cm="1">
        <f t="array" aca="1" ref="J279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795" spans="1:10" x14ac:dyDescent="0.25">
      <c r="A2795" s="1">
        <v>46593</v>
      </c>
      <c r="B2795" s="1"/>
      <c r="C2795" s="16"/>
      <c r="D2795" s="14" t="str">
        <f>IF(DCalendário[[#This Row],[Dia Útil]]="","",(MONTH($B2795)))</f>
        <v/>
      </c>
      <c r="E2795" s="14">
        <f t="shared" si="45"/>
        <v>2027</v>
      </c>
      <c r="F2795" s="14">
        <f>MONTH(DCalendário[[#This Row],[Dia]])</f>
        <v>7</v>
      </c>
      <c r="G2795" s="14" t="str">
        <f>MONTH(DCalendário[[#This Row],[Dia]])&amp;" - "&amp;DCalendário[[#This Row],[Ano]]</f>
        <v>7 - 2027</v>
      </c>
      <c r="H2795" s="14" t="str">
        <f>IF(DCalendário[[#This Row],[Dia Útil]]="","",DCalendário[[#This Row],[Semana Ano]])</f>
        <v/>
      </c>
      <c r="I2795" s="14"/>
      <c r="J2795" s="14" cm="1">
        <f t="array" aca="1" ref="J279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796" spans="1:10" x14ac:dyDescent="0.25">
      <c r="A2796" s="1">
        <v>46594</v>
      </c>
      <c r="B2796" s="1"/>
      <c r="C2796" s="16"/>
      <c r="D2796" s="14" t="str">
        <f>IF(DCalendário[[#This Row],[Dia Útil]]="","",(MONTH($B2796)))</f>
        <v/>
      </c>
      <c r="E2796" s="14">
        <f t="shared" si="45"/>
        <v>2027</v>
      </c>
      <c r="F2796" s="14">
        <f>MONTH(DCalendário[[#This Row],[Dia]])</f>
        <v>7</v>
      </c>
      <c r="G2796" s="14" t="str">
        <f>MONTH(DCalendário[[#This Row],[Dia]])&amp;" - "&amp;DCalendário[[#This Row],[Ano]]</f>
        <v>7 - 2027</v>
      </c>
      <c r="H2796" s="14" t="str">
        <f>IF(DCalendário[[#This Row],[Dia Útil]]="","",DCalendário[[#This Row],[Semana Ano]])</f>
        <v/>
      </c>
      <c r="I2796" s="14"/>
      <c r="J2796" s="14" cm="1">
        <f t="array" aca="1" ref="J279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797" spans="1:10" x14ac:dyDescent="0.25">
      <c r="A2797" s="1">
        <v>46595</v>
      </c>
      <c r="B2797" s="1"/>
      <c r="C2797" s="16"/>
      <c r="D2797" s="14" t="str">
        <f>IF(DCalendário[[#This Row],[Dia Útil]]="","",(MONTH($B2797)))</f>
        <v/>
      </c>
      <c r="E2797" s="14">
        <f t="shared" si="45"/>
        <v>2027</v>
      </c>
      <c r="F2797" s="14">
        <f>MONTH(DCalendário[[#This Row],[Dia]])</f>
        <v>7</v>
      </c>
      <c r="G2797" s="14" t="str">
        <f>MONTH(DCalendário[[#This Row],[Dia]])&amp;" - "&amp;DCalendário[[#This Row],[Ano]]</f>
        <v>7 - 2027</v>
      </c>
      <c r="H2797" s="14" t="str">
        <f>IF(DCalendário[[#This Row],[Dia Útil]]="","",DCalendário[[#This Row],[Semana Ano]])</f>
        <v/>
      </c>
      <c r="I2797" s="14"/>
      <c r="J2797" s="14" cm="1">
        <f t="array" aca="1" ref="J279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798" spans="1:10" x14ac:dyDescent="0.25">
      <c r="A2798" s="1">
        <v>46596</v>
      </c>
      <c r="B2798" s="1"/>
      <c r="C2798" s="16"/>
      <c r="D2798" s="14" t="str">
        <f>IF(DCalendário[[#This Row],[Dia Útil]]="","",(MONTH($B2798)))</f>
        <v/>
      </c>
      <c r="E2798" s="14">
        <f t="shared" si="45"/>
        <v>2027</v>
      </c>
      <c r="F2798" s="14">
        <f>MONTH(DCalendário[[#This Row],[Dia]])</f>
        <v>7</v>
      </c>
      <c r="G2798" s="14" t="str">
        <f>MONTH(DCalendário[[#This Row],[Dia]])&amp;" - "&amp;DCalendário[[#This Row],[Ano]]</f>
        <v>7 - 2027</v>
      </c>
      <c r="H2798" s="14" t="str">
        <f>IF(DCalendário[[#This Row],[Dia Útil]]="","",DCalendário[[#This Row],[Semana Ano]])</f>
        <v/>
      </c>
      <c r="I2798" s="14"/>
      <c r="J2798" s="14" cm="1">
        <f t="array" aca="1" ref="J279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799" spans="1:10" x14ac:dyDescent="0.25">
      <c r="A2799" s="1">
        <v>46597</v>
      </c>
      <c r="B2799" s="1"/>
      <c r="C2799" s="16"/>
      <c r="D2799" s="14" t="str">
        <f>IF(DCalendário[[#This Row],[Dia Útil]]="","",(MONTH($B2799)))</f>
        <v/>
      </c>
      <c r="E2799" s="14">
        <f t="shared" si="45"/>
        <v>2027</v>
      </c>
      <c r="F2799" s="14">
        <f>MONTH(DCalendário[[#This Row],[Dia]])</f>
        <v>7</v>
      </c>
      <c r="G2799" s="14" t="str">
        <f>MONTH(DCalendário[[#This Row],[Dia]])&amp;" - "&amp;DCalendário[[#This Row],[Ano]]</f>
        <v>7 - 2027</v>
      </c>
      <c r="H2799" s="14" t="str">
        <f>IF(DCalendário[[#This Row],[Dia Útil]]="","",DCalendário[[#This Row],[Semana Ano]])</f>
        <v/>
      </c>
      <c r="I2799" s="14"/>
      <c r="J2799" s="14" cm="1">
        <f t="array" aca="1" ref="J279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800" spans="1:10" x14ac:dyDescent="0.25">
      <c r="A2800" s="1">
        <v>46598</v>
      </c>
      <c r="B2800" s="1"/>
      <c r="C2800" s="16"/>
      <c r="D2800" s="14" t="str">
        <f>IF(DCalendário[[#This Row],[Dia Útil]]="","",(MONTH($B2800)))</f>
        <v/>
      </c>
      <c r="E2800" s="14">
        <f t="shared" si="45"/>
        <v>2027</v>
      </c>
      <c r="F2800" s="14">
        <f>MONTH(DCalendário[[#This Row],[Dia]])</f>
        <v>7</v>
      </c>
      <c r="G2800" s="14" t="str">
        <f>MONTH(DCalendário[[#This Row],[Dia]])&amp;" - "&amp;DCalendário[[#This Row],[Ano]]</f>
        <v>7 - 2027</v>
      </c>
      <c r="H2800" s="14" t="str">
        <f>IF(DCalendário[[#This Row],[Dia Útil]]="","",DCalendário[[#This Row],[Semana Ano]])</f>
        <v/>
      </c>
      <c r="I2800" s="14"/>
      <c r="J2800" s="14" cm="1">
        <f t="array" aca="1" ref="J280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801" spans="1:10" x14ac:dyDescent="0.25">
      <c r="A2801" s="1">
        <v>46599</v>
      </c>
      <c r="B2801" s="1"/>
      <c r="C2801" s="16"/>
      <c r="D2801" s="14" t="str">
        <f>IF(DCalendário[[#This Row],[Dia Útil]]="","",(MONTH($B2801)))</f>
        <v/>
      </c>
      <c r="E2801" s="14">
        <f t="shared" si="45"/>
        <v>2027</v>
      </c>
      <c r="F2801" s="14">
        <f>MONTH(DCalendário[[#This Row],[Dia]])</f>
        <v>7</v>
      </c>
      <c r="G2801" s="14" t="str">
        <f>MONTH(DCalendário[[#This Row],[Dia]])&amp;" - "&amp;DCalendário[[#This Row],[Ano]]</f>
        <v>7 - 2027</v>
      </c>
      <c r="H2801" s="14" t="str">
        <f>IF(DCalendário[[#This Row],[Dia Útil]]="","",DCalendário[[#This Row],[Semana Ano]])</f>
        <v/>
      </c>
      <c r="I2801" s="14"/>
      <c r="J2801" s="14" cm="1">
        <f t="array" aca="1" ref="J280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802" spans="1:10" x14ac:dyDescent="0.25">
      <c r="A2802" s="1">
        <v>46600</v>
      </c>
      <c r="B2802" s="1"/>
      <c r="C2802" s="16"/>
      <c r="D2802" s="14" t="str">
        <f>IF(DCalendário[[#This Row],[Dia Útil]]="","",(MONTH($B2802)))</f>
        <v/>
      </c>
      <c r="E2802" s="14">
        <f t="shared" si="45"/>
        <v>2027</v>
      </c>
      <c r="F2802" s="14">
        <f>MONTH(DCalendário[[#This Row],[Dia]])</f>
        <v>8</v>
      </c>
      <c r="G2802" s="14" t="str">
        <f>MONTH(DCalendário[[#This Row],[Dia]])&amp;" - "&amp;DCalendário[[#This Row],[Ano]]</f>
        <v>8 - 2027</v>
      </c>
      <c r="H2802" s="14" t="str">
        <f>IF(DCalendário[[#This Row],[Dia Útil]]="","",DCalendário[[#This Row],[Semana Ano]])</f>
        <v/>
      </c>
      <c r="I2802" s="14"/>
      <c r="J2802" s="14" cm="1">
        <f t="array" aca="1" ref="J280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803" spans="1:10" x14ac:dyDescent="0.25">
      <c r="A2803" s="1">
        <v>46601</v>
      </c>
      <c r="B2803" s="1"/>
      <c r="C2803" s="16"/>
      <c r="D2803" s="14" t="str">
        <f>IF(DCalendário[[#This Row],[Dia Útil]]="","",(MONTH($B2803)))</f>
        <v/>
      </c>
      <c r="E2803" s="14">
        <f t="shared" si="45"/>
        <v>2027</v>
      </c>
      <c r="F2803" s="14">
        <f>MONTH(DCalendário[[#This Row],[Dia]])</f>
        <v>8</v>
      </c>
      <c r="G2803" s="14" t="str">
        <f>MONTH(DCalendário[[#This Row],[Dia]])&amp;" - "&amp;DCalendário[[#This Row],[Ano]]</f>
        <v>8 - 2027</v>
      </c>
      <c r="H2803" s="14" t="str">
        <f>IF(DCalendário[[#This Row],[Dia Útil]]="","",DCalendário[[#This Row],[Semana Ano]])</f>
        <v/>
      </c>
      <c r="I2803" s="14"/>
      <c r="J2803" s="14" cm="1">
        <f t="array" aca="1" ref="J280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804" spans="1:10" x14ac:dyDescent="0.25">
      <c r="A2804" s="1">
        <v>46602</v>
      </c>
      <c r="B2804" s="1"/>
      <c r="C2804" s="16"/>
      <c r="D2804" s="14" t="str">
        <f>IF(DCalendário[[#This Row],[Dia Útil]]="","",(MONTH($B2804)))</f>
        <v/>
      </c>
      <c r="E2804" s="14">
        <f t="shared" si="45"/>
        <v>2027</v>
      </c>
      <c r="F2804" s="14">
        <f>MONTH(DCalendário[[#This Row],[Dia]])</f>
        <v>8</v>
      </c>
      <c r="G2804" s="14" t="str">
        <f>MONTH(DCalendário[[#This Row],[Dia]])&amp;" - "&amp;DCalendário[[#This Row],[Ano]]</f>
        <v>8 - 2027</v>
      </c>
      <c r="H2804" s="14" t="str">
        <f>IF(DCalendário[[#This Row],[Dia Útil]]="","",DCalendário[[#This Row],[Semana Ano]])</f>
        <v/>
      </c>
      <c r="I2804" s="14"/>
      <c r="J2804" s="14" cm="1">
        <f t="array" aca="1" ref="J280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805" spans="1:10" x14ac:dyDescent="0.25">
      <c r="A2805" s="1">
        <v>46603</v>
      </c>
      <c r="B2805" s="1"/>
      <c r="C2805" s="16"/>
      <c r="D2805" s="14" t="str">
        <f>IF(DCalendário[[#This Row],[Dia Útil]]="","",(MONTH($B2805)))</f>
        <v/>
      </c>
      <c r="E2805" s="14">
        <f t="shared" si="45"/>
        <v>2027</v>
      </c>
      <c r="F2805" s="14">
        <f>MONTH(DCalendário[[#This Row],[Dia]])</f>
        <v>8</v>
      </c>
      <c r="G2805" s="14" t="str">
        <f>MONTH(DCalendário[[#This Row],[Dia]])&amp;" - "&amp;DCalendário[[#This Row],[Ano]]</f>
        <v>8 - 2027</v>
      </c>
      <c r="H2805" s="14" t="str">
        <f>IF(DCalendário[[#This Row],[Dia Útil]]="","",DCalendário[[#This Row],[Semana Ano]])</f>
        <v/>
      </c>
      <c r="I2805" s="14"/>
      <c r="J2805" s="14" cm="1">
        <f t="array" aca="1" ref="J280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806" spans="1:10" x14ac:dyDescent="0.25">
      <c r="A2806" s="1">
        <v>46604</v>
      </c>
      <c r="B2806" s="1"/>
      <c r="C2806" s="16"/>
      <c r="D2806" s="14" t="str">
        <f>IF(DCalendário[[#This Row],[Dia Útil]]="","",(MONTH($B2806)))</f>
        <v/>
      </c>
      <c r="E2806" s="14">
        <f t="shared" si="45"/>
        <v>2027</v>
      </c>
      <c r="F2806" s="14">
        <f>MONTH(DCalendário[[#This Row],[Dia]])</f>
        <v>8</v>
      </c>
      <c r="G2806" s="14" t="str">
        <f>MONTH(DCalendário[[#This Row],[Dia]])&amp;" - "&amp;DCalendário[[#This Row],[Ano]]</f>
        <v>8 - 2027</v>
      </c>
      <c r="H2806" s="14" t="str">
        <f>IF(DCalendário[[#This Row],[Dia Útil]]="","",DCalendário[[#This Row],[Semana Ano]])</f>
        <v/>
      </c>
      <c r="I2806" s="14"/>
      <c r="J2806" s="14" cm="1">
        <f t="array" aca="1" ref="J280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807" spans="1:10" x14ac:dyDescent="0.25">
      <c r="A2807" s="1">
        <v>46605</v>
      </c>
      <c r="B2807" s="1"/>
      <c r="C2807" s="16"/>
      <c r="D2807" s="14" t="str">
        <f>IF(DCalendário[[#This Row],[Dia Útil]]="","",(MONTH($B2807)))</f>
        <v/>
      </c>
      <c r="E2807" s="14">
        <f t="shared" si="45"/>
        <v>2027</v>
      </c>
      <c r="F2807" s="14">
        <f>MONTH(DCalendário[[#This Row],[Dia]])</f>
        <v>8</v>
      </c>
      <c r="G2807" s="14" t="str">
        <f>MONTH(DCalendário[[#This Row],[Dia]])&amp;" - "&amp;DCalendário[[#This Row],[Ano]]</f>
        <v>8 - 2027</v>
      </c>
      <c r="H2807" s="14" t="str">
        <f>IF(DCalendário[[#This Row],[Dia Útil]]="","",DCalendário[[#This Row],[Semana Ano]])</f>
        <v/>
      </c>
      <c r="I2807" s="14"/>
      <c r="J2807" s="14" cm="1">
        <f t="array" aca="1" ref="J280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808" spans="1:10" x14ac:dyDescent="0.25">
      <c r="A2808" s="1">
        <v>46606</v>
      </c>
      <c r="B2808" s="1"/>
      <c r="C2808" s="16"/>
      <c r="D2808" s="14" t="str">
        <f>IF(DCalendário[[#This Row],[Dia Útil]]="","",(MONTH($B2808)))</f>
        <v/>
      </c>
      <c r="E2808" s="14">
        <f t="shared" si="45"/>
        <v>2027</v>
      </c>
      <c r="F2808" s="14">
        <f>MONTH(DCalendário[[#This Row],[Dia]])</f>
        <v>8</v>
      </c>
      <c r="G2808" s="14" t="str">
        <f>MONTH(DCalendário[[#This Row],[Dia]])&amp;" - "&amp;DCalendário[[#This Row],[Ano]]</f>
        <v>8 - 2027</v>
      </c>
      <c r="H2808" s="14" t="str">
        <f>IF(DCalendário[[#This Row],[Dia Útil]]="","",DCalendário[[#This Row],[Semana Ano]])</f>
        <v/>
      </c>
      <c r="I2808" s="14"/>
      <c r="J2808" s="14" cm="1">
        <f t="array" aca="1" ref="J280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809" spans="1:10" x14ac:dyDescent="0.25">
      <c r="A2809" s="1">
        <v>46607</v>
      </c>
      <c r="B2809" s="1"/>
      <c r="C2809" s="16"/>
      <c r="D2809" s="14" t="str">
        <f>IF(DCalendário[[#This Row],[Dia Útil]]="","",(MONTH($B2809)))</f>
        <v/>
      </c>
      <c r="E2809" s="14">
        <f t="shared" si="45"/>
        <v>2027</v>
      </c>
      <c r="F2809" s="14">
        <f>MONTH(DCalendário[[#This Row],[Dia]])</f>
        <v>8</v>
      </c>
      <c r="G2809" s="14" t="str">
        <f>MONTH(DCalendário[[#This Row],[Dia]])&amp;" - "&amp;DCalendário[[#This Row],[Ano]]</f>
        <v>8 - 2027</v>
      </c>
      <c r="H2809" s="14" t="str">
        <f>IF(DCalendário[[#This Row],[Dia Útil]]="","",DCalendário[[#This Row],[Semana Ano]])</f>
        <v/>
      </c>
      <c r="I2809" s="14"/>
      <c r="J2809" s="14" cm="1">
        <f t="array" aca="1" ref="J280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810" spans="1:10" x14ac:dyDescent="0.25">
      <c r="A2810" s="1">
        <v>46608</v>
      </c>
      <c r="B2810" s="1"/>
      <c r="C2810" s="16"/>
      <c r="D2810" s="14" t="str">
        <f>IF(DCalendário[[#This Row],[Dia Útil]]="","",(MONTH($B2810)))</f>
        <v/>
      </c>
      <c r="E2810" s="14">
        <f t="shared" si="45"/>
        <v>2027</v>
      </c>
      <c r="F2810" s="14">
        <f>MONTH(DCalendário[[#This Row],[Dia]])</f>
        <v>8</v>
      </c>
      <c r="G2810" s="14" t="str">
        <f>MONTH(DCalendário[[#This Row],[Dia]])&amp;" - "&amp;DCalendário[[#This Row],[Ano]]</f>
        <v>8 - 2027</v>
      </c>
      <c r="H2810" s="14" t="str">
        <f>IF(DCalendário[[#This Row],[Dia Útil]]="","",DCalendário[[#This Row],[Semana Ano]])</f>
        <v/>
      </c>
      <c r="I2810" s="14"/>
      <c r="J2810" s="14" cm="1">
        <f t="array" aca="1" ref="J281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811" spans="1:10" x14ac:dyDescent="0.25">
      <c r="A2811" s="1">
        <v>46609</v>
      </c>
      <c r="B2811" s="1"/>
      <c r="C2811" s="16"/>
      <c r="D2811" s="14" t="str">
        <f>IF(DCalendário[[#This Row],[Dia Útil]]="","",(MONTH($B2811)))</f>
        <v/>
      </c>
      <c r="E2811" s="14">
        <f t="shared" si="45"/>
        <v>2027</v>
      </c>
      <c r="F2811" s="14">
        <f>MONTH(DCalendário[[#This Row],[Dia]])</f>
        <v>8</v>
      </c>
      <c r="G2811" s="14" t="str">
        <f>MONTH(DCalendário[[#This Row],[Dia]])&amp;" - "&amp;DCalendário[[#This Row],[Ano]]</f>
        <v>8 - 2027</v>
      </c>
      <c r="H2811" s="14" t="str">
        <f>IF(DCalendário[[#This Row],[Dia Útil]]="","",DCalendário[[#This Row],[Semana Ano]])</f>
        <v/>
      </c>
      <c r="I2811" s="14"/>
      <c r="J2811" s="14" cm="1">
        <f t="array" aca="1" ref="J281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812" spans="1:10" x14ac:dyDescent="0.25">
      <c r="A2812" s="1">
        <v>46610</v>
      </c>
      <c r="B2812" s="1"/>
      <c r="C2812" s="16"/>
      <c r="D2812" s="14" t="str">
        <f>IF(DCalendário[[#This Row],[Dia Útil]]="","",(MONTH($B2812)))</f>
        <v/>
      </c>
      <c r="E2812" s="14">
        <f t="shared" si="45"/>
        <v>2027</v>
      </c>
      <c r="F2812" s="14">
        <f>MONTH(DCalendário[[#This Row],[Dia]])</f>
        <v>8</v>
      </c>
      <c r="G2812" s="14" t="str">
        <f>MONTH(DCalendário[[#This Row],[Dia]])&amp;" - "&amp;DCalendário[[#This Row],[Ano]]</f>
        <v>8 - 2027</v>
      </c>
      <c r="H2812" s="14" t="str">
        <f>IF(DCalendário[[#This Row],[Dia Útil]]="","",DCalendário[[#This Row],[Semana Ano]])</f>
        <v/>
      </c>
      <c r="I2812" s="14"/>
      <c r="J2812" s="14" cm="1">
        <f t="array" aca="1" ref="J281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813" spans="1:10" x14ac:dyDescent="0.25">
      <c r="A2813" s="1">
        <v>46611</v>
      </c>
      <c r="B2813" s="1"/>
      <c r="C2813" s="16"/>
      <c r="D2813" s="14" t="str">
        <f>IF(DCalendário[[#This Row],[Dia Útil]]="","",(MONTH($B2813)))</f>
        <v/>
      </c>
      <c r="E2813" s="14">
        <f t="shared" si="45"/>
        <v>2027</v>
      </c>
      <c r="F2813" s="14">
        <f>MONTH(DCalendário[[#This Row],[Dia]])</f>
        <v>8</v>
      </c>
      <c r="G2813" s="14" t="str">
        <f>MONTH(DCalendário[[#This Row],[Dia]])&amp;" - "&amp;DCalendário[[#This Row],[Ano]]</f>
        <v>8 - 2027</v>
      </c>
      <c r="H2813" s="14" t="str">
        <f>IF(DCalendário[[#This Row],[Dia Útil]]="","",DCalendário[[#This Row],[Semana Ano]])</f>
        <v/>
      </c>
      <c r="I2813" s="14"/>
      <c r="J2813" s="14" cm="1">
        <f t="array" aca="1" ref="J281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814" spans="1:10" x14ac:dyDescent="0.25">
      <c r="A2814" s="1">
        <v>46612</v>
      </c>
      <c r="B2814" s="1"/>
      <c r="C2814" s="16"/>
      <c r="D2814" s="14" t="str">
        <f>IF(DCalendário[[#This Row],[Dia Útil]]="","",(MONTH($B2814)))</f>
        <v/>
      </c>
      <c r="E2814" s="14">
        <f t="shared" si="45"/>
        <v>2027</v>
      </c>
      <c r="F2814" s="14">
        <f>MONTH(DCalendário[[#This Row],[Dia]])</f>
        <v>8</v>
      </c>
      <c r="G2814" s="14" t="str">
        <f>MONTH(DCalendário[[#This Row],[Dia]])&amp;" - "&amp;DCalendário[[#This Row],[Ano]]</f>
        <v>8 - 2027</v>
      </c>
      <c r="H2814" s="14" t="str">
        <f>IF(DCalendário[[#This Row],[Dia Útil]]="","",DCalendário[[#This Row],[Semana Ano]])</f>
        <v/>
      </c>
      <c r="I2814" s="14"/>
      <c r="J2814" s="14" cm="1">
        <f t="array" aca="1" ref="J281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815" spans="1:10" x14ac:dyDescent="0.25">
      <c r="A2815" s="1">
        <v>46613</v>
      </c>
      <c r="B2815" s="1"/>
      <c r="C2815" s="16"/>
      <c r="D2815" s="14" t="str">
        <f>IF(DCalendário[[#This Row],[Dia Útil]]="","",(MONTH($B2815)))</f>
        <v/>
      </c>
      <c r="E2815" s="14">
        <f t="shared" si="45"/>
        <v>2027</v>
      </c>
      <c r="F2815" s="14">
        <f>MONTH(DCalendário[[#This Row],[Dia]])</f>
        <v>8</v>
      </c>
      <c r="G2815" s="14" t="str">
        <f>MONTH(DCalendário[[#This Row],[Dia]])&amp;" - "&amp;DCalendário[[#This Row],[Ano]]</f>
        <v>8 - 2027</v>
      </c>
      <c r="H2815" s="14" t="str">
        <f>IF(DCalendário[[#This Row],[Dia Útil]]="","",DCalendário[[#This Row],[Semana Ano]])</f>
        <v/>
      </c>
      <c r="I2815" s="14"/>
      <c r="J2815" s="14" cm="1">
        <f t="array" aca="1" ref="J281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816" spans="1:10" x14ac:dyDescent="0.25">
      <c r="A2816" s="1">
        <v>46614</v>
      </c>
      <c r="B2816" s="1"/>
      <c r="C2816" s="16"/>
      <c r="D2816" s="14" t="str">
        <f>IF(DCalendário[[#This Row],[Dia Útil]]="","",(MONTH($B2816)))</f>
        <v/>
      </c>
      <c r="E2816" s="14">
        <f t="shared" si="45"/>
        <v>2027</v>
      </c>
      <c r="F2816" s="14">
        <f>MONTH(DCalendário[[#This Row],[Dia]])</f>
        <v>8</v>
      </c>
      <c r="G2816" s="14" t="str">
        <f>MONTH(DCalendário[[#This Row],[Dia]])&amp;" - "&amp;DCalendário[[#This Row],[Ano]]</f>
        <v>8 - 2027</v>
      </c>
      <c r="H2816" s="14" t="str">
        <f>IF(DCalendário[[#This Row],[Dia Útil]]="","",DCalendário[[#This Row],[Semana Ano]])</f>
        <v/>
      </c>
      <c r="I2816" s="14"/>
      <c r="J2816" s="14" cm="1">
        <f t="array" aca="1" ref="J281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817" spans="1:10" x14ac:dyDescent="0.25">
      <c r="A2817" s="1">
        <v>46615</v>
      </c>
      <c r="B2817" s="1"/>
      <c r="C2817" s="16"/>
      <c r="D2817" s="14" t="str">
        <f>IF(DCalendário[[#This Row],[Dia Útil]]="","",(MONTH($B2817)))</f>
        <v/>
      </c>
      <c r="E2817" s="14">
        <f t="shared" si="45"/>
        <v>2027</v>
      </c>
      <c r="F2817" s="14">
        <f>MONTH(DCalendário[[#This Row],[Dia]])</f>
        <v>8</v>
      </c>
      <c r="G2817" s="14" t="str">
        <f>MONTH(DCalendário[[#This Row],[Dia]])&amp;" - "&amp;DCalendário[[#This Row],[Ano]]</f>
        <v>8 - 2027</v>
      </c>
      <c r="H2817" s="14" t="str">
        <f>IF(DCalendário[[#This Row],[Dia Útil]]="","",DCalendário[[#This Row],[Semana Ano]])</f>
        <v/>
      </c>
      <c r="I2817" s="14"/>
      <c r="J2817" s="14" cm="1">
        <f t="array" aca="1" ref="J281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818" spans="1:10" x14ac:dyDescent="0.25">
      <c r="A2818" s="1">
        <v>46616</v>
      </c>
      <c r="B2818" s="1"/>
      <c r="C2818" s="16"/>
      <c r="D2818" s="14" t="str">
        <f>IF(DCalendário[[#This Row],[Dia Útil]]="","",(MONTH($B2818)))</f>
        <v/>
      </c>
      <c r="E2818" s="14">
        <f t="shared" si="45"/>
        <v>2027</v>
      </c>
      <c r="F2818" s="14">
        <f>MONTH(DCalendário[[#This Row],[Dia]])</f>
        <v>8</v>
      </c>
      <c r="G2818" s="14" t="str">
        <f>MONTH(DCalendário[[#This Row],[Dia]])&amp;" - "&amp;DCalendário[[#This Row],[Ano]]</f>
        <v>8 - 2027</v>
      </c>
      <c r="H2818" s="14" t="str">
        <f>IF(DCalendário[[#This Row],[Dia Útil]]="","",DCalendário[[#This Row],[Semana Ano]])</f>
        <v/>
      </c>
      <c r="I2818" s="14"/>
      <c r="J2818" s="14" cm="1">
        <f t="array" aca="1" ref="J281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819" spans="1:10" x14ac:dyDescent="0.25">
      <c r="A2819" s="1">
        <v>46617</v>
      </c>
      <c r="B2819" s="1"/>
      <c r="C2819" s="16"/>
      <c r="D2819" s="14" t="str">
        <f>IF(DCalendário[[#This Row],[Dia Útil]]="","",(MONTH($B2819)))</f>
        <v/>
      </c>
      <c r="E2819" s="14">
        <f t="shared" si="45"/>
        <v>2027</v>
      </c>
      <c r="F2819" s="14">
        <f>MONTH(DCalendário[[#This Row],[Dia]])</f>
        <v>8</v>
      </c>
      <c r="G2819" s="14" t="str">
        <f>MONTH(DCalendário[[#This Row],[Dia]])&amp;" - "&amp;DCalendário[[#This Row],[Ano]]</f>
        <v>8 - 2027</v>
      </c>
      <c r="H2819" s="14" t="str">
        <f>IF(DCalendário[[#This Row],[Dia Útil]]="","",DCalendário[[#This Row],[Semana Ano]])</f>
        <v/>
      </c>
      <c r="I2819" s="14"/>
      <c r="J2819" s="14" cm="1">
        <f t="array" aca="1" ref="J281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820" spans="1:10" x14ac:dyDescent="0.25">
      <c r="A2820" s="1">
        <v>46618</v>
      </c>
      <c r="B2820" s="1"/>
      <c r="C2820" s="16"/>
      <c r="D2820" s="14" t="str">
        <f>IF(DCalendário[[#This Row],[Dia Útil]]="","",(MONTH($B2820)))</f>
        <v/>
      </c>
      <c r="E2820" s="14">
        <f t="shared" si="45"/>
        <v>2027</v>
      </c>
      <c r="F2820" s="14">
        <f>MONTH(DCalendário[[#This Row],[Dia]])</f>
        <v>8</v>
      </c>
      <c r="G2820" s="14" t="str">
        <f>MONTH(DCalendário[[#This Row],[Dia]])&amp;" - "&amp;DCalendário[[#This Row],[Ano]]</f>
        <v>8 - 2027</v>
      </c>
      <c r="H2820" s="14" t="str">
        <f>IF(DCalendário[[#This Row],[Dia Útil]]="","",DCalendário[[#This Row],[Semana Ano]])</f>
        <v/>
      </c>
      <c r="I2820" s="14"/>
      <c r="J2820" s="14" cm="1">
        <f t="array" aca="1" ref="J282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821" spans="1:10" x14ac:dyDescent="0.25">
      <c r="A2821" s="1">
        <v>46619</v>
      </c>
      <c r="B2821" s="1"/>
      <c r="C2821" s="16"/>
      <c r="D2821" s="14" t="str">
        <f>IF(DCalendário[[#This Row],[Dia Útil]]="","",(MONTH($B2821)))</f>
        <v/>
      </c>
      <c r="E2821" s="14">
        <f t="shared" si="45"/>
        <v>2027</v>
      </c>
      <c r="F2821" s="14">
        <f>MONTH(DCalendário[[#This Row],[Dia]])</f>
        <v>8</v>
      </c>
      <c r="G2821" s="14" t="str">
        <f>MONTH(DCalendário[[#This Row],[Dia]])&amp;" - "&amp;DCalendário[[#This Row],[Ano]]</f>
        <v>8 - 2027</v>
      </c>
      <c r="H2821" s="14" t="str">
        <f>IF(DCalendário[[#This Row],[Dia Útil]]="","",DCalendário[[#This Row],[Semana Ano]])</f>
        <v/>
      </c>
      <c r="I2821" s="14"/>
      <c r="J2821" s="14" cm="1">
        <f t="array" aca="1" ref="J282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822" spans="1:10" x14ac:dyDescent="0.25">
      <c r="A2822" s="1">
        <v>46620</v>
      </c>
      <c r="B2822" s="1"/>
      <c r="C2822" s="16"/>
      <c r="D2822" s="14" t="str">
        <f>IF(DCalendário[[#This Row],[Dia Útil]]="","",(MONTH($B2822)))</f>
        <v/>
      </c>
      <c r="E2822" s="14">
        <f t="shared" si="45"/>
        <v>2027</v>
      </c>
      <c r="F2822" s="14">
        <f>MONTH(DCalendário[[#This Row],[Dia]])</f>
        <v>8</v>
      </c>
      <c r="G2822" s="14" t="str">
        <f>MONTH(DCalendário[[#This Row],[Dia]])&amp;" - "&amp;DCalendário[[#This Row],[Ano]]</f>
        <v>8 - 2027</v>
      </c>
      <c r="H2822" s="14" t="str">
        <f>IF(DCalendário[[#This Row],[Dia Útil]]="","",DCalendário[[#This Row],[Semana Ano]])</f>
        <v/>
      </c>
      <c r="I2822" s="14"/>
      <c r="J2822" s="14" cm="1">
        <f t="array" aca="1" ref="J282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823" spans="1:10" x14ac:dyDescent="0.25">
      <c r="A2823" s="1">
        <v>46621</v>
      </c>
      <c r="B2823" s="1"/>
      <c r="C2823" s="16"/>
      <c r="D2823" s="14" t="str">
        <f>IF(DCalendário[[#This Row],[Dia Útil]]="","",(MONTH($B2823)))</f>
        <v/>
      </c>
      <c r="E2823" s="14">
        <f t="shared" si="45"/>
        <v>2027</v>
      </c>
      <c r="F2823" s="14">
        <f>MONTH(DCalendário[[#This Row],[Dia]])</f>
        <v>8</v>
      </c>
      <c r="G2823" s="14" t="str">
        <f>MONTH(DCalendário[[#This Row],[Dia]])&amp;" - "&amp;DCalendário[[#This Row],[Ano]]</f>
        <v>8 - 2027</v>
      </c>
      <c r="H2823" s="14" t="str">
        <f>IF(DCalendário[[#This Row],[Dia Útil]]="","",DCalendário[[#This Row],[Semana Ano]])</f>
        <v/>
      </c>
      <c r="I2823" s="14"/>
      <c r="J2823" s="14" cm="1">
        <f t="array" aca="1" ref="J282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824" spans="1:10" x14ac:dyDescent="0.25">
      <c r="A2824" s="1">
        <v>46622</v>
      </c>
      <c r="B2824" s="1"/>
      <c r="C2824" s="16"/>
      <c r="D2824" s="14" t="str">
        <f>IF(DCalendário[[#This Row],[Dia Útil]]="","",(MONTH($B2824)))</f>
        <v/>
      </c>
      <c r="E2824" s="14">
        <f t="shared" si="45"/>
        <v>2027</v>
      </c>
      <c r="F2824" s="14">
        <f>MONTH(DCalendário[[#This Row],[Dia]])</f>
        <v>8</v>
      </c>
      <c r="G2824" s="14" t="str">
        <f>MONTH(DCalendário[[#This Row],[Dia]])&amp;" - "&amp;DCalendário[[#This Row],[Ano]]</f>
        <v>8 - 2027</v>
      </c>
      <c r="H2824" s="14" t="str">
        <f>IF(DCalendário[[#This Row],[Dia Útil]]="","",DCalendário[[#This Row],[Semana Ano]])</f>
        <v/>
      </c>
      <c r="I2824" s="14"/>
      <c r="J2824" s="14" cm="1">
        <f t="array" aca="1" ref="J282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825" spans="1:10" x14ac:dyDescent="0.25">
      <c r="A2825" s="1">
        <v>46623</v>
      </c>
      <c r="B2825" s="1"/>
      <c r="C2825" s="16"/>
      <c r="D2825" s="14" t="str">
        <f>IF(DCalendário[[#This Row],[Dia Útil]]="","",(MONTH($B2825)))</f>
        <v/>
      </c>
      <c r="E2825" s="14">
        <f t="shared" si="45"/>
        <v>2027</v>
      </c>
      <c r="F2825" s="14">
        <f>MONTH(DCalendário[[#This Row],[Dia]])</f>
        <v>8</v>
      </c>
      <c r="G2825" s="14" t="str">
        <f>MONTH(DCalendário[[#This Row],[Dia]])&amp;" - "&amp;DCalendário[[#This Row],[Ano]]</f>
        <v>8 - 2027</v>
      </c>
      <c r="H2825" s="14" t="str">
        <f>IF(DCalendário[[#This Row],[Dia Útil]]="","",DCalendário[[#This Row],[Semana Ano]])</f>
        <v/>
      </c>
      <c r="I2825" s="14"/>
      <c r="J2825" s="14" cm="1">
        <f t="array" aca="1" ref="J282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826" spans="1:10" x14ac:dyDescent="0.25">
      <c r="A2826" s="1">
        <v>46624</v>
      </c>
      <c r="B2826" s="1"/>
      <c r="C2826" s="16"/>
      <c r="D2826" s="14" t="str">
        <f>IF(DCalendário[[#This Row],[Dia Útil]]="","",(MONTH($B2826)))</f>
        <v/>
      </c>
      <c r="E2826" s="14">
        <f t="shared" si="45"/>
        <v>2027</v>
      </c>
      <c r="F2826" s="14">
        <f>MONTH(DCalendário[[#This Row],[Dia]])</f>
        <v>8</v>
      </c>
      <c r="G2826" s="14" t="str">
        <f>MONTH(DCalendário[[#This Row],[Dia]])&amp;" - "&amp;DCalendário[[#This Row],[Ano]]</f>
        <v>8 - 2027</v>
      </c>
      <c r="H2826" s="14" t="str">
        <f>IF(DCalendário[[#This Row],[Dia Útil]]="","",DCalendário[[#This Row],[Semana Ano]])</f>
        <v/>
      </c>
      <c r="I2826" s="14"/>
      <c r="J2826" s="14" cm="1">
        <f t="array" aca="1" ref="J282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827" spans="1:10" x14ac:dyDescent="0.25">
      <c r="A2827" s="1">
        <v>46625</v>
      </c>
      <c r="B2827" s="1"/>
      <c r="C2827" s="16"/>
      <c r="D2827" s="14" t="str">
        <f>IF(DCalendário[[#This Row],[Dia Útil]]="","",(MONTH($B2827)))</f>
        <v/>
      </c>
      <c r="E2827" s="14">
        <f t="shared" si="45"/>
        <v>2027</v>
      </c>
      <c r="F2827" s="14">
        <f>MONTH(DCalendário[[#This Row],[Dia]])</f>
        <v>8</v>
      </c>
      <c r="G2827" s="14" t="str">
        <f>MONTH(DCalendário[[#This Row],[Dia]])&amp;" - "&amp;DCalendário[[#This Row],[Ano]]</f>
        <v>8 - 2027</v>
      </c>
      <c r="H2827" s="14" t="str">
        <f>IF(DCalendário[[#This Row],[Dia Útil]]="","",DCalendário[[#This Row],[Semana Ano]])</f>
        <v/>
      </c>
      <c r="I2827" s="14"/>
      <c r="J2827" s="14" cm="1">
        <f t="array" aca="1" ref="J282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828" spans="1:10" x14ac:dyDescent="0.25">
      <c r="A2828" s="1">
        <v>46626</v>
      </c>
      <c r="B2828" s="1"/>
      <c r="C2828" s="16"/>
      <c r="D2828" s="14" t="str">
        <f>IF(DCalendário[[#This Row],[Dia Útil]]="","",(MONTH($B2828)))</f>
        <v/>
      </c>
      <c r="E2828" s="14">
        <f t="shared" si="45"/>
        <v>2027</v>
      </c>
      <c r="F2828" s="14">
        <f>MONTH(DCalendário[[#This Row],[Dia]])</f>
        <v>8</v>
      </c>
      <c r="G2828" s="14" t="str">
        <f>MONTH(DCalendário[[#This Row],[Dia]])&amp;" - "&amp;DCalendário[[#This Row],[Ano]]</f>
        <v>8 - 2027</v>
      </c>
      <c r="H2828" s="14" t="str">
        <f>IF(DCalendário[[#This Row],[Dia Útil]]="","",DCalendário[[#This Row],[Semana Ano]])</f>
        <v/>
      </c>
      <c r="I2828" s="14"/>
      <c r="J2828" s="14" cm="1">
        <f t="array" aca="1" ref="J282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829" spans="1:10" x14ac:dyDescent="0.25">
      <c r="A2829" s="1">
        <v>46627</v>
      </c>
      <c r="B2829" s="1"/>
      <c r="C2829" s="16"/>
      <c r="D2829" s="14" t="str">
        <f>IF(DCalendário[[#This Row],[Dia Útil]]="","",(MONTH($B2829)))</f>
        <v/>
      </c>
      <c r="E2829" s="14">
        <f t="shared" si="45"/>
        <v>2027</v>
      </c>
      <c r="F2829" s="14">
        <f>MONTH(DCalendário[[#This Row],[Dia]])</f>
        <v>8</v>
      </c>
      <c r="G2829" s="14" t="str">
        <f>MONTH(DCalendário[[#This Row],[Dia]])&amp;" - "&amp;DCalendário[[#This Row],[Ano]]</f>
        <v>8 - 2027</v>
      </c>
      <c r="H2829" s="14" t="str">
        <f>IF(DCalendário[[#This Row],[Dia Útil]]="","",DCalendário[[#This Row],[Semana Ano]])</f>
        <v/>
      </c>
      <c r="I2829" s="14"/>
      <c r="J2829" s="14" cm="1">
        <f t="array" aca="1" ref="J282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830" spans="1:10" x14ac:dyDescent="0.25">
      <c r="A2830" s="1">
        <v>46628</v>
      </c>
      <c r="B2830" s="1"/>
      <c r="C2830" s="16"/>
      <c r="D2830" s="14" t="str">
        <f>IF(DCalendário[[#This Row],[Dia Útil]]="","",(MONTH($B2830)))</f>
        <v/>
      </c>
      <c r="E2830" s="14">
        <f t="shared" si="45"/>
        <v>2027</v>
      </c>
      <c r="F2830" s="14">
        <f>MONTH(DCalendário[[#This Row],[Dia]])</f>
        <v>8</v>
      </c>
      <c r="G2830" s="14" t="str">
        <f>MONTH(DCalendário[[#This Row],[Dia]])&amp;" - "&amp;DCalendário[[#This Row],[Ano]]</f>
        <v>8 - 2027</v>
      </c>
      <c r="H2830" s="14" t="str">
        <f>IF(DCalendário[[#This Row],[Dia Útil]]="","",DCalendário[[#This Row],[Semana Ano]])</f>
        <v/>
      </c>
      <c r="I2830" s="14"/>
      <c r="J2830" s="14" cm="1">
        <f t="array" aca="1" ref="J283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831" spans="1:10" x14ac:dyDescent="0.25">
      <c r="A2831" s="1">
        <v>46629</v>
      </c>
      <c r="B2831" s="1"/>
      <c r="C2831" s="16"/>
      <c r="D2831" s="14" t="str">
        <f>IF(DCalendário[[#This Row],[Dia Útil]]="","",(MONTH($B2831)))</f>
        <v/>
      </c>
      <c r="E2831" s="14">
        <f t="shared" si="45"/>
        <v>2027</v>
      </c>
      <c r="F2831" s="14">
        <f>MONTH(DCalendário[[#This Row],[Dia]])</f>
        <v>8</v>
      </c>
      <c r="G2831" s="14" t="str">
        <f>MONTH(DCalendário[[#This Row],[Dia]])&amp;" - "&amp;DCalendário[[#This Row],[Ano]]</f>
        <v>8 - 2027</v>
      </c>
      <c r="H2831" s="14" t="str">
        <f>IF(DCalendário[[#This Row],[Dia Útil]]="","",DCalendário[[#This Row],[Semana Ano]])</f>
        <v/>
      </c>
      <c r="I2831" s="14"/>
      <c r="J2831" s="14" cm="1">
        <f t="array" aca="1" ref="J283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832" spans="1:10" x14ac:dyDescent="0.25">
      <c r="A2832" s="1">
        <v>46630</v>
      </c>
      <c r="B2832" s="1"/>
      <c r="C2832" s="16"/>
      <c r="D2832" s="14" t="str">
        <f>IF(DCalendário[[#This Row],[Dia Útil]]="","",(MONTH($B2832)))</f>
        <v/>
      </c>
      <c r="E2832" s="14">
        <f t="shared" si="45"/>
        <v>2027</v>
      </c>
      <c r="F2832" s="14">
        <f>MONTH(DCalendário[[#This Row],[Dia]])</f>
        <v>8</v>
      </c>
      <c r="G2832" s="14" t="str">
        <f>MONTH(DCalendário[[#This Row],[Dia]])&amp;" - "&amp;DCalendário[[#This Row],[Ano]]</f>
        <v>8 - 2027</v>
      </c>
      <c r="H2832" s="14" t="str">
        <f>IF(DCalendário[[#This Row],[Dia Útil]]="","",DCalendário[[#This Row],[Semana Ano]])</f>
        <v/>
      </c>
      <c r="I2832" s="14"/>
      <c r="J2832" s="14" cm="1">
        <f t="array" aca="1" ref="J283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833" spans="1:10" x14ac:dyDescent="0.25">
      <c r="A2833" s="1">
        <v>46631</v>
      </c>
      <c r="B2833" s="1"/>
      <c r="C2833" s="16"/>
      <c r="D2833" s="14" t="str">
        <f>IF(DCalendário[[#This Row],[Dia Útil]]="","",(MONTH($B2833)))</f>
        <v/>
      </c>
      <c r="E2833" s="14">
        <f t="shared" ref="E2833:E2896" si="46">YEAR($A2833)</f>
        <v>2027</v>
      </c>
      <c r="F2833" s="14">
        <f>MONTH(DCalendário[[#This Row],[Dia]])</f>
        <v>9</v>
      </c>
      <c r="G2833" s="14" t="str">
        <f>MONTH(DCalendário[[#This Row],[Dia]])&amp;" - "&amp;DCalendário[[#This Row],[Ano]]</f>
        <v>9 - 2027</v>
      </c>
      <c r="H2833" s="14" t="str">
        <f>IF(DCalendário[[#This Row],[Dia Útil]]="","",DCalendário[[#This Row],[Semana Ano]])</f>
        <v/>
      </c>
      <c r="I2833" s="14"/>
      <c r="J2833" s="14" cm="1">
        <f t="array" aca="1" ref="J283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834" spans="1:10" x14ac:dyDescent="0.25">
      <c r="A2834" s="1">
        <v>46632</v>
      </c>
      <c r="B2834" s="1"/>
      <c r="C2834" s="16"/>
      <c r="D2834" s="14" t="str">
        <f>IF(DCalendário[[#This Row],[Dia Útil]]="","",(MONTH($B2834)))</f>
        <v/>
      </c>
      <c r="E2834" s="14">
        <f t="shared" si="46"/>
        <v>2027</v>
      </c>
      <c r="F2834" s="14">
        <f>MONTH(DCalendário[[#This Row],[Dia]])</f>
        <v>9</v>
      </c>
      <c r="G2834" s="14" t="str">
        <f>MONTH(DCalendário[[#This Row],[Dia]])&amp;" - "&amp;DCalendário[[#This Row],[Ano]]</f>
        <v>9 - 2027</v>
      </c>
      <c r="H2834" s="14" t="str">
        <f>IF(DCalendário[[#This Row],[Dia Útil]]="","",DCalendário[[#This Row],[Semana Ano]])</f>
        <v/>
      </c>
      <c r="I2834" s="14"/>
      <c r="J2834" s="14" cm="1">
        <f t="array" aca="1" ref="J283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835" spans="1:10" x14ac:dyDescent="0.25">
      <c r="A2835" s="1">
        <v>46633</v>
      </c>
      <c r="B2835" s="1"/>
      <c r="C2835" s="16"/>
      <c r="D2835" s="14" t="str">
        <f>IF(DCalendário[[#This Row],[Dia Útil]]="","",(MONTH($B2835)))</f>
        <v/>
      </c>
      <c r="E2835" s="14">
        <f t="shared" si="46"/>
        <v>2027</v>
      </c>
      <c r="F2835" s="14">
        <f>MONTH(DCalendário[[#This Row],[Dia]])</f>
        <v>9</v>
      </c>
      <c r="G2835" s="14" t="str">
        <f>MONTH(DCalendário[[#This Row],[Dia]])&amp;" - "&amp;DCalendário[[#This Row],[Ano]]</f>
        <v>9 - 2027</v>
      </c>
      <c r="H2835" s="14" t="str">
        <f>IF(DCalendário[[#This Row],[Dia Útil]]="","",DCalendário[[#This Row],[Semana Ano]])</f>
        <v/>
      </c>
      <c r="I2835" s="14"/>
      <c r="J2835" s="14" cm="1">
        <f t="array" aca="1" ref="J283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836" spans="1:10" x14ac:dyDescent="0.25">
      <c r="A2836" s="1">
        <v>46634</v>
      </c>
      <c r="B2836" s="1"/>
      <c r="C2836" s="16"/>
      <c r="D2836" s="14" t="str">
        <f>IF(DCalendário[[#This Row],[Dia Útil]]="","",(MONTH($B2836)))</f>
        <v/>
      </c>
      <c r="E2836" s="14">
        <f t="shared" si="46"/>
        <v>2027</v>
      </c>
      <c r="F2836" s="14">
        <f>MONTH(DCalendário[[#This Row],[Dia]])</f>
        <v>9</v>
      </c>
      <c r="G2836" s="14" t="str">
        <f>MONTH(DCalendário[[#This Row],[Dia]])&amp;" - "&amp;DCalendário[[#This Row],[Ano]]</f>
        <v>9 - 2027</v>
      </c>
      <c r="H2836" s="14" t="str">
        <f>IF(DCalendário[[#This Row],[Dia Útil]]="","",DCalendário[[#This Row],[Semana Ano]])</f>
        <v/>
      </c>
      <c r="I2836" s="14"/>
      <c r="J2836" s="14" cm="1">
        <f t="array" aca="1" ref="J283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837" spans="1:10" x14ac:dyDescent="0.25">
      <c r="A2837" s="1">
        <v>46635</v>
      </c>
      <c r="B2837" s="1"/>
      <c r="C2837" s="16"/>
      <c r="D2837" s="14" t="str">
        <f>IF(DCalendário[[#This Row],[Dia Útil]]="","",(MONTH($B2837)))</f>
        <v/>
      </c>
      <c r="E2837" s="14">
        <f t="shared" si="46"/>
        <v>2027</v>
      </c>
      <c r="F2837" s="14">
        <f>MONTH(DCalendário[[#This Row],[Dia]])</f>
        <v>9</v>
      </c>
      <c r="G2837" s="14" t="str">
        <f>MONTH(DCalendário[[#This Row],[Dia]])&amp;" - "&amp;DCalendário[[#This Row],[Ano]]</f>
        <v>9 - 2027</v>
      </c>
      <c r="H2837" s="14" t="str">
        <f>IF(DCalendário[[#This Row],[Dia Útil]]="","",DCalendário[[#This Row],[Semana Ano]])</f>
        <v/>
      </c>
      <c r="I2837" s="14"/>
      <c r="J2837" s="14" cm="1">
        <f t="array" aca="1" ref="J283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838" spans="1:10" x14ac:dyDescent="0.25">
      <c r="A2838" s="1">
        <v>46636</v>
      </c>
      <c r="B2838" s="1"/>
      <c r="C2838" s="16"/>
      <c r="D2838" s="14" t="str">
        <f>IF(DCalendário[[#This Row],[Dia Útil]]="","",(MONTH($B2838)))</f>
        <v/>
      </c>
      <c r="E2838" s="14">
        <f t="shared" si="46"/>
        <v>2027</v>
      </c>
      <c r="F2838" s="14">
        <f>MONTH(DCalendário[[#This Row],[Dia]])</f>
        <v>9</v>
      </c>
      <c r="G2838" s="14" t="str">
        <f>MONTH(DCalendário[[#This Row],[Dia]])&amp;" - "&amp;DCalendário[[#This Row],[Ano]]</f>
        <v>9 - 2027</v>
      </c>
      <c r="H2838" s="14" t="str">
        <f>IF(DCalendário[[#This Row],[Dia Útil]]="","",DCalendário[[#This Row],[Semana Ano]])</f>
        <v/>
      </c>
      <c r="I2838" s="14"/>
      <c r="J2838" s="14" cm="1">
        <f t="array" aca="1" ref="J283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839" spans="1:10" x14ac:dyDescent="0.25">
      <c r="A2839" s="1">
        <v>46637</v>
      </c>
      <c r="B2839" s="1"/>
      <c r="C2839" s="16"/>
      <c r="D2839" s="14" t="str">
        <f>IF(DCalendário[[#This Row],[Dia Útil]]="","",(MONTH($B2839)))</f>
        <v/>
      </c>
      <c r="E2839" s="14">
        <f t="shared" si="46"/>
        <v>2027</v>
      </c>
      <c r="F2839" s="14">
        <f>MONTH(DCalendário[[#This Row],[Dia]])</f>
        <v>9</v>
      </c>
      <c r="G2839" s="14" t="str">
        <f>MONTH(DCalendário[[#This Row],[Dia]])&amp;" - "&amp;DCalendário[[#This Row],[Ano]]</f>
        <v>9 - 2027</v>
      </c>
      <c r="H2839" s="14" t="str">
        <f>IF(DCalendário[[#This Row],[Dia Útil]]="","",DCalendário[[#This Row],[Semana Ano]])</f>
        <v/>
      </c>
      <c r="I2839" s="14"/>
      <c r="J2839" s="14" cm="1">
        <f t="array" aca="1" ref="J283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840" spans="1:10" x14ac:dyDescent="0.25">
      <c r="A2840" s="1">
        <v>46638</v>
      </c>
      <c r="B2840" s="1"/>
      <c r="C2840" s="16"/>
      <c r="D2840" s="14" t="str">
        <f>IF(DCalendário[[#This Row],[Dia Útil]]="","",(MONTH($B2840)))</f>
        <v/>
      </c>
      <c r="E2840" s="14">
        <f t="shared" si="46"/>
        <v>2027</v>
      </c>
      <c r="F2840" s="14">
        <f>MONTH(DCalendário[[#This Row],[Dia]])</f>
        <v>9</v>
      </c>
      <c r="G2840" s="14" t="str">
        <f>MONTH(DCalendário[[#This Row],[Dia]])&amp;" - "&amp;DCalendário[[#This Row],[Ano]]</f>
        <v>9 - 2027</v>
      </c>
      <c r="H2840" s="14" t="str">
        <f>IF(DCalendário[[#This Row],[Dia Útil]]="","",DCalendário[[#This Row],[Semana Ano]])</f>
        <v/>
      </c>
      <c r="I2840" s="14"/>
      <c r="J2840" s="14" cm="1">
        <f t="array" aca="1" ref="J284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841" spans="1:10" x14ac:dyDescent="0.25">
      <c r="A2841" s="1">
        <v>46639</v>
      </c>
      <c r="B2841" s="1"/>
      <c r="C2841" s="16"/>
      <c r="D2841" s="14" t="str">
        <f>IF(DCalendário[[#This Row],[Dia Útil]]="","",(MONTH($B2841)))</f>
        <v/>
      </c>
      <c r="E2841" s="14">
        <f t="shared" si="46"/>
        <v>2027</v>
      </c>
      <c r="F2841" s="14">
        <f>MONTH(DCalendário[[#This Row],[Dia]])</f>
        <v>9</v>
      </c>
      <c r="G2841" s="14" t="str">
        <f>MONTH(DCalendário[[#This Row],[Dia]])&amp;" - "&amp;DCalendário[[#This Row],[Ano]]</f>
        <v>9 - 2027</v>
      </c>
      <c r="H2841" s="14" t="str">
        <f>IF(DCalendário[[#This Row],[Dia Útil]]="","",DCalendário[[#This Row],[Semana Ano]])</f>
        <v/>
      </c>
      <c r="I2841" s="14"/>
      <c r="J2841" s="14" cm="1">
        <f t="array" aca="1" ref="J284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842" spans="1:10" x14ac:dyDescent="0.25">
      <c r="A2842" s="1">
        <v>46640</v>
      </c>
      <c r="B2842" s="1"/>
      <c r="C2842" s="16"/>
      <c r="D2842" s="14" t="str">
        <f>IF(DCalendário[[#This Row],[Dia Útil]]="","",(MONTH($B2842)))</f>
        <v/>
      </c>
      <c r="E2842" s="14">
        <f t="shared" si="46"/>
        <v>2027</v>
      </c>
      <c r="F2842" s="14">
        <f>MONTH(DCalendário[[#This Row],[Dia]])</f>
        <v>9</v>
      </c>
      <c r="G2842" s="14" t="str">
        <f>MONTH(DCalendário[[#This Row],[Dia]])&amp;" - "&amp;DCalendário[[#This Row],[Ano]]</f>
        <v>9 - 2027</v>
      </c>
      <c r="H2842" s="14" t="str">
        <f>IF(DCalendário[[#This Row],[Dia Útil]]="","",DCalendário[[#This Row],[Semana Ano]])</f>
        <v/>
      </c>
      <c r="I2842" s="14"/>
      <c r="J2842" s="14" cm="1">
        <f t="array" aca="1" ref="J284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843" spans="1:10" x14ac:dyDescent="0.25">
      <c r="A2843" s="1">
        <v>46641</v>
      </c>
      <c r="B2843" s="1"/>
      <c r="C2843" s="16"/>
      <c r="D2843" s="14" t="str">
        <f>IF(DCalendário[[#This Row],[Dia Útil]]="","",(MONTH($B2843)))</f>
        <v/>
      </c>
      <c r="E2843" s="14">
        <f t="shared" si="46"/>
        <v>2027</v>
      </c>
      <c r="F2843" s="14">
        <f>MONTH(DCalendário[[#This Row],[Dia]])</f>
        <v>9</v>
      </c>
      <c r="G2843" s="14" t="str">
        <f>MONTH(DCalendário[[#This Row],[Dia]])&amp;" - "&amp;DCalendário[[#This Row],[Ano]]</f>
        <v>9 - 2027</v>
      </c>
      <c r="H2843" s="14" t="str">
        <f>IF(DCalendário[[#This Row],[Dia Útil]]="","",DCalendário[[#This Row],[Semana Ano]])</f>
        <v/>
      </c>
      <c r="I2843" s="14"/>
      <c r="J2843" s="14" cm="1">
        <f t="array" aca="1" ref="J284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844" spans="1:10" x14ac:dyDescent="0.25">
      <c r="A2844" s="1">
        <v>46642</v>
      </c>
      <c r="B2844" s="1"/>
      <c r="C2844" s="16"/>
      <c r="D2844" s="14" t="str">
        <f>IF(DCalendário[[#This Row],[Dia Útil]]="","",(MONTH($B2844)))</f>
        <v/>
      </c>
      <c r="E2844" s="14">
        <f t="shared" si="46"/>
        <v>2027</v>
      </c>
      <c r="F2844" s="14">
        <f>MONTH(DCalendário[[#This Row],[Dia]])</f>
        <v>9</v>
      </c>
      <c r="G2844" s="14" t="str">
        <f>MONTH(DCalendário[[#This Row],[Dia]])&amp;" - "&amp;DCalendário[[#This Row],[Ano]]</f>
        <v>9 - 2027</v>
      </c>
      <c r="H2844" s="14" t="str">
        <f>IF(DCalendário[[#This Row],[Dia Útil]]="","",DCalendário[[#This Row],[Semana Ano]])</f>
        <v/>
      </c>
      <c r="I2844" s="14"/>
      <c r="J2844" s="14" cm="1">
        <f t="array" aca="1" ref="J284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845" spans="1:10" x14ac:dyDescent="0.25">
      <c r="A2845" s="1">
        <v>46643</v>
      </c>
      <c r="B2845" s="1"/>
      <c r="C2845" s="16"/>
      <c r="D2845" s="14" t="str">
        <f>IF(DCalendário[[#This Row],[Dia Útil]]="","",(MONTH($B2845)))</f>
        <v/>
      </c>
      <c r="E2845" s="14">
        <f t="shared" si="46"/>
        <v>2027</v>
      </c>
      <c r="F2845" s="14">
        <f>MONTH(DCalendário[[#This Row],[Dia]])</f>
        <v>9</v>
      </c>
      <c r="G2845" s="14" t="str">
        <f>MONTH(DCalendário[[#This Row],[Dia]])&amp;" - "&amp;DCalendário[[#This Row],[Ano]]</f>
        <v>9 - 2027</v>
      </c>
      <c r="H2845" s="14" t="str">
        <f>IF(DCalendário[[#This Row],[Dia Útil]]="","",DCalendário[[#This Row],[Semana Ano]])</f>
        <v/>
      </c>
      <c r="I2845" s="14"/>
      <c r="J2845" s="14" cm="1">
        <f t="array" aca="1" ref="J284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846" spans="1:10" x14ac:dyDescent="0.25">
      <c r="A2846" s="1">
        <v>46644</v>
      </c>
      <c r="B2846" s="1"/>
      <c r="C2846" s="16"/>
      <c r="D2846" s="14" t="str">
        <f>IF(DCalendário[[#This Row],[Dia Útil]]="","",(MONTH($B2846)))</f>
        <v/>
      </c>
      <c r="E2846" s="14">
        <f t="shared" si="46"/>
        <v>2027</v>
      </c>
      <c r="F2846" s="14">
        <f>MONTH(DCalendário[[#This Row],[Dia]])</f>
        <v>9</v>
      </c>
      <c r="G2846" s="14" t="str">
        <f>MONTH(DCalendário[[#This Row],[Dia]])&amp;" - "&amp;DCalendário[[#This Row],[Ano]]</f>
        <v>9 - 2027</v>
      </c>
      <c r="H2846" s="14" t="str">
        <f>IF(DCalendário[[#This Row],[Dia Útil]]="","",DCalendário[[#This Row],[Semana Ano]])</f>
        <v/>
      </c>
      <c r="I2846" s="14"/>
      <c r="J2846" s="14" cm="1">
        <f t="array" aca="1" ref="J284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847" spans="1:10" x14ac:dyDescent="0.25">
      <c r="A2847" s="1">
        <v>46645</v>
      </c>
      <c r="B2847" s="1"/>
      <c r="C2847" s="16"/>
      <c r="D2847" s="14" t="str">
        <f>IF(DCalendário[[#This Row],[Dia Útil]]="","",(MONTH($B2847)))</f>
        <v/>
      </c>
      <c r="E2847" s="14">
        <f t="shared" si="46"/>
        <v>2027</v>
      </c>
      <c r="F2847" s="14">
        <f>MONTH(DCalendário[[#This Row],[Dia]])</f>
        <v>9</v>
      </c>
      <c r="G2847" s="14" t="str">
        <f>MONTH(DCalendário[[#This Row],[Dia]])&amp;" - "&amp;DCalendário[[#This Row],[Ano]]</f>
        <v>9 - 2027</v>
      </c>
      <c r="H2847" s="14" t="str">
        <f>IF(DCalendário[[#This Row],[Dia Útil]]="","",DCalendário[[#This Row],[Semana Ano]])</f>
        <v/>
      </c>
      <c r="I2847" s="14"/>
      <c r="J2847" s="14" cm="1">
        <f t="array" aca="1" ref="J284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848" spans="1:10" x14ac:dyDescent="0.25">
      <c r="A2848" s="1">
        <v>46646</v>
      </c>
      <c r="B2848" s="1"/>
      <c r="C2848" s="16"/>
      <c r="D2848" s="14" t="str">
        <f>IF(DCalendário[[#This Row],[Dia Útil]]="","",(MONTH($B2848)))</f>
        <v/>
      </c>
      <c r="E2848" s="14">
        <f t="shared" si="46"/>
        <v>2027</v>
      </c>
      <c r="F2848" s="14">
        <f>MONTH(DCalendário[[#This Row],[Dia]])</f>
        <v>9</v>
      </c>
      <c r="G2848" s="14" t="str">
        <f>MONTH(DCalendário[[#This Row],[Dia]])&amp;" - "&amp;DCalendário[[#This Row],[Ano]]</f>
        <v>9 - 2027</v>
      </c>
      <c r="H2848" s="14" t="str">
        <f>IF(DCalendário[[#This Row],[Dia Útil]]="","",DCalendário[[#This Row],[Semana Ano]])</f>
        <v/>
      </c>
      <c r="I2848" s="14"/>
      <c r="J2848" s="14" cm="1">
        <f t="array" aca="1" ref="J284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849" spans="1:10" x14ac:dyDescent="0.25">
      <c r="A2849" s="1">
        <v>46647</v>
      </c>
      <c r="B2849" s="1"/>
      <c r="C2849" s="16"/>
      <c r="D2849" s="14" t="str">
        <f>IF(DCalendário[[#This Row],[Dia Útil]]="","",(MONTH($B2849)))</f>
        <v/>
      </c>
      <c r="E2849" s="14">
        <f t="shared" si="46"/>
        <v>2027</v>
      </c>
      <c r="F2849" s="14">
        <f>MONTH(DCalendário[[#This Row],[Dia]])</f>
        <v>9</v>
      </c>
      <c r="G2849" s="14" t="str">
        <f>MONTH(DCalendário[[#This Row],[Dia]])&amp;" - "&amp;DCalendário[[#This Row],[Ano]]</f>
        <v>9 - 2027</v>
      </c>
      <c r="H2849" s="14" t="str">
        <f>IF(DCalendário[[#This Row],[Dia Útil]]="","",DCalendário[[#This Row],[Semana Ano]])</f>
        <v/>
      </c>
      <c r="I2849" s="14"/>
      <c r="J2849" s="14" cm="1">
        <f t="array" aca="1" ref="J284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850" spans="1:10" x14ac:dyDescent="0.25">
      <c r="A2850" s="1">
        <v>46648</v>
      </c>
      <c r="B2850" s="1"/>
      <c r="C2850" s="16"/>
      <c r="D2850" s="14" t="str">
        <f>IF(DCalendário[[#This Row],[Dia Útil]]="","",(MONTH($B2850)))</f>
        <v/>
      </c>
      <c r="E2850" s="14">
        <f t="shared" si="46"/>
        <v>2027</v>
      </c>
      <c r="F2850" s="14">
        <f>MONTH(DCalendário[[#This Row],[Dia]])</f>
        <v>9</v>
      </c>
      <c r="G2850" s="14" t="str">
        <f>MONTH(DCalendário[[#This Row],[Dia]])&amp;" - "&amp;DCalendário[[#This Row],[Ano]]</f>
        <v>9 - 2027</v>
      </c>
      <c r="H2850" s="14" t="str">
        <f>IF(DCalendário[[#This Row],[Dia Útil]]="","",DCalendário[[#This Row],[Semana Ano]])</f>
        <v/>
      </c>
      <c r="I2850" s="14"/>
      <c r="J2850" s="14" cm="1">
        <f t="array" aca="1" ref="J285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851" spans="1:10" x14ac:dyDescent="0.25">
      <c r="A2851" s="1">
        <v>46649</v>
      </c>
      <c r="B2851" s="1"/>
      <c r="C2851" s="16"/>
      <c r="D2851" s="14" t="str">
        <f>IF(DCalendário[[#This Row],[Dia Útil]]="","",(MONTH($B2851)))</f>
        <v/>
      </c>
      <c r="E2851" s="14">
        <f t="shared" si="46"/>
        <v>2027</v>
      </c>
      <c r="F2851" s="14">
        <f>MONTH(DCalendário[[#This Row],[Dia]])</f>
        <v>9</v>
      </c>
      <c r="G2851" s="14" t="str">
        <f>MONTH(DCalendário[[#This Row],[Dia]])&amp;" - "&amp;DCalendário[[#This Row],[Ano]]</f>
        <v>9 - 2027</v>
      </c>
      <c r="H2851" s="14" t="str">
        <f>IF(DCalendário[[#This Row],[Dia Útil]]="","",DCalendário[[#This Row],[Semana Ano]])</f>
        <v/>
      </c>
      <c r="I2851" s="14"/>
      <c r="J2851" s="14" cm="1">
        <f t="array" aca="1" ref="J285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852" spans="1:10" x14ac:dyDescent="0.25">
      <c r="A2852" s="1">
        <v>46650</v>
      </c>
      <c r="B2852" s="1"/>
      <c r="C2852" s="16"/>
      <c r="D2852" s="14" t="str">
        <f>IF(DCalendário[[#This Row],[Dia Útil]]="","",(MONTH($B2852)))</f>
        <v/>
      </c>
      <c r="E2852" s="14">
        <f t="shared" si="46"/>
        <v>2027</v>
      </c>
      <c r="F2852" s="14">
        <f>MONTH(DCalendário[[#This Row],[Dia]])</f>
        <v>9</v>
      </c>
      <c r="G2852" s="14" t="str">
        <f>MONTH(DCalendário[[#This Row],[Dia]])&amp;" - "&amp;DCalendário[[#This Row],[Ano]]</f>
        <v>9 - 2027</v>
      </c>
      <c r="H2852" s="14" t="str">
        <f>IF(DCalendário[[#This Row],[Dia Útil]]="","",DCalendário[[#This Row],[Semana Ano]])</f>
        <v/>
      </c>
      <c r="I2852" s="14"/>
      <c r="J2852" s="14" cm="1">
        <f t="array" aca="1" ref="J285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853" spans="1:10" x14ac:dyDescent="0.25">
      <c r="A2853" s="1">
        <v>46651</v>
      </c>
      <c r="B2853" s="1"/>
      <c r="C2853" s="16"/>
      <c r="D2853" s="14" t="str">
        <f>IF(DCalendário[[#This Row],[Dia Útil]]="","",(MONTH($B2853)))</f>
        <v/>
      </c>
      <c r="E2853" s="14">
        <f t="shared" si="46"/>
        <v>2027</v>
      </c>
      <c r="F2853" s="14">
        <f>MONTH(DCalendário[[#This Row],[Dia]])</f>
        <v>9</v>
      </c>
      <c r="G2853" s="14" t="str">
        <f>MONTH(DCalendário[[#This Row],[Dia]])&amp;" - "&amp;DCalendário[[#This Row],[Ano]]</f>
        <v>9 - 2027</v>
      </c>
      <c r="H2853" s="14" t="str">
        <f>IF(DCalendário[[#This Row],[Dia Útil]]="","",DCalendário[[#This Row],[Semana Ano]])</f>
        <v/>
      </c>
      <c r="I2853" s="14"/>
      <c r="J2853" s="14" cm="1">
        <f t="array" aca="1" ref="J285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854" spans="1:10" x14ac:dyDescent="0.25">
      <c r="A2854" s="1">
        <v>46652</v>
      </c>
      <c r="B2854" s="1"/>
      <c r="C2854" s="16"/>
      <c r="D2854" s="14" t="str">
        <f>IF(DCalendário[[#This Row],[Dia Útil]]="","",(MONTH($B2854)))</f>
        <v/>
      </c>
      <c r="E2854" s="14">
        <f t="shared" si="46"/>
        <v>2027</v>
      </c>
      <c r="F2854" s="14">
        <f>MONTH(DCalendário[[#This Row],[Dia]])</f>
        <v>9</v>
      </c>
      <c r="G2854" s="14" t="str">
        <f>MONTH(DCalendário[[#This Row],[Dia]])&amp;" - "&amp;DCalendário[[#This Row],[Ano]]</f>
        <v>9 - 2027</v>
      </c>
      <c r="H2854" s="14" t="str">
        <f>IF(DCalendário[[#This Row],[Dia Útil]]="","",DCalendário[[#This Row],[Semana Ano]])</f>
        <v/>
      </c>
      <c r="I2854" s="14"/>
      <c r="J2854" s="14" cm="1">
        <f t="array" aca="1" ref="J285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855" spans="1:10" x14ac:dyDescent="0.25">
      <c r="A2855" s="1">
        <v>46653</v>
      </c>
      <c r="B2855" s="1"/>
      <c r="C2855" s="16"/>
      <c r="D2855" s="14" t="str">
        <f>IF(DCalendário[[#This Row],[Dia Útil]]="","",(MONTH($B2855)))</f>
        <v/>
      </c>
      <c r="E2855" s="14">
        <f t="shared" si="46"/>
        <v>2027</v>
      </c>
      <c r="F2855" s="14">
        <f>MONTH(DCalendário[[#This Row],[Dia]])</f>
        <v>9</v>
      </c>
      <c r="G2855" s="14" t="str">
        <f>MONTH(DCalendário[[#This Row],[Dia]])&amp;" - "&amp;DCalendário[[#This Row],[Ano]]</f>
        <v>9 - 2027</v>
      </c>
      <c r="H2855" s="14" t="str">
        <f>IF(DCalendário[[#This Row],[Dia Útil]]="","",DCalendário[[#This Row],[Semana Ano]])</f>
        <v/>
      </c>
      <c r="I2855" s="14"/>
      <c r="J2855" s="14" cm="1">
        <f t="array" aca="1" ref="J285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856" spans="1:10" x14ac:dyDescent="0.25">
      <c r="A2856" s="1">
        <v>46654</v>
      </c>
      <c r="B2856" s="1"/>
      <c r="C2856" s="16"/>
      <c r="D2856" s="14" t="str">
        <f>IF(DCalendário[[#This Row],[Dia Útil]]="","",(MONTH($B2856)))</f>
        <v/>
      </c>
      <c r="E2856" s="14">
        <f t="shared" si="46"/>
        <v>2027</v>
      </c>
      <c r="F2856" s="14">
        <f>MONTH(DCalendário[[#This Row],[Dia]])</f>
        <v>9</v>
      </c>
      <c r="G2856" s="14" t="str">
        <f>MONTH(DCalendário[[#This Row],[Dia]])&amp;" - "&amp;DCalendário[[#This Row],[Ano]]</f>
        <v>9 - 2027</v>
      </c>
      <c r="H2856" s="14" t="str">
        <f>IF(DCalendário[[#This Row],[Dia Útil]]="","",DCalendário[[#This Row],[Semana Ano]])</f>
        <v/>
      </c>
      <c r="I2856" s="14"/>
      <c r="J2856" s="14" cm="1">
        <f t="array" aca="1" ref="J285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857" spans="1:10" x14ac:dyDescent="0.25">
      <c r="A2857" s="1">
        <v>46655</v>
      </c>
      <c r="B2857" s="1"/>
      <c r="C2857" s="16"/>
      <c r="D2857" s="14" t="str">
        <f>IF(DCalendário[[#This Row],[Dia Útil]]="","",(MONTH($B2857)))</f>
        <v/>
      </c>
      <c r="E2857" s="14">
        <f t="shared" si="46"/>
        <v>2027</v>
      </c>
      <c r="F2857" s="14">
        <f>MONTH(DCalendário[[#This Row],[Dia]])</f>
        <v>9</v>
      </c>
      <c r="G2857" s="14" t="str">
        <f>MONTH(DCalendário[[#This Row],[Dia]])&amp;" - "&amp;DCalendário[[#This Row],[Ano]]</f>
        <v>9 - 2027</v>
      </c>
      <c r="H2857" s="14" t="str">
        <f>IF(DCalendário[[#This Row],[Dia Útil]]="","",DCalendário[[#This Row],[Semana Ano]])</f>
        <v/>
      </c>
      <c r="I2857" s="14"/>
      <c r="J2857" s="14" cm="1">
        <f t="array" aca="1" ref="J285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858" spans="1:10" x14ac:dyDescent="0.25">
      <c r="A2858" s="1">
        <v>46656</v>
      </c>
      <c r="B2858" s="1"/>
      <c r="C2858" s="16"/>
      <c r="D2858" s="14" t="str">
        <f>IF(DCalendário[[#This Row],[Dia Útil]]="","",(MONTH($B2858)))</f>
        <v/>
      </c>
      <c r="E2858" s="14">
        <f t="shared" si="46"/>
        <v>2027</v>
      </c>
      <c r="F2858" s="14">
        <f>MONTH(DCalendário[[#This Row],[Dia]])</f>
        <v>9</v>
      </c>
      <c r="G2858" s="14" t="str">
        <f>MONTH(DCalendário[[#This Row],[Dia]])&amp;" - "&amp;DCalendário[[#This Row],[Ano]]</f>
        <v>9 - 2027</v>
      </c>
      <c r="H2858" s="14" t="str">
        <f>IF(DCalendário[[#This Row],[Dia Útil]]="","",DCalendário[[#This Row],[Semana Ano]])</f>
        <v/>
      </c>
      <c r="I2858" s="14"/>
      <c r="J2858" s="14" cm="1">
        <f t="array" aca="1" ref="J285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859" spans="1:10" x14ac:dyDescent="0.25">
      <c r="A2859" s="1">
        <v>46657</v>
      </c>
      <c r="B2859" s="1"/>
      <c r="C2859" s="16"/>
      <c r="D2859" s="14" t="str">
        <f>IF(DCalendário[[#This Row],[Dia Útil]]="","",(MONTH($B2859)))</f>
        <v/>
      </c>
      <c r="E2859" s="14">
        <f t="shared" si="46"/>
        <v>2027</v>
      </c>
      <c r="F2859" s="14">
        <f>MONTH(DCalendário[[#This Row],[Dia]])</f>
        <v>9</v>
      </c>
      <c r="G2859" s="14" t="str">
        <f>MONTH(DCalendário[[#This Row],[Dia]])&amp;" - "&amp;DCalendário[[#This Row],[Ano]]</f>
        <v>9 - 2027</v>
      </c>
      <c r="H2859" s="14" t="str">
        <f>IF(DCalendário[[#This Row],[Dia Útil]]="","",DCalendário[[#This Row],[Semana Ano]])</f>
        <v/>
      </c>
      <c r="I2859" s="14"/>
      <c r="J2859" s="14" cm="1">
        <f t="array" aca="1" ref="J285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860" spans="1:10" x14ac:dyDescent="0.25">
      <c r="A2860" s="1">
        <v>46658</v>
      </c>
      <c r="B2860" s="1"/>
      <c r="C2860" s="16"/>
      <c r="D2860" s="14" t="str">
        <f>IF(DCalendário[[#This Row],[Dia Útil]]="","",(MONTH($B2860)))</f>
        <v/>
      </c>
      <c r="E2860" s="14">
        <f t="shared" si="46"/>
        <v>2027</v>
      </c>
      <c r="F2860" s="14">
        <f>MONTH(DCalendário[[#This Row],[Dia]])</f>
        <v>9</v>
      </c>
      <c r="G2860" s="14" t="str">
        <f>MONTH(DCalendário[[#This Row],[Dia]])&amp;" - "&amp;DCalendário[[#This Row],[Ano]]</f>
        <v>9 - 2027</v>
      </c>
      <c r="H2860" s="14" t="str">
        <f>IF(DCalendário[[#This Row],[Dia Útil]]="","",DCalendário[[#This Row],[Semana Ano]])</f>
        <v/>
      </c>
      <c r="I2860" s="14"/>
      <c r="J2860" s="14" cm="1">
        <f t="array" aca="1" ref="J286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861" spans="1:10" x14ac:dyDescent="0.25">
      <c r="A2861" s="1">
        <v>46659</v>
      </c>
      <c r="B2861" s="1"/>
      <c r="C2861" s="16"/>
      <c r="D2861" s="14" t="str">
        <f>IF(DCalendário[[#This Row],[Dia Útil]]="","",(MONTH($B2861)))</f>
        <v/>
      </c>
      <c r="E2861" s="14">
        <f t="shared" si="46"/>
        <v>2027</v>
      </c>
      <c r="F2861" s="14">
        <f>MONTH(DCalendário[[#This Row],[Dia]])</f>
        <v>9</v>
      </c>
      <c r="G2861" s="14" t="str">
        <f>MONTH(DCalendário[[#This Row],[Dia]])&amp;" - "&amp;DCalendário[[#This Row],[Ano]]</f>
        <v>9 - 2027</v>
      </c>
      <c r="H2861" s="14" t="str">
        <f>IF(DCalendário[[#This Row],[Dia Útil]]="","",DCalendário[[#This Row],[Semana Ano]])</f>
        <v/>
      </c>
      <c r="I2861" s="14"/>
      <c r="J2861" s="14" cm="1">
        <f t="array" aca="1" ref="J286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862" spans="1:10" x14ac:dyDescent="0.25">
      <c r="A2862" s="1">
        <v>46660</v>
      </c>
      <c r="B2862" s="1"/>
      <c r="C2862" s="16"/>
      <c r="D2862" s="14" t="str">
        <f>IF(DCalendário[[#This Row],[Dia Útil]]="","",(MONTH($B2862)))</f>
        <v/>
      </c>
      <c r="E2862" s="14">
        <f t="shared" si="46"/>
        <v>2027</v>
      </c>
      <c r="F2862" s="14">
        <f>MONTH(DCalendário[[#This Row],[Dia]])</f>
        <v>9</v>
      </c>
      <c r="G2862" s="14" t="str">
        <f>MONTH(DCalendário[[#This Row],[Dia]])&amp;" - "&amp;DCalendário[[#This Row],[Ano]]</f>
        <v>9 - 2027</v>
      </c>
      <c r="H2862" s="14" t="str">
        <f>IF(DCalendário[[#This Row],[Dia Útil]]="","",DCalendário[[#This Row],[Semana Ano]])</f>
        <v/>
      </c>
      <c r="I2862" s="14"/>
      <c r="J2862" s="14" cm="1">
        <f t="array" aca="1" ref="J286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863" spans="1:10" x14ac:dyDescent="0.25">
      <c r="A2863" s="1">
        <v>46661</v>
      </c>
      <c r="B2863" s="1"/>
      <c r="C2863" s="16"/>
      <c r="D2863" s="14" t="str">
        <f>IF(DCalendário[[#This Row],[Dia Útil]]="","",(MONTH($B2863)))</f>
        <v/>
      </c>
      <c r="E2863" s="14">
        <f t="shared" si="46"/>
        <v>2027</v>
      </c>
      <c r="F2863" s="14">
        <f>MONTH(DCalendário[[#This Row],[Dia]])</f>
        <v>10</v>
      </c>
      <c r="G2863" s="14" t="str">
        <f>MONTH(DCalendário[[#This Row],[Dia]])&amp;" - "&amp;DCalendário[[#This Row],[Ano]]</f>
        <v>10 - 2027</v>
      </c>
      <c r="H2863" s="14" t="str">
        <f>IF(DCalendário[[#This Row],[Dia Útil]]="","",DCalendário[[#This Row],[Semana Ano]])</f>
        <v/>
      </c>
      <c r="I2863" s="14"/>
      <c r="J2863" s="14" cm="1">
        <f t="array" aca="1" ref="J286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864" spans="1:10" x14ac:dyDescent="0.25">
      <c r="A2864" s="1">
        <v>46662</v>
      </c>
      <c r="B2864" s="1"/>
      <c r="C2864" s="16"/>
      <c r="D2864" s="14" t="str">
        <f>IF(DCalendário[[#This Row],[Dia Útil]]="","",(MONTH($B2864)))</f>
        <v/>
      </c>
      <c r="E2864" s="14">
        <f t="shared" si="46"/>
        <v>2027</v>
      </c>
      <c r="F2864" s="14">
        <f>MONTH(DCalendário[[#This Row],[Dia]])</f>
        <v>10</v>
      </c>
      <c r="G2864" s="14" t="str">
        <f>MONTH(DCalendário[[#This Row],[Dia]])&amp;" - "&amp;DCalendário[[#This Row],[Ano]]</f>
        <v>10 - 2027</v>
      </c>
      <c r="H2864" s="14" t="str">
        <f>IF(DCalendário[[#This Row],[Dia Útil]]="","",DCalendário[[#This Row],[Semana Ano]])</f>
        <v/>
      </c>
      <c r="I2864" s="14"/>
      <c r="J2864" s="14" cm="1">
        <f t="array" aca="1" ref="J286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865" spans="1:10" x14ac:dyDescent="0.25">
      <c r="A2865" s="1">
        <v>46663</v>
      </c>
      <c r="B2865" s="1"/>
      <c r="C2865" s="16"/>
      <c r="D2865" s="14" t="str">
        <f>IF(DCalendário[[#This Row],[Dia Útil]]="","",(MONTH($B2865)))</f>
        <v/>
      </c>
      <c r="E2865" s="14">
        <f t="shared" si="46"/>
        <v>2027</v>
      </c>
      <c r="F2865" s="14">
        <f>MONTH(DCalendário[[#This Row],[Dia]])</f>
        <v>10</v>
      </c>
      <c r="G2865" s="14" t="str">
        <f>MONTH(DCalendário[[#This Row],[Dia]])&amp;" - "&amp;DCalendário[[#This Row],[Ano]]</f>
        <v>10 - 2027</v>
      </c>
      <c r="H2865" s="14" t="str">
        <f>IF(DCalendário[[#This Row],[Dia Útil]]="","",DCalendário[[#This Row],[Semana Ano]])</f>
        <v/>
      </c>
      <c r="I2865" s="14"/>
      <c r="J2865" s="14" cm="1">
        <f t="array" aca="1" ref="J286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866" spans="1:10" x14ac:dyDescent="0.25">
      <c r="A2866" s="1">
        <v>46664</v>
      </c>
      <c r="B2866" s="1"/>
      <c r="C2866" s="16"/>
      <c r="D2866" s="14" t="str">
        <f>IF(DCalendário[[#This Row],[Dia Útil]]="","",(MONTH($B2866)))</f>
        <v/>
      </c>
      <c r="E2866" s="14">
        <f t="shared" si="46"/>
        <v>2027</v>
      </c>
      <c r="F2866" s="14">
        <f>MONTH(DCalendário[[#This Row],[Dia]])</f>
        <v>10</v>
      </c>
      <c r="G2866" s="14" t="str">
        <f>MONTH(DCalendário[[#This Row],[Dia]])&amp;" - "&amp;DCalendário[[#This Row],[Ano]]</f>
        <v>10 - 2027</v>
      </c>
      <c r="H2866" s="14" t="str">
        <f>IF(DCalendário[[#This Row],[Dia Útil]]="","",DCalendário[[#This Row],[Semana Ano]])</f>
        <v/>
      </c>
      <c r="I2866" s="14"/>
      <c r="J2866" s="14" cm="1">
        <f t="array" aca="1" ref="J286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867" spans="1:10" x14ac:dyDescent="0.25">
      <c r="A2867" s="1">
        <v>46665</v>
      </c>
      <c r="B2867" s="1"/>
      <c r="C2867" s="16"/>
      <c r="D2867" s="14" t="str">
        <f>IF(DCalendário[[#This Row],[Dia Útil]]="","",(MONTH($B2867)))</f>
        <v/>
      </c>
      <c r="E2867" s="14">
        <f t="shared" si="46"/>
        <v>2027</v>
      </c>
      <c r="F2867" s="14">
        <f>MONTH(DCalendário[[#This Row],[Dia]])</f>
        <v>10</v>
      </c>
      <c r="G2867" s="14" t="str">
        <f>MONTH(DCalendário[[#This Row],[Dia]])&amp;" - "&amp;DCalendário[[#This Row],[Ano]]</f>
        <v>10 - 2027</v>
      </c>
      <c r="H2867" s="14" t="str">
        <f>IF(DCalendário[[#This Row],[Dia Útil]]="","",DCalendário[[#This Row],[Semana Ano]])</f>
        <v/>
      </c>
      <c r="I2867" s="14"/>
      <c r="J2867" s="14" cm="1">
        <f t="array" aca="1" ref="J286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868" spans="1:10" x14ac:dyDescent="0.25">
      <c r="A2868" s="1">
        <v>46666</v>
      </c>
      <c r="B2868" s="1"/>
      <c r="C2868" s="16"/>
      <c r="D2868" s="14" t="str">
        <f>IF(DCalendário[[#This Row],[Dia Útil]]="","",(MONTH($B2868)))</f>
        <v/>
      </c>
      <c r="E2868" s="14">
        <f t="shared" si="46"/>
        <v>2027</v>
      </c>
      <c r="F2868" s="14">
        <f>MONTH(DCalendário[[#This Row],[Dia]])</f>
        <v>10</v>
      </c>
      <c r="G2868" s="14" t="str">
        <f>MONTH(DCalendário[[#This Row],[Dia]])&amp;" - "&amp;DCalendário[[#This Row],[Ano]]</f>
        <v>10 - 2027</v>
      </c>
      <c r="H2868" s="14" t="str">
        <f>IF(DCalendário[[#This Row],[Dia Útil]]="","",DCalendário[[#This Row],[Semana Ano]])</f>
        <v/>
      </c>
      <c r="I2868" s="14"/>
      <c r="J2868" s="14" cm="1">
        <f t="array" aca="1" ref="J286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869" spans="1:10" x14ac:dyDescent="0.25">
      <c r="A2869" s="1">
        <v>46667</v>
      </c>
      <c r="B2869" s="1"/>
      <c r="C2869" s="16"/>
      <c r="D2869" s="14" t="str">
        <f>IF(DCalendário[[#This Row],[Dia Útil]]="","",(MONTH($B2869)))</f>
        <v/>
      </c>
      <c r="E2869" s="14">
        <f t="shared" si="46"/>
        <v>2027</v>
      </c>
      <c r="F2869" s="14">
        <f>MONTH(DCalendário[[#This Row],[Dia]])</f>
        <v>10</v>
      </c>
      <c r="G2869" s="14" t="str">
        <f>MONTH(DCalendário[[#This Row],[Dia]])&amp;" - "&amp;DCalendário[[#This Row],[Ano]]</f>
        <v>10 - 2027</v>
      </c>
      <c r="H2869" s="14" t="str">
        <f>IF(DCalendário[[#This Row],[Dia Útil]]="","",DCalendário[[#This Row],[Semana Ano]])</f>
        <v/>
      </c>
      <c r="I2869" s="14"/>
      <c r="J2869" s="14" cm="1">
        <f t="array" aca="1" ref="J286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870" spans="1:10" x14ac:dyDescent="0.25">
      <c r="A2870" s="1">
        <v>46668</v>
      </c>
      <c r="B2870" s="1"/>
      <c r="C2870" s="16"/>
      <c r="D2870" s="14" t="str">
        <f>IF(DCalendário[[#This Row],[Dia Útil]]="","",(MONTH($B2870)))</f>
        <v/>
      </c>
      <c r="E2870" s="14">
        <f t="shared" si="46"/>
        <v>2027</v>
      </c>
      <c r="F2870" s="14">
        <f>MONTH(DCalendário[[#This Row],[Dia]])</f>
        <v>10</v>
      </c>
      <c r="G2870" s="14" t="str">
        <f>MONTH(DCalendário[[#This Row],[Dia]])&amp;" - "&amp;DCalendário[[#This Row],[Ano]]</f>
        <v>10 - 2027</v>
      </c>
      <c r="H2870" s="14" t="str">
        <f>IF(DCalendário[[#This Row],[Dia Útil]]="","",DCalendário[[#This Row],[Semana Ano]])</f>
        <v/>
      </c>
      <c r="I2870" s="14"/>
      <c r="J2870" s="14" cm="1">
        <f t="array" aca="1" ref="J287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871" spans="1:10" x14ac:dyDescent="0.25">
      <c r="A2871" s="1">
        <v>46669</v>
      </c>
      <c r="B2871" s="1"/>
      <c r="C2871" s="16"/>
      <c r="D2871" s="14" t="str">
        <f>IF(DCalendário[[#This Row],[Dia Útil]]="","",(MONTH($B2871)))</f>
        <v/>
      </c>
      <c r="E2871" s="14">
        <f t="shared" si="46"/>
        <v>2027</v>
      </c>
      <c r="F2871" s="14">
        <f>MONTH(DCalendário[[#This Row],[Dia]])</f>
        <v>10</v>
      </c>
      <c r="G2871" s="14" t="str">
        <f>MONTH(DCalendário[[#This Row],[Dia]])&amp;" - "&amp;DCalendário[[#This Row],[Ano]]</f>
        <v>10 - 2027</v>
      </c>
      <c r="H2871" s="14" t="str">
        <f>IF(DCalendário[[#This Row],[Dia Útil]]="","",DCalendário[[#This Row],[Semana Ano]])</f>
        <v/>
      </c>
      <c r="I2871" s="14"/>
      <c r="J2871" s="14" cm="1">
        <f t="array" aca="1" ref="J287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872" spans="1:10" x14ac:dyDescent="0.25">
      <c r="A2872" s="1">
        <v>46670</v>
      </c>
      <c r="B2872" s="1"/>
      <c r="C2872" s="16"/>
      <c r="D2872" s="14" t="str">
        <f>IF(DCalendário[[#This Row],[Dia Útil]]="","",(MONTH($B2872)))</f>
        <v/>
      </c>
      <c r="E2872" s="14">
        <f t="shared" si="46"/>
        <v>2027</v>
      </c>
      <c r="F2872" s="14">
        <f>MONTH(DCalendário[[#This Row],[Dia]])</f>
        <v>10</v>
      </c>
      <c r="G2872" s="14" t="str">
        <f>MONTH(DCalendário[[#This Row],[Dia]])&amp;" - "&amp;DCalendário[[#This Row],[Ano]]</f>
        <v>10 - 2027</v>
      </c>
      <c r="H2872" s="14" t="str">
        <f>IF(DCalendário[[#This Row],[Dia Útil]]="","",DCalendário[[#This Row],[Semana Ano]])</f>
        <v/>
      </c>
      <c r="I2872" s="14"/>
      <c r="J2872" s="14" cm="1">
        <f t="array" aca="1" ref="J287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873" spans="1:10" x14ac:dyDescent="0.25">
      <c r="A2873" s="1">
        <v>46671</v>
      </c>
      <c r="B2873" s="1"/>
      <c r="C2873" s="16"/>
      <c r="D2873" s="14" t="str">
        <f>IF(DCalendário[[#This Row],[Dia Útil]]="","",(MONTH($B2873)))</f>
        <v/>
      </c>
      <c r="E2873" s="14">
        <f t="shared" si="46"/>
        <v>2027</v>
      </c>
      <c r="F2873" s="14">
        <f>MONTH(DCalendário[[#This Row],[Dia]])</f>
        <v>10</v>
      </c>
      <c r="G2873" s="14" t="str">
        <f>MONTH(DCalendário[[#This Row],[Dia]])&amp;" - "&amp;DCalendário[[#This Row],[Ano]]</f>
        <v>10 - 2027</v>
      </c>
      <c r="H2873" s="14" t="str">
        <f>IF(DCalendário[[#This Row],[Dia Útil]]="","",DCalendário[[#This Row],[Semana Ano]])</f>
        <v/>
      </c>
      <c r="I2873" s="14"/>
      <c r="J2873" s="14" cm="1">
        <f t="array" aca="1" ref="J287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874" spans="1:10" x14ac:dyDescent="0.25">
      <c r="A2874" s="1">
        <v>46672</v>
      </c>
      <c r="B2874" s="1"/>
      <c r="C2874" s="16"/>
      <c r="D2874" s="14" t="str">
        <f>IF(DCalendário[[#This Row],[Dia Útil]]="","",(MONTH($B2874)))</f>
        <v/>
      </c>
      <c r="E2874" s="14">
        <f t="shared" si="46"/>
        <v>2027</v>
      </c>
      <c r="F2874" s="14">
        <f>MONTH(DCalendário[[#This Row],[Dia]])</f>
        <v>10</v>
      </c>
      <c r="G2874" s="14" t="str">
        <f>MONTH(DCalendário[[#This Row],[Dia]])&amp;" - "&amp;DCalendário[[#This Row],[Ano]]</f>
        <v>10 - 2027</v>
      </c>
      <c r="H2874" s="14" t="str">
        <f>IF(DCalendário[[#This Row],[Dia Útil]]="","",DCalendário[[#This Row],[Semana Ano]])</f>
        <v/>
      </c>
      <c r="I2874" s="14"/>
      <c r="J2874" s="14" cm="1">
        <f t="array" aca="1" ref="J287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875" spans="1:10" x14ac:dyDescent="0.25">
      <c r="A2875" s="1">
        <v>46673</v>
      </c>
      <c r="B2875" s="1"/>
      <c r="C2875" s="16"/>
      <c r="D2875" s="14" t="str">
        <f>IF(DCalendário[[#This Row],[Dia Útil]]="","",(MONTH($B2875)))</f>
        <v/>
      </c>
      <c r="E2875" s="14">
        <f t="shared" si="46"/>
        <v>2027</v>
      </c>
      <c r="F2875" s="14">
        <f>MONTH(DCalendário[[#This Row],[Dia]])</f>
        <v>10</v>
      </c>
      <c r="G2875" s="14" t="str">
        <f>MONTH(DCalendário[[#This Row],[Dia]])&amp;" - "&amp;DCalendário[[#This Row],[Ano]]</f>
        <v>10 - 2027</v>
      </c>
      <c r="H2875" s="14" t="str">
        <f>IF(DCalendário[[#This Row],[Dia Útil]]="","",DCalendário[[#This Row],[Semana Ano]])</f>
        <v/>
      </c>
      <c r="I2875" s="14"/>
      <c r="J2875" s="14" cm="1">
        <f t="array" aca="1" ref="J287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876" spans="1:10" x14ac:dyDescent="0.25">
      <c r="A2876" s="1">
        <v>46674</v>
      </c>
      <c r="B2876" s="1"/>
      <c r="C2876" s="16"/>
      <c r="D2876" s="14" t="str">
        <f>IF(DCalendário[[#This Row],[Dia Útil]]="","",(MONTH($B2876)))</f>
        <v/>
      </c>
      <c r="E2876" s="14">
        <f t="shared" si="46"/>
        <v>2027</v>
      </c>
      <c r="F2876" s="14">
        <f>MONTH(DCalendário[[#This Row],[Dia]])</f>
        <v>10</v>
      </c>
      <c r="G2876" s="14" t="str">
        <f>MONTH(DCalendário[[#This Row],[Dia]])&amp;" - "&amp;DCalendário[[#This Row],[Ano]]</f>
        <v>10 - 2027</v>
      </c>
      <c r="H2876" s="14" t="str">
        <f>IF(DCalendário[[#This Row],[Dia Útil]]="","",DCalendário[[#This Row],[Semana Ano]])</f>
        <v/>
      </c>
      <c r="I2876" s="14"/>
      <c r="J2876" s="14" cm="1">
        <f t="array" aca="1" ref="J287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877" spans="1:10" x14ac:dyDescent="0.25">
      <c r="A2877" s="1">
        <v>46675</v>
      </c>
      <c r="B2877" s="1"/>
      <c r="C2877" s="16"/>
      <c r="D2877" s="14" t="str">
        <f>IF(DCalendário[[#This Row],[Dia Útil]]="","",(MONTH($B2877)))</f>
        <v/>
      </c>
      <c r="E2877" s="14">
        <f t="shared" si="46"/>
        <v>2027</v>
      </c>
      <c r="F2877" s="14">
        <f>MONTH(DCalendário[[#This Row],[Dia]])</f>
        <v>10</v>
      </c>
      <c r="G2877" s="14" t="str">
        <f>MONTH(DCalendário[[#This Row],[Dia]])&amp;" - "&amp;DCalendário[[#This Row],[Ano]]</f>
        <v>10 - 2027</v>
      </c>
      <c r="H2877" s="14" t="str">
        <f>IF(DCalendário[[#This Row],[Dia Útil]]="","",DCalendário[[#This Row],[Semana Ano]])</f>
        <v/>
      </c>
      <c r="I2877" s="14"/>
      <c r="J2877" s="14" cm="1">
        <f t="array" aca="1" ref="J287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878" spans="1:10" x14ac:dyDescent="0.25">
      <c r="A2878" s="1">
        <v>46676</v>
      </c>
      <c r="B2878" s="1"/>
      <c r="C2878" s="16"/>
      <c r="D2878" s="14" t="str">
        <f>IF(DCalendário[[#This Row],[Dia Útil]]="","",(MONTH($B2878)))</f>
        <v/>
      </c>
      <c r="E2878" s="14">
        <f t="shared" si="46"/>
        <v>2027</v>
      </c>
      <c r="F2878" s="14">
        <f>MONTH(DCalendário[[#This Row],[Dia]])</f>
        <v>10</v>
      </c>
      <c r="G2878" s="14" t="str">
        <f>MONTH(DCalendário[[#This Row],[Dia]])&amp;" - "&amp;DCalendário[[#This Row],[Ano]]</f>
        <v>10 - 2027</v>
      </c>
      <c r="H2878" s="14" t="str">
        <f>IF(DCalendário[[#This Row],[Dia Útil]]="","",DCalendário[[#This Row],[Semana Ano]])</f>
        <v/>
      </c>
      <c r="I2878" s="14"/>
      <c r="J2878" s="14" cm="1">
        <f t="array" aca="1" ref="J287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879" spans="1:10" x14ac:dyDescent="0.25">
      <c r="A2879" s="1">
        <v>46677</v>
      </c>
      <c r="B2879" s="1"/>
      <c r="C2879" s="16"/>
      <c r="D2879" s="14" t="str">
        <f>IF(DCalendário[[#This Row],[Dia Útil]]="","",(MONTH($B2879)))</f>
        <v/>
      </c>
      <c r="E2879" s="14">
        <f t="shared" si="46"/>
        <v>2027</v>
      </c>
      <c r="F2879" s="14">
        <f>MONTH(DCalendário[[#This Row],[Dia]])</f>
        <v>10</v>
      </c>
      <c r="G2879" s="14" t="str">
        <f>MONTH(DCalendário[[#This Row],[Dia]])&amp;" - "&amp;DCalendário[[#This Row],[Ano]]</f>
        <v>10 - 2027</v>
      </c>
      <c r="H2879" s="14" t="str">
        <f>IF(DCalendário[[#This Row],[Dia Útil]]="","",DCalendário[[#This Row],[Semana Ano]])</f>
        <v/>
      </c>
      <c r="I2879" s="14"/>
      <c r="J2879" s="14" cm="1">
        <f t="array" aca="1" ref="J287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880" spans="1:10" x14ac:dyDescent="0.25">
      <c r="A2880" s="1">
        <v>46678</v>
      </c>
      <c r="B2880" s="1"/>
      <c r="C2880" s="16"/>
      <c r="D2880" s="14" t="str">
        <f>IF(DCalendário[[#This Row],[Dia Útil]]="","",(MONTH($B2880)))</f>
        <v/>
      </c>
      <c r="E2880" s="14">
        <f t="shared" si="46"/>
        <v>2027</v>
      </c>
      <c r="F2880" s="14">
        <f>MONTH(DCalendário[[#This Row],[Dia]])</f>
        <v>10</v>
      </c>
      <c r="G2880" s="14" t="str">
        <f>MONTH(DCalendário[[#This Row],[Dia]])&amp;" - "&amp;DCalendário[[#This Row],[Ano]]</f>
        <v>10 - 2027</v>
      </c>
      <c r="H2880" s="14" t="str">
        <f>IF(DCalendário[[#This Row],[Dia Útil]]="","",DCalendário[[#This Row],[Semana Ano]])</f>
        <v/>
      </c>
      <c r="I2880" s="14"/>
      <c r="J2880" s="14" cm="1">
        <f t="array" aca="1" ref="J288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881" spans="1:10" x14ac:dyDescent="0.25">
      <c r="A2881" s="1">
        <v>46679</v>
      </c>
      <c r="B2881" s="1"/>
      <c r="C2881" s="16"/>
      <c r="D2881" s="14" t="str">
        <f>IF(DCalendário[[#This Row],[Dia Útil]]="","",(MONTH($B2881)))</f>
        <v/>
      </c>
      <c r="E2881" s="14">
        <f t="shared" si="46"/>
        <v>2027</v>
      </c>
      <c r="F2881" s="14">
        <f>MONTH(DCalendário[[#This Row],[Dia]])</f>
        <v>10</v>
      </c>
      <c r="G2881" s="14" t="str">
        <f>MONTH(DCalendário[[#This Row],[Dia]])&amp;" - "&amp;DCalendário[[#This Row],[Ano]]</f>
        <v>10 - 2027</v>
      </c>
      <c r="H2881" s="14" t="str">
        <f>IF(DCalendário[[#This Row],[Dia Útil]]="","",DCalendário[[#This Row],[Semana Ano]])</f>
        <v/>
      </c>
      <c r="I2881" s="14"/>
      <c r="J2881" s="14" cm="1">
        <f t="array" aca="1" ref="J288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882" spans="1:10" x14ac:dyDescent="0.25">
      <c r="A2882" s="1">
        <v>46680</v>
      </c>
      <c r="B2882" s="1"/>
      <c r="C2882" s="16"/>
      <c r="D2882" s="14" t="str">
        <f>IF(DCalendário[[#This Row],[Dia Útil]]="","",(MONTH($B2882)))</f>
        <v/>
      </c>
      <c r="E2882" s="14">
        <f t="shared" si="46"/>
        <v>2027</v>
      </c>
      <c r="F2882" s="14">
        <f>MONTH(DCalendário[[#This Row],[Dia]])</f>
        <v>10</v>
      </c>
      <c r="G2882" s="14" t="str">
        <f>MONTH(DCalendário[[#This Row],[Dia]])&amp;" - "&amp;DCalendário[[#This Row],[Ano]]</f>
        <v>10 - 2027</v>
      </c>
      <c r="H2882" s="14" t="str">
        <f>IF(DCalendário[[#This Row],[Dia Útil]]="","",DCalendário[[#This Row],[Semana Ano]])</f>
        <v/>
      </c>
      <c r="I2882" s="14"/>
      <c r="J2882" s="14" cm="1">
        <f t="array" aca="1" ref="J288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883" spans="1:10" x14ac:dyDescent="0.25">
      <c r="A2883" s="1">
        <v>46681</v>
      </c>
      <c r="B2883" s="1"/>
      <c r="C2883" s="16"/>
      <c r="D2883" s="14" t="str">
        <f>IF(DCalendário[[#This Row],[Dia Útil]]="","",(MONTH($B2883)))</f>
        <v/>
      </c>
      <c r="E2883" s="14">
        <f t="shared" si="46"/>
        <v>2027</v>
      </c>
      <c r="F2883" s="14">
        <f>MONTH(DCalendário[[#This Row],[Dia]])</f>
        <v>10</v>
      </c>
      <c r="G2883" s="14" t="str">
        <f>MONTH(DCalendário[[#This Row],[Dia]])&amp;" - "&amp;DCalendário[[#This Row],[Ano]]</f>
        <v>10 - 2027</v>
      </c>
      <c r="H2883" s="14" t="str">
        <f>IF(DCalendário[[#This Row],[Dia Útil]]="","",DCalendário[[#This Row],[Semana Ano]])</f>
        <v/>
      </c>
      <c r="I2883" s="14"/>
      <c r="J2883" s="14" cm="1">
        <f t="array" aca="1" ref="J288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884" spans="1:10" x14ac:dyDescent="0.25">
      <c r="A2884" s="1">
        <v>46682</v>
      </c>
      <c r="B2884" s="1"/>
      <c r="C2884" s="16"/>
      <c r="D2884" s="14" t="str">
        <f>IF(DCalendário[[#This Row],[Dia Útil]]="","",(MONTH($B2884)))</f>
        <v/>
      </c>
      <c r="E2884" s="14">
        <f t="shared" si="46"/>
        <v>2027</v>
      </c>
      <c r="F2884" s="14">
        <f>MONTH(DCalendário[[#This Row],[Dia]])</f>
        <v>10</v>
      </c>
      <c r="G2884" s="14" t="str">
        <f>MONTH(DCalendário[[#This Row],[Dia]])&amp;" - "&amp;DCalendário[[#This Row],[Ano]]</f>
        <v>10 - 2027</v>
      </c>
      <c r="H2884" s="14" t="str">
        <f>IF(DCalendário[[#This Row],[Dia Útil]]="","",DCalendário[[#This Row],[Semana Ano]])</f>
        <v/>
      </c>
      <c r="I2884" s="14"/>
      <c r="J2884" s="14" cm="1">
        <f t="array" aca="1" ref="J288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885" spans="1:10" x14ac:dyDescent="0.25">
      <c r="A2885" s="1">
        <v>46683</v>
      </c>
      <c r="B2885" s="1"/>
      <c r="C2885" s="16"/>
      <c r="D2885" s="14" t="str">
        <f>IF(DCalendário[[#This Row],[Dia Útil]]="","",(MONTH($B2885)))</f>
        <v/>
      </c>
      <c r="E2885" s="14">
        <f t="shared" si="46"/>
        <v>2027</v>
      </c>
      <c r="F2885" s="14">
        <f>MONTH(DCalendário[[#This Row],[Dia]])</f>
        <v>10</v>
      </c>
      <c r="G2885" s="14" t="str">
        <f>MONTH(DCalendário[[#This Row],[Dia]])&amp;" - "&amp;DCalendário[[#This Row],[Ano]]</f>
        <v>10 - 2027</v>
      </c>
      <c r="H2885" s="14" t="str">
        <f>IF(DCalendário[[#This Row],[Dia Útil]]="","",DCalendário[[#This Row],[Semana Ano]])</f>
        <v/>
      </c>
      <c r="I2885" s="14"/>
      <c r="J2885" s="14" cm="1">
        <f t="array" aca="1" ref="J288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886" spans="1:10" x14ac:dyDescent="0.25">
      <c r="A2886" s="1">
        <v>46684</v>
      </c>
      <c r="B2886" s="1"/>
      <c r="C2886" s="16"/>
      <c r="D2886" s="14" t="str">
        <f>IF(DCalendário[[#This Row],[Dia Útil]]="","",(MONTH($B2886)))</f>
        <v/>
      </c>
      <c r="E2886" s="14">
        <f t="shared" si="46"/>
        <v>2027</v>
      </c>
      <c r="F2886" s="14">
        <f>MONTH(DCalendário[[#This Row],[Dia]])</f>
        <v>10</v>
      </c>
      <c r="G2886" s="14" t="str">
        <f>MONTH(DCalendário[[#This Row],[Dia]])&amp;" - "&amp;DCalendário[[#This Row],[Ano]]</f>
        <v>10 - 2027</v>
      </c>
      <c r="H2886" s="14" t="str">
        <f>IF(DCalendário[[#This Row],[Dia Útil]]="","",DCalendário[[#This Row],[Semana Ano]])</f>
        <v/>
      </c>
      <c r="I2886" s="14"/>
      <c r="J2886" s="14" cm="1">
        <f t="array" aca="1" ref="J288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887" spans="1:10" x14ac:dyDescent="0.25">
      <c r="A2887" s="1">
        <v>46685</v>
      </c>
      <c r="B2887" s="1"/>
      <c r="C2887" s="16"/>
      <c r="D2887" s="14" t="str">
        <f>IF(DCalendário[[#This Row],[Dia Útil]]="","",(MONTH($B2887)))</f>
        <v/>
      </c>
      <c r="E2887" s="14">
        <f t="shared" si="46"/>
        <v>2027</v>
      </c>
      <c r="F2887" s="14">
        <f>MONTH(DCalendário[[#This Row],[Dia]])</f>
        <v>10</v>
      </c>
      <c r="G2887" s="14" t="str">
        <f>MONTH(DCalendário[[#This Row],[Dia]])&amp;" - "&amp;DCalendário[[#This Row],[Ano]]</f>
        <v>10 - 2027</v>
      </c>
      <c r="H2887" s="14" t="str">
        <f>IF(DCalendário[[#This Row],[Dia Útil]]="","",DCalendário[[#This Row],[Semana Ano]])</f>
        <v/>
      </c>
      <c r="I2887" s="14"/>
      <c r="J2887" s="14" cm="1">
        <f t="array" aca="1" ref="J288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888" spans="1:10" x14ac:dyDescent="0.25">
      <c r="A2888" s="1">
        <v>46686</v>
      </c>
      <c r="B2888" s="1"/>
      <c r="C2888" s="16"/>
      <c r="D2888" s="14" t="str">
        <f>IF(DCalendário[[#This Row],[Dia Útil]]="","",(MONTH($B2888)))</f>
        <v/>
      </c>
      <c r="E2888" s="14">
        <f t="shared" si="46"/>
        <v>2027</v>
      </c>
      <c r="F2888" s="14">
        <f>MONTH(DCalendário[[#This Row],[Dia]])</f>
        <v>10</v>
      </c>
      <c r="G2888" s="14" t="str">
        <f>MONTH(DCalendário[[#This Row],[Dia]])&amp;" - "&amp;DCalendário[[#This Row],[Ano]]</f>
        <v>10 - 2027</v>
      </c>
      <c r="H2888" s="14" t="str">
        <f>IF(DCalendário[[#This Row],[Dia Útil]]="","",DCalendário[[#This Row],[Semana Ano]])</f>
        <v/>
      </c>
      <c r="I2888" s="14"/>
      <c r="J2888" s="14" cm="1">
        <f t="array" aca="1" ref="J288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889" spans="1:10" x14ac:dyDescent="0.25">
      <c r="A2889" s="1">
        <v>46687</v>
      </c>
      <c r="B2889" s="1"/>
      <c r="C2889" s="16"/>
      <c r="D2889" s="14" t="str">
        <f>IF(DCalendário[[#This Row],[Dia Útil]]="","",(MONTH($B2889)))</f>
        <v/>
      </c>
      <c r="E2889" s="14">
        <f t="shared" si="46"/>
        <v>2027</v>
      </c>
      <c r="F2889" s="14">
        <f>MONTH(DCalendário[[#This Row],[Dia]])</f>
        <v>10</v>
      </c>
      <c r="G2889" s="14" t="str">
        <f>MONTH(DCalendário[[#This Row],[Dia]])&amp;" - "&amp;DCalendário[[#This Row],[Ano]]</f>
        <v>10 - 2027</v>
      </c>
      <c r="H2889" s="14" t="str">
        <f>IF(DCalendário[[#This Row],[Dia Útil]]="","",DCalendário[[#This Row],[Semana Ano]])</f>
        <v/>
      </c>
      <c r="I2889" s="14"/>
      <c r="J2889" s="14" cm="1">
        <f t="array" aca="1" ref="J288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890" spans="1:10" x14ac:dyDescent="0.25">
      <c r="A2890" s="1">
        <v>46688</v>
      </c>
      <c r="B2890" s="1"/>
      <c r="C2890" s="16"/>
      <c r="D2890" s="14" t="str">
        <f>IF(DCalendário[[#This Row],[Dia Útil]]="","",(MONTH($B2890)))</f>
        <v/>
      </c>
      <c r="E2890" s="14">
        <f t="shared" si="46"/>
        <v>2027</v>
      </c>
      <c r="F2890" s="14">
        <f>MONTH(DCalendário[[#This Row],[Dia]])</f>
        <v>10</v>
      </c>
      <c r="G2890" s="14" t="str">
        <f>MONTH(DCalendário[[#This Row],[Dia]])&amp;" - "&amp;DCalendário[[#This Row],[Ano]]</f>
        <v>10 - 2027</v>
      </c>
      <c r="H2890" s="14" t="str">
        <f>IF(DCalendário[[#This Row],[Dia Útil]]="","",DCalendário[[#This Row],[Semana Ano]])</f>
        <v/>
      </c>
      <c r="I2890" s="14"/>
      <c r="J2890" s="14" cm="1">
        <f t="array" aca="1" ref="J289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891" spans="1:10" x14ac:dyDescent="0.25">
      <c r="A2891" s="1">
        <v>46689</v>
      </c>
      <c r="B2891" s="1"/>
      <c r="C2891" s="16"/>
      <c r="D2891" s="14" t="str">
        <f>IF(DCalendário[[#This Row],[Dia Útil]]="","",(MONTH($B2891)))</f>
        <v/>
      </c>
      <c r="E2891" s="14">
        <f t="shared" si="46"/>
        <v>2027</v>
      </c>
      <c r="F2891" s="14">
        <f>MONTH(DCalendário[[#This Row],[Dia]])</f>
        <v>10</v>
      </c>
      <c r="G2891" s="14" t="str">
        <f>MONTH(DCalendário[[#This Row],[Dia]])&amp;" - "&amp;DCalendário[[#This Row],[Ano]]</f>
        <v>10 - 2027</v>
      </c>
      <c r="H2891" s="14" t="str">
        <f>IF(DCalendário[[#This Row],[Dia Útil]]="","",DCalendário[[#This Row],[Semana Ano]])</f>
        <v/>
      </c>
      <c r="I2891" s="14"/>
      <c r="J2891" s="14" cm="1">
        <f t="array" aca="1" ref="J289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892" spans="1:10" x14ac:dyDescent="0.25">
      <c r="A2892" s="1">
        <v>46690</v>
      </c>
      <c r="B2892" s="1"/>
      <c r="C2892" s="16"/>
      <c r="D2892" s="14" t="str">
        <f>IF(DCalendário[[#This Row],[Dia Útil]]="","",(MONTH($B2892)))</f>
        <v/>
      </c>
      <c r="E2892" s="14">
        <f t="shared" si="46"/>
        <v>2027</v>
      </c>
      <c r="F2892" s="14">
        <f>MONTH(DCalendário[[#This Row],[Dia]])</f>
        <v>10</v>
      </c>
      <c r="G2892" s="14" t="str">
        <f>MONTH(DCalendário[[#This Row],[Dia]])&amp;" - "&amp;DCalendário[[#This Row],[Ano]]</f>
        <v>10 - 2027</v>
      </c>
      <c r="H2892" s="14" t="str">
        <f>IF(DCalendário[[#This Row],[Dia Útil]]="","",DCalendário[[#This Row],[Semana Ano]])</f>
        <v/>
      </c>
      <c r="I2892" s="14"/>
      <c r="J2892" s="14" cm="1">
        <f t="array" aca="1" ref="J289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893" spans="1:10" x14ac:dyDescent="0.25">
      <c r="A2893" s="1">
        <v>46691</v>
      </c>
      <c r="B2893" s="1"/>
      <c r="C2893" s="16"/>
      <c r="D2893" s="14" t="str">
        <f>IF(DCalendário[[#This Row],[Dia Útil]]="","",(MONTH($B2893)))</f>
        <v/>
      </c>
      <c r="E2893" s="14">
        <f t="shared" si="46"/>
        <v>2027</v>
      </c>
      <c r="F2893" s="14">
        <f>MONTH(DCalendário[[#This Row],[Dia]])</f>
        <v>10</v>
      </c>
      <c r="G2893" s="14" t="str">
        <f>MONTH(DCalendário[[#This Row],[Dia]])&amp;" - "&amp;DCalendário[[#This Row],[Ano]]</f>
        <v>10 - 2027</v>
      </c>
      <c r="H2893" s="14" t="str">
        <f>IF(DCalendário[[#This Row],[Dia Útil]]="","",DCalendário[[#This Row],[Semana Ano]])</f>
        <v/>
      </c>
      <c r="I2893" s="14"/>
      <c r="J2893" s="14" cm="1">
        <f t="array" aca="1" ref="J289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894" spans="1:10" x14ac:dyDescent="0.25">
      <c r="A2894" s="1">
        <v>46692</v>
      </c>
      <c r="B2894" s="1"/>
      <c r="C2894" s="16"/>
      <c r="D2894" s="14" t="str">
        <f>IF(DCalendário[[#This Row],[Dia Útil]]="","",(MONTH($B2894)))</f>
        <v/>
      </c>
      <c r="E2894" s="14">
        <f t="shared" si="46"/>
        <v>2027</v>
      </c>
      <c r="F2894" s="14">
        <f>MONTH(DCalendário[[#This Row],[Dia]])</f>
        <v>11</v>
      </c>
      <c r="G2894" s="14" t="str">
        <f>MONTH(DCalendário[[#This Row],[Dia]])&amp;" - "&amp;DCalendário[[#This Row],[Ano]]</f>
        <v>11 - 2027</v>
      </c>
      <c r="H2894" s="14" t="str">
        <f>IF(DCalendário[[#This Row],[Dia Útil]]="","",DCalendário[[#This Row],[Semana Ano]])</f>
        <v/>
      </c>
      <c r="I2894" s="14"/>
      <c r="J2894" s="14" cm="1">
        <f t="array" aca="1" ref="J289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895" spans="1:10" x14ac:dyDescent="0.25">
      <c r="A2895" s="1">
        <v>46693</v>
      </c>
      <c r="B2895" s="1"/>
      <c r="C2895" s="16"/>
      <c r="D2895" s="14" t="str">
        <f>IF(DCalendário[[#This Row],[Dia Útil]]="","",(MONTH($B2895)))</f>
        <v/>
      </c>
      <c r="E2895" s="14">
        <f t="shared" si="46"/>
        <v>2027</v>
      </c>
      <c r="F2895" s="14">
        <f>MONTH(DCalendário[[#This Row],[Dia]])</f>
        <v>11</v>
      </c>
      <c r="G2895" s="14" t="str">
        <f>MONTH(DCalendário[[#This Row],[Dia]])&amp;" - "&amp;DCalendário[[#This Row],[Ano]]</f>
        <v>11 - 2027</v>
      </c>
      <c r="H2895" s="14" t="str">
        <f>IF(DCalendário[[#This Row],[Dia Útil]]="","",DCalendário[[#This Row],[Semana Ano]])</f>
        <v/>
      </c>
      <c r="I2895" s="14"/>
      <c r="J2895" s="14" cm="1">
        <f t="array" aca="1" ref="J289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896" spans="1:10" x14ac:dyDescent="0.25">
      <c r="A2896" s="1">
        <v>46694</v>
      </c>
      <c r="B2896" s="1"/>
      <c r="C2896" s="16"/>
      <c r="D2896" s="14" t="str">
        <f>IF(DCalendário[[#This Row],[Dia Útil]]="","",(MONTH($B2896)))</f>
        <v/>
      </c>
      <c r="E2896" s="14">
        <f t="shared" si="46"/>
        <v>2027</v>
      </c>
      <c r="F2896" s="14">
        <f>MONTH(DCalendário[[#This Row],[Dia]])</f>
        <v>11</v>
      </c>
      <c r="G2896" s="14" t="str">
        <f>MONTH(DCalendário[[#This Row],[Dia]])&amp;" - "&amp;DCalendário[[#This Row],[Ano]]</f>
        <v>11 - 2027</v>
      </c>
      <c r="H2896" s="14" t="str">
        <f>IF(DCalendário[[#This Row],[Dia Útil]]="","",DCalendário[[#This Row],[Semana Ano]])</f>
        <v/>
      </c>
      <c r="I2896" s="14"/>
      <c r="J2896" s="14" cm="1">
        <f t="array" aca="1" ref="J289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897" spans="1:10" x14ac:dyDescent="0.25">
      <c r="A2897" s="1">
        <v>46695</v>
      </c>
      <c r="B2897" s="1"/>
      <c r="C2897" s="16"/>
      <c r="D2897" s="14" t="str">
        <f>IF(DCalendário[[#This Row],[Dia Útil]]="","",(MONTH($B2897)))</f>
        <v/>
      </c>
      <c r="E2897" s="14">
        <f t="shared" ref="E2897:E2960" si="47">YEAR($A2897)</f>
        <v>2027</v>
      </c>
      <c r="F2897" s="14">
        <f>MONTH(DCalendário[[#This Row],[Dia]])</f>
        <v>11</v>
      </c>
      <c r="G2897" s="14" t="str">
        <f>MONTH(DCalendário[[#This Row],[Dia]])&amp;" - "&amp;DCalendário[[#This Row],[Ano]]</f>
        <v>11 - 2027</v>
      </c>
      <c r="H2897" s="14" t="str">
        <f>IF(DCalendário[[#This Row],[Dia Útil]]="","",DCalendário[[#This Row],[Semana Ano]])</f>
        <v/>
      </c>
      <c r="I2897" s="14"/>
      <c r="J2897" s="14" cm="1">
        <f t="array" aca="1" ref="J289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898" spans="1:10" x14ac:dyDescent="0.25">
      <c r="A2898" s="1">
        <v>46696</v>
      </c>
      <c r="B2898" s="1"/>
      <c r="C2898" s="16"/>
      <c r="D2898" s="14" t="str">
        <f>IF(DCalendário[[#This Row],[Dia Útil]]="","",(MONTH($B2898)))</f>
        <v/>
      </c>
      <c r="E2898" s="14">
        <f t="shared" si="47"/>
        <v>2027</v>
      </c>
      <c r="F2898" s="14">
        <f>MONTH(DCalendário[[#This Row],[Dia]])</f>
        <v>11</v>
      </c>
      <c r="G2898" s="14" t="str">
        <f>MONTH(DCalendário[[#This Row],[Dia]])&amp;" - "&amp;DCalendário[[#This Row],[Ano]]</f>
        <v>11 - 2027</v>
      </c>
      <c r="H2898" s="14" t="str">
        <f>IF(DCalendário[[#This Row],[Dia Útil]]="","",DCalendário[[#This Row],[Semana Ano]])</f>
        <v/>
      </c>
      <c r="I2898" s="14"/>
      <c r="J2898" s="14" cm="1">
        <f t="array" aca="1" ref="J289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899" spans="1:10" x14ac:dyDescent="0.25">
      <c r="A2899" s="1">
        <v>46697</v>
      </c>
      <c r="B2899" s="1"/>
      <c r="C2899" s="16"/>
      <c r="D2899" s="14" t="str">
        <f>IF(DCalendário[[#This Row],[Dia Útil]]="","",(MONTH($B2899)))</f>
        <v/>
      </c>
      <c r="E2899" s="14">
        <f t="shared" si="47"/>
        <v>2027</v>
      </c>
      <c r="F2899" s="14">
        <f>MONTH(DCalendário[[#This Row],[Dia]])</f>
        <v>11</v>
      </c>
      <c r="G2899" s="14" t="str">
        <f>MONTH(DCalendário[[#This Row],[Dia]])&amp;" - "&amp;DCalendário[[#This Row],[Ano]]</f>
        <v>11 - 2027</v>
      </c>
      <c r="H2899" s="14" t="str">
        <f>IF(DCalendário[[#This Row],[Dia Útil]]="","",DCalendário[[#This Row],[Semana Ano]])</f>
        <v/>
      </c>
      <c r="I2899" s="14"/>
      <c r="J2899" s="14" cm="1">
        <f t="array" aca="1" ref="J289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900" spans="1:10" x14ac:dyDescent="0.25">
      <c r="A2900" s="1">
        <v>46698</v>
      </c>
      <c r="B2900" s="1"/>
      <c r="C2900" s="16"/>
      <c r="D2900" s="14" t="str">
        <f>IF(DCalendário[[#This Row],[Dia Útil]]="","",(MONTH($B2900)))</f>
        <v/>
      </c>
      <c r="E2900" s="14">
        <f t="shared" si="47"/>
        <v>2027</v>
      </c>
      <c r="F2900" s="14">
        <f>MONTH(DCalendário[[#This Row],[Dia]])</f>
        <v>11</v>
      </c>
      <c r="G2900" s="14" t="str">
        <f>MONTH(DCalendário[[#This Row],[Dia]])&amp;" - "&amp;DCalendário[[#This Row],[Ano]]</f>
        <v>11 - 2027</v>
      </c>
      <c r="H2900" s="14" t="str">
        <f>IF(DCalendário[[#This Row],[Dia Útil]]="","",DCalendário[[#This Row],[Semana Ano]])</f>
        <v/>
      </c>
      <c r="I2900" s="14"/>
      <c r="J2900" s="14" cm="1">
        <f t="array" aca="1" ref="J290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901" spans="1:10" x14ac:dyDescent="0.25">
      <c r="A2901" s="1">
        <v>46699</v>
      </c>
      <c r="B2901" s="1"/>
      <c r="C2901" s="16"/>
      <c r="D2901" s="14" t="str">
        <f>IF(DCalendário[[#This Row],[Dia Útil]]="","",(MONTH($B2901)))</f>
        <v/>
      </c>
      <c r="E2901" s="14">
        <f t="shared" si="47"/>
        <v>2027</v>
      </c>
      <c r="F2901" s="14">
        <f>MONTH(DCalendário[[#This Row],[Dia]])</f>
        <v>11</v>
      </c>
      <c r="G2901" s="14" t="str">
        <f>MONTH(DCalendário[[#This Row],[Dia]])&amp;" - "&amp;DCalendário[[#This Row],[Ano]]</f>
        <v>11 - 2027</v>
      </c>
      <c r="H2901" s="14" t="str">
        <f>IF(DCalendário[[#This Row],[Dia Útil]]="","",DCalendário[[#This Row],[Semana Ano]])</f>
        <v/>
      </c>
      <c r="I2901" s="14"/>
      <c r="J2901" s="14" cm="1">
        <f t="array" aca="1" ref="J290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902" spans="1:10" x14ac:dyDescent="0.25">
      <c r="A2902" s="1">
        <v>46700</v>
      </c>
      <c r="B2902" s="1"/>
      <c r="C2902" s="16"/>
      <c r="D2902" s="14" t="str">
        <f>IF(DCalendário[[#This Row],[Dia Útil]]="","",(MONTH($B2902)))</f>
        <v/>
      </c>
      <c r="E2902" s="14">
        <f t="shared" si="47"/>
        <v>2027</v>
      </c>
      <c r="F2902" s="14">
        <f>MONTH(DCalendário[[#This Row],[Dia]])</f>
        <v>11</v>
      </c>
      <c r="G2902" s="14" t="str">
        <f>MONTH(DCalendário[[#This Row],[Dia]])&amp;" - "&amp;DCalendário[[#This Row],[Ano]]</f>
        <v>11 - 2027</v>
      </c>
      <c r="H2902" s="14" t="str">
        <f>IF(DCalendário[[#This Row],[Dia Útil]]="","",DCalendário[[#This Row],[Semana Ano]])</f>
        <v/>
      </c>
      <c r="I2902" s="14"/>
      <c r="J2902" s="14" cm="1">
        <f t="array" aca="1" ref="J290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903" spans="1:10" x14ac:dyDescent="0.25">
      <c r="A2903" s="1">
        <v>46701</v>
      </c>
      <c r="B2903" s="1"/>
      <c r="C2903" s="16"/>
      <c r="D2903" s="14" t="str">
        <f>IF(DCalendário[[#This Row],[Dia Útil]]="","",(MONTH($B2903)))</f>
        <v/>
      </c>
      <c r="E2903" s="14">
        <f t="shared" si="47"/>
        <v>2027</v>
      </c>
      <c r="F2903" s="14">
        <f>MONTH(DCalendário[[#This Row],[Dia]])</f>
        <v>11</v>
      </c>
      <c r="G2903" s="14" t="str">
        <f>MONTH(DCalendário[[#This Row],[Dia]])&amp;" - "&amp;DCalendário[[#This Row],[Ano]]</f>
        <v>11 - 2027</v>
      </c>
      <c r="H2903" s="14" t="str">
        <f>IF(DCalendário[[#This Row],[Dia Útil]]="","",DCalendário[[#This Row],[Semana Ano]])</f>
        <v/>
      </c>
      <c r="I2903" s="14"/>
      <c r="J2903" s="14" cm="1">
        <f t="array" aca="1" ref="J290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904" spans="1:10" x14ac:dyDescent="0.25">
      <c r="A2904" s="1">
        <v>46702</v>
      </c>
      <c r="B2904" s="1"/>
      <c r="C2904" s="16"/>
      <c r="D2904" s="14" t="str">
        <f>IF(DCalendário[[#This Row],[Dia Útil]]="","",(MONTH($B2904)))</f>
        <v/>
      </c>
      <c r="E2904" s="14">
        <f t="shared" si="47"/>
        <v>2027</v>
      </c>
      <c r="F2904" s="14">
        <f>MONTH(DCalendário[[#This Row],[Dia]])</f>
        <v>11</v>
      </c>
      <c r="G2904" s="14" t="str">
        <f>MONTH(DCalendário[[#This Row],[Dia]])&amp;" - "&amp;DCalendário[[#This Row],[Ano]]</f>
        <v>11 - 2027</v>
      </c>
      <c r="H2904" s="14" t="str">
        <f>IF(DCalendário[[#This Row],[Dia Útil]]="","",DCalendário[[#This Row],[Semana Ano]])</f>
        <v/>
      </c>
      <c r="I2904" s="14"/>
      <c r="J2904" s="14" cm="1">
        <f t="array" aca="1" ref="J290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905" spans="1:10" x14ac:dyDescent="0.25">
      <c r="A2905" s="1">
        <v>46703</v>
      </c>
      <c r="B2905" s="1"/>
      <c r="C2905" s="16"/>
      <c r="D2905" s="14" t="str">
        <f>IF(DCalendário[[#This Row],[Dia Útil]]="","",(MONTH($B2905)))</f>
        <v/>
      </c>
      <c r="E2905" s="14">
        <f t="shared" si="47"/>
        <v>2027</v>
      </c>
      <c r="F2905" s="14">
        <f>MONTH(DCalendário[[#This Row],[Dia]])</f>
        <v>11</v>
      </c>
      <c r="G2905" s="14" t="str">
        <f>MONTH(DCalendário[[#This Row],[Dia]])&amp;" - "&amp;DCalendário[[#This Row],[Ano]]</f>
        <v>11 - 2027</v>
      </c>
      <c r="H2905" s="14" t="str">
        <f>IF(DCalendário[[#This Row],[Dia Útil]]="","",DCalendário[[#This Row],[Semana Ano]])</f>
        <v/>
      </c>
      <c r="I2905" s="14"/>
      <c r="J2905" s="14" cm="1">
        <f t="array" aca="1" ref="J290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906" spans="1:10" x14ac:dyDescent="0.25">
      <c r="A2906" s="1">
        <v>46704</v>
      </c>
      <c r="B2906" s="1"/>
      <c r="C2906" s="16"/>
      <c r="D2906" s="14" t="str">
        <f>IF(DCalendário[[#This Row],[Dia Útil]]="","",(MONTH($B2906)))</f>
        <v/>
      </c>
      <c r="E2906" s="14">
        <f t="shared" si="47"/>
        <v>2027</v>
      </c>
      <c r="F2906" s="14">
        <f>MONTH(DCalendário[[#This Row],[Dia]])</f>
        <v>11</v>
      </c>
      <c r="G2906" s="14" t="str">
        <f>MONTH(DCalendário[[#This Row],[Dia]])&amp;" - "&amp;DCalendário[[#This Row],[Ano]]</f>
        <v>11 - 2027</v>
      </c>
      <c r="H2906" s="14" t="str">
        <f>IF(DCalendário[[#This Row],[Dia Útil]]="","",DCalendário[[#This Row],[Semana Ano]])</f>
        <v/>
      </c>
      <c r="I2906" s="14"/>
      <c r="J2906" s="14" cm="1">
        <f t="array" aca="1" ref="J290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907" spans="1:10" x14ac:dyDescent="0.25">
      <c r="A2907" s="1">
        <v>46705</v>
      </c>
      <c r="B2907" s="1"/>
      <c r="C2907" s="16"/>
      <c r="D2907" s="14" t="str">
        <f>IF(DCalendário[[#This Row],[Dia Útil]]="","",(MONTH($B2907)))</f>
        <v/>
      </c>
      <c r="E2907" s="14">
        <f t="shared" si="47"/>
        <v>2027</v>
      </c>
      <c r="F2907" s="14">
        <f>MONTH(DCalendário[[#This Row],[Dia]])</f>
        <v>11</v>
      </c>
      <c r="G2907" s="14" t="str">
        <f>MONTH(DCalendário[[#This Row],[Dia]])&amp;" - "&amp;DCalendário[[#This Row],[Ano]]</f>
        <v>11 - 2027</v>
      </c>
      <c r="H2907" s="14" t="str">
        <f>IF(DCalendário[[#This Row],[Dia Útil]]="","",DCalendário[[#This Row],[Semana Ano]])</f>
        <v/>
      </c>
      <c r="I2907" s="14"/>
      <c r="J2907" s="14" cm="1">
        <f t="array" aca="1" ref="J290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908" spans="1:10" x14ac:dyDescent="0.25">
      <c r="A2908" s="1">
        <v>46706</v>
      </c>
      <c r="B2908" s="1"/>
      <c r="C2908" s="16"/>
      <c r="D2908" s="14" t="str">
        <f>IF(DCalendário[[#This Row],[Dia Útil]]="","",(MONTH($B2908)))</f>
        <v/>
      </c>
      <c r="E2908" s="14">
        <f t="shared" si="47"/>
        <v>2027</v>
      </c>
      <c r="F2908" s="14">
        <f>MONTH(DCalendário[[#This Row],[Dia]])</f>
        <v>11</v>
      </c>
      <c r="G2908" s="14" t="str">
        <f>MONTH(DCalendário[[#This Row],[Dia]])&amp;" - "&amp;DCalendário[[#This Row],[Ano]]</f>
        <v>11 - 2027</v>
      </c>
      <c r="H2908" s="14" t="str">
        <f>IF(DCalendário[[#This Row],[Dia Útil]]="","",DCalendário[[#This Row],[Semana Ano]])</f>
        <v/>
      </c>
      <c r="I2908" s="14"/>
      <c r="J2908" s="14" cm="1">
        <f t="array" aca="1" ref="J290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909" spans="1:10" x14ac:dyDescent="0.25">
      <c r="A2909" s="1">
        <v>46707</v>
      </c>
      <c r="B2909" s="1"/>
      <c r="C2909" s="16"/>
      <c r="D2909" s="14" t="str">
        <f>IF(DCalendário[[#This Row],[Dia Útil]]="","",(MONTH($B2909)))</f>
        <v/>
      </c>
      <c r="E2909" s="14">
        <f t="shared" si="47"/>
        <v>2027</v>
      </c>
      <c r="F2909" s="14">
        <f>MONTH(DCalendário[[#This Row],[Dia]])</f>
        <v>11</v>
      </c>
      <c r="G2909" s="14" t="str">
        <f>MONTH(DCalendário[[#This Row],[Dia]])&amp;" - "&amp;DCalendário[[#This Row],[Ano]]</f>
        <v>11 - 2027</v>
      </c>
      <c r="H2909" s="14" t="str">
        <f>IF(DCalendário[[#This Row],[Dia Útil]]="","",DCalendário[[#This Row],[Semana Ano]])</f>
        <v/>
      </c>
      <c r="I2909" s="14"/>
      <c r="J2909" s="14" cm="1">
        <f t="array" aca="1" ref="J290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910" spans="1:10" x14ac:dyDescent="0.25">
      <c r="A2910" s="1">
        <v>46708</v>
      </c>
      <c r="B2910" s="1"/>
      <c r="C2910" s="16"/>
      <c r="D2910" s="14" t="str">
        <f>IF(DCalendário[[#This Row],[Dia Útil]]="","",(MONTH($B2910)))</f>
        <v/>
      </c>
      <c r="E2910" s="14">
        <f t="shared" si="47"/>
        <v>2027</v>
      </c>
      <c r="F2910" s="14">
        <f>MONTH(DCalendário[[#This Row],[Dia]])</f>
        <v>11</v>
      </c>
      <c r="G2910" s="14" t="str">
        <f>MONTH(DCalendário[[#This Row],[Dia]])&amp;" - "&amp;DCalendário[[#This Row],[Ano]]</f>
        <v>11 - 2027</v>
      </c>
      <c r="H2910" s="14" t="str">
        <f>IF(DCalendário[[#This Row],[Dia Útil]]="","",DCalendário[[#This Row],[Semana Ano]])</f>
        <v/>
      </c>
      <c r="I2910" s="14"/>
      <c r="J2910" s="14" cm="1">
        <f t="array" aca="1" ref="J291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911" spans="1:10" x14ac:dyDescent="0.25">
      <c r="A2911" s="1">
        <v>46709</v>
      </c>
      <c r="B2911" s="1"/>
      <c r="C2911" s="16"/>
      <c r="D2911" s="14" t="str">
        <f>IF(DCalendário[[#This Row],[Dia Útil]]="","",(MONTH($B2911)))</f>
        <v/>
      </c>
      <c r="E2911" s="14">
        <f t="shared" si="47"/>
        <v>2027</v>
      </c>
      <c r="F2911" s="14">
        <f>MONTH(DCalendário[[#This Row],[Dia]])</f>
        <v>11</v>
      </c>
      <c r="G2911" s="14" t="str">
        <f>MONTH(DCalendário[[#This Row],[Dia]])&amp;" - "&amp;DCalendário[[#This Row],[Ano]]</f>
        <v>11 - 2027</v>
      </c>
      <c r="H2911" s="14" t="str">
        <f>IF(DCalendário[[#This Row],[Dia Útil]]="","",DCalendário[[#This Row],[Semana Ano]])</f>
        <v/>
      </c>
      <c r="I2911" s="14"/>
      <c r="J2911" s="14" cm="1">
        <f t="array" aca="1" ref="J291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912" spans="1:10" x14ac:dyDescent="0.25">
      <c r="A2912" s="1">
        <v>46710</v>
      </c>
      <c r="B2912" s="1"/>
      <c r="C2912" s="16"/>
      <c r="D2912" s="14" t="str">
        <f>IF(DCalendário[[#This Row],[Dia Útil]]="","",(MONTH($B2912)))</f>
        <v/>
      </c>
      <c r="E2912" s="14">
        <f t="shared" si="47"/>
        <v>2027</v>
      </c>
      <c r="F2912" s="14">
        <f>MONTH(DCalendário[[#This Row],[Dia]])</f>
        <v>11</v>
      </c>
      <c r="G2912" s="14" t="str">
        <f>MONTH(DCalendário[[#This Row],[Dia]])&amp;" - "&amp;DCalendário[[#This Row],[Ano]]</f>
        <v>11 - 2027</v>
      </c>
      <c r="H2912" s="14" t="str">
        <f>IF(DCalendário[[#This Row],[Dia Útil]]="","",DCalendário[[#This Row],[Semana Ano]])</f>
        <v/>
      </c>
      <c r="I2912" s="14"/>
      <c r="J2912" s="14" cm="1">
        <f t="array" aca="1" ref="J291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913" spans="1:10" x14ac:dyDescent="0.25">
      <c r="A2913" s="1">
        <v>46711</v>
      </c>
      <c r="B2913" s="1"/>
      <c r="C2913" s="16"/>
      <c r="D2913" s="14" t="str">
        <f>IF(DCalendário[[#This Row],[Dia Útil]]="","",(MONTH($B2913)))</f>
        <v/>
      </c>
      <c r="E2913" s="14">
        <f t="shared" si="47"/>
        <v>2027</v>
      </c>
      <c r="F2913" s="14">
        <f>MONTH(DCalendário[[#This Row],[Dia]])</f>
        <v>11</v>
      </c>
      <c r="G2913" s="14" t="str">
        <f>MONTH(DCalendário[[#This Row],[Dia]])&amp;" - "&amp;DCalendário[[#This Row],[Ano]]</f>
        <v>11 - 2027</v>
      </c>
      <c r="H2913" s="14" t="str">
        <f>IF(DCalendário[[#This Row],[Dia Útil]]="","",DCalendário[[#This Row],[Semana Ano]])</f>
        <v/>
      </c>
      <c r="I2913" s="14"/>
      <c r="J2913" s="14" cm="1">
        <f t="array" aca="1" ref="J291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914" spans="1:10" x14ac:dyDescent="0.25">
      <c r="A2914" s="1">
        <v>46712</v>
      </c>
      <c r="B2914" s="1"/>
      <c r="C2914" s="16"/>
      <c r="D2914" s="14" t="str">
        <f>IF(DCalendário[[#This Row],[Dia Útil]]="","",(MONTH($B2914)))</f>
        <v/>
      </c>
      <c r="E2914" s="14">
        <f t="shared" si="47"/>
        <v>2027</v>
      </c>
      <c r="F2914" s="14">
        <f>MONTH(DCalendário[[#This Row],[Dia]])</f>
        <v>11</v>
      </c>
      <c r="G2914" s="14" t="str">
        <f>MONTH(DCalendário[[#This Row],[Dia]])&amp;" - "&amp;DCalendário[[#This Row],[Ano]]</f>
        <v>11 - 2027</v>
      </c>
      <c r="H2914" s="14" t="str">
        <f>IF(DCalendário[[#This Row],[Dia Útil]]="","",DCalendário[[#This Row],[Semana Ano]])</f>
        <v/>
      </c>
      <c r="I2914" s="14"/>
      <c r="J2914" s="14" cm="1">
        <f t="array" aca="1" ref="J291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915" spans="1:10" x14ac:dyDescent="0.25">
      <c r="A2915" s="1">
        <v>46713</v>
      </c>
      <c r="B2915" s="1"/>
      <c r="C2915" s="16"/>
      <c r="D2915" s="14" t="str">
        <f>IF(DCalendário[[#This Row],[Dia Útil]]="","",(MONTH($B2915)))</f>
        <v/>
      </c>
      <c r="E2915" s="14">
        <f t="shared" si="47"/>
        <v>2027</v>
      </c>
      <c r="F2915" s="14">
        <f>MONTH(DCalendário[[#This Row],[Dia]])</f>
        <v>11</v>
      </c>
      <c r="G2915" s="14" t="str">
        <f>MONTH(DCalendário[[#This Row],[Dia]])&amp;" - "&amp;DCalendário[[#This Row],[Ano]]</f>
        <v>11 - 2027</v>
      </c>
      <c r="H2915" s="14" t="str">
        <f>IF(DCalendário[[#This Row],[Dia Útil]]="","",DCalendário[[#This Row],[Semana Ano]])</f>
        <v/>
      </c>
      <c r="I2915" s="14"/>
      <c r="J2915" s="14" cm="1">
        <f t="array" aca="1" ref="J291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916" spans="1:10" x14ac:dyDescent="0.25">
      <c r="A2916" s="1">
        <v>46714</v>
      </c>
      <c r="B2916" s="1"/>
      <c r="C2916" s="16"/>
      <c r="D2916" s="14" t="str">
        <f>IF(DCalendário[[#This Row],[Dia Útil]]="","",(MONTH($B2916)))</f>
        <v/>
      </c>
      <c r="E2916" s="14">
        <f t="shared" si="47"/>
        <v>2027</v>
      </c>
      <c r="F2916" s="14">
        <f>MONTH(DCalendário[[#This Row],[Dia]])</f>
        <v>11</v>
      </c>
      <c r="G2916" s="14" t="str">
        <f>MONTH(DCalendário[[#This Row],[Dia]])&amp;" - "&amp;DCalendário[[#This Row],[Ano]]</f>
        <v>11 - 2027</v>
      </c>
      <c r="H2916" s="14" t="str">
        <f>IF(DCalendário[[#This Row],[Dia Útil]]="","",DCalendário[[#This Row],[Semana Ano]])</f>
        <v/>
      </c>
      <c r="I2916" s="14"/>
      <c r="J2916" s="14" cm="1">
        <f t="array" aca="1" ref="J291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917" spans="1:10" x14ac:dyDescent="0.25">
      <c r="A2917" s="1">
        <v>46715</v>
      </c>
      <c r="B2917" s="1"/>
      <c r="C2917" s="16"/>
      <c r="D2917" s="14" t="str">
        <f>IF(DCalendário[[#This Row],[Dia Útil]]="","",(MONTH($B2917)))</f>
        <v/>
      </c>
      <c r="E2917" s="14">
        <f t="shared" si="47"/>
        <v>2027</v>
      </c>
      <c r="F2917" s="14">
        <f>MONTH(DCalendário[[#This Row],[Dia]])</f>
        <v>11</v>
      </c>
      <c r="G2917" s="14" t="str">
        <f>MONTH(DCalendário[[#This Row],[Dia]])&amp;" - "&amp;DCalendário[[#This Row],[Ano]]</f>
        <v>11 - 2027</v>
      </c>
      <c r="H2917" s="14" t="str">
        <f>IF(DCalendário[[#This Row],[Dia Útil]]="","",DCalendário[[#This Row],[Semana Ano]])</f>
        <v/>
      </c>
      <c r="I2917" s="14"/>
      <c r="J2917" s="14" cm="1">
        <f t="array" aca="1" ref="J291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918" spans="1:10" x14ac:dyDescent="0.25">
      <c r="A2918" s="1">
        <v>46716</v>
      </c>
      <c r="B2918" s="1"/>
      <c r="C2918" s="16"/>
      <c r="D2918" s="14" t="str">
        <f>IF(DCalendário[[#This Row],[Dia Útil]]="","",(MONTH($B2918)))</f>
        <v/>
      </c>
      <c r="E2918" s="14">
        <f t="shared" si="47"/>
        <v>2027</v>
      </c>
      <c r="F2918" s="14">
        <f>MONTH(DCalendário[[#This Row],[Dia]])</f>
        <v>11</v>
      </c>
      <c r="G2918" s="14" t="str">
        <f>MONTH(DCalendário[[#This Row],[Dia]])&amp;" - "&amp;DCalendário[[#This Row],[Ano]]</f>
        <v>11 - 2027</v>
      </c>
      <c r="H2918" s="14" t="str">
        <f>IF(DCalendário[[#This Row],[Dia Útil]]="","",DCalendário[[#This Row],[Semana Ano]])</f>
        <v/>
      </c>
      <c r="I2918" s="14"/>
      <c r="J2918" s="14" cm="1">
        <f t="array" aca="1" ref="J291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919" spans="1:10" x14ac:dyDescent="0.25">
      <c r="A2919" s="1">
        <v>46717</v>
      </c>
      <c r="B2919" s="1"/>
      <c r="C2919" s="16"/>
      <c r="D2919" s="14" t="str">
        <f>IF(DCalendário[[#This Row],[Dia Útil]]="","",(MONTH($B2919)))</f>
        <v/>
      </c>
      <c r="E2919" s="14">
        <f t="shared" si="47"/>
        <v>2027</v>
      </c>
      <c r="F2919" s="14">
        <f>MONTH(DCalendário[[#This Row],[Dia]])</f>
        <v>11</v>
      </c>
      <c r="G2919" s="14" t="str">
        <f>MONTH(DCalendário[[#This Row],[Dia]])&amp;" - "&amp;DCalendário[[#This Row],[Ano]]</f>
        <v>11 - 2027</v>
      </c>
      <c r="H2919" s="14" t="str">
        <f>IF(DCalendário[[#This Row],[Dia Útil]]="","",DCalendário[[#This Row],[Semana Ano]])</f>
        <v/>
      </c>
      <c r="I2919" s="14"/>
      <c r="J2919" s="14" cm="1">
        <f t="array" aca="1" ref="J291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920" spans="1:10" x14ac:dyDescent="0.25">
      <c r="A2920" s="1">
        <v>46718</v>
      </c>
      <c r="B2920" s="1"/>
      <c r="C2920" s="16"/>
      <c r="D2920" s="14" t="str">
        <f>IF(DCalendário[[#This Row],[Dia Útil]]="","",(MONTH($B2920)))</f>
        <v/>
      </c>
      <c r="E2920" s="14">
        <f t="shared" si="47"/>
        <v>2027</v>
      </c>
      <c r="F2920" s="14">
        <f>MONTH(DCalendário[[#This Row],[Dia]])</f>
        <v>11</v>
      </c>
      <c r="G2920" s="14" t="str">
        <f>MONTH(DCalendário[[#This Row],[Dia]])&amp;" - "&amp;DCalendário[[#This Row],[Ano]]</f>
        <v>11 - 2027</v>
      </c>
      <c r="H2920" s="14" t="str">
        <f>IF(DCalendário[[#This Row],[Dia Útil]]="","",DCalendário[[#This Row],[Semana Ano]])</f>
        <v/>
      </c>
      <c r="I2920" s="14"/>
      <c r="J2920" s="14" cm="1">
        <f t="array" aca="1" ref="J292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921" spans="1:10" x14ac:dyDescent="0.25">
      <c r="A2921" s="1">
        <v>46719</v>
      </c>
      <c r="B2921" s="1"/>
      <c r="C2921" s="16"/>
      <c r="D2921" s="14" t="str">
        <f>IF(DCalendário[[#This Row],[Dia Útil]]="","",(MONTH($B2921)))</f>
        <v/>
      </c>
      <c r="E2921" s="14">
        <f t="shared" si="47"/>
        <v>2027</v>
      </c>
      <c r="F2921" s="14">
        <f>MONTH(DCalendário[[#This Row],[Dia]])</f>
        <v>11</v>
      </c>
      <c r="G2921" s="14" t="str">
        <f>MONTH(DCalendário[[#This Row],[Dia]])&amp;" - "&amp;DCalendário[[#This Row],[Ano]]</f>
        <v>11 - 2027</v>
      </c>
      <c r="H2921" s="14" t="str">
        <f>IF(DCalendário[[#This Row],[Dia Útil]]="","",DCalendário[[#This Row],[Semana Ano]])</f>
        <v/>
      </c>
      <c r="I2921" s="14"/>
      <c r="J2921" s="14" cm="1">
        <f t="array" aca="1" ref="J292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922" spans="1:10" x14ac:dyDescent="0.25">
      <c r="A2922" s="1">
        <v>46720</v>
      </c>
      <c r="B2922" s="1"/>
      <c r="C2922" s="16"/>
      <c r="D2922" s="14" t="str">
        <f>IF(DCalendário[[#This Row],[Dia Útil]]="","",(MONTH($B2922)))</f>
        <v/>
      </c>
      <c r="E2922" s="14">
        <f t="shared" si="47"/>
        <v>2027</v>
      </c>
      <c r="F2922" s="14">
        <f>MONTH(DCalendário[[#This Row],[Dia]])</f>
        <v>11</v>
      </c>
      <c r="G2922" s="14" t="str">
        <f>MONTH(DCalendário[[#This Row],[Dia]])&amp;" - "&amp;DCalendário[[#This Row],[Ano]]</f>
        <v>11 - 2027</v>
      </c>
      <c r="H2922" s="14" t="str">
        <f>IF(DCalendário[[#This Row],[Dia Útil]]="","",DCalendário[[#This Row],[Semana Ano]])</f>
        <v/>
      </c>
      <c r="I2922" s="14"/>
      <c r="J2922" s="14" cm="1">
        <f t="array" aca="1" ref="J292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923" spans="1:10" x14ac:dyDescent="0.25">
      <c r="A2923" s="1">
        <v>46721</v>
      </c>
      <c r="B2923" s="1"/>
      <c r="C2923" s="16"/>
      <c r="D2923" s="14" t="str">
        <f>IF(DCalendário[[#This Row],[Dia Útil]]="","",(MONTH($B2923)))</f>
        <v/>
      </c>
      <c r="E2923" s="14">
        <f t="shared" si="47"/>
        <v>2027</v>
      </c>
      <c r="F2923" s="14">
        <f>MONTH(DCalendário[[#This Row],[Dia]])</f>
        <v>11</v>
      </c>
      <c r="G2923" s="14" t="str">
        <f>MONTH(DCalendário[[#This Row],[Dia]])&amp;" - "&amp;DCalendário[[#This Row],[Ano]]</f>
        <v>11 - 2027</v>
      </c>
      <c r="H2923" s="14" t="str">
        <f>IF(DCalendário[[#This Row],[Dia Útil]]="","",DCalendário[[#This Row],[Semana Ano]])</f>
        <v/>
      </c>
      <c r="I2923" s="14"/>
      <c r="J2923" s="14" cm="1">
        <f t="array" aca="1" ref="J292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924" spans="1:10" x14ac:dyDescent="0.25">
      <c r="A2924" s="1">
        <v>46722</v>
      </c>
      <c r="B2924" s="1"/>
      <c r="C2924" s="16"/>
      <c r="D2924" s="14" t="str">
        <f>IF(DCalendário[[#This Row],[Dia Útil]]="","",(MONTH($B2924)))</f>
        <v/>
      </c>
      <c r="E2924" s="14">
        <f t="shared" si="47"/>
        <v>2027</v>
      </c>
      <c r="F2924" s="14">
        <f>MONTH(DCalendário[[#This Row],[Dia]])</f>
        <v>12</v>
      </c>
      <c r="G2924" s="14" t="str">
        <f>MONTH(DCalendário[[#This Row],[Dia]])&amp;" - "&amp;DCalendário[[#This Row],[Ano]]</f>
        <v>12 - 2027</v>
      </c>
      <c r="H2924" s="14" t="str">
        <f>IF(DCalendário[[#This Row],[Dia Útil]]="","",DCalendário[[#This Row],[Semana Ano]])</f>
        <v/>
      </c>
      <c r="I2924" s="14"/>
      <c r="J2924" s="14" cm="1">
        <f t="array" aca="1" ref="J292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925" spans="1:10" x14ac:dyDescent="0.25">
      <c r="A2925" s="1">
        <v>46723</v>
      </c>
      <c r="B2925" s="1"/>
      <c r="C2925" s="16"/>
      <c r="D2925" s="14" t="str">
        <f>IF(DCalendário[[#This Row],[Dia Útil]]="","",(MONTH($B2925)))</f>
        <v/>
      </c>
      <c r="E2925" s="14">
        <f t="shared" si="47"/>
        <v>2027</v>
      </c>
      <c r="F2925" s="14">
        <f>MONTH(DCalendário[[#This Row],[Dia]])</f>
        <v>12</v>
      </c>
      <c r="G2925" s="14" t="str">
        <f>MONTH(DCalendário[[#This Row],[Dia]])&amp;" - "&amp;DCalendário[[#This Row],[Ano]]</f>
        <v>12 - 2027</v>
      </c>
      <c r="H2925" s="14" t="str">
        <f>IF(DCalendário[[#This Row],[Dia Útil]]="","",DCalendário[[#This Row],[Semana Ano]])</f>
        <v/>
      </c>
      <c r="I2925" s="14"/>
      <c r="J2925" s="14" cm="1">
        <f t="array" aca="1" ref="J292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926" spans="1:10" x14ac:dyDescent="0.25">
      <c r="A2926" s="1">
        <v>46724</v>
      </c>
      <c r="B2926" s="1"/>
      <c r="C2926" s="16"/>
      <c r="D2926" s="14" t="str">
        <f>IF(DCalendário[[#This Row],[Dia Útil]]="","",(MONTH($B2926)))</f>
        <v/>
      </c>
      <c r="E2926" s="14">
        <f t="shared" si="47"/>
        <v>2027</v>
      </c>
      <c r="F2926" s="14">
        <f>MONTH(DCalendário[[#This Row],[Dia]])</f>
        <v>12</v>
      </c>
      <c r="G2926" s="14" t="str">
        <f>MONTH(DCalendário[[#This Row],[Dia]])&amp;" - "&amp;DCalendário[[#This Row],[Ano]]</f>
        <v>12 - 2027</v>
      </c>
      <c r="H2926" s="14" t="str">
        <f>IF(DCalendário[[#This Row],[Dia Útil]]="","",DCalendário[[#This Row],[Semana Ano]])</f>
        <v/>
      </c>
      <c r="I2926" s="14"/>
      <c r="J2926" s="14" cm="1">
        <f t="array" aca="1" ref="J292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927" spans="1:10" x14ac:dyDescent="0.25">
      <c r="A2927" s="1">
        <v>46725</v>
      </c>
      <c r="B2927" s="1"/>
      <c r="C2927" s="16"/>
      <c r="D2927" s="14" t="str">
        <f>IF(DCalendário[[#This Row],[Dia Útil]]="","",(MONTH($B2927)))</f>
        <v/>
      </c>
      <c r="E2927" s="14">
        <f t="shared" si="47"/>
        <v>2027</v>
      </c>
      <c r="F2927" s="14">
        <f>MONTH(DCalendário[[#This Row],[Dia]])</f>
        <v>12</v>
      </c>
      <c r="G2927" s="14" t="str">
        <f>MONTH(DCalendário[[#This Row],[Dia]])&amp;" - "&amp;DCalendário[[#This Row],[Ano]]</f>
        <v>12 - 2027</v>
      </c>
      <c r="H2927" s="14" t="str">
        <f>IF(DCalendário[[#This Row],[Dia Útil]]="","",DCalendário[[#This Row],[Semana Ano]])</f>
        <v/>
      </c>
      <c r="I2927" s="14"/>
      <c r="J2927" s="14" cm="1">
        <f t="array" aca="1" ref="J292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928" spans="1:10" x14ac:dyDescent="0.25">
      <c r="A2928" s="1">
        <v>46726</v>
      </c>
      <c r="B2928" s="1"/>
      <c r="C2928" s="16"/>
      <c r="D2928" s="14" t="str">
        <f>IF(DCalendário[[#This Row],[Dia Útil]]="","",(MONTH($B2928)))</f>
        <v/>
      </c>
      <c r="E2928" s="14">
        <f t="shared" si="47"/>
        <v>2027</v>
      </c>
      <c r="F2928" s="14">
        <f>MONTH(DCalendário[[#This Row],[Dia]])</f>
        <v>12</v>
      </c>
      <c r="G2928" s="14" t="str">
        <f>MONTH(DCalendário[[#This Row],[Dia]])&amp;" - "&amp;DCalendário[[#This Row],[Ano]]</f>
        <v>12 - 2027</v>
      </c>
      <c r="H2928" s="14" t="str">
        <f>IF(DCalendário[[#This Row],[Dia Útil]]="","",DCalendário[[#This Row],[Semana Ano]])</f>
        <v/>
      </c>
      <c r="I2928" s="14"/>
      <c r="J2928" s="14" cm="1">
        <f t="array" aca="1" ref="J292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929" spans="1:10" x14ac:dyDescent="0.25">
      <c r="A2929" s="1">
        <v>46727</v>
      </c>
      <c r="B2929" s="1"/>
      <c r="C2929" s="16"/>
      <c r="D2929" s="14" t="str">
        <f>IF(DCalendário[[#This Row],[Dia Útil]]="","",(MONTH($B2929)))</f>
        <v/>
      </c>
      <c r="E2929" s="14">
        <f t="shared" si="47"/>
        <v>2027</v>
      </c>
      <c r="F2929" s="14">
        <f>MONTH(DCalendário[[#This Row],[Dia]])</f>
        <v>12</v>
      </c>
      <c r="G2929" s="14" t="str">
        <f>MONTH(DCalendário[[#This Row],[Dia]])&amp;" - "&amp;DCalendário[[#This Row],[Ano]]</f>
        <v>12 - 2027</v>
      </c>
      <c r="H2929" s="14" t="str">
        <f>IF(DCalendário[[#This Row],[Dia Útil]]="","",DCalendário[[#This Row],[Semana Ano]])</f>
        <v/>
      </c>
      <c r="I2929" s="14"/>
      <c r="J2929" s="14" cm="1">
        <f t="array" aca="1" ref="J292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930" spans="1:10" x14ac:dyDescent="0.25">
      <c r="A2930" s="1">
        <v>46728</v>
      </c>
      <c r="B2930" s="1"/>
      <c r="C2930" s="16"/>
      <c r="D2930" s="14" t="str">
        <f>IF(DCalendário[[#This Row],[Dia Útil]]="","",(MONTH($B2930)))</f>
        <v/>
      </c>
      <c r="E2930" s="14">
        <f t="shared" si="47"/>
        <v>2027</v>
      </c>
      <c r="F2930" s="14">
        <f>MONTH(DCalendário[[#This Row],[Dia]])</f>
        <v>12</v>
      </c>
      <c r="G2930" s="14" t="str">
        <f>MONTH(DCalendário[[#This Row],[Dia]])&amp;" - "&amp;DCalendário[[#This Row],[Ano]]</f>
        <v>12 - 2027</v>
      </c>
      <c r="H2930" s="14" t="str">
        <f>IF(DCalendário[[#This Row],[Dia Útil]]="","",DCalendário[[#This Row],[Semana Ano]])</f>
        <v/>
      </c>
      <c r="I2930" s="14"/>
      <c r="J2930" s="14" cm="1">
        <f t="array" aca="1" ref="J293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931" spans="1:10" x14ac:dyDescent="0.25">
      <c r="A2931" s="1">
        <v>46729</v>
      </c>
      <c r="B2931" s="1"/>
      <c r="C2931" s="16"/>
      <c r="D2931" s="14" t="str">
        <f>IF(DCalendário[[#This Row],[Dia Útil]]="","",(MONTH($B2931)))</f>
        <v/>
      </c>
      <c r="E2931" s="14">
        <f t="shared" si="47"/>
        <v>2027</v>
      </c>
      <c r="F2931" s="14">
        <f>MONTH(DCalendário[[#This Row],[Dia]])</f>
        <v>12</v>
      </c>
      <c r="G2931" s="14" t="str">
        <f>MONTH(DCalendário[[#This Row],[Dia]])&amp;" - "&amp;DCalendário[[#This Row],[Ano]]</f>
        <v>12 - 2027</v>
      </c>
      <c r="H2931" s="14" t="str">
        <f>IF(DCalendário[[#This Row],[Dia Útil]]="","",DCalendário[[#This Row],[Semana Ano]])</f>
        <v/>
      </c>
      <c r="I2931" s="14"/>
      <c r="J2931" s="14" cm="1">
        <f t="array" aca="1" ref="J293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932" spans="1:10" x14ac:dyDescent="0.25">
      <c r="A2932" s="1">
        <v>46730</v>
      </c>
      <c r="B2932" s="1"/>
      <c r="C2932" s="16"/>
      <c r="D2932" s="14" t="str">
        <f>IF(DCalendário[[#This Row],[Dia Útil]]="","",(MONTH($B2932)))</f>
        <v/>
      </c>
      <c r="E2932" s="14">
        <f t="shared" si="47"/>
        <v>2027</v>
      </c>
      <c r="F2932" s="14">
        <f>MONTH(DCalendário[[#This Row],[Dia]])</f>
        <v>12</v>
      </c>
      <c r="G2932" s="14" t="str">
        <f>MONTH(DCalendário[[#This Row],[Dia]])&amp;" - "&amp;DCalendário[[#This Row],[Ano]]</f>
        <v>12 - 2027</v>
      </c>
      <c r="H2932" s="14" t="str">
        <f>IF(DCalendário[[#This Row],[Dia Útil]]="","",DCalendário[[#This Row],[Semana Ano]])</f>
        <v/>
      </c>
      <c r="I2932" s="14"/>
      <c r="J2932" s="14" cm="1">
        <f t="array" aca="1" ref="J293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933" spans="1:10" x14ac:dyDescent="0.25">
      <c r="A2933" s="1">
        <v>46731</v>
      </c>
      <c r="B2933" s="1"/>
      <c r="C2933" s="16"/>
      <c r="D2933" s="14" t="str">
        <f>IF(DCalendário[[#This Row],[Dia Útil]]="","",(MONTH($B2933)))</f>
        <v/>
      </c>
      <c r="E2933" s="14">
        <f t="shared" si="47"/>
        <v>2027</v>
      </c>
      <c r="F2933" s="14">
        <f>MONTH(DCalendário[[#This Row],[Dia]])</f>
        <v>12</v>
      </c>
      <c r="G2933" s="14" t="str">
        <f>MONTH(DCalendário[[#This Row],[Dia]])&amp;" - "&amp;DCalendário[[#This Row],[Ano]]</f>
        <v>12 - 2027</v>
      </c>
      <c r="H2933" s="14" t="str">
        <f>IF(DCalendário[[#This Row],[Dia Útil]]="","",DCalendário[[#This Row],[Semana Ano]])</f>
        <v/>
      </c>
      <c r="I2933" s="14"/>
      <c r="J2933" s="14" cm="1">
        <f t="array" aca="1" ref="J293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934" spans="1:10" x14ac:dyDescent="0.25">
      <c r="A2934" s="1">
        <v>46732</v>
      </c>
      <c r="B2934" s="1"/>
      <c r="C2934" s="16"/>
      <c r="D2934" s="14" t="str">
        <f>IF(DCalendário[[#This Row],[Dia Útil]]="","",(MONTH($B2934)))</f>
        <v/>
      </c>
      <c r="E2934" s="14">
        <f t="shared" si="47"/>
        <v>2027</v>
      </c>
      <c r="F2934" s="14">
        <f>MONTH(DCalendário[[#This Row],[Dia]])</f>
        <v>12</v>
      </c>
      <c r="G2934" s="14" t="str">
        <f>MONTH(DCalendário[[#This Row],[Dia]])&amp;" - "&amp;DCalendário[[#This Row],[Ano]]</f>
        <v>12 - 2027</v>
      </c>
      <c r="H2934" s="14" t="str">
        <f>IF(DCalendário[[#This Row],[Dia Útil]]="","",DCalendário[[#This Row],[Semana Ano]])</f>
        <v/>
      </c>
      <c r="I2934" s="14"/>
      <c r="J2934" s="14" cm="1">
        <f t="array" aca="1" ref="J293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935" spans="1:10" x14ac:dyDescent="0.25">
      <c r="A2935" s="1">
        <v>46733</v>
      </c>
      <c r="B2935" s="1"/>
      <c r="C2935" s="16"/>
      <c r="D2935" s="14" t="str">
        <f>IF(DCalendário[[#This Row],[Dia Útil]]="","",(MONTH($B2935)))</f>
        <v/>
      </c>
      <c r="E2935" s="14">
        <f t="shared" si="47"/>
        <v>2027</v>
      </c>
      <c r="F2935" s="14">
        <f>MONTH(DCalendário[[#This Row],[Dia]])</f>
        <v>12</v>
      </c>
      <c r="G2935" s="14" t="str">
        <f>MONTH(DCalendário[[#This Row],[Dia]])&amp;" - "&amp;DCalendário[[#This Row],[Ano]]</f>
        <v>12 - 2027</v>
      </c>
      <c r="H2935" s="14" t="str">
        <f>IF(DCalendário[[#This Row],[Dia Útil]]="","",DCalendário[[#This Row],[Semana Ano]])</f>
        <v/>
      </c>
      <c r="I2935" s="14"/>
      <c r="J2935" s="14" cm="1">
        <f t="array" aca="1" ref="J293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936" spans="1:10" x14ac:dyDescent="0.25">
      <c r="A2936" s="1">
        <v>46734</v>
      </c>
      <c r="B2936" s="1"/>
      <c r="C2936" s="16"/>
      <c r="D2936" s="14" t="str">
        <f>IF(DCalendário[[#This Row],[Dia Útil]]="","",(MONTH($B2936)))</f>
        <v/>
      </c>
      <c r="E2936" s="14">
        <f t="shared" si="47"/>
        <v>2027</v>
      </c>
      <c r="F2936" s="14">
        <f>MONTH(DCalendário[[#This Row],[Dia]])</f>
        <v>12</v>
      </c>
      <c r="G2936" s="14" t="str">
        <f>MONTH(DCalendário[[#This Row],[Dia]])&amp;" - "&amp;DCalendário[[#This Row],[Ano]]</f>
        <v>12 - 2027</v>
      </c>
      <c r="H2936" s="14" t="str">
        <f>IF(DCalendário[[#This Row],[Dia Útil]]="","",DCalendário[[#This Row],[Semana Ano]])</f>
        <v/>
      </c>
      <c r="I2936" s="14"/>
      <c r="J2936" s="14" cm="1">
        <f t="array" aca="1" ref="J293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937" spans="1:10" x14ac:dyDescent="0.25">
      <c r="A2937" s="1">
        <v>46735</v>
      </c>
      <c r="B2937" s="1"/>
      <c r="C2937" s="16"/>
      <c r="D2937" s="14" t="str">
        <f>IF(DCalendário[[#This Row],[Dia Útil]]="","",(MONTH($B2937)))</f>
        <v/>
      </c>
      <c r="E2937" s="14">
        <f t="shared" si="47"/>
        <v>2027</v>
      </c>
      <c r="F2937" s="14">
        <f>MONTH(DCalendário[[#This Row],[Dia]])</f>
        <v>12</v>
      </c>
      <c r="G2937" s="14" t="str">
        <f>MONTH(DCalendário[[#This Row],[Dia]])&amp;" - "&amp;DCalendário[[#This Row],[Ano]]</f>
        <v>12 - 2027</v>
      </c>
      <c r="H2937" s="14" t="str">
        <f>IF(DCalendário[[#This Row],[Dia Útil]]="","",DCalendário[[#This Row],[Semana Ano]])</f>
        <v/>
      </c>
      <c r="I2937" s="14"/>
      <c r="J2937" s="14" cm="1">
        <f t="array" aca="1" ref="J293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938" spans="1:10" x14ac:dyDescent="0.25">
      <c r="A2938" s="1">
        <v>46736</v>
      </c>
      <c r="B2938" s="1"/>
      <c r="C2938" s="16"/>
      <c r="D2938" s="14" t="str">
        <f>IF(DCalendário[[#This Row],[Dia Útil]]="","",(MONTH($B2938)))</f>
        <v/>
      </c>
      <c r="E2938" s="14">
        <f t="shared" si="47"/>
        <v>2027</v>
      </c>
      <c r="F2938" s="14">
        <f>MONTH(DCalendário[[#This Row],[Dia]])</f>
        <v>12</v>
      </c>
      <c r="G2938" s="14" t="str">
        <f>MONTH(DCalendário[[#This Row],[Dia]])&amp;" - "&amp;DCalendário[[#This Row],[Ano]]</f>
        <v>12 - 2027</v>
      </c>
      <c r="H2938" s="14" t="str">
        <f>IF(DCalendário[[#This Row],[Dia Útil]]="","",DCalendário[[#This Row],[Semana Ano]])</f>
        <v/>
      </c>
      <c r="I2938" s="14"/>
      <c r="J2938" s="14" cm="1">
        <f t="array" aca="1" ref="J293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939" spans="1:10" x14ac:dyDescent="0.25">
      <c r="A2939" s="1">
        <v>46737</v>
      </c>
      <c r="B2939" s="1"/>
      <c r="C2939" s="16"/>
      <c r="D2939" s="14" t="str">
        <f>IF(DCalendário[[#This Row],[Dia Útil]]="","",(MONTH($B2939)))</f>
        <v/>
      </c>
      <c r="E2939" s="14">
        <f t="shared" si="47"/>
        <v>2027</v>
      </c>
      <c r="F2939" s="14">
        <f>MONTH(DCalendário[[#This Row],[Dia]])</f>
        <v>12</v>
      </c>
      <c r="G2939" s="14" t="str">
        <f>MONTH(DCalendário[[#This Row],[Dia]])&amp;" - "&amp;DCalendário[[#This Row],[Ano]]</f>
        <v>12 - 2027</v>
      </c>
      <c r="H2939" s="14" t="str">
        <f>IF(DCalendário[[#This Row],[Dia Útil]]="","",DCalendário[[#This Row],[Semana Ano]])</f>
        <v/>
      </c>
      <c r="I2939" s="14"/>
      <c r="J2939" s="14" cm="1">
        <f t="array" aca="1" ref="J293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940" spans="1:10" x14ac:dyDescent="0.25">
      <c r="A2940" s="1">
        <v>46738</v>
      </c>
      <c r="B2940" s="1"/>
      <c r="C2940" s="16"/>
      <c r="D2940" s="14" t="str">
        <f>IF(DCalendário[[#This Row],[Dia Útil]]="","",(MONTH($B2940)))</f>
        <v/>
      </c>
      <c r="E2940" s="14">
        <f t="shared" si="47"/>
        <v>2027</v>
      </c>
      <c r="F2940" s="14">
        <f>MONTH(DCalendário[[#This Row],[Dia]])</f>
        <v>12</v>
      </c>
      <c r="G2940" s="14" t="str">
        <f>MONTH(DCalendário[[#This Row],[Dia]])&amp;" - "&amp;DCalendário[[#This Row],[Ano]]</f>
        <v>12 - 2027</v>
      </c>
      <c r="H2940" s="14" t="str">
        <f>IF(DCalendário[[#This Row],[Dia Útil]]="","",DCalendário[[#This Row],[Semana Ano]])</f>
        <v/>
      </c>
      <c r="I2940" s="14"/>
      <c r="J2940" s="14" cm="1">
        <f t="array" aca="1" ref="J294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941" spans="1:10" x14ac:dyDescent="0.25">
      <c r="A2941" s="1">
        <v>46739</v>
      </c>
      <c r="B2941" s="1"/>
      <c r="C2941" s="16"/>
      <c r="D2941" s="14" t="str">
        <f>IF(DCalendário[[#This Row],[Dia Útil]]="","",(MONTH($B2941)))</f>
        <v/>
      </c>
      <c r="E2941" s="14">
        <f t="shared" si="47"/>
        <v>2027</v>
      </c>
      <c r="F2941" s="14">
        <f>MONTH(DCalendário[[#This Row],[Dia]])</f>
        <v>12</v>
      </c>
      <c r="G2941" s="14" t="str">
        <f>MONTH(DCalendário[[#This Row],[Dia]])&amp;" - "&amp;DCalendário[[#This Row],[Ano]]</f>
        <v>12 - 2027</v>
      </c>
      <c r="H2941" s="14" t="str">
        <f>IF(DCalendário[[#This Row],[Dia Útil]]="","",DCalendário[[#This Row],[Semana Ano]])</f>
        <v/>
      </c>
      <c r="I2941" s="14"/>
      <c r="J2941" s="14" cm="1">
        <f t="array" aca="1" ref="J294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942" spans="1:10" x14ac:dyDescent="0.25">
      <c r="A2942" s="1">
        <v>46740</v>
      </c>
      <c r="B2942" s="1"/>
      <c r="C2942" s="16"/>
      <c r="D2942" s="14" t="str">
        <f>IF(DCalendário[[#This Row],[Dia Útil]]="","",(MONTH($B2942)))</f>
        <v/>
      </c>
      <c r="E2942" s="14">
        <f t="shared" si="47"/>
        <v>2027</v>
      </c>
      <c r="F2942" s="14">
        <f>MONTH(DCalendário[[#This Row],[Dia]])</f>
        <v>12</v>
      </c>
      <c r="G2942" s="14" t="str">
        <f>MONTH(DCalendário[[#This Row],[Dia]])&amp;" - "&amp;DCalendário[[#This Row],[Ano]]</f>
        <v>12 - 2027</v>
      </c>
      <c r="H2942" s="14" t="str">
        <f>IF(DCalendário[[#This Row],[Dia Útil]]="","",DCalendário[[#This Row],[Semana Ano]])</f>
        <v/>
      </c>
      <c r="I2942" s="14"/>
      <c r="J2942" s="14" cm="1">
        <f t="array" aca="1" ref="J294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943" spans="1:10" x14ac:dyDescent="0.25">
      <c r="A2943" s="1">
        <v>46741</v>
      </c>
      <c r="B2943" s="1"/>
      <c r="C2943" s="16"/>
      <c r="D2943" s="14" t="str">
        <f>IF(DCalendário[[#This Row],[Dia Útil]]="","",(MONTH($B2943)))</f>
        <v/>
      </c>
      <c r="E2943" s="14">
        <f t="shared" si="47"/>
        <v>2027</v>
      </c>
      <c r="F2943" s="14">
        <f>MONTH(DCalendário[[#This Row],[Dia]])</f>
        <v>12</v>
      </c>
      <c r="G2943" s="14" t="str">
        <f>MONTH(DCalendário[[#This Row],[Dia]])&amp;" - "&amp;DCalendário[[#This Row],[Ano]]</f>
        <v>12 - 2027</v>
      </c>
      <c r="H2943" s="14" t="str">
        <f>IF(DCalendário[[#This Row],[Dia Útil]]="","",DCalendário[[#This Row],[Semana Ano]])</f>
        <v/>
      </c>
      <c r="I2943" s="14"/>
      <c r="J2943" s="14" cm="1">
        <f t="array" aca="1" ref="J294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944" spans="1:10" x14ac:dyDescent="0.25">
      <c r="A2944" s="1">
        <v>46742</v>
      </c>
      <c r="B2944" s="1"/>
      <c r="C2944" s="16"/>
      <c r="D2944" s="14" t="str">
        <f>IF(DCalendário[[#This Row],[Dia Útil]]="","",(MONTH($B2944)))</f>
        <v/>
      </c>
      <c r="E2944" s="14">
        <f t="shared" si="47"/>
        <v>2027</v>
      </c>
      <c r="F2944" s="14">
        <f>MONTH(DCalendário[[#This Row],[Dia]])</f>
        <v>12</v>
      </c>
      <c r="G2944" s="14" t="str">
        <f>MONTH(DCalendário[[#This Row],[Dia]])&amp;" - "&amp;DCalendário[[#This Row],[Ano]]</f>
        <v>12 - 2027</v>
      </c>
      <c r="H2944" s="14" t="str">
        <f>IF(DCalendário[[#This Row],[Dia Útil]]="","",DCalendário[[#This Row],[Semana Ano]])</f>
        <v/>
      </c>
      <c r="I2944" s="14"/>
      <c r="J2944" s="14" cm="1">
        <f t="array" aca="1" ref="J294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945" spans="1:10" x14ac:dyDescent="0.25">
      <c r="A2945" s="1">
        <v>46743</v>
      </c>
      <c r="B2945" s="1"/>
      <c r="C2945" s="16"/>
      <c r="D2945" s="14" t="str">
        <f>IF(DCalendário[[#This Row],[Dia Útil]]="","",(MONTH($B2945)))</f>
        <v/>
      </c>
      <c r="E2945" s="14">
        <f t="shared" si="47"/>
        <v>2027</v>
      </c>
      <c r="F2945" s="14">
        <f>MONTH(DCalendário[[#This Row],[Dia]])</f>
        <v>12</v>
      </c>
      <c r="G2945" s="14" t="str">
        <f>MONTH(DCalendário[[#This Row],[Dia]])&amp;" - "&amp;DCalendário[[#This Row],[Ano]]</f>
        <v>12 - 2027</v>
      </c>
      <c r="H2945" s="14" t="str">
        <f>IF(DCalendário[[#This Row],[Dia Útil]]="","",DCalendário[[#This Row],[Semana Ano]])</f>
        <v/>
      </c>
      <c r="I2945" s="14"/>
      <c r="J2945" s="14" cm="1">
        <f t="array" aca="1" ref="J294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946" spans="1:10" x14ac:dyDescent="0.25">
      <c r="A2946" s="1">
        <v>46744</v>
      </c>
      <c r="B2946" s="1"/>
      <c r="C2946" s="16"/>
      <c r="D2946" s="14" t="str">
        <f>IF(DCalendário[[#This Row],[Dia Útil]]="","",(MONTH($B2946)))</f>
        <v/>
      </c>
      <c r="E2946" s="14">
        <f t="shared" si="47"/>
        <v>2027</v>
      </c>
      <c r="F2946" s="14">
        <f>MONTH(DCalendário[[#This Row],[Dia]])</f>
        <v>12</v>
      </c>
      <c r="G2946" s="14" t="str">
        <f>MONTH(DCalendário[[#This Row],[Dia]])&amp;" - "&amp;DCalendário[[#This Row],[Ano]]</f>
        <v>12 - 2027</v>
      </c>
      <c r="H2946" s="14" t="str">
        <f>IF(DCalendário[[#This Row],[Dia Útil]]="","",DCalendário[[#This Row],[Semana Ano]])</f>
        <v/>
      </c>
      <c r="I2946" s="14"/>
      <c r="J2946" s="14" cm="1">
        <f t="array" aca="1" ref="J294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947" spans="1:10" x14ac:dyDescent="0.25">
      <c r="A2947" s="1">
        <v>46745</v>
      </c>
      <c r="B2947" s="1"/>
      <c r="C2947" s="16"/>
      <c r="D2947" s="14" t="str">
        <f>IF(DCalendário[[#This Row],[Dia Útil]]="","",(MONTH($B2947)))</f>
        <v/>
      </c>
      <c r="E2947" s="14">
        <f t="shared" si="47"/>
        <v>2027</v>
      </c>
      <c r="F2947" s="14">
        <f>MONTH(DCalendário[[#This Row],[Dia]])</f>
        <v>12</v>
      </c>
      <c r="G2947" s="14" t="str">
        <f>MONTH(DCalendário[[#This Row],[Dia]])&amp;" - "&amp;DCalendário[[#This Row],[Ano]]</f>
        <v>12 - 2027</v>
      </c>
      <c r="H2947" s="14" t="str">
        <f>IF(DCalendário[[#This Row],[Dia Útil]]="","",DCalendário[[#This Row],[Semana Ano]])</f>
        <v/>
      </c>
      <c r="I2947" s="14"/>
      <c r="J2947" s="14" cm="1">
        <f t="array" aca="1" ref="J294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948" spans="1:10" x14ac:dyDescent="0.25">
      <c r="A2948" s="1">
        <v>46746</v>
      </c>
      <c r="B2948" s="1"/>
      <c r="C2948" s="16"/>
      <c r="D2948" s="14" t="str">
        <f>IF(DCalendário[[#This Row],[Dia Útil]]="","",(MONTH($B2948)))</f>
        <v/>
      </c>
      <c r="E2948" s="14">
        <f t="shared" si="47"/>
        <v>2027</v>
      </c>
      <c r="F2948" s="14">
        <f>MONTH(DCalendário[[#This Row],[Dia]])</f>
        <v>12</v>
      </c>
      <c r="G2948" s="14" t="str">
        <f>MONTH(DCalendário[[#This Row],[Dia]])&amp;" - "&amp;DCalendário[[#This Row],[Ano]]</f>
        <v>12 - 2027</v>
      </c>
      <c r="H2948" s="14" t="str">
        <f>IF(DCalendário[[#This Row],[Dia Útil]]="","",DCalendário[[#This Row],[Semana Ano]])</f>
        <v/>
      </c>
      <c r="I2948" s="14"/>
      <c r="J2948" s="14" cm="1">
        <f t="array" aca="1" ref="J294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949" spans="1:10" x14ac:dyDescent="0.25">
      <c r="A2949" s="1">
        <v>46747</v>
      </c>
      <c r="B2949" s="1"/>
      <c r="C2949" s="16"/>
      <c r="D2949" s="14" t="str">
        <f>IF(DCalendário[[#This Row],[Dia Útil]]="","",(MONTH($B2949)))</f>
        <v/>
      </c>
      <c r="E2949" s="14">
        <f t="shared" si="47"/>
        <v>2027</v>
      </c>
      <c r="F2949" s="14">
        <f>MONTH(DCalendário[[#This Row],[Dia]])</f>
        <v>12</v>
      </c>
      <c r="G2949" s="14" t="str">
        <f>MONTH(DCalendário[[#This Row],[Dia]])&amp;" - "&amp;DCalendário[[#This Row],[Ano]]</f>
        <v>12 - 2027</v>
      </c>
      <c r="H2949" s="14" t="str">
        <f>IF(DCalendário[[#This Row],[Dia Útil]]="","",DCalendário[[#This Row],[Semana Ano]])</f>
        <v/>
      </c>
      <c r="I2949" s="14"/>
      <c r="J2949" s="14" cm="1">
        <f t="array" aca="1" ref="J294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950" spans="1:10" x14ac:dyDescent="0.25">
      <c r="A2950" s="1">
        <v>46748</v>
      </c>
      <c r="B2950" s="1"/>
      <c r="C2950" s="16"/>
      <c r="D2950" s="14" t="str">
        <f>IF(DCalendário[[#This Row],[Dia Útil]]="","",(MONTH($B2950)))</f>
        <v/>
      </c>
      <c r="E2950" s="14">
        <f t="shared" si="47"/>
        <v>2027</v>
      </c>
      <c r="F2950" s="14">
        <f>MONTH(DCalendário[[#This Row],[Dia]])</f>
        <v>12</v>
      </c>
      <c r="G2950" s="14" t="str">
        <f>MONTH(DCalendário[[#This Row],[Dia]])&amp;" - "&amp;DCalendário[[#This Row],[Ano]]</f>
        <v>12 - 2027</v>
      </c>
      <c r="H2950" s="14" t="str">
        <f>IF(DCalendário[[#This Row],[Dia Útil]]="","",DCalendário[[#This Row],[Semana Ano]])</f>
        <v/>
      </c>
      <c r="I2950" s="14"/>
      <c r="J2950" s="14" cm="1">
        <f t="array" aca="1" ref="J295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951" spans="1:10" x14ac:dyDescent="0.25">
      <c r="A2951" s="1">
        <v>46749</v>
      </c>
      <c r="B2951" s="1"/>
      <c r="C2951" s="16"/>
      <c r="D2951" s="14" t="str">
        <f>IF(DCalendário[[#This Row],[Dia Útil]]="","",(MONTH($B2951)))</f>
        <v/>
      </c>
      <c r="E2951" s="14">
        <f t="shared" si="47"/>
        <v>2027</v>
      </c>
      <c r="F2951" s="14">
        <f>MONTH(DCalendário[[#This Row],[Dia]])</f>
        <v>12</v>
      </c>
      <c r="G2951" s="14" t="str">
        <f>MONTH(DCalendário[[#This Row],[Dia]])&amp;" - "&amp;DCalendário[[#This Row],[Ano]]</f>
        <v>12 - 2027</v>
      </c>
      <c r="H2951" s="14" t="str">
        <f>IF(DCalendário[[#This Row],[Dia Útil]]="","",DCalendário[[#This Row],[Semana Ano]])</f>
        <v/>
      </c>
      <c r="I2951" s="14"/>
      <c r="J2951" s="14" cm="1">
        <f t="array" aca="1" ref="J295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952" spans="1:10" x14ac:dyDescent="0.25">
      <c r="A2952" s="1">
        <v>46750</v>
      </c>
      <c r="B2952" s="1"/>
      <c r="C2952" s="16"/>
      <c r="D2952" s="14" t="str">
        <f>IF(DCalendário[[#This Row],[Dia Útil]]="","",(MONTH($B2952)))</f>
        <v/>
      </c>
      <c r="E2952" s="14">
        <f t="shared" si="47"/>
        <v>2027</v>
      </c>
      <c r="F2952" s="14">
        <f>MONTH(DCalendário[[#This Row],[Dia]])</f>
        <v>12</v>
      </c>
      <c r="G2952" s="14" t="str">
        <f>MONTH(DCalendário[[#This Row],[Dia]])&amp;" - "&amp;DCalendário[[#This Row],[Ano]]</f>
        <v>12 - 2027</v>
      </c>
      <c r="H2952" s="14" t="str">
        <f>IF(DCalendário[[#This Row],[Dia Útil]]="","",DCalendário[[#This Row],[Semana Ano]])</f>
        <v/>
      </c>
      <c r="I2952" s="14"/>
      <c r="J2952" s="14" cm="1">
        <f t="array" aca="1" ref="J295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953" spans="1:10" x14ac:dyDescent="0.25">
      <c r="A2953" s="1">
        <v>46751</v>
      </c>
      <c r="B2953" s="1"/>
      <c r="C2953" s="16"/>
      <c r="D2953" s="14" t="str">
        <f>IF(DCalendário[[#This Row],[Dia Útil]]="","",(MONTH($B2953)))</f>
        <v/>
      </c>
      <c r="E2953" s="14">
        <f t="shared" si="47"/>
        <v>2027</v>
      </c>
      <c r="F2953" s="14">
        <f>MONTH(DCalendário[[#This Row],[Dia]])</f>
        <v>12</v>
      </c>
      <c r="G2953" s="14" t="str">
        <f>MONTH(DCalendário[[#This Row],[Dia]])&amp;" - "&amp;DCalendário[[#This Row],[Ano]]</f>
        <v>12 - 2027</v>
      </c>
      <c r="H2953" s="14" t="str">
        <f>IF(DCalendário[[#This Row],[Dia Útil]]="","",DCalendário[[#This Row],[Semana Ano]])</f>
        <v/>
      </c>
      <c r="I2953" s="14"/>
      <c r="J2953" s="14" cm="1">
        <f t="array" aca="1" ref="J295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954" spans="1:10" x14ac:dyDescent="0.25">
      <c r="A2954" s="1">
        <v>46752</v>
      </c>
      <c r="B2954" s="1"/>
      <c r="C2954" s="16"/>
      <c r="D2954" s="14" t="str">
        <f>IF(DCalendário[[#This Row],[Dia Útil]]="","",(MONTH($B2954)))</f>
        <v/>
      </c>
      <c r="E2954" s="14">
        <f t="shared" si="47"/>
        <v>2027</v>
      </c>
      <c r="F2954" s="14">
        <f>MONTH(DCalendário[[#This Row],[Dia]])</f>
        <v>12</v>
      </c>
      <c r="G2954" s="14" t="str">
        <f>MONTH(DCalendário[[#This Row],[Dia]])&amp;" - "&amp;DCalendário[[#This Row],[Ano]]</f>
        <v>12 - 2027</v>
      </c>
      <c r="H2954" s="14" t="str">
        <f>IF(DCalendário[[#This Row],[Dia Útil]]="","",DCalendário[[#This Row],[Semana Ano]])</f>
        <v/>
      </c>
      <c r="I2954" s="14"/>
      <c r="J2954" s="14" cm="1">
        <f t="array" aca="1" ref="J295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955" spans="1:10" x14ac:dyDescent="0.25">
      <c r="A2955" s="1">
        <v>46753</v>
      </c>
      <c r="B2955" s="1"/>
      <c r="C2955" s="16"/>
      <c r="D2955" s="14" t="str">
        <f>IF(DCalendário[[#This Row],[Dia Útil]]="","",(MONTH($B2955)))</f>
        <v/>
      </c>
      <c r="E2955" s="14">
        <f t="shared" si="47"/>
        <v>2028</v>
      </c>
      <c r="F2955" s="14">
        <f>MONTH(DCalendário[[#This Row],[Dia]])</f>
        <v>1</v>
      </c>
      <c r="G2955" s="14" t="str">
        <f>MONTH(DCalendário[[#This Row],[Dia]])&amp;" - "&amp;DCalendário[[#This Row],[Ano]]</f>
        <v>1 - 2028</v>
      </c>
      <c r="H2955" s="14" t="str">
        <f>IF(DCalendário[[#This Row],[Dia Útil]]="","",DCalendário[[#This Row],[Semana Ano]])</f>
        <v/>
      </c>
      <c r="I2955" s="14"/>
      <c r="J2955" s="14" cm="1">
        <f t="array" aca="1" ref="J295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956" spans="1:10" x14ac:dyDescent="0.25">
      <c r="A2956" s="1">
        <v>46754</v>
      </c>
      <c r="B2956" s="1"/>
      <c r="C2956" s="16"/>
      <c r="D2956" s="14" t="str">
        <f>IF(DCalendário[[#This Row],[Dia Útil]]="","",(MONTH($B2956)))</f>
        <v/>
      </c>
      <c r="E2956" s="14">
        <f t="shared" si="47"/>
        <v>2028</v>
      </c>
      <c r="F2956" s="14">
        <f>MONTH(DCalendário[[#This Row],[Dia]])</f>
        <v>1</v>
      </c>
      <c r="G2956" s="14" t="str">
        <f>MONTH(DCalendário[[#This Row],[Dia]])&amp;" - "&amp;DCalendário[[#This Row],[Ano]]</f>
        <v>1 - 2028</v>
      </c>
      <c r="H2956" s="14" t="str">
        <f>IF(DCalendário[[#This Row],[Dia Útil]]="","",DCalendário[[#This Row],[Semana Ano]])</f>
        <v/>
      </c>
      <c r="I2956" s="14"/>
      <c r="J2956" s="14" cm="1">
        <f t="array" aca="1" ref="J295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957" spans="1:10" x14ac:dyDescent="0.25">
      <c r="A2957" s="1">
        <v>46755</v>
      </c>
      <c r="B2957" s="1"/>
      <c r="C2957" s="16"/>
      <c r="D2957" s="14" t="str">
        <f>IF(DCalendário[[#This Row],[Dia Útil]]="","",(MONTH($B2957)))</f>
        <v/>
      </c>
      <c r="E2957" s="14">
        <f t="shared" si="47"/>
        <v>2028</v>
      </c>
      <c r="F2957" s="14">
        <f>MONTH(DCalendário[[#This Row],[Dia]])</f>
        <v>1</v>
      </c>
      <c r="G2957" s="14" t="str">
        <f>MONTH(DCalendário[[#This Row],[Dia]])&amp;" - "&amp;DCalendário[[#This Row],[Ano]]</f>
        <v>1 - 2028</v>
      </c>
      <c r="H2957" s="14" t="str">
        <f>IF(DCalendário[[#This Row],[Dia Útil]]="","",DCalendário[[#This Row],[Semana Ano]])</f>
        <v/>
      </c>
      <c r="I2957" s="14"/>
      <c r="J2957" s="14" cm="1">
        <f t="array" aca="1" ref="J295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958" spans="1:10" x14ac:dyDescent="0.25">
      <c r="A2958" s="1">
        <v>46756</v>
      </c>
      <c r="B2958" s="1"/>
      <c r="C2958" s="16"/>
      <c r="D2958" s="14" t="str">
        <f>IF(DCalendário[[#This Row],[Dia Útil]]="","",(MONTH($B2958)))</f>
        <v/>
      </c>
      <c r="E2958" s="14">
        <f t="shared" si="47"/>
        <v>2028</v>
      </c>
      <c r="F2958" s="14">
        <f>MONTH(DCalendário[[#This Row],[Dia]])</f>
        <v>1</v>
      </c>
      <c r="G2958" s="14" t="str">
        <f>MONTH(DCalendário[[#This Row],[Dia]])&amp;" - "&amp;DCalendário[[#This Row],[Ano]]</f>
        <v>1 - 2028</v>
      </c>
      <c r="H2958" s="14" t="str">
        <f>IF(DCalendário[[#This Row],[Dia Útil]]="","",DCalendário[[#This Row],[Semana Ano]])</f>
        <v/>
      </c>
      <c r="I2958" s="14"/>
      <c r="J2958" s="14" cm="1">
        <f t="array" aca="1" ref="J295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959" spans="1:10" x14ac:dyDescent="0.25">
      <c r="A2959" s="1">
        <v>46757</v>
      </c>
      <c r="B2959" s="1"/>
      <c r="C2959" s="16"/>
      <c r="D2959" s="14" t="str">
        <f>IF(DCalendário[[#This Row],[Dia Útil]]="","",(MONTH($B2959)))</f>
        <v/>
      </c>
      <c r="E2959" s="14">
        <f t="shared" si="47"/>
        <v>2028</v>
      </c>
      <c r="F2959" s="14">
        <f>MONTH(DCalendário[[#This Row],[Dia]])</f>
        <v>1</v>
      </c>
      <c r="G2959" s="14" t="str">
        <f>MONTH(DCalendário[[#This Row],[Dia]])&amp;" - "&amp;DCalendário[[#This Row],[Ano]]</f>
        <v>1 - 2028</v>
      </c>
      <c r="H2959" s="14" t="str">
        <f>IF(DCalendário[[#This Row],[Dia Útil]]="","",DCalendário[[#This Row],[Semana Ano]])</f>
        <v/>
      </c>
      <c r="I2959" s="14"/>
      <c r="J2959" s="14" cm="1">
        <f t="array" aca="1" ref="J295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960" spans="1:10" x14ac:dyDescent="0.25">
      <c r="A2960" s="1">
        <v>46758</v>
      </c>
      <c r="B2960" s="1"/>
      <c r="C2960" s="16"/>
      <c r="D2960" s="14" t="str">
        <f>IF(DCalendário[[#This Row],[Dia Útil]]="","",(MONTH($B2960)))</f>
        <v/>
      </c>
      <c r="E2960" s="14">
        <f t="shared" si="47"/>
        <v>2028</v>
      </c>
      <c r="F2960" s="14">
        <f>MONTH(DCalendário[[#This Row],[Dia]])</f>
        <v>1</v>
      </c>
      <c r="G2960" s="14" t="str">
        <f>MONTH(DCalendário[[#This Row],[Dia]])&amp;" - "&amp;DCalendário[[#This Row],[Ano]]</f>
        <v>1 - 2028</v>
      </c>
      <c r="H2960" s="14" t="str">
        <f>IF(DCalendário[[#This Row],[Dia Útil]]="","",DCalendário[[#This Row],[Semana Ano]])</f>
        <v/>
      </c>
      <c r="I2960" s="14"/>
      <c r="J2960" s="14" cm="1">
        <f t="array" aca="1" ref="J296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961" spans="1:10" x14ac:dyDescent="0.25">
      <c r="A2961" s="1">
        <v>46759</v>
      </c>
      <c r="B2961" s="1"/>
      <c r="C2961" s="16"/>
      <c r="D2961" s="14" t="str">
        <f>IF(DCalendário[[#This Row],[Dia Útil]]="","",(MONTH($B2961)))</f>
        <v/>
      </c>
      <c r="E2961" s="14">
        <f t="shared" ref="E2961:E3024" si="48">YEAR($A2961)</f>
        <v>2028</v>
      </c>
      <c r="F2961" s="14">
        <f>MONTH(DCalendário[[#This Row],[Dia]])</f>
        <v>1</v>
      </c>
      <c r="G2961" s="14" t="str">
        <f>MONTH(DCalendário[[#This Row],[Dia]])&amp;" - "&amp;DCalendário[[#This Row],[Ano]]</f>
        <v>1 - 2028</v>
      </c>
      <c r="H2961" s="14" t="str">
        <f>IF(DCalendário[[#This Row],[Dia Útil]]="","",DCalendário[[#This Row],[Semana Ano]])</f>
        <v/>
      </c>
      <c r="I2961" s="14"/>
      <c r="J2961" s="14" cm="1">
        <f t="array" aca="1" ref="J296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962" spans="1:10" x14ac:dyDescent="0.25">
      <c r="A2962" s="1">
        <v>46760</v>
      </c>
      <c r="B2962" s="1"/>
      <c r="C2962" s="16"/>
      <c r="D2962" s="14" t="str">
        <f>IF(DCalendário[[#This Row],[Dia Útil]]="","",(MONTH($B2962)))</f>
        <v/>
      </c>
      <c r="E2962" s="14">
        <f t="shared" si="48"/>
        <v>2028</v>
      </c>
      <c r="F2962" s="14">
        <f>MONTH(DCalendário[[#This Row],[Dia]])</f>
        <v>1</v>
      </c>
      <c r="G2962" s="14" t="str">
        <f>MONTH(DCalendário[[#This Row],[Dia]])&amp;" - "&amp;DCalendário[[#This Row],[Ano]]</f>
        <v>1 - 2028</v>
      </c>
      <c r="H2962" s="14" t="str">
        <f>IF(DCalendário[[#This Row],[Dia Útil]]="","",DCalendário[[#This Row],[Semana Ano]])</f>
        <v/>
      </c>
      <c r="I2962" s="14"/>
      <c r="J2962" s="14" cm="1">
        <f t="array" aca="1" ref="J296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963" spans="1:10" x14ac:dyDescent="0.25">
      <c r="A2963" s="1">
        <v>46761</v>
      </c>
      <c r="B2963" s="1"/>
      <c r="C2963" s="16"/>
      <c r="D2963" s="14" t="str">
        <f>IF(DCalendário[[#This Row],[Dia Útil]]="","",(MONTH($B2963)))</f>
        <v/>
      </c>
      <c r="E2963" s="14">
        <f t="shared" si="48"/>
        <v>2028</v>
      </c>
      <c r="F2963" s="14">
        <f>MONTH(DCalendário[[#This Row],[Dia]])</f>
        <v>1</v>
      </c>
      <c r="G2963" s="14" t="str">
        <f>MONTH(DCalendário[[#This Row],[Dia]])&amp;" - "&amp;DCalendário[[#This Row],[Ano]]</f>
        <v>1 - 2028</v>
      </c>
      <c r="H2963" s="14" t="str">
        <f>IF(DCalendário[[#This Row],[Dia Útil]]="","",DCalendário[[#This Row],[Semana Ano]])</f>
        <v/>
      </c>
      <c r="I2963" s="14"/>
      <c r="J2963" s="14" cm="1">
        <f t="array" aca="1" ref="J296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964" spans="1:10" x14ac:dyDescent="0.25">
      <c r="A2964" s="1">
        <v>46762</v>
      </c>
      <c r="B2964" s="1"/>
      <c r="C2964" s="16"/>
      <c r="D2964" s="14" t="str">
        <f>IF(DCalendário[[#This Row],[Dia Útil]]="","",(MONTH($B2964)))</f>
        <v/>
      </c>
      <c r="E2964" s="14">
        <f t="shared" si="48"/>
        <v>2028</v>
      </c>
      <c r="F2964" s="14">
        <f>MONTH(DCalendário[[#This Row],[Dia]])</f>
        <v>1</v>
      </c>
      <c r="G2964" s="14" t="str">
        <f>MONTH(DCalendário[[#This Row],[Dia]])&amp;" - "&amp;DCalendário[[#This Row],[Ano]]</f>
        <v>1 - 2028</v>
      </c>
      <c r="H2964" s="14" t="str">
        <f>IF(DCalendário[[#This Row],[Dia Útil]]="","",DCalendário[[#This Row],[Semana Ano]])</f>
        <v/>
      </c>
      <c r="I2964" s="14"/>
      <c r="J2964" s="14" cm="1">
        <f t="array" aca="1" ref="J296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965" spans="1:10" x14ac:dyDescent="0.25">
      <c r="A2965" s="1">
        <v>46763</v>
      </c>
      <c r="B2965" s="1"/>
      <c r="C2965" s="16"/>
      <c r="D2965" s="14" t="str">
        <f>IF(DCalendário[[#This Row],[Dia Útil]]="","",(MONTH($B2965)))</f>
        <v/>
      </c>
      <c r="E2965" s="14">
        <f t="shared" si="48"/>
        <v>2028</v>
      </c>
      <c r="F2965" s="14">
        <f>MONTH(DCalendário[[#This Row],[Dia]])</f>
        <v>1</v>
      </c>
      <c r="G2965" s="14" t="str">
        <f>MONTH(DCalendário[[#This Row],[Dia]])&amp;" - "&amp;DCalendário[[#This Row],[Ano]]</f>
        <v>1 - 2028</v>
      </c>
      <c r="H2965" s="14" t="str">
        <f>IF(DCalendário[[#This Row],[Dia Útil]]="","",DCalendário[[#This Row],[Semana Ano]])</f>
        <v/>
      </c>
      <c r="I2965" s="14"/>
      <c r="J2965" s="14" cm="1">
        <f t="array" aca="1" ref="J296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966" spans="1:10" x14ac:dyDescent="0.25">
      <c r="A2966" s="1">
        <v>46764</v>
      </c>
      <c r="B2966" s="1"/>
      <c r="C2966" s="16"/>
      <c r="D2966" s="14" t="str">
        <f>IF(DCalendário[[#This Row],[Dia Útil]]="","",(MONTH($B2966)))</f>
        <v/>
      </c>
      <c r="E2966" s="14">
        <f t="shared" si="48"/>
        <v>2028</v>
      </c>
      <c r="F2966" s="14">
        <f>MONTH(DCalendário[[#This Row],[Dia]])</f>
        <v>1</v>
      </c>
      <c r="G2966" s="14" t="str">
        <f>MONTH(DCalendário[[#This Row],[Dia]])&amp;" - "&amp;DCalendário[[#This Row],[Ano]]</f>
        <v>1 - 2028</v>
      </c>
      <c r="H2966" s="14" t="str">
        <f>IF(DCalendário[[#This Row],[Dia Útil]]="","",DCalendário[[#This Row],[Semana Ano]])</f>
        <v/>
      </c>
      <c r="I2966" s="14"/>
      <c r="J2966" s="14" cm="1">
        <f t="array" aca="1" ref="J296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967" spans="1:10" x14ac:dyDescent="0.25">
      <c r="A2967" s="1">
        <v>46765</v>
      </c>
      <c r="B2967" s="1"/>
      <c r="C2967" s="16"/>
      <c r="D2967" s="14" t="str">
        <f>IF(DCalendário[[#This Row],[Dia Útil]]="","",(MONTH($B2967)))</f>
        <v/>
      </c>
      <c r="E2967" s="14">
        <f t="shared" si="48"/>
        <v>2028</v>
      </c>
      <c r="F2967" s="14">
        <f>MONTH(DCalendário[[#This Row],[Dia]])</f>
        <v>1</v>
      </c>
      <c r="G2967" s="14" t="str">
        <f>MONTH(DCalendário[[#This Row],[Dia]])&amp;" - "&amp;DCalendário[[#This Row],[Ano]]</f>
        <v>1 - 2028</v>
      </c>
      <c r="H2967" s="14" t="str">
        <f>IF(DCalendário[[#This Row],[Dia Útil]]="","",DCalendário[[#This Row],[Semana Ano]])</f>
        <v/>
      </c>
      <c r="I2967" s="14"/>
      <c r="J2967" s="14" cm="1">
        <f t="array" aca="1" ref="J296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968" spans="1:10" x14ac:dyDescent="0.25">
      <c r="A2968" s="1">
        <v>46766</v>
      </c>
      <c r="B2968" s="1"/>
      <c r="C2968" s="16"/>
      <c r="D2968" s="14" t="str">
        <f>IF(DCalendário[[#This Row],[Dia Útil]]="","",(MONTH($B2968)))</f>
        <v/>
      </c>
      <c r="E2968" s="14">
        <f t="shared" si="48"/>
        <v>2028</v>
      </c>
      <c r="F2968" s="14">
        <f>MONTH(DCalendário[[#This Row],[Dia]])</f>
        <v>1</v>
      </c>
      <c r="G2968" s="14" t="str">
        <f>MONTH(DCalendário[[#This Row],[Dia]])&amp;" - "&amp;DCalendário[[#This Row],[Ano]]</f>
        <v>1 - 2028</v>
      </c>
      <c r="H2968" s="14" t="str">
        <f>IF(DCalendário[[#This Row],[Dia Útil]]="","",DCalendário[[#This Row],[Semana Ano]])</f>
        <v/>
      </c>
      <c r="I2968" s="14"/>
      <c r="J2968" s="14" cm="1">
        <f t="array" aca="1" ref="J296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969" spans="1:10" x14ac:dyDescent="0.25">
      <c r="A2969" s="1">
        <v>46767</v>
      </c>
      <c r="B2969" s="1"/>
      <c r="C2969" s="16"/>
      <c r="D2969" s="14" t="str">
        <f>IF(DCalendário[[#This Row],[Dia Útil]]="","",(MONTH($B2969)))</f>
        <v/>
      </c>
      <c r="E2969" s="14">
        <f t="shared" si="48"/>
        <v>2028</v>
      </c>
      <c r="F2969" s="14">
        <f>MONTH(DCalendário[[#This Row],[Dia]])</f>
        <v>1</v>
      </c>
      <c r="G2969" s="14" t="str">
        <f>MONTH(DCalendário[[#This Row],[Dia]])&amp;" - "&amp;DCalendário[[#This Row],[Ano]]</f>
        <v>1 - 2028</v>
      </c>
      <c r="H2969" s="14" t="str">
        <f>IF(DCalendário[[#This Row],[Dia Útil]]="","",DCalendário[[#This Row],[Semana Ano]])</f>
        <v/>
      </c>
      <c r="I2969" s="14"/>
      <c r="J2969" s="14" cm="1">
        <f t="array" aca="1" ref="J296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970" spans="1:10" x14ac:dyDescent="0.25">
      <c r="A2970" s="1">
        <v>46768</v>
      </c>
      <c r="B2970" s="1"/>
      <c r="C2970" s="16"/>
      <c r="D2970" s="14" t="str">
        <f>IF(DCalendário[[#This Row],[Dia Útil]]="","",(MONTH($B2970)))</f>
        <v/>
      </c>
      <c r="E2970" s="14">
        <f t="shared" si="48"/>
        <v>2028</v>
      </c>
      <c r="F2970" s="14">
        <f>MONTH(DCalendário[[#This Row],[Dia]])</f>
        <v>1</v>
      </c>
      <c r="G2970" s="14" t="str">
        <f>MONTH(DCalendário[[#This Row],[Dia]])&amp;" - "&amp;DCalendário[[#This Row],[Ano]]</f>
        <v>1 - 2028</v>
      </c>
      <c r="H2970" s="14" t="str">
        <f>IF(DCalendário[[#This Row],[Dia Útil]]="","",DCalendário[[#This Row],[Semana Ano]])</f>
        <v/>
      </c>
      <c r="I2970" s="14"/>
      <c r="J2970" s="14" cm="1">
        <f t="array" aca="1" ref="J297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971" spans="1:10" x14ac:dyDescent="0.25">
      <c r="A2971" s="1">
        <v>46769</v>
      </c>
      <c r="B2971" s="1"/>
      <c r="C2971" s="16"/>
      <c r="D2971" s="14" t="str">
        <f>IF(DCalendário[[#This Row],[Dia Útil]]="","",(MONTH($B2971)))</f>
        <v/>
      </c>
      <c r="E2971" s="14">
        <f t="shared" si="48"/>
        <v>2028</v>
      </c>
      <c r="F2971" s="14">
        <f>MONTH(DCalendário[[#This Row],[Dia]])</f>
        <v>1</v>
      </c>
      <c r="G2971" s="14" t="str">
        <f>MONTH(DCalendário[[#This Row],[Dia]])&amp;" - "&amp;DCalendário[[#This Row],[Ano]]</f>
        <v>1 - 2028</v>
      </c>
      <c r="H2971" s="14" t="str">
        <f>IF(DCalendário[[#This Row],[Dia Útil]]="","",DCalendário[[#This Row],[Semana Ano]])</f>
        <v/>
      </c>
      <c r="I2971" s="14"/>
      <c r="J2971" s="14" cm="1">
        <f t="array" aca="1" ref="J297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972" spans="1:10" x14ac:dyDescent="0.25">
      <c r="A2972" s="1">
        <v>46770</v>
      </c>
      <c r="B2972" s="1"/>
      <c r="C2972" s="16"/>
      <c r="D2972" s="14" t="str">
        <f>IF(DCalendário[[#This Row],[Dia Útil]]="","",(MONTH($B2972)))</f>
        <v/>
      </c>
      <c r="E2972" s="14">
        <f t="shared" si="48"/>
        <v>2028</v>
      </c>
      <c r="F2972" s="14">
        <f>MONTH(DCalendário[[#This Row],[Dia]])</f>
        <v>1</v>
      </c>
      <c r="G2972" s="14" t="str">
        <f>MONTH(DCalendário[[#This Row],[Dia]])&amp;" - "&amp;DCalendário[[#This Row],[Ano]]</f>
        <v>1 - 2028</v>
      </c>
      <c r="H2972" s="14" t="str">
        <f>IF(DCalendário[[#This Row],[Dia Útil]]="","",DCalendário[[#This Row],[Semana Ano]])</f>
        <v/>
      </c>
      <c r="I2972" s="14"/>
      <c r="J2972" s="14" cm="1">
        <f t="array" aca="1" ref="J297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973" spans="1:10" x14ac:dyDescent="0.25">
      <c r="A2973" s="1">
        <v>46771</v>
      </c>
      <c r="B2973" s="1"/>
      <c r="C2973" s="16"/>
      <c r="D2973" s="14" t="str">
        <f>IF(DCalendário[[#This Row],[Dia Útil]]="","",(MONTH($B2973)))</f>
        <v/>
      </c>
      <c r="E2973" s="14">
        <f t="shared" si="48"/>
        <v>2028</v>
      </c>
      <c r="F2973" s="14">
        <f>MONTH(DCalendário[[#This Row],[Dia]])</f>
        <v>1</v>
      </c>
      <c r="G2973" s="14" t="str">
        <f>MONTH(DCalendário[[#This Row],[Dia]])&amp;" - "&amp;DCalendário[[#This Row],[Ano]]</f>
        <v>1 - 2028</v>
      </c>
      <c r="H2973" s="14" t="str">
        <f>IF(DCalendário[[#This Row],[Dia Útil]]="","",DCalendário[[#This Row],[Semana Ano]])</f>
        <v/>
      </c>
      <c r="I2973" s="14"/>
      <c r="J2973" s="14" cm="1">
        <f t="array" aca="1" ref="J297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974" spans="1:10" x14ac:dyDescent="0.25">
      <c r="A2974" s="1">
        <v>46772</v>
      </c>
      <c r="B2974" s="1"/>
      <c r="C2974" s="16"/>
      <c r="D2974" s="14" t="str">
        <f>IF(DCalendário[[#This Row],[Dia Útil]]="","",(MONTH($B2974)))</f>
        <v/>
      </c>
      <c r="E2974" s="14">
        <f t="shared" si="48"/>
        <v>2028</v>
      </c>
      <c r="F2974" s="14">
        <f>MONTH(DCalendário[[#This Row],[Dia]])</f>
        <v>1</v>
      </c>
      <c r="G2974" s="14" t="str">
        <f>MONTH(DCalendário[[#This Row],[Dia]])&amp;" - "&amp;DCalendário[[#This Row],[Ano]]</f>
        <v>1 - 2028</v>
      </c>
      <c r="H2974" s="14" t="str">
        <f>IF(DCalendário[[#This Row],[Dia Útil]]="","",DCalendário[[#This Row],[Semana Ano]])</f>
        <v/>
      </c>
      <c r="I2974" s="14"/>
      <c r="J2974" s="14" cm="1">
        <f t="array" aca="1" ref="J297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975" spans="1:10" x14ac:dyDescent="0.25">
      <c r="A2975" s="1">
        <v>46773</v>
      </c>
      <c r="B2975" s="1"/>
      <c r="C2975" s="16"/>
      <c r="D2975" s="14" t="str">
        <f>IF(DCalendário[[#This Row],[Dia Útil]]="","",(MONTH($B2975)))</f>
        <v/>
      </c>
      <c r="E2975" s="14">
        <f t="shared" si="48"/>
        <v>2028</v>
      </c>
      <c r="F2975" s="14">
        <f>MONTH(DCalendário[[#This Row],[Dia]])</f>
        <v>1</v>
      </c>
      <c r="G2975" s="14" t="str">
        <f>MONTH(DCalendário[[#This Row],[Dia]])&amp;" - "&amp;DCalendário[[#This Row],[Ano]]</f>
        <v>1 - 2028</v>
      </c>
      <c r="H2975" s="14" t="str">
        <f>IF(DCalendário[[#This Row],[Dia Útil]]="","",DCalendário[[#This Row],[Semana Ano]])</f>
        <v/>
      </c>
      <c r="I2975" s="14"/>
      <c r="J2975" s="14" cm="1">
        <f t="array" aca="1" ref="J297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976" spans="1:10" x14ac:dyDescent="0.25">
      <c r="A2976" s="1">
        <v>46774</v>
      </c>
      <c r="B2976" s="1"/>
      <c r="C2976" s="16"/>
      <c r="D2976" s="14" t="str">
        <f>IF(DCalendário[[#This Row],[Dia Útil]]="","",(MONTH($B2976)))</f>
        <v/>
      </c>
      <c r="E2976" s="14">
        <f t="shared" si="48"/>
        <v>2028</v>
      </c>
      <c r="F2976" s="14">
        <f>MONTH(DCalendário[[#This Row],[Dia]])</f>
        <v>1</v>
      </c>
      <c r="G2976" s="14" t="str">
        <f>MONTH(DCalendário[[#This Row],[Dia]])&amp;" - "&amp;DCalendário[[#This Row],[Ano]]</f>
        <v>1 - 2028</v>
      </c>
      <c r="H2976" s="14" t="str">
        <f>IF(DCalendário[[#This Row],[Dia Útil]]="","",DCalendário[[#This Row],[Semana Ano]])</f>
        <v/>
      </c>
      <c r="I2976" s="14"/>
      <c r="J2976" s="14" cm="1">
        <f t="array" aca="1" ref="J297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977" spans="1:10" x14ac:dyDescent="0.25">
      <c r="A2977" s="1">
        <v>46775</v>
      </c>
      <c r="B2977" s="1"/>
      <c r="C2977" s="16"/>
      <c r="D2977" s="14" t="str">
        <f>IF(DCalendário[[#This Row],[Dia Útil]]="","",(MONTH($B2977)))</f>
        <v/>
      </c>
      <c r="E2977" s="14">
        <f t="shared" si="48"/>
        <v>2028</v>
      </c>
      <c r="F2977" s="14">
        <f>MONTH(DCalendário[[#This Row],[Dia]])</f>
        <v>1</v>
      </c>
      <c r="G2977" s="14" t="str">
        <f>MONTH(DCalendário[[#This Row],[Dia]])&amp;" - "&amp;DCalendário[[#This Row],[Ano]]</f>
        <v>1 - 2028</v>
      </c>
      <c r="H2977" s="14" t="str">
        <f>IF(DCalendário[[#This Row],[Dia Útil]]="","",DCalendário[[#This Row],[Semana Ano]])</f>
        <v/>
      </c>
      <c r="I2977" s="14"/>
      <c r="J2977" s="14" cm="1">
        <f t="array" aca="1" ref="J297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978" spans="1:10" x14ac:dyDescent="0.25">
      <c r="A2978" s="1">
        <v>46776</v>
      </c>
      <c r="B2978" s="1"/>
      <c r="C2978" s="16"/>
      <c r="D2978" s="14" t="str">
        <f>IF(DCalendário[[#This Row],[Dia Útil]]="","",(MONTH($B2978)))</f>
        <v/>
      </c>
      <c r="E2978" s="14">
        <f t="shared" si="48"/>
        <v>2028</v>
      </c>
      <c r="F2978" s="14">
        <f>MONTH(DCalendário[[#This Row],[Dia]])</f>
        <v>1</v>
      </c>
      <c r="G2978" s="14" t="str">
        <f>MONTH(DCalendário[[#This Row],[Dia]])&amp;" - "&amp;DCalendário[[#This Row],[Ano]]</f>
        <v>1 - 2028</v>
      </c>
      <c r="H2978" s="14" t="str">
        <f>IF(DCalendário[[#This Row],[Dia Útil]]="","",DCalendário[[#This Row],[Semana Ano]])</f>
        <v/>
      </c>
      <c r="I2978" s="14"/>
      <c r="J2978" s="14" cm="1">
        <f t="array" aca="1" ref="J297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979" spans="1:10" x14ac:dyDescent="0.25">
      <c r="A2979" s="1">
        <v>46777</v>
      </c>
      <c r="B2979" s="1"/>
      <c r="C2979" s="16"/>
      <c r="D2979" s="14" t="str">
        <f>IF(DCalendário[[#This Row],[Dia Útil]]="","",(MONTH($B2979)))</f>
        <v/>
      </c>
      <c r="E2979" s="14">
        <f t="shared" si="48"/>
        <v>2028</v>
      </c>
      <c r="F2979" s="14">
        <f>MONTH(DCalendário[[#This Row],[Dia]])</f>
        <v>1</v>
      </c>
      <c r="G2979" s="14" t="str">
        <f>MONTH(DCalendário[[#This Row],[Dia]])&amp;" - "&amp;DCalendário[[#This Row],[Ano]]</f>
        <v>1 - 2028</v>
      </c>
      <c r="H2979" s="14" t="str">
        <f>IF(DCalendário[[#This Row],[Dia Útil]]="","",DCalendário[[#This Row],[Semana Ano]])</f>
        <v/>
      </c>
      <c r="I2979" s="14"/>
      <c r="J2979" s="14" cm="1">
        <f t="array" aca="1" ref="J297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980" spans="1:10" x14ac:dyDescent="0.25">
      <c r="A2980" s="1">
        <v>46778</v>
      </c>
      <c r="B2980" s="1"/>
      <c r="C2980" s="16"/>
      <c r="D2980" s="14" t="str">
        <f>IF(DCalendário[[#This Row],[Dia Útil]]="","",(MONTH($B2980)))</f>
        <v/>
      </c>
      <c r="E2980" s="14">
        <f t="shared" si="48"/>
        <v>2028</v>
      </c>
      <c r="F2980" s="14">
        <f>MONTH(DCalendário[[#This Row],[Dia]])</f>
        <v>1</v>
      </c>
      <c r="G2980" s="14" t="str">
        <f>MONTH(DCalendário[[#This Row],[Dia]])&amp;" - "&amp;DCalendário[[#This Row],[Ano]]</f>
        <v>1 - 2028</v>
      </c>
      <c r="H2980" s="14" t="str">
        <f>IF(DCalendário[[#This Row],[Dia Útil]]="","",DCalendário[[#This Row],[Semana Ano]])</f>
        <v/>
      </c>
      <c r="I2980" s="14"/>
      <c r="J2980" s="14" cm="1">
        <f t="array" aca="1" ref="J298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981" spans="1:10" x14ac:dyDescent="0.25">
      <c r="A2981" s="1">
        <v>46779</v>
      </c>
      <c r="B2981" s="1"/>
      <c r="C2981" s="16"/>
      <c r="D2981" s="14" t="str">
        <f>IF(DCalendário[[#This Row],[Dia Útil]]="","",(MONTH($B2981)))</f>
        <v/>
      </c>
      <c r="E2981" s="14">
        <f t="shared" si="48"/>
        <v>2028</v>
      </c>
      <c r="F2981" s="14">
        <f>MONTH(DCalendário[[#This Row],[Dia]])</f>
        <v>1</v>
      </c>
      <c r="G2981" s="14" t="str">
        <f>MONTH(DCalendário[[#This Row],[Dia]])&amp;" - "&amp;DCalendário[[#This Row],[Ano]]</f>
        <v>1 - 2028</v>
      </c>
      <c r="H2981" s="14" t="str">
        <f>IF(DCalendário[[#This Row],[Dia Útil]]="","",DCalendário[[#This Row],[Semana Ano]])</f>
        <v/>
      </c>
      <c r="I2981" s="14"/>
      <c r="J2981" s="14" cm="1">
        <f t="array" aca="1" ref="J298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982" spans="1:10" x14ac:dyDescent="0.25">
      <c r="A2982" s="1">
        <v>46780</v>
      </c>
      <c r="B2982" s="1"/>
      <c r="C2982" s="16"/>
      <c r="D2982" s="14" t="str">
        <f>IF(DCalendário[[#This Row],[Dia Útil]]="","",(MONTH($B2982)))</f>
        <v/>
      </c>
      <c r="E2982" s="14">
        <f t="shared" si="48"/>
        <v>2028</v>
      </c>
      <c r="F2982" s="14">
        <f>MONTH(DCalendário[[#This Row],[Dia]])</f>
        <v>1</v>
      </c>
      <c r="G2982" s="14" t="str">
        <f>MONTH(DCalendário[[#This Row],[Dia]])&amp;" - "&amp;DCalendário[[#This Row],[Ano]]</f>
        <v>1 - 2028</v>
      </c>
      <c r="H2982" s="14" t="str">
        <f>IF(DCalendário[[#This Row],[Dia Útil]]="","",DCalendário[[#This Row],[Semana Ano]])</f>
        <v/>
      </c>
      <c r="I2982" s="14"/>
      <c r="J2982" s="14" cm="1">
        <f t="array" aca="1" ref="J298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983" spans="1:10" x14ac:dyDescent="0.25">
      <c r="A2983" s="1">
        <v>46781</v>
      </c>
      <c r="B2983" s="1"/>
      <c r="C2983" s="16"/>
      <c r="D2983" s="14" t="str">
        <f>IF(DCalendário[[#This Row],[Dia Útil]]="","",(MONTH($B2983)))</f>
        <v/>
      </c>
      <c r="E2983" s="14">
        <f t="shared" si="48"/>
        <v>2028</v>
      </c>
      <c r="F2983" s="14">
        <f>MONTH(DCalendário[[#This Row],[Dia]])</f>
        <v>1</v>
      </c>
      <c r="G2983" s="14" t="str">
        <f>MONTH(DCalendário[[#This Row],[Dia]])&amp;" - "&amp;DCalendário[[#This Row],[Ano]]</f>
        <v>1 - 2028</v>
      </c>
      <c r="H2983" s="14" t="str">
        <f>IF(DCalendário[[#This Row],[Dia Útil]]="","",DCalendário[[#This Row],[Semana Ano]])</f>
        <v/>
      </c>
      <c r="I2983" s="14"/>
      <c r="J2983" s="14" cm="1">
        <f t="array" aca="1" ref="J298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984" spans="1:10" x14ac:dyDescent="0.25">
      <c r="A2984" s="1">
        <v>46782</v>
      </c>
      <c r="B2984" s="1"/>
      <c r="C2984" s="16"/>
      <c r="D2984" s="14" t="str">
        <f>IF(DCalendário[[#This Row],[Dia Útil]]="","",(MONTH($B2984)))</f>
        <v/>
      </c>
      <c r="E2984" s="14">
        <f t="shared" si="48"/>
        <v>2028</v>
      </c>
      <c r="F2984" s="14">
        <f>MONTH(DCalendário[[#This Row],[Dia]])</f>
        <v>1</v>
      </c>
      <c r="G2984" s="14" t="str">
        <f>MONTH(DCalendário[[#This Row],[Dia]])&amp;" - "&amp;DCalendário[[#This Row],[Ano]]</f>
        <v>1 - 2028</v>
      </c>
      <c r="H2984" s="14" t="str">
        <f>IF(DCalendário[[#This Row],[Dia Útil]]="","",DCalendário[[#This Row],[Semana Ano]])</f>
        <v/>
      </c>
      <c r="I2984" s="14"/>
      <c r="J2984" s="14" cm="1">
        <f t="array" aca="1" ref="J298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985" spans="1:10" x14ac:dyDescent="0.25">
      <c r="A2985" s="1">
        <v>46783</v>
      </c>
      <c r="B2985" s="1"/>
      <c r="C2985" s="16"/>
      <c r="D2985" s="14" t="str">
        <f>IF(DCalendário[[#This Row],[Dia Útil]]="","",(MONTH($B2985)))</f>
        <v/>
      </c>
      <c r="E2985" s="14">
        <f t="shared" si="48"/>
        <v>2028</v>
      </c>
      <c r="F2985" s="14">
        <f>MONTH(DCalendário[[#This Row],[Dia]])</f>
        <v>1</v>
      </c>
      <c r="G2985" s="14" t="str">
        <f>MONTH(DCalendário[[#This Row],[Dia]])&amp;" - "&amp;DCalendário[[#This Row],[Ano]]</f>
        <v>1 - 2028</v>
      </c>
      <c r="H2985" s="14" t="str">
        <f>IF(DCalendário[[#This Row],[Dia Útil]]="","",DCalendário[[#This Row],[Semana Ano]])</f>
        <v/>
      </c>
      <c r="I2985" s="14"/>
      <c r="J2985" s="14" cm="1">
        <f t="array" aca="1" ref="J298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986" spans="1:10" x14ac:dyDescent="0.25">
      <c r="A2986" s="1">
        <v>46784</v>
      </c>
      <c r="B2986" s="1"/>
      <c r="C2986" s="16"/>
      <c r="D2986" s="14" t="str">
        <f>IF(DCalendário[[#This Row],[Dia Útil]]="","",(MONTH($B2986)))</f>
        <v/>
      </c>
      <c r="E2986" s="14">
        <f t="shared" si="48"/>
        <v>2028</v>
      </c>
      <c r="F2986" s="14">
        <f>MONTH(DCalendário[[#This Row],[Dia]])</f>
        <v>2</v>
      </c>
      <c r="G2986" s="14" t="str">
        <f>MONTH(DCalendário[[#This Row],[Dia]])&amp;" - "&amp;DCalendário[[#This Row],[Ano]]</f>
        <v>2 - 2028</v>
      </c>
      <c r="H2986" s="14" t="str">
        <f>IF(DCalendário[[#This Row],[Dia Útil]]="","",DCalendário[[#This Row],[Semana Ano]])</f>
        <v/>
      </c>
      <c r="I2986" s="14"/>
      <c r="J2986" s="14" cm="1">
        <f t="array" aca="1" ref="J298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987" spans="1:10" x14ac:dyDescent="0.25">
      <c r="A2987" s="1">
        <v>46785</v>
      </c>
      <c r="B2987" s="1"/>
      <c r="C2987" s="16"/>
      <c r="D2987" s="14" t="str">
        <f>IF(DCalendário[[#This Row],[Dia Útil]]="","",(MONTH($B2987)))</f>
        <v/>
      </c>
      <c r="E2987" s="14">
        <f t="shared" si="48"/>
        <v>2028</v>
      </c>
      <c r="F2987" s="14">
        <f>MONTH(DCalendário[[#This Row],[Dia]])</f>
        <v>2</v>
      </c>
      <c r="G2987" s="14" t="str">
        <f>MONTH(DCalendário[[#This Row],[Dia]])&amp;" - "&amp;DCalendário[[#This Row],[Ano]]</f>
        <v>2 - 2028</v>
      </c>
      <c r="H2987" s="14" t="str">
        <f>IF(DCalendário[[#This Row],[Dia Útil]]="","",DCalendário[[#This Row],[Semana Ano]])</f>
        <v/>
      </c>
      <c r="I2987" s="14"/>
      <c r="J2987" s="14" cm="1">
        <f t="array" aca="1" ref="J298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988" spans="1:10" x14ac:dyDescent="0.25">
      <c r="A2988" s="1">
        <v>46786</v>
      </c>
      <c r="B2988" s="1"/>
      <c r="C2988" s="16"/>
      <c r="D2988" s="14" t="str">
        <f>IF(DCalendário[[#This Row],[Dia Útil]]="","",(MONTH($B2988)))</f>
        <v/>
      </c>
      <c r="E2988" s="14">
        <f t="shared" si="48"/>
        <v>2028</v>
      </c>
      <c r="F2988" s="14">
        <f>MONTH(DCalendário[[#This Row],[Dia]])</f>
        <v>2</v>
      </c>
      <c r="G2988" s="14" t="str">
        <f>MONTH(DCalendário[[#This Row],[Dia]])&amp;" - "&amp;DCalendário[[#This Row],[Ano]]</f>
        <v>2 - 2028</v>
      </c>
      <c r="H2988" s="14" t="str">
        <f>IF(DCalendário[[#This Row],[Dia Útil]]="","",DCalendário[[#This Row],[Semana Ano]])</f>
        <v/>
      </c>
      <c r="I2988" s="14"/>
      <c r="J2988" s="14" cm="1">
        <f t="array" aca="1" ref="J298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989" spans="1:10" x14ac:dyDescent="0.25">
      <c r="A2989" s="1">
        <v>46787</v>
      </c>
      <c r="B2989" s="1"/>
      <c r="C2989" s="16"/>
      <c r="D2989" s="14" t="str">
        <f>IF(DCalendário[[#This Row],[Dia Útil]]="","",(MONTH($B2989)))</f>
        <v/>
      </c>
      <c r="E2989" s="14">
        <f t="shared" si="48"/>
        <v>2028</v>
      </c>
      <c r="F2989" s="14">
        <f>MONTH(DCalendário[[#This Row],[Dia]])</f>
        <v>2</v>
      </c>
      <c r="G2989" s="14" t="str">
        <f>MONTH(DCalendário[[#This Row],[Dia]])&amp;" - "&amp;DCalendário[[#This Row],[Ano]]</f>
        <v>2 - 2028</v>
      </c>
      <c r="H2989" s="14" t="str">
        <f>IF(DCalendário[[#This Row],[Dia Útil]]="","",DCalendário[[#This Row],[Semana Ano]])</f>
        <v/>
      </c>
      <c r="I2989" s="14"/>
      <c r="J2989" s="14" cm="1">
        <f t="array" aca="1" ref="J298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990" spans="1:10" x14ac:dyDescent="0.25">
      <c r="A2990" s="1">
        <v>46788</v>
      </c>
      <c r="B2990" s="1"/>
      <c r="C2990" s="16"/>
      <c r="D2990" s="14" t="str">
        <f>IF(DCalendário[[#This Row],[Dia Útil]]="","",(MONTH($B2990)))</f>
        <v/>
      </c>
      <c r="E2990" s="14">
        <f t="shared" si="48"/>
        <v>2028</v>
      </c>
      <c r="F2990" s="14">
        <f>MONTH(DCalendário[[#This Row],[Dia]])</f>
        <v>2</v>
      </c>
      <c r="G2990" s="14" t="str">
        <f>MONTH(DCalendário[[#This Row],[Dia]])&amp;" - "&amp;DCalendário[[#This Row],[Ano]]</f>
        <v>2 - 2028</v>
      </c>
      <c r="H2990" s="14" t="str">
        <f>IF(DCalendário[[#This Row],[Dia Útil]]="","",DCalendário[[#This Row],[Semana Ano]])</f>
        <v/>
      </c>
      <c r="I2990" s="14"/>
      <c r="J2990" s="14" cm="1">
        <f t="array" aca="1" ref="J299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991" spans="1:10" x14ac:dyDescent="0.25">
      <c r="A2991" s="1">
        <v>46789</v>
      </c>
      <c r="B2991" s="1"/>
      <c r="C2991" s="16"/>
      <c r="D2991" s="14" t="str">
        <f>IF(DCalendário[[#This Row],[Dia Útil]]="","",(MONTH($B2991)))</f>
        <v/>
      </c>
      <c r="E2991" s="14">
        <f t="shared" si="48"/>
        <v>2028</v>
      </c>
      <c r="F2991" s="14">
        <f>MONTH(DCalendário[[#This Row],[Dia]])</f>
        <v>2</v>
      </c>
      <c r="G2991" s="14" t="str">
        <f>MONTH(DCalendário[[#This Row],[Dia]])&amp;" - "&amp;DCalendário[[#This Row],[Ano]]</f>
        <v>2 - 2028</v>
      </c>
      <c r="H2991" s="14" t="str">
        <f>IF(DCalendário[[#This Row],[Dia Útil]]="","",DCalendário[[#This Row],[Semana Ano]])</f>
        <v/>
      </c>
      <c r="I2991" s="14"/>
      <c r="J2991" s="14" cm="1">
        <f t="array" aca="1" ref="J299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992" spans="1:10" x14ac:dyDescent="0.25">
      <c r="A2992" s="1">
        <v>46790</v>
      </c>
      <c r="B2992" s="1"/>
      <c r="C2992" s="16"/>
      <c r="D2992" s="14" t="str">
        <f>IF(DCalendário[[#This Row],[Dia Útil]]="","",(MONTH($B2992)))</f>
        <v/>
      </c>
      <c r="E2992" s="14">
        <f t="shared" si="48"/>
        <v>2028</v>
      </c>
      <c r="F2992" s="14">
        <f>MONTH(DCalendário[[#This Row],[Dia]])</f>
        <v>2</v>
      </c>
      <c r="G2992" s="14" t="str">
        <f>MONTH(DCalendário[[#This Row],[Dia]])&amp;" - "&amp;DCalendário[[#This Row],[Ano]]</f>
        <v>2 - 2028</v>
      </c>
      <c r="H2992" s="14" t="str">
        <f>IF(DCalendário[[#This Row],[Dia Útil]]="","",DCalendário[[#This Row],[Semana Ano]])</f>
        <v/>
      </c>
      <c r="I2992" s="14"/>
      <c r="J2992" s="14" cm="1">
        <f t="array" aca="1" ref="J299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993" spans="1:10" x14ac:dyDescent="0.25">
      <c r="A2993" s="1">
        <v>46791</v>
      </c>
      <c r="B2993" s="1"/>
      <c r="C2993" s="16"/>
      <c r="D2993" s="14" t="str">
        <f>IF(DCalendário[[#This Row],[Dia Útil]]="","",(MONTH($B2993)))</f>
        <v/>
      </c>
      <c r="E2993" s="14">
        <f t="shared" si="48"/>
        <v>2028</v>
      </c>
      <c r="F2993" s="14">
        <f>MONTH(DCalendário[[#This Row],[Dia]])</f>
        <v>2</v>
      </c>
      <c r="G2993" s="14" t="str">
        <f>MONTH(DCalendário[[#This Row],[Dia]])&amp;" - "&amp;DCalendário[[#This Row],[Ano]]</f>
        <v>2 - 2028</v>
      </c>
      <c r="H2993" s="14" t="str">
        <f>IF(DCalendário[[#This Row],[Dia Útil]]="","",DCalendário[[#This Row],[Semana Ano]])</f>
        <v/>
      </c>
      <c r="I2993" s="14"/>
      <c r="J2993" s="14" cm="1">
        <f t="array" aca="1" ref="J299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994" spans="1:10" x14ac:dyDescent="0.25">
      <c r="A2994" s="1">
        <v>46792</v>
      </c>
      <c r="B2994" s="1"/>
      <c r="C2994" s="16"/>
      <c r="D2994" s="14" t="str">
        <f>IF(DCalendário[[#This Row],[Dia Útil]]="","",(MONTH($B2994)))</f>
        <v/>
      </c>
      <c r="E2994" s="14">
        <f t="shared" si="48"/>
        <v>2028</v>
      </c>
      <c r="F2994" s="14">
        <f>MONTH(DCalendário[[#This Row],[Dia]])</f>
        <v>2</v>
      </c>
      <c r="G2994" s="14" t="str">
        <f>MONTH(DCalendário[[#This Row],[Dia]])&amp;" - "&amp;DCalendário[[#This Row],[Ano]]</f>
        <v>2 - 2028</v>
      </c>
      <c r="H2994" s="14" t="str">
        <f>IF(DCalendário[[#This Row],[Dia Útil]]="","",DCalendário[[#This Row],[Semana Ano]])</f>
        <v/>
      </c>
      <c r="I2994" s="14"/>
      <c r="J2994" s="14" cm="1">
        <f t="array" aca="1" ref="J299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995" spans="1:10" x14ac:dyDescent="0.25">
      <c r="A2995" s="1">
        <v>46793</v>
      </c>
      <c r="B2995" s="1"/>
      <c r="C2995" s="16"/>
      <c r="D2995" s="14" t="str">
        <f>IF(DCalendário[[#This Row],[Dia Útil]]="","",(MONTH($B2995)))</f>
        <v/>
      </c>
      <c r="E2995" s="14">
        <f t="shared" si="48"/>
        <v>2028</v>
      </c>
      <c r="F2995" s="14">
        <f>MONTH(DCalendário[[#This Row],[Dia]])</f>
        <v>2</v>
      </c>
      <c r="G2995" s="14" t="str">
        <f>MONTH(DCalendário[[#This Row],[Dia]])&amp;" - "&amp;DCalendário[[#This Row],[Ano]]</f>
        <v>2 - 2028</v>
      </c>
      <c r="H2995" s="14" t="str">
        <f>IF(DCalendário[[#This Row],[Dia Útil]]="","",DCalendário[[#This Row],[Semana Ano]])</f>
        <v/>
      </c>
      <c r="I2995" s="14"/>
      <c r="J2995" s="14" cm="1">
        <f t="array" aca="1" ref="J299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996" spans="1:10" x14ac:dyDescent="0.25">
      <c r="A2996" s="1">
        <v>46794</v>
      </c>
      <c r="B2996" s="1"/>
      <c r="C2996" s="16"/>
      <c r="D2996" s="14" t="str">
        <f>IF(DCalendário[[#This Row],[Dia Útil]]="","",(MONTH($B2996)))</f>
        <v/>
      </c>
      <c r="E2996" s="14">
        <f t="shared" si="48"/>
        <v>2028</v>
      </c>
      <c r="F2996" s="14">
        <f>MONTH(DCalendário[[#This Row],[Dia]])</f>
        <v>2</v>
      </c>
      <c r="G2996" s="14" t="str">
        <f>MONTH(DCalendário[[#This Row],[Dia]])&amp;" - "&amp;DCalendário[[#This Row],[Ano]]</f>
        <v>2 - 2028</v>
      </c>
      <c r="H2996" s="14" t="str">
        <f>IF(DCalendário[[#This Row],[Dia Útil]]="","",DCalendário[[#This Row],[Semana Ano]])</f>
        <v/>
      </c>
      <c r="I2996" s="14"/>
      <c r="J2996" s="14" cm="1">
        <f t="array" aca="1" ref="J299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997" spans="1:10" x14ac:dyDescent="0.25">
      <c r="A2997" s="1">
        <v>46795</v>
      </c>
      <c r="B2997" s="1"/>
      <c r="C2997" s="16"/>
      <c r="D2997" s="14" t="str">
        <f>IF(DCalendário[[#This Row],[Dia Útil]]="","",(MONTH($B2997)))</f>
        <v/>
      </c>
      <c r="E2997" s="14">
        <f t="shared" si="48"/>
        <v>2028</v>
      </c>
      <c r="F2997" s="14">
        <f>MONTH(DCalendário[[#This Row],[Dia]])</f>
        <v>2</v>
      </c>
      <c r="G2997" s="14" t="str">
        <f>MONTH(DCalendário[[#This Row],[Dia]])&amp;" - "&amp;DCalendário[[#This Row],[Ano]]</f>
        <v>2 - 2028</v>
      </c>
      <c r="H2997" s="14" t="str">
        <f>IF(DCalendário[[#This Row],[Dia Útil]]="","",DCalendário[[#This Row],[Semana Ano]])</f>
        <v/>
      </c>
      <c r="I2997" s="14"/>
      <c r="J2997" s="14" cm="1">
        <f t="array" aca="1" ref="J299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998" spans="1:10" x14ac:dyDescent="0.25">
      <c r="A2998" s="1">
        <v>46796</v>
      </c>
      <c r="B2998" s="1"/>
      <c r="C2998" s="16"/>
      <c r="D2998" s="14" t="str">
        <f>IF(DCalendário[[#This Row],[Dia Útil]]="","",(MONTH($B2998)))</f>
        <v/>
      </c>
      <c r="E2998" s="14">
        <f t="shared" si="48"/>
        <v>2028</v>
      </c>
      <c r="F2998" s="14">
        <f>MONTH(DCalendário[[#This Row],[Dia]])</f>
        <v>2</v>
      </c>
      <c r="G2998" s="14" t="str">
        <f>MONTH(DCalendário[[#This Row],[Dia]])&amp;" - "&amp;DCalendário[[#This Row],[Ano]]</f>
        <v>2 - 2028</v>
      </c>
      <c r="H2998" s="14" t="str">
        <f>IF(DCalendário[[#This Row],[Dia Útil]]="","",DCalendário[[#This Row],[Semana Ano]])</f>
        <v/>
      </c>
      <c r="I2998" s="14"/>
      <c r="J2998" s="14" cm="1">
        <f t="array" aca="1" ref="J299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2999" spans="1:10" x14ac:dyDescent="0.25">
      <c r="A2999" s="1">
        <v>46797</v>
      </c>
      <c r="B2999" s="1"/>
      <c r="C2999" s="16"/>
      <c r="D2999" s="14" t="str">
        <f>IF(DCalendário[[#This Row],[Dia Útil]]="","",(MONTH($B2999)))</f>
        <v/>
      </c>
      <c r="E2999" s="14">
        <f t="shared" si="48"/>
        <v>2028</v>
      </c>
      <c r="F2999" s="14">
        <f>MONTH(DCalendário[[#This Row],[Dia]])</f>
        <v>2</v>
      </c>
      <c r="G2999" s="14" t="str">
        <f>MONTH(DCalendário[[#This Row],[Dia]])&amp;" - "&amp;DCalendário[[#This Row],[Ano]]</f>
        <v>2 - 2028</v>
      </c>
      <c r="H2999" s="14" t="str">
        <f>IF(DCalendário[[#This Row],[Dia Útil]]="","",DCalendário[[#This Row],[Semana Ano]])</f>
        <v/>
      </c>
      <c r="I2999" s="14"/>
      <c r="J2999" s="14" cm="1">
        <f t="array" aca="1" ref="J299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000" spans="1:10" x14ac:dyDescent="0.25">
      <c r="A3000" s="1">
        <v>46798</v>
      </c>
      <c r="B3000" s="1"/>
      <c r="C3000" s="16"/>
      <c r="D3000" s="14" t="str">
        <f>IF(DCalendário[[#This Row],[Dia Útil]]="","",(MONTH($B3000)))</f>
        <v/>
      </c>
      <c r="E3000" s="14">
        <f t="shared" si="48"/>
        <v>2028</v>
      </c>
      <c r="F3000" s="14">
        <f>MONTH(DCalendário[[#This Row],[Dia]])</f>
        <v>2</v>
      </c>
      <c r="G3000" s="14" t="str">
        <f>MONTH(DCalendário[[#This Row],[Dia]])&amp;" - "&amp;DCalendário[[#This Row],[Ano]]</f>
        <v>2 - 2028</v>
      </c>
      <c r="H3000" s="14" t="str">
        <f>IF(DCalendário[[#This Row],[Dia Útil]]="","",DCalendário[[#This Row],[Semana Ano]])</f>
        <v/>
      </c>
      <c r="I3000" s="14"/>
      <c r="J3000" s="14" cm="1">
        <f t="array" aca="1" ref="J300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001" spans="1:10" x14ac:dyDescent="0.25">
      <c r="A3001" s="1">
        <v>46799</v>
      </c>
      <c r="B3001" s="1"/>
      <c r="C3001" s="16"/>
      <c r="D3001" s="14" t="str">
        <f>IF(DCalendário[[#This Row],[Dia Útil]]="","",(MONTH($B3001)))</f>
        <v/>
      </c>
      <c r="E3001" s="14">
        <f t="shared" si="48"/>
        <v>2028</v>
      </c>
      <c r="F3001" s="14">
        <f>MONTH(DCalendário[[#This Row],[Dia]])</f>
        <v>2</v>
      </c>
      <c r="G3001" s="14" t="str">
        <f>MONTH(DCalendário[[#This Row],[Dia]])&amp;" - "&amp;DCalendário[[#This Row],[Ano]]</f>
        <v>2 - 2028</v>
      </c>
      <c r="H3001" s="14" t="str">
        <f>IF(DCalendário[[#This Row],[Dia Útil]]="","",DCalendário[[#This Row],[Semana Ano]])</f>
        <v/>
      </c>
      <c r="I3001" s="14"/>
      <c r="J3001" s="14" cm="1">
        <f t="array" aca="1" ref="J300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002" spans="1:10" x14ac:dyDescent="0.25">
      <c r="A3002" s="1">
        <v>46800</v>
      </c>
      <c r="B3002" s="1"/>
      <c r="C3002" s="16"/>
      <c r="D3002" s="14" t="str">
        <f>IF(DCalendário[[#This Row],[Dia Útil]]="","",(MONTH($B3002)))</f>
        <v/>
      </c>
      <c r="E3002" s="14">
        <f t="shared" si="48"/>
        <v>2028</v>
      </c>
      <c r="F3002" s="14">
        <f>MONTH(DCalendário[[#This Row],[Dia]])</f>
        <v>2</v>
      </c>
      <c r="G3002" s="14" t="str">
        <f>MONTH(DCalendário[[#This Row],[Dia]])&amp;" - "&amp;DCalendário[[#This Row],[Ano]]</f>
        <v>2 - 2028</v>
      </c>
      <c r="H3002" s="14" t="str">
        <f>IF(DCalendário[[#This Row],[Dia Útil]]="","",DCalendário[[#This Row],[Semana Ano]])</f>
        <v/>
      </c>
      <c r="I3002" s="14"/>
      <c r="J3002" s="14" cm="1">
        <f t="array" aca="1" ref="J300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003" spans="1:10" x14ac:dyDescent="0.25">
      <c r="A3003" s="1">
        <v>46801</v>
      </c>
      <c r="B3003" s="1"/>
      <c r="C3003" s="16"/>
      <c r="D3003" s="14" t="str">
        <f>IF(DCalendário[[#This Row],[Dia Útil]]="","",(MONTH($B3003)))</f>
        <v/>
      </c>
      <c r="E3003" s="14">
        <f t="shared" si="48"/>
        <v>2028</v>
      </c>
      <c r="F3003" s="14">
        <f>MONTH(DCalendário[[#This Row],[Dia]])</f>
        <v>2</v>
      </c>
      <c r="G3003" s="14" t="str">
        <f>MONTH(DCalendário[[#This Row],[Dia]])&amp;" - "&amp;DCalendário[[#This Row],[Ano]]</f>
        <v>2 - 2028</v>
      </c>
      <c r="H3003" s="14" t="str">
        <f>IF(DCalendário[[#This Row],[Dia Útil]]="","",DCalendário[[#This Row],[Semana Ano]])</f>
        <v/>
      </c>
      <c r="I3003" s="14"/>
      <c r="J3003" s="14" cm="1">
        <f t="array" aca="1" ref="J300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004" spans="1:10" x14ac:dyDescent="0.25">
      <c r="A3004" s="1">
        <v>46802</v>
      </c>
      <c r="B3004" s="1"/>
      <c r="C3004" s="16"/>
      <c r="D3004" s="14" t="str">
        <f>IF(DCalendário[[#This Row],[Dia Útil]]="","",(MONTH($B3004)))</f>
        <v/>
      </c>
      <c r="E3004" s="14">
        <f t="shared" si="48"/>
        <v>2028</v>
      </c>
      <c r="F3004" s="14">
        <f>MONTH(DCalendário[[#This Row],[Dia]])</f>
        <v>2</v>
      </c>
      <c r="G3004" s="14" t="str">
        <f>MONTH(DCalendário[[#This Row],[Dia]])&amp;" - "&amp;DCalendário[[#This Row],[Ano]]</f>
        <v>2 - 2028</v>
      </c>
      <c r="H3004" s="14" t="str">
        <f>IF(DCalendário[[#This Row],[Dia Útil]]="","",DCalendário[[#This Row],[Semana Ano]])</f>
        <v/>
      </c>
      <c r="I3004" s="14"/>
      <c r="J3004" s="14" cm="1">
        <f t="array" aca="1" ref="J300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005" spans="1:10" x14ac:dyDescent="0.25">
      <c r="A3005" s="1">
        <v>46803</v>
      </c>
      <c r="B3005" s="1"/>
      <c r="C3005" s="16"/>
      <c r="D3005" s="14" t="str">
        <f>IF(DCalendário[[#This Row],[Dia Útil]]="","",(MONTH($B3005)))</f>
        <v/>
      </c>
      <c r="E3005" s="14">
        <f t="shared" si="48"/>
        <v>2028</v>
      </c>
      <c r="F3005" s="14">
        <f>MONTH(DCalendário[[#This Row],[Dia]])</f>
        <v>2</v>
      </c>
      <c r="G3005" s="14" t="str">
        <f>MONTH(DCalendário[[#This Row],[Dia]])&amp;" - "&amp;DCalendário[[#This Row],[Ano]]</f>
        <v>2 - 2028</v>
      </c>
      <c r="H3005" s="14" t="str">
        <f>IF(DCalendário[[#This Row],[Dia Útil]]="","",DCalendário[[#This Row],[Semana Ano]])</f>
        <v/>
      </c>
      <c r="I3005" s="14"/>
      <c r="J3005" s="14" cm="1">
        <f t="array" aca="1" ref="J300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006" spans="1:10" x14ac:dyDescent="0.25">
      <c r="A3006" s="1">
        <v>46804</v>
      </c>
      <c r="B3006" s="1"/>
      <c r="C3006" s="16"/>
      <c r="D3006" s="14" t="str">
        <f>IF(DCalendário[[#This Row],[Dia Útil]]="","",(MONTH($B3006)))</f>
        <v/>
      </c>
      <c r="E3006" s="14">
        <f t="shared" si="48"/>
        <v>2028</v>
      </c>
      <c r="F3006" s="14">
        <f>MONTH(DCalendário[[#This Row],[Dia]])</f>
        <v>2</v>
      </c>
      <c r="G3006" s="14" t="str">
        <f>MONTH(DCalendário[[#This Row],[Dia]])&amp;" - "&amp;DCalendário[[#This Row],[Ano]]</f>
        <v>2 - 2028</v>
      </c>
      <c r="H3006" s="14" t="str">
        <f>IF(DCalendário[[#This Row],[Dia Útil]]="","",DCalendário[[#This Row],[Semana Ano]])</f>
        <v/>
      </c>
      <c r="I3006" s="14"/>
      <c r="J3006" s="14" cm="1">
        <f t="array" aca="1" ref="J300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007" spans="1:10" x14ac:dyDescent="0.25">
      <c r="A3007" s="1">
        <v>46805</v>
      </c>
      <c r="B3007" s="1"/>
      <c r="C3007" s="16"/>
      <c r="D3007" s="14" t="str">
        <f>IF(DCalendário[[#This Row],[Dia Útil]]="","",(MONTH($B3007)))</f>
        <v/>
      </c>
      <c r="E3007" s="14">
        <f t="shared" si="48"/>
        <v>2028</v>
      </c>
      <c r="F3007" s="14">
        <f>MONTH(DCalendário[[#This Row],[Dia]])</f>
        <v>2</v>
      </c>
      <c r="G3007" s="14" t="str">
        <f>MONTH(DCalendário[[#This Row],[Dia]])&amp;" - "&amp;DCalendário[[#This Row],[Ano]]</f>
        <v>2 - 2028</v>
      </c>
      <c r="H3007" s="14" t="str">
        <f>IF(DCalendário[[#This Row],[Dia Útil]]="","",DCalendário[[#This Row],[Semana Ano]])</f>
        <v/>
      </c>
      <c r="I3007" s="14"/>
      <c r="J3007" s="14" cm="1">
        <f t="array" aca="1" ref="J300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008" spans="1:10" x14ac:dyDescent="0.25">
      <c r="A3008" s="1">
        <v>46806</v>
      </c>
      <c r="B3008" s="1"/>
      <c r="C3008" s="16"/>
      <c r="D3008" s="14" t="str">
        <f>IF(DCalendário[[#This Row],[Dia Útil]]="","",(MONTH($B3008)))</f>
        <v/>
      </c>
      <c r="E3008" s="14">
        <f t="shared" si="48"/>
        <v>2028</v>
      </c>
      <c r="F3008" s="14">
        <f>MONTH(DCalendário[[#This Row],[Dia]])</f>
        <v>2</v>
      </c>
      <c r="G3008" s="14" t="str">
        <f>MONTH(DCalendário[[#This Row],[Dia]])&amp;" - "&amp;DCalendário[[#This Row],[Ano]]</f>
        <v>2 - 2028</v>
      </c>
      <c r="H3008" s="14" t="str">
        <f>IF(DCalendário[[#This Row],[Dia Útil]]="","",DCalendário[[#This Row],[Semana Ano]])</f>
        <v/>
      </c>
      <c r="I3008" s="14"/>
      <c r="J3008" s="14" cm="1">
        <f t="array" aca="1" ref="J300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009" spans="1:10" x14ac:dyDescent="0.25">
      <c r="A3009" s="1">
        <v>46807</v>
      </c>
      <c r="B3009" s="1"/>
      <c r="C3009" s="16"/>
      <c r="D3009" s="14" t="str">
        <f>IF(DCalendário[[#This Row],[Dia Útil]]="","",(MONTH($B3009)))</f>
        <v/>
      </c>
      <c r="E3009" s="14">
        <f t="shared" si="48"/>
        <v>2028</v>
      </c>
      <c r="F3009" s="14">
        <f>MONTH(DCalendário[[#This Row],[Dia]])</f>
        <v>2</v>
      </c>
      <c r="G3009" s="14" t="str">
        <f>MONTH(DCalendário[[#This Row],[Dia]])&amp;" - "&amp;DCalendário[[#This Row],[Ano]]</f>
        <v>2 - 2028</v>
      </c>
      <c r="H3009" s="14" t="str">
        <f>IF(DCalendário[[#This Row],[Dia Útil]]="","",DCalendário[[#This Row],[Semana Ano]])</f>
        <v/>
      </c>
      <c r="I3009" s="14"/>
      <c r="J3009" s="14" cm="1">
        <f t="array" aca="1" ref="J300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010" spans="1:10" x14ac:dyDescent="0.25">
      <c r="A3010" s="1">
        <v>46808</v>
      </c>
      <c r="B3010" s="1"/>
      <c r="C3010" s="16"/>
      <c r="D3010" s="14" t="str">
        <f>IF(DCalendário[[#This Row],[Dia Útil]]="","",(MONTH($B3010)))</f>
        <v/>
      </c>
      <c r="E3010" s="14">
        <f t="shared" si="48"/>
        <v>2028</v>
      </c>
      <c r="F3010" s="14">
        <f>MONTH(DCalendário[[#This Row],[Dia]])</f>
        <v>2</v>
      </c>
      <c r="G3010" s="14" t="str">
        <f>MONTH(DCalendário[[#This Row],[Dia]])&amp;" - "&amp;DCalendário[[#This Row],[Ano]]</f>
        <v>2 - 2028</v>
      </c>
      <c r="H3010" s="14" t="str">
        <f>IF(DCalendário[[#This Row],[Dia Útil]]="","",DCalendário[[#This Row],[Semana Ano]])</f>
        <v/>
      </c>
      <c r="I3010" s="14"/>
      <c r="J3010" s="14" cm="1">
        <f t="array" aca="1" ref="J301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011" spans="1:10" x14ac:dyDescent="0.25">
      <c r="A3011" s="1">
        <v>46809</v>
      </c>
      <c r="B3011" s="1"/>
      <c r="C3011" s="16"/>
      <c r="D3011" s="14" t="str">
        <f>IF(DCalendário[[#This Row],[Dia Útil]]="","",(MONTH($B3011)))</f>
        <v/>
      </c>
      <c r="E3011" s="14">
        <f t="shared" si="48"/>
        <v>2028</v>
      </c>
      <c r="F3011" s="14">
        <f>MONTH(DCalendário[[#This Row],[Dia]])</f>
        <v>2</v>
      </c>
      <c r="G3011" s="14" t="str">
        <f>MONTH(DCalendário[[#This Row],[Dia]])&amp;" - "&amp;DCalendário[[#This Row],[Ano]]</f>
        <v>2 - 2028</v>
      </c>
      <c r="H3011" s="14" t="str">
        <f>IF(DCalendário[[#This Row],[Dia Útil]]="","",DCalendário[[#This Row],[Semana Ano]])</f>
        <v/>
      </c>
      <c r="I3011" s="14"/>
      <c r="J3011" s="14" cm="1">
        <f t="array" aca="1" ref="J301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012" spans="1:10" x14ac:dyDescent="0.25">
      <c r="A3012" s="1">
        <v>46810</v>
      </c>
      <c r="B3012" s="1"/>
      <c r="C3012" s="16"/>
      <c r="D3012" s="14" t="str">
        <f>IF(DCalendário[[#This Row],[Dia Útil]]="","",(MONTH($B3012)))</f>
        <v/>
      </c>
      <c r="E3012" s="14">
        <f t="shared" si="48"/>
        <v>2028</v>
      </c>
      <c r="F3012" s="14">
        <f>MONTH(DCalendário[[#This Row],[Dia]])</f>
        <v>2</v>
      </c>
      <c r="G3012" s="14" t="str">
        <f>MONTH(DCalendário[[#This Row],[Dia]])&amp;" - "&amp;DCalendário[[#This Row],[Ano]]</f>
        <v>2 - 2028</v>
      </c>
      <c r="H3012" s="14" t="str">
        <f>IF(DCalendário[[#This Row],[Dia Útil]]="","",DCalendário[[#This Row],[Semana Ano]])</f>
        <v/>
      </c>
      <c r="I3012" s="14"/>
      <c r="J3012" s="14" cm="1">
        <f t="array" aca="1" ref="J301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013" spans="1:10" x14ac:dyDescent="0.25">
      <c r="A3013" s="1">
        <v>46811</v>
      </c>
      <c r="B3013" s="1"/>
      <c r="C3013" s="16"/>
      <c r="D3013" s="14" t="str">
        <f>IF(DCalendário[[#This Row],[Dia Útil]]="","",(MONTH($B3013)))</f>
        <v/>
      </c>
      <c r="E3013" s="14">
        <f t="shared" si="48"/>
        <v>2028</v>
      </c>
      <c r="F3013" s="14">
        <f>MONTH(DCalendário[[#This Row],[Dia]])</f>
        <v>2</v>
      </c>
      <c r="G3013" s="14" t="str">
        <f>MONTH(DCalendário[[#This Row],[Dia]])&amp;" - "&amp;DCalendário[[#This Row],[Ano]]</f>
        <v>2 - 2028</v>
      </c>
      <c r="H3013" s="14" t="str">
        <f>IF(DCalendário[[#This Row],[Dia Útil]]="","",DCalendário[[#This Row],[Semana Ano]])</f>
        <v/>
      </c>
      <c r="I3013" s="14"/>
      <c r="J3013" s="14" cm="1">
        <f t="array" aca="1" ref="J301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014" spans="1:10" x14ac:dyDescent="0.25">
      <c r="A3014" s="1">
        <v>46812</v>
      </c>
      <c r="B3014" s="1"/>
      <c r="C3014" s="16"/>
      <c r="D3014" s="14" t="str">
        <f>IF(DCalendário[[#This Row],[Dia Útil]]="","",(MONTH($B3014)))</f>
        <v/>
      </c>
      <c r="E3014" s="14">
        <f t="shared" si="48"/>
        <v>2028</v>
      </c>
      <c r="F3014" s="14">
        <f>MONTH(DCalendário[[#This Row],[Dia]])</f>
        <v>2</v>
      </c>
      <c r="G3014" s="14" t="str">
        <f>MONTH(DCalendário[[#This Row],[Dia]])&amp;" - "&amp;DCalendário[[#This Row],[Ano]]</f>
        <v>2 - 2028</v>
      </c>
      <c r="H3014" s="14" t="str">
        <f>IF(DCalendário[[#This Row],[Dia Útil]]="","",DCalendário[[#This Row],[Semana Ano]])</f>
        <v/>
      </c>
      <c r="I3014" s="14"/>
      <c r="J3014" s="14" cm="1">
        <f t="array" aca="1" ref="J301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015" spans="1:10" x14ac:dyDescent="0.25">
      <c r="A3015" s="1">
        <v>46813</v>
      </c>
      <c r="B3015" s="1"/>
      <c r="C3015" s="16"/>
      <c r="D3015" s="14" t="str">
        <f>IF(DCalendário[[#This Row],[Dia Útil]]="","",(MONTH($B3015)))</f>
        <v/>
      </c>
      <c r="E3015" s="14">
        <f t="shared" si="48"/>
        <v>2028</v>
      </c>
      <c r="F3015" s="14">
        <f>MONTH(DCalendário[[#This Row],[Dia]])</f>
        <v>3</v>
      </c>
      <c r="G3015" s="14" t="str">
        <f>MONTH(DCalendário[[#This Row],[Dia]])&amp;" - "&amp;DCalendário[[#This Row],[Ano]]</f>
        <v>3 - 2028</v>
      </c>
      <c r="H3015" s="14" t="str">
        <f>IF(DCalendário[[#This Row],[Dia Útil]]="","",DCalendário[[#This Row],[Semana Ano]])</f>
        <v/>
      </c>
      <c r="I3015" s="14"/>
      <c r="J3015" s="14" cm="1">
        <f t="array" aca="1" ref="J301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016" spans="1:10" x14ac:dyDescent="0.25">
      <c r="A3016" s="1">
        <v>46814</v>
      </c>
      <c r="B3016" s="1"/>
      <c r="C3016" s="16"/>
      <c r="D3016" s="14" t="str">
        <f>IF(DCalendário[[#This Row],[Dia Útil]]="","",(MONTH($B3016)))</f>
        <v/>
      </c>
      <c r="E3016" s="14">
        <f t="shared" si="48"/>
        <v>2028</v>
      </c>
      <c r="F3016" s="14">
        <f>MONTH(DCalendário[[#This Row],[Dia]])</f>
        <v>3</v>
      </c>
      <c r="G3016" s="14" t="str">
        <f>MONTH(DCalendário[[#This Row],[Dia]])&amp;" - "&amp;DCalendário[[#This Row],[Ano]]</f>
        <v>3 - 2028</v>
      </c>
      <c r="H3016" s="14" t="str">
        <f>IF(DCalendário[[#This Row],[Dia Útil]]="","",DCalendário[[#This Row],[Semana Ano]])</f>
        <v/>
      </c>
      <c r="I3016" s="14"/>
      <c r="J3016" s="14" cm="1">
        <f t="array" aca="1" ref="J301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017" spans="1:10" x14ac:dyDescent="0.25">
      <c r="A3017" s="1">
        <v>46815</v>
      </c>
      <c r="B3017" s="1"/>
      <c r="C3017" s="16"/>
      <c r="D3017" s="14" t="str">
        <f>IF(DCalendário[[#This Row],[Dia Útil]]="","",(MONTH($B3017)))</f>
        <v/>
      </c>
      <c r="E3017" s="14">
        <f t="shared" si="48"/>
        <v>2028</v>
      </c>
      <c r="F3017" s="14">
        <f>MONTH(DCalendário[[#This Row],[Dia]])</f>
        <v>3</v>
      </c>
      <c r="G3017" s="14" t="str">
        <f>MONTH(DCalendário[[#This Row],[Dia]])&amp;" - "&amp;DCalendário[[#This Row],[Ano]]</f>
        <v>3 - 2028</v>
      </c>
      <c r="H3017" s="14" t="str">
        <f>IF(DCalendário[[#This Row],[Dia Útil]]="","",DCalendário[[#This Row],[Semana Ano]])</f>
        <v/>
      </c>
      <c r="I3017" s="14"/>
      <c r="J3017" s="14" cm="1">
        <f t="array" aca="1" ref="J301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018" spans="1:10" x14ac:dyDescent="0.25">
      <c r="A3018" s="1">
        <v>46816</v>
      </c>
      <c r="B3018" s="1"/>
      <c r="C3018" s="16"/>
      <c r="D3018" s="14" t="str">
        <f>IF(DCalendário[[#This Row],[Dia Útil]]="","",(MONTH($B3018)))</f>
        <v/>
      </c>
      <c r="E3018" s="14">
        <f t="shared" si="48"/>
        <v>2028</v>
      </c>
      <c r="F3018" s="14">
        <f>MONTH(DCalendário[[#This Row],[Dia]])</f>
        <v>3</v>
      </c>
      <c r="G3018" s="14" t="str">
        <f>MONTH(DCalendário[[#This Row],[Dia]])&amp;" - "&amp;DCalendário[[#This Row],[Ano]]</f>
        <v>3 - 2028</v>
      </c>
      <c r="H3018" s="14" t="str">
        <f>IF(DCalendário[[#This Row],[Dia Útil]]="","",DCalendário[[#This Row],[Semana Ano]])</f>
        <v/>
      </c>
      <c r="I3018" s="14"/>
      <c r="J3018" s="14" cm="1">
        <f t="array" aca="1" ref="J301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019" spans="1:10" x14ac:dyDescent="0.25">
      <c r="A3019" s="1">
        <v>46817</v>
      </c>
      <c r="B3019" s="1"/>
      <c r="C3019" s="16"/>
      <c r="D3019" s="14" t="str">
        <f>IF(DCalendário[[#This Row],[Dia Útil]]="","",(MONTH($B3019)))</f>
        <v/>
      </c>
      <c r="E3019" s="14">
        <f t="shared" si="48"/>
        <v>2028</v>
      </c>
      <c r="F3019" s="14">
        <f>MONTH(DCalendário[[#This Row],[Dia]])</f>
        <v>3</v>
      </c>
      <c r="G3019" s="14" t="str">
        <f>MONTH(DCalendário[[#This Row],[Dia]])&amp;" - "&amp;DCalendário[[#This Row],[Ano]]</f>
        <v>3 - 2028</v>
      </c>
      <c r="H3019" s="14" t="str">
        <f>IF(DCalendário[[#This Row],[Dia Útil]]="","",DCalendário[[#This Row],[Semana Ano]])</f>
        <v/>
      </c>
      <c r="I3019" s="14"/>
      <c r="J3019" s="14" cm="1">
        <f t="array" aca="1" ref="J301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020" spans="1:10" x14ac:dyDescent="0.25">
      <c r="A3020" s="1">
        <v>46818</v>
      </c>
      <c r="B3020" s="1"/>
      <c r="C3020" s="16"/>
      <c r="D3020" s="14" t="str">
        <f>IF(DCalendário[[#This Row],[Dia Útil]]="","",(MONTH($B3020)))</f>
        <v/>
      </c>
      <c r="E3020" s="14">
        <f t="shared" si="48"/>
        <v>2028</v>
      </c>
      <c r="F3020" s="14">
        <f>MONTH(DCalendário[[#This Row],[Dia]])</f>
        <v>3</v>
      </c>
      <c r="G3020" s="14" t="str">
        <f>MONTH(DCalendário[[#This Row],[Dia]])&amp;" - "&amp;DCalendário[[#This Row],[Ano]]</f>
        <v>3 - 2028</v>
      </c>
      <c r="H3020" s="14" t="str">
        <f>IF(DCalendário[[#This Row],[Dia Útil]]="","",DCalendário[[#This Row],[Semana Ano]])</f>
        <v/>
      </c>
      <c r="I3020" s="14"/>
      <c r="J3020" s="14" cm="1">
        <f t="array" aca="1" ref="J302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021" spans="1:10" x14ac:dyDescent="0.25">
      <c r="A3021" s="1">
        <v>46819</v>
      </c>
      <c r="B3021" s="1"/>
      <c r="C3021" s="16"/>
      <c r="D3021" s="14" t="str">
        <f>IF(DCalendário[[#This Row],[Dia Útil]]="","",(MONTH($B3021)))</f>
        <v/>
      </c>
      <c r="E3021" s="14">
        <f t="shared" si="48"/>
        <v>2028</v>
      </c>
      <c r="F3021" s="14">
        <f>MONTH(DCalendário[[#This Row],[Dia]])</f>
        <v>3</v>
      </c>
      <c r="G3021" s="14" t="str">
        <f>MONTH(DCalendário[[#This Row],[Dia]])&amp;" - "&amp;DCalendário[[#This Row],[Ano]]</f>
        <v>3 - 2028</v>
      </c>
      <c r="H3021" s="14" t="str">
        <f>IF(DCalendário[[#This Row],[Dia Útil]]="","",DCalendário[[#This Row],[Semana Ano]])</f>
        <v/>
      </c>
      <c r="I3021" s="14"/>
      <c r="J3021" s="14" cm="1">
        <f t="array" aca="1" ref="J302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022" spans="1:10" x14ac:dyDescent="0.25">
      <c r="A3022" s="1">
        <v>46820</v>
      </c>
      <c r="B3022" s="1"/>
      <c r="C3022" s="16"/>
      <c r="D3022" s="14" t="str">
        <f>IF(DCalendário[[#This Row],[Dia Útil]]="","",(MONTH($B3022)))</f>
        <v/>
      </c>
      <c r="E3022" s="14">
        <f t="shared" si="48"/>
        <v>2028</v>
      </c>
      <c r="F3022" s="14">
        <f>MONTH(DCalendário[[#This Row],[Dia]])</f>
        <v>3</v>
      </c>
      <c r="G3022" s="14" t="str">
        <f>MONTH(DCalendário[[#This Row],[Dia]])&amp;" - "&amp;DCalendário[[#This Row],[Ano]]</f>
        <v>3 - 2028</v>
      </c>
      <c r="H3022" s="14" t="str">
        <f>IF(DCalendário[[#This Row],[Dia Útil]]="","",DCalendário[[#This Row],[Semana Ano]])</f>
        <v/>
      </c>
      <c r="I3022" s="14"/>
      <c r="J3022" s="14" cm="1">
        <f t="array" aca="1" ref="J302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023" spans="1:10" x14ac:dyDescent="0.25">
      <c r="A3023" s="1">
        <v>46821</v>
      </c>
      <c r="B3023" s="1"/>
      <c r="C3023" s="16"/>
      <c r="D3023" s="14" t="str">
        <f>IF(DCalendário[[#This Row],[Dia Útil]]="","",(MONTH($B3023)))</f>
        <v/>
      </c>
      <c r="E3023" s="14">
        <f t="shared" si="48"/>
        <v>2028</v>
      </c>
      <c r="F3023" s="14">
        <f>MONTH(DCalendário[[#This Row],[Dia]])</f>
        <v>3</v>
      </c>
      <c r="G3023" s="14" t="str">
        <f>MONTH(DCalendário[[#This Row],[Dia]])&amp;" - "&amp;DCalendário[[#This Row],[Ano]]</f>
        <v>3 - 2028</v>
      </c>
      <c r="H3023" s="14" t="str">
        <f>IF(DCalendário[[#This Row],[Dia Útil]]="","",DCalendário[[#This Row],[Semana Ano]])</f>
        <v/>
      </c>
      <c r="I3023" s="14"/>
      <c r="J3023" s="14" cm="1">
        <f t="array" aca="1" ref="J302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024" spans="1:10" x14ac:dyDescent="0.25">
      <c r="A3024" s="1">
        <v>46822</v>
      </c>
      <c r="B3024" s="1"/>
      <c r="C3024" s="16"/>
      <c r="D3024" s="14" t="str">
        <f>IF(DCalendário[[#This Row],[Dia Útil]]="","",(MONTH($B3024)))</f>
        <v/>
      </c>
      <c r="E3024" s="14">
        <f t="shared" si="48"/>
        <v>2028</v>
      </c>
      <c r="F3024" s="14">
        <f>MONTH(DCalendário[[#This Row],[Dia]])</f>
        <v>3</v>
      </c>
      <c r="G3024" s="14" t="str">
        <f>MONTH(DCalendário[[#This Row],[Dia]])&amp;" - "&amp;DCalendário[[#This Row],[Ano]]</f>
        <v>3 - 2028</v>
      </c>
      <c r="H3024" s="14" t="str">
        <f>IF(DCalendário[[#This Row],[Dia Útil]]="","",DCalendário[[#This Row],[Semana Ano]])</f>
        <v/>
      </c>
      <c r="I3024" s="14"/>
      <c r="J3024" s="14" cm="1">
        <f t="array" aca="1" ref="J302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025" spans="1:10" x14ac:dyDescent="0.25">
      <c r="A3025" s="1">
        <v>46823</v>
      </c>
      <c r="B3025" s="1"/>
      <c r="C3025" s="16"/>
      <c r="D3025" s="14" t="str">
        <f>IF(DCalendário[[#This Row],[Dia Útil]]="","",(MONTH($B3025)))</f>
        <v/>
      </c>
      <c r="E3025" s="14">
        <f t="shared" ref="E3025:E3088" si="49">YEAR($A3025)</f>
        <v>2028</v>
      </c>
      <c r="F3025" s="14">
        <f>MONTH(DCalendário[[#This Row],[Dia]])</f>
        <v>3</v>
      </c>
      <c r="G3025" s="14" t="str">
        <f>MONTH(DCalendário[[#This Row],[Dia]])&amp;" - "&amp;DCalendário[[#This Row],[Ano]]</f>
        <v>3 - 2028</v>
      </c>
      <c r="H3025" s="14" t="str">
        <f>IF(DCalendário[[#This Row],[Dia Útil]]="","",DCalendário[[#This Row],[Semana Ano]])</f>
        <v/>
      </c>
      <c r="I3025" s="14"/>
      <c r="J3025" s="14" cm="1">
        <f t="array" aca="1" ref="J302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026" spans="1:10" x14ac:dyDescent="0.25">
      <c r="A3026" s="1">
        <v>46824</v>
      </c>
      <c r="B3026" s="1"/>
      <c r="C3026" s="16"/>
      <c r="D3026" s="14" t="str">
        <f>IF(DCalendário[[#This Row],[Dia Útil]]="","",(MONTH($B3026)))</f>
        <v/>
      </c>
      <c r="E3026" s="14">
        <f t="shared" si="49"/>
        <v>2028</v>
      </c>
      <c r="F3026" s="14">
        <f>MONTH(DCalendário[[#This Row],[Dia]])</f>
        <v>3</v>
      </c>
      <c r="G3026" s="14" t="str">
        <f>MONTH(DCalendário[[#This Row],[Dia]])&amp;" - "&amp;DCalendário[[#This Row],[Ano]]</f>
        <v>3 - 2028</v>
      </c>
      <c r="H3026" s="14" t="str">
        <f>IF(DCalendário[[#This Row],[Dia Útil]]="","",DCalendário[[#This Row],[Semana Ano]])</f>
        <v/>
      </c>
      <c r="I3026" s="14"/>
      <c r="J3026" s="14" cm="1">
        <f t="array" aca="1" ref="J302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027" spans="1:10" x14ac:dyDescent="0.25">
      <c r="A3027" s="1">
        <v>46825</v>
      </c>
      <c r="B3027" s="1"/>
      <c r="C3027" s="16"/>
      <c r="D3027" s="14" t="str">
        <f>IF(DCalendário[[#This Row],[Dia Útil]]="","",(MONTH($B3027)))</f>
        <v/>
      </c>
      <c r="E3027" s="14">
        <f t="shared" si="49"/>
        <v>2028</v>
      </c>
      <c r="F3027" s="14">
        <f>MONTH(DCalendário[[#This Row],[Dia]])</f>
        <v>3</v>
      </c>
      <c r="G3027" s="14" t="str">
        <f>MONTH(DCalendário[[#This Row],[Dia]])&amp;" - "&amp;DCalendário[[#This Row],[Ano]]</f>
        <v>3 - 2028</v>
      </c>
      <c r="H3027" s="14" t="str">
        <f>IF(DCalendário[[#This Row],[Dia Útil]]="","",DCalendário[[#This Row],[Semana Ano]])</f>
        <v/>
      </c>
      <c r="I3027" s="14"/>
      <c r="J3027" s="14" cm="1">
        <f t="array" aca="1" ref="J302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028" spans="1:10" x14ac:dyDescent="0.25">
      <c r="A3028" s="1">
        <v>46826</v>
      </c>
      <c r="B3028" s="1"/>
      <c r="C3028" s="16"/>
      <c r="D3028" s="14" t="str">
        <f>IF(DCalendário[[#This Row],[Dia Útil]]="","",(MONTH($B3028)))</f>
        <v/>
      </c>
      <c r="E3028" s="14">
        <f t="shared" si="49"/>
        <v>2028</v>
      </c>
      <c r="F3028" s="14">
        <f>MONTH(DCalendário[[#This Row],[Dia]])</f>
        <v>3</v>
      </c>
      <c r="G3028" s="14" t="str">
        <f>MONTH(DCalendário[[#This Row],[Dia]])&amp;" - "&amp;DCalendário[[#This Row],[Ano]]</f>
        <v>3 - 2028</v>
      </c>
      <c r="H3028" s="14" t="str">
        <f>IF(DCalendário[[#This Row],[Dia Útil]]="","",DCalendário[[#This Row],[Semana Ano]])</f>
        <v/>
      </c>
      <c r="I3028" s="14"/>
      <c r="J3028" s="14" cm="1">
        <f t="array" aca="1" ref="J302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029" spans="1:10" x14ac:dyDescent="0.25">
      <c r="A3029" s="1">
        <v>46827</v>
      </c>
      <c r="B3029" s="1"/>
      <c r="C3029" s="16"/>
      <c r="D3029" s="14" t="str">
        <f>IF(DCalendário[[#This Row],[Dia Útil]]="","",(MONTH($B3029)))</f>
        <v/>
      </c>
      <c r="E3029" s="14">
        <f t="shared" si="49"/>
        <v>2028</v>
      </c>
      <c r="F3029" s="14">
        <f>MONTH(DCalendário[[#This Row],[Dia]])</f>
        <v>3</v>
      </c>
      <c r="G3029" s="14" t="str">
        <f>MONTH(DCalendário[[#This Row],[Dia]])&amp;" - "&amp;DCalendário[[#This Row],[Ano]]</f>
        <v>3 - 2028</v>
      </c>
      <c r="H3029" s="14" t="str">
        <f>IF(DCalendário[[#This Row],[Dia Útil]]="","",DCalendário[[#This Row],[Semana Ano]])</f>
        <v/>
      </c>
      <c r="I3029" s="14"/>
      <c r="J3029" s="14" cm="1">
        <f t="array" aca="1" ref="J302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030" spans="1:10" x14ac:dyDescent="0.25">
      <c r="A3030" s="1">
        <v>46828</v>
      </c>
      <c r="B3030" s="1"/>
      <c r="C3030" s="16"/>
      <c r="D3030" s="14" t="str">
        <f>IF(DCalendário[[#This Row],[Dia Útil]]="","",(MONTH($B3030)))</f>
        <v/>
      </c>
      <c r="E3030" s="14">
        <f t="shared" si="49"/>
        <v>2028</v>
      </c>
      <c r="F3030" s="14">
        <f>MONTH(DCalendário[[#This Row],[Dia]])</f>
        <v>3</v>
      </c>
      <c r="G3030" s="14" t="str">
        <f>MONTH(DCalendário[[#This Row],[Dia]])&amp;" - "&amp;DCalendário[[#This Row],[Ano]]</f>
        <v>3 - 2028</v>
      </c>
      <c r="H3030" s="14" t="str">
        <f>IF(DCalendário[[#This Row],[Dia Útil]]="","",DCalendário[[#This Row],[Semana Ano]])</f>
        <v/>
      </c>
      <c r="I3030" s="14"/>
      <c r="J3030" s="14" cm="1">
        <f t="array" aca="1" ref="J303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031" spans="1:10" x14ac:dyDescent="0.25">
      <c r="A3031" s="1">
        <v>46829</v>
      </c>
      <c r="B3031" s="1"/>
      <c r="C3031" s="16"/>
      <c r="D3031" s="14" t="str">
        <f>IF(DCalendário[[#This Row],[Dia Útil]]="","",(MONTH($B3031)))</f>
        <v/>
      </c>
      <c r="E3031" s="14">
        <f t="shared" si="49"/>
        <v>2028</v>
      </c>
      <c r="F3031" s="14">
        <f>MONTH(DCalendário[[#This Row],[Dia]])</f>
        <v>3</v>
      </c>
      <c r="G3031" s="14" t="str">
        <f>MONTH(DCalendário[[#This Row],[Dia]])&amp;" - "&amp;DCalendário[[#This Row],[Ano]]</f>
        <v>3 - 2028</v>
      </c>
      <c r="H3031" s="14" t="str">
        <f>IF(DCalendário[[#This Row],[Dia Útil]]="","",DCalendário[[#This Row],[Semana Ano]])</f>
        <v/>
      </c>
      <c r="I3031" s="14"/>
      <c r="J3031" s="14" cm="1">
        <f t="array" aca="1" ref="J303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032" spans="1:10" x14ac:dyDescent="0.25">
      <c r="A3032" s="1">
        <v>46830</v>
      </c>
      <c r="B3032" s="1"/>
      <c r="C3032" s="16"/>
      <c r="D3032" s="14" t="str">
        <f>IF(DCalendário[[#This Row],[Dia Útil]]="","",(MONTH($B3032)))</f>
        <v/>
      </c>
      <c r="E3032" s="14">
        <f t="shared" si="49"/>
        <v>2028</v>
      </c>
      <c r="F3032" s="14">
        <f>MONTH(DCalendário[[#This Row],[Dia]])</f>
        <v>3</v>
      </c>
      <c r="G3032" s="14" t="str">
        <f>MONTH(DCalendário[[#This Row],[Dia]])&amp;" - "&amp;DCalendário[[#This Row],[Ano]]</f>
        <v>3 - 2028</v>
      </c>
      <c r="H3032" s="14" t="str">
        <f>IF(DCalendário[[#This Row],[Dia Útil]]="","",DCalendário[[#This Row],[Semana Ano]])</f>
        <v/>
      </c>
      <c r="I3032" s="14"/>
      <c r="J3032" s="14" cm="1">
        <f t="array" aca="1" ref="J303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033" spans="1:10" x14ac:dyDescent="0.25">
      <c r="A3033" s="1">
        <v>46831</v>
      </c>
      <c r="B3033" s="1"/>
      <c r="C3033" s="16"/>
      <c r="D3033" s="14" t="str">
        <f>IF(DCalendário[[#This Row],[Dia Útil]]="","",(MONTH($B3033)))</f>
        <v/>
      </c>
      <c r="E3033" s="14">
        <f t="shared" si="49"/>
        <v>2028</v>
      </c>
      <c r="F3033" s="14">
        <f>MONTH(DCalendário[[#This Row],[Dia]])</f>
        <v>3</v>
      </c>
      <c r="G3033" s="14" t="str">
        <f>MONTH(DCalendário[[#This Row],[Dia]])&amp;" - "&amp;DCalendário[[#This Row],[Ano]]</f>
        <v>3 - 2028</v>
      </c>
      <c r="H3033" s="14" t="str">
        <f>IF(DCalendário[[#This Row],[Dia Útil]]="","",DCalendário[[#This Row],[Semana Ano]])</f>
        <v/>
      </c>
      <c r="I3033" s="14"/>
      <c r="J3033" s="14" cm="1">
        <f t="array" aca="1" ref="J303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034" spans="1:10" x14ac:dyDescent="0.25">
      <c r="A3034" s="1">
        <v>46832</v>
      </c>
      <c r="B3034" s="1"/>
      <c r="C3034" s="16"/>
      <c r="D3034" s="14" t="str">
        <f>IF(DCalendário[[#This Row],[Dia Útil]]="","",(MONTH($B3034)))</f>
        <v/>
      </c>
      <c r="E3034" s="14">
        <f t="shared" si="49"/>
        <v>2028</v>
      </c>
      <c r="F3034" s="14">
        <f>MONTH(DCalendário[[#This Row],[Dia]])</f>
        <v>3</v>
      </c>
      <c r="G3034" s="14" t="str">
        <f>MONTH(DCalendário[[#This Row],[Dia]])&amp;" - "&amp;DCalendário[[#This Row],[Ano]]</f>
        <v>3 - 2028</v>
      </c>
      <c r="H3034" s="14" t="str">
        <f>IF(DCalendário[[#This Row],[Dia Útil]]="","",DCalendário[[#This Row],[Semana Ano]])</f>
        <v/>
      </c>
      <c r="I3034" s="14"/>
      <c r="J3034" s="14" cm="1">
        <f t="array" aca="1" ref="J303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035" spans="1:10" x14ac:dyDescent="0.25">
      <c r="A3035" s="1">
        <v>46833</v>
      </c>
      <c r="B3035" s="1"/>
      <c r="C3035" s="16"/>
      <c r="D3035" s="14" t="str">
        <f>IF(DCalendário[[#This Row],[Dia Útil]]="","",(MONTH($B3035)))</f>
        <v/>
      </c>
      <c r="E3035" s="14">
        <f t="shared" si="49"/>
        <v>2028</v>
      </c>
      <c r="F3035" s="14">
        <f>MONTH(DCalendário[[#This Row],[Dia]])</f>
        <v>3</v>
      </c>
      <c r="G3035" s="14" t="str">
        <f>MONTH(DCalendário[[#This Row],[Dia]])&amp;" - "&amp;DCalendário[[#This Row],[Ano]]</f>
        <v>3 - 2028</v>
      </c>
      <c r="H3035" s="14" t="str">
        <f>IF(DCalendário[[#This Row],[Dia Útil]]="","",DCalendário[[#This Row],[Semana Ano]])</f>
        <v/>
      </c>
      <c r="I3035" s="14"/>
      <c r="J3035" s="14" cm="1">
        <f t="array" aca="1" ref="J303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036" spans="1:10" x14ac:dyDescent="0.25">
      <c r="A3036" s="1">
        <v>46834</v>
      </c>
      <c r="B3036" s="1"/>
      <c r="C3036" s="16"/>
      <c r="D3036" s="14" t="str">
        <f>IF(DCalendário[[#This Row],[Dia Útil]]="","",(MONTH($B3036)))</f>
        <v/>
      </c>
      <c r="E3036" s="14">
        <f t="shared" si="49"/>
        <v>2028</v>
      </c>
      <c r="F3036" s="14">
        <f>MONTH(DCalendário[[#This Row],[Dia]])</f>
        <v>3</v>
      </c>
      <c r="G3036" s="14" t="str">
        <f>MONTH(DCalendário[[#This Row],[Dia]])&amp;" - "&amp;DCalendário[[#This Row],[Ano]]</f>
        <v>3 - 2028</v>
      </c>
      <c r="H3036" s="14" t="str">
        <f>IF(DCalendário[[#This Row],[Dia Útil]]="","",DCalendário[[#This Row],[Semana Ano]])</f>
        <v/>
      </c>
      <c r="I3036" s="14"/>
      <c r="J3036" s="14" cm="1">
        <f t="array" aca="1" ref="J303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037" spans="1:10" x14ac:dyDescent="0.25">
      <c r="A3037" s="1">
        <v>46835</v>
      </c>
      <c r="B3037" s="1"/>
      <c r="C3037" s="16"/>
      <c r="D3037" s="14" t="str">
        <f>IF(DCalendário[[#This Row],[Dia Útil]]="","",(MONTH($B3037)))</f>
        <v/>
      </c>
      <c r="E3037" s="14">
        <f t="shared" si="49"/>
        <v>2028</v>
      </c>
      <c r="F3037" s="14">
        <f>MONTH(DCalendário[[#This Row],[Dia]])</f>
        <v>3</v>
      </c>
      <c r="G3037" s="14" t="str">
        <f>MONTH(DCalendário[[#This Row],[Dia]])&amp;" - "&amp;DCalendário[[#This Row],[Ano]]</f>
        <v>3 - 2028</v>
      </c>
      <c r="H3037" s="14" t="str">
        <f>IF(DCalendário[[#This Row],[Dia Útil]]="","",DCalendário[[#This Row],[Semana Ano]])</f>
        <v/>
      </c>
      <c r="I3037" s="14"/>
      <c r="J3037" s="14" cm="1">
        <f t="array" aca="1" ref="J303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038" spans="1:10" x14ac:dyDescent="0.25">
      <c r="A3038" s="1">
        <v>46836</v>
      </c>
      <c r="B3038" s="1"/>
      <c r="C3038" s="16"/>
      <c r="D3038" s="14" t="str">
        <f>IF(DCalendário[[#This Row],[Dia Útil]]="","",(MONTH($B3038)))</f>
        <v/>
      </c>
      <c r="E3038" s="14">
        <f t="shared" si="49"/>
        <v>2028</v>
      </c>
      <c r="F3038" s="14">
        <f>MONTH(DCalendário[[#This Row],[Dia]])</f>
        <v>3</v>
      </c>
      <c r="G3038" s="14" t="str">
        <f>MONTH(DCalendário[[#This Row],[Dia]])&amp;" - "&amp;DCalendário[[#This Row],[Ano]]</f>
        <v>3 - 2028</v>
      </c>
      <c r="H3038" s="14" t="str">
        <f>IF(DCalendário[[#This Row],[Dia Útil]]="","",DCalendário[[#This Row],[Semana Ano]])</f>
        <v/>
      </c>
      <c r="I3038" s="14"/>
      <c r="J3038" s="14" cm="1">
        <f t="array" aca="1" ref="J303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039" spans="1:10" x14ac:dyDescent="0.25">
      <c r="A3039" s="1">
        <v>46837</v>
      </c>
      <c r="B3039" s="1"/>
      <c r="C3039" s="16"/>
      <c r="D3039" s="14" t="str">
        <f>IF(DCalendário[[#This Row],[Dia Útil]]="","",(MONTH($B3039)))</f>
        <v/>
      </c>
      <c r="E3039" s="14">
        <f t="shared" si="49"/>
        <v>2028</v>
      </c>
      <c r="F3039" s="14">
        <f>MONTH(DCalendário[[#This Row],[Dia]])</f>
        <v>3</v>
      </c>
      <c r="G3039" s="14" t="str">
        <f>MONTH(DCalendário[[#This Row],[Dia]])&amp;" - "&amp;DCalendário[[#This Row],[Ano]]</f>
        <v>3 - 2028</v>
      </c>
      <c r="H3039" s="14" t="str">
        <f>IF(DCalendário[[#This Row],[Dia Útil]]="","",DCalendário[[#This Row],[Semana Ano]])</f>
        <v/>
      </c>
      <c r="I3039" s="14"/>
      <c r="J3039" s="14" cm="1">
        <f t="array" aca="1" ref="J303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040" spans="1:10" x14ac:dyDescent="0.25">
      <c r="A3040" s="1">
        <v>46838</v>
      </c>
      <c r="B3040" s="1"/>
      <c r="C3040" s="16"/>
      <c r="D3040" s="14" t="str">
        <f>IF(DCalendário[[#This Row],[Dia Útil]]="","",(MONTH($B3040)))</f>
        <v/>
      </c>
      <c r="E3040" s="14">
        <f t="shared" si="49"/>
        <v>2028</v>
      </c>
      <c r="F3040" s="14">
        <f>MONTH(DCalendário[[#This Row],[Dia]])</f>
        <v>3</v>
      </c>
      <c r="G3040" s="14" t="str">
        <f>MONTH(DCalendário[[#This Row],[Dia]])&amp;" - "&amp;DCalendário[[#This Row],[Ano]]</f>
        <v>3 - 2028</v>
      </c>
      <c r="H3040" s="14" t="str">
        <f>IF(DCalendário[[#This Row],[Dia Útil]]="","",DCalendário[[#This Row],[Semana Ano]])</f>
        <v/>
      </c>
      <c r="I3040" s="14"/>
      <c r="J3040" s="14" cm="1">
        <f t="array" aca="1" ref="J304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041" spans="1:10" x14ac:dyDescent="0.25">
      <c r="A3041" s="1">
        <v>46839</v>
      </c>
      <c r="B3041" s="1"/>
      <c r="C3041" s="16"/>
      <c r="D3041" s="14" t="str">
        <f>IF(DCalendário[[#This Row],[Dia Útil]]="","",(MONTH($B3041)))</f>
        <v/>
      </c>
      <c r="E3041" s="14">
        <f t="shared" si="49"/>
        <v>2028</v>
      </c>
      <c r="F3041" s="14">
        <f>MONTH(DCalendário[[#This Row],[Dia]])</f>
        <v>3</v>
      </c>
      <c r="G3041" s="14" t="str">
        <f>MONTH(DCalendário[[#This Row],[Dia]])&amp;" - "&amp;DCalendário[[#This Row],[Ano]]</f>
        <v>3 - 2028</v>
      </c>
      <c r="H3041" s="14" t="str">
        <f>IF(DCalendário[[#This Row],[Dia Útil]]="","",DCalendário[[#This Row],[Semana Ano]])</f>
        <v/>
      </c>
      <c r="I3041" s="14"/>
      <c r="J3041" s="14" cm="1">
        <f t="array" aca="1" ref="J304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042" spans="1:10" x14ac:dyDescent="0.25">
      <c r="A3042" s="1">
        <v>46840</v>
      </c>
      <c r="B3042" s="1"/>
      <c r="C3042" s="16"/>
      <c r="D3042" s="14" t="str">
        <f>IF(DCalendário[[#This Row],[Dia Útil]]="","",(MONTH($B3042)))</f>
        <v/>
      </c>
      <c r="E3042" s="14">
        <f t="shared" si="49"/>
        <v>2028</v>
      </c>
      <c r="F3042" s="14">
        <f>MONTH(DCalendário[[#This Row],[Dia]])</f>
        <v>3</v>
      </c>
      <c r="G3042" s="14" t="str">
        <f>MONTH(DCalendário[[#This Row],[Dia]])&amp;" - "&amp;DCalendário[[#This Row],[Ano]]</f>
        <v>3 - 2028</v>
      </c>
      <c r="H3042" s="14" t="str">
        <f>IF(DCalendário[[#This Row],[Dia Útil]]="","",DCalendário[[#This Row],[Semana Ano]])</f>
        <v/>
      </c>
      <c r="I3042" s="14"/>
      <c r="J3042" s="14" cm="1">
        <f t="array" aca="1" ref="J304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043" spans="1:10" x14ac:dyDescent="0.25">
      <c r="A3043" s="1">
        <v>46841</v>
      </c>
      <c r="B3043" s="1"/>
      <c r="C3043" s="16"/>
      <c r="D3043" s="14" t="str">
        <f>IF(DCalendário[[#This Row],[Dia Útil]]="","",(MONTH($B3043)))</f>
        <v/>
      </c>
      <c r="E3043" s="14">
        <f t="shared" si="49"/>
        <v>2028</v>
      </c>
      <c r="F3043" s="14">
        <f>MONTH(DCalendário[[#This Row],[Dia]])</f>
        <v>3</v>
      </c>
      <c r="G3043" s="14" t="str">
        <f>MONTH(DCalendário[[#This Row],[Dia]])&amp;" - "&amp;DCalendário[[#This Row],[Ano]]</f>
        <v>3 - 2028</v>
      </c>
      <c r="H3043" s="14" t="str">
        <f>IF(DCalendário[[#This Row],[Dia Útil]]="","",DCalendário[[#This Row],[Semana Ano]])</f>
        <v/>
      </c>
      <c r="I3043" s="14"/>
      <c r="J3043" s="14" cm="1">
        <f t="array" aca="1" ref="J304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044" spans="1:10" x14ac:dyDescent="0.25">
      <c r="A3044" s="1">
        <v>46842</v>
      </c>
      <c r="B3044" s="1"/>
      <c r="C3044" s="16"/>
      <c r="D3044" s="14" t="str">
        <f>IF(DCalendário[[#This Row],[Dia Útil]]="","",(MONTH($B3044)))</f>
        <v/>
      </c>
      <c r="E3044" s="14">
        <f t="shared" si="49"/>
        <v>2028</v>
      </c>
      <c r="F3044" s="14">
        <f>MONTH(DCalendário[[#This Row],[Dia]])</f>
        <v>3</v>
      </c>
      <c r="G3044" s="14" t="str">
        <f>MONTH(DCalendário[[#This Row],[Dia]])&amp;" - "&amp;DCalendário[[#This Row],[Ano]]</f>
        <v>3 - 2028</v>
      </c>
      <c r="H3044" s="14" t="str">
        <f>IF(DCalendário[[#This Row],[Dia Útil]]="","",DCalendário[[#This Row],[Semana Ano]])</f>
        <v/>
      </c>
      <c r="I3044" s="14"/>
      <c r="J3044" s="14" cm="1">
        <f t="array" aca="1" ref="J304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045" spans="1:10" x14ac:dyDescent="0.25">
      <c r="A3045" s="1">
        <v>46843</v>
      </c>
      <c r="B3045" s="1"/>
      <c r="C3045" s="16"/>
      <c r="D3045" s="14" t="str">
        <f>IF(DCalendário[[#This Row],[Dia Útil]]="","",(MONTH($B3045)))</f>
        <v/>
      </c>
      <c r="E3045" s="14">
        <f t="shared" si="49"/>
        <v>2028</v>
      </c>
      <c r="F3045" s="14">
        <f>MONTH(DCalendário[[#This Row],[Dia]])</f>
        <v>3</v>
      </c>
      <c r="G3045" s="14" t="str">
        <f>MONTH(DCalendário[[#This Row],[Dia]])&amp;" - "&amp;DCalendário[[#This Row],[Ano]]</f>
        <v>3 - 2028</v>
      </c>
      <c r="H3045" s="14" t="str">
        <f>IF(DCalendário[[#This Row],[Dia Útil]]="","",DCalendário[[#This Row],[Semana Ano]])</f>
        <v/>
      </c>
      <c r="I3045" s="14"/>
      <c r="J3045" s="14" cm="1">
        <f t="array" aca="1" ref="J304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046" spans="1:10" x14ac:dyDescent="0.25">
      <c r="A3046" s="1">
        <v>46844</v>
      </c>
      <c r="B3046" s="1"/>
      <c r="C3046" s="16"/>
      <c r="D3046" s="14" t="str">
        <f>IF(DCalendário[[#This Row],[Dia Útil]]="","",(MONTH($B3046)))</f>
        <v/>
      </c>
      <c r="E3046" s="14">
        <f t="shared" si="49"/>
        <v>2028</v>
      </c>
      <c r="F3046" s="14">
        <f>MONTH(DCalendário[[#This Row],[Dia]])</f>
        <v>4</v>
      </c>
      <c r="G3046" s="14" t="str">
        <f>MONTH(DCalendário[[#This Row],[Dia]])&amp;" - "&amp;DCalendário[[#This Row],[Ano]]</f>
        <v>4 - 2028</v>
      </c>
      <c r="H3046" s="14" t="str">
        <f>IF(DCalendário[[#This Row],[Dia Útil]]="","",DCalendário[[#This Row],[Semana Ano]])</f>
        <v/>
      </c>
      <c r="I3046" s="14"/>
      <c r="J3046" s="14" cm="1">
        <f t="array" aca="1" ref="J304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047" spans="1:10" x14ac:dyDescent="0.25">
      <c r="A3047" s="1">
        <v>46845</v>
      </c>
      <c r="B3047" s="1"/>
      <c r="C3047" s="16"/>
      <c r="D3047" s="14" t="str">
        <f>IF(DCalendário[[#This Row],[Dia Útil]]="","",(MONTH($B3047)))</f>
        <v/>
      </c>
      <c r="E3047" s="14">
        <f t="shared" si="49"/>
        <v>2028</v>
      </c>
      <c r="F3047" s="14">
        <f>MONTH(DCalendário[[#This Row],[Dia]])</f>
        <v>4</v>
      </c>
      <c r="G3047" s="14" t="str">
        <f>MONTH(DCalendário[[#This Row],[Dia]])&amp;" - "&amp;DCalendário[[#This Row],[Ano]]</f>
        <v>4 - 2028</v>
      </c>
      <c r="H3047" s="14" t="str">
        <f>IF(DCalendário[[#This Row],[Dia Útil]]="","",DCalendário[[#This Row],[Semana Ano]])</f>
        <v/>
      </c>
      <c r="I3047" s="14"/>
      <c r="J3047" s="14" cm="1">
        <f t="array" aca="1" ref="J304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048" spans="1:10" x14ac:dyDescent="0.25">
      <c r="A3048" s="1">
        <v>46846</v>
      </c>
      <c r="B3048" s="1"/>
      <c r="C3048" s="16"/>
      <c r="D3048" s="14" t="str">
        <f>IF(DCalendário[[#This Row],[Dia Útil]]="","",(MONTH($B3048)))</f>
        <v/>
      </c>
      <c r="E3048" s="14">
        <f t="shared" si="49"/>
        <v>2028</v>
      </c>
      <c r="F3048" s="14">
        <f>MONTH(DCalendário[[#This Row],[Dia]])</f>
        <v>4</v>
      </c>
      <c r="G3048" s="14" t="str">
        <f>MONTH(DCalendário[[#This Row],[Dia]])&amp;" - "&amp;DCalendário[[#This Row],[Ano]]</f>
        <v>4 - 2028</v>
      </c>
      <c r="H3048" s="14" t="str">
        <f>IF(DCalendário[[#This Row],[Dia Útil]]="","",DCalendário[[#This Row],[Semana Ano]])</f>
        <v/>
      </c>
      <c r="I3048" s="14"/>
      <c r="J3048" s="14" cm="1">
        <f t="array" aca="1" ref="J304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049" spans="1:10" x14ac:dyDescent="0.25">
      <c r="A3049" s="1">
        <v>46847</v>
      </c>
      <c r="B3049" s="1"/>
      <c r="C3049" s="16"/>
      <c r="D3049" s="14" t="str">
        <f>IF(DCalendário[[#This Row],[Dia Útil]]="","",(MONTH($B3049)))</f>
        <v/>
      </c>
      <c r="E3049" s="14">
        <f t="shared" si="49"/>
        <v>2028</v>
      </c>
      <c r="F3049" s="14">
        <f>MONTH(DCalendário[[#This Row],[Dia]])</f>
        <v>4</v>
      </c>
      <c r="G3049" s="14" t="str">
        <f>MONTH(DCalendário[[#This Row],[Dia]])&amp;" - "&amp;DCalendário[[#This Row],[Ano]]</f>
        <v>4 - 2028</v>
      </c>
      <c r="H3049" s="14" t="str">
        <f>IF(DCalendário[[#This Row],[Dia Útil]]="","",DCalendário[[#This Row],[Semana Ano]])</f>
        <v/>
      </c>
      <c r="I3049" s="14"/>
      <c r="J3049" s="14" cm="1">
        <f t="array" aca="1" ref="J304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050" spans="1:10" x14ac:dyDescent="0.25">
      <c r="A3050" s="1">
        <v>46848</v>
      </c>
      <c r="B3050" s="1"/>
      <c r="C3050" s="16"/>
      <c r="D3050" s="14" t="str">
        <f>IF(DCalendário[[#This Row],[Dia Útil]]="","",(MONTH($B3050)))</f>
        <v/>
      </c>
      <c r="E3050" s="14">
        <f t="shared" si="49"/>
        <v>2028</v>
      </c>
      <c r="F3050" s="14">
        <f>MONTH(DCalendário[[#This Row],[Dia]])</f>
        <v>4</v>
      </c>
      <c r="G3050" s="14" t="str">
        <f>MONTH(DCalendário[[#This Row],[Dia]])&amp;" - "&amp;DCalendário[[#This Row],[Ano]]</f>
        <v>4 - 2028</v>
      </c>
      <c r="H3050" s="14" t="str">
        <f>IF(DCalendário[[#This Row],[Dia Útil]]="","",DCalendário[[#This Row],[Semana Ano]])</f>
        <v/>
      </c>
      <c r="I3050" s="14"/>
      <c r="J3050" s="14" cm="1">
        <f t="array" aca="1" ref="J305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051" spans="1:10" x14ac:dyDescent="0.25">
      <c r="A3051" s="1">
        <v>46849</v>
      </c>
      <c r="B3051" s="1"/>
      <c r="C3051" s="16"/>
      <c r="D3051" s="14" t="str">
        <f>IF(DCalendário[[#This Row],[Dia Útil]]="","",(MONTH($B3051)))</f>
        <v/>
      </c>
      <c r="E3051" s="14">
        <f t="shared" si="49"/>
        <v>2028</v>
      </c>
      <c r="F3051" s="14">
        <f>MONTH(DCalendário[[#This Row],[Dia]])</f>
        <v>4</v>
      </c>
      <c r="G3051" s="14" t="str">
        <f>MONTH(DCalendário[[#This Row],[Dia]])&amp;" - "&amp;DCalendário[[#This Row],[Ano]]</f>
        <v>4 - 2028</v>
      </c>
      <c r="H3051" s="14" t="str">
        <f>IF(DCalendário[[#This Row],[Dia Útil]]="","",DCalendário[[#This Row],[Semana Ano]])</f>
        <v/>
      </c>
      <c r="I3051" s="14"/>
      <c r="J3051" s="14" cm="1">
        <f t="array" aca="1" ref="J305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052" spans="1:10" x14ac:dyDescent="0.25">
      <c r="A3052" s="1">
        <v>46850</v>
      </c>
      <c r="B3052" s="1"/>
      <c r="C3052" s="16"/>
      <c r="D3052" s="14" t="str">
        <f>IF(DCalendário[[#This Row],[Dia Útil]]="","",(MONTH($B3052)))</f>
        <v/>
      </c>
      <c r="E3052" s="14">
        <f t="shared" si="49"/>
        <v>2028</v>
      </c>
      <c r="F3052" s="14">
        <f>MONTH(DCalendário[[#This Row],[Dia]])</f>
        <v>4</v>
      </c>
      <c r="G3052" s="14" t="str">
        <f>MONTH(DCalendário[[#This Row],[Dia]])&amp;" - "&amp;DCalendário[[#This Row],[Ano]]</f>
        <v>4 - 2028</v>
      </c>
      <c r="H3052" s="14" t="str">
        <f>IF(DCalendário[[#This Row],[Dia Útil]]="","",DCalendário[[#This Row],[Semana Ano]])</f>
        <v/>
      </c>
      <c r="I3052" s="14"/>
      <c r="J3052" s="14" cm="1">
        <f t="array" aca="1" ref="J305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053" spans="1:10" x14ac:dyDescent="0.25">
      <c r="A3053" s="1">
        <v>46851</v>
      </c>
      <c r="B3053" s="1"/>
      <c r="C3053" s="16"/>
      <c r="D3053" s="14" t="str">
        <f>IF(DCalendário[[#This Row],[Dia Útil]]="","",(MONTH($B3053)))</f>
        <v/>
      </c>
      <c r="E3053" s="14">
        <f t="shared" si="49"/>
        <v>2028</v>
      </c>
      <c r="F3053" s="14">
        <f>MONTH(DCalendário[[#This Row],[Dia]])</f>
        <v>4</v>
      </c>
      <c r="G3053" s="14" t="str">
        <f>MONTH(DCalendário[[#This Row],[Dia]])&amp;" - "&amp;DCalendário[[#This Row],[Ano]]</f>
        <v>4 - 2028</v>
      </c>
      <c r="H3053" s="14" t="str">
        <f>IF(DCalendário[[#This Row],[Dia Útil]]="","",DCalendário[[#This Row],[Semana Ano]])</f>
        <v/>
      </c>
      <c r="I3053" s="14"/>
      <c r="J3053" s="14" cm="1">
        <f t="array" aca="1" ref="J305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054" spans="1:10" x14ac:dyDescent="0.25">
      <c r="A3054" s="1">
        <v>46852</v>
      </c>
      <c r="B3054" s="1"/>
      <c r="C3054" s="16"/>
      <c r="D3054" s="14" t="str">
        <f>IF(DCalendário[[#This Row],[Dia Útil]]="","",(MONTH($B3054)))</f>
        <v/>
      </c>
      <c r="E3054" s="14">
        <f t="shared" si="49"/>
        <v>2028</v>
      </c>
      <c r="F3054" s="14">
        <f>MONTH(DCalendário[[#This Row],[Dia]])</f>
        <v>4</v>
      </c>
      <c r="G3054" s="14" t="str">
        <f>MONTH(DCalendário[[#This Row],[Dia]])&amp;" - "&amp;DCalendário[[#This Row],[Ano]]</f>
        <v>4 - 2028</v>
      </c>
      <c r="H3054" s="14" t="str">
        <f>IF(DCalendário[[#This Row],[Dia Útil]]="","",DCalendário[[#This Row],[Semana Ano]])</f>
        <v/>
      </c>
      <c r="I3054" s="14"/>
      <c r="J3054" s="14" cm="1">
        <f t="array" aca="1" ref="J305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055" spans="1:10" x14ac:dyDescent="0.25">
      <c r="A3055" s="1">
        <v>46853</v>
      </c>
      <c r="B3055" s="1"/>
      <c r="C3055" s="16"/>
      <c r="D3055" s="14" t="str">
        <f>IF(DCalendário[[#This Row],[Dia Útil]]="","",(MONTH($B3055)))</f>
        <v/>
      </c>
      <c r="E3055" s="14">
        <f t="shared" si="49"/>
        <v>2028</v>
      </c>
      <c r="F3055" s="14">
        <f>MONTH(DCalendário[[#This Row],[Dia]])</f>
        <v>4</v>
      </c>
      <c r="G3055" s="14" t="str">
        <f>MONTH(DCalendário[[#This Row],[Dia]])&amp;" - "&amp;DCalendário[[#This Row],[Ano]]</f>
        <v>4 - 2028</v>
      </c>
      <c r="H3055" s="14" t="str">
        <f>IF(DCalendário[[#This Row],[Dia Útil]]="","",DCalendário[[#This Row],[Semana Ano]])</f>
        <v/>
      </c>
      <c r="I3055" s="14"/>
      <c r="J3055" s="14" cm="1">
        <f t="array" aca="1" ref="J305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056" spans="1:10" x14ac:dyDescent="0.25">
      <c r="A3056" s="1">
        <v>46854</v>
      </c>
      <c r="B3056" s="1"/>
      <c r="C3056" s="16"/>
      <c r="D3056" s="14" t="str">
        <f>IF(DCalendário[[#This Row],[Dia Útil]]="","",(MONTH($B3056)))</f>
        <v/>
      </c>
      <c r="E3056" s="14">
        <f t="shared" si="49"/>
        <v>2028</v>
      </c>
      <c r="F3056" s="14">
        <f>MONTH(DCalendário[[#This Row],[Dia]])</f>
        <v>4</v>
      </c>
      <c r="G3056" s="14" t="str">
        <f>MONTH(DCalendário[[#This Row],[Dia]])&amp;" - "&amp;DCalendário[[#This Row],[Ano]]</f>
        <v>4 - 2028</v>
      </c>
      <c r="H3056" s="14" t="str">
        <f>IF(DCalendário[[#This Row],[Dia Útil]]="","",DCalendário[[#This Row],[Semana Ano]])</f>
        <v/>
      </c>
      <c r="I3056" s="14"/>
      <c r="J3056" s="14" cm="1">
        <f t="array" aca="1" ref="J305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057" spans="1:10" x14ac:dyDescent="0.25">
      <c r="A3057" s="1">
        <v>46855</v>
      </c>
      <c r="B3057" s="1"/>
      <c r="C3057" s="16"/>
      <c r="D3057" s="14" t="str">
        <f>IF(DCalendário[[#This Row],[Dia Útil]]="","",(MONTH($B3057)))</f>
        <v/>
      </c>
      <c r="E3057" s="14">
        <f t="shared" si="49"/>
        <v>2028</v>
      </c>
      <c r="F3057" s="14">
        <f>MONTH(DCalendário[[#This Row],[Dia]])</f>
        <v>4</v>
      </c>
      <c r="G3057" s="14" t="str">
        <f>MONTH(DCalendário[[#This Row],[Dia]])&amp;" - "&amp;DCalendário[[#This Row],[Ano]]</f>
        <v>4 - 2028</v>
      </c>
      <c r="H3057" s="14" t="str">
        <f>IF(DCalendário[[#This Row],[Dia Útil]]="","",DCalendário[[#This Row],[Semana Ano]])</f>
        <v/>
      </c>
      <c r="I3057" s="14"/>
      <c r="J3057" s="14" cm="1">
        <f t="array" aca="1" ref="J305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058" spans="1:10" x14ac:dyDescent="0.25">
      <c r="A3058" s="1">
        <v>46856</v>
      </c>
      <c r="B3058" s="1"/>
      <c r="C3058" s="16"/>
      <c r="D3058" s="14" t="str">
        <f>IF(DCalendário[[#This Row],[Dia Útil]]="","",(MONTH($B3058)))</f>
        <v/>
      </c>
      <c r="E3058" s="14">
        <f t="shared" si="49"/>
        <v>2028</v>
      </c>
      <c r="F3058" s="14">
        <f>MONTH(DCalendário[[#This Row],[Dia]])</f>
        <v>4</v>
      </c>
      <c r="G3058" s="14" t="str">
        <f>MONTH(DCalendário[[#This Row],[Dia]])&amp;" - "&amp;DCalendário[[#This Row],[Ano]]</f>
        <v>4 - 2028</v>
      </c>
      <c r="H3058" s="14" t="str">
        <f>IF(DCalendário[[#This Row],[Dia Útil]]="","",DCalendário[[#This Row],[Semana Ano]])</f>
        <v/>
      </c>
      <c r="I3058" s="14"/>
      <c r="J3058" s="14" cm="1">
        <f t="array" aca="1" ref="J305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059" spans="1:10" x14ac:dyDescent="0.25">
      <c r="A3059" s="1">
        <v>46857</v>
      </c>
      <c r="B3059" s="1"/>
      <c r="C3059" s="16"/>
      <c r="D3059" s="14" t="str">
        <f>IF(DCalendário[[#This Row],[Dia Útil]]="","",(MONTH($B3059)))</f>
        <v/>
      </c>
      <c r="E3059" s="14">
        <f t="shared" si="49"/>
        <v>2028</v>
      </c>
      <c r="F3059" s="14">
        <f>MONTH(DCalendário[[#This Row],[Dia]])</f>
        <v>4</v>
      </c>
      <c r="G3059" s="14" t="str">
        <f>MONTH(DCalendário[[#This Row],[Dia]])&amp;" - "&amp;DCalendário[[#This Row],[Ano]]</f>
        <v>4 - 2028</v>
      </c>
      <c r="H3059" s="14" t="str">
        <f>IF(DCalendário[[#This Row],[Dia Útil]]="","",DCalendário[[#This Row],[Semana Ano]])</f>
        <v/>
      </c>
      <c r="I3059" s="14"/>
      <c r="J3059" s="14" cm="1">
        <f t="array" aca="1" ref="J305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060" spans="1:10" x14ac:dyDescent="0.25">
      <c r="A3060" s="1">
        <v>46858</v>
      </c>
      <c r="B3060" s="1"/>
      <c r="C3060" s="16"/>
      <c r="D3060" s="14" t="str">
        <f>IF(DCalendário[[#This Row],[Dia Útil]]="","",(MONTH($B3060)))</f>
        <v/>
      </c>
      <c r="E3060" s="14">
        <f t="shared" si="49"/>
        <v>2028</v>
      </c>
      <c r="F3060" s="14">
        <f>MONTH(DCalendário[[#This Row],[Dia]])</f>
        <v>4</v>
      </c>
      <c r="G3060" s="14" t="str">
        <f>MONTH(DCalendário[[#This Row],[Dia]])&amp;" - "&amp;DCalendário[[#This Row],[Ano]]</f>
        <v>4 - 2028</v>
      </c>
      <c r="H3060" s="14" t="str">
        <f>IF(DCalendário[[#This Row],[Dia Útil]]="","",DCalendário[[#This Row],[Semana Ano]])</f>
        <v/>
      </c>
      <c r="I3060" s="14"/>
      <c r="J3060" s="14" cm="1">
        <f t="array" aca="1" ref="J306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061" spans="1:10" x14ac:dyDescent="0.25">
      <c r="A3061" s="1">
        <v>46859</v>
      </c>
      <c r="B3061" s="1"/>
      <c r="C3061" s="16"/>
      <c r="D3061" s="14" t="str">
        <f>IF(DCalendário[[#This Row],[Dia Útil]]="","",(MONTH($B3061)))</f>
        <v/>
      </c>
      <c r="E3061" s="14">
        <f t="shared" si="49"/>
        <v>2028</v>
      </c>
      <c r="F3061" s="14">
        <f>MONTH(DCalendário[[#This Row],[Dia]])</f>
        <v>4</v>
      </c>
      <c r="G3061" s="14" t="str">
        <f>MONTH(DCalendário[[#This Row],[Dia]])&amp;" - "&amp;DCalendário[[#This Row],[Ano]]</f>
        <v>4 - 2028</v>
      </c>
      <c r="H3061" s="14" t="str">
        <f>IF(DCalendário[[#This Row],[Dia Útil]]="","",DCalendário[[#This Row],[Semana Ano]])</f>
        <v/>
      </c>
      <c r="I3061" s="14"/>
      <c r="J3061" s="14" cm="1">
        <f t="array" aca="1" ref="J306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062" spans="1:10" x14ac:dyDescent="0.25">
      <c r="A3062" s="1">
        <v>46860</v>
      </c>
      <c r="B3062" s="1"/>
      <c r="C3062" s="16"/>
      <c r="D3062" s="14" t="str">
        <f>IF(DCalendário[[#This Row],[Dia Útil]]="","",(MONTH($B3062)))</f>
        <v/>
      </c>
      <c r="E3062" s="14">
        <f t="shared" si="49"/>
        <v>2028</v>
      </c>
      <c r="F3062" s="14">
        <f>MONTH(DCalendário[[#This Row],[Dia]])</f>
        <v>4</v>
      </c>
      <c r="G3062" s="14" t="str">
        <f>MONTH(DCalendário[[#This Row],[Dia]])&amp;" - "&amp;DCalendário[[#This Row],[Ano]]</f>
        <v>4 - 2028</v>
      </c>
      <c r="H3062" s="14" t="str">
        <f>IF(DCalendário[[#This Row],[Dia Útil]]="","",DCalendário[[#This Row],[Semana Ano]])</f>
        <v/>
      </c>
      <c r="I3062" s="14"/>
      <c r="J3062" s="14" cm="1">
        <f t="array" aca="1" ref="J306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063" spans="1:10" x14ac:dyDescent="0.25">
      <c r="A3063" s="1">
        <v>46861</v>
      </c>
      <c r="B3063" s="1"/>
      <c r="C3063" s="16"/>
      <c r="D3063" s="14" t="str">
        <f>IF(DCalendário[[#This Row],[Dia Útil]]="","",(MONTH($B3063)))</f>
        <v/>
      </c>
      <c r="E3063" s="14">
        <f t="shared" si="49"/>
        <v>2028</v>
      </c>
      <c r="F3063" s="14">
        <f>MONTH(DCalendário[[#This Row],[Dia]])</f>
        <v>4</v>
      </c>
      <c r="G3063" s="14" t="str">
        <f>MONTH(DCalendário[[#This Row],[Dia]])&amp;" - "&amp;DCalendário[[#This Row],[Ano]]</f>
        <v>4 - 2028</v>
      </c>
      <c r="H3063" s="14" t="str">
        <f>IF(DCalendário[[#This Row],[Dia Útil]]="","",DCalendário[[#This Row],[Semana Ano]])</f>
        <v/>
      </c>
      <c r="I3063" s="14"/>
      <c r="J3063" s="14" cm="1">
        <f t="array" aca="1" ref="J306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064" spans="1:10" x14ac:dyDescent="0.25">
      <c r="A3064" s="1">
        <v>46862</v>
      </c>
      <c r="B3064" s="1"/>
      <c r="C3064" s="16"/>
      <c r="D3064" s="14" t="str">
        <f>IF(DCalendário[[#This Row],[Dia Útil]]="","",(MONTH($B3064)))</f>
        <v/>
      </c>
      <c r="E3064" s="14">
        <f t="shared" si="49"/>
        <v>2028</v>
      </c>
      <c r="F3064" s="14">
        <f>MONTH(DCalendário[[#This Row],[Dia]])</f>
        <v>4</v>
      </c>
      <c r="G3064" s="14" t="str">
        <f>MONTH(DCalendário[[#This Row],[Dia]])&amp;" - "&amp;DCalendário[[#This Row],[Ano]]</f>
        <v>4 - 2028</v>
      </c>
      <c r="H3064" s="14" t="str">
        <f>IF(DCalendário[[#This Row],[Dia Útil]]="","",DCalendário[[#This Row],[Semana Ano]])</f>
        <v/>
      </c>
      <c r="I3064" s="14"/>
      <c r="J3064" s="14" cm="1">
        <f t="array" aca="1" ref="J306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065" spans="1:10" x14ac:dyDescent="0.25">
      <c r="A3065" s="1">
        <v>46863</v>
      </c>
      <c r="B3065" s="1"/>
      <c r="C3065" s="16"/>
      <c r="D3065" s="14" t="str">
        <f>IF(DCalendário[[#This Row],[Dia Útil]]="","",(MONTH($B3065)))</f>
        <v/>
      </c>
      <c r="E3065" s="14">
        <f t="shared" si="49"/>
        <v>2028</v>
      </c>
      <c r="F3065" s="14">
        <f>MONTH(DCalendário[[#This Row],[Dia]])</f>
        <v>4</v>
      </c>
      <c r="G3065" s="14" t="str">
        <f>MONTH(DCalendário[[#This Row],[Dia]])&amp;" - "&amp;DCalendário[[#This Row],[Ano]]</f>
        <v>4 - 2028</v>
      </c>
      <c r="H3065" s="14" t="str">
        <f>IF(DCalendário[[#This Row],[Dia Útil]]="","",DCalendário[[#This Row],[Semana Ano]])</f>
        <v/>
      </c>
      <c r="I3065" s="14"/>
      <c r="J3065" s="14" cm="1">
        <f t="array" aca="1" ref="J306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066" spans="1:10" x14ac:dyDescent="0.25">
      <c r="A3066" s="1">
        <v>46864</v>
      </c>
      <c r="B3066" s="1"/>
      <c r="C3066" s="16"/>
      <c r="D3066" s="14" t="str">
        <f>IF(DCalendário[[#This Row],[Dia Útil]]="","",(MONTH($B3066)))</f>
        <v/>
      </c>
      <c r="E3066" s="14">
        <f t="shared" si="49"/>
        <v>2028</v>
      </c>
      <c r="F3066" s="14">
        <f>MONTH(DCalendário[[#This Row],[Dia]])</f>
        <v>4</v>
      </c>
      <c r="G3066" s="14" t="str">
        <f>MONTH(DCalendário[[#This Row],[Dia]])&amp;" - "&amp;DCalendário[[#This Row],[Ano]]</f>
        <v>4 - 2028</v>
      </c>
      <c r="H3066" s="14" t="str">
        <f>IF(DCalendário[[#This Row],[Dia Útil]]="","",DCalendário[[#This Row],[Semana Ano]])</f>
        <v/>
      </c>
      <c r="I3066" s="14"/>
      <c r="J3066" s="14" cm="1">
        <f t="array" aca="1" ref="J306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067" spans="1:10" x14ac:dyDescent="0.25">
      <c r="A3067" s="1">
        <v>46865</v>
      </c>
      <c r="B3067" s="1"/>
      <c r="C3067" s="16"/>
      <c r="D3067" s="14" t="str">
        <f>IF(DCalendário[[#This Row],[Dia Útil]]="","",(MONTH($B3067)))</f>
        <v/>
      </c>
      <c r="E3067" s="14">
        <f t="shared" si="49"/>
        <v>2028</v>
      </c>
      <c r="F3067" s="14">
        <f>MONTH(DCalendário[[#This Row],[Dia]])</f>
        <v>4</v>
      </c>
      <c r="G3067" s="14" t="str">
        <f>MONTH(DCalendário[[#This Row],[Dia]])&amp;" - "&amp;DCalendário[[#This Row],[Ano]]</f>
        <v>4 - 2028</v>
      </c>
      <c r="H3067" s="14" t="str">
        <f>IF(DCalendário[[#This Row],[Dia Útil]]="","",DCalendário[[#This Row],[Semana Ano]])</f>
        <v/>
      </c>
      <c r="I3067" s="14"/>
      <c r="J3067" s="14" cm="1">
        <f t="array" aca="1" ref="J306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068" spans="1:10" x14ac:dyDescent="0.25">
      <c r="A3068" s="1">
        <v>46866</v>
      </c>
      <c r="B3068" s="1"/>
      <c r="C3068" s="16"/>
      <c r="D3068" s="14" t="str">
        <f>IF(DCalendário[[#This Row],[Dia Útil]]="","",(MONTH($B3068)))</f>
        <v/>
      </c>
      <c r="E3068" s="14">
        <f t="shared" si="49"/>
        <v>2028</v>
      </c>
      <c r="F3068" s="14">
        <f>MONTH(DCalendário[[#This Row],[Dia]])</f>
        <v>4</v>
      </c>
      <c r="G3068" s="14" t="str">
        <f>MONTH(DCalendário[[#This Row],[Dia]])&amp;" - "&amp;DCalendário[[#This Row],[Ano]]</f>
        <v>4 - 2028</v>
      </c>
      <c r="H3068" s="14" t="str">
        <f>IF(DCalendário[[#This Row],[Dia Útil]]="","",DCalendário[[#This Row],[Semana Ano]])</f>
        <v/>
      </c>
      <c r="I3068" s="14"/>
      <c r="J3068" s="14" cm="1">
        <f t="array" aca="1" ref="J306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069" spans="1:10" x14ac:dyDescent="0.25">
      <c r="A3069" s="1">
        <v>46867</v>
      </c>
      <c r="B3069" s="1"/>
      <c r="C3069" s="16"/>
      <c r="D3069" s="14" t="str">
        <f>IF(DCalendário[[#This Row],[Dia Útil]]="","",(MONTH($B3069)))</f>
        <v/>
      </c>
      <c r="E3069" s="14">
        <f t="shared" si="49"/>
        <v>2028</v>
      </c>
      <c r="F3069" s="14">
        <f>MONTH(DCalendário[[#This Row],[Dia]])</f>
        <v>4</v>
      </c>
      <c r="G3069" s="14" t="str">
        <f>MONTH(DCalendário[[#This Row],[Dia]])&amp;" - "&amp;DCalendário[[#This Row],[Ano]]</f>
        <v>4 - 2028</v>
      </c>
      <c r="H3069" s="14" t="str">
        <f>IF(DCalendário[[#This Row],[Dia Útil]]="","",DCalendário[[#This Row],[Semana Ano]])</f>
        <v/>
      </c>
      <c r="I3069" s="14"/>
      <c r="J3069" s="14" cm="1">
        <f t="array" aca="1" ref="J306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070" spans="1:10" x14ac:dyDescent="0.25">
      <c r="A3070" s="1">
        <v>46868</v>
      </c>
      <c r="B3070" s="1"/>
      <c r="C3070" s="16"/>
      <c r="D3070" s="14" t="str">
        <f>IF(DCalendário[[#This Row],[Dia Útil]]="","",(MONTH($B3070)))</f>
        <v/>
      </c>
      <c r="E3070" s="14">
        <f t="shared" si="49"/>
        <v>2028</v>
      </c>
      <c r="F3070" s="14">
        <f>MONTH(DCalendário[[#This Row],[Dia]])</f>
        <v>4</v>
      </c>
      <c r="G3070" s="14" t="str">
        <f>MONTH(DCalendário[[#This Row],[Dia]])&amp;" - "&amp;DCalendário[[#This Row],[Ano]]</f>
        <v>4 - 2028</v>
      </c>
      <c r="H3070" s="14" t="str">
        <f>IF(DCalendário[[#This Row],[Dia Útil]]="","",DCalendário[[#This Row],[Semana Ano]])</f>
        <v/>
      </c>
      <c r="I3070" s="14"/>
      <c r="J3070" s="14" cm="1">
        <f t="array" aca="1" ref="J307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071" spans="1:10" x14ac:dyDescent="0.25">
      <c r="A3071" s="1">
        <v>46869</v>
      </c>
      <c r="B3071" s="1"/>
      <c r="C3071" s="16"/>
      <c r="D3071" s="14" t="str">
        <f>IF(DCalendário[[#This Row],[Dia Útil]]="","",(MONTH($B3071)))</f>
        <v/>
      </c>
      <c r="E3071" s="14">
        <f t="shared" si="49"/>
        <v>2028</v>
      </c>
      <c r="F3071" s="14">
        <f>MONTH(DCalendário[[#This Row],[Dia]])</f>
        <v>4</v>
      </c>
      <c r="G3071" s="14" t="str">
        <f>MONTH(DCalendário[[#This Row],[Dia]])&amp;" - "&amp;DCalendário[[#This Row],[Ano]]</f>
        <v>4 - 2028</v>
      </c>
      <c r="H3071" s="14" t="str">
        <f>IF(DCalendário[[#This Row],[Dia Útil]]="","",DCalendário[[#This Row],[Semana Ano]])</f>
        <v/>
      </c>
      <c r="I3071" s="14"/>
      <c r="J3071" s="14" cm="1">
        <f t="array" aca="1" ref="J307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072" spans="1:10" x14ac:dyDescent="0.25">
      <c r="A3072" s="1">
        <v>46870</v>
      </c>
      <c r="B3072" s="1"/>
      <c r="C3072" s="16"/>
      <c r="D3072" s="14" t="str">
        <f>IF(DCalendário[[#This Row],[Dia Útil]]="","",(MONTH($B3072)))</f>
        <v/>
      </c>
      <c r="E3072" s="14">
        <f t="shared" si="49"/>
        <v>2028</v>
      </c>
      <c r="F3072" s="14">
        <f>MONTH(DCalendário[[#This Row],[Dia]])</f>
        <v>4</v>
      </c>
      <c r="G3072" s="14" t="str">
        <f>MONTH(DCalendário[[#This Row],[Dia]])&amp;" - "&amp;DCalendário[[#This Row],[Ano]]</f>
        <v>4 - 2028</v>
      </c>
      <c r="H3072" s="14" t="str">
        <f>IF(DCalendário[[#This Row],[Dia Útil]]="","",DCalendário[[#This Row],[Semana Ano]])</f>
        <v/>
      </c>
      <c r="I3072" s="14"/>
      <c r="J3072" s="14" cm="1">
        <f t="array" aca="1" ref="J307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073" spans="1:10" x14ac:dyDescent="0.25">
      <c r="A3073" s="1">
        <v>46871</v>
      </c>
      <c r="B3073" s="1"/>
      <c r="C3073" s="16"/>
      <c r="D3073" s="14" t="str">
        <f>IF(DCalendário[[#This Row],[Dia Útil]]="","",(MONTH($B3073)))</f>
        <v/>
      </c>
      <c r="E3073" s="14">
        <f t="shared" si="49"/>
        <v>2028</v>
      </c>
      <c r="F3073" s="14">
        <f>MONTH(DCalendário[[#This Row],[Dia]])</f>
        <v>4</v>
      </c>
      <c r="G3073" s="14" t="str">
        <f>MONTH(DCalendário[[#This Row],[Dia]])&amp;" - "&amp;DCalendário[[#This Row],[Ano]]</f>
        <v>4 - 2028</v>
      </c>
      <c r="H3073" s="14" t="str">
        <f>IF(DCalendário[[#This Row],[Dia Útil]]="","",DCalendário[[#This Row],[Semana Ano]])</f>
        <v/>
      </c>
      <c r="I3073" s="14"/>
      <c r="J3073" s="14" cm="1">
        <f t="array" aca="1" ref="J307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074" spans="1:10" x14ac:dyDescent="0.25">
      <c r="A3074" s="1">
        <v>46872</v>
      </c>
      <c r="B3074" s="1"/>
      <c r="C3074" s="16"/>
      <c r="D3074" s="14" t="str">
        <f>IF(DCalendário[[#This Row],[Dia Útil]]="","",(MONTH($B3074)))</f>
        <v/>
      </c>
      <c r="E3074" s="14">
        <f t="shared" si="49"/>
        <v>2028</v>
      </c>
      <c r="F3074" s="14">
        <f>MONTH(DCalendário[[#This Row],[Dia]])</f>
        <v>4</v>
      </c>
      <c r="G3074" s="14" t="str">
        <f>MONTH(DCalendário[[#This Row],[Dia]])&amp;" - "&amp;DCalendário[[#This Row],[Ano]]</f>
        <v>4 - 2028</v>
      </c>
      <c r="H3074" s="14" t="str">
        <f>IF(DCalendário[[#This Row],[Dia Útil]]="","",DCalendário[[#This Row],[Semana Ano]])</f>
        <v/>
      </c>
      <c r="I3074" s="14"/>
      <c r="J3074" s="14" cm="1">
        <f t="array" aca="1" ref="J307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075" spans="1:10" x14ac:dyDescent="0.25">
      <c r="A3075" s="1">
        <v>46873</v>
      </c>
      <c r="B3075" s="1"/>
      <c r="C3075" s="16"/>
      <c r="D3075" s="14" t="str">
        <f>IF(DCalendário[[#This Row],[Dia Útil]]="","",(MONTH($B3075)))</f>
        <v/>
      </c>
      <c r="E3075" s="14">
        <f t="shared" si="49"/>
        <v>2028</v>
      </c>
      <c r="F3075" s="14">
        <f>MONTH(DCalendário[[#This Row],[Dia]])</f>
        <v>4</v>
      </c>
      <c r="G3075" s="14" t="str">
        <f>MONTH(DCalendário[[#This Row],[Dia]])&amp;" - "&amp;DCalendário[[#This Row],[Ano]]</f>
        <v>4 - 2028</v>
      </c>
      <c r="H3075" s="14" t="str">
        <f>IF(DCalendário[[#This Row],[Dia Útil]]="","",DCalendário[[#This Row],[Semana Ano]])</f>
        <v/>
      </c>
      <c r="I3075" s="14"/>
      <c r="J3075" s="14" cm="1">
        <f t="array" aca="1" ref="J307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076" spans="1:10" x14ac:dyDescent="0.25">
      <c r="A3076" s="1">
        <v>46874</v>
      </c>
      <c r="B3076" s="1"/>
      <c r="C3076" s="16"/>
      <c r="D3076" s="14" t="str">
        <f>IF(DCalendário[[#This Row],[Dia Útil]]="","",(MONTH($B3076)))</f>
        <v/>
      </c>
      <c r="E3076" s="14">
        <f t="shared" si="49"/>
        <v>2028</v>
      </c>
      <c r="F3076" s="14">
        <f>MONTH(DCalendário[[#This Row],[Dia]])</f>
        <v>5</v>
      </c>
      <c r="G3076" s="14" t="str">
        <f>MONTH(DCalendário[[#This Row],[Dia]])&amp;" - "&amp;DCalendário[[#This Row],[Ano]]</f>
        <v>5 - 2028</v>
      </c>
      <c r="H3076" s="14" t="str">
        <f>IF(DCalendário[[#This Row],[Dia Útil]]="","",DCalendário[[#This Row],[Semana Ano]])</f>
        <v/>
      </c>
      <c r="I3076" s="14"/>
      <c r="J3076" s="14" cm="1">
        <f t="array" aca="1" ref="J307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077" spans="1:10" x14ac:dyDescent="0.25">
      <c r="A3077" s="1">
        <v>46875</v>
      </c>
      <c r="B3077" s="1"/>
      <c r="C3077" s="16"/>
      <c r="D3077" s="14" t="str">
        <f>IF(DCalendário[[#This Row],[Dia Útil]]="","",(MONTH($B3077)))</f>
        <v/>
      </c>
      <c r="E3077" s="14">
        <f t="shared" si="49"/>
        <v>2028</v>
      </c>
      <c r="F3077" s="14">
        <f>MONTH(DCalendário[[#This Row],[Dia]])</f>
        <v>5</v>
      </c>
      <c r="G3077" s="14" t="str">
        <f>MONTH(DCalendário[[#This Row],[Dia]])&amp;" - "&amp;DCalendário[[#This Row],[Ano]]</f>
        <v>5 - 2028</v>
      </c>
      <c r="H3077" s="14" t="str">
        <f>IF(DCalendário[[#This Row],[Dia Útil]]="","",DCalendário[[#This Row],[Semana Ano]])</f>
        <v/>
      </c>
      <c r="I3077" s="14"/>
      <c r="J3077" s="14" cm="1">
        <f t="array" aca="1" ref="J307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078" spans="1:10" x14ac:dyDescent="0.25">
      <c r="A3078" s="1">
        <v>46876</v>
      </c>
      <c r="B3078" s="1"/>
      <c r="C3078" s="16"/>
      <c r="D3078" s="14" t="str">
        <f>IF(DCalendário[[#This Row],[Dia Útil]]="","",(MONTH($B3078)))</f>
        <v/>
      </c>
      <c r="E3078" s="14">
        <f t="shared" si="49"/>
        <v>2028</v>
      </c>
      <c r="F3078" s="14">
        <f>MONTH(DCalendário[[#This Row],[Dia]])</f>
        <v>5</v>
      </c>
      <c r="G3078" s="14" t="str">
        <f>MONTH(DCalendário[[#This Row],[Dia]])&amp;" - "&amp;DCalendário[[#This Row],[Ano]]</f>
        <v>5 - 2028</v>
      </c>
      <c r="H3078" s="14" t="str">
        <f>IF(DCalendário[[#This Row],[Dia Útil]]="","",DCalendário[[#This Row],[Semana Ano]])</f>
        <v/>
      </c>
      <c r="I3078" s="14"/>
      <c r="J3078" s="14" cm="1">
        <f t="array" aca="1" ref="J307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079" spans="1:10" x14ac:dyDescent="0.25">
      <c r="A3079" s="1">
        <v>46877</v>
      </c>
      <c r="B3079" s="1"/>
      <c r="C3079" s="16"/>
      <c r="D3079" s="14" t="str">
        <f>IF(DCalendário[[#This Row],[Dia Útil]]="","",(MONTH($B3079)))</f>
        <v/>
      </c>
      <c r="E3079" s="14">
        <f t="shared" si="49"/>
        <v>2028</v>
      </c>
      <c r="F3079" s="14">
        <f>MONTH(DCalendário[[#This Row],[Dia]])</f>
        <v>5</v>
      </c>
      <c r="G3079" s="14" t="str">
        <f>MONTH(DCalendário[[#This Row],[Dia]])&amp;" - "&amp;DCalendário[[#This Row],[Ano]]</f>
        <v>5 - 2028</v>
      </c>
      <c r="H3079" s="14" t="str">
        <f>IF(DCalendário[[#This Row],[Dia Útil]]="","",DCalendário[[#This Row],[Semana Ano]])</f>
        <v/>
      </c>
      <c r="I3079" s="14"/>
      <c r="J3079" s="14" cm="1">
        <f t="array" aca="1" ref="J307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080" spans="1:10" x14ac:dyDescent="0.25">
      <c r="A3080" s="1">
        <v>46878</v>
      </c>
      <c r="B3080" s="1"/>
      <c r="C3080" s="16"/>
      <c r="D3080" s="14" t="str">
        <f>IF(DCalendário[[#This Row],[Dia Útil]]="","",(MONTH($B3080)))</f>
        <v/>
      </c>
      <c r="E3080" s="14">
        <f t="shared" si="49"/>
        <v>2028</v>
      </c>
      <c r="F3080" s="14">
        <f>MONTH(DCalendário[[#This Row],[Dia]])</f>
        <v>5</v>
      </c>
      <c r="G3080" s="14" t="str">
        <f>MONTH(DCalendário[[#This Row],[Dia]])&amp;" - "&amp;DCalendário[[#This Row],[Ano]]</f>
        <v>5 - 2028</v>
      </c>
      <c r="H3080" s="14" t="str">
        <f>IF(DCalendário[[#This Row],[Dia Útil]]="","",DCalendário[[#This Row],[Semana Ano]])</f>
        <v/>
      </c>
      <c r="I3080" s="14"/>
      <c r="J3080" s="14" cm="1">
        <f t="array" aca="1" ref="J308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081" spans="1:10" x14ac:dyDescent="0.25">
      <c r="A3081" s="1">
        <v>46879</v>
      </c>
      <c r="B3081" s="1"/>
      <c r="C3081" s="16"/>
      <c r="D3081" s="14" t="str">
        <f>IF(DCalendário[[#This Row],[Dia Útil]]="","",(MONTH($B3081)))</f>
        <v/>
      </c>
      <c r="E3081" s="14">
        <f t="shared" si="49"/>
        <v>2028</v>
      </c>
      <c r="F3081" s="14">
        <f>MONTH(DCalendário[[#This Row],[Dia]])</f>
        <v>5</v>
      </c>
      <c r="G3081" s="14" t="str">
        <f>MONTH(DCalendário[[#This Row],[Dia]])&amp;" - "&amp;DCalendário[[#This Row],[Ano]]</f>
        <v>5 - 2028</v>
      </c>
      <c r="H3081" s="14" t="str">
        <f>IF(DCalendário[[#This Row],[Dia Útil]]="","",DCalendário[[#This Row],[Semana Ano]])</f>
        <v/>
      </c>
      <c r="I3081" s="14"/>
      <c r="J3081" s="14" cm="1">
        <f t="array" aca="1" ref="J308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082" spans="1:10" x14ac:dyDescent="0.25">
      <c r="A3082" s="1">
        <v>46880</v>
      </c>
      <c r="B3082" s="1"/>
      <c r="C3082" s="16"/>
      <c r="D3082" s="14" t="str">
        <f>IF(DCalendário[[#This Row],[Dia Útil]]="","",(MONTH($B3082)))</f>
        <v/>
      </c>
      <c r="E3082" s="14">
        <f t="shared" si="49"/>
        <v>2028</v>
      </c>
      <c r="F3082" s="14">
        <f>MONTH(DCalendário[[#This Row],[Dia]])</f>
        <v>5</v>
      </c>
      <c r="G3082" s="14" t="str">
        <f>MONTH(DCalendário[[#This Row],[Dia]])&amp;" - "&amp;DCalendário[[#This Row],[Ano]]</f>
        <v>5 - 2028</v>
      </c>
      <c r="H3082" s="14" t="str">
        <f>IF(DCalendário[[#This Row],[Dia Útil]]="","",DCalendário[[#This Row],[Semana Ano]])</f>
        <v/>
      </c>
      <c r="I3082" s="14"/>
      <c r="J3082" s="14" cm="1">
        <f t="array" aca="1" ref="J308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083" spans="1:10" x14ac:dyDescent="0.25">
      <c r="A3083" s="1">
        <v>46881</v>
      </c>
      <c r="B3083" s="1"/>
      <c r="C3083" s="16"/>
      <c r="D3083" s="14" t="str">
        <f>IF(DCalendário[[#This Row],[Dia Útil]]="","",(MONTH($B3083)))</f>
        <v/>
      </c>
      <c r="E3083" s="14">
        <f t="shared" si="49"/>
        <v>2028</v>
      </c>
      <c r="F3083" s="14">
        <f>MONTH(DCalendário[[#This Row],[Dia]])</f>
        <v>5</v>
      </c>
      <c r="G3083" s="14" t="str">
        <f>MONTH(DCalendário[[#This Row],[Dia]])&amp;" - "&amp;DCalendário[[#This Row],[Ano]]</f>
        <v>5 - 2028</v>
      </c>
      <c r="H3083" s="14" t="str">
        <f>IF(DCalendário[[#This Row],[Dia Útil]]="","",DCalendário[[#This Row],[Semana Ano]])</f>
        <v/>
      </c>
      <c r="I3083" s="14"/>
      <c r="J3083" s="14" cm="1">
        <f t="array" aca="1" ref="J308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084" spans="1:10" x14ac:dyDescent="0.25">
      <c r="A3084" s="1">
        <v>46882</v>
      </c>
      <c r="B3084" s="1"/>
      <c r="C3084" s="16"/>
      <c r="D3084" s="14" t="str">
        <f>IF(DCalendário[[#This Row],[Dia Útil]]="","",(MONTH($B3084)))</f>
        <v/>
      </c>
      <c r="E3084" s="14">
        <f t="shared" si="49"/>
        <v>2028</v>
      </c>
      <c r="F3084" s="14">
        <f>MONTH(DCalendário[[#This Row],[Dia]])</f>
        <v>5</v>
      </c>
      <c r="G3084" s="14" t="str">
        <f>MONTH(DCalendário[[#This Row],[Dia]])&amp;" - "&amp;DCalendário[[#This Row],[Ano]]</f>
        <v>5 - 2028</v>
      </c>
      <c r="H3084" s="14" t="str">
        <f>IF(DCalendário[[#This Row],[Dia Útil]]="","",DCalendário[[#This Row],[Semana Ano]])</f>
        <v/>
      </c>
      <c r="I3084" s="14"/>
      <c r="J3084" s="14" cm="1">
        <f t="array" aca="1" ref="J308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085" spans="1:10" x14ac:dyDescent="0.25">
      <c r="A3085" s="1">
        <v>46883</v>
      </c>
      <c r="B3085" s="1"/>
      <c r="C3085" s="16"/>
      <c r="D3085" s="14" t="str">
        <f>IF(DCalendário[[#This Row],[Dia Útil]]="","",(MONTH($B3085)))</f>
        <v/>
      </c>
      <c r="E3085" s="14">
        <f t="shared" si="49"/>
        <v>2028</v>
      </c>
      <c r="F3085" s="14">
        <f>MONTH(DCalendário[[#This Row],[Dia]])</f>
        <v>5</v>
      </c>
      <c r="G3085" s="14" t="str">
        <f>MONTH(DCalendário[[#This Row],[Dia]])&amp;" - "&amp;DCalendário[[#This Row],[Ano]]</f>
        <v>5 - 2028</v>
      </c>
      <c r="H3085" s="14" t="str">
        <f>IF(DCalendário[[#This Row],[Dia Útil]]="","",DCalendário[[#This Row],[Semana Ano]])</f>
        <v/>
      </c>
      <c r="I3085" s="14"/>
      <c r="J3085" s="14" cm="1">
        <f t="array" aca="1" ref="J308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086" spans="1:10" x14ac:dyDescent="0.25">
      <c r="A3086" s="1">
        <v>46884</v>
      </c>
      <c r="B3086" s="1"/>
      <c r="C3086" s="16"/>
      <c r="D3086" s="14" t="str">
        <f>IF(DCalendário[[#This Row],[Dia Útil]]="","",(MONTH($B3086)))</f>
        <v/>
      </c>
      <c r="E3086" s="14">
        <f t="shared" si="49"/>
        <v>2028</v>
      </c>
      <c r="F3086" s="14">
        <f>MONTH(DCalendário[[#This Row],[Dia]])</f>
        <v>5</v>
      </c>
      <c r="G3086" s="14" t="str">
        <f>MONTH(DCalendário[[#This Row],[Dia]])&amp;" - "&amp;DCalendário[[#This Row],[Ano]]</f>
        <v>5 - 2028</v>
      </c>
      <c r="H3086" s="14" t="str">
        <f>IF(DCalendário[[#This Row],[Dia Útil]]="","",DCalendário[[#This Row],[Semana Ano]])</f>
        <v/>
      </c>
      <c r="I3086" s="14"/>
      <c r="J3086" s="14" cm="1">
        <f t="array" aca="1" ref="J308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087" spans="1:10" x14ac:dyDescent="0.25">
      <c r="A3087" s="1">
        <v>46885</v>
      </c>
      <c r="B3087" s="1"/>
      <c r="C3087" s="16"/>
      <c r="D3087" s="14" t="str">
        <f>IF(DCalendário[[#This Row],[Dia Útil]]="","",(MONTH($B3087)))</f>
        <v/>
      </c>
      <c r="E3087" s="14">
        <f t="shared" si="49"/>
        <v>2028</v>
      </c>
      <c r="F3087" s="14">
        <f>MONTH(DCalendário[[#This Row],[Dia]])</f>
        <v>5</v>
      </c>
      <c r="G3087" s="14" t="str">
        <f>MONTH(DCalendário[[#This Row],[Dia]])&amp;" - "&amp;DCalendário[[#This Row],[Ano]]</f>
        <v>5 - 2028</v>
      </c>
      <c r="H3087" s="14" t="str">
        <f>IF(DCalendário[[#This Row],[Dia Útil]]="","",DCalendário[[#This Row],[Semana Ano]])</f>
        <v/>
      </c>
      <c r="I3087" s="14"/>
      <c r="J3087" s="14" cm="1">
        <f t="array" aca="1" ref="J308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088" spans="1:10" x14ac:dyDescent="0.25">
      <c r="A3088" s="1">
        <v>46886</v>
      </c>
      <c r="B3088" s="1"/>
      <c r="C3088" s="16"/>
      <c r="D3088" s="14" t="str">
        <f>IF(DCalendário[[#This Row],[Dia Útil]]="","",(MONTH($B3088)))</f>
        <v/>
      </c>
      <c r="E3088" s="14">
        <f t="shared" si="49"/>
        <v>2028</v>
      </c>
      <c r="F3088" s="14">
        <f>MONTH(DCalendário[[#This Row],[Dia]])</f>
        <v>5</v>
      </c>
      <c r="G3088" s="14" t="str">
        <f>MONTH(DCalendário[[#This Row],[Dia]])&amp;" - "&amp;DCalendário[[#This Row],[Ano]]</f>
        <v>5 - 2028</v>
      </c>
      <c r="H3088" s="14" t="str">
        <f>IF(DCalendário[[#This Row],[Dia Útil]]="","",DCalendário[[#This Row],[Semana Ano]])</f>
        <v/>
      </c>
      <c r="I3088" s="14"/>
      <c r="J3088" s="14" cm="1">
        <f t="array" aca="1" ref="J308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089" spans="1:10" x14ac:dyDescent="0.25">
      <c r="A3089" s="1">
        <v>46887</v>
      </c>
      <c r="B3089" s="1"/>
      <c r="C3089" s="16"/>
      <c r="D3089" s="14" t="str">
        <f>IF(DCalendário[[#This Row],[Dia Útil]]="","",(MONTH($B3089)))</f>
        <v/>
      </c>
      <c r="E3089" s="14">
        <f t="shared" ref="E3089:E3152" si="50">YEAR($A3089)</f>
        <v>2028</v>
      </c>
      <c r="F3089" s="14">
        <f>MONTH(DCalendário[[#This Row],[Dia]])</f>
        <v>5</v>
      </c>
      <c r="G3089" s="14" t="str">
        <f>MONTH(DCalendário[[#This Row],[Dia]])&amp;" - "&amp;DCalendário[[#This Row],[Ano]]</f>
        <v>5 - 2028</v>
      </c>
      <c r="H3089" s="14" t="str">
        <f>IF(DCalendário[[#This Row],[Dia Útil]]="","",DCalendário[[#This Row],[Semana Ano]])</f>
        <v/>
      </c>
      <c r="I3089" s="14"/>
      <c r="J3089" s="14" cm="1">
        <f t="array" aca="1" ref="J308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090" spans="1:10" x14ac:dyDescent="0.25">
      <c r="A3090" s="1">
        <v>46888</v>
      </c>
      <c r="B3090" s="1"/>
      <c r="C3090" s="16"/>
      <c r="D3090" s="14" t="str">
        <f>IF(DCalendário[[#This Row],[Dia Útil]]="","",(MONTH($B3090)))</f>
        <v/>
      </c>
      <c r="E3090" s="14">
        <f t="shared" si="50"/>
        <v>2028</v>
      </c>
      <c r="F3090" s="14">
        <f>MONTH(DCalendário[[#This Row],[Dia]])</f>
        <v>5</v>
      </c>
      <c r="G3090" s="14" t="str">
        <f>MONTH(DCalendário[[#This Row],[Dia]])&amp;" - "&amp;DCalendário[[#This Row],[Ano]]</f>
        <v>5 - 2028</v>
      </c>
      <c r="H3090" s="14" t="str">
        <f>IF(DCalendário[[#This Row],[Dia Útil]]="","",DCalendário[[#This Row],[Semana Ano]])</f>
        <v/>
      </c>
      <c r="I3090" s="14"/>
      <c r="J3090" s="14" cm="1">
        <f t="array" aca="1" ref="J309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091" spans="1:10" x14ac:dyDescent="0.25">
      <c r="A3091" s="1">
        <v>46889</v>
      </c>
      <c r="B3091" s="1"/>
      <c r="C3091" s="16"/>
      <c r="D3091" s="14" t="str">
        <f>IF(DCalendário[[#This Row],[Dia Útil]]="","",(MONTH($B3091)))</f>
        <v/>
      </c>
      <c r="E3091" s="14">
        <f t="shared" si="50"/>
        <v>2028</v>
      </c>
      <c r="F3091" s="14">
        <f>MONTH(DCalendário[[#This Row],[Dia]])</f>
        <v>5</v>
      </c>
      <c r="G3091" s="14" t="str">
        <f>MONTH(DCalendário[[#This Row],[Dia]])&amp;" - "&amp;DCalendário[[#This Row],[Ano]]</f>
        <v>5 - 2028</v>
      </c>
      <c r="H3091" s="14" t="str">
        <f>IF(DCalendário[[#This Row],[Dia Útil]]="","",DCalendário[[#This Row],[Semana Ano]])</f>
        <v/>
      </c>
      <c r="I3091" s="14"/>
      <c r="J3091" s="14" cm="1">
        <f t="array" aca="1" ref="J309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092" spans="1:10" x14ac:dyDescent="0.25">
      <c r="A3092" s="1">
        <v>46890</v>
      </c>
      <c r="B3092" s="1"/>
      <c r="C3092" s="16"/>
      <c r="D3092" s="14" t="str">
        <f>IF(DCalendário[[#This Row],[Dia Útil]]="","",(MONTH($B3092)))</f>
        <v/>
      </c>
      <c r="E3092" s="14">
        <f t="shared" si="50"/>
        <v>2028</v>
      </c>
      <c r="F3092" s="14">
        <f>MONTH(DCalendário[[#This Row],[Dia]])</f>
        <v>5</v>
      </c>
      <c r="G3092" s="14" t="str">
        <f>MONTH(DCalendário[[#This Row],[Dia]])&amp;" - "&amp;DCalendário[[#This Row],[Ano]]</f>
        <v>5 - 2028</v>
      </c>
      <c r="H3092" s="14" t="str">
        <f>IF(DCalendário[[#This Row],[Dia Útil]]="","",DCalendário[[#This Row],[Semana Ano]])</f>
        <v/>
      </c>
      <c r="I3092" s="14"/>
      <c r="J3092" s="14" cm="1">
        <f t="array" aca="1" ref="J309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093" spans="1:10" x14ac:dyDescent="0.25">
      <c r="A3093" s="1">
        <v>46891</v>
      </c>
      <c r="B3093" s="1"/>
      <c r="C3093" s="16"/>
      <c r="D3093" s="14" t="str">
        <f>IF(DCalendário[[#This Row],[Dia Útil]]="","",(MONTH($B3093)))</f>
        <v/>
      </c>
      <c r="E3093" s="14">
        <f t="shared" si="50"/>
        <v>2028</v>
      </c>
      <c r="F3093" s="14">
        <f>MONTH(DCalendário[[#This Row],[Dia]])</f>
        <v>5</v>
      </c>
      <c r="G3093" s="14" t="str">
        <f>MONTH(DCalendário[[#This Row],[Dia]])&amp;" - "&amp;DCalendário[[#This Row],[Ano]]</f>
        <v>5 - 2028</v>
      </c>
      <c r="H3093" s="14" t="str">
        <f>IF(DCalendário[[#This Row],[Dia Útil]]="","",DCalendário[[#This Row],[Semana Ano]])</f>
        <v/>
      </c>
      <c r="I3093" s="14"/>
      <c r="J3093" s="14" cm="1">
        <f t="array" aca="1" ref="J309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094" spans="1:10" x14ac:dyDescent="0.25">
      <c r="A3094" s="1">
        <v>46892</v>
      </c>
      <c r="B3094" s="1"/>
      <c r="C3094" s="16"/>
      <c r="D3094" s="14" t="str">
        <f>IF(DCalendário[[#This Row],[Dia Útil]]="","",(MONTH($B3094)))</f>
        <v/>
      </c>
      <c r="E3094" s="14">
        <f t="shared" si="50"/>
        <v>2028</v>
      </c>
      <c r="F3094" s="14">
        <f>MONTH(DCalendário[[#This Row],[Dia]])</f>
        <v>5</v>
      </c>
      <c r="G3094" s="14" t="str">
        <f>MONTH(DCalendário[[#This Row],[Dia]])&amp;" - "&amp;DCalendário[[#This Row],[Ano]]</f>
        <v>5 - 2028</v>
      </c>
      <c r="H3094" s="14" t="str">
        <f>IF(DCalendário[[#This Row],[Dia Útil]]="","",DCalendário[[#This Row],[Semana Ano]])</f>
        <v/>
      </c>
      <c r="I3094" s="14"/>
      <c r="J3094" s="14" cm="1">
        <f t="array" aca="1" ref="J309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095" spans="1:10" x14ac:dyDescent="0.25">
      <c r="A3095" s="1">
        <v>46893</v>
      </c>
      <c r="B3095" s="1"/>
      <c r="C3095" s="16"/>
      <c r="D3095" s="14" t="str">
        <f>IF(DCalendário[[#This Row],[Dia Útil]]="","",(MONTH($B3095)))</f>
        <v/>
      </c>
      <c r="E3095" s="14">
        <f t="shared" si="50"/>
        <v>2028</v>
      </c>
      <c r="F3095" s="14">
        <f>MONTH(DCalendário[[#This Row],[Dia]])</f>
        <v>5</v>
      </c>
      <c r="G3095" s="14" t="str">
        <f>MONTH(DCalendário[[#This Row],[Dia]])&amp;" - "&amp;DCalendário[[#This Row],[Ano]]</f>
        <v>5 - 2028</v>
      </c>
      <c r="H3095" s="14" t="str">
        <f>IF(DCalendário[[#This Row],[Dia Útil]]="","",DCalendário[[#This Row],[Semana Ano]])</f>
        <v/>
      </c>
      <c r="I3095" s="14"/>
      <c r="J3095" s="14" cm="1">
        <f t="array" aca="1" ref="J309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096" spans="1:10" x14ac:dyDescent="0.25">
      <c r="A3096" s="1">
        <v>46894</v>
      </c>
      <c r="B3096" s="1"/>
      <c r="C3096" s="16"/>
      <c r="D3096" s="14" t="str">
        <f>IF(DCalendário[[#This Row],[Dia Útil]]="","",(MONTH($B3096)))</f>
        <v/>
      </c>
      <c r="E3096" s="14">
        <f t="shared" si="50"/>
        <v>2028</v>
      </c>
      <c r="F3096" s="14">
        <f>MONTH(DCalendário[[#This Row],[Dia]])</f>
        <v>5</v>
      </c>
      <c r="G3096" s="14" t="str">
        <f>MONTH(DCalendário[[#This Row],[Dia]])&amp;" - "&amp;DCalendário[[#This Row],[Ano]]</f>
        <v>5 - 2028</v>
      </c>
      <c r="H3096" s="14" t="str">
        <f>IF(DCalendário[[#This Row],[Dia Útil]]="","",DCalendário[[#This Row],[Semana Ano]])</f>
        <v/>
      </c>
      <c r="I3096" s="14"/>
      <c r="J3096" s="14" cm="1">
        <f t="array" aca="1" ref="J309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097" spans="1:10" x14ac:dyDescent="0.25">
      <c r="A3097" s="1">
        <v>46895</v>
      </c>
      <c r="B3097" s="1"/>
      <c r="C3097" s="16"/>
      <c r="D3097" s="14" t="str">
        <f>IF(DCalendário[[#This Row],[Dia Útil]]="","",(MONTH($B3097)))</f>
        <v/>
      </c>
      <c r="E3097" s="14">
        <f t="shared" si="50"/>
        <v>2028</v>
      </c>
      <c r="F3097" s="14">
        <f>MONTH(DCalendário[[#This Row],[Dia]])</f>
        <v>5</v>
      </c>
      <c r="G3097" s="14" t="str">
        <f>MONTH(DCalendário[[#This Row],[Dia]])&amp;" - "&amp;DCalendário[[#This Row],[Ano]]</f>
        <v>5 - 2028</v>
      </c>
      <c r="H3097" s="14" t="str">
        <f>IF(DCalendário[[#This Row],[Dia Útil]]="","",DCalendário[[#This Row],[Semana Ano]])</f>
        <v/>
      </c>
      <c r="I3097" s="14"/>
      <c r="J3097" s="14" cm="1">
        <f t="array" aca="1" ref="J309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098" spans="1:10" x14ac:dyDescent="0.25">
      <c r="A3098" s="1">
        <v>46896</v>
      </c>
      <c r="B3098" s="1"/>
      <c r="C3098" s="16"/>
      <c r="D3098" s="14" t="str">
        <f>IF(DCalendário[[#This Row],[Dia Útil]]="","",(MONTH($B3098)))</f>
        <v/>
      </c>
      <c r="E3098" s="14">
        <f t="shared" si="50"/>
        <v>2028</v>
      </c>
      <c r="F3098" s="14">
        <f>MONTH(DCalendário[[#This Row],[Dia]])</f>
        <v>5</v>
      </c>
      <c r="G3098" s="14" t="str">
        <f>MONTH(DCalendário[[#This Row],[Dia]])&amp;" - "&amp;DCalendário[[#This Row],[Ano]]</f>
        <v>5 - 2028</v>
      </c>
      <c r="H3098" s="14" t="str">
        <f>IF(DCalendário[[#This Row],[Dia Útil]]="","",DCalendário[[#This Row],[Semana Ano]])</f>
        <v/>
      </c>
      <c r="I3098" s="14"/>
      <c r="J3098" s="14" cm="1">
        <f t="array" aca="1" ref="J309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099" spans="1:10" x14ac:dyDescent="0.25">
      <c r="A3099" s="1">
        <v>46897</v>
      </c>
      <c r="B3099" s="1"/>
      <c r="C3099" s="16"/>
      <c r="D3099" s="14" t="str">
        <f>IF(DCalendário[[#This Row],[Dia Útil]]="","",(MONTH($B3099)))</f>
        <v/>
      </c>
      <c r="E3099" s="14">
        <f t="shared" si="50"/>
        <v>2028</v>
      </c>
      <c r="F3099" s="14">
        <f>MONTH(DCalendário[[#This Row],[Dia]])</f>
        <v>5</v>
      </c>
      <c r="G3099" s="14" t="str">
        <f>MONTH(DCalendário[[#This Row],[Dia]])&amp;" - "&amp;DCalendário[[#This Row],[Ano]]</f>
        <v>5 - 2028</v>
      </c>
      <c r="H3099" s="14" t="str">
        <f>IF(DCalendário[[#This Row],[Dia Útil]]="","",DCalendário[[#This Row],[Semana Ano]])</f>
        <v/>
      </c>
      <c r="I3099" s="14"/>
      <c r="J3099" s="14" cm="1">
        <f t="array" aca="1" ref="J309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100" spans="1:10" x14ac:dyDescent="0.25">
      <c r="A3100" s="1">
        <v>46898</v>
      </c>
      <c r="B3100" s="1"/>
      <c r="C3100" s="16"/>
      <c r="D3100" s="14" t="str">
        <f>IF(DCalendário[[#This Row],[Dia Útil]]="","",(MONTH($B3100)))</f>
        <v/>
      </c>
      <c r="E3100" s="14">
        <f t="shared" si="50"/>
        <v>2028</v>
      </c>
      <c r="F3100" s="14">
        <f>MONTH(DCalendário[[#This Row],[Dia]])</f>
        <v>5</v>
      </c>
      <c r="G3100" s="14" t="str">
        <f>MONTH(DCalendário[[#This Row],[Dia]])&amp;" - "&amp;DCalendário[[#This Row],[Ano]]</f>
        <v>5 - 2028</v>
      </c>
      <c r="H3100" s="14" t="str">
        <f>IF(DCalendário[[#This Row],[Dia Útil]]="","",DCalendário[[#This Row],[Semana Ano]])</f>
        <v/>
      </c>
      <c r="I3100" s="14"/>
      <c r="J3100" s="14" cm="1">
        <f t="array" aca="1" ref="J310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101" spans="1:10" x14ac:dyDescent="0.25">
      <c r="A3101" s="1">
        <v>46899</v>
      </c>
      <c r="B3101" s="1"/>
      <c r="C3101" s="16"/>
      <c r="D3101" s="14" t="str">
        <f>IF(DCalendário[[#This Row],[Dia Útil]]="","",(MONTH($B3101)))</f>
        <v/>
      </c>
      <c r="E3101" s="14">
        <f t="shared" si="50"/>
        <v>2028</v>
      </c>
      <c r="F3101" s="14">
        <f>MONTH(DCalendário[[#This Row],[Dia]])</f>
        <v>5</v>
      </c>
      <c r="G3101" s="14" t="str">
        <f>MONTH(DCalendário[[#This Row],[Dia]])&amp;" - "&amp;DCalendário[[#This Row],[Ano]]</f>
        <v>5 - 2028</v>
      </c>
      <c r="H3101" s="14" t="str">
        <f>IF(DCalendário[[#This Row],[Dia Útil]]="","",DCalendário[[#This Row],[Semana Ano]])</f>
        <v/>
      </c>
      <c r="I3101" s="14"/>
      <c r="J3101" s="14" cm="1">
        <f t="array" aca="1" ref="J310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102" spans="1:10" x14ac:dyDescent="0.25">
      <c r="A3102" s="1">
        <v>46900</v>
      </c>
      <c r="B3102" s="1"/>
      <c r="C3102" s="16"/>
      <c r="D3102" s="14" t="str">
        <f>IF(DCalendário[[#This Row],[Dia Útil]]="","",(MONTH($B3102)))</f>
        <v/>
      </c>
      <c r="E3102" s="14">
        <f t="shared" si="50"/>
        <v>2028</v>
      </c>
      <c r="F3102" s="14">
        <f>MONTH(DCalendário[[#This Row],[Dia]])</f>
        <v>5</v>
      </c>
      <c r="G3102" s="14" t="str">
        <f>MONTH(DCalendário[[#This Row],[Dia]])&amp;" - "&amp;DCalendário[[#This Row],[Ano]]</f>
        <v>5 - 2028</v>
      </c>
      <c r="H3102" s="14" t="str">
        <f>IF(DCalendário[[#This Row],[Dia Útil]]="","",DCalendário[[#This Row],[Semana Ano]])</f>
        <v/>
      </c>
      <c r="I3102" s="14"/>
      <c r="J3102" s="14" cm="1">
        <f t="array" aca="1" ref="J310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103" spans="1:10" x14ac:dyDescent="0.25">
      <c r="A3103" s="1">
        <v>46901</v>
      </c>
      <c r="B3103" s="1"/>
      <c r="C3103" s="16"/>
      <c r="D3103" s="14" t="str">
        <f>IF(DCalendário[[#This Row],[Dia Útil]]="","",(MONTH($B3103)))</f>
        <v/>
      </c>
      <c r="E3103" s="14">
        <f t="shared" si="50"/>
        <v>2028</v>
      </c>
      <c r="F3103" s="14">
        <f>MONTH(DCalendário[[#This Row],[Dia]])</f>
        <v>5</v>
      </c>
      <c r="G3103" s="14" t="str">
        <f>MONTH(DCalendário[[#This Row],[Dia]])&amp;" - "&amp;DCalendário[[#This Row],[Ano]]</f>
        <v>5 - 2028</v>
      </c>
      <c r="H3103" s="14" t="str">
        <f>IF(DCalendário[[#This Row],[Dia Útil]]="","",DCalendário[[#This Row],[Semana Ano]])</f>
        <v/>
      </c>
      <c r="I3103" s="14"/>
      <c r="J3103" s="14" cm="1">
        <f t="array" aca="1" ref="J310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104" spans="1:10" x14ac:dyDescent="0.25">
      <c r="A3104" s="1">
        <v>46902</v>
      </c>
      <c r="B3104" s="1"/>
      <c r="C3104" s="16"/>
      <c r="D3104" s="14" t="str">
        <f>IF(DCalendário[[#This Row],[Dia Útil]]="","",(MONTH($B3104)))</f>
        <v/>
      </c>
      <c r="E3104" s="14">
        <f t="shared" si="50"/>
        <v>2028</v>
      </c>
      <c r="F3104" s="14">
        <f>MONTH(DCalendário[[#This Row],[Dia]])</f>
        <v>5</v>
      </c>
      <c r="G3104" s="14" t="str">
        <f>MONTH(DCalendário[[#This Row],[Dia]])&amp;" - "&amp;DCalendário[[#This Row],[Ano]]</f>
        <v>5 - 2028</v>
      </c>
      <c r="H3104" s="14" t="str">
        <f>IF(DCalendário[[#This Row],[Dia Útil]]="","",DCalendário[[#This Row],[Semana Ano]])</f>
        <v/>
      </c>
      <c r="I3104" s="14"/>
      <c r="J3104" s="14" cm="1">
        <f t="array" aca="1" ref="J310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105" spans="1:10" x14ac:dyDescent="0.25">
      <c r="A3105" s="1">
        <v>46903</v>
      </c>
      <c r="B3105" s="1"/>
      <c r="C3105" s="16"/>
      <c r="D3105" s="14" t="str">
        <f>IF(DCalendário[[#This Row],[Dia Útil]]="","",(MONTH($B3105)))</f>
        <v/>
      </c>
      <c r="E3105" s="14">
        <f t="shared" si="50"/>
        <v>2028</v>
      </c>
      <c r="F3105" s="14">
        <f>MONTH(DCalendário[[#This Row],[Dia]])</f>
        <v>5</v>
      </c>
      <c r="G3105" s="14" t="str">
        <f>MONTH(DCalendário[[#This Row],[Dia]])&amp;" - "&amp;DCalendário[[#This Row],[Ano]]</f>
        <v>5 - 2028</v>
      </c>
      <c r="H3105" s="14" t="str">
        <f>IF(DCalendário[[#This Row],[Dia Útil]]="","",DCalendário[[#This Row],[Semana Ano]])</f>
        <v/>
      </c>
      <c r="I3105" s="14"/>
      <c r="J3105" s="14" cm="1">
        <f t="array" aca="1" ref="J310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106" spans="1:10" x14ac:dyDescent="0.25">
      <c r="A3106" s="1">
        <v>46904</v>
      </c>
      <c r="B3106" s="1"/>
      <c r="C3106" s="16"/>
      <c r="D3106" s="14" t="str">
        <f>IF(DCalendário[[#This Row],[Dia Útil]]="","",(MONTH($B3106)))</f>
        <v/>
      </c>
      <c r="E3106" s="14">
        <f t="shared" si="50"/>
        <v>2028</v>
      </c>
      <c r="F3106" s="14">
        <f>MONTH(DCalendário[[#This Row],[Dia]])</f>
        <v>5</v>
      </c>
      <c r="G3106" s="14" t="str">
        <f>MONTH(DCalendário[[#This Row],[Dia]])&amp;" - "&amp;DCalendário[[#This Row],[Ano]]</f>
        <v>5 - 2028</v>
      </c>
      <c r="H3106" s="14" t="str">
        <f>IF(DCalendário[[#This Row],[Dia Útil]]="","",DCalendário[[#This Row],[Semana Ano]])</f>
        <v/>
      </c>
      <c r="I3106" s="14"/>
      <c r="J3106" s="14" cm="1">
        <f t="array" aca="1" ref="J310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107" spans="1:10" x14ac:dyDescent="0.25">
      <c r="A3107" s="1">
        <v>46905</v>
      </c>
      <c r="B3107" s="1"/>
      <c r="C3107" s="16"/>
      <c r="D3107" s="14" t="str">
        <f>IF(DCalendário[[#This Row],[Dia Útil]]="","",(MONTH($B3107)))</f>
        <v/>
      </c>
      <c r="E3107" s="14">
        <f t="shared" si="50"/>
        <v>2028</v>
      </c>
      <c r="F3107" s="14">
        <f>MONTH(DCalendário[[#This Row],[Dia]])</f>
        <v>6</v>
      </c>
      <c r="G3107" s="14" t="str">
        <f>MONTH(DCalendário[[#This Row],[Dia]])&amp;" - "&amp;DCalendário[[#This Row],[Ano]]</f>
        <v>6 - 2028</v>
      </c>
      <c r="H3107" s="14" t="str">
        <f>IF(DCalendário[[#This Row],[Dia Útil]]="","",DCalendário[[#This Row],[Semana Ano]])</f>
        <v/>
      </c>
      <c r="I3107" s="14"/>
      <c r="J3107" s="14" cm="1">
        <f t="array" aca="1" ref="J310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108" spans="1:10" x14ac:dyDescent="0.25">
      <c r="A3108" s="1">
        <v>46906</v>
      </c>
      <c r="B3108" s="1"/>
      <c r="C3108" s="16"/>
      <c r="D3108" s="14" t="str">
        <f>IF(DCalendário[[#This Row],[Dia Útil]]="","",(MONTH($B3108)))</f>
        <v/>
      </c>
      <c r="E3108" s="14">
        <f t="shared" si="50"/>
        <v>2028</v>
      </c>
      <c r="F3108" s="14">
        <f>MONTH(DCalendário[[#This Row],[Dia]])</f>
        <v>6</v>
      </c>
      <c r="G3108" s="14" t="str">
        <f>MONTH(DCalendário[[#This Row],[Dia]])&amp;" - "&amp;DCalendário[[#This Row],[Ano]]</f>
        <v>6 - 2028</v>
      </c>
      <c r="H3108" s="14" t="str">
        <f>IF(DCalendário[[#This Row],[Dia Útil]]="","",DCalendário[[#This Row],[Semana Ano]])</f>
        <v/>
      </c>
      <c r="I3108" s="14"/>
      <c r="J3108" s="14" cm="1">
        <f t="array" aca="1" ref="J310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109" spans="1:10" x14ac:dyDescent="0.25">
      <c r="A3109" s="1">
        <v>46907</v>
      </c>
      <c r="B3109" s="1"/>
      <c r="C3109" s="16"/>
      <c r="D3109" s="14" t="str">
        <f>IF(DCalendário[[#This Row],[Dia Útil]]="","",(MONTH($B3109)))</f>
        <v/>
      </c>
      <c r="E3109" s="14">
        <f t="shared" si="50"/>
        <v>2028</v>
      </c>
      <c r="F3109" s="14">
        <f>MONTH(DCalendário[[#This Row],[Dia]])</f>
        <v>6</v>
      </c>
      <c r="G3109" s="14" t="str">
        <f>MONTH(DCalendário[[#This Row],[Dia]])&amp;" - "&amp;DCalendário[[#This Row],[Ano]]</f>
        <v>6 - 2028</v>
      </c>
      <c r="H3109" s="14" t="str">
        <f>IF(DCalendário[[#This Row],[Dia Útil]]="","",DCalendário[[#This Row],[Semana Ano]])</f>
        <v/>
      </c>
      <c r="I3109" s="14"/>
      <c r="J3109" s="14" cm="1">
        <f t="array" aca="1" ref="J310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110" spans="1:10" x14ac:dyDescent="0.25">
      <c r="A3110" s="1">
        <v>46908</v>
      </c>
      <c r="B3110" s="1"/>
      <c r="C3110" s="16"/>
      <c r="D3110" s="14" t="str">
        <f>IF(DCalendário[[#This Row],[Dia Útil]]="","",(MONTH($B3110)))</f>
        <v/>
      </c>
      <c r="E3110" s="14">
        <f t="shared" si="50"/>
        <v>2028</v>
      </c>
      <c r="F3110" s="14">
        <f>MONTH(DCalendário[[#This Row],[Dia]])</f>
        <v>6</v>
      </c>
      <c r="G3110" s="14" t="str">
        <f>MONTH(DCalendário[[#This Row],[Dia]])&amp;" - "&amp;DCalendário[[#This Row],[Ano]]</f>
        <v>6 - 2028</v>
      </c>
      <c r="H3110" s="14" t="str">
        <f>IF(DCalendário[[#This Row],[Dia Útil]]="","",DCalendário[[#This Row],[Semana Ano]])</f>
        <v/>
      </c>
      <c r="I3110" s="14"/>
      <c r="J3110" s="14" cm="1">
        <f t="array" aca="1" ref="J311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111" spans="1:10" x14ac:dyDescent="0.25">
      <c r="A3111" s="1">
        <v>46909</v>
      </c>
      <c r="B3111" s="1"/>
      <c r="C3111" s="16"/>
      <c r="D3111" s="14" t="str">
        <f>IF(DCalendário[[#This Row],[Dia Útil]]="","",(MONTH($B3111)))</f>
        <v/>
      </c>
      <c r="E3111" s="14">
        <f t="shared" si="50"/>
        <v>2028</v>
      </c>
      <c r="F3111" s="14">
        <f>MONTH(DCalendário[[#This Row],[Dia]])</f>
        <v>6</v>
      </c>
      <c r="G3111" s="14" t="str">
        <f>MONTH(DCalendário[[#This Row],[Dia]])&amp;" - "&amp;DCalendário[[#This Row],[Ano]]</f>
        <v>6 - 2028</v>
      </c>
      <c r="H3111" s="14" t="str">
        <f>IF(DCalendário[[#This Row],[Dia Útil]]="","",DCalendário[[#This Row],[Semana Ano]])</f>
        <v/>
      </c>
      <c r="I3111" s="14"/>
      <c r="J3111" s="14" cm="1">
        <f t="array" aca="1" ref="J311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112" spans="1:10" x14ac:dyDescent="0.25">
      <c r="A3112" s="1">
        <v>46910</v>
      </c>
      <c r="B3112" s="1"/>
      <c r="C3112" s="16"/>
      <c r="D3112" s="14" t="str">
        <f>IF(DCalendário[[#This Row],[Dia Útil]]="","",(MONTH($B3112)))</f>
        <v/>
      </c>
      <c r="E3112" s="14">
        <f t="shared" si="50"/>
        <v>2028</v>
      </c>
      <c r="F3112" s="14">
        <f>MONTH(DCalendário[[#This Row],[Dia]])</f>
        <v>6</v>
      </c>
      <c r="G3112" s="14" t="str">
        <f>MONTH(DCalendário[[#This Row],[Dia]])&amp;" - "&amp;DCalendário[[#This Row],[Ano]]</f>
        <v>6 - 2028</v>
      </c>
      <c r="H3112" s="14" t="str">
        <f>IF(DCalendário[[#This Row],[Dia Útil]]="","",DCalendário[[#This Row],[Semana Ano]])</f>
        <v/>
      </c>
      <c r="I3112" s="14"/>
      <c r="J3112" s="14" cm="1">
        <f t="array" aca="1" ref="J311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113" spans="1:10" x14ac:dyDescent="0.25">
      <c r="A3113" s="1">
        <v>46911</v>
      </c>
      <c r="B3113" s="1"/>
      <c r="C3113" s="16"/>
      <c r="D3113" s="14" t="str">
        <f>IF(DCalendário[[#This Row],[Dia Útil]]="","",(MONTH($B3113)))</f>
        <v/>
      </c>
      <c r="E3113" s="14">
        <f t="shared" si="50"/>
        <v>2028</v>
      </c>
      <c r="F3113" s="14">
        <f>MONTH(DCalendário[[#This Row],[Dia]])</f>
        <v>6</v>
      </c>
      <c r="G3113" s="14" t="str">
        <f>MONTH(DCalendário[[#This Row],[Dia]])&amp;" - "&amp;DCalendário[[#This Row],[Ano]]</f>
        <v>6 - 2028</v>
      </c>
      <c r="H3113" s="14" t="str">
        <f>IF(DCalendário[[#This Row],[Dia Útil]]="","",DCalendário[[#This Row],[Semana Ano]])</f>
        <v/>
      </c>
      <c r="I3113" s="14"/>
      <c r="J3113" s="14" cm="1">
        <f t="array" aca="1" ref="J311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114" spans="1:10" x14ac:dyDescent="0.25">
      <c r="A3114" s="1">
        <v>46912</v>
      </c>
      <c r="B3114" s="1"/>
      <c r="C3114" s="16"/>
      <c r="D3114" s="14" t="str">
        <f>IF(DCalendário[[#This Row],[Dia Útil]]="","",(MONTH($B3114)))</f>
        <v/>
      </c>
      <c r="E3114" s="14">
        <f t="shared" si="50"/>
        <v>2028</v>
      </c>
      <c r="F3114" s="14">
        <f>MONTH(DCalendário[[#This Row],[Dia]])</f>
        <v>6</v>
      </c>
      <c r="G3114" s="14" t="str">
        <f>MONTH(DCalendário[[#This Row],[Dia]])&amp;" - "&amp;DCalendário[[#This Row],[Ano]]</f>
        <v>6 - 2028</v>
      </c>
      <c r="H3114" s="14" t="str">
        <f>IF(DCalendário[[#This Row],[Dia Útil]]="","",DCalendário[[#This Row],[Semana Ano]])</f>
        <v/>
      </c>
      <c r="I3114" s="14"/>
      <c r="J3114" s="14" cm="1">
        <f t="array" aca="1" ref="J311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115" spans="1:10" x14ac:dyDescent="0.25">
      <c r="A3115" s="1">
        <v>46913</v>
      </c>
      <c r="B3115" s="1"/>
      <c r="C3115" s="16"/>
      <c r="D3115" s="14" t="str">
        <f>IF(DCalendário[[#This Row],[Dia Útil]]="","",(MONTH($B3115)))</f>
        <v/>
      </c>
      <c r="E3115" s="14">
        <f t="shared" si="50"/>
        <v>2028</v>
      </c>
      <c r="F3115" s="14">
        <f>MONTH(DCalendário[[#This Row],[Dia]])</f>
        <v>6</v>
      </c>
      <c r="G3115" s="14" t="str">
        <f>MONTH(DCalendário[[#This Row],[Dia]])&amp;" - "&amp;DCalendário[[#This Row],[Ano]]</f>
        <v>6 - 2028</v>
      </c>
      <c r="H3115" s="14" t="str">
        <f>IF(DCalendário[[#This Row],[Dia Útil]]="","",DCalendário[[#This Row],[Semana Ano]])</f>
        <v/>
      </c>
      <c r="I3115" s="14"/>
      <c r="J3115" s="14" cm="1">
        <f t="array" aca="1" ref="J311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116" spans="1:10" x14ac:dyDescent="0.25">
      <c r="A3116" s="1">
        <v>46914</v>
      </c>
      <c r="B3116" s="1"/>
      <c r="C3116" s="16"/>
      <c r="D3116" s="14" t="str">
        <f>IF(DCalendário[[#This Row],[Dia Útil]]="","",(MONTH($B3116)))</f>
        <v/>
      </c>
      <c r="E3116" s="14">
        <f t="shared" si="50"/>
        <v>2028</v>
      </c>
      <c r="F3116" s="14">
        <f>MONTH(DCalendário[[#This Row],[Dia]])</f>
        <v>6</v>
      </c>
      <c r="G3116" s="14" t="str">
        <f>MONTH(DCalendário[[#This Row],[Dia]])&amp;" - "&amp;DCalendário[[#This Row],[Ano]]</f>
        <v>6 - 2028</v>
      </c>
      <c r="H3116" s="14" t="str">
        <f>IF(DCalendário[[#This Row],[Dia Útil]]="","",DCalendário[[#This Row],[Semana Ano]])</f>
        <v/>
      </c>
      <c r="I3116" s="14"/>
      <c r="J3116" s="14" cm="1">
        <f t="array" aca="1" ref="J311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117" spans="1:10" x14ac:dyDescent="0.25">
      <c r="A3117" s="1">
        <v>46915</v>
      </c>
      <c r="B3117" s="1"/>
      <c r="C3117" s="16"/>
      <c r="D3117" s="14" t="str">
        <f>IF(DCalendário[[#This Row],[Dia Útil]]="","",(MONTH($B3117)))</f>
        <v/>
      </c>
      <c r="E3117" s="14">
        <f t="shared" si="50"/>
        <v>2028</v>
      </c>
      <c r="F3117" s="14">
        <f>MONTH(DCalendário[[#This Row],[Dia]])</f>
        <v>6</v>
      </c>
      <c r="G3117" s="14" t="str">
        <f>MONTH(DCalendário[[#This Row],[Dia]])&amp;" - "&amp;DCalendário[[#This Row],[Ano]]</f>
        <v>6 - 2028</v>
      </c>
      <c r="H3117" s="14" t="str">
        <f>IF(DCalendário[[#This Row],[Dia Útil]]="","",DCalendário[[#This Row],[Semana Ano]])</f>
        <v/>
      </c>
      <c r="I3117" s="14"/>
      <c r="J3117" s="14" cm="1">
        <f t="array" aca="1" ref="J311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118" spans="1:10" x14ac:dyDescent="0.25">
      <c r="A3118" s="1">
        <v>46916</v>
      </c>
      <c r="B3118" s="1"/>
      <c r="C3118" s="16"/>
      <c r="D3118" s="14" t="str">
        <f>IF(DCalendário[[#This Row],[Dia Útil]]="","",(MONTH($B3118)))</f>
        <v/>
      </c>
      <c r="E3118" s="14">
        <f t="shared" si="50"/>
        <v>2028</v>
      </c>
      <c r="F3118" s="14">
        <f>MONTH(DCalendário[[#This Row],[Dia]])</f>
        <v>6</v>
      </c>
      <c r="G3118" s="14" t="str">
        <f>MONTH(DCalendário[[#This Row],[Dia]])&amp;" - "&amp;DCalendário[[#This Row],[Ano]]</f>
        <v>6 - 2028</v>
      </c>
      <c r="H3118" s="14" t="str">
        <f>IF(DCalendário[[#This Row],[Dia Útil]]="","",DCalendário[[#This Row],[Semana Ano]])</f>
        <v/>
      </c>
      <c r="I3118" s="14"/>
      <c r="J3118" s="14" cm="1">
        <f t="array" aca="1" ref="J311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119" spans="1:10" x14ac:dyDescent="0.25">
      <c r="A3119" s="1">
        <v>46917</v>
      </c>
      <c r="B3119" s="1"/>
      <c r="C3119" s="16"/>
      <c r="D3119" s="14" t="str">
        <f>IF(DCalendário[[#This Row],[Dia Útil]]="","",(MONTH($B3119)))</f>
        <v/>
      </c>
      <c r="E3119" s="14">
        <f t="shared" si="50"/>
        <v>2028</v>
      </c>
      <c r="F3119" s="14">
        <f>MONTH(DCalendário[[#This Row],[Dia]])</f>
        <v>6</v>
      </c>
      <c r="G3119" s="14" t="str">
        <f>MONTH(DCalendário[[#This Row],[Dia]])&amp;" - "&amp;DCalendário[[#This Row],[Ano]]</f>
        <v>6 - 2028</v>
      </c>
      <c r="H3119" s="14" t="str">
        <f>IF(DCalendário[[#This Row],[Dia Útil]]="","",DCalendário[[#This Row],[Semana Ano]])</f>
        <v/>
      </c>
      <c r="I3119" s="14"/>
      <c r="J3119" s="14" cm="1">
        <f t="array" aca="1" ref="J311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120" spans="1:10" x14ac:dyDescent="0.25">
      <c r="A3120" s="1">
        <v>46918</v>
      </c>
      <c r="B3120" s="1"/>
      <c r="C3120" s="16"/>
      <c r="D3120" s="14" t="str">
        <f>IF(DCalendário[[#This Row],[Dia Útil]]="","",(MONTH($B3120)))</f>
        <v/>
      </c>
      <c r="E3120" s="14">
        <f t="shared" si="50"/>
        <v>2028</v>
      </c>
      <c r="F3120" s="14">
        <f>MONTH(DCalendário[[#This Row],[Dia]])</f>
        <v>6</v>
      </c>
      <c r="G3120" s="14" t="str">
        <f>MONTH(DCalendário[[#This Row],[Dia]])&amp;" - "&amp;DCalendário[[#This Row],[Ano]]</f>
        <v>6 - 2028</v>
      </c>
      <c r="H3120" s="14" t="str">
        <f>IF(DCalendário[[#This Row],[Dia Útil]]="","",DCalendário[[#This Row],[Semana Ano]])</f>
        <v/>
      </c>
      <c r="I3120" s="14"/>
      <c r="J3120" s="14" cm="1">
        <f t="array" aca="1" ref="J312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121" spans="1:10" x14ac:dyDescent="0.25">
      <c r="A3121" s="1">
        <v>46919</v>
      </c>
      <c r="B3121" s="1"/>
      <c r="C3121" s="16"/>
      <c r="D3121" s="14" t="str">
        <f>IF(DCalendário[[#This Row],[Dia Útil]]="","",(MONTH($B3121)))</f>
        <v/>
      </c>
      <c r="E3121" s="14">
        <f t="shared" si="50"/>
        <v>2028</v>
      </c>
      <c r="F3121" s="14">
        <f>MONTH(DCalendário[[#This Row],[Dia]])</f>
        <v>6</v>
      </c>
      <c r="G3121" s="14" t="str">
        <f>MONTH(DCalendário[[#This Row],[Dia]])&amp;" - "&amp;DCalendário[[#This Row],[Ano]]</f>
        <v>6 - 2028</v>
      </c>
      <c r="H3121" s="14" t="str">
        <f>IF(DCalendário[[#This Row],[Dia Útil]]="","",DCalendário[[#This Row],[Semana Ano]])</f>
        <v/>
      </c>
      <c r="I3121" s="14"/>
      <c r="J3121" s="14" cm="1">
        <f t="array" aca="1" ref="J312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122" spans="1:10" x14ac:dyDescent="0.25">
      <c r="A3122" s="1">
        <v>46920</v>
      </c>
      <c r="B3122" s="1"/>
      <c r="C3122" s="16"/>
      <c r="D3122" s="14" t="str">
        <f>IF(DCalendário[[#This Row],[Dia Útil]]="","",(MONTH($B3122)))</f>
        <v/>
      </c>
      <c r="E3122" s="14">
        <f t="shared" si="50"/>
        <v>2028</v>
      </c>
      <c r="F3122" s="14">
        <f>MONTH(DCalendário[[#This Row],[Dia]])</f>
        <v>6</v>
      </c>
      <c r="G3122" s="14" t="str">
        <f>MONTH(DCalendário[[#This Row],[Dia]])&amp;" - "&amp;DCalendário[[#This Row],[Ano]]</f>
        <v>6 - 2028</v>
      </c>
      <c r="H3122" s="14" t="str">
        <f>IF(DCalendário[[#This Row],[Dia Útil]]="","",DCalendário[[#This Row],[Semana Ano]])</f>
        <v/>
      </c>
      <c r="I3122" s="14"/>
      <c r="J3122" s="14" cm="1">
        <f t="array" aca="1" ref="J312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123" spans="1:10" x14ac:dyDescent="0.25">
      <c r="A3123" s="1">
        <v>46921</v>
      </c>
      <c r="B3123" s="1"/>
      <c r="C3123" s="16"/>
      <c r="D3123" s="14" t="str">
        <f>IF(DCalendário[[#This Row],[Dia Útil]]="","",(MONTH($B3123)))</f>
        <v/>
      </c>
      <c r="E3123" s="14">
        <f t="shared" si="50"/>
        <v>2028</v>
      </c>
      <c r="F3123" s="14">
        <f>MONTH(DCalendário[[#This Row],[Dia]])</f>
        <v>6</v>
      </c>
      <c r="G3123" s="14" t="str">
        <f>MONTH(DCalendário[[#This Row],[Dia]])&amp;" - "&amp;DCalendário[[#This Row],[Ano]]</f>
        <v>6 - 2028</v>
      </c>
      <c r="H3123" s="14" t="str">
        <f>IF(DCalendário[[#This Row],[Dia Útil]]="","",DCalendário[[#This Row],[Semana Ano]])</f>
        <v/>
      </c>
      <c r="I3123" s="14"/>
      <c r="J3123" s="14" cm="1">
        <f t="array" aca="1" ref="J312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124" spans="1:10" x14ac:dyDescent="0.25">
      <c r="A3124" s="1">
        <v>46922</v>
      </c>
      <c r="B3124" s="1"/>
      <c r="C3124" s="16"/>
      <c r="D3124" s="14" t="str">
        <f>IF(DCalendário[[#This Row],[Dia Útil]]="","",(MONTH($B3124)))</f>
        <v/>
      </c>
      <c r="E3124" s="14">
        <f t="shared" si="50"/>
        <v>2028</v>
      </c>
      <c r="F3124" s="14">
        <f>MONTH(DCalendário[[#This Row],[Dia]])</f>
        <v>6</v>
      </c>
      <c r="G3124" s="14" t="str">
        <f>MONTH(DCalendário[[#This Row],[Dia]])&amp;" - "&amp;DCalendário[[#This Row],[Ano]]</f>
        <v>6 - 2028</v>
      </c>
      <c r="H3124" s="14" t="str">
        <f>IF(DCalendário[[#This Row],[Dia Útil]]="","",DCalendário[[#This Row],[Semana Ano]])</f>
        <v/>
      </c>
      <c r="I3124" s="14"/>
      <c r="J3124" s="14" cm="1">
        <f t="array" aca="1" ref="J312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125" spans="1:10" x14ac:dyDescent="0.25">
      <c r="A3125" s="1">
        <v>46923</v>
      </c>
      <c r="B3125" s="1"/>
      <c r="C3125" s="16"/>
      <c r="D3125" s="14" t="str">
        <f>IF(DCalendário[[#This Row],[Dia Útil]]="","",(MONTH($B3125)))</f>
        <v/>
      </c>
      <c r="E3125" s="14">
        <f t="shared" si="50"/>
        <v>2028</v>
      </c>
      <c r="F3125" s="14">
        <f>MONTH(DCalendário[[#This Row],[Dia]])</f>
        <v>6</v>
      </c>
      <c r="G3125" s="14" t="str">
        <f>MONTH(DCalendário[[#This Row],[Dia]])&amp;" - "&amp;DCalendário[[#This Row],[Ano]]</f>
        <v>6 - 2028</v>
      </c>
      <c r="H3125" s="14" t="str">
        <f>IF(DCalendário[[#This Row],[Dia Útil]]="","",DCalendário[[#This Row],[Semana Ano]])</f>
        <v/>
      </c>
      <c r="I3125" s="14"/>
      <c r="J3125" s="14" cm="1">
        <f t="array" aca="1" ref="J312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126" spans="1:10" x14ac:dyDescent="0.25">
      <c r="A3126" s="1">
        <v>46924</v>
      </c>
      <c r="B3126" s="1"/>
      <c r="C3126" s="16"/>
      <c r="D3126" s="14" t="str">
        <f>IF(DCalendário[[#This Row],[Dia Útil]]="","",(MONTH($B3126)))</f>
        <v/>
      </c>
      <c r="E3126" s="14">
        <f t="shared" si="50"/>
        <v>2028</v>
      </c>
      <c r="F3126" s="14">
        <f>MONTH(DCalendário[[#This Row],[Dia]])</f>
        <v>6</v>
      </c>
      <c r="G3126" s="14" t="str">
        <f>MONTH(DCalendário[[#This Row],[Dia]])&amp;" - "&amp;DCalendário[[#This Row],[Ano]]</f>
        <v>6 - 2028</v>
      </c>
      <c r="H3126" s="14" t="str">
        <f>IF(DCalendário[[#This Row],[Dia Útil]]="","",DCalendário[[#This Row],[Semana Ano]])</f>
        <v/>
      </c>
      <c r="I3126" s="14"/>
      <c r="J3126" s="14" cm="1">
        <f t="array" aca="1" ref="J312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127" spans="1:10" x14ac:dyDescent="0.25">
      <c r="A3127" s="1">
        <v>46925</v>
      </c>
      <c r="B3127" s="1"/>
      <c r="C3127" s="16"/>
      <c r="D3127" s="14" t="str">
        <f>IF(DCalendário[[#This Row],[Dia Útil]]="","",(MONTH($B3127)))</f>
        <v/>
      </c>
      <c r="E3127" s="14">
        <f t="shared" si="50"/>
        <v>2028</v>
      </c>
      <c r="F3127" s="14">
        <f>MONTH(DCalendário[[#This Row],[Dia]])</f>
        <v>6</v>
      </c>
      <c r="G3127" s="14" t="str">
        <f>MONTH(DCalendário[[#This Row],[Dia]])&amp;" - "&amp;DCalendário[[#This Row],[Ano]]</f>
        <v>6 - 2028</v>
      </c>
      <c r="H3127" s="14" t="str">
        <f>IF(DCalendário[[#This Row],[Dia Útil]]="","",DCalendário[[#This Row],[Semana Ano]])</f>
        <v/>
      </c>
      <c r="I3127" s="14"/>
      <c r="J3127" s="14" cm="1">
        <f t="array" aca="1" ref="J312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128" spans="1:10" x14ac:dyDescent="0.25">
      <c r="A3128" s="1">
        <v>46926</v>
      </c>
      <c r="B3128" s="1"/>
      <c r="C3128" s="16"/>
      <c r="D3128" s="14" t="str">
        <f>IF(DCalendário[[#This Row],[Dia Útil]]="","",(MONTH($B3128)))</f>
        <v/>
      </c>
      <c r="E3128" s="14">
        <f t="shared" si="50"/>
        <v>2028</v>
      </c>
      <c r="F3128" s="14">
        <f>MONTH(DCalendário[[#This Row],[Dia]])</f>
        <v>6</v>
      </c>
      <c r="G3128" s="14" t="str">
        <f>MONTH(DCalendário[[#This Row],[Dia]])&amp;" - "&amp;DCalendário[[#This Row],[Ano]]</f>
        <v>6 - 2028</v>
      </c>
      <c r="H3128" s="14" t="str">
        <f>IF(DCalendário[[#This Row],[Dia Útil]]="","",DCalendário[[#This Row],[Semana Ano]])</f>
        <v/>
      </c>
      <c r="I3128" s="14"/>
      <c r="J3128" s="14" cm="1">
        <f t="array" aca="1" ref="J312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129" spans="1:10" x14ac:dyDescent="0.25">
      <c r="A3129" s="1">
        <v>46927</v>
      </c>
      <c r="B3129" s="1"/>
      <c r="C3129" s="16"/>
      <c r="D3129" s="14" t="str">
        <f>IF(DCalendário[[#This Row],[Dia Útil]]="","",(MONTH($B3129)))</f>
        <v/>
      </c>
      <c r="E3129" s="14">
        <f t="shared" si="50"/>
        <v>2028</v>
      </c>
      <c r="F3129" s="14">
        <f>MONTH(DCalendário[[#This Row],[Dia]])</f>
        <v>6</v>
      </c>
      <c r="G3129" s="14" t="str">
        <f>MONTH(DCalendário[[#This Row],[Dia]])&amp;" - "&amp;DCalendário[[#This Row],[Ano]]</f>
        <v>6 - 2028</v>
      </c>
      <c r="H3129" s="14" t="str">
        <f>IF(DCalendário[[#This Row],[Dia Útil]]="","",DCalendário[[#This Row],[Semana Ano]])</f>
        <v/>
      </c>
      <c r="I3129" s="14"/>
      <c r="J3129" s="14" cm="1">
        <f t="array" aca="1" ref="J312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130" spans="1:10" x14ac:dyDescent="0.25">
      <c r="A3130" s="1">
        <v>46928</v>
      </c>
      <c r="B3130" s="1"/>
      <c r="C3130" s="16"/>
      <c r="D3130" s="14" t="str">
        <f>IF(DCalendário[[#This Row],[Dia Útil]]="","",(MONTH($B3130)))</f>
        <v/>
      </c>
      <c r="E3130" s="14">
        <f t="shared" si="50"/>
        <v>2028</v>
      </c>
      <c r="F3130" s="14">
        <f>MONTH(DCalendário[[#This Row],[Dia]])</f>
        <v>6</v>
      </c>
      <c r="G3130" s="14" t="str">
        <f>MONTH(DCalendário[[#This Row],[Dia]])&amp;" - "&amp;DCalendário[[#This Row],[Ano]]</f>
        <v>6 - 2028</v>
      </c>
      <c r="H3130" s="14" t="str">
        <f>IF(DCalendário[[#This Row],[Dia Útil]]="","",DCalendário[[#This Row],[Semana Ano]])</f>
        <v/>
      </c>
      <c r="I3130" s="14"/>
      <c r="J3130" s="14" cm="1">
        <f t="array" aca="1" ref="J313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131" spans="1:10" x14ac:dyDescent="0.25">
      <c r="A3131" s="1">
        <v>46929</v>
      </c>
      <c r="B3131" s="1"/>
      <c r="C3131" s="16"/>
      <c r="D3131" s="14" t="str">
        <f>IF(DCalendário[[#This Row],[Dia Útil]]="","",(MONTH($B3131)))</f>
        <v/>
      </c>
      <c r="E3131" s="14">
        <f t="shared" si="50"/>
        <v>2028</v>
      </c>
      <c r="F3131" s="14">
        <f>MONTH(DCalendário[[#This Row],[Dia]])</f>
        <v>6</v>
      </c>
      <c r="G3131" s="14" t="str">
        <f>MONTH(DCalendário[[#This Row],[Dia]])&amp;" - "&amp;DCalendário[[#This Row],[Ano]]</f>
        <v>6 - 2028</v>
      </c>
      <c r="H3131" s="14" t="str">
        <f>IF(DCalendário[[#This Row],[Dia Útil]]="","",DCalendário[[#This Row],[Semana Ano]])</f>
        <v/>
      </c>
      <c r="I3131" s="14"/>
      <c r="J3131" s="14" cm="1">
        <f t="array" aca="1" ref="J313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132" spans="1:10" x14ac:dyDescent="0.25">
      <c r="A3132" s="1">
        <v>46930</v>
      </c>
      <c r="B3132" s="1"/>
      <c r="C3132" s="16"/>
      <c r="D3132" s="14" t="str">
        <f>IF(DCalendário[[#This Row],[Dia Útil]]="","",(MONTH($B3132)))</f>
        <v/>
      </c>
      <c r="E3132" s="14">
        <f t="shared" si="50"/>
        <v>2028</v>
      </c>
      <c r="F3132" s="14">
        <f>MONTH(DCalendário[[#This Row],[Dia]])</f>
        <v>6</v>
      </c>
      <c r="G3132" s="14" t="str">
        <f>MONTH(DCalendário[[#This Row],[Dia]])&amp;" - "&amp;DCalendário[[#This Row],[Ano]]</f>
        <v>6 - 2028</v>
      </c>
      <c r="H3132" s="14" t="str">
        <f>IF(DCalendário[[#This Row],[Dia Útil]]="","",DCalendário[[#This Row],[Semana Ano]])</f>
        <v/>
      </c>
      <c r="I3132" s="14"/>
      <c r="J3132" s="14" cm="1">
        <f t="array" aca="1" ref="J313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133" spans="1:10" x14ac:dyDescent="0.25">
      <c r="A3133" s="1">
        <v>46931</v>
      </c>
      <c r="B3133" s="1"/>
      <c r="C3133" s="16"/>
      <c r="D3133" s="14" t="str">
        <f>IF(DCalendário[[#This Row],[Dia Útil]]="","",(MONTH($B3133)))</f>
        <v/>
      </c>
      <c r="E3133" s="14">
        <f t="shared" si="50"/>
        <v>2028</v>
      </c>
      <c r="F3133" s="14">
        <f>MONTH(DCalendário[[#This Row],[Dia]])</f>
        <v>6</v>
      </c>
      <c r="G3133" s="14" t="str">
        <f>MONTH(DCalendário[[#This Row],[Dia]])&amp;" - "&amp;DCalendário[[#This Row],[Ano]]</f>
        <v>6 - 2028</v>
      </c>
      <c r="H3133" s="14" t="str">
        <f>IF(DCalendário[[#This Row],[Dia Útil]]="","",DCalendário[[#This Row],[Semana Ano]])</f>
        <v/>
      </c>
      <c r="I3133" s="14"/>
      <c r="J3133" s="14" cm="1">
        <f t="array" aca="1" ref="J313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134" spans="1:10" x14ac:dyDescent="0.25">
      <c r="A3134" s="1">
        <v>46932</v>
      </c>
      <c r="B3134" s="1"/>
      <c r="C3134" s="16"/>
      <c r="D3134" s="14" t="str">
        <f>IF(DCalendário[[#This Row],[Dia Útil]]="","",(MONTH($B3134)))</f>
        <v/>
      </c>
      <c r="E3134" s="14">
        <f t="shared" si="50"/>
        <v>2028</v>
      </c>
      <c r="F3134" s="14">
        <f>MONTH(DCalendário[[#This Row],[Dia]])</f>
        <v>6</v>
      </c>
      <c r="G3134" s="14" t="str">
        <f>MONTH(DCalendário[[#This Row],[Dia]])&amp;" - "&amp;DCalendário[[#This Row],[Ano]]</f>
        <v>6 - 2028</v>
      </c>
      <c r="H3134" s="14" t="str">
        <f>IF(DCalendário[[#This Row],[Dia Útil]]="","",DCalendário[[#This Row],[Semana Ano]])</f>
        <v/>
      </c>
      <c r="I3134" s="14"/>
      <c r="J3134" s="14" cm="1">
        <f t="array" aca="1" ref="J313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135" spans="1:10" x14ac:dyDescent="0.25">
      <c r="A3135" s="1">
        <v>46933</v>
      </c>
      <c r="B3135" s="1"/>
      <c r="C3135" s="16"/>
      <c r="D3135" s="14" t="str">
        <f>IF(DCalendário[[#This Row],[Dia Útil]]="","",(MONTH($B3135)))</f>
        <v/>
      </c>
      <c r="E3135" s="14">
        <f t="shared" si="50"/>
        <v>2028</v>
      </c>
      <c r="F3135" s="14">
        <f>MONTH(DCalendário[[#This Row],[Dia]])</f>
        <v>6</v>
      </c>
      <c r="G3135" s="14" t="str">
        <f>MONTH(DCalendário[[#This Row],[Dia]])&amp;" - "&amp;DCalendário[[#This Row],[Ano]]</f>
        <v>6 - 2028</v>
      </c>
      <c r="H3135" s="14" t="str">
        <f>IF(DCalendário[[#This Row],[Dia Útil]]="","",DCalendário[[#This Row],[Semana Ano]])</f>
        <v/>
      </c>
      <c r="I3135" s="14"/>
      <c r="J3135" s="14" cm="1">
        <f t="array" aca="1" ref="J313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136" spans="1:10" x14ac:dyDescent="0.25">
      <c r="A3136" s="1">
        <v>46934</v>
      </c>
      <c r="B3136" s="1"/>
      <c r="C3136" s="16"/>
      <c r="D3136" s="14" t="str">
        <f>IF(DCalendário[[#This Row],[Dia Útil]]="","",(MONTH($B3136)))</f>
        <v/>
      </c>
      <c r="E3136" s="14">
        <f t="shared" si="50"/>
        <v>2028</v>
      </c>
      <c r="F3136" s="14">
        <f>MONTH(DCalendário[[#This Row],[Dia]])</f>
        <v>6</v>
      </c>
      <c r="G3136" s="14" t="str">
        <f>MONTH(DCalendário[[#This Row],[Dia]])&amp;" - "&amp;DCalendário[[#This Row],[Ano]]</f>
        <v>6 - 2028</v>
      </c>
      <c r="H3136" s="14" t="str">
        <f>IF(DCalendário[[#This Row],[Dia Útil]]="","",DCalendário[[#This Row],[Semana Ano]])</f>
        <v/>
      </c>
      <c r="I3136" s="14"/>
      <c r="J3136" s="14" cm="1">
        <f t="array" aca="1" ref="J313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137" spans="1:10" x14ac:dyDescent="0.25">
      <c r="A3137" s="1">
        <v>46935</v>
      </c>
      <c r="B3137" s="1"/>
      <c r="C3137" s="16"/>
      <c r="D3137" s="14" t="str">
        <f>IF(DCalendário[[#This Row],[Dia Útil]]="","",(MONTH($B3137)))</f>
        <v/>
      </c>
      <c r="E3137" s="14">
        <f t="shared" si="50"/>
        <v>2028</v>
      </c>
      <c r="F3137" s="14">
        <f>MONTH(DCalendário[[#This Row],[Dia]])</f>
        <v>7</v>
      </c>
      <c r="G3137" s="14" t="str">
        <f>MONTH(DCalendário[[#This Row],[Dia]])&amp;" - "&amp;DCalendário[[#This Row],[Ano]]</f>
        <v>7 - 2028</v>
      </c>
      <c r="H3137" s="14" t="str">
        <f>IF(DCalendário[[#This Row],[Dia Útil]]="","",DCalendário[[#This Row],[Semana Ano]])</f>
        <v/>
      </c>
      <c r="I3137" s="14"/>
      <c r="J3137" s="14" cm="1">
        <f t="array" aca="1" ref="J313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138" spans="1:10" x14ac:dyDescent="0.25">
      <c r="A3138" s="1">
        <v>46936</v>
      </c>
      <c r="B3138" s="1"/>
      <c r="C3138" s="16"/>
      <c r="D3138" s="14" t="str">
        <f>IF(DCalendário[[#This Row],[Dia Útil]]="","",(MONTH($B3138)))</f>
        <v/>
      </c>
      <c r="E3138" s="14">
        <f t="shared" si="50"/>
        <v>2028</v>
      </c>
      <c r="F3138" s="14">
        <f>MONTH(DCalendário[[#This Row],[Dia]])</f>
        <v>7</v>
      </c>
      <c r="G3138" s="14" t="str">
        <f>MONTH(DCalendário[[#This Row],[Dia]])&amp;" - "&amp;DCalendário[[#This Row],[Ano]]</f>
        <v>7 - 2028</v>
      </c>
      <c r="H3138" s="14" t="str">
        <f>IF(DCalendário[[#This Row],[Dia Útil]]="","",DCalendário[[#This Row],[Semana Ano]])</f>
        <v/>
      </c>
      <c r="I3138" s="14"/>
      <c r="J3138" s="14" cm="1">
        <f t="array" aca="1" ref="J313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139" spans="1:10" x14ac:dyDescent="0.25">
      <c r="A3139" s="1">
        <v>46937</v>
      </c>
      <c r="B3139" s="1"/>
      <c r="C3139" s="16"/>
      <c r="D3139" s="14" t="str">
        <f>IF(DCalendário[[#This Row],[Dia Útil]]="","",(MONTH($B3139)))</f>
        <v/>
      </c>
      <c r="E3139" s="14">
        <f t="shared" si="50"/>
        <v>2028</v>
      </c>
      <c r="F3139" s="14">
        <f>MONTH(DCalendário[[#This Row],[Dia]])</f>
        <v>7</v>
      </c>
      <c r="G3139" s="14" t="str">
        <f>MONTH(DCalendário[[#This Row],[Dia]])&amp;" - "&amp;DCalendário[[#This Row],[Ano]]</f>
        <v>7 - 2028</v>
      </c>
      <c r="H3139" s="14" t="str">
        <f>IF(DCalendário[[#This Row],[Dia Útil]]="","",DCalendário[[#This Row],[Semana Ano]])</f>
        <v/>
      </c>
      <c r="I3139" s="14"/>
      <c r="J3139" s="14" cm="1">
        <f t="array" aca="1" ref="J313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140" spans="1:10" x14ac:dyDescent="0.25">
      <c r="A3140" s="1">
        <v>46938</v>
      </c>
      <c r="B3140" s="1"/>
      <c r="C3140" s="16"/>
      <c r="D3140" s="14" t="str">
        <f>IF(DCalendário[[#This Row],[Dia Útil]]="","",(MONTH($B3140)))</f>
        <v/>
      </c>
      <c r="E3140" s="14">
        <f t="shared" si="50"/>
        <v>2028</v>
      </c>
      <c r="F3140" s="14">
        <f>MONTH(DCalendário[[#This Row],[Dia]])</f>
        <v>7</v>
      </c>
      <c r="G3140" s="14" t="str">
        <f>MONTH(DCalendário[[#This Row],[Dia]])&amp;" - "&amp;DCalendário[[#This Row],[Ano]]</f>
        <v>7 - 2028</v>
      </c>
      <c r="H3140" s="14" t="str">
        <f>IF(DCalendário[[#This Row],[Dia Útil]]="","",DCalendário[[#This Row],[Semana Ano]])</f>
        <v/>
      </c>
      <c r="I3140" s="14"/>
      <c r="J3140" s="14" cm="1">
        <f t="array" aca="1" ref="J314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141" spans="1:10" x14ac:dyDescent="0.25">
      <c r="A3141" s="1">
        <v>46939</v>
      </c>
      <c r="B3141" s="1"/>
      <c r="C3141" s="16"/>
      <c r="D3141" s="14" t="str">
        <f>IF(DCalendário[[#This Row],[Dia Útil]]="","",(MONTH($B3141)))</f>
        <v/>
      </c>
      <c r="E3141" s="14">
        <f t="shared" si="50"/>
        <v>2028</v>
      </c>
      <c r="F3141" s="14">
        <f>MONTH(DCalendário[[#This Row],[Dia]])</f>
        <v>7</v>
      </c>
      <c r="G3141" s="14" t="str">
        <f>MONTH(DCalendário[[#This Row],[Dia]])&amp;" - "&amp;DCalendário[[#This Row],[Ano]]</f>
        <v>7 - 2028</v>
      </c>
      <c r="H3141" s="14" t="str">
        <f>IF(DCalendário[[#This Row],[Dia Útil]]="","",DCalendário[[#This Row],[Semana Ano]])</f>
        <v/>
      </c>
      <c r="I3141" s="14"/>
      <c r="J3141" s="14" cm="1">
        <f t="array" aca="1" ref="J314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142" spans="1:10" x14ac:dyDescent="0.25">
      <c r="A3142" s="1">
        <v>46940</v>
      </c>
      <c r="B3142" s="1"/>
      <c r="C3142" s="16"/>
      <c r="D3142" s="14" t="str">
        <f>IF(DCalendário[[#This Row],[Dia Útil]]="","",(MONTH($B3142)))</f>
        <v/>
      </c>
      <c r="E3142" s="14">
        <f t="shared" si="50"/>
        <v>2028</v>
      </c>
      <c r="F3142" s="14">
        <f>MONTH(DCalendário[[#This Row],[Dia]])</f>
        <v>7</v>
      </c>
      <c r="G3142" s="14" t="str">
        <f>MONTH(DCalendário[[#This Row],[Dia]])&amp;" - "&amp;DCalendário[[#This Row],[Ano]]</f>
        <v>7 - 2028</v>
      </c>
      <c r="H3142" s="14" t="str">
        <f>IF(DCalendário[[#This Row],[Dia Útil]]="","",DCalendário[[#This Row],[Semana Ano]])</f>
        <v/>
      </c>
      <c r="I3142" s="14"/>
      <c r="J3142" s="14" cm="1">
        <f t="array" aca="1" ref="J314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143" spans="1:10" x14ac:dyDescent="0.25">
      <c r="A3143" s="1">
        <v>46941</v>
      </c>
      <c r="B3143" s="1"/>
      <c r="C3143" s="16"/>
      <c r="D3143" s="14" t="str">
        <f>IF(DCalendário[[#This Row],[Dia Útil]]="","",(MONTH($B3143)))</f>
        <v/>
      </c>
      <c r="E3143" s="14">
        <f t="shared" si="50"/>
        <v>2028</v>
      </c>
      <c r="F3143" s="14">
        <f>MONTH(DCalendário[[#This Row],[Dia]])</f>
        <v>7</v>
      </c>
      <c r="G3143" s="14" t="str">
        <f>MONTH(DCalendário[[#This Row],[Dia]])&amp;" - "&amp;DCalendário[[#This Row],[Ano]]</f>
        <v>7 - 2028</v>
      </c>
      <c r="H3143" s="14" t="str">
        <f>IF(DCalendário[[#This Row],[Dia Útil]]="","",DCalendário[[#This Row],[Semana Ano]])</f>
        <v/>
      </c>
      <c r="I3143" s="14"/>
      <c r="J3143" s="14" cm="1">
        <f t="array" aca="1" ref="J314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144" spans="1:10" x14ac:dyDescent="0.25">
      <c r="A3144" s="1">
        <v>46942</v>
      </c>
      <c r="B3144" s="1"/>
      <c r="C3144" s="16"/>
      <c r="D3144" s="14" t="str">
        <f>IF(DCalendário[[#This Row],[Dia Útil]]="","",(MONTH($B3144)))</f>
        <v/>
      </c>
      <c r="E3144" s="14">
        <f t="shared" si="50"/>
        <v>2028</v>
      </c>
      <c r="F3144" s="14">
        <f>MONTH(DCalendário[[#This Row],[Dia]])</f>
        <v>7</v>
      </c>
      <c r="G3144" s="14" t="str">
        <f>MONTH(DCalendário[[#This Row],[Dia]])&amp;" - "&amp;DCalendário[[#This Row],[Ano]]</f>
        <v>7 - 2028</v>
      </c>
      <c r="H3144" s="14" t="str">
        <f>IF(DCalendário[[#This Row],[Dia Útil]]="","",DCalendário[[#This Row],[Semana Ano]])</f>
        <v/>
      </c>
      <c r="I3144" s="14"/>
      <c r="J3144" s="14" cm="1">
        <f t="array" aca="1" ref="J314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145" spans="1:10" x14ac:dyDescent="0.25">
      <c r="A3145" s="1">
        <v>46943</v>
      </c>
      <c r="B3145" s="1"/>
      <c r="C3145" s="16"/>
      <c r="D3145" s="14" t="str">
        <f>IF(DCalendário[[#This Row],[Dia Útil]]="","",(MONTH($B3145)))</f>
        <v/>
      </c>
      <c r="E3145" s="14">
        <f t="shared" si="50"/>
        <v>2028</v>
      </c>
      <c r="F3145" s="14">
        <f>MONTH(DCalendário[[#This Row],[Dia]])</f>
        <v>7</v>
      </c>
      <c r="G3145" s="14" t="str">
        <f>MONTH(DCalendário[[#This Row],[Dia]])&amp;" - "&amp;DCalendário[[#This Row],[Ano]]</f>
        <v>7 - 2028</v>
      </c>
      <c r="H3145" s="14" t="str">
        <f>IF(DCalendário[[#This Row],[Dia Útil]]="","",DCalendário[[#This Row],[Semana Ano]])</f>
        <v/>
      </c>
      <c r="I3145" s="14"/>
      <c r="J3145" s="14" cm="1">
        <f t="array" aca="1" ref="J314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146" spans="1:10" x14ac:dyDescent="0.25">
      <c r="A3146" s="1">
        <v>46944</v>
      </c>
      <c r="B3146" s="1"/>
      <c r="C3146" s="16"/>
      <c r="D3146" s="14" t="str">
        <f>IF(DCalendário[[#This Row],[Dia Útil]]="","",(MONTH($B3146)))</f>
        <v/>
      </c>
      <c r="E3146" s="14">
        <f t="shared" si="50"/>
        <v>2028</v>
      </c>
      <c r="F3146" s="14">
        <f>MONTH(DCalendário[[#This Row],[Dia]])</f>
        <v>7</v>
      </c>
      <c r="G3146" s="14" t="str">
        <f>MONTH(DCalendário[[#This Row],[Dia]])&amp;" - "&amp;DCalendário[[#This Row],[Ano]]</f>
        <v>7 - 2028</v>
      </c>
      <c r="H3146" s="14" t="str">
        <f>IF(DCalendário[[#This Row],[Dia Útil]]="","",DCalendário[[#This Row],[Semana Ano]])</f>
        <v/>
      </c>
      <c r="I3146" s="14"/>
      <c r="J3146" s="14" cm="1">
        <f t="array" aca="1" ref="J314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147" spans="1:10" x14ac:dyDescent="0.25">
      <c r="A3147" s="1">
        <v>46945</v>
      </c>
      <c r="B3147" s="1"/>
      <c r="C3147" s="16"/>
      <c r="D3147" s="14" t="str">
        <f>IF(DCalendário[[#This Row],[Dia Útil]]="","",(MONTH($B3147)))</f>
        <v/>
      </c>
      <c r="E3147" s="14">
        <f t="shared" si="50"/>
        <v>2028</v>
      </c>
      <c r="F3147" s="14">
        <f>MONTH(DCalendário[[#This Row],[Dia]])</f>
        <v>7</v>
      </c>
      <c r="G3147" s="14" t="str">
        <f>MONTH(DCalendário[[#This Row],[Dia]])&amp;" - "&amp;DCalendário[[#This Row],[Ano]]</f>
        <v>7 - 2028</v>
      </c>
      <c r="H3147" s="14" t="str">
        <f>IF(DCalendário[[#This Row],[Dia Útil]]="","",DCalendário[[#This Row],[Semana Ano]])</f>
        <v/>
      </c>
      <c r="I3147" s="14"/>
      <c r="J3147" s="14" cm="1">
        <f t="array" aca="1" ref="J314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148" spans="1:10" x14ac:dyDescent="0.25">
      <c r="A3148" s="1">
        <v>46946</v>
      </c>
      <c r="B3148" s="1"/>
      <c r="C3148" s="16"/>
      <c r="D3148" s="14" t="str">
        <f>IF(DCalendário[[#This Row],[Dia Útil]]="","",(MONTH($B3148)))</f>
        <v/>
      </c>
      <c r="E3148" s="14">
        <f t="shared" si="50"/>
        <v>2028</v>
      </c>
      <c r="F3148" s="14">
        <f>MONTH(DCalendário[[#This Row],[Dia]])</f>
        <v>7</v>
      </c>
      <c r="G3148" s="14" t="str">
        <f>MONTH(DCalendário[[#This Row],[Dia]])&amp;" - "&amp;DCalendário[[#This Row],[Ano]]</f>
        <v>7 - 2028</v>
      </c>
      <c r="H3148" s="14" t="str">
        <f>IF(DCalendário[[#This Row],[Dia Útil]]="","",DCalendário[[#This Row],[Semana Ano]])</f>
        <v/>
      </c>
      <c r="I3148" s="14"/>
      <c r="J3148" s="14" cm="1">
        <f t="array" aca="1" ref="J314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149" spans="1:10" x14ac:dyDescent="0.25">
      <c r="A3149" s="1">
        <v>46947</v>
      </c>
      <c r="B3149" s="1"/>
      <c r="C3149" s="16"/>
      <c r="D3149" s="14" t="str">
        <f>IF(DCalendário[[#This Row],[Dia Útil]]="","",(MONTH($B3149)))</f>
        <v/>
      </c>
      <c r="E3149" s="14">
        <f t="shared" si="50"/>
        <v>2028</v>
      </c>
      <c r="F3149" s="14">
        <f>MONTH(DCalendário[[#This Row],[Dia]])</f>
        <v>7</v>
      </c>
      <c r="G3149" s="14" t="str">
        <f>MONTH(DCalendário[[#This Row],[Dia]])&amp;" - "&amp;DCalendário[[#This Row],[Ano]]</f>
        <v>7 - 2028</v>
      </c>
      <c r="H3149" s="14" t="str">
        <f>IF(DCalendário[[#This Row],[Dia Útil]]="","",DCalendário[[#This Row],[Semana Ano]])</f>
        <v/>
      </c>
      <c r="I3149" s="14"/>
      <c r="J3149" s="14" cm="1">
        <f t="array" aca="1" ref="J314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150" spans="1:10" x14ac:dyDescent="0.25">
      <c r="A3150" s="1">
        <v>46948</v>
      </c>
      <c r="B3150" s="1"/>
      <c r="C3150" s="16"/>
      <c r="D3150" s="14" t="str">
        <f>IF(DCalendário[[#This Row],[Dia Útil]]="","",(MONTH($B3150)))</f>
        <v/>
      </c>
      <c r="E3150" s="14">
        <f t="shared" si="50"/>
        <v>2028</v>
      </c>
      <c r="F3150" s="14">
        <f>MONTH(DCalendário[[#This Row],[Dia]])</f>
        <v>7</v>
      </c>
      <c r="G3150" s="14" t="str">
        <f>MONTH(DCalendário[[#This Row],[Dia]])&amp;" - "&amp;DCalendário[[#This Row],[Ano]]</f>
        <v>7 - 2028</v>
      </c>
      <c r="H3150" s="14" t="str">
        <f>IF(DCalendário[[#This Row],[Dia Útil]]="","",DCalendário[[#This Row],[Semana Ano]])</f>
        <v/>
      </c>
      <c r="I3150" s="14"/>
      <c r="J3150" s="14" cm="1">
        <f t="array" aca="1" ref="J315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151" spans="1:10" x14ac:dyDescent="0.25">
      <c r="A3151" s="1">
        <v>46949</v>
      </c>
      <c r="B3151" s="1"/>
      <c r="C3151" s="16"/>
      <c r="D3151" s="14" t="str">
        <f>IF(DCalendário[[#This Row],[Dia Útil]]="","",(MONTH($B3151)))</f>
        <v/>
      </c>
      <c r="E3151" s="14">
        <f t="shared" si="50"/>
        <v>2028</v>
      </c>
      <c r="F3151" s="14">
        <f>MONTH(DCalendário[[#This Row],[Dia]])</f>
        <v>7</v>
      </c>
      <c r="G3151" s="14" t="str">
        <f>MONTH(DCalendário[[#This Row],[Dia]])&amp;" - "&amp;DCalendário[[#This Row],[Ano]]</f>
        <v>7 - 2028</v>
      </c>
      <c r="H3151" s="14" t="str">
        <f>IF(DCalendário[[#This Row],[Dia Útil]]="","",DCalendário[[#This Row],[Semana Ano]])</f>
        <v/>
      </c>
      <c r="I3151" s="14"/>
      <c r="J3151" s="14" cm="1">
        <f t="array" aca="1" ref="J315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152" spans="1:10" x14ac:dyDescent="0.25">
      <c r="A3152" s="1">
        <v>46950</v>
      </c>
      <c r="B3152" s="1"/>
      <c r="C3152" s="16"/>
      <c r="D3152" s="14" t="str">
        <f>IF(DCalendário[[#This Row],[Dia Útil]]="","",(MONTH($B3152)))</f>
        <v/>
      </c>
      <c r="E3152" s="14">
        <f t="shared" si="50"/>
        <v>2028</v>
      </c>
      <c r="F3152" s="14">
        <f>MONTH(DCalendário[[#This Row],[Dia]])</f>
        <v>7</v>
      </c>
      <c r="G3152" s="14" t="str">
        <f>MONTH(DCalendário[[#This Row],[Dia]])&amp;" - "&amp;DCalendário[[#This Row],[Ano]]</f>
        <v>7 - 2028</v>
      </c>
      <c r="H3152" s="14" t="str">
        <f>IF(DCalendário[[#This Row],[Dia Útil]]="","",DCalendário[[#This Row],[Semana Ano]])</f>
        <v/>
      </c>
      <c r="I3152" s="14"/>
      <c r="J3152" s="14" cm="1">
        <f t="array" aca="1" ref="J315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153" spans="1:10" x14ac:dyDescent="0.25">
      <c r="A3153" s="1">
        <v>46951</v>
      </c>
      <c r="B3153" s="1"/>
      <c r="C3153" s="16"/>
      <c r="D3153" s="14" t="str">
        <f>IF(DCalendário[[#This Row],[Dia Útil]]="","",(MONTH($B3153)))</f>
        <v/>
      </c>
      <c r="E3153" s="14">
        <f t="shared" ref="E3153:E3216" si="51">YEAR($A3153)</f>
        <v>2028</v>
      </c>
      <c r="F3153" s="14">
        <f>MONTH(DCalendário[[#This Row],[Dia]])</f>
        <v>7</v>
      </c>
      <c r="G3153" s="14" t="str">
        <f>MONTH(DCalendário[[#This Row],[Dia]])&amp;" - "&amp;DCalendário[[#This Row],[Ano]]</f>
        <v>7 - 2028</v>
      </c>
      <c r="H3153" s="14" t="str">
        <f>IF(DCalendário[[#This Row],[Dia Útil]]="","",DCalendário[[#This Row],[Semana Ano]])</f>
        <v/>
      </c>
      <c r="I3153" s="14"/>
      <c r="J3153" s="14" cm="1">
        <f t="array" aca="1" ref="J315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154" spans="1:10" x14ac:dyDescent="0.25">
      <c r="A3154" s="1">
        <v>46952</v>
      </c>
      <c r="B3154" s="1"/>
      <c r="C3154" s="16"/>
      <c r="D3154" s="14" t="str">
        <f>IF(DCalendário[[#This Row],[Dia Útil]]="","",(MONTH($B3154)))</f>
        <v/>
      </c>
      <c r="E3154" s="14">
        <f t="shared" si="51"/>
        <v>2028</v>
      </c>
      <c r="F3154" s="14">
        <f>MONTH(DCalendário[[#This Row],[Dia]])</f>
        <v>7</v>
      </c>
      <c r="G3154" s="14" t="str">
        <f>MONTH(DCalendário[[#This Row],[Dia]])&amp;" - "&amp;DCalendário[[#This Row],[Ano]]</f>
        <v>7 - 2028</v>
      </c>
      <c r="H3154" s="14" t="str">
        <f>IF(DCalendário[[#This Row],[Dia Útil]]="","",DCalendário[[#This Row],[Semana Ano]])</f>
        <v/>
      </c>
      <c r="I3154" s="14"/>
      <c r="J3154" s="14" cm="1">
        <f t="array" aca="1" ref="J315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155" spans="1:10" x14ac:dyDescent="0.25">
      <c r="A3155" s="1">
        <v>46953</v>
      </c>
      <c r="B3155" s="1"/>
      <c r="C3155" s="16"/>
      <c r="D3155" s="14" t="str">
        <f>IF(DCalendário[[#This Row],[Dia Útil]]="","",(MONTH($B3155)))</f>
        <v/>
      </c>
      <c r="E3155" s="14">
        <f t="shared" si="51"/>
        <v>2028</v>
      </c>
      <c r="F3155" s="14">
        <f>MONTH(DCalendário[[#This Row],[Dia]])</f>
        <v>7</v>
      </c>
      <c r="G3155" s="14" t="str">
        <f>MONTH(DCalendário[[#This Row],[Dia]])&amp;" - "&amp;DCalendário[[#This Row],[Ano]]</f>
        <v>7 - 2028</v>
      </c>
      <c r="H3155" s="14" t="str">
        <f>IF(DCalendário[[#This Row],[Dia Útil]]="","",DCalendário[[#This Row],[Semana Ano]])</f>
        <v/>
      </c>
      <c r="I3155" s="14"/>
      <c r="J3155" s="14" cm="1">
        <f t="array" aca="1" ref="J315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156" spans="1:10" x14ac:dyDescent="0.25">
      <c r="A3156" s="1">
        <v>46954</v>
      </c>
      <c r="B3156" s="1"/>
      <c r="C3156" s="16"/>
      <c r="D3156" s="14" t="str">
        <f>IF(DCalendário[[#This Row],[Dia Útil]]="","",(MONTH($B3156)))</f>
        <v/>
      </c>
      <c r="E3156" s="14">
        <f t="shared" si="51"/>
        <v>2028</v>
      </c>
      <c r="F3156" s="14">
        <f>MONTH(DCalendário[[#This Row],[Dia]])</f>
        <v>7</v>
      </c>
      <c r="G3156" s="14" t="str">
        <f>MONTH(DCalendário[[#This Row],[Dia]])&amp;" - "&amp;DCalendário[[#This Row],[Ano]]</f>
        <v>7 - 2028</v>
      </c>
      <c r="H3156" s="14" t="str">
        <f>IF(DCalendário[[#This Row],[Dia Útil]]="","",DCalendário[[#This Row],[Semana Ano]])</f>
        <v/>
      </c>
      <c r="I3156" s="14"/>
      <c r="J3156" s="14" cm="1">
        <f t="array" aca="1" ref="J315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157" spans="1:10" x14ac:dyDescent="0.25">
      <c r="A3157" s="1">
        <v>46955</v>
      </c>
      <c r="B3157" s="1"/>
      <c r="C3157" s="16"/>
      <c r="D3157" s="14" t="str">
        <f>IF(DCalendário[[#This Row],[Dia Útil]]="","",(MONTH($B3157)))</f>
        <v/>
      </c>
      <c r="E3157" s="14">
        <f t="shared" si="51"/>
        <v>2028</v>
      </c>
      <c r="F3157" s="14">
        <f>MONTH(DCalendário[[#This Row],[Dia]])</f>
        <v>7</v>
      </c>
      <c r="G3157" s="14" t="str">
        <f>MONTH(DCalendário[[#This Row],[Dia]])&amp;" - "&amp;DCalendário[[#This Row],[Ano]]</f>
        <v>7 - 2028</v>
      </c>
      <c r="H3157" s="14" t="str">
        <f>IF(DCalendário[[#This Row],[Dia Útil]]="","",DCalendário[[#This Row],[Semana Ano]])</f>
        <v/>
      </c>
      <c r="I3157" s="14"/>
      <c r="J3157" s="14" cm="1">
        <f t="array" aca="1" ref="J315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158" spans="1:10" x14ac:dyDescent="0.25">
      <c r="A3158" s="1">
        <v>46956</v>
      </c>
      <c r="B3158" s="1"/>
      <c r="C3158" s="16"/>
      <c r="D3158" s="14" t="str">
        <f>IF(DCalendário[[#This Row],[Dia Útil]]="","",(MONTH($B3158)))</f>
        <v/>
      </c>
      <c r="E3158" s="14">
        <f t="shared" si="51"/>
        <v>2028</v>
      </c>
      <c r="F3158" s="14">
        <f>MONTH(DCalendário[[#This Row],[Dia]])</f>
        <v>7</v>
      </c>
      <c r="G3158" s="14" t="str">
        <f>MONTH(DCalendário[[#This Row],[Dia]])&amp;" - "&amp;DCalendário[[#This Row],[Ano]]</f>
        <v>7 - 2028</v>
      </c>
      <c r="H3158" s="14" t="str">
        <f>IF(DCalendário[[#This Row],[Dia Útil]]="","",DCalendário[[#This Row],[Semana Ano]])</f>
        <v/>
      </c>
      <c r="I3158" s="14"/>
      <c r="J3158" s="14" cm="1">
        <f t="array" aca="1" ref="J315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159" spans="1:10" x14ac:dyDescent="0.25">
      <c r="A3159" s="1">
        <v>46957</v>
      </c>
      <c r="B3159" s="1"/>
      <c r="C3159" s="16"/>
      <c r="D3159" s="14" t="str">
        <f>IF(DCalendário[[#This Row],[Dia Útil]]="","",(MONTH($B3159)))</f>
        <v/>
      </c>
      <c r="E3159" s="14">
        <f t="shared" si="51"/>
        <v>2028</v>
      </c>
      <c r="F3159" s="14">
        <f>MONTH(DCalendário[[#This Row],[Dia]])</f>
        <v>7</v>
      </c>
      <c r="G3159" s="14" t="str">
        <f>MONTH(DCalendário[[#This Row],[Dia]])&amp;" - "&amp;DCalendário[[#This Row],[Ano]]</f>
        <v>7 - 2028</v>
      </c>
      <c r="H3159" s="14" t="str">
        <f>IF(DCalendário[[#This Row],[Dia Útil]]="","",DCalendário[[#This Row],[Semana Ano]])</f>
        <v/>
      </c>
      <c r="I3159" s="14"/>
      <c r="J3159" s="14" cm="1">
        <f t="array" aca="1" ref="J315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160" spans="1:10" x14ac:dyDescent="0.25">
      <c r="A3160" s="1">
        <v>46958</v>
      </c>
      <c r="B3160" s="1"/>
      <c r="C3160" s="16"/>
      <c r="D3160" s="14" t="str">
        <f>IF(DCalendário[[#This Row],[Dia Útil]]="","",(MONTH($B3160)))</f>
        <v/>
      </c>
      <c r="E3160" s="14">
        <f t="shared" si="51"/>
        <v>2028</v>
      </c>
      <c r="F3160" s="14">
        <f>MONTH(DCalendário[[#This Row],[Dia]])</f>
        <v>7</v>
      </c>
      <c r="G3160" s="14" t="str">
        <f>MONTH(DCalendário[[#This Row],[Dia]])&amp;" - "&amp;DCalendário[[#This Row],[Ano]]</f>
        <v>7 - 2028</v>
      </c>
      <c r="H3160" s="14" t="str">
        <f>IF(DCalendário[[#This Row],[Dia Útil]]="","",DCalendário[[#This Row],[Semana Ano]])</f>
        <v/>
      </c>
      <c r="I3160" s="14"/>
      <c r="J3160" s="14" cm="1">
        <f t="array" aca="1" ref="J316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161" spans="1:10" x14ac:dyDescent="0.25">
      <c r="A3161" s="1">
        <v>46959</v>
      </c>
      <c r="B3161" s="1"/>
      <c r="C3161" s="16"/>
      <c r="D3161" s="14" t="str">
        <f>IF(DCalendário[[#This Row],[Dia Útil]]="","",(MONTH($B3161)))</f>
        <v/>
      </c>
      <c r="E3161" s="14">
        <f t="shared" si="51"/>
        <v>2028</v>
      </c>
      <c r="F3161" s="14">
        <f>MONTH(DCalendário[[#This Row],[Dia]])</f>
        <v>7</v>
      </c>
      <c r="G3161" s="14" t="str">
        <f>MONTH(DCalendário[[#This Row],[Dia]])&amp;" - "&amp;DCalendário[[#This Row],[Ano]]</f>
        <v>7 - 2028</v>
      </c>
      <c r="H3161" s="14" t="str">
        <f>IF(DCalendário[[#This Row],[Dia Útil]]="","",DCalendário[[#This Row],[Semana Ano]])</f>
        <v/>
      </c>
      <c r="I3161" s="14"/>
      <c r="J3161" s="14" cm="1">
        <f t="array" aca="1" ref="J316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162" spans="1:10" x14ac:dyDescent="0.25">
      <c r="A3162" s="1">
        <v>46960</v>
      </c>
      <c r="B3162" s="1"/>
      <c r="C3162" s="16"/>
      <c r="D3162" s="14" t="str">
        <f>IF(DCalendário[[#This Row],[Dia Útil]]="","",(MONTH($B3162)))</f>
        <v/>
      </c>
      <c r="E3162" s="14">
        <f t="shared" si="51"/>
        <v>2028</v>
      </c>
      <c r="F3162" s="14">
        <f>MONTH(DCalendário[[#This Row],[Dia]])</f>
        <v>7</v>
      </c>
      <c r="G3162" s="14" t="str">
        <f>MONTH(DCalendário[[#This Row],[Dia]])&amp;" - "&amp;DCalendário[[#This Row],[Ano]]</f>
        <v>7 - 2028</v>
      </c>
      <c r="H3162" s="14" t="str">
        <f>IF(DCalendário[[#This Row],[Dia Útil]]="","",DCalendário[[#This Row],[Semana Ano]])</f>
        <v/>
      </c>
      <c r="I3162" s="14"/>
      <c r="J3162" s="14" cm="1">
        <f t="array" aca="1" ref="J316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163" spans="1:10" x14ac:dyDescent="0.25">
      <c r="A3163" s="1">
        <v>46961</v>
      </c>
      <c r="B3163" s="1"/>
      <c r="C3163" s="16"/>
      <c r="D3163" s="14" t="str">
        <f>IF(DCalendário[[#This Row],[Dia Útil]]="","",(MONTH($B3163)))</f>
        <v/>
      </c>
      <c r="E3163" s="14">
        <f t="shared" si="51"/>
        <v>2028</v>
      </c>
      <c r="F3163" s="14">
        <f>MONTH(DCalendário[[#This Row],[Dia]])</f>
        <v>7</v>
      </c>
      <c r="G3163" s="14" t="str">
        <f>MONTH(DCalendário[[#This Row],[Dia]])&amp;" - "&amp;DCalendário[[#This Row],[Ano]]</f>
        <v>7 - 2028</v>
      </c>
      <c r="H3163" s="14" t="str">
        <f>IF(DCalendário[[#This Row],[Dia Útil]]="","",DCalendário[[#This Row],[Semana Ano]])</f>
        <v/>
      </c>
      <c r="I3163" s="14"/>
      <c r="J3163" s="14" cm="1">
        <f t="array" aca="1" ref="J316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164" spans="1:10" x14ac:dyDescent="0.25">
      <c r="A3164" s="1">
        <v>46962</v>
      </c>
      <c r="B3164" s="1"/>
      <c r="C3164" s="16"/>
      <c r="D3164" s="14" t="str">
        <f>IF(DCalendário[[#This Row],[Dia Útil]]="","",(MONTH($B3164)))</f>
        <v/>
      </c>
      <c r="E3164" s="14">
        <f t="shared" si="51"/>
        <v>2028</v>
      </c>
      <c r="F3164" s="14">
        <f>MONTH(DCalendário[[#This Row],[Dia]])</f>
        <v>7</v>
      </c>
      <c r="G3164" s="14" t="str">
        <f>MONTH(DCalendário[[#This Row],[Dia]])&amp;" - "&amp;DCalendário[[#This Row],[Ano]]</f>
        <v>7 - 2028</v>
      </c>
      <c r="H3164" s="14" t="str">
        <f>IF(DCalendário[[#This Row],[Dia Útil]]="","",DCalendário[[#This Row],[Semana Ano]])</f>
        <v/>
      </c>
      <c r="I3164" s="14"/>
      <c r="J3164" s="14" cm="1">
        <f t="array" aca="1" ref="J316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165" spans="1:10" x14ac:dyDescent="0.25">
      <c r="A3165" s="1">
        <v>46963</v>
      </c>
      <c r="B3165" s="1"/>
      <c r="C3165" s="16"/>
      <c r="D3165" s="14" t="str">
        <f>IF(DCalendário[[#This Row],[Dia Útil]]="","",(MONTH($B3165)))</f>
        <v/>
      </c>
      <c r="E3165" s="14">
        <f t="shared" si="51"/>
        <v>2028</v>
      </c>
      <c r="F3165" s="14">
        <f>MONTH(DCalendário[[#This Row],[Dia]])</f>
        <v>7</v>
      </c>
      <c r="G3165" s="14" t="str">
        <f>MONTH(DCalendário[[#This Row],[Dia]])&amp;" - "&amp;DCalendário[[#This Row],[Ano]]</f>
        <v>7 - 2028</v>
      </c>
      <c r="H3165" s="14" t="str">
        <f>IF(DCalendário[[#This Row],[Dia Útil]]="","",DCalendário[[#This Row],[Semana Ano]])</f>
        <v/>
      </c>
      <c r="I3165" s="14"/>
      <c r="J3165" s="14" cm="1">
        <f t="array" aca="1" ref="J316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166" spans="1:10" x14ac:dyDescent="0.25">
      <c r="A3166" s="1">
        <v>46964</v>
      </c>
      <c r="B3166" s="1"/>
      <c r="C3166" s="16"/>
      <c r="D3166" s="14" t="str">
        <f>IF(DCalendário[[#This Row],[Dia Útil]]="","",(MONTH($B3166)))</f>
        <v/>
      </c>
      <c r="E3166" s="14">
        <f t="shared" si="51"/>
        <v>2028</v>
      </c>
      <c r="F3166" s="14">
        <f>MONTH(DCalendário[[#This Row],[Dia]])</f>
        <v>7</v>
      </c>
      <c r="G3166" s="14" t="str">
        <f>MONTH(DCalendário[[#This Row],[Dia]])&amp;" - "&amp;DCalendário[[#This Row],[Ano]]</f>
        <v>7 - 2028</v>
      </c>
      <c r="H3166" s="14" t="str">
        <f>IF(DCalendário[[#This Row],[Dia Útil]]="","",DCalendário[[#This Row],[Semana Ano]])</f>
        <v/>
      </c>
      <c r="I3166" s="14"/>
      <c r="J3166" s="14" cm="1">
        <f t="array" aca="1" ref="J316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167" spans="1:10" x14ac:dyDescent="0.25">
      <c r="A3167" s="1">
        <v>46965</v>
      </c>
      <c r="B3167" s="1"/>
      <c r="C3167" s="16"/>
      <c r="D3167" s="14" t="str">
        <f>IF(DCalendário[[#This Row],[Dia Útil]]="","",(MONTH($B3167)))</f>
        <v/>
      </c>
      <c r="E3167" s="14">
        <f t="shared" si="51"/>
        <v>2028</v>
      </c>
      <c r="F3167" s="14">
        <f>MONTH(DCalendário[[#This Row],[Dia]])</f>
        <v>7</v>
      </c>
      <c r="G3167" s="14" t="str">
        <f>MONTH(DCalendário[[#This Row],[Dia]])&amp;" - "&amp;DCalendário[[#This Row],[Ano]]</f>
        <v>7 - 2028</v>
      </c>
      <c r="H3167" s="14" t="str">
        <f>IF(DCalendário[[#This Row],[Dia Útil]]="","",DCalendário[[#This Row],[Semana Ano]])</f>
        <v/>
      </c>
      <c r="I3167" s="14"/>
      <c r="J3167" s="14" cm="1">
        <f t="array" aca="1" ref="J316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168" spans="1:10" x14ac:dyDescent="0.25">
      <c r="A3168" s="1">
        <v>46966</v>
      </c>
      <c r="B3168" s="1"/>
      <c r="C3168" s="16"/>
      <c r="D3168" s="14" t="str">
        <f>IF(DCalendário[[#This Row],[Dia Útil]]="","",(MONTH($B3168)))</f>
        <v/>
      </c>
      <c r="E3168" s="14">
        <f t="shared" si="51"/>
        <v>2028</v>
      </c>
      <c r="F3168" s="14">
        <f>MONTH(DCalendário[[#This Row],[Dia]])</f>
        <v>8</v>
      </c>
      <c r="G3168" s="14" t="str">
        <f>MONTH(DCalendário[[#This Row],[Dia]])&amp;" - "&amp;DCalendário[[#This Row],[Ano]]</f>
        <v>8 - 2028</v>
      </c>
      <c r="H3168" s="14" t="str">
        <f>IF(DCalendário[[#This Row],[Dia Útil]]="","",DCalendário[[#This Row],[Semana Ano]])</f>
        <v/>
      </c>
      <c r="I3168" s="14"/>
      <c r="J3168" s="14" cm="1">
        <f t="array" aca="1" ref="J316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169" spans="1:10" x14ac:dyDescent="0.25">
      <c r="A3169" s="1">
        <v>46967</v>
      </c>
      <c r="B3169" s="1"/>
      <c r="C3169" s="16"/>
      <c r="D3169" s="14" t="str">
        <f>IF(DCalendário[[#This Row],[Dia Útil]]="","",(MONTH($B3169)))</f>
        <v/>
      </c>
      <c r="E3169" s="14">
        <f t="shared" si="51"/>
        <v>2028</v>
      </c>
      <c r="F3169" s="14">
        <f>MONTH(DCalendário[[#This Row],[Dia]])</f>
        <v>8</v>
      </c>
      <c r="G3169" s="14" t="str">
        <f>MONTH(DCalendário[[#This Row],[Dia]])&amp;" - "&amp;DCalendário[[#This Row],[Ano]]</f>
        <v>8 - 2028</v>
      </c>
      <c r="H3169" s="14" t="str">
        <f>IF(DCalendário[[#This Row],[Dia Útil]]="","",DCalendário[[#This Row],[Semana Ano]])</f>
        <v/>
      </c>
      <c r="I3169" s="14"/>
      <c r="J3169" s="14" cm="1">
        <f t="array" aca="1" ref="J316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170" spans="1:10" x14ac:dyDescent="0.25">
      <c r="A3170" s="1">
        <v>46968</v>
      </c>
      <c r="B3170" s="1"/>
      <c r="C3170" s="16"/>
      <c r="D3170" s="14" t="str">
        <f>IF(DCalendário[[#This Row],[Dia Útil]]="","",(MONTH($B3170)))</f>
        <v/>
      </c>
      <c r="E3170" s="14">
        <f t="shared" si="51"/>
        <v>2028</v>
      </c>
      <c r="F3170" s="14">
        <f>MONTH(DCalendário[[#This Row],[Dia]])</f>
        <v>8</v>
      </c>
      <c r="G3170" s="14" t="str">
        <f>MONTH(DCalendário[[#This Row],[Dia]])&amp;" - "&amp;DCalendário[[#This Row],[Ano]]</f>
        <v>8 - 2028</v>
      </c>
      <c r="H3170" s="14" t="str">
        <f>IF(DCalendário[[#This Row],[Dia Útil]]="","",DCalendário[[#This Row],[Semana Ano]])</f>
        <v/>
      </c>
      <c r="I3170" s="14"/>
      <c r="J3170" s="14" cm="1">
        <f t="array" aca="1" ref="J317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171" spans="1:10" x14ac:dyDescent="0.25">
      <c r="A3171" s="1">
        <v>46969</v>
      </c>
      <c r="B3171" s="1"/>
      <c r="C3171" s="16"/>
      <c r="D3171" s="14" t="str">
        <f>IF(DCalendário[[#This Row],[Dia Útil]]="","",(MONTH($B3171)))</f>
        <v/>
      </c>
      <c r="E3171" s="14">
        <f t="shared" si="51"/>
        <v>2028</v>
      </c>
      <c r="F3171" s="14">
        <f>MONTH(DCalendário[[#This Row],[Dia]])</f>
        <v>8</v>
      </c>
      <c r="G3171" s="14" t="str">
        <f>MONTH(DCalendário[[#This Row],[Dia]])&amp;" - "&amp;DCalendário[[#This Row],[Ano]]</f>
        <v>8 - 2028</v>
      </c>
      <c r="H3171" s="14" t="str">
        <f>IF(DCalendário[[#This Row],[Dia Útil]]="","",DCalendário[[#This Row],[Semana Ano]])</f>
        <v/>
      </c>
      <c r="I3171" s="14"/>
      <c r="J3171" s="14" cm="1">
        <f t="array" aca="1" ref="J317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172" spans="1:10" x14ac:dyDescent="0.25">
      <c r="A3172" s="1">
        <v>46970</v>
      </c>
      <c r="B3172" s="1"/>
      <c r="C3172" s="16"/>
      <c r="D3172" s="14" t="str">
        <f>IF(DCalendário[[#This Row],[Dia Útil]]="","",(MONTH($B3172)))</f>
        <v/>
      </c>
      <c r="E3172" s="14">
        <f t="shared" si="51"/>
        <v>2028</v>
      </c>
      <c r="F3172" s="14">
        <f>MONTH(DCalendário[[#This Row],[Dia]])</f>
        <v>8</v>
      </c>
      <c r="G3172" s="14" t="str">
        <f>MONTH(DCalendário[[#This Row],[Dia]])&amp;" - "&amp;DCalendário[[#This Row],[Ano]]</f>
        <v>8 - 2028</v>
      </c>
      <c r="H3172" s="14" t="str">
        <f>IF(DCalendário[[#This Row],[Dia Útil]]="","",DCalendário[[#This Row],[Semana Ano]])</f>
        <v/>
      </c>
      <c r="I3172" s="14"/>
      <c r="J3172" s="14" cm="1">
        <f t="array" aca="1" ref="J317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173" spans="1:10" x14ac:dyDescent="0.25">
      <c r="A3173" s="1">
        <v>46971</v>
      </c>
      <c r="B3173" s="1"/>
      <c r="C3173" s="16"/>
      <c r="D3173" s="14" t="str">
        <f>IF(DCalendário[[#This Row],[Dia Útil]]="","",(MONTH($B3173)))</f>
        <v/>
      </c>
      <c r="E3173" s="14">
        <f t="shared" si="51"/>
        <v>2028</v>
      </c>
      <c r="F3173" s="14">
        <f>MONTH(DCalendário[[#This Row],[Dia]])</f>
        <v>8</v>
      </c>
      <c r="G3173" s="14" t="str">
        <f>MONTH(DCalendário[[#This Row],[Dia]])&amp;" - "&amp;DCalendário[[#This Row],[Ano]]</f>
        <v>8 - 2028</v>
      </c>
      <c r="H3173" s="14" t="str">
        <f>IF(DCalendário[[#This Row],[Dia Útil]]="","",DCalendário[[#This Row],[Semana Ano]])</f>
        <v/>
      </c>
      <c r="I3173" s="14"/>
      <c r="J3173" s="14" cm="1">
        <f t="array" aca="1" ref="J317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174" spans="1:10" x14ac:dyDescent="0.25">
      <c r="A3174" s="1">
        <v>46972</v>
      </c>
      <c r="B3174" s="1"/>
      <c r="C3174" s="16"/>
      <c r="D3174" s="14" t="str">
        <f>IF(DCalendário[[#This Row],[Dia Útil]]="","",(MONTH($B3174)))</f>
        <v/>
      </c>
      <c r="E3174" s="14">
        <f t="shared" si="51"/>
        <v>2028</v>
      </c>
      <c r="F3174" s="14">
        <f>MONTH(DCalendário[[#This Row],[Dia]])</f>
        <v>8</v>
      </c>
      <c r="G3174" s="14" t="str">
        <f>MONTH(DCalendário[[#This Row],[Dia]])&amp;" - "&amp;DCalendário[[#This Row],[Ano]]</f>
        <v>8 - 2028</v>
      </c>
      <c r="H3174" s="14" t="str">
        <f>IF(DCalendário[[#This Row],[Dia Útil]]="","",DCalendário[[#This Row],[Semana Ano]])</f>
        <v/>
      </c>
      <c r="I3174" s="14"/>
      <c r="J3174" s="14" cm="1">
        <f t="array" aca="1" ref="J317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175" spans="1:10" x14ac:dyDescent="0.25">
      <c r="A3175" s="1">
        <v>46973</v>
      </c>
      <c r="B3175" s="1"/>
      <c r="C3175" s="16"/>
      <c r="D3175" s="14" t="str">
        <f>IF(DCalendário[[#This Row],[Dia Útil]]="","",(MONTH($B3175)))</f>
        <v/>
      </c>
      <c r="E3175" s="14">
        <f t="shared" si="51"/>
        <v>2028</v>
      </c>
      <c r="F3175" s="14">
        <f>MONTH(DCalendário[[#This Row],[Dia]])</f>
        <v>8</v>
      </c>
      <c r="G3175" s="14" t="str">
        <f>MONTH(DCalendário[[#This Row],[Dia]])&amp;" - "&amp;DCalendário[[#This Row],[Ano]]</f>
        <v>8 - 2028</v>
      </c>
      <c r="H3175" s="14" t="str">
        <f>IF(DCalendário[[#This Row],[Dia Útil]]="","",DCalendário[[#This Row],[Semana Ano]])</f>
        <v/>
      </c>
      <c r="I3175" s="14"/>
      <c r="J3175" s="14" cm="1">
        <f t="array" aca="1" ref="J317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176" spans="1:10" x14ac:dyDescent="0.25">
      <c r="A3176" s="1">
        <v>46974</v>
      </c>
      <c r="B3176" s="1"/>
      <c r="C3176" s="16"/>
      <c r="D3176" s="14" t="str">
        <f>IF(DCalendário[[#This Row],[Dia Útil]]="","",(MONTH($B3176)))</f>
        <v/>
      </c>
      <c r="E3176" s="14">
        <f t="shared" si="51"/>
        <v>2028</v>
      </c>
      <c r="F3176" s="14">
        <f>MONTH(DCalendário[[#This Row],[Dia]])</f>
        <v>8</v>
      </c>
      <c r="G3176" s="14" t="str">
        <f>MONTH(DCalendário[[#This Row],[Dia]])&amp;" - "&amp;DCalendário[[#This Row],[Ano]]</f>
        <v>8 - 2028</v>
      </c>
      <c r="H3176" s="14" t="str">
        <f>IF(DCalendário[[#This Row],[Dia Útil]]="","",DCalendário[[#This Row],[Semana Ano]])</f>
        <v/>
      </c>
      <c r="I3176" s="14"/>
      <c r="J3176" s="14" cm="1">
        <f t="array" aca="1" ref="J317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177" spans="1:10" x14ac:dyDescent="0.25">
      <c r="A3177" s="1">
        <v>46975</v>
      </c>
      <c r="B3177" s="1"/>
      <c r="C3177" s="16"/>
      <c r="D3177" s="14" t="str">
        <f>IF(DCalendário[[#This Row],[Dia Útil]]="","",(MONTH($B3177)))</f>
        <v/>
      </c>
      <c r="E3177" s="14">
        <f t="shared" si="51"/>
        <v>2028</v>
      </c>
      <c r="F3177" s="14">
        <f>MONTH(DCalendário[[#This Row],[Dia]])</f>
        <v>8</v>
      </c>
      <c r="G3177" s="14" t="str">
        <f>MONTH(DCalendário[[#This Row],[Dia]])&amp;" - "&amp;DCalendário[[#This Row],[Ano]]</f>
        <v>8 - 2028</v>
      </c>
      <c r="H3177" s="14" t="str">
        <f>IF(DCalendário[[#This Row],[Dia Útil]]="","",DCalendário[[#This Row],[Semana Ano]])</f>
        <v/>
      </c>
      <c r="I3177" s="14"/>
      <c r="J3177" s="14" cm="1">
        <f t="array" aca="1" ref="J317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178" spans="1:10" x14ac:dyDescent="0.25">
      <c r="A3178" s="1">
        <v>46976</v>
      </c>
      <c r="B3178" s="1"/>
      <c r="C3178" s="16"/>
      <c r="D3178" s="14" t="str">
        <f>IF(DCalendário[[#This Row],[Dia Útil]]="","",(MONTH($B3178)))</f>
        <v/>
      </c>
      <c r="E3178" s="14">
        <f t="shared" si="51"/>
        <v>2028</v>
      </c>
      <c r="F3178" s="14">
        <f>MONTH(DCalendário[[#This Row],[Dia]])</f>
        <v>8</v>
      </c>
      <c r="G3178" s="14" t="str">
        <f>MONTH(DCalendário[[#This Row],[Dia]])&amp;" - "&amp;DCalendário[[#This Row],[Ano]]</f>
        <v>8 - 2028</v>
      </c>
      <c r="H3178" s="14" t="str">
        <f>IF(DCalendário[[#This Row],[Dia Útil]]="","",DCalendário[[#This Row],[Semana Ano]])</f>
        <v/>
      </c>
      <c r="I3178" s="14"/>
      <c r="J3178" s="14" cm="1">
        <f t="array" aca="1" ref="J317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179" spans="1:10" x14ac:dyDescent="0.25">
      <c r="A3179" s="1">
        <v>46977</v>
      </c>
      <c r="B3179" s="1"/>
      <c r="C3179" s="16"/>
      <c r="D3179" s="14" t="str">
        <f>IF(DCalendário[[#This Row],[Dia Útil]]="","",(MONTH($B3179)))</f>
        <v/>
      </c>
      <c r="E3179" s="14">
        <f t="shared" si="51"/>
        <v>2028</v>
      </c>
      <c r="F3179" s="14">
        <f>MONTH(DCalendário[[#This Row],[Dia]])</f>
        <v>8</v>
      </c>
      <c r="G3179" s="14" t="str">
        <f>MONTH(DCalendário[[#This Row],[Dia]])&amp;" - "&amp;DCalendário[[#This Row],[Ano]]</f>
        <v>8 - 2028</v>
      </c>
      <c r="H3179" s="14" t="str">
        <f>IF(DCalendário[[#This Row],[Dia Útil]]="","",DCalendário[[#This Row],[Semana Ano]])</f>
        <v/>
      </c>
      <c r="I3179" s="14"/>
      <c r="J3179" s="14" cm="1">
        <f t="array" aca="1" ref="J317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180" spans="1:10" x14ac:dyDescent="0.25">
      <c r="A3180" s="1">
        <v>46978</v>
      </c>
      <c r="B3180" s="1"/>
      <c r="C3180" s="16"/>
      <c r="D3180" s="14" t="str">
        <f>IF(DCalendário[[#This Row],[Dia Útil]]="","",(MONTH($B3180)))</f>
        <v/>
      </c>
      <c r="E3180" s="14">
        <f t="shared" si="51"/>
        <v>2028</v>
      </c>
      <c r="F3180" s="14">
        <f>MONTH(DCalendário[[#This Row],[Dia]])</f>
        <v>8</v>
      </c>
      <c r="G3180" s="14" t="str">
        <f>MONTH(DCalendário[[#This Row],[Dia]])&amp;" - "&amp;DCalendário[[#This Row],[Ano]]</f>
        <v>8 - 2028</v>
      </c>
      <c r="H3180" s="14" t="str">
        <f>IF(DCalendário[[#This Row],[Dia Útil]]="","",DCalendário[[#This Row],[Semana Ano]])</f>
        <v/>
      </c>
      <c r="I3180" s="14"/>
      <c r="J3180" s="14" cm="1">
        <f t="array" aca="1" ref="J318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181" spans="1:10" x14ac:dyDescent="0.25">
      <c r="A3181" s="1">
        <v>46979</v>
      </c>
      <c r="B3181" s="1"/>
      <c r="C3181" s="16"/>
      <c r="D3181" s="14" t="str">
        <f>IF(DCalendário[[#This Row],[Dia Útil]]="","",(MONTH($B3181)))</f>
        <v/>
      </c>
      <c r="E3181" s="14">
        <f t="shared" si="51"/>
        <v>2028</v>
      </c>
      <c r="F3181" s="14">
        <f>MONTH(DCalendário[[#This Row],[Dia]])</f>
        <v>8</v>
      </c>
      <c r="G3181" s="14" t="str">
        <f>MONTH(DCalendário[[#This Row],[Dia]])&amp;" - "&amp;DCalendário[[#This Row],[Ano]]</f>
        <v>8 - 2028</v>
      </c>
      <c r="H3181" s="14" t="str">
        <f>IF(DCalendário[[#This Row],[Dia Útil]]="","",DCalendário[[#This Row],[Semana Ano]])</f>
        <v/>
      </c>
      <c r="I3181" s="14"/>
      <c r="J3181" s="14" cm="1">
        <f t="array" aca="1" ref="J318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182" spans="1:10" x14ac:dyDescent="0.25">
      <c r="A3182" s="1">
        <v>46980</v>
      </c>
      <c r="B3182" s="1"/>
      <c r="C3182" s="16"/>
      <c r="D3182" s="14" t="str">
        <f>IF(DCalendário[[#This Row],[Dia Útil]]="","",(MONTH($B3182)))</f>
        <v/>
      </c>
      <c r="E3182" s="14">
        <f t="shared" si="51"/>
        <v>2028</v>
      </c>
      <c r="F3182" s="14">
        <f>MONTH(DCalendário[[#This Row],[Dia]])</f>
        <v>8</v>
      </c>
      <c r="G3182" s="14" t="str">
        <f>MONTH(DCalendário[[#This Row],[Dia]])&amp;" - "&amp;DCalendário[[#This Row],[Ano]]</f>
        <v>8 - 2028</v>
      </c>
      <c r="H3182" s="14" t="str">
        <f>IF(DCalendário[[#This Row],[Dia Útil]]="","",DCalendário[[#This Row],[Semana Ano]])</f>
        <v/>
      </c>
      <c r="I3182" s="14"/>
      <c r="J3182" s="14" cm="1">
        <f t="array" aca="1" ref="J318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183" spans="1:10" x14ac:dyDescent="0.25">
      <c r="A3183" s="1">
        <v>46981</v>
      </c>
      <c r="B3183" s="1"/>
      <c r="C3183" s="16"/>
      <c r="D3183" s="14" t="str">
        <f>IF(DCalendário[[#This Row],[Dia Útil]]="","",(MONTH($B3183)))</f>
        <v/>
      </c>
      <c r="E3183" s="14">
        <f t="shared" si="51"/>
        <v>2028</v>
      </c>
      <c r="F3183" s="14">
        <f>MONTH(DCalendário[[#This Row],[Dia]])</f>
        <v>8</v>
      </c>
      <c r="G3183" s="14" t="str">
        <f>MONTH(DCalendário[[#This Row],[Dia]])&amp;" - "&amp;DCalendário[[#This Row],[Ano]]</f>
        <v>8 - 2028</v>
      </c>
      <c r="H3183" s="14" t="str">
        <f>IF(DCalendário[[#This Row],[Dia Útil]]="","",DCalendário[[#This Row],[Semana Ano]])</f>
        <v/>
      </c>
      <c r="I3183" s="14"/>
      <c r="J3183" s="14" cm="1">
        <f t="array" aca="1" ref="J318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184" spans="1:10" x14ac:dyDescent="0.25">
      <c r="A3184" s="1">
        <v>46982</v>
      </c>
      <c r="B3184" s="1"/>
      <c r="C3184" s="16"/>
      <c r="D3184" s="14" t="str">
        <f>IF(DCalendário[[#This Row],[Dia Útil]]="","",(MONTH($B3184)))</f>
        <v/>
      </c>
      <c r="E3184" s="14">
        <f t="shared" si="51"/>
        <v>2028</v>
      </c>
      <c r="F3184" s="14">
        <f>MONTH(DCalendário[[#This Row],[Dia]])</f>
        <v>8</v>
      </c>
      <c r="G3184" s="14" t="str">
        <f>MONTH(DCalendário[[#This Row],[Dia]])&amp;" - "&amp;DCalendário[[#This Row],[Ano]]</f>
        <v>8 - 2028</v>
      </c>
      <c r="H3184" s="14" t="str">
        <f>IF(DCalendário[[#This Row],[Dia Útil]]="","",DCalendário[[#This Row],[Semana Ano]])</f>
        <v/>
      </c>
      <c r="I3184" s="14"/>
      <c r="J3184" s="14" cm="1">
        <f t="array" aca="1" ref="J318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185" spans="1:10" x14ac:dyDescent="0.25">
      <c r="A3185" s="1">
        <v>46983</v>
      </c>
      <c r="B3185" s="1"/>
      <c r="C3185" s="16"/>
      <c r="D3185" s="14" t="str">
        <f>IF(DCalendário[[#This Row],[Dia Útil]]="","",(MONTH($B3185)))</f>
        <v/>
      </c>
      <c r="E3185" s="14">
        <f t="shared" si="51"/>
        <v>2028</v>
      </c>
      <c r="F3185" s="14">
        <f>MONTH(DCalendário[[#This Row],[Dia]])</f>
        <v>8</v>
      </c>
      <c r="G3185" s="14" t="str">
        <f>MONTH(DCalendário[[#This Row],[Dia]])&amp;" - "&amp;DCalendário[[#This Row],[Ano]]</f>
        <v>8 - 2028</v>
      </c>
      <c r="H3185" s="14" t="str">
        <f>IF(DCalendário[[#This Row],[Dia Útil]]="","",DCalendário[[#This Row],[Semana Ano]])</f>
        <v/>
      </c>
      <c r="I3185" s="14"/>
      <c r="J3185" s="14" cm="1">
        <f t="array" aca="1" ref="J318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186" spans="1:10" x14ac:dyDescent="0.25">
      <c r="A3186" s="1">
        <v>46984</v>
      </c>
      <c r="B3186" s="1"/>
      <c r="C3186" s="16"/>
      <c r="D3186" s="14" t="str">
        <f>IF(DCalendário[[#This Row],[Dia Útil]]="","",(MONTH($B3186)))</f>
        <v/>
      </c>
      <c r="E3186" s="14">
        <f t="shared" si="51"/>
        <v>2028</v>
      </c>
      <c r="F3186" s="14">
        <f>MONTH(DCalendário[[#This Row],[Dia]])</f>
        <v>8</v>
      </c>
      <c r="G3186" s="14" t="str">
        <f>MONTH(DCalendário[[#This Row],[Dia]])&amp;" - "&amp;DCalendário[[#This Row],[Ano]]</f>
        <v>8 - 2028</v>
      </c>
      <c r="H3186" s="14" t="str">
        <f>IF(DCalendário[[#This Row],[Dia Útil]]="","",DCalendário[[#This Row],[Semana Ano]])</f>
        <v/>
      </c>
      <c r="I3186" s="14"/>
      <c r="J3186" s="14" cm="1">
        <f t="array" aca="1" ref="J318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187" spans="1:10" x14ac:dyDescent="0.25">
      <c r="A3187" s="1">
        <v>46985</v>
      </c>
      <c r="B3187" s="1"/>
      <c r="C3187" s="16"/>
      <c r="D3187" s="14" t="str">
        <f>IF(DCalendário[[#This Row],[Dia Útil]]="","",(MONTH($B3187)))</f>
        <v/>
      </c>
      <c r="E3187" s="14">
        <f t="shared" si="51"/>
        <v>2028</v>
      </c>
      <c r="F3187" s="14">
        <f>MONTH(DCalendário[[#This Row],[Dia]])</f>
        <v>8</v>
      </c>
      <c r="G3187" s="14" t="str">
        <f>MONTH(DCalendário[[#This Row],[Dia]])&amp;" - "&amp;DCalendário[[#This Row],[Ano]]</f>
        <v>8 - 2028</v>
      </c>
      <c r="H3187" s="14" t="str">
        <f>IF(DCalendário[[#This Row],[Dia Útil]]="","",DCalendário[[#This Row],[Semana Ano]])</f>
        <v/>
      </c>
      <c r="I3187" s="14"/>
      <c r="J3187" s="14" cm="1">
        <f t="array" aca="1" ref="J318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188" spans="1:10" x14ac:dyDescent="0.25">
      <c r="A3188" s="1">
        <v>46986</v>
      </c>
      <c r="B3188" s="1"/>
      <c r="C3188" s="16"/>
      <c r="D3188" s="14" t="str">
        <f>IF(DCalendário[[#This Row],[Dia Útil]]="","",(MONTH($B3188)))</f>
        <v/>
      </c>
      <c r="E3188" s="14">
        <f t="shared" si="51"/>
        <v>2028</v>
      </c>
      <c r="F3188" s="14">
        <f>MONTH(DCalendário[[#This Row],[Dia]])</f>
        <v>8</v>
      </c>
      <c r="G3188" s="14" t="str">
        <f>MONTH(DCalendário[[#This Row],[Dia]])&amp;" - "&amp;DCalendário[[#This Row],[Ano]]</f>
        <v>8 - 2028</v>
      </c>
      <c r="H3188" s="14" t="str">
        <f>IF(DCalendário[[#This Row],[Dia Útil]]="","",DCalendário[[#This Row],[Semana Ano]])</f>
        <v/>
      </c>
      <c r="I3188" s="14"/>
      <c r="J3188" s="14" cm="1">
        <f t="array" aca="1" ref="J318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189" spans="1:10" x14ac:dyDescent="0.25">
      <c r="A3189" s="1">
        <v>46987</v>
      </c>
      <c r="B3189" s="1"/>
      <c r="C3189" s="16"/>
      <c r="D3189" s="14" t="str">
        <f>IF(DCalendário[[#This Row],[Dia Útil]]="","",(MONTH($B3189)))</f>
        <v/>
      </c>
      <c r="E3189" s="14">
        <f t="shared" si="51"/>
        <v>2028</v>
      </c>
      <c r="F3189" s="14">
        <f>MONTH(DCalendário[[#This Row],[Dia]])</f>
        <v>8</v>
      </c>
      <c r="G3189" s="14" t="str">
        <f>MONTH(DCalendário[[#This Row],[Dia]])&amp;" - "&amp;DCalendário[[#This Row],[Ano]]</f>
        <v>8 - 2028</v>
      </c>
      <c r="H3189" s="14" t="str">
        <f>IF(DCalendário[[#This Row],[Dia Útil]]="","",DCalendário[[#This Row],[Semana Ano]])</f>
        <v/>
      </c>
      <c r="I3189" s="14"/>
      <c r="J3189" s="14" cm="1">
        <f t="array" aca="1" ref="J318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190" spans="1:10" x14ac:dyDescent="0.25">
      <c r="A3190" s="1">
        <v>46988</v>
      </c>
      <c r="B3190" s="1"/>
      <c r="C3190" s="16"/>
      <c r="D3190" s="14" t="str">
        <f>IF(DCalendário[[#This Row],[Dia Útil]]="","",(MONTH($B3190)))</f>
        <v/>
      </c>
      <c r="E3190" s="14">
        <f t="shared" si="51"/>
        <v>2028</v>
      </c>
      <c r="F3190" s="14">
        <f>MONTH(DCalendário[[#This Row],[Dia]])</f>
        <v>8</v>
      </c>
      <c r="G3190" s="14" t="str">
        <f>MONTH(DCalendário[[#This Row],[Dia]])&amp;" - "&amp;DCalendário[[#This Row],[Ano]]</f>
        <v>8 - 2028</v>
      </c>
      <c r="H3190" s="14" t="str">
        <f>IF(DCalendário[[#This Row],[Dia Útil]]="","",DCalendário[[#This Row],[Semana Ano]])</f>
        <v/>
      </c>
      <c r="I3190" s="14"/>
      <c r="J3190" s="14" cm="1">
        <f t="array" aca="1" ref="J319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191" spans="1:10" x14ac:dyDescent="0.25">
      <c r="A3191" s="1">
        <v>46989</v>
      </c>
      <c r="B3191" s="1"/>
      <c r="C3191" s="16"/>
      <c r="D3191" s="14" t="str">
        <f>IF(DCalendário[[#This Row],[Dia Útil]]="","",(MONTH($B3191)))</f>
        <v/>
      </c>
      <c r="E3191" s="14">
        <f t="shared" si="51"/>
        <v>2028</v>
      </c>
      <c r="F3191" s="14">
        <f>MONTH(DCalendário[[#This Row],[Dia]])</f>
        <v>8</v>
      </c>
      <c r="G3191" s="14" t="str">
        <f>MONTH(DCalendário[[#This Row],[Dia]])&amp;" - "&amp;DCalendário[[#This Row],[Ano]]</f>
        <v>8 - 2028</v>
      </c>
      <c r="H3191" s="14" t="str">
        <f>IF(DCalendário[[#This Row],[Dia Útil]]="","",DCalendário[[#This Row],[Semana Ano]])</f>
        <v/>
      </c>
      <c r="I3191" s="14"/>
      <c r="J3191" s="14" cm="1">
        <f t="array" aca="1" ref="J319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192" spans="1:10" x14ac:dyDescent="0.25">
      <c r="A3192" s="1">
        <v>46990</v>
      </c>
      <c r="B3192" s="1"/>
      <c r="C3192" s="16"/>
      <c r="D3192" s="14" t="str">
        <f>IF(DCalendário[[#This Row],[Dia Útil]]="","",(MONTH($B3192)))</f>
        <v/>
      </c>
      <c r="E3192" s="14">
        <f t="shared" si="51"/>
        <v>2028</v>
      </c>
      <c r="F3192" s="14">
        <f>MONTH(DCalendário[[#This Row],[Dia]])</f>
        <v>8</v>
      </c>
      <c r="G3192" s="14" t="str">
        <f>MONTH(DCalendário[[#This Row],[Dia]])&amp;" - "&amp;DCalendário[[#This Row],[Ano]]</f>
        <v>8 - 2028</v>
      </c>
      <c r="H3192" s="14" t="str">
        <f>IF(DCalendário[[#This Row],[Dia Útil]]="","",DCalendário[[#This Row],[Semana Ano]])</f>
        <v/>
      </c>
      <c r="I3192" s="14"/>
      <c r="J3192" s="14" cm="1">
        <f t="array" aca="1" ref="J319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193" spans="1:10" x14ac:dyDescent="0.25">
      <c r="A3193" s="1">
        <v>46991</v>
      </c>
      <c r="B3193" s="1"/>
      <c r="C3193" s="16"/>
      <c r="D3193" s="14" t="str">
        <f>IF(DCalendário[[#This Row],[Dia Útil]]="","",(MONTH($B3193)))</f>
        <v/>
      </c>
      <c r="E3193" s="14">
        <f t="shared" si="51"/>
        <v>2028</v>
      </c>
      <c r="F3193" s="14">
        <f>MONTH(DCalendário[[#This Row],[Dia]])</f>
        <v>8</v>
      </c>
      <c r="G3193" s="14" t="str">
        <f>MONTH(DCalendário[[#This Row],[Dia]])&amp;" - "&amp;DCalendário[[#This Row],[Ano]]</f>
        <v>8 - 2028</v>
      </c>
      <c r="H3193" s="14" t="str">
        <f>IF(DCalendário[[#This Row],[Dia Útil]]="","",DCalendário[[#This Row],[Semana Ano]])</f>
        <v/>
      </c>
      <c r="I3193" s="14"/>
      <c r="J3193" s="14" cm="1">
        <f t="array" aca="1" ref="J319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194" spans="1:10" x14ac:dyDescent="0.25">
      <c r="A3194" s="1">
        <v>46992</v>
      </c>
      <c r="B3194" s="1"/>
      <c r="C3194" s="16"/>
      <c r="D3194" s="14" t="str">
        <f>IF(DCalendário[[#This Row],[Dia Útil]]="","",(MONTH($B3194)))</f>
        <v/>
      </c>
      <c r="E3194" s="14">
        <f t="shared" si="51"/>
        <v>2028</v>
      </c>
      <c r="F3194" s="14">
        <f>MONTH(DCalendário[[#This Row],[Dia]])</f>
        <v>8</v>
      </c>
      <c r="G3194" s="14" t="str">
        <f>MONTH(DCalendário[[#This Row],[Dia]])&amp;" - "&amp;DCalendário[[#This Row],[Ano]]</f>
        <v>8 - 2028</v>
      </c>
      <c r="H3194" s="14" t="str">
        <f>IF(DCalendário[[#This Row],[Dia Útil]]="","",DCalendário[[#This Row],[Semana Ano]])</f>
        <v/>
      </c>
      <c r="I3194" s="14"/>
      <c r="J3194" s="14" cm="1">
        <f t="array" aca="1" ref="J319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195" spans="1:10" x14ac:dyDescent="0.25">
      <c r="A3195" s="1">
        <v>46993</v>
      </c>
      <c r="B3195" s="1"/>
      <c r="C3195" s="16"/>
      <c r="D3195" s="14" t="str">
        <f>IF(DCalendário[[#This Row],[Dia Útil]]="","",(MONTH($B3195)))</f>
        <v/>
      </c>
      <c r="E3195" s="14">
        <f t="shared" si="51"/>
        <v>2028</v>
      </c>
      <c r="F3195" s="14">
        <f>MONTH(DCalendário[[#This Row],[Dia]])</f>
        <v>8</v>
      </c>
      <c r="G3195" s="14" t="str">
        <f>MONTH(DCalendário[[#This Row],[Dia]])&amp;" - "&amp;DCalendário[[#This Row],[Ano]]</f>
        <v>8 - 2028</v>
      </c>
      <c r="H3195" s="14" t="str">
        <f>IF(DCalendário[[#This Row],[Dia Útil]]="","",DCalendário[[#This Row],[Semana Ano]])</f>
        <v/>
      </c>
      <c r="I3195" s="14"/>
      <c r="J3195" s="14" cm="1">
        <f t="array" aca="1" ref="J319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196" spans="1:10" x14ac:dyDescent="0.25">
      <c r="A3196" s="1">
        <v>46994</v>
      </c>
      <c r="B3196" s="1"/>
      <c r="C3196" s="16"/>
      <c r="D3196" s="14" t="str">
        <f>IF(DCalendário[[#This Row],[Dia Útil]]="","",(MONTH($B3196)))</f>
        <v/>
      </c>
      <c r="E3196" s="14">
        <f t="shared" si="51"/>
        <v>2028</v>
      </c>
      <c r="F3196" s="14">
        <f>MONTH(DCalendário[[#This Row],[Dia]])</f>
        <v>8</v>
      </c>
      <c r="G3196" s="14" t="str">
        <f>MONTH(DCalendário[[#This Row],[Dia]])&amp;" - "&amp;DCalendário[[#This Row],[Ano]]</f>
        <v>8 - 2028</v>
      </c>
      <c r="H3196" s="14" t="str">
        <f>IF(DCalendário[[#This Row],[Dia Útil]]="","",DCalendário[[#This Row],[Semana Ano]])</f>
        <v/>
      </c>
      <c r="I3196" s="14"/>
      <c r="J3196" s="14" cm="1">
        <f t="array" aca="1" ref="J319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197" spans="1:10" x14ac:dyDescent="0.25">
      <c r="A3197" s="1">
        <v>46995</v>
      </c>
      <c r="B3197" s="1"/>
      <c r="C3197" s="16"/>
      <c r="D3197" s="14" t="str">
        <f>IF(DCalendário[[#This Row],[Dia Útil]]="","",(MONTH($B3197)))</f>
        <v/>
      </c>
      <c r="E3197" s="14">
        <f t="shared" si="51"/>
        <v>2028</v>
      </c>
      <c r="F3197" s="14">
        <f>MONTH(DCalendário[[#This Row],[Dia]])</f>
        <v>8</v>
      </c>
      <c r="G3197" s="14" t="str">
        <f>MONTH(DCalendário[[#This Row],[Dia]])&amp;" - "&amp;DCalendário[[#This Row],[Ano]]</f>
        <v>8 - 2028</v>
      </c>
      <c r="H3197" s="14" t="str">
        <f>IF(DCalendário[[#This Row],[Dia Útil]]="","",DCalendário[[#This Row],[Semana Ano]])</f>
        <v/>
      </c>
      <c r="I3197" s="14"/>
      <c r="J3197" s="14" cm="1">
        <f t="array" aca="1" ref="J319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198" spans="1:10" x14ac:dyDescent="0.25">
      <c r="A3198" s="1">
        <v>46996</v>
      </c>
      <c r="B3198" s="1"/>
      <c r="C3198" s="16"/>
      <c r="D3198" s="14" t="str">
        <f>IF(DCalendário[[#This Row],[Dia Útil]]="","",(MONTH($B3198)))</f>
        <v/>
      </c>
      <c r="E3198" s="14">
        <f t="shared" si="51"/>
        <v>2028</v>
      </c>
      <c r="F3198" s="14">
        <f>MONTH(DCalendário[[#This Row],[Dia]])</f>
        <v>8</v>
      </c>
      <c r="G3198" s="14" t="str">
        <f>MONTH(DCalendário[[#This Row],[Dia]])&amp;" - "&amp;DCalendário[[#This Row],[Ano]]</f>
        <v>8 - 2028</v>
      </c>
      <c r="H3198" s="14" t="str">
        <f>IF(DCalendário[[#This Row],[Dia Útil]]="","",DCalendário[[#This Row],[Semana Ano]])</f>
        <v/>
      </c>
      <c r="I3198" s="14"/>
      <c r="J3198" s="14" cm="1">
        <f t="array" aca="1" ref="J319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199" spans="1:10" x14ac:dyDescent="0.25">
      <c r="A3199" s="1">
        <v>46997</v>
      </c>
      <c r="B3199" s="1"/>
      <c r="C3199" s="16"/>
      <c r="D3199" s="14" t="str">
        <f>IF(DCalendário[[#This Row],[Dia Útil]]="","",(MONTH($B3199)))</f>
        <v/>
      </c>
      <c r="E3199" s="14">
        <f t="shared" si="51"/>
        <v>2028</v>
      </c>
      <c r="F3199" s="14">
        <f>MONTH(DCalendário[[#This Row],[Dia]])</f>
        <v>9</v>
      </c>
      <c r="G3199" s="14" t="str">
        <f>MONTH(DCalendário[[#This Row],[Dia]])&amp;" - "&amp;DCalendário[[#This Row],[Ano]]</f>
        <v>9 - 2028</v>
      </c>
      <c r="H3199" s="14" t="str">
        <f>IF(DCalendário[[#This Row],[Dia Útil]]="","",DCalendário[[#This Row],[Semana Ano]])</f>
        <v/>
      </c>
      <c r="I3199" s="14"/>
      <c r="J3199" s="14" cm="1">
        <f t="array" aca="1" ref="J319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200" spans="1:10" x14ac:dyDescent="0.25">
      <c r="A3200" s="1">
        <v>46998</v>
      </c>
      <c r="B3200" s="1"/>
      <c r="C3200" s="16"/>
      <c r="D3200" s="14" t="str">
        <f>IF(DCalendário[[#This Row],[Dia Útil]]="","",(MONTH($B3200)))</f>
        <v/>
      </c>
      <c r="E3200" s="14">
        <f t="shared" si="51"/>
        <v>2028</v>
      </c>
      <c r="F3200" s="14">
        <f>MONTH(DCalendário[[#This Row],[Dia]])</f>
        <v>9</v>
      </c>
      <c r="G3200" s="14" t="str">
        <f>MONTH(DCalendário[[#This Row],[Dia]])&amp;" - "&amp;DCalendário[[#This Row],[Ano]]</f>
        <v>9 - 2028</v>
      </c>
      <c r="H3200" s="14" t="str">
        <f>IF(DCalendário[[#This Row],[Dia Útil]]="","",DCalendário[[#This Row],[Semana Ano]])</f>
        <v/>
      </c>
      <c r="I3200" s="14"/>
      <c r="J3200" s="14" cm="1">
        <f t="array" aca="1" ref="J320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201" spans="1:10" x14ac:dyDescent="0.25">
      <c r="A3201" s="1">
        <v>46999</v>
      </c>
      <c r="B3201" s="1"/>
      <c r="C3201" s="16"/>
      <c r="D3201" s="14" t="str">
        <f>IF(DCalendário[[#This Row],[Dia Útil]]="","",(MONTH($B3201)))</f>
        <v/>
      </c>
      <c r="E3201" s="14">
        <f t="shared" si="51"/>
        <v>2028</v>
      </c>
      <c r="F3201" s="14">
        <f>MONTH(DCalendário[[#This Row],[Dia]])</f>
        <v>9</v>
      </c>
      <c r="G3201" s="14" t="str">
        <f>MONTH(DCalendário[[#This Row],[Dia]])&amp;" - "&amp;DCalendário[[#This Row],[Ano]]</f>
        <v>9 - 2028</v>
      </c>
      <c r="H3201" s="14" t="str">
        <f>IF(DCalendário[[#This Row],[Dia Útil]]="","",DCalendário[[#This Row],[Semana Ano]])</f>
        <v/>
      </c>
      <c r="I3201" s="14"/>
      <c r="J3201" s="14" cm="1">
        <f t="array" aca="1" ref="J320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202" spans="1:10" x14ac:dyDescent="0.25">
      <c r="A3202" s="1">
        <v>47000</v>
      </c>
      <c r="B3202" s="1"/>
      <c r="C3202" s="16"/>
      <c r="D3202" s="14" t="str">
        <f>IF(DCalendário[[#This Row],[Dia Útil]]="","",(MONTH($B3202)))</f>
        <v/>
      </c>
      <c r="E3202" s="14">
        <f t="shared" si="51"/>
        <v>2028</v>
      </c>
      <c r="F3202" s="14">
        <f>MONTH(DCalendário[[#This Row],[Dia]])</f>
        <v>9</v>
      </c>
      <c r="G3202" s="14" t="str">
        <f>MONTH(DCalendário[[#This Row],[Dia]])&amp;" - "&amp;DCalendário[[#This Row],[Ano]]</f>
        <v>9 - 2028</v>
      </c>
      <c r="H3202" s="14" t="str">
        <f>IF(DCalendário[[#This Row],[Dia Útil]]="","",DCalendário[[#This Row],[Semana Ano]])</f>
        <v/>
      </c>
      <c r="I3202" s="14"/>
      <c r="J3202" s="14" cm="1">
        <f t="array" aca="1" ref="J320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203" spans="1:10" x14ac:dyDescent="0.25">
      <c r="A3203" s="1">
        <v>47001</v>
      </c>
      <c r="B3203" s="1"/>
      <c r="C3203" s="16"/>
      <c r="D3203" s="14" t="str">
        <f>IF(DCalendário[[#This Row],[Dia Útil]]="","",(MONTH($B3203)))</f>
        <v/>
      </c>
      <c r="E3203" s="14">
        <f t="shared" si="51"/>
        <v>2028</v>
      </c>
      <c r="F3203" s="14">
        <f>MONTH(DCalendário[[#This Row],[Dia]])</f>
        <v>9</v>
      </c>
      <c r="G3203" s="14" t="str">
        <f>MONTH(DCalendário[[#This Row],[Dia]])&amp;" - "&amp;DCalendário[[#This Row],[Ano]]</f>
        <v>9 - 2028</v>
      </c>
      <c r="H3203" s="14" t="str">
        <f>IF(DCalendário[[#This Row],[Dia Útil]]="","",DCalendário[[#This Row],[Semana Ano]])</f>
        <v/>
      </c>
      <c r="I3203" s="14"/>
      <c r="J3203" s="14" cm="1">
        <f t="array" aca="1" ref="J320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204" spans="1:10" x14ac:dyDescent="0.25">
      <c r="A3204" s="1">
        <v>47002</v>
      </c>
      <c r="B3204" s="1"/>
      <c r="C3204" s="16"/>
      <c r="D3204" s="14" t="str">
        <f>IF(DCalendário[[#This Row],[Dia Útil]]="","",(MONTH($B3204)))</f>
        <v/>
      </c>
      <c r="E3204" s="14">
        <f t="shared" si="51"/>
        <v>2028</v>
      </c>
      <c r="F3204" s="14">
        <f>MONTH(DCalendário[[#This Row],[Dia]])</f>
        <v>9</v>
      </c>
      <c r="G3204" s="14" t="str">
        <f>MONTH(DCalendário[[#This Row],[Dia]])&amp;" - "&amp;DCalendário[[#This Row],[Ano]]</f>
        <v>9 - 2028</v>
      </c>
      <c r="H3204" s="14" t="str">
        <f>IF(DCalendário[[#This Row],[Dia Útil]]="","",DCalendário[[#This Row],[Semana Ano]])</f>
        <v/>
      </c>
      <c r="I3204" s="14"/>
      <c r="J3204" s="14" cm="1">
        <f t="array" aca="1" ref="J320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205" spans="1:10" x14ac:dyDescent="0.25">
      <c r="A3205" s="1">
        <v>47003</v>
      </c>
      <c r="B3205" s="1"/>
      <c r="C3205" s="16"/>
      <c r="D3205" s="14" t="str">
        <f>IF(DCalendário[[#This Row],[Dia Útil]]="","",(MONTH($B3205)))</f>
        <v/>
      </c>
      <c r="E3205" s="14">
        <f t="shared" si="51"/>
        <v>2028</v>
      </c>
      <c r="F3205" s="14">
        <f>MONTH(DCalendário[[#This Row],[Dia]])</f>
        <v>9</v>
      </c>
      <c r="G3205" s="14" t="str">
        <f>MONTH(DCalendário[[#This Row],[Dia]])&amp;" - "&amp;DCalendário[[#This Row],[Ano]]</f>
        <v>9 - 2028</v>
      </c>
      <c r="H3205" s="14" t="str">
        <f>IF(DCalendário[[#This Row],[Dia Útil]]="","",DCalendário[[#This Row],[Semana Ano]])</f>
        <v/>
      </c>
      <c r="I3205" s="14"/>
      <c r="J3205" s="14" cm="1">
        <f t="array" aca="1" ref="J320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206" spans="1:10" x14ac:dyDescent="0.25">
      <c r="A3206" s="1">
        <v>47004</v>
      </c>
      <c r="B3206" s="1"/>
      <c r="C3206" s="16"/>
      <c r="D3206" s="14" t="str">
        <f>IF(DCalendário[[#This Row],[Dia Útil]]="","",(MONTH($B3206)))</f>
        <v/>
      </c>
      <c r="E3206" s="14">
        <f t="shared" si="51"/>
        <v>2028</v>
      </c>
      <c r="F3206" s="14">
        <f>MONTH(DCalendário[[#This Row],[Dia]])</f>
        <v>9</v>
      </c>
      <c r="G3206" s="14" t="str">
        <f>MONTH(DCalendário[[#This Row],[Dia]])&amp;" - "&amp;DCalendário[[#This Row],[Ano]]</f>
        <v>9 - 2028</v>
      </c>
      <c r="H3206" s="14" t="str">
        <f>IF(DCalendário[[#This Row],[Dia Útil]]="","",DCalendário[[#This Row],[Semana Ano]])</f>
        <v/>
      </c>
      <c r="I3206" s="14"/>
      <c r="J3206" s="14" cm="1">
        <f t="array" aca="1" ref="J320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207" spans="1:10" x14ac:dyDescent="0.25">
      <c r="A3207" s="1">
        <v>47005</v>
      </c>
      <c r="B3207" s="1"/>
      <c r="C3207" s="16"/>
      <c r="D3207" s="14" t="str">
        <f>IF(DCalendário[[#This Row],[Dia Útil]]="","",(MONTH($B3207)))</f>
        <v/>
      </c>
      <c r="E3207" s="14">
        <f t="shared" si="51"/>
        <v>2028</v>
      </c>
      <c r="F3207" s="14">
        <f>MONTH(DCalendário[[#This Row],[Dia]])</f>
        <v>9</v>
      </c>
      <c r="G3207" s="14" t="str">
        <f>MONTH(DCalendário[[#This Row],[Dia]])&amp;" - "&amp;DCalendário[[#This Row],[Ano]]</f>
        <v>9 - 2028</v>
      </c>
      <c r="H3207" s="14" t="str">
        <f>IF(DCalendário[[#This Row],[Dia Útil]]="","",DCalendário[[#This Row],[Semana Ano]])</f>
        <v/>
      </c>
      <c r="I3207" s="14"/>
      <c r="J3207" s="14" cm="1">
        <f t="array" aca="1" ref="J320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208" spans="1:10" x14ac:dyDescent="0.25">
      <c r="A3208" s="1">
        <v>47006</v>
      </c>
      <c r="B3208" s="1"/>
      <c r="C3208" s="16"/>
      <c r="D3208" s="14" t="str">
        <f>IF(DCalendário[[#This Row],[Dia Útil]]="","",(MONTH($B3208)))</f>
        <v/>
      </c>
      <c r="E3208" s="14">
        <f t="shared" si="51"/>
        <v>2028</v>
      </c>
      <c r="F3208" s="14">
        <f>MONTH(DCalendário[[#This Row],[Dia]])</f>
        <v>9</v>
      </c>
      <c r="G3208" s="14" t="str">
        <f>MONTH(DCalendário[[#This Row],[Dia]])&amp;" - "&amp;DCalendário[[#This Row],[Ano]]</f>
        <v>9 - 2028</v>
      </c>
      <c r="H3208" s="14" t="str">
        <f>IF(DCalendário[[#This Row],[Dia Útil]]="","",DCalendário[[#This Row],[Semana Ano]])</f>
        <v/>
      </c>
      <c r="I3208" s="14"/>
      <c r="J3208" s="14" cm="1">
        <f t="array" aca="1" ref="J320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209" spans="1:10" x14ac:dyDescent="0.25">
      <c r="A3209" s="1">
        <v>47007</v>
      </c>
      <c r="B3209" s="1"/>
      <c r="C3209" s="16"/>
      <c r="D3209" s="14" t="str">
        <f>IF(DCalendário[[#This Row],[Dia Útil]]="","",(MONTH($B3209)))</f>
        <v/>
      </c>
      <c r="E3209" s="14">
        <f t="shared" si="51"/>
        <v>2028</v>
      </c>
      <c r="F3209" s="14">
        <f>MONTH(DCalendário[[#This Row],[Dia]])</f>
        <v>9</v>
      </c>
      <c r="G3209" s="14" t="str">
        <f>MONTH(DCalendário[[#This Row],[Dia]])&amp;" - "&amp;DCalendário[[#This Row],[Ano]]</f>
        <v>9 - 2028</v>
      </c>
      <c r="H3209" s="14" t="str">
        <f>IF(DCalendário[[#This Row],[Dia Útil]]="","",DCalendário[[#This Row],[Semana Ano]])</f>
        <v/>
      </c>
      <c r="I3209" s="14"/>
      <c r="J3209" s="14" cm="1">
        <f t="array" aca="1" ref="J320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210" spans="1:10" x14ac:dyDescent="0.25">
      <c r="A3210" s="1">
        <v>47008</v>
      </c>
      <c r="B3210" s="1"/>
      <c r="C3210" s="16"/>
      <c r="D3210" s="14" t="str">
        <f>IF(DCalendário[[#This Row],[Dia Útil]]="","",(MONTH($B3210)))</f>
        <v/>
      </c>
      <c r="E3210" s="14">
        <f t="shared" si="51"/>
        <v>2028</v>
      </c>
      <c r="F3210" s="14">
        <f>MONTH(DCalendário[[#This Row],[Dia]])</f>
        <v>9</v>
      </c>
      <c r="G3210" s="14" t="str">
        <f>MONTH(DCalendário[[#This Row],[Dia]])&amp;" - "&amp;DCalendário[[#This Row],[Ano]]</f>
        <v>9 - 2028</v>
      </c>
      <c r="H3210" s="14" t="str">
        <f>IF(DCalendário[[#This Row],[Dia Útil]]="","",DCalendário[[#This Row],[Semana Ano]])</f>
        <v/>
      </c>
      <c r="I3210" s="14"/>
      <c r="J3210" s="14" cm="1">
        <f t="array" aca="1" ref="J321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211" spans="1:10" x14ac:dyDescent="0.25">
      <c r="A3211" s="1">
        <v>47009</v>
      </c>
      <c r="B3211" s="1"/>
      <c r="C3211" s="16"/>
      <c r="D3211" s="14" t="str">
        <f>IF(DCalendário[[#This Row],[Dia Útil]]="","",(MONTH($B3211)))</f>
        <v/>
      </c>
      <c r="E3211" s="14">
        <f t="shared" si="51"/>
        <v>2028</v>
      </c>
      <c r="F3211" s="14">
        <f>MONTH(DCalendário[[#This Row],[Dia]])</f>
        <v>9</v>
      </c>
      <c r="G3211" s="14" t="str">
        <f>MONTH(DCalendário[[#This Row],[Dia]])&amp;" - "&amp;DCalendário[[#This Row],[Ano]]</f>
        <v>9 - 2028</v>
      </c>
      <c r="H3211" s="14" t="str">
        <f>IF(DCalendário[[#This Row],[Dia Útil]]="","",DCalendário[[#This Row],[Semana Ano]])</f>
        <v/>
      </c>
      <c r="I3211" s="14"/>
      <c r="J3211" s="14" cm="1">
        <f t="array" aca="1" ref="J321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212" spans="1:10" x14ac:dyDescent="0.25">
      <c r="A3212" s="1">
        <v>47010</v>
      </c>
      <c r="B3212" s="1"/>
      <c r="C3212" s="16"/>
      <c r="D3212" s="14" t="str">
        <f>IF(DCalendário[[#This Row],[Dia Útil]]="","",(MONTH($B3212)))</f>
        <v/>
      </c>
      <c r="E3212" s="14">
        <f t="shared" si="51"/>
        <v>2028</v>
      </c>
      <c r="F3212" s="14">
        <f>MONTH(DCalendário[[#This Row],[Dia]])</f>
        <v>9</v>
      </c>
      <c r="G3212" s="14" t="str">
        <f>MONTH(DCalendário[[#This Row],[Dia]])&amp;" - "&amp;DCalendário[[#This Row],[Ano]]</f>
        <v>9 - 2028</v>
      </c>
      <c r="H3212" s="14" t="str">
        <f>IF(DCalendário[[#This Row],[Dia Útil]]="","",DCalendário[[#This Row],[Semana Ano]])</f>
        <v/>
      </c>
      <c r="I3212" s="14"/>
      <c r="J3212" s="14" cm="1">
        <f t="array" aca="1" ref="J321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213" spans="1:10" x14ac:dyDescent="0.25">
      <c r="A3213" s="1">
        <v>47011</v>
      </c>
      <c r="B3213" s="1"/>
      <c r="C3213" s="16"/>
      <c r="D3213" s="14" t="str">
        <f>IF(DCalendário[[#This Row],[Dia Útil]]="","",(MONTH($B3213)))</f>
        <v/>
      </c>
      <c r="E3213" s="14">
        <f t="shared" si="51"/>
        <v>2028</v>
      </c>
      <c r="F3213" s="14">
        <f>MONTH(DCalendário[[#This Row],[Dia]])</f>
        <v>9</v>
      </c>
      <c r="G3213" s="14" t="str">
        <f>MONTH(DCalendário[[#This Row],[Dia]])&amp;" - "&amp;DCalendário[[#This Row],[Ano]]</f>
        <v>9 - 2028</v>
      </c>
      <c r="H3213" s="14" t="str">
        <f>IF(DCalendário[[#This Row],[Dia Útil]]="","",DCalendário[[#This Row],[Semana Ano]])</f>
        <v/>
      </c>
      <c r="I3213" s="14"/>
      <c r="J3213" s="14" cm="1">
        <f t="array" aca="1" ref="J321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214" spans="1:10" x14ac:dyDescent="0.25">
      <c r="A3214" s="1">
        <v>47012</v>
      </c>
      <c r="B3214" s="1"/>
      <c r="C3214" s="16"/>
      <c r="D3214" s="14" t="str">
        <f>IF(DCalendário[[#This Row],[Dia Útil]]="","",(MONTH($B3214)))</f>
        <v/>
      </c>
      <c r="E3214" s="14">
        <f t="shared" si="51"/>
        <v>2028</v>
      </c>
      <c r="F3214" s="14">
        <f>MONTH(DCalendário[[#This Row],[Dia]])</f>
        <v>9</v>
      </c>
      <c r="G3214" s="14" t="str">
        <f>MONTH(DCalendário[[#This Row],[Dia]])&amp;" - "&amp;DCalendário[[#This Row],[Ano]]</f>
        <v>9 - 2028</v>
      </c>
      <c r="H3214" s="14" t="str">
        <f>IF(DCalendário[[#This Row],[Dia Útil]]="","",DCalendário[[#This Row],[Semana Ano]])</f>
        <v/>
      </c>
      <c r="I3214" s="14"/>
      <c r="J3214" s="14" cm="1">
        <f t="array" aca="1" ref="J321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215" spans="1:10" x14ac:dyDescent="0.25">
      <c r="A3215" s="1">
        <v>47013</v>
      </c>
      <c r="B3215" s="1"/>
      <c r="C3215" s="16"/>
      <c r="D3215" s="14" t="str">
        <f>IF(DCalendário[[#This Row],[Dia Útil]]="","",(MONTH($B3215)))</f>
        <v/>
      </c>
      <c r="E3215" s="14">
        <f t="shared" si="51"/>
        <v>2028</v>
      </c>
      <c r="F3215" s="14">
        <f>MONTH(DCalendário[[#This Row],[Dia]])</f>
        <v>9</v>
      </c>
      <c r="G3215" s="14" t="str">
        <f>MONTH(DCalendário[[#This Row],[Dia]])&amp;" - "&amp;DCalendário[[#This Row],[Ano]]</f>
        <v>9 - 2028</v>
      </c>
      <c r="H3215" s="14" t="str">
        <f>IF(DCalendário[[#This Row],[Dia Útil]]="","",DCalendário[[#This Row],[Semana Ano]])</f>
        <v/>
      </c>
      <c r="I3215" s="14"/>
      <c r="J3215" s="14" cm="1">
        <f t="array" aca="1" ref="J321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216" spans="1:10" x14ac:dyDescent="0.25">
      <c r="A3216" s="1">
        <v>47014</v>
      </c>
      <c r="B3216" s="1"/>
      <c r="C3216" s="16"/>
      <c r="D3216" s="14" t="str">
        <f>IF(DCalendário[[#This Row],[Dia Útil]]="","",(MONTH($B3216)))</f>
        <v/>
      </c>
      <c r="E3216" s="14">
        <f t="shared" si="51"/>
        <v>2028</v>
      </c>
      <c r="F3216" s="14">
        <f>MONTH(DCalendário[[#This Row],[Dia]])</f>
        <v>9</v>
      </c>
      <c r="G3216" s="14" t="str">
        <f>MONTH(DCalendário[[#This Row],[Dia]])&amp;" - "&amp;DCalendário[[#This Row],[Ano]]</f>
        <v>9 - 2028</v>
      </c>
      <c r="H3216" s="14" t="str">
        <f>IF(DCalendário[[#This Row],[Dia Útil]]="","",DCalendário[[#This Row],[Semana Ano]])</f>
        <v/>
      </c>
      <c r="I3216" s="14"/>
      <c r="J3216" s="14" cm="1">
        <f t="array" aca="1" ref="J321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217" spans="1:10" x14ac:dyDescent="0.25">
      <c r="A3217" s="1">
        <v>47015</v>
      </c>
      <c r="B3217" s="1"/>
      <c r="C3217" s="16"/>
      <c r="D3217" s="14" t="str">
        <f>IF(DCalendário[[#This Row],[Dia Útil]]="","",(MONTH($B3217)))</f>
        <v/>
      </c>
      <c r="E3217" s="14">
        <f t="shared" ref="E3217:E3280" si="52">YEAR($A3217)</f>
        <v>2028</v>
      </c>
      <c r="F3217" s="14">
        <f>MONTH(DCalendário[[#This Row],[Dia]])</f>
        <v>9</v>
      </c>
      <c r="G3217" s="14" t="str">
        <f>MONTH(DCalendário[[#This Row],[Dia]])&amp;" - "&amp;DCalendário[[#This Row],[Ano]]</f>
        <v>9 - 2028</v>
      </c>
      <c r="H3217" s="14" t="str">
        <f>IF(DCalendário[[#This Row],[Dia Útil]]="","",DCalendário[[#This Row],[Semana Ano]])</f>
        <v/>
      </c>
      <c r="I3217" s="14"/>
      <c r="J3217" s="14" cm="1">
        <f t="array" aca="1" ref="J321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218" spans="1:10" x14ac:dyDescent="0.25">
      <c r="A3218" s="1">
        <v>47016</v>
      </c>
      <c r="B3218" s="1"/>
      <c r="C3218" s="16"/>
      <c r="D3218" s="14" t="str">
        <f>IF(DCalendário[[#This Row],[Dia Útil]]="","",(MONTH($B3218)))</f>
        <v/>
      </c>
      <c r="E3218" s="14">
        <f t="shared" si="52"/>
        <v>2028</v>
      </c>
      <c r="F3218" s="14">
        <f>MONTH(DCalendário[[#This Row],[Dia]])</f>
        <v>9</v>
      </c>
      <c r="G3218" s="14" t="str">
        <f>MONTH(DCalendário[[#This Row],[Dia]])&amp;" - "&amp;DCalendário[[#This Row],[Ano]]</f>
        <v>9 - 2028</v>
      </c>
      <c r="H3218" s="14" t="str">
        <f>IF(DCalendário[[#This Row],[Dia Útil]]="","",DCalendário[[#This Row],[Semana Ano]])</f>
        <v/>
      </c>
      <c r="I3218" s="14"/>
      <c r="J3218" s="14" cm="1">
        <f t="array" aca="1" ref="J321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219" spans="1:10" x14ac:dyDescent="0.25">
      <c r="A3219" s="1">
        <v>47017</v>
      </c>
      <c r="B3219" s="1"/>
      <c r="C3219" s="16"/>
      <c r="D3219" s="14" t="str">
        <f>IF(DCalendário[[#This Row],[Dia Útil]]="","",(MONTH($B3219)))</f>
        <v/>
      </c>
      <c r="E3219" s="14">
        <f t="shared" si="52"/>
        <v>2028</v>
      </c>
      <c r="F3219" s="14">
        <f>MONTH(DCalendário[[#This Row],[Dia]])</f>
        <v>9</v>
      </c>
      <c r="G3219" s="14" t="str">
        <f>MONTH(DCalendário[[#This Row],[Dia]])&amp;" - "&amp;DCalendário[[#This Row],[Ano]]</f>
        <v>9 - 2028</v>
      </c>
      <c r="H3219" s="14" t="str">
        <f>IF(DCalendário[[#This Row],[Dia Útil]]="","",DCalendário[[#This Row],[Semana Ano]])</f>
        <v/>
      </c>
      <c r="I3219" s="14"/>
      <c r="J3219" s="14" cm="1">
        <f t="array" aca="1" ref="J321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220" spans="1:10" x14ac:dyDescent="0.25">
      <c r="A3220" s="1">
        <v>47018</v>
      </c>
      <c r="B3220" s="1"/>
      <c r="C3220" s="16"/>
      <c r="D3220" s="14" t="str">
        <f>IF(DCalendário[[#This Row],[Dia Útil]]="","",(MONTH($B3220)))</f>
        <v/>
      </c>
      <c r="E3220" s="14">
        <f t="shared" si="52"/>
        <v>2028</v>
      </c>
      <c r="F3220" s="14">
        <f>MONTH(DCalendário[[#This Row],[Dia]])</f>
        <v>9</v>
      </c>
      <c r="G3220" s="14" t="str">
        <f>MONTH(DCalendário[[#This Row],[Dia]])&amp;" - "&amp;DCalendário[[#This Row],[Ano]]</f>
        <v>9 - 2028</v>
      </c>
      <c r="H3220" s="14" t="str">
        <f>IF(DCalendário[[#This Row],[Dia Útil]]="","",DCalendário[[#This Row],[Semana Ano]])</f>
        <v/>
      </c>
      <c r="I3220" s="14"/>
      <c r="J3220" s="14" cm="1">
        <f t="array" aca="1" ref="J322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221" spans="1:10" x14ac:dyDescent="0.25">
      <c r="A3221" s="1">
        <v>47019</v>
      </c>
      <c r="B3221" s="1"/>
      <c r="C3221" s="16"/>
      <c r="D3221" s="14" t="str">
        <f>IF(DCalendário[[#This Row],[Dia Útil]]="","",(MONTH($B3221)))</f>
        <v/>
      </c>
      <c r="E3221" s="14">
        <f t="shared" si="52"/>
        <v>2028</v>
      </c>
      <c r="F3221" s="14">
        <f>MONTH(DCalendário[[#This Row],[Dia]])</f>
        <v>9</v>
      </c>
      <c r="G3221" s="14" t="str">
        <f>MONTH(DCalendário[[#This Row],[Dia]])&amp;" - "&amp;DCalendário[[#This Row],[Ano]]</f>
        <v>9 - 2028</v>
      </c>
      <c r="H3221" s="14" t="str">
        <f>IF(DCalendário[[#This Row],[Dia Útil]]="","",DCalendário[[#This Row],[Semana Ano]])</f>
        <v/>
      </c>
      <c r="I3221" s="14"/>
      <c r="J3221" s="14" cm="1">
        <f t="array" aca="1" ref="J322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222" spans="1:10" x14ac:dyDescent="0.25">
      <c r="A3222" s="1">
        <v>47020</v>
      </c>
      <c r="B3222" s="1"/>
      <c r="C3222" s="16"/>
      <c r="D3222" s="14" t="str">
        <f>IF(DCalendário[[#This Row],[Dia Útil]]="","",(MONTH($B3222)))</f>
        <v/>
      </c>
      <c r="E3222" s="14">
        <f t="shared" si="52"/>
        <v>2028</v>
      </c>
      <c r="F3222" s="14">
        <f>MONTH(DCalendário[[#This Row],[Dia]])</f>
        <v>9</v>
      </c>
      <c r="G3222" s="14" t="str">
        <f>MONTH(DCalendário[[#This Row],[Dia]])&amp;" - "&amp;DCalendário[[#This Row],[Ano]]</f>
        <v>9 - 2028</v>
      </c>
      <c r="H3222" s="14" t="str">
        <f>IF(DCalendário[[#This Row],[Dia Útil]]="","",DCalendário[[#This Row],[Semana Ano]])</f>
        <v/>
      </c>
      <c r="I3222" s="14"/>
      <c r="J3222" s="14" cm="1">
        <f t="array" aca="1" ref="J322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223" spans="1:10" x14ac:dyDescent="0.25">
      <c r="A3223" s="1">
        <v>47021</v>
      </c>
      <c r="B3223" s="1"/>
      <c r="C3223" s="16"/>
      <c r="D3223" s="14" t="str">
        <f>IF(DCalendário[[#This Row],[Dia Útil]]="","",(MONTH($B3223)))</f>
        <v/>
      </c>
      <c r="E3223" s="14">
        <f t="shared" si="52"/>
        <v>2028</v>
      </c>
      <c r="F3223" s="14">
        <f>MONTH(DCalendário[[#This Row],[Dia]])</f>
        <v>9</v>
      </c>
      <c r="G3223" s="14" t="str">
        <f>MONTH(DCalendário[[#This Row],[Dia]])&amp;" - "&amp;DCalendário[[#This Row],[Ano]]</f>
        <v>9 - 2028</v>
      </c>
      <c r="H3223" s="14" t="str">
        <f>IF(DCalendário[[#This Row],[Dia Útil]]="","",DCalendário[[#This Row],[Semana Ano]])</f>
        <v/>
      </c>
      <c r="I3223" s="14"/>
      <c r="J3223" s="14" cm="1">
        <f t="array" aca="1" ref="J322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224" spans="1:10" x14ac:dyDescent="0.25">
      <c r="A3224" s="1">
        <v>47022</v>
      </c>
      <c r="B3224" s="1"/>
      <c r="C3224" s="16"/>
      <c r="D3224" s="14" t="str">
        <f>IF(DCalendário[[#This Row],[Dia Útil]]="","",(MONTH($B3224)))</f>
        <v/>
      </c>
      <c r="E3224" s="14">
        <f t="shared" si="52"/>
        <v>2028</v>
      </c>
      <c r="F3224" s="14">
        <f>MONTH(DCalendário[[#This Row],[Dia]])</f>
        <v>9</v>
      </c>
      <c r="G3224" s="14" t="str">
        <f>MONTH(DCalendário[[#This Row],[Dia]])&amp;" - "&amp;DCalendário[[#This Row],[Ano]]</f>
        <v>9 - 2028</v>
      </c>
      <c r="H3224" s="14" t="str">
        <f>IF(DCalendário[[#This Row],[Dia Útil]]="","",DCalendário[[#This Row],[Semana Ano]])</f>
        <v/>
      </c>
      <c r="I3224" s="14"/>
      <c r="J3224" s="14" cm="1">
        <f t="array" aca="1" ref="J322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225" spans="1:10" x14ac:dyDescent="0.25">
      <c r="A3225" s="1">
        <v>47023</v>
      </c>
      <c r="B3225" s="1"/>
      <c r="C3225" s="16"/>
      <c r="D3225" s="14" t="str">
        <f>IF(DCalendário[[#This Row],[Dia Útil]]="","",(MONTH($B3225)))</f>
        <v/>
      </c>
      <c r="E3225" s="14">
        <f t="shared" si="52"/>
        <v>2028</v>
      </c>
      <c r="F3225" s="14">
        <f>MONTH(DCalendário[[#This Row],[Dia]])</f>
        <v>9</v>
      </c>
      <c r="G3225" s="14" t="str">
        <f>MONTH(DCalendário[[#This Row],[Dia]])&amp;" - "&amp;DCalendário[[#This Row],[Ano]]</f>
        <v>9 - 2028</v>
      </c>
      <c r="H3225" s="14" t="str">
        <f>IF(DCalendário[[#This Row],[Dia Útil]]="","",DCalendário[[#This Row],[Semana Ano]])</f>
        <v/>
      </c>
      <c r="I3225" s="14"/>
      <c r="J3225" s="14" cm="1">
        <f t="array" aca="1" ref="J322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226" spans="1:10" x14ac:dyDescent="0.25">
      <c r="A3226" s="1">
        <v>47024</v>
      </c>
      <c r="B3226" s="1"/>
      <c r="C3226" s="16"/>
      <c r="D3226" s="14" t="str">
        <f>IF(DCalendário[[#This Row],[Dia Útil]]="","",(MONTH($B3226)))</f>
        <v/>
      </c>
      <c r="E3226" s="14">
        <f t="shared" si="52"/>
        <v>2028</v>
      </c>
      <c r="F3226" s="14">
        <f>MONTH(DCalendário[[#This Row],[Dia]])</f>
        <v>9</v>
      </c>
      <c r="G3226" s="14" t="str">
        <f>MONTH(DCalendário[[#This Row],[Dia]])&amp;" - "&amp;DCalendário[[#This Row],[Ano]]</f>
        <v>9 - 2028</v>
      </c>
      <c r="H3226" s="14" t="str">
        <f>IF(DCalendário[[#This Row],[Dia Útil]]="","",DCalendário[[#This Row],[Semana Ano]])</f>
        <v/>
      </c>
      <c r="I3226" s="14"/>
      <c r="J3226" s="14" cm="1">
        <f t="array" aca="1" ref="J322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227" spans="1:10" x14ac:dyDescent="0.25">
      <c r="A3227" s="1">
        <v>47025</v>
      </c>
      <c r="B3227" s="1"/>
      <c r="C3227" s="16"/>
      <c r="D3227" s="14" t="str">
        <f>IF(DCalendário[[#This Row],[Dia Útil]]="","",(MONTH($B3227)))</f>
        <v/>
      </c>
      <c r="E3227" s="14">
        <f t="shared" si="52"/>
        <v>2028</v>
      </c>
      <c r="F3227" s="14">
        <f>MONTH(DCalendário[[#This Row],[Dia]])</f>
        <v>9</v>
      </c>
      <c r="G3227" s="14" t="str">
        <f>MONTH(DCalendário[[#This Row],[Dia]])&amp;" - "&amp;DCalendário[[#This Row],[Ano]]</f>
        <v>9 - 2028</v>
      </c>
      <c r="H3227" s="14" t="str">
        <f>IF(DCalendário[[#This Row],[Dia Útil]]="","",DCalendário[[#This Row],[Semana Ano]])</f>
        <v/>
      </c>
      <c r="I3227" s="14"/>
      <c r="J3227" s="14" cm="1">
        <f t="array" aca="1" ref="J322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228" spans="1:10" x14ac:dyDescent="0.25">
      <c r="A3228" s="1">
        <v>47026</v>
      </c>
      <c r="B3228" s="1"/>
      <c r="C3228" s="16"/>
      <c r="D3228" s="14" t="str">
        <f>IF(DCalendário[[#This Row],[Dia Útil]]="","",(MONTH($B3228)))</f>
        <v/>
      </c>
      <c r="E3228" s="14">
        <f t="shared" si="52"/>
        <v>2028</v>
      </c>
      <c r="F3228" s="14">
        <f>MONTH(DCalendário[[#This Row],[Dia]])</f>
        <v>9</v>
      </c>
      <c r="G3228" s="14" t="str">
        <f>MONTH(DCalendário[[#This Row],[Dia]])&amp;" - "&amp;DCalendário[[#This Row],[Ano]]</f>
        <v>9 - 2028</v>
      </c>
      <c r="H3228" s="14" t="str">
        <f>IF(DCalendário[[#This Row],[Dia Útil]]="","",DCalendário[[#This Row],[Semana Ano]])</f>
        <v/>
      </c>
      <c r="I3228" s="14"/>
      <c r="J3228" s="14" cm="1">
        <f t="array" aca="1" ref="J322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229" spans="1:10" x14ac:dyDescent="0.25">
      <c r="A3229" s="1">
        <v>47027</v>
      </c>
      <c r="B3229" s="1"/>
      <c r="C3229" s="16"/>
      <c r="D3229" s="14" t="str">
        <f>IF(DCalendário[[#This Row],[Dia Útil]]="","",(MONTH($B3229)))</f>
        <v/>
      </c>
      <c r="E3229" s="14">
        <f t="shared" si="52"/>
        <v>2028</v>
      </c>
      <c r="F3229" s="14">
        <f>MONTH(DCalendário[[#This Row],[Dia]])</f>
        <v>10</v>
      </c>
      <c r="G3229" s="14" t="str">
        <f>MONTH(DCalendário[[#This Row],[Dia]])&amp;" - "&amp;DCalendário[[#This Row],[Ano]]</f>
        <v>10 - 2028</v>
      </c>
      <c r="H3229" s="14" t="str">
        <f>IF(DCalendário[[#This Row],[Dia Útil]]="","",DCalendário[[#This Row],[Semana Ano]])</f>
        <v/>
      </c>
      <c r="I3229" s="14"/>
      <c r="J3229" s="14" cm="1">
        <f t="array" aca="1" ref="J322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230" spans="1:10" x14ac:dyDescent="0.25">
      <c r="A3230" s="1">
        <v>47028</v>
      </c>
      <c r="B3230" s="1"/>
      <c r="C3230" s="16"/>
      <c r="D3230" s="14" t="str">
        <f>IF(DCalendário[[#This Row],[Dia Útil]]="","",(MONTH($B3230)))</f>
        <v/>
      </c>
      <c r="E3230" s="14">
        <f t="shared" si="52"/>
        <v>2028</v>
      </c>
      <c r="F3230" s="14">
        <f>MONTH(DCalendário[[#This Row],[Dia]])</f>
        <v>10</v>
      </c>
      <c r="G3230" s="14" t="str">
        <f>MONTH(DCalendário[[#This Row],[Dia]])&amp;" - "&amp;DCalendário[[#This Row],[Ano]]</f>
        <v>10 - 2028</v>
      </c>
      <c r="H3230" s="14" t="str">
        <f>IF(DCalendário[[#This Row],[Dia Útil]]="","",DCalendário[[#This Row],[Semana Ano]])</f>
        <v/>
      </c>
      <c r="I3230" s="14"/>
      <c r="J3230" s="14" cm="1">
        <f t="array" aca="1" ref="J323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231" spans="1:10" x14ac:dyDescent="0.25">
      <c r="A3231" s="1">
        <v>47029</v>
      </c>
      <c r="B3231" s="1"/>
      <c r="C3231" s="16"/>
      <c r="D3231" s="14" t="str">
        <f>IF(DCalendário[[#This Row],[Dia Útil]]="","",(MONTH($B3231)))</f>
        <v/>
      </c>
      <c r="E3231" s="14">
        <f t="shared" si="52"/>
        <v>2028</v>
      </c>
      <c r="F3231" s="14">
        <f>MONTH(DCalendário[[#This Row],[Dia]])</f>
        <v>10</v>
      </c>
      <c r="G3231" s="14" t="str">
        <f>MONTH(DCalendário[[#This Row],[Dia]])&amp;" - "&amp;DCalendário[[#This Row],[Ano]]</f>
        <v>10 - 2028</v>
      </c>
      <c r="H3231" s="14" t="str">
        <f>IF(DCalendário[[#This Row],[Dia Útil]]="","",DCalendário[[#This Row],[Semana Ano]])</f>
        <v/>
      </c>
      <c r="I3231" s="14"/>
      <c r="J3231" s="14" cm="1">
        <f t="array" aca="1" ref="J323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232" spans="1:10" x14ac:dyDescent="0.25">
      <c r="A3232" s="1">
        <v>47030</v>
      </c>
      <c r="B3232" s="1"/>
      <c r="C3232" s="16"/>
      <c r="D3232" s="14" t="str">
        <f>IF(DCalendário[[#This Row],[Dia Útil]]="","",(MONTH($B3232)))</f>
        <v/>
      </c>
      <c r="E3232" s="14">
        <f t="shared" si="52"/>
        <v>2028</v>
      </c>
      <c r="F3232" s="14">
        <f>MONTH(DCalendário[[#This Row],[Dia]])</f>
        <v>10</v>
      </c>
      <c r="G3232" s="14" t="str">
        <f>MONTH(DCalendário[[#This Row],[Dia]])&amp;" - "&amp;DCalendário[[#This Row],[Ano]]</f>
        <v>10 - 2028</v>
      </c>
      <c r="H3232" s="14" t="str">
        <f>IF(DCalendário[[#This Row],[Dia Útil]]="","",DCalendário[[#This Row],[Semana Ano]])</f>
        <v/>
      </c>
      <c r="I3232" s="14"/>
      <c r="J3232" s="14" cm="1">
        <f t="array" aca="1" ref="J323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233" spans="1:10" x14ac:dyDescent="0.25">
      <c r="A3233" s="1">
        <v>47031</v>
      </c>
      <c r="B3233" s="1"/>
      <c r="C3233" s="16"/>
      <c r="D3233" s="14" t="str">
        <f>IF(DCalendário[[#This Row],[Dia Útil]]="","",(MONTH($B3233)))</f>
        <v/>
      </c>
      <c r="E3233" s="14">
        <f t="shared" si="52"/>
        <v>2028</v>
      </c>
      <c r="F3233" s="14">
        <f>MONTH(DCalendário[[#This Row],[Dia]])</f>
        <v>10</v>
      </c>
      <c r="G3233" s="14" t="str">
        <f>MONTH(DCalendário[[#This Row],[Dia]])&amp;" - "&amp;DCalendário[[#This Row],[Ano]]</f>
        <v>10 - 2028</v>
      </c>
      <c r="H3233" s="14" t="str">
        <f>IF(DCalendário[[#This Row],[Dia Útil]]="","",DCalendário[[#This Row],[Semana Ano]])</f>
        <v/>
      </c>
      <c r="I3233" s="14"/>
      <c r="J3233" s="14" cm="1">
        <f t="array" aca="1" ref="J323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234" spans="1:10" x14ac:dyDescent="0.25">
      <c r="A3234" s="1">
        <v>47032</v>
      </c>
      <c r="B3234" s="1"/>
      <c r="C3234" s="16"/>
      <c r="D3234" s="14" t="str">
        <f>IF(DCalendário[[#This Row],[Dia Útil]]="","",(MONTH($B3234)))</f>
        <v/>
      </c>
      <c r="E3234" s="14">
        <f t="shared" si="52"/>
        <v>2028</v>
      </c>
      <c r="F3234" s="14">
        <f>MONTH(DCalendário[[#This Row],[Dia]])</f>
        <v>10</v>
      </c>
      <c r="G3234" s="14" t="str">
        <f>MONTH(DCalendário[[#This Row],[Dia]])&amp;" - "&amp;DCalendário[[#This Row],[Ano]]</f>
        <v>10 - 2028</v>
      </c>
      <c r="H3234" s="14" t="str">
        <f>IF(DCalendário[[#This Row],[Dia Útil]]="","",DCalendário[[#This Row],[Semana Ano]])</f>
        <v/>
      </c>
      <c r="I3234" s="14"/>
      <c r="J3234" s="14" cm="1">
        <f t="array" aca="1" ref="J323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235" spans="1:10" x14ac:dyDescent="0.25">
      <c r="A3235" s="1">
        <v>47033</v>
      </c>
      <c r="B3235" s="1"/>
      <c r="C3235" s="16"/>
      <c r="D3235" s="14" t="str">
        <f>IF(DCalendário[[#This Row],[Dia Útil]]="","",(MONTH($B3235)))</f>
        <v/>
      </c>
      <c r="E3235" s="14">
        <f t="shared" si="52"/>
        <v>2028</v>
      </c>
      <c r="F3235" s="14">
        <f>MONTH(DCalendário[[#This Row],[Dia]])</f>
        <v>10</v>
      </c>
      <c r="G3235" s="14" t="str">
        <f>MONTH(DCalendário[[#This Row],[Dia]])&amp;" - "&amp;DCalendário[[#This Row],[Ano]]</f>
        <v>10 - 2028</v>
      </c>
      <c r="H3235" s="14" t="str">
        <f>IF(DCalendário[[#This Row],[Dia Útil]]="","",DCalendário[[#This Row],[Semana Ano]])</f>
        <v/>
      </c>
      <c r="I3235" s="14"/>
      <c r="J3235" s="14" cm="1">
        <f t="array" aca="1" ref="J323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236" spans="1:10" x14ac:dyDescent="0.25">
      <c r="A3236" s="1">
        <v>47034</v>
      </c>
      <c r="B3236" s="1"/>
      <c r="C3236" s="16"/>
      <c r="D3236" s="14" t="str">
        <f>IF(DCalendário[[#This Row],[Dia Útil]]="","",(MONTH($B3236)))</f>
        <v/>
      </c>
      <c r="E3236" s="14">
        <f t="shared" si="52"/>
        <v>2028</v>
      </c>
      <c r="F3236" s="14">
        <f>MONTH(DCalendário[[#This Row],[Dia]])</f>
        <v>10</v>
      </c>
      <c r="G3236" s="14" t="str">
        <f>MONTH(DCalendário[[#This Row],[Dia]])&amp;" - "&amp;DCalendário[[#This Row],[Ano]]</f>
        <v>10 - 2028</v>
      </c>
      <c r="H3236" s="14" t="str">
        <f>IF(DCalendário[[#This Row],[Dia Útil]]="","",DCalendário[[#This Row],[Semana Ano]])</f>
        <v/>
      </c>
      <c r="I3236" s="14"/>
      <c r="J3236" s="14" cm="1">
        <f t="array" aca="1" ref="J323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237" spans="1:10" x14ac:dyDescent="0.25">
      <c r="A3237" s="1">
        <v>47035</v>
      </c>
      <c r="B3237" s="1"/>
      <c r="C3237" s="16"/>
      <c r="D3237" s="14" t="str">
        <f>IF(DCalendário[[#This Row],[Dia Útil]]="","",(MONTH($B3237)))</f>
        <v/>
      </c>
      <c r="E3237" s="14">
        <f t="shared" si="52"/>
        <v>2028</v>
      </c>
      <c r="F3237" s="14">
        <f>MONTH(DCalendário[[#This Row],[Dia]])</f>
        <v>10</v>
      </c>
      <c r="G3237" s="14" t="str">
        <f>MONTH(DCalendário[[#This Row],[Dia]])&amp;" - "&amp;DCalendário[[#This Row],[Ano]]</f>
        <v>10 - 2028</v>
      </c>
      <c r="H3237" s="14" t="str">
        <f>IF(DCalendário[[#This Row],[Dia Útil]]="","",DCalendário[[#This Row],[Semana Ano]])</f>
        <v/>
      </c>
      <c r="I3237" s="14"/>
      <c r="J3237" s="14" cm="1">
        <f t="array" aca="1" ref="J323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238" spans="1:10" x14ac:dyDescent="0.25">
      <c r="A3238" s="1">
        <v>47036</v>
      </c>
      <c r="B3238" s="1"/>
      <c r="C3238" s="16"/>
      <c r="D3238" s="14" t="str">
        <f>IF(DCalendário[[#This Row],[Dia Útil]]="","",(MONTH($B3238)))</f>
        <v/>
      </c>
      <c r="E3238" s="14">
        <f t="shared" si="52"/>
        <v>2028</v>
      </c>
      <c r="F3238" s="14">
        <f>MONTH(DCalendário[[#This Row],[Dia]])</f>
        <v>10</v>
      </c>
      <c r="G3238" s="14" t="str">
        <f>MONTH(DCalendário[[#This Row],[Dia]])&amp;" - "&amp;DCalendário[[#This Row],[Ano]]</f>
        <v>10 - 2028</v>
      </c>
      <c r="H3238" s="14" t="str">
        <f>IF(DCalendário[[#This Row],[Dia Útil]]="","",DCalendário[[#This Row],[Semana Ano]])</f>
        <v/>
      </c>
      <c r="I3238" s="14"/>
      <c r="J3238" s="14" cm="1">
        <f t="array" aca="1" ref="J323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239" spans="1:10" x14ac:dyDescent="0.25">
      <c r="A3239" s="1">
        <v>47037</v>
      </c>
      <c r="B3239" s="1"/>
      <c r="C3239" s="16"/>
      <c r="D3239" s="14" t="str">
        <f>IF(DCalendário[[#This Row],[Dia Útil]]="","",(MONTH($B3239)))</f>
        <v/>
      </c>
      <c r="E3239" s="14">
        <f t="shared" si="52"/>
        <v>2028</v>
      </c>
      <c r="F3239" s="14">
        <f>MONTH(DCalendário[[#This Row],[Dia]])</f>
        <v>10</v>
      </c>
      <c r="G3239" s="14" t="str">
        <f>MONTH(DCalendário[[#This Row],[Dia]])&amp;" - "&amp;DCalendário[[#This Row],[Ano]]</f>
        <v>10 - 2028</v>
      </c>
      <c r="H3239" s="14" t="str">
        <f>IF(DCalendário[[#This Row],[Dia Útil]]="","",DCalendário[[#This Row],[Semana Ano]])</f>
        <v/>
      </c>
      <c r="I3239" s="14"/>
      <c r="J3239" s="14" cm="1">
        <f t="array" aca="1" ref="J323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240" spans="1:10" x14ac:dyDescent="0.25">
      <c r="A3240" s="1">
        <v>47038</v>
      </c>
      <c r="B3240" s="1"/>
      <c r="C3240" s="16"/>
      <c r="D3240" s="14" t="str">
        <f>IF(DCalendário[[#This Row],[Dia Útil]]="","",(MONTH($B3240)))</f>
        <v/>
      </c>
      <c r="E3240" s="14">
        <f t="shared" si="52"/>
        <v>2028</v>
      </c>
      <c r="F3240" s="14">
        <f>MONTH(DCalendário[[#This Row],[Dia]])</f>
        <v>10</v>
      </c>
      <c r="G3240" s="14" t="str">
        <f>MONTH(DCalendário[[#This Row],[Dia]])&amp;" - "&amp;DCalendário[[#This Row],[Ano]]</f>
        <v>10 - 2028</v>
      </c>
      <c r="H3240" s="14" t="str">
        <f>IF(DCalendário[[#This Row],[Dia Útil]]="","",DCalendário[[#This Row],[Semana Ano]])</f>
        <v/>
      </c>
      <c r="I3240" s="14"/>
      <c r="J3240" s="14" cm="1">
        <f t="array" aca="1" ref="J324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241" spans="1:10" x14ac:dyDescent="0.25">
      <c r="A3241" s="1">
        <v>47039</v>
      </c>
      <c r="B3241" s="1"/>
      <c r="C3241" s="16"/>
      <c r="D3241" s="14" t="str">
        <f>IF(DCalendário[[#This Row],[Dia Útil]]="","",(MONTH($B3241)))</f>
        <v/>
      </c>
      <c r="E3241" s="14">
        <f t="shared" si="52"/>
        <v>2028</v>
      </c>
      <c r="F3241" s="14">
        <f>MONTH(DCalendário[[#This Row],[Dia]])</f>
        <v>10</v>
      </c>
      <c r="G3241" s="14" t="str">
        <f>MONTH(DCalendário[[#This Row],[Dia]])&amp;" - "&amp;DCalendário[[#This Row],[Ano]]</f>
        <v>10 - 2028</v>
      </c>
      <c r="H3241" s="14" t="str">
        <f>IF(DCalendário[[#This Row],[Dia Útil]]="","",DCalendário[[#This Row],[Semana Ano]])</f>
        <v/>
      </c>
      <c r="I3241" s="14"/>
      <c r="J3241" s="14" cm="1">
        <f t="array" aca="1" ref="J324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242" spans="1:10" x14ac:dyDescent="0.25">
      <c r="A3242" s="1">
        <v>47040</v>
      </c>
      <c r="B3242" s="1"/>
      <c r="C3242" s="16"/>
      <c r="D3242" s="14" t="str">
        <f>IF(DCalendário[[#This Row],[Dia Útil]]="","",(MONTH($B3242)))</f>
        <v/>
      </c>
      <c r="E3242" s="14">
        <f t="shared" si="52"/>
        <v>2028</v>
      </c>
      <c r="F3242" s="14">
        <f>MONTH(DCalendário[[#This Row],[Dia]])</f>
        <v>10</v>
      </c>
      <c r="G3242" s="14" t="str">
        <f>MONTH(DCalendário[[#This Row],[Dia]])&amp;" - "&amp;DCalendário[[#This Row],[Ano]]</f>
        <v>10 - 2028</v>
      </c>
      <c r="H3242" s="14" t="str">
        <f>IF(DCalendário[[#This Row],[Dia Útil]]="","",DCalendário[[#This Row],[Semana Ano]])</f>
        <v/>
      </c>
      <c r="I3242" s="14"/>
      <c r="J3242" s="14" cm="1">
        <f t="array" aca="1" ref="J324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243" spans="1:10" x14ac:dyDescent="0.25">
      <c r="A3243" s="1">
        <v>47041</v>
      </c>
      <c r="B3243" s="1"/>
      <c r="C3243" s="16"/>
      <c r="D3243" s="14" t="str">
        <f>IF(DCalendário[[#This Row],[Dia Útil]]="","",(MONTH($B3243)))</f>
        <v/>
      </c>
      <c r="E3243" s="14">
        <f t="shared" si="52"/>
        <v>2028</v>
      </c>
      <c r="F3243" s="14">
        <f>MONTH(DCalendário[[#This Row],[Dia]])</f>
        <v>10</v>
      </c>
      <c r="G3243" s="14" t="str">
        <f>MONTH(DCalendário[[#This Row],[Dia]])&amp;" - "&amp;DCalendário[[#This Row],[Ano]]</f>
        <v>10 - 2028</v>
      </c>
      <c r="H3243" s="14" t="str">
        <f>IF(DCalendário[[#This Row],[Dia Útil]]="","",DCalendário[[#This Row],[Semana Ano]])</f>
        <v/>
      </c>
      <c r="I3243" s="14"/>
      <c r="J3243" s="14" cm="1">
        <f t="array" aca="1" ref="J324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244" spans="1:10" x14ac:dyDescent="0.25">
      <c r="A3244" s="1">
        <v>47042</v>
      </c>
      <c r="B3244" s="1"/>
      <c r="C3244" s="16"/>
      <c r="D3244" s="14" t="str">
        <f>IF(DCalendário[[#This Row],[Dia Útil]]="","",(MONTH($B3244)))</f>
        <v/>
      </c>
      <c r="E3244" s="14">
        <f t="shared" si="52"/>
        <v>2028</v>
      </c>
      <c r="F3244" s="14">
        <f>MONTH(DCalendário[[#This Row],[Dia]])</f>
        <v>10</v>
      </c>
      <c r="G3244" s="14" t="str">
        <f>MONTH(DCalendário[[#This Row],[Dia]])&amp;" - "&amp;DCalendário[[#This Row],[Ano]]</f>
        <v>10 - 2028</v>
      </c>
      <c r="H3244" s="14" t="str">
        <f>IF(DCalendário[[#This Row],[Dia Útil]]="","",DCalendário[[#This Row],[Semana Ano]])</f>
        <v/>
      </c>
      <c r="I3244" s="14"/>
      <c r="J3244" s="14" cm="1">
        <f t="array" aca="1" ref="J324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245" spans="1:10" x14ac:dyDescent="0.25">
      <c r="A3245" s="1">
        <v>47043</v>
      </c>
      <c r="B3245" s="1"/>
      <c r="C3245" s="16"/>
      <c r="D3245" s="14" t="str">
        <f>IF(DCalendário[[#This Row],[Dia Útil]]="","",(MONTH($B3245)))</f>
        <v/>
      </c>
      <c r="E3245" s="14">
        <f t="shared" si="52"/>
        <v>2028</v>
      </c>
      <c r="F3245" s="14">
        <f>MONTH(DCalendário[[#This Row],[Dia]])</f>
        <v>10</v>
      </c>
      <c r="G3245" s="14" t="str">
        <f>MONTH(DCalendário[[#This Row],[Dia]])&amp;" - "&amp;DCalendário[[#This Row],[Ano]]</f>
        <v>10 - 2028</v>
      </c>
      <c r="H3245" s="14" t="str">
        <f>IF(DCalendário[[#This Row],[Dia Útil]]="","",DCalendário[[#This Row],[Semana Ano]])</f>
        <v/>
      </c>
      <c r="I3245" s="14"/>
      <c r="J3245" s="14" cm="1">
        <f t="array" aca="1" ref="J324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246" spans="1:10" x14ac:dyDescent="0.25">
      <c r="A3246" s="1">
        <v>47044</v>
      </c>
      <c r="B3246" s="1"/>
      <c r="C3246" s="16"/>
      <c r="D3246" s="14" t="str">
        <f>IF(DCalendário[[#This Row],[Dia Útil]]="","",(MONTH($B3246)))</f>
        <v/>
      </c>
      <c r="E3246" s="14">
        <f t="shared" si="52"/>
        <v>2028</v>
      </c>
      <c r="F3246" s="14">
        <f>MONTH(DCalendário[[#This Row],[Dia]])</f>
        <v>10</v>
      </c>
      <c r="G3246" s="14" t="str">
        <f>MONTH(DCalendário[[#This Row],[Dia]])&amp;" - "&amp;DCalendário[[#This Row],[Ano]]</f>
        <v>10 - 2028</v>
      </c>
      <c r="H3246" s="14" t="str">
        <f>IF(DCalendário[[#This Row],[Dia Útil]]="","",DCalendário[[#This Row],[Semana Ano]])</f>
        <v/>
      </c>
      <c r="I3246" s="14"/>
      <c r="J3246" s="14" cm="1">
        <f t="array" aca="1" ref="J324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247" spans="1:10" x14ac:dyDescent="0.25">
      <c r="A3247" s="1">
        <v>47045</v>
      </c>
      <c r="B3247" s="1"/>
      <c r="C3247" s="16"/>
      <c r="D3247" s="14" t="str">
        <f>IF(DCalendário[[#This Row],[Dia Útil]]="","",(MONTH($B3247)))</f>
        <v/>
      </c>
      <c r="E3247" s="14">
        <f t="shared" si="52"/>
        <v>2028</v>
      </c>
      <c r="F3247" s="14">
        <f>MONTH(DCalendário[[#This Row],[Dia]])</f>
        <v>10</v>
      </c>
      <c r="G3247" s="14" t="str">
        <f>MONTH(DCalendário[[#This Row],[Dia]])&amp;" - "&amp;DCalendário[[#This Row],[Ano]]</f>
        <v>10 - 2028</v>
      </c>
      <c r="H3247" s="14" t="str">
        <f>IF(DCalendário[[#This Row],[Dia Útil]]="","",DCalendário[[#This Row],[Semana Ano]])</f>
        <v/>
      </c>
      <c r="I3247" s="14"/>
      <c r="J3247" s="14" cm="1">
        <f t="array" aca="1" ref="J324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248" spans="1:10" x14ac:dyDescent="0.25">
      <c r="A3248" s="1">
        <v>47046</v>
      </c>
      <c r="B3248" s="1"/>
      <c r="C3248" s="16"/>
      <c r="D3248" s="14" t="str">
        <f>IF(DCalendário[[#This Row],[Dia Útil]]="","",(MONTH($B3248)))</f>
        <v/>
      </c>
      <c r="E3248" s="14">
        <f t="shared" si="52"/>
        <v>2028</v>
      </c>
      <c r="F3248" s="14">
        <f>MONTH(DCalendário[[#This Row],[Dia]])</f>
        <v>10</v>
      </c>
      <c r="G3248" s="14" t="str">
        <f>MONTH(DCalendário[[#This Row],[Dia]])&amp;" - "&amp;DCalendário[[#This Row],[Ano]]</f>
        <v>10 - 2028</v>
      </c>
      <c r="H3248" s="14" t="str">
        <f>IF(DCalendário[[#This Row],[Dia Útil]]="","",DCalendário[[#This Row],[Semana Ano]])</f>
        <v/>
      </c>
      <c r="I3248" s="14"/>
      <c r="J3248" s="14" cm="1">
        <f t="array" aca="1" ref="J324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249" spans="1:10" x14ac:dyDescent="0.25">
      <c r="A3249" s="1">
        <v>47047</v>
      </c>
      <c r="B3249" s="1"/>
      <c r="C3249" s="16"/>
      <c r="D3249" s="14" t="str">
        <f>IF(DCalendário[[#This Row],[Dia Útil]]="","",(MONTH($B3249)))</f>
        <v/>
      </c>
      <c r="E3249" s="14">
        <f t="shared" si="52"/>
        <v>2028</v>
      </c>
      <c r="F3249" s="14">
        <f>MONTH(DCalendário[[#This Row],[Dia]])</f>
        <v>10</v>
      </c>
      <c r="G3249" s="14" t="str">
        <f>MONTH(DCalendário[[#This Row],[Dia]])&amp;" - "&amp;DCalendário[[#This Row],[Ano]]</f>
        <v>10 - 2028</v>
      </c>
      <c r="H3249" s="14" t="str">
        <f>IF(DCalendário[[#This Row],[Dia Útil]]="","",DCalendário[[#This Row],[Semana Ano]])</f>
        <v/>
      </c>
      <c r="I3249" s="14"/>
      <c r="J3249" s="14" cm="1">
        <f t="array" aca="1" ref="J324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250" spans="1:10" x14ac:dyDescent="0.25">
      <c r="A3250" s="1">
        <v>47048</v>
      </c>
      <c r="B3250" s="1"/>
      <c r="C3250" s="16"/>
      <c r="D3250" s="14" t="str">
        <f>IF(DCalendário[[#This Row],[Dia Útil]]="","",(MONTH($B3250)))</f>
        <v/>
      </c>
      <c r="E3250" s="14">
        <f t="shared" si="52"/>
        <v>2028</v>
      </c>
      <c r="F3250" s="14">
        <f>MONTH(DCalendário[[#This Row],[Dia]])</f>
        <v>10</v>
      </c>
      <c r="G3250" s="14" t="str">
        <f>MONTH(DCalendário[[#This Row],[Dia]])&amp;" - "&amp;DCalendário[[#This Row],[Ano]]</f>
        <v>10 - 2028</v>
      </c>
      <c r="H3250" s="14" t="str">
        <f>IF(DCalendário[[#This Row],[Dia Útil]]="","",DCalendário[[#This Row],[Semana Ano]])</f>
        <v/>
      </c>
      <c r="I3250" s="14"/>
      <c r="J3250" s="14" cm="1">
        <f t="array" aca="1" ref="J325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251" spans="1:10" x14ac:dyDescent="0.25">
      <c r="A3251" s="1">
        <v>47049</v>
      </c>
      <c r="B3251" s="1"/>
      <c r="C3251" s="16"/>
      <c r="D3251" s="14" t="str">
        <f>IF(DCalendário[[#This Row],[Dia Útil]]="","",(MONTH($B3251)))</f>
        <v/>
      </c>
      <c r="E3251" s="14">
        <f t="shared" si="52"/>
        <v>2028</v>
      </c>
      <c r="F3251" s="14">
        <f>MONTH(DCalendário[[#This Row],[Dia]])</f>
        <v>10</v>
      </c>
      <c r="G3251" s="14" t="str">
        <f>MONTH(DCalendário[[#This Row],[Dia]])&amp;" - "&amp;DCalendário[[#This Row],[Ano]]</f>
        <v>10 - 2028</v>
      </c>
      <c r="H3251" s="14" t="str">
        <f>IF(DCalendário[[#This Row],[Dia Útil]]="","",DCalendário[[#This Row],[Semana Ano]])</f>
        <v/>
      </c>
      <c r="I3251" s="14"/>
      <c r="J3251" s="14" cm="1">
        <f t="array" aca="1" ref="J325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252" spans="1:10" x14ac:dyDescent="0.25">
      <c r="A3252" s="1">
        <v>47050</v>
      </c>
      <c r="B3252" s="1"/>
      <c r="C3252" s="16"/>
      <c r="D3252" s="14" t="str">
        <f>IF(DCalendário[[#This Row],[Dia Útil]]="","",(MONTH($B3252)))</f>
        <v/>
      </c>
      <c r="E3252" s="14">
        <f t="shared" si="52"/>
        <v>2028</v>
      </c>
      <c r="F3252" s="14">
        <f>MONTH(DCalendário[[#This Row],[Dia]])</f>
        <v>10</v>
      </c>
      <c r="G3252" s="14" t="str">
        <f>MONTH(DCalendário[[#This Row],[Dia]])&amp;" - "&amp;DCalendário[[#This Row],[Ano]]</f>
        <v>10 - 2028</v>
      </c>
      <c r="H3252" s="14" t="str">
        <f>IF(DCalendário[[#This Row],[Dia Útil]]="","",DCalendário[[#This Row],[Semana Ano]])</f>
        <v/>
      </c>
      <c r="I3252" s="14"/>
      <c r="J3252" s="14" cm="1">
        <f t="array" aca="1" ref="J325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253" spans="1:10" x14ac:dyDescent="0.25">
      <c r="A3253" s="1">
        <v>47051</v>
      </c>
      <c r="B3253" s="1"/>
      <c r="C3253" s="16"/>
      <c r="D3253" s="14" t="str">
        <f>IF(DCalendário[[#This Row],[Dia Útil]]="","",(MONTH($B3253)))</f>
        <v/>
      </c>
      <c r="E3253" s="14">
        <f t="shared" si="52"/>
        <v>2028</v>
      </c>
      <c r="F3253" s="14">
        <f>MONTH(DCalendário[[#This Row],[Dia]])</f>
        <v>10</v>
      </c>
      <c r="G3253" s="14" t="str">
        <f>MONTH(DCalendário[[#This Row],[Dia]])&amp;" - "&amp;DCalendário[[#This Row],[Ano]]</f>
        <v>10 - 2028</v>
      </c>
      <c r="H3253" s="14" t="str">
        <f>IF(DCalendário[[#This Row],[Dia Útil]]="","",DCalendário[[#This Row],[Semana Ano]])</f>
        <v/>
      </c>
      <c r="I3253" s="14"/>
      <c r="J3253" s="14" cm="1">
        <f t="array" aca="1" ref="J325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254" spans="1:10" x14ac:dyDescent="0.25">
      <c r="A3254" s="1">
        <v>47052</v>
      </c>
      <c r="B3254" s="1"/>
      <c r="C3254" s="16"/>
      <c r="D3254" s="14" t="str">
        <f>IF(DCalendário[[#This Row],[Dia Útil]]="","",(MONTH($B3254)))</f>
        <v/>
      </c>
      <c r="E3254" s="14">
        <f t="shared" si="52"/>
        <v>2028</v>
      </c>
      <c r="F3254" s="14">
        <f>MONTH(DCalendário[[#This Row],[Dia]])</f>
        <v>10</v>
      </c>
      <c r="G3254" s="14" t="str">
        <f>MONTH(DCalendário[[#This Row],[Dia]])&amp;" - "&amp;DCalendário[[#This Row],[Ano]]</f>
        <v>10 - 2028</v>
      </c>
      <c r="H3254" s="14" t="str">
        <f>IF(DCalendário[[#This Row],[Dia Útil]]="","",DCalendário[[#This Row],[Semana Ano]])</f>
        <v/>
      </c>
      <c r="I3254" s="14"/>
      <c r="J3254" s="14" cm="1">
        <f t="array" aca="1" ref="J325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255" spans="1:10" x14ac:dyDescent="0.25">
      <c r="A3255" s="1">
        <v>47053</v>
      </c>
      <c r="B3255" s="1"/>
      <c r="C3255" s="16"/>
      <c r="D3255" s="14" t="str">
        <f>IF(DCalendário[[#This Row],[Dia Útil]]="","",(MONTH($B3255)))</f>
        <v/>
      </c>
      <c r="E3255" s="14">
        <f t="shared" si="52"/>
        <v>2028</v>
      </c>
      <c r="F3255" s="14">
        <f>MONTH(DCalendário[[#This Row],[Dia]])</f>
        <v>10</v>
      </c>
      <c r="G3255" s="14" t="str">
        <f>MONTH(DCalendário[[#This Row],[Dia]])&amp;" - "&amp;DCalendário[[#This Row],[Ano]]</f>
        <v>10 - 2028</v>
      </c>
      <c r="H3255" s="14" t="str">
        <f>IF(DCalendário[[#This Row],[Dia Útil]]="","",DCalendário[[#This Row],[Semana Ano]])</f>
        <v/>
      </c>
      <c r="I3255" s="14"/>
      <c r="J3255" s="14" cm="1">
        <f t="array" aca="1" ref="J325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256" spans="1:10" x14ac:dyDescent="0.25">
      <c r="A3256" s="1">
        <v>47054</v>
      </c>
      <c r="B3256" s="1"/>
      <c r="C3256" s="16"/>
      <c r="D3256" s="14" t="str">
        <f>IF(DCalendário[[#This Row],[Dia Útil]]="","",(MONTH($B3256)))</f>
        <v/>
      </c>
      <c r="E3256" s="14">
        <f t="shared" si="52"/>
        <v>2028</v>
      </c>
      <c r="F3256" s="14">
        <f>MONTH(DCalendário[[#This Row],[Dia]])</f>
        <v>10</v>
      </c>
      <c r="G3256" s="14" t="str">
        <f>MONTH(DCalendário[[#This Row],[Dia]])&amp;" - "&amp;DCalendário[[#This Row],[Ano]]</f>
        <v>10 - 2028</v>
      </c>
      <c r="H3256" s="14" t="str">
        <f>IF(DCalendário[[#This Row],[Dia Útil]]="","",DCalendário[[#This Row],[Semana Ano]])</f>
        <v/>
      </c>
      <c r="I3256" s="14"/>
      <c r="J3256" s="14" cm="1">
        <f t="array" aca="1" ref="J325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257" spans="1:10" x14ac:dyDescent="0.25">
      <c r="A3257" s="1">
        <v>47055</v>
      </c>
      <c r="B3257" s="1"/>
      <c r="C3257" s="16"/>
      <c r="D3257" s="14" t="str">
        <f>IF(DCalendário[[#This Row],[Dia Útil]]="","",(MONTH($B3257)))</f>
        <v/>
      </c>
      <c r="E3257" s="14">
        <f t="shared" si="52"/>
        <v>2028</v>
      </c>
      <c r="F3257" s="14">
        <f>MONTH(DCalendário[[#This Row],[Dia]])</f>
        <v>10</v>
      </c>
      <c r="G3257" s="14" t="str">
        <f>MONTH(DCalendário[[#This Row],[Dia]])&amp;" - "&amp;DCalendário[[#This Row],[Ano]]</f>
        <v>10 - 2028</v>
      </c>
      <c r="H3257" s="14" t="str">
        <f>IF(DCalendário[[#This Row],[Dia Útil]]="","",DCalendário[[#This Row],[Semana Ano]])</f>
        <v/>
      </c>
      <c r="I3257" s="14"/>
      <c r="J3257" s="14" cm="1">
        <f t="array" aca="1" ref="J325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258" spans="1:10" x14ac:dyDescent="0.25">
      <c r="A3258" s="1">
        <v>47056</v>
      </c>
      <c r="B3258" s="1"/>
      <c r="C3258" s="16"/>
      <c r="D3258" s="14" t="str">
        <f>IF(DCalendário[[#This Row],[Dia Útil]]="","",(MONTH($B3258)))</f>
        <v/>
      </c>
      <c r="E3258" s="14">
        <f t="shared" si="52"/>
        <v>2028</v>
      </c>
      <c r="F3258" s="14">
        <f>MONTH(DCalendário[[#This Row],[Dia]])</f>
        <v>10</v>
      </c>
      <c r="G3258" s="14" t="str">
        <f>MONTH(DCalendário[[#This Row],[Dia]])&amp;" - "&amp;DCalendário[[#This Row],[Ano]]</f>
        <v>10 - 2028</v>
      </c>
      <c r="H3258" s="14" t="str">
        <f>IF(DCalendário[[#This Row],[Dia Útil]]="","",DCalendário[[#This Row],[Semana Ano]])</f>
        <v/>
      </c>
      <c r="I3258" s="14"/>
      <c r="J3258" s="14" cm="1">
        <f t="array" aca="1" ref="J325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259" spans="1:10" x14ac:dyDescent="0.25">
      <c r="A3259" s="1">
        <v>47057</v>
      </c>
      <c r="B3259" s="1"/>
      <c r="C3259" s="16"/>
      <c r="D3259" s="14" t="str">
        <f>IF(DCalendário[[#This Row],[Dia Útil]]="","",(MONTH($B3259)))</f>
        <v/>
      </c>
      <c r="E3259" s="14">
        <f t="shared" si="52"/>
        <v>2028</v>
      </c>
      <c r="F3259" s="14">
        <f>MONTH(DCalendário[[#This Row],[Dia]])</f>
        <v>10</v>
      </c>
      <c r="G3259" s="14" t="str">
        <f>MONTH(DCalendário[[#This Row],[Dia]])&amp;" - "&amp;DCalendário[[#This Row],[Ano]]</f>
        <v>10 - 2028</v>
      </c>
      <c r="H3259" s="14" t="str">
        <f>IF(DCalendário[[#This Row],[Dia Útil]]="","",DCalendário[[#This Row],[Semana Ano]])</f>
        <v/>
      </c>
      <c r="I3259" s="14"/>
      <c r="J3259" s="14" cm="1">
        <f t="array" aca="1" ref="J325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260" spans="1:10" x14ac:dyDescent="0.25">
      <c r="A3260" s="1">
        <v>47058</v>
      </c>
      <c r="B3260" s="1"/>
      <c r="C3260" s="16"/>
      <c r="D3260" s="14" t="str">
        <f>IF(DCalendário[[#This Row],[Dia Útil]]="","",(MONTH($B3260)))</f>
        <v/>
      </c>
      <c r="E3260" s="14">
        <f t="shared" si="52"/>
        <v>2028</v>
      </c>
      <c r="F3260" s="14">
        <f>MONTH(DCalendário[[#This Row],[Dia]])</f>
        <v>11</v>
      </c>
      <c r="G3260" s="14" t="str">
        <f>MONTH(DCalendário[[#This Row],[Dia]])&amp;" - "&amp;DCalendário[[#This Row],[Ano]]</f>
        <v>11 - 2028</v>
      </c>
      <c r="H3260" s="14" t="str">
        <f>IF(DCalendário[[#This Row],[Dia Útil]]="","",DCalendário[[#This Row],[Semana Ano]])</f>
        <v/>
      </c>
      <c r="I3260" s="14"/>
      <c r="J3260" s="14" cm="1">
        <f t="array" aca="1" ref="J326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261" spans="1:10" x14ac:dyDescent="0.25">
      <c r="A3261" s="1">
        <v>47059</v>
      </c>
      <c r="B3261" s="1"/>
      <c r="C3261" s="16"/>
      <c r="D3261" s="14" t="str">
        <f>IF(DCalendário[[#This Row],[Dia Útil]]="","",(MONTH($B3261)))</f>
        <v/>
      </c>
      <c r="E3261" s="14">
        <f t="shared" si="52"/>
        <v>2028</v>
      </c>
      <c r="F3261" s="14">
        <f>MONTH(DCalendário[[#This Row],[Dia]])</f>
        <v>11</v>
      </c>
      <c r="G3261" s="14" t="str">
        <f>MONTH(DCalendário[[#This Row],[Dia]])&amp;" - "&amp;DCalendário[[#This Row],[Ano]]</f>
        <v>11 - 2028</v>
      </c>
      <c r="H3261" s="14" t="str">
        <f>IF(DCalendário[[#This Row],[Dia Útil]]="","",DCalendário[[#This Row],[Semana Ano]])</f>
        <v/>
      </c>
      <c r="I3261" s="14"/>
      <c r="J3261" s="14" cm="1">
        <f t="array" aca="1" ref="J326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262" spans="1:10" x14ac:dyDescent="0.25">
      <c r="A3262" s="1">
        <v>47060</v>
      </c>
      <c r="B3262" s="1"/>
      <c r="C3262" s="16"/>
      <c r="D3262" s="14" t="str">
        <f>IF(DCalendário[[#This Row],[Dia Útil]]="","",(MONTH($B3262)))</f>
        <v/>
      </c>
      <c r="E3262" s="14">
        <f t="shared" si="52"/>
        <v>2028</v>
      </c>
      <c r="F3262" s="14">
        <f>MONTH(DCalendário[[#This Row],[Dia]])</f>
        <v>11</v>
      </c>
      <c r="G3262" s="14" t="str">
        <f>MONTH(DCalendário[[#This Row],[Dia]])&amp;" - "&amp;DCalendário[[#This Row],[Ano]]</f>
        <v>11 - 2028</v>
      </c>
      <c r="H3262" s="14" t="str">
        <f>IF(DCalendário[[#This Row],[Dia Útil]]="","",DCalendário[[#This Row],[Semana Ano]])</f>
        <v/>
      </c>
      <c r="I3262" s="14"/>
      <c r="J3262" s="14" cm="1">
        <f t="array" aca="1" ref="J326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263" spans="1:10" x14ac:dyDescent="0.25">
      <c r="A3263" s="1">
        <v>47061</v>
      </c>
      <c r="B3263" s="1"/>
      <c r="C3263" s="16"/>
      <c r="D3263" s="14" t="str">
        <f>IF(DCalendário[[#This Row],[Dia Útil]]="","",(MONTH($B3263)))</f>
        <v/>
      </c>
      <c r="E3263" s="14">
        <f t="shared" si="52"/>
        <v>2028</v>
      </c>
      <c r="F3263" s="14">
        <f>MONTH(DCalendário[[#This Row],[Dia]])</f>
        <v>11</v>
      </c>
      <c r="G3263" s="14" t="str">
        <f>MONTH(DCalendário[[#This Row],[Dia]])&amp;" - "&amp;DCalendário[[#This Row],[Ano]]</f>
        <v>11 - 2028</v>
      </c>
      <c r="H3263" s="14" t="str">
        <f>IF(DCalendário[[#This Row],[Dia Útil]]="","",DCalendário[[#This Row],[Semana Ano]])</f>
        <v/>
      </c>
      <c r="I3263" s="14"/>
      <c r="J3263" s="14" cm="1">
        <f t="array" aca="1" ref="J326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264" spans="1:10" x14ac:dyDescent="0.25">
      <c r="A3264" s="1">
        <v>47062</v>
      </c>
      <c r="B3264" s="1"/>
      <c r="C3264" s="16"/>
      <c r="D3264" s="14" t="str">
        <f>IF(DCalendário[[#This Row],[Dia Útil]]="","",(MONTH($B3264)))</f>
        <v/>
      </c>
      <c r="E3264" s="14">
        <f t="shared" si="52"/>
        <v>2028</v>
      </c>
      <c r="F3264" s="14">
        <f>MONTH(DCalendário[[#This Row],[Dia]])</f>
        <v>11</v>
      </c>
      <c r="G3264" s="14" t="str">
        <f>MONTH(DCalendário[[#This Row],[Dia]])&amp;" - "&amp;DCalendário[[#This Row],[Ano]]</f>
        <v>11 - 2028</v>
      </c>
      <c r="H3264" s="14" t="str">
        <f>IF(DCalendário[[#This Row],[Dia Útil]]="","",DCalendário[[#This Row],[Semana Ano]])</f>
        <v/>
      </c>
      <c r="I3264" s="14"/>
      <c r="J3264" s="14" cm="1">
        <f t="array" aca="1" ref="J326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265" spans="1:10" x14ac:dyDescent="0.25">
      <c r="A3265" s="1">
        <v>47063</v>
      </c>
      <c r="B3265" s="1"/>
      <c r="C3265" s="16"/>
      <c r="D3265" s="14" t="str">
        <f>IF(DCalendário[[#This Row],[Dia Útil]]="","",(MONTH($B3265)))</f>
        <v/>
      </c>
      <c r="E3265" s="14">
        <f t="shared" si="52"/>
        <v>2028</v>
      </c>
      <c r="F3265" s="14">
        <f>MONTH(DCalendário[[#This Row],[Dia]])</f>
        <v>11</v>
      </c>
      <c r="G3265" s="14" t="str">
        <f>MONTH(DCalendário[[#This Row],[Dia]])&amp;" - "&amp;DCalendário[[#This Row],[Ano]]</f>
        <v>11 - 2028</v>
      </c>
      <c r="H3265" s="14" t="str">
        <f>IF(DCalendário[[#This Row],[Dia Útil]]="","",DCalendário[[#This Row],[Semana Ano]])</f>
        <v/>
      </c>
      <c r="I3265" s="14"/>
      <c r="J3265" s="14" cm="1">
        <f t="array" aca="1" ref="J326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266" spans="1:10" x14ac:dyDescent="0.25">
      <c r="A3266" s="1">
        <v>47064</v>
      </c>
      <c r="B3266" s="1"/>
      <c r="C3266" s="16"/>
      <c r="D3266" s="14" t="str">
        <f>IF(DCalendário[[#This Row],[Dia Útil]]="","",(MONTH($B3266)))</f>
        <v/>
      </c>
      <c r="E3266" s="14">
        <f t="shared" si="52"/>
        <v>2028</v>
      </c>
      <c r="F3266" s="14">
        <f>MONTH(DCalendário[[#This Row],[Dia]])</f>
        <v>11</v>
      </c>
      <c r="G3266" s="14" t="str">
        <f>MONTH(DCalendário[[#This Row],[Dia]])&amp;" - "&amp;DCalendário[[#This Row],[Ano]]</f>
        <v>11 - 2028</v>
      </c>
      <c r="H3266" s="14" t="str">
        <f>IF(DCalendário[[#This Row],[Dia Útil]]="","",DCalendário[[#This Row],[Semana Ano]])</f>
        <v/>
      </c>
      <c r="I3266" s="14"/>
      <c r="J3266" s="14" cm="1">
        <f t="array" aca="1" ref="J326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267" spans="1:10" x14ac:dyDescent="0.25">
      <c r="A3267" s="1">
        <v>47065</v>
      </c>
      <c r="B3267" s="1"/>
      <c r="C3267" s="16"/>
      <c r="D3267" s="14" t="str">
        <f>IF(DCalendário[[#This Row],[Dia Útil]]="","",(MONTH($B3267)))</f>
        <v/>
      </c>
      <c r="E3267" s="14">
        <f t="shared" si="52"/>
        <v>2028</v>
      </c>
      <c r="F3267" s="14">
        <f>MONTH(DCalendário[[#This Row],[Dia]])</f>
        <v>11</v>
      </c>
      <c r="G3267" s="14" t="str">
        <f>MONTH(DCalendário[[#This Row],[Dia]])&amp;" - "&amp;DCalendário[[#This Row],[Ano]]</f>
        <v>11 - 2028</v>
      </c>
      <c r="H3267" s="14" t="str">
        <f>IF(DCalendário[[#This Row],[Dia Útil]]="","",DCalendário[[#This Row],[Semana Ano]])</f>
        <v/>
      </c>
      <c r="I3267" s="14"/>
      <c r="J3267" s="14" cm="1">
        <f t="array" aca="1" ref="J326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268" spans="1:10" x14ac:dyDescent="0.25">
      <c r="A3268" s="1">
        <v>47066</v>
      </c>
      <c r="B3268" s="1"/>
      <c r="C3268" s="16"/>
      <c r="D3268" s="14" t="str">
        <f>IF(DCalendário[[#This Row],[Dia Útil]]="","",(MONTH($B3268)))</f>
        <v/>
      </c>
      <c r="E3268" s="14">
        <f t="shared" si="52"/>
        <v>2028</v>
      </c>
      <c r="F3268" s="14">
        <f>MONTH(DCalendário[[#This Row],[Dia]])</f>
        <v>11</v>
      </c>
      <c r="G3268" s="14" t="str">
        <f>MONTH(DCalendário[[#This Row],[Dia]])&amp;" - "&amp;DCalendário[[#This Row],[Ano]]</f>
        <v>11 - 2028</v>
      </c>
      <c r="H3268" s="14" t="str">
        <f>IF(DCalendário[[#This Row],[Dia Útil]]="","",DCalendário[[#This Row],[Semana Ano]])</f>
        <v/>
      </c>
      <c r="I3268" s="14"/>
      <c r="J3268" s="14" cm="1">
        <f t="array" aca="1" ref="J326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269" spans="1:10" x14ac:dyDescent="0.25">
      <c r="A3269" s="1">
        <v>47067</v>
      </c>
      <c r="B3269" s="1"/>
      <c r="C3269" s="16"/>
      <c r="D3269" s="14" t="str">
        <f>IF(DCalendário[[#This Row],[Dia Útil]]="","",(MONTH($B3269)))</f>
        <v/>
      </c>
      <c r="E3269" s="14">
        <f t="shared" si="52"/>
        <v>2028</v>
      </c>
      <c r="F3269" s="14">
        <f>MONTH(DCalendário[[#This Row],[Dia]])</f>
        <v>11</v>
      </c>
      <c r="G3269" s="14" t="str">
        <f>MONTH(DCalendário[[#This Row],[Dia]])&amp;" - "&amp;DCalendário[[#This Row],[Ano]]</f>
        <v>11 - 2028</v>
      </c>
      <c r="H3269" s="14" t="str">
        <f>IF(DCalendário[[#This Row],[Dia Útil]]="","",DCalendário[[#This Row],[Semana Ano]])</f>
        <v/>
      </c>
      <c r="I3269" s="14"/>
      <c r="J3269" s="14" cm="1">
        <f t="array" aca="1" ref="J326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270" spans="1:10" x14ac:dyDescent="0.25">
      <c r="A3270" s="1">
        <v>47068</v>
      </c>
      <c r="B3270" s="1"/>
      <c r="C3270" s="16"/>
      <c r="D3270" s="14" t="str">
        <f>IF(DCalendário[[#This Row],[Dia Útil]]="","",(MONTH($B3270)))</f>
        <v/>
      </c>
      <c r="E3270" s="14">
        <f t="shared" si="52"/>
        <v>2028</v>
      </c>
      <c r="F3270" s="14">
        <f>MONTH(DCalendário[[#This Row],[Dia]])</f>
        <v>11</v>
      </c>
      <c r="G3270" s="14" t="str">
        <f>MONTH(DCalendário[[#This Row],[Dia]])&amp;" - "&amp;DCalendário[[#This Row],[Ano]]</f>
        <v>11 - 2028</v>
      </c>
      <c r="H3270" s="14" t="str">
        <f>IF(DCalendário[[#This Row],[Dia Útil]]="","",DCalendário[[#This Row],[Semana Ano]])</f>
        <v/>
      </c>
      <c r="I3270" s="14"/>
      <c r="J3270" s="14" cm="1">
        <f t="array" aca="1" ref="J327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271" spans="1:10" x14ac:dyDescent="0.25">
      <c r="A3271" s="1">
        <v>47069</v>
      </c>
      <c r="B3271" s="1"/>
      <c r="C3271" s="16"/>
      <c r="D3271" s="14" t="str">
        <f>IF(DCalendário[[#This Row],[Dia Útil]]="","",(MONTH($B3271)))</f>
        <v/>
      </c>
      <c r="E3271" s="14">
        <f t="shared" si="52"/>
        <v>2028</v>
      </c>
      <c r="F3271" s="14">
        <f>MONTH(DCalendário[[#This Row],[Dia]])</f>
        <v>11</v>
      </c>
      <c r="G3271" s="14" t="str">
        <f>MONTH(DCalendário[[#This Row],[Dia]])&amp;" - "&amp;DCalendário[[#This Row],[Ano]]</f>
        <v>11 - 2028</v>
      </c>
      <c r="H3271" s="14" t="str">
        <f>IF(DCalendário[[#This Row],[Dia Útil]]="","",DCalendário[[#This Row],[Semana Ano]])</f>
        <v/>
      </c>
      <c r="I3271" s="14"/>
      <c r="J3271" s="14" cm="1">
        <f t="array" aca="1" ref="J327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272" spans="1:10" x14ac:dyDescent="0.25">
      <c r="A3272" s="1">
        <v>47070</v>
      </c>
      <c r="B3272" s="1"/>
      <c r="C3272" s="16"/>
      <c r="D3272" s="14" t="str">
        <f>IF(DCalendário[[#This Row],[Dia Útil]]="","",(MONTH($B3272)))</f>
        <v/>
      </c>
      <c r="E3272" s="14">
        <f t="shared" si="52"/>
        <v>2028</v>
      </c>
      <c r="F3272" s="14">
        <f>MONTH(DCalendário[[#This Row],[Dia]])</f>
        <v>11</v>
      </c>
      <c r="G3272" s="14" t="str">
        <f>MONTH(DCalendário[[#This Row],[Dia]])&amp;" - "&amp;DCalendário[[#This Row],[Ano]]</f>
        <v>11 - 2028</v>
      </c>
      <c r="H3272" s="14" t="str">
        <f>IF(DCalendário[[#This Row],[Dia Útil]]="","",DCalendário[[#This Row],[Semana Ano]])</f>
        <v/>
      </c>
      <c r="I3272" s="14"/>
      <c r="J3272" s="14" cm="1">
        <f t="array" aca="1" ref="J327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273" spans="1:10" x14ac:dyDescent="0.25">
      <c r="A3273" s="1">
        <v>47071</v>
      </c>
      <c r="B3273" s="1"/>
      <c r="C3273" s="16"/>
      <c r="D3273" s="14" t="str">
        <f>IF(DCalendário[[#This Row],[Dia Útil]]="","",(MONTH($B3273)))</f>
        <v/>
      </c>
      <c r="E3273" s="14">
        <f t="shared" si="52"/>
        <v>2028</v>
      </c>
      <c r="F3273" s="14">
        <f>MONTH(DCalendário[[#This Row],[Dia]])</f>
        <v>11</v>
      </c>
      <c r="G3273" s="14" t="str">
        <f>MONTH(DCalendário[[#This Row],[Dia]])&amp;" - "&amp;DCalendário[[#This Row],[Ano]]</f>
        <v>11 - 2028</v>
      </c>
      <c r="H3273" s="14" t="str">
        <f>IF(DCalendário[[#This Row],[Dia Útil]]="","",DCalendário[[#This Row],[Semana Ano]])</f>
        <v/>
      </c>
      <c r="I3273" s="14"/>
      <c r="J3273" s="14" cm="1">
        <f t="array" aca="1" ref="J327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274" spans="1:10" x14ac:dyDescent="0.25">
      <c r="A3274" s="1">
        <v>47072</v>
      </c>
      <c r="B3274" s="1"/>
      <c r="C3274" s="16"/>
      <c r="D3274" s="14" t="str">
        <f>IF(DCalendário[[#This Row],[Dia Útil]]="","",(MONTH($B3274)))</f>
        <v/>
      </c>
      <c r="E3274" s="14">
        <f t="shared" si="52"/>
        <v>2028</v>
      </c>
      <c r="F3274" s="14">
        <f>MONTH(DCalendário[[#This Row],[Dia]])</f>
        <v>11</v>
      </c>
      <c r="G3274" s="14" t="str">
        <f>MONTH(DCalendário[[#This Row],[Dia]])&amp;" - "&amp;DCalendário[[#This Row],[Ano]]</f>
        <v>11 - 2028</v>
      </c>
      <c r="H3274" s="14" t="str">
        <f>IF(DCalendário[[#This Row],[Dia Útil]]="","",DCalendário[[#This Row],[Semana Ano]])</f>
        <v/>
      </c>
      <c r="I3274" s="14"/>
      <c r="J3274" s="14" cm="1">
        <f t="array" aca="1" ref="J327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275" spans="1:10" x14ac:dyDescent="0.25">
      <c r="A3275" s="1">
        <v>47073</v>
      </c>
      <c r="B3275" s="1"/>
      <c r="C3275" s="16"/>
      <c r="D3275" s="14" t="str">
        <f>IF(DCalendário[[#This Row],[Dia Útil]]="","",(MONTH($B3275)))</f>
        <v/>
      </c>
      <c r="E3275" s="14">
        <f t="shared" si="52"/>
        <v>2028</v>
      </c>
      <c r="F3275" s="14">
        <f>MONTH(DCalendário[[#This Row],[Dia]])</f>
        <v>11</v>
      </c>
      <c r="G3275" s="14" t="str">
        <f>MONTH(DCalendário[[#This Row],[Dia]])&amp;" - "&amp;DCalendário[[#This Row],[Ano]]</f>
        <v>11 - 2028</v>
      </c>
      <c r="H3275" s="14" t="str">
        <f>IF(DCalendário[[#This Row],[Dia Útil]]="","",DCalendário[[#This Row],[Semana Ano]])</f>
        <v/>
      </c>
      <c r="I3275" s="14"/>
      <c r="J3275" s="14" cm="1">
        <f t="array" aca="1" ref="J327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276" spans="1:10" x14ac:dyDescent="0.25">
      <c r="A3276" s="1">
        <v>47074</v>
      </c>
      <c r="B3276" s="1"/>
      <c r="C3276" s="16"/>
      <c r="D3276" s="14" t="str">
        <f>IF(DCalendário[[#This Row],[Dia Útil]]="","",(MONTH($B3276)))</f>
        <v/>
      </c>
      <c r="E3276" s="14">
        <f t="shared" si="52"/>
        <v>2028</v>
      </c>
      <c r="F3276" s="14">
        <f>MONTH(DCalendário[[#This Row],[Dia]])</f>
        <v>11</v>
      </c>
      <c r="G3276" s="14" t="str">
        <f>MONTH(DCalendário[[#This Row],[Dia]])&amp;" - "&amp;DCalendário[[#This Row],[Ano]]</f>
        <v>11 - 2028</v>
      </c>
      <c r="H3276" s="14" t="str">
        <f>IF(DCalendário[[#This Row],[Dia Útil]]="","",DCalendário[[#This Row],[Semana Ano]])</f>
        <v/>
      </c>
      <c r="I3276" s="14"/>
      <c r="J3276" s="14" cm="1">
        <f t="array" aca="1" ref="J327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277" spans="1:10" x14ac:dyDescent="0.25">
      <c r="A3277" s="1">
        <v>47075</v>
      </c>
      <c r="B3277" s="1"/>
      <c r="C3277" s="16"/>
      <c r="D3277" s="14" t="str">
        <f>IF(DCalendário[[#This Row],[Dia Útil]]="","",(MONTH($B3277)))</f>
        <v/>
      </c>
      <c r="E3277" s="14">
        <f t="shared" si="52"/>
        <v>2028</v>
      </c>
      <c r="F3277" s="14">
        <f>MONTH(DCalendário[[#This Row],[Dia]])</f>
        <v>11</v>
      </c>
      <c r="G3277" s="14" t="str">
        <f>MONTH(DCalendário[[#This Row],[Dia]])&amp;" - "&amp;DCalendário[[#This Row],[Ano]]</f>
        <v>11 - 2028</v>
      </c>
      <c r="H3277" s="14" t="str">
        <f>IF(DCalendário[[#This Row],[Dia Útil]]="","",DCalendário[[#This Row],[Semana Ano]])</f>
        <v/>
      </c>
      <c r="I3277" s="14"/>
      <c r="J3277" s="14" cm="1">
        <f t="array" aca="1" ref="J327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278" spans="1:10" x14ac:dyDescent="0.25">
      <c r="A3278" s="1">
        <v>47076</v>
      </c>
      <c r="B3278" s="1"/>
      <c r="C3278" s="16"/>
      <c r="D3278" s="14" t="str">
        <f>IF(DCalendário[[#This Row],[Dia Útil]]="","",(MONTH($B3278)))</f>
        <v/>
      </c>
      <c r="E3278" s="14">
        <f t="shared" si="52"/>
        <v>2028</v>
      </c>
      <c r="F3278" s="14">
        <f>MONTH(DCalendário[[#This Row],[Dia]])</f>
        <v>11</v>
      </c>
      <c r="G3278" s="14" t="str">
        <f>MONTH(DCalendário[[#This Row],[Dia]])&amp;" - "&amp;DCalendário[[#This Row],[Ano]]</f>
        <v>11 - 2028</v>
      </c>
      <c r="H3278" s="14" t="str">
        <f>IF(DCalendário[[#This Row],[Dia Útil]]="","",DCalendário[[#This Row],[Semana Ano]])</f>
        <v/>
      </c>
      <c r="I3278" s="14"/>
      <c r="J3278" s="14" cm="1">
        <f t="array" aca="1" ref="J327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279" spans="1:10" x14ac:dyDescent="0.25">
      <c r="A3279" s="1">
        <v>47077</v>
      </c>
      <c r="B3279" s="1"/>
      <c r="C3279" s="16"/>
      <c r="D3279" s="14" t="str">
        <f>IF(DCalendário[[#This Row],[Dia Útil]]="","",(MONTH($B3279)))</f>
        <v/>
      </c>
      <c r="E3279" s="14">
        <f t="shared" si="52"/>
        <v>2028</v>
      </c>
      <c r="F3279" s="14">
        <f>MONTH(DCalendário[[#This Row],[Dia]])</f>
        <v>11</v>
      </c>
      <c r="G3279" s="14" t="str">
        <f>MONTH(DCalendário[[#This Row],[Dia]])&amp;" - "&amp;DCalendário[[#This Row],[Ano]]</f>
        <v>11 - 2028</v>
      </c>
      <c r="H3279" s="14" t="str">
        <f>IF(DCalendário[[#This Row],[Dia Útil]]="","",DCalendário[[#This Row],[Semana Ano]])</f>
        <v/>
      </c>
      <c r="I3279" s="14"/>
      <c r="J3279" s="14" cm="1">
        <f t="array" aca="1" ref="J327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280" spans="1:10" x14ac:dyDescent="0.25">
      <c r="A3280" s="1">
        <v>47078</v>
      </c>
      <c r="B3280" s="1"/>
      <c r="C3280" s="16"/>
      <c r="D3280" s="14" t="str">
        <f>IF(DCalendário[[#This Row],[Dia Útil]]="","",(MONTH($B3280)))</f>
        <v/>
      </c>
      <c r="E3280" s="14">
        <f t="shared" si="52"/>
        <v>2028</v>
      </c>
      <c r="F3280" s="14">
        <f>MONTH(DCalendário[[#This Row],[Dia]])</f>
        <v>11</v>
      </c>
      <c r="G3280" s="14" t="str">
        <f>MONTH(DCalendário[[#This Row],[Dia]])&amp;" - "&amp;DCalendário[[#This Row],[Ano]]</f>
        <v>11 - 2028</v>
      </c>
      <c r="H3280" s="14" t="str">
        <f>IF(DCalendário[[#This Row],[Dia Útil]]="","",DCalendário[[#This Row],[Semana Ano]])</f>
        <v/>
      </c>
      <c r="I3280" s="14"/>
      <c r="J3280" s="14" cm="1">
        <f t="array" aca="1" ref="J328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281" spans="1:10" x14ac:dyDescent="0.25">
      <c r="A3281" s="1">
        <v>47079</v>
      </c>
      <c r="B3281" s="1"/>
      <c r="C3281" s="16"/>
      <c r="D3281" s="14" t="str">
        <f>IF(DCalendário[[#This Row],[Dia Útil]]="","",(MONTH($B3281)))</f>
        <v/>
      </c>
      <c r="E3281" s="14">
        <f t="shared" ref="E3281:E3344" si="53">YEAR($A3281)</f>
        <v>2028</v>
      </c>
      <c r="F3281" s="14">
        <f>MONTH(DCalendário[[#This Row],[Dia]])</f>
        <v>11</v>
      </c>
      <c r="G3281" s="14" t="str">
        <f>MONTH(DCalendário[[#This Row],[Dia]])&amp;" - "&amp;DCalendário[[#This Row],[Ano]]</f>
        <v>11 - 2028</v>
      </c>
      <c r="H3281" s="14" t="str">
        <f>IF(DCalendário[[#This Row],[Dia Útil]]="","",DCalendário[[#This Row],[Semana Ano]])</f>
        <v/>
      </c>
      <c r="I3281" s="14"/>
      <c r="J3281" s="14" cm="1">
        <f t="array" aca="1" ref="J328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282" spans="1:10" x14ac:dyDescent="0.25">
      <c r="A3282" s="1">
        <v>47080</v>
      </c>
      <c r="B3282" s="1"/>
      <c r="C3282" s="16"/>
      <c r="D3282" s="14" t="str">
        <f>IF(DCalendário[[#This Row],[Dia Útil]]="","",(MONTH($B3282)))</f>
        <v/>
      </c>
      <c r="E3282" s="14">
        <f t="shared" si="53"/>
        <v>2028</v>
      </c>
      <c r="F3282" s="14">
        <f>MONTH(DCalendário[[#This Row],[Dia]])</f>
        <v>11</v>
      </c>
      <c r="G3282" s="14" t="str">
        <f>MONTH(DCalendário[[#This Row],[Dia]])&amp;" - "&amp;DCalendário[[#This Row],[Ano]]</f>
        <v>11 - 2028</v>
      </c>
      <c r="H3282" s="14" t="str">
        <f>IF(DCalendário[[#This Row],[Dia Útil]]="","",DCalendário[[#This Row],[Semana Ano]])</f>
        <v/>
      </c>
      <c r="I3282" s="14"/>
      <c r="J3282" s="14" cm="1">
        <f t="array" aca="1" ref="J328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283" spans="1:10" x14ac:dyDescent="0.25">
      <c r="A3283" s="1">
        <v>47081</v>
      </c>
      <c r="B3283" s="1"/>
      <c r="C3283" s="16"/>
      <c r="D3283" s="14" t="str">
        <f>IF(DCalendário[[#This Row],[Dia Útil]]="","",(MONTH($B3283)))</f>
        <v/>
      </c>
      <c r="E3283" s="14">
        <f t="shared" si="53"/>
        <v>2028</v>
      </c>
      <c r="F3283" s="14">
        <f>MONTH(DCalendário[[#This Row],[Dia]])</f>
        <v>11</v>
      </c>
      <c r="G3283" s="14" t="str">
        <f>MONTH(DCalendário[[#This Row],[Dia]])&amp;" - "&amp;DCalendário[[#This Row],[Ano]]</f>
        <v>11 - 2028</v>
      </c>
      <c r="H3283" s="14" t="str">
        <f>IF(DCalendário[[#This Row],[Dia Útil]]="","",DCalendário[[#This Row],[Semana Ano]])</f>
        <v/>
      </c>
      <c r="I3283" s="14"/>
      <c r="J3283" s="14" cm="1">
        <f t="array" aca="1" ref="J328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284" spans="1:10" x14ac:dyDescent="0.25">
      <c r="A3284" s="1">
        <v>47082</v>
      </c>
      <c r="B3284" s="1"/>
      <c r="C3284" s="16"/>
      <c r="D3284" s="14" t="str">
        <f>IF(DCalendário[[#This Row],[Dia Útil]]="","",(MONTH($B3284)))</f>
        <v/>
      </c>
      <c r="E3284" s="14">
        <f t="shared" si="53"/>
        <v>2028</v>
      </c>
      <c r="F3284" s="14">
        <f>MONTH(DCalendário[[#This Row],[Dia]])</f>
        <v>11</v>
      </c>
      <c r="G3284" s="14" t="str">
        <f>MONTH(DCalendário[[#This Row],[Dia]])&amp;" - "&amp;DCalendário[[#This Row],[Ano]]</f>
        <v>11 - 2028</v>
      </c>
      <c r="H3284" s="14" t="str">
        <f>IF(DCalendário[[#This Row],[Dia Útil]]="","",DCalendário[[#This Row],[Semana Ano]])</f>
        <v/>
      </c>
      <c r="I3284" s="14"/>
      <c r="J3284" s="14" cm="1">
        <f t="array" aca="1" ref="J328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285" spans="1:10" x14ac:dyDescent="0.25">
      <c r="A3285" s="1">
        <v>47083</v>
      </c>
      <c r="B3285" s="1"/>
      <c r="C3285" s="16"/>
      <c r="D3285" s="14" t="str">
        <f>IF(DCalendário[[#This Row],[Dia Útil]]="","",(MONTH($B3285)))</f>
        <v/>
      </c>
      <c r="E3285" s="14">
        <f t="shared" si="53"/>
        <v>2028</v>
      </c>
      <c r="F3285" s="14">
        <f>MONTH(DCalendário[[#This Row],[Dia]])</f>
        <v>11</v>
      </c>
      <c r="G3285" s="14" t="str">
        <f>MONTH(DCalendário[[#This Row],[Dia]])&amp;" - "&amp;DCalendário[[#This Row],[Ano]]</f>
        <v>11 - 2028</v>
      </c>
      <c r="H3285" s="14" t="str">
        <f>IF(DCalendário[[#This Row],[Dia Útil]]="","",DCalendário[[#This Row],[Semana Ano]])</f>
        <v/>
      </c>
      <c r="I3285" s="14"/>
      <c r="J3285" s="14" cm="1">
        <f t="array" aca="1" ref="J328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286" spans="1:10" x14ac:dyDescent="0.25">
      <c r="A3286" s="1">
        <v>47084</v>
      </c>
      <c r="B3286" s="1"/>
      <c r="C3286" s="16"/>
      <c r="D3286" s="14" t="str">
        <f>IF(DCalendário[[#This Row],[Dia Útil]]="","",(MONTH($B3286)))</f>
        <v/>
      </c>
      <c r="E3286" s="14">
        <f t="shared" si="53"/>
        <v>2028</v>
      </c>
      <c r="F3286" s="14">
        <f>MONTH(DCalendário[[#This Row],[Dia]])</f>
        <v>11</v>
      </c>
      <c r="G3286" s="14" t="str">
        <f>MONTH(DCalendário[[#This Row],[Dia]])&amp;" - "&amp;DCalendário[[#This Row],[Ano]]</f>
        <v>11 - 2028</v>
      </c>
      <c r="H3286" s="14" t="str">
        <f>IF(DCalendário[[#This Row],[Dia Útil]]="","",DCalendário[[#This Row],[Semana Ano]])</f>
        <v/>
      </c>
      <c r="I3286" s="14"/>
      <c r="J3286" s="14" cm="1">
        <f t="array" aca="1" ref="J328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287" spans="1:10" x14ac:dyDescent="0.25">
      <c r="A3287" s="1">
        <v>47085</v>
      </c>
      <c r="B3287" s="1"/>
      <c r="C3287" s="16"/>
      <c r="D3287" s="14" t="str">
        <f>IF(DCalendário[[#This Row],[Dia Útil]]="","",(MONTH($B3287)))</f>
        <v/>
      </c>
      <c r="E3287" s="14">
        <f t="shared" si="53"/>
        <v>2028</v>
      </c>
      <c r="F3287" s="14">
        <f>MONTH(DCalendário[[#This Row],[Dia]])</f>
        <v>11</v>
      </c>
      <c r="G3287" s="14" t="str">
        <f>MONTH(DCalendário[[#This Row],[Dia]])&amp;" - "&amp;DCalendário[[#This Row],[Ano]]</f>
        <v>11 - 2028</v>
      </c>
      <c r="H3287" s="14" t="str">
        <f>IF(DCalendário[[#This Row],[Dia Útil]]="","",DCalendário[[#This Row],[Semana Ano]])</f>
        <v/>
      </c>
      <c r="I3287" s="14"/>
      <c r="J3287" s="14" cm="1">
        <f t="array" aca="1" ref="J328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288" spans="1:10" x14ac:dyDescent="0.25">
      <c r="A3288" s="1">
        <v>47086</v>
      </c>
      <c r="B3288" s="1"/>
      <c r="C3288" s="16"/>
      <c r="D3288" s="14" t="str">
        <f>IF(DCalendário[[#This Row],[Dia Útil]]="","",(MONTH($B3288)))</f>
        <v/>
      </c>
      <c r="E3288" s="14">
        <f t="shared" si="53"/>
        <v>2028</v>
      </c>
      <c r="F3288" s="14">
        <f>MONTH(DCalendário[[#This Row],[Dia]])</f>
        <v>11</v>
      </c>
      <c r="G3288" s="14" t="str">
        <f>MONTH(DCalendário[[#This Row],[Dia]])&amp;" - "&amp;DCalendário[[#This Row],[Ano]]</f>
        <v>11 - 2028</v>
      </c>
      <c r="H3288" s="14" t="str">
        <f>IF(DCalendário[[#This Row],[Dia Útil]]="","",DCalendário[[#This Row],[Semana Ano]])</f>
        <v/>
      </c>
      <c r="I3288" s="14"/>
      <c r="J3288" s="14" cm="1">
        <f t="array" aca="1" ref="J328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289" spans="1:10" x14ac:dyDescent="0.25">
      <c r="A3289" s="1">
        <v>47087</v>
      </c>
      <c r="B3289" s="1"/>
      <c r="C3289" s="16"/>
      <c r="D3289" s="14" t="str">
        <f>IF(DCalendário[[#This Row],[Dia Útil]]="","",(MONTH($B3289)))</f>
        <v/>
      </c>
      <c r="E3289" s="14">
        <f t="shared" si="53"/>
        <v>2028</v>
      </c>
      <c r="F3289" s="14">
        <f>MONTH(DCalendário[[#This Row],[Dia]])</f>
        <v>11</v>
      </c>
      <c r="G3289" s="14" t="str">
        <f>MONTH(DCalendário[[#This Row],[Dia]])&amp;" - "&amp;DCalendário[[#This Row],[Ano]]</f>
        <v>11 - 2028</v>
      </c>
      <c r="H3289" s="14" t="str">
        <f>IF(DCalendário[[#This Row],[Dia Útil]]="","",DCalendário[[#This Row],[Semana Ano]])</f>
        <v/>
      </c>
      <c r="I3289" s="14"/>
      <c r="J3289" s="14" cm="1">
        <f t="array" aca="1" ref="J328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290" spans="1:10" x14ac:dyDescent="0.25">
      <c r="A3290" s="1">
        <v>47088</v>
      </c>
      <c r="B3290" s="1"/>
      <c r="C3290" s="16"/>
      <c r="D3290" s="14" t="str">
        <f>IF(DCalendário[[#This Row],[Dia Útil]]="","",(MONTH($B3290)))</f>
        <v/>
      </c>
      <c r="E3290" s="14">
        <f t="shared" si="53"/>
        <v>2028</v>
      </c>
      <c r="F3290" s="14">
        <f>MONTH(DCalendário[[#This Row],[Dia]])</f>
        <v>12</v>
      </c>
      <c r="G3290" s="14" t="str">
        <f>MONTH(DCalendário[[#This Row],[Dia]])&amp;" - "&amp;DCalendário[[#This Row],[Ano]]</f>
        <v>12 - 2028</v>
      </c>
      <c r="H3290" s="14" t="str">
        <f>IF(DCalendário[[#This Row],[Dia Útil]]="","",DCalendário[[#This Row],[Semana Ano]])</f>
        <v/>
      </c>
      <c r="I3290" s="14"/>
      <c r="J3290" s="14" cm="1">
        <f t="array" aca="1" ref="J329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291" spans="1:10" x14ac:dyDescent="0.25">
      <c r="A3291" s="1">
        <v>47089</v>
      </c>
      <c r="B3291" s="1"/>
      <c r="C3291" s="16"/>
      <c r="D3291" s="14" t="str">
        <f>IF(DCalendário[[#This Row],[Dia Útil]]="","",(MONTH($B3291)))</f>
        <v/>
      </c>
      <c r="E3291" s="14">
        <f t="shared" si="53"/>
        <v>2028</v>
      </c>
      <c r="F3291" s="14">
        <f>MONTH(DCalendário[[#This Row],[Dia]])</f>
        <v>12</v>
      </c>
      <c r="G3291" s="14" t="str">
        <f>MONTH(DCalendário[[#This Row],[Dia]])&amp;" - "&amp;DCalendário[[#This Row],[Ano]]</f>
        <v>12 - 2028</v>
      </c>
      <c r="H3291" s="14" t="str">
        <f>IF(DCalendário[[#This Row],[Dia Útil]]="","",DCalendário[[#This Row],[Semana Ano]])</f>
        <v/>
      </c>
      <c r="I3291" s="14"/>
      <c r="J3291" s="14" cm="1">
        <f t="array" aca="1" ref="J329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292" spans="1:10" x14ac:dyDescent="0.25">
      <c r="A3292" s="1">
        <v>47090</v>
      </c>
      <c r="B3292" s="1"/>
      <c r="C3292" s="16"/>
      <c r="D3292" s="14" t="str">
        <f>IF(DCalendário[[#This Row],[Dia Útil]]="","",(MONTH($B3292)))</f>
        <v/>
      </c>
      <c r="E3292" s="14">
        <f t="shared" si="53"/>
        <v>2028</v>
      </c>
      <c r="F3292" s="14">
        <f>MONTH(DCalendário[[#This Row],[Dia]])</f>
        <v>12</v>
      </c>
      <c r="G3292" s="14" t="str">
        <f>MONTH(DCalendário[[#This Row],[Dia]])&amp;" - "&amp;DCalendário[[#This Row],[Ano]]</f>
        <v>12 - 2028</v>
      </c>
      <c r="H3292" s="14" t="str">
        <f>IF(DCalendário[[#This Row],[Dia Útil]]="","",DCalendário[[#This Row],[Semana Ano]])</f>
        <v/>
      </c>
      <c r="I3292" s="14"/>
      <c r="J3292" s="14" cm="1">
        <f t="array" aca="1" ref="J329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293" spans="1:10" x14ac:dyDescent="0.25">
      <c r="A3293" s="1">
        <v>47091</v>
      </c>
      <c r="B3293" s="1"/>
      <c r="C3293" s="16"/>
      <c r="D3293" s="14" t="str">
        <f>IF(DCalendário[[#This Row],[Dia Útil]]="","",(MONTH($B3293)))</f>
        <v/>
      </c>
      <c r="E3293" s="14">
        <f t="shared" si="53"/>
        <v>2028</v>
      </c>
      <c r="F3293" s="14">
        <f>MONTH(DCalendário[[#This Row],[Dia]])</f>
        <v>12</v>
      </c>
      <c r="G3293" s="14" t="str">
        <f>MONTH(DCalendário[[#This Row],[Dia]])&amp;" - "&amp;DCalendário[[#This Row],[Ano]]</f>
        <v>12 - 2028</v>
      </c>
      <c r="H3293" s="14" t="str">
        <f>IF(DCalendário[[#This Row],[Dia Útil]]="","",DCalendário[[#This Row],[Semana Ano]])</f>
        <v/>
      </c>
      <c r="I3293" s="14"/>
      <c r="J3293" s="14" cm="1">
        <f t="array" aca="1" ref="J329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294" spans="1:10" x14ac:dyDescent="0.25">
      <c r="A3294" s="1">
        <v>47092</v>
      </c>
      <c r="B3294" s="1"/>
      <c r="C3294" s="16"/>
      <c r="D3294" s="14" t="str">
        <f>IF(DCalendário[[#This Row],[Dia Útil]]="","",(MONTH($B3294)))</f>
        <v/>
      </c>
      <c r="E3294" s="14">
        <f t="shared" si="53"/>
        <v>2028</v>
      </c>
      <c r="F3294" s="14">
        <f>MONTH(DCalendário[[#This Row],[Dia]])</f>
        <v>12</v>
      </c>
      <c r="G3294" s="14" t="str">
        <f>MONTH(DCalendário[[#This Row],[Dia]])&amp;" - "&amp;DCalendário[[#This Row],[Ano]]</f>
        <v>12 - 2028</v>
      </c>
      <c r="H3294" s="14" t="str">
        <f>IF(DCalendário[[#This Row],[Dia Útil]]="","",DCalendário[[#This Row],[Semana Ano]])</f>
        <v/>
      </c>
      <c r="I3294" s="14"/>
      <c r="J3294" s="14" cm="1">
        <f t="array" aca="1" ref="J329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295" spans="1:10" x14ac:dyDescent="0.25">
      <c r="A3295" s="1">
        <v>47093</v>
      </c>
      <c r="B3295" s="1"/>
      <c r="C3295" s="16"/>
      <c r="D3295" s="14" t="str">
        <f>IF(DCalendário[[#This Row],[Dia Útil]]="","",(MONTH($B3295)))</f>
        <v/>
      </c>
      <c r="E3295" s="14">
        <f t="shared" si="53"/>
        <v>2028</v>
      </c>
      <c r="F3295" s="14">
        <f>MONTH(DCalendário[[#This Row],[Dia]])</f>
        <v>12</v>
      </c>
      <c r="G3295" s="14" t="str">
        <f>MONTH(DCalendário[[#This Row],[Dia]])&amp;" - "&amp;DCalendário[[#This Row],[Ano]]</f>
        <v>12 - 2028</v>
      </c>
      <c r="H3295" s="14" t="str">
        <f>IF(DCalendário[[#This Row],[Dia Útil]]="","",DCalendário[[#This Row],[Semana Ano]])</f>
        <v/>
      </c>
      <c r="I3295" s="14"/>
      <c r="J3295" s="14" cm="1">
        <f t="array" aca="1" ref="J329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296" spans="1:10" x14ac:dyDescent="0.25">
      <c r="A3296" s="1">
        <v>47094</v>
      </c>
      <c r="B3296" s="1"/>
      <c r="C3296" s="16"/>
      <c r="D3296" s="14" t="str">
        <f>IF(DCalendário[[#This Row],[Dia Útil]]="","",(MONTH($B3296)))</f>
        <v/>
      </c>
      <c r="E3296" s="14">
        <f t="shared" si="53"/>
        <v>2028</v>
      </c>
      <c r="F3296" s="14">
        <f>MONTH(DCalendário[[#This Row],[Dia]])</f>
        <v>12</v>
      </c>
      <c r="G3296" s="14" t="str">
        <f>MONTH(DCalendário[[#This Row],[Dia]])&amp;" - "&amp;DCalendário[[#This Row],[Ano]]</f>
        <v>12 - 2028</v>
      </c>
      <c r="H3296" s="14" t="str">
        <f>IF(DCalendário[[#This Row],[Dia Útil]]="","",DCalendário[[#This Row],[Semana Ano]])</f>
        <v/>
      </c>
      <c r="I3296" s="14"/>
      <c r="J3296" s="14" cm="1">
        <f t="array" aca="1" ref="J329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297" spans="1:10" x14ac:dyDescent="0.25">
      <c r="A3297" s="1">
        <v>47095</v>
      </c>
      <c r="B3297" s="1"/>
      <c r="C3297" s="16"/>
      <c r="D3297" s="14" t="str">
        <f>IF(DCalendário[[#This Row],[Dia Útil]]="","",(MONTH($B3297)))</f>
        <v/>
      </c>
      <c r="E3297" s="14">
        <f t="shared" si="53"/>
        <v>2028</v>
      </c>
      <c r="F3297" s="14">
        <f>MONTH(DCalendário[[#This Row],[Dia]])</f>
        <v>12</v>
      </c>
      <c r="G3297" s="14" t="str">
        <f>MONTH(DCalendário[[#This Row],[Dia]])&amp;" - "&amp;DCalendário[[#This Row],[Ano]]</f>
        <v>12 - 2028</v>
      </c>
      <c r="H3297" s="14" t="str">
        <f>IF(DCalendário[[#This Row],[Dia Útil]]="","",DCalendário[[#This Row],[Semana Ano]])</f>
        <v/>
      </c>
      <c r="I3297" s="14"/>
      <c r="J3297" s="14" cm="1">
        <f t="array" aca="1" ref="J329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298" spans="1:10" x14ac:dyDescent="0.25">
      <c r="A3298" s="1">
        <v>47096</v>
      </c>
      <c r="B3298" s="1"/>
      <c r="C3298" s="16"/>
      <c r="D3298" s="14" t="str">
        <f>IF(DCalendário[[#This Row],[Dia Útil]]="","",(MONTH($B3298)))</f>
        <v/>
      </c>
      <c r="E3298" s="14">
        <f t="shared" si="53"/>
        <v>2028</v>
      </c>
      <c r="F3298" s="14">
        <f>MONTH(DCalendário[[#This Row],[Dia]])</f>
        <v>12</v>
      </c>
      <c r="G3298" s="14" t="str">
        <f>MONTH(DCalendário[[#This Row],[Dia]])&amp;" - "&amp;DCalendário[[#This Row],[Ano]]</f>
        <v>12 - 2028</v>
      </c>
      <c r="H3298" s="14" t="str">
        <f>IF(DCalendário[[#This Row],[Dia Útil]]="","",DCalendário[[#This Row],[Semana Ano]])</f>
        <v/>
      </c>
      <c r="I3298" s="14"/>
      <c r="J3298" s="14" cm="1">
        <f t="array" aca="1" ref="J329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299" spans="1:10" x14ac:dyDescent="0.25">
      <c r="A3299" s="1">
        <v>47097</v>
      </c>
      <c r="B3299" s="1"/>
      <c r="C3299" s="16"/>
      <c r="D3299" s="14" t="str">
        <f>IF(DCalendário[[#This Row],[Dia Útil]]="","",(MONTH($B3299)))</f>
        <v/>
      </c>
      <c r="E3299" s="14">
        <f t="shared" si="53"/>
        <v>2028</v>
      </c>
      <c r="F3299" s="14">
        <f>MONTH(DCalendário[[#This Row],[Dia]])</f>
        <v>12</v>
      </c>
      <c r="G3299" s="14" t="str">
        <f>MONTH(DCalendário[[#This Row],[Dia]])&amp;" - "&amp;DCalendário[[#This Row],[Ano]]</f>
        <v>12 - 2028</v>
      </c>
      <c r="H3299" s="14" t="str">
        <f>IF(DCalendário[[#This Row],[Dia Útil]]="","",DCalendário[[#This Row],[Semana Ano]])</f>
        <v/>
      </c>
      <c r="I3299" s="14"/>
      <c r="J3299" s="14" cm="1">
        <f t="array" aca="1" ref="J329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300" spans="1:10" x14ac:dyDescent="0.25">
      <c r="A3300" s="1">
        <v>47098</v>
      </c>
      <c r="B3300" s="1"/>
      <c r="C3300" s="16"/>
      <c r="D3300" s="14" t="str">
        <f>IF(DCalendário[[#This Row],[Dia Útil]]="","",(MONTH($B3300)))</f>
        <v/>
      </c>
      <c r="E3300" s="14">
        <f t="shared" si="53"/>
        <v>2028</v>
      </c>
      <c r="F3300" s="14">
        <f>MONTH(DCalendário[[#This Row],[Dia]])</f>
        <v>12</v>
      </c>
      <c r="G3300" s="14" t="str">
        <f>MONTH(DCalendário[[#This Row],[Dia]])&amp;" - "&amp;DCalendário[[#This Row],[Ano]]</f>
        <v>12 - 2028</v>
      </c>
      <c r="H3300" s="14" t="str">
        <f>IF(DCalendário[[#This Row],[Dia Útil]]="","",DCalendário[[#This Row],[Semana Ano]])</f>
        <v/>
      </c>
      <c r="I3300" s="14"/>
      <c r="J3300" s="14" cm="1">
        <f t="array" aca="1" ref="J330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301" spans="1:10" x14ac:dyDescent="0.25">
      <c r="A3301" s="1">
        <v>47099</v>
      </c>
      <c r="B3301" s="1"/>
      <c r="C3301" s="16"/>
      <c r="D3301" s="14" t="str">
        <f>IF(DCalendário[[#This Row],[Dia Útil]]="","",(MONTH($B3301)))</f>
        <v/>
      </c>
      <c r="E3301" s="14">
        <f t="shared" si="53"/>
        <v>2028</v>
      </c>
      <c r="F3301" s="14">
        <f>MONTH(DCalendário[[#This Row],[Dia]])</f>
        <v>12</v>
      </c>
      <c r="G3301" s="14" t="str">
        <f>MONTH(DCalendário[[#This Row],[Dia]])&amp;" - "&amp;DCalendário[[#This Row],[Ano]]</f>
        <v>12 - 2028</v>
      </c>
      <c r="H3301" s="14" t="str">
        <f>IF(DCalendário[[#This Row],[Dia Útil]]="","",DCalendário[[#This Row],[Semana Ano]])</f>
        <v/>
      </c>
      <c r="I3301" s="14"/>
      <c r="J3301" s="14" cm="1">
        <f t="array" aca="1" ref="J330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302" spans="1:10" x14ac:dyDescent="0.25">
      <c r="A3302" s="1">
        <v>47100</v>
      </c>
      <c r="B3302" s="1"/>
      <c r="C3302" s="16"/>
      <c r="D3302" s="14" t="str">
        <f>IF(DCalendário[[#This Row],[Dia Útil]]="","",(MONTH($B3302)))</f>
        <v/>
      </c>
      <c r="E3302" s="14">
        <f t="shared" si="53"/>
        <v>2028</v>
      </c>
      <c r="F3302" s="14">
        <f>MONTH(DCalendário[[#This Row],[Dia]])</f>
        <v>12</v>
      </c>
      <c r="G3302" s="14" t="str">
        <f>MONTH(DCalendário[[#This Row],[Dia]])&amp;" - "&amp;DCalendário[[#This Row],[Ano]]</f>
        <v>12 - 2028</v>
      </c>
      <c r="H3302" s="14" t="str">
        <f>IF(DCalendário[[#This Row],[Dia Útil]]="","",DCalendário[[#This Row],[Semana Ano]])</f>
        <v/>
      </c>
      <c r="I3302" s="14"/>
      <c r="J3302" s="14" cm="1">
        <f t="array" aca="1" ref="J330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303" spans="1:10" x14ac:dyDescent="0.25">
      <c r="A3303" s="1">
        <v>47101</v>
      </c>
      <c r="B3303" s="1"/>
      <c r="C3303" s="16"/>
      <c r="D3303" s="14" t="str">
        <f>IF(DCalendário[[#This Row],[Dia Útil]]="","",(MONTH($B3303)))</f>
        <v/>
      </c>
      <c r="E3303" s="14">
        <f t="shared" si="53"/>
        <v>2028</v>
      </c>
      <c r="F3303" s="14">
        <f>MONTH(DCalendário[[#This Row],[Dia]])</f>
        <v>12</v>
      </c>
      <c r="G3303" s="14" t="str">
        <f>MONTH(DCalendário[[#This Row],[Dia]])&amp;" - "&amp;DCalendário[[#This Row],[Ano]]</f>
        <v>12 - 2028</v>
      </c>
      <c r="H3303" s="14" t="str">
        <f>IF(DCalendário[[#This Row],[Dia Útil]]="","",DCalendário[[#This Row],[Semana Ano]])</f>
        <v/>
      </c>
      <c r="I3303" s="14"/>
      <c r="J3303" s="14" cm="1">
        <f t="array" aca="1" ref="J330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304" spans="1:10" x14ac:dyDescent="0.25">
      <c r="A3304" s="1">
        <v>47102</v>
      </c>
      <c r="B3304" s="1"/>
      <c r="C3304" s="16"/>
      <c r="D3304" s="14" t="str">
        <f>IF(DCalendário[[#This Row],[Dia Útil]]="","",(MONTH($B3304)))</f>
        <v/>
      </c>
      <c r="E3304" s="14">
        <f t="shared" si="53"/>
        <v>2028</v>
      </c>
      <c r="F3304" s="14">
        <f>MONTH(DCalendário[[#This Row],[Dia]])</f>
        <v>12</v>
      </c>
      <c r="G3304" s="14" t="str">
        <f>MONTH(DCalendário[[#This Row],[Dia]])&amp;" - "&amp;DCalendário[[#This Row],[Ano]]</f>
        <v>12 - 2028</v>
      </c>
      <c r="H3304" s="14" t="str">
        <f>IF(DCalendário[[#This Row],[Dia Útil]]="","",DCalendário[[#This Row],[Semana Ano]])</f>
        <v/>
      </c>
      <c r="I3304" s="14"/>
      <c r="J3304" s="14" cm="1">
        <f t="array" aca="1" ref="J330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305" spans="1:10" x14ac:dyDescent="0.25">
      <c r="A3305" s="1">
        <v>47103</v>
      </c>
      <c r="B3305" s="1"/>
      <c r="C3305" s="16"/>
      <c r="D3305" s="14" t="str">
        <f>IF(DCalendário[[#This Row],[Dia Útil]]="","",(MONTH($B3305)))</f>
        <v/>
      </c>
      <c r="E3305" s="14">
        <f t="shared" si="53"/>
        <v>2028</v>
      </c>
      <c r="F3305" s="14">
        <f>MONTH(DCalendário[[#This Row],[Dia]])</f>
        <v>12</v>
      </c>
      <c r="G3305" s="14" t="str">
        <f>MONTH(DCalendário[[#This Row],[Dia]])&amp;" - "&amp;DCalendário[[#This Row],[Ano]]</f>
        <v>12 - 2028</v>
      </c>
      <c r="H3305" s="14" t="str">
        <f>IF(DCalendário[[#This Row],[Dia Útil]]="","",DCalendário[[#This Row],[Semana Ano]])</f>
        <v/>
      </c>
      <c r="I3305" s="14"/>
      <c r="J3305" s="14" cm="1">
        <f t="array" aca="1" ref="J330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306" spans="1:10" x14ac:dyDescent="0.25">
      <c r="A3306" s="1">
        <v>47104</v>
      </c>
      <c r="B3306" s="1"/>
      <c r="C3306" s="16"/>
      <c r="D3306" s="14" t="str">
        <f>IF(DCalendário[[#This Row],[Dia Útil]]="","",(MONTH($B3306)))</f>
        <v/>
      </c>
      <c r="E3306" s="14">
        <f t="shared" si="53"/>
        <v>2028</v>
      </c>
      <c r="F3306" s="14">
        <f>MONTH(DCalendário[[#This Row],[Dia]])</f>
        <v>12</v>
      </c>
      <c r="G3306" s="14" t="str">
        <f>MONTH(DCalendário[[#This Row],[Dia]])&amp;" - "&amp;DCalendário[[#This Row],[Ano]]</f>
        <v>12 - 2028</v>
      </c>
      <c r="H3306" s="14" t="str">
        <f>IF(DCalendário[[#This Row],[Dia Útil]]="","",DCalendário[[#This Row],[Semana Ano]])</f>
        <v/>
      </c>
      <c r="I3306" s="14"/>
      <c r="J3306" s="14" cm="1">
        <f t="array" aca="1" ref="J330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307" spans="1:10" x14ac:dyDescent="0.25">
      <c r="A3307" s="1">
        <v>47105</v>
      </c>
      <c r="B3307" s="1"/>
      <c r="C3307" s="16"/>
      <c r="D3307" s="14" t="str">
        <f>IF(DCalendário[[#This Row],[Dia Útil]]="","",(MONTH($B3307)))</f>
        <v/>
      </c>
      <c r="E3307" s="14">
        <f t="shared" si="53"/>
        <v>2028</v>
      </c>
      <c r="F3307" s="14">
        <f>MONTH(DCalendário[[#This Row],[Dia]])</f>
        <v>12</v>
      </c>
      <c r="G3307" s="14" t="str">
        <f>MONTH(DCalendário[[#This Row],[Dia]])&amp;" - "&amp;DCalendário[[#This Row],[Ano]]</f>
        <v>12 - 2028</v>
      </c>
      <c r="H3307" s="14" t="str">
        <f>IF(DCalendário[[#This Row],[Dia Útil]]="","",DCalendário[[#This Row],[Semana Ano]])</f>
        <v/>
      </c>
      <c r="I3307" s="14"/>
      <c r="J3307" s="14" cm="1">
        <f t="array" aca="1" ref="J330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308" spans="1:10" x14ac:dyDescent="0.25">
      <c r="A3308" s="1">
        <v>47106</v>
      </c>
      <c r="B3308" s="1"/>
      <c r="C3308" s="16"/>
      <c r="D3308" s="14" t="str">
        <f>IF(DCalendário[[#This Row],[Dia Útil]]="","",(MONTH($B3308)))</f>
        <v/>
      </c>
      <c r="E3308" s="14">
        <f t="shared" si="53"/>
        <v>2028</v>
      </c>
      <c r="F3308" s="14">
        <f>MONTH(DCalendário[[#This Row],[Dia]])</f>
        <v>12</v>
      </c>
      <c r="G3308" s="14" t="str">
        <f>MONTH(DCalendário[[#This Row],[Dia]])&amp;" - "&amp;DCalendário[[#This Row],[Ano]]</f>
        <v>12 - 2028</v>
      </c>
      <c r="H3308" s="14" t="str">
        <f>IF(DCalendário[[#This Row],[Dia Útil]]="","",DCalendário[[#This Row],[Semana Ano]])</f>
        <v/>
      </c>
      <c r="I3308" s="14"/>
      <c r="J3308" s="14" cm="1">
        <f t="array" aca="1" ref="J330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309" spans="1:10" x14ac:dyDescent="0.25">
      <c r="A3309" s="1">
        <v>47107</v>
      </c>
      <c r="B3309" s="1"/>
      <c r="C3309" s="16"/>
      <c r="D3309" s="14" t="str">
        <f>IF(DCalendário[[#This Row],[Dia Útil]]="","",(MONTH($B3309)))</f>
        <v/>
      </c>
      <c r="E3309" s="14">
        <f t="shared" si="53"/>
        <v>2028</v>
      </c>
      <c r="F3309" s="14">
        <f>MONTH(DCalendário[[#This Row],[Dia]])</f>
        <v>12</v>
      </c>
      <c r="G3309" s="14" t="str">
        <f>MONTH(DCalendário[[#This Row],[Dia]])&amp;" - "&amp;DCalendário[[#This Row],[Ano]]</f>
        <v>12 - 2028</v>
      </c>
      <c r="H3309" s="14" t="str">
        <f>IF(DCalendário[[#This Row],[Dia Útil]]="","",DCalendário[[#This Row],[Semana Ano]])</f>
        <v/>
      </c>
      <c r="I3309" s="14"/>
      <c r="J3309" s="14" cm="1">
        <f t="array" aca="1" ref="J330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310" spans="1:10" x14ac:dyDescent="0.25">
      <c r="A3310" s="1">
        <v>47108</v>
      </c>
      <c r="B3310" s="1"/>
      <c r="C3310" s="16"/>
      <c r="D3310" s="14" t="str">
        <f>IF(DCalendário[[#This Row],[Dia Útil]]="","",(MONTH($B3310)))</f>
        <v/>
      </c>
      <c r="E3310" s="14">
        <f t="shared" si="53"/>
        <v>2028</v>
      </c>
      <c r="F3310" s="14">
        <f>MONTH(DCalendário[[#This Row],[Dia]])</f>
        <v>12</v>
      </c>
      <c r="G3310" s="14" t="str">
        <f>MONTH(DCalendário[[#This Row],[Dia]])&amp;" - "&amp;DCalendário[[#This Row],[Ano]]</f>
        <v>12 - 2028</v>
      </c>
      <c r="H3310" s="14" t="str">
        <f>IF(DCalendário[[#This Row],[Dia Útil]]="","",DCalendário[[#This Row],[Semana Ano]])</f>
        <v/>
      </c>
      <c r="I3310" s="14"/>
      <c r="J3310" s="14" cm="1">
        <f t="array" aca="1" ref="J331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311" spans="1:10" x14ac:dyDescent="0.25">
      <c r="A3311" s="1">
        <v>47109</v>
      </c>
      <c r="B3311" s="1"/>
      <c r="C3311" s="16"/>
      <c r="D3311" s="14" t="str">
        <f>IF(DCalendário[[#This Row],[Dia Útil]]="","",(MONTH($B3311)))</f>
        <v/>
      </c>
      <c r="E3311" s="14">
        <f t="shared" si="53"/>
        <v>2028</v>
      </c>
      <c r="F3311" s="14">
        <f>MONTH(DCalendário[[#This Row],[Dia]])</f>
        <v>12</v>
      </c>
      <c r="G3311" s="14" t="str">
        <f>MONTH(DCalendário[[#This Row],[Dia]])&amp;" - "&amp;DCalendário[[#This Row],[Ano]]</f>
        <v>12 - 2028</v>
      </c>
      <c r="H3311" s="14" t="str">
        <f>IF(DCalendário[[#This Row],[Dia Útil]]="","",DCalendário[[#This Row],[Semana Ano]])</f>
        <v/>
      </c>
      <c r="I3311" s="14"/>
      <c r="J3311" s="14" cm="1">
        <f t="array" aca="1" ref="J331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312" spans="1:10" x14ac:dyDescent="0.25">
      <c r="A3312" s="1">
        <v>47110</v>
      </c>
      <c r="B3312" s="1"/>
      <c r="C3312" s="16"/>
      <c r="D3312" s="14" t="str">
        <f>IF(DCalendário[[#This Row],[Dia Útil]]="","",(MONTH($B3312)))</f>
        <v/>
      </c>
      <c r="E3312" s="14">
        <f t="shared" si="53"/>
        <v>2028</v>
      </c>
      <c r="F3312" s="14">
        <f>MONTH(DCalendário[[#This Row],[Dia]])</f>
        <v>12</v>
      </c>
      <c r="G3312" s="14" t="str">
        <f>MONTH(DCalendário[[#This Row],[Dia]])&amp;" - "&amp;DCalendário[[#This Row],[Ano]]</f>
        <v>12 - 2028</v>
      </c>
      <c r="H3312" s="14" t="str">
        <f>IF(DCalendário[[#This Row],[Dia Útil]]="","",DCalendário[[#This Row],[Semana Ano]])</f>
        <v/>
      </c>
      <c r="I3312" s="14"/>
      <c r="J3312" s="14" cm="1">
        <f t="array" aca="1" ref="J331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313" spans="1:10" x14ac:dyDescent="0.25">
      <c r="A3313" s="1">
        <v>47111</v>
      </c>
      <c r="B3313" s="1"/>
      <c r="C3313" s="16"/>
      <c r="D3313" s="14" t="str">
        <f>IF(DCalendário[[#This Row],[Dia Útil]]="","",(MONTH($B3313)))</f>
        <v/>
      </c>
      <c r="E3313" s="14">
        <f t="shared" si="53"/>
        <v>2028</v>
      </c>
      <c r="F3313" s="14">
        <f>MONTH(DCalendário[[#This Row],[Dia]])</f>
        <v>12</v>
      </c>
      <c r="G3313" s="14" t="str">
        <f>MONTH(DCalendário[[#This Row],[Dia]])&amp;" - "&amp;DCalendário[[#This Row],[Ano]]</f>
        <v>12 - 2028</v>
      </c>
      <c r="H3313" s="14" t="str">
        <f>IF(DCalendário[[#This Row],[Dia Útil]]="","",DCalendário[[#This Row],[Semana Ano]])</f>
        <v/>
      </c>
      <c r="I3313" s="14"/>
      <c r="J3313" s="14" cm="1">
        <f t="array" aca="1" ref="J331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314" spans="1:10" x14ac:dyDescent="0.25">
      <c r="A3314" s="1">
        <v>47112</v>
      </c>
      <c r="B3314" s="1"/>
      <c r="C3314" s="16"/>
      <c r="D3314" s="14" t="str">
        <f>IF(DCalendário[[#This Row],[Dia Útil]]="","",(MONTH($B3314)))</f>
        <v/>
      </c>
      <c r="E3314" s="14">
        <f t="shared" si="53"/>
        <v>2028</v>
      </c>
      <c r="F3314" s="14">
        <f>MONTH(DCalendário[[#This Row],[Dia]])</f>
        <v>12</v>
      </c>
      <c r="G3314" s="14" t="str">
        <f>MONTH(DCalendário[[#This Row],[Dia]])&amp;" - "&amp;DCalendário[[#This Row],[Ano]]</f>
        <v>12 - 2028</v>
      </c>
      <c r="H3314" s="14" t="str">
        <f>IF(DCalendário[[#This Row],[Dia Útil]]="","",DCalendário[[#This Row],[Semana Ano]])</f>
        <v/>
      </c>
      <c r="I3314" s="14"/>
      <c r="J3314" s="14" cm="1">
        <f t="array" aca="1" ref="J331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315" spans="1:10" x14ac:dyDescent="0.25">
      <c r="A3315" s="1">
        <v>47113</v>
      </c>
      <c r="B3315" s="1"/>
      <c r="C3315" s="16"/>
      <c r="D3315" s="14" t="str">
        <f>IF(DCalendário[[#This Row],[Dia Útil]]="","",(MONTH($B3315)))</f>
        <v/>
      </c>
      <c r="E3315" s="14">
        <f t="shared" si="53"/>
        <v>2028</v>
      </c>
      <c r="F3315" s="14">
        <f>MONTH(DCalendário[[#This Row],[Dia]])</f>
        <v>12</v>
      </c>
      <c r="G3315" s="14" t="str">
        <f>MONTH(DCalendário[[#This Row],[Dia]])&amp;" - "&amp;DCalendário[[#This Row],[Ano]]</f>
        <v>12 - 2028</v>
      </c>
      <c r="H3315" s="14" t="str">
        <f>IF(DCalendário[[#This Row],[Dia Útil]]="","",DCalendário[[#This Row],[Semana Ano]])</f>
        <v/>
      </c>
      <c r="I3315" s="14"/>
      <c r="J3315" s="14" cm="1">
        <f t="array" aca="1" ref="J331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316" spans="1:10" x14ac:dyDescent="0.25">
      <c r="A3316" s="1">
        <v>47114</v>
      </c>
      <c r="B3316" s="1"/>
      <c r="C3316" s="16"/>
      <c r="D3316" s="14" t="str">
        <f>IF(DCalendário[[#This Row],[Dia Útil]]="","",(MONTH($B3316)))</f>
        <v/>
      </c>
      <c r="E3316" s="14">
        <f t="shared" si="53"/>
        <v>2028</v>
      </c>
      <c r="F3316" s="14">
        <f>MONTH(DCalendário[[#This Row],[Dia]])</f>
        <v>12</v>
      </c>
      <c r="G3316" s="14" t="str">
        <f>MONTH(DCalendário[[#This Row],[Dia]])&amp;" - "&amp;DCalendário[[#This Row],[Ano]]</f>
        <v>12 - 2028</v>
      </c>
      <c r="H3316" s="14" t="str">
        <f>IF(DCalendário[[#This Row],[Dia Útil]]="","",DCalendário[[#This Row],[Semana Ano]])</f>
        <v/>
      </c>
      <c r="I3316" s="14"/>
      <c r="J3316" s="14" cm="1">
        <f t="array" aca="1" ref="J331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317" spans="1:10" x14ac:dyDescent="0.25">
      <c r="A3317" s="1">
        <v>47115</v>
      </c>
      <c r="B3317" s="1"/>
      <c r="C3317" s="16"/>
      <c r="D3317" s="14" t="str">
        <f>IF(DCalendário[[#This Row],[Dia Útil]]="","",(MONTH($B3317)))</f>
        <v/>
      </c>
      <c r="E3317" s="14">
        <f t="shared" si="53"/>
        <v>2028</v>
      </c>
      <c r="F3317" s="14">
        <f>MONTH(DCalendário[[#This Row],[Dia]])</f>
        <v>12</v>
      </c>
      <c r="G3317" s="14" t="str">
        <f>MONTH(DCalendário[[#This Row],[Dia]])&amp;" - "&amp;DCalendário[[#This Row],[Ano]]</f>
        <v>12 - 2028</v>
      </c>
      <c r="H3317" s="14" t="str">
        <f>IF(DCalendário[[#This Row],[Dia Útil]]="","",DCalendário[[#This Row],[Semana Ano]])</f>
        <v/>
      </c>
      <c r="I3317" s="14"/>
      <c r="J3317" s="14" cm="1">
        <f t="array" aca="1" ref="J331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318" spans="1:10" x14ac:dyDescent="0.25">
      <c r="A3318" s="1">
        <v>47116</v>
      </c>
      <c r="B3318" s="1"/>
      <c r="C3318" s="16"/>
      <c r="D3318" s="14" t="str">
        <f>IF(DCalendário[[#This Row],[Dia Útil]]="","",(MONTH($B3318)))</f>
        <v/>
      </c>
      <c r="E3318" s="14">
        <f t="shared" si="53"/>
        <v>2028</v>
      </c>
      <c r="F3318" s="14">
        <f>MONTH(DCalendário[[#This Row],[Dia]])</f>
        <v>12</v>
      </c>
      <c r="G3318" s="14" t="str">
        <f>MONTH(DCalendário[[#This Row],[Dia]])&amp;" - "&amp;DCalendário[[#This Row],[Ano]]</f>
        <v>12 - 2028</v>
      </c>
      <c r="H3318" s="14" t="str">
        <f>IF(DCalendário[[#This Row],[Dia Útil]]="","",DCalendário[[#This Row],[Semana Ano]])</f>
        <v/>
      </c>
      <c r="I3318" s="14"/>
      <c r="J3318" s="14" cm="1">
        <f t="array" aca="1" ref="J331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319" spans="1:10" x14ac:dyDescent="0.25">
      <c r="A3319" s="1">
        <v>47117</v>
      </c>
      <c r="B3319" s="1"/>
      <c r="C3319" s="16"/>
      <c r="D3319" s="14" t="str">
        <f>IF(DCalendário[[#This Row],[Dia Útil]]="","",(MONTH($B3319)))</f>
        <v/>
      </c>
      <c r="E3319" s="14">
        <f t="shared" si="53"/>
        <v>2028</v>
      </c>
      <c r="F3319" s="14">
        <f>MONTH(DCalendário[[#This Row],[Dia]])</f>
        <v>12</v>
      </c>
      <c r="G3319" s="14" t="str">
        <f>MONTH(DCalendário[[#This Row],[Dia]])&amp;" - "&amp;DCalendário[[#This Row],[Ano]]</f>
        <v>12 - 2028</v>
      </c>
      <c r="H3319" s="14" t="str">
        <f>IF(DCalendário[[#This Row],[Dia Útil]]="","",DCalendário[[#This Row],[Semana Ano]])</f>
        <v/>
      </c>
      <c r="I3319" s="14"/>
      <c r="J3319" s="14" cm="1">
        <f t="array" aca="1" ref="J331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320" spans="1:10" x14ac:dyDescent="0.25">
      <c r="A3320" s="1">
        <v>47118</v>
      </c>
      <c r="B3320" s="1"/>
      <c r="C3320" s="16"/>
      <c r="D3320" s="14" t="str">
        <f>IF(DCalendário[[#This Row],[Dia Útil]]="","",(MONTH($B3320)))</f>
        <v/>
      </c>
      <c r="E3320" s="14">
        <f t="shared" si="53"/>
        <v>2028</v>
      </c>
      <c r="F3320" s="14">
        <f>MONTH(DCalendário[[#This Row],[Dia]])</f>
        <v>12</v>
      </c>
      <c r="G3320" s="14" t="str">
        <f>MONTH(DCalendário[[#This Row],[Dia]])&amp;" - "&amp;DCalendário[[#This Row],[Ano]]</f>
        <v>12 - 2028</v>
      </c>
      <c r="H3320" s="14" t="str">
        <f>IF(DCalendário[[#This Row],[Dia Útil]]="","",DCalendário[[#This Row],[Semana Ano]])</f>
        <v/>
      </c>
      <c r="I3320" s="14"/>
      <c r="J3320" s="14" cm="1">
        <f t="array" aca="1" ref="J332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321" spans="1:10" x14ac:dyDescent="0.25">
      <c r="A3321" s="1">
        <v>47119</v>
      </c>
      <c r="B3321" s="1"/>
      <c r="C3321" s="16"/>
      <c r="D3321" s="14" t="str">
        <f>IF(DCalendário[[#This Row],[Dia Útil]]="","",(MONTH($B3321)))</f>
        <v/>
      </c>
      <c r="E3321" s="14">
        <f t="shared" si="53"/>
        <v>2029</v>
      </c>
      <c r="F3321" s="14">
        <f>MONTH(DCalendário[[#This Row],[Dia]])</f>
        <v>1</v>
      </c>
      <c r="G3321" s="14" t="str">
        <f>MONTH(DCalendário[[#This Row],[Dia]])&amp;" - "&amp;DCalendário[[#This Row],[Ano]]</f>
        <v>1 - 2029</v>
      </c>
      <c r="H3321" s="14" t="str">
        <f>IF(DCalendário[[#This Row],[Dia Útil]]="","",DCalendário[[#This Row],[Semana Ano]])</f>
        <v/>
      </c>
      <c r="I3321" s="14"/>
      <c r="J3321" s="14" cm="1">
        <f t="array" aca="1" ref="J332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322" spans="1:10" x14ac:dyDescent="0.25">
      <c r="A3322" s="1">
        <v>47120</v>
      </c>
      <c r="B3322" s="1"/>
      <c r="C3322" s="16"/>
      <c r="D3322" s="14" t="str">
        <f>IF(DCalendário[[#This Row],[Dia Útil]]="","",(MONTH($B3322)))</f>
        <v/>
      </c>
      <c r="E3322" s="14">
        <f t="shared" si="53"/>
        <v>2029</v>
      </c>
      <c r="F3322" s="14">
        <f>MONTH(DCalendário[[#This Row],[Dia]])</f>
        <v>1</v>
      </c>
      <c r="G3322" s="14" t="str">
        <f>MONTH(DCalendário[[#This Row],[Dia]])&amp;" - "&amp;DCalendário[[#This Row],[Ano]]</f>
        <v>1 - 2029</v>
      </c>
      <c r="H3322" s="14" t="str">
        <f>IF(DCalendário[[#This Row],[Dia Útil]]="","",DCalendário[[#This Row],[Semana Ano]])</f>
        <v/>
      </c>
      <c r="I3322" s="14"/>
      <c r="J3322" s="14" cm="1">
        <f t="array" aca="1" ref="J332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323" spans="1:10" x14ac:dyDescent="0.25">
      <c r="A3323" s="1">
        <v>47121</v>
      </c>
      <c r="B3323" s="1"/>
      <c r="C3323" s="16"/>
      <c r="D3323" s="14" t="str">
        <f>IF(DCalendário[[#This Row],[Dia Útil]]="","",(MONTH($B3323)))</f>
        <v/>
      </c>
      <c r="E3323" s="14">
        <f t="shared" si="53"/>
        <v>2029</v>
      </c>
      <c r="F3323" s="14">
        <f>MONTH(DCalendário[[#This Row],[Dia]])</f>
        <v>1</v>
      </c>
      <c r="G3323" s="14" t="str">
        <f>MONTH(DCalendário[[#This Row],[Dia]])&amp;" - "&amp;DCalendário[[#This Row],[Ano]]</f>
        <v>1 - 2029</v>
      </c>
      <c r="H3323" s="14" t="str">
        <f>IF(DCalendário[[#This Row],[Dia Útil]]="","",DCalendário[[#This Row],[Semana Ano]])</f>
        <v/>
      </c>
      <c r="I3323" s="14"/>
      <c r="J3323" s="14" cm="1">
        <f t="array" aca="1" ref="J332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324" spans="1:10" x14ac:dyDescent="0.25">
      <c r="A3324" s="1">
        <v>47122</v>
      </c>
      <c r="B3324" s="1"/>
      <c r="C3324" s="16"/>
      <c r="D3324" s="14" t="str">
        <f>IF(DCalendário[[#This Row],[Dia Útil]]="","",(MONTH($B3324)))</f>
        <v/>
      </c>
      <c r="E3324" s="14">
        <f t="shared" si="53"/>
        <v>2029</v>
      </c>
      <c r="F3324" s="14">
        <f>MONTH(DCalendário[[#This Row],[Dia]])</f>
        <v>1</v>
      </c>
      <c r="G3324" s="14" t="str">
        <f>MONTH(DCalendário[[#This Row],[Dia]])&amp;" - "&amp;DCalendário[[#This Row],[Ano]]</f>
        <v>1 - 2029</v>
      </c>
      <c r="H3324" s="14" t="str">
        <f>IF(DCalendário[[#This Row],[Dia Útil]]="","",DCalendário[[#This Row],[Semana Ano]])</f>
        <v/>
      </c>
      <c r="I3324" s="14"/>
      <c r="J3324" s="14" cm="1">
        <f t="array" aca="1" ref="J332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325" spans="1:10" x14ac:dyDescent="0.25">
      <c r="A3325" s="1">
        <v>47123</v>
      </c>
      <c r="B3325" s="1"/>
      <c r="C3325" s="16"/>
      <c r="D3325" s="14" t="str">
        <f>IF(DCalendário[[#This Row],[Dia Útil]]="","",(MONTH($B3325)))</f>
        <v/>
      </c>
      <c r="E3325" s="14">
        <f t="shared" si="53"/>
        <v>2029</v>
      </c>
      <c r="F3325" s="14">
        <f>MONTH(DCalendário[[#This Row],[Dia]])</f>
        <v>1</v>
      </c>
      <c r="G3325" s="14" t="str">
        <f>MONTH(DCalendário[[#This Row],[Dia]])&amp;" - "&amp;DCalendário[[#This Row],[Ano]]</f>
        <v>1 - 2029</v>
      </c>
      <c r="H3325" s="14" t="str">
        <f>IF(DCalendário[[#This Row],[Dia Útil]]="","",DCalendário[[#This Row],[Semana Ano]])</f>
        <v/>
      </c>
      <c r="I3325" s="14"/>
      <c r="J3325" s="14" cm="1">
        <f t="array" aca="1" ref="J332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326" spans="1:10" x14ac:dyDescent="0.25">
      <c r="A3326" s="1">
        <v>47124</v>
      </c>
      <c r="B3326" s="1"/>
      <c r="C3326" s="16"/>
      <c r="D3326" s="14" t="str">
        <f>IF(DCalendário[[#This Row],[Dia Útil]]="","",(MONTH($B3326)))</f>
        <v/>
      </c>
      <c r="E3326" s="14">
        <f t="shared" si="53"/>
        <v>2029</v>
      </c>
      <c r="F3326" s="14">
        <f>MONTH(DCalendário[[#This Row],[Dia]])</f>
        <v>1</v>
      </c>
      <c r="G3326" s="14" t="str">
        <f>MONTH(DCalendário[[#This Row],[Dia]])&amp;" - "&amp;DCalendário[[#This Row],[Ano]]</f>
        <v>1 - 2029</v>
      </c>
      <c r="H3326" s="14" t="str">
        <f>IF(DCalendário[[#This Row],[Dia Útil]]="","",DCalendário[[#This Row],[Semana Ano]])</f>
        <v/>
      </c>
      <c r="I3326" s="14"/>
      <c r="J3326" s="14" cm="1">
        <f t="array" aca="1" ref="J332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327" spans="1:10" x14ac:dyDescent="0.25">
      <c r="A3327" s="1">
        <v>47125</v>
      </c>
      <c r="B3327" s="1"/>
      <c r="C3327" s="16"/>
      <c r="D3327" s="14" t="str">
        <f>IF(DCalendário[[#This Row],[Dia Útil]]="","",(MONTH($B3327)))</f>
        <v/>
      </c>
      <c r="E3327" s="14">
        <f t="shared" si="53"/>
        <v>2029</v>
      </c>
      <c r="F3327" s="14">
        <f>MONTH(DCalendário[[#This Row],[Dia]])</f>
        <v>1</v>
      </c>
      <c r="G3327" s="14" t="str">
        <f>MONTH(DCalendário[[#This Row],[Dia]])&amp;" - "&amp;DCalendário[[#This Row],[Ano]]</f>
        <v>1 - 2029</v>
      </c>
      <c r="H3327" s="14" t="str">
        <f>IF(DCalendário[[#This Row],[Dia Útil]]="","",DCalendário[[#This Row],[Semana Ano]])</f>
        <v/>
      </c>
      <c r="I3327" s="14"/>
      <c r="J3327" s="14" cm="1">
        <f t="array" aca="1" ref="J332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328" spans="1:10" x14ac:dyDescent="0.25">
      <c r="A3328" s="1">
        <v>47126</v>
      </c>
      <c r="B3328" s="1"/>
      <c r="C3328" s="16"/>
      <c r="D3328" s="14" t="str">
        <f>IF(DCalendário[[#This Row],[Dia Útil]]="","",(MONTH($B3328)))</f>
        <v/>
      </c>
      <c r="E3328" s="14">
        <f t="shared" si="53"/>
        <v>2029</v>
      </c>
      <c r="F3328" s="14">
        <f>MONTH(DCalendário[[#This Row],[Dia]])</f>
        <v>1</v>
      </c>
      <c r="G3328" s="14" t="str">
        <f>MONTH(DCalendário[[#This Row],[Dia]])&amp;" - "&amp;DCalendário[[#This Row],[Ano]]</f>
        <v>1 - 2029</v>
      </c>
      <c r="H3328" s="14" t="str">
        <f>IF(DCalendário[[#This Row],[Dia Útil]]="","",DCalendário[[#This Row],[Semana Ano]])</f>
        <v/>
      </c>
      <c r="I3328" s="14"/>
      <c r="J3328" s="14" cm="1">
        <f t="array" aca="1" ref="J332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329" spans="1:10" x14ac:dyDescent="0.25">
      <c r="A3329" s="1">
        <v>47127</v>
      </c>
      <c r="B3329" s="1"/>
      <c r="C3329" s="16"/>
      <c r="D3329" s="14" t="str">
        <f>IF(DCalendário[[#This Row],[Dia Útil]]="","",(MONTH($B3329)))</f>
        <v/>
      </c>
      <c r="E3329" s="14">
        <f t="shared" si="53"/>
        <v>2029</v>
      </c>
      <c r="F3329" s="14">
        <f>MONTH(DCalendário[[#This Row],[Dia]])</f>
        <v>1</v>
      </c>
      <c r="G3329" s="14" t="str">
        <f>MONTH(DCalendário[[#This Row],[Dia]])&amp;" - "&amp;DCalendário[[#This Row],[Ano]]</f>
        <v>1 - 2029</v>
      </c>
      <c r="H3329" s="14" t="str">
        <f>IF(DCalendário[[#This Row],[Dia Útil]]="","",DCalendário[[#This Row],[Semana Ano]])</f>
        <v/>
      </c>
      <c r="I3329" s="14"/>
      <c r="J3329" s="14" cm="1">
        <f t="array" aca="1" ref="J332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330" spans="1:10" x14ac:dyDescent="0.25">
      <c r="A3330" s="1">
        <v>47128</v>
      </c>
      <c r="B3330" s="1"/>
      <c r="C3330" s="16"/>
      <c r="D3330" s="14" t="str">
        <f>IF(DCalendário[[#This Row],[Dia Útil]]="","",(MONTH($B3330)))</f>
        <v/>
      </c>
      <c r="E3330" s="14">
        <f t="shared" si="53"/>
        <v>2029</v>
      </c>
      <c r="F3330" s="14">
        <f>MONTH(DCalendário[[#This Row],[Dia]])</f>
        <v>1</v>
      </c>
      <c r="G3330" s="14" t="str">
        <f>MONTH(DCalendário[[#This Row],[Dia]])&amp;" - "&amp;DCalendário[[#This Row],[Ano]]</f>
        <v>1 - 2029</v>
      </c>
      <c r="H3330" s="14" t="str">
        <f>IF(DCalendário[[#This Row],[Dia Útil]]="","",DCalendário[[#This Row],[Semana Ano]])</f>
        <v/>
      </c>
      <c r="I3330" s="14"/>
      <c r="J3330" s="14" cm="1">
        <f t="array" aca="1" ref="J333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331" spans="1:10" x14ac:dyDescent="0.25">
      <c r="A3331" s="1">
        <v>47129</v>
      </c>
      <c r="B3331" s="1"/>
      <c r="C3331" s="16"/>
      <c r="D3331" s="14" t="str">
        <f>IF(DCalendário[[#This Row],[Dia Útil]]="","",(MONTH($B3331)))</f>
        <v/>
      </c>
      <c r="E3331" s="14">
        <f t="shared" si="53"/>
        <v>2029</v>
      </c>
      <c r="F3331" s="14">
        <f>MONTH(DCalendário[[#This Row],[Dia]])</f>
        <v>1</v>
      </c>
      <c r="G3331" s="14" t="str">
        <f>MONTH(DCalendário[[#This Row],[Dia]])&amp;" - "&amp;DCalendário[[#This Row],[Ano]]</f>
        <v>1 - 2029</v>
      </c>
      <c r="H3331" s="14" t="str">
        <f>IF(DCalendário[[#This Row],[Dia Útil]]="","",DCalendário[[#This Row],[Semana Ano]])</f>
        <v/>
      </c>
      <c r="I3331" s="14"/>
      <c r="J3331" s="14" cm="1">
        <f t="array" aca="1" ref="J333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332" spans="1:10" x14ac:dyDescent="0.25">
      <c r="A3332" s="1">
        <v>47130</v>
      </c>
      <c r="B3332" s="1"/>
      <c r="C3332" s="16"/>
      <c r="D3332" s="14" t="str">
        <f>IF(DCalendário[[#This Row],[Dia Útil]]="","",(MONTH($B3332)))</f>
        <v/>
      </c>
      <c r="E3332" s="14">
        <f t="shared" si="53"/>
        <v>2029</v>
      </c>
      <c r="F3332" s="14">
        <f>MONTH(DCalendário[[#This Row],[Dia]])</f>
        <v>1</v>
      </c>
      <c r="G3332" s="14" t="str">
        <f>MONTH(DCalendário[[#This Row],[Dia]])&amp;" - "&amp;DCalendário[[#This Row],[Ano]]</f>
        <v>1 - 2029</v>
      </c>
      <c r="H3332" s="14" t="str">
        <f>IF(DCalendário[[#This Row],[Dia Útil]]="","",DCalendário[[#This Row],[Semana Ano]])</f>
        <v/>
      </c>
      <c r="I3332" s="14"/>
      <c r="J3332" s="14" cm="1">
        <f t="array" aca="1" ref="J333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333" spans="1:10" x14ac:dyDescent="0.25">
      <c r="A3333" s="1">
        <v>47131</v>
      </c>
      <c r="B3333" s="1"/>
      <c r="C3333" s="16"/>
      <c r="D3333" s="14" t="str">
        <f>IF(DCalendário[[#This Row],[Dia Útil]]="","",(MONTH($B3333)))</f>
        <v/>
      </c>
      <c r="E3333" s="14">
        <f t="shared" si="53"/>
        <v>2029</v>
      </c>
      <c r="F3333" s="14">
        <f>MONTH(DCalendário[[#This Row],[Dia]])</f>
        <v>1</v>
      </c>
      <c r="G3333" s="14" t="str">
        <f>MONTH(DCalendário[[#This Row],[Dia]])&amp;" - "&amp;DCalendário[[#This Row],[Ano]]</f>
        <v>1 - 2029</v>
      </c>
      <c r="H3333" s="14" t="str">
        <f>IF(DCalendário[[#This Row],[Dia Útil]]="","",DCalendário[[#This Row],[Semana Ano]])</f>
        <v/>
      </c>
      <c r="I3333" s="14"/>
      <c r="J3333" s="14" cm="1">
        <f t="array" aca="1" ref="J333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334" spans="1:10" x14ac:dyDescent="0.25">
      <c r="A3334" s="1">
        <v>47132</v>
      </c>
      <c r="B3334" s="1"/>
      <c r="C3334" s="16"/>
      <c r="D3334" s="14" t="str">
        <f>IF(DCalendário[[#This Row],[Dia Útil]]="","",(MONTH($B3334)))</f>
        <v/>
      </c>
      <c r="E3334" s="14">
        <f t="shared" si="53"/>
        <v>2029</v>
      </c>
      <c r="F3334" s="14">
        <f>MONTH(DCalendário[[#This Row],[Dia]])</f>
        <v>1</v>
      </c>
      <c r="G3334" s="14" t="str">
        <f>MONTH(DCalendário[[#This Row],[Dia]])&amp;" - "&amp;DCalendário[[#This Row],[Ano]]</f>
        <v>1 - 2029</v>
      </c>
      <c r="H3334" s="14" t="str">
        <f>IF(DCalendário[[#This Row],[Dia Útil]]="","",DCalendário[[#This Row],[Semana Ano]])</f>
        <v/>
      </c>
      <c r="I3334" s="14"/>
      <c r="J3334" s="14" cm="1">
        <f t="array" aca="1" ref="J333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335" spans="1:10" x14ac:dyDescent="0.25">
      <c r="A3335" s="1">
        <v>47133</v>
      </c>
      <c r="B3335" s="1"/>
      <c r="C3335" s="16"/>
      <c r="D3335" s="14" t="str">
        <f>IF(DCalendário[[#This Row],[Dia Útil]]="","",(MONTH($B3335)))</f>
        <v/>
      </c>
      <c r="E3335" s="14">
        <f t="shared" si="53"/>
        <v>2029</v>
      </c>
      <c r="F3335" s="14">
        <f>MONTH(DCalendário[[#This Row],[Dia]])</f>
        <v>1</v>
      </c>
      <c r="G3335" s="14" t="str">
        <f>MONTH(DCalendário[[#This Row],[Dia]])&amp;" - "&amp;DCalendário[[#This Row],[Ano]]</f>
        <v>1 - 2029</v>
      </c>
      <c r="H3335" s="14" t="str">
        <f>IF(DCalendário[[#This Row],[Dia Útil]]="","",DCalendário[[#This Row],[Semana Ano]])</f>
        <v/>
      </c>
      <c r="I3335" s="14"/>
      <c r="J3335" s="14" cm="1">
        <f t="array" aca="1" ref="J333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336" spans="1:10" x14ac:dyDescent="0.25">
      <c r="A3336" s="1">
        <v>47134</v>
      </c>
      <c r="B3336" s="1"/>
      <c r="C3336" s="16"/>
      <c r="D3336" s="14" t="str">
        <f>IF(DCalendário[[#This Row],[Dia Útil]]="","",(MONTH($B3336)))</f>
        <v/>
      </c>
      <c r="E3336" s="14">
        <f t="shared" si="53"/>
        <v>2029</v>
      </c>
      <c r="F3336" s="14">
        <f>MONTH(DCalendário[[#This Row],[Dia]])</f>
        <v>1</v>
      </c>
      <c r="G3336" s="14" t="str">
        <f>MONTH(DCalendário[[#This Row],[Dia]])&amp;" - "&amp;DCalendário[[#This Row],[Ano]]</f>
        <v>1 - 2029</v>
      </c>
      <c r="H3336" s="14" t="str">
        <f>IF(DCalendário[[#This Row],[Dia Útil]]="","",DCalendário[[#This Row],[Semana Ano]])</f>
        <v/>
      </c>
      <c r="I3336" s="14"/>
      <c r="J3336" s="14" cm="1">
        <f t="array" aca="1" ref="J333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337" spans="1:10" x14ac:dyDescent="0.25">
      <c r="A3337" s="1">
        <v>47135</v>
      </c>
      <c r="B3337" s="1"/>
      <c r="C3337" s="16"/>
      <c r="D3337" s="14" t="str">
        <f>IF(DCalendário[[#This Row],[Dia Útil]]="","",(MONTH($B3337)))</f>
        <v/>
      </c>
      <c r="E3337" s="14">
        <f t="shared" si="53"/>
        <v>2029</v>
      </c>
      <c r="F3337" s="14">
        <f>MONTH(DCalendário[[#This Row],[Dia]])</f>
        <v>1</v>
      </c>
      <c r="G3337" s="14" t="str">
        <f>MONTH(DCalendário[[#This Row],[Dia]])&amp;" - "&amp;DCalendário[[#This Row],[Ano]]</f>
        <v>1 - 2029</v>
      </c>
      <c r="H3337" s="14" t="str">
        <f>IF(DCalendário[[#This Row],[Dia Útil]]="","",DCalendário[[#This Row],[Semana Ano]])</f>
        <v/>
      </c>
      <c r="I3337" s="14"/>
      <c r="J3337" s="14" cm="1">
        <f t="array" aca="1" ref="J333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338" spans="1:10" x14ac:dyDescent="0.25">
      <c r="A3338" s="1">
        <v>47136</v>
      </c>
      <c r="B3338" s="1"/>
      <c r="C3338" s="16"/>
      <c r="D3338" s="14" t="str">
        <f>IF(DCalendário[[#This Row],[Dia Útil]]="","",(MONTH($B3338)))</f>
        <v/>
      </c>
      <c r="E3338" s="14">
        <f t="shared" si="53"/>
        <v>2029</v>
      </c>
      <c r="F3338" s="14">
        <f>MONTH(DCalendário[[#This Row],[Dia]])</f>
        <v>1</v>
      </c>
      <c r="G3338" s="14" t="str">
        <f>MONTH(DCalendário[[#This Row],[Dia]])&amp;" - "&amp;DCalendário[[#This Row],[Ano]]</f>
        <v>1 - 2029</v>
      </c>
      <c r="H3338" s="14" t="str">
        <f>IF(DCalendário[[#This Row],[Dia Útil]]="","",DCalendário[[#This Row],[Semana Ano]])</f>
        <v/>
      </c>
      <c r="I3338" s="14"/>
      <c r="J3338" s="14" cm="1">
        <f t="array" aca="1" ref="J333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339" spans="1:10" x14ac:dyDescent="0.25">
      <c r="A3339" s="1">
        <v>47137</v>
      </c>
      <c r="B3339" s="1"/>
      <c r="C3339" s="16"/>
      <c r="D3339" s="14" t="str">
        <f>IF(DCalendário[[#This Row],[Dia Útil]]="","",(MONTH($B3339)))</f>
        <v/>
      </c>
      <c r="E3339" s="14">
        <f t="shared" si="53"/>
        <v>2029</v>
      </c>
      <c r="F3339" s="14">
        <f>MONTH(DCalendário[[#This Row],[Dia]])</f>
        <v>1</v>
      </c>
      <c r="G3339" s="14" t="str">
        <f>MONTH(DCalendário[[#This Row],[Dia]])&amp;" - "&amp;DCalendário[[#This Row],[Ano]]</f>
        <v>1 - 2029</v>
      </c>
      <c r="H3339" s="14" t="str">
        <f>IF(DCalendário[[#This Row],[Dia Útil]]="","",DCalendário[[#This Row],[Semana Ano]])</f>
        <v/>
      </c>
      <c r="I3339" s="14"/>
      <c r="J3339" s="14" cm="1">
        <f t="array" aca="1" ref="J333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340" spans="1:10" x14ac:dyDescent="0.25">
      <c r="A3340" s="1">
        <v>47138</v>
      </c>
      <c r="B3340" s="1"/>
      <c r="C3340" s="16"/>
      <c r="D3340" s="14" t="str">
        <f>IF(DCalendário[[#This Row],[Dia Útil]]="","",(MONTH($B3340)))</f>
        <v/>
      </c>
      <c r="E3340" s="14">
        <f t="shared" si="53"/>
        <v>2029</v>
      </c>
      <c r="F3340" s="14">
        <f>MONTH(DCalendário[[#This Row],[Dia]])</f>
        <v>1</v>
      </c>
      <c r="G3340" s="14" t="str">
        <f>MONTH(DCalendário[[#This Row],[Dia]])&amp;" - "&amp;DCalendário[[#This Row],[Ano]]</f>
        <v>1 - 2029</v>
      </c>
      <c r="H3340" s="14" t="str">
        <f>IF(DCalendário[[#This Row],[Dia Útil]]="","",DCalendário[[#This Row],[Semana Ano]])</f>
        <v/>
      </c>
      <c r="I3340" s="14"/>
      <c r="J3340" s="14" cm="1">
        <f t="array" aca="1" ref="J334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341" spans="1:10" x14ac:dyDescent="0.25">
      <c r="A3341" s="1">
        <v>47139</v>
      </c>
      <c r="B3341" s="1"/>
      <c r="C3341" s="16"/>
      <c r="D3341" s="14" t="str">
        <f>IF(DCalendário[[#This Row],[Dia Útil]]="","",(MONTH($B3341)))</f>
        <v/>
      </c>
      <c r="E3341" s="14">
        <f t="shared" si="53"/>
        <v>2029</v>
      </c>
      <c r="F3341" s="14">
        <f>MONTH(DCalendário[[#This Row],[Dia]])</f>
        <v>1</v>
      </c>
      <c r="G3341" s="14" t="str">
        <f>MONTH(DCalendário[[#This Row],[Dia]])&amp;" - "&amp;DCalendário[[#This Row],[Ano]]</f>
        <v>1 - 2029</v>
      </c>
      <c r="H3341" s="14" t="str">
        <f>IF(DCalendário[[#This Row],[Dia Útil]]="","",DCalendário[[#This Row],[Semana Ano]])</f>
        <v/>
      </c>
      <c r="I3341" s="14"/>
      <c r="J3341" s="14" cm="1">
        <f t="array" aca="1" ref="J334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342" spans="1:10" x14ac:dyDescent="0.25">
      <c r="A3342" s="1">
        <v>47140</v>
      </c>
      <c r="B3342" s="1"/>
      <c r="C3342" s="16"/>
      <c r="D3342" s="14" t="str">
        <f>IF(DCalendário[[#This Row],[Dia Útil]]="","",(MONTH($B3342)))</f>
        <v/>
      </c>
      <c r="E3342" s="14">
        <f t="shared" si="53"/>
        <v>2029</v>
      </c>
      <c r="F3342" s="14">
        <f>MONTH(DCalendário[[#This Row],[Dia]])</f>
        <v>1</v>
      </c>
      <c r="G3342" s="14" t="str">
        <f>MONTH(DCalendário[[#This Row],[Dia]])&amp;" - "&amp;DCalendário[[#This Row],[Ano]]</f>
        <v>1 - 2029</v>
      </c>
      <c r="H3342" s="14" t="str">
        <f>IF(DCalendário[[#This Row],[Dia Útil]]="","",DCalendário[[#This Row],[Semana Ano]])</f>
        <v/>
      </c>
      <c r="I3342" s="14"/>
      <c r="J3342" s="14" cm="1">
        <f t="array" aca="1" ref="J334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343" spans="1:10" x14ac:dyDescent="0.25">
      <c r="A3343" s="1">
        <v>47141</v>
      </c>
      <c r="B3343" s="1"/>
      <c r="C3343" s="16"/>
      <c r="D3343" s="14" t="str">
        <f>IF(DCalendário[[#This Row],[Dia Útil]]="","",(MONTH($B3343)))</f>
        <v/>
      </c>
      <c r="E3343" s="14">
        <f t="shared" si="53"/>
        <v>2029</v>
      </c>
      <c r="F3343" s="14">
        <f>MONTH(DCalendário[[#This Row],[Dia]])</f>
        <v>1</v>
      </c>
      <c r="G3343" s="14" t="str">
        <f>MONTH(DCalendário[[#This Row],[Dia]])&amp;" - "&amp;DCalendário[[#This Row],[Ano]]</f>
        <v>1 - 2029</v>
      </c>
      <c r="H3343" s="14" t="str">
        <f>IF(DCalendário[[#This Row],[Dia Útil]]="","",DCalendário[[#This Row],[Semana Ano]])</f>
        <v/>
      </c>
      <c r="I3343" s="14"/>
      <c r="J3343" s="14" cm="1">
        <f t="array" aca="1" ref="J334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344" spans="1:10" x14ac:dyDescent="0.25">
      <c r="A3344" s="1">
        <v>47142</v>
      </c>
      <c r="B3344" s="1"/>
      <c r="C3344" s="16"/>
      <c r="D3344" s="14" t="str">
        <f>IF(DCalendário[[#This Row],[Dia Útil]]="","",(MONTH($B3344)))</f>
        <v/>
      </c>
      <c r="E3344" s="14">
        <f t="shared" si="53"/>
        <v>2029</v>
      </c>
      <c r="F3344" s="14">
        <f>MONTH(DCalendário[[#This Row],[Dia]])</f>
        <v>1</v>
      </c>
      <c r="G3344" s="14" t="str">
        <f>MONTH(DCalendário[[#This Row],[Dia]])&amp;" - "&amp;DCalendário[[#This Row],[Ano]]</f>
        <v>1 - 2029</v>
      </c>
      <c r="H3344" s="14" t="str">
        <f>IF(DCalendário[[#This Row],[Dia Útil]]="","",DCalendário[[#This Row],[Semana Ano]])</f>
        <v/>
      </c>
      <c r="I3344" s="14"/>
      <c r="J3344" s="14" cm="1">
        <f t="array" aca="1" ref="J334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345" spans="1:10" x14ac:dyDescent="0.25">
      <c r="A3345" s="1">
        <v>47143</v>
      </c>
      <c r="B3345" s="1"/>
      <c r="C3345" s="16"/>
      <c r="D3345" s="14" t="str">
        <f>IF(DCalendário[[#This Row],[Dia Útil]]="","",(MONTH($B3345)))</f>
        <v/>
      </c>
      <c r="E3345" s="14">
        <f t="shared" ref="E3345:E3408" si="54">YEAR($A3345)</f>
        <v>2029</v>
      </c>
      <c r="F3345" s="14">
        <f>MONTH(DCalendário[[#This Row],[Dia]])</f>
        <v>1</v>
      </c>
      <c r="G3345" s="14" t="str">
        <f>MONTH(DCalendário[[#This Row],[Dia]])&amp;" - "&amp;DCalendário[[#This Row],[Ano]]</f>
        <v>1 - 2029</v>
      </c>
      <c r="H3345" s="14" t="str">
        <f>IF(DCalendário[[#This Row],[Dia Útil]]="","",DCalendário[[#This Row],[Semana Ano]])</f>
        <v/>
      </c>
      <c r="I3345" s="14"/>
      <c r="J3345" s="14" cm="1">
        <f t="array" aca="1" ref="J334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346" spans="1:10" x14ac:dyDescent="0.25">
      <c r="A3346" s="1">
        <v>47144</v>
      </c>
      <c r="B3346" s="1"/>
      <c r="C3346" s="16"/>
      <c r="D3346" s="14" t="str">
        <f>IF(DCalendário[[#This Row],[Dia Útil]]="","",(MONTH($B3346)))</f>
        <v/>
      </c>
      <c r="E3346" s="14">
        <f t="shared" si="54"/>
        <v>2029</v>
      </c>
      <c r="F3346" s="14">
        <f>MONTH(DCalendário[[#This Row],[Dia]])</f>
        <v>1</v>
      </c>
      <c r="G3346" s="14" t="str">
        <f>MONTH(DCalendário[[#This Row],[Dia]])&amp;" - "&amp;DCalendário[[#This Row],[Ano]]</f>
        <v>1 - 2029</v>
      </c>
      <c r="H3346" s="14" t="str">
        <f>IF(DCalendário[[#This Row],[Dia Útil]]="","",DCalendário[[#This Row],[Semana Ano]])</f>
        <v/>
      </c>
      <c r="I3346" s="14"/>
      <c r="J3346" s="14" cm="1">
        <f t="array" aca="1" ref="J334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347" spans="1:10" x14ac:dyDescent="0.25">
      <c r="A3347" s="1">
        <v>47145</v>
      </c>
      <c r="B3347" s="1"/>
      <c r="C3347" s="16"/>
      <c r="D3347" s="14" t="str">
        <f>IF(DCalendário[[#This Row],[Dia Útil]]="","",(MONTH($B3347)))</f>
        <v/>
      </c>
      <c r="E3347" s="14">
        <f t="shared" si="54"/>
        <v>2029</v>
      </c>
      <c r="F3347" s="14">
        <f>MONTH(DCalendário[[#This Row],[Dia]])</f>
        <v>1</v>
      </c>
      <c r="G3347" s="14" t="str">
        <f>MONTH(DCalendário[[#This Row],[Dia]])&amp;" - "&amp;DCalendário[[#This Row],[Ano]]</f>
        <v>1 - 2029</v>
      </c>
      <c r="H3347" s="14" t="str">
        <f>IF(DCalendário[[#This Row],[Dia Útil]]="","",DCalendário[[#This Row],[Semana Ano]])</f>
        <v/>
      </c>
      <c r="I3347" s="14"/>
      <c r="J3347" s="14" cm="1">
        <f t="array" aca="1" ref="J334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348" spans="1:10" x14ac:dyDescent="0.25">
      <c r="A3348" s="1">
        <v>47146</v>
      </c>
      <c r="B3348" s="1"/>
      <c r="C3348" s="16"/>
      <c r="D3348" s="14" t="str">
        <f>IF(DCalendário[[#This Row],[Dia Útil]]="","",(MONTH($B3348)))</f>
        <v/>
      </c>
      <c r="E3348" s="14">
        <f t="shared" si="54"/>
        <v>2029</v>
      </c>
      <c r="F3348" s="14">
        <f>MONTH(DCalendário[[#This Row],[Dia]])</f>
        <v>1</v>
      </c>
      <c r="G3348" s="14" t="str">
        <f>MONTH(DCalendário[[#This Row],[Dia]])&amp;" - "&amp;DCalendário[[#This Row],[Ano]]</f>
        <v>1 - 2029</v>
      </c>
      <c r="H3348" s="14" t="str">
        <f>IF(DCalendário[[#This Row],[Dia Útil]]="","",DCalendário[[#This Row],[Semana Ano]])</f>
        <v/>
      </c>
      <c r="I3348" s="14"/>
      <c r="J3348" s="14" cm="1">
        <f t="array" aca="1" ref="J334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349" spans="1:10" x14ac:dyDescent="0.25">
      <c r="A3349" s="1">
        <v>47147</v>
      </c>
      <c r="B3349" s="1"/>
      <c r="C3349" s="16"/>
      <c r="D3349" s="14" t="str">
        <f>IF(DCalendário[[#This Row],[Dia Útil]]="","",(MONTH($B3349)))</f>
        <v/>
      </c>
      <c r="E3349" s="14">
        <f t="shared" si="54"/>
        <v>2029</v>
      </c>
      <c r="F3349" s="14">
        <f>MONTH(DCalendário[[#This Row],[Dia]])</f>
        <v>1</v>
      </c>
      <c r="G3349" s="14" t="str">
        <f>MONTH(DCalendário[[#This Row],[Dia]])&amp;" - "&amp;DCalendário[[#This Row],[Ano]]</f>
        <v>1 - 2029</v>
      </c>
      <c r="H3349" s="14" t="str">
        <f>IF(DCalendário[[#This Row],[Dia Útil]]="","",DCalendário[[#This Row],[Semana Ano]])</f>
        <v/>
      </c>
      <c r="I3349" s="14"/>
      <c r="J3349" s="14" cm="1">
        <f t="array" aca="1" ref="J334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350" spans="1:10" x14ac:dyDescent="0.25">
      <c r="A3350" s="1">
        <v>47148</v>
      </c>
      <c r="B3350" s="1"/>
      <c r="C3350" s="16"/>
      <c r="D3350" s="14" t="str">
        <f>IF(DCalendário[[#This Row],[Dia Útil]]="","",(MONTH($B3350)))</f>
        <v/>
      </c>
      <c r="E3350" s="14">
        <f t="shared" si="54"/>
        <v>2029</v>
      </c>
      <c r="F3350" s="14">
        <f>MONTH(DCalendário[[#This Row],[Dia]])</f>
        <v>1</v>
      </c>
      <c r="G3350" s="14" t="str">
        <f>MONTH(DCalendário[[#This Row],[Dia]])&amp;" - "&amp;DCalendário[[#This Row],[Ano]]</f>
        <v>1 - 2029</v>
      </c>
      <c r="H3350" s="14" t="str">
        <f>IF(DCalendário[[#This Row],[Dia Útil]]="","",DCalendário[[#This Row],[Semana Ano]])</f>
        <v/>
      </c>
      <c r="I3350" s="14"/>
      <c r="J3350" s="14" cm="1">
        <f t="array" aca="1" ref="J335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351" spans="1:10" x14ac:dyDescent="0.25">
      <c r="A3351" s="1">
        <v>47149</v>
      </c>
      <c r="B3351" s="1"/>
      <c r="C3351" s="16"/>
      <c r="D3351" s="14" t="str">
        <f>IF(DCalendário[[#This Row],[Dia Útil]]="","",(MONTH($B3351)))</f>
        <v/>
      </c>
      <c r="E3351" s="14">
        <f t="shared" si="54"/>
        <v>2029</v>
      </c>
      <c r="F3351" s="14">
        <f>MONTH(DCalendário[[#This Row],[Dia]])</f>
        <v>1</v>
      </c>
      <c r="G3351" s="14" t="str">
        <f>MONTH(DCalendário[[#This Row],[Dia]])&amp;" - "&amp;DCalendário[[#This Row],[Ano]]</f>
        <v>1 - 2029</v>
      </c>
      <c r="H3351" s="14" t="str">
        <f>IF(DCalendário[[#This Row],[Dia Útil]]="","",DCalendário[[#This Row],[Semana Ano]])</f>
        <v/>
      </c>
      <c r="I3351" s="14"/>
      <c r="J3351" s="14" cm="1">
        <f t="array" aca="1" ref="J335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352" spans="1:10" x14ac:dyDescent="0.25">
      <c r="A3352" s="1">
        <v>47150</v>
      </c>
      <c r="B3352" s="1"/>
      <c r="C3352" s="16"/>
      <c r="D3352" s="14" t="str">
        <f>IF(DCalendário[[#This Row],[Dia Útil]]="","",(MONTH($B3352)))</f>
        <v/>
      </c>
      <c r="E3352" s="14">
        <f t="shared" si="54"/>
        <v>2029</v>
      </c>
      <c r="F3352" s="14">
        <f>MONTH(DCalendário[[#This Row],[Dia]])</f>
        <v>2</v>
      </c>
      <c r="G3352" s="14" t="str">
        <f>MONTH(DCalendário[[#This Row],[Dia]])&amp;" - "&amp;DCalendário[[#This Row],[Ano]]</f>
        <v>2 - 2029</v>
      </c>
      <c r="H3352" s="14" t="str">
        <f>IF(DCalendário[[#This Row],[Dia Útil]]="","",DCalendário[[#This Row],[Semana Ano]])</f>
        <v/>
      </c>
      <c r="I3352" s="14"/>
      <c r="J3352" s="14" cm="1">
        <f t="array" aca="1" ref="J335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353" spans="1:10" x14ac:dyDescent="0.25">
      <c r="A3353" s="1">
        <v>47151</v>
      </c>
      <c r="B3353" s="1"/>
      <c r="C3353" s="16"/>
      <c r="D3353" s="14" t="str">
        <f>IF(DCalendário[[#This Row],[Dia Útil]]="","",(MONTH($B3353)))</f>
        <v/>
      </c>
      <c r="E3353" s="14">
        <f t="shared" si="54"/>
        <v>2029</v>
      </c>
      <c r="F3353" s="14">
        <f>MONTH(DCalendário[[#This Row],[Dia]])</f>
        <v>2</v>
      </c>
      <c r="G3353" s="14" t="str">
        <f>MONTH(DCalendário[[#This Row],[Dia]])&amp;" - "&amp;DCalendário[[#This Row],[Ano]]</f>
        <v>2 - 2029</v>
      </c>
      <c r="H3353" s="14" t="str">
        <f>IF(DCalendário[[#This Row],[Dia Útil]]="","",DCalendário[[#This Row],[Semana Ano]])</f>
        <v/>
      </c>
      <c r="I3353" s="14"/>
      <c r="J3353" s="14" cm="1">
        <f t="array" aca="1" ref="J335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354" spans="1:10" x14ac:dyDescent="0.25">
      <c r="A3354" s="1">
        <v>47152</v>
      </c>
      <c r="B3354" s="1"/>
      <c r="C3354" s="16"/>
      <c r="D3354" s="14" t="str">
        <f>IF(DCalendário[[#This Row],[Dia Útil]]="","",(MONTH($B3354)))</f>
        <v/>
      </c>
      <c r="E3354" s="14">
        <f t="shared" si="54"/>
        <v>2029</v>
      </c>
      <c r="F3354" s="14">
        <f>MONTH(DCalendário[[#This Row],[Dia]])</f>
        <v>2</v>
      </c>
      <c r="G3354" s="14" t="str">
        <f>MONTH(DCalendário[[#This Row],[Dia]])&amp;" - "&amp;DCalendário[[#This Row],[Ano]]</f>
        <v>2 - 2029</v>
      </c>
      <c r="H3354" s="14" t="str">
        <f>IF(DCalendário[[#This Row],[Dia Útil]]="","",DCalendário[[#This Row],[Semana Ano]])</f>
        <v/>
      </c>
      <c r="I3354" s="14"/>
      <c r="J3354" s="14" cm="1">
        <f t="array" aca="1" ref="J335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355" spans="1:10" x14ac:dyDescent="0.25">
      <c r="A3355" s="1">
        <v>47153</v>
      </c>
      <c r="B3355" s="1"/>
      <c r="C3355" s="16"/>
      <c r="D3355" s="14" t="str">
        <f>IF(DCalendário[[#This Row],[Dia Útil]]="","",(MONTH($B3355)))</f>
        <v/>
      </c>
      <c r="E3355" s="14">
        <f t="shared" si="54"/>
        <v>2029</v>
      </c>
      <c r="F3355" s="14">
        <f>MONTH(DCalendário[[#This Row],[Dia]])</f>
        <v>2</v>
      </c>
      <c r="G3355" s="14" t="str">
        <f>MONTH(DCalendário[[#This Row],[Dia]])&amp;" - "&amp;DCalendário[[#This Row],[Ano]]</f>
        <v>2 - 2029</v>
      </c>
      <c r="H3355" s="14" t="str">
        <f>IF(DCalendário[[#This Row],[Dia Útil]]="","",DCalendário[[#This Row],[Semana Ano]])</f>
        <v/>
      </c>
      <c r="I3355" s="14"/>
      <c r="J3355" s="14" cm="1">
        <f t="array" aca="1" ref="J335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356" spans="1:10" x14ac:dyDescent="0.25">
      <c r="A3356" s="1">
        <v>47154</v>
      </c>
      <c r="B3356" s="1"/>
      <c r="C3356" s="16"/>
      <c r="D3356" s="14" t="str">
        <f>IF(DCalendário[[#This Row],[Dia Útil]]="","",(MONTH($B3356)))</f>
        <v/>
      </c>
      <c r="E3356" s="14">
        <f t="shared" si="54"/>
        <v>2029</v>
      </c>
      <c r="F3356" s="14">
        <f>MONTH(DCalendário[[#This Row],[Dia]])</f>
        <v>2</v>
      </c>
      <c r="G3356" s="14" t="str">
        <f>MONTH(DCalendário[[#This Row],[Dia]])&amp;" - "&amp;DCalendário[[#This Row],[Ano]]</f>
        <v>2 - 2029</v>
      </c>
      <c r="H3356" s="14" t="str">
        <f>IF(DCalendário[[#This Row],[Dia Útil]]="","",DCalendário[[#This Row],[Semana Ano]])</f>
        <v/>
      </c>
      <c r="I3356" s="14"/>
      <c r="J3356" s="14" cm="1">
        <f t="array" aca="1" ref="J335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357" spans="1:10" x14ac:dyDescent="0.25">
      <c r="A3357" s="1">
        <v>47155</v>
      </c>
      <c r="B3357" s="1"/>
      <c r="C3357" s="16"/>
      <c r="D3357" s="14" t="str">
        <f>IF(DCalendário[[#This Row],[Dia Útil]]="","",(MONTH($B3357)))</f>
        <v/>
      </c>
      <c r="E3357" s="14">
        <f t="shared" si="54"/>
        <v>2029</v>
      </c>
      <c r="F3357" s="14">
        <f>MONTH(DCalendário[[#This Row],[Dia]])</f>
        <v>2</v>
      </c>
      <c r="G3357" s="14" t="str">
        <f>MONTH(DCalendário[[#This Row],[Dia]])&amp;" - "&amp;DCalendário[[#This Row],[Ano]]</f>
        <v>2 - 2029</v>
      </c>
      <c r="H3357" s="14" t="str">
        <f>IF(DCalendário[[#This Row],[Dia Útil]]="","",DCalendário[[#This Row],[Semana Ano]])</f>
        <v/>
      </c>
      <c r="I3357" s="14"/>
      <c r="J3357" s="14" cm="1">
        <f t="array" aca="1" ref="J335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358" spans="1:10" x14ac:dyDescent="0.25">
      <c r="A3358" s="1">
        <v>47156</v>
      </c>
      <c r="B3358" s="1"/>
      <c r="C3358" s="16"/>
      <c r="D3358" s="14" t="str">
        <f>IF(DCalendário[[#This Row],[Dia Útil]]="","",(MONTH($B3358)))</f>
        <v/>
      </c>
      <c r="E3358" s="14">
        <f t="shared" si="54"/>
        <v>2029</v>
      </c>
      <c r="F3358" s="14">
        <f>MONTH(DCalendário[[#This Row],[Dia]])</f>
        <v>2</v>
      </c>
      <c r="G3358" s="14" t="str">
        <f>MONTH(DCalendário[[#This Row],[Dia]])&amp;" - "&amp;DCalendário[[#This Row],[Ano]]</f>
        <v>2 - 2029</v>
      </c>
      <c r="H3358" s="14" t="str">
        <f>IF(DCalendário[[#This Row],[Dia Útil]]="","",DCalendário[[#This Row],[Semana Ano]])</f>
        <v/>
      </c>
      <c r="I3358" s="14"/>
      <c r="J3358" s="14" cm="1">
        <f t="array" aca="1" ref="J335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359" spans="1:10" x14ac:dyDescent="0.25">
      <c r="A3359" s="1">
        <v>47157</v>
      </c>
      <c r="B3359" s="1"/>
      <c r="C3359" s="16"/>
      <c r="D3359" s="14" t="str">
        <f>IF(DCalendário[[#This Row],[Dia Útil]]="","",(MONTH($B3359)))</f>
        <v/>
      </c>
      <c r="E3359" s="14">
        <f t="shared" si="54"/>
        <v>2029</v>
      </c>
      <c r="F3359" s="14">
        <f>MONTH(DCalendário[[#This Row],[Dia]])</f>
        <v>2</v>
      </c>
      <c r="G3359" s="14" t="str">
        <f>MONTH(DCalendário[[#This Row],[Dia]])&amp;" - "&amp;DCalendário[[#This Row],[Ano]]</f>
        <v>2 - 2029</v>
      </c>
      <c r="H3359" s="14" t="str">
        <f>IF(DCalendário[[#This Row],[Dia Útil]]="","",DCalendário[[#This Row],[Semana Ano]])</f>
        <v/>
      </c>
      <c r="I3359" s="14"/>
      <c r="J3359" s="14" cm="1">
        <f t="array" aca="1" ref="J335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360" spans="1:10" x14ac:dyDescent="0.25">
      <c r="A3360" s="1">
        <v>47158</v>
      </c>
      <c r="B3360" s="1"/>
      <c r="C3360" s="16"/>
      <c r="D3360" s="14" t="str">
        <f>IF(DCalendário[[#This Row],[Dia Útil]]="","",(MONTH($B3360)))</f>
        <v/>
      </c>
      <c r="E3360" s="14">
        <f t="shared" si="54"/>
        <v>2029</v>
      </c>
      <c r="F3360" s="14">
        <f>MONTH(DCalendário[[#This Row],[Dia]])</f>
        <v>2</v>
      </c>
      <c r="G3360" s="14" t="str">
        <f>MONTH(DCalendário[[#This Row],[Dia]])&amp;" - "&amp;DCalendário[[#This Row],[Ano]]</f>
        <v>2 - 2029</v>
      </c>
      <c r="H3360" s="14" t="str">
        <f>IF(DCalendário[[#This Row],[Dia Útil]]="","",DCalendário[[#This Row],[Semana Ano]])</f>
        <v/>
      </c>
      <c r="I3360" s="14"/>
      <c r="J3360" s="14" cm="1">
        <f t="array" aca="1" ref="J336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361" spans="1:10" x14ac:dyDescent="0.25">
      <c r="A3361" s="1">
        <v>47159</v>
      </c>
      <c r="B3361" s="1"/>
      <c r="C3361" s="16"/>
      <c r="D3361" s="14" t="str">
        <f>IF(DCalendário[[#This Row],[Dia Útil]]="","",(MONTH($B3361)))</f>
        <v/>
      </c>
      <c r="E3361" s="14">
        <f t="shared" si="54"/>
        <v>2029</v>
      </c>
      <c r="F3361" s="14">
        <f>MONTH(DCalendário[[#This Row],[Dia]])</f>
        <v>2</v>
      </c>
      <c r="G3361" s="14" t="str">
        <f>MONTH(DCalendário[[#This Row],[Dia]])&amp;" - "&amp;DCalendário[[#This Row],[Ano]]</f>
        <v>2 - 2029</v>
      </c>
      <c r="H3361" s="14" t="str">
        <f>IF(DCalendário[[#This Row],[Dia Útil]]="","",DCalendário[[#This Row],[Semana Ano]])</f>
        <v/>
      </c>
      <c r="I3361" s="14"/>
      <c r="J3361" s="14" cm="1">
        <f t="array" aca="1" ref="J336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362" spans="1:10" x14ac:dyDescent="0.25">
      <c r="A3362" s="1">
        <v>47160</v>
      </c>
      <c r="B3362" s="1"/>
      <c r="C3362" s="16"/>
      <c r="D3362" s="14" t="str">
        <f>IF(DCalendário[[#This Row],[Dia Útil]]="","",(MONTH($B3362)))</f>
        <v/>
      </c>
      <c r="E3362" s="14">
        <f t="shared" si="54"/>
        <v>2029</v>
      </c>
      <c r="F3362" s="14">
        <f>MONTH(DCalendário[[#This Row],[Dia]])</f>
        <v>2</v>
      </c>
      <c r="G3362" s="14" t="str">
        <f>MONTH(DCalendário[[#This Row],[Dia]])&amp;" - "&amp;DCalendário[[#This Row],[Ano]]</f>
        <v>2 - 2029</v>
      </c>
      <c r="H3362" s="14" t="str">
        <f>IF(DCalendário[[#This Row],[Dia Útil]]="","",DCalendário[[#This Row],[Semana Ano]])</f>
        <v/>
      </c>
      <c r="I3362" s="14"/>
      <c r="J3362" s="14" cm="1">
        <f t="array" aca="1" ref="J336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363" spans="1:10" x14ac:dyDescent="0.25">
      <c r="A3363" s="1">
        <v>47161</v>
      </c>
      <c r="B3363" s="1"/>
      <c r="C3363" s="16"/>
      <c r="D3363" s="14" t="str">
        <f>IF(DCalendário[[#This Row],[Dia Útil]]="","",(MONTH($B3363)))</f>
        <v/>
      </c>
      <c r="E3363" s="14">
        <f t="shared" si="54"/>
        <v>2029</v>
      </c>
      <c r="F3363" s="14">
        <f>MONTH(DCalendário[[#This Row],[Dia]])</f>
        <v>2</v>
      </c>
      <c r="G3363" s="14" t="str">
        <f>MONTH(DCalendário[[#This Row],[Dia]])&amp;" - "&amp;DCalendário[[#This Row],[Ano]]</f>
        <v>2 - 2029</v>
      </c>
      <c r="H3363" s="14" t="str">
        <f>IF(DCalendário[[#This Row],[Dia Útil]]="","",DCalendário[[#This Row],[Semana Ano]])</f>
        <v/>
      </c>
      <c r="I3363" s="14"/>
      <c r="J3363" s="14" cm="1">
        <f t="array" aca="1" ref="J336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364" spans="1:10" x14ac:dyDescent="0.25">
      <c r="A3364" s="1">
        <v>47162</v>
      </c>
      <c r="B3364" s="1"/>
      <c r="C3364" s="16"/>
      <c r="D3364" s="14" t="str">
        <f>IF(DCalendário[[#This Row],[Dia Útil]]="","",(MONTH($B3364)))</f>
        <v/>
      </c>
      <c r="E3364" s="14">
        <f t="shared" si="54"/>
        <v>2029</v>
      </c>
      <c r="F3364" s="14">
        <f>MONTH(DCalendário[[#This Row],[Dia]])</f>
        <v>2</v>
      </c>
      <c r="G3364" s="14" t="str">
        <f>MONTH(DCalendário[[#This Row],[Dia]])&amp;" - "&amp;DCalendário[[#This Row],[Ano]]</f>
        <v>2 - 2029</v>
      </c>
      <c r="H3364" s="14" t="str">
        <f>IF(DCalendário[[#This Row],[Dia Útil]]="","",DCalendário[[#This Row],[Semana Ano]])</f>
        <v/>
      </c>
      <c r="I3364" s="14"/>
      <c r="J3364" s="14" cm="1">
        <f t="array" aca="1" ref="J336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365" spans="1:10" x14ac:dyDescent="0.25">
      <c r="A3365" s="1">
        <v>47163</v>
      </c>
      <c r="B3365" s="1"/>
      <c r="C3365" s="16"/>
      <c r="D3365" s="14" t="str">
        <f>IF(DCalendário[[#This Row],[Dia Útil]]="","",(MONTH($B3365)))</f>
        <v/>
      </c>
      <c r="E3365" s="14">
        <f t="shared" si="54"/>
        <v>2029</v>
      </c>
      <c r="F3365" s="14">
        <f>MONTH(DCalendário[[#This Row],[Dia]])</f>
        <v>2</v>
      </c>
      <c r="G3365" s="14" t="str">
        <f>MONTH(DCalendário[[#This Row],[Dia]])&amp;" - "&amp;DCalendário[[#This Row],[Ano]]</f>
        <v>2 - 2029</v>
      </c>
      <c r="H3365" s="14" t="str">
        <f>IF(DCalendário[[#This Row],[Dia Útil]]="","",DCalendário[[#This Row],[Semana Ano]])</f>
        <v/>
      </c>
      <c r="I3365" s="14"/>
      <c r="J3365" s="14" cm="1">
        <f t="array" aca="1" ref="J336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366" spans="1:10" x14ac:dyDescent="0.25">
      <c r="A3366" s="1">
        <v>47164</v>
      </c>
      <c r="B3366" s="1"/>
      <c r="C3366" s="16"/>
      <c r="D3366" s="14" t="str">
        <f>IF(DCalendário[[#This Row],[Dia Útil]]="","",(MONTH($B3366)))</f>
        <v/>
      </c>
      <c r="E3366" s="14">
        <f t="shared" si="54"/>
        <v>2029</v>
      </c>
      <c r="F3366" s="14">
        <f>MONTH(DCalendário[[#This Row],[Dia]])</f>
        <v>2</v>
      </c>
      <c r="G3366" s="14" t="str">
        <f>MONTH(DCalendário[[#This Row],[Dia]])&amp;" - "&amp;DCalendário[[#This Row],[Ano]]</f>
        <v>2 - 2029</v>
      </c>
      <c r="H3366" s="14" t="str">
        <f>IF(DCalendário[[#This Row],[Dia Útil]]="","",DCalendário[[#This Row],[Semana Ano]])</f>
        <v/>
      </c>
      <c r="I3366" s="14"/>
      <c r="J3366" s="14" cm="1">
        <f t="array" aca="1" ref="J336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367" spans="1:10" x14ac:dyDescent="0.25">
      <c r="A3367" s="1">
        <v>47165</v>
      </c>
      <c r="B3367" s="1"/>
      <c r="C3367" s="16"/>
      <c r="D3367" s="14" t="str">
        <f>IF(DCalendário[[#This Row],[Dia Útil]]="","",(MONTH($B3367)))</f>
        <v/>
      </c>
      <c r="E3367" s="14">
        <f t="shared" si="54"/>
        <v>2029</v>
      </c>
      <c r="F3367" s="14">
        <f>MONTH(DCalendário[[#This Row],[Dia]])</f>
        <v>2</v>
      </c>
      <c r="G3367" s="14" t="str">
        <f>MONTH(DCalendário[[#This Row],[Dia]])&amp;" - "&amp;DCalendário[[#This Row],[Ano]]</f>
        <v>2 - 2029</v>
      </c>
      <c r="H3367" s="14" t="str">
        <f>IF(DCalendário[[#This Row],[Dia Útil]]="","",DCalendário[[#This Row],[Semana Ano]])</f>
        <v/>
      </c>
      <c r="I3367" s="14"/>
      <c r="J3367" s="14" cm="1">
        <f t="array" aca="1" ref="J336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368" spans="1:10" x14ac:dyDescent="0.25">
      <c r="A3368" s="1">
        <v>47166</v>
      </c>
      <c r="B3368" s="1"/>
      <c r="C3368" s="16"/>
      <c r="D3368" s="14" t="str">
        <f>IF(DCalendário[[#This Row],[Dia Útil]]="","",(MONTH($B3368)))</f>
        <v/>
      </c>
      <c r="E3368" s="14">
        <f t="shared" si="54"/>
        <v>2029</v>
      </c>
      <c r="F3368" s="14">
        <f>MONTH(DCalendário[[#This Row],[Dia]])</f>
        <v>2</v>
      </c>
      <c r="G3368" s="14" t="str">
        <f>MONTH(DCalendário[[#This Row],[Dia]])&amp;" - "&amp;DCalendário[[#This Row],[Ano]]</f>
        <v>2 - 2029</v>
      </c>
      <c r="H3368" s="14" t="str">
        <f>IF(DCalendário[[#This Row],[Dia Útil]]="","",DCalendário[[#This Row],[Semana Ano]])</f>
        <v/>
      </c>
      <c r="I3368" s="14"/>
      <c r="J3368" s="14" cm="1">
        <f t="array" aca="1" ref="J336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369" spans="1:10" x14ac:dyDescent="0.25">
      <c r="A3369" s="1">
        <v>47167</v>
      </c>
      <c r="B3369" s="1"/>
      <c r="C3369" s="16"/>
      <c r="D3369" s="14" t="str">
        <f>IF(DCalendário[[#This Row],[Dia Útil]]="","",(MONTH($B3369)))</f>
        <v/>
      </c>
      <c r="E3369" s="14">
        <f t="shared" si="54"/>
        <v>2029</v>
      </c>
      <c r="F3369" s="14">
        <f>MONTH(DCalendário[[#This Row],[Dia]])</f>
        <v>2</v>
      </c>
      <c r="G3369" s="14" t="str">
        <f>MONTH(DCalendário[[#This Row],[Dia]])&amp;" - "&amp;DCalendário[[#This Row],[Ano]]</f>
        <v>2 - 2029</v>
      </c>
      <c r="H3369" s="14" t="str">
        <f>IF(DCalendário[[#This Row],[Dia Útil]]="","",DCalendário[[#This Row],[Semana Ano]])</f>
        <v/>
      </c>
      <c r="I3369" s="14"/>
      <c r="J3369" s="14" cm="1">
        <f t="array" aca="1" ref="J336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370" spans="1:10" x14ac:dyDescent="0.25">
      <c r="A3370" s="1">
        <v>47168</v>
      </c>
      <c r="B3370" s="1"/>
      <c r="C3370" s="16"/>
      <c r="D3370" s="14" t="str">
        <f>IF(DCalendário[[#This Row],[Dia Útil]]="","",(MONTH($B3370)))</f>
        <v/>
      </c>
      <c r="E3370" s="14">
        <f t="shared" si="54"/>
        <v>2029</v>
      </c>
      <c r="F3370" s="14">
        <f>MONTH(DCalendário[[#This Row],[Dia]])</f>
        <v>2</v>
      </c>
      <c r="G3370" s="14" t="str">
        <f>MONTH(DCalendário[[#This Row],[Dia]])&amp;" - "&amp;DCalendário[[#This Row],[Ano]]</f>
        <v>2 - 2029</v>
      </c>
      <c r="H3370" s="14" t="str">
        <f>IF(DCalendário[[#This Row],[Dia Útil]]="","",DCalendário[[#This Row],[Semana Ano]])</f>
        <v/>
      </c>
      <c r="I3370" s="14"/>
      <c r="J3370" s="14" cm="1">
        <f t="array" aca="1" ref="J337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371" spans="1:10" x14ac:dyDescent="0.25">
      <c r="A3371" s="1">
        <v>47169</v>
      </c>
      <c r="B3371" s="1"/>
      <c r="C3371" s="16"/>
      <c r="D3371" s="14" t="str">
        <f>IF(DCalendário[[#This Row],[Dia Útil]]="","",(MONTH($B3371)))</f>
        <v/>
      </c>
      <c r="E3371" s="14">
        <f t="shared" si="54"/>
        <v>2029</v>
      </c>
      <c r="F3371" s="14">
        <f>MONTH(DCalendário[[#This Row],[Dia]])</f>
        <v>2</v>
      </c>
      <c r="G3371" s="14" t="str">
        <f>MONTH(DCalendário[[#This Row],[Dia]])&amp;" - "&amp;DCalendário[[#This Row],[Ano]]</f>
        <v>2 - 2029</v>
      </c>
      <c r="H3371" s="14" t="str">
        <f>IF(DCalendário[[#This Row],[Dia Útil]]="","",DCalendário[[#This Row],[Semana Ano]])</f>
        <v/>
      </c>
      <c r="I3371" s="14"/>
      <c r="J3371" s="14" cm="1">
        <f t="array" aca="1" ref="J337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372" spans="1:10" x14ac:dyDescent="0.25">
      <c r="A3372" s="1">
        <v>47170</v>
      </c>
      <c r="B3372" s="1"/>
      <c r="C3372" s="16"/>
      <c r="D3372" s="14" t="str">
        <f>IF(DCalendário[[#This Row],[Dia Útil]]="","",(MONTH($B3372)))</f>
        <v/>
      </c>
      <c r="E3372" s="14">
        <f t="shared" si="54"/>
        <v>2029</v>
      </c>
      <c r="F3372" s="14">
        <f>MONTH(DCalendário[[#This Row],[Dia]])</f>
        <v>2</v>
      </c>
      <c r="G3372" s="14" t="str">
        <f>MONTH(DCalendário[[#This Row],[Dia]])&amp;" - "&amp;DCalendário[[#This Row],[Ano]]</f>
        <v>2 - 2029</v>
      </c>
      <c r="H3372" s="14" t="str">
        <f>IF(DCalendário[[#This Row],[Dia Útil]]="","",DCalendário[[#This Row],[Semana Ano]])</f>
        <v/>
      </c>
      <c r="I3372" s="14"/>
      <c r="J3372" s="14" cm="1">
        <f t="array" aca="1" ref="J337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373" spans="1:10" x14ac:dyDescent="0.25">
      <c r="A3373" s="1">
        <v>47171</v>
      </c>
      <c r="B3373" s="1"/>
      <c r="C3373" s="16"/>
      <c r="D3373" s="14" t="str">
        <f>IF(DCalendário[[#This Row],[Dia Útil]]="","",(MONTH($B3373)))</f>
        <v/>
      </c>
      <c r="E3373" s="14">
        <f t="shared" si="54"/>
        <v>2029</v>
      </c>
      <c r="F3373" s="14">
        <f>MONTH(DCalendário[[#This Row],[Dia]])</f>
        <v>2</v>
      </c>
      <c r="G3373" s="14" t="str">
        <f>MONTH(DCalendário[[#This Row],[Dia]])&amp;" - "&amp;DCalendário[[#This Row],[Ano]]</f>
        <v>2 - 2029</v>
      </c>
      <c r="H3373" s="14" t="str">
        <f>IF(DCalendário[[#This Row],[Dia Útil]]="","",DCalendário[[#This Row],[Semana Ano]])</f>
        <v/>
      </c>
      <c r="I3373" s="14"/>
      <c r="J3373" s="14" cm="1">
        <f t="array" aca="1" ref="J337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374" spans="1:10" x14ac:dyDescent="0.25">
      <c r="A3374" s="1">
        <v>47172</v>
      </c>
      <c r="B3374" s="1"/>
      <c r="C3374" s="16"/>
      <c r="D3374" s="14" t="str">
        <f>IF(DCalendário[[#This Row],[Dia Útil]]="","",(MONTH($B3374)))</f>
        <v/>
      </c>
      <c r="E3374" s="14">
        <f t="shared" si="54"/>
        <v>2029</v>
      </c>
      <c r="F3374" s="14">
        <f>MONTH(DCalendário[[#This Row],[Dia]])</f>
        <v>2</v>
      </c>
      <c r="G3374" s="14" t="str">
        <f>MONTH(DCalendário[[#This Row],[Dia]])&amp;" - "&amp;DCalendário[[#This Row],[Ano]]</f>
        <v>2 - 2029</v>
      </c>
      <c r="H3374" s="14" t="str">
        <f>IF(DCalendário[[#This Row],[Dia Útil]]="","",DCalendário[[#This Row],[Semana Ano]])</f>
        <v/>
      </c>
      <c r="I3374" s="14"/>
      <c r="J3374" s="14" cm="1">
        <f t="array" aca="1" ref="J337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375" spans="1:10" x14ac:dyDescent="0.25">
      <c r="A3375" s="1">
        <v>47173</v>
      </c>
      <c r="B3375" s="1"/>
      <c r="C3375" s="16"/>
      <c r="D3375" s="14" t="str">
        <f>IF(DCalendário[[#This Row],[Dia Útil]]="","",(MONTH($B3375)))</f>
        <v/>
      </c>
      <c r="E3375" s="14">
        <f t="shared" si="54"/>
        <v>2029</v>
      </c>
      <c r="F3375" s="14">
        <f>MONTH(DCalendário[[#This Row],[Dia]])</f>
        <v>2</v>
      </c>
      <c r="G3375" s="14" t="str">
        <f>MONTH(DCalendário[[#This Row],[Dia]])&amp;" - "&amp;DCalendário[[#This Row],[Ano]]</f>
        <v>2 - 2029</v>
      </c>
      <c r="H3375" s="14" t="str">
        <f>IF(DCalendário[[#This Row],[Dia Útil]]="","",DCalendário[[#This Row],[Semana Ano]])</f>
        <v/>
      </c>
      <c r="I3375" s="14"/>
      <c r="J3375" s="14" cm="1">
        <f t="array" aca="1" ref="J337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376" spans="1:10" x14ac:dyDescent="0.25">
      <c r="A3376" s="1">
        <v>47174</v>
      </c>
      <c r="B3376" s="1"/>
      <c r="C3376" s="16"/>
      <c r="D3376" s="14" t="str">
        <f>IF(DCalendário[[#This Row],[Dia Útil]]="","",(MONTH($B3376)))</f>
        <v/>
      </c>
      <c r="E3376" s="14">
        <f t="shared" si="54"/>
        <v>2029</v>
      </c>
      <c r="F3376" s="14">
        <f>MONTH(DCalendário[[#This Row],[Dia]])</f>
        <v>2</v>
      </c>
      <c r="G3376" s="14" t="str">
        <f>MONTH(DCalendário[[#This Row],[Dia]])&amp;" - "&amp;DCalendário[[#This Row],[Ano]]</f>
        <v>2 - 2029</v>
      </c>
      <c r="H3376" s="14" t="str">
        <f>IF(DCalendário[[#This Row],[Dia Útil]]="","",DCalendário[[#This Row],[Semana Ano]])</f>
        <v/>
      </c>
      <c r="I3376" s="14"/>
      <c r="J3376" s="14" cm="1">
        <f t="array" aca="1" ref="J337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377" spans="1:10" x14ac:dyDescent="0.25">
      <c r="A3377" s="1">
        <v>47175</v>
      </c>
      <c r="B3377" s="1"/>
      <c r="C3377" s="16"/>
      <c r="D3377" s="14" t="str">
        <f>IF(DCalendário[[#This Row],[Dia Útil]]="","",(MONTH($B3377)))</f>
        <v/>
      </c>
      <c r="E3377" s="14">
        <f t="shared" si="54"/>
        <v>2029</v>
      </c>
      <c r="F3377" s="14">
        <f>MONTH(DCalendário[[#This Row],[Dia]])</f>
        <v>2</v>
      </c>
      <c r="G3377" s="14" t="str">
        <f>MONTH(DCalendário[[#This Row],[Dia]])&amp;" - "&amp;DCalendário[[#This Row],[Ano]]</f>
        <v>2 - 2029</v>
      </c>
      <c r="H3377" s="14" t="str">
        <f>IF(DCalendário[[#This Row],[Dia Útil]]="","",DCalendário[[#This Row],[Semana Ano]])</f>
        <v/>
      </c>
      <c r="I3377" s="14"/>
      <c r="J3377" s="14" cm="1">
        <f t="array" aca="1" ref="J337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378" spans="1:10" x14ac:dyDescent="0.25">
      <c r="A3378" s="1">
        <v>47176</v>
      </c>
      <c r="B3378" s="1"/>
      <c r="C3378" s="16"/>
      <c r="D3378" s="14" t="str">
        <f>IF(DCalendário[[#This Row],[Dia Útil]]="","",(MONTH($B3378)))</f>
        <v/>
      </c>
      <c r="E3378" s="14">
        <f t="shared" si="54"/>
        <v>2029</v>
      </c>
      <c r="F3378" s="14">
        <f>MONTH(DCalendário[[#This Row],[Dia]])</f>
        <v>2</v>
      </c>
      <c r="G3378" s="14" t="str">
        <f>MONTH(DCalendário[[#This Row],[Dia]])&amp;" - "&amp;DCalendário[[#This Row],[Ano]]</f>
        <v>2 - 2029</v>
      </c>
      <c r="H3378" s="14" t="str">
        <f>IF(DCalendário[[#This Row],[Dia Útil]]="","",DCalendário[[#This Row],[Semana Ano]])</f>
        <v/>
      </c>
      <c r="I3378" s="14"/>
      <c r="J3378" s="14" cm="1">
        <f t="array" aca="1" ref="J337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379" spans="1:10" x14ac:dyDescent="0.25">
      <c r="A3379" s="1">
        <v>47177</v>
      </c>
      <c r="B3379" s="1"/>
      <c r="C3379" s="16"/>
      <c r="D3379" s="14" t="str">
        <f>IF(DCalendário[[#This Row],[Dia Útil]]="","",(MONTH($B3379)))</f>
        <v/>
      </c>
      <c r="E3379" s="14">
        <f t="shared" si="54"/>
        <v>2029</v>
      </c>
      <c r="F3379" s="14">
        <f>MONTH(DCalendário[[#This Row],[Dia]])</f>
        <v>2</v>
      </c>
      <c r="G3379" s="14" t="str">
        <f>MONTH(DCalendário[[#This Row],[Dia]])&amp;" - "&amp;DCalendário[[#This Row],[Ano]]</f>
        <v>2 - 2029</v>
      </c>
      <c r="H3379" s="14" t="str">
        <f>IF(DCalendário[[#This Row],[Dia Útil]]="","",DCalendário[[#This Row],[Semana Ano]])</f>
        <v/>
      </c>
      <c r="I3379" s="14"/>
      <c r="J3379" s="14" cm="1">
        <f t="array" aca="1" ref="J337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380" spans="1:10" x14ac:dyDescent="0.25">
      <c r="A3380" s="1">
        <v>47178</v>
      </c>
      <c r="B3380" s="1"/>
      <c r="C3380" s="16"/>
      <c r="D3380" s="14" t="str">
        <f>IF(DCalendário[[#This Row],[Dia Útil]]="","",(MONTH($B3380)))</f>
        <v/>
      </c>
      <c r="E3380" s="14">
        <f t="shared" si="54"/>
        <v>2029</v>
      </c>
      <c r="F3380" s="14">
        <f>MONTH(DCalendário[[#This Row],[Dia]])</f>
        <v>3</v>
      </c>
      <c r="G3380" s="14" t="str">
        <f>MONTH(DCalendário[[#This Row],[Dia]])&amp;" - "&amp;DCalendário[[#This Row],[Ano]]</f>
        <v>3 - 2029</v>
      </c>
      <c r="H3380" s="14" t="str">
        <f>IF(DCalendário[[#This Row],[Dia Útil]]="","",DCalendário[[#This Row],[Semana Ano]])</f>
        <v/>
      </c>
      <c r="I3380" s="14"/>
      <c r="J3380" s="14" cm="1">
        <f t="array" aca="1" ref="J338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381" spans="1:10" x14ac:dyDescent="0.25">
      <c r="A3381" s="1">
        <v>47179</v>
      </c>
      <c r="B3381" s="1"/>
      <c r="C3381" s="16"/>
      <c r="D3381" s="14" t="str">
        <f>IF(DCalendário[[#This Row],[Dia Útil]]="","",(MONTH($B3381)))</f>
        <v/>
      </c>
      <c r="E3381" s="14">
        <f t="shared" si="54"/>
        <v>2029</v>
      </c>
      <c r="F3381" s="14">
        <f>MONTH(DCalendário[[#This Row],[Dia]])</f>
        <v>3</v>
      </c>
      <c r="G3381" s="14" t="str">
        <f>MONTH(DCalendário[[#This Row],[Dia]])&amp;" - "&amp;DCalendário[[#This Row],[Ano]]</f>
        <v>3 - 2029</v>
      </c>
      <c r="H3381" s="14" t="str">
        <f>IF(DCalendário[[#This Row],[Dia Útil]]="","",DCalendário[[#This Row],[Semana Ano]])</f>
        <v/>
      </c>
      <c r="I3381" s="14"/>
      <c r="J3381" s="14" cm="1">
        <f t="array" aca="1" ref="J338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382" spans="1:10" x14ac:dyDescent="0.25">
      <c r="A3382" s="1">
        <v>47180</v>
      </c>
      <c r="B3382" s="1"/>
      <c r="C3382" s="16"/>
      <c r="D3382" s="14" t="str">
        <f>IF(DCalendário[[#This Row],[Dia Útil]]="","",(MONTH($B3382)))</f>
        <v/>
      </c>
      <c r="E3382" s="14">
        <f t="shared" si="54"/>
        <v>2029</v>
      </c>
      <c r="F3382" s="14">
        <f>MONTH(DCalendário[[#This Row],[Dia]])</f>
        <v>3</v>
      </c>
      <c r="G3382" s="14" t="str">
        <f>MONTH(DCalendário[[#This Row],[Dia]])&amp;" - "&amp;DCalendário[[#This Row],[Ano]]</f>
        <v>3 - 2029</v>
      </c>
      <c r="H3382" s="14" t="str">
        <f>IF(DCalendário[[#This Row],[Dia Útil]]="","",DCalendário[[#This Row],[Semana Ano]])</f>
        <v/>
      </c>
      <c r="I3382" s="14"/>
      <c r="J3382" s="14" cm="1">
        <f t="array" aca="1" ref="J338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383" spans="1:10" x14ac:dyDescent="0.25">
      <c r="A3383" s="1">
        <v>47181</v>
      </c>
      <c r="B3383" s="1"/>
      <c r="C3383" s="16"/>
      <c r="D3383" s="14" t="str">
        <f>IF(DCalendário[[#This Row],[Dia Útil]]="","",(MONTH($B3383)))</f>
        <v/>
      </c>
      <c r="E3383" s="14">
        <f t="shared" si="54"/>
        <v>2029</v>
      </c>
      <c r="F3383" s="14">
        <f>MONTH(DCalendário[[#This Row],[Dia]])</f>
        <v>3</v>
      </c>
      <c r="G3383" s="14" t="str">
        <f>MONTH(DCalendário[[#This Row],[Dia]])&amp;" - "&amp;DCalendário[[#This Row],[Ano]]</f>
        <v>3 - 2029</v>
      </c>
      <c r="H3383" s="14" t="str">
        <f>IF(DCalendário[[#This Row],[Dia Útil]]="","",DCalendário[[#This Row],[Semana Ano]])</f>
        <v/>
      </c>
      <c r="I3383" s="14"/>
      <c r="J3383" s="14" cm="1">
        <f t="array" aca="1" ref="J338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384" spans="1:10" x14ac:dyDescent="0.25">
      <c r="A3384" s="1">
        <v>47182</v>
      </c>
      <c r="B3384" s="1"/>
      <c r="C3384" s="16"/>
      <c r="D3384" s="14" t="str">
        <f>IF(DCalendário[[#This Row],[Dia Útil]]="","",(MONTH($B3384)))</f>
        <v/>
      </c>
      <c r="E3384" s="14">
        <f t="shared" si="54"/>
        <v>2029</v>
      </c>
      <c r="F3384" s="14">
        <f>MONTH(DCalendário[[#This Row],[Dia]])</f>
        <v>3</v>
      </c>
      <c r="G3384" s="14" t="str">
        <f>MONTH(DCalendário[[#This Row],[Dia]])&amp;" - "&amp;DCalendário[[#This Row],[Ano]]</f>
        <v>3 - 2029</v>
      </c>
      <c r="H3384" s="14" t="str">
        <f>IF(DCalendário[[#This Row],[Dia Útil]]="","",DCalendário[[#This Row],[Semana Ano]])</f>
        <v/>
      </c>
      <c r="I3384" s="14"/>
      <c r="J3384" s="14" cm="1">
        <f t="array" aca="1" ref="J338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385" spans="1:10" x14ac:dyDescent="0.25">
      <c r="A3385" s="1">
        <v>47183</v>
      </c>
      <c r="B3385" s="1"/>
      <c r="C3385" s="16"/>
      <c r="D3385" s="14" t="str">
        <f>IF(DCalendário[[#This Row],[Dia Útil]]="","",(MONTH($B3385)))</f>
        <v/>
      </c>
      <c r="E3385" s="14">
        <f t="shared" si="54"/>
        <v>2029</v>
      </c>
      <c r="F3385" s="14">
        <f>MONTH(DCalendário[[#This Row],[Dia]])</f>
        <v>3</v>
      </c>
      <c r="G3385" s="14" t="str">
        <f>MONTH(DCalendário[[#This Row],[Dia]])&amp;" - "&amp;DCalendário[[#This Row],[Ano]]</f>
        <v>3 - 2029</v>
      </c>
      <c r="H3385" s="14" t="str">
        <f>IF(DCalendário[[#This Row],[Dia Útil]]="","",DCalendário[[#This Row],[Semana Ano]])</f>
        <v/>
      </c>
      <c r="I3385" s="14"/>
      <c r="J3385" s="14" cm="1">
        <f t="array" aca="1" ref="J338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386" spans="1:10" x14ac:dyDescent="0.25">
      <c r="A3386" s="1">
        <v>47184</v>
      </c>
      <c r="B3386" s="1"/>
      <c r="C3386" s="16"/>
      <c r="D3386" s="14" t="str">
        <f>IF(DCalendário[[#This Row],[Dia Útil]]="","",(MONTH($B3386)))</f>
        <v/>
      </c>
      <c r="E3386" s="14">
        <f t="shared" si="54"/>
        <v>2029</v>
      </c>
      <c r="F3386" s="14">
        <f>MONTH(DCalendário[[#This Row],[Dia]])</f>
        <v>3</v>
      </c>
      <c r="G3386" s="14" t="str">
        <f>MONTH(DCalendário[[#This Row],[Dia]])&amp;" - "&amp;DCalendário[[#This Row],[Ano]]</f>
        <v>3 - 2029</v>
      </c>
      <c r="H3386" s="14" t="str">
        <f>IF(DCalendário[[#This Row],[Dia Útil]]="","",DCalendário[[#This Row],[Semana Ano]])</f>
        <v/>
      </c>
      <c r="I3386" s="14"/>
      <c r="J3386" s="14" cm="1">
        <f t="array" aca="1" ref="J338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387" spans="1:10" x14ac:dyDescent="0.25">
      <c r="A3387" s="1">
        <v>47185</v>
      </c>
      <c r="B3387" s="1"/>
      <c r="C3387" s="16"/>
      <c r="D3387" s="14" t="str">
        <f>IF(DCalendário[[#This Row],[Dia Útil]]="","",(MONTH($B3387)))</f>
        <v/>
      </c>
      <c r="E3387" s="14">
        <f t="shared" si="54"/>
        <v>2029</v>
      </c>
      <c r="F3387" s="14">
        <f>MONTH(DCalendário[[#This Row],[Dia]])</f>
        <v>3</v>
      </c>
      <c r="G3387" s="14" t="str">
        <f>MONTH(DCalendário[[#This Row],[Dia]])&amp;" - "&amp;DCalendário[[#This Row],[Ano]]</f>
        <v>3 - 2029</v>
      </c>
      <c r="H3387" s="14" t="str">
        <f>IF(DCalendário[[#This Row],[Dia Útil]]="","",DCalendário[[#This Row],[Semana Ano]])</f>
        <v/>
      </c>
      <c r="I3387" s="14"/>
      <c r="J3387" s="14" cm="1">
        <f t="array" aca="1" ref="J338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388" spans="1:10" x14ac:dyDescent="0.25">
      <c r="A3388" s="1">
        <v>47186</v>
      </c>
      <c r="B3388" s="1"/>
      <c r="C3388" s="16"/>
      <c r="D3388" s="14" t="str">
        <f>IF(DCalendário[[#This Row],[Dia Útil]]="","",(MONTH($B3388)))</f>
        <v/>
      </c>
      <c r="E3388" s="14">
        <f t="shared" si="54"/>
        <v>2029</v>
      </c>
      <c r="F3388" s="14">
        <f>MONTH(DCalendário[[#This Row],[Dia]])</f>
        <v>3</v>
      </c>
      <c r="G3388" s="14" t="str">
        <f>MONTH(DCalendário[[#This Row],[Dia]])&amp;" - "&amp;DCalendário[[#This Row],[Ano]]</f>
        <v>3 - 2029</v>
      </c>
      <c r="H3388" s="14" t="str">
        <f>IF(DCalendário[[#This Row],[Dia Útil]]="","",DCalendário[[#This Row],[Semana Ano]])</f>
        <v/>
      </c>
      <c r="I3388" s="14"/>
      <c r="J3388" s="14" cm="1">
        <f t="array" aca="1" ref="J338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389" spans="1:10" x14ac:dyDescent="0.25">
      <c r="A3389" s="1">
        <v>47187</v>
      </c>
      <c r="B3389" s="1"/>
      <c r="C3389" s="16"/>
      <c r="D3389" s="14" t="str">
        <f>IF(DCalendário[[#This Row],[Dia Útil]]="","",(MONTH($B3389)))</f>
        <v/>
      </c>
      <c r="E3389" s="14">
        <f t="shared" si="54"/>
        <v>2029</v>
      </c>
      <c r="F3389" s="14">
        <f>MONTH(DCalendário[[#This Row],[Dia]])</f>
        <v>3</v>
      </c>
      <c r="G3389" s="14" t="str">
        <f>MONTH(DCalendário[[#This Row],[Dia]])&amp;" - "&amp;DCalendário[[#This Row],[Ano]]</f>
        <v>3 - 2029</v>
      </c>
      <c r="H3389" s="14" t="str">
        <f>IF(DCalendário[[#This Row],[Dia Útil]]="","",DCalendário[[#This Row],[Semana Ano]])</f>
        <v/>
      </c>
      <c r="I3389" s="14"/>
      <c r="J3389" s="14" cm="1">
        <f t="array" aca="1" ref="J338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390" spans="1:10" x14ac:dyDescent="0.25">
      <c r="A3390" s="1">
        <v>47188</v>
      </c>
      <c r="B3390" s="1"/>
      <c r="C3390" s="16"/>
      <c r="D3390" s="14" t="str">
        <f>IF(DCalendário[[#This Row],[Dia Útil]]="","",(MONTH($B3390)))</f>
        <v/>
      </c>
      <c r="E3390" s="14">
        <f t="shared" si="54"/>
        <v>2029</v>
      </c>
      <c r="F3390" s="14">
        <f>MONTH(DCalendário[[#This Row],[Dia]])</f>
        <v>3</v>
      </c>
      <c r="G3390" s="14" t="str">
        <f>MONTH(DCalendário[[#This Row],[Dia]])&amp;" - "&amp;DCalendário[[#This Row],[Ano]]</f>
        <v>3 - 2029</v>
      </c>
      <c r="H3390" s="14" t="str">
        <f>IF(DCalendário[[#This Row],[Dia Útil]]="","",DCalendário[[#This Row],[Semana Ano]])</f>
        <v/>
      </c>
      <c r="I3390" s="14"/>
      <c r="J3390" s="14" cm="1">
        <f t="array" aca="1" ref="J339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391" spans="1:10" x14ac:dyDescent="0.25">
      <c r="A3391" s="1">
        <v>47189</v>
      </c>
      <c r="B3391" s="1"/>
      <c r="C3391" s="16"/>
      <c r="D3391" s="14" t="str">
        <f>IF(DCalendário[[#This Row],[Dia Útil]]="","",(MONTH($B3391)))</f>
        <v/>
      </c>
      <c r="E3391" s="14">
        <f t="shared" si="54"/>
        <v>2029</v>
      </c>
      <c r="F3391" s="14">
        <f>MONTH(DCalendário[[#This Row],[Dia]])</f>
        <v>3</v>
      </c>
      <c r="G3391" s="14" t="str">
        <f>MONTH(DCalendário[[#This Row],[Dia]])&amp;" - "&amp;DCalendário[[#This Row],[Ano]]</f>
        <v>3 - 2029</v>
      </c>
      <c r="H3391" s="14" t="str">
        <f>IF(DCalendário[[#This Row],[Dia Útil]]="","",DCalendário[[#This Row],[Semana Ano]])</f>
        <v/>
      </c>
      <c r="I3391" s="14"/>
      <c r="J3391" s="14" cm="1">
        <f t="array" aca="1" ref="J339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392" spans="1:10" x14ac:dyDescent="0.25">
      <c r="A3392" s="1">
        <v>47190</v>
      </c>
      <c r="B3392" s="1"/>
      <c r="C3392" s="16"/>
      <c r="D3392" s="14" t="str">
        <f>IF(DCalendário[[#This Row],[Dia Útil]]="","",(MONTH($B3392)))</f>
        <v/>
      </c>
      <c r="E3392" s="14">
        <f t="shared" si="54"/>
        <v>2029</v>
      </c>
      <c r="F3392" s="14">
        <f>MONTH(DCalendário[[#This Row],[Dia]])</f>
        <v>3</v>
      </c>
      <c r="G3392" s="14" t="str">
        <f>MONTH(DCalendário[[#This Row],[Dia]])&amp;" - "&amp;DCalendário[[#This Row],[Ano]]</f>
        <v>3 - 2029</v>
      </c>
      <c r="H3392" s="14" t="str">
        <f>IF(DCalendário[[#This Row],[Dia Útil]]="","",DCalendário[[#This Row],[Semana Ano]])</f>
        <v/>
      </c>
      <c r="I3392" s="14"/>
      <c r="J3392" s="14" cm="1">
        <f t="array" aca="1" ref="J339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393" spans="1:10" x14ac:dyDescent="0.25">
      <c r="A3393" s="1">
        <v>47191</v>
      </c>
      <c r="B3393" s="1"/>
      <c r="C3393" s="16"/>
      <c r="D3393" s="14" t="str">
        <f>IF(DCalendário[[#This Row],[Dia Útil]]="","",(MONTH($B3393)))</f>
        <v/>
      </c>
      <c r="E3393" s="14">
        <f t="shared" si="54"/>
        <v>2029</v>
      </c>
      <c r="F3393" s="14">
        <f>MONTH(DCalendário[[#This Row],[Dia]])</f>
        <v>3</v>
      </c>
      <c r="G3393" s="14" t="str">
        <f>MONTH(DCalendário[[#This Row],[Dia]])&amp;" - "&amp;DCalendário[[#This Row],[Ano]]</f>
        <v>3 - 2029</v>
      </c>
      <c r="H3393" s="14" t="str">
        <f>IF(DCalendário[[#This Row],[Dia Útil]]="","",DCalendário[[#This Row],[Semana Ano]])</f>
        <v/>
      </c>
      <c r="I3393" s="14"/>
      <c r="J3393" s="14" cm="1">
        <f t="array" aca="1" ref="J339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394" spans="1:10" x14ac:dyDescent="0.25">
      <c r="A3394" s="1">
        <v>47192</v>
      </c>
      <c r="B3394" s="1"/>
      <c r="C3394" s="16"/>
      <c r="D3394" s="14" t="str">
        <f>IF(DCalendário[[#This Row],[Dia Útil]]="","",(MONTH($B3394)))</f>
        <v/>
      </c>
      <c r="E3394" s="14">
        <f t="shared" si="54"/>
        <v>2029</v>
      </c>
      <c r="F3394" s="14">
        <f>MONTH(DCalendário[[#This Row],[Dia]])</f>
        <v>3</v>
      </c>
      <c r="G3394" s="14" t="str">
        <f>MONTH(DCalendário[[#This Row],[Dia]])&amp;" - "&amp;DCalendário[[#This Row],[Ano]]</f>
        <v>3 - 2029</v>
      </c>
      <c r="H3394" s="14" t="str">
        <f>IF(DCalendário[[#This Row],[Dia Útil]]="","",DCalendário[[#This Row],[Semana Ano]])</f>
        <v/>
      </c>
      <c r="I3394" s="14"/>
      <c r="J3394" s="14" cm="1">
        <f t="array" aca="1" ref="J339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395" spans="1:10" x14ac:dyDescent="0.25">
      <c r="A3395" s="1">
        <v>47193</v>
      </c>
      <c r="B3395" s="1"/>
      <c r="C3395" s="16"/>
      <c r="D3395" s="14" t="str">
        <f>IF(DCalendário[[#This Row],[Dia Útil]]="","",(MONTH($B3395)))</f>
        <v/>
      </c>
      <c r="E3395" s="14">
        <f t="shared" si="54"/>
        <v>2029</v>
      </c>
      <c r="F3395" s="14">
        <f>MONTH(DCalendário[[#This Row],[Dia]])</f>
        <v>3</v>
      </c>
      <c r="G3395" s="14" t="str">
        <f>MONTH(DCalendário[[#This Row],[Dia]])&amp;" - "&amp;DCalendário[[#This Row],[Ano]]</f>
        <v>3 - 2029</v>
      </c>
      <c r="H3395" s="14" t="str">
        <f>IF(DCalendário[[#This Row],[Dia Útil]]="","",DCalendário[[#This Row],[Semana Ano]])</f>
        <v/>
      </c>
      <c r="I3395" s="14"/>
      <c r="J3395" s="14" cm="1">
        <f t="array" aca="1" ref="J339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396" spans="1:10" x14ac:dyDescent="0.25">
      <c r="A3396" s="1">
        <v>47194</v>
      </c>
      <c r="B3396" s="1"/>
      <c r="C3396" s="16"/>
      <c r="D3396" s="14" t="str">
        <f>IF(DCalendário[[#This Row],[Dia Útil]]="","",(MONTH($B3396)))</f>
        <v/>
      </c>
      <c r="E3396" s="14">
        <f t="shared" si="54"/>
        <v>2029</v>
      </c>
      <c r="F3396" s="14">
        <f>MONTH(DCalendário[[#This Row],[Dia]])</f>
        <v>3</v>
      </c>
      <c r="G3396" s="14" t="str">
        <f>MONTH(DCalendário[[#This Row],[Dia]])&amp;" - "&amp;DCalendário[[#This Row],[Ano]]</f>
        <v>3 - 2029</v>
      </c>
      <c r="H3396" s="14" t="str">
        <f>IF(DCalendário[[#This Row],[Dia Útil]]="","",DCalendário[[#This Row],[Semana Ano]])</f>
        <v/>
      </c>
      <c r="I3396" s="14"/>
      <c r="J3396" s="14" cm="1">
        <f t="array" aca="1" ref="J339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397" spans="1:10" x14ac:dyDescent="0.25">
      <c r="A3397" s="1">
        <v>47195</v>
      </c>
      <c r="B3397" s="1"/>
      <c r="C3397" s="16"/>
      <c r="D3397" s="14" t="str">
        <f>IF(DCalendário[[#This Row],[Dia Útil]]="","",(MONTH($B3397)))</f>
        <v/>
      </c>
      <c r="E3397" s="14">
        <f t="shared" si="54"/>
        <v>2029</v>
      </c>
      <c r="F3397" s="14">
        <f>MONTH(DCalendário[[#This Row],[Dia]])</f>
        <v>3</v>
      </c>
      <c r="G3397" s="14" t="str">
        <f>MONTH(DCalendário[[#This Row],[Dia]])&amp;" - "&amp;DCalendário[[#This Row],[Ano]]</f>
        <v>3 - 2029</v>
      </c>
      <c r="H3397" s="14" t="str">
        <f>IF(DCalendário[[#This Row],[Dia Útil]]="","",DCalendário[[#This Row],[Semana Ano]])</f>
        <v/>
      </c>
      <c r="I3397" s="14"/>
      <c r="J3397" s="14" cm="1">
        <f t="array" aca="1" ref="J339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398" spans="1:10" x14ac:dyDescent="0.25">
      <c r="A3398" s="1">
        <v>47196</v>
      </c>
      <c r="B3398" s="1"/>
      <c r="C3398" s="16"/>
      <c r="D3398" s="14" t="str">
        <f>IF(DCalendário[[#This Row],[Dia Útil]]="","",(MONTH($B3398)))</f>
        <v/>
      </c>
      <c r="E3398" s="14">
        <f t="shared" si="54"/>
        <v>2029</v>
      </c>
      <c r="F3398" s="14">
        <f>MONTH(DCalendário[[#This Row],[Dia]])</f>
        <v>3</v>
      </c>
      <c r="G3398" s="14" t="str">
        <f>MONTH(DCalendário[[#This Row],[Dia]])&amp;" - "&amp;DCalendário[[#This Row],[Ano]]</f>
        <v>3 - 2029</v>
      </c>
      <c r="H3398" s="14" t="str">
        <f>IF(DCalendário[[#This Row],[Dia Útil]]="","",DCalendário[[#This Row],[Semana Ano]])</f>
        <v/>
      </c>
      <c r="I3398" s="14"/>
      <c r="J3398" s="14" cm="1">
        <f t="array" aca="1" ref="J339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399" spans="1:10" x14ac:dyDescent="0.25">
      <c r="A3399" s="1">
        <v>47197</v>
      </c>
      <c r="B3399" s="1"/>
      <c r="C3399" s="16"/>
      <c r="D3399" s="14" t="str">
        <f>IF(DCalendário[[#This Row],[Dia Útil]]="","",(MONTH($B3399)))</f>
        <v/>
      </c>
      <c r="E3399" s="14">
        <f t="shared" si="54"/>
        <v>2029</v>
      </c>
      <c r="F3399" s="14">
        <f>MONTH(DCalendário[[#This Row],[Dia]])</f>
        <v>3</v>
      </c>
      <c r="G3399" s="14" t="str">
        <f>MONTH(DCalendário[[#This Row],[Dia]])&amp;" - "&amp;DCalendário[[#This Row],[Ano]]</f>
        <v>3 - 2029</v>
      </c>
      <c r="H3399" s="14" t="str">
        <f>IF(DCalendário[[#This Row],[Dia Útil]]="","",DCalendário[[#This Row],[Semana Ano]])</f>
        <v/>
      </c>
      <c r="I3399" s="14"/>
      <c r="J3399" s="14" cm="1">
        <f t="array" aca="1" ref="J339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400" spans="1:10" x14ac:dyDescent="0.25">
      <c r="A3400" s="1">
        <v>47198</v>
      </c>
      <c r="B3400" s="1"/>
      <c r="C3400" s="16"/>
      <c r="D3400" s="14" t="str">
        <f>IF(DCalendário[[#This Row],[Dia Útil]]="","",(MONTH($B3400)))</f>
        <v/>
      </c>
      <c r="E3400" s="14">
        <f t="shared" si="54"/>
        <v>2029</v>
      </c>
      <c r="F3400" s="14">
        <f>MONTH(DCalendário[[#This Row],[Dia]])</f>
        <v>3</v>
      </c>
      <c r="G3400" s="14" t="str">
        <f>MONTH(DCalendário[[#This Row],[Dia]])&amp;" - "&amp;DCalendário[[#This Row],[Ano]]</f>
        <v>3 - 2029</v>
      </c>
      <c r="H3400" s="14" t="str">
        <f>IF(DCalendário[[#This Row],[Dia Útil]]="","",DCalendário[[#This Row],[Semana Ano]])</f>
        <v/>
      </c>
      <c r="I3400" s="14"/>
      <c r="J3400" s="14" cm="1">
        <f t="array" aca="1" ref="J340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401" spans="1:10" x14ac:dyDescent="0.25">
      <c r="A3401" s="1">
        <v>47199</v>
      </c>
      <c r="B3401" s="1"/>
      <c r="C3401" s="16"/>
      <c r="D3401" s="14" t="str">
        <f>IF(DCalendário[[#This Row],[Dia Útil]]="","",(MONTH($B3401)))</f>
        <v/>
      </c>
      <c r="E3401" s="14">
        <f t="shared" si="54"/>
        <v>2029</v>
      </c>
      <c r="F3401" s="14">
        <f>MONTH(DCalendário[[#This Row],[Dia]])</f>
        <v>3</v>
      </c>
      <c r="G3401" s="14" t="str">
        <f>MONTH(DCalendário[[#This Row],[Dia]])&amp;" - "&amp;DCalendário[[#This Row],[Ano]]</f>
        <v>3 - 2029</v>
      </c>
      <c r="H3401" s="14" t="str">
        <f>IF(DCalendário[[#This Row],[Dia Útil]]="","",DCalendário[[#This Row],[Semana Ano]])</f>
        <v/>
      </c>
      <c r="I3401" s="14"/>
      <c r="J3401" s="14" cm="1">
        <f t="array" aca="1" ref="J340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402" spans="1:10" x14ac:dyDescent="0.25">
      <c r="A3402" s="1">
        <v>47200</v>
      </c>
      <c r="B3402" s="1"/>
      <c r="C3402" s="16"/>
      <c r="D3402" s="14" t="str">
        <f>IF(DCalendário[[#This Row],[Dia Útil]]="","",(MONTH($B3402)))</f>
        <v/>
      </c>
      <c r="E3402" s="14">
        <f t="shared" si="54"/>
        <v>2029</v>
      </c>
      <c r="F3402" s="14">
        <f>MONTH(DCalendário[[#This Row],[Dia]])</f>
        <v>3</v>
      </c>
      <c r="G3402" s="14" t="str">
        <f>MONTH(DCalendário[[#This Row],[Dia]])&amp;" - "&amp;DCalendário[[#This Row],[Ano]]</f>
        <v>3 - 2029</v>
      </c>
      <c r="H3402" s="14" t="str">
        <f>IF(DCalendário[[#This Row],[Dia Útil]]="","",DCalendário[[#This Row],[Semana Ano]])</f>
        <v/>
      </c>
      <c r="I3402" s="14"/>
      <c r="J3402" s="14" cm="1">
        <f t="array" aca="1" ref="J340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403" spans="1:10" x14ac:dyDescent="0.25">
      <c r="A3403" s="1">
        <v>47201</v>
      </c>
      <c r="B3403" s="1"/>
      <c r="C3403" s="16"/>
      <c r="D3403" s="14" t="str">
        <f>IF(DCalendário[[#This Row],[Dia Útil]]="","",(MONTH($B3403)))</f>
        <v/>
      </c>
      <c r="E3403" s="14">
        <f t="shared" si="54"/>
        <v>2029</v>
      </c>
      <c r="F3403" s="14">
        <f>MONTH(DCalendário[[#This Row],[Dia]])</f>
        <v>3</v>
      </c>
      <c r="G3403" s="14" t="str">
        <f>MONTH(DCalendário[[#This Row],[Dia]])&amp;" - "&amp;DCalendário[[#This Row],[Ano]]</f>
        <v>3 - 2029</v>
      </c>
      <c r="H3403" s="14" t="str">
        <f>IF(DCalendário[[#This Row],[Dia Útil]]="","",DCalendário[[#This Row],[Semana Ano]])</f>
        <v/>
      </c>
      <c r="I3403" s="14"/>
      <c r="J3403" s="14" cm="1">
        <f t="array" aca="1" ref="J340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404" spans="1:10" x14ac:dyDescent="0.25">
      <c r="A3404" s="1">
        <v>47202</v>
      </c>
      <c r="B3404" s="1"/>
      <c r="C3404" s="16"/>
      <c r="D3404" s="14" t="str">
        <f>IF(DCalendário[[#This Row],[Dia Útil]]="","",(MONTH($B3404)))</f>
        <v/>
      </c>
      <c r="E3404" s="14">
        <f t="shared" si="54"/>
        <v>2029</v>
      </c>
      <c r="F3404" s="14">
        <f>MONTH(DCalendário[[#This Row],[Dia]])</f>
        <v>3</v>
      </c>
      <c r="G3404" s="14" t="str">
        <f>MONTH(DCalendário[[#This Row],[Dia]])&amp;" - "&amp;DCalendário[[#This Row],[Ano]]</f>
        <v>3 - 2029</v>
      </c>
      <c r="H3404" s="14" t="str">
        <f>IF(DCalendário[[#This Row],[Dia Útil]]="","",DCalendário[[#This Row],[Semana Ano]])</f>
        <v/>
      </c>
      <c r="I3404" s="14"/>
      <c r="J3404" s="14" cm="1">
        <f t="array" aca="1" ref="J340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405" spans="1:10" x14ac:dyDescent="0.25">
      <c r="A3405" s="1">
        <v>47203</v>
      </c>
      <c r="B3405" s="1"/>
      <c r="C3405" s="16"/>
      <c r="D3405" s="14" t="str">
        <f>IF(DCalendário[[#This Row],[Dia Útil]]="","",(MONTH($B3405)))</f>
        <v/>
      </c>
      <c r="E3405" s="14">
        <f t="shared" si="54"/>
        <v>2029</v>
      </c>
      <c r="F3405" s="14">
        <f>MONTH(DCalendário[[#This Row],[Dia]])</f>
        <v>3</v>
      </c>
      <c r="G3405" s="14" t="str">
        <f>MONTH(DCalendário[[#This Row],[Dia]])&amp;" - "&amp;DCalendário[[#This Row],[Ano]]</f>
        <v>3 - 2029</v>
      </c>
      <c r="H3405" s="14" t="str">
        <f>IF(DCalendário[[#This Row],[Dia Útil]]="","",DCalendário[[#This Row],[Semana Ano]])</f>
        <v/>
      </c>
      <c r="I3405" s="14"/>
      <c r="J3405" s="14" cm="1">
        <f t="array" aca="1" ref="J340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406" spans="1:10" x14ac:dyDescent="0.25">
      <c r="A3406" s="1">
        <v>47204</v>
      </c>
      <c r="B3406" s="1"/>
      <c r="C3406" s="16"/>
      <c r="D3406" s="14" t="str">
        <f>IF(DCalendário[[#This Row],[Dia Útil]]="","",(MONTH($B3406)))</f>
        <v/>
      </c>
      <c r="E3406" s="14">
        <f t="shared" si="54"/>
        <v>2029</v>
      </c>
      <c r="F3406" s="14">
        <f>MONTH(DCalendário[[#This Row],[Dia]])</f>
        <v>3</v>
      </c>
      <c r="G3406" s="14" t="str">
        <f>MONTH(DCalendário[[#This Row],[Dia]])&amp;" - "&amp;DCalendário[[#This Row],[Ano]]</f>
        <v>3 - 2029</v>
      </c>
      <c r="H3406" s="14" t="str">
        <f>IF(DCalendário[[#This Row],[Dia Útil]]="","",DCalendário[[#This Row],[Semana Ano]])</f>
        <v/>
      </c>
      <c r="I3406" s="14"/>
      <c r="J3406" s="14" cm="1">
        <f t="array" aca="1" ref="J340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407" spans="1:10" x14ac:dyDescent="0.25">
      <c r="A3407" s="1">
        <v>47205</v>
      </c>
      <c r="B3407" s="1"/>
      <c r="C3407" s="16"/>
      <c r="D3407" s="14" t="str">
        <f>IF(DCalendário[[#This Row],[Dia Útil]]="","",(MONTH($B3407)))</f>
        <v/>
      </c>
      <c r="E3407" s="14">
        <f t="shared" si="54"/>
        <v>2029</v>
      </c>
      <c r="F3407" s="14">
        <f>MONTH(DCalendário[[#This Row],[Dia]])</f>
        <v>3</v>
      </c>
      <c r="G3407" s="14" t="str">
        <f>MONTH(DCalendário[[#This Row],[Dia]])&amp;" - "&amp;DCalendário[[#This Row],[Ano]]</f>
        <v>3 - 2029</v>
      </c>
      <c r="H3407" s="14" t="str">
        <f>IF(DCalendário[[#This Row],[Dia Útil]]="","",DCalendário[[#This Row],[Semana Ano]])</f>
        <v/>
      </c>
      <c r="I3407" s="14"/>
      <c r="J3407" s="14" cm="1">
        <f t="array" aca="1" ref="J340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408" spans="1:10" x14ac:dyDescent="0.25">
      <c r="A3408" s="1">
        <v>47206</v>
      </c>
      <c r="B3408" s="1"/>
      <c r="C3408" s="16"/>
      <c r="D3408" s="14" t="str">
        <f>IF(DCalendário[[#This Row],[Dia Útil]]="","",(MONTH($B3408)))</f>
        <v/>
      </c>
      <c r="E3408" s="14">
        <f t="shared" si="54"/>
        <v>2029</v>
      </c>
      <c r="F3408" s="14">
        <f>MONTH(DCalendário[[#This Row],[Dia]])</f>
        <v>3</v>
      </c>
      <c r="G3408" s="14" t="str">
        <f>MONTH(DCalendário[[#This Row],[Dia]])&amp;" - "&amp;DCalendário[[#This Row],[Ano]]</f>
        <v>3 - 2029</v>
      </c>
      <c r="H3408" s="14" t="str">
        <f>IF(DCalendário[[#This Row],[Dia Útil]]="","",DCalendário[[#This Row],[Semana Ano]])</f>
        <v/>
      </c>
      <c r="I3408" s="14"/>
      <c r="J3408" s="14" cm="1">
        <f t="array" aca="1" ref="J340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409" spans="1:10" x14ac:dyDescent="0.25">
      <c r="A3409" s="1">
        <v>47207</v>
      </c>
      <c r="B3409" s="1"/>
      <c r="C3409" s="16"/>
      <c r="D3409" s="14" t="str">
        <f>IF(DCalendário[[#This Row],[Dia Útil]]="","",(MONTH($B3409)))</f>
        <v/>
      </c>
      <c r="E3409" s="14">
        <f t="shared" ref="E3409:E3472" si="55">YEAR($A3409)</f>
        <v>2029</v>
      </c>
      <c r="F3409" s="14">
        <f>MONTH(DCalendário[[#This Row],[Dia]])</f>
        <v>3</v>
      </c>
      <c r="G3409" s="14" t="str">
        <f>MONTH(DCalendário[[#This Row],[Dia]])&amp;" - "&amp;DCalendário[[#This Row],[Ano]]</f>
        <v>3 - 2029</v>
      </c>
      <c r="H3409" s="14" t="str">
        <f>IF(DCalendário[[#This Row],[Dia Útil]]="","",DCalendário[[#This Row],[Semana Ano]])</f>
        <v/>
      </c>
      <c r="I3409" s="14"/>
      <c r="J3409" s="14" cm="1">
        <f t="array" aca="1" ref="J340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410" spans="1:10" x14ac:dyDescent="0.25">
      <c r="A3410" s="1">
        <v>47208</v>
      </c>
      <c r="B3410" s="1"/>
      <c r="C3410" s="16"/>
      <c r="D3410" s="14" t="str">
        <f>IF(DCalendário[[#This Row],[Dia Útil]]="","",(MONTH($B3410)))</f>
        <v/>
      </c>
      <c r="E3410" s="14">
        <f t="shared" si="55"/>
        <v>2029</v>
      </c>
      <c r="F3410" s="14">
        <f>MONTH(DCalendário[[#This Row],[Dia]])</f>
        <v>3</v>
      </c>
      <c r="G3410" s="14" t="str">
        <f>MONTH(DCalendário[[#This Row],[Dia]])&amp;" - "&amp;DCalendário[[#This Row],[Ano]]</f>
        <v>3 - 2029</v>
      </c>
      <c r="H3410" s="14" t="str">
        <f>IF(DCalendário[[#This Row],[Dia Útil]]="","",DCalendário[[#This Row],[Semana Ano]])</f>
        <v/>
      </c>
      <c r="I3410" s="14"/>
      <c r="J3410" s="14" cm="1">
        <f t="array" aca="1" ref="J341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411" spans="1:10" x14ac:dyDescent="0.25">
      <c r="A3411" s="1">
        <v>47209</v>
      </c>
      <c r="B3411" s="1"/>
      <c r="C3411" s="16"/>
      <c r="D3411" s="14" t="str">
        <f>IF(DCalendário[[#This Row],[Dia Útil]]="","",(MONTH($B3411)))</f>
        <v/>
      </c>
      <c r="E3411" s="14">
        <f t="shared" si="55"/>
        <v>2029</v>
      </c>
      <c r="F3411" s="14">
        <f>MONTH(DCalendário[[#This Row],[Dia]])</f>
        <v>4</v>
      </c>
      <c r="G3411" s="14" t="str">
        <f>MONTH(DCalendário[[#This Row],[Dia]])&amp;" - "&amp;DCalendário[[#This Row],[Ano]]</f>
        <v>4 - 2029</v>
      </c>
      <c r="H3411" s="14" t="str">
        <f>IF(DCalendário[[#This Row],[Dia Útil]]="","",DCalendário[[#This Row],[Semana Ano]])</f>
        <v/>
      </c>
      <c r="I3411" s="14"/>
      <c r="J3411" s="14" cm="1">
        <f t="array" aca="1" ref="J341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412" spans="1:10" x14ac:dyDescent="0.25">
      <c r="A3412" s="1">
        <v>47210</v>
      </c>
      <c r="B3412" s="1"/>
      <c r="C3412" s="16"/>
      <c r="D3412" s="14" t="str">
        <f>IF(DCalendário[[#This Row],[Dia Útil]]="","",(MONTH($B3412)))</f>
        <v/>
      </c>
      <c r="E3412" s="14">
        <f t="shared" si="55"/>
        <v>2029</v>
      </c>
      <c r="F3412" s="14">
        <f>MONTH(DCalendário[[#This Row],[Dia]])</f>
        <v>4</v>
      </c>
      <c r="G3412" s="14" t="str">
        <f>MONTH(DCalendário[[#This Row],[Dia]])&amp;" - "&amp;DCalendário[[#This Row],[Ano]]</f>
        <v>4 - 2029</v>
      </c>
      <c r="H3412" s="14" t="str">
        <f>IF(DCalendário[[#This Row],[Dia Útil]]="","",DCalendário[[#This Row],[Semana Ano]])</f>
        <v/>
      </c>
      <c r="I3412" s="14"/>
      <c r="J3412" s="14" cm="1">
        <f t="array" aca="1" ref="J341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413" spans="1:10" x14ac:dyDescent="0.25">
      <c r="A3413" s="1">
        <v>47211</v>
      </c>
      <c r="B3413" s="1"/>
      <c r="C3413" s="16"/>
      <c r="D3413" s="14" t="str">
        <f>IF(DCalendário[[#This Row],[Dia Útil]]="","",(MONTH($B3413)))</f>
        <v/>
      </c>
      <c r="E3413" s="14">
        <f t="shared" si="55"/>
        <v>2029</v>
      </c>
      <c r="F3413" s="14">
        <f>MONTH(DCalendário[[#This Row],[Dia]])</f>
        <v>4</v>
      </c>
      <c r="G3413" s="14" t="str">
        <f>MONTH(DCalendário[[#This Row],[Dia]])&amp;" - "&amp;DCalendário[[#This Row],[Ano]]</f>
        <v>4 - 2029</v>
      </c>
      <c r="H3413" s="14" t="str">
        <f>IF(DCalendário[[#This Row],[Dia Útil]]="","",DCalendário[[#This Row],[Semana Ano]])</f>
        <v/>
      </c>
      <c r="I3413" s="14"/>
      <c r="J3413" s="14" cm="1">
        <f t="array" aca="1" ref="J341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414" spans="1:10" x14ac:dyDescent="0.25">
      <c r="A3414" s="1">
        <v>47212</v>
      </c>
      <c r="B3414" s="1"/>
      <c r="C3414" s="16"/>
      <c r="D3414" s="14" t="str">
        <f>IF(DCalendário[[#This Row],[Dia Útil]]="","",(MONTH($B3414)))</f>
        <v/>
      </c>
      <c r="E3414" s="14">
        <f t="shared" si="55"/>
        <v>2029</v>
      </c>
      <c r="F3414" s="14">
        <f>MONTH(DCalendário[[#This Row],[Dia]])</f>
        <v>4</v>
      </c>
      <c r="G3414" s="14" t="str">
        <f>MONTH(DCalendário[[#This Row],[Dia]])&amp;" - "&amp;DCalendário[[#This Row],[Ano]]</f>
        <v>4 - 2029</v>
      </c>
      <c r="H3414" s="14" t="str">
        <f>IF(DCalendário[[#This Row],[Dia Útil]]="","",DCalendário[[#This Row],[Semana Ano]])</f>
        <v/>
      </c>
      <c r="I3414" s="14"/>
      <c r="J3414" s="14" cm="1">
        <f t="array" aca="1" ref="J341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415" spans="1:10" x14ac:dyDescent="0.25">
      <c r="A3415" s="1">
        <v>47213</v>
      </c>
      <c r="B3415" s="1"/>
      <c r="C3415" s="16"/>
      <c r="D3415" s="14" t="str">
        <f>IF(DCalendário[[#This Row],[Dia Útil]]="","",(MONTH($B3415)))</f>
        <v/>
      </c>
      <c r="E3415" s="14">
        <f t="shared" si="55"/>
        <v>2029</v>
      </c>
      <c r="F3415" s="14">
        <f>MONTH(DCalendário[[#This Row],[Dia]])</f>
        <v>4</v>
      </c>
      <c r="G3415" s="14" t="str">
        <f>MONTH(DCalendário[[#This Row],[Dia]])&amp;" - "&amp;DCalendário[[#This Row],[Ano]]</f>
        <v>4 - 2029</v>
      </c>
      <c r="H3415" s="14" t="str">
        <f>IF(DCalendário[[#This Row],[Dia Útil]]="","",DCalendário[[#This Row],[Semana Ano]])</f>
        <v/>
      </c>
      <c r="I3415" s="14"/>
      <c r="J3415" s="14" cm="1">
        <f t="array" aca="1" ref="J341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416" spans="1:10" x14ac:dyDescent="0.25">
      <c r="A3416" s="1">
        <v>47214</v>
      </c>
      <c r="B3416" s="1"/>
      <c r="C3416" s="16"/>
      <c r="D3416" s="14" t="str">
        <f>IF(DCalendário[[#This Row],[Dia Útil]]="","",(MONTH($B3416)))</f>
        <v/>
      </c>
      <c r="E3416" s="14">
        <f t="shared" si="55"/>
        <v>2029</v>
      </c>
      <c r="F3416" s="14">
        <f>MONTH(DCalendário[[#This Row],[Dia]])</f>
        <v>4</v>
      </c>
      <c r="G3416" s="14" t="str">
        <f>MONTH(DCalendário[[#This Row],[Dia]])&amp;" - "&amp;DCalendário[[#This Row],[Ano]]</f>
        <v>4 - 2029</v>
      </c>
      <c r="H3416" s="14" t="str">
        <f>IF(DCalendário[[#This Row],[Dia Útil]]="","",DCalendário[[#This Row],[Semana Ano]])</f>
        <v/>
      </c>
      <c r="I3416" s="14"/>
      <c r="J3416" s="14" cm="1">
        <f t="array" aca="1" ref="J341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417" spans="1:10" x14ac:dyDescent="0.25">
      <c r="A3417" s="1">
        <v>47215</v>
      </c>
      <c r="B3417" s="1"/>
      <c r="C3417" s="16"/>
      <c r="D3417" s="14" t="str">
        <f>IF(DCalendário[[#This Row],[Dia Útil]]="","",(MONTH($B3417)))</f>
        <v/>
      </c>
      <c r="E3417" s="14">
        <f t="shared" si="55"/>
        <v>2029</v>
      </c>
      <c r="F3417" s="14">
        <f>MONTH(DCalendário[[#This Row],[Dia]])</f>
        <v>4</v>
      </c>
      <c r="G3417" s="14" t="str">
        <f>MONTH(DCalendário[[#This Row],[Dia]])&amp;" - "&amp;DCalendário[[#This Row],[Ano]]</f>
        <v>4 - 2029</v>
      </c>
      <c r="H3417" s="14" t="str">
        <f>IF(DCalendário[[#This Row],[Dia Útil]]="","",DCalendário[[#This Row],[Semana Ano]])</f>
        <v/>
      </c>
      <c r="I3417" s="14"/>
      <c r="J3417" s="14" cm="1">
        <f t="array" aca="1" ref="J341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418" spans="1:10" x14ac:dyDescent="0.25">
      <c r="A3418" s="1">
        <v>47216</v>
      </c>
      <c r="B3418" s="1"/>
      <c r="C3418" s="16"/>
      <c r="D3418" s="14" t="str">
        <f>IF(DCalendário[[#This Row],[Dia Útil]]="","",(MONTH($B3418)))</f>
        <v/>
      </c>
      <c r="E3418" s="14">
        <f t="shared" si="55"/>
        <v>2029</v>
      </c>
      <c r="F3418" s="14">
        <f>MONTH(DCalendário[[#This Row],[Dia]])</f>
        <v>4</v>
      </c>
      <c r="G3418" s="14" t="str">
        <f>MONTH(DCalendário[[#This Row],[Dia]])&amp;" - "&amp;DCalendário[[#This Row],[Ano]]</f>
        <v>4 - 2029</v>
      </c>
      <c r="H3418" s="14" t="str">
        <f>IF(DCalendário[[#This Row],[Dia Útil]]="","",DCalendário[[#This Row],[Semana Ano]])</f>
        <v/>
      </c>
      <c r="I3418" s="14"/>
      <c r="J3418" s="14" cm="1">
        <f t="array" aca="1" ref="J341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419" spans="1:10" x14ac:dyDescent="0.25">
      <c r="A3419" s="1">
        <v>47217</v>
      </c>
      <c r="B3419" s="1"/>
      <c r="C3419" s="16"/>
      <c r="D3419" s="14" t="str">
        <f>IF(DCalendário[[#This Row],[Dia Útil]]="","",(MONTH($B3419)))</f>
        <v/>
      </c>
      <c r="E3419" s="14">
        <f t="shared" si="55"/>
        <v>2029</v>
      </c>
      <c r="F3419" s="14">
        <f>MONTH(DCalendário[[#This Row],[Dia]])</f>
        <v>4</v>
      </c>
      <c r="G3419" s="14" t="str">
        <f>MONTH(DCalendário[[#This Row],[Dia]])&amp;" - "&amp;DCalendário[[#This Row],[Ano]]</f>
        <v>4 - 2029</v>
      </c>
      <c r="H3419" s="14" t="str">
        <f>IF(DCalendário[[#This Row],[Dia Útil]]="","",DCalendário[[#This Row],[Semana Ano]])</f>
        <v/>
      </c>
      <c r="I3419" s="14"/>
      <c r="J3419" s="14" cm="1">
        <f t="array" aca="1" ref="J341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420" spans="1:10" x14ac:dyDescent="0.25">
      <c r="A3420" s="1">
        <v>47218</v>
      </c>
      <c r="B3420" s="1"/>
      <c r="C3420" s="16"/>
      <c r="D3420" s="14" t="str">
        <f>IF(DCalendário[[#This Row],[Dia Útil]]="","",(MONTH($B3420)))</f>
        <v/>
      </c>
      <c r="E3420" s="14">
        <f t="shared" si="55"/>
        <v>2029</v>
      </c>
      <c r="F3420" s="14">
        <f>MONTH(DCalendário[[#This Row],[Dia]])</f>
        <v>4</v>
      </c>
      <c r="G3420" s="14" t="str">
        <f>MONTH(DCalendário[[#This Row],[Dia]])&amp;" - "&amp;DCalendário[[#This Row],[Ano]]</f>
        <v>4 - 2029</v>
      </c>
      <c r="H3420" s="14" t="str">
        <f>IF(DCalendário[[#This Row],[Dia Útil]]="","",DCalendário[[#This Row],[Semana Ano]])</f>
        <v/>
      </c>
      <c r="I3420" s="14"/>
      <c r="J3420" s="14" cm="1">
        <f t="array" aca="1" ref="J342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421" spans="1:10" x14ac:dyDescent="0.25">
      <c r="A3421" s="1">
        <v>47219</v>
      </c>
      <c r="B3421" s="1"/>
      <c r="C3421" s="16"/>
      <c r="D3421" s="14" t="str">
        <f>IF(DCalendário[[#This Row],[Dia Útil]]="","",(MONTH($B3421)))</f>
        <v/>
      </c>
      <c r="E3421" s="14">
        <f t="shared" si="55"/>
        <v>2029</v>
      </c>
      <c r="F3421" s="14">
        <f>MONTH(DCalendário[[#This Row],[Dia]])</f>
        <v>4</v>
      </c>
      <c r="G3421" s="14" t="str">
        <f>MONTH(DCalendário[[#This Row],[Dia]])&amp;" - "&amp;DCalendário[[#This Row],[Ano]]</f>
        <v>4 - 2029</v>
      </c>
      <c r="H3421" s="14" t="str">
        <f>IF(DCalendário[[#This Row],[Dia Útil]]="","",DCalendário[[#This Row],[Semana Ano]])</f>
        <v/>
      </c>
      <c r="I3421" s="14"/>
      <c r="J3421" s="14" cm="1">
        <f t="array" aca="1" ref="J342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422" spans="1:10" x14ac:dyDescent="0.25">
      <c r="A3422" s="1">
        <v>47220</v>
      </c>
      <c r="B3422" s="1"/>
      <c r="C3422" s="16"/>
      <c r="D3422" s="14" t="str">
        <f>IF(DCalendário[[#This Row],[Dia Útil]]="","",(MONTH($B3422)))</f>
        <v/>
      </c>
      <c r="E3422" s="14">
        <f t="shared" si="55"/>
        <v>2029</v>
      </c>
      <c r="F3422" s="14">
        <f>MONTH(DCalendário[[#This Row],[Dia]])</f>
        <v>4</v>
      </c>
      <c r="G3422" s="14" t="str">
        <f>MONTH(DCalendário[[#This Row],[Dia]])&amp;" - "&amp;DCalendário[[#This Row],[Ano]]</f>
        <v>4 - 2029</v>
      </c>
      <c r="H3422" s="14" t="str">
        <f>IF(DCalendário[[#This Row],[Dia Útil]]="","",DCalendário[[#This Row],[Semana Ano]])</f>
        <v/>
      </c>
      <c r="I3422" s="14"/>
      <c r="J3422" s="14" cm="1">
        <f t="array" aca="1" ref="J342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423" spans="1:10" x14ac:dyDescent="0.25">
      <c r="A3423" s="1">
        <v>47221</v>
      </c>
      <c r="B3423" s="1"/>
      <c r="C3423" s="16"/>
      <c r="D3423" s="14" t="str">
        <f>IF(DCalendário[[#This Row],[Dia Útil]]="","",(MONTH($B3423)))</f>
        <v/>
      </c>
      <c r="E3423" s="14">
        <f t="shared" si="55"/>
        <v>2029</v>
      </c>
      <c r="F3423" s="14">
        <f>MONTH(DCalendário[[#This Row],[Dia]])</f>
        <v>4</v>
      </c>
      <c r="G3423" s="14" t="str">
        <f>MONTH(DCalendário[[#This Row],[Dia]])&amp;" - "&amp;DCalendário[[#This Row],[Ano]]</f>
        <v>4 - 2029</v>
      </c>
      <c r="H3423" s="14" t="str">
        <f>IF(DCalendário[[#This Row],[Dia Útil]]="","",DCalendário[[#This Row],[Semana Ano]])</f>
        <v/>
      </c>
      <c r="I3423" s="14"/>
      <c r="J3423" s="14" cm="1">
        <f t="array" aca="1" ref="J342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424" spans="1:10" x14ac:dyDescent="0.25">
      <c r="A3424" s="1">
        <v>47222</v>
      </c>
      <c r="B3424" s="1"/>
      <c r="C3424" s="16"/>
      <c r="D3424" s="14" t="str">
        <f>IF(DCalendário[[#This Row],[Dia Útil]]="","",(MONTH($B3424)))</f>
        <v/>
      </c>
      <c r="E3424" s="14">
        <f t="shared" si="55"/>
        <v>2029</v>
      </c>
      <c r="F3424" s="14">
        <f>MONTH(DCalendário[[#This Row],[Dia]])</f>
        <v>4</v>
      </c>
      <c r="G3424" s="14" t="str">
        <f>MONTH(DCalendário[[#This Row],[Dia]])&amp;" - "&amp;DCalendário[[#This Row],[Ano]]</f>
        <v>4 - 2029</v>
      </c>
      <c r="H3424" s="14" t="str">
        <f>IF(DCalendário[[#This Row],[Dia Útil]]="","",DCalendário[[#This Row],[Semana Ano]])</f>
        <v/>
      </c>
      <c r="I3424" s="14"/>
      <c r="J3424" s="14" cm="1">
        <f t="array" aca="1" ref="J342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425" spans="1:10" x14ac:dyDescent="0.25">
      <c r="A3425" s="1">
        <v>47223</v>
      </c>
      <c r="B3425" s="1"/>
      <c r="C3425" s="16"/>
      <c r="D3425" s="14" t="str">
        <f>IF(DCalendário[[#This Row],[Dia Útil]]="","",(MONTH($B3425)))</f>
        <v/>
      </c>
      <c r="E3425" s="14">
        <f t="shared" si="55"/>
        <v>2029</v>
      </c>
      <c r="F3425" s="14">
        <f>MONTH(DCalendário[[#This Row],[Dia]])</f>
        <v>4</v>
      </c>
      <c r="G3425" s="14" t="str">
        <f>MONTH(DCalendário[[#This Row],[Dia]])&amp;" - "&amp;DCalendário[[#This Row],[Ano]]</f>
        <v>4 - 2029</v>
      </c>
      <c r="H3425" s="14" t="str">
        <f>IF(DCalendário[[#This Row],[Dia Útil]]="","",DCalendário[[#This Row],[Semana Ano]])</f>
        <v/>
      </c>
      <c r="I3425" s="14"/>
      <c r="J3425" s="14" cm="1">
        <f t="array" aca="1" ref="J342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426" spans="1:10" x14ac:dyDescent="0.25">
      <c r="A3426" s="1">
        <v>47224</v>
      </c>
      <c r="B3426" s="1"/>
      <c r="C3426" s="16"/>
      <c r="D3426" s="14" t="str">
        <f>IF(DCalendário[[#This Row],[Dia Útil]]="","",(MONTH($B3426)))</f>
        <v/>
      </c>
      <c r="E3426" s="14">
        <f t="shared" si="55"/>
        <v>2029</v>
      </c>
      <c r="F3426" s="14">
        <f>MONTH(DCalendário[[#This Row],[Dia]])</f>
        <v>4</v>
      </c>
      <c r="G3426" s="14" t="str">
        <f>MONTH(DCalendário[[#This Row],[Dia]])&amp;" - "&amp;DCalendário[[#This Row],[Ano]]</f>
        <v>4 - 2029</v>
      </c>
      <c r="H3426" s="14" t="str">
        <f>IF(DCalendário[[#This Row],[Dia Útil]]="","",DCalendário[[#This Row],[Semana Ano]])</f>
        <v/>
      </c>
      <c r="I3426" s="14"/>
      <c r="J3426" s="14" cm="1">
        <f t="array" aca="1" ref="J342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427" spans="1:10" x14ac:dyDescent="0.25">
      <c r="A3427" s="1">
        <v>47225</v>
      </c>
      <c r="B3427" s="1"/>
      <c r="C3427" s="16"/>
      <c r="D3427" s="14" t="str">
        <f>IF(DCalendário[[#This Row],[Dia Útil]]="","",(MONTH($B3427)))</f>
        <v/>
      </c>
      <c r="E3427" s="14">
        <f t="shared" si="55"/>
        <v>2029</v>
      </c>
      <c r="F3427" s="14">
        <f>MONTH(DCalendário[[#This Row],[Dia]])</f>
        <v>4</v>
      </c>
      <c r="G3427" s="14" t="str">
        <f>MONTH(DCalendário[[#This Row],[Dia]])&amp;" - "&amp;DCalendário[[#This Row],[Ano]]</f>
        <v>4 - 2029</v>
      </c>
      <c r="H3427" s="14" t="str">
        <f>IF(DCalendário[[#This Row],[Dia Útil]]="","",DCalendário[[#This Row],[Semana Ano]])</f>
        <v/>
      </c>
      <c r="I3427" s="14"/>
      <c r="J3427" s="14" cm="1">
        <f t="array" aca="1" ref="J342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428" spans="1:10" x14ac:dyDescent="0.25">
      <c r="A3428" s="1">
        <v>47226</v>
      </c>
      <c r="B3428" s="1"/>
      <c r="C3428" s="16"/>
      <c r="D3428" s="14" t="str">
        <f>IF(DCalendário[[#This Row],[Dia Útil]]="","",(MONTH($B3428)))</f>
        <v/>
      </c>
      <c r="E3428" s="14">
        <f t="shared" si="55"/>
        <v>2029</v>
      </c>
      <c r="F3428" s="14">
        <f>MONTH(DCalendário[[#This Row],[Dia]])</f>
        <v>4</v>
      </c>
      <c r="G3428" s="14" t="str">
        <f>MONTH(DCalendário[[#This Row],[Dia]])&amp;" - "&amp;DCalendário[[#This Row],[Ano]]</f>
        <v>4 - 2029</v>
      </c>
      <c r="H3428" s="14" t="str">
        <f>IF(DCalendário[[#This Row],[Dia Útil]]="","",DCalendário[[#This Row],[Semana Ano]])</f>
        <v/>
      </c>
      <c r="I3428" s="14"/>
      <c r="J3428" s="14" cm="1">
        <f t="array" aca="1" ref="J342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429" spans="1:10" x14ac:dyDescent="0.25">
      <c r="A3429" s="1">
        <v>47227</v>
      </c>
      <c r="B3429" s="1"/>
      <c r="C3429" s="16"/>
      <c r="D3429" s="14" t="str">
        <f>IF(DCalendário[[#This Row],[Dia Útil]]="","",(MONTH($B3429)))</f>
        <v/>
      </c>
      <c r="E3429" s="14">
        <f t="shared" si="55"/>
        <v>2029</v>
      </c>
      <c r="F3429" s="14">
        <f>MONTH(DCalendário[[#This Row],[Dia]])</f>
        <v>4</v>
      </c>
      <c r="G3429" s="14" t="str">
        <f>MONTH(DCalendário[[#This Row],[Dia]])&amp;" - "&amp;DCalendário[[#This Row],[Ano]]</f>
        <v>4 - 2029</v>
      </c>
      <c r="H3429" s="14" t="str">
        <f>IF(DCalendário[[#This Row],[Dia Útil]]="","",DCalendário[[#This Row],[Semana Ano]])</f>
        <v/>
      </c>
      <c r="I3429" s="14"/>
      <c r="J3429" s="14" cm="1">
        <f t="array" aca="1" ref="J342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430" spans="1:10" x14ac:dyDescent="0.25">
      <c r="A3430" s="1">
        <v>47228</v>
      </c>
      <c r="B3430" s="1"/>
      <c r="C3430" s="16"/>
      <c r="D3430" s="14" t="str">
        <f>IF(DCalendário[[#This Row],[Dia Útil]]="","",(MONTH($B3430)))</f>
        <v/>
      </c>
      <c r="E3430" s="14">
        <f t="shared" si="55"/>
        <v>2029</v>
      </c>
      <c r="F3430" s="14">
        <f>MONTH(DCalendário[[#This Row],[Dia]])</f>
        <v>4</v>
      </c>
      <c r="G3430" s="14" t="str">
        <f>MONTH(DCalendário[[#This Row],[Dia]])&amp;" - "&amp;DCalendário[[#This Row],[Ano]]</f>
        <v>4 - 2029</v>
      </c>
      <c r="H3430" s="14" t="str">
        <f>IF(DCalendário[[#This Row],[Dia Útil]]="","",DCalendário[[#This Row],[Semana Ano]])</f>
        <v/>
      </c>
      <c r="I3430" s="14"/>
      <c r="J3430" s="14" cm="1">
        <f t="array" aca="1" ref="J343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431" spans="1:10" x14ac:dyDescent="0.25">
      <c r="A3431" s="1">
        <v>47229</v>
      </c>
      <c r="B3431" s="1"/>
      <c r="C3431" s="16"/>
      <c r="D3431" s="14" t="str">
        <f>IF(DCalendário[[#This Row],[Dia Útil]]="","",(MONTH($B3431)))</f>
        <v/>
      </c>
      <c r="E3431" s="14">
        <f t="shared" si="55"/>
        <v>2029</v>
      </c>
      <c r="F3431" s="14">
        <f>MONTH(DCalendário[[#This Row],[Dia]])</f>
        <v>4</v>
      </c>
      <c r="G3431" s="14" t="str">
        <f>MONTH(DCalendário[[#This Row],[Dia]])&amp;" - "&amp;DCalendário[[#This Row],[Ano]]</f>
        <v>4 - 2029</v>
      </c>
      <c r="H3431" s="14" t="str">
        <f>IF(DCalendário[[#This Row],[Dia Útil]]="","",DCalendário[[#This Row],[Semana Ano]])</f>
        <v/>
      </c>
      <c r="I3431" s="14"/>
      <c r="J3431" s="14" cm="1">
        <f t="array" aca="1" ref="J343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432" spans="1:10" x14ac:dyDescent="0.25">
      <c r="A3432" s="1">
        <v>47230</v>
      </c>
      <c r="B3432" s="1"/>
      <c r="C3432" s="16"/>
      <c r="D3432" s="14" t="str">
        <f>IF(DCalendário[[#This Row],[Dia Útil]]="","",(MONTH($B3432)))</f>
        <v/>
      </c>
      <c r="E3432" s="14">
        <f t="shared" si="55"/>
        <v>2029</v>
      </c>
      <c r="F3432" s="14">
        <f>MONTH(DCalendário[[#This Row],[Dia]])</f>
        <v>4</v>
      </c>
      <c r="G3432" s="14" t="str">
        <f>MONTH(DCalendário[[#This Row],[Dia]])&amp;" - "&amp;DCalendário[[#This Row],[Ano]]</f>
        <v>4 - 2029</v>
      </c>
      <c r="H3432" s="14" t="str">
        <f>IF(DCalendário[[#This Row],[Dia Útil]]="","",DCalendário[[#This Row],[Semana Ano]])</f>
        <v/>
      </c>
      <c r="I3432" s="14"/>
      <c r="J3432" s="14" cm="1">
        <f t="array" aca="1" ref="J343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433" spans="1:10" x14ac:dyDescent="0.25">
      <c r="A3433" s="1">
        <v>47231</v>
      </c>
      <c r="B3433" s="1"/>
      <c r="C3433" s="16"/>
      <c r="D3433" s="14" t="str">
        <f>IF(DCalendário[[#This Row],[Dia Útil]]="","",(MONTH($B3433)))</f>
        <v/>
      </c>
      <c r="E3433" s="14">
        <f t="shared" si="55"/>
        <v>2029</v>
      </c>
      <c r="F3433" s="14">
        <f>MONTH(DCalendário[[#This Row],[Dia]])</f>
        <v>4</v>
      </c>
      <c r="G3433" s="14" t="str">
        <f>MONTH(DCalendário[[#This Row],[Dia]])&amp;" - "&amp;DCalendário[[#This Row],[Ano]]</f>
        <v>4 - 2029</v>
      </c>
      <c r="H3433" s="14" t="str">
        <f>IF(DCalendário[[#This Row],[Dia Útil]]="","",DCalendário[[#This Row],[Semana Ano]])</f>
        <v/>
      </c>
      <c r="I3433" s="14"/>
      <c r="J3433" s="14" cm="1">
        <f t="array" aca="1" ref="J343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434" spans="1:10" x14ac:dyDescent="0.25">
      <c r="A3434" s="1">
        <v>47232</v>
      </c>
      <c r="B3434" s="1"/>
      <c r="C3434" s="16"/>
      <c r="D3434" s="14" t="str">
        <f>IF(DCalendário[[#This Row],[Dia Útil]]="","",(MONTH($B3434)))</f>
        <v/>
      </c>
      <c r="E3434" s="14">
        <f t="shared" si="55"/>
        <v>2029</v>
      </c>
      <c r="F3434" s="14">
        <f>MONTH(DCalendário[[#This Row],[Dia]])</f>
        <v>4</v>
      </c>
      <c r="G3434" s="14" t="str">
        <f>MONTH(DCalendário[[#This Row],[Dia]])&amp;" - "&amp;DCalendário[[#This Row],[Ano]]</f>
        <v>4 - 2029</v>
      </c>
      <c r="H3434" s="14" t="str">
        <f>IF(DCalendário[[#This Row],[Dia Útil]]="","",DCalendário[[#This Row],[Semana Ano]])</f>
        <v/>
      </c>
      <c r="I3434" s="14"/>
      <c r="J3434" s="14" cm="1">
        <f t="array" aca="1" ref="J343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435" spans="1:10" x14ac:dyDescent="0.25">
      <c r="A3435" s="1">
        <v>47233</v>
      </c>
      <c r="B3435" s="1"/>
      <c r="C3435" s="16"/>
      <c r="D3435" s="14" t="str">
        <f>IF(DCalendário[[#This Row],[Dia Útil]]="","",(MONTH($B3435)))</f>
        <v/>
      </c>
      <c r="E3435" s="14">
        <f t="shared" si="55"/>
        <v>2029</v>
      </c>
      <c r="F3435" s="14">
        <f>MONTH(DCalendário[[#This Row],[Dia]])</f>
        <v>4</v>
      </c>
      <c r="G3435" s="14" t="str">
        <f>MONTH(DCalendário[[#This Row],[Dia]])&amp;" - "&amp;DCalendário[[#This Row],[Ano]]</f>
        <v>4 - 2029</v>
      </c>
      <c r="H3435" s="14" t="str">
        <f>IF(DCalendário[[#This Row],[Dia Útil]]="","",DCalendário[[#This Row],[Semana Ano]])</f>
        <v/>
      </c>
      <c r="I3435" s="14"/>
      <c r="J3435" s="14" cm="1">
        <f t="array" aca="1" ref="J343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436" spans="1:10" x14ac:dyDescent="0.25">
      <c r="A3436" s="1">
        <v>47234</v>
      </c>
      <c r="B3436" s="1"/>
      <c r="C3436" s="16"/>
      <c r="D3436" s="14" t="str">
        <f>IF(DCalendário[[#This Row],[Dia Útil]]="","",(MONTH($B3436)))</f>
        <v/>
      </c>
      <c r="E3436" s="14">
        <f t="shared" si="55"/>
        <v>2029</v>
      </c>
      <c r="F3436" s="14">
        <f>MONTH(DCalendário[[#This Row],[Dia]])</f>
        <v>4</v>
      </c>
      <c r="G3436" s="14" t="str">
        <f>MONTH(DCalendário[[#This Row],[Dia]])&amp;" - "&amp;DCalendário[[#This Row],[Ano]]</f>
        <v>4 - 2029</v>
      </c>
      <c r="H3436" s="14" t="str">
        <f>IF(DCalendário[[#This Row],[Dia Útil]]="","",DCalendário[[#This Row],[Semana Ano]])</f>
        <v/>
      </c>
      <c r="I3436" s="14"/>
      <c r="J3436" s="14" cm="1">
        <f t="array" aca="1" ref="J343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437" spans="1:10" x14ac:dyDescent="0.25">
      <c r="A3437" s="1">
        <v>47235</v>
      </c>
      <c r="B3437" s="1"/>
      <c r="C3437" s="16"/>
      <c r="D3437" s="14" t="str">
        <f>IF(DCalendário[[#This Row],[Dia Útil]]="","",(MONTH($B3437)))</f>
        <v/>
      </c>
      <c r="E3437" s="14">
        <f t="shared" si="55"/>
        <v>2029</v>
      </c>
      <c r="F3437" s="14">
        <f>MONTH(DCalendário[[#This Row],[Dia]])</f>
        <v>4</v>
      </c>
      <c r="G3437" s="14" t="str">
        <f>MONTH(DCalendário[[#This Row],[Dia]])&amp;" - "&amp;DCalendário[[#This Row],[Ano]]</f>
        <v>4 - 2029</v>
      </c>
      <c r="H3437" s="14" t="str">
        <f>IF(DCalendário[[#This Row],[Dia Útil]]="","",DCalendário[[#This Row],[Semana Ano]])</f>
        <v/>
      </c>
      <c r="I3437" s="14"/>
      <c r="J3437" s="14" cm="1">
        <f t="array" aca="1" ref="J343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438" spans="1:10" x14ac:dyDescent="0.25">
      <c r="A3438" s="1">
        <v>47236</v>
      </c>
      <c r="B3438" s="1"/>
      <c r="C3438" s="16"/>
      <c r="D3438" s="14" t="str">
        <f>IF(DCalendário[[#This Row],[Dia Útil]]="","",(MONTH($B3438)))</f>
        <v/>
      </c>
      <c r="E3438" s="14">
        <f t="shared" si="55"/>
        <v>2029</v>
      </c>
      <c r="F3438" s="14">
        <f>MONTH(DCalendário[[#This Row],[Dia]])</f>
        <v>4</v>
      </c>
      <c r="G3438" s="14" t="str">
        <f>MONTH(DCalendário[[#This Row],[Dia]])&amp;" - "&amp;DCalendário[[#This Row],[Ano]]</f>
        <v>4 - 2029</v>
      </c>
      <c r="H3438" s="14" t="str">
        <f>IF(DCalendário[[#This Row],[Dia Útil]]="","",DCalendário[[#This Row],[Semana Ano]])</f>
        <v/>
      </c>
      <c r="I3438" s="14"/>
      <c r="J3438" s="14" cm="1">
        <f t="array" aca="1" ref="J343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439" spans="1:10" x14ac:dyDescent="0.25">
      <c r="A3439" s="1">
        <v>47237</v>
      </c>
      <c r="B3439" s="1"/>
      <c r="C3439" s="16"/>
      <c r="D3439" s="14" t="str">
        <f>IF(DCalendário[[#This Row],[Dia Útil]]="","",(MONTH($B3439)))</f>
        <v/>
      </c>
      <c r="E3439" s="14">
        <f t="shared" si="55"/>
        <v>2029</v>
      </c>
      <c r="F3439" s="14">
        <f>MONTH(DCalendário[[#This Row],[Dia]])</f>
        <v>4</v>
      </c>
      <c r="G3439" s="14" t="str">
        <f>MONTH(DCalendário[[#This Row],[Dia]])&amp;" - "&amp;DCalendário[[#This Row],[Ano]]</f>
        <v>4 - 2029</v>
      </c>
      <c r="H3439" s="14" t="str">
        <f>IF(DCalendário[[#This Row],[Dia Útil]]="","",DCalendário[[#This Row],[Semana Ano]])</f>
        <v/>
      </c>
      <c r="I3439" s="14"/>
      <c r="J3439" s="14" cm="1">
        <f t="array" aca="1" ref="J343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440" spans="1:10" x14ac:dyDescent="0.25">
      <c r="A3440" s="1">
        <v>47238</v>
      </c>
      <c r="B3440" s="1"/>
      <c r="C3440" s="16"/>
      <c r="D3440" s="14" t="str">
        <f>IF(DCalendário[[#This Row],[Dia Útil]]="","",(MONTH($B3440)))</f>
        <v/>
      </c>
      <c r="E3440" s="14">
        <f t="shared" si="55"/>
        <v>2029</v>
      </c>
      <c r="F3440" s="14">
        <f>MONTH(DCalendário[[#This Row],[Dia]])</f>
        <v>4</v>
      </c>
      <c r="G3440" s="14" t="str">
        <f>MONTH(DCalendário[[#This Row],[Dia]])&amp;" - "&amp;DCalendário[[#This Row],[Ano]]</f>
        <v>4 - 2029</v>
      </c>
      <c r="H3440" s="14" t="str">
        <f>IF(DCalendário[[#This Row],[Dia Útil]]="","",DCalendário[[#This Row],[Semana Ano]])</f>
        <v/>
      </c>
      <c r="I3440" s="14"/>
      <c r="J3440" s="14" cm="1">
        <f t="array" aca="1" ref="J344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441" spans="1:10" x14ac:dyDescent="0.25">
      <c r="A3441" s="1">
        <v>47239</v>
      </c>
      <c r="B3441" s="1"/>
      <c r="C3441" s="16"/>
      <c r="D3441" s="14" t="str">
        <f>IF(DCalendário[[#This Row],[Dia Útil]]="","",(MONTH($B3441)))</f>
        <v/>
      </c>
      <c r="E3441" s="14">
        <f t="shared" si="55"/>
        <v>2029</v>
      </c>
      <c r="F3441" s="14">
        <f>MONTH(DCalendário[[#This Row],[Dia]])</f>
        <v>5</v>
      </c>
      <c r="G3441" s="14" t="str">
        <f>MONTH(DCalendário[[#This Row],[Dia]])&amp;" - "&amp;DCalendário[[#This Row],[Ano]]</f>
        <v>5 - 2029</v>
      </c>
      <c r="H3441" s="14" t="str">
        <f>IF(DCalendário[[#This Row],[Dia Útil]]="","",DCalendário[[#This Row],[Semana Ano]])</f>
        <v/>
      </c>
      <c r="I3441" s="14"/>
      <c r="J3441" s="14" cm="1">
        <f t="array" aca="1" ref="J344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442" spans="1:10" x14ac:dyDescent="0.25">
      <c r="A3442" s="1">
        <v>47240</v>
      </c>
      <c r="B3442" s="1"/>
      <c r="C3442" s="16"/>
      <c r="D3442" s="14" t="str">
        <f>IF(DCalendário[[#This Row],[Dia Útil]]="","",(MONTH($B3442)))</f>
        <v/>
      </c>
      <c r="E3442" s="14">
        <f t="shared" si="55"/>
        <v>2029</v>
      </c>
      <c r="F3442" s="14">
        <f>MONTH(DCalendário[[#This Row],[Dia]])</f>
        <v>5</v>
      </c>
      <c r="G3442" s="14" t="str">
        <f>MONTH(DCalendário[[#This Row],[Dia]])&amp;" - "&amp;DCalendário[[#This Row],[Ano]]</f>
        <v>5 - 2029</v>
      </c>
      <c r="H3442" s="14" t="str">
        <f>IF(DCalendário[[#This Row],[Dia Útil]]="","",DCalendário[[#This Row],[Semana Ano]])</f>
        <v/>
      </c>
      <c r="I3442" s="14"/>
      <c r="J3442" s="14" cm="1">
        <f t="array" aca="1" ref="J344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443" spans="1:10" x14ac:dyDescent="0.25">
      <c r="A3443" s="1">
        <v>47241</v>
      </c>
      <c r="B3443" s="1"/>
      <c r="C3443" s="16"/>
      <c r="D3443" s="14" t="str">
        <f>IF(DCalendário[[#This Row],[Dia Útil]]="","",(MONTH($B3443)))</f>
        <v/>
      </c>
      <c r="E3443" s="14">
        <f t="shared" si="55"/>
        <v>2029</v>
      </c>
      <c r="F3443" s="14">
        <f>MONTH(DCalendário[[#This Row],[Dia]])</f>
        <v>5</v>
      </c>
      <c r="G3443" s="14" t="str">
        <f>MONTH(DCalendário[[#This Row],[Dia]])&amp;" - "&amp;DCalendário[[#This Row],[Ano]]</f>
        <v>5 - 2029</v>
      </c>
      <c r="H3443" s="14" t="str">
        <f>IF(DCalendário[[#This Row],[Dia Útil]]="","",DCalendário[[#This Row],[Semana Ano]])</f>
        <v/>
      </c>
      <c r="I3443" s="14"/>
      <c r="J3443" s="14" cm="1">
        <f t="array" aca="1" ref="J344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444" spans="1:10" x14ac:dyDescent="0.25">
      <c r="A3444" s="1">
        <v>47242</v>
      </c>
      <c r="B3444" s="1"/>
      <c r="C3444" s="16"/>
      <c r="D3444" s="14" t="str">
        <f>IF(DCalendário[[#This Row],[Dia Útil]]="","",(MONTH($B3444)))</f>
        <v/>
      </c>
      <c r="E3444" s="14">
        <f t="shared" si="55"/>
        <v>2029</v>
      </c>
      <c r="F3444" s="14">
        <f>MONTH(DCalendário[[#This Row],[Dia]])</f>
        <v>5</v>
      </c>
      <c r="G3444" s="14" t="str">
        <f>MONTH(DCalendário[[#This Row],[Dia]])&amp;" - "&amp;DCalendário[[#This Row],[Ano]]</f>
        <v>5 - 2029</v>
      </c>
      <c r="H3444" s="14" t="str">
        <f>IF(DCalendário[[#This Row],[Dia Útil]]="","",DCalendário[[#This Row],[Semana Ano]])</f>
        <v/>
      </c>
      <c r="I3444" s="14"/>
      <c r="J3444" s="14" cm="1">
        <f t="array" aca="1" ref="J344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445" spans="1:10" x14ac:dyDescent="0.25">
      <c r="A3445" s="1">
        <v>47243</v>
      </c>
      <c r="B3445" s="1"/>
      <c r="C3445" s="16"/>
      <c r="D3445" s="14" t="str">
        <f>IF(DCalendário[[#This Row],[Dia Útil]]="","",(MONTH($B3445)))</f>
        <v/>
      </c>
      <c r="E3445" s="14">
        <f t="shared" si="55"/>
        <v>2029</v>
      </c>
      <c r="F3445" s="14">
        <f>MONTH(DCalendário[[#This Row],[Dia]])</f>
        <v>5</v>
      </c>
      <c r="G3445" s="14" t="str">
        <f>MONTH(DCalendário[[#This Row],[Dia]])&amp;" - "&amp;DCalendário[[#This Row],[Ano]]</f>
        <v>5 - 2029</v>
      </c>
      <c r="H3445" s="14" t="str">
        <f>IF(DCalendário[[#This Row],[Dia Útil]]="","",DCalendário[[#This Row],[Semana Ano]])</f>
        <v/>
      </c>
      <c r="I3445" s="14"/>
      <c r="J3445" s="14" cm="1">
        <f t="array" aca="1" ref="J344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446" spans="1:10" x14ac:dyDescent="0.25">
      <c r="A3446" s="1">
        <v>47244</v>
      </c>
      <c r="B3446" s="1"/>
      <c r="C3446" s="16"/>
      <c r="D3446" s="14" t="str">
        <f>IF(DCalendário[[#This Row],[Dia Útil]]="","",(MONTH($B3446)))</f>
        <v/>
      </c>
      <c r="E3446" s="14">
        <f t="shared" si="55"/>
        <v>2029</v>
      </c>
      <c r="F3446" s="14">
        <f>MONTH(DCalendário[[#This Row],[Dia]])</f>
        <v>5</v>
      </c>
      <c r="G3446" s="14" t="str">
        <f>MONTH(DCalendário[[#This Row],[Dia]])&amp;" - "&amp;DCalendário[[#This Row],[Ano]]</f>
        <v>5 - 2029</v>
      </c>
      <c r="H3446" s="14" t="str">
        <f>IF(DCalendário[[#This Row],[Dia Útil]]="","",DCalendário[[#This Row],[Semana Ano]])</f>
        <v/>
      </c>
      <c r="I3446" s="14"/>
      <c r="J3446" s="14" cm="1">
        <f t="array" aca="1" ref="J344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447" spans="1:10" x14ac:dyDescent="0.25">
      <c r="A3447" s="1">
        <v>47245</v>
      </c>
      <c r="B3447" s="1"/>
      <c r="C3447" s="16"/>
      <c r="D3447" s="14" t="str">
        <f>IF(DCalendário[[#This Row],[Dia Útil]]="","",(MONTH($B3447)))</f>
        <v/>
      </c>
      <c r="E3447" s="14">
        <f t="shared" si="55"/>
        <v>2029</v>
      </c>
      <c r="F3447" s="14">
        <f>MONTH(DCalendário[[#This Row],[Dia]])</f>
        <v>5</v>
      </c>
      <c r="G3447" s="14" t="str">
        <f>MONTH(DCalendário[[#This Row],[Dia]])&amp;" - "&amp;DCalendário[[#This Row],[Ano]]</f>
        <v>5 - 2029</v>
      </c>
      <c r="H3447" s="14" t="str">
        <f>IF(DCalendário[[#This Row],[Dia Útil]]="","",DCalendário[[#This Row],[Semana Ano]])</f>
        <v/>
      </c>
      <c r="I3447" s="14"/>
      <c r="J3447" s="14" cm="1">
        <f t="array" aca="1" ref="J344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448" spans="1:10" x14ac:dyDescent="0.25">
      <c r="A3448" s="1">
        <v>47246</v>
      </c>
      <c r="B3448" s="1"/>
      <c r="C3448" s="16"/>
      <c r="D3448" s="14" t="str">
        <f>IF(DCalendário[[#This Row],[Dia Útil]]="","",(MONTH($B3448)))</f>
        <v/>
      </c>
      <c r="E3448" s="14">
        <f t="shared" si="55"/>
        <v>2029</v>
      </c>
      <c r="F3448" s="14">
        <f>MONTH(DCalendário[[#This Row],[Dia]])</f>
        <v>5</v>
      </c>
      <c r="G3448" s="14" t="str">
        <f>MONTH(DCalendário[[#This Row],[Dia]])&amp;" - "&amp;DCalendário[[#This Row],[Ano]]</f>
        <v>5 - 2029</v>
      </c>
      <c r="H3448" s="14" t="str">
        <f>IF(DCalendário[[#This Row],[Dia Útil]]="","",DCalendário[[#This Row],[Semana Ano]])</f>
        <v/>
      </c>
      <c r="I3448" s="14"/>
      <c r="J3448" s="14" cm="1">
        <f t="array" aca="1" ref="J344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449" spans="1:10" x14ac:dyDescent="0.25">
      <c r="A3449" s="1">
        <v>47247</v>
      </c>
      <c r="B3449" s="1"/>
      <c r="C3449" s="16"/>
      <c r="D3449" s="14" t="str">
        <f>IF(DCalendário[[#This Row],[Dia Útil]]="","",(MONTH($B3449)))</f>
        <v/>
      </c>
      <c r="E3449" s="14">
        <f t="shared" si="55"/>
        <v>2029</v>
      </c>
      <c r="F3449" s="14">
        <f>MONTH(DCalendário[[#This Row],[Dia]])</f>
        <v>5</v>
      </c>
      <c r="G3449" s="14" t="str">
        <f>MONTH(DCalendário[[#This Row],[Dia]])&amp;" - "&amp;DCalendário[[#This Row],[Ano]]</f>
        <v>5 - 2029</v>
      </c>
      <c r="H3449" s="14" t="str">
        <f>IF(DCalendário[[#This Row],[Dia Útil]]="","",DCalendário[[#This Row],[Semana Ano]])</f>
        <v/>
      </c>
      <c r="I3449" s="14"/>
      <c r="J3449" s="14" cm="1">
        <f t="array" aca="1" ref="J344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450" spans="1:10" x14ac:dyDescent="0.25">
      <c r="A3450" s="1">
        <v>47248</v>
      </c>
      <c r="B3450" s="1"/>
      <c r="C3450" s="16"/>
      <c r="D3450" s="14" t="str">
        <f>IF(DCalendário[[#This Row],[Dia Útil]]="","",(MONTH($B3450)))</f>
        <v/>
      </c>
      <c r="E3450" s="14">
        <f t="shared" si="55"/>
        <v>2029</v>
      </c>
      <c r="F3450" s="14">
        <f>MONTH(DCalendário[[#This Row],[Dia]])</f>
        <v>5</v>
      </c>
      <c r="G3450" s="14" t="str">
        <f>MONTH(DCalendário[[#This Row],[Dia]])&amp;" - "&amp;DCalendário[[#This Row],[Ano]]</f>
        <v>5 - 2029</v>
      </c>
      <c r="H3450" s="14" t="str">
        <f>IF(DCalendário[[#This Row],[Dia Útil]]="","",DCalendário[[#This Row],[Semana Ano]])</f>
        <v/>
      </c>
      <c r="I3450" s="14"/>
      <c r="J3450" s="14" cm="1">
        <f t="array" aca="1" ref="J345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451" spans="1:10" x14ac:dyDescent="0.25">
      <c r="A3451" s="1">
        <v>47249</v>
      </c>
      <c r="B3451" s="1"/>
      <c r="C3451" s="16"/>
      <c r="D3451" s="14" t="str">
        <f>IF(DCalendário[[#This Row],[Dia Útil]]="","",(MONTH($B3451)))</f>
        <v/>
      </c>
      <c r="E3451" s="14">
        <f t="shared" si="55"/>
        <v>2029</v>
      </c>
      <c r="F3451" s="14">
        <f>MONTH(DCalendário[[#This Row],[Dia]])</f>
        <v>5</v>
      </c>
      <c r="G3451" s="14" t="str">
        <f>MONTH(DCalendário[[#This Row],[Dia]])&amp;" - "&amp;DCalendário[[#This Row],[Ano]]</f>
        <v>5 - 2029</v>
      </c>
      <c r="H3451" s="14" t="str">
        <f>IF(DCalendário[[#This Row],[Dia Útil]]="","",DCalendário[[#This Row],[Semana Ano]])</f>
        <v/>
      </c>
      <c r="I3451" s="14"/>
      <c r="J3451" s="14" cm="1">
        <f t="array" aca="1" ref="J345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452" spans="1:10" x14ac:dyDescent="0.25">
      <c r="A3452" s="1">
        <v>47250</v>
      </c>
      <c r="B3452" s="1"/>
      <c r="C3452" s="16"/>
      <c r="D3452" s="14" t="str">
        <f>IF(DCalendário[[#This Row],[Dia Útil]]="","",(MONTH($B3452)))</f>
        <v/>
      </c>
      <c r="E3452" s="14">
        <f t="shared" si="55"/>
        <v>2029</v>
      </c>
      <c r="F3452" s="14">
        <f>MONTH(DCalendário[[#This Row],[Dia]])</f>
        <v>5</v>
      </c>
      <c r="G3452" s="14" t="str">
        <f>MONTH(DCalendário[[#This Row],[Dia]])&amp;" - "&amp;DCalendário[[#This Row],[Ano]]</f>
        <v>5 - 2029</v>
      </c>
      <c r="H3452" s="14" t="str">
        <f>IF(DCalendário[[#This Row],[Dia Útil]]="","",DCalendário[[#This Row],[Semana Ano]])</f>
        <v/>
      </c>
      <c r="I3452" s="14"/>
      <c r="J3452" s="14" cm="1">
        <f t="array" aca="1" ref="J345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453" spans="1:10" x14ac:dyDescent="0.25">
      <c r="A3453" s="1">
        <v>47251</v>
      </c>
      <c r="B3453" s="1"/>
      <c r="C3453" s="16"/>
      <c r="D3453" s="14" t="str">
        <f>IF(DCalendário[[#This Row],[Dia Útil]]="","",(MONTH($B3453)))</f>
        <v/>
      </c>
      <c r="E3453" s="14">
        <f t="shared" si="55"/>
        <v>2029</v>
      </c>
      <c r="F3453" s="14">
        <f>MONTH(DCalendário[[#This Row],[Dia]])</f>
        <v>5</v>
      </c>
      <c r="G3453" s="14" t="str">
        <f>MONTH(DCalendário[[#This Row],[Dia]])&amp;" - "&amp;DCalendário[[#This Row],[Ano]]</f>
        <v>5 - 2029</v>
      </c>
      <c r="H3453" s="14" t="str">
        <f>IF(DCalendário[[#This Row],[Dia Útil]]="","",DCalendário[[#This Row],[Semana Ano]])</f>
        <v/>
      </c>
      <c r="I3453" s="14"/>
      <c r="J3453" s="14" cm="1">
        <f t="array" aca="1" ref="J345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454" spans="1:10" x14ac:dyDescent="0.25">
      <c r="A3454" s="1">
        <v>47252</v>
      </c>
      <c r="B3454" s="1"/>
      <c r="C3454" s="16"/>
      <c r="D3454" s="14" t="str">
        <f>IF(DCalendário[[#This Row],[Dia Útil]]="","",(MONTH($B3454)))</f>
        <v/>
      </c>
      <c r="E3454" s="14">
        <f t="shared" si="55"/>
        <v>2029</v>
      </c>
      <c r="F3454" s="14">
        <f>MONTH(DCalendário[[#This Row],[Dia]])</f>
        <v>5</v>
      </c>
      <c r="G3454" s="14" t="str">
        <f>MONTH(DCalendário[[#This Row],[Dia]])&amp;" - "&amp;DCalendário[[#This Row],[Ano]]</f>
        <v>5 - 2029</v>
      </c>
      <c r="H3454" s="14" t="str">
        <f>IF(DCalendário[[#This Row],[Dia Útil]]="","",DCalendário[[#This Row],[Semana Ano]])</f>
        <v/>
      </c>
      <c r="I3454" s="14"/>
      <c r="J3454" s="14" cm="1">
        <f t="array" aca="1" ref="J345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455" spans="1:10" x14ac:dyDescent="0.25">
      <c r="A3455" s="1">
        <v>47253</v>
      </c>
      <c r="B3455" s="1"/>
      <c r="C3455" s="16"/>
      <c r="D3455" s="14" t="str">
        <f>IF(DCalendário[[#This Row],[Dia Útil]]="","",(MONTH($B3455)))</f>
        <v/>
      </c>
      <c r="E3455" s="14">
        <f t="shared" si="55"/>
        <v>2029</v>
      </c>
      <c r="F3455" s="14">
        <f>MONTH(DCalendário[[#This Row],[Dia]])</f>
        <v>5</v>
      </c>
      <c r="G3455" s="14" t="str">
        <f>MONTH(DCalendário[[#This Row],[Dia]])&amp;" - "&amp;DCalendário[[#This Row],[Ano]]</f>
        <v>5 - 2029</v>
      </c>
      <c r="H3455" s="14" t="str">
        <f>IF(DCalendário[[#This Row],[Dia Útil]]="","",DCalendário[[#This Row],[Semana Ano]])</f>
        <v/>
      </c>
      <c r="I3455" s="14"/>
      <c r="J3455" s="14" cm="1">
        <f t="array" aca="1" ref="J345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456" spans="1:10" x14ac:dyDescent="0.25">
      <c r="A3456" s="1">
        <v>47254</v>
      </c>
      <c r="B3456" s="1"/>
      <c r="C3456" s="16"/>
      <c r="D3456" s="14" t="str">
        <f>IF(DCalendário[[#This Row],[Dia Útil]]="","",(MONTH($B3456)))</f>
        <v/>
      </c>
      <c r="E3456" s="14">
        <f t="shared" si="55"/>
        <v>2029</v>
      </c>
      <c r="F3456" s="14">
        <f>MONTH(DCalendário[[#This Row],[Dia]])</f>
        <v>5</v>
      </c>
      <c r="G3456" s="14" t="str">
        <f>MONTH(DCalendário[[#This Row],[Dia]])&amp;" - "&amp;DCalendário[[#This Row],[Ano]]</f>
        <v>5 - 2029</v>
      </c>
      <c r="H3456" s="14" t="str">
        <f>IF(DCalendário[[#This Row],[Dia Útil]]="","",DCalendário[[#This Row],[Semana Ano]])</f>
        <v/>
      </c>
      <c r="I3456" s="14"/>
      <c r="J3456" s="14" cm="1">
        <f t="array" aca="1" ref="J345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457" spans="1:10" x14ac:dyDescent="0.25">
      <c r="A3457" s="1">
        <v>47255</v>
      </c>
      <c r="B3457" s="1"/>
      <c r="C3457" s="16"/>
      <c r="D3457" s="14" t="str">
        <f>IF(DCalendário[[#This Row],[Dia Útil]]="","",(MONTH($B3457)))</f>
        <v/>
      </c>
      <c r="E3457" s="14">
        <f t="shared" si="55"/>
        <v>2029</v>
      </c>
      <c r="F3457" s="14">
        <f>MONTH(DCalendário[[#This Row],[Dia]])</f>
        <v>5</v>
      </c>
      <c r="G3457" s="14" t="str">
        <f>MONTH(DCalendário[[#This Row],[Dia]])&amp;" - "&amp;DCalendário[[#This Row],[Ano]]</f>
        <v>5 - 2029</v>
      </c>
      <c r="H3457" s="14" t="str">
        <f>IF(DCalendário[[#This Row],[Dia Útil]]="","",DCalendário[[#This Row],[Semana Ano]])</f>
        <v/>
      </c>
      <c r="I3457" s="14"/>
      <c r="J3457" s="14" cm="1">
        <f t="array" aca="1" ref="J345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458" spans="1:10" x14ac:dyDescent="0.25">
      <c r="A3458" s="1">
        <v>47256</v>
      </c>
      <c r="B3458" s="1"/>
      <c r="C3458" s="16"/>
      <c r="D3458" s="14" t="str">
        <f>IF(DCalendário[[#This Row],[Dia Útil]]="","",(MONTH($B3458)))</f>
        <v/>
      </c>
      <c r="E3458" s="14">
        <f t="shared" si="55"/>
        <v>2029</v>
      </c>
      <c r="F3458" s="14">
        <f>MONTH(DCalendário[[#This Row],[Dia]])</f>
        <v>5</v>
      </c>
      <c r="G3458" s="14" t="str">
        <f>MONTH(DCalendário[[#This Row],[Dia]])&amp;" - "&amp;DCalendário[[#This Row],[Ano]]</f>
        <v>5 - 2029</v>
      </c>
      <c r="H3458" s="14" t="str">
        <f>IF(DCalendário[[#This Row],[Dia Útil]]="","",DCalendário[[#This Row],[Semana Ano]])</f>
        <v/>
      </c>
      <c r="I3458" s="14"/>
      <c r="J3458" s="14" cm="1">
        <f t="array" aca="1" ref="J345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459" spans="1:10" x14ac:dyDescent="0.25">
      <c r="A3459" s="1">
        <v>47257</v>
      </c>
      <c r="B3459" s="1"/>
      <c r="C3459" s="16"/>
      <c r="D3459" s="14" t="str">
        <f>IF(DCalendário[[#This Row],[Dia Útil]]="","",(MONTH($B3459)))</f>
        <v/>
      </c>
      <c r="E3459" s="14">
        <f t="shared" si="55"/>
        <v>2029</v>
      </c>
      <c r="F3459" s="14">
        <f>MONTH(DCalendário[[#This Row],[Dia]])</f>
        <v>5</v>
      </c>
      <c r="G3459" s="14" t="str">
        <f>MONTH(DCalendário[[#This Row],[Dia]])&amp;" - "&amp;DCalendário[[#This Row],[Ano]]</f>
        <v>5 - 2029</v>
      </c>
      <c r="H3459" s="14" t="str">
        <f>IF(DCalendário[[#This Row],[Dia Útil]]="","",DCalendário[[#This Row],[Semana Ano]])</f>
        <v/>
      </c>
      <c r="I3459" s="14"/>
      <c r="J3459" s="14" cm="1">
        <f t="array" aca="1" ref="J345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460" spans="1:10" x14ac:dyDescent="0.25">
      <c r="A3460" s="1">
        <v>47258</v>
      </c>
      <c r="B3460" s="1"/>
      <c r="C3460" s="16"/>
      <c r="D3460" s="14" t="str">
        <f>IF(DCalendário[[#This Row],[Dia Útil]]="","",(MONTH($B3460)))</f>
        <v/>
      </c>
      <c r="E3460" s="14">
        <f t="shared" si="55"/>
        <v>2029</v>
      </c>
      <c r="F3460" s="14">
        <f>MONTH(DCalendário[[#This Row],[Dia]])</f>
        <v>5</v>
      </c>
      <c r="G3460" s="14" t="str">
        <f>MONTH(DCalendário[[#This Row],[Dia]])&amp;" - "&amp;DCalendário[[#This Row],[Ano]]</f>
        <v>5 - 2029</v>
      </c>
      <c r="H3460" s="14" t="str">
        <f>IF(DCalendário[[#This Row],[Dia Útil]]="","",DCalendário[[#This Row],[Semana Ano]])</f>
        <v/>
      </c>
      <c r="I3460" s="14"/>
      <c r="J3460" s="14" cm="1">
        <f t="array" aca="1" ref="J346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461" spans="1:10" x14ac:dyDescent="0.25">
      <c r="A3461" s="1">
        <v>47259</v>
      </c>
      <c r="B3461" s="1"/>
      <c r="C3461" s="16"/>
      <c r="D3461" s="14" t="str">
        <f>IF(DCalendário[[#This Row],[Dia Útil]]="","",(MONTH($B3461)))</f>
        <v/>
      </c>
      <c r="E3461" s="14">
        <f t="shared" si="55"/>
        <v>2029</v>
      </c>
      <c r="F3461" s="14">
        <f>MONTH(DCalendário[[#This Row],[Dia]])</f>
        <v>5</v>
      </c>
      <c r="G3461" s="14" t="str">
        <f>MONTH(DCalendário[[#This Row],[Dia]])&amp;" - "&amp;DCalendário[[#This Row],[Ano]]</f>
        <v>5 - 2029</v>
      </c>
      <c r="H3461" s="14" t="str">
        <f>IF(DCalendário[[#This Row],[Dia Útil]]="","",DCalendário[[#This Row],[Semana Ano]])</f>
        <v/>
      </c>
      <c r="I3461" s="14"/>
      <c r="J3461" s="14" cm="1">
        <f t="array" aca="1" ref="J346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462" spans="1:10" x14ac:dyDescent="0.25">
      <c r="A3462" s="1">
        <v>47260</v>
      </c>
      <c r="B3462" s="1"/>
      <c r="C3462" s="16"/>
      <c r="D3462" s="14" t="str">
        <f>IF(DCalendário[[#This Row],[Dia Útil]]="","",(MONTH($B3462)))</f>
        <v/>
      </c>
      <c r="E3462" s="14">
        <f t="shared" si="55"/>
        <v>2029</v>
      </c>
      <c r="F3462" s="14">
        <f>MONTH(DCalendário[[#This Row],[Dia]])</f>
        <v>5</v>
      </c>
      <c r="G3462" s="14" t="str">
        <f>MONTH(DCalendário[[#This Row],[Dia]])&amp;" - "&amp;DCalendário[[#This Row],[Ano]]</f>
        <v>5 - 2029</v>
      </c>
      <c r="H3462" s="14" t="str">
        <f>IF(DCalendário[[#This Row],[Dia Útil]]="","",DCalendário[[#This Row],[Semana Ano]])</f>
        <v/>
      </c>
      <c r="I3462" s="14"/>
      <c r="J3462" s="14" cm="1">
        <f t="array" aca="1" ref="J346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463" spans="1:10" x14ac:dyDescent="0.25">
      <c r="A3463" s="1">
        <v>47261</v>
      </c>
      <c r="B3463" s="1"/>
      <c r="C3463" s="16"/>
      <c r="D3463" s="14" t="str">
        <f>IF(DCalendário[[#This Row],[Dia Útil]]="","",(MONTH($B3463)))</f>
        <v/>
      </c>
      <c r="E3463" s="14">
        <f t="shared" si="55"/>
        <v>2029</v>
      </c>
      <c r="F3463" s="14">
        <f>MONTH(DCalendário[[#This Row],[Dia]])</f>
        <v>5</v>
      </c>
      <c r="G3463" s="14" t="str">
        <f>MONTH(DCalendário[[#This Row],[Dia]])&amp;" - "&amp;DCalendário[[#This Row],[Ano]]</f>
        <v>5 - 2029</v>
      </c>
      <c r="H3463" s="14" t="str">
        <f>IF(DCalendário[[#This Row],[Dia Útil]]="","",DCalendário[[#This Row],[Semana Ano]])</f>
        <v/>
      </c>
      <c r="I3463" s="14"/>
      <c r="J3463" s="14" cm="1">
        <f t="array" aca="1" ref="J346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464" spans="1:10" x14ac:dyDescent="0.25">
      <c r="A3464" s="1">
        <v>47262</v>
      </c>
      <c r="B3464" s="1"/>
      <c r="C3464" s="16"/>
      <c r="D3464" s="14" t="str">
        <f>IF(DCalendário[[#This Row],[Dia Útil]]="","",(MONTH($B3464)))</f>
        <v/>
      </c>
      <c r="E3464" s="14">
        <f t="shared" si="55"/>
        <v>2029</v>
      </c>
      <c r="F3464" s="14">
        <f>MONTH(DCalendário[[#This Row],[Dia]])</f>
        <v>5</v>
      </c>
      <c r="G3464" s="14" t="str">
        <f>MONTH(DCalendário[[#This Row],[Dia]])&amp;" - "&amp;DCalendário[[#This Row],[Ano]]</f>
        <v>5 - 2029</v>
      </c>
      <c r="H3464" s="14" t="str">
        <f>IF(DCalendário[[#This Row],[Dia Útil]]="","",DCalendário[[#This Row],[Semana Ano]])</f>
        <v/>
      </c>
      <c r="I3464" s="14"/>
      <c r="J3464" s="14" cm="1">
        <f t="array" aca="1" ref="J346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465" spans="1:10" x14ac:dyDescent="0.25">
      <c r="A3465" s="1">
        <v>47263</v>
      </c>
      <c r="B3465" s="1"/>
      <c r="C3465" s="16"/>
      <c r="D3465" s="14" t="str">
        <f>IF(DCalendário[[#This Row],[Dia Útil]]="","",(MONTH($B3465)))</f>
        <v/>
      </c>
      <c r="E3465" s="14">
        <f t="shared" si="55"/>
        <v>2029</v>
      </c>
      <c r="F3465" s="14">
        <f>MONTH(DCalendário[[#This Row],[Dia]])</f>
        <v>5</v>
      </c>
      <c r="G3465" s="14" t="str">
        <f>MONTH(DCalendário[[#This Row],[Dia]])&amp;" - "&amp;DCalendário[[#This Row],[Ano]]</f>
        <v>5 - 2029</v>
      </c>
      <c r="H3465" s="14" t="str">
        <f>IF(DCalendário[[#This Row],[Dia Útil]]="","",DCalendário[[#This Row],[Semana Ano]])</f>
        <v/>
      </c>
      <c r="I3465" s="14"/>
      <c r="J3465" s="14" cm="1">
        <f t="array" aca="1" ref="J346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466" spans="1:10" x14ac:dyDescent="0.25">
      <c r="A3466" s="1">
        <v>47264</v>
      </c>
      <c r="B3466" s="1"/>
      <c r="C3466" s="16"/>
      <c r="D3466" s="14" t="str">
        <f>IF(DCalendário[[#This Row],[Dia Útil]]="","",(MONTH($B3466)))</f>
        <v/>
      </c>
      <c r="E3466" s="14">
        <f t="shared" si="55"/>
        <v>2029</v>
      </c>
      <c r="F3466" s="14">
        <f>MONTH(DCalendário[[#This Row],[Dia]])</f>
        <v>5</v>
      </c>
      <c r="G3466" s="14" t="str">
        <f>MONTH(DCalendário[[#This Row],[Dia]])&amp;" - "&amp;DCalendário[[#This Row],[Ano]]</f>
        <v>5 - 2029</v>
      </c>
      <c r="H3466" s="14" t="str">
        <f>IF(DCalendário[[#This Row],[Dia Útil]]="","",DCalendário[[#This Row],[Semana Ano]])</f>
        <v/>
      </c>
      <c r="I3466" s="14"/>
      <c r="J3466" s="14" cm="1">
        <f t="array" aca="1" ref="J346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467" spans="1:10" x14ac:dyDescent="0.25">
      <c r="A3467" s="1">
        <v>47265</v>
      </c>
      <c r="B3467" s="1"/>
      <c r="C3467" s="16"/>
      <c r="D3467" s="14" t="str">
        <f>IF(DCalendário[[#This Row],[Dia Útil]]="","",(MONTH($B3467)))</f>
        <v/>
      </c>
      <c r="E3467" s="14">
        <f t="shared" si="55"/>
        <v>2029</v>
      </c>
      <c r="F3467" s="14">
        <f>MONTH(DCalendário[[#This Row],[Dia]])</f>
        <v>5</v>
      </c>
      <c r="G3467" s="14" t="str">
        <f>MONTH(DCalendário[[#This Row],[Dia]])&amp;" - "&amp;DCalendário[[#This Row],[Ano]]</f>
        <v>5 - 2029</v>
      </c>
      <c r="H3467" s="14" t="str">
        <f>IF(DCalendário[[#This Row],[Dia Útil]]="","",DCalendário[[#This Row],[Semana Ano]])</f>
        <v/>
      </c>
      <c r="I3467" s="14"/>
      <c r="J3467" s="14" cm="1">
        <f t="array" aca="1" ref="J346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468" spans="1:10" x14ac:dyDescent="0.25">
      <c r="A3468" s="1">
        <v>47266</v>
      </c>
      <c r="B3468" s="1"/>
      <c r="C3468" s="16"/>
      <c r="D3468" s="14" t="str">
        <f>IF(DCalendário[[#This Row],[Dia Útil]]="","",(MONTH($B3468)))</f>
        <v/>
      </c>
      <c r="E3468" s="14">
        <f t="shared" si="55"/>
        <v>2029</v>
      </c>
      <c r="F3468" s="14">
        <f>MONTH(DCalendário[[#This Row],[Dia]])</f>
        <v>5</v>
      </c>
      <c r="G3468" s="14" t="str">
        <f>MONTH(DCalendário[[#This Row],[Dia]])&amp;" - "&amp;DCalendário[[#This Row],[Ano]]</f>
        <v>5 - 2029</v>
      </c>
      <c r="H3468" s="14" t="str">
        <f>IF(DCalendário[[#This Row],[Dia Útil]]="","",DCalendário[[#This Row],[Semana Ano]])</f>
        <v/>
      </c>
      <c r="I3468" s="14"/>
      <c r="J3468" s="14" cm="1">
        <f t="array" aca="1" ref="J346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469" spans="1:10" x14ac:dyDescent="0.25">
      <c r="A3469" s="1">
        <v>47267</v>
      </c>
      <c r="B3469" s="1"/>
      <c r="C3469" s="16"/>
      <c r="D3469" s="14" t="str">
        <f>IF(DCalendário[[#This Row],[Dia Útil]]="","",(MONTH($B3469)))</f>
        <v/>
      </c>
      <c r="E3469" s="14">
        <f t="shared" si="55"/>
        <v>2029</v>
      </c>
      <c r="F3469" s="14">
        <f>MONTH(DCalendário[[#This Row],[Dia]])</f>
        <v>5</v>
      </c>
      <c r="G3469" s="14" t="str">
        <f>MONTH(DCalendário[[#This Row],[Dia]])&amp;" - "&amp;DCalendário[[#This Row],[Ano]]</f>
        <v>5 - 2029</v>
      </c>
      <c r="H3469" s="14" t="str">
        <f>IF(DCalendário[[#This Row],[Dia Útil]]="","",DCalendário[[#This Row],[Semana Ano]])</f>
        <v/>
      </c>
      <c r="I3469" s="14"/>
      <c r="J3469" s="14" cm="1">
        <f t="array" aca="1" ref="J346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470" spans="1:10" x14ac:dyDescent="0.25">
      <c r="A3470" s="1">
        <v>47268</v>
      </c>
      <c r="B3470" s="1"/>
      <c r="C3470" s="16"/>
      <c r="D3470" s="14" t="str">
        <f>IF(DCalendário[[#This Row],[Dia Útil]]="","",(MONTH($B3470)))</f>
        <v/>
      </c>
      <c r="E3470" s="14">
        <f t="shared" si="55"/>
        <v>2029</v>
      </c>
      <c r="F3470" s="14">
        <f>MONTH(DCalendário[[#This Row],[Dia]])</f>
        <v>5</v>
      </c>
      <c r="G3470" s="14" t="str">
        <f>MONTH(DCalendário[[#This Row],[Dia]])&amp;" - "&amp;DCalendário[[#This Row],[Ano]]</f>
        <v>5 - 2029</v>
      </c>
      <c r="H3470" s="14" t="str">
        <f>IF(DCalendário[[#This Row],[Dia Útil]]="","",DCalendário[[#This Row],[Semana Ano]])</f>
        <v/>
      </c>
      <c r="I3470" s="14"/>
      <c r="J3470" s="14" cm="1">
        <f t="array" aca="1" ref="J347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471" spans="1:10" x14ac:dyDescent="0.25">
      <c r="A3471" s="1">
        <v>47269</v>
      </c>
      <c r="B3471" s="1"/>
      <c r="C3471" s="16"/>
      <c r="D3471" s="14" t="str">
        <f>IF(DCalendário[[#This Row],[Dia Útil]]="","",(MONTH($B3471)))</f>
        <v/>
      </c>
      <c r="E3471" s="14">
        <f t="shared" si="55"/>
        <v>2029</v>
      </c>
      <c r="F3471" s="14">
        <f>MONTH(DCalendário[[#This Row],[Dia]])</f>
        <v>5</v>
      </c>
      <c r="G3471" s="14" t="str">
        <f>MONTH(DCalendário[[#This Row],[Dia]])&amp;" - "&amp;DCalendário[[#This Row],[Ano]]</f>
        <v>5 - 2029</v>
      </c>
      <c r="H3471" s="14" t="str">
        <f>IF(DCalendário[[#This Row],[Dia Útil]]="","",DCalendário[[#This Row],[Semana Ano]])</f>
        <v/>
      </c>
      <c r="I3471" s="14"/>
      <c r="J3471" s="14" cm="1">
        <f t="array" aca="1" ref="J347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472" spans="1:10" x14ac:dyDescent="0.25">
      <c r="A3472" s="1">
        <v>47270</v>
      </c>
      <c r="B3472" s="1"/>
      <c r="C3472" s="16"/>
      <c r="D3472" s="14" t="str">
        <f>IF(DCalendário[[#This Row],[Dia Útil]]="","",(MONTH($B3472)))</f>
        <v/>
      </c>
      <c r="E3472" s="14">
        <f t="shared" si="55"/>
        <v>2029</v>
      </c>
      <c r="F3472" s="14">
        <f>MONTH(DCalendário[[#This Row],[Dia]])</f>
        <v>6</v>
      </c>
      <c r="G3472" s="14" t="str">
        <f>MONTH(DCalendário[[#This Row],[Dia]])&amp;" - "&amp;DCalendário[[#This Row],[Ano]]</f>
        <v>6 - 2029</v>
      </c>
      <c r="H3472" s="14" t="str">
        <f>IF(DCalendário[[#This Row],[Dia Útil]]="","",DCalendário[[#This Row],[Semana Ano]])</f>
        <v/>
      </c>
      <c r="I3472" s="14"/>
      <c r="J3472" s="14" cm="1">
        <f t="array" aca="1" ref="J347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473" spans="1:10" x14ac:dyDescent="0.25">
      <c r="A3473" s="1">
        <v>47271</v>
      </c>
      <c r="B3473" s="1"/>
      <c r="C3473" s="16"/>
      <c r="D3473" s="14" t="str">
        <f>IF(DCalendário[[#This Row],[Dia Útil]]="","",(MONTH($B3473)))</f>
        <v/>
      </c>
      <c r="E3473" s="14">
        <f t="shared" ref="E3473:E3536" si="56">YEAR($A3473)</f>
        <v>2029</v>
      </c>
      <c r="F3473" s="14">
        <f>MONTH(DCalendário[[#This Row],[Dia]])</f>
        <v>6</v>
      </c>
      <c r="G3473" s="14" t="str">
        <f>MONTH(DCalendário[[#This Row],[Dia]])&amp;" - "&amp;DCalendário[[#This Row],[Ano]]</f>
        <v>6 - 2029</v>
      </c>
      <c r="H3473" s="14" t="str">
        <f>IF(DCalendário[[#This Row],[Dia Útil]]="","",DCalendário[[#This Row],[Semana Ano]])</f>
        <v/>
      </c>
      <c r="I3473" s="14"/>
      <c r="J3473" s="14" cm="1">
        <f t="array" aca="1" ref="J347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474" spans="1:10" x14ac:dyDescent="0.25">
      <c r="A3474" s="1">
        <v>47272</v>
      </c>
      <c r="B3474" s="1"/>
      <c r="C3474" s="16"/>
      <c r="D3474" s="14" t="str">
        <f>IF(DCalendário[[#This Row],[Dia Útil]]="","",(MONTH($B3474)))</f>
        <v/>
      </c>
      <c r="E3474" s="14">
        <f t="shared" si="56"/>
        <v>2029</v>
      </c>
      <c r="F3474" s="14">
        <f>MONTH(DCalendário[[#This Row],[Dia]])</f>
        <v>6</v>
      </c>
      <c r="G3474" s="14" t="str">
        <f>MONTH(DCalendário[[#This Row],[Dia]])&amp;" - "&amp;DCalendário[[#This Row],[Ano]]</f>
        <v>6 - 2029</v>
      </c>
      <c r="H3474" s="14" t="str">
        <f>IF(DCalendário[[#This Row],[Dia Útil]]="","",DCalendário[[#This Row],[Semana Ano]])</f>
        <v/>
      </c>
      <c r="I3474" s="14"/>
      <c r="J3474" s="14" cm="1">
        <f t="array" aca="1" ref="J347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475" spans="1:10" x14ac:dyDescent="0.25">
      <c r="A3475" s="1">
        <v>47273</v>
      </c>
      <c r="B3475" s="1"/>
      <c r="C3475" s="16"/>
      <c r="D3475" s="14" t="str">
        <f>IF(DCalendário[[#This Row],[Dia Útil]]="","",(MONTH($B3475)))</f>
        <v/>
      </c>
      <c r="E3475" s="14">
        <f t="shared" si="56"/>
        <v>2029</v>
      </c>
      <c r="F3475" s="14">
        <f>MONTH(DCalendário[[#This Row],[Dia]])</f>
        <v>6</v>
      </c>
      <c r="G3475" s="14" t="str">
        <f>MONTH(DCalendário[[#This Row],[Dia]])&amp;" - "&amp;DCalendário[[#This Row],[Ano]]</f>
        <v>6 - 2029</v>
      </c>
      <c r="H3475" s="14" t="str">
        <f>IF(DCalendário[[#This Row],[Dia Útil]]="","",DCalendário[[#This Row],[Semana Ano]])</f>
        <v/>
      </c>
      <c r="I3475" s="14"/>
      <c r="J3475" s="14" cm="1">
        <f t="array" aca="1" ref="J347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476" spans="1:10" x14ac:dyDescent="0.25">
      <c r="A3476" s="1">
        <v>47274</v>
      </c>
      <c r="B3476" s="1"/>
      <c r="C3476" s="16"/>
      <c r="D3476" s="14" t="str">
        <f>IF(DCalendário[[#This Row],[Dia Útil]]="","",(MONTH($B3476)))</f>
        <v/>
      </c>
      <c r="E3476" s="14">
        <f t="shared" si="56"/>
        <v>2029</v>
      </c>
      <c r="F3476" s="14">
        <f>MONTH(DCalendário[[#This Row],[Dia]])</f>
        <v>6</v>
      </c>
      <c r="G3476" s="14" t="str">
        <f>MONTH(DCalendário[[#This Row],[Dia]])&amp;" - "&amp;DCalendário[[#This Row],[Ano]]</f>
        <v>6 - 2029</v>
      </c>
      <c r="H3476" s="14" t="str">
        <f>IF(DCalendário[[#This Row],[Dia Útil]]="","",DCalendário[[#This Row],[Semana Ano]])</f>
        <v/>
      </c>
      <c r="I3476" s="14"/>
      <c r="J3476" s="14" cm="1">
        <f t="array" aca="1" ref="J347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477" spans="1:10" x14ac:dyDescent="0.25">
      <c r="A3477" s="1">
        <v>47275</v>
      </c>
      <c r="B3477" s="1"/>
      <c r="C3477" s="16"/>
      <c r="D3477" s="14" t="str">
        <f>IF(DCalendário[[#This Row],[Dia Útil]]="","",(MONTH($B3477)))</f>
        <v/>
      </c>
      <c r="E3477" s="14">
        <f t="shared" si="56"/>
        <v>2029</v>
      </c>
      <c r="F3477" s="14">
        <f>MONTH(DCalendário[[#This Row],[Dia]])</f>
        <v>6</v>
      </c>
      <c r="G3477" s="14" t="str">
        <f>MONTH(DCalendário[[#This Row],[Dia]])&amp;" - "&amp;DCalendário[[#This Row],[Ano]]</f>
        <v>6 - 2029</v>
      </c>
      <c r="H3477" s="14" t="str">
        <f>IF(DCalendário[[#This Row],[Dia Útil]]="","",DCalendário[[#This Row],[Semana Ano]])</f>
        <v/>
      </c>
      <c r="I3477" s="14"/>
      <c r="J3477" s="14" cm="1">
        <f t="array" aca="1" ref="J347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478" spans="1:10" x14ac:dyDescent="0.25">
      <c r="A3478" s="1">
        <v>47276</v>
      </c>
      <c r="B3478" s="1"/>
      <c r="C3478" s="16"/>
      <c r="D3478" s="14" t="str">
        <f>IF(DCalendário[[#This Row],[Dia Útil]]="","",(MONTH($B3478)))</f>
        <v/>
      </c>
      <c r="E3478" s="14">
        <f t="shared" si="56"/>
        <v>2029</v>
      </c>
      <c r="F3478" s="14">
        <f>MONTH(DCalendário[[#This Row],[Dia]])</f>
        <v>6</v>
      </c>
      <c r="G3478" s="14" t="str">
        <f>MONTH(DCalendário[[#This Row],[Dia]])&amp;" - "&amp;DCalendário[[#This Row],[Ano]]</f>
        <v>6 - 2029</v>
      </c>
      <c r="H3478" s="14" t="str">
        <f>IF(DCalendário[[#This Row],[Dia Útil]]="","",DCalendário[[#This Row],[Semana Ano]])</f>
        <v/>
      </c>
      <c r="I3478" s="14"/>
      <c r="J3478" s="14" cm="1">
        <f t="array" aca="1" ref="J347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479" spans="1:10" x14ac:dyDescent="0.25">
      <c r="A3479" s="1">
        <v>47277</v>
      </c>
      <c r="B3479" s="1"/>
      <c r="C3479" s="16"/>
      <c r="D3479" s="14" t="str">
        <f>IF(DCalendário[[#This Row],[Dia Útil]]="","",(MONTH($B3479)))</f>
        <v/>
      </c>
      <c r="E3479" s="14">
        <f t="shared" si="56"/>
        <v>2029</v>
      </c>
      <c r="F3479" s="14">
        <f>MONTH(DCalendário[[#This Row],[Dia]])</f>
        <v>6</v>
      </c>
      <c r="G3479" s="14" t="str">
        <f>MONTH(DCalendário[[#This Row],[Dia]])&amp;" - "&amp;DCalendário[[#This Row],[Ano]]</f>
        <v>6 - 2029</v>
      </c>
      <c r="H3479" s="14" t="str">
        <f>IF(DCalendário[[#This Row],[Dia Útil]]="","",DCalendário[[#This Row],[Semana Ano]])</f>
        <v/>
      </c>
      <c r="I3479" s="14"/>
      <c r="J3479" s="14" cm="1">
        <f t="array" aca="1" ref="J347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480" spans="1:10" x14ac:dyDescent="0.25">
      <c r="A3480" s="1">
        <v>47278</v>
      </c>
      <c r="B3480" s="1"/>
      <c r="C3480" s="16"/>
      <c r="D3480" s="14" t="str">
        <f>IF(DCalendário[[#This Row],[Dia Útil]]="","",(MONTH($B3480)))</f>
        <v/>
      </c>
      <c r="E3480" s="14">
        <f t="shared" si="56"/>
        <v>2029</v>
      </c>
      <c r="F3480" s="14">
        <f>MONTH(DCalendário[[#This Row],[Dia]])</f>
        <v>6</v>
      </c>
      <c r="G3480" s="14" t="str">
        <f>MONTH(DCalendário[[#This Row],[Dia]])&amp;" - "&amp;DCalendário[[#This Row],[Ano]]</f>
        <v>6 - 2029</v>
      </c>
      <c r="H3480" s="14" t="str">
        <f>IF(DCalendário[[#This Row],[Dia Útil]]="","",DCalendário[[#This Row],[Semana Ano]])</f>
        <v/>
      </c>
      <c r="I3480" s="14"/>
      <c r="J3480" s="14" cm="1">
        <f t="array" aca="1" ref="J348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481" spans="1:10" x14ac:dyDescent="0.25">
      <c r="A3481" s="1">
        <v>47279</v>
      </c>
      <c r="B3481" s="1"/>
      <c r="C3481" s="16"/>
      <c r="D3481" s="14" t="str">
        <f>IF(DCalendário[[#This Row],[Dia Útil]]="","",(MONTH($B3481)))</f>
        <v/>
      </c>
      <c r="E3481" s="14">
        <f t="shared" si="56"/>
        <v>2029</v>
      </c>
      <c r="F3481" s="14">
        <f>MONTH(DCalendário[[#This Row],[Dia]])</f>
        <v>6</v>
      </c>
      <c r="G3481" s="14" t="str">
        <f>MONTH(DCalendário[[#This Row],[Dia]])&amp;" - "&amp;DCalendário[[#This Row],[Ano]]</f>
        <v>6 - 2029</v>
      </c>
      <c r="H3481" s="14" t="str">
        <f>IF(DCalendário[[#This Row],[Dia Útil]]="","",DCalendário[[#This Row],[Semana Ano]])</f>
        <v/>
      </c>
      <c r="I3481" s="14"/>
      <c r="J3481" s="14" cm="1">
        <f t="array" aca="1" ref="J348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482" spans="1:10" x14ac:dyDescent="0.25">
      <c r="A3482" s="1">
        <v>47280</v>
      </c>
      <c r="B3482" s="1"/>
      <c r="C3482" s="16"/>
      <c r="D3482" s="14" t="str">
        <f>IF(DCalendário[[#This Row],[Dia Útil]]="","",(MONTH($B3482)))</f>
        <v/>
      </c>
      <c r="E3482" s="14">
        <f t="shared" si="56"/>
        <v>2029</v>
      </c>
      <c r="F3482" s="14">
        <f>MONTH(DCalendário[[#This Row],[Dia]])</f>
        <v>6</v>
      </c>
      <c r="G3482" s="14" t="str">
        <f>MONTH(DCalendário[[#This Row],[Dia]])&amp;" - "&amp;DCalendário[[#This Row],[Ano]]</f>
        <v>6 - 2029</v>
      </c>
      <c r="H3482" s="14" t="str">
        <f>IF(DCalendário[[#This Row],[Dia Útil]]="","",DCalendário[[#This Row],[Semana Ano]])</f>
        <v/>
      </c>
      <c r="I3482" s="14"/>
      <c r="J3482" s="14" cm="1">
        <f t="array" aca="1" ref="J348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483" spans="1:10" x14ac:dyDescent="0.25">
      <c r="A3483" s="1">
        <v>47281</v>
      </c>
      <c r="B3483" s="1"/>
      <c r="C3483" s="16"/>
      <c r="D3483" s="14" t="str">
        <f>IF(DCalendário[[#This Row],[Dia Útil]]="","",(MONTH($B3483)))</f>
        <v/>
      </c>
      <c r="E3483" s="14">
        <f t="shared" si="56"/>
        <v>2029</v>
      </c>
      <c r="F3483" s="14">
        <f>MONTH(DCalendário[[#This Row],[Dia]])</f>
        <v>6</v>
      </c>
      <c r="G3483" s="14" t="str">
        <f>MONTH(DCalendário[[#This Row],[Dia]])&amp;" - "&amp;DCalendário[[#This Row],[Ano]]</f>
        <v>6 - 2029</v>
      </c>
      <c r="H3483" s="14" t="str">
        <f>IF(DCalendário[[#This Row],[Dia Útil]]="","",DCalendário[[#This Row],[Semana Ano]])</f>
        <v/>
      </c>
      <c r="I3483" s="14"/>
      <c r="J3483" s="14" cm="1">
        <f t="array" aca="1" ref="J348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484" spans="1:10" x14ac:dyDescent="0.25">
      <c r="A3484" s="1">
        <v>47282</v>
      </c>
      <c r="B3484" s="1"/>
      <c r="C3484" s="16"/>
      <c r="D3484" s="14" t="str">
        <f>IF(DCalendário[[#This Row],[Dia Útil]]="","",(MONTH($B3484)))</f>
        <v/>
      </c>
      <c r="E3484" s="14">
        <f t="shared" si="56"/>
        <v>2029</v>
      </c>
      <c r="F3484" s="14">
        <f>MONTH(DCalendário[[#This Row],[Dia]])</f>
        <v>6</v>
      </c>
      <c r="G3484" s="14" t="str">
        <f>MONTH(DCalendário[[#This Row],[Dia]])&amp;" - "&amp;DCalendário[[#This Row],[Ano]]</f>
        <v>6 - 2029</v>
      </c>
      <c r="H3484" s="14" t="str">
        <f>IF(DCalendário[[#This Row],[Dia Útil]]="","",DCalendário[[#This Row],[Semana Ano]])</f>
        <v/>
      </c>
      <c r="I3484" s="14"/>
      <c r="J3484" s="14" cm="1">
        <f t="array" aca="1" ref="J348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485" spans="1:10" x14ac:dyDescent="0.25">
      <c r="A3485" s="1">
        <v>47283</v>
      </c>
      <c r="B3485" s="1"/>
      <c r="C3485" s="16"/>
      <c r="D3485" s="14" t="str">
        <f>IF(DCalendário[[#This Row],[Dia Útil]]="","",(MONTH($B3485)))</f>
        <v/>
      </c>
      <c r="E3485" s="14">
        <f t="shared" si="56"/>
        <v>2029</v>
      </c>
      <c r="F3485" s="14">
        <f>MONTH(DCalendário[[#This Row],[Dia]])</f>
        <v>6</v>
      </c>
      <c r="G3485" s="14" t="str">
        <f>MONTH(DCalendário[[#This Row],[Dia]])&amp;" - "&amp;DCalendário[[#This Row],[Ano]]</f>
        <v>6 - 2029</v>
      </c>
      <c r="H3485" s="14" t="str">
        <f>IF(DCalendário[[#This Row],[Dia Útil]]="","",DCalendário[[#This Row],[Semana Ano]])</f>
        <v/>
      </c>
      <c r="I3485" s="14"/>
      <c r="J3485" s="14" cm="1">
        <f t="array" aca="1" ref="J348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486" spans="1:10" x14ac:dyDescent="0.25">
      <c r="A3486" s="1">
        <v>47284</v>
      </c>
      <c r="B3486" s="1"/>
      <c r="C3486" s="16"/>
      <c r="D3486" s="14" t="str">
        <f>IF(DCalendário[[#This Row],[Dia Útil]]="","",(MONTH($B3486)))</f>
        <v/>
      </c>
      <c r="E3486" s="14">
        <f t="shared" si="56"/>
        <v>2029</v>
      </c>
      <c r="F3486" s="14">
        <f>MONTH(DCalendário[[#This Row],[Dia]])</f>
        <v>6</v>
      </c>
      <c r="G3486" s="14" t="str">
        <f>MONTH(DCalendário[[#This Row],[Dia]])&amp;" - "&amp;DCalendário[[#This Row],[Ano]]</f>
        <v>6 - 2029</v>
      </c>
      <c r="H3486" s="14" t="str">
        <f>IF(DCalendário[[#This Row],[Dia Útil]]="","",DCalendário[[#This Row],[Semana Ano]])</f>
        <v/>
      </c>
      <c r="I3486" s="14"/>
      <c r="J3486" s="14" cm="1">
        <f t="array" aca="1" ref="J348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487" spans="1:10" x14ac:dyDescent="0.25">
      <c r="A3487" s="1">
        <v>47285</v>
      </c>
      <c r="B3487" s="1"/>
      <c r="C3487" s="16"/>
      <c r="D3487" s="14" t="str">
        <f>IF(DCalendário[[#This Row],[Dia Útil]]="","",(MONTH($B3487)))</f>
        <v/>
      </c>
      <c r="E3487" s="14">
        <f t="shared" si="56"/>
        <v>2029</v>
      </c>
      <c r="F3487" s="14">
        <f>MONTH(DCalendário[[#This Row],[Dia]])</f>
        <v>6</v>
      </c>
      <c r="G3487" s="14" t="str">
        <f>MONTH(DCalendário[[#This Row],[Dia]])&amp;" - "&amp;DCalendário[[#This Row],[Ano]]</f>
        <v>6 - 2029</v>
      </c>
      <c r="H3487" s="14" t="str">
        <f>IF(DCalendário[[#This Row],[Dia Útil]]="","",DCalendário[[#This Row],[Semana Ano]])</f>
        <v/>
      </c>
      <c r="I3487" s="14"/>
      <c r="J3487" s="14" cm="1">
        <f t="array" aca="1" ref="J348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488" spans="1:10" x14ac:dyDescent="0.25">
      <c r="A3488" s="1">
        <v>47286</v>
      </c>
      <c r="B3488" s="1"/>
      <c r="C3488" s="16"/>
      <c r="D3488" s="14" t="str">
        <f>IF(DCalendário[[#This Row],[Dia Útil]]="","",(MONTH($B3488)))</f>
        <v/>
      </c>
      <c r="E3488" s="14">
        <f t="shared" si="56"/>
        <v>2029</v>
      </c>
      <c r="F3488" s="14">
        <f>MONTH(DCalendário[[#This Row],[Dia]])</f>
        <v>6</v>
      </c>
      <c r="G3488" s="14" t="str">
        <f>MONTH(DCalendário[[#This Row],[Dia]])&amp;" - "&amp;DCalendário[[#This Row],[Ano]]</f>
        <v>6 - 2029</v>
      </c>
      <c r="H3488" s="14" t="str">
        <f>IF(DCalendário[[#This Row],[Dia Útil]]="","",DCalendário[[#This Row],[Semana Ano]])</f>
        <v/>
      </c>
      <c r="I3488" s="14"/>
      <c r="J3488" s="14" cm="1">
        <f t="array" aca="1" ref="J348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489" spans="1:10" x14ac:dyDescent="0.25">
      <c r="A3489" s="1">
        <v>47287</v>
      </c>
      <c r="B3489" s="1"/>
      <c r="C3489" s="16"/>
      <c r="D3489" s="14" t="str">
        <f>IF(DCalendário[[#This Row],[Dia Útil]]="","",(MONTH($B3489)))</f>
        <v/>
      </c>
      <c r="E3489" s="14">
        <f t="shared" si="56"/>
        <v>2029</v>
      </c>
      <c r="F3489" s="14">
        <f>MONTH(DCalendário[[#This Row],[Dia]])</f>
        <v>6</v>
      </c>
      <c r="G3489" s="14" t="str">
        <f>MONTH(DCalendário[[#This Row],[Dia]])&amp;" - "&amp;DCalendário[[#This Row],[Ano]]</f>
        <v>6 - 2029</v>
      </c>
      <c r="H3489" s="14" t="str">
        <f>IF(DCalendário[[#This Row],[Dia Útil]]="","",DCalendário[[#This Row],[Semana Ano]])</f>
        <v/>
      </c>
      <c r="I3489" s="14"/>
      <c r="J3489" s="14" cm="1">
        <f t="array" aca="1" ref="J348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490" spans="1:10" x14ac:dyDescent="0.25">
      <c r="A3490" s="1">
        <v>47288</v>
      </c>
      <c r="B3490" s="1"/>
      <c r="C3490" s="16"/>
      <c r="D3490" s="14" t="str">
        <f>IF(DCalendário[[#This Row],[Dia Útil]]="","",(MONTH($B3490)))</f>
        <v/>
      </c>
      <c r="E3490" s="14">
        <f t="shared" si="56"/>
        <v>2029</v>
      </c>
      <c r="F3490" s="14">
        <f>MONTH(DCalendário[[#This Row],[Dia]])</f>
        <v>6</v>
      </c>
      <c r="G3490" s="14" t="str">
        <f>MONTH(DCalendário[[#This Row],[Dia]])&amp;" - "&amp;DCalendário[[#This Row],[Ano]]</f>
        <v>6 - 2029</v>
      </c>
      <c r="H3490" s="14" t="str">
        <f>IF(DCalendário[[#This Row],[Dia Útil]]="","",DCalendário[[#This Row],[Semana Ano]])</f>
        <v/>
      </c>
      <c r="I3490" s="14"/>
      <c r="J3490" s="14" cm="1">
        <f t="array" aca="1" ref="J349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491" spans="1:10" x14ac:dyDescent="0.25">
      <c r="A3491" s="1">
        <v>47289</v>
      </c>
      <c r="B3491" s="1"/>
      <c r="C3491" s="16"/>
      <c r="D3491" s="14" t="str">
        <f>IF(DCalendário[[#This Row],[Dia Útil]]="","",(MONTH($B3491)))</f>
        <v/>
      </c>
      <c r="E3491" s="14">
        <f t="shared" si="56"/>
        <v>2029</v>
      </c>
      <c r="F3491" s="14">
        <f>MONTH(DCalendário[[#This Row],[Dia]])</f>
        <v>6</v>
      </c>
      <c r="G3491" s="14" t="str">
        <f>MONTH(DCalendário[[#This Row],[Dia]])&amp;" - "&amp;DCalendário[[#This Row],[Ano]]</f>
        <v>6 - 2029</v>
      </c>
      <c r="H3491" s="14" t="str">
        <f>IF(DCalendário[[#This Row],[Dia Útil]]="","",DCalendário[[#This Row],[Semana Ano]])</f>
        <v/>
      </c>
      <c r="I3491" s="14"/>
      <c r="J3491" s="14" cm="1">
        <f t="array" aca="1" ref="J349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492" spans="1:10" x14ac:dyDescent="0.25">
      <c r="A3492" s="1">
        <v>47290</v>
      </c>
      <c r="B3492" s="1"/>
      <c r="C3492" s="16"/>
      <c r="D3492" s="14" t="str">
        <f>IF(DCalendário[[#This Row],[Dia Útil]]="","",(MONTH($B3492)))</f>
        <v/>
      </c>
      <c r="E3492" s="14">
        <f t="shared" si="56"/>
        <v>2029</v>
      </c>
      <c r="F3492" s="14">
        <f>MONTH(DCalendário[[#This Row],[Dia]])</f>
        <v>6</v>
      </c>
      <c r="G3492" s="14" t="str">
        <f>MONTH(DCalendário[[#This Row],[Dia]])&amp;" - "&amp;DCalendário[[#This Row],[Ano]]</f>
        <v>6 - 2029</v>
      </c>
      <c r="H3492" s="14" t="str">
        <f>IF(DCalendário[[#This Row],[Dia Útil]]="","",DCalendário[[#This Row],[Semana Ano]])</f>
        <v/>
      </c>
      <c r="I3492" s="14"/>
      <c r="J3492" s="14" cm="1">
        <f t="array" aca="1" ref="J349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493" spans="1:10" x14ac:dyDescent="0.25">
      <c r="A3493" s="1">
        <v>47291</v>
      </c>
      <c r="B3493" s="1"/>
      <c r="C3493" s="16"/>
      <c r="D3493" s="14" t="str">
        <f>IF(DCalendário[[#This Row],[Dia Útil]]="","",(MONTH($B3493)))</f>
        <v/>
      </c>
      <c r="E3493" s="14">
        <f t="shared" si="56"/>
        <v>2029</v>
      </c>
      <c r="F3493" s="14">
        <f>MONTH(DCalendário[[#This Row],[Dia]])</f>
        <v>6</v>
      </c>
      <c r="G3493" s="14" t="str">
        <f>MONTH(DCalendário[[#This Row],[Dia]])&amp;" - "&amp;DCalendário[[#This Row],[Ano]]</f>
        <v>6 - 2029</v>
      </c>
      <c r="H3493" s="14" t="str">
        <f>IF(DCalendário[[#This Row],[Dia Útil]]="","",DCalendário[[#This Row],[Semana Ano]])</f>
        <v/>
      </c>
      <c r="I3493" s="14"/>
      <c r="J3493" s="14" cm="1">
        <f t="array" aca="1" ref="J349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494" spans="1:10" x14ac:dyDescent="0.25">
      <c r="A3494" s="1">
        <v>47292</v>
      </c>
      <c r="B3494" s="1"/>
      <c r="C3494" s="16"/>
      <c r="D3494" s="14" t="str">
        <f>IF(DCalendário[[#This Row],[Dia Útil]]="","",(MONTH($B3494)))</f>
        <v/>
      </c>
      <c r="E3494" s="14">
        <f t="shared" si="56"/>
        <v>2029</v>
      </c>
      <c r="F3494" s="14">
        <f>MONTH(DCalendário[[#This Row],[Dia]])</f>
        <v>6</v>
      </c>
      <c r="G3494" s="14" t="str">
        <f>MONTH(DCalendário[[#This Row],[Dia]])&amp;" - "&amp;DCalendário[[#This Row],[Ano]]</f>
        <v>6 - 2029</v>
      </c>
      <c r="H3494" s="14" t="str">
        <f>IF(DCalendário[[#This Row],[Dia Útil]]="","",DCalendário[[#This Row],[Semana Ano]])</f>
        <v/>
      </c>
      <c r="I3494" s="14"/>
      <c r="J3494" s="14" cm="1">
        <f t="array" aca="1" ref="J349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495" spans="1:10" x14ac:dyDescent="0.25">
      <c r="A3495" s="1">
        <v>47293</v>
      </c>
      <c r="B3495" s="1"/>
      <c r="C3495" s="16"/>
      <c r="D3495" s="14" t="str">
        <f>IF(DCalendário[[#This Row],[Dia Útil]]="","",(MONTH($B3495)))</f>
        <v/>
      </c>
      <c r="E3495" s="14">
        <f t="shared" si="56"/>
        <v>2029</v>
      </c>
      <c r="F3495" s="14">
        <f>MONTH(DCalendário[[#This Row],[Dia]])</f>
        <v>6</v>
      </c>
      <c r="G3495" s="14" t="str">
        <f>MONTH(DCalendário[[#This Row],[Dia]])&amp;" - "&amp;DCalendário[[#This Row],[Ano]]</f>
        <v>6 - 2029</v>
      </c>
      <c r="H3495" s="14" t="str">
        <f>IF(DCalendário[[#This Row],[Dia Útil]]="","",DCalendário[[#This Row],[Semana Ano]])</f>
        <v/>
      </c>
      <c r="I3495" s="14"/>
      <c r="J3495" s="14" cm="1">
        <f t="array" aca="1" ref="J349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496" spans="1:10" x14ac:dyDescent="0.25">
      <c r="A3496" s="1">
        <v>47294</v>
      </c>
      <c r="B3496" s="1"/>
      <c r="C3496" s="16"/>
      <c r="D3496" s="14" t="str">
        <f>IF(DCalendário[[#This Row],[Dia Útil]]="","",(MONTH($B3496)))</f>
        <v/>
      </c>
      <c r="E3496" s="14">
        <f t="shared" si="56"/>
        <v>2029</v>
      </c>
      <c r="F3496" s="14">
        <f>MONTH(DCalendário[[#This Row],[Dia]])</f>
        <v>6</v>
      </c>
      <c r="G3496" s="14" t="str">
        <f>MONTH(DCalendário[[#This Row],[Dia]])&amp;" - "&amp;DCalendário[[#This Row],[Ano]]</f>
        <v>6 - 2029</v>
      </c>
      <c r="H3496" s="14" t="str">
        <f>IF(DCalendário[[#This Row],[Dia Útil]]="","",DCalendário[[#This Row],[Semana Ano]])</f>
        <v/>
      </c>
      <c r="I3496" s="14"/>
      <c r="J3496" s="14" cm="1">
        <f t="array" aca="1" ref="J349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497" spans="1:10" x14ac:dyDescent="0.25">
      <c r="A3497" s="1">
        <v>47295</v>
      </c>
      <c r="B3497" s="1"/>
      <c r="C3497" s="16"/>
      <c r="D3497" s="14" t="str">
        <f>IF(DCalendário[[#This Row],[Dia Útil]]="","",(MONTH($B3497)))</f>
        <v/>
      </c>
      <c r="E3497" s="14">
        <f t="shared" si="56"/>
        <v>2029</v>
      </c>
      <c r="F3497" s="14">
        <f>MONTH(DCalendário[[#This Row],[Dia]])</f>
        <v>6</v>
      </c>
      <c r="G3497" s="14" t="str">
        <f>MONTH(DCalendário[[#This Row],[Dia]])&amp;" - "&amp;DCalendário[[#This Row],[Ano]]</f>
        <v>6 - 2029</v>
      </c>
      <c r="H3497" s="14" t="str">
        <f>IF(DCalendário[[#This Row],[Dia Útil]]="","",DCalendário[[#This Row],[Semana Ano]])</f>
        <v/>
      </c>
      <c r="I3497" s="14"/>
      <c r="J3497" s="14" cm="1">
        <f t="array" aca="1" ref="J349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498" spans="1:10" x14ac:dyDescent="0.25">
      <c r="A3498" s="1">
        <v>47296</v>
      </c>
      <c r="B3498" s="1"/>
      <c r="C3498" s="16"/>
      <c r="D3498" s="14" t="str">
        <f>IF(DCalendário[[#This Row],[Dia Útil]]="","",(MONTH($B3498)))</f>
        <v/>
      </c>
      <c r="E3498" s="14">
        <f t="shared" si="56"/>
        <v>2029</v>
      </c>
      <c r="F3498" s="14">
        <f>MONTH(DCalendário[[#This Row],[Dia]])</f>
        <v>6</v>
      </c>
      <c r="G3498" s="14" t="str">
        <f>MONTH(DCalendário[[#This Row],[Dia]])&amp;" - "&amp;DCalendário[[#This Row],[Ano]]</f>
        <v>6 - 2029</v>
      </c>
      <c r="H3498" s="14" t="str">
        <f>IF(DCalendário[[#This Row],[Dia Útil]]="","",DCalendário[[#This Row],[Semana Ano]])</f>
        <v/>
      </c>
      <c r="I3498" s="14"/>
      <c r="J3498" s="14" cm="1">
        <f t="array" aca="1" ref="J349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499" spans="1:10" x14ac:dyDescent="0.25">
      <c r="A3499" s="1">
        <v>47297</v>
      </c>
      <c r="B3499" s="1"/>
      <c r="C3499" s="16"/>
      <c r="D3499" s="14" t="str">
        <f>IF(DCalendário[[#This Row],[Dia Útil]]="","",(MONTH($B3499)))</f>
        <v/>
      </c>
      <c r="E3499" s="14">
        <f t="shared" si="56"/>
        <v>2029</v>
      </c>
      <c r="F3499" s="14">
        <f>MONTH(DCalendário[[#This Row],[Dia]])</f>
        <v>6</v>
      </c>
      <c r="G3499" s="14" t="str">
        <f>MONTH(DCalendário[[#This Row],[Dia]])&amp;" - "&amp;DCalendário[[#This Row],[Ano]]</f>
        <v>6 - 2029</v>
      </c>
      <c r="H3499" s="14" t="str">
        <f>IF(DCalendário[[#This Row],[Dia Útil]]="","",DCalendário[[#This Row],[Semana Ano]])</f>
        <v/>
      </c>
      <c r="I3499" s="14"/>
      <c r="J3499" s="14" cm="1">
        <f t="array" aca="1" ref="J349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500" spans="1:10" x14ac:dyDescent="0.25">
      <c r="A3500" s="1">
        <v>47298</v>
      </c>
      <c r="B3500" s="1"/>
      <c r="C3500" s="16"/>
      <c r="D3500" s="14" t="str">
        <f>IF(DCalendário[[#This Row],[Dia Útil]]="","",(MONTH($B3500)))</f>
        <v/>
      </c>
      <c r="E3500" s="14">
        <f t="shared" si="56"/>
        <v>2029</v>
      </c>
      <c r="F3500" s="14">
        <f>MONTH(DCalendário[[#This Row],[Dia]])</f>
        <v>6</v>
      </c>
      <c r="G3500" s="14" t="str">
        <f>MONTH(DCalendário[[#This Row],[Dia]])&amp;" - "&amp;DCalendário[[#This Row],[Ano]]</f>
        <v>6 - 2029</v>
      </c>
      <c r="H3500" s="14" t="str">
        <f>IF(DCalendário[[#This Row],[Dia Útil]]="","",DCalendário[[#This Row],[Semana Ano]])</f>
        <v/>
      </c>
      <c r="I3500" s="14"/>
      <c r="J3500" s="14" cm="1">
        <f t="array" aca="1" ref="J350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501" spans="1:10" x14ac:dyDescent="0.25">
      <c r="A3501" s="1">
        <v>47299</v>
      </c>
      <c r="B3501" s="1"/>
      <c r="C3501" s="16"/>
      <c r="D3501" s="14" t="str">
        <f>IF(DCalendário[[#This Row],[Dia Útil]]="","",(MONTH($B3501)))</f>
        <v/>
      </c>
      <c r="E3501" s="14">
        <f t="shared" si="56"/>
        <v>2029</v>
      </c>
      <c r="F3501" s="14">
        <f>MONTH(DCalendário[[#This Row],[Dia]])</f>
        <v>6</v>
      </c>
      <c r="G3501" s="14" t="str">
        <f>MONTH(DCalendário[[#This Row],[Dia]])&amp;" - "&amp;DCalendário[[#This Row],[Ano]]</f>
        <v>6 - 2029</v>
      </c>
      <c r="H3501" s="14" t="str">
        <f>IF(DCalendário[[#This Row],[Dia Útil]]="","",DCalendário[[#This Row],[Semana Ano]])</f>
        <v/>
      </c>
      <c r="I3501" s="14"/>
      <c r="J3501" s="14" cm="1">
        <f t="array" aca="1" ref="J350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502" spans="1:10" x14ac:dyDescent="0.25">
      <c r="A3502" s="1">
        <v>47300</v>
      </c>
      <c r="B3502" s="1"/>
      <c r="C3502" s="16"/>
      <c r="D3502" s="14" t="str">
        <f>IF(DCalendário[[#This Row],[Dia Útil]]="","",(MONTH($B3502)))</f>
        <v/>
      </c>
      <c r="E3502" s="14">
        <f t="shared" si="56"/>
        <v>2029</v>
      </c>
      <c r="F3502" s="14">
        <f>MONTH(DCalendário[[#This Row],[Dia]])</f>
        <v>7</v>
      </c>
      <c r="G3502" s="14" t="str">
        <f>MONTH(DCalendário[[#This Row],[Dia]])&amp;" - "&amp;DCalendário[[#This Row],[Ano]]</f>
        <v>7 - 2029</v>
      </c>
      <c r="H3502" s="14" t="str">
        <f>IF(DCalendário[[#This Row],[Dia Útil]]="","",DCalendário[[#This Row],[Semana Ano]])</f>
        <v/>
      </c>
      <c r="I3502" s="14"/>
      <c r="J3502" s="14" cm="1">
        <f t="array" aca="1" ref="J350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503" spans="1:10" x14ac:dyDescent="0.25">
      <c r="A3503" s="1">
        <v>47301</v>
      </c>
      <c r="B3503" s="1"/>
      <c r="C3503" s="16"/>
      <c r="D3503" s="14" t="str">
        <f>IF(DCalendário[[#This Row],[Dia Útil]]="","",(MONTH($B3503)))</f>
        <v/>
      </c>
      <c r="E3503" s="14">
        <f t="shared" si="56"/>
        <v>2029</v>
      </c>
      <c r="F3503" s="14">
        <f>MONTH(DCalendário[[#This Row],[Dia]])</f>
        <v>7</v>
      </c>
      <c r="G3503" s="14" t="str">
        <f>MONTH(DCalendário[[#This Row],[Dia]])&amp;" - "&amp;DCalendário[[#This Row],[Ano]]</f>
        <v>7 - 2029</v>
      </c>
      <c r="H3503" s="14" t="str">
        <f>IF(DCalendário[[#This Row],[Dia Útil]]="","",DCalendário[[#This Row],[Semana Ano]])</f>
        <v/>
      </c>
      <c r="I3503" s="14"/>
      <c r="J3503" s="14" cm="1">
        <f t="array" aca="1" ref="J350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504" spans="1:10" x14ac:dyDescent="0.25">
      <c r="A3504" s="1">
        <v>47302</v>
      </c>
      <c r="B3504" s="1"/>
      <c r="C3504" s="16"/>
      <c r="D3504" s="14" t="str">
        <f>IF(DCalendário[[#This Row],[Dia Útil]]="","",(MONTH($B3504)))</f>
        <v/>
      </c>
      <c r="E3504" s="14">
        <f t="shared" si="56"/>
        <v>2029</v>
      </c>
      <c r="F3504" s="14">
        <f>MONTH(DCalendário[[#This Row],[Dia]])</f>
        <v>7</v>
      </c>
      <c r="G3504" s="14" t="str">
        <f>MONTH(DCalendário[[#This Row],[Dia]])&amp;" - "&amp;DCalendário[[#This Row],[Ano]]</f>
        <v>7 - 2029</v>
      </c>
      <c r="H3504" s="14" t="str">
        <f>IF(DCalendário[[#This Row],[Dia Útil]]="","",DCalendário[[#This Row],[Semana Ano]])</f>
        <v/>
      </c>
      <c r="I3504" s="14"/>
      <c r="J3504" s="14" cm="1">
        <f t="array" aca="1" ref="J350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505" spans="1:10" x14ac:dyDescent="0.25">
      <c r="A3505" s="1">
        <v>47303</v>
      </c>
      <c r="B3505" s="1"/>
      <c r="C3505" s="16"/>
      <c r="D3505" s="14" t="str">
        <f>IF(DCalendário[[#This Row],[Dia Útil]]="","",(MONTH($B3505)))</f>
        <v/>
      </c>
      <c r="E3505" s="14">
        <f t="shared" si="56"/>
        <v>2029</v>
      </c>
      <c r="F3505" s="14">
        <f>MONTH(DCalendário[[#This Row],[Dia]])</f>
        <v>7</v>
      </c>
      <c r="G3505" s="14" t="str">
        <f>MONTH(DCalendário[[#This Row],[Dia]])&amp;" - "&amp;DCalendário[[#This Row],[Ano]]</f>
        <v>7 - 2029</v>
      </c>
      <c r="H3505" s="14" t="str">
        <f>IF(DCalendário[[#This Row],[Dia Útil]]="","",DCalendário[[#This Row],[Semana Ano]])</f>
        <v/>
      </c>
      <c r="I3505" s="14"/>
      <c r="J3505" s="14" cm="1">
        <f t="array" aca="1" ref="J350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506" spans="1:10" x14ac:dyDescent="0.25">
      <c r="A3506" s="1">
        <v>47304</v>
      </c>
      <c r="B3506" s="1"/>
      <c r="C3506" s="16"/>
      <c r="D3506" s="14" t="str">
        <f>IF(DCalendário[[#This Row],[Dia Útil]]="","",(MONTH($B3506)))</f>
        <v/>
      </c>
      <c r="E3506" s="14">
        <f t="shared" si="56"/>
        <v>2029</v>
      </c>
      <c r="F3506" s="14">
        <f>MONTH(DCalendário[[#This Row],[Dia]])</f>
        <v>7</v>
      </c>
      <c r="G3506" s="14" t="str">
        <f>MONTH(DCalendário[[#This Row],[Dia]])&amp;" - "&amp;DCalendário[[#This Row],[Ano]]</f>
        <v>7 - 2029</v>
      </c>
      <c r="H3506" s="14" t="str">
        <f>IF(DCalendário[[#This Row],[Dia Útil]]="","",DCalendário[[#This Row],[Semana Ano]])</f>
        <v/>
      </c>
      <c r="I3506" s="14"/>
      <c r="J3506" s="14" cm="1">
        <f t="array" aca="1" ref="J350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507" spans="1:10" x14ac:dyDescent="0.25">
      <c r="A3507" s="1">
        <v>47305</v>
      </c>
      <c r="B3507" s="1"/>
      <c r="C3507" s="16"/>
      <c r="D3507" s="14" t="str">
        <f>IF(DCalendário[[#This Row],[Dia Útil]]="","",(MONTH($B3507)))</f>
        <v/>
      </c>
      <c r="E3507" s="14">
        <f t="shared" si="56"/>
        <v>2029</v>
      </c>
      <c r="F3507" s="14">
        <f>MONTH(DCalendário[[#This Row],[Dia]])</f>
        <v>7</v>
      </c>
      <c r="G3507" s="14" t="str">
        <f>MONTH(DCalendário[[#This Row],[Dia]])&amp;" - "&amp;DCalendário[[#This Row],[Ano]]</f>
        <v>7 - 2029</v>
      </c>
      <c r="H3507" s="14" t="str">
        <f>IF(DCalendário[[#This Row],[Dia Útil]]="","",DCalendário[[#This Row],[Semana Ano]])</f>
        <v/>
      </c>
      <c r="I3507" s="14"/>
      <c r="J3507" s="14" cm="1">
        <f t="array" aca="1" ref="J350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508" spans="1:10" x14ac:dyDescent="0.25">
      <c r="A3508" s="1">
        <v>47306</v>
      </c>
      <c r="B3508" s="1"/>
      <c r="C3508" s="16"/>
      <c r="D3508" s="14" t="str">
        <f>IF(DCalendário[[#This Row],[Dia Útil]]="","",(MONTH($B3508)))</f>
        <v/>
      </c>
      <c r="E3508" s="14">
        <f t="shared" si="56"/>
        <v>2029</v>
      </c>
      <c r="F3508" s="14">
        <f>MONTH(DCalendário[[#This Row],[Dia]])</f>
        <v>7</v>
      </c>
      <c r="G3508" s="14" t="str">
        <f>MONTH(DCalendário[[#This Row],[Dia]])&amp;" - "&amp;DCalendário[[#This Row],[Ano]]</f>
        <v>7 - 2029</v>
      </c>
      <c r="H3508" s="14" t="str">
        <f>IF(DCalendário[[#This Row],[Dia Útil]]="","",DCalendário[[#This Row],[Semana Ano]])</f>
        <v/>
      </c>
      <c r="I3508" s="14"/>
      <c r="J3508" s="14" cm="1">
        <f t="array" aca="1" ref="J350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509" spans="1:10" x14ac:dyDescent="0.25">
      <c r="A3509" s="1">
        <v>47307</v>
      </c>
      <c r="B3509" s="1"/>
      <c r="C3509" s="16"/>
      <c r="D3509" s="14" t="str">
        <f>IF(DCalendário[[#This Row],[Dia Útil]]="","",(MONTH($B3509)))</f>
        <v/>
      </c>
      <c r="E3509" s="14">
        <f t="shared" si="56"/>
        <v>2029</v>
      </c>
      <c r="F3509" s="14">
        <f>MONTH(DCalendário[[#This Row],[Dia]])</f>
        <v>7</v>
      </c>
      <c r="G3509" s="14" t="str">
        <f>MONTH(DCalendário[[#This Row],[Dia]])&amp;" - "&amp;DCalendário[[#This Row],[Ano]]</f>
        <v>7 - 2029</v>
      </c>
      <c r="H3509" s="14" t="str">
        <f>IF(DCalendário[[#This Row],[Dia Útil]]="","",DCalendário[[#This Row],[Semana Ano]])</f>
        <v/>
      </c>
      <c r="I3509" s="14"/>
      <c r="J3509" s="14" cm="1">
        <f t="array" aca="1" ref="J350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510" spans="1:10" x14ac:dyDescent="0.25">
      <c r="A3510" s="1">
        <v>47308</v>
      </c>
      <c r="B3510" s="1"/>
      <c r="C3510" s="16"/>
      <c r="D3510" s="14" t="str">
        <f>IF(DCalendário[[#This Row],[Dia Útil]]="","",(MONTH($B3510)))</f>
        <v/>
      </c>
      <c r="E3510" s="14">
        <f t="shared" si="56"/>
        <v>2029</v>
      </c>
      <c r="F3510" s="14">
        <f>MONTH(DCalendário[[#This Row],[Dia]])</f>
        <v>7</v>
      </c>
      <c r="G3510" s="14" t="str">
        <f>MONTH(DCalendário[[#This Row],[Dia]])&amp;" - "&amp;DCalendário[[#This Row],[Ano]]</f>
        <v>7 - 2029</v>
      </c>
      <c r="H3510" s="14" t="str">
        <f>IF(DCalendário[[#This Row],[Dia Útil]]="","",DCalendário[[#This Row],[Semana Ano]])</f>
        <v/>
      </c>
      <c r="I3510" s="14"/>
      <c r="J3510" s="14" cm="1">
        <f t="array" aca="1" ref="J351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511" spans="1:10" x14ac:dyDescent="0.25">
      <c r="A3511" s="1">
        <v>47309</v>
      </c>
      <c r="B3511" s="1"/>
      <c r="C3511" s="16"/>
      <c r="D3511" s="14" t="str">
        <f>IF(DCalendário[[#This Row],[Dia Útil]]="","",(MONTH($B3511)))</f>
        <v/>
      </c>
      <c r="E3511" s="14">
        <f t="shared" si="56"/>
        <v>2029</v>
      </c>
      <c r="F3511" s="14">
        <f>MONTH(DCalendário[[#This Row],[Dia]])</f>
        <v>7</v>
      </c>
      <c r="G3511" s="14" t="str">
        <f>MONTH(DCalendário[[#This Row],[Dia]])&amp;" - "&amp;DCalendário[[#This Row],[Ano]]</f>
        <v>7 - 2029</v>
      </c>
      <c r="H3511" s="14" t="str">
        <f>IF(DCalendário[[#This Row],[Dia Útil]]="","",DCalendário[[#This Row],[Semana Ano]])</f>
        <v/>
      </c>
      <c r="I3511" s="14"/>
      <c r="J3511" s="14" cm="1">
        <f t="array" aca="1" ref="J351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512" spans="1:10" x14ac:dyDescent="0.25">
      <c r="A3512" s="1">
        <v>47310</v>
      </c>
      <c r="B3512" s="1"/>
      <c r="C3512" s="16"/>
      <c r="D3512" s="14" t="str">
        <f>IF(DCalendário[[#This Row],[Dia Útil]]="","",(MONTH($B3512)))</f>
        <v/>
      </c>
      <c r="E3512" s="14">
        <f t="shared" si="56"/>
        <v>2029</v>
      </c>
      <c r="F3512" s="14">
        <f>MONTH(DCalendário[[#This Row],[Dia]])</f>
        <v>7</v>
      </c>
      <c r="G3512" s="14" t="str">
        <f>MONTH(DCalendário[[#This Row],[Dia]])&amp;" - "&amp;DCalendário[[#This Row],[Ano]]</f>
        <v>7 - 2029</v>
      </c>
      <c r="H3512" s="14" t="str">
        <f>IF(DCalendário[[#This Row],[Dia Útil]]="","",DCalendário[[#This Row],[Semana Ano]])</f>
        <v/>
      </c>
      <c r="I3512" s="14"/>
      <c r="J3512" s="14" cm="1">
        <f t="array" aca="1" ref="J351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513" spans="1:10" x14ac:dyDescent="0.25">
      <c r="A3513" s="1">
        <v>47311</v>
      </c>
      <c r="B3513" s="1"/>
      <c r="C3513" s="16"/>
      <c r="D3513" s="14" t="str">
        <f>IF(DCalendário[[#This Row],[Dia Útil]]="","",(MONTH($B3513)))</f>
        <v/>
      </c>
      <c r="E3513" s="14">
        <f t="shared" si="56"/>
        <v>2029</v>
      </c>
      <c r="F3513" s="14">
        <f>MONTH(DCalendário[[#This Row],[Dia]])</f>
        <v>7</v>
      </c>
      <c r="G3513" s="14" t="str">
        <f>MONTH(DCalendário[[#This Row],[Dia]])&amp;" - "&amp;DCalendário[[#This Row],[Ano]]</f>
        <v>7 - 2029</v>
      </c>
      <c r="H3513" s="14" t="str">
        <f>IF(DCalendário[[#This Row],[Dia Útil]]="","",DCalendário[[#This Row],[Semana Ano]])</f>
        <v/>
      </c>
      <c r="I3513" s="14"/>
      <c r="J3513" s="14" cm="1">
        <f t="array" aca="1" ref="J351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514" spans="1:10" x14ac:dyDescent="0.25">
      <c r="A3514" s="1">
        <v>47312</v>
      </c>
      <c r="B3514" s="1"/>
      <c r="C3514" s="16"/>
      <c r="D3514" s="14" t="str">
        <f>IF(DCalendário[[#This Row],[Dia Útil]]="","",(MONTH($B3514)))</f>
        <v/>
      </c>
      <c r="E3514" s="14">
        <f t="shared" si="56"/>
        <v>2029</v>
      </c>
      <c r="F3514" s="14">
        <f>MONTH(DCalendário[[#This Row],[Dia]])</f>
        <v>7</v>
      </c>
      <c r="G3514" s="14" t="str">
        <f>MONTH(DCalendário[[#This Row],[Dia]])&amp;" - "&amp;DCalendário[[#This Row],[Ano]]</f>
        <v>7 - 2029</v>
      </c>
      <c r="H3514" s="14" t="str">
        <f>IF(DCalendário[[#This Row],[Dia Útil]]="","",DCalendário[[#This Row],[Semana Ano]])</f>
        <v/>
      </c>
      <c r="I3514" s="14"/>
      <c r="J3514" s="14" cm="1">
        <f t="array" aca="1" ref="J351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515" spans="1:10" x14ac:dyDescent="0.25">
      <c r="A3515" s="1">
        <v>47313</v>
      </c>
      <c r="B3515" s="1"/>
      <c r="C3515" s="16"/>
      <c r="D3515" s="14" t="str">
        <f>IF(DCalendário[[#This Row],[Dia Útil]]="","",(MONTH($B3515)))</f>
        <v/>
      </c>
      <c r="E3515" s="14">
        <f t="shared" si="56"/>
        <v>2029</v>
      </c>
      <c r="F3515" s="14">
        <f>MONTH(DCalendário[[#This Row],[Dia]])</f>
        <v>7</v>
      </c>
      <c r="G3515" s="14" t="str">
        <f>MONTH(DCalendário[[#This Row],[Dia]])&amp;" - "&amp;DCalendário[[#This Row],[Ano]]</f>
        <v>7 - 2029</v>
      </c>
      <c r="H3515" s="14" t="str">
        <f>IF(DCalendário[[#This Row],[Dia Útil]]="","",DCalendário[[#This Row],[Semana Ano]])</f>
        <v/>
      </c>
      <c r="I3515" s="14"/>
      <c r="J3515" s="14" cm="1">
        <f t="array" aca="1" ref="J351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516" spans="1:10" x14ac:dyDescent="0.25">
      <c r="A3516" s="1">
        <v>47314</v>
      </c>
      <c r="B3516" s="1"/>
      <c r="C3516" s="16"/>
      <c r="D3516" s="14" t="str">
        <f>IF(DCalendário[[#This Row],[Dia Útil]]="","",(MONTH($B3516)))</f>
        <v/>
      </c>
      <c r="E3516" s="14">
        <f t="shared" si="56"/>
        <v>2029</v>
      </c>
      <c r="F3516" s="14">
        <f>MONTH(DCalendário[[#This Row],[Dia]])</f>
        <v>7</v>
      </c>
      <c r="G3516" s="14" t="str">
        <f>MONTH(DCalendário[[#This Row],[Dia]])&amp;" - "&amp;DCalendário[[#This Row],[Ano]]</f>
        <v>7 - 2029</v>
      </c>
      <c r="H3516" s="14" t="str">
        <f>IF(DCalendário[[#This Row],[Dia Útil]]="","",DCalendário[[#This Row],[Semana Ano]])</f>
        <v/>
      </c>
      <c r="I3516" s="14"/>
      <c r="J3516" s="14" cm="1">
        <f t="array" aca="1" ref="J351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517" spans="1:10" x14ac:dyDescent="0.25">
      <c r="A3517" s="1">
        <v>47315</v>
      </c>
      <c r="B3517" s="1"/>
      <c r="C3517" s="16"/>
      <c r="D3517" s="14" t="str">
        <f>IF(DCalendário[[#This Row],[Dia Útil]]="","",(MONTH($B3517)))</f>
        <v/>
      </c>
      <c r="E3517" s="14">
        <f t="shared" si="56"/>
        <v>2029</v>
      </c>
      <c r="F3517" s="14">
        <f>MONTH(DCalendário[[#This Row],[Dia]])</f>
        <v>7</v>
      </c>
      <c r="G3517" s="14" t="str">
        <f>MONTH(DCalendário[[#This Row],[Dia]])&amp;" - "&amp;DCalendário[[#This Row],[Ano]]</f>
        <v>7 - 2029</v>
      </c>
      <c r="H3517" s="14" t="str">
        <f>IF(DCalendário[[#This Row],[Dia Útil]]="","",DCalendário[[#This Row],[Semana Ano]])</f>
        <v/>
      </c>
      <c r="I3517" s="14"/>
      <c r="J3517" s="14" cm="1">
        <f t="array" aca="1" ref="J351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518" spans="1:10" x14ac:dyDescent="0.25">
      <c r="A3518" s="1">
        <v>47316</v>
      </c>
      <c r="B3518" s="1"/>
      <c r="C3518" s="16"/>
      <c r="D3518" s="14" t="str">
        <f>IF(DCalendário[[#This Row],[Dia Útil]]="","",(MONTH($B3518)))</f>
        <v/>
      </c>
      <c r="E3518" s="14">
        <f t="shared" si="56"/>
        <v>2029</v>
      </c>
      <c r="F3518" s="14">
        <f>MONTH(DCalendário[[#This Row],[Dia]])</f>
        <v>7</v>
      </c>
      <c r="G3518" s="14" t="str">
        <f>MONTH(DCalendário[[#This Row],[Dia]])&amp;" - "&amp;DCalendário[[#This Row],[Ano]]</f>
        <v>7 - 2029</v>
      </c>
      <c r="H3518" s="14" t="str">
        <f>IF(DCalendário[[#This Row],[Dia Útil]]="","",DCalendário[[#This Row],[Semana Ano]])</f>
        <v/>
      </c>
      <c r="I3518" s="14"/>
      <c r="J3518" s="14" cm="1">
        <f t="array" aca="1" ref="J351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519" spans="1:10" x14ac:dyDescent="0.25">
      <c r="A3519" s="1">
        <v>47317</v>
      </c>
      <c r="B3519" s="1"/>
      <c r="C3519" s="16"/>
      <c r="D3519" s="14" t="str">
        <f>IF(DCalendário[[#This Row],[Dia Útil]]="","",(MONTH($B3519)))</f>
        <v/>
      </c>
      <c r="E3519" s="14">
        <f t="shared" si="56"/>
        <v>2029</v>
      </c>
      <c r="F3519" s="14">
        <f>MONTH(DCalendário[[#This Row],[Dia]])</f>
        <v>7</v>
      </c>
      <c r="G3519" s="14" t="str">
        <f>MONTH(DCalendário[[#This Row],[Dia]])&amp;" - "&amp;DCalendário[[#This Row],[Ano]]</f>
        <v>7 - 2029</v>
      </c>
      <c r="H3519" s="14" t="str">
        <f>IF(DCalendário[[#This Row],[Dia Útil]]="","",DCalendário[[#This Row],[Semana Ano]])</f>
        <v/>
      </c>
      <c r="I3519" s="14"/>
      <c r="J3519" s="14" cm="1">
        <f t="array" aca="1" ref="J351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520" spans="1:10" x14ac:dyDescent="0.25">
      <c r="A3520" s="1">
        <v>47318</v>
      </c>
      <c r="B3520" s="1"/>
      <c r="C3520" s="16"/>
      <c r="D3520" s="14" t="str">
        <f>IF(DCalendário[[#This Row],[Dia Útil]]="","",(MONTH($B3520)))</f>
        <v/>
      </c>
      <c r="E3520" s="14">
        <f t="shared" si="56"/>
        <v>2029</v>
      </c>
      <c r="F3520" s="14">
        <f>MONTH(DCalendário[[#This Row],[Dia]])</f>
        <v>7</v>
      </c>
      <c r="G3520" s="14" t="str">
        <f>MONTH(DCalendário[[#This Row],[Dia]])&amp;" - "&amp;DCalendário[[#This Row],[Ano]]</f>
        <v>7 - 2029</v>
      </c>
      <c r="H3520" s="14" t="str">
        <f>IF(DCalendário[[#This Row],[Dia Útil]]="","",DCalendário[[#This Row],[Semana Ano]])</f>
        <v/>
      </c>
      <c r="I3520" s="14"/>
      <c r="J3520" s="14" cm="1">
        <f t="array" aca="1" ref="J352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521" spans="1:10" x14ac:dyDescent="0.25">
      <c r="A3521" s="1">
        <v>47319</v>
      </c>
      <c r="B3521" s="1"/>
      <c r="C3521" s="16"/>
      <c r="D3521" s="14" t="str">
        <f>IF(DCalendário[[#This Row],[Dia Útil]]="","",(MONTH($B3521)))</f>
        <v/>
      </c>
      <c r="E3521" s="14">
        <f t="shared" si="56"/>
        <v>2029</v>
      </c>
      <c r="F3521" s="14">
        <f>MONTH(DCalendário[[#This Row],[Dia]])</f>
        <v>7</v>
      </c>
      <c r="G3521" s="14" t="str">
        <f>MONTH(DCalendário[[#This Row],[Dia]])&amp;" - "&amp;DCalendário[[#This Row],[Ano]]</f>
        <v>7 - 2029</v>
      </c>
      <c r="H3521" s="14" t="str">
        <f>IF(DCalendário[[#This Row],[Dia Útil]]="","",DCalendário[[#This Row],[Semana Ano]])</f>
        <v/>
      </c>
      <c r="I3521" s="14"/>
      <c r="J3521" s="14" cm="1">
        <f t="array" aca="1" ref="J352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522" spans="1:10" x14ac:dyDescent="0.25">
      <c r="A3522" s="1">
        <v>47320</v>
      </c>
      <c r="B3522" s="1"/>
      <c r="C3522" s="16"/>
      <c r="D3522" s="14" t="str">
        <f>IF(DCalendário[[#This Row],[Dia Útil]]="","",(MONTH($B3522)))</f>
        <v/>
      </c>
      <c r="E3522" s="14">
        <f t="shared" si="56"/>
        <v>2029</v>
      </c>
      <c r="F3522" s="14">
        <f>MONTH(DCalendário[[#This Row],[Dia]])</f>
        <v>7</v>
      </c>
      <c r="G3522" s="14" t="str">
        <f>MONTH(DCalendário[[#This Row],[Dia]])&amp;" - "&amp;DCalendário[[#This Row],[Ano]]</f>
        <v>7 - 2029</v>
      </c>
      <c r="H3522" s="14" t="str">
        <f>IF(DCalendário[[#This Row],[Dia Útil]]="","",DCalendário[[#This Row],[Semana Ano]])</f>
        <v/>
      </c>
      <c r="I3522" s="14"/>
      <c r="J3522" s="14" cm="1">
        <f t="array" aca="1" ref="J352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523" spans="1:10" x14ac:dyDescent="0.25">
      <c r="A3523" s="1">
        <v>47321</v>
      </c>
      <c r="B3523" s="1"/>
      <c r="C3523" s="16"/>
      <c r="D3523" s="14" t="str">
        <f>IF(DCalendário[[#This Row],[Dia Útil]]="","",(MONTH($B3523)))</f>
        <v/>
      </c>
      <c r="E3523" s="14">
        <f t="shared" si="56"/>
        <v>2029</v>
      </c>
      <c r="F3523" s="14">
        <f>MONTH(DCalendário[[#This Row],[Dia]])</f>
        <v>7</v>
      </c>
      <c r="G3523" s="14" t="str">
        <f>MONTH(DCalendário[[#This Row],[Dia]])&amp;" - "&amp;DCalendário[[#This Row],[Ano]]</f>
        <v>7 - 2029</v>
      </c>
      <c r="H3523" s="14" t="str">
        <f>IF(DCalendário[[#This Row],[Dia Útil]]="","",DCalendário[[#This Row],[Semana Ano]])</f>
        <v/>
      </c>
      <c r="I3523" s="14"/>
      <c r="J3523" s="14" cm="1">
        <f t="array" aca="1" ref="J352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524" spans="1:10" x14ac:dyDescent="0.25">
      <c r="A3524" s="1">
        <v>47322</v>
      </c>
      <c r="B3524" s="1"/>
      <c r="C3524" s="16"/>
      <c r="D3524" s="14" t="str">
        <f>IF(DCalendário[[#This Row],[Dia Útil]]="","",(MONTH($B3524)))</f>
        <v/>
      </c>
      <c r="E3524" s="14">
        <f t="shared" si="56"/>
        <v>2029</v>
      </c>
      <c r="F3524" s="14">
        <f>MONTH(DCalendário[[#This Row],[Dia]])</f>
        <v>7</v>
      </c>
      <c r="G3524" s="14" t="str">
        <f>MONTH(DCalendário[[#This Row],[Dia]])&amp;" - "&amp;DCalendário[[#This Row],[Ano]]</f>
        <v>7 - 2029</v>
      </c>
      <c r="H3524" s="14" t="str">
        <f>IF(DCalendário[[#This Row],[Dia Útil]]="","",DCalendário[[#This Row],[Semana Ano]])</f>
        <v/>
      </c>
      <c r="I3524" s="14"/>
      <c r="J3524" s="14" cm="1">
        <f t="array" aca="1" ref="J352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525" spans="1:10" x14ac:dyDescent="0.25">
      <c r="A3525" s="1">
        <v>47323</v>
      </c>
      <c r="B3525" s="1"/>
      <c r="C3525" s="16"/>
      <c r="D3525" s="14" t="str">
        <f>IF(DCalendário[[#This Row],[Dia Útil]]="","",(MONTH($B3525)))</f>
        <v/>
      </c>
      <c r="E3525" s="14">
        <f t="shared" si="56"/>
        <v>2029</v>
      </c>
      <c r="F3525" s="14">
        <f>MONTH(DCalendário[[#This Row],[Dia]])</f>
        <v>7</v>
      </c>
      <c r="G3525" s="14" t="str">
        <f>MONTH(DCalendário[[#This Row],[Dia]])&amp;" - "&amp;DCalendário[[#This Row],[Ano]]</f>
        <v>7 - 2029</v>
      </c>
      <c r="H3525" s="14" t="str">
        <f>IF(DCalendário[[#This Row],[Dia Útil]]="","",DCalendário[[#This Row],[Semana Ano]])</f>
        <v/>
      </c>
      <c r="I3525" s="14"/>
      <c r="J3525" s="14" cm="1">
        <f t="array" aca="1" ref="J352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526" spans="1:10" x14ac:dyDescent="0.25">
      <c r="A3526" s="1">
        <v>47324</v>
      </c>
      <c r="B3526" s="1"/>
      <c r="C3526" s="16"/>
      <c r="D3526" s="14" t="str">
        <f>IF(DCalendário[[#This Row],[Dia Útil]]="","",(MONTH($B3526)))</f>
        <v/>
      </c>
      <c r="E3526" s="14">
        <f t="shared" si="56"/>
        <v>2029</v>
      </c>
      <c r="F3526" s="14">
        <f>MONTH(DCalendário[[#This Row],[Dia]])</f>
        <v>7</v>
      </c>
      <c r="G3526" s="14" t="str">
        <f>MONTH(DCalendário[[#This Row],[Dia]])&amp;" - "&amp;DCalendário[[#This Row],[Ano]]</f>
        <v>7 - 2029</v>
      </c>
      <c r="H3526" s="14" t="str">
        <f>IF(DCalendário[[#This Row],[Dia Útil]]="","",DCalendário[[#This Row],[Semana Ano]])</f>
        <v/>
      </c>
      <c r="I3526" s="14"/>
      <c r="J3526" s="14" cm="1">
        <f t="array" aca="1" ref="J352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527" spans="1:10" x14ac:dyDescent="0.25">
      <c r="A3527" s="1">
        <v>47325</v>
      </c>
      <c r="B3527" s="1"/>
      <c r="C3527" s="16"/>
      <c r="D3527" s="14" t="str">
        <f>IF(DCalendário[[#This Row],[Dia Útil]]="","",(MONTH($B3527)))</f>
        <v/>
      </c>
      <c r="E3527" s="14">
        <f t="shared" si="56"/>
        <v>2029</v>
      </c>
      <c r="F3527" s="14">
        <f>MONTH(DCalendário[[#This Row],[Dia]])</f>
        <v>7</v>
      </c>
      <c r="G3527" s="14" t="str">
        <f>MONTH(DCalendário[[#This Row],[Dia]])&amp;" - "&amp;DCalendário[[#This Row],[Ano]]</f>
        <v>7 - 2029</v>
      </c>
      <c r="H3527" s="14" t="str">
        <f>IF(DCalendário[[#This Row],[Dia Útil]]="","",DCalendário[[#This Row],[Semana Ano]])</f>
        <v/>
      </c>
      <c r="I3527" s="14"/>
      <c r="J3527" s="14" cm="1">
        <f t="array" aca="1" ref="J352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528" spans="1:10" x14ac:dyDescent="0.25">
      <c r="A3528" s="1">
        <v>47326</v>
      </c>
      <c r="B3528" s="1"/>
      <c r="C3528" s="16"/>
      <c r="D3528" s="14" t="str">
        <f>IF(DCalendário[[#This Row],[Dia Útil]]="","",(MONTH($B3528)))</f>
        <v/>
      </c>
      <c r="E3528" s="14">
        <f t="shared" si="56"/>
        <v>2029</v>
      </c>
      <c r="F3528" s="14">
        <f>MONTH(DCalendário[[#This Row],[Dia]])</f>
        <v>7</v>
      </c>
      <c r="G3528" s="14" t="str">
        <f>MONTH(DCalendário[[#This Row],[Dia]])&amp;" - "&amp;DCalendário[[#This Row],[Ano]]</f>
        <v>7 - 2029</v>
      </c>
      <c r="H3528" s="14" t="str">
        <f>IF(DCalendário[[#This Row],[Dia Útil]]="","",DCalendário[[#This Row],[Semana Ano]])</f>
        <v/>
      </c>
      <c r="I3528" s="14"/>
      <c r="J3528" s="14" cm="1">
        <f t="array" aca="1" ref="J352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529" spans="1:10" x14ac:dyDescent="0.25">
      <c r="A3529" s="1">
        <v>47327</v>
      </c>
      <c r="B3529" s="1"/>
      <c r="C3529" s="16"/>
      <c r="D3529" s="14" t="str">
        <f>IF(DCalendário[[#This Row],[Dia Útil]]="","",(MONTH($B3529)))</f>
        <v/>
      </c>
      <c r="E3529" s="14">
        <f t="shared" si="56"/>
        <v>2029</v>
      </c>
      <c r="F3529" s="14">
        <f>MONTH(DCalendário[[#This Row],[Dia]])</f>
        <v>7</v>
      </c>
      <c r="G3529" s="14" t="str">
        <f>MONTH(DCalendário[[#This Row],[Dia]])&amp;" - "&amp;DCalendário[[#This Row],[Ano]]</f>
        <v>7 - 2029</v>
      </c>
      <c r="H3529" s="14" t="str">
        <f>IF(DCalendário[[#This Row],[Dia Útil]]="","",DCalendário[[#This Row],[Semana Ano]])</f>
        <v/>
      </c>
      <c r="I3529" s="14"/>
      <c r="J3529" s="14" cm="1">
        <f t="array" aca="1" ref="J352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530" spans="1:10" x14ac:dyDescent="0.25">
      <c r="A3530" s="1">
        <v>47328</v>
      </c>
      <c r="B3530" s="1"/>
      <c r="C3530" s="16"/>
      <c r="D3530" s="14" t="str">
        <f>IF(DCalendário[[#This Row],[Dia Útil]]="","",(MONTH($B3530)))</f>
        <v/>
      </c>
      <c r="E3530" s="14">
        <f t="shared" si="56"/>
        <v>2029</v>
      </c>
      <c r="F3530" s="14">
        <f>MONTH(DCalendário[[#This Row],[Dia]])</f>
        <v>7</v>
      </c>
      <c r="G3530" s="14" t="str">
        <f>MONTH(DCalendário[[#This Row],[Dia]])&amp;" - "&amp;DCalendário[[#This Row],[Ano]]</f>
        <v>7 - 2029</v>
      </c>
      <c r="H3530" s="14" t="str">
        <f>IF(DCalendário[[#This Row],[Dia Útil]]="","",DCalendário[[#This Row],[Semana Ano]])</f>
        <v/>
      </c>
      <c r="I3530" s="14"/>
      <c r="J3530" s="14" cm="1">
        <f t="array" aca="1" ref="J353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531" spans="1:10" x14ac:dyDescent="0.25">
      <c r="A3531" s="1">
        <v>47329</v>
      </c>
      <c r="B3531" s="1"/>
      <c r="C3531" s="16"/>
      <c r="D3531" s="14" t="str">
        <f>IF(DCalendário[[#This Row],[Dia Útil]]="","",(MONTH($B3531)))</f>
        <v/>
      </c>
      <c r="E3531" s="14">
        <f t="shared" si="56"/>
        <v>2029</v>
      </c>
      <c r="F3531" s="14">
        <f>MONTH(DCalendário[[#This Row],[Dia]])</f>
        <v>7</v>
      </c>
      <c r="G3531" s="14" t="str">
        <f>MONTH(DCalendário[[#This Row],[Dia]])&amp;" - "&amp;DCalendário[[#This Row],[Ano]]</f>
        <v>7 - 2029</v>
      </c>
      <c r="H3531" s="14" t="str">
        <f>IF(DCalendário[[#This Row],[Dia Útil]]="","",DCalendário[[#This Row],[Semana Ano]])</f>
        <v/>
      </c>
      <c r="I3531" s="14"/>
      <c r="J3531" s="14" cm="1">
        <f t="array" aca="1" ref="J353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532" spans="1:10" x14ac:dyDescent="0.25">
      <c r="A3532" s="1">
        <v>47330</v>
      </c>
      <c r="B3532" s="1"/>
      <c r="C3532" s="16"/>
      <c r="D3532" s="14" t="str">
        <f>IF(DCalendário[[#This Row],[Dia Útil]]="","",(MONTH($B3532)))</f>
        <v/>
      </c>
      <c r="E3532" s="14">
        <f t="shared" si="56"/>
        <v>2029</v>
      </c>
      <c r="F3532" s="14">
        <f>MONTH(DCalendário[[#This Row],[Dia]])</f>
        <v>7</v>
      </c>
      <c r="G3532" s="14" t="str">
        <f>MONTH(DCalendário[[#This Row],[Dia]])&amp;" - "&amp;DCalendário[[#This Row],[Ano]]</f>
        <v>7 - 2029</v>
      </c>
      <c r="H3532" s="14" t="str">
        <f>IF(DCalendário[[#This Row],[Dia Útil]]="","",DCalendário[[#This Row],[Semana Ano]])</f>
        <v/>
      </c>
      <c r="I3532" s="14"/>
      <c r="J3532" s="14" cm="1">
        <f t="array" aca="1" ref="J353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533" spans="1:10" x14ac:dyDescent="0.25">
      <c r="A3533" s="1">
        <v>47331</v>
      </c>
      <c r="B3533" s="1"/>
      <c r="C3533" s="16"/>
      <c r="D3533" s="14" t="str">
        <f>IF(DCalendário[[#This Row],[Dia Útil]]="","",(MONTH($B3533)))</f>
        <v/>
      </c>
      <c r="E3533" s="14">
        <f t="shared" si="56"/>
        <v>2029</v>
      </c>
      <c r="F3533" s="14">
        <f>MONTH(DCalendário[[#This Row],[Dia]])</f>
        <v>8</v>
      </c>
      <c r="G3533" s="14" t="str">
        <f>MONTH(DCalendário[[#This Row],[Dia]])&amp;" - "&amp;DCalendário[[#This Row],[Ano]]</f>
        <v>8 - 2029</v>
      </c>
      <c r="H3533" s="14" t="str">
        <f>IF(DCalendário[[#This Row],[Dia Útil]]="","",DCalendário[[#This Row],[Semana Ano]])</f>
        <v/>
      </c>
      <c r="I3533" s="14"/>
      <c r="J3533" s="14" cm="1">
        <f t="array" aca="1" ref="J353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534" spans="1:10" x14ac:dyDescent="0.25">
      <c r="A3534" s="1">
        <v>47332</v>
      </c>
      <c r="B3534" s="1"/>
      <c r="C3534" s="16"/>
      <c r="D3534" s="14" t="str">
        <f>IF(DCalendário[[#This Row],[Dia Útil]]="","",(MONTH($B3534)))</f>
        <v/>
      </c>
      <c r="E3534" s="14">
        <f t="shared" si="56"/>
        <v>2029</v>
      </c>
      <c r="F3534" s="14">
        <f>MONTH(DCalendário[[#This Row],[Dia]])</f>
        <v>8</v>
      </c>
      <c r="G3534" s="14" t="str">
        <f>MONTH(DCalendário[[#This Row],[Dia]])&amp;" - "&amp;DCalendário[[#This Row],[Ano]]</f>
        <v>8 - 2029</v>
      </c>
      <c r="H3534" s="14" t="str">
        <f>IF(DCalendário[[#This Row],[Dia Útil]]="","",DCalendário[[#This Row],[Semana Ano]])</f>
        <v/>
      </c>
      <c r="I3534" s="14"/>
      <c r="J3534" s="14" cm="1">
        <f t="array" aca="1" ref="J353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535" spans="1:10" x14ac:dyDescent="0.25">
      <c r="A3535" s="1">
        <v>47333</v>
      </c>
      <c r="B3535" s="1"/>
      <c r="C3535" s="16"/>
      <c r="D3535" s="14" t="str">
        <f>IF(DCalendário[[#This Row],[Dia Útil]]="","",(MONTH($B3535)))</f>
        <v/>
      </c>
      <c r="E3535" s="14">
        <f t="shared" si="56"/>
        <v>2029</v>
      </c>
      <c r="F3535" s="14">
        <f>MONTH(DCalendário[[#This Row],[Dia]])</f>
        <v>8</v>
      </c>
      <c r="G3535" s="14" t="str">
        <f>MONTH(DCalendário[[#This Row],[Dia]])&amp;" - "&amp;DCalendário[[#This Row],[Ano]]</f>
        <v>8 - 2029</v>
      </c>
      <c r="H3535" s="14" t="str">
        <f>IF(DCalendário[[#This Row],[Dia Útil]]="","",DCalendário[[#This Row],[Semana Ano]])</f>
        <v/>
      </c>
      <c r="I3535" s="14"/>
      <c r="J3535" s="14" cm="1">
        <f t="array" aca="1" ref="J353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536" spans="1:10" x14ac:dyDescent="0.25">
      <c r="A3536" s="1">
        <v>47334</v>
      </c>
      <c r="B3536" s="1"/>
      <c r="C3536" s="16"/>
      <c r="D3536" s="14" t="str">
        <f>IF(DCalendário[[#This Row],[Dia Útil]]="","",(MONTH($B3536)))</f>
        <v/>
      </c>
      <c r="E3536" s="14">
        <f t="shared" si="56"/>
        <v>2029</v>
      </c>
      <c r="F3536" s="14">
        <f>MONTH(DCalendário[[#This Row],[Dia]])</f>
        <v>8</v>
      </c>
      <c r="G3536" s="14" t="str">
        <f>MONTH(DCalendário[[#This Row],[Dia]])&amp;" - "&amp;DCalendário[[#This Row],[Ano]]</f>
        <v>8 - 2029</v>
      </c>
      <c r="H3536" s="14" t="str">
        <f>IF(DCalendário[[#This Row],[Dia Útil]]="","",DCalendário[[#This Row],[Semana Ano]])</f>
        <v/>
      </c>
      <c r="I3536" s="14"/>
      <c r="J3536" s="14" cm="1">
        <f t="array" aca="1" ref="J353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537" spans="1:10" x14ac:dyDescent="0.25">
      <c r="A3537" s="1">
        <v>47335</v>
      </c>
      <c r="B3537" s="1"/>
      <c r="C3537" s="16"/>
      <c r="D3537" s="14" t="str">
        <f>IF(DCalendário[[#This Row],[Dia Útil]]="","",(MONTH($B3537)))</f>
        <v/>
      </c>
      <c r="E3537" s="14">
        <f t="shared" ref="E3537:E3600" si="57">YEAR($A3537)</f>
        <v>2029</v>
      </c>
      <c r="F3537" s="14">
        <f>MONTH(DCalendário[[#This Row],[Dia]])</f>
        <v>8</v>
      </c>
      <c r="G3537" s="14" t="str">
        <f>MONTH(DCalendário[[#This Row],[Dia]])&amp;" - "&amp;DCalendário[[#This Row],[Ano]]</f>
        <v>8 - 2029</v>
      </c>
      <c r="H3537" s="14" t="str">
        <f>IF(DCalendário[[#This Row],[Dia Útil]]="","",DCalendário[[#This Row],[Semana Ano]])</f>
        <v/>
      </c>
      <c r="I3537" s="14"/>
      <c r="J3537" s="14" cm="1">
        <f t="array" aca="1" ref="J353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538" spans="1:10" x14ac:dyDescent="0.25">
      <c r="A3538" s="1">
        <v>47336</v>
      </c>
      <c r="B3538" s="1"/>
      <c r="C3538" s="16"/>
      <c r="D3538" s="14" t="str">
        <f>IF(DCalendário[[#This Row],[Dia Útil]]="","",(MONTH($B3538)))</f>
        <v/>
      </c>
      <c r="E3538" s="14">
        <f t="shared" si="57"/>
        <v>2029</v>
      </c>
      <c r="F3538" s="14">
        <f>MONTH(DCalendário[[#This Row],[Dia]])</f>
        <v>8</v>
      </c>
      <c r="G3538" s="14" t="str">
        <f>MONTH(DCalendário[[#This Row],[Dia]])&amp;" - "&amp;DCalendário[[#This Row],[Ano]]</f>
        <v>8 - 2029</v>
      </c>
      <c r="H3538" s="14" t="str">
        <f>IF(DCalendário[[#This Row],[Dia Útil]]="","",DCalendário[[#This Row],[Semana Ano]])</f>
        <v/>
      </c>
      <c r="I3538" s="14"/>
      <c r="J3538" s="14" cm="1">
        <f t="array" aca="1" ref="J353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539" spans="1:10" x14ac:dyDescent="0.25">
      <c r="A3539" s="1">
        <v>47337</v>
      </c>
      <c r="B3539" s="1"/>
      <c r="C3539" s="16"/>
      <c r="D3539" s="14" t="str">
        <f>IF(DCalendário[[#This Row],[Dia Útil]]="","",(MONTH($B3539)))</f>
        <v/>
      </c>
      <c r="E3539" s="14">
        <f t="shared" si="57"/>
        <v>2029</v>
      </c>
      <c r="F3539" s="14">
        <f>MONTH(DCalendário[[#This Row],[Dia]])</f>
        <v>8</v>
      </c>
      <c r="G3539" s="14" t="str">
        <f>MONTH(DCalendário[[#This Row],[Dia]])&amp;" - "&amp;DCalendário[[#This Row],[Ano]]</f>
        <v>8 - 2029</v>
      </c>
      <c r="H3539" s="14" t="str">
        <f>IF(DCalendário[[#This Row],[Dia Útil]]="","",DCalendário[[#This Row],[Semana Ano]])</f>
        <v/>
      </c>
      <c r="I3539" s="14"/>
      <c r="J3539" s="14" cm="1">
        <f t="array" aca="1" ref="J353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540" spans="1:10" x14ac:dyDescent="0.25">
      <c r="A3540" s="1">
        <v>47338</v>
      </c>
      <c r="B3540" s="1"/>
      <c r="C3540" s="16"/>
      <c r="D3540" s="14" t="str">
        <f>IF(DCalendário[[#This Row],[Dia Útil]]="","",(MONTH($B3540)))</f>
        <v/>
      </c>
      <c r="E3540" s="14">
        <f t="shared" si="57"/>
        <v>2029</v>
      </c>
      <c r="F3540" s="14">
        <f>MONTH(DCalendário[[#This Row],[Dia]])</f>
        <v>8</v>
      </c>
      <c r="G3540" s="14" t="str">
        <f>MONTH(DCalendário[[#This Row],[Dia]])&amp;" - "&amp;DCalendário[[#This Row],[Ano]]</f>
        <v>8 - 2029</v>
      </c>
      <c r="H3540" s="14" t="str">
        <f>IF(DCalendário[[#This Row],[Dia Útil]]="","",DCalendário[[#This Row],[Semana Ano]])</f>
        <v/>
      </c>
      <c r="I3540" s="14"/>
      <c r="J3540" s="14" cm="1">
        <f t="array" aca="1" ref="J354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541" spans="1:10" x14ac:dyDescent="0.25">
      <c r="A3541" s="1">
        <v>47339</v>
      </c>
      <c r="B3541" s="1"/>
      <c r="C3541" s="16"/>
      <c r="D3541" s="14" t="str">
        <f>IF(DCalendário[[#This Row],[Dia Útil]]="","",(MONTH($B3541)))</f>
        <v/>
      </c>
      <c r="E3541" s="14">
        <f t="shared" si="57"/>
        <v>2029</v>
      </c>
      <c r="F3541" s="14">
        <f>MONTH(DCalendário[[#This Row],[Dia]])</f>
        <v>8</v>
      </c>
      <c r="G3541" s="14" t="str">
        <f>MONTH(DCalendário[[#This Row],[Dia]])&amp;" - "&amp;DCalendário[[#This Row],[Ano]]</f>
        <v>8 - 2029</v>
      </c>
      <c r="H3541" s="14" t="str">
        <f>IF(DCalendário[[#This Row],[Dia Útil]]="","",DCalendário[[#This Row],[Semana Ano]])</f>
        <v/>
      </c>
      <c r="I3541" s="14"/>
      <c r="J3541" s="14" cm="1">
        <f t="array" aca="1" ref="J354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542" spans="1:10" x14ac:dyDescent="0.25">
      <c r="A3542" s="1">
        <v>47340</v>
      </c>
      <c r="B3542" s="1"/>
      <c r="C3542" s="16"/>
      <c r="D3542" s="14" t="str">
        <f>IF(DCalendário[[#This Row],[Dia Útil]]="","",(MONTH($B3542)))</f>
        <v/>
      </c>
      <c r="E3542" s="14">
        <f t="shared" si="57"/>
        <v>2029</v>
      </c>
      <c r="F3542" s="14">
        <f>MONTH(DCalendário[[#This Row],[Dia]])</f>
        <v>8</v>
      </c>
      <c r="G3542" s="14" t="str">
        <f>MONTH(DCalendário[[#This Row],[Dia]])&amp;" - "&amp;DCalendário[[#This Row],[Ano]]</f>
        <v>8 - 2029</v>
      </c>
      <c r="H3542" s="14" t="str">
        <f>IF(DCalendário[[#This Row],[Dia Útil]]="","",DCalendário[[#This Row],[Semana Ano]])</f>
        <v/>
      </c>
      <c r="I3542" s="14"/>
      <c r="J3542" s="14" cm="1">
        <f t="array" aca="1" ref="J354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543" spans="1:10" x14ac:dyDescent="0.25">
      <c r="A3543" s="1">
        <v>47341</v>
      </c>
      <c r="B3543" s="1"/>
      <c r="C3543" s="16"/>
      <c r="D3543" s="14" t="str">
        <f>IF(DCalendário[[#This Row],[Dia Útil]]="","",(MONTH($B3543)))</f>
        <v/>
      </c>
      <c r="E3543" s="14">
        <f t="shared" si="57"/>
        <v>2029</v>
      </c>
      <c r="F3543" s="14">
        <f>MONTH(DCalendário[[#This Row],[Dia]])</f>
        <v>8</v>
      </c>
      <c r="G3543" s="14" t="str">
        <f>MONTH(DCalendário[[#This Row],[Dia]])&amp;" - "&amp;DCalendário[[#This Row],[Ano]]</f>
        <v>8 - 2029</v>
      </c>
      <c r="H3543" s="14" t="str">
        <f>IF(DCalendário[[#This Row],[Dia Útil]]="","",DCalendário[[#This Row],[Semana Ano]])</f>
        <v/>
      </c>
      <c r="I3543" s="14"/>
      <c r="J3543" s="14" cm="1">
        <f t="array" aca="1" ref="J354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544" spans="1:10" x14ac:dyDescent="0.25">
      <c r="A3544" s="1">
        <v>47342</v>
      </c>
      <c r="B3544" s="1"/>
      <c r="C3544" s="16"/>
      <c r="D3544" s="14" t="str">
        <f>IF(DCalendário[[#This Row],[Dia Útil]]="","",(MONTH($B3544)))</f>
        <v/>
      </c>
      <c r="E3544" s="14">
        <f t="shared" si="57"/>
        <v>2029</v>
      </c>
      <c r="F3544" s="14">
        <f>MONTH(DCalendário[[#This Row],[Dia]])</f>
        <v>8</v>
      </c>
      <c r="G3544" s="14" t="str">
        <f>MONTH(DCalendário[[#This Row],[Dia]])&amp;" - "&amp;DCalendário[[#This Row],[Ano]]</f>
        <v>8 - 2029</v>
      </c>
      <c r="H3544" s="14" t="str">
        <f>IF(DCalendário[[#This Row],[Dia Útil]]="","",DCalendário[[#This Row],[Semana Ano]])</f>
        <v/>
      </c>
      <c r="I3544" s="14"/>
      <c r="J3544" s="14" cm="1">
        <f t="array" aca="1" ref="J354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545" spans="1:10" x14ac:dyDescent="0.25">
      <c r="A3545" s="1">
        <v>47343</v>
      </c>
      <c r="B3545" s="1"/>
      <c r="C3545" s="16"/>
      <c r="D3545" s="14" t="str">
        <f>IF(DCalendário[[#This Row],[Dia Útil]]="","",(MONTH($B3545)))</f>
        <v/>
      </c>
      <c r="E3545" s="14">
        <f t="shared" si="57"/>
        <v>2029</v>
      </c>
      <c r="F3545" s="14">
        <f>MONTH(DCalendário[[#This Row],[Dia]])</f>
        <v>8</v>
      </c>
      <c r="G3545" s="14" t="str">
        <f>MONTH(DCalendário[[#This Row],[Dia]])&amp;" - "&amp;DCalendário[[#This Row],[Ano]]</f>
        <v>8 - 2029</v>
      </c>
      <c r="H3545" s="14" t="str">
        <f>IF(DCalendário[[#This Row],[Dia Útil]]="","",DCalendário[[#This Row],[Semana Ano]])</f>
        <v/>
      </c>
      <c r="I3545" s="14"/>
      <c r="J3545" s="14" cm="1">
        <f t="array" aca="1" ref="J354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546" spans="1:10" x14ac:dyDescent="0.25">
      <c r="A3546" s="1">
        <v>47344</v>
      </c>
      <c r="B3546" s="1"/>
      <c r="C3546" s="16"/>
      <c r="D3546" s="14" t="str">
        <f>IF(DCalendário[[#This Row],[Dia Útil]]="","",(MONTH($B3546)))</f>
        <v/>
      </c>
      <c r="E3546" s="14">
        <f t="shared" si="57"/>
        <v>2029</v>
      </c>
      <c r="F3546" s="14">
        <f>MONTH(DCalendário[[#This Row],[Dia]])</f>
        <v>8</v>
      </c>
      <c r="G3546" s="14" t="str">
        <f>MONTH(DCalendário[[#This Row],[Dia]])&amp;" - "&amp;DCalendário[[#This Row],[Ano]]</f>
        <v>8 - 2029</v>
      </c>
      <c r="H3546" s="14" t="str">
        <f>IF(DCalendário[[#This Row],[Dia Útil]]="","",DCalendário[[#This Row],[Semana Ano]])</f>
        <v/>
      </c>
      <c r="I3546" s="14"/>
      <c r="J3546" s="14" cm="1">
        <f t="array" aca="1" ref="J354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547" spans="1:10" x14ac:dyDescent="0.25">
      <c r="A3547" s="1">
        <v>47345</v>
      </c>
      <c r="B3547" s="1"/>
      <c r="C3547" s="16"/>
      <c r="D3547" s="14" t="str">
        <f>IF(DCalendário[[#This Row],[Dia Útil]]="","",(MONTH($B3547)))</f>
        <v/>
      </c>
      <c r="E3547" s="14">
        <f t="shared" si="57"/>
        <v>2029</v>
      </c>
      <c r="F3547" s="14">
        <f>MONTH(DCalendário[[#This Row],[Dia]])</f>
        <v>8</v>
      </c>
      <c r="G3547" s="14" t="str">
        <f>MONTH(DCalendário[[#This Row],[Dia]])&amp;" - "&amp;DCalendário[[#This Row],[Ano]]</f>
        <v>8 - 2029</v>
      </c>
      <c r="H3547" s="14" t="str">
        <f>IF(DCalendário[[#This Row],[Dia Útil]]="","",DCalendário[[#This Row],[Semana Ano]])</f>
        <v/>
      </c>
      <c r="I3547" s="14"/>
      <c r="J3547" s="14" cm="1">
        <f t="array" aca="1" ref="J354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548" spans="1:10" x14ac:dyDescent="0.25">
      <c r="A3548" s="1">
        <v>47346</v>
      </c>
      <c r="B3548" s="1"/>
      <c r="C3548" s="16"/>
      <c r="D3548" s="14" t="str">
        <f>IF(DCalendário[[#This Row],[Dia Útil]]="","",(MONTH($B3548)))</f>
        <v/>
      </c>
      <c r="E3548" s="14">
        <f t="shared" si="57"/>
        <v>2029</v>
      </c>
      <c r="F3548" s="14">
        <f>MONTH(DCalendário[[#This Row],[Dia]])</f>
        <v>8</v>
      </c>
      <c r="G3548" s="14" t="str">
        <f>MONTH(DCalendário[[#This Row],[Dia]])&amp;" - "&amp;DCalendário[[#This Row],[Ano]]</f>
        <v>8 - 2029</v>
      </c>
      <c r="H3548" s="14" t="str">
        <f>IF(DCalendário[[#This Row],[Dia Útil]]="","",DCalendário[[#This Row],[Semana Ano]])</f>
        <v/>
      </c>
      <c r="I3548" s="14"/>
      <c r="J3548" s="14" cm="1">
        <f t="array" aca="1" ref="J354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549" spans="1:10" x14ac:dyDescent="0.25">
      <c r="A3549" s="1">
        <v>47347</v>
      </c>
      <c r="B3549" s="1"/>
      <c r="C3549" s="16"/>
      <c r="D3549" s="14" t="str">
        <f>IF(DCalendário[[#This Row],[Dia Útil]]="","",(MONTH($B3549)))</f>
        <v/>
      </c>
      <c r="E3549" s="14">
        <f t="shared" si="57"/>
        <v>2029</v>
      </c>
      <c r="F3549" s="14">
        <f>MONTH(DCalendário[[#This Row],[Dia]])</f>
        <v>8</v>
      </c>
      <c r="G3549" s="14" t="str">
        <f>MONTH(DCalendário[[#This Row],[Dia]])&amp;" - "&amp;DCalendário[[#This Row],[Ano]]</f>
        <v>8 - 2029</v>
      </c>
      <c r="H3549" s="14" t="str">
        <f>IF(DCalendário[[#This Row],[Dia Útil]]="","",DCalendário[[#This Row],[Semana Ano]])</f>
        <v/>
      </c>
      <c r="I3549" s="14"/>
      <c r="J3549" s="14" cm="1">
        <f t="array" aca="1" ref="J354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550" spans="1:10" x14ac:dyDescent="0.25">
      <c r="A3550" s="1">
        <v>47348</v>
      </c>
      <c r="B3550" s="1"/>
      <c r="C3550" s="16"/>
      <c r="D3550" s="14" t="str">
        <f>IF(DCalendário[[#This Row],[Dia Útil]]="","",(MONTH($B3550)))</f>
        <v/>
      </c>
      <c r="E3550" s="14">
        <f t="shared" si="57"/>
        <v>2029</v>
      </c>
      <c r="F3550" s="14">
        <f>MONTH(DCalendário[[#This Row],[Dia]])</f>
        <v>8</v>
      </c>
      <c r="G3550" s="14" t="str">
        <f>MONTH(DCalendário[[#This Row],[Dia]])&amp;" - "&amp;DCalendário[[#This Row],[Ano]]</f>
        <v>8 - 2029</v>
      </c>
      <c r="H3550" s="14" t="str">
        <f>IF(DCalendário[[#This Row],[Dia Útil]]="","",DCalendário[[#This Row],[Semana Ano]])</f>
        <v/>
      </c>
      <c r="I3550" s="14"/>
      <c r="J3550" s="14" cm="1">
        <f t="array" aca="1" ref="J355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551" spans="1:10" x14ac:dyDescent="0.25">
      <c r="A3551" s="1">
        <v>47349</v>
      </c>
      <c r="B3551" s="1"/>
      <c r="C3551" s="16"/>
      <c r="D3551" s="14" t="str">
        <f>IF(DCalendário[[#This Row],[Dia Útil]]="","",(MONTH($B3551)))</f>
        <v/>
      </c>
      <c r="E3551" s="14">
        <f t="shared" si="57"/>
        <v>2029</v>
      </c>
      <c r="F3551" s="14">
        <f>MONTH(DCalendário[[#This Row],[Dia]])</f>
        <v>8</v>
      </c>
      <c r="G3551" s="14" t="str">
        <f>MONTH(DCalendário[[#This Row],[Dia]])&amp;" - "&amp;DCalendário[[#This Row],[Ano]]</f>
        <v>8 - 2029</v>
      </c>
      <c r="H3551" s="14" t="str">
        <f>IF(DCalendário[[#This Row],[Dia Útil]]="","",DCalendário[[#This Row],[Semana Ano]])</f>
        <v/>
      </c>
      <c r="I3551" s="14"/>
      <c r="J3551" s="14" cm="1">
        <f t="array" aca="1" ref="J355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552" spans="1:10" x14ac:dyDescent="0.25">
      <c r="A3552" s="1">
        <v>47350</v>
      </c>
      <c r="B3552" s="1"/>
      <c r="C3552" s="16"/>
      <c r="D3552" s="14" t="str">
        <f>IF(DCalendário[[#This Row],[Dia Útil]]="","",(MONTH($B3552)))</f>
        <v/>
      </c>
      <c r="E3552" s="14">
        <f t="shared" si="57"/>
        <v>2029</v>
      </c>
      <c r="F3552" s="14">
        <f>MONTH(DCalendário[[#This Row],[Dia]])</f>
        <v>8</v>
      </c>
      <c r="G3552" s="14" t="str">
        <f>MONTH(DCalendário[[#This Row],[Dia]])&amp;" - "&amp;DCalendário[[#This Row],[Ano]]</f>
        <v>8 - 2029</v>
      </c>
      <c r="H3552" s="14" t="str">
        <f>IF(DCalendário[[#This Row],[Dia Útil]]="","",DCalendário[[#This Row],[Semana Ano]])</f>
        <v/>
      </c>
      <c r="I3552" s="14"/>
      <c r="J3552" s="14" cm="1">
        <f t="array" aca="1" ref="J355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553" spans="1:10" x14ac:dyDescent="0.25">
      <c r="A3553" s="1">
        <v>47351</v>
      </c>
      <c r="B3553" s="1"/>
      <c r="C3553" s="16"/>
      <c r="D3553" s="14" t="str">
        <f>IF(DCalendário[[#This Row],[Dia Útil]]="","",(MONTH($B3553)))</f>
        <v/>
      </c>
      <c r="E3553" s="14">
        <f t="shared" si="57"/>
        <v>2029</v>
      </c>
      <c r="F3553" s="14">
        <f>MONTH(DCalendário[[#This Row],[Dia]])</f>
        <v>8</v>
      </c>
      <c r="G3553" s="14" t="str">
        <f>MONTH(DCalendário[[#This Row],[Dia]])&amp;" - "&amp;DCalendário[[#This Row],[Ano]]</f>
        <v>8 - 2029</v>
      </c>
      <c r="H3553" s="14" t="str">
        <f>IF(DCalendário[[#This Row],[Dia Útil]]="","",DCalendário[[#This Row],[Semana Ano]])</f>
        <v/>
      </c>
      <c r="I3553" s="14"/>
      <c r="J3553" s="14" cm="1">
        <f t="array" aca="1" ref="J355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554" spans="1:10" x14ac:dyDescent="0.25">
      <c r="A3554" s="1">
        <v>47352</v>
      </c>
      <c r="B3554" s="1"/>
      <c r="C3554" s="16"/>
      <c r="D3554" s="14" t="str">
        <f>IF(DCalendário[[#This Row],[Dia Útil]]="","",(MONTH($B3554)))</f>
        <v/>
      </c>
      <c r="E3554" s="14">
        <f t="shared" si="57"/>
        <v>2029</v>
      </c>
      <c r="F3554" s="14">
        <f>MONTH(DCalendário[[#This Row],[Dia]])</f>
        <v>8</v>
      </c>
      <c r="G3554" s="14" t="str">
        <f>MONTH(DCalendário[[#This Row],[Dia]])&amp;" - "&amp;DCalendário[[#This Row],[Ano]]</f>
        <v>8 - 2029</v>
      </c>
      <c r="H3554" s="14" t="str">
        <f>IF(DCalendário[[#This Row],[Dia Útil]]="","",DCalendário[[#This Row],[Semana Ano]])</f>
        <v/>
      </c>
      <c r="I3554" s="14"/>
      <c r="J3554" s="14" cm="1">
        <f t="array" aca="1" ref="J355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555" spans="1:10" x14ac:dyDescent="0.25">
      <c r="A3555" s="1">
        <v>47353</v>
      </c>
      <c r="B3555" s="1"/>
      <c r="C3555" s="16"/>
      <c r="D3555" s="14" t="str">
        <f>IF(DCalendário[[#This Row],[Dia Útil]]="","",(MONTH($B3555)))</f>
        <v/>
      </c>
      <c r="E3555" s="14">
        <f t="shared" si="57"/>
        <v>2029</v>
      </c>
      <c r="F3555" s="14">
        <f>MONTH(DCalendário[[#This Row],[Dia]])</f>
        <v>8</v>
      </c>
      <c r="G3555" s="14" t="str">
        <f>MONTH(DCalendário[[#This Row],[Dia]])&amp;" - "&amp;DCalendário[[#This Row],[Ano]]</f>
        <v>8 - 2029</v>
      </c>
      <c r="H3555" s="14" t="str">
        <f>IF(DCalendário[[#This Row],[Dia Útil]]="","",DCalendário[[#This Row],[Semana Ano]])</f>
        <v/>
      </c>
      <c r="I3555" s="14"/>
      <c r="J3555" s="14" cm="1">
        <f t="array" aca="1" ref="J355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556" spans="1:10" x14ac:dyDescent="0.25">
      <c r="A3556" s="1">
        <v>47354</v>
      </c>
      <c r="B3556" s="1"/>
      <c r="C3556" s="16"/>
      <c r="D3556" s="14" t="str">
        <f>IF(DCalendário[[#This Row],[Dia Útil]]="","",(MONTH($B3556)))</f>
        <v/>
      </c>
      <c r="E3556" s="14">
        <f t="shared" si="57"/>
        <v>2029</v>
      </c>
      <c r="F3556" s="14">
        <f>MONTH(DCalendário[[#This Row],[Dia]])</f>
        <v>8</v>
      </c>
      <c r="G3556" s="14" t="str">
        <f>MONTH(DCalendário[[#This Row],[Dia]])&amp;" - "&amp;DCalendário[[#This Row],[Ano]]</f>
        <v>8 - 2029</v>
      </c>
      <c r="H3556" s="14" t="str">
        <f>IF(DCalendário[[#This Row],[Dia Útil]]="","",DCalendário[[#This Row],[Semana Ano]])</f>
        <v/>
      </c>
      <c r="I3556" s="14"/>
      <c r="J3556" s="14" cm="1">
        <f t="array" aca="1" ref="J355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557" spans="1:10" x14ac:dyDescent="0.25">
      <c r="A3557" s="1">
        <v>47355</v>
      </c>
      <c r="B3557" s="1"/>
      <c r="C3557" s="16"/>
      <c r="D3557" s="14" t="str">
        <f>IF(DCalendário[[#This Row],[Dia Útil]]="","",(MONTH($B3557)))</f>
        <v/>
      </c>
      <c r="E3557" s="14">
        <f t="shared" si="57"/>
        <v>2029</v>
      </c>
      <c r="F3557" s="14">
        <f>MONTH(DCalendário[[#This Row],[Dia]])</f>
        <v>8</v>
      </c>
      <c r="G3557" s="14" t="str">
        <f>MONTH(DCalendário[[#This Row],[Dia]])&amp;" - "&amp;DCalendário[[#This Row],[Ano]]</f>
        <v>8 - 2029</v>
      </c>
      <c r="H3557" s="14" t="str">
        <f>IF(DCalendário[[#This Row],[Dia Útil]]="","",DCalendário[[#This Row],[Semana Ano]])</f>
        <v/>
      </c>
      <c r="I3557" s="14"/>
      <c r="J3557" s="14" cm="1">
        <f t="array" aca="1" ref="J355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558" spans="1:10" x14ac:dyDescent="0.25">
      <c r="A3558" s="1">
        <v>47356</v>
      </c>
      <c r="B3558" s="1"/>
      <c r="C3558" s="16"/>
      <c r="D3558" s="14" t="str">
        <f>IF(DCalendário[[#This Row],[Dia Útil]]="","",(MONTH($B3558)))</f>
        <v/>
      </c>
      <c r="E3558" s="14">
        <f t="shared" si="57"/>
        <v>2029</v>
      </c>
      <c r="F3558" s="14">
        <f>MONTH(DCalendário[[#This Row],[Dia]])</f>
        <v>8</v>
      </c>
      <c r="G3558" s="14" t="str">
        <f>MONTH(DCalendário[[#This Row],[Dia]])&amp;" - "&amp;DCalendário[[#This Row],[Ano]]</f>
        <v>8 - 2029</v>
      </c>
      <c r="H3558" s="14" t="str">
        <f>IF(DCalendário[[#This Row],[Dia Útil]]="","",DCalendário[[#This Row],[Semana Ano]])</f>
        <v/>
      </c>
      <c r="I3558" s="14"/>
      <c r="J3558" s="14" cm="1">
        <f t="array" aca="1" ref="J355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559" spans="1:10" x14ac:dyDescent="0.25">
      <c r="A3559" s="1">
        <v>47357</v>
      </c>
      <c r="B3559" s="1"/>
      <c r="C3559" s="16"/>
      <c r="D3559" s="14" t="str">
        <f>IF(DCalendário[[#This Row],[Dia Útil]]="","",(MONTH($B3559)))</f>
        <v/>
      </c>
      <c r="E3559" s="14">
        <f t="shared" si="57"/>
        <v>2029</v>
      </c>
      <c r="F3559" s="14">
        <f>MONTH(DCalendário[[#This Row],[Dia]])</f>
        <v>8</v>
      </c>
      <c r="G3559" s="14" t="str">
        <f>MONTH(DCalendário[[#This Row],[Dia]])&amp;" - "&amp;DCalendário[[#This Row],[Ano]]</f>
        <v>8 - 2029</v>
      </c>
      <c r="H3559" s="14" t="str">
        <f>IF(DCalendário[[#This Row],[Dia Útil]]="","",DCalendário[[#This Row],[Semana Ano]])</f>
        <v/>
      </c>
      <c r="I3559" s="14"/>
      <c r="J3559" s="14" cm="1">
        <f t="array" aca="1" ref="J355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560" spans="1:10" x14ac:dyDescent="0.25">
      <c r="A3560" s="1">
        <v>47358</v>
      </c>
      <c r="B3560" s="1"/>
      <c r="C3560" s="16"/>
      <c r="D3560" s="14" t="str">
        <f>IF(DCalendário[[#This Row],[Dia Útil]]="","",(MONTH($B3560)))</f>
        <v/>
      </c>
      <c r="E3560" s="14">
        <f t="shared" si="57"/>
        <v>2029</v>
      </c>
      <c r="F3560" s="14">
        <f>MONTH(DCalendário[[#This Row],[Dia]])</f>
        <v>8</v>
      </c>
      <c r="G3560" s="14" t="str">
        <f>MONTH(DCalendário[[#This Row],[Dia]])&amp;" - "&amp;DCalendário[[#This Row],[Ano]]</f>
        <v>8 - 2029</v>
      </c>
      <c r="H3560" s="14" t="str">
        <f>IF(DCalendário[[#This Row],[Dia Útil]]="","",DCalendário[[#This Row],[Semana Ano]])</f>
        <v/>
      </c>
      <c r="I3560" s="14"/>
      <c r="J3560" s="14" cm="1">
        <f t="array" aca="1" ref="J356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561" spans="1:10" x14ac:dyDescent="0.25">
      <c r="A3561" s="1">
        <v>47359</v>
      </c>
      <c r="B3561" s="1"/>
      <c r="C3561" s="16"/>
      <c r="D3561" s="14" t="str">
        <f>IF(DCalendário[[#This Row],[Dia Útil]]="","",(MONTH($B3561)))</f>
        <v/>
      </c>
      <c r="E3561" s="14">
        <f t="shared" si="57"/>
        <v>2029</v>
      </c>
      <c r="F3561" s="14">
        <f>MONTH(DCalendário[[#This Row],[Dia]])</f>
        <v>8</v>
      </c>
      <c r="G3561" s="14" t="str">
        <f>MONTH(DCalendário[[#This Row],[Dia]])&amp;" - "&amp;DCalendário[[#This Row],[Ano]]</f>
        <v>8 - 2029</v>
      </c>
      <c r="H3561" s="14" t="str">
        <f>IF(DCalendário[[#This Row],[Dia Útil]]="","",DCalendário[[#This Row],[Semana Ano]])</f>
        <v/>
      </c>
      <c r="I3561" s="14"/>
      <c r="J3561" s="14" cm="1">
        <f t="array" aca="1" ref="J356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562" spans="1:10" x14ac:dyDescent="0.25">
      <c r="A3562" s="1">
        <v>47360</v>
      </c>
      <c r="B3562" s="1"/>
      <c r="C3562" s="16"/>
      <c r="D3562" s="14" t="str">
        <f>IF(DCalendário[[#This Row],[Dia Útil]]="","",(MONTH($B3562)))</f>
        <v/>
      </c>
      <c r="E3562" s="14">
        <f t="shared" si="57"/>
        <v>2029</v>
      </c>
      <c r="F3562" s="14">
        <f>MONTH(DCalendário[[#This Row],[Dia]])</f>
        <v>8</v>
      </c>
      <c r="G3562" s="14" t="str">
        <f>MONTH(DCalendário[[#This Row],[Dia]])&amp;" - "&amp;DCalendário[[#This Row],[Ano]]</f>
        <v>8 - 2029</v>
      </c>
      <c r="H3562" s="14" t="str">
        <f>IF(DCalendário[[#This Row],[Dia Útil]]="","",DCalendário[[#This Row],[Semana Ano]])</f>
        <v/>
      </c>
      <c r="I3562" s="14"/>
      <c r="J3562" s="14" cm="1">
        <f t="array" aca="1" ref="J356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563" spans="1:10" x14ac:dyDescent="0.25">
      <c r="A3563" s="1">
        <v>47361</v>
      </c>
      <c r="B3563" s="1"/>
      <c r="C3563" s="16"/>
      <c r="D3563" s="14" t="str">
        <f>IF(DCalendário[[#This Row],[Dia Útil]]="","",(MONTH($B3563)))</f>
        <v/>
      </c>
      <c r="E3563" s="14">
        <f t="shared" si="57"/>
        <v>2029</v>
      </c>
      <c r="F3563" s="14">
        <f>MONTH(DCalendário[[#This Row],[Dia]])</f>
        <v>8</v>
      </c>
      <c r="G3563" s="14" t="str">
        <f>MONTH(DCalendário[[#This Row],[Dia]])&amp;" - "&amp;DCalendário[[#This Row],[Ano]]</f>
        <v>8 - 2029</v>
      </c>
      <c r="H3563" s="14" t="str">
        <f>IF(DCalendário[[#This Row],[Dia Útil]]="","",DCalendário[[#This Row],[Semana Ano]])</f>
        <v/>
      </c>
      <c r="I3563" s="14"/>
      <c r="J3563" s="14" cm="1">
        <f t="array" aca="1" ref="J356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564" spans="1:10" x14ac:dyDescent="0.25">
      <c r="A3564" s="1">
        <v>47362</v>
      </c>
      <c r="B3564" s="1"/>
      <c r="C3564" s="16"/>
      <c r="D3564" s="14" t="str">
        <f>IF(DCalendário[[#This Row],[Dia Útil]]="","",(MONTH($B3564)))</f>
        <v/>
      </c>
      <c r="E3564" s="14">
        <f t="shared" si="57"/>
        <v>2029</v>
      </c>
      <c r="F3564" s="14">
        <f>MONTH(DCalendário[[#This Row],[Dia]])</f>
        <v>9</v>
      </c>
      <c r="G3564" s="14" t="str">
        <f>MONTH(DCalendário[[#This Row],[Dia]])&amp;" - "&amp;DCalendário[[#This Row],[Ano]]</f>
        <v>9 - 2029</v>
      </c>
      <c r="H3564" s="14" t="str">
        <f>IF(DCalendário[[#This Row],[Dia Útil]]="","",DCalendário[[#This Row],[Semana Ano]])</f>
        <v/>
      </c>
      <c r="I3564" s="14"/>
      <c r="J3564" s="14" cm="1">
        <f t="array" aca="1" ref="J356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565" spans="1:10" x14ac:dyDescent="0.25">
      <c r="A3565" s="1">
        <v>47363</v>
      </c>
      <c r="B3565" s="1"/>
      <c r="C3565" s="16"/>
      <c r="D3565" s="14" t="str">
        <f>IF(DCalendário[[#This Row],[Dia Útil]]="","",(MONTH($B3565)))</f>
        <v/>
      </c>
      <c r="E3565" s="14">
        <f t="shared" si="57"/>
        <v>2029</v>
      </c>
      <c r="F3565" s="14">
        <f>MONTH(DCalendário[[#This Row],[Dia]])</f>
        <v>9</v>
      </c>
      <c r="G3565" s="14" t="str">
        <f>MONTH(DCalendário[[#This Row],[Dia]])&amp;" - "&amp;DCalendário[[#This Row],[Ano]]</f>
        <v>9 - 2029</v>
      </c>
      <c r="H3565" s="14" t="str">
        <f>IF(DCalendário[[#This Row],[Dia Útil]]="","",DCalendário[[#This Row],[Semana Ano]])</f>
        <v/>
      </c>
      <c r="I3565" s="14"/>
      <c r="J3565" s="14" cm="1">
        <f t="array" aca="1" ref="J356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566" spans="1:10" x14ac:dyDescent="0.25">
      <c r="A3566" s="1">
        <v>47364</v>
      </c>
      <c r="B3566" s="1"/>
      <c r="C3566" s="16"/>
      <c r="D3566" s="14" t="str">
        <f>IF(DCalendário[[#This Row],[Dia Útil]]="","",(MONTH($B3566)))</f>
        <v/>
      </c>
      <c r="E3566" s="14">
        <f t="shared" si="57"/>
        <v>2029</v>
      </c>
      <c r="F3566" s="14">
        <f>MONTH(DCalendário[[#This Row],[Dia]])</f>
        <v>9</v>
      </c>
      <c r="G3566" s="14" t="str">
        <f>MONTH(DCalendário[[#This Row],[Dia]])&amp;" - "&amp;DCalendário[[#This Row],[Ano]]</f>
        <v>9 - 2029</v>
      </c>
      <c r="H3566" s="14" t="str">
        <f>IF(DCalendário[[#This Row],[Dia Útil]]="","",DCalendário[[#This Row],[Semana Ano]])</f>
        <v/>
      </c>
      <c r="I3566" s="14"/>
      <c r="J3566" s="14" cm="1">
        <f t="array" aca="1" ref="J356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567" spans="1:10" x14ac:dyDescent="0.25">
      <c r="A3567" s="1">
        <v>47365</v>
      </c>
      <c r="B3567" s="1"/>
      <c r="C3567" s="16"/>
      <c r="D3567" s="14" t="str">
        <f>IF(DCalendário[[#This Row],[Dia Útil]]="","",(MONTH($B3567)))</f>
        <v/>
      </c>
      <c r="E3567" s="14">
        <f t="shared" si="57"/>
        <v>2029</v>
      </c>
      <c r="F3567" s="14">
        <f>MONTH(DCalendário[[#This Row],[Dia]])</f>
        <v>9</v>
      </c>
      <c r="G3567" s="14" t="str">
        <f>MONTH(DCalendário[[#This Row],[Dia]])&amp;" - "&amp;DCalendário[[#This Row],[Ano]]</f>
        <v>9 - 2029</v>
      </c>
      <c r="H3567" s="14" t="str">
        <f>IF(DCalendário[[#This Row],[Dia Útil]]="","",DCalendário[[#This Row],[Semana Ano]])</f>
        <v/>
      </c>
      <c r="I3567" s="14"/>
      <c r="J3567" s="14" cm="1">
        <f t="array" aca="1" ref="J356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568" spans="1:10" x14ac:dyDescent="0.25">
      <c r="A3568" s="1">
        <v>47366</v>
      </c>
      <c r="B3568" s="1"/>
      <c r="C3568" s="16"/>
      <c r="D3568" s="14" t="str">
        <f>IF(DCalendário[[#This Row],[Dia Útil]]="","",(MONTH($B3568)))</f>
        <v/>
      </c>
      <c r="E3568" s="14">
        <f t="shared" si="57"/>
        <v>2029</v>
      </c>
      <c r="F3568" s="14">
        <f>MONTH(DCalendário[[#This Row],[Dia]])</f>
        <v>9</v>
      </c>
      <c r="G3568" s="14" t="str">
        <f>MONTH(DCalendário[[#This Row],[Dia]])&amp;" - "&amp;DCalendário[[#This Row],[Ano]]</f>
        <v>9 - 2029</v>
      </c>
      <c r="H3568" s="14" t="str">
        <f>IF(DCalendário[[#This Row],[Dia Útil]]="","",DCalendário[[#This Row],[Semana Ano]])</f>
        <v/>
      </c>
      <c r="I3568" s="14"/>
      <c r="J3568" s="14" cm="1">
        <f t="array" aca="1" ref="J356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569" spans="1:10" x14ac:dyDescent="0.25">
      <c r="A3569" s="1">
        <v>47367</v>
      </c>
      <c r="B3569" s="1"/>
      <c r="C3569" s="16"/>
      <c r="D3569" s="14" t="str">
        <f>IF(DCalendário[[#This Row],[Dia Útil]]="","",(MONTH($B3569)))</f>
        <v/>
      </c>
      <c r="E3569" s="14">
        <f t="shared" si="57"/>
        <v>2029</v>
      </c>
      <c r="F3569" s="14">
        <f>MONTH(DCalendário[[#This Row],[Dia]])</f>
        <v>9</v>
      </c>
      <c r="G3569" s="14" t="str">
        <f>MONTH(DCalendário[[#This Row],[Dia]])&amp;" - "&amp;DCalendário[[#This Row],[Ano]]</f>
        <v>9 - 2029</v>
      </c>
      <c r="H3569" s="14" t="str">
        <f>IF(DCalendário[[#This Row],[Dia Útil]]="","",DCalendário[[#This Row],[Semana Ano]])</f>
        <v/>
      </c>
      <c r="I3569" s="14"/>
      <c r="J3569" s="14" cm="1">
        <f t="array" aca="1" ref="J356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570" spans="1:10" x14ac:dyDescent="0.25">
      <c r="A3570" s="1">
        <v>47368</v>
      </c>
      <c r="B3570" s="1"/>
      <c r="C3570" s="16"/>
      <c r="D3570" s="14" t="str">
        <f>IF(DCalendário[[#This Row],[Dia Útil]]="","",(MONTH($B3570)))</f>
        <v/>
      </c>
      <c r="E3570" s="14">
        <f t="shared" si="57"/>
        <v>2029</v>
      </c>
      <c r="F3570" s="14">
        <f>MONTH(DCalendário[[#This Row],[Dia]])</f>
        <v>9</v>
      </c>
      <c r="G3570" s="14" t="str">
        <f>MONTH(DCalendário[[#This Row],[Dia]])&amp;" - "&amp;DCalendário[[#This Row],[Ano]]</f>
        <v>9 - 2029</v>
      </c>
      <c r="H3570" s="14" t="str">
        <f>IF(DCalendário[[#This Row],[Dia Útil]]="","",DCalendário[[#This Row],[Semana Ano]])</f>
        <v/>
      </c>
      <c r="I3570" s="14"/>
      <c r="J3570" s="14" cm="1">
        <f t="array" aca="1" ref="J357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571" spans="1:10" x14ac:dyDescent="0.25">
      <c r="A3571" s="1">
        <v>47369</v>
      </c>
      <c r="B3571" s="1"/>
      <c r="C3571" s="16"/>
      <c r="D3571" s="14" t="str">
        <f>IF(DCalendário[[#This Row],[Dia Útil]]="","",(MONTH($B3571)))</f>
        <v/>
      </c>
      <c r="E3571" s="14">
        <f t="shared" si="57"/>
        <v>2029</v>
      </c>
      <c r="F3571" s="14">
        <f>MONTH(DCalendário[[#This Row],[Dia]])</f>
        <v>9</v>
      </c>
      <c r="G3571" s="14" t="str">
        <f>MONTH(DCalendário[[#This Row],[Dia]])&amp;" - "&amp;DCalendário[[#This Row],[Ano]]</f>
        <v>9 - 2029</v>
      </c>
      <c r="H3571" s="14" t="str">
        <f>IF(DCalendário[[#This Row],[Dia Útil]]="","",DCalendário[[#This Row],[Semana Ano]])</f>
        <v/>
      </c>
      <c r="I3571" s="14"/>
      <c r="J3571" s="14" cm="1">
        <f t="array" aca="1" ref="J357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572" spans="1:10" x14ac:dyDescent="0.25">
      <c r="A3572" s="1">
        <v>47370</v>
      </c>
      <c r="B3572" s="1"/>
      <c r="C3572" s="16"/>
      <c r="D3572" s="14" t="str">
        <f>IF(DCalendário[[#This Row],[Dia Útil]]="","",(MONTH($B3572)))</f>
        <v/>
      </c>
      <c r="E3572" s="14">
        <f t="shared" si="57"/>
        <v>2029</v>
      </c>
      <c r="F3572" s="14">
        <f>MONTH(DCalendário[[#This Row],[Dia]])</f>
        <v>9</v>
      </c>
      <c r="G3572" s="14" t="str">
        <f>MONTH(DCalendário[[#This Row],[Dia]])&amp;" - "&amp;DCalendário[[#This Row],[Ano]]</f>
        <v>9 - 2029</v>
      </c>
      <c r="H3572" s="14" t="str">
        <f>IF(DCalendário[[#This Row],[Dia Útil]]="","",DCalendário[[#This Row],[Semana Ano]])</f>
        <v/>
      </c>
      <c r="I3572" s="14"/>
      <c r="J3572" s="14" cm="1">
        <f t="array" aca="1" ref="J357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573" spans="1:10" x14ac:dyDescent="0.25">
      <c r="A3573" s="1">
        <v>47371</v>
      </c>
      <c r="B3573" s="1"/>
      <c r="C3573" s="16"/>
      <c r="D3573" s="14" t="str">
        <f>IF(DCalendário[[#This Row],[Dia Útil]]="","",(MONTH($B3573)))</f>
        <v/>
      </c>
      <c r="E3573" s="14">
        <f t="shared" si="57"/>
        <v>2029</v>
      </c>
      <c r="F3573" s="14">
        <f>MONTH(DCalendário[[#This Row],[Dia]])</f>
        <v>9</v>
      </c>
      <c r="G3573" s="14" t="str">
        <f>MONTH(DCalendário[[#This Row],[Dia]])&amp;" - "&amp;DCalendário[[#This Row],[Ano]]</f>
        <v>9 - 2029</v>
      </c>
      <c r="H3573" s="14" t="str">
        <f>IF(DCalendário[[#This Row],[Dia Útil]]="","",DCalendário[[#This Row],[Semana Ano]])</f>
        <v/>
      </c>
      <c r="I3573" s="14"/>
      <c r="J3573" s="14" cm="1">
        <f t="array" aca="1" ref="J357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574" spans="1:10" x14ac:dyDescent="0.25">
      <c r="A3574" s="1">
        <v>47372</v>
      </c>
      <c r="B3574" s="1"/>
      <c r="C3574" s="16"/>
      <c r="D3574" s="14" t="str">
        <f>IF(DCalendário[[#This Row],[Dia Útil]]="","",(MONTH($B3574)))</f>
        <v/>
      </c>
      <c r="E3574" s="14">
        <f t="shared" si="57"/>
        <v>2029</v>
      </c>
      <c r="F3574" s="14">
        <f>MONTH(DCalendário[[#This Row],[Dia]])</f>
        <v>9</v>
      </c>
      <c r="G3574" s="14" t="str">
        <f>MONTH(DCalendário[[#This Row],[Dia]])&amp;" - "&amp;DCalendário[[#This Row],[Ano]]</f>
        <v>9 - 2029</v>
      </c>
      <c r="H3574" s="14" t="str">
        <f>IF(DCalendário[[#This Row],[Dia Útil]]="","",DCalendário[[#This Row],[Semana Ano]])</f>
        <v/>
      </c>
      <c r="I3574" s="14"/>
      <c r="J3574" s="14" cm="1">
        <f t="array" aca="1" ref="J357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575" spans="1:10" x14ac:dyDescent="0.25">
      <c r="A3575" s="1">
        <v>47373</v>
      </c>
      <c r="B3575" s="1"/>
      <c r="C3575" s="16"/>
      <c r="D3575" s="14" t="str">
        <f>IF(DCalendário[[#This Row],[Dia Útil]]="","",(MONTH($B3575)))</f>
        <v/>
      </c>
      <c r="E3575" s="14">
        <f t="shared" si="57"/>
        <v>2029</v>
      </c>
      <c r="F3575" s="14">
        <f>MONTH(DCalendário[[#This Row],[Dia]])</f>
        <v>9</v>
      </c>
      <c r="G3575" s="14" t="str">
        <f>MONTH(DCalendário[[#This Row],[Dia]])&amp;" - "&amp;DCalendário[[#This Row],[Ano]]</f>
        <v>9 - 2029</v>
      </c>
      <c r="H3575" s="14" t="str">
        <f>IF(DCalendário[[#This Row],[Dia Útil]]="","",DCalendário[[#This Row],[Semana Ano]])</f>
        <v/>
      </c>
      <c r="I3575" s="14"/>
      <c r="J3575" s="14" cm="1">
        <f t="array" aca="1" ref="J357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576" spans="1:10" x14ac:dyDescent="0.25">
      <c r="A3576" s="1">
        <v>47374</v>
      </c>
      <c r="B3576" s="1"/>
      <c r="C3576" s="16"/>
      <c r="D3576" s="14" t="str">
        <f>IF(DCalendário[[#This Row],[Dia Útil]]="","",(MONTH($B3576)))</f>
        <v/>
      </c>
      <c r="E3576" s="14">
        <f t="shared" si="57"/>
        <v>2029</v>
      </c>
      <c r="F3576" s="14">
        <f>MONTH(DCalendário[[#This Row],[Dia]])</f>
        <v>9</v>
      </c>
      <c r="G3576" s="14" t="str">
        <f>MONTH(DCalendário[[#This Row],[Dia]])&amp;" - "&amp;DCalendário[[#This Row],[Ano]]</f>
        <v>9 - 2029</v>
      </c>
      <c r="H3576" s="14" t="str">
        <f>IF(DCalendário[[#This Row],[Dia Útil]]="","",DCalendário[[#This Row],[Semana Ano]])</f>
        <v/>
      </c>
      <c r="I3576" s="14"/>
      <c r="J3576" s="14" cm="1">
        <f t="array" aca="1" ref="J357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577" spans="1:10" x14ac:dyDescent="0.25">
      <c r="A3577" s="1">
        <v>47375</v>
      </c>
      <c r="B3577" s="1"/>
      <c r="C3577" s="16"/>
      <c r="D3577" s="14" t="str">
        <f>IF(DCalendário[[#This Row],[Dia Útil]]="","",(MONTH($B3577)))</f>
        <v/>
      </c>
      <c r="E3577" s="14">
        <f t="shared" si="57"/>
        <v>2029</v>
      </c>
      <c r="F3577" s="14">
        <f>MONTH(DCalendário[[#This Row],[Dia]])</f>
        <v>9</v>
      </c>
      <c r="G3577" s="14" t="str">
        <f>MONTH(DCalendário[[#This Row],[Dia]])&amp;" - "&amp;DCalendário[[#This Row],[Ano]]</f>
        <v>9 - 2029</v>
      </c>
      <c r="H3577" s="14" t="str">
        <f>IF(DCalendário[[#This Row],[Dia Útil]]="","",DCalendário[[#This Row],[Semana Ano]])</f>
        <v/>
      </c>
      <c r="I3577" s="14"/>
      <c r="J3577" s="14" cm="1">
        <f t="array" aca="1" ref="J357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578" spans="1:10" x14ac:dyDescent="0.25">
      <c r="A3578" s="1">
        <v>47376</v>
      </c>
      <c r="B3578" s="1"/>
      <c r="C3578" s="16"/>
      <c r="D3578" s="14" t="str">
        <f>IF(DCalendário[[#This Row],[Dia Útil]]="","",(MONTH($B3578)))</f>
        <v/>
      </c>
      <c r="E3578" s="14">
        <f t="shared" si="57"/>
        <v>2029</v>
      </c>
      <c r="F3578" s="14">
        <f>MONTH(DCalendário[[#This Row],[Dia]])</f>
        <v>9</v>
      </c>
      <c r="G3578" s="14" t="str">
        <f>MONTH(DCalendário[[#This Row],[Dia]])&amp;" - "&amp;DCalendário[[#This Row],[Ano]]</f>
        <v>9 - 2029</v>
      </c>
      <c r="H3578" s="14" t="str">
        <f>IF(DCalendário[[#This Row],[Dia Útil]]="","",DCalendário[[#This Row],[Semana Ano]])</f>
        <v/>
      </c>
      <c r="I3578" s="14"/>
      <c r="J3578" s="14" cm="1">
        <f t="array" aca="1" ref="J357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579" spans="1:10" x14ac:dyDescent="0.25">
      <c r="A3579" s="1">
        <v>47377</v>
      </c>
      <c r="B3579" s="1"/>
      <c r="C3579" s="16"/>
      <c r="D3579" s="14" t="str">
        <f>IF(DCalendário[[#This Row],[Dia Útil]]="","",(MONTH($B3579)))</f>
        <v/>
      </c>
      <c r="E3579" s="14">
        <f t="shared" si="57"/>
        <v>2029</v>
      </c>
      <c r="F3579" s="14">
        <f>MONTH(DCalendário[[#This Row],[Dia]])</f>
        <v>9</v>
      </c>
      <c r="G3579" s="14" t="str">
        <f>MONTH(DCalendário[[#This Row],[Dia]])&amp;" - "&amp;DCalendário[[#This Row],[Ano]]</f>
        <v>9 - 2029</v>
      </c>
      <c r="H3579" s="14" t="str">
        <f>IF(DCalendário[[#This Row],[Dia Útil]]="","",DCalendário[[#This Row],[Semana Ano]])</f>
        <v/>
      </c>
      <c r="I3579" s="14"/>
      <c r="J3579" s="14" cm="1">
        <f t="array" aca="1" ref="J357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580" spans="1:10" x14ac:dyDescent="0.25">
      <c r="A3580" s="1">
        <v>47378</v>
      </c>
      <c r="B3580" s="1"/>
      <c r="C3580" s="16"/>
      <c r="D3580" s="14" t="str">
        <f>IF(DCalendário[[#This Row],[Dia Útil]]="","",(MONTH($B3580)))</f>
        <v/>
      </c>
      <c r="E3580" s="14">
        <f t="shared" si="57"/>
        <v>2029</v>
      </c>
      <c r="F3580" s="14">
        <f>MONTH(DCalendário[[#This Row],[Dia]])</f>
        <v>9</v>
      </c>
      <c r="G3580" s="14" t="str">
        <f>MONTH(DCalendário[[#This Row],[Dia]])&amp;" - "&amp;DCalendário[[#This Row],[Ano]]</f>
        <v>9 - 2029</v>
      </c>
      <c r="H3580" s="14" t="str">
        <f>IF(DCalendário[[#This Row],[Dia Útil]]="","",DCalendário[[#This Row],[Semana Ano]])</f>
        <v/>
      </c>
      <c r="I3580" s="14"/>
      <c r="J3580" s="14" cm="1">
        <f t="array" aca="1" ref="J358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581" spans="1:10" x14ac:dyDescent="0.25">
      <c r="A3581" s="1">
        <v>47379</v>
      </c>
      <c r="B3581" s="1"/>
      <c r="C3581" s="16"/>
      <c r="D3581" s="14" t="str">
        <f>IF(DCalendário[[#This Row],[Dia Útil]]="","",(MONTH($B3581)))</f>
        <v/>
      </c>
      <c r="E3581" s="14">
        <f t="shared" si="57"/>
        <v>2029</v>
      </c>
      <c r="F3581" s="14">
        <f>MONTH(DCalendário[[#This Row],[Dia]])</f>
        <v>9</v>
      </c>
      <c r="G3581" s="14" t="str">
        <f>MONTH(DCalendário[[#This Row],[Dia]])&amp;" - "&amp;DCalendário[[#This Row],[Ano]]</f>
        <v>9 - 2029</v>
      </c>
      <c r="H3581" s="14" t="str">
        <f>IF(DCalendário[[#This Row],[Dia Útil]]="","",DCalendário[[#This Row],[Semana Ano]])</f>
        <v/>
      </c>
      <c r="I3581" s="14"/>
      <c r="J3581" s="14" cm="1">
        <f t="array" aca="1" ref="J358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582" spans="1:10" x14ac:dyDescent="0.25">
      <c r="A3582" s="1">
        <v>47380</v>
      </c>
      <c r="B3582" s="1"/>
      <c r="C3582" s="16"/>
      <c r="D3582" s="14" t="str">
        <f>IF(DCalendário[[#This Row],[Dia Útil]]="","",(MONTH($B3582)))</f>
        <v/>
      </c>
      <c r="E3582" s="14">
        <f t="shared" si="57"/>
        <v>2029</v>
      </c>
      <c r="F3582" s="14">
        <f>MONTH(DCalendário[[#This Row],[Dia]])</f>
        <v>9</v>
      </c>
      <c r="G3582" s="14" t="str">
        <f>MONTH(DCalendário[[#This Row],[Dia]])&amp;" - "&amp;DCalendário[[#This Row],[Ano]]</f>
        <v>9 - 2029</v>
      </c>
      <c r="H3582" s="14" t="str">
        <f>IF(DCalendário[[#This Row],[Dia Útil]]="","",DCalendário[[#This Row],[Semana Ano]])</f>
        <v/>
      </c>
      <c r="I3582" s="14"/>
      <c r="J3582" s="14" cm="1">
        <f t="array" aca="1" ref="J358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583" spans="1:10" x14ac:dyDescent="0.25">
      <c r="A3583" s="1">
        <v>47381</v>
      </c>
      <c r="B3583" s="1"/>
      <c r="C3583" s="16"/>
      <c r="D3583" s="14" t="str">
        <f>IF(DCalendário[[#This Row],[Dia Útil]]="","",(MONTH($B3583)))</f>
        <v/>
      </c>
      <c r="E3583" s="14">
        <f t="shared" si="57"/>
        <v>2029</v>
      </c>
      <c r="F3583" s="14">
        <f>MONTH(DCalendário[[#This Row],[Dia]])</f>
        <v>9</v>
      </c>
      <c r="G3583" s="14" t="str">
        <f>MONTH(DCalendário[[#This Row],[Dia]])&amp;" - "&amp;DCalendário[[#This Row],[Ano]]</f>
        <v>9 - 2029</v>
      </c>
      <c r="H3583" s="14" t="str">
        <f>IF(DCalendário[[#This Row],[Dia Útil]]="","",DCalendário[[#This Row],[Semana Ano]])</f>
        <v/>
      </c>
      <c r="I3583" s="14"/>
      <c r="J3583" s="14" cm="1">
        <f t="array" aca="1" ref="J358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584" spans="1:10" x14ac:dyDescent="0.25">
      <c r="A3584" s="1">
        <v>47382</v>
      </c>
      <c r="B3584" s="1"/>
      <c r="C3584" s="16"/>
      <c r="D3584" s="14" t="str">
        <f>IF(DCalendário[[#This Row],[Dia Útil]]="","",(MONTH($B3584)))</f>
        <v/>
      </c>
      <c r="E3584" s="14">
        <f t="shared" si="57"/>
        <v>2029</v>
      </c>
      <c r="F3584" s="14">
        <f>MONTH(DCalendário[[#This Row],[Dia]])</f>
        <v>9</v>
      </c>
      <c r="G3584" s="14" t="str">
        <f>MONTH(DCalendário[[#This Row],[Dia]])&amp;" - "&amp;DCalendário[[#This Row],[Ano]]</f>
        <v>9 - 2029</v>
      </c>
      <c r="H3584" s="14" t="str">
        <f>IF(DCalendário[[#This Row],[Dia Útil]]="","",DCalendário[[#This Row],[Semana Ano]])</f>
        <v/>
      </c>
      <c r="I3584" s="14"/>
      <c r="J3584" s="14" cm="1">
        <f t="array" aca="1" ref="J358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585" spans="1:10" x14ac:dyDescent="0.25">
      <c r="A3585" s="1">
        <v>47383</v>
      </c>
      <c r="B3585" s="1"/>
      <c r="C3585" s="16"/>
      <c r="D3585" s="14" t="str">
        <f>IF(DCalendário[[#This Row],[Dia Útil]]="","",(MONTH($B3585)))</f>
        <v/>
      </c>
      <c r="E3585" s="14">
        <f t="shared" si="57"/>
        <v>2029</v>
      </c>
      <c r="F3585" s="14">
        <f>MONTH(DCalendário[[#This Row],[Dia]])</f>
        <v>9</v>
      </c>
      <c r="G3585" s="14" t="str">
        <f>MONTH(DCalendário[[#This Row],[Dia]])&amp;" - "&amp;DCalendário[[#This Row],[Ano]]</f>
        <v>9 - 2029</v>
      </c>
      <c r="H3585" s="14" t="str">
        <f>IF(DCalendário[[#This Row],[Dia Útil]]="","",DCalendário[[#This Row],[Semana Ano]])</f>
        <v/>
      </c>
      <c r="I3585" s="14"/>
      <c r="J3585" s="14" cm="1">
        <f t="array" aca="1" ref="J358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586" spans="1:10" x14ac:dyDescent="0.25">
      <c r="A3586" s="1">
        <v>47384</v>
      </c>
      <c r="B3586" s="1"/>
      <c r="C3586" s="16"/>
      <c r="D3586" s="14" t="str">
        <f>IF(DCalendário[[#This Row],[Dia Útil]]="","",(MONTH($B3586)))</f>
        <v/>
      </c>
      <c r="E3586" s="14">
        <f t="shared" si="57"/>
        <v>2029</v>
      </c>
      <c r="F3586" s="14">
        <f>MONTH(DCalendário[[#This Row],[Dia]])</f>
        <v>9</v>
      </c>
      <c r="G3586" s="14" t="str">
        <f>MONTH(DCalendário[[#This Row],[Dia]])&amp;" - "&amp;DCalendário[[#This Row],[Ano]]</f>
        <v>9 - 2029</v>
      </c>
      <c r="H3586" s="14" t="str">
        <f>IF(DCalendário[[#This Row],[Dia Útil]]="","",DCalendário[[#This Row],[Semana Ano]])</f>
        <v/>
      </c>
      <c r="I3586" s="14"/>
      <c r="J3586" s="14" cm="1">
        <f t="array" aca="1" ref="J358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587" spans="1:10" x14ac:dyDescent="0.25">
      <c r="A3587" s="1">
        <v>47385</v>
      </c>
      <c r="B3587" s="1"/>
      <c r="C3587" s="16"/>
      <c r="D3587" s="14" t="str">
        <f>IF(DCalendário[[#This Row],[Dia Útil]]="","",(MONTH($B3587)))</f>
        <v/>
      </c>
      <c r="E3587" s="14">
        <f t="shared" si="57"/>
        <v>2029</v>
      </c>
      <c r="F3587" s="14">
        <f>MONTH(DCalendário[[#This Row],[Dia]])</f>
        <v>9</v>
      </c>
      <c r="G3587" s="14" t="str">
        <f>MONTH(DCalendário[[#This Row],[Dia]])&amp;" - "&amp;DCalendário[[#This Row],[Ano]]</f>
        <v>9 - 2029</v>
      </c>
      <c r="H3587" s="14" t="str">
        <f>IF(DCalendário[[#This Row],[Dia Útil]]="","",DCalendário[[#This Row],[Semana Ano]])</f>
        <v/>
      </c>
      <c r="I3587" s="14"/>
      <c r="J3587" s="14" cm="1">
        <f t="array" aca="1" ref="J358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588" spans="1:10" x14ac:dyDescent="0.25">
      <c r="A3588" s="1">
        <v>47386</v>
      </c>
      <c r="B3588" s="1"/>
      <c r="C3588" s="16"/>
      <c r="D3588" s="14" t="str">
        <f>IF(DCalendário[[#This Row],[Dia Útil]]="","",(MONTH($B3588)))</f>
        <v/>
      </c>
      <c r="E3588" s="14">
        <f t="shared" si="57"/>
        <v>2029</v>
      </c>
      <c r="F3588" s="14">
        <f>MONTH(DCalendário[[#This Row],[Dia]])</f>
        <v>9</v>
      </c>
      <c r="G3588" s="14" t="str">
        <f>MONTH(DCalendário[[#This Row],[Dia]])&amp;" - "&amp;DCalendário[[#This Row],[Ano]]</f>
        <v>9 - 2029</v>
      </c>
      <c r="H3588" s="14" t="str">
        <f>IF(DCalendário[[#This Row],[Dia Útil]]="","",DCalendário[[#This Row],[Semana Ano]])</f>
        <v/>
      </c>
      <c r="I3588" s="14"/>
      <c r="J3588" s="14" cm="1">
        <f t="array" aca="1" ref="J358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589" spans="1:10" x14ac:dyDescent="0.25">
      <c r="A3589" s="1">
        <v>47387</v>
      </c>
      <c r="B3589" s="1"/>
      <c r="C3589" s="16"/>
      <c r="D3589" s="14" t="str">
        <f>IF(DCalendário[[#This Row],[Dia Útil]]="","",(MONTH($B3589)))</f>
        <v/>
      </c>
      <c r="E3589" s="14">
        <f t="shared" si="57"/>
        <v>2029</v>
      </c>
      <c r="F3589" s="14">
        <f>MONTH(DCalendário[[#This Row],[Dia]])</f>
        <v>9</v>
      </c>
      <c r="G3589" s="14" t="str">
        <f>MONTH(DCalendário[[#This Row],[Dia]])&amp;" - "&amp;DCalendário[[#This Row],[Ano]]</f>
        <v>9 - 2029</v>
      </c>
      <c r="H3589" s="14" t="str">
        <f>IF(DCalendário[[#This Row],[Dia Útil]]="","",DCalendário[[#This Row],[Semana Ano]])</f>
        <v/>
      </c>
      <c r="I3589" s="14"/>
      <c r="J3589" s="14" cm="1">
        <f t="array" aca="1" ref="J358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590" spans="1:10" x14ac:dyDescent="0.25">
      <c r="A3590" s="1">
        <v>47388</v>
      </c>
      <c r="B3590" s="1"/>
      <c r="C3590" s="16"/>
      <c r="D3590" s="14" t="str">
        <f>IF(DCalendário[[#This Row],[Dia Útil]]="","",(MONTH($B3590)))</f>
        <v/>
      </c>
      <c r="E3590" s="14">
        <f t="shared" si="57"/>
        <v>2029</v>
      </c>
      <c r="F3590" s="14">
        <f>MONTH(DCalendário[[#This Row],[Dia]])</f>
        <v>9</v>
      </c>
      <c r="G3590" s="14" t="str">
        <f>MONTH(DCalendário[[#This Row],[Dia]])&amp;" - "&amp;DCalendário[[#This Row],[Ano]]</f>
        <v>9 - 2029</v>
      </c>
      <c r="H3590" s="14" t="str">
        <f>IF(DCalendário[[#This Row],[Dia Útil]]="","",DCalendário[[#This Row],[Semana Ano]])</f>
        <v/>
      </c>
      <c r="I3590" s="14"/>
      <c r="J3590" s="14" cm="1">
        <f t="array" aca="1" ref="J359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591" spans="1:10" x14ac:dyDescent="0.25">
      <c r="A3591" s="1">
        <v>47389</v>
      </c>
      <c r="B3591" s="1"/>
      <c r="C3591" s="16"/>
      <c r="D3591" s="14" t="str">
        <f>IF(DCalendário[[#This Row],[Dia Útil]]="","",(MONTH($B3591)))</f>
        <v/>
      </c>
      <c r="E3591" s="14">
        <f t="shared" si="57"/>
        <v>2029</v>
      </c>
      <c r="F3591" s="14">
        <f>MONTH(DCalendário[[#This Row],[Dia]])</f>
        <v>9</v>
      </c>
      <c r="G3591" s="14" t="str">
        <f>MONTH(DCalendário[[#This Row],[Dia]])&amp;" - "&amp;DCalendário[[#This Row],[Ano]]</f>
        <v>9 - 2029</v>
      </c>
      <c r="H3591" s="14" t="str">
        <f>IF(DCalendário[[#This Row],[Dia Útil]]="","",DCalendário[[#This Row],[Semana Ano]])</f>
        <v/>
      </c>
      <c r="I3591" s="14"/>
      <c r="J3591" s="14" cm="1">
        <f t="array" aca="1" ref="J359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592" spans="1:10" x14ac:dyDescent="0.25">
      <c r="A3592" s="1">
        <v>47390</v>
      </c>
      <c r="B3592" s="1"/>
      <c r="C3592" s="16"/>
      <c r="D3592" s="14" t="str">
        <f>IF(DCalendário[[#This Row],[Dia Útil]]="","",(MONTH($B3592)))</f>
        <v/>
      </c>
      <c r="E3592" s="14">
        <f t="shared" si="57"/>
        <v>2029</v>
      </c>
      <c r="F3592" s="14">
        <f>MONTH(DCalendário[[#This Row],[Dia]])</f>
        <v>9</v>
      </c>
      <c r="G3592" s="14" t="str">
        <f>MONTH(DCalendário[[#This Row],[Dia]])&amp;" - "&amp;DCalendário[[#This Row],[Ano]]</f>
        <v>9 - 2029</v>
      </c>
      <c r="H3592" s="14" t="str">
        <f>IF(DCalendário[[#This Row],[Dia Útil]]="","",DCalendário[[#This Row],[Semana Ano]])</f>
        <v/>
      </c>
      <c r="I3592" s="14"/>
      <c r="J3592" s="14" cm="1">
        <f t="array" aca="1" ref="J359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593" spans="1:10" x14ac:dyDescent="0.25">
      <c r="A3593" s="1">
        <v>47391</v>
      </c>
      <c r="B3593" s="1"/>
      <c r="C3593" s="16"/>
      <c r="D3593" s="14" t="str">
        <f>IF(DCalendário[[#This Row],[Dia Útil]]="","",(MONTH($B3593)))</f>
        <v/>
      </c>
      <c r="E3593" s="14">
        <f t="shared" si="57"/>
        <v>2029</v>
      </c>
      <c r="F3593" s="14">
        <f>MONTH(DCalendário[[#This Row],[Dia]])</f>
        <v>9</v>
      </c>
      <c r="G3593" s="14" t="str">
        <f>MONTH(DCalendário[[#This Row],[Dia]])&amp;" - "&amp;DCalendário[[#This Row],[Ano]]</f>
        <v>9 - 2029</v>
      </c>
      <c r="H3593" s="14" t="str">
        <f>IF(DCalendário[[#This Row],[Dia Útil]]="","",DCalendário[[#This Row],[Semana Ano]])</f>
        <v/>
      </c>
      <c r="I3593" s="14"/>
      <c r="J3593" s="14" cm="1">
        <f t="array" aca="1" ref="J359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594" spans="1:10" x14ac:dyDescent="0.25">
      <c r="A3594" s="1">
        <v>47392</v>
      </c>
      <c r="B3594" s="1"/>
      <c r="C3594" s="16"/>
      <c r="D3594" s="14" t="str">
        <f>IF(DCalendário[[#This Row],[Dia Útil]]="","",(MONTH($B3594)))</f>
        <v/>
      </c>
      <c r="E3594" s="14">
        <f t="shared" si="57"/>
        <v>2029</v>
      </c>
      <c r="F3594" s="14">
        <f>MONTH(DCalendário[[#This Row],[Dia]])</f>
        <v>10</v>
      </c>
      <c r="G3594" s="14" t="str">
        <f>MONTH(DCalendário[[#This Row],[Dia]])&amp;" - "&amp;DCalendário[[#This Row],[Ano]]</f>
        <v>10 - 2029</v>
      </c>
      <c r="H3594" s="14" t="str">
        <f>IF(DCalendário[[#This Row],[Dia Útil]]="","",DCalendário[[#This Row],[Semana Ano]])</f>
        <v/>
      </c>
      <c r="I3594" s="14"/>
      <c r="J3594" s="14" cm="1">
        <f t="array" aca="1" ref="J359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595" spans="1:10" x14ac:dyDescent="0.25">
      <c r="A3595" s="1">
        <v>47393</v>
      </c>
      <c r="B3595" s="1"/>
      <c r="C3595" s="16"/>
      <c r="D3595" s="14" t="str">
        <f>IF(DCalendário[[#This Row],[Dia Útil]]="","",(MONTH($B3595)))</f>
        <v/>
      </c>
      <c r="E3595" s="14">
        <f t="shared" si="57"/>
        <v>2029</v>
      </c>
      <c r="F3595" s="14">
        <f>MONTH(DCalendário[[#This Row],[Dia]])</f>
        <v>10</v>
      </c>
      <c r="G3595" s="14" t="str">
        <f>MONTH(DCalendário[[#This Row],[Dia]])&amp;" - "&amp;DCalendário[[#This Row],[Ano]]</f>
        <v>10 - 2029</v>
      </c>
      <c r="H3595" s="14" t="str">
        <f>IF(DCalendário[[#This Row],[Dia Útil]]="","",DCalendário[[#This Row],[Semana Ano]])</f>
        <v/>
      </c>
      <c r="I3595" s="14"/>
      <c r="J3595" s="14" cm="1">
        <f t="array" aca="1" ref="J359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596" spans="1:10" x14ac:dyDescent="0.25">
      <c r="A3596" s="1">
        <v>47394</v>
      </c>
      <c r="B3596" s="1"/>
      <c r="C3596" s="16"/>
      <c r="D3596" s="14" t="str">
        <f>IF(DCalendário[[#This Row],[Dia Útil]]="","",(MONTH($B3596)))</f>
        <v/>
      </c>
      <c r="E3596" s="14">
        <f t="shared" si="57"/>
        <v>2029</v>
      </c>
      <c r="F3596" s="14">
        <f>MONTH(DCalendário[[#This Row],[Dia]])</f>
        <v>10</v>
      </c>
      <c r="G3596" s="14" t="str">
        <f>MONTH(DCalendário[[#This Row],[Dia]])&amp;" - "&amp;DCalendário[[#This Row],[Ano]]</f>
        <v>10 - 2029</v>
      </c>
      <c r="H3596" s="14" t="str">
        <f>IF(DCalendário[[#This Row],[Dia Útil]]="","",DCalendário[[#This Row],[Semana Ano]])</f>
        <v/>
      </c>
      <c r="I3596" s="14"/>
      <c r="J3596" s="14" cm="1">
        <f t="array" aca="1" ref="J359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597" spans="1:10" x14ac:dyDescent="0.25">
      <c r="A3597" s="1">
        <v>47395</v>
      </c>
      <c r="B3597" s="1"/>
      <c r="C3597" s="16"/>
      <c r="D3597" s="14" t="str">
        <f>IF(DCalendário[[#This Row],[Dia Útil]]="","",(MONTH($B3597)))</f>
        <v/>
      </c>
      <c r="E3597" s="14">
        <f t="shared" si="57"/>
        <v>2029</v>
      </c>
      <c r="F3597" s="14">
        <f>MONTH(DCalendário[[#This Row],[Dia]])</f>
        <v>10</v>
      </c>
      <c r="G3597" s="14" t="str">
        <f>MONTH(DCalendário[[#This Row],[Dia]])&amp;" - "&amp;DCalendário[[#This Row],[Ano]]</f>
        <v>10 - 2029</v>
      </c>
      <c r="H3597" s="14" t="str">
        <f>IF(DCalendário[[#This Row],[Dia Útil]]="","",DCalendário[[#This Row],[Semana Ano]])</f>
        <v/>
      </c>
      <c r="I3597" s="14"/>
      <c r="J3597" s="14" cm="1">
        <f t="array" aca="1" ref="J359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598" spans="1:10" x14ac:dyDescent="0.25">
      <c r="A3598" s="1">
        <v>47396</v>
      </c>
      <c r="B3598" s="1"/>
      <c r="C3598" s="16"/>
      <c r="D3598" s="14" t="str">
        <f>IF(DCalendário[[#This Row],[Dia Útil]]="","",(MONTH($B3598)))</f>
        <v/>
      </c>
      <c r="E3598" s="14">
        <f t="shared" si="57"/>
        <v>2029</v>
      </c>
      <c r="F3598" s="14">
        <f>MONTH(DCalendário[[#This Row],[Dia]])</f>
        <v>10</v>
      </c>
      <c r="G3598" s="14" t="str">
        <f>MONTH(DCalendário[[#This Row],[Dia]])&amp;" - "&amp;DCalendário[[#This Row],[Ano]]</f>
        <v>10 - 2029</v>
      </c>
      <c r="H3598" s="14" t="str">
        <f>IF(DCalendário[[#This Row],[Dia Útil]]="","",DCalendário[[#This Row],[Semana Ano]])</f>
        <v/>
      </c>
      <c r="I3598" s="14"/>
      <c r="J3598" s="14" cm="1">
        <f t="array" aca="1" ref="J359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599" spans="1:10" x14ac:dyDescent="0.25">
      <c r="A3599" s="1">
        <v>47397</v>
      </c>
      <c r="B3599" s="1"/>
      <c r="C3599" s="16"/>
      <c r="D3599" s="14" t="str">
        <f>IF(DCalendário[[#This Row],[Dia Útil]]="","",(MONTH($B3599)))</f>
        <v/>
      </c>
      <c r="E3599" s="14">
        <f t="shared" si="57"/>
        <v>2029</v>
      </c>
      <c r="F3599" s="14">
        <f>MONTH(DCalendário[[#This Row],[Dia]])</f>
        <v>10</v>
      </c>
      <c r="G3599" s="14" t="str">
        <f>MONTH(DCalendário[[#This Row],[Dia]])&amp;" - "&amp;DCalendário[[#This Row],[Ano]]</f>
        <v>10 - 2029</v>
      </c>
      <c r="H3599" s="14" t="str">
        <f>IF(DCalendário[[#This Row],[Dia Útil]]="","",DCalendário[[#This Row],[Semana Ano]])</f>
        <v/>
      </c>
      <c r="I3599" s="14"/>
      <c r="J3599" s="14" cm="1">
        <f t="array" aca="1" ref="J359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600" spans="1:10" x14ac:dyDescent="0.25">
      <c r="A3600" s="1">
        <v>47398</v>
      </c>
      <c r="B3600" s="1"/>
      <c r="C3600" s="16"/>
      <c r="D3600" s="14" t="str">
        <f>IF(DCalendário[[#This Row],[Dia Útil]]="","",(MONTH($B3600)))</f>
        <v/>
      </c>
      <c r="E3600" s="14">
        <f t="shared" si="57"/>
        <v>2029</v>
      </c>
      <c r="F3600" s="14">
        <f>MONTH(DCalendário[[#This Row],[Dia]])</f>
        <v>10</v>
      </c>
      <c r="G3600" s="14" t="str">
        <f>MONTH(DCalendário[[#This Row],[Dia]])&amp;" - "&amp;DCalendário[[#This Row],[Ano]]</f>
        <v>10 - 2029</v>
      </c>
      <c r="H3600" s="14" t="str">
        <f>IF(DCalendário[[#This Row],[Dia Útil]]="","",DCalendário[[#This Row],[Semana Ano]])</f>
        <v/>
      </c>
      <c r="I3600" s="14"/>
      <c r="J3600" s="14" cm="1">
        <f t="array" aca="1" ref="J360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601" spans="1:10" x14ac:dyDescent="0.25">
      <c r="A3601" s="1">
        <v>47399</v>
      </c>
      <c r="B3601" s="1"/>
      <c r="C3601" s="16"/>
      <c r="D3601" s="14" t="str">
        <f>IF(DCalendário[[#This Row],[Dia Útil]]="","",(MONTH($B3601)))</f>
        <v/>
      </c>
      <c r="E3601" s="14">
        <f t="shared" ref="E3601:E3664" si="58">YEAR($A3601)</f>
        <v>2029</v>
      </c>
      <c r="F3601" s="14">
        <f>MONTH(DCalendário[[#This Row],[Dia]])</f>
        <v>10</v>
      </c>
      <c r="G3601" s="14" t="str">
        <f>MONTH(DCalendário[[#This Row],[Dia]])&amp;" - "&amp;DCalendário[[#This Row],[Ano]]</f>
        <v>10 - 2029</v>
      </c>
      <c r="H3601" s="14" t="str">
        <f>IF(DCalendário[[#This Row],[Dia Útil]]="","",DCalendário[[#This Row],[Semana Ano]])</f>
        <v/>
      </c>
      <c r="I3601" s="14"/>
      <c r="J3601" s="14" cm="1">
        <f t="array" aca="1" ref="J360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602" spans="1:10" x14ac:dyDescent="0.25">
      <c r="A3602" s="1">
        <v>47400</v>
      </c>
      <c r="B3602" s="1"/>
      <c r="C3602" s="16"/>
      <c r="D3602" s="14" t="str">
        <f>IF(DCalendário[[#This Row],[Dia Útil]]="","",(MONTH($B3602)))</f>
        <v/>
      </c>
      <c r="E3602" s="14">
        <f t="shared" si="58"/>
        <v>2029</v>
      </c>
      <c r="F3602" s="14">
        <f>MONTH(DCalendário[[#This Row],[Dia]])</f>
        <v>10</v>
      </c>
      <c r="G3602" s="14" t="str">
        <f>MONTH(DCalendário[[#This Row],[Dia]])&amp;" - "&amp;DCalendário[[#This Row],[Ano]]</f>
        <v>10 - 2029</v>
      </c>
      <c r="H3602" s="14" t="str">
        <f>IF(DCalendário[[#This Row],[Dia Útil]]="","",DCalendário[[#This Row],[Semana Ano]])</f>
        <v/>
      </c>
      <c r="I3602" s="14"/>
      <c r="J3602" s="14" cm="1">
        <f t="array" aca="1" ref="J360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603" spans="1:10" x14ac:dyDescent="0.25">
      <c r="A3603" s="1">
        <v>47401</v>
      </c>
      <c r="B3603" s="1"/>
      <c r="C3603" s="16"/>
      <c r="D3603" s="14" t="str">
        <f>IF(DCalendário[[#This Row],[Dia Útil]]="","",(MONTH($B3603)))</f>
        <v/>
      </c>
      <c r="E3603" s="14">
        <f t="shared" si="58"/>
        <v>2029</v>
      </c>
      <c r="F3603" s="14">
        <f>MONTH(DCalendário[[#This Row],[Dia]])</f>
        <v>10</v>
      </c>
      <c r="G3603" s="14" t="str">
        <f>MONTH(DCalendário[[#This Row],[Dia]])&amp;" - "&amp;DCalendário[[#This Row],[Ano]]</f>
        <v>10 - 2029</v>
      </c>
      <c r="H3603" s="14" t="str">
        <f>IF(DCalendário[[#This Row],[Dia Útil]]="","",DCalendário[[#This Row],[Semana Ano]])</f>
        <v/>
      </c>
      <c r="I3603" s="14"/>
      <c r="J3603" s="14" cm="1">
        <f t="array" aca="1" ref="J360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604" spans="1:10" x14ac:dyDescent="0.25">
      <c r="A3604" s="1">
        <v>47402</v>
      </c>
      <c r="B3604" s="1"/>
      <c r="C3604" s="16"/>
      <c r="D3604" s="14" t="str">
        <f>IF(DCalendário[[#This Row],[Dia Útil]]="","",(MONTH($B3604)))</f>
        <v/>
      </c>
      <c r="E3604" s="14">
        <f t="shared" si="58"/>
        <v>2029</v>
      </c>
      <c r="F3604" s="14">
        <f>MONTH(DCalendário[[#This Row],[Dia]])</f>
        <v>10</v>
      </c>
      <c r="G3604" s="14" t="str">
        <f>MONTH(DCalendário[[#This Row],[Dia]])&amp;" - "&amp;DCalendário[[#This Row],[Ano]]</f>
        <v>10 - 2029</v>
      </c>
      <c r="H3604" s="14" t="str">
        <f>IF(DCalendário[[#This Row],[Dia Útil]]="","",DCalendário[[#This Row],[Semana Ano]])</f>
        <v/>
      </c>
      <c r="I3604" s="14"/>
      <c r="J3604" s="14" cm="1">
        <f t="array" aca="1" ref="J360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605" spans="1:10" x14ac:dyDescent="0.25">
      <c r="A3605" s="1">
        <v>47403</v>
      </c>
      <c r="B3605" s="1"/>
      <c r="C3605" s="16"/>
      <c r="D3605" s="14" t="str">
        <f>IF(DCalendário[[#This Row],[Dia Útil]]="","",(MONTH($B3605)))</f>
        <v/>
      </c>
      <c r="E3605" s="14">
        <f t="shared" si="58"/>
        <v>2029</v>
      </c>
      <c r="F3605" s="14">
        <f>MONTH(DCalendário[[#This Row],[Dia]])</f>
        <v>10</v>
      </c>
      <c r="G3605" s="14" t="str">
        <f>MONTH(DCalendário[[#This Row],[Dia]])&amp;" - "&amp;DCalendário[[#This Row],[Ano]]</f>
        <v>10 - 2029</v>
      </c>
      <c r="H3605" s="14" t="str">
        <f>IF(DCalendário[[#This Row],[Dia Útil]]="","",DCalendário[[#This Row],[Semana Ano]])</f>
        <v/>
      </c>
      <c r="I3605" s="14"/>
      <c r="J3605" s="14" cm="1">
        <f t="array" aca="1" ref="J360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606" spans="1:10" x14ac:dyDescent="0.25">
      <c r="A3606" s="1">
        <v>47404</v>
      </c>
      <c r="B3606" s="1"/>
      <c r="C3606" s="16"/>
      <c r="D3606" s="14" t="str">
        <f>IF(DCalendário[[#This Row],[Dia Útil]]="","",(MONTH($B3606)))</f>
        <v/>
      </c>
      <c r="E3606" s="14">
        <f t="shared" si="58"/>
        <v>2029</v>
      </c>
      <c r="F3606" s="14">
        <f>MONTH(DCalendário[[#This Row],[Dia]])</f>
        <v>10</v>
      </c>
      <c r="G3606" s="14" t="str">
        <f>MONTH(DCalendário[[#This Row],[Dia]])&amp;" - "&amp;DCalendário[[#This Row],[Ano]]</f>
        <v>10 - 2029</v>
      </c>
      <c r="H3606" s="14" t="str">
        <f>IF(DCalendário[[#This Row],[Dia Útil]]="","",DCalendário[[#This Row],[Semana Ano]])</f>
        <v/>
      </c>
      <c r="I3606" s="14"/>
      <c r="J3606" s="14" cm="1">
        <f t="array" aca="1" ref="J360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607" spans="1:10" x14ac:dyDescent="0.25">
      <c r="A3607" s="1">
        <v>47405</v>
      </c>
      <c r="B3607" s="1"/>
      <c r="C3607" s="16"/>
      <c r="D3607" s="14" t="str">
        <f>IF(DCalendário[[#This Row],[Dia Útil]]="","",(MONTH($B3607)))</f>
        <v/>
      </c>
      <c r="E3607" s="14">
        <f t="shared" si="58"/>
        <v>2029</v>
      </c>
      <c r="F3607" s="14">
        <f>MONTH(DCalendário[[#This Row],[Dia]])</f>
        <v>10</v>
      </c>
      <c r="G3607" s="14" t="str">
        <f>MONTH(DCalendário[[#This Row],[Dia]])&amp;" - "&amp;DCalendário[[#This Row],[Ano]]</f>
        <v>10 - 2029</v>
      </c>
      <c r="H3607" s="14" t="str">
        <f>IF(DCalendário[[#This Row],[Dia Útil]]="","",DCalendário[[#This Row],[Semana Ano]])</f>
        <v/>
      </c>
      <c r="I3607" s="14"/>
      <c r="J3607" s="14" cm="1">
        <f t="array" aca="1" ref="J360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608" spans="1:10" x14ac:dyDescent="0.25">
      <c r="A3608" s="1">
        <v>47406</v>
      </c>
      <c r="B3608" s="1"/>
      <c r="C3608" s="16"/>
      <c r="D3608" s="14" t="str">
        <f>IF(DCalendário[[#This Row],[Dia Útil]]="","",(MONTH($B3608)))</f>
        <v/>
      </c>
      <c r="E3608" s="14">
        <f t="shared" si="58"/>
        <v>2029</v>
      </c>
      <c r="F3608" s="14">
        <f>MONTH(DCalendário[[#This Row],[Dia]])</f>
        <v>10</v>
      </c>
      <c r="G3608" s="14" t="str">
        <f>MONTH(DCalendário[[#This Row],[Dia]])&amp;" - "&amp;DCalendário[[#This Row],[Ano]]</f>
        <v>10 - 2029</v>
      </c>
      <c r="H3608" s="14" t="str">
        <f>IF(DCalendário[[#This Row],[Dia Útil]]="","",DCalendário[[#This Row],[Semana Ano]])</f>
        <v/>
      </c>
      <c r="I3608" s="14"/>
      <c r="J3608" s="14" cm="1">
        <f t="array" aca="1" ref="J360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609" spans="1:10" x14ac:dyDescent="0.25">
      <c r="A3609" s="1">
        <v>47407</v>
      </c>
      <c r="B3609" s="1"/>
      <c r="C3609" s="16"/>
      <c r="D3609" s="14" t="str">
        <f>IF(DCalendário[[#This Row],[Dia Útil]]="","",(MONTH($B3609)))</f>
        <v/>
      </c>
      <c r="E3609" s="14">
        <f t="shared" si="58"/>
        <v>2029</v>
      </c>
      <c r="F3609" s="14">
        <f>MONTH(DCalendário[[#This Row],[Dia]])</f>
        <v>10</v>
      </c>
      <c r="G3609" s="14" t="str">
        <f>MONTH(DCalendário[[#This Row],[Dia]])&amp;" - "&amp;DCalendário[[#This Row],[Ano]]</f>
        <v>10 - 2029</v>
      </c>
      <c r="H3609" s="14" t="str">
        <f>IF(DCalendário[[#This Row],[Dia Útil]]="","",DCalendário[[#This Row],[Semana Ano]])</f>
        <v/>
      </c>
      <c r="I3609" s="14"/>
      <c r="J3609" s="14" cm="1">
        <f t="array" aca="1" ref="J360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610" spans="1:10" x14ac:dyDescent="0.25">
      <c r="A3610" s="1">
        <v>47408</v>
      </c>
      <c r="B3610" s="1"/>
      <c r="C3610" s="16"/>
      <c r="D3610" s="14" t="str">
        <f>IF(DCalendário[[#This Row],[Dia Útil]]="","",(MONTH($B3610)))</f>
        <v/>
      </c>
      <c r="E3610" s="14">
        <f t="shared" si="58"/>
        <v>2029</v>
      </c>
      <c r="F3610" s="14">
        <f>MONTH(DCalendário[[#This Row],[Dia]])</f>
        <v>10</v>
      </c>
      <c r="G3610" s="14" t="str">
        <f>MONTH(DCalendário[[#This Row],[Dia]])&amp;" - "&amp;DCalendário[[#This Row],[Ano]]</f>
        <v>10 - 2029</v>
      </c>
      <c r="H3610" s="14" t="str">
        <f>IF(DCalendário[[#This Row],[Dia Útil]]="","",DCalendário[[#This Row],[Semana Ano]])</f>
        <v/>
      </c>
      <c r="I3610" s="14"/>
      <c r="J3610" s="14" cm="1">
        <f t="array" aca="1" ref="J361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611" spans="1:10" x14ac:dyDescent="0.25">
      <c r="A3611" s="1">
        <v>47409</v>
      </c>
      <c r="B3611" s="1"/>
      <c r="C3611" s="16"/>
      <c r="D3611" s="14" t="str">
        <f>IF(DCalendário[[#This Row],[Dia Útil]]="","",(MONTH($B3611)))</f>
        <v/>
      </c>
      <c r="E3611" s="14">
        <f t="shared" si="58"/>
        <v>2029</v>
      </c>
      <c r="F3611" s="14">
        <f>MONTH(DCalendário[[#This Row],[Dia]])</f>
        <v>10</v>
      </c>
      <c r="G3611" s="14" t="str">
        <f>MONTH(DCalendário[[#This Row],[Dia]])&amp;" - "&amp;DCalendário[[#This Row],[Ano]]</f>
        <v>10 - 2029</v>
      </c>
      <c r="H3611" s="14" t="str">
        <f>IF(DCalendário[[#This Row],[Dia Útil]]="","",DCalendário[[#This Row],[Semana Ano]])</f>
        <v/>
      </c>
      <c r="I3611" s="14"/>
      <c r="J3611" s="14" cm="1">
        <f t="array" aca="1" ref="J361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612" spans="1:10" x14ac:dyDescent="0.25">
      <c r="A3612" s="1">
        <v>47410</v>
      </c>
      <c r="B3612" s="1"/>
      <c r="C3612" s="16"/>
      <c r="D3612" s="14" t="str">
        <f>IF(DCalendário[[#This Row],[Dia Útil]]="","",(MONTH($B3612)))</f>
        <v/>
      </c>
      <c r="E3612" s="14">
        <f t="shared" si="58"/>
        <v>2029</v>
      </c>
      <c r="F3612" s="14">
        <f>MONTH(DCalendário[[#This Row],[Dia]])</f>
        <v>10</v>
      </c>
      <c r="G3612" s="14" t="str">
        <f>MONTH(DCalendário[[#This Row],[Dia]])&amp;" - "&amp;DCalendário[[#This Row],[Ano]]</f>
        <v>10 - 2029</v>
      </c>
      <c r="H3612" s="14" t="str">
        <f>IF(DCalendário[[#This Row],[Dia Útil]]="","",DCalendário[[#This Row],[Semana Ano]])</f>
        <v/>
      </c>
      <c r="I3612" s="14"/>
      <c r="J3612" s="14" cm="1">
        <f t="array" aca="1" ref="J361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613" spans="1:10" x14ac:dyDescent="0.25">
      <c r="A3613" s="1">
        <v>47411</v>
      </c>
      <c r="B3613" s="1"/>
      <c r="C3613" s="16"/>
      <c r="D3613" s="14" t="str">
        <f>IF(DCalendário[[#This Row],[Dia Útil]]="","",(MONTH($B3613)))</f>
        <v/>
      </c>
      <c r="E3613" s="14">
        <f t="shared" si="58"/>
        <v>2029</v>
      </c>
      <c r="F3613" s="14">
        <f>MONTH(DCalendário[[#This Row],[Dia]])</f>
        <v>10</v>
      </c>
      <c r="G3613" s="14" t="str">
        <f>MONTH(DCalendário[[#This Row],[Dia]])&amp;" - "&amp;DCalendário[[#This Row],[Ano]]</f>
        <v>10 - 2029</v>
      </c>
      <c r="H3613" s="14" t="str">
        <f>IF(DCalendário[[#This Row],[Dia Útil]]="","",DCalendário[[#This Row],[Semana Ano]])</f>
        <v/>
      </c>
      <c r="I3613" s="14"/>
      <c r="J3613" s="14" cm="1">
        <f t="array" aca="1" ref="J361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614" spans="1:10" x14ac:dyDescent="0.25">
      <c r="A3614" s="1">
        <v>47412</v>
      </c>
      <c r="B3614" s="1"/>
      <c r="C3614" s="16"/>
      <c r="D3614" s="14" t="str">
        <f>IF(DCalendário[[#This Row],[Dia Útil]]="","",(MONTH($B3614)))</f>
        <v/>
      </c>
      <c r="E3614" s="14">
        <f t="shared" si="58"/>
        <v>2029</v>
      </c>
      <c r="F3614" s="14">
        <f>MONTH(DCalendário[[#This Row],[Dia]])</f>
        <v>10</v>
      </c>
      <c r="G3614" s="14" t="str">
        <f>MONTH(DCalendário[[#This Row],[Dia]])&amp;" - "&amp;DCalendário[[#This Row],[Ano]]</f>
        <v>10 - 2029</v>
      </c>
      <c r="H3614" s="14" t="str">
        <f>IF(DCalendário[[#This Row],[Dia Útil]]="","",DCalendário[[#This Row],[Semana Ano]])</f>
        <v/>
      </c>
      <c r="I3614" s="14"/>
      <c r="J3614" s="14" cm="1">
        <f t="array" aca="1" ref="J361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615" spans="1:10" x14ac:dyDescent="0.25">
      <c r="A3615" s="1">
        <v>47413</v>
      </c>
      <c r="B3615" s="1"/>
      <c r="C3615" s="16"/>
      <c r="D3615" s="14" t="str">
        <f>IF(DCalendário[[#This Row],[Dia Útil]]="","",(MONTH($B3615)))</f>
        <v/>
      </c>
      <c r="E3615" s="14">
        <f t="shared" si="58"/>
        <v>2029</v>
      </c>
      <c r="F3615" s="14">
        <f>MONTH(DCalendário[[#This Row],[Dia]])</f>
        <v>10</v>
      </c>
      <c r="G3615" s="14" t="str">
        <f>MONTH(DCalendário[[#This Row],[Dia]])&amp;" - "&amp;DCalendário[[#This Row],[Ano]]</f>
        <v>10 - 2029</v>
      </c>
      <c r="H3615" s="14" t="str">
        <f>IF(DCalendário[[#This Row],[Dia Útil]]="","",DCalendário[[#This Row],[Semana Ano]])</f>
        <v/>
      </c>
      <c r="I3615" s="14"/>
      <c r="J3615" s="14" cm="1">
        <f t="array" aca="1" ref="J361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616" spans="1:10" x14ac:dyDescent="0.25">
      <c r="A3616" s="1">
        <v>47414</v>
      </c>
      <c r="B3616" s="1"/>
      <c r="C3616" s="16"/>
      <c r="D3616" s="14" t="str">
        <f>IF(DCalendário[[#This Row],[Dia Útil]]="","",(MONTH($B3616)))</f>
        <v/>
      </c>
      <c r="E3616" s="14">
        <f t="shared" si="58"/>
        <v>2029</v>
      </c>
      <c r="F3616" s="14">
        <f>MONTH(DCalendário[[#This Row],[Dia]])</f>
        <v>10</v>
      </c>
      <c r="G3616" s="14" t="str">
        <f>MONTH(DCalendário[[#This Row],[Dia]])&amp;" - "&amp;DCalendário[[#This Row],[Ano]]</f>
        <v>10 - 2029</v>
      </c>
      <c r="H3616" s="14" t="str">
        <f>IF(DCalendário[[#This Row],[Dia Útil]]="","",DCalendário[[#This Row],[Semana Ano]])</f>
        <v/>
      </c>
      <c r="I3616" s="14"/>
      <c r="J3616" s="14" cm="1">
        <f t="array" aca="1" ref="J361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617" spans="1:10" x14ac:dyDescent="0.25">
      <c r="A3617" s="1">
        <v>47415</v>
      </c>
      <c r="B3617" s="1"/>
      <c r="C3617" s="16"/>
      <c r="D3617" s="14" t="str">
        <f>IF(DCalendário[[#This Row],[Dia Útil]]="","",(MONTH($B3617)))</f>
        <v/>
      </c>
      <c r="E3617" s="14">
        <f t="shared" si="58"/>
        <v>2029</v>
      </c>
      <c r="F3617" s="14">
        <f>MONTH(DCalendário[[#This Row],[Dia]])</f>
        <v>10</v>
      </c>
      <c r="G3617" s="14" t="str">
        <f>MONTH(DCalendário[[#This Row],[Dia]])&amp;" - "&amp;DCalendário[[#This Row],[Ano]]</f>
        <v>10 - 2029</v>
      </c>
      <c r="H3617" s="14" t="str">
        <f>IF(DCalendário[[#This Row],[Dia Útil]]="","",DCalendário[[#This Row],[Semana Ano]])</f>
        <v/>
      </c>
      <c r="I3617" s="14"/>
      <c r="J3617" s="14" cm="1">
        <f t="array" aca="1" ref="J361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618" spans="1:10" x14ac:dyDescent="0.25">
      <c r="A3618" s="1">
        <v>47416</v>
      </c>
      <c r="B3618" s="1"/>
      <c r="C3618" s="16"/>
      <c r="D3618" s="14" t="str">
        <f>IF(DCalendário[[#This Row],[Dia Útil]]="","",(MONTH($B3618)))</f>
        <v/>
      </c>
      <c r="E3618" s="14">
        <f t="shared" si="58"/>
        <v>2029</v>
      </c>
      <c r="F3618" s="14">
        <f>MONTH(DCalendário[[#This Row],[Dia]])</f>
        <v>10</v>
      </c>
      <c r="G3618" s="14" t="str">
        <f>MONTH(DCalendário[[#This Row],[Dia]])&amp;" - "&amp;DCalendário[[#This Row],[Ano]]</f>
        <v>10 - 2029</v>
      </c>
      <c r="H3618" s="14" t="str">
        <f>IF(DCalendário[[#This Row],[Dia Útil]]="","",DCalendário[[#This Row],[Semana Ano]])</f>
        <v/>
      </c>
      <c r="I3618" s="14"/>
      <c r="J3618" s="14" cm="1">
        <f t="array" aca="1" ref="J361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619" spans="1:10" x14ac:dyDescent="0.25">
      <c r="A3619" s="1">
        <v>47417</v>
      </c>
      <c r="B3619" s="1"/>
      <c r="C3619" s="16"/>
      <c r="D3619" s="14" t="str">
        <f>IF(DCalendário[[#This Row],[Dia Útil]]="","",(MONTH($B3619)))</f>
        <v/>
      </c>
      <c r="E3619" s="14">
        <f t="shared" si="58"/>
        <v>2029</v>
      </c>
      <c r="F3619" s="14">
        <f>MONTH(DCalendário[[#This Row],[Dia]])</f>
        <v>10</v>
      </c>
      <c r="G3619" s="14" t="str">
        <f>MONTH(DCalendário[[#This Row],[Dia]])&amp;" - "&amp;DCalendário[[#This Row],[Ano]]</f>
        <v>10 - 2029</v>
      </c>
      <c r="H3619" s="14" t="str">
        <f>IF(DCalendário[[#This Row],[Dia Útil]]="","",DCalendário[[#This Row],[Semana Ano]])</f>
        <v/>
      </c>
      <c r="I3619" s="14"/>
      <c r="J3619" s="14" cm="1">
        <f t="array" aca="1" ref="J361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620" spans="1:10" x14ac:dyDescent="0.25">
      <c r="A3620" s="1">
        <v>47418</v>
      </c>
      <c r="B3620" s="1"/>
      <c r="C3620" s="16"/>
      <c r="D3620" s="14" t="str">
        <f>IF(DCalendário[[#This Row],[Dia Útil]]="","",(MONTH($B3620)))</f>
        <v/>
      </c>
      <c r="E3620" s="14">
        <f t="shared" si="58"/>
        <v>2029</v>
      </c>
      <c r="F3620" s="14">
        <f>MONTH(DCalendário[[#This Row],[Dia]])</f>
        <v>10</v>
      </c>
      <c r="G3620" s="14" t="str">
        <f>MONTH(DCalendário[[#This Row],[Dia]])&amp;" - "&amp;DCalendário[[#This Row],[Ano]]</f>
        <v>10 - 2029</v>
      </c>
      <c r="H3620" s="14" t="str">
        <f>IF(DCalendário[[#This Row],[Dia Útil]]="","",DCalendário[[#This Row],[Semana Ano]])</f>
        <v/>
      </c>
      <c r="I3620" s="14"/>
      <c r="J3620" s="14" cm="1">
        <f t="array" aca="1" ref="J362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621" spans="1:10" x14ac:dyDescent="0.25">
      <c r="A3621" s="1">
        <v>47419</v>
      </c>
      <c r="B3621" s="1"/>
      <c r="C3621" s="16"/>
      <c r="D3621" s="14" t="str">
        <f>IF(DCalendário[[#This Row],[Dia Útil]]="","",(MONTH($B3621)))</f>
        <v/>
      </c>
      <c r="E3621" s="14">
        <f t="shared" si="58"/>
        <v>2029</v>
      </c>
      <c r="F3621" s="14">
        <f>MONTH(DCalendário[[#This Row],[Dia]])</f>
        <v>10</v>
      </c>
      <c r="G3621" s="14" t="str">
        <f>MONTH(DCalendário[[#This Row],[Dia]])&amp;" - "&amp;DCalendário[[#This Row],[Ano]]</f>
        <v>10 - 2029</v>
      </c>
      <c r="H3621" s="14" t="str">
        <f>IF(DCalendário[[#This Row],[Dia Útil]]="","",DCalendário[[#This Row],[Semana Ano]])</f>
        <v/>
      </c>
      <c r="I3621" s="14"/>
      <c r="J3621" s="14" cm="1">
        <f t="array" aca="1" ref="J362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622" spans="1:10" x14ac:dyDescent="0.25">
      <c r="A3622" s="1">
        <v>47420</v>
      </c>
      <c r="B3622" s="1"/>
      <c r="C3622" s="16"/>
      <c r="D3622" s="14" t="str">
        <f>IF(DCalendário[[#This Row],[Dia Útil]]="","",(MONTH($B3622)))</f>
        <v/>
      </c>
      <c r="E3622" s="14">
        <f t="shared" si="58"/>
        <v>2029</v>
      </c>
      <c r="F3622" s="14">
        <f>MONTH(DCalendário[[#This Row],[Dia]])</f>
        <v>10</v>
      </c>
      <c r="G3622" s="14" t="str">
        <f>MONTH(DCalendário[[#This Row],[Dia]])&amp;" - "&amp;DCalendário[[#This Row],[Ano]]</f>
        <v>10 - 2029</v>
      </c>
      <c r="H3622" s="14" t="str">
        <f>IF(DCalendário[[#This Row],[Dia Útil]]="","",DCalendário[[#This Row],[Semana Ano]])</f>
        <v/>
      </c>
      <c r="I3622" s="14"/>
      <c r="J3622" s="14" cm="1">
        <f t="array" aca="1" ref="J362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623" spans="1:10" x14ac:dyDescent="0.25">
      <c r="A3623" s="1">
        <v>47421</v>
      </c>
      <c r="B3623" s="1"/>
      <c r="C3623" s="16"/>
      <c r="D3623" s="14" t="str">
        <f>IF(DCalendário[[#This Row],[Dia Útil]]="","",(MONTH($B3623)))</f>
        <v/>
      </c>
      <c r="E3623" s="14">
        <f t="shared" si="58"/>
        <v>2029</v>
      </c>
      <c r="F3623" s="14">
        <f>MONTH(DCalendário[[#This Row],[Dia]])</f>
        <v>10</v>
      </c>
      <c r="G3623" s="14" t="str">
        <f>MONTH(DCalendário[[#This Row],[Dia]])&amp;" - "&amp;DCalendário[[#This Row],[Ano]]</f>
        <v>10 - 2029</v>
      </c>
      <c r="H3623" s="14" t="str">
        <f>IF(DCalendário[[#This Row],[Dia Útil]]="","",DCalendário[[#This Row],[Semana Ano]])</f>
        <v/>
      </c>
      <c r="I3623" s="14"/>
      <c r="J3623" s="14" cm="1">
        <f t="array" aca="1" ref="J362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624" spans="1:10" x14ac:dyDescent="0.25">
      <c r="A3624" s="1">
        <v>47422</v>
      </c>
      <c r="B3624" s="1"/>
      <c r="C3624" s="16"/>
      <c r="D3624" s="14" t="str">
        <f>IF(DCalendário[[#This Row],[Dia Útil]]="","",(MONTH($B3624)))</f>
        <v/>
      </c>
      <c r="E3624" s="14">
        <f t="shared" si="58"/>
        <v>2029</v>
      </c>
      <c r="F3624" s="14">
        <f>MONTH(DCalendário[[#This Row],[Dia]])</f>
        <v>10</v>
      </c>
      <c r="G3624" s="14" t="str">
        <f>MONTH(DCalendário[[#This Row],[Dia]])&amp;" - "&amp;DCalendário[[#This Row],[Ano]]</f>
        <v>10 - 2029</v>
      </c>
      <c r="H3624" s="14" t="str">
        <f>IF(DCalendário[[#This Row],[Dia Útil]]="","",DCalendário[[#This Row],[Semana Ano]])</f>
        <v/>
      </c>
      <c r="I3624" s="14"/>
      <c r="J3624" s="14" cm="1">
        <f t="array" aca="1" ref="J362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625" spans="1:10" x14ac:dyDescent="0.25">
      <c r="A3625" s="1">
        <v>47423</v>
      </c>
      <c r="B3625" s="1"/>
      <c r="C3625" s="16"/>
      <c r="D3625" s="14" t="str">
        <f>IF(DCalendário[[#This Row],[Dia Útil]]="","",(MONTH($B3625)))</f>
        <v/>
      </c>
      <c r="E3625" s="14">
        <f t="shared" si="58"/>
        <v>2029</v>
      </c>
      <c r="F3625" s="14">
        <f>MONTH(DCalendário[[#This Row],[Dia]])</f>
        <v>11</v>
      </c>
      <c r="G3625" s="14" t="str">
        <f>MONTH(DCalendário[[#This Row],[Dia]])&amp;" - "&amp;DCalendário[[#This Row],[Ano]]</f>
        <v>11 - 2029</v>
      </c>
      <c r="H3625" s="14" t="str">
        <f>IF(DCalendário[[#This Row],[Dia Útil]]="","",DCalendário[[#This Row],[Semana Ano]])</f>
        <v/>
      </c>
      <c r="I3625" s="14"/>
      <c r="J3625" s="14" cm="1">
        <f t="array" aca="1" ref="J362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626" spans="1:10" x14ac:dyDescent="0.25">
      <c r="A3626" s="1">
        <v>47424</v>
      </c>
      <c r="B3626" s="1"/>
      <c r="C3626" s="16"/>
      <c r="D3626" s="14" t="str">
        <f>IF(DCalendário[[#This Row],[Dia Útil]]="","",(MONTH($B3626)))</f>
        <v/>
      </c>
      <c r="E3626" s="14">
        <f t="shared" si="58"/>
        <v>2029</v>
      </c>
      <c r="F3626" s="14">
        <f>MONTH(DCalendário[[#This Row],[Dia]])</f>
        <v>11</v>
      </c>
      <c r="G3626" s="14" t="str">
        <f>MONTH(DCalendário[[#This Row],[Dia]])&amp;" - "&amp;DCalendário[[#This Row],[Ano]]</f>
        <v>11 - 2029</v>
      </c>
      <c r="H3626" s="14" t="str">
        <f>IF(DCalendário[[#This Row],[Dia Útil]]="","",DCalendário[[#This Row],[Semana Ano]])</f>
        <v/>
      </c>
      <c r="I3626" s="14"/>
      <c r="J3626" s="14" cm="1">
        <f t="array" aca="1" ref="J362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627" spans="1:10" x14ac:dyDescent="0.25">
      <c r="A3627" s="1">
        <v>47425</v>
      </c>
      <c r="B3627" s="1"/>
      <c r="C3627" s="16"/>
      <c r="D3627" s="14" t="str">
        <f>IF(DCalendário[[#This Row],[Dia Útil]]="","",(MONTH($B3627)))</f>
        <v/>
      </c>
      <c r="E3627" s="14">
        <f t="shared" si="58"/>
        <v>2029</v>
      </c>
      <c r="F3627" s="14">
        <f>MONTH(DCalendário[[#This Row],[Dia]])</f>
        <v>11</v>
      </c>
      <c r="G3627" s="14" t="str">
        <f>MONTH(DCalendário[[#This Row],[Dia]])&amp;" - "&amp;DCalendário[[#This Row],[Ano]]</f>
        <v>11 - 2029</v>
      </c>
      <c r="H3627" s="14" t="str">
        <f>IF(DCalendário[[#This Row],[Dia Útil]]="","",DCalendário[[#This Row],[Semana Ano]])</f>
        <v/>
      </c>
      <c r="I3627" s="14"/>
      <c r="J3627" s="14" cm="1">
        <f t="array" aca="1" ref="J362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628" spans="1:10" x14ac:dyDescent="0.25">
      <c r="A3628" s="1">
        <v>47426</v>
      </c>
      <c r="B3628" s="1"/>
      <c r="C3628" s="16"/>
      <c r="D3628" s="14" t="str">
        <f>IF(DCalendário[[#This Row],[Dia Útil]]="","",(MONTH($B3628)))</f>
        <v/>
      </c>
      <c r="E3628" s="14">
        <f t="shared" si="58"/>
        <v>2029</v>
      </c>
      <c r="F3628" s="14">
        <f>MONTH(DCalendário[[#This Row],[Dia]])</f>
        <v>11</v>
      </c>
      <c r="G3628" s="14" t="str">
        <f>MONTH(DCalendário[[#This Row],[Dia]])&amp;" - "&amp;DCalendário[[#This Row],[Ano]]</f>
        <v>11 - 2029</v>
      </c>
      <c r="H3628" s="14" t="str">
        <f>IF(DCalendário[[#This Row],[Dia Útil]]="","",DCalendário[[#This Row],[Semana Ano]])</f>
        <v/>
      </c>
      <c r="I3628" s="14"/>
      <c r="J3628" s="14" cm="1">
        <f t="array" aca="1" ref="J362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629" spans="1:10" x14ac:dyDescent="0.25">
      <c r="A3629" s="1">
        <v>47427</v>
      </c>
      <c r="B3629" s="1"/>
      <c r="C3629" s="16"/>
      <c r="D3629" s="14" t="str">
        <f>IF(DCalendário[[#This Row],[Dia Útil]]="","",(MONTH($B3629)))</f>
        <v/>
      </c>
      <c r="E3629" s="14">
        <f t="shared" si="58"/>
        <v>2029</v>
      </c>
      <c r="F3629" s="14">
        <f>MONTH(DCalendário[[#This Row],[Dia]])</f>
        <v>11</v>
      </c>
      <c r="G3629" s="14" t="str">
        <f>MONTH(DCalendário[[#This Row],[Dia]])&amp;" - "&amp;DCalendário[[#This Row],[Ano]]</f>
        <v>11 - 2029</v>
      </c>
      <c r="H3629" s="14" t="str">
        <f>IF(DCalendário[[#This Row],[Dia Útil]]="","",DCalendário[[#This Row],[Semana Ano]])</f>
        <v/>
      </c>
      <c r="I3629" s="14"/>
      <c r="J3629" s="14" cm="1">
        <f t="array" aca="1" ref="J362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630" spans="1:10" x14ac:dyDescent="0.25">
      <c r="A3630" s="1">
        <v>47428</v>
      </c>
      <c r="B3630" s="1"/>
      <c r="C3630" s="16"/>
      <c r="D3630" s="14" t="str">
        <f>IF(DCalendário[[#This Row],[Dia Útil]]="","",(MONTH($B3630)))</f>
        <v/>
      </c>
      <c r="E3630" s="14">
        <f t="shared" si="58"/>
        <v>2029</v>
      </c>
      <c r="F3630" s="14">
        <f>MONTH(DCalendário[[#This Row],[Dia]])</f>
        <v>11</v>
      </c>
      <c r="G3630" s="14" t="str">
        <f>MONTH(DCalendário[[#This Row],[Dia]])&amp;" - "&amp;DCalendário[[#This Row],[Ano]]</f>
        <v>11 - 2029</v>
      </c>
      <c r="H3630" s="14" t="str">
        <f>IF(DCalendário[[#This Row],[Dia Útil]]="","",DCalendário[[#This Row],[Semana Ano]])</f>
        <v/>
      </c>
      <c r="I3630" s="14"/>
      <c r="J3630" s="14" cm="1">
        <f t="array" aca="1" ref="J363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631" spans="1:10" x14ac:dyDescent="0.25">
      <c r="A3631" s="1">
        <v>47429</v>
      </c>
      <c r="B3631" s="1"/>
      <c r="C3631" s="16"/>
      <c r="D3631" s="14" t="str">
        <f>IF(DCalendário[[#This Row],[Dia Útil]]="","",(MONTH($B3631)))</f>
        <v/>
      </c>
      <c r="E3631" s="14">
        <f t="shared" si="58"/>
        <v>2029</v>
      </c>
      <c r="F3631" s="14">
        <f>MONTH(DCalendário[[#This Row],[Dia]])</f>
        <v>11</v>
      </c>
      <c r="G3631" s="14" t="str">
        <f>MONTH(DCalendário[[#This Row],[Dia]])&amp;" - "&amp;DCalendário[[#This Row],[Ano]]</f>
        <v>11 - 2029</v>
      </c>
      <c r="H3631" s="14" t="str">
        <f>IF(DCalendário[[#This Row],[Dia Útil]]="","",DCalendário[[#This Row],[Semana Ano]])</f>
        <v/>
      </c>
      <c r="I3631" s="14"/>
      <c r="J3631" s="14" cm="1">
        <f t="array" aca="1" ref="J363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632" spans="1:10" x14ac:dyDescent="0.25">
      <c r="A3632" s="1">
        <v>47430</v>
      </c>
      <c r="B3632" s="1"/>
      <c r="C3632" s="16"/>
      <c r="D3632" s="14" t="str">
        <f>IF(DCalendário[[#This Row],[Dia Útil]]="","",(MONTH($B3632)))</f>
        <v/>
      </c>
      <c r="E3632" s="14">
        <f t="shared" si="58"/>
        <v>2029</v>
      </c>
      <c r="F3632" s="14">
        <f>MONTH(DCalendário[[#This Row],[Dia]])</f>
        <v>11</v>
      </c>
      <c r="G3632" s="14" t="str">
        <f>MONTH(DCalendário[[#This Row],[Dia]])&amp;" - "&amp;DCalendário[[#This Row],[Ano]]</f>
        <v>11 - 2029</v>
      </c>
      <c r="H3632" s="14" t="str">
        <f>IF(DCalendário[[#This Row],[Dia Útil]]="","",DCalendário[[#This Row],[Semana Ano]])</f>
        <v/>
      </c>
      <c r="I3632" s="14"/>
      <c r="J3632" s="14" cm="1">
        <f t="array" aca="1" ref="J363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633" spans="1:10" x14ac:dyDescent="0.25">
      <c r="A3633" s="1">
        <v>47431</v>
      </c>
      <c r="B3633" s="1"/>
      <c r="C3633" s="16"/>
      <c r="D3633" s="14" t="str">
        <f>IF(DCalendário[[#This Row],[Dia Útil]]="","",(MONTH($B3633)))</f>
        <v/>
      </c>
      <c r="E3633" s="14">
        <f t="shared" si="58"/>
        <v>2029</v>
      </c>
      <c r="F3633" s="14">
        <f>MONTH(DCalendário[[#This Row],[Dia]])</f>
        <v>11</v>
      </c>
      <c r="G3633" s="14" t="str">
        <f>MONTH(DCalendário[[#This Row],[Dia]])&amp;" - "&amp;DCalendário[[#This Row],[Ano]]</f>
        <v>11 - 2029</v>
      </c>
      <c r="H3633" s="14" t="str">
        <f>IF(DCalendário[[#This Row],[Dia Útil]]="","",DCalendário[[#This Row],[Semana Ano]])</f>
        <v/>
      </c>
      <c r="I3633" s="14"/>
      <c r="J3633" s="14" cm="1">
        <f t="array" aca="1" ref="J363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634" spans="1:10" x14ac:dyDescent="0.25">
      <c r="A3634" s="1">
        <v>47432</v>
      </c>
      <c r="B3634" s="1"/>
      <c r="C3634" s="16"/>
      <c r="D3634" s="14" t="str">
        <f>IF(DCalendário[[#This Row],[Dia Útil]]="","",(MONTH($B3634)))</f>
        <v/>
      </c>
      <c r="E3634" s="14">
        <f t="shared" si="58"/>
        <v>2029</v>
      </c>
      <c r="F3634" s="14">
        <f>MONTH(DCalendário[[#This Row],[Dia]])</f>
        <v>11</v>
      </c>
      <c r="G3634" s="14" t="str">
        <f>MONTH(DCalendário[[#This Row],[Dia]])&amp;" - "&amp;DCalendário[[#This Row],[Ano]]</f>
        <v>11 - 2029</v>
      </c>
      <c r="H3634" s="14" t="str">
        <f>IF(DCalendário[[#This Row],[Dia Útil]]="","",DCalendário[[#This Row],[Semana Ano]])</f>
        <v/>
      </c>
      <c r="I3634" s="14"/>
      <c r="J3634" s="14" cm="1">
        <f t="array" aca="1" ref="J363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635" spans="1:10" x14ac:dyDescent="0.25">
      <c r="A3635" s="1">
        <v>47433</v>
      </c>
      <c r="B3635" s="1"/>
      <c r="C3635" s="16"/>
      <c r="D3635" s="14" t="str">
        <f>IF(DCalendário[[#This Row],[Dia Útil]]="","",(MONTH($B3635)))</f>
        <v/>
      </c>
      <c r="E3635" s="14">
        <f t="shared" si="58"/>
        <v>2029</v>
      </c>
      <c r="F3635" s="14">
        <f>MONTH(DCalendário[[#This Row],[Dia]])</f>
        <v>11</v>
      </c>
      <c r="G3635" s="14" t="str">
        <f>MONTH(DCalendário[[#This Row],[Dia]])&amp;" - "&amp;DCalendário[[#This Row],[Ano]]</f>
        <v>11 - 2029</v>
      </c>
      <c r="H3635" s="14" t="str">
        <f>IF(DCalendário[[#This Row],[Dia Útil]]="","",DCalendário[[#This Row],[Semana Ano]])</f>
        <v/>
      </c>
      <c r="I3635" s="14"/>
      <c r="J3635" s="14" cm="1">
        <f t="array" aca="1" ref="J363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636" spans="1:10" x14ac:dyDescent="0.25">
      <c r="A3636" s="1">
        <v>47434</v>
      </c>
      <c r="B3636" s="1"/>
      <c r="C3636" s="16"/>
      <c r="D3636" s="14" t="str">
        <f>IF(DCalendário[[#This Row],[Dia Útil]]="","",(MONTH($B3636)))</f>
        <v/>
      </c>
      <c r="E3636" s="14">
        <f t="shared" si="58"/>
        <v>2029</v>
      </c>
      <c r="F3636" s="14">
        <f>MONTH(DCalendário[[#This Row],[Dia]])</f>
        <v>11</v>
      </c>
      <c r="G3636" s="14" t="str">
        <f>MONTH(DCalendário[[#This Row],[Dia]])&amp;" - "&amp;DCalendário[[#This Row],[Ano]]</f>
        <v>11 - 2029</v>
      </c>
      <c r="H3636" s="14" t="str">
        <f>IF(DCalendário[[#This Row],[Dia Útil]]="","",DCalendário[[#This Row],[Semana Ano]])</f>
        <v/>
      </c>
      <c r="I3636" s="14"/>
      <c r="J3636" s="14" cm="1">
        <f t="array" aca="1" ref="J363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637" spans="1:10" x14ac:dyDescent="0.25">
      <c r="A3637" s="1">
        <v>47435</v>
      </c>
      <c r="B3637" s="1"/>
      <c r="C3637" s="16"/>
      <c r="D3637" s="14" t="str">
        <f>IF(DCalendário[[#This Row],[Dia Útil]]="","",(MONTH($B3637)))</f>
        <v/>
      </c>
      <c r="E3637" s="14">
        <f t="shared" si="58"/>
        <v>2029</v>
      </c>
      <c r="F3637" s="14">
        <f>MONTH(DCalendário[[#This Row],[Dia]])</f>
        <v>11</v>
      </c>
      <c r="G3637" s="14" t="str">
        <f>MONTH(DCalendário[[#This Row],[Dia]])&amp;" - "&amp;DCalendário[[#This Row],[Ano]]</f>
        <v>11 - 2029</v>
      </c>
      <c r="H3637" s="14" t="str">
        <f>IF(DCalendário[[#This Row],[Dia Útil]]="","",DCalendário[[#This Row],[Semana Ano]])</f>
        <v/>
      </c>
      <c r="I3637" s="14"/>
      <c r="J3637" s="14" cm="1">
        <f t="array" aca="1" ref="J363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638" spans="1:10" x14ac:dyDescent="0.25">
      <c r="A3638" s="1">
        <v>47436</v>
      </c>
      <c r="B3638" s="1"/>
      <c r="C3638" s="16"/>
      <c r="D3638" s="14" t="str">
        <f>IF(DCalendário[[#This Row],[Dia Útil]]="","",(MONTH($B3638)))</f>
        <v/>
      </c>
      <c r="E3638" s="14">
        <f t="shared" si="58"/>
        <v>2029</v>
      </c>
      <c r="F3638" s="14">
        <f>MONTH(DCalendário[[#This Row],[Dia]])</f>
        <v>11</v>
      </c>
      <c r="G3638" s="14" t="str">
        <f>MONTH(DCalendário[[#This Row],[Dia]])&amp;" - "&amp;DCalendário[[#This Row],[Ano]]</f>
        <v>11 - 2029</v>
      </c>
      <c r="H3638" s="14" t="str">
        <f>IF(DCalendário[[#This Row],[Dia Útil]]="","",DCalendário[[#This Row],[Semana Ano]])</f>
        <v/>
      </c>
      <c r="I3638" s="14"/>
      <c r="J3638" s="14" cm="1">
        <f t="array" aca="1" ref="J363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639" spans="1:10" x14ac:dyDescent="0.25">
      <c r="A3639" s="1">
        <v>47437</v>
      </c>
      <c r="B3639" s="1"/>
      <c r="C3639" s="16"/>
      <c r="D3639" s="14" t="str">
        <f>IF(DCalendário[[#This Row],[Dia Útil]]="","",(MONTH($B3639)))</f>
        <v/>
      </c>
      <c r="E3639" s="14">
        <f t="shared" si="58"/>
        <v>2029</v>
      </c>
      <c r="F3639" s="14">
        <f>MONTH(DCalendário[[#This Row],[Dia]])</f>
        <v>11</v>
      </c>
      <c r="G3639" s="14" t="str">
        <f>MONTH(DCalendário[[#This Row],[Dia]])&amp;" - "&amp;DCalendário[[#This Row],[Ano]]</f>
        <v>11 - 2029</v>
      </c>
      <c r="H3639" s="14" t="str">
        <f>IF(DCalendário[[#This Row],[Dia Útil]]="","",DCalendário[[#This Row],[Semana Ano]])</f>
        <v/>
      </c>
      <c r="I3639" s="14"/>
      <c r="J3639" s="14" cm="1">
        <f t="array" aca="1" ref="J363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640" spans="1:10" x14ac:dyDescent="0.25">
      <c r="A3640" s="1">
        <v>47438</v>
      </c>
      <c r="B3640" s="1"/>
      <c r="C3640" s="16"/>
      <c r="D3640" s="14" t="str">
        <f>IF(DCalendário[[#This Row],[Dia Útil]]="","",(MONTH($B3640)))</f>
        <v/>
      </c>
      <c r="E3640" s="14">
        <f t="shared" si="58"/>
        <v>2029</v>
      </c>
      <c r="F3640" s="14">
        <f>MONTH(DCalendário[[#This Row],[Dia]])</f>
        <v>11</v>
      </c>
      <c r="G3640" s="14" t="str">
        <f>MONTH(DCalendário[[#This Row],[Dia]])&amp;" - "&amp;DCalendário[[#This Row],[Ano]]</f>
        <v>11 - 2029</v>
      </c>
      <c r="H3640" s="14" t="str">
        <f>IF(DCalendário[[#This Row],[Dia Útil]]="","",DCalendário[[#This Row],[Semana Ano]])</f>
        <v/>
      </c>
      <c r="I3640" s="14"/>
      <c r="J3640" s="14" cm="1">
        <f t="array" aca="1" ref="J364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641" spans="1:10" x14ac:dyDescent="0.25">
      <c r="A3641" s="1">
        <v>47439</v>
      </c>
      <c r="B3641" s="1"/>
      <c r="C3641" s="16"/>
      <c r="D3641" s="14" t="str">
        <f>IF(DCalendário[[#This Row],[Dia Útil]]="","",(MONTH($B3641)))</f>
        <v/>
      </c>
      <c r="E3641" s="14">
        <f t="shared" si="58"/>
        <v>2029</v>
      </c>
      <c r="F3641" s="14">
        <f>MONTH(DCalendário[[#This Row],[Dia]])</f>
        <v>11</v>
      </c>
      <c r="G3641" s="14" t="str">
        <f>MONTH(DCalendário[[#This Row],[Dia]])&amp;" - "&amp;DCalendário[[#This Row],[Ano]]</f>
        <v>11 - 2029</v>
      </c>
      <c r="H3641" s="14" t="str">
        <f>IF(DCalendário[[#This Row],[Dia Útil]]="","",DCalendário[[#This Row],[Semana Ano]])</f>
        <v/>
      </c>
      <c r="I3641" s="14"/>
      <c r="J3641" s="14" cm="1">
        <f t="array" aca="1" ref="J364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642" spans="1:10" x14ac:dyDescent="0.25">
      <c r="A3642" s="1">
        <v>47440</v>
      </c>
      <c r="B3642" s="1"/>
      <c r="C3642" s="16"/>
      <c r="D3642" s="14" t="str">
        <f>IF(DCalendário[[#This Row],[Dia Útil]]="","",(MONTH($B3642)))</f>
        <v/>
      </c>
      <c r="E3642" s="14">
        <f t="shared" si="58"/>
        <v>2029</v>
      </c>
      <c r="F3642" s="14">
        <f>MONTH(DCalendário[[#This Row],[Dia]])</f>
        <v>11</v>
      </c>
      <c r="G3642" s="14" t="str">
        <f>MONTH(DCalendário[[#This Row],[Dia]])&amp;" - "&amp;DCalendário[[#This Row],[Ano]]</f>
        <v>11 - 2029</v>
      </c>
      <c r="H3642" s="14" t="str">
        <f>IF(DCalendário[[#This Row],[Dia Útil]]="","",DCalendário[[#This Row],[Semana Ano]])</f>
        <v/>
      </c>
      <c r="I3642" s="14"/>
      <c r="J3642" s="14" cm="1">
        <f t="array" aca="1" ref="J364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643" spans="1:10" x14ac:dyDescent="0.25">
      <c r="A3643" s="1">
        <v>47441</v>
      </c>
      <c r="B3643" s="1"/>
      <c r="C3643" s="16"/>
      <c r="D3643" s="14" t="str">
        <f>IF(DCalendário[[#This Row],[Dia Útil]]="","",(MONTH($B3643)))</f>
        <v/>
      </c>
      <c r="E3643" s="14">
        <f t="shared" si="58"/>
        <v>2029</v>
      </c>
      <c r="F3643" s="14">
        <f>MONTH(DCalendário[[#This Row],[Dia]])</f>
        <v>11</v>
      </c>
      <c r="G3643" s="14" t="str">
        <f>MONTH(DCalendário[[#This Row],[Dia]])&amp;" - "&amp;DCalendário[[#This Row],[Ano]]</f>
        <v>11 - 2029</v>
      </c>
      <c r="H3643" s="14" t="str">
        <f>IF(DCalendário[[#This Row],[Dia Útil]]="","",DCalendário[[#This Row],[Semana Ano]])</f>
        <v/>
      </c>
      <c r="I3643" s="14"/>
      <c r="J3643" s="14" cm="1">
        <f t="array" aca="1" ref="J364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644" spans="1:10" x14ac:dyDescent="0.25">
      <c r="A3644" s="1">
        <v>47442</v>
      </c>
      <c r="B3644" s="1"/>
      <c r="C3644" s="16"/>
      <c r="D3644" s="14" t="str">
        <f>IF(DCalendário[[#This Row],[Dia Útil]]="","",(MONTH($B3644)))</f>
        <v/>
      </c>
      <c r="E3644" s="14">
        <f t="shared" si="58"/>
        <v>2029</v>
      </c>
      <c r="F3644" s="14">
        <f>MONTH(DCalendário[[#This Row],[Dia]])</f>
        <v>11</v>
      </c>
      <c r="G3644" s="14" t="str">
        <f>MONTH(DCalendário[[#This Row],[Dia]])&amp;" - "&amp;DCalendário[[#This Row],[Ano]]</f>
        <v>11 - 2029</v>
      </c>
      <c r="H3644" s="14" t="str">
        <f>IF(DCalendário[[#This Row],[Dia Útil]]="","",DCalendário[[#This Row],[Semana Ano]])</f>
        <v/>
      </c>
      <c r="I3644" s="14"/>
      <c r="J3644" s="14" cm="1">
        <f t="array" aca="1" ref="J364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645" spans="1:10" x14ac:dyDescent="0.25">
      <c r="A3645" s="1">
        <v>47443</v>
      </c>
      <c r="B3645" s="1"/>
      <c r="C3645" s="16"/>
      <c r="D3645" s="14" t="str">
        <f>IF(DCalendário[[#This Row],[Dia Útil]]="","",(MONTH($B3645)))</f>
        <v/>
      </c>
      <c r="E3645" s="14">
        <f t="shared" si="58"/>
        <v>2029</v>
      </c>
      <c r="F3645" s="14">
        <f>MONTH(DCalendário[[#This Row],[Dia]])</f>
        <v>11</v>
      </c>
      <c r="G3645" s="14" t="str">
        <f>MONTH(DCalendário[[#This Row],[Dia]])&amp;" - "&amp;DCalendário[[#This Row],[Ano]]</f>
        <v>11 - 2029</v>
      </c>
      <c r="H3645" s="14" t="str">
        <f>IF(DCalendário[[#This Row],[Dia Útil]]="","",DCalendário[[#This Row],[Semana Ano]])</f>
        <v/>
      </c>
      <c r="I3645" s="14"/>
      <c r="J3645" s="14" cm="1">
        <f t="array" aca="1" ref="J364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646" spans="1:10" x14ac:dyDescent="0.25">
      <c r="A3646" s="1">
        <v>47444</v>
      </c>
      <c r="B3646" s="1"/>
      <c r="C3646" s="16"/>
      <c r="D3646" s="14" t="str">
        <f>IF(DCalendário[[#This Row],[Dia Útil]]="","",(MONTH($B3646)))</f>
        <v/>
      </c>
      <c r="E3646" s="14">
        <f t="shared" si="58"/>
        <v>2029</v>
      </c>
      <c r="F3646" s="14">
        <f>MONTH(DCalendário[[#This Row],[Dia]])</f>
        <v>11</v>
      </c>
      <c r="G3646" s="14" t="str">
        <f>MONTH(DCalendário[[#This Row],[Dia]])&amp;" - "&amp;DCalendário[[#This Row],[Ano]]</f>
        <v>11 - 2029</v>
      </c>
      <c r="H3646" s="14" t="str">
        <f>IF(DCalendário[[#This Row],[Dia Útil]]="","",DCalendário[[#This Row],[Semana Ano]])</f>
        <v/>
      </c>
      <c r="I3646" s="14"/>
      <c r="J3646" s="14" cm="1">
        <f t="array" aca="1" ref="J364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647" spans="1:10" x14ac:dyDescent="0.25">
      <c r="A3647" s="1">
        <v>47445</v>
      </c>
      <c r="B3647" s="1"/>
      <c r="C3647" s="16"/>
      <c r="D3647" s="14" t="str">
        <f>IF(DCalendário[[#This Row],[Dia Útil]]="","",(MONTH($B3647)))</f>
        <v/>
      </c>
      <c r="E3647" s="14">
        <f t="shared" si="58"/>
        <v>2029</v>
      </c>
      <c r="F3647" s="14">
        <f>MONTH(DCalendário[[#This Row],[Dia]])</f>
        <v>11</v>
      </c>
      <c r="G3647" s="14" t="str">
        <f>MONTH(DCalendário[[#This Row],[Dia]])&amp;" - "&amp;DCalendário[[#This Row],[Ano]]</f>
        <v>11 - 2029</v>
      </c>
      <c r="H3647" s="14" t="str">
        <f>IF(DCalendário[[#This Row],[Dia Útil]]="","",DCalendário[[#This Row],[Semana Ano]])</f>
        <v/>
      </c>
      <c r="I3647" s="14"/>
      <c r="J3647" s="14" cm="1">
        <f t="array" aca="1" ref="J364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648" spans="1:10" x14ac:dyDescent="0.25">
      <c r="A3648" s="1">
        <v>47446</v>
      </c>
      <c r="B3648" s="1"/>
      <c r="C3648" s="16"/>
      <c r="D3648" s="14" t="str">
        <f>IF(DCalendário[[#This Row],[Dia Útil]]="","",(MONTH($B3648)))</f>
        <v/>
      </c>
      <c r="E3648" s="14">
        <f t="shared" si="58"/>
        <v>2029</v>
      </c>
      <c r="F3648" s="14">
        <f>MONTH(DCalendário[[#This Row],[Dia]])</f>
        <v>11</v>
      </c>
      <c r="G3648" s="14" t="str">
        <f>MONTH(DCalendário[[#This Row],[Dia]])&amp;" - "&amp;DCalendário[[#This Row],[Ano]]</f>
        <v>11 - 2029</v>
      </c>
      <c r="H3648" s="14" t="str">
        <f>IF(DCalendário[[#This Row],[Dia Útil]]="","",DCalendário[[#This Row],[Semana Ano]])</f>
        <v/>
      </c>
      <c r="I3648" s="14"/>
      <c r="J3648" s="14" cm="1">
        <f t="array" aca="1" ref="J364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649" spans="1:10" x14ac:dyDescent="0.25">
      <c r="A3649" s="1">
        <v>47447</v>
      </c>
      <c r="B3649" s="1"/>
      <c r="C3649" s="16"/>
      <c r="D3649" s="14" t="str">
        <f>IF(DCalendário[[#This Row],[Dia Útil]]="","",(MONTH($B3649)))</f>
        <v/>
      </c>
      <c r="E3649" s="14">
        <f t="shared" si="58"/>
        <v>2029</v>
      </c>
      <c r="F3649" s="14">
        <f>MONTH(DCalendário[[#This Row],[Dia]])</f>
        <v>11</v>
      </c>
      <c r="G3649" s="14" t="str">
        <f>MONTH(DCalendário[[#This Row],[Dia]])&amp;" - "&amp;DCalendário[[#This Row],[Ano]]</f>
        <v>11 - 2029</v>
      </c>
      <c r="H3649" s="14" t="str">
        <f>IF(DCalendário[[#This Row],[Dia Útil]]="","",DCalendário[[#This Row],[Semana Ano]])</f>
        <v/>
      </c>
      <c r="I3649" s="14"/>
      <c r="J3649" s="14" cm="1">
        <f t="array" aca="1" ref="J364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650" spans="1:10" x14ac:dyDescent="0.25">
      <c r="A3650" s="1">
        <v>47448</v>
      </c>
      <c r="B3650" s="1"/>
      <c r="C3650" s="16"/>
      <c r="D3650" s="14" t="str">
        <f>IF(DCalendário[[#This Row],[Dia Útil]]="","",(MONTH($B3650)))</f>
        <v/>
      </c>
      <c r="E3650" s="14">
        <f t="shared" si="58"/>
        <v>2029</v>
      </c>
      <c r="F3650" s="14">
        <f>MONTH(DCalendário[[#This Row],[Dia]])</f>
        <v>11</v>
      </c>
      <c r="G3650" s="14" t="str">
        <f>MONTH(DCalendário[[#This Row],[Dia]])&amp;" - "&amp;DCalendário[[#This Row],[Ano]]</f>
        <v>11 - 2029</v>
      </c>
      <c r="H3650" s="14" t="str">
        <f>IF(DCalendário[[#This Row],[Dia Útil]]="","",DCalendário[[#This Row],[Semana Ano]])</f>
        <v/>
      </c>
      <c r="I3650" s="14"/>
      <c r="J3650" s="14" cm="1">
        <f t="array" aca="1" ref="J365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651" spans="1:10" x14ac:dyDescent="0.25">
      <c r="A3651" s="1">
        <v>47449</v>
      </c>
      <c r="B3651" s="1"/>
      <c r="C3651" s="16"/>
      <c r="D3651" s="14" t="str">
        <f>IF(DCalendário[[#This Row],[Dia Útil]]="","",(MONTH($B3651)))</f>
        <v/>
      </c>
      <c r="E3651" s="14">
        <f t="shared" si="58"/>
        <v>2029</v>
      </c>
      <c r="F3651" s="14">
        <f>MONTH(DCalendário[[#This Row],[Dia]])</f>
        <v>11</v>
      </c>
      <c r="G3651" s="14" t="str">
        <f>MONTH(DCalendário[[#This Row],[Dia]])&amp;" - "&amp;DCalendário[[#This Row],[Ano]]</f>
        <v>11 - 2029</v>
      </c>
      <c r="H3651" s="14" t="str">
        <f>IF(DCalendário[[#This Row],[Dia Útil]]="","",DCalendário[[#This Row],[Semana Ano]])</f>
        <v/>
      </c>
      <c r="I3651" s="14"/>
      <c r="J3651" s="14" cm="1">
        <f t="array" aca="1" ref="J365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652" spans="1:10" x14ac:dyDescent="0.25">
      <c r="A3652" s="1">
        <v>47450</v>
      </c>
      <c r="B3652" s="1"/>
      <c r="C3652" s="16"/>
      <c r="D3652" s="14" t="str">
        <f>IF(DCalendário[[#This Row],[Dia Útil]]="","",(MONTH($B3652)))</f>
        <v/>
      </c>
      <c r="E3652" s="14">
        <f t="shared" si="58"/>
        <v>2029</v>
      </c>
      <c r="F3652" s="14">
        <f>MONTH(DCalendário[[#This Row],[Dia]])</f>
        <v>11</v>
      </c>
      <c r="G3652" s="14" t="str">
        <f>MONTH(DCalendário[[#This Row],[Dia]])&amp;" - "&amp;DCalendário[[#This Row],[Ano]]</f>
        <v>11 - 2029</v>
      </c>
      <c r="H3652" s="14" t="str">
        <f>IF(DCalendário[[#This Row],[Dia Útil]]="","",DCalendário[[#This Row],[Semana Ano]])</f>
        <v/>
      </c>
      <c r="I3652" s="14"/>
      <c r="J3652" s="14" cm="1">
        <f t="array" aca="1" ref="J365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653" spans="1:10" x14ac:dyDescent="0.25">
      <c r="A3653" s="1">
        <v>47451</v>
      </c>
      <c r="B3653" s="1"/>
      <c r="C3653" s="16"/>
      <c r="D3653" s="14" t="str">
        <f>IF(DCalendário[[#This Row],[Dia Útil]]="","",(MONTH($B3653)))</f>
        <v/>
      </c>
      <c r="E3653" s="14">
        <f t="shared" si="58"/>
        <v>2029</v>
      </c>
      <c r="F3653" s="14">
        <f>MONTH(DCalendário[[#This Row],[Dia]])</f>
        <v>11</v>
      </c>
      <c r="G3653" s="14" t="str">
        <f>MONTH(DCalendário[[#This Row],[Dia]])&amp;" - "&amp;DCalendário[[#This Row],[Ano]]</f>
        <v>11 - 2029</v>
      </c>
      <c r="H3653" s="14" t="str">
        <f>IF(DCalendário[[#This Row],[Dia Útil]]="","",DCalendário[[#This Row],[Semana Ano]])</f>
        <v/>
      </c>
      <c r="I3653" s="14"/>
      <c r="J3653" s="14" cm="1">
        <f t="array" aca="1" ref="J365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654" spans="1:10" x14ac:dyDescent="0.25">
      <c r="A3654" s="1">
        <v>47452</v>
      </c>
      <c r="B3654" s="1"/>
      <c r="C3654" s="16"/>
      <c r="D3654" s="14" t="str">
        <f>IF(DCalendário[[#This Row],[Dia Útil]]="","",(MONTH($B3654)))</f>
        <v/>
      </c>
      <c r="E3654" s="14">
        <f t="shared" si="58"/>
        <v>2029</v>
      </c>
      <c r="F3654" s="14">
        <f>MONTH(DCalendário[[#This Row],[Dia]])</f>
        <v>11</v>
      </c>
      <c r="G3654" s="14" t="str">
        <f>MONTH(DCalendário[[#This Row],[Dia]])&amp;" - "&amp;DCalendário[[#This Row],[Ano]]</f>
        <v>11 - 2029</v>
      </c>
      <c r="H3654" s="14" t="str">
        <f>IF(DCalendário[[#This Row],[Dia Útil]]="","",DCalendário[[#This Row],[Semana Ano]])</f>
        <v/>
      </c>
      <c r="I3654" s="14"/>
      <c r="J3654" s="14" cm="1">
        <f t="array" aca="1" ref="J365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655" spans="1:10" x14ac:dyDescent="0.25">
      <c r="A3655" s="1">
        <v>47453</v>
      </c>
      <c r="B3655" s="1"/>
      <c r="C3655" s="16"/>
      <c r="D3655" s="14" t="str">
        <f>IF(DCalendário[[#This Row],[Dia Útil]]="","",(MONTH($B3655)))</f>
        <v/>
      </c>
      <c r="E3655" s="14">
        <f t="shared" si="58"/>
        <v>2029</v>
      </c>
      <c r="F3655" s="14">
        <f>MONTH(DCalendário[[#This Row],[Dia]])</f>
        <v>12</v>
      </c>
      <c r="G3655" s="14" t="str">
        <f>MONTH(DCalendário[[#This Row],[Dia]])&amp;" - "&amp;DCalendário[[#This Row],[Ano]]</f>
        <v>12 - 2029</v>
      </c>
      <c r="H3655" s="14" t="str">
        <f>IF(DCalendário[[#This Row],[Dia Útil]]="","",DCalendário[[#This Row],[Semana Ano]])</f>
        <v/>
      </c>
      <c r="I3655" s="14"/>
      <c r="J3655" s="14" cm="1">
        <f t="array" aca="1" ref="J365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656" spans="1:10" x14ac:dyDescent="0.25">
      <c r="A3656" s="1">
        <v>47454</v>
      </c>
      <c r="B3656" s="1"/>
      <c r="C3656" s="16"/>
      <c r="D3656" s="14" t="str">
        <f>IF(DCalendário[[#This Row],[Dia Útil]]="","",(MONTH($B3656)))</f>
        <v/>
      </c>
      <c r="E3656" s="14">
        <f t="shared" si="58"/>
        <v>2029</v>
      </c>
      <c r="F3656" s="14">
        <f>MONTH(DCalendário[[#This Row],[Dia]])</f>
        <v>12</v>
      </c>
      <c r="G3656" s="14" t="str">
        <f>MONTH(DCalendário[[#This Row],[Dia]])&amp;" - "&amp;DCalendário[[#This Row],[Ano]]</f>
        <v>12 - 2029</v>
      </c>
      <c r="H3656" s="14" t="str">
        <f>IF(DCalendário[[#This Row],[Dia Útil]]="","",DCalendário[[#This Row],[Semana Ano]])</f>
        <v/>
      </c>
      <c r="I3656" s="14"/>
      <c r="J3656" s="14" cm="1">
        <f t="array" aca="1" ref="J365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657" spans="1:10" x14ac:dyDescent="0.25">
      <c r="A3657" s="1">
        <v>47455</v>
      </c>
      <c r="B3657" s="1"/>
      <c r="C3657" s="16"/>
      <c r="D3657" s="14" t="str">
        <f>IF(DCalendário[[#This Row],[Dia Útil]]="","",(MONTH($B3657)))</f>
        <v/>
      </c>
      <c r="E3657" s="14">
        <f t="shared" si="58"/>
        <v>2029</v>
      </c>
      <c r="F3657" s="14">
        <f>MONTH(DCalendário[[#This Row],[Dia]])</f>
        <v>12</v>
      </c>
      <c r="G3657" s="14" t="str">
        <f>MONTH(DCalendário[[#This Row],[Dia]])&amp;" - "&amp;DCalendário[[#This Row],[Ano]]</f>
        <v>12 - 2029</v>
      </c>
      <c r="H3657" s="14" t="str">
        <f>IF(DCalendário[[#This Row],[Dia Útil]]="","",DCalendário[[#This Row],[Semana Ano]])</f>
        <v/>
      </c>
      <c r="I3657" s="14"/>
      <c r="J3657" s="14" cm="1">
        <f t="array" aca="1" ref="J365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658" spans="1:10" x14ac:dyDescent="0.25">
      <c r="A3658" s="1">
        <v>47456</v>
      </c>
      <c r="B3658" s="1"/>
      <c r="C3658" s="16"/>
      <c r="D3658" s="14" t="str">
        <f>IF(DCalendário[[#This Row],[Dia Útil]]="","",(MONTH($B3658)))</f>
        <v/>
      </c>
      <c r="E3658" s="14">
        <f t="shared" si="58"/>
        <v>2029</v>
      </c>
      <c r="F3658" s="14">
        <f>MONTH(DCalendário[[#This Row],[Dia]])</f>
        <v>12</v>
      </c>
      <c r="G3658" s="14" t="str">
        <f>MONTH(DCalendário[[#This Row],[Dia]])&amp;" - "&amp;DCalendário[[#This Row],[Ano]]</f>
        <v>12 - 2029</v>
      </c>
      <c r="H3658" s="14" t="str">
        <f>IF(DCalendário[[#This Row],[Dia Útil]]="","",DCalendário[[#This Row],[Semana Ano]])</f>
        <v/>
      </c>
      <c r="I3658" s="14"/>
      <c r="J3658" s="14" cm="1">
        <f t="array" aca="1" ref="J365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659" spans="1:10" x14ac:dyDescent="0.25">
      <c r="A3659" s="1">
        <v>47457</v>
      </c>
      <c r="B3659" s="1"/>
      <c r="C3659" s="16"/>
      <c r="D3659" s="14" t="str">
        <f>IF(DCalendário[[#This Row],[Dia Útil]]="","",(MONTH($B3659)))</f>
        <v/>
      </c>
      <c r="E3659" s="14">
        <f t="shared" si="58"/>
        <v>2029</v>
      </c>
      <c r="F3659" s="14">
        <f>MONTH(DCalendário[[#This Row],[Dia]])</f>
        <v>12</v>
      </c>
      <c r="G3659" s="14" t="str">
        <f>MONTH(DCalendário[[#This Row],[Dia]])&amp;" - "&amp;DCalendário[[#This Row],[Ano]]</f>
        <v>12 - 2029</v>
      </c>
      <c r="H3659" s="14" t="str">
        <f>IF(DCalendário[[#This Row],[Dia Útil]]="","",DCalendário[[#This Row],[Semana Ano]])</f>
        <v/>
      </c>
      <c r="I3659" s="14"/>
      <c r="J3659" s="14" cm="1">
        <f t="array" aca="1" ref="J365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660" spans="1:10" x14ac:dyDescent="0.25">
      <c r="A3660" s="1">
        <v>47458</v>
      </c>
      <c r="B3660" s="1"/>
      <c r="C3660" s="16"/>
      <c r="D3660" s="14" t="str">
        <f>IF(DCalendário[[#This Row],[Dia Útil]]="","",(MONTH($B3660)))</f>
        <v/>
      </c>
      <c r="E3660" s="14">
        <f t="shared" si="58"/>
        <v>2029</v>
      </c>
      <c r="F3660" s="14">
        <f>MONTH(DCalendário[[#This Row],[Dia]])</f>
        <v>12</v>
      </c>
      <c r="G3660" s="14" t="str">
        <f>MONTH(DCalendário[[#This Row],[Dia]])&amp;" - "&amp;DCalendário[[#This Row],[Ano]]</f>
        <v>12 - 2029</v>
      </c>
      <c r="H3660" s="14" t="str">
        <f>IF(DCalendário[[#This Row],[Dia Útil]]="","",DCalendário[[#This Row],[Semana Ano]])</f>
        <v/>
      </c>
      <c r="I3660" s="14"/>
      <c r="J3660" s="14" cm="1">
        <f t="array" aca="1" ref="J366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661" spans="1:10" x14ac:dyDescent="0.25">
      <c r="A3661" s="1">
        <v>47459</v>
      </c>
      <c r="B3661" s="1"/>
      <c r="C3661" s="16"/>
      <c r="D3661" s="14" t="str">
        <f>IF(DCalendário[[#This Row],[Dia Útil]]="","",(MONTH($B3661)))</f>
        <v/>
      </c>
      <c r="E3661" s="14">
        <f t="shared" si="58"/>
        <v>2029</v>
      </c>
      <c r="F3661" s="14">
        <f>MONTH(DCalendário[[#This Row],[Dia]])</f>
        <v>12</v>
      </c>
      <c r="G3661" s="14" t="str">
        <f>MONTH(DCalendário[[#This Row],[Dia]])&amp;" - "&amp;DCalendário[[#This Row],[Ano]]</f>
        <v>12 - 2029</v>
      </c>
      <c r="H3661" s="14" t="str">
        <f>IF(DCalendário[[#This Row],[Dia Útil]]="","",DCalendário[[#This Row],[Semana Ano]])</f>
        <v/>
      </c>
      <c r="I3661" s="14"/>
      <c r="J3661" s="14" cm="1">
        <f t="array" aca="1" ref="J366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662" spans="1:10" x14ac:dyDescent="0.25">
      <c r="A3662" s="1">
        <v>47460</v>
      </c>
      <c r="B3662" s="1"/>
      <c r="C3662" s="16"/>
      <c r="D3662" s="14" t="str">
        <f>IF(DCalendário[[#This Row],[Dia Útil]]="","",(MONTH($B3662)))</f>
        <v/>
      </c>
      <c r="E3662" s="14">
        <f t="shared" si="58"/>
        <v>2029</v>
      </c>
      <c r="F3662" s="14">
        <f>MONTH(DCalendário[[#This Row],[Dia]])</f>
        <v>12</v>
      </c>
      <c r="G3662" s="14" t="str">
        <f>MONTH(DCalendário[[#This Row],[Dia]])&amp;" - "&amp;DCalendário[[#This Row],[Ano]]</f>
        <v>12 - 2029</v>
      </c>
      <c r="H3662" s="14" t="str">
        <f>IF(DCalendário[[#This Row],[Dia Útil]]="","",DCalendário[[#This Row],[Semana Ano]])</f>
        <v/>
      </c>
      <c r="I3662" s="14"/>
      <c r="J3662" s="14" cm="1">
        <f t="array" aca="1" ref="J366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663" spans="1:10" x14ac:dyDescent="0.25">
      <c r="A3663" s="1">
        <v>47461</v>
      </c>
      <c r="B3663" s="1"/>
      <c r="C3663" s="16"/>
      <c r="D3663" s="14" t="str">
        <f>IF(DCalendário[[#This Row],[Dia Útil]]="","",(MONTH($B3663)))</f>
        <v/>
      </c>
      <c r="E3663" s="14">
        <f t="shared" si="58"/>
        <v>2029</v>
      </c>
      <c r="F3663" s="14">
        <f>MONTH(DCalendário[[#This Row],[Dia]])</f>
        <v>12</v>
      </c>
      <c r="G3663" s="14" t="str">
        <f>MONTH(DCalendário[[#This Row],[Dia]])&amp;" - "&amp;DCalendário[[#This Row],[Ano]]</f>
        <v>12 - 2029</v>
      </c>
      <c r="H3663" s="14" t="str">
        <f>IF(DCalendário[[#This Row],[Dia Útil]]="","",DCalendário[[#This Row],[Semana Ano]])</f>
        <v/>
      </c>
      <c r="I3663" s="14"/>
      <c r="J3663" s="14" cm="1">
        <f t="array" aca="1" ref="J366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664" spans="1:10" x14ac:dyDescent="0.25">
      <c r="A3664" s="1">
        <v>47462</v>
      </c>
      <c r="B3664" s="1"/>
      <c r="C3664" s="16"/>
      <c r="D3664" s="14" t="str">
        <f>IF(DCalendário[[#This Row],[Dia Útil]]="","",(MONTH($B3664)))</f>
        <v/>
      </c>
      <c r="E3664" s="14">
        <f t="shared" si="58"/>
        <v>2029</v>
      </c>
      <c r="F3664" s="14">
        <f>MONTH(DCalendário[[#This Row],[Dia]])</f>
        <v>12</v>
      </c>
      <c r="G3664" s="14" t="str">
        <f>MONTH(DCalendário[[#This Row],[Dia]])&amp;" - "&amp;DCalendário[[#This Row],[Ano]]</f>
        <v>12 - 2029</v>
      </c>
      <c r="H3664" s="14" t="str">
        <f>IF(DCalendário[[#This Row],[Dia Útil]]="","",DCalendário[[#This Row],[Semana Ano]])</f>
        <v/>
      </c>
      <c r="I3664" s="14"/>
      <c r="J3664" s="14" cm="1">
        <f t="array" aca="1" ref="J366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665" spans="1:10" x14ac:dyDescent="0.25">
      <c r="A3665" s="1">
        <v>47463</v>
      </c>
      <c r="B3665" s="1"/>
      <c r="C3665" s="16"/>
      <c r="D3665" s="14" t="str">
        <f>IF(DCalendário[[#This Row],[Dia Útil]]="","",(MONTH($B3665)))</f>
        <v/>
      </c>
      <c r="E3665" s="14">
        <f t="shared" ref="E3665:E3728" si="59">YEAR($A3665)</f>
        <v>2029</v>
      </c>
      <c r="F3665" s="14">
        <f>MONTH(DCalendário[[#This Row],[Dia]])</f>
        <v>12</v>
      </c>
      <c r="G3665" s="14" t="str">
        <f>MONTH(DCalendário[[#This Row],[Dia]])&amp;" - "&amp;DCalendário[[#This Row],[Ano]]</f>
        <v>12 - 2029</v>
      </c>
      <c r="H3665" s="14" t="str">
        <f>IF(DCalendário[[#This Row],[Dia Útil]]="","",DCalendário[[#This Row],[Semana Ano]])</f>
        <v/>
      </c>
      <c r="I3665" s="14"/>
      <c r="J3665" s="14" cm="1">
        <f t="array" aca="1" ref="J366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666" spans="1:10" x14ac:dyDescent="0.25">
      <c r="A3666" s="1">
        <v>47464</v>
      </c>
      <c r="B3666" s="1"/>
      <c r="C3666" s="16"/>
      <c r="D3666" s="14" t="str">
        <f>IF(DCalendário[[#This Row],[Dia Útil]]="","",(MONTH($B3666)))</f>
        <v/>
      </c>
      <c r="E3666" s="14">
        <f t="shared" si="59"/>
        <v>2029</v>
      </c>
      <c r="F3666" s="14">
        <f>MONTH(DCalendário[[#This Row],[Dia]])</f>
        <v>12</v>
      </c>
      <c r="G3666" s="14" t="str">
        <f>MONTH(DCalendário[[#This Row],[Dia]])&amp;" - "&amp;DCalendário[[#This Row],[Ano]]</f>
        <v>12 - 2029</v>
      </c>
      <c r="H3666" s="14" t="str">
        <f>IF(DCalendário[[#This Row],[Dia Útil]]="","",DCalendário[[#This Row],[Semana Ano]])</f>
        <v/>
      </c>
      <c r="I3666" s="14"/>
      <c r="J3666" s="14" cm="1">
        <f t="array" aca="1" ref="J366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667" spans="1:10" x14ac:dyDescent="0.25">
      <c r="A3667" s="1">
        <v>47465</v>
      </c>
      <c r="B3667" s="1"/>
      <c r="C3667" s="16"/>
      <c r="D3667" s="14" t="str">
        <f>IF(DCalendário[[#This Row],[Dia Útil]]="","",(MONTH($B3667)))</f>
        <v/>
      </c>
      <c r="E3667" s="14">
        <f t="shared" si="59"/>
        <v>2029</v>
      </c>
      <c r="F3667" s="14">
        <f>MONTH(DCalendário[[#This Row],[Dia]])</f>
        <v>12</v>
      </c>
      <c r="G3667" s="14" t="str">
        <f>MONTH(DCalendário[[#This Row],[Dia]])&amp;" - "&amp;DCalendário[[#This Row],[Ano]]</f>
        <v>12 - 2029</v>
      </c>
      <c r="H3667" s="14" t="str">
        <f>IF(DCalendário[[#This Row],[Dia Útil]]="","",DCalendário[[#This Row],[Semana Ano]])</f>
        <v/>
      </c>
      <c r="I3667" s="14"/>
      <c r="J3667" s="14" cm="1">
        <f t="array" aca="1" ref="J366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668" spans="1:10" x14ac:dyDescent="0.25">
      <c r="A3668" s="1">
        <v>47466</v>
      </c>
      <c r="B3668" s="1"/>
      <c r="C3668" s="16"/>
      <c r="D3668" s="14" t="str">
        <f>IF(DCalendário[[#This Row],[Dia Útil]]="","",(MONTH($B3668)))</f>
        <v/>
      </c>
      <c r="E3668" s="14">
        <f t="shared" si="59"/>
        <v>2029</v>
      </c>
      <c r="F3668" s="14">
        <f>MONTH(DCalendário[[#This Row],[Dia]])</f>
        <v>12</v>
      </c>
      <c r="G3668" s="14" t="str">
        <f>MONTH(DCalendário[[#This Row],[Dia]])&amp;" - "&amp;DCalendário[[#This Row],[Ano]]</f>
        <v>12 - 2029</v>
      </c>
      <c r="H3668" s="14" t="str">
        <f>IF(DCalendário[[#This Row],[Dia Útil]]="","",DCalendário[[#This Row],[Semana Ano]])</f>
        <v/>
      </c>
      <c r="I3668" s="14"/>
      <c r="J3668" s="14" cm="1">
        <f t="array" aca="1" ref="J366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669" spans="1:10" x14ac:dyDescent="0.25">
      <c r="A3669" s="1">
        <v>47467</v>
      </c>
      <c r="B3669" s="1"/>
      <c r="C3669" s="16"/>
      <c r="D3669" s="14" t="str">
        <f>IF(DCalendário[[#This Row],[Dia Útil]]="","",(MONTH($B3669)))</f>
        <v/>
      </c>
      <c r="E3669" s="14">
        <f t="shared" si="59"/>
        <v>2029</v>
      </c>
      <c r="F3669" s="14">
        <f>MONTH(DCalendário[[#This Row],[Dia]])</f>
        <v>12</v>
      </c>
      <c r="G3669" s="14" t="str">
        <f>MONTH(DCalendário[[#This Row],[Dia]])&amp;" - "&amp;DCalendário[[#This Row],[Ano]]</f>
        <v>12 - 2029</v>
      </c>
      <c r="H3669" s="14" t="str">
        <f>IF(DCalendário[[#This Row],[Dia Útil]]="","",DCalendário[[#This Row],[Semana Ano]])</f>
        <v/>
      </c>
      <c r="I3669" s="14"/>
      <c r="J3669" s="14" cm="1">
        <f t="array" aca="1" ref="J366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670" spans="1:10" x14ac:dyDescent="0.25">
      <c r="A3670" s="1">
        <v>47468</v>
      </c>
      <c r="B3670" s="1"/>
      <c r="C3670" s="16"/>
      <c r="D3670" s="14" t="str">
        <f>IF(DCalendário[[#This Row],[Dia Útil]]="","",(MONTH($B3670)))</f>
        <v/>
      </c>
      <c r="E3670" s="14">
        <f t="shared" si="59"/>
        <v>2029</v>
      </c>
      <c r="F3670" s="14">
        <f>MONTH(DCalendário[[#This Row],[Dia]])</f>
        <v>12</v>
      </c>
      <c r="G3670" s="14" t="str">
        <f>MONTH(DCalendário[[#This Row],[Dia]])&amp;" - "&amp;DCalendário[[#This Row],[Ano]]</f>
        <v>12 - 2029</v>
      </c>
      <c r="H3670" s="14" t="str">
        <f>IF(DCalendário[[#This Row],[Dia Útil]]="","",DCalendário[[#This Row],[Semana Ano]])</f>
        <v/>
      </c>
      <c r="I3670" s="14"/>
      <c r="J3670" s="14" cm="1">
        <f t="array" aca="1" ref="J367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671" spans="1:10" x14ac:dyDescent="0.25">
      <c r="A3671" s="1">
        <v>47469</v>
      </c>
      <c r="B3671" s="1"/>
      <c r="C3671" s="16"/>
      <c r="D3671" s="14" t="str">
        <f>IF(DCalendário[[#This Row],[Dia Útil]]="","",(MONTH($B3671)))</f>
        <v/>
      </c>
      <c r="E3671" s="14">
        <f t="shared" si="59"/>
        <v>2029</v>
      </c>
      <c r="F3671" s="14">
        <f>MONTH(DCalendário[[#This Row],[Dia]])</f>
        <v>12</v>
      </c>
      <c r="G3671" s="14" t="str">
        <f>MONTH(DCalendário[[#This Row],[Dia]])&amp;" - "&amp;DCalendário[[#This Row],[Ano]]</f>
        <v>12 - 2029</v>
      </c>
      <c r="H3671" s="14" t="str">
        <f>IF(DCalendário[[#This Row],[Dia Útil]]="","",DCalendário[[#This Row],[Semana Ano]])</f>
        <v/>
      </c>
      <c r="I3671" s="14"/>
      <c r="J3671" s="14" cm="1">
        <f t="array" aca="1" ref="J367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672" spans="1:10" x14ac:dyDescent="0.25">
      <c r="A3672" s="1">
        <v>47470</v>
      </c>
      <c r="B3672" s="1"/>
      <c r="C3672" s="16"/>
      <c r="D3672" s="14" t="str">
        <f>IF(DCalendário[[#This Row],[Dia Útil]]="","",(MONTH($B3672)))</f>
        <v/>
      </c>
      <c r="E3672" s="14">
        <f t="shared" si="59"/>
        <v>2029</v>
      </c>
      <c r="F3672" s="14">
        <f>MONTH(DCalendário[[#This Row],[Dia]])</f>
        <v>12</v>
      </c>
      <c r="G3672" s="14" t="str">
        <f>MONTH(DCalendário[[#This Row],[Dia]])&amp;" - "&amp;DCalendário[[#This Row],[Ano]]</f>
        <v>12 - 2029</v>
      </c>
      <c r="H3672" s="14" t="str">
        <f>IF(DCalendário[[#This Row],[Dia Útil]]="","",DCalendário[[#This Row],[Semana Ano]])</f>
        <v/>
      </c>
      <c r="I3672" s="14"/>
      <c r="J3672" s="14" cm="1">
        <f t="array" aca="1" ref="J367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673" spans="1:10" x14ac:dyDescent="0.25">
      <c r="A3673" s="1">
        <v>47471</v>
      </c>
      <c r="B3673" s="1"/>
      <c r="C3673" s="16"/>
      <c r="D3673" s="14" t="str">
        <f>IF(DCalendário[[#This Row],[Dia Útil]]="","",(MONTH($B3673)))</f>
        <v/>
      </c>
      <c r="E3673" s="14">
        <f t="shared" si="59"/>
        <v>2029</v>
      </c>
      <c r="F3673" s="14">
        <f>MONTH(DCalendário[[#This Row],[Dia]])</f>
        <v>12</v>
      </c>
      <c r="G3673" s="14" t="str">
        <f>MONTH(DCalendário[[#This Row],[Dia]])&amp;" - "&amp;DCalendário[[#This Row],[Ano]]</f>
        <v>12 - 2029</v>
      </c>
      <c r="H3673" s="14" t="str">
        <f>IF(DCalendário[[#This Row],[Dia Útil]]="","",DCalendário[[#This Row],[Semana Ano]])</f>
        <v/>
      </c>
      <c r="I3673" s="14"/>
      <c r="J3673" s="14" cm="1">
        <f t="array" aca="1" ref="J367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674" spans="1:10" x14ac:dyDescent="0.25">
      <c r="A3674" s="1">
        <v>47472</v>
      </c>
      <c r="B3674" s="1"/>
      <c r="C3674" s="16"/>
      <c r="D3674" s="14" t="str">
        <f>IF(DCalendário[[#This Row],[Dia Útil]]="","",(MONTH($B3674)))</f>
        <v/>
      </c>
      <c r="E3674" s="14">
        <f t="shared" si="59"/>
        <v>2029</v>
      </c>
      <c r="F3674" s="14">
        <f>MONTH(DCalendário[[#This Row],[Dia]])</f>
        <v>12</v>
      </c>
      <c r="G3674" s="14" t="str">
        <f>MONTH(DCalendário[[#This Row],[Dia]])&amp;" - "&amp;DCalendário[[#This Row],[Ano]]</f>
        <v>12 - 2029</v>
      </c>
      <c r="H3674" s="14" t="str">
        <f>IF(DCalendário[[#This Row],[Dia Útil]]="","",DCalendário[[#This Row],[Semana Ano]])</f>
        <v/>
      </c>
      <c r="I3674" s="14"/>
      <c r="J3674" s="14" cm="1">
        <f t="array" aca="1" ref="J367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675" spans="1:10" x14ac:dyDescent="0.25">
      <c r="A3675" s="1">
        <v>47473</v>
      </c>
      <c r="B3675" s="1"/>
      <c r="C3675" s="16"/>
      <c r="D3675" s="14" t="str">
        <f>IF(DCalendário[[#This Row],[Dia Útil]]="","",(MONTH($B3675)))</f>
        <v/>
      </c>
      <c r="E3675" s="14">
        <f t="shared" si="59"/>
        <v>2029</v>
      </c>
      <c r="F3675" s="14">
        <f>MONTH(DCalendário[[#This Row],[Dia]])</f>
        <v>12</v>
      </c>
      <c r="G3675" s="14" t="str">
        <f>MONTH(DCalendário[[#This Row],[Dia]])&amp;" - "&amp;DCalendário[[#This Row],[Ano]]</f>
        <v>12 - 2029</v>
      </c>
      <c r="H3675" s="14" t="str">
        <f>IF(DCalendário[[#This Row],[Dia Útil]]="","",DCalendário[[#This Row],[Semana Ano]])</f>
        <v/>
      </c>
      <c r="I3675" s="14"/>
      <c r="J3675" s="14" cm="1">
        <f t="array" aca="1" ref="J367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676" spans="1:10" x14ac:dyDescent="0.25">
      <c r="A3676" s="1">
        <v>47474</v>
      </c>
      <c r="B3676" s="1"/>
      <c r="C3676" s="16"/>
      <c r="D3676" s="14" t="str">
        <f>IF(DCalendário[[#This Row],[Dia Útil]]="","",(MONTH($B3676)))</f>
        <v/>
      </c>
      <c r="E3676" s="14">
        <f t="shared" si="59"/>
        <v>2029</v>
      </c>
      <c r="F3676" s="14">
        <f>MONTH(DCalendário[[#This Row],[Dia]])</f>
        <v>12</v>
      </c>
      <c r="G3676" s="14" t="str">
        <f>MONTH(DCalendário[[#This Row],[Dia]])&amp;" - "&amp;DCalendário[[#This Row],[Ano]]</f>
        <v>12 - 2029</v>
      </c>
      <c r="H3676" s="14" t="str">
        <f>IF(DCalendário[[#This Row],[Dia Útil]]="","",DCalendário[[#This Row],[Semana Ano]])</f>
        <v/>
      </c>
      <c r="I3676" s="14"/>
      <c r="J3676" s="14" cm="1">
        <f t="array" aca="1" ref="J367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677" spans="1:10" x14ac:dyDescent="0.25">
      <c r="A3677" s="1">
        <v>47475</v>
      </c>
      <c r="B3677" s="1"/>
      <c r="C3677" s="16"/>
      <c r="D3677" s="14" t="str">
        <f>IF(DCalendário[[#This Row],[Dia Útil]]="","",(MONTH($B3677)))</f>
        <v/>
      </c>
      <c r="E3677" s="14">
        <f t="shared" si="59"/>
        <v>2029</v>
      </c>
      <c r="F3677" s="14">
        <f>MONTH(DCalendário[[#This Row],[Dia]])</f>
        <v>12</v>
      </c>
      <c r="G3677" s="14" t="str">
        <f>MONTH(DCalendário[[#This Row],[Dia]])&amp;" - "&amp;DCalendário[[#This Row],[Ano]]</f>
        <v>12 - 2029</v>
      </c>
      <c r="H3677" s="14" t="str">
        <f>IF(DCalendário[[#This Row],[Dia Útil]]="","",DCalendário[[#This Row],[Semana Ano]])</f>
        <v/>
      </c>
      <c r="I3677" s="14"/>
      <c r="J3677" s="14" cm="1">
        <f t="array" aca="1" ref="J367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678" spans="1:10" x14ac:dyDescent="0.25">
      <c r="A3678" s="1">
        <v>47476</v>
      </c>
      <c r="B3678" s="1"/>
      <c r="C3678" s="16"/>
      <c r="D3678" s="14" t="str">
        <f>IF(DCalendário[[#This Row],[Dia Útil]]="","",(MONTH($B3678)))</f>
        <v/>
      </c>
      <c r="E3678" s="14">
        <f t="shared" si="59"/>
        <v>2029</v>
      </c>
      <c r="F3678" s="14">
        <f>MONTH(DCalendário[[#This Row],[Dia]])</f>
        <v>12</v>
      </c>
      <c r="G3678" s="14" t="str">
        <f>MONTH(DCalendário[[#This Row],[Dia]])&amp;" - "&amp;DCalendário[[#This Row],[Ano]]</f>
        <v>12 - 2029</v>
      </c>
      <c r="H3678" s="14" t="str">
        <f>IF(DCalendário[[#This Row],[Dia Útil]]="","",DCalendário[[#This Row],[Semana Ano]])</f>
        <v/>
      </c>
      <c r="I3678" s="14"/>
      <c r="J3678" s="14" cm="1">
        <f t="array" aca="1" ref="J367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679" spans="1:10" x14ac:dyDescent="0.25">
      <c r="A3679" s="1">
        <v>47477</v>
      </c>
      <c r="B3679" s="1"/>
      <c r="C3679" s="16"/>
      <c r="D3679" s="14" t="str">
        <f>IF(DCalendário[[#This Row],[Dia Útil]]="","",(MONTH($B3679)))</f>
        <v/>
      </c>
      <c r="E3679" s="14">
        <f t="shared" si="59"/>
        <v>2029</v>
      </c>
      <c r="F3679" s="14">
        <f>MONTH(DCalendário[[#This Row],[Dia]])</f>
        <v>12</v>
      </c>
      <c r="G3679" s="14" t="str">
        <f>MONTH(DCalendário[[#This Row],[Dia]])&amp;" - "&amp;DCalendário[[#This Row],[Ano]]</f>
        <v>12 - 2029</v>
      </c>
      <c r="H3679" s="14" t="str">
        <f>IF(DCalendário[[#This Row],[Dia Útil]]="","",DCalendário[[#This Row],[Semana Ano]])</f>
        <v/>
      </c>
      <c r="I3679" s="14"/>
      <c r="J3679" s="14" cm="1">
        <f t="array" aca="1" ref="J367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680" spans="1:10" x14ac:dyDescent="0.25">
      <c r="A3680" s="1">
        <v>47478</v>
      </c>
      <c r="B3680" s="1"/>
      <c r="C3680" s="16"/>
      <c r="D3680" s="14" t="str">
        <f>IF(DCalendário[[#This Row],[Dia Útil]]="","",(MONTH($B3680)))</f>
        <v/>
      </c>
      <c r="E3680" s="14">
        <f t="shared" si="59"/>
        <v>2029</v>
      </c>
      <c r="F3680" s="14">
        <f>MONTH(DCalendário[[#This Row],[Dia]])</f>
        <v>12</v>
      </c>
      <c r="G3680" s="14" t="str">
        <f>MONTH(DCalendário[[#This Row],[Dia]])&amp;" - "&amp;DCalendário[[#This Row],[Ano]]</f>
        <v>12 - 2029</v>
      </c>
      <c r="H3680" s="14" t="str">
        <f>IF(DCalendário[[#This Row],[Dia Útil]]="","",DCalendário[[#This Row],[Semana Ano]])</f>
        <v/>
      </c>
      <c r="I3680" s="14"/>
      <c r="J3680" s="14" cm="1">
        <f t="array" aca="1" ref="J368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681" spans="1:10" x14ac:dyDescent="0.25">
      <c r="A3681" s="1">
        <v>47479</v>
      </c>
      <c r="B3681" s="1"/>
      <c r="C3681" s="16"/>
      <c r="D3681" s="14" t="str">
        <f>IF(DCalendário[[#This Row],[Dia Útil]]="","",(MONTH($B3681)))</f>
        <v/>
      </c>
      <c r="E3681" s="14">
        <f t="shared" si="59"/>
        <v>2029</v>
      </c>
      <c r="F3681" s="14">
        <f>MONTH(DCalendário[[#This Row],[Dia]])</f>
        <v>12</v>
      </c>
      <c r="G3681" s="14" t="str">
        <f>MONTH(DCalendário[[#This Row],[Dia]])&amp;" - "&amp;DCalendário[[#This Row],[Ano]]</f>
        <v>12 - 2029</v>
      </c>
      <c r="H3681" s="14" t="str">
        <f>IF(DCalendário[[#This Row],[Dia Útil]]="","",DCalendário[[#This Row],[Semana Ano]])</f>
        <v/>
      </c>
      <c r="I3681" s="14"/>
      <c r="J3681" s="14" cm="1">
        <f t="array" aca="1" ref="J368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682" spans="1:10" x14ac:dyDescent="0.25">
      <c r="A3682" s="1">
        <v>47480</v>
      </c>
      <c r="B3682" s="1"/>
      <c r="C3682" s="16"/>
      <c r="D3682" s="14" t="str">
        <f>IF(DCalendário[[#This Row],[Dia Útil]]="","",(MONTH($B3682)))</f>
        <v/>
      </c>
      <c r="E3682" s="14">
        <f t="shared" si="59"/>
        <v>2029</v>
      </c>
      <c r="F3682" s="14">
        <f>MONTH(DCalendário[[#This Row],[Dia]])</f>
        <v>12</v>
      </c>
      <c r="G3682" s="14" t="str">
        <f>MONTH(DCalendário[[#This Row],[Dia]])&amp;" - "&amp;DCalendário[[#This Row],[Ano]]</f>
        <v>12 - 2029</v>
      </c>
      <c r="H3682" s="14" t="str">
        <f>IF(DCalendário[[#This Row],[Dia Útil]]="","",DCalendário[[#This Row],[Semana Ano]])</f>
        <v/>
      </c>
      <c r="I3682" s="14"/>
      <c r="J3682" s="14" cm="1">
        <f t="array" aca="1" ref="J368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683" spans="1:10" x14ac:dyDescent="0.25">
      <c r="A3683" s="1">
        <v>47481</v>
      </c>
      <c r="B3683" s="1"/>
      <c r="C3683" s="16"/>
      <c r="D3683" s="14" t="str">
        <f>IF(DCalendário[[#This Row],[Dia Útil]]="","",(MONTH($B3683)))</f>
        <v/>
      </c>
      <c r="E3683" s="14">
        <f t="shared" si="59"/>
        <v>2029</v>
      </c>
      <c r="F3683" s="14">
        <f>MONTH(DCalendário[[#This Row],[Dia]])</f>
        <v>12</v>
      </c>
      <c r="G3683" s="14" t="str">
        <f>MONTH(DCalendário[[#This Row],[Dia]])&amp;" - "&amp;DCalendário[[#This Row],[Ano]]</f>
        <v>12 - 2029</v>
      </c>
      <c r="H3683" s="14" t="str">
        <f>IF(DCalendário[[#This Row],[Dia Útil]]="","",DCalendário[[#This Row],[Semana Ano]])</f>
        <v/>
      </c>
      <c r="I3683" s="14"/>
      <c r="J3683" s="14" cm="1">
        <f t="array" aca="1" ref="J368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684" spans="1:10" x14ac:dyDescent="0.25">
      <c r="A3684" s="1">
        <v>47482</v>
      </c>
      <c r="B3684" s="1"/>
      <c r="C3684" s="16"/>
      <c r="D3684" s="14" t="str">
        <f>IF(DCalendário[[#This Row],[Dia Útil]]="","",(MONTH($B3684)))</f>
        <v/>
      </c>
      <c r="E3684" s="14">
        <f t="shared" si="59"/>
        <v>2029</v>
      </c>
      <c r="F3684" s="14">
        <f>MONTH(DCalendário[[#This Row],[Dia]])</f>
        <v>12</v>
      </c>
      <c r="G3684" s="14" t="str">
        <f>MONTH(DCalendário[[#This Row],[Dia]])&amp;" - "&amp;DCalendário[[#This Row],[Ano]]</f>
        <v>12 - 2029</v>
      </c>
      <c r="H3684" s="14" t="str">
        <f>IF(DCalendário[[#This Row],[Dia Útil]]="","",DCalendário[[#This Row],[Semana Ano]])</f>
        <v/>
      </c>
      <c r="I3684" s="14"/>
      <c r="J3684" s="14" cm="1">
        <f t="array" aca="1" ref="J368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685" spans="1:10" x14ac:dyDescent="0.25">
      <c r="A3685" s="1">
        <v>47483</v>
      </c>
      <c r="B3685" s="1"/>
      <c r="C3685" s="16"/>
      <c r="D3685" s="14" t="str">
        <f>IF(DCalendário[[#This Row],[Dia Útil]]="","",(MONTH($B3685)))</f>
        <v/>
      </c>
      <c r="E3685" s="14">
        <f t="shared" si="59"/>
        <v>2029</v>
      </c>
      <c r="F3685" s="14">
        <f>MONTH(DCalendário[[#This Row],[Dia]])</f>
        <v>12</v>
      </c>
      <c r="G3685" s="14" t="str">
        <f>MONTH(DCalendário[[#This Row],[Dia]])&amp;" - "&amp;DCalendário[[#This Row],[Ano]]</f>
        <v>12 - 2029</v>
      </c>
      <c r="H3685" s="14" t="str">
        <f>IF(DCalendário[[#This Row],[Dia Útil]]="","",DCalendário[[#This Row],[Semana Ano]])</f>
        <v/>
      </c>
      <c r="I3685" s="14"/>
      <c r="J3685" s="14" cm="1">
        <f t="array" aca="1" ref="J368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686" spans="1:10" x14ac:dyDescent="0.25">
      <c r="A3686" s="1">
        <v>47484</v>
      </c>
      <c r="B3686" s="1"/>
      <c r="C3686" s="16"/>
      <c r="D3686" s="14" t="str">
        <f>IF(DCalendário[[#This Row],[Dia Útil]]="","",(MONTH($B3686)))</f>
        <v/>
      </c>
      <c r="E3686" s="14">
        <f t="shared" si="59"/>
        <v>2030</v>
      </c>
      <c r="F3686" s="14">
        <f>MONTH(DCalendário[[#This Row],[Dia]])</f>
        <v>1</v>
      </c>
      <c r="G3686" s="14" t="str">
        <f>MONTH(DCalendário[[#This Row],[Dia]])&amp;" - "&amp;DCalendário[[#This Row],[Ano]]</f>
        <v>1 - 2030</v>
      </c>
      <c r="H3686" s="14" t="str">
        <f>IF(DCalendário[[#This Row],[Dia Útil]]="","",DCalendário[[#This Row],[Semana Ano]])</f>
        <v/>
      </c>
      <c r="I3686" s="14"/>
      <c r="J3686" s="14" cm="1">
        <f t="array" aca="1" ref="J368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687" spans="1:10" x14ac:dyDescent="0.25">
      <c r="A3687" s="1">
        <v>47485</v>
      </c>
      <c r="B3687" s="1"/>
      <c r="C3687" s="16"/>
      <c r="D3687" s="14" t="str">
        <f>IF(DCalendário[[#This Row],[Dia Útil]]="","",(MONTH($B3687)))</f>
        <v/>
      </c>
      <c r="E3687" s="14">
        <f t="shared" si="59"/>
        <v>2030</v>
      </c>
      <c r="F3687" s="14">
        <f>MONTH(DCalendário[[#This Row],[Dia]])</f>
        <v>1</v>
      </c>
      <c r="G3687" s="14" t="str">
        <f>MONTH(DCalendário[[#This Row],[Dia]])&amp;" - "&amp;DCalendário[[#This Row],[Ano]]</f>
        <v>1 - 2030</v>
      </c>
      <c r="H3687" s="14" t="str">
        <f>IF(DCalendário[[#This Row],[Dia Útil]]="","",DCalendário[[#This Row],[Semana Ano]])</f>
        <v/>
      </c>
      <c r="I3687" s="14"/>
      <c r="J3687" s="14" cm="1">
        <f t="array" aca="1" ref="J368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688" spans="1:10" x14ac:dyDescent="0.25">
      <c r="A3688" s="1">
        <v>47486</v>
      </c>
      <c r="B3688" s="1"/>
      <c r="C3688" s="16"/>
      <c r="D3688" s="14" t="str">
        <f>IF(DCalendário[[#This Row],[Dia Útil]]="","",(MONTH($B3688)))</f>
        <v/>
      </c>
      <c r="E3688" s="14">
        <f t="shared" si="59"/>
        <v>2030</v>
      </c>
      <c r="F3688" s="14">
        <f>MONTH(DCalendário[[#This Row],[Dia]])</f>
        <v>1</v>
      </c>
      <c r="G3688" s="14" t="str">
        <f>MONTH(DCalendário[[#This Row],[Dia]])&amp;" - "&amp;DCalendário[[#This Row],[Ano]]</f>
        <v>1 - 2030</v>
      </c>
      <c r="H3688" s="14" t="str">
        <f>IF(DCalendário[[#This Row],[Dia Útil]]="","",DCalendário[[#This Row],[Semana Ano]])</f>
        <v/>
      </c>
      <c r="I3688" s="14"/>
      <c r="J3688" s="14" cm="1">
        <f t="array" aca="1" ref="J368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689" spans="1:10" x14ac:dyDescent="0.25">
      <c r="A3689" s="1">
        <v>47487</v>
      </c>
      <c r="B3689" s="1"/>
      <c r="C3689" s="16"/>
      <c r="D3689" s="14" t="str">
        <f>IF(DCalendário[[#This Row],[Dia Útil]]="","",(MONTH($B3689)))</f>
        <v/>
      </c>
      <c r="E3689" s="14">
        <f t="shared" si="59"/>
        <v>2030</v>
      </c>
      <c r="F3689" s="14">
        <f>MONTH(DCalendário[[#This Row],[Dia]])</f>
        <v>1</v>
      </c>
      <c r="G3689" s="14" t="str">
        <f>MONTH(DCalendário[[#This Row],[Dia]])&amp;" - "&amp;DCalendário[[#This Row],[Ano]]</f>
        <v>1 - 2030</v>
      </c>
      <c r="H3689" s="14" t="str">
        <f>IF(DCalendário[[#This Row],[Dia Útil]]="","",DCalendário[[#This Row],[Semana Ano]])</f>
        <v/>
      </c>
      <c r="I3689" s="14"/>
      <c r="J3689" s="14" cm="1">
        <f t="array" aca="1" ref="J368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690" spans="1:10" x14ac:dyDescent="0.25">
      <c r="A3690" s="1">
        <v>47488</v>
      </c>
      <c r="B3690" s="1"/>
      <c r="C3690" s="16"/>
      <c r="D3690" s="14" t="str">
        <f>IF(DCalendário[[#This Row],[Dia Útil]]="","",(MONTH($B3690)))</f>
        <v/>
      </c>
      <c r="E3690" s="14">
        <f t="shared" si="59"/>
        <v>2030</v>
      </c>
      <c r="F3690" s="14">
        <f>MONTH(DCalendário[[#This Row],[Dia]])</f>
        <v>1</v>
      </c>
      <c r="G3690" s="14" t="str">
        <f>MONTH(DCalendário[[#This Row],[Dia]])&amp;" - "&amp;DCalendário[[#This Row],[Ano]]</f>
        <v>1 - 2030</v>
      </c>
      <c r="H3690" s="14" t="str">
        <f>IF(DCalendário[[#This Row],[Dia Útil]]="","",DCalendário[[#This Row],[Semana Ano]])</f>
        <v/>
      </c>
      <c r="I3690" s="14"/>
      <c r="J3690" s="14" cm="1">
        <f t="array" aca="1" ref="J369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691" spans="1:10" x14ac:dyDescent="0.25">
      <c r="A3691" s="1">
        <v>47489</v>
      </c>
      <c r="B3691" s="1"/>
      <c r="C3691" s="16"/>
      <c r="D3691" s="14" t="str">
        <f>IF(DCalendário[[#This Row],[Dia Útil]]="","",(MONTH($B3691)))</f>
        <v/>
      </c>
      <c r="E3691" s="14">
        <f t="shared" si="59"/>
        <v>2030</v>
      </c>
      <c r="F3691" s="14">
        <f>MONTH(DCalendário[[#This Row],[Dia]])</f>
        <v>1</v>
      </c>
      <c r="G3691" s="14" t="str">
        <f>MONTH(DCalendário[[#This Row],[Dia]])&amp;" - "&amp;DCalendário[[#This Row],[Ano]]</f>
        <v>1 - 2030</v>
      </c>
      <c r="H3691" s="14" t="str">
        <f>IF(DCalendário[[#This Row],[Dia Útil]]="","",DCalendário[[#This Row],[Semana Ano]])</f>
        <v/>
      </c>
      <c r="I3691" s="14"/>
      <c r="J3691" s="14" cm="1">
        <f t="array" aca="1" ref="J369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692" spans="1:10" x14ac:dyDescent="0.25">
      <c r="A3692" s="1">
        <v>47490</v>
      </c>
      <c r="B3692" s="1"/>
      <c r="C3692" s="16"/>
      <c r="D3692" s="14" t="str">
        <f>IF(DCalendário[[#This Row],[Dia Útil]]="","",(MONTH($B3692)))</f>
        <v/>
      </c>
      <c r="E3692" s="14">
        <f t="shared" si="59"/>
        <v>2030</v>
      </c>
      <c r="F3692" s="14">
        <f>MONTH(DCalendário[[#This Row],[Dia]])</f>
        <v>1</v>
      </c>
      <c r="G3692" s="14" t="str">
        <f>MONTH(DCalendário[[#This Row],[Dia]])&amp;" - "&amp;DCalendário[[#This Row],[Ano]]</f>
        <v>1 - 2030</v>
      </c>
      <c r="H3692" s="14" t="str">
        <f>IF(DCalendário[[#This Row],[Dia Útil]]="","",DCalendário[[#This Row],[Semana Ano]])</f>
        <v/>
      </c>
      <c r="I3692" s="14"/>
      <c r="J3692" s="14" cm="1">
        <f t="array" aca="1" ref="J369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693" spans="1:10" x14ac:dyDescent="0.25">
      <c r="A3693" s="1">
        <v>47491</v>
      </c>
      <c r="B3693" s="1"/>
      <c r="C3693" s="16"/>
      <c r="D3693" s="14" t="str">
        <f>IF(DCalendário[[#This Row],[Dia Útil]]="","",(MONTH($B3693)))</f>
        <v/>
      </c>
      <c r="E3693" s="14">
        <f t="shared" si="59"/>
        <v>2030</v>
      </c>
      <c r="F3693" s="14">
        <f>MONTH(DCalendário[[#This Row],[Dia]])</f>
        <v>1</v>
      </c>
      <c r="G3693" s="14" t="str">
        <f>MONTH(DCalendário[[#This Row],[Dia]])&amp;" - "&amp;DCalendário[[#This Row],[Ano]]</f>
        <v>1 - 2030</v>
      </c>
      <c r="H3693" s="14" t="str">
        <f>IF(DCalendário[[#This Row],[Dia Útil]]="","",DCalendário[[#This Row],[Semana Ano]])</f>
        <v/>
      </c>
      <c r="I3693" s="14"/>
      <c r="J3693" s="14" cm="1">
        <f t="array" aca="1" ref="J369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694" spans="1:10" x14ac:dyDescent="0.25">
      <c r="A3694" s="1">
        <v>47492</v>
      </c>
      <c r="B3694" s="1"/>
      <c r="C3694" s="16"/>
      <c r="D3694" s="14" t="str">
        <f>IF(DCalendário[[#This Row],[Dia Útil]]="","",(MONTH($B3694)))</f>
        <v/>
      </c>
      <c r="E3694" s="14">
        <f t="shared" si="59"/>
        <v>2030</v>
      </c>
      <c r="F3694" s="14">
        <f>MONTH(DCalendário[[#This Row],[Dia]])</f>
        <v>1</v>
      </c>
      <c r="G3694" s="14" t="str">
        <f>MONTH(DCalendário[[#This Row],[Dia]])&amp;" - "&amp;DCalendário[[#This Row],[Ano]]</f>
        <v>1 - 2030</v>
      </c>
      <c r="H3694" s="14" t="str">
        <f>IF(DCalendário[[#This Row],[Dia Útil]]="","",DCalendário[[#This Row],[Semana Ano]])</f>
        <v/>
      </c>
      <c r="I3694" s="14"/>
      <c r="J3694" s="14" cm="1">
        <f t="array" aca="1" ref="J369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695" spans="1:10" x14ac:dyDescent="0.25">
      <c r="A3695" s="1">
        <v>47493</v>
      </c>
      <c r="B3695" s="1"/>
      <c r="C3695" s="16"/>
      <c r="D3695" s="14" t="str">
        <f>IF(DCalendário[[#This Row],[Dia Útil]]="","",(MONTH($B3695)))</f>
        <v/>
      </c>
      <c r="E3695" s="14">
        <f t="shared" si="59"/>
        <v>2030</v>
      </c>
      <c r="F3695" s="14">
        <f>MONTH(DCalendário[[#This Row],[Dia]])</f>
        <v>1</v>
      </c>
      <c r="G3695" s="14" t="str">
        <f>MONTH(DCalendário[[#This Row],[Dia]])&amp;" - "&amp;DCalendário[[#This Row],[Ano]]</f>
        <v>1 - 2030</v>
      </c>
      <c r="H3695" s="14" t="str">
        <f>IF(DCalendário[[#This Row],[Dia Útil]]="","",DCalendário[[#This Row],[Semana Ano]])</f>
        <v/>
      </c>
      <c r="I3695" s="14"/>
      <c r="J3695" s="14" cm="1">
        <f t="array" aca="1" ref="J369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696" spans="1:10" x14ac:dyDescent="0.25">
      <c r="A3696" s="1">
        <v>47494</v>
      </c>
      <c r="B3696" s="1"/>
      <c r="C3696" s="16"/>
      <c r="D3696" s="14" t="str">
        <f>IF(DCalendário[[#This Row],[Dia Útil]]="","",(MONTH($B3696)))</f>
        <v/>
      </c>
      <c r="E3696" s="14">
        <f t="shared" si="59"/>
        <v>2030</v>
      </c>
      <c r="F3696" s="14">
        <f>MONTH(DCalendário[[#This Row],[Dia]])</f>
        <v>1</v>
      </c>
      <c r="G3696" s="14" t="str">
        <f>MONTH(DCalendário[[#This Row],[Dia]])&amp;" - "&amp;DCalendário[[#This Row],[Ano]]</f>
        <v>1 - 2030</v>
      </c>
      <c r="H3696" s="14" t="str">
        <f>IF(DCalendário[[#This Row],[Dia Útil]]="","",DCalendário[[#This Row],[Semana Ano]])</f>
        <v/>
      </c>
      <c r="I3696" s="14"/>
      <c r="J3696" s="14" cm="1">
        <f t="array" aca="1" ref="J369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697" spans="1:10" x14ac:dyDescent="0.25">
      <c r="A3697" s="1">
        <v>47495</v>
      </c>
      <c r="B3697" s="1"/>
      <c r="C3697" s="16"/>
      <c r="D3697" s="14" t="str">
        <f>IF(DCalendário[[#This Row],[Dia Útil]]="","",(MONTH($B3697)))</f>
        <v/>
      </c>
      <c r="E3697" s="14">
        <f t="shared" si="59"/>
        <v>2030</v>
      </c>
      <c r="F3697" s="14">
        <f>MONTH(DCalendário[[#This Row],[Dia]])</f>
        <v>1</v>
      </c>
      <c r="G3697" s="14" t="str">
        <f>MONTH(DCalendário[[#This Row],[Dia]])&amp;" - "&amp;DCalendário[[#This Row],[Ano]]</f>
        <v>1 - 2030</v>
      </c>
      <c r="H3697" s="14" t="str">
        <f>IF(DCalendário[[#This Row],[Dia Útil]]="","",DCalendário[[#This Row],[Semana Ano]])</f>
        <v/>
      </c>
      <c r="I3697" s="14"/>
      <c r="J3697" s="14" cm="1">
        <f t="array" aca="1" ref="J369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698" spans="1:10" x14ac:dyDescent="0.25">
      <c r="A3698" s="1">
        <v>47496</v>
      </c>
      <c r="B3698" s="1"/>
      <c r="C3698" s="16"/>
      <c r="D3698" s="14" t="str">
        <f>IF(DCalendário[[#This Row],[Dia Útil]]="","",(MONTH($B3698)))</f>
        <v/>
      </c>
      <c r="E3698" s="14">
        <f t="shared" si="59"/>
        <v>2030</v>
      </c>
      <c r="F3698" s="14">
        <f>MONTH(DCalendário[[#This Row],[Dia]])</f>
        <v>1</v>
      </c>
      <c r="G3698" s="14" t="str">
        <f>MONTH(DCalendário[[#This Row],[Dia]])&amp;" - "&amp;DCalendário[[#This Row],[Ano]]</f>
        <v>1 - 2030</v>
      </c>
      <c r="H3698" s="14" t="str">
        <f>IF(DCalendário[[#This Row],[Dia Útil]]="","",DCalendário[[#This Row],[Semana Ano]])</f>
        <v/>
      </c>
      <c r="I3698" s="14"/>
      <c r="J3698" s="14" cm="1">
        <f t="array" aca="1" ref="J369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699" spans="1:10" x14ac:dyDescent="0.25">
      <c r="A3699" s="1">
        <v>47497</v>
      </c>
      <c r="B3699" s="1"/>
      <c r="C3699" s="16"/>
      <c r="D3699" s="14" t="str">
        <f>IF(DCalendário[[#This Row],[Dia Útil]]="","",(MONTH($B3699)))</f>
        <v/>
      </c>
      <c r="E3699" s="14">
        <f t="shared" si="59"/>
        <v>2030</v>
      </c>
      <c r="F3699" s="14">
        <f>MONTH(DCalendário[[#This Row],[Dia]])</f>
        <v>1</v>
      </c>
      <c r="G3699" s="14" t="str">
        <f>MONTH(DCalendário[[#This Row],[Dia]])&amp;" - "&amp;DCalendário[[#This Row],[Ano]]</f>
        <v>1 - 2030</v>
      </c>
      <c r="H3699" s="14" t="str">
        <f>IF(DCalendário[[#This Row],[Dia Útil]]="","",DCalendário[[#This Row],[Semana Ano]])</f>
        <v/>
      </c>
      <c r="I3699" s="14"/>
      <c r="J3699" s="14" cm="1">
        <f t="array" aca="1" ref="J369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700" spans="1:10" x14ac:dyDescent="0.25">
      <c r="A3700" s="1">
        <v>47498</v>
      </c>
      <c r="B3700" s="1"/>
      <c r="C3700" s="16"/>
      <c r="D3700" s="14" t="str">
        <f>IF(DCalendário[[#This Row],[Dia Útil]]="","",(MONTH($B3700)))</f>
        <v/>
      </c>
      <c r="E3700" s="14">
        <f t="shared" si="59"/>
        <v>2030</v>
      </c>
      <c r="F3700" s="14">
        <f>MONTH(DCalendário[[#This Row],[Dia]])</f>
        <v>1</v>
      </c>
      <c r="G3700" s="14" t="str">
        <f>MONTH(DCalendário[[#This Row],[Dia]])&amp;" - "&amp;DCalendário[[#This Row],[Ano]]</f>
        <v>1 - 2030</v>
      </c>
      <c r="H3700" s="14" t="str">
        <f>IF(DCalendário[[#This Row],[Dia Útil]]="","",DCalendário[[#This Row],[Semana Ano]])</f>
        <v/>
      </c>
      <c r="I3700" s="14"/>
      <c r="J3700" s="14" cm="1">
        <f t="array" aca="1" ref="J370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701" spans="1:10" x14ac:dyDescent="0.25">
      <c r="A3701" s="1">
        <v>47499</v>
      </c>
      <c r="B3701" s="1"/>
      <c r="C3701" s="16"/>
      <c r="D3701" s="14" t="str">
        <f>IF(DCalendário[[#This Row],[Dia Útil]]="","",(MONTH($B3701)))</f>
        <v/>
      </c>
      <c r="E3701" s="14">
        <f t="shared" si="59"/>
        <v>2030</v>
      </c>
      <c r="F3701" s="14">
        <f>MONTH(DCalendário[[#This Row],[Dia]])</f>
        <v>1</v>
      </c>
      <c r="G3701" s="14" t="str">
        <f>MONTH(DCalendário[[#This Row],[Dia]])&amp;" - "&amp;DCalendário[[#This Row],[Ano]]</f>
        <v>1 - 2030</v>
      </c>
      <c r="H3701" s="14" t="str">
        <f>IF(DCalendário[[#This Row],[Dia Útil]]="","",DCalendário[[#This Row],[Semana Ano]])</f>
        <v/>
      </c>
      <c r="I3701" s="14"/>
      <c r="J3701" s="14" cm="1">
        <f t="array" aca="1" ref="J370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702" spans="1:10" x14ac:dyDescent="0.25">
      <c r="A3702" s="1">
        <v>47500</v>
      </c>
      <c r="B3702" s="1"/>
      <c r="C3702" s="16"/>
      <c r="D3702" s="14" t="str">
        <f>IF(DCalendário[[#This Row],[Dia Útil]]="","",(MONTH($B3702)))</f>
        <v/>
      </c>
      <c r="E3702" s="14">
        <f t="shared" si="59"/>
        <v>2030</v>
      </c>
      <c r="F3702" s="14">
        <f>MONTH(DCalendário[[#This Row],[Dia]])</f>
        <v>1</v>
      </c>
      <c r="G3702" s="14" t="str">
        <f>MONTH(DCalendário[[#This Row],[Dia]])&amp;" - "&amp;DCalendário[[#This Row],[Ano]]</f>
        <v>1 - 2030</v>
      </c>
      <c r="H3702" s="14" t="str">
        <f>IF(DCalendário[[#This Row],[Dia Útil]]="","",DCalendário[[#This Row],[Semana Ano]])</f>
        <v/>
      </c>
      <c r="I3702" s="14"/>
      <c r="J3702" s="14" cm="1">
        <f t="array" aca="1" ref="J370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703" spans="1:10" x14ac:dyDescent="0.25">
      <c r="A3703" s="1">
        <v>47501</v>
      </c>
      <c r="B3703" s="1"/>
      <c r="C3703" s="16"/>
      <c r="D3703" s="14" t="str">
        <f>IF(DCalendário[[#This Row],[Dia Útil]]="","",(MONTH($B3703)))</f>
        <v/>
      </c>
      <c r="E3703" s="14">
        <f t="shared" si="59"/>
        <v>2030</v>
      </c>
      <c r="F3703" s="14">
        <f>MONTH(DCalendário[[#This Row],[Dia]])</f>
        <v>1</v>
      </c>
      <c r="G3703" s="14" t="str">
        <f>MONTH(DCalendário[[#This Row],[Dia]])&amp;" - "&amp;DCalendário[[#This Row],[Ano]]</f>
        <v>1 - 2030</v>
      </c>
      <c r="H3703" s="14" t="str">
        <f>IF(DCalendário[[#This Row],[Dia Útil]]="","",DCalendário[[#This Row],[Semana Ano]])</f>
        <v/>
      </c>
      <c r="I3703" s="14"/>
      <c r="J3703" s="14" cm="1">
        <f t="array" aca="1" ref="J370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704" spans="1:10" x14ac:dyDescent="0.25">
      <c r="A3704" s="1">
        <v>47502</v>
      </c>
      <c r="B3704" s="1"/>
      <c r="C3704" s="16"/>
      <c r="D3704" s="14" t="str">
        <f>IF(DCalendário[[#This Row],[Dia Útil]]="","",(MONTH($B3704)))</f>
        <v/>
      </c>
      <c r="E3704" s="14">
        <f t="shared" si="59"/>
        <v>2030</v>
      </c>
      <c r="F3704" s="14">
        <f>MONTH(DCalendário[[#This Row],[Dia]])</f>
        <v>1</v>
      </c>
      <c r="G3704" s="14" t="str">
        <f>MONTH(DCalendário[[#This Row],[Dia]])&amp;" - "&amp;DCalendário[[#This Row],[Ano]]</f>
        <v>1 - 2030</v>
      </c>
      <c r="H3704" s="14" t="str">
        <f>IF(DCalendário[[#This Row],[Dia Útil]]="","",DCalendário[[#This Row],[Semana Ano]])</f>
        <v/>
      </c>
      <c r="I3704" s="14"/>
      <c r="J3704" s="14" cm="1">
        <f t="array" aca="1" ref="J370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705" spans="1:10" x14ac:dyDescent="0.25">
      <c r="A3705" s="1">
        <v>47503</v>
      </c>
      <c r="B3705" s="1"/>
      <c r="C3705" s="16"/>
      <c r="D3705" s="14" t="str">
        <f>IF(DCalendário[[#This Row],[Dia Útil]]="","",(MONTH($B3705)))</f>
        <v/>
      </c>
      <c r="E3705" s="14">
        <f t="shared" si="59"/>
        <v>2030</v>
      </c>
      <c r="F3705" s="14">
        <f>MONTH(DCalendário[[#This Row],[Dia]])</f>
        <v>1</v>
      </c>
      <c r="G3705" s="14" t="str">
        <f>MONTH(DCalendário[[#This Row],[Dia]])&amp;" - "&amp;DCalendário[[#This Row],[Ano]]</f>
        <v>1 - 2030</v>
      </c>
      <c r="H3705" s="14" t="str">
        <f>IF(DCalendário[[#This Row],[Dia Útil]]="","",DCalendário[[#This Row],[Semana Ano]])</f>
        <v/>
      </c>
      <c r="I3705" s="14"/>
      <c r="J3705" s="14" cm="1">
        <f t="array" aca="1" ref="J370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706" spans="1:10" x14ac:dyDescent="0.25">
      <c r="A3706" s="1">
        <v>47504</v>
      </c>
      <c r="B3706" s="1"/>
      <c r="C3706" s="16"/>
      <c r="D3706" s="14" t="str">
        <f>IF(DCalendário[[#This Row],[Dia Útil]]="","",(MONTH($B3706)))</f>
        <v/>
      </c>
      <c r="E3706" s="14">
        <f t="shared" si="59"/>
        <v>2030</v>
      </c>
      <c r="F3706" s="14">
        <f>MONTH(DCalendário[[#This Row],[Dia]])</f>
        <v>1</v>
      </c>
      <c r="G3706" s="14" t="str">
        <f>MONTH(DCalendário[[#This Row],[Dia]])&amp;" - "&amp;DCalendário[[#This Row],[Ano]]</f>
        <v>1 - 2030</v>
      </c>
      <c r="H3706" s="14" t="str">
        <f>IF(DCalendário[[#This Row],[Dia Útil]]="","",DCalendário[[#This Row],[Semana Ano]])</f>
        <v/>
      </c>
      <c r="I3706" s="14"/>
      <c r="J3706" s="14" cm="1">
        <f t="array" aca="1" ref="J370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707" spans="1:10" x14ac:dyDescent="0.25">
      <c r="A3707" s="1">
        <v>47505</v>
      </c>
      <c r="B3707" s="1"/>
      <c r="C3707" s="16"/>
      <c r="D3707" s="14" t="str">
        <f>IF(DCalendário[[#This Row],[Dia Útil]]="","",(MONTH($B3707)))</f>
        <v/>
      </c>
      <c r="E3707" s="14">
        <f t="shared" si="59"/>
        <v>2030</v>
      </c>
      <c r="F3707" s="14">
        <f>MONTH(DCalendário[[#This Row],[Dia]])</f>
        <v>1</v>
      </c>
      <c r="G3707" s="14" t="str">
        <f>MONTH(DCalendário[[#This Row],[Dia]])&amp;" - "&amp;DCalendário[[#This Row],[Ano]]</f>
        <v>1 - 2030</v>
      </c>
      <c r="H3707" s="14" t="str">
        <f>IF(DCalendário[[#This Row],[Dia Útil]]="","",DCalendário[[#This Row],[Semana Ano]])</f>
        <v/>
      </c>
      <c r="I3707" s="14"/>
      <c r="J3707" s="14" cm="1">
        <f t="array" aca="1" ref="J370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708" spans="1:10" x14ac:dyDescent="0.25">
      <c r="A3708" s="1">
        <v>47506</v>
      </c>
      <c r="B3708" s="1"/>
      <c r="C3708" s="16"/>
      <c r="D3708" s="14" t="str">
        <f>IF(DCalendário[[#This Row],[Dia Útil]]="","",(MONTH($B3708)))</f>
        <v/>
      </c>
      <c r="E3708" s="14">
        <f t="shared" si="59"/>
        <v>2030</v>
      </c>
      <c r="F3708" s="14">
        <f>MONTH(DCalendário[[#This Row],[Dia]])</f>
        <v>1</v>
      </c>
      <c r="G3708" s="14" t="str">
        <f>MONTH(DCalendário[[#This Row],[Dia]])&amp;" - "&amp;DCalendário[[#This Row],[Ano]]</f>
        <v>1 - 2030</v>
      </c>
      <c r="H3708" s="14" t="str">
        <f>IF(DCalendário[[#This Row],[Dia Útil]]="","",DCalendário[[#This Row],[Semana Ano]])</f>
        <v/>
      </c>
      <c r="I3708" s="14"/>
      <c r="J3708" s="14" cm="1">
        <f t="array" aca="1" ref="J370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709" spans="1:10" x14ac:dyDescent="0.25">
      <c r="A3709" s="1">
        <v>47507</v>
      </c>
      <c r="B3709" s="1"/>
      <c r="C3709" s="16"/>
      <c r="D3709" s="14" t="str">
        <f>IF(DCalendário[[#This Row],[Dia Útil]]="","",(MONTH($B3709)))</f>
        <v/>
      </c>
      <c r="E3709" s="14">
        <f t="shared" si="59"/>
        <v>2030</v>
      </c>
      <c r="F3709" s="14">
        <f>MONTH(DCalendário[[#This Row],[Dia]])</f>
        <v>1</v>
      </c>
      <c r="G3709" s="14" t="str">
        <f>MONTH(DCalendário[[#This Row],[Dia]])&amp;" - "&amp;DCalendário[[#This Row],[Ano]]</f>
        <v>1 - 2030</v>
      </c>
      <c r="H3709" s="14" t="str">
        <f>IF(DCalendário[[#This Row],[Dia Útil]]="","",DCalendário[[#This Row],[Semana Ano]])</f>
        <v/>
      </c>
      <c r="I3709" s="14"/>
      <c r="J3709" s="14" cm="1">
        <f t="array" aca="1" ref="J370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710" spans="1:10" x14ac:dyDescent="0.25">
      <c r="A3710" s="1">
        <v>47508</v>
      </c>
      <c r="B3710" s="1"/>
      <c r="C3710" s="16"/>
      <c r="D3710" s="14" t="str">
        <f>IF(DCalendário[[#This Row],[Dia Útil]]="","",(MONTH($B3710)))</f>
        <v/>
      </c>
      <c r="E3710" s="14">
        <f t="shared" si="59"/>
        <v>2030</v>
      </c>
      <c r="F3710" s="14">
        <f>MONTH(DCalendário[[#This Row],[Dia]])</f>
        <v>1</v>
      </c>
      <c r="G3710" s="14" t="str">
        <f>MONTH(DCalendário[[#This Row],[Dia]])&amp;" - "&amp;DCalendário[[#This Row],[Ano]]</f>
        <v>1 - 2030</v>
      </c>
      <c r="H3710" s="14" t="str">
        <f>IF(DCalendário[[#This Row],[Dia Útil]]="","",DCalendário[[#This Row],[Semana Ano]])</f>
        <v/>
      </c>
      <c r="I3710" s="14"/>
      <c r="J3710" s="14" cm="1">
        <f t="array" aca="1" ref="J371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711" spans="1:10" x14ac:dyDescent="0.25">
      <c r="A3711" s="1">
        <v>47509</v>
      </c>
      <c r="B3711" s="1"/>
      <c r="C3711" s="16"/>
      <c r="D3711" s="14" t="str">
        <f>IF(DCalendário[[#This Row],[Dia Útil]]="","",(MONTH($B3711)))</f>
        <v/>
      </c>
      <c r="E3711" s="14">
        <f t="shared" si="59"/>
        <v>2030</v>
      </c>
      <c r="F3711" s="14">
        <f>MONTH(DCalendário[[#This Row],[Dia]])</f>
        <v>1</v>
      </c>
      <c r="G3711" s="14" t="str">
        <f>MONTH(DCalendário[[#This Row],[Dia]])&amp;" - "&amp;DCalendário[[#This Row],[Ano]]</f>
        <v>1 - 2030</v>
      </c>
      <c r="H3711" s="14" t="str">
        <f>IF(DCalendário[[#This Row],[Dia Útil]]="","",DCalendário[[#This Row],[Semana Ano]])</f>
        <v/>
      </c>
      <c r="I3711" s="14"/>
      <c r="J3711" s="14" cm="1">
        <f t="array" aca="1" ref="J371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712" spans="1:10" x14ac:dyDescent="0.25">
      <c r="A3712" s="1">
        <v>47510</v>
      </c>
      <c r="B3712" s="1"/>
      <c r="C3712" s="16"/>
      <c r="D3712" s="14" t="str">
        <f>IF(DCalendário[[#This Row],[Dia Útil]]="","",(MONTH($B3712)))</f>
        <v/>
      </c>
      <c r="E3712" s="14">
        <f t="shared" si="59"/>
        <v>2030</v>
      </c>
      <c r="F3712" s="14">
        <f>MONTH(DCalendário[[#This Row],[Dia]])</f>
        <v>1</v>
      </c>
      <c r="G3712" s="14" t="str">
        <f>MONTH(DCalendário[[#This Row],[Dia]])&amp;" - "&amp;DCalendário[[#This Row],[Ano]]</f>
        <v>1 - 2030</v>
      </c>
      <c r="H3712" s="14" t="str">
        <f>IF(DCalendário[[#This Row],[Dia Útil]]="","",DCalendário[[#This Row],[Semana Ano]])</f>
        <v/>
      </c>
      <c r="I3712" s="14"/>
      <c r="J3712" s="14" cm="1">
        <f t="array" aca="1" ref="J371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713" spans="1:10" x14ac:dyDescent="0.25">
      <c r="A3713" s="1">
        <v>47511</v>
      </c>
      <c r="B3713" s="1"/>
      <c r="C3713" s="16"/>
      <c r="D3713" s="14" t="str">
        <f>IF(DCalendário[[#This Row],[Dia Útil]]="","",(MONTH($B3713)))</f>
        <v/>
      </c>
      <c r="E3713" s="14">
        <f t="shared" si="59"/>
        <v>2030</v>
      </c>
      <c r="F3713" s="14">
        <f>MONTH(DCalendário[[#This Row],[Dia]])</f>
        <v>1</v>
      </c>
      <c r="G3713" s="14" t="str">
        <f>MONTH(DCalendário[[#This Row],[Dia]])&amp;" - "&amp;DCalendário[[#This Row],[Ano]]</f>
        <v>1 - 2030</v>
      </c>
      <c r="H3713" s="14" t="str">
        <f>IF(DCalendário[[#This Row],[Dia Útil]]="","",DCalendário[[#This Row],[Semana Ano]])</f>
        <v/>
      </c>
      <c r="I3713" s="14"/>
      <c r="J3713" s="14" cm="1">
        <f t="array" aca="1" ref="J371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714" spans="1:10" x14ac:dyDescent="0.25">
      <c r="A3714" s="1">
        <v>47512</v>
      </c>
      <c r="B3714" s="1"/>
      <c r="C3714" s="16"/>
      <c r="D3714" s="14" t="str">
        <f>IF(DCalendário[[#This Row],[Dia Útil]]="","",(MONTH($B3714)))</f>
        <v/>
      </c>
      <c r="E3714" s="14">
        <f t="shared" si="59"/>
        <v>2030</v>
      </c>
      <c r="F3714" s="14">
        <f>MONTH(DCalendário[[#This Row],[Dia]])</f>
        <v>1</v>
      </c>
      <c r="G3714" s="14" t="str">
        <f>MONTH(DCalendário[[#This Row],[Dia]])&amp;" - "&amp;DCalendário[[#This Row],[Ano]]</f>
        <v>1 - 2030</v>
      </c>
      <c r="H3714" s="14" t="str">
        <f>IF(DCalendário[[#This Row],[Dia Útil]]="","",DCalendário[[#This Row],[Semana Ano]])</f>
        <v/>
      </c>
      <c r="I3714" s="14"/>
      <c r="J3714" s="14" cm="1">
        <f t="array" aca="1" ref="J371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715" spans="1:10" x14ac:dyDescent="0.25">
      <c r="A3715" s="1">
        <v>47513</v>
      </c>
      <c r="B3715" s="1"/>
      <c r="C3715" s="16"/>
      <c r="D3715" s="14" t="str">
        <f>IF(DCalendário[[#This Row],[Dia Útil]]="","",(MONTH($B3715)))</f>
        <v/>
      </c>
      <c r="E3715" s="14">
        <f t="shared" si="59"/>
        <v>2030</v>
      </c>
      <c r="F3715" s="14">
        <f>MONTH(DCalendário[[#This Row],[Dia]])</f>
        <v>1</v>
      </c>
      <c r="G3715" s="14" t="str">
        <f>MONTH(DCalendário[[#This Row],[Dia]])&amp;" - "&amp;DCalendário[[#This Row],[Ano]]</f>
        <v>1 - 2030</v>
      </c>
      <c r="H3715" s="14" t="str">
        <f>IF(DCalendário[[#This Row],[Dia Útil]]="","",DCalendário[[#This Row],[Semana Ano]])</f>
        <v/>
      </c>
      <c r="I3715" s="14"/>
      <c r="J3715" s="14" cm="1">
        <f t="array" aca="1" ref="J371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716" spans="1:10" x14ac:dyDescent="0.25">
      <c r="A3716" s="1">
        <v>47514</v>
      </c>
      <c r="B3716" s="1"/>
      <c r="C3716" s="16"/>
      <c r="D3716" s="14" t="str">
        <f>IF(DCalendário[[#This Row],[Dia Útil]]="","",(MONTH($B3716)))</f>
        <v/>
      </c>
      <c r="E3716" s="14">
        <f t="shared" si="59"/>
        <v>2030</v>
      </c>
      <c r="F3716" s="14">
        <f>MONTH(DCalendário[[#This Row],[Dia]])</f>
        <v>1</v>
      </c>
      <c r="G3716" s="14" t="str">
        <f>MONTH(DCalendário[[#This Row],[Dia]])&amp;" - "&amp;DCalendário[[#This Row],[Ano]]</f>
        <v>1 - 2030</v>
      </c>
      <c r="H3716" s="14" t="str">
        <f>IF(DCalendário[[#This Row],[Dia Útil]]="","",DCalendário[[#This Row],[Semana Ano]])</f>
        <v/>
      </c>
      <c r="I3716" s="14"/>
      <c r="J3716" s="14" cm="1">
        <f t="array" aca="1" ref="J371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717" spans="1:10" x14ac:dyDescent="0.25">
      <c r="A3717" s="1">
        <v>47515</v>
      </c>
      <c r="B3717" s="1"/>
      <c r="C3717" s="16"/>
      <c r="D3717" s="14" t="str">
        <f>IF(DCalendário[[#This Row],[Dia Útil]]="","",(MONTH($B3717)))</f>
        <v/>
      </c>
      <c r="E3717" s="14">
        <f t="shared" si="59"/>
        <v>2030</v>
      </c>
      <c r="F3717" s="14">
        <f>MONTH(DCalendário[[#This Row],[Dia]])</f>
        <v>2</v>
      </c>
      <c r="G3717" s="14" t="str">
        <f>MONTH(DCalendário[[#This Row],[Dia]])&amp;" - "&amp;DCalendário[[#This Row],[Ano]]</f>
        <v>2 - 2030</v>
      </c>
      <c r="H3717" s="14" t="str">
        <f>IF(DCalendário[[#This Row],[Dia Útil]]="","",DCalendário[[#This Row],[Semana Ano]])</f>
        <v/>
      </c>
      <c r="I3717" s="14"/>
      <c r="J3717" s="14" cm="1">
        <f t="array" aca="1" ref="J371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718" spans="1:10" x14ac:dyDescent="0.25">
      <c r="A3718" s="1">
        <v>47516</v>
      </c>
      <c r="B3718" s="1"/>
      <c r="C3718" s="16"/>
      <c r="D3718" s="14" t="str">
        <f>IF(DCalendário[[#This Row],[Dia Útil]]="","",(MONTH($B3718)))</f>
        <v/>
      </c>
      <c r="E3718" s="14">
        <f t="shared" si="59"/>
        <v>2030</v>
      </c>
      <c r="F3718" s="14">
        <f>MONTH(DCalendário[[#This Row],[Dia]])</f>
        <v>2</v>
      </c>
      <c r="G3718" s="14" t="str">
        <f>MONTH(DCalendário[[#This Row],[Dia]])&amp;" - "&amp;DCalendário[[#This Row],[Ano]]</f>
        <v>2 - 2030</v>
      </c>
      <c r="H3718" s="14" t="str">
        <f>IF(DCalendário[[#This Row],[Dia Útil]]="","",DCalendário[[#This Row],[Semana Ano]])</f>
        <v/>
      </c>
      <c r="I3718" s="14"/>
      <c r="J3718" s="14" cm="1">
        <f t="array" aca="1" ref="J371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719" spans="1:10" x14ac:dyDescent="0.25">
      <c r="A3719" s="1">
        <v>47517</v>
      </c>
      <c r="B3719" s="1"/>
      <c r="C3719" s="16"/>
      <c r="D3719" s="14" t="str">
        <f>IF(DCalendário[[#This Row],[Dia Útil]]="","",(MONTH($B3719)))</f>
        <v/>
      </c>
      <c r="E3719" s="14">
        <f t="shared" si="59"/>
        <v>2030</v>
      </c>
      <c r="F3719" s="14">
        <f>MONTH(DCalendário[[#This Row],[Dia]])</f>
        <v>2</v>
      </c>
      <c r="G3719" s="14" t="str">
        <f>MONTH(DCalendário[[#This Row],[Dia]])&amp;" - "&amp;DCalendário[[#This Row],[Ano]]</f>
        <v>2 - 2030</v>
      </c>
      <c r="H3719" s="14" t="str">
        <f>IF(DCalendário[[#This Row],[Dia Útil]]="","",DCalendário[[#This Row],[Semana Ano]])</f>
        <v/>
      </c>
      <c r="I3719" s="14"/>
      <c r="J3719" s="14" cm="1">
        <f t="array" aca="1" ref="J371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720" spans="1:10" x14ac:dyDescent="0.25">
      <c r="A3720" s="1">
        <v>47518</v>
      </c>
      <c r="B3720" s="1"/>
      <c r="C3720" s="16"/>
      <c r="D3720" s="14" t="str">
        <f>IF(DCalendário[[#This Row],[Dia Útil]]="","",(MONTH($B3720)))</f>
        <v/>
      </c>
      <c r="E3720" s="14">
        <f t="shared" si="59"/>
        <v>2030</v>
      </c>
      <c r="F3720" s="14">
        <f>MONTH(DCalendário[[#This Row],[Dia]])</f>
        <v>2</v>
      </c>
      <c r="G3720" s="14" t="str">
        <f>MONTH(DCalendário[[#This Row],[Dia]])&amp;" - "&amp;DCalendário[[#This Row],[Ano]]</f>
        <v>2 - 2030</v>
      </c>
      <c r="H3720" s="14" t="str">
        <f>IF(DCalendário[[#This Row],[Dia Útil]]="","",DCalendário[[#This Row],[Semana Ano]])</f>
        <v/>
      </c>
      <c r="I3720" s="14"/>
      <c r="J3720" s="14" cm="1">
        <f t="array" aca="1" ref="J372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721" spans="1:10" x14ac:dyDescent="0.25">
      <c r="A3721" s="1">
        <v>47519</v>
      </c>
      <c r="B3721" s="1"/>
      <c r="C3721" s="16"/>
      <c r="D3721" s="14" t="str">
        <f>IF(DCalendário[[#This Row],[Dia Útil]]="","",(MONTH($B3721)))</f>
        <v/>
      </c>
      <c r="E3721" s="14">
        <f t="shared" si="59"/>
        <v>2030</v>
      </c>
      <c r="F3721" s="14">
        <f>MONTH(DCalendário[[#This Row],[Dia]])</f>
        <v>2</v>
      </c>
      <c r="G3721" s="14" t="str">
        <f>MONTH(DCalendário[[#This Row],[Dia]])&amp;" - "&amp;DCalendário[[#This Row],[Ano]]</f>
        <v>2 - 2030</v>
      </c>
      <c r="H3721" s="14" t="str">
        <f>IF(DCalendário[[#This Row],[Dia Útil]]="","",DCalendário[[#This Row],[Semana Ano]])</f>
        <v/>
      </c>
      <c r="I3721" s="14"/>
      <c r="J3721" s="14" cm="1">
        <f t="array" aca="1" ref="J372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722" spans="1:10" x14ac:dyDescent="0.25">
      <c r="A3722" s="1">
        <v>47520</v>
      </c>
      <c r="B3722" s="1"/>
      <c r="C3722" s="16"/>
      <c r="D3722" s="14" t="str">
        <f>IF(DCalendário[[#This Row],[Dia Útil]]="","",(MONTH($B3722)))</f>
        <v/>
      </c>
      <c r="E3722" s="14">
        <f t="shared" si="59"/>
        <v>2030</v>
      </c>
      <c r="F3722" s="14">
        <f>MONTH(DCalendário[[#This Row],[Dia]])</f>
        <v>2</v>
      </c>
      <c r="G3722" s="14" t="str">
        <f>MONTH(DCalendário[[#This Row],[Dia]])&amp;" - "&amp;DCalendário[[#This Row],[Ano]]</f>
        <v>2 - 2030</v>
      </c>
      <c r="H3722" s="14" t="str">
        <f>IF(DCalendário[[#This Row],[Dia Útil]]="","",DCalendário[[#This Row],[Semana Ano]])</f>
        <v/>
      </c>
      <c r="I3722" s="14"/>
      <c r="J3722" s="14" cm="1">
        <f t="array" aca="1" ref="J372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723" spans="1:10" x14ac:dyDescent="0.25">
      <c r="A3723" s="1">
        <v>47521</v>
      </c>
      <c r="B3723" s="1"/>
      <c r="C3723" s="16"/>
      <c r="D3723" s="14" t="str">
        <f>IF(DCalendário[[#This Row],[Dia Útil]]="","",(MONTH($B3723)))</f>
        <v/>
      </c>
      <c r="E3723" s="14">
        <f t="shared" si="59"/>
        <v>2030</v>
      </c>
      <c r="F3723" s="14">
        <f>MONTH(DCalendário[[#This Row],[Dia]])</f>
        <v>2</v>
      </c>
      <c r="G3723" s="14" t="str">
        <f>MONTH(DCalendário[[#This Row],[Dia]])&amp;" - "&amp;DCalendário[[#This Row],[Ano]]</f>
        <v>2 - 2030</v>
      </c>
      <c r="H3723" s="14" t="str">
        <f>IF(DCalendário[[#This Row],[Dia Útil]]="","",DCalendário[[#This Row],[Semana Ano]])</f>
        <v/>
      </c>
      <c r="I3723" s="14"/>
      <c r="J3723" s="14" cm="1">
        <f t="array" aca="1" ref="J372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724" spans="1:10" x14ac:dyDescent="0.25">
      <c r="A3724" s="1">
        <v>47522</v>
      </c>
      <c r="B3724" s="1"/>
      <c r="C3724" s="16"/>
      <c r="D3724" s="14" t="str">
        <f>IF(DCalendário[[#This Row],[Dia Útil]]="","",(MONTH($B3724)))</f>
        <v/>
      </c>
      <c r="E3724" s="14">
        <f t="shared" si="59"/>
        <v>2030</v>
      </c>
      <c r="F3724" s="14">
        <f>MONTH(DCalendário[[#This Row],[Dia]])</f>
        <v>2</v>
      </c>
      <c r="G3724" s="14" t="str">
        <f>MONTH(DCalendário[[#This Row],[Dia]])&amp;" - "&amp;DCalendário[[#This Row],[Ano]]</f>
        <v>2 - 2030</v>
      </c>
      <c r="H3724" s="14" t="str">
        <f>IF(DCalendário[[#This Row],[Dia Útil]]="","",DCalendário[[#This Row],[Semana Ano]])</f>
        <v/>
      </c>
      <c r="I3724" s="14"/>
      <c r="J3724" s="14" cm="1">
        <f t="array" aca="1" ref="J372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725" spans="1:10" x14ac:dyDescent="0.25">
      <c r="A3725" s="1">
        <v>47523</v>
      </c>
      <c r="B3725" s="1"/>
      <c r="C3725" s="16"/>
      <c r="D3725" s="14" t="str">
        <f>IF(DCalendário[[#This Row],[Dia Útil]]="","",(MONTH($B3725)))</f>
        <v/>
      </c>
      <c r="E3725" s="14">
        <f t="shared" si="59"/>
        <v>2030</v>
      </c>
      <c r="F3725" s="14">
        <f>MONTH(DCalendário[[#This Row],[Dia]])</f>
        <v>2</v>
      </c>
      <c r="G3725" s="14" t="str">
        <f>MONTH(DCalendário[[#This Row],[Dia]])&amp;" - "&amp;DCalendário[[#This Row],[Ano]]</f>
        <v>2 - 2030</v>
      </c>
      <c r="H3725" s="14" t="str">
        <f>IF(DCalendário[[#This Row],[Dia Útil]]="","",DCalendário[[#This Row],[Semana Ano]])</f>
        <v/>
      </c>
      <c r="I3725" s="14"/>
      <c r="J3725" s="14" cm="1">
        <f t="array" aca="1" ref="J372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726" spans="1:10" x14ac:dyDescent="0.25">
      <c r="A3726" s="1">
        <v>47524</v>
      </c>
      <c r="B3726" s="1"/>
      <c r="C3726" s="16"/>
      <c r="D3726" s="14" t="str">
        <f>IF(DCalendário[[#This Row],[Dia Útil]]="","",(MONTH($B3726)))</f>
        <v/>
      </c>
      <c r="E3726" s="14">
        <f t="shared" si="59"/>
        <v>2030</v>
      </c>
      <c r="F3726" s="14">
        <f>MONTH(DCalendário[[#This Row],[Dia]])</f>
        <v>2</v>
      </c>
      <c r="G3726" s="14" t="str">
        <f>MONTH(DCalendário[[#This Row],[Dia]])&amp;" - "&amp;DCalendário[[#This Row],[Ano]]</f>
        <v>2 - 2030</v>
      </c>
      <c r="H3726" s="14" t="str">
        <f>IF(DCalendário[[#This Row],[Dia Útil]]="","",DCalendário[[#This Row],[Semana Ano]])</f>
        <v/>
      </c>
      <c r="I3726" s="14"/>
      <c r="J3726" s="14" cm="1">
        <f t="array" aca="1" ref="J372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727" spans="1:10" x14ac:dyDescent="0.25">
      <c r="A3727" s="1">
        <v>47525</v>
      </c>
      <c r="B3727" s="1"/>
      <c r="C3727" s="16"/>
      <c r="D3727" s="14" t="str">
        <f>IF(DCalendário[[#This Row],[Dia Útil]]="","",(MONTH($B3727)))</f>
        <v/>
      </c>
      <c r="E3727" s="14">
        <f t="shared" si="59"/>
        <v>2030</v>
      </c>
      <c r="F3727" s="14">
        <f>MONTH(DCalendário[[#This Row],[Dia]])</f>
        <v>2</v>
      </c>
      <c r="G3727" s="14" t="str">
        <f>MONTH(DCalendário[[#This Row],[Dia]])&amp;" - "&amp;DCalendário[[#This Row],[Ano]]</f>
        <v>2 - 2030</v>
      </c>
      <c r="H3727" s="14" t="str">
        <f>IF(DCalendário[[#This Row],[Dia Útil]]="","",DCalendário[[#This Row],[Semana Ano]])</f>
        <v/>
      </c>
      <c r="I3727" s="14"/>
      <c r="J3727" s="14" cm="1">
        <f t="array" aca="1" ref="J372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728" spans="1:10" x14ac:dyDescent="0.25">
      <c r="A3728" s="1">
        <v>47526</v>
      </c>
      <c r="B3728" s="1"/>
      <c r="C3728" s="16"/>
      <c r="D3728" s="14" t="str">
        <f>IF(DCalendário[[#This Row],[Dia Útil]]="","",(MONTH($B3728)))</f>
        <v/>
      </c>
      <c r="E3728" s="14">
        <f t="shared" si="59"/>
        <v>2030</v>
      </c>
      <c r="F3728" s="14">
        <f>MONTH(DCalendário[[#This Row],[Dia]])</f>
        <v>2</v>
      </c>
      <c r="G3728" s="14" t="str">
        <f>MONTH(DCalendário[[#This Row],[Dia]])&amp;" - "&amp;DCalendário[[#This Row],[Ano]]</f>
        <v>2 - 2030</v>
      </c>
      <c r="H3728" s="14" t="str">
        <f>IF(DCalendário[[#This Row],[Dia Útil]]="","",DCalendário[[#This Row],[Semana Ano]])</f>
        <v/>
      </c>
      <c r="I3728" s="14"/>
      <c r="J3728" s="14" cm="1">
        <f t="array" aca="1" ref="J372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729" spans="1:10" x14ac:dyDescent="0.25">
      <c r="A3729" s="1">
        <v>47527</v>
      </c>
      <c r="B3729" s="1"/>
      <c r="C3729" s="16"/>
      <c r="D3729" s="14" t="str">
        <f>IF(DCalendário[[#This Row],[Dia Útil]]="","",(MONTH($B3729)))</f>
        <v/>
      </c>
      <c r="E3729" s="14">
        <f t="shared" ref="E3729:E3792" si="60">YEAR($A3729)</f>
        <v>2030</v>
      </c>
      <c r="F3729" s="14">
        <f>MONTH(DCalendário[[#This Row],[Dia]])</f>
        <v>2</v>
      </c>
      <c r="G3729" s="14" t="str">
        <f>MONTH(DCalendário[[#This Row],[Dia]])&amp;" - "&amp;DCalendário[[#This Row],[Ano]]</f>
        <v>2 - 2030</v>
      </c>
      <c r="H3729" s="14" t="str">
        <f>IF(DCalendário[[#This Row],[Dia Útil]]="","",DCalendário[[#This Row],[Semana Ano]])</f>
        <v/>
      </c>
      <c r="I3729" s="14"/>
      <c r="J3729" s="14" cm="1">
        <f t="array" aca="1" ref="J372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730" spans="1:10" x14ac:dyDescent="0.25">
      <c r="A3730" s="1">
        <v>47528</v>
      </c>
      <c r="B3730" s="1"/>
      <c r="C3730" s="16"/>
      <c r="D3730" s="14" t="str">
        <f>IF(DCalendário[[#This Row],[Dia Útil]]="","",(MONTH($B3730)))</f>
        <v/>
      </c>
      <c r="E3730" s="14">
        <f t="shared" si="60"/>
        <v>2030</v>
      </c>
      <c r="F3730" s="14">
        <f>MONTH(DCalendário[[#This Row],[Dia]])</f>
        <v>2</v>
      </c>
      <c r="G3730" s="14" t="str">
        <f>MONTH(DCalendário[[#This Row],[Dia]])&amp;" - "&amp;DCalendário[[#This Row],[Ano]]</f>
        <v>2 - 2030</v>
      </c>
      <c r="H3730" s="14" t="str">
        <f>IF(DCalendário[[#This Row],[Dia Útil]]="","",DCalendário[[#This Row],[Semana Ano]])</f>
        <v/>
      </c>
      <c r="I3730" s="14"/>
      <c r="J3730" s="14" cm="1">
        <f t="array" aca="1" ref="J373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731" spans="1:10" x14ac:dyDescent="0.25">
      <c r="A3731" s="1">
        <v>47529</v>
      </c>
      <c r="B3731" s="1"/>
      <c r="C3731" s="16"/>
      <c r="D3731" s="14" t="str">
        <f>IF(DCalendário[[#This Row],[Dia Útil]]="","",(MONTH($B3731)))</f>
        <v/>
      </c>
      <c r="E3731" s="14">
        <f t="shared" si="60"/>
        <v>2030</v>
      </c>
      <c r="F3731" s="14">
        <f>MONTH(DCalendário[[#This Row],[Dia]])</f>
        <v>2</v>
      </c>
      <c r="G3731" s="14" t="str">
        <f>MONTH(DCalendário[[#This Row],[Dia]])&amp;" - "&amp;DCalendário[[#This Row],[Ano]]</f>
        <v>2 - 2030</v>
      </c>
      <c r="H3731" s="14" t="str">
        <f>IF(DCalendário[[#This Row],[Dia Útil]]="","",DCalendário[[#This Row],[Semana Ano]])</f>
        <v/>
      </c>
      <c r="I3731" s="14"/>
      <c r="J3731" s="14" cm="1">
        <f t="array" aca="1" ref="J373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732" spans="1:10" x14ac:dyDescent="0.25">
      <c r="A3732" s="1">
        <v>47530</v>
      </c>
      <c r="B3732" s="1"/>
      <c r="C3732" s="16"/>
      <c r="D3732" s="14" t="str">
        <f>IF(DCalendário[[#This Row],[Dia Útil]]="","",(MONTH($B3732)))</f>
        <v/>
      </c>
      <c r="E3732" s="14">
        <f t="shared" si="60"/>
        <v>2030</v>
      </c>
      <c r="F3732" s="14">
        <f>MONTH(DCalendário[[#This Row],[Dia]])</f>
        <v>2</v>
      </c>
      <c r="G3732" s="14" t="str">
        <f>MONTH(DCalendário[[#This Row],[Dia]])&amp;" - "&amp;DCalendário[[#This Row],[Ano]]</f>
        <v>2 - 2030</v>
      </c>
      <c r="H3732" s="14" t="str">
        <f>IF(DCalendário[[#This Row],[Dia Útil]]="","",DCalendário[[#This Row],[Semana Ano]])</f>
        <v/>
      </c>
      <c r="I3732" s="14"/>
      <c r="J3732" s="14" cm="1">
        <f t="array" aca="1" ref="J373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733" spans="1:10" x14ac:dyDescent="0.25">
      <c r="A3733" s="1">
        <v>47531</v>
      </c>
      <c r="B3733" s="1"/>
      <c r="C3733" s="16"/>
      <c r="D3733" s="14" t="str">
        <f>IF(DCalendário[[#This Row],[Dia Útil]]="","",(MONTH($B3733)))</f>
        <v/>
      </c>
      <c r="E3733" s="14">
        <f t="shared" si="60"/>
        <v>2030</v>
      </c>
      <c r="F3733" s="14">
        <f>MONTH(DCalendário[[#This Row],[Dia]])</f>
        <v>2</v>
      </c>
      <c r="G3733" s="14" t="str">
        <f>MONTH(DCalendário[[#This Row],[Dia]])&amp;" - "&amp;DCalendário[[#This Row],[Ano]]</f>
        <v>2 - 2030</v>
      </c>
      <c r="H3733" s="14" t="str">
        <f>IF(DCalendário[[#This Row],[Dia Útil]]="","",DCalendário[[#This Row],[Semana Ano]])</f>
        <v/>
      </c>
      <c r="I3733" s="14"/>
      <c r="J3733" s="14" cm="1">
        <f t="array" aca="1" ref="J373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734" spans="1:10" x14ac:dyDescent="0.25">
      <c r="A3734" s="1">
        <v>47532</v>
      </c>
      <c r="B3734" s="1"/>
      <c r="C3734" s="16"/>
      <c r="D3734" s="14" t="str">
        <f>IF(DCalendário[[#This Row],[Dia Útil]]="","",(MONTH($B3734)))</f>
        <v/>
      </c>
      <c r="E3734" s="14">
        <f t="shared" si="60"/>
        <v>2030</v>
      </c>
      <c r="F3734" s="14">
        <f>MONTH(DCalendário[[#This Row],[Dia]])</f>
        <v>2</v>
      </c>
      <c r="G3734" s="14" t="str">
        <f>MONTH(DCalendário[[#This Row],[Dia]])&amp;" - "&amp;DCalendário[[#This Row],[Ano]]</f>
        <v>2 - 2030</v>
      </c>
      <c r="H3734" s="14" t="str">
        <f>IF(DCalendário[[#This Row],[Dia Útil]]="","",DCalendário[[#This Row],[Semana Ano]])</f>
        <v/>
      </c>
      <c r="I3734" s="14"/>
      <c r="J3734" s="14" cm="1">
        <f t="array" aca="1" ref="J373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735" spans="1:10" x14ac:dyDescent="0.25">
      <c r="A3735" s="1">
        <v>47533</v>
      </c>
      <c r="B3735" s="1"/>
      <c r="C3735" s="16"/>
      <c r="D3735" s="14" t="str">
        <f>IF(DCalendário[[#This Row],[Dia Útil]]="","",(MONTH($B3735)))</f>
        <v/>
      </c>
      <c r="E3735" s="14">
        <f t="shared" si="60"/>
        <v>2030</v>
      </c>
      <c r="F3735" s="14">
        <f>MONTH(DCalendário[[#This Row],[Dia]])</f>
        <v>2</v>
      </c>
      <c r="G3735" s="14" t="str">
        <f>MONTH(DCalendário[[#This Row],[Dia]])&amp;" - "&amp;DCalendário[[#This Row],[Ano]]</f>
        <v>2 - 2030</v>
      </c>
      <c r="H3735" s="14" t="str">
        <f>IF(DCalendário[[#This Row],[Dia Útil]]="","",DCalendário[[#This Row],[Semana Ano]])</f>
        <v/>
      </c>
      <c r="I3735" s="14"/>
      <c r="J3735" s="14" cm="1">
        <f t="array" aca="1" ref="J373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736" spans="1:10" x14ac:dyDescent="0.25">
      <c r="A3736" s="1">
        <v>47534</v>
      </c>
      <c r="B3736" s="1"/>
      <c r="C3736" s="16"/>
      <c r="D3736" s="14" t="str">
        <f>IF(DCalendário[[#This Row],[Dia Útil]]="","",(MONTH($B3736)))</f>
        <v/>
      </c>
      <c r="E3736" s="14">
        <f t="shared" si="60"/>
        <v>2030</v>
      </c>
      <c r="F3736" s="14">
        <f>MONTH(DCalendário[[#This Row],[Dia]])</f>
        <v>2</v>
      </c>
      <c r="G3736" s="14" t="str">
        <f>MONTH(DCalendário[[#This Row],[Dia]])&amp;" - "&amp;DCalendário[[#This Row],[Ano]]</f>
        <v>2 - 2030</v>
      </c>
      <c r="H3736" s="14" t="str">
        <f>IF(DCalendário[[#This Row],[Dia Útil]]="","",DCalendário[[#This Row],[Semana Ano]])</f>
        <v/>
      </c>
      <c r="I3736" s="14"/>
      <c r="J3736" s="14" cm="1">
        <f t="array" aca="1" ref="J373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737" spans="1:10" x14ac:dyDescent="0.25">
      <c r="A3737" s="1">
        <v>47535</v>
      </c>
      <c r="B3737" s="1"/>
      <c r="C3737" s="16"/>
      <c r="D3737" s="14" t="str">
        <f>IF(DCalendário[[#This Row],[Dia Útil]]="","",(MONTH($B3737)))</f>
        <v/>
      </c>
      <c r="E3737" s="14">
        <f t="shared" si="60"/>
        <v>2030</v>
      </c>
      <c r="F3737" s="14">
        <f>MONTH(DCalendário[[#This Row],[Dia]])</f>
        <v>2</v>
      </c>
      <c r="G3737" s="14" t="str">
        <f>MONTH(DCalendário[[#This Row],[Dia]])&amp;" - "&amp;DCalendário[[#This Row],[Ano]]</f>
        <v>2 - 2030</v>
      </c>
      <c r="H3737" s="14" t="str">
        <f>IF(DCalendário[[#This Row],[Dia Útil]]="","",DCalendário[[#This Row],[Semana Ano]])</f>
        <v/>
      </c>
      <c r="I3737" s="14"/>
      <c r="J3737" s="14" cm="1">
        <f t="array" aca="1" ref="J373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738" spans="1:10" x14ac:dyDescent="0.25">
      <c r="A3738" s="1">
        <v>47536</v>
      </c>
      <c r="B3738" s="1"/>
      <c r="C3738" s="16"/>
      <c r="D3738" s="14" t="str">
        <f>IF(DCalendário[[#This Row],[Dia Útil]]="","",(MONTH($B3738)))</f>
        <v/>
      </c>
      <c r="E3738" s="14">
        <f t="shared" si="60"/>
        <v>2030</v>
      </c>
      <c r="F3738" s="14">
        <f>MONTH(DCalendário[[#This Row],[Dia]])</f>
        <v>2</v>
      </c>
      <c r="G3738" s="14" t="str">
        <f>MONTH(DCalendário[[#This Row],[Dia]])&amp;" - "&amp;DCalendário[[#This Row],[Ano]]</f>
        <v>2 - 2030</v>
      </c>
      <c r="H3738" s="14" t="str">
        <f>IF(DCalendário[[#This Row],[Dia Útil]]="","",DCalendário[[#This Row],[Semana Ano]])</f>
        <v/>
      </c>
      <c r="I3738" s="14"/>
      <c r="J3738" s="14" cm="1">
        <f t="array" aca="1" ref="J373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739" spans="1:10" x14ac:dyDescent="0.25">
      <c r="A3739" s="1">
        <v>47537</v>
      </c>
      <c r="B3739" s="1"/>
      <c r="C3739" s="16"/>
      <c r="D3739" s="14" t="str">
        <f>IF(DCalendário[[#This Row],[Dia Útil]]="","",(MONTH($B3739)))</f>
        <v/>
      </c>
      <c r="E3739" s="14">
        <f t="shared" si="60"/>
        <v>2030</v>
      </c>
      <c r="F3739" s="14">
        <f>MONTH(DCalendário[[#This Row],[Dia]])</f>
        <v>2</v>
      </c>
      <c r="G3739" s="14" t="str">
        <f>MONTH(DCalendário[[#This Row],[Dia]])&amp;" - "&amp;DCalendário[[#This Row],[Ano]]</f>
        <v>2 - 2030</v>
      </c>
      <c r="H3739" s="14" t="str">
        <f>IF(DCalendário[[#This Row],[Dia Útil]]="","",DCalendário[[#This Row],[Semana Ano]])</f>
        <v/>
      </c>
      <c r="I3739" s="14"/>
      <c r="J3739" s="14" cm="1">
        <f t="array" aca="1" ref="J373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740" spans="1:10" x14ac:dyDescent="0.25">
      <c r="A3740" s="1">
        <v>47538</v>
      </c>
      <c r="B3740" s="1"/>
      <c r="C3740" s="16"/>
      <c r="D3740" s="14" t="str">
        <f>IF(DCalendário[[#This Row],[Dia Útil]]="","",(MONTH($B3740)))</f>
        <v/>
      </c>
      <c r="E3740" s="14">
        <f t="shared" si="60"/>
        <v>2030</v>
      </c>
      <c r="F3740" s="14">
        <f>MONTH(DCalendário[[#This Row],[Dia]])</f>
        <v>2</v>
      </c>
      <c r="G3740" s="14" t="str">
        <f>MONTH(DCalendário[[#This Row],[Dia]])&amp;" - "&amp;DCalendário[[#This Row],[Ano]]</f>
        <v>2 - 2030</v>
      </c>
      <c r="H3740" s="14" t="str">
        <f>IF(DCalendário[[#This Row],[Dia Útil]]="","",DCalendário[[#This Row],[Semana Ano]])</f>
        <v/>
      </c>
      <c r="I3740" s="14"/>
      <c r="J3740" s="14" cm="1">
        <f t="array" aca="1" ref="J374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741" spans="1:10" x14ac:dyDescent="0.25">
      <c r="A3741" s="1">
        <v>47539</v>
      </c>
      <c r="B3741" s="1"/>
      <c r="C3741" s="16"/>
      <c r="D3741" s="14" t="str">
        <f>IF(DCalendário[[#This Row],[Dia Útil]]="","",(MONTH($B3741)))</f>
        <v/>
      </c>
      <c r="E3741" s="14">
        <f t="shared" si="60"/>
        <v>2030</v>
      </c>
      <c r="F3741" s="14">
        <f>MONTH(DCalendário[[#This Row],[Dia]])</f>
        <v>2</v>
      </c>
      <c r="G3741" s="14" t="str">
        <f>MONTH(DCalendário[[#This Row],[Dia]])&amp;" - "&amp;DCalendário[[#This Row],[Ano]]</f>
        <v>2 - 2030</v>
      </c>
      <c r="H3741" s="14" t="str">
        <f>IF(DCalendário[[#This Row],[Dia Útil]]="","",DCalendário[[#This Row],[Semana Ano]])</f>
        <v/>
      </c>
      <c r="I3741" s="14"/>
      <c r="J3741" s="14" cm="1">
        <f t="array" aca="1" ref="J374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742" spans="1:10" x14ac:dyDescent="0.25">
      <c r="A3742" s="1">
        <v>47540</v>
      </c>
      <c r="B3742" s="1"/>
      <c r="C3742" s="16"/>
      <c r="D3742" s="14" t="str">
        <f>IF(DCalendário[[#This Row],[Dia Útil]]="","",(MONTH($B3742)))</f>
        <v/>
      </c>
      <c r="E3742" s="14">
        <f t="shared" si="60"/>
        <v>2030</v>
      </c>
      <c r="F3742" s="14">
        <f>MONTH(DCalendário[[#This Row],[Dia]])</f>
        <v>2</v>
      </c>
      <c r="G3742" s="14" t="str">
        <f>MONTH(DCalendário[[#This Row],[Dia]])&amp;" - "&amp;DCalendário[[#This Row],[Ano]]</f>
        <v>2 - 2030</v>
      </c>
      <c r="H3742" s="14" t="str">
        <f>IF(DCalendário[[#This Row],[Dia Útil]]="","",DCalendário[[#This Row],[Semana Ano]])</f>
        <v/>
      </c>
      <c r="I3742" s="14"/>
      <c r="J3742" s="14" cm="1">
        <f t="array" aca="1" ref="J374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743" spans="1:10" x14ac:dyDescent="0.25">
      <c r="A3743" s="1">
        <v>47541</v>
      </c>
      <c r="B3743" s="1"/>
      <c r="C3743" s="16"/>
      <c r="D3743" s="14" t="str">
        <f>IF(DCalendário[[#This Row],[Dia Útil]]="","",(MONTH($B3743)))</f>
        <v/>
      </c>
      <c r="E3743" s="14">
        <f t="shared" si="60"/>
        <v>2030</v>
      </c>
      <c r="F3743" s="14">
        <f>MONTH(DCalendário[[#This Row],[Dia]])</f>
        <v>2</v>
      </c>
      <c r="G3743" s="14" t="str">
        <f>MONTH(DCalendário[[#This Row],[Dia]])&amp;" - "&amp;DCalendário[[#This Row],[Ano]]</f>
        <v>2 - 2030</v>
      </c>
      <c r="H3743" s="14" t="str">
        <f>IF(DCalendário[[#This Row],[Dia Útil]]="","",DCalendário[[#This Row],[Semana Ano]])</f>
        <v/>
      </c>
      <c r="I3743" s="14"/>
      <c r="J3743" s="14" cm="1">
        <f t="array" aca="1" ref="J374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744" spans="1:10" x14ac:dyDescent="0.25">
      <c r="A3744" s="1">
        <v>47542</v>
      </c>
      <c r="B3744" s="1"/>
      <c r="C3744" s="16"/>
      <c r="D3744" s="14" t="str">
        <f>IF(DCalendário[[#This Row],[Dia Útil]]="","",(MONTH($B3744)))</f>
        <v/>
      </c>
      <c r="E3744" s="14">
        <f t="shared" si="60"/>
        <v>2030</v>
      </c>
      <c r="F3744" s="14">
        <f>MONTH(DCalendário[[#This Row],[Dia]])</f>
        <v>2</v>
      </c>
      <c r="G3744" s="14" t="str">
        <f>MONTH(DCalendário[[#This Row],[Dia]])&amp;" - "&amp;DCalendário[[#This Row],[Ano]]</f>
        <v>2 - 2030</v>
      </c>
      <c r="H3744" s="14" t="str">
        <f>IF(DCalendário[[#This Row],[Dia Útil]]="","",DCalendário[[#This Row],[Semana Ano]])</f>
        <v/>
      </c>
      <c r="I3744" s="14"/>
      <c r="J3744" s="14" cm="1">
        <f t="array" aca="1" ref="J374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745" spans="1:10" x14ac:dyDescent="0.25">
      <c r="A3745" s="1">
        <v>47543</v>
      </c>
      <c r="B3745" s="1"/>
      <c r="C3745" s="16"/>
      <c r="D3745" s="14" t="str">
        <f>IF(DCalendário[[#This Row],[Dia Útil]]="","",(MONTH($B3745)))</f>
        <v/>
      </c>
      <c r="E3745" s="14">
        <f t="shared" si="60"/>
        <v>2030</v>
      </c>
      <c r="F3745" s="14">
        <f>MONTH(DCalendário[[#This Row],[Dia]])</f>
        <v>3</v>
      </c>
      <c r="G3745" s="14" t="str">
        <f>MONTH(DCalendário[[#This Row],[Dia]])&amp;" - "&amp;DCalendário[[#This Row],[Ano]]</f>
        <v>3 - 2030</v>
      </c>
      <c r="H3745" s="14" t="str">
        <f>IF(DCalendário[[#This Row],[Dia Útil]]="","",DCalendário[[#This Row],[Semana Ano]])</f>
        <v/>
      </c>
      <c r="I3745" s="14"/>
      <c r="J3745" s="14" cm="1">
        <f t="array" aca="1" ref="J374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746" spans="1:10" x14ac:dyDescent="0.25">
      <c r="A3746" s="1">
        <v>47544</v>
      </c>
      <c r="B3746" s="1"/>
      <c r="C3746" s="16"/>
      <c r="D3746" s="14" t="str">
        <f>IF(DCalendário[[#This Row],[Dia Útil]]="","",(MONTH($B3746)))</f>
        <v/>
      </c>
      <c r="E3746" s="14">
        <f t="shared" si="60"/>
        <v>2030</v>
      </c>
      <c r="F3746" s="14">
        <f>MONTH(DCalendário[[#This Row],[Dia]])</f>
        <v>3</v>
      </c>
      <c r="G3746" s="14" t="str">
        <f>MONTH(DCalendário[[#This Row],[Dia]])&amp;" - "&amp;DCalendário[[#This Row],[Ano]]</f>
        <v>3 - 2030</v>
      </c>
      <c r="H3746" s="14" t="str">
        <f>IF(DCalendário[[#This Row],[Dia Útil]]="","",DCalendário[[#This Row],[Semana Ano]])</f>
        <v/>
      </c>
      <c r="I3746" s="14"/>
      <c r="J3746" s="14" cm="1">
        <f t="array" aca="1" ref="J374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747" spans="1:10" x14ac:dyDescent="0.25">
      <c r="A3747" s="1">
        <v>47545</v>
      </c>
      <c r="B3747" s="1"/>
      <c r="C3747" s="16"/>
      <c r="D3747" s="14" t="str">
        <f>IF(DCalendário[[#This Row],[Dia Útil]]="","",(MONTH($B3747)))</f>
        <v/>
      </c>
      <c r="E3747" s="14">
        <f t="shared" si="60"/>
        <v>2030</v>
      </c>
      <c r="F3747" s="14">
        <f>MONTH(DCalendário[[#This Row],[Dia]])</f>
        <v>3</v>
      </c>
      <c r="G3747" s="14" t="str">
        <f>MONTH(DCalendário[[#This Row],[Dia]])&amp;" - "&amp;DCalendário[[#This Row],[Ano]]</f>
        <v>3 - 2030</v>
      </c>
      <c r="H3747" s="14" t="str">
        <f>IF(DCalendário[[#This Row],[Dia Útil]]="","",DCalendário[[#This Row],[Semana Ano]])</f>
        <v/>
      </c>
      <c r="I3747" s="14"/>
      <c r="J3747" s="14" cm="1">
        <f t="array" aca="1" ref="J374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748" spans="1:10" x14ac:dyDescent="0.25">
      <c r="A3748" s="1">
        <v>47546</v>
      </c>
      <c r="B3748" s="1"/>
      <c r="C3748" s="16"/>
      <c r="D3748" s="14" t="str">
        <f>IF(DCalendário[[#This Row],[Dia Útil]]="","",(MONTH($B3748)))</f>
        <v/>
      </c>
      <c r="E3748" s="14">
        <f t="shared" si="60"/>
        <v>2030</v>
      </c>
      <c r="F3748" s="14">
        <f>MONTH(DCalendário[[#This Row],[Dia]])</f>
        <v>3</v>
      </c>
      <c r="G3748" s="14" t="str">
        <f>MONTH(DCalendário[[#This Row],[Dia]])&amp;" - "&amp;DCalendário[[#This Row],[Ano]]</f>
        <v>3 - 2030</v>
      </c>
      <c r="H3748" s="14" t="str">
        <f>IF(DCalendário[[#This Row],[Dia Útil]]="","",DCalendário[[#This Row],[Semana Ano]])</f>
        <v/>
      </c>
      <c r="I3748" s="14"/>
      <c r="J3748" s="14" cm="1">
        <f t="array" aca="1" ref="J374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749" spans="1:10" x14ac:dyDescent="0.25">
      <c r="A3749" s="1">
        <v>47547</v>
      </c>
      <c r="B3749" s="1"/>
      <c r="C3749" s="16"/>
      <c r="D3749" s="14" t="str">
        <f>IF(DCalendário[[#This Row],[Dia Útil]]="","",(MONTH($B3749)))</f>
        <v/>
      </c>
      <c r="E3749" s="14">
        <f t="shared" si="60"/>
        <v>2030</v>
      </c>
      <c r="F3749" s="14">
        <f>MONTH(DCalendário[[#This Row],[Dia]])</f>
        <v>3</v>
      </c>
      <c r="G3749" s="14" t="str">
        <f>MONTH(DCalendário[[#This Row],[Dia]])&amp;" - "&amp;DCalendário[[#This Row],[Ano]]</f>
        <v>3 - 2030</v>
      </c>
      <c r="H3749" s="14" t="str">
        <f>IF(DCalendário[[#This Row],[Dia Útil]]="","",DCalendário[[#This Row],[Semana Ano]])</f>
        <v/>
      </c>
      <c r="I3749" s="14"/>
      <c r="J3749" s="14" cm="1">
        <f t="array" aca="1" ref="J374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750" spans="1:10" x14ac:dyDescent="0.25">
      <c r="A3750" s="1">
        <v>47548</v>
      </c>
      <c r="B3750" s="1"/>
      <c r="C3750" s="16"/>
      <c r="D3750" s="14" t="str">
        <f>IF(DCalendário[[#This Row],[Dia Útil]]="","",(MONTH($B3750)))</f>
        <v/>
      </c>
      <c r="E3750" s="14">
        <f t="shared" si="60"/>
        <v>2030</v>
      </c>
      <c r="F3750" s="14">
        <f>MONTH(DCalendário[[#This Row],[Dia]])</f>
        <v>3</v>
      </c>
      <c r="G3750" s="14" t="str">
        <f>MONTH(DCalendário[[#This Row],[Dia]])&amp;" - "&amp;DCalendário[[#This Row],[Ano]]</f>
        <v>3 - 2030</v>
      </c>
      <c r="H3750" s="14" t="str">
        <f>IF(DCalendário[[#This Row],[Dia Útil]]="","",DCalendário[[#This Row],[Semana Ano]])</f>
        <v/>
      </c>
      <c r="I3750" s="14"/>
      <c r="J3750" s="14" cm="1">
        <f t="array" aca="1" ref="J375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751" spans="1:10" x14ac:dyDescent="0.25">
      <c r="A3751" s="1">
        <v>47549</v>
      </c>
      <c r="B3751" s="1"/>
      <c r="C3751" s="16"/>
      <c r="D3751" s="14" t="str">
        <f>IF(DCalendário[[#This Row],[Dia Útil]]="","",(MONTH($B3751)))</f>
        <v/>
      </c>
      <c r="E3751" s="14">
        <f t="shared" si="60"/>
        <v>2030</v>
      </c>
      <c r="F3751" s="14">
        <f>MONTH(DCalendário[[#This Row],[Dia]])</f>
        <v>3</v>
      </c>
      <c r="G3751" s="14" t="str">
        <f>MONTH(DCalendário[[#This Row],[Dia]])&amp;" - "&amp;DCalendário[[#This Row],[Ano]]</f>
        <v>3 - 2030</v>
      </c>
      <c r="H3751" s="14" t="str">
        <f>IF(DCalendário[[#This Row],[Dia Útil]]="","",DCalendário[[#This Row],[Semana Ano]])</f>
        <v/>
      </c>
      <c r="I3751" s="14"/>
      <c r="J3751" s="14" cm="1">
        <f t="array" aca="1" ref="J375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752" spans="1:10" x14ac:dyDescent="0.25">
      <c r="A3752" s="1">
        <v>47550</v>
      </c>
      <c r="B3752" s="1"/>
      <c r="C3752" s="16"/>
      <c r="D3752" s="14" t="str">
        <f>IF(DCalendário[[#This Row],[Dia Útil]]="","",(MONTH($B3752)))</f>
        <v/>
      </c>
      <c r="E3752" s="14">
        <f t="shared" si="60"/>
        <v>2030</v>
      </c>
      <c r="F3752" s="14">
        <f>MONTH(DCalendário[[#This Row],[Dia]])</f>
        <v>3</v>
      </c>
      <c r="G3752" s="14" t="str">
        <f>MONTH(DCalendário[[#This Row],[Dia]])&amp;" - "&amp;DCalendário[[#This Row],[Ano]]</f>
        <v>3 - 2030</v>
      </c>
      <c r="H3752" s="14" t="str">
        <f>IF(DCalendário[[#This Row],[Dia Útil]]="","",DCalendário[[#This Row],[Semana Ano]])</f>
        <v/>
      </c>
      <c r="I3752" s="14"/>
      <c r="J3752" s="14" cm="1">
        <f t="array" aca="1" ref="J375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753" spans="1:10" x14ac:dyDescent="0.25">
      <c r="A3753" s="1">
        <v>47551</v>
      </c>
      <c r="B3753" s="1"/>
      <c r="C3753" s="16"/>
      <c r="D3753" s="14" t="str">
        <f>IF(DCalendário[[#This Row],[Dia Útil]]="","",(MONTH($B3753)))</f>
        <v/>
      </c>
      <c r="E3753" s="14">
        <f t="shared" si="60"/>
        <v>2030</v>
      </c>
      <c r="F3753" s="14">
        <f>MONTH(DCalendário[[#This Row],[Dia]])</f>
        <v>3</v>
      </c>
      <c r="G3753" s="14" t="str">
        <f>MONTH(DCalendário[[#This Row],[Dia]])&amp;" - "&amp;DCalendário[[#This Row],[Ano]]</f>
        <v>3 - 2030</v>
      </c>
      <c r="H3753" s="14" t="str">
        <f>IF(DCalendário[[#This Row],[Dia Útil]]="","",DCalendário[[#This Row],[Semana Ano]])</f>
        <v/>
      </c>
      <c r="I3753" s="14"/>
      <c r="J3753" s="14" cm="1">
        <f t="array" aca="1" ref="J375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754" spans="1:10" x14ac:dyDescent="0.25">
      <c r="A3754" s="1">
        <v>47552</v>
      </c>
      <c r="B3754" s="1"/>
      <c r="C3754" s="16"/>
      <c r="D3754" s="14" t="str">
        <f>IF(DCalendário[[#This Row],[Dia Útil]]="","",(MONTH($B3754)))</f>
        <v/>
      </c>
      <c r="E3754" s="14">
        <f t="shared" si="60"/>
        <v>2030</v>
      </c>
      <c r="F3754" s="14">
        <f>MONTH(DCalendário[[#This Row],[Dia]])</f>
        <v>3</v>
      </c>
      <c r="G3754" s="14" t="str">
        <f>MONTH(DCalendário[[#This Row],[Dia]])&amp;" - "&amp;DCalendário[[#This Row],[Ano]]</f>
        <v>3 - 2030</v>
      </c>
      <c r="H3754" s="14" t="str">
        <f>IF(DCalendário[[#This Row],[Dia Útil]]="","",DCalendário[[#This Row],[Semana Ano]])</f>
        <v/>
      </c>
      <c r="I3754" s="14"/>
      <c r="J3754" s="14" cm="1">
        <f t="array" aca="1" ref="J375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755" spans="1:10" x14ac:dyDescent="0.25">
      <c r="A3755" s="1">
        <v>47553</v>
      </c>
      <c r="B3755" s="1"/>
      <c r="C3755" s="16"/>
      <c r="D3755" s="14" t="str">
        <f>IF(DCalendário[[#This Row],[Dia Útil]]="","",(MONTH($B3755)))</f>
        <v/>
      </c>
      <c r="E3755" s="14">
        <f t="shared" si="60"/>
        <v>2030</v>
      </c>
      <c r="F3755" s="14">
        <f>MONTH(DCalendário[[#This Row],[Dia]])</f>
        <v>3</v>
      </c>
      <c r="G3755" s="14" t="str">
        <f>MONTH(DCalendário[[#This Row],[Dia]])&amp;" - "&amp;DCalendário[[#This Row],[Ano]]</f>
        <v>3 - 2030</v>
      </c>
      <c r="H3755" s="14" t="str">
        <f>IF(DCalendário[[#This Row],[Dia Útil]]="","",DCalendário[[#This Row],[Semana Ano]])</f>
        <v/>
      </c>
      <c r="I3755" s="14"/>
      <c r="J3755" s="14" cm="1">
        <f t="array" aca="1" ref="J375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756" spans="1:10" x14ac:dyDescent="0.25">
      <c r="A3756" s="1">
        <v>47554</v>
      </c>
      <c r="B3756" s="1"/>
      <c r="C3756" s="16"/>
      <c r="D3756" s="14" t="str">
        <f>IF(DCalendário[[#This Row],[Dia Útil]]="","",(MONTH($B3756)))</f>
        <v/>
      </c>
      <c r="E3756" s="14">
        <f t="shared" si="60"/>
        <v>2030</v>
      </c>
      <c r="F3756" s="14">
        <f>MONTH(DCalendário[[#This Row],[Dia]])</f>
        <v>3</v>
      </c>
      <c r="G3756" s="14" t="str">
        <f>MONTH(DCalendário[[#This Row],[Dia]])&amp;" - "&amp;DCalendário[[#This Row],[Ano]]</f>
        <v>3 - 2030</v>
      </c>
      <c r="H3756" s="14" t="str">
        <f>IF(DCalendário[[#This Row],[Dia Útil]]="","",DCalendário[[#This Row],[Semana Ano]])</f>
        <v/>
      </c>
      <c r="I3756" s="14"/>
      <c r="J3756" s="14" cm="1">
        <f t="array" aca="1" ref="J375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757" spans="1:10" x14ac:dyDescent="0.25">
      <c r="A3757" s="1">
        <v>47555</v>
      </c>
      <c r="B3757" s="1"/>
      <c r="C3757" s="16"/>
      <c r="D3757" s="14" t="str">
        <f>IF(DCalendário[[#This Row],[Dia Útil]]="","",(MONTH($B3757)))</f>
        <v/>
      </c>
      <c r="E3757" s="14">
        <f t="shared" si="60"/>
        <v>2030</v>
      </c>
      <c r="F3757" s="14">
        <f>MONTH(DCalendário[[#This Row],[Dia]])</f>
        <v>3</v>
      </c>
      <c r="G3757" s="14" t="str">
        <f>MONTH(DCalendário[[#This Row],[Dia]])&amp;" - "&amp;DCalendário[[#This Row],[Ano]]</f>
        <v>3 - 2030</v>
      </c>
      <c r="H3757" s="14" t="str">
        <f>IF(DCalendário[[#This Row],[Dia Útil]]="","",DCalendário[[#This Row],[Semana Ano]])</f>
        <v/>
      </c>
      <c r="I3757" s="14"/>
      <c r="J3757" s="14" cm="1">
        <f t="array" aca="1" ref="J375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758" spans="1:10" x14ac:dyDescent="0.25">
      <c r="A3758" s="1">
        <v>47556</v>
      </c>
      <c r="B3758" s="1"/>
      <c r="C3758" s="16"/>
      <c r="D3758" s="14" t="str">
        <f>IF(DCalendário[[#This Row],[Dia Útil]]="","",(MONTH($B3758)))</f>
        <v/>
      </c>
      <c r="E3758" s="14">
        <f t="shared" si="60"/>
        <v>2030</v>
      </c>
      <c r="F3758" s="14">
        <f>MONTH(DCalendário[[#This Row],[Dia]])</f>
        <v>3</v>
      </c>
      <c r="G3758" s="14" t="str">
        <f>MONTH(DCalendário[[#This Row],[Dia]])&amp;" - "&amp;DCalendário[[#This Row],[Ano]]</f>
        <v>3 - 2030</v>
      </c>
      <c r="H3758" s="14" t="str">
        <f>IF(DCalendário[[#This Row],[Dia Útil]]="","",DCalendário[[#This Row],[Semana Ano]])</f>
        <v/>
      </c>
      <c r="I3758" s="14"/>
      <c r="J3758" s="14" cm="1">
        <f t="array" aca="1" ref="J375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759" spans="1:10" x14ac:dyDescent="0.25">
      <c r="A3759" s="1">
        <v>47557</v>
      </c>
      <c r="B3759" s="1"/>
      <c r="C3759" s="16"/>
      <c r="D3759" s="14" t="str">
        <f>IF(DCalendário[[#This Row],[Dia Útil]]="","",(MONTH($B3759)))</f>
        <v/>
      </c>
      <c r="E3759" s="14">
        <f t="shared" si="60"/>
        <v>2030</v>
      </c>
      <c r="F3759" s="14">
        <f>MONTH(DCalendário[[#This Row],[Dia]])</f>
        <v>3</v>
      </c>
      <c r="G3759" s="14" t="str">
        <f>MONTH(DCalendário[[#This Row],[Dia]])&amp;" - "&amp;DCalendário[[#This Row],[Ano]]</f>
        <v>3 - 2030</v>
      </c>
      <c r="H3759" s="14" t="str">
        <f>IF(DCalendário[[#This Row],[Dia Útil]]="","",DCalendário[[#This Row],[Semana Ano]])</f>
        <v/>
      </c>
      <c r="I3759" s="14"/>
      <c r="J3759" s="14" cm="1">
        <f t="array" aca="1" ref="J375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760" spans="1:10" x14ac:dyDescent="0.25">
      <c r="A3760" s="1">
        <v>47558</v>
      </c>
      <c r="B3760" s="1"/>
      <c r="C3760" s="16"/>
      <c r="D3760" s="14" t="str">
        <f>IF(DCalendário[[#This Row],[Dia Útil]]="","",(MONTH($B3760)))</f>
        <v/>
      </c>
      <c r="E3760" s="14">
        <f t="shared" si="60"/>
        <v>2030</v>
      </c>
      <c r="F3760" s="14">
        <f>MONTH(DCalendário[[#This Row],[Dia]])</f>
        <v>3</v>
      </c>
      <c r="G3760" s="14" t="str">
        <f>MONTH(DCalendário[[#This Row],[Dia]])&amp;" - "&amp;DCalendário[[#This Row],[Ano]]</f>
        <v>3 - 2030</v>
      </c>
      <c r="H3760" s="14" t="str">
        <f>IF(DCalendário[[#This Row],[Dia Útil]]="","",DCalendário[[#This Row],[Semana Ano]])</f>
        <v/>
      </c>
      <c r="I3760" s="14"/>
      <c r="J3760" s="14" cm="1">
        <f t="array" aca="1" ref="J376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761" spans="1:10" x14ac:dyDescent="0.25">
      <c r="A3761" s="1">
        <v>47559</v>
      </c>
      <c r="B3761" s="1"/>
      <c r="C3761" s="16"/>
      <c r="D3761" s="14" t="str">
        <f>IF(DCalendário[[#This Row],[Dia Útil]]="","",(MONTH($B3761)))</f>
        <v/>
      </c>
      <c r="E3761" s="14">
        <f t="shared" si="60"/>
        <v>2030</v>
      </c>
      <c r="F3761" s="14">
        <f>MONTH(DCalendário[[#This Row],[Dia]])</f>
        <v>3</v>
      </c>
      <c r="G3761" s="14" t="str">
        <f>MONTH(DCalendário[[#This Row],[Dia]])&amp;" - "&amp;DCalendário[[#This Row],[Ano]]</f>
        <v>3 - 2030</v>
      </c>
      <c r="H3761" s="14" t="str">
        <f>IF(DCalendário[[#This Row],[Dia Útil]]="","",DCalendário[[#This Row],[Semana Ano]])</f>
        <v/>
      </c>
      <c r="I3761" s="14"/>
      <c r="J3761" s="14" cm="1">
        <f t="array" aca="1" ref="J376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762" spans="1:10" x14ac:dyDescent="0.25">
      <c r="A3762" s="1">
        <v>47560</v>
      </c>
      <c r="B3762" s="1"/>
      <c r="C3762" s="16"/>
      <c r="D3762" s="14" t="str">
        <f>IF(DCalendário[[#This Row],[Dia Útil]]="","",(MONTH($B3762)))</f>
        <v/>
      </c>
      <c r="E3762" s="14">
        <f t="shared" si="60"/>
        <v>2030</v>
      </c>
      <c r="F3762" s="14">
        <f>MONTH(DCalendário[[#This Row],[Dia]])</f>
        <v>3</v>
      </c>
      <c r="G3762" s="14" t="str">
        <f>MONTH(DCalendário[[#This Row],[Dia]])&amp;" - "&amp;DCalendário[[#This Row],[Ano]]</f>
        <v>3 - 2030</v>
      </c>
      <c r="H3762" s="14" t="str">
        <f>IF(DCalendário[[#This Row],[Dia Útil]]="","",DCalendário[[#This Row],[Semana Ano]])</f>
        <v/>
      </c>
      <c r="I3762" s="14"/>
      <c r="J3762" s="14" cm="1">
        <f t="array" aca="1" ref="J376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763" spans="1:10" x14ac:dyDescent="0.25">
      <c r="A3763" s="1">
        <v>47561</v>
      </c>
      <c r="B3763" s="1"/>
      <c r="C3763" s="16"/>
      <c r="D3763" s="14" t="str">
        <f>IF(DCalendário[[#This Row],[Dia Útil]]="","",(MONTH($B3763)))</f>
        <v/>
      </c>
      <c r="E3763" s="14">
        <f t="shared" si="60"/>
        <v>2030</v>
      </c>
      <c r="F3763" s="14">
        <f>MONTH(DCalendário[[#This Row],[Dia]])</f>
        <v>3</v>
      </c>
      <c r="G3763" s="14" t="str">
        <f>MONTH(DCalendário[[#This Row],[Dia]])&amp;" - "&amp;DCalendário[[#This Row],[Ano]]</f>
        <v>3 - 2030</v>
      </c>
      <c r="H3763" s="14" t="str">
        <f>IF(DCalendário[[#This Row],[Dia Útil]]="","",DCalendário[[#This Row],[Semana Ano]])</f>
        <v/>
      </c>
      <c r="I3763" s="14"/>
      <c r="J3763" s="14" cm="1">
        <f t="array" aca="1" ref="J376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764" spans="1:10" x14ac:dyDescent="0.25">
      <c r="A3764" s="1">
        <v>47562</v>
      </c>
      <c r="B3764" s="1"/>
      <c r="C3764" s="16"/>
      <c r="D3764" s="14" t="str">
        <f>IF(DCalendário[[#This Row],[Dia Útil]]="","",(MONTH($B3764)))</f>
        <v/>
      </c>
      <c r="E3764" s="14">
        <f t="shared" si="60"/>
        <v>2030</v>
      </c>
      <c r="F3764" s="14">
        <f>MONTH(DCalendário[[#This Row],[Dia]])</f>
        <v>3</v>
      </c>
      <c r="G3764" s="14" t="str">
        <f>MONTH(DCalendário[[#This Row],[Dia]])&amp;" - "&amp;DCalendário[[#This Row],[Ano]]</f>
        <v>3 - 2030</v>
      </c>
      <c r="H3764" s="14" t="str">
        <f>IF(DCalendário[[#This Row],[Dia Útil]]="","",DCalendário[[#This Row],[Semana Ano]])</f>
        <v/>
      </c>
      <c r="I3764" s="14"/>
      <c r="J3764" s="14" cm="1">
        <f t="array" aca="1" ref="J376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765" spans="1:10" x14ac:dyDescent="0.25">
      <c r="A3765" s="1">
        <v>47563</v>
      </c>
      <c r="B3765" s="1"/>
      <c r="C3765" s="16"/>
      <c r="D3765" s="14" t="str">
        <f>IF(DCalendário[[#This Row],[Dia Útil]]="","",(MONTH($B3765)))</f>
        <v/>
      </c>
      <c r="E3765" s="14">
        <f t="shared" si="60"/>
        <v>2030</v>
      </c>
      <c r="F3765" s="14">
        <f>MONTH(DCalendário[[#This Row],[Dia]])</f>
        <v>3</v>
      </c>
      <c r="G3765" s="14" t="str">
        <f>MONTH(DCalendário[[#This Row],[Dia]])&amp;" - "&amp;DCalendário[[#This Row],[Ano]]</f>
        <v>3 - 2030</v>
      </c>
      <c r="H3765" s="14" t="str">
        <f>IF(DCalendário[[#This Row],[Dia Útil]]="","",DCalendário[[#This Row],[Semana Ano]])</f>
        <v/>
      </c>
      <c r="I3765" s="14"/>
      <c r="J3765" s="14" cm="1">
        <f t="array" aca="1" ref="J376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766" spans="1:10" x14ac:dyDescent="0.25">
      <c r="A3766" s="1">
        <v>47564</v>
      </c>
      <c r="B3766" s="1"/>
      <c r="C3766" s="16"/>
      <c r="D3766" s="14" t="str">
        <f>IF(DCalendário[[#This Row],[Dia Útil]]="","",(MONTH($B3766)))</f>
        <v/>
      </c>
      <c r="E3766" s="14">
        <f t="shared" si="60"/>
        <v>2030</v>
      </c>
      <c r="F3766" s="14">
        <f>MONTH(DCalendário[[#This Row],[Dia]])</f>
        <v>3</v>
      </c>
      <c r="G3766" s="14" t="str">
        <f>MONTH(DCalendário[[#This Row],[Dia]])&amp;" - "&amp;DCalendário[[#This Row],[Ano]]</f>
        <v>3 - 2030</v>
      </c>
      <c r="H3766" s="14" t="str">
        <f>IF(DCalendário[[#This Row],[Dia Útil]]="","",DCalendário[[#This Row],[Semana Ano]])</f>
        <v/>
      </c>
      <c r="I3766" s="14"/>
      <c r="J3766" s="14" cm="1">
        <f t="array" aca="1" ref="J376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767" spans="1:10" x14ac:dyDescent="0.25">
      <c r="A3767" s="1">
        <v>47565</v>
      </c>
      <c r="B3767" s="1"/>
      <c r="C3767" s="16"/>
      <c r="D3767" s="14" t="str">
        <f>IF(DCalendário[[#This Row],[Dia Útil]]="","",(MONTH($B3767)))</f>
        <v/>
      </c>
      <c r="E3767" s="14">
        <f t="shared" si="60"/>
        <v>2030</v>
      </c>
      <c r="F3767" s="14">
        <f>MONTH(DCalendário[[#This Row],[Dia]])</f>
        <v>3</v>
      </c>
      <c r="G3767" s="14" t="str">
        <f>MONTH(DCalendário[[#This Row],[Dia]])&amp;" - "&amp;DCalendário[[#This Row],[Ano]]</f>
        <v>3 - 2030</v>
      </c>
      <c r="H3767" s="14" t="str">
        <f>IF(DCalendário[[#This Row],[Dia Útil]]="","",DCalendário[[#This Row],[Semana Ano]])</f>
        <v/>
      </c>
      <c r="I3767" s="14"/>
      <c r="J3767" s="14" cm="1">
        <f t="array" aca="1" ref="J376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768" spans="1:10" x14ac:dyDescent="0.25">
      <c r="A3768" s="1">
        <v>47566</v>
      </c>
      <c r="B3768" s="1"/>
      <c r="C3768" s="16"/>
      <c r="D3768" s="14" t="str">
        <f>IF(DCalendário[[#This Row],[Dia Útil]]="","",(MONTH($B3768)))</f>
        <v/>
      </c>
      <c r="E3768" s="14">
        <f t="shared" si="60"/>
        <v>2030</v>
      </c>
      <c r="F3768" s="14">
        <f>MONTH(DCalendário[[#This Row],[Dia]])</f>
        <v>3</v>
      </c>
      <c r="G3768" s="14" t="str">
        <f>MONTH(DCalendário[[#This Row],[Dia]])&amp;" - "&amp;DCalendário[[#This Row],[Ano]]</f>
        <v>3 - 2030</v>
      </c>
      <c r="H3768" s="14" t="str">
        <f>IF(DCalendário[[#This Row],[Dia Útil]]="","",DCalendário[[#This Row],[Semana Ano]])</f>
        <v/>
      </c>
      <c r="I3768" s="14"/>
      <c r="J3768" s="14" cm="1">
        <f t="array" aca="1" ref="J376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769" spans="1:10" x14ac:dyDescent="0.25">
      <c r="A3769" s="1">
        <v>47567</v>
      </c>
      <c r="B3769" s="1"/>
      <c r="C3769" s="16"/>
      <c r="D3769" s="14" t="str">
        <f>IF(DCalendário[[#This Row],[Dia Útil]]="","",(MONTH($B3769)))</f>
        <v/>
      </c>
      <c r="E3769" s="14">
        <f t="shared" si="60"/>
        <v>2030</v>
      </c>
      <c r="F3769" s="14">
        <f>MONTH(DCalendário[[#This Row],[Dia]])</f>
        <v>3</v>
      </c>
      <c r="G3769" s="14" t="str">
        <f>MONTH(DCalendário[[#This Row],[Dia]])&amp;" - "&amp;DCalendário[[#This Row],[Ano]]</f>
        <v>3 - 2030</v>
      </c>
      <c r="H3769" s="14" t="str">
        <f>IF(DCalendário[[#This Row],[Dia Útil]]="","",DCalendário[[#This Row],[Semana Ano]])</f>
        <v/>
      </c>
      <c r="I3769" s="14"/>
      <c r="J3769" s="14" cm="1">
        <f t="array" aca="1" ref="J376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770" spans="1:10" x14ac:dyDescent="0.25">
      <c r="A3770" s="1">
        <v>47568</v>
      </c>
      <c r="B3770" s="1"/>
      <c r="C3770" s="16"/>
      <c r="D3770" s="14" t="str">
        <f>IF(DCalendário[[#This Row],[Dia Útil]]="","",(MONTH($B3770)))</f>
        <v/>
      </c>
      <c r="E3770" s="14">
        <f t="shared" si="60"/>
        <v>2030</v>
      </c>
      <c r="F3770" s="14">
        <f>MONTH(DCalendário[[#This Row],[Dia]])</f>
        <v>3</v>
      </c>
      <c r="G3770" s="14" t="str">
        <f>MONTH(DCalendário[[#This Row],[Dia]])&amp;" - "&amp;DCalendário[[#This Row],[Ano]]</f>
        <v>3 - 2030</v>
      </c>
      <c r="H3770" s="14" t="str">
        <f>IF(DCalendário[[#This Row],[Dia Útil]]="","",DCalendário[[#This Row],[Semana Ano]])</f>
        <v/>
      </c>
      <c r="I3770" s="14"/>
      <c r="J3770" s="14" cm="1">
        <f t="array" aca="1" ref="J377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771" spans="1:10" x14ac:dyDescent="0.25">
      <c r="A3771" s="1">
        <v>47569</v>
      </c>
      <c r="B3771" s="1"/>
      <c r="C3771" s="16"/>
      <c r="D3771" s="14" t="str">
        <f>IF(DCalendário[[#This Row],[Dia Útil]]="","",(MONTH($B3771)))</f>
        <v/>
      </c>
      <c r="E3771" s="14">
        <f t="shared" si="60"/>
        <v>2030</v>
      </c>
      <c r="F3771" s="14">
        <f>MONTH(DCalendário[[#This Row],[Dia]])</f>
        <v>3</v>
      </c>
      <c r="G3771" s="14" t="str">
        <f>MONTH(DCalendário[[#This Row],[Dia]])&amp;" - "&amp;DCalendário[[#This Row],[Ano]]</f>
        <v>3 - 2030</v>
      </c>
      <c r="H3771" s="14" t="str">
        <f>IF(DCalendário[[#This Row],[Dia Útil]]="","",DCalendário[[#This Row],[Semana Ano]])</f>
        <v/>
      </c>
      <c r="I3771" s="14"/>
      <c r="J3771" s="14" cm="1">
        <f t="array" aca="1" ref="J377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772" spans="1:10" x14ac:dyDescent="0.25">
      <c r="A3772" s="1">
        <v>47570</v>
      </c>
      <c r="B3772" s="1"/>
      <c r="C3772" s="16"/>
      <c r="D3772" s="14" t="str">
        <f>IF(DCalendário[[#This Row],[Dia Útil]]="","",(MONTH($B3772)))</f>
        <v/>
      </c>
      <c r="E3772" s="14">
        <f t="shared" si="60"/>
        <v>2030</v>
      </c>
      <c r="F3772" s="14">
        <f>MONTH(DCalendário[[#This Row],[Dia]])</f>
        <v>3</v>
      </c>
      <c r="G3772" s="14" t="str">
        <f>MONTH(DCalendário[[#This Row],[Dia]])&amp;" - "&amp;DCalendário[[#This Row],[Ano]]</f>
        <v>3 - 2030</v>
      </c>
      <c r="H3772" s="14" t="str">
        <f>IF(DCalendário[[#This Row],[Dia Útil]]="","",DCalendário[[#This Row],[Semana Ano]])</f>
        <v/>
      </c>
      <c r="I3772" s="14"/>
      <c r="J3772" s="14" cm="1">
        <f t="array" aca="1" ref="J377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773" spans="1:10" x14ac:dyDescent="0.25">
      <c r="A3773" s="1">
        <v>47571</v>
      </c>
      <c r="B3773" s="1"/>
      <c r="C3773" s="16"/>
      <c r="D3773" s="14" t="str">
        <f>IF(DCalendário[[#This Row],[Dia Útil]]="","",(MONTH($B3773)))</f>
        <v/>
      </c>
      <c r="E3773" s="14">
        <f t="shared" si="60"/>
        <v>2030</v>
      </c>
      <c r="F3773" s="14">
        <f>MONTH(DCalendário[[#This Row],[Dia]])</f>
        <v>3</v>
      </c>
      <c r="G3773" s="14" t="str">
        <f>MONTH(DCalendário[[#This Row],[Dia]])&amp;" - "&amp;DCalendário[[#This Row],[Ano]]</f>
        <v>3 - 2030</v>
      </c>
      <c r="H3773" s="14" t="str">
        <f>IF(DCalendário[[#This Row],[Dia Útil]]="","",DCalendário[[#This Row],[Semana Ano]])</f>
        <v/>
      </c>
      <c r="I3773" s="14"/>
      <c r="J3773" s="14" cm="1">
        <f t="array" aca="1" ref="J377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774" spans="1:10" x14ac:dyDescent="0.25">
      <c r="A3774" s="1">
        <v>47572</v>
      </c>
      <c r="B3774" s="1"/>
      <c r="C3774" s="16"/>
      <c r="D3774" s="14" t="str">
        <f>IF(DCalendário[[#This Row],[Dia Útil]]="","",(MONTH($B3774)))</f>
        <v/>
      </c>
      <c r="E3774" s="14">
        <f t="shared" si="60"/>
        <v>2030</v>
      </c>
      <c r="F3774" s="14">
        <f>MONTH(DCalendário[[#This Row],[Dia]])</f>
        <v>3</v>
      </c>
      <c r="G3774" s="14" t="str">
        <f>MONTH(DCalendário[[#This Row],[Dia]])&amp;" - "&amp;DCalendário[[#This Row],[Ano]]</f>
        <v>3 - 2030</v>
      </c>
      <c r="H3774" s="14" t="str">
        <f>IF(DCalendário[[#This Row],[Dia Útil]]="","",DCalendário[[#This Row],[Semana Ano]])</f>
        <v/>
      </c>
      <c r="I3774" s="14"/>
      <c r="J3774" s="14" cm="1">
        <f t="array" aca="1" ref="J377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775" spans="1:10" x14ac:dyDescent="0.25">
      <c r="A3775" s="1">
        <v>47573</v>
      </c>
      <c r="B3775" s="1"/>
      <c r="C3775" s="16"/>
      <c r="D3775" s="14" t="str">
        <f>IF(DCalendário[[#This Row],[Dia Útil]]="","",(MONTH($B3775)))</f>
        <v/>
      </c>
      <c r="E3775" s="14">
        <f t="shared" si="60"/>
        <v>2030</v>
      </c>
      <c r="F3775" s="14">
        <f>MONTH(DCalendário[[#This Row],[Dia]])</f>
        <v>3</v>
      </c>
      <c r="G3775" s="14" t="str">
        <f>MONTH(DCalendário[[#This Row],[Dia]])&amp;" - "&amp;DCalendário[[#This Row],[Ano]]</f>
        <v>3 - 2030</v>
      </c>
      <c r="H3775" s="14" t="str">
        <f>IF(DCalendário[[#This Row],[Dia Útil]]="","",DCalendário[[#This Row],[Semana Ano]])</f>
        <v/>
      </c>
      <c r="I3775" s="14"/>
      <c r="J3775" s="14" cm="1">
        <f t="array" aca="1" ref="J377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776" spans="1:10" x14ac:dyDescent="0.25">
      <c r="A3776" s="1">
        <v>47574</v>
      </c>
      <c r="B3776" s="1"/>
      <c r="C3776" s="16"/>
      <c r="D3776" s="14" t="str">
        <f>IF(DCalendário[[#This Row],[Dia Útil]]="","",(MONTH($B3776)))</f>
        <v/>
      </c>
      <c r="E3776" s="14">
        <f t="shared" si="60"/>
        <v>2030</v>
      </c>
      <c r="F3776" s="14">
        <f>MONTH(DCalendário[[#This Row],[Dia]])</f>
        <v>4</v>
      </c>
      <c r="G3776" s="14" t="str">
        <f>MONTH(DCalendário[[#This Row],[Dia]])&amp;" - "&amp;DCalendário[[#This Row],[Ano]]</f>
        <v>4 - 2030</v>
      </c>
      <c r="H3776" s="14" t="str">
        <f>IF(DCalendário[[#This Row],[Dia Útil]]="","",DCalendário[[#This Row],[Semana Ano]])</f>
        <v/>
      </c>
      <c r="I3776" s="14"/>
      <c r="J3776" s="14" cm="1">
        <f t="array" aca="1" ref="J377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777" spans="1:10" x14ac:dyDescent="0.25">
      <c r="A3777" s="1">
        <v>47575</v>
      </c>
      <c r="B3777" s="1"/>
      <c r="C3777" s="16"/>
      <c r="D3777" s="14" t="str">
        <f>IF(DCalendário[[#This Row],[Dia Útil]]="","",(MONTH($B3777)))</f>
        <v/>
      </c>
      <c r="E3777" s="14">
        <f t="shared" si="60"/>
        <v>2030</v>
      </c>
      <c r="F3777" s="14">
        <f>MONTH(DCalendário[[#This Row],[Dia]])</f>
        <v>4</v>
      </c>
      <c r="G3777" s="14" t="str">
        <f>MONTH(DCalendário[[#This Row],[Dia]])&amp;" - "&amp;DCalendário[[#This Row],[Ano]]</f>
        <v>4 - 2030</v>
      </c>
      <c r="H3777" s="14" t="str">
        <f>IF(DCalendário[[#This Row],[Dia Útil]]="","",DCalendário[[#This Row],[Semana Ano]])</f>
        <v/>
      </c>
      <c r="I3777" s="14"/>
      <c r="J3777" s="14" cm="1">
        <f t="array" aca="1" ref="J377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778" spans="1:10" x14ac:dyDescent="0.25">
      <c r="A3778" s="1">
        <v>47576</v>
      </c>
      <c r="B3778" s="1"/>
      <c r="C3778" s="16"/>
      <c r="D3778" s="14" t="str">
        <f>IF(DCalendário[[#This Row],[Dia Útil]]="","",(MONTH($B3778)))</f>
        <v/>
      </c>
      <c r="E3778" s="14">
        <f t="shared" si="60"/>
        <v>2030</v>
      </c>
      <c r="F3778" s="14">
        <f>MONTH(DCalendário[[#This Row],[Dia]])</f>
        <v>4</v>
      </c>
      <c r="G3778" s="14" t="str">
        <f>MONTH(DCalendário[[#This Row],[Dia]])&amp;" - "&amp;DCalendário[[#This Row],[Ano]]</f>
        <v>4 - 2030</v>
      </c>
      <c r="H3778" s="14" t="str">
        <f>IF(DCalendário[[#This Row],[Dia Útil]]="","",DCalendário[[#This Row],[Semana Ano]])</f>
        <v/>
      </c>
      <c r="I3778" s="14"/>
      <c r="J3778" s="14" cm="1">
        <f t="array" aca="1" ref="J377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779" spans="1:10" x14ac:dyDescent="0.25">
      <c r="A3779" s="1">
        <v>47577</v>
      </c>
      <c r="B3779" s="1"/>
      <c r="C3779" s="16"/>
      <c r="D3779" s="14" t="str">
        <f>IF(DCalendário[[#This Row],[Dia Útil]]="","",(MONTH($B3779)))</f>
        <v/>
      </c>
      <c r="E3779" s="14">
        <f t="shared" si="60"/>
        <v>2030</v>
      </c>
      <c r="F3779" s="14">
        <f>MONTH(DCalendário[[#This Row],[Dia]])</f>
        <v>4</v>
      </c>
      <c r="G3779" s="14" t="str">
        <f>MONTH(DCalendário[[#This Row],[Dia]])&amp;" - "&amp;DCalendário[[#This Row],[Ano]]</f>
        <v>4 - 2030</v>
      </c>
      <c r="H3779" s="14" t="str">
        <f>IF(DCalendário[[#This Row],[Dia Útil]]="","",DCalendário[[#This Row],[Semana Ano]])</f>
        <v/>
      </c>
      <c r="I3779" s="14"/>
      <c r="J3779" s="14" cm="1">
        <f t="array" aca="1" ref="J377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780" spans="1:10" x14ac:dyDescent="0.25">
      <c r="A3780" s="1">
        <v>47578</v>
      </c>
      <c r="B3780" s="1"/>
      <c r="C3780" s="16"/>
      <c r="D3780" s="14" t="str">
        <f>IF(DCalendário[[#This Row],[Dia Útil]]="","",(MONTH($B3780)))</f>
        <v/>
      </c>
      <c r="E3780" s="14">
        <f t="shared" si="60"/>
        <v>2030</v>
      </c>
      <c r="F3780" s="14">
        <f>MONTH(DCalendário[[#This Row],[Dia]])</f>
        <v>4</v>
      </c>
      <c r="G3780" s="14" t="str">
        <f>MONTH(DCalendário[[#This Row],[Dia]])&amp;" - "&amp;DCalendário[[#This Row],[Ano]]</f>
        <v>4 - 2030</v>
      </c>
      <c r="H3780" s="14" t="str">
        <f>IF(DCalendário[[#This Row],[Dia Útil]]="","",DCalendário[[#This Row],[Semana Ano]])</f>
        <v/>
      </c>
      <c r="I3780" s="14"/>
      <c r="J3780" s="14" cm="1">
        <f t="array" aca="1" ref="J378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781" spans="1:10" x14ac:dyDescent="0.25">
      <c r="A3781" s="1">
        <v>47579</v>
      </c>
      <c r="B3781" s="1"/>
      <c r="C3781" s="16"/>
      <c r="D3781" s="14" t="str">
        <f>IF(DCalendário[[#This Row],[Dia Útil]]="","",(MONTH($B3781)))</f>
        <v/>
      </c>
      <c r="E3781" s="14">
        <f t="shared" si="60"/>
        <v>2030</v>
      </c>
      <c r="F3781" s="14">
        <f>MONTH(DCalendário[[#This Row],[Dia]])</f>
        <v>4</v>
      </c>
      <c r="G3781" s="14" t="str">
        <f>MONTH(DCalendário[[#This Row],[Dia]])&amp;" - "&amp;DCalendário[[#This Row],[Ano]]</f>
        <v>4 - 2030</v>
      </c>
      <c r="H3781" s="14" t="str">
        <f>IF(DCalendário[[#This Row],[Dia Útil]]="","",DCalendário[[#This Row],[Semana Ano]])</f>
        <v/>
      </c>
      <c r="I3781" s="14"/>
      <c r="J3781" s="14" cm="1">
        <f t="array" aca="1" ref="J378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782" spans="1:10" x14ac:dyDescent="0.25">
      <c r="A3782" s="1">
        <v>47580</v>
      </c>
      <c r="B3782" s="1"/>
      <c r="C3782" s="16"/>
      <c r="D3782" s="14" t="str">
        <f>IF(DCalendário[[#This Row],[Dia Útil]]="","",(MONTH($B3782)))</f>
        <v/>
      </c>
      <c r="E3782" s="14">
        <f t="shared" si="60"/>
        <v>2030</v>
      </c>
      <c r="F3782" s="14">
        <f>MONTH(DCalendário[[#This Row],[Dia]])</f>
        <v>4</v>
      </c>
      <c r="G3782" s="14" t="str">
        <f>MONTH(DCalendário[[#This Row],[Dia]])&amp;" - "&amp;DCalendário[[#This Row],[Ano]]</f>
        <v>4 - 2030</v>
      </c>
      <c r="H3782" s="14" t="str">
        <f>IF(DCalendário[[#This Row],[Dia Útil]]="","",DCalendário[[#This Row],[Semana Ano]])</f>
        <v/>
      </c>
      <c r="I3782" s="14"/>
      <c r="J3782" s="14" cm="1">
        <f t="array" aca="1" ref="J378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783" spans="1:10" x14ac:dyDescent="0.25">
      <c r="A3783" s="1">
        <v>47581</v>
      </c>
      <c r="B3783" s="1"/>
      <c r="C3783" s="16"/>
      <c r="D3783" s="14" t="str">
        <f>IF(DCalendário[[#This Row],[Dia Útil]]="","",(MONTH($B3783)))</f>
        <v/>
      </c>
      <c r="E3783" s="14">
        <f t="shared" si="60"/>
        <v>2030</v>
      </c>
      <c r="F3783" s="14">
        <f>MONTH(DCalendário[[#This Row],[Dia]])</f>
        <v>4</v>
      </c>
      <c r="G3783" s="14" t="str">
        <f>MONTH(DCalendário[[#This Row],[Dia]])&amp;" - "&amp;DCalendário[[#This Row],[Ano]]</f>
        <v>4 - 2030</v>
      </c>
      <c r="H3783" s="14" t="str">
        <f>IF(DCalendário[[#This Row],[Dia Útil]]="","",DCalendário[[#This Row],[Semana Ano]])</f>
        <v/>
      </c>
      <c r="I3783" s="14"/>
      <c r="J3783" s="14" cm="1">
        <f t="array" aca="1" ref="J378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784" spans="1:10" x14ac:dyDescent="0.25">
      <c r="A3784" s="1">
        <v>47582</v>
      </c>
      <c r="B3784" s="1"/>
      <c r="C3784" s="16"/>
      <c r="D3784" s="14" t="str">
        <f>IF(DCalendário[[#This Row],[Dia Útil]]="","",(MONTH($B3784)))</f>
        <v/>
      </c>
      <c r="E3784" s="14">
        <f t="shared" si="60"/>
        <v>2030</v>
      </c>
      <c r="F3784" s="14">
        <f>MONTH(DCalendário[[#This Row],[Dia]])</f>
        <v>4</v>
      </c>
      <c r="G3784" s="14" t="str">
        <f>MONTH(DCalendário[[#This Row],[Dia]])&amp;" - "&amp;DCalendário[[#This Row],[Ano]]</f>
        <v>4 - 2030</v>
      </c>
      <c r="H3784" s="14" t="str">
        <f>IF(DCalendário[[#This Row],[Dia Útil]]="","",DCalendário[[#This Row],[Semana Ano]])</f>
        <v/>
      </c>
      <c r="I3784" s="14"/>
      <c r="J3784" s="14" cm="1">
        <f t="array" aca="1" ref="J378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785" spans="1:10" x14ac:dyDescent="0.25">
      <c r="A3785" s="1">
        <v>47583</v>
      </c>
      <c r="B3785" s="1"/>
      <c r="C3785" s="16"/>
      <c r="D3785" s="14" t="str">
        <f>IF(DCalendário[[#This Row],[Dia Útil]]="","",(MONTH($B3785)))</f>
        <v/>
      </c>
      <c r="E3785" s="14">
        <f t="shared" si="60"/>
        <v>2030</v>
      </c>
      <c r="F3785" s="14">
        <f>MONTH(DCalendário[[#This Row],[Dia]])</f>
        <v>4</v>
      </c>
      <c r="G3785" s="14" t="str">
        <f>MONTH(DCalendário[[#This Row],[Dia]])&amp;" - "&amp;DCalendário[[#This Row],[Ano]]</f>
        <v>4 - 2030</v>
      </c>
      <c r="H3785" s="14" t="str">
        <f>IF(DCalendário[[#This Row],[Dia Útil]]="","",DCalendário[[#This Row],[Semana Ano]])</f>
        <v/>
      </c>
      <c r="I3785" s="14"/>
      <c r="J3785" s="14" cm="1">
        <f t="array" aca="1" ref="J378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786" spans="1:10" x14ac:dyDescent="0.25">
      <c r="A3786" s="1">
        <v>47584</v>
      </c>
      <c r="B3786" s="1"/>
      <c r="C3786" s="16"/>
      <c r="D3786" s="14" t="str">
        <f>IF(DCalendário[[#This Row],[Dia Útil]]="","",(MONTH($B3786)))</f>
        <v/>
      </c>
      <c r="E3786" s="14">
        <f t="shared" si="60"/>
        <v>2030</v>
      </c>
      <c r="F3786" s="14">
        <f>MONTH(DCalendário[[#This Row],[Dia]])</f>
        <v>4</v>
      </c>
      <c r="G3786" s="14" t="str">
        <f>MONTH(DCalendário[[#This Row],[Dia]])&amp;" - "&amp;DCalendário[[#This Row],[Ano]]</f>
        <v>4 - 2030</v>
      </c>
      <c r="H3786" s="14" t="str">
        <f>IF(DCalendário[[#This Row],[Dia Útil]]="","",DCalendário[[#This Row],[Semana Ano]])</f>
        <v/>
      </c>
      <c r="I3786" s="14"/>
      <c r="J3786" s="14" cm="1">
        <f t="array" aca="1" ref="J378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787" spans="1:10" x14ac:dyDescent="0.25">
      <c r="A3787" s="1">
        <v>47585</v>
      </c>
      <c r="B3787" s="1"/>
      <c r="C3787" s="16"/>
      <c r="D3787" s="14" t="str">
        <f>IF(DCalendário[[#This Row],[Dia Útil]]="","",(MONTH($B3787)))</f>
        <v/>
      </c>
      <c r="E3787" s="14">
        <f t="shared" si="60"/>
        <v>2030</v>
      </c>
      <c r="F3787" s="14">
        <f>MONTH(DCalendário[[#This Row],[Dia]])</f>
        <v>4</v>
      </c>
      <c r="G3787" s="14" t="str">
        <f>MONTH(DCalendário[[#This Row],[Dia]])&amp;" - "&amp;DCalendário[[#This Row],[Ano]]</f>
        <v>4 - 2030</v>
      </c>
      <c r="H3787" s="14" t="str">
        <f>IF(DCalendário[[#This Row],[Dia Útil]]="","",DCalendário[[#This Row],[Semana Ano]])</f>
        <v/>
      </c>
      <c r="I3787" s="14"/>
      <c r="J3787" s="14" cm="1">
        <f t="array" aca="1" ref="J378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788" spans="1:10" x14ac:dyDescent="0.25">
      <c r="A3788" s="1">
        <v>47586</v>
      </c>
      <c r="B3788" s="1"/>
      <c r="C3788" s="16"/>
      <c r="D3788" s="14" t="str">
        <f>IF(DCalendário[[#This Row],[Dia Útil]]="","",(MONTH($B3788)))</f>
        <v/>
      </c>
      <c r="E3788" s="14">
        <f t="shared" si="60"/>
        <v>2030</v>
      </c>
      <c r="F3788" s="14">
        <f>MONTH(DCalendário[[#This Row],[Dia]])</f>
        <v>4</v>
      </c>
      <c r="G3788" s="14" t="str">
        <f>MONTH(DCalendário[[#This Row],[Dia]])&amp;" - "&amp;DCalendário[[#This Row],[Ano]]</f>
        <v>4 - 2030</v>
      </c>
      <c r="H3788" s="14" t="str">
        <f>IF(DCalendário[[#This Row],[Dia Útil]]="","",DCalendário[[#This Row],[Semana Ano]])</f>
        <v/>
      </c>
      <c r="I3788" s="14"/>
      <c r="J3788" s="14" cm="1">
        <f t="array" aca="1" ref="J378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789" spans="1:10" x14ac:dyDescent="0.25">
      <c r="A3789" s="1">
        <v>47587</v>
      </c>
      <c r="B3789" s="1"/>
      <c r="C3789" s="16"/>
      <c r="D3789" s="14" t="str">
        <f>IF(DCalendário[[#This Row],[Dia Útil]]="","",(MONTH($B3789)))</f>
        <v/>
      </c>
      <c r="E3789" s="14">
        <f t="shared" si="60"/>
        <v>2030</v>
      </c>
      <c r="F3789" s="14">
        <f>MONTH(DCalendário[[#This Row],[Dia]])</f>
        <v>4</v>
      </c>
      <c r="G3789" s="14" t="str">
        <f>MONTH(DCalendário[[#This Row],[Dia]])&amp;" - "&amp;DCalendário[[#This Row],[Ano]]</f>
        <v>4 - 2030</v>
      </c>
      <c r="H3789" s="14" t="str">
        <f>IF(DCalendário[[#This Row],[Dia Útil]]="","",DCalendário[[#This Row],[Semana Ano]])</f>
        <v/>
      </c>
      <c r="I3789" s="14"/>
      <c r="J3789" s="14" cm="1">
        <f t="array" aca="1" ref="J378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790" spans="1:10" x14ac:dyDescent="0.25">
      <c r="A3790" s="1">
        <v>47588</v>
      </c>
      <c r="B3790" s="1"/>
      <c r="C3790" s="16"/>
      <c r="D3790" s="14" t="str">
        <f>IF(DCalendário[[#This Row],[Dia Útil]]="","",(MONTH($B3790)))</f>
        <v/>
      </c>
      <c r="E3790" s="14">
        <f t="shared" si="60"/>
        <v>2030</v>
      </c>
      <c r="F3790" s="14">
        <f>MONTH(DCalendário[[#This Row],[Dia]])</f>
        <v>4</v>
      </c>
      <c r="G3790" s="14" t="str">
        <f>MONTH(DCalendário[[#This Row],[Dia]])&amp;" - "&amp;DCalendário[[#This Row],[Ano]]</f>
        <v>4 - 2030</v>
      </c>
      <c r="H3790" s="14" t="str">
        <f>IF(DCalendário[[#This Row],[Dia Útil]]="","",DCalendário[[#This Row],[Semana Ano]])</f>
        <v/>
      </c>
      <c r="I3790" s="14"/>
      <c r="J3790" s="14" cm="1">
        <f t="array" aca="1" ref="J379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791" spans="1:10" x14ac:dyDescent="0.25">
      <c r="A3791" s="1">
        <v>47589</v>
      </c>
      <c r="B3791" s="1"/>
      <c r="C3791" s="16"/>
      <c r="D3791" s="14" t="str">
        <f>IF(DCalendário[[#This Row],[Dia Útil]]="","",(MONTH($B3791)))</f>
        <v/>
      </c>
      <c r="E3791" s="14">
        <f t="shared" si="60"/>
        <v>2030</v>
      </c>
      <c r="F3791" s="14">
        <f>MONTH(DCalendário[[#This Row],[Dia]])</f>
        <v>4</v>
      </c>
      <c r="G3791" s="14" t="str">
        <f>MONTH(DCalendário[[#This Row],[Dia]])&amp;" - "&amp;DCalendário[[#This Row],[Ano]]</f>
        <v>4 - 2030</v>
      </c>
      <c r="H3791" s="14" t="str">
        <f>IF(DCalendário[[#This Row],[Dia Útil]]="","",DCalendário[[#This Row],[Semana Ano]])</f>
        <v/>
      </c>
      <c r="I3791" s="14"/>
      <c r="J3791" s="14" cm="1">
        <f t="array" aca="1" ref="J379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792" spans="1:10" x14ac:dyDescent="0.25">
      <c r="A3792" s="1">
        <v>47590</v>
      </c>
      <c r="B3792" s="1"/>
      <c r="C3792" s="16"/>
      <c r="D3792" s="14" t="str">
        <f>IF(DCalendário[[#This Row],[Dia Útil]]="","",(MONTH($B3792)))</f>
        <v/>
      </c>
      <c r="E3792" s="14">
        <f t="shared" si="60"/>
        <v>2030</v>
      </c>
      <c r="F3792" s="14">
        <f>MONTH(DCalendário[[#This Row],[Dia]])</f>
        <v>4</v>
      </c>
      <c r="G3792" s="14" t="str">
        <f>MONTH(DCalendário[[#This Row],[Dia]])&amp;" - "&amp;DCalendário[[#This Row],[Ano]]</f>
        <v>4 - 2030</v>
      </c>
      <c r="H3792" s="14" t="str">
        <f>IF(DCalendário[[#This Row],[Dia Útil]]="","",DCalendário[[#This Row],[Semana Ano]])</f>
        <v/>
      </c>
      <c r="I3792" s="14"/>
      <c r="J3792" s="14" cm="1">
        <f t="array" aca="1" ref="J379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793" spans="1:10" x14ac:dyDescent="0.25">
      <c r="A3793" s="1">
        <v>47591</v>
      </c>
      <c r="B3793" s="1"/>
      <c r="C3793" s="16"/>
      <c r="D3793" s="14" t="str">
        <f>IF(DCalendário[[#This Row],[Dia Útil]]="","",(MONTH($B3793)))</f>
        <v/>
      </c>
      <c r="E3793" s="14">
        <f t="shared" ref="E3793:E3856" si="61">YEAR($A3793)</f>
        <v>2030</v>
      </c>
      <c r="F3793" s="14">
        <f>MONTH(DCalendário[[#This Row],[Dia]])</f>
        <v>4</v>
      </c>
      <c r="G3793" s="14" t="str">
        <f>MONTH(DCalendário[[#This Row],[Dia]])&amp;" - "&amp;DCalendário[[#This Row],[Ano]]</f>
        <v>4 - 2030</v>
      </c>
      <c r="H3793" s="14" t="str">
        <f>IF(DCalendário[[#This Row],[Dia Útil]]="","",DCalendário[[#This Row],[Semana Ano]])</f>
        <v/>
      </c>
      <c r="I3793" s="14"/>
      <c r="J3793" s="14" cm="1">
        <f t="array" aca="1" ref="J379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794" spans="1:10" x14ac:dyDescent="0.25">
      <c r="A3794" s="1">
        <v>47592</v>
      </c>
      <c r="B3794" s="1"/>
      <c r="C3794" s="16"/>
      <c r="D3794" s="14" t="str">
        <f>IF(DCalendário[[#This Row],[Dia Útil]]="","",(MONTH($B3794)))</f>
        <v/>
      </c>
      <c r="E3794" s="14">
        <f t="shared" si="61"/>
        <v>2030</v>
      </c>
      <c r="F3794" s="14">
        <f>MONTH(DCalendário[[#This Row],[Dia]])</f>
        <v>4</v>
      </c>
      <c r="G3794" s="14" t="str">
        <f>MONTH(DCalendário[[#This Row],[Dia]])&amp;" - "&amp;DCalendário[[#This Row],[Ano]]</f>
        <v>4 - 2030</v>
      </c>
      <c r="H3794" s="14" t="str">
        <f>IF(DCalendário[[#This Row],[Dia Útil]]="","",DCalendário[[#This Row],[Semana Ano]])</f>
        <v/>
      </c>
      <c r="I3794" s="14"/>
      <c r="J3794" s="14" cm="1">
        <f t="array" aca="1" ref="J379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795" spans="1:10" x14ac:dyDescent="0.25">
      <c r="A3795" s="1">
        <v>47593</v>
      </c>
      <c r="B3795" s="1"/>
      <c r="C3795" s="16"/>
      <c r="D3795" s="14" t="str">
        <f>IF(DCalendário[[#This Row],[Dia Útil]]="","",(MONTH($B3795)))</f>
        <v/>
      </c>
      <c r="E3795" s="14">
        <f t="shared" si="61"/>
        <v>2030</v>
      </c>
      <c r="F3795" s="14">
        <f>MONTH(DCalendário[[#This Row],[Dia]])</f>
        <v>4</v>
      </c>
      <c r="G3795" s="14" t="str">
        <f>MONTH(DCalendário[[#This Row],[Dia]])&amp;" - "&amp;DCalendário[[#This Row],[Ano]]</f>
        <v>4 - 2030</v>
      </c>
      <c r="H3795" s="14" t="str">
        <f>IF(DCalendário[[#This Row],[Dia Útil]]="","",DCalendário[[#This Row],[Semana Ano]])</f>
        <v/>
      </c>
      <c r="I3795" s="14"/>
      <c r="J3795" s="14" cm="1">
        <f t="array" aca="1" ref="J379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796" spans="1:10" x14ac:dyDescent="0.25">
      <c r="A3796" s="1">
        <v>47594</v>
      </c>
      <c r="B3796" s="1"/>
      <c r="C3796" s="16"/>
      <c r="D3796" s="14" t="str">
        <f>IF(DCalendário[[#This Row],[Dia Útil]]="","",(MONTH($B3796)))</f>
        <v/>
      </c>
      <c r="E3796" s="14">
        <f t="shared" si="61"/>
        <v>2030</v>
      </c>
      <c r="F3796" s="14">
        <f>MONTH(DCalendário[[#This Row],[Dia]])</f>
        <v>4</v>
      </c>
      <c r="G3796" s="14" t="str">
        <f>MONTH(DCalendário[[#This Row],[Dia]])&amp;" - "&amp;DCalendário[[#This Row],[Ano]]</f>
        <v>4 - 2030</v>
      </c>
      <c r="H3796" s="14" t="str">
        <f>IF(DCalendário[[#This Row],[Dia Útil]]="","",DCalendário[[#This Row],[Semana Ano]])</f>
        <v/>
      </c>
      <c r="I3796" s="14"/>
      <c r="J3796" s="14" cm="1">
        <f t="array" aca="1" ref="J379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797" spans="1:10" x14ac:dyDescent="0.25">
      <c r="A3797" s="1">
        <v>47595</v>
      </c>
      <c r="B3797" s="1"/>
      <c r="C3797" s="16"/>
      <c r="D3797" s="14" t="str">
        <f>IF(DCalendário[[#This Row],[Dia Útil]]="","",(MONTH($B3797)))</f>
        <v/>
      </c>
      <c r="E3797" s="14">
        <f t="shared" si="61"/>
        <v>2030</v>
      </c>
      <c r="F3797" s="14">
        <f>MONTH(DCalendário[[#This Row],[Dia]])</f>
        <v>4</v>
      </c>
      <c r="G3797" s="14" t="str">
        <f>MONTH(DCalendário[[#This Row],[Dia]])&amp;" - "&amp;DCalendário[[#This Row],[Ano]]</f>
        <v>4 - 2030</v>
      </c>
      <c r="H3797" s="14" t="str">
        <f>IF(DCalendário[[#This Row],[Dia Útil]]="","",DCalendário[[#This Row],[Semana Ano]])</f>
        <v/>
      </c>
      <c r="I3797" s="14"/>
      <c r="J3797" s="14" cm="1">
        <f t="array" aca="1" ref="J379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798" spans="1:10" x14ac:dyDescent="0.25">
      <c r="A3798" s="1">
        <v>47596</v>
      </c>
      <c r="B3798" s="1"/>
      <c r="C3798" s="16"/>
      <c r="D3798" s="14" t="str">
        <f>IF(DCalendário[[#This Row],[Dia Útil]]="","",(MONTH($B3798)))</f>
        <v/>
      </c>
      <c r="E3798" s="14">
        <f t="shared" si="61"/>
        <v>2030</v>
      </c>
      <c r="F3798" s="14">
        <f>MONTH(DCalendário[[#This Row],[Dia]])</f>
        <v>4</v>
      </c>
      <c r="G3798" s="14" t="str">
        <f>MONTH(DCalendário[[#This Row],[Dia]])&amp;" - "&amp;DCalendário[[#This Row],[Ano]]</f>
        <v>4 - 2030</v>
      </c>
      <c r="H3798" s="14" t="str">
        <f>IF(DCalendário[[#This Row],[Dia Útil]]="","",DCalendário[[#This Row],[Semana Ano]])</f>
        <v/>
      </c>
      <c r="I3798" s="14"/>
      <c r="J3798" s="14" cm="1">
        <f t="array" aca="1" ref="J379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799" spans="1:10" x14ac:dyDescent="0.25">
      <c r="A3799" s="1">
        <v>47597</v>
      </c>
      <c r="B3799" s="1"/>
      <c r="C3799" s="16"/>
      <c r="D3799" s="14" t="str">
        <f>IF(DCalendário[[#This Row],[Dia Útil]]="","",(MONTH($B3799)))</f>
        <v/>
      </c>
      <c r="E3799" s="14">
        <f t="shared" si="61"/>
        <v>2030</v>
      </c>
      <c r="F3799" s="14">
        <f>MONTH(DCalendário[[#This Row],[Dia]])</f>
        <v>4</v>
      </c>
      <c r="G3799" s="14" t="str">
        <f>MONTH(DCalendário[[#This Row],[Dia]])&amp;" - "&amp;DCalendário[[#This Row],[Ano]]</f>
        <v>4 - 2030</v>
      </c>
      <c r="H3799" s="14" t="str">
        <f>IF(DCalendário[[#This Row],[Dia Útil]]="","",DCalendário[[#This Row],[Semana Ano]])</f>
        <v/>
      </c>
      <c r="I3799" s="14"/>
      <c r="J3799" s="14" cm="1">
        <f t="array" aca="1" ref="J379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800" spans="1:10" x14ac:dyDescent="0.25">
      <c r="A3800" s="1">
        <v>47598</v>
      </c>
      <c r="B3800" s="1"/>
      <c r="C3800" s="16"/>
      <c r="D3800" s="14" t="str">
        <f>IF(DCalendário[[#This Row],[Dia Útil]]="","",(MONTH($B3800)))</f>
        <v/>
      </c>
      <c r="E3800" s="14">
        <f t="shared" si="61"/>
        <v>2030</v>
      </c>
      <c r="F3800" s="14">
        <f>MONTH(DCalendário[[#This Row],[Dia]])</f>
        <v>4</v>
      </c>
      <c r="G3800" s="14" t="str">
        <f>MONTH(DCalendário[[#This Row],[Dia]])&amp;" - "&amp;DCalendário[[#This Row],[Ano]]</f>
        <v>4 - 2030</v>
      </c>
      <c r="H3800" s="14" t="str">
        <f>IF(DCalendário[[#This Row],[Dia Útil]]="","",DCalendário[[#This Row],[Semana Ano]])</f>
        <v/>
      </c>
      <c r="I3800" s="14"/>
      <c r="J3800" s="14" cm="1">
        <f t="array" aca="1" ref="J380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801" spans="1:10" x14ac:dyDescent="0.25">
      <c r="A3801" s="1">
        <v>47599</v>
      </c>
      <c r="B3801" s="1"/>
      <c r="C3801" s="16"/>
      <c r="D3801" s="14" t="str">
        <f>IF(DCalendário[[#This Row],[Dia Útil]]="","",(MONTH($B3801)))</f>
        <v/>
      </c>
      <c r="E3801" s="14">
        <f t="shared" si="61"/>
        <v>2030</v>
      </c>
      <c r="F3801" s="14">
        <f>MONTH(DCalendário[[#This Row],[Dia]])</f>
        <v>4</v>
      </c>
      <c r="G3801" s="14" t="str">
        <f>MONTH(DCalendário[[#This Row],[Dia]])&amp;" - "&amp;DCalendário[[#This Row],[Ano]]</f>
        <v>4 - 2030</v>
      </c>
      <c r="H3801" s="14" t="str">
        <f>IF(DCalendário[[#This Row],[Dia Útil]]="","",DCalendário[[#This Row],[Semana Ano]])</f>
        <v/>
      </c>
      <c r="I3801" s="14"/>
      <c r="J3801" s="14" cm="1">
        <f t="array" aca="1" ref="J380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802" spans="1:10" x14ac:dyDescent="0.25">
      <c r="A3802" s="1">
        <v>47600</v>
      </c>
      <c r="B3802" s="1"/>
      <c r="C3802" s="16"/>
      <c r="D3802" s="14" t="str">
        <f>IF(DCalendário[[#This Row],[Dia Útil]]="","",(MONTH($B3802)))</f>
        <v/>
      </c>
      <c r="E3802" s="14">
        <f t="shared" si="61"/>
        <v>2030</v>
      </c>
      <c r="F3802" s="14">
        <f>MONTH(DCalendário[[#This Row],[Dia]])</f>
        <v>4</v>
      </c>
      <c r="G3802" s="14" t="str">
        <f>MONTH(DCalendário[[#This Row],[Dia]])&amp;" - "&amp;DCalendário[[#This Row],[Ano]]</f>
        <v>4 - 2030</v>
      </c>
      <c r="H3802" s="14" t="str">
        <f>IF(DCalendário[[#This Row],[Dia Útil]]="","",DCalendário[[#This Row],[Semana Ano]])</f>
        <v/>
      </c>
      <c r="I3802" s="14"/>
      <c r="J3802" s="14" cm="1">
        <f t="array" aca="1" ref="J380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803" spans="1:10" x14ac:dyDescent="0.25">
      <c r="A3803" s="1">
        <v>47601</v>
      </c>
      <c r="B3803" s="1"/>
      <c r="C3803" s="16"/>
      <c r="D3803" s="14" t="str">
        <f>IF(DCalendário[[#This Row],[Dia Útil]]="","",(MONTH($B3803)))</f>
        <v/>
      </c>
      <c r="E3803" s="14">
        <f t="shared" si="61"/>
        <v>2030</v>
      </c>
      <c r="F3803" s="14">
        <f>MONTH(DCalendário[[#This Row],[Dia]])</f>
        <v>4</v>
      </c>
      <c r="G3803" s="14" t="str">
        <f>MONTH(DCalendário[[#This Row],[Dia]])&amp;" - "&amp;DCalendário[[#This Row],[Ano]]</f>
        <v>4 - 2030</v>
      </c>
      <c r="H3803" s="14" t="str">
        <f>IF(DCalendário[[#This Row],[Dia Útil]]="","",DCalendário[[#This Row],[Semana Ano]])</f>
        <v/>
      </c>
      <c r="I3803" s="14"/>
      <c r="J3803" s="14" cm="1">
        <f t="array" aca="1" ref="J380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804" spans="1:10" x14ac:dyDescent="0.25">
      <c r="A3804" s="1">
        <v>47602</v>
      </c>
      <c r="B3804" s="1"/>
      <c r="C3804" s="16"/>
      <c r="D3804" s="14" t="str">
        <f>IF(DCalendário[[#This Row],[Dia Útil]]="","",(MONTH($B3804)))</f>
        <v/>
      </c>
      <c r="E3804" s="14">
        <f t="shared" si="61"/>
        <v>2030</v>
      </c>
      <c r="F3804" s="14">
        <f>MONTH(DCalendário[[#This Row],[Dia]])</f>
        <v>4</v>
      </c>
      <c r="G3804" s="14" t="str">
        <f>MONTH(DCalendário[[#This Row],[Dia]])&amp;" - "&amp;DCalendário[[#This Row],[Ano]]</f>
        <v>4 - 2030</v>
      </c>
      <c r="H3804" s="14" t="str">
        <f>IF(DCalendário[[#This Row],[Dia Útil]]="","",DCalendário[[#This Row],[Semana Ano]])</f>
        <v/>
      </c>
      <c r="I3804" s="14"/>
      <c r="J3804" s="14" cm="1">
        <f t="array" aca="1" ref="J380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805" spans="1:10" x14ac:dyDescent="0.25">
      <c r="A3805" s="1">
        <v>47603</v>
      </c>
      <c r="B3805" s="1"/>
      <c r="C3805" s="16"/>
      <c r="D3805" s="14" t="str">
        <f>IF(DCalendário[[#This Row],[Dia Útil]]="","",(MONTH($B3805)))</f>
        <v/>
      </c>
      <c r="E3805" s="14">
        <f t="shared" si="61"/>
        <v>2030</v>
      </c>
      <c r="F3805" s="14">
        <f>MONTH(DCalendário[[#This Row],[Dia]])</f>
        <v>4</v>
      </c>
      <c r="G3805" s="14" t="str">
        <f>MONTH(DCalendário[[#This Row],[Dia]])&amp;" - "&amp;DCalendário[[#This Row],[Ano]]</f>
        <v>4 - 2030</v>
      </c>
      <c r="H3805" s="14" t="str">
        <f>IF(DCalendário[[#This Row],[Dia Útil]]="","",DCalendário[[#This Row],[Semana Ano]])</f>
        <v/>
      </c>
      <c r="I3805" s="14"/>
      <c r="J3805" s="14" cm="1">
        <f t="array" aca="1" ref="J380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806" spans="1:10" x14ac:dyDescent="0.25">
      <c r="A3806" s="1">
        <v>47604</v>
      </c>
      <c r="B3806" s="1"/>
      <c r="C3806" s="16"/>
      <c r="D3806" s="14" t="str">
        <f>IF(DCalendário[[#This Row],[Dia Útil]]="","",(MONTH($B3806)))</f>
        <v/>
      </c>
      <c r="E3806" s="14">
        <f t="shared" si="61"/>
        <v>2030</v>
      </c>
      <c r="F3806" s="14">
        <f>MONTH(DCalendário[[#This Row],[Dia]])</f>
        <v>5</v>
      </c>
      <c r="G3806" s="14" t="str">
        <f>MONTH(DCalendário[[#This Row],[Dia]])&amp;" - "&amp;DCalendário[[#This Row],[Ano]]</f>
        <v>5 - 2030</v>
      </c>
      <c r="H3806" s="14" t="str">
        <f>IF(DCalendário[[#This Row],[Dia Útil]]="","",DCalendário[[#This Row],[Semana Ano]])</f>
        <v/>
      </c>
      <c r="I3806" s="14"/>
      <c r="J3806" s="14" cm="1">
        <f t="array" aca="1" ref="J380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807" spans="1:10" x14ac:dyDescent="0.25">
      <c r="A3807" s="1">
        <v>47605</v>
      </c>
      <c r="B3807" s="1"/>
      <c r="C3807" s="16"/>
      <c r="D3807" s="14" t="str">
        <f>IF(DCalendário[[#This Row],[Dia Útil]]="","",(MONTH($B3807)))</f>
        <v/>
      </c>
      <c r="E3807" s="14">
        <f t="shared" si="61"/>
        <v>2030</v>
      </c>
      <c r="F3807" s="14">
        <f>MONTH(DCalendário[[#This Row],[Dia]])</f>
        <v>5</v>
      </c>
      <c r="G3807" s="14" t="str">
        <f>MONTH(DCalendário[[#This Row],[Dia]])&amp;" - "&amp;DCalendário[[#This Row],[Ano]]</f>
        <v>5 - 2030</v>
      </c>
      <c r="H3807" s="14" t="str">
        <f>IF(DCalendário[[#This Row],[Dia Útil]]="","",DCalendário[[#This Row],[Semana Ano]])</f>
        <v/>
      </c>
      <c r="I3807" s="14"/>
      <c r="J3807" s="14" cm="1">
        <f t="array" aca="1" ref="J380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808" spans="1:10" x14ac:dyDescent="0.25">
      <c r="A3808" s="1">
        <v>47606</v>
      </c>
      <c r="B3808" s="1"/>
      <c r="C3808" s="16"/>
      <c r="D3808" s="14" t="str">
        <f>IF(DCalendário[[#This Row],[Dia Útil]]="","",(MONTH($B3808)))</f>
        <v/>
      </c>
      <c r="E3808" s="14">
        <f t="shared" si="61"/>
        <v>2030</v>
      </c>
      <c r="F3808" s="14">
        <f>MONTH(DCalendário[[#This Row],[Dia]])</f>
        <v>5</v>
      </c>
      <c r="G3808" s="14" t="str">
        <f>MONTH(DCalendário[[#This Row],[Dia]])&amp;" - "&amp;DCalendário[[#This Row],[Ano]]</f>
        <v>5 - 2030</v>
      </c>
      <c r="H3808" s="14" t="str">
        <f>IF(DCalendário[[#This Row],[Dia Útil]]="","",DCalendário[[#This Row],[Semana Ano]])</f>
        <v/>
      </c>
      <c r="I3808" s="14"/>
      <c r="J3808" s="14" cm="1">
        <f t="array" aca="1" ref="J380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809" spans="1:10" x14ac:dyDescent="0.25">
      <c r="A3809" s="1">
        <v>47607</v>
      </c>
      <c r="B3809" s="1"/>
      <c r="C3809" s="16"/>
      <c r="D3809" s="14" t="str">
        <f>IF(DCalendário[[#This Row],[Dia Útil]]="","",(MONTH($B3809)))</f>
        <v/>
      </c>
      <c r="E3809" s="14">
        <f t="shared" si="61"/>
        <v>2030</v>
      </c>
      <c r="F3809" s="14">
        <f>MONTH(DCalendário[[#This Row],[Dia]])</f>
        <v>5</v>
      </c>
      <c r="G3809" s="14" t="str">
        <f>MONTH(DCalendário[[#This Row],[Dia]])&amp;" - "&amp;DCalendário[[#This Row],[Ano]]</f>
        <v>5 - 2030</v>
      </c>
      <c r="H3809" s="14" t="str">
        <f>IF(DCalendário[[#This Row],[Dia Útil]]="","",DCalendário[[#This Row],[Semana Ano]])</f>
        <v/>
      </c>
      <c r="I3809" s="14"/>
      <c r="J3809" s="14" cm="1">
        <f t="array" aca="1" ref="J380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810" spans="1:10" x14ac:dyDescent="0.25">
      <c r="A3810" s="1">
        <v>47608</v>
      </c>
      <c r="B3810" s="1"/>
      <c r="C3810" s="16"/>
      <c r="D3810" s="14" t="str">
        <f>IF(DCalendário[[#This Row],[Dia Útil]]="","",(MONTH($B3810)))</f>
        <v/>
      </c>
      <c r="E3810" s="14">
        <f t="shared" si="61"/>
        <v>2030</v>
      </c>
      <c r="F3810" s="14">
        <f>MONTH(DCalendário[[#This Row],[Dia]])</f>
        <v>5</v>
      </c>
      <c r="G3810" s="14" t="str">
        <f>MONTH(DCalendário[[#This Row],[Dia]])&amp;" - "&amp;DCalendário[[#This Row],[Ano]]</f>
        <v>5 - 2030</v>
      </c>
      <c r="H3810" s="14" t="str">
        <f>IF(DCalendário[[#This Row],[Dia Útil]]="","",DCalendário[[#This Row],[Semana Ano]])</f>
        <v/>
      </c>
      <c r="I3810" s="14"/>
      <c r="J3810" s="14" cm="1">
        <f t="array" aca="1" ref="J381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811" spans="1:10" x14ac:dyDescent="0.25">
      <c r="A3811" s="1">
        <v>47609</v>
      </c>
      <c r="B3811" s="1"/>
      <c r="C3811" s="16"/>
      <c r="D3811" s="14" t="str">
        <f>IF(DCalendário[[#This Row],[Dia Útil]]="","",(MONTH($B3811)))</f>
        <v/>
      </c>
      <c r="E3811" s="14">
        <f t="shared" si="61"/>
        <v>2030</v>
      </c>
      <c r="F3811" s="14">
        <f>MONTH(DCalendário[[#This Row],[Dia]])</f>
        <v>5</v>
      </c>
      <c r="G3811" s="14" t="str">
        <f>MONTH(DCalendário[[#This Row],[Dia]])&amp;" - "&amp;DCalendário[[#This Row],[Ano]]</f>
        <v>5 - 2030</v>
      </c>
      <c r="H3811" s="14" t="str">
        <f>IF(DCalendário[[#This Row],[Dia Útil]]="","",DCalendário[[#This Row],[Semana Ano]])</f>
        <v/>
      </c>
      <c r="I3811" s="14"/>
      <c r="J3811" s="14" cm="1">
        <f t="array" aca="1" ref="J381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812" spans="1:10" x14ac:dyDescent="0.25">
      <c r="A3812" s="1">
        <v>47610</v>
      </c>
      <c r="B3812" s="1"/>
      <c r="C3812" s="16"/>
      <c r="D3812" s="14" t="str">
        <f>IF(DCalendário[[#This Row],[Dia Útil]]="","",(MONTH($B3812)))</f>
        <v/>
      </c>
      <c r="E3812" s="14">
        <f t="shared" si="61"/>
        <v>2030</v>
      </c>
      <c r="F3812" s="14">
        <f>MONTH(DCalendário[[#This Row],[Dia]])</f>
        <v>5</v>
      </c>
      <c r="G3812" s="14" t="str">
        <f>MONTH(DCalendário[[#This Row],[Dia]])&amp;" - "&amp;DCalendário[[#This Row],[Ano]]</f>
        <v>5 - 2030</v>
      </c>
      <c r="H3812" s="14" t="str">
        <f>IF(DCalendário[[#This Row],[Dia Útil]]="","",DCalendário[[#This Row],[Semana Ano]])</f>
        <v/>
      </c>
      <c r="I3812" s="14"/>
      <c r="J3812" s="14" cm="1">
        <f t="array" aca="1" ref="J381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813" spans="1:10" x14ac:dyDescent="0.25">
      <c r="A3813" s="1">
        <v>47611</v>
      </c>
      <c r="B3813" s="1"/>
      <c r="C3813" s="16"/>
      <c r="D3813" s="14" t="str">
        <f>IF(DCalendário[[#This Row],[Dia Útil]]="","",(MONTH($B3813)))</f>
        <v/>
      </c>
      <c r="E3813" s="14">
        <f t="shared" si="61"/>
        <v>2030</v>
      </c>
      <c r="F3813" s="14">
        <f>MONTH(DCalendário[[#This Row],[Dia]])</f>
        <v>5</v>
      </c>
      <c r="G3813" s="14" t="str">
        <f>MONTH(DCalendário[[#This Row],[Dia]])&amp;" - "&amp;DCalendário[[#This Row],[Ano]]</f>
        <v>5 - 2030</v>
      </c>
      <c r="H3813" s="14" t="str">
        <f>IF(DCalendário[[#This Row],[Dia Útil]]="","",DCalendário[[#This Row],[Semana Ano]])</f>
        <v/>
      </c>
      <c r="I3813" s="14"/>
      <c r="J3813" s="14" cm="1">
        <f t="array" aca="1" ref="J381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814" spans="1:10" x14ac:dyDescent="0.25">
      <c r="A3814" s="1">
        <v>47612</v>
      </c>
      <c r="B3814" s="1"/>
      <c r="C3814" s="16"/>
      <c r="D3814" s="14" t="str">
        <f>IF(DCalendário[[#This Row],[Dia Útil]]="","",(MONTH($B3814)))</f>
        <v/>
      </c>
      <c r="E3814" s="14">
        <f t="shared" si="61"/>
        <v>2030</v>
      </c>
      <c r="F3814" s="14">
        <f>MONTH(DCalendário[[#This Row],[Dia]])</f>
        <v>5</v>
      </c>
      <c r="G3814" s="14" t="str">
        <f>MONTH(DCalendário[[#This Row],[Dia]])&amp;" - "&amp;DCalendário[[#This Row],[Ano]]</f>
        <v>5 - 2030</v>
      </c>
      <c r="H3814" s="14" t="str">
        <f>IF(DCalendário[[#This Row],[Dia Útil]]="","",DCalendário[[#This Row],[Semana Ano]])</f>
        <v/>
      </c>
      <c r="I3814" s="14"/>
      <c r="J3814" s="14" cm="1">
        <f t="array" aca="1" ref="J381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815" spans="1:10" x14ac:dyDescent="0.25">
      <c r="A3815" s="1">
        <v>47613</v>
      </c>
      <c r="B3815" s="1"/>
      <c r="C3815" s="16"/>
      <c r="D3815" s="14" t="str">
        <f>IF(DCalendário[[#This Row],[Dia Útil]]="","",(MONTH($B3815)))</f>
        <v/>
      </c>
      <c r="E3815" s="14">
        <f t="shared" si="61"/>
        <v>2030</v>
      </c>
      <c r="F3815" s="14">
        <f>MONTH(DCalendário[[#This Row],[Dia]])</f>
        <v>5</v>
      </c>
      <c r="G3815" s="14" t="str">
        <f>MONTH(DCalendário[[#This Row],[Dia]])&amp;" - "&amp;DCalendário[[#This Row],[Ano]]</f>
        <v>5 - 2030</v>
      </c>
      <c r="H3815" s="14" t="str">
        <f>IF(DCalendário[[#This Row],[Dia Útil]]="","",DCalendário[[#This Row],[Semana Ano]])</f>
        <v/>
      </c>
      <c r="I3815" s="14"/>
      <c r="J3815" s="14" cm="1">
        <f t="array" aca="1" ref="J381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816" spans="1:10" x14ac:dyDescent="0.25">
      <c r="A3816" s="1">
        <v>47614</v>
      </c>
      <c r="B3816" s="1"/>
      <c r="C3816" s="16"/>
      <c r="D3816" s="14" t="str">
        <f>IF(DCalendário[[#This Row],[Dia Útil]]="","",(MONTH($B3816)))</f>
        <v/>
      </c>
      <c r="E3816" s="14">
        <f t="shared" si="61"/>
        <v>2030</v>
      </c>
      <c r="F3816" s="14">
        <f>MONTH(DCalendário[[#This Row],[Dia]])</f>
        <v>5</v>
      </c>
      <c r="G3816" s="14" t="str">
        <f>MONTH(DCalendário[[#This Row],[Dia]])&amp;" - "&amp;DCalendário[[#This Row],[Ano]]</f>
        <v>5 - 2030</v>
      </c>
      <c r="H3816" s="14" t="str">
        <f>IF(DCalendário[[#This Row],[Dia Útil]]="","",DCalendário[[#This Row],[Semana Ano]])</f>
        <v/>
      </c>
      <c r="I3816" s="14"/>
      <c r="J3816" s="14" cm="1">
        <f t="array" aca="1" ref="J381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817" spans="1:10" x14ac:dyDescent="0.25">
      <c r="A3817" s="1">
        <v>47615</v>
      </c>
      <c r="B3817" s="1"/>
      <c r="C3817" s="16"/>
      <c r="D3817" s="14" t="str">
        <f>IF(DCalendário[[#This Row],[Dia Útil]]="","",(MONTH($B3817)))</f>
        <v/>
      </c>
      <c r="E3817" s="14">
        <f t="shared" si="61"/>
        <v>2030</v>
      </c>
      <c r="F3817" s="14">
        <f>MONTH(DCalendário[[#This Row],[Dia]])</f>
        <v>5</v>
      </c>
      <c r="G3817" s="14" t="str">
        <f>MONTH(DCalendário[[#This Row],[Dia]])&amp;" - "&amp;DCalendário[[#This Row],[Ano]]</f>
        <v>5 - 2030</v>
      </c>
      <c r="H3817" s="14" t="str">
        <f>IF(DCalendário[[#This Row],[Dia Útil]]="","",DCalendário[[#This Row],[Semana Ano]])</f>
        <v/>
      </c>
      <c r="I3817" s="14"/>
      <c r="J3817" s="14" cm="1">
        <f t="array" aca="1" ref="J381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818" spans="1:10" x14ac:dyDescent="0.25">
      <c r="A3818" s="1">
        <v>47616</v>
      </c>
      <c r="B3818" s="1"/>
      <c r="C3818" s="16"/>
      <c r="D3818" s="14" t="str">
        <f>IF(DCalendário[[#This Row],[Dia Útil]]="","",(MONTH($B3818)))</f>
        <v/>
      </c>
      <c r="E3818" s="14">
        <f t="shared" si="61"/>
        <v>2030</v>
      </c>
      <c r="F3818" s="14">
        <f>MONTH(DCalendário[[#This Row],[Dia]])</f>
        <v>5</v>
      </c>
      <c r="G3818" s="14" t="str">
        <f>MONTH(DCalendário[[#This Row],[Dia]])&amp;" - "&amp;DCalendário[[#This Row],[Ano]]</f>
        <v>5 - 2030</v>
      </c>
      <c r="H3818" s="14" t="str">
        <f>IF(DCalendário[[#This Row],[Dia Útil]]="","",DCalendário[[#This Row],[Semana Ano]])</f>
        <v/>
      </c>
      <c r="I3818" s="14"/>
      <c r="J3818" s="14" cm="1">
        <f t="array" aca="1" ref="J381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819" spans="1:10" x14ac:dyDescent="0.25">
      <c r="A3819" s="1">
        <v>47617</v>
      </c>
      <c r="B3819" s="1"/>
      <c r="C3819" s="16"/>
      <c r="D3819" s="14" t="str">
        <f>IF(DCalendário[[#This Row],[Dia Útil]]="","",(MONTH($B3819)))</f>
        <v/>
      </c>
      <c r="E3819" s="14">
        <f t="shared" si="61"/>
        <v>2030</v>
      </c>
      <c r="F3819" s="14">
        <f>MONTH(DCalendário[[#This Row],[Dia]])</f>
        <v>5</v>
      </c>
      <c r="G3819" s="14" t="str">
        <f>MONTH(DCalendário[[#This Row],[Dia]])&amp;" - "&amp;DCalendário[[#This Row],[Ano]]</f>
        <v>5 - 2030</v>
      </c>
      <c r="H3819" s="14" t="str">
        <f>IF(DCalendário[[#This Row],[Dia Útil]]="","",DCalendário[[#This Row],[Semana Ano]])</f>
        <v/>
      </c>
      <c r="I3819" s="14"/>
      <c r="J3819" s="14" cm="1">
        <f t="array" aca="1" ref="J381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820" spans="1:10" x14ac:dyDescent="0.25">
      <c r="A3820" s="1">
        <v>47618</v>
      </c>
      <c r="B3820" s="1"/>
      <c r="C3820" s="16"/>
      <c r="D3820" s="14" t="str">
        <f>IF(DCalendário[[#This Row],[Dia Útil]]="","",(MONTH($B3820)))</f>
        <v/>
      </c>
      <c r="E3820" s="14">
        <f t="shared" si="61"/>
        <v>2030</v>
      </c>
      <c r="F3820" s="14">
        <f>MONTH(DCalendário[[#This Row],[Dia]])</f>
        <v>5</v>
      </c>
      <c r="G3820" s="14" t="str">
        <f>MONTH(DCalendário[[#This Row],[Dia]])&amp;" - "&amp;DCalendário[[#This Row],[Ano]]</f>
        <v>5 - 2030</v>
      </c>
      <c r="H3820" s="14" t="str">
        <f>IF(DCalendário[[#This Row],[Dia Útil]]="","",DCalendário[[#This Row],[Semana Ano]])</f>
        <v/>
      </c>
      <c r="I3820" s="14"/>
      <c r="J3820" s="14" cm="1">
        <f t="array" aca="1" ref="J382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821" spans="1:10" x14ac:dyDescent="0.25">
      <c r="A3821" s="1">
        <v>47619</v>
      </c>
      <c r="B3821" s="1"/>
      <c r="C3821" s="16"/>
      <c r="D3821" s="14" t="str">
        <f>IF(DCalendário[[#This Row],[Dia Útil]]="","",(MONTH($B3821)))</f>
        <v/>
      </c>
      <c r="E3821" s="14">
        <f t="shared" si="61"/>
        <v>2030</v>
      </c>
      <c r="F3821" s="14">
        <f>MONTH(DCalendário[[#This Row],[Dia]])</f>
        <v>5</v>
      </c>
      <c r="G3821" s="14" t="str">
        <f>MONTH(DCalendário[[#This Row],[Dia]])&amp;" - "&amp;DCalendário[[#This Row],[Ano]]</f>
        <v>5 - 2030</v>
      </c>
      <c r="H3821" s="14" t="str">
        <f>IF(DCalendário[[#This Row],[Dia Útil]]="","",DCalendário[[#This Row],[Semana Ano]])</f>
        <v/>
      </c>
      <c r="I3821" s="14"/>
      <c r="J3821" s="14" cm="1">
        <f t="array" aca="1" ref="J382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822" spans="1:10" x14ac:dyDescent="0.25">
      <c r="A3822" s="1">
        <v>47620</v>
      </c>
      <c r="B3822" s="1"/>
      <c r="C3822" s="16"/>
      <c r="D3822" s="14" t="str">
        <f>IF(DCalendário[[#This Row],[Dia Útil]]="","",(MONTH($B3822)))</f>
        <v/>
      </c>
      <c r="E3822" s="14">
        <f t="shared" si="61"/>
        <v>2030</v>
      </c>
      <c r="F3822" s="14">
        <f>MONTH(DCalendário[[#This Row],[Dia]])</f>
        <v>5</v>
      </c>
      <c r="G3822" s="14" t="str">
        <f>MONTH(DCalendário[[#This Row],[Dia]])&amp;" - "&amp;DCalendário[[#This Row],[Ano]]</f>
        <v>5 - 2030</v>
      </c>
      <c r="H3822" s="14" t="str">
        <f>IF(DCalendário[[#This Row],[Dia Útil]]="","",DCalendário[[#This Row],[Semana Ano]])</f>
        <v/>
      </c>
      <c r="I3822" s="14"/>
      <c r="J3822" s="14" cm="1">
        <f t="array" aca="1" ref="J382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823" spans="1:10" x14ac:dyDescent="0.25">
      <c r="A3823" s="1">
        <v>47621</v>
      </c>
      <c r="B3823" s="1"/>
      <c r="C3823" s="16"/>
      <c r="D3823" s="14" t="str">
        <f>IF(DCalendário[[#This Row],[Dia Útil]]="","",(MONTH($B3823)))</f>
        <v/>
      </c>
      <c r="E3823" s="14">
        <f t="shared" si="61"/>
        <v>2030</v>
      </c>
      <c r="F3823" s="14">
        <f>MONTH(DCalendário[[#This Row],[Dia]])</f>
        <v>5</v>
      </c>
      <c r="G3823" s="14" t="str">
        <f>MONTH(DCalendário[[#This Row],[Dia]])&amp;" - "&amp;DCalendário[[#This Row],[Ano]]</f>
        <v>5 - 2030</v>
      </c>
      <c r="H3823" s="14" t="str">
        <f>IF(DCalendário[[#This Row],[Dia Útil]]="","",DCalendário[[#This Row],[Semana Ano]])</f>
        <v/>
      </c>
      <c r="I3823" s="14"/>
      <c r="J3823" s="14" cm="1">
        <f t="array" aca="1" ref="J382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824" spans="1:10" x14ac:dyDescent="0.25">
      <c r="A3824" s="1">
        <v>47622</v>
      </c>
      <c r="B3824" s="1"/>
      <c r="C3824" s="16"/>
      <c r="D3824" s="14" t="str">
        <f>IF(DCalendário[[#This Row],[Dia Útil]]="","",(MONTH($B3824)))</f>
        <v/>
      </c>
      <c r="E3824" s="14">
        <f t="shared" si="61"/>
        <v>2030</v>
      </c>
      <c r="F3824" s="14">
        <f>MONTH(DCalendário[[#This Row],[Dia]])</f>
        <v>5</v>
      </c>
      <c r="G3824" s="14" t="str">
        <f>MONTH(DCalendário[[#This Row],[Dia]])&amp;" - "&amp;DCalendário[[#This Row],[Ano]]</f>
        <v>5 - 2030</v>
      </c>
      <c r="H3824" s="14" t="str">
        <f>IF(DCalendário[[#This Row],[Dia Útil]]="","",DCalendário[[#This Row],[Semana Ano]])</f>
        <v/>
      </c>
      <c r="I3824" s="14"/>
      <c r="J3824" s="14" cm="1">
        <f t="array" aca="1" ref="J382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825" spans="1:10" x14ac:dyDescent="0.25">
      <c r="A3825" s="1">
        <v>47623</v>
      </c>
      <c r="B3825" s="1"/>
      <c r="C3825" s="16"/>
      <c r="D3825" s="14" t="str">
        <f>IF(DCalendário[[#This Row],[Dia Útil]]="","",(MONTH($B3825)))</f>
        <v/>
      </c>
      <c r="E3825" s="14">
        <f t="shared" si="61"/>
        <v>2030</v>
      </c>
      <c r="F3825" s="14">
        <f>MONTH(DCalendário[[#This Row],[Dia]])</f>
        <v>5</v>
      </c>
      <c r="G3825" s="14" t="str">
        <f>MONTH(DCalendário[[#This Row],[Dia]])&amp;" - "&amp;DCalendário[[#This Row],[Ano]]</f>
        <v>5 - 2030</v>
      </c>
      <c r="H3825" s="14" t="str">
        <f>IF(DCalendário[[#This Row],[Dia Útil]]="","",DCalendário[[#This Row],[Semana Ano]])</f>
        <v/>
      </c>
      <c r="I3825" s="14"/>
      <c r="J3825" s="14" cm="1">
        <f t="array" aca="1" ref="J382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826" spans="1:10" x14ac:dyDescent="0.25">
      <c r="A3826" s="1">
        <v>47624</v>
      </c>
      <c r="B3826" s="1"/>
      <c r="C3826" s="16"/>
      <c r="D3826" s="14" t="str">
        <f>IF(DCalendário[[#This Row],[Dia Útil]]="","",(MONTH($B3826)))</f>
        <v/>
      </c>
      <c r="E3826" s="14">
        <f t="shared" si="61"/>
        <v>2030</v>
      </c>
      <c r="F3826" s="14">
        <f>MONTH(DCalendário[[#This Row],[Dia]])</f>
        <v>5</v>
      </c>
      <c r="G3826" s="14" t="str">
        <f>MONTH(DCalendário[[#This Row],[Dia]])&amp;" - "&amp;DCalendário[[#This Row],[Ano]]</f>
        <v>5 - 2030</v>
      </c>
      <c r="H3826" s="14" t="str">
        <f>IF(DCalendário[[#This Row],[Dia Útil]]="","",DCalendário[[#This Row],[Semana Ano]])</f>
        <v/>
      </c>
      <c r="I3826" s="14"/>
      <c r="J3826" s="14" cm="1">
        <f t="array" aca="1" ref="J382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827" spans="1:10" x14ac:dyDescent="0.25">
      <c r="A3827" s="1">
        <v>47625</v>
      </c>
      <c r="B3827" s="1"/>
      <c r="C3827" s="16"/>
      <c r="D3827" s="14" t="str">
        <f>IF(DCalendário[[#This Row],[Dia Útil]]="","",(MONTH($B3827)))</f>
        <v/>
      </c>
      <c r="E3827" s="14">
        <f t="shared" si="61"/>
        <v>2030</v>
      </c>
      <c r="F3827" s="14">
        <f>MONTH(DCalendário[[#This Row],[Dia]])</f>
        <v>5</v>
      </c>
      <c r="G3827" s="14" t="str">
        <f>MONTH(DCalendário[[#This Row],[Dia]])&amp;" - "&amp;DCalendário[[#This Row],[Ano]]</f>
        <v>5 - 2030</v>
      </c>
      <c r="H3827" s="14" t="str">
        <f>IF(DCalendário[[#This Row],[Dia Útil]]="","",DCalendário[[#This Row],[Semana Ano]])</f>
        <v/>
      </c>
      <c r="I3827" s="14"/>
      <c r="J3827" s="14" cm="1">
        <f t="array" aca="1" ref="J382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828" spans="1:10" x14ac:dyDescent="0.25">
      <c r="A3828" s="1">
        <v>47626</v>
      </c>
      <c r="B3828" s="1"/>
      <c r="C3828" s="16"/>
      <c r="D3828" s="14" t="str">
        <f>IF(DCalendário[[#This Row],[Dia Útil]]="","",(MONTH($B3828)))</f>
        <v/>
      </c>
      <c r="E3828" s="14">
        <f t="shared" si="61"/>
        <v>2030</v>
      </c>
      <c r="F3828" s="14">
        <f>MONTH(DCalendário[[#This Row],[Dia]])</f>
        <v>5</v>
      </c>
      <c r="G3828" s="14" t="str">
        <f>MONTH(DCalendário[[#This Row],[Dia]])&amp;" - "&amp;DCalendário[[#This Row],[Ano]]</f>
        <v>5 - 2030</v>
      </c>
      <c r="H3828" s="14" t="str">
        <f>IF(DCalendário[[#This Row],[Dia Útil]]="","",DCalendário[[#This Row],[Semana Ano]])</f>
        <v/>
      </c>
      <c r="I3828" s="14"/>
      <c r="J3828" s="14" cm="1">
        <f t="array" aca="1" ref="J382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829" spans="1:10" x14ac:dyDescent="0.25">
      <c r="A3829" s="1">
        <v>47627</v>
      </c>
      <c r="B3829" s="1"/>
      <c r="C3829" s="16"/>
      <c r="D3829" s="14" t="str">
        <f>IF(DCalendário[[#This Row],[Dia Útil]]="","",(MONTH($B3829)))</f>
        <v/>
      </c>
      <c r="E3829" s="14">
        <f t="shared" si="61"/>
        <v>2030</v>
      </c>
      <c r="F3829" s="14">
        <f>MONTH(DCalendário[[#This Row],[Dia]])</f>
        <v>5</v>
      </c>
      <c r="G3829" s="14" t="str">
        <f>MONTH(DCalendário[[#This Row],[Dia]])&amp;" - "&amp;DCalendário[[#This Row],[Ano]]</f>
        <v>5 - 2030</v>
      </c>
      <c r="H3829" s="14" t="str">
        <f>IF(DCalendário[[#This Row],[Dia Útil]]="","",DCalendário[[#This Row],[Semana Ano]])</f>
        <v/>
      </c>
      <c r="I3829" s="14"/>
      <c r="J3829" s="14" cm="1">
        <f t="array" aca="1" ref="J382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830" spans="1:10" x14ac:dyDescent="0.25">
      <c r="A3830" s="1">
        <v>47628</v>
      </c>
      <c r="B3830" s="1"/>
      <c r="C3830" s="16"/>
      <c r="D3830" s="14" t="str">
        <f>IF(DCalendário[[#This Row],[Dia Útil]]="","",(MONTH($B3830)))</f>
        <v/>
      </c>
      <c r="E3830" s="14">
        <f t="shared" si="61"/>
        <v>2030</v>
      </c>
      <c r="F3830" s="14">
        <f>MONTH(DCalendário[[#This Row],[Dia]])</f>
        <v>5</v>
      </c>
      <c r="G3830" s="14" t="str">
        <f>MONTH(DCalendário[[#This Row],[Dia]])&amp;" - "&amp;DCalendário[[#This Row],[Ano]]</f>
        <v>5 - 2030</v>
      </c>
      <c r="H3830" s="14" t="str">
        <f>IF(DCalendário[[#This Row],[Dia Útil]]="","",DCalendário[[#This Row],[Semana Ano]])</f>
        <v/>
      </c>
      <c r="I3830" s="14"/>
      <c r="J3830" s="14" cm="1">
        <f t="array" aca="1" ref="J383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831" spans="1:10" x14ac:dyDescent="0.25">
      <c r="A3831" s="1">
        <v>47629</v>
      </c>
      <c r="B3831" s="1"/>
      <c r="C3831" s="16"/>
      <c r="D3831" s="14" t="str">
        <f>IF(DCalendário[[#This Row],[Dia Útil]]="","",(MONTH($B3831)))</f>
        <v/>
      </c>
      <c r="E3831" s="14">
        <f t="shared" si="61"/>
        <v>2030</v>
      </c>
      <c r="F3831" s="14">
        <f>MONTH(DCalendário[[#This Row],[Dia]])</f>
        <v>5</v>
      </c>
      <c r="G3831" s="14" t="str">
        <f>MONTH(DCalendário[[#This Row],[Dia]])&amp;" - "&amp;DCalendário[[#This Row],[Ano]]</f>
        <v>5 - 2030</v>
      </c>
      <c r="H3831" s="14" t="str">
        <f>IF(DCalendário[[#This Row],[Dia Útil]]="","",DCalendário[[#This Row],[Semana Ano]])</f>
        <v/>
      </c>
      <c r="I3831" s="14"/>
      <c r="J3831" s="14" cm="1">
        <f t="array" aca="1" ref="J383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832" spans="1:10" x14ac:dyDescent="0.25">
      <c r="A3832" s="1">
        <v>47630</v>
      </c>
      <c r="B3832" s="1"/>
      <c r="C3832" s="16"/>
      <c r="D3832" s="14" t="str">
        <f>IF(DCalendário[[#This Row],[Dia Útil]]="","",(MONTH($B3832)))</f>
        <v/>
      </c>
      <c r="E3832" s="14">
        <f t="shared" si="61"/>
        <v>2030</v>
      </c>
      <c r="F3832" s="14">
        <f>MONTH(DCalendário[[#This Row],[Dia]])</f>
        <v>5</v>
      </c>
      <c r="G3832" s="14" t="str">
        <f>MONTH(DCalendário[[#This Row],[Dia]])&amp;" - "&amp;DCalendário[[#This Row],[Ano]]</f>
        <v>5 - 2030</v>
      </c>
      <c r="H3832" s="14" t="str">
        <f>IF(DCalendário[[#This Row],[Dia Útil]]="","",DCalendário[[#This Row],[Semana Ano]])</f>
        <v/>
      </c>
      <c r="I3832" s="14"/>
      <c r="J3832" s="14" cm="1">
        <f t="array" aca="1" ref="J383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833" spans="1:10" x14ac:dyDescent="0.25">
      <c r="A3833" s="1">
        <v>47631</v>
      </c>
      <c r="B3833" s="1"/>
      <c r="C3833" s="16"/>
      <c r="D3833" s="14" t="str">
        <f>IF(DCalendário[[#This Row],[Dia Útil]]="","",(MONTH($B3833)))</f>
        <v/>
      </c>
      <c r="E3833" s="14">
        <f t="shared" si="61"/>
        <v>2030</v>
      </c>
      <c r="F3833" s="14">
        <f>MONTH(DCalendário[[#This Row],[Dia]])</f>
        <v>5</v>
      </c>
      <c r="G3833" s="14" t="str">
        <f>MONTH(DCalendário[[#This Row],[Dia]])&amp;" - "&amp;DCalendário[[#This Row],[Ano]]</f>
        <v>5 - 2030</v>
      </c>
      <c r="H3833" s="14" t="str">
        <f>IF(DCalendário[[#This Row],[Dia Útil]]="","",DCalendário[[#This Row],[Semana Ano]])</f>
        <v/>
      </c>
      <c r="I3833" s="14"/>
      <c r="J3833" s="14" cm="1">
        <f t="array" aca="1" ref="J383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834" spans="1:10" x14ac:dyDescent="0.25">
      <c r="A3834" s="1">
        <v>47632</v>
      </c>
      <c r="B3834" s="1"/>
      <c r="C3834" s="16"/>
      <c r="D3834" s="14" t="str">
        <f>IF(DCalendário[[#This Row],[Dia Útil]]="","",(MONTH($B3834)))</f>
        <v/>
      </c>
      <c r="E3834" s="14">
        <f t="shared" si="61"/>
        <v>2030</v>
      </c>
      <c r="F3834" s="14">
        <f>MONTH(DCalendário[[#This Row],[Dia]])</f>
        <v>5</v>
      </c>
      <c r="G3834" s="14" t="str">
        <f>MONTH(DCalendário[[#This Row],[Dia]])&amp;" - "&amp;DCalendário[[#This Row],[Ano]]</f>
        <v>5 - 2030</v>
      </c>
      <c r="H3834" s="14" t="str">
        <f>IF(DCalendário[[#This Row],[Dia Útil]]="","",DCalendário[[#This Row],[Semana Ano]])</f>
        <v/>
      </c>
      <c r="I3834" s="14"/>
      <c r="J3834" s="14" cm="1">
        <f t="array" aca="1" ref="J383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835" spans="1:10" x14ac:dyDescent="0.25">
      <c r="A3835" s="1">
        <v>47633</v>
      </c>
      <c r="B3835" s="1"/>
      <c r="C3835" s="16"/>
      <c r="D3835" s="14" t="str">
        <f>IF(DCalendário[[#This Row],[Dia Útil]]="","",(MONTH($B3835)))</f>
        <v/>
      </c>
      <c r="E3835" s="14">
        <f t="shared" si="61"/>
        <v>2030</v>
      </c>
      <c r="F3835" s="14">
        <f>MONTH(DCalendário[[#This Row],[Dia]])</f>
        <v>5</v>
      </c>
      <c r="G3835" s="14" t="str">
        <f>MONTH(DCalendário[[#This Row],[Dia]])&amp;" - "&amp;DCalendário[[#This Row],[Ano]]</f>
        <v>5 - 2030</v>
      </c>
      <c r="H3835" s="14" t="str">
        <f>IF(DCalendário[[#This Row],[Dia Útil]]="","",DCalendário[[#This Row],[Semana Ano]])</f>
        <v/>
      </c>
      <c r="I3835" s="14"/>
      <c r="J3835" s="14" cm="1">
        <f t="array" aca="1" ref="J383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836" spans="1:10" x14ac:dyDescent="0.25">
      <c r="A3836" s="1">
        <v>47634</v>
      </c>
      <c r="B3836" s="1"/>
      <c r="C3836" s="16"/>
      <c r="D3836" s="14" t="str">
        <f>IF(DCalendário[[#This Row],[Dia Útil]]="","",(MONTH($B3836)))</f>
        <v/>
      </c>
      <c r="E3836" s="14">
        <f t="shared" si="61"/>
        <v>2030</v>
      </c>
      <c r="F3836" s="14">
        <f>MONTH(DCalendário[[#This Row],[Dia]])</f>
        <v>5</v>
      </c>
      <c r="G3836" s="14" t="str">
        <f>MONTH(DCalendário[[#This Row],[Dia]])&amp;" - "&amp;DCalendário[[#This Row],[Ano]]</f>
        <v>5 - 2030</v>
      </c>
      <c r="H3836" s="14" t="str">
        <f>IF(DCalendário[[#This Row],[Dia Útil]]="","",DCalendário[[#This Row],[Semana Ano]])</f>
        <v/>
      </c>
      <c r="I3836" s="14"/>
      <c r="J3836" s="14" cm="1">
        <f t="array" aca="1" ref="J383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837" spans="1:10" x14ac:dyDescent="0.25">
      <c r="A3837" s="1">
        <v>47635</v>
      </c>
      <c r="B3837" s="1"/>
      <c r="C3837" s="16"/>
      <c r="D3837" s="14" t="str">
        <f>IF(DCalendário[[#This Row],[Dia Útil]]="","",(MONTH($B3837)))</f>
        <v/>
      </c>
      <c r="E3837" s="14">
        <f t="shared" si="61"/>
        <v>2030</v>
      </c>
      <c r="F3837" s="14">
        <f>MONTH(DCalendário[[#This Row],[Dia]])</f>
        <v>6</v>
      </c>
      <c r="G3837" s="14" t="str">
        <f>MONTH(DCalendário[[#This Row],[Dia]])&amp;" - "&amp;DCalendário[[#This Row],[Ano]]</f>
        <v>6 - 2030</v>
      </c>
      <c r="H3837" s="14" t="str">
        <f>IF(DCalendário[[#This Row],[Dia Útil]]="","",DCalendário[[#This Row],[Semana Ano]])</f>
        <v/>
      </c>
      <c r="I3837" s="14"/>
      <c r="J3837" s="14" cm="1">
        <f t="array" aca="1" ref="J383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838" spans="1:10" x14ac:dyDescent="0.25">
      <c r="A3838" s="1">
        <v>47636</v>
      </c>
      <c r="B3838" s="1"/>
      <c r="C3838" s="16"/>
      <c r="D3838" s="14" t="str">
        <f>IF(DCalendário[[#This Row],[Dia Útil]]="","",(MONTH($B3838)))</f>
        <v/>
      </c>
      <c r="E3838" s="14">
        <f t="shared" si="61"/>
        <v>2030</v>
      </c>
      <c r="F3838" s="14">
        <f>MONTH(DCalendário[[#This Row],[Dia]])</f>
        <v>6</v>
      </c>
      <c r="G3838" s="14" t="str">
        <f>MONTH(DCalendário[[#This Row],[Dia]])&amp;" - "&amp;DCalendário[[#This Row],[Ano]]</f>
        <v>6 - 2030</v>
      </c>
      <c r="H3838" s="14" t="str">
        <f>IF(DCalendário[[#This Row],[Dia Útil]]="","",DCalendário[[#This Row],[Semana Ano]])</f>
        <v/>
      </c>
      <c r="I3838" s="14"/>
      <c r="J3838" s="14" cm="1">
        <f t="array" aca="1" ref="J383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839" spans="1:10" x14ac:dyDescent="0.25">
      <c r="A3839" s="1">
        <v>47637</v>
      </c>
      <c r="B3839" s="1"/>
      <c r="C3839" s="16"/>
      <c r="D3839" s="14" t="str">
        <f>IF(DCalendário[[#This Row],[Dia Útil]]="","",(MONTH($B3839)))</f>
        <v/>
      </c>
      <c r="E3839" s="14">
        <f t="shared" si="61"/>
        <v>2030</v>
      </c>
      <c r="F3839" s="14">
        <f>MONTH(DCalendário[[#This Row],[Dia]])</f>
        <v>6</v>
      </c>
      <c r="G3839" s="14" t="str">
        <f>MONTH(DCalendário[[#This Row],[Dia]])&amp;" - "&amp;DCalendário[[#This Row],[Ano]]</f>
        <v>6 - 2030</v>
      </c>
      <c r="H3839" s="14" t="str">
        <f>IF(DCalendário[[#This Row],[Dia Útil]]="","",DCalendário[[#This Row],[Semana Ano]])</f>
        <v/>
      </c>
      <c r="I3839" s="14"/>
      <c r="J3839" s="14" cm="1">
        <f t="array" aca="1" ref="J383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840" spans="1:10" x14ac:dyDescent="0.25">
      <c r="A3840" s="1">
        <v>47638</v>
      </c>
      <c r="B3840" s="1"/>
      <c r="C3840" s="16"/>
      <c r="D3840" s="14" t="str">
        <f>IF(DCalendário[[#This Row],[Dia Útil]]="","",(MONTH($B3840)))</f>
        <v/>
      </c>
      <c r="E3840" s="14">
        <f t="shared" si="61"/>
        <v>2030</v>
      </c>
      <c r="F3840" s="14">
        <f>MONTH(DCalendário[[#This Row],[Dia]])</f>
        <v>6</v>
      </c>
      <c r="G3840" s="14" t="str">
        <f>MONTH(DCalendário[[#This Row],[Dia]])&amp;" - "&amp;DCalendário[[#This Row],[Ano]]</f>
        <v>6 - 2030</v>
      </c>
      <c r="H3840" s="14" t="str">
        <f>IF(DCalendário[[#This Row],[Dia Útil]]="","",DCalendário[[#This Row],[Semana Ano]])</f>
        <v/>
      </c>
      <c r="I3840" s="14"/>
      <c r="J3840" s="14" cm="1">
        <f t="array" aca="1" ref="J384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841" spans="1:10" x14ac:dyDescent="0.25">
      <c r="A3841" s="1">
        <v>47639</v>
      </c>
      <c r="B3841" s="1"/>
      <c r="C3841" s="16"/>
      <c r="D3841" s="14" t="str">
        <f>IF(DCalendário[[#This Row],[Dia Útil]]="","",(MONTH($B3841)))</f>
        <v/>
      </c>
      <c r="E3841" s="14">
        <f t="shared" si="61"/>
        <v>2030</v>
      </c>
      <c r="F3841" s="14">
        <f>MONTH(DCalendário[[#This Row],[Dia]])</f>
        <v>6</v>
      </c>
      <c r="G3841" s="14" t="str">
        <f>MONTH(DCalendário[[#This Row],[Dia]])&amp;" - "&amp;DCalendário[[#This Row],[Ano]]</f>
        <v>6 - 2030</v>
      </c>
      <c r="H3841" s="14" t="str">
        <f>IF(DCalendário[[#This Row],[Dia Útil]]="","",DCalendário[[#This Row],[Semana Ano]])</f>
        <v/>
      </c>
      <c r="I3841" s="14"/>
      <c r="J3841" s="14" cm="1">
        <f t="array" aca="1" ref="J384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842" spans="1:10" x14ac:dyDescent="0.25">
      <c r="A3842" s="1">
        <v>47640</v>
      </c>
      <c r="B3842" s="1"/>
      <c r="C3842" s="16"/>
      <c r="D3842" s="14" t="str">
        <f>IF(DCalendário[[#This Row],[Dia Útil]]="","",(MONTH($B3842)))</f>
        <v/>
      </c>
      <c r="E3842" s="14">
        <f t="shared" si="61"/>
        <v>2030</v>
      </c>
      <c r="F3842" s="14">
        <f>MONTH(DCalendário[[#This Row],[Dia]])</f>
        <v>6</v>
      </c>
      <c r="G3842" s="14" t="str">
        <f>MONTH(DCalendário[[#This Row],[Dia]])&amp;" - "&amp;DCalendário[[#This Row],[Ano]]</f>
        <v>6 - 2030</v>
      </c>
      <c r="H3842" s="14" t="str">
        <f>IF(DCalendário[[#This Row],[Dia Útil]]="","",DCalendário[[#This Row],[Semana Ano]])</f>
        <v/>
      </c>
      <c r="I3842" s="14"/>
      <c r="J3842" s="14" cm="1">
        <f t="array" aca="1" ref="J384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843" spans="1:10" x14ac:dyDescent="0.25">
      <c r="A3843" s="1">
        <v>47641</v>
      </c>
      <c r="B3843" s="1"/>
      <c r="C3843" s="16"/>
      <c r="D3843" s="14" t="str">
        <f>IF(DCalendário[[#This Row],[Dia Útil]]="","",(MONTH($B3843)))</f>
        <v/>
      </c>
      <c r="E3843" s="14">
        <f t="shared" si="61"/>
        <v>2030</v>
      </c>
      <c r="F3843" s="14">
        <f>MONTH(DCalendário[[#This Row],[Dia]])</f>
        <v>6</v>
      </c>
      <c r="G3843" s="14" t="str">
        <f>MONTH(DCalendário[[#This Row],[Dia]])&amp;" - "&amp;DCalendário[[#This Row],[Ano]]</f>
        <v>6 - 2030</v>
      </c>
      <c r="H3843" s="14" t="str">
        <f>IF(DCalendário[[#This Row],[Dia Útil]]="","",DCalendário[[#This Row],[Semana Ano]])</f>
        <v/>
      </c>
      <c r="I3843" s="14"/>
      <c r="J3843" s="14" cm="1">
        <f t="array" aca="1" ref="J384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844" spans="1:10" x14ac:dyDescent="0.25">
      <c r="A3844" s="1">
        <v>47642</v>
      </c>
      <c r="B3844" s="1"/>
      <c r="C3844" s="16"/>
      <c r="D3844" s="14" t="str">
        <f>IF(DCalendário[[#This Row],[Dia Útil]]="","",(MONTH($B3844)))</f>
        <v/>
      </c>
      <c r="E3844" s="14">
        <f t="shared" si="61"/>
        <v>2030</v>
      </c>
      <c r="F3844" s="14">
        <f>MONTH(DCalendário[[#This Row],[Dia]])</f>
        <v>6</v>
      </c>
      <c r="G3844" s="14" t="str">
        <f>MONTH(DCalendário[[#This Row],[Dia]])&amp;" - "&amp;DCalendário[[#This Row],[Ano]]</f>
        <v>6 - 2030</v>
      </c>
      <c r="H3844" s="14" t="str">
        <f>IF(DCalendário[[#This Row],[Dia Útil]]="","",DCalendário[[#This Row],[Semana Ano]])</f>
        <v/>
      </c>
      <c r="I3844" s="14"/>
      <c r="J3844" s="14" cm="1">
        <f t="array" aca="1" ref="J384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845" spans="1:10" x14ac:dyDescent="0.25">
      <c r="A3845" s="1">
        <v>47643</v>
      </c>
      <c r="B3845" s="1"/>
      <c r="C3845" s="16"/>
      <c r="D3845" s="14" t="str">
        <f>IF(DCalendário[[#This Row],[Dia Útil]]="","",(MONTH($B3845)))</f>
        <v/>
      </c>
      <c r="E3845" s="14">
        <f t="shared" si="61"/>
        <v>2030</v>
      </c>
      <c r="F3845" s="14">
        <f>MONTH(DCalendário[[#This Row],[Dia]])</f>
        <v>6</v>
      </c>
      <c r="G3845" s="14" t="str">
        <f>MONTH(DCalendário[[#This Row],[Dia]])&amp;" - "&amp;DCalendário[[#This Row],[Ano]]</f>
        <v>6 - 2030</v>
      </c>
      <c r="H3845" s="14" t="str">
        <f>IF(DCalendário[[#This Row],[Dia Útil]]="","",DCalendário[[#This Row],[Semana Ano]])</f>
        <v/>
      </c>
      <c r="I3845" s="14"/>
      <c r="J3845" s="14" cm="1">
        <f t="array" aca="1" ref="J384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846" spans="1:10" x14ac:dyDescent="0.25">
      <c r="A3846" s="1">
        <v>47644</v>
      </c>
      <c r="B3846" s="1"/>
      <c r="C3846" s="16"/>
      <c r="D3846" s="14" t="str">
        <f>IF(DCalendário[[#This Row],[Dia Útil]]="","",(MONTH($B3846)))</f>
        <v/>
      </c>
      <c r="E3846" s="14">
        <f t="shared" si="61"/>
        <v>2030</v>
      </c>
      <c r="F3846" s="14">
        <f>MONTH(DCalendário[[#This Row],[Dia]])</f>
        <v>6</v>
      </c>
      <c r="G3846" s="14" t="str">
        <f>MONTH(DCalendário[[#This Row],[Dia]])&amp;" - "&amp;DCalendário[[#This Row],[Ano]]</f>
        <v>6 - 2030</v>
      </c>
      <c r="H3846" s="14" t="str">
        <f>IF(DCalendário[[#This Row],[Dia Útil]]="","",DCalendário[[#This Row],[Semana Ano]])</f>
        <v/>
      </c>
      <c r="I3846" s="14"/>
      <c r="J3846" s="14" cm="1">
        <f t="array" aca="1" ref="J384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847" spans="1:10" x14ac:dyDescent="0.25">
      <c r="A3847" s="1">
        <v>47645</v>
      </c>
      <c r="B3847" s="1"/>
      <c r="C3847" s="16"/>
      <c r="D3847" s="14" t="str">
        <f>IF(DCalendário[[#This Row],[Dia Útil]]="","",(MONTH($B3847)))</f>
        <v/>
      </c>
      <c r="E3847" s="14">
        <f t="shared" si="61"/>
        <v>2030</v>
      </c>
      <c r="F3847" s="14">
        <f>MONTH(DCalendário[[#This Row],[Dia]])</f>
        <v>6</v>
      </c>
      <c r="G3847" s="14" t="str">
        <f>MONTH(DCalendário[[#This Row],[Dia]])&amp;" - "&amp;DCalendário[[#This Row],[Ano]]</f>
        <v>6 - 2030</v>
      </c>
      <c r="H3847" s="14" t="str">
        <f>IF(DCalendário[[#This Row],[Dia Útil]]="","",DCalendário[[#This Row],[Semana Ano]])</f>
        <v/>
      </c>
      <c r="I3847" s="14"/>
      <c r="J3847" s="14" cm="1">
        <f t="array" aca="1" ref="J384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848" spans="1:10" x14ac:dyDescent="0.25">
      <c r="A3848" s="1">
        <v>47646</v>
      </c>
      <c r="B3848" s="1"/>
      <c r="C3848" s="16"/>
      <c r="D3848" s="14" t="str">
        <f>IF(DCalendário[[#This Row],[Dia Útil]]="","",(MONTH($B3848)))</f>
        <v/>
      </c>
      <c r="E3848" s="14">
        <f t="shared" si="61"/>
        <v>2030</v>
      </c>
      <c r="F3848" s="14">
        <f>MONTH(DCalendário[[#This Row],[Dia]])</f>
        <v>6</v>
      </c>
      <c r="G3848" s="14" t="str">
        <f>MONTH(DCalendário[[#This Row],[Dia]])&amp;" - "&amp;DCalendário[[#This Row],[Ano]]</f>
        <v>6 - 2030</v>
      </c>
      <c r="H3848" s="14" t="str">
        <f>IF(DCalendário[[#This Row],[Dia Útil]]="","",DCalendário[[#This Row],[Semana Ano]])</f>
        <v/>
      </c>
      <c r="I3848" s="14"/>
      <c r="J3848" s="14" cm="1">
        <f t="array" aca="1" ref="J384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849" spans="1:10" x14ac:dyDescent="0.25">
      <c r="A3849" s="1">
        <v>47647</v>
      </c>
      <c r="B3849" s="1"/>
      <c r="C3849" s="16"/>
      <c r="D3849" s="14" t="str">
        <f>IF(DCalendário[[#This Row],[Dia Útil]]="","",(MONTH($B3849)))</f>
        <v/>
      </c>
      <c r="E3849" s="14">
        <f t="shared" si="61"/>
        <v>2030</v>
      </c>
      <c r="F3849" s="14">
        <f>MONTH(DCalendário[[#This Row],[Dia]])</f>
        <v>6</v>
      </c>
      <c r="G3849" s="14" t="str">
        <f>MONTH(DCalendário[[#This Row],[Dia]])&amp;" - "&amp;DCalendário[[#This Row],[Ano]]</f>
        <v>6 - 2030</v>
      </c>
      <c r="H3849" s="14" t="str">
        <f>IF(DCalendário[[#This Row],[Dia Útil]]="","",DCalendário[[#This Row],[Semana Ano]])</f>
        <v/>
      </c>
      <c r="I3849" s="14"/>
      <c r="J3849" s="14" cm="1">
        <f t="array" aca="1" ref="J384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850" spans="1:10" x14ac:dyDescent="0.25">
      <c r="A3850" s="1">
        <v>47648</v>
      </c>
      <c r="B3850" s="1"/>
      <c r="C3850" s="16"/>
      <c r="D3850" s="14" t="str">
        <f>IF(DCalendário[[#This Row],[Dia Útil]]="","",(MONTH($B3850)))</f>
        <v/>
      </c>
      <c r="E3850" s="14">
        <f t="shared" si="61"/>
        <v>2030</v>
      </c>
      <c r="F3850" s="14">
        <f>MONTH(DCalendário[[#This Row],[Dia]])</f>
        <v>6</v>
      </c>
      <c r="G3850" s="14" t="str">
        <f>MONTH(DCalendário[[#This Row],[Dia]])&amp;" - "&amp;DCalendário[[#This Row],[Ano]]</f>
        <v>6 - 2030</v>
      </c>
      <c r="H3850" s="14" t="str">
        <f>IF(DCalendário[[#This Row],[Dia Útil]]="","",DCalendário[[#This Row],[Semana Ano]])</f>
        <v/>
      </c>
      <c r="I3850" s="14"/>
      <c r="J3850" s="14" cm="1">
        <f t="array" aca="1" ref="J385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851" spans="1:10" x14ac:dyDescent="0.25">
      <c r="A3851" s="1">
        <v>47649</v>
      </c>
      <c r="B3851" s="1"/>
      <c r="C3851" s="16"/>
      <c r="D3851" s="14" t="str">
        <f>IF(DCalendário[[#This Row],[Dia Útil]]="","",(MONTH($B3851)))</f>
        <v/>
      </c>
      <c r="E3851" s="14">
        <f t="shared" si="61"/>
        <v>2030</v>
      </c>
      <c r="F3851" s="14">
        <f>MONTH(DCalendário[[#This Row],[Dia]])</f>
        <v>6</v>
      </c>
      <c r="G3851" s="14" t="str">
        <f>MONTH(DCalendário[[#This Row],[Dia]])&amp;" - "&amp;DCalendário[[#This Row],[Ano]]</f>
        <v>6 - 2030</v>
      </c>
      <c r="H3851" s="14" t="str">
        <f>IF(DCalendário[[#This Row],[Dia Útil]]="","",DCalendário[[#This Row],[Semana Ano]])</f>
        <v/>
      </c>
      <c r="I3851" s="14"/>
      <c r="J3851" s="14" cm="1">
        <f t="array" aca="1" ref="J385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852" spans="1:10" x14ac:dyDescent="0.25">
      <c r="A3852" s="1">
        <v>47650</v>
      </c>
      <c r="B3852" s="1"/>
      <c r="C3852" s="16"/>
      <c r="D3852" s="14" t="str">
        <f>IF(DCalendário[[#This Row],[Dia Útil]]="","",(MONTH($B3852)))</f>
        <v/>
      </c>
      <c r="E3852" s="14">
        <f t="shared" si="61"/>
        <v>2030</v>
      </c>
      <c r="F3852" s="14">
        <f>MONTH(DCalendário[[#This Row],[Dia]])</f>
        <v>6</v>
      </c>
      <c r="G3852" s="14" t="str">
        <f>MONTH(DCalendário[[#This Row],[Dia]])&amp;" - "&amp;DCalendário[[#This Row],[Ano]]</f>
        <v>6 - 2030</v>
      </c>
      <c r="H3852" s="14" t="str">
        <f>IF(DCalendário[[#This Row],[Dia Útil]]="","",DCalendário[[#This Row],[Semana Ano]])</f>
        <v/>
      </c>
      <c r="I3852" s="14"/>
      <c r="J3852" s="14" cm="1">
        <f t="array" aca="1" ref="J385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853" spans="1:10" x14ac:dyDescent="0.25">
      <c r="A3853" s="1">
        <v>47651</v>
      </c>
      <c r="B3853" s="1"/>
      <c r="C3853" s="16"/>
      <c r="D3853" s="14" t="str">
        <f>IF(DCalendário[[#This Row],[Dia Útil]]="","",(MONTH($B3853)))</f>
        <v/>
      </c>
      <c r="E3853" s="14">
        <f t="shared" si="61"/>
        <v>2030</v>
      </c>
      <c r="F3853" s="14">
        <f>MONTH(DCalendário[[#This Row],[Dia]])</f>
        <v>6</v>
      </c>
      <c r="G3853" s="14" t="str">
        <f>MONTH(DCalendário[[#This Row],[Dia]])&amp;" - "&amp;DCalendário[[#This Row],[Ano]]</f>
        <v>6 - 2030</v>
      </c>
      <c r="H3853" s="14" t="str">
        <f>IF(DCalendário[[#This Row],[Dia Útil]]="","",DCalendário[[#This Row],[Semana Ano]])</f>
        <v/>
      </c>
      <c r="I3853" s="14"/>
      <c r="J3853" s="14" cm="1">
        <f t="array" aca="1" ref="J385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854" spans="1:10" x14ac:dyDescent="0.25">
      <c r="A3854" s="1">
        <v>47652</v>
      </c>
      <c r="B3854" s="1"/>
      <c r="C3854" s="16"/>
      <c r="D3854" s="14" t="str">
        <f>IF(DCalendário[[#This Row],[Dia Útil]]="","",(MONTH($B3854)))</f>
        <v/>
      </c>
      <c r="E3854" s="14">
        <f t="shared" si="61"/>
        <v>2030</v>
      </c>
      <c r="F3854" s="14">
        <f>MONTH(DCalendário[[#This Row],[Dia]])</f>
        <v>6</v>
      </c>
      <c r="G3854" s="14" t="str">
        <f>MONTH(DCalendário[[#This Row],[Dia]])&amp;" - "&amp;DCalendário[[#This Row],[Ano]]</f>
        <v>6 - 2030</v>
      </c>
      <c r="H3854" s="14" t="str">
        <f>IF(DCalendário[[#This Row],[Dia Útil]]="","",DCalendário[[#This Row],[Semana Ano]])</f>
        <v/>
      </c>
      <c r="I3854" s="14"/>
      <c r="J3854" s="14" cm="1">
        <f t="array" aca="1" ref="J385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855" spans="1:10" x14ac:dyDescent="0.25">
      <c r="A3855" s="1">
        <v>47653</v>
      </c>
      <c r="B3855" s="1"/>
      <c r="C3855" s="16"/>
      <c r="D3855" s="14" t="str">
        <f>IF(DCalendário[[#This Row],[Dia Útil]]="","",(MONTH($B3855)))</f>
        <v/>
      </c>
      <c r="E3855" s="14">
        <f t="shared" si="61"/>
        <v>2030</v>
      </c>
      <c r="F3855" s="14">
        <f>MONTH(DCalendário[[#This Row],[Dia]])</f>
        <v>6</v>
      </c>
      <c r="G3855" s="14" t="str">
        <f>MONTH(DCalendário[[#This Row],[Dia]])&amp;" - "&amp;DCalendário[[#This Row],[Ano]]</f>
        <v>6 - 2030</v>
      </c>
      <c r="H3855" s="14" t="str">
        <f>IF(DCalendário[[#This Row],[Dia Útil]]="","",DCalendário[[#This Row],[Semana Ano]])</f>
        <v/>
      </c>
      <c r="I3855" s="14"/>
      <c r="J3855" s="14" cm="1">
        <f t="array" aca="1" ref="J385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856" spans="1:10" x14ac:dyDescent="0.25">
      <c r="A3856" s="1">
        <v>47654</v>
      </c>
      <c r="B3856" s="1"/>
      <c r="C3856" s="16"/>
      <c r="D3856" s="14" t="str">
        <f>IF(DCalendário[[#This Row],[Dia Útil]]="","",(MONTH($B3856)))</f>
        <v/>
      </c>
      <c r="E3856" s="14">
        <f t="shared" si="61"/>
        <v>2030</v>
      </c>
      <c r="F3856" s="14">
        <f>MONTH(DCalendário[[#This Row],[Dia]])</f>
        <v>6</v>
      </c>
      <c r="G3856" s="14" t="str">
        <f>MONTH(DCalendário[[#This Row],[Dia]])&amp;" - "&amp;DCalendário[[#This Row],[Ano]]</f>
        <v>6 - 2030</v>
      </c>
      <c r="H3856" s="14" t="str">
        <f>IF(DCalendário[[#This Row],[Dia Útil]]="","",DCalendário[[#This Row],[Semana Ano]])</f>
        <v/>
      </c>
      <c r="I3856" s="14"/>
      <c r="J3856" s="14" cm="1">
        <f t="array" aca="1" ref="J385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857" spans="1:10" x14ac:dyDescent="0.25">
      <c r="A3857" s="1">
        <v>47655</v>
      </c>
      <c r="B3857" s="1"/>
      <c r="C3857" s="16"/>
      <c r="D3857" s="14" t="str">
        <f>IF(DCalendário[[#This Row],[Dia Útil]]="","",(MONTH($B3857)))</f>
        <v/>
      </c>
      <c r="E3857" s="14">
        <f t="shared" ref="E3857:E3920" si="62">YEAR($A3857)</f>
        <v>2030</v>
      </c>
      <c r="F3857" s="14">
        <f>MONTH(DCalendário[[#This Row],[Dia]])</f>
        <v>6</v>
      </c>
      <c r="G3857" s="14" t="str">
        <f>MONTH(DCalendário[[#This Row],[Dia]])&amp;" - "&amp;DCalendário[[#This Row],[Ano]]</f>
        <v>6 - 2030</v>
      </c>
      <c r="H3857" s="14" t="str">
        <f>IF(DCalendário[[#This Row],[Dia Útil]]="","",DCalendário[[#This Row],[Semana Ano]])</f>
        <v/>
      </c>
      <c r="I3857" s="14"/>
      <c r="J3857" s="14" cm="1">
        <f t="array" aca="1" ref="J385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858" spans="1:10" x14ac:dyDescent="0.25">
      <c r="A3858" s="1">
        <v>47656</v>
      </c>
      <c r="B3858" s="1"/>
      <c r="C3858" s="16"/>
      <c r="D3858" s="14" t="str">
        <f>IF(DCalendário[[#This Row],[Dia Útil]]="","",(MONTH($B3858)))</f>
        <v/>
      </c>
      <c r="E3858" s="14">
        <f t="shared" si="62"/>
        <v>2030</v>
      </c>
      <c r="F3858" s="14">
        <f>MONTH(DCalendário[[#This Row],[Dia]])</f>
        <v>6</v>
      </c>
      <c r="G3858" s="14" t="str">
        <f>MONTH(DCalendário[[#This Row],[Dia]])&amp;" - "&amp;DCalendário[[#This Row],[Ano]]</f>
        <v>6 - 2030</v>
      </c>
      <c r="H3858" s="14" t="str">
        <f>IF(DCalendário[[#This Row],[Dia Útil]]="","",DCalendário[[#This Row],[Semana Ano]])</f>
        <v/>
      </c>
      <c r="I3858" s="14"/>
      <c r="J3858" s="14" cm="1">
        <f t="array" aca="1" ref="J385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859" spans="1:10" x14ac:dyDescent="0.25">
      <c r="A3859" s="1">
        <v>47657</v>
      </c>
      <c r="B3859" s="1"/>
      <c r="C3859" s="16"/>
      <c r="D3859" s="14" t="str">
        <f>IF(DCalendário[[#This Row],[Dia Útil]]="","",(MONTH($B3859)))</f>
        <v/>
      </c>
      <c r="E3859" s="14">
        <f t="shared" si="62"/>
        <v>2030</v>
      </c>
      <c r="F3859" s="14">
        <f>MONTH(DCalendário[[#This Row],[Dia]])</f>
        <v>6</v>
      </c>
      <c r="G3859" s="14" t="str">
        <f>MONTH(DCalendário[[#This Row],[Dia]])&amp;" - "&amp;DCalendário[[#This Row],[Ano]]</f>
        <v>6 - 2030</v>
      </c>
      <c r="H3859" s="14" t="str">
        <f>IF(DCalendário[[#This Row],[Dia Útil]]="","",DCalendário[[#This Row],[Semana Ano]])</f>
        <v/>
      </c>
      <c r="I3859" s="14"/>
      <c r="J3859" s="14" cm="1">
        <f t="array" aca="1" ref="J385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860" spans="1:10" x14ac:dyDescent="0.25">
      <c r="A3860" s="1">
        <v>47658</v>
      </c>
      <c r="B3860" s="1"/>
      <c r="C3860" s="16"/>
      <c r="D3860" s="14" t="str">
        <f>IF(DCalendário[[#This Row],[Dia Útil]]="","",(MONTH($B3860)))</f>
        <v/>
      </c>
      <c r="E3860" s="14">
        <f t="shared" si="62"/>
        <v>2030</v>
      </c>
      <c r="F3860" s="14">
        <f>MONTH(DCalendário[[#This Row],[Dia]])</f>
        <v>6</v>
      </c>
      <c r="G3860" s="14" t="str">
        <f>MONTH(DCalendário[[#This Row],[Dia]])&amp;" - "&amp;DCalendário[[#This Row],[Ano]]</f>
        <v>6 - 2030</v>
      </c>
      <c r="H3860" s="14" t="str">
        <f>IF(DCalendário[[#This Row],[Dia Útil]]="","",DCalendário[[#This Row],[Semana Ano]])</f>
        <v/>
      </c>
      <c r="I3860" s="14"/>
      <c r="J3860" s="14" cm="1">
        <f t="array" aca="1" ref="J386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861" spans="1:10" x14ac:dyDescent="0.25">
      <c r="A3861" s="1">
        <v>47659</v>
      </c>
      <c r="B3861" s="1"/>
      <c r="C3861" s="16"/>
      <c r="D3861" s="14" t="str">
        <f>IF(DCalendário[[#This Row],[Dia Útil]]="","",(MONTH($B3861)))</f>
        <v/>
      </c>
      <c r="E3861" s="14">
        <f t="shared" si="62"/>
        <v>2030</v>
      </c>
      <c r="F3861" s="14">
        <f>MONTH(DCalendário[[#This Row],[Dia]])</f>
        <v>6</v>
      </c>
      <c r="G3861" s="14" t="str">
        <f>MONTH(DCalendário[[#This Row],[Dia]])&amp;" - "&amp;DCalendário[[#This Row],[Ano]]</f>
        <v>6 - 2030</v>
      </c>
      <c r="H3861" s="14" t="str">
        <f>IF(DCalendário[[#This Row],[Dia Útil]]="","",DCalendário[[#This Row],[Semana Ano]])</f>
        <v/>
      </c>
      <c r="I3861" s="14"/>
      <c r="J3861" s="14" cm="1">
        <f t="array" aca="1" ref="J386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862" spans="1:10" x14ac:dyDescent="0.25">
      <c r="A3862" s="1">
        <v>47660</v>
      </c>
      <c r="B3862" s="1"/>
      <c r="C3862" s="16"/>
      <c r="D3862" s="14" t="str">
        <f>IF(DCalendário[[#This Row],[Dia Útil]]="","",(MONTH($B3862)))</f>
        <v/>
      </c>
      <c r="E3862" s="14">
        <f t="shared" si="62"/>
        <v>2030</v>
      </c>
      <c r="F3862" s="14">
        <f>MONTH(DCalendário[[#This Row],[Dia]])</f>
        <v>6</v>
      </c>
      <c r="G3862" s="14" t="str">
        <f>MONTH(DCalendário[[#This Row],[Dia]])&amp;" - "&amp;DCalendário[[#This Row],[Ano]]</f>
        <v>6 - 2030</v>
      </c>
      <c r="H3862" s="14" t="str">
        <f>IF(DCalendário[[#This Row],[Dia Útil]]="","",DCalendário[[#This Row],[Semana Ano]])</f>
        <v/>
      </c>
      <c r="I3862" s="14"/>
      <c r="J3862" s="14" cm="1">
        <f t="array" aca="1" ref="J386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863" spans="1:10" x14ac:dyDescent="0.25">
      <c r="A3863" s="1">
        <v>47661</v>
      </c>
      <c r="B3863" s="1"/>
      <c r="C3863" s="16"/>
      <c r="D3863" s="14" t="str">
        <f>IF(DCalendário[[#This Row],[Dia Útil]]="","",(MONTH($B3863)))</f>
        <v/>
      </c>
      <c r="E3863" s="14">
        <f t="shared" si="62"/>
        <v>2030</v>
      </c>
      <c r="F3863" s="14">
        <f>MONTH(DCalendário[[#This Row],[Dia]])</f>
        <v>6</v>
      </c>
      <c r="G3863" s="14" t="str">
        <f>MONTH(DCalendário[[#This Row],[Dia]])&amp;" - "&amp;DCalendário[[#This Row],[Ano]]</f>
        <v>6 - 2030</v>
      </c>
      <c r="H3863" s="14" t="str">
        <f>IF(DCalendário[[#This Row],[Dia Útil]]="","",DCalendário[[#This Row],[Semana Ano]])</f>
        <v/>
      </c>
      <c r="I3863" s="14"/>
      <c r="J3863" s="14" cm="1">
        <f t="array" aca="1" ref="J386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864" spans="1:10" x14ac:dyDescent="0.25">
      <c r="A3864" s="1">
        <v>47662</v>
      </c>
      <c r="B3864" s="1"/>
      <c r="C3864" s="16"/>
      <c r="D3864" s="14" t="str">
        <f>IF(DCalendário[[#This Row],[Dia Útil]]="","",(MONTH($B3864)))</f>
        <v/>
      </c>
      <c r="E3864" s="14">
        <f t="shared" si="62"/>
        <v>2030</v>
      </c>
      <c r="F3864" s="14">
        <f>MONTH(DCalendário[[#This Row],[Dia]])</f>
        <v>6</v>
      </c>
      <c r="G3864" s="14" t="str">
        <f>MONTH(DCalendário[[#This Row],[Dia]])&amp;" - "&amp;DCalendário[[#This Row],[Ano]]</f>
        <v>6 - 2030</v>
      </c>
      <c r="H3864" s="14" t="str">
        <f>IF(DCalendário[[#This Row],[Dia Útil]]="","",DCalendário[[#This Row],[Semana Ano]])</f>
        <v/>
      </c>
      <c r="I3864" s="14"/>
      <c r="J3864" s="14" cm="1">
        <f t="array" aca="1" ref="J386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865" spans="1:10" x14ac:dyDescent="0.25">
      <c r="A3865" s="1">
        <v>47663</v>
      </c>
      <c r="B3865" s="1"/>
      <c r="C3865" s="16"/>
      <c r="D3865" s="14" t="str">
        <f>IF(DCalendário[[#This Row],[Dia Útil]]="","",(MONTH($B3865)))</f>
        <v/>
      </c>
      <c r="E3865" s="14">
        <f t="shared" si="62"/>
        <v>2030</v>
      </c>
      <c r="F3865" s="14">
        <f>MONTH(DCalendário[[#This Row],[Dia]])</f>
        <v>6</v>
      </c>
      <c r="G3865" s="14" t="str">
        <f>MONTH(DCalendário[[#This Row],[Dia]])&amp;" - "&amp;DCalendário[[#This Row],[Ano]]</f>
        <v>6 - 2030</v>
      </c>
      <c r="H3865" s="14" t="str">
        <f>IF(DCalendário[[#This Row],[Dia Útil]]="","",DCalendário[[#This Row],[Semana Ano]])</f>
        <v/>
      </c>
      <c r="I3865" s="14"/>
      <c r="J3865" s="14" cm="1">
        <f t="array" aca="1" ref="J386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866" spans="1:10" x14ac:dyDescent="0.25">
      <c r="A3866" s="1">
        <v>47664</v>
      </c>
      <c r="B3866" s="1"/>
      <c r="C3866" s="16"/>
      <c r="D3866" s="14" t="str">
        <f>IF(DCalendário[[#This Row],[Dia Útil]]="","",(MONTH($B3866)))</f>
        <v/>
      </c>
      <c r="E3866" s="14">
        <f t="shared" si="62"/>
        <v>2030</v>
      </c>
      <c r="F3866" s="14">
        <f>MONTH(DCalendário[[#This Row],[Dia]])</f>
        <v>6</v>
      </c>
      <c r="G3866" s="14" t="str">
        <f>MONTH(DCalendário[[#This Row],[Dia]])&amp;" - "&amp;DCalendário[[#This Row],[Ano]]</f>
        <v>6 - 2030</v>
      </c>
      <c r="H3866" s="14" t="str">
        <f>IF(DCalendário[[#This Row],[Dia Útil]]="","",DCalendário[[#This Row],[Semana Ano]])</f>
        <v/>
      </c>
      <c r="I3866" s="14"/>
      <c r="J3866" s="14" cm="1">
        <f t="array" aca="1" ref="J386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867" spans="1:10" x14ac:dyDescent="0.25">
      <c r="A3867" s="1">
        <v>47665</v>
      </c>
      <c r="B3867" s="1"/>
      <c r="C3867" s="16"/>
      <c r="D3867" s="14" t="str">
        <f>IF(DCalendário[[#This Row],[Dia Útil]]="","",(MONTH($B3867)))</f>
        <v/>
      </c>
      <c r="E3867" s="14">
        <f t="shared" si="62"/>
        <v>2030</v>
      </c>
      <c r="F3867" s="14">
        <f>MONTH(DCalendário[[#This Row],[Dia]])</f>
        <v>7</v>
      </c>
      <c r="G3867" s="14" t="str">
        <f>MONTH(DCalendário[[#This Row],[Dia]])&amp;" - "&amp;DCalendário[[#This Row],[Ano]]</f>
        <v>7 - 2030</v>
      </c>
      <c r="H3867" s="14" t="str">
        <f>IF(DCalendário[[#This Row],[Dia Útil]]="","",DCalendário[[#This Row],[Semana Ano]])</f>
        <v/>
      </c>
      <c r="I3867" s="14"/>
      <c r="J3867" s="14" cm="1">
        <f t="array" aca="1" ref="J386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868" spans="1:10" x14ac:dyDescent="0.25">
      <c r="A3868" s="1">
        <v>47666</v>
      </c>
      <c r="B3868" s="1"/>
      <c r="C3868" s="16"/>
      <c r="D3868" s="14" t="str">
        <f>IF(DCalendário[[#This Row],[Dia Útil]]="","",(MONTH($B3868)))</f>
        <v/>
      </c>
      <c r="E3868" s="14">
        <f t="shared" si="62"/>
        <v>2030</v>
      </c>
      <c r="F3868" s="14">
        <f>MONTH(DCalendário[[#This Row],[Dia]])</f>
        <v>7</v>
      </c>
      <c r="G3868" s="14" t="str">
        <f>MONTH(DCalendário[[#This Row],[Dia]])&amp;" - "&amp;DCalendário[[#This Row],[Ano]]</f>
        <v>7 - 2030</v>
      </c>
      <c r="H3868" s="14" t="str">
        <f>IF(DCalendário[[#This Row],[Dia Útil]]="","",DCalendário[[#This Row],[Semana Ano]])</f>
        <v/>
      </c>
      <c r="I3868" s="14"/>
      <c r="J3868" s="14" cm="1">
        <f t="array" aca="1" ref="J386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869" spans="1:10" x14ac:dyDescent="0.25">
      <c r="A3869" s="1">
        <v>47667</v>
      </c>
      <c r="B3869" s="1"/>
      <c r="C3869" s="16"/>
      <c r="D3869" s="14" t="str">
        <f>IF(DCalendário[[#This Row],[Dia Útil]]="","",(MONTH($B3869)))</f>
        <v/>
      </c>
      <c r="E3869" s="14">
        <f t="shared" si="62"/>
        <v>2030</v>
      </c>
      <c r="F3869" s="14">
        <f>MONTH(DCalendário[[#This Row],[Dia]])</f>
        <v>7</v>
      </c>
      <c r="G3869" s="14" t="str">
        <f>MONTH(DCalendário[[#This Row],[Dia]])&amp;" - "&amp;DCalendário[[#This Row],[Ano]]</f>
        <v>7 - 2030</v>
      </c>
      <c r="H3869" s="14" t="str">
        <f>IF(DCalendário[[#This Row],[Dia Útil]]="","",DCalendário[[#This Row],[Semana Ano]])</f>
        <v/>
      </c>
      <c r="I3869" s="14"/>
      <c r="J3869" s="14" cm="1">
        <f t="array" aca="1" ref="J386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870" spans="1:10" x14ac:dyDescent="0.25">
      <c r="A3870" s="1">
        <v>47668</v>
      </c>
      <c r="B3870" s="1"/>
      <c r="C3870" s="16"/>
      <c r="D3870" s="14" t="str">
        <f>IF(DCalendário[[#This Row],[Dia Útil]]="","",(MONTH($B3870)))</f>
        <v/>
      </c>
      <c r="E3870" s="14">
        <f t="shared" si="62"/>
        <v>2030</v>
      </c>
      <c r="F3870" s="14">
        <f>MONTH(DCalendário[[#This Row],[Dia]])</f>
        <v>7</v>
      </c>
      <c r="G3870" s="14" t="str">
        <f>MONTH(DCalendário[[#This Row],[Dia]])&amp;" - "&amp;DCalendário[[#This Row],[Ano]]</f>
        <v>7 - 2030</v>
      </c>
      <c r="H3870" s="14" t="str">
        <f>IF(DCalendário[[#This Row],[Dia Útil]]="","",DCalendário[[#This Row],[Semana Ano]])</f>
        <v/>
      </c>
      <c r="I3870" s="14"/>
      <c r="J3870" s="14" cm="1">
        <f t="array" aca="1" ref="J387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871" spans="1:10" x14ac:dyDescent="0.25">
      <c r="A3871" s="1">
        <v>47669</v>
      </c>
      <c r="B3871" s="1"/>
      <c r="C3871" s="16"/>
      <c r="D3871" s="14" t="str">
        <f>IF(DCalendário[[#This Row],[Dia Útil]]="","",(MONTH($B3871)))</f>
        <v/>
      </c>
      <c r="E3871" s="14">
        <f t="shared" si="62"/>
        <v>2030</v>
      </c>
      <c r="F3871" s="14">
        <f>MONTH(DCalendário[[#This Row],[Dia]])</f>
        <v>7</v>
      </c>
      <c r="G3871" s="14" t="str">
        <f>MONTH(DCalendário[[#This Row],[Dia]])&amp;" - "&amp;DCalendário[[#This Row],[Ano]]</f>
        <v>7 - 2030</v>
      </c>
      <c r="H3871" s="14" t="str">
        <f>IF(DCalendário[[#This Row],[Dia Útil]]="","",DCalendário[[#This Row],[Semana Ano]])</f>
        <v/>
      </c>
      <c r="I3871" s="14"/>
      <c r="J3871" s="14" cm="1">
        <f t="array" aca="1" ref="J387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872" spans="1:10" x14ac:dyDescent="0.25">
      <c r="A3872" s="1">
        <v>47670</v>
      </c>
      <c r="B3872" s="1"/>
      <c r="C3872" s="16"/>
      <c r="D3872" s="14" t="str">
        <f>IF(DCalendário[[#This Row],[Dia Útil]]="","",(MONTH($B3872)))</f>
        <v/>
      </c>
      <c r="E3872" s="14">
        <f t="shared" si="62"/>
        <v>2030</v>
      </c>
      <c r="F3872" s="14">
        <f>MONTH(DCalendário[[#This Row],[Dia]])</f>
        <v>7</v>
      </c>
      <c r="G3872" s="14" t="str">
        <f>MONTH(DCalendário[[#This Row],[Dia]])&amp;" - "&amp;DCalendário[[#This Row],[Ano]]</f>
        <v>7 - 2030</v>
      </c>
      <c r="H3872" s="14" t="str">
        <f>IF(DCalendário[[#This Row],[Dia Útil]]="","",DCalendário[[#This Row],[Semana Ano]])</f>
        <v/>
      </c>
      <c r="I3872" s="14"/>
      <c r="J3872" s="14" cm="1">
        <f t="array" aca="1" ref="J387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873" spans="1:10" x14ac:dyDescent="0.25">
      <c r="A3873" s="1">
        <v>47671</v>
      </c>
      <c r="B3873" s="1"/>
      <c r="C3873" s="16"/>
      <c r="D3873" s="14" t="str">
        <f>IF(DCalendário[[#This Row],[Dia Útil]]="","",(MONTH($B3873)))</f>
        <v/>
      </c>
      <c r="E3873" s="14">
        <f t="shared" si="62"/>
        <v>2030</v>
      </c>
      <c r="F3873" s="14">
        <f>MONTH(DCalendário[[#This Row],[Dia]])</f>
        <v>7</v>
      </c>
      <c r="G3873" s="14" t="str">
        <f>MONTH(DCalendário[[#This Row],[Dia]])&amp;" - "&amp;DCalendário[[#This Row],[Ano]]</f>
        <v>7 - 2030</v>
      </c>
      <c r="H3873" s="14" t="str">
        <f>IF(DCalendário[[#This Row],[Dia Útil]]="","",DCalendário[[#This Row],[Semana Ano]])</f>
        <v/>
      </c>
      <c r="I3873" s="14"/>
      <c r="J3873" s="14" cm="1">
        <f t="array" aca="1" ref="J387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874" spans="1:10" x14ac:dyDescent="0.25">
      <c r="A3874" s="1">
        <v>47672</v>
      </c>
      <c r="B3874" s="1"/>
      <c r="C3874" s="16"/>
      <c r="D3874" s="14" t="str">
        <f>IF(DCalendário[[#This Row],[Dia Útil]]="","",(MONTH($B3874)))</f>
        <v/>
      </c>
      <c r="E3874" s="14">
        <f t="shared" si="62"/>
        <v>2030</v>
      </c>
      <c r="F3874" s="14">
        <f>MONTH(DCalendário[[#This Row],[Dia]])</f>
        <v>7</v>
      </c>
      <c r="G3874" s="14" t="str">
        <f>MONTH(DCalendário[[#This Row],[Dia]])&amp;" - "&amp;DCalendário[[#This Row],[Ano]]</f>
        <v>7 - 2030</v>
      </c>
      <c r="H3874" s="14" t="str">
        <f>IF(DCalendário[[#This Row],[Dia Útil]]="","",DCalendário[[#This Row],[Semana Ano]])</f>
        <v/>
      </c>
      <c r="I3874" s="14"/>
      <c r="J3874" s="14" cm="1">
        <f t="array" aca="1" ref="J387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875" spans="1:10" x14ac:dyDescent="0.25">
      <c r="A3875" s="1">
        <v>47673</v>
      </c>
      <c r="B3875" s="1"/>
      <c r="C3875" s="16"/>
      <c r="D3875" s="14" t="str">
        <f>IF(DCalendário[[#This Row],[Dia Útil]]="","",(MONTH($B3875)))</f>
        <v/>
      </c>
      <c r="E3875" s="14">
        <f t="shared" si="62"/>
        <v>2030</v>
      </c>
      <c r="F3875" s="14">
        <f>MONTH(DCalendário[[#This Row],[Dia]])</f>
        <v>7</v>
      </c>
      <c r="G3875" s="14" t="str">
        <f>MONTH(DCalendário[[#This Row],[Dia]])&amp;" - "&amp;DCalendário[[#This Row],[Ano]]</f>
        <v>7 - 2030</v>
      </c>
      <c r="H3875" s="14" t="str">
        <f>IF(DCalendário[[#This Row],[Dia Útil]]="","",DCalendário[[#This Row],[Semana Ano]])</f>
        <v/>
      </c>
      <c r="I3875" s="14"/>
      <c r="J3875" s="14" cm="1">
        <f t="array" aca="1" ref="J387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876" spans="1:10" x14ac:dyDescent="0.25">
      <c r="A3876" s="1">
        <v>47674</v>
      </c>
      <c r="B3876" s="1"/>
      <c r="C3876" s="16"/>
      <c r="D3876" s="14" t="str">
        <f>IF(DCalendário[[#This Row],[Dia Útil]]="","",(MONTH($B3876)))</f>
        <v/>
      </c>
      <c r="E3876" s="14">
        <f t="shared" si="62"/>
        <v>2030</v>
      </c>
      <c r="F3876" s="14">
        <f>MONTH(DCalendário[[#This Row],[Dia]])</f>
        <v>7</v>
      </c>
      <c r="G3876" s="14" t="str">
        <f>MONTH(DCalendário[[#This Row],[Dia]])&amp;" - "&amp;DCalendário[[#This Row],[Ano]]</f>
        <v>7 - 2030</v>
      </c>
      <c r="H3876" s="14" t="str">
        <f>IF(DCalendário[[#This Row],[Dia Útil]]="","",DCalendário[[#This Row],[Semana Ano]])</f>
        <v/>
      </c>
      <c r="I3876" s="14"/>
      <c r="J3876" s="14" cm="1">
        <f t="array" aca="1" ref="J387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877" spans="1:10" x14ac:dyDescent="0.25">
      <c r="A3877" s="1">
        <v>47675</v>
      </c>
      <c r="B3877" s="1"/>
      <c r="C3877" s="16"/>
      <c r="D3877" s="14" t="str">
        <f>IF(DCalendário[[#This Row],[Dia Útil]]="","",(MONTH($B3877)))</f>
        <v/>
      </c>
      <c r="E3877" s="14">
        <f t="shared" si="62"/>
        <v>2030</v>
      </c>
      <c r="F3877" s="14">
        <f>MONTH(DCalendário[[#This Row],[Dia]])</f>
        <v>7</v>
      </c>
      <c r="G3877" s="14" t="str">
        <f>MONTH(DCalendário[[#This Row],[Dia]])&amp;" - "&amp;DCalendário[[#This Row],[Ano]]</f>
        <v>7 - 2030</v>
      </c>
      <c r="H3877" s="14" t="str">
        <f>IF(DCalendário[[#This Row],[Dia Útil]]="","",DCalendário[[#This Row],[Semana Ano]])</f>
        <v/>
      </c>
      <c r="I3877" s="14"/>
      <c r="J3877" s="14" cm="1">
        <f t="array" aca="1" ref="J387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878" spans="1:10" x14ac:dyDescent="0.25">
      <c r="A3878" s="1">
        <v>47676</v>
      </c>
      <c r="B3878" s="1"/>
      <c r="C3878" s="16"/>
      <c r="D3878" s="14" t="str">
        <f>IF(DCalendário[[#This Row],[Dia Útil]]="","",(MONTH($B3878)))</f>
        <v/>
      </c>
      <c r="E3878" s="14">
        <f t="shared" si="62"/>
        <v>2030</v>
      </c>
      <c r="F3878" s="14">
        <f>MONTH(DCalendário[[#This Row],[Dia]])</f>
        <v>7</v>
      </c>
      <c r="G3878" s="14" t="str">
        <f>MONTH(DCalendário[[#This Row],[Dia]])&amp;" - "&amp;DCalendário[[#This Row],[Ano]]</f>
        <v>7 - 2030</v>
      </c>
      <c r="H3878" s="14" t="str">
        <f>IF(DCalendário[[#This Row],[Dia Útil]]="","",DCalendário[[#This Row],[Semana Ano]])</f>
        <v/>
      </c>
      <c r="I3878" s="14"/>
      <c r="J3878" s="14" cm="1">
        <f t="array" aca="1" ref="J387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879" spans="1:10" x14ac:dyDescent="0.25">
      <c r="A3879" s="1">
        <v>47677</v>
      </c>
      <c r="B3879" s="1"/>
      <c r="C3879" s="16"/>
      <c r="D3879" s="14" t="str">
        <f>IF(DCalendário[[#This Row],[Dia Útil]]="","",(MONTH($B3879)))</f>
        <v/>
      </c>
      <c r="E3879" s="14">
        <f t="shared" si="62"/>
        <v>2030</v>
      </c>
      <c r="F3879" s="14">
        <f>MONTH(DCalendário[[#This Row],[Dia]])</f>
        <v>7</v>
      </c>
      <c r="G3879" s="14" t="str">
        <f>MONTH(DCalendário[[#This Row],[Dia]])&amp;" - "&amp;DCalendário[[#This Row],[Ano]]</f>
        <v>7 - 2030</v>
      </c>
      <c r="H3879" s="14" t="str">
        <f>IF(DCalendário[[#This Row],[Dia Útil]]="","",DCalendário[[#This Row],[Semana Ano]])</f>
        <v/>
      </c>
      <c r="I3879" s="14"/>
      <c r="J3879" s="14" cm="1">
        <f t="array" aca="1" ref="J387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880" spans="1:10" x14ac:dyDescent="0.25">
      <c r="A3880" s="1">
        <v>47678</v>
      </c>
      <c r="B3880" s="1"/>
      <c r="C3880" s="16"/>
      <c r="D3880" s="14" t="str">
        <f>IF(DCalendário[[#This Row],[Dia Útil]]="","",(MONTH($B3880)))</f>
        <v/>
      </c>
      <c r="E3880" s="14">
        <f t="shared" si="62"/>
        <v>2030</v>
      </c>
      <c r="F3880" s="14">
        <f>MONTH(DCalendário[[#This Row],[Dia]])</f>
        <v>7</v>
      </c>
      <c r="G3880" s="14" t="str">
        <f>MONTH(DCalendário[[#This Row],[Dia]])&amp;" - "&amp;DCalendário[[#This Row],[Ano]]</f>
        <v>7 - 2030</v>
      </c>
      <c r="H3880" s="14" t="str">
        <f>IF(DCalendário[[#This Row],[Dia Útil]]="","",DCalendário[[#This Row],[Semana Ano]])</f>
        <v/>
      </c>
      <c r="I3880" s="14"/>
      <c r="J3880" s="14" cm="1">
        <f t="array" aca="1" ref="J388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881" spans="1:10" x14ac:dyDescent="0.25">
      <c r="A3881" s="1">
        <v>47679</v>
      </c>
      <c r="B3881" s="1"/>
      <c r="C3881" s="16"/>
      <c r="D3881" s="14" t="str">
        <f>IF(DCalendário[[#This Row],[Dia Útil]]="","",(MONTH($B3881)))</f>
        <v/>
      </c>
      <c r="E3881" s="14">
        <f t="shared" si="62"/>
        <v>2030</v>
      </c>
      <c r="F3881" s="14">
        <f>MONTH(DCalendário[[#This Row],[Dia]])</f>
        <v>7</v>
      </c>
      <c r="G3881" s="14" t="str">
        <f>MONTH(DCalendário[[#This Row],[Dia]])&amp;" - "&amp;DCalendário[[#This Row],[Ano]]</f>
        <v>7 - 2030</v>
      </c>
      <c r="H3881" s="14" t="str">
        <f>IF(DCalendário[[#This Row],[Dia Útil]]="","",DCalendário[[#This Row],[Semana Ano]])</f>
        <v/>
      </c>
      <c r="I3881" s="14"/>
      <c r="J3881" s="14" cm="1">
        <f t="array" aca="1" ref="J388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882" spans="1:10" x14ac:dyDescent="0.25">
      <c r="A3882" s="1">
        <v>47680</v>
      </c>
      <c r="B3882" s="1"/>
      <c r="C3882" s="16"/>
      <c r="D3882" s="14" t="str">
        <f>IF(DCalendário[[#This Row],[Dia Útil]]="","",(MONTH($B3882)))</f>
        <v/>
      </c>
      <c r="E3882" s="14">
        <f t="shared" si="62"/>
        <v>2030</v>
      </c>
      <c r="F3882" s="14">
        <f>MONTH(DCalendário[[#This Row],[Dia]])</f>
        <v>7</v>
      </c>
      <c r="G3882" s="14" t="str">
        <f>MONTH(DCalendário[[#This Row],[Dia]])&amp;" - "&amp;DCalendário[[#This Row],[Ano]]</f>
        <v>7 - 2030</v>
      </c>
      <c r="H3882" s="14" t="str">
        <f>IF(DCalendário[[#This Row],[Dia Útil]]="","",DCalendário[[#This Row],[Semana Ano]])</f>
        <v/>
      </c>
      <c r="I3882" s="14"/>
      <c r="J3882" s="14" cm="1">
        <f t="array" aca="1" ref="J388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883" spans="1:10" x14ac:dyDescent="0.25">
      <c r="A3883" s="1">
        <v>47681</v>
      </c>
      <c r="B3883" s="1"/>
      <c r="C3883" s="16"/>
      <c r="D3883" s="14" t="str">
        <f>IF(DCalendário[[#This Row],[Dia Útil]]="","",(MONTH($B3883)))</f>
        <v/>
      </c>
      <c r="E3883" s="14">
        <f t="shared" si="62"/>
        <v>2030</v>
      </c>
      <c r="F3883" s="14">
        <f>MONTH(DCalendário[[#This Row],[Dia]])</f>
        <v>7</v>
      </c>
      <c r="G3883" s="14" t="str">
        <f>MONTH(DCalendário[[#This Row],[Dia]])&amp;" - "&amp;DCalendário[[#This Row],[Ano]]</f>
        <v>7 - 2030</v>
      </c>
      <c r="H3883" s="14" t="str">
        <f>IF(DCalendário[[#This Row],[Dia Útil]]="","",DCalendário[[#This Row],[Semana Ano]])</f>
        <v/>
      </c>
      <c r="I3883" s="14"/>
      <c r="J3883" s="14" cm="1">
        <f t="array" aca="1" ref="J388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884" spans="1:10" x14ac:dyDescent="0.25">
      <c r="A3884" s="1">
        <v>47682</v>
      </c>
      <c r="B3884" s="1"/>
      <c r="C3884" s="16"/>
      <c r="D3884" s="14" t="str">
        <f>IF(DCalendário[[#This Row],[Dia Útil]]="","",(MONTH($B3884)))</f>
        <v/>
      </c>
      <c r="E3884" s="14">
        <f t="shared" si="62"/>
        <v>2030</v>
      </c>
      <c r="F3884" s="14">
        <f>MONTH(DCalendário[[#This Row],[Dia]])</f>
        <v>7</v>
      </c>
      <c r="G3884" s="14" t="str">
        <f>MONTH(DCalendário[[#This Row],[Dia]])&amp;" - "&amp;DCalendário[[#This Row],[Ano]]</f>
        <v>7 - 2030</v>
      </c>
      <c r="H3884" s="14" t="str">
        <f>IF(DCalendário[[#This Row],[Dia Útil]]="","",DCalendário[[#This Row],[Semana Ano]])</f>
        <v/>
      </c>
      <c r="I3884" s="14"/>
      <c r="J3884" s="14" cm="1">
        <f t="array" aca="1" ref="J388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885" spans="1:10" x14ac:dyDescent="0.25">
      <c r="A3885" s="1">
        <v>47683</v>
      </c>
      <c r="B3885" s="1"/>
      <c r="C3885" s="16"/>
      <c r="D3885" s="14" t="str">
        <f>IF(DCalendário[[#This Row],[Dia Útil]]="","",(MONTH($B3885)))</f>
        <v/>
      </c>
      <c r="E3885" s="14">
        <f t="shared" si="62"/>
        <v>2030</v>
      </c>
      <c r="F3885" s="14">
        <f>MONTH(DCalendário[[#This Row],[Dia]])</f>
        <v>7</v>
      </c>
      <c r="G3885" s="14" t="str">
        <f>MONTH(DCalendário[[#This Row],[Dia]])&amp;" - "&amp;DCalendário[[#This Row],[Ano]]</f>
        <v>7 - 2030</v>
      </c>
      <c r="H3885" s="14" t="str">
        <f>IF(DCalendário[[#This Row],[Dia Útil]]="","",DCalendário[[#This Row],[Semana Ano]])</f>
        <v/>
      </c>
      <c r="I3885" s="14"/>
      <c r="J3885" s="14" cm="1">
        <f t="array" aca="1" ref="J388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886" spans="1:10" x14ac:dyDescent="0.25">
      <c r="A3886" s="1">
        <v>47684</v>
      </c>
      <c r="B3886" s="1"/>
      <c r="C3886" s="16"/>
      <c r="D3886" s="14" t="str">
        <f>IF(DCalendário[[#This Row],[Dia Útil]]="","",(MONTH($B3886)))</f>
        <v/>
      </c>
      <c r="E3886" s="14">
        <f t="shared" si="62"/>
        <v>2030</v>
      </c>
      <c r="F3886" s="14">
        <f>MONTH(DCalendário[[#This Row],[Dia]])</f>
        <v>7</v>
      </c>
      <c r="G3886" s="14" t="str">
        <f>MONTH(DCalendário[[#This Row],[Dia]])&amp;" - "&amp;DCalendário[[#This Row],[Ano]]</f>
        <v>7 - 2030</v>
      </c>
      <c r="H3886" s="14" t="str">
        <f>IF(DCalendário[[#This Row],[Dia Útil]]="","",DCalendário[[#This Row],[Semana Ano]])</f>
        <v/>
      </c>
      <c r="I3886" s="14"/>
      <c r="J3886" s="14" cm="1">
        <f t="array" aca="1" ref="J388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887" spans="1:10" x14ac:dyDescent="0.25">
      <c r="A3887" s="1">
        <v>47685</v>
      </c>
      <c r="B3887" s="1"/>
      <c r="C3887" s="16"/>
      <c r="D3887" s="14" t="str">
        <f>IF(DCalendário[[#This Row],[Dia Útil]]="","",(MONTH($B3887)))</f>
        <v/>
      </c>
      <c r="E3887" s="14">
        <f t="shared" si="62"/>
        <v>2030</v>
      </c>
      <c r="F3887" s="14">
        <f>MONTH(DCalendário[[#This Row],[Dia]])</f>
        <v>7</v>
      </c>
      <c r="G3887" s="14" t="str">
        <f>MONTH(DCalendário[[#This Row],[Dia]])&amp;" - "&amp;DCalendário[[#This Row],[Ano]]</f>
        <v>7 - 2030</v>
      </c>
      <c r="H3887" s="14" t="str">
        <f>IF(DCalendário[[#This Row],[Dia Útil]]="","",DCalendário[[#This Row],[Semana Ano]])</f>
        <v/>
      </c>
      <c r="I3887" s="14"/>
      <c r="J3887" s="14" cm="1">
        <f t="array" aca="1" ref="J388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888" spans="1:10" x14ac:dyDescent="0.25">
      <c r="A3888" s="1">
        <v>47686</v>
      </c>
      <c r="B3888" s="1"/>
      <c r="C3888" s="16"/>
      <c r="D3888" s="14" t="str">
        <f>IF(DCalendário[[#This Row],[Dia Útil]]="","",(MONTH($B3888)))</f>
        <v/>
      </c>
      <c r="E3888" s="14">
        <f t="shared" si="62"/>
        <v>2030</v>
      </c>
      <c r="F3888" s="14">
        <f>MONTH(DCalendário[[#This Row],[Dia]])</f>
        <v>7</v>
      </c>
      <c r="G3888" s="14" t="str">
        <f>MONTH(DCalendário[[#This Row],[Dia]])&amp;" - "&amp;DCalendário[[#This Row],[Ano]]</f>
        <v>7 - 2030</v>
      </c>
      <c r="H3888" s="14" t="str">
        <f>IF(DCalendário[[#This Row],[Dia Útil]]="","",DCalendário[[#This Row],[Semana Ano]])</f>
        <v/>
      </c>
      <c r="I3888" s="14"/>
      <c r="J3888" s="14" cm="1">
        <f t="array" aca="1" ref="J388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889" spans="1:10" x14ac:dyDescent="0.25">
      <c r="A3889" s="1">
        <v>47687</v>
      </c>
      <c r="B3889" s="1"/>
      <c r="C3889" s="16"/>
      <c r="D3889" s="14" t="str">
        <f>IF(DCalendário[[#This Row],[Dia Útil]]="","",(MONTH($B3889)))</f>
        <v/>
      </c>
      <c r="E3889" s="14">
        <f t="shared" si="62"/>
        <v>2030</v>
      </c>
      <c r="F3889" s="14">
        <f>MONTH(DCalendário[[#This Row],[Dia]])</f>
        <v>7</v>
      </c>
      <c r="G3889" s="14" t="str">
        <f>MONTH(DCalendário[[#This Row],[Dia]])&amp;" - "&amp;DCalendário[[#This Row],[Ano]]</f>
        <v>7 - 2030</v>
      </c>
      <c r="H3889" s="14" t="str">
        <f>IF(DCalendário[[#This Row],[Dia Útil]]="","",DCalendário[[#This Row],[Semana Ano]])</f>
        <v/>
      </c>
      <c r="I3889" s="14"/>
      <c r="J3889" s="14" cm="1">
        <f t="array" aca="1" ref="J388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890" spans="1:10" x14ac:dyDescent="0.25">
      <c r="A3890" s="1">
        <v>47688</v>
      </c>
      <c r="B3890" s="1"/>
      <c r="C3890" s="16"/>
      <c r="D3890" s="14" t="str">
        <f>IF(DCalendário[[#This Row],[Dia Útil]]="","",(MONTH($B3890)))</f>
        <v/>
      </c>
      <c r="E3890" s="14">
        <f t="shared" si="62"/>
        <v>2030</v>
      </c>
      <c r="F3890" s="14">
        <f>MONTH(DCalendário[[#This Row],[Dia]])</f>
        <v>7</v>
      </c>
      <c r="G3890" s="14" t="str">
        <f>MONTH(DCalendário[[#This Row],[Dia]])&amp;" - "&amp;DCalendário[[#This Row],[Ano]]</f>
        <v>7 - 2030</v>
      </c>
      <c r="H3890" s="14" t="str">
        <f>IF(DCalendário[[#This Row],[Dia Útil]]="","",DCalendário[[#This Row],[Semana Ano]])</f>
        <v/>
      </c>
      <c r="I3890" s="14"/>
      <c r="J3890" s="14" cm="1">
        <f t="array" aca="1" ref="J389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891" spans="1:10" x14ac:dyDescent="0.25">
      <c r="A3891" s="1">
        <v>47689</v>
      </c>
      <c r="B3891" s="1"/>
      <c r="C3891" s="16"/>
      <c r="D3891" s="14" t="str">
        <f>IF(DCalendário[[#This Row],[Dia Útil]]="","",(MONTH($B3891)))</f>
        <v/>
      </c>
      <c r="E3891" s="14">
        <f t="shared" si="62"/>
        <v>2030</v>
      </c>
      <c r="F3891" s="14">
        <f>MONTH(DCalendário[[#This Row],[Dia]])</f>
        <v>7</v>
      </c>
      <c r="G3891" s="14" t="str">
        <f>MONTH(DCalendário[[#This Row],[Dia]])&amp;" - "&amp;DCalendário[[#This Row],[Ano]]</f>
        <v>7 - 2030</v>
      </c>
      <c r="H3891" s="14" t="str">
        <f>IF(DCalendário[[#This Row],[Dia Útil]]="","",DCalendário[[#This Row],[Semana Ano]])</f>
        <v/>
      </c>
      <c r="I3891" s="14"/>
      <c r="J3891" s="14" cm="1">
        <f t="array" aca="1" ref="J389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892" spans="1:10" x14ac:dyDescent="0.25">
      <c r="A3892" s="1">
        <v>47690</v>
      </c>
      <c r="B3892" s="1"/>
      <c r="C3892" s="16"/>
      <c r="D3892" s="14" t="str">
        <f>IF(DCalendário[[#This Row],[Dia Útil]]="","",(MONTH($B3892)))</f>
        <v/>
      </c>
      <c r="E3892" s="14">
        <f t="shared" si="62"/>
        <v>2030</v>
      </c>
      <c r="F3892" s="14">
        <f>MONTH(DCalendário[[#This Row],[Dia]])</f>
        <v>7</v>
      </c>
      <c r="G3892" s="14" t="str">
        <f>MONTH(DCalendário[[#This Row],[Dia]])&amp;" - "&amp;DCalendário[[#This Row],[Ano]]</f>
        <v>7 - 2030</v>
      </c>
      <c r="H3892" s="14" t="str">
        <f>IF(DCalendário[[#This Row],[Dia Útil]]="","",DCalendário[[#This Row],[Semana Ano]])</f>
        <v/>
      </c>
      <c r="I3892" s="14"/>
      <c r="J3892" s="14" cm="1">
        <f t="array" aca="1" ref="J389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893" spans="1:10" x14ac:dyDescent="0.25">
      <c r="A3893" s="1">
        <v>47691</v>
      </c>
      <c r="B3893" s="1"/>
      <c r="C3893" s="16"/>
      <c r="D3893" s="14" t="str">
        <f>IF(DCalendário[[#This Row],[Dia Útil]]="","",(MONTH($B3893)))</f>
        <v/>
      </c>
      <c r="E3893" s="14">
        <f t="shared" si="62"/>
        <v>2030</v>
      </c>
      <c r="F3893" s="14">
        <f>MONTH(DCalendário[[#This Row],[Dia]])</f>
        <v>7</v>
      </c>
      <c r="G3893" s="14" t="str">
        <f>MONTH(DCalendário[[#This Row],[Dia]])&amp;" - "&amp;DCalendário[[#This Row],[Ano]]</f>
        <v>7 - 2030</v>
      </c>
      <c r="H3893" s="14" t="str">
        <f>IF(DCalendário[[#This Row],[Dia Útil]]="","",DCalendário[[#This Row],[Semana Ano]])</f>
        <v/>
      </c>
      <c r="I3893" s="14"/>
      <c r="J3893" s="14" cm="1">
        <f t="array" aca="1" ref="J389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894" spans="1:10" x14ac:dyDescent="0.25">
      <c r="A3894" s="1">
        <v>47692</v>
      </c>
      <c r="B3894" s="1"/>
      <c r="C3894" s="16"/>
      <c r="D3894" s="14" t="str">
        <f>IF(DCalendário[[#This Row],[Dia Útil]]="","",(MONTH($B3894)))</f>
        <v/>
      </c>
      <c r="E3894" s="14">
        <f t="shared" si="62"/>
        <v>2030</v>
      </c>
      <c r="F3894" s="14">
        <f>MONTH(DCalendário[[#This Row],[Dia]])</f>
        <v>7</v>
      </c>
      <c r="G3894" s="14" t="str">
        <f>MONTH(DCalendário[[#This Row],[Dia]])&amp;" - "&amp;DCalendário[[#This Row],[Ano]]</f>
        <v>7 - 2030</v>
      </c>
      <c r="H3894" s="14" t="str">
        <f>IF(DCalendário[[#This Row],[Dia Útil]]="","",DCalendário[[#This Row],[Semana Ano]])</f>
        <v/>
      </c>
      <c r="I3894" s="14"/>
      <c r="J3894" s="14" cm="1">
        <f t="array" aca="1" ref="J389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895" spans="1:10" x14ac:dyDescent="0.25">
      <c r="A3895" s="1">
        <v>47693</v>
      </c>
      <c r="B3895" s="1"/>
      <c r="C3895" s="16"/>
      <c r="D3895" s="14" t="str">
        <f>IF(DCalendário[[#This Row],[Dia Útil]]="","",(MONTH($B3895)))</f>
        <v/>
      </c>
      <c r="E3895" s="14">
        <f t="shared" si="62"/>
        <v>2030</v>
      </c>
      <c r="F3895" s="14">
        <f>MONTH(DCalendário[[#This Row],[Dia]])</f>
        <v>7</v>
      </c>
      <c r="G3895" s="14" t="str">
        <f>MONTH(DCalendário[[#This Row],[Dia]])&amp;" - "&amp;DCalendário[[#This Row],[Ano]]</f>
        <v>7 - 2030</v>
      </c>
      <c r="H3895" s="14" t="str">
        <f>IF(DCalendário[[#This Row],[Dia Útil]]="","",DCalendário[[#This Row],[Semana Ano]])</f>
        <v/>
      </c>
      <c r="I3895" s="14"/>
      <c r="J3895" s="14" cm="1">
        <f t="array" aca="1" ref="J389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896" spans="1:10" x14ac:dyDescent="0.25">
      <c r="A3896" s="1">
        <v>47694</v>
      </c>
      <c r="B3896" s="1"/>
      <c r="C3896" s="16"/>
      <c r="D3896" s="14" t="str">
        <f>IF(DCalendário[[#This Row],[Dia Útil]]="","",(MONTH($B3896)))</f>
        <v/>
      </c>
      <c r="E3896" s="14">
        <f t="shared" si="62"/>
        <v>2030</v>
      </c>
      <c r="F3896" s="14">
        <f>MONTH(DCalendário[[#This Row],[Dia]])</f>
        <v>7</v>
      </c>
      <c r="G3896" s="14" t="str">
        <f>MONTH(DCalendário[[#This Row],[Dia]])&amp;" - "&amp;DCalendário[[#This Row],[Ano]]</f>
        <v>7 - 2030</v>
      </c>
      <c r="H3896" s="14" t="str">
        <f>IF(DCalendário[[#This Row],[Dia Útil]]="","",DCalendário[[#This Row],[Semana Ano]])</f>
        <v/>
      </c>
      <c r="I3896" s="14"/>
      <c r="J3896" s="14" cm="1">
        <f t="array" aca="1" ref="J389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897" spans="1:10" x14ac:dyDescent="0.25">
      <c r="A3897" s="1">
        <v>47695</v>
      </c>
      <c r="B3897" s="1"/>
      <c r="C3897" s="16"/>
      <c r="D3897" s="14" t="str">
        <f>IF(DCalendário[[#This Row],[Dia Útil]]="","",(MONTH($B3897)))</f>
        <v/>
      </c>
      <c r="E3897" s="14">
        <f t="shared" si="62"/>
        <v>2030</v>
      </c>
      <c r="F3897" s="14">
        <f>MONTH(DCalendário[[#This Row],[Dia]])</f>
        <v>7</v>
      </c>
      <c r="G3897" s="14" t="str">
        <f>MONTH(DCalendário[[#This Row],[Dia]])&amp;" - "&amp;DCalendário[[#This Row],[Ano]]</f>
        <v>7 - 2030</v>
      </c>
      <c r="H3897" s="14" t="str">
        <f>IF(DCalendário[[#This Row],[Dia Útil]]="","",DCalendário[[#This Row],[Semana Ano]])</f>
        <v/>
      </c>
      <c r="I3897" s="14"/>
      <c r="J3897" s="14" cm="1">
        <f t="array" aca="1" ref="J389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898" spans="1:10" x14ac:dyDescent="0.25">
      <c r="A3898" s="1">
        <v>47696</v>
      </c>
      <c r="B3898" s="1"/>
      <c r="C3898" s="16"/>
      <c r="D3898" s="14" t="str">
        <f>IF(DCalendário[[#This Row],[Dia Útil]]="","",(MONTH($B3898)))</f>
        <v/>
      </c>
      <c r="E3898" s="14">
        <f t="shared" si="62"/>
        <v>2030</v>
      </c>
      <c r="F3898" s="14">
        <f>MONTH(DCalendário[[#This Row],[Dia]])</f>
        <v>8</v>
      </c>
      <c r="G3898" s="14" t="str">
        <f>MONTH(DCalendário[[#This Row],[Dia]])&amp;" - "&amp;DCalendário[[#This Row],[Ano]]</f>
        <v>8 - 2030</v>
      </c>
      <c r="H3898" s="14" t="str">
        <f>IF(DCalendário[[#This Row],[Dia Útil]]="","",DCalendário[[#This Row],[Semana Ano]])</f>
        <v/>
      </c>
      <c r="I3898" s="14"/>
      <c r="J3898" s="14" cm="1">
        <f t="array" aca="1" ref="J389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899" spans="1:10" x14ac:dyDescent="0.25">
      <c r="A3899" s="1">
        <v>47697</v>
      </c>
      <c r="B3899" s="1"/>
      <c r="C3899" s="16"/>
      <c r="D3899" s="14" t="str">
        <f>IF(DCalendário[[#This Row],[Dia Útil]]="","",(MONTH($B3899)))</f>
        <v/>
      </c>
      <c r="E3899" s="14">
        <f t="shared" si="62"/>
        <v>2030</v>
      </c>
      <c r="F3899" s="14">
        <f>MONTH(DCalendário[[#This Row],[Dia]])</f>
        <v>8</v>
      </c>
      <c r="G3899" s="14" t="str">
        <f>MONTH(DCalendário[[#This Row],[Dia]])&amp;" - "&amp;DCalendário[[#This Row],[Ano]]</f>
        <v>8 - 2030</v>
      </c>
      <c r="H3899" s="14" t="str">
        <f>IF(DCalendário[[#This Row],[Dia Útil]]="","",DCalendário[[#This Row],[Semana Ano]])</f>
        <v/>
      </c>
      <c r="I3899" s="14"/>
      <c r="J3899" s="14" cm="1">
        <f t="array" aca="1" ref="J389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900" spans="1:10" x14ac:dyDescent="0.25">
      <c r="A3900" s="1">
        <v>47698</v>
      </c>
      <c r="B3900" s="1"/>
      <c r="C3900" s="16"/>
      <c r="D3900" s="14" t="str">
        <f>IF(DCalendário[[#This Row],[Dia Útil]]="","",(MONTH($B3900)))</f>
        <v/>
      </c>
      <c r="E3900" s="14">
        <f t="shared" si="62"/>
        <v>2030</v>
      </c>
      <c r="F3900" s="14">
        <f>MONTH(DCalendário[[#This Row],[Dia]])</f>
        <v>8</v>
      </c>
      <c r="G3900" s="14" t="str">
        <f>MONTH(DCalendário[[#This Row],[Dia]])&amp;" - "&amp;DCalendário[[#This Row],[Ano]]</f>
        <v>8 - 2030</v>
      </c>
      <c r="H3900" s="14" t="str">
        <f>IF(DCalendário[[#This Row],[Dia Útil]]="","",DCalendário[[#This Row],[Semana Ano]])</f>
        <v/>
      </c>
      <c r="I3900" s="14"/>
      <c r="J3900" s="14" cm="1">
        <f t="array" aca="1" ref="J390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901" spans="1:10" x14ac:dyDescent="0.25">
      <c r="A3901" s="1">
        <v>47699</v>
      </c>
      <c r="B3901" s="1"/>
      <c r="C3901" s="16"/>
      <c r="D3901" s="14" t="str">
        <f>IF(DCalendário[[#This Row],[Dia Útil]]="","",(MONTH($B3901)))</f>
        <v/>
      </c>
      <c r="E3901" s="14">
        <f t="shared" si="62"/>
        <v>2030</v>
      </c>
      <c r="F3901" s="14">
        <f>MONTH(DCalendário[[#This Row],[Dia]])</f>
        <v>8</v>
      </c>
      <c r="G3901" s="14" t="str">
        <f>MONTH(DCalendário[[#This Row],[Dia]])&amp;" - "&amp;DCalendário[[#This Row],[Ano]]</f>
        <v>8 - 2030</v>
      </c>
      <c r="H3901" s="14" t="str">
        <f>IF(DCalendário[[#This Row],[Dia Útil]]="","",DCalendário[[#This Row],[Semana Ano]])</f>
        <v/>
      </c>
      <c r="I3901" s="14"/>
      <c r="J3901" s="14" cm="1">
        <f t="array" aca="1" ref="J390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902" spans="1:10" x14ac:dyDescent="0.25">
      <c r="A3902" s="1">
        <v>47700</v>
      </c>
      <c r="B3902" s="1"/>
      <c r="C3902" s="16"/>
      <c r="D3902" s="14" t="str">
        <f>IF(DCalendário[[#This Row],[Dia Útil]]="","",(MONTH($B3902)))</f>
        <v/>
      </c>
      <c r="E3902" s="14">
        <f t="shared" si="62"/>
        <v>2030</v>
      </c>
      <c r="F3902" s="14">
        <f>MONTH(DCalendário[[#This Row],[Dia]])</f>
        <v>8</v>
      </c>
      <c r="G3902" s="14" t="str">
        <f>MONTH(DCalendário[[#This Row],[Dia]])&amp;" - "&amp;DCalendário[[#This Row],[Ano]]</f>
        <v>8 - 2030</v>
      </c>
      <c r="H3902" s="14" t="str">
        <f>IF(DCalendário[[#This Row],[Dia Útil]]="","",DCalendário[[#This Row],[Semana Ano]])</f>
        <v/>
      </c>
      <c r="I3902" s="14"/>
      <c r="J3902" s="14" cm="1">
        <f t="array" aca="1" ref="J390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903" spans="1:10" x14ac:dyDescent="0.25">
      <c r="A3903" s="1">
        <v>47701</v>
      </c>
      <c r="B3903" s="1"/>
      <c r="C3903" s="16"/>
      <c r="D3903" s="14" t="str">
        <f>IF(DCalendário[[#This Row],[Dia Útil]]="","",(MONTH($B3903)))</f>
        <v/>
      </c>
      <c r="E3903" s="14">
        <f t="shared" si="62"/>
        <v>2030</v>
      </c>
      <c r="F3903" s="14">
        <f>MONTH(DCalendário[[#This Row],[Dia]])</f>
        <v>8</v>
      </c>
      <c r="G3903" s="14" t="str">
        <f>MONTH(DCalendário[[#This Row],[Dia]])&amp;" - "&amp;DCalendário[[#This Row],[Ano]]</f>
        <v>8 - 2030</v>
      </c>
      <c r="H3903" s="14" t="str">
        <f>IF(DCalendário[[#This Row],[Dia Útil]]="","",DCalendário[[#This Row],[Semana Ano]])</f>
        <v/>
      </c>
      <c r="I3903" s="14"/>
      <c r="J3903" s="14" cm="1">
        <f t="array" aca="1" ref="J390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904" spans="1:10" x14ac:dyDescent="0.25">
      <c r="A3904" s="1">
        <v>47702</v>
      </c>
      <c r="B3904" s="1"/>
      <c r="C3904" s="16"/>
      <c r="D3904" s="14" t="str">
        <f>IF(DCalendário[[#This Row],[Dia Útil]]="","",(MONTH($B3904)))</f>
        <v/>
      </c>
      <c r="E3904" s="14">
        <f t="shared" si="62"/>
        <v>2030</v>
      </c>
      <c r="F3904" s="14">
        <f>MONTH(DCalendário[[#This Row],[Dia]])</f>
        <v>8</v>
      </c>
      <c r="G3904" s="14" t="str">
        <f>MONTH(DCalendário[[#This Row],[Dia]])&amp;" - "&amp;DCalendário[[#This Row],[Ano]]</f>
        <v>8 - 2030</v>
      </c>
      <c r="H3904" s="14" t="str">
        <f>IF(DCalendário[[#This Row],[Dia Útil]]="","",DCalendário[[#This Row],[Semana Ano]])</f>
        <v/>
      </c>
      <c r="I3904" s="14"/>
      <c r="J3904" s="14" cm="1">
        <f t="array" aca="1" ref="J390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905" spans="1:10" x14ac:dyDescent="0.25">
      <c r="A3905" s="1">
        <v>47703</v>
      </c>
      <c r="B3905" s="1"/>
      <c r="C3905" s="16"/>
      <c r="D3905" s="14" t="str">
        <f>IF(DCalendário[[#This Row],[Dia Útil]]="","",(MONTH($B3905)))</f>
        <v/>
      </c>
      <c r="E3905" s="14">
        <f t="shared" si="62"/>
        <v>2030</v>
      </c>
      <c r="F3905" s="14">
        <f>MONTH(DCalendário[[#This Row],[Dia]])</f>
        <v>8</v>
      </c>
      <c r="G3905" s="14" t="str">
        <f>MONTH(DCalendário[[#This Row],[Dia]])&amp;" - "&amp;DCalendário[[#This Row],[Ano]]</f>
        <v>8 - 2030</v>
      </c>
      <c r="H3905" s="14" t="str">
        <f>IF(DCalendário[[#This Row],[Dia Útil]]="","",DCalendário[[#This Row],[Semana Ano]])</f>
        <v/>
      </c>
      <c r="I3905" s="14"/>
      <c r="J3905" s="14" cm="1">
        <f t="array" aca="1" ref="J390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906" spans="1:10" x14ac:dyDescent="0.25">
      <c r="A3906" s="1">
        <v>47704</v>
      </c>
      <c r="B3906" s="1"/>
      <c r="C3906" s="16"/>
      <c r="D3906" s="14" t="str">
        <f>IF(DCalendário[[#This Row],[Dia Útil]]="","",(MONTH($B3906)))</f>
        <v/>
      </c>
      <c r="E3906" s="14">
        <f t="shared" si="62"/>
        <v>2030</v>
      </c>
      <c r="F3906" s="14">
        <f>MONTH(DCalendário[[#This Row],[Dia]])</f>
        <v>8</v>
      </c>
      <c r="G3906" s="14" t="str">
        <f>MONTH(DCalendário[[#This Row],[Dia]])&amp;" - "&amp;DCalendário[[#This Row],[Ano]]</f>
        <v>8 - 2030</v>
      </c>
      <c r="H3906" s="14" t="str">
        <f>IF(DCalendário[[#This Row],[Dia Útil]]="","",DCalendário[[#This Row],[Semana Ano]])</f>
        <v/>
      </c>
      <c r="I3906" s="14"/>
      <c r="J3906" s="14" cm="1">
        <f t="array" aca="1" ref="J390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907" spans="1:10" x14ac:dyDescent="0.25">
      <c r="A3907" s="1">
        <v>47705</v>
      </c>
      <c r="B3907" s="1"/>
      <c r="C3907" s="16"/>
      <c r="D3907" s="14" t="str">
        <f>IF(DCalendário[[#This Row],[Dia Útil]]="","",(MONTH($B3907)))</f>
        <v/>
      </c>
      <c r="E3907" s="14">
        <f t="shared" si="62"/>
        <v>2030</v>
      </c>
      <c r="F3907" s="14">
        <f>MONTH(DCalendário[[#This Row],[Dia]])</f>
        <v>8</v>
      </c>
      <c r="G3907" s="14" t="str">
        <f>MONTH(DCalendário[[#This Row],[Dia]])&amp;" - "&amp;DCalendário[[#This Row],[Ano]]</f>
        <v>8 - 2030</v>
      </c>
      <c r="H3907" s="14" t="str">
        <f>IF(DCalendário[[#This Row],[Dia Útil]]="","",DCalendário[[#This Row],[Semana Ano]])</f>
        <v/>
      </c>
      <c r="I3907" s="14"/>
      <c r="J3907" s="14" cm="1">
        <f t="array" aca="1" ref="J390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908" spans="1:10" x14ac:dyDescent="0.25">
      <c r="A3908" s="1">
        <v>47706</v>
      </c>
      <c r="B3908" s="1"/>
      <c r="C3908" s="16"/>
      <c r="D3908" s="14" t="str">
        <f>IF(DCalendário[[#This Row],[Dia Útil]]="","",(MONTH($B3908)))</f>
        <v/>
      </c>
      <c r="E3908" s="14">
        <f t="shared" si="62"/>
        <v>2030</v>
      </c>
      <c r="F3908" s="14">
        <f>MONTH(DCalendário[[#This Row],[Dia]])</f>
        <v>8</v>
      </c>
      <c r="G3908" s="14" t="str">
        <f>MONTH(DCalendário[[#This Row],[Dia]])&amp;" - "&amp;DCalendário[[#This Row],[Ano]]</f>
        <v>8 - 2030</v>
      </c>
      <c r="H3908" s="14" t="str">
        <f>IF(DCalendário[[#This Row],[Dia Útil]]="","",DCalendário[[#This Row],[Semana Ano]])</f>
        <v/>
      </c>
      <c r="I3908" s="14"/>
      <c r="J3908" s="14" cm="1">
        <f t="array" aca="1" ref="J390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909" spans="1:10" x14ac:dyDescent="0.25">
      <c r="A3909" s="1">
        <v>47707</v>
      </c>
      <c r="B3909" s="1"/>
      <c r="C3909" s="16"/>
      <c r="D3909" s="14" t="str">
        <f>IF(DCalendário[[#This Row],[Dia Útil]]="","",(MONTH($B3909)))</f>
        <v/>
      </c>
      <c r="E3909" s="14">
        <f t="shared" si="62"/>
        <v>2030</v>
      </c>
      <c r="F3909" s="14">
        <f>MONTH(DCalendário[[#This Row],[Dia]])</f>
        <v>8</v>
      </c>
      <c r="G3909" s="14" t="str">
        <f>MONTH(DCalendário[[#This Row],[Dia]])&amp;" - "&amp;DCalendário[[#This Row],[Ano]]</f>
        <v>8 - 2030</v>
      </c>
      <c r="H3909" s="14" t="str">
        <f>IF(DCalendário[[#This Row],[Dia Útil]]="","",DCalendário[[#This Row],[Semana Ano]])</f>
        <v/>
      </c>
      <c r="I3909" s="14"/>
      <c r="J3909" s="14" cm="1">
        <f t="array" aca="1" ref="J390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910" spans="1:10" x14ac:dyDescent="0.25">
      <c r="A3910" s="1">
        <v>47708</v>
      </c>
      <c r="B3910" s="1"/>
      <c r="C3910" s="16"/>
      <c r="D3910" s="14" t="str">
        <f>IF(DCalendário[[#This Row],[Dia Útil]]="","",(MONTH($B3910)))</f>
        <v/>
      </c>
      <c r="E3910" s="14">
        <f t="shared" si="62"/>
        <v>2030</v>
      </c>
      <c r="F3910" s="14">
        <f>MONTH(DCalendário[[#This Row],[Dia]])</f>
        <v>8</v>
      </c>
      <c r="G3910" s="14" t="str">
        <f>MONTH(DCalendário[[#This Row],[Dia]])&amp;" - "&amp;DCalendário[[#This Row],[Ano]]</f>
        <v>8 - 2030</v>
      </c>
      <c r="H3910" s="14" t="str">
        <f>IF(DCalendário[[#This Row],[Dia Útil]]="","",DCalendário[[#This Row],[Semana Ano]])</f>
        <v/>
      </c>
      <c r="I3910" s="14"/>
      <c r="J3910" s="14" cm="1">
        <f t="array" aca="1" ref="J391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911" spans="1:10" x14ac:dyDescent="0.25">
      <c r="A3911" s="1">
        <v>47709</v>
      </c>
      <c r="B3911" s="1"/>
      <c r="C3911" s="16"/>
      <c r="D3911" s="14" t="str">
        <f>IF(DCalendário[[#This Row],[Dia Útil]]="","",(MONTH($B3911)))</f>
        <v/>
      </c>
      <c r="E3911" s="14">
        <f t="shared" si="62"/>
        <v>2030</v>
      </c>
      <c r="F3911" s="14">
        <f>MONTH(DCalendário[[#This Row],[Dia]])</f>
        <v>8</v>
      </c>
      <c r="G3911" s="14" t="str">
        <f>MONTH(DCalendário[[#This Row],[Dia]])&amp;" - "&amp;DCalendário[[#This Row],[Ano]]</f>
        <v>8 - 2030</v>
      </c>
      <c r="H3911" s="14" t="str">
        <f>IF(DCalendário[[#This Row],[Dia Útil]]="","",DCalendário[[#This Row],[Semana Ano]])</f>
        <v/>
      </c>
      <c r="I3911" s="14"/>
      <c r="J3911" s="14" cm="1">
        <f t="array" aca="1" ref="J391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912" spans="1:10" x14ac:dyDescent="0.25">
      <c r="A3912" s="1">
        <v>47710</v>
      </c>
      <c r="B3912" s="1"/>
      <c r="C3912" s="16"/>
      <c r="D3912" s="14" t="str">
        <f>IF(DCalendário[[#This Row],[Dia Útil]]="","",(MONTH($B3912)))</f>
        <v/>
      </c>
      <c r="E3912" s="14">
        <f t="shared" si="62"/>
        <v>2030</v>
      </c>
      <c r="F3912" s="14">
        <f>MONTH(DCalendário[[#This Row],[Dia]])</f>
        <v>8</v>
      </c>
      <c r="G3912" s="14" t="str">
        <f>MONTH(DCalendário[[#This Row],[Dia]])&amp;" - "&amp;DCalendário[[#This Row],[Ano]]</f>
        <v>8 - 2030</v>
      </c>
      <c r="H3912" s="14" t="str">
        <f>IF(DCalendário[[#This Row],[Dia Útil]]="","",DCalendário[[#This Row],[Semana Ano]])</f>
        <v/>
      </c>
      <c r="I3912" s="14"/>
      <c r="J3912" s="14" cm="1">
        <f t="array" aca="1" ref="J391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913" spans="1:10" x14ac:dyDescent="0.25">
      <c r="A3913" s="1">
        <v>47711</v>
      </c>
      <c r="B3913" s="1"/>
      <c r="C3913" s="16"/>
      <c r="D3913" s="14" t="str">
        <f>IF(DCalendário[[#This Row],[Dia Útil]]="","",(MONTH($B3913)))</f>
        <v/>
      </c>
      <c r="E3913" s="14">
        <f t="shared" si="62"/>
        <v>2030</v>
      </c>
      <c r="F3913" s="14">
        <f>MONTH(DCalendário[[#This Row],[Dia]])</f>
        <v>8</v>
      </c>
      <c r="G3913" s="14" t="str">
        <f>MONTH(DCalendário[[#This Row],[Dia]])&amp;" - "&amp;DCalendário[[#This Row],[Ano]]</f>
        <v>8 - 2030</v>
      </c>
      <c r="H3913" s="14" t="str">
        <f>IF(DCalendário[[#This Row],[Dia Útil]]="","",DCalendário[[#This Row],[Semana Ano]])</f>
        <v/>
      </c>
      <c r="I3913" s="14"/>
      <c r="J3913" s="14" cm="1">
        <f t="array" aca="1" ref="J391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914" spans="1:10" x14ac:dyDescent="0.25">
      <c r="A3914" s="1">
        <v>47712</v>
      </c>
      <c r="B3914" s="1"/>
      <c r="C3914" s="16"/>
      <c r="D3914" s="14" t="str">
        <f>IF(DCalendário[[#This Row],[Dia Útil]]="","",(MONTH($B3914)))</f>
        <v/>
      </c>
      <c r="E3914" s="14">
        <f t="shared" si="62"/>
        <v>2030</v>
      </c>
      <c r="F3914" s="14">
        <f>MONTH(DCalendário[[#This Row],[Dia]])</f>
        <v>8</v>
      </c>
      <c r="G3914" s="14" t="str">
        <f>MONTH(DCalendário[[#This Row],[Dia]])&amp;" - "&amp;DCalendário[[#This Row],[Ano]]</f>
        <v>8 - 2030</v>
      </c>
      <c r="H3914" s="14" t="str">
        <f>IF(DCalendário[[#This Row],[Dia Útil]]="","",DCalendário[[#This Row],[Semana Ano]])</f>
        <v/>
      </c>
      <c r="I3914" s="14"/>
      <c r="J3914" s="14" cm="1">
        <f t="array" aca="1" ref="J391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915" spans="1:10" x14ac:dyDescent="0.25">
      <c r="A3915" s="1">
        <v>47713</v>
      </c>
      <c r="B3915" s="1"/>
      <c r="C3915" s="16"/>
      <c r="D3915" s="14" t="str">
        <f>IF(DCalendário[[#This Row],[Dia Útil]]="","",(MONTH($B3915)))</f>
        <v/>
      </c>
      <c r="E3915" s="14">
        <f t="shared" si="62"/>
        <v>2030</v>
      </c>
      <c r="F3915" s="14">
        <f>MONTH(DCalendário[[#This Row],[Dia]])</f>
        <v>8</v>
      </c>
      <c r="G3915" s="14" t="str">
        <f>MONTH(DCalendário[[#This Row],[Dia]])&amp;" - "&amp;DCalendário[[#This Row],[Ano]]</f>
        <v>8 - 2030</v>
      </c>
      <c r="H3915" s="14" t="str">
        <f>IF(DCalendário[[#This Row],[Dia Útil]]="","",DCalendário[[#This Row],[Semana Ano]])</f>
        <v/>
      </c>
      <c r="I3915" s="14"/>
      <c r="J3915" s="14" cm="1">
        <f t="array" aca="1" ref="J391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916" spans="1:10" x14ac:dyDescent="0.25">
      <c r="A3916" s="1">
        <v>47714</v>
      </c>
      <c r="B3916" s="1"/>
      <c r="C3916" s="16"/>
      <c r="D3916" s="14" t="str">
        <f>IF(DCalendário[[#This Row],[Dia Útil]]="","",(MONTH($B3916)))</f>
        <v/>
      </c>
      <c r="E3916" s="14">
        <f t="shared" si="62"/>
        <v>2030</v>
      </c>
      <c r="F3916" s="14">
        <f>MONTH(DCalendário[[#This Row],[Dia]])</f>
        <v>8</v>
      </c>
      <c r="G3916" s="14" t="str">
        <f>MONTH(DCalendário[[#This Row],[Dia]])&amp;" - "&amp;DCalendário[[#This Row],[Ano]]</f>
        <v>8 - 2030</v>
      </c>
      <c r="H3916" s="14" t="str">
        <f>IF(DCalendário[[#This Row],[Dia Útil]]="","",DCalendário[[#This Row],[Semana Ano]])</f>
        <v/>
      </c>
      <c r="I3916" s="14"/>
      <c r="J3916" s="14" cm="1">
        <f t="array" aca="1" ref="J391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917" spans="1:10" x14ac:dyDescent="0.25">
      <c r="A3917" s="1">
        <v>47715</v>
      </c>
      <c r="B3917" s="1"/>
      <c r="C3917" s="16"/>
      <c r="D3917" s="14" t="str">
        <f>IF(DCalendário[[#This Row],[Dia Útil]]="","",(MONTH($B3917)))</f>
        <v/>
      </c>
      <c r="E3917" s="14">
        <f t="shared" si="62"/>
        <v>2030</v>
      </c>
      <c r="F3917" s="14">
        <f>MONTH(DCalendário[[#This Row],[Dia]])</f>
        <v>8</v>
      </c>
      <c r="G3917" s="14" t="str">
        <f>MONTH(DCalendário[[#This Row],[Dia]])&amp;" - "&amp;DCalendário[[#This Row],[Ano]]</f>
        <v>8 - 2030</v>
      </c>
      <c r="H3917" s="14" t="str">
        <f>IF(DCalendário[[#This Row],[Dia Útil]]="","",DCalendário[[#This Row],[Semana Ano]])</f>
        <v/>
      </c>
      <c r="I3917" s="14"/>
      <c r="J3917" s="14" cm="1">
        <f t="array" aca="1" ref="J391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918" spans="1:10" x14ac:dyDescent="0.25">
      <c r="A3918" s="1">
        <v>47716</v>
      </c>
      <c r="B3918" s="1"/>
      <c r="C3918" s="16"/>
      <c r="D3918" s="14" t="str">
        <f>IF(DCalendário[[#This Row],[Dia Útil]]="","",(MONTH($B3918)))</f>
        <v/>
      </c>
      <c r="E3918" s="14">
        <f t="shared" si="62"/>
        <v>2030</v>
      </c>
      <c r="F3918" s="14">
        <f>MONTH(DCalendário[[#This Row],[Dia]])</f>
        <v>8</v>
      </c>
      <c r="G3918" s="14" t="str">
        <f>MONTH(DCalendário[[#This Row],[Dia]])&amp;" - "&amp;DCalendário[[#This Row],[Ano]]</f>
        <v>8 - 2030</v>
      </c>
      <c r="H3918" s="14" t="str">
        <f>IF(DCalendário[[#This Row],[Dia Útil]]="","",DCalendário[[#This Row],[Semana Ano]])</f>
        <v/>
      </c>
      <c r="I3918" s="14"/>
      <c r="J3918" s="14" cm="1">
        <f t="array" aca="1" ref="J391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919" spans="1:10" x14ac:dyDescent="0.25">
      <c r="A3919" s="1">
        <v>47717</v>
      </c>
      <c r="B3919" s="1"/>
      <c r="C3919" s="16"/>
      <c r="D3919" s="14" t="str">
        <f>IF(DCalendário[[#This Row],[Dia Útil]]="","",(MONTH($B3919)))</f>
        <v/>
      </c>
      <c r="E3919" s="14">
        <f t="shared" si="62"/>
        <v>2030</v>
      </c>
      <c r="F3919" s="14">
        <f>MONTH(DCalendário[[#This Row],[Dia]])</f>
        <v>8</v>
      </c>
      <c r="G3919" s="14" t="str">
        <f>MONTH(DCalendário[[#This Row],[Dia]])&amp;" - "&amp;DCalendário[[#This Row],[Ano]]</f>
        <v>8 - 2030</v>
      </c>
      <c r="H3919" s="14" t="str">
        <f>IF(DCalendário[[#This Row],[Dia Útil]]="","",DCalendário[[#This Row],[Semana Ano]])</f>
        <v/>
      </c>
      <c r="I3919" s="14"/>
      <c r="J3919" s="14" cm="1">
        <f t="array" aca="1" ref="J391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920" spans="1:10" x14ac:dyDescent="0.25">
      <c r="A3920" s="1">
        <v>47718</v>
      </c>
      <c r="B3920" s="1"/>
      <c r="C3920" s="16"/>
      <c r="D3920" s="14" t="str">
        <f>IF(DCalendário[[#This Row],[Dia Útil]]="","",(MONTH($B3920)))</f>
        <v/>
      </c>
      <c r="E3920" s="14">
        <f t="shared" si="62"/>
        <v>2030</v>
      </c>
      <c r="F3920" s="14">
        <f>MONTH(DCalendário[[#This Row],[Dia]])</f>
        <v>8</v>
      </c>
      <c r="G3920" s="14" t="str">
        <f>MONTH(DCalendário[[#This Row],[Dia]])&amp;" - "&amp;DCalendário[[#This Row],[Ano]]</f>
        <v>8 - 2030</v>
      </c>
      <c r="H3920" s="14" t="str">
        <f>IF(DCalendário[[#This Row],[Dia Útil]]="","",DCalendário[[#This Row],[Semana Ano]])</f>
        <v/>
      </c>
      <c r="I3920" s="14"/>
      <c r="J3920" s="14" cm="1">
        <f t="array" aca="1" ref="J392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921" spans="1:10" x14ac:dyDescent="0.25">
      <c r="A3921" s="1">
        <v>47719</v>
      </c>
      <c r="B3921" s="1"/>
      <c r="C3921" s="16"/>
      <c r="D3921" s="14" t="str">
        <f>IF(DCalendário[[#This Row],[Dia Útil]]="","",(MONTH($B3921)))</f>
        <v/>
      </c>
      <c r="E3921" s="14">
        <f t="shared" ref="E3921:E3984" si="63">YEAR($A3921)</f>
        <v>2030</v>
      </c>
      <c r="F3921" s="14">
        <f>MONTH(DCalendário[[#This Row],[Dia]])</f>
        <v>8</v>
      </c>
      <c r="G3921" s="14" t="str">
        <f>MONTH(DCalendário[[#This Row],[Dia]])&amp;" - "&amp;DCalendário[[#This Row],[Ano]]</f>
        <v>8 - 2030</v>
      </c>
      <c r="H3921" s="14" t="str">
        <f>IF(DCalendário[[#This Row],[Dia Útil]]="","",DCalendário[[#This Row],[Semana Ano]])</f>
        <v/>
      </c>
      <c r="I3921" s="14"/>
      <c r="J3921" s="14" cm="1">
        <f t="array" aca="1" ref="J392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922" spans="1:10" x14ac:dyDescent="0.25">
      <c r="A3922" s="1">
        <v>47720</v>
      </c>
      <c r="B3922" s="1"/>
      <c r="C3922" s="16"/>
      <c r="D3922" s="14" t="str">
        <f>IF(DCalendário[[#This Row],[Dia Útil]]="","",(MONTH($B3922)))</f>
        <v/>
      </c>
      <c r="E3922" s="14">
        <f t="shared" si="63"/>
        <v>2030</v>
      </c>
      <c r="F3922" s="14">
        <f>MONTH(DCalendário[[#This Row],[Dia]])</f>
        <v>8</v>
      </c>
      <c r="G3922" s="14" t="str">
        <f>MONTH(DCalendário[[#This Row],[Dia]])&amp;" - "&amp;DCalendário[[#This Row],[Ano]]</f>
        <v>8 - 2030</v>
      </c>
      <c r="H3922" s="14" t="str">
        <f>IF(DCalendário[[#This Row],[Dia Útil]]="","",DCalendário[[#This Row],[Semana Ano]])</f>
        <v/>
      </c>
      <c r="I3922" s="14"/>
      <c r="J3922" s="14" cm="1">
        <f t="array" aca="1" ref="J392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923" spans="1:10" x14ac:dyDescent="0.25">
      <c r="A3923" s="1">
        <v>47721</v>
      </c>
      <c r="B3923" s="1"/>
      <c r="C3923" s="16"/>
      <c r="D3923" s="14" t="str">
        <f>IF(DCalendário[[#This Row],[Dia Útil]]="","",(MONTH($B3923)))</f>
        <v/>
      </c>
      <c r="E3923" s="14">
        <f t="shared" si="63"/>
        <v>2030</v>
      </c>
      <c r="F3923" s="14">
        <f>MONTH(DCalendário[[#This Row],[Dia]])</f>
        <v>8</v>
      </c>
      <c r="G3923" s="14" t="str">
        <f>MONTH(DCalendário[[#This Row],[Dia]])&amp;" - "&amp;DCalendário[[#This Row],[Ano]]</f>
        <v>8 - 2030</v>
      </c>
      <c r="H3923" s="14" t="str">
        <f>IF(DCalendário[[#This Row],[Dia Útil]]="","",DCalendário[[#This Row],[Semana Ano]])</f>
        <v/>
      </c>
      <c r="I3923" s="14"/>
      <c r="J3923" s="14" cm="1">
        <f t="array" aca="1" ref="J392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924" spans="1:10" x14ac:dyDescent="0.25">
      <c r="A3924" s="1">
        <v>47722</v>
      </c>
      <c r="B3924" s="1"/>
      <c r="C3924" s="16"/>
      <c r="D3924" s="14" t="str">
        <f>IF(DCalendário[[#This Row],[Dia Útil]]="","",(MONTH($B3924)))</f>
        <v/>
      </c>
      <c r="E3924" s="14">
        <f t="shared" si="63"/>
        <v>2030</v>
      </c>
      <c r="F3924" s="14">
        <f>MONTH(DCalendário[[#This Row],[Dia]])</f>
        <v>8</v>
      </c>
      <c r="G3924" s="14" t="str">
        <f>MONTH(DCalendário[[#This Row],[Dia]])&amp;" - "&amp;DCalendário[[#This Row],[Ano]]</f>
        <v>8 - 2030</v>
      </c>
      <c r="H3924" s="14" t="str">
        <f>IF(DCalendário[[#This Row],[Dia Útil]]="","",DCalendário[[#This Row],[Semana Ano]])</f>
        <v/>
      </c>
      <c r="I3924" s="14"/>
      <c r="J3924" s="14" cm="1">
        <f t="array" aca="1" ref="J392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925" spans="1:10" x14ac:dyDescent="0.25">
      <c r="A3925" s="1">
        <v>47723</v>
      </c>
      <c r="B3925" s="1"/>
      <c r="C3925" s="16"/>
      <c r="D3925" s="14" t="str">
        <f>IF(DCalendário[[#This Row],[Dia Útil]]="","",(MONTH($B3925)))</f>
        <v/>
      </c>
      <c r="E3925" s="14">
        <f t="shared" si="63"/>
        <v>2030</v>
      </c>
      <c r="F3925" s="14">
        <f>MONTH(DCalendário[[#This Row],[Dia]])</f>
        <v>8</v>
      </c>
      <c r="G3925" s="14" t="str">
        <f>MONTH(DCalendário[[#This Row],[Dia]])&amp;" - "&amp;DCalendário[[#This Row],[Ano]]</f>
        <v>8 - 2030</v>
      </c>
      <c r="H3925" s="14" t="str">
        <f>IF(DCalendário[[#This Row],[Dia Útil]]="","",DCalendário[[#This Row],[Semana Ano]])</f>
        <v/>
      </c>
      <c r="I3925" s="14"/>
      <c r="J3925" s="14" cm="1">
        <f t="array" aca="1" ref="J392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926" spans="1:10" x14ac:dyDescent="0.25">
      <c r="A3926" s="1">
        <v>47724</v>
      </c>
      <c r="B3926" s="1"/>
      <c r="C3926" s="16"/>
      <c r="D3926" s="14" t="str">
        <f>IF(DCalendário[[#This Row],[Dia Útil]]="","",(MONTH($B3926)))</f>
        <v/>
      </c>
      <c r="E3926" s="14">
        <f t="shared" si="63"/>
        <v>2030</v>
      </c>
      <c r="F3926" s="14">
        <f>MONTH(DCalendário[[#This Row],[Dia]])</f>
        <v>8</v>
      </c>
      <c r="G3926" s="14" t="str">
        <f>MONTH(DCalendário[[#This Row],[Dia]])&amp;" - "&amp;DCalendário[[#This Row],[Ano]]</f>
        <v>8 - 2030</v>
      </c>
      <c r="H3926" s="14" t="str">
        <f>IF(DCalendário[[#This Row],[Dia Útil]]="","",DCalendário[[#This Row],[Semana Ano]])</f>
        <v/>
      </c>
      <c r="I3926" s="14"/>
      <c r="J3926" s="14" cm="1">
        <f t="array" aca="1" ref="J392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927" spans="1:10" x14ac:dyDescent="0.25">
      <c r="A3927" s="1">
        <v>47725</v>
      </c>
      <c r="B3927" s="1"/>
      <c r="C3927" s="16"/>
      <c r="D3927" s="14" t="str">
        <f>IF(DCalendário[[#This Row],[Dia Útil]]="","",(MONTH($B3927)))</f>
        <v/>
      </c>
      <c r="E3927" s="14">
        <f t="shared" si="63"/>
        <v>2030</v>
      </c>
      <c r="F3927" s="14">
        <f>MONTH(DCalendário[[#This Row],[Dia]])</f>
        <v>8</v>
      </c>
      <c r="G3927" s="14" t="str">
        <f>MONTH(DCalendário[[#This Row],[Dia]])&amp;" - "&amp;DCalendário[[#This Row],[Ano]]</f>
        <v>8 - 2030</v>
      </c>
      <c r="H3927" s="14" t="str">
        <f>IF(DCalendário[[#This Row],[Dia Útil]]="","",DCalendário[[#This Row],[Semana Ano]])</f>
        <v/>
      </c>
      <c r="I3927" s="14"/>
      <c r="J3927" s="14" cm="1">
        <f t="array" aca="1" ref="J392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928" spans="1:10" x14ac:dyDescent="0.25">
      <c r="A3928" s="1">
        <v>47726</v>
      </c>
      <c r="B3928" s="1"/>
      <c r="C3928" s="16"/>
      <c r="D3928" s="14" t="str">
        <f>IF(DCalendário[[#This Row],[Dia Útil]]="","",(MONTH($B3928)))</f>
        <v/>
      </c>
      <c r="E3928" s="14">
        <f t="shared" si="63"/>
        <v>2030</v>
      </c>
      <c r="F3928" s="14">
        <f>MONTH(DCalendário[[#This Row],[Dia]])</f>
        <v>8</v>
      </c>
      <c r="G3928" s="14" t="str">
        <f>MONTH(DCalendário[[#This Row],[Dia]])&amp;" - "&amp;DCalendário[[#This Row],[Ano]]</f>
        <v>8 - 2030</v>
      </c>
      <c r="H3928" s="14" t="str">
        <f>IF(DCalendário[[#This Row],[Dia Útil]]="","",DCalendário[[#This Row],[Semana Ano]])</f>
        <v/>
      </c>
      <c r="I3928" s="14"/>
      <c r="J3928" s="14" cm="1">
        <f t="array" aca="1" ref="J392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929" spans="1:10" x14ac:dyDescent="0.25">
      <c r="A3929" s="1">
        <v>47727</v>
      </c>
      <c r="B3929" s="1"/>
      <c r="C3929" s="16"/>
      <c r="D3929" s="14" t="str">
        <f>IF(DCalendário[[#This Row],[Dia Útil]]="","",(MONTH($B3929)))</f>
        <v/>
      </c>
      <c r="E3929" s="14">
        <f t="shared" si="63"/>
        <v>2030</v>
      </c>
      <c r="F3929" s="14">
        <f>MONTH(DCalendário[[#This Row],[Dia]])</f>
        <v>9</v>
      </c>
      <c r="G3929" s="14" t="str">
        <f>MONTH(DCalendário[[#This Row],[Dia]])&amp;" - "&amp;DCalendário[[#This Row],[Ano]]</f>
        <v>9 - 2030</v>
      </c>
      <c r="H3929" s="14" t="str">
        <f>IF(DCalendário[[#This Row],[Dia Útil]]="","",DCalendário[[#This Row],[Semana Ano]])</f>
        <v/>
      </c>
      <c r="I3929" s="14"/>
      <c r="J3929" s="14" cm="1">
        <f t="array" aca="1" ref="J392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930" spans="1:10" x14ac:dyDescent="0.25">
      <c r="A3930" s="1">
        <v>47728</v>
      </c>
      <c r="B3930" s="1"/>
      <c r="C3930" s="16"/>
      <c r="D3930" s="14" t="str">
        <f>IF(DCalendário[[#This Row],[Dia Útil]]="","",(MONTH($B3930)))</f>
        <v/>
      </c>
      <c r="E3930" s="14">
        <f t="shared" si="63"/>
        <v>2030</v>
      </c>
      <c r="F3930" s="14">
        <f>MONTH(DCalendário[[#This Row],[Dia]])</f>
        <v>9</v>
      </c>
      <c r="G3930" s="14" t="str">
        <f>MONTH(DCalendário[[#This Row],[Dia]])&amp;" - "&amp;DCalendário[[#This Row],[Ano]]</f>
        <v>9 - 2030</v>
      </c>
      <c r="H3930" s="14" t="str">
        <f>IF(DCalendário[[#This Row],[Dia Útil]]="","",DCalendário[[#This Row],[Semana Ano]])</f>
        <v/>
      </c>
      <c r="I3930" s="14"/>
      <c r="J3930" s="14" cm="1">
        <f t="array" aca="1" ref="J393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931" spans="1:10" x14ac:dyDescent="0.25">
      <c r="A3931" s="1">
        <v>47729</v>
      </c>
      <c r="B3931" s="1"/>
      <c r="C3931" s="16"/>
      <c r="D3931" s="14" t="str">
        <f>IF(DCalendário[[#This Row],[Dia Útil]]="","",(MONTH($B3931)))</f>
        <v/>
      </c>
      <c r="E3931" s="14">
        <f t="shared" si="63"/>
        <v>2030</v>
      </c>
      <c r="F3931" s="14">
        <f>MONTH(DCalendário[[#This Row],[Dia]])</f>
        <v>9</v>
      </c>
      <c r="G3931" s="14" t="str">
        <f>MONTH(DCalendário[[#This Row],[Dia]])&amp;" - "&amp;DCalendário[[#This Row],[Ano]]</f>
        <v>9 - 2030</v>
      </c>
      <c r="H3931" s="14" t="str">
        <f>IF(DCalendário[[#This Row],[Dia Útil]]="","",DCalendário[[#This Row],[Semana Ano]])</f>
        <v/>
      </c>
      <c r="I3931" s="14"/>
      <c r="J3931" s="14" cm="1">
        <f t="array" aca="1" ref="J393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932" spans="1:10" x14ac:dyDescent="0.25">
      <c r="A3932" s="1">
        <v>47730</v>
      </c>
      <c r="B3932" s="1"/>
      <c r="C3932" s="16"/>
      <c r="D3932" s="14" t="str">
        <f>IF(DCalendário[[#This Row],[Dia Útil]]="","",(MONTH($B3932)))</f>
        <v/>
      </c>
      <c r="E3932" s="14">
        <f t="shared" si="63"/>
        <v>2030</v>
      </c>
      <c r="F3932" s="14">
        <f>MONTH(DCalendário[[#This Row],[Dia]])</f>
        <v>9</v>
      </c>
      <c r="G3932" s="14" t="str">
        <f>MONTH(DCalendário[[#This Row],[Dia]])&amp;" - "&amp;DCalendário[[#This Row],[Ano]]</f>
        <v>9 - 2030</v>
      </c>
      <c r="H3932" s="14" t="str">
        <f>IF(DCalendário[[#This Row],[Dia Útil]]="","",DCalendário[[#This Row],[Semana Ano]])</f>
        <v/>
      </c>
      <c r="I3932" s="14"/>
      <c r="J3932" s="14" cm="1">
        <f t="array" aca="1" ref="J393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933" spans="1:10" x14ac:dyDescent="0.25">
      <c r="A3933" s="1">
        <v>47731</v>
      </c>
      <c r="B3933" s="1"/>
      <c r="C3933" s="16"/>
      <c r="D3933" s="14" t="str">
        <f>IF(DCalendário[[#This Row],[Dia Útil]]="","",(MONTH($B3933)))</f>
        <v/>
      </c>
      <c r="E3933" s="14">
        <f t="shared" si="63"/>
        <v>2030</v>
      </c>
      <c r="F3933" s="14">
        <f>MONTH(DCalendário[[#This Row],[Dia]])</f>
        <v>9</v>
      </c>
      <c r="G3933" s="14" t="str">
        <f>MONTH(DCalendário[[#This Row],[Dia]])&amp;" - "&amp;DCalendário[[#This Row],[Ano]]</f>
        <v>9 - 2030</v>
      </c>
      <c r="H3933" s="14" t="str">
        <f>IF(DCalendário[[#This Row],[Dia Útil]]="","",DCalendário[[#This Row],[Semana Ano]])</f>
        <v/>
      </c>
      <c r="I3933" s="14"/>
      <c r="J3933" s="14" cm="1">
        <f t="array" aca="1" ref="J393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934" spans="1:10" x14ac:dyDescent="0.25">
      <c r="A3934" s="1">
        <v>47732</v>
      </c>
      <c r="B3934" s="1"/>
      <c r="C3934" s="16"/>
      <c r="D3934" s="14" t="str">
        <f>IF(DCalendário[[#This Row],[Dia Útil]]="","",(MONTH($B3934)))</f>
        <v/>
      </c>
      <c r="E3934" s="14">
        <f t="shared" si="63"/>
        <v>2030</v>
      </c>
      <c r="F3934" s="14">
        <f>MONTH(DCalendário[[#This Row],[Dia]])</f>
        <v>9</v>
      </c>
      <c r="G3934" s="14" t="str">
        <f>MONTH(DCalendário[[#This Row],[Dia]])&amp;" - "&amp;DCalendário[[#This Row],[Ano]]</f>
        <v>9 - 2030</v>
      </c>
      <c r="H3934" s="14" t="str">
        <f>IF(DCalendário[[#This Row],[Dia Útil]]="","",DCalendário[[#This Row],[Semana Ano]])</f>
        <v/>
      </c>
      <c r="I3934" s="14"/>
      <c r="J3934" s="14" cm="1">
        <f t="array" aca="1" ref="J393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935" spans="1:10" x14ac:dyDescent="0.25">
      <c r="A3935" s="1">
        <v>47733</v>
      </c>
      <c r="B3935" s="1"/>
      <c r="C3935" s="16"/>
      <c r="D3935" s="14" t="str">
        <f>IF(DCalendário[[#This Row],[Dia Útil]]="","",(MONTH($B3935)))</f>
        <v/>
      </c>
      <c r="E3935" s="14">
        <f t="shared" si="63"/>
        <v>2030</v>
      </c>
      <c r="F3935" s="14">
        <f>MONTH(DCalendário[[#This Row],[Dia]])</f>
        <v>9</v>
      </c>
      <c r="G3935" s="14" t="str">
        <f>MONTH(DCalendário[[#This Row],[Dia]])&amp;" - "&amp;DCalendário[[#This Row],[Ano]]</f>
        <v>9 - 2030</v>
      </c>
      <c r="H3935" s="14" t="str">
        <f>IF(DCalendário[[#This Row],[Dia Útil]]="","",DCalendário[[#This Row],[Semana Ano]])</f>
        <v/>
      </c>
      <c r="I3935" s="14"/>
      <c r="J3935" s="14" cm="1">
        <f t="array" aca="1" ref="J393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936" spans="1:10" x14ac:dyDescent="0.25">
      <c r="A3936" s="1">
        <v>47734</v>
      </c>
      <c r="B3936" s="1"/>
      <c r="C3936" s="16"/>
      <c r="D3936" s="14" t="str">
        <f>IF(DCalendário[[#This Row],[Dia Útil]]="","",(MONTH($B3936)))</f>
        <v/>
      </c>
      <c r="E3936" s="14">
        <f t="shared" si="63"/>
        <v>2030</v>
      </c>
      <c r="F3936" s="14">
        <f>MONTH(DCalendário[[#This Row],[Dia]])</f>
        <v>9</v>
      </c>
      <c r="G3936" s="14" t="str">
        <f>MONTH(DCalendário[[#This Row],[Dia]])&amp;" - "&amp;DCalendário[[#This Row],[Ano]]</f>
        <v>9 - 2030</v>
      </c>
      <c r="H3936" s="14" t="str">
        <f>IF(DCalendário[[#This Row],[Dia Útil]]="","",DCalendário[[#This Row],[Semana Ano]])</f>
        <v/>
      </c>
      <c r="I3936" s="14"/>
      <c r="J3936" s="14" cm="1">
        <f t="array" aca="1" ref="J393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937" spans="1:10" x14ac:dyDescent="0.25">
      <c r="A3937" s="1">
        <v>47735</v>
      </c>
      <c r="B3937" s="1"/>
      <c r="C3937" s="16"/>
      <c r="D3937" s="14" t="str">
        <f>IF(DCalendário[[#This Row],[Dia Útil]]="","",(MONTH($B3937)))</f>
        <v/>
      </c>
      <c r="E3937" s="14">
        <f t="shared" si="63"/>
        <v>2030</v>
      </c>
      <c r="F3937" s="14">
        <f>MONTH(DCalendário[[#This Row],[Dia]])</f>
        <v>9</v>
      </c>
      <c r="G3937" s="14" t="str">
        <f>MONTH(DCalendário[[#This Row],[Dia]])&amp;" - "&amp;DCalendário[[#This Row],[Ano]]</f>
        <v>9 - 2030</v>
      </c>
      <c r="H3937" s="14" t="str">
        <f>IF(DCalendário[[#This Row],[Dia Útil]]="","",DCalendário[[#This Row],[Semana Ano]])</f>
        <v/>
      </c>
      <c r="I3937" s="14"/>
      <c r="J3937" s="14" cm="1">
        <f t="array" aca="1" ref="J393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938" spans="1:10" x14ac:dyDescent="0.25">
      <c r="A3938" s="1">
        <v>47736</v>
      </c>
      <c r="B3938" s="1"/>
      <c r="C3938" s="16"/>
      <c r="D3938" s="14" t="str">
        <f>IF(DCalendário[[#This Row],[Dia Útil]]="","",(MONTH($B3938)))</f>
        <v/>
      </c>
      <c r="E3938" s="14">
        <f t="shared" si="63"/>
        <v>2030</v>
      </c>
      <c r="F3938" s="14">
        <f>MONTH(DCalendário[[#This Row],[Dia]])</f>
        <v>9</v>
      </c>
      <c r="G3938" s="14" t="str">
        <f>MONTH(DCalendário[[#This Row],[Dia]])&amp;" - "&amp;DCalendário[[#This Row],[Ano]]</f>
        <v>9 - 2030</v>
      </c>
      <c r="H3938" s="14" t="str">
        <f>IF(DCalendário[[#This Row],[Dia Útil]]="","",DCalendário[[#This Row],[Semana Ano]])</f>
        <v/>
      </c>
      <c r="I3938" s="14"/>
      <c r="J3938" s="14" cm="1">
        <f t="array" aca="1" ref="J393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939" spans="1:10" x14ac:dyDescent="0.25">
      <c r="A3939" s="1">
        <v>47737</v>
      </c>
      <c r="B3939" s="1"/>
      <c r="C3939" s="16"/>
      <c r="D3939" s="14" t="str">
        <f>IF(DCalendário[[#This Row],[Dia Útil]]="","",(MONTH($B3939)))</f>
        <v/>
      </c>
      <c r="E3939" s="14">
        <f t="shared" si="63"/>
        <v>2030</v>
      </c>
      <c r="F3939" s="14">
        <f>MONTH(DCalendário[[#This Row],[Dia]])</f>
        <v>9</v>
      </c>
      <c r="G3939" s="14" t="str">
        <f>MONTH(DCalendário[[#This Row],[Dia]])&amp;" - "&amp;DCalendário[[#This Row],[Ano]]</f>
        <v>9 - 2030</v>
      </c>
      <c r="H3939" s="14" t="str">
        <f>IF(DCalendário[[#This Row],[Dia Útil]]="","",DCalendário[[#This Row],[Semana Ano]])</f>
        <v/>
      </c>
      <c r="I3939" s="14"/>
      <c r="J3939" s="14" cm="1">
        <f t="array" aca="1" ref="J393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940" spans="1:10" x14ac:dyDescent="0.25">
      <c r="A3940" s="1">
        <v>47738</v>
      </c>
      <c r="B3940" s="1"/>
      <c r="C3940" s="16"/>
      <c r="D3940" s="14" t="str">
        <f>IF(DCalendário[[#This Row],[Dia Útil]]="","",(MONTH($B3940)))</f>
        <v/>
      </c>
      <c r="E3940" s="14">
        <f t="shared" si="63"/>
        <v>2030</v>
      </c>
      <c r="F3940" s="14">
        <f>MONTH(DCalendário[[#This Row],[Dia]])</f>
        <v>9</v>
      </c>
      <c r="G3940" s="14" t="str">
        <f>MONTH(DCalendário[[#This Row],[Dia]])&amp;" - "&amp;DCalendário[[#This Row],[Ano]]</f>
        <v>9 - 2030</v>
      </c>
      <c r="H3940" s="14" t="str">
        <f>IF(DCalendário[[#This Row],[Dia Útil]]="","",DCalendário[[#This Row],[Semana Ano]])</f>
        <v/>
      </c>
      <c r="I3940" s="14"/>
      <c r="J3940" s="14" cm="1">
        <f t="array" aca="1" ref="J394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941" spans="1:10" x14ac:dyDescent="0.25">
      <c r="A3941" s="1">
        <v>47739</v>
      </c>
      <c r="B3941" s="1"/>
      <c r="C3941" s="16"/>
      <c r="D3941" s="14" t="str">
        <f>IF(DCalendário[[#This Row],[Dia Útil]]="","",(MONTH($B3941)))</f>
        <v/>
      </c>
      <c r="E3941" s="14">
        <f t="shared" si="63"/>
        <v>2030</v>
      </c>
      <c r="F3941" s="14">
        <f>MONTH(DCalendário[[#This Row],[Dia]])</f>
        <v>9</v>
      </c>
      <c r="G3941" s="14" t="str">
        <f>MONTH(DCalendário[[#This Row],[Dia]])&amp;" - "&amp;DCalendário[[#This Row],[Ano]]</f>
        <v>9 - 2030</v>
      </c>
      <c r="H3941" s="14" t="str">
        <f>IF(DCalendário[[#This Row],[Dia Útil]]="","",DCalendário[[#This Row],[Semana Ano]])</f>
        <v/>
      </c>
      <c r="I3941" s="14"/>
      <c r="J3941" s="14" cm="1">
        <f t="array" aca="1" ref="J394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942" spans="1:10" x14ac:dyDescent="0.25">
      <c r="A3942" s="1">
        <v>47740</v>
      </c>
      <c r="B3942" s="1"/>
      <c r="C3942" s="16"/>
      <c r="D3942" s="14" t="str">
        <f>IF(DCalendário[[#This Row],[Dia Útil]]="","",(MONTH($B3942)))</f>
        <v/>
      </c>
      <c r="E3942" s="14">
        <f t="shared" si="63"/>
        <v>2030</v>
      </c>
      <c r="F3942" s="14">
        <f>MONTH(DCalendário[[#This Row],[Dia]])</f>
        <v>9</v>
      </c>
      <c r="G3942" s="14" t="str">
        <f>MONTH(DCalendário[[#This Row],[Dia]])&amp;" - "&amp;DCalendário[[#This Row],[Ano]]</f>
        <v>9 - 2030</v>
      </c>
      <c r="H3942" s="14" t="str">
        <f>IF(DCalendário[[#This Row],[Dia Útil]]="","",DCalendário[[#This Row],[Semana Ano]])</f>
        <v/>
      </c>
      <c r="I3942" s="14"/>
      <c r="J3942" s="14" cm="1">
        <f t="array" aca="1" ref="J394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943" spans="1:10" x14ac:dyDescent="0.25">
      <c r="A3943" s="1">
        <v>47741</v>
      </c>
      <c r="B3943" s="1"/>
      <c r="C3943" s="16"/>
      <c r="D3943" s="14" t="str">
        <f>IF(DCalendário[[#This Row],[Dia Útil]]="","",(MONTH($B3943)))</f>
        <v/>
      </c>
      <c r="E3943" s="14">
        <f t="shared" si="63"/>
        <v>2030</v>
      </c>
      <c r="F3943" s="14">
        <f>MONTH(DCalendário[[#This Row],[Dia]])</f>
        <v>9</v>
      </c>
      <c r="G3943" s="14" t="str">
        <f>MONTH(DCalendário[[#This Row],[Dia]])&amp;" - "&amp;DCalendário[[#This Row],[Ano]]</f>
        <v>9 - 2030</v>
      </c>
      <c r="H3943" s="14" t="str">
        <f>IF(DCalendário[[#This Row],[Dia Útil]]="","",DCalendário[[#This Row],[Semana Ano]])</f>
        <v/>
      </c>
      <c r="I3943" s="14"/>
      <c r="J3943" s="14" cm="1">
        <f t="array" aca="1" ref="J394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944" spans="1:10" x14ac:dyDescent="0.25">
      <c r="A3944" s="1">
        <v>47742</v>
      </c>
      <c r="B3944" s="1"/>
      <c r="C3944" s="16"/>
      <c r="D3944" s="14" t="str">
        <f>IF(DCalendário[[#This Row],[Dia Útil]]="","",(MONTH($B3944)))</f>
        <v/>
      </c>
      <c r="E3944" s="14">
        <f t="shared" si="63"/>
        <v>2030</v>
      </c>
      <c r="F3944" s="14">
        <f>MONTH(DCalendário[[#This Row],[Dia]])</f>
        <v>9</v>
      </c>
      <c r="G3944" s="14" t="str">
        <f>MONTH(DCalendário[[#This Row],[Dia]])&amp;" - "&amp;DCalendário[[#This Row],[Ano]]</f>
        <v>9 - 2030</v>
      </c>
      <c r="H3944" s="14" t="str">
        <f>IF(DCalendário[[#This Row],[Dia Útil]]="","",DCalendário[[#This Row],[Semana Ano]])</f>
        <v/>
      </c>
      <c r="I3944" s="14"/>
      <c r="J3944" s="14" cm="1">
        <f t="array" aca="1" ref="J394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945" spans="1:10" x14ac:dyDescent="0.25">
      <c r="A3945" s="1">
        <v>47743</v>
      </c>
      <c r="B3945" s="1"/>
      <c r="C3945" s="16"/>
      <c r="D3945" s="14" t="str">
        <f>IF(DCalendário[[#This Row],[Dia Útil]]="","",(MONTH($B3945)))</f>
        <v/>
      </c>
      <c r="E3945" s="14">
        <f t="shared" si="63"/>
        <v>2030</v>
      </c>
      <c r="F3945" s="14">
        <f>MONTH(DCalendário[[#This Row],[Dia]])</f>
        <v>9</v>
      </c>
      <c r="G3945" s="14" t="str">
        <f>MONTH(DCalendário[[#This Row],[Dia]])&amp;" - "&amp;DCalendário[[#This Row],[Ano]]</f>
        <v>9 - 2030</v>
      </c>
      <c r="H3945" s="14" t="str">
        <f>IF(DCalendário[[#This Row],[Dia Útil]]="","",DCalendário[[#This Row],[Semana Ano]])</f>
        <v/>
      </c>
      <c r="I3945" s="14"/>
      <c r="J3945" s="14" cm="1">
        <f t="array" aca="1" ref="J394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946" spans="1:10" x14ac:dyDescent="0.25">
      <c r="A3946" s="1">
        <v>47744</v>
      </c>
      <c r="B3946" s="1"/>
      <c r="C3946" s="16"/>
      <c r="D3946" s="14" t="str">
        <f>IF(DCalendário[[#This Row],[Dia Útil]]="","",(MONTH($B3946)))</f>
        <v/>
      </c>
      <c r="E3946" s="14">
        <f t="shared" si="63"/>
        <v>2030</v>
      </c>
      <c r="F3946" s="14">
        <f>MONTH(DCalendário[[#This Row],[Dia]])</f>
        <v>9</v>
      </c>
      <c r="G3946" s="14" t="str">
        <f>MONTH(DCalendário[[#This Row],[Dia]])&amp;" - "&amp;DCalendário[[#This Row],[Ano]]</f>
        <v>9 - 2030</v>
      </c>
      <c r="H3946" s="14" t="str">
        <f>IF(DCalendário[[#This Row],[Dia Útil]]="","",DCalendário[[#This Row],[Semana Ano]])</f>
        <v/>
      </c>
      <c r="I3946" s="14"/>
      <c r="J3946" s="14" cm="1">
        <f t="array" aca="1" ref="J394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947" spans="1:10" x14ac:dyDescent="0.25">
      <c r="A3947" s="1">
        <v>47745</v>
      </c>
      <c r="B3947" s="1"/>
      <c r="C3947" s="16"/>
      <c r="D3947" s="14" t="str">
        <f>IF(DCalendário[[#This Row],[Dia Útil]]="","",(MONTH($B3947)))</f>
        <v/>
      </c>
      <c r="E3947" s="14">
        <f t="shared" si="63"/>
        <v>2030</v>
      </c>
      <c r="F3947" s="14">
        <f>MONTH(DCalendário[[#This Row],[Dia]])</f>
        <v>9</v>
      </c>
      <c r="G3947" s="14" t="str">
        <f>MONTH(DCalendário[[#This Row],[Dia]])&amp;" - "&amp;DCalendário[[#This Row],[Ano]]</f>
        <v>9 - 2030</v>
      </c>
      <c r="H3947" s="14" t="str">
        <f>IF(DCalendário[[#This Row],[Dia Útil]]="","",DCalendário[[#This Row],[Semana Ano]])</f>
        <v/>
      </c>
      <c r="I3947" s="14"/>
      <c r="J3947" s="14" cm="1">
        <f t="array" aca="1" ref="J394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948" spans="1:10" x14ac:dyDescent="0.25">
      <c r="A3948" s="1">
        <v>47746</v>
      </c>
      <c r="B3948" s="1"/>
      <c r="C3948" s="16"/>
      <c r="D3948" s="14" t="str">
        <f>IF(DCalendário[[#This Row],[Dia Útil]]="","",(MONTH($B3948)))</f>
        <v/>
      </c>
      <c r="E3948" s="14">
        <f t="shared" si="63"/>
        <v>2030</v>
      </c>
      <c r="F3948" s="14">
        <f>MONTH(DCalendário[[#This Row],[Dia]])</f>
        <v>9</v>
      </c>
      <c r="G3948" s="14" t="str">
        <f>MONTH(DCalendário[[#This Row],[Dia]])&amp;" - "&amp;DCalendário[[#This Row],[Ano]]</f>
        <v>9 - 2030</v>
      </c>
      <c r="H3948" s="14" t="str">
        <f>IF(DCalendário[[#This Row],[Dia Útil]]="","",DCalendário[[#This Row],[Semana Ano]])</f>
        <v/>
      </c>
      <c r="I3948" s="14"/>
      <c r="J3948" s="14" cm="1">
        <f t="array" aca="1" ref="J394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949" spans="1:10" x14ac:dyDescent="0.25">
      <c r="A3949" s="1">
        <v>47747</v>
      </c>
      <c r="B3949" s="1"/>
      <c r="C3949" s="16"/>
      <c r="D3949" s="14" t="str">
        <f>IF(DCalendário[[#This Row],[Dia Útil]]="","",(MONTH($B3949)))</f>
        <v/>
      </c>
      <c r="E3949" s="14">
        <f t="shared" si="63"/>
        <v>2030</v>
      </c>
      <c r="F3949" s="14">
        <f>MONTH(DCalendário[[#This Row],[Dia]])</f>
        <v>9</v>
      </c>
      <c r="G3949" s="14" t="str">
        <f>MONTH(DCalendário[[#This Row],[Dia]])&amp;" - "&amp;DCalendário[[#This Row],[Ano]]</f>
        <v>9 - 2030</v>
      </c>
      <c r="H3949" s="14" t="str">
        <f>IF(DCalendário[[#This Row],[Dia Útil]]="","",DCalendário[[#This Row],[Semana Ano]])</f>
        <v/>
      </c>
      <c r="I3949" s="14"/>
      <c r="J3949" s="14" cm="1">
        <f t="array" aca="1" ref="J394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950" spans="1:10" x14ac:dyDescent="0.25">
      <c r="A3950" s="1">
        <v>47748</v>
      </c>
      <c r="B3950" s="1"/>
      <c r="C3950" s="16"/>
      <c r="D3950" s="14" t="str">
        <f>IF(DCalendário[[#This Row],[Dia Útil]]="","",(MONTH($B3950)))</f>
        <v/>
      </c>
      <c r="E3950" s="14">
        <f t="shared" si="63"/>
        <v>2030</v>
      </c>
      <c r="F3950" s="14">
        <f>MONTH(DCalendário[[#This Row],[Dia]])</f>
        <v>9</v>
      </c>
      <c r="G3950" s="14" t="str">
        <f>MONTH(DCalendário[[#This Row],[Dia]])&amp;" - "&amp;DCalendário[[#This Row],[Ano]]</f>
        <v>9 - 2030</v>
      </c>
      <c r="H3950" s="14" t="str">
        <f>IF(DCalendário[[#This Row],[Dia Útil]]="","",DCalendário[[#This Row],[Semana Ano]])</f>
        <v/>
      </c>
      <c r="I3950" s="14"/>
      <c r="J3950" s="14" cm="1">
        <f t="array" aca="1" ref="J395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951" spans="1:10" x14ac:dyDescent="0.25">
      <c r="A3951" s="1">
        <v>47749</v>
      </c>
      <c r="B3951" s="1"/>
      <c r="C3951" s="16"/>
      <c r="D3951" s="14" t="str">
        <f>IF(DCalendário[[#This Row],[Dia Útil]]="","",(MONTH($B3951)))</f>
        <v/>
      </c>
      <c r="E3951" s="14">
        <f t="shared" si="63"/>
        <v>2030</v>
      </c>
      <c r="F3951" s="14">
        <f>MONTH(DCalendário[[#This Row],[Dia]])</f>
        <v>9</v>
      </c>
      <c r="G3951" s="14" t="str">
        <f>MONTH(DCalendário[[#This Row],[Dia]])&amp;" - "&amp;DCalendário[[#This Row],[Ano]]</f>
        <v>9 - 2030</v>
      </c>
      <c r="H3951" s="14" t="str">
        <f>IF(DCalendário[[#This Row],[Dia Útil]]="","",DCalendário[[#This Row],[Semana Ano]])</f>
        <v/>
      </c>
      <c r="I3951" s="14"/>
      <c r="J3951" s="14" cm="1">
        <f t="array" aca="1" ref="J395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952" spans="1:10" x14ac:dyDescent="0.25">
      <c r="A3952" s="1">
        <v>47750</v>
      </c>
      <c r="B3952" s="1"/>
      <c r="C3952" s="16"/>
      <c r="D3952" s="14" t="str">
        <f>IF(DCalendário[[#This Row],[Dia Útil]]="","",(MONTH($B3952)))</f>
        <v/>
      </c>
      <c r="E3952" s="14">
        <f t="shared" si="63"/>
        <v>2030</v>
      </c>
      <c r="F3952" s="14">
        <f>MONTH(DCalendário[[#This Row],[Dia]])</f>
        <v>9</v>
      </c>
      <c r="G3952" s="14" t="str">
        <f>MONTH(DCalendário[[#This Row],[Dia]])&amp;" - "&amp;DCalendário[[#This Row],[Ano]]</f>
        <v>9 - 2030</v>
      </c>
      <c r="H3952" s="14" t="str">
        <f>IF(DCalendário[[#This Row],[Dia Útil]]="","",DCalendário[[#This Row],[Semana Ano]])</f>
        <v/>
      </c>
      <c r="I3952" s="14"/>
      <c r="J3952" s="14" cm="1">
        <f t="array" aca="1" ref="J395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953" spans="1:10" x14ac:dyDescent="0.25">
      <c r="A3953" s="1">
        <v>47751</v>
      </c>
      <c r="B3953" s="1"/>
      <c r="C3953" s="16"/>
      <c r="D3953" s="14" t="str">
        <f>IF(DCalendário[[#This Row],[Dia Útil]]="","",(MONTH($B3953)))</f>
        <v/>
      </c>
      <c r="E3953" s="14">
        <f t="shared" si="63"/>
        <v>2030</v>
      </c>
      <c r="F3953" s="14">
        <f>MONTH(DCalendário[[#This Row],[Dia]])</f>
        <v>9</v>
      </c>
      <c r="G3953" s="14" t="str">
        <f>MONTH(DCalendário[[#This Row],[Dia]])&amp;" - "&amp;DCalendário[[#This Row],[Ano]]</f>
        <v>9 - 2030</v>
      </c>
      <c r="H3953" s="14" t="str">
        <f>IF(DCalendário[[#This Row],[Dia Útil]]="","",DCalendário[[#This Row],[Semana Ano]])</f>
        <v/>
      </c>
      <c r="I3953" s="14"/>
      <c r="J3953" s="14" cm="1">
        <f t="array" aca="1" ref="J395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954" spans="1:10" x14ac:dyDescent="0.25">
      <c r="A3954" s="1">
        <v>47752</v>
      </c>
      <c r="B3954" s="1"/>
      <c r="C3954" s="16"/>
      <c r="D3954" s="14" t="str">
        <f>IF(DCalendário[[#This Row],[Dia Útil]]="","",(MONTH($B3954)))</f>
        <v/>
      </c>
      <c r="E3954" s="14">
        <f t="shared" si="63"/>
        <v>2030</v>
      </c>
      <c r="F3954" s="14">
        <f>MONTH(DCalendário[[#This Row],[Dia]])</f>
        <v>9</v>
      </c>
      <c r="G3954" s="14" t="str">
        <f>MONTH(DCalendário[[#This Row],[Dia]])&amp;" - "&amp;DCalendário[[#This Row],[Ano]]</f>
        <v>9 - 2030</v>
      </c>
      <c r="H3954" s="14" t="str">
        <f>IF(DCalendário[[#This Row],[Dia Útil]]="","",DCalendário[[#This Row],[Semana Ano]])</f>
        <v/>
      </c>
      <c r="I3954" s="14"/>
      <c r="J3954" s="14" cm="1">
        <f t="array" aca="1" ref="J395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955" spans="1:10" x14ac:dyDescent="0.25">
      <c r="A3955" s="1">
        <v>47753</v>
      </c>
      <c r="B3955" s="1"/>
      <c r="C3955" s="16"/>
      <c r="D3955" s="14" t="str">
        <f>IF(DCalendário[[#This Row],[Dia Útil]]="","",(MONTH($B3955)))</f>
        <v/>
      </c>
      <c r="E3955" s="14">
        <f t="shared" si="63"/>
        <v>2030</v>
      </c>
      <c r="F3955" s="14">
        <f>MONTH(DCalendário[[#This Row],[Dia]])</f>
        <v>9</v>
      </c>
      <c r="G3955" s="14" t="str">
        <f>MONTH(DCalendário[[#This Row],[Dia]])&amp;" - "&amp;DCalendário[[#This Row],[Ano]]</f>
        <v>9 - 2030</v>
      </c>
      <c r="H3955" s="14" t="str">
        <f>IF(DCalendário[[#This Row],[Dia Útil]]="","",DCalendário[[#This Row],[Semana Ano]])</f>
        <v/>
      </c>
      <c r="I3955" s="14"/>
      <c r="J3955" s="14" cm="1">
        <f t="array" aca="1" ref="J395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956" spans="1:10" x14ac:dyDescent="0.25">
      <c r="A3956" s="1">
        <v>47754</v>
      </c>
      <c r="B3956" s="1"/>
      <c r="C3956" s="16"/>
      <c r="D3956" s="14" t="str">
        <f>IF(DCalendário[[#This Row],[Dia Útil]]="","",(MONTH($B3956)))</f>
        <v/>
      </c>
      <c r="E3956" s="14">
        <f t="shared" si="63"/>
        <v>2030</v>
      </c>
      <c r="F3956" s="14">
        <f>MONTH(DCalendário[[#This Row],[Dia]])</f>
        <v>9</v>
      </c>
      <c r="G3956" s="14" t="str">
        <f>MONTH(DCalendário[[#This Row],[Dia]])&amp;" - "&amp;DCalendário[[#This Row],[Ano]]</f>
        <v>9 - 2030</v>
      </c>
      <c r="H3956" s="14" t="str">
        <f>IF(DCalendário[[#This Row],[Dia Útil]]="","",DCalendário[[#This Row],[Semana Ano]])</f>
        <v/>
      </c>
      <c r="I3956" s="14"/>
      <c r="J3956" s="14" cm="1">
        <f t="array" aca="1" ref="J395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957" spans="1:10" x14ac:dyDescent="0.25">
      <c r="A3957" s="1">
        <v>47755</v>
      </c>
      <c r="B3957" s="1"/>
      <c r="C3957" s="16"/>
      <c r="D3957" s="14" t="str">
        <f>IF(DCalendário[[#This Row],[Dia Útil]]="","",(MONTH($B3957)))</f>
        <v/>
      </c>
      <c r="E3957" s="14">
        <f t="shared" si="63"/>
        <v>2030</v>
      </c>
      <c r="F3957" s="14">
        <f>MONTH(DCalendário[[#This Row],[Dia]])</f>
        <v>9</v>
      </c>
      <c r="G3957" s="14" t="str">
        <f>MONTH(DCalendário[[#This Row],[Dia]])&amp;" - "&amp;DCalendário[[#This Row],[Ano]]</f>
        <v>9 - 2030</v>
      </c>
      <c r="H3957" s="14" t="str">
        <f>IF(DCalendário[[#This Row],[Dia Útil]]="","",DCalendário[[#This Row],[Semana Ano]])</f>
        <v/>
      </c>
      <c r="I3957" s="14"/>
      <c r="J3957" s="14" cm="1">
        <f t="array" aca="1" ref="J395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958" spans="1:10" x14ac:dyDescent="0.25">
      <c r="A3958" s="1">
        <v>47756</v>
      </c>
      <c r="B3958" s="1"/>
      <c r="C3958" s="16"/>
      <c r="D3958" s="14" t="str">
        <f>IF(DCalendário[[#This Row],[Dia Útil]]="","",(MONTH($B3958)))</f>
        <v/>
      </c>
      <c r="E3958" s="14">
        <f t="shared" si="63"/>
        <v>2030</v>
      </c>
      <c r="F3958" s="14">
        <f>MONTH(DCalendário[[#This Row],[Dia]])</f>
        <v>9</v>
      </c>
      <c r="G3958" s="14" t="str">
        <f>MONTH(DCalendário[[#This Row],[Dia]])&amp;" - "&amp;DCalendário[[#This Row],[Ano]]</f>
        <v>9 - 2030</v>
      </c>
      <c r="H3958" s="14" t="str">
        <f>IF(DCalendário[[#This Row],[Dia Útil]]="","",DCalendário[[#This Row],[Semana Ano]])</f>
        <v/>
      </c>
      <c r="I3958" s="14"/>
      <c r="J3958" s="14" cm="1">
        <f t="array" aca="1" ref="J395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959" spans="1:10" x14ac:dyDescent="0.25">
      <c r="A3959" s="1">
        <v>47757</v>
      </c>
      <c r="B3959" s="1"/>
      <c r="C3959" s="16"/>
      <c r="D3959" s="14" t="str">
        <f>IF(DCalendário[[#This Row],[Dia Útil]]="","",(MONTH($B3959)))</f>
        <v/>
      </c>
      <c r="E3959" s="14">
        <f t="shared" si="63"/>
        <v>2030</v>
      </c>
      <c r="F3959" s="14">
        <f>MONTH(DCalendário[[#This Row],[Dia]])</f>
        <v>10</v>
      </c>
      <c r="G3959" s="14" t="str">
        <f>MONTH(DCalendário[[#This Row],[Dia]])&amp;" - "&amp;DCalendário[[#This Row],[Ano]]</f>
        <v>10 - 2030</v>
      </c>
      <c r="H3959" s="14" t="str">
        <f>IF(DCalendário[[#This Row],[Dia Útil]]="","",DCalendário[[#This Row],[Semana Ano]])</f>
        <v/>
      </c>
      <c r="I3959" s="14"/>
      <c r="J3959" s="14" cm="1">
        <f t="array" aca="1" ref="J395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960" spans="1:10" x14ac:dyDescent="0.25">
      <c r="A3960" s="1">
        <v>47758</v>
      </c>
      <c r="B3960" s="1"/>
      <c r="C3960" s="16"/>
      <c r="D3960" s="14" t="str">
        <f>IF(DCalendário[[#This Row],[Dia Útil]]="","",(MONTH($B3960)))</f>
        <v/>
      </c>
      <c r="E3960" s="14">
        <f t="shared" si="63"/>
        <v>2030</v>
      </c>
      <c r="F3960" s="14">
        <f>MONTH(DCalendário[[#This Row],[Dia]])</f>
        <v>10</v>
      </c>
      <c r="G3960" s="14" t="str">
        <f>MONTH(DCalendário[[#This Row],[Dia]])&amp;" - "&amp;DCalendário[[#This Row],[Ano]]</f>
        <v>10 - 2030</v>
      </c>
      <c r="H3960" s="14" t="str">
        <f>IF(DCalendário[[#This Row],[Dia Útil]]="","",DCalendário[[#This Row],[Semana Ano]])</f>
        <v/>
      </c>
      <c r="I3960" s="14"/>
      <c r="J3960" s="14" cm="1">
        <f t="array" aca="1" ref="J396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961" spans="1:10" x14ac:dyDescent="0.25">
      <c r="A3961" s="1">
        <v>47759</v>
      </c>
      <c r="B3961" s="1"/>
      <c r="C3961" s="16"/>
      <c r="D3961" s="14" t="str">
        <f>IF(DCalendário[[#This Row],[Dia Útil]]="","",(MONTH($B3961)))</f>
        <v/>
      </c>
      <c r="E3961" s="14">
        <f t="shared" si="63"/>
        <v>2030</v>
      </c>
      <c r="F3961" s="14">
        <f>MONTH(DCalendário[[#This Row],[Dia]])</f>
        <v>10</v>
      </c>
      <c r="G3961" s="14" t="str">
        <f>MONTH(DCalendário[[#This Row],[Dia]])&amp;" - "&amp;DCalendário[[#This Row],[Ano]]</f>
        <v>10 - 2030</v>
      </c>
      <c r="H3961" s="14" t="str">
        <f>IF(DCalendário[[#This Row],[Dia Útil]]="","",DCalendário[[#This Row],[Semana Ano]])</f>
        <v/>
      </c>
      <c r="I3961" s="14"/>
      <c r="J3961" s="14" cm="1">
        <f t="array" aca="1" ref="J396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962" spans="1:10" x14ac:dyDescent="0.25">
      <c r="A3962" s="1">
        <v>47760</v>
      </c>
      <c r="B3962" s="1"/>
      <c r="C3962" s="16"/>
      <c r="D3962" s="14" t="str">
        <f>IF(DCalendário[[#This Row],[Dia Útil]]="","",(MONTH($B3962)))</f>
        <v/>
      </c>
      <c r="E3962" s="14">
        <f t="shared" si="63"/>
        <v>2030</v>
      </c>
      <c r="F3962" s="14">
        <f>MONTH(DCalendário[[#This Row],[Dia]])</f>
        <v>10</v>
      </c>
      <c r="G3962" s="14" t="str">
        <f>MONTH(DCalendário[[#This Row],[Dia]])&amp;" - "&amp;DCalendário[[#This Row],[Ano]]</f>
        <v>10 - 2030</v>
      </c>
      <c r="H3962" s="14" t="str">
        <f>IF(DCalendário[[#This Row],[Dia Útil]]="","",DCalendário[[#This Row],[Semana Ano]])</f>
        <v/>
      </c>
      <c r="I3962" s="14"/>
      <c r="J3962" s="14" cm="1">
        <f t="array" aca="1" ref="J396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963" spans="1:10" x14ac:dyDescent="0.25">
      <c r="A3963" s="1">
        <v>47761</v>
      </c>
      <c r="B3963" s="1"/>
      <c r="C3963" s="16"/>
      <c r="D3963" s="14" t="str">
        <f>IF(DCalendário[[#This Row],[Dia Útil]]="","",(MONTH($B3963)))</f>
        <v/>
      </c>
      <c r="E3963" s="14">
        <f t="shared" si="63"/>
        <v>2030</v>
      </c>
      <c r="F3963" s="14">
        <f>MONTH(DCalendário[[#This Row],[Dia]])</f>
        <v>10</v>
      </c>
      <c r="G3963" s="14" t="str">
        <f>MONTH(DCalendário[[#This Row],[Dia]])&amp;" - "&amp;DCalendário[[#This Row],[Ano]]</f>
        <v>10 - 2030</v>
      </c>
      <c r="H3963" s="14" t="str">
        <f>IF(DCalendário[[#This Row],[Dia Útil]]="","",DCalendário[[#This Row],[Semana Ano]])</f>
        <v/>
      </c>
      <c r="I3963" s="14"/>
      <c r="J3963" s="14" cm="1">
        <f t="array" aca="1" ref="J396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964" spans="1:10" x14ac:dyDescent="0.25">
      <c r="A3964" s="1">
        <v>47762</v>
      </c>
      <c r="B3964" s="1"/>
      <c r="C3964" s="16"/>
      <c r="D3964" s="14" t="str">
        <f>IF(DCalendário[[#This Row],[Dia Útil]]="","",(MONTH($B3964)))</f>
        <v/>
      </c>
      <c r="E3964" s="14">
        <f t="shared" si="63"/>
        <v>2030</v>
      </c>
      <c r="F3964" s="14">
        <f>MONTH(DCalendário[[#This Row],[Dia]])</f>
        <v>10</v>
      </c>
      <c r="G3964" s="14" t="str">
        <f>MONTH(DCalendário[[#This Row],[Dia]])&amp;" - "&amp;DCalendário[[#This Row],[Ano]]</f>
        <v>10 - 2030</v>
      </c>
      <c r="H3964" s="14" t="str">
        <f>IF(DCalendário[[#This Row],[Dia Útil]]="","",DCalendário[[#This Row],[Semana Ano]])</f>
        <v/>
      </c>
      <c r="I3964" s="14"/>
      <c r="J3964" s="14" cm="1">
        <f t="array" aca="1" ref="J396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965" spans="1:10" x14ac:dyDescent="0.25">
      <c r="A3965" s="1">
        <v>47763</v>
      </c>
      <c r="B3965" s="1"/>
      <c r="C3965" s="16"/>
      <c r="D3965" s="14" t="str">
        <f>IF(DCalendário[[#This Row],[Dia Útil]]="","",(MONTH($B3965)))</f>
        <v/>
      </c>
      <c r="E3965" s="14">
        <f t="shared" si="63"/>
        <v>2030</v>
      </c>
      <c r="F3965" s="14">
        <f>MONTH(DCalendário[[#This Row],[Dia]])</f>
        <v>10</v>
      </c>
      <c r="G3965" s="14" t="str">
        <f>MONTH(DCalendário[[#This Row],[Dia]])&amp;" - "&amp;DCalendário[[#This Row],[Ano]]</f>
        <v>10 - 2030</v>
      </c>
      <c r="H3965" s="14" t="str">
        <f>IF(DCalendário[[#This Row],[Dia Útil]]="","",DCalendário[[#This Row],[Semana Ano]])</f>
        <v/>
      </c>
      <c r="I3965" s="14"/>
      <c r="J3965" s="14" cm="1">
        <f t="array" aca="1" ref="J396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966" spans="1:10" x14ac:dyDescent="0.25">
      <c r="A3966" s="1">
        <v>47764</v>
      </c>
      <c r="B3966" s="1"/>
      <c r="C3966" s="16"/>
      <c r="D3966" s="14" t="str">
        <f>IF(DCalendário[[#This Row],[Dia Útil]]="","",(MONTH($B3966)))</f>
        <v/>
      </c>
      <c r="E3966" s="14">
        <f t="shared" si="63"/>
        <v>2030</v>
      </c>
      <c r="F3966" s="14">
        <f>MONTH(DCalendário[[#This Row],[Dia]])</f>
        <v>10</v>
      </c>
      <c r="G3966" s="14" t="str">
        <f>MONTH(DCalendário[[#This Row],[Dia]])&amp;" - "&amp;DCalendário[[#This Row],[Ano]]</f>
        <v>10 - 2030</v>
      </c>
      <c r="H3966" s="14" t="str">
        <f>IF(DCalendário[[#This Row],[Dia Útil]]="","",DCalendário[[#This Row],[Semana Ano]])</f>
        <v/>
      </c>
      <c r="I3966" s="14"/>
      <c r="J3966" s="14" cm="1">
        <f t="array" aca="1" ref="J396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967" spans="1:10" x14ac:dyDescent="0.25">
      <c r="A3967" s="1">
        <v>47765</v>
      </c>
      <c r="B3967" s="1"/>
      <c r="C3967" s="16"/>
      <c r="D3967" s="14" t="str">
        <f>IF(DCalendário[[#This Row],[Dia Útil]]="","",(MONTH($B3967)))</f>
        <v/>
      </c>
      <c r="E3967" s="14">
        <f t="shared" si="63"/>
        <v>2030</v>
      </c>
      <c r="F3967" s="14">
        <f>MONTH(DCalendário[[#This Row],[Dia]])</f>
        <v>10</v>
      </c>
      <c r="G3967" s="14" t="str">
        <f>MONTH(DCalendário[[#This Row],[Dia]])&amp;" - "&amp;DCalendário[[#This Row],[Ano]]</f>
        <v>10 - 2030</v>
      </c>
      <c r="H3967" s="14" t="str">
        <f>IF(DCalendário[[#This Row],[Dia Útil]]="","",DCalendário[[#This Row],[Semana Ano]])</f>
        <v/>
      </c>
      <c r="I3967" s="14"/>
      <c r="J3967" s="14" cm="1">
        <f t="array" aca="1" ref="J396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968" spans="1:10" x14ac:dyDescent="0.25">
      <c r="A3968" s="1">
        <v>47766</v>
      </c>
      <c r="B3968" s="1"/>
      <c r="C3968" s="16"/>
      <c r="D3968" s="14" t="str">
        <f>IF(DCalendário[[#This Row],[Dia Útil]]="","",(MONTH($B3968)))</f>
        <v/>
      </c>
      <c r="E3968" s="14">
        <f t="shared" si="63"/>
        <v>2030</v>
      </c>
      <c r="F3968" s="14">
        <f>MONTH(DCalendário[[#This Row],[Dia]])</f>
        <v>10</v>
      </c>
      <c r="G3968" s="14" t="str">
        <f>MONTH(DCalendário[[#This Row],[Dia]])&amp;" - "&amp;DCalendário[[#This Row],[Ano]]</f>
        <v>10 - 2030</v>
      </c>
      <c r="H3968" s="14" t="str">
        <f>IF(DCalendário[[#This Row],[Dia Útil]]="","",DCalendário[[#This Row],[Semana Ano]])</f>
        <v/>
      </c>
      <c r="I3968" s="14"/>
      <c r="J3968" s="14" cm="1">
        <f t="array" aca="1" ref="J396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969" spans="1:10" x14ac:dyDescent="0.25">
      <c r="A3969" s="1">
        <v>47767</v>
      </c>
      <c r="B3969" s="1"/>
      <c r="C3969" s="16"/>
      <c r="D3969" s="14" t="str">
        <f>IF(DCalendário[[#This Row],[Dia Útil]]="","",(MONTH($B3969)))</f>
        <v/>
      </c>
      <c r="E3969" s="14">
        <f t="shared" si="63"/>
        <v>2030</v>
      </c>
      <c r="F3969" s="14">
        <f>MONTH(DCalendário[[#This Row],[Dia]])</f>
        <v>10</v>
      </c>
      <c r="G3969" s="14" t="str">
        <f>MONTH(DCalendário[[#This Row],[Dia]])&amp;" - "&amp;DCalendário[[#This Row],[Ano]]</f>
        <v>10 - 2030</v>
      </c>
      <c r="H3969" s="14" t="str">
        <f>IF(DCalendário[[#This Row],[Dia Útil]]="","",DCalendário[[#This Row],[Semana Ano]])</f>
        <v/>
      </c>
      <c r="I3969" s="14"/>
      <c r="J3969" s="14" cm="1">
        <f t="array" aca="1" ref="J396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970" spans="1:10" x14ac:dyDescent="0.25">
      <c r="A3970" s="1">
        <v>47768</v>
      </c>
      <c r="B3970" s="1"/>
      <c r="C3970" s="16"/>
      <c r="D3970" s="14" t="str">
        <f>IF(DCalendário[[#This Row],[Dia Útil]]="","",(MONTH($B3970)))</f>
        <v/>
      </c>
      <c r="E3970" s="14">
        <f t="shared" si="63"/>
        <v>2030</v>
      </c>
      <c r="F3970" s="14">
        <f>MONTH(DCalendário[[#This Row],[Dia]])</f>
        <v>10</v>
      </c>
      <c r="G3970" s="14" t="str">
        <f>MONTH(DCalendário[[#This Row],[Dia]])&amp;" - "&amp;DCalendário[[#This Row],[Ano]]</f>
        <v>10 - 2030</v>
      </c>
      <c r="H3970" s="14" t="str">
        <f>IF(DCalendário[[#This Row],[Dia Útil]]="","",DCalendário[[#This Row],[Semana Ano]])</f>
        <v/>
      </c>
      <c r="I3970" s="14"/>
      <c r="J3970" s="14" cm="1">
        <f t="array" aca="1" ref="J397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971" spans="1:10" x14ac:dyDescent="0.25">
      <c r="A3971" s="1">
        <v>47769</v>
      </c>
      <c r="B3971" s="1"/>
      <c r="C3971" s="16"/>
      <c r="D3971" s="14" t="str">
        <f>IF(DCalendário[[#This Row],[Dia Útil]]="","",(MONTH($B3971)))</f>
        <v/>
      </c>
      <c r="E3971" s="14">
        <f t="shared" si="63"/>
        <v>2030</v>
      </c>
      <c r="F3971" s="14">
        <f>MONTH(DCalendário[[#This Row],[Dia]])</f>
        <v>10</v>
      </c>
      <c r="G3971" s="14" t="str">
        <f>MONTH(DCalendário[[#This Row],[Dia]])&amp;" - "&amp;DCalendário[[#This Row],[Ano]]</f>
        <v>10 - 2030</v>
      </c>
      <c r="H3971" s="14" t="str">
        <f>IF(DCalendário[[#This Row],[Dia Útil]]="","",DCalendário[[#This Row],[Semana Ano]])</f>
        <v/>
      </c>
      <c r="I3971" s="14"/>
      <c r="J3971" s="14" cm="1">
        <f t="array" aca="1" ref="J397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972" spans="1:10" x14ac:dyDescent="0.25">
      <c r="A3972" s="1">
        <v>47770</v>
      </c>
      <c r="B3972" s="1"/>
      <c r="C3972" s="16"/>
      <c r="D3972" s="14" t="str">
        <f>IF(DCalendário[[#This Row],[Dia Útil]]="","",(MONTH($B3972)))</f>
        <v/>
      </c>
      <c r="E3972" s="14">
        <f t="shared" si="63"/>
        <v>2030</v>
      </c>
      <c r="F3972" s="14">
        <f>MONTH(DCalendário[[#This Row],[Dia]])</f>
        <v>10</v>
      </c>
      <c r="G3972" s="14" t="str">
        <f>MONTH(DCalendário[[#This Row],[Dia]])&amp;" - "&amp;DCalendário[[#This Row],[Ano]]</f>
        <v>10 - 2030</v>
      </c>
      <c r="H3972" s="14" t="str">
        <f>IF(DCalendário[[#This Row],[Dia Útil]]="","",DCalendário[[#This Row],[Semana Ano]])</f>
        <v/>
      </c>
      <c r="I3972" s="14"/>
      <c r="J3972" s="14" cm="1">
        <f t="array" aca="1" ref="J397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973" spans="1:10" x14ac:dyDescent="0.25">
      <c r="A3973" s="1">
        <v>47771</v>
      </c>
      <c r="B3973" s="1"/>
      <c r="C3973" s="16"/>
      <c r="D3973" s="14" t="str">
        <f>IF(DCalendário[[#This Row],[Dia Útil]]="","",(MONTH($B3973)))</f>
        <v/>
      </c>
      <c r="E3973" s="14">
        <f t="shared" si="63"/>
        <v>2030</v>
      </c>
      <c r="F3973" s="14">
        <f>MONTH(DCalendário[[#This Row],[Dia]])</f>
        <v>10</v>
      </c>
      <c r="G3973" s="14" t="str">
        <f>MONTH(DCalendário[[#This Row],[Dia]])&amp;" - "&amp;DCalendário[[#This Row],[Ano]]</f>
        <v>10 - 2030</v>
      </c>
      <c r="H3973" s="14" t="str">
        <f>IF(DCalendário[[#This Row],[Dia Útil]]="","",DCalendário[[#This Row],[Semana Ano]])</f>
        <v/>
      </c>
      <c r="I3973" s="14"/>
      <c r="J3973" s="14" cm="1">
        <f t="array" aca="1" ref="J397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974" spans="1:10" x14ac:dyDescent="0.25">
      <c r="A3974" s="1">
        <v>47772</v>
      </c>
      <c r="B3974" s="1"/>
      <c r="C3974" s="16"/>
      <c r="D3974" s="14" t="str">
        <f>IF(DCalendário[[#This Row],[Dia Útil]]="","",(MONTH($B3974)))</f>
        <v/>
      </c>
      <c r="E3974" s="14">
        <f t="shared" si="63"/>
        <v>2030</v>
      </c>
      <c r="F3974" s="14">
        <f>MONTH(DCalendário[[#This Row],[Dia]])</f>
        <v>10</v>
      </c>
      <c r="G3974" s="14" t="str">
        <f>MONTH(DCalendário[[#This Row],[Dia]])&amp;" - "&amp;DCalendário[[#This Row],[Ano]]</f>
        <v>10 - 2030</v>
      </c>
      <c r="H3974" s="14" t="str">
        <f>IF(DCalendário[[#This Row],[Dia Útil]]="","",DCalendário[[#This Row],[Semana Ano]])</f>
        <v/>
      </c>
      <c r="I3974" s="14"/>
      <c r="J3974" s="14" cm="1">
        <f t="array" aca="1" ref="J397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975" spans="1:10" x14ac:dyDescent="0.25">
      <c r="A3975" s="1">
        <v>47773</v>
      </c>
      <c r="B3975" s="1"/>
      <c r="C3975" s="16"/>
      <c r="D3975" s="14" t="str">
        <f>IF(DCalendário[[#This Row],[Dia Útil]]="","",(MONTH($B3975)))</f>
        <v/>
      </c>
      <c r="E3975" s="14">
        <f t="shared" si="63"/>
        <v>2030</v>
      </c>
      <c r="F3975" s="14">
        <f>MONTH(DCalendário[[#This Row],[Dia]])</f>
        <v>10</v>
      </c>
      <c r="G3975" s="14" t="str">
        <f>MONTH(DCalendário[[#This Row],[Dia]])&amp;" - "&amp;DCalendário[[#This Row],[Ano]]</f>
        <v>10 - 2030</v>
      </c>
      <c r="H3975" s="14" t="str">
        <f>IF(DCalendário[[#This Row],[Dia Útil]]="","",DCalendário[[#This Row],[Semana Ano]])</f>
        <v/>
      </c>
      <c r="I3975" s="14"/>
      <c r="J3975" s="14" cm="1">
        <f t="array" aca="1" ref="J397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976" spans="1:10" x14ac:dyDescent="0.25">
      <c r="A3976" s="1">
        <v>47774</v>
      </c>
      <c r="B3976" s="1"/>
      <c r="C3976" s="16"/>
      <c r="D3976" s="14" t="str">
        <f>IF(DCalendário[[#This Row],[Dia Útil]]="","",(MONTH($B3976)))</f>
        <v/>
      </c>
      <c r="E3976" s="14">
        <f t="shared" si="63"/>
        <v>2030</v>
      </c>
      <c r="F3976" s="14">
        <f>MONTH(DCalendário[[#This Row],[Dia]])</f>
        <v>10</v>
      </c>
      <c r="G3976" s="14" t="str">
        <f>MONTH(DCalendário[[#This Row],[Dia]])&amp;" - "&amp;DCalendário[[#This Row],[Ano]]</f>
        <v>10 - 2030</v>
      </c>
      <c r="H3976" s="14" t="str">
        <f>IF(DCalendário[[#This Row],[Dia Útil]]="","",DCalendário[[#This Row],[Semana Ano]])</f>
        <v/>
      </c>
      <c r="I3976" s="14"/>
      <c r="J3976" s="14" cm="1">
        <f t="array" aca="1" ref="J397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977" spans="1:10" x14ac:dyDescent="0.25">
      <c r="A3977" s="1">
        <v>47775</v>
      </c>
      <c r="B3977" s="1"/>
      <c r="C3977" s="16"/>
      <c r="D3977" s="14" t="str">
        <f>IF(DCalendário[[#This Row],[Dia Útil]]="","",(MONTH($B3977)))</f>
        <v/>
      </c>
      <c r="E3977" s="14">
        <f t="shared" si="63"/>
        <v>2030</v>
      </c>
      <c r="F3977" s="14">
        <f>MONTH(DCalendário[[#This Row],[Dia]])</f>
        <v>10</v>
      </c>
      <c r="G3977" s="14" t="str">
        <f>MONTH(DCalendário[[#This Row],[Dia]])&amp;" - "&amp;DCalendário[[#This Row],[Ano]]</f>
        <v>10 - 2030</v>
      </c>
      <c r="H3977" s="14" t="str">
        <f>IF(DCalendário[[#This Row],[Dia Útil]]="","",DCalendário[[#This Row],[Semana Ano]])</f>
        <v/>
      </c>
      <c r="I3977" s="14"/>
      <c r="J3977" s="14" cm="1">
        <f t="array" aca="1" ref="J397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978" spans="1:10" x14ac:dyDescent="0.25">
      <c r="A3978" s="1">
        <v>47776</v>
      </c>
      <c r="B3978" s="1"/>
      <c r="C3978" s="16"/>
      <c r="D3978" s="14" t="str">
        <f>IF(DCalendário[[#This Row],[Dia Útil]]="","",(MONTH($B3978)))</f>
        <v/>
      </c>
      <c r="E3978" s="14">
        <f t="shared" si="63"/>
        <v>2030</v>
      </c>
      <c r="F3978" s="14">
        <f>MONTH(DCalendário[[#This Row],[Dia]])</f>
        <v>10</v>
      </c>
      <c r="G3978" s="14" t="str">
        <f>MONTH(DCalendário[[#This Row],[Dia]])&amp;" - "&amp;DCalendário[[#This Row],[Ano]]</f>
        <v>10 - 2030</v>
      </c>
      <c r="H3978" s="14" t="str">
        <f>IF(DCalendário[[#This Row],[Dia Útil]]="","",DCalendário[[#This Row],[Semana Ano]])</f>
        <v/>
      </c>
      <c r="I3978" s="14"/>
      <c r="J3978" s="14" cm="1">
        <f t="array" aca="1" ref="J397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979" spans="1:10" x14ac:dyDescent="0.25">
      <c r="A3979" s="1">
        <v>47777</v>
      </c>
      <c r="B3979" s="1"/>
      <c r="C3979" s="16"/>
      <c r="D3979" s="14" t="str">
        <f>IF(DCalendário[[#This Row],[Dia Útil]]="","",(MONTH($B3979)))</f>
        <v/>
      </c>
      <c r="E3979" s="14">
        <f t="shared" si="63"/>
        <v>2030</v>
      </c>
      <c r="F3979" s="14">
        <f>MONTH(DCalendário[[#This Row],[Dia]])</f>
        <v>10</v>
      </c>
      <c r="G3979" s="14" t="str">
        <f>MONTH(DCalendário[[#This Row],[Dia]])&amp;" - "&amp;DCalendário[[#This Row],[Ano]]</f>
        <v>10 - 2030</v>
      </c>
      <c r="H3979" s="14" t="str">
        <f>IF(DCalendário[[#This Row],[Dia Útil]]="","",DCalendário[[#This Row],[Semana Ano]])</f>
        <v/>
      </c>
      <c r="I3979" s="14"/>
      <c r="J3979" s="14" cm="1">
        <f t="array" aca="1" ref="J397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980" spans="1:10" x14ac:dyDescent="0.25">
      <c r="A3980" s="1">
        <v>47778</v>
      </c>
      <c r="B3980" s="1"/>
      <c r="C3980" s="16"/>
      <c r="D3980" s="14" t="str">
        <f>IF(DCalendário[[#This Row],[Dia Útil]]="","",(MONTH($B3980)))</f>
        <v/>
      </c>
      <c r="E3980" s="14">
        <f t="shared" si="63"/>
        <v>2030</v>
      </c>
      <c r="F3980" s="14">
        <f>MONTH(DCalendário[[#This Row],[Dia]])</f>
        <v>10</v>
      </c>
      <c r="G3980" s="14" t="str">
        <f>MONTH(DCalendário[[#This Row],[Dia]])&amp;" - "&amp;DCalendário[[#This Row],[Ano]]</f>
        <v>10 - 2030</v>
      </c>
      <c r="H3980" s="14" t="str">
        <f>IF(DCalendário[[#This Row],[Dia Útil]]="","",DCalendário[[#This Row],[Semana Ano]])</f>
        <v/>
      </c>
      <c r="I3980" s="14"/>
      <c r="J3980" s="14" cm="1">
        <f t="array" aca="1" ref="J398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981" spans="1:10" x14ac:dyDescent="0.25">
      <c r="A3981" s="1">
        <v>47779</v>
      </c>
      <c r="B3981" s="1"/>
      <c r="C3981" s="16"/>
      <c r="D3981" s="14" t="str">
        <f>IF(DCalendário[[#This Row],[Dia Útil]]="","",(MONTH($B3981)))</f>
        <v/>
      </c>
      <c r="E3981" s="14">
        <f t="shared" si="63"/>
        <v>2030</v>
      </c>
      <c r="F3981" s="14">
        <f>MONTH(DCalendário[[#This Row],[Dia]])</f>
        <v>10</v>
      </c>
      <c r="G3981" s="14" t="str">
        <f>MONTH(DCalendário[[#This Row],[Dia]])&amp;" - "&amp;DCalendário[[#This Row],[Ano]]</f>
        <v>10 - 2030</v>
      </c>
      <c r="H3981" s="14" t="str">
        <f>IF(DCalendário[[#This Row],[Dia Útil]]="","",DCalendário[[#This Row],[Semana Ano]])</f>
        <v/>
      </c>
      <c r="I3981" s="14"/>
      <c r="J3981" s="14" cm="1">
        <f t="array" aca="1" ref="J398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982" spans="1:10" x14ac:dyDescent="0.25">
      <c r="A3982" s="1">
        <v>47780</v>
      </c>
      <c r="B3982" s="1"/>
      <c r="C3982" s="16"/>
      <c r="D3982" s="14" t="str">
        <f>IF(DCalendário[[#This Row],[Dia Útil]]="","",(MONTH($B3982)))</f>
        <v/>
      </c>
      <c r="E3982" s="14">
        <f t="shared" si="63"/>
        <v>2030</v>
      </c>
      <c r="F3982" s="14">
        <f>MONTH(DCalendário[[#This Row],[Dia]])</f>
        <v>10</v>
      </c>
      <c r="G3982" s="14" t="str">
        <f>MONTH(DCalendário[[#This Row],[Dia]])&amp;" - "&amp;DCalendário[[#This Row],[Ano]]</f>
        <v>10 - 2030</v>
      </c>
      <c r="H3982" s="14" t="str">
        <f>IF(DCalendário[[#This Row],[Dia Útil]]="","",DCalendário[[#This Row],[Semana Ano]])</f>
        <v/>
      </c>
      <c r="I3982" s="14"/>
      <c r="J3982" s="14" cm="1">
        <f t="array" aca="1" ref="J398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983" spans="1:10" x14ac:dyDescent="0.25">
      <c r="A3983" s="1">
        <v>47781</v>
      </c>
      <c r="B3983" s="1"/>
      <c r="C3983" s="16"/>
      <c r="D3983" s="14" t="str">
        <f>IF(DCalendário[[#This Row],[Dia Útil]]="","",(MONTH($B3983)))</f>
        <v/>
      </c>
      <c r="E3983" s="14">
        <f t="shared" si="63"/>
        <v>2030</v>
      </c>
      <c r="F3983" s="14">
        <f>MONTH(DCalendário[[#This Row],[Dia]])</f>
        <v>10</v>
      </c>
      <c r="G3983" s="14" t="str">
        <f>MONTH(DCalendário[[#This Row],[Dia]])&amp;" - "&amp;DCalendário[[#This Row],[Ano]]</f>
        <v>10 - 2030</v>
      </c>
      <c r="H3983" s="14" t="str">
        <f>IF(DCalendário[[#This Row],[Dia Útil]]="","",DCalendário[[#This Row],[Semana Ano]])</f>
        <v/>
      </c>
      <c r="I3983" s="14"/>
      <c r="J3983" s="14" cm="1">
        <f t="array" aca="1" ref="J398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984" spans="1:10" x14ac:dyDescent="0.25">
      <c r="A3984" s="1">
        <v>47782</v>
      </c>
      <c r="B3984" s="1"/>
      <c r="C3984" s="16"/>
      <c r="D3984" s="14" t="str">
        <f>IF(DCalendário[[#This Row],[Dia Útil]]="","",(MONTH($B3984)))</f>
        <v/>
      </c>
      <c r="E3984" s="14">
        <f t="shared" si="63"/>
        <v>2030</v>
      </c>
      <c r="F3984" s="14">
        <f>MONTH(DCalendário[[#This Row],[Dia]])</f>
        <v>10</v>
      </c>
      <c r="G3984" s="14" t="str">
        <f>MONTH(DCalendário[[#This Row],[Dia]])&amp;" - "&amp;DCalendário[[#This Row],[Ano]]</f>
        <v>10 - 2030</v>
      </c>
      <c r="H3984" s="14" t="str">
        <f>IF(DCalendário[[#This Row],[Dia Útil]]="","",DCalendário[[#This Row],[Semana Ano]])</f>
        <v/>
      </c>
      <c r="I3984" s="14"/>
      <c r="J3984" s="14" cm="1">
        <f t="array" aca="1" ref="J398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985" spans="1:10" x14ac:dyDescent="0.25">
      <c r="A3985" s="1">
        <v>47783</v>
      </c>
      <c r="B3985" s="1"/>
      <c r="C3985" s="16"/>
      <c r="D3985" s="14" t="str">
        <f>IF(DCalendário[[#This Row],[Dia Útil]]="","",(MONTH($B3985)))</f>
        <v/>
      </c>
      <c r="E3985" s="14">
        <f t="shared" ref="E3985:E4050" si="64">YEAR($A3985)</f>
        <v>2030</v>
      </c>
      <c r="F3985" s="14">
        <f>MONTH(DCalendário[[#This Row],[Dia]])</f>
        <v>10</v>
      </c>
      <c r="G3985" s="14" t="str">
        <f>MONTH(DCalendário[[#This Row],[Dia]])&amp;" - "&amp;DCalendário[[#This Row],[Ano]]</f>
        <v>10 - 2030</v>
      </c>
      <c r="H3985" s="14" t="str">
        <f>IF(DCalendário[[#This Row],[Dia Útil]]="","",DCalendário[[#This Row],[Semana Ano]])</f>
        <v/>
      </c>
      <c r="I3985" s="14"/>
      <c r="J3985" s="14" cm="1">
        <f t="array" aca="1" ref="J398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986" spans="1:10" x14ac:dyDescent="0.25">
      <c r="A3986" s="1">
        <v>47784</v>
      </c>
      <c r="B3986" s="1"/>
      <c r="C3986" s="16"/>
      <c r="D3986" s="14" t="str">
        <f>IF(DCalendário[[#This Row],[Dia Útil]]="","",(MONTH($B3986)))</f>
        <v/>
      </c>
      <c r="E3986" s="14">
        <f t="shared" si="64"/>
        <v>2030</v>
      </c>
      <c r="F3986" s="14">
        <f>MONTH(DCalendário[[#This Row],[Dia]])</f>
        <v>10</v>
      </c>
      <c r="G3986" s="14" t="str">
        <f>MONTH(DCalendário[[#This Row],[Dia]])&amp;" - "&amp;DCalendário[[#This Row],[Ano]]</f>
        <v>10 - 2030</v>
      </c>
      <c r="H3986" s="14" t="str">
        <f>IF(DCalendário[[#This Row],[Dia Útil]]="","",DCalendário[[#This Row],[Semana Ano]])</f>
        <v/>
      </c>
      <c r="I3986" s="14"/>
      <c r="J3986" s="14" cm="1">
        <f t="array" aca="1" ref="J398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987" spans="1:10" x14ac:dyDescent="0.25">
      <c r="A3987" s="1">
        <v>47785</v>
      </c>
      <c r="B3987" s="1"/>
      <c r="C3987" s="16"/>
      <c r="D3987" s="14" t="str">
        <f>IF(DCalendário[[#This Row],[Dia Útil]]="","",(MONTH($B3987)))</f>
        <v/>
      </c>
      <c r="E3987" s="14">
        <f t="shared" si="64"/>
        <v>2030</v>
      </c>
      <c r="F3987" s="14">
        <f>MONTH(DCalendário[[#This Row],[Dia]])</f>
        <v>10</v>
      </c>
      <c r="G3987" s="14" t="str">
        <f>MONTH(DCalendário[[#This Row],[Dia]])&amp;" - "&amp;DCalendário[[#This Row],[Ano]]</f>
        <v>10 - 2030</v>
      </c>
      <c r="H3987" s="14" t="str">
        <f>IF(DCalendário[[#This Row],[Dia Útil]]="","",DCalendário[[#This Row],[Semana Ano]])</f>
        <v/>
      </c>
      <c r="I3987" s="14"/>
      <c r="J3987" s="14" cm="1">
        <f t="array" aca="1" ref="J398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988" spans="1:10" x14ac:dyDescent="0.25">
      <c r="A3988" s="1">
        <v>47786</v>
      </c>
      <c r="B3988" s="1"/>
      <c r="C3988" s="16"/>
      <c r="D3988" s="14" t="str">
        <f>IF(DCalendário[[#This Row],[Dia Útil]]="","",(MONTH($B3988)))</f>
        <v/>
      </c>
      <c r="E3988" s="14">
        <f t="shared" si="64"/>
        <v>2030</v>
      </c>
      <c r="F3988" s="14">
        <f>MONTH(DCalendário[[#This Row],[Dia]])</f>
        <v>10</v>
      </c>
      <c r="G3988" s="14" t="str">
        <f>MONTH(DCalendário[[#This Row],[Dia]])&amp;" - "&amp;DCalendário[[#This Row],[Ano]]</f>
        <v>10 - 2030</v>
      </c>
      <c r="H3988" s="14" t="str">
        <f>IF(DCalendário[[#This Row],[Dia Útil]]="","",DCalendário[[#This Row],[Semana Ano]])</f>
        <v/>
      </c>
      <c r="I3988" s="14"/>
      <c r="J3988" s="14" cm="1">
        <f t="array" aca="1" ref="J398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989" spans="1:10" x14ac:dyDescent="0.25">
      <c r="A3989" s="1">
        <v>47787</v>
      </c>
      <c r="B3989" s="1"/>
      <c r="C3989" s="16"/>
      <c r="D3989" s="14" t="str">
        <f>IF(DCalendário[[#This Row],[Dia Útil]]="","",(MONTH($B3989)))</f>
        <v/>
      </c>
      <c r="E3989" s="14">
        <f t="shared" si="64"/>
        <v>2030</v>
      </c>
      <c r="F3989" s="14">
        <f>MONTH(DCalendário[[#This Row],[Dia]])</f>
        <v>10</v>
      </c>
      <c r="G3989" s="14" t="str">
        <f>MONTH(DCalendário[[#This Row],[Dia]])&amp;" - "&amp;DCalendário[[#This Row],[Ano]]</f>
        <v>10 - 2030</v>
      </c>
      <c r="H3989" s="14" t="str">
        <f>IF(DCalendário[[#This Row],[Dia Útil]]="","",DCalendário[[#This Row],[Semana Ano]])</f>
        <v/>
      </c>
      <c r="I3989" s="14"/>
      <c r="J3989" s="14" cm="1">
        <f t="array" aca="1" ref="J398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990" spans="1:10" x14ac:dyDescent="0.25">
      <c r="A3990" s="1">
        <v>47788</v>
      </c>
      <c r="B3990" s="1"/>
      <c r="C3990" s="16"/>
      <c r="D3990" s="14" t="str">
        <f>IF(DCalendário[[#This Row],[Dia Útil]]="","",(MONTH($B3990)))</f>
        <v/>
      </c>
      <c r="E3990" s="14">
        <f t="shared" si="64"/>
        <v>2030</v>
      </c>
      <c r="F3990" s="14">
        <f>MONTH(DCalendário[[#This Row],[Dia]])</f>
        <v>11</v>
      </c>
      <c r="G3990" s="14" t="str">
        <f>MONTH(DCalendário[[#This Row],[Dia]])&amp;" - "&amp;DCalendário[[#This Row],[Ano]]</f>
        <v>11 - 2030</v>
      </c>
      <c r="H3990" s="14" t="str">
        <f>IF(DCalendário[[#This Row],[Dia Útil]]="","",DCalendário[[#This Row],[Semana Ano]])</f>
        <v/>
      </c>
      <c r="I3990" s="14"/>
      <c r="J3990" s="14" cm="1">
        <f t="array" aca="1" ref="J399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991" spans="1:10" x14ac:dyDescent="0.25">
      <c r="A3991" s="1">
        <v>47789</v>
      </c>
      <c r="B3991" s="1"/>
      <c r="C3991" s="16"/>
      <c r="D3991" s="14" t="str">
        <f>IF(DCalendário[[#This Row],[Dia Útil]]="","",(MONTH($B3991)))</f>
        <v/>
      </c>
      <c r="E3991" s="14">
        <f t="shared" si="64"/>
        <v>2030</v>
      </c>
      <c r="F3991" s="14">
        <f>MONTH(DCalendário[[#This Row],[Dia]])</f>
        <v>11</v>
      </c>
      <c r="G3991" s="14" t="str">
        <f>MONTH(DCalendário[[#This Row],[Dia]])&amp;" - "&amp;DCalendário[[#This Row],[Ano]]</f>
        <v>11 - 2030</v>
      </c>
      <c r="H3991" s="14" t="str">
        <f>IF(DCalendário[[#This Row],[Dia Útil]]="","",DCalendário[[#This Row],[Semana Ano]])</f>
        <v/>
      </c>
      <c r="I3991" s="14"/>
      <c r="J3991" s="14" cm="1">
        <f t="array" aca="1" ref="J399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992" spans="1:10" x14ac:dyDescent="0.25">
      <c r="A3992" s="1">
        <v>47790</v>
      </c>
      <c r="B3992" s="1"/>
      <c r="C3992" s="16"/>
      <c r="D3992" s="14" t="str">
        <f>IF(DCalendário[[#This Row],[Dia Útil]]="","",(MONTH($B3992)))</f>
        <v/>
      </c>
      <c r="E3992" s="14">
        <f t="shared" si="64"/>
        <v>2030</v>
      </c>
      <c r="F3992" s="14">
        <f>MONTH(DCalendário[[#This Row],[Dia]])</f>
        <v>11</v>
      </c>
      <c r="G3992" s="14" t="str">
        <f>MONTH(DCalendário[[#This Row],[Dia]])&amp;" - "&amp;DCalendário[[#This Row],[Ano]]</f>
        <v>11 - 2030</v>
      </c>
      <c r="H3992" s="14" t="str">
        <f>IF(DCalendário[[#This Row],[Dia Útil]]="","",DCalendário[[#This Row],[Semana Ano]])</f>
        <v/>
      </c>
      <c r="I3992" s="14"/>
      <c r="J3992" s="14" cm="1">
        <f t="array" aca="1" ref="J399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993" spans="1:10" x14ac:dyDescent="0.25">
      <c r="A3993" s="1">
        <v>47791</v>
      </c>
      <c r="B3993" s="1"/>
      <c r="C3993" s="16"/>
      <c r="D3993" s="14" t="str">
        <f>IF(DCalendário[[#This Row],[Dia Útil]]="","",(MONTH($B3993)))</f>
        <v/>
      </c>
      <c r="E3993" s="14">
        <f t="shared" si="64"/>
        <v>2030</v>
      </c>
      <c r="F3993" s="14">
        <f>MONTH(DCalendário[[#This Row],[Dia]])</f>
        <v>11</v>
      </c>
      <c r="G3993" s="14" t="str">
        <f>MONTH(DCalendário[[#This Row],[Dia]])&amp;" - "&amp;DCalendário[[#This Row],[Ano]]</f>
        <v>11 - 2030</v>
      </c>
      <c r="H3993" s="14" t="str">
        <f>IF(DCalendário[[#This Row],[Dia Útil]]="","",DCalendário[[#This Row],[Semana Ano]])</f>
        <v/>
      </c>
      <c r="I3993" s="14"/>
      <c r="J3993" s="14" cm="1">
        <f t="array" aca="1" ref="J399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994" spans="1:10" x14ac:dyDescent="0.25">
      <c r="A3994" s="1">
        <v>47792</v>
      </c>
      <c r="B3994" s="1"/>
      <c r="C3994" s="16"/>
      <c r="D3994" s="14" t="str">
        <f>IF(DCalendário[[#This Row],[Dia Útil]]="","",(MONTH($B3994)))</f>
        <v/>
      </c>
      <c r="E3994" s="14">
        <f t="shared" si="64"/>
        <v>2030</v>
      </c>
      <c r="F3994" s="14">
        <f>MONTH(DCalendário[[#This Row],[Dia]])</f>
        <v>11</v>
      </c>
      <c r="G3994" s="14" t="str">
        <f>MONTH(DCalendário[[#This Row],[Dia]])&amp;" - "&amp;DCalendário[[#This Row],[Ano]]</f>
        <v>11 - 2030</v>
      </c>
      <c r="H3994" s="14" t="str">
        <f>IF(DCalendário[[#This Row],[Dia Útil]]="","",DCalendário[[#This Row],[Semana Ano]])</f>
        <v/>
      </c>
      <c r="I3994" s="14"/>
      <c r="J3994" s="14" cm="1">
        <f t="array" aca="1" ref="J399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995" spans="1:10" x14ac:dyDescent="0.25">
      <c r="A3995" s="1">
        <v>47793</v>
      </c>
      <c r="B3995" s="1"/>
      <c r="C3995" s="16"/>
      <c r="D3995" s="14" t="str">
        <f>IF(DCalendário[[#This Row],[Dia Útil]]="","",(MONTH($B3995)))</f>
        <v/>
      </c>
      <c r="E3995" s="14">
        <f t="shared" si="64"/>
        <v>2030</v>
      </c>
      <c r="F3995" s="14">
        <f>MONTH(DCalendário[[#This Row],[Dia]])</f>
        <v>11</v>
      </c>
      <c r="G3995" s="14" t="str">
        <f>MONTH(DCalendário[[#This Row],[Dia]])&amp;" - "&amp;DCalendário[[#This Row],[Ano]]</f>
        <v>11 - 2030</v>
      </c>
      <c r="H3995" s="14" t="str">
        <f>IF(DCalendário[[#This Row],[Dia Útil]]="","",DCalendário[[#This Row],[Semana Ano]])</f>
        <v/>
      </c>
      <c r="I3995" s="14"/>
      <c r="J3995" s="14" cm="1">
        <f t="array" aca="1" ref="J399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996" spans="1:10" x14ac:dyDescent="0.25">
      <c r="A3996" s="1">
        <v>47794</v>
      </c>
      <c r="B3996" s="1"/>
      <c r="C3996" s="16"/>
      <c r="D3996" s="14" t="str">
        <f>IF(DCalendário[[#This Row],[Dia Útil]]="","",(MONTH($B3996)))</f>
        <v/>
      </c>
      <c r="E3996" s="14">
        <f t="shared" si="64"/>
        <v>2030</v>
      </c>
      <c r="F3996" s="14">
        <f>MONTH(DCalendário[[#This Row],[Dia]])</f>
        <v>11</v>
      </c>
      <c r="G3996" s="14" t="str">
        <f>MONTH(DCalendário[[#This Row],[Dia]])&amp;" - "&amp;DCalendário[[#This Row],[Ano]]</f>
        <v>11 - 2030</v>
      </c>
      <c r="H3996" s="14" t="str">
        <f>IF(DCalendário[[#This Row],[Dia Útil]]="","",DCalendário[[#This Row],[Semana Ano]])</f>
        <v/>
      </c>
      <c r="I3996" s="14"/>
      <c r="J3996" s="14" cm="1">
        <f t="array" aca="1" ref="J399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997" spans="1:10" x14ac:dyDescent="0.25">
      <c r="A3997" s="1">
        <v>47795</v>
      </c>
      <c r="B3997" s="1"/>
      <c r="C3997" s="16"/>
      <c r="D3997" s="14" t="str">
        <f>IF(DCalendário[[#This Row],[Dia Útil]]="","",(MONTH($B3997)))</f>
        <v/>
      </c>
      <c r="E3997" s="14">
        <f t="shared" si="64"/>
        <v>2030</v>
      </c>
      <c r="F3997" s="14">
        <f>MONTH(DCalendário[[#This Row],[Dia]])</f>
        <v>11</v>
      </c>
      <c r="G3997" s="14" t="str">
        <f>MONTH(DCalendário[[#This Row],[Dia]])&amp;" - "&amp;DCalendário[[#This Row],[Ano]]</f>
        <v>11 - 2030</v>
      </c>
      <c r="H3997" s="14" t="str">
        <f>IF(DCalendário[[#This Row],[Dia Útil]]="","",DCalendário[[#This Row],[Semana Ano]])</f>
        <v/>
      </c>
      <c r="I3997" s="14"/>
      <c r="J3997" s="14" cm="1">
        <f t="array" aca="1" ref="J399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998" spans="1:10" x14ac:dyDescent="0.25">
      <c r="A3998" s="1">
        <v>47796</v>
      </c>
      <c r="B3998" s="1"/>
      <c r="C3998" s="16"/>
      <c r="D3998" s="14" t="str">
        <f>IF(DCalendário[[#This Row],[Dia Útil]]="","",(MONTH($B3998)))</f>
        <v/>
      </c>
      <c r="E3998" s="14">
        <f t="shared" si="64"/>
        <v>2030</v>
      </c>
      <c r="F3998" s="14">
        <f>MONTH(DCalendário[[#This Row],[Dia]])</f>
        <v>11</v>
      </c>
      <c r="G3998" s="14" t="str">
        <f>MONTH(DCalendário[[#This Row],[Dia]])&amp;" - "&amp;DCalendário[[#This Row],[Ano]]</f>
        <v>11 - 2030</v>
      </c>
      <c r="H3998" s="14" t="str">
        <f>IF(DCalendário[[#This Row],[Dia Útil]]="","",DCalendário[[#This Row],[Semana Ano]])</f>
        <v/>
      </c>
      <c r="I3998" s="14"/>
      <c r="J3998" s="14" cm="1">
        <f t="array" aca="1" ref="J399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3999" spans="1:10" x14ac:dyDescent="0.25">
      <c r="A3999" s="1">
        <v>47797</v>
      </c>
      <c r="B3999" s="1"/>
      <c r="C3999" s="16"/>
      <c r="D3999" s="14" t="str">
        <f>IF(DCalendário[[#This Row],[Dia Útil]]="","",(MONTH($B3999)))</f>
        <v/>
      </c>
      <c r="E3999" s="14">
        <f t="shared" si="64"/>
        <v>2030</v>
      </c>
      <c r="F3999" s="14">
        <f>MONTH(DCalendário[[#This Row],[Dia]])</f>
        <v>11</v>
      </c>
      <c r="G3999" s="14" t="str">
        <f>MONTH(DCalendário[[#This Row],[Dia]])&amp;" - "&amp;DCalendário[[#This Row],[Ano]]</f>
        <v>11 - 2030</v>
      </c>
      <c r="H3999" s="14" t="str">
        <f>IF(DCalendário[[#This Row],[Dia Útil]]="","",DCalendário[[#This Row],[Semana Ano]])</f>
        <v/>
      </c>
      <c r="I3999" s="14"/>
      <c r="J3999" s="14" cm="1">
        <f t="array" aca="1" ref="J399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000" spans="1:10" x14ac:dyDescent="0.25">
      <c r="A4000" s="1">
        <v>47798</v>
      </c>
      <c r="B4000" s="1"/>
      <c r="C4000" s="16"/>
      <c r="D4000" s="14" t="str">
        <f>IF(DCalendário[[#This Row],[Dia Útil]]="","",(MONTH($B4000)))</f>
        <v/>
      </c>
      <c r="E4000" s="14">
        <f t="shared" si="64"/>
        <v>2030</v>
      </c>
      <c r="F4000" s="14">
        <f>MONTH(DCalendário[[#This Row],[Dia]])</f>
        <v>11</v>
      </c>
      <c r="G4000" s="14" t="str">
        <f>MONTH(DCalendário[[#This Row],[Dia]])&amp;" - "&amp;DCalendário[[#This Row],[Ano]]</f>
        <v>11 - 2030</v>
      </c>
      <c r="H4000" s="14" t="str">
        <f>IF(DCalendário[[#This Row],[Dia Útil]]="","",DCalendário[[#This Row],[Semana Ano]])</f>
        <v/>
      </c>
      <c r="I4000" s="14"/>
      <c r="J4000" s="14" cm="1">
        <f t="array" aca="1" ref="J400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001" spans="1:10" x14ac:dyDescent="0.25">
      <c r="A4001" s="1">
        <v>47799</v>
      </c>
      <c r="B4001" s="1"/>
      <c r="C4001" s="16"/>
      <c r="D4001" s="14" t="str">
        <f>IF(DCalendário[[#This Row],[Dia Útil]]="","",(MONTH($B4001)))</f>
        <v/>
      </c>
      <c r="E4001" s="14">
        <f t="shared" si="64"/>
        <v>2030</v>
      </c>
      <c r="F4001" s="14">
        <f>MONTH(DCalendário[[#This Row],[Dia]])</f>
        <v>11</v>
      </c>
      <c r="G4001" s="14" t="str">
        <f>MONTH(DCalendário[[#This Row],[Dia]])&amp;" - "&amp;DCalendário[[#This Row],[Ano]]</f>
        <v>11 - 2030</v>
      </c>
      <c r="H4001" s="14" t="str">
        <f>IF(DCalendário[[#This Row],[Dia Útil]]="","",DCalendário[[#This Row],[Semana Ano]])</f>
        <v/>
      </c>
      <c r="I4001" s="14"/>
      <c r="J4001" s="14" cm="1">
        <f t="array" aca="1" ref="J400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002" spans="1:10" x14ac:dyDescent="0.25">
      <c r="A4002" s="1">
        <v>47800</v>
      </c>
      <c r="B4002" s="1"/>
      <c r="C4002" s="16"/>
      <c r="D4002" s="14" t="str">
        <f>IF(DCalendário[[#This Row],[Dia Útil]]="","",(MONTH($B4002)))</f>
        <v/>
      </c>
      <c r="E4002" s="14">
        <f t="shared" si="64"/>
        <v>2030</v>
      </c>
      <c r="F4002" s="14">
        <f>MONTH(DCalendário[[#This Row],[Dia]])</f>
        <v>11</v>
      </c>
      <c r="G4002" s="14" t="str">
        <f>MONTH(DCalendário[[#This Row],[Dia]])&amp;" - "&amp;DCalendário[[#This Row],[Ano]]</f>
        <v>11 - 2030</v>
      </c>
      <c r="H4002" s="14" t="str">
        <f>IF(DCalendário[[#This Row],[Dia Útil]]="","",DCalendário[[#This Row],[Semana Ano]])</f>
        <v/>
      </c>
      <c r="I4002" s="14"/>
      <c r="J4002" s="14" cm="1">
        <f t="array" aca="1" ref="J400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003" spans="1:10" x14ac:dyDescent="0.25">
      <c r="A4003" s="1">
        <v>47801</v>
      </c>
      <c r="B4003" s="1"/>
      <c r="C4003" s="16"/>
      <c r="D4003" s="14" t="str">
        <f>IF(DCalendário[[#This Row],[Dia Útil]]="","",(MONTH($B4003)))</f>
        <v/>
      </c>
      <c r="E4003" s="14">
        <f t="shared" si="64"/>
        <v>2030</v>
      </c>
      <c r="F4003" s="14">
        <f>MONTH(DCalendário[[#This Row],[Dia]])</f>
        <v>11</v>
      </c>
      <c r="G4003" s="14" t="str">
        <f>MONTH(DCalendário[[#This Row],[Dia]])&amp;" - "&amp;DCalendário[[#This Row],[Ano]]</f>
        <v>11 - 2030</v>
      </c>
      <c r="H4003" s="14" t="str">
        <f>IF(DCalendário[[#This Row],[Dia Útil]]="","",DCalendário[[#This Row],[Semana Ano]])</f>
        <v/>
      </c>
      <c r="I4003" s="14"/>
      <c r="J4003" s="14" cm="1">
        <f t="array" aca="1" ref="J400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004" spans="1:10" x14ac:dyDescent="0.25">
      <c r="A4004" s="1">
        <v>47802</v>
      </c>
      <c r="B4004" s="1"/>
      <c r="C4004" s="16"/>
      <c r="D4004" s="14" t="str">
        <f>IF(DCalendário[[#This Row],[Dia Útil]]="","",(MONTH($B4004)))</f>
        <v/>
      </c>
      <c r="E4004" s="14">
        <f t="shared" si="64"/>
        <v>2030</v>
      </c>
      <c r="F4004" s="14">
        <f>MONTH(DCalendário[[#This Row],[Dia]])</f>
        <v>11</v>
      </c>
      <c r="G4004" s="14" t="str">
        <f>MONTH(DCalendário[[#This Row],[Dia]])&amp;" - "&amp;DCalendário[[#This Row],[Ano]]</f>
        <v>11 - 2030</v>
      </c>
      <c r="H4004" s="14" t="str">
        <f>IF(DCalendário[[#This Row],[Dia Útil]]="","",DCalendário[[#This Row],[Semana Ano]])</f>
        <v/>
      </c>
      <c r="I4004" s="14"/>
      <c r="J4004" s="14" cm="1">
        <f t="array" aca="1" ref="J400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005" spans="1:10" x14ac:dyDescent="0.25">
      <c r="A4005" s="1">
        <v>47803</v>
      </c>
      <c r="B4005" s="1"/>
      <c r="C4005" s="16"/>
      <c r="D4005" s="14" t="str">
        <f>IF(DCalendário[[#This Row],[Dia Útil]]="","",(MONTH($B4005)))</f>
        <v/>
      </c>
      <c r="E4005" s="14">
        <f t="shared" si="64"/>
        <v>2030</v>
      </c>
      <c r="F4005" s="14">
        <f>MONTH(DCalendário[[#This Row],[Dia]])</f>
        <v>11</v>
      </c>
      <c r="G4005" s="14" t="str">
        <f>MONTH(DCalendário[[#This Row],[Dia]])&amp;" - "&amp;DCalendário[[#This Row],[Ano]]</f>
        <v>11 - 2030</v>
      </c>
      <c r="H4005" s="14" t="str">
        <f>IF(DCalendário[[#This Row],[Dia Útil]]="","",DCalendário[[#This Row],[Semana Ano]])</f>
        <v/>
      </c>
      <c r="I4005" s="14"/>
      <c r="J4005" s="14" cm="1">
        <f t="array" aca="1" ref="J400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006" spans="1:10" x14ac:dyDescent="0.25">
      <c r="A4006" s="1">
        <v>47804</v>
      </c>
      <c r="B4006" s="1"/>
      <c r="C4006" s="16"/>
      <c r="D4006" s="14" t="str">
        <f>IF(DCalendário[[#This Row],[Dia Útil]]="","",(MONTH($B4006)))</f>
        <v/>
      </c>
      <c r="E4006" s="14">
        <f t="shared" si="64"/>
        <v>2030</v>
      </c>
      <c r="F4006" s="14">
        <f>MONTH(DCalendário[[#This Row],[Dia]])</f>
        <v>11</v>
      </c>
      <c r="G4006" s="14" t="str">
        <f>MONTH(DCalendário[[#This Row],[Dia]])&amp;" - "&amp;DCalendário[[#This Row],[Ano]]</f>
        <v>11 - 2030</v>
      </c>
      <c r="H4006" s="14" t="str">
        <f>IF(DCalendário[[#This Row],[Dia Útil]]="","",DCalendário[[#This Row],[Semana Ano]])</f>
        <v/>
      </c>
      <c r="I4006" s="14"/>
      <c r="J4006" s="14" cm="1">
        <f t="array" aca="1" ref="J400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007" spans="1:10" x14ac:dyDescent="0.25">
      <c r="A4007" s="1">
        <v>47805</v>
      </c>
      <c r="B4007" s="1"/>
      <c r="C4007" s="16"/>
      <c r="D4007" s="14" t="str">
        <f>IF(DCalendário[[#This Row],[Dia Útil]]="","",(MONTH($B4007)))</f>
        <v/>
      </c>
      <c r="E4007" s="14">
        <f t="shared" si="64"/>
        <v>2030</v>
      </c>
      <c r="F4007" s="14">
        <f>MONTH(DCalendário[[#This Row],[Dia]])</f>
        <v>11</v>
      </c>
      <c r="G4007" s="14" t="str">
        <f>MONTH(DCalendário[[#This Row],[Dia]])&amp;" - "&amp;DCalendário[[#This Row],[Ano]]</f>
        <v>11 - 2030</v>
      </c>
      <c r="H4007" s="14" t="str">
        <f>IF(DCalendário[[#This Row],[Dia Útil]]="","",DCalendário[[#This Row],[Semana Ano]])</f>
        <v/>
      </c>
      <c r="I4007" s="14"/>
      <c r="J4007" s="14" cm="1">
        <f t="array" aca="1" ref="J400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008" spans="1:10" x14ac:dyDescent="0.25">
      <c r="A4008" s="1">
        <v>47806</v>
      </c>
      <c r="B4008" s="1"/>
      <c r="C4008" s="16"/>
      <c r="D4008" s="14" t="str">
        <f>IF(DCalendário[[#This Row],[Dia Útil]]="","",(MONTH($B4008)))</f>
        <v/>
      </c>
      <c r="E4008" s="14">
        <f t="shared" si="64"/>
        <v>2030</v>
      </c>
      <c r="F4008" s="14">
        <f>MONTH(DCalendário[[#This Row],[Dia]])</f>
        <v>11</v>
      </c>
      <c r="G4008" s="14" t="str">
        <f>MONTH(DCalendário[[#This Row],[Dia]])&amp;" - "&amp;DCalendário[[#This Row],[Ano]]</f>
        <v>11 - 2030</v>
      </c>
      <c r="H4008" s="14" t="str">
        <f>IF(DCalendário[[#This Row],[Dia Útil]]="","",DCalendário[[#This Row],[Semana Ano]])</f>
        <v/>
      </c>
      <c r="I4008" s="14"/>
      <c r="J4008" s="14" cm="1">
        <f t="array" aca="1" ref="J400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009" spans="1:10" x14ac:dyDescent="0.25">
      <c r="A4009" s="1">
        <v>47807</v>
      </c>
      <c r="B4009" s="1"/>
      <c r="C4009" s="16"/>
      <c r="D4009" s="14" t="str">
        <f>IF(DCalendário[[#This Row],[Dia Útil]]="","",(MONTH($B4009)))</f>
        <v/>
      </c>
      <c r="E4009" s="14">
        <f t="shared" si="64"/>
        <v>2030</v>
      </c>
      <c r="F4009" s="14">
        <f>MONTH(DCalendário[[#This Row],[Dia]])</f>
        <v>11</v>
      </c>
      <c r="G4009" s="14" t="str">
        <f>MONTH(DCalendário[[#This Row],[Dia]])&amp;" - "&amp;DCalendário[[#This Row],[Ano]]</f>
        <v>11 - 2030</v>
      </c>
      <c r="H4009" s="14" t="str">
        <f>IF(DCalendário[[#This Row],[Dia Útil]]="","",DCalendário[[#This Row],[Semana Ano]])</f>
        <v/>
      </c>
      <c r="I4009" s="14"/>
      <c r="J4009" s="14" cm="1">
        <f t="array" aca="1" ref="J400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010" spans="1:10" x14ac:dyDescent="0.25">
      <c r="A4010" s="1">
        <v>47808</v>
      </c>
      <c r="B4010" s="1"/>
      <c r="C4010" s="16"/>
      <c r="D4010" s="14" t="str">
        <f>IF(DCalendário[[#This Row],[Dia Útil]]="","",(MONTH($B4010)))</f>
        <v/>
      </c>
      <c r="E4010" s="14">
        <f t="shared" si="64"/>
        <v>2030</v>
      </c>
      <c r="F4010" s="14">
        <f>MONTH(DCalendário[[#This Row],[Dia]])</f>
        <v>11</v>
      </c>
      <c r="G4010" s="14" t="str">
        <f>MONTH(DCalendário[[#This Row],[Dia]])&amp;" - "&amp;DCalendário[[#This Row],[Ano]]</f>
        <v>11 - 2030</v>
      </c>
      <c r="H4010" s="14" t="str">
        <f>IF(DCalendário[[#This Row],[Dia Útil]]="","",DCalendário[[#This Row],[Semana Ano]])</f>
        <v/>
      </c>
      <c r="I4010" s="14"/>
      <c r="J4010" s="14" cm="1">
        <f t="array" aca="1" ref="J401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011" spans="1:10" x14ac:dyDescent="0.25">
      <c r="A4011" s="1">
        <v>47809</v>
      </c>
      <c r="B4011" s="1"/>
      <c r="C4011" s="16"/>
      <c r="D4011" s="14" t="str">
        <f>IF(DCalendário[[#This Row],[Dia Útil]]="","",(MONTH($B4011)))</f>
        <v/>
      </c>
      <c r="E4011" s="14">
        <f t="shared" si="64"/>
        <v>2030</v>
      </c>
      <c r="F4011" s="14">
        <f>MONTH(DCalendário[[#This Row],[Dia]])</f>
        <v>11</v>
      </c>
      <c r="G4011" s="14" t="str">
        <f>MONTH(DCalendário[[#This Row],[Dia]])&amp;" - "&amp;DCalendário[[#This Row],[Ano]]</f>
        <v>11 - 2030</v>
      </c>
      <c r="H4011" s="14" t="str">
        <f>IF(DCalendário[[#This Row],[Dia Útil]]="","",DCalendário[[#This Row],[Semana Ano]])</f>
        <v/>
      </c>
      <c r="I4011" s="14"/>
      <c r="J4011" s="14" cm="1">
        <f t="array" aca="1" ref="J401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012" spans="1:10" x14ac:dyDescent="0.25">
      <c r="A4012" s="1">
        <v>47810</v>
      </c>
      <c r="B4012" s="1"/>
      <c r="C4012" s="16"/>
      <c r="D4012" s="14" t="str">
        <f>IF(DCalendário[[#This Row],[Dia Útil]]="","",(MONTH($B4012)))</f>
        <v/>
      </c>
      <c r="E4012" s="14">
        <f t="shared" si="64"/>
        <v>2030</v>
      </c>
      <c r="F4012" s="14">
        <f>MONTH(DCalendário[[#This Row],[Dia]])</f>
        <v>11</v>
      </c>
      <c r="G4012" s="14" t="str">
        <f>MONTH(DCalendário[[#This Row],[Dia]])&amp;" - "&amp;DCalendário[[#This Row],[Ano]]</f>
        <v>11 - 2030</v>
      </c>
      <c r="H4012" s="14" t="str">
        <f>IF(DCalendário[[#This Row],[Dia Útil]]="","",DCalendário[[#This Row],[Semana Ano]])</f>
        <v/>
      </c>
      <c r="I4012" s="14"/>
      <c r="J4012" s="14" cm="1">
        <f t="array" aca="1" ref="J401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013" spans="1:10" x14ac:dyDescent="0.25">
      <c r="A4013" s="1">
        <v>47811</v>
      </c>
      <c r="B4013" s="1"/>
      <c r="C4013" s="16"/>
      <c r="D4013" s="14" t="str">
        <f>IF(DCalendário[[#This Row],[Dia Útil]]="","",(MONTH($B4013)))</f>
        <v/>
      </c>
      <c r="E4013" s="14">
        <f t="shared" si="64"/>
        <v>2030</v>
      </c>
      <c r="F4013" s="14">
        <f>MONTH(DCalendário[[#This Row],[Dia]])</f>
        <v>11</v>
      </c>
      <c r="G4013" s="14" t="str">
        <f>MONTH(DCalendário[[#This Row],[Dia]])&amp;" - "&amp;DCalendário[[#This Row],[Ano]]</f>
        <v>11 - 2030</v>
      </c>
      <c r="H4013" s="14" t="str">
        <f>IF(DCalendário[[#This Row],[Dia Útil]]="","",DCalendário[[#This Row],[Semana Ano]])</f>
        <v/>
      </c>
      <c r="I4013" s="14"/>
      <c r="J4013" s="14" cm="1">
        <f t="array" aca="1" ref="J401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014" spans="1:10" x14ac:dyDescent="0.25">
      <c r="A4014" s="1">
        <v>47812</v>
      </c>
      <c r="B4014" s="1"/>
      <c r="C4014" s="16"/>
      <c r="D4014" s="14" t="str">
        <f>IF(DCalendário[[#This Row],[Dia Útil]]="","",(MONTH($B4014)))</f>
        <v/>
      </c>
      <c r="E4014" s="14">
        <f t="shared" si="64"/>
        <v>2030</v>
      </c>
      <c r="F4014" s="14">
        <f>MONTH(DCalendário[[#This Row],[Dia]])</f>
        <v>11</v>
      </c>
      <c r="G4014" s="14" t="str">
        <f>MONTH(DCalendário[[#This Row],[Dia]])&amp;" - "&amp;DCalendário[[#This Row],[Ano]]</f>
        <v>11 - 2030</v>
      </c>
      <c r="H4014" s="14" t="str">
        <f>IF(DCalendário[[#This Row],[Dia Útil]]="","",DCalendário[[#This Row],[Semana Ano]])</f>
        <v/>
      </c>
      <c r="I4014" s="14"/>
      <c r="J4014" s="14" cm="1">
        <f t="array" aca="1" ref="J401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015" spans="1:10" x14ac:dyDescent="0.25">
      <c r="A4015" s="1">
        <v>47813</v>
      </c>
      <c r="B4015" s="1"/>
      <c r="C4015" s="16"/>
      <c r="D4015" s="14" t="str">
        <f>IF(DCalendário[[#This Row],[Dia Útil]]="","",(MONTH($B4015)))</f>
        <v/>
      </c>
      <c r="E4015" s="14">
        <f t="shared" si="64"/>
        <v>2030</v>
      </c>
      <c r="F4015" s="14">
        <f>MONTH(DCalendário[[#This Row],[Dia]])</f>
        <v>11</v>
      </c>
      <c r="G4015" s="14" t="str">
        <f>MONTH(DCalendário[[#This Row],[Dia]])&amp;" - "&amp;DCalendário[[#This Row],[Ano]]</f>
        <v>11 - 2030</v>
      </c>
      <c r="H4015" s="14" t="str">
        <f>IF(DCalendário[[#This Row],[Dia Útil]]="","",DCalendário[[#This Row],[Semana Ano]])</f>
        <v/>
      </c>
      <c r="I4015" s="14"/>
      <c r="J4015" s="14" cm="1">
        <f t="array" aca="1" ref="J401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016" spans="1:10" x14ac:dyDescent="0.25">
      <c r="A4016" s="1">
        <v>47814</v>
      </c>
      <c r="B4016" s="1"/>
      <c r="C4016" s="16"/>
      <c r="D4016" s="14" t="str">
        <f>IF(DCalendário[[#This Row],[Dia Útil]]="","",(MONTH($B4016)))</f>
        <v/>
      </c>
      <c r="E4016" s="14">
        <f t="shared" si="64"/>
        <v>2030</v>
      </c>
      <c r="F4016" s="14">
        <f>MONTH(DCalendário[[#This Row],[Dia]])</f>
        <v>11</v>
      </c>
      <c r="G4016" s="14" t="str">
        <f>MONTH(DCalendário[[#This Row],[Dia]])&amp;" - "&amp;DCalendário[[#This Row],[Ano]]</f>
        <v>11 - 2030</v>
      </c>
      <c r="H4016" s="14" t="str">
        <f>IF(DCalendário[[#This Row],[Dia Útil]]="","",DCalendário[[#This Row],[Semana Ano]])</f>
        <v/>
      </c>
      <c r="I4016" s="14"/>
      <c r="J4016" s="14" cm="1">
        <f t="array" aca="1" ref="J401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017" spans="1:10" x14ac:dyDescent="0.25">
      <c r="A4017" s="1">
        <v>47815</v>
      </c>
      <c r="B4017" s="1"/>
      <c r="C4017" s="16"/>
      <c r="D4017" s="14" t="str">
        <f>IF(DCalendário[[#This Row],[Dia Útil]]="","",(MONTH($B4017)))</f>
        <v/>
      </c>
      <c r="E4017" s="14">
        <f t="shared" si="64"/>
        <v>2030</v>
      </c>
      <c r="F4017" s="14">
        <f>MONTH(DCalendário[[#This Row],[Dia]])</f>
        <v>11</v>
      </c>
      <c r="G4017" s="14" t="str">
        <f>MONTH(DCalendário[[#This Row],[Dia]])&amp;" - "&amp;DCalendário[[#This Row],[Ano]]</f>
        <v>11 - 2030</v>
      </c>
      <c r="H4017" s="14" t="str">
        <f>IF(DCalendário[[#This Row],[Dia Útil]]="","",DCalendário[[#This Row],[Semana Ano]])</f>
        <v/>
      </c>
      <c r="I4017" s="14"/>
      <c r="J4017" s="14" cm="1">
        <f t="array" aca="1" ref="J401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018" spans="1:10" x14ac:dyDescent="0.25">
      <c r="A4018" s="1">
        <v>47816</v>
      </c>
      <c r="B4018" s="1"/>
      <c r="C4018" s="16"/>
      <c r="D4018" s="14" t="str">
        <f>IF(DCalendário[[#This Row],[Dia Útil]]="","",(MONTH($B4018)))</f>
        <v/>
      </c>
      <c r="E4018" s="14">
        <f t="shared" si="64"/>
        <v>2030</v>
      </c>
      <c r="F4018" s="14">
        <f>MONTH(DCalendário[[#This Row],[Dia]])</f>
        <v>11</v>
      </c>
      <c r="G4018" s="14" t="str">
        <f>MONTH(DCalendário[[#This Row],[Dia]])&amp;" - "&amp;DCalendário[[#This Row],[Ano]]</f>
        <v>11 - 2030</v>
      </c>
      <c r="H4018" s="14" t="str">
        <f>IF(DCalendário[[#This Row],[Dia Útil]]="","",DCalendário[[#This Row],[Semana Ano]])</f>
        <v/>
      </c>
      <c r="I4018" s="14"/>
      <c r="J4018" s="14" cm="1">
        <f t="array" aca="1" ref="J401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019" spans="1:10" x14ac:dyDescent="0.25">
      <c r="A4019" s="1">
        <v>47817</v>
      </c>
      <c r="B4019" s="1"/>
      <c r="C4019" s="16"/>
      <c r="D4019" s="14" t="str">
        <f>IF(DCalendário[[#This Row],[Dia Útil]]="","",(MONTH($B4019)))</f>
        <v/>
      </c>
      <c r="E4019" s="14">
        <f t="shared" si="64"/>
        <v>2030</v>
      </c>
      <c r="F4019" s="14">
        <f>MONTH(DCalendário[[#This Row],[Dia]])</f>
        <v>11</v>
      </c>
      <c r="G4019" s="14" t="str">
        <f>MONTH(DCalendário[[#This Row],[Dia]])&amp;" - "&amp;DCalendário[[#This Row],[Ano]]</f>
        <v>11 - 2030</v>
      </c>
      <c r="H4019" s="14" t="str">
        <f>IF(DCalendário[[#This Row],[Dia Útil]]="","",DCalendário[[#This Row],[Semana Ano]])</f>
        <v/>
      </c>
      <c r="I4019" s="14"/>
      <c r="J4019" s="14" cm="1">
        <f t="array" aca="1" ref="J401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020" spans="1:10" x14ac:dyDescent="0.25">
      <c r="A4020" s="1">
        <v>47818</v>
      </c>
      <c r="B4020" s="1"/>
      <c r="C4020" s="16"/>
      <c r="D4020" s="14" t="str">
        <f>IF(DCalendário[[#This Row],[Dia Útil]]="","",(MONTH($B4020)))</f>
        <v/>
      </c>
      <c r="E4020" s="14">
        <f t="shared" si="64"/>
        <v>2030</v>
      </c>
      <c r="F4020" s="14">
        <f>MONTH(DCalendário[[#This Row],[Dia]])</f>
        <v>12</v>
      </c>
      <c r="G4020" s="14" t="str">
        <f>MONTH(DCalendário[[#This Row],[Dia]])&amp;" - "&amp;DCalendário[[#This Row],[Ano]]</f>
        <v>12 - 2030</v>
      </c>
      <c r="H4020" s="14" t="str">
        <f>IF(DCalendário[[#This Row],[Dia Útil]]="","",DCalendário[[#This Row],[Semana Ano]])</f>
        <v/>
      </c>
      <c r="I4020" s="14"/>
      <c r="J4020" s="14" cm="1">
        <f t="array" aca="1" ref="J402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021" spans="1:10" x14ac:dyDescent="0.25">
      <c r="A4021" s="1">
        <v>47819</v>
      </c>
      <c r="B4021" s="1"/>
      <c r="C4021" s="16"/>
      <c r="D4021" s="14" t="str">
        <f>IF(DCalendário[[#This Row],[Dia Útil]]="","",(MONTH($B4021)))</f>
        <v/>
      </c>
      <c r="E4021" s="14">
        <f t="shared" si="64"/>
        <v>2030</v>
      </c>
      <c r="F4021" s="14">
        <f>MONTH(DCalendário[[#This Row],[Dia]])</f>
        <v>12</v>
      </c>
      <c r="G4021" s="14" t="str">
        <f>MONTH(DCalendário[[#This Row],[Dia]])&amp;" - "&amp;DCalendário[[#This Row],[Ano]]</f>
        <v>12 - 2030</v>
      </c>
      <c r="H4021" s="14" t="str">
        <f>IF(DCalendário[[#This Row],[Dia Útil]]="","",DCalendário[[#This Row],[Semana Ano]])</f>
        <v/>
      </c>
      <c r="I4021" s="14"/>
      <c r="J4021" s="14" cm="1">
        <f t="array" aca="1" ref="J402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022" spans="1:10" x14ac:dyDescent="0.25">
      <c r="A4022" s="1">
        <v>47820</v>
      </c>
      <c r="B4022" s="1"/>
      <c r="C4022" s="16"/>
      <c r="D4022" s="14" t="str">
        <f>IF(DCalendário[[#This Row],[Dia Útil]]="","",(MONTH($B4022)))</f>
        <v/>
      </c>
      <c r="E4022" s="14">
        <f t="shared" si="64"/>
        <v>2030</v>
      </c>
      <c r="F4022" s="14">
        <f>MONTH(DCalendário[[#This Row],[Dia]])</f>
        <v>12</v>
      </c>
      <c r="G4022" s="14" t="str">
        <f>MONTH(DCalendário[[#This Row],[Dia]])&amp;" - "&amp;DCalendário[[#This Row],[Ano]]</f>
        <v>12 - 2030</v>
      </c>
      <c r="H4022" s="14" t="str">
        <f>IF(DCalendário[[#This Row],[Dia Útil]]="","",DCalendário[[#This Row],[Semana Ano]])</f>
        <v/>
      </c>
      <c r="I4022" s="14"/>
      <c r="J4022" s="14" cm="1">
        <f t="array" aca="1" ref="J402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023" spans="1:10" x14ac:dyDescent="0.25">
      <c r="A4023" s="1">
        <v>47821</v>
      </c>
      <c r="B4023" s="1"/>
      <c r="C4023" s="16"/>
      <c r="D4023" s="14" t="str">
        <f>IF(DCalendário[[#This Row],[Dia Útil]]="","",(MONTH($B4023)))</f>
        <v/>
      </c>
      <c r="E4023" s="14">
        <f t="shared" si="64"/>
        <v>2030</v>
      </c>
      <c r="F4023" s="14">
        <f>MONTH(DCalendário[[#This Row],[Dia]])</f>
        <v>12</v>
      </c>
      <c r="G4023" s="14" t="str">
        <f>MONTH(DCalendário[[#This Row],[Dia]])&amp;" - "&amp;DCalendário[[#This Row],[Ano]]</f>
        <v>12 - 2030</v>
      </c>
      <c r="H4023" s="14" t="str">
        <f>IF(DCalendário[[#This Row],[Dia Útil]]="","",DCalendário[[#This Row],[Semana Ano]])</f>
        <v/>
      </c>
      <c r="I4023" s="14"/>
      <c r="J4023" s="14" cm="1">
        <f t="array" aca="1" ref="J402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024" spans="1:10" x14ac:dyDescent="0.25">
      <c r="A4024" s="1">
        <v>47822</v>
      </c>
      <c r="B4024" s="1"/>
      <c r="C4024" s="16"/>
      <c r="D4024" s="14" t="str">
        <f>IF(DCalendário[[#This Row],[Dia Útil]]="","",(MONTH($B4024)))</f>
        <v/>
      </c>
      <c r="E4024" s="14">
        <f t="shared" si="64"/>
        <v>2030</v>
      </c>
      <c r="F4024" s="14">
        <f>MONTH(DCalendário[[#This Row],[Dia]])</f>
        <v>12</v>
      </c>
      <c r="G4024" s="14" t="str">
        <f>MONTH(DCalendário[[#This Row],[Dia]])&amp;" - "&amp;DCalendário[[#This Row],[Ano]]</f>
        <v>12 - 2030</v>
      </c>
      <c r="H4024" s="14" t="str">
        <f>IF(DCalendário[[#This Row],[Dia Útil]]="","",DCalendário[[#This Row],[Semana Ano]])</f>
        <v/>
      </c>
      <c r="I4024" s="14"/>
      <c r="J4024" s="14" cm="1">
        <f t="array" aca="1" ref="J402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025" spans="1:10" x14ac:dyDescent="0.25">
      <c r="A4025" s="1">
        <v>47823</v>
      </c>
      <c r="B4025" s="1"/>
      <c r="C4025" s="16"/>
      <c r="D4025" s="14" t="str">
        <f>IF(DCalendário[[#This Row],[Dia Útil]]="","",(MONTH($B4025)))</f>
        <v/>
      </c>
      <c r="E4025" s="14">
        <f t="shared" si="64"/>
        <v>2030</v>
      </c>
      <c r="F4025" s="14">
        <f>MONTH(DCalendário[[#This Row],[Dia]])</f>
        <v>12</v>
      </c>
      <c r="G4025" s="14" t="str">
        <f>MONTH(DCalendário[[#This Row],[Dia]])&amp;" - "&amp;DCalendário[[#This Row],[Ano]]</f>
        <v>12 - 2030</v>
      </c>
      <c r="H4025" s="14" t="str">
        <f>IF(DCalendário[[#This Row],[Dia Útil]]="","",DCalendário[[#This Row],[Semana Ano]])</f>
        <v/>
      </c>
      <c r="I4025" s="14"/>
      <c r="J4025" s="14" cm="1">
        <f t="array" aca="1" ref="J402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026" spans="1:10" x14ac:dyDescent="0.25">
      <c r="A4026" s="1">
        <v>47824</v>
      </c>
      <c r="B4026" s="1"/>
      <c r="C4026" s="16"/>
      <c r="D4026" s="14" t="str">
        <f>IF(DCalendário[[#This Row],[Dia Útil]]="","",(MONTH($B4026)))</f>
        <v/>
      </c>
      <c r="E4026" s="14">
        <f t="shared" si="64"/>
        <v>2030</v>
      </c>
      <c r="F4026" s="14">
        <f>MONTH(DCalendário[[#This Row],[Dia]])</f>
        <v>12</v>
      </c>
      <c r="G4026" s="14" t="str">
        <f>MONTH(DCalendário[[#This Row],[Dia]])&amp;" - "&amp;DCalendário[[#This Row],[Ano]]</f>
        <v>12 - 2030</v>
      </c>
      <c r="H4026" s="14" t="str">
        <f>IF(DCalendário[[#This Row],[Dia Útil]]="","",DCalendário[[#This Row],[Semana Ano]])</f>
        <v/>
      </c>
      <c r="I4026" s="14"/>
      <c r="J4026" s="14" cm="1">
        <f t="array" aca="1" ref="J402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027" spans="1:10" x14ac:dyDescent="0.25">
      <c r="A4027" s="1">
        <v>47825</v>
      </c>
      <c r="B4027" s="1"/>
      <c r="C4027" s="16"/>
      <c r="D4027" s="14" t="str">
        <f>IF(DCalendário[[#This Row],[Dia Útil]]="","",(MONTH($B4027)))</f>
        <v/>
      </c>
      <c r="E4027" s="14">
        <f t="shared" si="64"/>
        <v>2030</v>
      </c>
      <c r="F4027" s="14">
        <f>MONTH(DCalendário[[#This Row],[Dia]])</f>
        <v>12</v>
      </c>
      <c r="G4027" s="14" t="str">
        <f>MONTH(DCalendário[[#This Row],[Dia]])&amp;" - "&amp;DCalendário[[#This Row],[Ano]]</f>
        <v>12 - 2030</v>
      </c>
      <c r="H4027" s="14" t="str">
        <f>IF(DCalendário[[#This Row],[Dia Útil]]="","",DCalendário[[#This Row],[Semana Ano]])</f>
        <v/>
      </c>
      <c r="I4027" s="14"/>
      <c r="J4027" s="14" cm="1">
        <f t="array" aca="1" ref="J402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028" spans="1:10" x14ac:dyDescent="0.25">
      <c r="A4028" s="1">
        <v>47826</v>
      </c>
      <c r="B4028" s="1"/>
      <c r="C4028" s="16"/>
      <c r="D4028" s="14" t="str">
        <f>IF(DCalendário[[#This Row],[Dia Útil]]="","",(MONTH($B4028)))</f>
        <v/>
      </c>
      <c r="E4028" s="14">
        <f t="shared" si="64"/>
        <v>2030</v>
      </c>
      <c r="F4028" s="14">
        <f>MONTH(DCalendário[[#This Row],[Dia]])</f>
        <v>12</v>
      </c>
      <c r="G4028" s="14" t="str">
        <f>MONTH(DCalendário[[#This Row],[Dia]])&amp;" - "&amp;DCalendário[[#This Row],[Ano]]</f>
        <v>12 - 2030</v>
      </c>
      <c r="H4028" s="14" t="str">
        <f>IF(DCalendário[[#This Row],[Dia Útil]]="","",DCalendário[[#This Row],[Semana Ano]])</f>
        <v/>
      </c>
      <c r="I4028" s="14"/>
      <c r="J4028" s="14" cm="1">
        <f t="array" aca="1" ref="J402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029" spans="1:10" x14ac:dyDescent="0.25">
      <c r="A4029" s="1">
        <v>47827</v>
      </c>
      <c r="B4029" s="1"/>
      <c r="C4029" s="16"/>
      <c r="D4029" s="14" t="str">
        <f>IF(DCalendário[[#This Row],[Dia Útil]]="","",(MONTH($B4029)))</f>
        <v/>
      </c>
      <c r="E4029" s="14">
        <f t="shared" si="64"/>
        <v>2030</v>
      </c>
      <c r="F4029" s="14">
        <f>MONTH(DCalendário[[#This Row],[Dia]])</f>
        <v>12</v>
      </c>
      <c r="G4029" s="14" t="str">
        <f>MONTH(DCalendário[[#This Row],[Dia]])&amp;" - "&amp;DCalendário[[#This Row],[Ano]]</f>
        <v>12 - 2030</v>
      </c>
      <c r="H4029" s="14" t="str">
        <f>IF(DCalendário[[#This Row],[Dia Útil]]="","",DCalendário[[#This Row],[Semana Ano]])</f>
        <v/>
      </c>
      <c r="I4029" s="14"/>
      <c r="J4029" s="14" cm="1">
        <f t="array" aca="1" ref="J402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030" spans="1:10" x14ac:dyDescent="0.25">
      <c r="A4030" s="1">
        <v>47828</v>
      </c>
      <c r="B4030" s="1"/>
      <c r="C4030" s="16"/>
      <c r="D4030" s="14" t="str">
        <f>IF(DCalendário[[#This Row],[Dia Útil]]="","",(MONTH($B4030)))</f>
        <v/>
      </c>
      <c r="E4030" s="14">
        <f t="shared" si="64"/>
        <v>2030</v>
      </c>
      <c r="F4030" s="14">
        <f>MONTH(DCalendário[[#This Row],[Dia]])</f>
        <v>12</v>
      </c>
      <c r="G4030" s="14" t="str">
        <f>MONTH(DCalendário[[#This Row],[Dia]])&amp;" - "&amp;DCalendário[[#This Row],[Ano]]</f>
        <v>12 - 2030</v>
      </c>
      <c r="H4030" s="14" t="str">
        <f>IF(DCalendário[[#This Row],[Dia Útil]]="","",DCalendário[[#This Row],[Semana Ano]])</f>
        <v/>
      </c>
      <c r="I4030" s="14"/>
      <c r="J4030" s="14" cm="1">
        <f t="array" aca="1" ref="J403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031" spans="1:10" x14ac:dyDescent="0.25">
      <c r="A4031" s="1">
        <v>47829</v>
      </c>
      <c r="B4031" s="1"/>
      <c r="C4031" s="16"/>
      <c r="D4031" s="14" t="str">
        <f>IF(DCalendário[[#This Row],[Dia Útil]]="","",(MONTH($B4031)))</f>
        <v/>
      </c>
      <c r="E4031" s="14">
        <f t="shared" si="64"/>
        <v>2030</v>
      </c>
      <c r="F4031" s="14">
        <f>MONTH(DCalendário[[#This Row],[Dia]])</f>
        <v>12</v>
      </c>
      <c r="G4031" s="14" t="str">
        <f>MONTH(DCalendário[[#This Row],[Dia]])&amp;" - "&amp;DCalendário[[#This Row],[Ano]]</f>
        <v>12 - 2030</v>
      </c>
      <c r="H4031" s="14" t="str">
        <f>IF(DCalendário[[#This Row],[Dia Útil]]="","",DCalendário[[#This Row],[Semana Ano]])</f>
        <v/>
      </c>
      <c r="I4031" s="14"/>
      <c r="J4031" s="14" cm="1">
        <f t="array" aca="1" ref="J403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032" spans="1:10" x14ac:dyDescent="0.25">
      <c r="A4032" s="1">
        <v>47830</v>
      </c>
      <c r="B4032" s="1"/>
      <c r="C4032" s="16"/>
      <c r="D4032" s="14" t="str">
        <f>IF(DCalendário[[#This Row],[Dia Útil]]="","",(MONTH($B4032)))</f>
        <v/>
      </c>
      <c r="E4032" s="14">
        <f t="shared" si="64"/>
        <v>2030</v>
      </c>
      <c r="F4032" s="14">
        <f>MONTH(DCalendário[[#This Row],[Dia]])</f>
        <v>12</v>
      </c>
      <c r="G4032" s="14" t="str">
        <f>MONTH(DCalendário[[#This Row],[Dia]])&amp;" - "&amp;DCalendário[[#This Row],[Ano]]</f>
        <v>12 - 2030</v>
      </c>
      <c r="H4032" s="14" t="str">
        <f>IF(DCalendário[[#This Row],[Dia Útil]]="","",DCalendário[[#This Row],[Semana Ano]])</f>
        <v/>
      </c>
      <c r="I4032" s="14"/>
      <c r="J4032" s="14" cm="1">
        <f t="array" aca="1" ref="J403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033" spans="1:10" x14ac:dyDescent="0.25">
      <c r="A4033" s="1">
        <v>47831</v>
      </c>
      <c r="B4033" s="1"/>
      <c r="C4033" s="16"/>
      <c r="D4033" s="14" t="str">
        <f>IF(DCalendário[[#This Row],[Dia Útil]]="","",(MONTH($B4033)))</f>
        <v/>
      </c>
      <c r="E4033" s="14">
        <f t="shared" si="64"/>
        <v>2030</v>
      </c>
      <c r="F4033" s="14">
        <f>MONTH(DCalendário[[#This Row],[Dia]])</f>
        <v>12</v>
      </c>
      <c r="G4033" s="14" t="str">
        <f>MONTH(DCalendário[[#This Row],[Dia]])&amp;" - "&amp;DCalendário[[#This Row],[Ano]]</f>
        <v>12 - 2030</v>
      </c>
      <c r="H4033" s="14" t="str">
        <f>IF(DCalendário[[#This Row],[Dia Útil]]="","",DCalendário[[#This Row],[Semana Ano]])</f>
        <v/>
      </c>
      <c r="I4033" s="14"/>
      <c r="J4033" s="14" cm="1">
        <f t="array" aca="1" ref="J403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034" spans="1:10" x14ac:dyDescent="0.25">
      <c r="A4034" s="1">
        <v>47832</v>
      </c>
      <c r="B4034" s="1"/>
      <c r="C4034" s="16"/>
      <c r="D4034" s="14" t="str">
        <f>IF(DCalendário[[#This Row],[Dia Útil]]="","",(MONTH($B4034)))</f>
        <v/>
      </c>
      <c r="E4034" s="14">
        <f t="shared" si="64"/>
        <v>2030</v>
      </c>
      <c r="F4034" s="14">
        <f>MONTH(DCalendário[[#This Row],[Dia]])</f>
        <v>12</v>
      </c>
      <c r="G4034" s="14" t="str">
        <f>MONTH(DCalendário[[#This Row],[Dia]])&amp;" - "&amp;DCalendário[[#This Row],[Ano]]</f>
        <v>12 - 2030</v>
      </c>
      <c r="H4034" s="14" t="str">
        <f>IF(DCalendário[[#This Row],[Dia Útil]]="","",DCalendário[[#This Row],[Semana Ano]])</f>
        <v/>
      </c>
      <c r="I4034" s="14"/>
      <c r="J4034" s="14" cm="1">
        <f t="array" aca="1" ref="J403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035" spans="1:10" x14ac:dyDescent="0.25">
      <c r="A4035" s="1">
        <v>47833</v>
      </c>
      <c r="B4035" s="1"/>
      <c r="C4035" s="16"/>
      <c r="D4035" s="14" t="str">
        <f>IF(DCalendário[[#This Row],[Dia Útil]]="","",(MONTH($B4035)))</f>
        <v/>
      </c>
      <c r="E4035" s="14">
        <f t="shared" si="64"/>
        <v>2030</v>
      </c>
      <c r="F4035" s="14">
        <f>MONTH(DCalendário[[#This Row],[Dia]])</f>
        <v>12</v>
      </c>
      <c r="G4035" s="14" t="str">
        <f>MONTH(DCalendário[[#This Row],[Dia]])&amp;" - "&amp;DCalendário[[#This Row],[Ano]]</f>
        <v>12 - 2030</v>
      </c>
      <c r="H4035" s="14" t="str">
        <f>IF(DCalendário[[#This Row],[Dia Útil]]="","",DCalendário[[#This Row],[Semana Ano]])</f>
        <v/>
      </c>
      <c r="I4035" s="14"/>
      <c r="J4035" s="14" cm="1">
        <f t="array" aca="1" ref="J403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036" spans="1:10" x14ac:dyDescent="0.25">
      <c r="A4036" s="1">
        <v>47834</v>
      </c>
      <c r="B4036" s="1"/>
      <c r="C4036" s="16"/>
      <c r="D4036" s="14" t="str">
        <f>IF(DCalendário[[#This Row],[Dia Útil]]="","",(MONTH($B4036)))</f>
        <v/>
      </c>
      <c r="E4036" s="14">
        <f t="shared" si="64"/>
        <v>2030</v>
      </c>
      <c r="F4036" s="14">
        <f>MONTH(DCalendário[[#This Row],[Dia]])</f>
        <v>12</v>
      </c>
      <c r="G4036" s="14" t="str">
        <f>MONTH(DCalendário[[#This Row],[Dia]])&amp;" - "&amp;DCalendário[[#This Row],[Ano]]</f>
        <v>12 - 2030</v>
      </c>
      <c r="H4036" s="14" t="str">
        <f>IF(DCalendário[[#This Row],[Dia Útil]]="","",DCalendário[[#This Row],[Semana Ano]])</f>
        <v/>
      </c>
      <c r="I4036" s="14"/>
      <c r="J4036" s="14" cm="1">
        <f t="array" aca="1" ref="J403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037" spans="1:10" x14ac:dyDescent="0.25">
      <c r="A4037" s="1">
        <v>47835</v>
      </c>
      <c r="B4037" s="1"/>
      <c r="C4037" s="16"/>
      <c r="D4037" s="14" t="str">
        <f>IF(DCalendário[[#This Row],[Dia Útil]]="","",(MONTH($B4037)))</f>
        <v/>
      </c>
      <c r="E4037" s="14">
        <f t="shared" si="64"/>
        <v>2030</v>
      </c>
      <c r="F4037" s="14">
        <f>MONTH(DCalendário[[#This Row],[Dia]])</f>
        <v>12</v>
      </c>
      <c r="G4037" s="14" t="str">
        <f>MONTH(DCalendário[[#This Row],[Dia]])&amp;" - "&amp;DCalendário[[#This Row],[Ano]]</f>
        <v>12 - 2030</v>
      </c>
      <c r="H4037" s="14" t="str">
        <f>IF(DCalendário[[#This Row],[Dia Útil]]="","",DCalendário[[#This Row],[Semana Ano]])</f>
        <v/>
      </c>
      <c r="I4037" s="14"/>
      <c r="J4037" s="14" cm="1">
        <f t="array" aca="1" ref="J403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038" spans="1:10" x14ac:dyDescent="0.25">
      <c r="A4038" s="1">
        <v>47836</v>
      </c>
      <c r="B4038" s="1"/>
      <c r="C4038" s="16"/>
      <c r="D4038" s="14" t="str">
        <f>IF(DCalendário[[#This Row],[Dia Útil]]="","",(MONTH($B4038)))</f>
        <v/>
      </c>
      <c r="E4038" s="14">
        <f t="shared" si="64"/>
        <v>2030</v>
      </c>
      <c r="F4038" s="14">
        <f>MONTH(DCalendário[[#This Row],[Dia]])</f>
        <v>12</v>
      </c>
      <c r="G4038" s="14" t="str">
        <f>MONTH(DCalendário[[#This Row],[Dia]])&amp;" - "&amp;DCalendário[[#This Row],[Ano]]</f>
        <v>12 - 2030</v>
      </c>
      <c r="H4038" s="14" t="str">
        <f>IF(DCalendário[[#This Row],[Dia Útil]]="","",DCalendário[[#This Row],[Semana Ano]])</f>
        <v/>
      </c>
      <c r="I4038" s="14"/>
      <c r="J4038" s="14" cm="1">
        <f t="array" aca="1" ref="J403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039" spans="1:10" x14ac:dyDescent="0.25">
      <c r="A4039" s="1">
        <v>47837</v>
      </c>
      <c r="B4039" s="1"/>
      <c r="C4039" s="16"/>
      <c r="D4039" s="14" t="str">
        <f>IF(DCalendário[[#This Row],[Dia Útil]]="","",(MONTH($B4039)))</f>
        <v/>
      </c>
      <c r="E4039" s="14">
        <f t="shared" si="64"/>
        <v>2030</v>
      </c>
      <c r="F4039" s="14">
        <f>MONTH(DCalendário[[#This Row],[Dia]])</f>
        <v>12</v>
      </c>
      <c r="G4039" s="14" t="str">
        <f>MONTH(DCalendário[[#This Row],[Dia]])&amp;" - "&amp;DCalendário[[#This Row],[Ano]]</f>
        <v>12 - 2030</v>
      </c>
      <c r="H4039" s="14" t="str">
        <f>IF(DCalendário[[#This Row],[Dia Útil]]="","",DCalendário[[#This Row],[Semana Ano]])</f>
        <v/>
      </c>
      <c r="I4039" s="14"/>
      <c r="J4039" s="14" cm="1">
        <f t="array" aca="1" ref="J403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040" spans="1:10" x14ac:dyDescent="0.25">
      <c r="A4040" s="1">
        <v>47838</v>
      </c>
      <c r="B4040" s="1"/>
      <c r="C4040" s="16"/>
      <c r="D4040" s="14" t="str">
        <f>IF(DCalendário[[#This Row],[Dia Útil]]="","",(MONTH($B4040)))</f>
        <v/>
      </c>
      <c r="E4040" s="14">
        <f t="shared" si="64"/>
        <v>2030</v>
      </c>
      <c r="F4040" s="14">
        <f>MONTH(DCalendário[[#This Row],[Dia]])</f>
        <v>12</v>
      </c>
      <c r="G4040" s="14" t="str">
        <f>MONTH(DCalendário[[#This Row],[Dia]])&amp;" - "&amp;DCalendário[[#This Row],[Ano]]</f>
        <v>12 - 2030</v>
      </c>
      <c r="H4040" s="14" t="str">
        <f>IF(DCalendário[[#This Row],[Dia Útil]]="","",DCalendário[[#This Row],[Semana Ano]])</f>
        <v/>
      </c>
      <c r="I4040" s="14"/>
      <c r="J4040" s="14" cm="1">
        <f t="array" aca="1" ref="J404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041" spans="1:10" x14ac:dyDescent="0.25">
      <c r="A4041" s="1">
        <v>47839</v>
      </c>
      <c r="B4041" s="1"/>
      <c r="C4041" s="16"/>
      <c r="D4041" s="14" t="str">
        <f>IF(DCalendário[[#This Row],[Dia Útil]]="","",(MONTH($B4041)))</f>
        <v/>
      </c>
      <c r="E4041" s="14">
        <f t="shared" si="64"/>
        <v>2030</v>
      </c>
      <c r="F4041" s="14">
        <f>MONTH(DCalendário[[#This Row],[Dia]])</f>
        <v>12</v>
      </c>
      <c r="G4041" s="14" t="str">
        <f>MONTH(DCalendário[[#This Row],[Dia]])&amp;" - "&amp;DCalendário[[#This Row],[Ano]]</f>
        <v>12 - 2030</v>
      </c>
      <c r="H4041" s="14" t="str">
        <f>IF(DCalendário[[#This Row],[Dia Útil]]="","",DCalendário[[#This Row],[Semana Ano]])</f>
        <v/>
      </c>
      <c r="I4041" s="14"/>
      <c r="J4041" s="14" cm="1">
        <f t="array" aca="1" ref="J4041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042" spans="1:10" x14ac:dyDescent="0.25">
      <c r="A4042" s="1">
        <v>47840</v>
      </c>
      <c r="B4042" s="1"/>
      <c r="C4042" s="16"/>
      <c r="D4042" s="14" t="str">
        <f>IF(DCalendário[[#This Row],[Dia Útil]]="","",(MONTH($B4042)))</f>
        <v/>
      </c>
      <c r="E4042" s="14">
        <f t="shared" si="64"/>
        <v>2030</v>
      </c>
      <c r="F4042" s="14">
        <f>MONTH(DCalendário[[#This Row],[Dia]])</f>
        <v>12</v>
      </c>
      <c r="G4042" s="14" t="str">
        <f>MONTH(DCalendário[[#This Row],[Dia]])&amp;" - "&amp;DCalendário[[#This Row],[Ano]]</f>
        <v>12 - 2030</v>
      </c>
      <c r="H4042" s="14" t="str">
        <f>IF(DCalendário[[#This Row],[Dia Útil]]="","",DCalendário[[#This Row],[Semana Ano]])</f>
        <v/>
      </c>
      <c r="I4042" s="14"/>
      <c r="J4042" s="14" cm="1">
        <f t="array" aca="1" ref="J4042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043" spans="1:10" x14ac:dyDescent="0.25">
      <c r="A4043" s="1">
        <v>47841</v>
      </c>
      <c r="B4043" s="1"/>
      <c r="C4043" s="16"/>
      <c r="D4043" s="14" t="str">
        <f>IF(DCalendário[[#This Row],[Dia Útil]]="","",(MONTH($B4043)))</f>
        <v/>
      </c>
      <c r="E4043" s="14">
        <f t="shared" si="64"/>
        <v>2030</v>
      </c>
      <c r="F4043" s="14">
        <f>MONTH(DCalendário[[#This Row],[Dia]])</f>
        <v>12</v>
      </c>
      <c r="G4043" s="14" t="str">
        <f>MONTH(DCalendário[[#This Row],[Dia]])&amp;" - "&amp;DCalendário[[#This Row],[Ano]]</f>
        <v>12 - 2030</v>
      </c>
      <c r="H4043" s="14" t="str">
        <f>IF(DCalendário[[#This Row],[Dia Útil]]="","",DCalendário[[#This Row],[Semana Ano]])</f>
        <v/>
      </c>
      <c r="I4043" s="14"/>
      <c r="J4043" s="14" cm="1">
        <f t="array" aca="1" ref="J4043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044" spans="1:10" x14ac:dyDescent="0.25">
      <c r="A4044" s="1">
        <v>47842</v>
      </c>
      <c r="B4044" s="1"/>
      <c r="C4044" s="16"/>
      <c r="D4044" s="14" t="str">
        <f>IF(DCalendário[[#This Row],[Dia Útil]]="","",(MONTH($B4044)))</f>
        <v/>
      </c>
      <c r="E4044" s="14">
        <f t="shared" si="64"/>
        <v>2030</v>
      </c>
      <c r="F4044" s="14">
        <f>MONTH(DCalendário[[#This Row],[Dia]])</f>
        <v>12</v>
      </c>
      <c r="G4044" s="14" t="str">
        <f>MONTH(DCalendário[[#This Row],[Dia]])&amp;" - "&amp;DCalendário[[#This Row],[Ano]]</f>
        <v>12 - 2030</v>
      </c>
      <c r="H4044" s="14" t="str">
        <f>IF(DCalendário[[#This Row],[Dia Útil]]="","",DCalendário[[#This Row],[Semana Ano]])</f>
        <v/>
      </c>
      <c r="I4044" s="14"/>
      <c r="J4044" s="14" cm="1">
        <f t="array" aca="1" ref="J4044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045" spans="1:10" x14ac:dyDescent="0.25">
      <c r="A4045" s="1">
        <v>47843</v>
      </c>
      <c r="B4045" s="1"/>
      <c r="C4045" s="16"/>
      <c r="D4045" s="14" t="str">
        <f>IF(DCalendário[[#This Row],[Dia Útil]]="","",(MONTH($B4045)))</f>
        <v/>
      </c>
      <c r="E4045" s="14">
        <f t="shared" si="64"/>
        <v>2030</v>
      </c>
      <c r="F4045" s="14">
        <f>MONTH(DCalendário[[#This Row],[Dia]])</f>
        <v>12</v>
      </c>
      <c r="G4045" s="14" t="str">
        <f>MONTH(DCalendário[[#This Row],[Dia]])&amp;" - "&amp;DCalendário[[#This Row],[Ano]]</f>
        <v>12 - 2030</v>
      </c>
      <c r="H4045" s="14" t="str">
        <f>IF(DCalendário[[#This Row],[Dia Útil]]="","",DCalendário[[#This Row],[Semana Ano]])</f>
        <v/>
      </c>
      <c r="I4045" s="14"/>
      <c r="J4045" s="14" cm="1">
        <f t="array" aca="1" ref="J4045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046" spans="1:10" x14ac:dyDescent="0.25">
      <c r="A4046" s="1">
        <v>47844</v>
      </c>
      <c r="B4046" s="1"/>
      <c r="C4046" s="16"/>
      <c r="D4046" s="14" t="str">
        <f>IF(DCalendário[[#This Row],[Dia Útil]]="","",(MONTH($B4046)))</f>
        <v/>
      </c>
      <c r="E4046" s="14">
        <f t="shared" si="64"/>
        <v>2030</v>
      </c>
      <c r="F4046" s="14">
        <f>MONTH(DCalendário[[#This Row],[Dia]])</f>
        <v>12</v>
      </c>
      <c r="G4046" s="14" t="str">
        <f>MONTH(DCalendário[[#This Row],[Dia]])&amp;" - "&amp;DCalendário[[#This Row],[Ano]]</f>
        <v>12 - 2030</v>
      </c>
      <c r="H4046" s="14" t="str">
        <f>IF(DCalendário[[#This Row],[Dia Útil]]="","",DCalendário[[#This Row],[Semana Ano]])</f>
        <v/>
      </c>
      <c r="I4046" s="14"/>
      <c r="J4046" s="14" cm="1">
        <f t="array" aca="1" ref="J4046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047" spans="1:10" x14ac:dyDescent="0.25">
      <c r="A4047" s="1">
        <v>47845</v>
      </c>
      <c r="B4047" s="1"/>
      <c r="C4047" s="16"/>
      <c r="D4047" s="14" t="str">
        <f>IF(DCalendário[[#This Row],[Dia Útil]]="","",(MONTH($B4047)))</f>
        <v/>
      </c>
      <c r="E4047" s="14">
        <f t="shared" si="64"/>
        <v>2030</v>
      </c>
      <c r="F4047" s="14">
        <f>MONTH(DCalendário[[#This Row],[Dia]])</f>
        <v>12</v>
      </c>
      <c r="G4047" s="14" t="str">
        <f>MONTH(DCalendário[[#This Row],[Dia]])&amp;" - "&amp;DCalendário[[#This Row],[Ano]]</f>
        <v>12 - 2030</v>
      </c>
      <c r="H4047" s="14" t="str">
        <f>IF(DCalendário[[#This Row],[Dia Útil]]="","",DCalendário[[#This Row],[Semana Ano]])</f>
        <v/>
      </c>
      <c r="I4047" s="14"/>
      <c r="J4047" s="14" cm="1">
        <f t="array" aca="1" ref="J4047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048" spans="1:10" x14ac:dyDescent="0.25">
      <c r="A4048" s="1">
        <v>47846</v>
      </c>
      <c r="B4048" s="1"/>
      <c r="C4048" s="16"/>
      <c r="D4048" s="14" t="str">
        <f>IF(DCalendário[[#This Row],[Dia Útil]]="","",(MONTH($B4048)))</f>
        <v/>
      </c>
      <c r="E4048" s="14">
        <f t="shared" si="64"/>
        <v>2030</v>
      </c>
      <c r="F4048" s="14">
        <f>MONTH(DCalendário[[#This Row],[Dia]])</f>
        <v>12</v>
      </c>
      <c r="G4048" s="14" t="str">
        <f>MONTH(DCalendário[[#This Row],[Dia]])&amp;" - "&amp;DCalendário[[#This Row],[Ano]]</f>
        <v>12 - 2030</v>
      </c>
      <c r="H4048" s="14" t="str">
        <f>IF(DCalendário[[#This Row],[Dia Útil]]="","",DCalendário[[#This Row],[Semana Ano]])</f>
        <v/>
      </c>
      <c r="I4048" s="14"/>
      <c r="J4048" s="14" cm="1">
        <f t="array" aca="1" ref="J4048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049" spans="1:10" x14ac:dyDescent="0.25">
      <c r="A4049" s="1">
        <v>47847</v>
      </c>
      <c r="B4049" s="1"/>
      <c r="C4049" s="16"/>
      <c r="D4049" s="14" t="str">
        <f>IF(DCalendário[[#This Row],[Dia Útil]]="","",(MONTH($B4049)))</f>
        <v/>
      </c>
      <c r="E4049" s="14">
        <f t="shared" si="64"/>
        <v>2030</v>
      </c>
      <c r="F4049" s="14">
        <f>MONTH(DCalendário[[#This Row],[Dia]])</f>
        <v>12</v>
      </c>
      <c r="G4049" s="14" t="str">
        <f>MONTH(DCalendário[[#This Row],[Dia]])&amp;" - "&amp;DCalendário[[#This Row],[Ano]]</f>
        <v>12 - 2030</v>
      </c>
      <c r="H4049" s="14" t="str">
        <f>IF(DCalendário[[#This Row],[Dia Útil]]="","",DCalendário[[#This Row],[Semana Ano]])</f>
        <v/>
      </c>
      <c r="I4049" s="14"/>
      <c r="J4049" s="14" cm="1">
        <f t="array" aca="1" ref="J4049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  <row r="4050" spans="1:10" x14ac:dyDescent="0.25">
      <c r="A4050" s="1">
        <v>47848</v>
      </c>
      <c r="B4050" s="1"/>
      <c r="C4050" s="16"/>
      <c r="D4050" s="14" t="str">
        <f>IF(DCalendário[[#This Row],[Dia Útil]]="","",(MONTH($B4050)))</f>
        <v/>
      </c>
      <c r="E4050" s="14">
        <f t="shared" si="64"/>
        <v>2030</v>
      </c>
      <c r="F4050" s="14">
        <f>MONTH(DCalendário[[#This Row],[Dia]])</f>
        <v>12</v>
      </c>
      <c r="G4050" s="14" t="str">
        <f>MONTH(DCalendário[[#This Row],[Dia]])&amp;" - "&amp;DCalendário[[#This Row],[Ano]]</f>
        <v>12 - 2030</v>
      </c>
      <c r="H4050" s="14" t="str">
        <f>IF(DCalendário[[#This Row],[Dia Útil]]="","",DCalendário[[#This Row],[Semana Ano]])</f>
        <v/>
      </c>
      <c r="I4050" s="14"/>
      <c r="J4050" s="14" cm="1">
        <f t="array" aca="1" ref="J4050" ca="1">IF(AND(DCalendário[[#This Row],[Dia]]&lt;(TODAY()),DCalendário[[#This Row],[Dia]]&gt;=(TODAY()-(TODAY()-WORKDAY.INTL(TODAY(),-$M$5,1,T_FE[Feriados]))),WEEKDAY(DCalendário[[#This Row],[Dia]],1)&lt;7,WEEKDAY(DCalendário[[#This Row],[Dia]],1)&gt;1,MAX(IF(DCalendário[[#This Row],[Dia]]=T_FE[Feriados],T_FE[Feriados],0))=0),1,0)</f>
        <v>0</v>
      </c>
    </row>
  </sheetData>
  <phoneticPr fontId="18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1BEC3-D68D-43D4-A5E4-B3FD24175DDE}">
  <dimension ref="A1:C937"/>
  <sheetViews>
    <sheetView topLeftCell="A202" workbookViewId="0">
      <selection activeCell="C216" sqref="C216"/>
    </sheetView>
  </sheetViews>
  <sheetFormatPr defaultRowHeight="15" x14ac:dyDescent="0.25"/>
  <cols>
    <col min="1" max="1" width="10.7109375" style="40" bestFit="1" customWidth="1"/>
    <col min="2" max="2" width="16" customWidth="1"/>
    <col min="3" max="3" width="38.42578125" bestFit="1" customWidth="1"/>
  </cols>
  <sheetData>
    <row r="1" spans="1:3" x14ac:dyDescent="0.25">
      <c r="A1" s="40" t="s">
        <v>5454</v>
      </c>
      <c r="B1" t="s">
        <v>5455</v>
      </c>
      <c r="C1" t="s">
        <v>5456</v>
      </c>
    </row>
    <row r="2" spans="1:3" x14ac:dyDescent="0.25">
      <c r="A2" s="40">
        <v>36892</v>
      </c>
      <c r="B2" t="s">
        <v>5457</v>
      </c>
      <c r="C2" t="s">
        <v>5458</v>
      </c>
    </row>
    <row r="3" spans="1:3" x14ac:dyDescent="0.25">
      <c r="A3" s="40">
        <v>36948</v>
      </c>
      <c r="B3" t="s">
        <v>5457</v>
      </c>
      <c r="C3" t="s">
        <v>33</v>
      </c>
    </row>
    <row r="4" spans="1:3" x14ac:dyDescent="0.25">
      <c r="A4" s="40">
        <v>36949</v>
      </c>
      <c r="B4" t="s">
        <v>5459</v>
      </c>
      <c r="C4" t="s">
        <v>33</v>
      </c>
    </row>
    <row r="5" spans="1:3" x14ac:dyDescent="0.25">
      <c r="A5" s="40">
        <v>36994</v>
      </c>
      <c r="B5" t="s">
        <v>5460</v>
      </c>
      <c r="C5" t="s">
        <v>34</v>
      </c>
    </row>
    <row r="6" spans="1:3" x14ac:dyDescent="0.25">
      <c r="A6" s="40">
        <v>37002</v>
      </c>
      <c r="B6" t="s">
        <v>5461</v>
      </c>
      <c r="C6" t="s">
        <v>35</v>
      </c>
    </row>
    <row r="7" spans="1:3" x14ac:dyDescent="0.25">
      <c r="A7" s="40">
        <v>37012</v>
      </c>
      <c r="B7" t="s">
        <v>5459</v>
      </c>
      <c r="C7" t="s">
        <v>36</v>
      </c>
    </row>
    <row r="8" spans="1:3" x14ac:dyDescent="0.25">
      <c r="A8" s="40">
        <v>37056</v>
      </c>
      <c r="B8" t="s">
        <v>5462</v>
      </c>
      <c r="C8" t="s">
        <v>37</v>
      </c>
    </row>
    <row r="9" spans="1:3" x14ac:dyDescent="0.25">
      <c r="A9" s="40">
        <v>37141</v>
      </c>
      <c r="B9" t="s">
        <v>5460</v>
      </c>
      <c r="C9" t="s">
        <v>38</v>
      </c>
    </row>
    <row r="10" spans="1:3" x14ac:dyDescent="0.25">
      <c r="A10" s="40">
        <v>37176</v>
      </c>
      <c r="B10" t="s">
        <v>5460</v>
      </c>
      <c r="C10" t="s">
        <v>5463</v>
      </c>
    </row>
    <row r="11" spans="1:3" x14ac:dyDescent="0.25">
      <c r="A11" s="40">
        <v>37197</v>
      </c>
      <c r="B11" t="s">
        <v>5460</v>
      </c>
      <c r="C11" t="s">
        <v>40</v>
      </c>
    </row>
    <row r="12" spans="1:3" x14ac:dyDescent="0.25">
      <c r="A12" s="40">
        <v>37210</v>
      </c>
      <c r="B12" t="s">
        <v>5462</v>
      </c>
      <c r="C12" t="s">
        <v>41</v>
      </c>
    </row>
    <row r="13" spans="1:3" x14ac:dyDescent="0.25">
      <c r="A13" s="40">
        <v>37250</v>
      </c>
      <c r="B13" t="s">
        <v>5459</v>
      </c>
      <c r="C13" t="s">
        <v>42</v>
      </c>
    </row>
    <row r="14" spans="1:3" x14ac:dyDescent="0.25">
      <c r="A14" s="40">
        <v>37257</v>
      </c>
      <c r="B14" t="s">
        <v>5459</v>
      </c>
      <c r="C14" t="s">
        <v>5458</v>
      </c>
    </row>
    <row r="15" spans="1:3" x14ac:dyDescent="0.25">
      <c r="A15" s="40">
        <v>37298</v>
      </c>
      <c r="B15" t="s">
        <v>5457</v>
      </c>
      <c r="C15" t="s">
        <v>33</v>
      </c>
    </row>
    <row r="16" spans="1:3" x14ac:dyDescent="0.25">
      <c r="A16" s="40">
        <v>37299</v>
      </c>
      <c r="B16" t="s">
        <v>5459</v>
      </c>
      <c r="C16" t="s">
        <v>33</v>
      </c>
    </row>
    <row r="17" spans="1:3" x14ac:dyDescent="0.25">
      <c r="A17" s="40">
        <v>37344</v>
      </c>
      <c r="B17" t="s">
        <v>5460</v>
      </c>
      <c r="C17" t="s">
        <v>34</v>
      </c>
    </row>
    <row r="18" spans="1:3" x14ac:dyDescent="0.25">
      <c r="A18" s="40">
        <v>37367</v>
      </c>
      <c r="B18" t="s">
        <v>5464</v>
      </c>
      <c r="C18" t="s">
        <v>35</v>
      </c>
    </row>
    <row r="19" spans="1:3" x14ac:dyDescent="0.25">
      <c r="A19" s="40">
        <v>37377</v>
      </c>
      <c r="B19" t="s">
        <v>5465</v>
      </c>
      <c r="C19" t="s">
        <v>36</v>
      </c>
    </row>
    <row r="20" spans="1:3" x14ac:dyDescent="0.25">
      <c r="A20" s="40">
        <v>37406</v>
      </c>
      <c r="B20" t="s">
        <v>5462</v>
      </c>
      <c r="C20" t="s">
        <v>37</v>
      </c>
    </row>
    <row r="21" spans="1:3" x14ac:dyDescent="0.25">
      <c r="A21" s="40">
        <v>37506</v>
      </c>
      <c r="B21" t="s">
        <v>5461</v>
      </c>
      <c r="C21" t="s">
        <v>38</v>
      </c>
    </row>
    <row r="22" spans="1:3" x14ac:dyDescent="0.25">
      <c r="A22" s="40">
        <v>37541</v>
      </c>
      <c r="B22" t="s">
        <v>5461</v>
      </c>
      <c r="C22" t="s">
        <v>5463</v>
      </c>
    </row>
    <row r="23" spans="1:3" x14ac:dyDescent="0.25">
      <c r="A23" s="40">
        <v>37562</v>
      </c>
      <c r="B23" t="s">
        <v>5461</v>
      </c>
      <c r="C23" t="s">
        <v>40</v>
      </c>
    </row>
    <row r="24" spans="1:3" x14ac:dyDescent="0.25">
      <c r="A24" s="40">
        <v>37575</v>
      </c>
      <c r="B24" t="s">
        <v>5460</v>
      </c>
      <c r="C24" t="s">
        <v>41</v>
      </c>
    </row>
    <row r="25" spans="1:3" x14ac:dyDescent="0.25">
      <c r="A25" s="40">
        <v>37615</v>
      </c>
      <c r="B25" t="s">
        <v>5465</v>
      </c>
      <c r="C25" t="s">
        <v>42</v>
      </c>
    </row>
    <row r="26" spans="1:3" x14ac:dyDescent="0.25">
      <c r="A26" s="40">
        <v>37622</v>
      </c>
      <c r="B26" t="s">
        <v>5465</v>
      </c>
      <c r="C26" t="s">
        <v>5458</v>
      </c>
    </row>
    <row r="27" spans="1:3" x14ac:dyDescent="0.25">
      <c r="A27" s="40">
        <v>37683</v>
      </c>
      <c r="B27" t="s">
        <v>5457</v>
      </c>
      <c r="C27" t="s">
        <v>33</v>
      </c>
    </row>
    <row r="28" spans="1:3" x14ac:dyDescent="0.25">
      <c r="A28" s="40">
        <v>37684</v>
      </c>
      <c r="B28" t="s">
        <v>5459</v>
      </c>
      <c r="C28" t="s">
        <v>33</v>
      </c>
    </row>
    <row r="29" spans="1:3" x14ac:dyDescent="0.25">
      <c r="A29" s="40">
        <v>37729</v>
      </c>
      <c r="B29" t="s">
        <v>5460</v>
      </c>
      <c r="C29" t="s">
        <v>34</v>
      </c>
    </row>
    <row r="30" spans="1:3" x14ac:dyDescent="0.25">
      <c r="A30" s="40">
        <v>37732</v>
      </c>
      <c r="B30" t="s">
        <v>5457</v>
      </c>
      <c r="C30" t="s">
        <v>35</v>
      </c>
    </row>
    <row r="31" spans="1:3" x14ac:dyDescent="0.25">
      <c r="A31" s="40">
        <v>37742</v>
      </c>
      <c r="B31" t="s">
        <v>5462</v>
      </c>
      <c r="C31" t="s">
        <v>36</v>
      </c>
    </row>
    <row r="32" spans="1:3" x14ac:dyDescent="0.25">
      <c r="A32" s="40">
        <v>37791</v>
      </c>
      <c r="B32" t="s">
        <v>5462</v>
      </c>
      <c r="C32" t="s">
        <v>37</v>
      </c>
    </row>
    <row r="33" spans="1:3" x14ac:dyDescent="0.25">
      <c r="A33" s="40">
        <v>37871</v>
      </c>
      <c r="B33" t="s">
        <v>5464</v>
      </c>
      <c r="C33" t="s">
        <v>38</v>
      </c>
    </row>
    <row r="34" spans="1:3" x14ac:dyDescent="0.25">
      <c r="A34" s="40">
        <v>37906</v>
      </c>
      <c r="B34" t="s">
        <v>5464</v>
      </c>
      <c r="C34" t="s">
        <v>5463</v>
      </c>
    </row>
    <row r="35" spans="1:3" x14ac:dyDescent="0.25">
      <c r="A35" s="40">
        <v>37927</v>
      </c>
      <c r="B35" t="s">
        <v>5464</v>
      </c>
      <c r="C35" t="s">
        <v>40</v>
      </c>
    </row>
    <row r="36" spans="1:3" x14ac:dyDescent="0.25">
      <c r="A36" s="40">
        <v>37940</v>
      </c>
      <c r="B36" t="s">
        <v>5461</v>
      </c>
      <c r="C36" t="s">
        <v>41</v>
      </c>
    </row>
    <row r="37" spans="1:3" x14ac:dyDescent="0.25">
      <c r="A37" s="40">
        <v>37980</v>
      </c>
      <c r="B37" t="s">
        <v>5462</v>
      </c>
      <c r="C37" t="s">
        <v>42</v>
      </c>
    </row>
    <row r="38" spans="1:3" x14ac:dyDescent="0.25">
      <c r="A38" s="40">
        <v>37987</v>
      </c>
      <c r="B38" t="s">
        <v>5462</v>
      </c>
      <c r="C38" t="s">
        <v>5458</v>
      </c>
    </row>
    <row r="39" spans="1:3" x14ac:dyDescent="0.25">
      <c r="A39" s="40">
        <v>38040</v>
      </c>
      <c r="B39" t="s">
        <v>5457</v>
      </c>
      <c r="C39" t="s">
        <v>33</v>
      </c>
    </row>
    <row r="40" spans="1:3" x14ac:dyDescent="0.25">
      <c r="A40" s="40">
        <v>38041</v>
      </c>
      <c r="B40" t="s">
        <v>5459</v>
      </c>
      <c r="C40" t="s">
        <v>33</v>
      </c>
    </row>
    <row r="41" spans="1:3" x14ac:dyDescent="0.25">
      <c r="A41" s="40">
        <v>38086</v>
      </c>
      <c r="B41" t="s">
        <v>5460</v>
      </c>
      <c r="C41" t="s">
        <v>34</v>
      </c>
    </row>
    <row r="42" spans="1:3" x14ac:dyDescent="0.25">
      <c r="A42" s="40">
        <v>38098</v>
      </c>
      <c r="B42" t="s">
        <v>5465</v>
      </c>
      <c r="C42" t="s">
        <v>35</v>
      </c>
    </row>
    <row r="43" spans="1:3" x14ac:dyDescent="0.25">
      <c r="A43" s="40">
        <v>38108</v>
      </c>
      <c r="B43" t="s">
        <v>5461</v>
      </c>
      <c r="C43" t="s">
        <v>36</v>
      </c>
    </row>
    <row r="44" spans="1:3" x14ac:dyDescent="0.25">
      <c r="A44" s="40">
        <v>38148</v>
      </c>
      <c r="B44" t="s">
        <v>5462</v>
      </c>
      <c r="C44" t="s">
        <v>37</v>
      </c>
    </row>
    <row r="45" spans="1:3" x14ac:dyDescent="0.25">
      <c r="A45" s="40">
        <v>38237</v>
      </c>
      <c r="B45" t="s">
        <v>5459</v>
      </c>
      <c r="C45" t="s">
        <v>38</v>
      </c>
    </row>
    <row r="46" spans="1:3" x14ac:dyDescent="0.25">
      <c r="A46" s="40">
        <v>38272</v>
      </c>
      <c r="B46" t="s">
        <v>5459</v>
      </c>
      <c r="C46" t="s">
        <v>5463</v>
      </c>
    </row>
    <row r="47" spans="1:3" x14ac:dyDescent="0.25">
      <c r="A47" s="40">
        <v>38293</v>
      </c>
      <c r="B47" t="s">
        <v>5459</v>
      </c>
      <c r="C47" t="s">
        <v>40</v>
      </c>
    </row>
    <row r="48" spans="1:3" x14ac:dyDescent="0.25">
      <c r="A48" s="40">
        <v>38306</v>
      </c>
      <c r="B48" t="s">
        <v>5457</v>
      </c>
      <c r="C48" t="s">
        <v>41</v>
      </c>
    </row>
    <row r="49" spans="1:3" x14ac:dyDescent="0.25">
      <c r="A49" s="40">
        <v>38346</v>
      </c>
      <c r="B49" t="s">
        <v>5461</v>
      </c>
      <c r="C49" t="s">
        <v>42</v>
      </c>
    </row>
    <row r="50" spans="1:3" x14ac:dyDescent="0.25">
      <c r="A50" s="40">
        <v>38353</v>
      </c>
      <c r="B50" t="s">
        <v>5461</v>
      </c>
      <c r="C50" t="s">
        <v>5458</v>
      </c>
    </row>
    <row r="51" spans="1:3" x14ac:dyDescent="0.25">
      <c r="A51" s="40">
        <v>38390</v>
      </c>
      <c r="B51" t="s">
        <v>5457</v>
      </c>
      <c r="C51" t="s">
        <v>33</v>
      </c>
    </row>
    <row r="52" spans="1:3" x14ac:dyDescent="0.25">
      <c r="A52" s="40">
        <v>38391</v>
      </c>
      <c r="B52" t="s">
        <v>5459</v>
      </c>
      <c r="C52" t="s">
        <v>33</v>
      </c>
    </row>
    <row r="53" spans="1:3" x14ac:dyDescent="0.25">
      <c r="A53" s="40">
        <v>38436</v>
      </c>
      <c r="B53" t="s">
        <v>5460</v>
      </c>
      <c r="C53" t="s">
        <v>34</v>
      </c>
    </row>
    <row r="54" spans="1:3" x14ac:dyDescent="0.25">
      <c r="A54" s="40">
        <v>38463</v>
      </c>
      <c r="B54" t="s">
        <v>5462</v>
      </c>
      <c r="C54" t="s">
        <v>35</v>
      </c>
    </row>
    <row r="55" spans="1:3" x14ac:dyDescent="0.25">
      <c r="A55" s="40">
        <v>38473</v>
      </c>
      <c r="B55" t="s">
        <v>5464</v>
      </c>
      <c r="C55" t="s">
        <v>36</v>
      </c>
    </row>
    <row r="56" spans="1:3" x14ac:dyDescent="0.25">
      <c r="A56" s="40">
        <v>38498</v>
      </c>
      <c r="B56" t="s">
        <v>5462</v>
      </c>
      <c r="C56" t="s">
        <v>37</v>
      </c>
    </row>
    <row r="57" spans="1:3" x14ac:dyDescent="0.25">
      <c r="A57" s="40">
        <v>38602</v>
      </c>
      <c r="B57" t="s">
        <v>5465</v>
      </c>
      <c r="C57" t="s">
        <v>38</v>
      </c>
    </row>
    <row r="58" spans="1:3" x14ac:dyDescent="0.25">
      <c r="A58" s="40">
        <v>38637</v>
      </c>
      <c r="B58" t="s">
        <v>5465</v>
      </c>
      <c r="C58" t="s">
        <v>5463</v>
      </c>
    </row>
    <row r="59" spans="1:3" x14ac:dyDescent="0.25">
      <c r="A59" s="40">
        <v>38658</v>
      </c>
      <c r="B59" t="s">
        <v>5465</v>
      </c>
      <c r="C59" t="s">
        <v>40</v>
      </c>
    </row>
    <row r="60" spans="1:3" x14ac:dyDescent="0.25">
      <c r="A60" s="40">
        <v>38671</v>
      </c>
      <c r="B60" t="s">
        <v>5459</v>
      </c>
      <c r="C60" t="s">
        <v>41</v>
      </c>
    </row>
    <row r="61" spans="1:3" x14ac:dyDescent="0.25">
      <c r="A61" s="40">
        <v>38711</v>
      </c>
      <c r="B61" t="s">
        <v>5464</v>
      </c>
      <c r="C61" t="s">
        <v>42</v>
      </c>
    </row>
    <row r="62" spans="1:3" x14ac:dyDescent="0.25">
      <c r="A62" s="40">
        <v>38718</v>
      </c>
      <c r="B62" t="s">
        <v>5464</v>
      </c>
      <c r="C62" t="s">
        <v>5458</v>
      </c>
    </row>
    <row r="63" spans="1:3" x14ac:dyDescent="0.25">
      <c r="A63" s="40">
        <v>38775</v>
      </c>
      <c r="B63" t="s">
        <v>5457</v>
      </c>
      <c r="C63" t="s">
        <v>33</v>
      </c>
    </row>
    <row r="64" spans="1:3" x14ac:dyDescent="0.25">
      <c r="A64" s="40">
        <v>38776</v>
      </c>
      <c r="B64" t="s">
        <v>5459</v>
      </c>
      <c r="C64" t="s">
        <v>33</v>
      </c>
    </row>
    <row r="65" spans="1:3" x14ac:dyDescent="0.25">
      <c r="A65" s="40">
        <v>38821</v>
      </c>
      <c r="B65" t="s">
        <v>5460</v>
      </c>
      <c r="C65" t="s">
        <v>34</v>
      </c>
    </row>
    <row r="66" spans="1:3" x14ac:dyDescent="0.25">
      <c r="A66" s="40">
        <v>38828</v>
      </c>
      <c r="B66" t="s">
        <v>5460</v>
      </c>
      <c r="C66" t="s">
        <v>35</v>
      </c>
    </row>
    <row r="67" spans="1:3" x14ac:dyDescent="0.25">
      <c r="A67" s="40">
        <v>38838</v>
      </c>
      <c r="B67" t="s">
        <v>5457</v>
      </c>
      <c r="C67" t="s">
        <v>36</v>
      </c>
    </row>
    <row r="68" spans="1:3" x14ac:dyDescent="0.25">
      <c r="A68" s="40">
        <v>38883</v>
      </c>
      <c r="B68" t="s">
        <v>5462</v>
      </c>
      <c r="C68" t="s">
        <v>37</v>
      </c>
    </row>
    <row r="69" spans="1:3" x14ac:dyDescent="0.25">
      <c r="A69" s="40">
        <v>38967</v>
      </c>
      <c r="B69" t="s">
        <v>5462</v>
      </c>
      <c r="C69" t="s">
        <v>38</v>
      </c>
    </row>
    <row r="70" spans="1:3" x14ac:dyDescent="0.25">
      <c r="A70" s="40">
        <v>39002</v>
      </c>
      <c r="B70" t="s">
        <v>5462</v>
      </c>
      <c r="C70" t="s">
        <v>5463</v>
      </c>
    </row>
    <row r="71" spans="1:3" x14ac:dyDescent="0.25">
      <c r="A71" s="40">
        <v>39023</v>
      </c>
      <c r="B71" t="s">
        <v>5462</v>
      </c>
      <c r="C71" t="s">
        <v>40</v>
      </c>
    </row>
    <row r="72" spans="1:3" x14ac:dyDescent="0.25">
      <c r="A72" s="40">
        <v>39036</v>
      </c>
      <c r="B72" t="s">
        <v>5465</v>
      </c>
      <c r="C72" t="s">
        <v>41</v>
      </c>
    </row>
    <row r="73" spans="1:3" x14ac:dyDescent="0.25">
      <c r="A73" s="40">
        <v>39076</v>
      </c>
      <c r="B73" t="s">
        <v>5457</v>
      </c>
      <c r="C73" t="s">
        <v>42</v>
      </c>
    </row>
    <row r="74" spans="1:3" x14ac:dyDescent="0.25">
      <c r="A74" s="40">
        <v>39083</v>
      </c>
      <c r="B74" t="s">
        <v>5457</v>
      </c>
      <c r="C74" t="s">
        <v>5458</v>
      </c>
    </row>
    <row r="75" spans="1:3" x14ac:dyDescent="0.25">
      <c r="A75" s="40">
        <v>39132</v>
      </c>
      <c r="B75" t="s">
        <v>5457</v>
      </c>
      <c r="C75" t="s">
        <v>33</v>
      </c>
    </row>
    <row r="76" spans="1:3" x14ac:dyDescent="0.25">
      <c r="A76" s="40">
        <v>39133</v>
      </c>
      <c r="B76" t="s">
        <v>5459</v>
      </c>
      <c r="C76" t="s">
        <v>33</v>
      </c>
    </row>
    <row r="77" spans="1:3" x14ac:dyDescent="0.25">
      <c r="A77" s="40">
        <v>39178</v>
      </c>
      <c r="B77" t="s">
        <v>5460</v>
      </c>
      <c r="C77" t="s">
        <v>34</v>
      </c>
    </row>
    <row r="78" spans="1:3" x14ac:dyDescent="0.25">
      <c r="A78" s="40">
        <v>39193</v>
      </c>
      <c r="B78" t="s">
        <v>5461</v>
      </c>
      <c r="C78" t="s">
        <v>35</v>
      </c>
    </row>
    <row r="79" spans="1:3" x14ac:dyDescent="0.25">
      <c r="A79" s="40">
        <v>39203</v>
      </c>
      <c r="B79" t="s">
        <v>5459</v>
      </c>
      <c r="C79" t="s">
        <v>36</v>
      </c>
    </row>
    <row r="80" spans="1:3" x14ac:dyDescent="0.25">
      <c r="A80" s="40">
        <v>39240</v>
      </c>
      <c r="B80" t="s">
        <v>5462</v>
      </c>
      <c r="C80" t="s">
        <v>37</v>
      </c>
    </row>
    <row r="81" spans="1:3" x14ac:dyDescent="0.25">
      <c r="A81" s="40">
        <v>39332</v>
      </c>
      <c r="B81" t="s">
        <v>5460</v>
      </c>
      <c r="C81" t="s">
        <v>38</v>
      </c>
    </row>
    <row r="82" spans="1:3" x14ac:dyDescent="0.25">
      <c r="A82" s="40">
        <v>39367</v>
      </c>
      <c r="B82" t="s">
        <v>5460</v>
      </c>
      <c r="C82" t="s">
        <v>5463</v>
      </c>
    </row>
    <row r="83" spans="1:3" x14ac:dyDescent="0.25">
      <c r="A83" s="40">
        <v>39388</v>
      </c>
      <c r="B83" t="s">
        <v>5460</v>
      </c>
      <c r="C83" t="s">
        <v>40</v>
      </c>
    </row>
    <row r="84" spans="1:3" x14ac:dyDescent="0.25">
      <c r="A84" s="40">
        <v>39401</v>
      </c>
      <c r="B84" t="s">
        <v>5462</v>
      </c>
      <c r="C84" t="s">
        <v>41</v>
      </c>
    </row>
    <row r="85" spans="1:3" x14ac:dyDescent="0.25">
      <c r="A85" s="40">
        <v>39441</v>
      </c>
      <c r="B85" t="s">
        <v>5459</v>
      </c>
      <c r="C85" t="s">
        <v>42</v>
      </c>
    </row>
    <row r="86" spans="1:3" x14ac:dyDescent="0.25">
      <c r="A86" s="40">
        <v>39448</v>
      </c>
      <c r="B86" t="s">
        <v>5459</v>
      </c>
      <c r="C86" t="s">
        <v>5458</v>
      </c>
    </row>
    <row r="87" spans="1:3" x14ac:dyDescent="0.25">
      <c r="A87" s="40">
        <v>39482</v>
      </c>
      <c r="B87" t="s">
        <v>5457</v>
      </c>
      <c r="C87" t="s">
        <v>33</v>
      </c>
    </row>
    <row r="88" spans="1:3" x14ac:dyDescent="0.25">
      <c r="A88" s="40">
        <v>39483</v>
      </c>
      <c r="B88" t="s">
        <v>5459</v>
      </c>
      <c r="C88" t="s">
        <v>33</v>
      </c>
    </row>
    <row r="89" spans="1:3" x14ac:dyDescent="0.25">
      <c r="A89" s="40">
        <v>39528</v>
      </c>
      <c r="B89" t="s">
        <v>5460</v>
      </c>
      <c r="C89" t="s">
        <v>34</v>
      </c>
    </row>
    <row r="90" spans="1:3" x14ac:dyDescent="0.25">
      <c r="A90" s="40">
        <v>39559</v>
      </c>
      <c r="B90" t="s">
        <v>5457</v>
      </c>
      <c r="C90" t="s">
        <v>35</v>
      </c>
    </row>
    <row r="91" spans="1:3" x14ac:dyDescent="0.25">
      <c r="A91" s="40">
        <v>39569</v>
      </c>
      <c r="B91" t="s">
        <v>5462</v>
      </c>
      <c r="C91" t="s">
        <v>36</v>
      </c>
    </row>
    <row r="92" spans="1:3" x14ac:dyDescent="0.25">
      <c r="A92" s="40">
        <v>39590</v>
      </c>
      <c r="B92" t="s">
        <v>5462</v>
      </c>
      <c r="C92" t="s">
        <v>37</v>
      </c>
    </row>
    <row r="93" spans="1:3" x14ac:dyDescent="0.25">
      <c r="A93" s="40">
        <v>39698</v>
      </c>
      <c r="B93" t="s">
        <v>5464</v>
      </c>
      <c r="C93" t="s">
        <v>38</v>
      </c>
    </row>
    <row r="94" spans="1:3" x14ac:dyDescent="0.25">
      <c r="A94" s="40">
        <v>39733</v>
      </c>
      <c r="B94" t="s">
        <v>5464</v>
      </c>
      <c r="C94" t="s">
        <v>5463</v>
      </c>
    </row>
    <row r="95" spans="1:3" x14ac:dyDescent="0.25">
      <c r="A95" s="40">
        <v>39754</v>
      </c>
      <c r="B95" t="s">
        <v>5464</v>
      </c>
      <c r="C95" t="s">
        <v>40</v>
      </c>
    </row>
    <row r="96" spans="1:3" x14ac:dyDescent="0.25">
      <c r="A96" s="40">
        <v>39767</v>
      </c>
      <c r="B96" t="s">
        <v>5461</v>
      </c>
      <c r="C96" t="s">
        <v>41</v>
      </c>
    </row>
    <row r="97" spans="1:3" x14ac:dyDescent="0.25">
      <c r="A97" s="40">
        <v>39807</v>
      </c>
      <c r="B97" t="s">
        <v>5462</v>
      </c>
      <c r="C97" t="s">
        <v>42</v>
      </c>
    </row>
    <row r="98" spans="1:3" x14ac:dyDescent="0.25">
      <c r="A98" s="40">
        <v>39814</v>
      </c>
      <c r="B98" t="s">
        <v>5462</v>
      </c>
      <c r="C98" t="s">
        <v>5458</v>
      </c>
    </row>
    <row r="99" spans="1:3" x14ac:dyDescent="0.25">
      <c r="A99" s="40">
        <v>39867</v>
      </c>
      <c r="B99" t="s">
        <v>5457</v>
      </c>
      <c r="C99" t="s">
        <v>33</v>
      </c>
    </row>
    <row r="100" spans="1:3" x14ac:dyDescent="0.25">
      <c r="A100" s="40">
        <v>39868</v>
      </c>
      <c r="B100" t="s">
        <v>5459</v>
      </c>
      <c r="C100" t="s">
        <v>33</v>
      </c>
    </row>
    <row r="101" spans="1:3" x14ac:dyDescent="0.25">
      <c r="A101" s="40">
        <v>39913</v>
      </c>
      <c r="B101" t="s">
        <v>5460</v>
      </c>
      <c r="C101" t="s">
        <v>34</v>
      </c>
    </row>
    <row r="102" spans="1:3" x14ac:dyDescent="0.25">
      <c r="A102" s="40">
        <v>39924</v>
      </c>
      <c r="B102" t="s">
        <v>5459</v>
      </c>
      <c r="C102" t="s">
        <v>35</v>
      </c>
    </row>
    <row r="103" spans="1:3" x14ac:dyDescent="0.25">
      <c r="A103" s="40">
        <v>39934</v>
      </c>
      <c r="B103" t="s">
        <v>5460</v>
      </c>
      <c r="C103" t="s">
        <v>36</v>
      </c>
    </row>
    <row r="104" spans="1:3" x14ac:dyDescent="0.25">
      <c r="A104" s="40">
        <v>39975</v>
      </c>
      <c r="B104" t="s">
        <v>5462</v>
      </c>
      <c r="C104" t="s">
        <v>37</v>
      </c>
    </row>
    <row r="105" spans="1:3" x14ac:dyDescent="0.25">
      <c r="A105" s="40">
        <v>40063</v>
      </c>
      <c r="B105" t="s">
        <v>5457</v>
      </c>
      <c r="C105" t="s">
        <v>38</v>
      </c>
    </row>
    <row r="106" spans="1:3" x14ac:dyDescent="0.25">
      <c r="A106" s="40">
        <v>40098</v>
      </c>
      <c r="B106" t="s">
        <v>5457</v>
      </c>
      <c r="C106" t="s">
        <v>5463</v>
      </c>
    </row>
    <row r="107" spans="1:3" x14ac:dyDescent="0.25">
      <c r="A107" s="40">
        <v>40119</v>
      </c>
      <c r="B107" t="s">
        <v>5457</v>
      </c>
      <c r="C107" t="s">
        <v>40</v>
      </c>
    </row>
    <row r="108" spans="1:3" x14ac:dyDescent="0.25">
      <c r="A108" s="40">
        <v>40132</v>
      </c>
      <c r="B108" t="s">
        <v>5464</v>
      </c>
      <c r="C108" t="s">
        <v>41</v>
      </c>
    </row>
    <row r="109" spans="1:3" x14ac:dyDescent="0.25">
      <c r="A109" s="40">
        <v>40172</v>
      </c>
      <c r="B109" t="s">
        <v>5460</v>
      </c>
      <c r="C109" t="s">
        <v>42</v>
      </c>
    </row>
    <row r="110" spans="1:3" x14ac:dyDescent="0.25">
      <c r="A110" s="40">
        <v>40179</v>
      </c>
      <c r="B110" t="s">
        <v>5460</v>
      </c>
      <c r="C110" t="s">
        <v>5458</v>
      </c>
    </row>
    <row r="111" spans="1:3" x14ac:dyDescent="0.25">
      <c r="A111" s="40">
        <v>40224</v>
      </c>
      <c r="B111" t="s">
        <v>5457</v>
      </c>
      <c r="C111" t="s">
        <v>33</v>
      </c>
    </row>
    <row r="112" spans="1:3" x14ac:dyDescent="0.25">
      <c r="A112" s="40">
        <v>40225</v>
      </c>
      <c r="B112" t="s">
        <v>5459</v>
      </c>
      <c r="C112" t="s">
        <v>33</v>
      </c>
    </row>
    <row r="113" spans="1:3" x14ac:dyDescent="0.25">
      <c r="A113" s="40">
        <v>40270</v>
      </c>
      <c r="B113" t="s">
        <v>5460</v>
      </c>
      <c r="C113" t="s">
        <v>34</v>
      </c>
    </row>
    <row r="114" spans="1:3" x14ac:dyDescent="0.25">
      <c r="A114" s="40">
        <v>40289</v>
      </c>
      <c r="B114" t="s">
        <v>5465</v>
      </c>
      <c r="C114" t="s">
        <v>35</v>
      </c>
    </row>
    <row r="115" spans="1:3" x14ac:dyDescent="0.25">
      <c r="A115" s="40">
        <v>40299</v>
      </c>
      <c r="B115" t="s">
        <v>5461</v>
      </c>
      <c r="C115" t="s">
        <v>36</v>
      </c>
    </row>
    <row r="116" spans="1:3" x14ac:dyDescent="0.25">
      <c r="A116" s="40">
        <v>40332</v>
      </c>
      <c r="B116" t="s">
        <v>5462</v>
      </c>
      <c r="C116" t="s">
        <v>37</v>
      </c>
    </row>
    <row r="117" spans="1:3" x14ac:dyDescent="0.25">
      <c r="A117" s="40">
        <v>40428</v>
      </c>
      <c r="B117" t="s">
        <v>5459</v>
      </c>
      <c r="C117" t="s">
        <v>38</v>
      </c>
    </row>
    <row r="118" spans="1:3" x14ac:dyDescent="0.25">
      <c r="A118" s="40">
        <v>40463</v>
      </c>
      <c r="B118" t="s">
        <v>5459</v>
      </c>
      <c r="C118" t="s">
        <v>5463</v>
      </c>
    </row>
    <row r="119" spans="1:3" x14ac:dyDescent="0.25">
      <c r="A119" s="40">
        <v>40484</v>
      </c>
      <c r="B119" t="s">
        <v>5459</v>
      </c>
      <c r="C119" t="s">
        <v>40</v>
      </c>
    </row>
    <row r="120" spans="1:3" x14ac:dyDescent="0.25">
      <c r="A120" s="40">
        <v>40497</v>
      </c>
      <c r="B120" t="s">
        <v>5457</v>
      </c>
      <c r="C120" t="s">
        <v>41</v>
      </c>
    </row>
    <row r="121" spans="1:3" x14ac:dyDescent="0.25">
      <c r="A121" s="40">
        <v>40537</v>
      </c>
      <c r="B121" t="s">
        <v>5461</v>
      </c>
      <c r="C121" t="s">
        <v>42</v>
      </c>
    </row>
    <row r="122" spans="1:3" x14ac:dyDescent="0.25">
      <c r="A122" s="40">
        <v>40544</v>
      </c>
      <c r="B122" t="s">
        <v>5461</v>
      </c>
      <c r="C122" t="s">
        <v>5458</v>
      </c>
    </row>
    <row r="123" spans="1:3" x14ac:dyDescent="0.25">
      <c r="A123" s="40">
        <v>40609</v>
      </c>
      <c r="B123" t="s">
        <v>5457</v>
      </c>
      <c r="C123" t="s">
        <v>33</v>
      </c>
    </row>
    <row r="124" spans="1:3" x14ac:dyDescent="0.25">
      <c r="A124" s="40">
        <v>40610</v>
      </c>
      <c r="B124" t="s">
        <v>5459</v>
      </c>
      <c r="C124" t="s">
        <v>33</v>
      </c>
    </row>
    <row r="125" spans="1:3" x14ac:dyDescent="0.25">
      <c r="A125" s="40">
        <v>40654</v>
      </c>
      <c r="B125" t="s">
        <v>5462</v>
      </c>
      <c r="C125" t="s">
        <v>34</v>
      </c>
    </row>
    <row r="126" spans="1:3" x14ac:dyDescent="0.25">
      <c r="A126" s="40">
        <v>40655</v>
      </c>
      <c r="B126" t="s">
        <v>5460</v>
      </c>
      <c r="C126" t="s">
        <v>35</v>
      </c>
    </row>
    <row r="127" spans="1:3" x14ac:dyDescent="0.25">
      <c r="A127" s="40">
        <v>40664</v>
      </c>
      <c r="B127" t="s">
        <v>5464</v>
      </c>
      <c r="C127" t="s">
        <v>36</v>
      </c>
    </row>
    <row r="128" spans="1:3" x14ac:dyDescent="0.25">
      <c r="A128" s="40">
        <v>40717</v>
      </c>
      <c r="B128" t="s">
        <v>5462</v>
      </c>
      <c r="C128" t="s">
        <v>37</v>
      </c>
    </row>
    <row r="129" spans="1:3" x14ac:dyDescent="0.25">
      <c r="A129" s="40">
        <v>40793</v>
      </c>
      <c r="B129" t="s">
        <v>5465</v>
      </c>
      <c r="C129" t="s">
        <v>38</v>
      </c>
    </row>
    <row r="130" spans="1:3" x14ac:dyDescent="0.25">
      <c r="A130" s="40">
        <v>40828</v>
      </c>
      <c r="B130" t="s">
        <v>5465</v>
      </c>
      <c r="C130" t="s">
        <v>5463</v>
      </c>
    </row>
    <row r="131" spans="1:3" x14ac:dyDescent="0.25">
      <c r="A131" s="40">
        <v>40849</v>
      </c>
      <c r="B131" t="s">
        <v>5465</v>
      </c>
      <c r="C131" t="s">
        <v>40</v>
      </c>
    </row>
    <row r="132" spans="1:3" x14ac:dyDescent="0.25">
      <c r="A132" s="40">
        <v>40862</v>
      </c>
      <c r="B132" t="s">
        <v>5459</v>
      </c>
      <c r="C132" t="s">
        <v>41</v>
      </c>
    </row>
    <row r="133" spans="1:3" x14ac:dyDescent="0.25">
      <c r="A133" s="40">
        <v>40902</v>
      </c>
      <c r="B133" t="s">
        <v>5464</v>
      </c>
      <c r="C133" t="s">
        <v>42</v>
      </c>
    </row>
    <row r="134" spans="1:3" x14ac:dyDescent="0.25">
      <c r="A134" s="40">
        <v>40909</v>
      </c>
      <c r="B134" t="s">
        <v>5464</v>
      </c>
      <c r="C134" t="s">
        <v>5458</v>
      </c>
    </row>
    <row r="135" spans="1:3" x14ac:dyDescent="0.25">
      <c r="A135" s="40">
        <v>40959</v>
      </c>
      <c r="B135" t="s">
        <v>5457</v>
      </c>
      <c r="C135" t="s">
        <v>33</v>
      </c>
    </row>
    <row r="136" spans="1:3" x14ac:dyDescent="0.25">
      <c r="A136" s="40">
        <v>40960</v>
      </c>
      <c r="B136" t="s">
        <v>5459</v>
      </c>
      <c r="C136" t="s">
        <v>33</v>
      </c>
    </row>
    <row r="137" spans="1:3" x14ac:dyDescent="0.25">
      <c r="A137" s="40">
        <v>41005</v>
      </c>
      <c r="B137" t="s">
        <v>5460</v>
      </c>
      <c r="C137" t="s">
        <v>34</v>
      </c>
    </row>
    <row r="138" spans="1:3" x14ac:dyDescent="0.25">
      <c r="A138" s="40">
        <v>41020</v>
      </c>
      <c r="B138" t="s">
        <v>5461</v>
      </c>
      <c r="C138" t="s">
        <v>35</v>
      </c>
    </row>
    <row r="139" spans="1:3" x14ac:dyDescent="0.25">
      <c r="A139" s="40">
        <v>41030</v>
      </c>
      <c r="B139" t="s">
        <v>5459</v>
      </c>
      <c r="C139" t="s">
        <v>36</v>
      </c>
    </row>
    <row r="140" spans="1:3" x14ac:dyDescent="0.25">
      <c r="A140" s="40">
        <v>41067</v>
      </c>
      <c r="B140" t="s">
        <v>5462</v>
      </c>
      <c r="C140" t="s">
        <v>37</v>
      </c>
    </row>
    <row r="141" spans="1:3" x14ac:dyDescent="0.25">
      <c r="A141" s="40">
        <v>41159</v>
      </c>
      <c r="B141" t="s">
        <v>5460</v>
      </c>
      <c r="C141" t="s">
        <v>38</v>
      </c>
    </row>
    <row r="142" spans="1:3" x14ac:dyDescent="0.25">
      <c r="A142" s="40">
        <v>41194</v>
      </c>
      <c r="B142" t="s">
        <v>5460</v>
      </c>
      <c r="C142" t="s">
        <v>5463</v>
      </c>
    </row>
    <row r="143" spans="1:3" x14ac:dyDescent="0.25">
      <c r="A143" s="40">
        <v>41215</v>
      </c>
      <c r="B143" t="s">
        <v>5460</v>
      </c>
      <c r="C143" t="s">
        <v>40</v>
      </c>
    </row>
    <row r="144" spans="1:3" x14ac:dyDescent="0.25">
      <c r="A144" s="40">
        <v>41228</v>
      </c>
      <c r="B144" t="s">
        <v>5462</v>
      </c>
      <c r="C144" t="s">
        <v>41</v>
      </c>
    </row>
    <row r="145" spans="1:3" x14ac:dyDescent="0.25">
      <c r="A145" s="40">
        <v>41268</v>
      </c>
      <c r="B145" t="s">
        <v>5459</v>
      </c>
      <c r="C145" t="s">
        <v>42</v>
      </c>
    </row>
    <row r="146" spans="1:3" x14ac:dyDescent="0.25">
      <c r="A146" s="40">
        <v>41275</v>
      </c>
      <c r="B146" t="s">
        <v>5459</v>
      </c>
      <c r="C146" t="s">
        <v>5458</v>
      </c>
    </row>
    <row r="147" spans="1:3" x14ac:dyDescent="0.25">
      <c r="A147" s="40">
        <v>41316</v>
      </c>
      <c r="B147" t="s">
        <v>5457</v>
      </c>
      <c r="C147" t="s">
        <v>33</v>
      </c>
    </row>
    <row r="148" spans="1:3" x14ac:dyDescent="0.25">
      <c r="A148" s="40">
        <v>41317</v>
      </c>
      <c r="B148" t="s">
        <v>5459</v>
      </c>
      <c r="C148" t="s">
        <v>33</v>
      </c>
    </row>
    <row r="149" spans="1:3" x14ac:dyDescent="0.25">
      <c r="A149" s="40">
        <v>41362</v>
      </c>
      <c r="B149" t="s">
        <v>5460</v>
      </c>
      <c r="C149" t="s">
        <v>34</v>
      </c>
    </row>
    <row r="150" spans="1:3" x14ac:dyDescent="0.25">
      <c r="A150" s="40">
        <v>41385</v>
      </c>
      <c r="B150" t="s">
        <v>5464</v>
      </c>
      <c r="C150" t="s">
        <v>35</v>
      </c>
    </row>
    <row r="151" spans="1:3" x14ac:dyDescent="0.25">
      <c r="A151" s="40">
        <v>41395</v>
      </c>
      <c r="B151" t="s">
        <v>5465</v>
      </c>
      <c r="C151" t="s">
        <v>36</v>
      </c>
    </row>
    <row r="152" spans="1:3" x14ac:dyDescent="0.25">
      <c r="A152" s="40">
        <v>41424</v>
      </c>
      <c r="B152" t="s">
        <v>5462</v>
      </c>
      <c r="C152" t="s">
        <v>37</v>
      </c>
    </row>
    <row r="153" spans="1:3" x14ac:dyDescent="0.25">
      <c r="A153" s="40">
        <v>41524</v>
      </c>
      <c r="B153" t="s">
        <v>5461</v>
      </c>
      <c r="C153" t="s">
        <v>38</v>
      </c>
    </row>
    <row r="154" spans="1:3" x14ac:dyDescent="0.25">
      <c r="A154" s="40">
        <v>41559</v>
      </c>
      <c r="B154" t="s">
        <v>5461</v>
      </c>
      <c r="C154" t="s">
        <v>5463</v>
      </c>
    </row>
    <row r="155" spans="1:3" x14ac:dyDescent="0.25">
      <c r="A155" s="40">
        <v>41580</v>
      </c>
      <c r="B155" t="s">
        <v>5461</v>
      </c>
      <c r="C155" t="s">
        <v>40</v>
      </c>
    </row>
    <row r="156" spans="1:3" x14ac:dyDescent="0.25">
      <c r="A156" s="40">
        <v>41593</v>
      </c>
      <c r="B156" t="s">
        <v>5460</v>
      </c>
      <c r="C156" t="s">
        <v>41</v>
      </c>
    </row>
    <row r="157" spans="1:3" x14ac:dyDescent="0.25">
      <c r="A157" s="40">
        <v>41633</v>
      </c>
      <c r="B157" t="s">
        <v>5465</v>
      </c>
      <c r="C157" t="s">
        <v>42</v>
      </c>
    </row>
    <row r="158" spans="1:3" x14ac:dyDescent="0.25">
      <c r="A158" s="40">
        <v>41640</v>
      </c>
      <c r="B158" t="s">
        <v>5465</v>
      </c>
      <c r="C158" t="s">
        <v>5458</v>
      </c>
    </row>
    <row r="159" spans="1:3" x14ac:dyDescent="0.25">
      <c r="A159" s="40">
        <v>41701</v>
      </c>
      <c r="B159" t="s">
        <v>5457</v>
      </c>
      <c r="C159" t="s">
        <v>33</v>
      </c>
    </row>
    <row r="160" spans="1:3" x14ac:dyDescent="0.25">
      <c r="A160" s="40">
        <v>41702</v>
      </c>
      <c r="B160" t="s">
        <v>5459</v>
      </c>
      <c r="C160" t="s">
        <v>33</v>
      </c>
    </row>
    <row r="161" spans="1:3" x14ac:dyDescent="0.25">
      <c r="A161" s="40">
        <v>41747</v>
      </c>
      <c r="B161" t="s">
        <v>5460</v>
      </c>
      <c r="C161" t="s">
        <v>34</v>
      </c>
    </row>
    <row r="162" spans="1:3" x14ac:dyDescent="0.25">
      <c r="A162" s="40">
        <v>41750</v>
      </c>
      <c r="B162" t="s">
        <v>5457</v>
      </c>
      <c r="C162" t="s">
        <v>35</v>
      </c>
    </row>
    <row r="163" spans="1:3" x14ac:dyDescent="0.25">
      <c r="A163" s="40">
        <v>41760</v>
      </c>
      <c r="B163" t="s">
        <v>5462</v>
      </c>
      <c r="C163" t="s">
        <v>36</v>
      </c>
    </row>
    <row r="164" spans="1:3" x14ac:dyDescent="0.25">
      <c r="A164" s="40">
        <v>41809</v>
      </c>
      <c r="B164" t="s">
        <v>5462</v>
      </c>
      <c r="C164" t="s">
        <v>37</v>
      </c>
    </row>
    <row r="165" spans="1:3" x14ac:dyDescent="0.25">
      <c r="A165" s="40">
        <v>41889</v>
      </c>
      <c r="B165" t="s">
        <v>5464</v>
      </c>
      <c r="C165" t="s">
        <v>38</v>
      </c>
    </row>
    <row r="166" spans="1:3" x14ac:dyDescent="0.25">
      <c r="A166" s="40">
        <v>41924</v>
      </c>
      <c r="B166" t="s">
        <v>5464</v>
      </c>
      <c r="C166" t="s">
        <v>5463</v>
      </c>
    </row>
    <row r="167" spans="1:3" x14ac:dyDescent="0.25">
      <c r="A167" s="40">
        <v>41945</v>
      </c>
      <c r="B167" t="s">
        <v>5464</v>
      </c>
      <c r="C167" t="s">
        <v>40</v>
      </c>
    </row>
    <row r="168" spans="1:3" x14ac:dyDescent="0.25">
      <c r="A168" s="40">
        <v>41958</v>
      </c>
      <c r="B168" t="s">
        <v>5461</v>
      </c>
      <c r="C168" t="s">
        <v>41</v>
      </c>
    </row>
    <row r="169" spans="1:3" x14ac:dyDescent="0.25">
      <c r="A169" s="40">
        <v>41998</v>
      </c>
      <c r="B169" t="s">
        <v>5462</v>
      </c>
      <c r="C169" t="s">
        <v>42</v>
      </c>
    </row>
    <row r="170" spans="1:3" x14ac:dyDescent="0.25">
      <c r="A170" s="40">
        <v>42005</v>
      </c>
      <c r="B170" t="s">
        <v>5462</v>
      </c>
      <c r="C170" t="s">
        <v>5458</v>
      </c>
    </row>
    <row r="171" spans="1:3" x14ac:dyDescent="0.25">
      <c r="A171" s="40">
        <v>42051</v>
      </c>
      <c r="B171" t="s">
        <v>5457</v>
      </c>
      <c r="C171" t="s">
        <v>33</v>
      </c>
    </row>
    <row r="172" spans="1:3" x14ac:dyDescent="0.25">
      <c r="A172" s="40">
        <v>42052</v>
      </c>
      <c r="B172" t="s">
        <v>5459</v>
      </c>
      <c r="C172" t="s">
        <v>33</v>
      </c>
    </row>
    <row r="173" spans="1:3" x14ac:dyDescent="0.25">
      <c r="A173" s="40">
        <v>42097</v>
      </c>
      <c r="B173" t="s">
        <v>5460</v>
      </c>
      <c r="C173" t="s">
        <v>34</v>
      </c>
    </row>
    <row r="174" spans="1:3" x14ac:dyDescent="0.25">
      <c r="A174" s="40">
        <v>42115</v>
      </c>
      <c r="B174" t="s">
        <v>5459</v>
      </c>
      <c r="C174" t="s">
        <v>35</v>
      </c>
    </row>
    <row r="175" spans="1:3" x14ac:dyDescent="0.25">
      <c r="A175" s="40">
        <v>42125</v>
      </c>
      <c r="B175" t="s">
        <v>5460</v>
      </c>
      <c r="C175" t="s">
        <v>36</v>
      </c>
    </row>
    <row r="176" spans="1:3" x14ac:dyDescent="0.25">
      <c r="A176" s="40">
        <v>42159</v>
      </c>
      <c r="B176" t="s">
        <v>5462</v>
      </c>
      <c r="C176" t="s">
        <v>37</v>
      </c>
    </row>
    <row r="177" spans="1:3" x14ac:dyDescent="0.25">
      <c r="A177" s="40">
        <v>42254</v>
      </c>
      <c r="B177" t="s">
        <v>5457</v>
      </c>
      <c r="C177" t="s">
        <v>38</v>
      </c>
    </row>
    <row r="178" spans="1:3" x14ac:dyDescent="0.25">
      <c r="A178" s="40">
        <v>42289</v>
      </c>
      <c r="B178" t="s">
        <v>5457</v>
      </c>
      <c r="C178" t="s">
        <v>5463</v>
      </c>
    </row>
    <row r="179" spans="1:3" x14ac:dyDescent="0.25">
      <c r="A179" s="40">
        <v>42310</v>
      </c>
      <c r="B179" t="s">
        <v>5457</v>
      </c>
      <c r="C179" t="s">
        <v>40</v>
      </c>
    </row>
    <row r="180" spans="1:3" x14ac:dyDescent="0.25">
      <c r="A180" s="40">
        <v>42323</v>
      </c>
      <c r="B180" t="s">
        <v>5464</v>
      </c>
      <c r="C180" t="s">
        <v>41</v>
      </c>
    </row>
    <row r="181" spans="1:3" x14ac:dyDescent="0.25">
      <c r="A181" s="40">
        <v>42363</v>
      </c>
      <c r="B181" t="s">
        <v>5460</v>
      </c>
      <c r="C181" t="s">
        <v>42</v>
      </c>
    </row>
    <row r="182" spans="1:3" x14ac:dyDescent="0.25">
      <c r="A182" s="40">
        <v>42370</v>
      </c>
      <c r="B182" t="s">
        <v>5460</v>
      </c>
      <c r="C182" t="s">
        <v>5458</v>
      </c>
    </row>
    <row r="183" spans="1:3" x14ac:dyDescent="0.25">
      <c r="A183" s="40">
        <v>42408</v>
      </c>
      <c r="B183" t="s">
        <v>5457</v>
      </c>
      <c r="C183" t="s">
        <v>33</v>
      </c>
    </row>
    <row r="184" spans="1:3" x14ac:dyDescent="0.25">
      <c r="A184" s="40">
        <v>42409</v>
      </c>
      <c r="B184" t="s">
        <v>5459</v>
      </c>
      <c r="C184" t="s">
        <v>33</v>
      </c>
    </row>
    <row r="185" spans="1:3" x14ac:dyDescent="0.25">
      <c r="A185" s="40">
        <v>42454</v>
      </c>
      <c r="B185" t="s">
        <v>5460</v>
      </c>
      <c r="C185" t="s">
        <v>34</v>
      </c>
    </row>
    <row r="186" spans="1:3" x14ac:dyDescent="0.25">
      <c r="A186" s="40">
        <v>42481</v>
      </c>
      <c r="B186" t="s">
        <v>5462</v>
      </c>
      <c r="C186" t="s">
        <v>35</v>
      </c>
    </row>
    <row r="187" spans="1:3" x14ac:dyDescent="0.25">
      <c r="A187" s="40">
        <v>42491</v>
      </c>
      <c r="B187" t="s">
        <v>5464</v>
      </c>
      <c r="C187" t="s">
        <v>36</v>
      </c>
    </row>
    <row r="188" spans="1:3" x14ac:dyDescent="0.25">
      <c r="A188" s="40">
        <v>42516</v>
      </c>
      <c r="B188" t="s">
        <v>5462</v>
      </c>
      <c r="C188" t="s">
        <v>37</v>
      </c>
    </row>
    <row r="189" spans="1:3" x14ac:dyDescent="0.25">
      <c r="A189" s="40">
        <v>42620</v>
      </c>
      <c r="B189" t="s">
        <v>5465</v>
      </c>
      <c r="C189" t="s">
        <v>38</v>
      </c>
    </row>
    <row r="190" spans="1:3" x14ac:dyDescent="0.25">
      <c r="A190" s="40">
        <v>42655</v>
      </c>
      <c r="B190" t="s">
        <v>5465</v>
      </c>
      <c r="C190" t="s">
        <v>5463</v>
      </c>
    </row>
    <row r="191" spans="1:3" x14ac:dyDescent="0.25">
      <c r="A191" s="40">
        <v>42676</v>
      </c>
      <c r="B191" t="s">
        <v>5465</v>
      </c>
      <c r="C191" t="s">
        <v>40</v>
      </c>
    </row>
    <row r="192" spans="1:3" x14ac:dyDescent="0.25">
      <c r="A192" s="40">
        <v>42689</v>
      </c>
      <c r="B192" t="s">
        <v>5459</v>
      </c>
      <c r="C192" t="s">
        <v>41</v>
      </c>
    </row>
    <row r="193" spans="1:3" x14ac:dyDescent="0.25">
      <c r="A193" s="40">
        <v>42729</v>
      </c>
      <c r="B193" t="s">
        <v>5464</v>
      </c>
      <c r="C193" t="s">
        <v>42</v>
      </c>
    </row>
    <row r="194" spans="1:3" x14ac:dyDescent="0.25">
      <c r="A194" s="40">
        <v>42736</v>
      </c>
      <c r="B194" t="s">
        <v>5464</v>
      </c>
      <c r="C194" t="s">
        <v>5458</v>
      </c>
    </row>
    <row r="195" spans="1:3" x14ac:dyDescent="0.25">
      <c r="A195" s="40">
        <v>42793</v>
      </c>
      <c r="B195" t="s">
        <v>5457</v>
      </c>
      <c r="C195" t="s">
        <v>33</v>
      </c>
    </row>
    <row r="196" spans="1:3" x14ac:dyDescent="0.25">
      <c r="A196" s="40">
        <v>42794</v>
      </c>
      <c r="B196" t="s">
        <v>5459</v>
      </c>
      <c r="C196" t="s">
        <v>33</v>
      </c>
    </row>
    <row r="197" spans="1:3" x14ac:dyDescent="0.25">
      <c r="A197" s="40">
        <v>42839</v>
      </c>
      <c r="B197" t="s">
        <v>5460</v>
      </c>
      <c r="C197" t="s">
        <v>34</v>
      </c>
    </row>
    <row r="198" spans="1:3" x14ac:dyDescent="0.25">
      <c r="A198" s="40">
        <v>42846</v>
      </c>
      <c r="B198" t="s">
        <v>5460</v>
      </c>
      <c r="C198" t="s">
        <v>35</v>
      </c>
    </row>
    <row r="199" spans="1:3" x14ac:dyDescent="0.25">
      <c r="A199" s="40">
        <v>42856</v>
      </c>
      <c r="B199" t="s">
        <v>5457</v>
      </c>
      <c r="C199" t="s">
        <v>36</v>
      </c>
    </row>
    <row r="200" spans="1:3" x14ac:dyDescent="0.25">
      <c r="A200" s="40">
        <v>42901</v>
      </c>
      <c r="B200" t="s">
        <v>5462</v>
      </c>
      <c r="C200" t="s">
        <v>37</v>
      </c>
    </row>
    <row r="201" spans="1:3" x14ac:dyDescent="0.25">
      <c r="A201" s="40">
        <v>42985</v>
      </c>
      <c r="B201" t="s">
        <v>5462</v>
      </c>
      <c r="C201" t="s">
        <v>38</v>
      </c>
    </row>
    <row r="202" spans="1:3" x14ac:dyDescent="0.25">
      <c r="A202" s="40">
        <v>43020</v>
      </c>
      <c r="B202" t="s">
        <v>5462</v>
      </c>
      <c r="C202" t="s">
        <v>5463</v>
      </c>
    </row>
    <row r="203" spans="1:3" x14ac:dyDescent="0.25">
      <c r="A203" s="40">
        <v>43041</v>
      </c>
      <c r="B203" t="s">
        <v>5462</v>
      </c>
      <c r="C203" t="s">
        <v>40</v>
      </c>
    </row>
    <row r="204" spans="1:3" x14ac:dyDescent="0.25">
      <c r="A204" s="40">
        <v>43054</v>
      </c>
      <c r="B204" t="s">
        <v>5465</v>
      </c>
      <c r="C204" t="s">
        <v>41</v>
      </c>
    </row>
    <row r="205" spans="1:3" x14ac:dyDescent="0.25">
      <c r="A205" s="40">
        <v>43094</v>
      </c>
      <c r="B205" t="s">
        <v>5457</v>
      </c>
      <c r="C205" t="s">
        <v>42</v>
      </c>
    </row>
    <row r="206" spans="1:3" x14ac:dyDescent="0.25">
      <c r="A206" s="40">
        <v>43101</v>
      </c>
      <c r="B206" t="s">
        <v>5457</v>
      </c>
      <c r="C206" t="s">
        <v>5458</v>
      </c>
    </row>
    <row r="207" spans="1:3" x14ac:dyDescent="0.25">
      <c r="A207" s="40">
        <v>43143</v>
      </c>
      <c r="B207" t="s">
        <v>5457</v>
      </c>
      <c r="C207" t="s">
        <v>33</v>
      </c>
    </row>
    <row r="208" spans="1:3" x14ac:dyDescent="0.25">
      <c r="A208" s="40">
        <v>43144</v>
      </c>
      <c r="B208" t="s">
        <v>5459</v>
      </c>
      <c r="C208" t="s">
        <v>33</v>
      </c>
    </row>
    <row r="209" spans="1:3" x14ac:dyDescent="0.25">
      <c r="A209" s="40">
        <v>43189</v>
      </c>
      <c r="B209" t="s">
        <v>5460</v>
      </c>
      <c r="C209" t="s">
        <v>34</v>
      </c>
    </row>
    <row r="210" spans="1:3" x14ac:dyDescent="0.25">
      <c r="A210" s="40">
        <v>43211</v>
      </c>
      <c r="B210" t="s">
        <v>5461</v>
      </c>
      <c r="C210" t="s">
        <v>35</v>
      </c>
    </row>
    <row r="211" spans="1:3" x14ac:dyDescent="0.25">
      <c r="A211" s="40">
        <v>43221</v>
      </c>
      <c r="B211" t="s">
        <v>5459</v>
      </c>
      <c r="C211" t="s">
        <v>36</v>
      </c>
    </row>
    <row r="212" spans="1:3" x14ac:dyDescent="0.25">
      <c r="A212" s="40">
        <v>43251</v>
      </c>
      <c r="B212" t="s">
        <v>5462</v>
      </c>
      <c r="C212" t="s">
        <v>37</v>
      </c>
    </row>
    <row r="213" spans="1:3" x14ac:dyDescent="0.25">
      <c r="A213" s="40">
        <v>43350</v>
      </c>
      <c r="B213" t="s">
        <v>5460</v>
      </c>
      <c r="C213" t="s">
        <v>38</v>
      </c>
    </row>
    <row r="214" spans="1:3" x14ac:dyDescent="0.25">
      <c r="A214" s="40">
        <v>43385</v>
      </c>
      <c r="B214" t="s">
        <v>5460</v>
      </c>
      <c r="C214" t="s">
        <v>5463</v>
      </c>
    </row>
    <row r="215" spans="1:3" x14ac:dyDescent="0.25">
      <c r="A215" s="40">
        <v>43406</v>
      </c>
      <c r="B215" t="s">
        <v>5460</v>
      </c>
      <c r="C215" t="s">
        <v>40</v>
      </c>
    </row>
    <row r="216" spans="1:3" x14ac:dyDescent="0.25">
      <c r="A216" s="40">
        <v>43419</v>
      </c>
      <c r="B216" t="s">
        <v>5462</v>
      </c>
      <c r="C216" t="s">
        <v>41</v>
      </c>
    </row>
    <row r="217" spans="1:3" x14ac:dyDescent="0.25">
      <c r="A217" s="40">
        <v>43459</v>
      </c>
      <c r="B217" t="s">
        <v>5459</v>
      </c>
      <c r="C217" t="s">
        <v>42</v>
      </c>
    </row>
    <row r="218" spans="1:3" x14ac:dyDescent="0.25">
      <c r="A218" s="40">
        <v>43466</v>
      </c>
      <c r="B218" t="s">
        <v>5459</v>
      </c>
      <c r="C218" t="s">
        <v>5458</v>
      </c>
    </row>
    <row r="219" spans="1:3" x14ac:dyDescent="0.25">
      <c r="A219" s="40">
        <v>43528</v>
      </c>
      <c r="B219" t="s">
        <v>5457</v>
      </c>
      <c r="C219" t="s">
        <v>33</v>
      </c>
    </row>
    <row r="220" spans="1:3" x14ac:dyDescent="0.25">
      <c r="A220" s="40">
        <v>43529</v>
      </c>
      <c r="B220" t="s">
        <v>5459</v>
      </c>
      <c r="C220" t="s">
        <v>33</v>
      </c>
    </row>
    <row r="221" spans="1:3" x14ac:dyDescent="0.25">
      <c r="A221" s="40">
        <v>43574</v>
      </c>
      <c r="B221" t="s">
        <v>5460</v>
      </c>
      <c r="C221" t="s">
        <v>34</v>
      </c>
    </row>
    <row r="222" spans="1:3" x14ac:dyDescent="0.25">
      <c r="A222" s="40">
        <v>43576</v>
      </c>
      <c r="B222" t="s">
        <v>5464</v>
      </c>
      <c r="C222" t="s">
        <v>35</v>
      </c>
    </row>
    <row r="223" spans="1:3" x14ac:dyDescent="0.25">
      <c r="A223" s="40">
        <v>43586</v>
      </c>
      <c r="B223" t="s">
        <v>5465</v>
      </c>
      <c r="C223" t="s">
        <v>36</v>
      </c>
    </row>
    <row r="224" spans="1:3" x14ac:dyDescent="0.25">
      <c r="A224" s="40">
        <v>43636</v>
      </c>
      <c r="B224" t="s">
        <v>5462</v>
      </c>
      <c r="C224" t="s">
        <v>37</v>
      </c>
    </row>
    <row r="225" spans="1:3" x14ac:dyDescent="0.25">
      <c r="A225" s="40">
        <v>43715</v>
      </c>
      <c r="B225" t="s">
        <v>5461</v>
      </c>
      <c r="C225" t="s">
        <v>38</v>
      </c>
    </row>
    <row r="226" spans="1:3" x14ac:dyDescent="0.25">
      <c r="A226" s="40">
        <v>43750</v>
      </c>
      <c r="B226" t="s">
        <v>5461</v>
      </c>
      <c r="C226" t="s">
        <v>5463</v>
      </c>
    </row>
    <row r="227" spans="1:3" x14ac:dyDescent="0.25">
      <c r="A227" s="40">
        <v>43771</v>
      </c>
      <c r="B227" t="s">
        <v>5461</v>
      </c>
      <c r="C227" t="s">
        <v>40</v>
      </c>
    </row>
    <row r="228" spans="1:3" x14ac:dyDescent="0.25">
      <c r="A228" s="40">
        <v>43784</v>
      </c>
      <c r="B228" t="s">
        <v>5460</v>
      </c>
      <c r="C228" t="s">
        <v>41</v>
      </c>
    </row>
    <row r="229" spans="1:3" x14ac:dyDescent="0.25">
      <c r="A229" s="40">
        <v>43824</v>
      </c>
      <c r="B229" t="s">
        <v>5465</v>
      </c>
      <c r="C229" t="s">
        <v>42</v>
      </c>
    </row>
    <row r="230" spans="1:3" x14ac:dyDescent="0.25">
      <c r="A230" s="40">
        <v>43831</v>
      </c>
      <c r="B230" t="s">
        <v>5465</v>
      </c>
      <c r="C230" t="s">
        <v>5458</v>
      </c>
    </row>
    <row r="231" spans="1:3" x14ac:dyDescent="0.25">
      <c r="A231" s="40">
        <v>43885</v>
      </c>
      <c r="B231" t="s">
        <v>5457</v>
      </c>
      <c r="C231" t="s">
        <v>33</v>
      </c>
    </row>
    <row r="232" spans="1:3" x14ac:dyDescent="0.25">
      <c r="A232" s="40">
        <v>43886</v>
      </c>
      <c r="B232" t="s">
        <v>5459</v>
      </c>
      <c r="C232" t="s">
        <v>33</v>
      </c>
    </row>
    <row r="233" spans="1:3" x14ac:dyDescent="0.25">
      <c r="A233" s="40">
        <v>43931</v>
      </c>
      <c r="B233" t="s">
        <v>5460</v>
      </c>
      <c r="C233" t="s">
        <v>34</v>
      </c>
    </row>
    <row r="234" spans="1:3" x14ac:dyDescent="0.25">
      <c r="A234" s="40">
        <v>43942</v>
      </c>
      <c r="B234" t="s">
        <v>5459</v>
      </c>
      <c r="C234" t="s">
        <v>35</v>
      </c>
    </row>
    <row r="235" spans="1:3" x14ac:dyDescent="0.25">
      <c r="A235" s="40">
        <v>43952</v>
      </c>
      <c r="B235" t="s">
        <v>5460</v>
      </c>
      <c r="C235" t="s">
        <v>36</v>
      </c>
    </row>
    <row r="236" spans="1:3" x14ac:dyDescent="0.25">
      <c r="A236" s="40">
        <v>43993</v>
      </c>
      <c r="B236" t="s">
        <v>5462</v>
      </c>
      <c r="C236" t="s">
        <v>37</v>
      </c>
    </row>
    <row r="237" spans="1:3" x14ac:dyDescent="0.25">
      <c r="A237" s="40">
        <v>44081</v>
      </c>
      <c r="B237" t="s">
        <v>5457</v>
      </c>
      <c r="C237" t="s">
        <v>38</v>
      </c>
    </row>
    <row r="238" spans="1:3" x14ac:dyDescent="0.25">
      <c r="A238" s="40">
        <v>44116</v>
      </c>
      <c r="B238" t="s">
        <v>5457</v>
      </c>
      <c r="C238" t="s">
        <v>5463</v>
      </c>
    </row>
    <row r="239" spans="1:3" x14ac:dyDescent="0.25">
      <c r="A239" s="40">
        <v>44137</v>
      </c>
      <c r="B239" t="s">
        <v>5457</v>
      </c>
      <c r="C239" t="s">
        <v>40</v>
      </c>
    </row>
    <row r="240" spans="1:3" x14ac:dyDescent="0.25">
      <c r="A240" s="40">
        <v>44150</v>
      </c>
      <c r="B240" t="s">
        <v>5464</v>
      </c>
      <c r="C240" t="s">
        <v>41</v>
      </c>
    </row>
    <row r="241" spans="1:3" x14ac:dyDescent="0.25">
      <c r="A241" s="40">
        <v>44190</v>
      </c>
      <c r="B241" t="s">
        <v>5460</v>
      </c>
      <c r="C241" t="s">
        <v>42</v>
      </c>
    </row>
    <row r="242" spans="1:3" x14ac:dyDescent="0.25">
      <c r="A242" s="40">
        <v>44197</v>
      </c>
      <c r="B242" t="s">
        <v>5460</v>
      </c>
      <c r="C242" t="s">
        <v>5458</v>
      </c>
    </row>
    <row r="243" spans="1:3" x14ac:dyDescent="0.25">
      <c r="A243" s="40">
        <v>44242</v>
      </c>
      <c r="B243" t="s">
        <v>5457</v>
      </c>
      <c r="C243" t="s">
        <v>33</v>
      </c>
    </row>
    <row r="244" spans="1:3" x14ac:dyDescent="0.25">
      <c r="A244" s="40">
        <v>44243</v>
      </c>
      <c r="B244" t="s">
        <v>5459</v>
      </c>
      <c r="C244" t="s">
        <v>33</v>
      </c>
    </row>
    <row r="245" spans="1:3" x14ac:dyDescent="0.25">
      <c r="A245" s="40">
        <v>44288</v>
      </c>
      <c r="B245" t="s">
        <v>5460</v>
      </c>
      <c r="C245" t="s">
        <v>34</v>
      </c>
    </row>
    <row r="246" spans="1:3" x14ac:dyDescent="0.25">
      <c r="A246" s="40">
        <v>44307</v>
      </c>
      <c r="B246" t="s">
        <v>5465</v>
      </c>
      <c r="C246" t="s">
        <v>35</v>
      </c>
    </row>
    <row r="247" spans="1:3" x14ac:dyDescent="0.25">
      <c r="A247" s="40">
        <v>44317</v>
      </c>
      <c r="B247" t="s">
        <v>5461</v>
      </c>
      <c r="C247" t="s">
        <v>36</v>
      </c>
    </row>
    <row r="248" spans="1:3" x14ac:dyDescent="0.25">
      <c r="A248" s="40">
        <v>44350</v>
      </c>
      <c r="B248" t="s">
        <v>5462</v>
      </c>
      <c r="C248" t="s">
        <v>37</v>
      </c>
    </row>
    <row r="249" spans="1:3" x14ac:dyDescent="0.25">
      <c r="A249" s="40">
        <v>44446</v>
      </c>
      <c r="B249" t="s">
        <v>5459</v>
      </c>
      <c r="C249" t="s">
        <v>38</v>
      </c>
    </row>
    <row r="250" spans="1:3" x14ac:dyDescent="0.25">
      <c r="A250" s="40">
        <v>44481</v>
      </c>
      <c r="B250" t="s">
        <v>5459</v>
      </c>
      <c r="C250" t="s">
        <v>5463</v>
      </c>
    </row>
    <row r="251" spans="1:3" x14ac:dyDescent="0.25">
      <c r="A251" s="40">
        <v>44502</v>
      </c>
      <c r="B251" t="s">
        <v>5459</v>
      </c>
      <c r="C251" t="s">
        <v>40</v>
      </c>
    </row>
    <row r="252" spans="1:3" x14ac:dyDescent="0.25">
      <c r="A252" s="40">
        <v>44515</v>
      </c>
      <c r="B252" t="s">
        <v>5457</v>
      </c>
      <c r="C252" t="s">
        <v>41</v>
      </c>
    </row>
    <row r="253" spans="1:3" x14ac:dyDescent="0.25">
      <c r="A253" s="40">
        <v>44555</v>
      </c>
      <c r="B253" t="s">
        <v>5461</v>
      </c>
      <c r="C253" t="s">
        <v>42</v>
      </c>
    </row>
    <row r="254" spans="1:3" x14ac:dyDescent="0.25">
      <c r="A254" s="40">
        <v>44562</v>
      </c>
      <c r="B254" t="s">
        <v>5461</v>
      </c>
      <c r="C254" t="s">
        <v>5458</v>
      </c>
    </row>
    <row r="255" spans="1:3" x14ac:dyDescent="0.25">
      <c r="A255" s="40">
        <v>44620</v>
      </c>
      <c r="B255" t="s">
        <v>5457</v>
      </c>
      <c r="C255" t="s">
        <v>33</v>
      </c>
    </row>
    <row r="256" spans="1:3" x14ac:dyDescent="0.25">
      <c r="A256" s="40">
        <v>44621</v>
      </c>
      <c r="B256" t="s">
        <v>5459</v>
      </c>
      <c r="C256" t="s">
        <v>33</v>
      </c>
    </row>
    <row r="257" spans="1:3" x14ac:dyDescent="0.25">
      <c r="A257" s="40">
        <v>44666</v>
      </c>
      <c r="B257" t="s">
        <v>5460</v>
      </c>
      <c r="C257" t="s">
        <v>34</v>
      </c>
    </row>
    <row r="258" spans="1:3" x14ac:dyDescent="0.25">
      <c r="A258" s="40">
        <v>44672</v>
      </c>
      <c r="B258" t="s">
        <v>5462</v>
      </c>
      <c r="C258" t="s">
        <v>35</v>
      </c>
    </row>
    <row r="259" spans="1:3" x14ac:dyDescent="0.25">
      <c r="A259" s="40">
        <v>44682</v>
      </c>
      <c r="B259" t="s">
        <v>5464</v>
      </c>
      <c r="C259" t="s">
        <v>36</v>
      </c>
    </row>
    <row r="260" spans="1:3" x14ac:dyDescent="0.25">
      <c r="A260" s="40">
        <v>44728</v>
      </c>
      <c r="B260" t="s">
        <v>5462</v>
      </c>
      <c r="C260" t="s">
        <v>37</v>
      </c>
    </row>
    <row r="261" spans="1:3" x14ac:dyDescent="0.25">
      <c r="A261" s="40">
        <v>44811</v>
      </c>
      <c r="B261" t="s">
        <v>5465</v>
      </c>
      <c r="C261" t="s">
        <v>38</v>
      </c>
    </row>
    <row r="262" spans="1:3" x14ac:dyDescent="0.25">
      <c r="A262" s="40">
        <v>44846</v>
      </c>
      <c r="B262" t="s">
        <v>5465</v>
      </c>
      <c r="C262" t="s">
        <v>5463</v>
      </c>
    </row>
    <row r="263" spans="1:3" x14ac:dyDescent="0.25">
      <c r="A263" s="40">
        <v>44867</v>
      </c>
      <c r="B263" t="s">
        <v>5465</v>
      </c>
      <c r="C263" t="s">
        <v>40</v>
      </c>
    </row>
    <row r="264" spans="1:3" x14ac:dyDescent="0.25">
      <c r="A264" s="40">
        <v>44880</v>
      </c>
      <c r="B264" t="s">
        <v>5459</v>
      </c>
      <c r="C264" t="s">
        <v>41</v>
      </c>
    </row>
    <row r="265" spans="1:3" x14ac:dyDescent="0.25">
      <c r="A265" s="40">
        <v>44920</v>
      </c>
      <c r="B265" t="s">
        <v>5464</v>
      </c>
      <c r="C265" t="s">
        <v>42</v>
      </c>
    </row>
    <row r="266" spans="1:3" x14ac:dyDescent="0.25">
      <c r="A266" s="40">
        <v>44927</v>
      </c>
      <c r="B266" t="s">
        <v>5464</v>
      </c>
      <c r="C266" t="s">
        <v>5458</v>
      </c>
    </row>
    <row r="267" spans="1:3" x14ac:dyDescent="0.25">
      <c r="A267" s="40">
        <v>44977</v>
      </c>
      <c r="B267" t="s">
        <v>5457</v>
      </c>
      <c r="C267" t="s">
        <v>33</v>
      </c>
    </row>
    <row r="268" spans="1:3" x14ac:dyDescent="0.25">
      <c r="A268" s="40">
        <v>44978</v>
      </c>
      <c r="B268" t="s">
        <v>5459</v>
      </c>
      <c r="C268" t="s">
        <v>33</v>
      </c>
    </row>
    <row r="269" spans="1:3" x14ac:dyDescent="0.25">
      <c r="A269" s="40">
        <v>45023</v>
      </c>
      <c r="B269" t="s">
        <v>5460</v>
      </c>
      <c r="C269" t="s">
        <v>34</v>
      </c>
    </row>
    <row r="270" spans="1:3" x14ac:dyDescent="0.25">
      <c r="A270" s="40">
        <v>45037</v>
      </c>
      <c r="B270" t="s">
        <v>5460</v>
      </c>
      <c r="C270" t="s">
        <v>35</v>
      </c>
    </row>
    <row r="271" spans="1:3" x14ac:dyDescent="0.25">
      <c r="A271" s="40">
        <v>45047</v>
      </c>
      <c r="B271" t="s">
        <v>5457</v>
      </c>
      <c r="C271" t="s">
        <v>36</v>
      </c>
    </row>
    <row r="272" spans="1:3" x14ac:dyDescent="0.25">
      <c r="A272" s="40">
        <v>45085</v>
      </c>
      <c r="B272" t="s">
        <v>5462</v>
      </c>
      <c r="C272" t="s">
        <v>37</v>
      </c>
    </row>
    <row r="273" spans="1:3" x14ac:dyDescent="0.25">
      <c r="A273" s="40">
        <v>45176</v>
      </c>
      <c r="B273" t="s">
        <v>5462</v>
      </c>
      <c r="C273" t="s">
        <v>38</v>
      </c>
    </row>
    <row r="274" spans="1:3" x14ac:dyDescent="0.25">
      <c r="A274" s="40">
        <v>45211</v>
      </c>
      <c r="B274" t="s">
        <v>5462</v>
      </c>
      <c r="C274" t="s">
        <v>5463</v>
      </c>
    </row>
    <row r="275" spans="1:3" x14ac:dyDescent="0.25">
      <c r="A275" s="40">
        <v>45232</v>
      </c>
      <c r="B275" t="s">
        <v>5462</v>
      </c>
      <c r="C275" t="s">
        <v>40</v>
      </c>
    </row>
    <row r="276" spans="1:3" x14ac:dyDescent="0.25">
      <c r="A276" s="40">
        <v>45245</v>
      </c>
      <c r="B276" t="s">
        <v>5465</v>
      </c>
      <c r="C276" t="s">
        <v>41</v>
      </c>
    </row>
    <row r="277" spans="1:3" x14ac:dyDescent="0.25">
      <c r="A277" s="40">
        <v>45285</v>
      </c>
      <c r="B277" t="s">
        <v>5457</v>
      </c>
      <c r="C277" t="s">
        <v>42</v>
      </c>
    </row>
    <row r="278" spans="1:3" x14ac:dyDescent="0.25">
      <c r="A278" s="40">
        <v>45292</v>
      </c>
      <c r="B278" t="s">
        <v>5457</v>
      </c>
      <c r="C278" t="s">
        <v>5458</v>
      </c>
    </row>
    <row r="279" spans="1:3" x14ac:dyDescent="0.25">
      <c r="A279" s="40">
        <v>45334</v>
      </c>
      <c r="B279" t="s">
        <v>5457</v>
      </c>
      <c r="C279" t="s">
        <v>33</v>
      </c>
    </row>
    <row r="280" spans="1:3" x14ac:dyDescent="0.25">
      <c r="A280" s="40">
        <v>45335</v>
      </c>
      <c r="B280" t="s">
        <v>5459</v>
      </c>
      <c r="C280" t="s">
        <v>33</v>
      </c>
    </row>
    <row r="281" spans="1:3" x14ac:dyDescent="0.25">
      <c r="A281" s="40">
        <v>45380</v>
      </c>
      <c r="B281" t="s">
        <v>5460</v>
      </c>
      <c r="C281" t="s">
        <v>34</v>
      </c>
    </row>
    <row r="282" spans="1:3" x14ac:dyDescent="0.25">
      <c r="A282" s="40">
        <v>45403</v>
      </c>
      <c r="B282" t="s">
        <v>5464</v>
      </c>
      <c r="C282" t="s">
        <v>35</v>
      </c>
    </row>
    <row r="283" spans="1:3" x14ac:dyDescent="0.25">
      <c r="A283" s="40">
        <v>45413</v>
      </c>
      <c r="B283" t="s">
        <v>5465</v>
      </c>
      <c r="C283" t="s">
        <v>36</v>
      </c>
    </row>
    <row r="284" spans="1:3" x14ac:dyDescent="0.25">
      <c r="A284" s="40">
        <v>45442</v>
      </c>
      <c r="B284" t="s">
        <v>5462</v>
      </c>
      <c r="C284" t="s">
        <v>37</v>
      </c>
    </row>
    <row r="285" spans="1:3" x14ac:dyDescent="0.25">
      <c r="A285" s="40">
        <v>45542</v>
      </c>
      <c r="B285" t="s">
        <v>5461</v>
      </c>
      <c r="C285" t="s">
        <v>38</v>
      </c>
    </row>
    <row r="286" spans="1:3" x14ac:dyDescent="0.25">
      <c r="A286" s="40">
        <v>45577</v>
      </c>
      <c r="B286" t="s">
        <v>5461</v>
      </c>
      <c r="C286" t="s">
        <v>5463</v>
      </c>
    </row>
    <row r="287" spans="1:3" x14ac:dyDescent="0.25">
      <c r="A287" s="40">
        <v>45598</v>
      </c>
      <c r="B287" t="s">
        <v>5461</v>
      </c>
      <c r="C287" t="s">
        <v>40</v>
      </c>
    </row>
    <row r="288" spans="1:3" x14ac:dyDescent="0.25">
      <c r="A288" s="40">
        <v>45611</v>
      </c>
      <c r="B288" t="s">
        <v>5460</v>
      </c>
      <c r="C288" t="s">
        <v>41</v>
      </c>
    </row>
    <row r="289" spans="1:3" x14ac:dyDescent="0.25">
      <c r="A289" s="40">
        <v>45651</v>
      </c>
      <c r="B289" t="s">
        <v>5465</v>
      </c>
      <c r="C289" t="s">
        <v>42</v>
      </c>
    </row>
    <row r="290" spans="1:3" x14ac:dyDescent="0.25">
      <c r="A290" s="40">
        <v>45658</v>
      </c>
      <c r="B290" t="s">
        <v>5465</v>
      </c>
      <c r="C290" t="s">
        <v>5458</v>
      </c>
    </row>
    <row r="291" spans="1:3" x14ac:dyDescent="0.25">
      <c r="A291" s="40">
        <v>45719</v>
      </c>
      <c r="B291" t="s">
        <v>5457</v>
      </c>
      <c r="C291" t="s">
        <v>33</v>
      </c>
    </row>
    <row r="292" spans="1:3" x14ac:dyDescent="0.25">
      <c r="A292" s="40">
        <v>45720</v>
      </c>
      <c r="B292" t="s">
        <v>5459</v>
      </c>
      <c r="C292" t="s">
        <v>33</v>
      </c>
    </row>
    <row r="293" spans="1:3" x14ac:dyDescent="0.25">
      <c r="A293" s="40">
        <v>45765</v>
      </c>
      <c r="B293" t="s">
        <v>5460</v>
      </c>
      <c r="C293" t="s">
        <v>34</v>
      </c>
    </row>
    <row r="294" spans="1:3" x14ac:dyDescent="0.25">
      <c r="A294" s="40">
        <v>45768</v>
      </c>
      <c r="B294" t="s">
        <v>5457</v>
      </c>
      <c r="C294" t="s">
        <v>35</v>
      </c>
    </row>
    <row r="295" spans="1:3" x14ac:dyDescent="0.25">
      <c r="A295" s="40">
        <v>45778</v>
      </c>
      <c r="B295" t="s">
        <v>5462</v>
      </c>
      <c r="C295" t="s">
        <v>36</v>
      </c>
    </row>
    <row r="296" spans="1:3" x14ac:dyDescent="0.25">
      <c r="A296" s="40">
        <v>45827</v>
      </c>
      <c r="B296" t="s">
        <v>5462</v>
      </c>
      <c r="C296" t="s">
        <v>37</v>
      </c>
    </row>
    <row r="297" spans="1:3" x14ac:dyDescent="0.25">
      <c r="A297" s="40">
        <v>45907</v>
      </c>
      <c r="B297" t="s">
        <v>5464</v>
      </c>
      <c r="C297" t="s">
        <v>38</v>
      </c>
    </row>
    <row r="298" spans="1:3" x14ac:dyDescent="0.25">
      <c r="A298" s="40">
        <v>45942</v>
      </c>
      <c r="B298" t="s">
        <v>5464</v>
      </c>
      <c r="C298" t="s">
        <v>5463</v>
      </c>
    </row>
    <row r="299" spans="1:3" x14ac:dyDescent="0.25">
      <c r="A299" s="40">
        <v>45963</v>
      </c>
      <c r="B299" t="s">
        <v>5464</v>
      </c>
      <c r="C299" t="s">
        <v>40</v>
      </c>
    </row>
    <row r="300" spans="1:3" x14ac:dyDescent="0.25">
      <c r="A300" s="40">
        <v>45976</v>
      </c>
      <c r="B300" t="s">
        <v>5461</v>
      </c>
      <c r="C300" t="s">
        <v>41</v>
      </c>
    </row>
    <row r="301" spans="1:3" x14ac:dyDescent="0.25">
      <c r="A301" s="40">
        <v>46016</v>
      </c>
      <c r="B301" t="s">
        <v>5462</v>
      </c>
      <c r="C301" t="s">
        <v>42</v>
      </c>
    </row>
    <row r="302" spans="1:3" x14ac:dyDescent="0.25">
      <c r="A302" s="40">
        <v>46023</v>
      </c>
      <c r="B302" t="s">
        <v>5462</v>
      </c>
      <c r="C302" t="s">
        <v>5458</v>
      </c>
    </row>
    <row r="303" spans="1:3" x14ac:dyDescent="0.25">
      <c r="A303" s="40">
        <v>46069</v>
      </c>
      <c r="B303" t="s">
        <v>5457</v>
      </c>
      <c r="C303" t="s">
        <v>33</v>
      </c>
    </row>
    <row r="304" spans="1:3" x14ac:dyDescent="0.25">
      <c r="A304" s="40">
        <v>46070</v>
      </c>
      <c r="B304" t="s">
        <v>5459</v>
      </c>
      <c r="C304" t="s">
        <v>33</v>
      </c>
    </row>
    <row r="305" spans="1:3" x14ac:dyDescent="0.25">
      <c r="A305" s="40">
        <v>46115</v>
      </c>
      <c r="B305" t="s">
        <v>5460</v>
      </c>
      <c r="C305" t="s">
        <v>34</v>
      </c>
    </row>
    <row r="306" spans="1:3" x14ac:dyDescent="0.25">
      <c r="A306" s="40">
        <v>46133</v>
      </c>
      <c r="B306" t="s">
        <v>5459</v>
      </c>
      <c r="C306" t="s">
        <v>35</v>
      </c>
    </row>
    <row r="307" spans="1:3" x14ac:dyDescent="0.25">
      <c r="A307" s="40">
        <v>46143</v>
      </c>
      <c r="B307" t="s">
        <v>5460</v>
      </c>
      <c r="C307" t="s">
        <v>36</v>
      </c>
    </row>
    <row r="308" spans="1:3" x14ac:dyDescent="0.25">
      <c r="A308" s="40">
        <v>46177</v>
      </c>
      <c r="B308" t="s">
        <v>5462</v>
      </c>
      <c r="C308" t="s">
        <v>37</v>
      </c>
    </row>
    <row r="309" spans="1:3" x14ac:dyDescent="0.25">
      <c r="A309" s="40">
        <v>46272</v>
      </c>
      <c r="B309" t="s">
        <v>5457</v>
      </c>
      <c r="C309" t="s">
        <v>38</v>
      </c>
    </row>
    <row r="310" spans="1:3" x14ac:dyDescent="0.25">
      <c r="A310" s="40">
        <v>46307</v>
      </c>
      <c r="B310" t="s">
        <v>5457</v>
      </c>
      <c r="C310" t="s">
        <v>5463</v>
      </c>
    </row>
    <row r="311" spans="1:3" x14ac:dyDescent="0.25">
      <c r="A311" s="40">
        <v>46328</v>
      </c>
      <c r="B311" t="s">
        <v>5457</v>
      </c>
      <c r="C311" t="s">
        <v>40</v>
      </c>
    </row>
    <row r="312" spans="1:3" x14ac:dyDescent="0.25">
      <c r="A312" s="40">
        <v>46341</v>
      </c>
      <c r="B312" t="s">
        <v>5464</v>
      </c>
      <c r="C312" t="s">
        <v>41</v>
      </c>
    </row>
    <row r="313" spans="1:3" x14ac:dyDescent="0.25">
      <c r="A313" s="40">
        <v>46381</v>
      </c>
      <c r="B313" t="s">
        <v>5460</v>
      </c>
      <c r="C313" t="s">
        <v>42</v>
      </c>
    </row>
    <row r="314" spans="1:3" x14ac:dyDescent="0.25">
      <c r="A314" s="40">
        <v>46388</v>
      </c>
      <c r="B314" t="s">
        <v>5460</v>
      </c>
      <c r="C314" t="s">
        <v>5458</v>
      </c>
    </row>
    <row r="315" spans="1:3" x14ac:dyDescent="0.25">
      <c r="A315" s="40">
        <v>46426</v>
      </c>
      <c r="B315" t="s">
        <v>5457</v>
      </c>
      <c r="C315" t="s">
        <v>33</v>
      </c>
    </row>
    <row r="316" spans="1:3" x14ac:dyDescent="0.25">
      <c r="A316" s="40">
        <v>46427</v>
      </c>
      <c r="B316" t="s">
        <v>5459</v>
      </c>
      <c r="C316" t="s">
        <v>33</v>
      </c>
    </row>
    <row r="317" spans="1:3" x14ac:dyDescent="0.25">
      <c r="A317" s="40">
        <v>46472</v>
      </c>
      <c r="B317" t="s">
        <v>5460</v>
      </c>
      <c r="C317" t="s">
        <v>34</v>
      </c>
    </row>
    <row r="318" spans="1:3" x14ac:dyDescent="0.25">
      <c r="A318" s="40">
        <v>46498</v>
      </c>
      <c r="B318" t="s">
        <v>5465</v>
      </c>
      <c r="C318" t="s">
        <v>35</v>
      </c>
    </row>
    <row r="319" spans="1:3" x14ac:dyDescent="0.25">
      <c r="A319" s="40">
        <v>46508</v>
      </c>
      <c r="B319" t="s">
        <v>5461</v>
      </c>
      <c r="C319" t="s">
        <v>36</v>
      </c>
    </row>
    <row r="320" spans="1:3" x14ac:dyDescent="0.25">
      <c r="A320" s="40">
        <v>46534</v>
      </c>
      <c r="B320" t="s">
        <v>5462</v>
      </c>
      <c r="C320" t="s">
        <v>37</v>
      </c>
    </row>
    <row r="321" spans="1:3" x14ac:dyDescent="0.25">
      <c r="A321" s="40">
        <v>46637</v>
      </c>
      <c r="B321" t="s">
        <v>5459</v>
      </c>
      <c r="C321" t="s">
        <v>38</v>
      </c>
    </row>
    <row r="322" spans="1:3" x14ac:dyDescent="0.25">
      <c r="A322" s="40">
        <v>46672</v>
      </c>
      <c r="B322" t="s">
        <v>5459</v>
      </c>
      <c r="C322" t="s">
        <v>5463</v>
      </c>
    </row>
    <row r="323" spans="1:3" x14ac:dyDescent="0.25">
      <c r="A323" s="40">
        <v>46693</v>
      </c>
      <c r="B323" t="s">
        <v>5459</v>
      </c>
      <c r="C323" t="s">
        <v>40</v>
      </c>
    </row>
    <row r="324" spans="1:3" x14ac:dyDescent="0.25">
      <c r="A324" s="40">
        <v>46706</v>
      </c>
      <c r="B324" t="s">
        <v>5457</v>
      </c>
      <c r="C324" t="s">
        <v>41</v>
      </c>
    </row>
    <row r="325" spans="1:3" x14ac:dyDescent="0.25">
      <c r="A325" s="40">
        <v>46746</v>
      </c>
      <c r="B325" t="s">
        <v>5461</v>
      </c>
      <c r="C325" t="s">
        <v>42</v>
      </c>
    </row>
    <row r="326" spans="1:3" x14ac:dyDescent="0.25">
      <c r="A326" s="40">
        <v>46753</v>
      </c>
      <c r="B326" t="s">
        <v>5461</v>
      </c>
      <c r="C326" t="s">
        <v>5458</v>
      </c>
    </row>
    <row r="327" spans="1:3" x14ac:dyDescent="0.25">
      <c r="A327" s="40">
        <v>46811</v>
      </c>
      <c r="B327" t="s">
        <v>5457</v>
      </c>
      <c r="C327" t="s">
        <v>33</v>
      </c>
    </row>
    <row r="328" spans="1:3" x14ac:dyDescent="0.25">
      <c r="A328" s="40">
        <v>46812</v>
      </c>
      <c r="B328" t="s">
        <v>5459</v>
      </c>
      <c r="C328" t="s">
        <v>33</v>
      </c>
    </row>
    <row r="329" spans="1:3" x14ac:dyDescent="0.25">
      <c r="A329" s="40">
        <v>46857</v>
      </c>
      <c r="B329" t="s">
        <v>5460</v>
      </c>
      <c r="C329" t="s">
        <v>34</v>
      </c>
    </row>
    <row r="330" spans="1:3" x14ac:dyDescent="0.25">
      <c r="A330" s="40">
        <v>46864</v>
      </c>
      <c r="B330" t="s">
        <v>5460</v>
      </c>
      <c r="C330" t="s">
        <v>35</v>
      </c>
    </row>
    <row r="331" spans="1:3" x14ac:dyDescent="0.25">
      <c r="A331" s="40">
        <v>46874</v>
      </c>
      <c r="B331" t="s">
        <v>5457</v>
      </c>
      <c r="C331" t="s">
        <v>36</v>
      </c>
    </row>
    <row r="332" spans="1:3" x14ac:dyDescent="0.25">
      <c r="A332" s="40">
        <v>46919</v>
      </c>
      <c r="B332" t="s">
        <v>5462</v>
      </c>
      <c r="C332" t="s">
        <v>37</v>
      </c>
    </row>
    <row r="333" spans="1:3" x14ac:dyDescent="0.25">
      <c r="A333" s="40">
        <v>47003</v>
      </c>
      <c r="B333" t="s">
        <v>5462</v>
      </c>
      <c r="C333" t="s">
        <v>38</v>
      </c>
    </row>
    <row r="334" spans="1:3" x14ac:dyDescent="0.25">
      <c r="A334" s="40">
        <v>47038</v>
      </c>
      <c r="B334" t="s">
        <v>5462</v>
      </c>
      <c r="C334" t="s">
        <v>5463</v>
      </c>
    </row>
    <row r="335" spans="1:3" x14ac:dyDescent="0.25">
      <c r="A335" s="40">
        <v>47059</v>
      </c>
      <c r="B335" t="s">
        <v>5462</v>
      </c>
      <c r="C335" t="s">
        <v>40</v>
      </c>
    </row>
    <row r="336" spans="1:3" x14ac:dyDescent="0.25">
      <c r="A336" s="40">
        <v>47072</v>
      </c>
      <c r="B336" t="s">
        <v>5465</v>
      </c>
      <c r="C336" t="s">
        <v>41</v>
      </c>
    </row>
    <row r="337" spans="1:3" x14ac:dyDescent="0.25">
      <c r="A337" s="40">
        <v>47112</v>
      </c>
      <c r="B337" t="s">
        <v>5457</v>
      </c>
      <c r="C337" t="s">
        <v>42</v>
      </c>
    </row>
    <row r="338" spans="1:3" x14ac:dyDescent="0.25">
      <c r="A338" s="40">
        <v>47119</v>
      </c>
      <c r="B338" t="s">
        <v>5457</v>
      </c>
      <c r="C338" t="s">
        <v>5458</v>
      </c>
    </row>
    <row r="339" spans="1:3" x14ac:dyDescent="0.25">
      <c r="A339" s="40">
        <v>47161</v>
      </c>
      <c r="B339" t="s">
        <v>5457</v>
      </c>
      <c r="C339" t="s">
        <v>33</v>
      </c>
    </row>
    <row r="340" spans="1:3" x14ac:dyDescent="0.25">
      <c r="A340" s="40">
        <v>47162</v>
      </c>
      <c r="B340" t="s">
        <v>5459</v>
      </c>
      <c r="C340" t="s">
        <v>33</v>
      </c>
    </row>
    <row r="341" spans="1:3" x14ac:dyDescent="0.25">
      <c r="A341" s="40">
        <v>47207</v>
      </c>
      <c r="B341" t="s">
        <v>5460</v>
      </c>
      <c r="C341" t="s">
        <v>34</v>
      </c>
    </row>
    <row r="342" spans="1:3" x14ac:dyDescent="0.25">
      <c r="A342" s="40">
        <v>47229</v>
      </c>
      <c r="B342" t="s">
        <v>5461</v>
      </c>
      <c r="C342" t="s">
        <v>35</v>
      </c>
    </row>
    <row r="343" spans="1:3" x14ac:dyDescent="0.25">
      <c r="A343" s="40">
        <v>47239</v>
      </c>
      <c r="B343" t="s">
        <v>5459</v>
      </c>
      <c r="C343" t="s">
        <v>36</v>
      </c>
    </row>
    <row r="344" spans="1:3" x14ac:dyDescent="0.25">
      <c r="A344" s="40">
        <v>47269</v>
      </c>
      <c r="B344" t="s">
        <v>5462</v>
      </c>
      <c r="C344" t="s">
        <v>37</v>
      </c>
    </row>
    <row r="345" spans="1:3" x14ac:dyDescent="0.25">
      <c r="A345" s="40">
        <v>47368</v>
      </c>
      <c r="B345" t="s">
        <v>5460</v>
      </c>
      <c r="C345" t="s">
        <v>38</v>
      </c>
    </row>
    <row r="346" spans="1:3" x14ac:dyDescent="0.25">
      <c r="A346" s="40">
        <v>47403</v>
      </c>
      <c r="B346" t="s">
        <v>5460</v>
      </c>
      <c r="C346" t="s">
        <v>5463</v>
      </c>
    </row>
    <row r="347" spans="1:3" x14ac:dyDescent="0.25">
      <c r="A347" s="40">
        <v>47424</v>
      </c>
      <c r="B347" t="s">
        <v>5460</v>
      </c>
      <c r="C347" t="s">
        <v>40</v>
      </c>
    </row>
    <row r="348" spans="1:3" x14ac:dyDescent="0.25">
      <c r="A348" s="40">
        <v>47437</v>
      </c>
      <c r="B348" t="s">
        <v>5462</v>
      </c>
      <c r="C348" t="s">
        <v>41</v>
      </c>
    </row>
    <row r="349" spans="1:3" x14ac:dyDescent="0.25">
      <c r="A349" s="40">
        <v>47477</v>
      </c>
      <c r="B349" t="s">
        <v>5459</v>
      </c>
      <c r="C349" t="s">
        <v>42</v>
      </c>
    </row>
    <row r="350" spans="1:3" x14ac:dyDescent="0.25">
      <c r="A350" s="40">
        <v>47484</v>
      </c>
      <c r="B350" t="s">
        <v>5459</v>
      </c>
      <c r="C350" t="s">
        <v>5458</v>
      </c>
    </row>
    <row r="351" spans="1:3" x14ac:dyDescent="0.25">
      <c r="A351" s="40">
        <v>47546</v>
      </c>
      <c r="B351" t="s">
        <v>5457</v>
      </c>
      <c r="C351" t="s">
        <v>33</v>
      </c>
    </row>
    <row r="352" spans="1:3" x14ac:dyDescent="0.25">
      <c r="A352" s="40">
        <v>47547</v>
      </c>
      <c r="B352" t="s">
        <v>5459</v>
      </c>
      <c r="C352" t="s">
        <v>33</v>
      </c>
    </row>
    <row r="353" spans="1:3" x14ac:dyDescent="0.25">
      <c r="A353" s="40">
        <v>47592</v>
      </c>
      <c r="B353" t="s">
        <v>5460</v>
      </c>
      <c r="C353" t="s">
        <v>34</v>
      </c>
    </row>
    <row r="354" spans="1:3" x14ac:dyDescent="0.25">
      <c r="A354" s="40">
        <v>47594</v>
      </c>
      <c r="B354" t="s">
        <v>5464</v>
      </c>
      <c r="C354" t="s">
        <v>35</v>
      </c>
    </row>
    <row r="355" spans="1:3" x14ac:dyDescent="0.25">
      <c r="A355" s="40">
        <v>47604</v>
      </c>
      <c r="B355" t="s">
        <v>5465</v>
      </c>
      <c r="C355" t="s">
        <v>36</v>
      </c>
    </row>
    <row r="356" spans="1:3" x14ac:dyDescent="0.25">
      <c r="A356" s="40">
        <v>47654</v>
      </c>
      <c r="B356" t="s">
        <v>5462</v>
      </c>
      <c r="C356" t="s">
        <v>37</v>
      </c>
    </row>
    <row r="357" spans="1:3" x14ac:dyDescent="0.25">
      <c r="A357" s="40">
        <v>47733</v>
      </c>
      <c r="B357" t="s">
        <v>5461</v>
      </c>
      <c r="C357" t="s">
        <v>38</v>
      </c>
    </row>
    <row r="358" spans="1:3" x14ac:dyDescent="0.25">
      <c r="A358" s="40">
        <v>47768</v>
      </c>
      <c r="B358" t="s">
        <v>5461</v>
      </c>
      <c r="C358" t="s">
        <v>5463</v>
      </c>
    </row>
    <row r="359" spans="1:3" x14ac:dyDescent="0.25">
      <c r="A359" s="40">
        <v>47789</v>
      </c>
      <c r="B359" t="s">
        <v>5461</v>
      </c>
      <c r="C359" t="s">
        <v>40</v>
      </c>
    </row>
    <row r="360" spans="1:3" x14ac:dyDescent="0.25">
      <c r="A360" s="40">
        <v>47802</v>
      </c>
      <c r="B360" t="s">
        <v>5460</v>
      </c>
      <c r="C360" t="s">
        <v>41</v>
      </c>
    </row>
    <row r="361" spans="1:3" x14ac:dyDescent="0.25">
      <c r="A361" s="40">
        <v>47842</v>
      </c>
      <c r="B361" t="s">
        <v>5465</v>
      </c>
      <c r="C361" t="s">
        <v>42</v>
      </c>
    </row>
    <row r="362" spans="1:3" x14ac:dyDescent="0.25">
      <c r="A362" s="40">
        <v>47849</v>
      </c>
      <c r="B362" t="s">
        <v>5465</v>
      </c>
      <c r="C362" t="s">
        <v>5458</v>
      </c>
    </row>
    <row r="363" spans="1:3" x14ac:dyDescent="0.25">
      <c r="A363" s="40">
        <v>47903</v>
      </c>
      <c r="B363" t="s">
        <v>5457</v>
      </c>
      <c r="C363" t="s">
        <v>33</v>
      </c>
    </row>
    <row r="364" spans="1:3" x14ac:dyDescent="0.25">
      <c r="A364" s="40">
        <v>47904</v>
      </c>
      <c r="B364" t="s">
        <v>5459</v>
      </c>
      <c r="C364" t="s">
        <v>33</v>
      </c>
    </row>
    <row r="365" spans="1:3" x14ac:dyDescent="0.25">
      <c r="A365" s="40">
        <v>47949</v>
      </c>
      <c r="B365" t="s">
        <v>5460</v>
      </c>
      <c r="C365" t="s">
        <v>34</v>
      </c>
    </row>
    <row r="366" spans="1:3" x14ac:dyDescent="0.25">
      <c r="A366" s="40">
        <v>47959</v>
      </c>
      <c r="B366" t="s">
        <v>5457</v>
      </c>
      <c r="C366" t="s">
        <v>35</v>
      </c>
    </row>
    <row r="367" spans="1:3" x14ac:dyDescent="0.25">
      <c r="A367" s="40">
        <v>47969</v>
      </c>
      <c r="B367" t="s">
        <v>5462</v>
      </c>
      <c r="C367" t="s">
        <v>36</v>
      </c>
    </row>
    <row r="368" spans="1:3" x14ac:dyDescent="0.25">
      <c r="A368" s="40">
        <v>48011</v>
      </c>
      <c r="B368" t="s">
        <v>5462</v>
      </c>
      <c r="C368" t="s">
        <v>37</v>
      </c>
    </row>
    <row r="369" spans="1:3" x14ac:dyDescent="0.25">
      <c r="A369" s="40">
        <v>48098</v>
      </c>
      <c r="B369" t="s">
        <v>5464</v>
      </c>
      <c r="C369" t="s">
        <v>38</v>
      </c>
    </row>
    <row r="370" spans="1:3" x14ac:dyDescent="0.25">
      <c r="A370" s="40">
        <v>48133</v>
      </c>
      <c r="B370" t="s">
        <v>5464</v>
      </c>
      <c r="C370" t="s">
        <v>5463</v>
      </c>
    </row>
    <row r="371" spans="1:3" x14ac:dyDescent="0.25">
      <c r="A371" s="40">
        <v>48154</v>
      </c>
      <c r="B371" t="s">
        <v>5464</v>
      </c>
      <c r="C371" t="s">
        <v>40</v>
      </c>
    </row>
    <row r="372" spans="1:3" x14ac:dyDescent="0.25">
      <c r="A372" s="40">
        <v>48167</v>
      </c>
      <c r="B372" t="s">
        <v>5461</v>
      </c>
      <c r="C372" t="s">
        <v>41</v>
      </c>
    </row>
    <row r="373" spans="1:3" x14ac:dyDescent="0.25">
      <c r="A373" s="40">
        <v>48207</v>
      </c>
      <c r="B373" t="s">
        <v>5462</v>
      </c>
      <c r="C373" t="s">
        <v>42</v>
      </c>
    </row>
    <row r="374" spans="1:3" x14ac:dyDescent="0.25">
      <c r="A374" s="40">
        <v>48214</v>
      </c>
      <c r="B374" t="s">
        <v>5462</v>
      </c>
      <c r="C374" t="s">
        <v>5458</v>
      </c>
    </row>
    <row r="375" spans="1:3" x14ac:dyDescent="0.25">
      <c r="A375" s="40">
        <v>48253</v>
      </c>
      <c r="B375" t="s">
        <v>5457</v>
      </c>
      <c r="C375" t="s">
        <v>33</v>
      </c>
    </row>
    <row r="376" spans="1:3" x14ac:dyDescent="0.25">
      <c r="A376" s="40">
        <v>48254</v>
      </c>
      <c r="B376" t="s">
        <v>5459</v>
      </c>
      <c r="C376" t="s">
        <v>33</v>
      </c>
    </row>
    <row r="377" spans="1:3" x14ac:dyDescent="0.25">
      <c r="A377" s="40">
        <v>48299</v>
      </c>
      <c r="B377" t="s">
        <v>5460</v>
      </c>
      <c r="C377" t="s">
        <v>34</v>
      </c>
    </row>
    <row r="378" spans="1:3" x14ac:dyDescent="0.25">
      <c r="A378" s="40">
        <v>48325</v>
      </c>
      <c r="B378" t="s">
        <v>5465</v>
      </c>
      <c r="C378" t="s">
        <v>35</v>
      </c>
    </row>
    <row r="379" spans="1:3" x14ac:dyDescent="0.25">
      <c r="A379" s="40">
        <v>48335</v>
      </c>
      <c r="B379" t="s">
        <v>5461</v>
      </c>
      <c r="C379" t="s">
        <v>36</v>
      </c>
    </row>
    <row r="380" spans="1:3" x14ac:dyDescent="0.25">
      <c r="A380" s="40">
        <v>48361</v>
      </c>
      <c r="B380" t="s">
        <v>5462</v>
      </c>
      <c r="C380" t="s">
        <v>37</v>
      </c>
    </row>
    <row r="381" spans="1:3" x14ac:dyDescent="0.25">
      <c r="A381" s="40">
        <v>48464</v>
      </c>
      <c r="B381" t="s">
        <v>5459</v>
      </c>
      <c r="C381" t="s">
        <v>38</v>
      </c>
    </row>
    <row r="382" spans="1:3" x14ac:dyDescent="0.25">
      <c r="A382" s="40">
        <v>48499</v>
      </c>
      <c r="B382" t="s">
        <v>5459</v>
      </c>
      <c r="C382" t="s">
        <v>5463</v>
      </c>
    </row>
    <row r="383" spans="1:3" x14ac:dyDescent="0.25">
      <c r="A383" s="40">
        <v>48520</v>
      </c>
      <c r="B383" t="s">
        <v>5459</v>
      </c>
      <c r="C383" t="s">
        <v>40</v>
      </c>
    </row>
    <row r="384" spans="1:3" x14ac:dyDescent="0.25">
      <c r="A384" s="40">
        <v>48533</v>
      </c>
      <c r="B384" t="s">
        <v>5457</v>
      </c>
      <c r="C384" t="s">
        <v>41</v>
      </c>
    </row>
    <row r="385" spans="1:3" x14ac:dyDescent="0.25">
      <c r="A385" s="40">
        <v>48573</v>
      </c>
      <c r="B385" t="s">
        <v>5461</v>
      </c>
      <c r="C385" t="s">
        <v>42</v>
      </c>
    </row>
    <row r="386" spans="1:3" x14ac:dyDescent="0.25">
      <c r="A386" s="40">
        <v>48580</v>
      </c>
      <c r="B386" t="s">
        <v>5461</v>
      </c>
      <c r="C386" t="s">
        <v>5458</v>
      </c>
    </row>
    <row r="387" spans="1:3" x14ac:dyDescent="0.25">
      <c r="A387" s="40">
        <v>48638</v>
      </c>
      <c r="B387" t="s">
        <v>5457</v>
      </c>
      <c r="C387" t="s">
        <v>33</v>
      </c>
    </row>
    <row r="388" spans="1:3" x14ac:dyDescent="0.25">
      <c r="A388" s="40">
        <v>48639</v>
      </c>
      <c r="B388" t="s">
        <v>5459</v>
      </c>
      <c r="C388" t="s">
        <v>33</v>
      </c>
    </row>
    <row r="389" spans="1:3" x14ac:dyDescent="0.25">
      <c r="A389" s="40">
        <v>48684</v>
      </c>
      <c r="B389" t="s">
        <v>5460</v>
      </c>
      <c r="C389" t="s">
        <v>34</v>
      </c>
    </row>
    <row r="390" spans="1:3" x14ac:dyDescent="0.25">
      <c r="A390" s="40">
        <v>48690</v>
      </c>
      <c r="B390" t="s">
        <v>5462</v>
      </c>
      <c r="C390" t="s">
        <v>35</v>
      </c>
    </row>
    <row r="391" spans="1:3" x14ac:dyDescent="0.25">
      <c r="A391" s="40">
        <v>48700</v>
      </c>
      <c r="B391" t="s">
        <v>5464</v>
      </c>
      <c r="C391" t="s">
        <v>36</v>
      </c>
    </row>
    <row r="392" spans="1:3" x14ac:dyDescent="0.25">
      <c r="A392" s="40">
        <v>48746</v>
      </c>
      <c r="B392" t="s">
        <v>5462</v>
      </c>
      <c r="C392" t="s">
        <v>37</v>
      </c>
    </row>
    <row r="393" spans="1:3" x14ac:dyDescent="0.25">
      <c r="A393" s="40">
        <v>48829</v>
      </c>
      <c r="B393" t="s">
        <v>5465</v>
      </c>
      <c r="C393" t="s">
        <v>38</v>
      </c>
    </row>
    <row r="394" spans="1:3" x14ac:dyDescent="0.25">
      <c r="A394" s="40">
        <v>48864</v>
      </c>
      <c r="B394" t="s">
        <v>5465</v>
      </c>
      <c r="C394" t="s">
        <v>5463</v>
      </c>
    </row>
    <row r="395" spans="1:3" x14ac:dyDescent="0.25">
      <c r="A395" s="40">
        <v>48885</v>
      </c>
      <c r="B395" t="s">
        <v>5465</v>
      </c>
      <c r="C395" t="s">
        <v>40</v>
      </c>
    </row>
    <row r="396" spans="1:3" x14ac:dyDescent="0.25">
      <c r="A396" s="40">
        <v>48898</v>
      </c>
      <c r="B396" t="s">
        <v>5459</v>
      </c>
      <c r="C396" t="s">
        <v>41</v>
      </c>
    </row>
    <row r="397" spans="1:3" x14ac:dyDescent="0.25">
      <c r="A397" s="40">
        <v>48938</v>
      </c>
      <c r="B397" t="s">
        <v>5464</v>
      </c>
      <c r="C397" t="s">
        <v>42</v>
      </c>
    </row>
    <row r="398" spans="1:3" x14ac:dyDescent="0.25">
      <c r="A398" s="40">
        <v>48945</v>
      </c>
      <c r="B398" t="s">
        <v>5464</v>
      </c>
      <c r="C398" t="s">
        <v>5458</v>
      </c>
    </row>
    <row r="399" spans="1:3" x14ac:dyDescent="0.25">
      <c r="A399" s="40">
        <v>48995</v>
      </c>
      <c r="B399" t="s">
        <v>5457</v>
      </c>
      <c r="C399" t="s">
        <v>33</v>
      </c>
    </row>
    <row r="400" spans="1:3" x14ac:dyDescent="0.25">
      <c r="A400" s="40">
        <v>48996</v>
      </c>
      <c r="B400" t="s">
        <v>5459</v>
      </c>
      <c r="C400" t="s">
        <v>33</v>
      </c>
    </row>
    <row r="401" spans="1:3" x14ac:dyDescent="0.25">
      <c r="A401" s="40">
        <v>49041</v>
      </c>
      <c r="B401" t="s">
        <v>5460</v>
      </c>
      <c r="C401" t="s">
        <v>34</v>
      </c>
    </row>
    <row r="402" spans="1:3" x14ac:dyDescent="0.25">
      <c r="A402" s="40">
        <v>49055</v>
      </c>
      <c r="B402" t="s">
        <v>5460</v>
      </c>
      <c r="C402" t="s">
        <v>35</v>
      </c>
    </row>
    <row r="403" spans="1:3" x14ac:dyDescent="0.25">
      <c r="A403" s="40">
        <v>49065</v>
      </c>
      <c r="B403" t="s">
        <v>5457</v>
      </c>
      <c r="C403" t="s">
        <v>36</v>
      </c>
    </row>
    <row r="404" spans="1:3" x14ac:dyDescent="0.25">
      <c r="A404" s="40">
        <v>49103</v>
      </c>
      <c r="B404" t="s">
        <v>5462</v>
      </c>
      <c r="C404" t="s">
        <v>37</v>
      </c>
    </row>
    <row r="405" spans="1:3" x14ac:dyDescent="0.25">
      <c r="A405" s="40">
        <v>49194</v>
      </c>
      <c r="B405" t="s">
        <v>5462</v>
      </c>
      <c r="C405" t="s">
        <v>38</v>
      </c>
    </row>
    <row r="406" spans="1:3" x14ac:dyDescent="0.25">
      <c r="A406" s="40">
        <v>49229</v>
      </c>
      <c r="B406" t="s">
        <v>5462</v>
      </c>
      <c r="C406" t="s">
        <v>5463</v>
      </c>
    </row>
    <row r="407" spans="1:3" x14ac:dyDescent="0.25">
      <c r="A407" s="40">
        <v>49250</v>
      </c>
      <c r="B407" t="s">
        <v>5462</v>
      </c>
      <c r="C407" t="s">
        <v>40</v>
      </c>
    </row>
    <row r="408" spans="1:3" x14ac:dyDescent="0.25">
      <c r="A408" s="40">
        <v>49263</v>
      </c>
      <c r="B408" t="s">
        <v>5465</v>
      </c>
      <c r="C408" t="s">
        <v>41</v>
      </c>
    </row>
    <row r="409" spans="1:3" x14ac:dyDescent="0.25">
      <c r="A409" s="40">
        <v>49303</v>
      </c>
      <c r="B409" t="s">
        <v>5457</v>
      </c>
      <c r="C409" t="s">
        <v>42</v>
      </c>
    </row>
    <row r="410" spans="1:3" x14ac:dyDescent="0.25">
      <c r="A410" s="40">
        <v>49310</v>
      </c>
      <c r="B410" t="s">
        <v>5457</v>
      </c>
      <c r="C410" t="s">
        <v>5458</v>
      </c>
    </row>
    <row r="411" spans="1:3" x14ac:dyDescent="0.25">
      <c r="A411" s="40">
        <v>49345</v>
      </c>
      <c r="B411" t="s">
        <v>5457</v>
      </c>
      <c r="C411" t="s">
        <v>33</v>
      </c>
    </row>
    <row r="412" spans="1:3" x14ac:dyDescent="0.25">
      <c r="A412" s="40">
        <v>49346</v>
      </c>
      <c r="B412" t="s">
        <v>5459</v>
      </c>
      <c r="C412" t="s">
        <v>33</v>
      </c>
    </row>
    <row r="413" spans="1:3" x14ac:dyDescent="0.25">
      <c r="A413" s="40">
        <v>49391</v>
      </c>
      <c r="B413" t="s">
        <v>5460</v>
      </c>
      <c r="C413" t="s">
        <v>34</v>
      </c>
    </row>
    <row r="414" spans="1:3" x14ac:dyDescent="0.25">
      <c r="A414" s="40">
        <v>49420</v>
      </c>
      <c r="B414" t="s">
        <v>5461</v>
      </c>
      <c r="C414" t="s">
        <v>35</v>
      </c>
    </row>
    <row r="415" spans="1:3" x14ac:dyDescent="0.25">
      <c r="A415" s="40">
        <v>49430</v>
      </c>
      <c r="B415" t="s">
        <v>5459</v>
      </c>
      <c r="C415" t="s">
        <v>36</v>
      </c>
    </row>
    <row r="416" spans="1:3" x14ac:dyDescent="0.25">
      <c r="A416" s="40">
        <v>49453</v>
      </c>
      <c r="B416" t="s">
        <v>5462</v>
      </c>
      <c r="C416" t="s">
        <v>37</v>
      </c>
    </row>
    <row r="417" spans="1:3" x14ac:dyDescent="0.25">
      <c r="A417" s="40">
        <v>49559</v>
      </c>
      <c r="B417" t="s">
        <v>5460</v>
      </c>
      <c r="C417" t="s">
        <v>38</v>
      </c>
    </row>
    <row r="418" spans="1:3" x14ac:dyDescent="0.25">
      <c r="A418" s="40">
        <v>49594</v>
      </c>
      <c r="B418" t="s">
        <v>5460</v>
      </c>
      <c r="C418" t="s">
        <v>5463</v>
      </c>
    </row>
    <row r="419" spans="1:3" x14ac:dyDescent="0.25">
      <c r="A419" s="40">
        <v>49615</v>
      </c>
      <c r="B419" t="s">
        <v>5460</v>
      </c>
      <c r="C419" t="s">
        <v>40</v>
      </c>
    </row>
    <row r="420" spans="1:3" x14ac:dyDescent="0.25">
      <c r="A420" s="40">
        <v>49628</v>
      </c>
      <c r="B420" t="s">
        <v>5462</v>
      </c>
      <c r="C420" t="s">
        <v>41</v>
      </c>
    </row>
    <row r="421" spans="1:3" x14ac:dyDescent="0.25">
      <c r="A421" s="40">
        <v>49668</v>
      </c>
      <c r="B421" t="s">
        <v>5459</v>
      </c>
      <c r="C421" t="s">
        <v>42</v>
      </c>
    </row>
    <row r="422" spans="1:3" x14ac:dyDescent="0.25">
      <c r="A422" s="40">
        <v>49675</v>
      </c>
      <c r="B422" t="s">
        <v>5459</v>
      </c>
      <c r="C422" t="s">
        <v>5458</v>
      </c>
    </row>
    <row r="423" spans="1:3" x14ac:dyDescent="0.25">
      <c r="A423" s="40">
        <v>49730</v>
      </c>
      <c r="B423" t="s">
        <v>5457</v>
      </c>
      <c r="C423" t="s">
        <v>33</v>
      </c>
    </row>
    <row r="424" spans="1:3" x14ac:dyDescent="0.25">
      <c r="A424" s="40">
        <v>49731</v>
      </c>
      <c r="B424" t="s">
        <v>5459</v>
      </c>
      <c r="C424" t="s">
        <v>33</v>
      </c>
    </row>
    <row r="425" spans="1:3" x14ac:dyDescent="0.25">
      <c r="A425" s="40">
        <v>49776</v>
      </c>
      <c r="B425" t="s">
        <v>5460</v>
      </c>
      <c r="C425" t="s">
        <v>34</v>
      </c>
    </row>
    <row r="426" spans="1:3" x14ac:dyDescent="0.25">
      <c r="A426" s="40">
        <v>49786</v>
      </c>
      <c r="B426" t="s">
        <v>5457</v>
      </c>
      <c r="C426" t="s">
        <v>35</v>
      </c>
    </row>
    <row r="427" spans="1:3" x14ac:dyDescent="0.25">
      <c r="A427" s="40">
        <v>49796</v>
      </c>
      <c r="B427" t="s">
        <v>5462</v>
      </c>
      <c r="C427" t="s">
        <v>36</v>
      </c>
    </row>
    <row r="428" spans="1:3" x14ac:dyDescent="0.25">
      <c r="A428" s="40">
        <v>49838</v>
      </c>
      <c r="B428" t="s">
        <v>5462</v>
      </c>
      <c r="C428" t="s">
        <v>37</v>
      </c>
    </row>
    <row r="429" spans="1:3" x14ac:dyDescent="0.25">
      <c r="A429" s="40">
        <v>49925</v>
      </c>
      <c r="B429" t="s">
        <v>5464</v>
      </c>
      <c r="C429" t="s">
        <v>38</v>
      </c>
    </row>
    <row r="430" spans="1:3" x14ac:dyDescent="0.25">
      <c r="A430" s="40">
        <v>49960</v>
      </c>
      <c r="B430" t="s">
        <v>5464</v>
      </c>
      <c r="C430" t="s">
        <v>5463</v>
      </c>
    </row>
    <row r="431" spans="1:3" x14ac:dyDescent="0.25">
      <c r="A431" s="40">
        <v>49981</v>
      </c>
      <c r="B431" t="s">
        <v>5464</v>
      </c>
      <c r="C431" t="s">
        <v>40</v>
      </c>
    </row>
    <row r="432" spans="1:3" x14ac:dyDescent="0.25">
      <c r="A432" s="40">
        <v>49994</v>
      </c>
      <c r="B432" t="s">
        <v>5461</v>
      </c>
      <c r="C432" t="s">
        <v>41</v>
      </c>
    </row>
    <row r="433" spans="1:3" x14ac:dyDescent="0.25">
      <c r="A433" s="40">
        <v>50034</v>
      </c>
      <c r="B433" t="s">
        <v>5462</v>
      </c>
      <c r="C433" t="s">
        <v>42</v>
      </c>
    </row>
    <row r="434" spans="1:3" x14ac:dyDescent="0.25">
      <c r="A434" s="40">
        <v>50041</v>
      </c>
      <c r="B434" t="s">
        <v>5462</v>
      </c>
      <c r="C434" t="s">
        <v>5458</v>
      </c>
    </row>
    <row r="435" spans="1:3" x14ac:dyDescent="0.25">
      <c r="A435" s="40">
        <v>50087</v>
      </c>
      <c r="B435" t="s">
        <v>5457</v>
      </c>
      <c r="C435" t="s">
        <v>33</v>
      </c>
    </row>
    <row r="436" spans="1:3" x14ac:dyDescent="0.25">
      <c r="A436" s="40">
        <v>50088</v>
      </c>
      <c r="B436" t="s">
        <v>5459</v>
      </c>
      <c r="C436" t="s">
        <v>33</v>
      </c>
    </row>
    <row r="437" spans="1:3" x14ac:dyDescent="0.25">
      <c r="A437" s="40">
        <v>50133</v>
      </c>
      <c r="B437" t="s">
        <v>5460</v>
      </c>
      <c r="C437" t="s">
        <v>34</v>
      </c>
    </row>
    <row r="438" spans="1:3" x14ac:dyDescent="0.25">
      <c r="A438" s="40">
        <v>50151</v>
      </c>
      <c r="B438" t="s">
        <v>5459</v>
      </c>
      <c r="C438" t="s">
        <v>35</v>
      </c>
    </row>
    <row r="439" spans="1:3" x14ac:dyDescent="0.25">
      <c r="A439" s="40">
        <v>50161</v>
      </c>
      <c r="B439" t="s">
        <v>5460</v>
      </c>
      <c r="C439" t="s">
        <v>36</v>
      </c>
    </row>
    <row r="440" spans="1:3" x14ac:dyDescent="0.25">
      <c r="A440" s="40">
        <v>50195</v>
      </c>
      <c r="B440" t="s">
        <v>5462</v>
      </c>
      <c r="C440" t="s">
        <v>37</v>
      </c>
    </row>
    <row r="441" spans="1:3" x14ac:dyDescent="0.25">
      <c r="A441" s="40">
        <v>50290</v>
      </c>
      <c r="B441" t="s">
        <v>5457</v>
      </c>
      <c r="C441" t="s">
        <v>38</v>
      </c>
    </row>
    <row r="442" spans="1:3" x14ac:dyDescent="0.25">
      <c r="A442" s="40">
        <v>50325</v>
      </c>
      <c r="B442" t="s">
        <v>5457</v>
      </c>
      <c r="C442" t="s">
        <v>5463</v>
      </c>
    </row>
    <row r="443" spans="1:3" x14ac:dyDescent="0.25">
      <c r="A443" s="40">
        <v>50346</v>
      </c>
      <c r="B443" t="s">
        <v>5457</v>
      </c>
      <c r="C443" t="s">
        <v>40</v>
      </c>
    </row>
    <row r="444" spans="1:3" x14ac:dyDescent="0.25">
      <c r="A444" s="40">
        <v>50359</v>
      </c>
      <c r="B444" t="s">
        <v>5464</v>
      </c>
      <c r="C444" t="s">
        <v>41</v>
      </c>
    </row>
    <row r="445" spans="1:3" x14ac:dyDescent="0.25">
      <c r="A445" s="40">
        <v>50399</v>
      </c>
      <c r="B445" t="s">
        <v>5460</v>
      </c>
      <c r="C445" t="s">
        <v>42</v>
      </c>
    </row>
    <row r="446" spans="1:3" x14ac:dyDescent="0.25">
      <c r="A446" s="40">
        <v>50406</v>
      </c>
      <c r="B446" t="s">
        <v>5460</v>
      </c>
      <c r="C446" t="s">
        <v>5458</v>
      </c>
    </row>
    <row r="447" spans="1:3" x14ac:dyDescent="0.25">
      <c r="A447" s="40">
        <v>50472</v>
      </c>
      <c r="B447" t="s">
        <v>5457</v>
      </c>
      <c r="C447" t="s">
        <v>33</v>
      </c>
    </row>
    <row r="448" spans="1:3" x14ac:dyDescent="0.25">
      <c r="A448" s="40">
        <v>50473</v>
      </c>
      <c r="B448" t="s">
        <v>5459</v>
      </c>
      <c r="C448" t="s">
        <v>33</v>
      </c>
    </row>
    <row r="449" spans="1:3" x14ac:dyDescent="0.25">
      <c r="A449" s="40">
        <v>50516</v>
      </c>
      <c r="B449" t="s">
        <v>5465</v>
      </c>
      <c r="C449" t="s">
        <v>35</v>
      </c>
    </row>
    <row r="450" spans="1:3" x14ac:dyDescent="0.25">
      <c r="A450" s="40">
        <v>50518</v>
      </c>
      <c r="B450" t="s">
        <v>5460</v>
      </c>
      <c r="C450" t="s">
        <v>34</v>
      </c>
    </row>
    <row r="451" spans="1:3" x14ac:dyDescent="0.25">
      <c r="A451" s="40">
        <v>50526</v>
      </c>
      <c r="B451" t="s">
        <v>5461</v>
      </c>
      <c r="C451" t="s">
        <v>36</v>
      </c>
    </row>
    <row r="452" spans="1:3" x14ac:dyDescent="0.25">
      <c r="A452" s="40">
        <v>50580</v>
      </c>
      <c r="B452" t="s">
        <v>5462</v>
      </c>
      <c r="C452" t="s">
        <v>37</v>
      </c>
    </row>
    <row r="453" spans="1:3" x14ac:dyDescent="0.25">
      <c r="A453" s="40">
        <v>50655</v>
      </c>
      <c r="B453" t="s">
        <v>5459</v>
      </c>
      <c r="C453" t="s">
        <v>38</v>
      </c>
    </row>
    <row r="454" spans="1:3" x14ac:dyDescent="0.25">
      <c r="A454" s="40">
        <v>50690</v>
      </c>
      <c r="B454" t="s">
        <v>5459</v>
      </c>
      <c r="C454" t="s">
        <v>5463</v>
      </c>
    </row>
    <row r="455" spans="1:3" x14ac:dyDescent="0.25">
      <c r="A455" s="40">
        <v>50711</v>
      </c>
      <c r="B455" t="s">
        <v>5459</v>
      </c>
      <c r="C455" t="s">
        <v>40</v>
      </c>
    </row>
    <row r="456" spans="1:3" x14ac:dyDescent="0.25">
      <c r="A456" s="40">
        <v>50724</v>
      </c>
      <c r="B456" t="s">
        <v>5457</v>
      </c>
      <c r="C456" t="s">
        <v>41</v>
      </c>
    </row>
    <row r="457" spans="1:3" x14ac:dyDescent="0.25">
      <c r="A457" s="40">
        <v>50764</v>
      </c>
      <c r="B457" t="s">
        <v>5461</v>
      </c>
      <c r="C457" t="s">
        <v>42</v>
      </c>
    </row>
    <row r="458" spans="1:3" x14ac:dyDescent="0.25">
      <c r="A458" s="40">
        <v>50771</v>
      </c>
      <c r="B458" t="s">
        <v>5461</v>
      </c>
      <c r="C458" t="s">
        <v>5458</v>
      </c>
    </row>
    <row r="459" spans="1:3" x14ac:dyDescent="0.25">
      <c r="A459" s="40">
        <v>50822</v>
      </c>
      <c r="B459" t="s">
        <v>5457</v>
      </c>
      <c r="C459" t="s">
        <v>33</v>
      </c>
    </row>
    <row r="460" spans="1:3" x14ac:dyDescent="0.25">
      <c r="A460" s="40">
        <v>50823</v>
      </c>
      <c r="B460" t="s">
        <v>5459</v>
      </c>
      <c r="C460" t="s">
        <v>33</v>
      </c>
    </row>
    <row r="461" spans="1:3" x14ac:dyDescent="0.25">
      <c r="A461" s="40">
        <v>50868</v>
      </c>
      <c r="B461" t="s">
        <v>5460</v>
      </c>
      <c r="C461" t="s">
        <v>34</v>
      </c>
    </row>
    <row r="462" spans="1:3" x14ac:dyDescent="0.25">
      <c r="A462" s="40">
        <v>50881</v>
      </c>
      <c r="B462" t="s">
        <v>5462</v>
      </c>
      <c r="C462" t="s">
        <v>35</v>
      </c>
    </row>
    <row r="463" spans="1:3" x14ac:dyDescent="0.25">
      <c r="A463" s="40">
        <v>50891</v>
      </c>
      <c r="B463" t="s">
        <v>5464</v>
      </c>
      <c r="C463" t="s">
        <v>36</v>
      </c>
    </row>
    <row r="464" spans="1:3" x14ac:dyDescent="0.25">
      <c r="A464" s="40">
        <v>50930</v>
      </c>
      <c r="B464" t="s">
        <v>5462</v>
      </c>
      <c r="C464" t="s">
        <v>37</v>
      </c>
    </row>
    <row r="465" spans="1:3" x14ac:dyDescent="0.25">
      <c r="A465" s="40">
        <v>51020</v>
      </c>
      <c r="B465" t="s">
        <v>5465</v>
      </c>
      <c r="C465" t="s">
        <v>38</v>
      </c>
    </row>
    <row r="466" spans="1:3" x14ac:dyDescent="0.25">
      <c r="A466" s="40">
        <v>51055</v>
      </c>
      <c r="B466" t="s">
        <v>5465</v>
      </c>
      <c r="C466" t="s">
        <v>5463</v>
      </c>
    </row>
    <row r="467" spans="1:3" x14ac:dyDescent="0.25">
      <c r="A467" s="40">
        <v>51076</v>
      </c>
      <c r="B467" t="s">
        <v>5465</v>
      </c>
      <c r="C467" t="s">
        <v>40</v>
      </c>
    </row>
    <row r="468" spans="1:3" x14ac:dyDescent="0.25">
      <c r="A468" s="40">
        <v>51089</v>
      </c>
      <c r="B468" t="s">
        <v>5459</v>
      </c>
      <c r="C468" t="s">
        <v>41</v>
      </c>
    </row>
    <row r="469" spans="1:3" x14ac:dyDescent="0.25">
      <c r="A469" s="40">
        <v>51129</v>
      </c>
      <c r="B469" t="s">
        <v>5464</v>
      </c>
      <c r="C469" t="s">
        <v>42</v>
      </c>
    </row>
    <row r="470" spans="1:3" x14ac:dyDescent="0.25">
      <c r="A470" s="40">
        <v>51136</v>
      </c>
      <c r="B470" t="s">
        <v>5464</v>
      </c>
      <c r="C470" t="s">
        <v>5458</v>
      </c>
    </row>
    <row r="471" spans="1:3" x14ac:dyDescent="0.25">
      <c r="A471" s="40">
        <v>51179</v>
      </c>
      <c r="B471" t="s">
        <v>5457</v>
      </c>
      <c r="C471" t="s">
        <v>33</v>
      </c>
    </row>
    <row r="472" spans="1:3" x14ac:dyDescent="0.25">
      <c r="A472" s="40">
        <v>51180</v>
      </c>
      <c r="B472" t="s">
        <v>5459</v>
      </c>
      <c r="C472" t="s">
        <v>33</v>
      </c>
    </row>
    <row r="473" spans="1:3" x14ac:dyDescent="0.25">
      <c r="A473" s="40">
        <v>51225</v>
      </c>
      <c r="B473" t="s">
        <v>5460</v>
      </c>
      <c r="C473" t="s">
        <v>34</v>
      </c>
    </row>
    <row r="474" spans="1:3" x14ac:dyDescent="0.25">
      <c r="A474" s="40">
        <v>51247</v>
      </c>
      <c r="B474" t="s">
        <v>5461</v>
      </c>
      <c r="C474" t="s">
        <v>35</v>
      </c>
    </row>
    <row r="475" spans="1:3" x14ac:dyDescent="0.25">
      <c r="A475" s="40">
        <v>51257</v>
      </c>
      <c r="B475" t="s">
        <v>5459</v>
      </c>
      <c r="C475" t="s">
        <v>36</v>
      </c>
    </row>
    <row r="476" spans="1:3" x14ac:dyDescent="0.25">
      <c r="A476" s="40">
        <v>51287</v>
      </c>
      <c r="B476" t="s">
        <v>5462</v>
      </c>
      <c r="C476" t="s">
        <v>37</v>
      </c>
    </row>
    <row r="477" spans="1:3" x14ac:dyDescent="0.25">
      <c r="A477" s="40">
        <v>51386</v>
      </c>
      <c r="B477" t="s">
        <v>5460</v>
      </c>
      <c r="C477" t="s">
        <v>38</v>
      </c>
    </row>
    <row r="478" spans="1:3" x14ac:dyDescent="0.25">
      <c r="A478" s="40">
        <v>51421</v>
      </c>
      <c r="B478" t="s">
        <v>5460</v>
      </c>
      <c r="C478" t="s">
        <v>5463</v>
      </c>
    </row>
    <row r="479" spans="1:3" x14ac:dyDescent="0.25">
      <c r="A479" s="40">
        <v>51442</v>
      </c>
      <c r="B479" t="s">
        <v>5460</v>
      </c>
      <c r="C479" t="s">
        <v>40</v>
      </c>
    </row>
    <row r="480" spans="1:3" x14ac:dyDescent="0.25">
      <c r="A480" s="40">
        <v>51455</v>
      </c>
      <c r="B480" t="s">
        <v>5462</v>
      </c>
      <c r="C480" t="s">
        <v>41</v>
      </c>
    </row>
    <row r="481" spans="1:3" x14ac:dyDescent="0.25">
      <c r="A481" s="40">
        <v>51495</v>
      </c>
      <c r="B481" t="s">
        <v>5459</v>
      </c>
      <c r="C481" t="s">
        <v>42</v>
      </c>
    </row>
    <row r="482" spans="1:3" x14ac:dyDescent="0.25">
      <c r="A482" s="40">
        <v>51502</v>
      </c>
      <c r="B482" t="s">
        <v>5459</v>
      </c>
      <c r="C482" t="s">
        <v>5458</v>
      </c>
    </row>
    <row r="483" spans="1:3" x14ac:dyDescent="0.25">
      <c r="A483" s="40">
        <v>51564</v>
      </c>
      <c r="B483" t="s">
        <v>5457</v>
      </c>
      <c r="C483" t="s">
        <v>33</v>
      </c>
    </row>
    <row r="484" spans="1:3" x14ac:dyDescent="0.25">
      <c r="A484" s="40">
        <v>51565</v>
      </c>
      <c r="B484" t="s">
        <v>5459</v>
      </c>
      <c r="C484" t="s">
        <v>33</v>
      </c>
    </row>
    <row r="485" spans="1:3" x14ac:dyDescent="0.25">
      <c r="A485" s="40">
        <v>51610</v>
      </c>
      <c r="B485" t="s">
        <v>5460</v>
      </c>
      <c r="C485" t="s">
        <v>34</v>
      </c>
    </row>
    <row r="486" spans="1:3" x14ac:dyDescent="0.25">
      <c r="A486" s="40">
        <v>51612</v>
      </c>
      <c r="B486" t="s">
        <v>5464</v>
      </c>
      <c r="C486" t="s">
        <v>35</v>
      </c>
    </row>
    <row r="487" spans="1:3" x14ac:dyDescent="0.25">
      <c r="A487" s="40">
        <v>51622</v>
      </c>
      <c r="B487" t="s">
        <v>5465</v>
      </c>
      <c r="C487" t="s">
        <v>36</v>
      </c>
    </row>
    <row r="488" spans="1:3" x14ac:dyDescent="0.25">
      <c r="A488" s="40">
        <v>51672</v>
      </c>
      <c r="B488" t="s">
        <v>5462</v>
      </c>
      <c r="C488" t="s">
        <v>37</v>
      </c>
    </row>
    <row r="489" spans="1:3" x14ac:dyDescent="0.25">
      <c r="A489" s="40">
        <v>51751</v>
      </c>
      <c r="B489" t="s">
        <v>5461</v>
      </c>
      <c r="C489" t="s">
        <v>38</v>
      </c>
    </row>
    <row r="490" spans="1:3" x14ac:dyDescent="0.25">
      <c r="A490" s="40">
        <v>51786</v>
      </c>
      <c r="B490" t="s">
        <v>5461</v>
      </c>
      <c r="C490" t="s">
        <v>5463</v>
      </c>
    </row>
    <row r="491" spans="1:3" x14ac:dyDescent="0.25">
      <c r="A491" s="40">
        <v>51807</v>
      </c>
      <c r="B491" t="s">
        <v>5461</v>
      </c>
      <c r="C491" t="s">
        <v>40</v>
      </c>
    </row>
    <row r="492" spans="1:3" x14ac:dyDescent="0.25">
      <c r="A492" s="40">
        <v>51820</v>
      </c>
      <c r="B492" t="s">
        <v>5460</v>
      </c>
      <c r="C492" t="s">
        <v>41</v>
      </c>
    </row>
    <row r="493" spans="1:3" x14ac:dyDescent="0.25">
      <c r="A493" s="40">
        <v>51860</v>
      </c>
      <c r="B493" t="s">
        <v>5465</v>
      </c>
      <c r="C493" t="s">
        <v>42</v>
      </c>
    </row>
    <row r="494" spans="1:3" x14ac:dyDescent="0.25">
      <c r="A494" s="40">
        <v>51867</v>
      </c>
      <c r="B494" t="s">
        <v>5465</v>
      </c>
      <c r="C494" t="s">
        <v>5458</v>
      </c>
    </row>
    <row r="495" spans="1:3" x14ac:dyDescent="0.25">
      <c r="A495" s="40">
        <v>51914</v>
      </c>
      <c r="B495" t="s">
        <v>5457</v>
      </c>
      <c r="C495" t="s">
        <v>33</v>
      </c>
    </row>
    <row r="496" spans="1:3" x14ac:dyDescent="0.25">
      <c r="A496" s="40">
        <v>51915</v>
      </c>
      <c r="B496" t="s">
        <v>5459</v>
      </c>
      <c r="C496" t="s">
        <v>33</v>
      </c>
    </row>
    <row r="497" spans="1:3" x14ac:dyDescent="0.25">
      <c r="A497" s="40">
        <v>51960</v>
      </c>
      <c r="B497" t="s">
        <v>5460</v>
      </c>
      <c r="C497" t="s">
        <v>34</v>
      </c>
    </row>
    <row r="498" spans="1:3" x14ac:dyDescent="0.25">
      <c r="A498" s="40">
        <v>51977</v>
      </c>
      <c r="B498" t="s">
        <v>5457</v>
      </c>
      <c r="C498" t="s">
        <v>35</v>
      </c>
    </row>
    <row r="499" spans="1:3" x14ac:dyDescent="0.25">
      <c r="A499" s="40">
        <v>51987</v>
      </c>
      <c r="B499" t="s">
        <v>5462</v>
      </c>
      <c r="C499" t="s">
        <v>36</v>
      </c>
    </row>
    <row r="500" spans="1:3" x14ac:dyDescent="0.25">
      <c r="A500" s="40">
        <v>52022</v>
      </c>
      <c r="B500" t="s">
        <v>5462</v>
      </c>
      <c r="C500" t="s">
        <v>37</v>
      </c>
    </row>
    <row r="501" spans="1:3" x14ac:dyDescent="0.25">
      <c r="A501" s="40">
        <v>52116</v>
      </c>
      <c r="B501" t="s">
        <v>5464</v>
      </c>
      <c r="C501" t="s">
        <v>38</v>
      </c>
    </row>
    <row r="502" spans="1:3" x14ac:dyDescent="0.25">
      <c r="A502" s="40">
        <v>52151</v>
      </c>
      <c r="B502" t="s">
        <v>5464</v>
      </c>
      <c r="C502" t="s">
        <v>5463</v>
      </c>
    </row>
    <row r="503" spans="1:3" x14ac:dyDescent="0.25">
      <c r="A503" s="40">
        <v>52172</v>
      </c>
      <c r="B503" t="s">
        <v>5464</v>
      </c>
      <c r="C503" t="s">
        <v>40</v>
      </c>
    </row>
    <row r="504" spans="1:3" x14ac:dyDescent="0.25">
      <c r="A504" s="40">
        <v>52185</v>
      </c>
      <c r="B504" t="s">
        <v>5461</v>
      </c>
      <c r="C504" t="s">
        <v>41</v>
      </c>
    </row>
    <row r="505" spans="1:3" x14ac:dyDescent="0.25">
      <c r="A505" s="40">
        <v>52225</v>
      </c>
      <c r="B505" t="s">
        <v>5462</v>
      </c>
      <c r="C505" t="s">
        <v>42</v>
      </c>
    </row>
    <row r="506" spans="1:3" x14ac:dyDescent="0.25">
      <c r="A506" s="40">
        <v>52232</v>
      </c>
      <c r="B506" t="s">
        <v>5462</v>
      </c>
      <c r="C506" t="s">
        <v>5458</v>
      </c>
    </row>
    <row r="507" spans="1:3" x14ac:dyDescent="0.25">
      <c r="A507" s="40">
        <v>52271</v>
      </c>
      <c r="B507" t="s">
        <v>5457</v>
      </c>
      <c r="C507" t="s">
        <v>33</v>
      </c>
    </row>
    <row r="508" spans="1:3" x14ac:dyDescent="0.25">
      <c r="A508" s="40">
        <v>52272</v>
      </c>
      <c r="B508" t="s">
        <v>5459</v>
      </c>
      <c r="C508" t="s">
        <v>33</v>
      </c>
    </row>
    <row r="509" spans="1:3" x14ac:dyDescent="0.25">
      <c r="A509" s="40">
        <v>52317</v>
      </c>
      <c r="B509" t="s">
        <v>5460</v>
      </c>
      <c r="C509" t="s">
        <v>34</v>
      </c>
    </row>
    <row r="510" spans="1:3" x14ac:dyDescent="0.25">
      <c r="A510" s="40">
        <v>52342</v>
      </c>
      <c r="B510" t="s">
        <v>5459</v>
      </c>
      <c r="C510" t="s">
        <v>35</v>
      </c>
    </row>
    <row r="511" spans="1:3" x14ac:dyDescent="0.25">
      <c r="A511" s="40">
        <v>52352</v>
      </c>
      <c r="B511" t="s">
        <v>5460</v>
      </c>
      <c r="C511" t="s">
        <v>36</v>
      </c>
    </row>
    <row r="512" spans="1:3" x14ac:dyDescent="0.25">
      <c r="A512" s="40">
        <v>52379</v>
      </c>
      <c r="B512" t="s">
        <v>5462</v>
      </c>
      <c r="C512" t="s">
        <v>37</v>
      </c>
    </row>
    <row r="513" spans="1:3" x14ac:dyDescent="0.25">
      <c r="A513" s="40">
        <v>52481</v>
      </c>
      <c r="B513" t="s">
        <v>5457</v>
      </c>
      <c r="C513" t="s">
        <v>38</v>
      </c>
    </row>
    <row r="514" spans="1:3" x14ac:dyDescent="0.25">
      <c r="A514" s="40">
        <v>52516</v>
      </c>
      <c r="B514" t="s">
        <v>5457</v>
      </c>
      <c r="C514" t="s">
        <v>5463</v>
      </c>
    </row>
    <row r="515" spans="1:3" x14ac:dyDescent="0.25">
      <c r="A515" s="40">
        <v>52537</v>
      </c>
      <c r="B515" t="s">
        <v>5457</v>
      </c>
      <c r="C515" t="s">
        <v>40</v>
      </c>
    </row>
    <row r="516" spans="1:3" x14ac:dyDescent="0.25">
      <c r="A516" s="40">
        <v>52550</v>
      </c>
      <c r="B516" t="s">
        <v>5464</v>
      </c>
      <c r="C516" t="s">
        <v>41</v>
      </c>
    </row>
    <row r="517" spans="1:3" x14ac:dyDescent="0.25">
      <c r="A517" s="40">
        <v>52590</v>
      </c>
      <c r="B517" t="s">
        <v>5460</v>
      </c>
      <c r="C517" t="s">
        <v>42</v>
      </c>
    </row>
    <row r="518" spans="1:3" x14ac:dyDescent="0.25">
      <c r="A518" s="40">
        <v>52597</v>
      </c>
      <c r="B518" t="s">
        <v>5460</v>
      </c>
      <c r="C518" t="s">
        <v>5458</v>
      </c>
    </row>
    <row r="519" spans="1:3" x14ac:dyDescent="0.25">
      <c r="A519" s="40">
        <v>52656</v>
      </c>
      <c r="B519" t="s">
        <v>5457</v>
      </c>
      <c r="C519" t="s">
        <v>33</v>
      </c>
    </row>
    <row r="520" spans="1:3" x14ac:dyDescent="0.25">
      <c r="A520" s="40">
        <v>52657</v>
      </c>
      <c r="B520" t="s">
        <v>5459</v>
      </c>
      <c r="C520" t="s">
        <v>33</v>
      </c>
    </row>
    <row r="521" spans="1:3" x14ac:dyDescent="0.25">
      <c r="A521" s="40">
        <v>52702</v>
      </c>
      <c r="B521" t="s">
        <v>5460</v>
      </c>
      <c r="C521" t="s">
        <v>34</v>
      </c>
    </row>
    <row r="522" spans="1:3" x14ac:dyDescent="0.25">
      <c r="A522" s="40">
        <v>52708</v>
      </c>
      <c r="B522" t="s">
        <v>5462</v>
      </c>
      <c r="C522" t="s">
        <v>35</v>
      </c>
    </row>
    <row r="523" spans="1:3" x14ac:dyDescent="0.25">
      <c r="A523" s="40">
        <v>52718</v>
      </c>
      <c r="B523" t="s">
        <v>5464</v>
      </c>
      <c r="C523" t="s">
        <v>36</v>
      </c>
    </row>
    <row r="524" spans="1:3" x14ac:dyDescent="0.25">
      <c r="A524" s="40">
        <v>52764</v>
      </c>
      <c r="B524" t="s">
        <v>5462</v>
      </c>
      <c r="C524" t="s">
        <v>37</v>
      </c>
    </row>
    <row r="525" spans="1:3" x14ac:dyDescent="0.25">
      <c r="A525" s="40">
        <v>52847</v>
      </c>
      <c r="B525" t="s">
        <v>5465</v>
      </c>
      <c r="C525" t="s">
        <v>38</v>
      </c>
    </row>
    <row r="526" spans="1:3" x14ac:dyDescent="0.25">
      <c r="A526" s="40">
        <v>52882</v>
      </c>
      <c r="B526" t="s">
        <v>5465</v>
      </c>
      <c r="C526" t="s">
        <v>5463</v>
      </c>
    </row>
    <row r="527" spans="1:3" x14ac:dyDescent="0.25">
      <c r="A527" s="40">
        <v>52903</v>
      </c>
      <c r="B527" t="s">
        <v>5465</v>
      </c>
      <c r="C527" t="s">
        <v>40</v>
      </c>
    </row>
    <row r="528" spans="1:3" x14ac:dyDescent="0.25">
      <c r="A528" s="40">
        <v>52916</v>
      </c>
      <c r="B528" t="s">
        <v>5459</v>
      </c>
      <c r="C528" t="s">
        <v>41</v>
      </c>
    </row>
    <row r="529" spans="1:3" x14ac:dyDescent="0.25">
      <c r="A529" s="40">
        <v>52956</v>
      </c>
      <c r="B529" t="s">
        <v>5464</v>
      </c>
      <c r="C529" t="s">
        <v>42</v>
      </c>
    </row>
    <row r="530" spans="1:3" x14ac:dyDescent="0.25">
      <c r="A530" s="40">
        <v>52963</v>
      </c>
      <c r="B530" t="s">
        <v>5464</v>
      </c>
      <c r="C530" t="s">
        <v>5458</v>
      </c>
    </row>
    <row r="531" spans="1:3" x14ac:dyDescent="0.25">
      <c r="A531" s="40">
        <v>53013</v>
      </c>
      <c r="B531" t="s">
        <v>5457</v>
      </c>
      <c r="C531" t="s">
        <v>33</v>
      </c>
    </row>
    <row r="532" spans="1:3" x14ac:dyDescent="0.25">
      <c r="A532" s="40">
        <v>53014</v>
      </c>
      <c r="B532" t="s">
        <v>5459</v>
      </c>
      <c r="C532" t="s">
        <v>33</v>
      </c>
    </row>
    <row r="533" spans="1:3" x14ac:dyDescent="0.25">
      <c r="A533" s="40">
        <v>53059</v>
      </c>
      <c r="B533" t="s">
        <v>5460</v>
      </c>
      <c r="C533" t="s">
        <v>34</v>
      </c>
    </row>
    <row r="534" spans="1:3" x14ac:dyDescent="0.25">
      <c r="A534" s="40">
        <v>53073</v>
      </c>
      <c r="B534" t="s">
        <v>5460</v>
      </c>
      <c r="C534" t="s">
        <v>35</v>
      </c>
    </row>
    <row r="535" spans="1:3" x14ac:dyDescent="0.25">
      <c r="A535" s="40">
        <v>53083</v>
      </c>
      <c r="B535" t="s">
        <v>5457</v>
      </c>
      <c r="C535" t="s">
        <v>36</v>
      </c>
    </row>
    <row r="536" spans="1:3" x14ac:dyDescent="0.25">
      <c r="A536" s="40">
        <v>53121</v>
      </c>
      <c r="B536" t="s">
        <v>5462</v>
      </c>
      <c r="C536" t="s">
        <v>37</v>
      </c>
    </row>
    <row r="537" spans="1:3" x14ac:dyDescent="0.25">
      <c r="A537" s="40">
        <v>53212</v>
      </c>
      <c r="B537" t="s">
        <v>5462</v>
      </c>
      <c r="C537" t="s">
        <v>38</v>
      </c>
    </row>
    <row r="538" spans="1:3" x14ac:dyDescent="0.25">
      <c r="A538" s="40">
        <v>53247</v>
      </c>
      <c r="B538" t="s">
        <v>5462</v>
      </c>
      <c r="C538" t="s">
        <v>5463</v>
      </c>
    </row>
    <row r="539" spans="1:3" x14ac:dyDescent="0.25">
      <c r="A539" s="40">
        <v>53268</v>
      </c>
      <c r="B539" t="s">
        <v>5462</v>
      </c>
      <c r="C539" t="s">
        <v>40</v>
      </c>
    </row>
    <row r="540" spans="1:3" x14ac:dyDescent="0.25">
      <c r="A540" s="40">
        <v>53281</v>
      </c>
      <c r="B540" t="s">
        <v>5465</v>
      </c>
      <c r="C540" t="s">
        <v>41</v>
      </c>
    </row>
    <row r="541" spans="1:3" x14ac:dyDescent="0.25">
      <c r="A541" s="40">
        <v>53321</v>
      </c>
      <c r="B541" t="s">
        <v>5457</v>
      </c>
      <c r="C541" t="s">
        <v>42</v>
      </c>
    </row>
    <row r="542" spans="1:3" x14ac:dyDescent="0.25">
      <c r="A542" s="40">
        <v>53328</v>
      </c>
      <c r="B542" t="s">
        <v>5457</v>
      </c>
      <c r="C542" t="s">
        <v>5458</v>
      </c>
    </row>
    <row r="543" spans="1:3" x14ac:dyDescent="0.25">
      <c r="A543" s="40">
        <v>53363</v>
      </c>
      <c r="B543" t="s">
        <v>5457</v>
      </c>
      <c r="C543" t="s">
        <v>33</v>
      </c>
    </row>
    <row r="544" spans="1:3" x14ac:dyDescent="0.25">
      <c r="A544" s="40">
        <v>53364</v>
      </c>
      <c r="B544" t="s">
        <v>5459</v>
      </c>
      <c r="C544" t="s">
        <v>33</v>
      </c>
    </row>
    <row r="545" spans="1:3" x14ac:dyDescent="0.25">
      <c r="A545" s="40">
        <v>53409</v>
      </c>
      <c r="B545" t="s">
        <v>5460</v>
      </c>
      <c r="C545" t="s">
        <v>34</v>
      </c>
    </row>
    <row r="546" spans="1:3" x14ac:dyDescent="0.25">
      <c r="A546" s="40">
        <v>53438</v>
      </c>
      <c r="B546" t="s">
        <v>5461</v>
      </c>
      <c r="C546" t="s">
        <v>35</v>
      </c>
    </row>
    <row r="547" spans="1:3" x14ac:dyDescent="0.25">
      <c r="A547" s="40">
        <v>53448</v>
      </c>
      <c r="B547" t="s">
        <v>5459</v>
      </c>
      <c r="C547" t="s">
        <v>36</v>
      </c>
    </row>
    <row r="548" spans="1:3" x14ac:dyDescent="0.25">
      <c r="A548" s="40">
        <v>53471</v>
      </c>
      <c r="B548" t="s">
        <v>5462</v>
      </c>
      <c r="C548" t="s">
        <v>37</v>
      </c>
    </row>
    <row r="549" spans="1:3" x14ac:dyDescent="0.25">
      <c r="A549" s="40">
        <v>53577</v>
      </c>
      <c r="B549" t="s">
        <v>5460</v>
      </c>
      <c r="C549" t="s">
        <v>38</v>
      </c>
    </row>
    <row r="550" spans="1:3" x14ac:dyDescent="0.25">
      <c r="A550" s="40">
        <v>53612</v>
      </c>
      <c r="B550" t="s">
        <v>5460</v>
      </c>
      <c r="C550" t="s">
        <v>5463</v>
      </c>
    </row>
    <row r="551" spans="1:3" x14ac:dyDescent="0.25">
      <c r="A551" s="40">
        <v>53633</v>
      </c>
      <c r="B551" t="s">
        <v>5460</v>
      </c>
      <c r="C551" t="s">
        <v>40</v>
      </c>
    </row>
    <row r="552" spans="1:3" x14ac:dyDescent="0.25">
      <c r="A552" s="40">
        <v>53646</v>
      </c>
      <c r="B552" t="s">
        <v>5462</v>
      </c>
      <c r="C552" t="s">
        <v>41</v>
      </c>
    </row>
    <row r="553" spans="1:3" x14ac:dyDescent="0.25">
      <c r="A553" s="40">
        <v>53686</v>
      </c>
      <c r="B553" t="s">
        <v>5459</v>
      </c>
      <c r="C553" t="s">
        <v>42</v>
      </c>
    </row>
    <row r="554" spans="1:3" x14ac:dyDescent="0.25">
      <c r="A554" s="40">
        <v>53693</v>
      </c>
      <c r="B554" t="s">
        <v>5459</v>
      </c>
      <c r="C554" t="s">
        <v>5458</v>
      </c>
    </row>
    <row r="555" spans="1:3" x14ac:dyDescent="0.25">
      <c r="A555" s="40">
        <v>53748</v>
      </c>
      <c r="B555" t="s">
        <v>5457</v>
      </c>
      <c r="C555" t="s">
        <v>33</v>
      </c>
    </row>
    <row r="556" spans="1:3" x14ac:dyDescent="0.25">
      <c r="A556" s="40">
        <v>53749</v>
      </c>
      <c r="B556" t="s">
        <v>5459</v>
      </c>
      <c r="C556" t="s">
        <v>33</v>
      </c>
    </row>
    <row r="557" spans="1:3" x14ac:dyDescent="0.25">
      <c r="A557" s="40">
        <v>53794</v>
      </c>
      <c r="B557" t="s">
        <v>5460</v>
      </c>
      <c r="C557" t="s">
        <v>34</v>
      </c>
    </row>
    <row r="558" spans="1:3" x14ac:dyDescent="0.25">
      <c r="A558" s="40">
        <v>53803</v>
      </c>
      <c r="B558" t="s">
        <v>5459</v>
      </c>
      <c r="C558" t="s">
        <v>35</v>
      </c>
    </row>
    <row r="559" spans="1:3" x14ac:dyDescent="0.25">
      <c r="A559" s="40">
        <v>53813</v>
      </c>
      <c r="B559" t="s">
        <v>5465</v>
      </c>
      <c r="C559" t="s">
        <v>36</v>
      </c>
    </row>
    <row r="560" spans="1:3" x14ac:dyDescent="0.25">
      <c r="A560" s="40">
        <v>53856</v>
      </c>
      <c r="B560" t="s">
        <v>5462</v>
      </c>
      <c r="C560" t="s">
        <v>37</v>
      </c>
    </row>
    <row r="561" spans="1:3" x14ac:dyDescent="0.25">
      <c r="A561" s="40">
        <v>53942</v>
      </c>
      <c r="B561" t="s">
        <v>5461</v>
      </c>
      <c r="C561" t="s">
        <v>38</v>
      </c>
    </row>
    <row r="562" spans="1:3" x14ac:dyDescent="0.25">
      <c r="A562" s="40">
        <v>53977</v>
      </c>
      <c r="B562" t="s">
        <v>5461</v>
      </c>
      <c r="C562" t="s">
        <v>5463</v>
      </c>
    </row>
    <row r="563" spans="1:3" x14ac:dyDescent="0.25">
      <c r="A563" s="40">
        <v>53998</v>
      </c>
      <c r="B563" t="s">
        <v>5461</v>
      </c>
      <c r="C563" t="s">
        <v>40</v>
      </c>
    </row>
    <row r="564" spans="1:3" x14ac:dyDescent="0.25">
      <c r="A564" s="40">
        <v>54011</v>
      </c>
      <c r="B564" t="s">
        <v>5460</v>
      </c>
      <c r="C564" t="s">
        <v>41</v>
      </c>
    </row>
    <row r="565" spans="1:3" x14ac:dyDescent="0.25">
      <c r="A565" s="40">
        <v>54051</v>
      </c>
      <c r="B565" t="s">
        <v>5465</v>
      </c>
      <c r="C565" t="s">
        <v>42</v>
      </c>
    </row>
    <row r="566" spans="1:3" x14ac:dyDescent="0.25">
      <c r="A566" s="40">
        <v>54058</v>
      </c>
      <c r="B566" t="s">
        <v>5465</v>
      </c>
      <c r="C566" t="s">
        <v>5458</v>
      </c>
    </row>
    <row r="567" spans="1:3" x14ac:dyDescent="0.25">
      <c r="A567" s="40">
        <v>54105</v>
      </c>
      <c r="B567" t="s">
        <v>5457</v>
      </c>
      <c r="C567" t="s">
        <v>33</v>
      </c>
    </row>
    <row r="568" spans="1:3" x14ac:dyDescent="0.25">
      <c r="A568" s="40">
        <v>54106</v>
      </c>
      <c r="B568" t="s">
        <v>5459</v>
      </c>
      <c r="C568" t="s">
        <v>33</v>
      </c>
    </row>
    <row r="569" spans="1:3" x14ac:dyDescent="0.25">
      <c r="A569" s="40">
        <v>54151</v>
      </c>
      <c r="B569" t="s">
        <v>5460</v>
      </c>
      <c r="C569" t="s">
        <v>34</v>
      </c>
    </row>
    <row r="570" spans="1:3" x14ac:dyDescent="0.25">
      <c r="A570" s="40">
        <v>54169</v>
      </c>
      <c r="B570" t="s">
        <v>5459</v>
      </c>
      <c r="C570" t="s">
        <v>35</v>
      </c>
    </row>
    <row r="571" spans="1:3" x14ac:dyDescent="0.25">
      <c r="A571" s="40">
        <v>54179</v>
      </c>
      <c r="B571" t="s">
        <v>5460</v>
      </c>
      <c r="C571" t="s">
        <v>36</v>
      </c>
    </row>
    <row r="572" spans="1:3" x14ac:dyDescent="0.25">
      <c r="A572" s="40">
        <v>54213</v>
      </c>
      <c r="B572" t="s">
        <v>5462</v>
      </c>
      <c r="C572" t="s">
        <v>37</v>
      </c>
    </row>
    <row r="573" spans="1:3" x14ac:dyDescent="0.25">
      <c r="A573" s="40">
        <v>54308</v>
      </c>
      <c r="B573" t="s">
        <v>5457</v>
      </c>
      <c r="C573" t="s">
        <v>38</v>
      </c>
    </row>
    <row r="574" spans="1:3" x14ac:dyDescent="0.25">
      <c r="A574" s="40">
        <v>54343</v>
      </c>
      <c r="B574" t="s">
        <v>5457</v>
      </c>
      <c r="C574" t="s">
        <v>5463</v>
      </c>
    </row>
    <row r="575" spans="1:3" x14ac:dyDescent="0.25">
      <c r="A575" s="40">
        <v>54364</v>
      </c>
      <c r="B575" t="s">
        <v>5457</v>
      </c>
      <c r="C575" t="s">
        <v>40</v>
      </c>
    </row>
    <row r="576" spans="1:3" x14ac:dyDescent="0.25">
      <c r="A576" s="40">
        <v>54377</v>
      </c>
      <c r="B576" t="s">
        <v>5464</v>
      </c>
      <c r="C576" t="s">
        <v>41</v>
      </c>
    </row>
    <row r="577" spans="1:3" x14ac:dyDescent="0.25">
      <c r="A577" s="40">
        <v>54417</v>
      </c>
      <c r="B577" t="s">
        <v>5460</v>
      </c>
      <c r="C577" t="s">
        <v>42</v>
      </c>
    </row>
    <row r="578" spans="1:3" x14ac:dyDescent="0.25">
      <c r="A578" s="40">
        <v>54424</v>
      </c>
      <c r="B578" t="s">
        <v>5460</v>
      </c>
      <c r="C578" t="s">
        <v>5458</v>
      </c>
    </row>
    <row r="579" spans="1:3" x14ac:dyDescent="0.25">
      <c r="A579" s="40">
        <v>54483</v>
      </c>
      <c r="B579" t="s">
        <v>5457</v>
      </c>
      <c r="C579" t="s">
        <v>33</v>
      </c>
    </row>
    <row r="580" spans="1:3" x14ac:dyDescent="0.25">
      <c r="A580" s="40">
        <v>54484</v>
      </c>
      <c r="B580" t="s">
        <v>5459</v>
      </c>
      <c r="C580" t="s">
        <v>33</v>
      </c>
    </row>
    <row r="581" spans="1:3" x14ac:dyDescent="0.25">
      <c r="A581" s="40">
        <v>54529</v>
      </c>
      <c r="B581" t="s">
        <v>5460</v>
      </c>
      <c r="C581" t="s">
        <v>34</v>
      </c>
    </row>
    <row r="582" spans="1:3" x14ac:dyDescent="0.25">
      <c r="A582" s="40">
        <v>54534</v>
      </c>
      <c r="B582" t="s">
        <v>5465</v>
      </c>
      <c r="C582" t="s">
        <v>35</v>
      </c>
    </row>
    <row r="583" spans="1:3" x14ac:dyDescent="0.25">
      <c r="A583" s="40">
        <v>54544</v>
      </c>
      <c r="B583" t="s">
        <v>5461</v>
      </c>
      <c r="C583" t="s">
        <v>36</v>
      </c>
    </row>
    <row r="584" spans="1:3" x14ac:dyDescent="0.25">
      <c r="A584" s="40">
        <v>54591</v>
      </c>
      <c r="B584" t="s">
        <v>5462</v>
      </c>
      <c r="C584" t="s">
        <v>37</v>
      </c>
    </row>
    <row r="585" spans="1:3" x14ac:dyDescent="0.25">
      <c r="A585" s="40">
        <v>54673</v>
      </c>
      <c r="B585" t="s">
        <v>5459</v>
      </c>
      <c r="C585" t="s">
        <v>38</v>
      </c>
    </row>
    <row r="586" spans="1:3" x14ac:dyDescent="0.25">
      <c r="A586" s="40">
        <v>54708</v>
      </c>
      <c r="B586" t="s">
        <v>5459</v>
      </c>
      <c r="C586" t="s">
        <v>5463</v>
      </c>
    </row>
    <row r="587" spans="1:3" x14ac:dyDescent="0.25">
      <c r="A587" s="40">
        <v>54729</v>
      </c>
      <c r="B587" t="s">
        <v>5459</v>
      </c>
      <c r="C587" t="s">
        <v>40</v>
      </c>
    </row>
    <row r="588" spans="1:3" x14ac:dyDescent="0.25">
      <c r="A588" s="40">
        <v>54742</v>
      </c>
      <c r="B588" t="s">
        <v>5457</v>
      </c>
      <c r="C588" t="s">
        <v>41</v>
      </c>
    </row>
    <row r="589" spans="1:3" x14ac:dyDescent="0.25">
      <c r="A589" s="40">
        <v>54782</v>
      </c>
      <c r="B589" t="s">
        <v>5461</v>
      </c>
      <c r="C589" t="s">
        <v>42</v>
      </c>
    </row>
    <row r="590" spans="1:3" x14ac:dyDescent="0.25">
      <c r="A590" s="40">
        <v>54789</v>
      </c>
      <c r="B590" t="s">
        <v>5461</v>
      </c>
      <c r="C590" t="s">
        <v>5458</v>
      </c>
    </row>
    <row r="591" spans="1:3" x14ac:dyDescent="0.25">
      <c r="A591" s="40">
        <v>54840</v>
      </c>
      <c r="B591" t="s">
        <v>5457</v>
      </c>
      <c r="C591" t="s">
        <v>33</v>
      </c>
    </row>
    <row r="592" spans="1:3" x14ac:dyDescent="0.25">
      <c r="A592" s="40">
        <v>54841</v>
      </c>
      <c r="B592" t="s">
        <v>5459</v>
      </c>
      <c r="C592" t="s">
        <v>33</v>
      </c>
    </row>
    <row r="593" spans="1:3" x14ac:dyDescent="0.25">
      <c r="A593" s="40">
        <v>54886</v>
      </c>
      <c r="B593" t="s">
        <v>5460</v>
      </c>
      <c r="C593" t="s">
        <v>34</v>
      </c>
    </row>
    <row r="594" spans="1:3" x14ac:dyDescent="0.25">
      <c r="A594" s="40">
        <v>54899</v>
      </c>
      <c r="B594" t="s">
        <v>5462</v>
      </c>
      <c r="C594" t="s">
        <v>35</v>
      </c>
    </row>
    <row r="595" spans="1:3" x14ac:dyDescent="0.25">
      <c r="A595" s="40">
        <v>54909</v>
      </c>
      <c r="B595" t="s">
        <v>5464</v>
      </c>
      <c r="C595" t="s">
        <v>36</v>
      </c>
    </row>
    <row r="596" spans="1:3" x14ac:dyDescent="0.25">
      <c r="A596" s="40">
        <v>54948</v>
      </c>
      <c r="B596" t="s">
        <v>5462</v>
      </c>
      <c r="C596" t="s">
        <v>37</v>
      </c>
    </row>
    <row r="597" spans="1:3" x14ac:dyDescent="0.25">
      <c r="A597" s="40">
        <v>55038</v>
      </c>
      <c r="B597" t="s">
        <v>5465</v>
      </c>
      <c r="C597" t="s">
        <v>38</v>
      </c>
    </row>
    <row r="598" spans="1:3" x14ac:dyDescent="0.25">
      <c r="A598" s="40">
        <v>55073</v>
      </c>
      <c r="B598" t="s">
        <v>5465</v>
      </c>
      <c r="C598" t="s">
        <v>5463</v>
      </c>
    </row>
    <row r="599" spans="1:3" x14ac:dyDescent="0.25">
      <c r="A599" s="40">
        <v>55094</v>
      </c>
      <c r="B599" t="s">
        <v>5465</v>
      </c>
      <c r="C599" t="s">
        <v>40</v>
      </c>
    </row>
    <row r="600" spans="1:3" x14ac:dyDescent="0.25">
      <c r="A600" s="40">
        <v>55107</v>
      </c>
      <c r="B600" t="s">
        <v>5459</v>
      </c>
      <c r="C600" t="s">
        <v>41</v>
      </c>
    </row>
    <row r="601" spans="1:3" x14ac:dyDescent="0.25">
      <c r="A601" s="40">
        <v>55147</v>
      </c>
      <c r="B601" t="s">
        <v>5464</v>
      </c>
      <c r="C601" t="s">
        <v>42</v>
      </c>
    </row>
    <row r="602" spans="1:3" x14ac:dyDescent="0.25">
      <c r="A602" s="40">
        <v>55154</v>
      </c>
      <c r="B602" t="s">
        <v>5464</v>
      </c>
      <c r="C602" t="s">
        <v>5458</v>
      </c>
    </row>
    <row r="603" spans="1:3" x14ac:dyDescent="0.25">
      <c r="A603" s="40">
        <v>55197</v>
      </c>
      <c r="B603" t="s">
        <v>5457</v>
      </c>
      <c r="C603" t="s">
        <v>33</v>
      </c>
    </row>
    <row r="604" spans="1:3" x14ac:dyDescent="0.25">
      <c r="A604" s="40">
        <v>55198</v>
      </c>
      <c r="B604" t="s">
        <v>5459</v>
      </c>
      <c r="C604" t="s">
        <v>33</v>
      </c>
    </row>
    <row r="605" spans="1:3" x14ac:dyDescent="0.25">
      <c r="A605" s="40">
        <v>55243</v>
      </c>
      <c r="B605" t="s">
        <v>5460</v>
      </c>
      <c r="C605" t="s">
        <v>34</v>
      </c>
    </row>
    <row r="606" spans="1:3" x14ac:dyDescent="0.25">
      <c r="A606" s="40">
        <v>55264</v>
      </c>
      <c r="B606" t="s">
        <v>5460</v>
      </c>
      <c r="C606" t="s">
        <v>35</v>
      </c>
    </row>
    <row r="607" spans="1:3" x14ac:dyDescent="0.25">
      <c r="A607" s="40">
        <v>55274</v>
      </c>
      <c r="B607" t="s">
        <v>5457</v>
      </c>
      <c r="C607" t="s">
        <v>36</v>
      </c>
    </row>
    <row r="608" spans="1:3" x14ac:dyDescent="0.25">
      <c r="A608" s="40">
        <v>55305</v>
      </c>
      <c r="B608" t="s">
        <v>5462</v>
      </c>
      <c r="C608" t="s">
        <v>37</v>
      </c>
    </row>
    <row r="609" spans="1:3" x14ac:dyDescent="0.25">
      <c r="A609" s="40">
        <v>55403</v>
      </c>
      <c r="B609" t="s">
        <v>5462</v>
      </c>
      <c r="C609" t="s">
        <v>38</v>
      </c>
    </row>
    <row r="610" spans="1:3" x14ac:dyDescent="0.25">
      <c r="A610" s="40">
        <v>55438</v>
      </c>
      <c r="B610" t="s">
        <v>5462</v>
      </c>
      <c r="C610" t="s">
        <v>5463</v>
      </c>
    </row>
    <row r="611" spans="1:3" x14ac:dyDescent="0.25">
      <c r="A611" s="40">
        <v>55459</v>
      </c>
      <c r="B611" t="s">
        <v>5462</v>
      </c>
      <c r="C611" t="s">
        <v>40</v>
      </c>
    </row>
    <row r="612" spans="1:3" x14ac:dyDescent="0.25">
      <c r="A612" s="40">
        <v>55472</v>
      </c>
      <c r="B612" t="s">
        <v>5465</v>
      </c>
      <c r="C612" t="s">
        <v>41</v>
      </c>
    </row>
    <row r="613" spans="1:3" x14ac:dyDescent="0.25">
      <c r="A613" s="40">
        <v>55512</v>
      </c>
      <c r="B613" t="s">
        <v>5457</v>
      </c>
      <c r="C613" t="s">
        <v>42</v>
      </c>
    </row>
    <row r="614" spans="1:3" x14ac:dyDescent="0.25">
      <c r="A614" s="40">
        <v>55519</v>
      </c>
      <c r="B614" t="s">
        <v>5457</v>
      </c>
      <c r="C614" t="s">
        <v>5458</v>
      </c>
    </row>
    <row r="615" spans="1:3" x14ac:dyDescent="0.25">
      <c r="A615" s="40">
        <v>55582</v>
      </c>
      <c r="B615" t="s">
        <v>5457</v>
      </c>
      <c r="C615" t="s">
        <v>33</v>
      </c>
    </row>
    <row r="616" spans="1:3" x14ac:dyDescent="0.25">
      <c r="A616" s="40">
        <v>55583</v>
      </c>
      <c r="B616" t="s">
        <v>5459</v>
      </c>
      <c r="C616" t="s">
        <v>33</v>
      </c>
    </row>
    <row r="617" spans="1:3" x14ac:dyDescent="0.25">
      <c r="A617" s="40">
        <v>55628</v>
      </c>
      <c r="B617" t="s">
        <v>5460</v>
      </c>
      <c r="C617" t="s">
        <v>34</v>
      </c>
    </row>
    <row r="618" spans="1:3" x14ac:dyDescent="0.25">
      <c r="A618" s="40">
        <v>55630</v>
      </c>
      <c r="B618" t="s">
        <v>5464</v>
      </c>
      <c r="C618" t="s">
        <v>35</v>
      </c>
    </row>
    <row r="619" spans="1:3" x14ac:dyDescent="0.25">
      <c r="A619" s="40">
        <v>55640</v>
      </c>
      <c r="B619" t="s">
        <v>5465</v>
      </c>
      <c r="C619" t="s">
        <v>36</v>
      </c>
    </row>
    <row r="620" spans="1:3" x14ac:dyDescent="0.25">
      <c r="A620" s="40">
        <v>55690</v>
      </c>
      <c r="B620" t="s">
        <v>5462</v>
      </c>
      <c r="C620" t="s">
        <v>37</v>
      </c>
    </row>
    <row r="621" spans="1:3" x14ac:dyDescent="0.25">
      <c r="A621" s="40">
        <v>55769</v>
      </c>
      <c r="B621" t="s">
        <v>5461</v>
      </c>
      <c r="C621" t="s">
        <v>38</v>
      </c>
    </row>
    <row r="622" spans="1:3" x14ac:dyDescent="0.25">
      <c r="A622" s="40">
        <v>55804</v>
      </c>
      <c r="B622" t="s">
        <v>5461</v>
      </c>
      <c r="C622" t="s">
        <v>5463</v>
      </c>
    </row>
    <row r="623" spans="1:3" x14ac:dyDescent="0.25">
      <c r="A623" s="40">
        <v>55825</v>
      </c>
      <c r="B623" t="s">
        <v>5461</v>
      </c>
      <c r="C623" t="s">
        <v>40</v>
      </c>
    </row>
    <row r="624" spans="1:3" x14ac:dyDescent="0.25">
      <c r="A624" s="40">
        <v>55838</v>
      </c>
      <c r="B624" t="s">
        <v>5460</v>
      </c>
      <c r="C624" t="s">
        <v>41</v>
      </c>
    </row>
    <row r="625" spans="1:3" x14ac:dyDescent="0.25">
      <c r="A625" s="40">
        <v>55878</v>
      </c>
      <c r="B625" t="s">
        <v>5465</v>
      </c>
      <c r="C625" t="s">
        <v>42</v>
      </c>
    </row>
    <row r="626" spans="1:3" x14ac:dyDescent="0.25">
      <c r="A626" s="40">
        <v>55885</v>
      </c>
      <c r="B626" t="s">
        <v>5465</v>
      </c>
      <c r="C626" t="s">
        <v>5458</v>
      </c>
    </row>
    <row r="627" spans="1:3" x14ac:dyDescent="0.25">
      <c r="A627" s="40">
        <v>55932</v>
      </c>
      <c r="B627" t="s">
        <v>5457</v>
      </c>
      <c r="C627" t="s">
        <v>33</v>
      </c>
    </row>
    <row r="628" spans="1:3" x14ac:dyDescent="0.25">
      <c r="A628" s="40">
        <v>55933</v>
      </c>
      <c r="B628" t="s">
        <v>5459</v>
      </c>
      <c r="C628" t="s">
        <v>33</v>
      </c>
    </row>
    <row r="629" spans="1:3" x14ac:dyDescent="0.25">
      <c r="A629" s="40">
        <v>55978</v>
      </c>
      <c r="B629" t="s">
        <v>5460</v>
      </c>
      <c r="C629" t="s">
        <v>34</v>
      </c>
    </row>
    <row r="630" spans="1:3" x14ac:dyDescent="0.25">
      <c r="A630" s="40">
        <v>55995</v>
      </c>
      <c r="B630" t="s">
        <v>5457</v>
      </c>
      <c r="C630" t="s">
        <v>35</v>
      </c>
    </row>
    <row r="631" spans="1:3" x14ac:dyDescent="0.25">
      <c r="A631" s="40">
        <v>56005</v>
      </c>
      <c r="B631" t="s">
        <v>5462</v>
      </c>
      <c r="C631" t="s">
        <v>36</v>
      </c>
    </row>
    <row r="632" spans="1:3" x14ac:dyDescent="0.25">
      <c r="A632" s="40">
        <v>56040</v>
      </c>
      <c r="B632" t="s">
        <v>5462</v>
      </c>
      <c r="C632" t="s">
        <v>37</v>
      </c>
    </row>
    <row r="633" spans="1:3" x14ac:dyDescent="0.25">
      <c r="A633" s="40">
        <v>56134</v>
      </c>
      <c r="B633" t="s">
        <v>5464</v>
      </c>
      <c r="C633" t="s">
        <v>38</v>
      </c>
    </row>
    <row r="634" spans="1:3" x14ac:dyDescent="0.25">
      <c r="A634" s="40">
        <v>56169</v>
      </c>
      <c r="B634" t="s">
        <v>5464</v>
      </c>
      <c r="C634" t="s">
        <v>5463</v>
      </c>
    </row>
    <row r="635" spans="1:3" x14ac:dyDescent="0.25">
      <c r="A635" s="40">
        <v>56190</v>
      </c>
      <c r="B635" t="s">
        <v>5464</v>
      </c>
      <c r="C635" t="s">
        <v>40</v>
      </c>
    </row>
    <row r="636" spans="1:3" x14ac:dyDescent="0.25">
      <c r="A636" s="40">
        <v>56203</v>
      </c>
      <c r="B636" t="s">
        <v>5461</v>
      </c>
      <c r="C636" t="s">
        <v>41</v>
      </c>
    </row>
    <row r="637" spans="1:3" x14ac:dyDescent="0.25">
      <c r="A637" s="40">
        <v>56243</v>
      </c>
      <c r="B637" t="s">
        <v>5462</v>
      </c>
      <c r="C637" t="s">
        <v>42</v>
      </c>
    </row>
    <row r="638" spans="1:3" x14ac:dyDescent="0.25">
      <c r="A638" s="40">
        <v>56250</v>
      </c>
      <c r="B638" t="s">
        <v>5462</v>
      </c>
      <c r="C638" t="s">
        <v>5458</v>
      </c>
    </row>
    <row r="639" spans="1:3" x14ac:dyDescent="0.25">
      <c r="A639" s="40">
        <v>56289</v>
      </c>
      <c r="B639" t="s">
        <v>5457</v>
      </c>
      <c r="C639" t="s">
        <v>33</v>
      </c>
    </row>
    <row r="640" spans="1:3" x14ac:dyDescent="0.25">
      <c r="A640" s="40">
        <v>56290</v>
      </c>
      <c r="B640" t="s">
        <v>5459</v>
      </c>
      <c r="C640" t="s">
        <v>33</v>
      </c>
    </row>
    <row r="641" spans="1:3" x14ac:dyDescent="0.25">
      <c r="A641" s="40">
        <v>56335</v>
      </c>
      <c r="B641" t="s">
        <v>5460</v>
      </c>
      <c r="C641" t="s">
        <v>34</v>
      </c>
    </row>
    <row r="642" spans="1:3" x14ac:dyDescent="0.25">
      <c r="A642" s="40">
        <v>56360</v>
      </c>
      <c r="B642" t="s">
        <v>5459</v>
      </c>
      <c r="C642" t="s">
        <v>35</v>
      </c>
    </row>
    <row r="643" spans="1:3" x14ac:dyDescent="0.25">
      <c r="A643" s="40">
        <v>56370</v>
      </c>
      <c r="B643" t="s">
        <v>5460</v>
      </c>
      <c r="C643" t="s">
        <v>36</v>
      </c>
    </row>
    <row r="644" spans="1:3" x14ac:dyDescent="0.25">
      <c r="A644" s="40">
        <v>56397</v>
      </c>
      <c r="B644" t="s">
        <v>5462</v>
      </c>
      <c r="C644" t="s">
        <v>37</v>
      </c>
    </row>
    <row r="645" spans="1:3" x14ac:dyDescent="0.25">
      <c r="A645" s="40">
        <v>56499</v>
      </c>
      <c r="B645" t="s">
        <v>5457</v>
      </c>
      <c r="C645" t="s">
        <v>38</v>
      </c>
    </row>
    <row r="646" spans="1:3" x14ac:dyDescent="0.25">
      <c r="A646" s="40">
        <v>56534</v>
      </c>
      <c r="B646" t="s">
        <v>5457</v>
      </c>
      <c r="C646" t="s">
        <v>5463</v>
      </c>
    </row>
    <row r="647" spans="1:3" x14ac:dyDescent="0.25">
      <c r="A647" s="40">
        <v>56555</v>
      </c>
      <c r="B647" t="s">
        <v>5457</v>
      </c>
      <c r="C647" t="s">
        <v>40</v>
      </c>
    </row>
    <row r="648" spans="1:3" x14ac:dyDescent="0.25">
      <c r="A648" s="40">
        <v>56568</v>
      </c>
      <c r="B648" t="s">
        <v>5464</v>
      </c>
      <c r="C648" t="s">
        <v>41</v>
      </c>
    </row>
    <row r="649" spans="1:3" x14ac:dyDescent="0.25">
      <c r="A649" s="40">
        <v>56608</v>
      </c>
      <c r="B649" t="s">
        <v>5460</v>
      </c>
      <c r="C649" t="s">
        <v>42</v>
      </c>
    </row>
    <row r="650" spans="1:3" x14ac:dyDescent="0.25">
      <c r="A650" s="40">
        <v>56615</v>
      </c>
      <c r="B650" t="s">
        <v>5460</v>
      </c>
      <c r="C650" t="s">
        <v>5458</v>
      </c>
    </row>
    <row r="651" spans="1:3" x14ac:dyDescent="0.25">
      <c r="A651" s="40">
        <v>56674</v>
      </c>
      <c r="B651" t="s">
        <v>5457</v>
      </c>
      <c r="C651" t="s">
        <v>33</v>
      </c>
    </row>
    <row r="652" spans="1:3" x14ac:dyDescent="0.25">
      <c r="A652" s="40">
        <v>56675</v>
      </c>
      <c r="B652" t="s">
        <v>5459</v>
      </c>
      <c r="C652" t="s">
        <v>33</v>
      </c>
    </row>
    <row r="653" spans="1:3" x14ac:dyDescent="0.25">
      <c r="A653" s="40">
        <v>56720</v>
      </c>
      <c r="B653" t="s">
        <v>5460</v>
      </c>
      <c r="C653" t="s">
        <v>34</v>
      </c>
    </row>
    <row r="654" spans="1:3" x14ac:dyDescent="0.25">
      <c r="A654" s="40">
        <v>56725</v>
      </c>
      <c r="B654" t="s">
        <v>5465</v>
      </c>
      <c r="C654" t="s">
        <v>35</v>
      </c>
    </row>
    <row r="655" spans="1:3" x14ac:dyDescent="0.25">
      <c r="A655" s="40">
        <v>56735</v>
      </c>
      <c r="B655" t="s">
        <v>5461</v>
      </c>
      <c r="C655" t="s">
        <v>36</v>
      </c>
    </row>
    <row r="656" spans="1:3" x14ac:dyDescent="0.25">
      <c r="A656" s="40">
        <v>56782</v>
      </c>
      <c r="B656" t="s">
        <v>5462</v>
      </c>
      <c r="C656" t="s">
        <v>37</v>
      </c>
    </row>
    <row r="657" spans="1:3" x14ac:dyDescent="0.25">
      <c r="A657" s="40">
        <v>56864</v>
      </c>
      <c r="B657" t="s">
        <v>5459</v>
      </c>
      <c r="C657" t="s">
        <v>38</v>
      </c>
    </row>
    <row r="658" spans="1:3" x14ac:dyDescent="0.25">
      <c r="A658" s="40">
        <v>56899</v>
      </c>
      <c r="B658" t="s">
        <v>5459</v>
      </c>
      <c r="C658" t="s">
        <v>5463</v>
      </c>
    </row>
    <row r="659" spans="1:3" x14ac:dyDescent="0.25">
      <c r="A659" s="40">
        <v>56920</v>
      </c>
      <c r="B659" t="s">
        <v>5459</v>
      </c>
      <c r="C659" t="s">
        <v>40</v>
      </c>
    </row>
    <row r="660" spans="1:3" x14ac:dyDescent="0.25">
      <c r="A660" s="40">
        <v>56933</v>
      </c>
      <c r="B660" t="s">
        <v>5457</v>
      </c>
      <c r="C660" t="s">
        <v>41</v>
      </c>
    </row>
    <row r="661" spans="1:3" x14ac:dyDescent="0.25">
      <c r="A661" s="40">
        <v>56973</v>
      </c>
      <c r="B661" t="s">
        <v>5461</v>
      </c>
      <c r="C661" t="s">
        <v>42</v>
      </c>
    </row>
    <row r="662" spans="1:3" x14ac:dyDescent="0.25">
      <c r="A662" s="40">
        <v>56980</v>
      </c>
      <c r="B662" t="s">
        <v>5461</v>
      </c>
      <c r="C662" t="s">
        <v>5458</v>
      </c>
    </row>
    <row r="663" spans="1:3" x14ac:dyDescent="0.25">
      <c r="A663" s="40">
        <v>57024</v>
      </c>
      <c r="B663" t="s">
        <v>5457</v>
      </c>
      <c r="C663" t="s">
        <v>33</v>
      </c>
    </row>
    <row r="664" spans="1:3" x14ac:dyDescent="0.25">
      <c r="A664" s="40">
        <v>57025</v>
      </c>
      <c r="B664" t="s">
        <v>5459</v>
      </c>
      <c r="C664" t="s">
        <v>33</v>
      </c>
    </row>
    <row r="665" spans="1:3" x14ac:dyDescent="0.25">
      <c r="A665" s="40">
        <v>57070</v>
      </c>
      <c r="B665" t="s">
        <v>5460</v>
      </c>
      <c r="C665" t="s">
        <v>34</v>
      </c>
    </row>
    <row r="666" spans="1:3" x14ac:dyDescent="0.25">
      <c r="A666" s="40">
        <v>57091</v>
      </c>
      <c r="B666" t="s">
        <v>5460</v>
      </c>
      <c r="C666" t="s">
        <v>35</v>
      </c>
    </row>
    <row r="667" spans="1:3" x14ac:dyDescent="0.25">
      <c r="A667" s="40">
        <v>57101</v>
      </c>
      <c r="B667" t="s">
        <v>5457</v>
      </c>
      <c r="C667" t="s">
        <v>36</v>
      </c>
    </row>
    <row r="668" spans="1:3" x14ac:dyDescent="0.25">
      <c r="A668" s="40">
        <v>57132</v>
      </c>
      <c r="B668" t="s">
        <v>5462</v>
      </c>
      <c r="C668" t="s">
        <v>37</v>
      </c>
    </row>
    <row r="669" spans="1:3" x14ac:dyDescent="0.25">
      <c r="A669" s="40">
        <v>57230</v>
      </c>
      <c r="B669" t="s">
        <v>5462</v>
      </c>
      <c r="C669" t="s">
        <v>38</v>
      </c>
    </row>
    <row r="670" spans="1:3" x14ac:dyDescent="0.25">
      <c r="A670" s="40">
        <v>57265</v>
      </c>
      <c r="B670" t="s">
        <v>5462</v>
      </c>
      <c r="C670" t="s">
        <v>5463</v>
      </c>
    </row>
    <row r="671" spans="1:3" x14ac:dyDescent="0.25">
      <c r="A671" s="40">
        <v>57286</v>
      </c>
      <c r="B671" t="s">
        <v>5462</v>
      </c>
      <c r="C671" t="s">
        <v>40</v>
      </c>
    </row>
    <row r="672" spans="1:3" x14ac:dyDescent="0.25">
      <c r="A672" s="40">
        <v>57299</v>
      </c>
      <c r="B672" t="s">
        <v>5465</v>
      </c>
      <c r="C672" t="s">
        <v>41</v>
      </c>
    </row>
    <row r="673" spans="1:3" x14ac:dyDescent="0.25">
      <c r="A673" s="40">
        <v>57339</v>
      </c>
      <c r="B673" t="s">
        <v>5457</v>
      </c>
      <c r="C673" t="s">
        <v>42</v>
      </c>
    </row>
    <row r="674" spans="1:3" x14ac:dyDescent="0.25">
      <c r="A674" s="40">
        <v>57346</v>
      </c>
      <c r="B674" t="s">
        <v>5457</v>
      </c>
      <c r="C674" t="s">
        <v>5458</v>
      </c>
    </row>
    <row r="675" spans="1:3" x14ac:dyDescent="0.25">
      <c r="A675" s="40">
        <v>57409</v>
      </c>
      <c r="B675" t="s">
        <v>5457</v>
      </c>
      <c r="C675" t="s">
        <v>33</v>
      </c>
    </row>
    <row r="676" spans="1:3" x14ac:dyDescent="0.25">
      <c r="A676" s="40">
        <v>57410</v>
      </c>
      <c r="B676" t="s">
        <v>5459</v>
      </c>
      <c r="C676" t="s">
        <v>33</v>
      </c>
    </row>
    <row r="677" spans="1:3" x14ac:dyDescent="0.25">
      <c r="A677" s="40">
        <v>57455</v>
      </c>
      <c r="B677" t="s">
        <v>5460</v>
      </c>
      <c r="C677" t="s">
        <v>34</v>
      </c>
    </row>
    <row r="678" spans="1:3" x14ac:dyDescent="0.25">
      <c r="A678" s="40">
        <v>57456</v>
      </c>
      <c r="B678" t="s">
        <v>5461</v>
      </c>
      <c r="C678" t="s">
        <v>35</v>
      </c>
    </row>
    <row r="679" spans="1:3" x14ac:dyDescent="0.25">
      <c r="A679" s="40">
        <v>57466</v>
      </c>
      <c r="B679" t="s">
        <v>5459</v>
      </c>
      <c r="C679" t="s">
        <v>36</v>
      </c>
    </row>
    <row r="680" spans="1:3" x14ac:dyDescent="0.25">
      <c r="A680" s="40">
        <v>57517</v>
      </c>
      <c r="B680" t="s">
        <v>5462</v>
      </c>
      <c r="C680" t="s">
        <v>37</v>
      </c>
    </row>
    <row r="681" spans="1:3" x14ac:dyDescent="0.25">
      <c r="A681" s="40">
        <v>57595</v>
      </c>
      <c r="B681" t="s">
        <v>5460</v>
      </c>
      <c r="C681" t="s">
        <v>38</v>
      </c>
    </row>
    <row r="682" spans="1:3" x14ac:dyDescent="0.25">
      <c r="A682" s="40">
        <v>57630</v>
      </c>
      <c r="B682" t="s">
        <v>5460</v>
      </c>
      <c r="C682" t="s">
        <v>5463</v>
      </c>
    </row>
    <row r="683" spans="1:3" x14ac:dyDescent="0.25">
      <c r="A683" s="40">
        <v>57651</v>
      </c>
      <c r="B683" t="s">
        <v>5460</v>
      </c>
      <c r="C683" t="s">
        <v>40</v>
      </c>
    </row>
    <row r="684" spans="1:3" x14ac:dyDescent="0.25">
      <c r="A684" s="40">
        <v>57664</v>
      </c>
      <c r="B684" t="s">
        <v>5462</v>
      </c>
      <c r="C684" t="s">
        <v>41</v>
      </c>
    </row>
    <row r="685" spans="1:3" x14ac:dyDescent="0.25">
      <c r="A685" s="40">
        <v>57704</v>
      </c>
      <c r="B685" t="s">
        <v>5459</v>
      </c>
      <c r="C685" t="s">
        <v>42</v>
      </c>
    </row>
    <row r="686" spans="1:3" x14ac:dyDescent="0.25">
      <c r="A686" s="40">
        <v>57711</v>
      </c>
      <c r="B686" t="s">
        <v>5459</v>
      </c>
      <c r="C686" t="s">
        <v>5458</v>
      </c>
    </row>
    <row r="687" spans="1:3" x14ac:dyDescent="0.25">
      <c r="A687" s="40">
        <v>57766</v>
      </c>
      <c r="B687" t="s">
        <v>5457</v>
      </c>
      <c r="C687" t="s">
        <v>33</v>
      </c>
    </row>
    <row r="688" spans="1:3" x14ac:dyDescent="0.25">
      <c r="A688" s="40">
        <v>57767</v>
      </c>
      <c r="B688" t="s">
        <v>5459</v>
      </c>
      <c r="C688" t="s">
        <v>33</v>
      </c>
    </row>
    <row r="689" spans="1:3" x14ac:dyDescent="0.25">
      <c r="A689" s="40">
        <v>57812</v>
      </c>
      <c r="B689" t="s">
        <v>5460</v>
      </c>
      <c r="C689" t="s">
        <v>34</v>
      </c>
    </row>
    <row r="690" spans="1:3" x14ac:dyDescent="0.25">
      <c r="A690" s="40">
        <v>57821</v>
      </c>
      <c r="B690" t="s">
        <v>5464</v>
      </c>
      <c r="C690" t="s">
        <v>35</v>
      </c>
    </row>
    <row r="691" spans="1:3" x14ac:dyDescent="0.25">
      <c r="A691" s="40">
        <v>57831</v>
      </c>
      <c r="B691" t="s">
        <v>5465</v>
      </c>
      <c r="C691" t="s">
        <v>36</v>
      </c>
    </row>
    <row r="692" spans="1:3" x14ac:dyDescent="0.25">
      <c r="A692" s="40">
        <v>57874</v>
      </c>
      <c r="B692" t="s">
        <v>5462</v>
      </c>
      <c r="C692" t="s">
        <v>37</v>
      </c>
    </row>
    <row r="693" spans="1:3" x14ac:dyDescent="0.25">
      <c r="A693" s="40">
        <v>57960</v>
      </c>
      <c r="B693" t="s">
        <v>5461</v>
      </c>
      <c r="C693" t="s">
        <v>38</v>
      </c>
    </row>
    <row r="694" spans="1:3" x14ac:dyDescent="0.25">
      <c r="A694" s="40">
        <v>57995</v>
      </c>
      <c r="B694" t="s">
        <v>5461</v>
      </c>
      <c r="C694" t="s">
        <v>5463</v>
      </c>
    </row>
    <row r="695" spans="1:3" x14ac:dyDescent="0.25">
      <c r="A695" s="40">
        <v>58016</v>
      </c>
      <c r="B695" t="s">
        <v>5461</v>
      </c>
      <c r="C695" t="s">
        <v>40</v>
      </c>
    </row>
    <row r="696" spans="1:3" x14ac:dyDescent="0.25">
      <c r="A696" s="40">
        <v>58029</v>
      </c>
      <c r="B696" t="s">
        <v>5460</v>
      </c>
      <c r="C696" t="s">
        <v>41</v>
      </c>
    </row>
    <row r="697" spans="1:3" x14ac:dyDescent="0.25">
      <c r="A697" s="40">
        <v>58069</v>
      </c>
      <c r="B697" t="s">
        <v>5465</v>
      </c>
      <c r="C697" t="s">
        <v>42</v>
      </c>
    </row>
    <row r="698" spans="1:3" x14ac:dyDescent="0.25">
      <c r="A698" s="40">
        <v>58076</v>
      </c>
      <c r="B698" t="s">
        <v>5465</v>
      </c>
      <c r="C698" t="s">
        <v>5458</v>
      </c>
    </row>
    <row r="699" spans="1:3" x14ac:dyDescent="0.25">
      <c r="A699" s="40">
        <v>58116</v>
      </c>
      <c r="B699" t="s">
        <v>5457</v>
      </c>
      <c r="C699" t="s">
        <v>33</v>
      </c>
    </row>
    <row r="700" spans="1:3" x14ac:dyDescent="0.25">
      <c r="A700" s="40">
        <v>58117</v>
      </c>
      <c r="B700" t="s">
        <v>5459</v>
      </c>
      <c r="C700" t="s">
        <v>33</v>
      </c>
    </row>
    <row r="701" spans="1:3" x14ac:dyDescent="0.25">
      <c r="A701" s="40">
        <v>58162</v>
      </c>
      <c r="B701" t="s">
        <v>5460</v>
      </c>
      <c r="C701" t="s">
        <v>34</v>
      </c>
    </row>
    <row r="702" spans="1:3" x14ac:dyDescent="0.25">
      <c r="A702" s="40">
        <v>58186</v>
      </c>
      <c r="B702" t="s">
        <v>5457</v>
      </c>
      <c r="C702" t="s">
        <v>35</v>
      </c>
    </row>
    <row r="703" spans="1:3" x14ac:dyDescent="0.25">
      <c r="A703" s="40">
        <v>58196</v>
      </c>
      <c r="B703" t="s">
        <v>5462</v>
      </c>
      <c r="C703" t="s">
        <v>36</v>
      </c>
    </row>
    <row r="704" spans="1:3" x14ac:dyDescent="0.25">
      <c r="A704" s="40">
        <v>58224</v>
      </c>
      <c r="B704" t="s">
        <v>5462</v>
      </c>
      <c r="C704" t="s">
        <v>37</v>
      </c>
    </row>
    <row r="705" spans="1:3" x14ac:dyDescent="0.25">
      <c r="A705" s="40">
        <v>58325</v>
      </c>
      <c r="B705" t="s">
        <v>5464</v>
      </c>
      <c r="C705" t="s">
        <v>38</v>
      </c>
    </row>
    <row r="706" spans="1:3" x14ac:dyDescent="0.25">
      <c r="A706" s="40">
        <v>58360</v>
      </c>
      <c r="B706" t="s">
        <v>5464</v>
      </c>
      <c r="C706" t="s">
        <v>5463</v>
      </c>
    </row>
    <row r="707" spans="1:3" x14ac:dyDescent="0.25">
      <c r="A707" s="40">
        <v>58381</v>
      </c>
      <c r="B707" t="s">
        <v>5464</v>
      </c>
      <c r="C707" t="s">
        <v>40</v>
      </c>
    </row>
    <row r="708" spans="1:3" x14ac:dyDescent="0.25">
      <c r="A708" s="40">
        <v>58394</v>
      </c>
      <c r="B708" t="s">
        <v>5461</v>
      </c>
      <c r="C708" t="s">
        <v>41</v>
      </c>
    </row>
    <row r="709" spans="1:3" x14ac:dyDescent="0.25">
      <c r="A709" s="40">
        <v>58434</v>
      </c>
      <c r="B709" t="s">
        <v>5462</v>
      </c>
      <c r="C709" t="s">
        <v>42</v>
      </c>
    </row>
    <row r="710" spans="1:3" x14ac:dyDescent="0.25">
      <c r="A710" s="40">
        <v>58441</v>
      </c>
      <c r="B710" t="s">
        <v>5462</v>
      </c>
      <c r="C710" t="s">
        <v>5458</v>
      </c>
    </row>
    <row r="711" spans="1:3" x14ac:dyDescent="0.25">
      <c r="A711" s="40">
        <v>58501</v>
      </c>
      <c r="B711" t="s">
        <v>5457</v>
      </c>
      <c r="C711" t="s">
        <v>33</v>
      </c>
    </row>
    <row r="712" spans="1:3" x14ac:dyDescent="0.25">
      <c r="A712" s="40">
        <v>58502</v>
      </c>
      <c r="B712" t="s">
        <v>5459</v>
      </c>
      <c r="C712" t="s">
        <v>33</v>
      </c>
    </row>
    <row r="713" spans="1:3" x14ac:dyDescent="0.25">
      <c r="A713" s="40">
        <v>58547</v>
      </c>
      <c r="B713" t="s">
        <v>5460</v>
      </c>
      <c r="C713" t="s">
        <v>34</v>
      </c>
    </row>
    <row r="714" spans="1:3" x14ac:dyDescent="0.25">
      <c r="A714" s="40">
        <v>58552</v>
      </c>
      <c r="B714" t="s">
        <v>5465</v>
      </c>
      <c r="C714" t="s">
        <v>35</v>
      </c>
    </row>
    <row r="715" spans="1:3" x14ac:dyDescent="0.25">
      <c r="A715" s="40">
        <v>58562</v>
      </c>
      <c r="B715" t="s">
        <v>5461</v>
      </c>
      <c r="C715" t="s">
        <v>36</v>
      </c>
    </row>
    <row r="716" spans="1:3" x14ac:dyDescent="0.25">
      <c r="A716" s="40">
        <v>58609</v>
      </c>
      <c r="B716" t="s">
        <v>5462</v>
      </c>
      <c r="C716" t="s">
        <v>37</v>
      </c>
    </row>
    <row r="717" spans="1:3" x14ac:dyDescent="0.25">
      <c r="A717" s="40">
        <v>58691</v>
      </c>
      <c r="B717" t="s">
        <v>5459</v>
      </c>
      <c r="C717" t="s">
        <v>38</v>
      </c>
    </row>
    <row r="718" spans="1:3" x14ac:dyDescent="0.25">
      <c r="A718" s="40">
        <v>58726</v>
      </c>
      <c r="B718" t="s">
        <v>5459</v>
      </c>
      <c r="C718" t="s">
        <v>5463</v>
      </c>
    </row>
    <row r="719" spans="1:3" x14ac:dyDescent="0.25">
      <c r="A719" s="40">
        <v>58747</v>
      </c>
      <c r="B719" t="s">
        <v>5459</v>
      </c>
      <c r="C719" t="s">
        <v>40</v>
      </c>
    </row>
    <row r="720" spans="1:3" x14ac:dyDescent="0.25">
      <c r="A720" s="40">
        <v>58760</v>
      </c>
      <c r="B720" t="s">
        <v>5457</v>
      </c>
      <c r="C720" t="s">
        <v>41</v>
      </c>
    </row>
    <row r="721" spans="1:3" x14ac:dyDescent="0.25">
      <c r="A721" s="40">
        <v>58800</v>
      </c>
      <c r="B721" t="s">
        <v>5461</v>
      </c>
      <c r="C721" t="s">
        <v>42</v>
      </c>
    </row>
    <row r="722" spans="1:3" x14ac:dyDescent="0.25">
      <c r="A722" s="40">
        <v>58807</v>
      </c>
      <c r="B722" t="s">
        <v>5461</v>
      </c>
      <c r="C722" t="s">
        <v>5458</v>
      </c>
    </row>
    <row r="723" spans="1:3" x14ac:dyDescent="0.25">
      <c r="A723" s="40">
        <v>58858</v>
      </c>
      <c r="B723" t="s">
        <v>5457</v>
      </c>
      <c r="C723" t="s">
        <v>33</v>
      </c>
    </row>
    <row r="724" spans="1:3" x14ac:dyDescent="0.25">
      <c r="A724" s="40">
        <v>58859</v>
      </c>
      <c r="B724" t="s">
        <v>5459</v>
      </c>
      <c r="C724" t="s">
        <v>33</v>
      </c>
    </row>
    <row r="725" spans="1:3" x14ac:dyDescent="0.25">
      <c r="A725" s="40">
        <v>58904</v>
      </c>
      <c r="B725" t="s">
        <v>5460</v>
      </c>
      <c r="C725" t="s">
        <v>34</v>
      </c>
    </row>
    <row r="726" spans="1:3" x14ac:dyDescent="0.25">
      <c r="A726" s="40">
        <v>58917</v>
      </c>
      <c r="B726" t="s">
        <v>5462</v>
      </c>
      <c r="C726" t="s">
        <v>35</v>
      </c>
    </row>
    <row r="727" spans="1:3" x14ac:dyDescent="0.25">
      <c r="A727" s="40">
        <v>58927</v>
      </c>
      <c r="B727" t="s">
        <v>5464</v>
      </c>
      <c r="C727" t="s">
        <v>36</v>
      </c>
    </row>
    <row r="728" spans="1:3" x14ac:dyDescent="0.25">
      <c r="A728" s="40">
        <v>58966</v>
      </c>
      <c r="B728" t="s">
        <v>5462</v>
      </c>
      <c r="C728" t="s">
        <v>37</v>
      </c>
    </row>
    <row r="729" spans="1:3" x14ac:dyDescent="0.25">
      <c r="A729" s="40">
        <v>59056</v>
      </c>
      <c r="B729" t="s">
        <v>5465</v>
      </c>
      <c r="C729" t="s">
        <v>38</v>
      </c>
    </row>
    <row r="730" spans="1:3" x14ac:dyDescent="0.25">
      <c r="A730" s="40">
        <v>59091</v>
      </c>
      <c r="B730" t="s">
        <v>5465</v>
      </c>
      <c r="C730" t="s">
        <v>5463</v>
      </c>
    </row>
    <row r="731" spans="1:3" x14ac:dyDescent="0.25">
      <c r="A731" s="40">
        <v>59112</v>
      </c>
      <c r="B731" t="s">
        <v>5465</v>
      </c>
      <c r="C731" t="s">
        <v>40</v>
      </c>
    </row>
    <row r="732" spans="1:3" x14ac:dyDescent="0.25">
      <c r="A732" s="40">
        <v>59125</v>
      </c>
      <c r="B732" t="s">
        <v>5459</v>
      </c>
      <c r="C732" t="s">
        <v>41</v>
      </c>
    </row>
    <row r="733" spans="1:3" x14ac:dyDescent="0.25">
      <c r="A733" s="40">
        <v>59165</v>
      </c>
      <c r="B733" t="s">
        <v>5464</v>
      </c>
      <c r="C733" t="s">
        <v>42</v>
      </c>
    </row>
    <row r="734" spans="1:3" x14ac:dyDescent="0.25">
      <c r="A734" s="40">
        <v>59172</v>
      </c>
      <c r="B734" t="s">
        <v>5464</v>
      </c>
      <c r="C734" t="s">
        <v>5458</v>
      </c>
    </row>
    <row r="735" spans="1:3" x14ac:dyDescent="0.25">
      <c r="A735" s="40">
        <v>59208</v>
      </c>
      <c r="B735" t="s">
        <v>5457</v>
      </c>
      <c r="C735" t="s">
        <v>33</v>
      </c>
    </row>
    <row r="736" spans="1:3" x14ac:dyDescent="0.25">
      <c r="A736" s="40">
        <v>59209</v>
      </c>
      <c r="B736" t="s">
        <v>5459</v>
      </c>
      <c r="C736" t="s">
        <v>33</v>
      </c>
    </row>
    <row r="737" spans="1:3" x14ac:dyDescent="0.25">
      <c r="A737" s="40">
        <v>59254</v>
      </c>
      <c r="B737" t="s">
        <v>5460</v>
      </c>
      <c r="C737" t="s">
        <v>34</v>
      </c>
    </row>
    <row r="738" spans="1:3" x14ac:dyDescent="0.25">
      <c r="A738" s="40">
        <v>59282</v>
      </c>
      <c r="B738" t="s">
        <v>5460</v>
      </c>
      <c r="C738" t="s">
        <v>35</v>
      </c>
    </row>
    <row r="739" spans="1:3" x14ac:dyDescent="0.25">
      <c r="A739" s="40">
        <v>59292</v>
      </c>
      <c r="B739" t="s">
        <v>5457</v>
      </c>
      <c r="C739" t="s">
        <v>36</v>
      </c>
    </row>
    <row r="740" spans="1:3" x14ac:dyDescent="0.25">
      <c r="A740" s="40">
        <v>59316</v>
      </c>
      <c r="B740" t="s">
        <v>5462</v>
      </c>
      <c r="C740" t="s">
        <v>37</v>
      </c>
    </row>
    <row r="741" spans="1:3" x14ac:dyDescent="0.25">
      <c r="A741" s="40">
        <v>59421</v>
      </c>
      <c r="B741" t="s">
        <v>5462</v>
      </c>
      <c r="C741" t="s">
        <v>38</v>
      </c>
    </row>
    <row r="742" spans="1:3" x14ac:dyDescent="0.25">
      <c r="A742" s="40">
        <v>59456</v>
      </c>
      <c r="B742" t="s">
        <v>5462</v>
      </c>
      <c r="C742" t="s">
        <v>5463</v>
      </c>
    </row>
    <row r="743" spans="1:3" x14ac:dyDescent="0.25">
      <c r="A743" s="40">
        <v>59477</v>
      </c>
      <c r="B743" t="s">
        <v>5462</v>
      </c>
      <c r="C743" t="s">
        <v>40</v>
      </c>
    </row>
    <row r="744" spans="1:3" x14ac:dyDescent="0.25">
      <c r="A744" s="40">
        <v>59490</v>
      </c>
      <c r="B744" t="s">
        <v>5465</v>
      </c>
      <c r="C744" t="s">
        <v>41</v>
      </c>
    </row>
    <row r="745" spans="1:3" x14ac:dyDescent="0.25">
      <c r="A745" s="40">
        <v>59530</v>
      </c>
      <c r="B745" t="s">
        <v>5457</v>
      </c>
      <c r="C745" t="s">
        <v>42</v>
      </c>
    </row>
    <row r="746" spans="1:3" x14ac:dyDescent="0.25">
      <c r="A746" s="40">
        <v>59537</v>
      </c>
      <c r="B746" t="s">
        <v>5457</v>
      </c>
      <c r="C746" t="s">
        <v>5458</v>
      </c>
    </row>
    <row r="747" spans="1:3" x14ac:dyDescent="0.25">
      <c r="A747" s="40">
        <v>59593</v>
      </c>
      <c r="B747" t="s">
        <v>5457</v>
      </c>
      <c r="C747" t="s">
        <v>33</v>
      </c>
    </row>
    <row r="748" spans="1:3" x14ac:dyDescent="0.25">
      <c r="A748" s="40">
        <v>59594</v>
      </c>
      <c r="B748" t="s">
        <v>5459</v>
      </c>
      <c r="C748" t="s">
        <v>33</v>
      </c>
    </row>
    <row r="749" spans="1:3" x14ac:dyDescent="0.25">
      <c r="A749" s="40">
        <v>59639</v>
      </c>
      <c r="B749" t="s">
        <v>5460</v>
      </c>
      <c r="C749" t="s">
        <v>34</v>
      </c>
    </row>
    <row r="750" spans="1:3" x14ac:dyDescent="0.25">
      <c r="A750" s="40">
        <v>59647</v>
      </c>
      <c r="B750" t="s">
        <v>5461</v>
      </c>
      <c r="C750" t="s">
        <v>35</v>
      </c>
    </row>
    <row r="751" spans="1:3" x14ac:dyDescent="0.25">
      <c r="A751" s="40">
        <v>59657</v>
      </c>
      <c r="B751" t="s">
        <v>5459</v>
      </c>
      <c r="C751" t="s">
        <v>36</v>
      </c>
    </row>
    <row r="752" spans="1:3" x14ac:dyDescent="0.25">
      <c r="A752" s="40">
        <v>59701</v>
      </c>
      <c r="B752" t="s">
        <v>5462</v>
      </c>
      <c r="C752" t="s">
        <v>37</v>
      </c>
    </row>
    <row r="753" spans="1:3" x14ac:dyDescent="0.25">
      <c r="A753" s="40">
        <v>59786</v>
      </c>
      <c r="B753" t="s">
        <v>5460</v>
      </c>
      <c r="C753" t="s">
        <v>38</v>
      </c>
    </row>
    <row r="754" spans="1:3" x14ac:dyDescent="0.25">
      <c r="A754" s="40">
        <v>59821</v>
      </c>
      <c r="B754" t="s">
        <v>5460</v>
      </c>
      <c r="C754" t="s">
        <v>5463</v>
      </c>
    </row>
    <row r="755" spans="1:3" x14ac:dyDescent="0.25">
      <c r="A755" s="40">
        <v>59842</v>
      </c>
      <c r="B755" t="s">
        <v>5460</v>
      </c>
      <c r="C755" t="s">
        <v>40</v>
      </c>
    </row>
    <row r="756" spans="1:3" x14ac:dyDescent="0.25">
      <c r="A756" s="40">
        <v>59855</v>
      </c>
      <c r="B756" t="s">
        <v>5462</v>
      </c>
      <c r="C756" t="s">
        <v>41</v>
      </c>
    </row>
    <row r="757" spans="1:3" x14ac:dyDescent="0.25">
      <c r="A757" s="40">
        <v>59895</v>
      </c>
      <c r="B757" t="s">
        <v>5459</v>
      </c>
      <c r="C757" t="s">
        <v>42</v>
      </c>
    </row>
    <row r="758" spans="1:3" x14ac:dyDescent="0.25">
      <c r="A758" s="40">
        <v>59902</v>
      </c>
      <c r="B758" t="s">
        <v>5459</v>
      </c>
      <c r="C758" t="s">
        <v>5458</v>
      </c>
    </row>
    <row r="759" spans="1:3" x14ac:dyDescent="0.25">
      <c r="A759" s="40">
        <v>59950</v>
      </c>
      <c r="B759" t="s">
        <v>5457</v>
      </c>
      <c r="C759" t="s">
        <v>33</v>
      </c>
    </row>
    <row r="760" spans="1:3" x14ac:dyDescent="0.25">
      <c r="A760" s="40">
        <v>59951</v>
      </c>
      <c r="B760" t="s">
        <v>5459</v>
      </c>
      <c r="C760" t="s">
        <v>33</v>
      </c>
    </row>
    <row r="761" spans="1:3" x14ac:dyDescent="0.25">
      <c r="A761" s="40">
        <v>59996</v>
      </c>
      <c r="B761" t="s">
        <v>5460</v>
      </c>
      <c r="C761" t="s">
        <v>34</v>
      </c>
    </row>
    <row r="762" spans="1:3" x14ac:dyDescent="0.25">
      <c r="A762" s="40">
        <v>60013</v>
      </c>
      <c r="B762" t="s">
        <v>5457</v>
      </c>
      <c r="C762" t="s">
        <v>35</v>
      </c>
    </row>
    <row r="763" spans="1:3" x14ac:dyDescent="0.25">
      <c r="A763" s="40">
        <v>60023</v>
      </c>
      <c r="B763" t="s">
        <v>5462</v>
      </c>
      <c r="C763" t="s">
        <v>36</v>
      </c>
    </row>
    <row r="764" spans="1:3" x14ac:dyDescent="0.25">
      <c r="A764" s="40">
        <v>60058</v>
      </c>
      <c r="B764" t="s">
        <v>5462</v>
      </c>
      <c r="C764" t="s">
        <v>37</v>
      </c>
    </row>
    <row r="765" spans="1:3" x14ac:dyDescent="0.25">
      <c r="A765" s="40">
        <v>60152</v>
      </c>
      <c r="B765" t="s">
        <v>5464</v>
      </c>
      <c r="C765" t="s">
        <v>38</v>
      </c>
    </row>
    <row r="766" spans="1:3" x14ac:dyDescent="0.25">
      <c r="A766" s="40">
        <v>60187</v>
      </c>
      <c r="B766" t="s">
        <v>5464</v>
      </c>
      <c r="C766" t="s">
        <v>5463</v>
      </c>
    </row>
    <row r="767" spans="1:3" x14ac:dyDescent="0.25">
      <c r="A767" s="40">
        <v>60208</v>
      </c>
      <c r="B767" t="s">
        <v>5464</v>
      </c>
      <c r="C767" t="s">
        <v>40</v>
      </c>
    </row>
    <row r="768" spans="1:3" x14ac:dyDescent="0.25">
      <c r="A768" s="40">
        <v>60221</v>
      </c>
      <c r="B768" t="s">
        <v>5461</v>
      </c>
      <c r="C768" t="s">
        <v>41</v>
      </c>
    </row>
    <row r="769" spans="1:3" x14ac:dyDescent="0.25">
      <c r="A769" s="40">
        <v>60261</v>
      </c>
      <c r="B769" t="s">
        <v>5462</v>
      </c>
      <c r="C769" t="s">
        <v>42</v>
      </c>
    </row>
    <row r="770" spans="1:3" x14ac:dyDescent="0.25">
      <c r="A770" s="40">
        <v>60268</v>
      </c>
      <c r="B770" t="s">
        <v>5462</v>
      </c>
      <c r="C770" t="s">
        <v>5458</v>
      </c>
    </row>
    <row r="771" spans="1:3" x14ac:dyDescent="0.25">
      <c r="A771" s="40">
        <v>60307</v>
      </c>
      <c r="B771" t="s">
        <v>5457</v>
      </c>
      <c r="C771" t="s">
        <v>33</v>
      </c>
    </row>
    <row r="772" spans="1:3" x14ac:dyDescent="0.25">
      <c r="A772" s="40">
        <v>60308</v>
      </c>
      <c r="B772" t="s">
        <v>5459</v>
      </c>
      <c r="C772" t="s">
        <v>33</v>
      </c>
    </row>
    <row r="773" spans="1:3" x14ac:dyDescent="0.25">
      <c r="A773" s="40">
        <v>60353</v>
      </c>
      <c r="B773" t="s">
        <v>5460</v>
      </c>
      <c r="C773" t="s">
        <v>34</v>
      </c>
    </row>
    <row r="774" spans="1:3" x14ac:dyDescent="0.25">
      <c r="A774" s="40">
        <v>60378</v>
      </c>
      <c r="B774" t="s">
        <v>5459</v>
      </c>
      <c r="C774" t="s">
        <v>35</v>
      </c>
    </row>
    <row r="775" spans="1:3" x14ac:dyDescent="0.25">
      <c r="A775" s="40">
        <v>60388</v>
      </c>
      <c r="B775" t="s">
        <v>5460</v>
      </c>
      <c r="C775" t="s">
        <v>36</v>
      </c>
    </row>
    <row r="776" spans="1:3" x14ac:dyDescent="0.25">
      <c r="A776" s="40">
        <v>60415</v>
      </c>
      <c r="B776" t="s">
        <v>5462</v>
      </c>
      <c r="C776" t="s">
        <v>37</v>
      </c>
    </row>
    <row r="777" spans="1:3" x14ac:dyDescent="0.25">
      <c r="A777" s="40">
        <v>60517</v>
      </c>
      <c r="B777" t="s">
        <v>5457</v>
      </c>
      <c r="C777" t="s">
        <v>38</v>
      </c>
    </row>
    <row r="778" spans="1:3" x14ac:dyDescent="0.25">
      <c r="A778" s="40">
        <v>60552</v>
      </c>
      <c r="B778" t="s">
        <v>5457</v>
      </c>
      <c r="C778" t="s">
        <v>5463</v>
      </c>
    </row>
    <row r="779" spans="1:3" x14ac:dyDescent="0.25">
      <c r="A779" s="40">
        <v>60573</v>
      </c>
      <c r="B779" t="s">
        <v>5457</v>
      </c>
      <c r="C779" t="s">
        <v>40</v>
      </c>
    </row>
    <row r="780" spans="1:3" x14ac:dyDescent="0.25">
      <c r="A780" s="40">
        <v>60586</v>
      </c>
      <c r="B780" t="s">
        <v>5464</v>
      </c>
      <c r="C780" t="s">
        <v>41</v>
      </c>
    </row>
    <row r="781" spans="1:3" x14ac:dyDescent="0.25">
      <c r="A781" s="40">
        <v>60626</v>
      </c>
      <c r="B781" t="s">
        <v>5460</v>
      </c>
      <c r="C781" t="s">
        <v>42</v>
      </c>
    </row>
    <row r="782" spans="1:3" x14ac:dyDescent="0.25">
      <c r="A782" s="40">
        <v>60633</v>
      </c>
      <c r="B782" t="s">
        <v>5460</v>
      </c>
      <c r="C782" t="s">
        <v>5458</v>
      </c>
    </row>
    <row r="783" spans="1:3" x14ac:dyDescent="0.25">
      <c r="A783" s="40">
        <v>60685</v>
      </c>
      <c r="B783" t="s">
        <v>5457</v>
      </c>
      <c r="C783" t="s">
        <v>33</v>
      </c>
    </row>
    <row r="784" spans="1:3" x14ac:dyDescent="0.25">
      <c r="A784" s="40">
        <v>60686</v>
      </c>
      <c r="B784" t="s">
        <v>5459</v>
      </c>
      <c r="C784" t="s">
        <v>33</v>
      </c>
    </row>
    <row r="785" spans="1:3" x14ac:dyDescent="0.25">
      <c r="A785" s="40">
        <v>60731</v>
      </c>
      <c r="B785" t="s">
        <v>5460</v>
      </c>
      <c r="C785" t="s">
        <v>34</v>
      </c>
    </row>
    <row r="786" spans="1:3" x14ac:dyDescent="0.25">
      <c r="A786" s="40">
        <v>60743</v>
      </c>
      <c r="B786" t="s">
        <v>5465</v>
      </c>
      <c r="C786" t="s">
        <v>35</v>
      </c>
    </row>
    <row r="787" spans="1:3" x14ac:dyDescent="0.25">
      <c r="A787" s="40">
        <v>60753</v>
      </c>
      <c r="B787" t="s">
        <v>5461</v>
      </c>
      <c r="C787" t="s">
        <v>36</v>
      </c>
    </row>
    <row r="788" spans="1:3" x14ac:dyDescent="0.25">
      <c r="A788" s="40">
        <v>60793</v>
      </c>
      <c r="B788" t="s">
        <v>5462</v>
      </c>
      <c r="C788" t="s">
        <v>37</v>
      </c>
    </row>
    <row r="789" spans="1:3" x14ac:dyDescent="0.25">
      <c r="A789" s="40">
        <v>60882</v>
      </c>
      <c r="B789" t="s">
        <v>5459</v>
      </c>
      <c r="C789" t="s">
        <v>38</v>
      </c>
    </row>
    <row r="790" spans="1:3" x14ac:dyDescent="0.25">
      <c r="A790" s="40">
        <v>60917</v>
      </c>
      <c r="B790" t="s">
        <v>5459</v>
      </c>
      <c r="C790" t="s">
        <v>5463</v>
      </c>
    </row>
    <row r="791" spans="1:3" x14ac:dyDescent="0.25">
      <c r="A791" s="40">
        <v>60938</v>
      </c>
      <c r="B791" t="s">
        <v>5459</v>
      </c>
      <c r="C791" t="s">
        <v>40</v>
      </c>
    </row>
    <row r="792" spans="1:3" x14ac:dyDescent="0.25">
      <c r="A792" s="40">
        <v>60951</v>
      </c>
      <c r="B792" t="s">
        <v>5457</v>
      </c>
      <c r="C792" t="s">
        <v>41</v>
      </c>
    </row>
    <row r="793" spans="1:3" x14ac:dyDescent="0.25">
      <c r="A793" s="40">
        <v>60991</v>
      </c>
      <c r="B793" t="s">
        <v>5461</v>
      </c>
      <c r="C793" t="s">
        <v>42</v>
      </c>
    </row>
    <row r="794" spans="1:3" x14ac:dyDescent="0.25">
      <c r="A794" s="40">
        <v>60998</v>
      </c>
      <c r="B794" t="s">
        <v>5461</v>
      </c>
      <c r="C794" t="s">
        <v>5458</v>
      </c>
    </row>
    <row r="795" spans="1:3" x14ac:dyDescent="0.25">
      <c r="A795" s="40">
        <v>61042</v>
      </c>
      <c r="B795" t="s">
        <v>5457</v>
      </c>
      <c r="C795" t="s">
        <v>33</v>
      </c>
    </row>
    <row r="796" spans="1:3" x14ac:dyDescent="0.25">
      <c r="A796" s="40">
        <v>61043</v>
      </c>
      <c r="B796" t="s">
        <v>5459</v>
      </c>
      <c r="C796" t="s">
        <v>33</v>
      </c>
    </row>
    <row r="797" spans="1:3" x14ac:dyDescent="0.25">
      <c r="A797" s="40">
        <v>61088</v>
      </c>
      <c r="B797" t="s">
        <v>5460</v>
      </c>
      <c r="C797" t="s">
        <v>34</v>
      </c>
    </row>
    <row r="798" spans="1:3" x14ac:dyDescent="0.25">
      <c r="A798" s="40">
        <v>61108</v>
      </c>
      <c r="B798" t="s">
        <v>5462</v>
      </c>
      <c r="C798" t="s">
        <v>35</v>
      </c>
    </row>
    <row r="799" spans="1:3" x14ac:dyDescent="0.25">
      <c r="A799" s="40">
        <v>61118</v>
      </c>
      <c r="B799" t="s">
        <v>5464</v>
      </c>
      <c r="C799" t="s">
        <v>36</v>
      </c>
    </row>
    <row r="800" spans="1:3" x14ac:dyDescent="0.25">
      <c r="A800" s="40">
        <v>61150</v>
      </c>
      <c r="B800" t="s">
        <v>5462</v>
      </c>
      <c r="C800" t="s">
        <v>37</v>
      </c>
    </row>
    <row r="801" spans="1:3" x14ac:dyDescent="0.25">
      <c r="A801" s="40">
        <v>61247</v>
      </c>
      <c r="B801" t="s">
        <v>5465</v>
      </c>
      <c r="C801" t="s">
        <v>38</v>
      </c>
    </row>
    <row r="802" spans="1:3" x14ac:dyDescent="0.25">
      <c r="A802" s="40">
        <v>61282</v>
      </c>
      <c r="B802" t="s">
        <v>5465</v>
      </c>
      <c r="C802" t="s">
        <v>5463</v>
      </c>
    </row>
    <row r="803" spans="1:3" x14ac:dyDescent="0.25">
      <c r="A803" s="40">
        <v>61303</v>
      </c>
      <c r="B803" t="s">
        <v>5465</v>
      </c>
      <c r="C803" t="s">
        <v>40</v>
      </c>
    </row>
    <row r="804" spans="1:3" x14ac:dyDescent="0.25">
      <c r="A804" s="40">
        <v>61316</v>
      </c>
      <c r="B804" t="s">
        <v>5459</v>
      </c>
      <c r="C804" t="s">
        <v>41</v>
      </c>
    </row>
    <row r="805" spans="1:3" x14ac:dyDescent="0.25">
      <c r="A805" s="40">
        <v>61356</v>
      </c>
      <c r="B805" t="s">
        <v>5464</v>
      </c>
      <c r="C805" t="s">
        <v>42</v>
      </c>
    </row>
    <row r="806" spans="1:3" x14ac:dyDescent="0.25">
      <c r="A806" s="40">
        <v>61363</v>
      </c>
      <c r="B806" t="s">
        <v>5464</v>
      </c>
      <c r="C806" t="s">
        <v>5458</v>
      </c>
    </row>
    <row r="807" spans="1:3" x14ac:dyDescent="0.25">
      <c r="A807" s="40">
        <v>61427</v>
      </c>
      <c r="B807" t="s">
        <v>5457</v>
      </c>
      <c r="C807" t="s">
        <v>33</v>
      </c>
    </row>
    <row r="808" spans="1:3" x14ac:dyDescent="0.25">
      <c r="A808" s="40">
        <v>61428</v>
      </c>
      <c r="B808" t="s">
        <v>5459</v>
      </c>
      <c r="C808" t="s">
        <v>33</v>
      </c>
    </row>
    <row r="809" spans="1:3" x14ac:dyDescent="0.25">
      <c r="A809" s="40">
        <v>61473</v>
      </c>
      <c r="B809" t="s">
        <v>5460</v>
      </c>
      <c r="C809" t="s">
        <v>34</v>
      </c>
    </row>
    <row r="810" spans="1:3" x14ac:dyDescent="0.25">
      <c r="A810" s="40">
        <v>61474</v>
      </c>
      <c r="B810" t="s">
        <v>5461</v>
      </c>
      <c r="C810" t="s">
        <v>35</v>
      </c>
    </row>
    <row r="811" spans="1:3" x14ac:dyDescent="0.25">
      <c r="A811" s="40">
        <v>61484</v>
      </c>
      <c r="B811" t="s">
        <v>5459</v>
      </c>
      <c r="C811" t="s">
        <v>36</v>
      </c>
    </row>
    <row r="812" spans="1:3" x14ac:dyDescent="0.25">
      <c r="A812" s="40">
        <v>61535</v>
      </c>
      <c r="B812" t="s">
        <v>5462</v>
      </c>
      <c r="C812" t="s">
        <v>37</v>
      </c>
    </row>
    <row r="813" spans="1:3" x14ac:dyDescent="0.25">
      <c r="A813" s="40">
        <v>61613</v>
      </c>
      <c r="B813" t="s">
        <v>5460</v>
      </c>
      <c r="C813" t="s">
        <v>38</v>
      </c>
    </row>
    <row r="814" spans="1:3" x14ac:dyDescent="0.25">
      <c r="A814" s="40">
        <v>61648</v>
      </c>
      <c r="B814" t="s">
        <v>5460</v>
      </c>
      <c r="C814" t="s">
        <v>5463</v>
      </c>
    </row>
    <row r="815" spans="1:3" x14ac:dyDescent="0.25">
      <c r="A815" s="40">
        <v>61669</v>
      </c>
      <c r="B815" t="s">
        <v>5460</v>
      </c>
      <c r="C815" t="s">
        <v>40</v>
      </c>
    </row>
    <row r="816" spans="1:3" x14ac:dyDescent="0.25">
      <c r="A816" s="40">
        <v>61682</v>
      </c>
      <c r="B816" t="s">
        <v>5462</v>
      </c>
      <c r="C816" t="s">
        <v>41</v>
      </c>
    </row>
    <row r="817" spans="1:3" x14ac:dyDescent="0.25">
      <c r="A817" s="40">
        <v>61722</v>
      </c>
      <c r="B817" t="s">
        <v>5459</v>
      </c>
      <c r="C817" t="s">
        <v>42</v>
      </c>
    </row>
    <row r="818" spans="1:3" x14ac:dyDescent="0.25">
      <c r="A818" s="40">
        <v>61729</v>
      </c>
      <c r="B818" t="s">
        <v>5459</v>
      </c>
      <c r="C818" t="s">
        <v>5458</v>
      </c>
    </row>
    <row r="819" spans="1:3" x14ac:dyDescent="0.25">
      <c r="A819" s="40">
        <v>61784</v>
      </c>
      <c r="B819" t="s">
        <v>5457</v>
      </c>
      <c r="C819" t="s">
        <v>33</v>
      </c>
    </row>
    <row r="820" spans="1:3" x14ac:dyDescent="0.25">
      <c r="A820" s="40">
        <v>61785</v>
      </c>
      <c r="B820" t="s">
        <v>5459</v>
      </c>
      <c r="C820" t="s">
        <v>33</v>
      </c>
    </row>
    <row r="821" spans="1:3" x14ac:dyDescent="0.25">
      <c r="A821" s="40">
        <v>61830</v>
      </c>
      <c r="B821" t="s">
        <v>5460</v>
      </c>
      <c r="C821" t="s">
        <v>34</v>
      </c>
    </row>
    <row r="822" spans="1:3" x14ac:dyDescent="0.25">
      <c r="A822" s="40">
        <v>61839</v>
      </c>
      <c r="B822" t="s">
        <v>5464</v>
      </c>
      <c r="C822" t="s">
        <v>35</v>
      </c>
    </row>
    <row r="823" spans="1:3" x14ac:dyDescent="0.25">
      <c r="A823" s="40">
        <v>61849</v>
      </c>
      <c r="B823" t="s">
        <v>5465</v>
      </c>
      <c r="C823" t="s">
        <v>36</v>
      </c>
    </row>
    <row r="824" spans="1:3" x14ac:dyDescent="0.25">
      <c r="A824" s="40">
        <v>61892</v>
      </c>
      <c r="B824" t="s">
        <v>5462</v>
      </c>
      <c r="C824" t="s">
        <v>37</v>
      </c>
    </row>
    <row r="825" spans="1:3" x14ac:dyDescent="0.25">
      <c r="A825" s="40">
        <v>61978</v>
      </c>
      <c r="B825" t="s">
        <v>5461</v>
      </c>
      <c r="C825" t="s">
        <v>38</v>
      </c>
    </row>
    <row r="826" spans="1:3" x14ac:dyDescent="0.25">
      <c r="A826" s="40">
        <v>62013</v>
      </c>
      <c r="B826" t="s">
        <v>5461</v>
      </c>
      <c r="C826" t="s">
        <v>5463</v>
      </c>
    </row>
    <row r="827" spans="1:3" x14ac:dyDescent="0.25">
      <c r="A827" s="40">
        <v>62034</v>
      </c>
      <c r="B827" t="s">
        <v>5461</v>
      </c>
      <c r="C827" t="s">
        <v>40</v>
      </c>
    </row>
    <row r="828" spans="1:3" x14ac:dyDescent="0.25">
      <c r="A828" s="40">
        <v>62047</v>
      </c>
      <c r="B828" t="s">
        <v>5460</v>
      </c>
      <c r="C828" t="s">
        <v>41</v>
      </c>
    </row>
    <row r="829" spans="1:3" x14ac:dyDescent="0.25">
      <c r="A829" s="40">
        <v>62087</v>
      </c>
      <c r="B829" t="s">
        <v>5465</v>
      </c>
      <c r="C829" t="s">
        <v>42</v>
      </c>
    </row>
    <row r="830" spans="1:3" x14ac:dyDescent="0.25">
      <c r="A830" s="40">
        <v>62094</v>
      </c>
      <c r="B830" t="s">
        <v>5465</v>
      </c>
      <c r="C830" t="s">
        <v>5458</v>
      </c>
    </row>
    <row r="831" spans="1:3" x14ac:dyDescent="0.25">
      <c r="A831" s="40">
        <v>62134</v>
      </c>
      <c r="B831" t="s">
        <v>5457</v>
      </c>
      <c r="C831" t="s">
        <v>33</v>
      </c>
    </row>
    <row r="832" spans="1:3" x14ac:dyDescent="0.25">
      <c r="A832" s="40">
        <v>62135</v>
      </c>
      <c r="B832" t="s">
        <v>5459</v>
      </c>
      <c r="C832" t="s">
        <v>33</v>
      </c>
    </row>
    <row r="833" spans="1:3" x14ac:dyDescent="0.25">
      <c r="A833" s="40">
        <v>62180</v>
      </c>
      <c r="B833" t="s">
        <v>5460</v>
      </c>
      <c r="C833" t="s">
        <v>34</v>
      </c>
    </row>
    <row r="834" spans="1:3" x14ac:dyDescent="0.25">
      <c r="A834" s="40">
        <v>62204</v>
      </c>
      <c r="B834" t="s">
        <v>5457</v>
      </c>
      <c r="C834" t="s">
        <v>35</v>
      </c>
    </row>
    <row r="835" spans="1:3" x14ac:dyDescent="0.25">
      <c r="A835" s="40">
        <v>62214</v>
      </c>
      <c r="B835" t="s">
        <v>5462</v>
      </c>
      <c r="C835" t="s">
        <v>36</v>
      </c>
    </row>
    <row r="836" spans="1:3" x14ac:dyDescent="0.25">
      <c r="A836" s="40">
        <v>62242</v>
      </c>
      <c r="B836" t="s">
        <v>5462</v>
      </c>
      <c r="C836" t="s">
        <v>37</v>
      </c>
    </row>
    <row r="837" spans="1:3" x14ac:dyDescent="0.25">
      <c r="A837" s="40">
        <v>62343</v>
      </c>
      <c r="B837" t="s">
        <v>5464</v>
      </c>
      <c r="C837" t="s">
        <v>38</v>
      </c>
    </row>
    <row r="838" spans="1:3" x14ac:dyDescent="0.25">
      <c r="A838" s="40">
        <v>62378</v>
      </c>
      <c r="B838" t="s">
        <v>5464</v>
      </c>
      <c r="C838" t="s">
        <v>5463</v>
      </c>
    </row>
    <row r="839" spans="1:3" x14ac:dyDescent="0.25">
      <c r="A839" s="40">
        <v>62399</v>
      </c>
      <c r="B839" t="s">
        <v>5464</v>
      </c>
      <c r="C839" t="s">
        <v>40</v>
      </c>
    </row>
    <row r="840" spans="1:3" x14ac:dyDescent="0.25">
      <c r="A840" s="40">
        <v>62412</v>
      </c>
      <c r="B840" t="s">
        <v>5461</v>
      </c>
      <c r="C840" t="s">
        <v>41</v>
      </c>
    </row>
    <row r="841" spans="1:3" x14ac:dyDescent="0.25">
      <c r="A841" s="40">
        <v>62452</v>
      </c>
      <c r="B841" t="s">
        <v>5462</v>
      </c>
      <c r="C841" t="s">
        <v>42</v>
      </c>
    </row>
    <row r="842" spans="1:3" x14ac:dyDescent="0.25">
      <c r="A842" s="40">
        <v>62459</v>
      </c>
      <c r="B842" t="s">
        <v>5462</v>
      </c>
      <c r="C842" t="s">
        <v>5458</v>
      </c>
    </row>
    <row r="843" spans="1:3" x14ac:dyDescent="0.25">
      <c r="A843" s="40">
        <v>62519</v>
      </c>
      <c r="B843" t="s">
        <v>5457</v>
      </c>
      <c r="C843" t="s">
        <v>33</v>
      </c>
    </row>
    <row r="844" spans="1:3" x14ac:dyDescent="0.25">
      <c r="A844" s="40">
        <v>62520</v>
      </c>
      <c r="B844" t="s">
        <v>5459</v>
      </c>
      <c r="C844" t="s">
        <v>33</v>
      </c>
    </row>
    <row r="845" spans="1:3" x14ac:dyDescent="0.25">
      <c r="A845" s="40">
        <v>62565</v>
      </c>
      <c r="B845" t="s">
        <v>5460</v>
      </c>
      <c r="C845" t="s">
        <v>34</v>
      </c>
    </row>
    <row r="846" spans="1:3" x14ac:dyDescent="0.25">
      <c r="A846" s="40">
        <v>62569</v>
      </c>
      <c r="B846" t="s">
        <v>5459</v>
      </c>
      <c r="C846" t="s">
        <v>35</v>
      </c>
    </row>
    <row r="847" spans="1:3" x14ac:dyDescent="0.25">
      <c r="A847" s="40">
        <v>62579</v>
      </c>
      <c r="B847" t="s">
        <v>5460</v>
      </c>
      <c r="C847" t="s">
        <v>36</v>
      </c>
    </row>
    <row r="848" spans="1:3" x14ac:dyDescent="0.25">
      <c r="A848" s="40">
        <v>62627</v>
      </c>
      <c r="B848" t="s">
        <v>5462</v>
      </c>
      <c r="C848" t="s">
        <v>37</v>
      </c>
    </row>
    <row r="849" spans="1:3" x14ac:dyDescent="0.25">
      <c r="A849" s="40">
        <v>62708</v>
      </c>
      <c r="B849" t="s">
        <v>5457</v>
      </c>
      <c r="C849" t="s">
        <v>38</v>
      </c>
    </row>
    <row r="850" spans="1:3" x14ac:dyDescent="0.25">
      <c r="A850" s="40">
        <v>62743</v>
      </c>
      <c r="B850" t="s">
        <v>5457</v>
      </c>
      <c r="C850" t="s">
        <v>5463</v>
      </c>
    </row>
    <row r="851" spans="1:3" x14ac:dyDescent="0.25">
      <c r="A851" s="40">
        <v>62764</v>
      </c>
      <c r="B851" t="s">
        <v>5457</v>
      </c>
      <c r="C851" t="s">
        <v>40</v>
      </c>
    </row>
    <row r="852" spans="1:3" x14ac:dyDescent="0.25">
      <c r="A852" s="40">
        <v>62777</v>
      </c>
      <c r="B852" t="s">
        <v>5464</v>
      </c>
      <c r="C852" t="s">
        <v>41</v>
      </c>
    </row>
    <row r="853" spans="1:3" x14ac:dyDescent="0.25">
      <c r="A853" s="40">
        <v>62817</v>
      </c>
      <c r="B853" t="s">
        <v>5460</v>
      </c>
      <c r="C853" t="s">
        <v>42</v>
      </c>
    </row>
    <row r="854" spans="1:3" x14ac:dyDescent="0.25">
      <c r="A854" s="40">
        <v>62824</v>
      </c>
      <c r="B854" t="s">
        <v>5460</v>
      </c>
      <c r="C854" t="s">
        <v>5458</v>
      </c>
    </row>
    <row r="855" spans="1:3" x14ac:dyDescent="0.25">
      <c r="A855" s="40">
        <v>62876</v>
      </c>
      <c r="B855" t="s">
        <v>5457</v>
      </c>
      <c r="C855" t="s">
        <v>33</v>
      </c>
    </row>
    <row r="856" spans="1:3" x14ac:dyDescent="0.25">
      <c r="A856" s="40">
        <v>62877</v>
      </c>
      <c r="B856" t="s">
        <v>5459</v>
      </c>
      <c r="C856" t="s">
        <v>33</v>
      </c>
    </row>
    <row r="857" spans="1:3" x14ac:dyDescent="0.25">
      <c r="A857" s="40">
        <v>62922</v>
      </c>
      <c r="B857" t="s">
        <v>5460</v>
      </c>
      <c r="C857" t="s">
        <v>34</v>
      </c>
    </row>
    <row r="858" spans="1:3" x14ac:dyDescent="0.25">
      <c r="A858" s="40">
        <v>62935</v>
      </c>
      <c r="B858" t="s">
        <v>5462</v>
      </c>
      <c r="C858" t="s">
        <v>35</v>
      </c>
    </row>
    <row r="859" spans="1:3" x14ac:dyDescent="0.25">
      <c r="A859" s="40">
        <v>62945</v>
      </c>
      <c r="B859" t="s">
        <v>5464</v>
      </c>
      <c r="C859" t="s">
        <v>36</v>
      </c>
    </row>
    <row r="860" spans="1:3" x14ac:dyDescent="0.25">
      <c r="A860" s="40">
        <v>62984</v>
      </c>
      <c r="B860" t="s">
        <v>5462</v>
      </c>
      <c r="C860" t="s">
        <v>37</v>
      </c>
    </row>
    <row r="861" spans="1:3" x14ac:dyDescent="0.25">
      <c r="A861" s="40">
        <v>63074</v>
      </c>
      <c r="B861" t="s">
        <v>5465</v>
      </c>
      <c r="C861" t="s">
        <v>38</v>
      </c>
    </row>
    <row r="862" spans="1:3" x14ac:dyDescent="0.25">
      <c r="A862" s="40">
        <v>63109</v>
      </c>
      <c r="B862" t="s">
        <v>5465</v>
      </c>
      <c r="C862" t="s">
        <v>5463</v>
      </c>
    </row>
    <row r="863" spans="1:3" x14ac:dyDescent="0.25">
      <c r="A863" s="40">
        <v>63130</v>
      </c>
      <c r="B863" t="s">
        <v>5465</v>
      </c>
      <c r="C863" t="s">
        <v>40</v>
      </c>
    </row>
    <row r="864" spans="1:3" x14ac:dyDescent="0.25">
      <c r="A864" s="40">
        <v>63143</v>
      </c>
      <c r="B864" t="s">
        <v>5459</v>
      </c>
      <c r="C864" t="s">
        <v>41</v>
      </c>
    </row>
    <row r="865" spans="1:3" x14ac:dyDescent="0.25">
      <c r="A865" s="40">
        <v>63183</v>
      </c>
      <c r="B865" t="s">
        <v>5464</v>
      </c>
      <c r="C865" t="s">
        <v>42</v>
      </c>
    </row>
    <row r="866" spans="1:3" x14ac:dyDescent="0.25">
      <c r="A866" s="40">
        <v>63190</v>
      </c>
      <c r="B866" t="s">
        <v>5464</v>
      </c>
      <c r="C866" t="s">
        <v>5458</v>
      </c>
    </row>
    <row r="867" spans="1:3" x14ac:dyDescent="0.25">
      <c r="A867" s="40">
        <v>63226</v>
      </c>
      <c r="B867" t="s">
        <v>5457</v>
      </c>
      <c r="C867" t="s">
        <v>33</v>
      </c>
    </row>
    <row r="868" spans="1:3" x14ac:dyDescent="0.25">
      <c r="A868" s="40">
        <v>63227</v>
      </c>
      <c r="B868" t="s">
        <v>5459</v>
      </c>
      <c r="C868" t="s">
        <v>33</v>
      </c>
    </row>
    <row r="869" spans="1:3" x14ac:dyDescent="0.25">
      <c r="A869" s="40">
        <v>63272</v>
      </c>
      <c r="B869" t="s">
        <v>5460</v>
      </c>
      <c r="C869" t="s">
        <v>34</v>
      </c>
    </row>
    <row r="870" spans="1:3" x14ac:dyDescent="0.25">
      <c r="A870" s="40">
        <v>63300</v>
      </c>
      <c r="B870" t="s">
        <v>5460</v>
      </c>
      <c r="C870" t="s">
        <v>35</v>
      </c>
    </row>
    <row r="871" spans="1:3" x14ac:dyDescent="0.25">
      <c r="A871" s="40">
        <v>63310</v>
      </c>
      <c r="B871" t="s">
        <v>5457</v>
      </c>
      <c r="C871" t="s">
        <v>36</v>
      </c>
    </row>
    <row r="872" spans="1:3" x14ac:dyDescent="0.25">
      <c r="A872" s="40">
        <v>63334</v>
      </c>
      <c r="B872" t="s">
        <v>5462</v>
      </c>
      <c r="C872" t="s">
        <v>37</v>
      </c>
    </row>
    <row r="873" spans="1:3" x14ac:dyDescent="0.25">
      <c r="A873" s="40">
        <v>63439</v>
      </c>
      <c r="B873" t="s">
        <v>5462</v>
      </c>
      <c r="C873" t="s">
        <v>38</v>
      </c>
    </row>
    <row r="874" spans="1:3" x14ac:dyDescent="0.25">
      <c r="A874" s="40">
        <v>63474</v>
      </c>
      <c r="B874" t="s">
        <v>5462</v>
      </c>
      <c r="C874" t="s">
        <v>5463</v>
      </c>
    </row>
    <row r="875" spans="1:3" x14ac:dyDescent="0.25">
      <c r="A875" s="40">
        <v>63495</v>
      </c>
      <c r="B875" t="s">
        <v>5462</v>
      </c>
      <c r="C875" t="s">
        <v>40</v>
      </c>
    </row>
    <row r="876" spans="1:3" x14ac:dyDescent="0.25">
      <c r="A876" s="40">
        <v>63508</v>
      </c>
      <c r="B876" t="s">
        <v>5465</v>
      </c>
      <c r="C876" t="s">
        <v>41</v>
      </c>
    </row>
    <row r="877" spans="1:3" x14ac:dyDescent="0.25">
      <c r="A877" s="40">
        <v>63548</v>
      </c>
      <c r="B877" t="s">
        <v>5457</v>
      </c>
      <c r="C877" t="s">
        <v>42</v>
      </c>
    </row>
    <row r="878" spans="1:3" x14ac:dyDescent="0.25">
      <c r="A878" s="40">
        <v>63555</v>
      </c>
      <c r="B878" t="s">
        <v>5457</v>
      </c>
      <c r="C878" t="s">
        <v>5458</v>
      </c>
    </row>
    <row r="879" spans="1:3" x14ac:dyDescent="0.25">
      <c r="A879" s="40">
        <v>63611</v>
      </c>
      <c r="B879" t="s">
        <v>5457</v>
      </c>
      <c r="C879" t="s">
        <v>33</v>
      </c>
    </row>
    <row r="880" spans="1:3" x14ac:dyDescent="0.25">
      <c r="A880" s="40">
        <v>63612</v>
      </c>
      <c r="B880" t="s">
        <v>5459</v>
      </c>
      <c r="C880" t="s">
        <v>33</v>
      </c>
    </row>
    <row r="881" spans="1:3" x14ac:dyDescent="0.25">
      <c r="A881" s="40">
        <v>63657</v>
      </c>
      <c r="B881" t="s">
        <v>5460</v>
      </c>
      <c r="C881" t="s">
        <v>34</v>
      </c>
    </row>
    <row r="882" spans="1:3" x14ac:dyDescent="0.25">
      <c r="A882" s="40">
        <v>63665</v>
      </c>
      <c r="B882" t="s">
        <v>5461</v>
      </c>
      <c r="C882" t="s">
        <v>35</v>
      </c>
    </row>
    <row r="883" spans="1:3" x14ac:dyDescent="0.25">
      <c r="A883" s="40">
        <v>63675</v>
      </c>
      <c r="B883" t="s">
        <v>5459</v>
      </c>
      <c r="C883" t="s">
        <v>36</v>
      </c>
    </row>
    <row r="884" spans="1:3" x14ac:dyDescent="0.25">
      <c r="A884" s="40">
        <v>63719</v>
      </c>
      <c r="B884" t="s">
        <v>5462</v>
      </c>
      <c r="C884" t="s">
        <v>37</v>
      </c>
    </row>
    <row r="885" spans="1:3" x14ac:dyDescent="0.25">
      <c r="A885" s="40">
        <v>63804</v>
      </c>
      <c r="B885" t="s">
        <v>5460</v>
      </c>
      <c r="C885" t="s">
        <v>38</v>
      </c>
    </row>
    <row r="886" spans="1:3" x14ac:dyDescent="0.25">
      <c r="A886" s="40">
        <v>63839</v>
      </c>
      <c r="B886" t="s">
        <v>5460</v>
      </c>
      <c r="C886" t="s">
        <v>5463</v>
      </c>
    </row>
    <row r="887" spans="1:3" x14ac:dyDescent="0.25">
      <c r="A887" s="40">
        <v>63860</v>
      </c>
      <c r="B887" t="s">
        <v>5460</v>
      </c>
      <c r="C887" t="s">
        <v>40</v>
      </c>
    </row>
    <row r="888" spans="1:3" x14ac:dyDescent="0.25">
      <c r="A888" s="40">
        <v>63873</v>
      </c>
      <c r="B888" t="s">
        <v>5462</v>
      </c>
      <c r="C888" t="s">
        <v>41</v>
      </c>
    </row>
    <row r="889" spans="1:3" x14ac:dyDescent="0.25">
      <c r="A889" s="40">
        <v>63913</v>
      </c>
      <c r="B889" t="s">
        <v>5459</v>
      </c>
      <c r="C889" t="s">
        <v>42</v>
      </c>
    </row>
    <row r="890" spans="1:3" x14ac:dyDescent="0.25">
      <c r="A890" s="40">
        <v>63920</v>
      </c>
      <c r="B890" t="s">
        <v>5459</v>
      </c>
      <c r="C890" t="s">
        <v>5458</v>
      </c>
    </row>
    <row r="891" spans="1:3" x14ac:dyDescent="0.25">
      <c r="A891" s="40">
        <v>63968</v>
      </c>
      <c r="B891" t="s">
        <v>5457</v>
      </c>
      <c r="C891" t="s">
        <v>33</v>
      </c>
    </row>
    <row r="892" spans="1:3" x14ac:dyDescent="0.25">
      <c r="A892" s="40">
        <v>63969</v>
      </c>
      <c r="B892" t="s">
        <v>5459</v>
      </c>
      <c r="C892" t="s">
        <v>33</v>
      </c>
    </row>
    <row r="893" spans="1:3" x14ac:dyDescent="0.25">
      <c r="A893" s="40">
        <v>64014</v>
      </c>
      <c r="B893" t="s">
        <v>5460</v>
      </c>
      <c r="C893" t="s">
        <v>34</v>
      </c>
    </row>
    <row r="894" spans="1:3" x14ac:dyDescent="0.25">
      <c r="A894" s="40">
        <v>64030</v>
      </c>
      <c r="B894" t="s">
        <v>5464</v>
      </c>
      <c r="C894" t="s">
        <v>35</v>
      </c>
    </row>
    <row r="895" spans="1:3" x14ac:dyDescent="0.25">
      <c r="A895" s="40">
        <v>64040</v>
      </c>
      <c r="B895" t="s">
        <v>5465</v>
      </c>
      <c r="C895" t="s">
        <v>36</v>
      </c>
    </row>
    <row r="896" spans="1:3" x14ac:dyDescent="0.25">
      <c r="A896" s="40">
        <v>64076</v>
      </c>
      <c r="B896" t="s">
        <v>5462</v>
      </c>
      <c r="C896" t="s">
        <v>37</v>
      </c>
    </row>
    <row r="897" spans="1:3" x14ac:dyDescent="0.25">
      <c r="A897" s="40">
        <v>64169</v>
      </c>
      <c r="B897" t="s">
        <v>5461</v>
      </c>
      <c r="C897" t="s">
        <v>38</v>
      </c>
    </row>
    <row r="898" spans="1:3" x14ac:dyDescent="0.25">
      <c r="A898" s="40">
        <v>64204</v>
      </c>
      <c r="B898" t="s">
        <v>5461</v>
      </c>
      <c r="C898" t="s">
        <v>5463</v>
      </c>
    </row>
    <row r="899" spans="1:3" x14ac:dyDescent="0.25">
      <c r="A899" s="40">
        <v>64225</v>
      </c>
      <c r="B899" t="s">
        <v>5461</v>
      </c>
      <c r="C899" t="s">
        <v>40</v>
      </c>
    </row>
    <row r="900" spans="1:3" x14ac:dyDescent="0.25">
      <c r="A900" s="40">
        <v>64238</v>
      </c>
      <c r="B900" t="s">
        <v>5460</v>
      </c>
      <c r="C900" t="s">
        <v>41</v>
      </c>
    </row>
    <row r="901" spans="1:3" x14ac:dyDescent="0.25">
      <c r="A901" s="40">
        <v>64278</v>
      </c>
      <c r="B901" t="s">
        <v>5465</v>
      </c>
      <c r="C901" t="s">
        <v>42</v>
      </c>
    </row>
    <row r="902" spans="1:3" x14ac:dyDescent="0.25">
      <c r="A902" s="40">
        <v>64285</v>
      </c>
      <c r="B902" t="s">
        <v>5465</v>
      </c>
      <c r="C902" t="s">
        <v>5458</v>
      </c>
    </row>
    <row r="903" spans="1:3" x14ac:dyDescent="0.25">
      <c r="A903" s="40">
        <v>64346</v>
      </c>
      <c r="B903" t="s">
        <v>5457</v>
      </c>
      <c r="C903" t="s">
        <v>33</v>
      </c>
    </row>
    <row r="904" spans="1:3" x14ac:dyDescent="0.25">
      <c r="A904" s="40">
        <v>64347</v>
      </c>
      <c r="B904" t="s">
        <v>5459</v>
      </c>
      <c r="C904" t="s">
        <v>33</v>
      </c>
    </row>
    <row r="905" spans="1:3" x14ac:dyDescent="0.25">
      <c r="A905" s="40">
        <v>64392</v>
      </c>
      <c r="B905" t="s">
        <v>5460</v>
      </c>
      <c r="C905" t="s">
        <v>34</v>
      </c>
    </row>
    <row r="906" spans="1:3" x14ac:dyDescent="0.25">
      <c r="A906" s="40">
        <v>64396</v>
      </c>
      <c r="B906" t="s">
        <v>5459</v>
      </c>
      <c r="C906" t="s">
        <v>35</v>
      </c>
    </row>
    <row r="907" spans="1:3" x14ac:dyDescent="0.25">
      <c r="A907" s="40">
        <v>64406</v>
      </c>
      <c r="B907" t="s">
        <v>5460</v>
      </c>
      <c r="C907" t="s">
        <v>36</v>
      </c>
    </row>
    <row r="908" spans="1:3" x14ac:dyDescent="0.25">
      <c r="A908" s="40">
        <v>64454</v>
      </c>
      <c r="B908" t="s">
        <v>5462</v>
      </c>
      <c r="C908" t="s">
        <v>37</v>
      </c>
    </row>
    <row r="909" spans="1:3" x14ac:dyDescent="0.25">
      <c r="A909" s="40">
        <v>64535</v>
      </c>
      <c r="B909" t="s">
        <v>5457</v>
      </c>
      <c r="C909" t="s">
        <v>38</v>
      </c>
    </row>
    <row r="910" spans="1:3" x14ac:dyDescent="0.25">
      <c r="A910" s="40">
        <v>64570</v>
      </c>
      <c r="B910" t="s">
        <v>5457</v>
      </c>
      <c r="C910" t="s">
        <v>5463</v>
      </c>
    </row>
    <row r="911" spans="1:3" x14ac:dyDescent="0.25">
      <c r="A911" s="40">
        <v>64591</v>
      </c>
      <c r="B911" t="s">
        <v>5457</v>
      </c>
      <c r="C911" t="s">
        <v>40</v>
      </c>
    </row>
    <row r="912" spans="1:3" x14ac:dyDescent="0.25">
      <c r="A912" s="40">
        <v>64604</v>
      </c>
      <c r="B912" t="s">
        <v>5464</v>
      </c>
      <c r="C912" t="s">
        <v>41</v>
      </c>
    </row>
    <row r="913" spans="1:3" x14ac:dyDescent="0.25">
      <c r="A913" s="40">
        <v>64644</v>
      </c>
      <c r="B913" t="s">
        <v>5460</v>
      </c>
      <c r="C913" t="s">
        <v>42</v>
      </c>
    </row>
    <row r="914" spans="1:3" x14ac:dyDescent="0.25">
      <c r="A914" s="40">
        <v>64651</v>
      </c>
      <c r="B914" t="s">
        <v>5460</v>
      </c>
      <c r="C914" t="s">
        <v>5458</v>
      </c>
    </row>
    <row r="915" spans="1:3" x14ac:dyDescent="0.25">
      <c r="A915" s="40">
        <v>64703</v>
      </c>
      <c r="B915" t="s">
        <v>5457</v>
      </c>
      <c r="C915" t="s">
        <v>33</v>
      </c>
    </row>
    <row r="916" spans="1:3" x14ac:dyDescent="0.25">
      <c r="A916" s="40">
        <v>64704</v>
      </c>
      <c r="B916" t="s">
        <v>5459</v>
      </c>
      <c r="C916" t="s">
        <v>33</v>
      </c>
    </row>
    <row r="917" spans="1:3" x14ac:dyDescent="0.25">
      <c r="A917" s="40">
        <v>64749</v>
      </c>
      <c r="B917" t="s">
        <v>5460</v>
      </c>
      <c r="C917" t="s">
        <v>34</v>
      </c>
    </row>
    <row r="918" spans="1:3" x14ac:dyDescent="0.25">
      <c r="A918" s="40">
        <v>64761</v>
      </c>
      <c r="B918" t="s">
        <v>5465</v>
      </c>
      <c r="C918" t="s">
        <v>35</v>
      </c>
    </row>
    <row r="919" spans="1:3" x14ac:dyDescent="0.25">
      <c r="A919" s="40">
        <v>64771</v>
      </c>
      <c r="B919" t="s">
        <v>5461</v>
      </c>
      <c r="C919" t="s">
        <v>36</v>
      </c>
    </row>
    <row r="920" spans="1:3" x14ac:dyDescent="0.25">
      <c r="A920" s="40">
        <v>64811</v>
      </c>
      <c r="B920" t="s">
        <v>5462</v>
      </c>
      <c r="C920" t="s">
        <v>37</v>
      </c>
    </row>
    <row r="921" spans="1:3" x14ac:dyDescent="0.25">
      <c r="A921" s="40">
        <v>64900</v>
      </c>
      <c r="B921" t="s">
        <v>5459</v>
      </c>
      <c r="C921" t="s">
        <v>38</v>
      </c>
    </row>
    <row r="922" spans="1:3" x14ac:dyDescent="0.25">
      <c r="A922" s="40">
        <v>64935</v>
      </c>
      <c r="B922" t="s">
        <v>5459</v>
      </c>
      <c r="C922" t="s">
        <v>5463</v>
      </c>
    </row>
    <row r="923" spans="1:3" x14ac:dyDescent="0.25">
      <c r="A923" s="40">
        <v>64956</v>
      </c>
      <c r="B923" t="s">
        <v>5459</v>
      </c>
      <c r="C923" t="s">
        <v>40</v>
      </c>
    </row>
    <row r="924" spans="1:3" x14ac:dyDescent="0.25">
      <c r="A924" s="40">
        <v>64969</v>
      </c>
      <c r="B924" t="s">
        <v>5457</v>
      </c>
      <c r="C924" t="s">
        <v>41</v>
      </c>
    </row>
    <row r="925" spans="1:3" x14ac:dyDescent="0.25">
      <c r="A925" s="40">
        <v>65009</v>
      </c>
      <c r="B925" t="s">
        <v>5461</v>
      </c>
      <c r="C925" t="s">
        <v>42</v>
      </c>
    </row>
    <row r="926" spans="1:3" x14ac:dyDescent="0.25">
      <c r="A926" s="40">
        <v>65016</v>
      </c>
      <c r="B926" t="s">
        <v>5459</v>
      </c>
      <c r="C926" t="s">
        <v>5458</v>
      </c>
    </row>
    <row r="927" spans="1:3" x14ac:dyDescent="0.25">
      <c r="A927" s="40">
        <v>65060</v>
      </c>
      <c r="B927" t="s">
        <v>5457</v>
      </c>
      <c r="C927" t="s">
        <v>33</v>
      </c>
    </row>
    <row r="928" spans="1:3" x14ac:dyDescent="0.25">
      <c r="A928" s="40">
        <v>65061</v>
      </c>
      <c r="B928" t="s">
        <v>5459</v>
      </c>
      <c r="C928" t="s">
        <v>33</v>
      </c>
    </row>
    <row r="929" spans="1:3" x14ac:dyDescent="0.25">
      <c r="A929" s="40">
        <v>65106</v>
      </c>
      <c r="B929" t="s">
        <v>5460</v>
      </c>
      <c r="C929" t="s">
        <v>34</v>
      </c>
    </row>
    <row r="930" spans="1:3" x14ac:dyDescent="0.25">
      <c r="A930" s="40">
        <v>65126</v>
      </c>
      <c r="B930" t="s">
        <v>5462</v>
      </c>
      <c r="C930" t="s">
        <v>35</v>
      </c>
    </row>
    <row r="931" spans="1:3" x14ac:dyDescent="0.25">
      <c r="A931" s="40">
        <v>65136</v>
      </c>
      <c r="B931" t="s">
        <v>5465</v>
      </c>
      <c r="C931" t="s">
        <v>36</v>
      </c>
    </row>
    <row r="932" spans="1:3" x14ac:dyDescent="0.25">
      <c r="A932" s="40">
        <v>65168</v>
      </c>
      <c r="B932" t="s">
        <v>5462</v>
      </c>
      <c r="C932" t="s">
        <v>37</v>
      </c>
    </row>
    <row r="933" spans="1:3" x14ac:dyDescent="0.25">
      <c r="A933" s="40">
        <v>65265</v>
      </c>
      <c r="B933" t="s">
        <v>5465</v>
      </c>
      <c r="C933" t="s">
        <v>38</v>
      </c>
    </row>
    <row r="934" spans="1:3" x14ac:dyDescent="0.25">
      <c r="A934" s="40">
        <v>65300</v>
      </c>
      <c r="B934" t="s">
        <v>5465</v>
      </c>
      <c r="C934" t="s">
        <v>5463</v>
      </c>
    </row>
    <row r="935" spans="1:3" x14ac:dyDescent="0.25">
      <c r="A935" s="40">
        <v>65321</v>
      </c>
      <c r="B935" t="s">
        <v>5465</v>
      </c>
      <c r="C935" t="s">
        <v>40</v>
      </c>
    </row>
    <row r="936" spans="1:3" x14ac:dyDescent="0.25">
      <c r="A936" s="40">
        <v>65334</v>
      </c>
      <c r="B936" t="s">
        <v>5459</v>
      </c>
      <c r="C936" t="s">
        <v>41</v>
      </c>
    </row>
    <row r="937" spans="1:3" x14ac:dyDescent="0.25">
      <c r="A937" s="40">
        <v>65374</v>
      </c>
      <c r="B937" t="s">
        <v>5465</v>
      </c>
      <c r="C937" t="s">
        <v>42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033ED4-4DBC-4E62-9AC2-297021459DC9}">
  <dimension ref="A1:B5"/>
  <sheetViews>
    <sheetView workbookViewId="0">
      <selection activeCell="B12" sqref="B12"/>
    </sheetView>
  </sheetViews>
  <sheetFormatPr defaultRowHeight="15" x14ac:dyDescent="0.25"/>
  <cols>
    <col min="1" max="1" width="24.7109375" bestFit="1" customWidth="1"/>
    <col min="2" max="2" width="30.85546875" bestFit="1" customWidth="1"/>
  </cols>
  <sheetData>
    <row r="1" spans="1:2" x14ac:dyDescent="0.25">
      <c r="A1" t="s">
        <v>5446</v>
      </c>
      <c r="B1" t="s">
        <v>5447</v>
      </c>
    </row>
    <row r="2" spans="1:2" x14ac:dyDescent="0.25">
      <c r="A2" t="s">
        <v>5444</v>
      </c>
      <c r="B2" t="s">
        <v>5445</v>
      </c>
    </row>
    <row r="3" spans="1:2" x14ac:dyDescent="0.25">
      <c r="A3" t="s">
        <v>5448</v>
      </c>
      <c r="B3" t="s">
        <v>5449</v>
      </c>
    </row>
    <row r="4" spans="1:2" x14ac:dyDescent="0.25">
      <c r="A4" t="s">
        <v>5450</v>
      </c>
      <c r="B4" t="s">
        <v>5451</v>
      </c>
    </row>
    <row r="5" spans="1:2" x14ac:dyDescent="0.25">
      <c r="A5" t="s">
        <v>5452</v>
      </c>
      <c r="B5" t="s">
        <v>5453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82E2B-7AB2-46BF-AE9D-C149BB8740A3}">
  <dimension ref="A1:B26"/>
  <sheetViews>
    <sheetView workbookViewId="0"/>
  </sheetViews>
  <sheetFormatPr defaultRowHeight="15" x14ac:dyDescent="0.25"/>
  <cols>
    <col min="1" max="1" width="10.7109375" bestFit="1" customWidth="1"/>
    <col min="2" max="2" width="38.42578125" bestFit="1" customWidth="1"/>
  </cols>
  <sheetData>
    <row r="1" spans="1:2" ht="15.75" thickBot="1" x14ac:dyDescent="0.3">
      <c r="A1" s="20" t="s">
        <v>60</v>
      </c>
      <c r="B1" s="21" t="s">
        <v>61</v>
      </c>
    </row>
    <row r="2" spans="1:2" x14ac:dyDescent="0.25">
      <c r="A2" s="18">
        <v>43801</v>
      </c>
      <c r="B2" s="19" t="s">
        <v>58</v>
      </c>
    </row>
    <row r="3" spans="1:2" x14ac:dyDescent="0.25">
      <c r="A3" s="18">
        <v>43802</v>
      </c>
      <c r="B3" s="19" t="s">
        <v>58</v>
      </c>
    </row>
    <row r="4" spans="1:2" x14ac:dyDescent="0.25">
      <c r="A4" s="18">
        <v>43803</v>
      </c>
      <c r="B4" s="19" t="s">
        <v>58</v>
      </c>
    </row>
    <row r="5" spans="1:2" x14ac:dyDescent="0.25">
      <c r="A5" s="18">
        <v>43804</v>
      </c>
      <c r="B5" s="19" t="s">
        <v>58</v>
      </c>
    </row>
    <row r="6" spans="1:2" x14ac:dyDescent="0.25">
      <c r="A6" s="18">
        <v>43805</v>
      </c>
      <c r="B6" s="19" t="s">
        <v>58</v>
      </c>
    </row>
    <row r="7" spans="1:2" x14ac:dyDescent="0.25">
      <c r="A7" s="18">
        <v>43808</v>
      </c>
      <c r="B7" s="19" t="s">
        <v>58</v>
      </c>
    </row>
    <row r="8" spans="1:2" x14ac:dyDescent="0.25">
      <c r="A8" s="18">
        <v>43809</v>
      </c>
      <c r="B8" s="19" t="s">
        <v>58</v>
      </c>
    </row>
    <row r="9" spans="1:2" x14ac:dyDescent="0.25">
      <c r="A9" s="18">
        <v>43810</v>
      </c>
      <c r="B9" s="19" t="s">
        <v>58</v>
      </c>
    </row>
    <row r="10" spans="1:2" x14ac:dyDescent="0.25">
      <c r="A10" s="18">
        <v>43811</v>
      </c>
      <c r="B10" s="19" t="s">
        <v>58</v>
      </c>
    </row>
    <row r="11" spans="1:2" x14ac:dyDescent="0.25">
      <c r="A11" s="18">
        <v>43812</v>
      </c>
      <c r="B11" s="19" t="s">
        <v>58</v>
      </c>
    </row>
    <row r="12" spans="1:2" x14ac:dyDescent="0.25">
      <c r="A12" s="18">
        <v>43815</v>
      </c>
      <c r="B12" s="19" t="s">
        <v>58</v>
      </c>
    </row>
    <row r="13" spans="1:2" x14ac:dyDescent="0.25">
      <c r="A13" s="18">
        <v>43824</v>
      </c>
      <c r="B13" s="19" t="s">
        <v>42</v>
      </c>
    </row>
    <row r="14" spans="1:2" x14ac:dyDescent="0.25">
      <c r="A14" s="18">
        <v>43830</v>
      </c>
      <c r="B14" s="19" t="s">
        <v>59</v>
      </c>
    </row>
    <row r="15" spans="1:2" x14ac:dyDescent="0.25">
      <c r="A15" s="18">
        <v>43831</v>
      </c>
      <c r="B15" s="19" t="s">
        <v>54</v>
      </c>
    </row>
    <row r="16" spans="1:2" x14ac:dyDescent="0.25">
      <c r="A16" s="18">
        <v>43885</v>
      </c>
      <c r="B16" s="19" t="s">
        <v>55</v>
      </c>
    </row>
    <row r="17" spans="1:2" x14ac:dyDescent="0.25">
      <c r="A17" s="18">
        <v>43886</v>
      </c>
      <c r="B17" s="19" t="s">
        <v>33</v>
      </c>
    </row>
    <row r="18" spans="1:2" x14ac:dyDescent="0.25">
      <c r="A18" s="18">
        <v>43931</v>
      </c>
      <c r="B18" s="19" t="s">
        <v>34</v>
      </c>
    </row>
    <row r="19" spans="1:2" x14ac:dyDescent="0.25">
      <c r="A19" s="18">
        <v>43942</v>
      </c>
      <c r="B19" s="19" t="s">
        <v>35</v>
      </c>
    </row>
    <row r="20" spans="1:2" x14ac:dyDescent="0.25">
      <c r="A20" s="18">
        <v>43952</v>
      </c>
      <c r="B20" s="19" t="s">
        <v>36</v>
      </c>
    </row>
    <row r="21" spans="1:2" x14ac:dyDescent="0.25">
      <c r="A21" s="18">
        <v>43993</v>
      </c>
      <c r="B21" s="19" t="s">
        <v>37</v>
      </c>
    </row>
    <row r="22" spans="1:2" x14ac:dyDescent="0.25">
      <c r="A22" s="18">
        <v>44081</v>
      </c>
      <c r="B22" s="19" t="s">
        <v>38</v>
      </c>
    </row>
    <row r="23" spans="1:2" x14ac:dyDescent="0.25">
      <c r="A23" s="18">
        <v>44116</v>
      </c>
      <c r="B23" s="19" t="s">
        <v>39</v>
      </c>
    </row>
    <row r="24" spans="1:2" x14ac:dyDescent="0.25">
      <c r="A24" s="18">
        <v>44137</v>
      </c>
      <c r="B24" s="19" t="s">
        <v>40</v>
      </c>
    </row>
    <row r="25" spans="1:2" x14ac:dyDescent="0.25">
      <c r="A25" s="18">
        <v>44150</v>
      </c>
      <c r="B25" s="19" t="s">
        <v>41</v>
      </c>
    </row>
    <row r="26" spans="1:2" x14ac:dyDescent="0.25">
      <c r="A26" s="22">
        <v>44190</v>
      </c>
      <c r="B26" s="23" t="s">
        <v>42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9F39D-A1EA-4AF5-B081-F8BDE8AFE6C2}">
  <dimension ref="A1:I5571"/>
  <sheetViews>
    <sheetView workbookViewId="0">
      <selection activeCell="C16" sqref="C16"/>
    </sheetView>
  </sheetViews>
  <sheetFormatPr defaultRowHeight="15" x14ac:dyDescent="0.25"/>
  <cols>
    <col min="1" max="1" width="14.42578125" style="31" customWidth="1"/>
    <col min="2" max="2" width="19.28515625" style="31" customWidth="1"/>
    <col min="3" max="3" width="30.42578125" style="32" bestFit="1" customWidth="1"/>
    <col min="4" max="5" width="11.85546875" style="32" customWidth="1"/>
    <col min="6" max="6" width="9.28515625" style="31" customWidth="1"/>
    <col min="7" max="7" width="12.7109375" style="31" customWidth="1"/>
    <col min="8" max="8" width="5.5703125" style="32" bestFit="1" customWidth="1"/>
    <col min="9" max="9" width="19.28515625" style="32" bestFit="1" customWidth="1"/>
  </cols>
  <sheetData>
    <row r="1" spans="1:9" x14ac:dyDescent="0.25">
      <c r="A1" s="28" t="s">
        <v>5404</v>
      </c>
      <c r="B1" s="29" t="s">
        <v>5410</v>
      </c>
      <c r="C1" s="30" t="s">
        <v>5406</v>
      </c>
      <c r="D1" s="30" t="s">
        <v>5408</v>
      </c>
      <c r="E1" s="30" t="s">
        <v>5409</v>
      </c>
      <c r="F1" s="28" t="s">
        <v>5405</v>
      </c>
      <c r="G1" s="28" t="s">
        <v>5403</v>
      </c>
      <c r="H1" s="30" t="s">
        <v>5402</v>
      </c>
      <c r="I1" s="30" t="s">
        <v>5401</v>
      </c>
    </row>
    <row r="2" spans="1:9" x14ac:dyDescent="0.25">
      <c r="A2" s="25">
        <v>5200050</v>
      </c>
      <c r="B2" s="33">
        <v>520005</v>
      </c>
      <c r="C2" s="24" t="s">
        <v>106</v>
      </c>
      <c r="D2" s="24">
        <v>-16.75</v>
      </c>
      <c r="E2" s="24">
        <v>-49.43</v>
      </c>
      <c r="F2" s="25">
        <v>0</v>
      </c>
      <c r="G2" s="25">
        <v>52</v>
      </c>
      <c r="H2" s="24" t="s">
        <v>76</v>
      </c>
      <c r="I2" s="24" t="s">
        <v>5428</v>
      </c>
    </row>
    <row r="3" spans="1:9" x14ac:dyDescent="0.25">
      <c r="A3" s="27">
        <v>3100104</v>
      </c>
      <c r="B3" s="34">
        <v>310010</v>
      </c>
      <c r="C3" s="26" t="s">
        <v>107</v>
      </c>
      <c r="D3" s="26">
        <v>-18.48</v>
      </c>
      <c r="E3" s="26">
        <v>-47.4</v>
      </c>
      <c r="F3" s="27">
        <v>0</v>
      </c>
      <c r="G3" s="27">
        <v>31</v>
      </c>
      <c r="H3" s="26" t="s">
        <v>83</v>
      </c>
      <c r="I3" s="26" t="s">
        <v>82</v>
      </c>
    </row>
    <row r="4" spans="1:9" x14ac:dyDescent="0.25">
      <c r="A4" s="25">
        <v>5200100</v>
      </c>
      <c r="B4" s="33">
        <v>520010</v>
      </c>
      <c r="C4" s="24" t="s">
        <v>108</v>
      </c>
      <c r="D4" s="24">
        <v>-16.2</v>
      </c>
      <c r="E4" s="24">
        <v>-48.7</v>
      </c>
      <c r="F4" s="25">
        <v>0</v>
      </c>
      <c r="G4" s="25">
        <v>52</v>
      </c>
      <c r="H4" s="24" t="s">
        <v>76</v>
      </c>
      <c r="I4" s="24" t="s">
        <v>5428</v>
      </c>
    </row>
    <row r="5" spans="1:9" x14ac:dyDescent="0.25">
      <c r="A5" s="27">
        <v>3100203</v>
      </c>
      <c r="B5" s="34">
        <v>310020</v>
      </c>
      <c r="C5" s="26" t="s">
        <v>109</v>
      </c>
      <c r="D5" s="26">
        <v>-19.149999999999999</v>
      </c>
      <c r="E5" s="26">
        <v>-45.44</v>
      </c>
      <c r="F5" s="27">
        <v>0</v>
      </c>
      <c r="G5" s="27">
        <v>31</v>
      </c>
      <c r="H5" s="26" t="s">
        <v>83</v>
      </c>
      <c r="I5" s="26" t="s">
        <v>82</v>
      </c>
    </row>
    <row r="6" spans="1:9" x14ac:dyDescent="0.25">
      <c r="A6" s="25">
        <v>1500107</v>
      </c>
      <c r="B6" s="33">
        <v>150010</v>
      </c>
      <c r="C6" s="24" t="s">
        <v>110</v>
      </c>
      <c r="D6" s="24">
        <v>-1.71</v>
      </c>
      <c r="E6" s="24">
        <v>-48.88</v>
      </c>
      <c r="F6" s="25">
        <v>0</v>
      </c>
      <c r="G6" s="25">
        <v>15</v>
      </c>
      <c r="H6" s="24" t="s">
        <v>84</v>
      </c>
      <c r="I6" s="24" t="s">
        <v>5429</v>
      </c>
    </row>
    <row r="7" spans="1:9" x14ac:dyDescent="0.25">
      <c r="A7" s="27">
        <v>2300101</v>
      </c>
      <c r="B7" s="34">
        <v>230010</v>
      </c>
      <c r="C7" s="26" t="s">
        <v>111</v>
      </c>
      <c r="D7" s="26">
        <v>-7.35</v>
      </c>
      <c r="E7" s="26">
        <v>-39.04</v>
      </c>
      <c r="F7" s="27">
        <v>0</v>
      </c>
      <c r="G7" s="27">
        <v>23</v>
      </c>
      <c r="H7" s="26" t="s">
        <v>72</v>
      </c>
      <c r="I7" s="26" t="s">
        <v>5430</v>
      </c>
    </row>
    <row r="8" spans="1:9" x14ac:dyDescent="0.25">
      <c r="A8" s="25">
        <v>2900108</v>
      </c>
      <c r="B8" s="33">
        <v>290010</v>
      </c>
      <c r="C8" s="24" t="s">
        <v>112</v>
      </c>
      <c r="D8" s="24">
        <v>-13.25</v>
      </c>
      <c r="E8" s="24">
        <v>-41.66</v>
      </c>
      <c r="F8" s="25">
        <v>0</v>
      </c>
      <c r="G8" s="25">
        <v>29</v>
      </c>
      <c r="H8" s="24" t="s">
        <v>71</v>
      </c>
      <c r="I8" s="24" t="s">
        <v>70</v>
      </c>
    </row>
    <row r="9" spans="1:9" x14ac:dyDescent="0.25">
      <c r="A9" s="27">
        <v>2900207</v>
      </c>
      <c r="B9" s="34">
        <v>290020</v>
      </c>
      <c r="C9" s="26" t="s">
        <v>113</v>
      </c>
      <c r="D9" s="26">
        <v>-8.7200000000000006</v>
      </c>
      <c r="E9" s="26">
        <v>-39.11</v>
      </c>
      <c r="F9" s="27">
        <v>0</v>
      </c>
      <c r="G9" s="27">
        <v>29</v>
      </c>
      <c r="H9" s="26" t="s">
        <v>71</v>
      </c>
      <c r="I9" s="26" t="s">
        <v>70</v>
      </c>
    </row>
    <row r="10" spans="1:9" x14ac:dyDescent="0.25">
      <c r="A10" s="25">
        <v>4100103</v>
      </c>
      <c r="B10" s="33">
        <v>410010</v>
      </c>
      <c r="C10" s="24" t="s">
        <v>114</v>
      </c>
      <c r="D10" s="24">
        <v>-23.3</v>
      </c>
      <c r="E10" s="24">
        <v>-50.31</v>
      </c>
      <c r="F10" s="25">
        <v>0</v>
      </c>
      <c r="G10" s="25">
        <v>41</v>
      </c>
      <c r="H10" s="24" t="s">
        <v>86</v>
      </c>
      <c r="I10" s="24" t="s">
        <v>5431</v>
      </c>
    </row>
    <row r="11" spans="1:9" x14ac:dyDescent="0.25">
      <c r="A11" s="27">
        <v>4200051</v>
      </c>
      <c r="B11" s="34">
        <v>420005</v>
      </c>
      <c r="C11" s="26" t="s">
        <v>115</v>
      </c>
      <c r="D11" s="26">
        <v>-27.61</v>
      </c>
      <c r="E11" s="26">
        <v>-51.02</v>
      </c>
      <c r="F11" s="27">
        <v>0</v>
      </c>
      <c r="G11" s="27">
        <v>42</v>
      </c>
      <c r="H11" s="26" t="s">
        <v>100</v>
      </c>
      <c r="I11" s="26" t="s">
        <v>99</v>
      </c>
    </row>
    <row r="12" spans="1:9" x14ac:dyDescent="0.25">
      <c r="A12" s="25">
        <v>1500131</v>
      </c>
      <c r="B12" s="33">
        <v>150013</v>
      </c>
      <c r="C12" s="24" t="s">
        <v>116</v>
      </c>
      <c r="D12" s="24">
        <v>-4.95</v>
      </c>
      <c r="E12" s="24">
        <v>-48.39</v>
      </c>
      <c r="F12" s="25">
        <v>0</v>
      </c>
      <c r="G12" s="25">
        <v>15</v>
      </c>
      <c r="H12" s="24" t="s">
        <v>84</v>
      </c>
      <c r="I12" s="24" t="s">
        <v>5429</v>
      </c>
    </row>
    <row r="13" spans="1:9" x14ac:dyDescent="0.25">
      <c r="A13" s="27">
        <v>4200101</v>
      </c>
      <c r="B13" s="34">
        <v>420010</v>
      </c>
      <c r="C13" s="26" t="s">
        <v>117</v>
      </c>
      <c r="D13" s="26">
        <v>-26.56</v>
      </c>
      <c r="E13" s="26">
        <v>-52.32</v>
      </c>
      <c r="F13" s="27">
        <v>0</v>
      </c>
      <c r="G13" s="27">
        <v>42</v>
      </c>
      <c r="H13" s="26" t="s">
        <v>100</v>
      </c>
      <c r="I13" s="26" t="s">
        <v>99</v>
      </c>
    </row>
    <row r="14" spans="1:9" x14ac:dyDescent="0.25">
      <c r="A14" s="25">
        <v>3100302</v>
      </c>
      <c r="B14" s="33">
        <v>310030</v>
      </c>
      <c r="C14" s="24" t="s">
        <v>118</v>
      </c>
      <c r="D14" s="24">
        <v>-20.3</v>
      </c>
      <c r="E14" s="24">
        <v>-42.47</v>
      </c>
      <c r="F14" s="25">
        <v>0</v>
      </c>
      <c r="G14" s="25">
        <v>31</v>
      </c>
      <c r="H14" s="24" t="s">
        <v>83</v>
      </c>
      <c r="I14" s="24" t="s">
        <v>82</v>
      </c>
    </row>
    <row r="15" spans="1:9" x14ac:dyDescent="0.25">
      <c r="A15" s="27">
        <v>2600054</v>
      </c>
      <c r="B15" s="34">
        <v>260005</v>
      </c>
      <c r="C15" s="26" t="s">
        <v>119</v>
      </c>
      <c r="D15" s="26">
        <v>-7.91</v>
      </c>
      <c r="E15" s="26">
        <v>-34.9</v>
      </c>
      <c r="F15" s="27">
        <v>0</v>
      </c>
      <c r="G15" s="27">
        <v>26</v>
      </c>
      <c r="H15" s="26" t="s">
        <v>88</v>
      </c>
      <c r="I15" s="26" t="s">
        <v>87</v>
      </c>
    </row>
    <row r="16" spans="1:9" x14ac:dyDescent="0.25">
      <c r="A16" s="25">
        <v>1700251</v>
      </c>
      <c r="B16" s="33">
        <v>170025</v>
      </c>
      <c r="C16" s="24" t="s">
        <v>120</v>
      </c>
      <c r="D16" s="24">
        <v>-9.6199999999999992</v>
      </c>
      <c r="E16" s="24">
        <v>-49.15</v>
      </c>
      <c r="F16" s="25">
        <v>0</v>
      </c>
      <c r="G16" s="25">
        <v>17</v>
      </c>
      <c r="H16" s="24" t="s">
        <v>105</v>
      </c>
      <c r="I16" s="24" t="s">
        <v>104</v>
      </c>
    </row>
    <row r="17" spans="1:9" x14ac:dyDescent="0.25">
      <c r="A17" s="27">
        <v>3100401</v>
      </c>
      <c r="B17" s="34">
        <v>310040</v>
      </c>
      <c r="C17" s="26" t="s">
        <v>121</v>
      </c>
      <c r="D17" s="26">
        <v>-20.36</v>
      </c>
      <c r="E17" s="26">
        <v>-43.14</v>
      </c>
      <c r="F17" s="27">
        <v>0</v>
      </c>
      <c r="G17" s="27">
        <v>31</v>
      </c>
      <c r="H17" s="26" t="s">
        <v>83</v>
      </c>
      <c r="I17" s="26" t="s">
        <v>82</v>
      </c>
    </row>
    <row r="18" spans="1:9" x14ac:dyDescent="0.25">
      <c r="A18" s="25">
        <v>2100055</v>
      </c>
      <c r="B18" s="33">
        <v>210005</v>
      </c>
      <c r="C18" s="24" t="s">
        <v>122</v>
      </c>
      <c r="D18" s="24">
        <v>-4.9400000000000004</v>
      </c>
      <c r="E18" s="24">
        <v>-47.5</v>
      </c>
      <c r="F18" s="25">
        <v>0</v>
      </c>
      <c r="G18" s="25">
        <v>21</v>
      </c>
      <c r="H18" s="24" t="s">
        <v>77</v>
      </c>
      <c r="I18" s="24" t="s">
        <v>5433</v>
      </c>
    </row>
    <row r="19" spans="1:9" x14ac:dyDescent="0.25">
      <c r="A19" s="27">
        <v>2900306</v>
      </c>
      <c r="B19" s="34">
        <v>290030</v>
      </c>
      <c r="C19" s="26" t="s">
        <v>123</v>
      </c>
      <c r="D19" s="26">
        <v>-11.66</v>
      </c>
      <c r="E19" s="26">
        <v>-38.01</v>
      </c>
      <c r="F19" s="27">
        <v>0</v>
      </c>
      <c r="G19" s="27">
        <v>29</v>
      </c>
      <c r="H19" s="26" t="s">
        <v>71</v>
      </c>
      <c r="I19" s="26" t="s">
        <v>70</v>
      </c>
    </row>
    <row r="20" spans="1:9" x14ac:dyDescent="0.25">
      <c r="A20" s="25">
        <v>1500206</v>
      </c>
      <c r="B20" s="33">
        <v>150020</v>
      </c>
      <c r="C20" s="24" t="s">
        <v>124</v>
      </c>
      <c r="D20" s="24">
        <v>-1.96</v>
      </c>
      <c r="E20" s="24">
        <v>-48.19</v>
      </c>
      <c r="F20" s="25">
        <v>0</v>
      </c>
      <c r="G20" s="25">
        <v>15</v>
      </c>
      <c r="H20" s="24" t="s">
        <v>84</v>
      </c>
      <c r="I20" s="24" t="s">
        <v>5429</v>
      </c>
    </row>
    <row r="21" spans="1:9" x14ac:dyDescent="0.25">
      <c r="A21" s="27">
        <v>2300150</v>
      </c>
      <c r="B21" s="34">
        <v>230015</v>
      </c>
      <c r="C21" s="26" t="s">
        <v>125</v>
      </c>
      <c r="D21" s="26">
        <v>-4.22</v>
      </c>
      <c r="E21" s="26">
        <v>-38.700000000000003</v>
      </c>
      <c r="F21" s="27">
        <v>0</v>
      </c>
      <c r="G21" s="27">
        <v>23</v>
      </c>
      <c r="H21" s="26" t="s">
        <v>72</v>
      </c>
      <c r="I21" s="26" t="s">
        <v>5430</v>
      </c>
    </row>
    <row r="22" spans="1:9" x14ac:dyDescent="0.25">
      <c r="A22" s="25">
        <v>2300200</v>
      </c>
      <c r="B22" s="33">
        <v>230020</v>
      </c>
      <c r="C22" s="24" t="s">
        <v>126</v>
      </c>
      <c r="D22" s="24">
        <v>-2.88</v>
      </c>
      <c r="E22" s="24">
        <v>-40.11</v>
      </c>
      <c r="F22" s="25">
        <v>0</v>
      </c>
      <c r="G22" s="25">
        <v>23</v>
      </c>
      <c r="H22" s="24" t="s">
        <v>72</v>
      </c>
      <c r="I22" s="24" t="s">
        <v>5430</v>
      </c>
    </row>
    <row r="23" spans="1:9" x14ac:dyDescent="0.25">
      <c r="A23" s="27">
        <v>2400109</v>
      </c>
      <c r="B23" s="34">
        <v>240010</v>
      </c>
      <c r="C23" s="26" t="s">
        <v>127</v>
      </c>
      <c r="D23" s="26">
        <v>-6.43</v>
      </c>
      <c r="E23" s="26">
        <v>-36.630000000000003</v>
      </c>
      <c r="F23" s="27">
        <v>0</v>
      </c>
      <c r="G23" s="27">
        <v>24</v>
      </c>
      <c r="H23" s="26" t="s">
        <v>93</v>
      </c>
      <c r="I23" s="26" t="s">
        <v>92</v>
      </c>
    </row>
    <row r="24" spans="1:9" x14ac:dyDescent="0.25">
      <c r="A24" s="25">
        <v>2200053</v>
      </c>
      <c r="B24" s="33">
        <v>220005</v>
      </c>
      <c r="C24" s="24" t="s">
        <v>128</v>
      </c>
      <c r="D24" s="24">
        <v>-8.2100000000000009</v>
      </c>
      <c r="E24" s="24">
        <v>-41.08</v>
      </c>
      <c r="F24" s="25">
        <v>0</v>
      </c>
      <c r="G24" s="25">
        <v>22</v>
      </c>
      <c r="H24" s="24" t="s">
        <v>89</v>
      </c>
      <c r="I24" s="24" t="s">
        <v>5435</v>
      </c>
    </row>
    <row r="25" spans="1:9" x14ac:dyDescent="0.25">
      <c r="A25" s="27">
        <v>4300034</v>
      </c>
      <c r="B25" s="34">
        <v>430003</v>
      </c>
      <c r="C25" s="26" t="s">
        <v>129</v>
      </c>
      <c r="D25" s="26">
        <v>-31.86</v>
      </c>
      <c r="E25" s="26">
        <v>-54.16</v>
      </c>
      <c r="F25" s="27">
        <v>0</v>
      </c>
      <c r="G25" s="27">
        <v>43</v>
      </c>
      <c r="H25" s="26" t="s">
        <v>95</v>
      </c>
      <c r="I25" s="26" t="s">
        <v>94</v>
      </c>
    </row>
    <row r="26" spans="1:9" x14ac:dyDescent="0.25">
      <c r="A26" s="25">
        <v>2300309</v>
      </c>
      <c r="B26" s="33">
        <v>230030</v>
      </c>
      <c r="C26" s="24" t="s">
        <v>130</v>
      </c>
      <c r="D26" s="24">
        <v>-6.09</v>
      </c>
      <c r="E26" s="24">
        <v>-39.450000000000003</v>
      </c>
      <c r="F26" s="25">
        <v>0</v>
      </c>
      <c r="G26" s="25">
        <v>23</v>
      </c>
      <c r="H26" s="24" t="s">
        <v>72</v>
      </c>
      <c r="I26" s="24" t="s">
        <v>5430</v>
      </c>
    </row>
    <row r="27" spans="1:9" x14ac:dyDescent="0.25">
      <c r="A27" s="27">
        <v>5100102</v>
      </c>
      <c r="B27" s="34">
        <v>510010</v>
      </c>
      <c r="C27" s="26" t="s">
        <v>131</v>
      </c>
      <c r="D27" s="26">
        <v>-15.2</v>
      </c>
      <c r="E27" s="26">
        <v>-56.36</v>
      </c>
      <c r="F27" s="27">
        <v>0</v>
      </c>
      <c r="G27" s="27">
        <v>51</v>
      </c>
      <c r="H27" s="26" t="s">
        <v>79</v>
      </c>
      <c r="I27" s="26" t="s">
        <v>78</v>
      </c>
    </row>
    <row r="28" spans="1:9" x14ac:dyDescent="0.25">
      <c r="A28" s="25">
        <v>1200013</v>
      </c>
      <c r="B28" s="33">
        <v>120001</v>
      </c>
      <c r="C28" s="24" t="s">
        <v>132</v>
      </c>
      <c r="D28" s="24">
        <v>-9.82</v>
      </c>
      <c r="E28" s="24">
        <v>-66.88</v>
      </c>
      <c r="F28" s="25">
        <v>0</v>
      </c>
      <c r="G28" s="25">
        <v>12</v>
      </c>
      <c r="H28" s="24" t="s">
        <v>64</v>
      </c>
      <c r="I28" s="24" t="s">
        <v>63</v>
      </c>
    </row>
    <row r="29" spans="1:9" x14ac:dyDescent="0.25">
      <c r="A29" s="27">
        <v>5200134</v>
      </c>
      <c r="B29" s="34">
        <v>520013</v>
      </c>
      <c r="C29" s="26" t="s">
        <v>133</v>
      </c>
      <c r="D29" s="26">
        <v>-17.39</v>
      </c>
      <c r="E29" s="26">
        <v>-50.37</v>
      </c>
      <c r="F29" s="27">
        <v>0</v>
      </c>
      <c r="G29" s="27">
        <v>52</v>
      </c>
      <c r="H29" s="26" t="s">
        <v>76</v>
      </c>
      <c r="I29" s="26" t="s">
        <v>5428</v>
      </c>
    </row>
    <row r="30" spans="1:9" x14ac:dyDescent="0.25">
      <c r="A30" s="25">
        <v>2400208</v>
      </c>
      <c r="B30" s="33">
        <v>240020</v>
      </c>
      <c r="C30" s="24" t="s">
        <v>134</v>
      </c>
      <c r="D30" s="24">
        <v>-5.57</v>
      </c>
      <c r="E30" s="24">
        <v>-36.9</v>
      </c>
      <c r="F30" s="25">
        <v>0</v>
      </c>
      <c r="G30" s="25">
        <v>24</v>
      </c>
      <c r="H30" s="24" t="s">
        <v>93</v>
      </c>
      <c r="I30" s="24" t="s">
        <v>92</v>
      </c>
    </row>
    <row r="31" spans="1:9" x14ac:dyDescent="0.25">
      <c r="A31" s="27">
        <v>3100500</v>
      </c>
      <c r="B31" s="34">
        <v>310050</v>
      </c>
      <c r="C31" s="26" t="s">
        <v>135</v>
      </c>
      <c r="D31" s="26">
        <v>-19.07</v>
      </c>
      <c r="E31" s="26">
        <v>-42.54</v>
      </c>
      <c r="F31" s="27">
        <v>0</v>
      </c>
      <c r="G31" s="27">
        <v>31</v>
      </c>
      <c r="H31" s="26" t="s">
        <v>83</v>
      </c>
      <c r="I31" s="26" t="s">
        <v>82</v>
      </c>
    </row>
    <row r="32" spans="1:9" x14ac:dyDescent="0.25">
      <c r="A32" s="25">
        <v>3500105</v>
      </c>
      <c r="B32" s="33">
        <v>350010</v>
      </c>
      <c r="C32" s="24" t="s">
        <v>136</v>
      </c>
      <c r="D32" s="24">
        <v>-21.68</v>
      </c>
      <c r="E32" s="24">
        <v>-51.07</v>
      </c>
      <c r="F32" s="25">
        <v>0</v>
      </c>
      <c r="G32" s="25">
        <v>35</v>
      </c>
      <c r="H32" s="24" t="s">
        <v>101</v>
      </c>
      <c r="I32" s="24" t="s">
        <v>5434</v>
      </c>
    </row>
    <row r="33" spans="1:9" x14ac:dyDescent="0.25">
      <c r="A33" s="27">
        <v>5200159</v>
      </c>
      <c r="B33" s="34">
        <v>520015</v>
      </c>
      <c r="C33" s="26" t="s">
        <v>137</v>
      </c>
      <c r="D33" s="26">
        <v>-16.41</v>
      </c>
      <c r="E33" s="26">
        <v>-50.16</v>
      </c>
      <c r="F33" s="27">
        <v>0</v>
      </c>
      <c r="G33" s="27">
        <v>52</v>
      </c>
      <c r="H33" s="26" t="s">
        <v>76</v>
      </c>
      <c r="I33" s="26" t="s">
        <v>5428</v>
      </c>
    </row>
    <row r="34" spans="1:9" x14ac:dyDescent="0.25">
      <c r="A34" s="25">
        <v>3500204</v>
      </c>
      <c r="B34" s="33">
        <v>350020</v>
      </c>
      <c r="C34" s="24" t="s">
        <v>138</v>
      </c>
      <c r="D34" s="24">
        <v>-21.23</v>
      </c>
      <c r="E34" s="24">
        <v>-49.64</v>
      </c>
      <c r="F34" s="25">
        <v>0</v>
      </c>
      <c r="G34" s="25">
        <v>35</v>
      </c>
      <c r="H34" s="24" t="s">
        <v>101</v>
      </c>
      <c r="I34" s="24" t="s">
        <v>5434</v>
      </c>
    </row>
    <row r="35" spans="1:9" x14ac:dyDescent="0.25">
      <c r="A35" s="27">
        <v>4100202</v>
      </c>
      <c r="B35" s="34">
        <v>410020</v>
      </c>
      <c r="C35" s="26" t="s">
        <v>139</v>
      </c>
      <c r="D35" s="26">
        <v>-24.65</v>
      </c>
      <c r="E35" s="26">
        <v>-48.99</v>
      </c>
      <c r="F35" s="27">
        <v>0</v>
      </c>
      <c r="G35" s="27">
        <v>41</v>
      </c>
      <c r="H35" s="26" t="s">
        <v>86</v>
      </c>
      <c r="I35" s="26" t="s">
        <v>5431</v>
      </c>
    </row>
    <row r="36" spans="1:9" x14ac:dyDescent="0.25">
      <c r="A36" s="25">
        <v>2900355</v>
      </c>
      <c r="B36" s="33">
        <v>290035</v>
      </c>
      <c r="C36" s="24" t="s">
        <v>140</v>
      </c>
      <c r="D36" s="24">
        <v>-10.53</v>
      </c>
      <c r="E36" s="24">
        <v>-38.090000000000003</v>
      </c>
      <c r="F36" s="25">
        <v>0</v>
      </c>
      <c r="G36" s="25">
        <v>29</v>
      </c>
      <c r="H36" s="24" t="s">
        <v>71</v>
      </c>
      <c r="I36" s="24" t="s">
        <v>70</v>
      </c>
    </row>
    <row r="37" spans="1:9" x14ac:dyDescent="0.25">
      <c r="A37" s="27">
        <v>2600104</v>
      </c>
      <c r="B37" s="34">
        <v>260010</v>
      </c>
      <c r="C37" s="26" t="s">
        <v>141</v>
      </c>
      <c r="D37" s="26">
        <v>-7.75</v>
      </c>
      <c r="E37" s="26">
        <v>-37.630000000000003</v>
      </c>
      <c r="F37" s="27">
        <v>0</v>
      </c>
      <c r="G37" s="27">
        <v>26</v>
      </c>
      <c r="H37" s="26" t="s">
        <v>88</v>
      </c>
      <c r="I37" s="26" t="s">
        <v>87</v>
      </c>
    </row>
    <row r="38" spans="1:9" x14ac:dyDescent="0.25">
      <c r="A38" s="25">
        <v>2400307</v>
      </c>
      <c r="B38" s="33">
        <v>240030</v>
      </c>
      <c r="C38" s="24" t="s">
        <v>142</v>
      </c>
      <c r="D38" s="24">
        <v>-5.49</v>
      </c>
      <c r="E38" s="24">
        <v>-36.5</v>
      </c>
      <c r="F38" s="25">
        <v>0</v>
      </c>
      <c r="G38" s="25">
        <v>24</v>
      </c>
      <c r="H38" s="24" t="s">
        <v>93</v>
      </c>
      <c r="I38" s="24" t="s">
        <v>92</v>
      </c>
    </row>
    <row r="39" spans="1:9" x14ac:dyDescent="0.25">
      <c r="A39" s="27">
        <v>3200102</v>
      </c>
      <c r="B39" s="34">
        <v>320010</v>
      </c>
      <c r="C39" s="26" t="s">
        <v>143</v>
      </c>
      <c r="D39" s="26">
        <v>-20.07</v>
      </c>
      <c r="E39" s="26">
        <v>-41.12</v>
      </c>
      <c r="F39" s="27">
        <v>0</v>
      </c>
      <c r="G39" s="27">
        <v>32</v>
      </c>
      <c r="H39" s="26" t="s">
        <v>75</v>
      </c>
      <c r="I39" s="26" t="s">
        <v>5436</v>
      </c>
    </row>
    <row r="40" spans="1:9" x14ac:dyDescent="0.25">
      <c r="A40" s="25">
        <v>2100105</v>
      </c>
      <c r="B40" s="33">
        <v>210010</v>
      </c>
      <c r="C40" s="24" t="s">
        <v>144</v>
      </c>
      <c r="D40" s="24">
        <v>-4.13</v>
      </c>
      <c r="E40" s="24">
        <v>-43.32</v>
      </c>
      <c r="F40" s="25">
        <v>0</v>
      </c>
      <c r="G40" s="25">
        <v>21</v>
      </c>
      <c r="H40" s="24" t="s">
        <v>77</v>
      </c>
      <c r="I40" s="24" t="s">
        <v>5433</v>
      </c>
    </row>
    <row r="41" spans="1:9" x14ac:dyDescent="0.25">
      <c r="A41" s="27">
        <v>2600203</v>
      </c>
      <c r="B41" s="34">
        <v>260020</v>
      </c>
      <c r="C41" s="26" t="s">
        <v>145</v>
      </c>
      <c r="D41" s="26">
        <v>-8.51</v>
      </c>
      <c r="E41" s="26">
        <v>-41</v>
      </c>
      <c r="F41" s="27">
        <v>0</v>
      </c>
      <c r="G41" s="27">
        <v>26</v>
      </c>
      <c r="H41" s="26" t="s">
        <v>88</v>
      </c>
      <c r="I41" s="26" t="s">
        <v>87</v>
      </c>
    </row>
    <row r="42" spans="1:9" x14ac:dyDescent="0.25">
      <c r="A42" s="25">
        <v>1500305</v>
      </c>
      <c r="B42" s="33">
        <v>150030</v>
      </c>
      <c r="C42" s="24" t="s">
        <v>146</v>
      </c>
      <c r="D42" s="24">
        <v>-0.15</v>
      </c>
      <c r="E42" s="24">
        <v>-50.38</v>
      </c>
      <c r="F42" s="25">
        <v>0</v>
      </c>
      <c r="G42" s="25">
        <v>15</v>
      </c>
      <c r="H42" s="24" t="s">
        <v>84</v>
      </c>
      <c r="I42" s="24" t="s">
        <v>5429</v>
      </c>
    </row>
    <row r="43" spans="1:9" x14ac:dyDescent="0.25">
      <c r="A43" s="27">
        <v>2600302</v>
      </c>
      <c r="B43" s="34">
        <v>260030</v>
      </c>
      <c r="C43" s="26" t="s">
        <v>147</v>
      </c>
      <c r="D43" s="26">
        <v>-8.4499999999999993</v>
      </c>
      <c r="E43" s="26">
        <v>-35.94</v>
      </c>
      <c r="F43" s="27">
        <v>0</v>
      </c>
      <c r="G43" s="27">
        <v>26</v>
      </c>
      <c r="H43" s="26" t="s">
        <v>88</v>
      </c>
      <c r="I43" s="26" t="s">
        <v>87</v>
      </c>
    </row>
    <row r="44" spans="1:9" x14ac:dyDescent="0.25">
      <c r="A44" s="25">
        <v>2200103</v>
      </c>
      <c r="B44" s="33">
        <v>220010</v>
      </c>
      <c r="C44" s="24" t="s">
        <v>148</v>
      </c>
      <c r="D44" s="24">
        <v>-5.79</v>
      </c>
      <c r="E44" s="24">
        <v>-42.66</v>
      </c>
      <c r="F44" s="25">
        <v>0</v>
      </c>
      <c r="G44" s="25">
        <v>22</v>
      </c>
      <c r="H44" s="24" t="s">
        <v>89</v>
      </c>
      <c r="I44" s="24" t="s">
        <v>5435</v>
      </c>
    </row>
    <row r="45" spans="1:9" x14ac:dyDescent="0.25">
      <c r="A45" s="27">
        <v>4200200</v>
      </c>
      <c r="B45" s="34">
        <v>420020</v>
      </c>
      <c r="C45" s="26" t="s">
        <v>149</v>
      </c>
      <c r="D45" s="26">
        <v>-27.41</v>
      </c>
      <c r="E45" s="26">
        <v>-49.82</v>
      </c>
      <c r="F45" s="27">
        <v>0</v>
      </c>
      <c r="G45" s="27">
        <v>42</v>
      </c>
      <c r="H45" s="26" t="s">
        <v>100</v>
      </c>
      <c r="I45" s="26" t="s">
        <v>99</v>
      </c>
    </row>
    <row r="46" spans="1:9" x14ac:dyDescent="0.25">
      <c r="A46" s="25">
        <v>4200309</v>
      </c>
      <c r="B46" s="33">
        <v>420030</v>
      </c>
      <c r="C46" s="24" t="s">
        <v>150</v>
      </c>
      <c r="D46" s="24">
        <v>-27.26</v>
      </c>
      <c r="E46" s="24">
        <v>-49.71</v>
      </c>
      <c r="F46" s="25">
        <v>0</v>
      </c>
      <c r="G46" s="25">
        <v>42</v>
      </c>
      <c r="H46" s="24" t="s">
        <v>100</v>
      </c>
      <c r="I46" s="24" t="s">
        <v>99</v>
      </c>
    </row>
    <row r="47" spans="1:9" x14ac:dyDescent="0.25">
      <c r="A47" s="27">
        <v>1500347</v>
      </c>
      <c r="B47" s="34">
        <v>150034</v>
      </c>
      <c r="C47" s="26" t="s">
        <v>151</v>
      </c>
      <c r="D47" s="26">
        <v>-6.79</v>
      </c>
      <c r="E47" s="26">
        <v>-50.46</v>
      </c>
      <c r="F47" s="27">
        <v>0</v>
      </c>
      <c r="G47" s="27">
        <v>15</v>
      </c>
      <c r="H47" s="26" t="s">
        <v>84</v>
      </c>
      <c r="I47" s="26" t="s">
        <v>5429</v>
      </c>
    </row>
    <row r="48" spans="1:9" x14ac:dyDescent="0.25">
      <c r="A48" s="25">
        <v>3100609</v>
      </c>
      <c r="B48" s="33">
        <v>310060</v>
      </c>
      <c r="C48" s="24" t="s">
        <v>152</v>
      </c>
      <c r="D48" s="24">
        <v>-17.989999999999998</v>
      </c>
      <c r="E48" s="24">
        <v>-42.38</v>
      </c>
      <c r="F48" s="25">
        <v>0</v>
      </c>
      <c r="G48" s="25">
        <v>31</v>
      </c>
      <c r="H48" s="24" t="s">
        <v>83</v>
      </c>
      <c r="I48" s="24" t="s">
        <v>82</v>
      </c>
    </row>
    <row r="49" spans="1:9" x14ac:dyDescent="0.25">
      <c r="A49" s="27">
        <v>5100201</v>
      </c>
      <c r="B49" s="34">
        <v>510020</v>
      </c>
      <c r="C49" s="26" t="s">
        <v>152</v>
      </c>
      <c r="D49" s="26">
        <v>-14.05</v>
      </c>
      <c r="E49" s="26">
        <v>-52.15</v>
      </c>
      <c r="F49" s="27">
        <v>0</v>
      </c>
      <c r="G49" s="27">
        <v>51</v>
      </c>
      <c r="H49" s="26" t="s">
        <v>79</v>
      </c>
      <c r="I49" s="26" t="s">
        <v>78</v>
      </c>
    </row>
    <row r="50" spans="1:9" x14ac:dyDescent="0.25">
      <c r="A50" s="25">
        <v>2200202</v>
      </c>
      <c r="B50" s="33">
        <v>220020</v>
      </c>
      <c r="C50" s="24" t="s">
        <v>153</v>
      </c>
      <c r="D50" s="24">
        <v>-5.88</v>
      </c>
      <c r="E50" s="24">
        <v>-42.63</v>
      </c>
      <c r="F50" s="25">
        <v>0</v>
      </c>
      <c r="G50" s="25">
        <v>22</v>
      </c>
      <c r="H50" s="24" t="s">
        <v>89</v>
      </c>
      <c r="I50" s="24" t="s">
        <v>5435</v>
      </c>
    </row>
    <row r="51" spans="1:9" x14ac:dyDescent="0.25">
      <c r="A51" s="27">
        <v>2500106</v>
      </c>
      <c r="B51" s="34">
        <v>250010</v>
      </c>
      <c r="C51" s="26" t="s">
        <v>153</v>
      </c>
      <c r="D51" s="26">
        <v>-7.51</v>
      </c>
      <c r="E51" s="26">
        <v>-37.64</v>
      </c>
      <c r="F51" s="27">
        <v>0</v>
      </c>
      <c r="G51" s="27">
        <v>25</v>
      </c>
      <c r="H51" s="26" t="s">
        <v>85</v>
      </c>
      <c r="I51" s="26" t="s">
        <v>5437</v>
      </c>
    </row>
    <row r="52" spans="1:9" x14ac:dyDescent="0.25">
      <c r="A52" s="25">
        <v>2700102</v>
      </c>
      <c r="B52" s="33">
        <v>270010</v>
      </c>
      <c r="C52" s="24" t="s">
        <v>153</v>
      </c>
      <c r="D52" s="24">
        <v>-9.26</v>
      </c>
      <c r="E52" s="24">
        <v>-37.93</v>
      </c>
      <c r="F52" s="25">
        <v>0</v>
      </c>
      <c r="G52" s="25">
        <v>27</v>
      </c>
      <c r="H52" s="24" t="s">
        <v>66</v>
      </c>
      <c r="I52" s="24" t="s">
        <v>65</v>
      </c>
    </row>
    <row r="53" spans="1:9" x14ac:dyDescent="0.25">
      <c r="A53" s="27">
        <v>5000203</v>
      </c>
      <c r="B53" s="34">
        <v>500020</v>
      </c>
      <c r="C53" s="26" t="s">
        <v>154</v>
      </c>
      <c r="D53" s="26">
        <v>-20.440000000000001</v>
      </c>
      <c r="E53" s="26">
        <v>-52.87</v>
      </c>
      <c r="F53" s="27">
        <v>0</v>
      </c>
      <c r="G53" s="27">
        <v>50</v>
      </c>
      <c r="H53" s="26" t="s">
        <v>81</v>
      </c>
      <c r="I53" s="26" t="s">
        <v>80</v>
      </c>
    </row>
    <row r="54" spans="1:9" x14ac:dyDescent="0.25">
      <c r="A54" s="25">
        <v>3100708</v>
      </c>
      <c r="B54" s="33">
        <v>310070</v>
      </c>
      <c r="C54" s="24" t="s">
        <v>155</v>
      </c>
      <c r="D54" s="24">
        <v>-20.05</v>
      </c>
      <c r="E54" s="24">
        <v>-48.1</v>
      </c>
      <c r="F54" s="25">
        <v>0</v>
      </c>
      <c r="G54" s="25">
        <v>31</v>
      </c>
      <c r="H54" s="24" t="s">
        <v>83</v>
      </c>
      <c r="I54" s="24" t="s">
        <v>82</v>
      </c>
    </row>
    <row r="55" spans="1:9" x14ac:dyDescent="0.25">
      <c r="A55" s="27">
        <v>4200408</v>
      </c>
      <c r="B55" s="34">
        <v>420040</v>
      </c>
      <c r="C55" s="26" t="s">
        <v>156</v>
      </c>
      <c r="D55" s="26">
        <v>-26.99</v>
      </c>
      <c r="E55" s="26">
        <v>-51.55</v>
      </c>
      <c r="F55" s="27">
        <v>0</v>
      </c>
      <c r="G55" s="27">
        <v>42</v>
      </c>
      <c r="H55" s="26" t="s">
        <v>100</v>
      </c>
      <c r="I55" s="26" t="s">
        <v>99</v>
      </c>
    </row>
    <row r="56" spans="1:9" x14ac:dyDescent="0.25">
      <c r="A56" s="25">
        <v>2100154</v>
      </c>
      <c r="B56" s="33">
        <v>210015</v>
      </c>
      <c r="C56" s="24" t="s">
        <v>157</v>
      </c>
      <c r="D56" s="24">
        <v>-2.84</v>
      </c>
      <c r="E56" s="24">
        <v>-42.11</v>
      </c>
      <c r="F56" s="25">
        <v>0</v>
      </c>
      <c r="G56" s="25">
        <v>21</v>
      </c>
      <c r="H56" s="24" t="s">
        <v>77</v>
      </c>
      <c r="I56" s="24" t="s">
        <v>5433</v>
      </c>
    </row>
    <row r="57" spans="1:9" x14ac:dyDescent="0.25">
      <c r="A57" s="27">
        <v>3200169</v>
      </c>
      <c r="B57" s="34">
        <v>320016</v>
      </c>
      <c r="C57" s="26" t="s">
        <v>158</v>
      </c>
      <c r="D57" s="26">
        <v>-18.54</v>
      </c>
      <c r="E57" s="26">
        <v>-40.97</v>
      </c>
      <c r="F57" s="27">
        <v>0</v>
      </c>
      <c r="G57" s="27">
        <v>32</v>
      </c>
      <c r="H57" s="26" t="s">
        <v>75</v>
      </c>
      <c r="I57" s="26" t="s">
        <v>5436</v>
      </c>
    </row>
    <row r="58" spans="1:9" x14ac:dyDescent="0.25">
      <c r="A58" s="25">
        <v>2900405</v>
      </c>
      <c r="B58" s="33">
        <v>290040</v>
      </c>
      <c r="C58" s="24" t="s">
        <v>159</v>
      </c>
      <c r="D58" s="24">
        <v>-11.86</v>
      </c>
      <c r="E58" s="24">
        <v>-38.76</v>
      </c>
      <c r="F58" s="25">
        <v>0</v>
      </c>
      <c r="G58" s="25">
        <v>29</v>
      </c>
      <c r="H58" s="24" t="s">
        <v>71</v>
      </c>
      <c r="I58" s="24" t="s">
        <v>70</v>
      </c>
    </row>
    <row r="59" spans="1:9" x14ac:dyDescent="0.25">
      <c r="A59" s="27">
        <v>5200175</v>
      </c>
      <c r="B59" s="34">
        <v>520017</v>
      </c>
      <c r="C59" s="26" t="s">
        <v>160</v>
      </c>
      <c r="D59" s="26">
        <v>-14.98</v>
      </c>
      <c r="E59" s="26">
        <v>-47.78</v>
      </c>
      <c r="F59" s="27">
        <v>0</v>
      </c>
      <c r="G59" s="27">
        <v>52</v>
      </c>
      <c r="H59" s="26" t="s">
        <v>76</v>
      </c>
      <c r="I59" s="26" t="s">
        <v>5428</v>
      </c>
    </row>
    <row r="60" spans="1:9" x14ac:dyDescent="0.25">
      <c r="A60" s="25">
        <v>5200209</v>
      </c>
      <c r="B60" s="33">
        <v>520020</v>
      </c>
      <c r="C60" s="24" t="s">
        <v>161</v>
      </c>
      <c r="D60" s="24">
        <v>-18.07</v>
      </c>
      <c r="E60" s="24">
        <v>-48.76</v>
      </c>
      <c r="F60" s="25">
        <v>0</v>
      </c>
      <c r="G60" s="25">
        <v>52</v>
      </c>
      <c r="H60" s="24" t="s">
        <v>76</v>
      </c>
      <c r="I60" s="24" t="s">
        <v>5428</v>
      </c>
    </row>
    <row r="61" spans="1:9" x14ac:dyDescent="0.25">
      <c r="A61" s="27">
        <v>2400406</v>
      </c>
      <c r="B61" s="34">
        <v>240040</v>
      </c>
      <c r="C61" s="26" t="s">
        <v>162</v>
      </c>
      <c r="D61" s="26">
        <v>-6.2</v>
      </c>
      <c r="E61" s="26">
        <v>-38.29</v>
      </c>
      <c r="F61" s="27">
        <v>0</v>
      </c>
      <c r="G61" s="27">
        <v>24</v>
      </c>
      <c r="H61" s="26" t="s">
        <v>93</v>
      </c>
      <c r="I61" s="26" t="s">
        <v>92</v>
      </c>
    </row>
    <row r="62" spans="1:9" x14ac:dyDescent="0.25">
      <c r="A62" s="25">
        <v>2600401</v>
      </c>
      <c r="B62" s="33">
        <v>260040</v>
      </c>
      <c r="C62" s="24" t="s">
        <v>163</v>
      </c>
      <c r="D62" s="24">
        <v>-8.6999999999999993</v>
      </c>
      <c r="E62" s="24">
        <v>-35.53</v>
      </c>
      <c r="F62" s="25">
        <v>0</v>
      </c>
      <c r="G62" s="25">
        <v>26</v>
      </c>
      <c r="H62" s="24" t="s">
        <v>88</v>
      </c>
      <c r="I62" s="24" t="s">
        <v>87</v>
      </c>
    </row>
    <row r="63" spans="1:9" x14ac:dyDescent="0.25">
      <c r="A63" s="27">
        <v>4300059</v>
      </c>
      <c r="B63" s="34">
        <v>430005</v>
      </c>
      <c r="C63" s="26" t="s">
        <v>164</v>
      </c>
      <c r="D63" s="26">
        <v>-28.17</v>
      </c>
      <c r="E63" s="26">
        <v>-52.03</v>
      </c>
      <c r="F63" s="27">
        <v>0</v>
      </c>
      <c r="G63" s="27">
        <v>43</v>
      </c>
      <c r="H63" s="26" t="s">
        <v>95</v>
      </c>
      <c r="I63" s="26" t="s">
        <v>94</v>
      </c>
    </row>
    <row r="64" spans="1:9" x14ac:dyDescent="0.25">
      <c r="A64" s="25">
        <v>3500303</v>
      </c>
      <c r="B64" s="33">
        <v>350030</v>
      </c>
      <c r="C64" s="24" t="s">
        <v>165</v>
      </c>
      <c r="D64" s="24">
        <v>-22.05</v>
      </c>
      <c r="E64" s="24">
        <v>-46.97</v>
      </c>
      <c r="F64" s="25">
        <v>0</v>
      </c>
      <c r="G64" s="25">
        <v>35</v>
      </c>
      <c r="H64" s="24" t="s">
        <v>101</v>
      </c>
      <c r="I64" s="24" t="s">
        <v>5434</v>
      </c>
    </row>
    <row r="65" spans="1:9" x14ac:dyDescent="0.25">
      <c r="A65" s="27">
        <v>3100807</v>
      </c>
      <c r="B65" s="34">
        <v>310080</v>
      </c>
      <c r="C65" s="26" t="s">
        <v>166</v>
      </c>
      <c r="D65" s="26">
        <v>-20.94</v>
      </c>
      <c r="E65" s="26">
        <v>-45.39</v>
      </c>
      <c r="F65" s="27">
        <v>0</v>
      </c>
      <c r="G65" s="27">
        <v>31</v>
      </c>
      <c r="H65" s="26" t="s">
        <v>83</v>
      </c>
      <c r="I65" s="26" t="s">
        <v>82</v>
      </c>
    </row>
    <row r="66" spans="1:9" x14ac:dyDescent="0.25">
      <c r="A66" s="25">
        <v>2600500</v>
      </c>
      <c r="B66" s="33">
        <v>260050</v>
      </c>
      <c r="C66" s="24" t="s">
        <v>167</v>
      </c>
      <c r="D66" s="24">
        <v>-9.11</v>
      </c>
      <c r="E66" s="24">
        <v>-37.119999999999997</v>
      </c>
      <c r="F66" s="25">
        <v>0</v>
      </c>
      <c r="G66" s="25">
        <v>26</v>
      </c>
      <c r="H66" s="24" t="s">
        <v>88</v>
      </c>
      <c r="I66" s="24" t="s">
        <v>87</v>
      </c>
    </row>
    <row r="67" spans="1:9" x14ac:dyDescent="0.25">
      <c r="A67" s="27">
        <v>3500402</v>
      </c>
      <c r="B67" s="34">
        <v>350040</v>
      </c>
      <c r="C67" s="26" t="s">
        <v>168</v>
      </c>
      <c r="D67" s="26">
        <v>-21.93</v>
      </c>
      <c r="E67" s="26">
        <v>-46.71</v>
      </c>
      <c r="F67" s="27">
        <v>0</v>
      </c>
      <c r="G67" s="27">
        <v>35</v>
      </c>
      <c r="H67" s="26" t="s">
        <v>101</v>
      </c>
      <c r="I67" s="26" t="s">
        <v>5434</v>
      </c>
    </row>
    <row r="68" spans="1:9" x14ac:dyDescent="0.25">
      <c r="A68" s="25">
        <v>4200507</v>
      </c>
      <c r="B68" s="33">
        <v>420050</v>
      </c>
      <c r="C68" s="24" t="s">
        <v>169</v>
      </c>
      <c r="D68" s="24">
        <v>-27.06</v>
      </c>
      <c r="E68" s="24">
        <v>-52.98</v>
      </c>
      <c r="F68" s="25">
        <v>0</v>
      </c>
      <c r="G68" s="25">
        <v>42</v>
      </c>
      <c r="H68" s="24" t="s">
        <v>100</v>
      </c>
      <c r="I68" s="24" t="s">
        <v>99</v>
      </c>
    </row>
    <row r="69" spans="1:9" x14ac:dyDescent="0.25">
      <c r="A69" s="27">
        <v>3500501</v>
      </c>
      <c r="B69" s="34">
        <v>350050</v>
      </c>
      <c r="C69" s="26" t="s">
        <v>170</v>
      </c>
      <c r="D69" s="26">
        <v>-22.47</v>
      </c>
      <c r="E69" s="26">
        <v>-46.63</v>
      </c>
      <c r="F69" s="27">
        <v>0</v>
      </c>
      <c r="G69" s="27">
        <v>35</v>
      </c>
      <c r="H69" s="26" t="s">
        <v>101</v>
      </c>
      <c r="I69" s="26" t="s">
        <v>5434</v>
      </c>
    </row>
    <row r="70" spans="1:9" x14ac:dyDescent="0.25">
      <c r="A70" s="25">
        <v>3500550</v>
      </c>
      <c r="B70" s="33">
        <v>350055</v>
      </c>
      <c r="C70" s="24" t="s">
        <v>171</v>
      </c>
      <c r="D70" s="24">
        <v>-22.88</v>
      </c>
      <c r="E70" s="24">
        <v>-49.23</v>
      </c>
      <c r="F70" s="25">
        <v>0</v>
      </c>
      <c r="G70" s="25">
        <v>35</v>
      </c>
      <c r="H70" s="24" t="s">
        <v>101</v>
      </c>
      <c r="I70" s="24" t="s">
        <v>5434</v>
      </c>
    </row>
    <row r="71" spans="1:9" x14ac:dyDescent="0.25">
      <c r="A71" s="27">
        <v>3500600</v>
      </c>
      <c r="B71" s="34">
        <v>350060</v>
      </c>
      <c r="C71" s="26" t="s">
        <v>172</v>
      </c>
      <c r="D71" s="26">
        <v>-22.59</v>
      </c>
      <c r="E71" s="26">
        <v>-47.87</v>
      </c>
      <c r="F71" s="27">
        <v>0</v>
      </c>
      <c r="G71" s="27">
        <v>35</v>
      </c>
      <c r="H71" s="26" t="s">
        <v>101</v>
      </c>
      <c r="I71" s="26" t="s">
        <v>5434</v>
      </c>
    </row>
    <row r="72" spans="1:9" x14ac:dyDescent="0.25">
      <c r="A72" s="25">
        <v>3100906</v>
      </c>
      <c r="B72" s="33">
        <v>310090</v>
      </c>
      <c r="C72" s="24" t="s">
        <v>173</v>
      </c>
      <c r="D72" s="24">
        <v>-17.079999999999998</v>
      </c>
      <c r="E72" s="24">
        <v>-40.93</v>
      </c>
      <c r="F72" s="25">
        <v>0</v>
      </c>
      <c r="G72" s="25">
        <v>31</v>
      </c>
      <c r="H72" s="24" t="s">
        <v>83</v>
      </c>
      <c r="I72" s="24" t="s">
        <v>82</v>
      </c>
    </row>
    <row r="73" spans="1:9" x14ac:dyDescent="0.25">
      <c r="A73" s="27">
        <v>4200556</v>
      </c>
      <c r="B73" s="34">
        <v>420055</v>
      </c>
      <c r="C73" s="26" t="s">
        <v>174</v>
      </c>
      <c r="D73" s="26">
        <v>-26.87</v>
      </c>
      <c r="E73" s="26">
        <v>-52.85</v>
      </c>
      <c r="F73" s="27">
        <v>0</v>
      </c>
      <c r="G73" s="27">
        <v>42</v>
      </c>
      <c r="H73" s="26" t="s">
        <v>100</v>
      </c>
      <c r="I73" s="26" t="s">
        <v>99</v>
      </c>
    </row>
    <row r="74" spans="1:9" x14ac:dyDescent="0.25">
      <c r="A74" s="25">
        <v>5200258</v>
      </c>
      <c r="B74" s="33">
        <v>520025</v>
      </c>
      <c r="C74" s="24" t="s">
        <v>175</v>
      </c>
      <c r="D74" s="24">
        <v>-15.76</v>
      </c>
      <c r="E74" s="24">
        <v>-48.28</v>
      </c>
      <c r="F74" s="25">
        <v>0</v>
      </c>
      <c r="G74" s="25">
        <v>52</v>
      </c>
      <c r="H74" s="24" t="s">
        <v>76</v>
      </c>
      <c r="I74" s="24" t="s">
        <v>5428</v>
      </c>
    </row>
    <row r="75" spans="1:9" x14ac:dyDescent="0.25">
      <c r="A75" s="27">
        <v>4200606</v>
      </c>
      <c r="B75" s="34">
        <v>420060</v>
      </c>
      <c r="C75" s="26" t="s">
        <v>176</v>
      </c>
      <c r="D75" s="26">
        <v>-27.69</v>
      </c>
      <c r="E75" s="26">
        <v>-48.82</v>
      </c>
      <c r="F75" s="27">
        <v>0</v>
      </c>
      <c r="G75" s="27">
        <v>42</v>
      </c>
      <c r="H75" s="26" t="s">
        <v>100</v>
      </c>
      <c r="I75" s="26" t="s">
        <v>99</v>
      </c>
    </row>
    <row r="76" spans="1:9" x14ac:dyDescent="0.25">
      <c r="A76" s="25">
        <v>3101003</v>
      </c>
      <c r="B76" s="33">
        <v>310100</v>
      </c>
      <c r="C76" s="24" t="s">
        <v>177</v>
      </c>
      <c r="D76" s="24">
        <v>-15.74</v>
      </c>
      <c r="E76" s="24">
        <v>-41.45</v>
      </c>
      <c r="F76" s="25">
        <v>0</v>
      </c>
      <c r="G76" s="25">
        <v>31</v>
      </c>
      <c r="H76" s="24" t="s">
        <v>83</v>
      </c>
      <c r="I76" s="24" t="s">
        <v>82</v>
      </c>
    </row>
    <row r="77" spans="1:9" x14ac:dyDescent="0.25">
      <c r="A77" s="27">
        <v>4300109</v>
      </c>
      <c r="B77" s="34">
        <v>430010</v>
      </c>
      <c r="C77" s="26" t="s">
        <v>178</v>
      </c>
      <c r="D77" s="26">
        <v>-29.64</v>
      </c>
      <c r="E77" s="26">
        <v>-53.24</v>
      </c>
      <c r="F77" s="27">
        <v>0</v>
      </c>
      <c r="G77" s="27">
        <v>43</v>
      </c>
      <c r="H77" s="26" t="s">
        <v>95</v>
      </c>
      <c r="I77" s="26" t="s">
        <v>94</v>
      </c>
    </row>
    <row r="78" spans="1:9" x14ac:dyDescent="0.25">
      <c r="A78" s="25">
        <v>3500709</v>
      </c>
      <c r="B78" s="33">
        <v>350070</v>
      </c>
      <c r="C78" s="24" t="s">
        <v>179</v>
      </c>
      <c r="D78" s="24">
        <v>-22.46</v>
      </c>
      <c r="E78" s="24">
        <v>-48.98</v>
      </c>
      <c r="F78" s="25">
        <v>0</v>
      </c>
      <c r="G78" s="25">
        <v>35</v>
      </c>
      <c r="H78" s="24" t="s">
        <v>101</v>
      </c>
      <c r="I78" s="24" t="s">
        <v>5434</v>
      </c>
    </row>
    <row r="79" spans="1:9" x14ac:dyDescent="0.25">
      <c r="A79" s="27">
        <v>4100301</v>
      </c>
      <c r="B79" s="34">
        <v>410030</v>
      </c>
      <c r="C79" s="26" t="s">
        <v>180</v>
      </c>
      <c r="D79" s="26">
        <v>-25.99</v>
      </c>
      <c r="E79" s="26">
        <v>-49.33</v>
      </c>
      <c r="F79" s="27">
        <v>0</v>
      </c>
      <c r="G79" s="27">
        <v>41</v>
      </c>
      <c r="H79" s="26" t="s">
        <v>86</v>
      </c>
      <c r="I79" s="26" t="s">
        <v>5431</v>
      </c>
    </row>
    <row r="80" spans="1:9" x14ac:dyDescent="0.25">
      <c r="A80" s="25">
        <v>3200136</v>
      </c>
      <c r="B80" s="33">
        <v>320013</v>
      </c>
      <c r="C80" s="24" t="s">
        <v>181</v>
      </c>
      <c r="D80" s="24">
        <v>-18.98</v>
      </c>
      <c r="E80" s="24">
        <v>-40.74</v>
      </c>
      <c r="F80" s="25">
        <v>0</v>
      </c>
      <c r="G80" s="25">
        <v>32</v>
      </c>
      <c r="H80" s="24" t="s">
        <v>75</v>
      </c>
      <c r="I80" s="24" t="s">
        <v>5436</v>
      </c>
    </row>
    <row r="81" spans="1:9" x14ac:dyDescent="0.25">
      <c r="A81" s="27">
        <v>2500205</v>
      </c>
      <c r="B81" s="34">
        <v>250020</v>
      </c>
      <c r="C81" s="26" t="s">
        <v>182</v>
      </c>
      <c r="D81" s="26">
        <v>-7.09</v>
      </c>
      <c r="E81" s="26">
        <v>-38.17</v>
      </c>
      <c r="F81" s="27">
        <v>0</v>
      </c>
      <c r="G81" s="27">
        <v>25</v>
      </c>
      <c r="H81" s="26" t="s">
        <v>85</v>
      </c>
      <c r="I81" s="26" t="s">
        <v>5437</v>
      </c>
    </row>
    <row r="82" spans="1:9" x14ac:dyDescent="0.25">
      <c r="A82" s="25">
        <v>1700301</v>
      </c>
      <c r="B82" s="33">
        <v>170030</v>
      </c>
      <c r="C82" s="24" t="s">
        <v>183</v>
      </c>
      <c r="D82" s="24">
        <v>-6.56</v>
      </c>
      <c r="E82" s="24">
        <v>-47.46</v>
      </c>
      <c r="F82" s="25">
        <v>0</v>
      </c>
      <c r="G82" s="25">
        <v>17</v>
      </c>
      <c r="H82" s="24" t="s">
        <v>105</v>
      </c>
      <c r="I82" s="24" t="s">
        <v>104</v>
      </c>
    </row>
    <row r="83" spans="1:9" x14ac:dyDescent="0.25">
      <c r="A83" s="27">
        <v>3101102</v>
      </c>
      <c r="B83" s="34">
        <v>310110</v>
      </c>
      <c r="C83" s="26" t="s">
        <v>184</v>
      </c>
      <c r="D83" s="26">
        <v>-19.489999999999998</v>
      </c>
      <c r="E83" s="26">
        <v>-41.06</v>
      </c>
      <c r="F83" s="27">
        <v>0</v>
      </c>
      <c r="G83" s="27">
        <v>31</v>
      </c>
      <c r="H83" s="26" t="s">
        <v>83</v>
      </c>
      <c r="I83" s="26" t="s">
        <v>82</v>
      </c>
    </row>
    <row r="84" spans="1:9" x14ac:dyDescent="0.25">
      <c r="A84" s="25">
        <v>2900603</v>
      </c>
      <c r="B84" s="33">
        <v>290060</v>
      </c>
      <c r="C84" s="24" t="s">
        <v>185</v>
      </c>
      <c r="D84" s="24">
        <v>-14.12</v>
      </c>
      <c r="E84" s="24">
        <v>-39.880000000000003</v>
      </c>
      <c r="F84" s="25">
        <v>0</v>
      </c>
      <c r="G84" s="25">
        <v>29</v>
      </c>
      <c r="H84" s="24" t="s">
        <v>71</v>
      </c>
      <c r="I84" s="24" t="s">
        <v>70</v>
      </c>
    </row>
    <row r="85" spans="1:9" x14ac:dyDescent="0.25">
      <c r="A85" s="27">
        <v>2300408</v>
      </c>
      <c r="B85" s="34">
        <v>230040</v>
      </c>
      <c r="C85" s="26" t="s">
        <v>186</v>
      </c>
      <c r="D85" s="26">
        <v>-6.57</v>
      </c>
      <c r="E85" s="26">
        <v>-40.119999999999997</v>
      </c>
      <c r="F85" s="27">
        <v>0</v>
      </c>
      <c r="G85" s="27">
        <v>23</v>
      </c>
      <c r="H85" s="26" t="s">
        <v>72</v>
      </c>
      <c r="I85" s="26" t="s">
        <v>5430</v>
      </c>
    </row>
    <row r="86" spans="1:9" x14ac:dyDescent="0.25">
      <c r="A86" s="25">
        <v>3101201</v>
      </c>
      <c r="B86" s="33">
        <v>310120</v>
      </c>
      <c r="C86" s="24" t="s">
        <v>187</v>
      </c>
      <c r="D86" s="24">
        <v>-21.97</v>
      </c>
      <c r="E86" s="24">
        <v>-44.6</v>
      </c>
      <c r="F86" s="25">
        <v>0</v>
      </c>
      <c r="G86" s="25">
        <v>31</v>
      </c>
      <c r="H86" s="24" t="s">
        <v>83</v>
      </c>
      <c r="I86" s="24" t="s">
        <v>82</v>
      </c>
    </row>
    <row r="87" spans="1:9" x14ac:dyDescent="0.25">
      <c r="A87" s="27">
        <v>4300208</v>
      </c>
      <c r="B87" s="34">
        <v>430020</v>
      </c>
      <c r="C87" s="26" t="s">
        <v>188</v>
      </c>
      <c r="D87" s="26">
        <v>-28.23</v>
      </c>
      <c r="E87" s="26">
        <v>-53.77</v>
      </c>
      <c r="F87" s="27">
        <v>0</v>
      </c>
      <c r="G87" s="27">
        <v>43</v>
      </c>
      <c r="H87" s="26" t="s">
        <v>95</v>
      </c>
      <c r="I87" s="26" t="s">
        <v>94</v>
      </c>
    </row>
    <row r="88" spans="1:9" x14ac:dyDescent="0.25">
      <c r="A88" s="25">
        <v>3101300</v>
      </c>
      <c r="B88" s="33">
        <v>310130</v>
      </c>
      <c r="C88" s="24" t="s">
        <v>189</v>
      </c>
      <c r="D88" s="24">
        <v>-22.17</v>
      </c>
      <c r="E88" s="24">
        <v>-44.64</v>
      </c>
      <c r="F88" s="25">
        <v>0</v>
      </c>
      <c r="G88" s="25">
        <v>31</v>
      </c>
      <c r="H88" s="24" t="s">
        <v>83</v>
      </c>
      <c r="I88" s="24" t="s">
        <v>82</v>
      </c>
    </row>
    <row r="89" spans="1:9" x14ac:dyDescent="0.25">
      <c r="A89" s="27">
        <v>2500304</v>
      </c>
      <c r="B89" s="34">
        <v>250030</v>
      </c>
      <c r="C89" s="26" t="s">
        <v>190</v>
      </c>
      <c r="D89" s="26">
        <v>-7.08</v>
      </c>
      <c r="E89" s="26">
        <v>-35.630000000000003</v>
      </c>
      <c r="F89" s="27">
        <v>0</v>
      </c>
      <c r="G89" s="27">
        <v>25</v>
      </c>
      <c r="H89" s="26" t="s">
        <v>85</v>
      </c>
      <c r="I89" s="26" t="s">
        <v>5437</v>
      </c>
    </row>
    <row r="90" spans="1:9" x14ac:dyDescent="0.25">
      <c r="A90" s="25">
        <v>2500403</v>
      </c>
      <c r="B90" s="33">
        <v>250040</v>
      </c>
      <c r="C90" s="24" t="s">
        <v>191</v>
      </c>
      <c r="D90" s="24">
        <v>-7.07</v>
      </c>
      <c r="E90" s="24">
        <v>-35.75</v>
      </c>
      <c r="F90" s="25">
        <v>0</v>
      </c>
      <c r="G90" s="25">
        <v>25</v>
      </c>
      <c r="H90" s="24" t="s">
        <v>85</v>
      </c>
      <c r="I90" s="24" t="s">
        <v>5437</v>
      </c>
    </row>
    <row r="91" spans="1:9" x14ac:dyDescent="0.25">
      <c r="A91" s="27">
        <v>2500502</v>
      </c>
      <c r="B91" s="34">
        <v>250050</v>
      </c>
      <c r="C91" s="26" t="s">
        <v>192</v>
      </c>
      <c r="D91" s="26">
        <v>-6.94</v>
      </c>
      <c r="E91" s="26">
        <v>-35.54</v>
      </c>
      <c r="F91" s="27">
        <v>0</v>
      </c>
      <c r="G91" s="27">
        <v>25</v>
      </c>
      <c r="H91" s="26" t="s">
        <v>85</v>
      </c>
      <c r="I91" s="26" t="s">
        <v>5437</v>
      </c>
    </row>
    <row r="92" spans="1:9" x14ac:dyDescent="0.25">
      <c r="A92" s="25">
        <v>2600609</v>
      </c>
      <c r="B92" s="33">
        <v>260060</v>
      </c>
      <c r="C92" s="24" t="s">
        <v>192</v>
      </c>
      <c r="D92" s="24">
        <v>-8.4600000000000009</v>
      </c>
      <c r="E92" s="24">
        <v>-36.770000000000003</v>
      </c>
      <c r="F92" s="25">
        <v>0</v>
      </c>
      <c r="G92" s="25">
        <v>26</v>
      </c>
      <c r="H92" s="24" t="s">
        <v>88</v>
      </c>
      <c r="I92" s="24" t="s">
        <v>87</v>
      </c>
    </row>
    <row r="93" spans="1:9" x14ac:dyDescent="0.25">
      <c r="A93" s="27">
        <v>2200251</v>
      </c>
      <c r="B93" s="34">
        <v>220025</v>
      </c>
      <c r="C93" s="26" t="s">
        <v>193</v>
      </c>
      <c r="D93" s="26">
        <v>-7</v>
      </c>
      <c r="E93" s="26">
        <v>-40.93</v>
      </c>
      <c r="F93" s="27">
        <v>0</v>
      </c>
      <c r="G93" s="27">
        <v>22</v>
      </c>
      <c r="H93" s="26" t="s">
        <v>89</v>
      </c>
      <c r="I93" s="26" t="s">
        <v>5435</v>
      </c>
    </row>
    <row r="94" spans="1:9" x14ac:dyDescent="0.25">
      <c r="A94" s="25">
        <v>2900702</v>
      </c>
      <c r="B94" s="33">
        <v>290070</v>
      </c>
      <c r="C94" s="24" t="s">
        <v>194</v>
      </c>
      <c r="D94" s="24">
        <v>-12.13</v>
      </c>
      <c r="E94" s="24">
        <v>-38.409999999999997</v>
      </c>
      <c r="F94" s="25">
        <v>0</v>
      </c>
      <c r="G94" s="25">
        <v>29</v>
      </c>
      <c r="H94" s="24" t="s">
        <v>71</v>
      </c>
      <c r="I94" s="24" t="s">
        <v>70</v>
      </c>
    </row>
    <row r="95" spans="1:9" x14ac:dyDescent="0.25">
      <c r="A95" s="27">
        <v>3500758</v>
      </c>
      <c r="B95" s="34">
        <v>350075</v>
      </c>
      <c r="C95" s="26" t="s">
        <v>195</v>
      </c>
      <c r="D95" s="26">
        <v>-23.55</v>
      </c>
      <c r="E95" s="26">
        <v>-47.89</v>
      </c>
      <c r="F95" s="27">
        <v>0</v>
      </c>
      <c r="G95" s="27">
        <v>35</v>
      </c>
      <c r="H95" s="26" t="s">
        <v>101</v>
      </c>
      <c r="I95" s="26" t="s">
        <v>5434</v>
      </c>
    </row>
    <row r="96" spans="1:9" x14ac:dyDescent="0.25">
      <c r="A96" s="25">
        <v>3101409</v>
      </c>
      <c r="B96" s="33">
        <v>310140</v>
      </c>
      <c r="C96" s="24" t="s">
        <v>196</v>
      </c>
      <c r="D96" s="24">
        <v>-22.2</v>
      </c>
      <c r="E96" s="24">
        <v>-46.61</v>
      </c>
      <c r="F96" s="25">
        <v>0</v>
      </c>
      <c r="G96" s="25">
        <v>31</v>
      </c>
      <c r="H96" s="24" t="s">
        <v>83</v>
      </c>
      <c r="I96" s="24" t="s">
        <v>82</v>
      </c>
    </row>
    <row r="97" spans="1:9" x14ac:dyDescent="0.25">
      <c r="A97" s="27">
        <v>2100204</v>
      </c>
      <c r="B97" s="34">
        <v>210020</v>
      </c>
      <c r="C97" s="26" t="s">
        <v>197</v>
      </c>
      <c r="D97" s="26">
        <v>-2.4</v>
      </c>
      <c r="E97" s="26">
        <v>-44.41</v>
      </c>
      <c r="F97" s="27">
        <v>0</v>
      </c>
      <c r="G97" s="27">
        <v>21</v>
      </c>
      <c r="H97" s="26" t="s">
        <v>77</v>
      </c>
      <c r="I97" s="26" t="s">
        <v>5433</v>
      </c>
    </row>
    <row r="98" spans="1:9" x14ac:dyDescent="0.25">
      <c r="A98" s="25">
        <v>2300507</v>
      </c>
      <c r="B98" s="33">
        <v>230050</v>
      </c>
      <c r="C98" s="24" t="s">
        <v>198</v>
      </c>
      <c r="D98" s="24">
        <v>-3.58</v>
      </c>
      <c r="E98" s="24">
        <v>-40.54</v>
      </c>
      <c r="F98" s="25">
        <v>0</v>
      </c>
      <c r="G98" s="25">
        <v>23</v>
      </c>
      <c r="H98" s="24" t="s">
        <v>72</v>
      </c>
      <c r="I98" s="24" t="s">
        <v>5430</v>
      </c>
    </row>
    <row r="99" spans="1:9" x14ac:dyDescent="0.25">
      <c r="A99" s="27">
        <v>2500536</v>
      </c>
      <c r="B99" s="34">
        <v>250053</v>
      </c>
      <c r="C99" s="26" t="s">
        <v>199</v>
      </c>
      <c r="D99" s="26">
        <v>-7.74</v>
      </c>
      <c r="E99" s="26">
        <v>-36.049999999999997</v>
      </c>
      <c r="F99" s="27">
        <v>0</v>
      </c>
      <c r="G99" s="27">
        <v>25</v>
      </c>
      <c r="H99" s="26" t="s">
        <v>85</v>
      </c>
      <c r="I99" s="26" t="s">
        <v>5437</v>
      </c>
    </row>
    <row r="100" spans="1:9" x14ac:dyDescent="0.25">
      <c r="A100" s="25">
        <v>5000252</v>
      </c>
      <c r="B100" s="33">
        <v>500025</v>
      </c>
      <c r="C100" s="24" t="s">
        <v>200</v>
      </c>
      <c r="D100" s="24">
        <v>-18.32</v>
      </c>
      <c r="E100" s="24">
        <v>-53.7</v>
      </c>
      <c r="F100" s="25">
        <v>0</v>
      </c>
      <c r="G100" s="25">
        <v>50</v>
      </c>
      <c r="H100" s="24" t="s">
        <v>81</v>
      </c>
      <c r="I100" s="24" t="s">
        <v>80</v>
      </c>
    </row>
    <row r="101" spans="1:9" x14ac:dyDescent="0.25">
      <c r="A101" s="27">
        <v>2900801</v>
      </c>
      <c r="B101" s="34">
        <v>290080</v>
      </c>
      <c r="C101" s="26" t="s">
        <v>201</v>
      </c>
      <c r="D101" s="26">
        <v>-17.510000000000002</v>
      </c>
      <c r="E101" s="26">
        <v>-39.19</v>
      </c>
      <c r="F101" s="27">
        <v>0</v>
      </c>
      <c r="G101" s="27">
        <v>29</v>
      </c>
      <c r="H101" s="26" t="s">
        <v>71</v>
      </c>
      <c r="I101" s="26" t="s">
        <v>70</v>
      </c>
    </row>
    <row r="102" spans="1:9" x14ac:dyDescent="0.25">
      <c r="A102" s="25">
        <v>2100303</v>
      </c>
      <c r="B102" s="33">
        <v>210030</v>
      </c>
      <c r="C102" s="24" t="s">
        <v>202</v>
      </c>
      <c r="D102" s="24">
        <v>-4.62</v>
      </c>
      <c r="E102" s="24">
        <v>-43.47</v>
      </c>
      <c r="F102" s="25">
        <v>0</v>
      </c>
      <c r="G102" s="25">
        <v>21</v>
      </c>
      <c r="H102" s="24" t="s">
        <v>77</v>
      </c>
      <c r="I102" s="24" t="s">
        <v>5433</v>
      </c>
    </row>
    <row r="103" spans="1:9" x14ac:dyDescent="0.25">
      <c r="A103" s="27">
        <v>4300307</v>
      </c>
      <c r="B103" s="34">
        <v>430030</v>
      </c>
      <c r="C103" s="26" t="s">
        <v>203</v>
      </c>
      <c r="D103" s="26">
        <v>-27.65</v>
      </c>
      <c r="E103" s="26">
        <v>-54.76</v>
      </c>
      <c r="F103" s="27">
        <v>0</v>
      </c>
      <c r="G103" s="27">
        <v>43</v>
      </c>
      <c r="H103" s="26" t="s">
        <v>95</v>
      </c>
      <c r="I103" s="26" t="s">
        <v>94</v>
      </c>
    </row>
    <row r="104" spans="1:9" x14ac:dyDescent="0.25">
      <c r="A104" s="25">
        <v>3200201</v>
      </c>
      <c r="B104" s="33">
        <v>320020</v>
      </c>
      <c r="C104" s="24" t="s">
        <v>204</v>
      </c>
      <c r="D104" s="24">
        <v>-20.76</v>
      </c>
      <c r="E104" s="24">
        <v>-41.53</v>
      </c>
      <c r="F104" s="25">
        <v>0</v>
      </c>
      <c r="G104" s="25">
        <v>32</v>
      </c>
      <c r="H104" s="24" t="s">
        <v>75</v>
      </c>
      <c r="I104" s="24" t="s">
        <v>5436</v>
      </c>
    </row>
    <row r="105" spans="1:9" x14ac:dyDescent="0.25">
      <c r="A105" s="27">
        <v>4300406</v>
      </c>
      <c r="B105" s="34">
        <v>430040</v>
      </c>
      <c r="C105" s="26" t="s">
        <v>205</v>
      </c>
      <c r="D105" s="26">
        <v>-29.78</v>
      </c>
      <c r="E105" s="26">
        <v>-55.79</v>
      </c>
      <c r="F105" s="27">
        <v>0</v>
      </c>
      <c r="G105" s="27">
        <v>43</v>
      </c>
      <c r="H105" s="26" t="s">
        <v>95</v>
      </c>
      <c r="I105" s="26" t="s">
        <v>94</v>
      </c>
    </row>
    <row r="106" spans="1:9" x14ac:dyDescent="0.25">
      <c r="A106" s="25">
        <v>2200277</v>
      </c>
      <c r="B106" s="33">
        <v>220027</v>
      </c>
      <c r="C106" s="24" t="s">
        <v>206</v>
      </c>
      <c r="D106" s="24">
        <v>-7.24</v>
      </c>
      <c r="E106" s="24">
        <v>-40.85</v>
      </c>
      <c r="F106" s="25">
        <v>0</v>
      </c>
      <c r="G106" s="25">
        <v>22</v>
      </c>
      <c r="H106" s="24" t="s">
        <v>89</v>
      </c>
      <c r="I106" s="24" t="s">
        <v>5435</v>
      </c>
    </row>
    <row r="107" spans="1:9" x14ac:dyDescent="0.25">
      <c r="A107" s="27">
        <v>4300455</v>
      </c>
      <c r="B107" s="34">
        <v>430045</v>
      </c>
      <c r="C107" s="26" t="s">
        <v>207</v>
      </c>
      <c r="D107" s="26">
        <v>-27.82</v>
      </c>
      <c r="E107" s="26">
        <v>-54.05</v>
      </c>
      <c r="F107" s="27">
        <v>0</v>
      </c>
      <c r="G107" s="27">
        <v>43</v>
      </c>
      <c r="H107" s="26" t="s">
        <v>95</v>
      </c>
      <c r="I107" s="26" t="s">
        <v>94</v>
      </c>
    </row>
    <row r="108" spans="1:9" x14ac:dyDescent="0.25">
      <c r="A108" s="25">
        <v>3101508</v>
      </c>
      <c r="B108" s="33">
        <v>310150</v>
      </c>
      <c r="C108" s="24" t="s">
        <v>208</v>
      </c>
      <c r="D108" s="24">
        <v>-21.88</v>
      </c>
      <c r="E108" s="24">
        <v>-42.7</v>
      </c>
      <c r="F108" s="25">
        <v>0</v>
      </c>
      <c r="G108" s="25">
        <v>31</v>
      </c>
      <c r="H108" s="24" t="s">
        <v>83</v>
      </c>
      <c r="I108" s="24" t="s">
        <v>82</v>
      </c>
    </row>
    <row r="109" spans="1:9" x14ac:dyDescent="0.25">
      <c r="A109" s="27">
        <v>1500404</v>
      </c>
      <c r="B109" s="34">
        <v>150040</v>
      </c>
      <c r="C109" s="26" t="s">
        <v>209</v>
      </c>
      <c r="D109" s="26">
        <v>-1.94</v>
      </c>
      <c r="E109" s="26">
        <v>-54.73</v>
      </c>
      <c r="F109" s="27">
        <v>0</v>
      </c>
      <c r="G109" s="27">
        <v>15</v>
      </c>
      <c r="H109" s="26" t="s">
        <v>84</v>
      </c>
      <c r="I109" s="26" t="s">
        <v>5429</v>
      </c>
    </row>
    <row r="110" spans="1:9" x14ac:dyDescent="0.25">
      <c r="A110" s="25">
        <v>2400505</v>
      </c>
      <c r="B110" s="33">
        <v>240050</v>
      </c>
      <c r="C110" s="24" t="s">
        <v>210</v>
      </c>
      <c r="D110" s="24">
        <v>-6.41</v>
      </c>
      <c r="E110" s="24">
        <v>-38.01</v>
      </c>
      <c r="F110" s="25">
        <v>0</v>
      </c>
      <c r="G110" s="25">
        <v>24</v>
      </c>
      <c r="H110" s="24" t="s">
        <v>93</v>
      </c>
      <c r="I110" s="24" t="s">
        <v>92</v>
      </c>
    </row>
    <row r="111" spans="1:9" x14ac:dyDescent="0.25">
      <c r="A111" s="27">
        <v>5200308</v>
      </c>
      <c r="B111" s="34">
        <v>520030</v>
      </c>
      <c r="C111" s="26" t="s">
        <v>211</v>
      </c>
      <c r="D111" s="26">
        <v>-16.079999999999998</v>
      </c>
      <c r="E111" s="26">
        <v>-48.5</v>
      </c>
      <c r="F111" s="27">
        <v>0</v>
      </c>
      <c r="G111" s="27">
        <v>52</v>
      </c>
      <c r="H111" s="26" t="s">
        <v>76</v>
      </c>
      <c r="I111" s="26" t="s">
        <v>5428</v>
      </c>
    </row>
    <row r="112" spans="1:9" x14ac:dyDescent="0.25">
      <c r="A112" s="25">
        <v>3101607</v>
      </c>
      <c r="B112" s="33">
        <v>310160</v>
      </c>
      <c r="C112" s="24" t="s">
        <v>212</v>
      </c>
      <c r="D112" s="24">
        <v>-21.42</v>
      </c>
      <c r="E112" s="24">
        <v>-45.94</v>
      </c>
      <c r="F112" s="25">
        <v>0</v>
      </c>
      <c r="G112" s="25">
        <v>31</v>
      </c>
      <c r="H112" s="24" t="s">
        <v>83</v>
      </c>
      <c r="I112" s="24" t="s">
        <v>82</v>
      </c>
    </row>
    <row r="113" spans="1:9" x14ac:dyDescent="0.25">
      <c r="A113" s="27">
        <v>3200300</v>
      </c>
      <c r="B113" s="34">
        <v>320030</v>
      </c>
      <c r="C113" s="26" t="s">
        <v>213</v>
      </c>
      <c r="D113" s="26">
        <v>-20.63</v>
      </c>
      <c r="E113" s="26">
        <v>-40.75</v>
      </c>
      <c r="F113" s="27">
        <v>0</v>
      </c>
      <c r="G113" s="27">
        <v>32</v>
      </c>
      <c r="H113" s="26" t="s">
        <v>75</v>
      </c>
      <c r="I113" s="26" t="s">
        <v>5436</v>
      </c>
    </row>
    <row r="114" spans="1:9" x14ac:dyDescent="0.25">
      <c r="A114" s="25">
        <v>3500808</v>
      </c>
      <c r="B114" s="33">
        <v>350080</v>
      </c>
      <c r="C114" s="24" t="s">
        <v>214</v>
      </c>
      <c r="D114" s="24">
        <v>-21.95</v>
      </c>
      <c r="E114" s="24">
        <v>-51.41</v>
      </c>
      <c r="F114" s="25">
        <v>0</v>
      </c>
      <c r="G114" s="25">
        <v>35</v>
      </c>
      <c r="H114" s="24" t="s">
        <v>101</v>
      </c>
      <c r="I114" s="24" t="s">
        <v>5434</v>
      </c>
    </row>
    <row r="115" spans="1:9" x14ac:dyDescent="0.25">
      <c r="A115" s="27">
        <v>3101631</v>
      </c>
      <c r="B115" s="34">
        <v>310163</v>
      </c>
      <c r="C115" s="26" t="s">
        <v>215</v>
      </c>
      <c r="D115" s="26">
        <v>-21.14</v>
      </c>
      <c r="E115" s="26">
        <v>-43.77</v>
      </c>
      <c r="F115" s="27">
        <v>0</v>
      </c>
      <c r="G115" s="27">
        <v>31</v>
      </c>
      <c r="H115" s="26" t="s">
        <v>83</v>
      </c>
      <c r="I115" s="26" t="s">
        <v>82</v>
      </c>
    </row>
    <row r="116" spans="1:9" x14ac:dyDescent="0.25">
      <c r="A116" s="25">
        <v>4200705</v>
      </c>
      <c r="B116" s="33">
        <v>420070</v>
      </c>
      <c r="C116" s="24" t="s">
        <v>216</v>
      </c>
      <c r="D116" s="24">
        <v>-27.7</v>
      </c>
      <c r="E116" s="24">
        <v>-49.33</v>
      </c>
      <c r="F116" s="25">
        <v>0</v>
      </c>
      <c r="G116" s="25">
        <v>42</v>
      </c>
      <c r="H116" s="24" t="s">
        <v>100</v>
      </c>
      <c r="I116" s="24" t="s">
        <v>99</v>
      </c>
    </row>
    <row r="117" spans="1:9" x14ac:dyDescent="0.25">
      <c r="A117" s="27">
        <v>2500577</v>
      </c>
      <c r="B117" s="34">
        <v>250057</v>
      </c>
      <c r="C117" s="26" t="s">
        <v>217</v>
      </c>
      <c r="D117" s="26">
        <v>-6.81</v>
      </c>
      <c r="E117" s="26">
        <v>-35.92</v>
      </c>
      <c r="F117" s="27">
        <v>0</v>
      </c>
      <c r="G117" s="27">
        <v>25</v>
      </c>
      <c r="H117" s="26" t="s">
        <v>85</v>
      </c>
      <c r="I117" s="26" t="s">
        <v>5437</v>
      </c>
    </row>
    <row r="118" spans="1:9" x14ac:dyDescent="0.25">
      <c r="A118" s="25">
        <v>2500601</v>
      </c>
      <c r="B118" s="33">
        <v>250060</v>
      </c>
      <c r="C118" s="24" t="s">
        <v>218</v>
      </c>
      <c r="D118" s="24">
        <v>-7.43</v>
      </c>
      <c r="E118" s="24">
        <v>-34.909999999999997</v>
      </c>
      <c r="F118" s="25">
        <v>0</v>
      </c>
      <c r="G118" s="25">
        <v>25</v>
      </c>
      <c r="H118" s="24" t="s">
        <v>85</v>
      </c>
      <c r="I118" s="24" t="s">
        <v>5437</v>
      </c>
    </row>
    <row r="119" spans="1:9" x14ac:dyDescent="0.25">
      <c r="A119" s="27">
        <v>2600708</v>
      </c>
      <c r="B119" s="34">
        <v>260070</v>
      </c>
      <c r="C119" s="26" t="s">
        <v>219</v>
      </c>
      <c r="D119" s="26">
        <v>-7.6</v>
      </c>
      <c r="E119" s="26">
        <v>-35.229999999999997</v>
      </c>
      <c r="F119" s="27">
        <v>0</v>
      </c>
      <c r="G119" s="27">
        <v>26</v>
      </c>
      <c r="H119" s="26" t="s">
        <v>88</v>
      </c>
      <c r="I119" s="26" t="s">
        <v>87</v>
      </c>
    </row>
    <row r="120" spans="1:9" x14ac:dyDescent="0.25">
      <c r="A120" s="25">
        <v>1700350</v>
      </c>
      <c r="B120" s="33">
        <v>170035</v>
      </c>
      <c r="C120" s="24" t="s">
        <v>220</v>
      </c>
      <c r="D120" s="24">
        <v>-11.3</v>
      </c>
      <c r="E120" s="24">
        <v>-48.93</v>
      </c>
      <c r="F120" s="25">
        <v>0</v>
      </c>
      <c r="G120" s="25">
        <v>17</v>
      </c>
      <c r="H120" s="24" t="s">
        <v>105</v>
      </c>
      <c r="I120" s="24" t="s">
        <v>104</v>
      </c>
    </row>
    <row r="121" spans="1:9" x14ac:dyDescent="0.25">
      <c r="A121" s="27">
        <v>2900900</v>
      </c>
      <c r="B121" s="34">
        <v>290090</v>
      </c>
      <c r="C121" s="26" t="s">
        <v>221</v>
      </c>
      <c r="D121" s="26">
        <v>-14.7</v>
      </c>
      <c r="E121" s="26">
        <v>-39.630000000000003</v>
      </c>
      <c r="F121" s="27">
        <v>0</v>
      </c>
      <c r="G121" s="27">
        <v>29</v>
      </c>
      <c r="H121" s="26" t="s">
        <v>71</v>
      </c>
      <c r="I121" s="26" t="s">
        <v>70</v>
      </c>
    </row>
    <row r="122" spans="1:9" x14ac:dyDescent="0.25">
      <c r="A122" s="25">
        <v>1700400</v>
      </c>
      <c r="B122" s="33">
        <v>170040</v>
      </c>
      <c r="C122" s="24" t="s">
        <v>222</v>
      </c>
      <c r="D122" s="24">
        <v>-11.57</v>
      </c>
      <c r="E122" s="24">
        <v>-47.16</v>
      </c>
      <c r="F122" s="25">
        <v>0</v>
      </c>
      <c r="G122" s="25">
        <v>17</v>
      </c>
      <c r="H122" s="24" t="s">
        <v>105</v>
      </c>
      <c r="I122" s="24" t="s">
        <v>104</v>
      </c>
    </row>
    <row r="123" spans="1:9" x14ac:dyDescent="0.25">
      <c r="A123" s="27">
        <v>1500503</v>
      </c>
      <c r="B123" s="34">
        <v>150050</v>
      </c>
      <c r="C123" s="26" t="s">
        <v>223</v>
      </c>
      <c r="D123" s="26">
        <v>-1.52</v>
      </c>
      <c r="E123" s="26">
        <v>-52.58</v>
      </c>
      <c r="F123" s="27">
        <v>0</v>
      </c>
      <c r="G123" s="27">
        <v>15</v>
      </c>
      <c r="H123" s="26" t="s">
        <v>84</v>
      </c>
      <c r="I123" s="26" t="s">
        <v>5429</v>
      </c>
    </row>
    <row r="124" spans="1:9" x14ac:dyDescent="0.25">
      <c r="A124" s="25">
        <v>3101706</v>
      </c>
      <c r="B124" s="33">
        <v>310170</v>
      </c>
      <c r="C124" s="24" t="s">
        <v>224</v>
      </c>
      <c r="D124" s="24">
        <v>-16.18</v>
      </c>
      <c r="E124" s="24">
        <v>-40.69</v>
      </c>
      <c r="F124" s="25">
        <v>0</v>
      </c>
      <c r="G124" s="25">
        <v>31</v>
      </c>
      <c r="H124" s="24" t="s">
        <v>83</v>
      </c>
      <c r="I124" s="24" t="s">
        <v>82</v>
      </c>
    </row>
    <row r="125" spans="1:9" x14ac:dyDescent="0.25">
      <c r="A125" s="27">
        <v>2400604</v>
      </c>
      <c r="B125" s="34">
        <v>240060</v>
      </c>
      <c r="C125" s="26" t="s">
        <v>225</v>
      </c>
      <c r="D125" s="26">
        <v>-6.15</v>
      </c>
      <c r="E125" s="26">
        <v>-37.76</v>
      </c>
      <c r="F125" s="27">
        <v>0</v>
      </c>
      <c r="G125" s="27">
        <v>24</v>
      </c>
      <c r="H125" s="26" t="s">
        <v>93</v>
      </c>
      <c r="I125" s="26" t="s">
        <v>92</v>
      </c>
    </row>
    <row r="126" spans="1:9" x14ac:dyDescent="0.25">
      <c r="A126" s="25">
        <v>4100400</v>
      </c>
      <c r="B126" s="33">
        <v>410040</v>
      </c>
      <c r="C126" s="24" t="s">
        <v>226</v>
      </c>
      <c r="D126" s="24">
        <v>-25.32</v>
      </c>
      <c r="E126" s="24">
        <v>-49.31</v>
      </c>
      <c r="F126" s="25">
        <v>0</v>
      </c>
      <c r="G126" s="25">
        <v>41</v>
      </c>
      <c r="H126" s="24" t="s">
        <v>86</v>
      </c>
      <c r="I126" s="24" t="s">
        <v>5431</v>
      </c>
    </row>
    <row r="127" spans="1:9" x14ac:dyDescent="0.25">
      <c r="A127" s="27">
        <v>4300471</v>
      </c>
      <c r="B127" s="34">
        <v>430047</v>
      </c>
      <c r="C127" s="26" t="s">
        <v>227</v>
      </c>
      <c r="D127" s="26">
        <v>-28.11</v>
      </c>
      <c r="E127" s="26">
        <v>-52.9</v>
      </c>
      <c r="F127" s="27">
        <v>0</v>
      </c>
      <c r="G127" s="27">
        <v>43</v>
      </c>
      <c r="H127" s="26" t="s">
        <v>95</v>
      </c>
      <c r="I127" s="26" t="s">
        <v>94</v>
      </c>
    </row>
    <row r="128" spans="1:9" x14ac:dyDescent="0.25">
      <c r="A128" s="25">
        <v>5200506</v>
      </c>
      <c r="B128" s="33">
        <v>520050</v>
      </c>
      <c r="C128" s="24" t="s">
        <v>228</v>
      </c>
      <c r="D128" s="24">
        <v>-17.72</v>
      </c>
      <c r="E128" s="24">
        <v>-49.47</v>
      </c>
      <c r="F128" s="25">
        <v>0</v>
      </c>
      <c r="G128" s="25">
        <v>52</v>
      </c>
      <c r="H128" s="24" t="s">
        <v>76</v>
      </c>
      <c r="I128" s="24" t="s">
        <v>5428</v>
      </c>
    </row>
    <row r="129" spans="1:9" x14ac:dyDescent="0.25">
      <c r="A129" s="27">
        <v>3101805</v>
      </c>
      <c r="B129" s="34">
        <v>310180</v>
      </c>
      <c r="C129" s="26" t="s">
        <v>229</v>
      </c>
      <c r="D129" s="26">
        <v>-18.97</v>
      </c>
      <c r="E129" s="26">
        <v>-41.97</v>
      </c>
      <c r="F129" s="27">
        <v>0</v>
      </c>
      <c r="G129" s="27">
        <v>31</v>
      </c>
      <c r="H129" s="26" t="s">
        <v>83</v>
      </c>
      <c r="I129" s="26" t="s">
        <v>82</v>
      </c>
    </row>
    <row r="130" spans="1:9" x14ac:dyDescent="0.25">
      <c r="A130" s="25">
        <v>4300505</v>
      </c>
      <c r="B130" s="33">
        <v>430050</v>
      </c>
      <c r="C130" s="24" t="s">
        <v>230</v>
      </c>
      <c r="D130" s="24">
        <v>-27.24</v>
      </c>
      <c r="E130" s="24">
        <v>-53.03</v>
      </c>
      <c r="F130" s="25">
        <v>0</v>
      </c>
      <c r="G130" s="25">
        <v>43</v>
      </c>
      <c r="H130" s="24" t="s">
        <v>95</v>
      </c>
      <c r="I130" s="24" t="s">
        <v>94</v>
      </c>
    </row>
    <row r="131" spans="1:9" x14ac:dyDescent="0.25">
      <c r="A131" s="27">
        <v>3101904</v>
      </c>
      <c r="B131" s="34">
        <v>310190</v>
      </c>
      <c r="C131" s="26" t="s">
        <v>231</v>
      </c>
      <c r="D131" s="26">
        <v>-20.86</v>
      </c>
      <c r="E131" s="26">
        <v>-46.38</v>
      </c>
      <c r="F131" s="27">
        <v>0</v>
      </c>
      <c r="G131" s="27">
        <v>31</v>
      </c>
      <c r="H131" s="26" t="s">
        <v>83</v>
      </c>
      <c r="I131" s="26" t="s">
        <v>82</v>
      </c>
    </row>
    <row r="132" spans="1:9" x14ac:dyDescent="0.25">
      <c r="A132" s="25">
        <v>5100250</v>
      </c>
      <c r="B132" s="33">
        <v>510025</v>
      </c>
      <c r="C132" s="24" t="s">
        <v>232</v>
      </c>
      <c r="D132" s="24">
        <v>-9.8699999999999992</v>
      </c>
      <c r="E132" s="24">
        <v>-56.08</v>
      </c>
      <c r="F132" s="25">
        <v>0</v>
      </c>
      <c r="G132" s="25">
        <v>51</v>
      </c>
      <c r="H132" s="24" t="s">
        <v>79</v>
      </c>
      <c r="I132" s="24" t="s">
        <v>78</v>
      </c>
    </row>
    <row r="133" spans="1:9" x14ac:dyDescent="0.25">
      <c r="A133" s="27">
        <v>1100015</v>
      </c>
      <c r="B133" s="34">
        <v>110001</v>
      </c>
      <c r="C133" s="26" t="s">
        <v>233</v>
      </c>
      <c r="D133" s="26">
        <v>-11.92</v>
      </c>
      <c r="E133" s="26">
        <v>-61.99</v>
      </c>
      <c r="F133" s="27">
        <v>0</v>
      </c>
      <c r="G133" s="27">
        <v>11</v>
      </c>
      <c r="H133" s="26" t="s">
        <v>96</v>
      </c>
      <c r="I133" s="26" t="s">
        <v>5400</v>
      </c>
    </row>
    <row r="134" spans="1:9" x14ac:dyDescent="0.25">
      <c r="A134" s="25">
        <v>3500907</v>
      </c>
      <c r="B134" s="33">
        <v>350090</v>
      </c>
      <c r="C134" s="24" t="s">
        <v>234</v>
      </c>
      <c r="D134" s="24">
        <v>-20.52</v>
      </c>
      <c r="E134" s="24">
        <v>-49.05</v>
      </c>
      <c r="F134" s="25">
        <v>0</v>
      </c>
      <c r="G134" s="25">
        <v>35</v>
      </c>
      <c r="H134" s="24" t="s">
        <v>101</v>
      </c>
      <c r="I134" s="24" t="s">
        <v>5434</v>
      </c>
    </row>
    <row r="135" spans="1:9" x14ac:dyDescent="0.25">
      <c r="A135" s="27">
        <v>1500602</v>
      </c>
      <c r="B135" s="34">
        <v>150060</v>
      </c>
      <c r="C135" s="26" t="s">
        <v>235</v>
      </c>
      <c r="D135" s="26">
        <v>-3.2</v>
      </c>
      <c r="E135" s="26">
        <v>-52.2</v>
      </c>
      <c r="F135" s="27">
        <v>0</v>
      </c>
      <c r="G135" s="27">
        <v>15</v>
      </c>
      <c r="H135" s="26" t="s">
        <v>84</v>
      </c>
      <c r="I135" s="26" t="s">
        <v>5429</v>
      </c>
    </row>
    <row r="136" spans="1:9" x14ac:dyDescent="0.25">
      <c r="A136" s="25">
        <v>2100402</v>
      </c>
      <c r="B136" s="33">
        <v>210040</v>
      </c>
      <c r="C136" s="24" t="s">
        <v>236</v>
      </c>
      <c r="D136" s="24">
        <v>-4.16</v>
      </c>
      <c r="E136" s="24">
        <v>-45.47</v>
      </c>
      <c r="F136" s="25">
        <v>0</v>
      </c>
      <c r="G136" s="25">
        <v>21</v>
      </c>
      <c r="H136" s="24" t="s">
        <v>77</v>
      </c>
      <c r="I136" s="24" t="s">
        <v>5433</v>
      </c>
    </row>
    <row r="137" spans="1:9" x14ac:dyDescent="0.25">
      <c r="A137" s="27">
        <v>4100459</v>
      </c>
      <c r="B137" s="34">
        <v>410045</v>
      </c>
      <c r="C137" s="26" t="s">
        <v>237</v>
      </c>
      <c r="D137" s="26">
        <v>-24.79</v>
      </c>
      <c r="E137" s="26">
        <v>-52.71</v>
      </c>
      <c r="F137" s="27">
        <v>0</v>
      </c>
      <c r="G137" s="27">
        <v>41</v>
      </c>
      <c r="H137" s="26" t="s">
        <v>86</v>
      </c>
      <c r="I137" s="26" t="s">
        <v>5431</v>
      </c>
    </row>
    <row r="138" spans="1:9" x14ac:dyDescent="0.25">
      <c r="A138" s="25">
        <v>2300606</v>
      </c>
      <c r="B138" s="33">
        <v>230060</v>
      </c>
      <c r="C138" s="24" t="s">
        <v>238</v>
      </c>
      <c r="D138" s="24">
        <v>-7</v>
      </c>
      <c r="E138" s="24">
        <v>-39.74</v>
      </c>
      <c r="F138" s="25">
        <v>0</v>
      </c>
      <c r="G138" s="25">
        <v>23</v>
      </c>
      <c r="H138" s="24" t="s">
        <v>72</v>
      </c>
      <c r="I138" s="24" t="s">
        <v>5430</v>
      </c>
    </row>
    <row r="139" spans="1:9" x14ac:dyDescent="0.25">
      <c r="A139" s="27">
        <v>3102001</v>
      </c>
      <c r="B139" s="34">
        <v>310200</v>
      </c>
      <c r="C139" s="26" t="s">
        <v>239</v>
      </c>
      <c r="D139" s="26">
        <v>-21.24</v>
      </c>
      <c r="E139" s="26">
        <v>-46.14</v>
      </c>
      <c r="F139" s="27">
        <v>0</v>
      </c>
      <c r="G139" s="27">
        <v>31</v>
      </c>
      <c r="H139" s="26" t="s">
        <v>83</v>
      </c>
      <c r="I139" s="26" t="s">
        <v>82</v>
      </c>
    </row>
    <row r="140" spans="1:9" x14ac:dyDescent="0.25">
      <c r="A140" s="25">
        <v>2600807</v>
      </c>
      <c r="B140" s="33">
        <v>260080</v>
      </c>
      <c r="C140" s="24" t="s">
        <v>240</v>
      </c>
      <c r="D140" s="24">
        <v>-8.48</v>
      </c>
      <c r="E140" s="24">
        <v>-36.049999999999997</v>
      </c>
      <c r="F140" s="25">
        <v>0</v>
      </c>
      <c r="G140" s="25">
        <v>26</v>
      </c>
      <c r="H140" s="24" t="s">
        <v>88</v>
      </c>
      <c r="I140" s="24" t="s">
        <v>87</v>
      </c>
    </row>
    <row r="141" spans="1:9" x14ac:dyDescent="0.25">
      <c r="A141" s="27">
        <v>3501004</v>
      </c>
      <c r="B141" s="34">
        <v>350100</v>
      </c>
      <c r="C141" s="26" t="s">
        <v>241</v>
      </c>
      <c r="D141" s="26">
        <v>-21.02</v>
      </c>
      <c r="E141" s="26">
        <v>-47.37</v>
      </c>
      <c r="F141" s="27">
        <v>0</v>
      </c>
      <c r="G141" s="27">
        <v>35</v>
      </c>
      <c r="H141" s="26" t="s">
        <v>101</v>
      </c>
      <c r="I141" s="26" t="s">
        <v>5434</v>
      </c>
    </row>
    <row r="142" spans="1:9" x14ac:dyDescent="0.25">
      <c r="A142" s="25">
        <v>3501103</v>
      </c>
      <c r="B142" s="33">
        <v>350110</v>
      </c>
      <c r="C142" s="24" t="s">
        <v>242</v>
      </c>
      <c r="D142" s="24">
        <v>-21.58</v>
      </c>
      <c r="E142" s="24">
        <v>-50.16</v>
      </c>
      <c r="F142" s="25">
        <v>0</v>
      </c>
      <c r="G142" s="25">
        <v>35</v>
      </c>
      <c r="H142" s="24" t="s">
        <v>101</v>
      </c>
      <c r="I142" s="24" t="s">
        <v>5434</v>
      </c>
    </row>
    <row r="143" spans="1:9" x14ac:dyDescent="0.25">
      <c r="A143" s="27">
        <v>1400050</v>
      </c>
      <c r="B143" s="34">
        <v>140005</v>
      </c>
      <c r="C143" s="26" t="s">
        <v>242</v>
      </c>
      <c r="D143" s="26">
        <v>2.98</v>
      </c>
      <c r="E143" s="26">
        <v>-61.29</v>
      </c>
      <c r="F143" s="27">
        <v>0</v>
      </c>
      <c r="G143" s="27">
        <v>14</v>
      </c>
      <c r="H143" s="26" t="s">
        <v>98</v>
      </c>
      <c r="I143" s="26" t="s">
        <v>97</v>
      </c>
    </row>
    <row r="144" spans="1:9" x14ac:dyDescent="0.25">
      <c r="A144" s="25">
        <v>4300554</v>
      </c>
      <c r="B144" s="33">
        <v>430055</v>
      </c>
      <c r="C144" s="24" t="s">
        <v>242</v>
      </c>
      <c r="D144" s="24">
        <v>-28.77</v>
      </c>
      <c r="E144" s="24">
        <v>-52.99</v>
      </c>
      <c r="F144" s="25">
        <v>0</v>
      </c>
      <c r="G144" s="25">
        <v>43</v>
      </c>
      <c r="H144" s="24" t="s">
        <v>95</v>
      </c>
      <c r="I144" s="24" t="s">
        <v>94</v>
      </c>
    </row>
    <row r="145" spans="1:9" x14ac:dyDescent="0.25">
      <c r="A145" s="27">
        <v>2100436</v>
      </c>
      <c r="B145" s="34">
        <v>210043</v>
      </c>
      <c r="C145" s="26" t="s">
        <v>243</v>
      </c>
      <c r="D145" s="26">
        <v>-4.21</v>
      </c>
      <c r="E145" s="26">
        <v>-44.44</v>
      </c>
      <c r="F145" s="27">
        <v>0</v>
      </c>
      <c r="G145" s="27">
        <v>21</v>
      </c>
      <c r="H145" s="26" t="s">
        <v>77</v>
      </c>
      <c r="I145" s="26" t="s">
        <v>5433</v>
      </c>
    </row>
    <row r="146" spans="1:9" x14ac:dyDescent="0.25">
      <c r="A146" s="25">
        <v>2100477</v>
      </c>
      <c r="B146" s="33">
        <v>210047</v>
      </c>
      <c r="C146" s="24" t="s">
        <v>244</v>
      </c>
      <c r="D146" s="24">
        <v>-3.69</v>
      </c>
      <c r="E146" s="24">
        <v>-45.9</v>
      </c>
      <c r="F146" s="25">
        <v>0</v>
      </c>
      <c r="G146" s="25">
        <v>21</v>
      </c>
      <c r="H146" s="24" t="s">
        <v>77</v>
      </c>
      <c r="I146" s="24" t="s">
        <v>5433</v>
      </c>
    </row>
    <row r="147" spans="1:9" x14ac:dyDescent="0.25">
      <c r="A147" s="27">
        <v>1100379</v>
      </c>
      <c r="B147" s="34">
        <v>110037</v>
      </c>
      <c r="C147" s="26" t="s">
        <v>245</v>
      </c>
      <c r="D147" s="26">
        <v>-12.12</v>
      </c>
      <c r="E147" s="26">
        <v>-61.85</v>
      </c>
      <c r="F147" s="27">
        <v>0</v>
      </c>
      <c r="G147" s="27">
        <v>11</v>
      </c>
      <c r="H147" s="26" t="s">
        <v>96</v>
      </c>
      <c r="I147" s="26" t="s">
        <v>5400</v>
      </c>
    </row>
    <row r="148" spans="1:9" x14ac:dyDescent="0.25">
      <c r="A148" s="25">
        <v>5100300</v>
      </c>
      <c r="B148" s="33">
        <v>510030</v>
      </c>
      <c r="C148" s="24" t="s">
        <v>246</v>
      </c>
      <c r="D148" s="24">
        <v>-17.309999999999999</v>
      </c>
      <c r="E148" s="24">
        <v>-53.21</v>
      </c>
      <c r="F148" s="25">
        <v>0</v>
      </c>
      <c r="G148" s="25">
        <v>51</v>
      </c>
      <c r="H148" s="24" t="s">
        <v>79</v>
      </c>
      <c r="I148" s="24" t="s">
        <v>78</v>
      </c>
    </row>
    <row r="149" spans="1:9" x14ac:dyDescent="0.25">
      <c r="A149" s="27">
        <v>4200754</v>
      </c>
      <c r="B149" s="34">
        <v>420075</v>
      </c>
      <c r="C149" s="26" t="s">
        <v>247</v>
      </c>
      <c r="D149" s="26">
        <v>-27.45</v>
      </c>
      <c r="E149" s="26">
        <v>-51.87</v>
      </c>
      <c r="F149" s="27">
        <v>0</v>
      </c>
      <c r="G149" s="27">
        <v>42</v>
      </c>
      <c r="H149" s="26" t="s">
        <v>100</v>
      </c>
      <c r="I149" s="26" t="s">
        <v>99</v>
      </c>
    </row>
    <row r="150" spans="1:9" x14ac:dyDescent="0.25">
      <c r="A150" s="25">
        <v>5100359</v>
      </c>
      <c r="B150" s="33">
        <v>510035</v>
      </c>
      <c r="C150" s="24" t="s">
        <v>248</v>
      </c>
      <c r="D150" s="24">
        <v>-11.67</v>
      </c>
      <c r="E150" s="24">
        <v>-51.38</v>
      </c>
      <c r="F150" s="25">
        <v>0</v>
      </c>
      <c r="G150" s="25">
        <v>51</v>
      </c>
      <c r="H150" s="24" t="s">
        <v>79</v>
      </c>
      <c r="I150" s="24" t="s">
        <v>78</v>
      </c>
    </row>
    <row r="151" spans="1:9" x14ac:dyDescent="0.25">
      <c r="A151" s="27">
        <v>3102050</v>
      </c>
      <c r="B151" s="34">
        <v>310205</v>
      </c>
      <c r="C151" s="26" t="s">
        <v>249</v>
      </c>
      <c r="D151" s="26">
        <v>-20.43</v>
      </c>
      <c r="E151" s="26">
        <v>-41.86</v>
      </c>
      <c r="F151" s="27">
        <v>0</v>
      </c>
      <c r="G151" s="27">
        <v>31</v>
      </c>
      <c r="H151" s="26" t="s">
        <v>83</v>
      </c>
      <c r="I151" s="26" t="s">
        <v>82</v>
      </c>
    </row>
    <row r="152" spans="1:9" x14ac:dyDescent="0.25">
      <c r="A152" s="25">
        <v>2400703</v>
      </c>
      <c r="B152" s="33">
        <v>240070</v>
      </c>
      <c r="C152" s="24" t="s">
        <v>250</v>
      </c>
      <c r="D152" s="24">
        <v>-5.28</v>
      </c>
      <c r="E152" s="24">
        <v>-36.76</v>
      </c>
      <c r="F152" s="25">
        <v>0</v>
      </c>
      <c r="G152" s="25">
        <v>24</v>
      </c>
      <c r="H152" s="24" t="s">
        <v>93</v>
      </c>
      <c r="I152" s="24" t="s">
        <v>92</v>
      </c>
    </row>
    <row r="153" spans="1:9" x14ac:dyDescent="0.25">
      <c r="A153" s="27">
        <v>4300570</v>
      </c>
      <c r="B153" s="34">
        <v>430057</v>
      </c>
      <c r="C153" s="26" t="s">
        <v>251</v>
      </c>
      <c r="D153" s="26">
        <v>-29.39</v>
      </c>
      <c r="E153" s="26">
        <v>-51.31</v>
      </c>
      <c r="F153" s="27">
        <v>0</v>
      </c>
      <c r="G153" s="27">
        <v>43</v>
      </c>
      <c r="H153" s="26" t="s">
        <v>95</v>
      </c>
      <c r="I153" s="26" t="s">
        <v>94</v>
      </c>
    </row>
    <row r="154" spans="1:9" x14ac:dyDescent="0.25">
      <c r="A154" s="25">
        <v>5100409</v>
      </c>
      <c r="B154" s="33">
        <v>510040</v>
      </c>
      <c r="C154" s="24" t="s">
        <v>252</v>
      </c>
      <c r="D154" s="24">
        <v>-16.940000000000001</v>
      </c>
      <c r="E154" s="24">
        <v>-53.52</v>
      </c>
      <c r="F154" s="25">
        <v>0</v>
      </c>
      <c r="G154" s="25">
        <v>51</v>
      </c>
      <c r="H154" s="24" t="s">
        <v>79</v>
      </c>
      <c r="I154" s="24" t="s">
        <v>78</v>
      </c>
    </row>
    <row r="155" spans="1:9" x14ac:dyDescent="0.25">
      <c r="A155" s="27">
        <v>5200555</v>
      </c>
      <c r="B155" s="34">
        <v>520055</v>
      </c>
      <c r="C155" s="26" t="s">
        <v>253</v>
      </c>
      <c r="D155" s="26">
        <v>-14.19</v>
      </c>
      <c r="E155" s="26">
        <v>-49.33</v>
      </c>
      <c r="F155" s="27">
        <v>0</v>
      </c>
      <c r="G155" s="27">
        <v>52</v>
      </c>
      <c r="H155" s="26" t="s">
        <v>76</v>
      </c>
      <c r="I155" s="26" t="s">
        <v>5428</v>
      </c>
    </row>
    <row r="156" spans="1:9" x14ac:dyDescent="0.25">
      <c r="A156" s="25">
        <v>3153509</v>
      </c>
      <c r="B156" s="33">
        <v>315350</v>
      </c>
      <c r="C156" s="24" t="s">
        <v>254</v>
      </c>
      <c r="D156" s="24">
        <v>-20.420000000000002</v>
      </c>
      <c r="E156" s="24">
        <v>-41.96</v>
      </c>
      <c r="F156" s="25">
        <v>0</v>
      </c>
      <c r="G156" s="25">
        <v>31</v>
      </c>
      <c r="H156" s="24" t="s">
        <v>83</v>
      </c>
      <c r="I156" s="24" t="s">
        <v>82</v>
      </c>
    </row>
    <row r="157" spans="1:9" x14ac:dyDescent="0.25">
      <c r="A157" s="27">
        <v>2200301</v>
      </c>
      <c r="B157" s="34">
        <v>220030</v>
      </c>
      <c r="C157" s="26" t="s">
        <v>255</v>
      </c>
      <c r="D157" s="26">
        <v>-5.25</v>
      </c>
      <c r="E157" s="26">
        <v>-42.2</v>
      </c>
      <c r="F157" s="27">
        <v>0</v>
      </c>
      <c r="G157" s="27">
        <v>22</v>
      </c>
      <c r="H157" s="26" t="s">
        <v>89</v>
      </c>
      <c r="I157" s="26" t="s">
        <v>5435</v>
      </c>
    </row>
    <row r="158" spans="1:9" x14ac:dyDescent="0.25">
      <c r="A158" s="25">
        <v>5100508</v>
      </c>
      <c r="B158" s="33">
        <v>510050</v>
      </c>
      <c r="C158" s="24" t="s">
        <v>256</v>
      </c>
      <c r="D158" s="24">
        <v>-14.51</v>
      </c>
      <c r="E158" s="24">
        <v>-56.48</v>
      </c>
      <c r="F158" s="25">
        <v>0</v>
      </c>
      <c r="G158" s="25">
        <v>51</v>
      </c>
      <c r="H158" s="24" t="s">
        <v>79</v>
      </c>
      <c r="I158" s="24" t="s">
        <v>78</v>
      </c>
    </row>
    <row r="159" spans="1:9" x14ac:dyDescent="0.25">
      <c r="A159" s="27">
        <v>4128625</v>
      </c>
      <c r="B159" s="34">
        <v>412862</v>
      </c>
      <c r="C159" s="26" t="s">
        <v>257</v>
      </c>
      <c r="D159" s="26">
        <v>-23.5</v>
      </c>
      <c r="E159" s="26">
        <v>-53.72</v>
      </c>
      <c r="F159" s="27">
        <v>0</v>
      </c>
      <c r="G159" s="27">
        <v>41</v>
      </c>
      <c r="H159" s="26" t="s">
        <v>86</v>
      </c>
      <c r="I159" s="26" t="s">
        <v>5431</v>
      </c>
    </row>
    <row r="160" spans="1:9" x14ac:dyDescent="0.25">
      <c r="A160" s="25">
        <v>1100403</v>
      </c>
      <c r="B160" s="33">
        <v>110040</v>
      </c>
      <c r="C160" s="24" t="s">
        <v>257</v>
      </c>
      <c r="D160" s="24">
        <v>-9.7100000000000009</v>
      </c>
      <c r="E160" s="24">
        <v>-63.32</v>
      </c>
      <c r="F160" s="25">
        <v>0</v>
      </c>
      <c r="G160" s="25">
        <v>11</v>
      </c>
      <c r="H160" s="24" t="s">
        <v>96</v>
      </c>
      <c r="I160" s="24" t="s">
        <v>5400</v>
      </c>
    </row>
    <row r="161" spans="1:9" x14ac:dyDescent="0.25">
      <c r="A161" s="27">
        <v>5200605</v>
      </c>
      <c r="B161" s="34">
        <v>520060</v>
      </c>
      <c r="C161" s="26" t="s">
        <v>258</v>
      </c>
      <c r="D161" s="26">
        <v>-14.13</v>
      </c>
      <c r="E161" s="26">
        <v>-47.5</v>
      </c>
      <c r="F161" s="27">
        <v>0</v>
      </c>
      <c r="G161" s="27">
        <v>52</v>
      </c>
      <c r="H161" s="26" t="s">
        <v>76</v>
      </c>
      <c r="I161" s="26" t="s">
        <v>5428</v>
      </c>
    </row>
    <row r="162" spans="1:9" x14ac:dyDescent="0.25">
      <c r="A162" s="25">
        <v>4100608</v>
      </c>
      <c r="B162" s="33">
        <v>410060</v>
      </c>
      <c r="C162" s="24" t="s">
        <v>259</v>
      </c>
      <c r="D162" s="24">
        <v>-23.12</v>
      </c>
      <c r="E162" s="24">
        <v>-52.31</v>
      </c>
      <c r="F162" s="25">
        <v>0</v>
      </c>
      <c r="G162" s="25">
        <v>41</v>
      </c>
      <c r="H162" s="24" t="s">
        <v>86</v>
      </c>
      <c r="I162" s="24" t="s">
        <v>5431</v>
      </c>
    </row>
    <row r="163" spans="1:9" x14ac:dyDescent="0.25">
      <c r="A163" s="27">
        <v>2100501</v>
      </c>
      <c r="B163" s="34">
        <v>210050</v>
      </c>
      <c r="C163" s="26" t="s">
        <v>260</v>
      </c>
      <c r="D163" s="26">
        <v>-9.11</v>
      </c>
      <c r="E163" s="26">
        <v>-45.93</v>
      </c>
      <c r="F163" s="27">
        <v>0</v>
      </c>
      <c r="G163" s="27">
        <v>21</v>
      </c>
      <c r="H163" s="26" t="s">
        <v>77</v>
      </c>
      <c r="I163" s="26" t="s">
        <v>5433</v>
      </c>
    </row>
    <row r="164" spans="1:9" x14ac:dyDescent="0.25">
      <c r="A164" s="25">
        <v>4100707</v>
      </c>
      <c r="B164" s="33">
        <v>410070</v>
      </c>
      <c r="C164" s="24" t="s">
        <v>261</v>
      </c>
      <c r="D164" s="24">
        <v>-24.02</v>
      </c>
      <c r="E164" s="24">
        <v>-53.44</v>
      </c>
      <c r="F164" s="25">
        <v>0</v>
      </c>
      <c r="G164" s="25">
        <v>41</v>
      </c>
      <c r="H164" s="24" t="s">
        <v>86</v>
      </c>
      <c r="I164" s="24" t="s">
        <v>5431</v>
      </c>
    </row>
    <row r="165" spans="1:9" x14ac:dyDescent="0.25">
      <c r="A165" s="27">
        <v>3102100</v>
      </c>
      <c r="B165" s="34">
        <v>310210</v>
      </c>
      <c r="C165" s="26" t="s">
        <v>262</v>
      </c>
      <c r="D165" s="26">
        <v>-21.02</v>
      </c>
      <c r="E165" s="26">
        <v>-43.41</v>
      </c>
      <c r="F165" s="27">
        <v>0</v>
      </c>
      <c r="G165" s="27">
        <v>31</v>
      </c>
      <c r="H165" s="26" t="s">
        <v>83</v>
      </c>
      <c r="I165" s="26" t="s">
        <v>82</v>
      </c>
    </row>
    <row r="166" spans="1:9" x14ac:dyDescent="0.25">
      <c r="A166" s="25">
        <v>3200359</v>
      </c>
      <c r="B166" s="33">
        <v>320035</v>
      </c>
      <c r="C166" s="24" t="s">
        <v>263</v>
      </c>
      <c r="D166" s="24">
        <v>-19.05</v>
      </c>
      <c r="E166" s="24">
        <v>-41.01</v>
      </c>
      <c r="F166" s="25">
        <v>0</v>
      </c>
      <c r="G166" s="25">
        <v>32</v>
      </c>
      <c r="H166" s="24" t="s">
        <v>75</v>
      </c>
      <c r="I166" s="24" t="s">
        <v>5436</v>
      </c>
    </row>
    <row r="167" spans="1:9" x14ac:dyDescent="0.25">
      <c r="A167" s="27">
        <v>2300705</v>
      </c>
      <c r="B167" s="34">
        <v>230070</v>
      </c>
      <c r="C167" s="26" t="s">
        <v>264</v>
      </c>
      <c r="D167" s="26">
        <v>-5.52</v>
      </c>
      <c r="E167" s="26">
        <v>-38.270000000000003</v>
      </c>
      <c r="F167" s="27">
        <v>0</v>
      </c>
      <c r="G167" s="27">
        <v>23</v>
      </c>
      <c r="H167" s="26" t="s">
        <v>72</v>
      </c>
      <c r="I167" s="26" t="s">
        <v>5430</v>
      </c>
    </row>
    <row r="168" spans="1:9" x14ac:dyDescent="0.25">
      <c r="A168" s="25">
        <v>5100607</v>
      </c>
      <c r="B168" s="33">
        <v>510060</v>
      </c>
      <c r="C168" s="24" t="s">
        <v>265</v>
      </c>
      <c r="D168" s="24">
        <v>-17.82</v>
      </c>
      <c r="E168" s="24">
        <v>-53.28</v>
      </c>
      <c r="F168" s="25">
        <v>0</v>
      </c>
      <c r="G168" s="25">
        <v>51</v>
      </c>
      <c r="H168" s="24" t="s">
        <v>79</v>
      </c>
      <c r="I168" s="24" t="s">
        <v>78</v>
      </c>
    </row>
    <row r="169" spans="1:9" x14ac:dyDescent="0.25">
      <c r="A169" s="27">
        <v>4100509</v>
      </c>
      <c r="B169" s="34">
        <v>410050</v>
      </c>
      <c r="C169" s="26" t="s">
        <v>266</v>
      </c>
      <c r="D169" s="26">
        <v>-23.87</v>
      </c>
      <c r="E169" s="26">
        <v>-53.9</v>
      </c>
      <c r="F169" s="27">
        <v>0</v>
      </c>
      <c r="G169" s="27">
        <v>41</v>
      </c>
      <c r="H169" s="26" t="s">
        <v>86</v>
      </c>
      <c r="I169" s="26" t="s">
        <v>5431</v>
      </c>
    </row>
    <row r="170" spans="1:9" x14ac:dyDescent="0.25">
      <c r="A170" s="25">
        <v>2200400</v>
      </c>
      <c r="B170" s="33">
        <v>220040</v>
      </c>
      <c r="C170" s="24" t="s">
        <v>267</v>
      </c>
      <c r="D170" s="24">
        <v>-5.03</v>
      </c>
      <c r="E170" s="24">
        <v>-42.46</v>
      </c>
      <c r="F170" s="25">
        <v>0</v>
      </c>
      <c r="G170" s="25">
        <v>22</v>
      </c>
      <c r="H170" s="24" t="s">
        <v>89</v>
      </c>
      <c r="I170" s="24" t="s">
        <v>5435</v>
      </c>
    </row>
    <row r="171" spans="1:9" x14ac:dyDescent="0.25">
      <c r="A171" s="27">
        <v>3501152</v>
      </c>
      <c r="B171" s="34">
        <v>350115</v>
      </c>
      <c r="C171" s="26" t="s">
        <v>268</v>
      </c>
      <c r="D171" s="26">
        <v>-23.53</v>
      </c>
      <c r="E171" s="26">
        <v>-47.26</v>
      </c>
      <c r="F171" s="27">
        <v>0</v>
      </c>
      <c r="G171" s="27">
        <v>35</v>
      </c>
      <c r="H171" s="26" t="s">
        <v>101</v>
      </c>
      <c r="I171" s="26" t="s">
        <v>5434</v>
      </c>
    </row>
    <row r="172" spans="1:9" x14ac:dyDescent="0.25">
      <c r="A172" s="25">
        <v>1300029</v>
      </c>
      <c r="B172" s="33">
        <v>130002</v>
      </c>
      <c r="C172" s="24" t="s">
        <v>269</v>
      </c>
      <c r="D172" s="24">
        <v>-3.22</v>
      </c>
      <c r="E172" s="24">
        <v>-64.8</v>
      </c>
      <c r="F172" s="25">
        <v>0</v>
      </c>
      <c r="G172" s="25">
        <v>13</v>
      </c>
      <c r="H172" s="24" t="s">
        <v>69</v>
      </c>
      <c r="I172" s="24" t="s">
        <v>68</v>
      </c>
    </row>
    <row r="173" spans="1:9" x14ac:dyDescent="0.25">
      <c r="A173" s="27">
        <v>3102209</v>
      </c>
      <c r="B173" s="34">
        <v>310220</v>
      </c>
      <c r="C173" s="26" t="s">
        <v>270</v>
      </c>
      <c r="D173" s="26">
        <v>-19.41</v>
      </c>
      <c r="E173" s="26">
        <v>-41.72</v>
      </c>
      <c r="F173" s="27">
        <v>0</v>
      </c>
      <c r="G173" s="27">
        <v>31</v>
      </c>
      <c r="H173" s="26" t="s">
        <v>83</v>
      </c>
      <c r="I173" s="26" t="s">
        <v>82</v>
      </c>
    </row>
    <row r="174" spans="1:9" x14ac:dyDescent="0.25">
      <c r="A174" s="25">
        <v>3501202</v>
      </c>
      <c r="B174" s="33">
        <v>350120</v>
      </c>
      <c r="C174" s="24" t="s">
        <v>271</v>
      </c>
      <c r="D174" s="24">
        <v>-20.32</v>
      </c>
      <c r="E174" s="24">
        <v>-49.91</v>
      </c>
      <c r="F174" s="25">
        <v>0</v>
      </c>
      <c r="G174" s="25">
        <v>35</v>
      </c>
      <c r="H174" s="24" t="s">
        <v>101</v>
      </c>
      <c r="I174" s="24" t="s">
        <v>5434</v>
      </c>
    </row>
    <row r="175" spans="1:9" x14ac:dyDescent="0.25">
      <c r="A175" s="27">
        <v>3501301</v>
      </c>
      <c r="B175" s="34">
        <v>350130</v>
      </c>
      <c r="C175" s="26" t="s">
        <v>272</v>
      </c>
      <c r="D175" s="26">
        <v>-22.07</v>
      </c>
      <c r="E175" s="26">
        <v>-51.47</v>
      </c>
      <c r="F175" s="27">
        <v>0</v>
      </c>
      <c r="G175" s="27">
        <v>35</v>
      </c>
      <c r="H175" s="26" t="s">
        <v>101</v>
      </c>
      <c r="I175" s="26" t="s">
        <v>5434</v>
      </c>
    </row>
    <row r="176" spans="1:9" x14ac:dyDescent="0.25">
      <c r="A176" s="25">
        <v>3501400</v>
      </c>
      <c r="B176" s="33">
        <v>350140</v>
      </c>
      <c r="C176" s="24" t="s">
        <v>273</v>
      </c>
      <c r="D176" s="24">
        <v>-22.08</v>
      </c>
      <c r="E176" s="24">
        <v>-49.71</v>
      </c>
      <c r="F176" s="25">
        <v>0</v>
      </c>
      <c r="G176" s="25">
        <v>35</v>
      </c>
      <c r="H176" s="24" t="s">
        <v>101</v>
      </c>
      <c r="I176" s="24" t="s">
        <v>5434</v>
      </c>
    </row>
    <row r="177" spans="1:9" x14ac:dyDescent="0.25">
      <c r="A177" s="27">
        <v>3501509</v>
      </c>
      <c r="B177" s="34">
        <v>350150</v>
      </c>
      <c r="C177" s="26" t="s">
        <v>274</v>
      </c>
      <c r="D177" s="26">
        <v>-22.44</v>
      </c>
      <c r="E177" s="26">
        <v>-49.76</v>
      </c>
      <c r="F177" s="27">
        <v>0</v>
      </c>
      <c r="G177" s="27">
        <v>35</v>
      </c>
      <c r="H177" s="26" t="s">
        <v>101</v>
      </c>
      <c r="I177" s="26" t="s">
        <v>5434</v>
      </c>
    </row>
    <row r="178" spans="1:9" x14ac:dyDescent="0.25">
      <c r="A178" s="25">
        <v>3102308</v>
      </c>
      <c r="B178" s="33">
        <v>310230</v>
      </c>
      <c r="C178" s="24" t="s">
        <v>275</v>
      </c>
      <c r="D178" s="24">
        <v>-20.100000000000001</v>
      </c>
      <c r="E178" s="24">
        <v>-43.04</v>
      </c>
      <c r="F178" s="25">
        <v>0</v>
      </c>
      <c r="G178" s="25">
        <v>31</v>
      </c>
      <c r="H178" s="24" t="s">
        <v>83</v>
      </c>
      <c r="I178" s="24" t="s">
        <v>82</v>
      </c>
    </row>
    <row r="179" spans="1:9" x14ac:dyDescent="0.25">
      <c r="A179" s="27">
        <v>1700707</v>
      </c>
      <c r="B179" s="34">
        <v>170070</v>
      </c>
      <c r="C179" s="26" t="s">
        <v>276</v>
      </c>
      <c r="D179" s="26">
        <v>-12.47</v>
      </c>
      <c r="E179" s="26">
        <v>-49.12</v>
      </c>
      <c r="F179" s="27">
        <v>0</v>
      </c>
      <c r="G179" s="27">
        <v>17</v>
      </c>
      <c r="H179" s="26" t="s">
        <v>105</v>
      </c>
      <c r="I179" s="26" t="s">
        <v>104</v>
      </c>
    </row>
    <row r="180" spans="1:9" x14ac:dyDescent="0.25">
      <c r="A180" s="25">
        <v>4300604</v>
      </c>
      <c r="B180" s="33">
        <v>430060</v>
      </c>
      <c r="C180" s="24" t="s">
        <v>276</v>
      </c>
      <c r="D180" s="24">
        <v>-29.98</v>
      </c>
      <c r="E180" s="24">
        <v>-51.08</v>
      </c>
      <c r="F180" s="25">
        <v>0</v>
      </c>
      <c r="G180" s="25">
        <v>43</v>
      </c>
      <c r="H180" s="24" t="s">
        <v>95</v>
      </c>
      <c r="I180" s="24" t="s">
        <v>94</v>
      </c>
    </row>
    <row r="181" spans="1:9" x14ac:dyDescent="0.25">
      <c r="A181" s="27">
        <v>1100346</v>
      </c>
      <c r="B181" s="34">
        <v>110034</v>
      </c>
      <c r="C181" s="26" t="s">
        <v>277</v>
      </c>
      <c r="D181" s="26">
        <v>-11.4</v>
      </c>
      <c r="E181" s="26">
        <v>-62.38</v>
      </c>
      <c r="F181" s="27">
        <v>0</v>
      </c>
      <c r="G181" s="27">
        <v>11</v>
      </c>
      <c r="H181" s="26" t="s">
        <v>96</v>
      </c>
      <c r="I181" s="26" t="s">
        <v>5400</v>
      </c>
    </row>
    <row r="182" spans="1:9" x14ac:dyDescent="0.25">
      <c r="A182" s="25">
        <v>3102407</v>
      </c>
      <c r="B182" s="33">
        <v>310240</v>
      </c>
      <c r="C182" s="24" t="s">
        <v>278</v>
      </c>
      <c r="D182" s="24">
        <v>-18.73</v>
      </c>
      <c r="E182" s="24">
        <v>-43.36</v>
      </c>
      <c r="F182" s="25">
        <v>0</v>
      </c>
      <c r="G182" s="25">
        <v>31</v>
      </c>
      <c r="H182" s="24" t="s">
        <v>83</v>
      </c>
      <c r="I182" s="24" t="s">
        <v>82</v>
      </c>
    </row>
    <row r="183" spans="1:9" x14ac:dyDescent="0.25">
      <c r="A183" s="27">
        <v>2200459</v>
      </c>
      <c r="B183" s="34">
        <v>220045</v>
      </c>
      <c r="C183" s="26" t="s">
        <v>279</v>
      </c>
      <c r="D183" s="26">
        <v>-8.42</v>
      </c>
      <c r="E183" s="26">
        <v>-43.77</v>
      </c>
      <c r="F183" s="27">
        <v>0</v>
      </c>
      <c r="G183" s="27">
        <v>22</v>
      </c>
      <c r="H183" s="26" t="s">
        <v>89</v>
      </c>
      <c r="I183" s="26" t="s">
        <v>5435</v>
      </c>
    </row>
    <row r="184" spans="1:9" x14ac:dyDescent="0.25">
      <c r="A184" s="25">
        <v>5200803</v>
      </c>
      <c r="B184" s="33">
        <v>520080</v>
      </c>
      <c r="C184" s="24" t="s">
        <v>280</v>
      </c>
      <c r="D184" s="24">
        <v>-14.48</v>
      </c>
      <c r="E184" s="24">
        <v>-46.49</v>
      </c>
      <c r="F184" s="25">
        <v>0</v>
      </c>
      <c r="G184" s="25">
        <v>52</v>
      </c>
      <c r="H184" s="24" t="s">
        <v>76</v>
      </c>
      <c r="I184" s="24" t="s">
        <v>5428</v>
      </c>
    </row>
    <row r="185" spans="1:9" x14ac:dyDescent="0.25">
      <c r="A185" s="27">
        <v>4100806</v>
      </c>
      <c r="B185" s="34">
        <v>410080</v>
      </c>
      <c r="C185" s="26" t="s">
        <v>281</v>
      </c>
      <c r="D185" s="26">
        <v>-22.78</v>
      </c>
      <c r="E185" s="26">
        <v>-51.23</v>
      </c>
      <c r="F185" s="27">
        <v>0</v>
      </c>
      <c r="G185" s="27">
        <v>41</v>
      </c>
      <c r="H185" s="26" t="s">
        <v>86</v>
      </c>
      <c r="I185" s="26" t="s">
        <v>5431</v>
      </c>
    </row>
    <row r="186" spans="1:9" x14ac:dyDescent="0.25">
      <c r="A186" s="25">
        <v>1400027</v>
      </c>
      <c r="B186" s="33">
        <v>140002</v>
      </c>
      <c r="C186" s="24" t="s">
        <v>282</v>
      </c>
      <c r="D186" s="24">
        <v>3.65</v>
      </c>
      <c r="E186" s="24">
        <v>-61.37</v>
      </c>
      <c r="F186" s="25">
        <v>0</v>
      </c>
      <c r="G186" s="25">
        <v>14</v>
      </c>
      <c r="H186" s="24" t="s">
        <v>98</v>
      </c>
      <c r="I186" s="24" t="s">
        <v>97</v>
      </c>
    </row>
    <row r="187" spans="1:9" x14ac:dyDescent="0.25">
      <c r="A187" s="27">
        <v>5000609</v>
      </c>
      <c r="B187" s="34">
        <v>500060</v>
      </c>
      <c r="C187" s="26" t="s">
        <v>283</v>
      </c>
      <c r="D187" s="26">
        <v>-23.1</v>
      </c>
      <c r="E187" s="26">
        <v>-55.22</v>
      </c>
      <c r="F187" s="27">
        <v>0</v>
      </c>
      <c r="G187" s="27">
        <v>50</v>
      </c>
      <c r="H187" s="26" t="s">
        <v>81</v>
      </c>
      <c r="I187" s="26" t="s">
        <v>80</v>
      </c>
    </row>
    <row r="188" spans="1:9" x14ac:dyDescent="0.25">
      <c r="A188" s="25">
        <v>1600105</v>
      </c>
      <c r="B188" s="33">
        <v>160010</v>
      </c>
      <c r="C188" s="24" t="s">
        <v>284</v>
      </c>
      <c r="D188" s="24">
        <v>2.0499999999999998</v>
      </c>
      <c r="E188" s="24">
        <v>-50.79</v>
      </c>
      <c r="F188" s="25">
        <v>0</v>
      </c>
      <c r="G188" s="25">
        <v>16</v>
      </c>
      <c r="H188" s="24" t="s">
        <v>67</v>
      </c>
      <c r="I188" s="24" t="s">
        <v>5432</v>
      </c>
    </row>
    <row r="189" spans="1:9" x14ac:dyDescent="0.25">
      <c r="A189" s="27">
        <v>2100550</v>
      </c>
      <c r="B189" s="34">
        <v>210055</v>
      </c>
      <c r="C189" s="26" t="s">
        <v>285</v>
      </c>
      <c r="D189" s="26">
        <v>-1.67</v>
      </c>
      <c r="E189" s="26">
        <v>-46</v>
      </c>
      <c r="F189" s="27">
        <v>0</v>
      </c>
      <c r="G189" s="27">
        <v>21</v>
      </c>
      <c r="H189" s="26" t="s">
        <v>77</v>
      </c>
      <c r="I189" s="26" t="s">
        <v>5433</v>
      </c>
    </row>
    <row r="190" spans="1:9" x14ac:dyDescent="0.25">
      <c r="A190" s="25">
        <v>4100905</v>
      </c>
      <c r="B190" s="33">
        <v>410090</v>
      </c>
      <c r="C190" s="24" t="s">
        <v>286</v>
      </c>
      <c r="D190" s="24">
        <v>-23.09</v>
      </c>
      <c r="E190" s="24">
        <v>-52.78</v>
      </c>
      <c r="F190" s="25">
        <v>0</v>
      </c>
      <c r="G190" s="25">
        <v>41</v>
      </c>
      <c r="H190" s="24" t="s">
        <v>86</v>
      </c>
      <c r="I190" s="24" t="s">
        <v>5431</v>
      </c>
    </row>
    <row r="191" spans="1:9" x14ac:dyDescent="0.25">
      <c r="A191" s="27">
        <v>2600906</v>
      </c>
      <c r="B191" s="34">
        <v>260090</v>
      </c>
      <c r="C191" s="26" t="s">
        <v>287</v>
      </c>
      <c r="D191" s="26">
        <v>-8.3800000000000008</v>
      </c>
      <c r="E191" s="26">
        <v>-35.450000000000003</v>
      </c>
      <c r="F191" s="27">
        <v>0</v>
      </c>
      <c r="G191" s="27">
        <v>26</v>
      </c>
      <c r="H191" s="26" t="s">
        <v>88</v>
      </c>
      <c r="I191" s="26" t="s">
        <v>87</v>
      </c>
    </row>
    <row r="192" spans="1:9" x14ac:dyDescent="0.25">
      <c r="A192" s="25">
        <v>4300638</v>
      </c>
      <c r="B192" s="33">
        <v>430063</v>
      </c>
      <c r="C192" s="24" t="s">
        <v>288</v>
      </c>
      <c r="D192" s="24">
        <v>-30.87</v>
      </c>
      <c r="E192" s="24">
        <v>-52.25</v>
      </c>
      <c r="F192" s="25">
        <v>0</v>
      </c>
      <c r="G192" s="25">
        <v>43</v>
      </c>
      <c r="H192" s="24" t="s">
        <v>95</v>
      </c>
      <c r="I192" s="24" t="s">
        <v>94</v>
      </c>
    </row>
    <row r="193" spans="1:9" x14ac:dyDescent="0.25">
      <c r="A193" s="27">
        <v>5200829</v>
      </c>
      <c r="B193" s="34">
        <v>520082</v>
      </c>
      <c r="C193" s="26" t="s">
        <v>289</v>
      </c>
      <c r="D193" s="26">
        <v>-13.92</v>
      </c>
      <c r="E193" s="26">
        <v>-49.29</v>
      </c>
      <c r="F193" s="27">
        <v>0</v>
      </c>
      <c r="G193" s="27">
        <v>52</v>
      </c>
      <c r="H193" s="26" t="s">
        <v>76</v>
      </c>
      <c r="I193" s="26" t="s">
        <v>5428</v>
      </c>
    </row>
    <row r="194" spans="1:9" x14ac:dyDescent="0.25">
      <c r="A194" s="25">
        <v>2200509</v>
      </c>
      <c r="B194" s="33">
        <v>220050</v>
      </c>
      <c r="C194" s="24" t="s">
        <v>290</v>
      </c>
      <c r="D194" s="24">
        <v>-6.24</v>
      </c>
      <c r="E194" s="24">
        <v>-42.85</v>
      </c>
      <c r="F194" s="25">
        <v>0</v>
      </c>
      <c r="G194" s="25">
        <v>22</v>
      </c>
      <c r="H194" s="24" t="s">
        <v>89</v>
      </c>
      <c r="I194" s="24" t="s">
        <v>5435</v>
      </c>
    </row>
    <row r="195" spans="1:9" x14ac:dyDescent="0.25">
      <c r="A195" s="27">
        <v>2100600</v>
      </c>
      <c r="B195" s="34">
        <v>210060</v>
      </c>
      <c r="C195" s="26" t="s">
        <v>291</v>
      </c>
      <c r="D195" s="26">
        <v>-5.56</v>
      </c>
      <c r="E195" s="26">
        <v>-46.74</v>
      </c>
      <c r="F195" s="27">
        <v>0</v>
      </c>
      <c r="G195" s="27">
        <v>21</v>
      </c>
      <c r="H195" s="26" t="s">
        <v>77</v>
      </c>
      <c r="I195" s="26" t="s">
        <v>5433</v>
      </c>
    </row>
    <row r="196" spans="1:9" x14ac:dyDescent="0.25">
      <c r="A196" s="25">
        <v>2901007</v>
      </c>
      <c r="B196" s="33">
        <v>290100</v>
      </c>
      <c r="C196" s="24" t="s">
        <v>292</v>
      </c>
      <c r="D196" s="24">
        <v>-13.02</v>
      </c>
      <c r="E196" s="24">
        <v>-39.6</v>
      </c>
      <c r="F196" s="25">
        <v>0</v>
      </c>
      <c r="G196" s="25">
        <v>29</v>
      </c>
      <c r="H196" s="24" t="s">
        <v>71</v>
      </c>
      <c r="I196" s="24" t="s">
        <v>70</v>
      </c>
    </row>
    <row r="197" spans="1:9" x14ac:dyDescent="0.25">
      <c r="A197" s="27">
        <v>1300060</v>
      </c>
      <c r="B197" s="34">
        <v>130006</v>
      </c>
      <c r="C197" s="26" t="s">
        <v>293</v>
      </c>
      <c r="D197" s="26">
        <v>-3.36</v>
      </c>
      <c r="E197" s="26">
        <v>-68.19</v>
      </c>
      <c r="F197" s="27">
        <v>0</v>
      </c>
      <c r="G197" s="27">
        <v>13</v>
      </c>
      <c r="H197" s="26" t="s">
        <v>69</v>
      </c>
      <c r="I197" s="26" t="s">
        <v>68</v>
      </c>
    </row>
    <row r="198" spans="1:9" x14ac:dyDescent="0.25">
      <c r="A198" s="25">
        <v>2901106</v>
      </c>
      <c r="B198" s="33">
        <v>290110</v>
      </c>
      <c r="C198" s="24" t="s">
        <v>294</v>
      </c>
      <c r="D198" s="24">
        <v>-12.4</v>
      </c>
      <c r="E198" s="24">
        <v>-38.75</v>
      </c>
      <c r="F198" s="25">
        <v>0</v>
      </c>
      <c r="G198" s="25">
        <v>29</v>
      </c>
      <c r="H198" s="24" t="s">
        <v>71</v>
      </c>
      <c r="I198" s="24" t="s">
        <v>70</v>
      </c>
    </row>
    <row r="199" spans="1:9" x14ac:dyDescent="0.25">
      <c r="A199" s="27">
        <v>2901155</v>
      </c>
      <c r="B199" s="34">
        <v>290115</v>
      </c>
      <c r="C199" s="26" t="s">
        <v>295</v>
      </c>
      <c r="D199" s="26">
        <v>-11.45</v>
      </c>
      <c r="E199" s="26">
        <v>-41.43</v>
      </c>
      <c r="F199" s="27">
        <v>0</v>
      </c>
      <c r="G199" s="27">
        <v>29</v>
      </c>
      <c r="H199" s="26" t="s">
        <v>71</v>
      </c>
      <c r="I199" s="26" t="s">
        <v>70</v>
      </c>
    </row>
    <row r="200" spans="1:9" x14ac:dyDescent="0.25">
      <c r="A200" s="25">
        <v>3501608</v>
      </c>
      <c r="B200" s="33">
        <v>350160</v>
      </c>
      <c r="C200" s="24" t="s">
        <v>296</v>
      </c>
      <c r="D200" s="24">
        <v>-22.73</v>
      </c>
      <c r="E200" s="24">
        <v>-47.33</v>
      </c>
      <c r="F200" s="25">
        <v>0</v>
      </c>
      <c r="G200" s="25">
        <v>35</v>
      </c>
      <c r="H200" s="24" t="s">
        <v>101</v>
      </c>
      <c r="I200" s="24" t="s">
        <v>5434</v>
      </c>
    </row>
    <row r="201" spans="1:9" x14ac:dyDescent="0.25">
      <c r="A201" s="27">
        <v>5200852</v>
      </c>
      <c r="B201" s="34">
        <v>520085</v>
      </c>
      <c r="C201" s="26" t="s">
        <v>297</v>
      </c>
      <c r="D201" s="26">
        <v>-16.25</v>
      </c>
      <c r="E201" s="26">
        <v>-49.98</v>
      </c>
      <c r="F201" s="27">
        <v>0</v>
      </c>
      <c r="G201" s="27">
        <v>52</v>
      </c>
      <c r="H201" s="26" t="s">
        <v>76</v>
      </c>
      <c r="I201" s="26" t="s">
        <v>5428</v>
      </c>
    </row>
    <row r="202" spans="1:9" x14ac:dyDescent="0.25">
      <c r="A202" s="25">
        <v>3501707</v>
      </c>
      <c r="B202" s="33">
        <v>350170</v>
      </c>
      <c r="C202" s="24" t="s">
        <v>298</v>
      </c>
      <c r="D202" s="24">
        <v>-21.72</v>
      </c>
      <c r="E202" s="24">
        <v>-48.1</v>
      </c>
      <c r="F202" s="25">
        <v>0</v>
      </c>
      <c r="G202" s="25">
        <v>35</v>
      </c>
      <c r="H202" s="24" t="s">
        <v>101</v>
      </c>
      <c r="I202" s="24" t="s">
        <v>5434</v>
      </c>
    </row>
    <row r="203" spans="1:9" x14ac:dyDescent="0.25">
      <c r="A203" s="27">
        <v>3501806</v>
      </c>
      <c r="B203" s="34">
        <v>350180</v>
      </c>
      <c r="C203" s="26" t="s">
        <v>299</v>
      </c>
      <c r="D203" s="26">
        <v>-20.29</v>
      </c>
      <c r="E203" s="26">
        <v>-49.73</v>
      </c>
      <c r="F203" s="27">
        <v>0</v>
      </c>
      <c r="G203" s="27">
        <v>35</v>
      </c>
      <c r="H203" s="26" t="s">
        <v>101</v>
      </c>
      <c r="I203" s="26" t="s">
        <v>5434</v>
      </c>
    </row>
    <row r="204" spans="1:9" x14ac:dyDescent="0.25">
      <c r="A204" s="25">
        <v>4300646</v>
      </c>
      <c r="B204" s="33">
        <v>430064</v>
      </c>
      <c r="C204" s="24" t="s">
        <v>300</v>
      </c>
      <c r="D204" s="24">
        <v>-27.36</v>
      </c>
      <c r="E204" s="24">
        <v>-53.18</v>
      </c>
      <c r="F204" s="25">
        <v>0</v>
      </c>
      <c r="G204" s="25">
        <v>43</v>
      </c>
      <c r="H204" s="24" t="s">
        <v>95</v>
      </c>
      <c r="I204" s="24" t="s">
        <v>94</v>
      </c>
    </row>
    <row r="205" spans="1:9" x14ac:dyDescent="0.25">
      <c r="A205" s="27">
        <v>2300754</v>
      </c>
      <c r="B205" s="34">
        <v>230075</v>
      </c>
      <c r="C205" s="26" t="s">
        <v>301</v>
      </c>
      <c r="D205" s="26">
        <v>-3.36</v>
      </c>
      <c r="E205" s="26">
        <v>-39.83</v>
      </c>
      <c r="F205" s="27">
        <v>0</v>
      </c>
      <c r="G205" s="27">
        <v>23</v>
      </c>
      <c r="H205" s="26" t="s">
        <v>72</v>
      </c>
      <c r="I205" s="26" t="s">
        <v>5430</v>
      </c>
    </row>
    <row r="206" spans="1:9" x14ac:dyDescent="0.25">
      <c r="A206" s="25">
        <v>5200902</v>
      </c>
      <c r="B206" s="33">
        <v>520090</v>
      </c>
      <c r="C206" s="24" t="s">
        <v>302</v>
      </c>
      <c r="D206" s="24">
        <v>-16.61</v>
      </c>
      <c r="E206" s="24">
        <v>-51.09</v>
      </c>
      <c r="F206" s="25">
        <v>0</v>
      </c>
      <c r="G206" s="25">
        <v>52</v>
      </c>
      <c r="H206" s="24" t="s">
        <v>76</v>
      </c>
      <c r="I206" s="24" t="s">
        <v>5428</v>
      </c>
    </row>
    <row r="207" spans="1:9" x14ac:dyDescent="0.25">
      <c r="A207" s="27">
        <v>2500734</v>
      </c>
      <c r="B207" s="34">
        <v>250073</v>
      </c>
      <c r="C207" s="26" t="s">
        <v>303</v>
      </c>
      <c r="D207" s="26">
        <v>-7.56</v>
      </c>
      <c r="E207" s="26">
        <v>-37.06</v>
      </c>
      <c r="F207" s="27">
        <v>0</v>
      </c>
      <c r="G207" s="27">
        <v>25</v>
      </c>
      <c r="H207" s="26" t="s">
        <v>85</v>
      </c>
      <c r="I207" s="26" t="s">
        <v>5437</v>
      </c>
    </row>
    <row r="208" spans="1:9" x14ac:dyDescent="0.25">
      <c r="A208" s="25">
        <v>3501905</v>
      </c>
      <c r="B208" s="33">
        <v>350190</v>
      </c>
      <c r="C208" s="24" t="s">
        <v>303</v>
      </c>
      <c r="D208" s="24">
        <v>-22.7</v>
      </c>
      <c r="E208" s="24">
        <v>-46.76</v>
      </c>
      <c r="F208" s="25">
        <v>0</v>
      </c>
      <c r="G208" s="25">
        <v>35</v>
      </c>
      <c r="H208" s="24" t="s">
        <v>101</v>
      </c>
      <c r="I208" s="24" t="s">
        <v>5434</v>
      </c>
    </row>
    <row r="209" spans="1:9" x14ac:dyDescent="0.25">
      <c r="A209" s="27">
        <v>2800100</v>
      </c>
      <c r="B209" s="34">
        <v>280010</v>
      </c>
      <c r="C209" s="26" t="s">
        <v>304</v>
      </c>
      <c r="D209" s="26">
        <v>-10.130000000000001</v>
      </c>
      <c r="E209" s="26">
        <v>-36.93</v>
      </c>
      <c r="F209" s="27">
        <v>0</v>
      </c>
      <c r="G209" s="27">
        <v>28</v>
      </c>
      <c r="H209" s="26" t="s">
        <v>103</v>
      </c>
      <c r="I209" s="26" t="s">
        <v>102</v>
      </c>
    </row>
    <row r="210" spans="1:9" x14ac:dyDescent="0.25">
      <c r="A210" s="25">
        <v>3102506</v>
      </c>
      <c r="B210" s="33">
        <v>310250</v>
      </c>
      <c r="C210" s="24" t="s">
        <v>305</v>
      </c>
      <c r="D210" s="24">
        <v>-20.5</v>
      </c>
      <c r="E210" s="24">
        <v>-42.8</v>
      </c>
      <c r="F210" s="25">
        <v>0</v>
      </c>
      <c r="G210" s="25">
        <v>31</v>
      </c>
      <c r="H210" s="24" t="s">
        <v>83</v>
      </c>
      <c r="I210" s="24" t="s">
        <v>82</v>
      </c>
    </row>
    <row r="211" spans="1:9" x14ac:dyDescent="0.25">
      <c r="A211" s="27">
        <v>4101002</v>
      </c>
      <c r="B211" s="34">
        <v>410100</v>
      </c>
      <c r="C211" s="26" t="s">
        <v>306</v>
      </c>
      <c r="D211" s="26">
        <v>-25.91</v>
      </c>
      <c r="E211" s="26">
        <v>-53.47</v>
      </c>
      <c r="F211" s="27">
        <v>0</v>
      </c>
      <c r="G211" s="27">
        <v>41</v>
      </c>
      <c r="H211" s="26" t="s">
        <v>86</v>
      </c>
      <c r="I211" s="26" t="s">
        <v>5431</v>
      </c>
    </row>
    <row r="212" spans="1:9" x14ac:dyDescent="0.25">
      <c r="A212" s="25">
        <v>2700201</v>
      </c>
      <c r="B212" s="33">
        <v>270020</v>
      </c>
      <c r="C212" s="24" t="s">
        <v>307</v>
      </c>
      <c r="D212" s="24">
        <v>-9.68</v>
      </c>
      <c r="E212" s="24">
        <v>-36.299999999999997</v>
      </c>
      <c r="F212" s="25">
        <v>0</v>
      </c>
      <c r="G212" s="25">
        <v>27</v>
      </c>
      <c r="H212" s="24" t="s">
        <v>66</v>
      </c>
      <c r="I212" s="24" t="s">
        <v>65</v>
      </c>
    </row>
    <row r="213" spans="1:9" x14ac:dyDescent="0.25">
      <c r="A213" s="27">
        <v>2901205</v>
      </c>
      <c r="B213" s="34">
        <v>290120</v>
      </c>
      <c r="C213" s="26" t="s">
        <v>308</v>
      </c>
      <c r="D213" s="26">
        <v>-14.61</v>
      </c>
      <c r="E213" s="26">
        <v>-41.13</v>
      </c>
      <c r="F213" s="27">
        <v>0</v>
      </c>
      <c r="G213" s="27">
        <v>29</v>
      </c>
      <c r="H213" s="26" t="s">
        <v>71</v>
      </c>
      <c r="I213" s="26" t="s">
        <v>70</v>
      </c>
    </row>
    <row r="214" spans="1:9" x14ac:dyDescent="0.25">
      <c r="A214" s="25">
        <v>4101051</v>
      </c>
      <c r="B214" s="33">
        <v>410105</v>
      </c>
      <c r="C214" s="24" t="s">
        <v>309</v>
      </c>
      <c r="D214" s="24">
        <v>-24.64</v>
      </c>
      <c r="E214" s="24">
        <v>-53.13</v>
      </c>
      <c r="F214" s="25">
        <v>0</v>
      </c>
      <c r="G214" s="25">
        <v>41</v>
      </c>
      <c r="H214" s="24" t="s">
        <v>86</v>
      </c>
      <c r="I214" s="24" t="s">
        <v>5431</v>
      </c>
    </row>
    <row r="215" spans="1:9" x14ac:dyDescent="0.25">
      <c r="A215" s="27">
        <v>1500701</v>
      </c>
      <c r="B215" s="34">
        <v>150070</v>
      </c>
      <c r="C215" s="26" t="s">
        <v>310</v>
      </c>
      <c r="D215" s="26">
        <v>-0.98</v>
      </c>
      <c r="E215" s="26">
        <v>-49.93</v>
      </c>
      <c r="F215" s="27">
        <v>0</v>
      </c>
      <c r="G215" s="27">
        <v>15</v>
      </c>
      <c r="H215" s="26" t="s">
        <v>84</v>
      </c>
      <c r="I215" s="26" t="s">
        <v>5429</v>
      </c>
    </row>
    <row r="216" spans="1:9" x14ac:dyDescent="0.25">
      <c r="A216" s="25">
        <v>2100709</v>
      </c>
      <c r="B216" s="33">
        <v>210070</v>
      </c>
      <c r="C216" s="24" t="s">
        <v>311</v>
      </c>
      <c r="D216" s="24">
        <v>-3.26</v>
      </c>
      <c r="E216" s="24">
        <v>-44.61</v>
      </c>
      <c r="F216" s="25">
        <v>0</v>
      </c>
      <c r="G216" s="25">
        <v>21</v>
      </c>
      <c r="H216" s="24" t="s">
        <v>77</v>
      </c>
      <c r="I216" s="24" t="s">
        <v>5433</v>
      </c>
    </row>
    <row r="217" spans="1:9" x14ac:dyDescent="0.25">
      <c r="A217" s="27">
        <v>3502002</v>
      </c>
      <c r="B217" s="34">
        <v>350200</v>
      </c>
      <c r="C217" s="26" t="s">
        <v>312</v>
      </c>
      <c r="D217" s="26">
        <v>-22.12</v>
      </c>
      <c r="E217" s="26">
        <v>-47.66</v>
      </c>
      <c r="F217" s="27">
        <v>0</v>
      </c>
      <c r="G217" s="27">
        <v>35</v>
      </c>
      <c r="H217" s="26" t="s">
        <v>101</v>
      </c>
      <c r="I217" s="26" t="s">
        <v>5434</v>
      </c>
    </row>
    <row r="218" spans="1:9" x14ac:dyDescent="0.25">
      <c r="A218" s="25">
        <v>1300086</v>
      </c>
      <c r="B218" s="33">
        <v>130008</v>
      </c>
      <c r="C218" s="24" t="s">
        <v>313</v>
      </c>
      <c r="D218" s="24">
        <v>-3.57</v>
      </c>
      <c r="E218" s="24">
        <v>-61.4</v>
      </c>
      <c r="F218" s="25">
        <v>0</v>
      </c>
      <c r="G218" s="25">
        <v>13</v>
      </c>
      <c r="H218" s="24" t="s">
        <v>69</v>
      </c>
      <c r="I218" s="24" t="s">
        <v>68</v>
      </c>
    </row>
    <row r="219" spans="1:9" x14ac:dyDescent="0.25">
      <c r="A219" s="27">
        <v>1701002</v>
      </c>
      <c r="B219" s="34">
        <v>170100</v>
      </c>
      <c r="C219" s="26" t="s">
        <v>314</v>
      </c>
      <c r="D219" s="26">
        <v>-6.36</v>
      </c>
      <c r="E219" s="26">
        <v>-48.07</v>
      </c>
      <c r="F219" s="27">
        <v>0</v>
      </c>
      <c r="G219" s="27">
        <v>17</v>
      </c>
      <c r="H219" s="26" t="s">
        <v>105</v>
      </c>
      <c r="I219" s="26" t="s">
        <v>104</v>
      </c>
    </row>
    <row r="220" spans="1:9" x14ac:dyDescent="0.25">
      <c r="A220" s="25">
        <v>1500800</v>
      </c>
      <c r="B220" s="33">
        <v>150080</v>
      </c>
      <c r="C220" s="24" t="s">
        <v>315</v>
      </c>
      <c r="D220" s="24">
        <v>-1.36</v>
      </c>
      <c r="E220" s="24">
        <v>-48.37</v>
      </c>
      <c r="F220" s="25">
        <v>0</v>
      </c>
      <c r="G220" s="25">
        <v>15</v>
      </c>
      <c r="H220" s="24" t="s">
        <v>84</v>
      </c>
      <c r="I220" s="24" t="s">
        <v>5429</v>
      </c>
    </row>
    <row r="221" spans="1:9" x14ac:dyDescent="0.25">
      <c r="A221" s="27">
        <v>5201108</v>
      </c>
      <c r="B221" s="34">
        <v>520110</v>
      </c>
      <c r="C221" s="26" t="s">
        <v>316</v>
      </c>
      <c r="D221" s="26">
        <v>-16.32</v>
      </c>
      <c r="E221" s="26">
        <v>-48.95</v>
      </c>
      <c r="F221" s="27">
        <v>0</v>
      </c>
      <c r="G221" s="27">
        <v>52</v>
      </c>
      <c r="H221" s="26" t="s">
        <v>76</v>
      </c>
      <c r="I221" s="26" t="s">
        <v>5428</v>
      </c>
    </row>
    <row r="222" spans="1:9" x14ac:dyDescent="0.25">
      <c r="A222" s="25">
        <v>1500859</v>
      </c>
      <c r="B222" s="33">
        <v>150085</v>
      </c>
      <c r="C222" s="24" t="s">
        <v>317</v>
      </c>
      <c r="D222" s="24">
        <v>-3.47</v>
      </c>
      <c r="E222" s="24">
        <v>-51.19</v>
      </c>
      <c r="F222" s="25">
        <v>0</v>
      </c>
      <c r="G222" s="25">
        <v>15</v>
      </c>
      <c r="H222" s="24" t="s">
        <v>84</v>
      </c>
      <c r="I222" s="24" t="s">
        <v>5429</v>
      </c>
    </row>
    <row r="223" spans="1:9" x14ac:dyDescent="0.25">
      <c r="A223" s="27">
        <v>2100808</v>
      </c>
      <c r="B223" s="34">
        <v>210080</v>
      </c>
      <c r="C223" s="26" t="s">
        <v>318</v>
      </c>
      <c r="D223" s="26">
        <v>-3.67</v>
      </c>
      <c r="E223" s="26">
        <v>-43.11</v>
      </c>
      <c r="F223" s="27">
        <v>0</v>
      </c>
      <c r="G223" s="27">
        <v>21</v>
      </c>
      <c r="H223" s="26" t="s">
        <v>77</v>
      </c>
      <c r="I223" s="26" t="s">
        <v>5433</v>
      </c>
    </row>
    <row r="224" spans="1:9" x14ac:dyDescent="0.25">
      <c r="A224" s="25">
        <v>5000708</v>
      </c>
      <c r="B224" s="33">
        <v>500070</v>
      </c>
      <c r="C224" s="24" t="s">
        <v>319</v>
      </c>
      <c r="D224" s="24">
        <v>-20.48</v>
      </c>
      <c r="E224" s="24">
        <v>-55.8</v>
      </c>
      <c r="F224" s="25">
        <v>0</v>
      </c>
      <c r="G224" s="25">
        <v>50</v>
      </c>
      <c r="H224" s="24" t="s">
        <v>81</v>
      </c>
      <c r="I224" s="24" t="s">
        <v>80</v>
      </c>
    </row>
    <row r="225" spans="1:9" x14ac:dyDescent="0.25">
      <c r="A225" s="27">
        <v>5000807</v>
      </c>
      <c r="B225" s="34">
        <v>500080</v>
      </c>
      <c r="C225" s="26" t="s">
        <v>320</v>
      </c>
      <c r="D225" s="26">
        <v>-22.18</v>
      </c>
      <c r="E225" s="26">
        <v>-52.71</v>
      </c>
      <c r="F225" s="27">
        <v>0</v>
      </c>
      <c r="G225" s="27">
        <v>50</v>
      </c>
      <c r="H225" s="26" t="s">
        <v>81</v>
      </c>
      <c r="I225" s="26" t="s">
        <v>80</v>
      </c>
    </row>
    <row r="226" spans="1:9" x14ac:dyDescent="0.25">
      <c r="A226" s="25">
        <v>4200804</v>
      </c>
      <c r="B226" s="33">
        <v>420080</v>
      </c>
      <c r="C226" s="24" t="s">
        <v>321</v>
      </c>
      <c r="D226" s="24">
        <v>-26.53</v>
      </c>
      <c r="E226" s="24">
        <v>-53.33</v>
      </c>
      <c r="F226" s="25">
        <v>0</v>
      </c>
      <c r="G226" s="25">
        <v>42</v>
      </c>
      <c r="H226" s="24" t="s">
        <v>100</v>
      </c>
      <c r="I226" s="24" t="s">
        <v>99</v>
      </c>
    </row>
    <row r="227" spans="1:9" x14ac:dyDescent="0.25">
      <c r="A227" s="27">
        <v>3200409</v>
      </c>
      <c r="B227" s="34">
        <v>320040</v>
      </c>
      <c r="C227" s="26" t="s">
        <v>321</v>
      </c>
      <c r="D227" s="26">
        <v>-20.8</v>
      </c>
      <c r="E227" s="26">
        <v>-40.64</v>
      </c>
      <c r="F227" s="27">
        <v>0</v>
      </c>
      <c r="G227" s="27">
        <v>32</v>
      </c>
      <c r="H227" s="26" t="s">
        <v>75</v>
      </c>
      <c r="I227" s="26" t="s">
        <v>5436</v>
      </c>
    </row>
    <row r="228" spans="1:9" x14ac:dyDescent="0.25">
      <c r="A228" s="25">
        <v>2901304</v>
      </c>
      <c r="B228" s="33">
        <v>290130</v>
      </c>
      <c r="C228" s="24" t="s">
        <v>322</v>
      </c>
      <c r="D228" s="24">
        <v>-12.8</v>
      </c>
      <c r="E228" s="24">
        <v>-41.33</v>
      </c>
      <c r="F228" s="25">
        <v>0</v>
      </c>
      <c r="G228" s="25">
        <v>29</v>
      </c>
      <c r="H228" s="24" t="s">
        <v>71</v>
      </c>
      <c r="I228" s="24" t="s">
        <v>70</v>
      </c>
    </row>
    <row r="229" spans="1:9" x14ac:dyDescent="0.25">
      <c r="A229" s="27">
        <v>4101101</v>
      </c>
      <c r="B229" s="34">
        <v>410110</v>
      </c>
      <c r="C229" s="26" t="s">
        <v>323</v>
      </c>
      <c r="D229" s="26">
        <v>-23.05</v>
      </c>
      <c r="E229" s="26">
        <v>-50.22</v>
      </c>
      <c r="F229" s="27">
        <v>0</v>
      </c>
      <c r="G229" s="27">
        <v>41</v>
      </c>
      <c r="H229" s="26" t="s">
        <v>86</v>
      </c>
      <c r="I229" s="26" t="s">
        <v>5431</v>
      </c>
    </row>
    <row r="230" spans="1:9" x14ac:dyDescent="0.25">
      <c r="A230" s="25">
        <v>2901353</v>
      </c>
      <c r="B230" s="33">
        <v>290135</v>
      </c>
      <c r="C230" s="24" t="s">
        <v>324</v>
      </c>
      <c r="D230" s="24">
        <v>-10.34</v>
      </c>
      <c r="E230" s="24">
        <v>-39.83</v>
      </c>
      <c r="F230" s="25">
        <v>0</v>
      </c>
      <c r="G230" s="25">
        <v>29</v>
      </c>
      <c r="H230" s="24" t="s">
        <v>71</v>
      </c>
      <c r="I230" s="24" t="s">
        <v>70</v>
      </c>
    </row>
    <row r="231" spans="1:9" x14ac:dyDescent="0.25">
      <c r="A231" s="27">
        <v>3102605</v>
      </c>
      <c r="B231" s="34">
        <v>310260</v>
      </c>
      <c r="C231" s="26" t="s">
        <v>325</v>
      </c>
      <c r="D231" s="26">
        <v>-22.06</v>
      </c>
      <c r="E231" s="26">
        <v>-46.56</v>
      </c>
      <c r="F231" s="27">
        <v>0</v>
      </c>
      <c r="G231" s="27">
        <v>31</v>
      </c>
      <c r="H231" s="26" t="s">
        <v>83</v>
      </c>
      <c r="I231" s="26" t="s">
        <v>82</v>
      </c>
    </row>
    <row r="232" spans="1:9" x14ac:dyDescent="0.25">
      <c r="A232" s="25">
        <v>3502101</v>
      </c>
      <c r="B232" s="33">
        <v>350210</v>
      </c>
      <c r="C232" s="24" t="s">
        <v>326</v>
      </c>
      <c r="D232" s="24">
        <v>-20.89</v>
      </c>
      <c r="E232" s="24">
        <v>-51.37</v>
      </c>
      <c r="F232" s="25">
        <v>0</v>
      </c>
      <c r="G232" s="25">
        <v>35</v>
      </c>
      <c r="H232" s="24" t="s">
        <v>101</v>
      </c>
      <c r="I232" s="24" t="s">
        <v>5434</v>
      </c>
    </row>
    <row r="233" spans="1:9" x14ac:dyDescent="0.25">
      <c r="A233" s="27">
        <v>4300661</v>
      </c>
      <c r="B233" s="34">
        <v>430066</v>
      </c>
      <c r="C233" s="26" t="s">
        <v>327</v>
      </c>
      <c r="D233" s="26">
        <v>-28.63</v>
      </c>
      <c r="E233" s="26">
        <v>-51.57</v>
      </c>
      <c r="F233" s="27">
        <v>0</v>
      </c>
      <c r="G233" s="27">
        <v>43</v>
      </c>
      <c r="H233" s="26" t="s">
        <v>95</v>
      </c>
      <c r="I233" s="26" t="s">
        <v>94</v>
      </c>
    </row>
    <row r="234" spans="1:9" x14ac:dyDescent="0.25">
      <c r="A234" s="25">
        <v>3102803</v>
      </c>
      <c r="B234" s="33">
        <v>310280</v>
      </c>
      <c r="C234" s="24" t="s">
        <v>328</v>
      </c>
      <c r="D234" s="24">
        <v>-21.73</v>
      </c>
      <c r="E234" s="24">
        <v>-44.3</v>
      </c>
      <c r="F234" s="25">
        <v>0</v>
      </c>
      <c r="G234" s="25">
        <v>31</v>
      </c>
      <c r="H234" s="24" t="s">
        <v>83</v>
      </c>
      <c r="I234" s="24" t="s">
        <v>82</v>
      </c>
    </row>
    <row r="235" spans="1:9" x14ac:dyDescent="0.25">
      <c r="A235" s="27">
        <v>3502200</v>
      </c>
      <c r="B235" s="34">
        <v>350220</v>
      </c>
      <c r="C235" s="26" t="s">
        <v>329</v>
      </c>
      <c r="D235" s="26">
        <v>-23.48</v>
      </c>
      <c r="E235" s="26">
        <v>-48.41</v>
      </c>
      <c r="F235" s="27">
        <v>0</v>
      </c>
      <c r="G235" s="27">
        <v>35</v>
      </c>
      <c r="H235" s="26" t="s">
        <v>101</v>
      </c>
      <c r="I235" s="26" t="s">
        <v>5434</v>
      </c>
    </row>
    <row r="236" spans="1:9" x14ac:dyDescent="0.25">
      <c r="A236" s="25">
        <v>3102852</v>
      </c>
      <c r="B236" s="33">
        <v>310285</v>
      </c>
      <c r="C236" s="24" t="s">
        <v>330</v>
      </c>
      <c r="D236" s="24">
        <v>-17.72</v>
      </c>
      <c r="E236" s="24">
        <v>-42.26</v>
      </c>
      <c r="F236" s="25">
        <v>0</v>
      </c>
      <c r="G236" s="25">
        <v>31</v>
      </c>
      <c r="H236" s="24" t="s">
        <v>83</v>
      </c>
      <c r="I236" s="24" t="s">
        <v>82</v>
      </c>
    </row>
    <row r="237" spans="1:9" x14ac:dyDescent="0.25">
      <c r="A237" s="27">
        <v>5000856</v>
      </c>
      <c r="B237" s="34">
        <v>500085</v>
      </c>
      <c r="C237" s="26" t="s">
        <v>331</v>
      </c>
      <c r="D237" s="26">
        <v>-22.15</v>
      </c>
      <c r="E237" s="26">
        <v>-53.77</v>
      </c>
      <c r="F237" s="27">
        <v>0</v>
      </c>
      <c r="G237" s="27">
        <v>50</v>
      </c>
      <c r="H237" s="26" t="s">
        <v>81</v>
      </c>
      <c r="I237" s="26" t="s">
        <v>80</v>
      </c>
    </row>
    <row r="238" spans="1:9" x14ac:dyDescent="0.25">
      <c r="A238" s="25">
        <v>2601003</v>
      </c>
      <c r="B238" s="33">
        <v>260100</v>
      </c>
      <c r="C238" s="24" t="s">
        <v>332</v>
      </c>
      <c r="D238" s="24">
        <v>-8.89</v>
      </c>
      <c r="E238" s="24">
        <v>-36.28</v>
      </c>
      <c r="F238" s="25">
        <v>0</v>
      </c>
      <c r="G238" s="25">
        <v>26</v>
      </c>
      <c r="H238" s="24" t="s">
        <v>88</v>
      </c>
      <c r="I238" s="24" t="s">
        <v>87</v>
      </c>
    </row>
    <row r="239" spans="1:9" x14ac:dyDescent="0.25">
      <c r="A239" s="27">
        <v>4200903</v>
      </c>
      <c r="B239" s="34">
        <v>420090</v>
      </c>
      <c r="C239" s="26" t="s">
        <v>333</v>
      </c>
      <c r="D239" s="26">
        <v>-27.56</v>
      </c>
      <c r="E239" s="26">
        <v>-48.98</v>
      </c>
      <c r="F239" s="27">
        <v>0</v>
      </c>
      <c r="G239" s="27">
        <v>42</v>
      </c>
      <c r="H239" s="26" t="s">
        <v>100</v>
      </c>
      <c r="I239" s="26" t="s">
        <v>99</v>
      </c>
    </row>
    <row r="240" spans="1:9" x14ac:dyDescent="0.25">
      <c r="A240" s="25">
        <v>2901403</v>
      </c>
      <c r="B240" s="33">
        <v>290140</v>
      </c>
      <c r="C240" s="24" t="s">
        <v>334</v>
      </c>
      <c r="D240" s="24">
        <v>-12</v>
      </c>
      <c r="E240" s="24">
        <v>-44.69</v>
      </c>
      <c r="F240" s="25">
        <v>0</v>
      </c>
      <c r="G240" s="25">
        <v>29</v>
      </c>
      <c r="H240" s="24" t="s">
        <v>71</v>
      </c>
      <c r="I240" s="24" t="s">
        <v>70</v>
      </c>
    </row>
    <row r="241" spans="1:9" x14ac:dyDescent="0.25">
      <c r="A241" s="27">
        <v>2200608</v>
      </c>
      <c r="B241" s="34">
        <v>220060</v>
      </c>
      <c r="C241" s="26" t="s">
        <v>335</v>
      </c>
      <c r="D241" s="26">
        <v>-6.08</v>
      </c>
      <c r="E241" s="26">
        <v>-42.73</v>
      </c>
      <c r="F241" s="27">
        <v>0</v>
      </c>
      <c r="G241" s="27">
        <v>22</v>
      </c>
      <c r="H241" s="26" t="s">
        <v>89</v>
      </c>
      <c r="I241" s="26" t="s">
        <v>5435</v>
      </c>
    </row>
    <row r="242" spans="1:9" x14ac:dyDescent="0.25">
      <c r="A242" s="25">
        <v>1701051</v>
      </c>
      <c r="B242" s="33">
        <v>170105</v>
      </c>
      <c r="C242" s="24" t="s">
        <v>336</v>
      </c>
      <c r="D242" s="24">
        <v>-6.38</v>
      </c>
      <c r="E242" s="24">
        <v>-47.86</v>
      </c>
      <c r="F242" s="25">
        <v>0</v>
      </c>
      <c r="G242" s="25">
        <v>17</v>
      </c>
      <c r="H242" s="24" t="s">
        <v>105</v>
      </c>
      <c r="I242" s="24" t="s">
        <v>104</v>
      </c>
    </row>
    <row r="243" spans="1:9" x14ac:dyDescent="0.25">
      <c r="A243" s="27">
        <v>2400802</v>
      </c>
      <c r="B243" s="34">
        <v>240080</v>
      </c>
      <c r="C243" s="26" t="s">
        <v>337</v>
      </c>
      <c r="D243" s="26">
        <v>-5.66</v>
      </c>
      <c r="E243" s="26">
        <v>-36.6</v>
      </c>
      <c r="F243" s="27">
        <v>0</v>
      </c>
      <c r="G243" s="27">
        <v>24</v>
      </c>
      <c r="H243" s="26" t="s">
        <v>93</v>
      </c>
      <c r="I243" s="26" t="s">
        <v>92</v>
      </c>
    </row>
    <row r="244" spans="1:9" x14ac:dyDescent="0.25">
      <c r="A244" s="25">
        <v>3300100</v>
      </c>
      <c r="B244" s="33">
        <v>330010</v>
      </c>
      <c r="C244" s="24" t="s">
        <v>338</v>
      </c>
      <c r="D244" s="24">
        <v>-23</v>
      </c>
      <c r="E244" s="24">
        <v>-44.31</v>
      </c>
      <c r="F244" s="25">
        <v>0</v>
      </c>
      <c r="G244" s="25">
        <v>33</v>
      </c>
      <c r="H244" s="24" t="s">
        <v>91</v>
      </c>
      <c r="I244" s="24" t="s">
        <v>90</v>
      </c>
    </row>
    <row r="245" spans="1:9" x14ac:dyDescent="0.25">
      <c r="A245" s="27">
        <v>2901502</v>
      </c>
      <c r="B245" s="34">
        <v>290150</v>
      </c>
      <c r="C245" s="26" t="s">
        <v>339</v>
      </c>
      <c r="D245" s="26">
        <v>-12.15</v>
      </c>
      <c r="E245" s="26">
        <v>-39.24</v>
      </c>
      <c r="F245" s="27">
        <v>0</v>
      </c>
      <c r="G245" s="27">
        <v>29</v>
      </c>
      <c r="H245" s="26" t="s">
        <v>71</v>
      </c>
      <c r="I245" s="26" t="s">
        <v>70</v>
      </c>
    </row>
    <row r="246" spans="1:9" x14ac:dyDescent="0.25">
      <c r="A246" s="25">
        <v>4101150</v>
      </c>
      <c r="B246" s="33">
        <v>410115</v>
      </c>
      <c r="C246" s="24" t="s">
        <v>340</v>
      </c>
      <c r="D246" s="24">
        <v>-23.19</v>
      </c>
      <c r="E246" s="24">
        <v>-51.91</v>
      </c>
      <c r="F246" s="25">
        <v>0</v>
      </c>
      <c r="G246" s="25">
        <v>41</v>
      </c>
      <c r="H246" s="24" t="s">
        <v>86</v>
      </c>
      <c r="I246" s="24" t="s">
        <v>5431</v>
      </c>
    </row>
    <row r="247" spans="1:9" x14ac:dyDescent="0.25">
      <c r="A247" s="27">
        <v>5201207</v>
      </c>
      <c r="B247" s="34">
        <v>520120</v>
      </c>
      <c r="C247" s="26" t="s">
        <v>341</v>
      </c>
      <c r="D247" s="26">
        <v>-18.329999999999998</v>
      </c>
      <c r="E247" s="26">
        <v>-48.21</v>
      </c>
      <c r="F247" s="27">
        <v>0</v>
      </c>
      <c r="G247" s="27">
        <v>52</v>
      </c>
      <c r="H247" s="26" t="s">
        <v>76</v>
      </c>
      <c r="I247" s="26" t="s">
        <v>5428</v>
      </c>
    </row>
    <row r="248" spans="1:9" x14ac:dyDescent="0.25">
      <c r="A248" s="25">
        <v>3502309</v>
      </c>
      <c r="B248" s="33">
        <v>350230</v>
      </c>
      <c r="C248" s="24" t="s">
        <v>342</v>
      </c>
      <c r="D248" s="24">
        <v>-22.78</v>
      </c>
      <c r="E248" s="24">
        <v>-48.12</v>
      </c>
      <c r="F248" s="25">
        <v>0</v>
      </c>
      <c r="G248" s="25">
        <v>35</v>
      </c>
      <c r="H248" s="24" t="s">
        <v>101</v>
      </c>
      <c r="I248" s="24" t="s">
        <v>5434</v>
      </c>
    </row>
    <row r="249" spans="1:9" x14ac:dyDescent="0.25">
      <c r="A249" s="27">
        <v>3502408</v>
      </c>
      <c r="B249" s="34">
        <v>350240</v>
      </c>
      <c r="C249" s="26" t="s">
        <v>343</v>
      </c>
      <c r="D249" s="26">
        <v>-22.29</v>
      </c>
      <c r="E249" s="26">
        <v>-51.38</v>
      </c>
      <c r="F249" s="27">
        <v>0</v>
      </c>
      <c r="G249" s="27">
        <v>35</v>
      </c>
      <c r="H249" s="26" t="s">
        <v>101</v>
      </c>
      <c r="I249" s="26" t="s">
        <v>5434</v>
      </c>
    </row>
    <row r="250" spans="1:9" x14ac:dyDescent="0.25">
      <c r="A250" s="25">
        <v>5201306</v>
      </c>
      <c r="B250" s="33">
        <v>520130</v>
      </c>
      <c r="C250" s="24" t="s">
        <v>344</v>
      </c>
      <c r="D250" s="24">
        <v>-16.46</v>
      </c>
      <c r="E250" s="24">
        <v>-49.96</v>
      </c>
      <c r="F250" s="25">
        <v>0</v>
      </c>
      <c r="G250" s="25">
        <v>52</v>
      </c>
      <c r="H250" s="24" t="s">
        <v>76</v>
      </c>
      <c r="I250" s="24" t="s">
        <v>5428</v>
      </c>
    </row>
    <row r="251" spans="1:9" x14ac:dyDescent="0.25">
      <c r="A251" s="27">
        <v>2200707</v>
      </c>
      <c r="B251" s="34">
        <v>220070</v>
      </c>
      <c r="C251" s="26" t="s">
        <v>345</v>
      </c>
      <c r="D251" s="26">
        <v>-9.18</v>
      </c>
      <c r="E251" s="26">
        <v>-43.04</v>
      </c>
      <c r="F251" s="27">
        <v>0</v>
      </c>
      <c r="G251" s="27">
        <v>22</v>
      </c>
      <c r="H251" s="26" t="s">
        <v>89</v>
      </c>
      <c r="I251" s="26" t="s">
        <v>5435</v>
      </c>
    </row>
    <row r="252" spans="1:9" x14ac:dyDescent="0.25">
      <c r="A252" s="25">
        <v>4201000</v>
      </c>
      <c r="B252" s="33">
        <v>420100</v>
      </c>
      <c r="C252" s="24" t="s">
        <v>346</v>
      </c>
      <c r="D252" s="24">
        <v>-27.68</v>
      </c>
      <c r="E252" s="24">
        <v>-51.13</v>
      </c>
      <c r="F252" s="25">
        <v>0</v>
      </c>
      <c r="G252" s="25">
        <v>42</v>
      </c>
      <c r="H252" s="24" t="s">
        <v>100</v>
      </c>
      <c r="I252" s="24" t="s">
        <v>99</v>
      </c>
    </row>
    <row r="253" spans="1:9" x14ac:dyDescent="0.25">
      <c r="A253" s="27">
        <v>4201109</v>
      </c>
      <c r="B253" s="34">
        <v>420110</v>
      </c>
      <c r="C253" s="26" t="s">
        <v>347</v>
      </c>
      <c r="D253" s="26">
        <v>-27.9</v>
      </c>
      <c r="E253" s="26">
        <v>-49.12</v>
      </c>
      <c r="F253" s="27">
        <v>0</v>
      </c>
      <c r="G253" s="27">
        <v>42</v>
      </c>
      <c r="H253" s="26" t="s">
        <v>100</v>
      </c>
      <c r="I253" s="26" t="s">
        <v>99</v>
      </c>
    </row>
    <row r="254" spans="1:9" x14ac:dyDescent="0.25">
      <c r="A254" s="25">
        <v>1300102</v>
      </c>
      <c r="B254" s="33">
        <v>130010</v>
      </c>
      <c r="C254" s="24" t="s">
        <v>348</v>
      </c>
      <c r="D254" s="24">
        <v>-3.77</v>
      </c>
      <c r="E254" s="24">
        <v>-61.64</v>
      </c>
      <c r="F254" s="25">
        <v>0</v>
      </c>
      <c r="G254" s="25">
        <v>13</v>
      </c>
      <c r="H254" s="24" t="s">
        <v>69</v>
      </c>
      <c r="I254" s="24" t="s">
        <v>68</v>
      </c>
    </row>
    <row r="255" spans="1:9" x14ac:dyDescent="0.25">
      <c r="A255" s="27">
        <v>4300703</v>
      </c>
      <c r="B255" s="34">
        <v>430070</v>
      </c>
      <c r="C255" s="26" t="s">
        <v>349</v>
      </c>
      <c r="D255" s="26">
        <v>-28.96</v>
      </c>
      <c r="E255" s="26">
        <v>-52</v>
      </c>
      <c r="F255" s="27">
        <v>0</v>
      </c>
      <c r="G255" s="27">
        <v>43</v>
      </c>
      <c r="H255" s="26" t="s">
        <v>95</v>
      </c>
      <c r="I255" s="26" t="s">
        <v>94</v>
      </c>
    </row>
    <row r="256" spans="1:9" x14ac:dyDescent="0.25">
      <c r="A256" s="25">
        <v>2901601</v>
      </c>
      <c r="B256" s="33">
        <v>290160</v>
      </c>
      <c r="C256" s="24" t="s">
        <v>350</v>
      </c>
      <c r="D256" s="24">
        <v>-10.39</v>
      </c>
      <c r="E256" s="24">
        <v>-38.33</v>
      </c>
      <c r="F256" s="25">
        <v>0</v>
      </c>
      <c r="G256" s="25">
        <v>29</v>
      </c>
      <c r="H256" s="24" t="s">
        <v>71</v>
      </c>
      <c r="I256" s="24" t="s">
        <v>70</v>
      </c>
    </row>
    <row r="257" spans="1:9" x14ac:dyDescent="0.25">
      <c r="A257" s="27">
        <v>4101200</v>
      </c>
      <c r="B257" s="34">
        <v>410120</v>
      </c>
      <c r="C257" s="26" t="s">
        <v>351</v>
      </c>
      <c r="D257" s="26">
        <v>-25.42</v>
      </c>
      <c r="E257" s="26">
        <v>-48.71</v>
      </c>
      <c r="F257" s="27">
        <v>0</v>
      </c>
      <c r="G257" s="27">
        <v>41</v>
      </c>
      <c r="H257" s="26" t="s">
        <v>86</v>
      </c>
      <c r="I257" s="26" t="s">
        <v>5431</v>
      </c>
    </row>
    <row r="258" spans="1:9" x14ac:dyDescent="0.25">
      <c r="A258" s="25">
        <v>2300804</v>
      </c>
      <c r="B258" s="33">
        <v>230080</v>
      </c>
      <c r="C258" s="24" t="s">
        <v>352</v>
      </c>
      <c r="D258" s="24">
        <v>-6.77</v>
      </c>
      <c r="E258" s="24">
        <v>-39.979999999999997</v>
      </c>
      <c r="F258" s="25">
        <v>0</v>
      </c>
      <c r="G258" s="25">
        <v>23</v>
      </c>
      <c r="H258" s="24" t="s">
        <v>72</v>
      </c>
      <c r="I258" s="24" t="s">
        <v>5430</v>
      </c>
    </row>
    <row r="259" spans="1:9" x14ac:dyDescent="0.25">
      <c r="A259" s="27">
        <v>2200806</v>
      </c>
      <c r="B259" s="34">
        <v>220080</v>
      </c>
      <c r="C259" s="26" t="s">
        <v>353</v>
      </c>
      <c r="D259" s="26">
        <v>-7.21</v>
      </c>
      <c r="E259" s="26">
        <v>-44.19</v>
      </c>
      <c r="F259" s="27">
        <v>0</v>
      </c>
      <c r="G259" s="27">
        <v>22</v>
      </c>
      <c r="H259" s="26" t="s">
        <v>89</v>
      </c>
      <c r="I259" s="26" t="s">
        <v>5435</v>
      </c>
    </row>
    <row r="260" spans="1:9" x14ac:dyDescent="0.25">
      <c r="A260" s="25">
        <v>2901700</v>
      </c>
      <c r="B260" s="33">
        <v>290170</v>
      </c>
      <c r="C260" s="24" t="s">
        <v>354</v>
      </c>
      <c r="D260" s="24">
        <v>-12.43</v>
      </c>
      <c r="E260" s="24">
        <v>-39.11</v>
      </c>
      <c r="F260" s="25">
        <v>0</v>
      </c>
      <c r="G260" s="25">
        <v>29</v>
      </c>
      <c r="H260" s="24" t="s">
        <v>71</v>
      </c>
      <c r="I260" s="24" t="s">
        <v>70</v>
      </c>
    </row>
    <row r="261" spans="1:9" x14ac:dyDescent="0.25">
      <c r="A261" s="27">
        <v>4201208</v>
      </c>
      <c r="B261" s="34">
        <v>420120</v>
      </c>
      <c r="C261" s="26" t="s">
        <v>355</v>
      </c>
      <c r="D261" s="26">
        <v>-27.51</v>
      </c>
      <c r="E261" s="26">
        <v>-48.76</v>
      </c>
      <c r="F261" s="27">
        <v>0</v>
      </c>
      <c r="G261" s="27">
        <v>42</v>
      </c>
      <c r="H261" s="26" t="s">
        <v>100</v>
      </c>
      <c r="I261" s="26" t="s">
        <v>99</v>
      </c>
    </row>
    <row r="262" spans="1:9" x14ac:dyDescent="0.25">
      <c r="A262" s="25">
        <v>3102902</v>
      </c>
      <c r="B262" s="33">
        <v>310290</v>
      </c>
      <c r="C262" s="24" t="s">
        <v>355</v>
      </c>
      <c r="D262" s="24">
        <v>-21.31</v>
      </c>
      <c r="E262" s="24">
        <v>-43.74</v>
      </c>
      <c r="F262" s="25">
        <v>0</v>
      </c>
      <c r="G262" s="25">
        <v>31</v>
      </c>
      <c r="H262" s="24" t="s">
        <v>83</v>
      </c>
      <c r="I262" s="24" t="s">
        <v>82</v>
      </c>
    </row>
    <row r="263" spans="1:9" x14ac:dyDescent="0.25">
      <c r="A263" s="27">
        <v>3103009</v>
      </c>
      <c r="B263" s="34">
        <v>310300</v>
      </c>
      <c r="C263" s="26" t="s">
        <v>356</v>
      </c>
      <c r="D263" s="26">
        <v>-19.649999999999999</v>
      </c>
      <c r="E263" s="26">
        <v>-42.87</v>
      </c>
      <c r="F263" s="27">
        <v>0</v>
      </c>
      <c r="G263" s="27">
        <v>31</v>
      </c>
      <c r="H263" s="26" t="s">
        <v>83</v>
      </c>
      <c r="I263" s="26" t="s">
        <v>82</v>
      </c>
    </row>
    <row r="264" spans="1:9" x14ac:dyDescent="0.25">
      <c r="A264" s="25">
        <v>2901809</v>
      </c>
      <c r="B264" s="33">
        <v>290180</v>
      </c>
      <c r="C264" s="24" t="s">
        <v>357</v>
      </c>
      <c r="D264" s="24">
        <v>-10.57</v>
      </c>
      <c r="E264" s="24">
        <v>-40.270000000000003</v>
      </c>
      <c r="F264" s="25">
        <v>0</v>
      </c>
      <c r="G264" s="25">
        <v>29</v>
      </c>
      <c r="H264" s="24" t="s">
        <v>71</v>
      </c>
      <c r="I264" s="24" t="s">
        <v>70</v>
      </c>
    </row>
    <row r="265" spans="1:9" x14ac:dyDescent="0.25">
      <c r="A265" s="27">
        <v>5000906</v>
      </c>
      <c r="B265" s="34">
        <v>500090</v>
      </c>
      <c r="C265" s="26" t="s">
        <v>358</v>
      </c>
      <c r="D265" s="26">
        <v>-22.19</v>
      </c>
      <c r="E265" s="26">
        <v>-55.94</v>
      </c>
      <c r="F265" s="27">
        <v>0</v>
      </c>
      <c r="G265" s="27">
        <v>50</v>
      </c>
      <c r="H265" s="26" t="s">
        <v>81</v>
      </c>
      <c r="I265" s="26" t="s">
        <v>80</v>
      </c>
    </row>
    <row r="266" spans="1:9" x14ac:dyDescent="0.25">
      <c r="A266" s="25">
        <v>2400901</v>
      </c>
      <c r="B266" s="33">
        <v>240090</v>
      </c>
      <c r="C266" s="24" t="s">
        <v>359</v>
      </c>
      <c r="D266" s="24">
        <v>-6.21</v>
      </c>
      <c r="E266" s="24">
        <v>-37.9</v>
      </c>
      <c r="F266" s="25">
        <v>0</v>
      </c>
      <c r="G266" s="25">
        <v>24</v>
      </c>
      <c r="H266" s="24" t="s">
        <v>93</v>
      </c>
      <c r="I266" s="24" t="s">
        <v>92</v>
      </c>
    </row>
    <row r="267" spans="1:9" x14ac:dyDescent="0.25">
      <c r="A267" s="27">
        <v>4101309</v>
      </c>
      <c r="B267" s="34">
        <v>410130</v>
      </c>
      <c r="C267" s="26" t="s">
        <v>360</v>
      </c>
      <c r="D267" s="26">
        <v>-25.98</v>
      </c>
      <c r="E267" s="26">
        <v>-50.19</v>
      </c>
      <c r="F267" s="27">
        <v>0</v>
      </c>
      <c r="G267" s="27">
        <v>41</v>
      </c>
      <c r="H267" s="26" t="s">
        <v>86</v>
      </c>
      <c r="I267" s="26" t="s">
        <v>5431</v>
      </c>
    </row>
    <row r="268" spans="1:9" x14ac:dyDescent="0.25">
      <c r="A268" s="25">
        <v>4300802</v>
      </c>
      <c r="B268" s="33">
        <v>430080</v>
      </c>
      <c r="C268" s="24" t="s">
        <v>361</v>
      </c>
      <c r="D268" s="24">
        <v>-28.85</v>
      </c>
      <c r="E268" s="24">
        <v>-51.28</v>
      </c>
      <c r="F268" s="25">
        <v>0</v>
      </c>
      <c r="G268" s="25">
        <v>43</v>
      </c>
      <c r="H268" s="24" t="s">
        <v>95</v>
      </c>
      <c r="I268" s="24" t="s">
        <v>94</v>
      </c>
    </row>
    <row r="269" spans="1:9" x14ac:dyDescent="0.25">
      <c r="A269" s="27">
        <v>3103108</v>
      </c>
      <c r="B269" s="34">
        <v>310310</v>
      </c>
      <c r="C269" s="26" t="s">
        <v>362</v>
      </c>
      <c r="D269" s="26">
        <v>-21.01</v>
      </c>
      <c r="E269" s="26">
        <v>-42.1</v>
      </c>
      <c r="F269" s="27">
        <v>0</v>
      </c>
      <c r="G269" s="27">
        <v>31</v>
      </c>
      <c r="H269" s="26" t="s">
        <v>83</v>
      </c>
      <c r="I269" s="26" t="s">
        <v>82</v>
      </c>
    </row>
    <row r="270" spans="1:9" x14ac:dyDescent="0.25">
      <c r="A270" s="25">
        <v>2500775</v>
      </c>
      <c r="B270" s="33">
        <v>250077</v>
      </c>
      <c r="C270" s="24" t="s">
        <v>363</v>
      </c>
      <c r="D270" s="24">
        <v>-6.78</v>
      </c>
      <c r="E270" s="24">
        <v>-38.08</v>
      </c>
      <c r="F270" s="25">
        <v>0</v>
      </c>
      <c r="G270" s="25">
        <v>25</v>
      </c>
      <c r="H270" s="24" t="s">
        <v>85</v>
      </c>
      <c r="I270" s="24" t="s">
        <v>5437</v>
      </c>
    </row>
    <row r="271" spans="1:9" x14ac:dyDescent="0.25">
      <c r="A271" s="27">
        <v>3502507</v>
      </c>
      <c r="B271" s="34">
        <v>350250</v>
      </c>
      <c r="C271" s="26" t="s">
        <v>363</v>
      </c>
      <c r="D271" s="26">
        <v>-22.84</v>
      </c>
      <c r="E271" s="26">
        <v>-45.22</v>
      </c>
      <c r="F271" s="27">
        <v>0</v>
      </c>
      <c r="G271" s="27">
        <v>35</v>
      </c>
      <c r="H271" s="26" t="s">
        <v>101</v>
      </c>
      <c r="I271" s="26" t="s">
        <v>5434</v>
      </c>
    </row>
    <row r="272" spans="1:9" x14ac:dyDescent="0.25">
      <c r="A272" s="25">
        <v>3502606</v>
      </c>
      <c r="B272" s="33">
        <v>350260</v>
      </c>
      <c r="C272" s="24" t="s">
        <v>364</v>
      </c>
      <c r="D272" s="24">
        <v>-20.440000000000001</v>
      </c>
      <c r="E272" s="24">
        <v>-50.88</v>
      </c>
      <c r="F272" s="25">
        <v>0</v>
      </c>
      <c r="G272" s="25">
        <v>35</v>
      </c>
      <c r="H272" s="24" t="s">
        <v>101</v>
      </c>
      <c r="I272" s="24" t="s">
        <v>5434</v>
      </c>
    </row>
    <row r="273" spans="1:9" x14ac:dyDescent="0.25">
      <c r="A273" s="27">
        <v>5201405</v>
      </c>
      <c r="B273" s="34">
        <v>520140</v>
      </c>
      <c r="C273" s="26" t="s">
        <v>365</v>
      </c>
      <c r="D273" s="26">
        <v>-16.82</v>
      </c>
      <c r="E273" s="26">
        <v>-49.24</v>
      </c>
      <c r="F273" s="27">
        <v>0</v>
      </c>
      <c r="G273" s="27">
        <v>52</v>
      </c>
      <c r="H273" s="26" t="s">
        <v>76</v>
      </c>
      <c r="I273" s="26" t="s">
        <v>5428</v>
      </c>
    </row>
    <row r="274" spans="1:9" x14ac:dyDescent="0.25">
      <c r="A274" s="25">
        <v>5201454</v>
      </c>
      <c r="B274" s="33">
        <v>520145</v>
      </c>
      <c r="C274" s="24" t="s">
        <v>366</v>
      </c>
      <c r="D274" s="24">
        <v>-18.29</v>
      </c>
      <c r="E274" s="24">
        <v>-51.14</v>
      </c>
      <c r="F274" s="25">
        <v>0</v>
      </c>
      <c r="G274" s="25">
        <v>52</v>
      </c>
      <c r="H274" s="24" t="s">
        <v>76</v>
      </c>
      <c r="I274" s="24" t="s">
        <v>5428</v>
      </c>
    </row>
    <row r="275" spans="1:9" x14ac:dyDescent="0.25">
      <c r="A275" s="27">
        <v>1701101</v>
      </c>
      <c r="B275" s="34">
        <v>170110</v>
      </c>
      <c r="C275" s="26" t="s">
        <v>367</v>
      </c>
      <c r="D275" s="26">
        <v>-9.9499999999999993</v>
      </c>
      <c r="E275" s="26">
        <v>-47.97</v>
      </c>
      <c r="F275" s="27">
        <v>0</v>
      </c>
      <c r="G275" s="27">
        <v>17</v>
      </c>
      <c r="H275" s="26" t="s">
        <v>105</v>
      </c>
      <c r="I275" s="26" t="s">
        <v>104</v>
      </c>
    </row>
    <row r="276" spans="1:9" x14ac:dyDescent="0.25">
      <c r="A276" s="25">
        <v>5001003</v>
      </c>
      <c r="B276" s="33">
        <v>500100</v>
      </c>
      <c r="C276" s="24" t="s">
        <v>368</v>
      </c>
      <c r="D276" s="24">
        <v>-20.079999999999998</v>
      </c>
      <c r="E276" s="24">
        <v>-51.09</v>
      </c>
      <c r="F276" s="25">
        <v>0</v>
      </c>
      <c r="G276" s="25">
        <v>50</v>
      </c>
      <c r="H276" s="24" t="s">
        <v>81</v>
      </c>
      <c r="I276" s="24" t="s">
        <v>80</v>
      </c>
    </row>
    <row r="277" spans="1:9" x14ac:dyDescent="0.25">
      <c r="A277" s="27">
        <v>3300159</v>
      </c>
      <c r="B277" s="34">
        <v>330015</v>
      </c>
      <c r="C277" s="26" t="s">
        <v>369</v>
      </c>
      <c r="D277" s="26">
        <v>-21.62</v>
      </c>
      <c r="E277" s="26">
        <v>-42.1</v>
      </c>
      <c r="F277" s="27">
        <v>0</v>
      </c>
      <c r="G277" s="27">
        <v>33</v>
      </c>
      <c r="H277" s="26" t="s">
        <v>91</v>
      </c>
      <c r="I277" s="26" t="s">
        <v>90</v>
      </c>
    </row>
    <row r="278" spans="1:9" x14ac:dyDescent="0.25">
      <c r="A278" s="25">
        <v>3200508</v>
      </c>
      <c r="B278" s="33">
        <v>320050</v>
      </c>
      <c r="C278" s="24" t="s">
        <v>370</v>
      </c>
      <c r="D278" s="24">
        <v>-21.15</v>
      </c>
      <c r="E278" s="24">
        <v>-41.56</v>
      </c>
      <c r="F278" s="25">
        <v>0</v>
      </c>
      <c r="G278" s="25">
        <v>32</v>
      </c>
      <c r="H278" s="24" t="s">
        <v>75</v>
      </c>
      <c r="I278" s="24" t="s">
        <v>5436</v>
      </c>
    </row>
    <row r="279" spans="1:9" x14ac:dyDescent="0.25">
      <c r="A279" s="27">
        <v>5100805</v>
      </c>
      <c r="B279" s="34">
        <v>510080</v>
      </c>
      <c r="C279" s="26" t="s">
        <v>371</v>
      </c>
      <c r="D279" s="26">
        <v>-9.5399999999999991</v>
      </c>
      <c r="E279" s="26">
        <v>-57.44</v>
      </c>
      <c r="F279" s="27">
        <v>0</v>
      </c>
      <c r="G279" s="27">
        <v>51</v>
      </c>
      <c r="H279" s="26" t="s">
        <v>79</v>
      </c>
      <c r="I279" s="26" t="s">
        <v>78</v>
      </c>
    </row>
    <row r="280" spans="1:9" x14ac:dyDescent="0.25">
      <c r="A280" s="25">
        <v>3502705</v>
      </c>
      <c r="B280" s="33">
        <v>350270</v>
      </c>
      <c r="C280" s="24" t="s">
        <v>372</v>
      </c>
      <c r="D280" s="24">
        <v>-24.5</v>
      </c>
      <c r="E280" s="24">
        <v>-48.84</v>
      </c>
      <c r="F280" s="25">
        <v>0</v>
      </c>
      <c r="G280" s="25">
        <v>35</v>
      </c>
      <c r="H280" s="24" t="s">
        <v>101</v>
      </c>
      <c r="I280" s="24" t="s">
        <v>5434</v>
      </c>
    </row>
    <row r="281" spans="1:9" x14ac:dyDescent="0.25">
      <c r="A281" s="27">
        <v>2100832</v>
      </c>
      <c r="B281" s="34">
        <v>210083</v>
      </c>
      <c r="C281" s="26" t="s">
        <v>373</v>
      </c>
      <c r="D281" s="26">
        <v>-1.46</v>
      </c>
      <c r="E281" s="26">
        <v>-45.1</v>
      </c>
      <c r="F281" s="27">
        <v>0</v>
      </c>
      <c r="G281" s="27">
        <v>21</v>
      </c>
      <c r="H281" s="26" t="s">
        <v>77</v>
      </c>
      <c r="I281" s="26" t="s">
        <v>5433</v>
      </c>
    </row>
    <row r="282" spans="1:9" x14ac:dyDescent="0.25">
      <c r="A282" s="25">
        <v>4201257</v>
      </c>
      <c r="B282" s="33">
        <v>420125</v>
      </c>
      <c r="C282" s="24" t="s">
        <v>374</v>
      </c>
      <c r="D282" s="24">
        <v>-27.03</v>
      </c>
      <c r="E282" s="24">
        <v>-49.38</v>
      </c>
      <c r="F282" s="25">
        <v>0</v>
      </c>
      <c r="G282" s="25">
        <v>42</v>
      </c>
      <c r="H282" s="24" t="s">
        <v>100</v>
      </c>
      <c r="I282" s="24" t="s">
        <v>99</v>
      </c>
    </row>
    <row r="283" spans="1:9" x14ac:dyDescent="0.25">
      <c r="A283" s="27">
        <v>2401008</v>
      </c>
      <c r="B283" s="34">
        <v>240100</v>
      </c>
      <c r="C283" s="26" t="s">
        <v>375</v>
      </c>
      <c r="D283" s="26">
        <v>-5.66</v>
      </c>
      <c r="E283" s="26">
        <v>-37.79</v>
      </c>
      <c r="F283" s="27">
        <v>0</v>
      </c>
      <c r="G283" s="27">
        <v>24</v>
      </c>
      <c r="H283" s="26" t="s">
        <v>93</v>
      </c>
      <c r="I283" s="26" t="s">
        <v>92</v>
      </c>
    </row>
    <row r="284" spans="1:9" x14ac:dyDescent="0.25">
      <c r="A284" s="25">
        <v>2901908</v>
      </c>
      <c r="B284" s="33">
        <v>290190</v>
      </c>
      <c r="C284" s="24" t="s">
        <v>376</v>
      </c>
      <c r="D284" s="24">
        <v>-11.65</v>
      </c>
      <c r="E284" s="24">
        <v>-38.08</v>
      </c>
      <c r="F284" s="25">
        <v>0</v>
      </c>
      <c r="G284" s="25">
        <v>29</v>
      </c>
      <c r="H284" s="24" t="s">
        <v>71</v>
      </c>
      <c r="I284" s="24" t="s">
        <v>70</v>
      </c>
    </row>
    <row r="285" spans="1:9" x14ac:dyDescent="0.25">
      <c r="A285" s="27">
        <v>5201504</v>
      </c>
      <c r="B285" s="34">
        <v>520150</v>
      </c>
      <c r="C285" s="26" t="s">
        <v>377</v>
      </c>
      <c r="D285" s="26">
        <v>-18.96</v>
      </c>
      <c r="E285" s="26">
        <v>-51.92</v>
      </c>
      <c r="F285" s="27">
        <v>0</v>
      </c>
      <c r="G285" s="27">
        <v>52</v>
      </c>
      <c r="H285" s="26" t="s">
        <v>76</v>
      </c>
      <c r="I285" s="26" t="s">
        <v>5428</v>
      </c>
    </row>
    <row r="286" spans="1:9" x14ac:dyDescent="0.25">
      <c r="A286" s="25">
        <v>2901957</v>
      </c>
      <c r="B286" s="33">
        <v>290195</v>
      </c>
      <c r="C286" s="24" t="s">
        <v>378</v>
      </c>
      <c r="D286" s="24">
        <v>-13.85</v>
      </c>
      <c r="E286" s="24">
        <v>-39.74</v>
      </c>
      <c r="F286" s="25">
        <v>0</v>
      </c>
      <c r="G286" s="25">
        <v>29</v>
      </c>
      <c r="H286" s="24" t="s">
        <v>71</v>
      </c>
      <c r="I286" s="24" t="s">
        <v>70</v>
      </c>
    </row>
    <row r="287" spans="1:9" x14ac:dyDescent="0.25">
      <c r="A287" s="27">
        <v>4101408</v>
      </c>
      <c r="B287" s="34">
        <v>410140</v>
      </c>
      <c r="C287" s="26" t="s">
        <v>379</v>
      </c>
      <c r="D287" s="26">
        <v>-23.55</v>
      </c>
      <c r="E287" s="26">
        <v>-51.46</v>
      </c>
      <c r="F287" s="27">
        <v>0</v>
      </c>
      <c r="G287" s="27">
        <v>41</v>
      </c>
      <c r="H287" s="26" t="s">
        <v>86</v>
      </c>
      <c r="I287" s="26" t="s">
        <v>5431</v>
      </c>
    </row>
    <row r="288" spans="1:9" x14ac:dyDescent="0.25">
      <c r="A288" s="25">
        <v>1300144</v>
      </c>
      <c r="B288" s="33">
        <v>130014</v>
      </c>
      <c r="C288" s="24" t="s">
        <v>380</v>
      </c>
      <c r="D288" s="24">
        <v>-7.19</v>
      </c>
      <c r="E288" s="24">
        <v>-59.89</v>
      </c>
      <c r="F288" s="25">
        <v>0</v>
      </c>
      <c r="G288" s="25">
        <v>13</v>
      </c>
      <c r="H288" s="24" t="s">
        <v>69</v>
      </c>
      <c r="I288" s="24" t="s">
        <v>68</v>
      </c>
    </row>
    <row r="289" spans="1:9" x14ac:dyDescent="0.25">
      <c r="A289" s="27">
        <v>2300903</v>
      </c>
      <c r="B289" s="34">
        <v>230090</v>
      </c>
      <c r="C289" s="26" t="s">
        <v>381</v>
      </c>
      <c r="D289" s="26">
        <v>-3.94</v>
      </c>
      <c r="E289" s="26">
        <v>-39.43</v>
      </c>
      <c r="F289" s="27">
        <v>0</v>
      </c>
      <c r="G289" s="27">
        <v>23</v>
      </c>
      <c r="H289" s="26" t="s">
        <v>72</v>
      </c>
      <c r="I289" s="26" t="s">
        <v>5430</v>
      </c>
    </row>
    <row r="290" spans="1:9" x14ac:dyDescent="0.25">
      <c r="A290" s="25">
        <v>2800209</v>
      </c>
      <c r="B290" s="33">
        <v>280020</v>
      </c>
      <c r="C290" s="24" t="s">
        <v>382</v>
      </c>
      <c r="D290" s="24">
        <v>-10.28</v>
      </c>
      <c r="E290" s="24">
        <v>-37.01</v>
      </c>
      <c r="F290" s="25">
        <v>0</v>
      </c>
      <c r="G290" s="25">
        <v>28</v>
      </c>
      <c r="H290" s="24" t="s">
        <v>103</v>
      </c>
      <c r="I290" s="24" t="s">
        <v>102</v>
      </c>
    </row>
    <row r="291" spans="1:9" x14ac:dyDescent="0.25">
      <c r="A291" s="27">
        <v>5001102</v>
      </c>
      <c r="B291" s="34">
        <v>500110</v>
      </c>
      <c r="C291" s="26" t="s">
        <v>383</v>
      </c>
      <c r="D291" s="26">
        <v>-20.47</v>
      </c>
      <c r="E291" s="26">
        <v>-55.78</v>
      </c>
      <c r="F291" s="27">
        <v>0</v>
      </c>
      <c r="G291" s="27">
        <v>50</v>
      </c>
      <c r="H291" s="26" t="s">
        <v>81</v>
      </c>
      <c r="I291" s="26" t="s">
        <v>80</v>
      </c>
    </row>
    <row r="292" spans="1:9" x14ac:dyDescent="0.25">
      <c r="A292" s="25">
        <v>2301000</v>
      </c>
      <c r="B292" s="33">
        <v>230100</v>
      </c>
      <c r="C292" s="24" t="s">
        <v>384</v>
      </c>
      <c r="D292" s="24">
        <v>-3.9</v>
      </c>
      <c r="E292" s="24">
        <v>-38.39</v>
      </c>
      <c r="F292" s="25">
        <v>0</v>
      </c>
      <c r="G292" s="25">
        <v>23</v>
      </c>
      <c r="H292" s="24" t="s">
        <v>72</v>
      </c>
      <c r="I292" s="24" t="s">
        <v>5430</v>
      </c>
    </row>
    <row r="293" spans="1:9" x14ac:dyDescent="0.25">
      <c r="A293" s="27">
        <v>4201273</v>
      </c>
      <c r="B293" s="34">
        <v>420127</v>
      </c>
      <c r="C293" s="26" t="s">
        <v>385</v>
      </c>
      <c r="D293" s="26">
        <v>-27.15</v>
      </c>
      <c r="E293" s="26">
        <v>-52.14</v>
      </c>
      <c r="F293" s="27">
        <v>0</v>
      </c>
      <c r="G293" s="27">
        <v>42</v>
      </c>
      <c r="H293" s="26" t="s">
        <v>100</v>
      </c>
      <c r="I293" s="26" t="s">
        <v>99</v>
      </c>
    </row>
    <row r="294" spans="1:9" x14ac:dyDescent="0.25">
      <c r="A294" s="25">
        <v>2500809</v>
      </c>
      <c r="B294" s="33">
        <v>250080</v>
      </c>
      <c r="C294" s="24" t="s">
        <v>386</v>
      </c>
      <c r="D294" s="24">
        <v>-6.85</v>
      </c>
      <c r="E294" s="24">
        <v>-35.380000000000003</v>
      </c>
      <c r="F294" s="25">
        <v>0</v>
      </c>
      <c r="G294" s="25">
        <v>25</v>
      </c>
      <c r="H294" s="24" t="s">
        <v>85</v>
      </c>
      <c r="I294" s="24" t="s">
        <v>5437</v>
      </c>
    </row>
    <row r="295" spans="1:9" x14ac:dyDescent="0.25">
      <c r="A295" s="27">
        <v>3103207</v>
      </c>
      <c r="B295" s="34">
        <v>310320</v>
      </c>
      <c r="C295" s="26" t="s">
        <v>387</v>
      </c>
      <c r="D295" s="26">
        <v>-19.190000000000001</v>
      </c>
      <c r="E295" s="26">
        <v>-44.24</v>
      </c>
      <c r="F295" s="27">
        <v>0</v>
      </c>
      <c r="G295" s="27">
        <v>31</v>
      </c>
      <c r="H295" s="26" t="s">
        <v>83</v>
      </c>
      <c r="I295" s="26" t="s">
        <v>82</v>
      </c>
    </row>
    <row r="296" spans="1:9" x14ac:dyDescent="0.25">
      <c r="A296" s="25">
        <v>2800308</v>
      </c>
      <c r="B296" s="33">
        <v>280030</v>
      </c>
      <c r="C296" s="24" t="s">
        <v>388</v>
      </c>
      <c r="D296" s="24">
        <v>-10.91</v>
      </c>
      <c r="E296" s="24">
        <v>-37.07</v>
      </c>
      <c r="F296" s="25">
        <v>1</v>
      </c>
      <c r="G296" s="25">
        <v>28</v>
      </c>
      <c r="H296" s="24" t="s">
        <v>103</v>
      </c>
      <c r="I296" s="24" t="s">
        <v>102</v>
      </c>
    </row>
    <row r="297" spans="1:9" x14ac:dyDescent="0.25">
      <c r="A297" s="27">
        <v>3502754</v>
      </c>
      <c r="B297" s="34">
        <v>350275</v>
      </c>
      <c r="C297" s="26" t="s">
        <v>389</v>
      </c>
      <c r="D297" s="26">
        <v>-23.43</v>
      </c>
      <c r="E297" s="26">
        <v>-47.06</v>
      </c>
      <c r="F297" s="27">
        <v>0</v>
      </c>
      <c r="G297" s="27">
        <v>35</v>
      </c>
      <c r="H297" s="26" t="s">
        <v>101</v>
      </c>
      <c r="I297" s="26" t="s">
        <v>5434</v>
      </c>
    </row>
    <row r="298" spans="1:9" x14ac:dyDescent="0.25">
      <c r="A298" s="25">
        <v>2902054</v>
      </c>
      <c r="B298" s="33">
        <v>290205</v>
      </c>
      <c r="C298" s="24" t="s">
        <v>390</v>
      </c>
      <c r="D298" s="24">
        <v>-12.22</v>
      </c>
      <c r="E298" s="24">
        <v>-38.200000000000003</v>
      </c>
      <c r="F298" s="25">
        <v>0</v>
      </c>
      <c r="G298" s="25">
        <v>29</v>
      </c>
      <c r="H298" s="24" t="s">
        <v>71</v>
      </c>
      <c r="I298" s="24" t="s">
        <v>70</v>
      </c>
    </row>
    <row r="299" spans="1:9" x14ac:dyDescent="0.25">
      <c r="A299" s="27">
        <v>2301109</v>
      </c>
      <c r="B299" s="34">
        <v>230110</v>
      </c>
      <c r="C299" s="26" t="s">
        <v>391</v>
      </c>
      <c r="D299" s="26">
        <v>-4.5599999999999996</v>
      </c>
      <c r="E299" s="26">
        <v>-37.770000000000003</v>
      </c>
      <c r="F299" s="27">
        <v>0</v>
      </c>
      <c r="G299" s="27">
        <v>23</v>
      </c>
      <c r="H299" s="26" t="s">
        <v>72</v>
      </c>
      <c r="I299" s="26" t="s">
        <v>5430</v>
      </c>
    </row>
    <row r="300" spans="1:9" x14ac:dyDescent="0.25">
      <c r="A300" s="25">
        <v>2902005</v>
      </c>
      <c r="B300" s="33">
        <v>290200</v>
      </c>
      <c r="C300" s="24" t="s">
        <v>392</v>
      </c>
      <c r="D300" s="24">
        <v>-14.42</v>
      </c>
      <c r="E300" s="24">
        <v>-41.46</v>
      </c>
      <c r="F300" s="25">
        <v>0</v>
      </c>
      <c r="G300" s="25">
        <v>29</v>
      </c>
      <c r="H300" s="24" t="s">
        <v>71</v>
      </c>
      <c r="I300" s="24" t="s">
        <v>70</v>
      </c>
    </row>
    <row r="301" spans="1:9" x14ac:dyDescent="0.25">
      <c r="A301" s="27">
        <v>3502804</v>
      </c>
      <c r="B301" s="34">
        <v>350280</v>
      </c>
      <c r="C301" s="26" t="s">
        <v>393</v>
      </c>
      <c r="D301" s="26">
        <v>-21.2</v>
      </c>
      <c r="E301" s="26">
        <v>-50.43</v>
      </c>
      <c r="F301" s="27">
        <v>0</v>
      </c>
      <c r="G301" s="27">
        <v>35</v>
      </c>
      <c r="H301" s="26" t="s">
        <v>101</v>
      </c>
      <c r="I301" s="26" t="s">
        <v>5434</v>
      </c>
    </row>
    <row r="302" spans="1:9" x14ac:dyDescent="0.25">
      <c r="A302" s="25">
        <v>2902104</v>
      </c>
      <c r="B302" s="33">
        <v>290210</v>
      </c>
      <c r="C302" s="24" t="s">
        <v>394</v>
      </c>
      <c r="D302" s="24">
        <v>-11.33</v>
      </c>
      <c r="E302" s="24">
        <v>-38.96</v>
      </c>
      <c r="F302" s="25">
        <v>0</v>
      </c>
      <c r="G302" s="25">
        <v>29</v>
      </c>
      <c r="H302" s="24" t="s">
        <v>71</v>
      </c>
      <c r="I302" s="24" t="s">
        <v>70</v>
      </c>
    </row>
    <row r="303" spans="1:9" x14ac:dyDescent="0.25">
      <c r="A303" s="27">
        <v>3103306</v>
      </c>
      <c r="B303" s="34">
        <v>310330</v>
      </c>
      <c r="C303" s="26" t="s">
        <v>395</v>
      </c>
      <c r="D303" s="26">
        <v>-21.34</v>
      </c>
      <c r="E303" s="26">
        <v>-43.37</v>
      </c>
      <c r="F303" s="27">
        <v>0</v>
      </c>
      <c r="G303" s="27">
        <v>31</v>
      </c>
      <c r="H303" s="26" t="s">
        <v>83</v>
      </c>
      <c r="I303" s="26" t="s">
        <v>82</v>
      </c>
    </row>
    <row r="304" spans="1:9" x14ac:dyDescent="0.25">
      <c r="A304" s="25">
        <v>2601052</v>
      </c>
      <c r="B304" s="33">
        <v>260105</v>
      </c>
      <c r="C304" s="24" t="s">
        <v>396</v>
      </c>
      <c r="D304" s="24">
        <v>-7.78</v>
      </c>
      <c r="E304" s="24">
        <v>-35.090000000000003</v>
      </c>
      <c r="F304" s="25">
        <v>0</v>
      </c>
      <c r="G304" s="25">
        <v>26</v>
      </c>
      <c r="H304" s="24" t="s">
        <v>88</v>
      </c>
      <c r="I304" s="24" t="s">
        <v>87</v>
      </c>
    </row>
    <row r="305" spans="1:9" x14ac:dyDescent="0.25">
      <c r="A305" s="27">
        <v>2301208</v>
      </c>
      <c r="B305" s="34">
        <v>230120</v>
      </c>
      <c r="C305" s="26" t="s">
        <v>397</v>
      </c>
      <c r="D305" s="26">
        <v>-4.37</v>
      </c>
      <c r="E305" s="26">
        <v>-38.81</v>
      </c>
      <c r="F305" s="27">
        <v>0</v>
      </c>
      <c r="G305" s="27">
        <v>23</v>
      </c>
      <c r="H305" s="26" t="s">
        <v>72</v>
      </c>
      <c r="I305" s="26" t="s">
        <v>5430</v>
      </c>
    </row>
    <row r="306" spans="1:9" x14ac:dyDescent="0.25">
      <c r="A306" s="25">
        <v>3502903</v>
      </c>
      <c r="B306" s="33">
        <v>350290</v>
      </c>
      <c r="C306" s="24" t="s">
        <v>398</v>
      </c>
      <c r="D306" s="24">
        <v>-23.5</v>
      </c>
      <c r="E306" s="24">
        <v>-47.61</v>
      </c>
      <c r="F306" s="25">
        <v>0</v>
      </c>
      <c r="G306" s="25">
        <v>35</v>
      </c>
      <c r="H306" s="24" t="s">
        <v>101</v>
      </c>
      <c r="I306" s="24" t="s">
        <v>5434</v>
      </c>
    </row>
    <row r="307" spans="1:9" x14ac:dyDescent="0.25">
      <c r="A307" s="27">
        <v>3200607</v>
      </c>
      <c r="B307" s="34">
        <v>320060</v>
      </c>
      <c r="C307" s="26" t="s">
        <v>399</v>
      </c>
      <c r="D307" s="26">
        <v>-19.809999999999999</v>
      </c>
      <c r="E307" s="26">
        <v>-40.270000000000003</v>
      </c>
      <c r="F307" s="27">
        <v>0</v>
      </c>
      <c r="G307" s="27">
        <v>32</v>
      </c>
      <c r="H307" s="26" t="s">
        <v>75</v>
      </c>
      <c r="I307" s="26" t="s">
        <v>5436</v>
      </c>
    </row>
    <row r="308" spans="1:9" x14ac:dyDescent="0.25">
      <c r="A308" s="25">
        <v>5201603</v>
      </c>
      <c r="B308" s="33">
        <v>520160</v>
      </c>
      <c r="C308" s="24" t="s">
        <v>400</v>
      </c>
      <c r="D308" s="24">
        <v>-16.350000000000001</v>
      </c>
      <c r="E308" s="24">
        <v>-49.68</v>
      </c>
      <c r="F308" s="25">
        <v>0</v>
      </c>
      <c r="G308" s="25">
        <v>52</v>
      </c>
      <c r="H308" s="24" t="s">
        <v>76</v>
      </c>
      <c r="I308" s="24" t="s">
        <v>5428</v>
      </c>
    </row>
    <row r="309" spans="1:9" x14ac:dyDescent="0.25">
      <c r="A309" s="27">
        <v>3103405</v>
      </c>
      <c r="B309" s="34">
        <v>310340</v>
      </c>
      <c r="C309" s="26" t="s">
        <v>401</v>
      </c>
      <c r="D309" s="26">
        <v>-16.850000000000001</v>
      </c>
      <c r="E309" s="26">
        <v>-42.06</v>
      </c>
      <c r="F309" s="27">
        <v>0</v>
      </c>
      <c r="G309" s="27">
        <v>31</v>
      </c>
      <c r="H309" s="26" t="s">
        <v>83</v>
      </c>
      <c r="I309" s="26" t="s">
        <v>82</v>
      </c>
    </row>
    <row r="310" spans="1:9" x14ac:dyDescent="0.25">
      <c r="A310" s="25">
        <v>5201702</v>
      </c>
      <c r="B310" s="33">
        <v>520170</v>
      </c>
      <c r="C310" s="24" t="s">
        <v>402</v>
      </c>
      <c r="D310" s="24">
        <v>-15.89</v>
      </c>
      <c r="E310" s="24">
        <v>-52.25</v>
      </c>
      <c r="F310" s="25">
        <v>0</v>
      </c>
      <c r="G310" s="25">
        <v>52</v>
      </c>
      <c r="H310" s="24" t="s">
        <v>76</v>
      </c>
      <c r="I310" s="24" t="s">
        <v>5428</v>
      </c>
    </row>
    <row r="311" spans="1:9" x14ac:dyDescent="0.25">
      <c r="A311" s="27">
        <v>5201801</v>
      </c>
      <c r="B311" s="34">
        <v>520180</v>
      </c>
      <c r="C311" s="26" t="s">
        <v>403</v>
      </c>
      <c r="D311" s="26">
        <v>-16.91</v>
      </c>
      <c r="E311" s="26">
        <v>-49.45</v>
      </c>
      <c r="F311" s="27">
        <v>0</v>
      </c>
      <c r="G311" s="27">
        <v>52</v>
      </c>
      <c r="H311" s="26" t="s">
        <v>76</v>
      </c>
      <c r="I311" s="26" t="s">
        <v>5428</v>
      </c>
    </row>
    <row r="312" spans="1:9" x14ac:dyDescent="0.25">
      <c r="A312" s="25">
        <v>1701309</v>
      </c>
      <c r="B312" s="33">
        <v>170130</v>
      </c>
      <c r="C312" s="24" t="s">
        <v>404</v>
      </c>
      <c r="D312" s="24">
        <v>-7.16</v>
      </c>
      <c r="E312" s="24">
        <v>-48.52</v>
      </c>
      <c r="F312" s="25">
        <v>0</v>
      </c>
      <c r="G312" s="25">
        <v>17</v>
      </c>
      <c r="H312" s="24" t="s">
        <v>105</v>
      </c>
      <c r="I312" s="24" t="s">
        <v>104</v>
      </c>
    </row>
    <row r="313" spans="1:9" x14ac:dyDescent="0.25">
      <c r="A313" s="27">
        <v>1701903</v>
      </c>
      <c r="B313" s="34">
        <v>170190</v>
      </c>
      <c r="C313" s="26" t="s">
        <v>405</v>
      </c>
      <c r="D313" s="26">
        <v>-8.8000000000000007</v>
      </c>
      <c r="E313" s="26">
        <v>-49.55</v>
      </c>
      <c r="F313" s="27">
        <v>0</v>
      </c>
      <c r="G313" s="27">
        <v>17</v>
      </c>
      <c r="H313" s="26" t="s">
        <v>105</v>
      </c>
      <c r="I313" s="26" t="s">
        <v>104</v>
      </c>
    </row>
    <row r="314" spans="1:9" x14ac:dyDescent="0.25">
      <c r="A314" s="25">
        <v>1702000</v>
      </c>
      <c r="B314" s="33">
        <v>170200</v>
      </c>
      <c r="C314" s="24" t="s">
        <v>406</v>
      </c>
      <c r="D314" s="24">
        <v>-12.93</v>
      </c>
      <c r="E314" s="24">
        <v>-49.82</v>
      </c>
      <c r="F314" s="25">
        <v>0</v>
      </c>
      <c r="G314" s="25">
        <v>17</v>
      </c>
      <c r="H314" s="24" t="s">
        <v>105</v>
      </c>
      <c r="I314" s="24" t="s">
        <v>104</v>
      </c>
    </row>
    <row r="315" spans="1:9" x14ac:dyDescent="0.25">
      <c r="A315" s="27">
        <v>5101001</v>
      </c>
      <c r="B315" s="34">
        <v>510100</v>
      </c>
      <c r="C315" s="26" t="s">
        <v>407</v>
      </c>
      <c r="D315" s="26">
        <v>-15.73</v>
      </c>
      <c r="E315" s="26">
        <v>-51.83</v>
      </c>
      <c r="F315" s="27">
        <v>0</v>
      </c>
      <c r="G315" s="27">
        <v>51</v>
      </c>
      <c r="H315" s="26" t="s">
        <v>79</v>
      </c>
      <c r="I315" s="26" t="s">
        <v>78</v>
      </c>
    </row>
    <row r="316" spans="1:9" x14ac:dyDescent="0.25">
      <c r="A316" s="25">
        <v>1702109</v>
      </c>
      <c r="B316" s="33">
        <v>170210</v>
      </c>
      <c r="C316" s="24" t="s">
        <v>408</v>
      </c>
      <c r="D316" s="24">
        <v>-7.19</v>
      </c>
      <c r="E316" s="24">
        <v>-48.2</v>
      </c>
      <c r="F316" s="25">
        <v>0</v>
      </c>
      <c r="G316" s="25">
        <v>17</v>
      </c>
      <c r="H316" s="24" t="s">
        <v>105</v>
      </c>
      <c r="I316" s="24" t="s">
        <v>104</v>
      </c>
    </row>
    <row r="317" spans="1:9" x14ac:dyDescent="0.25">
      <c r="A317" s="27">
        <v>5101209</v>
      </c>
      <c r="B317" s="34">
        <v>510120</v>
      </c>
      <c r="C317" s="26" t="s">
        <v>409</v>
      </c>
      <c r="D317" s="26">
        <v>-16.850000000000001</v>
      </c>
      <c r="E317" s="26">
        <v>-53.03</v>
      </c>
      <c r="F317" s="27">
        <v>0</v>
      </c>
      <c r="G317" s="27">
        <v>51</v>
      </c>
      <c r="H317" s="26" t="s">
        <v>79</v>
      </c>
      <c r="I317" s="26" t="s">
        <v>78</v>
      </c>
    </row>
    <row r="318" spans="1:9" x14ac:dyDescent="0.25">
      <c r="A318" s="25">
        <v>1702158</v>
      </c>
      <c r="B318" s="33">
        <v>170215</v>
      </c>
      <c r="C318" s="24" t="s">
        <v>410</v>
      </c>
      <c r="D318" s="24">
        <v>-6.58</v>
      </c>
      <c r="E318" s="24">
        <v>-48.64</v>
      </c>
      <c r="F318" s="25">
        <v>0</v>
      </c>
      <c r="G318" s="25">
        <v>17</v>
      </c>
      <c r="H318" s="24" t="s">
        <v>105</v>
      </c>
      <c r="I318" s="24" t="s">
        <v>104</v>
      </c>
    </row>
    <row r="319" spans="1:9" x14ac:dyDescent="0.25">
      <c r="A319" s="27">
        <v>2100873</v>
      </c>
      <c r="B319" s="34">
        <v>210087</v>
      </c>
      <c r="C319" s="26" t="s">
        <v>410</v>
      </c>
      <c r="D319" s="26">
        <v>-2.95</v>
      </c>
      <c r="E319" s="26">
        <v>-45.66</v>
      </c>
      <c r="F319" s="27">
        <v>0</v>
      </c>
      <c r="G319" s="27">
        <v>21</v>
      </c>
      <c r="H319" s="26" t="s">
        <v>77</v>
      </c>
      <c r="I319" s="26" t="s">
        <v>5433</v>
      </c>
    </row>
    <row r="320" spans="1:9" x14ac:dyDescent="0.25">
      <c r="A320" s="25">
        <v>5202155</v>
      </c>
      <c r="B320" s="33">
        <v>520215</v>
      </c>
      <c r="C320" s="24" t="s">
        <v>411</v>
      </c>
      <c r="D320" s="24">
        <v>-15.09</v>
      </c>
      <c r="E320" s="24">
        <v>-50.63</v>
      </c>
      <c r="F320" s="25">
        <v>0</v>
      </c>
      <c r="G320" s="25">
        <v>52</v>
      </c>
      <c r="H320" s="24" t="s">
        <v>76</v>
      </c>
      <c r="I320" s="24" t="s">
        <v>5428</v>
      </c>
    </row>
    <row r="321" spans="1:9" x14ac:dyDescent="0.25">
      <c r="A321" s="27">
        <v>3103504</v>
      </c>
      <c r="B321" s="34">
        <v>310350</v>
      </c>
      <c r="C321" s="26" t="s">
        <v>412</v>
      </c>
      <c r="D321" s="26">
        <v>-18.64</v>
      </c>
      <c r="E321" s="26">
        <v>-48.18</v>
      </c>
      <c r="F321" s="27">
        <v>0</v>
      </c>
      <c r="G321" s="27">
        <v>31</v>
      </c>
      <c r="H321" s="26" t="s">
        <v>83</v>
      </c>
      <c r="I321" s="26" t="s">
        <v>82</v>
      </c>
    </row>
    <row r="322" spans="1:9" x14ac:dyDescent="0.25">
      <c r="A322" s="25">
        <v>1702208</v>
      </c>
      <c r="B322" s="33">
        <v>170220</v>
      </c>
      <c r="C322" s="24" t="s">
        <v>413</v>
      </c>
      <c r="D322" s="24">
        <v>-5.65</v>
      </c>
      <c r="E322" s="24">
        <v>-48.12</v>
      </c>
      <c r="F322" s="25">
        <v>0</v>
      </c>
      <c r="G322" s="25">
        <v>17</v>
      </c>
      <c r="H322" s="24" t="s">
        <v>105</v>
      </c>
      <c r="I322" s="24" t="s">
        <v>104</v>
      </c>
    </row>
    <row r="323" spans="1:9" x14ac:dyDescent="0.25">
      <c r="A323" s="27">
        <v>2100907</v>
      </c>
      <c r="B323" s="34">
        <v>210090</v>
      </c>
      <c r="C323" s="26" t="s">
        <v>414</v>
      </c>
      <c r="D323" s="26">
        <v>-2.89</v>
      </c>
      <c r="E323" s="26">
        <v>-41.9</v>
      </c>
      <c r="F323" s="27">
        <v>0</v>
      </c>
      <c r="G323" s="27">
        <v>21</v>
      </c>
      <c r="H323" s="26" t="s">
        <v>77</v>
      </c>
      <c r="I323" s="26" t="s">
        <v>5433</v>
      </c>
    </row>
    <row r="324" spans="1:9" x14ac:dyDescent="0.25">
      <c r="A324" s="25">
        <v>5001243</v>
      </c>
      <c r="B324" s="33">
        <v>500124</v>
      </c>
      <c r="C324" s="24" t="s">
        <v>415</v>
      </c>
      <c r="D324" s="24">
        <v>-22.93</v>
      </c>
      <c r="E324" s="24">
        <v>-55.63</v>
      </c>
      <c r="F324" s="25">
        <v>0</v>
      </c>
      <c r="G324" s="25">
        <v>50</v>
      </c>
      <c r="H324" s="24" t="s">
        <v>81</v>
      </c>
      <c r="I324" s="24" t="s">
        <v>80</v>
      </c>
    </row>
    <row r="325" spans="1:9" x14ac:dyDescent="0.25">
      <c r="A325" s="27">
        <v>2902203</v>
      </c>
      <c r="B325" s="34">
        <v>290220</v>
      </c>
      <c r="C325" s="26" t="s">
        <v>416</v>
      </c>
      <c r="D325" s="26">
        <v>-12.08</v>
      </c>
      <c r="E325" s="26">
        <v>-38.49</v>
      </c>
      <c r="F325" s="27">
        <v>0</v>
      </c>
      <c r="G325" s="27">
        <v>29</v>
      </c>
      <c r="H325" s="26" t="s">
        <v>71</v>
      </c>
      <c r="I325" s="26" t="s">
        <v>70</v>
      </c>
    </row>
    <row r="326" spans="1:9" x14ac:dyDescent="0.25">
      <c r="A326" s="25">
        <v>4300851</v>
      </c>
      <c r="B326" s="33">
        <v>430085</v>
      </c>
      <c r="C326" s="24" t="s">
        <v>417</v>
      </c>
      <c r="D326" s="24">
        <v>-30.91</v>
      </c>
      <c r="E326" s="24">
        <v>-51.49</v>
      </c>
      <c r="F326" s="25">
        <v>0</v>
      </c>
      <c r="G326" s="25">
        <v>43</v>
      </c>
      <c r="H326" s="24" t="s">
        <v>95</v>
      </c>
      <c r="I326" s="24" t="s">
        <v>94</v>
      </c>
    </row>
    <row r="327" spans="1:9" x14ac:dyDescent="0.25">
      <c r="A327" s="27">
        <v>2100956</v>
      </c>
      <c r="B327" s="34">
        <v>210095</v>
      </c>
      <c r="C327" s="26" t="s">
        <v>418</v>
      </c>
      <c r="D327" s="26">
        <v>-4.7300000000000004</v>
      </c>
      <c r="E327" s="26">
        <v>-45.9</v>
      </c>
      <c r="F327" s="27">
        <v>0</v>
      </c>
      <c r="G327" s="27">
        <v>21</v>
      </c>
      <c r="H327" s="26" t="s">
        <v>77</v>
      </c>
      <c r="I327" s="26" t="s">
        <v>5433</v>
      </c>
    </row>
    <row r="328" spans="1:9" x14ac:dyDescent="0.25">
      <c r="A328" s="25">
        <v>3503000</v>
      </c>
      <c r="B328" s="33">
        <v>350300</v>
      </c>
      <c r="C328" s="24" t="s">
        <v>419</v>
      </c>
      <c r="D328" s="24">
        <v>-20.09</v>
      </c>
      <c r="E328" s="24">
        <v>-47.78</v>
      </c>
      <c r="F328" s="25">
        <v>0</v>
      </c>
      <c r="G328" s="25">
        <v>35</v>
      </c>
      <c r="H328" s="24" t="s">
        <v>101</v>
      </c>
      <c r="I328" s="24" t="s">
        <v>5434</v>
      </c>
    </row>
    <row r="329" spans="1:9" x14ac:dyDescent="0.25">
      <c r="A329" s="27">
        <v>3503109</v>
      </c>
      <c r="B329" s="34">
        <v>350310</v>
      </c>
      <c r="C329" s="26" t="s">
        <v>420</v>
      </c>
      <c r="D329" s="26">
        <v>-23.13</v>
      </c>
      <c r="E329" s="26">
        <v>-49.05</v>
      </c>
      <c r="F329" s="27">
        <v>0</v>
      </c>
      <c r="G329" s="27">
        <v>35</v>
      </c>
      <c r="H329" s="26" t="s">
        <v>101</v>
      </c>
      <c r="I329" s="26" t="s">
        <v>5434</v>
      </c>
    </row>
    <row r="330" spans="1:9" x14ac:dyDescent="0.25">
      <c r="A330" s="25">
        <v>3103603</v>
      </c>
      <c r="B330" s="33">
        <v>310360</v>
      </c>
      <c r="C330" s="24" t="s">
        <v>421</v>
      </c>
      <c r="D330" s="24">
        <v>-21.91</v>
      </c>
      <c r="E330" s="24">
        <v>-44.25</v>
      </c>
      <c r="F330" s="25">
        <v>0</v>
      </c>
      <c r="G330" s="25">
        <v>31</v>
      </c>
      <c r="H330" s="24" t="s">
        <v>83</v>
      </c>
      <c r="I330" s="24" t="s">
        <v>82</v>
      </c>
    </row>
    <row r="331" spans="1:9" x14ac:dyDescent="0.25">
      <c r="A331" s="27">
        <v>3503158</v>
      </c>
      <c r="B331" s="34">
        <v>350315</v>
      </c>
      <c r="C331" s="26" t="s">
        <v>422</v>
      </c>
      <c r="D331" s="26">
        <v>-22.67</v>
      </c>
      <c r="E331" s="26">
        <v>-44.44</v>
      </c>
      <c r="F331" s="27">
        <v>0</v>
      </c>
      <c r="G331" s="27">
        <v>35</v>
      </c>
      <c r="H331" s="26" t="s">
        <v>101</v>
      </c>
      <c r="I331" s="26" t="s">
        <v>5434</v>
      </c>
    </row>
    <row r="332" spans="1:9" x14ac:dyDescent="0.25">
      <c r="A332" s="25">
        <v>2700300</v>
      </c>
      <c r="B332" s="33">
        <v>270030</v>
      </c>
      <c r="C332" s="24" t="s">
        <v>423</v>
      </c>
      <c r="D332" s="24">
        <v>-9.75</v>
      </c>
      <c r="E332" s="24">
        <v>-36.659999999999997</v>
      </c>
      <c r="F332" s="25">
        <v>0</v>
      </c>
      <c r="G332" s="25">
        <v>27</v>
      </c>
      <c r="H332" s="24" t="s">
        <v>66</v>
      </c>
      <c r="I332" s="24" t="s">
        <v>65</v>
      </c>
    </row>
    <row r="333" spans="1:9" x14ac:dyDescent="0.25">
      <c r="A333" s="27">
        <v>1702307</v>
      </c>
      <c r="B333" s="34">
        <v>170230</v>
      </c>
      <c r="C333" s="26" t="s">
        <v>424</v>
      </c>
      <c r="D333" s="26">
        <v>-7.65</v>
      </c>
      <c r="E333" s="26">
        <v>-49.06</v>
      </c>
      <c r="F333" s="27">
        <v>0</v>
      </c>
      <c r="G333" s="27">
        <v>17</v>
      </c>
      <c r="H333" s="26" t="s">
        <v>105</v>
      </c>
      <c r="I333" s="26" t="s">
        <v>104</v>
      </c>
    </row>
    <row r="334" spans="1:9" x14ac:dyDescent="0.25">
      <c r="A334" s="25">
        <v>3103702</v>
      </c>
      <c r="B334" s="33">
        <v>310370</v>
      </c>
      <c r="C334" s="24" t="s">
        <v>425</v>
      </c>
      <c r="D334" s="24">
        <v>-20.66</v>
      </c>
      <c r="E334" s="24">
        <v>-42.52</v>
      </c>
      <c r="F334" s="25">
        <v>0</v>
      </c>
      <c r="G334" s="25">
        <v>31</v>
      </c>
      <c r="H334" s="24" t="s">
        <v>83</v>
      </c>
      <c r="I334" s="24" t="s">
        <v>82</v>
      </c>
    </row>
    <row r="335" spans="1:9" x14ac:dyDescent="0.25">
      <c r="A335" s="27">
        <v>4101507</v>
      </c>
      <c r="B335" s="34">
        <v>410150</v>
      </c>
      <c r="C335" s="26" t="s">
        <v>426</v>
      </c>
      <c r="D335" s="26">
        <v>-23.41</v>
      </c>
      <c r="E335" s="26">
        <v>-51.42</v>
      </c>
      <c r="F335" s="27">
        <v>0</v>
      </c>
      <c r="G335" s="27">
        <v>41</v>
      </c>
      <c r="H335" s="26" t="s">
        <v>86</v>
      </c>
      <c r="I335" s="26" t="s">
        <v>5431</v>
      </c>
    </row>
    <row r="336" spans="1:9" x14ac:dyDescent="0.25">
      <c r="A336" s="25">
        <v>3103751</v>
      </c>
      <c r="B336" s="33">
        <v>310375</v>
      </c>
      <c r="C336" s="24" t="s">
        <v>427</v>
      </c>
      <c r="D336" s="24">
        <v>-18.43</v>
      </c>
      <c r="E336" s="24">
        <v>-49.18</v>
      </c>
      <c r="F336" s="25">
        <v>0</v>
      </c>
      <c r="G336" s="25">
        <v>31</v>
      </c>
      <c r="H336" s="24" t="s">
        <v>83</v>
      </c>
      <c r="I336" s="24" t="s">
        <v>82</v>
      </c>
    </row>
    <row r="337" spans="1:9" x14ac:dyDescent="0.25">
      <c r="A337" s="27">
        <v>4101606</v>
      </c>
      <c r="B337" s="34">
        <v>410160</v>
      </c>
      <c r="C337" s="26" t="s">
        <v>428</v>
      </c>
      <c r="D337" s="26">
        <v>-24.15</v>
      </c>
      <c r="E337" s="26">
        <v>-49.82</v>
      </c>
      <c r="F337" s="27">
        <v>0</v>
      </c>
      <c r="G337" s="27">
        <v>41</v>
      </c>
      <c r="H337" s="26" t="s">
        <v>86</v>
      </c>
      <c r="I337" s="26" t="s">
        <v>5431</v>
      </c>
    </row>
    <row r="338" spans="1:9" x14ac:dyDescent="0.25">
      <c r="A338" s="25">
        <v>4101655</v>
      </c>
      <c r="B338" s="33">
        <v>410165</v>
      </c>
      <c r="C338" s="24" t="s">
        <v>429</v>
      </c>
      <c r="D338" s="24">
        <v>-24.31</v>
      </c>
      <c r="E338" s="24">
        <v>-51.78</v>
      </c>
      <c r="F338" s="25">
        <v>0</v>
      </c>
      <c r="G338" s="25">
        <v>41</v>
      </c>
      <c r="H338" s="24" t="s">
        <v>86</v>
      </c>
      <c r="I338" s="24" t="s">
        <v>5431</v>
      </c>
    </row>
    <row r="339" spans="1:9" x14ac:dyDescent="0.25">
      <c r="A339" s="27">
        <v>3103801</v>
      </c>
      <c r="B339" s="34">
        <v>310380</v>
      </c>
      <c r="C339" s="26" t="s">
        <v>430</v>
      </c>
      <c r="D339" s="26">
        <v>-19.03</v>
      </c>
      <c r="E339" s="26">
        <v>-46.15</v>
      </c>
      <c r="F339" s="27">
        <v>0</v>
      </c>
      <c r="G339" s="27">
        <v>31</v>
      </c>
      <c r="H339" s="26" t="s">
        <v>83</v>
      </c>
      <c r="I339" s="26" t="s">
        <v>82</v>
      </c>
    </row>
    <row r="340" spans="1:9" x14ac:dyDescent="0.25">
      <c r="A340" s="25">
        <v>5101258</v>
      </c>
      <c r="B340" s="33">
        <v>510125</v>
      </c>
      <c r="C340" s="24" t="s">
        <v>431</v>
      </c>
      <c r="D340" s="24">
        <v>-15.47</v>
      </c>
      <c r="E340" s="24">
        <v>-58.35</v>
      </c>
      <c r="F340" s="25">
        <v>0</v>
      </c>
      <c r="G340" s="25">
        <v>51</v>
      </c>
      <c r="H340" s="24" t="s">
        <v>79</v>
      </c>
      <c r="I340" s="24" t="s">
        <v>78</v>
      </c>
    </row>
    <row r="341" spans="1:9" x14ac:dyDescent="0.25">
      <c r="A341" s="27">
        <v>4201307</v>
      </c>
      <c r="B341" s="34">
        <v>420130</v>
      </c>
      <c r="C341" s="26" t="s">
        <v>432</v>
      </c>
      <c r="D341" s="26">
        <v>-26.37</v>
      </c>
      <c r="E341" s="26">
        <v>-48.72</v>
      </c>
      <c r="F341" s="27">
        <v>0</v>
      </c>
      <c r="G341" s="27">
        <v>42</v>
      </c>
      <c r="H341" s="26" t="s">
        <v>100</v>
      </c>
      <c r="I341" s="26" t="s">
        <v>99</v>
      </c>
    </row>
    <row r="342" spans="1:9" x14ac:dyDescent="0.25">
      <c r="A342" s="25">
        <v>2500908</v>
      </c>
      <c r="B342" s="33">
        <v>250090</v>
      </c>
      <c r="C342" s="24" t="s">
        <v>433</v>
      </c>
      <c r="D342" s="24">
        <v>-6.82</v>
      </c>
      <c r="E342" s="24">
        <v>-35.75</v>
      </c>
      <c r="F342" s="25">
        <v>0</v>
      </c>
      <c r="G342" s="25">
        <v>25</v>
      </c>
      <c r="H342" s="24" t="s">
        <v>85</v>
      </c>
      <c r="I342" s="24" t="s">
        <v>5437</v>
      </c>
    </row>
    <row r="343" spans="1:9" x14ac:dyDescent="0.25">
      <c r="A343" s="27">
        <v>4201406</v>
      </c>
      <c r="B343" s="34">
        <v>420140</v>
      </c>
      <c r="C343" s="26" t="s">
        <v>434</v>
      </c>
      <c r="D343" s="26">
        <v>-28.93</v>
      </c>
      <c r="E343" s="26">
        <v>-49.48</v>
      </c>
      <c r="F343" s="27">
        <v>0</v>
      </c>
      <c r="G343" s="27">
        <v>42</v>
      </c>
      <c r="H343" s="26" t="s">
        <v>100</v>
      </c>
      <c r="I343" s="26" t="s">
        <v>99</v>
      </c>
    </row>
    <row r="344" spans="1:9" x14ac:dyDescent="0.25">
      <c r="A344" s="25">
        <v>3503208</v>
      </c>
      <c r="B344" s="33">
        <v>350320</v>
      </c>
      <c r="C344" s="24" t="s">
        <v>435</v>
      </c>
      <c r="D344" s="24">
        <v>-21.79</v>
      </c>
      <c r="E344" s="24">
        <v>-48.17</v>
      </c>
      <c r="F344" s="25">
        <v>0</v>
      </c>
      <c r="G344" s="25">
        <v>35</v>
      </c>
      <c r="H344" s="24" t="s">
        <v>101</v>
      </c>
      <c r="I344" s="24" t="s">
        <v>5434</v>
      </c>
    </row>
    <row r="345" spans="1:9" x14ac:dyDescent="0.25">
      <c r="A345" s="27">
        <v>3503307</v>
      </c>
      <c r="B345" s="34">
        <v>350330</v>
      </c>
      <c r="C345" s="26" t="s">
        <v>436</v>
      </c>
      <c r="D345" s="26">
        <v>-22.35</v>
      </c>
      <c r="E345" s="26">
        <v>-47.38</v>
      </c>
      <c r="F345" s="27">
        <v>0</v>
      </c>
      <c r="G345" s="27">
        <v>35</v>
      </c>
      <c r="H345" s="26" t="s">
        <v>101</v>
      </c>
      <c r="I345" s="26" t="s">
        <v>5434</v>
      </c>
    </row>
    <row r="346" spans="1:9" x14ac:dyDescent="0.25">
      <c r="A346" s="25">
        <v>2301257</v>
      </c>
      <c r="B346" s="33">
        <v>230125</v>
      </c>
      <c r="C346" s="24" t="s">
        <v>437</v>
      </c>
      <c r="D346" s="24">
        <v>-4.75</v>
      </c>
      <c r="E346" s="24">
        <v>-40.83</v>
      </c>
      <c r="F346" s="25">
        <v>0</v>
      </c>
      <c r="G346" s="25">
        <v>23</v>
      </c>
      <c r="H346" s="24" t="s">
        <v>72</v>
      </c>
      <c r="I346" s="24" t="s">
        <v>5430</v>
      </c>
    </row>
    <row r="347" spans="1:9" x14ac:dyDescent="0.25">
      <c r="A347" s="27">
        <v>2101004</v>
      </c>
      <c r="B347" s="34">
        <v>210100</v>
      </c>
      <c r="C347" s="26" t="s">
        <v>438</v>
      </c>
      <c r="D347" s="26">
        <v>-3.45</v>
      </c>
      <c r="E347" s="26">
        <v>-44.77</v>
      </c>
      <c r="F347" s="27">
        <v>0</v>
      </c>
      <c r="G347" s="27">
        <v>21</v>
      </c>
      <c r="H347" s="26" t="s">
        <v>77</v>
      </c>
      <c r="I347" s="26" t="s">
        <v>5433</v>
      </c>
    </row>
    <row r="348" spans="1:9" x14ac:dyDescent="0.25">
      <c r="A348" s="25">
        <v>4300877</v>
      </c>
      <c r="B348" s="33">
        <v>430087</v>
      </c>
      <c r="C348" s="24" t="s">
        <v>439</v>
      </c>
      <c r="D348" s="24">
        <v>-29.61</v>
      </c>
      <c r="E348" s="24">
        <v>-50.92</v>
      </c>
      <c r="F348" s="25">
        <v>0</v>
      </c>
      <c r="G348" s="25">
        <v>43</v>
      </c>
      <c r="H348" s="24" t="s">
        <v>95</v>
      </c>
      <c r="I348" s="24" t="s">
        <v>94</v>
      </c>
    </row>
    <row r="349" spans="1:9" x14ac:dyDescent="0.25">
      <c r="A349" s="27">
        <v>2301307</v>
      </c>
      <c r="B349" s="34">
        <v>230130</v>
      </c>
      <c r="C349" s="26" t="s">
        <v>440</v>
      </c>
      <c r="D349" s="26">
        <v>-7.21</v>
      </c>
      <c r="E349" s="26">
        <v>-40.04</v>
      </c>
      <c r="F349" s="27">
        <v>0</v>
      </c>
      <c r="G349" s="27">
        <v>23</v>
      </c>
      <c r="H349" s="26" t="s">
        <v>72</v>
      </c>
      <c r="I349" s="26" t="s">
        <v>5430</v>
      </c>
    </row>
    <row r="350" spans="1:9" x14ac:dyDescent="0.25">
      <c r="A350" s="25">
        <v>2601102</v>
      </c>
      <c r="B350" s="33">
        <v>260110</v>
      </c>
      <c r="C350" s="24" t="s">
        <v>441</v>
      </c>
      <c r="D350" s="24">
        <v>-7.57</v>
      </c>
      <c r="E350" s="24">
        <v>-40.49</v>
      </c>
      <c r="F350" s="25">
        <v>0</v>
      </c>
      <c r="G350" s="25">
        <v>26</v>
      </c>
      <c r="H350" s="24" t="s">
        <v>88</v>
      </c>
      <c r="I350" s="24" t="s">
        <v>87</v>
      </c>
    </row>
    <row r="351" spans="1:9" x14ac:dyDescent="0.25">
      <c r="A351" s="27">
        <v>3300209</v>
      </c>
      <c r="B351" s="34">
        <v>330020</v>
      </c>
      <c r="C351" s="26" t="s">
        <v>442</v>
      </c>
      <c r="D351" s="26">
        <v>-22.87</v>
      </c>
      <c r="E351" s="26">
        <v>-42.34</v>
      </c>
      <c r="F351" s="27">
        <v>0</v>
      </c>
      <c r="G351" s="27">
        <v>33</v>
      </c>
      <c r="H351" s="26" t="s">
        <v>91</v>
      </c>
      <c r="I351" s="26" t="s">
        <v>90</v>
      </c>
    </row>
    <row r="352" spans="1:9" x14ac:dyDescent="0.25">
      <c r="A352" s="25">
        <v>4101705</v>
      </c>
      <c r="B352" s="33">
        <v>410170</v>
      </c>
      <c r="C352" s="24" t="s">
        <v>443</v>
      </c>
      <c r="D352" s="24">
        <v>-23.93</v>
      </c>
      <c r="E352" s="24">
        <v>-52.49</v>
      </c>
      <c r="F352" s="25">
        <v>0</v>
      </c>
      <c r="G352" s="25">
        <v>41</v>
      </c>
      <c r="H352" s="24" t="s">
        <v>86</v>
      </c>
      <c r="I352" s="24" t="s">
        <v>5431</v>
      </c>
    </row>
    <row r="353" spans="1:9" x14ac:dyDescent="0.25">
      <c r="A353" s="27">
        <v>2501005</v>
      </c>
      <c r="B353" s="34">
        <v>250100</v>
      </c>
      <c r="C353" s="26" t="s">
        <v>443</v>
      </c>
      <c r="D353" s="26">
        <v>-6.55</v>
      </c>
      <c r="E353" s="26">
        <v>-35.74</v>
      </c>
      <c r="F353" s="27">
        <v>0</v>
      </c>
      <c r="G353" s="27">
        <v>25</v>
      </c>
      <c r="H353" s="26" t="s">
        <v>85</v>
      </c>
      <c r="I353" s="26" t="s">
        <v>5437</v>
      </c>
    </row>
    <row r="354" spans="1:9" x14ac:dyDescent="0.25">
      <c r="A354" s="25">
        <v>2902252</v>
      </c>
      <c r="B354" s="33">
        <v>290225</v>
      </c>
      <c r="C354" s="24" t="s">
        <v>444</v>
      </c>
      <c r="D354" s="24">
        <v>-15.26</v>
      </c>
      <c r="E354" s="24">
        <v>-39.409999999999997</v>
      </c>
      <c r="F354" s="25">
        <v>0</v>
      </c>
      <c r="G354" s="25">
        <v>29</v>
      </c>
      <c r="H354" s="24" t="s">
        <v>71</v>
      </c>
      <c r="I354" s="24" t="s">
        <v>70</v>
      </c>
    </row>
    <row r="355" spans="1:9" x14ac:dyDescent="0.25">
      <c r="A355" s="27">
        <v>4300901</v>
      </c>
      <c r="B355" s="34">
        <v>430090</v>
      </c>
      <c r="C355" s="26" t="s">
        <v>445</v>
      </c>
      <c r="D355" s="26">
        <v>-27.39</v>
      </c>
      <c r="E355" s="26">
        <v>-52.29</v>
      </c>
      <c r="F355" s="27">
        <v>0</v>
      </c>
      <c r="G355" s="27">
        <v>43</v>
      </c>
      <c r="H355" s="26" t="s">
        <v>95</v>
      </c>
      <c r="I355" s="26" t="s">
        <v>94</v>
      </c>
    </row>
    <row r="356" spans="1:9" x14ac:dyDescent="0.25">
      <c r="A356" s="25">
        <v>2301406</v>
      </c>
      <c r="B356" s="33">
        <v>230140</v>
      </c>
      <c r="C356" s="24" t="s">
        <v>446</v>
      </c>
      <c r="D356" s="24">
        <v>-4.41</v>
      </c>
      <c r="E356" s="24">
        <v>-39.04</v>
      </c>
      <c r="F356" s="25">
        <v>0</v>
      </c>
      <c r="G356" s="25">
        <v>23</v>
      </c>
      <c r="H356" s="24" t="s">
        <v>72</v>
      </c>
      <c r="I356" s="24" t="s">
        <v>5430</v>
      </c>
    </row>
    <row r="357" spans="1:9" x14ac:dyDescent="0.25">
      <c r="A357" s="27">
        <v>2902302</v>
      </c>
      <c r="B357" s="34">
        <v>290230</v>
      </c>
      <c r="C357" s="26" t="s">
        <v>447</v>
      </c>
      <c r="D357" s="26">
        <v>-13.07</v>
      </c>
      <c r="E357" s="26">
        <v>-39</v>
      </c>
      <c r="F357" s="27">
        <v>0</v>
      </c>
      <c r="G357" s="27">
        <v>29</v>
      </c>
      <c r="H357" s="26" t="s">
        <v>71</v>
      </c>
      <c r="I357" s="26" t="s">
        <v>70</v>
      </c>
    </row>
    <row r="358" spans="1:9" x14ac:dyDescent="0.25">
      <c r="A358" s="25">
        <v>2800407</v>
      </c>
      <c r="B358" s="33">
        <v>280040</v>
      </c>
      <c r="C358" s="24" t="s">
        <v>448</v>
      </c>
      <c r="D358" s="24">
        <v>-11.26</v>
      </c>
      <c r="E358" s="24">
        <v>-37.61</v>
      </c>
      <c r="F358" s="25">
        <v>0</v>
      </c>
      <c r="G358" s="25">
        <v>28</v>
      </c>
      <c r="H358" s="24" t="s">
        <v>103</v>
      </c>
      <c r="I358" s="24" t="s">
        <v>102</v>
      </c>
    </row>
    <row r="359" spans="1:9" x14ac:dyDescent="0.25">
      <c r="A359" s="27">
        <v>4101804</v>
      </c>
      <c r="B359" s="34">
        <v>410180</v>
      </c>
      <c r="C359" s="26" t="s">
        <v>449</v>
      </c>
      <c r="D359" s="26">
        <v>-25.59</v>
      </c>
      <c r="E359" s="26">
        <v>-49.4</v>
      </c>
      <c r="F359" s="27">
        <v>0</v>
      </c>
      <c r="G359" s="27">
        <v>41</v>
      </c>
      <c r="H359" s="26" t="s">
        <v>86</v>
      </c>
      <c r="I359" s="26" t="s">
        <v>5431</v>
      </c>
    </row>
    <row r="360" spans="1:9" x14ac:dyDescent="0.25">
      <c r="A360" s="25">
        <v>3103900</v>
      </c>
      <c r="B360" s="33">
        <v>310390</v>
      </c>
      <c r="C360" s="24" t="s">
        <v>450</v>
      </c>
      <c r="D360" s="24">
        <v>-19.940000000000001</v>
      </c>
      <c r="E360" s="24">
        <v>-45.16</v>
      </c>
      <c r="F360" s="25">
        <v>0</v>
      </c>
      <c r="G360" s="25">
        <v>31</v>
      </c>
      <c r="H360" s="24" t="s">
        <v>83</v>
      </c>
      <c r="I360" s="24" t="s">
        <v>82</v>
      </c>
    </row>
    <row r="361" spans="1:9" x14ac:dyDescent="0.25">
      <c r="A361" s="27">
        <v>3104007</v>
      </c>
      <c r="B361" s="34">
        <v>310400</v>
      </c>
      <c r="C361" s="26" t="s">
        <v>451</v>
      </c>
      <c r="D361" s="26">
        <v>-19.59</v>
      </c>
      <c r="E361" s="26">
        <v>-46.94</v>
      </c>
      <c r="F361" s="27">
        <v>0</v>
      </c>
      <c r="G361" s="27">
        <v>31</v>
      </c>
      <c r="H361" s="26" t="s">
        <v>83</v>
      </c>
      <c r="I361" s="26" t="s">
        <v>82</v>
      </c>
    </row>
    <row r="362" spans="1:9" x14ac:dyDescent="0.25">
      <c r="A362" s="25">
        <v>3104106</v>
      </c>
      <c r="B362" s="33">
        <v>310410</v>
      </c>
      <c r="C362" s="24" t="s">
        <v>452</v>
      </c>
      <c r="D362" s="24">
        <v>-21.36</v>
      </c>
      <c r="E362" s="24">
        <v>-46.93</v>
      </c>
      <c r="F362" s="25">
        <v>0</v>
      </c>
      <c r="G362" s="25">
        <v>31</v>
      </c>
      <c r="H362" s="24" t="s">
        <v>83</v>
      </c>
      <c r="I362" s="24" t="s">
        <v>82</v>
      </c>
    </row>
    <row r="363" spans="1:9" x14ac:dyDescent="0.25">
      <c r="A363" s="27">
        <v>3503356</v>
      </c>
      <c r="B363" s="34">
        <v>350335</v>
      </c>
      <c r="C363" s="26" t="s">
        <v>453</v>
      </c>
      <c r="D363" s="26">
        <v>-21.77</v>
      </c>
      <c r="E363" s="26">
        <v>-50.46</v>
      </c>
      <c r="F363" s="27">
        <v>0</v>
      </c>
      <c r="G363" s="27">
        <v>35</v>
      </c>
      <c r="H363" s="26" t="s">
        <v>101</v>
      </c>
      <c r="I363" s="26" t="s">
        <v>5434</v>
      </c>
    </row>
    <row r="364" spans="1:9" x14ac:dyDescent="0.25">
      <c r="A364" s="25">
        <v>3104205</v>
      </c>
      <c r="B364" s="33">
        <v>310420</v>
      </c>
      <c r="C364" s="24" t="s">
        <v>454</v>
      </c>
      <c r="D364" s="24">
        <v>-20.28</v>
      </c>
      <c r="E364" s="24">
        <v>-45.53</v>
      </c>
      <c r="F364" s="25">
        <v>0</v>
      </c>
      <c r="G364" s="25">
        <v>31</v>
      </c>
      <c r="H364" s="24" t="s">
        <v>83</v>
      </c>
      <c r="I364" s="24" t="s">
        <v>82</v>
      </c>
    </row>
    <row r="365" spans="1:9" x14ac:dyDescent="0.25">
      <c r="A365" s="27">
        <v>2601201</v>
      </c>
      <c r="B365" s="34">
        <v>260120</v>
      </c>
      <c r="C365" s="26" t="s">
        <v>455</v>
      </c>
      <c r="D365" s="26">
        <v>-8.41</v>
      </c>
      <c r="E365" s="26">
        <v>-37.049999999999997</v>
      </c>
      <c r="F365" s="27">
        <v>0</v>
      </c>
      <c r="G365" s="27">
        <v>26</v>
      </c>
      <c r="H365" s="26" t="s">
        <v>88</v>
      </c>
      <c r="I365" s="26" t="s">
        <v>87</v>
      </c>
    </row>
    <row r="366" spans="1:9" x14ac:dyDescent="0.25">
      <c r="A366" s="25">
        <v>3104304</v>
      </c>
      <c r="B366" s="33">
        <v>310430</v>
      </c>
      <c r="C366" s="24" t="s">
        <v>456</v>
      </c>
      <c r="D366" s="24">
        <v>-21.35</v>
      </c>
      <c r="E366" s="24">
        <v>-46.14</v>
      </c>
      <c r="F366" s="25">
        <v>0</v>
      </c>
      <c r="G366" s="25">
        <v>31</v>
      </c>
      <c r="H366" s="24" t="s">
        <v>83</v>
      </c>
      <c r="I366" s="24" t="s">
        <v>82</v>
      </c>
    </row>
    <row r="367" spans="1:9" x14ac:dyDescent="0.25">
      <c r="A367" s="27">
        <v>3300225</v>
      </c>
      <c r="B367" s="34">
        <v>330022</v>
      </c>
      <c r="C367" s="26" t="s">
        <v>457</v>
      </c>
      <c r="D367" s="26">
        <v>-22.23</v>
      </c>
      <c r="E367" s="26">
        <v>-43.1</v>
      </c>
      <c r="F367" s="27">
        <v>0</v>
      </c>
      <c r="G367" s="27">
        <v>33</v>
      </c>
      <c r="H367" s="26" t="s">
        <v>91</v>
      </c>
      <c r="I367" s="26" t="s">
        <v>90</v>
      </c>
    </row>
    <row r="368" spans="1:9" x14ac:dyDescent="0.25">
      <c r="A368" s="25">
        <v>3503406</v>
      </c>
      <c r="B368" s="33">
        <v>350340</v>
      </c>
      <c r="C368" s="24" t="s">
        <v>458</v>
      </c>
      <c r="D368" s="24">
        <v>-22.02</v>
      </c>
      <c r="E368" s="24">
        <v>-48.91</v>
      </c>
      <c r="F368" s="25">
        <v>0</v>
      </c>
      <c r="G368" s="25">
        <v>35</v>
      </c>
      <c r="H368" s="24" t="s">
        <v>101</v>
      </c>
      <c r="I368" s="24" t="s">
        <v>5434</v>
      </c>
    </row>
    <row r="369" spans="1:9" x14ac:dyDescent="0.25">
      <c r="A369" s="27">
        <v>2501104</v>
      </c>
      <c r="B369" s="34">
        <v>250110</v>
      </c>
      <c r="C369" s="26" t="s">
        <v>459</v>
      </c>
      <c r="D369" s="26">
        <v>-6.96</v>
      </c>
      <c r="E369" s="26">
        <v>-35.69</v>
      </c>
      <c r="F369" s="27">
        <v>0</v>
      </c>
      <c r="G369" s="27">
        <v>25</v>
      </c>
      <c r="H369" s="26" t="s">
        <v>85</v>
      </c>
      <c r="I369" s="26" t="s">
        <v>5437</v>
      </c>
    </row>
    <row r="370" spans="1:9" x14ac:dyDescent="0.25">
      <c r="A370" s="25">
        <v>2401107</v>
      </c>
      <c r="B370" s="33">
        <v>240110</v>
      </c>
      <c r="C370" s="24" t="s">
        <v>460</v>
      </c>
      <c r="D370" s="24">
        <v>-4.95</v>
      </c>
      <c r="E370" s="24">
        <v>-37.130000000000003</v>
      </c>
      <c r="F370" s="25">
        <v>0</v>
      </c>
      <c r="G370" s="25">
        <v>24</v>
      </c>
      <c r="H370" s="24" t="s">
        <v>93</v>
      </c>
      <c r="I370" s="24" t="s">
        <v>92</v>
      </c>
    </row>
    <row r="371" spans="1:9" x14ac:dyDescent="0.25">
      <c r="A371" s="27">
        <v>2800506</v>
      </c>
      <c r="B371" s="34">
        <v>280050</v>
      </c>
      <c r="C371" s="26" t="s">
        <v>460</v>
      </c>
      <c r="D371" s="26">
        <v>-10.75</v>
      </c>
      <c r="E371" s="26">
        <v>-37.31</v>
      </c>
      <c r="F371" s="27">
        <v>0</v>
      </c>
      <c r="G371" s="27">
        <v>28</v>
      </c>
      <c r="H371" s="26" t="s">
        <v>103</v>
      </c>
      <c r="I371" s="26" t="s">
        <v>102</v>
      </c>
    </row>
    <row r="372" spans="1:9" x14ac:dyDescent="0.25">
      <c r="A372" s="25">
        <v>2501153</v>
      </c>
      <c r="B372" s="33">
        <v>250115</v>
      </c>
      <c r="C372" s="24" t="s">
        <v>461</v>
      </c>
      <c r="D372" s="24">
        <v>-7.12</v>
      </c>
      <c r="E372" s="24">
        <v>-36.94</v>
      </c>
      <c r="F372" s="25">
        <v>0</v>
      </c>
      <c r="G372" s="25">
        <v>25</v>
      </c>
      <c r="H372" s="24" t="s">
        <v>85</v>
      </c>
      <c r="I372" s="24" t="s">
        <v>5437</v>
      </c>
    </row>
    <row r="373" spans="1:9" x14ac:dyDescent="0.25">
      <c r="A373" s="27">
        <v>2501203</v>
      </c>
      <c r="B373" s="34">
        <v>250120</v>
      </c>
      <c r="C373" s="26" t="s">
        <v>462</v>
      </c>
      <c r="D373" s="26">
        <v>-7.04</v>
      </c>
      <c r="E373" s="26">
        <v>-35.93</v>
      </c>
      <c r="F373" s="27">
        <v>0</v>
      </c>
      <c r="G373" s="27">
        <v>25</v>
      </c>
      <c r="H373" s="26" t="s">
        <v>85</v>
      </c>
      <c r="I373" s="26" t="s">
        <v>5437</v>
      </c>
    </row>
    <row r="374" spans="1:9" x14ac:dyDescent="0.25">
      <c r="A374" s="25">
        <v>3503505</v>
      </c>
      <c r="B374" s="33">
        <v>350350</v>
      </c>
      <c r="C374" s="24" t="s">
        <v>463</v>
      </c>
      <c r="D374" s="24">
        <v>-22.57</v>
      </c>
      <c r="E374" s="24">
        <v>-44.69</v>
      </c>
      <c r="F374" s="25">
        <v>0</v>
      </c>
      <c r="G374" s="25">
        <v>35</v>
      </c>
      <c r="H374" s="24" t="s">
        <v>101</v>
      </c>
      <c r="I374" s="24" t="s">
        <v>5434</v>
      </c>
    </row>
    <row r="375" spans="1:9" x14ac:dyDescent="0.25">
      <c r="A375" s="27">
        <v>3503604</v>
      </c>
      <c r="B375" s="34">
        <v>350360</v>
      </c>
      <c r="C375" s="26" t="s">
        <v>464</v>
      </c>
      <c r="D375" s="26">
        <v>-22.66</v>
      </c>
      <c r="E375" s="26">
        <v>-48.66</v>
      </c>
      <c r="F375" s="27">
        <v>0</v>
      </c>
      <c r="G375" s="27">
        <v>35</v>
      </c>
      <c r="H375" s="26" t="s">
        <v>101</v>
      </c>
      <c r="I375" s="26" t="s">
        <v>5434</v>
      </c>
    </row>
    <row r="376" spans="1:9" x14ac:dyDescent="0.25">
      <c r="A376" s="25">
        <v>5101308</v>
      </c>
      <c r="B376" s="33">
        <v>510130</v>
      </c>
      <c r="C376" s="24" t="s">
        <v>465</v>
      </c>
      <c r="D376" s="24">
        <v>-14.44</v>
      </c>
      <c r="E376" s="24">
        <v>-56.84</v>
      </c>
      <c r="F376" s="25">
        <v>0</v>
      </c>
      <c r="G376" s="25">
        <v>51</v>
      </c>
      <c r="H376" s="24" t="s">
        <v>79</v>
      </c>
      <c r="I376" s="24" t="s">
        <v>78</v>
      </c>
    </row>
    <row r="377" spans="1:9" x14ac:dyDescent="0.25">
      <c r="A377" s="27">
        <v>5202353</v>
      </c>
      <c r="B377" s="34">
        <v>520235</v>
      </c>
      <c r="C377" s="26" t="s">
        <v>466</v>
      </c>
      <c r="D377" s="26">
        <v>-16.38</v>
      </c>
      <c r="E377" s="26">
        <v>-51.56</v>
      </c>
      <c r="F377" s="27">
        <v>0</v>
      </c>
      <c r="G377" s="27">
        <v>52</v>
      </c>
      <c r="H377" s="26" t="s">
        <v>76</v>
      </c>
      <c r="I377" s="26" t="s">
        <v>5428</v>
      </c>
    </row>
    <row r="378" spans="1:9" x14ac:dyDescent="0.25">
      <c r="A378" s="25">
        <v>2401206</v>
      </c>
      <c r="B378" s="33">
        <v>240120</v>
      </c>
      <c r="C378" s="24" t="s">
        <v>467</v>
      </c>
      <c r="D378" s="24">
        <v>-6.19</v>
      </c>
      <c r="E378" s="24">
        <v>-35.15</v>
      </c>
      <c r="F378" s="25">
        <v>0</v>
      </c>
      <c r="G378" s="25">
        <v>24</v>
      </c>
      <c r="H378" s="24" t="s">
        <v>93</v>
      </c>
      <c r="I378" s="24" t="s">
        <v>92</v>
      </c>
    </row>
    <row r="379" spans="1:9" x14ac:dyDescent="0.25">
      <c r="A379" s="27">
        <v>3104403</v>
      </c>
      <c r="B379" s="34">
        <v>310440</v>
      </c>
      <c r="C379" s="26" t="s">
        <v>468</v>
      </c>
      <c r="D379" s="26">
        <v>-21.61</v>
      </c>
      <c r="E379" s="26">
        <v>-42.83</v>
      </c>
      <c r="F379" s="27">
        <v>0</v>
      </c>
      <c r="G379" s="27">
        <v>31</v>
      </c>
      <c r="H379" s="26" t="s">
        <v>83</v>
      </c>
      <c r="I379" s="26" t="s">
        <v>82</v>
      </c>
    </row>
    <row r="380" spans="1:9" x14ac:dyDescent="0.25">
      <c r="A380" s="25">
        <v>3104452</v>
      </c>
      <c r="B380" s="33">
        <v>310445</v>
      </c>
      <c r="C380" s="24" t="s">
        <v>469</v>
      </c>
      <c r="D380" s="24">
        <v>-17.86</v>
      </c>
      <c r="E380" s="24">
        <v>-42.55</v>
      </c>
      <c r="F380" s="25">
        <v>0</v>
      </c>
      <c r="G380" s="25">
        <v>31</v>
      </c>
      <c r="H380" s="24" t="s">
        <v>83</v>
      </c>
      <c r="I380" s="24" t="s">
        <v>82</v>
      </c>
    </row>
    <row r="381" spans="1:9" x14ac:dyDescent="0.25">
      <c r="A381" s="27">
        <v>3104502</v>
      </c>
      <c r="B381" s="34">
        <v>310450</v>
      </c>
      <c r="C381" s="26" t="s">
        <v>470</v>
      </c>
      <c r="D381" s="26">
        <v>-15.91</v>
      </c>
      <c r="E381" s="26">
        <v>-46.1</v>
      </c>
      <c r="F381" s="27">
        <v>0</v>
      </c>
      <c r="G381" s="27">
        <v>31</v>
      </c>
      <c r="H381" s="26" t="s">
        <v>83</v>
      </c>
      <c r="I381" s="26" t="s">
        <v>82</v>
      </c>
    </row>
    <row r="382" spans="1:9" x14ac:dyDescent="0.25">
      <c r="A382" s="25">
        <v>5101407</v>
      </c>
      <c r="B382" s="33">
        <v>510140</v>
      </c>
      <c r="C382" s="24" t="s">
        <v>471</v>
      </c>
      <c r="D382" s="24">
        <v>-10.16</v>
      </c>
      <c r="E382" s="24">
        <v>-59.45</v>
      </c>
      <c r="F382" s="25">
        <v>0</v>
      </c>
      <c r="G382" s="25">
        <v>51</v>
      </c>
      <c r="H382" s="24" t="s">
        <v>79</v>
      </c>
      <c r="I382" s="24" t="s">
        <v>78</v>
      </c>
    </row>
    <row r="383" spans="1:9" x14ac:dyDescent="0.25">
      <c r="A383" s="27">
        <v>1100023</v>
      </c>
      <c r="B383" s="34">
        <v>110002</v>
      </c>
      <c r="C383" s="26" t="s">
        <v>472</v>
      </c>
      <c r="D383" s="26">
        <v>-9.91</v>
      </c>
      <c r="E383" s="26">
        <v>-63.04</v>
      </c>
      <c r="F383" s="27">
        <v>0</v>
      </c>
      <c r="G383" s="27">
        <v>11</v>
      </c>
      <c r="H383" s="26" t="s">
        <v>96</v>
      </c>
      <c r="I383" s="26" t="s">
        <v>5400</v>
      </c>
    </row>
    <row r="384" spans="1:9" x14ac:dyDescent="0.25">
      <c r="A384" s="25">
        <v>3503703</v>
      </c>
      <c r="B384" s="33">
        <v>350370</v>
      </c>
      <c r="C384" s="24" t="s">
        <v>473</v>
      </c>
      <c r="D384" s="24">
        <v>-21.18</v>
      </c>
      <c r="E384" s="24">
        <v>-48.78</v>
      </c>
      <c r="F384" s="25">
        <v>0</v>
      </c>
      <c r="G384" s="25">
        <v>35</v>
      </c>
      <c r="H384" s="24" t="s">
        <v>101</v>
      </c>
      <c r="I384" s="24" t="s">
        <v>5434</v>
      </c>
    </row>
    <row r="385" spans="1:9" x14ac:dyDescent="0.25">
      <c r="A385" s="27">
        <v>4101853</v>
      </c>
      <c r="B385" s="34">
        <v>410185</v>
      </c>
      <c r="C385" s="26" t="s">
        <v>474</v>
      </c>
      <c r="D385" s="26">
        <v>-24.38</v>
      </c>
      <c r="E385" s="26">
        <v>-51.58</v>
      </c>
      <c r="F385" s="27">
        <v>0</v>
      </c>
      <c r="G385" s="27">
        <v>41</v>
      </c>
      <c r="H385" s="26" t="s">
        <v>86</v>
      </c>
      <c r="I385" s="26" t="s">
        <v>5431</v>
      </c>
    </row>
    <row r="386" spans="1:9" x14ac:dyDescent="0.25">
      <c r="A386" s="25">
        <v>3300233</v>
      </c>
      <c r="B386" s="33">
        <v>330023</v>
      </c>
      <c r="C386" s="24" t="s">
        <v>475</v>
      </c>
      <c r="D386" s="24">
        <v>-22.74</v>
      </c>
      <c r="E386" s="24">
        <v>-41.88</v>
      </c>
      <c r="F386" s="25">
        <v>0</v>
      </c>
      <c r="G386" s="25">
        <v>33</v>
      </c>
      <c r="H386" s="24" t="s">
        <v>91</v>
      </c>
      <c r="I386" s="24" t="s">
        <v>90</v>
      </c>
    </row>
    <row r="387" spans="1:9" x14ac:dyDescent="0.25">
      <c r="A387" s="27">
        <v>4201505</v>
      </c>
      <c r="B387" s="34">
        <v>420150</v>
      </c>
      <c r="C387" s="26" t="s">
        <v>476</v>
      </c>
      <c r="D387" s="26">
        <v>-28.26</v>
      </c>
      <c r="E387" s="26">
        <v>-49.01</v>
      </c>
      <c r="F387" s="27">
        <v>0</v>
      </c>
      <c r="G387" s="27">
        <v>42</v>
      </c>
      <c r="H387" s="26" t="s">
        <v>100</v>
      </c>
      <c r="I387" s="26" t="s">
        <v>99</v>
      </c>
    </row>
    <row r="388" spans="1:9" x14ac:dyDescent="0.25">
      <c r="A388" s="25">
        <v>2301505</v>
      </c>
      <c r="B388" s="33">
        <v>230150</v>
      </c>
      <c r="C388" s="24" t="s">
        <v>477</v>
      </c>
      <c r="D388" s="24">
        <v>-6.32</v>
      </c>
      <c r="E388" s="24">
        <v>-40.159999999999997</v>
      </c>
      <c r="F388" s="25">
        <v>0</v>
      </c>
      <c r="G388" s="25">
        <v>23</v>
      </c>
      <c r="H388" s="24" t="s">
        <v>72</v>
      </c>
      <c r="I388" s="24" t="s">
        <v>5430</v>
      </c>
    </row>
    <row r="389" spans="1:9" x14ac:dyDescent="0.25">
      <c r="A389" s="27">
        <v>2200905</v>
      </c>
      <c r="B389" s="34">
        <v>220090</v>
      </c>
      <c r="C389" s="26" t="s">
        <v>478</v>
      </c>
      <c r="D389" s="26">
        <v>-6.11</v>
      </c>
      <c r="E389" s="26">
        <v>-41.79</v>
      </c>
      <c r="F389" s="27">
        <v>0</v>
      </c>
      <c r="G389" s="27">
        <v>22</v>
      </c>
      <c r="H389" s="26" t="s">
        <v>89</v>
      </c>
      <c r="I389" s="26" t="s">
        <v>5435</v>
      </c>
    </row>
    <row r="390" spans="1:9" x14ac:dyDescent="0.25">
      <c r="A390" s="25">
        <v>2501302</v>
      </c>
      <c r="B390" s="33">
        <v>250130</v>
      </c>
      <c r="C390" s="24" t="s">
        <v>479</v>
      </c>
      <c r="D390" s="24">
        <v>-7.54</v>
      </c>
      <c r="E390" s="24">
        <v>-35.700000000000003</v>
      </c>
      <c r="F390" s="25">
        <v>0</v>
      </c>
      <c r="G390" s="25">
        <v>25</v>
      </c>
      <c r="H390" s="24" t="s">
        <v>85</v>
      </c>
      <c r="I390" s="24" t="s">
        <v>5437</v>
      </c>
    </row>
    <row r="391" spans="1:9" x14ac:dyDescent="0.25">
      <c r="A391" s="27">
        <v>2200954</v>
      </c>
      <c r="B391" s="34">
        <v>220095</v>
      </c>
      <c r="C391" s="26" t="s">
        <v>480</v>
      </c>
      <c r="D391" s="26">
        <v>-7.27</v>
      </c>
      <c r="E391" s="26">
        <v>-41.56</v>
      </c>
      <c r="F391" s="27">
        <v>0</v>
      </c>
      <c r="G391" s="27">
        <v>22</v>
      </c>
      <c r="H391" s="26" t="s">
        <v>89</v>
      </c>
      <c r="I391" s="26" t="s">
        <v>5435</v>
      </c>
    </row>
    <row r="392" spans="1:9" x14ac:dyDescent="0.25">
      <c r="A392" s="25">
        <v>2201002</v>
      </c>
      <c r="B392" s="33">
        <v>220100</v>
      </c>
      <c r="C392" s="24" t="s">
        <v>481</v>
      </c>
      <c r="D392" s="24">
        <v>-6.65</v>
      </c>
      <c r="E392" s="24">
        <v>-42.53</v>
      </c>
      <c r="F392" s="25">
        <v>0</v>
      </c>
      <c r="G392" s="25">
        <v>22</v>
      </c>
      <c r="H392" s="24" t="s">
        <v>89</v>
      </c>
      <c r="I392" s="24" t="s">
        <v>5435</v>
      </c>
    </row>
    <row r="393" spans="1:9" x14ac:dyDescent="0.25">
      <c r="A393" s="27">
        <v>3300258</v>
      </c>
      <c r="B393" s="34">
        <v>330025</v>
      </c>
      <c r="C393" s="26" t="s">
        <v>482</v>
      </c>
      <c r="D393" s="26">
        <v>-22.96</v>
      </c>
      <c r="E393" s="26">
        <v>-42.02</v>
      </c>
      <c r="F393" s="27">
        <v>0</v>
      </c>
      <c r="G393" s="27">
        <v>33</v>
      </c>
      <c r="H393" s="26" t="s">
        <v>91</v>
      </c>
      <c r="I393" s="26" t="s">
        <v>90</v>
      </c>
    </row>
    <row r="394" spans="1:9" x14ac:dyDescent="0.25">
      <c r="A394" s="25">
        <v>1702406</v>
      </c>
      <c r="B394" s="33">
        <v>170240</v>
      </c>
      <c r="C394" s="24" t="s">
        <v>483</v>
      </c>
      <c r="D394" s="24">
        <v>-12.93</v>
      </c>
      <c r="E394" s="24">
        <v>-46.93</v>
      </c>
      <c r="F394" s="25">
        <v>0</v>
      </c>
      <c r="G394" s="25">
        <v>17</v>
      </c>
      <c r="H394" s="24" t="s">
        <v>105</v>
      </c>
      <c r="I394" s="24" t="s">
        <v>104</v>
      </c>
    </row>
    <row r="395" spans="1:9" x14ac:dyDescent="0.25">
      <c r="A395" s="27">
        <v>4301008</v>
      </c>
      <c r="B395" s="34">
        <v>430100</v>
      </c>
      <c r="C395" s="26" t="s">
        <v>484</v>
      </c>
      <c r="D395" s="26">
        <v>-29.4</v>
      </c>
      <c r="E395" s="26">
        <v>-51.94</v>
      </c>
      <c r="F395" s="27">
        <v>0</v>
      </c>
      <c r="G395" s="27">
        <v>43</v>
      </c>
      <c r="H395" s="26" t="s">
        <v>95</v>
      </c>
      <c r="I395" s="26" t="s">
        <v>94</v>
      </c>
    </row>
    <row r="396" spans="1:9" x14ac:dyDescent="0.25">
      <c r="A396" s="25">
        <v>4301073</v>
      </c>
      <c r="B396" s="33">
        <v>430107</v>
      </c>
      <c r="C396" s="24" t="s">
        <v>485</v>
      </c>
      <c r="D396" s="24">
        <v>-31.44</v>
      </c>
      <c r="E396" s="24">
        <v>-52.42</v>
      </c>
      <c r="F396" s="25">
        <v>0</v>
      </c>
      <c r="G396" s="25">
        <v>43</v>
      </c>
      <c r="H396" s="24" t="s">
        <v>95</v>
      </c>
      <c r="I396" s="24" t="s">
        <v>94</v>
      </c>
    </row>
    <row r="397" spans="1:9" x14ac:dyDescent="0.25">
      <c r="A397" s="27">
        <v>4301057</v>
      </c>
      <c r="B397" s="34">
        <v>430105</v>
      </c>
      <c r="C397" s="26" t="s">
        <v>486</v>
      </c>
      <c r="D397" s="26">
        <v>-29.55</v>
      </c>
      <c r="E397" s="26">
        <v>-49.88</v>
      </c>
      <c r="F397" s="27">
        <v>0</v>
      </c>
      <c r="G397" s="27">
        <v>43</v>
      </c>
      <c r="H397" s="26" t="s">
        <v>95</v>
      </c>
      <c r="I397" s="26" t="s">
        <v>94</v>
      </c>
    </row>
    <row r="398" spans="1:9" x14ac:dyDescent="0.25">
      <c r="A398" s="25">
        <v>4301206</v>
      </c>
      <c r="B398" s="33">
        <v>430120</v>
      </c>
      <c r="C398" s="24" t="s">
        <v>487</v>
      </c>
      <c r="D398" s="24">
        <v>-29.33</v>
      </c>
      <c r="E398" s="24">
        <v>-53.09</v>
      </c>
      <c r="F398" s="25">
        <v>0</v>
      </c>
      <c r="G398" s="25">
        <v>43</v>
      </c>
      <c r="H398" s="24" t="s">
        <v>95</v>
      </c>
      <c r="I398" s="24" t="s">
        <v>94</v>
      </c>
    </row>
    <row r="399" spans="1:9" x14ac:dyDescent="0.25">
      <c r="A399" s="27">
        <v>4301107</v>
      </c>
      <c r="B399" s="34">
        <v>430110</v>
      </c>
      <c r="C399" s="26" t="s">
        <v>488</v>
      </c>
      <c r="D399" s="26">
        <v>-30.07</v>
      </c>
      <c r="E399" s="26">
        <v>-51.72</v>
      </c>
      <c r="F399" s="27">
        <v>0</v>
      </c>
      <c r="G399" s="27">
        <v>43</v>
      </c>
      <c r="H399" s="26" t="s">
        <v>95</v>
      </c>
      <c r="I399" s="26" t="s">
        <v>94</v>
      </c>
    </row>
    <row r="400" spans="1:9" x14ac:dyDescent="0.25">
      <c r="A400" s="25">
        <v>4301305</v>
      </c>
      <c r="B400" s="33">
        <v>430130</v>
      </c>
      <c r="C400" s="24" t="s">
        <v>489</v>
      </c>
      <c r="D400" s="24">
        <v>-32.229999999999997</v>
      </c>
      <c r="E400" s="24">
        <v>-53.08</v>
      </c>
      <c r="F400" s="25">
        <v>0</v>
      </c>
      <c r="G400" s="25">
        <v>43</v>
      </c>
      <c r="H400" s="24" t="s">
        <v>95</v>
      </c>
      <c r="I400" s="24" t="s">
        <v>94</v>
      </c>
    </row>
    <row r="401" spans="1:9" x14ac:dyDescent="0.25">
      <c r="A401" s="27">
        <v>4201604</v>
      </c>
      <c r="B401" s="34">
        <v>420160</v>
      </c>
      <c r="C401" s="26" t="s">
        <v>490</v>
      </c>
      <c r="D401" s="26">
        <v>-26.93</v>
      </c>
      <c r="E401" s="26">
        <v>-51.33</v>
      </c>
      <c r="F401" s="27">
        <v>0</v>
      </c>
      <c r="G401" s="27">
        <v>42</v>
      </c>
      <c r="H401" s="26" t="s">
        <v>100</v>
      </c>
      <c r="I401" s="26" t="s">
        <v>99</v>
      </c>
    </row>
    <row r="402" spans="1:9" x14ac:dyDescent="0.25">
      <c r="A402" s="25">
        <v>3503802</v>
      </c>
      <c r="B402" s="33">
        <v>350380</v>
      </c>
      <c r="C402" s="24" t="s">
        <v>491</v>
      </c>
      <c r="D402" s="24">
        <v>-22.57</v>
      </c>
      <c r="E402" s="24">
        <v>-47.17</v>
      </c>
      <c r="F402" s="25">
        <v>0</v>
      </c>
      <c r="G402" s="25">
        <v>35</v>
      </c>
      <c r="H402" s="24" t="s">
        <v>101</v>
      </c>
      <c r="I402" s="24" t="s">
        <v>5434</v>
      </c>
    </row>
    <row r="403" spans="1:9" x14ac:dyDescent="0.25">
      <c r="A403" s="27">
        <v>5202502</v>
      </c>
      <c r="B403" s="34">
        <v>520250</v>
      </c>
      <c r="C403" s="26" t="s">
        <v>492</v>
      </c>
      <c r="D403" s="26">
        <v>-14.92</v>
      </c>
      <c r="E403" s="26">
        <v>-51.08</v>
      </c>
      <c r="F403" s="27">
        <v>0</v>
      </c>
      <c r="G403" s="27">
        <v>52</v>
      </c>
      <c r="H403" s="26" t="s">
        <v>76</v>
      </c>
      <c r="I403" s="26" t="s">
        <v>5428</v>
      </c>
    </row>
    <row r="404" spans="1:9" x14ac:dyDescent="0.25">
      <c r="A404" s="25">
        <v>3503901</v>
      </c>
      <c r="B404" s="33">
        <v>350390</v>
      </c>
      <c r="C404" s="24" t="s">
        <v>493</v>
      </c>
      <c r="D404" s="24">
        <v>-23.39</v>
      </c>
      <c r="E404" s="24">
        <v>-46.32</v>
      </c>
      <c r="F404" s="25">
        <v>0</v>
      </c>
      <c r="G404" s="25">
        <v>35</v>
      </c>
      <c r="H404" s="24" t="s">
        <v>101</v>
      </c>
      <c r="I404" s="24" t="s">
        <v>5434</v>
      </c>
    </row>
    <row r="405" spans="1:9" x14ac:dyDescent="0.25">
      <c r="A405" s="27">
        <v>4201653</v>
      </c>
      <c r="B405" s="34">
        <v>420165</v>
      </c>
      <c r="C405" s="26" t="s">
        <v>494</v>
      </c>
      <c r="D405" s="26">
        <v>-27.07</v>
      </c>
      <c r="E405" s="26">
        <v>-52.45</v>
      </c>
      <c r="F405" s="27">
        <v>0</v>
      </c>
      <c r="G405" s="27">
        <v>42</v>
      </c>
      <c r="H405" s="26" t="s">
        <v>100</v>
      </c>
      <c r="I405" s="26" t="s">
        <v>99</v>
      </c>
    </row>
    <row r="406" spans="1:9" x14ac:dyDescent="0.25">
      <c r="A406" s="25">
        <v>4301404</v>
      </c>
      <c r="B406" s="33">
        <v>430140</v>
      </c>
      <c r="C406" s="24" t="s">
        <v>495</v>
      </c>
      <c r="D406" s="24">
        <v>-28.87</v>
      </c>
      <c r="E406" s="24">
        <v>-52.17</v>
      </c>
      <c r="F406" s="25">
        <v>0</v>
      </c>
      <c r="G406" s="25">
        <v>43</v>
      </c>
      <c r="H406" s="24" t="s">
        <v>95</v>
      </c>
      <c r="I406" s="24" t="s">
        <v>94</v>
      </c>
    </row>
    <row r="407" spans="1:9" x14ac:dyDescent="0.25">
      <c r="A407" s="27">
        <v>4201703</v>
      </c>
      <c r="B407" s="34">
        <v>420170</v>
      </c>
      <c r="C407" s="26" t="s">
        <v>496</v>
      </c>
      <c r="D407" s="26">
        <v>-26.95</v>
      </c>
      <c r="E407" s="26">
        <v>-49.37</v>
      </c>
      <c r="F407" s="27">
        <v>0</v>
      </c>
      <c r="G407" s="27">
        <v>42</v>
      </c>
      <c r="H407" s="26" t="s">
        <v>100</v>
      </c>
      <c r="I407" s="26" t="s">
        <v>99</v>
      </c>
    </row>
    <row r="408" spans="1:9" x14ac:dyDescent="0.25">
      <c r="A408" s="25">
        <v>3503950</v>
      </c>
      <c r="B408" s="33">
        <v>350395</v>
      </c>
      <c r="C408" s="24" t="s">
        <v>497</v>
      </c>
      <c r="D408" s="24">
        <v>-20.149999999999999</v>
      </c>
      <c r="E408" s="24">
        <v>-50.73</v>
      </c>
      <c r="F408" s="25">
        <v>0</v>
      </c>
      <c r="G408" s="25">
        <v>35</v>
      </c>
      <c r="H408" s="24" t="s">
        <v>101</v>
      </c>
      <c r="I408" s="24" t="s">
        <v>5434</v>
      </c>
    </row>
    <row r="409" spans="1:9" x14ac:dyDescent="0.25">
      <c r="A409" s="27">
        <v>4101903</v>
      </c>
      <c r="B409" s="34">
        <v>410190</v>
      </c>
      <c r="C409" s="26" t="s">
        <v>498</v>
      </c>
      <c r="D409" s="26">
        <v>-23.37</v>
      </c>
      <c r="E409" s="26">
        <v>-50.84</v>
      </c>
      <c r="F409" s="27">
        <v>0</v>
      </c>
      <c r="G409" s="27">
        <v>41</v>
      </c>
      <c r="H409" s="26" t="s">
        <v>86</v>
      </c>
      <c r="I409" s="26" t="s">
        <v>5431</v>
      </c>
    </row>
    <row r="410" spans="1:9" x14ac:dyDescent="0.25">
      <c r="A410" s="25">
        <v>2301604</v>
      </c>
      <c r="B410" s="33">
        <v>230160</v>
      </c>
      <c r="C410" s="24" t="s">
        <v>499</v>
      </c>
      <c r="D410" s="24">
        <v>-6.87</v>
      </c>
      <c r="E410" s="24">
        <v>-39.869999999999997</v>
      </c>
      <c r="F410" s="25">
        <v>0</v>
      </c>
      <c r="G410" s="25">
        <v>23</v>
      </c>
      <c r="H410" s="24" t="s">
        <v>72</v>
      </c>
      <c r="I410" s="24" t="s">
        <v>5430</v>
      </c>
    </row>
    <row r="411" spans="1:9" x14ac:dyDescent="0.25">
      <c r="A411" s="27">
        <v>3504008</v>
      </c>
      <c r="B411" s="34">
        <v>350400</v>
      </c>
      <c r="C411" s="26" t="s">
        <v>500</v>
      </c>
      <c r="D411" s="26">
        <v>-22.66</v>
      </c>
      <c r="E411" s="26">
        <v>-50.41</v>
      </c>
      <c r="F411" s="27">
        <v>0</v>
      </c>
      <c r="G411" s="27">
        <v>35</v>
      </c>
      <c r="H411" s="26" t="s">
        <v>101</v>
      </c>
      <c r="I411" s="26" t="s">
        <v>5434</v>
      </c>
    </row>
    <row r="412" spans="1:9" x14ac:dyDescent="0.25">
      <c r="A412" s="25">
        <v>1200054</v>
      </c>
      <c r="B412" s="33">
        <v>120005</v>
      </c>
      <c r="C412" s="24" t="s">
        <v>501</v>
      </c>
      <c r="D412" s="24">
        <v>-10.94</v>
      </c>
      <c r="E412" s="24">
        <v>-69.56</v>
      </c>
      <c r="F412" s="25">
        <v>0</v>
      </c>
      <c r="G412" s="25">
        <v>12</v>
      </c>
      <c r="H412" s="24" t="s">
        <v>64</v>
      </c>
      <c r="I412" s="24" t="s">
        <v>63</v>
      </c>
    </row>
    <row r="413" spans="1:9" x14ac:dyDescent="0.25">
      <c r="A413" s="27">
        <v>4102000</v>
      </c>
      <c r="B413" s="34">
        <v>410200</v>
      </c>
      <c r="C413" s="26" t="s">
        <v>502</v>
      </c>
      <c r="D413" s="26">
        <v>-24.42</v>
      </c>
      <c r="E413" s="26">
        <v>-53.52</v>
      </c>
      <c r="F413" s="27">
        <v>0</v>
      </c>
      <c r="G413" s="27">
        <v>41</v>
      </c>
      <c r="H413" s="26" t="s">
        <v>86</v>
      </c>
      <c r="I413" s="26" t="s">
        <v>5431</v>
      </c>
    </row>
    <row r="414" spans="1:9" x14ac:dyDescent="0.25">
      <c r="A414" s="25">
        <v>2501351</v>
      </c>
      <c r="B414" s="33">
        <v>250135</v>
      </c>
      <c r="C414" s="24" t="s">
        <v>503</v>
      </c>
      <c r="D414" s="24">
        <v>-7.07</v>
      </c>
      <c r="E414" s="24">
        <v>-36.729999999999997</v>
      </c>
      <c r="F414" s="25">
        <v>0</v>
      </c>
      <c r="G414" s="25">
        <v>25</v>
      </c>
      <c r="H414" s="24" t="s">
        <v>85</v>
      </c>
      <c r="I414" s="24" t="s">
        <v>5437</v>
      </c>
    </row>
    <row r="415" spans="1:9" x14ac:dyDescent="0.25">
      <c r="A415" s="27">
        <v>2201051</v>
      </c>
      <c r="B415" s="34">
        <v>220105</v>
      </c>
      <c r="C415" s="26" t="s">
        <v>504</v>
      </c>
      <c r="D415" s="26">
        <v>-5.19</v>
      </c>
      <c r="E415" s="26">
        <v>-41.04</v>
      </c>
      <c r="F415" s="27">
        <v>0</v>
      </c>
      <c r="G415" s="27">
        <v>22</v>
      </c>
      <c r="H415" s="26" t="s">
        <v>89</v>
      </c>
      <c r="I415" s="26" t="s">
        <v>5435</v>
      </c>
    </row>
    <row r="416" spans="1:9" x14ac:dyDescent="0.25">
      <c r="A416" s="25">
        <v>3104601</v>
      </c>
      <c r="B416" s="33">
        <v>310460</v>
      </c>
      <c r="C416" s="24" t="s">
        <v>505</v>
      </c>
      <c r="D416" s="24">
        <v>-21.31</v>
      </c>
      <c r="E416" s="24">
        <v>-42.86</v>
      </c>
      <c r="F416" s="25">
        <v>0</v>
      </c>
      <c r="G416" s="25">
        <v>31</v>
      </c>
      <c r="H416" s="24" t="s">
        <v>83</v>
      </c>
      <c r="I416" s="24" t="s">
        <v>82</v>
      </c>
    </row>
    <row r="417" spans="1:9" x14ac:dyDescent="0.25">
      <c r="A417" s="27">
        <v>4102109</v>
      </c>
      <c r="B417" s="34">
        <v>410210</v>
      </c>
      <c r="C417" s="26" t="s">
        <v>506</v>
      </c>
      <c r="D417" s="26">
        <v>-23.23</v>
      </c>
      <c r="E417" s="26">
        <v>-51.66</v>
      </c>
      <c r="F417" s="27">
        <v>0</v>
      </c>
      <c r="G417" s="27">
        <v>41</v>
      </c>
      <c r="H417" s="26" t="s">
        <v>86</v>
      </c>
      <c r="I417" s="26" t="s">
        <v>5431</v>
      </c>
    </row>
    <row r="418" spans="1:9" x14ac:dyDescent="0.25">
      <c r="A418" s="25">
        <v>4102208</v>
      </c>
      <c r="B418" s="33">
        <v>410220</v>
      </c>
      <c r="C418" s="24" t="s">
        <v>507</v>
      </c>
      <c r="D418" s="24">
        <v>-23.15</v>
      </c>
      <c r="E418" s="24">
        <v>-52.05</v>
      </c>
      <c r="F418" s="25">
        <v>0</v>
      </c>
      <c r="G418" s="25">
        <v>41</v>
      </c>
      <c r="H418" s="24" t="s">
        <v>86</v>
      </c>
      <c r="I418" s="24" t="s">
        <v>5431</v>
      </c>
    </row>
    <row r="419" spans="1:9" x14ac:dyDescent="0.25">
      <c r="A419" s="27">
        <v>2700409</v>
      </c>
      <c r="B419" s="34">
        <v>270040</v>
      </c>
      <c r="C419" s="26" t="s">
        <v>507</v>
      </c>
      <c r="D419" s="26">
        <v>-9.5</v>
      </c>
      <c r="E419" s="26">
        <v>-36.020000000000003</v>
      </c>
      <c r="F419" s="27">
        <v>0</v>
      </c>
      <c r="G419" s="27">
        <v>27</v>
      </c>
      <c r="H419" s="26" t="s">
        <v>66</v>
      </c>
      <c r="I419" s="26" t="s">
        <v>65</v>
      </c>
    </row>
    <row r="420" spans="1:9" x14ac:dyDescent="0.25">
      <c r="A420" s="25">
        <v>1300201</v>
      </c>
      <c r="B420" s="33">
        <v>130020</v>
      </c>
      <c r="C420" s="24" t="s">
        <v>508</v>
      </c>
      <c r="D420" s="24">
        <v>-4.37</v>
      </c>
      <c r="E420" s="24">
        <v>-70.19</v>
      </c>
      <c r="F420" s="25">
        <v>0</v>
      </c>
      <c r="G420" s="25">
        <v>13</v>
      </c>
      <c r="H420" s="24" t="s">
        <v>69</v>
      </c>
      <c r="I420" s="24" t="s">
        <v>68</v>
      </c>
    </row>
    <row r="421" spans="1:9" x14ac:dyDescent="0.25">
      <c r="A421" s="27">
        <v>4201802</v>
      </c>
      <c r="B421" s="34">
        <v>420180</v>
      </c>
      <c r="C421" s="26" t="s">
        <v>509</v>
      </c>
      <c r="D421" s="26">
        <v>-27.42</v>
      </c>
      <c r="E421" s="26">
        <v>-49.78</v>
      </c>
      <c r="F421" s="27">
        <v>0</v>
      </c>
      <c r="G421" s="27">
        <v>42</v>
      </c>
      <c r="H421" s="26" t="s">
        <v>100</v>
      </c>
      <c r="I421" s="26" t="s">
        <v>99</v>
      </c>
    </row>
    <row r="422" spans="1:9" x14ac:dyDescent="0.25">
      <c r="A422" s="25">
        <v>3104700</v>
      </c>
      <c r="B422" s="33">
        <v>310470</v>
      </c>
      <c r="C422" s="24" t="s">
        <v>510</v>
      </c>
      <c r="D422" s="24">
        <v>-18.04</v>
      </c>
      <c r="E422" s="24">
        <v>-41.11</v>
      </c>
      <c r="F422" s="25">
        <v>0</v>
      </c>
      <c r="G422" s="25">
        <v>31</v>
      </c>
      <c r="H422" s="24" t="s">
        <v>83</v>
      </c>
      <c r="I422" s="24" t="s">
        <v>82</v>
      </c>
    </row>
    <row r="423" spans="1:9" x14ac:dyDescent="0.25">
      <c r="A423" s="27">
        <v>3504107</v>
      </c>
      <c r="B423" s="34">
        <v>350410</v>
      </c>
      <c r="C423" s="26" t="s">
        <v>511</v>
      </c>
      <c r="D423" s="26">
        <v>-23.11</v>
      </c>
      <c r="E423" s="26">
        <v>-46.54</v>
      </c>
      <c r="F423" s="27">
        <v>0</v>
      </c>
      <c r="G423" s="27">
        <v>35</v>
      </c>
      <c r="H423" s="26" t="s">
        <v>101</v>
      </c>
      <c r="I423" s="26" t="s">
        <v>5434</v>
      </c>
    </row>
    <row r="424" spans="1:9" x14ac:dyDescent="0.25">
      <c r="A424" s="25">
        <v>3200706</v>
      </c>
      <c r="B424" s="33">
        <v>320070</v>
      </c>
      <c r="C424" s="24" t="s">
        <v>512</v>
      </c>
      <c r="D424" s="24">
        <v>-20.91</v>
      </c>
      <c r="E424" s="24">
        <v>-41.19</v>
      </c>
      <c r="F424" s="25">
        <v>0</v>
      </c>
      <c r="G424" s="25">
        <v>32</v>
      </c>
      <c r="H424" s="24" t="s">
        <v>75</v>
      </c>
      <c r="I424" s="24" t="s">
        <v>5436</v>
      </c>
    </row>
    <row r="425" spans="1:9" x14ac:dyDescent="0.25">
      <c r="A425" s="27">
        <v>1702554</v>
      </c>
      <c r="B425" s="34">
        <v>170255</v>
      </c>
      <c r="C425" s="26" t="s">
        <v>513</v>
      </c>
      <c r="D425" s="26">
        <v>-5.46</v>
      </c>
      <c r="E425" s="26">
        <v>-47.88</v>
      </c>
      <c r="F425" s="27">
        <v>0</v>
      </c>
      <c r="G425" s="27">
        <v>17</v>
      </c>
      <c r="H425" s="26" t="s">
        <v>105</v>
      </c>
      <c r="I425" s="26" t="s">
        <v>104</v>
      </c>
    </row>
    <row r="426" spans="1:9" x14ac:dyDescent="0.25">
      <c r="A426" s="25">
        <v>1500909</v>
      </c>
      <c r="B426" s="33">
        <v>150090</v>
      </c>
      <c r="C426" s="24" t="s">
        <v>514</v>
      </c>
      <c r="D426" s="24">
        <v>-1.02</v>
      </c>
      <c r="E426" s="24">
        <v>-46.64</v>
      </c>
      <c r="F426" s="25">
        <v>0</v>
      </c>
      <c r="G426" s="25">
        <v>15</v>
      </c>
      <c r="H426" s="24" t="s">
        <v>84</v>
      </c>
      <c r="I426" s="24" t="s">
        <v>5429</v>
      </c>
    </row>
    <row r="427" spans="1:9" x14ac:dyDescent="0.25">
      <c r="A427" s="27">
        <v>3104809</v>
      </c>
      <c r="B427" s="34">
        <v>310480</v>
      </c>
      <c r="C427" s="26" t="s">
        <v>515</v>
      </c>
      <c r="D427" s="26">
        <v>-18.100000000000001</v>
      </c>
      <c r="E427" s="26">
        <v>-44.26</v>
      </c>
      <c r="F427" s="27">
        <v>0</v>
      </c>
      <c r="G427" s="27">
        <v>31</v>
      </c>
      <c r="H427" s="26" t="s">
        <v>83</v>
      </c>
      <c r="I427" s="26" t="s">
        <v>82</v>
      </c>
    </row>
    <row r="428" spans="1:9" x14ac:dyDescent="0.25">
      <c r="A428" s="25">
        <v>4301503</v>
      </c>
      <c r="B428" s="33">
        <v>430150</v>
      </c>
      <c r="C428" s="24" t="s">
        <v>516</v>
      </c>
      <c r="D428" s="24">
        <v>-28.51</v>
      </c>
      <c r="E428" s="24">
        <v>-53.99</v>
      </c>
      <c r="F428" s="25">
        <v>0</v>
      </c>
      <c r="G428" s="25">
        <v>43</v>
      </c>
      <c r="H428" s="24" t="s">
        <v>95</v>
      </c>
      <c r="I428" s="24" t="s">
        <v>94</v>
      </c>
    </row>
    <row r="429" spans="1:9" x14ac:dyDescent="0.25">
      <c r="A429" s="27">
        <v>2401305</v>
      </c>
      <c r="B429" s="34">
        <v>240130</v>
      </c>
      <c r="C429" s="26" t="s">
        <v>517</v>
      </c>
      <c r="D429" s="26">
        <v>-5.86</v>
      </c>
      <c r="E429" s="26">
        <v>-37.31</v>
      </c>
      <c r="F429" s="27">
        <v>0</v>
      </c>
      <c r="G429" s="27">
        <v>24</v>
      </c>
      <c r="H429" s="26" t="s">
        <v>93</v>
      </c>
      <c r="I429" s="26" t="s">
        <v>92</v>
      </c>
    </row>
    <row r="430" spans="1:9" x14ac:dyDescent="0.25">
      <c r="A430" s="25">
        <v>4301552</v>
      </c>
      <c r="B430" s="33">
        <v>430155</v>
      </c>
      <c r="C430" s="24" t="s">
        <v>518</v>
      </c>
      <c r="D430" s="24">
        <v>-27.69</v>
      </c>
      <c r="E430" s="24">
        <v>-52.04</v>
      </c>
      <c r="F430" s="25">
        <v>0</v>
      </c>
      <c r="G430" s="25">
        <v>43</v>
      </c>
      <c r="H430" s="24" t="s">
        <v>95</v>
      </c>
      <c r="I430" s="24" t="s">
        <v>94</v>
      </c>
    </row>
    <row r="431" spans="1:9" x14ac:dyDescent="0.25">
      <c r="A431" s="27">
        <v>2902401</v>
      </c>
      <c r="B431" s="34">
        <v>290240</v>
      </c>
      <c r="C431" s="26" t="s">
        <v>519</v>
      </c>
      <c r="D431" s="26">
        <v>-14.31</v>
      </c>
      <c r="E431" s="26">
        <v>-39.32</v>
      </c>
      <c r="F431" s="27">
        <v>0</v>
      </c>
      <c r="G431" s="27">
        <v>29</v>
      </c>
      <c r="H431" s="26" t="s">
        <v>71</v>
      </c>
      <c r="I431" s="26" t="s">
        <v>70</v>
      </c>
    </row>
    <row r="432" spans="1:9" x14ac:dyDescent="0.25">
      <c r="A432" s="25">
        <v>3504206</v>
      </c>
      <c r="B432" s="33">
        <v>350420</v>
      </c>
      <c r="C432" s="24" t="s">
        <v>520</v>
      </c>
      <c r="D432" s="24">
        <v>-20.68</v>
      </c>
      <c r="E432" s="24">
        <v>-50.55</v>
      </c>
      <c r="F432" s="25">
        <v>0</v>
      </c>
      <c r="G432" s="25">
        <v>35</v>
      </c>
      <c r="H432" s="24" t="s">
        <v>101</v>
      </c>
      <c r="I432" s="24" t="s">
        <v>5434</v>
      </c>
    </row>
    <row r="433" spans="1:9" x14ac:dyDescent="0.25">
      <c r="A433" s="27">
        <v>5202601</v>
      </c>
      <c r="B433" s="34">
        <v>520260</v>
      </c>
      <c r="C433" s="26" t="s">
        <v>521</v>
      </c>
      <c r="D433" s="26">
        <v>-16.68</v>
      </c>
      <c r="E433" s="26">
        <v>-50.46</v>
      </c>
      <c r="F433" s="27">
        <v>0</v>
      </c>
      <c r="G433" s="27">
        <v>52</v>
      </c>
      <c r="H433" s="26" t="s">
        <v>76</v>
      </c>
      <c r="I433" s="26" t="s">
        <v>5428</v>
      </c>
    </row>
    <row r="434" spans="1:9" x14ac:dyDescent="0.25">
      <c r="A434" s="25">
        <v>2301703</v>
      </c>
      <c r="B434" s="33">
        <v>230170</v>
      </c>
      <c r="C434" s="24" t="s">
        <v>522</v>
      </c>
      <c r="D434" s="24">
        <v>-6.94</v>
      </c>
      <c r="E434" s="24">
        <v>-38.96</v>
      </c>
      <c r="F434" s="25">
        <v>0</v>
      </c>
      <c r="G434" s="25">
        <v>23</v>
      </c>
      <c r="H434" s="24" t="s">
        <v>72</v>
      </c>
      <c r="I434" s="24" t="s">
        <v>5430</v>
      </c>
    </row>
    <row r="435" spans="1:9" x14ac:dyDescent="0.25">
      <c r="A435" s="27">
        <v>4201901</v>
      </c>
      <c r="B435" s="34">
        <v>420190</v>
      </c>
      <c r="C435" s="26" t="s">
        <v>522</v>
      </c>
      <c r="D435" s="26">
        <v>-27.31</v>
      </c>
      <c r="E435" s="26">
        <v>-49.63</v>
      </c>
      <c r="F435" s="27">
        <v>0</v>
      </c>
      <c r="G435" s="27">
        <v>42</v>
      </c>
      <c r="H435" s="26" t="s">
        <v>100</v>
      </c>
      <c r="I435" s="26" t="s">
        <v>99</v>
      </c>
    </row>
    <row r="436" spans="1:9" x14ac:dyDescent="0.25">
      <c r="A436" s="25">
        <v>1500958</v>
      </c>
      <c r="B436" s="33">
        <v>150095</v>
      </c>
      <c r="C436" s="24" t="s">
        <v>523</v>
      </c>
      <c r="D436" s="24">
        <v>-2.13</v>
      </c>
      <c r="E436" s="24">
        <v>-47.56</v>
      </c>
      <c r="F436" s="25">
        <v>0</v>
      </c>
      <c r="G436" s="25">
        <v>15</v>
      </c>
      <c r="H436" s="24" t="s">
        <v>84</v>
      </c>
      <c r="I436" s="24" t="s">
        <v>5429</v>
      </c>
    </row>
    <row r="437" spans="1:9" x14ac:dyDescent="0.25">
      <c r="A437" s="27">
        <v>1702703</v>
      </c>
      <c r="B437" s="34">
        <v>170270</v>
      </c>
      <c r="C437" s="26" t="s">
        <v>524</v>
      </c>
      <c r="D437" s="26">
        <v>-12.71</v>
      </c>
      <c r="E437" s="26">
        <v>-46.4</v>
      </c>
      <c r="F437" s="27">
        <v>0</v>
      </c>
      <c r="G437" s="27">
        <v>17</v>
      </c>
      <c r="H437" s="26" t="s">
        <v>105</v>
      </c>
      <c r="I437" s="26" t="s">
        <v>104</v>
      </c>
    </row>
    <row r="438" spans="1:9" x14ac:dyDescent="0.25">
      <c r="A438" s="25">
        <v>1300300</v>
      </c>
      <c r="B438" s="33">
        <v>130030</v>
      </c>
      <c r="C438" s="24" t="s">
        <v>525</v>
      </c>
      <c r="D438" s="24">
        <v>-3.57</v>
      </c>
      <c r="E438" s="24">
        <v>-59.13</v>
      </c>
      <c r="F438" s="25">
        <v>0</v>
      </c>
      <c r="G438" s="25">
        <v>13</v>
      </c>
      <c r="H438" s="24" t="s">
        <v>69</v>
      </c>
      <c r="I438" s="24" t="s">
        <v>68</v>
      </c>
    </row>
    <row r="439" spans="1:9" x14ac:dyDescent="0.25">
      <c r="A439" s="27">
        <v>3504305</v>
      </c>
      <c r="B439" s="34">
        <v>350430</v>
      </c>
      <c r="C439" s="26" t="s">
        <v>526</v>
      </c>
      <c r="D439" s="26">
        <v>-22.14</v>
      </c>
      <c r="E439" s="26">
        <v>-49.33</v>
      </c>
      <c r="F439" s="27">
        <v>0</v>
      </c>
      <c r="G439" s="27">
        <v>35</v>
      </c>
      <c r="H439" s="26" t="s">
        <v>101</v>
      </c>
      <c r="I439" s="26" t="s">
        <v>5434</v>
      </c>
    </row>
    <row r="440" spans="1:9" x14ac:dyDescent="0.25">
      <c r="A440" s="25">
        <v>3504404</v>
      </c>
      <c r="B440" s="33">
        <v>350440</v>
      </c>
      <c r="C440" s="24" t="s">
        <v>527</v>
      </c>
      <c r="D440" s="24">
        <v>-21.46</v>
      </c>
      <c r="E440" s="24">
        <v>-49.95</v>
      </c>
      <c r="F440" s="25">
        <v>0</v>
      </c>
      <c r="G440" s="25">
        <v>35</v>
      </c>
      <c r="H440" s="24" t="s">
        <v>101</v>
      </c>
      <c r="I440" s="24" t="s">
        <v>5434</v>
      </c>
    </row>
    <row r="441" spans="1:9" x14ac:dyDescent="0.25">
      <c r="A441" s="27">
        <v>3504503</v>
      </c>
      <c r="B441" s="34">
        <v>350450</v>
      </c>
      <c r="C441" s="26" t="s">
        <v>528</v>
      </c>
      <c r="D441" s="26">
        <v>-23.09</v>
      </c>
      <c r="E441" s="26">
        <v>-48.92</v>
      </c>
      <c r="F441" s="27">
        <v>0</v>
      </c>
      <c r="G441" s="27">
        <v>35</v>
      </c>
      <c r="H441" s="26" t="s">
        <v>101</v>
      </c>
      <c r="I441" s="26" t="s">
        <v>5434</v>
      </c>
    </row>
    <row r="442" spans="1:9" x14ac:dyDescent="0.25">
      <c r="A442" s="25">
        <v>1501006</v>
      </c>
      <c r="B442" s="33">
        <v>150100</v>
      </c>
      <c r="C442" s="24" t="s">
        <v>529</v>
      </c>
      <c r="D442" s="24">
        <v>-3.6</v>
      </c>
      <c r="E442" s="24">
        <v>-55.33</v>
      </c>
      <c r="F442" s="25">
        <v>0</v>
      </c>
      <c r="G442" s="25">
        <v>15</v>
      </c>
      <c r="H442" s="24" t="s">
        <v>84</v>
      </c>
      <c r="I442" s="24" t="s">
        <v>5429</v>
      </c>
    </row>
    <row r="443" spans="1:9" x14ac:dyDescent="0.25">
      <c r="A443" s="27">
        <v>2201101</v>
      </c>
      <c r="B443" s="34">
        <v>220110</v>
      </c>
      <c r="C443" s="26" t="s">
        <v>530</v>
      </c>
      <c r="D443" s="26">
        <v>-10.130000000000001</v>
      </c>
      <c r="E443" s="26">
        <v>-43.94</v>
      </c>
      <c r="F443" s="27">
        <v>0</v>
      </c>
      <c r="G443" s="27">
        <v>22</v>
      </c>
      <c r="H443" s="26" t="s">
        <v>89</v>
      </c>
      <c r="I443" s="26" t="s">
        <v>5435</v>
      </c>
    </row>
    <row r="444" spans="1:9" x14ac:dyDescent="0.25">
      <c r="A444" s="25">
        <v>5202809</v>
      </c>
      <c r="B444" s="33">
        <v>520280</v>
      </c>
      <c r="C444" s="24" t="s">
        <v>531</v>
      </c>
      <c r="D444" s="24">
        <v>-16.46</v>
      </c>
      <c r="E444" s="24">
        <v>-49.75</v>
      </c>
      <c r="F444" s="25">
        <v>0</v>
      </c>
      <c r="G444" s="25">
        <v>52</v>
      </c>
      <c r="H444" s="24" t="s">
        <v>76</v>
      </c>
      <c r="I444" s="24" t="s">
        <v>5428</v>
      </c>
    </row>
    <row r="445" spans="1:9" x14ac:dyDescent="0.25">
      <c r="A445" s="27">
        <v>2101103</v>
      </c>
      <c r="B445" s="34">
        <v>210110</v>
      </c>
      <c r="C445" s="26" t="s">
        <v>532</v>
      </c>
      <c r="D445" s="26">
        <v>-2.83</v>
      </c>
      <c r="E445" s="26">
        <v>-44.05</v>
      </c>
      <c r="F445" s="27">
        <v>0</v>
      </c>
      <c r="G445" s="27">
        <v>21</v>
      </c>
      <c r="H445" s="26" t="s">
        <v>77</v>
      </c>
      <c r="I445" s="26" t="s">
        <v>5433</v>
      </c>
    </row>
    <row r="446" spans="1:9" x14ac:dyDescent="0.25">
      <c r="A446" s="25">
        <v>1702901</v>
      </c>
      <c r="B446" s="33">
        <v>170290</v>
      </c>
      <c r="C446" s="24" t="s">
        <v>533</v>
      </c>
      <c r="D446" s="24">
        <v>-5.61</v>
      </c>
      <c r="E446" s="24">
        <v>-47.76</v>
      </c>
      <c r="F446" s="25">
        <v>0</v>
      </c>
      <c r="G446" s="25">
        <v>17</v>
      </c>
      <c r="H446" s="24" t="s">
        <v>105</v>
      </c>
      <c r="I446" s="24" t="s">
        <v>104</v>
      </c>
    </row>
    <row r="447" spans="1:9" x14ac:dyDescent="0.25">
      <c r="A447" s="27">
        <v>1703008</v>
      </c>
      <c r="B447" s="34">
        <v>170300</v>
      </c>
      <c r="C447" s="26" t="s">
        <v>534</v>
      </c>
      <c r="D447" s="26">
        <v>-7.2</v>
      </c>
      <c r="E447" s="26">
        <v>-47.75</v>
      </c>
      <c r="F447" s="27">
        <v>0</v>
      </c>
      <c r="G447" s="27">
        <v>17</v>
      </c>
      <c r="H447" s="26" t="s">
        <v>105</v>
      </c>
      <c r="I447" s="26" t="s">
        <v>104</v>
      </c>
    </row>
    <row r="448" spans="1:9" x14ac:dyDescent="0.25">
      <c r="A448" s="25">
        <v>2101202</v>
      </c>
      <c r="B448" s="33">
        <v>210120</v>
      </c>
      <c r="C448" s="24" t="s">
        <v>535</v>
      </c>
      <c r="D448" s="24">
        <v>-4.22</v>
      </c>
      <c r="E448" s="24">
        <v>-44.77</v>
      </c>
      <c r="F448" s="25">
        <v>0</v>
      </c>
      <c r="G448" s="25">
        <v>21</v>
      </c>
      <c r="H448" s="24" t="s">
        <v>77</v>
      </c>
      <c r="I448" s="24" t="s">
        <v>5433</v>
      </c>
    </row>
    <row r="449" spans="1:9" x14ac:dyDescent="0.25">
      <c r="A449" s="27">
        <v>2101251</v>
      </c>
      <c r="B449" s="34">
        <v>210125</v>
      </c>
      <c r="C449" s="26" t="s">
        <v>536</v>
      </c>
      <c r="D449" s="26">
        <v>-2.97</v>
      </c>
      <c r="E449" s="26">
        <v>-44.31</v>
      </c>
      <c r="F449" s="27">
        <v>0</v>
      </c>
      <c r="G449" s="27">
        <v>21</v>
      </c>
      <c r="H449" s="26" t="s">
        <v>77</v>
      </c>
      <c r="I449" s="26" t="s">
        <v>5433</v>
      </c>
    </row>
    <row r="450" spans="1:9" x14ac:dyDescent="0.25">
      <c r="A450" s="25">
        <v>2101301</v>
      </c>
      <c r="B450" s="33">
        <v>210130</v>
      </c>
      <c r="C450" s="24" t="s">
        <v>537</v>
      </c>
      <c r="D450" s="24">
        <v>-1.7</v>
      </c>
      <c r="E450" s="24">
        <v>-45.13</v>
      </c>
      <c r="F450" s="25">
        <v>0</v>
      </c>
      <c r="G450" s="25">
        <v>21</v>
      </c>
      <c r="H450" s="24" t="s">
        <v>77</v>
      </c>
      <c r="I450" s="24" t="s">
        <v>5433</v>
      </c>
    </row>
    <row r="451" spans="1:9" x14ac:dyDescent="0.25">
      <c r="A451" s="27">
        <v>2101350</v>
      </c>
      <c r="B451" s="34">
        <v>210135</v>
      </c>
      <c r="C451" s="26" t="s">
        <v>538</v>
      </c>
      <c r="D451" s="26">
        <v>-2.7</v>
      </c>
      <c r="E451" s="26">
        <v>-44.73</v>
      </c>
      <c r="F451" s="27">
        <v>0</v>
      </c>
      <c r="G451" s="27">
        <v>21</v>
      </c>
      <c r="H451" s="26" t="s">
        <v>77</v>
      </c>
      <c r="I451" s="26" t="s">
        <v>5433</v>
      </c>
    </row>
    <row r="452" spans="1:9" x14ac:dyDescent="0.25">
      <c r="A452" s="25">
        <v>3504602</v>
      </c>
      <c r="B452" s="33">
        <v>350460</v>
      </c>
      <c r="C452" s="24" t="s">
        <v>539</v>
      </c>
      <c r="D452" s="24">
        <v>-20.91</v>
      </c>
      <c r="E452" s="24">
        <v>-49.44</v>
      </c>
      <c r="F452" s="25">
        <v>0</v>
      </c>
      <c r="G452" s="25">
        <v>35</v>
      </c>
      <c r="H452" s="24" t="s">
        <v>101</v>
      </c>
      <c r="I452" s="24" t="s">
        <v>5434</v>
      </c>
    </row>
    <row r="453" spans="1:9" x14ac:dyDescent="0.25">
      <c r="A453" s="27">
        <v>3104908</v>
      </c>
      <c r="B453" s="34">
        <v>310490</v>
      </c>
      <c r="C453" s="26" t="s">
        <v>540</v>
      </c>
      <c r="D453" s="26">
        <v>-21.95</v>
      </c>
      <c r="E453" s="26">
        <v>-44.88</v>
      </c>
      <c r="F453" s="27">
        <v>0</v>
      </c>
      <c r="G453" s="27">
        <v>31</v>
      </c>
      <c r="H453" s="26" t="s">
        <v>83</v>
      </c>
      <c r="I453" s="26" t="s">
        <v>82</v>
      </c>
    </row>
    <row r="454" spans="1:9" x14ac:dyDescent="0.25">
      <c r="A454" s="25">
        <v>4301602</v>
      </c>
      <c r="B454" s="33">
        <v>430160</v>
      </c>
      <c r="C454" s="24" t="s">
        <v>541</v>
      </c>
      <c r="D454" s="24">
        <v>-31.33</v>
      </c>
      <c r="E454" s="24">
        <v>-54.1</v>
      </c>
      <c r="F454" s="25">
        <v>0</v>
      </c>
      <c r="G454" s="25">
        <v>43</v>
      </c>
      <c r="H454" s="24" t="s">
        <v>95</v>
      </c>
      <c r="I454" s="24" t="s">
        <v>94</v>
      </c>
    </row>
    <row r="455" spans="1:9" x14ac:dyDescent="0.25">
      <c r="A455" s="27">
        <v>1501105</v>
      </c>
      <c r="B455" s="34">
        <v>150110</v>
      </c>
      <c r="C455" s="26" t="s">
        <v>542</v>
      </c>
      <c r="D455" s="26">
        <v>-1.89</v>
      </c>
      <c r="E455" s="26">
        <v>-50.16</v>
      </c>
      <c r="F455" s="27">
        <v>0</v>
      </c>
      <c r="G455" s="27">
        <v>15</v>
      </c>
      <c r="H455" s="26" t="s">
        <v>84</v>
      </c>
      <c r="I455" s="26" t="s">
        <v>5429</v>
      </c>
    </row>
    <row r="456" spans="1:9" x14ac:dyDescent="0.25">
      <c r="A456" s="25">
        <v>2501401</v>
      </c>
      <c r="B456" s="33">
        <v>250140</v>
      </c>
      <c r="C456" s="24" t="s">
        <v>543</v>
      </c>
      <c r="D456" s="24">
        <v>-6.68</v>
      </c>
      <c r="E456" s="24">
        <v>-34.93</v>
      </c>
      <c r="F456" s="25">
        <v>0</v>
      </c>
      <c r="G456" s="25">
        <v>25</v>
      </c>
      <c r="H456" s="24" t="s">
        <v>85</v>
      </c>
      <c r="I456" s="24" t="s">
        <v>5437</v>
      </c>
    </row>
    <row r="457" spans="1:9" x14ac:dyDescent="0.25">
      <c r="A457" s="27">
        <v>2401404</v>
      </c>
      <c r="B457" s="34">
        <v>240140</v>
      </c>
      <c r="C457" s="26" t="s">
        <v>544</v>
      </c>
      <c r="D457" s="26">
        <v>-6.36</v>
      </c>
      <c r="E457" s="26">
        <v>-35</v>
      </c>
      <c r="F457" s="27">
        <v>0</v>
      </c>
      <c r="G457" s="27">
        <v>24</v>
      </c>
      <c r="H457" s="26" t="s">
        <v>93</v>
      </c>
      <c r="I457" s="26" t="s">
        <v>92</v>
      </c>
    </row>
    <row r="458" spans="1:9" x14ac:dyDescent="0.25">
      <c r="A458" s="25">
        <v>2902500</v>
      </c>
      <c r="B458" s="33">
        <v>290250</v>
      </c>
      <c r="C458" s="24" t="s">
        <v>545</v>
      </c>
      <c r="D458" s="24">
        <v>-12.3</v>
      </c>
      <c r="E458" s="24">
        <v>-44.53</v>
      </c>
      <c r="F458" s="25">
        <v>0</v>
      </c>
      <c r="G458" s="25">
        <v>29</v>
      </c>
      <c r="H458" s="24" t="s">
        <v>71</v>
      </c>
      <c r="I458" s="24" t="s">
        <v>70</v>
      </c>
    </row>
    <row r="459" spans="1:9" x14ac:dyDescent="0.25">
      <c r="A459" s="27">
        <v>1501204</v>
      </c>
      <c r="B459" s="34">
        <v>150120</v>
      </c>
      <c r="C459" s="26" t="s">
        <v>546</v>
      </c>
      <c r="D459" s="26">
        <v>-2.79</v>
      </c>
      <c r="E459" s="26">
        <v>-49.67</v>
      </c>
      <c r="F459" s="27">
        <v>0</v>
      </c>
      <c r="G459" s="27">
        <v>15</v>
      </c>
      <c r="H459" s="26" t="s">
        <v>84</v>
      </c>
      <c r="I459" s="26" t="s">
        <v>5429</v>
      </c>
    </row>
    <row r="460" spans="1:9" x14ac:dyDescent="0.25">
      <c r="A460" s="25">
        <v>2902609</v>
      </c>
      <c r="B460" s="33">
        <v>290260</v>
      </c>
      <c r="C460" s="24" t="s">
        <v>547</v>
      </c>
      <c r="D460" s="24">
        <v>-11.96</v>
      </c>
      <c r="E460" s="24">
        <v>-40.159999999999997</v>
      </c>
      <c r="F460" s="25">
        <v>0</v>
      </c>
      <c r="G460" s="25">
        <v>29</v>
      </c>
      <c r="H460" s="24" t="s">
        <v>71</v>
      </c>
      <c r="I460" s="24" t="s">
        <v>70</v>
      </c>
    </row>
    <row r="461" spans="1:9" x14ac:dyDescent="0.25">
      <c r="A461" s="27">
        <v>2201150</v>
      </c>
      <c r="B461" s="34">
        <v>220115</v>
      </c>
      <c r="C461" s="26" t="s">
        <v>548</v>
      </c>
      <c r="D461" s="26">
        <v>-7.84</v>
      </c>
      <c r="E461" s="26">
        <v>-45.21</v>
      </c>
      <c r="F461" s="27">
        <v>0</v>
      </c>
      <c r="G461" s="27">
        <v>22</v>
      </c>
      <c r="H461" s="26" t="s">
        <v>89</v>
      </c>
      <c r="I461" s="26" t="s">
        <v>5435</v>
      </c>
    </row>
    <row r="462" spans="1:9" x14ac:dyDescent="0.25">
      <c r="A462" s="25">
        <v>2301802</v>
      </c>
      <c r="B462" s="33">
        <v>230180</v>
      </c>
      <c r="C462" s="24" t="s">
        <v>549</v>
      </c>
      <c r="D462" s="24">
        <v>-6.73</v>
      </c>
      <c r="E462" s="24">
        <v>-38.71</v>
      </c>
      <c r="F462" s="25">
        <v>0</v>
      </c>
      <c r="G462" s="25">
        <v>23</v>
      </c>
      <c r="H462" s="24" t="s">
        <v>72</v>
      </c>
      <c r="I462" s="24" t="s">
        <v>5430</v>
      </c>
    </row>
    <row r="463" spans="1:9" x14ac:dyDescent="0.25">
      <c r="A463" s="27">
        <v>3200805</v>
      </c>
      <c r="B463" s="34">
        <v>320080</v>
      </c>
      <c r="C463" s="26" t="s">
        <v>550</v>
      </c>
      <c r="D463" s="26">
        <v>-19.510000000000002</v>
      </c>
      <c r="E463" s="26">
        <v>-41.01</v>
      </c>
      <c r="F463" s="27">
        <v>0</v>
      </c>
      <c r="G463" s="27">
        <v>32</v>
      </c>
      <c r="H463" s="26" t="s">
        <v>75</v>
      </c>
      <c r="I463" s="26" t="s">
        <v>5436</v>
      </c>
    </row>
    <row r="464" spans="1:9" x14ac:dyDescent="0.25">
      <c r="A464" s="25">
        <v>3504701</v>
      </c>
      <c r="B464" s="33">
        <v>350470</v>
      </c>
      <c r="C464" s="24" t="s">
        <v>551</v>
      </c>
      <c r="D464" s="24">
        <v>-21.89</v>
      </c>
      <c r="E464" s="24">
        <v>-49.35</v>
      </c>
      <c r="F464" s="25">
        <v>0</v>
      </c>
      <c r="G464" s="25">
        <v>35</v>
      </c>
      <c r="H464" s="24" t="s">
        <v>101</v>
      </c>
      <c r="I464" s="24" t="s">
        <v>5434</v>
      </c>
    </row>
    <row r="465" spans="1:9" x14ac:dyDescent="0.25">
      <c r="A465" s="27">
        <v>3105004</v>
      </c>
      <c r="B465" s="34">
        <v>310500</v>
      </c>
      <c r="C465" s="26" t="s">
        <v>552</v>
      </c>
      <c r="D465" s="26">
        <v>-19.28</v>
      </c>
      <c r="E465" s="26">
        <v>-43.95</v>
      </c>
      <c r="F465" s="27">
        <v>0</v>
      </c>
      <c r="G465" s="27">
        <v>31</v>
      </c>
      <c r="H465" s="26" t="s">
        <v>83</v>
      </c>
      <c r="I465" s="26" t="s">
        <v>82</v>
      </c>
    </row>
    <row r="466" spans="1:9" x14ac:dyDescent="0.25">
      <c r="A466" s="25">
        <v>5203104</v>
      </c>
      <c r="B466" s="33">
        <v>520310</v>
      </c>
      <c r="C466" s="24" t="s">
        <v>553</v>
      </c>
      <c r="D466" s="24">
        <v>-16.190000000000001</v>
      </c>
      <c r="E466" s="24">
        <v>-52.54</v>
      </c>
      <c r="F466" s="25">
        <v>0</v>
      </c>
      <c r="G466" s="25">
        <v>52</v>
      </c>
      <c r="H466" s="24" t="s">
        <v>76</v>
      </c>
      <c r="I466" s="24" t="s">
        <v>5428</v>
      </c>
    </row>
    <row r="467" spans="1:9" x14ac:dyDescent="0.25">
      <c r="A467" s="27">
        <v>4201950</v>
      </c>
      <c r="B467" s="34">
        <v>420195</v>
      </c>
      <c r="C467" s="26" t="s">
        <v>554</v>
      </c>
      <c r="D467" s="26">
        <v>-28.98</v>
      </c>
      <c r="E467" s="26">
        <v>-49.41</v>
      </c>
      <c r="F467" s="27">
        <v>0</v>
      </c>
      <c r="G467" s="27">
        <v>42</v>
      </c>
      <c r="H467" s="26" t="s">
        <v>100</v>
      </c>
      <c r="I467" s="26" t="s">
        <v>99</v>
      </c>
    </row>
    <row r="468" spans="1:9" x14ac:dyDescent="0.25">
      <c r="A468" s="25">
        <v>4202057</v>
      </c>
      <c r="B468" s="33">
        <v>420205</v>
      </c>
      <c r="C468" s="24" t="s">
        <v>555</v>
      </c>
      <c r="D468" s="24">
        <v>-26.45</v>
      </c>
      <c r="E468" s="24">
        <v>-48.61</v>
      </c>
      <c r="F468" s="25">
        <v>0</v>
      </c>
      <c r="G468" s="25">
        <v>42</v>
      </c>
      <c r="H468" s="24" t="s">
        <v>100</v>
      </c>
      <c r="I468" s="24" t="s">
        <v>99</v>
      </c>
    </row>
    <row r="469" spans="1:9" x14ac:dyDescent="0.25">
      <c r="A469" s="27">
        <v>4202008</v>
      </c>
      <c r="B469" s="34">
        <v>420200</v>
      </c>
      <c r="C469" s="26" t="s">
        <v>556</v>
      </c>
      <c r="D469" s="26">
        <v>-26.99</v>
      </c>
      <c r="E469" s="26">
        <v>-48.63</v>
      </c>
      <c r="F469" s="27">
        <v>0</v>
      </c>
      <c r="G469" s="27">
        <v>42</v>
      </c>
      <c r="H469" s="26" t="s">
        <v>100</v>
      </c>
      <c r="I469" s="26" t="s">
        <v>99</v>
      </c>
    </row>
    <row r="470" spans="1:9" x14ac:dyDescent="0.25">
      <c r="A470" s="25">
        <v>4202073</v>
      </c>
      <c r="B470" s="33">
        <v>420207</v>
      </c>
      <c r="C470" s="24" t="s">
        <v>557</v>
      </c>
      <c r="D470" s="24">
        <v>-29.15</v>
      </c>
      <c r="E470" s="24">
        <v>-49.57</v>
      </c>
      <c r="F470" s="25">
        <v>0</v>
      </c>
      <c r="G470" s="25">
        <v>42</v>
      </c>
      <c r="H470" s="24" t="s">
        <v>100</v>
      </c>
      <c r="I470" s="24" t="s">
        <v>99</v>
      </c>
    </row>
    <row r="471" spans="1:9" x14ac:dyDescent="0.25">
      <c r="A471" s="27">
        <v>4212809</v>
      </c>
      <c r="B471" s="34">
        <v>421280</v>
      </c>
      <c r="C471" s="26" t="s">
        <v>558</v>
      </c>
      <c r="D471" s="26">
        <v>-26.76</v>
      </c>
      <c r="E471" s="26">
        <v>-48.67</v>
      </c>
      <c r="F471" s="27">
        <v>0</v>
      </c>
      <c r="G471" s="27">
        <v>42</v>
      </c>
      <c r="H471" s="26" t="s">
        <v>100</v>
      </c>
      <c r="I471" s="26" t="s">
        <v>99</v>
      </c>
    </row>
    <row r="472" spans="1:9" x14ac:dyDescent="0.25">
      <c r="A472" s="25">
        <v>4301636</v>
      </c>
      <c r="B472" s="33">
        <v>430163</v>
      </c>
      <c r="C472" s="24" t="s">
        <v>559</v>
      </c>
      <c r="D472" s="24">
        <v>-30.24</v>
      </c>
      <c r="E472" s="24">
        <v>-50.23</v>
      </c>
      <c r="F472" s="25">
        <v>0</v>
      </c>
      <c r="G472" s="25">
        <v>43</v>
      </c>
      <c r="H472" s="24" t="s">
        <v>95</v>
      </c>
      <c r="I472" s="24" t="s">
        <v>94</v>
      </c>
    </row>
    <row r="473" spans="1:9" x14ac:dyDescent="0.25">
      <c r="A473" s="27">
        <v>4220000</v>
      </c>
      <c r="B473" s="34">
        <v>422000</v>
      </c>
      <c r="C473" s="26" t="s">
        <v>560</v>
      </c>
      <c r="D473" s="26">
        <v>-28.8</v>
      </c>
      <c r="E473" s="26">
        <v>-49.24</v>
      </c>
      <c r="F473" s="27">
        <v>0</v>
      </c>
      <c r="G473" s="27">
        <v>42</v>
      </c>
      <c r="H473" s="26" t="s">
        <v>100</v>
      </c>
      <c r="I473" s="26" t="s">
        <v>99</v>
      </c>
    </row>
    <row r="474" spans="1:9" x14ac:dyDescent="0.25">
      <c r="A474" s="25">
        <v>4102307</v>
      </c>
      <c r="B474" s="33">
        <v>410230</v>
      </c>
      <c r="C474" s="24" t="s">
        <v>561</v>
      </c>
      <c r="D474" s="24">
        <v>-25.58</v>
      </c>
      <c r="E474" s="24">
        <v>-49.63</v>
      </c>
      <c r="F474" s="25">
        <v>0</v>
      </c>
      <c r="G474" s="25">
        <v>41</v>
      </c>
      <c r="H474" s="24" t="s">
        <v>86</v>
      </c>
      <c r="I474" s="24" t="s">
        <v>5431</v>
      </c>
    </row>
    <row r="475" spans="1:9" x14ac:dyDescent="0.25">
      <c r="A475" s="27">
        <v>3504800</v>
      </c>
      <c r="B475" s="34">
        <v>350480</v>
      </c>
      <c r="C475" s="26" t="s">
        <v>562</v>
      </c>
      <c r="D475" s="26">
        <v>-20.73</v>
      </c>
      <c r="E475" s="26">
        <v>-49.58</v>
      </c>
      <c r="F475" s="27">
        <v>0</v>
      </c>
      <c r="G475" s="27">
        <v>35</v>
      </c>
      <c r="H475" s="26" t="s">
        <v>101</v>
      </c>
      <c r="I475" s="26" t="s">
        <v>5434</v>
      </c>
    </row>
    <row r="476" spans="1:9" x14ac:dyDescent="0.25">
      <c r="A476" s="25">
        <v>2101400</v>
      </c>
      <c r="B476" s="33">
        <v>210140</v>
      </c>
      <c r="C476" s="24" t="s">
        <v>563</v>
      </c>
      <c r="D476" s="24">
        <v>-7.53</v>
      </c>
      <c r="E476" s="24">
        <v>-46.03</v>
      </c>
      <c r="F476" s="25">
        <v>0</v>
      </c>
      <c r="G476" s="25">
        <v>21</v>
      </c>
      <c r="H476" s="24" t="s">
        <v>77</v>
      </c>
      <c r="I476" s="24" t="s">
        <v>5433</v>
      </c>
    </row>
    <row r="477" spans="1:9" x14ac:dyDescent="0.25">
      <c r="A477" s="27">
        <v>3105103</v>
      </c>
      <c r="B477" s="34">
        <v>310510</v>
      </c>
      <c r="C477" s="26" t="s">
        <v>564</v>
      </c>
      <c r="D477" s="26">
        <v>-20</v>
      </c>
      <c r="E477" s="26">
        <v>-45.97</v>
      </c>
      <c r="F477" s="27">
        <v>0</v>
      </c>
      <c r="G477" s="27">
        <v>31</v>
      </c>
      <c r="H477" s="26" t="s">
        <v>83</v>
      </c>
      <c r="I477" s="26" t="s">
        <v>82</v>
      </c>
    </row>
    <row r="478" spans="1:9" x14ac:dyDescent="0.25">
      <c r="A478" s="25">
        <v>2301851</v>
      </c>
      <c r="B478" s="33">
        <v>230185</v>
      </c>
      <c r="C478" s="24" t="s">
        <v>565</v>
      </c>
      <c r="D478" s="24">
        <v>-5.3</v>
      </c>
      <c r="E478" s="24">
        <v>-38.92</v>
      </c>
      <c r="F478" s="25">
        <v>0</v>
      </c>
      <c r="G478" s="25">
        <v>23</v>
      </c>
      <c r="H478" s="24" t="s">
        <v>72</v>
      </c>
      <c r="I478" s="24" t="s">
        <v>5430</v>
      </c>
    </row>
    <row r="479" spans="1:9" x14ac:dyDescent="0.25">
      <c r="A479" s="27">
        <v>3504909</v>
      </c>
      <c r="B479" s="34">
        <v>350490</v>
      </c>
      <c r="C479" s="26" t="s">
        <v>566</v>
      </c>
      <c r="D479" s="26">
        <v>-22.68</v>
      </c>
      <c r="E479" s="26">
        <v>-44.32</v>
      </c>
      <c r="F479" s="27">
        <v>0</v>
      </c>
      <c r="G479" s="27">
        <v>35</v>
      </c>
      <c r="H479" s="26" t="s">
        <v>101</v>
      </c>
      <c r="I479" s="26" t="s">
        <v>5434</v>
      </c>
    </row>
    <row r="480" spans="1:9" x14ac:dyDescent="0.25">
      <c r="A480" s="25">
        <v>2501500</v>
      </c>
      <c r="B480" s="33">
        <v>250150</v>
      </c>
      <c r="C480" s="24" t="s">
        <v>567</v>
      </c>
      <c r="D480" s="24">
        <v>-6.75</v>
      </c>
      <c r="E480" s="24">
        <v>-35.630000000000003</v>
      </c>
      <c r="F480" s="25">
        <v>0</v>
      </c>
      <c r="G480" s="25">
        <v>25</v>
      </c>
      <c r="H480" s="24" t="s">
        <v>85</v>
      </c>
      <c r="I480" s="24" t="s">
        <v>5437</v>
      </c>
    </row>
    <row r="481" spans="1:9" x14ac:dyDescent="0.25">
      <c r="A481" s="27">
        <v>3105202</v>
      </c>
      <c r="B481" s="34">
        <v>310520</v>
      </c>
      <c r="C481" s="26" t="s">
        <v>568</v>
      </c>
      <c r="D481" s="26">
        <v>-15.88</v>
      </c>
      <c r="E481" s="26">
        <v>-40.549999999999997</v>
      </c>
      <c r="F481" s="27">
        <v>0</v>
      </c>
      <c r="G481" s="27">
        <v>31</v>
      </c>
      <c r="H481" s="26" t="s">
        <v>83</v>
      </c>
      <c r="I481" s="26" t="s">
        <v>82</v>
      </c>
    </row>
    <row r="482" spans="1:9" x14ac:dyDescent="0.25">
      <c r="A482" s="25">
        <v>3105301</v>
      </c>
      <c r="B482" s="33">
        <v>310530</v>
      </c>
      <c r="C482" s="24" t="s">
        <v>569</v>
      </c>
      <c r="D482" s="24">
        <v>-21.72</v>
      </c>
      <c r="E482" s="24">
        <v>-46.38</v>
      </c>
      <c r="F482" s="25">
        <v>0</v>
      </c>
      <c r="G482" s="25">
        <v>31</v>
      </c>
      <c r="H482" s="24" t="s">
        <v>83</v>
      </c>
      <c r="I482" s="24" t="s">
        <v>82</v>
      </c>
    </row>
    <row r="483" spans="1:9" x14ac:dyDescent="0.25">
      <c r="A483" s="27">
        <v>4202081</v>
      </c>
      <c r="B483" s="34">
        <v>420208</v>
      </c>
      <c r="C483" s="26" t="s">
        <v>570</v>
      </c>
      <c r="D483" s="26">
        <v>-26.76</v>
      </c>
      <c r="E483" s="26">
        <v>-53.63</v>
      </c>
      <c r="F483" s="27">
        <v>0</v>
      </c>
      <c r="G483" s="27">
        <v>42</v>
      </c>
      <c r="H483" s="26" t="s">
        <v>100</v>
      </c>
      <c r="I483" s="26" t="s">
        <v>99</v>
      </c>
    </row>
    <row r="484" spans="1:9" x14ac:dyDescent="0.25">
      <c r="A484" s="25">
        <v>5001508</v>
      </c>
      <c r="B484" s="33">
        <v>500150</v>
      </c>
      <c r="C484" s="24" t="s">
        <v>571</v>
      </c>
      <c r="D484" s="24">
        <v>-19.91</v>
      </c>
      <c r="E484" s="24">
        <v>-54.36</v>
      </c>
      <c r="F484" s="25">
        <v>0</v>
      </c>
      <c r="G484" s="25">
        <v>50</v>
      </c>
      <c r="H484" s="24" t="s">
        <v>81</v>
      </c>
      <c r="I484" s="24" t="s">
        <v>80</v>
      </c>
    </row>
    <row r="485" spans="1:9" x14ac:dyDescent="0.25">
      <c r="A485" s="27">
        <v>4102406</v>
      </c>
      <c r="B485" s="34">
        <v>410240</v>
      </c>
      <c r="C485" s="26" t="s">
        <v>571</v>
      </c>
      <c r="D485" s="26">
        <v>-23.11</v>
      </c>
      <c r="E485" s="26">
        <v>-50.36</v>
      </c>
      <c r="F485" s="27">
        <v>0</v>
      </c>
      <c r="G485" s="27">
        <v>41</v>
      </c>
      <c r="H485" s="26" t="s">
        <v>86</v>
      </c>
      <c r="I485" s="26" t="s">
        <v>5431</v>
      </c>
    </row>
    <row r="486" spans="1:9" x14ac:dyDescent="0.25">
      <c r="A486" s="25">
        <v>1703057</v>
      </c>
      <c r="B486" s="33">
        <v>170305</v>
      </c>
      <c r="C486" s="24" t="s">
        <v>572</v>
      </c>
      <c r="D486" s="24">
        <v>-7.75</v>
      </c>
      <c r="E486" s="24">
        <v>-48.58</v>
      </c>
      <c r="F486" s="25">
        <v>0</v>
      </c>
      <c r="G486" s="25">
        <v>17</v>
      </c>
      <c r="H486" s="24" t="s">
        <v>105</v>
      </c>
      <c r="I486" s="24" t="s">
        <v>104</v>
      </c>
    </row>
    <row r="487" spans="1:9" x14ac:dyDescent="0.25">
      <c r="A487" s="27">
        <v>1501253</v>
      </c>
      <c r="B487" s="34">
        <v>150125</v>
      </c>
      <c r="C487" s="26" t="s">
        <v>573</v>
      </c>
      <c r="D487" s="26">
        <v>-7.34</v>
      </c>
      <c r="E487" s="26">
        <v>-50.39</v>
      </c>
      <c r="F487" s="27">
        <v>0</v>
      </c>
      <c r="G487" s="27">
        <v>15</v>
      </c>
      <c r="H487" s="26" t="s">
        <v>84</v>
      </c>
      <c r="I487" s="26" t="s">
        <v>5429</v>
      </c>
    </row>
    <row r="488" spans="1:9" x14ac:dyDescent="0.25">
      <c r="A488" s="25">
        <v>2902658</v>
      </c>
      <c r="B488" s="33">
        <v>290265</v>
      </c>
      <c r="C488" s="24" t="s">
        <v>574</v>
      </c>
      <c r="D488" s="24">
        <v>-10.57</v>
      </c>
      <c r="E488" s="24">
        <v>-38.61</v>
      </c>
      <c r="F488" s="25">
        <v>0</v>
      </c>
      <c r="G488" s="25">
        <v>29</v>
      </c>
      <c r="H488" s="24" t="s">
        <v>71</v>
      </c>
      <c r="I488" s="24" t="s">
        <v>70</v>
      </c>
    </row>
    <row r="489" spans="1:9" x14ac:dyDescent="0.25">
      <c r="A489" s="27">
        <v>4301651</v>
      </c>
      <c r="B489" s="34">
        <v>430165</v>
      </c>
      <c r="C489" s="26" t="s">
        <v>575</v>
      </c>
      <c r="D489" s="26">
        <v>-29.37</v>
      </c>
      <c r="E489" s="26">
        <v>-51.49</v>
      </c>
      <c r="F489" s="27">
        <v>0</v>
      </c>
      <c r="G489" s="27">
        <v>43</v>
      </c>
      <c r="H489" s="26" t="s">
        <v>95</v>
      </c>
      <c r="I489" s="26" t="s">
        <v>94</v>
      </c>
    </row>
    <row r="490" spans="1:9" x14ac:dyDescent="0.25">
      <c r="A490" s="25">
        <v>3505005</v>
      </c>
      <c r="B490" s="33">
        <v>350500</v>
      </c>
      <c r="C490" s="24" t="s">
        <v>576</v>
      </c>
      <c r="D490" s="24">
        <v>-23.62</v>
      </c>
      <c r="E490" s="24">
        <v>-49.56</v>
      </c>
      <c r="F490" s="25">
        <v>0</v>
      </c>
      <c r="G490" s="25">
        <v>35</v>
      </c>
      <c r="H490" s="24" t="s">
        <v>101</v>
      </c>
      <c r="I490" s="24" t="s">
        <v>5434</v>
      </c>
    </row>
    <row r="491" spans="1:9" x14ac:dyDescent="0.25">
      <c r="A491" s="27">
        <v>3105400</v>
      </c>
      <c r="B491" s="34">
        <v>310540</v>
      </c>
      <c r="C491" s="26" t="s">
        <v>577</v>
      </c>
      <c r="D491" s="26">
        <v>-19.940000000000001</v>
      </c>
      <c r="E491" s="26">
        <v>-43.48</v>
      </c>
      <c r="F491" s="27">
        <v>0</v>
      </c>
      <c r="G491" s="27">
        <v>31</v>
      </c>
      <c r="H491" s="26" t="s">
        <v>83</v>
      </c>
      <c r="I491" s="26" t="s">
        <v>82</v>
      </c>
    </row>
    <row r="492" spans="1:9" x14ac:dyDescent="0.25">
      <c r="A492" s="25">
        <v>4301701</v>
      </c>
      <c r="B492" s="33">
        <v>430170</v>
      </c>
      <c r="C492" s="24" t="s">
        <v>578</v>
      </c>
      <c r="D492" s="24">
        <v>-27.62</v>
      </c>
      <c r="E492" s="24">
        <v>-52.38</v>
      </c>
      <c r="F492" s="25">
        <v>0</v>
      </c>
      <c r="G492" s="25">
        <v>43</v>
      </c>
      <c r="H492" s="24" t="s">
        <v>95</v>
      </c>
      <c r="I492" s="24" t="s">
        <v>94</v>
      </c>
    </row>
    <row r="493" spans="1:9" x14ac:dyDescent="0.25">
      <c r="A493" s="27">
        <v>2101509</v>
      </c>
      <c r="B493" s="34">
        <v>210150</v>
      </c>
      <c r="C493" s="26" t="s">
        <v>579</v>
      </c>
      <c r="D493" s="26">
        <v>-6.75</v>
      </c>
      <c r="E493" s="26">
        <v>-43.02</v>
      </c>
      <c r="F493" s="27">
        <v>0</v>
      </c>
      <c r="G493" s="27">
        <v>21</v>
      </c>
      <c r="H493" s="26" t="s">
        <v>77</v>
      </c>
      <c r="I493" s="26" t="s">
        <v>5433</v>
      </c>
    </row>
    <row r="494" spans="1:9" x14ac:dyDescent="0.25">
      <c r="A494" s="25">
        <v>5101605</v>
      </c>
      <c r="B494" s="33">
        <v>510160</v>
      </c>
      <c r="C494" s="24" t="s">
        <v>580</v>
      </c>
      <c r="D494" s="24">
        <v>-16.27</v>
      </c>
      <c r="E494" s="24">
        <v>-55.95</v>
      </c>
      <c r="F494" s="25">
        <v>0</v>
      </c>
      <c r="G494" s="25">
        <v>51</v>
      </c>
      <c r="H494" s="24" t="s">
        <v>79</v>
      </c>
      <c r="I494" s="24" t="s">
        <v>78</v>
      </c>
    </row>
    <row r="495" spans="1:9" x14ac:dyDescent="0.25">
      <c r="A495" s="27">
        <v>3105509</v>
      </c>
      <c r="B495" s="34">
        <v>310550</v>
      </c>
      <c r="C495" s="26" t="s">
        <v>581</v>
      </c>
      <c r="D495" s="26">
        <v>-21.24</v>
      </c>
      <c r="E495" s="26">
        <v>-42.23</v>
      </c>
      <c r="F495" s="27">
        <v>0</v>
      </c>
      <c r="G495" s="27">
        <v>31</v>
      </c>
      <c r="H495" s="26" t="s">
        <v>83</v>
      </c>
      <c r="I495" s="26" t="s">
        <v>82</v>
      </c>
    </row>
    <row r="496" spans="1:9" x14ac:dyDescent="0.25">
      <c r="A496" s="25">
        <v>4301750</v>
      </c>
      <c r="B496" s="33">
        <v>430175</v>
      </c>
      <c r="C496" s="24" t="s">
        <v>582</v>
      </c>
      <c r="D496" s="24">
        <v>-30.38</v>
      </c>
      <c r="E496" s="24">
        <v>-51.73</v>
      </c>
      <c r="F496" s="25">
        <v>0</v>
      </c>
      <c r="G496" s="25">
        <v>43</v>
      </c>
      <c r="H496" s="24" t="s">
        <v>95</v>
      </c>
      <c r="I496" s="24" t="s">
        <v>94</v>
      </c>
    </row>
    <row r="497" spans="1:9" x14ac:dyDescent="0.25">
      <c r="A497" s="27">
        <v>2401453</v>
      </c>
      <c r="B497" s="34">
        <v>240145</v>
      </c>
      <c r="C497" s="26" t="s">
        <v>583</v>
      </c>
      <c r="D497" s="26">
        <v>-5.07</v>
      </c>
      <c r="E497" s="26">
        <v>-37.61</v>
      </c>
      <c r="F497" s="27">
        <v>0</v>
      </c>
      <c r="G497" s="27">
        <v>24</v>
      </c>
      <c r="H497" s="26" t="s">
        <v>93</v>
      </c>
      <c r="I497" s="26" t="s">
        <v>92</v>
      </c>
    </row>
    <row r="498" spans="1:9" x14ac:dyDescent="0.25">
      <c r="A498" s="25">
        <v>2501534</v>
      </c>
      <c r="B498" s="33">
        <v>250153</v>
      </c>
      <c r="C498" s="24" t="s">
        <v>583</v>
      </c>
      <c r="D498" s="24">
        <v>-6.64</v>
      </c>
      <c r="E498" s="24">
        <v>-36.25</v>
      </c>
      <c r="F498" s="25">
        <v>0</v>
      </c>
      <c r="G498" s="25">
        <v>25</v>
      </c>
      <c r="H498" s="24" t="s">
        <v>85</v>
      </c>
      <c r="I498" s="24" t="s">
        <v>5437</v>
      </c>
    </row>
    <row r="499" spans="1:9" x14ac:dyDescent="0.25">
      <c r="A499" s="27">
        <v>3105608</v>
      </c>
      <c r="B499" s="34">
        <v>310560</v>
      </c>
      <c r="C499" s="26" t="s">
        <v>584</v>
      </c>
      <c r="D499" s="26">
        <v>-21.22</v>
      </c>
      <c r="E499" s="26">
        <v>-43.77</v>
      </c>
      <c r="F499" s="27">
        <v>0</v>
      </c>
      <c r="G499" s="27">
        <v>31</v>
      </c>
      <c r="H499" s="26" t="s">
        <v>83</v>
      </c>
      <c r="I499" s="26" t="s">
        <v>82</v>
      </c>
    </row>
    <row r="500" spans="1:9" x14ac:dyDescent="0.25">
      <c r="A500" s="25">
        <v>2301901</v>
      </c>
      <c r="B500" s="33">
        <v>230190</v>
      </c>
      <c r="C500" s="24" t="s">
        <v>585</v>
      </c>
      <c r="D500" s="24">
        <v>-7.3</v>
      </c>
      <c r="E500" s="24">
        <v>-39.299999999999997</v>
      </c>
      <c r="F500" s="25">
        <v>0</v>
      </c>
      <c r="G500" s="25">
        <v>23</v>
      </c>
      <c r="H500" s="24" t="s">
        <v>72</v>
      </c>
      <c r="I500" s="24" t="s">
        <v>5430</v>
      </c>
    </row>
    <row r="501" spans="1:9" x14ac:dyDescent="0.25">
      <c r="A501" s="27">
        <v>3505104</v>
      </c>
      <c r="B501" s="34">
        <v>350510</v>
      </c>
      <c r="C501" s="26" t="s">
        <v>586</v>
      </c>
      <c r="D501" s="26">
        <v>-21.26</v>
      </c>
      <c r="E501" s="26">
        <v>-49.94</v>
      </c>
      <c r="F501" s="27">
        <v>0</v>
      </c>
      <c r="G501" s="27">
        <v>35</v>
      </c>
      <c r="H501" s="26" t="s">
        <v>101</v>
      </c>
      <c r="I501" s="26" t="s">
        <v>5434</v>
      </c>
    </row>
    <row r="502" spans="1:9" x14ac:dyDescent="0.25">
      <c r="A502" s="25">
        <v>4102505</v>
      </c>
      <c r="B502" s="33">
        <v>410250</v>
      </c>
      <c r="C502" s="24" t="s">
        <v>587</v>
      </c>
      <c r="D502" s="24">
        <v>-24.03</v>
      </c>
      <c r="E502" s="24">
        <v>-52.01</v>
      </c>
      <c r="F502" s="25">
        <v>0</v>
      </c>
      <c r="G502" s="25">
        <v>41</v>
      </c>
      <c r="H502" s="24" t="s">
        <v>86</v>
      </c>
      <c r="I502" s="24" t="s">
        <v>5431</v>
      </c>
    </row>
    <row r="503" spans="1:9" x14ac:dyDescent="0.25">
      <c r="A503" s="27">
        <v>1501303</v>
      </c>
      <c r="B503" s="34">
        <v>150130</v>
      </c>
      <c r="C503" s="26" t="s">
        <v>588</v>
      </c>
      <c r="D503" s="26">
        <v>-1.5</v>
      </c>
      <c r="E503" s="26">
        <v>-48.62</v>
      </c>
      <c r="F503" s="27">
        <v>0</v>
      </c>
      <c r="G503" s="27">
        <v>15</v>
      </c>
      <c r="H503" s="26" t="s">
        <v>84</v>
      </c>
      <c r="I503" s="26" t="s">
        <v>5429</v>
      </c>
    </row>
    <row r="504" spans="1:9" x14ac:dyDescent="0.25">
      <c r="A504" s="25">
        <v>2401503</v>
      </c>
      <c r="B504" s="33">
        <v>240150</v>
      </c>
      <c r="C504" s="24" t="s">
        <v>589</v>
      </c>
      <c r="D504" s="24">
        <v>-5.95</v>
      </c>
      <c r="E504" s="24">
        <v>-35.92</v>
      </c>
      <c r="F504" s="25">
        <v>0</v>
      </c>
      <c r="G504" s="25">
        <v>24</v>
      </c>
      <c r="H504" s="24" t="s">
        <v>93</v>
      </c>
      <c r="I504" s="24" t="s">
        <v>92</v>
      </c>
    </row>
    <row r="505" spans="1:9" x14ac:dyDescent="0.25">
      <c r="A505" s="27">
        <v>1300409</v>
      </c>
      <c r="B505" s="34">
        <v>130040</v>
      </c>
      <c r="C505" s="26" t="s">
        <v>590</v>
      </c>
      <c r="D505" s="26">
        <v>-0.97</v>
      </c>
      <c r="E505" s="26">
        <v>-62.92</v>
      </c>
      <c r="F505" s="27">
        <v>0</v>
      </c>
      <c r="G505" s="27">
        <v>13</v>
      </c>
      <c r="H505" s="26" t="s">
        <v>69</v>
      </c>
      <c r="I505" s="26" t="s">
        <v>68</v>
      </c>
    </row>
    <row r="506" spans="1:9" x14ac:dyDescent="0.25">
      <c r="A506" s="25">
        <v>3505203</v>
      </c>
      <c r="B506" s="33">
        <v>350520</v>
      </c>
      <c r="C506" s="24" t="s">
        <v>591</v>
      </c>
      <c r="D506" s="24">
        <v>-22.07</v>
      </c>
      <c r="E506" s="24">
        <v>-48.74</v>
      </c>
      <c r="F506" s="25">
        <v>0</v>
      </c>
      <c r="G506" s="25">
        <v>35</v>
      </c>
      <c r="H506" s="24" t="s">
        <v>101</v>
      </c>
      <c r="I506" s="24" t="s">
        <v>5434</v>
      </c>
    </row>
    <row r="507" spans="1:9" x14ac:dyDescent="0.25">
      <c r="A507" s="27">
        <v>2902708</v>
      </c>
      <c r="B507" s="34">
        <v>290270</v>
      </c>
      <c r="C507" s="26" t="s">
        <v>592</v>
      </c>
      <c r="D507" s="26">
        <v>-11.08</v>
      </c>
      <c r="E507" s="26">
        <v>-43.14</v>
      </c>
      <c r="F507" s="27">
        <v>0</v>
      </c>
      <c r="G507" s="27">
        <v>29</v>
      </c>
      <c r="H507" s="26" t="s">
        <v>71</v>
      </c>
      <c r="I507" s="26" t="s">
        <v>70</v>
      </c>
    </row>
    <row r="508" spans="1:9" x14ac:dyDescent="0.25">
      <c r="A508" s="25">
        <v>4202099</v>
      </c>
      <c r="B508" s="33">
        <v>420209</v>
      </c>
      <c r="C508" s="24" t="s">
        <v>593</v>
      </c>
      <c r="D508" s="24">
        <v>-26.65</v>
      </c>
      <c r="E508" s="24">
        <v>-53.43</v>
      </c>
      <c r="F508" s="25">
        <v>0</v>
      </c>
      <c r="G508" s="25">
        <v>42</v>
      </c>
      <c r="H508" s="24" t="s">
        <v>100</v>
      </c>
      <c r="I508" s="24" t="s">
        <v>99</v>
      </c>
    </row>
    <row r="509" spans="1:9" x14ac:dyDescent="0.25">
      <c r="A509" s="27">
        <v>3505302</v>
      </c>
      <c r="B509" s="34">
        <v>350530</v>
      </c>
      <c r="C509" s="26" t="s">
        <v>593</v>
      </c>
      <c r="D509" s="26">
        <v>-22.49</v>
      </c>
      <c r="E509" s="26">
        <v>-48.55</v>
      </c>
      <c r="F509" s="27">
        <v>0</v>
      </c>
      <c r="G509" s="27">
        <v>35</v>
      </c>
      <c r="H509" s="26" t="s">
        <v>101</v>
      </c>
      <c r="I509" s="26" t="s">
        <v>5434</v>
      </c>
    </row>
    <row r="510" spans="1:9" x14ac:dyDescent="0.25">
      <c r="A510" s="25">
        <v>2201176</v>
      </c>
      <c r="B510" s="33">
        <v>220117</v>
      </c>
      <c r="C510" s="24" t="s">
        <v>594</v>
      </c>
      <c r="D510" s="24">
        <v>-6.51</v>
      </c>
      <c r="E510" s="24">
        <v>-42.11</v>
      </c>
      <c r="F510" s="25">
        <v>0</v>
      </c>
      <c r="G510" s="25">
        <v>22</v>
      </c>
      <c r="H510" s="24" t="s">
        <v>89</v>
      </c>
      <c r="I510" s="24" t="s">
        <v>5435</v>
      </c>
    </row>
    <row r="511" spans="1:9" x14ac:dyDescent="0.25">
      <c r="A511" s="27">
        <v>2902807</v>
      </c>
      <c r="B511" s="34">
        <v>290280</v>
      </c>
      <c r="C511" s="26" t="s">
        <v>595</v>
      </c>
      <c r="D511" s="26">
        <v>-13.62</v>
      </c>
      <c r="E511" s="26">
        <v>-41.32</v>
      </c>
      <c r="F511" s="27">
        <v>0</v>
      </c>
      <c r="G511" s="27">
        <v>29</v>
      </c>
      <c r="H511" s="26" t="s">
        <v>71</v>
      </c>
      <c r="I511" s="26" t="s">
        <v>70</v>
      </c>
    </row>
    <row r="512" spans="1:9" x14ac:dyDescent="0.25">
      <c r="A512" s="25">
        <v>2601300</v>
      </c>
      <c r="B512" s="33">
        <v>260130</v>
      </c>
      <c r="C512" s="24" t="s">
        <v>596</v>
      </c>
      <c r="D512" s="24">
        <v>-8.42</v>
      </c>
      <c r="E512" s="24">
        <v>-35.65</v>
      </c>
      <c r="F512" s="25">
        <v>0</v>
      </c>
      <c r="G512" s="25">
        <v>26</v>
      </c>
      <c r="H512" s="24" t="s">
        <v>88</v>
      </c>
      <c r="I512" s="24" t="s">
        <v>87</v>
      </c>
    </row>
    <row r="513" spans="1:9" x14ac:dyDescent="0.25">
      <c r="A513" s="27">
        <v>2501609</v>
      </c>
      <c r="B513" s="34">
        <v>250160</v>
      </c>
      <c r="C513" s="26" t="s">
        <v>597</v>
      </c>
      <c r="D513" s="26">
        <v>-6.71</v>
      </c>
      <c r="E513" s="26">
        <v>-36.06</v>
      </c>
      <c r="F513" s="27">
        <v>0</v>
      </c>
      <c r="G513" s="27">
        <v>25</v>
      </c>
      <c r="H513" s="26" t="s">
        <v>85</v>
      </c>
      <c r="I513" s="26" t="s">
        <v>5437</v>
      </c>
    </row>
    <row r="514" spans="1:9" x14ac:dyDescent="0.25">
      <c r="A514" s="25">
        <v>2501575</v>
      </c>
      <c r="B514" s="33">
        <v>250157</v>
      </c>
      <c r="C514" s="24" t="s">
        <v>598</v>
      </c>
      <c r="D514" s="24">
        <v>-7.51</v>
      </c>
      <c r="E514" s="24">
        <v>-36</v>
      </c>
      <c r="F514" s="25">
        <v>0</v>
      </c>
      <c r="G514" s="25">
        <v>25</v>
      </c>
      <c r="H514" s="24" t="s">
        <v>85</v>
      </c>
      <c r="I514" s="24" t="s">
        <v>5437</v>
      </c>
    </row>
    <row r="515" spans="1:9" x14ac:dyDescent="0.25">
      <c r="A515" s="27">
        <v>2700508</v>
      </c>
      <c r="B515" s="34">
        <v>270050</v>
      </c>
      <c r="C515" s="26" t="s">
        <v>599</v>
      </c>
      <c r="D515" s="26">
        <v>-9.4</v>
      </c>
      <c r="E515" s="26">
        <v>-35.5</v>
      </c>
      <c r="F515" s="27">
        <v>0</v>
      </c>
      <c r="G515" s="27">
        <v>27</v>
      </c>
      <c r="H515" s="26" t="s">
        <v>66</v>
      </c>
      <c r="I515" s="26" t="s">
        <v>65</v>
      </c>
    </row>
    <row r="516" spans="1:9" x14ac:dyDescent="0.25">
      <c r="A516" s="25">
        <v>3200904</v>
      </c>
      <c r="B516" s="33">
        <v>320090</v>
      </c>
      <c r="C516" s="24" t="s">
        <v>600</v>
      </c>
      <c r="D516" s="24">
        <v>-18.75</v>
      </c>
      <c r="E516" s="24">
        <v>-40.89</v>
      </c>
      <c r="F516" s="25">
        <v>0</v>
      </c>
      <c r="G516" s="25">
        <v>32</v>
      </c>
      <c r="H516" s="24" t="s">
        <v>75</v>
      </c>
      <c r="I516" s="24" t="s">
        <v>5436</v>
      </c>
    </row>
    <row r="517" spans="1:9" x14ac:dyDescent="0.25">
      <c r="A517" s="27">
        <v>2501708</v>
      </c>
      <c r="B517" s="34">
        <v>250170</v>
      </c>
      <c r="C517" s="26" t="s">
        <v>601</v>
      </c>
      <c r="D517" s="26">
        <v>-7.75</v>
      </c>
      <c r="E517" s="26">
        <v>-36.31</v>
      </c>
      <c r="F517" s="27">
        <v>0</v>
      </c>
      <c r="G517" s="27">
        <v>25</v>
      </c>
      <c r="H517" s="26" t="s">
        <v>85</v>
      </c>
      <c r="I517" s="26" t="s">
        <v>5437</v>
      </c>
    </row>
    <row r="518" spans="1:9" x14ac:dyDescent="0.25">
      <c r="A518" s="25">
        <v>2700607</v>
      </c>
      <c r="B518" s="33">
        <v>270060</v>
      </c>
      <c r="C518" s="24" t="s">
        <v>601</v>
      </c>
      <c r="D518" s="24">
        <v>-9.84</v>
      </c>
      <c r="E518" s="24">
        <v>-35.9</v>
      </c>
      <c r="F518" s="25">
        <v>0</v>
      </c>
      <c r="G518" s="25">
        <v>27</v>
      </c>
      <c r="H518" s="24" t="s">
        <v>66</v>
      </c>
      <c r="I518" s="24" t="s">
        <v>65</v>
      </c>
    </row>
    <row r="519" spans="1:9" x14ac:dyDescent="0.25">
      <c r="A519" s="27">
        <v>5101704</v>
      </c>
      <c r="B519" s="34">
        <v>510170</v>
      </c>
      <c r="C519" s="26" t="s">
        <v>602</v>
      </c>
      <c r="D519" s="26">
        <v>-15.07</v>
      </c>
      <c r="E519" s="26">
        <v>-57.18</v>
      </c>
      <c r="F519" s="27">
        <v>0</v>
      </c>
      <c r="G519" s="27">
        <v>51</v>
      </c>
      <c r="H519" s="26" t="s">
        <v>79</v>
      </c>
      <c r="I519" s="26" t="s">
        <v>78</v>
      </c>
    </row>
    <row r="520" spans="1:9" x14ac:dyDescent="0.25">
      <c r="A520" s="25">
        <v>3505351</v>
      </c>
      <c r="B520" s="33">
        <v>350535</v>
      </c>
      <c r="C520" s="24" t="s">
        <v>603</v>
      </c>
      <c r="D520" s="24">
        <v>-24.47</v>
      </c>
      <c r="E520" s="24">
        <v>-49.02</v>
      </c>
      <c r="F520" s="25">
        <v>0</v>
      </c>
      <c r="G520" s="25">
        <v>35</v>
      </c>
      <c r="H520" s="24" t="s">
        <v>101</v>
      </c>
      <c r="I520" s="24" t="s">
        <v>5434</v>
      </c>
    </row>
    <row r="521" spans="1:9" x14ac:dyDescent="0.25">
      <c r="A521" s="27">
        <v>2902906</v>
      </c>
      <c r="B521" s="34">
        <v>290290</v>
      </c>
      <c r="C521" s="26" t="s">
        <v>604</v>
      </c>
      <c r="D521" s="26">
        <v>-14.88</v>
      </c>
      <c r="E521" s="26">
        <v>-40.57</v>
      </c>
      <c r="F521" s="27">
        <v>0</v>
      </c>
      <c r="G521" s="27">
        <v>29</v>
      </c>
      <c r="H521" s="26" t="s">
        <v>71</v>
      </c>
      <c r="I521" s="26" t="s">
        <v>70</v>
      </c>
    </row>
    <row r="522" spans="1:9" x14ac:dyDescent="0.25">
      <c r="A522" s="25">
        <v>2101608</v>
      </c>
      <c r="B522" s="33">
        <v>210160</v>
      </c>
      <c r="C522" s="24" t="s">
        <v>605</v>
      </c>
      <c r="D522" s="24">
        <v>-5.5</v>
      </c>
      <c r="E522" s="24">
        <v>-45.24</v>
      </c>
      <c r="F522" s="25">
        <v>0</v>
      </c>
      <c r="G522" s="25">
        <v>21</v>
      </c>
      <c r="H522" s="24" t="s">
        <v>77</v>
      </c>
      <c r="I522" s="24" t="s">
        <v>5433</v>
      </c>
    </row>
    <row r="523" spans="1:9" x14ac:dyDescent="0.25">
      <c r="A523" s="27">
        <v>5101803</v>
      </c>
      <c r="B523" s="34">
        <v>510180</v>
      </c>
      <c r="C523" s="26" t="s">
        <v>606</v>
      </c>
      <c r="D523" s="26">
        <v>-15.89</v>
      </c>
      <c r="E523" s="26">
        <v>-52.25</v>
      </c>
      <c r="F523" s="27">
        <v>0</v>
      </c>
      <c r="G523" s="27">
        <v>51</v>
      </c>
      <c r="H523" s="26" t="s">
        <v>79</v>
      </c>
      <c r="I523" s="26" t="s">
        <v>78</v>
      </c>
    </row>
    <row r="524" spans="1:9" x14ac:dyDescent="0.25">
      <c r="A524" s="25">
        <v>4301859</v>
      </c>
      <c r="B524" s="33">
        <v>430185</v>
      </c>
      <c r="C524" s="24" t="s">
        <v>607</v>
      </c>
      <c r="D524" s="24">
        <v>-27.19</v>
      </c>
      <c r="E524" s="24">
        <v>-53.7</v>
      </c>
      <c r="F524" s="25">
        <v>0</v>
      </c>
      <c r="G524" s="25">
        <v>43</v>
      </c>
      <c r="H524" s="24" t="s">
        <v>95</v>
      </c>
      <c r="I524" s="24" t="s">
        <v>94</v>
      </c>
    </row>
    <row r="525" spans="1:9" x14ac:dyDescent="0.25">
      <c r="A525" s="27">
        <v>4102703</v>
      </c>
      <c r="B525" s="34">
        <v>410270</v>
      </c>
      <c r="C525" s="26" t="s">
        <v>608</v>
      </c>
      <c r="D525" s="26">
        <v>-23.11</v>
      </c>
      <c r="E525" s="26">
        <v>-50.18</v>
      </c>
      <c r="F525" s="27">
        <v>0</v>
      </c>
      <c r="G525" s="27">
        <v>41</v>
      </c>
      <c r="H525" s="26" t="s">
        <v>86</v>
      </c>
      <c r="I525" s="26" t="s">
        <v>5431</v>
      </c>
    </row>
    <row r="526" spans="1:9" x14ac:dyDescent="0.25">
      <c r="A526" s="25">
        <v>2903003</v>
      </c>
      <c r="B526" s="33">
        <v>290300</v>
      </c>
      <c r="C526" s="24" t="s">
        <v>609</v>
      </c>
      <c r="D526" s="24">
        <v>-11.81</v>
      </c>
      <c r="E526" s="24">
        <v>-42.05</v>
      </c>
      <c r="F526" s="25">
        <v>0</v>
      </c>
      <c r="G526" s="25">
        <v>29</v>
      </c>
      <c r="H526" s="24" t="s">
        <v>71</v>
      </c>
      <c r="I526" s="24" t="s">
        <v>70</v>
      </c>
    </row>
    <row r="527" spans="1:9" x14ac:dyDescent="0.25">
      <c r="A527" s="27">
        <v>1703073</v>
      </c>
      <c r="B527" s="34">
        <v>170307</v>
      </c>
      <c r="C527" s="26" t="s">
        <v>610</v>
      </c>
      <c r="D527" s="26">
        <v>-7.68</v>
      </c>
      <c r="E527" s="26">
        <v>-47.68</v>
      </c>
      <c r="F527" s="27">
        <v>0</v>
      </c>
      <c r="G527" s="27">
        <v>17</v>
      </c>
      <c r="H527" s="26" t="s">
        <v>105</v>
      </c>
      <c r="I527" s="26" t="s">
        <v>104</v>
      </c>
    </row>
    <row r="528" spans="1:9" x14ac:dyDescent="0.25">
      <c r="A528" s="25">
        <v>3300308</v>
      </c>
      <c r="B528" s="33">
        <v>330030</v>
      </c>
      <c r="C528" s="24" t="s">
        <v>611</v>
      </c>
      <c r="D528" s="24">
        <v>-22.46</v>
      </c>
      <c r="E528" s="24">
        <v>-43.82</v>
      </c>
      <c r="F528" s="25">
        <v>0</v>
      </c>
      <c r="G528" s="25">
        <v>33</v>
      </c>
      <c r="H528" s="24" t="s">
        <v>91</v>
      </c>
      <c r="I528" s="24" t="s">
        <v>90</v>
      </c>
    </row>
    <row r="529" spans="1:9" x14ac:dyDescent="0.25">
      <c r="A529" s="27">
        <v>4301875</v>
      </c>
      <c r="B529" s="34">
        <v>430187</v>
      </c>
      <c r="C529" s="26" t="s">
        <v>612</v>
      </c>
      <c r="D529" s="26">
        <v>-30.2</v>
      </c>
      <c r="E529" s="26">
        <v>-57.55</v>
      </c>
      <c r="F529" s="27">
        <v>0</v>
      </c>
      <c r="G529" s="27">
        <v>43</v>
      </c>
      <c r="H529" s="26" t="s">
        <v>95</v>
      </c>
      <c r="I529" s="26" t="s">
        <v>94</v>
      </c>
    </row>
    <row r="530" spans="1:9" x14ac:dyDescent="0.25">
      <c r="A530" s="25">
        <v>4301909</v>
      </c>
      <c r="B530" s="33">
        <v>430190</v>
      </c>
      <c r="C530" s="24" t="s">
        <v>613</v>
      </c>
      <c r="D530" s="24">
        <v>-30.29</v>
      </c>
      <c r="E530" s="24">
        <v>-51.3</v>
      </c>
      <c r="F530" s="25">
        <v>0</v>
      </c>
      <c r="G530" s="25">
        <v>43</v>
      </c>
      <c r="H530" s="24" t="s">
        <v>95</v>
      </c>
      <c r="I530" s="24" t="s">
        <v>94</v>
      </c>
    </row>
    <row r="531" spans="1:9" x14ac:dyDescent="0.25">
      <c r="A531" s="27">
        <v>4301925</v>
      </c>
      <c r="B531" s="34">
        <v>430192</v>
      </c>
      <c r="C531" s="26" t="s">
        <v>614</v>
      </c>
      <c r="D531" s="26">
        <v>-27.4</v>
      </c>
      <c r="E531" s="26">
        <v>-52.4</v>
      </c>
      <c r="F531" s="27">
        <v>0</v>
      </c>
      <c r="G531" s="27">
        <v>43</v>
      </c>
      <c r="H531" s="26" t="s">
        <v>95</v>
      </c>
      <c r="I531" s="26" t="s">
        <v>94</v>
      </c>
    </row>
    <row r="532" spans="1:9" x14ac:dyDescent="0.25">
      <c r="A532" s="25">
        <v>2903102</v>
      </c>
      <c r="B532" s="33">
        <v>290310</v>
      </c>
      <c r="C532" s="24" t="s">
        <v>615</v>
      </c>
      <c r="D532" s="24">
        <v>-14.21</v>
      </c>
      <c r="E532" s="24">
        <v>-39.6</v>
      </c>
      <c r="F532" s="25">
        <v>0</v>
      </c>
      <c r="G532" s="25">
        <v>29</v>
      </c>
      <c r="H532" s="24" t="s">
        <v>71</v>
      </c>
      <c r="I532" s="24" t="s">
        <v>70</v>
      </c>
    </row>
    <row r="533" spans="1:9" x14ac:dyDescent="0.25">
      <c r="A533" s="27">
        <v>3505401</v>
      </c>
      <c r="B533" s="34">
        <v>350540</v>
      </c>
      <c r="C533" s="26" t="s">
        <v>616</v>
      </c>
      <c r="D533" s="26">
        <v>-24.75</v>
      </c>
      <c r="E533" s="26">
        <v>-48.5</v>
      </c>
      <c r="F533" s="27">
        <v>0</v>
      </c>
      <c r="G533" s="27">
        <v>35</v>
      </c>
      <c r="H533" s="26" t="s">
        <v>101</v>
      </c>
      <c r="I533" s="26" t="s">
        <v>5434</v>
      </c>
    </row>
    <row r="534" spans="1:9" x14ac:dyDescent="0.25">
      <c r="A534" s="25">
        <v>2800605</v>
      </c>
      <c r="B534" s="33">
        <v>280060</v>
      </c>
      <c r="C534" s="24" t="s">
        <v>617</v>
      </c>
      <c r="D534" s="24">
        <v>-10.9</v>
      </c>
      <c r="E534" s="24">
        <v>-37.03</v>
      </c>
      <c r="F534" s="25">
        <v>0</v>
      </c>
      <c r="G534" s="25">
        <v>28</v>
      </c>
      <c r="H534" s="24" t="s">
        <v>103</v>
      </c>
      <c r="I534" s="24" t="s">
        <v>102</v>
      </c>
    </row>
    <row r="535" spans="1:9" x14ac:dyDescent="0.25">
      <c r="A535" s="27">
        <v>4301958</v>
      </c>
      <c r="B535" s="34">
        <v>430195</v>
      </c>
      <c r="C535" s="26" t="s">
        <v>618</v>
      </c>
      <c r="D535" s="26">
        <v>-27.92</v>
      </c>
      <c r="E535" s="26">
        <v>-53.03</v>
      </c>
      <c r="F535" s="27">
        <v>0</v>
      </c>
      <c r="G535" s="27">
        <v>43</v>
      </c>
      <c r="H535" s="26" t="s">
        <v>95</v>
      </c>
      <c r="I535" s="26" t="s">
        <v>94</v>
      </c>
    </row>
    <row r="536" spans="1:9" x14ac:dyDescent="0.25">
      <c r="A536" s="25">
        <v>3105707</v>
      </c>
      <c r="B536" s="33">
        <v>310570</v>
      </c>
      <c r="C536" s="24" t="s">
        <v>619</v>
      </c>
      <c r="D536" s="24">
        <v>-20.28</v>
      </c>
      <c r="E536" s="24">
        <v>-43.04</v>
      </c>
      <c r="F536" s="25">
        <v>0</v>
      </c>
      <c r="G536" s="25">
        <v>31</v>
      </c>
      <c r="H536" s="24" t="s">
        <v>83</v>
      </c>
      <c r="I536" s="24" t="s">
        <v>82</v>
      </c>
    </row>
    <row r="537" spans="1:9" x14ac:dyDescent="0.25">
      <c r="A537" s="27">
        <v>3300407</v>
      </c>
      <c r="B537" s="34">
        <v>330040</v>
      </c>
      <c r="C537" s="26" t="s">
        <v>620</v>
      </c>
      <c r="D537" s="26">
        <v>-22.54</v>
      </c>
      <c r="E537" s="26">
        <v>-44.17</v>
      </c>
      <c r="F537" s="27">
        <v>0</v>
      </c>
      <c r="G537" s="27">
        <v>33</v>
      </c>
      <c r="H537" s="26" t="s">
        <v>91</v>
      </c>
      <c r="I537" s="26" t="s">
        <v>90</v>
      </c>
    </row>
    <row r="538" spans="1:9" x14ac:dyDescent="0.25">
      <c r="A538" s="25">
        <v>4202107</v>
      </c>
      <c r="B538" s="33">
        <v>420210</v>
      </c>
      <c r="C538" s="24" t="s">
        <v>621</v>
      </c>
      <c r="D538" s="24">
        <v>-26.63</v>
      </c>
      <c r="E538" s="24">
        <v>-48.68</v>
      </c>
      <c r="F538" s="25">
        <v>0</v>
      </c>
      <c r="G538" s="25">
        <v>42</v>
      </c>
      <c r="H538" s="24" t="s">
        <v>100</v>
      </c>
      <c r="I538" s="24" t="s">
        <v>99</v>
      </c>
    </row>
    <row r="539" spans="1:9" x14ac:dyDescent="0.25">
      <c r="A539" s="27">
        <v>4301800</v>
      </c>
      <c r="B539" s="34">
        <v>430180</v>
      </c>
      <c r="C539" s="26" t="s">
        <v>622</v>
      </c>
      <c r="D539" s="26">
        <v>-27.67</v>
      </c>
      <c r="E539" s="26">
        <v>-51.46</v>
      </c>
      <c r="F539" s="27">
        <v>0</v>
      </c>
      <c r="G539" s="27">
        <v>43</v>
      </c>
      <c r="H539" s="26" t="s">
        <v>95</v>
      </c>
      <c r="I539" s="26" t="s">
        <v>94</v>
      </c>
    </row>
    <row r="540" spans="1:9" x14ac:dyDescent="0.25">
      <c r="A540" s="25">
        <v>4102604</v>
      </c>
      <c r="B540" s="33">
        <v>410260</v>
      </c>
      <c r="C540" s="24" t="s">
        <v>622</v>
      </c>
      <c r="D540" s="24">
        <v>-26.25</v>
      </c>
      <c r="E540" s="24">
        <v>-53.63</v>
      </c>
      <c r="F540" s="25">
        <v>0</v>
      </c>
      <c r="G540" s="25">
        <v>41</v>
      </c>
      <c r="H540" s="24" t="s">
        <v>86</v>
      </c>
      <c r="I540" s="24" t="s">
        <v>5431</v>
      </c>
    </row>
    <row r="541" spans="1:9" x14ac:dyDescent="0.25">
      <c r="A541" s="27">
        <v>2201200</v>
      </c>
      <c r="B541" s="34">
        <v>220120</v>
      </c>
      <c r="C541" s="26" t="s">
        <v>623</v>
      </c>
      <c r="D541" s="26">
        <v>-4.24</v>
      </c>
      <c r="E541" s="26">
        <v>-42.29</v>
      </c>
      <c r="F541" s="27">
        <v>0</v>
      </c>
      <c r="G541" s="27">
        <v>22</v>
      </c>
      <c r="H541" s="26" t="s">
        <v>89</v>
      </c>
      <c r="I541" s="26" t="s">
        <v>5435</v>
      </c>
    </row>
    <row r="542" spans="1:9" x14ac:dyDescent="0.25">
      <c r="A542" s="25">
        <v>2301950</v>
      </c>
      <c r="B542" s="33">
        <v>230195</v>
      </c>
      <c r="C542" s="24" t="s">
        <v>624</v>
      </c>
      <c r="D542" s="24">
        <v>-4.28</v>
      </c>
      <c r="E542" s="24">
        <v>-38.64</v>
      </c>
      <c r="F542" s="25">
        <v>0</v>
      </c>
      <c r="G542" s="25">
        <v>23</v>
      </c>
      <c r="H542" s="24" t="s">
        <v>72</v>
      </c>
      <c r="I542" s="24" t="s">
        <v>5430</v>
      </c>
    </row>
    <row r="543" spans="1:9" x14ac:dyDescent="0.25">
      <c r="A543" s="27">
        <v>2903201</v>
      </c>
      <c r="B543" s="34">
        <v>290320</v>
      </c>
      <c r="C543" s="26" t="s">
        <v>625</v>
      </c>
      <c r="D543" s="26">
        <v>-12.15</v>
      </c>
      <c r="E543" s="26">
        <v>-44.99</v>
      </c>
      <c r="F543" s="27">
        <v>0</v>
      </c>
      <c r="G543" s="27">
        <v>29</v>
      </c>
      <c r="H543" s="26" t="s">
        <v>71</v>
      </c>
      <c r="I543" s="26" t="s">
        <v>70</v>
      </c>
    </row>
    <row r="544" spans="1:9" x14ac:dyDescent="0.25">
      <c r="A544" s="25">
        <v>2201309</v>
      </c>
      <c r="B544" s="33">
        <v>220130</v>
      </c>
      <c r="C544" s="24" t="s">
        <v>626</v>
      </c>
      <c r="D544" s="24">
        <v>-9.92</v>
      </c>
      <c r="E544" s="24">
        <v>-45.47</v>
      </c>
      <c r="F544" s="25">
        <v>0</v>
      </c>
      <c r="G544" s="25">
        <v>22</v>
      </c>
      <c r="H544" s="24" t="s">
        <v>89</v>
      </c>
      <c r="I544" s="24" t="s">
        <v>5435</v>
      </c>
    </row>
    <row r="545" spans="1:9" x14ac:dyDescent="0.25">
      <c r="A545" s="27">
        <v>1300508</v>
      </c>
      <c r="B545" s="34">
        <v>130050</v>
      </c>
      <c r="C545" s="26" t="s">
        <v>627</v>
      </c>
      <c r="D545" s="26">
        <v>-2.79</v>
      </c>
      <c r="E545" s="26">
        <v>-57.06</v>
      </c>
      <c r="F545" s="27">
        <v>0</v>
      </c>
      <c r="G545" s="27">
        <v>13</v>
      </c>
      <c r="H545" s="26" t="s">
        <v>69</v>
      </c>
      <c r="I545" s="26" t="s">
        <v>68</v>
      </c>
    </row>
    <row r="546" spans="1:9" x14ac:dyDescent="0.25">
      <c r="A546" s="25">
        <v>2101707</v>
      </c>
      <c r="B546" s="33">
        <v>210170</v>
      </c>
      <c r="C546" s="24" t="s">
        <v>628</v>
      </c>
      <c r="D546" s="24">
        <v>-2.74</v>
      </c>
      <c r="E546" s="24">
        <v>-42.82</v>
      </c>
      <c r="F546" s="25">
        <v>0</v>
      </c>
      <c r="G546" s="25">
        <v>21</v>
      </c>
      <c r="H546" s="24" t="s">
        <v>77</v>
      </c>
      <c r="I546" s="24" t="s">
        <v>5433</v>
      </c>
    </row>
    <row r="547" spans="1:9" x14ac:dyDescent="0.25">
      <c r="A547" s="27">
        <v>2601409</v>
      </c>
      <c r="B547" s="34">
        <v>260140</v>
      </c>
      <c r="C547" s="26" t="s">
        <v>629</v>
      </c>
      <c r="D547" s="26">
        <v>-8.81</v>
      </c>
      <c r="E547" s="26">
        <v>-35.18</v>
      </c>
      <c r="F547" s="27">
        <v>0</v>
      </c>
      <c r="G547" s="27">
        <v>26</v>
      </c>
      <c r="H547" s="26" t="s">
        <v>88</v>
      </c>
      <c r="I547" s="26" t="s">
        <v>87</v>
      </c>
    </row>
    <row r="548" spans="1:9" x14ac:dyDescent="0.25">
      <c r="A548" s="25">
        <v>3505500</v>
      </c>
      <c r="B548" s="33">
        <v>350550</v>
      </c>
      <c r="C548" s="24" t="s">
        <v>630</v>
      </c>
      <c r="D548" s="24">
        <v>-20.55</v>
      </c>
      <c r="E548" s="24">
        <v>-48.56</v>
      </c>
      <c r="F548" s="25">
        <v>0</v>
      </c>
      <c r="G548" s="25">
        <v>35</v>
      </c>
      <c r="H548" s="24" t="s">
        <v>101</v>
      </c>
      <c r="I548" s="24" t="s">
        <v>5434</v>
      </c>
    </row>
    <row r="549" spans="1:9" x14ac:dyDescent="0.25">
      <c r="A549" s="27">
        <v>3505609</v>
      </c>
      <c r="B549" s="34">
        <v>350560</v>
      </c>
      <c r="C549" s="26" t="s">
        <v>631</v>
      </c>
      <c r="D549" s="26">
        <v>-21.19</v>
      </c>
      <c r="E549" s="26">
        <v>-48.16</v>
      </c>
      <c r="F549" s="27">
        <v>0</v>
      </c>
      <c r="G549" s="27">
        <v>35</v>
      </c>
      <c r="H549" s="26" t="s">
        <v>101</v>
      </c>
      <c r="I549" s="26" t="s">
        <v>5434</v>
      </c>
    </row>
    <row r="550" spans="1:9" x14ac:dyDescent="0.25">
      <c r="A550" s="25">
        <v>2302008</v>
      </c>
      <c r="B550" s="33">
        <v>230200</v>
      </c>
      <c r="C550" s="24" t="s">
        <v>632</v>
      </c>
      <c r="D550" s="24">
        <v>-7.17</v>
      </c>
      <c r="E550" s="24">
        <v>-38.78</v>
      </c>
      <c r="F550" s="25">
        <v>0</v>
      </c>
      <c r="G550" s="25">
        <v>23</v>
      </c>
      <c r="H550" s="24" t="s">
        <v>72</v>
      </c>
      <c r="I550" s="24" t="s">
        <v>5430</v>
      </c>
    </row>
    <row r="551" spans="1:9" x14ac:dyDescent="0.25">
      <c r="A551" s="27">
        <v>2903235</v>
      </c>
      <c r="B551" s="34">
        <v>290323</v>
      </c>
      <c r="C551" s="26" t="s">
        <v>633</v>
      </c>
      <c r="D551" s="26">
        <v>-11.76</v>
      </c>
      <c r="E551" s="26">
        <v>-41.91</v>
      </c>
      <c r="F551" s="27">
        <v>0</v>
      </c>
      <c r="G551" s="27">
        <v>29</v>
      </c>
      <c r="H551" s="26" t="s">
        <v>71</v>
      </c>
      <c r="I551" s="26" t="s">
        <v>70</v>
      </c>
    </row>
    <row r="552" spans="1:9" x14ac:dyDescent="0.25">
      <c r="A552" s="25">
        <v>5203203</v>
      </c>
      <c r="B552" s="33">
        <v>520320</v>
      </c>
      <c r="C552" s="24" t="s">
        <v>633</v>
      </c>
      <c r="D552" s="24">
        <v>-14.97</v>
      </c>
      <c r="E552" s="24">
        <v>-48.91</v>
      </c>
      <c r="F552" s="25">
        <v>0</v>
      </c>
      <c r="G552" s="25">
        <v>52</v>
      </c>
      <c r="H552" s="24" t="s">
        <v>76</v>
      </c>
      <c r="I552" s="24" t="s">
        <v>5428</v>
      </c>
    </row>
    <row r="553" spans="1:9" x14ac:dyDescent="0.25">
      <c r="A553" s="27">
        <v>2201408</v>
      </c>
      <c r="B553" s="34">
        <v>220140</v>
      </c>
      <c r="C553" s="26" t="s">
        <v>634</v>
      </c>
      <c r="D553" s="26">
        <v>-5.81</v>
      </c>
      <c r="E553" s="26">
        <v>-42.51</v>
      </c>
      <c r="F553" s="27">
        <v>0</v>
      </c>
      <c r="G553" s="27">
        <v>22</v>
      </c>
      <c r="H553" s="26" t="s">
        <v>89</v>
      </c>
      <c r="I553" s="26" t="s">
        <v>5435</v>
      </c>
    </row>
    <row r="554" spans="1:9" x14ac:dyDescent="0.25">
      <c r="A554" s="25">
        <v>2903300</v>
      </c>
      <c r="B554" s="33">
        <v>290330</v>
      </c>
      <c r="C554" s="24" t="s">
        <v>635</v>
      </c>
      <c r="D554" s="24">
        <v>-14.81</v>
      </c>
      <c r="E554" s="24">
        <v>-39.47</v>
      </c>
      <c r="F554" s="25">
        <v>0</v>
      </c>
      <c r="G554" s="25">
        <v>29</v>
      </c>
      <c r="H554" s="24" t="s">
        <v>71</v>
      </c>
      <c r="I554" s="24" t="s">
        <v>70</v>
      </c>
    </row>
    <row r="555" spans="1:9" x14ac:dyDescent="0.25">
      <c r="A555" s="27">
        <v>2903276</v>
      </c>
      <c r="B555" s="34">
        <v>290327</v>
      </c>
      <c r="C555" s="26" t="s">
        <v>636</v>
      </c>
      <c r="D555" s="26">
        <v>-11.52</v>
      </c>
      <c r="E555" s="26">
        <v>-39.07</v>
      </c>
      <c r="F555" s="27">
        <v>0</v>
      </c>
      <c r="G555" s="27">
        <v>29</v>
      </c>
      <c r="H555" s="26" t="s">
        <v>71</v>
      </c>
      <c r="I555" s="26" t="s">
        <v>70</v>
      </c>
    </row>
    <row r="556" spans="1:9" x14ac:dyDescent="0.25">
      <c r="A556" s="25">
        <v>1703107</v>
      </c>
      <c r="B556" s="33">
        <v>170310</v>
      </c>
      <c r="C556" s="24" t="s">
        <v>637</v>
      </c>
      <c r="D556" s="24">
        <v>-9.83</v>
      </c>
      <c r="E556" s="24">
        <v>-48.72</v>
      </c>
      <c r="F556" s="25">
        <v>0</v>
      </c>
      <c r="G556" s="25">
        <v>17</v>
      </c>
      <c r="H556" s="24" t="s">
        <v>105</v>
      </c>
      <c r="I556" s="24" t="s">
        <v>104</v>
      </c>
    </row>
    <row r="557" spans="1:9" x14ac:dyDescent="0.25">
      <c r="A557" s="27">
        <v>2302057</v>
      </c>
      <c r="B557" s="34">
        <v>230205</v>
      </c>
      <c r="C557" s="26" t="s">
        <v>638</v>
      </c>
      <c r="D557" s="26">
        <v>-3.01</v>
      </c>
      <c r="E557" s="26">
        <v>-41.13</v>
      </c>
      <c r="F557" s="27">
        <v>0</v>
      </c>
      <c r="G557" s="27">
        <v>23</v>
      </c>
      <c r="H557" s="26" t="s">
        <v>72</v>
      </c>
      <c r="I557" s="26" t="s">
        <v>5430</v>
      </c>
    </row>
    <row r="558" spans="1:9" x14ac:dyDescent="0.25">
      <c r="A558" s="25">
        <v>4302006</v>
      </c>
      <c r="B558" s="33">
        <v>430200</v>
      </c>
      <c r="C558" s="24" t="s">
        <v>639</v>
      </c>
      <c r="D558" s="24">
        <v>-29.09</v>
      </c>
      <c r="E558" s="24">
        <v>-52.58</v>
      </c>
      <c r="F558" s="25">
        <v>0</v>
      </c>
      <c r="G558" s="25">
        <v>43</v>
      </c>
      <c r="H558" s="24" t="s">
        <v>95</v>
      </c>
      <c r="I558" s="24" t="s">
        <v>94</v>
      </c>
    </row>
    <row r="559" spans="1:9" x14ac:dyDescent="0.25">
      <c r="A559" s="27">
        <v>3105905</v>
      </c>
      <c r="B559" s="34">
        <v>310590</v>
      </c>
      <c r="C559" s="26" t="s">
        <v>640</v>
      </c>
      <c r="D559" s="26">
        <v>-21.18</v>
      </c>
      <c r="E559" s="26">
        <v>-43.97</v>
      </c>
      <c r="F559" s="27">
        <v>0</v>
      </c>
      <c r="G559" s="27">
        <v>31</v>
      </c>
      <c r="H559" s="26" t="s">
        <v>83</v>
      </c>
      <c r="I559" s="26" t="s">
        <v>82</v>
      </c>
    </row>
    <row r="560" spans="1:9" x14ac:dyDescent="0.25">
      <c r="A560" s="25">
        <v>3505708</v>
      </c>
      <c r="B560" s="33">
        <v>350570</v>
      </c>
      <c r="C560" s="24" t="s">
        <v>641</v>
      </c>
      <c r="D560" s="24">
        <v>-23.51</v>
      </c>
      <c r="E560" s="24">
        <v>-46.87</v>
      </c>
      <c r="F560" s="25">
        <v>0</v>
      </c>
      <c r="G560" s="25">
        <v>35</v>
      </c>
      <c r="H560" s="24" t="s">
        <v>101</v>
      </c>
      <c r="I560" s="24" t="s">
        <v>5434</v>
      </c>
    </row>
    <row r="561" spans="1:9" x14ac:dyDescent="0.25">
      <c r="A561" s="27">
        <v>3505807</v>
      </c>
      <c r="B561" s="34">
        <v>350580</v>
      </c>
      <c r="C561" s="26" t="s">
        <v>642</v>
      </c>
      <c r="D561" s="26">
        <v>-21.92</v>
      </c>
      <c r="E561" s="26">
        <v>-50.73</v>
      </c>
      <c r="F561" s="27">
        <v>0</v>
      </c>
      <c r="G561" s="27">
        <v>35</v>
      </c>
      <c r="H561" s="26" t="s">
        <v>101</v>
      </c>
      <c r="I561" s="26" t="s">
        <v>5434</v>
      </c>
    </row>
    <row r="562" spans="1:9" x14ac:dyDescent="0.25">
      <c r="A562" s="25">
        <v>5001904</v>
      </c>
      <c r="B562" s="33">
        <v>500190</v>
      </c>
      <c r="C562" s="24" t="s">
        <v>643</v>
      </c>
      <c r="D562" s="24">
        <v>-21.71</v>
      </c>
      <c r="E562" s="24">
        <v>-52.42</v>
      </c>
      <c r="F562" s="25">
        <v>0</v>
      </c>
      <c r="G562" s="25">
        <v>50</v>
      </c>
      <c r="H562" s="24" t="s">
        <v>81</v>
      </c>
      <c r="I562" s="24" t="s">
        <v>80</v>
      </c>
    </row>
    <row r="563" spans="1:9" x14ac:dyDescent="0.25">
      <c r="A563" s="27">
        <v>2201507</v>
      </c>
      <c r="B563" s="34">
        <v>220150</v>
      </c>
      <c r="C563" s="26" t="s">
        <v>644</v>
      </c>
      <c r="D563" s="26">
        <v>-4.0199999999999996</v>
      </c>
      <c r="E563" s="26">
        <v>-42.07</v>
      </c>
      <c r="F563" s="27">
        <v>0</v>
      </c>
      <c r="G563" s="27">
        <v>22</v>
      </c>
      <c r="H563" s="26" t="s">
        <v>89</v>
      </c>
      <c r="I563" s="26" t="s">
        <v>5435</v>
      </c>
    </row>
    <row r="564" spans="1:9" x14ac:dyDescent="0.25">
      <c r="A564" s="25">
        <v>2700706</v>
      </c>
      <c r="B564" s="33">
        <v>270070</v>
      </c>
      <c r="C564" s="24" t="s">
        <v>644</v>
      </c>
      <c r="D564" s="24">
        <v>-9.67</v>
      </c>
      <c r="E564" s="24">
        <v>-37.119999999999997</v>
      </c>
      <c r="F564" s="25">
        <v>0</v>
      </c>
      <c r="G564" s="25">
        <v>27</v>
      </c>
      <c r="H564" s="24" t="s">
        <v>66</v>
      </c>
      <c r="I564" s="24" t="s">
        <v>65</v>
      </c>
    </row>
    <row r="565" spans="1:9" x14ac:dyDescent="0.25">
      <c r="A565" s="27">
        <v>3505906</v>
      </c>
      <c r="B565" s="34">
        <v>350590</v>
      </c>
      <c r="C565" s="26" t="s">
        <v>645</v>
      </c>
      <c r="D565" s="26">
        <v>-20.89</v>
      </c>
      <c r="E565" s="26">
        <v>-47.58</v>
      </c>
      <c r="F565" s="27">
        <v>0</v>
      </c>
      <c r="G565" s="27">
        <v>35</v>
      </c>
      <c r="H565" s="26" t="s">
        <v>101</v>
      </c>
      <c r="I565" s="26" t="s">
        <v>5434</v>
      </c>
    </row>
    <row r="566" spans="1:9" x14ac:dyDescent="0.25">
      <c r="A566" s="25">
        <v>5002001</v>
      </c>
      <c r="B566" s="33">
        <v>500200</v>
      </c>
      <c r="C566" s="24" t="s">
        <v>646</v>
      </c>
      <c r="D566" s="24">
        <v>-22.29</v>
      </c>
      <c r="E566" s="24">
        <v>-53.27</v>
      </c>
      <c r="F566" s="25">
        <v>0</v>
      </c>
      <c r="G566" s="25">
        <v>50</v>
      </c>
      <c r="H566" s="24" t="s">
        <v>81</v>
      </c>
      <c r="I566" s="24" t="s">
        <v>80</v>
      </c>
    </row>
    <row r="567" spans="1:9" x14ac:dyDescent="0.25">
      <c r="A567" s="27">
        <v>2302107</v>
      </c>
      <c r="B567" s="34">
        <v>230210</v>
      </c>
      <c r="C567" s="26" t="s">
        <v>647</v>
      </c>
      <c r="D567" s="26">
        <v>-4.32</v>
      </c>
      <c r="E567" s="26">
        <v>-38.880000000000003</v>
      </c>
      <c r="F567" s="27">
        <v>0</v>
      </c>
      <c r="G567" s="27">
        <v>23</v>
      </c>
      <c r="H567" s="26" t="s">
        <v>72</v>
      </c>
      <c r="I567" s="26" t="s">
        <v>5430</v>
      </c>
    </row>
    <row r="568" spans="1:9" x14ac:dyDescent="0.25">
      <c r="A568" s="25">
        <v>3506003</v>
      </c>
      <c r="B568" s="33">
        <v>350600</v>
      </c>
      <c r="C568" s="24" t="s">
        <v>648</v>
      </c>
      <c r="D568" s="24">
        <v>-22.31</v>
      </c>
      <c r="E568" s="24">
        <v>-49.06</v>
      </c>
      <c r="F568" s="25">
        <v>0</v>
      </c>
      <c r="G568" s="25">
        <v>35</v>
      </c>
      <c r="H568" s="24" t="s">
        <v>101</v>
      </c>
      <c r="I568" s="24" t="s">
        <v>5434</v>
      </c>
    </row>
    <row r="569" spans="1:9" x14ac:dyDescent="0.25">
      <c r="A569" s="27">
        <v>2501807</v>
      </c>
      <c r="B569" s="34">
        <v>250180</v>
      </c>
      <c r="C569" s="26" t="s">
        <v>649</v>
      </c>
      <c r="D569" s="26">
        <v>-7.12</v>
      </c>
      <c r="E569" s="26">
        <v>-34.93</v>
      </c>
      <c r="F569" s="27">
        <v>0</v>
      </c>
      <c r="G569" s="27">
        <v>25</v>
      </c>
      <c r="H569" s="26" t="s">
        <v>85</v>
      </c>
      <c r="I569" s="26" t="s">
        <v>5437</v>
      </c>
    </row>
    <row r="570" spans="1:9" x14ac:dyDescent="0.25">
      <c r="A570" s="25">
        <v>3506102</v>
      </c>
      <c r="B570" s="33">
        <v>350610</v>
      </c>
      <c r="C570" s="24" t="s">
        <v>650</v>
      </c>
      <c r="D570" s="24">
        <v>-20.94</v>
      </c>
      <c r="E570" s="24">
        <v>-48.47</v>
      </c>
      <c r="F570" s="25">
        <v>0</v>
      </c>
      <c r="G570" s="25">
        <v>35</v>
      </c>
      <c r="H570" s="24" t="s">
        <v>101</v>
      </c>
      <c r="I570" s="24" t="s">
        <v>5434</v>
      </c>
    </row>
    <row r="571" spans="1:9" x14ac:dyDescent="0.25">
      <c r="A571" s="27">
        <v>2302206</v>
      </c>
      <c r="B571" s="34">
        <v>230220</v>
      </c>
      <c r="C571" s="26" t="s">
        <v>651</v>
      </c>
      <c r="D571" s="26">
        <v>-4.17</v>
      </c>
      <c r="E571" s="26">
        <v>-38.130000000000003</v>
      </c>
      <c r="F571" s="27">
        <v>0</v>
      </c>
      <c r="G571" s="27">
        <v>23</v>
      </c>
      <c r="H571" s="26" t="s">
        <v>72</v>
      </c>
      <c r="I571" s="26" t="s">
        <v>5430</v>
      </c>
    </row>
    <row r="572" spans="1:9" x14ac:dyDescent="0.25">
      <c r="A572" s="25">
        <v>2302305</v>
      </c>
      <c r="B572" s="33">
        <v>230230</v>
      </c>
      <c r="C572" s="24" t="s">
        <v>652</v>
      </c>
      <c r="D572" s="24">
        <v>-3.05</v>
      </c>
      <c r="E572" s="24">
        <v>-40.159999999999997</v>
      </c>
      <c r="F572" s="25">
        <v>0</v>
      </c>
      <c r="G572" s="25">
        <v>23</v>
      </c>
      <c r="H572" s="24" t="s">
        <v>72</v>
      </c>
      <c r="I572" s="24" t="s">
        <v>5430</v>
      </c>
    </row>
    <row r="573" spans="1:9" x14ac:dyDescent="0.25">
      <c r="A573" s="27">
        <v>5002100</v>
      </c>
      <c r="B573" s="34">
        <v>500210</v>
      </c>
      <c r="C573" s="26" t="s">
        <v>653</v>
      </c>
      <c r="D573" s="26">
        <v>-22.1</v>
      </c>
      <c r="E573" s="26">
        <v>-56.52</v>
      </c>
      <c r="F573" s="27">
        <v>0</v>
      </c>
      <c r="G573" s="27">
        <v>50</v>
      </c>
      <c r="H573" s="26" t="s">
        <v>81</v>
      </c>
      <c r="I573" s="26" t="s">
        <v>80</v>
      </c>
    </row>
    <row r="574" spans="1:9" x14ac:dyDescent="0.25">
      <c r="A574" s="25">
        <v>4102752</v>
      </c>
      <c r="B574" s="33">
        <v>410275</v>
      </c>
      <c r="C574" s="24" t="s">
        <v>654</v>
      </c>
      <c r="D574" s="24">
        <v>-25.88</v>
      </c>
      <c r="E574" s="24">
        <v>-53.66</v>
      </c>
      <c r="F574" s="25">
        <v>0</v>
      </c>
      <c r="G574" s="25">
        <v>41</v>
      </c>
      <c r="H574" s="24" t="s">
        <v>86</v>
      </c>
      <c r="I574" s="24" t="s">
        <v>5431</v>
      </c>
    </row>
    <row r="575" spans="1:9" x14ac:dyDescent="0.25">
      <c r="A575" s="27">
        <v>5203302</v>
      </c>
      <c r="B575" s="34">
        <v>520330</v>
      </c>
      <c r="C575" s="26" t="s">
        <v>655</v>
      </c>
      <c r="D575" s="26">
        <v>-16.97</v>
      </c>
      <c r="E575" s="26">
        <v>-48.95</v>
      </c>
      <c r="F575" s="27">
        <v>0</v>
      </c>
      <c r="G575" s="27">
        <v>52</v>
      </c>
      <c r="H575" s="26" t="s">
        <v>76</v>
      </c>
      <c r="I575" s="26" t="s">
        <v>5428</v>
      </c>
    </row>
    <row r="576" spans="1:9" x14ac:dyDescent="0.25">
      <c r="A576" s="25">
        <v>3106002</v>
      </c>
      <c r="B576" s="33">
        <v>310600</v>
      </c>
      <c r="C576" s="24" t="s">
        <v>656</v>
      </c>
      <c r="D576" s="24">
        <v>-19.82</v>
      </c>
      <c r="E576" s="24">
        <v>-43.09</v>
      </c>
      <c r="F576" s="25">
        <v>0</v>
      </c>
      <c r="G576" s="25">
        <v>31</v>
      </c>
      <c r="H576" s="24" t="s">
        <v>83</v>
      </c>
      <c r="I576" s="24" t="s">
        <v>82</v>
      </c>
    </row>
    <row r="577" spans="1:9" x14ac:dyDescent="0.25">
      <c r="A577" s="27">
        <v>2101772</v>
      </c>
      <c r="B577" s="34">
        <v>210177</v>
      </c>
      <c r="C577" s="26" t="s">
        <v>657</v>
      </c>
      <c r="D577" s="26">
        <v>-3.73</v>
      </c>
      <c r="E577" s="26">
        <v>-45.31</v>
      </c>
      <c r="F577" s="27">
        <v>0</v>
      </c>
      <c r="G577" s="27">
        <v>21</v>
      </c>
      <c r="H577" s="26" t="s">
        <v>77</v>
      </c>
      <c r="I577" s="26" t="s">
        <v>5433</v>
      </c>
    </row>
    <row r="578" spans="1:9" x14ac:dyDescent="0.25">
      <c r="A578" s="25">
        <v>4102802</v>
      </c>
      <c r="B578" s="33">
        <v>410280</v>
      </c>
      <c r="C578" s="24" t="s">
        <v>658</v>
      </c>
      <c r="D578" s="24">
        <v>-22.99</v>
      </c>
      <c r="E578" s="24">
        <v>-51.19</v>
      </c>
      <c r="F578" s="25">
        <v>0</v>
      </c>
      <c r="G578" s="25">
        <v>41</v>
      </c>
      <c r="H578" s="24" t="s">
        <v>86</v>
      </c>
      <c r="I578" s="24" t="s">
        <v>5431</v>
      </c>
    </row>
    <row r="579" spans="1:9" x14ac:dyDescent="0.25">
      <c r="A579" s="27">
        <v>2201556</v>
      </c>
      <c r="B579" s="34">
        <v>220155</v>
      </c>
      <c r="C579" s="26" t="s">
        <v>659</v>
      </c>
      <c r="D579" s="26">
        <v>-7.98</v>
      </c>
      <c r="E579" s="26">
        <v>-41.86</v>
      </c>
      <c r="F579" s="27">
        <v>0</v>
      </c>
      <c r="G579" s="27">
        <v>22</v>
      </c>
      <c r="H579" s="26" t="s">
        <v>89</v>
      </c>
      <c r="I579" s="26" t="s">
        <v>5435</v>
      </c>
    </row>
    <row r="580" spans="1:9" x14ac:dyDescent="0.25">
      <c r="A580" s="25">
        <v>4202131</v>
      </c>
      <c r="B580" s="33">
        <v>420213</v>
      </c>
      <c r="C580" s="24" t="s">
        <v>660</v>
      </c>
      <c r="D580" s="24">
        <v>-26.27</v>
      </c>
      <c r="E580" s="24">
        <v>-50.46</v>
      </c>
      <c r="F580" s="25">
        <v>0</v>
      </c>
      <c r="G580" s="25">
        <v>42</v>
      </c>
      <c r="H580" s="24" t="s">
        <v>100</v>
      </c>
      <c r="I580" s="24" t="s">
        <v>99</v>
      </c>
    </row>
    <row r="581" spans="1:9" x14ac:dyDescent="0.25">
      <c r="A581" s="27">
        <v>2101731</v>
      </c>
      <c r="B581" s="34">
        <v>210173</v>
      </c>
      <c r="C581" s="26" t="s">
        <v>661</v>
      </c>
      <c r="D581" s="26">
        <v>-3.15</v>
      </c>
      <c r="E581" s="26">
        <v>-43.5</v>
      </c>
      <c r="F581" s="27">
        <v>0</v>
      </c>
      <c r="G581" s="27">
        <v>21</v>
      </c>
      <c r="H581" s="26" t="s">
        <v>77</v>
      </c>
      <c r="I581" s="26" t="s">
        <v>5433</v>
      </c>
    </row>
    <row r="582" spans="1:9" x14ac:dyDescent="0.25">
      <c r="A582" s="25">
        <v>1501402</v>
      </c>
      <c r="B582" s="33">
        <v>150140</v>
      </c>
      <c r="C582" s="24" t="s">
        <v>662</v>
      </c>
      <c r="D582" s="24">
        <v>-1.45</v>
      </c>
      <c r="E582" s="24">
        <v>-48.5</v>
      </c>
      <c r="F582" s="25">
        <v>1</v>
      </c>
      <c r="G582" s="25">
        <v>15</v>
      </c>
      <c r="H582" s="24" t="s">
        <v>84</v>
      </c>
      <c r="I582" s="24" t="s">
        <v>5429</v>
      </c>
    </row>
    <row r="583" spans="1:9" x14ac:dyDescent="0.25">
      <c r="A583" s="27">
        <v>2501906</v>
      </c>
      <c r="B583" s="34">
        <v>250190</v>
      </c>
      <c r="C583" s="26" t="s">
        <v>662</v>
      </c>
      <c r="D583" s="26">
        <v>-6.74</v>
      </c>
      <c r="E583" s="26">
        <v>-35.51</v>
      </c>
      <c r="F583" s="27">
        <v>0</v>
      </c>
      <c r="G583" s="27">
        <v>25</v>
      </c>
      <c r="H583" s="26" t="s">
        <v>85</v>
      </c>
      <c r="I583" s="26" t="s">
        <v>5437</v>
      </c>
    </row>
    <row r="584" spans="1:9" x14ac:dyDescent="0.25">
      <c r="A584" s="25">
        <v>2700805</v>
      </c>
      <c r="B584" s="33">
        <v>270080</v>
      </c>
      <c r="C584" s="24" t="s">
        <v>662</v>
      </c>
      <c r="D584" s="24">
        <v>-9.57</v>
      </c>
      <c r="E584" s="24">
        <v>-36.49</v>
      </c>
      <c r="F584" s="25">
        <v>0</v>
      </c>
      <c r="G584" s="25">
        <v>27</v>
      </c>
      <c r="H584" s="24" t="s">
        <v>66</v>
      </c>
      <c r="I584" s="24" t="s">
        <v>65</v>
      </c>
    </row>
    <row r="585" spans="1:9" x14ac:dyDescent="0.25">
      <c r="A585" s="27">
        <v>2601508</v>
      </c>
      <c r="B585" s="34">
        <v>260150</v>
      </c>
      <c r="C585" s="26" t="s">
        <v>663</v>
      </c>
      <c r="D585" s="26">
        <v>-8.61</v>
      </c>
      <c r="E585" s="26">
        <v>-35.799999999999997</v>
      </c>
      <c r="F585" s="27">
        <v>0</v>
      </c>
      <c r="G585" s="27">
        <v>26</v>
      </c>
      <c r="H585" s="26" t="s">
        <v>88</v>
      </c>
      <c r="I585" s="26" t="s">
        <v>87</v>
      </c>
    </row>
    <row r="586" spans="1:9" x14ac:dyDescent="0.25">
      <c r="A586" s="25">
        <v>2502003</v>
      </c>
      <c r="B586" s="33">
        <v>250200</v>
      </c>
      <c r="C586" s="24" t="s">
        <v>664</v>
      </c>
      <c r="D586" s="24">
        <v>-6.18</v>
      </c>
      <c r="E586" s="24">
        <v>-37.53</v>
      </c>
      <c r="F586" s="25">
        <v>0</v>
      </c>
      <c r="G586" s="25">
        <v>25</v>
      </c>
      <c r="H586" s="24" t="s">
        <v>85</v>
      </c>
      <c r="I586" s="24" t="s">
        <v>5437</v>
      </c>
    </row>
    <row r="587" spans="1:9" x14ac:dyDescent="0.25">
      <c r="A587" s="27">
        <v>2201572</v>
      </c>
      <c r="B587" s="34">
        <v>220157</v>
      </c>
      <c r="C587" s="26" t="s">
        <v>665</v>
      </c>
      <c r="D587" s="26">
        <v>-7.37</v>
      </c>
      <c r="E587" s="26">
        <v>-40.97</v>
      </c>
      <c r="F587" s="27">
        <v>0</v>
      </c>
      <c r="G587" s="27">
        <v>22</v>
      </c>
      <c r="H587" s="26" t="s">
        <v>89</v>
      </c>
      <c r="I587" s="26" t="s">
        <v>5435</v>
      </c>
    </row>
    <row r="588" spans="1:9" x14ac:dyDescent="0.25">
      <c r="A588" s="25">
        <v>2601607</v>
      </c>
      <c r="B588" s="33">
        <v>260160</v>
      </c>
      <c r="C588" s="24" t="s">
        <v>666</v>
      </c>
      <c r="D588" s="24">
        <v>-8.75</v>
      </c>
      <c r="E588" s="24">
        <v>-38.96</v>
      </c>
      <c r="F588" s="25">
        <v>0</v>
      </c>
      <c r="G588" s="25">
        <v>26</v>
      </c>
      <c r="H588" s="24" t="s">
        <v>88</v>
      </c>
      <c r="I588" s="24" t="s">
        <v>87</v>
      </c>
    </row>
    <row r="589" spans="1:9" x14ac:dyDescent="0.25">
      <c r="A589" s="27">
        <v>3300456</v>
      </c>
      <c r="B589" s="34">
        <v>330045</v>
      </c>
      <c r="C589" s="26" t="s">
        <v>667</v>
      </c>
      <c r="D589" s="26">
        <v>-22.76</v>
      </c>
      <c r="E589" s="26">
        <v>-43.39</v>
      </c>
      <c r="F589" s="27">
        <v>0</v>
      </c>
      <c r="G589" s="27">
        <v>33</v>
      </c>
      <c r="H589" s="26" t="s">
        <v>91</v>
      </c>
      <c r="I589" s="26" t="s">
        <v>90</v>
      </c>
    </row>
    <row r="590" spans="1:9" x14ac:dyDescent="0.25">
      <c r="A590" s="25">
        <v>3106101</v>
      </c>
      <c r="B590" s="33">
        <v>310610</v>
      </c>
      <c r="C590" s="24" t="s">
        <v>668</v>
      </c>
      <c r="D590" s="24">
        <v>-21.94</v>
      </c>
      <c r="E590" s="24">
        <v>-43.41</v>
      </c>
      <c r="F590" s="25">
        <v>0</v>
      </c>
      <c r="G590" s="25">
        <v>31</v>
      </c>
      <c r="H590" s="24" t="s">
        <v>83</v>
      </c>
      <c r="I590" s="24" t="s">
        <v>82</v>
      </c>
    </row>
    <row r="591" spans="1:9" x14ac:dyDescent="0.25">
      <c r="A591" s="27">
        <v>4202156</v>
      </c>
      <c r="B591" s="34">
        <v>420215</v>
      </c>
      <c r="C591" s="26" t="s">
        <v>669</v>
      </c>
      <c r="D591" s="26">
        <v>-26.84</v>
      </c>
      <c r="E591" s="26">
        <v>-53.57</v>
      </c>
      <c r="F591" s="27">
        <v>0</v>
      </c>
      <c r="G591" s="27">
        <v>42</v>
      </c>
      <c r="H591" s="26" t="s">
        <v>100</v>
      </c>
      <c r="I591" s="26" t="s">
        <v>99</v>
      </c>
    </row>
    <row r="592" spans="1:9" x14ac:dyDescent="0.25">
      <c r="A592" s="25">
        <v>2903409</v>
      </c>
      <c r="B592" s="33">
        <v>290340</v>
      </c>
      <c r="C592" s="24" t="s">
        <v>669</v>
      </c>
      <c r="D592" s="24">
        <v>-15.86</v>
      </c>
      <c r="E592" s="24">
        <v>-38.880000000000003</v>
      </c>
      <c r="F592" s="25">
        <v>0</v>
      </c>
      <c r="G592" s="25">
        <v>29</v>
      </c>
      <c r="H592" s="24" t="s">
        <v>71</v>
      </c>
      <c r="I592" s="24" t="s">
        <v>70</v>
      </c>
    </row>
    <row r="593" spans="1:9" x14ac:dyDescent="0.25">
      <c r="A593" s="27">
        <v>2903508</v>
      </c>
      <c r="B593" s="34">
        <v>290350</v>
      </c>
      <c r="C593" s="26" t="s">
        <v>670</v>
      </c>
      <c r="D593" s="26">
        <v>-15.03</v>
      </c>
      <c r="E593" s="26">
        <v>-41.25</v>
      </c>
      <c r="F593" s="27">
        <v>0</v>
      </c>
      <c r="G593" s="27">
        <v>29</v>
      </c>
      <c r="H593" s="26" t="s">
        <v>71</v>
      </c>
      <c r="I593" s="26" t="s">
        <v>70</v>
      </c>
    </row>
    <row r="594" spans="1:9" x14ac:dyDescent="0.25">
      <c r="A594" s="25">
        <v>3106200</v>
      </c>
      <c r="B594" s="33">
        <v>310620</v>
      </c>
      <c r="C594" s="24" t="s">
        <v>671</v>
      </c>
      <c r="D594" s="24">
        <v>-19.809999999999999</v>
      </c>
      <c r="E594" s="24">
        <v>-43.95</v>
      </c>
      <c r="F594" s="25">
        <v>1</v>
      </c>
      <c r="G594" s="25">
        <v>31</v>
      </c>
      <c r="H594" s="24" t="s">
        <v>83</v>
      </c>
      <c r="I594" s="24" t="s">
        <v>82</v>
      </c>
    </row>
    <row r="595" spans="1:9" x14ac:dyDescent="0.25">
      <c r="A595" s="27">
        <v>2601706</v>
      </c>
      <c r="B595" s="34">
        <v>260170</v>
      </c>
      <c r="C595" s="26" t="s">
        <v>672</v>
      </c>
      <c r="D595" s="26">
        <v>-8.33</v>
      </c>
      <c r="E595" s="26">
        <v>-36.42</v>
      </c>
      <c r="F595" s="27">
        <v>0</v>
      </c>
      <c r="G595" s="27">
        <v>26</v>
      </c>
      <c r="H595" s="26" t="s">
        <v>88</v>
      </c>
      <c r="I595" s="26" t="s">
        <v>87</v>
      </c>
    </row>
    <row r="596" spans="1:9" x14ac:dyDescent="0.25">
      <c r="A596" s="25">
        <v>2700904</v>
      </c>
      <c r="B596" s="33">
        <v>270090</v>
      </c>
      <c r="C596" s="24" t="s">
        <v>673</v>
      </c>
      <c r="D596" s="24">
        <v>-9.82</v>
      </c>
      <c r="E596" s="24">
        <v>-37.270000000000003</v>
      </c>
      <c r="F596" s="25">
        <v>0</v>
      </c>
      <c r="G596" s="25">
        <v>27</v>
      </c>
      <c r="H596" s="24" t="s">
        <v>66</v>
      </c>
      <c r="I596" s="24" t="s">
        <v>65</v>
      </c>
    </row>
    <row r="597" spans="1:9" x14ac:dyDescent="0.25">
      <c r="A597" s="27">
        <v>3106309</v>
      </c>
      <c r="B597" s="34">
        <v>310630</v>
      </c>
      <c r="C597" s="26" t="s">
        <v>674</v>
      </c>
      <c r="D597" s="26">
        <v>-19.21</v>
      </c>
      <c r="E597" s="26">
        <v>-42.48</v>
      </c>
      <c r="F597" s="27">
        <v>0</v>
      </c>
      <c r="G597" s="27">
        <v>31</v>
      </c>
      <c r="H597" s="26" t="s">
        <v>83</v>
      </c>
      <c r="I597" s="26" t="s">
        <v>82</v>
      </c>
    </row>
    <row r="598" spans="1:9" x14ac:dyDescent="0.25">
      <c r="A598" s="25">
        <v>3106408</v>
      </c>
      <c r="B598" s="33">
        <v>310640</v>
      </c>
      <c r="C598" s="24" t="s">
        <v>675</v>
      </c>
      <c r="D598" s="24">
        <v>-20.399999999999999</v>
      </c>
      <c r="E598" s="24">
        <v>-44.02</v>
      </c>
      <c r="F598" s="25">
        <v>0</v>
      </c>
      <c r="G598" s="25">
        <v>31</v>
      </c>
      <c r="H598" s="24" t="s">
        <v>83</v>
      </c>
      <c r="I598" s="24" t="s">
        <v>82</v>
      </c>
    </row>
    <row r="599" spans="1:9" x14ac:dyDescent="0.25">
      <c r="A599" s="27">
        <v>1501451</v>
      </c>
      <c r="B599" s="34">
        <v>150145</v>
      </c>
      <c r="C599" s="26" t="s">
        <v>676</v>
      </c>
      <c r="D599" s="26">
        <v>-2.63</v>
      </c>
      <c r="E599" s="26">
        <v>-54.93</v>
      </c>
      <c r="F599" s="27">
        <v>0</v>
      </c>
      <c r="G599" s="27">
        <v>15</v>
      </c>
      <c r="H599" s="26" t="s">
        <v>84</v>
      </c>
      <c r="I599" s="26" t="s">
        <v>5429</v>
      </c>
    </row>
    <row r="600" spans="1:9" x14ac:dyDescent="0.25">
      <c r="A600" s="25">
        <v>2201606</v>
      </c>
      <c r="B600" s="33">
        <v>220160</v>
      </c>
      <c r="C600" s="24" t="s">
        <v>677</v>
      </c>
      <c r="D600" s="24">
        <v>-5.45</v>
      </c>
      <c r="E600" s="24">
        <v>-42.36</v>
      </c>
      <c r="F600" s="25">
        <v>0</v>
      </c>
      <c r="G600" s="25">
        <v>22</v>
      </c>
      <c r="H600" s="24" t="s">
        <v>89</v>
      </c>
      <c r="I600" s="24" t="s">
        <v>5435</v>
      </c>
    </row>
    <row r="601" spans="1:9" x14ac:dyDescent="0.25">
      <c r="A601" s="27">
        <v>2101806</v>
      </c>
      <c r="B601" s="34">
        <v>210180</v>
      </c>
      <c r="C601" s="26" t="s">
        <v>678</v>
      </c>
      <c r="D601" s="26">
        <v>-7.22</v>
      </c>
      <c r="E601" s="26">
        <v>-44.55</v>
      </c>
      <c r="F601" s="27">
        <v>0</v>
      </c>
      <c r="G601" s="27">
        <v>21</v>
      </c>
      <c r="H601" s="26" t="s">
        <v>77</v>
      </c>
      <c r="I601" s="26" t="s">
        <v>5433</v>
      </c>
    </row>
    <row r="602" spans="1:9" x14ac:dyDescent="0.25">
      <c r="A602" s="25">
        <v>4202206</v>
      </c>
      <c r="B602" s="33">
        <v>420220</v>
      </c>
      <c r="C602" s="24" t="s">
        <v>679</v>
      </c>
      <c r="D602" s="24">
        <v>-26.78</v>
      </c>
      <c r="E602" s="24">
        <v>-49.36</v>
      </c>
      <c r="F602" s="25">
        <v>0</v>
      </c>
      <c r="G602" s="25">
        <v>42</v>
      </c>
      <c r="H602" s="24" t="s">
        <v>100</v>
      </c>
      <c r="I602" s="24" t="s">
        <v>99</v>
      </c>
    </row>
    <row r="603" spans="1:9" x14ac:dyDescent="0.25">
      <c r="A603" s="27">
        <v>1501501</v>
      </c>
      <c r="B603" s="34">
        <v>150150</v>
      </c>
      <c r="C603" s="26" t="s">
        <v>680</v>
      </c>
      <c r="D603" s="26">
        <v>-1.36</v>
      </c>
      <c r="E603" s="26">
        <v>-48.24</v>
      </c>
      <c r="F603" s="27">
        <v>0</v>
      </c>
      <c r="G603" s="27">
        <v>15</v>
      </c>
      <c r="H603" s="26" t="s">
        <v>84</v>
      </c>
      <c r="I603" s="26" t="s">
        <v>5429</v>
      </c>
    </row>
    <row r="604" spans="1:9" x14ac:dyDescent="0.25">
      <c r="A604" s="25">
        <v>1300607</v>
      </c>
      <c r="B604" s="33">
        <v>130060</v>
      </c>
      <c r="C604" s="24" t="s">
        <v>681</v>
      </c>
      <c r="D604" s="24">
        <v>-4.38</v>
      </c>
      <c r="E604" s="24">
        <v>-70.03</v>
      </c>
      <c r="F604" s="25">
        <v>0</v>
      </c>
      <c r="G604" s="25">
        <v>13</v>
      </c>
      <c r="H604" s="24" t="s">
        <v>69</v>
      </c>
      <c r="I604" s="24" t="s">
        <v>68</v>
      </c>
    </row>
    <row r="605" spans="1:9" x14ac:dyDescent="0.25">
      <c r="A605" s="27">
        <v>4302055</v>
      </c>
      <c r="B605" s="34">
        <v>430205</v>
      </c>
      <c r="C605" s="26" t="s">
        <v>682</v>
      </c>
      <c r="D605" s="26">
        <v>-27.51</v>
      </c>
      <c r="E605" s="26">
        <v>-52.59</v>
      </c>
      <c r="F605" s="27">
        <v>0</v>
      </c>
      <c r="G605" s="27">
        <v>43</v>
      </c>
      <c r="H605" s="26" t="s">
        <v>95</v>
      </c>
      <c r="I605" s="26" t="s">
        <v>94</v>
      </c>
    </row>
    <row r="606" spans="1:9" x14ac:dyDescent="0.25">
      <c r="A606" s="25">
        <v>3506201</v>
      </c>
      <c r="B606" s="33">
        <v>350620</v>
      </c>
      <c r="C606" s="24" t="s">
        <v>683</v>
      </c>
      <c r="D606" s="24">
        <v>-21.27</v>
      </c>
      <c r="E606" s="24">
        <v>-50.81</v>
      </c>
      <c r="F606" s="25">
        <v>0</v>
      </c>
      <c r="G606" s="25">
        <v>35</v>
      </c>
      <c r="H606" s="24" t="s">
        <v>101</v>
      </c>
      <c r="I606" s="24" t="s">
        <v>5434</v>
      </c>
    </row>
    <row r="607" spans="1:9" x14ac:dyDescent="0.25">
      <c r="A607" s="27">
        <v>2401602</v>
      </c>
      <c r="B607" s="34">
        <v>240160</v>
      </c>
      <c r="C607" s="26" t="s">
        <v>684</v>
      </c>
      <c r="D607" s="26">
        <v>-5.69</v>
      </c>
      <c r="E607" s="26">
        <v>-35.81</v>
      </c>
      <c r="F607" s="27">
        <v>0</v>
      </c>
      <c r="G607" s="27">
        <v>24</v>
      </c>
      <c r="H607" s="26" t="s">
        <v>93</v>
      </c>
      <c r="I607" s="26" t="s">
        <v>92</v>
      </c>
    </row>
    <row r="608" spans="1:9" x14ac:dyDescent="0.25">
      <c r="A608" s="25">
        <v>4302105</v>
      </c>
      <c r="B608" s="33">
        <v>430210</v>
      </c>
      <c r="C608" s="24" t="s">
        <v>685</v>
      </c>
      <c r="D608" s="24">
        <v>-29.17</v>
      </c>
      <c r="E608" s="24">
        <v>-51.51</v>
      </c>
      <c r="F608" s="25">
        <v>0</v>
      </c>
      <c r="G608" s="25">
        <v>43</v>
      </c>
      <c r="H608" s="24" t="s">
        <v>95</v>
      </c>
      <c r="I608" s="24" t="s">
        <v>94</v>
      </c>
    </row>
    <row r="609" spans="1:9" x14ac:dyDescent="0.25">
      <c r="A609" s="27">
        <v>2101905</v>
      </c>
      <c r="B609" s="34">
        <v>210190</v>
      </c>
      <c r="C609" s="26" t="s">
        <v>686</v>
      </c>
      <c r="D609" s="26">
        <v>-2.44</v>
      </c>
      <c r="E609" s="26">
        <v>-44.78</v>
      </c>
      <c r="F609" s="27">
        <v>0</v>
      </c>
      <c r="G609" s="27">
        <v>21</v>
      </c>
      <c r="H609" s="26" t="s">
        <v>77</v>
      </c>
      <c r="I609" s="26" t="s">
        <v>5433</v>
      </c>
    </row>
    <row r="610" spans="1:9" x14ac:dyDescent="0.25">
      <c r="A610" s="25">
        <v>3106507</v>
      </c>
      <c r="B610" s="33">
        <v>310650</v>
      </c>
      <c r="C610" s="24" t="s">
        <v>687</v>
      </c>
      <c r="D610" s="24">
        <v>-16.95</v>
      </c>
      <c r="E610" s="24">
        <v>-42.46</v>
      </c>
      <c r="F610" s="25">
        <v>0</v>
      </c>
      <c r="G610" s="25">
        <v>31</v>
      </c>
      <c r="H610" s="24" t="s">
        <v>83</v>
      </c>
      <c r="I610" s="24" t="s">
        <v>82</v>
      </c>
    </row>
    <row r="611" spans="1:9" x14ac:dyDescent="0.25">
      <c r="A611" s="27">
        <v>3106655</v>
      </c>
      <c r="B611" s="34">
        <v>310665</v>
      </c>
      <c r="C611" s="26" t="s">
        <v>688</v>
      </c>
      <c r="D611" s="26">
        <v>-15.61</v>
      </c>
      <c r="E611" s="26">
        <v>-41.74</v>
      </c>
      <c r="F611" s="27">
        <v>0</v>
      </c>
      <c r="G611" s="27">
        <v>31</v>
      </c>
      <c r="H611" s="26" t="s">
        <v>83</v>
      </c>
      <c r="I611" s="26" t="s">
        <v>82</v>
      </c>
    </row>
    <row r="612" spans="1:9" x14ac:dyDescent="0.25">
      <c r="A612" s="25">
        <v>2502052</v>
      </c>
      <c r="B612" s="33">
        <v>250205</v>
      </c>
      <c r="C612" s="24" t="s">
        <v>689</v>
      </c>
      <c r="D612" s="24">
        <v>-6.45</v>
      </c>
      <c r="E612" s="24">
        <v>-38.549999999999997</v>
      </c>
      <c r="F612" s="25">
        <v>0</v>
      </c>
      <c r="G612" s="25">
        <v>25</v>
      </c>
      <c r="H612" s="24" t="s">
        <v>85</v>
      </c>
      <c r="I612" s="24" t="s">
        <v>5437</v>
      </c>
    </row>
    <row r="613" spans="1:9" x14ac:dyDescent="0.25">
      <c r="A613" s="27">
        <v>3506300</v>
      </c>
      <c r="B613" s="34">
        <v>350630</v>
      </c>
      <c r="C613" s="26" t="s">
        <v>690</v>
      </c>
      <c r="D613" s="26">
        <v>-23.01</v>
      </c>
      <c r="E613" s="26">
        <v>-49.47</v>
      </c>
      <c r="F613" s="27">
        <v>0</v>
      </c>
      <c r="G613" s="27">
        <v>35</v>
      </c>
      <c r="H613" s="26" t="s">
        <v>101</v>
      </c>
      <c r="I613" s="26" t="s">
        <v>5434</v>
      </c>
    </row>
    <row r="614" spans="1:9" x14ac:dyDescent="0.25">
      <c r="A614" s="25">
        <v>2101939</v>
      </c>
      <c r="B614" s="33">
        <v>210193</v>
      </c>
      <c r="C614" s="24" t="s">
        <v>691</v>
      </c>
      <c r="D614" s="24">
        <v>-4.58</v>
      </c>
      <c r="E614" s="24">
        <v>-44.76</v>
      </c>
      <c r="F614" s="25">
        <v>0</v>
      </c>
      <c r="G614" s="25">
        <v>21</v>
      </c>
      <c r="H614" s="24" t="s">
        <v>77</v>
      </c>
      <c r="I614" s="24" t="s">
        <v>5433</v>
      </c>
    </row>
    <row r="615" spans="1:9" x14ac:dyDescent="0.25">
      <c r="A615" s="27">
        <v>1703206</v>
      </c>
      <c r="B615" s="34">
        <v>170320</v>
      </c>
      <c r="C615" s="26" t="s">
        <v>692</v>
      </c>
      <c r="D615" s="26">
        <v>-7.87</v>
      </c>
      <c r="E615" s="26">
        <v>-48.88</v>
      </c>
      <c r="F615" s="27">
        <v>0</v>
      </c>
      <c r="G615" s="27">
        <v>17</v>
      </c>
      <c r="H615" s="26" t="s">
        <v>105</v>
      </c>
      <c r="I615" s="26" t="s">
        <v>104</v>
      </c>
    </row>
    <row r="616" spans="1:9" x14ac:dyDescent="0.25">
      <c r="A616" s="25">
        <v>3506359</v>
      </c>
      <c r="B616" s="33">
        <v>350635</v>
      </c>
      <c r="C616" s="24" t="s">
        <v>693</v>
      </c>
      <c r="D616" s="24">
        <v>-23.85</v>
      </c>
      <c r="E616" s="24">
        <v>-46.13</v>
      </c>
      <c r="F616" s="25">
        <v>0</v>
      </c>
      <c r="G616" s="25">
        <v>35</v>
      </c>
      <c r="H616" s="24" t="s">
        <v>101</v>
      </c>
      <c r="I616" s="24" t="s">
        <v>5434</v>
      </c>
    </row>
    <row r="617" spans="1:9" x14ac:dyDescent="0.25">
      <c r="A617" s="27">
        <v>2201705</v>
      </c>
      <c r="B617" s="34">
        <v>220170</v>
      </c>
      <c r="C617" s="26" t="s">
        <v>694</v>
      </c>
      <c r="D617" s="26">
        <v>-7.64</v>
      </c>
      <c r="E617" s="26">
        <v>-43.95</v>
      </c>
      <c r="F617" s="27">
        <v>0</v>
      </c>
      <c r="G617" s="27">
        <v>22</v>
      </c>
      <c r="H617" s="26" t="s">
        <v>89</v>
      </c>
      <c r="I617" s="26" t="s">
        <v>5435</v>
      </c>
    </row>
    <row r="618" spans="1:9" x14ac:dyDescent="0.25">
      <c r="A618" s="25">
        <v>3106606</v>
      </c>
      <c r="B618" s="33">
        <v>310660</v>
      </c>
      <c r="C618" s="24" t="s">
        <v>695</v>
      </c>
      <c r="D618" s="24">
        <v>-17.059999999999999</v>
      </c>
      <c r="E618" s="24">
        <v>-40.57</v>
      </c>
      <c r="F618" s="25">
        <v>0</v>
      </c>
      <c r="G618" s="25">
        <v>31</v>
      </c>
      <c r="H618" s="24" t="s">
        <v>83</v>
      </c>
      <c r="I618" s="24" t="s">
        <v>82</v>
      </c>
    </row>
    <row r="619" spans="1:9" x14ac:dyDescent="0.25">
      <c r="A619" s="27">
        <v>1300631</v>
      </c>
      <c r="B619" s="34">
        <v>130063</v>
      </c>
      <c r="C619" s="26" t="s">
        <v>696</v>
      </c>
      <c r="D619" s="26">
        <v>-3.89</v>
      </c>
      <c r="E619" s="26">
        <v>-61.37</v>
      </c>
      <c r="F619" s="27">
        <v>0</v>
      </c>
      <c r="G619" s="27">
        <v>13</v>
      </c>
      <c r="H619" s="26" t="s">
        <v>69</v>
      </c>
      <c r="I619" s="26" t="s">
        <v>68</v>
      </c>
    </row>
    <row r="620" spans="1:9" x14ac:dyDescent="0.25">
      <c r="A620" s="25">
        <v>2601805</v>
      </c>
      <c r="B620" s="33">
        <v>260180</v>
      </c>
      <c r="C620" s="24" t="s">
        <v>697</v>
      </c>
      <c r="D620" s="24">
        <v>-8.27</v>
      </c>
      <c r="E620" s="24">
        <v>-38.03</v>
      </c>
      <c r="F620" s="25">
        <v>0</v>
      </c>
      <c r="G620" s="25">
        <v>26</v>
      </c>
      <c r="H620" s="24" t="s">
        <v>88</v>
      </c>
      <c r="I620" s="24" t="s">
        <v>87</v>
      </c>
    </row>
    <row r="621" spans="1:9" x14ac:dyDescent="0.25">
      <c r="A621" s="27">
        <v>2201739</v>
      </c>
      <c r="B621" s="34">
        <v>220173</v>
      </c>
      <c r="C621" s="26" t="s">
        <v>698</v>
      </c>
      <c r="D621" s="26">
        <v>-8.14</v>
      </c>
      <c r="E621" s="26">
        <v>-40.79</v>
      </c>
      <c r="F621" s="27">
        <v>0</v>
      </c>
      <c r="G621" s="27">
        <v>22</v>
      </c>
      <c r="H621" s="26" t="s">
        <v>89</v>
      </c>
      <c r="I621" s="26" t="s">
        <v>5435</v>
      </c>
    </row>
    <row r="622" spans="1:9" x14ac:dyDescent="0.25">
      <c r="A622" s="25">
        <v>3106705</v>
      </c>
      <c r="B622" s="33">
        <v>310670</v>
      </c>
      <c r="C622" s="24" t="s">
        <v>699</v>
      </c>
      <c r="D622" s="24">
        <v>-19.96</v>
      </c>
      <c r="E622" s="24">
        <v>-44.19</v>
      </c>
      <c r="F622" s="25">
        <v>0</v>
      </c>
      <c r="G622" s="25">
        <v>31</v>
      </c>
      <c r="H622" s="24" t="s">
        <v>83</v>
      </c>
      <c r="I622" s="24" t="s">
        <v>82</v>
      </c>
    </row>
    <row r="623" spans="1:9" x14ac:dyDescent="0.25">
      <c r="A623" s="27">
        <v>2601904</v>
      </c>
      <c r="B623" s="34">
        <v>260190</v>
      </c>
      <c r="C623" s="26" t="s">
        <v>700</v>
      </c>
      <c r="D623" s="26">
        <v>-8.23</v>
      </c>
      <c r="E623" s="26">
        <v>-35.79</v>
      </c>
      <c r="F623" s="27">
        <v>0</v>
      </c>
      <c r="G623" s="27">
        <v>26</v>
      </c>
      <c r="H623" s="26" t="s">
        <v>88</v>
      </c>
      <c r="I623" s="26" t="s">
        <v>87</v>
      </c>
    </row>
    <row r="624" spans="1:9" x14ac:dyDescent="0.25">
      <c r="A624" s="25">
        <v>3106804</v>
      </c>
      <c r="B624" s="33">
        <v>310680</v>
      </c>
      <c r="C624" s="24" t="s">
        <v>701</v>
      </c>
      <c r="D624" s="24">
        <v>-21.6</v>
      </c>
      <c r="E624" s="24">
        <v>-43.75</v>
      </c>
      <c r="F624" s="25">
        <v>0</v>
      </c>
      <c r="G624" s="25">
        <v>31</v>
      </c>
      <c r="H624" s="24" t="s">
        <v>83</v>
      </c>
      <c r="I624" s="24" t="s">
        <v>82</v>
      </c>
    </row>
    <row r="625" spans="1:9" x14ac:dyDescent="0.25">
      <c r="A625" s="27">
        <v>3106903</v>
      </c>
      <c r="B625" s="34">
        <v>310690</v>
      </c>
      <c r="C625" s="26" t="s">
        <v>702</v>
      </c>
      <c r="D625" s="26">
        <v>-21.72</v>
      </c>
      <c r="E625" s="26">
        <v>-43.05</v>
      </c>
      <c r="F625" s="27">
        <v>0</v>
      </c>
      <c r="G625" s="27">
        <v>31</v>
      </c>
      <c r="H625" s="26" t="s">
        <v>83</v>
      </c>
      <c r="I625" s="26" t="s">
        <v>82</v>
      </c>
    </row>
    <row r="626" spans="1:9" x14ac:dyDescent="0.25">
      <c r="A626" s="25">
        <v>4202305</v>
      </c>
      <c r="B626" s="33">
        <v>420230</v>
      </c>
      <c r="C626" s="24" t="s">
        <v>703</v>
      </c>
      <c r="D626" s="24">
        <v>-27.49</v>
      </c>
      <c r="E626" s="24">
        <v>-48.65</v>
      </c>
      <c r="F626" s="25">
        <v>0</v>
      </c>
      <c r="G626" s="25">
        <v>42</v>
      </c>
      <c r="H626" s="24" t="s">
        <v>100</v>
      </c>
      <c r="I626" s="24" t="s">
        <v>99</v>
      </c>
    </row>
    <row r="627" spans="1:9" x14ac:dyDescent="0.25">
      <c r="A627" s="27">
        <v>3506409</v>
      </c>
      <c r="B627" s="34">
        <v>350640</v>
      </c>
      <c r="C627" s="26" t="s">
        <v>704</v>
      </c>
      <c r="D627" s="26">
        <v>-21.4</v>
      </c>
      <c r="E627" s="26">
        <v>-50.47</v>
      </c>
      <c r="F627" s="27">
        <v>0</v>
      </c>
      <c r="G627" s="27">
        <v>35</v>
      </c>
      <c r="H627" s="26" t="s">
        <v>101</v>
      </c>
      <c r="I627" s="26" t="s">
        <v>5434</v>
      </c>
    </row>
    <row r="628" spans="1:9" x14ac:dyDescent="0.25">
      <c r="A628" s="25">
        <v>3107000</v>
      </c>
      <c r="B628" s="33">
        <v>310700</v>
      </c>
      <c r="C628" s="24" t="s">
        <v>705</v>
      </c>
      <c r="D628" s="24">
        <v>-18.78</v>
      </c>
      <c r="E628" s="24">
        <v>-45.5</v>
      </c>
      <c r="F628" s="25">
        <v>0</v>
      </c>
      <c r="G628" s="25">
        <v>31</v>
      </c>
      <c r="H628" s="24" t="s">
        <v>83</v>
      </c>
      <c r="I628" s="24" t="s">
        <v>82</v>
      </c>
    </row>
    <row r="629" spans="1:9" x14ac:dyDescent="0.25">
      <c r="A629" s="27">
        <v>3506508</v>
      </c>
      <c r="B629" s="34">
        <v>350650</v>
      </c>
      <c r="C629" s="26" t="s">
        <v>706</v>
      </c>
      <c r="D629" s="26">
        <v>-21.28</v>
      </c>
      <c r="E629" s="26">
        <v>-50.34</v>
      </c>
      <c r="F629" s="27">
        <v>0</v>
      </c>
      <c r="G629" s="27">
        <v>35</v>
      </c>
      <c r="H629" s="26" t="s">
        <v>101</v>
      </c>
      <c r="I629" s="26" t="s">
        <v>5434</v>
      </c>
    </row>
    <row r="630" spans="1:9" x14ac:dyDescent="0.25">
      <c r="A630" s="25">
        <v>3506607</v>
      </c>
      <c r="B630" s="33">
        <v>350660</v>
      </c>
      <c r="C630" s="24" t="s">
        <v>707</v>
      </c>
      <c r="D630" s="24">
        <v>-23.57</v>
      </c>
      <c r="E630" s="24">
        <v>-46.03</v>
      </c>
      <c r="F630" s="25">
        <v>0</v>
      </c>
      <c r="G630" s="25">
        <v>35</v>
      </c>
      <c r="H630" s="24" t="s">
        <v>101</v>
      </c>
      <c r="I630" s="24" t="s">
        <v>5434</v>
      </c>
    </row>
    <row r="631" spans="1:9" x14ac:dyDescent="0.25">
      <c r="A631" s="27">
        <v>2903607</v>
      </c>
      <c r="B631" s="34">
        <v>290360</v>
      </c>
      <c r="C631" s="26" t="s">
        <v>708</v>
      </c>
      <c r="D631" s="26">
        <v>-11.61</v>
      </c>
      <c r="E631" s="26">
        <v>-38.79</v>
      </c>
      <c r="F631" s="27">
        <v>0</v>
      </c>
      <c r="G631" s="27">
        <v>29</v>
      </c>
      <c r="H631" s="26" t="s">
        <v>71</v>
      </c>
      <c r="I631" s="26" t="s">
        <v>70</v>
      </c>
    </row>
    <row r="632" spans="1:9" x14ac:dyDescent="0.25">
      <c r="A632" s="25">
        <v>4102901</v>
      </c>
      <c r="B632" s="33">
        <v>410290</v>
      </c>
      <c r="C632" s="24" t="s">
        <v>709</v>
      </c>
      <c r="D632" s="24">
        <v>-26.16</v>
      </c>
      <c r="E632" s="24">
        <v>-51.55</v>
      </c>
      <c r="F632" s="25">
        <v>0</v>
      </c>
      <c r="G632" s="25">
        <v>41</v>
      </c>
      <c r="H632" s="24" t="s">
        <v>86</v>
      </c>
      <c r="I632" s="24" t="s">
        <v>5431</v>
      </c>
    </row>
    <row r="633" spans="1:9" x14ac:dyDescent="0.25">
      <c r="A633" s="27">
        <v>4202404</v>
      </c>
      <c r="B633" s="34">
        <v>420240</v>
      </c>
      <c r="C633" s="26" t="s">
        <v>710</v>
      </c>
      <c r="D633" s="26">
        <v>-26.91</v>
      </c>
      <c r="E633" s="26">
        <v>-49.06</v>
      </c>
      <c r="F633" s="27">
        <v>0</v>
      </c>
      <c r="G633" s="27">
        <v>42</v>
      </c>
      <c r="H633" s="26" t="s">
        <v>100</v>
      </c>
      <c r="I633" s="26" t="s">
        <v>99</v>
      </c>
    </row>
    <row r="634" spans="1:9" x14ac:dyDescent="0.25">
      <c r="A634" s="25">
        <v>4103008</v>
      </c>
      <c r="B634" s="33">
        <v>410300</v>
      </c>
      <c r="C634" s="24" t="s">
        <v>711</v>
      </c>
      <c r="D634" s="24">
        <v>-24.24</v>
      </c>
      <c r="E634" s="24">
        <v>-52.78</v>
      </c>
      <c r="F634" s="25">
        <v>0</v>
      </c>
      <c r="G634" s="25">
        <v>41</v>
      </c>
      <c r="H634" s="24" t="s">
        <v>86</v>
      </c>
      <c r="I634" s="24" t="s">
        <v>5431</v>
      </c>
    </row>
    <row r="635" spans="1:9" x14ac:dyDescent="0.25">
      <c r="A635" s="27">
        <v>3107109</v>
      </c>
      <c r="B635" s="34">
        <v>310710</v>
      </c>
      <c r="C635" s="26" t="s">
        <v>711</v>
      </c>
      <c r="D635" s="26">
        <v>-21.09</v>
      </c>
      <c r="E635" s="26">
        <v>-45.56</v>
      </c>
      <c r="F635" s="27">
        <v>0</v>
      </c>
      <c r="G635" s="27">
        <v>31</v>
      </c>
      <c r="H635" s="26" t="s">
        <v>83</v>
      </c>
      <c r="I635" s="26" t="s">
        <v>82</v>
      </c>
    </row>
    <row r="636" spans="1:9" x14ac:dyDescent="0.25">
      <c r="A636" s="25">
        <v>3201001</v>
      </c>
      <c r="B636" s="33">
        <v>320100</v>
      </c>
      <c r="C636" s="24" t="s">
        <v>711</v>
      </c>
      <c r="D636" s="24">
        <v>-18.54</v>
      </c>
      <c r="E636" s="24">
        <v>-40.29</v>
      </c>
      <c r="F636" s="25">
        <v>0</v>
      </c>
      <c r="G636" s="25">
        <v>32</v>
      </c>
      <c r="H636" s="24" t="s">
        <v>75</v>
      </c>
      <c r="I636" s="24" t="s">
        <v>5436</v>
      </c>
    </row>
    <row r="637" spans="1:9" x14ac:dyDescent="0.25">
      <c r="A637" s="27">
        <v>4103024</v>
      </c>
      <c r="B637" s="34">
        <v>410302</v>
      </c>
      <c r="C637" s="26" t="s">
        <v>712</v>
      </c>
      <c r="D637" s="26">
        <v>-25.63</v>
      </c>
      <c r="E637" s="26">
        <v>-53.21</v>
      </c>
      <c r="F637" s="27">
        <v>0</v>
      </c>
      <c r="G637" s="27">
        <v>41</v>
      </c>
      <c r="H637" s="26" t="s">
        <v>86</v>
      </c>
      <c r="I637" s="26" t="s">
        <v>5431</v>
      </c>
    </row>
    <row r="638" spans="1:9" x14ac:dyDescent="0.25">
      <c r="A638" s="25">
        <v>3506706</v>
      </c>
      <c r="B638" s="33">
        <v>350670</v>
      </c>
      <c r="C638" s="24" t="s">
        <v>713</v>
      </c>
      <c r="D638" s="24">
        <v>-21.99</v>
      </c>
      <c r="E638" s="24">
        <v>-48.39</v>
      </c>
      <c r="F638" s="25">
        <v>0</v>
      </c>
      <c r="G638" s="25">
        <v>35</v>
      </c>
      <c r="H638" s="24" t="s">
        <v>101</v>
      </c>
      <c r="I638" s="24" t="s">
        <v>5434</v>
      </c>
    </row>
    <row r="639" spans="1:9" x14ac:dyDescent="0.25">
      <c r="A639" s="27">
        <v>2201770</v>
      </c>
      <c r="B639" s="34">
        <v>220177</v>
      </c>
      <c r="C639" s="26" t="s">
        <v>714</v>
      </c>
      <c r="D639" s="26">
        <v>-4.41</v>
      </c>
      <c r="E639" s="26">
        <v>-42.08</v>
      </c>
      <c r="F639" s="27">
        <v>0</v>
      </c>
      <c r="G639" s="27">
        <v>22</v>
      </c>
      <c r="H639" s="26" t="s">
        <v>89</v>
      </c>
      <c r="I639" s="26" t="s">
        <v>5435</v>
      </c>
    </row>
    <row r="640" spans="1:9" x14ac:dyDescent="0.25">
      <c r="A640" s="25">
        <v>2903706</v>
      </c>
      <c r="B640" s="33">
        <v>290370</v>
      </c>
      <c r="C640" s="24" t="s">
        <v>715</v>
      </c>
      <c r="D640" s="24">
        <v>-14.36</v>
      </c>
      <c r="E640" s="24">
        <v>-40.200000000000003</v>
      </c>
      <c r="F640" s="25">
        <v>0</v>
      </c>
      <c r="G640" s="25">
        <v>29</v>
      </c>
      <c r="H640" s="24" t="s">
        <v>71</v>
      </c>
      <c r="I640" s="24" t="s">
        <v>70</v>
      </c>
    </row>
    <row r="641" spans="1:9" x14ac:dyDescent="0.25">
      <c r="A641" s="27">
        <v>2502102</v>
      </c>
      <c r="B641" s="34">
        <v>250210</v>
      </c>
      <c r="C641" s="26" t="s">
        <v>716</v>
      </c>
      <c r="D641" s="26">
        <v>-7.41</v>
      </c>
      <c r="E641" s="26">
        <v>-38.21</v>
      </c>
      <c r="F641" s="27">
        <v>0</v>
      </c>
      <c r="G641" s="27">
        <v>25</v>
      </c>
      <c r="H641" s="26" t="s">
        <v>85</v>
      </c>
      <c r="I641" s="26" t="s">
        <v>5437</v>
      </c>
    </row>
    <row r="642" spans="1:9" x14ac:dyDescent="0.25">
      <c r="A642" s="25">
        <v>4103040</v>
      </c>
      <c r="B642" s="33">
        <v>410304</v>
      </c>
      <c r="C642" s="24" t="s">
        <v>717</v>
      </c>
      <c r="D642" s="24">
        <v>-24.86</v>
      </c>
      <c r="E642" s="24">
        <v>-51.62</v>
      </c>
      <c r="F642" s="25">
        <v>0</v>
      </c>
      <c r="G642" s="25">
        <v>41</v>
      </c>
      <c r="H642" s="24" t="s">
        <v>86</v>
      </c>
      <c r="I642" s="24" t="s">
        <v>5431</v>
      </c>
    </row>
    <row r="643" spans="1:9" x14ac:dyDescent="0.25">
      <c r="A643" s="27">
        <v>2302404</v>
      </c>
      <c r="B643" s="34">
        <v>230240</v>
      </c>
      <c r="C643" s="26" t="s">
        <v>718</v>
      </c>
      <c r="D643" s="26">
        <v>-5.12</v>
      </c>
      <c r="E643" s="26">
        <v>-39.729999999999997</v>
      </c>
      <c r="F643" s="27">
        <v>0</v>
      </c>
      <c r="G643" s="27">
        <v>23</v>
      </c>
      <c r="H643" s="26" t="s">
        <v>72</v>
      </c>
      <c r="I643" s="26" t="s">
        <v>5430</v>
      </c>
    </row>
    <row r="644" spans="1:9" x14ac:dyDescent="0.25">
      <c r="A644" s="25">
        <v>1400100</v>
      </c>
      <c r="B644" s="33">
        <v>140010</v>
      </c>
      <c r="C644" s="24" t="s">
        <v>719</v>
      </c>
      <c r="D644" s="24">
        <v>2.81</v>
      </c>
      <c r="E644" s="24">
        <v>-60.67</v>
      </c>
      <c r="F644" s="25">
        <v>1</v>
      </c>
      <c r="G644" s="25">
        <v>14</v>
      </c>
      <c r="H644" s="24" t="s">
        <v>98</v>
      </c>
      <c r="I644" s="24" t="s">
        <v>97</v>
      </c>
    </row>
    <row r="645" spans="1:9" x14ac:dyDescent="0.25">
      <c r="A645" s="27">
        <v>2502151</v>
      </c>
      <c r="B645" s="34">
        <v>250215</v>
      </c>
      <c r="C645" s="26" t="s">
        <v>719</v>
      </c>
      <c r="D645" s="26">
        <v>-7.25</v>
      </c>
      <c r="E645" s="26">
        <v>-36.24</v>
      </c>
      <c r="F645" s="27">
        <v>0</v>
      </c>
      <c r="G645" s="27">
        <v>25</v>
      </c>
      <c r="H645" s="26" t="s">
        <v>85</v>
      </c>
      <c r="I645" s="26" t="s">
        <v>5437</v>
      </c>
    </row>
    <row r="646" spans="1:9" x14ac:dyDescent="0.25">
      <c r="A646" s="25">
        <v>4103057</v>
      </c>
      <c r="B646" s="33">
        <v>410305</v>
      </c>
      <c r="C646" s="24" t="s">
        <v>720</v>
      </c>
      <c r="D646" s="24">
        <v>-25.43</v>
      </c>
      <c r="E646" s="24">
        <v>-53.4</v>
      </c>
      <c r="F646" s="25">
        <v>0</v>
      </c>
      <c r="G646" s="25">
        <v>41</v>
      </c>
      <c r="H646" s="24" t="s">
        <v>86</v>
      </c>
      <c r="I646" s="24" t="s">
        <v>5431</v>
      </c>
    </row>
    <row r="647" spans="1:9" x14ac:dyDescent="0.25">
      <c r="A647" s="27">
        <v>4302154</v>
      </c>
      <c r="B647" s="34">
        <v>430215</v>
      </c>
      <c r="C647" s="26" t="s">
        <v>721</v>
      </c>
      <c r="D647" s="26">
        <v>-27.66</v>
      </c>
      <c r="E647" s="26">
        <v>-53.31</v>
      </c>
      <c r="F647" s="27">
        <v>0</v>
      </c>
      <c r="G647" s="27">
        <v>43</v>
      </c>
      <c r="H647" s="26" t="s">
        <v>95</v>
      </c>
      <c r="I647" s="26" t="s">
        <v>94</v>
      </c>
    </row>
    <row r="648" spans="1:9" x14ac:dyDescent="0.25">
      <c r="A648" s="25">
        <v>4302204</v>
      </c>
      <c r="B648" s="33">
        <v>430220</v>
      </c>
      <c r="C648" s="24" t="s">
        <v>722</v>
      </c>
      <c r="D648" s="24">
        <v>-27.66</v>
      </c>
      <c r="E648" s="24">
        <v>-54.11</v>
      </c>
      <c r="F648" s="25">
        <v>0</v>
      </c>
      <c r="G648" s="25">
        <v>43</v>
      </c>
      <c r="H648" s="24" t="s">
        <v>95</v>
      </c>
      <c r="I648" s="24" t="s">
        <v>94</v>
      </c>
    </row>
    <row r="649" spans="1:9" x14ac:dyDescent="0.25">
      <c r="A649" s="27">
        <v>4302220</v>
      </c>
      <c r="B649" s="34">
        <v>430222</v>
      </c>
      <c r="C649" s="26" t="s">
        <v>723</v>
      </c>
      <c r="D649" s="26">
        <v>-28.6</v>
      </c>
      <c r="E649" s="26">
        <v>-53.81</v>
      </c>
      <c r="F649" s="27">
        <v>0</v>
      </c>
      <c r="G649" s="27">
        <v>43</v>
      </c>
      <c r="H649" s="26" t="s">
        <v>95</v>
      </c>
      <c r="I649" s="26" t="s">
        <v>94</v>
      </c>
    </row>
    <row r="650" spans="1:9" x14ac:dyDescent="0.25">
      <c r="A650" s="25">
        <v>2101970</v>
      </c>
      <c r="B650" s="33">
        <v>210197</v>
      </c>
      <c r="C650" s="24" t="s">
        <v>724</v>
      </c>
      <c r="D650" s="24">
        <v>-1.78</v>
      </c>
      <c r="E650" s="24">
        <v>-46.3</v>
      </c>
      <c r="F650" s="25">
        <v>0</v>
      </c>
      <c r="G650" s="25">
        <v>21</v>
      </c>
      <c r="H650" s="24" t="s">
        <v>77</v>
      </c>
      <c r="I650" s="24" t="s">
        <v>5433</v>
      </c>
    </row>
    <row r="651" spans="1:9" x14ac:dyDescent="0.25">
      <c r="A651" s="27">
        <v>4302238</v>
      </c>
      <c r="B651" s="34">
        <v>430223</v>
      </c>
      <c r="C651" s="26" t="s">
        <v>725</v>
      </c>
      <c r="D651" s="26">
        <v>-28.81</v>
      </c>
      <c r="E651" s="26">
        <v>-53.38</v>
      </c>
      <c r="F651" s="27">
        <v>0</v>
      </c>
      <c r="G651" s="27">
        <v>43</v>
      </c>
      <c r="H651" s="26" t="s">
        <v>95</v>
      </c>
      <c r="I651" s="26" t="s">
        <v>94</v>
      </c>
    </row>
    <row r="652" spans="1:9" x14ac:dyDescent="0.25">
      <c r="A652" s="25">
        <v>1300680</v>
      </c>
      <c r="B652" s="33">
        <v>130068</v>
      </c>
      <c r="C652" s="24" t="s">
        <v>726</v>
      </c>
      <c r="D652" s="24">
        <v>-2.97</v>
      </c>
      <c r="E652" s="24">
        <v>-57.59</v>
      </c>
      <c r="F652" s="25">
        <v>0</v>
      </c>
      <c r="G652" s="25">
        <v>13</v>
      </c>
      <c r="H652" s="24" t="s">
        <v>69</v>
      </c>
      <c r="I652" s="24" t="s">
        <v>68</v>
      </c>
    </row>
    <row r="653" spans="1:9" x14ac:dyDescent="0.25">
      <c r="A653" s="27">
        <v>4302253</v>
      </c>
      <c r="B653" s="34">
        <v>430225</v>
      </c>
      <c r="C653" s="26" t="s">
        <v>727</v>
      </c>
      <c r="D653" s="26">
        <v>-29.35</v>
      </c>
      <c r="E653" s="26">
        <v>-51.67</v>
      </c>
      <c r="F653" s="27">
        <v>0</v>
      </c>
      <c r="G653" s="27">
        <v>43</v>
      </c>
      <c r="H653" s="26" t="s">
        <v>95</v>
      </c>
      <c r="I653" s="26" t="s">
        <v>94</v>
      </c>
    </row>
    <row r="654" spans="1:9" x14ac:dyDescent="0.25">
      <c r="A654" s="25">
        <v>2903805</v>
      </c>
      <c r="B654" s="33">
        <v>290380</v>
      </c>
      <c r="C654" s="24" t="s">
        <v>728</v>
      </c>
      <c r="D654" s="24">
        <v>-12.65</v>
      </c>
      <c r="E654" s="24">
        <v>-40.6</v>
      </c>
      <c r="F654" s="25">
        <v>0</v>
      </c>
      <c r="G654" s="25">
        <v>29</v>
      </c>
      <c r="H654" s="24" t="s">
        <v>71</v>
      </c>
      <c r="I654" s="24" t="s">
        <v>70</v>
      </c>
    </row>
    <row r="655" spans="1:9" x14ac:dyDescent="0.25">
      <c r="A655" s="27">
        <v>2701001</v>
      </c>
      <c r="B655" s="34">
        <v>270100</v>
      </c>
      <c r="C655" s="26" t="s">
        <v>729</v>
      </c>
      <c r="D655" s="26">
        <v>-9.64</v>
      </c>
      <c r="E655" s="26">
        <v>-36.22</v>
      </c>
      <c r="F655" s="27">
        <v>0</v>
      </c>
      <c r="G655" s="27">
        <v>27</v>
      </c>
      <c r="H655" s="26" t="s">
        <v>66</v>
      </c>
      <c r="I655" s="26" t="s">
        <v>65</v>
      </c>
    </row>
    <row r="656" spans="1:9" x14ac:dyDescent="0.25">
      <c r="A656" s="25">
        <v>1300706</v>
      </c>
      <c r="B656" s="33">
        <v>130070</v>
      </c>
      <c r="C656" s="24" t="s">
        <v>730</v>
      </c>
      <c r="D656" s="24">
        <v>-8.75</v>
      </c>
      <c r="E656" s="24">
        <v>-67.39</v>
      </c>
      <c r="F656" s="25">
        <v>0</v>
      </c>
      <c r="G656" s="25">
        <v>13</v>
      </c>
      <c r="H656" s="24" t="s">
        <v>69</v>
      </c>
      <c r="I656" s="24" t="s">
        <v>68</v>
      </c>
    </row>
    <row r="657" spans="1:9" x14ac:dyDescent="0.25">
      <c r="A657" s="27">
        <v>2201804</v>
      </c>
      <c r="B657" s="34">
        <v>220180</v>
      </c>
      <c r="C657" s="26" t="s">
        <v>731</v>
      </c>
      <c r="D657" s="26">
        <v>-6.94</v>
      </c>
      <c r="E657" s="26">
        <v>-41.32</v>
      </c>
      <c r="F657" s="27">
        <v>0</v>
      </c>
      <c r="G657" s="27">
        <v>22</v>
      </c>
      <c r="H657" s="26" t="s">
        <v>89</v>
      </c>
      <c r="I657" s="26" t="s">
        <v>5435</v>
      </c>
    </row>
    <row r="658" spans="1:9" x14ac:dyDescent="0.25">
      <c r="A658" s="25">
        <v>3506805</v>
      </c>
      <c r="B658" s="33">
        <v>350680</v>
      </c>
      <c r="C658" s="24" t="s">
        <v>731</v>
      </c>
      <c r="D658" s="24">
        <v>-22.13</v>
      </c>
      <c r="E658" s="24">
        <v>-48.51</v>
      </c>
      <c r="F658" s="25">
        <v>0</v>
      </c>
      <c r="G658" s="25">
        <v>35</v>
      </c>
      <c r="H658" s="24" t="s">
        <v>101</v>
      </c>
      <c r="I658" s="24" t="s">
        <v>5434</v>
      </c>
    </row>
    <row r="659" spans="1:9" x14ac:dyDescent="0.25">
      <c r="A659" s="27">
        <v>3107208</v>
      </c>
      <c r="B659" s="34">
        <v>310720</v>
      </c>
      <c r="C659" s="26" t="s">
        <v>732</v>
      </c>
      <c r="D659" s="26">
        <v>-22.16</v>
      </c>
      <c r="E659" s="26">
        <v>-44.39</v>
      </c>
      <c r="F659" s="27">
        <v>0</v>
      </c>
      <c r="G659" s="27">
        <v>31</v>
      </c>
      <c r="H659" s="26" t="s">
        <v>83</v>
      </c>
      <c r="I659" s="26" t="s">
        <v>82</v>
      </c>
    </row>
    <row r="660" spans="1:9" x14ac:dyDescent="0.25">
      <c r="A660" s="25">
        <v>4202438</v>
      </c>
      <c r="B660" s="33">
        <v>420243</v>
      </c>
      <c r="C660" s="24" t="s">
        <v>733</v>
      </c>
      <c r="D660" s="24">
        <v>-27.74</v>
      </c>
      <c r="E660" s="24">
        <v>-49.94</v>
      </c>
      <c r="F660" s="25">
        <v>0</v>
      </c>
      <c r="G660" s="25">
        <v>42</v>
      </c>
      <c r="H660" s="24" t="s">
        <v>100</v>
      </c>
      <c r="I660" s="24" t="s">
        <v>99</v>
      </c>
    </row>
    <row r="661" spans="1:9" x14ac:dyDescent="0.25">
      <c r="A661" s="27">
        <v>3107307</v>
      </c>
      <c r="B661" s="34">
        <v>310730</v>
      </c>
      <c r="C661" s="26" t="s">
        <v>734</v>
      </c>
      <c r="D661" s="26">
        <v>-17.100000000000001</v>
      </c>
      <c r="E661" s="26">
        <v>-43.81</v>
      </c>
      <c r="F661" s="27">
        <v>0</v>
      </c>
      <c r="G661" s="27">
        <v>31</v>
      </c>
      <c r="H661" s="26" t="s">
        <v>83</v>
      </c>
      <c r="I661" s="26" t="s">
        <v>82</v>
      </c>
    </row>
    <row r="662" spans="1:9" x14ac:dyDescent="0.25">
      <c r="A662" s="25">
        <v>4103107</v>
      </c>
      <c r="B662" s="33">
        <v>410310</v>
      </c>
      <c r="C662" s="24" t="s">
        <v>735</v>
      </c>
      <c r="D662" s="24">
        <v>-25.2</v>
      </c>
      <c r="E662" s="24">
        <v>-49.11</v>
      </c>
      <c r="F662" s="25">
        <v>0</v>
      </c>
      <c r="G662" s="25">
        <v>41</v>
      </c>
      <c r="H662" s="24" t="s">
        <v>86</v>
      </c>
      <c r="I662" s="24" t="s">
        <v>5431</v>
      </c>
    </row>
    <row r="663" spans="1:9" x14ac:dyDescent="0.25">
      <c r="A663" s="27">
        <v>2401651</v>
      </c>
      <c r="B663" s="34">
        <v>240165</v>
      </c>
      <c r="C663" s="26" t="s">
        <v>736</v>
      </c>
      <c r="D663" s="26">
        <v>-5.98</v>
      </c>
      <c r="E663" s="26">
        <v>-36.409999999999997</v>
      </c>
      <c r="F663" s="27">
        <v>0</v>
      </c>
      <c r="G663" s="27">
        <v>24</v>
      </c>
      <c r="H663" s="26" t="s">
        <v>93</v>
      </c>
      <c r="I663" s="26" t="s">
        <v>92</v>
      </c>
    </row>
    <row r="664" spans="1:9" x14ac:dyDescent="0.25">
      <c r="A664" s="25">
        <v>2602001</v>
      </c>
      <c r="B664" s="33">
        <v>260200</v>
      </c>
      <c r="C664" s="24" t="s">
        <v>737</v>
      </c>
      <c r="D664" s="24">
        <v>-7.77</v>
      </c>
      <c r="E664" s="24">
        <v>-39.94</v>
      </c>
      <c r="F664" s="25">
        <v>0</v>
      </c>
      <c r="G664" s="25">
        <v>26</v>
      </c>
      <c r="H664" s="24" t="s">
        <v>88</v>
      </c>
      <c r="I664" s="24" t="s">
        <v>87</v>
      </c>
    </row>
    <row r="665" spans="1:9" x14ac:dyDescent="0.25">
      <c r="A665" s="27">
        <v>5002159</v>
      </c>
      <c r="B665" s="34">
        <v>500215</v>
      </c>
      <c r="C665" s="26" t="s">
        <v>738</v>
      </c>
      <c r="D665" s="26">
        <v>-20.53</v>
      </c>
      <c r="E665" s="26">
        <v>-56.71</v>
      </c>
      <c r="F665" s="27">
        <v>0</v>
      </c>
      <c r="G665" s="27">
        <v>50</v>
      </c>
      <c r="H665" s="26" t="s">
        <v>81</v>
      </c>
      <c r="I665" s="26" t="s">
        <v>80</v>
      </c>
    </row>
    <row r="666" spans="1:9" x14ac:dyDescent="0.25">
      <c r="A666" s="25">
        <v>3506904</v>
      </c>
      <c r="B666" s="33">
        <v>350690</v>
      </c>
      <c r="C666" s="24" t="s">
        <v>739</v>
      </c>
      <c r="D666" s="24">
        <v>-23.1</v>
      </c>
      <c r="E666" s="24">
        <v>-48.25</v>
      </c>
      <c r="F666" s="25">
        <v>0</v>
      </c>
      <c r="G666" s="25">
        <v>35</v>
      </c>
      <c r="H666" s="24" t="s">
        <v>101</v>
      </c>
      <c r="I666" s="24" t="s">
        <v>5434</v>
      </c>
    </row>
    <row r="667" spans="1:9" x14ac:dyDescent="0.25">
      <c r="A667" s="27">
        <v>3507001</v>
      </c>
      <c r="B667" s="34">
        <v>350700</v>
      </c>
      <c r="C667" s="26" t="s">
        <v>740</v>
      </c>
      <c r="D667" s="26">
        <v>-23.28</v>
      </c>
      <c r="E667" s="26">
        <v>-47.67</v>
      </c>
      <c r="F667" s="27">
        <v>0</v>
      </c>
      <c r="G667" s="27">
        <v>35</v>
      </c>
      <c r="H667" s="26" t="s">
        <v>101</v>
      </c>
      <c r="I667" s="26" t="s">
        <v>5434</v>
      </c>
    </row>
    <row r="668" spans="1:9" x14ac:dyDescent="0.25">
      <c r="A668" s="25">
        <v>2602100</v>
      </c>
      <c r="B668" s="33">
        <v>260210</v>
      </c>
      <c r="C668" s="24" t="s">
        <v>741</v>
      </c>
      <c r="D668" s="24">
        <v>-9.17</v>
      </c>
      <c r="E668" s="24">
        <v>-36.68</v>
      </c>
      <c r="F668" s="25">
        <v>0</v>
      </c>
      <c r="G668" s="25">
        <v>26</v>
      </c>
      <c r="H668" s="24" t="s">
        <v>88</v>
      </c>
      <c r="I668" s="24" t="s">
        <v>87</v>
      </c>
    </row>
    <row r="669" spans="1:9" x14ac:dyDescent="0.25">
      <c r="A669" s="27">
        <v>3107406</v>
      </c>
      <c r="B669" s="34">
        <v>310740</v>
      </c>
      <c r="C669" s="26" t="s">
        <v>742</v>
      </c>
      <c r="D669" s="26">
        <v>-19.73</v>
      </c>
      <c r="E669" s="26">
        <v>-45.25</v>
      </c>
      <c r="F669" s="27">
        <v>0</v>
      </c>
      <c r="G669" s="27">
        <v>31</v>
      </c>
      <c r="H669" s="26" t="s">
        <v>83</v>
      </c>
      <c r="I669" s="26" t="s">
        <v>82</v>
      </c>
    </row>
    <row r="670" spans="1:9" x14ac:dyDescent="0.25">
      <c r="A670" s="25">
        <v>3300506</v>
      </c>
      <c r="B670" s="33">
        <v>330050</v>
      </c>
      <c r="C670" s="24" t="s">
        <v>743</v>
      </c>
      <c r="D670" s="24">
        <v>-22.15</v>
      </c>
      <c r="E670" s="24">
        <v>-42.41</v>
      </c>
      <c r="F670" s="25">
        <v>0</v>
      </c>
      <c r="G670" s="25">
        <v>33</v>
      </c>
      <c r="H670" s="24" t="s">
        <v>91</v>
      </c>
      <c r="I670" s="24" t="s">
        <v>90</v>
      </c>
    </row>
    <row r="671" spans="1:9" x14ac:dyDescent="0.25">
      <c r="A671" s="27">
        <v>2602209</v>
      </c>
      <c r="B671" s="34">
        <v>260220</v>
      </c>
      <c r="C671" s="26" t="s">
        <v>743</v>
      </c>
      <c r="D671" s="26">
        <v>-7.79</v>
      </c>
      <c r="E671" s="26">
        <v>-35.58</v>
      </c>
      <c r="F671" s="27">
        <v>0</v>
      </c>
      <c r="G671" s="27">
        <v>26</v>
      </c>
      <c r="H671" s="26" t="s">
        <v>88</v>
      </c>
      <c r="I671" s="26" t="s">
        <v>87</v>
      </c>
    </row>
    <row r="672" spans="1:9" x14ac:dyDescent="0.25">
      <c r="A672" s="25">
        <v>2102002</v>
      </c>
      <c r="B672" s="33">
        <v>210200</v>
      </c>
      <c r="C672" s="24" t="s">
        <v>743</v>
      </c>
      <c r="D672" s="24">
        <v>-3.56</v>
      </c>
      <c r="E672" s="24">
        <v>-45.99</v>
      </c>
      <c r="F672" s="25">
        <v>0</v>
      </c>
      <c r="G672" s="25">
        <v>21</v>
      </c>
      <c r="H672" s="24" t="s">
        <v>77</v>
      </c>
      <c r="I672" s="24" t="s">
        <v>5433</v>
      </c>
    </row>
    <row r="673" spans="1:9" x14ac:dyDescent="0.25">
      <c r="A673" s="27">
        <v>4202503</v>
      </c>
      <c r="B673" s="34">
        <v>420250</v>
      </c>
      <c r="C673" s="26" t="s">
        <v>744</v>
      </c>
      <c r="D673" s="26">
        <v>-28.33</v>
      </c>
      <c r="E673" s="26">
        <v>-49.62</v>
      </c>
      <c r="F673" s="27">
        <v>0</v>
      </c>
      <c r="G673" s="27">
        <v>42</v>
      </c>
      <c r="H673" s="26" t="s">
        <v>100</v>
      </c>
      <c r="I673" s="26" t="s">
        <v>99</v>
      </c>
    </row>
    <row r="674" spans="1:9" x14ac:dyDescent="0.25">
      <c r="A674" s="25">
        <v>5203401</v>
      </c>
      <c r="B674" s="33">
        <v>520340</v>
      </c>
      <c r="C674" s="24" t="s">
        <v>745</v>
      </c>
      <c r="D674" s="24">
        <v>-16.2</v>
      </c>
      <c r="E674" s="24">
        <v>-52.17</v>
      </c>
      <c r="F674" s="25">
        <v>0</v>
      </c>
      <c r="G674" s="25">
        <v>52</v>
      </c>
      <c r="H674" s="24" t="s">
        <v>76</v>
      </c>
      <c r="I674" s="24" t="s">
        <v>5428</v>
      </c>
    </row>
    <row r="675" spans="1:9" x14ac:dyDescent="0.25">
      <c r="A675" s="27">
        <v>3107505</v>
      </c>
      <c r="B675" s="34">
        <v>310750</v>
      </c>
      <c r="C675" s="26" t="s">
        <v>746</v>
      </c>
      <c r="D675" s="26">
        <v>-21.94</v>
      </c>
      <c r="E675" s="26">
        <v>-44.19</v>
      </c>
      <c r="F675" s="27">
        <v>0</v>
      </c>
      <c r="G675" s="27">
        <v>31</v>
      </c>
      <c r="H675" s="26" t="s">
        <v>83</v>
      </c>
      <c r="I675" s="26" t="s">
        <v>82</v>
      </c>
    </row>
    <row r="676" spans="1:9" x14ac:dyDescent="0.25">
      <c r="A676" s="25">
        <v>4202537</v>
      </c>
      <c r="B676" s="33">
        <v>420253</v>
      </c>
      <c r="C676" s="24" t="s">
        <v>747</v>
      </c>
      <c r="D676" s="24">
        <v>-26.73</v>
      </c>
      <c r="E676" s="24">
        <v>-52.39</v>
      </c>
      <c r="F676" s="25">
        <v>0</v>
      </c>
      <c r="G676" s="25">
        <v>42</v>
      </c>
      <c r="H676" s="24" t="s">
        <v>100</v>
      </c>
      <c r="I676" s="24" t="s">
        <v>99</v>
      </c>
    </row>
    <row r="677" spans="1:9" x14ac:dyDescent="0.25">
      <c r="A677" s="27">
        <v>4302303</v>
      </c>
      <c r="B677" s="34">
        <v>430230</v>
      </c>
      <c r="C677" s="26" t="s">
        <v>747</v>
      </c>
      <c r="D677" s="26">
        <v>-28.66</v>
      </c>
      <c r="E677" s="26">
        <v>-50.41</v>
      </c>
      <c r="F677" s="27">
        <v>0</v>
      </c>
      <c r="G677" s="27">
        <v>43</v>
      </c>
      <c r="H677" s="26" t="s">
        <v>95</v>
      </c>
      <c r="I677" s="26" t="s">
        <v>94</v>
      </c>
    </row>
    <row r="678" spans="1:9" x14ac:dyDescent="0.25">
      <c r="A678" s="25">
        <v>2201903</v>
      </c>
      <c r="B678" s="33">
        <v>220190</v>
      </c>
      <c r="C678" s="24" t="s">
        <v>747</v>
      </c>
      <c r="D678" s="24">
        <v>-9.07</v>
      </c>
      <c r="E678" s="24">
        <v>-44.35</v>
      </c>
      <c r="F678" s="25">
        <v>0</v>
      </c>
      <c r="G678" s="25">
        <v>22</v>
      </c>
      <c r="H678" s="24" t="s">
        <v>89</v>
      </c>
      <c r="I678" s="24" t="s">
        <v>5435</v>
      </c>
    </row>
    <row r="679" spans="1:9" x14ac:dyDescent="0.25">
      <c r="A679" s="27">
        <v>2401701</v>
      </c>
      <c r="B679" s="34">
        <v>240170</v>
      </c>
      <c r="C679" s="26" t="s">
        <v>747</v>
      </c>
      <c r="D679" s="26">
        <v>-5.98</v>
      </c>
      <c r="E679" s="26">
        <v>-35.58</v>
      </c>
      <c r="F679" s="27">
        <v>0</v>
      </c>
      <c r="G679" s="27">
        <v>24</v>
      </c>
      <c r="H679" s="26" t="s">
        <v>93</v>
      </c>
      <c r="I679" s="26" t="s">
        <v>92</v>
      </c>
    </row>
    <row r="680" spans="1:9" x14ac:dyDescent="0.25">
      <c r="A680" s="25">
        <v>2502201</v>
      </c>
      <c r="B680" s="33">
        <v>250220</v>
      </c>
      <c r="C680" s="24" t="s">
        <v>747</v>
      </c>
      <c r="D680" s="24">
        <v>-6.81</v>
      </c>
      <c r="E680" s="24">
        <v>-38.65</v>
      </c>
      <c r="F680" s="25">
        <v>0</v>
      </c>
      <c r="G680" s="25">
        <v>25</v>
      </c>
      <c r="H680" s="24" t="s">
        <v>85</v>
      </c>
      <c r="I680" s="24" t="s">
        <v>5437</v>
      </c>
    </row>
    <row r="681" spans="1:9" x14ac:dyDescent="0.25">
      <c r="A681" s="27">
        <v>2903904</v>
      </c>
      <c r="B681" s="34">
        <v>290390</v>
      </c>
      <c r="C681" s="26" t="s">
        <v>748</v>
      </c>
      <c r="D681" s="26">
        <v>-13.25</v>
      </c>
      <c r="E681" s="26">
        <v>-43.41</v>
      </c>
      <c r="F681" s="27">
        <v>0</v>
      </c>
      <c r="G681" s="27">
        <v>29</v>
      </c>
      <c r="H681" s="26" t="s">
        <v>71</v>
      </c>
      <c r="I681" s="26" t="s">
        <v>70</v>
      </c>
    </row>
    <row r="682" spans="1:9" x14ac:dyDescent="0.25">
      <c r="A682" s="25">
        <v>3107604</v>
      </c>
      <c r="B682" s="33">
        <v>310760</v>
      </c>
      <c r="C682" s="24" t="s">
        <v>749</v>
      </c>
      <c r="D682" s="24">
        <v>-21.01</v>
      </c>
      <c r="E682" s="24">
        <v>-46.52</v>
      </c>
      <c r="F682" s="25">
        <v>0</v>
      </c>
      <c r="G682" s="25">
        <v>31</v>
      </c>
      <c r="H682" s="24" t="s">
        <v>83</v>
      </c>
      <c r="I682" s="24" t="s">
        <v>82</v>
      </c>
    </row>
    <row r="683" spans="1:9" x14ac:dyDescent="0.25">
      <c r="A683" s="27">
        <v>2903953</v>
      </c>
      <c r="B683" s="34">
        <v>290395</v>
      </c>
      <c r="C683" s="26" t="s">
        <v>750</v>
      </c>
      <c r="D683" s="26">
        <v>-14.37</v>
      </c>
      <c r="E683" s="26">
        <v>-40.5</v>
      </c>
      <c r="F683" s="27">
        <v>0</v>
      </c>
      <c r="G683" s="27">
        <v>29</v>
      </c>
      <c r="H683" s="26" t="s">
        <v>71</v>
      </c>
      <c r="I683" s="26" t="s">
        <v>70</v>
      </c>
    </row>
    <row r="684" spans="1:9" x14ac:dyDescent="0.25">
      <c r="A684" s="25">
        <v>2102036</v>
      </c>
      <c r="B684" s="33">
        <v>210203</v>
      </c>
      <c r="C684" s="24" t="s">
        <v>751</v>
      </c>
      <c r="D684" s="24">
        <v>-4.42</v>
      </c>
      <c r="E684" s="24">
        <v>-46.76</v>
      </c>
      <c r="F684" s="25">
        <v>0</v>
      </c>
      <c r="G684" s="25">
        <v>21</v>
      </c>
      <c r="H684" s="24" t="s">
        <v>77</v>
      </c>
      <c r="I684" s="24" t="s">
        <v>5433</v>
      </c>
    </row>
    <row r="685" spans="1:9" x14ac:dyDescent="0.25">
      <c r="A685" s="27">
        <v>5203500</v>
      </c>
      <c r="B685" s="34">
        <v>520350</v>
      </c>
      <c r="C685" s="26" t="s">
        <v>752</v>
      </c>
      <c r="D685" s="26">
        <v>-18.21</v>
      </c>
      <c r="E685" s="26">
        <v>-49.74</v>
      </c>
      <c r="F685" s="27">
        <v>0</v>
      </c>
      <c r="G685" s="27">
        <v>52</v>
      </c>
      <c r="H685" s="26" t="s">
        <v>76</v>
      </c>
      <c r="I685" s="26" t="s">
        <v>5428</v>
      </c>
    </row>
    <row r="686" spans="1:9" x14ac:dyDescent="0.25">
      <c r="A686" s="25">
        <v>3107703</v>
      </c>
      <c r="B686" s="33">
        <v>310770</v>
      </c>
      <c r="C686" s="24" t="s">
        <v>753</v>
      </c>
      <c r="D686" s="24">
        <v>-19.7</v>
      </c>
      <c r="E686" s="24">
        <v>-43.47</v>
      </c>
      <c r="F686" s="25">
        <v>0</v>
      </c>
      <c r="G686" s="25">
        <v>31</v>
      </c>
      <c r="H686" s="24" t="s">
        <v>83</v>
      </c>
      <c r="I686" s="24" t="s">
        <v>82</v>
      </c>
    </row>
    <row r="687" spans="1:9" x14ac:dyDescent="0.25">
      <c r="A687" s="27">
        <v>5101852</v>
      </c>
      <c r="B687" s="34">
        <v>510185</v>
      </c>
      <c r="C687" s="26" t="s">
        <v>754</v>
      </c>
      <c r="D687" s="26">
        <v>-12.17</v>
      </c>
      <c r="E687" s="26">
        <v>-51.5</v>
      </c>
      <c r="F687" s="27">
        <v>0</v>
      </c>
      <c r="G687" s="27">
        <v>51</v>
      </c>
      <c r="H687" s="26" t="s">
        <v>79</v>
      </c>
      <c r="I687" s="26" t="s">
        <v>78</v>
      </c>
    </row>
    <row r="688" spans="1:9" x14ac:dyDescent="0.25">
      <c r="A688" s="25">
        <v>3107802</v>
      </c>
      <c r="B688" s="33">
        <v>310780</v>
      </c>
      <c r="C688" s="24" t="s">
        <v>755</v>
      </c>
      <c r="D688" s="24">
        <v>-19.82</v>
      </c>
      <c r="E688" s="24">
        <v>-42.31</v>
      </c>
      <c r="F688" s="25">
        <v>0</v>
      </c>
      <c r="G688" s="25">
        <v>31</v>
      </c>
      <c r="H688" s="24" t="s">
        <v>83</v>
      </c>
      <c r="I688" s="24" t="s">
        <v>82</v>
      </c>
    </row>
    <row r="689" spans="1:9" x14ac:dyDescent="0.25">
      <c r="A689" s="27">
        <v>3300605</v>
      </c>
      <c r="B689" s="34">
        <v>330060</v>
      </c>
      <c r="C689" s="26" t="s">
        <v>756</v>
      </c>
      <c r="D689" s="26">
        <v>-21.13</v>
      </c>
      <c r="E689" s="26">
        <v>-41.68</v>
      </c>
      <c r="F689" s="27">
        <v>0</v>
      </c>
      <c r="G689" s="27">
        <v>33</v>
      </c>
      <c r="H689" s="26" t="s">
        <v>91</v>
      </c>
      <c r="I689" s="26" t="s">
        <v>90</v>
      </c>
    </row>
    <row r="690" spans="1:9" x14ac:dyDescent="0.25">
      <c r="A690" s="25">
        <v>3201100</v>
      </c>
      <c r="B690" s="33">
        <v>320110</v>
      </c>
      <c r="C690" s="24" t="s">
        <v>757</v>
      </c>
      <c r="D690" s="24">
        <v>-21.11</v>
      </c>
      <c r="E690" s="24">
        <v>-41.67</v>
      </c>
      <c r="F690" s="25">
        <v>0</v>
      </c>
      <c r="G690" s="25">
        <v>32</v>
      </c>
      <c r="H690" s="24" t="s">
        <v>75</v>
      </c>
      <c r="I690" s="24" t="s">
        <v>5436</v>
      </c>
    </row>
    <row r="691" spans="1:9" x14ac:dyDescent="0.25">
      <c r="A691" s="27">
        <v>4202578</v>
      </c>
      <c r="B691" s="34">
        <v>420257</v>
      </c>
      <c r="C691" s="26" t="s">
        <v>758</v>
      </c>
      <c r="D691" s="26">
        <v>-26.69</v>
      </c>
      <c r="E691" s="26">
        <v>-53.09</v>
      </c>
      <c r="F691" s="27">
        <v>0</v>
      </c>
      <c r="G691" s="27">
        <v>42</v>
      </c>
      <c r="H691" s="26" t="s">
        <v>100</v>
      </c>
      <c r="I691" s="26" t="s">
        <v>99</v>
      </c>
    </row>
    <row r="692" spans="1:9" x14ac:dyDescent="0.25">
      <c r="A692" s="25">
        <v>4103156</v>
      </c>
      <c r="B692" s="33">
        <v>410315</v>
      </c>
      <c r="C692" s="24" t="s">
        <v>759</v>
      </c>
      <c r="D692" s="24">
        <v>-26.19</v>
      </c>
      <c r="E692" s="24">
        <v>-53.59</v>
      </c>
      <c r="F692" s="25">
        <v>0</v>
      </c>
      <c r="G692" s="25">
        <v>41</v>
      </c>
      <c r="H692" s="24" t="s">
        <v>86</v>
      </c>
      <c r="I692" s="24" t="s">
        <v>5431</v>
      </c>
    </row>
    <row r="693" spans="1:9" x14ac:dyDescent="0.25">
      <c r="A693" s="27">
        <v>1501576</v>
      </c>
      <c r="B693" s="34">
        <v>150157</v>
      </c>
      <c r="C693" s="26" t="s">
        <v>760</v>
      </c>
      <c r="D693" s="26">
        <v>-5.05</v>
      </c>
      <c r="E693" s="26">
        <v>-48.6</v>
      </c>
      <c r="F693" s="27">
        <v>0</v>
      </c>
      <c r="G693" s="27">
        <v>15</v>
      </c>
      <c r="H693" s="26" t="s">
        <v>84</v>
      </c>
      <c r="I693" s="26" t="s">
        <v>5429</v>
      </c>
    </row>
    <row r="694" spans="1:9" x14ac:dyDescent="0.25">
      <c r="A694" s="25">
        <v>1703305</v>
      </c>
      <c r="B694" s="33">
        <v>170330</v>
      </c>
      <c r="C694" s="24" t="s">
        <v>760</v>
      </c>
      <c r="D694" s="24">
        <v>-8.9600000000000009</v>
      </c>
      <c r="E694" s="24">
        <v>-48.16</v>
      </c>
      <c r="F694" s="25">
        <v>0</v>
      </c>
      <c r="G694" s="25">
        <v>17</v>
      </c>
      <c r="H694" s="24" t="s">
        <v>105</v>
      </c>
      <c r="I694" s="24" t="s">
        <v>104</v>
      </c>
    </row>
    <row r="695" spans="1:9" x14ac:dyDescent="0.25">
      <c r="A695" s="27">
        <v>3507100</v>
      </c>
      <c r="B695" s="34">
        <v>350710</v>
      </c>
      <c r="C695" s="26" t="s">
        <v>761</v>
      </c>
      <c r="D695" s="26">
        <v>-23.13</v>
      </c>
      <c r="E695" s="26">
        <v>-46.46</v>
      </c>
      <c r="F695" s="27">
        <v>0</v>
      </c>
      <c r="G695" s="27">
        <v>35</v>
      </c>
      <c r="H695" s="26" t="s">
        <v>101</v>
      </c>
      <c r="I695" s="26" t="s">
        <v>5434</v>
      </c>
    </row>
    <row r="696" spans="1:9" x14ac:dyDescent="0.25">
      <c r="A696" s="25">
        <v>2102077</v>
      </c>
      <c r="B696" s="33">
        <v>210207</v>
      </c>
      <c r="C696" s="24" t="s">
        <v>762</v>
      </c>
      <c r="D696" s="24">
        <v>-4.21</v>
      </c>
      <c r="E696" s="24">
        <v>-45.03</v>
      </c>
      <c r="F696" s="25">
        <v>0</v>
      </c>
      <c r="G696" s="25">
        <v>21</v>
      </c>
      <c r="H696" s="24" t="s">
        <v>77</v>
      </c>
      <c r="I696" s="24" t="s">
        <v>5433</v>
      </c>
    </row>
    <row r="697" spans="1:9" x14ac:dyDescent="0.25">
      <c r="A697" s="27">
        <v>4302352</v>
      </c>
      <c r="B697" s="34">
        <v>430235</v>
      </c>
      <c r="C697" s="26" t="s">
        <v>763</v>
      </c>
      <c r="D697" s="26">
        <v>-29.48</v>
      </c>
      <c r="E697" s="26">
        <v>-51.35</v>
      </c>
      <c r="F697" s="27">
        <v>0</v>
      </c>
      <c r="G697" s="27">
        <v>43</v>
      </c>
      <c r="H697" s="26" t="s">
        <v>95</v>
      </c>
      <c r="I697" s="26" t="s">
        <v>94</v>
      </c>
    </row>
    <row r="698" spans="1:9" x14ac:dyDescent="0.25">
      <c r="A698" s="25">
        <v>2201919</v>
      </c>
      <c r="B698" s="33">
        <v>220191</v>
      </c>
      <c r="C698" s="24" t="s">
        <v>764</v>
      </c>
      <c r="D698" s="24">
        <v>-3.19</v>
      </c>
      <c r="E698" s="24">
        <v>-41.64</v>
      </c>
      <c r="F698" s="25">
        <v>0</v>
      </c>
      <c r="G698" s="25">
        <v>22</v>
      </c>
      <c r="H698" s="24" t="s">
        <v>89</v>
      </c>
      <c r="I698" s="24" t="s">
        <v>5435</v>
      </c>
    </row>
    <row r="699" spans="1:9" x14ac:dyDescent="0.25">
      <c r="A699" s="27">
        <v>4302378</v>
      </c>
      <c r="B699" s="34">
        <v>430237</v>
      </c>
      <c r="C699" s="26" t="s">
        <v>765</v>
      </c>
      <c r="D699" s="26">
        <v>-27.54</v>
      </c>
      <c r="E699" s="26">
        <v>-53.86</v>
      </c>
      <c r="F699" s="27">
        <v>0</v>
      </c>
      <c r="G699" s="27">
        <v>43</v>
      </c>
      <c r="H699" s="26" t="s">
        <v>95</v>
      </c>
      <c r="I699" s="26" t="s">
        <v>94</v>
      </c>
    </row>
    <row r="700" spans="1:9" x14ac:dyDescent="0.25">
      <c r="A700" s="25">
        <v>3107901</v>
      </c>
      <c r="B700" s="33">
        <v>310790</v>
      </c>
      <c r="C700" s="24" t="s">
        <v>766</v>
      </c>
      <c r="D700" s="24">
        <v>-22.47</v>
      </c>
      <c r="E700" s="24">
        <v>-46.14</v>
      </c>
      <c r="F700" s="25">
        <v>0</v>
      </c>
      <c r="G700" s="25">
        <v>31</v>
      </c>
      <c r="H700" s="24" t="s">
        <v>83</v>
      </c>
      <c r="I700" s="24" t="s">
        <v>82</v>
      </c>
    </row>
    <row r="701" spans="1:9" x14ac:dyDescent="0.25">
      <c r="A701" s="27">
        <v>4202602</v>
      </c>
      <c r="B701" s="34">
        <v>420260</v>
      </c>
      <c r="C701" s="26" t="s">
        <v>767</v>
      </c>
      <c r="D701" s="26">
        <v>-27.79</v>
      </c>
      <c r="E701" s="26">
        <v>-49.48</v>
      </c>
      <c r="F701" s="27">
        <v>0</v>
      </c>
      <c r="G701" s="27">
        <v>42</v>
      </c>
      <c r="H701" s="26" t="s">
        <v>100</v>
      </c>
      <c r="I701" s="26" t="s">
        <v>99</v>
      </c>
    </row>
    <row r="702" spans="1:9" x14ac:dyDescent="0.25">
      <c r="A702" s="25">
        <v>4302402</v>
      </c>
      <c r="B702" s="33">
        <v>430240</v>
      </c>
      <c r="C702" s="24" t="s">
        <v>768</v>
      </c>
      <c r="D702" s="24">
        <v>-29.6</v>
      </c>
      <c r="E702" s="24">
        <v>-51.94</v>
      </c>
      <c r="F702" s="25">
        <v>0</v>
      </c>
      <c r="G702" s="25">
        <v>43</v>
      </c>
      <c r="H702" s="24" t="s">
        <v>95</v>
      </c>
      <c r="I702" s="24" t="s">
        <v>94</v>
      </c>
    </row>
    <row r="703" spans="1:9" x14ac:dyDescent="0.25">
      <c r="A703" s="27">
        <v>3108008</v>
      </c>
      <c r="B703" s="34">
        <v>310800</v>
      </c>
      <c r="C703" s="26" t="s">
        <v>769</v>
      </c>
      <c r="D703" s="26">
        <v>-21.03</v>
      </c>
      <c r="E703" s="26">
        <v>-44.75</v>
      </c>
      <c r="F703" s="27">
        <v>0</v>
      </c>
      <c r="G703" s="27">
        <v>31</v>
      </c>
      <c r="H703" s="26" t="s">
        <v>83</v>
      </c>
      <c r="I703" s="26" t="s">
        <v>82</v>
      </c>
    </row>
    <row r="704" spans="1:9" x14ac:dyDescent="0.25">
      <c r="A704" s="25">
        <v>4103206</v>
      </c>
      <c r="B704" s="33">
        <v>410320</v>
      </c>
      <c r="C704" s="24" t="s">
        <v>769</v>
      </c>
      <c r="D704" s="24">
        <v>-23.7</v>
      </c>
      <c r="E704" s="24">
        <v>-51.76</v>
      </c>
      <c r="F704" s="25">
        <v>0</v>
      </c>
      <c r="G704" s="25">
        <v>41</v>
      </c>
      <c r="H704" s="24" t="s">
        <v>86</v>
      </c>
      <c r="I704" s="24" t="s">
        <v>5431</v>
      </c>
    </row>
    <row r="705" spans="1:9" x14ac:dyDescent="0.25">
      <c r="A705" s="27">
        <v>2502300</v>
      </c>
      <c r="B705" s="34">
        <v>250230</v>
      </c>
      <c r="C705" s="26" t="s">
        <v>769</v>
      </c>
      <c r="D705" s="26">
        <v>-6.44</v>
      </c>
      <c r="E705" s="26">
        <v>-37.92</v>
      </c>
      <c r="F705" s="27">
        <v>0</v>
      </c>
      <c r="G705" s="27">
        <v>25</v>
      </c>
      <c r="H705" s="26" t="s">
        <v>85</v>
      </c>
      <c r="I705" s="26" t="s">
        <v>5437</v>
      </c>
    </row>
    <row r="706" spans="1:9" x14ac:dyDescent="0.25">
      <c r="A706" s="25">
        <v>3507159</v>
      </c>
      <c r="B706" s="33">
        <v>350715</v>
      </c>
      <c r="C706" s="24" t="s">
        <v>770</v>
      </c>
      <c r="D706" s="24">
        <v>-24.31</v>
      </c>
      <c r="E706" s="24">
        <v>-49.14</v>
      </c>
      <c r="F706" s="25">
        <v>0</v>
      </c>
      <c r="G706" s="25">
        <v>35</v>
      </c>
      <c r="H706" s="24" t="s">
        <v>101</v>
      </c>
      <c r="I706" s="24" t="s">
        <v>5434</v>
      </c>
    </row>
    <row r="707" spans="1:9" x14ac:dyDescent="0.25">
      <c r="A707" s="27">
        <v>4103222</v>
      </c>
      <c r="B707" s="34">
        <v>410322</v>
      </c>
      <c r="C707" s="26" t="s">
        <v>771</v>
      </c>
      <c r="D707" s="26">
        <v>-26.07</v>
      </c>
      <c r="E707" s="26">
        <v>-52.83</v>
      </c>
      <c r="F707" s="27">
        <v>0</v>
      </c>
      <c r="G707" s="27">
        <v>41</v>
      </c>
      <c r="H707" s="26" t="s">
        <v>86</v>
      </c>
      <c r="I707" s="26" t="s">
        <v>5431</v>
      </c>
    </row>
    <row r="708" spans="1:9" x14ac:dyDescent="0.25">
      <c r="A708" s="25">
        <v>4202453</v>
      </c>
      <c r="B708" s="33">
        <v>420245</v>
      </c>
      <c r="C708" s="24" t="s">
        <v>772</v>
      </c>
      <c r="D708" s="24">
        <v>-27.13</v>
      </c>
      <c r="E708" s="24">
        <v>-48.51</v>
      </c>
      <c r="F708" s="25">
        <v>0</v>
      </c>
      <c r="G708" s="25">
        <v>42</v>
      </c>
      <c r="H708" s="24" t="s">
        <v>100</v>
      </c>
      <c r="I708" s="24" t="s">
        <v>99</v>
      </c>
    </row>
    <row r="709" spans="1:9" x14ac:dyDescent="0.25">
      <c r="A709" s="27">
        <v>1400159</v>
      </c>
      <c r="B709" s="34">
        <v>140015</v>
      </c>
      <c r="C709" s="26" t="s">
        <v>773</v>
      </c>
      <c r="D709" s="26">
        <v>3.35</v>
      </c>
      <c r="E709" s="26">
        <v>-59.83</v>
      </c>
      <c r="F709" s="27">
        <v>0</v>
      </c>
      <c r="G709" s="27">
        <v>14</v>
      </c>
      <c r="H709" s="26" t="s">
        <v>98</v>
      </c>
      <c r="I709" s="26" t="s">
        <v>97</v>
      </c>
    </row>
    <row r="710" spans="1:9" x14ac:dyDescent="0.25">
      <c r="A710" s="25">
        <v>3108107</v>
      </c>
      <c r="B710" s="33">
        <v>310810</v>
      </c>
      <c r="C710" s="24" t="s">
        <v>773</v>
      </c>
      <c r="D710" s="24">
        <v>-20.32</v>
      </c>
      <c r="E710" s="24">
        <v>-44.23</v>
      </c>
      <c r="F710" s="25">
        <v>0</v>
      </c>
      <c r="G710" s="25">
        <v>31</v>
      </c>
      <c r="H710" s="24" t="s">
        <v>83</v>
      </c>
      <c r="I710" s="24" t="s">
        <v>82</v>
      </c>
    </row>
    <row r="711" spans="1:9" x14ac:dyDescent="0.25">
      <c r="A711" s="27">
        <v>2201929</v>
      </c>
      <c r="B711" s="34">
        <v>220192</v>
      </c>
      <c r="C711" s="26" t="s">
        <v>774</v>
      </c>
      <c r="D711" s="26">
        <v>-9.16</v>
      </c>
      <c r="E711" s="26">
        <v>-42.87</v>
      </c>
      <c r="F711" s="27">
        <v>0</v>
      </c>
      <c r="G711" s="27">
        <v>22</v>
      </c>
      <c r="H711" s="26" t="s">
        <v>89</v>
      </c>
      <c r="I711" s="26" t="s">
        <v>5435</v>
      </c>
    </row>
    <row r="712" spans="1:9" x14ac:dyDescent="0.25">
      <c r="A712" s="25">
        <v>5203559</v>
      </c>
      <c r="B712" s="33">
        <v>520355</v>
      </c>
      <c r="C712" s="24" t="s">
        <v>775</v>
      </c>
      <c r="D712" s="24">
        <v>-16.61</v>
      </c>
      <c r="E712" s="24">
        <v>-48.96</v>
      </c>
      <c r="F712" s="25">
        <v>0</v>
      </c>
      <c r="G712" s="25">
        <v>52</v>
      </c>
      <c r="H712" s="24" t="s">
        <v>76</v>
      </c>
      <c r="I712" s="24" t="s">
        <v>5428</v>
      </c>
    </row>
    <row r="713" spans="1:9" x14ac:dyDescent="0.25">
      <c r="A713" s="27">
        <v>3108206</v>
      </c>
      <c r="B713" s="34">
        <v>310820</v>
      </c>
      <c r="C713" s="26" t="s">
        <v>776</v>
      </c>
      <c r="D713" s="26">
        <v>-16.559999999999999</v>
      </c>
      <c r="E713" s="26">
        <v>-45.99</v>
      </c>
      <c r="F713" s="27">
        <v>0</v>
      </c>
      <c r="G713" s="27">
        <v>31</v>
      </c>
      <c r="H713" s="26" t="s">
        <v>83</v>
      </c>
      <c r="I713" s="26" t="s">
        <v>82</v>
      </c>
    </row>
    <row r="714" spans="1:9" x14ac:dyDescent="0.25">
      <c r="A714" s="25">
        <v>2904001</v>
      </c>
      <c r="B714" s="33">
        <v>290400</v>
      </c>
      <c r="C714" s="24" t="s">
        <v>777</v>
      </c>
      <c r="D714" s="24">
        <v>-12.7</v>
      </c>
      <c r="E714" s="24">
        <v>-41.82</v>
      </c>
      <c r="F714" s="25">
        <v>0</v>
      </c>
      <c r="G714" s="25">
        <v>29</v>
      </c>
      <c r="H714" s="24" t="s">
        <v>71</v>
      </c>
      <c r="I714" s="24" t="s">
        <v>70</v>
      </c>
    </row>
    <row r="715" spans="1:9" x14ac:dyDescent="0.25">
      <c r="A715" s="27">
        <v>2602308</v>
      </c>
      <c r="B715" s="34">
        <v>260230</v>
      </c>
      <c r="C715" s="26" t="s">
        <v>778</v>
      </c>
      <c r="D715" s="26">
        <v>-8.4700000000000006</v>
      </c>
      <c r="E715" s="26">
        <v>-35.72</v>
      </c>
      <c r="F715" s="27">
        <v>0</v>
      </c>
      <c r="G715" s="27">
        <v>26</v>
      </c>
      <c r="H715" s="26" t="s">
        <v>88</v>
      </c>
      <c r="I715" s="26" t="s">
        <v>87</v>
      </c>
    </row>
    <row r="716" spans="1:9" x14ac:dyDescent="0.25">
      <c r="A716" s="25">
        <v>2904050</v>
      </c>
      <c r="B716" s="33">
        <v>290405</v>
      </c>
      <c r="C716" s="24" t="s">
        <v>778</v>
      </c>
      <c r="D716" s="24">
        <v>-11.96</v>
      </c>
      <c r="E716" s="24">
        <v>-41.26</v>
      </c>
      <c r="F716" s="25">
        <v>0</v>
      </c>
      <c r="G716" s="25">
        <v>29</v>
      </c>
      <c r="H716" s="24" t="s">
        <v>71</v>
      </c>
      <c r="I716" s="24" t="s">
        <v>70</v>
      </c>
    </row>
    <row r="717" spans="1:9" x14ac:dyDescent="0.25">
      <c r="A717" s="27">
        <v>1501600</v>
      </c>
      <c r="B717" s="34">
        <v>150160</v>
      </c>
      <c r="C717" s="26" t="s">
        <v>778</v>
      </c>
      <c r="D717" s="26">
        <v>-1.36</v>
      </c>
      <c r="E717" s="26">
        <v>-47.3</v>
      </c>
      <c r="F717" s="27">
        <v>0</v>
      </c>
      <c r="G717" s="27">
        <v>15</v>
      </c>
      <c r="H717" s="26" t="s">
        <v>84</v>
      </c>
      <c r="I717" s="26" t="s">
        <v>5429</v>
      </c>
    </row>
    <row r="718" spans="1:9" x14ac:dyDescent="0.25">
      <c r="A718" s="25">
        <v>5002209</v>
      </c>
      <c r="B718" s="33">
        <v>500220</v>
      </c>
      <c r="C718" s="24" t="s">
        <v>778</v>
      </c>
      <c r="D718" s="24">
        <v>-21.12</v>
      </c>
      <c r="E718" s="24">
        <v>-56.48</v>
      </c>
      <c r="F718" s="25">
        <v>0</v>
      </c>
      <c r="G718" s="25">
        <v>50</v>
      </c>
      <c r="H718" s="24" t="s">
        <v>81</v>
      </c>
      <c r="I718" s="24" t="s">
        <v>80</v>
      </c>
    </row>
    <row r="719" spans="1:9" x14ac:dyDescent="0.25">
      <c r="A719" s="27">
        <v>3108255</v>
      </c>
      <c r="B719" s="34">
        <v>310825</v>
      </c>
      <c r="C719" s="26" t="s">
        <v>779</v>
      </c>
      <c r="D719" s="26">
        <v>-15.32</v>
      </c>
      <c r="E719" s="26">
        <v>-44.75</v>
      </c>
      <c r="F719" s="27">
        <v>0</v>
      </c>
      <c r="G719" s="27">
        <v>31</v>
      </c>
      <c r="H719" s="26" t="s">
        <v>83</v>
      </c>
      <c r="I719" s="26" t="s">
        <v>82</v>
      </c>
    </row>
    <row r="720" spans="1:9" x14ac:dyDescent="0.25">
      <c r="A720" s="25">
        <v>2502409</v>
      </c>
      <c r="B720" s="33">
        <v>250240</v>
      </c>
      <c r="C720" s="24" t="s">
        <v>780</v>
      </c>
      <c r="D720" s="24">
        <v>-7.31</v>
      </c>
      <c r="E720" s="24">
        <v>-38.51</v>
      </c>
      <c r="F720" s="25">
        <v>0</v>
      </c>
      <c r="G720" s="25">
        <v>25</v>
      </c>
      <c r="H720" s="24" t="s">
        <v>85</v>
      </c>
      <c r="I720" s="24" t="s">
        <v>5437</v>
      </c>
    </row>
    <row r="721" spans="1:9" x14ac:dyDescent="0.25">
      <c r="A721" s="27">
        <v>5203575</v>
      </c>
      <c r="B721" s="34">
        <v>520357</v>
      </c>
      <c r="C721" s="26" t="s">
        <v>781</v>
      </c>
      <c r="D721" s="26">
        <v>-13.63</v>
      </c>
      <c r="E721" s="26">
        <v>-49.81</v>
      </c>
      <c r="F721" s="27">
        <v>0</v>
      </c>
      <c r="G721" s="27">
        <v>52</v>
      </c>
      <c r="H721" s="26" t="s">
        <v>76</v>
      </c>
      <c r="I721" s="26" t="s">
        <v>5428</v>
      </c>
    </row>
    <row r="722" spans="1:9" x14ac:dyDescent="0.25">
      <c r="A722" s="25">
        <v>2502508</v>
      </c>
      <c r="B722" s="33">
        <v>250250</v>
      </c>
      <c r="C722" s="24" t="s">
        <v>782</v>
      </c>
      <c r="D722" s="24">
        <v>-7.48</v>
      </c>
      <c r="E722" s="24">
        <v>-36.130000000000003</v>
      </c>
      <c r="F722" s="25">
        <v>0</v>
      </c>
      <c r="G722" s="25">
        <v>25</v>
      </c>
      <c r="H722" s="24" t="s">
        <v>85</v>
      </c>
      <c r="I722" s="24" t="s">
        <v>5437</v>
      </c>
    </row>
    <row r="723" spans="1:9" x14ac:dyDescent="0.25">
      <c r="A723" s="27">
        <v>4302451</v>
      </c>
      <c r="B723" s="34">
        <v>430245</v>
      </c>
      <c r="C723" s="26" t="s">
        <v>783</v>
      </c>
      <c r="D723" s="26">
        <v>-29.3</v>
      </c>
      <c r="E723" s="26">
        <v>-52.42</v>
      </c>
      <c r="F723" s="27">
        <v>0</v>
      </c>
      <c r="G723" s="27">
        <v>43</v>
      </c>
      <c r="H723" s="26" t="s">
        <v>95</v>
      </c>
      <c r="I723" s="26" t="s">
        <v>94</v>
      </c>
    </row>
    <row r="724" spans="1:9" x14ac:dyDescent="0.25">
      <c r="A724" s="25">
        <v>2201945</v>
      </c>
      <c r="B724" s="33">
        <v>220194</v>
      </c>
      <c r="C724" s="24" t="s">
        <v>784</v>
      </c>
      <c r="D724" s="24">
        <v>-4.4800000000000004</v>
      </c>
      <c r="E724" s="24">
        <v>-42.07</v>
      </c>
      <c r="F724" s="25">
        <v>0</v>
      </c>
      <c r="G724" s="25">
        <v>22</v>
      </c>
      <c r="H724" s="24" t="s">
        <v>89</v>
      </c>
      <c r="I724" s="24" t="s">
        <v>5435</v>
      </c>
    </row>
    <row r="725" spans="1:9" x14ac:dyDescent="0.25">
      <c r="A725" s="27">
        <v>2800670</v>
      </c>
      <c r="B725" s="34">
        <v>280067</v>
      </c>
      <c r="C725" s="26" t="s">
        <v>785</v>
      </c>
      <c r="D725" s="26">
        <v>-11.14</v>
      </c>
      <c r="E725" s="26">
        <v>-37.619999999999997</v>
      </c>
      <c r="F725" s="27">
        <v>0</v>
      </c>
      <c r="G725" s="27">
        <v>28</v>
      </c>
      <c r="H725" s="26" t="s">
        <v>103</v>
      </c>
      <c r="I725" s="26" t="s">
        <v>102</v>
      </c>
    </row>
    <row r="726" spans="1:9" x14ac:dyDescent="0.25">
      <c r="A726" s="25">
        <v>2904100</v>
      </c>
      <c r="B726" s="33">
        <v>290410</v>
      </c>
      <c r="C726" s="24" t="s">
        <v>786</v>
      </c>
      <c r="D726" s="24">
        <v>-12.82</v>
      </c>
      <c r="E726" s="24">
        <v>-42.73</v>
      </c>
      <c r="F726" s="25">
        <v>0</v>
      </c>
      <c r="G726" s="25">
        <v>29</v>
      </c>
      <c r="H726" s="24" t="s">
        <v>71</v>
      </c>
      <c r="I726" s="24" t="s">
        <v>70</v>
      </c>
    </row>
    <row r="727" spans="1:9" x14ac:dyDescent="0.25">
      <c r="A727" s="27">
        <v>3507209</v>
      </c>
      <c r="B727" s="34">
        <v>350720</v>
      </c>
      <c r="C727" s="26" t="s">
        <v>787</v>
      </c>
      <c r="D727" s="26">
        <v>-22.27</v>
      </c>
      <c r="E727" s="26">
        <v>-50.53</v>
      </c>
      <c r="F727" s="27">
        <v>0</v>
      </c>
      <c r="G727" s="27">
        <v>35</v>
      </c>
      <c r="H727" s="26" t="s">
        <v>101</v>
      </c>
      <c r="I727" s="26" t="s">
        <v>5434</v>
      </c>
    </row>
    <row r="728" spans="1:9" x14ac:dyDescent="0.25">
      <c r="A728" s="25">
        <v>3507308</v>
      </c>
      <c r="B728" s="33">
        <v>350730</v>
      </c>
      <c r="C728" s="24" t="s">
        <v>788</v>
      </c>
      <c r="D728" s="24">
        <v>-22.19</v>
      </c>
      <c r="E728" s="24">
        <v>-48.77</v>
      </c>
      <c r="F728" s="25">
        <v>0</v>
      </c>
      <c r="G728" s="25">
        <v>35</v>
      </c>
      <c r="H728" s="24" t="s">
        <v>101</v>
      </c>
      <c r="I728" s="24" t="s">
        <v>5434</v>
      </c>
    </row>
    <row r="729" spans="1:9" x14ac:dyDescent="0.25">
      <c r="A729" s="27">
        <v>1300805</v>
      </c>
      <c r="B729" s="34">
        <v>130080</v>
      </c>
      <c r="C729" s="26" t="s">
        <v>789</v>
      </c>
      <c r="D729" s="26">
        <v>-4.38</v>
      </c>
      <c r="E729" s="26">
        <v>-59.59</v>
      </c>
      <c r="F729" s="27">
        <v>0</v>
      </c>
      <c r="G729" s="27">
        <v>13</v>
      </c>
      <c r="H729" s="26" t="s">
        <v>69</v>
      </c>
      <c r="I729" s="26" t="s">
        <v>68</v>
      </c>
    </row>
    <row r="730" spans="1:9" x14ac:dyDescent="0.25">
      <c r="A730" s="25">
        <v>2502706</v>
      </c>
      <c r="B730" s="33">
        <v>250270</v>
      </c>
      <c r="C730" s="24" t="s">
        <v>790</v>
      </c>
      <c r="D730" s="24">
        <v>-6.8</v>
      </c>
      <c r="E730" s="24">
        <v>-35.619999999999997</v>
      </c>
      <c r="F730" s="25">
        <v>0</v>
      </c>
      <c r="G730" s="25">
        <v>25</v>
      </c>
      <c r="H730" s="24" t="s">
        <v>85</v>
      </c>
      <c r="I730" s="24" t="s">
        <v>5437</v>
      </c>
    </row>
    <row r="731" spans="1:9" x14ac:dyDescent="0.25">
      <c r="A731" s="27">
        <v>3507407</v>
      </c>
      <c r="B731" s="34">
        <v>350740</v>
      </c>
      <c r="C731" s="26" t="s">
        <v>790</v>
      </c>
      <c r="D731" s="26">
        <v>-21.62</v>
      </c>
      <c r="E731" s="26">
        <v>-49.07</v>
      </c>
      <c r="F731" s="27">
        <v>0</v>
      </c>
      <c r="G731" s="27">
        <v>35</v>
      </c>
      <c r="H731" s="26" t="s">
        <v>101</v>
      </c>
      <c r="I731" s="26" t="s">
        <v>5434</v>
      </c>
    </row>
    <row r="732" spans="1:9" x14ac:dyDescent="0.25">
      <c r="A732" s="25">
        <v>3108305</v>
      </c>
      <c r="B732" s="33">
        <v>310830</v>
      </c>
      <c r="C732" s="24" t="s">
        <v>791</v>
      </c>
      <c r="D732" s="24">
        <v>-22.27</v>
      </c>
      <c r="E732" s="24">
        <v>-46.16</v>
      </c>
      <c r="F732" s="25">
        <v>0</v>
      </c>
      <c r="G732" s="25">
        <v>31</v>
      </c>
      <c r="H732" s="24" t="s">
        <v>83</v>
      </c>
      <c r="I732" s="24" t="s">
        <v>82</v>
      </c>
    </row>
    <row r="733" spans="1:9" x14ac:dyDescent="0.25">
      <c r="A733" s="27">
        <v>3507456</v>
      </c>
      <c r="B733" s="34">
        <v>350745</v>
      </c>
      <c r="C733" s="26" t="s">
        <v>792</v>
      </c>
      <c r="D733" s="26">
        <v>-22.56</v>
      </c>
      <c r="E733" s="26">
        <v>-48.97</v>
      </c>
      <c r="F733" s="27">
        <v>0</v>
      </c>
      <c r="G733" s="27">
        <v>35</v>
      </c>
      <c r="H733" s="26" t="s">
        <v>101</v>
      </c>
      <c r="I733" s="26" t="s">
        <v>5434</v>
      </c>
    </row>
    <row r="734" spans="1:9" x14ac:dyDescent="0.25">
      <c r="A734" s="25">
        <v>4103305</v>
      </c>
      <c r="B734" s="33">
        <v>410330</v>
      </c>
      <c r="C734" s="24" t="s">
        <v>793</v>
      </c>
      <c r="D734" s="24">
        <v>-23.94</v>
      </c>
      <c r="E734" s="24">
        <v>-51.58</v>
      </c>
      <c r="F734" s="25">
        <v>0</v>
      </c>
      <c r="G734" s="25">
        <v>41</v>
      </c>
      <c r="H734" s="24" t="s">
        <v>86</v>
      </c>
      <c r="I734" s="24" t="s">
        <v>5431</v>
      </c>
    </row>
    <row r="735" spans="1:9" x14ac:dyDescent="0.25">
      <c r="A735" s="27">
        <v>4302501</v>
      </c>
      <c r="B735" s="34">
        <v>430250</v>
      </c>
      <c r="C735" s="26" t="s">
        <v>794</v>
      </c>
      <c r="D735" s="26">
        <v>-28.72</v>
      </c>
      <c r="E735" s="26">
        <v>-54.9</v>
      </c>
      <c r="F735" s="27">
        <v>0</v>
      </c>
      <c r="G735" s="27">
        <v>43</v>
      </c>
      <c r="H735" s="26" t="s">
        <v>95</v>
      </c>
      <c r="I735" s="26" t="s">
        <v>94</v>
      </c>
    </row>
    <row r="736" spans="1:9" x14ac:dyDescent="0.25">
      <c r="A736" s="25">
        <v>3108404</v>
      </c>
      <c r="B736" s="33">
        <v>310840</v>
      </c>
      <c r="C736" s="24" t="s">
        <v>795</v>
      </c>
      <c r="D736" s="24">
        <v>-21.63</v>
      </c>
      <c r="E736" s="24">
        <v>-46.39</v>
      </c>
      <c r="F736" s="25">
        <v>0</v>
      </c>
      <c r="G736" s="25">
        <v>31</v>
      </c>
      <c r="H736" s="24" t="s">
        <v>83</v>
      </c>
      <c r="I736" s="24" t="s">
        <v>82</v>
      </c>
    </row>
    <row r="737" spans="1:9" x14ac:dyDescent="0.25">
      <c r="A737" s="27">
        <v>3507506</v>
      </c>
      <c r="B737" s="34">
        <v>350750</v>
      </c>
      <c r="C737" s="26" t="s">
        <v>796</v>
      </c>
      <c r="D737" s="26">
        <v>-22.88</v>
      </c>
      <c r="E737" s="26">
        <v>-48.44</v>
      </c>
      <c r="F737" s="27">
        <v>0</v>
      </c>
      <c r="G737" s="27">
        <v>35</v>
      </c>
      <c r="H737" s="26" t="s">
        <v>101</v>
      </c>
      <c r="I737" s="26" t="s">
        <v>5434</v>
      </c>
    </row>
    <row r="738" spans="1:9" x14ac:dyDescent="0.25">
      <c r="A738" s="25">
        <v>3108503</v>
      </c>
      <c r="B738" s="33">
        <v>310850</v>
      </c>
      <c r="C738" s="24" t="s">
        <v>797</v>
      </c>
      <c r="D738" s="24">
        <v>-16.87</v>
      </c>
      <c r="E738" s="24">
        <v>-43.01</v>
      </c>
      <c r="F738" s="25">
        <v>0</v>
      </c>
      <c r="G738" s="25">
        <v>31</v>
      </c>
      <c r="H738" s="24" t="s">
        <v>83</v>
      </c>
      <c r="I738" s="24" t="s">
        <v>82</v>
      </c>
    </row>
    <row r="739" spans="1:9" x14ac:dyDescent="0.25">
      <c r="A739" s="27">
        <v>2904209</v>
      </c>
      <c r="B739" s="34">
        <v>290420</v>
      </c>
      <c r="C739" s="26" t="s">
        <v>798</v>
      </c>
      <c r="D739" s="26">
        <v>-13.38</v>
      </c>
      <c r="E739" s="26">
        <v>-42.52</v>
      </c>
      <c r="F739" s="27">
        <v>0</v>
      </c>
      <c r="G739" s="27">
        <v>29</v>
      </c>
      <c r="H739" s="26" t="s">
        <v>71</v>
      </c>
      <c r="I739" s="26" t="s">
        <v>70</v>
      </c>
    </row>
    <row r="740" spans="1:9" x14ac:dyDescent="0.25">
      <c r="A740" s="25">
        <v>4202701</v>
      </c>
      <c r="B740" s="33">
        <v>420270</v>
      </c>
      <c r="C740" s="24" t="s">
        <v>799</v>
      </c>
      <c r="D740" s="24">
        <v>-27.19</v>
      </c>
      <c r="E740" s="24">
        <v>-49.07</v>
      </c>
      <c r="F740" s="25">
        <v>0</v>
      </c>
      <c r="G740" s="25">
        <v>42</v>
      </c>
      <c r="H740" s="24" t="s">
        <v>100</v>
      </c>
      <c r="I740" s="24" t="s">
        <v>99</v>
      </c>
    </row>
    <row r="741" spans="1:9" x14ac:dyDescent="0.25">
      <c r="A741" s="27">
        <v>4302584</v>
      </c>
      <c r="B741" s="34">
        <v>430258</v>
      </c>
      <c r="C741" s="26" t="s">
        <v>800</v>
      </c>
      <c r="D741" s="26">
        <v>-28.36</v>
      </c>
      <c r="E741" s="26">
        <v>-53.77</v>
      </c>
      <c r="F741" s="27">
        <v>0</v>
      </c>
      <c r="G741" s="27">
        <v>43</v>
      </c>
      <c r="H741" s="26" t="s">
        <v>95</v>
      </c>
      <c r="I741" s="26" t="s">
        <v>94</v>
      </c>
    </row>
    <row r="742" spans="1:9" x14ac:dyDescent="0.25">
      <c r="A742" s="25">
        <v>4202800</v>
      </c>
      <c r="B742" s="33">
        <v>420280</v>
      </c>
      <c r="C742" s="24" t="s">
        <v>801</v>
      </c>
      <c r="D742" s="24">
        <v>-28.27</v>
      </c>
      <c r="E742" s="24">
        <v>-49.16</v>
      </c>
      <c r="F742" s="25">
        <v>0</v>
      </c>
      <c r="G742" s="25">
        <v>42</v>
      </c>
      <c r="H742" s="24" t="s">
        <v>100</v>
      </c>
      <c r="I742" s="24" t="s">
        <v>99</v>
      </c>
    </row>
    <row r="743" spans="1:9" x14ac:dyDescent="0.25">
      <c r="A743" s="27">
        <v>4202859</v>
      </c>
      <c r="B743" s="34">
        <v>420285</v>
      </c>
      <c r="C743" s="26" t="s">
        <v>802</v>
      </c>
      <c r="D743" s="26">
        <v>-27.35</v>
      </c>
      <c r="E743" s="26">
        <v>-49.88</v>
      </c>
      <c r="F743" s="27">
        <v>0</v>
      </c>
      <c r="G743" s="27">
        <v>42</v>
      </c>
      <c r="H743" s="26" t="s">
        <v>100</v>
      </c>
      <c r="I743" s="26" t="s">
        <v>99</v>
      </c>
    </row>
    <row r="744" spans="1:9" x14ac:dyDescent="0.25">
      <c r="A744" s="25">
        <v>4302600</v>
      </c>
      <c r="B744" s="33">
        <v>430260</v>
      </c>
      <c r="C744" s="24" t="s">
        <v>803</v>
      </c>
      <c r="D744" s="24">
        <v>-27.61</v>
      </c>
      <c r="E744" s="24">
        <v>-53.73</v>
      </c>
      <c r="F744" s="25">
        <v>0</v>
      </c>
      <c r="G744" s="25">
        <v>43</v>
      </c>
      <c r="H744" s="24" t="s">
        <v>95</v>
      </c>
      <c r="I744" s="24" t="s">
        <v>94</v>
      </c>
    </row>
    <row r="745" spans="1:9" x14ac:dyDescent="0.25">
      <c r="A745" s="27">
        <v>1501709</v>
      </c>
      <c r="B745" s="34">
        <v>150170</v>
      </c>
      <c r="C745" s="26" t="s">
        <v>804</v>
      </c>
      <c r="D745" s="26">
        <v>-1.06</v>
      </c>
      <c r="E745" s="26">
        <v>-46.77</v>
      </c>
      <c r="F745" s="27">
        <v>0</v>
      </c>
      <c r="G745" s="27">
        <v>15</v>
      </c>
      <c r="H745" s="26" t="s">
        <v>84</v>
      </c>
      <c r="I745" s="26" t="s">
        <v>5429</v>
      </c>
    </row>
    <row r="746" spans="1:9" x14ac:dyDescent="0.25">
      <c r="A746" s="25">
        <v>3507605</v>
      </c>
      <c r="B746" s="33">
        <v>350760</v>
      </c>
      <c r="C746" s="24" t="s">
        <v>805</v>
      </c>
      <c r="D746" s="24">
        <v>-22.95</v>
      </c>
      <c r="E746" s="24">
        <v>-46.54</v>
      </c>
      <c r="F746" s="25">
        <v>0</v>
      </c>
      <c r="G746" s="25">
        <v>35</v>
      </c>
      <c r="H746" s="24" t="s">
        <v>101</v>
      </c>
      <c r="I746" s="24" t="s">
        <v>5434</v>
      </c>
    </row>
    <row r="747" spans="1:9" x14ac:dyDescent="0.25">
      <c r="A747" s="27">
        <v>4103354</v>
      </c>
      <c r="B747" s="34">
        <v>410335</v>
      </c>
      <c r="C747" s="26" t="s">
        <v>806</v>
      </c>
      <c r="D747" s="26">
        <v>-24.81</v>
      </c>
      <c r="E747" s="26">
        <v>-53.12</v>
      </c>
      <c r="F747" s="27">
        <v>0</v>
      </c>
      <c r="G747" s="27">
        <v>41</v>
      </c>
      <c r="H747" s="26" t="s">
        <v>86</v>
      </c>
      <c r="I747" s="26" t="s">
        <v>5431</v>
      </c>
    </row>
    <row r="748" spans="1:9" x14ac:dyDescent="0.25">
      <c r="A748" s="25">
        <v>2701100</v>
      </c>
      <c r="B748" s="33">
        <v>270110</v>
      </c>
      <c r="C748" s="24" t="s">
        <v>807</v>
      </c>
      <c r="D748" s="24">
        <v>-9.24</v>
      </c>
      <c r="E748" s="24">
        <v>-36.01</v>
      </c>
      <c r="F748" s="25">
        <v>0</v>
      </c>
      <c r="G748" s="25">
        <v>27</v>
      </c>
      <c r="H748" s="24" t="s">
        <v>66</v>
      </c>
      <c r="I748" s="24" t="s">
        <v>65</v>
      </c>
    </row>
    <row r="749" spans="1:9" x14ac:dyDescent="0.25">
      <c r="A749" s="27">
        <v>3108701</v>
      </c>
      <c r="B749" s="34">
        <v>310870</v>
      </c>
      <c r="C749" s="26" t="s">
        <v>808</v>
      </c>
      <c r="D749" s="26">
        <v>-20.92</v>
      </c>
      <c r="E749" s="26">
        <v>-43.24</v>
      </c>
      <c r="F749" s="27">
        <v>0</v>
      </c>
      <c r="G749" s="27">
        <v>31</v>
      </c>
      <c r="H749" s="26" t="s">
        <v>83</v>
      </c>
      <c r="I749" s="26" t="s">
        <v>82</v>
      </c>
    </row>
    <row r="750" spans="1:9" x14ac:dyDescent="0.25">
      <c r="A750" s="25">
        <v>1501725</v>
      </c>
      <c r="B750" s="33">
        <v>150172</v>
      </c>
      <c r="C750" s="24" t="s">
        <v>809</v>
      </c>
      <c r="D750" s="24">
        <v>-3.26</v>
      </c>
      <c r="E750" s="24">
        <v>-52.66</v>
      </c>
      <c r="F750" s="25">
        <v>0</v>
      </c>
      <c r="G750" s="25">
        <v>15</v>
      </c>
      <c r="H750" s="24" t="s">
        <v>84</v>
      </c>
      <c r="I750" s="24" t="s">
        <v>5429</v>
      </c>
    </row>
    <row r="751" spans="1:9" x14ac:dyDescent="0.25">
      <c r="A751" s="27">
        <v>5002308</v>
      </c>
      <c r="B751" s="34">
        <v>500230</v>
      </c>
      <c r="C751" s="26" t="s">
        <v>810</v>
      </c>
      <c r="D751" s="26">
        <v>-21.25</v>
      </c>
      <c r="E751" s="26">
        <v>-52.03</v>
      </c>
      <c r="F751" s="27">
        <v>0</v>
      </c>
      <c r="G751" s="27">
        <v>50</v>
      </c>
      <c r="H751" s="26" t="s">
        <v>81</v>
      </c>
      <c r="I751" s="26" t="s">
        <v>80</v>
      </c>
    </row>
    <row r="752" spans="1:9" x14ac:dyDescent="0.25">
      <c r="A752" s="25">
        <v>3108552</v>
      </c>
      <c r="B752" s="33">
        <v>310855</v>
      </c>
      <c r="C752" s="24" t="s">
        <v>811</v>
      </c>
      <c r="D752" s="24">
        <v>-17.010000000000002</v>
      </c>
      <c r="E752" s="24">
        <v>-46</v>
      </c>
      <c r="F752" s="25">
        <v>0</v>
      </c>
      <c r="G752" s="25">
        <v>31</v>
      </c>
      <c r="H752" s="24" t="s">
        <v>83</v>
      </c>
      <c r="I752" s="24" t="s">
        <v>82</v>
      </c>
    </row>
    <row r="753" spans="1:9" x14ac:dyDescent="0.25">
      <c r="A753" s="27">
        <v>4103370</v>
      </c>
      <c r="B753" s="34">
        <v>410337</v>
      </c>
      <c r="C753" s="26" t="s">
        <v>812</v>
      </c>
      <c r="D753" s="26">
        <v>-24.19</v>
      </c>
      <c r="E753" s="26">
        <v>-53.52</v>
      </c>
      <c r="F753" s="27">
        <v>0</v>
      </c>
      <c r="G753" s="27">
        <v>41</v>
      </c>
      <c r="H753" s="26" t="s">
        <v>86</v>
      </c>
      <c r="I753" s="26" t="s">
        <v>5431</v>
      </c>
    </row>
    <row r="754" spans="1:9" x14ac:dyDescent="0.25">
      <c r="A754" s="25">
        <v>1703602</v>
      </c>
      <c r="B754" s="33">
        <v>170360</v>
      </c>
      <c r="C754" s="24" t="s">
        <v>813</v>
      </c>
      <c r="D754" s="24">
        <v>-8.3800000000000008</v>
      </c>
      <c r="E754" s="24">
        <v>-48.48</v>
      </c>
      <c r="F754" s="25">
        <v>0</v>
      </c>
      <c r="G754" s="25">
        <v>17</v>
      </c>
      <c r="H754" s="24" t="s">
        <v>105</v>
      </c>
      <c r="I754" s="24" t="s">
        <v>104</v>
      </c>
    </row>
    <row r="755" spans="1:9" x14ac:dyDescent="0.25">
      <c r="A755" s="27">
        <v>1200104</v>
      </c>
      <c r="B755" s="34">
        <v>120010</v>
      </c>
      <c r="C755" s="26" t="s">
        <v>814</v>
      </c>
      <c r="D755" s="26">
        <v>-11.01</v>
      </c>
      <c r="E755" s="26">
        <v>-68.739999999999995</v>
      </c>
      <c r="F755" s="27">
        <v>0</v>
      </c>
      <c r="G755" s="27">
        <v>12</v>
      </c>
      <c r="H755" s="26" t="s">
        <v>64</v>
      </c>
      <c r="I755" s="26" t="s">
        <v>63</v>
      </c>
    </row>
    <row r="756" spans="1:9" x14ac:dyDescent="0.25">
      <c r="A756" s="25">
        <v>2201960</v>
      </c>
      <c r="B756" s="33">
        <v>220196</v>
      </c>
      <c r="C756" s="24" t="s">
        <v>815</v>
      </c>
      <c r="D756" s="24">
        <v>-4.13</v>
      </c>
      <c r="E756" s="24">
        <v>-41.78</v>
      </c>
      <c r="F756" s="25">
        <v>0</v>
      </c>
      <c r="G756" s="25">
        <v>22</v>
      </c>
      <c r="H756" s="24" t="s">
        <v>89</v>
      </c>
      <c r="I756" s="24" t="s">
        <v>5435</v>
      </c>
    </row>
    <row r="757" spans="1:9" x14ac:dyDescent="0.25">
      <c r="A757" s="27">
        <v>5300108</v>
      </c>
      <c r="B757" s="34">
        <v>530010</v>
      </c>
      <c r="C757" s="26" t="s">
        <v>816</v>
      </c>
      <c r="D757" s="26">
        <v>-15.77</v>
      </c>
      <c r="E757" s="26">
        <v>-47.93</v>
      </c>
      <c r="F757" s="27">
        <v>1</v>
      </c>
      <c r="G757" s="27">
        <v>53</v>
      </c>
      <c r="H757" s="26" t="s">
        <v>74</v>
      </c>
      <c r="I757" s="26" t="s">
        <v>73</v>
      </c>
    </row>
    <row r="758" spans="1:9" x14ac:dyDescent="0.25">
      <c r="A758" s="25">
        <v>3108602</v>
      </c>
      <c r="B758" s="33">
        <v>310860</v>
      </c>
      <c r="C758" s="24" t="s">
        <v>817</v>
      </c>
      <c r="D758" s="24">
        <v>-16.2</v>
      </c>
      <c r="E758" s="24">
        <v>-44.42</v>
      </c>
      <c r="F758" s="25">
        <v>0</v>
      </c>
      <c r="G758" s="25">
        <v>31</v>
      </c>
      <c r="H758" s="24" t="s">
        <v>83</v>
      </c>
      <c r="I758" s="24" t="s">
        <v>82</v>
      </c>
    </row>
    <row r="759" spans="1:9" x14ac:dyDescent="0.25">
      <c r="A759" s="27">
        <v>5101902</v>
      </c>
      <c r="B759" s="34">
        <v>510190</v>
      </c>
      <c r="C759" s="26" t="s">
        <v>818</v>
      </c>
      <c r="D759" s="26">
        <v>-12.15</v>
      </c>
      <c r="E759" s="26">
        <v>-57.97</v>
      </c>
      <c r="F759" s="27">
        <v>0</v>
      </c>
      <c r="G759" s="27">
        <v>51</v>
      </c>
      <c r="H759" s="26" t="s">
        <v>79</v>
      </c>
      <c r="I759" s="26" t="s">
        <v>78</v>
      </c>
    </row>
    <row r="760" spans="1:9" x14ac:dyDescent="0.25">
      <c r="A760" s="25">
        <v>3507704</v>
      </c>
      <c r="B760" s="33">
        <v>350770</v>
      </c>
      <c r="C760" s="24" t="s">
        <v>819</v>
      </c>
      <c r="D760" s="24">
        <v>-21.49</v>
      </c>
      <c r="E760" s="24">
        <v>-50.31</v>
      </c>
      <c r="F760" s="25">
        <v>0</v>
      </c>
      <c r="G760" s="25">
        <v>35</v>
      </c>
      <c r="H760" s="24" t="s">
        <v>101</v>
      </c>
      <c r="I760" s="24" t="s">
        <v>5434</v>
      </c>
    </row>
    <row r="761" spans="1:9" x14ac:dyDescent="0.25">
      <c r="A761" s="27">
        <v>3108800</v>
      </c>
      <c r="B761" s="34">
        <v>310880</v>
      </c>
      <c r="C761" s="26" t="s">
        <v>820</v>
      </c>
      <c r="D761" s="26">
        <v>-19.05</v>
      </c>
      <c r="E761" s="26">
        <v>-42.71</v>
      </c>
      <c r="F761" s="27">
        <v>0</v>
      </c>
      <c r="G761" s="27">
        <v>31</v>
      </c>
      <c r="H761" s="26" t="s">
        <v>83</v>
      </c>
      <c r="I761" s="26" t="s">
        <v>82</v>
      </c>
    </row>
    <row r="762" spans="1:9" x14ac:dyDescent="0.25">
      <c r="A762" s="25">
        <v>5203609</v>
      </c>
      <c r="B762" s="33">
        <v>520360</v>
      </c>
      <c r="C762" s="24" t="s">
        <v>821</v>
      </c>
      <c r="D762" s="24">
        <v>-16.43</v>
      </c>
      <c r="E762" s="24">
        <v>-49.38</v>
      </c>
      <c r="F762" s="25">
        <v>0</v>
      </c>
      <c r="G762" s="25">
        <v>52</v>
      </c>
      <c r="H762" s="24" t="s">
        <v>76</v>
      </c>
      <c r="I762" s="24" t="s">
        <v>5428</v>
      </c>
    </row>
    <row r="763" spans="1:9" x14ac:dyDescent="0.25">
      <c r="A763" s="27">
        <v>3108909</v>
      </c>
      <c r="B763" s="34">
        <v>310890</v>
      </c>
      <c r="C763" s="26" t="s">
        <v>822</v>
      </c>
      <c r="D763" s="26">
        <v>-22.47</v>
      </c>
      <c r="E763" s="26">
        <v>-45.6</v>
      </c>
      <c r="F763" s="27">
        <v>0</v>
      </c>
      <c r="G763" s="27">
        <v>31</v>
      </c>
      <c r="H763" s="26" t="s">
        <v>83</v>
      </c>
      <c r="I763" s="26" t="s">
        <v>82</v>
      </c>
    </row>
    <row r="764" spans="1:9" x14ac:dyDescent="0.25">
      <c r="A764" s="25">
        <v>2602407</v>
      </c>
      <c r="B764" s="33">
        <v>260240</v>
      </c>
      <c r="C764" s="24" t="s">
        <v>823</v>
      </c>
      <c r="D764" s="24">
        <v>-9.02</v>
      </c>
      <c r="E764" s="24">
        <v>-36.56</v>
      </c>
      <c r="F764" s="25">
        <v>0</v>
      </c>
      <c r="G764" s="25">
        <v>26</v>
      </c>
      <c r="H764" s="24" t="s">
        <v>88</v>
      </c>
      <c r="I764" s="24" t="s">
        <v>87</v>
      </c>
    </row>
    <row r="765" spans="1:9" x14ac:dyDescent="0.25">
      <c r="A765" s="27">
        <v>3201159</v>
      </c>
      <c r="B765" s="34">
        <v>320115</v>
      </c>
      <c r="C765" s="26" t="s">
        <v>824</v>
      </c>
      <c r="D765" s="26">
        <v>-20.14</v>
      </c>
      <c r="E765" s="26">
        <v>-41.29</v>
      </c>
      <c r="F765" s="27">
        <v>0</v>
      </c>
      <c r="G765" s="27">
        <v>32</v>
      </c>
      <c r="H765" s="26" t="s">
        <v>75</v>
      </c>
      <c r="I765" s="26" t="s">
        <v>5436</v>
      </c>
    </row>
    <row r="766" spans="1:9" x14ac:dyDescent="0.25">
      <c r="A766" s="25">
        <v>2401800</v>
      </c>
      <c r="B766" s="33">
        <v>240180</v>
      </c>
      <c r="C766" s="24" t="s">
        <v>825</v>
      </c>
      <c r="D766" s="24">
        <v>-6.19</v>
      </c>
      <c r="E766" s="24">
        <v>-35.35</v>
      </c>
      <c r="F766" s="25">
        <v>0</v>
      </c>
      <c r="G766" s="25">
        <v>24</v>
      </c>
      <c r="H766" s="24" t="s">
        <v>93</v>
      </c>
      <c r="I766" s="24" t="s">
        <v>92</v>
      </c>
    </row>
    <row r="767" spans="1:9" x14ac:dyDescent="0.25">
      <c r="A767" s="27">
        <v>2602506</v>
      </c>
      <c r="B767" s="34">
        <v>260250</v>
      </c>
      <c r="C767" s="26" t="s">
        <v>825</v>
      </c>
      <c r="D767" s="26">
        <v>-7.34</v>
      </c>
      <c r="E767" s="26">
        <v>-37.28</v>
      </c>
      <c r="F767" s="27">
        <v>0</v>
      </c>
      <c r="G767" s="27">
        <v>26</v>
      </c>
      <c r="H767" s="26" t="s">
        <v>88</v>
      </c>
      <c r="I767" s="26" t="s">
        <v>87</v>
      </c>
    </row>
    <row r="768" spans="1:9" x14ac:dyDescent="0.25">
      <c r="A768" s="25">
        <v>1703701</v>
      </c>
      <c r="B768" s="33">
        <v>170370</v>
      </c>
      <c r="C768" s="24" t="s">
        <v>826</v>
      </c>
      <c r="D768" s="24">
        <v>-11</v>
      </c>
      <c r="E768" s="24">
        <v>-48.56</v>
      </c>
      <c r="F768" s="25">
        <v>0</v>
      </c>
      <c r="G768" s="25">
        <v>17</v>
      </c>
      <c r="H768" s="24" t="s">
        <v>105</v>
      </c>
      <c r="I768" s="24" t="s">
        <v>104</v>
      </c>
    </row>
    <row r="769" spans="1:9" x14ac:dyDescent="0.25">
      <c r="A769" s="27">
        <v>2102101</v>
      </c>
      <c r="B769" s="34">
        <v>210210</v>
      </c>
      <c r="C769" s="26" t="s">
        <v>827</v>
      </c>
      <c r="D769" s="26">
        <v>-3.68</v>
      </c>
      <c r="E769" s="26">
        <v>-42.75</v>
      </c>
      <c r="F769" s="27">
        <v>0</v>
      </c>
      <c r="G769" s="27">
        <v>21</v>
      </c>
      <c r="H769" s="26" t="s">
        <v>77</v>
      </c>
      <c r="I769" s="26" t="s">
        <v>5433</v>
      </c>
    </row>
    <row r="770" spans="1:9" x14ac:dyDescent="0.25">
      <c r="A770" s="25">
        <v>3507753</v>
      </c>
      <c r="B770" s="33">
        <v>350775</v>
      </c>
      <c r="C770" s="24" t="s">
        <v>828</v>
      </c>
      <c r="D770" s="24">
        <v>-21.16</v>
      </c>
      <c r="E770" s="24">
        <v>-50.18</v>
      </c>
      <c r="F770" s="25">
        <v>0</v>
      </c>
      <c r="G770" s="25">
        <v>35</v>
      </c>
      <c r="H770" s="24" t="s">
        <v>101</v>
      </c>
      <c r="I770" s="24" t="s">
        <v>5434</v>
      </c>
    </row>
    <row r="771" spans="1:9" x14ac:dyDescent="0.25">
      <c r="A771" s="27">
        <v>2602605</v>
      </c>
      <c r="B771" s="34">
        <v>260260</v>
      </c>
      <c r="C771" s="26" t="s">
        <v>829</v>
      </c>
      <c r="D771" s="26">
        <v>-8.14</v>
      </c>
      <c r="E771" s="26">
        <v>-36.369999999999997</v>
      </c>
      <c r="F771" s="27">
        <v>0</v>
      </c>
      <c r="G771" s="27">
        <v>26</v>
      </c>
      <c r="H771" s="26" t="s">
        <v>88</v>
      </c>
      <c r="I771" s="26" t="s">
        <v>87</v>
      </c>
    </row>
    <row r="772" spans="1:9" x14ac:dyDescent="0.25">
      <c r="A772" s="25">
        <v>2102150</v>
      </c>
      <c r="B772" s="33">
        <v>210215</v>
      </c>
      <c r="C772" s="24" t="s">
        <v>830</v>
      </c>
      <c r="D772" s="24">
        <v>-4.33</v>
      </c>
      <c r="E772" s="24">
        <v>-45.58</v>
      </c>
      <c r="F772" s="25">
        <v>0</v>
      </c>
      <c r="G772" s="25">
        <v>21</v>
      </c>
      <c r="H772" s="24" t="s">
        <v>77</v>
      </c>
      <c r="I772" s="24" t="s">
        <v>5433</v>
      </c>
    </row>
    <row r="773" spans="1:9" x14ac:dyDescent="0.25">
      <c r="A773" s="27">
        <v>2502805</v>
      </c>
      <c r="B773" s="34">
        <v>250280</v>
      </c>
      <c r="C773" s="26" t="s">
        <v>831</v>
      </c>
      <c r="D773" s="26">
        <v>-6.34</v>
      </c>
      <c r="E773" s="26">
        <v>-37.49</v>
      </c>
      <c r="F773" s="27">
        <v>0</v>
      </c>
      <c r="G773" s="27">
        <v>25</v>
      </c>
      <c r="H773" s="26" t="s">
        <v>85</v>
      </c>
      <c r="I773" s="26" t="s">
        <v>5437</v>
      </c>
    </row>
    <row r="774" spans="1:9" x14ac:dyDescent="0.25">
      <c r="A774" s="25">
        <v>2201988</v>
      </c>
      <c r="B774" s="33">
        <v>220198</v>
      </c>
      <c r="C774" s="24" t="s">
        <v>832</v>
      </c>
      <c r="D774" s="24">
        <v>-8.2100000000000009</v>
      </c>
      <c r="E774" s="24">
        <v>-42.82</v>
      </c>
      <c r="F774" s="25">
        <v>0</v>
      </c>
      <c r="G774" s="25">
        <v>22</v>
      </c>
      <c r="H774" s="24" t="s">
        <v>89</v>
      </c>
      <c r="I774" s="24" t="s">
        <v>5435</v>
      </c>
    </row>
    <row r="775" spans="1:9" x14ac:dyDescent="0.25">
      <c r="A775" s="27">
        <v>2502904</v>
      </c>
      <c r="B775" s="34">
        <v>250290</v>
      </c>
      <c r="C775" s="26" t="s">
        <v>833</v>
      </c>
      <c r="D775" s="26">
        <v>-6.37</v>
      </c>
      <c r="E775" s="26">
        <v>-37.82</v>
      </c>
      <c r="F775" s="27">
        <v>0</v>
      </c>
      <c r="G775" s="27">
        <v>25</v>
      </c>
      <c r="H775" s="26" t="s">
        <v>85</v>
      </c>
      <c r="I775" s="26" t="s">
        <v>5437</v>
      </c>
    </row>
    <row r="776" spans="1:9" x14ac:dyDescent="0.25">
      <c r="A776" s="25">
        <v>2800704</v>
      </c>
      <c r="B776" s="33">
        <v>280070</v>
      </c>
      <c r="C776" s="24" t="s">
        <v>834</v>
      </c>
      <c r="D776" s="24">
        <v>-10.42</v>
      </c>
      <c r="E776" s="24">
        <v>-36.46</v>
      </c>
      <c r="F776" s="25">
        <v>0</v>
      </c>
      <c r="G776" s="25">
        <v>28</v>
      </c>
      <c r="H776" s="24" t="s">
        <v>103</v>
      </c>
      <c r="I776" s="24" t="s">
        <v>102</v>
      </c>
    </row>
    <row r="777" spans="1:9" x14ac:dyDescent="0.25">
      <c r="A777" s="27">
        <v>1501758</v>
      </c>
      <c r="B777" s="34">
        <v>150175</v>
      </c>
      <c r="C777" s="26" t="s">
        <v>835</v>
      </c>
      <c r="D777" s="26">
        <v>-5.69</v>
      </c>
      <c r="E777" s="26">
        <v>-48.41</v>
      </c>
      <c r="F777" s="27">
        <v>0</v>
      </c>
      <c r="G777" s="27">
        <v>15</v>
      </c>
      <c r="H777" s="26" t="s">
        <v>84</v>
      </c>
      <c r="I777" s="26" t="s">
        <v>5429</v>
      </c>
    </row>
    <row r="778" spans="1:9" x14ac:dyDescent="0.25">
      <c r="A778" s="25">
        <v>2302503</v>
      </c>
      <c r="B778" s="33">
        <v>230250</v>
      </c>
      <c r="C778" s="24" t="s">
        <v>836</v>
      </c>
      <c r="D778" s="24">
        <v>-7.49</v>
      </c>
      <c r="E778" s="24">
        <v>-38.979999999999997</v>
      </c>
      <c r="F778" s="25">
        <v>0</v>
      </c>
      <c r="G778" s="25">
        <v>23</v>
      </c>
      <c r="H778" s="24" t="s">
        <v>72</v>
      </c>
      <c r="I778" s="24" t="s">
        <v>5430</v>
      </c>
    </row>
    <row r="779" spans="1:9" x14ac:dyDescent="0.25">
      <c r="A779" s="27">
        <v>2904308</v>
      </c>
      <c r="B779" s="34">
        <v>290430</v>
      </c>
      <c r="C779" s="26" t="s">
        <v>837</v>
      </c>
      <c r="D779" s="26">
        <v>-13.1</v>
      </c>
      <c r="E779" s="26">
        <v>-39.79</v>
      </c>
      <c r="F779" s="27">
        <v>0</v>
      </c>
      <c r="G779" s="27">
        <v>29</v>
      </c>
      <c r="H779" s="26" t="s">
        <v>71</v>
      </c>
      <c r="I779" s="26" t="s">
        <v>70</v>
      </c>
    </row>
    <row r="780" spans="1:9" x14ac:dyDescent="0.25">
      <c r="A780" s="25">
        <v>2904407</v>
      </c>
      <c r="B780" s="33">
        <v>290440</v>
      </c>
      <c r="C780" s="24" t="s">
        <v>838</v>
      </c>
      <c r="D780" s="24">
        <v>-12.48</v>
      </c>
      <c r="E780" s="24">
        <v>-43.96</v>
      </c>
      <c r="F780" s="25">
        <v>0</v>
      </c>
      <c r="G780" s="25">
        <v>29</v>
      </c>
      <c r="H780" s="24" t="s">
        <v>71</v>
      </c>
      <c r="I780" s="24" t="s">
        <v>70</v>
      </c>
    </row>
    <row r="781" spans="1:9" x14ac:dyDescent="0.25">
      <c r="A781" s="27">
        <v>1501782</v>
      </c>
      <c r="B781" s="34">
        <v>150178</v>
      </c>
      <c r="C781" s="26" t="s">
        <v>839</v>
      </c>
      <c r="D781" s="26">
        <v>-4</v>
      </c>
      <c r="E781" s="26">
        <v>-49.46</v>
      </c>
      <c r="F781" s="27">
        <v>0</v>
      </c>
      <c r="G781" s="27">
        <v>15</v>
      </c>
      <c r="H781" s="26" t="s">
        <v>84</v>
      </c>
      <c r="I781" s="26" t="s">
        <v>5429</v>
      </c>
    </row>
    <row r="782" spans="1:9" x14ac:dyDescent="0.25">
      <c r="A782" s="25">
        <v>1501808</v>
      </c>
      <c r="B782" s="33">
        <v>150180</v>
      </c>
      <c r="C782" s="24" t="s">
        <v>840</v>
      </c>
      <c r="D782" s="24">
        <v>-1.68</v>
      </c>
      <c r="E782" s="24">
        <v>-50.47</v>
      </c>
      <c r="F782" s="25">
        <v>0</v>
      </c>
      <c r="G782" s="25">
        <v>15</v>
      </c>
      <c r="H782" s="24" t="s">
        <v>84</v>
      </c>
      <c r="I782" s="24" t="s">
        <v>5429</v>
      </c>
    </row>
    <row r="783" spans="1:9" x14ac:dyDescent="0.25">
      <c r="A783" s="27">
        <v>5203807</v>
      </c>
      <c r="B783" s="34">
        <v>520380</v>
      </c>
      <c r="C783" s="26" t="s">
        <v>841</v>
      </c>
      <c r="D783" s="26">
        <v>-15.24</v>
      </c>
      <c r="E783" s="26">
        <v>-51.16</v>
      </c>
      <c r="F783" s="27">
        <v>0</v>
      </c>
      <c r="G783" s="27">
        <v>52</v>
      </c>
      <c r="H783" s="26" t="s">
        <v>76</v>
      </c>
      <c r="I783" s="26" t="s">
        <v>5428</v>
      </c>
    </row>
    <row r="784" spans="1:9" x14ac:dyDescent="0.25">
      <c r="A784" s="25">
        <v>4302659</v>
      </c>
      <c r="B784" s="33">
        <v>430265</v>
      </c>
      <c r="C784" s="24" t="s">
        <v>842</v>
      </c>
      <c r="D784" s="24">
        <v>-29.55</v>
      </c>
      <c r="E784" s="24">
        <v>-51.59</v>
      </c>
      <c r="F784" s="25">
        <v>0</v>
      </c>
      <c r="G784" s="25">
        <v>43</v>
      </c>
      <c r="H784" s="24" t="s">
        <v>95</v>
      </c>
      <c r="I784" s="24" t="s">
        <v>94</v>
      </c>
    </row>
    <row r="785" spans="1:9" x14ac:dyDescent="0.25">
      <c r="A785" s="27">
        <v>3507803</v>
      </c>
      <c r="B785" s="34">
        <v>350780</v>
      </c>
      <c r="C785" s="26" t="s">
        <v>843</v>
      </c>
      <c r="D785" s="26">
        <v>-20.99</v>
      </c>
      <c r="E785" s="26">
        <v>-47.65</v>
      </c>
      <c r="F785" s="27">
        <v>0</v>
      </c>
      <c r="G785" s="27">
        <v>35</v>
      </c>
      <c r="H785" s="26" t="s">
        <v>101</v>
      </c>
      <c r="I785" s="26" t="s">
        <v>5434</v>
      </c>
    </row>
    <row r="786" spans="1:9" x14ac:dyDescent="0.25">
      <c r="A786" s="25">
        <v>3507902</v>
      </c>
      <c r="B786" s="33">
        <v>350790</v>
      </c>
      <c r="C786" s="24" t="s">
        <v>844</v>
      </c>
      <c r="D786" s="24">
        <v>-22.28</v>
      </c>
      <c r="E786" s="24">
        <v>-48.12</v>
      </c>
      <c r="F786" s="25">
        <v>0</v>
      </c>
      <c r="G786" s="25">
        <v>35</v>
      </c>
      <c r="H786" s="24" t="s">
        <v>101</v>
      </c>
      <c r="I786" s="24" t="s">
        <v>5434</v>
      </c>
    </row>
    <row r="787" spans="1:9" x14ac:dyDescent="0.25">
      <c r="A787" s="27">
        <v>2904506</v>
      </c>
      <c r="B787" s="34">
        <v>290450</v>
      </c>
      <c r="C787" s="26" t="s">
        <v>845</v>
      </c>
      <c r="D787" s="26">
        <v>-11.99</v>
      </c>
      <c r="E787" s="26">
        <v>-42.62</v>
      </c>
      <c r="F787" s="27">
        <v>0</v>
      </c>
      <c r="G787" s="27">
        <v>29</v>
      </c>
      <c r="H787" s="26" t="s">
        <v>71</v>
      </c>
      <c r="I787" s="26" t="s">
        <v>70</v>
      </c>
    </row>
    <row r="788" spans="1:9" x14ac:dyDescent="0.25">
      <c r="A788" s="25">
        <v>3109006</v>
      </c>
      <c r="B788" s="33">
        <v>310900</v>
      </c>
      <c r="C788" s="24" t="s">
        <v>846</v>
      </c>
      <c r="D788" s="24">
        <v>-20.14</v>
      </c>
      <c r="E788" s="24">
        <v>-44.2</v>
      </c>
      <c r="F788" s="25">
        <v>0</v>
      </c>
      <c r="G788" s="25">
        <v>31</v>
      </c>
      <c r="H788" s="24" t="s">
        <v>83</v>
      </c>
      <c r="I788" s="24" t="s">
        <v>82</v>
      </c>
    </row>
    <row r="789" spans="1:9" x14ac:dyDescent="0.25">
      <c r="A789" s="27">
        <v>2904605</v>
      </c>
      <c r="B789" s="34">
        <v>290460</v>
      </c>
      <c r="C789" s="26" t="s">
        <v>847</v>
      </c>
      <c r="D789" s="26">
        <v>-14.2</v>
      </c>
      <c r="E789" s="26">
        <v>-41.66</v>
      </c>
      <c r="F789" s="27">
        <v>0</v>
      </c>
      <c r="G789" s="27">
        <v>29</v>
      </c>
      <c r="H789" s="26" t="s">
        <v>71</v>
      </c>
      <c r="I789" s="26" t="s">
        <v>70</v>
      </c>
    </row>
    <row r="790" spans="1:9" x14ac:dyDescent="0.25">
      <c r="A790" s="25">
        <v>4202875</v>
      </c>
      <c r="B790" s="33">
        <v>420287</v>
      </c>
      <c r="C790" s="24" t="s">
        <v>848</v>
      </c>
      <c r="D790" s="24">
        <v>-27.3</v>
      </c>
      <c r="E790" s="24">
        <v>-50.86</v>
      </c>
      <c r="F790" s="25">
        <v>0</v>
      </c>
      <c r="G790" s="25">
        <v>42</v>
      </c>
      <c r="H790" s="24" t="s">
        <v>100</v>
      </c>
      <c r="I790" s="24" t="s">
        <v>99</v>
      </c>
    </row>
    <row r="791" spans="1:9" x14ac:dyDescent="0.25">
      <c r="A791" s="27">
        <v>4202909</v>
      </c>
      <c r="B791" s="34">
        <v>420290</v>
      </c>
      <c r="C791" s="26" t="s">
        <v>849</v>
      </c>
      <c r="D791" s="26">
        <v>-27.09</v>
      </c>
      <c r="E791" s="26">
        <v>-48.91</v>
      </c>
      <c r="F791" s="27">
        <v>0</v>
      </c>
      <c r="G791" s="27">
        <v>42</v>
      </c>
      <c r="H791" s="26" t="s">
        <v>100</v>
      </c>
      <c r="I791" s="26" t="s">
        <v>99</v>
      </c>
    </row>
    <row r="792" spans="1:9" x14ac:dyDescent="0.25">
      <c r="A792" s="25">
        <v>3109105</v>
      </c>
      <c r="B792" s="33">
        <v>310910</v>
      </c>
      <c r="C792" s="24" t="s">
        <v>850</v>
      </c>
      <c r="D792" s="24">
        <v>-22.44</v>
      </c>
      <c r="E792" s="24">
        <v>-46.35</v>
      </c>
      <c r="F792" s="25">
        <v>0</v>
      </c>
      <c r="G792" s="25">
        <v>31</v>
      </c>
      <c r="H792" s="24" t="s">
        <v>83</v>
      </c>
      <c r="I792" s="24" t="s">
        <v>82</v>
      </c>
    </row>
    <row r="793" spans="1:9" x14ac:dyDescent="0.25">
      <c r="A793" s="27">
        <v>3109204</v>
      </c>
      <c r="B793" s="34">
        <v>310920</v>
      </c>
      <c r="C793" s="26" t="s">
        <v>851</v>
      </c>
      <c r="D793" s="26">
        <v>-17.87</v>
      </c>
      <c r="E793" s="26">
        <v>-44.18</v>
      </c>
      <c r="F793" s="27">
        <v>0</v>
      </c>
      <c r="G793" s="27">
        <v>31</v>
      </c>
      <c r="H793" s="26" t="s">
        <v>83</v>
      </c>
      <c r="I793" s="26" t="s">
        <v>82</v>
      </c>
    </row>
    <row r="794" spans="1:9" x14ac:dyDescent="0.25">
      <c r="A794" s="25">
        <v>2602704</v>
      </c>
      <c r="B794" s="33">
        <v>260270</v>
      </c>
      <c r="C794" s="24" t="s">
        <v>852</v>
      </c>
      <c r="D794" s="24">
        <v>-7.72</v>
      </c>
      <c r="E794" s="24">
        <v>-35.32</v>
      </c>
      <c r="F794" s="25">
        <v>0</v>
      </c>
      <c r="G794" s="25">
        <v>26</v>
      </c>
      <c r="H794" s="24" t="s">
        <v>88</v>
      </c>
      <c r="I794" s="24" t="s">
        <v>87</v>
      </c>
    </row>
    <row r="795" spans="1:9" x14ac:dyDescent="0.25">
      <c r="A795" s="27">
        <v>2904704</v>
      </c>
      <c r="B795" s="34">
        <v>290470</v>
      </c>
      <c r="C795" s="26" t="s">
        <v>853</v>
      </c>
      <c r="D795" s="26">
        <v>-14.95</v>
      </c>
      <c r="E795" s="26">
        <v>-39.29</v>
      </c>
      <c r="F795" s="27">
        <v>0</v>
      </c>
      <c r="G795" s="27">
        <v>29</v>
      </c>
      <c r="H795" s="26" t="s">
        <v>71</v>
      </c>
      <c r="I795" s="26" t="s">
        <v>70</v>
      </c>
    </row>
    <row r="796" spans="1:9" x14ac:dyDescent="0.25">
      <c r="A796" s="25">
        <v>3109253</v>
      </c>
      <c r="B796" s="33">
        <v>310925</v>
      </c>
      <c r="C796" s="24" t="s">
        <v>854</v>
      </c>
      <c r="D796" s="24">
        <v>-19.399999999999999</v>
      </c>
      <c r="E796" s="24">
        <v>-42.26</v>
      </c>
      <c r="F796" s="25">
        <v>0</v>
      </c>
      <c r="G796" s="25">
        <v>31</v>
      </c>
      <c r="H796" s="24" t="s">
        <v>83</v>
      </c>
      <c r="I796" s="24" t="s">
        <v>82</v>
      </c>
    </row>
    <row r="797" spans="1:9" x14ac:dyDescent="0.25">
      <c r="A797" s="27">
        <v>2602803</v>
      </c>
      <c r="B797" s="34">
        <v>260280</v>
      </c>
      <c r="C797" s="26" t="s">
        <v>855</v>
      </c>
      <c r="D797" s="26">
        <v>-8.6199999999999992</v>
      </c>
      <c r="E797" s="26">
        <v>-37.15</v>
      </c>
      <c r="F797" s="27">
        <v>0</v>
      </c>
      <c r="G797" s="27">
        <v>26</v>
      </c>
      <c r="H797" s="26" t="s">
        <v>88</v>
      </c>
      <c r="I797" s="26" t="s">
        <v>87</v>
      </c>
    </row>
    <row r="798" spans="1:9" x14ac:dyDescent="0.25">
      <c r="A798" s="25">
        <v>1200138</v>
      </c>
      <c r="B798" s="33">
        <v>120013</v>
      </c>
      <c r="C798" s="24" t="s">
        <v>856</v>
      </c>
      <c r="D798" s="24">
        <v>-9.83</v>
      </c>
      <c r="E798" s="24">
        <v>-67.95</v>
      </c>
      <c r="F798" s="25">
        <v>0</v>
      </c>
      <c r="G798" s="25">
        <v>12</v>
      </c>
      <c r="H798" s="24" t="s">
        <v>64</v>
      </c>
      <c r="I798" s="24" t="s">
        <v>63</v>
      </c>
    </row>
    <row r="799" spans="1:9" x14ac:dyDescent="0.25">
      <c r="A799" s="27">
        <v>1501907</v>
      </c>
      <c r="B799" s="34">
        <v>150190</v>
      </c>
      <c r="C799" s="26" t="s">
        <v>857</v>
      </c>
      <c r="D799" s="26">
        <v>-1.51</v>
      </c>
      <c r="E799" s="26">
        <v>-48.04</v>
      </c>
      <c r="F799" s="27">
        <v>0</v>
      </c>
      <c r="G799" s="27">
        <v>15</v>
      </c>
      <c r="H799" s="26" t="s">
        <v>84</v>
      </c>
      <c r="I799" s="26" t="s">
        <v>5429</v>
      </c>
    </row>
    <row r="800" spans="1:9" x14ac:dyDescent="0.25">
      <c r="A800" s="25">
        <v>3508009</v>
      </c>
      <c r="B800" s="33">
        <v>350800</v>
      </c>
      <c r="C800" s="24" t="s">
        <v>858</v>
      </c>
      <c r="D800" s="24">
        <v>-23.79</v>
      </c>
      <c r="E800" s="24">
        <v>-48.59</v>
      </c>
      <c r="F800" s="25">
        <v>0</v>
      </c>
      <c r="G800" s="25">
        <v>35</v>
      </c>
      <c r="H800" s="24" t="s">
        <v>101</v>
      </c>
      <c r="I800" s="24" t="s">
        <v>5434</v>
      </c>
    </row>
    <row r="801" spans="1:9" x14ac:dyDescent="0.25">
      <c r="A801" s="27">
        <v>3508108</v>
      </c>
      <c r="B801" s="34">
        <v>350810</v>
      </c>
      <c r="C801" s="26" t="s">
        <v>859</v>
      </c>
      <c r="D801" s="26">
        <v>-21.06</v>
      </c>
      <c r="E801" s="26">
        <v>-50.14</v>
      </c>
      <c r="F801" s="27">
        <v>0</v>
      </c>
      <c r="G801" s="27">
        <v>35</v>
      </c>
      <c r="H801" s="26" t="s">
        <v>101</v>
      </c>
      <c r="I801" s="26" t="s">
        <v>5434</v>
      </c>
    </row>
    <row r="802" spans="1:9" x14ac:dyDescent="0.25">
      <c r="A802" s="25">
        <v>2102200</v>
      </c>
      <c r="B802" s="33">
        <v>210220</v>
      </c>
      <c r="C802" s="24" t="s">
        <v>860</v>
      </c>
      <c r="D802" s="24">
        <v>-3.94</v>
      </c>
      <c r="E802" s="24">
        <v>-42.92</v>
      </c>
      <c r="F802" s="25">
        <v>0</v>
      </c>
      <c r="G802" s="25">
        <v>21</v>
      </c>
      <c r="H802" s="24" t="s">
        <v>77</v>
      </c>
      <c r="I802" s="24" t="s">
        <v>5433</v>
      </c>
    </row>
    <row r="803" spans="1:9" x14ac:dyDescent="0.25">
      <c r="A803" s="27">
        <v>5203906</v>
      </c>
      <c r="B803" s="34">
        <v>520390</v>
      </c>
      <c r="C803" s="26" t="s">
        <v>861</v>
      </c>
      <c r="D803" s="26">
        <v>-18.14</v>
      </c>
      <c r="E803" s="26">
        <v>-49.04</v>
      </c>
      <c r="F803" s="27">
        <v>0</v>
      </c>
      <c r="G803" s="27">
        <v>52</v>
      </c>
      <c r="H803" s="26" t="s">
        <v>76</v>
      </c>
      <c r="I803" s="26" t="s">
        <v>5428</v>
      </c>
    </row>
    <row r="804" spans="1:9" x14ac:dyDescent="0.25">
      <c r="A804" s="25">
        <v>2102309</v>
      </c>
      <c r="B804" s="33">
        <v>210230</v>
      </c>
      <c r="C804" s="24" t="s">
        <v>862</v>
      </c>
      <c r="D804" s="24">
        <v>-5.83</v>
      </c>
      <c r="E804" s="24">
        <v>-43.83</v>
      </c>
      <c r="F804" s="25">
        <v>0</v>
      </c>
      <c r="G804" s="25">
        <v>21</v>
      </c>
      <c r="H804" s="24" t="s">
        <v>77</v>
      </c>
      <c r="I804" s="24" t="s">
        <v>5433</v>
      </c>
    </row>
    <row r="805" spans="1:9" x14ac:dyDescent="0.25">
      <c r="A805" s="27">
        <v>5203939</v>
      </c>
      <c r="B805" s="34">
        <v>520393</v>
      </c>
      <c r="C805" s="26" t="s">
        <v>863</v>
      </c>
      <c r="D805" s="26">
        <v>-16.18</v>
      </c>
      <c r="E805" s="26">
        <v>-50.43</v>
      </c>
      <c r="F805" s="27">
        <v>0</v>
      </c>
      <c r="G805" s="27">
        <v>52</v>
      </c>
      <c r="H805" s="26" t="s">
        <v>76</v>
      </c>
      <c r="I805" s="26" t="s">
        <v>5428</v>
      </c>
    </row>
    <row r="806" spans="1:9" x14ac:dyDescent="0.25">
      <c r="A806" s="25">
        <v>1703800</v>
      </c>
      <c r="B806" s="33">
        <v>170380</v>
      </c>
      <c r="C806" s="24" t="s">
        <v>864</v>
      </c>
      <c r="D806" s="24">
        <v>-5.31</v>
      </c>
      <c r="E806" s="24">
        <v>-48.22</v>
      </c>
      <c r="F806" s="25">
        <v>0</v>
      </c>
      <c r="G806" s="25">
        <v>17</v>
      </c>
      <c r="H806" s="24" t="s">
        <v>105</v>
      </c>
      <c r="I806" s="24" t="s">
        <v>104</v>
      </c>
    </row>
    <row r="807" spans="1:9" x14ac:dyDescent="0.25">
      <c r="A807" s="27">
        <v>2202000</v>
      </c>
      <c r="B807" s="34">
        <v>220200</v>
      </c>
      <c r="C807" s="26" t="s">
        <v>865</v>
      </c>
      <c r="D807" s="26">
        <v>-3.17</v>
      </c>
      <c r="E807" s="26">
        <v>-41.86</v>
      </c>
      <c r="F807" s="27">
        <v>0</v>
      </c>
      <c r="G807" s="27">
        <v>22</v>
      </c>
      <c r="H807" s="26" t="s">
        <v>89</v>
      </c>
      <c r="I807" s="26" t="s">
        <v>5435</v>
      </c>
    </row>
    <row r="808" spans="1:9" x14ac:dyDescent="0.25">
      <c r="A808" s="25">
        <v>2202026</v>
      </c>
      <c r="B808" s="33">
        <v>220202</v>
      </c>
      <c r="C808" s="24" t="s">
        <v>866</v>
      </c>
      <c r="D808" s="24">
        <v>-5.31</v>
      </c>
      <c r="E808" s="24">
        <v>-41.09</v>
      </c>
      <c r="F808" s="25">
        <v>0</v>
      </c>
      <c r="G808" s="25">
        <v>22</v>
      </c>
      <c r="H808" s="24" t="s">
        <v>89</v>
      </c>
      <c r="I808" s="24" t="s">
        <v>5435</v>
      </c>
    </row>
    <row r="809" spans="1:9" x14ac:dyDescent="0.25">
      <c r="A809" s="27">
        <v>2102325</v>
      </c>
      <c r="B809" s="34">
        <v>210232</v>
      </c>
      <c r="C809" s="26" t="s">
        <v>867</v>
      </c>
      <c r="D809" s="26">
        <v>-4.34</v>
      </c>
      <c r="E809" s="26">
        <v>-46.4</v>
      </c>
      <c r="F809" s="27">
        <v>0</v>
      </c>
      <c r="G809" s="27">
        <v>21</v>
      </c>
      <c r="H809" s="26" t="s">
        <v>77</v>
      </c>
      <c r="I809" s="26" t="s">
        <v>5433</v>
      </c>
    </row>
    <row r="810" spans="1:9" x14ac:dyDescent="0.25">
      <c r="A810" s="25">
        <v>5203962</v>
      </c>
      <c r="B810" s="33">
        <v>520396</v>
      </c>
      <c r="C810" s="24" t="s">
        <v>868</v>
      </c>
      <c r="D810" s="24">
        <v>-14.47</v>
      </c>
      <c r="E810" s="24">
        <v>-46.4</v>
      </c>
      <c r="F810" s="25">
        <v>0</v>
      </c>
      <c r="G810" s="25">
        <v>52</v>
      </c>
      <c r="H810" s="24" t="s">
        <v>76</v>
      </c>
      <c r="I810" s="24" t="s">
        <v>5428</v>
      </c>
    </row>
    <row r="811" spans="1:9" x14ac:dyDescent="0.25">
      <c r="A811" s="27">
        <v>2904753</v>
      </c>
      <c r="B811" s="34">
        <v>290475</v>
      </c>
      <c r="C811" s="26" t="s">
        <v>869</v>
      </c>
      <c r="D811" s="26">
        <v>-10.7</v>
      </c>
      <c r="E811" s="26">
        <v>-43.63</v>
      </c>
      <c r="F811" s="27">
        <v>0</v>
      </c>
      <c r="G811" s="27">
        <v>29</v>
      </c>
      <c r="H811" s="26" t="s">
        <v>71</v>
      </c>
      <c r="I811" s="26" t="s">
        <v>70</v>
      </c>
    </row>
    <row r="812" spans="1:9" x14ac:dyDescent="0.25">
      <c r="A812" s="25">
        <v>2102358</v>
      </c>
      <c r="B812" s="33">
        <v>210235</v>
      </c>
      <c r="C812" s="24" t="s">
        <v>870</v>
      </c>
      <c r="D812" s="24">
        <v>-5.59</v>
      </c>
      <c r="E812" s="24">
        <v>-47.01</v>
      </c>
      <c r="F812" s="25">
        <v>0</v>
      </c>
      <c r="G812" s="25">
        <v>21</v>
      </c>
      <c r="H812" s="24" t="s">
        <v>77</v>
      </c>
      <c r="I812" s="24" t="s">
        <v>5433</v>
      </c>
    </row>
    <row r="813" spans="1:9" x14ac:dyDescent="0.25">
      <c r="A813" s="27">
        <v>1100452</v>
      </c>
      <c r="B813" s="34">
        <v>110045</v>
      </c>
      <c r="C813" s="26" t="s">
        <v>871</v>
      </c>
      <c r="D813" s="26">
        <v>-10.210000000000001</v>
      </c>
      <c r="E813" s="26">
        <v>-63.82</v>
      </c>
      <c r="F813" s="27">
        <v>0</v>
      </c>
      <c r="G813" s="27">
        <v>11</v>
      </c>
      <c r="H813" s="26" t="s">
        <v>96</v>
      </c>
      <c r="I813" s="26" t="s">
        <v>5400</v>
      </c>
    </row>
    <row r="814" spans="1:9" x14ac:dyDescent="0.25">
      <c r="A814" s="25">
        <v>3109303</v>
      </c>
      <c r="B814" s="33">
        <v>310930</v>
      </c>
      <c r="C814" s="24" t="s">
        <v>871</v>
      </c>
      <c r="D814" s="24">
        <v>-15.61</v>
      </c>
      <c r="E814" s="24">
        <v>-46.42</v>
      </c>
      <c r="F814" s="25">
        <v>0</v>
      </c>
      <c r="G814" s="25">
        <v>31</v>
      </c>
      <c r="H814" s="24" t="s">
        <v>83</v>
      </c>
      <c r="I814" s="24" t="s">
        <v>82</v>
      </c>
    </row>
    <row r="815" spans="1:9" x14ac:dyDescent="0.25">
      <c r="A815" s="27">
        <v>3508207</v>
      </c>
      <c r="B815" s="34">
        <v>350820</v>
      </c>
      <c r="C815" s="26" t="s">
        <v>872</v>
      </c>
      <c r="D815" s="26">
        <v>-20.190000000000001</v>
      </c>
      <c r="E815" s="26">
        <v>-47.7</v>
      </c>
      <c r="F815" s="27">
        <v>0</v>
      </c>
      <c r="G815" s="27">
        <v>35</v>
      </c>
      <c r="H815" s="26" t="s">
        <v>101</v>
      </c>
      <c r="I815" s="26" t="s">
        <v>5434</v>
      </c>
    </row>
    <row r="816" spans="1:9" x14ac:dyDescent="0.25">
      <c r="A816" s="25">
        <v>3109402</v>
      </c>
      <c r="B816" s="33">
        <v>310940</v>
      </c>
      <c r="C816" s="24" t="s">
        <v>873</v>
      </c>
      <c r="D816" s="24">
        <v>-17.350000000000001</v>
      </c>
      <c r="E816" s="24">
        <v>-44.96</v>
      </c>
      <c r="F816" s="25">
        <v>0</v>
      </c>
      <c r="G816" s="25">
        <v>31</v>
      </c>
      <c r="H816" s="24" t="s">
        <v>83</v>
      </c>
      <c r="I816" s="24" t="s">
        <v>82</v>
      </c>
    </row>
    <row r="817" spans="1:9" x14ac:dyDescent="0.25">
      <c r="A817" s="27">
        <v>4302709</v>
      </c>
      <c r="B817" s="34">
        <v>430270</v>
      </c>
      <c r="C817" s="26" t="s">
        <v>874</v>
      </c>
      <c r="D817" s="26">
        <v>-30.12</v>
      </c>
      <c r="E817" s="26">
        <v>-51.96</v>
      </c>
      <c r="F817" s="27">
        <v>0</v>
      </c>
      <c r="G817" s="27">
        <v>43</v>
      </c>
      <c r="H817" s="26" t="s">
        <v>95</v>
      </c>
      <c r="I817" s="26" t="s">
        <v>94</v>
      </c>
    </row>
    <row r="818" spans="1:9" x14ac:dyDescent="0.25">
      <c r="A818" s="25">
        <v>1300839</v>
      </c>
      <c r="B818" s="33">
        <v>130083</v>
      </c>
      <c r="C818" s="24" t="s">
        <v>875</v>
      </c>
      <c r="D818" s="24">
        <v>-3.32</v>
      </c>
      <c r="E818" s="24">
        <v>-61.2</v>
      </c>
      <c r="F818" s="25">
        <v>0</v>
      </c>
      <c r="G818" s="25">
        <v>13</v>
      </c>
      <c r="H818" s="24" t="s">
        <v>69</v>
      </c>
      <c r="I818" s="24" t="s">
        <v>68</v>
      </c>
    </row>
    <row r="819" spans="1:9" x14ac:dyDescent="0.25">
      <c r="A819" s="27">
        <v>2503001</v>
      </c>
      <c r="B819" s="34">
        <v>250300</v>
      </c>
      <c r="C819" s="26" t="s">
        <v>876</v>
      </c>
      <c r="D819" s="26">
        <v>-7.51</v>
      </c>
      <c r="E819" s="26">
        <v>-34.9</v>
      </c>
      <c r="F819" s="27">
        <v>0</v>
      </c>
      <c r="G819" s="27">
        <v>25</v>
      </c>
      <c r="H819" s="26" t="s">
        <v>85</v>
      </c>
      <c r="I819" s="26" t="s">
        <v>5437</v>
      </c>
    </row>
    <row r="820" spans="1:9" x14ac:dyDescent="0.25">
      <c r="A820" s="25">
        <v>5002407</v>
      </c>
      <c r="B820" s="33">
        <v>500240</v>
      </c>
      <c r="C820" s="24" t="s">
        <v>877</v>
      </c>
      <c r="D820" s="24">
        <v>-22.63</v>
      </c>
      <c r="E820" s="24">
        <v>-54.82</v>
      </c>
      <c r="F820" s="25">
        <v>0</v>
      </c>
      <c r="G820" s="25">
        <v>50</v>
      </c>
      <c r="H820" s="24" t="s">
        <v>81</v>
      </c>
      <c r="I820" s="24" t="s">
        <v>80</v>
      </c>
    </row>
    <row r="821" spans="1:9" x14ac:dyDescent="0.25">
      <c r="A821" s="27">
        <v>2904803</v>
      </c>
      <c r="B821" s="34">
        <v>290480</v>
      </c>
      <c r="C821" s="26" t="s">
        <v>878</v>
      </c>
      <c r="D821" s="26">
        <v>-14.97</v>
      </c>
      <c r="E821" s="26">
        <v>-40.4</v>
      </c>
      <c r="F821" s="27">
        <v>0</v>
      </c>
      <c r="G821" s="27">
        <v>29</v>
      </c>
      <c r="H821" s="26" t="s">
        <v>71</v>
      </c>
      <c r="I821" s="26" t="s">
        <v>70</v>
      </c>
    </row>
    <row r="822" spans="1:9" x14ac:dyDescent="0.25">
      <c r="A822" s="25">
        <v>2503100</v>
      </c>
      <c r="B822" s="33">
        <v>250310</v>
      </c>
      <c r="C822" s="24" t="s">
        <v>879</v>
      </c>
      <c r="D822" s="24">
        <v>-7.48</v>
      </c>
      <c r="E822" s="24">
        <v>-36.28</v>
      </c>
      <c r="F822" s="25">
        <v>0</v>
      </c>
      <c r="G822" s="25">
        <v>25</v>
      </c>
      <c r="H822" s="24" t="s">
        <v>85</v>
      </c>
      <c r="I822" s="24" t="s">
        <v>5437</v>
      </c>
    </row>
    <row r="823" spans="1:9" x14ac:dyDescent="0.25">
      <c r="A823" s="27">
        <v>2904852</v>
      </c>
      <c r="B823" s="34">
        <v>290485</v>
      </c>
      <c r="C823" s="26" t="s">
        <v>880</v>
      </c>
      <c r="D823" s="26">
        <v>-12.53</v>
      </c>
      <c r="E823" s="26">
        <v>-39.19</v>
      </c>
      <c r="F823" s="27">
        <v>0</v>
      </c>
      <c r="G823" s="27">
        <v>29</v>
      </c>
      <c r="H823" s="26" t="s">
        <v>71</v>
      </c>
      <c r="I823" s="26" t="s">
        <v>70</v>
      </c>
    </row>
    <row r="824" spans="1:9" x14ac:dyDescent="0.25">
      <c r="A824" s="25">
        <v>3109451</v>
      </c>
      <c r="B824" s="33">
        <v>310945</v>
      </c>
      <c r="C824" s="24" t="s">
        <v>881</v>
      </c>
      <c r="D824" s="24">
        <v>-16.03</v>
      </c>
      <c r="E824" s="24">
        <v>-47.09</v>
      </c>
      <c r="F824" s="25">
        <v>0</v>
      </c>
      <c r="G824" s="25">
        <v>31</v>
      </c>
      <c r="H824" s="24" t="s">
        <v>83</v>
      </c>
      <c r="I824" s="24" t="s">
        <v>82</v>
      </c>
    </row>
    <row r="825" spans="1:9" x14ac:dyDescent="0.25">
      <c r="A825" s="27">
        <v>5204003</v>
      </c>
      <c r="B825" s="34">
        <v>520400</v>
      </c>
      <c r="C825" s="26" t="s">
        <v>882</v>
      </c>
      <c r="D825" s="26">
        <v>-15.8</v>
      </c>
      <c r="E825" s="26">
        <v>-46.92</v>
      </c>
      <c r="F825" s="27">
        <v>0</v>
      </c>
      <c r="G825" s="27">
        <v>52</v>
      </c>
      <c r="H825" s="26" t="s">
        <v>76</v>
      </c>
      <c r="I825" s="26" t="s">
        <v>5428</v>
      </c>
    </row>
    <row r="826" spans="1:9" x14ac:dyDescent="0.25">
      <c r="A826" s="25">
        <v>2202059</v>
      </c>
      <c r="B826" s="33">
        <v>220205</v>
      </c>
      <c r="C826" s="24" t="s">
        <v>883</v>
      </c>
      <c r="D826" s="24">
        <v>-4.47</v>
      </c>
      <c r="E826" s="24">
        <v>-42.3</v>
      </c>
      <c r="F826" s="25">
        <v>0</v>
      </c>
      <c r="G826" s="25">
        <v>22</v>
      </c>
      <c r="H826" s="24" t="s">
        <v>89</v>
      </c>
      <c r="I826" s="24" t="s">
        <v>5435</v>
      </c>
    </row>
    <row r="827" spans="1:9" x14ac:dyDescent="0.25">
      <c r="A827" s="27">
        <v>2503209</v>
      </c>
      <c r="B827" s="34">
        <v>250320</v>
      </c>
      <c r="C827" s="26" t="s">
        <v>884</v>
      </c>
      <c r="D827" s="26">
        <v>-6.98</v>
      </c>
      <c r="E827" s="26">
        <v>-34.83</v>
      </c>
      <c r="F827" s="27">
        <v>0</v>
      </c>
      <c r="G827" s="27">
        <v>25</v>
      </c>
      <c r="H827" s="26" t="s">
        <v>85</v>
      </c>
      <c r="I827" s="26" t="s">
        <v>5437</v>
      </c>
    </row>
    <row r="828" spans="1:9" x14ac:dyDescent="0.25">
      <c r="A828" s="25">
        <v>1100031</v>
      </c>
      <c r="B828" s="33">
        <v>110003</v>
      </c>
      <c r="C828" s="24" t="s">
        <v>885</v>
      </c>
      <c r="D828" s="24">
        <v>-13.49</v>
      </c>
      <c r="E828" s="24">
        <v>-60.54</v>
      </c>
      <c r="F828" s="25">
        <v>0</v>
      </c>
      <c r="G828" s="25">
        <v>11</v>
      </c>
      <c r="H828" s="24" t="s">
        <v>96</v>
      </c>
      <c r="I828" s="24" t="s">
        <v>5400</v>
      </c>
    </row>
    <row r="829" spans="1:9" x14ac:dyDescent="0.25">
      <c r="A829" s="27">
        <v>2602902</v>
      </c>
      <c r="B829" s="34">
        <v>260290</v>
      </c>
      <c r="C829" s="26" t="s">
        <v>886</v>
      </c>
      <c r="D829" s="26">
        <v>-8.2799999999999994</v>
      </c>
      <c r="E829" s="26">
        <v>-35.03</v>
      </c>
      <c r="F829" s="27">
        <v>0</v>
      </c>
      <c r="G829" s="27">
        <v>26</v>
      </c>
      <c r="H829" s="26" t="s">
        <v>88</v>
      </c>
      <c r="I829" s="26" t="s">
        <v>87</v>
      </c>
    </row>
    <row r="830" spans="1:9" x14ac:dyDescent="0.25">
      <c r="A830" s="25">
        <v>3300704</v>
      </c>
      <c r="B830" s="33">
        <v>330070</v>
      </c>
      <c r="C830" s="24" t="s">
        <v>887</v>
      </c>
      <c r="D830" s="24">
        <v>-22.87</v>
      </c>
      <c r="E830" s="24">
        <v>-42.01</v>
      </c>
      <c r="F830" s="25">
        <v>0</v>
      </c>
      <c r="G830" s="25">
        <v>33</v>
      </c>
      <c r="H830" s="24" t="s">
        <v>91</v>
      </c>
      <c r="I830" s="24" t="s">
        <v>90</v>
      </c>
    </row>
    <row r="831" spans="1:9" x14ac:dyDescent="0.25">
      <c r="A831" s="27">
        <v>3109501</v>
      </c>
      <c r="B831" s="34">
        <v>310950</v>
      </c>
      <c r="C831" s="26" t="s">
        <v>888</v>
      </c>
      <c r="D831" s="26">
        <v>-21.47</v>
      </c>
      <c r="E831" s="26">
        <v>-46.39</v>
      </c>
      <c r="F831" s="27">
        <v>0</v>
      </c>
      <c r="G831" s="27">
        <v>31</v>
      </c>
      <c r="H831" s="26" t="s">
        <v>83</v>
      </c>
      <c r="I831" s="26" t="s">
        <v>82</v>
      </c>
    </row>
    <row r="832" spans="1:9" x14ac:dyDescent="0.25">
      <c r="A832" s="25">
        <v>3508306</v>
      </c>
      <c r="B832" s="33">
        <v>350830</v>
      </c>
      <c r="C832" s="24" t="s">
        <v>889</v>
      </c>
      <c r="D832" s="24">
        <v>-22.45</v>
      </c>
      <c r="E832" s="24">
        <v>-49.33</v>
      </c>
      <c r="F832" s="25">
        <v>0</v>
      </c>
      <c r="G832" s="25">
        <v>35</v>
      </c>
      <c r="H832" s="24" t="s">
        <v>101</v>
      </c>
      <c r="I832" s="24" t="s">
        <v>5434</v>
      </c>
    </row>
    <row r="833" spans="1:9" x14ac:dyDescent="0.25">
      <c r="A833" s="27">
        <v>3508405</v>
      </c>
      <c r="B833" s="34">
        <v>350840</v>
      </c>
      <c r="C833" s="26" t="s">
        <v>890</v>
      </c>
      <c r="D833" s="26">
        <v>-23.3</v>
      </c>
      <c r="E833" s="26">
        <v>-47.13</v>
      </c>
      <c r="F833" s="27">
        <v>0</v>
      </c>
      <c r="G833" s="27">
        <v>35</v>
      </c>
      <c r="H833" s="26" t="s">
        <v>101</v>
      </c>
      <c r="I833" s="26" t="s">
        <v>5434</v>
      </c>
    </row>
    <row r="834" spans="1:9" x14ac:dyDescent="0.25">
      <c r="A834" s="25">
        <v>2603009</v>
      </c>
      <c r="B834" s="33">
        <v>260300</v>
      </c>
      <c r="C834" s="24" t="s">
        <v>891</v>
      </c>
      <c r="D834" s="24">
        <v>-8.51</v>
      </c>
      <c r="E834" s="24">
        <v>-39.299999999999997</v>
      </c>
      <c r="F834" s="25">
        <v>0</v>
      </c>
      <c r="G834" s="25">
        <v>26</v>
      </c>
      <c r="H834" s="24" t="s">
        <v>88</v>
      </c>
      <c r="I834" s="24" t="s">
        <v>87</v>
      </c>
    </row>
    <row r="835" spans="1:9" x14ac:dyDescent="0.25">
      <c r="A835" s="27">
        <v>4203006</v>
      </c>
      <c r="B835" s="34">
        <v>420300</v>
      </c>
      <c r="C835" s="26" t="s">
        <v>892</v>
      </c>
      <c r="D835" s="26">
        <v>-26.77</v>
      </c>
      <c r="E835" s="26">
        <v>-51.01</v>
      </c>
      <c r="F835" s="27">
        <v>0</v>
      </c>
      <c r="G835" s="27">
        <v>42</v>
      </c>
      <c r="H835" s="26" t="s">
        <v>100</v>
      </c>
      <c r="I835" s="26" t="s">
        <v>99</v>
      </c>
    </row>
    <row r="836" spans="1:9" x14ac:dyDescent="0.25">
      <c r="A836" s="25">
        <v>3508504</v>
      </c>
      <c r="B836" s="33">
        <v>350850</v>
      </c>
      <c r="C836" s="24" t="s">
        <v>893</v>
      </c>
      <c r="D836" s="24">
        <v>-23.1</v>
      </c>
      <c r="E836" s="24">
        <v>-45.7</v>
      </c>
      <c r="F836" s="25">
        <v>0</v>
      </c>
      <c r="G836" s="25">
        <v>35</v>
      </c>
      <c r="H836" s="24" t="s">
        <v>101</v>
      </c>
      <c r="I836" s="24" t="s">
        <v>5434</v>
      </c>
    </row>
    <row r="837" spans="1:9" x14ac:dyDescent="0.25">
      <c r="A837" s="27">
        <v>4302808</v>
      </c>
      <c r="B837" s="34">
        <v>430280</v>
      </c>
      <c r="C837" s="26" t="s">
        <v>894</v>
      </c>
      <c r="D837" s="26">
        <v>-30.51</v>
      </c>
      <c r="E837" s="26">
        <v>-53.49</v>
      </c>
      <c r="F837" s="27">
        <v>0</v>
      </c>
      <c r="G837" s="27">
        <v>43</v>
      </c>
      <c r="H837" s="26" t="s">
        <v>95</v>
      </c>
      <c r="I837" s="26" t="s">
        <v>94</v>
      </c>
    </row>
    <row r="838" spans="1:9" x14ac:dyDescent="0.25">
      <c r="A838" s="25">
        <v>1100601</v>
      </c>
      <c r="B838" s="33">
        <v>110060</v>
      </c>
      <c r="C838" s="24" t="s">
        <v>895</v>
      </c>
      <c r="D838" s="24">
        <v>-10.34</v>
      </c>
      <c r="E838" s="24">
        <v>-62.89</v>
      </c>
      <c r="F838" s="25">
        <v>0</v>
      </c>
      <c r="G838" s="25">
        <v>11</v>
      </c>
      <c r="H838" s="24" t="s">
        <v>96</v>
      </c>
      <c r="I838" s="24" t="s">
        <v>5400</v>
      </c>
    </row>
    <row r="839" spans="1:9" x14ac:dyDescent="0.25">
      <c r="A839" s="27">
        <v>4302907</v>
      </c>
      <c r="B839" s="34">
        <v>430290</v>
      </c>
      <c r="C839" s="26" t="s">
        <v>896</v>
      </c>
      <c r="D839" s="26">
        <v>-29.88</v>
      </c>
      <c r="E839" s="26">
        <v>-54.82</v>
      </c>
      <c r="F839" s="27">
        <v>0</v>
      </c>
      <c r="G839" s="27">
        <v>43</v>
      </c>
      <c r="H839" s="26" t="s">
        <v>95</v>
      </c>
      <c r="I839" s="26" t="s">
        <v>94</v>
      </c>
    </row>
    <row r="840" spans="1:9" x14ac:dyDescent="0.25">
      <c r="A840" s="25">
        <v>5102504</v>
      </c>
      <c r="B840" s="33">
        <v>510250</v>
      </c>
      <c r="C840" s="24" t="s">
        <v>897</v>
      </c>
      <c r="D840" s="24">
        <v>-16.07</v>
      </c>
      <c r="E840" s="24">
        <v>-57.67</v>
      </c>
      <c r="F840" s="25">
        <v>0</v>
      </c>
      <c r="G840" s="25">
        <v>51</v>
      </c>
      <c r="H840" s="24" t="s">
        <v>79</v>
      </c>
      <c r="I840" s="24" t="s">
        <v>78</v>
      </c>
    </row>
    <row r="841" spans="1:9" x14ac:dyDescent="0.25">
      <c r="A841" s="27">
        <v>2904902</v>
      </c>
      <c r="B841" s="34">
        <v>290490</v>
      </c>
      <c r="C841" s="26" t="s">
        <v>898</v>
      </c>
      <c r="D841" s="26">
        <v>-12.61</v>
      </c>
      <c r="E841" s="26">
        <v>-38.950000000000003</v>
      </c>
      <c r="F841" s="27">
        <v>0</v>
      </c>
      <c r="G841" s="27">
        <v>29</v>
      </c>
      <c r="H841" s="26" t="s">
        <v>71</v>
      </c>
      <c r="I841" s="26" t="s">
        <v>70</v>
      </c>
    </row>
    <row r="842" spans="1:9" x14ac:dyDescent="0.25">
      <c r="A842" s="25">
        <v>5204102</v>
      </c>
      <c r="B842" s="33">
        <v>520410</v>
      </c>
      <c r="C842" s="24" t="s">
        <v>899</v>
      </c>
      <c r="D842" s="24">
        <v>-18.760000000000002</v>
      </c>
      <c r="E842" s="24">
        <v>-50.94</v>
      </c>
      <c r="F842" s="25">
        <v>0</v>
      </c>
      <c r="G842" s="25">
        <v>52</v>
      </c>
      <c r="H842" s="24" t="s">
        <v>76</v>
      </c>
      <c r="I842" s="24" t="s">
        <v>5428</v>
      </c>
    </row>
    <row r="843" spans="1:9" x14ac:dyDescent="0.25">
      <c r="A843" s="27">
        <v>3109600</v>
      </c>
      <c r="B843" s="34">
        <v>310960</v>
      </c>
      <c r="C843" s="26" t="s">
        <v>900</v>
      </c>
      <c r="D843" s="26">
        <v>-19.52</v>
      </c>
      <c r="E843" s="26">
        <v>-44.45</v>
      </c>
      <c r="F843" s="27">
        <v>0</v>
      </c>
      <c r="G843" s="27">
        <v>31</v>
      </c>
      <c r="H843" s="26" t="s">
        <v>83</v>
      </c>
      <c r="I843" s="26" t="s">
        <v>82</v>
      </c>
    </row>
    <row r="844" spans="1:9" x14ac:dyDescent="0.25">
      <c r="A844" s="25">
        <v>5204201</v>
      </c>
      <c r="B844" s="33">
        <v>520420</v>
      </c>
      <c r="C844" s="24" t="s">
        <v>901</v>
      </c>
      <c r="D844" s="24">
        <v>-16.66</v>
      </c>
      <c r="E844" s="24">
        <v>-50.64</v>
      </c>
      <c r="F844" s="25">
        <v>0</v>
      </c>
      <c r="G844" s="25">
        <v>52</v>
      </c>
      <c r="H844" s="24" t="s">
        <v>76</v>
      </c>
      <c r="I844" s="24" t="s">
        <v>5428</v>
      </c>
    </row>
    <row r="845" spans="1:9" x14ac:dyDescent="0.25">
      <c r="A845" s="27">
        <v>3109709</v>
      </c>
      <c r="B845" s="34">
        <v>310970</v>
      </c>
      <c r="C845" s="26" t="s">
        <v>902</v>
      </c>
      <c r="D845" s="26">
        <v>-22.35</v>
      </c>
      <c r="E845" s="26">
        <v>-45.77</v>
      </c>
      <c r="F845" s="27">
        <v>0</v>
      </c>
      <c r="G845" s="27">
        <v>31</v>
      </c>
      <c r="H845" s="26" t="s">
        <v>83</v>
      </c>
      <c r="I845" s="26" t="s">
        <v>82</v>
      </c>
    </row>
    <row r="846" spans="1:9" x14ac:dyDescent="0.25">
      <c r="A846" s="25">
        <v>3102704</v>
      </c>
      <c r="B846" s="33">
        <v>310270</v>
      </c>
      <c r="C846" s="24" t="s">
        <v>903</v>
      </c>
      <c r="D846" s="24">
        <v>-15.96</v>
      </c>
      <c r="E846" s="24">
        <v>-41.49</v>
      </c>
      <c r="F846" s="25">
        <v>0</v>
      </c>
      <c r="G846" s="25">
        <v>31</v>
      </c>
      <c r="H846" s="24" t="s">
        <v>83</v>
      </c>
      <c r="I846" s="24" t="s">
        <v>82</v>
      </c>
    </row>
    <row r="847" spans="1:9" x14ac:dyDescent="0.25">
      <c r="A847" s="27">
        <v>1502004</v>
      </c>
      <c r="B847" s="34">
        <v>150200</v>
      </c>
      <c r="C847" s="26" t="s">
        <v>904</v>
      </c>
      <c r="D847" s="26">
        <v>-1.01</v>
      </c>
      <c r="E847" s="26">
        <v>-48.96</v>
      </c>
      <c r="F847" s="27">
        <v>0</v>
      </c>
      <c r="G847" s="27">
        <v>15</v>
      </c>
      <c r="H847" s="26" t="s">
        <v>84</v>
      </c>
      <c r="I847" s="26" t="s">
        <v>5429</v>
      </c>
    </row>
    <row r="848" spans="1:9" x14ac:dyDescent="0.25">
      <c r="A848" s="25">
        <v>1501956</v>
      </c>
      <c r="B848" s="33">
        <v>150195</v>
      </c>
      <c r="C848" s="24" t="s">
        <v>905</v>
      </c>
      <c r="D848" s="24">
        <v>-1.67</v>
      </c>
      <c r="E848" s="24">
        <v>-46.52</v>
      </c>
      <c r="F848" s="25">
        <v>0</v>
      </c>
      <c r="G848" s="25">
        <v>15</v>
      </c>
      <c r="H848" s="24" t="s">
        <v>84</v>
      </c>
      <c r="I848" s="24" t="s">
        <v>5429</v>
      </c>
    </row>
    <row r="849" spans="1:9" x14ac:dyDescent="0.25">
      <c r="A849" s="27">
        <v>4303004</v>
      </c>
      <c r="B849" s="34">
        <v>430300</v>
      </c>
      <c r="C849" s="26" t="s">
        <v>906</v>
      </c>
      <c r="D849" s="26">
        <v>-30.03</v>
      </c>
      <c r="E849" s="26">
        <v>-52.89</v>
      </c>
      <c r="F849" s="27">
        <v>0</v>
      </c>
      <c r="G849" s="27">
        <v>43</v>
      </c>
      <c r="H849" s="26" t="s">
        <v>95</v>
      </c>
      <c r="I849" s="26" t="s">
        <v>94</v>
      </c>
    </row>
    <row r="850" spans="1:9" x14ac:dyDescent="0.25">
      <c r="A850" s="25">
        <v>2503308</v>
      </c>
      <c r="B850" s="33">
        <v>250330</v>
      </c>
      <c r="C850" s="24" t="s">
        <v>907</v>
      </c>
      <c r="D850" s="24">
        <v>-6.92</v>
      </c>
      <c r="E850" s="24">
        <v>-38.67</v>
      </c>
      <c r="F850" s="25">
        <v>0</v>
      </c>
      <c r="G850" s="25">
        <v>25</v>
      </c>
      <c r="H850" s="24" t="s">
        <v>85</v>
      </c>
      <c r="I850" s="24" t="s">
        <v>5437</v>
      </c>
    </row>
    <row r="851" spans="1:9" x14ac:dyDescent="0.25">
      <c r="A851" s="27">
        <v>5204250</v>
      </c>
      <c r="B851" s="34">
        <v>520425</v>
      </c>
      <c r="C851" s="26" t="s">
        <v>908</v>
      </c>
      <c r="D851" s="26">
        <v>-18.489999999999998</v>
      </c>
      <c r="E851" s="26">
        <v>-49.47</v>
      </c>
      <c r="F851" s="27">
        <v>0</v>
      </c>
      <c r="G851" s="27">
        <v>52</v>
      </c>
      <c r="H851" s="26" t="s">
        <v>76</v>
      </c>
      <c r="I851" s="26" t="s">
        <v>5428</v>
      </c>
    </row>
    <row r="852" spans="1:9" x14ac:dyDescent="0.25">
      <c r="A852" s="25">
        <v>3109808</v>
      </c>
      <c r="B852" s="33">
        <v>310980</v>
      </c>
      <c r="C852" s="24" t="s">
        <v>908</v>
      </c>
      <c r="D852" s="24">
        <v>-18.510000000000002</v>
      </c>
      <c r="E852" s="24">
        <v>-49.5</v>
      </c>
      <c r="F852" s="25">
        <v>0</v>
      </c>
      <c r="G852" s="25">
        <v>31</v>
      </c>
      <c r="H852" s="24" t="s">
        <v>83</v>
      </c>
      <c r="I852" s="24" t="s">
        <v>82</v>
      </c>
    </row>
    <row r="853" spans="1:9" x14ac:dyDescent="0.25">
      <c r="A853" s="27">
        <v>2102374</v>
      </c>
      <c r="B853" s="34">
        <v>210237</v>
      </c>
      <c r="C853" s="26" t="s">
        <v>909</v>
      </c>
      <c r="D853" s="26">
        <v>-2.92</v>
      </c>
      <c r="E853" s="26">
        <v>-44.05</v>
      </c>
      <c r="F853" s="27">
        <v>0</v>
      </c>
      <c r="G853" s="27">
        <v>21</v>
      </c>
      <c r="H853" s="26" t="s">
        <v>77</v>
      </c>
      <c r="I853" s="26" t="s">
        <v>5433</v>
      </c>
    </row>
    <row r="854" spans="1:9" x14ac:dyDescent="0.25">
      <c r="A854" s="25">
        <v>3508603</v>
      </c>
      <c r="B854" s="33">
        <v>350860</v>
      </c>
      <c r="C854" s="24" t="s">
        <v>910</v>
      </c>
      <c r="D854" s="24">
        <v>-22.66</v>
      </c>
      <c r="E854" s="24">
        <v>-45</v>
      </c>
      <c r="F854" s="25">
        <v>0</v>
      </c>
      <c r="G854" s="25">
        <v>35</v>
      </c>
      <c r="H854" s="24" t="s">
        <v>101</v>
      </c>
      <c r="I854" s="24" t="s">
        <v>5434</v>
      </c>
    </row>
    <row r="855" spans="1:9" x14ac:dyDescent="0.25">
      <c r="A855" s="27">
        <v>3300803</v>
      </c>
      <c r="B855" s="34">
        <v>330080</v>
      </c>
      <c r="C855" s="26" t="s">
        <v>911</v>
      </c>
      <c r="D855" s="26">
        <v>-22.46</v>
      </c>
      <c r="E855" s="26">
        <v>-42.65</v>
      </c>
      <c r="F855" s="27">
        <v>0</v>
      </c>
      <c r="G855" s="27">
        <v>33</v>
      </c>
      <c r="H855" s="26" t="s">
        <v>91</v>
      </c>
      <c r="I855" s="26" t="s">
        <v>90</v>
      </c>
    </row>
    <row r="856" spans="1:9" x14ac:dyDescent="0.25">
      <c r="A856" s="25">
        <v>1703826</v>
      </c>
      <c r="B856" s="33">
        <v>170382</v>
      </c>
      <c r="C856" s="24" t="s">
        <v>912</v>
      </c>
      <c r="D856" s="24">
        <v>-6.12</v>
      </c>
      <c r="E856" s="24">
        <v>-47.92</v>
      </c>
      <c r="F856" s="25">
        <v>0</v>
      </c>
      <c r="G856" s="25">
        <v>17</v>
      </c>
      <c r="H856" s="24" t="s">
        <v>105</v>
      </c>
      <c r="I856" s="24" t="s">
        <v>104</v>
      </c>
    </row>
    <row r="857" spans="1:9" x14ac:dyDescent="0.25">
      <c r="A857" s="27">
        <v>2603108</v>
      </c>
      <c r="B857" s="34">
        <v>260310</v>
      </c>
      <c r="C857" s="26" t="s">
        <v>912</v>
      </c>
      <c r="D857" s="26">
        <v>-8.48</v>
      </c>
      <c r="E857" s="26">
        <v>-36.229999999999997</v>
      </c>
      <c r="F857" s="27">
        <v>0</v>
      </c>
      <c r="G857" s="27">
        <v>26</v>
      </c>
      <c r="H857" s="26" t="s">
        <v>88</v>
      </c>
      <c r="I857" s="26" t="s">
        <v>87</v>
      </c>
    </row>
    <row r="858" spans="1:9" x14ac:dyDescent="0.25">
      <c r="A858" s="25">
        <v>4303103</v>
      </c>
      <c r="B858" s="33">
        <v>430310</v>
      </c>
      <c r="C858" s="24" t="s">
        <v>912</v>
      </c>
      <c r="D858" s="24">
        <v>-29.95</v>
      </c>
      <c r="E858" s="24">
        <v>-51.09</v>
      </c>
      <c r="F858" s="25">
        <v>0</v>
      </c>
      <c r="G858" s="25">
        <v>43</v>
      </c>
      <c r="H858" s="24" t="s">
        <v>95</v>
      </c>
      <c r="I858" s="24" t="s">
        <v>94</v>
      </c>
    </row>
    <row r="859" spans="1:9" x14ac:dyDescent="0.25">
      <c r="A859" s="27">
        <v>3201209</v>
      </c>
      <c r="B859" s="34">
        <v>320120</v>
      </c>
      <c r="C859" s="26" t="s">
        <v>913</v>
      </c>
      <c r="D859" s="26">
        <v>-20.84</v>
      </c>
      <c r="E859" s="26">
        <v>-41.11</v>
      </c>
      <c r="F859" s="27">
        <v>0</v>
      </c>
      <c r="G859" s="27">
        <v>32</v>
      </c>
      <c r="H859" s="26" t="s">
        <v>75</v>
      </c>
      <c r="I859" s="26" t="s">
        <v>5436</v>
      </c>
    </row>
    <row r="860" spans="1:9" x14ac:dyDescent="0.25">
      <c r="A860" s="25">
        <v>2503407</v>
      </c>
      <c r="B860" s="33">
        <v>250340</v>
      </c>
      <c r="C860" s="24" t="s">
        <v>914</v>
      </c>
      <c r="D860" s="24">
        <v>-7.12</v>
      </c>
      <c r="E860" s="24">
        <v>-37.15</v>
      </c>
      <c r="F860" s="25">
        <v>0</v>
      </c>
      <c r="G860" s="25">
        <v>25</v>
      </c>
      <c r="H860" s="24" t="s">
        <v>85</v>
      </c>
      <c r="I860" s="24" t="s">
        <v>5437</v>
      </c>
    </row>
    <row r="861" spans="1:9" x14ac:dyDescent="0.25">
      <c r="A861" s="27">
        <v>2503506</v>
      </c>
      <c r="B861" s="34">
        <v>250350</v>
      </c>
      <c r="C861" s="26" t="s">
        <v>915</v>
      </c>
      <c r="D861" s="26">
        <v>-6.64</v>
      </c>
      <c r="E861" s="26">
        <v>-35.79</v>
      </c>
      <c r="F861" s="27">
        <v>0</v>
      </c>
      <c r="G861" s="27">
        <v>25</v>
      </c>
      <c r="H861" s="26" t="s">
        <v>85</v>
      </c>
      <c r="I861" s="26" t="s">
        <v>5437</v>
      </c>
    </row>
    <row r="862" spans="1:9" x14ac:dyDescent="0.25">
      <c r="A862" s="25">
        <v>2503555</v>
      </c>
      <c r="B862" s="33">
        <v>250355</v>
      </c>
      <c r="C862" s="24" t="s">
        <v>916</v>
      </c>
      <c r="D862" s="24">
        <v>-7.21</v>
      </c>
      <c r="E862" s="24">
        <v>-37.049999999999997</v>
      </c>
      <c r="F862" s="25">
        <v>0</v>
      </c>
      <c r="G862" s="25">
        <v>25</v>
      </c>
      <c r="H862" s="24" t="s">
        <v>85</v>
      </c>
      <c r="I862" s="24" t="s">
        <v>5437</v>
      </c>
    </row>
    <row r="863" spans="1:9" x14ac:dyDescent="0.25">
      <c r="A863" s="27">
        <v>2701209</v>
      </c>
      <c r="B863" s="34">
        <v>270120</v>
      </c>
      <c r="C863" s="26" t="s">
        <v>917</v>
      </c>
      <c r="D863" s="26">
        <v>-9.39</v>
      </c>
      <c r="E863" s="26">
        <v>-36.99</v>
      </c>
      <c r="F863" s="27">
        <v>0</v>
      </c>
      <c r="G863" s="27">
        <v>27</v>
      </c>
      <c r="H863" s="26" t="s">
        <v>66</v>
      </c>
      <c r="I863" s="26" t="s">
        <v>65</v>
      </c>
    </row>
    <row r="864" spans="1:9" x14ac:dyDescent="0.25">
      <c r="A864" s="25">
        <v>4303202</v>
      </c>
      <c r="B864" s="33">
        <v>430320</v>
      </c>
      <c r="C864" s="24" t="s">
        <v>918</v>
      </c>
      <c r="D864" s="24">
        <v>-27.77</v>
      </c>
      <c r="E864" s="24">
        <v>-51.65</v>
      </c>
      <c r="F864" s="25">
        <v>0</v>
      </c>
      <c r="G864" s="25">
        <v>43</v>
      </c>
      <c r="H864" s="24" t="s">
        <v>95</v>
      </c>
      <c r="I864" s="24" t="s">
        <v>94</v>
      </c>
    </row>
    <row r="865" spans="1:9" x14ac:dyDescent="0.25">
      <c r="A865" s="27">
        <v>1100049</v>
      </c>
      <c r="B865" s="34">
        <v>110004</v>
      </c>
      <c r="C865" s="26" t="s">
        <v>919</v>
      </c>
      <c r="D865" s="26">
        <v>-11.43</v>
      </c>
      <c r="E865" s="26">
        <v>-61.44</v>
      </c>
      <c r="F865" s="27">
        <v>0</v>
      </c>
      <c r="G865" s="27">
        <v>11</v>
      </c>
      <c r="H865" s="26" t="s">
        <v>96</v>
      </c>
      <c r="I865" s="26" t="s">
        <v>5400</v>
      </c>
    </row>
    <row r="866" spans="1:9" x14ac:dyDescent="0.25">
      <c r="A866" s="25">
        <v>3508702</v>
      </c>
      <c r="B866" s="33">
        <v>350870</v>
      </c>
      <c r="C866" s="24" t="s">
        <v>920</v>
      </c>
      <c r="D866" s="24">
        <v>-21.52</v>
      </c>
      <c r="E866" s="24">
        <v>-46.64</v>
      </c>
      <c r="F866" s="25">
        <v>0</v>
      </c>
      <c r="G866" s="25">
        <v>35</v>
      </c>
      <c r="H866" s="24" t="s">
        <v>101</v>
      </c>
      <c r="I866" s="24" t="s">
        <v>5434</v>
      </c>
    </row>
    <row r="867" spans="1:9" x14ac:dyDescent="0.25">
      <c r="A867" s="27">
        <v>5204300</v>
      </c>
      <c r="B867" s="34">
        <v>520430</v>
      </c>
      <c r="C867" s="26" t="s">
        <v>921</v>
      </c>
      <c r="D867" s="26">
        <v>-18.55</v>
      </c>
      <c r="E867" s="26">
        <v>-51.13</v>
      </c>
      <c r="F867" s="27">
        <v>0</v>
      </c>
      <c r="G867" s="27">
        <v>52</v>
      </c>
      <c r="H867" s="26" t="s">
        <v>76</v>
      </c>
      <c r="I867" s="26" t="s">
        <v>5428</v>
      </c>
    </row>
    <row r="868" spans="1:9" x14ac:dyDescent="0.25">
      <c r="A868" s="25">
        <v>2905008</v>
      </c>
      <c r="B868" s="33">
        <v>290500</v>
      </c>
      <c r="C868" s="24" t="s">
        <v>922</v>
      </c>
      <c r="D868" s="24">
        <v>-14.5</v>
      </c>
      <c r="E868" s="24">
        <v>-42.22</v>
      </c>
      <c r="F868" s="25">
        <v>0</v>
      </c>
      <c r="G868" s="25">
        <v>29</v>
      </c>
      <c r="H868" s="24" t="s">
        <v>71</v>
      </c>
      <c r="I868" s="24" t="s">
        <v>70</v>
      </c>
    </row>
    <row r="869" spans="1:9" x14ac:dyDescent="0.25">
      <c r="A869" s="27">
        <v>2905107</v>
      </c>
      <c r="B869" s="34">
        <v>290510</v>
      </c>
      <c r="C869" s="26" t="s">
        <v>923</v>
      </c>
      <c r="D869" s="26">
        <v>-11.09</v>
      </c>
      <c r="E869" s="26">
        <v>-40.43</v>
      </c>
      <c r="F869" s="27">
        <v>0</v>
      </c>
      <c r="G869" s="27">
        <v>29</v>
      </c>
      <c r="H869" s="26" t="s">
        <v>71</v>
      </c>
      <c r="I869" s="26" t="s">
        <v>70</v>
      </c>
    </row>
    <row r="870" spans="1:9" x14ac:dyDescent="0.25">
      <c r="A870" s="25">
        <v>3109907</v>
      </c>
      <c r="B870" s="33">
        <v>310990</v>
      </c>
      <c r="C870" s="24" t="s">
        <v>924</v>
      </c>
      <c r="D870" s="24">
        <v>-19.29</v>
      </c>
      <c r="E870" s="24">
        <v>-44.41</v>
      </c>
      <c r="F870" s="25">
        <v>0</v>
      </c>
      <c r="G870" s="25">
        <v>31</v>
      </c>
      <c r="H870" s="24" t="s">
        <v>83</v>
      </c>
      <c r="I870" s="24" t="s">
        <v>82</v>
      </c>
    </row>
    <row r="871" spans="1:9" x14ac:dyDescent="0.25">
      <c r="A871" s="27">
        <v>2905156</v>
      </c>
      <c r="B871" s="34">
        <v>290515</v>
      </c>
      <c r="C871" s="26" t="s">
        <v>925</v>
      </c>
      <c r="D871" s="26">
        <v>-14.33</v>
      </c>
      <c r="E871" s="26">
        <v>-40.9</v>
      </c>
      <c r="F871" s="27">
        <v>0</v>
      </c>
      <c r="G871" s="27">
        <v>29</v>
      </c>
      <c r="H871" s="26" t="s">
        <v>71</v>
      </c>
      <c r="I871" s="26" t="s">
        <v>70</v>
      </c>
    </row>
    <row r="872" spans="1:9" x14ac:dyDescent="0.25">
      <c r="A872" s="25">
        <v>3110004</v>
      </c>
      <c r="B872" s="33">
        <v>311000</v>
      </c>
      <c r="C872" s="24" t="s">
        <v>926</v>
      </c>
      <c r="D872" s="24">
        <v>-19.87</v>
      </c>
      <c r="E872" s="24">
        <v>-43.66</v>
      </c>
      <c r="F872" s="25">
        <v>0</v>
      </c>
      <c r="G872" s="25">
        <v>31</v>
      </c>
      <c r="H872" s="24" t="s">
        <v>83</v>
      </c>
      <c r="I872" s="24" t="s">
        <v>82</v>
      </c>
    </row>
    <row r="873" spans="1:9" x14ac:dyDescent="0.25">
      <c r="A873" s="27">
        <v>2603207</v>
      </c>
      <c r="B873" s="34">
        <v>260320</v>
      </c>
      <c r="C873" s="26" t="s">
        <v>927</v>
      </c>
      <c r="D873" s="26">
        <v>-8.77</v>
      </c>
      <c r="E873" s="26">
        <v>-36.619999999999997</v>
      </c>
      <c r="F873" s="27">
        <v>0</v>
      </c>
      <c r="G873" s="27">
        <v>26</v>
      </c>
      <c r="H873" s="26" t="s">
        <v>88</v>
      </c>
      <c r="I873" s="26" t="s">
        <v>87</v>
      </c>
    </row>
    <row r="874" spans="1:9" x14ac:dyDescent="0.25">
      <c r="A874" s="25">
        <v>2905206</v>
      </c>
      <c r="B874" s="33">
        <v>290520</v>
      </c>
      <c r="C874" s="24" t="s">
        <v>928</v>
      </c>
      <c r="D874" s="24">
        <v>-14.06</v>
      </c>
      <c r="E874" s="24">
        <v>-42.47</v>
      </c>
      <c r="F874" s="25">
        <v>0</v>
      </c>
      <c r="G874" s="25">
        <v>29</v>
      </c>
      <c r="H874" s="24" t="s">
        <v>71</v>
      </c>
      <c r="I874" s="24" t="s">
        <v>70</v>
      </c>
    </row>
    <row r="875" spans="1:9" x14ac:dyDescent="0.25">
      <c r="A875" s="27">
        <v>2905305</v>
      </c>
      <c r="B875" s="34">
        <v>290530</v>
      </c>
      <c r="C875" s="26" t="s">
        <v>929</v>
      </c>
      <c r="D875" s="26">
        <v>-11.69</v>
      </c>
      <c r="E875" s="26">
        <v>-41.46</v>
      </c>
      <c r="F875" s="27">
        <v>0</v>
      </c>
      <c r="G875" s="27">
        <v>29</v>
      </c>
      <c r="H875" s="26" t="s">
        <v>71</v>
      </c>
      <c r="I875" s="26" t="s">
        <v>70</v>
      </c>
    </row>
    <row r="876" spans="1:9" x14ac:dyDescent="0.25">
      <c r="A876" s="25">
        <v>4103404</v>
      </c>
      <c r="B876" s="33">
        <v>410340</v>
      </c>
      <c r="C876" s="24" t="s">
        <v>930</v>
      </c>
      <c r="D876" s="24">
        <v>-22.79</v>
      </c>
      <c r="E876" s="24">
        <v>-51.71</v>
      </c>
      <c r="F876" s="25">
        <v>0</v>
      </c>
      <c r="G876" s="25">
        <v>41</v>
      </c>
      <c r="H876" s="24" t="s">
        <v>86</v>
      </c>
      <c r="I876" s="24" t="s">
        <v>5431</v>
      </c>
    </row>
    <row r="877" spans="1:9" x14ac:dyDescent="0.25">
      <c r="A877" s="27">
        <v>3508801</v>
      </c>
      <c r="B877" s="34">
        <v>350880</v>
      </c>
      <c r="C877" s="26" t="s">
        <v>931</v>
      </c>
      <c r="D877" s="26">
        <v>-21.8</v>
      </c>
      <c r="E877" s="26">
        <v>-49.61</v>
      </c>
      <c r="F877" s="27">
        <v>0</v>
      </c>
      <c r="G877" s="27">
        <v>35</v>
      </c>
      <c r="H877" s="26" t="s">
        <v>101</v>
      </c>
      <c r="I877" s="26" t="s">
        <v>5434</v>
      </c>
    </row>
    <row r="878" spans="1:9" x14ac:dyDescent="0.25">
      <c r="A878" s="25">
        <v>4103453</v>
      </c>
      <c r="B878" s="33">
        <v>410345</v>
      </c>
      <c r="C878" s="24" t="s">
        <v>931</v>
      </c>
      <c r="D878" s="24">
        <v>-24.61</v>
      </c>
      <c r="E878" s="24">
        <v>-53.31</v>
      </c>
      <c r="F878" s="25">
        <v>0</v>
      </c>
      <c r="G878" s="25">
        <v>41</v>
      </c>
      <c r="H878" s="24" t="s">
        <v>86</v>
      </c>
      <c r="I878" s="24" t="s">
        <v>5431</v>
      </c>
    </row>
    <row r="879" spans="1:9" x14ac:dyDescent="0.25">
      <c r="A879" s="27">
        <v>4103479</v>
      </c>
      <c r="B879" s="34">
        <v>410347</v>
      </c>
      <c r="C879" s="26" t="s">
        <v>932</v>
      </c>
      <c r="D879" s="26">
        <v>-23.9</v>
      </c>
      <c r="E879" s="26">
        <v>-53.51</v>
      </c>
      <c r="F879" s="27">
        <v>0</v>
      </c>
      <c r="G879" s="27">
        <v>41</v>
      </c>
      <c r="H879" s="26" t="s">
        <v>86</v>
      </c>
      <c r="I879" s="26" t="s">
        <v>5431</v>
      </c>
    </row>
    <row r="880" spans="1:9" x14ac:dyDescent="0.25">
      <c r="A880" s="25">
        <v>3508900</v>
      </c>
      <c r="B880" s="33">
        <v>350890</v>
      </c>
      <c r="C880" s="24" t="s">
        <v>933</v>
      </c>
      <c r="D880" s="24">
        <v>-22.01</v>
      </c>
      <c r="E880" s="24">
        <v>-51.23</v>
      </c>
      <c r="F880" s="25">
        <v>0</v>
      </c>
      <c r="G880" s="25">
        <v>35</v>
      </c>
      <c r="H880" s="24" t="s">
        <v>101</v>
      </c>
      <c r="I880" s="24" t="s">
        <v>5434</v>
      </c>
    </row>
    <row r="881" spans="1:9" x14ac:dyDescent="0.25">
      <c r="A881" s="27">
        <v>3110103</v>
      </c>
      <c r="B881" s="34">
        <v>311010</v>
      </c>
      <c r="C881" s="26" t="s">
        <v>934</v>
      </c>
      <c r="D881" s="26">
        <v>-20.69</v>
      </c>
      <c r="E881" s="26">
        <v>-41.92</v>
      </c>
      <c r="F881" s="27">
        <v>0</v>
      </c>
      <c r="G881" s="27">
        <v>31</v>
      </c>
      <c r="H881" s="26" t="s">
        <v>83</v>
      </c>
      <c r="I881" s="26" t="s">
        <v>82</v>
      </c>
    </row>
    <row r="882" spans="1:9" x14ac:dyDescent="0.25">
      <c r="A882" s="25">
        <v>5204409</v>
      </c>
      <c r="B882" s="33">
        <v>520440</v>
      </c>
      <c r="C882" s="24" t="s">
        <v>935</v>
      </c>
      <c r="D882" s="24">
        <v>-16.95</v>
      </c>
      <c r="E882" s="24">
        <v>-51.81</v>
      </c>
      <c r="F882" s="25">
        <v>0</v>
      </c>
      <c r="G882" s="25">
        <v>52</v>
      </c>
      <c r="H882" s="24" t="s">
        <v>76</v>
      </c>
      <c r="I882" s="24" t="s">
        <v>5428</v>
      </c>
    </row>
    <row r="883" spans="1:9" x14ac:dyDescent="0.25">
      <c r="A883" s="27">
        <v>4303301</v>
      </c>
      <c r="B883" s="34">
        <v>430330</v>
      </c>
      <c r="C883" s="26" t="s">
        <v>936</v>
      </c>
      <c r="D883" s="26">
        <v>-28.28</v>
      </c>
      <c r="E883" s="26">
        <v>-54.63</v>
      </c>
      <c r="F883" s="27">
        <v>0</v>
      </c>
      <c r="G883" s="27">
        <v>43</v>
      </c>
      <c r="H883" s="26" t="s">
        <v>95</v>
      </c>
      <c r="I883" s="26" t="s">
        <v>94</v>
      </c>
    </row>
    <row r="884" spans="1:9" x14ac:dyDescent="0.25">
      <c r="A884" s="25">
        <v>4203105</v>
      </c>
      <c r="B884" s="33">
        <v>420310</v>
      </c>
      <c r="C884" s="24" t="s">
        <v>937</v>
      </c>
      <c r="D884" s="24">
        <v>-27.07</v>
      </c>
      <c r="E884" s="24">
        <v>-53.24</v>
      </c>
      <c r="F884" s="25">
        <v>0</v>
      </c>
      <c r="G884" s="25">
        <v>42</v>
      </c>
      <c r="H884" s="24" t="s">
        <v>100</v>
      </c>
      <c r="I884" s="24" t="s">
        <v>99</v>
      </c>
    </row>
    <row r="885" spans="1:9" x14ac:dyDescent="0.25">
      <c r="A885" s="27">
        <v>4303400</v>
      </c>
      <c r="B885" s="34">
        <v>430340</v>
      </c>
      <c r="C885" s="26" t="s">
        <v>938</v>
      </c>
      <c r="D885" s="26">
        <v>-27.27</v>
      </c>
      <c r="E885" s="26">
        <v>-53.43</v>
      </c>
      <c r="F885" s="27">
        <v>0</v>
      </c>
      <c r="G885" s="27">
        <v>43</v>
      </c>
      <c r="H885" s="26" t="s">
        <v>95</v>
      </c>
      <c r="I885" s="26" t="s">
        <v>94</v>
      </c>
    </row>
    <row r="886" spans="1:9" x14ac:dyDescent="0.25">
      <c r="A886" s="25">
        <v>2503605</v>
      </c>
      <c r="B886" s="33">
        <v>250360</v>
      </c>
      <c r="C886" s="24" t="s">
        <v>938</v>
      </c>
      <c r="D886" s="24">
        <v>-6.55</v>
      </c>
      <c r="E886" s="24">
        <v>-35.409999999999997</v>
      </c>
      <c r="F886" s="25">
        <v>0</v>
      </c>
      <c r="G886" s="25">
        <v>25</v>
      </c>
      <c r="H886" s="24" t="s">
        <v>85</v>
      </c>
      <c r="I886" s="24" t="s">
        <v>5437</v>
      </c>
    </row>
    <row r="887" spans="1:9" x14ac:dyDescent="0.25">
      <c r="A887" s="27">
        <v>2401859</v>
      </c>
      <c r="B887" s="34">
        <v>240185</v>
      </c>
      <c r="C887" s="26" t="s">
        <v>939</v>
      </c>
      <c r="D887" s="26">
        <v>-5.07</v>
      </c>
      <c r="E887" s="26">
        <v>-36.06</v>
      </c>
      <c r="F887" s="27">
        <v>0</v>
      </c>
      <c r="G887" s="27">
        <v>24</v>
      </c>
      <c r="H887" s="26" t="s">
        <v>93</v>
      </c>
      <c r="I887" s="26" t="s">
        <v>92</v>
      </c>
    </row>
    <row r="888" spans="1:9" x14ac:dyDescent="0.25">
      <c r="A888" s="25">
        <v>2401909</v>
      </c>
      <c r="B888" s="33">
        <v>240190</v>
      </c>
      <c r="C888" s="24" t="s">
        <v>940</v>
      </c>
      <c r="D888" s="24">
        <v>-5.76</v>
      </c>
      <c r="E888" s="24">
        <v>-35.99</v>
      </c>
      <c r="F888" s="25">
        <v>0</v>
      </c>
      <c r="G888" s="25">
        <v>24</v>
      </c>
      <c r="H888" s="24" t="s">
        <v>93</v>
      </c>
      <c r="I888" s="24" t="s">
        <v>92</v>
      </c>
    </row>
    <row r="889" spans="1:9" x14ac:dyDescent="0.25">
      <c r="A889" s="27">
        <v>2402006</v>
      </c>
      <c r="B889" s="34">
        <v>240200</v>
      </c>
      <c r="C889" s="26" t="s">
        <v>941</v>
      </c>
      <c r="D889" s="26">
        <v>-6.45</v>
      </c>
      <c r="E889" s="26">
        <v>-37.090000000000003</v>
      </c>
      <c r="F889" s="27">
        <v>0</v>
      </c>
      <c r="G889" s="27">
        <v>24</v>
      </c>
      <c r="H889" s="26" t="s">
        <v>93</v>
      </c>
      <c r="I889" s="26" t="s">
        <v>92</v>
      </c>
    </row>
    <row r="890" spans="1:9" x14ac:dyDescent="0.25">
      <c r="A890" s="25">
        <v>3509007</v>
      </c>
      <c r="B890" s="33">
        <v>350900</v>
      </c>
      <c r="C890" s="24" t="s">
        <v>942</v>
      </c>
      <c r="D890" s="24">
        <v>-23.36</v>
      </c>
      <c r="E890" s="24">
        <v>-46.74</v>
      </c>
      <c r="F890" s="25">
        <v>0</v>
      </c>
      <c r="G890" s="25">
        <v>35</v>
      </c>
      <c r="H890" s="24" t="s">
        <v>101</v>
      </c>
      <c r="I890" s="24" t="s">
        <v>5434</v>
      </c>
    </row>
    <row r="891" spans="1:9" x14ac:dyDescent="0.25">
      <c r="A891" s="27">
        <v>2905404</v>
      </c>
      <c r="B891" s="34">
        <v>290540</v>
      </c>
      <c r="C891" s="26" t="s">
        <v>943</v>
      </c>
      <c r="D891" s="26">
        <v>-13.48</v>
      </c>
      <c r="E891" s="26">
        <v>-39.04</v>
      </c>
      <c r="F891" s="27">
        <v>0</v>
      </c>
      <c r="G891" s="27">
        <v>29</v>
      </c>
      <c r="H891" s="26" t="s">
        <v>71</v>
      </c>
      <c r="I891" s="26" t="s">
        <v>70</v>
      </c>
    </row>
    <row r="892" spans="1:9" x14ac:dyDescent="0.25">
      <c r="A892" s="25">
        <v>3509106</v>
      </c>
      <c r="B892" s="33">
        <v>350910</v>
      </c>
      <c r="C892" s="24" t="s">
        <v>944</v>
      </c>
      <c r="D892" s="24">
        <v>-21.83</v>
      </c>
      <c r="E892" s="24">
        <v>-51.99</v>
      </c>
      <c r="F892" s="25">
        <v>0</v>
      </c>
      <c r="G892" s="25">
        <v>35</v>
      </c>
      <c r="H892" s="24" t="s">
        <v>101</v>
      </c>
      <c r="I892" s="24" t="s">
        <v>5434</v>
      </c>
    </row>
    <row r="893" spans="1:9" x14ac:dyDescent="0.25">
      <c r="A893" s="27">
        <v>3509205</v>
      </c>
      <c r="B893" s="34">
        <v>350920</v>
      </c>
      <c r="C893" s="26" t="s">
        <v>945</v>
      </c>
      <c r="D893" s="26">
        <v>-23.35</v>
      </c>
      <c r="E893" s="26">
        <v>-46.87</v>
      </c>
      <c r="F893" s="27">
        <v>0</v>
      </c>
      <c r="G893" s="27">
        <v>35</v>
      </c>
      <c r="H893" s="26" t="s">
        <v>101</v>
      </c>
      <c r="I893" s="26" t="s">
        <v>5434</v>
      </c>
    </row>
    <row r="894" spans="1:9" x14ac:dyDescent="0.25">
      <c r="A894" s="25">
        <v>2102408</v>
      </c>
      <c r="B894" s="33">
        <v>210240</v>
      </c>
      <c r="C894" s="24" t="s">
        <v>946</v>
      </c>
      <c r="D894" s="24">
        <v>-2.88</v>
      </c>
      <c r="E894" s="24">
        <v>-44.67</v>
      </c>
      <c r="F894" s="25">
        <v>0</v>
      </c>
      <c r="G894" s="25">
        <v>21</v>
      </c>
      <c r="H894" s="24" t="s">
        <v>77</v>
      </c>
      <c r="I894" s="24" t="s">
        <v>5433</v>
      </c>
    </row>
    <row r="895" spans="1:9" x14ac:dyDescent="0.25">
      <c r="A895" s="27">
        <v>2102507</v>
      </c>
      <c r="B895" s="34">
        <v>210250</v>
      </c>
      <c r="C895" s="26" t="s">
        <v>947</v>
      </c>
      <c r="D895" s="26">
        <v>-3.32</v>
      </c>
      <c r="E895" s="26">
        <v>-45.01</v>
      </c>
      <c r="F895" s="27">
        <v>0</v>
      </c>
      <c r="G895" s="27">
        <v>21</v>
      </c>
      <c r="H895" s="26" t="s">
        <v>77</v>
      </c>
      <c r="I895" s="26" t="s">
        <v>5433</v>
      </c>
    </row>
    <row r="896" spans="1:9" x14ac:dyDescent="0.25">
      <c r="A896" s="25">
        <v>3509254</v>
      </c>
      <c r="B896" s="33">
        <v>350925</v>
      </c>
      <c r="C896" s="24" t="s">
        <v>948</v>
      </c>
      <c r="D896" s="24">
        <v>-24.73</v>
      </c>
      <c r="E896" s="24">
        <v>-48.12</v>
      </c>
      <c r="F896" s="25">
        <v>0</v>
      </c>
      <c r="G896" s="25">
        <v>35</v>
      </c>
      <c r="H896" s="24" t="s">
        <v>101</v>
      </c>
      <c r="I896" s="24" t="s">
        <v>5434</v>
      </c>
    </row>
    <row r="897" spans="1:9" x14ac:dyDescent="0.25">
      <c r="A897" s="27">
        <v>2503704</v>
      </c>
      <c r="B897" s="34">
        <v>250370</v>
      </c>
      <c r="C897" s="26" t="s">
        <v>949</v>
      </c>
      <c r="D897" s="26">
        <v>-6.88</v>
      </c>
      <c r="E897" s="26">
        <v>-38.56</v>
      </c>
      <c r="F897" s="27">
        <v>0</v>
      </c>
      <c r="G897" s="27">
        <v>25</v>
      </c>
      <c r="H897" s="26" t="s">
        <v>85</v>
      </c>
      <c r="I897" s="26" t="s">
        <v>5437</v>
      </c>
    </row>
    <row r="898" spans="1:9" x14ac:dyDescent="0.25">
      <c r="A898" s="25">
        <v>2202075</v>
      </c>
      <c r="B898" s="33">
        <v>220207</v>
      </c>
      <c r="C898" s="24" t="s">
        <v>950</v>
      </c>
      <c r="D898" s="24">
        <v>-6.76</v>
      </c>
      <c r="E898" s="24">
        <v>-42.39</v>
      </c>
      <c r="F898" s="25">
        <v>0</v>
      </c>
      <c r="G898" s="25">
        <v>22</v>
      </c>
      <c r="H898" s="24" t="s">
        <v>89</v>
      </c>
      <c r="I898" s="24" t="s">
        <v>5435</v>
      </c>
    </row>
    <row r="899" spans="1:9" x14ac:dyDescent="0.25">
      <c r="A899" s="27">
        <v>2503753</v>
      </c>
      <c r="B899" s="34">
        <v>250375</v>
      </c>
      <c r="C899" s="26" t="s">
        <v>951</v>
      </c>
      <c r="D899" s="26">
        <v>-6.96</v>
      </c>
      <c r="E899" s="26">
        <v>-37.799999999999997</v>
      </c>
      <c r="F899" s="27">
        <v>0</v>
      </c>
      <c r="G899" s="27">
        <v>25</v>
      </c>
      <c r="H899" s="26" t="s">
        <v>85</v>
      </c>
      <c r="I899" s="26" t="s">
        <v>5437</v>
      </c>
    </row>
    <row r="900" spans="1:9" x14ac:dyDescent="0.25">
      <c r="A900" s="25">
        <v>3509304</v>
      </c>
      <c r="B900" s="33">
        <v>350930</v>
      </c>
      <c r="C900" s="24" t="s">
        <v>952</v>
      </c>
      <c r="D900" s="24">
        <v>-20.87</v>
      </c>
      <c r="E900" s="24">
        <v>-48.8</v>
      </c>
      <c r="F900" s="25">
        <v>0</v>
      </c>
      <c r="G900" s="25">
        <v>35</v>
      </c>
      <c r="H900" s="24" t="s">
        <v>101</v>
      </c>
      <c r="I900" s="24" t="s">
        <v>5434</v>
      </c>
    </row>
    <row r="901" spans="1:9" x14ac:dyDescent="0.25">
      <c r="A901" s="27">
        <v>2701308</v>
      </c>
      <c r="B901" s="34">
        <v>270130</v>
      </c>
      <c r="C901" s="26" t="s">
        <v>953</v>
      </c>
      <c r="D901" s="26">
        <v>-9.39</v>
      </c>
      <c r="E901" s="26">
        <v>-36.15</v>
      </c>
      <c r="F901" s="27">
        <v>0</v>
      </c>
      <c r="G901" s="27">
        <v>27</v>
      </c>
      <c r="H901" s="26" t="s">
        <v>66</v>
      </c>
      <c r="I901" s="26" t="s">
        <v>65</v>
      </c>
    </row>
    <row r="902" spans="1:9" x14ac:dyDescent="0.25">
      <c r="A902" s="25">
        <v>2202083</v>
      </c>
      <c r="B902" s="33">
        <v>220208</v>
      </c>
      <c r="C902" s="24" t="s">
        <v>954</v>
      </c>
      <c r="D902" s="24">
        <v>-2.92</v>
      </c>
      <c r="E902" s="24">
        <v>-41.33</v>
      </c>
      <c r="F902" s="25">
        <v>0</v>
      </c>
      <c r="G902" s="25">
        <v>22</v>
      </c>
      <c r="H902" s="24" t="s">
        <v>89</v>
      </c>
      <c r="I902" s="24" t="s">
        <v>5435</v>
      </c>
    </row>
    <row r="903" spans="1:9" x14ac:dyDescent="0.25">
      <c r="A903" s="27">
        <v>3110202</v>
      </c>
      <c r="B903" s="34">
        <v>311020</v>
      </c>
      <c r="C903" s="26" t="s">
        <v>955</v>
      </c>
      <c r="D903" s="26">
        <v>-20.79</v>
      </c>
      <c r="E903" s="26">
        <v>-42.79</v>
      </c>
      <c r="F903" s="27">
        <v>0</v>
      </c>
      <c r="G903" s="27">
        <v>31</v>
      </c>
      <c r="H903" s="26" t="s">
        <v>83</v>
      </c>
      <c r="I903" s="26" t="s">
        <v>82</v>
      </c>
    </row>
    <row r="904" spans="1:9" x14ac:dyDescent="0.25">
      <c r="A904" s="25">
        <v>3509403</v>
      </c>
      <c r="B904" s="33">
        <v>350940</v>
      </c>
      <c r="C904" s="24" t="s">
        <v>956</v>
      </c>
      <c r="D904" s="24">
        <v>-21.27</v>
      </c>
      <c r="E904" s="24">
        <v>-47.3</v>
      </c>
      <c r="F904" s="25">
        <v>0</v>
      </c>
      <c r="G904" s="25">
        <v>35</v>
      </c>
      <c r="H904" s="24" t="s">
        <v>101</v>
      </c>
      <c r="I904" s="24" t="s">
        <v>5434</v>
      </c>
    </row>
    <row r="905" spans="1:9" x14ac:dyDescent="0.25">
      <c r="A905" s="27">
        <v>2603306</v>
      </c>
      <c r="B905" s="34">
        <v>260330</v>
      </c>
      <c r="C905" s="26" t="s">
        <v>957</v>
      </c>
      <c r="D905" s="26">
        <v>-8.74</v>
      </c>
      <c r="E905" s="26">
        <v>-36.33</v>
      </c>
      <c r="F905" s="27">
        <v>0</v>
      </c>
      <c r="G905" s="27">
        <v>26</v>
      </c>
      <c r="H905" s="26" t="s">
        <v>88</v>
      </c>
      <c r="I905" s="26" t="s">
        <v>87</v>
      </c>
    </row>
    <row r="906" spans="1:9" x14ac:dyDescent="0.25">
      <c r="A906" s="25">
        <v>1600204</v>
      </c>
      <c r="B906" s="33">
        <v>160020</v>
      </c>
      <c r="C906" s="24" t="s">
        <v>958</v>
      </c>
      <c r="D906" s="24">
        <v>2.4900000000000002</v>
      </c>
      <c r="E906" s="24">
        <v>-50.94</v>
      </c>
      <c r="F906" s="25">
        <v>0</v>
      </c>
      <c r="G906" s="25">
        <v>16</v>
      </c>
      <c r="H906" s="24" t="s">
        <v>67</v>
      </c>
      <c r="I906" s="24" t="s">
        <v>5432</v>
      </c>
    </row>
    <row r="907" spans="1:9" x14ac:dyDescent="0.25">
      <c r="A907" s="27">
        <v>3110301</v>
      </c>
      <c r="B907" s="34">
        <v>311030</v>
      </c>
      <c r="C907" s="26" t="s">
        <v>959</v>
      </c>
      <c r="D907" s="26">
        <v>-21.92</v>
      </c>
      <c r="E907" s="26">
        <v>-46.38</v>
      </c>
      <c r="F907" s="27">
        <v>0</v>
      </c>
      <c r="G907" s="27">
        <v>31</v>
      </c>
      <c r="H907" s="26" t="s">
        <v>83</v>
      </c>
      <c r="I907" s="26" t="s">
        <v>82</v>
      </c>
    </row>
    <row r="908" spans="1:9" x14ac:dyDescent="0.25">
      <c r="A908" s="25">
        <v>2503803</v>
      </c>
      <c r="B908" s="33">
        <v>250380</v>
      </c>
      <c r="C908" s="24" t="s">
        <v>960</v>
      </c>
      <c r="D908" s="24">
        <v>-7.1</v>
      </c>
      <c r="E908" s="24">
        <v>-35.32</v>
      </c>
      <c r="F908" s="25">
        <v>0</v>
      </c>
      <c r="G908" s="25">
        <v>25</v>
      </c>
      <c r="H908" s="24" t="s">
        <v>85</v>
      </c>
      <c r="I908" s="24" t="s">
        <v>5437</v>
      </c>
    </row>
    <row r="909" spans="1:9" x14ac:dyDescent="0.25">
      <c r="A909" s="27">
        <v>5204508</v>
      </c>
      <c r="B909" s="34">
        <v>520450</v>
      </c>
      <c r="C909" s="26" t="s">
        <v>961</v>
      </c>
      <c r="D909" s="26">
        <v>-17.739999999999998</v>
      </c>
      <c r="E909" s="26">
        <v>-48.62</v>
      </c>
      <c r="F909" s="27">
        <v>0</v>
      </c>
      <c r="G909" s="27">
        <v>52</v>
      </c>
      <c r="H909" s="26" t="s">
        <v>76</v>
      </c>
      <c r="I909" s="26" t="s">
        <v>5428</v>
      </c>
    </row>
    <row r="910" spans="1:9" x14ac:dyDescent="0.25">
      <c r="A910" s="25">
        <v>5204557</v>
      </c>
      <c r="B910" s="33">
        <v>520455</v>
      </c>
      <c r="C910" s="24" t="s">
        <v>962</v>
      </c>
      <c r="D910" s="24">
        <v>-16.71</v>
      </c>
      <c r="E910" s="24">
        <v>-49</v>
      </c>
      <c r="F910" s="25">
        <v>0</v>
      </c>
      <c r="G910" s="25">
        <v>52</v>
      </c>
      <c r="H910" s="24" t="s">
        <v>76</v>
      </c>
      <c r="I910" s="24" t="s">
        <v>5428</v>
      </c>
    </row>
    <row r="911" spans="1:9" x14ac:dyDescent="0.25">
      <c r="A911" s="27">
        <v>2905503</v>
      </c>
      <c r="B911" s="34">
        <v>290550</v>
      </c>
      <c r="C911" s="26" t="s">
        <v>963</v>
      </c>
      <c r="D911" s="26">
        <v>-11.02</v>
      </c>
      <c r="E911" s="26">
        <v>-40.299999999999997</v>
      </c>
      <c r="F911" s="27">
        <v>0</v>
      </c>
      <c r="G911" s="27">
        <v>29</v>
      </c>
      <c r="H911" s="26" t="s">
        <v>71</v>
      </c>
      <c r="I911" s="26" t="s">
        <v>70</v>
      </c>
    </row>
    <row r="912" spans="1:9" x14ac:dyDescent="0.25">
      <c r="A912" s="25">
        <v>2202091</v>
      </c>
      <c r="B912" s="33">
        <v>220209</v>
      </c>
      <c r="C912" s="24" t="s">
        <v>964</v>
      </c>
      <c r="D912" s="24">
        <v>-7.33</v>
      </c>
      <c r="E912" s="24">
        <v>-40.630000000000003</v>
      </c>
      <c r="F912" s="25">
        <v>0</v>
      </c>
      <c r="G912" s="25">
        <v>22</v>
      </c>
      <c r="H912" s="24" t="s">
        <v>89</v>
      </c>
      <c r="I912" s="24" t="s">
        <v>5435</v>
      </c>
    </row>
    <row r="913" spans="1:9" x14ac:dyDescent="0.25">
      <c r="A913" s="27">
        <v>4103503</v>
      </c>
      <c r="B913" s="34">
        <v>410350</v>
      </c>
      <c r="C913" s="26" t="s">
        <v>965</v>
      </c>
      <c r="D913" s="26">
        <v>-23.64</v>
      </c>
      <c r="E913" s="26">
        <v>-51.35</v>
      </c>
      <c r="F913" s="27">
        <v>0</v>
      </c>
      <c r="G913" s="27">
        <v>41</v>
      </c>
      <c r="H913" s="26" t="s">
        <v>86</v>
      </c>
      <c r="I913" s="26" t="s">
        <v>5431</v>
      </c>
    </row>
    <row r="914" spans="1:9" x14ac:dyDescent="0.25">
      <c r="A914" s="25">
        <v>4203154</v>
      </c>
      <c r="B914" s="33">
        <v>420315</v>
      </c>
      <c r="C914" s="24" t="s">
        <v>966</v>
      </c>
      <c r="D914" s="24">
        <v>-26.6</v>
      </c>
      <c r="E914" s="24">
        <v>-51.09</v>
      </c>
      <c r="F914" s="25">
        <v>0</v>
      </c>
      <c r="G914" s="25">
        <v>42</v>
      </c>
      <c r="H914" s="24" t="s">
        <v>100</v>
      </c>
      <c r="I914" s="24" t="s">
        <v>99</v>
      </c>
    </row>
    <row r="915" spans="1:9" x14ac:dyDescent="0.25">
      <c r="A915" s="27">
        <v>2603405</v>
      </c>
      <c r="B915" s="34">
        <v>260340</v>
      </c>
      <c r="C915" s="26" t="s">
        <v>967</v>
      </c>
      <c r="D915" s="26">
        <v>-7.94</v>
      </c>
      <c r="E915" s="26">
        <v>-38.15</v>
      </c>
      <c r="F915" s="27">
        <v>0</v>
      </c>
      <c r="G915" s="27">
        <v>26</v>
      </c>
      <c r="H915" s="26" t="s">
        <v>88</v>
      </c>
      <c r="I915" s="26" t="s">
        <v>87</v>
      </c>
    </row>
    <row r="916" spans="1:9" x14ac:dyDescent="0.25">
      <c r="A916" s="25">
        <v>2905602</v>
      </c>
      <c r="B916" s="33">
        <v>290560</v>
      </c>
      <c r="C916" s="24" t="s">
        <v>968</v>
      </c>
      <c r="D916" s="24">
        <v>-15.41</v>
      </c>
      <c r="E916" s="24">
        <v>-39.49</v>
      </c>
      <c r="F916" s="25">
        <v>0</v>
      </c>
      <c r="G916" s="25">
        <v>29</v>
      </c>
      <c r="H916" s="24" t="s">
        <v>71</v>
      </c>
      <c r="I916" s="24" t="s">
        <v>70</v>
      </c>
    </row>
    <row r="917" spans="1:9" x14ac:dyDescent="0.25">
      <c r="A917" s="27">
        <v>2905701</v>
      </c>
      <c r="B917" s="34">
        <v>290570</v>
      </c>
      <c r="C917" s="26" t="s">
        <v>969</v>
      </c>
      <c r="D917" s="26">
        <v>-12.69</v>
      </c>
      <c r="E917" s="26">
        <v>-38.32</v>
      </c>
      <c r="F917" s="27">
        <v>0</v>
      </c>
      <c r="G917" s="27">
        <v>29</v>
      </c>
      <c r="H917" s="26" t="s">
        <v>71</v>
      </c>
      <c r="I917" s="26" t="s">
        <v>70</v>
      </c>
    </row>
    <row r="918" spans="1:9" x14ac:dyDescent="0.25">
      <c r="A918" s="25">
        <v>3110400</v>
      </c>
      <c r="B918" s="33">
        <v>311040</v>
      </c>
      <c r="C918" s="24" t="s">
        <v>970</v>
      </c>
      <c r="D918" s="24">
        <v>-20.62</v>
      </c>
      <c r="E918" s="24">
        <v>-45.15</v>
      </c>
      <c r="F918" s="25">
        <v>0</v>
      </c>
      <c r="G918" s="25">
        <v>31</v>
      </c>
      <c r="H918" s="24" t="s">
        <v>83</v>
      </c>
      <c r="I918" s="24" t="s">
        <v>82</v>
      </c>
    </row>
    <row r="919" spans="1:9" x14ac:dyDescent="0.25">
      <c r="A919" s="27">
        <v>2503902</v>
      </c>
      <c r="B919" s="34">
        <v>250390</v>
      </c>
      <c r="C919" s="26" t="s">
        <v>971</v>
      </c>
      <c r="D919" s="26">
        <v>-7.88</v>
      </c>
      <c r="E919" s="26">
        <v>-36.82</v>
      </c>
      <c r="F919" s="27">
        <v>0</v>
      </c>
      <c r="G919" s="27">
        <v>25</v>
      </c>
      <c r="H919" s="26" t="s">
        <v>85</v>
      </c>
      <c r="I919" s="26" t="s">
        <v>5437</v>
      </c>
    </row>
    <row r="920" spans="1:9" x14ac:dyDescent="0.25">
      <c r="A920" s="25">
        <v>2905800</v>
      </c>
      <c r="B920" s="33">
        <v>290580</v>
      </c>
      <c r="C920" s="24" t="s">
        <v>972</v>
      </c>
      <c r="D920" s="24">
        <v>-13.94</v>
      </c>
      <c r="E920" s="24">
        <v>-39.1</v>
      </c>
      <c r="F920" s="25">
        <v>0</v>
      </c>
      <c r="G920" s="25">
        <v>29</v>
      </c>
      <c r="H920" s="24" t="s">
        <v>71</v>
      </c>
      <c r="I920" s="24" t="s">
        <v>70</v>
      </c>
    </row>
    <row r="921" spans="1:9" x14ac:dyDescent="0.25">
      <c r="A921" s="27">
        <v>3110509</v>
      </c>
      <c r="B921" s="34">
        <v>311050</v>
      </c>
      <c r="C921" s="26" t="s">
        <v>973</v>
      </c>
      <c r="D921" s="26">
        <v>-22.75</v>
      </c>
      <c r="E921" s="26">
        <v>-46.14</v>
      </c>
      <c r="F921" s="27">
        <v>0</v>
      </c>
      <c r="G921" s="27">
        <v>31</v>
      </c>
      <c r="H921" s="26" t="s">
        <v>83</v>
      </c>
      <c r="I921" s="26" t="s">
        <v>82</v>
      </c>
    </row>
    <row r="922" spans="1:9" x14ac:dyDescent="0.25">
      <c r="A922" s="25">
        <v>5002605</v>
      </c>
      <c r="B922" s="33">
        <v>500260</v>
      </c>
      <c r="C922" s="24" t="s">
        <v>974</v>
      </c>
      <c r="D922" s="24">
        <v>-19.53</v>
      </c>
      <c r="E922" s="24">
        <v>-54.04</v>
      </c>
      <c r="F922" s="25">
        <v>0</v>
      </c>
      <c r="G922" s="25">
        <v>50</v>
      </c>
      <c r="H922" s="24" t="s">
        <v>81</v>
      </c>
      <c r="I922" s="24" t="s">
        <v>80</v>
      </c>
    </row>
    <row r="923" spans="1:9" x14ac:dyDescent="0.25">
      <c r="A923" s="27">
        <v>4303509</v>
      </c>
      <c r="B923" s="34">
        <v>430350</v>
      </c>
      <c r="C923" s="26" t="s">
        <v>975</v>
      </c>
      <c r="D923" s="26">
        <v>-30.85</v>
      </c>
      <c r="E923" s="26">
        <v>-51.81</v>
      </c>
      <c r="F923" s="27">
        <v>0</v>
      </c>
      <c r="G923" s="27">
        <v>43</v>
      </c>
      <c r="H923" s="26" t="s">
        <v>95</v>
      </c>
      <c r="I923" s="26" t="s">
        <v>94</v>
      </c>
    </row>
    <row r="924" spans="1:9" x14ac:dyDescent="0.25">
      <c r="A924" s="25">
        <v>2603454</v>
      </c>
      <c r="B924" s="33">
        <v>260345</v>
      </c>
      <c r="C924" s="24" t="s">
        <v>976</v>
      </c>
      <c r="D924" s="24">
        <v>-8.02</v>
      </c>
      <c r="E924" s="24">
        <v>-34.979999999999997</v>
      </c>
      <c r="F924" s="25">
        <v>0</v>
      </c>
      <c r="G924" s="25">
        <v>26</v>
      </c>
      <c r="H924" s="24" t="s">
        <v>88</v>
      </c>
      <c r="I924" s="24" t="s">
        <v>87</v>
      </c>
    </row>
    <row r="925" spans="1:9" x14ac:dyDescent="0.25">
      <c r="A925" s="27">
        <v>4303558</v>
      </c>
      <c r="B925" s="34">
        <v>430355</v>
      </c>
      <c r="C925" s="26" t="s">
        <v>977</v>
      </c>
      <c r="D925" s="26">
        <v>-28.58</v>
      </c>
      <c r="E925" s="26">
        <v>-52.2</v>
      </c>
      <c r="F925" s="27">
        <v>0</v>
      </c>
      <c r="G925" s="27">
        <v>43</v>
      </c>
      <c r="H925" s="26" t="s">
        <v>95</v>
      </c>
      <c r="I925" s="26" t="s">
        <v>94</v>
      </c>
    </row>
    <row r="926" spans="1:9" x14ac:dyDescent="0.25">
      <c r="A926" s="25">
        <v>4103602</v>
      </c>
      <c r="B926" s="33">
        <v>410360</v>
      </c>
      <c r="C926" s="24" t="s">
        <v>978</v>
      </c>
      <c r="D926" s="24">
        <v>-23.04</v>
      </c>
      <c r="E926" s="24">
        <v>-50.07</v>
      </c>
      <c r="F926" s="25">
        <v>0</v>
      </c>
      <c r="G926" s="25">
        <v>41</v>
      </c>
      <c r="H926" s="24" t="s">
        <v>86</v>
      </c>
      <c r="I926" s="24" t="s">
        <v>5431</v>
      </c>
    </row>
    <row r="927" spans="1:9" x14ac:dyDescent="0.25">
      <c r="A927" s="27">
        <v>4303608</v>
      </c>
      <c r="B927" s="34">
        <v>430360</v>
      </c>
      <c r="C927" s="26" t="s">
        <v>979</v>
      </c>
      <c r="D927" s="26">
        <v>-29.04</v>
      </c>
      <c r="E927" s="26">
        <v>-50.14</v>
      </c>
      <c r="F927" s="27">
        <v>0</v>
      </c>
      <c r="G927" s="27">
        <v>43</v>
      </c>
      <c r="H927" s="26" t="s">
        <v>95</v>
      </c>
      <c r="I927" s="26" t="s">
        <v>94</v>
      </c>
    </row>
    <row r="928" spans="1:9" x14ac:dyDescent="0.25">
      <c r="A928" s="25">
        <v>4103701</v>
      </c>
      <c r="B928" s="33">
        <v>410370</v>
      </c>
      <c r="C928" s="24" t="s">
        <v>980</v>
      </c>
      <c r="D928" s="24">
        <v>-23.27</v>
      </c>
      <c r="E928" s="24">
        <v>-51.27</v>
      </c>
      <c r="F928" s="25">
        <v>0</v>
      </c>
      <c r="G928" s="25">
        <v>41</v>
      </c>
      <c r="H928" s="24" t="s">
        <v>86</v>
      </c>
      <c r="I928" s="24" t="s">
        <v>5431</v>
      </c>
    </row>
    <row r="929" spans="1:9" x14ac:dyDescent="0.25">
      <c r="A929" s="27">
        <v>4103800</v>
      </c>
      <c r="B929" s="34">
        <v>410380</v>
      </c>
      <c r="C929" s="26" t="s">
        <v>981</v>
      </c>
      <c r="D929" s="26">
        <v>-23.58</v>
      </c>
      <c r="E929" s="26">
        <v>-51.57</v>
      </c>
      <c r="F929" s="27">
        <v>0</v>
      </c>
      <c r="G929" s="27">
        <v>41</v>
      </c>
      <c r="H929" s="26" t="s">
        <v>86</v>
      </c>
      <c r="I929" s="26" t="s">
        <v>5431</v>
      </c>
    </row>
    <row r="930" spans="1:9" x14ac:dyDescent="0.25">
      <c r="A930" s="25">
        <v>4203204</v>
      </c>
      <c r="B930" s="33">
        <v>420320</v>
      </c>
      <c r="C930" s="24" t="s">
        <v>982</v>
      </c>
      <c r="D930" s="24">
        <v>-27.02</v>
      </c>
      <c r="E930" s="24">
        <v>-48.65</v>
      </c>
      <c r="F930" s="25">
        <v>0</v>
      </c>
      <c r="G930" s="25">
        <v>42</v>
      </c>
      <c r="H930" s="24" t="s">
        <v>100</v>
      </c>
      <c r="I930" s="24" t="s">
        <v>99</v>
      </c>
    </row>
    <row r="931" spans="1:9" x14ac:dyDescent="0.25">
      <c r="A931" s="27">
        <v>3300902</v>
      </c>
      <c r="B931" s="34">
        <v>330090</v>
      </c>
      <c r="C931" s="26" t="s">
        <v>983</v>
      </c>
      <c r="D931" s="26">
        <v>-21.57</v>
      </c>
      <c r="E931" s="26">
        <v>-41.91</v>
      </c>
      <c r="F931" s="27">
        <v>0</v>
      </c>
      <c r="G931" s="27">
        <v>33</v>
      </c>
      <c r="H931" s="26" t="s">
        <v>91</v>
      </c>
      <c r="I931" s="26" t="s">
        <v>90</v>
      </c>
    </row>
    <row r="932" spans="1:9" x14ac:dyDescent="0.25">
      <c r="A932" s="25">
        <v>3110608</v>
      </c>
      <c r="B932" s="33">
        <v>311060</v>
      </c>
      <c r="C932" s="24" t="s">
        <v>984</v>
      </c>
      <c r="D932" s="24">
        <v>-22.61</v>
      </c>
      <c r="E932" s="24">
        <v>-46.05</v>
      </c>
      <c r="F932" s="25">
        <v>0</v>
      </c>
      <c r="G932" s="25">
        <v>31</v>
      </c>
      <c r="H932" s="24" t="s">
        <v>83</v>
      </c>
      <c r="I932" s="24" t="s">
        <v>82</v>
      </c>
    </row>
    <row r="933" spans="1:9" x14ac:dyDescent="0.25">
      <c r="A933" s="27">
        <v>3110707</v>
      </c>
      <c r="B933" s="34">
        <v>311070</v>
      </c>
      <c r="C933" s="26" t="s">
        <v>985</v>
      </c>
      <c r="D933" s="26">
        <v>-21.85</v>
      </c>
      <c r="E933" s="26">
        <v>-45.29</v>
      </c>
      <c r="F933" s="27">
        <v>0</v>
      </c>
      <c r="G933" s="27">
        <v>31</v>
      </c>
      <c r="H933" s="26" t="s">
        <v>83</v>
      </c>
      <c r="I933" s="26" t="s">
        <v>82</v>
      </c>
    </row>
    <row r="934" spans="1:9" x14ac:dyDescent="0.25">
      <c r="A934" s="25">
        <v>1502103</v>
      </c>
      <c r="B934" s="33">
        <v>150210</v>
      </c>
      <c r="C934" s="24" t="s">
        <v>986</v>
      </c>
      <c r="D934" s="24">
        <v>-2.2400000000000002</v>
      </c>
      <c r="E934" s="24">
        <v>-49.49</v>
      </c>
      <c r="F934" s="25">
        <v>0</v>
      </c>
      <c r="G934" s="25">
        <v>15</v>
      </c>
      <c r="H934" s="24" t="s">
        <v>84</v>
      </c>
      <c r="I934" s="24" t="s">
        <v>5429</v>
      </c>
    </row>
    <row r="935" spans="1:9" x14ac:dyDescent="0.25">
      <c r="A935" s="27">
        <v>2302602</v>
      </c>
      <c r="B935" s="34">
        <v>230260</v>
      </c>
      <c r="C935" s="26" t="s">
        <v>987</v>
      </c>
      <c r="D935" s="26">
        <v>-2.9</v>
      </c>
      <c r="E935" s="26">
        <v>-40.840000000000003</v>
      </c>
      <c r="F935" s="27">
        <v>0</v>
      </c>
      <c r="G935" s="27">
        <v>23</v>
      </c>
      <c r="H935" s="26" t="s">
        <v>72</v>
      </c>
      <c r="I935" s="26" t="s">
        <v>5430</v>
      </c>
    </row>
    <row r="936" spans="1:9" x14ac:dyDescent="0.25">
      <c r="A936" s="25">
        <v>2603504</v>
      </c>
      <c r="B936" s="33">
        <v>260350</v>
      </c>
      <c r="C936" s="24" t="s">
        <v>988</v>
      </c>
      <c r="D936" s="24">
        <v>-8.35</v>
      </c>
      <c r="E936" s="24">
        <v>-35.76</v>
      </c>
      <c r="F936" s="25">
        <v>0</v>
      </c>
      <c r="G936" s="25">
        <v>26</v>
      </c>
      <c r="H936" s="24" t="s">
        <v>88</v>
      </c>
      <c r="I936" s="24" t="s">
        <v>87</v>
      </c>
    </row>
    <row r="937" spans="1:9" x14ac:dyDescent="0.25">
      <c r="A937" s="27">
        <v>3110806</v>
      </c>
      <c r="B937" s="34">
        <v>311080</v>
      </c>
      <c r="C937" s="26" t="s">
        <v>989</v>
      </c>
      <c r="D937" s="26">
        <v>-18.23</v>
      </c>
      <c r="E937" s="26">
        <v>-41.74</v>
      </c>
      <c r="F937" s="27">
        <v>0</v>
      </c>
      <c r="G937" s="27">
        <v>31</v>
      </c>
      <c r="H937" s="26" t="s">
        <v>83</v>
      </c>
      <c r="I937" s="26" t="s">
        <v>82</v>
      </c>
    </row>
    <row r="938" spans="1:9" x14ac:dyDescent="0.25">
      <c r="A938" s="25">
        <v>3110905</v>
      </c>
      <c r="B938" s="33">
        <v>311090</v>
      </c>
      <c r="C938" s="24" t="s">
        <v>990</v>
      </c>
      <c r="D938" s="24">
        <v>-21.83</v>
      </c>
      <c r="E938" s="24">
        <v>-45.4</v>
      </c>
      <c r="F938" s="25">
        <v>0</v>
      </c>
      <c r="G938" s="25">
        <v>31</v>
      </c>
      <c r="H938" s="24" t="s">
        <v>83</v>
      </c>
      <c r="I938" s="24" t="s">
        <v>82</v>
      </c>
    </row>
    <row r="939" spans="1:9" x14ac:dyDescent="0.25">
      <c r="A939" s="27">
        <v>3111002</v>
      </c>
      <c r="B939" s="34">
        <v>311100</v>
      </c>
      <c r="C939" s="26" t="s">
        <v>991</v>
      </c>
      <c r="D939" s="26">
        <v>-21.71</v>
      </c>
      <c r="E939" s="26">
        <v>-46.24</v>
      </c>
      <c r="F939" s="27">
        <v>0</v>
      </c>
      <c r="G939" s="27">
        <v>31</v>
      </c>
      <c r="H939" s="26" t="s">
        <v>83</v>
      </c>
      <c r="I939" s="26" t="s">
        <v>82</v>
      </c>
    </row>
    <row r="940" spans="1:9" x14ac:dyDescent="0.25">
      <c r="A940" s="25">
        <v>2701357</v>
      </c>
      <c r="B940" s="33">
        <v>270135</v>
      </c>
      <c r="C940" s="24" t="s">
        <v>991</v>
      </c>
      <c r="D940" s="24">
        <v>-8.84</v>
      </c>
      <c r="E940" s="24">
        <v>-35.56</v>
      </c>
      <c r="F940" s="25">
        <v>0</v>
      </c>
      <c r="G940" s="25">
        <v>27</v>
      </c>
      <c r="H940" s="24" t="s">
        <v>66</v>
      </c>
      <c r="I940" s="24" t="s">
        <v>65</v>
      </c>
    </row>
    <row r="941" spans="1:9" x14ac:dyDescent="0.25">
      <c r="A941" s="27">
        <v>4303673</v>
      </c>
      <c r="B941" s="34">
        <v>430367</v>
      </c>
      <c r="C941" s="26" t="s">
        <v>992</v>
      </c>
      <c r="D941" s="26">
        <v>-28.79</v>
      </c>
      <c r="E941" s="26">
        <v>-51.09</v>
      </c>
      <c r="F941" s="27">
        <v>0</v>
      </c>
      <c r="G941" s="27">
        <v>43</v>
      </c>
      <c r="H941" s="26" t="s">
        <v>95</v>
      </c>
      <c r="I941" s="26" t="s">
        <v>94</v>
      </c>
    </row>
    <row r="942" spans="1:9" x14ac:dyDescent="0.25">
      <c r="A942" s="25">
        <v>5204607</v>
      </c>
      <c r="B942" s="33">
        <v>520460</v>
      </c>
      <c r="C942" s="24" t="s">
        <v>993</v>
      </c>
      <c r="D942" s="24">
        <v>-16.760000000000002</v>
      </c>
      <c r="E942" s="24">
        <v>-49.69</v>
      </c>
      <c r="F942" s="25">
        <v>0</v>
      </c>
      <c r="G942" s="25">
        <v>52</v>
      </c>
      <c r="H942" s="24" t="s">
        <v>76</v>
      </c>
      <c r="I942" s="24" t="s">
        <v>5428</v>
      </c>
    </row>
    <row r="943" spans="1:9" x14ac:dyDescent="0.25">
      <c r="A943" s="27">
        <v>2102556</v>
      </c>
      <c r="B943" s="34">
        <v>210255</v>
      </c>
      <c r="C943" s="26" t="s">
        <v>994</v>
      </c>
      <c r="D943" s="26">
        <v>-6.17</v>
      </c>
      <c r="E943" s="26">
        <v>-47.36</v>
      </c>
      <c r="F943" s="27">
        <v>0</v>
      </c>
      <c r="G943" s="27">
        <v>21</v>
      </c>
      <c r="H943" s="26" t="s">
        <v>77</v>
      </c>
      <c r="I943" s="26" t="s">
        <v>5433</v>
      </c>
    </row>
    <row r="944" spans="1:9" x14ac:dyDescent="0.25">
      <c r="A944" s="25">
        <v>4103909</v>
      </c>
      <c r="B944" s="33">
        <v>410390</v>
      </c>
      <c r="C944" s="24" t="s">
        <v>995</v>
      </c>
      <c r="D944" s="24">
        <v>-24.59</v>
      </c>
      <c r="E944" s="24">
        <v>-52.79</v>
      </c>
      <c r="F944" s="25">
        <v>0</v>
      </c>
      <c r="G944" s="25">
        <v>41</v>
      </c>
      <c r="H944" s="24" t="s">
        <v>86</v>
      </c>
      <c r="I944" s="24" t="s">
        <v>5431</v>
      </c>
    </row>
    <row r="945" spans="1:9" x14ac:dyDescent="0.25">
      <c r="A945" s="27">
        <v>4303707</v>
      </c>
      <c r="B945" s="34">
        <v>430370</v>
      </c>
      <c r="C945" s="26" t="s">
        <v>996</v>
      </c>
      <c r="D945" s="26">
        <v>-27.98</v>
      </c>
      <c r="E945" s="26">
        <v>-54.83</v>
      </c>
      <c r="F945" s="27">
        <v>0</v>
      </c>
      <c r="G945" s="27">
        <v>43</v>
      </c>
      <c r="H945" s="26" t="s">
        <v>95</v>
      </c>
      <c r="I945" s="26" t="s">
        <v>94</v>
      </c>
    </row>
    <row r="946" spans="1:9" x14ac:dyDescent="0.25">
      <c r="A946" s="25">
        <v>3509452</v>
      </c>
      <c r="B946" s="33">
        <v>350945</v>
      </c>
      <c r="C946" s="24" t="s">
        <v>997</v>
      </c>
      <c r="D946" s="24">
        <v>-23.59</v>
      </c>
      <c r="E946" s="24">
        <v>-48.47</v>
      </c>
      <c r="F946" s="25">
        <v>0</v>
      </c>
      <c r="G946" s="25">
        <v>35</v>
      </c>
      <c r="H946" s="24" t="s">
        <v>101</v>
      </c>
      <c r="I946" s="24" t="s">
        <v>5434</v>
      </c>
    </row>
    <row r="947" spans="1:9" x14ac:dyDescent="0.25">
      <c r="A947" s="27">
        <v>4103958</v>
      </c>
      <c r="B947" s="34">
        <v>410395</v>
      </c>
      <c r="C947" s="26" t="s">
        <v>998</v>
      </c>
      <c r="D947" s="26">
        <v>-25.07</v>
      </c>
      <c r="E947" s="26">
        <v>-51.82</v>
      </c>
      <c r="F947" s="27">
        <v>0</v>
      </c>
      <c r="G947" s="27">
        <v>41</v>
      </c>
      <c r="H947" s="26" t="s">
        <v>86</v>
      </c>
      <c r="I947" s="26" t="s">
        <v>5431</v>
      </c>
    </row>
    <row r="948" spans="1:9" x14ac:dyDescent="0.25">
      <c r="A948" s="25">
        <v>2504009</v>
      </c>
      <c r="B948" s="33">
        <v>250400</v>
      </c>
      <c r="C948" s="24" t="s">
        <v>999</v>
      </c>
      <c r="D948" s="24">
        <v>-7.23</v>
      </c>
      <c r="E948" s="24">
        <v>-35.880000000000003</v>
      </c>
      <c r="F948" s="25">
        <v>0</v>
      </c>
      <c r="G948" s="25">
        <v>25</v>
      </c>
      <c r="H948" s="24" t="s">
        <v>85</v>
      </c>
      <c r="I948" s="24" t="s">
        <v>5437</v>
      </c>
    </row>
    <row r="949" spans="1:9" x14ac:dyDescent="0.25">
      <c r="A949" s="27">
        <v>4104006</v>
      </c>
      <c r="B949" s="34">
        <v>410400</v>
      </c>
      <c r="C949" s="26" t="s">
        <v>1000</v>
      </c>
      <c r="D949" s="26">
        <v>-25.3</v>
      </c>
      <c r="E949" s="26">
        <v>-49.05</v>
      </c>
      <c r="F949" s="27">
        <v>0</v>
      </c>
      <c r="G949" s="27">
        <v>41</v>
      </c>
      <c r="H949" s="26" t="s">
        <v>86</v>
      </c>
      <c r="I949" s="26" t="s">
        <v>5431</v>
      </c>
    </row>
    <row r="950" spans="1:9" x14ac:dyDescent="0.25">
      <c r="A950" s="25">
        <v>3111101</v>
      </c>
      <c r="B950" s="33">
        <v>311110</v>
      </c>
      <c r="C950" s="24" t="s">
        <v>1001</v>
      </c>
      <c r="D950" s="24">
        <v>-19.53</v>
      </c>
      <c r="E950" s="24">
        <v>-49.48</v>
      </c>
      <c r="F950" s="25">
        <v>0</v>
      </c>
      <c r="G950" s="25">
        <v>31</v>
      </c>
      <c r="H950" s="24" t="s">
        <v>83</v>
      </c>
      <c r="I950" s="24" t="s">
        <v>82</v>
      </c>
    </row>
    <row r="951" spans="1:9" x14ac:dyDescent="0.25">
      <c r="A951" s="27">
        <v>5204656</v>
      </c>
      <c r="B951" s="34">
        <v>520465</v>
      </c>
      <c r="C951" s="26" t="s">
        <v>1002</v>
      </c>
      <c r="D951" s="26">
        <v>-13.78</v>
      </c>
      <c r="E951" s="26">
        <v>-48.57</v>
      </c>
      <c r="F951" s="27">
        <v>0</v>
      </c>
      <c r="G951" s="27">
        <v>52</v>
      </c>
      <c r="H951" s="26" t="s">
        <v>76</v>
      </c>
      <c r="I951" s="26" t="s">
        <v>5428</v>
      </c>
    </row>
    <row r="952" spans="1:9" x14ac:dyDescent="0.25">
      <c r="A952" s="25">
        <v>5102603</v>
      </c>
      <c r="B952" s="33">
        <v>510260</v>
      </c>
      <c r="C952" s="24" t="s">
        <v>1003</v>
      </c>
      <c r="D952" s="24">
        <v>-14.51</v>
      </c>
      <c r="E952" s="24">
        <v>-52.89</v>
      </c>
      <c r="F952" s="25">
        <v>0</v>
      </c>
      <c r="G952" s="25">
        <v>51</v>
      </c>
      <c r="H952" s="24" t="s">
        <v>79</v>
      </c>
      <c r="I952" s="24" t="s">
        <v>78</v>
      </c>
    </row>
    <row r="953" spans="1:9" x14ac:dyDescent="0.25">
      <c r="A953" s="27">
        <v>3509502</v>
      </c>
      <c r="B953" s="34">
        <v>350950</v>
      </c>
      <c r="C953" s="26" t="s">
        <v>1004</v>
      </c>
      <c r="D953" s="26">
        <v>-22.9</v>
      </c>
      <c r="E953" s="26">
        <v>-47.06</v>
      </c>
      <c r="F953" s="27">
        <v>0</v>
      </c>
      <c r="G953" s="27">
        <v>35</v>
      </c>
      <c r="H953" s="26" t="s">
        <v>101</v>
      </c>
      <c r="I953" s="26" t="s">
        <v>5434</v>
      </c>
    </row>
    <row r="954" spans="1:9" x14ac:dyDescent="0.25">
      <c r="A954" s="25">
        <v>2202109</v>
      </c>
      <c r="B954" s="33">
        <v>220210</v>
      </c>
      <c r="C954" s="24" t="s">
        <v>1005</v>
      </c>
      <c r="D954" s="24">
        <v>-7.65</v>
      </c>
      <c r="E954" s="24">
        <v>-41.88</v>
      </c>
      <c r="F954" s="25">
        <v>0</v>
      </c>
      <c r="G954" s="25">
        <v>22</v>
      </c>
      <c r="H954" s="24" t="s">
        <v>89</v>
      </c>
      <c r="I954" s="24" t="s">
        <v>5435</v>
      </c>
    </row>
    <row r="955" spans="1:9" x14ac:dyDescent="0.25">
      <c r="A955" s="27">
        <v>4303806</v>
      </c>
      <c r="B955" s="34">
        <v>430380</v>
      </c>
      <c r="C955" s="26" t="s">
        <v>1006</v>
      </c>
      <c r="D955" s="26">
        <v>-27.71</v>
      </c>
      <c r="E955" s="26">
        <v>-52.62</v>
      </c>
      <c r="F955" s="27">
        <v>0</v>
      </c>
      <c r="G955" s="27">
        <v>43</v>
      </c>
      <c r="H955" s="26" t="s">
        <v>95</v>
      </c>
      <c r="I955" s="26" t="s">
        <v>94</v>
      </c>
    </row>
    <row r="956" spans="1:9" x14ac:dyDescent="0.25">
      <c r="A956" s="25">
        <v>5204706</v>
      </c>
      <c r="B956" s="33">
        <v>520470</v>
      </c>
      <c r="C956" s="24" t="s">
        <v>1007</v>
      </c>
      <c r="D956" s="24">
        <v>-14.31</v>
      </c>
      <c r="E956" s="24">
        <v>-49.15</v>
      </c>
      <c r="F956" s="25">
        <v>0</v>
      </c>
      <c r="G956" s="25">
        <v>52</v>
      </c>
      <c r="H956" s="24" t="s">
        <v>76</v>
      </c>
      <c r="I956" s="24" t="s">
        <v>5428</v>
      </c>
    </row>
    <row r="957" spans="1:9" x14ac:dyDescent="0.25">
      <c r="A957" s="27">
        <v>4203303</v>
      </c>
      <c r="B957" s="34">
        <v>420330</v>
      </c>
      <c r="C957" s="26" t="s">
        <v>1008</v>
      </c>
      <c r="D957" s="26">
        <v>-26.19</v>
      </c>
      <c r="E957" s="26">
        <v>-49.26</v>
      </c>
      <c r="F957" s="27">
        <v>0</v>
      </c>
      <c r="G957" s="27">
        <v>42</v>
      </c>
      <c r="H957" s="26" t="s">
        <v>100</v>
      </c>
      <c r="I957" s="26" t="s">
        <v>99</v>
      </c>
    </row>
    <row r="958" spans="1:9" x14ac:dyDescent="0.25">
      <c r="A958" s="25">
        <v>2701407</v>
      </c>
      <c r="B958" s="33">
        <v>270140</v>
      </c>
      <c r="C958" s="24" t="s">
        <v>1008</v>
      </c>
      <c r="D958" s="24">
        <v>-9.7799999999999994</v>
      </c>
      <c r="E958" s="24">
        <v>-36.35</v>
      </c>
      <c r="F958" s="25">
        <v>0</v>
      </c>
      <c r="G958" s="25">
        <v>27</v>
      </c>
      <c r="H958" s="24" t="s">
        <v>66</v>
      </c>
      <c r="I958" s="24" t="s">
        <v>65</v>
      </c>
    </row>
    <row r="959" spans="1:9" x14ac:dyDescent="0.25">
      <c r="A959" s="27">
        <v>5204805</v>
      </c>
      <c r="B959" s="34">
        <v>520480</v>
      </c>
      <c r="C959" s="26" t="s">
        <v>1009</v>
      </c>
      <c r="D959" s="26">
        <v>-17.63</v>
      </c>
      <c r="E959" s="26">
        <v>-47.78</v>
      </c>
      <c r="F959" s="27">
        <v>0</v>
      </c>
      <c r="G959" s="27">
        <v>52</v>
      </c>
      <c r="H959" s="26" t="s">
        <v>76</v>
      </c>
      <c r="I959" s="26" t="s">
        <v>5428</v>
      </c>
    </row>
    <row r="960" spans="1:9" x14ac:dyDescent="0.25">
      <c r="A960" s="25">
        <v>2905909</v>
      </c>
      <c r="B960" s="33">
        <v>290590</v>
      </c>
      <c r="C960" s="24" t="s">
        <v>1010</v>
      </c>
      <c r="D960" s="24">
        <v>-9.51</v>
      </c>
      <c r="E960" s="24">
        <v>-43.01</v>
      </c>
      <c r="F960" s="25">
        <v>0</v>
      </c>
      <c r="G960" s="25">
        <v>29</v>
      </c>
      <c r="H960" s="24" t="s">
        <v>71</v>
      </c>
      <c r="I960" s="24" t="s">
        <v>70</v>
      </c>
    </row>
    <row r="961" spans="1:9" x14ac:dyDescent="0.25">
      <c r="A961" s="27">
        <v>2202117</v>
      </c>
      <c r="B961" s="34">
        <v>220211</v>
      </c>
      <c r="C961" s="26" t="s">
        <v>1011</v>
      </c>
      <c r="D961" s="26">
        <v>-8.3699999999999992</v>
      </c>
      <c r="E961" s="26">
        <v>-41.83</v>
      </c>
      <c r="F961" s="27">
        <v>0</v>
      </c>
      <c r="G961" s="27">
        <v>22</v>
      </c>
      <c r="H961" s="26" t="s">
        <v>89</v>
      </c>
      <c r="I961" s="26" t="s">
        <v>5435</v>
      </c>
    </row>
    <row r="962" spans="1:9" x14ac:dyDescent="0.25">
      <c r="A962" s="25">
        <v>3111150</v>
      </c>
      <c r="B962" s="33">
        <v>311115</v>
      </c>
      <c r="C962" s="24" t="s">
        <v>1012</v>
      </c>
      <c r="D962" s="24">
        <v>-16.5</v>
      </c>
      <c r="E962" s="24">
        <v>-44.81</v>
      </c>
      <c r="F962" s="25">
        <v>0</v>
      </c>
      <c r="G962" s="25">
        <v>31</v>
      </c>
      <c r="H962" s="24" t="s">
        <v>83</v>
      </c>
      <c r="I962" s="24" t="s">
        <v>82</v>
      </c>
    </row>
    <row r="963" spans="1:9" x14ac:dyDescent="0.25">
      <c r="A963" s="27">
        <v>3111200</v>
      </c>
      <c r="B963" s="34">
        <v>311120</v>
      </c>
      <c r="C963" s="26" t="s">
        <v>1013</v>
      </c>
      <c r="D963" s="26">
        <v>-20.89</v>
      </c>
      <c r="E963" s="26">
        <v>-45.27</v>
      </c>
      <c r="F963" s="27">
        <v>0</v>
      </c>
      <c r="G963" s="27">
        <v>31</v>
      </c>
      <c r="H963" s="26" t="s">
        <v>83</v>
      </c>
      <c r="I963" s="26" t="s">
        <v>82</v>
      </c>
    </row>
    <row r="964" spans="1:9" x14ac:dyDescent="0.25">
      <c r="A964" s="25">
        <v>4203402</v>
      </c>
      <c r="B964" s="33">
        <v>420340</v>
      </c>
      <c r="C964" s="24" t="s">
        <v>1014</v>
      </c>
      <c r="D964" s="24">
        <v>-27.89</v>
      </c>
      <c r="E964" s="24">
        <v>-50.76</v>
      </c>
      <c r="F964" s="25">
        <v>0</v>
      </c>
      <c r="G964" s="25">
        <v>42</v>
      </c>
      <c r="H964" s="24" t="s">
        <v>100</v>
      </c>
      <c r="I964" s="24" t="s">
        <v>99</v>
      </c>
    </row>
    <row r="965" spans="1:9" x14ac:dyDescent="0.25">
      <c r="A965" s="27">
        <v>4303905</v>
      </c>
      <c r="B965" s="34">
        <v>430390</v>
      </c>
      <c r="C965" s="26" t="s">
        <v>1015</v>
      </c>
      <c r="D965" s="26">
        <v>-29.67</v>
      </c>
      <c r="E965" s="26">
        <v>-51.05</v>
      </c>
      <c r="F965" s="27">
        <v>0</v>
      </c>
      <c r="G965" s="27">
        <v>43</v>
      </c>
      <c r="H965" s="26" t="s">
        <v>95</v>
      </c>
      <c r="I965" s="26" t="s">
        <v>94</v>
      </c>
    </row>
    <row r="966" spans="1:9" x14ac:dyDescent="0.25">
      <c r="A966" s="25">
        <v>4104055</v>
      </c>
      <c r="B966" s="33">
        <v>410405</v>
      </c>
      <c r="C966" s="24" t="s">
        <v>1016</v>
      </c>
      <c r="D966" s="24">
        <v>-25.03</v>
      </c>
      <c r="E966" s="24">
        <v>-52.99</v>
      </c>
      <c r="F966" s="25">
        <v>0</v>
      </c>
      <c r="G966" s="25">
        <v>41</v>
      </c>
      <c r="H966" s="24" t="s">
        <v>86</v>
      </c>
      <c r="I966" s="24" t="s">
        <v>5431</v>
      </c>
    </row>
    <row r="967" spans="1:9" x14ac:dyDescent="0.25">
      <c r="A967" s="27">
        <v>2801009</v>
      </c>
      <c r="B967" s="34">
        <v>280100</v>
      </c>
      <c r="C967" s="26" t="s">
        <v>1017</v>
      </c>
      <c r="D967" s="26">
        <v>-10.73</v>
      </c>
      <c r="E967" s="26">
        <v>-37.49</v>
      </c>
      <c r="F967" s="27">
        <v>0</v>
      </c>
      <c r="G967" s="27">
        <v>28</v>
      </c>
      <c r="H967" s="26" t="s">
        <v>103</v>
      </c>
      <c r="I967" s="26" t="s">
        <v>102</v>
      </c>
    </row>
    <row r="968" spans="1:9" x14ac:dyDescent="0.25">
      <c r="A968" s="25">
        <v>3111309</v>
      </c>
      <c r="B968" s="33">
        <v>311130</v>
      </c>
      <c r="C968" s="24" t="s">
        <v>1018</v>
      </c>
      <c r="D968" s="24">
        <v>-21.1</v>
      </c>
      <c r="E968" s="24">
        <v>-45.83</v>
      </c>
      <c r="F968" s="25">
        <v>0</v>
      </c>
      <c r="G968" s="25">
        <v>31</v>
      </c>
      <c r="H968" s="24" t="s">
        <v>83</v>
      </c>
      <c r="I968" s="24" t="s">
        <v>82</v>
      </c>
    </row>
    <row r="969" spans="1:9" x14ac:dyDescent="0.25">
      <c r="A969" s="27">
        <v>4104105</v>
      </c>
      <c r="B969" s="34">
        <v>410410</v>
      </c>
      <c r="C969" s="26" t="s">
        <v>1019</v>
      </c>
      <c r="D969" s="26">
        <v>-25.97</v>
      </c>
      <c r="E969" s="26">
        <v>-49.68</v>
      </c>
      <c r="F969" s="27">
        <v>0</v>
      </c>
      <c r="G969" s="27">
        <v>41</v>
      </c>
      <c r="H969" s="26" t="s">
        <v>86</v>
      </c>
      <c r="I969" s="26" t="s">
        <v>5431</v>
      </c>
    </row>
    <row r="970" spans="1:9" x14ac:dyDescent="0.25">
      <c r="A970" s="25">
        <v>4203501</v>
      </c>
      <c r="B970" s="33">
        <v>420350</v>
      </c>
      <c r="C970" s="24" t="s">
        <v>1020</v>
      </c>
      <c r="D970" s="24">
        <v>-26.39</v>
      </c>
      <c r="E970" s="24">
        <v>-53.07</v>
      </c>
      <c r="F970" s="25">
        <v>0</v>
      </c>
      <c r="G970" s="25">
        <v>42</v>
      </c>
      <c r="H970" s="24" t="s">
        <v>100</v>
      </c>
      <c r="I970" s="24" t="s">
        <v>99</v>
      </c>
    </row>
    <row r="971" spans="1:9" x14ac:dyDescent="0.25">
      <c r="A971" s="27">
        <v>3111408</v>
      </c>
      <c r="B971" s="34">
        <v>311140</v>
      </c>
      <c r="C971" s="26" t="s">
        <v>1021</v>
      </c>
      <c r="D971" s="26">
        <v>-19.760000000000002</v>
      </c>
      <c r="E971" s="26">
        <v>-48.57</v>
      </c>
      <c r="F971" s="27">
        <v>0</v>
      </c>
      <c r="G971" s="27">
        <v>31</v>
      </c>
      <c r="H971" s="26" t="s">
        <v>83</v>
      </c>
      <c r="I971" s="26" t="s">
        <v>82</v>
      </c>
    </row>
    <row r="972" spans="1:9" x14ac:dyDescent="0.25">
      <c r="A972" s="25">
        <v>2906006</v>
      </c>
      <c r="B972" s="33">
        <v>290600</v>
      </c>
      <c r="C972" s="24" t="s">
        <v>1022</v>
      </c>
      <c r="D972" s="24">
        <v>-10.5</v>
      </c>
      <c r="E972" s="24">
        <v>-40.32</v>
      </c>
      <c r="F972" s="25">
        <v>0</v>
      </c>
      <c r="G972" s="25">
        <v>29</v>
      </c>
      <c r="H972" s="24" t="s">
        <v>71</v>
      </c>
      <c r="I972" s="24" t="s">
        <v>70</v>
      </c>
    </row>
    <row r="973" spans="1:9" x14ac:dyDescent="0.25">
      <c r="A973" s="27">
        <v>2701506</v>
      </c>
      <c r="B973" s="34">
        <v>270150</v>
      </c>
      <c r="C973" s="26" t="s">
        <v>1023</v>
      </c>
      <c r="D973" s="26">
        <v>-9.9499999999999993</v>
      </c>
      <c r="E973" s="26">
        <v>-36.79</v>
      </c>
      <c r="F973" s="27">
        <v>0</v>
      </c>
      <c r="G973" s="27">
        <v>27</v>
      </c>
      <c r="H973" s="26" t="s">
        <v>66</v>
      </c>
      <c r="I973" s="26" t="s">
        <v>65</v>
      </c>
    </row>
    <row r="974" spans="1:9" x14ac:dyDescent="0.25">
      <c r="A974" s="25">
        <v>5002704</v>
      </c>
      <c r="B974" s="33">
        <v>500270</v>
      </c>
      <c r="C974" s="24" t="s">
        <v>1023</v>
      </c>
      <c r="D974" s="24">
        <v>-20.440000000000001</v>
      </c>
      <c r="E974" s="24">
        <v>-54.64</v>
      </c>
      <c r="F974" s="25">
        <v>1</v>
      </c>
      <c r="G974" s="25">
        <v>50</v>
      </c>
      <c r="H974" s="24" t="s">
        <v>81</v>
      </c>
      <c r="I974" s="24" t="s">
        <v>80</v>
      </c>
    </row>
    <row r="975" spans="1:9" x14ac:dyDescent="0.25">
      <c r="A975" s="27">
        <v>2202133</v>
      </c>
      <c r="B975" s="34">
        <v>220213</v>
      </c>
      <c r="C975" s="26" t="s">
        <v>1024</v>
      </c>
      <c r="D975" s="26">
        <v>-7.13</v>
      </c>
      <c r="E975" s="26">
        <v>-41.03</v>
      </c>
      <c r="F975" s="27">
        <v>0</v>
      </c>
      <c r="G975" s="27">
        <v>22</v>
      </c>
      <c r="H975" s="26" t="s">
        <v>89</v>
      </c>
      <c r="I975" s="26" t="s">
        <v>5435</v>
      </c>
    </row>
    <row r="976" spans="1:9" x14ac:dyDescent="0.25">
      <c r="A976" s="25">
        <v>4104204</v>
      </c>
      <c r="B976" s="33">
        <v>410420</v>
      </c>
      <c r="C976" s="24" t="s">
        <v>1025</v>
      </c>
      <c r="D976" s="24">
        <v>-25.45</v>
      </c>
      <c r="E976" s="24">
        <v>-49.52</v>
      </c>
      <c r="F976" s="25">
        <v>0</v>
      </c>
      <c r="G976" s="25">
        <v>41</v>
      </c>
      <c r="H976" s="24" t="s">
        <v>86</v>
      </c>
      <c r="I976" s="24" t="s">
        <v>5431</v>
      </c>
    </row>
    <row r="977" spans="1:9" x14ac:dyDescent="0.25">
      <c r="A977" s="27">
        <v>2202174</v>
      </c>
      <c r="B977" s="34">
        <v>220217</v>
      </c>
      <c r="C977" s="26" t="s">
        <v>1026</v>
      </c>
      <c r="D977" s="26">
        <v>-3.81</v>
      </c>
      <c r="E977" s="26">
        <v>-42.62</v>
      </c>
      <c r="F977" s="27">
        <v>0</v>
      </c>
      <c r="G977" s="27">
        <v>22</v>
      </c>
      <c r="H977" s="26" t="s">
        <v>89</v>
      </c>
      <c r="I977" s="26" t="s">
        <v>5435</v>
      </c>
    </row>
    <row r="978" spans="1:9" x14ac:dyDescent="0.25">
      <c r="A978" s="25">
        <v>5204854</v>
      </c>
      <c r="B978" s="33">
        <v>520485</v>
      </c>
      <c r="C978" s="24" t="s">
        <v>1027</v>
      </c>
      <c r="D978" s="24">
        <v>-16.29</v>
      </c>
      <c r="E978" s="24">
        <v>-49.08</v>
      </c>
      <c r="F978" s="25">
        <v>0</v>
      </c>
      <c r="G978" s="25">
        <v>52</v>
      </c>
      <c r="H978" s="24" t="s">
        <v>76</v>
      </c>
      <c r="I978" s="24" t="s">
        <v>5428</v>
      </c>
    </row>
    <row r="979" spans="1:9" x14ac:dyDescent="0.25">
      <c r="A979" s="27">
        <v>3509601</v>
      </c>
      <c r="B979" s="34">
        <v>350960</v>
      </c>
      <c r="C979" s="26" t="s">
        <v>1028</v>
      </c>
      <c r="D979" s="26">
        <v>-23.2</v>
      </c>
      <c r="E979" s="26">
        <v>-46.78</v>
      </c>
      <c r="F979" s="27">
        <v>0</v>
      </c>
      <c r="G979" s="27">
        <v>35</v>
      </c>
      <c r="H979" s="26" t="s">
        <v>101</v>
      </c>
      <c r="I979" s="26" t="s">
        <v>5434</v>
      </c>
    </row>
    <row r="980" spans="1:9" x14ac:dyDescent="0.25">
      <c r="A980" s="25">
        <v>4104253</v>
      </c>
      <c r="B980" s="33">
        <v>410425</v>
      </c>
      <c r="C980" s="24" t="s">
        <v>1029</v>
      </c>
      <c r="D980" s="24">
        <v>-25.36</v>
      </c>
      <c r="E980" s="24">
        <v>-49.45</v>
      </c>
      <c r="F980" s="25">
        <v>0</v>
      </c>
      <c r="G980" s="25">
        <v>41</v>
      </c>
      <c r="H980" s="24" t="s">
        <v>86</v>
      </c>
      <c r="I980" s="24" t="s">
        <v>5431</v>
      </c>
    </row>
    <row r="981" spans="1:9" x14ac:dyDescent="0.25">
      <c r="A981" s="27">
        <v>2202208</v>
      </c>
      <c r="B981" s="34">
        <v>220220</v>
      </c>
      <c r="C981" s="26" t="s">
        <v>1030</v>
      </c>
      <c r="D981" s="26">
        <v>-4.82</v>
      </c>
      <c r="E981" s="26">
        <v>-42.16</v>
      </c>
      <c r="F981" s="27">
        <v>0</v>
      </c>
      <c r="G981" s="27">
        <v>22</v>
      </c>
      <c r="H981" s="26" t="s">
        <v>89</v>
      </c>
      <c r="I981" s="26" t="s">
        <v>5435</v>
      </c>
    </row>
    <row r="982" spans="1:9" x14ac:dyDescent="0.25">
      <c r="A982" s="25">
        <v>4104303</v>
      </c>
      <c r="B982" s="33">
        <v>410430</v>
      </c>
      <c r="C982" s="24" t="s">
        <v>1031</v>
      </c>
      <c r="D982" s="24">
        <v>-24.04</v>
      </c>
      <c r="E982" s="24">
        <v>-52.38</v>
      </c>
      <c r="F982" s="25">
        <v>0</v>
      </c>
      <c r="G982" s="25">
        <v>41</v>
      </c>
      <c r="H982" s="24" t="s">
        <v>86</v>
      </c>
      <c r="I982" s="24" t="s">
        <v>5431</v>
      </c>
    </row>
    <row r="983" spans="1:9" x14ac:dyDescent="0.25">
      <c r="A983" s="27">
        <v>4304002</v>
      </c>
      <c r="B983" s="34">
        <v>430400</v>
      </c>
      <c r="C983" s="26" t="s">
        <v>1032</v>
      </c>
      <c r="D983" s="26">
        <v>-27.67</v>
      </c>
      <c r="E983" s="26">
        <v>-53.8</v>
      </c>
      <c r="F983" s="27">
        <v>0</v>
      </c>
      <c r="G983" s="27">
        <v>43</v>
      </c>
      <c r="H983" s="26" t="s">
        <v>95</v>
      </c>
      <c r="I983" s="26" t="s">
        <v>94</v>
      </c>
    </row>
    <row r="984" spans="1:9" x14ac:dyDescent="0.25">
      <c r="A984" s="25">
        <v>1100700</v>
      </c>
      <c r="B984" s="33">
        <v>110070</v>
      </c>
      <c r="C984" s="24" t="s">
        <v>1033</v>
      </c>
      <c r="D984" s="24">
        <v>-10.57</v>
      </c>
      <c r="E984" s="24">
        <v>-63.62</v>
      </c>
      <c r="F984" s="25">
        <v>0</v>
      </c>
      <c r="G984" s="25">
        <v>11</v>
      </c>
      <c r="H984" s="24" t="s">
        <v>96</v>
      </c>
      <c r="I984" s="24" t="s">
        <v>5400</v>
      </c>
    </row>
    <row r="985" spans="1:9" x14ac:dyDescent="0.25">
      <c r="A985" s="27">
        <v>5102637</v>
      </c>
      <c r="B985" s="34">
        <v>510263</v>
      </c>
      <c r="C985" s="26" t="s">
        <v>1034</v>
      </c>
      <c r="D985" s="26">
        <v>-13.67</v>
      </c>
      <c r="E985" s="26">
        <v>-57.89</v>
      </c>
      <c r="F985" s="27">
        <v>0</v>
      </c>
      <c r="G985" s="27">
        <v>51</v>
      </c>
      <c r="H985" s="26" t="s">
        <v>79</v>
      </c>
      <c r="I985" s="26" t="s">
        <v>78</v>
      </c>
    </row>
    <row r="986" spans="1:9" x14ac:dyDescent="0.25">
      <c r="A986" s="25">
        <v>2402105</v>
      </c>
      <c r="B986" s="33">
        <v>240210</v>
      </c>
      <c r="C986" s="24" t="s">
        <v>1035</v>
      </c>
      <c r="D986" s="24">
        <v>-6.24</v>
      </c>
      <c r="E986" s="24">
        <v>-36.18</v>
      </c>
      <c r="F986" s="25">
        <v>0</v>
      </c>
      <c r="G986" s="25">
        <v>24</v>
      </c>
      <c r="H986" s="24" t="s">
        <v>93</v>
      </c>
      <c r="I986" s="24" t="s">
        <v>92</v>
      </c>
    </row>
    <row r="987" spans="1:9" x14ac:dyDescent="0.25">
      <c r="A987" s="27">
        <v>5102678</v>
      </c>
      <c r="B987" s="34">
        <v>510267</v>
      </c>
      <c r="C987" s="26" t="s">
        <v>1036</v>
      </c>
      <c r="D987" s="26">
        <v>-15.54</v>
      </c>
      <c r="E987" s="26">
        <v>-55.16</v>
      </c>
      <c r="F987" s="27">
        <v>0</v>
      </c>
      <c r="G987" s="27">
        <v>51</v>
      </c>
      <c r="H987" s="26" t="s">
        <v>79</v>
      </c>
      <c r="I987" s="26" t="s">
        <v>78</v>
      </c>
    </row>
    <row r="988" spans="1:9" x14ac:dyDescent="0.25">
      <c r="A988" s="25">
        <v>3111507</v>
      </c>
      <c r="B988" s="33">
        <v>311150</v>
      </c>
      <c r="C988" s="24" t="s">
        <v>1037</v>
      </c>
      <c r="D988" s="24">
        <v>-19.690000000000001</v>
      </c>
      <c r="E988" s="24">
        <v>-46.17</v>
      </c>
      <c r="F988" s="25">
        <v>0</v>
      </c>
      <c r="G988" s="25">
        <v>31</v>
      </c>
      <c r="H988" s="24" t="s">
        <v>83</v>
      </c>
      <c r="I988" s="24" t="s">
        <v>82</v>
      </c>
    </row>
    <row r="989" spans="1:9" x14ac:dyDescent="0.25">
      <c r="A989" s="27">
        <v>5204904</v>
      </c>
      <c r="B989" s="34">
        <v>520490</v>
      </c>
      <c r="C989" s="26" t="s">
        <v>1038</v>
      </c>
      <c r="D989" s="26">
        <v>-13.03</v>
      </c>
      <c r="E989" s="26">
        <v>-46.77</v>
      </c>
      <c r="F989" s="27">
        <v>0</v>
      </c>
      <c r="G989" s="27">
        <v>52</v>
      </c>
      <c r="H989" s="26" t="s">
        <v>76</v>
      </c>
      <c r="I989" s="26" t="s">
        <v>5428</v>
      </c>
    </row>
    <row r="990" spans="1:9" x14ac:dyDescent="0.25">
      <c r="A990" s="25">
        <v>4304101</v>
      </c>
      <c r="B990" s="33">
        <v>430410</v>
      </c>
      <c r="C990" s="24" t="s">
        <v>1039</v>
      </c>
      <c r="D990" s="24">
        <v>-28.88</v>
      </c>
      <c r="E990" s="24">
        <v>-52.99</v>
      </c>
      <c r="F990" s="25">
        <v>0</v>
      </c>
      <c r="G990" s="25">
        <v>43</v>
      </c>
      <c r="H990" s="24" t="s">
        <v>95</v>
      </c>
      <c r="I990" s="24" t="s">
        <v>94</v>
      </c>
    </row>
    <row r="991" spans="1:9" x14ac:dyDescent="0.25">
      <c r="A991" s="27">
        <v>5102686</v>
      </c>
      <c r="B991" s="34">
        <v>510268</v>
      </c>
      <c r="C991" s="26" t="s">
        <v>1040</v>
      </c>
      <c r="D991" s="26">
        <v>-13.89</v>
      </c>
      <c r="E991" s="26">
        <v>-59.14</v>
      </c>
      <c r="F991" s="27">
        <v>0</v>
      </c>
      <c r="G991" s="27">
        <v>51</v>
      </c>
      <c r="H991" s="26" t="s">
        <v>79</v>
      </c>
      <c r="I991" s="26" t="s">
        <v>78</v>
      </c>
    </row>
    <row r="992" spans="1:9" x14ac:dyDescent="0.25">
      <c r="A992" s="25">
        <v>3509700</v>
      </c>
      <c r="B992" s="33">
        <v>350970</v>
      </c>
      <c r="C992" s="24" t="s">
        <v>1041</v>
      </c>
      <c r="D992" s="24">
        <v>-22.73</v>
      </c>
      <c r="E992" s="24">
        <v>-45.59</v>
      </c>
      <c r="F992" s="25">
        <v>0</v>
      </c>
      <c r="G992" s="25">
        <v>35</v>
      </c>
      <c r="H992" s="24" t="s">
        <v>101</v>
      </c>
      <c r="I992" s="24" t="s">
        <v>5434</v>
      </c>
    </row>
    <row r="993" spans="1:9" x14ac:dyDescent="0.25">
      <c r="A993" s="27">
        <v>3301009</v>
      </c>
      <c r="B993" s="34">
        <v>330100</v>
      </c>
      <c r="C993" s="26" t="s">
        <v>1042</v>
      </c>
      <c r="D993" s="26">
        <v>-21.75</v>
      </c>
      <c r="E993" s="26">
        <v>-41.32</v>
      </c>
      <c r="F993" s="27">
        <v>0</v>
      </c>
      <c r="G993" s="27">
        <v>33</v>
      </c>
      <c r="H993" s="26" t="s">
        <v>91</v>
      </c>
      <c r="I993" s="26" t="s">
        <v>90</v>
      </c>
    </row>
    <row r="994" spans="1:9" x14ac:dyDescent="0.25">
      <c r="A994" s="25">
        <v>3111606</v>
      </c>
      <c r="B994" s="33">
        <v>311160</v>
      </c>
      <c r="C994" s="24" t="s">
        <v>1043</v>
      </c>
      <c r="D994" s="24">
        <v>-21.23</v>
      </c>
      <c r="E994" s="24">
        <v>-45.75</v>
      </c>
      <c r="F994" s="25">
        <v>0</v>
      </c>
      <c r="G994" s="25">
        <v>31</v>
      </c>
      <c r="H994" s="24" t="s">
        <v>83</v>
      </c>
      <c r="I994" s="24" t="s">
        <v>82</v>
      </c>
    </row>
    <row r="995" spans="1:9" x14ac:dyDescent="0.25">
      <c r="A995" s="27">
        <v>1703842</v>
      </c>
      <c r="B995" s="34">
        <v>170384</v>
      </c>
      <c r="C995" s="26" t="s">
        <v>1044</v>
      </c>
      <c r="D995" s="26">
        <v>-7.99</v>
      </c>
      <c r="E995" s="26">
        <v>-46.86</v>
      </c>
      <c r="F995" s="27">
        <v>0</v>
      </c>
      <c r="G995" s="27">
        <v>17</v>
      </c>
      <c r="H995" s="26" t="s">
        <v>105</v>
      </c>
      <c r="I995" s="26" t="s">
        <v>104</v>
      </c>
    </row>
    <row r="996" spans="1:9" x14ac:dyDescent="0.25">
      <c r="A996" s="25">
        <v>4203600</v>
      </c>
      <c r="B996" s="33">
        <v>420360</v>
      </c>
      <c r="C996" s="24" t="s">
        <v>1045</v>
      </c>
      <c r="D996" s="24">
        <v>-27.4</v>
      </c>
      <c r="E996" s="24">
        <v>-51.22</v>
      </c>
      <c r="F996" s="25">
        <v>0</v>
      </c>
      <c r="G996" s="25">
        <v>42</v>
      </c>
      <c r="H996" s="24" t="s">
        <v>100</v>
      </c>
      <c r="I996" s="24" t="s">
        <v>99</v>
      </c>
    </row>
    <row r="997" spans="1:9" x14ac:dyDescent="0.25">
      <c r="A997" s="27">
        <v>3509809</v>
      </c>
      <c r="B997" s="34">
        <v>350980</v>
      </c>
      <c r="C997" s="26" t="s">
        <v>1046</v>
      </c>
      <c r="D997" s="26">
        <v>-22.6</v>
      </c>
      <c r="E997" s="26">
        <v>-50</v>
      </c>
      <c r="F997" s="27">
        <v>0</v>
      </c>
      <c r="G997" s="27">
        <v>35</v>
      </c>
      <c r="H997" s="26" t="s">
        <v>101</v>
      </c>
      <c r="I997" s="26" t="s">
        <v>5434</v>
      </c>
    </row>
    <row r="998" spans="1:9" x14ac:dyDescent="0.25">
      <c r="A998" s="25">
        <v>2302701</v>
      </c>
      <c r="B998" s="33">
        <v>230270</v>
      </c>
      <c r="C998" s="24" t="s">
        <v>1047</v>
      </c>
      <c r="D998" s="24">
        <v>-7.07</v>
      </c>
      <c r="E998" s="24">
        <v>-40.369999999999997</v>
      </c>
      <c r="F998" s="25">
        <v>0</v>
      </c>
      <c r="G998" s="25">
        <v>23</v>
      </c>
      <c r="H998" s="24" t="s">
        <v>72</v>
      </c>
      <c r="I998" s="24" t="s">
        <v>5430</v>
      </c>
    </row>
    <row r="999" spans="1:9" x14ac:dyDescent="0.25">
      <c r="A999" s="27">
        <v>5204953</v>
      </c>
      <c r="B999" s="34">
        <v>520495</v>
      </c>
      <c r="C999" s="26" t="s">
        <v>1048</v>
      </c>
      <c r="D999" s="26">
        <v>-14.25</v>
      </c>
      <c r="E999" s="26">
        <v>-49.65</v>
      </c>
      <c r="F999" s="27">
        <v>0</v>
      </c>
      <c r="G999" s="27">
        <v>52</v>
      </c>
      <c r="H999" s="26" t="s">
        <v>76</v>
      </c>
      <c r="I999" s="26" t="s">
        <v>5428</v>
      </c>
    </row>
    <row r="1000" spans="1:9" x14ac:dyDescent="0.25">
      <c r="A1000" s="25">
        <v>2603603</v>
      </c>
      <c r="B1000" s="33">
        <v>260360</v>
      </c>
      <c r="C1000" s="24" t="s">
        <v>1049</v>
      </c>
      <c r="D1000" s="24">
        <v>-7.4</v>
      </c>
      <c r="E1000" s="24">
        <v>-35.270000000000003</v>
      </c>
      <c r="F1000" s="25">
        <v>0</v>
      </c>
      <c r="G1000" s="25">
        <v>26</v>
      </c>
      <c r="H1000" s="24" t="s">
        <v>88</v>
      </c>
      <c r="I1000" s="24" t="s">
        <v>87</v>
      </c>
    </row>
    <row r="1001" spans="1:9" x14ac:dyDescent="0.25">
      <c r="A1001" s="27">
        <v>3111903</v>
      </c>
      <c r="B1001" s="34">
        <v>311190</v>
      </c>
      <c r="C1001" s="26" t="s">
        <v>1050</v>
      </c>
      <c r="D1001" s="26">
        <v>-21.02</v>
      </c>
      <c r="E1001" s="26">
        <v>-45.18</v>
      </c>
      <c r="F1001" s="27">
        <v>0</v>
      </c>
      <c r="G1001" s="27">
        <v>31</v>
      </c>
      <c r="H1001" s="26" t="s">
        <v>83</v>
      </c>
      <c r="I1001" s="26" t="s">
        <v>82</v>
      </c>
    </row>
    <row r="1002" spans="1:9" x14ac:dyDescent="0.25">
      <c r="A1002" s="25">
        <v>3111705</v>
      </c>
      <c r="B1002" s="33">
        <v>311170</v>
      </c>
      <c r="C1002" s="24" t="s">
        <v>1051</v>
      </c>
      <c r="D1002" s="24">
        <v>-20.68</v>
      </c>
      <c r="E1002" s="24">
        <v>-42.61</v>
      </c>
      <c r="F1002" s="25">
        <v>0</v>
      </c>
      <c r="G1002" s="25">
        <v>31</v>
      </c>
      <c r="H1002" s="24" t="s">
        <v>83</v>
      </c>
      <c r="I1002" s="24" t="s">
        <v>82</v>
      </c>
    </row>
    <row r="1003" spans="1:9" x14ac:dyDescent="0.25">
      <c r="A1003" s="27">
        <v>1502152</v>
      </c>
      <c r="B1003" s="34">
        <v>150215</v>
      </c>
      <c r="C1003" s="26" t="s">
        <v>1052</v>
      </c>
      <c r="D1003" s="26">
        <v>-6.49</v>
      </c>
      <c r="E1003" s="26">
        <v>-49.87</v>
      </c>
      <c r="F1003" s="27">
        <v>0</v>
      </c>
      <c r="G1003" s="27">
        <v>15</v>
      </c>
      <c r="H1003" s="26" t="s">
        <v>84</v>
      </c>
      <c r="I1003" s="26" t="s">
        <v>5429</v>
      </c>
    </row>
    <row r="1004" spans="1:9" x14ac:dyDescent="0.25">
      <c r="A1004" s="25">
        <v>5102694</v>
      </c>
      <c r="B1004" s="33">
        <v>510269</v>
      </c>
      <c r="C1004" s="24" t="s">
        <v>1053</v>
      </c>
      <c r="D1004" s="24">
        <v>-11.05</v>
      </c>
      <c r="E1004" s="24">
        <v>-51.83</v>
      </c>
      <c r="F1004" s="25">
        <v>0</v>
      </c>
      <c r="G1004" s="25">
        <v>51</v>
      </c>
      <c r="H1004" s="24" t="s">
        <v>79</v>
      </c>
      <c r="I1004" s="24" t="s">
        <v>78</v>
      </c>
    </row>
    <row r="1005" spans="1:9" x14ac:dyDescent="0.25">
      <c r="A1005" s="27">
        <v>3509908</v>
      </c>
      <c r="B1005" s="34">
        <v>350990</v>
      </c>
      <c r="C1005" s="26" t="s">
        <v>1054</v>
      </c>
      <c r="D1005" s="26">
        <v>-25.01</v>
      </c>
      <c r="E1005" s="26">
        <v>-47.92</v>
      </c>
      <c r="F1005" s="27">
        <v>0</v>
      </c>
      <c r="G1005" s="27">
        <v>35</v>
      </c>
      <c r="H1005" s="26" t="s">
        <v>101</v>
      </c>
      <c r="I1005" s="26" t="s">
        <v>5434</v>
      </c>
    </row>
    <row r="1006" spans="1:9" x14ac:dyDescent="0.25">
      <c r="A1006" s="25">
        <v>2701605</v>
      </c>
      <c r="B1006" s="33">
        <v>270160</v>
      </c>
      <c r="C1006" s="24" t="s">
        <v>1055</v>
      </c>
      <c r="D1006" s="24">
        <v>-9.1199999999999992</v>
      </c>
      <c r="E1006" s="24">
        <v>-37.6</v>
      </c>
      <c r="F1006" s="25">
        <v>0</v>
      </c>
      <c r="G1006" s="25">
        <v>27</v>
      </c>
      <c r="H1006" s="24" t="s">
        <v>66</v>
      </c>
      <c r="I1006" s="24" t="s">
        <v>65</v>
      </c>
    </row>
    <row r="1007" spans="1:9" x14ac:dyDescent="0.25">
      <c r="A1007" s="27">
        <v>2906105</v>
      </c>
      <c r="B1007" s="34">
        <v>290610</v>
      </c>
      <c r="C1007" s="26" t="s">
        <v>1056</v>
      </c>
      <c r="D1007" s="26">
        <v>-13.06</v>
      </c>
      <c r="E1007" s="26">
        <v>-44.2</v>
      </c>
      <c r="F1007" s="27">
        <v>0</v>
      </c>
      <c r="G1007" s="27">
        <v>29</v>
      </c>
      <c r="H1007" s="26" t="s">
        <v>71</v>
      </c>
      <c r="I1007" s="26" t="s">
        <v>70</v>
      </c>
    </row>
    <row r="1008" spans="1:9" x14ac:dyDescent="0.25">
      <c r="A1008" s="25">
        <v>3111804</v>
      </c>
      <c r="B1008" s="33">
        <v>311180</v>
      </c>
      <c r="C1008" s="24" t="s">
        <v>1056</v>
      </c>
      <c r="D1008" s="24">
        <v>-18.72</v>
      </c>
      <c r="E1008" s="24">
        <v>-49.2</v>
      </c>
      <c r="F1008" s="25">
        <v>0</v>
      </c>
      <c r="G1008" s="25">
        <v>31</v>
      </c>
      <c r="H1008" s="24" t="s">
        <v>83</v>
      </c>
      <c r="I1008" s="24" t="s">
        <v>82</v>
      </c>
    </row>
    <row r="1009" spans="1:9" x14ac:dyDescent="0.25">
      <c r="A1009" s="27">
        <v>2906204</v>
      </c>
      <c r="B1009" s="34">
        <v>290620</v>
      </c>
      <c r="C1009" s="26" t="s">
        <v>1057</v>
      </c>
      <c r="D1009" s="26">
        <v>-11.68</v>
      </c>
      <c r="E1009" s="26">
        <v>-41.76</v>
      </c>
      <c r="F1009" s="27">
        <v>0</v>
      </c>
      <c r="G1009" s="27">
        <v>29</v>
      </c>
      <c r="H1009" s="26" t="s">
        <v>71</v>
      </c>
      <c r="I1009" s="26" t="s">
        <v>70</v>
      </c>
    </row>
    <row r="1010" spans="1:9" x14ac:dyDescent="0.25">
      <c r="A1010" s="25">
        <v>5102702</v>
      </c>
      <c r="B1010" s="33">
        <v>510270</v>
      </c>
      <c r="C1010" s="24" t="s">
        <v>1057</v>
      </c>
      <c r="D1010" s="24">
        <v>-13.55</v>
      </c>
      <c r="E1010" s="24">
        <v>-52.16</v>
      </c>
      <c r="F1010" s="25">
        <v>0</v>
      </c>
      <c r="G1010" s="25">
        <v>51</v>
      </c>
      <c r="H1010" s="24" t="s">
        <v>79</v>
      </c>
      <c r="I1010" s="24" t="s">
        <v>78</v>
      </c>
    </row>
    <row r="1011" spans="1:9" x14ac:dyDescent="0.25">
      <c r="A1011" s="27">
        <v>3509957</v>
      </c>
      <c r="B1011" s="34">
        <v>350995</v>
      </c>
      <c r="C1011" s="26" t="s">
        <v>1058</v>
      </c>
      <c r="D1011" s="26">
        <v>-22.7</v>
      </c>
      <c r="E1011" s="26">
        <v>-45.05</v>
      </c>
      <c r="F1011" s="27">
        <v>0</v>
      </c>
      <c r="G1011" s="27">
        <v>35</v>
      </c>
      <c r="H1011" s="26" t="s">
        <v>101</v>
      </c>
      <c r="I1011" s="26" t="s">
        <v>5434</v>
      </c>
    </row>
    <row r="1012" spans="1:9" x14ac:dyDescent="0.25">
      <c r="A1012" s="25">
        <v>2202251</v>
      </c>
      <c r="B1012" s="33">
        <v>220225</v>
      </c>
      <c r="C1012" s="24" t="s">
        <v>1059</v>
      </c>
      <c r="D1012" s="24">
        <v>-7.68</v>
      </c>
      <c r="E1012" s="24">
        <v>-43.72</v>
      </c>
      <c r="F1012" s="25">
        <v>0</v>
      </c>
      <c r="G1012" s="25">
        <v>22</v>
      </c>
      <c r="H1012" s="24" t="s">
        <v>89</v>
      </c>
      <c r="I1012" s="24" t="s">
        <v>5435</v>
      </c>
    </row>
    <row r="1013" spans="1:9" x14ac:dyDescent="0.25">
      <c r="A1013" s="27">
        <v>2906303</v>
      </c>
      <c r="B1013" s="34">
        <v>290630</v>
      </c>
      <c r="C1013" s="26" t="s">
        <v>1060</v>
      </c>
      <c r="D1013" s="26">
        <v>-15.67</v>
      </c>
      <c r="E1013" s="26">
        <v>-38.94</v>
      </c>
      <c r="F1013" s="27">
        <v>0</v>
      </c>
      <c r="G1013" s="27">
        <v>29</v>
      </c>
      <c r="H1013" s="26" t="s">
        <v>71</v>
      </c>
      <c r="I1013" s="26" t="s">
        <v>70</v>
      </c>
    </row>
    <row r="1014" spans="1:9" x14ac:dyDescent="0.25">
      <c r="A1014" s="25">
        <v>2906402</v>
      </c>
      <c r="B1014" s="33">
        <v>290640</v>
      </c>
      <c r="C1014" s="24" t="s">
        <v>1061</v>
      </c>
      <c r="D1014" s="24">
        <v>-11.8</v>
      </c>
      <c r="E1014" s="24">
        <v>-39.11</v>
      </c>
      <c r="F1014" s="25">
        <v>0</v>
      </c>
      <c r="G1014" s="25">
        <v>29</v>
      </c>
      <c r="H1014" s="24" t="s">
        <v>71</v>
      </c>
      <c r="I1014" s="24" t="s">
        <v>70</v>
      </c>
    </row>
    <row r="1015" spans="1:9" x14ac:dyDescent="0.25">
      <c r="A1015" s="27">
        <v>2906501</v>
      </c>
      <c r="B1015" s="34">
        <v>290650</v>
      </c>
      <c r="C1015" s="26" t="s">
        <v>1062</v>
      </c>
      <c r="D1015" s="26">
        <v>-12.66</v>
      </c>
      <c r="E1015" s="26">
        <v>-38.549999999999997</v>
      </c>
      <c r="F1015" s="27">
        <v>0</v>
      </c>
      <c r="G1015" s="27">
        <v>29</v>
      </c>
      <c r="H1015" s="26" t="s">
        <v>71</v>
      </c>
      <c r="I1015" s="26" t="s">
        <v>70</v>
      </c>
    </row>
    <row r="1016" spans="1:9" x14ac:dyDescent="0.25">
      <c r="A1016" s="25">
        <v>3112000</v>
      </c>
      <c r="B1016" s="33">
        <v>311200</v>
      </c>
      <c r="C1016" s="24" t="s">
        <v>1062</v>
      </c>
      <c r="D1016" s="24">
        <v>-20.76</v>
      </c>
      <c r="E1016" s="24">
        <v>-45.27</v>
      </c>
      <c r="F1016" s="25">
        <v>0</v>
      </c>
      <c r="G1016" s="25">
        <v>31</v>
      </c>
      <c r="H1016" s="24" t="s">
        <v>83</v>
      </c>
      <c r="I1016" s="24" t="s">
        <v>82</v>
      </c>
    </row>
    <row r="1017" spans="1:9" x14ac:dyDescent="0.25">
      <c r="A1017" s="27">
        <v>1100809</v>
      </c>
      <c r="B1017" s="34">
        <v>110080</v>
      </c>
      <c r="C1017" s="26" t="s">
        <v>1063</v>
      </c>
      <c r="D1017" s="26">
        <v>-8.7899999999999991</v>
      </c>
      <c r="E1017" s="26">
        <v>-63.7</v>
      </c>
      <c r="F1017" s="27">
        <v>0</v>
      </c>
      <c r="G1017" s="27">
        <v>11</v>
      </c>
      <c r="H1017" s="26" t="s">
        <v>96</v>
      </c>
      <c r="I1017" s="26" t="s">
        <v>5400</v>
      </c>
    </row>
    <row r="1018" spans="1:9" x14ac:dyDescent="0.25">
      <c r="A1018" s="25">
        <v>4304200</v>
      </c>
      <c r="B1018" s="33">
        <v>430420</v>
      </c>
      <c r="C1018" s="24" t="s">
        <v>1064</v>
      </c>
      <c r="D1018" s="24">
        <v>-29.66</v>
      </c>
      <c r="E1018" s="24">
        <v>-52.78</v>
      </c>
      <c r="F1018" s="25">
        <v>0</v>
      </c>
      <c r="G1018" s="25">
        <v>43</v>
      </c>
      <c r="H1018" s="24" t="s">
        <v>95</v>
      </c>
      <c r="I1018" s="24" t="s">
        <v>94</v>
      </c>
    </row>
    <row r="1019" spans="1:9" x14ac:dyDescent="0.25">
      <c r="A1019" s="27">
        <v>2906600</v>
      </c>
      <c r="B1019" s="34">
        <v>290660</v>
      </c>
      <c r="C1019" s="26" t="s">
        <v>1065</v>
      </c>
      <c r="D1019" s="26">
        <v>-14.41</v>
      </c>
      <c r="E1019" s="26">
        <v>-42.86</v>
      </c>
      <c r="F1019" s="27">
        <v>0</v>
      </c>
      <c r="G1019" s="27">
        <v>29</v>
      </c>
      <c r="H1019" s="26" t="s">
        <v>71</v>
      </c>
      <c r="I1019" s="26" t="s">
        <v>70</v>
      </c>
    </row>
    <row r="1020" spans="1:9" x14ac:dyDescent="0.25">
      <c r="A1020" s="25">
        <v>4104402</v>
      </c>
      <c r="B1020" s="33">
        <v>410440</v>
      </c>
      <c r="C1020" s="24" t="s">
        <v>1066</v>
      </c>
      <c r="D1020" s="24">
        <v>-24.56</v>
      </c>
      <c r="E1020" s="24">
        <v>-51.33</v>
      </c>
      <c r="F1020" s="25">
        <v>0</v>
      </c>
      <c r="G1020" s="25">
        <v>41</v>
      </c>
      <c r="H1020" s="24" t="s">
        <v>86</v>
      </c>
      <c r="I1020" s="24" t="s">
        <v>5431</v>
      </c>
    </row>
    <row r="1021" spans="1:9" x14ac:dyDescent="0.25">
      <c r="A1021" s="27">
        <v>4304309</v>
      </c>
      <c r="B1021" s="34">
        <v>430430</v>
      </c>
      <c r="C1021" s="26" t="s">
        <v>1067</v>
      </c>
      <c r="D1021" s="26">
        <v>-27.95</v>
      </c>
      <c r="E1021" s="26">
        <v>-54.75</v>
      </c>
      <c r="F1021" s="27">
        <v>0</v>
      </c>
      <c r="G1021" s="27">
        <v>43</v>
      </c>
      <c r="H1021" s="26" t="s">
        <v>95</v>
      </c>
      <c r="I1021" s="26" t="s">
        <v>94</v>
      </c>
    </row>
    <row r="1022" spans="1:9" x14ac:dyDescent="0.25">
      <c r="A1022" s="25">
        <v>2102606</v>
      </c>
      <c r="B1022" s="33">
        <v>210260</v>
      </c>
      <c r="C1022" s="24" t="s">
        <v>1068</v>
      </c>
      <c r="D1022" s="24">
        <v>-1.44</v>
      </c>
      <c r="E1022" s="24">
        <v>-45.71</v>
      </c>
      <c r="F1022" s="25">
        <v>0</v>
      </c>
      <c r="G1022" s="25">
        <v>21</v>
      </c>
      <c r="H1022" s="24" t="s">
        <v>77</v>
      </c>
      <c r="I1022" s="24" t="s">
        <v>5433</v>
      </c>
    </row>
    <row r="1023" spans="1:9" x14ac:dyDescent="0.25">
      <c r="A1023" s="27">
        <v>3510005</v>
      </c>
      <c r="B1023" s="34">
        <v>351000</v>
      </c>
      <c r="C1023" s="26" t="s">
        <v>1069</v>
      </c>
      <c r="D1023" s="26">
        <v>-22.74</v>
      </c>
      <c r="E1023" s="26">
        <v>-50.38</v>
      </c>
      <c r="F1023" s="27">
        <v>0</v>
      </c>
      <c r="G1023" s="27">
        <v>35</v>
      </c>
      <c r="H1023" s="26" t="s">
        <v>101</v>
      </c>
      <c r="I1023" s="26" t="s">
        <v>5434</v>
      </c>
    </row>
    <row r="1024" spans="1:9" x14ac:dyDescent="0.25">
      <c r="A1024" s="25">
        <v>3510104</v>
      </c>
      <c r="B1024" s="33">
        <v>351010</v>
      </c>
      <c r="C1024" s="24" t="s">
        <v>1070</v>
      </c>
      <c r="D1024" s="24">
        <v>-21.32</v>
      </c>
      <c r="E1024" s="24">
        <v>-48.63</v>
      </c>
      <c r="F1024" s="25">
        <v>0</v>
      </c>
      <c r="G1024" s="25">
        <v>35</v>
      </c>
      <c r="H1024" s="24" t="s">
        <v>101</v>
      </c>
      <c r="I1024" s="24" t="s">
        <v>5434</v>
      </c>
    </row>
    <row r="1025" spans="1:9" x14ac:dyDescent="0.25">
      <c r="A1025" s="27">
        <v>2906709</v>
      </c>
      <c r="B1025" s="34">
        <v>290670</v>
      </c>
      <c r="C1025" s="26" t="s">
        <v>1071</v>
      </c>
      <c r="D1025" s="26">
        <v>-15.5</v>
      </c>
      <c r="E1025" s="26">
        <v>-41.23</v>
      </c>
      <c r="F1025" s="27">
        <v>0</v>
      </c>
      <c r="G1025" s="27">
        <v>29</v>
      </c>
      <c r="H1025" s="26" t="s">
        <v>71</v>
      </c>
      <c r="I1025" s="26" t="s">
        <v>70</v>
      </c>
    </row>
    <row r="1026" spans="1:9" x14ac:dyDescent="0.25">
      <c r="A1026" s="25">
        <v>4304358</v>
      </c>
      <c r="B1026" s="33">
        <v>430435</v>
      </c>
      <c r="C1026" s="24" t="s">
        <v>1072</v>
      </c>
      <c r="D1026" s="24">
        <v>-31.55</v>
      </c>
      <c r="E1026" s="24">
        <v>-53.67</v>
      </c>
      <c r="F1026" s="25">
        <v>0</v>
      </c>
      <c r="G1026" s="25">
        <v>43</v>
      </c>
      <c r="H1026" s="24" t="s">
        <v>95</v>
      </c>
      <c r="I1026" s="24" t="s">
        <v>94</v>
      </c>
    </row>
    <row r="1027" spans="1:9" x14ac:dyDescent="0.25">
      <c r="A1027" s="27">
        <v>4104428</v>
      </c>
      <c r="B1027" s="34">
        <v>410442</v>
      </c>
      <c r="C1027" s="26" t="s">
        <v>1073</v>
      </c>
      <c r="D1027" s="26">
        <v>-25.66</v>
      </c>
      <c r="E1027" s="26">
        <v>-52.12</v>
      </c>
      <c r="F1027" s="27">
        <v>0</v>
      </c>
      <c r="G1027" s="27">
        <v>41</v>
      </c>
      <c r="H1027" s="26" t="s">
        <v>86</v>
      </c>
      <c r="I1027" s="26" t="s">
        <v>5431</v>
      </c>
    </row>
    <row r="1028" spans="1:9" x14ac:dyDescent="0.25">
      <c r="A1028" s="25">
        <v>4304408</v>
      </c>
      <c r="B1028" s="33">
        <v>430440</v>
      </c>
      <c r="C1028" s="24" t="s">
        <v>1074</v>
      </c>
      <c r="D1028" s="24">
        <v>-29.36</v>
      </c>
      <c r="E1028" s="24">
        <v>-50.81</v>
      </c>
      <c r="F1028" s="25">
        <v>0</v>
      </c>
      <c r="G1028" s="25">
        <v>43</v>
      </c>
      <c r="H1028" s="24" t="s">
        <v>95</v>
      </c>
      <c r="I1028" s="24" t="s">
        <v>94</v>
      </c>
    </row>
    <row r="1029" spans="1:9" x14ac:dyDescent="0.25">
      <c r="A1029" s="27">
        <v>4203709</v>
      </c>
      <c r="B1029" s="34">
        <v>420370</v>
      </c>
      <c r="C1029" s="26" t="s">
        <v>1075</v>
      </c>
      <c r="D1029" s="26">
        <v>-27.26</v>
      </c>
      <c r="E1029" s="26">
        <v>-48.76</v>
      </c>
      <c r="F1029" s="27">
        <v>0</v>
      </c>
      <c r="G1029" s="27">
        <v>42</v>
      </c>
      <c r="H1029" s="26" t="s">
        <v>100</v>
      </c>
      <c r="I1029" s="26" t="s">
        <v>99</v>
      </c>
    </row>
    <row r="1030" spans="1:9" x14ac:dyDescent="0.25">
      <c r="A1030" s="25">
        <v>2402204</v>
      </c>
      <c r="B1030" s="33">
        <v>240220</v>
      </c>
      <c r="C1030" s="24" t="s">
        <v>1076</v>
      </c>
      <c r="D1030" s="24">
        <v>-6.38</v>
      </c>
      <c r="E1030" s="24">
        <v>-35.119999999999997</v>
      </c>
      <c r="F1030" s="25">
        <v>0</v>
      </c>
      <c r="G1030" s="25">
        <v>24</v>
      </c>
      <c r="H1030" s="24" t="s">
        <v>93</v>
      </c>
      <c r="I1030" s="24" t="s">
        <v>92</v>
      </c>
    </row>
    <row r="1031" spans="1:9" x14ac:dyDescent="0.25">
      <c r="A1031" s="27">
        <v>4304507</v>
      </c>
      <c r="B1031" s="34">
        <v>430450</v>
      </c>
      <c r="C1031" s="26" t="s">
        <v>1077</v>
      </c>
      <c r="D1031" s="26">
        <v>-31.39</v>
      </c>
      <c r="E1031" s="26">
        <v>-52.67</v>
      </c>
      <c r="F1031" s="27">
        <v>0</v>
      </c>
      <c r="G1031" s="27">
        <v>43</v>
      </c>
      <c r="H1031" s="26" t="s">
        <v>95</v>
      </c>
      <c r="I1031" s="26" t="s">
        <v>94</v>
      </c>
    </row>
    <row r="1032" spans="1:9" x14ac:dyDescent="0.25">
      <c r="A1032" s="25">
        <v>2801108</v>
      </c>
      <c r="B1032" s="33">
        <v>280110</v>
      </c>
      <c r="C1032" s="24" t="s">
        <v>1078</v>
      </c>
      <c r="D1032" s="24">
        <v>-10.130000000000001</v>
      </c>
      <c r="E1032" s="24">
        <v>-36.979999999999997</v>
      </c>
      <c r="F1032" s="25">
        <v>0</v>
      </c>
      <c r="G1032" s="25">
        <v>28</v>
      </c>
      <c r="H1032" s="24" t="s">
        <v>103</v>
      </c>
      <c r="I1032" s="24" t="s">
        <v>102</v>
      </c>
    </row>
    <row r="1033" spans="1:9" x14ac:dyDescent="0.25">
      <c r="A1033" s="27">
        <v>2603702</v>
      </c>
      <c r="B1033" s="34">
        <v>260370</v>
      </c>
      <c r="C1033" s="26" t="s">
        <v>1079</v>
      </c>
      <c r="D1033" s="26">
        <v>-8.8800000000000008</v>
      </c>
      <c r="E1033" s="26">
        <v>-36.19</v>
      </c>
      <c r="F1033" s="27">
        <v>0</v>
      </c>
      <c r="G1033" s="27">
        <v>26</v>
      </c>
      <c r="H1033" s="26" t="s">
        <v>88</v>
      </c>
      <c r="I1033" s="26" t="s">
        <v>87</v>
      </c>
    </row>
    <row r="1034" spans="1:9" x14ac:dyDescent="0.25">
      <c r="A1034" s="25">
        <v>2302800</v>
      </c>
      <c r="B1034" s="33">
        <v>230280</v>
      </c>
      <c r="C1034" s="24" t="s">
        <v>1080</v>
      </c>
      <c r="D1034" s="24">
        <v>-4.3499999999999996</v>
      </c>
      <c r="E1034" s="24">
        <v>-39.31</v>
      </c>
      <c r="F1034" s="25">
        <v>0</v>
      </c>
      <c r="G1034" s="25">
        <v>23</v>
      </c>
      <c r="H1034" s="24" t="s">
        <v>72</v>
      </c>
      <c r="I1034" s="24" t="s">
        <v>5430</v>
      </c>
    </row>
    <row r="1035" spans="1:9" x14ac:dyDescent="0.25">
      <c r="A1035" s="27">
        <v>2801207</v>
      </c>
      <c r="B1035" s="34">
        <v>280120</v>
      </c>
      <c r="C1035" s="26" t="s">
        <v>1081</v>
      </c>
      <c r="D1035" s="26">
        <v>-9.64</v>
      </c>
      <c r="E1035" s="26">
        <v>-37.78</v>
      </c>
      <c r="F1035" s="27">
        <v>0</v>
      </c>
      <c r="G1035" s="27">
        <v>28</v>
      </c>
      <c r="H1035" s="26" t="s">
        <v>103</v>
      </c>
      <c r="I1035" s="26" t="s">
        <v>102</v>
      </c>
    </row>
    <row r="1036" spans="1:9" x14ac:dyDescent="0.25">
      <c r="A1036" s="25">
        <v>3510153</v>
      </c>
      <c r="B1036" s="33">
        <v>351015</v>
      </c>
      <c r="C1036" s="24" t="s">
        <v>1082</v>
      </c>
      <c r="D1036" s="24">
        <v>-23</v>
      </c>
      <c r="E1036" s="24">
        <v>-49.78</v>
      </c>
      <c r="F1036" s="25">
        <v>0</v>
      </c>
      <c r="G1036" s="25">
        <v>35</v>
      </c>
      <c r="H1036" s="24" t="s">
        <v>101</v>
      </c>
      <c r="I1036" s="24" t="s">
        <v>5434</v>
      </c>
    </row>
    <row r="1037" spans="1:9" x14ac:dyDescent="0.25">
      <c r="A1037" s="27">
        <v>4304606</v>
      </c>
      <c r="B1037" s="34">
        <v>430460</v>
      </c>
      <c r="C1037" s="26" t="s">
        <v>1083</v>
      </c>
      <c r="D1037" s="26">
        <v>-29.91</v>
      </c>
      <c r="E1037" s="26">
        <v>-51.18</v>
      </c>
      <c r="F1037" s="27">
        <v>0</v>
      </c>
      <c r="G1037" s="27">
        <v>43</v>
      </c>
      <c r="H1037" s="26" t="s">
        <v>95</v>
      </c>
      <c r="I1037" s="26" t="s">
        <v>94</v>
      </c>
    </row>
    <row r="1038" spans="1:9" x14ac:dyDescent="0.25">
      <c r="A1038" s="25">
        <v>4203808</v>
      </c>
      <c r="B1038" s="33">
        <v>420380</v>
      </c>
      <c r="C1038" s="24" t="s">
        <v>1084</v>
      </c>
      <c r="D1038" s="24">
        <v>-26.17</v>
      </c>
      <c r="E1038" s="24">
        <v>-50.38</v>
      </c>
      <c r="F1038" s="25">
        <v>0</v>
      </c>
      <c r="G1038" s="25">
        <v>42</v>
      </c>
      <c r="H1038" s="24" t="s">
        <v>100</v>
      </c>
      <c r="I1038" s="24" t="s">
        <v>99</v>
      </c>
    </row>
    <row r="1039" spans="1:9" x14ac:dyDescent="0.25">
      <c r="A1039" s="27">
        <v>2906808</v>
      </c>
      <c r="B1039" s="34">
        <v>290680</v>
      </c>
      <c r="C1039" s="26" t="s">
        <v>1085</v>
      </c>
      <c r="D1039" s="26">
        <v>-10.67</v>
      </c>
      <c r="E1039" s="26">
        <v>-39.49</v>
      </c>
      <c r="F1039" s="27">
        <v>0</v>
      </c>
      <c r="G1039" s="27">
        <v>29</v>
      </c>
      <c r="H1039" s="26" t="s">
        <v>71</v>
      </c>
      <c r="I1039" s="26" t="s">
        <v>70</v>
      </c>
    </row>
    <row r="1040" spans="1:9" x14ac:dyDescent="0.25">
      <c r="A1040" s="25">
        <v>1400175</v>
      </c>
      <c r="B1040" s="33">
        <v>140017</v>
      </c>
      <c r="C1040" s="24" t="s">
        <v>1086</v>
      </c>
      <c r="D1040" s="24">
        <v>2.6</v>
      </c>
      <c r="E1040" s="24">
        <v>-60.59</v>
      </c>
      <c r="F1040" s="25">
        <v>0</v>
      </c>
      <c r="G1040" s="25">
        <v>14</v>
      </c>
      <c r="H1040" s="24" t="s">
        <v>98</v>
      </c>
      <c r="I1040" s="24" t="s">
        <v>97</v>
      </c>
    </row>
    <row r="1041" spans="1:9" x14ac:dyDescent="0.25">
      <c r="A1041" s="27">
        <v>3301108</v>
      </c>
      <c r="B1041" s="34">
        <v>330110</v>
      </c>
      <c r="C1041" s="26" t="s">
        <v>1087</v>
      </c>
      <c r="D1041" s="26">
        <v>-21.98</v>
      </c>
      <c r="E1041" s="26">
        <v>-42.36</v>
      </c>
      <c r="F1041" s="27">
        <v>0</v>
      </c>
      <c r="G1041" s="27">
        <v>33</v>
      </c>
      <c r="H1041" s="26" t="s">
        <v>91</v>
      </c>
      <c r="I1041" s="26" t="s">
        <v>90</v>
      </c>
    </row>
    <row r="1042" spans="1:9" x14ac:dyDescent="0.25">
      <c r="A1042" s="25">
        <v>4104451</v>
      </c>
      <c r="B1042" s="33">
        <v>410445</v>
      </c>
      <c r="C1042" s="24" t="s">
        <v>1087</v>
      </c>
      <c r="D1042" s="24">
        <v>-25.37</v>
      </c>
      <c r="E1042" s="24">
        <v>-52.12</v>
      </c>
      <c r="F1042" s="25">
        <v>0</v>
      </c>
      <c r="G1042" s="25">
        <v>41</v>
      </c>
      <c r="H1042" s="24" t="s">
        <v>86</v>
      </c>
      <c r="I1042" s="24" t="s">
        <v>5431</v>
      </c>
    </row>
    <row r="1043" spans="1:9" x14ac:dyDescent="0.25">
      <c r="A1043" s="27">
        <v>3112059</v>
      </c>
      <c r="B1043" s="34">
        <v>311205</v>
      </c>
      <c r="C1043" s="26" t="s">
        <v>1087</v>
      </c>
      <c r="D1043" s="26">
        <v>-18.52</v>
      </c>
      <c r="E1043" s="26">
        <v>-42.62</v>
      </c>
      <c r="F1043" s="27">
        <v>0</v>
      </c>
      <c r="G1043" s="27">
        <v>31</v>
      </c>
      <c r="H1043" s="26" t="s">
        <v>83</v>
      </c>
      <c r="I1043" s="26" t="s">
        <v>82</v>
      </c>
    </row>
    <row r="1044" spans="1:9" x14ac:dyDescent="0.25">
      <c r="A1044" s="25">
        <v>2102705</v>
      </c>
      <c r="B1044" s="33">
        <v>210270</v>
      </c>
      <c r="C1044" s="24" t="s">
        <v>1088</v>
      </c>
      <c r="D1044" s="24">
        <v>-3.63</v>
      </c>
      <c r="E1044" s="24">
        <v>-44.37</v>
      </c>
      <c r="F1044" s="25">
        <v>0</v>
      </c>
      <c r="G1044" s="25">
        <v>21</v>
      </c>
      <c r="H1044" s="24" t="s">
        <v>77</v>
      </c>
      <c r="I1044" s="24" t="s">
        <v>5433</v>
      </c>
    </row>
    <row r="1045" spans="1:9" x14ac:dyDescent="0.25">
      <c r="A1045" s="27">
        <v>2202307</v>
      </c>
      <c r="B1045" s="34">
        <v>220230</v>
      </c>
      <c r="C1045" s="26" t="s">
        <v>1089</v>
      </c>
      <c r="D1045" s="26">
        <v>-8.1</v>
      </c>
      <c r="E1045" s="26">
        <v>-42.94</v>
      </c>
      <c r="F1045" s="27">
        <v>0</v>
      </c>
      <c r="G1045" s="27">
        <v>22</v>
      </c>
      <c r="H1045" s="26" t="s">
        <v>89</v>
      </c>
      <c r="I1045" s="26" t="s">
        <v>5435</v>
      </c>
    </row>
    <row r="1046" spans="1:9" x14ac:dyDescent="0.25">
      <c r="A1046" s="25">
        <v>2906824</v>
      </c>
      <c r="B1046" s="33">
        <v>290682</v>
      </c>
      <c r="C1046" s="24" t="s">
        <v>1090</v>
      </c>
      <c r="D1046" s="24">
        <v>-9.9600000000000009</v>
      </c>
      <c r="E1046" s="24">
        <v>-39.159999999999997</v>
      </c>
      <c r="F1046" s="25">
        <v>0</v>
      </c>
      <c r="G1046" s="25">
        <v>29</v>
      </c>
      <c r="H1046" s="24" t="s">
        <v>71</v>
      </c>
      <c r="I1046" s="24" t="s">
        <v>70</v>
      </c>
    </row>
    <row r="1047" spans="1:9" x14ac:dyDescent="0.25">
      <c r="A1047" s="27">
        <v>4304614</v>
      </c>
      <c r="B1047" s="34">
        <v>430461</v>
      </c>
      <c r="C1047" s="26" t="s">
        <v>1091</v>
      </c>
      <c r="D1047" s="26">
        <v>-29.32</v>
      </c>
      <c r="E1047" s="26">
        <v>-52.23</v>
      </c>
      <c r="F1047" s="27">
        <v>0</v>
      </c>
      <c r="G1047" s="27">
        <v>43</v>
      </c>
      <c r="H1047" s="26" t="s">
        <v>95</v>
      </c>
      <c r="I1047" s="26" t="s">
        <v>94</v>
      </c>
    </row>
    <row r="1048" spans="1:9" x14ac:dyDescent="0.25">
      <c r="A1048" s="25">
        <v>1300904</v>
      </c>
      <c r="B1048" s="33">
        <v>130090</v>
      </c>
      <c r="C1048" s="24" t="s">
        <v>1092</v>
      </c>
      <c r="D1048" s="24">
        <v>-6.53</v>
      </c>
      <c r="E1048" s="24">
        <v>-64.38</v>
      </c>
      <c r="F1048" s="25">
        <v>0</v>
      </c>
      <c r="G1048" s="25">
        <v>13</v>
      </c>
      <c r="H1048" s="24" t="s">
        <v>69</v>
      </c>
      <c r="I1048" s="24" t="s">
        <v>68</v>
      </c>
    </row>
    <row r="1049" spans="1:9" x14ac:dyDescent="0.25">
      <c r="A1049" s="27">
        <v>1502202</v>
      </c>
      <c r="B1049" s="34">
        <v>150220</v>
      </c>
      <c r="C1049" s="26" t="s">
        <v>1093</v>
      </c>
      <c r="D1049" s="26">
        <v>-1.19</v>
      </c>
      <c r="E1049" s="26">
        <v>-47.18</v>
      </c>
      <c r="F1049" s="27">
        <v>0</v>
      </c>
      <c r="G1049" s="27">
        <v>15</v>
      </c>
      <c r="H1049" s="26" t="s">
        <v>84</v>
      </c>
      <c r="I1049" s="26" t="s">
        <v>5429</v>
      </c>
    </row>
    <row r="1050" spans="1:9" x14ac:dyDescent="0.25">
      <c r="A1050" s="25">
        <v>4104501</v>
      </c>
      <c r="B1050" s="33">
        <v>410450</v>
      </c>
      <c r="C1050" s="24" t="s">
        <v>1093</v>
      </c>
      <c r="D1050" s="24">
        <v>-25.67</v>
      </c>
      <c r="E1050" s="24">
        <v>-53.8</v>
      </c>
      <c r="F1050" s="25">
        <v>0</v>
      </c>
      <c r="G1050" s="25">
        <v>41</v>
      </c>
      <c r="H1050" s="24" t="s">
        <v>86</v>
      </c>
      <c r="I1050" s="24" t="s">
        <v>5431</v>
      </c>
    </row>
    <row r="1051" spans="1:9" x14ac:dyDescent="0.25">
      <c r="A1051" s="27">
        <v>4203253</v>
      </c>
      <c r="B1051" s="34">
        <v>420325</v>
      </c>
      <c r="C1051" s="26" t="s">
        <v>1094</v>
      </c>
      <c r="D1051" s="26">
        <v>-27.93</v>
      </c>
      <c r="E1051" s="26">
        <v>-50.51</v>
      </c>
      <c r="F1051" s="27">
        <v>0</v>
      </c>
      <c r="G1051" s="27">
        <v>42</v>
      </c>
      <c r="H1051" s="26" t="s">
        <v>100</v>
      </c>
      <c r="I1051" s="26" t="s">
        <v>99</v>
      </c>
    </row>
    <row r="1052" spans="1:9" x14ac:dyDescent="0.25">
      <c r="A1052" s="25">
        <v>3510203</v>
      </c>
      <c r="B1052" s="33">
        <v>351020</v>
      </c>
      <c r="C1052" s="24" t="s">
        <v>1095</v>
      </c>
      <c r="D1052" s="24">
        <v>-24</v>
      </c>
      <c r="E1052" s="24">
        <v>-48.34</v>
      </c>
      <c r="F1052" s="25">
        <v>0</v>
      </c>
      <c r="G1052" s="25">
        <v>35</v>
      </c>
      <c r="H1052" s="24" t="s">
        <v>101</v>
      </c>
      <c r="I1052" s="24" t="s">
        <v>5434</v>
      </c>
    </row>
    <row r="1053" spans="1:9" x14ac:dyDescent="0.25">
      <c r="A1053" s="27">
        <v>4304622</v>
      </c>
      <c r="B1053" s="34">
        <v>430462</v>
      </c>
      <c r="C1053" s="26" t="s">
        <v>1096</v>
      </c>
      <c r="D1053" s="26">
        <v>-28.12</v>
      </c>
      <c r="E1053" s="26">
        <v>-51.39</v>
      </c>
      <c r="F1053" s="27">
        <v>0</v>
      </c>
      <c r="G1053" s="27">
        <v>43</v>
      </c>
      <c r="H1053" s="26" t="s">
        <v>95</v>
      </c>
      <c r="I1053" s="26" t="s">
        <v>94</v>
      </c>
    </row>
    <row r="1054" spans="1:9" x14ac:dyDescent="0.25">
      <c r="A1054" s="25">
        <v>4304630</v>
      </c>
      <c r="B1054" s="33">
        <v>430463</v>
      </c>
      <c r="C1054" s="24" t="s">
        <v>1097</v>
      </c>
      <c r="D1054" s="24">
        <v>-29.76</v>
      </c>
      <c r="E1054" s="24">
        <v>-50.02</v>
      </c>
      <c r="F1054" s="25">
        <v>0</v>
      </c>
      <c r="G1054" s="25">
        <v>43</v>
      </c>
      <c r="H1054" s="24" t="s">
        <v>95</v>
      </c>
      <c r="I1054" s="24" t="s">
        <v>94</v>
      </c>
    </row>
    <row r="1055" spans="1:9" x14ac:dyDescent="0.25">
      <c r="A1055" s="27">
        <v>4304655</v>
      </c>
      <c r="B1055" s="34">
        <v>430465</v>
      </c>
      <c r="C1055" s="26" t="s">
        <v>1098</v>
      </c>
      <c r="D1055" s="26">
        <v>-28.92</v>
      </c>
      <c r="E1055" s="26">
        <v>-54.69</v>
      </c>
      <c r="F1055" s="27">
        <v>0</v>
      </c>
      <c r="G1055" s="27">
        <v>43</v>
      </c>
      <c r="H1055" s="26" t="s">
        <v>95</v>
      </c>
      <c r="I1055" s="26" t="s">
        <v>94</v>
      </c>
    </row>
    <row r="1056" spans="1:9" x14ac:dyDescent="0.25">
      <c r="A1056" s="25">
        <v>4304663</v>
      </c>
      <c r="B1056" s="33">
        <v>430466</v>
      </c>
      <c r="C1056" s="24" t="s">
        <v>1099</v>
      </c>
      <c r="D1056" s="24">
        <v>-31.76</v>
      </c>
      <c r="E1056" s="24">
        <v>-52.48</v>
      </c>
      <c r="F1056" s="25">
        <v>0</v>
      </c>
      <c r="G1056" s="25">
        <v>43</v>
      </c>
      <c r="H1056" s="24" t="s">
        <v>95</v>
      </c>
      <c r="I1056" s="24" t="s">
        <v>94</v>
      </c>
    </row>
    <row r="1057" spans="1:9" x14ac:dyDescent="0.25">
      <c r="A1057" s="27">
        <v>3112109</v>
      </c>
      <c r="B1057" s="34">
        <v>311210</v>
      </c>
      <c r="C1057" s="26" t="s">
        <v>1100</v>
      </c>
      <c r="D1057" s="26">
        <v>-20.52</v>
      </c>
      <c r="E1057" s="26">
        <v>-41.9</v>
      </c>
      <c r="F1057" s="27">
        <v>0</v>
      </c>
      <c r="G1057" s="27">
        <v>31</v>
      </c>
      <c r="H1057" s="26" t="s">
        <v>83</v>
      </c>
      <c r="I1057" s="26" t="s">
        <v>82</v>
      </c>
    </row>
    <row r="1058" spans="1:9" x14ac:dyDescent="0.25">
      <c r="A1058" s="25">
        <v>2701704</v>
      </c>
      <c r="B1058" s="33">
        <v>270170</v>
      </c>
      <c r="C1058" s="24" t="s">
        <v>1101</v>
      </c>
      <c r="D1058" s="24">
        <v>-9.4</v>
      </c>
      <c r="E1058" s="24">
        <v>-36.07</v>
      </c>
      <c r="F1058" s="25">
        <v>0</v>
      </c>
      <c r="G1058" s="25">
        <v>27</v>
      </c>
      <c r="H1058" s="24" t="s">
        <v>66</v>
      </c>
      <c r="I1058" s="24" t="s">
        <v>65</v>
      </c>
    </row>
    <row r="1059" spans="1:9" x14ac:dyDescent="0.25">
      <c r="A1059" s="27">
        <v>2801306</v>
      </c>
      <c r="B1059" s="34">
        <v>280130</v>
      </c>
      <c r="C1059" s="26" t="s">
        <v>1101</v>
      </c>
      <c r="D1059" s="26">
        <v>-10.5</v>
      </c>
      <c r="E1059" s="26">
        <v>-37.049999999999997</v>
      </c>
      <c r="F1059" s="27">
        <v>0</v>
      </c>
      <c r="G1059" s="27">
        <v>28</v>
      </c>
      <c r="H1059" s="26" t="s">
        <v>103</v>
      </c>
      <c r="I1059" s="26" t="s">
        <v>102</v>
      </c>
    </row>
    <row r="1060" spans="1:9" x14ac:dyDescent="0.25">
      <c r="A1060" s="25">
        <v>4304689</v>
      </c>
      <c r="B1060" s="33">
        <v>430468</v>
      </c>
      <c r="C1060" s="24" t="s">
        <v>1102</v>
      </c>
      <c r="D1060" s="24">
        <v>-29.7</v>
      </c>
      <c r="E1060" s="24">
        <v>-51.32</v>
      </c>
      <c r="F1060" s="25">
        <v>0</v>
      </c>
      <c r="G1060" s="25">
        <v>43</v>
      </c>
      <c r="H1060" s="24" t="s">
        <v>95</v>
      </c>
      <c r="I1060" s="24" t="s">
        <v>94</v>
      </c>
    </row>
    <row r="1061" spans="1:9" x14ac:dyDescent="0.25">
      <c r="A1061" s="27">
        <v>3510302</v>
      </c>
      <c r="B1061" s="34">
        <v>351030</v>
      </c>
      <c r="C1061" s="26" t="s">
        <v>1103</v>
      </c>
      <c r="D1061" s="26">
        <v>-23.47</v>
      </c>
      <c r="E1061" s="26">
        <v>-47.73</v>
      </c>
      <c r="F1061" s="27">
        <v>0</v>
      </c>
      <c r="G1061" s="27">
        <v>35</v>
      </c>
      <c r="H1061" s="26" t="s">
        <v>101</v>
      </c>
      <c r="I1061" s="26" t="s">
        <v>5434</v>
      </c>
    </row>
    <row r="1062" spans="1:9" x14ac:dyDescent="0.25">
      <c r="A1062" s="25">
        <v>2906857</v>
      </c>
      <c r="B1062" s="33">
        <v>290685</v>
      </c>
      <c r="C1062" s="24" t="s">
        <v>1104</v>
      </c>
      <c r="D1062" s="24">
        <v>-11.66</v>
      </c>
      <c r="E1062" s="24">
        <v>-39.83</v>
      </c>
      <c r="F1062" s="25">
        <v>0</v>
      </c>
      <c r="G1062" s="25">
        <v>29</v>
      </c>
      <c r="H1062" s="24" t="s">
        <v>71</v>
      </c>
      <c r="I1062" s="24" t="s">
        <v>70</v>
      </c>
    </row>
    <row r="1063" spans="1:9" x14ac:dyDescent="0.25">
      <c r="A1063" s="27">
        <v>3112208</v>
      </c>
      <c r="B1063" s="34">
        <v>311220</v>
      </c>
      <c r="C1063" s="26" t="s">
        <v>1105</v>
      </c>
      <c r="D1063" s="26">
        <v>-20.92</v>
      </c>
      <c r="E1063" s="26">
        <v>-43.61</v>
      </c>
      <c r="F1063" s="27">
        <v>0</v>
      </c>
      <c r="G1063" s="27">
        <v>31</v>
      </c>
      <c r="H1063" s="26" t="s">
        <v>83</v>
      </c>
      <c r="I1063" s="26" t="s">
        <v>82</v>
      </c>
    </row>
    <row r="1064" spans="1:9" x14ac:dyDescent="0.25">
      <c r="A1064" s="25">
        <v>3112307</v>
      </c>
      <c r="B1064" s="33">
        <v>311230</v>
      </c>
      <c r="C1064" s="24" t="s">
        <v>1106</v>
      </c>
      <c r="D1064" s="24">
        <v>-17.690000000000001</v>
      </c>
      <c r="E1064" s="24">
        <v>-42.51</v>
      </c>
      <c r="F1064" s="25">
        <v>0</v>
      </c>
      <c r="G1064" s="25">
        <v>31</v>
      </c>
      <c r="H1064" s="24" t="s">
        <v>83</v>
      </c>
      <c r="I1064" s="24" t="s">
        <v>82</v>
      </c>
    </row>
    <row r="1065" spans="1:9" x14ac:dyDescent="0.25">
      <c r="A1065" s="27">
        <v>3112406</v>
      </c>
      <c r="B1065" s="34">
        <v>311240</v>
      </c>
      <c r="C1065" s="26" t="s">
        <v>1107</v>
      </c>
      <c r="D1065" s="26">
        <v>-20.61</v>
      </c>
      <c r="E1065" s="26">
        <v>-47.05</v>
      </c>
      <c r="F1065" s="27">
        <v>0</v>
      </c>
      <c r="G1065" s="27">
        <v>31</v>
      </c>
      <c r="H1065" s="26" t="s">
        <v>83</v>
      </c>
      <c r="I1065" s="26" t="s">
        <v>82</v>
      </c>
    </row>
    <row r="1066" spans="1:9" x14ac:dyDescent="0.25">
      <c r="A1066" s="25">
        <v>2504033</v>
      </c>
      <c r="B1066" s="33">
        <v>250403</v>
      </c>
      <c r="C1066" s="24" t="s">
        <v>1108</v>
      </c>
      <c r="D1066" s="24">
        <v>-6.91</v>
      </c>
      <c r="E1066" s="24">
        <v>-35.17</v>
      </c>
      <c r="F1066" s="25">
        <v>0</v>
      </c>
      <c r="G1066" s="25">
        <v>25</v>
      </c>
      <c r="H1066" s="24" t="s">
        <v>85</v>
      </c>
      <c r="I1066" s="24" t="s">
        <v>5437</v>
      </c>
    </row>
    <row r="1067" spans="1:9" x14ac:dyDescent="0.25">
      <c r="A1067" s="27">
        <v>3112505</v>
      </c>
      <c r="B1067" s="34">
        <v>311250</v>
      </c>
      <c r="C1067" s="26" t="s">
        <v>1109</v>
      </c>
      <c r="D1067" s="26">
        <v>-19.54</v>
      </c>
      <c r="E1067" s="26">
        <v>-44.11</v>
      </c>
      <c r="F1067" s="27">
        <v>0</v>
      </c>
      <c r="G1067" s="27">
        <v>31</v>
      </c>
      <c r="H1067" s="26" t="s">
        <v>83</v>
      </c>
      <c r="I1067" s="26" t="s">
        <v>82</v>
      </c>
    </row>
    <row r="1068" spans="1:9" x14ac:dyDescent="0.25">
      <c r="A1068" s="25">
        <v>2906873</v>
      </c>
      <c r="B1068" s="33">
        <v>290687</v>
      </c>
      <c r="C1068" s="24" t="s">
        <v>1110</v>
      </c>
      <c r="D1068" s="24">
        <v>-11.38</v>
      </c>
      <c r="E1068" s="24">
        <v>-40.01</v>
      </c>
      <c r="F1068" s="25">
        <v>0</v>
      </c>
      <c r="G1068" s="25">
        <v>29</v>
      </c>
      <c r="H1068" s="24" t="s">
        <v>71</v>
      </c>
      <c r="I1068" s="24" t="s">
        <v>70</v>
      </c>
    </row>
    <row r="1069" spans="1:9" x14ac:dyDescent="0.25">
      <c r="A1069" s="27">
        <v>3112604</v>
      </c>
      <c r="B1069" s="34">
        <v>311260</v>
      </c>
      <c r="C1069" s="26" t="s">
        <v>1111</v>
      </c>
      <c r="D1069" s="26">
        <v>-18.68</v>
      </c>
      <c r="E1069" s="26">
        <v>-49.56</v>
      </c>
      <c r="F1069" s="27">
        <v>0</v>
      </c>
      <c r="G1069" s="27">
        <v>31</v>
      </c>
      <c r="H1069" s="26" t="s">
        <v>83</v>
      </c>
      <c r="I1069" s="26" t="s">
        <v>82</v>
      </c>
    </row>
    <row r="1070" spans="1:9" x14ac:dyDescent="0.25">
      <c r="A1070" s="25">
        <v>4203907</v>
      </c>
      <c r="B1070" s="33">
        <v>420390</v>
      </c>
      <c r="C1070" s="24" t="s">
        <v>1112</v>
      </c>
      <c r="D1070" s="24">
        <v>-27.34</v>
      </c>
      <c r="E1070" s="24">
        <v>-51.61</v>
      </c>
      <c r="F1070" s="25">
        <v>0</v>
      </c>
      <c r="G1070" s="25">
        <v>42</v>
      </c>
      <c r="H1070" s="24" t="s">
        <v>100</v>
      </c>
      <c r="I1070" s="24" t="s">
        <v>99</v>
      </c>
    </row>
    <row r="1071" spans="1:9" x14ac:dyDescent="0.25">
      <c r="A1071" s="27">
        <v>2102754</v>
      </c>
      <c r="B1071" s="34">
        <v>210275</v>
      </c>
      <c r="C1071" s="26" t="s">
        <v>1113</v>
      </c>
      <c r="D1071" s="26">
        <v>-4.72</v>
      </c>
      <c r="E1071" s="26">
        <v>-44.32</v>
      </c>
      <c r="F1071" s="27">
        <v>0</v>
      </c>
      <c r="G1071" s="27">
        <v>21</v>
      </c>
      <c r="H1071" s="26" t="s">
        <v>77</v>
      </c>
      <c r="I1071" s="26" t="s">
        <v>5433</v>
      </c>
    </row>
    <row r="1072" spans="1:9" x14ac:dyDescent="0.25">
      <c r="A1072" s="25">
        <v>2302909</v>
      </c>
      <c r="B1072" s="33">
        <v>230290</v>
      </c>
      <c r="C1072" s="24" t="s">
        <v>1114</v>
      </c>
      <c r="D1072" s="24">
        <v>-4.46</v>
      </c>
      <c r="E1072" s="24">
        <v>-38.9</v>
      </c>
      <c r="F1072" s="25">
        <v>0</v>
      </c>
      <c r="G1072" s="25">
        <v>23</v>
      </c>
      <c r="H1072" s="24" t="s">
        <v>72</v>
      </c>
      <c r="I1072" s="24" t="s">
        <v>5430</v>
      </c>
    </row>
    <row r="1073" spans="1:9" x14ac:dyDescent="0.25">
      <c r="A1073" s="27">
        <v>4304697</v>
      </c>
      <c r="B1073" s="34">
        <v>430469</v>
      </c>
      <c r="C1073" s="26" t="s">
        <v>1115</v>
      </c>
      <c r="D1073" s="26">
        <v>-29.26</v>
      </c>
      <c r="E1073" s="26">
        <v>-51.98</v>
      </c>
      <c r="F1073" s="27">
        <v>0</v>
      </c>
      <c r="G1073" s="27">
        <v>43</v>
      </c>
      <c r="H1073" s="26" t="s">
        <v>95</v>
      </c>
      <c r="I1073" s="26" t="s">
        <v>94</v>
      </c>
    </row>
    <row r="1074" spans="1:9" x14ac:dyDescent="0.25">
      <c r="A1074" s="25">
        <v>3112653</v>
      </c>
      <c r="B1074" s="33">
        <v>311265</v>
      </c>
      <c r="C1074" s="24" t="s">
        <v>1116</v>
      </c>
      <c r="D1074" s="24">
        <v>-19.059999999999999</v>
      </c>
      <c r="E1074" s="24">
        <v>-41.85</v>
      </c>
      <c r="F1074" s="25">
        <v>0</v>
      </c>
      <c r="G1074" s="25">
        <v>31</v>
      </c>
      <c r="H1074" s="24" t="s">
        <v>83</v>
      </c>
      <c r="I1074" s="24" t="s">
        <v>82</v>
      </c>
    </row>
    <row r="1075" spans="1:9" x14ac:dyDescent="0.25">
      <c r="A1075" s="27">
        <v>2202406</v>
      </c>
      <c r="B1075" s="34">
        <v>220240</v>
      </c>
      <c r="C1075" s="26" t="s">
        <v>1117</v>
      </c>
      <c r="D1075" s="26">
        <v>-4.45</v>
      </c>
      <c r="E1075" s="26">
        <v>-41.94</v>
      </c>
      <c r="F1075" s="27">
        <v>0</v>
      </c>
      <c r="G1075" s="27">
        <v>22</v>
      </c>
      <c r="H1075" s="26" t="s">
        <v>89</v>
      </c>
      <c r="I1075" s="26" t="s">
        <v>5435</v>
      </c>
    </row>
    <row r="1076" spans="1:9" x14ac:dyDescent="0.25">
      <c r="A1076" s="25">
        <v>3112703</v>
      </c>
      <c r="B1076" s="33">
        <v>311270</v>
      </c>
      <c r="C1076" s="24" t="s">
        <v>1118</v>
      </c>
      <c r="D1076" s="24">
        <v>-16.32</v>
      </c>
      <c r="E1076" s="24">
        <v>-43.71</v>
      </c>
      <c r="F1076" s="25">
        <v>0</v>
      </c>
      <c r="G1076" s="25">
        <v>31</v>
      </c>
      <c r="H1076" s="24" t="s">
        <v>83</v>
      </c>
      <c r="I1076" s="24" t="s">
        <v>82</v>
      </c>
    </row>
    <row r="1077" spans="1:9" x14ac:dyDescent="0.25">
      <c r="A1077" s="27">
        <v>2202455</v>
      </c>
      <c r="B1077" s="34">
        <v>220245</v>
      </c>
      <c r="C1077" s="26" t="s">
        <v>1119</v>
      </c>
      <c r="D1077" s="26">
        <v>-8.48</v>
      </c>
      <c r="E1077" s="26">
        <v>-41.81</v>
      </c>
      <c r="F1077" s="27">
        <v>0</v>
      </c>
      <c r="G1077" s="27">
        <v>22</v>
      </c>
      <c r="H1077" s="26" t="s">
        <v>89</v>
      </c>
      <c r="I1077" s="26" t="s">
        <v>5435</v>
      </c>
    </row>
    <row r="1078" spans="1:9" x14ac:dyDescent="0.25">
      <c r="A1078" s="25">
        <v>4104600</v>
      </c>
      <c r="B1078" s="33">
        <v>410460</v>
      </c>
      <c r="C1078" s="24" t="s">
        <v>1120</v>
      </c>
      <c r="D1078" s="24">
        <v>-25.47</v>
      </c>
      <c r="E1078" s="24">
        <v>-53.61</v>
      </c>
      <c r="F1078" s="25">
        <v>0</v>
      </c>
      <c r="G1078" s="25">
        <v>41</v>
      </c>
      <c r="H1078" s="24" t="s">
        <v>86</v>
      </c>
      <c r="I1078" s="24" t="s">
        <v>5431</v>
      </c>
    </row>
    <row r="1079" spans="1:9" x14ac:dyDescent="0.25">
      <c r="A1079" s="27">
        <v>1502301</v>
      </c>
      <c r="B1079" s="34">
        <v>150230</v>
      </c>
      <c r="C1079" s="26" t="s">
        <v>1121</v>
      </c>
      <c r="D1079" s="26">
        <v>-1.74</v>
      </c>
      <c r="E1079" s="26">
        <v>-47.06</v>
      </c>
      <c r="F1079" s="27">
        <v>0</v>
      </c>
      <c r="G1079" s="27">
        <v>15</v>
      </c>
      <c r="H1079" s="26" t="s">
        <v>84</v>
      </c>
      <c r="I1079" s="26" t="s">
        <v>5429</v>
      </c>
    </row>
    <row r="1080" spans="1:9" x14ac:dyDescent="0.25">
      <c r="A1080" s="25">
        <v>3112802</v>
      </c>
      <c r="B1080" s="33">
        <v>311280</v>
      </c>
      <c r="C1080" s="24" t="s">
        <v>1122</v>
      </c>
      <c r="D1080" s="24">
        <v>-20.61</v>
      </c>
      <c r="E1080" s="24">
        <v>-46.04</v>
      </c>
      <c r="F1080" s="25">
        <v>0</v>
      </c>
      <c r="G1080" s="25">
        <v>31</v>
      </c>
      <c r="H1080" s="24" t="s">
        <v>83</v>
      </c>
      <c r="I1080" s="24" t="s">
        <v>82</v>
      </c>
    </row>
    <row r="1081" spans="1:9" x14ac:dyDescent="0.25">
      <c r="A1081" s="27">
        <v>3510401</v>
      </c>
      <c r="B1081" s="34">
        <v>351040</v>
      </c>
      <c r="C1081" s="26" t="s">
        <v>1123</v>
      </c>
      <c r="D1081" s="26">
        <v>-22.99</v>
      </c>
      <c r="E1081" s="26">
        <v>-47.5</v>
      </c>
      <c r="F1081" s="27">
        <v>0</v>
      </c>
      <c r="G1081" s="27">
        <v>35</v>
      </c>
      <c r="H1081" s="26" t="s">
        <v>101</v>
      </c>
      <c r="I1081" s="26" t="s">
        <v>5434</v>
      </c>
    </row>
    <row r="1082" spans="1:9" x14ac:dyDescent="0.25">
      <c r="A1082" s="25">
        <v>4203956</v>
      </c>
      <c r="B1082" s="33">
        <v>420395</v>
      </c>
      <c r="C1082" s="24" t="s">
        <v>1124</v>
      </c>
      <c r="D1082" s="24">
        <v>-28.44</v>
      </c>
      <c r="E1082" s="24">
        <v>-48.95</v>
      </c>
      <c r="F1082" s="25">
        <v>0</v>
      </c>
      <c r="G1082" s="25">
        <v>42</v>
      </c>
      <c r="H1082" s="24" t="s">
        <v>100</v>
      </c>
      <c r="I1082" s="24" t="s">
        <v>99</v>
      </c>
    </row>
    <row r="1083" spans="1:9" x14ac:dyDescent="0.25">
      <c r="A1083" s="27">
        <v>4304671</v>
      </c>
      <c r="B1083" s="34">
        <v>430467</v>
      </c>
      <c r="C1083" s="26" t="s">
        <v>1125</v>
      </c>
      <c r="D1083" s="26">
        <v>-30.14</v>
      </c>
      <c r="E1083" s="26">
        <v>-50.51</v>
      </c>
      <c r="F1083" s="27">
        <v>0</v>
      </c>
      <c r="G1083" s="27">
        <v>43</v>
      </c>
      <c r="H1083" s="26" t="s">
        <v>95</v>
      </c>
      <c r="I1083" s="26" t="s">
        <v>94</v>
      </c>
    </row>
    <row r="1084" spans="1:9" x14ac:dyDescent="0.25">
      <c r="A1084" s="25">
        <v>1200179</v>
      </c>
      <c r="B1084" s="33">
        <v>120017</v>
      </c>
      <c r="C1084" s="24" t="s">
        <v>1126</v>
      </c>
      <c r="D1084" s="24">
        <v>-10.57</v>
      </c>
      <c r="E1084" s="24">
        <v>-67.67</v>
      </c>
      <c r="F1084" s="25">
        <v>0</v>
      </c>
      <c r="G1084" s="25">
        <v>12</v>
      </c>
      <c r="H1084" s="24" t="s">
        <v>64</v>
      </c>
      <c r="I1084" s="24" t="s">
        <v>63</v>
      </c>
    </row>
    <row r="1085" spans="1:9" x14ac:dyDescent="0.25">
      <c r="A1085" s="27">
        <v>2603801</v>
      </c>
      <c r="B1085" s="34">
        <v>260380</v>
      </c>
      <c r="C1085" s="26" t="s">
        <v>1127</v>
      </c>
      <c r="D1085" s="26">
        <v>-8.73</v>
      </c>
      <c r="E1085" s="26">
        <v>-36.619999999999997</v>
      </c>
      <c r="F1085" s="27">
        <v>0</v>
      </c>
      <c r="G1085" s="27">
        <v>26</v>
      </c>
      <c r="H1085" s="26" t="s">
        <v>88</v>
      </c>
      <c r="I1085" s="26" t="s">
        <v>87</v>
      </c>
    </row>
    <row r="1086" spans="1:9" x14ac:dyDescent="0.25">
      <c r="A1086" s="25">
        <v>3112901</v>
      </c>
      <c r="B1086" s="33">
        <v>311290</v>
      </c>
      <c r="C1086" s="24" t="s">
        <v>1128</v>
      </c>
      <c r="D1086" s="24">
        <v>-20.170000000000002</v>
      </c>
      <c r="E1086" s="24">
        <v>-42.27</v>
      </c>
      <c r="F1086" s="25">
        <v>0</v>
      </c>
      <c r="G1086" s="25">
        <v>31</v>
      </c>
      <c r="H1086" s="24" t="s">
        <v>83</v>
      </c>
      <c r="I1086" s="24" t="s">
        <v>82</v>
      </c>
    </row>
    <row r="1087" spans="1:9" x14ac:dyDescent="0.25">
      <c r="A1087" s="27">
        <v>4304713</v>
      </c>
      <c r="B1087" s="34">
        <v>430471</v>
      </c>
      <c r="C1087" s="26" t="s">
        <v>1129</v>
      </c>
      <c r="D1087" s="26">
        <v>-29.79</v>
      </c>
      <c r="E1087" s="26">
        <v>-50.43</v>
      </c>
      <c r="F1087" s="27">
        <v>0</v>
      </c>
      <c r="G1087" s="27">
        <v>43</v>
      </c>
      <c r="H1087" s="26" t="s">
        <v>95</v>
      </c>
      <c r="I1087" s="26" t="s">
        <v>94</v>
      </c>
    </row>
    <row r="1088" spans="1:9" x14ac:dyDescent="0.25">
      <c r="A1088" s="25">
        <v>1400209</v>
      </c>
      <c r="B1088" s="33">
        <v>140020</v>
      </c>
      <c r="C1088" s="24" t="s">
        <v>1130</v>
      </c>
      <c r="D1088" s="24">
        <v>1.81</v>
      </c>
      <c r="E1088" s="24">
        <v>-61.12</v>
      </c>
      <c r="F1088" s="25">
        <v>0</v>
      </c>
      <c r="G1088" s="25">
        <v>14</v>
      </c>
      <c r="H1088" s="24" t="s">
        <v>98</v>
      </c>
      <c r="I1088" s="24" t="s">
        <v>97</v>
      </c>
    </row>
    <row r="1089" spans="1:9" x14ac:dyDescent="0.25">
      <c r="A1089" s="27">
        <v>2202505</v>
      </c>
      <c r="B1089" s="34">
        <v>220250</v>
      </c>
      <c r="C1089" s="26" t="s">
        <v>1131</v>
      </c>
      <c r="D1089" s="26">
        <v>-9.27</v>
      </c>
      <c r="E1089" s="26">
        <v>-43.33</v>
      </c>
      <c r="F1089" s="27">
        <v>0</v>
      </c>
      <c r="G1089" s="27">
        <v>22</v>
      </c>
      <c r="H1089" s="26" t="s">
        <v>89</v>
      </c>
      <c r="I1089" s="26" t="s">
        <v>5435</v>
      </c>
    </row>
    <row r="1090" spans="1:9" x14ac:dyDescent="0.25">
      <c r="A1090" s="25">
        <v>5002803</v>
      </c>
      <c r="B1090" s="33">
        <v>500280</v>
      </c>
      <c r="C1090" s="24" t="s">
        <v>1131</v>
      </c>
      <c r="D1090" s="24">
        <v>-22.01</v>
      </c>
      <c r="E1090" s="24">
        <v>-57.02</v>
      </c>
      <c r="F1090" s="25">
        <v>0</v>
      </c>
      <c r="G1090" s="25">
        <v>50</v>
      </c>
      <c r="H1090" s="24" t="s">
        <v>81</v>
      </c>
      <c r="I1090" s="24" t="s">
        <v>80</v>
      </c>
    </row>
    <row r="1091" spans="1:9" x14ac:dyDescent="0.25">
      <c r="A1091" s="27">
        <v>3510500</v>
      </c>
      <c r="B1091" s="34">
        <v>351050</v>
      </c>
      <c r="C1091" s="26" t="s">
        <v>1132</v>
      </c>
      <c r="D1091" s="26">
        <v>-23.62</v>
      </c>
      <c r="E1091" s="26">
        <v>-45.41</v>
      </c>
      <c r="F1091" s="27">
        <v>0</v>
      </c>
      <c r="G1091" s="27">
        <v>35</v>
      </c>
      <c r="H1091" s="26" t="s">
        <v>101</v>
      </c>
      <c r="I1091" s="26" t="s">
        <v>5434</v>
      </c>
    </row>
    <row r="1092" spans="1:9" x14ac:dyDescent="0.25">
      <c r="A1092" s="25">
        <v>3113008</v>
      </c>
      <c r="B1092" s="33">
        <v>311300</v>
      </c>
      <c r="C1092" s="24" t="s">
        <v>1133</v>
      </c>
      <c r="D1092" s="24">
        <v>-17.18</v>
      </c>
      <c r="E1092" s="24">
        <v>-41.69</v>
      </c>
      <c r="F1092" s="25">
        <v>0</v>
      </c>
      <c r="G1092" s="25">
        <v>31</v>
      </c>
      <c r="H1092" s="24" t="s">
        <v>83</v>
      </c>
      <c r="I1092" s="24" t="s">
        <v>82</v>
      </c>
    </row>
    <row r="1093" spans="1:9" x14ac:dyDescent="0.25">
      <c r="A1093" s="27">
        <v>2906899</v>
      </c>
      <c r="B1093" s="34">
        <v>290689</v>
      </c>
      <c r="C1093" s="26" t="s">
        <v>1134</v>
      </c>
      <c r="D1093" s="26">
        <v>-14.6</v>
      </c>
      <c r="E1093" s="26">
        <v>-41.33</v>
      </c>
      <c r="F1093" s="27">
        <v>0</v>
      </c>
      <c r="G1093" s="27">
        <v>29</v>
      </c>
      <c r="H1093" s="26" t="s">
        <v>71</v>
      </c>
      <c r="I1093" s="26" t="s">
        <v>70</v>
      </c>
    </row>
    <row r="1094" spans="1:9" x14ac:dyDescent="0.25">
      <c r="A1094" s="25">
        <v>4104659</v>
      </c>
      <c r="B1094" s="33">
        <v>410465</v>
      </c>
      <c r="C1094" s="24" t="s">
        <v>1135</v>
      </c>
      <c r="D1094" s="24">
        <v>-24.91</v>
      </c>
      <c r="E1094" s="24">
        <v>-50.09</v>
      </c>
      <c r="F1094" s="25">
        <v>0</v>
      </c>
      <c r="G1094" s="25">
        <v>41</v>
      </c>
      <c r="H1094" s="24" t="s">
        <v>86</v>
      </c>
      <c r="I1094" s="24" t="s">
        <v>5431</v>
      </c>
    </row>
    <row r="1095" spans="1:9" x14ac:dyDescent="0.25">
      <c r="A1095" s="27">
        <v>3113107</v>
      </c>
      <c r="B1095" s="34">
        <v>311310</v>
      </c>
      <c r="C1095" s="26" t="s">
        <v>1136</v>
      </c>
      <c r="D1095" s="26">
        <v>-20.87</v>
      </c>
      <c r="E1095" s="26">
        <v>-43.73</v>
      </c>
      <c r="F1095" s="27">
        <v>0</v>
      </c>
      <c r="G1095" s="27">
        <v>31</v>
      </c>
      <c r="H1095" s="26" t="s">
        <v>83</v>
      </c>
      <c r="I1095" s="26" t="s">
        <v>82</v>
      </c>
    </row>
    <row r="1096" spans="1:9" x14ac:dyDescent="0.25">
      <c r="A1096" s="25">
        <v>3113206</v>
      </c>
      <c r="B1096" s="33">
        <v>311320</v>
      </c>
      <c r="C1096" s="24" t="s">
        <v>1137</v>
      </c>
      <c r="D1096" s="24">
        <v>-20.95</v>
      </c>
      <c r="E1096" s="24">
        <v>-43.8</v>
      </c>
      <c r="F1096" s="25">
        <v>0</v>
      </c>
      <c r="G1096" s="25">
        <v>31</v>
      </c>
      <c r="H1096" s="24" t="s">
        <v>83</v>
      </c>
      <c r="I1096" s="24" t="s">
        <v>82</v>
      </c>
    </row>
    <row r="1097" spans="1:9" x14ac:dyDescent="0.25">
      <c r="A1097" s="27">
        <v>3113305</v>
      </c>
      <c r="B1097" s="34">
        <v>311330</v>
      </c>
      <c r="C1097" s="26" t="s">
        <v>1138</v>
      </c>
      <c r="D1097" s="26">
        <v>-20.73</v>
      </c>
      <c r="E1097" s="26">
        <v>-42.02</v>
      </c>
      <c r="F1097" s="27">
        <v>0</v>
      </c>
      <c r="G1097" s="27">
        <v>31</v>
      </c>
      <c r="H1097" s="26" t="s">
        <v>83</v>
      </c>
      <c r="I1097" s="26" t="s">
        <v>82</v>
      </c>
    </row>
    <row r="1098" spans="1:9" x14ac:dyDescent="0.25">
      <c r="A1098" s="25">
        <v>3300936</v>
      </c>
      <c r="B1098" s="33">
        <v>330093</v>
      </c>
      <c r="C1098" s="24" t="s">
        <v>1139</v>
      </c>
      <c r="D1098" s="24">
        <v>-22.18</v>
      </c>
      <c r="E1098" s="24">
        <v>-41.66</v>
      </c>
      <c r="F1098" s="25">
        <v>0</v>
      </c>
      <c r="G1098" s="25">
        <v>33</v>
      </c>
      <c r="H1098" s="24" t="s">
        <v>91</v>
      </c>
      <c r="I1098" s="24" t="s">
        <v>90</v>
      </c>
    </row>
    <row r="1099" spans="1:9" x14ac:dyDescent="0.25">
      <c r="A1099" s="27">
        <v>3510609</v>
      </c>
      <c r="B1099" s="34">
        <v>351060</v>
      </c>
      <c r="C1099" s="26" t="s">
        <v>1140</v>
      </c>
      <c r="D1099" s="26">
        <v>-23.52</v>
      </c>
      <c r="E1099" s="26">
        <v>-46.83</v>
      </c>
      <c r="F1099" s="27">
        <v>0</v>
      </c>
      <c r="G1099" s="27">
        <v>35</v>
      </c>
      <c r="H1099" s="26" t="s">
        <v>101</v>
      </c>
      <c r="I1099" s="26" t="s">
        <v>5434</v>
      </c>
    </row>
    <row r="1100" spans="1:9" x14ac:dyDescent="0.25">
      <c r="A1100" s="25">
        <v>3113404</v>
      </c>
      <c r="B1100" s="33">
        <v>311340</v>
      </c>
      <c r="C1100" s="24" t="s">
        <v>1141</v>
      </c>
      <c r="D1100" s="24">
        <v>-19.79</v>
      </c>
      <c r="E1100" s="24">
        <v>-42.13</v>
      </c>
      <c r="F1100" s="25">
        <v>0</v>
      </c>
      <c r="G1100" s="25">
        <v>31</v>
      </c>
      <c r="H1100" s="24" t="s">
        <v>83</v>
      </c>
      <c r="I1100" s="24" t="s">
        <v>82</v>
      </c>
    </row>
    <row r="1101" spans="1:9" x14ac:dyDescent="0.25">
      <c r="A1101" s="27">
        <v>1301001</v>
      </c>
      <c r="B1101" s="34">
        <v>130100</v>
      </c>
      <c r="C1101" s="26" t="s">
        <v>1142</v>
      </c>
      <c r="D1101" s="26">
        <v>-4.88</v>
      </c>
      <c r="E1101" s="26">
        <v>-66.89</v>
      </c>
      <c r="F1101" s="27">
        <v>0</v>
      </c>
      <c r="G1101" s="27">
        <v>13</v>
      </c>
      <c r="H1101" s="26" t="s">
        <v>69</v>
      </c>
      <c r="I1101" s="26" t="s">
        <v>68</v>
      </c>
    </row>
    <row r="1102" spans="1:9" x14ac:dyDescent="0.25">
      <c r="A1102" s="25">
        <v>2402303</v>
      </c>
      <c r="B1102" s="33">
        <v>240230</v>
      </c>
      <c r="C1102" s="24" t="s">
        <v>1143</v>
      </c>
      <c r="D1102" s="24">
        <v>-5.79</v>
      </c>
      <c r="E1102" s="24">
        <v>-37.549999999999997</v>
      </c>
      <c r="F1102" s="25">
        <v>0</v>
      </c>
      <c r="G1102" s="25">
        <v>24</v>
      </c>
      <c r="H1102" s="24" t="s">
        <v>93</v>
      </c>
      <c r="I1102" s="24" t="s">
        <v>92</v>
      </c>
    </row>
    <row r="1103" spans="1:9" x14ac:dyDescent="0.25">
      <c r="A1103" s="27">
        <v>2504074</v>
      </c>
      <c r="B1103" s="34">
        <v>250407</v>
      </c>
      <c r="C1103" s="26" t="s">
        <v>1143</v>
      </c>
      <c r="D1103" s="26">
        <v>-7.72</v>
      </c>
      <c r="E1103" s="26">
        <v>-36.49</v>
      </c>
      <c r="F1103" s="27">
        <v>0</v>
      </c>
      <c r="G1103" s="27">
        <v>25</v>
      </c>
      <c r="H1103" s="26" t="s">
        <v>85</v>
      </c>
      <c r="I1103" s="26" t="s">
        <v>5437</v>
      </c>
    </row>
    <row r="1104" spans="1:9" x14ac:dyDescent="0.25">
      <c r="A1104" s="25">
        <v>2202539</v>
      </c>
      <c r="B1104" s="33">
        <v>220253</v>
      </c>
      <c r="C1104" s="24" t="s">
        <v>1144</v>
      </c>
      <c r="D1104" s="24">
        <v>-3.47</v>
      </c>
      <c r="E1104" s="24">
        <v>-41.84</v>
      </c>
      <c r="F1104" s="25">
        <v>0</v>
      </c>
      <c r="G1104" s="25">
        <v>22</v>
      </c>
      <c r="H1104" s="24" t="s">
        <v>89</v>
      </c>
      <c r="I1104" s="24" t="s">
        <v>5435</v>
      </c>
    </row>
    <row r="1105" spans="1:9" x14ac:dyDescent="0.25">
      <c r="A1105" s="27">
        <v>2906907</v>
      </c>
      <c r="B1105" s="34">
        <v>290690</v>
      </c>
      <c r="C1105" s="26" t="s">
        <v>1145</v>
      </c>
      <c r="D1105" s="26">
        <v>-17.73</v>
      </c>
      <c r="E1105" s="26">
        <v>-39.26</v>
      </c>
      <c r="F1105" s="27">
        <v>0</v>
      </c>
      <c r="G1105" s="27">
        <v>29</v>
      </c>
      <c r="H1105" s="26" t="s">
        <v>71</v>
      </c>
      <c r="I1105" s="26" t="s">
        <v>70</v>
      </c>
    </row>
    <row r="1106" spans="1:9" x14ac:dyDescent="0.25">
      <c r="A1106" s="25">
        <v>4304705</v>
      </c>
      <c r="B1106" s="33">
        <v>430470</v>
      </c>
      <c r="C1106" s="24" t="s">
        <v>1146</v>
      </c>
      <c r="D1106" s="24">
        <v>-28.28</v>
      </c>
      <c r="E1106" s="24">
        <v>-52.78</v>
      </c>
      <c r="F1106" s="25">
        <v>0</v>
      </c>
      <c r="G1106" s="25">
        <v>43</v>
      </c>
      <c r="H1106" s="24" t="s">
        <v>95</v>
      </c>
      <c r="I1106" s="24" t="s">
        <v>94</v>
      </c>
    </row>
    <row r="1107" spans="1:9" x14ac:dyDescent="0.25">
      <c r="A1107" s="27">
        <v>3113503</v>
      </c>
      <c r="B1107" s="34">
        <v>311350</v>
      </c>
      <c r="C1107" s="26" t="s">
        <v>1147</v>
      </c>
      <c r="D1107" s="26">
        <v>-17.52</v>
      </c>
      <c r="E1107" s="26">
        <v>-43.01</v>
      </c>
      <c r="F1107" s="27">
        <v>0</v>
      </c>
      <c r="G1107" s="27">
        <v>31</v>
      </c>
      <c r="H1107" s="26" t="s">
        <v>83</v>
      </c>
      <c r="I1107" s="26" t="s">
        <v>82</v>
      </c>
    </row>
    <row r="1108" spans="1:9" x14ac:dyDescent="0.25">
      <c r="A1108" s="25">
        <v>2907004</v>
      </c>
      <c r="B1108" s="33">
        <v>290700</v>
      </c>
      <c r="C1108" s="24" t="s">
        <v>1148</v>
      </c>
      <c r="D1108" s="24">
        <v>-11.94</v>
      </c>
      <c r="E1108" s="24">
        <v>-37.94</v>
      </c>
      <c r="F1108" s="25">
        <v>0</v>
      </c>
      <c r="G1108" s="25">
        <v>29</v>
      </c>
      <c r="H1108" s="24" t="s">
        <v>71</v>
      </c>
      <c r="I1108" s="24" t="s">
        <v>70</v>
      </c>
    </row>
    <row r="1109" spans="1:9" x14ac:dyDescent="0.25">
      <c r="A1109" s="27">
        <v>3510708</v>
      </c>
      <c r="B1109" s="34">
        <v>351070</v>
      </c>
      <c r="C1109" s="26" t="s">
        <v>1149</v>
      </c>
      <c r="D1109" s="26">
        <v>-20.079999999999998</v>
      </c>
      <c r="E1109" s="26">
        <v>-49.91</v>
      </c>
      <c r="F1109" s="27">
        <v>0</v>
      </c>
      <c r="G1109" s="27">
        <v>35</v>
      </c>
      <c r="H1109" s="26" t="s">
        <v>101</v>
      </c>
      <c r="I1109" s="26" t="s">
        <v>5434</v>
      </c>
    </row>
    <row r="1110" spans="1:9" x14ac:dyDescent="0.25">
      <c r="A1110" s="25">
        <v>3301157</v>
      </c>
      <c r="B1110" s="33">
        <v>330115</v>
      </c>
      <c r="C1110" s="24" t="s">
        <v>1150</v>
      </c>
      <c r="D1110" s="24">
        <v>-21.48</v>
      </c>
      <c r="E1110" s="24">
        <v>-41.61</v>
      </c>
      <c r="F1110" s="25">
        <v>0</v>
      </c>
      <c r="G1110" s="25">
        <v>33</v>
      </c>
      <c r="H1110" s="24" t="s">
        <v>91</v>
      </c>
      <c r="I1110" s="24" t="s">
        <v>90</v>
      </c>
    </row>
    <row r="1111" spans="1:9" x14ac:dyDescent="0.25">
      <c r="A1111" s="27">
        <v>3113602</v>
      </c>
      <c r="B1111" s="34">
        <v>311360</v>
      </c>
      <c r="C1111" s="26" t="s">
        <v>1151</v>
      </c>
      <c r="D1111" s="26">
        <v>-22.04</v>
      </c>
      <c r="E1111" s="26">
        <v>-45.69</v>
      </c>
      <c r="F1111" s="27">
        <v>0</v>
      </c>
      <c r="G1111" s="27">
        <v>31</v>
      </c>
      <c r="H1111" s="26" t="s">
        <v>83</v>
      </c>
      <c r="I1111" s="26" t="s">
        <v>82</v>
      </c>
    </row>
    <row r="1112" spans="1:9" x14ac:dyDescent="0.25">
      <c r="A1112" s="25">
        <v>1301100</v>
      </c>
      <c r="B1112" s="33">
        <v>130110</v>
      </c>
      <c r="C1112" s="24" t="s">
        <v>1152</v>
      </c>
      <c r="D1112" s="24">
        <v>-3.76</v>
      </c>
      <c r="E1112" s="24">
        <v>-60.36</v>
      </c>
      <c r="F1112" s="25">
        <v>0</v>
      </c>
      <c r="G1112" s="25">
        <v>13</v>
      </c>
      <c r="H1112" s="24" t="s">
        <v>69</v>
      </c>
      <c r="I1112" s="24" t="s">
        <v>68</v>
      </c>
    </row>
    <row r="1113" spans="1:9" x14ac:dyDescent="0.25">
      <c r="A1113" s="27">
        <v>1301159</v>
      </c>
      <c r="B1113" s="34">
        <v>130115</v>
      </c>
      <c r="C1113" s="26" t="s">
        <v>1153</v>
      </c>
      <c r="D1113" s="26">
        <v>-3.22</v>
      </c>
      <c r="E1113" s="26">
        <v>-59.82</v>
      </c>
      <c r="F1113" s="27">
        <v>0</v>
      </c>
      <c r="G1113" s="27">
        <v>13</v>
      </c>
      <c r="H1113" s="26" t="s">
        <v>69</v>
      </c>
      <c r="I1113" s="26" t="s">
        <v>68</v>
      </c>
    </row>
    <row r="1114" spans="1:9" x14ac:dyDescent="0.25">
      <c r="A1114" s="25">
        <v>3201308</v>
      </c>
      <c r="B1114" s="33">
        <v>320130</v>
      </c>
      <c r="C1114" s="24" t="s">
        <v>1154</v>
      </c>
      <c r="D1114" s="24">
        <v>-20.260000000000002</v>
      </c>
      <c r="E1114" s="24">
        <v>-40.409999999999997</v>
      </c>
      <c r="F1114" s="25">
        <v>0</v>
      </c>
      <c r="G1114" s="25">
        <v>32</v>
      </c>
      <c r="H1114" s="24" t="s">
        <v>75</v>
      </c>
      <c r="I1114" s="24" t="s">
        <v>5436</v>
      </c>
    </row>
    <row r="1115" spans="1:9" x14ac:dyDescent="0.25">
      <c r="A1115" s="27">
        <v>2303006</v>
      </c>
      <c r="B1115" s="34">
        <v>230300</v>
      </c>
      <c r="C1115" s="26" t="s">
        <v>1155</v>
      </c>
      <c r="D1115" s="26">
        <v>-4.2300000000000004</v>
      </c>
      <c r="E1115" s="26">
        <v>-39.19</v>
      </c>
      <c r="F1115" s="27">
        <v>0</v>
      </c>
      <c r="G1115" s="27">
        <v>23</v>
      </c>
      <c r="H1115" s="26" t="s">
        <v>72</v>
      </c>
      <c r="I1115" s="26" t="s">
        <v>5430</v>
      </c>
    </row>
    <row r="1116" spans="1:9" x14ac:dyDescent="0.25">
      <c r="A1116" s="25">
        <v>2202554</v>
      </c>
      <c r="B1116" s="33">
        <v>220255</v>
      </c>
      <c r="C1116" s="24" t="s">
        <v>1156</v>
      </c>
      <c r="D1116" s="24">
        <v>-7.73</v>
      </c>
      <c r="E1116" s="24">
        <v>-40.99</v>
      </c>
      <c r="F1116" s="25">
        <v>0</v>
      </c>
      <c r="G1116" s="25">
        <v>22</v>
      </c>
      <c r="H1116" s="24" t="s">
        <v>89</v>
      </c>
      <c r="I1116" s="24" t="s">
        <v>5435</v>
      </c>
    </row>
    <row r="1117" spans="1:9" x14ac:dyDescent="0.25">
      <c r="A1117" s="27">
        <v>2907103</v>
      </c>
      <c r="B1117" s="34">
        <v>290710</v>
      </c>
      <c r="C1117" s="26" t="s">
        <v>1157</v>
      </c>
      <c r="D1117" s="26">
        <v>-14.3</v>
      </c>
      <c r="E1117" s="26">
        <v>-43.76</v>
      </c>
      <c r="F1117" s="27">
        <v>0</v>
      </c>
      <c r="G1117" s="27">
        <v>29</v>
      </c>
      <c r="H1117" s="26" t="s">
        <v>71</v>
      </c>
      <c r="I1117" s="26" t="s">
        <v>70</v>
      </c>
    </row>
    <row r="1118" spans="1:9" x14ac:dyDescent="0.25">
      <c r="A1118" s="25">
        <v>2801405</v>
      </c>
      <c r="B1118" s="33">
        <v>280140</v>
      </c>
      <c r="C1118" s="24" t="s">
        <v>1158</v>
      </c>
      <c r="D1118" s="24">
        <v>-10.36</v>
      </c>
      <c r="E1118" s="24">
        <v>-37.700000000000003</v>
      </c>
      <c r="F1118" s="25">
        <v>0</v>
      </c>
      <c r="G1118" s="25">
        <v>28</v>
      </c>
      <c r="H1118" s="24" t="s">
        <v>103</v>
      </c>
      <c r="I1118" s="24" t="s">
        <v>102</v>
      </c>
    </row>
    <row r="1119" spans="1:9" x14ac:dyDescent="0.25">
      <c r="A1119" s="27">
        <v>2303105</v>
      </c>
      <c r="B1119" s="34">
        <v>230310</v>
      </c>
      <c r="C1119" s="26" t="s">
        <v>1159</v>
      </c>
      <c r="D1119" s="26">
        <v>-3.95</v>
      </c>
      <c r="E1119" s="26">
        <v>-40.47</v>
      </c>
      <c r="F1119" s="27">
        <v>0</v>
      </c>
      <c r="G1119" s="27">
        <v>23</v>
      </c>
      <c r="H1119" s="26" t="s">
        <v>72</v>
      </c>
      <c r="I1119" s="26" t="s">
        <v>5430</v>
      </c>
    </row>
    <row r="1120" spans="1:9" x14ac:dyDescent="0.25">
      <c r="A1120" s="25">
        <v>1703867</v>
      </c>
      <c r="B1120" s="33">
        <v>170386</v>
      </c>
      <c r="C1120" s="24" t="s">
        <v>1160</v>
      </c>
      <c r="D1120" s="24">
        <v>-11.89</v>
      </c>
      <c r="E1120" s="24">
        <v>-49.16</v>
      </c>
      <c r="F1120" s="25">
        <v>0</v>
      </c>
      <c r="G1120" s="25">
        <v>17</v>
      </c>
      <c r="H1120" s="24" t="s">
        <v>105</v>
      </c>
      <c r="I1120" s="24" t="s">
        <v>104</v>
      </c>
    </row>
    <row r="1121" spans="1:9" x14ac:dyDescent="0.25">
      <c r="A1121" s="27">
        <v>2303204</v>
      </c>
      <c r="B1121" s="34">
        <v>230320</v>
      </c>
      <c r="C1121" s="26" t="s">
        <v>1161</v>
      </c>
      <c r="D1121" s="26">
        <v>-7.04</v>
      </c>
      <c r="E1121" s="26">
        <v>-39.28</v>
      </c>
      <c r="F1121" s="27">
        <v>0</v>
      </c>
      <c r="G1121" s="27">
        <v>23</v>
      </c>
      <c r="H1121" s="26" t="s">
        <v>72</v>
      </c>
      <c r="I1121" s="26" t="s">
        <v>5430</v>
      </c>
    </row>
    <row r="1122" spans="1:9" x14ac:dyDescent="0.25">
      <c r="A1122" s="25">
        <v>2303303</v>
      </c>
      <c r="B1122" s="33">
        <v>230330</v>
      </c>
      <c r="C1122" s="24" t="s">
        <v>1162</v>
      </c>
      <c r="D1122" s="24">
        <v>-6.53</v>
      </c>
      <c r="E1122" s="24">
        <v>-39.49</v>
      </c>
      <c r="F1122" s="25">
        <v>0</v>
      </c>
      <c r="G1122" s="25">
        <v>23</v>
      </c>
      <c r="H1122" s="24" t="s">
        <v>72</v>
      </c>
      <c r="I1122" s="24" t="s">
        <v>5430</v>
      </c>
    </row>
    <row r="1123" spans="1:9" x14ac:dyDescent="0.25">
      <c r="A1123" s="27">
        <v>5102793</v>
      </c>
      <c r="B1123" s="34">
        <v>510279</v>
      </c>
      <c r="C1123" s="26" t="s">
        <v>1163</v>
      </c>
      <c r="D1123" s="26">
        <v>-9.9499999999999993</v>
      </c>
      <c r="E1123" s="26">
        <v>-55.83</v>
      </c>
      <c r="F1123" s="27">
        <v>0</v>
      </c>
      <c r="G1123" s="27">
        <v>51</v>
      </c>
      <c r="H1123" s="26" t="s">
        <v>79</v>
      </c>
      <c r="I1123" s="26" t="s">
        <v>78</v>
      </c>
    </row>
    <row r="1124" spans="1:9" x14ac:dyDescent="0.25">
      <c r="A1124" s="25">
        <v>4104709</v>
      </c>
      <c r="B1124" s="33">
        <v>410470</v>
      </c>
      <c r="C1124" s="24" t="s">
        <v>1164</v>
      </c>
      <c r="D1124" s="24">
        <v>-23.42</v>
      </c>
      <c r="E1124" s="24">
        <v>-49.72</v>
      </c>
      <c r="F1124" s="25">
        <v>0</v>
      </c>
      <c r="G1124" s="25">
        <v>41</v>
      </c>
      <c r="H1124" s="24" t="s">
        <v>86</v>
      </c>
      <c r="I1124" s="24" t="s">
        <v>5431</v>
      </c>
    </row>
    <row r="1125" spans="1:9" x14ac:dyDescent="0.25">
      <c r="A1125" s="27">
        <v>4304804</v>
      </c>
      <c r="B1125" s="34">
        <v>430480</v>
      </c>
      <c r="C1125" s="26" t="s">
        <v>1165</v>
      </c>
      <c r="D1125" s="26">
        <v>-29.29</v>
      </c>
      <c r="E1125" s="26">
        <v>-51.5</v>
      </c>
      <c r="F1125" s="27">
        <v>0</v>
      </c>
      <c r="G1125" s="27">
        <v>43</v>
      </c>
      <c r="H1125" s="26" t="s">
        <v>95</v>
      </c>
      <c r="I1125" s="26" t="s">
        <v>94</v>
      </c>
    </row>
    <row r="1126" spans="1:9" x14ac:dyDescent="0.25">
      <c r="A1126" s="25">
        <v>3113701</v>
      </c>
      <c r="B1126" s="33">
        <v>311370</v>
      </c>
      <c r="C1126" s="24" t="s">
        <v>1166</v>
      </c>
      <c r="D1126" s="24">
        <v>-17.7</v>
      </c>
      <c r="E1126" s="24">
        <v>-40.76</v>
      </c>
      <c r="F1126" s="25">
        <v>0</v>
      </c>
      <c r="G1126" s="25">
        <v>31</v>
      </c>
      <c r="H1126" s="24" t="s">
        <v>83</v>
      </c>
      <c r="I1126" s="24" t="s">
        <v>82</v>
      </c>
    </row>
    <row r="1127" spans="1:9" x14ac:dyDescent="0.25">
      <c r="A1127" s="27">
        <v>4304853</v>
      </c>
      <c r="B1127" s="34">
        <v>430485</v>
      </c>
      <c r="C1127" s="26" t="s">
        <v>1167</v>
      </c>
      <c r="D1127" s="26">
        <v>-27.71</v>
      </c>
      <c r="E1127" s="26">
        <v>-51.91</v>
      </c>
      <c r="F1127" s="27">
        <v>0</v>
      </c>
      <c r="G1127" s="27">
        <v>43</v>
      </c>
      <c r="H1127" s="26" t="s">
        <v>95</v>
      </c>
      <c r="I1127" s="26" t="s">
        <v>94</v>
      </c>
    </row>
    <row r="1128" spans="1:9" x14ac:dyDescent="0.25">
      <c r="A1128" s="25">
        <v>3113800</v>
      </c>
      <c r="B1128" s="33">
        <v>311380</v>
      </c>
      <c r="C1128" s="24" t="s">
        <v>1168</v>
      </c>
      <c r="D1128" s="24">
        <v>-19.079999999999998</v>
      </c>
      <c r="E1128" s="24">
        <v>-43.14</v>
      </c>
      <c r="F1128" s="25">
        <v>0</v>
      </c>
      <c r="G1128" s="25">
        <v>31</v>
      </c>
      <c r="H1128" s="24" t="s">
        <v>83</v>
      </c>
      <c r="I1128" s="24" t="s">
        <v>82</v>
      </c>
    </row>
    <row r="1129" spans="1:9" x14ac:dyDescent="0.25">
      <c r="A1129" s="27">
        <v>3301207</v>
      </c>
      <c r="B1129" s="34">
        <v>330120</v>
      </c>
      <c r="C1129" s="26" t="s">
        <v>1169</v>
      </c>
      <c r="D1129" s="26">
        <v>-21.93</v>
      </c>
      <c r="E1129" s="26">
        <v>-42.6</v>
      </c>
      <c r="F1129" s="27">
        <v>0</v>
      </c>
      <c r="G1129" s="27">
        <v>33</v>
      </c>
      <c r="H1129" s="26" t="s">
        <v>91</v>
      </c>
      <c r="I1129" s="26" t="s">
        <v>90</v>
      </c>
    </row>
    <row r="1130" spans="1:9" x14ac:dyDescent="0.25">
      <c r="A1130" s="25">
        <v>3113909</v>
      </c>
      <c r="B1130" s="33">
        <v>311390</v>
      </c>
      <c r="C1130" s="24" t="s">
        <v>1170</v>
      </c>
      <c r="D1130" s="24">
        <v>-21.46</v>
      </c>
      <c r="E1130" s="24">
        <v>-45.22</v>
      </c>
      <c r="F1130" s="25">
        <v>0</v>
      </c>
      <c r="G1130" s="25">
        <v>31</v>
      </c>
      <c r="H1130" s="24" t="s">
        <v>83</v>
      </c>
      <c r="I1130" s="24" t="s">
        <v>82</v>
      </c>
    </row>
    <row r="1131" spans="1:9" x14ac:dyDescent="0.25">
      <c r="A1131" s="27">
        <v>3114006</v>
      </c>
      <c r="B1131" s="34">
        <v>311400</v>
      </c>
      <c r="C1131" s="26" t="s">
        <v>1171</v>
      </c>
      <c r="D1131" s="26">
        <v>-20.55</v>
      </c>
      <c r="E1131" s="26">
        <v>-44.87</v>
      </c>
      <c r="F1131" s="27">
        <v>0</v>
      </c>
      <c r="G1131" s="27">
        <v>31</v>
      </c>
      <c r="H1131" s="26" t="s">
        <v>83</v>
      </c>
      <c r="I1131" s="26" t="s">
        <v>82</v>
      </c>
    </row>
    <row r="1132" spans="1:9" x14ac:dyDescent="0.25">
      <c r="A1132" s="25">
        <v>3114105</v>
      </c>
      <c r="B1132" s="33">
        <v>311410</v>
      </c>
      <c r="C1132" s="24" t="s">
        <v>1172</v>
      </c>
      <c r="D1132" s="24">
        <v>-22.12</v>
      </c>
      <c r="E1132" s="24">
        <v>-45.12</v>
      </c>
      <c r="F1132" s="25">
        <v>0</v>
      </c>
      <c r="G1132" s="25">
        <v>31</v>
      </c>
      <c r="H1132" s="24" t="s">
        <v>83</v>
      </c>
      <c r="I1132" s="24" t="s">
        <v>82</v>
      </c>
    </row>
    <row r="1133" spans="1:9" x14ac:dyDescent="0.25">
      <c r="A1133" s="27">
        <v>3114204</v>
      </c>
      <c r="B1133" s="34">
        <v>311420</v>
      </c>
      <c r="C1133" s="26" t="s">
        <v>1173</v>
      </c>
      <c r="D1133" s="26">
        <v>-20.18</v>
      </c>
      <c r="E1133" s="26">
        <v>-44.77</v>
      </c>
      <c r="F1133" s="27">
        <v>0</v>
      </c>
      <c r="G1133" s="27">
        <v>31</v>
      </c>
      <c r="H1133" s="26" t="s">
        <v>83</v>
      </c>
      <c r="I1133" s="26" t="s">
        <v>82</v>
      </c>
    </row>
    <row r="1134" spans="1:9" x14ac:dyDescent="0.25">
      <c r="A1134" s="25">
        <v>3114303</v>
      </c>
      <c r="B1134" s="33">
        <v>311430</v>
      </c>
      <c r="C1134" s="24" t="s">
        <v>1174</v>
      </c>
      <c r="D1134" s="24">
        <v>-19</v>
      </c>
      <c r="E1134" s="24">
        <v>-46.31</v>
      </c>
      <c r="F1134" s="25">
        <v>0</v>
      </c>
      <c r="G1134" s="25">
        <v>31</v>
      </c>
      <c r="H1134" s="24" t="s">
        <v>83</v>
      </c>
      <c r="I1134" s="24" t="s">
        <v>82</v>
      </c>
    </row>
    <row r="1135" spans="1:9" x14ac:dyDescent="0.25">
      <c r="A1135" s="27">
        <v>3114402</v>
      </c>
      <c r="B1135" s="34">
        <v>311440</v>
      </c>
      <c r="C1135" s="26" t="s">
        <v>1175</v>
      </c>
      <c r="D1135" s="26">
        <v>-20.97</v>
      </c>
      <c r="E1135" s="26">
        <v>-46.11</v>
      </c>
      <c r="F1135" s="27">
        <v>0</v>
      </c>
      <c r="G1135" s="27">
        <v>31</v>
      </c>
      <c r="H1135" s="26" t="s">
        <v>83</v>
      </c>
      <c r="I1135" s="26" t="s">
        <v>82</v>
      </c>
    </row>
    <row r="1136" spans="1:9" x14ac:dyDescent="0.25">
      <c r="A1136" s="25">
        <v>5205000</v>
      </c>
      <c r="B1136" s="33">
        <v>520500</v>
      </c>
      <c r="C1136" s="24" t="s">
        <v>1176</v>
      </c>
      <c r="D1136" s="24">
        <v>-15.35</v>
      </c>
      <c r="E1136" s="24">
        <v>-49.7</v>
      </c>
      <c r="F1136" s="25">
        <v>0</v>
      </c>
      <c r="G1136" s="25">
        <v>52</v>
      </c>
      <c r="H1136" s="24" t="s">
        <v>76</v>
      </c>
      <c r="I1136" s="24" t="s">
        <v>5428</v>
      </c>
    </row>
    <row r="1137" spans="1:9" x14ac:dyDescent="0.25">
      <c r="A1137" s="27">
        <v>1703883</v>
      </c>
      <c r="B1137" s="34">
        <v>170388</v>
      </c>
      <c r="C1137" s="26" t="s">
        <v>1177</v>
      </c>
      <c r="D1137" s="26">
        <v>-7.03</v>
      </c>
      <c r="E1137" s="26">
        <v>-48.39</v>
      </c>
      <c r="F1137" s="27">
        <v>0</v>
      </c>
      <c r="G1137" s="27">
        <v>17</v>
      </c>
      <c r="H1137" s="26" t="s">
        <v>105</v>
      </c>
      <c r="I1137" s="26" t="s">
        <v>104</v>
      </c>
    </row>
    <row r="1138" spans="1:9" x14ac:dyDescent="0.25">
      <c r="A1138" s="25">
        <v>2801504</v>
      </c>
      <c r="B1138" s="33">
        <v>280150</v>
      </c>
      <c r="C1138" s="24" t="s">
        <v>1178</v>
      </c>
      <c r="D1138" s="24">
        <v>-10.64</v>
      </c>
      <c r="E1138" s="24">
        <v>-36.979999999999997</v>
      </c>
      <c r="F1138" s="25">
        <v>0</v>
      </c>
      <c r="G1138" s="25">
        <v>28</v>
      </c>
      <c r="H1138" s="24" t="s">
        <v>103</v>
      </c>
      <c r="I1138" s="24" t="s">
        <v>102</v>
      </c>
    </row>
    <row r="1139" spans="1:9" x14ac:dyDescent="0.25">
      <c r="A1139" s="27">
        <v>3114501</v>
      </c>
      <c r="B1139" s="34">
        <v>311450</v>
      </c>
      <c r="C1139" s="26" t="s">
        <v>1179</v>
      </c>
      <c r="D1139" s="26">
        <v>-20.54</v>
      </c>
      <c r="E1139" s="26">
        <v>-44.63</v>
      </c>
      <c r="F1139" s="27">
        <v>0</v>
      </c>
      <c r="G1139" s="27">
        <v>31</v>
      </c>
      <c r="H1139" s="26" t="s">
        <v>83</v>
      </c>
      <c r="I1139" s="26" t="s">
        <v>82</v>
      </c>
    </row>
    <row r="1140" spans="1:9" x14ac:dyDescent="0.25">
      <c r="A1140" s="25">
        <v>2603900</v>
      </c>
      <c r="B1140" s="33">
        <v>260390</v>
      </c>
      <c r="C1140" s="24" t="s">
        <v>1180</v>
      </c>
      <c r="D1140" s="24">
        <v>-7.8</v>
      </c>
      <c r="E1140" s="24">
        <v>-37.79</v>
      </c>
      <c r="F1140" s="25">
        <v>0</v>
      </c>
      <c r="G1140" s="25">
        <v>26</v>
      </c>
      <c r="H1140" s="24" t="s">
        <v>88</v>
      </c>
      <c r="I1140" s="24" t="s">
        <v>87</v>
      </c>
    </row>
    <row r="1141" spans="1:9" x14ac:dyDescent="0.25">
      <c r="A1141" s="27">
        <v>2402402</v>
      </c>
      <c r="B1141" s="34">
        <v>240240</v>
      </c>
      <c r="C1141" s="26" t="s">
        <v>1181</v>
      </c>
      <c r="D1141" s="26">
        <v>-6.55</v>
      </c>
      <c r="E1141" s="26">
        <v>-36.590000000000003</v>
      </c>
      <c r="F1141" s="27">
        <v>0</v>
      </c>
      <c r="G1141" s="27">
        <v>24</v>
      </c>
      <c r="H1141" s="26" t="s">
        <v>93</v>
      </c>
      <c r="I1141" s="26" t="s">
        <v>92</v>
      </c>
    </row>
    <row r="1142" spans="1:9" x14ac:dyDescent="0.25">
      <c r="A1142" s="25">
        <v>2402501</v>
      </c>
      <c r="B1142" s="33">
        <v>240250</v>
      </c>
      <c r="C1142" s="24" t="s">
        <v>1182</v>
      </c>
      <c r="D1142" s="24">
        <v>-5.34</v>
      </c>
      <c r="E1142" s="24">
        <v>-36.83</v>
      </c>
      <c r="F1142" s="25">
        <v>0</v>
      </c>
      <c r="G1142" s="25">
        <v>24</v>
      </c>
      <c r="H1142" s="24" t="s">
        <v>93</v>
      </c>
      <c r="I1142" s="24" t="s">
        <v>92</v>
      </c>
    </row>
    <row r="1143" spans="1:9" x14ac:dyDescent="0.25">
      <c r="A1143" s="27">
        <v>2303402</v>
      </c>
      <c r="B1143" s="34">
        <v>230340</v>
      </c>
      <c r="C1143" s="26" t="s">
        <v>1183</v>
      </c>
      <c r="D1143" s="26">
        <v>-4.16</v>
      </c>
      <c r="E1143" s="26">
        <v>-40.94</v>
      </c>
      <c r="F1143" s="27">
        <v>0</v>
      </c>
      <c r="G1143" s="27">
        <v>23</v>
      </c>
      <c r="H1143" s="26" t="s">
        <v>72</v>
      </c>
      <c r="I1143" s="26" t="s">
        <v>5430</v>
      </c>
    </row>
    <row r="1144" spans="1:9" x14ac:dyDescent="0.25">
      <c r="A1144" s="25">
        <v>2603926</v>
      </c>
      <c r="B1144" s="33">
        <v>260392</v>
      </c>
      <c r="C1144" s="24" t="s">
        <v>1184</v>
      </c>
      <c r="D1144" s="24">
        <v>-8.32</v>
      </c>
      <c r="E1144" s="24">
        <v>-38.74</v>
      </c>
      <c r="F1144" s="25">
        <v>0</v>
      </c>
      <c r="G1144" s="25">
        <v>26</v>
      </c>
      <c r="H1144" s="24" t="s">
        <v>88</v>
      </c>
      <c r="I1144" s="24" t="s">
        <v>87</v>
      </c>
    </row>
    <row r="1145" spans="1:9" x14ac:dyDescent="0.25">
      <c r="A1145" s="27">
        <v>3114550</v>
      </c>
      <c r="B1145" s="34">
        <v>311455</v>
      </c>
      <c r="C1145" s="26" t="s">
        <v>1185</v>
      </c>
      <c r="D1145" s="26">
        <v>-19.690000000000001</v>
      </c>
      <c r="E1145" s="26">
        <v>-50.68</v>
      </c>
      <c r="F1145" s="27">
        <v>0</v>
      </c>
      <c r="G1145" s="27">
        <v>31</v>
      </c>
      <c r="H1145" s="26" t="s">
        <v>83</v>
      </c>
      <c r="I1145" s="26" t="s">
        <v>82</v>
      </c>
    </row>
    <row r="1146" spans="1:9" x14ac:dyDescent="0.25">
      <c r="A1146" s="25">
        <v>2701803</v>
      </c>
      <c r="B1146" s="33">
        <v>270180</v>
      </c>
      <c r="C1146" s="24" t="s">
        <v>1186</v>
      </c>
      <c r="D1146" s="24">
        <v>-9.48</v>
      </c>
      <c r="E1146" s="24">
        <v>-37.369999999999997</v>
      </c>
      <c r="F1146" s="25">
        <v>0</v>
      </c>
      <c r="G1146" s="25">
        <v>27</v>
      </c>
      <c r="H1146" s="24" t="s">
        <v>66</v>
      </c>
      <c r="I1146" s="24" t="s">
        <v>65</v>
      </c>
    </row>
    <row r="1147" spans="1:9" x14ac:dyDescent="0.25">
      <c r="A1147" s="27">
        <v>1400233</v>
      </c>
      <c r="B1147" s="34">
        <v>140023</v>
      </c>
      <c r="C1147" s="26" t="s">
        <v>1187</v>
      </c>
      <c r="D1147" s="26">
        <v>0.88</v>
      </c>
      <c r="E1147" s="26">
        <v>-59.69</v>
      </c>
      <c r="F1147" s="27">
        <v>0</v>
      </c>
      <c r="G1147" s="27">
        <v>14</v>
      </c>
      <c r="H1147" s="26" t="s">
        <v>98</v>
      </c>
      <c r="I1147" s="26" t="s">
        <v>97</v>
      </c>
    </row>
    <row r="1148" spans="1:9" x14ac:dyDescent="0.25">
      <c r="A1148" s="25">
        <v>2102804</v>
      </c>
      <c r="B1148" s="33">
        <v>210280</v>
      </c>
      <c r="C1148" s="24" t="s">
        <v>1188</v>
      </c>
      <c r="D1148" s="24">
        <v>-7.33</v>
      </c>
      <c r="E1148" s="24">
        <v>-47.46</v>
      </c>
      <c r="F1148" s="25">
        <v>0</v>
      </c>
      <c r="G1148" s="25">
        <v>21</v>
      </c>
      <c r="H1148" s="24" t="s">
        <v>77</v>
      </c>
      <c r="I1148" s="24" t="s">
        <v>5433</v>
      </c>
    </row>
    <row r="1149" spans="1:9" x14ac:dyDescent="0.25">
      <c r="A1149" s="27">
        <v>2604007</v>
      </c>
      <c r="B1149" s="34">
        <v>260400</v>
      </c>
      <c r="C1149" s="26" t="s">
        <v>1189</v>
      </c>
      <c r="D1149" s="26">
        <v>-7.85</v>
      </c>
      <c r="E1149" s="26">
        <v>-35.25</v>
      </c>
      <c r="F1149" s="27">
        <v>0</v>
      </c>
      <c r="G1149" s="27">
        <v>26</v>
      </c>
      <c r="H1149" s="26" t="s">
        <v>88</v>
      </c>
      <c r="I1149" s="26" t="s">
        <v>87</v>
      </c>
    </row>
    <row r="1150" spans="1:9" x14ac:dyDescent="0.25">
      <c r="A1150" s="25">
        <v>3114600</v>
      </c>
      <c r="B1150" s="33">
        <v>311460</v>
      </c>
      <c r="C1150" s="24" t="s">
        <v>1190</v>
      </c>
      <c r="D1150" s="24">
        <v>-21.48</v>
      </c>
      <c r="E1150" s="24">
        <v>-44.64</v>
      </c>
      <c r="F1150" s="25">
        <v>0</v>
      </c>
      <c r="G1150" s="25">
        <v>31</v>
      </c>
      <c r="H1150" s="24" t="s">
        <v>83</v>
      </c>
      <c r="I1150" s="24" t="s">
        <v>82</v>
      </c>
    </row>
    <row r="1151" spans="1:9" x14ac:dyDescent="0.25">
      <c r="A1151" s="27">
        <v>2504108</v>
      </c>
      <c r="B1151" s="34">
        <v>250410</v>
      </c>
      <c r="C1151" s="26" t="s">
        <v>1191</v>
      </c>
      <c r="D1151" s="26">
        <v>-7.03</v>
      </c>
      <c r="E1151" s="26">
        <v>-38.340000000000003</v>
      </c>
      <c r="F1151" s="27">
        <v>0</v>
      </c>
      <c r="G1151" s="27">
        <v>25</v>
      </c>
      <c r="H1151" s="26" t="s">
        <v>85</v>
      </c>
      <c r="I1151" s="26" t="s">
        <v>5437</v>
      </c>
    </row>
    <row r="1152" spans="1:9" x14ac:dyDescent="0.25">
      <c r="A1152" s="25">
        <v>1703891</v>
      </c>
      <c r="B1152" s="33">
        <v>170389</v>
      </c>
      <c r="C1152" s="24" t="s">
        <v>1192</v>
      </c>
      <c r="D1152" s="24">
        <v>-5.32</v>
      </c>
      <c r="E1152" s="24">
        <v>-48.03</v>
      </c>
      <c r="F1152" s="25">
        <v>0</v>
      </c>
      <c r="G1152" s="25">
        <v>17</v>
      </c>
      <c r="H1152" s="24" t="s">
        <v>105</v>
      </c>
      <c r="I1152" s="24" t="s">
        <v>104</v>
      </c>
    </row>
    <row r="1153" spans="1:9" x14ac:dyDescent="0.25">
      <c r="A1153" s="27">
        <v>2604106</v>
      </c>
      <c r="B1153" s="34">
        <v>260410</v>
      </c>
      <c r="C1153" s="26" t="s">
        <v>1193</v>
      </c>
      <c r="D1153" s="26">
        <v>-8.2799999999999994</v>
      </c>
      <c r="E1153" s="26">
        <v>-35.97</v>
      </c>
      <c r="F1153" s="27">
        <v>0</v>
      </c>
      <c r="G1153" s="27">
        <v>26</v>
      </c>
      <c r="H1153" s="26" t="s">
        <v>88</v>
      </c>
      <c r="I1153" s="26" t="s">
        <v>87</v>
      </c>
    </row>
    <row r="1154" spans="1:9" x14ac:dyDescent="0.25">
      <c r="A1154" s="25">
        <v>2102903</v>
      </c>
      <c r="B1154" s="33">
        <v>210290</v>
      </c>
      <c r="C1154" s="24" t="s">
        <v>1194</v>
      </c>
      <c r="D1154" s="24">
        <v>-1.19</v>
      </c>
      <c r="E1154" s="24">
        <v>-46.02</v>
      </c>
      <c r="F1154" s="25">
        <v>0</v>
      </c>
      <c r="G1154" s="25">
        <v>21</v>
      </c>
      <c r="H1154" s="24" t="s">
        <v>77</v>
      </c>
      <c r="I1154" s="24" t="s">
        <v>5433</v>
      </c>
    </row>
    <row r="1155" spans="1:9" x14ac:dyDescent="0.25">
      <c r="A1155" s="27">
        <v>3114709</v>
      </c>
      <c r="B1155" s="34">
        <v>311470</v>
      </c>
      <c r="C1155" s="26" t="s">
        <v>1195</v>
      </c>
      <c r="D1155" s="26">
        <v>-21.77</v>
      </c>
      <c r="E1155" s="26">
        <v>-45.84</v>
      </c>
      <c r="F1155" s="27">
        <v>0</v>
      </c>
      <c r="G1155" s="27">
        <v>31</v>
      </c>
      <c r="H1155" s="26" t="s">
        <v>83</v>
      </c>
      <c r="I1155" s="26" t="s">
        <v>82</v>
      </c>
    </row>
    <row r="1156" spans="1:9" x14ac:dyDescent="0.25">
      <c r="A1156" s="25">
        <v>3114808</v>
      </c>
      <c r="B1156" s="33">
        <v>311480</v>
      </c>
      <c r="C1156" s="24" t="s">
        <v>1196</v>
      </c>
      <c r="D1156" s="24">
        <v>-22</v>
      </c>
      <c r="E1156" s="24">
        <v>-44.46</v>
      </c>
      <c r="F1156" s="25">
        <v>0</v>
      </c>
      <c r="G1156" s="25">
        <v>31</v>
      </c>
      <c r="H1156" s="24" t="s">
        <v>83</v>
      </c>
      <c r="I1156" s="24" t="s">
        <v>82</v>
      </c>
    </row>
    <row r="1157" spans="1:9" x14ac:dyDescent="0.25">
      <c r="A1157" s="27">
        <v>3510807</v>
      </c>
      <c r="B1157" s="34">
        <v>351080</v>
      </c>
      <c r="C1157" s="26" t="s">
        <v>1197</v>
      </c>
      <c r="D1157" s="26">
        <v>-21.77</v>
      </c>
      <c r="E1157" s="26">
        <v>-47.08</v>
      </c>
      <c r="F1157" s="27">
        <v>0</v>
      </c>
      <c r="G1157" s="27">
        <v>35</v>
      </c>
      <c r="H1157" s="26" t="s">
        <v>101</v>
      </c>
      <c r="I1157" s="26" t="s">
        <v>5434</v>
      </c>
    </row>
    <row r="1158" spans="1:9" x14ac:dyDescent="0.25">
      <c r="A1158" s="25">
        <v>3114907</v>
      </c>
      <c r="B1158" s="33">
        <v>311490</v>
      </c>
      <c r="C1158" s="24" t="s">
        <v>1198</v>
      </c>
      <c r="D1158" s="24">
        <v>-20.79</v>
      </c>
      <c r="E1158" s="24">
        <v>-43.93</v>
      </c>
      <c r="F1158" s="25">
        <v>0</v>
      </c>
      <c r="G1158" s="25">
        <v>31</v>
      </c>
      <c r="H1158" s="24" t="s">
        <v>83</v>
      </c>
      <c r="I1158" s="24" t="s">
        <v>82</v>
      </c>
    </row>
    <row r="1159" spans="1:9" x14ac:dyDescent="0.25">
      <c r="A1159" s="27">
        <v>2907202</v>
      </c>
      <c r="B1159" s="34">
        <v>290720</v>
      </c>
      <c r="C1159" s="26" t="s">
        <v>1199</v>
      </c>
      <c r="D1159" s="26">
        <v>-9.16</v>
      </c>
      <c r="E1159" s="26">
        <v>-40.97</v>
      </c>
      <c r="F1159" s="27">
        <v>0</v>
      </c>
      <c r="G1159" s="27">
        <v>29</v>
      </c>
      <c r="H1159" s="26" t="s">
        <v>71</v>
      </c>
      <c r="I1159" s="26" t="s">
        <v>70</v>
      </c>
    </row>
    <row r="1160" spans="1:9" x14ac:dyDescent="0.25">
      <c r="A1160" s="25">
        <v>4304903</v>
      </c>
      <c r="B1160" s="33">
        <v>430490</v>
      </c>
      <c r="C1160" s="24" t="s">
        <v>1200</v>
      </c>
      <c r="D1160" s="24">
        <v>-28.56</v>
      </c>
      <c r="E1160" s="24">
        <v>-51.97</v>
      </c>
      <c r="F1160" s="25">
        <v>0</v>
      </c>
      <c r="G1160" s="25">
        <v>43</v>
      </c>
      <c r="H1160" s="24" t="s">
        <v>95</v>
      </c>
      <c r="I1160" s="24" t="s">
        <v>94</v>
      </c>
    </row>
    <row r="1161" spans="1:9" x14ac:dyDescent="0.25">
      <c r="A1161" s="27">
        <v>3115003</v>
      </c>
      <c r="B1161" s="34">
        <v>311500</v>
      </c>
      <c r="C1161" s="26" t="s">
        <v>1201</v>
      </c>
      <c r="D1161" s="26">
        <v>-18.57</v>
      </c>
      <c r="E1161" s="26">
        <v>-47.87</v>
      </c>
      <c r="F1161" s="27">
        <v>0</v>
      </c>
      <c r="G1161" s="27">
        <v>31</v>
      </c>
      <c r="H1161" s="26" t="s">
        <v>83</v>
      </c>
      <c r="I1161" s="26" t="s">
        <v>82</v>
      </c>
    </row>
    <row r="1162" spans="1:9" x14ac:dyDescent="0.25">
      <c r="A1162" s="25">
        <v>4104808</v>
      </c>
      <c r="B1162" s="33">
        <v>410480</v>
      </c>
      <c r="C1162" s="24" t="s">
        <v>1202</v>
      </c>
      <c r="D1162" s="24">
        <v>-24.95</v>
      </c>
      <c r="E1162" s="24">
        <v>-53.45</v>
      </c>
      <c r="F1162" s="25">
        <v>0</v>
      </c>
      <c r="G1162" s="25">
        <v>41</v>
      </c>
      <c r="H1162" s="24" t="s">
        <v>86</v>
      </c>
      <c r="I1162" s="24" t="s">
        <v>5431</v>
      </c>
    </row>
    <row r="1163" spans="1:9" x14ac:dyDescent="0.25">
      <c r="A1163" s="27">
        <v>2303501</v>
      </c>
      <c r="B1163" s="34">
        <v>230350</v>
      </c>
      <c r="C1163" s="26" t="s">
        <v>1202</v>
      </c>
      <c r="D1163" s="26">
        <v>-4.13</v>
      </c>
      <c r="E1163" s="26">
        <v>-38.229999999999997</v>
      </c>
      <c r="F1163" s="27">
        <v>0</v>
      </c>
      <c r="G1163" s="27">
        <v>23</v>
      </c>
      <c r="H1163" s="26" t="s">
        <v>72</v>
      </c>
      <c r="I1163" s="26" t="s">
        <v>5430</v>
      </c>
    </row>
    <row r="1164" spans="1:9" x14ac:dyDescent="0.25">
      <c r="A1164" s="25">
        <v>1703909</v>
      </c>
      <c r="B1164" s="33">
        <v>170390</v>
      </c>
      <c r="C1164" s="24" t="s">
        <v>1203</v>
      </c>
      <c r="D1164" s="24">
        <v>-9.27</v>
      </c>
      <c r="E1164" s="24">
        <v>-49.95</v>
      </c>
      <c r="F1164" s="25">
        <v>0</v>
      </c>
      <c r="G1164" s="25">
        <v>17</v>
      </c>
      <c r="H1164" s="24" t="s">
        <v>105</v>
      </c>
      <c r="I1164" s="24" t="s">
        <v>104</v>
      </c>
    </row>
    <row r="1165" spans="1:9" x14ac:dyDescent="0.25">
      <c r="A1165" s="27">
        <v>4304952</v>
      </c>
      <c r="B1165" s="34">
        <v>430495</v>
      </c>
      <c r="C1165" s="26" t="s">
        <v>1204</v>
      </c>
      <c r="D1165" s="26">
        <v>-28.26</v>
      </c>
      <c r="E1165" s="26">
        <v>-51.68</v>
      </c>
      <c r="F1165" s="27">
        <v>0</v>
      </c>
      <c r="G1165" s="27">
        <v>43</v>
      </c>
      <c r="H1165" s="26" t="s">
        <v>95</v>
      </c>
      <c r="I1165" s="26" t="s">
        <v>94</v>
      </c>
    </row>
    <row r="1166" spans="1:9" x14ac:dyDescent="0.25">
      <c r="A1166" s="25">
        <v>3301306</v>
      </c>
      <c r="B1166" s="33">
        <v>330130</v>
      </c>
      <c r="C1166" s="24" t="s">
        <v>1205</v>
      </c>
      <c r="D1166" s="24">
        <v>-22.48</v>
      </c>
      <c r="E1166" s="24">
        <v>-42.2</v>
      </c>
      <c r="F1166" s="25">
        <v>0</v>
      </c>
      <c r="G1166" s="25">
        <v>33</v>
      </c>
      <c r="H1166" s="24" t="s">
        <v>91</v>
      </c>
      <c r="I1166" s="24" t="s">
        <v>90</v>
      </c>
    </row>
    <row r="1167" spans="1:9" x14ac:dyDescent="0.25">
      <c r="A1167" s="27">
        <v>2604155</v>
      </c>
      <c r="B1167" s="34">
        <v>260415</v>
      </c>
      <c r="C1167" s="26" t="s">
        <v>1206</v>
      </c>
      <c r="D1167" s="26">
        <v>-7.74</v>
      </c>
      <c r="E1167" s="26">
        <v>-35.72</v>
      </c>
      <c r="F1167" s="27">
        <v>0</v>
      </c>
      <c r="G1167" s="27">
        <v>26</v>
      </c>
      <c r="H1167" s="26" t="s">
        <v>88</v>
      </c>
      <c r="I1167" s="26" t="s">
        <v>87</v>
      </c>
    </row>
    <row r="1168" spans="1:9" x14ac:dyDescent="0.25">
      <c r="A1168" s="25">
        <v>2504157</v>
      </c>
      <c r="B1168" s="33">
        <v>250415</v>
      </c>
      <c r="C1168" s="24" t="s">
        <v>1207</v>
      </c>
      <c r="D1168" s="24">
        <v>-6.78</v>
      </c>
      <c r="E1168" s="24">
        <v>-35.82</v>
      </c>
      <c r="F1168" s="25">
        <v>0</v>
      </c>
      <c r="G1168" s="25">
        <v>25</v>
      </c>
      <c r="H1168" s="24" t="s">
        <v>85</v>
      </c>
      <c r="I1168" s="24" t="s">
        <v>5437</v>
      </c>
    </row>
    <row r="1169" spans="1:9" x14ac:dyDescent="0.25">
      <c r="A1169" s="27">
        <v>3115102</v>
      </c>
      <c r="B1169" s="34">
        <v>311510</v>
      </c>
      <c r="C1169" s="26" t="s">
        <v>1208</v>
      </c>
      <c r="D1169" s="26">
        <v>-20.58</v>
      </c>
      <c r="E1169" s="26">
        <v>-46.92</v>
      </c>
      <c r="F1169" s="27">
        <v>0</v>
      </c>
      <c r="G1169" s="27">
        <v>31</v>
      </c>
      <c r="H1169" s="26" t="s">
        <v>83</v>
      </c>
      <c r="I1169" s="26" t="s">
        <v>82</v>
      </c>
    </row>
    <row r="1170" spans="1:9" x14ac:dyDescent="0.25">
      <c r="A1170" s="25">
        <v>3510906</v>
      </c>
      <c r="B1170" s="33">
        <v>351090</v>
      </c>
      <c r="C1170" s="24" t="s">
        <v>1209</v>
      </c>
      <c r="D1170" s="24">
        <v>-21.28</v>
      </c>
      <c r="E1170" s="24">
        <v>-47.16</v>
      </c>
      <c r="F1170" s="25">
        <v>0</v>
      </c>
      <c r="G1170" s="25">
        <v>35</v>
      </c>
      <c r="H1170" s="24" t="s">
        <v>101</v>
      </c>
      <c r="I1170" s="24" t="s">
        <v>5434</v>
      </c>
    </row>
    <row r="1171" spans="1:9" x14ac:dyDescent="0.25">
      <c r="A1171" s="27">
        <v>5002902</v>
      </c>
      <c r="B1171" s="34">
        <v>500290</v>
      </c>
      <c r="C1171" s="26" t="s">
        <v>1210</v>
      </c>
      <c r="D1171" s="26">
        <v>-19.11</v>
      </c>
      <c r="E1171" s="26">
        <v>-51.73</v>
      </c>
      <c r="F1171" s="27">
        <v>0</v>
      </c>
      <c r="G1171" s="27">
        <v>50</v>
      </c>
      <c r="H1171" s="26" t="s">
        <v>81</v>
      </c>
      <c r="I1171" s="26" t="s">
        <v>80</v>
      </c>
    </row>
    <row r="1172" spans="1:9" x14ac:dyDescent="0.25">
      <c r="A1172" s="25">
        <v>1502400</v>
      </c>
      <c r="B1172" s="33">
        <v>150240</v>
      </c>
      <c r="C1172" s="24" t="s">
        <v>1211</v>
      </c>
      <c r="D1172" s="24">
        <v>-1.29</v>
      </c>
      <c r="E1172" s="24">
        <v>-47.92</v>
      </c>
      <c r="F1172" s="25">
        <v>0</v>
      </c>
      <c r="G1172" s="25">
        <v>15</v>
      </c>
      <c r="H1172" s="24" t="s">
        <v>84</v>
      </c>
      <c r="I1172" s="24" t="s">
        <v>5429</v>
      </c>
    </row>
    <row r="1173" spans="1:9" x14ac:dyDescent="0.25">
      <c r="A1173" s="27">
        <v>5102850</v>
      </c>
      <c r="B1173" s="34">
        <v>510285</v>
      </c>
      <c r="C1173" s="26" t="s">
        <v>1212</v>
      </c>
      <c r="D1173" s="26">
        <v>-11.13</v>
      </c>
      <c r="E1173" s="26">
        <v>-58.6</v>
      </c>
      <c r="F1173" s="27">
        <v>0</v>
      </c>
      <c r="G1173" s="27">
        <v>51</v>
      </c>
      <c r="H1173" s="26" t="s">
        <v>79</v>
      </c>
      <c r="I1173" s="26" t="s">
        <v>78</v>
      </c>
    </row>
    <row r="1174" spans="1:9" x14ac:dyDescent="0.25">
      <c r="A1174" s="25">
        <v>1100908</v>
      </c>
      <c r="B1174" s="33">
        <v>110090</v>
      </c>
      <c r="C1174" s="24" t="s">
        <v>1213</v>
      </c>
      <c r="D1174" s="24">
        <v>-11.42</v>
      </c>
      <c r="E1174" s="24">
        <v>-61.95</v>
      </c>
      <c r="F1174" s="25">
        <v>0</v>
      </c>
      <c r="G1174" s="25">
        <v>11</v>
      </c>
      <c r="H1174" s="24" t="s">
        <v>96</v>
      </c>
      <c r="I1174" s="24" t="s">
        <v>5400</v>
      </c>
    </row>
    <row r="1175" spans="1:9" x14ac:dyDescent="0.25">
      <c r="A1175" s="27">
        <v>5205059</v>
      </c>
      <c r="B1175" s="34">
        <v>520505</v>
      </c>
      <c r="C1175" s="26" t="s">
        <v>1214</v>
      </c>
      <c r="D1175" s="26">
        <v>-18.09</v>
      </c>
      <c r="E1175" s="26">
        <v>-50.2</v>
      </c>
      <c r="F1175" s="27">
        <v>0</v>
      </c>
      <c r="G1175" s="27">
        <v>52</v>
      </c>
      <c r="H1175" s="26" t="s">
        <v>76</v>
      </c>
      <c r="I1175" s="26" t="s">
        <v>5428</v>
      </c>
    </row>
    <row r="1176" spans="1:9" x14ac:dyDescent="0.25">
      <c r="A1176" s="25">
        <v>3201407</v>
      </c>
      <c r="B1176" s="33">
        <v>320140</v>
      </c>
      <c r="C1176" s="24" t="s">
        <v>1215</v>
      </c>
      <c r="D1176" s="24">
        <v>-20.6</v>
      </c>
      <c r="E1176" s="24">
        <v>-41.18</v>
      </c>
      <c r="F1176" s="25">
        <v>0</v>
      </c>
      <c r="G1176" s="25">
        <v>32</v>
      </c>
      <c r="H1176" s="24" t="s">
        <v>75</v>
      </c>
      <c r="I1176" s="24" t="s">
        <v>5436</v>
      </c>
    </row>
    <row r="1177" spans="1:9" x14ac:dyDescent="0.25">
      <c r="A1177" s="27">
        <v>2202604</v>
      </c>
      <c r="B1177" s="34">
        <v>220260</v>
      </c>
      <c r="C1177" s="26" t="s">
        <v>1216</v>
      </c>
      <c r="D1177" s="26">
        <v>-5.32</v>
      </c>
      <c r="E1177" s="26">
        <v>-41.55</v>
      </c>
      <c r="F1177" s="27">
        <v>0</v>
      </c>
      <c r="G1177" s="27">
        <v>22</v>
      </c>
      <c r="H1177" s="26" t="s">
        <v>89</v>
      </c>
      <c r="I1177" s="26" t="s">
        <v>5435</v>
      </c>
    </row>
    <row r="1178" spans="1:9" x14ac:dyDescent="0.25">
      <c r="A1178" s="25">
        <v>3511003</v>
      </c>
      <c r="B1178" s="33">
        <v>351100</v>
      </c>
      <c r="C1178" s="24" t="s">
        <v>1217</v>
      </c>
      <c r="D1178" s="24">
        <v>-20.87</v>
      </c>
      <c r="E1178" s="24">
        <v>-51.48</v>
      </c>
      <c r="F1178" s="25">
        <v>0</v>
      </c>
      <c r="G1178" s="25">
        <v>35</v>
      </c>
      <c r="H1178" s="24" t="s">
        <v>101</v>
      </c>
      <c r="I1178" s="24" t="s">
        <v>5434</v>
      </c>
    </row>
    <row r="1179" spans="1:9" x14ac:dyDescent="0.25">
      <c r="A1179" s="27">
        <v>4104907</v>
      </c>
      <c r="B1179" s="34">
        <v>410490</v>
      </c>
      <c r="C1179" s="26" t="s">
        <v>1218</v>
      </c>
      <c r="D1179" s="26">
        <v>-24.79</v>
      </c>
      <c r="E1179" s="26">
        <v>-50.01</v>
      </c>
      <c r="F1179" s="27">
        <v>0</v>
      </c>
      <c r="G1179" s="27">
        <v>41</v>
      </c>
      <c r="H1179" s="26" t="s">
        <v>86</v>
      </c>
      <c r="I1179" s="26" t="s">
        <v>5431</v>
      </c>
    </row>
    <row r="1180" spans="1:9" x14ac:dyDescent="0.25">
      <c r="A1180" s="25">
        <v>2907301</v>
      </c>
      <c r="B1180" s="33">
        <v>290730</v>
      </c>
      <c r="C1180" s="24" t="s">
        <v>1219</v>
      </c>
      <c r="D1180" s="24">
        <v>-12.76</v>
      </c>
      <c r="E1180" s="24">
        <v>-39.42</v>
      </c>
      <c r="F1180" s="25">
        <v>0</v>
      </c>
      <c r="G1180" s="25">
        <v>29</v>
      </c>
      <c r="H1180" s="24" t="s">
        <v>71</v>
      </c>
      <c r="I1180" s="24" t="s">
        <v>70</v>
      </c>
    </row>
    <row r="1181" spans="1:9" x14ac:dyDescent="0.25">
      <c r="A1181" s="27">
        <v>3115300</v>
      </c>
      <c r="B1181" s="34">
        <v>311530</v>
      </c>
      <c r="C1181" s="26" t="s">
        <v>1220</v>
      </c>
      <c r="D1181" s="26">
        <v>-21.38</v>
      </c>
      <c r="E1181" s="26">
        <v>-42.69</v>
      </c>
      <c r="F1181" s="27">
        <v>0</v>
      </c>
      <c r="G1181" s="27">
        <v>31</v>
      </c>
      <c r="H1181" s="26" t="s">
        <v>83</v>
      </c>
      <c r="I1181" s="26" t="s">
        <v>82</v>
      </c>
    </row>
    <row r="1182" spans="1:9" x14ac:dyDescent="0.25">
      <c r="A1182" s="25">
        <v>5205109</v>
      </c>
      <c r="B1182" s="33">
        <v>520510</v>
      </c>
      <c r="C1182" s="24" t="s">
        <v>1221</v>
      </c>
      <c r="D1182" s="24">
        <v>-18.170000000000002</v>
      </c>
      <c r="E1182" s="24">
        <v>-47.94</v>
      </c>
      <c r="F1182" s="25">
        <v>0</v>
      </c>
      <c r="G1182" s="25">
        <v>52</v>
      </c>
      <c r="H1182" s="24" t="s">
        <v>76</v>
      </c>
      <c r="I1182" s="24" t="s">
        <v>5428</v>
      </c>
    </row>
    <row r="1183" spans="1:9" x14ac:dyDescent="0.25">
      <c r="A1183" s="27">
        <v>3511102</v>
      </c>
      <c r="B1183" s="34">
        <v>351110</v>
      </c>
      <c r="C1183" s="26" t="s">
        <v>1222</v>
      </c>
      <c r="D1183" s="26">
        <v>-21.13</v>
      </c>
      <c r="E1183" s="26">
        <v>-48.97</v>
      </c>
      <c r="F1183" s="27">
        <v>0</v>
      </c>
      <c r="G1183" s="27">
        <v>35</v>
      </c>
      <c r="H1183" s="26" t="s">
        <v>101</v>
      </c>
      <c r="I1183" s="26" t="s">
        <v>5434</v>
      </c>
    </row>
    <row r="1184" spans="1:9" x14ac:dyDescent="0.25">
      <c r="A1184" s="25">
        <v>4105003</v>
      </c>
      <c r="B1184" s="33">
        <v>410500</v>
      </c>
      <c r="C1184" s="24" t="s">
        <v>1223</v>
      </c>
      <c r="D1184" s="24">
        <v>-25.2</v>
      </c>
      <c r="E1184" s="24">
        <v>-53.15</v>
      </c>
      <c r="F1184" s="25">
        <v>0</v>
      </c>
      <c r="G1184" s="25">
        <v>41</v>
      </c>
      <c r="H1184" s="24" t="s">
        <v>86</v>
      </c>
      <c r="I1184" s="24" t="s">
        <v>5431</v>
      </c>
    </row>
    <row r="1185" spans="1:9" x14ac:dyDescent="0.25">
      <c r="A1185" s="27">
        <v>4204004</v>
      </c>
      <c r="B1185" s="34">
        <v>420400</v>
      </c>
      <c r="C1185" s="26" t="s">
        <v>1223</v>
      </c>
      <c r="D1185" s="26">
        <v>-27.07</v>
      </c>
      <c r="E1185" s="26">
        <v>-51.66</v>
      </c>
      <c r="F1185" s="27">
        <v>0</v>
      </c>
      <c r="G1185" s="27">
        <v>42</v>
      </c>
      <c r="H1185" s="26" t="s">
        <v>100</v>
      </c>
      <c r="I1185" s="26" t="s">
        <v>99</v>
      </c>
    </row>
    <row r="1186" spans="1:9" x14ac:dyDescent="0.25">
      <c r="A1186" s="25">
        <v>2303600</v>
      </c>
      <c r="B1186" s="33">
        <v>230360</v>
      </c>
      <c r="C1186" s="24" t="s">
        <v>1224</v>
      </c>
      <c r="D1186" s="24">
        <v>-6.13</v>
      </c>
      <c r="E1186" s="24">
        <v>-39.869999999999997</v>
      </c>
      <c r="F1186" s="25">
        <v>0</v>
      </c>
      <c r="G1186" s="25">
        <v>23</v>
      </c>
      <c r="H1186" s="24" t="s">
        <v>72</v>
      </c>
      <c r="I1186" s="24" t="s">
        <v>5430</v>
      </c>
    </row>
    <row r="1187" spans="1:9" x14ac:dyDescent="0.25">
      <c r="A1187" s="27">
        <v>3115359</v>
      </c>
      <c r="B1187" s="34">
        <v>311535</v>
      </c>
      <c r="C1187" s="26" t="s">
        <v>1225</v>
      </c>
      <c r="D1187" s="26">
        <v>-20.07</v>
      </c>
      <c r="E1187" s="26">
        <v>-43.4</v>
      </c>
      <c r="F1187" s="27">
        <v>0</v>
      </c>
      <c r="G1187" s="27">
        <v>31</v>
      </c>
      <c r="H1187" s="26" t="s">
        <v>83</v>
      </c>
      <c r="I1187" s="26" t="s">
        <v>82</v>
      </c>
    </row>
    <row r="1188" spans="1:9" x14ac:dyDescent="0.25">
      <c r="A1188" s="25">
        <v>3115409</v>
      </c>
      <c r="B1188" s="33">
        <v>311540</v>
      </c>
      <c r="C1188" s="24" t="s">
        <v>1226</v>
      </c>
      <c r="D1188" s="24">
        <v>-20.69</v>
      </c>
      <c r="E1188" s="24">
        <v>-43.49</v>
      </c>
      <c r="F1188" s="25">
        <v>0</v>
      </c>
      <c r="G1188" s="25">
        <v>31</v>
      </c>
      <c r="H1188" s="24" t="s">
        <v>83</v>
      </c>
      <c r="I1188" s="24" t="s">
        <v>82</v>
      </c>
    </row>
    <row r="1189" spans="1:9" x14ac:dyDescent="0.25">
      <c r="A1189" s="27">
        <v>2604205</v>
      </c>
      <c r="B1189" s="34">
        <v>260420</v>
      </c>
      <c r="C1189" s="26" t="s">
        <v>1227</v>
      </c>
      <c r="D1189" s="26">
        <v>-8.66</v>
      </c>
      <c r="E1189" s="26">
        <v>-35.71</v>
      </c>
      <c r="F1189" s="27">
        <v>0</v>
      </c>
      <c r="G1189" s="27">
        <v>26</v>
      </c>
      <c r="H1189" s="26" t="s">
        <v>88</v>
      </c>
      <c r="I1189" s="26" t="s">
        <v>87</v>
      </c>
    </row>
    <row r="1190" spans="1:9" x14ac:dyDescent="0.25">
      <c r="A1190" s="25">
        <v>3511201</v>
      </c>
      <c r="B1190" s="33">
        <v>351120</v>
      </c>
      <c r="C1190" s="24" t="s">
        <v>1228</v>
      </c>
      <c r="D1190" s="24">
        <v>-21.04</v>
      </c>
      <c r="E1190" s="24">
        <v>-49.05</v>
      </c>
      <c r="F1190" s="25">
        <v>0</v>
      </c>
      <c r="G1190" s="25">
        <v>35</v>
      </c>
      <c r="H1190" s="24" t="s">
        <v>101</v>
      </c>
      <c r="I1190" s="24" t="s">
        <v>5434</v>
      </c>
    </row>
    <row r="1191" spans="1:9" x14ac:dyDescent="0.25">
      <c r="A1191" s="27">
        <v>2504207</v>
      </c>
      <c r="B1191" s="34">
        <v>250420</v>
      </c>
      <c r="C1191" s="26" t="s">
        <v>1229</v>
      </c>
      <c r="D1191" s="26">
        <v>-7.12</v>
      </c>
      <c r="E1191" s="26">
        <v>-37.6</v>
      </c>
      <c r="F1191" s="27">
        <v>0</v>
      </c>
      <c r="G1191" s="27">
        <v>25</v>
      </c>
      <c r="H1191" s="26" t="s">
        <v>85</v>
      </c>
      <c r="I1191" s="26" t="s">
        <v>5437</v>
      </c>
    </row>
    <row r="1192" spans="1:9" x14ac:dyDescent="0.25">
      <c r="A1192" s="25">
        <v>2907400</v>
      </c>
      <c r="B1192" s="33">
        <v>290740</v>
      </c>
      <c r="C1192" s="24" t="s">
        <v>1230</v>
      </c>
      <c r="D1192" s="24">
        <v>-12.31</v>
      </c>
      <c r="E1192" s="24">
        <v>-44.86</v>
      </c>
      <c r="F1192" s="25">
        <v>0</v>
      </c>
      <c r="G1192" s="25">
        <v>29</v>
      </c>
      <c r="H1192" s="24" t="s">
        <v>71</v>
      </c>
      <c r="I1192" s="24" t="s">
        <v>70</v>
      </c>
    </row>
    <row r="1193" spans="1:9" x14ac:dyDescent="0.25">
      <c r="A1193" s="27">
        <v>2504306</v>
      </c>
      <c r="B1193" s="34">
        <v>250430</v>
      </c>
      <c r="C1193" s="26" t="s">
        <v>1231</v>
      </c>
      <c r="D1193" s="26">
        <v>-6.34</v>
      </c>
      <c r="E1193" s="26">
        <v>-37.74</v>
      </c>
      <c r="F1193" s="27">
        <v>0</v>
      </c>
      <c r="G1193" s="27">
        <v>25</v>
      </c>
      <c r="H1193" s="26" t="s">
        <v>85</v>
      </c>
      <c r="I1193" s="26" t="s">
        <v>5437</v>
      </c>
    </row>
    <row r="1194" spans="1:9" x14ac:dyDescent="0.25">
      <c r="A1194" s="25">
        <v>2907509</v>
      </c>
      <c r="B1194" s="33">
        <v>290750</v>
      </c>
      <c r="C1194" s="24" t="s">
        <v>1232</v>
      </c>
      <c r="D1194" s="24">
        <v>-12.35</v>
      </c>
      <c r="E1194" s="24">
        <v>-38.369999999999997</v>
      </c>
      <c r="F1194" s="25">
        <v>0</v>
      </c>
      <c r="G1194" s="25">
        <v>29</v>
      </c>
      <c r="H1194" s="24" t="s">
        <v>71</v>
      </c>
      <c r="I1194" s="24" t="s">
        <v>70</v>
      </c>
    </row>
    <row r="1195" spans="1:9" x14ac:dyDescent="0.25">
      <c r="A1195" s="27">
        <v>4305009</v>
      </c>
      <c r="B1195" s="34">
        <v>430500</v>
      </c>
      <c r="C1195" s="26" t="s">
        <v>1233</v>
      </c>
      <c r="D1195" s="26">
        <v>-28.25</v>
      </c>
      <c r="E1195" s="26">
        <v>-54.01</v>
      </c>
      <c r="F1195" s="27">
        <v>0</v>
      </c>
      <c r="G1195" s="27">
        <v>43</v>
      </c>
      <c r="H1195" s="26" t="s">
        <v>95</v>
      </c>
      <c r="I1195" s="26" t="s">
        <v>94</v>
      </c>
    </row>
    <row r="1196" spans="1:9" x14ac:dyDescent="0.25">
      <c r="A1196" s="25">
        <v>3115458</v>
      </c>
      <c r="B1196" s="33">
        <v>311545</v>
      </c>
      <c r="C1196" s="24" t="s">
        <v>1234</v>
      </c>
      <c r="D1196" s="24">
        <v>-17.309999999999999</v>
      </c>
      <c r="E1196" s="24">
        <v>-41.51</v>
      </c>
      <c r="F1196" s="25">
        <v>0</v>
      </c>
      <c r="G1196" s="25">
        <v>31</v>
      </c>
      <c r="H1196" s="24" t="s">
        <v>83</v>
      </c>
      <c r="I1196" s="24" t="s">
        <v>82</v>
      </c>
    </row>
    <row r="1197" spans="1:9" x14ac:dyDescent="0.25">
      <c r="A1197" s="27">
        <v>2303659</v>
      </c>
      <c r="B1197" s="34">
        <v>230365</v>
      </c>
      <c r="C1197" s="26" t="s">
        <v>1235</v>
      </c>
      <c r="D1197" s="26">
        <v>-4.6399999999999997</v>
      </c>
      <c r="E1197" s="26">
        <v>-40.200000000000003</v>
      </c>
      <c r="F1197" s="27">
        <v>0</v>
      </c>
      <c r="G1197" s="27">
        <v>23</v>
      </c>
      <c r="H1197" s="26" t="s">
        <v>72</v>
      </c>
      <c r="I1197" s="26" t="s">
        <v>5430</v>
      </c>
    </row>
    <row r="1198" spans="1:9" x14ac:dyDescent="0.25">
      <c r="A1198" s="25">
        <v>5205208</v>
      </c>
      <c r="B1198" s="33">
        <v>520520</v>
      </c>
      <c r="C1198" s="24" t="s">
        <v>1236</v>
      </c>
      <c r="D1198" s="24">
        <v>-16.440000000000001</v>
      </c>
      <c r="E1198" s="24">
        <v>-49.49</v>
      </c>
      <c r="F1198" s="25">
        <v>0</v>
      </c>
      <c r="G1198" s="25">
        <v>52</v>
      </c>
      <c r="H1198" s="24" t="s">
        <v>76</v>
      </c>
      <c r="I1198" s="24" t="s">
        <v>5428</v>
      </c>
    </row>
    <row r="1199" spans="1:9" x14ac:dyDescent="0.25">
      <c r="A1199" s="27">
        <v>2907558</v>
      </c>
      <c r="B1199" s="34">
        <v>290755</v>
      </c>
      <c r="C1199" s="26" t="s">
        <v>1237</v>
      </c>
      <c r="D1199" s="26">
        <v>-13.32</v>
      </c>
      <c r="E1199" s="26">
        <v>-42.29</v>
      </c>
      <c r="F1199" s="27">
        <v>0</v>
      </c>
      <c r="G1199" s="27">
        <v>29</v>
      </c>
      <c r="H1199" s="26" t="s">
        <v>71</v>
      </c>
      <c r="I1199" s="26" t="s">
        <v>70</v>
      </c>
    </row>
    <row r="1200" spans="1:9" x14ac:dyDescent="0.25">
      <c r="A1200" s="25">
        <v>2504355</v>
      </c>
      <c r="B1200" s="33">
        <v>250435</v>
      </c>
      <c r="C1200" s="24" t="s">
        <v>1238</v>
      </c>
      <c r="D1200" s="24">
        <v>-7.42</v>
      </c>
      <c r="E1200" s="24">
        <v>-36.020000000000003</v>
      </c>
      <c r="F1200" s="25">
        <v>0</v>
      </c>
      <c r="G1200" s="25">
        <v>25</v>
      </c>
      <c r="H1200" s="24" t="s">
        <v>85</v>
      </c>
      <c r="I1200" s="24" t="s">
        <v>5437</v>
      </c>
    </row>
    <row r="1201" spans="1:9" x14ac:dyDescent="0.25">
      <c r="A1201" s="27">
        <v>3115474</v>
      </c>
      <c r="B1201" s="34">
        <v>311547</v>
      </c>
      <c r="C1201" s="26" t="s">
        <v>1239</v>
      </c>
      <c r="D1201" s="26">
        <v>-15.35</v>
      </c>
      <c r="E1201" s="26">
        <v>-42.96</v>
      </c>
      <c r="F1201" s="27">
        <v>0</v>
      </c>
      <c r="G1201" s="27">
        <v>31</v>
      </c>
      <c r="H1201" s="26" t="s">
        <v>83</v>
      </c>
      <c r="I1201" s="26" t="s">
        <v>82</v>
      </c>
    </row>
    <row r="1202" spans="1:9" x14ac:dyDescent="0.25">
      <c r="A1202" s="25">
        <v>2303709</v>
      </c>
      <c r="B1202" s="33">
        <v>230370</v>
      </c>
      <c r="C1202" s="24" t="s">
        <v>1240</v>
      </c>
      <c r="D1202" s="24">
        <v>-3.73</v>
      </c>
      <c r="E1202" s="24">
        <v>-38.65</v>
      </c>
      <c r="F1202" s="25">
        <v>0</v>
      </c>
      <c r="G1202" s="25">
        <v>23</v>
      </c>
      <c r="H1202" s="24" t="s">
        <v>72</v>
      </c>
      <c r="I1202" s="24" t="s">
        <v>5430</v>
      </c>
    </row>
    <row r="1203" spans="1:9" x14ac:dyDescent="0.25">
      <c r="A1203" s="27">
        <v>5205307</v>
      </c>
      <c r="B1203" s="34">
        <v>520530</v>
      </c>
      <c r="C1203" s="26" t="s">
        <v>1241</v>
      </c>
      <c r="D1203" s="26">
        <v>-13.79</v>
      </c>
      <c r="E1203" s="26">
        <v>-47.45</v>
      </c>
      <c r="F1203" s="27">
        <v>0</v>
      </c>
      <c r="G1203" s="27">
        <v>52</v>
      </c>
      <c r="H1203" s="26" t="s">
        <v>76</v>
      </c>
      <c r="I1203" s="26" t="s">
        <v>5428</v>
      </c>
    </row>
    <row r="1204" spans="1:9" x14ac:dyDescent="0.25">
      <c r="A1204" s="25">
        <v>3115508</v>
      </c>
      <c r="B1204" s="33">
        <v>311550</v>
      </c>
      <c r="C1204" s="24" t="s">
        <v>1242</v>
      </c>
      <c r="D1204" s="24">
        <v>-21.97</v>
      </c>
      <c r="E1204" s="24">
        <v>-44.93</v>
      </c>
      <c r="F1204" s="25">
        <v>0</v>
      </c>
      <c r="G1204" s="25">
        <v>31</v>
      </c>
      <c r="H1204" s="24" t="s">
        <v>83</v>
      </c>
      <c r="I1204" s="24" t="s">
        <v>82</v>
      </c>
    </row>
    <row r="1205" spans="1:9" x14ac:dyDescent="0.25">
      <c r="A1205" s="27">
        <v>4204103</v>
      </c>
      <c r="B1205" s="34">
        <v>420410</v>
      </c>
      <c r="C1205" s="26" t="s">
        <v>1243</v>
      </c>
      <c r="D1205" s="26">
        <v>-27.16</v>
      </c>
      <c r="E1205" s="26">
        <v>-52.87</v>
      </c>
      <c r="F1205" s="27">
        <v>0</v>
      </c>
      <c r="G1205" s="27">
        <v>42</v>
      </c>
      <c r="H1205" s="26" t="s">
        <v>100</v>
      </c>
      <c r="I1205" s="26" t="s">
        <v>99</v>
      </c>
    </row>
    <row r="1206" spans="1:9" x14ac:dyDescent="0.25">
      <c r="A1206" s="25">
        <v>2103000</v>
      </c>
      <c r="B1206" s="33">
        <v>210300</v>
      </c>
      <c r="C1206" s="24" t="s">
        <v>1244</v>
      </c>
      <c r="D1206" s="24">
        <v>-4.8499999999999996</v>
      </c>
      <c r="E1206" s="24">
        <v>-43.35</v>
      </c>
      <c r="F1206" s="25">
        <v>0</v>
      </c>
      <c r="G1206" s="25">
        <v>21</v>
      </c>
      <c r="H1206" s="24" t="s">
        <v>77</v>
      </c>
      <c r="I1206" s="24" t="s">
        <v>5433</v>
      </c>
    </row>
    <row r="1207" spans="1:9" x14ac:dyDescent="0.25">
      <c r="A1207" s="27">
        <v>4305108</v>
      </c>
      <c r="B1207" s="34">
        <v>430510</v>
      </c>
      <c r="C1207" s="26" t="s">
        <v>1245</v>
      </c>
      <c r="D1207" s="26">
        <v>-29.16</v>
      </c>
      <c r="E1207" s="26">
        <v>-51.17</v>
      </c>
      <c r="F1207" s="27">
        <v>0</v>
      </c>
      <c r="G1207" s="27">
        <v>43</v>
      </c>
      <c r="H1207" s="26" t="s">
        <v>95</v>
      </c>
      <c r="I1207" s="26" t="s">
        <v>94</v>
      </c>
    </row>
    <row r="1208" spans="1:9" x14ac:dyDescent="0.25">
      <c r="A1208" s="25">
        <v>2202653</v>
      </c>
      <c r="B1208" s="33">
        <v>220265</v>
      </c>
      <c r="C1208" s="24" t="s">
        <v>1246</v>
      </c>
      <c r="D1208" s="24">
        <v>-3.41</v>
      </c>
      <c r="E1208" s="24">
        <v>-41.89</v>
      </c>
      <c r="F1208" s="25">
        <v>0</v>
      </c>
      <c r="G1208" s="25">
        <v>22</v>
      </c>
      <c r="H1208" s="24" t="s">
        <v>89</v>
      </c>
      <c r="I1208" s="24" t="s">
        <v>5435</v>
      </c>
    </row>
    <row r="1209" spans="1:9" x14ac:dyDescent="0.25">
      <c r="A1209" s="27">
        <v>2402600</v>
      </c>
      <c r="B1209" s="34">
        <v>240260</v>
      </c>
      <c r="C1209" s="26" t="s">
        <v>1247</v>
      </c>
      <c r="D1209" s="26">
        <v>-5.63</v>
      </c>
      <c r="E1209" s="26">
        <v>-35.42</v>
      </c>
      <c r="F1209" s="27">
        <v>0</v>
      </c>
      <c r="G1209" s="27">
        <v>24</v>
      </c>
      <c r="H1209" s="26" t="s">
        <v>93</v>
      </c>
      <c r="I1209" s="26" t="s">
        <v>92</v>
      </c>
    </row>
    <row r="1210" spans="1:9" x14ac:dyDescent="0.25">
      <c r="A1210" s="25">
        <v>2103109</v>
      </c>
      <c r="B1210" s="33">
        <v>210310</v>
      </c>
      <c r="C1210" s="24" t="s">
        <v>1248</v>
      </c>
      <c r="D1210" s="24">
        <v>-2</v>
      </c>
      <c r="E1210" s="24">
        <v>-44.53</v>
      </c>
      <c r="F1210" s="25">
        <v>0</v>
      </c>
      <c r="G1210" s="25">
        <v>21</v>
      </c>
      <c r="H1210" s="24" t="s">
        <v>77</v>
      </c>
      <c r="I1210" s="24" t="s">
        <v>5433</v>
      </c>
    </row>
    <row r="1211" spans="1:9" x14ac:dyDescent="0.25">
      <c r="A1211" s="27">
        <v>3511300</v>
      </c>
      <c r="B1211" s="34">
        <v>351130</v>
      </c>
      <c r="C1211" s="26" t="s">
        <v>1248</v>
      </c>
      <c r="D1211" s="26">
        <v>-20.9</v>
      </c>
      <c r="E1211" s="26">
        <v>-49.26</v>
      </c>
      <c r="F1211" s="27">
        <v>0</v>
      </c>
      <c r="G1211" s="27">
        <v>35</v>
      </c>
      <c r="H1211" s="26" t="s">
        <v>101</v>
      </c>
      <c r="I1211" s="26" t="s">
        <v>5434</v>
      </c>
    </row>
    <row r="1212" spans="1:9" x14ac:dyDescent="0.25">
      <c r="A1212" s="25">
        <v>2303808</v>
      </c>
      <c r="B1212" s="33">
        <v>230380</v>
      </c>
      <c r="C1212" s="24" t="s">
        <v>1249</v>
      </c>
      <c r="D1212" s="24">
        <v>-6.6</v>
      </c>
      <c r="E1212" s="24">
        <v>-39.06</v>
      </c>
      <c r="F1212" s="25">
        <v>0</v>
      </c>
      <c r="G1212" s="25">
        <v>23</v>
      </c>
      <c r="H1212" s="24" t="s">
        <v>72</v>
      </c>
      <c r="I1212" s="24" t="s">
        <v>5430</v>
      </c>
    </row>
    <row r="1213" spans="1:9" x14ac:dyDescent="0.25">
      <c r="A1213" s="27">
        <v>2604304</v>
      </c>
      <c r="B1213" s="34">
        <v>260430</v>
      </c>
      <c r="C1213" s="26" t="s">
        <v>1249</v>
      </c>
      <c r="D1213" s="26">
        <v>-7.72</v>
      </c>
      <c r="E1213" s="26">
        <v>-39.229999999999997</v>
      </c>
      <c r="F1213" s="27">
        <v>0</v>
      </c>
      <c r="G1213" s="27">
        <v>26</v>
      </c>
      <c r="H1213" s="26" t="s">
        <v>88</v>
      </c>
      <c r="I1213" s="26" t="s">
        <v>87</v>
      </c>
    </row>
    <row r="1214" spans="1:9" x14ac:dyDescent="0.25">
      <c r="A1214" s="25">
        <v>2801603</v>
      </c>
      <c r="B1214" s="33">
        <v>280160</v>
      </c>
      <c r="C1214" s="24" t="s">
        <v>1250</v>
      </c>
      <c r="D1214" s="24">
        <v>-10.25</v>
      </c>
      <c r="E1214" s="24">
        <v>-36.880000000000003</v>
      </c>
      <c r="F1214" s="25">
        <v>0</v>
      </c>
      <c r="G1214" s="25">
        <v>28</v>
      </c>
      <c r="H1214" s="24" t="s">
        <v>103</v>
      </c>
      <c r="I1214" s="24" t="s">
        <v>102</v>
      </c>
    </row>
    <row r="1215" spans="1:9" x14ac:dyDescent="0.25">
      <c r="A1215" s="27">
        <v>3115607</v>
      </c>
      <c r="B1215" s="34">
        <v>311560</v>
      </c>
      <c r="C1215" s="26" t="s">
        <v>1251</v>
      </c>
      <c r="D1215" s="26">
        <v>-19.14</v>
      </c>
      <c r="E1215" s="26">
        <v>-45.71</v>
      </c>
      <c r="F1215" s="27">
        <v>0</v>
      </c>
      <c r="G1215" s="27">
        <v>31</v>
      </c>
      <c r="H1215" s="26" t="s">
        <v>83</v>
      </c>
      <c r="I1215" s="26" t="s">
        <v>82</v>
      </c>
    </row>
    <row r="1216" spans="1:9" x14ac:dyDescent="0.25">
      <c r="A1216" s="25">
        <v>4204152</v>
      </c>
      <c r="B1216" s="33">
        <v>420415</v>
      </c>
      <c r="C1216" s="24" t="s">
        <v>1252</v>
      </c>
      <c r="D1216" s="24">
        <v>-27.63</v>
      </c>
      <c r="E1216" s="24">
        <v>-51.33</v>
      </c>
      <c r="F1216" s="25">
        <v>0</v>
      </c>
      <c r="G1216" s="25">
        <v>42</v>
      </c>
      <c r="H1216" s="24" t="s">
        <v>100</v>
      </c>
      <c r="I1216" s="24" t="s">
        <v>99</v>
      </c>
    </row>
    <row r="1217" spans="1:9" x14ac:dyDescent="0.25">
      <c r="A1217" s="27">
        <v>4305116</v>
      </c>
      <c r="B1217" s="34">
        <v>430511</v>
      </c>
      <c r="C1217" s="26" t="s">
        <v>1253</v>
      </c>
      <c r="D1217" s="26">
        <v>-27.76</v>
      </c>
      <c r="E1217" s="26">
        <v>-51.99</v>
      </c>
      <c r="F1217" s="27">
        <v>0</v>
      </c>
      <c r="G1217" s="27">
        <v>43</v>
      </c>
      <c r="H1217" s="26" t="s">
        <v>95</v>
      </c>
      <c r="I1217" s="26" t="s">
        <v>94</v>
      </c>
    </row>
    <row r="1218" spans="1:9" x14ac:dyDescent="0.25">
      <c r="A1218" s="25">
        <v>1704105</v>
      </c>
      <c r="B1218" s="33">
        <v>170410</v>
      </c>
      <c r="C1218" s="24" t="s">
        <v>1253</v>
      </c>
      <c r="D1218" s="24">
        <v>-8.9499999999999993</v>
      </c>
      <c r="E1218" s="24">
        <v>-47.33</v>
      </c>
      <c r="F1218" s="25">
        <v>0</v>
      </c>
      <c r="G1218" s="25">
        <v>17</v>
      </c>
      <c r="H1218" s="24" t="s">
        <v>105</v>
      </c>
      <c r="I1218" s="24" t="s">
        <v>104</v>
      </c>
    </row>
    <row r="1219" spans="1:9" x14ac:dyDescent="0.25">
      <c r="A1219" s="27">
        <v>4105102</v>
      </c>
      <c r="B1219" s="34">
        <v>410510</v>
      </c>
      <c r="C1219" s="26" t="s">
        <v>1254</v>
      </c>
      <c r="D1219" s="26">
        <v>-22.82</v>
      </c>
      <c r="E1219" s="26">
        <v>-51.59</v>
      </c>
      <c r="F1219" s="27">
        <v>0</v>
      </c>
      <c r="G1219" s="27">
        <v>41</v>
      </c>
      <c r="H1219" s="26" t="s">
        <v>86</v>
      </c>
      <c r="I1219" s="26" t="s">
        <v>5431</v>
      </c>
    </row>
    <row r="1220" spans="1:9" x14ac:dyDescent="0.25">
      <c r="A1220" s="25">
        <v>2907608</v>
      </c>
      <c r="B1220" s="33">
        <v>290760</v>
      </c>
      <c r="C1220" s="24" t="s">
        <v>1255</v>
      </c>
      <c r="D1220" s="24">
        <v>-11.13</v>
      </c>
      <c r="E1220" s="24">
        <v>-42.11</v>
      </c>
      <c r="F1220" s="25">
        <v>0</v>
      </c>
      <c r="G1220" s="25">
        <v>29</v>
      </c>
      <c r="H1220" s="24" t="s">
        <v>71</v>
      </c>
      <c r="I1220" s="24" t="s">
        <v>70</v>
      </c>
    </row>
    <row r="1221" spans="1:9" x14ac:dyDescent="0.25">
      <c r="A1221" s="27">
        <v>3115706</v>
      </c>
      <c r="B1221" s="34">
        <v>311570</v>
      </c>
      <c r="C1221" s="26" t="s">
        <v>1256</v>
      </c>
      <c r="D1221" s="26">
        <v>-18.760000000000002</v>
      </c>
      <c r="E1221" s="26">
        <v>-41.3</v>
      </c>
      <c r="F1221" s="27">
        <v>0</v>
      </c>
      <c r="G1221" s="27">
        <v>31</v>
      </c>
      <c r="H1221" s="26" t="s">
        <v>83</v>
      </c>
      <c r="I1221" s="26" t="s">
        <v>82</v>
      </c>
    </row>
    <row r="1222" spans="1:9" x14ac:dyDescent="0.25">
      <c r="A1222" s="25">
        <v>2103125</v>
      </c>
      <c r="B1222" s="33">
        <v>210312</v>
      </c>
      <c r="C1222" s="24" t="s">
        <v>1257</v>
      </c>
      <c r="D1222" s="24">
        <v>-2.19</v>
      </c>
      <c r="E1222" s="24">
        <v>-44.82</v>
      </c>
      <c r="F1222" s="25">
        <v>0</v>
      </c>
      <c r="G1222" s="25">
        <v>21</v>
      </c>
      <c r="H1222" s="24" t="s">
        <v>77</v>
      </c>
      <c r="I1222" s="24" t="s">
        <v>5433</v>
      </c>
    </row>
    <row r="1223" spans="1:9" x14ac:dyDescent="0.25">
      <c r="A1223" s="27">
        <v>3115805</v>
      </c>
      <c r="B1223" s="34">
        <v>311580</v>
      </c>
      <c r="C1223" s="26" t="s">
        <v>1258</v>
      </c>
      <c r="D1223" s="26">
        <v>-18.579999999999998</v>
      </c>
      <c r="E1223" s="26">
        <v>-49.19</v>
      </c>
      <c r="F1223" s="27">
        <v>0</v>
      </c>
      <c r="G1223" s="27">
        <v>31</v>
      </c>
      <c r="H1223" s="26" t="s">
        <v>83</v>
      </c>
      <c r="I1223" s="26" t="s">
        <v>82</v>
      </c>
    </row>
    <row r="1224" spans="1:9" x14ac:dyDescent="0.25">
      <c r="A1224" s="25">
        <v>2103158</v>
      </c>
      <c r="B1224" s="33">
        <v>210315</v>
      </c>
      <c r="C1224" s="24" t="s">
        <v>1259</v>
      </c>
      <c r="D1224" s="24">
        <v>-2.36</v>
      </c>
      <c r="E1224" s="24">
        <v>-46</v>
      </c>
      <c r="F1224" s="25">
        <v>0</v>
      </c>
      <c r="G1224" s="25">
        <v>21</v>
      </c>
      <c r="H1224" s="24" t="s">
        <v>77</v>
      </c>
      <c r="I1224" s="24" t="s">
        <v>5433</v>
      </c>
    </row>
    <row r="1225" spans="1:9" x14ac:dyDescent="0.25">
      <c r="A1225" s="27">
        <v>2103174</v>
      </c>
      <c r="B1225" s="34">
        <v>210317</v>
      </c>
      <c r="C1225" s="26" t="s">
        <v>1260</v>
      </c>
      <c r="D1225" s="26">
        <v>-2.1</v>
      </c>
      <c r="E1225" s="26">
        <v>-46.12</v>
      </c>
      <c r="F1225" s="27">
        <v>0</v>
      </c>
      <c r="G1225" s="27">
        <v>21</v>
      </c>
      <c r="H1225" s="26" t="s">
        <v>77</v>
      </c>
      <c r="I1225" s="26" t="s">
        <v>5433</v>
      </c>
    </row>
    <row r="1226" spans="1:9" x14ac:dyDescent="0.25">
      <c r="A1226" s="25">
        <v>1100056</v>
      </c>
      <c r="B1226" s="33">
        <v>110005</v>
      </c>
      <c r="C1226" s="24" t="s">
        <v>1261</v>
      </c>
      <c r="D1226" s="24">
        <v>-13.18</v>
      </c>
      <c r="E1226" s="24">
        <v>-60.81</v>
      </c>
      <c r="F1226" s="25">
        <v>0</v>
      </c>
      <c r="G1226" s="25">
        <v>11</v>
      </c>
      <c r="H1226" s="24" t="s">
        <v>96</v>
      </c>
      <c r="I1226" s="24" t="s">
        <v>5400</v>
      </c>
    </row>
    <row r="1227" spans="1:9" x14ac:dyDescent="0.25">
      <c r="A1227" s="27">
        <v>5205406</v>
      </c>
      <c r="B1227" s="34">
        <v>520540</v>
      </c>
      <c r="C1227" s="26" t="s">
        <v>1262</v>
      </c>
      <c r="D1227" s="26">
        <v>-15.3</v>
      </c>
      <c r="E1227" s="26">
        <v>-49.59</v>
      </c>
      <c r="F1227" s="27">
        <v>0</v>
      </c>
      <c r="G1227" s="27">
        <v>52</v>
      </c>
      <c r="H1227" s="26" t="s">
        <v>76</v>
      </c>
      <c r="I1227" s="26" t="s">
        <v>5428</v>
      </c>
    </row>
    <row r="1228" spans="1:9" x14ac:dyDescent="0.25">
      <c r="A1228" s="25">
        <v>3511409</v>
      </c>
      <c r="B1228" s="33">
        <v>351140</v>
      </c>
      <c r="C1228" s="24" t="s">
        <v>1263</v>
      </c>
      <c r="D1228" s="24">
        <v>-23.03</v>
      </c>
      <c r="E1228" s="24">
        <v>-49.16</v>
      </c>
      <c r="F1228" s="25">
        <v>0</v>
      </c>
      <c r="G1228" s="25">
        <v>35</v>
      </c>
      <c r="H1228" s="24" t="s">
        <v>101</v>
      </c>
      <c r="I1228" s="24" t="s">
        <v>5434</v>
      </c>
    </row>
    <row r="1229" spans="1:9" x14ac:dyDescent="0.25">
      <c r="A1229" s="27">
        <v>3511508</v>
      </c>
      <c r="B1229" s="34">
        <v>351150</v>
      </c>
      <c r="C1229" s="26" t="s">
        <v>1264</v>
      </c>
      <c r="D1229" s="26">
        <v>-23.16</v>
      </c>
      <c r="E1229" s="26">
        <v>-47.74</v>
      </c>
      <c r="F1229" s="27">
        <v>0</v>
      </c>
      <c r="G1229" s="27">
        <v>35</v>
      </c>
      <c r="H1229" s="26" t="s">
        <v>101</v>
      </c>
      <c r="I1229" s="26" t="s">
        <v>5434</v>
      </c>
    </row>
    <row r="1230" spans="1:9" x14ac:dyDescent="0.25">
      <c r="A1230" s="25">
        <v>4305124</v>
      </c>
      <c r="B1230" s="33">
        <v>430512</v>
      </c>
      <c r="C1230" s="24" t="s">
        <v>1265</v>
      </c>
      <c r="D1230" s="24">
        <v>-31.85</v>
      </c>
      <c r="E1230" s="24">
        <v>-52.81</v>
      </c>
      <c r="F1230" s="25">
        <v>0</v>
      </c>
      <c r="G1230" s="25">
        <v>43</v>
      </c>
      <c r="H1230" s="24" t="s">
        <v>95</v>
      </c>
      <c r="I1230" s="24" t="s">
        <v>94</v>
      </c>
    </row>
    <row r="1231" spans="1:9" x14ac:dyDescent="0.25">
      <c r="A1231" s="27">
        <v>4105201</v>
      </c>
      <c r="B1231" s="34">
        <v>410520</v>
      </c>
      <c r="C1231" s="26" t="s">
        <v>1266</v>
      </c>
      <c r="D1231" s="26">
        <v>-24.82</v>
      </c>
      <c r="E1231" s="26">
        <v>-49.26</v>
      </c>
      <c r="F1231" s="27">
        <v>0</v>
      </c>
      <c r="G1231" s="27">
        <v>41</v>
      </c>
      <c r="H1231" s="26" t="s">
        <v>86</v>
      </c>
      <c r="I1231" s="26" t="s">
        <v>5431</v>
      </c>
    </row>
    <row r="1232" spans="1:9" x14ac:dyDescent="0.25">
      <c r="A1232" s="25">
        <v>4305132</v>
      </c>
      <c r="B1232" s="33">
        <v>430513</v>
      </c>
      <c r="C1232" s="24" t="s">
        <v>1267</v>
      </c>
      <c r="D1232" s="24">
        <v>-29.65</v>
      </c>
      <c r="E1232" s="24">
        <v>-52.93</v>
      </c>
      <c r="F1232" s="25">
        <v>0</v>
      </c>
      <c r="G1232" s="25">
        <v>43</v>
      </c>
      <c r="H1232" s="24" t="s">
        <v>95</v>
      </c>
      <c r="I1232" s="24" t="s">
        <v>94</v>
      </c>
    </row>
    <row r="1233" spans="1:9" x14ac:dyDescent="0.25">
      <c r="A1233" s="27">
        <v>2402709</v>
      </c>
      <c r="B1233" s="34">
        <v>240270</v>
      </c>
      <c r="C1233" s="26" t="s">
        <v>1268</v>
      </c>
      <c r="D1233" s="26">
        <v>-6.04</v>
      </c>
      <c r="E1233" s="26">
        <v>-36.340000000000003</v>
      </c>
      <c r="F1233" s="27">
        <v>0</v>
      </c>
      <c r="G1233" s="27">
        <v>24</v>
      </c>
      <c r="H1233" s="26" t="s">
        <v>93</v>
      </c>
      <c r="I1233" s="26" t="s">
        <v>92</v>
      </c>
    </row>
    <row r="1234" spans="1:9" x14ac:dyDescent="0.25">
      <c r="A1234" s="25">
        <v>4305157</v>
      </c>
      <c r="B1234" s="33">
        <v>430515</v>
      </c>
      <c r="C1234" s="24" t="s">
        <v>1269</v>
      </c>
      <c r="D1234" s="24">
        <v>-27.6</v>
      </c>
      <c r="E1234" s="24">
        <v>-53.16</v>
      </c>
      <c r="F1234" s="25">
        <v>0</v>
      </c>
      <c r="G1234" s="25">
        <v>43</v>
      </c>
      <c r="H1234" s="24" t="s">
        <v>95</v>
      </c>
      <c r="I1234" s="24" t="s">
        <v>94</v>
      </c>
    </row>
    <row r="1235" spans="1:9" x14ac:dyDescent="0.25">
      <c r="A1235" s="27">
        <v>4305173</v>
      </c>
      <c r="B1235" s="34">
        <v>430517</v>
      </c>
      <c r="C1235" s="26" t="s">
        <v>1270</v>
      </c>
      <c r="D1235" s="26">
        <v>-30.59</v>
      </c>
      <c r="E1235" s="26">
        <v>-51.73</v>
      </c>
      <c r="F1235" s="27">
        <v>0</v>
      </c>
      <c r="G1235" s="27">
        <v>43</v>
      </c>
      <c r="H1235" s="26" t="s">
        <v>95</v>
      </c>
      <c r="I1235" s="26" t="s">
        <v>94</v>
      </c>
    </row>
    <row r="1236" spans="1:9" x14ac:dyDescent="0.25">
      <c r="A1236" s="25">
        <v>4305207</v>
      </c>
      <c r="B1236" s="33">
        <v>430520</v>
      </c>
      <c r="C1236" s="24" t="s">
        <v>1271</v>
      </c>
      <c r="D1236" s="24">
        <v>-28.14</v>
      </c>
      <c r="E1236" s="24">
        <v>-54.73</v>
      </c>
      <c r="F1236" s="25">
        <v>0</v>
      </c>
      <c r="G1236" s="25">
        <v>43</v>
      </c>
      <c r="H1236" s="24" t="s">
        <v>95</v>
      </c>
      <c r="I1236" s="24" t="s">
        <v>94</v>
      </c>
    </row>
    <row r="1237" spans="1:9" x14ac:dyDescent="0.25">
      <c r="A1237" s="27">
        <v>4204178</v>
      </c>
      <c r="B1237" s="34">
        <v>420417</v>
      </c>
      <c r="C1237" s="26" t="s">
        <v>1272</v>
      </c>
      <c r="D1237" s="26">
        <v>-27.79</v>
      </c>
      <c r="E1237" s="26">
        <v>-50.87</v>
      </c>
      <c r="F1237" s="27">
        <v>0</v>
      </c>
      <c r="G1237" s="27">
        <v>42</v>
      </c>
      <c r="H1237" s="26" t="s">
        <v>100</v>
      </c>
      <c r="I1237" s="26" t="s">
        <v>99</v>
      </c>
    </row>
    <row r="1238" spans="1:9" x14ac:dyDescent="0.25">
      <c r="A1238" s="25">
        <v>3511607</v>
      </c>
      <c r="B1238" s="33">
        <v>351160</v>
      </c>
      <c r="C1238" s="24" t="s">
        <v>1273</v>
      </c>
      <c r="D1238" s="24">
        <v>-23.22</v>
      </c>
      <c r="E1238" s="24">
        <v>-47.95</v>
      </c>
      <c r="F1238" s="25">
        <v>0</v>
      </c>
      <c r="G1238" s="25">
        <v>35</v>
      </c>
      <c r="H1238" s="24" t="s">
        <v>101</v>
      </c>
      <c r="I1238" s="24" t="s">
        <v>5434</v>
      </c>
    </row>
    <row r="1239" spans="1:9" x14ac:dyDescent="0.25">
      <c r="A1239" s="27">
        <v>4105300</v>
      </c>
      <c r="B1239" s="34">
        <v>410530</v>
      </c>
      <c r="C1239" s="26" t="s">
        <v>1274</v>
      </c>
      <c r="D1239" s="26">
        <v>-25.14</v>
      </c>
      <c r="E1239" s="26">
        <v>-53.84</v>
      </c>
      <c r="F1239" s="27">
        <v>0</v>
      </c>
      <c r="G1239" s="27">
        <v>41</v>
      </c>
      <c r="H1239" s="26" t="s">
        <v>86</v>
      </c>
      <c r="I1239" s="26" t="s">
        <v>5431</v>
      </c>
    </row>
    <row r="1240" spans="1:9" x14ac:dyDescent="0.25">
      <c r="A1240" s="25">
        <v>5205455</v>
      </c>
      <c r="B1240" s="33">
        <v>520545</v>
      </c>
      <c r="C1240" s="24" t="s">
        <v>1275</v>
      </c>
      <c r="D1240" s="24">
        <v>-16.97</v>
      </c>
      <c r="E1240" s="24">
        <v>-49.77</v>
      </c>
      <c r="F1240" s="25">
        <v>0</v>
      </c>
      <c r="G1240" s="25">
        <v>52</v>
      </c>
      <c r="H1240" s="24" t="s">
        <v>76</v>
      </c>
      <c r="I1240" s="24" t="s">
        <v>5428</v>
      </c>
    </row>
    <row r="1241" spans="1:9" x14ac:dyDescent="0.25">
      <c r="A1241" s="27">
        <v>2604403</v>
      </c>
      <c r="B1241" s="34">
        <v>260440</v>
      </c>
      <c r="C1241" s="26" t="s">
        <v>1276</v>
      </c>
      <c r="D1241" s="26">
        <v>-8</v>
      </c>
      <c r="E1241" s="26">
        <v>-35.21</v>
      </c>
      <c r="F1241" s="27">
        <v>0</v>
      </c>
      <c r="G1241" s="27">
        <v>26</v>
      </c>
      <c r="H1241" s="26" t="s">
        <v>88</v>
      </c>
      <c r="I1241" s="26" t="s">
        <v>87</v>
      </c>
    </row>
    <row r="1242" spans="1:9" x14ac:dyDescent="0.25">
      <c r="A1242" s="25">
        <v>2604502</v>
      </c>
      <c r="B1242" s="33">
        <v>260450</v>
      </c>
      <c r="C1242" s="24" t="s">
        <v>1277</v>
      </c>
      <c r="D1242" s="24">
        <v>-8.23</v>
      </c>
      <c r="E1242" s="24">
        <v>-35.46</v>
      </c>
      <c r="F1242" s="25">
        <v>0</v>
      </c>
      <c r="G1242" s="25">
        <v>26</v>
      </c>
      <c r="H1242" s="24" t="s">
        <v>88</v>
      </c>
      <c r="I1242" s="24" t="s">
        <v>87</v>
      </c>
    </row>
    <row r="1243" spans="1:9" x14ac:dyDescent="0.25">
      <c r="A1243" s="27">
        <v>2701902</v>
      </c>
      <c r="B1243" s="34">
        <v>270190</v>
      </c>
      <c r="C1243" s="26" t="s">
        <v>1278</v>
      </c>
      <c r="D1243" s="26">
        <v>-9.25</v>
      </c>
      <c r="E1243" s="26">
        <v>-36.29</v>
      </c>
      <c r="F1243" s="27">
        <v>0</v>
      </c>
      <c r="G1243" s="27">
        <v>27</v>
      </c>
      <c r="H1243" s="26" t="s">
        <v>66</v>
      </c>
      <c r="I1243" s="26" t="s">
        <v>65</v>
      </c>
    </row>
    <row r="1244" spans="1:9" x14ac:dyDescent="0.25">
      <c r="A1244" s="25">
        <v>3115904</v>
      </c>
      <c r="B1244" s="33">
        <v>311590</v>
      </c>
      <c r="C1244" s="24" t="s">
        <v>1279</v>
      </c>
      <c r="D1244" s="24">
        <v>-21.67</v>
      </c>
      <c r="E1244" s="24">
        <v>-43.22</v>
      </c>
      <c r="F1244" s="25">
        <v>0</v>
      </c>
      <c r="G1244" s="25">
        <v>31</v>
      </c>
      <c r="H1244" s="24" t="s">
        <v>83</v>
      </c>
      <c r="I1244" s="24" t="s">
        <v>82</v>
      </c>
    </row>
    <row r="1245" spans="1:9" x14ac:dyDescent="0.25">
      <c r="A1245" s="27">
        <v>3116001</v>
      </c>
      <c r="B1245" s="34">
        <v>311600</v>
      </c>
      <c r="C1245" s="26" t="s">
        <v>1280</v>
      </c>
      <c r="D1245" s="26">
        <v>-20.04</v>
      </c>
      <c r="E1245" s="26">
        <v>-41.68</v>
      </c>
      <c r="F1245" s="27">
        <v>0</v>
      </c>
      <c r="G1245" s="27">
        <v>31</v>
      </c>
      <c r="H1245" s="26" t="s">
        <v>83</v>
      </c>
      <c r="I1245" s="26" t="s">
        <v>82</v>
      </c>
    </row>
    <row r="1246" spans="1:9" x14ac:dyDescent="0.25">
      <c r="A1246" s="25">
        <v>4305306</v>
      </c>
      <c r="B1246" s="33">
        <v>430530</v>
      </c>
      <c r="C1246" s="24" t="s">
        <v>1281</v>
      </c>
      <c r="D1246" s="24">
        <v>-28.05</v>
      </c>
      <c r="E1246" s="24">
        <v>-53.06</v>
      </c>
      <c r="F1246" s="25">
        <v>0</v>
      </c>
      <c r="G1246" s="25">
        <v>43</v>
      </c>
      <c r="H1246" s="24" t="s">
        <v>95</v>
      </c>
      <c r="I1246" s="24" t="s">
        <v>94</v>
      </c>
    </row>
    <row r="1247" spans="1:9" x14ac:dyDescent="0.25">
      <c r="A1247" s="27">
        <v>1705102</v>
      </c>
      <c r="B1247" s="34">
        <v>170510</v>
      </c>
      <c r="C1247" s="26" t="s">
        <v>1282</v>
      </c>
      <c r="D1247" s="26">
        <v>-11.61</v>
      </c>
      <c r="E1247" s="26">
        <v>-47.75</v>
      </c>
      <c r="F1247" s="27">
        <v>0</v>
      </c>
      <c r="G1247" s="27">
        <v>17</v>
      </c>
      <c r="H1247" s="26" t="s">
        <v>105</v>
      </c>
      <c r="I1247" s="26" t="s">
        <v>104</v>
      </c>
    </row>
    <row r="1248" spans="1:9" x14ac:dyDescent="0.25">
      <c r="A1248" s="25">
        <v>1704600</v>
      </c>
      <c r="B1248" s="33">
        <v>170460</v>
      </c>
      <c r="C1248" s="24" t="s">
        <v>1283</v>
      </c>
      <c r="D1248" s="24">
        <v>-10.14</v>
      </c>
      <c r="E1248" s="24">
        <v>-49.13</v>
      </c>
      <c r="F1248" s="25">
        <v>0</v>
      </c>
      <c r="G1248" s="25">
        <v>17</v>
      </c>
      <c r="H1248" s="24" t="s">
        <v>105</v>
      </c>
      <c r="I1248" s="24" t="s">
        <v>104</v>
      </c>
    </row>
    <row r="1249" spans="1:9" x14ac:dyDescent="0.25">
      <c r="A1249" s="27">
        <v>3116100</v>
      </c>
      <c r="B1249" s="34">
        <v>311610</v>
      </c>
      <c r="C1249" s="26" t="s">
        <v>1284</v>
      </c>
      <c r="D1249" s="26">
        <v>-17.079999999999998</v>
      </c>
      <c r="E1249" s="26">
        <v>-42.53</v>
      </c>
      <c r="F1249" s="27">
        <v>0</v>
      </c>
      <c r="G1249" s="27">
        <v>31</v>
      </c>
      <c r="H1249" s="26" t="s">
        <v>83</v>
      </c>
      <c r="I1249" s="26" t="s">
        <v>82</v>
      </c>
    </row>
    <row r="1250" spans="1:9" x14ac:dyDescent="0.25">
      <c r="A1250" s="25">
        <v>5103007</v>
      </c>
      <c r="B1250" s="33">
        <v>510300</v>
      </c>
      <c r="C1250" s="24" t="s">
        <v>1285</v>
      </c>
      <c r="D1250" s="24">
        <v>-15.46</v>
      </c>
      <c r="E1250" s="24">
        <v>-55.75</v>
      </c>
      <c r="F1250" s="25">
        <v>0</v>
      </c>
      <c r="G1250" s="25">
        <v>51</v>
      </c>
      <c r="H1250" s="24" t="s">
        <v>79</v>
      </c>
      <c r="I1250" s="24" t="s">
        <v>78</v>
      </c>
    </row>
    <row r="1251" spans="1:9" x14ac:dyDescent="0.25">
      <c r="A1251" s="27">
        <v>3116159</v>
      </c>
      <c r="B1251" s="34">
        <v>311615</v>
      </c>
      <c r="C1251" s="26" t="s">
        <v>1286</v>
      </c>
      <c r="D1251" s="26">
        <v>-15.3</v>
      </c>
      <c r="E1251" s="26">
        <v>-45.61</v>
      </c>
      <c r="F1251" s="27">
        <v>0</v>
      </c>
      <c r="G1251" s="27">
        <v>31</v>
      </c>
      <c r="H1251" s="26" t="s">
        <v>83</v>
      </c>
      <c r="I1251" s="26" t="s">
        <v>82</v>
      </c>
    </row>
    <row r="1252" spans="1:9" x14ac:dyDescent="0.25">
      <c r="A1252" s="25">
        <v>5205471</v>
      </c>
      <c r="B1252" s="33">
        <v>520547</v>
      </c>
      <c r="C1252" s="24" t="s">
        <v>1287</v>
      </c>
      <c r="D1252" s="24">
        <v>-18.399999999999999</v>
      </c>
      <c r="E1252" s="24">
        <v>-52.54</v>
      </c>
      <c r="F1252" s="25">
        <v>0</v>
      </c>
      <c r="G1252" s="25">
        <v>52</v>
      </c>
      <c r="H1252" s="24" t="s">
        <v>76</v>
      </c>
      <c r="I1252" s="24" t="s">
        <v>5428</v>
      </c>
    </row>
    <row r="1253" spans="1:9" x14ac:dyDescent="0.25">
      <c r="A1253" s="27">
        <v>4204194</v>
      </c>
      <c r="B1253" s="34">
        <v>420419</v>
      </c>
      <c r="C1253" s="26" t="s">
        <v>1288</v>
      </c>
      <c r="D1253" s="26">
        <v>-27.59</v>
      </c>
      <c r="E1253" s="26">
        <v>-49.55</v>
      </c>
      <c r="F1253" s="27">
        <v>0</v>
      </c>
      <c r="G1253" s="27">
        <v>42</v>
      </c>
      <c r="H1253" s="26" t="s">
        <v>100</v>
      </c>
      <c r="I1253" s="26" t="s">
        <v>99</v>
      </c>
    </row>
    <row r="1254" spans="1:9" x14ac:dyDescent="0.25">
      <c r="A1254" s="25">
        <v>5002951</v>
      </c>
      <c r="B1254" s="33">
        <v>500295</v>
      </c>
      <c r="C1254" s="24" t="s">
        <v>1289</v>
      </c>
      <c r="D1254" s="24">
        <v>-18.79</v>
      </c>
      <c r="E1254" s="24">
        <v>-52.62</v>
      </c>
      <c r="F1254" s="25">
        <v>0</v>
      </c>
      <c r="G1254" s="25">
        <v>50</v>
      </c>
      <c r="H1254" s="24" t="s">
        <v>81</v>
      </c>
      <c r="I1254" s="24" t="s">
        <v>80</v>
      </c>
    </row>
    <row r="1255" spans="1:9" x14ac:dyDescent="0.25">
      <c r="A1255" s="27">
        <v>2103208</v>
      </c>
      <c r="B1255" s="34">
        <v>210320</v>
      </c>
      <c r="C1255" s="26" t="s">
        <v>1290</v>
      </c>
      <c r="D1255" s="26">
        <v>-3.74</v>
      </c>
      <c r="E1255" s="26">
        <v>-43.36</v>
      </c>
      <c r="F1255" s="27">
        <v>0</v>
      </c>
      <c r="G1255" s="27">
        <v>21</v>
      </c>
      <c r="H1255" s="26" t="s">
        <v>77</v>
      </c>
      <c r="I1255" s="26" t="s">
        <v>5433</v>
      </c>
    </row>
    <row r="1256" spans="1:9" x14ac:dyDescent="0.25">
      <c r="A1256" s="25">
        <v>4204202</v>
      </c>
      <c r="B1256" s="33">
        <v>420420</v>
      </c>
      <c r="C1256" s="24" t="s">
        <v>1291</v>
      </c>
      <c r="D1256" s="24">
        <v>-27.09</v>
      </c>
      <c r="E1256" s="24">
        <v>-52.61</v>
      </c>
      <c r="F1256" s="25">
        <v>0</v>
      </c>
      <c r="G1256" s="25">
        <v>42</v>
      </c>
      <c r="H1256" s="24" t="s">
        <v>100</v>
      </c>
      <c r="I1256" s="24" t="s">
        <v>99</v>
      </c>
    </row>
    <row r="1257" spans="1:9" x14ac:dyDescent="0.25">
      <c r="A1257" s="27">
        <v>3511706</v>
      </c>
      <c r="B1257" s="34">
        <v>351170</v>
      </c>
      <c r="C1257" s="26" t="s">
        <v>1292</v>
      </c>
      <c r="D1257" s="26">
        <v>-22.51</v>
      </c>
      <c r="E1257" s="26">
        <v>-47.77</v>
      </c>
      <c r="F1257" s="27">
        <v>0</v>
      </c>
      <c r="G1257" s="27">
        <v>35</v>
      </c>
      <c r="H1257" s="26" t="s">
        <v>101</v>
      </c>
      <c r="I1257" s="26" t="s">
        <v>5434</v>
      </c>
    </row>
    <row r="1258" spans="1:9" x14ac:dyDescent="0.25">
      <c r="A1258" s="25">
        <v>4305355</v>
      </c>
      <c r="B1258" s="33">
        <v>430535</v>
      </c>
      <c r="C1258" s="24" t="s">
        <v>1293</v>
      </c>
      <c r="D1258" s="24">
        <v>-29.95</v>
      </c>
      <c r="E1258" s="24">
        <v>-51.62</v>
      </c>
      <c r="F1258" s="25">
        <v>0</v>
      </c>
      <c r="G1258" s="25">
        <v>43</v>
      </c>
      <c r="H1258" s="24" t="s">
        <v>95</v>
      </c>
      <c r="I1258" s="24" t="s">
        <v>94</v>
      </c>
    </row>
    <row r="1259" spans="1:9" x14ac:dyDescent="0.25">
      <c r="A1259" s="27">
        <v>4305371</v>
      </c>
      <c r="B1259" s="34">
        <v>430537</v>
      </c>
      <c r="C1259" s="26" t="s">
        <v>1294</v>
      </c>
      <c r="D1259" s="26">
        <v>-27.95</v>
      </c>
      <c r="E1259" s="26">
        <v>-52.01</v>
      </c>
      <c r="F1259" s="27">
        <v>0</v>
      </c>
      <c r="G1259" s="27">
        <v>43</v>
      </c>
      <c r="H1259" s="26" t="s">
        <v>95</v>
      </c>
      <c r="I1259" s="26" t="s">
        <v>94</v>
      </c>
    </row>
    <row r="1260" spans="1:9" x14ac:dyDescent="0.25">
      <c r="A1260" s="25">
        <v>2303907</v>
      </c>
      <c r="B1260" s="33">
        <v>230390</v>
      </c>
      <c r="C1260" s="24" t="s">
        <v>1295</v>
      </c>
      <c r="D1260" s="24">
        <v>-3.03</v>
      </c>
      <c r="E1260" s="24">
        <v>-41.24</v>
      </c>
      <c r="F1260" s="25">
        <v>0</v>
      </c>
      <c r="G1260" s="25">
        <v>23</v>
      </c>
      <c r="H1260" s="24" t="s">
        <v>72</v>
      </c>
      <c r="I1260" s="24" t="s">
        <v>5430</v>
      </c>
    </row>
    <row r="1261" spans="1:9" x14ac:dyDescent="0.25">
      <c r="A1261" s="27">
        <v>3557204</v>
      </c>
      <c r="B1261" s="34">
        <v>355720</v>
      </c>
      <c r="C1261" s="26" t="s">
        <v>1296</v>
      </c>
      <c r="D1261" s="26">
        <v>-23.03</v>
      </c>
      <c r="E1261" s="26">
        <v>-49.7</v>
      </c>
      <c r="F1261" s="27">
        <v>0</v>
      </c>
      <c r="G1261" s="27">
        <v>35</v>
      </c>
      <c r="H1261" s="26" t="s">
        <v>101</v>
      </c>
      <c r="I1261" s="26" t="s">
        <v>5434</v>
      </c>
    </row>
    <row r="1262" spans="1:9" x14ac:dyDescent="0.25">
      <c r="A1262" s="25">
        <v>1502509</v>
      </c>
      <c r="B1262" s="33">
        <v>150250</v>
      </c>
      <c r="C1262" s="24" t="s">
        <v>1297</v>
      </c>
      <c r="D1262" s="24">
        <v>-0.15</v>
      </c>
      <c r="E1262" s="24">
        <v>-49.98</v>
      </c>
      <c r="F1262" s="25">
        <v>0</v>
      </c>
      <c r="G1262" s="25">
        <v>15</v>
      </c>
      <c r="H1262" s="24" t="s">
        <v>84</v>
      </c>
      <c r="I1262" s="24" t="s">
        <v>5429</v>
      </c>
    </row>
    <row r="1263" spans="1:9" x14ac:dyDescent="0.25">
      <c r="A1263" s="27">
        <v>3116209</v>
      </c>
      <c r="B1263" s="34">
        <v>311620</v>
      </c>
      <c r="C1263" s="26" t="s">
        <v>1298</v>
      </c>
      <c r="D1263" s="26">
        <v>-22</v>
      </c>
      <c r="E1263" s="26">
        <v>-43.05</v>
      </c>
      <c r="F1263" s="27">
        <v>0</v>
      </c>
      <c r="G1263" s="27">
        <v>31</v>
      </c>
      <c r="H1263" s="26" t="s">
        <v>83</v>
      </c>
      <c r="I1263" s="26" t="s">
        <v>82</v>
      </c>
    </row>
    <row r="1264" spans="1:9" x14ac:dyDescent="0.25">
      <c r="A1264" s="25">
        <v>4305405</v>
      </c>
      <c r="B1264" s="33">
        <v>430540</v>
      </c>
      <c r="C1264" s="24" t="s">
        <v>1299</v>
      </c>
      <c r="D1264" s="24">
        <v>-27.92</v>
      </c>
      <c r="E1264" s="24">
        <v>-53.94</v>
      </c>
      <c r="F1264" s="25">
        <v>0</v>
      </c>
      <c r="G1264" s="25">
        <v>43</v>
      </c>
      <c r="H1264" s="24" t="s">
        <v>95</v>
      </c>
      <c r="I1264" s="24" t="s">
        <v>94</v>
      </c>
    </row>
    <row r="1265" spans="1:9" x14ac:dyDescent="0.25">
      <c r="A1265" s="27">
        <v>4105409</v>
      </c>
      <c r="B1265" s="34">
        <v>410540</v>
      </c>
      <c r="C1265" s="26" t="s">
        <v>1300</v>
      </c>
      <c r="D1265" s="26">
        <v>-25.85</v>
      </c>
      <c r="E1265" s="26">
        <v>-52.52</v>
      </c>
      <c r="F1265" s="27">
        <v>0</v>
      </c>
      <c r="G1265" s="27">
        <v>41</v>
      </c>
      <c r="H1265" s="26" t="s">
        <v>86</v>
      </c>
      <c r="I1265" s="26" t="s">
        <v>5431</v>
      </c>
    </row>
    <row r="1266" spans="1:9" x14ac:dyDescent="0.25">
      <c r="A1266" s="25">
        <v>2303931</v>
      </c>
      <c r="B1266" s="33">
        <v>230393</v>
      </c>
      <c r="C1266" s="24" t="s">
        <v>1301</v>
      </c>
      <c r="D1266" s="24">
        <v>-4.84</v>
      </c>
      <c r="E1266" s="24">
        <v>-39.14</v>
      </c>
      <c r="F1266" s="25">
        <v>0</v>
      </c>
      <c r="G1266" s="25">
        <v>23</v>
      </c>
      <c r="H1266" s="24" t="s">
        <v>72</v>
      </c>
      <c r="I1266" s="24" t="s">
        <v>5430</v>
      </c>
    </row>
    <row r="1267" spans="1:9" x14ac:dyDescent="0.25">
      <c r="A1267" s="27">
        <v>2303956</v>
      </c>
      <c r="B1267" s="34">
        <v>230395</v>
      </c>
      <c r="C1267" s="26" t="s">
        <v>1302</v>
      </c>
      <c r="D1267" s="26">
        <v>-4.3</v>
      </c>
      <c r="E1267" s="26">
        <v>-38.49</v>
      </c>
      <c r="F1267" s="27">
        <v>0</v>
      </c>
      <c r="G1267" s="27">
        <v>23</v>
      </c>
      <c r="H1267" s="26" t="s">
        <v>72</v>
      </c>
      <c r="I1267" s="26" t="s">
        <v>5430</v>
      </c>
    </row>
    <row r="1268" spans="1:9" x14ac:dyDescent="0.25">
      <c r="A1268" s="25">
        <v>2907707</v>
      </c>
      <c r="B1268" s="33">
        <v>290770</v>
      </c>
      <c r="C1268" s="24" t="s">
        <v>1303</v>
      </c>
      <c r="D1268" s="24">
        <v>-8.9700000000000006</v>
      </c>
      <c r="E1268" s="24">
        <v>-39.090000000000003</v>
      </c>
      <c r="F1268" s="25">
        <v>0</v>
      </c>
      <c r="G1268" s="25">
        <v>29</v>
      </c>
      <c r="H1268" s="24" t="s">
        <v>71</v>
      </c>
      <c r="I1268" s="24" t="s">
        <v>70</v>
      </c>
    </row>
    <row r="1269" spans="1:9" x14ac:dyDescent="0.25">
      <c r="A1269" s="27">
        <v>4305439</v>
      </c>
      <c r="B1269" s="34">
        <v>430543</v>
      </c>
      <c r="C1269" s="26" t="s">
        <v>1304</v>
      </c>
      <c r="D1269" s="26">
        <v>-33.69</v>
      </c>
      <c r="E1269" s="26">
        <v>-53.45</v>
      </c>
      <c r="F1269" s="27">
        <v>0</v>
      </c>
      <c r="G1269" s="27">
        <v>43</v>
      </c>
      <c r="H1269" s="26" t="s">
        <v>95</v>
      </c>
      <c r="I1269" s="26" t="s">
        <v>94</v>
      </c>
    </row>
    <row r="1270" spans="1:9" x14ac:dyDescent="0.25">
      <c r="A1270" s="25">
        <v>1100924</v>
      </c>
      <c r="B1270" s="33">
        <v>110092</v>
      </c>
      <c r="C1270" s="24" t="s">
        <v>1305</v>
      </c>
      <c r="D1270" s="24">
        <v>-12.55</v>
      </c>
      <c r="E1270" s="24">
        <v>-60.9</v>
      </c>
      <c r="F1270" s="25">
        <v>0</v>
      </c>
      <c r="G1270" s="25">
        <v>11</v>
      </c>
      <c r="H1270" s="24" t="s">
        <v>96</v>
      </c>
      <c r="I1270" s="24" t="s">
        <v>5400</v>
      </c>
    </row>
    <row r="1271" spans="1:9" x14ac:dyDescent="0.25">
      <c r="A1271" s="27">
        <v>4305447</v>
      </c>
      <c r="B1271" s="34">
        <v>430544</v>
      </c>
      <c r="C1271" s="26" t="s">
        <v>1306</v>
      </c>
      <c r="D1271" s="26">
        <v>-30.75</v>
      </c>
      <c r="E1271" s="26">
        <v>-51.97</v>
      </c>
      <c r="F1271" s="27">
        <v>0</v>
      </c>
      <c r="G1271" s="27">
        <v>43</v>
      </c>
      <c r="H1271" s="26" t="s">
        <v>95</v>
      </c>
      <c r="I1271" s="26" t="s">
        <v>94</v>
      </c>
    </row>
    <row r="1272" spans="1:9" x14ac:dyDescent="0.25">
      <c r="A1272" s="25">
        <v>4105508</v>
      </c>
      <c r="B1272" s="33">
        <v>410550</v>
      </c>
      <c r="C1272" s="24" t="s">
        <v>1307</v>
      </c>
      <c r="D1272" s="24">
        <v>-23.66</v>
      </c>
      <c r="E1272" s="24">
        <v>-52.6</v>
      </c>
      <c r="F1272" s="25">
        <v>0</v>
      </c>
      <c r="G1272" s="25">
        <v>41</v>
      </c>
      <c r="H1272" s="24" t="s">
        <v>86</v>
      </c>
      <c r="I1272" s="24" t="s">
        <v>5431</v>
      </c>
    </row>
    <row r="1273" spans="1:9" x14ac:dyDescent="0.25">
      <c r="A1273" s="27">
        <v>2907806</v>
      </c>
      <c r="B1273" s="34">
        <v>290780</v>
      </c>
      <c r="C1273" s="26" t="s">
        <v>1308</v>
      </c>
      <c r="D1273" s="26">
        <v>-10.6</v>
      </c>
      <c r="E1273" s="26">
        <v>-38.380000000000003</v>
      </c>
      <c r="F1273" s="27">
        <v>0</v>
      </c>
      <c r="G1273" s="27">
        <v>29</v>
      </c>
      <c r="H1273" s="26" t="s">
        <v>71</v>
      </c>
      <c r="I1273" s="26" t="s">
        <v>70</v>
      </c>
    </row>
    <row r="1274" spans="1:9" x14ac:dyDescent="0.25">
      <c r="A1274" s="25">
        <v>4105607</v>
      </c>
      <c r="B1274" s="33">
        <v>410560</v>
      </c>
      <c r="C1274" s="24" t="s">
        <v>1309</v>
      </c>
      <c r="D1274" s="24">
        <v>-23.37</v>
      </c>
      <c r="E1274" s="24">
        <v>-52.94</v>
      </c>
      <c r="F1274" s="25">
        <v>0</v>
      </c>
      <c r="G1274" s="25">
        <v>41</v>
      </c>
      <c r="H1274" s="24" t="s">
        <v>86</v>
      </c>
      <c r="I1274" s="24" t="s">
        <v>5431</v>
      </c>
    </row>
    <row r="1275" spans="1:9" x14ac:dyDescent="0.25">
      <c r="A1275" s="27">
        <v>5205497</v>
      </c>
      <c r="B1275" s="34">
        <v>520549</v>
      </c>
      <c r="C1275" s="26" t="s">
        <v>1310</v>
      </c>
      <c r="D1275" s="26">
        <v>-16.07</v>
      </c>
      <c r="E1275" s="26">
        <v>-47.92</v>
      </c>
      <c r="F1275" s="27">
        <v>0</v>
      </c>
      <c r="G1275" s="27">
        <v>52</v>
      </c>
      <c r="H1275" s="26" t="s">
        <v>76</v>
      </c>
      <c r="I1275" s="26" t="s">
        <v>5428</v>
      </c>
    </row>
    <row r="1276" spans="1:9" x14ac:dyDescent="0.25">
      <c r="A1276" s="25">
        <v>2103257</v>
      </c>
      <c r="B1276" s="33">
        <v>210325</v>
      </c>
      <c r="C1276" s="24" t="s">
        <v>1311</v>
      </c>
      <c r="D1276" s="24">
        <v>-5.17</v>
      </c>
      <c r="E1276" s="24">
        <v>-47.78</v>
      </c>
      <c r="F1276" s="25">
        <v>0</v>
      </c>
      <c r="G1276" s="25">
        <v>21</v>
      </c>
      <c r="H1276" s="24" t="s">
        <v>77</v>
      </c>
      <c r="I1276" s="24" t="s">
        <v>5433</v>
      </c>
    </row>
    <row r="1277" spans="1:9" x14ac:dyDescent="0.25">
      <c r="A1277" s="27">
        <v>4305454</v>
      </c>
      <c r="B1277" s="34">
        <v>430545</v>
      </c>
      <c r="C1277" s="26" t="s">
        <v>1312</v>
      </c>
      <c r="D1277" s="26">
        <v>-30.16</v>
      </c>
      <c r="E1277" s="26">
        <v>-50.23</v>
      </c>
      <c r="F1277" s="27">
        <v>0</v>
      </c>
      <c r="G1277" s="27">
        <v>43</v>
      </c>
      <c r="H1277" s="26" t="s">
        <v>95</v>
      </c>
      <c r="I1277" s="26" t="s">
        <v>94</v>
      </c>
    </row>
    <row r="1278" spans="1:9" x14ac:dyDescent="0.25">
      <c r="A1278" s="25">
        <v>2907905</v>
      </c>
      <c r="B1278" s="33">
        <v>290790</v>
      </c>
      <c r="C1278" s="24" t="s">
        <v>1313</v>
      </c>
      <c r="D1278" s="24">
        <v>-11.1</v>
      </c>
      <c r="E1278" s="24">
        <v>-38.51</v>
      </c>
      <c r="F1278" s="25">
        <v>0</v>
      </c>
      <c r="G1278" s="25">
        <v>29</v>
      </c>
      <c r="H1278" s="24" t="s">
        <v>71</v>
      </c>
      <c r="I1278" s="24" t="s">
        <v>70</v>
      </c>
    </row>
    <row r="1279" spans="1:9" x14ac:dyDescent="0.25">
      <c r="A1279" s="27">
        <v>3116308</v>
      </c>
      <c r="B1279" s="34">
        <v>311630</v>
      </c>
      <c r="C1279" s="26" t="s">
        <v>1314</v>
      </c>
      <c r="D1279" s="26">
        <v>-20.9</v>
      </c>
      <c r="E1279" s="26">
        <v>-43.36</v>
      </c>
      <c r="F1279" s="27">
        <v>0</v>
      </c>
      <c r="G1279" s="27">
        <v>31</v>
      </c>
      <c r="H1279" s="26" t="s">
        <v>83</v>
      </c>
      <c r="I1279" s="26" t="s">
        <v>82</v>
      </c>
    </row>
    <row r="1280" spans="1:9" x14ac:dyDescent="0.25">
      <c r="A1280" s="25">
        <v>4305504</v>
      </c>
      <c r="B1280" s="33">
        <v>430550</v>
      </c>
      <c r="C1280" s="24" t="s">
        <v>1315</v>
      </c>
      <c r="D1280" s="24">
        <v>-28.34</v>
      </c>
      <c r="E1280" s="24">
        <v>-51.87</v>
      </c>
      <c r="F1280" s="25">
        <v>0</v>
      </c>
      <c r="G1280" s="25">
        <v>43</v>
      </c>
      <c r="H1280" s="24" t="s">
        <v>95</v>
      </c>
      <c r="I1280" s="24" t="s">
        <v>94</v>
      </c>
    </row>
    <row r="1281" spans="1:9" x14ac:dyDescent="0.25">
      <c r="A1281" s="27">
        <v>3116407</v>
      </c>
      <c r="B1281" s="34">
        <v>311640</v>
      </c>
      <c r="C1281" s="26" t="s">
        <v>1316</v>
      </c>
      <c r="D1281" s="26">
        <v>-20.39</v>
      </c>
      <c r="E1281" s="26">
        <v>-47.26</v>
      </c>
      <c r="F1281" s="27">
        <v>0</v>
      </c>
      <c r="G1281" s="27">
        <v>31</v>
      </c>
      <c r="H1281" s="26" t="s">
        <v>83</v>
      </c>
      <c r="I1281" s="26" t="s">
        <v>82</v>
      </c>
    </row>
    <row r="1282" spans="1:9" x14ac:dyDescent="0.25">
      <c r="A1282" s="25">
        <v>3116506</v>
      </c>
      <c r="B1282" s="33">
        <v>311650</v>
      </c>
      <c r="C1282" s="24" t="s">
        <v>1317</v>
      </c>
      <c r="D1282" s="24">
        <v>-17.07</v>
      </c>
      <c r="E1282" s="24">
        <v>-44.2</v>
      </c>
      <c r="F1282" s="25">
        <v>0</v>
      </c>
      <c r="G1282" s="25">
        <v>31</v>
      </c>
      <c r="H1282" s="24" t="s">
        <v>83</v>
      </c>
      <c r="I1282" s="24" t="s">
        <v>82</v>
      </c>
    </row>
    <row r="1283" spans="1:9" x14ac:dyDescent="0.25">
      <c r="A1283" s="27">
        <v>5103056</v>
      </c>
      <c r="B1283" s="34">
        <v>510305</v>
      </c>
      <c r="C1283" s="26" t="s">
        <v>1318</v>
      </c>
      <c r="D1283" s="26">
        <v>-11.51</v>
      </c>
      <c r="E1283" s="26">
        <v>-54.89</v>
      </c>
      <c r="F1283" s="27">
        <v>0</v>
      </c>
      <c r="G1283" s="27">
        <v>51</v>
      </c>
      <c r="H1283" s="26" t="s">
        <v>79</v>
      </c>
      <c r="I1283" s="26" t="s">
        <v>78</v>
      </c>
    </row>
    <row r="1284" spans="1:9" x14ac:dyDescent="0.25">
      <c r="A1284" s="25">
        <v>3116605</v>
      </c>
      <c r="B1284" s="33">
        <v>311660</v>
      </c>
      <c r="C1284" s="24" t="s">
        <v>1319</v>
      </c>
      <c r="D1284" s="24">
        <v>-20.440000000000001</v>
      </c>
      <c r="E1284" s="24">
        <v>-44.76</v>
      </c>
      <c r="F1284" s="25">
        <v>0</v>
      </c>
      <c r="G1284" s="25">
        <v>31</v>
      </c>
      <c r="H1284" s="24" t="s">
        <v>83</v>
      </c>
      <c r="I1284" s="24" t="s">
        <v>82</v>
      </c>
    </row>
    <row r="1285" spans="1:9" x14ac:dyDescent="0.25">
      <c r="A1285" s="27">
        <v>3511904</v>
      </c>
      <c r="B1285" s="34">
        <v>351190</v>
      </c>
      <c r="C1285" s="26" t="s">
        <v>1320</v>
      </c>
      <c r="D1285" s="26">
        <v>-21.55</v>
      </c>
      <c r="E1285" s="26">
        <v>-50.44</v>
      </c>
      <c r="F1285" s="27">
        <v>0</v>
      </c>
      <c r="G1285" s="27">
        <v>35</v>
      </c>
      <c r="H1285" s="26" t="s">
        <v>101</v>
      </c>
      <c r="I1285" s="26" t="s">
        <v>5434</v>
      </c>
    </row>
    <row r="1286" spans="1:9" x14ac:dyDescent="0.25">
      <c r="A1286" s="25">
        <v>4105706</v>
      </c>
      <c r="B1286" s="33">
        <v>410570</v>
      </c>
      <c r="C1286" s="24" t="s">
        <v>1321</v>
      </c>
      <c r="D1286" s="24">
        <v>-26.39</v>
      </c>
      <c r="E1286" s="24">
        <v>-52.47</v>
      </c>
      <c r="F1286" s="25">
        <v>0</v>
      </c>
      <c r="G1286" s="25">
        <v>41</v>
      </c>
      <c r="H1286" s="24" t="s">
        <v>86</v>
      </c>
      <c r="I1286" s="24" t="s">
        <v>5431</v>
      </c>
    </row>
    <row r="1287" spans="1:9" x14ac:dyDescent="0.25">
      <c r="A1287" s="27">
        <v>2908002</v>
      </c>
      <c r="B1287" s="34">
        <v>290800</v>
      </c>
      <c r="C1287" s="26" t="s">
        <v>1322</v>
      </c>
      <c r="D1287" s="26">
        <v>-14.64</v>
      </c>
      <c r="E1287" s="26">
        <v>-39.549999999999997</v>
      </c>
      <c r="F1287" s="27">
        <v>0</v>
      </c>
      <c r="G1287" s="27">
        <v>29</v>
      </c>
      <c r="H1287" s="26" t="s">
        <v>71</v>
      </c>
      <c r="I1287" s="26" t="s">
        <v>70</v>
      </c>
    </row>
    <row r="1288" spans="1:9" x14ac:dyDescent="0.25">
      <c r="A1288" s="25">
        <v>1301209</v>
      </c>
      <c r="B1288" s="33">
        <v>130120</v>
      </c>
      <c r="C1288" s="24" t="s">
        <v>1323</v>
      </c>
      <c r="D1288" s="24">
        <v>-4.08</v>
      </c>
      <c r="E1288" s="24">
        <v>-63.14</v>
      </c>
      <c r="F1288" s="25">
        <v>0</v>
      </c>
      <c r="G1288" s="25">
        <v>13</v>
      </c>
      <c r="H1288" s="24" t="s">
        <v>69</v>
      </c>
      <c r="I1288" s="24" t="s">
        <v>68</v>
      </c>
    </row>
    <row r="1289" spans="1:9" x14ac:dyDescent="0.25">
      <c r="A1289" s="27">
        <v>2202703</v>
      </c>
      <c r="B1289" s="34">
        <v>220270</v>
      </c>
      <c r="C1289" s="26" t="s">
        <v>1324</v>
      </c>
      <c r="D1289" s="26">
        <v>-3.47</v>
      </c>
      <c r="E1289" s="26">
        <v>-41.55</v>
      </c>
      <c r="F1289" s="27">
        <v>0</v>
      </c>
      <c r="G1289" s="27">
        <v>22</v>
      </c>
      <c r="H1289" s="26" t="s">
        <v>89</v>
      </c>
      <c r="I1289" s="26" t="s">
        <v>5435</v>
      </c>
    </row>
    <row r="1290" spans="1:9" x14ac:dyDescent="0.25">
      <c r="A1290" s="25">
        <v>2202711</v>
      </c>
      <c r="B1290" s="33">
        <v>220271</v>
      </c>
      <c r="C1290" s="24" t="s">
        <v>1325</v>
      </c>
      <c r="D1290" s="24">
        <v>-4.55</v>
      </c>
      <c r="E1290" s="24">
        <v>-41.97</v>
      </c>
      <c r="F1290" s="25">
        <v>0</v>
      </c>
      <c r="G1290" s="25">
        <v>22</v>
      </c>
      <c r="H1290" s="24" t="s">
        <v>89</v>
      </c>
      <c r="I1290" s="24" t="s">
        <v>5435</v>
      </c>
    </row>
    <row r="1291" spans="1:9" x14ac:dyDescent="0.25">
      <c r="A1291" s="27">
        <v>4204251</v>
      </c>
      <c r="B1291" s="34">
        <v>420425</v>
      </c>
      <c r="C1291" s="26" t="s">
        <v>1326</v>
      </c>
      <c r="D1291" s="26">
        <v>-28.6</v>
      </c>
      <c r="E1291" s="26">
        <v>-49.32</v>
      </c>
      <c r="F1291" s="27">
        <v>0</v>
      </c>
      <c r="G1291" s="27">
        <v>42</v>
      </c>
      <c r="H1291" s="26" t="s">
        <v>100</v>
      </c>
      <c r="I1291" s="26" t="s">
        <v>99</v>
      </c>
    </row>
    <row r="1292" spans="1:9" x14ac:dyDescent="0.25">
      <c r="A1292" s="25">
        <v>2202729</v>
      </c>
      <c r="B1292" s="33">
        <v>220272</v>
      </c>
      <c r="C1292" s="24" t="s">
        <v>1327</v>
      </c>
      <c r="D1292" s="24">
        <v>-3.72</v>
      </c>
      <c r="E1292" s="24">
        <v>-41.44</v>
      </c>
      <c r="F1292" s="25">
        <v>0</v>
      </c>
      <c r="G1292" s="25">
        <v>22</v>
      </c>
      <c r="H1292" s="24" t="s">
        <v>89</v>
      </c>
      <c r="I1292" s="24" t="s">
        <v>5435</v>
      </c>
    </row>
    <row r="1293" spans="1:9" x14ac:dyDescent="0.25">
      <c r="A1293" s="27">
        <v>5103106</v>
      </c>
      <c r="B1293" s="34">
        <v>510310</v>
      </c>
      <c r="C1293" s="26" t="s">
        <v>1328</v>
      </c>
      <c r="D1293" s="26">
        <v>-14.39</v>
      </c>
      <c r="E1293" s="26">
        <v>-50.99</v>
      </c>
      <c r="F1293" s="27">
        <v>0</v>
      </c>
      <c r="G1293" s="27">
        <v>51</v>
      </c>
      <c r="H1293" s="26" t="s">
        <v>79</v>
      </c>
      <c r="I1293" s="26" t="s">
        <v>78</v>
      </c>
    </row>
    <row r="1294" spans="1:9" x14ac:dyDescent="0.25">
      <c r="A1294" s="25">
        <v>5205513</v>
      </c>
      <c r="B1294" s="33">
        <v>520551</v>
      </c>
      <c r="C1294" s="24" t="s">
        <v>1329</v>
      </c>
      <c r="D1294" s="24">
        <v>-15.79</v>
      </c>
      <c r="E1294" s="24">
        <v>-48.77</v>
      </c>
      <c r="F1294" s="25">
        <v>0</v>
      </c>
      <c r="G1294" s="25">
        <v>52</v>
      </c>
      <c r="H1294" s="24" t="s">
        <v>76</v>
      </c>
      <c r="I1294" s="24" t="s">
        <v>5428</v>
      </c>
    </row>
    <row r="1295" spans="1:9" x14ac:dyDescent="0.25">
      <c r="A1295" s="27">
        <v>2908101</v>
      </c>
      <c r="B1295" s="34">
        <v>290810</v>
      </c>
      <c r="C1295" s="26" t="s">
        <v>1330</v>
      </c>
      <c r="D1295" s="26">
        <v>-14.18</v>
      </c>
      <c r="E1295" s="26">
        <v>-44.53</v>
      </c>
      <c r="F1295" s="27">
        <v>0</v>
      </c>
      <c r="G1295" s="27">
        <v>29</v>
      </c>
      <c r="H1295" s="26" t="s">
        <v>71</v>
      </c>
      <c r="I1295" s="26" t="s">
        <v>70</v>
      </c>
    </row>
    <row r="1296" spans="1:9" x14ac:dyDescent="0.25">
      <c r="A1296" s="25">
        <v>1301308</v>
      </c>
      <c r="B1296" s="33">
        <v>130130</v>
      </c>
      <c r="C1296" s="24" t="s">
        <v>1331</v>
      </c>
      <c r="D1296" s="24">
        <v>-3.83</v>
      </c>
      <c r="E1296" s="24">
        <v>-62.05</v>
      </c>
      <c r="F1296" s="25">
        <v>0</v>
      </c>
      <c r="G1296" s="25">
        <v>13</v>
      </c>
      <c r="H1296" s="24" t="s">
        <v>69</v>
      </c>
      <c r="I1296" s="24" t="s">
        <v>68</v>
      </c>
    </row>
    <row r="1297" spans="1:9" x14ac:dyDescent="0.25">
      <c r="A1297" s="27">
        <v>2103307</v>
      </c>
      <c r="B1297" s="34">
        <v>210330</v>
      </c>
      <c r="C1297" s="26" t="s">
        <v>1332</v>
      </c>
      <c r="D1297" s="26">
        <v>-4.45</v>
      </c>
      <c r="E1297" s="26">
        <v>-43.88</v>
      </c>
      <c r="F1297" s="27">
        <v>0</v>
      </c>
      <c r="G1297" s="27">
        <v>21</v>
      </c>
      <c r="H1297" s="26" t="s">
        <v>77</v>
      </c>
      <c r="I1297" s="26" t="s">
        <v>5433</v>
      </c>
    </row>
    <row r="1298" spans="1:9" x14ac:dyDescent="0.25">
      <c r="A1298" s="25">
        <v>2103406</v>
      </c>
      <c r="B1298" s="33">
        <v>210340</v>
      </c>
      <c r="C1298" s="24" t="s">
        <v>1333</v>
      </c>
      <c r="D1298" s="24">
        <v>-4.25</v>
      </c>
      <c r="E1298" s="24">
        <v>-43.01</v>
      </c>
      <c r="F1298" s="25">
        <v>0</v>
      </c>
      <c r="G1298" s="25">
        <v>21</v>
      </c>
      <c r="H1298" s="24" t="s">
        <v>77</v>
      </c>
      <c r="I1298" s="24" t="s">
        <v>5433</v>
      </c>
    </row>
    <row r="1299" spans="1:9" x14ac:dyDescent="0.25">
      <c r="A1299" s="27">
        <v>3116704</v>
      </c>
      <c r="B1299" s="34">
        <v>311670</v>
      </c>
      <c r="C1299" s="26" t="s">
        <v>1334</v>
      </c>
      <c r="D1299" s="26">
        <v>-20.85</v>
      </c>
      <c r="E1299" s="26">
        <v>-42.8</v>
      </c>
      <c r="F1299" s="27">
        <v>0</v>
      </c>
      <c r="G1299" s="27">
        <v>31</v>
      </c>
      <c r="H1299" s="26" t="s">
        <v>83</v>
      </c>
      <c r="I1299" s="26" t="s">
        <v>82</v>
      </c>
    </row>
    <row r="1300" spans="1:9" x14ac:dyDescent="0.25">
      <c r="A1300" s="25">
        <v>2702009</v>
      </c>
      <c r="B1300" s="33">
        <v>270200</v>
      </c>
      <c r="C1300" s="24" t="s">
        <v>1335</v>
      </c>
      <c r="D1300" s="24">
        <v>-9.6300000000000008</v>
      </c>
      <c r="E1300" s="24">
        <v>-36.57</v>
      </c>
      <c r="F1300" s="25">
        <v>0</v>
      </c>
      <c r="G1300" s="25">
        <v>27</v>
      </c>
      <c r="H1300" s="24" t="s">
        <v>66</v>
      </c>
      <c r="I1300" s="24" t="s">
        <v>65</v>
      </c>
    </row>
    <row r="1301" spans="1:9" x14ac:dyDescent="0.25">
      <c r="A1301" s="27">
        <v>2202737</v>
      </c>
      <c r="B1301" s="34">
        <v>220273</v>
      </c>
      <c r="C1301" s="26" t="s">
        <v>1336</v>
      </c>
      <c r="D1301" s="26">
        <v>-5.09</v>
      </c>
      <c r="E1301" s="26">
        <v>-42.2</v>
      </c>
      <c r="F1301" s="27">
        <v>0</v>
      </c>
      <c r="G1301" s="27">
        <v>22</v>
      </c>
      <c r="H1301" s="26" t="s">
        <v>89</v>
      </c>
      <c r="I1301" s="26" t="s">
        <v>5435</v>
      </c>
    </row>
    <row r="1302" spans="1:9" x14ac:dyDescent="0.25">
      <c r="A1302" s="25">
        <v>1502608</v>
      </c>
      <c r="B1302" s="33">
        <v>150260</v>
      </c>
      <c r="C1302" s="24" t="s">
        <v>1337</v>
      </c>
      <c r="D1302" s="24">
        <v>-0.93</v>
      </c>
      <c r="E1302" s="24">
        <v>-48.28</v>
      </c>
      <c r="F1302" s="25">
        <v>0</v>
      </c>
      <c r="G1302" s="25">
        <v>15</v>
      </c>
      <c r="H1302" s="24" t="s">
        <v>84</v>
      </c>
      <c r="I1302" s="24" t="s">
        <v>5429</v>
      </c>
    </row>
    <row r="1303" spans="1:9" x14ac:dyDescent="0.25">
      <c r="A1303" s="27">
        <v>3201506</v>
      </c>
      <c r="B1303" s="34">
        <v>320150</v>
      </c>
      <c r="C1303" s="26" t="s">
        <v>1338</v>
      </c>
      <c r="D1303" s="26">
        <v>-19.53</v>
      </c>
      <c r="E1303" s="26">
        <v>-40.630000000000003</v>
      </c>
      <c r="F1303" s="27">
        <v>0</v>
      </c>
      <c r="G1303" s="27">
        <v>32</v>
      </c>
      <c r="H1303" s="26" t="s">
        <v>75</v>
      </c>
      <c r="I1303" s="26" t="s">
        <v>5436</v>
      </c>
    </row>
    <row r="1304" spans="1:9" x14ac:dyDescent="0.25">
      <c r="A1304" s="25">
        <v>5103205</v>
      </c>
      <c r="B1304" s="33">
        <v>510320</v>
      </c>
      <c r="C1304" s="24" t="s">
        <v>1339</v>
      </c>
      <c r="D1304" s="24">
        <v>-10.81</v>
      </c>
      <c r="E1304" s="24">
        <v>-55.45</v>
      </c>
      <c r="F1304" s="25">
        <v>0</v>
      </c>
      <c r="G1304" s="25">
        <v>51</v>
      </c>
      <c r="H1304" s="24" t="s">
        <v>79</v>
      </c>
      <c r="I1304" s="24" t="s">
        <v>78</v>
      </c>
    </row>
    <row r="1305" spans="1:9" x14ac:dyDescent="0.25">
      <c r="A1305" s="27">
        <v>3512001</v>
      </c>
      <c r="B1305" s="34">
        <v>351200</v>
      </c>
      <c r="C1305" s="26" t="s">
        <v>1340</v>
      </c>
      <c r="D1305" s="26">
        <v>-20.71</v>
      </c>
      <c r="E1305" s="26">
        <v>-48.54</v>
      </c>
      <c r="F1305" s="27">
        <v>0</v>
      </c>
      <c r="G1305" s="27">
        <v>35</v>
      </c>
      <c r="H1305" s="26" t="s">
        <v>101</v>
      </c>
      <c r="I1305" s="26" t="s">
        <v>5434</v>
      </c>
    </row>
    <row r="1306" spans="1:9" x14ac:dyDescent="0.25">
      <c r="A1306" s="25">
        <v>4305587</v>
      </c>
      <c r="B1306" s="33">
        <v>430558</v>
      </c>
      <c r="C1306" s="24" t="s">
        <v>1341</v>
      </c>
      <c r="D1306" s="24">
        <v>-29.38</v>
      </c>
      <c r="E1306" s="24">
        <v>-51.86</v>
      </c>
      <c r="F1306" s="25">
        <v>0</v>
      </c>
      <c r="G1306" s="25">
        <v>43</v>
      </c>
      <c r="H1306" s="24" t="s">
        <v>95</v>
      </c>
      <c r="I1306" s="24" t="s">
        <v>94</v>
      </c>
    </row>
    <row r="1307" spans="1:9" x14ac:dyDescent="0.25">
      <c r="A1307" s="27">
        <v>2103505</v>
      </c>
      <c r="B1307" s="34">
        <v>210350</v>
      </c>
      <c r="C1307" s="26" t="s">
        <v>1341</v>
      </c>
      <c r="D1307" s="26">
        <v>-6.02</v>
      </c>
      <c r="E1307" s="26">
        <v>-44.24</v>
      </c>
      <c r="F1307" s="27">
        <v>0</v>
      </c>
      <c r="G1307" s="27">
        <v>21</v>
      </c>
      <c r="H1307" s="26" t="s">
        <v>77</v>
      </c>
      <c r="I1307" s="26" t="s">
        <v>5433</v>
      </c>
    </row>
    <row r="1308" spans="1:9" x14ac:dyDescent="0.25">
      <c r="A1308" s="25">
        <v>5205521</v>
      </c>
      <c r="B1308" s="33">
        <v>520552</v>
      </c>
      <c r="C1308" s="24" t="s">
        <v>1342</v>
      </c>
      <c r="D1308" s="24">
        <v>-14.15</v>
      </c>
      <c r="E1308" s="24">
        <v>-48.07</v>
      </c>
      <c r="F1308" s="25">
        <v>0</v>
      </c>
      <c r="G1308" s="25">
        <v>52</v>
      </c>
      <c r="H1308" s="24" t="s">
        <v>76</v>
      </c>
      <c r="I1308" s="24" t="s">
        <v>5428</v>
      </c>
    </row>
    <row r="1309" spans="1:9" x14ac:dyDescent="0.25">
      <c r="A1309" s="27">
        <v>1705508</v>
      </c>
      <c r="B1309" s="34">
        <v>170550</v>
      </c>
      <c r="C1309" s="26" t="s">
        <v>1343</v>
      </c>
      <c r="D1309" s="26">
        <v>-8.0500000000000007</v>
      </c>
      <c r="E1309" s="26">
        <v>-48.47</v>
      </c>
      <c r="F1309" s="27">
        <v>0</v>
      </c>
      <c r="G1309" s="27">
        <v>17</v>
      </c>
      <c r="H1309" s="26" t="s">
        <v>105</v>
      </c>
      <c r="I1309" s="26" t="s">
        <v>104</v>
      </c>
    </row>
    <row r="1310" spans="1:9" x14ac:dyDescent="0.25">
      <c r="A1310" s="25">
        <v>1716703</v>
      </c>
      <c r="B1310" s="33">
        <v>171670</v>
      </c>
      <c r="C1310" s="24" t="s">
        <v>1344</v>
      </c>
      <c r="D1310" s="24">
        <v>-8.7200000000000006</v>
      </c>
      <c r="E1310" s="24">
        <v>-48.76</v>
      </c>
      <c r="F1310" s="25">
        <v>0</v>
      </c>
      <c r="G1310" s="25">
        <v>17</v>
      </c>
      <c r="H1310" s="24" t="s">
        <v>105</v>
      </c>
      <c r="I1310" s="24" t="s">
        <v>104</v>
      </c>
    </row>
    <row r="1311" spans="1:9" x14ac:dyDescent="0.25">
      <c r="A1311" s="27">
        <v>5103254</v>
      </c>
      <c r="B1311" s="34">
        <v>510325</v>
      </c>
      <c r="C1311" s="26" t="s">
        <v>1345</v>
      </c>
      <c r="D1311" s="26">
        <v>-9.4499999999999993</v>
      </c>
      <c r="E1311" s="26">
        <v>-59.22</v>
      </c>
      <c r="F1311" s="27">
        <v>0</v>
      </c>
      <c r="G1311" s="27">
        <v>51</v>
      </c>
      <c r="H1311" s="26" t="s">
        <v>79</v>
      </c>
      <c r="I1311" s="26" t="s">
        <v>78</v>
      </c>
    </row>
    <row r="1312" spans="1:9" x14ac:dyDescent="0.25">
      <c r="A1312" s="25">
        <v>3512100</v>
      </c>
      <c r="B1312" s="33">
        <v>351210</v>
      </c>
      <c r="C1312" s="24" t="s">
        <v>1346</v>
      </c>
      <c r="D1312" s="24">
        <v>-20.170000000000002</v>
      </c>
      <c r="E1312" s="24">
        <v>-48.68</v>
      </c>
      <c r="F1312" s="25">
        <v>0</v>
      </c>
      <c r="G1312" s="25">
        <v>35</v>
      </c>
      <c r="H1312" s="24" t="s">
        <v>101</v>
      </c>
      <c r="I1312" s="24" t="s">
        <v>5434</v>
      </c>
    </row>
    <row r="1313" spans="1:9" x14ac:dyDescent="0.25">
      <c r="A1313" s="27">
        <v>4105805</v>
      </c>
      <c r="B1313" s="34">
        <v>410580</v>
      </c>
      <c r="C1313" s="26" t="s">
        <v>1347</v>
      </c>
      <c r="D1313" s="26">
        <v>-25.29</v>
      </c>
      <c r="E1313" s="26">
        <v>-49.22</v>
      </c>
      <c r="F1313" s="27">
        <v>0</v>
      </c>
      <c r="G1313" s="27">
        <v>41</v>
      </c>
      <c r="H1313" s="26" t="s">
        <v>86</v>
      </c>
      <c r="I1313" s="26" t="s">
        <v>5431</v>
      </c>
    </row>
    <row r="1314" spans="1:9" x14ac:dyDescent="0.25">
      <c r="A1314" s="25">
        <v>2202752</v>
      </c>
      <c r="B1314" s="33">
        <v>220275</v>
      </c>
      <c r="C1314" s="24" t="s">
        <v>1348</v>
      </c>
      <c r="D1314" s="24">
        <v>-8.18</v>
      </c>
      <c r="E1314" s="24">
        <v>-43.79</v>
      </c>
      <c r="F1314" s="25">
        <v>0</v>
      </c>
      <c r="G1314" s="25">
        <v>22</v>
      </c>
      <c r="H1314" s="24" t="s">
        <v>89</v>
      </c>
      <c r="I1314" s="24" t="s">
        <v>5435</v>
      </c>
    </row>
    <row r="1315" spans="1:9" x14ac:dyDescent="0.25">
      <c r="A1315" s="27">
        <v>2202778</v>
      </c>
      <c r="B1315" s="34">
        <v>220277</v>
      </c>
      <c r="C1315" s="26" t="s">
        <v>1349</v>
      </c>
      <c r="D1315" s="26">
        <v>-7.23</v>
      </c>
      <c r="E1315" s="26">
        <v>-42.17</v>
      </c>
      <c r="F1315" s="27">
        <v>0</v>
      </c>
      <c r="G1315" s="27">
        <v>22</v>
      </c>
      <c r="H1315" s="26" t="s">
        <v>89</v>
      </c>
      <c r="I1315" s="26" t="s">
        <v>5435</v>
      </c>
    </row>
    <row r="1316" spans="1:9" x14ac:dyDescent="0.25">
      <c r="A1316" s="25">
        <v>2702108</v>
      </c>
      <c r="B1316" s="33">
        <v>270210</v>
      </c>
      <c r="C1316" s="24" t="s">
        <v>1350</v>
      </c>
      <c r="D1316" s="24">
        <v>-8.9</v>
      </c>
      <c r="E1316" s="24">
        <v>-35.72</v>
      </c>
      <c r="F1316" s="25">
        <v>0</v>
      </c>
      <c r="G1316" s="25">
        <v>27</v>
      </c>
      <c r="H1316" s="24" t="s">
        <v>66</v>
      </c>
      <c r="I1316" s="24" t="s">
        <v>65</v>
      </c>
    </row>
    <row r="1317" spans="1:9" x14ac:dyDescent="0.25">
      <c r="A1317" s="27">
        <v>4305603</v>
      </c>
      <c r="B1317" s="34">
        <v>430560</v>
      </c>
      <c r="C1317" s="26" t="s">
        <v>1351</v>
      </c>
      <c r="D1317" s="26">
        <v>-28.52</v>
      </c>
      <c r="E1317" s="26">
        <v>-52.99</v>
      </c>
      <c r="F1317" s="27">
        <v>0</v>
      </c>
      <c r="G1317" s="27">
        <v>43</v>
      </c>
      <c r="H1317" s="26" t="s">
        <v>95</v>
      </c>
      <c r="I1317" s="26" t="s">
        <v>94</v>
      </c>
    </row>
    <row r="1318" spans="1:9" x14ac:dyDescent="0.25">
      <c r="A1318" s="25">
        <v>4105904</v>
      </c>
      <c r="B1318" s="33">
        <v>410590</v>
      </c>
      <c r="C1318" s="24" t="s">
        <v>1351</v>
      </c>
      <c r="D1318" s="24">
        <v>-22.83</v>
      </c>
      <c r="E1318" s="24">
        <v>-51.97</v>
      </c>
      <c r="F1318" s="25">
        <v>0</v>
      </c>
      <c r="G1318" s="25">
        <v>41</v>
      </c>
      <c r="H1318" s="24" t="s">
        <v>86</v>
      </c>
      <c r="I1318" s="24" t="s">
        <v>5431</v>
      </c>
    </row>
    <row r="1319" spans="1:9" x14ac:dyDescent="0.25">
      <c r="A1319" s="27">
        <v>1100064</v>
      </c>
      <c r="B1319" s="34">
        <v>110006</v>
      </c>
      <c r="C1319" s="26" t="s">
        <v>1352</v>
      </c>
      <c r="D1319" s="26">
        <v>-13.11</v>
      </c>
      <c r="E1319" s="26">
        <v>-60.54</v>
      </c>
      <c r="F1319" s="27">
        <v>0</v>
      </c>
      <c r="G1319" s="27">
        <v>11</v>
      </c>
      <c r="H1319" s="26" t="s">
        <v>96</v>
      </c>
      <c r="I1319" s="26" t="s">
        <v>5400</v>
      </c>
    </row>
    <row r="1320" spans="1:9" x14ac:dyDescent="0.25">
      <c r="A1320" s="25">
        <v>3116803</v>
      </c>
      <c r="B1320" s="33">
        <v>311680</v>
      </c>
      <c r="C1320" s="24" t="s">
        <v>1353</v>
      </c>
      <c r="D1320" s="24">
        <v>-18.23</v>
      </c>
      <c r="E1320" s="24">
        <v>-42.84</v>
      </c>
      <c r="F1320" s="25">
        <v>0</v>
      </c>
      <c r="G1320" s="25">
        <v>31</v>
      </c>
      <c r="H1320" s="24" t="s">
        <v>83</v>
      </c>
      <c r="I1320" s="24" t="s">
        <v>82</v>
      </c>
    </row>
    <row r="1321" spans="1:9" x14ac:dyDescent="0.25">
      <c r="A1321" s="27">
        <v>1705557</v>
      </c>
      <c r="B1321" s="34">
        <v>170555</v>
      </c>
      <c r="C1321" s="26" t="s">
        <v>1354</v>
      </c>
      <c r="D1321" s="26">
        <v>-12.79</v>
      </c>
      <c r="E1321" s="26">
        <v>-46.53</v>
      </c>
      <c r="F1321" s="27">
        <v>0</v>
      </c>
      <c r="G1321" s="27">
        <v>17</v>
      </c>
      <c r="H1321" s="26" t="s">
        <v>105</v>
      </c>
      <c r="I1321" s="26" t="s">
        <v>104</v>
      </c>
    </row>
    <row r="1322" spans="1:9" x14ac:dyDescent="0.25">
      <c r="A1322" s="25">
        <v>3116902</v>
      </c>
      <c r="B1322" s="33">
        <v>311690</v>
      </c>
      <c r="C1322" s="24" t="s">
        <v>1355</v>
      </c>
      <c r="D1322" s="24">
        <v>-19.690000000000001</v>
      </c>
      <c r="E1322" s="24">
        <v>-49.08</v>
      </c>
      <c r="F1322" s="25">
        <v>0</v>
      </c>
      <c r="G1322" s="25">
        <v>31</v>
      </c>
      <c r="H1322" s="24" t="s">
        <v>83</v>
      </c>
      <c r="I1322" s="24" t="s">
        <v>82</v>
      </c>
    </row>
    <row r="1323" spans="1:9" x14ac:dyDescent="0.25">
      <c r="A1323" s="27">
        <v>3300951</v>
      </c>
      <c r="B1323" s="34">
        <v>330095</v>
      </c>
      <c r="C1323" s="26" t="s">
        <v>1356</v>
      </c>
      <c r="D1323" s="26">
        <v>-22.02</v>
      </c>
      <c r="E1323" s="26">
        <v>-43.2</v>
      </c>
      <c r="F1323" s="27">
        <v>0</v>
      </c>
      <c r="G1323" s="27">
        <v>33</v>
      </c>
      <c r="H1323" s="26" t="s">
        <v>91</v>
      </c>
      <c r="I1323" s="26" t="s">
        <v>90</v>
      </c>
    </row>
    <row r="1324" spans="1:9" x14ac:dyDescent="0.25">
      <c r="A1324" s="25">
        <v>3117009</v>
      </c>
      <c r="B1324" s="33">
        <v>311700</v>
      </c>
      <c r="C1324" s="24" t="s">
        <v>1357</v>
      </c>
      <c r="D1324" s="24">
        <v>-16.29</v>
      </c>
      <c r="E1324" s="24">
        <v>-41.79</v>
      </c>
      <c r="F1324" s="25">
        <v>0</v>
      </c>
      <c r="G1324" s="25">
        <v>31</v>
      </c>
      <c r="H1324" s="24" t="s">
        <v>83</v>
      </c>
      <c r="I1324" s="24" t="s">
        <v>82</v>
      </c>
    </row>
    <row r="1325" spans="1:9" x14ac:dyDescent="0.25">
      <c r="A1325" s="27">
        <v>5103304</v>
      </c>
      <c r="B1325" s="34">
        <v>510330</v>
      </c>
      <c r="C1325" s="26" t="s">
        <v>1358</v>
      </c>
      <c r="D1325" s="26">
        <v>-13.66</v>
      </c>
      <c r="E1325" s="26">
        <v>-59.78</v>
      </c>
      <c r="F1325" s="27">
        <v>0</v>
      </c>
      <c r="G1325" s="27">
        <v>51</v>
      </c>
      <c r="H1325" s="26" t="s">
        <v>79</v>
      </c>
      <c r="I1325" s="26" t="s">
        <v>78</v>
      </c>
    </row>
    <row r="1326" spans="1:9" x14ac:dyDescent="0.25">
      <c r="A1326" s="25">
        <v>2504405</v>
      </c>
      <c r="B1326" s="33">
        <v>250440</v>
      </c>
      <c r="C1326" s="24" t="s">
        <v>1359</v>
      </c>
      <c r="D1326" s="24">
        <v>-7.56</v>
      </c>
      <c r="E1326" s="24">
        <v>-38.5</v>
      </c>
      <c r="F1326" s="25">
        <v>0</v>
      </c>
      <c r="G1326" s="25">
        <v>25</v>
      </c>
      <c r="H1326" s="24" t="s">
        <v>85</v>
      </c>
      <c r="I1326" s="24" t="s">
        <v>5437</v>
      </c>
    </row>
    <row r="1327" spans="1:9" x14ac:dyDescent="0.25">
      <c r="A1327" s="27">
        <v>3117108</v>
      </c>
      <c r="B1327" s="34">
        <v>311710</v>
      </c>
      <c r="C1327" s="26" t="s">
        <v>1360</v>
      </c>
      <c r="D1327" s="26">
        <v>-21.09</v>
      </c>
      <c r="E1327" s="26">
        <v>-46.2</v>
      </c>
      <c r="F1327" s="27">
        <v>0</v>
      </c>
      <c r="G1327" s="27">
        <v>31</v>
      </c>
      <c r="H1327" s="26" t="s">
        <v>83</v>
      </c>
      <c r="I1327" s="26" t="s">
        <v>82</v>
      </c>
    </row>
    <row r="1328" spans="1:9" x14ac:dyDescent="0.25">
      <c r="A1328" s="25">
        <v>3201605</v>
      </c>
      <c r="B1328" s="33">
        <v>320160</v>
      </c>
      <c r="C1328" s="24" t="s">
        <v>1361</v>
      </c>
      <c r="D1328" s="24">
        <v>-18.59</v>
      </c>
      <c r="E1328" s="24">
        <v>-39.729999999999997</v>
      </c>
      <c r="F1328" s="25">
        <v>0</v>
      </c>
      <c r="G1328" s="25">
        <v>32</v>
      </c>
      <c r="H1328" s="24" t="s">
        <v>75</v>
      </c>
      <c r="I1328" s="24" t="s">
        <v>5436</v>
      </c>
    </row>
    <row r="1329" spans="1:9" x14ac:dyDescent="0.25">
      <c r="A1329" s="27">
        <v>3115201</v>
      </c>
      <c r="B1329" s="34">
        <v>311520</v>
      </c>
      <c r="C1329" s="26" t="s">
        <v>1362</v>
      </c>
      <c r="D1329" s="26">
        <v>-21.12</v>
      </c>
      <c r="E1329" s="26">
        <v>-44.47</v>
      </c>
      <c r="F1329" s="27">
        <v>0</v>
      </c>
      <c r="G1329" s="27">
        <v>31</v>
      </c>
      <c r="H1329" s="26" t="s">
        <v>83</v>
      </c>
      <c r="I1329" s="26" t="s">
        <v>82</v>
      </c>
    </row>
    <row r="1330" spans="1:9" x14ac:dyDescent="0.25">
      <c r="A1330" s="25">
        <v>2908200</v>
      </c>
      <c r="B1330" s="33">
        <v>290820</v>
      </c>
      <c r="C1330" s="24" t="s">
        <v>1363</v>
      </c>
      <c r="D1330" s="24">
        <v>-12.5</v>
      </c>
      <c r="E1330" s="24">
        <v>-38.99</v>
      </c>
      <c r="F1330" s="25">
        <v>0</v>
      </c>
      <c r="G1330" s="25">
        <v>29</v>
      </c>
      <c r="H1330" s="24" t="s">
        <v>71</v>
      </c>
      <c r="I1330" s="24" t="s">
        <v>70</v>
      </c>
    </row>
    <row r="1331" spans="1:9" x14ac:dyDescent="0.25">
      <c r="A1331" s="27">
        <v>3117306</v>
      </c>
      <c r="B1331" s="34">
        <v>311730</v>
      </c>
      <c r="C1331" s="26" t="s">
        <v>1364</v>
      </c>
      <c r="D1331" s="26">
        <v>-19.91</v>
      </c>
      <c r="E1331" s="26">
        <v>-48.38</v>
      </c>
      <c r="F1331" s="27">
        <v>0</v>
      </c>
      <c r="G1331" s="27">
        <v>31</v>
      </c>
      <c r="H1331" s="26" t="s">
        <v>83</v>
      </c>
      <c r="I1331" s="26" t="s">
        <v>82</v>
      </c>
    </row>
    <row r="1332" spans="1:9" x14ac:dyDescent="0.25">
      <c r="A1332" s="25">
        <v>3117207</v>
      </c>
      <c r="B1332" s="33">
        <v>311720</v>
      </c>
      <c r="C1332" s="24" t="s">
        <v>1365</v>
      </c>
      <c r="D1332" s="24">
        <v>-22.15</v>
      </c>
      <c r="E1332" s="24">
        <v>-45.45</v>
      </c>
      <c r="F1332" s="25">
        <v>0</v>
      </c>
      <c r="G1332" s="25">
        <v>31</v>
      </c>
      <c r="H1332" s="24" t="s">
        <v>83</v>
      </c>
      <c r="I1332" s="24" t="s">
        <v>82</v>
      </c>
    </row>
    <row r="1333" spans="1:9" x14ac:dyDescent="0.25">
      <c r="A1333" s="27">
        <v>3117405</v>
      </c>
      <c r="B1333" s="34">
        <v>311740</v>
      </c>
      <c r="C1333" s="26" t="s">
        <v>1366</v>
      </c>
      <c r="D1333" s="26">
        <v>-19.920000000000002</v>
      </c>
      <c r="E1333" s="26">
        <v>-41.69</v>
      </c>
      <c r="F1333" s="27">
        <v>0</v>
      </c>
      <c r="G1333" s="27">
        <v>31</v>
      </c>
      <c r="H1333" s="26" t="s">
        <v>83</v>
      </c>
      <c r="I1333" s="26" t="s">
        <v>82</v>
      </c>
    </row>
    <row r="1334" spans="1:9" x14ac:dyDescent="0.25">
      <c r="A1334" s="25">
        <v>3301405</v>
      </c>
      <c r="B1334" s="33">
        <v>330140</v>
      </c>
      <c r="C1334" s="24" t="s">
        <v>1367</v>
      </c>
      <c r="D1334" s="24">
        <v>-22.08</v>
      </c>
      <c r="E1334" s="24">
        <v>-41.86</v>
      </c>
      <c r="F1334" s="25">
        <v>0</v>
      </c>
      <c r="G1334" s="25">
        <v>33</v>
      </c>
      <c r="H1334" s="24" t="s">
        <v>91</v>
      </c>
      <c r="I1334" s="24" t="s">
        <v>90</v>
      </c>
    </row>
    <row r="1335" spans="1:9" x14ac:dyDescent="0.25">
      <c r="A1335" s="27">
        <v>2908309</v>
      </c>
      <c r="B1335" s="34">
        <v>290830</v>
      </c>
      <c r="C1335" s="26" t="s">
        <v>1368</v>
      </c>
      <c r="D1335" s="26">
        <v>-12.8</v>
      </c>
      <c r="E1335" s="26">
        <v>-39.159999999999997</v>
      </c>
      <c r="F1335" s="27">
        <v>0</v>
      </c>
      <c r="G1335" s="27">
        <v>29</v>
      </c>
      <c r="H1335" s="26" t="s">
        <v>71</v>
      </c>
      <c r="I1335" s="26" t="s">
        <v>70</v>
      </c>
    </row>
    <row r="1336" spans="1:9" x14ac:dyDescent="0.25">
      <c r="A1336" s="25">
        <v>1502707</v>
      </c>
      <c r="B1336" s="33">
        <v>150270</v>
      </c>
      <c r="C1336" s="24" t="s">
        <v>1369</v>
      </c>
      <c r="D1336" s="24">
        <v>-8.25</v>
      </c>
      <c r="E1336" s="24">
        <v>-49.26</v>
      </c>
      <c r="F1336" s="25">
        <v>0</v>
      </c>
      <c r="G1336" s="25">
        <v>15</v>
      </c>
      <c r="H1336" s="24" t="s">
        <v>84</v>
      </c>
      <c r="I1336" s="24" t="s">
        <v>5429</v>
      </c>
    </row>
    <row r="1337" spans="1:9" x14ac:dyDescent="0.25">
      <c r="A1337" s="27">
        <v>2202802</v>
      </c>
      <c r="B1337" s="34">
        <v>220280</v>
      </c>
      <c r="C1337" s="26" t="s">
        <v>1370</v>
      </c>
      <c r="D1337" s="26">
        <v>-7.87</v>
      </c>
      <c r="E1337" s="26">
        <v>-41.59</v>
      </c>
      <c r="F1337" s="27">
        <v>0</v>
      </c>
      <c r="G1337" s="27">
        <v>22</v>
      </c>
      <c r="H1337" s="26" t="s">
        <v>89</v>
      </c>
      <c r="I1337" s="26" t="s">
        <v>5435</v>
      </c>
    </row>
    <row r="1338" spans="1:9" x14ac:dyDescent="0.25">
      <c r="A1338" s="25">
        <v>3201704</v>
      </c>
      <c r="B1338" s="33">
        <v>320170</v>
      </c>
      <c r="C1338" s="24" t="s">
        <v>1371</v>
      </c>
      <c r="D1338" s="24">
        <v>-20.36</v>
      </c>
      <c r="E1338" s="24">
        <v>-41.24</v>
      </c>
      <c r="F1338" s="25">
        <v>0</v>
      </c>
      <c r="G1338" s="25">
        <v>32</v>
      </c>
      <c r="H1338" s="24" t="s">
        <v>75</v>
      </c>
      <c r="I1338" s="24" t="s">
        <v>5436</v>
      </c>
    </row>
    <row r="1339" spans="1:9" x14ac:dyDescent="0.25">
      <c r="A1339" s="27">
        <v>2908408</v>
      </c>
      <c r="B1339" s="34">
        <v>290840</v>
      </c>
      <c r="C1339" s="26" t="s">
        <v>1372</v>
      </c>
      <c r="D1339" s="26">
        <v>-11.56</v>
      </c>
      <c r="E1339" s="26">
        <v>-39.28</v>
      </c>
      <c r="F1339" s="27">
        <v>0</v>
      </c>
      <c r="G1339" s="27">
        <v>29</v>
      </c>
      <c r="H1339" s="26" t="s">
        <v>71</v>
      </c>
      <c r="I1339" s="26" t="s">
        <v>70</v>
      </c>
    </row>
    <row r="1340" spans="1:9" x14ac:dyDescent="0.25">
      <c r="A1340" s="25">
        <v>2908507</v>
      </c>
      <c r="B1340" s="33">
        <v>290850</v>
      </c>
      <c r="C1340" s="24" t="s">
        <v>1373</v>
      </c>
      <c r="D1340" s="24">
        <v>-12.32</v>
      </c>
      <c r="E1340" s="24">
        <v>-38.76</v>
      </c>
      <c r="F1340" s="25">
        <v>0</v>
      </c>
      <c r="G1340" s="25">
        <v>29</v>
      </c>
      <c r="H1340" s="24" t="s">
        <v>71</v>
      </c>
      <c r="I1340" s="24" t="s">
        <v>70</v>
      </c>
    </row>
    <row r="1341" spans="1:9" x14ac:dyDescent="0.25">
      <c r="A1341" s="27">
        <v>2103554</v>
      </c>
      <c r="B1341" s="34">
        <v>210355</v>
      </c>
      <c r="C1341" s="26" t="s">
        <v>1374</v>
      </c>
      <c r="D1341" s="26">
        <v>-3.83</v>
      </c>
      <c r="E1341" s="26">
        <v>-44.89</v>
      </c>
      <c r="F1341" s="27">
        <v>0</v>
      </c>
      <c r="G1341" s="27">
        <v>21</v>
      </c>
      <c r="H1341" s="26" t="s">
        <v>77</v>
      </c>
      <c r="I1341" s="26" t="s">
        <v>5433</v>
      </c>
    </row>
    <row r="1342" spans="1:9" x14ac:dyDescent="0.25">
      <c r="A1342" s="25">
        <v>3117504</v>
      </c>
      <c r="B1342" s="33">
        <v>311750</v>
      </c>
      <c r="C1342" s="24" t="s">
        <v>1375</v>
      </c>
      <c r="D1342" s="24">
        <v>-19.03</v>
      </c>
      <c r="E1342" s="24">
        <v>-43.42</v>
      </c>
      <c r="F1342" s="25">
        <v>0</v>
      </c>
      <c r="G1342" s="25">
        <v>31</v>
      </c>
      <c r="H1342" s="24" t="s">
        <v>83</v>
      </c>
      <c r="I1342" s="24" t="s">
        <v>82</v>
      </c>
    </row>
    <row r="1343" spans="1:9" x14ac:dyDescent="0.25">
      <c r="A1343" s="27">
        <v>3117603</v>
      </c>
      <c r="B1343" s="34">
        <v>311760</v>
      </c>
      <c r="C1343" s="26" t="s">
        <v>1376</v>
      </c>
      <c r="D1343" s="26">
        <v>-19.75</v>
      </c>
      <c r="E1343" s="26">
        <v>-44.89</v>
      </c>
      <c r="F1343" s="27">
        <v>0</v>
      </c>
      <c r="G1343" s="27">
        <v>31</v>
      </c>
      <c r="H1343" s="26" t="s">
        <v>83</v>
      </c>
      <c r="I1343" s="26" t="s">
        <v>82</v>
      </c>
    </row>
    <row r="1344" spans="1:9" x14ac:dyDescent="0.25">
      <c r="A1344" s="25">
        <v>3117702</v>
      </c>
      <c r="B1344" s="33">
        <v>311770</v>
      </c>
      <c r="C1344" s="24" t="s">
        <v>1377</v>
      </c>
      <c r="D1344" s="24">
        <v>-21.88</v>
      </c>
      <c r="E1344" s="24">
        <v>-45.08</v>
      </c>
      <c r="F1344" s="25">
        <v>0</v>
      </c>
      <c r="G1344" s="25">
        <v>31</v>
      </c>
      <c r="H1344" s="24" t="s">
        <v>83</v>
      </c>
      <c r="I1344" s="24" t="s">
        <v>82</v>
      </c>
    </row>
    <row r="1345" spans="1:9" x14ac:dyDescent="0.25">
      <c r="A1345" s="27">
        <v>1705607</v>
      </c>
      <c r="B1345" s="34">
        <v>170560</v>
      </c>
      <c r="C1345" s="26" t="s">
        <v>1378</v>
      </c>
      <c r="D1345" s="26">
        <v>-12.21</v>
      </c>
      <c r="E1345" s="26">
        <v>-47.29</v>
      </c>
      <c r="F1345" s="27">
        <v>0</v>
      </c>
      <c r="G1345" s="27">
        <v>17</v>
      </c>
      <c r="H1345" s="26" t="s">
        <v>105</v>
      </c>
      <c r="I1345" s="26" t="s">
        <v>104</v>
      </c>
    </row>
    <row r="1346" spans="1:9" x14ac:dyDescent="0.25">
      <c r="A1346" s="25">
        <v>3117801</v>
      </c>
      <c r="B1346" s="33">
        <v>311780</v>
      </c>
      <c r="C1346" s="24" t="s">
        <v>1379</v>
      </c>
      <c r="D1346" s="24">
        <v>-22.41</v>
      </c>
      <c r="E1346" s="24">
        <v>-45.79</v>
      </c>
      <c r="F1346" s="25">
        <v>0</v>
      </c>
      <c r="G1346" s="25">
        <v>31</v>
      </c>
      <c r="H1346" s="24" t="s">
        <v>83</v>
      </c>
      <c r="I1346" s="24" t="s">
        <v>82</v>
      </c>
    </row>
    <row r="1347" spans="1:9" x14ac:dyDescent="0.25">
      <c r="A1347" s="27">
        <v>3512209</v>
      </c>
      <c r="B1347" s="34">
        <v>351220</v>
      </c>
      <c r="C1347" s="26" t="s">
        <v>1380</v>
      </c>
      <c r="D1347" s="26">
        <v>-22.32</v>
      </c>
      <c r="E1347" s="26">
        <v>-47.17</v>
      </c>
      <c r="F1347" s="27">
        <v>0</v>
      </c>
      <c r="G1347" s="27">
        <v>35</v>
      </c>
      <c r="H1347" s="26" t="s">
        <v>101</v>
      </c>
      <c r="I1347" s="26" t="s">
        <v>5434</v>
      </c>
    </row>
    <row r="1348" spans="1:9" x14ac:dyDescent="0.25">
      <c r="A1348" s="25">
        <v>3512308</v>
      </c>
      <c r="B1348" s="33">
        <v>351230</v>
      </c>
      <c r="C1348" s="24" t="s">
        <v>1381</v>
      </c>
      <c r="D1348" s="24">
        <v>-23.01</v>
      </c>
      <c r="E1348" s="24">
        <v>-48.01</v>
      </c>
      <c r="F1348" s="25">
        <v>0</v>
      </c>
      <c r="G1348" s="25">
        <v>35</v>
      </c>
      <c r="H1348" s="24" t="s">
        <v>101</v>
      </c>
      <c r="I1348" s="24" t="s">
        <v>5434</v>
      </c>
    </row>
    <row r="1349" spans="1:9" x14ac:dyDescent="0.25">
      <c r="A1349" s="27">
        <v>4204301</v>
      </c>
      <c r="B1349" s="34">
        <v>420430</v>
      </c>
      <c r="C1349" s="26" t="s">
        <v>1382</v>
      </c>
      <c r="D1349" s="26">
        <v>-27.23</v>
      </c>
      <c r="E1349" s="26">
        <v>-52.02</v>
      </c>
      <c r="F1349" s="27">
        <v>0</v>
      </c>
      <c r="G1349" s="27">
        <v>42</v>
      </c>
      <c r="H1349" s="26" t="s">
        <v>100</v>
      </c>
      <c r="I1349" s="26" t="s">
        <v>99</v>
      </c>
    </row>
    <row r="1350" spans="1:9" x14ac:dyDescent="0.25">
      <c r="A1350" s="25">
        <v>1502756</v>
      </c>
      <c r="B1350" s="33">
        <v>150275</v>
      </c>
      <c r="C1350" s="24" t="s">
        <v>1383</v>
      </c>
      <c r="D1350" s="24">
        <v>-1.99</v>
      </c>
      <c r="E1350" s="24">
        <v>-47.94</v>
      </c>
      <c r="F1350" s="25">
        <v>0</v>
      </c>
      <c r="G1350" s="25">
        <v>15</v>
      </c>
      <c r="H1350" s="24" t="s">
        <v>84</v>
      </c>
      <c r="I1350" s="24" t="s">
        <v>5429</v>
      </c>
    </row>
    <row r="1351" spans="1:9" x14ac:dyDescent="0.25">
      <c r="A1351" s="27">
        <v>2504504</v>
      </c>
      <c r="B1351" s="34">
        <v>250450</v>
      </c>
      <c r="C1351" s="26" t="s">
        <v>1384</v>
      </c>
      <c r="D1351" s="26">
        <v>-6.9</v>
      </c>
      <c r="E1351" s="26">
        <v>-37.6</v>
      </c>
      <c r="F1351" s="27">
        <v>0</v>
      </c>
      <c r="G1351" s="27">
        <v>25</v>
      </c>
      <c r="H1351" s="26" t="s">
        <v>85</v>
      </c>
      <c r="I1351" s="26" t="s">
        <v>5437</v>
      </c>
    </row>
    <row r="1352" spans="1:9" x14ac:dyDescent="0.25">
      <c r="A1352" s="25">
        <v>2604601</v>
      </c>
      <c r="B1352" s="33">
        <v>260460</v>
      </c>
      <c r="C1352" s="24" t="s">
        <v>1384</v>
      </c>
      <c r="D1352" s="24">
        <v>-7.58</v>
      </c>
      <c r="E1352" s="24">
        <v>-35.1</v>
      </c>
      <c r="F1352" s="25">
        <v>0</v>
      </c>
      <c r="G1352" s="25">
        <v>26</v>
      </c>
      <c r="H1352" s="24" t="s">
        <v>88</v>
      </c>
      <c r="I1352" s="24" t="s">
        <v>87</v>
      </c>
    </row>
    <row r="1353" spans="1:9" x14ac:dyDescent="0.25">
      <c r="A1353" s="27">
        <v>2504603</v>
      </c>
      <c r="B1353" s="34">
        <v>250460</v>
      </c>
      <c r="C1353" s="26" t="s">
        <v>1385</v>
      </c>
      <c r="D1353" s="26">
        <v>-7.26</v>
      </c>
      <c r="E1353" s="26">
        <v>-34.9</v>
      </c>
      <c r="F1353" s="27">
        <v>0</v>
      </c>
      <c r="G1353" s="27">
        <v>25</v>
      </c>
      <c r="H1353" s="26" t="s">
        <v>85</v>
      </c>
      <c r="I1353" s="26" t="s">
        <v>5437</v>
      </c>
    </row>
    <row r="1354" spans="1:9" x14ac:dyDescent="0.25">
      <c r="A1354" s="25">
        <v>2908606</v>
      </c>
      <c r="B1354" s="33">
        <v>290860</v>
      </c>
      <c r="C1354" s="24" t="s">
        <v>1385</v>
      </c>
      <c r="D1354" s="24">
        <v>-11.81</v>
      </c>
      <c r="E1354" s="24">
        <v>-37.61</v>
      </c>
      <c r="F1354" s="25">
        <v>0</v>
      </c>
      <c r="G1354" s="25">
        <v>29</v>
      </c>
      <c r="H1354" s="24" t="s">
        <v>71</v>
      </c>
      <c r="I1354" s="24" t="s">
        <v>70</v>
      </c>
    </row>
    <row r="1355" spans="1:9" x14ac:dyDescent="0.25">
      <c r="A1355" s="27">
        <v>2908705</v>
      </c>
      <c r="B1355" s="34">
        <v>290870</v>
      </c>
      <c r="C1355" s="26" t="s">
        <v>1386</v>
      </c>
      <c r="D1355" s="26">
        <v>-14.89</v>
      </c>
      <c r="E1355" s="26">
        <v>-41.96</v>
      </c>
      <c r="F1355" s="27">
        <v>0</v>
      </c>
      <c r="G1355" s="27">
        <v>29</v>
      </c>
      <c r="H1355" s="26" t="s">
        <v>71</v>
      </c>
      <c r="I1355" s="26" t="s">
        <v>70</v>
      </c>
    </row>
    <row r="1356" spans="1:9" x14ac:dyDescent="0.25">
      <c r="A1356" s="25">
        <v>4305702</v>
      </c>
      <c r="B1356" s="33">
        <v>430570</v>
      </c>
      <c r="C1356" s="24" t="s">
        <v>1387</v>
      </c>
      <c r="D1356" s="24">
        <v>-28.2</v>
      </c>
      <c r="E1356" s="24">
        <v>-53.48</v>
      </c>
      <c r="F1356" s="25">
        <v>0</v>
      </c>
      <c r="G1356" s="25">
        <v>43</v>
      </c>
      <c r="H1356" s="24" t="s">
        <v>95</v>
      </c>
      <c r="I1356" s="24" t="s">
        <v>94</v>
      </c>
    </row>
    <row r="1357" spans="1:9" x14ac:dyDescent="0.25">
      <c r="A1357" s="27">
        <v>3117836</v>
      </c>
      <c r="B1357" s="34">
        <v>311783</v>
      </c>
      <c r="C1357" s="26" t="s">
        <v>1388</v>
      </c>
      <c r="D1357" s="26">
        <v>-15.29</v>
      </c>
      <c r="E1357" s="26">
        <v>-44.41</v>
      </c>
      <c r="F1357" s="27">
        <v>0</v>
      </c>
      <c r="G1357" s="27">
        <v>31</v>
      </c>
      <c r="H1357" s="26" t="s">
        <v>83</v>
      </c>
      <c r="I1357" s="26" t="s">
        <v>82</v>
      </c>
    </row>
    <row r="1358" spans="1:9" x14ac:dyDescent="0.25">
      <c r="A1358" s="25">
        <v>3117876</v>
      </c>
      <c r="B1358" s="33">
        <v>311787</v>
      </c>
      <c r="C1358" s="24" t="s">
        <v>1389</v>
      </c>
      <c r="D1358" s="24">
        <v>-19.63</v>
      </c>
      <c r="E1358" s="24">
        <v>-43.98</v>
      </c>
      <c r="F1358" s="25">
        <v>0</v>
      </c>
      <c r="G1358" s="25">
        <v>31</v>
      </c>
      <c r="H1358" s="24" t="s">
        <v>83</v>
      </c>
      <c r="I1358" s="24" t="s">
        <v>82</v>
      </c>
    </row>
    <row r="1359" spans="1:9" x14ac:dyDescent="0.25">
      <c r="A1359" s="27">
        <v>5103353</v>
      </c>
      <c r="B1359" s="34">
        <v>510335</v>
      </c>
      <c r="C1359" s="26" t="s">
        <v>1390</v>
      </c>
      <c r="D1359" s="26">
        <v>-10.64</v>
      </c>
      <c r="E1359" s="26">
        <v>-51.56</v>
      </c>
      <c r="F1359" s="27">
        <v>0</v>
      </c>
      <c r="G1359" s="27">
        <v>51</v>
      </c>
      <c r="H1359" s="26" t="s">
        <v>79</v>
      </c>
      <c r="I1359" s="26" t="s">
        <v>78</v>
      </c>
    </row>
    <row r="1360" spans="1:9" x14ac:dyDescent="0.25">
      <c r="A1360" s="25">
        <v>2504702</v>
      </c>
      <c r="B1360" s="33">
        <v>250470</v>
      </c>
      <c r="C1360" s="24" t="s">
        <v>1391</v>
      </c>
      <c r="D1360" s="24">
        <v>-7.79</v>
      </c>
      <c r="E1360" s="24">
        <v>-36.65</v>
      </c>
      <c r="F1360" s="25">
        <v>0</v>
      </c>
      <c r="G1360" s="25">
        <v>25</v>
      </c>
      <c r="H1360" s="24" t="s">
        <v>85</v>
      </c>
      <c r="I1360" s="24" t="s">
        <v>5437</v>
      </c>
    </row>
    <row r="1361" spans="1:9" x14ac:dyDescent="0.25">
      <c r="A1361" s="27">
        <v>3117900</v>
      </c>
      <c r="B1361" s="34">
        <v>311790</v>
      </c>
      <c r="C1361" s="26" t="s">
        <v>1392</v>
      </c>
      <c r="D1361" s="26">
        <v>-22.15</v>
      </c>
      <c r="E1361" s="26">
        <v>-46.03</v>
      </c>
      <c r="F1361" s="27">
        <v>0</v>
      </c>
      <c r="G1361" s="27">
        <v>31</v>
      </c>
      <c r="H1361" s="26" t="s">
        <v>83</v>
      </c>
      <c r="I1361" s="26" t="s">
        <v>82</v>
      </c>
    </row>
    <row r="1362" spans="1:9" x14ac:dyDescent="0.25">
      <c r="A1362" s="25">
        <v>3118007</v>
      </c>
      <c r="B1362" s="33">
        <v>311800</v>
      </c>
      <c r="C1362" s="24" t="s">
        <v>1393</v>
      </c>
      <c r="D1362" s="24">
        <v>-20.5</v>
      </c>
      <c r="E1362" s="24">
        <v>-43.85</v>
      </c>
      <c r="F1362" s="25">
        <v>0</v>
      </c>
      <c r="G1362" s="25">
        <v>31</v>
      </c>
      <c r="H1362" s="24" t="s">
        <v>83</v>
      </c>
      <c r="I1362" s="24" t="s">
        <v>82</v>
      </c>
    </row>
    <row r="1363" spans="1:9" x14ac:dyDescent="0.25">
      <c r="A1363" s="27">
        <v>3118106</v>
      </c>
      <c r="B1363" s="34">
        <v>311810</v>
      </c>
      <c r="C1363" s="26" t="s">
        <v>1394</v>
      </c>
      <c r="D1363" s="26">
        <v>-18.8</v>
      </c>
      <c r="E1363" s="26">
        <v>-43.68</v>
      </c>
      <c r="F1363" s="27">
        <v>0</v>
      </c>
      <c r="G1363" s="27">
        <v>31</v>
      </c>
      <c r="H1363" s="26" t="s">
        <v>83</v>
      </c>
      <c r="I1363" s="26" t="s">
        <v>82</v>
      </c>
    </row>
    <row r="1364" spans="1:9" x14ac:dyDescent="0.25">
      <c r="A1364" s="25">
        <v>4106001</v>
      </c>
      <c r="B1364" s="33">
        <v>410600</v>
      </c>
      <c r="C1364" s="24" t="s">
        <v>1395</v>
      </c>
      <c r="D1364" s="24">
        <v>-23.55</v>
      </c>
      <c r="E1364" s="24">
        <v>-50.55</v>
      </c>
      <c r="F1364" s="25">
        <v>0</v>
      </c>
      <c r="G1364" s="25">
        <v>41</v>
      </c>
      <c r="H1364" s="24" t="s">
        <v>86</v>
      </c>
      <c r="I1364" s="24" t="s">
        <v>5431</v>
      </c>
    </row>
    <row r="1365" spans="1:9" x14ac:dyDescent="0.25">
      <c r="A1365" s="27">
        <v>3118205</v>
      </c>
      <c r="B1365" s="34">
        <v>311820</v>
      </c>
      <c r="C1365" s="26" t="s">
        <v>1396</v>
      </c>
      <c r="D1365" s="26">
        <v>-19.93</v>
      </c>
      <c r="E1365" s="26">
        <v>-47.54</v>
      </c>
      <c r="F1365" s="27">
        <v>0</v>
      </c>
      <c r="G1365" s="27">
        <v>31</v>
      </c>
      <c r="H1365" s="26" t="s">
        <v>83</v>
      </c>
      <c r="I1365" s="26" t="s">
        <v>82</v>
      </c>
    </row>
    <row r="1366" spans="1:9" x14ac:dyDescent="0.25">
      <c r="A1366" s="25">
        <v>5103361</v>
      </c>
      <c r="B1366" s="33">
        <v>510336</v>
      </c>
      <c r="C1366" s="24" t="s">
        <v>1397</v>
      </c>
      <c r="D1366" s="24">
        <v>-14.54</v>
      </c>
      <c r="E1366" s="24">
        <v>-59.54</v>
      </c>
      <c r="F1366" s="25">
        <v>0</v>
      </c>
      <c r="G1366" s="25">
        <v>51</v>
      </c>
      <c r="H1366" s="24" t="s">
        <v>79</v>
      </c>
      <c r="I1366" s="24" t="s">
        <v>78</v>
      </c>
    </row>
    <row r="1367" spans="1:9" x14ac:dyDescent="0.25">
      <c r="A1367" s="27">
        <v>3118304</v>
      </c>
      <c r="B1367" s="34">
        <v>311830</v>
      </c>
      <c r="C1367" s="26" t="s">
        <v>1398</v>
      </c>
      <c r="D1367" s="26">
        <v>-20.65</v>
      </c>
      <c r="E1367" s="26">
        <v>-43.78</v>
      </c>
      <c r="F1367" s="27">
        <v>0</v>
      </c>
      <c r="G1367" s="27">
        <v>31</v>
      </c>
      <c r="H1367" s="26" t="s">
        <v>83</v>
      </c>
      <c r="I1367" s="26" t="s">
        <v>82</v>
      </c>
    </row>
    <row r="1368" spans="1:9" x14ac:dyDescent="0.25">
      <c r="A1368" s="25">
        <v>4106100</v>
      </c>
      <c r="B1368" s="33">
        <v>410610</v>
      </c>
      <c r="C1368" s="24" t="s">
        <v>1399</v>
      </c>
      <c r="D1368" s="24">
        <v>-23.62</v>
      </c>
      <c r="E1368" s="24">
        <v>-50.16</v>
      </c>
      <c r="F1368" s="25">
        <v>0</v>
      </c>
      <c r="G1368" s="25">
        <v>41</v>
      </c>
      <c r="H1368" s="24" t="s">
        <v>86</v>
      </c>
      <c r="I1368" s="24" t="s">
        <v>5431</v>
      </c>
    </row>
    <row r="1369" spans="1:9" x14ac:dyDescent="0.25">
      <c r="A1369" s="27">
        <v>3118403</v>
      </c>
      <c r="B1369" s="34">
        <v>311840</v>
      </c>
      <c r="C1369" s="26" t="s">
        <v>1400</v>
      </c>
      <c r="D1369" s="26">
        <v>-19.170000000000002</v>
      </c>
      <c r="E1369" s="26">
        <v>-41.47</v>
      </c>
      <c r="F1369" s="27">
        <v>0</v>
      </c>
      <c r="G1369" s="27">
        <v>31</v>
      </c>
      <c r="H1369" s="26" t="s">
        <v>83</v>
      </c>
      <c r="I1369" s="26" t="s">
        <v>82</v>
      </c>
    </row>
    <row r="1370" spans="1:9" x14ac:dyDescent="0.25">
      <c r="A1370" s="25">
        <v>3118502</v>
      </c>
      <c r="B1370" s="33">
        <v>311850</v>
      </c>
      <c r="C1370" s="24" t="s">
        <v>1401</v>
      </c>
      <c r="D1370" s="24">
        <v>-22.55</v>
      </c>
      <c r="E1370" s="24">
        <v>-45.92</v>
      </c>
      <c r="F1370" s="25">
        <v>0</v>
      </c>
      <c r="G1370" s="25">
        <v>31</v>
      </c>
      <c r="H1370" s="24" t="s">
        <v>83</v>
      </c>
      <c r="I1370" s="24" t="s">
        <v>82</v>
      </c>
    </row>
    <row r="1371" spans="1:9" x14ac:dyDescent="0.25">
      <c r="A1371" s="27">
        <v>4305801</v>
      </c>
      <c r="B1371" s="34">
        <v>430580</v>
      </c>
      <c r="C1371" s="26" t="s">
        <v>1402</v>
      </c>
      <c r="D1371" s="26">
        <v>-27.73</v>
      </c>
      <c r="E1371" s="26">
        <v>-52.99</v>
      </c>
      <c r="F1371" s="27">
        <v>0</v>
      </c>
      <c r="G1371" s="27">
        <v>43</v>
      </c>
      <c r="H1371" s="26" t="s">
        <v>95</v>
      </c>
      <c r="I1371" s="26" t="s">
        <v>94</v>
      </c>
    </row>
    <row r="1372" spans="1:9" x14ac:dyDescent="0.25">
      <c r="A1372" s="25">
        <v>3118601</v>
      </c>
      <c r="B1372" s="33">
        <v>311860</v>
      </c>
      <c r="C1372" s="24" t="s">
        <v>1403</v>
      </c>
      <c r="D1372" s="24">
        <v>-19.93</v>
      </c>
      <c r="E1372" s="24">
        <v>-44.05</v>
      </c>
      <c r="F1372" s="25">
        <v>0</v>
      </c>
      <c r="G1372" s="25">
        <v>31</v>
      </c>
      <c r="H1372" s="24" t="s">
        <v>83</v>
      </c>
      <c r="I1372" s="24" t="s">
        <v>82</v>
      </c>
    </row>
    <row r="1373" spans="1:9" x14ac:dyDescent="0.25">
      <c r="A1373" s="27">
        <v>4106209</v>
      </c>
      <c r="B1373" s="34">
        <v>410620</v>
      </c>
      <c r="C1373" s="26" t="s">
        <v>1404</v>
      </c>
      <c r="D1373" s="26">
        <v>-25.67</v>
      </c>
      <c r="E1373" s="26">
        <v>-49.53</v>
      </c>
      <c r="F1373" s="27">
        <v>0</v>
      </c>
      <c r="G1373" s="27">
        <v>41</v>
      </c>
      <c r="H1373" s="26" t="s">
        <v>86</v>
      </c>
      <c r="I1373" s="26" t="s">
        <v>5431</v>
      </c>
    </row>
    <row r="1374" spans="1:9" x14ac:dyDescent="0.25">
      <c r="A1374" s="25">
        <v>2908804</v>
      </c>
      <c r="B1374" s="33">
        <v>290880</v>
      </c>
      <c r="C1374" s="24" t="s">
        <v>1405</v>
      </c>
      <c r="D1374" s="24">
        <v>-13.76</v>
      </c>
      <c r="E1374" s="24">
        <v>-41.04</v>
      </c>
      <c r="F1374" s="25">
        <v>0</v>
      </c>
      <c r="G1374" s="25">
        <v>29</v>
      </c>
      <c r="H1374" s="24" t="s">
        <v>71</v>
      </c>
      <c r="I1374" s="24" t="s">
        <v>70</v>
      </c>
    </row>
    <row r="1375" spans="1:9" x14ac:dyDescent="0.25">
      <c r="A1375" s="27">
        <v>3118700</v>
      </c>
      <c r="B1375" s="34">
        <v>311870</v>
      </c>
      <c r="C1375" s="26" t="s">
        <v>1406</v>
      </c>
      <c r="D1375" s="26">
        <v>-21.18</v>
      </c>
      <c r="E1375" s="26">
        <v>-45.44</v>
      </c>
      <c r="F1375" s="27">
        <v>0</v>
      </c>
      <c r="G1375" s="27">
        <v>31</v>
      </c>
      <c r="H1375" s="26" t="s">
        <v>83</v>
      </c>
      <c r="I1375" s="26" t="s">
        <v>82</v>
      </c>
    </row>
    <row r="1376" spans="1:9" x14ac:dyDescent="0.25">
      <c r="A1376" s="25">
        <v>4305835</v>
      </c>
      <c r="B1376" s="33">
        <v>430583</v>
      </c>
      <c r="C1376" s="24" t="s">
        <v>1407</v>
      </c>
      <c r="D1376" s="24">
        <v>-29.17</v>
      </c>
      <c r="E1376" s="24">
        <v>-52.09</v>
      </c>
      <c r="F1376" s="25">
        <v>0</v>
      </c>
      <c r="G1376" s="25">
        <v>43</v>
      </c>
      <c r="H1376" s="24" t="s">
        <v>95</v>
      </c>
      <c r="I1376" s="24" t="s">
        <v>94</v>
      </c>
    </row>
    <row r="1377" spans="1:9" x14ac:dyDescent="0.25">
      <c r="A1377" s="27">
        <v>2702207</v>
      </c>
      <c r="B1377" s="34">
        <v>270220</v>
      </c>
      <c r="C1377" s="26" t="s">
        <v>1408</v>
      </c>
      <c r="D1377" s="26">
        <v>-9.6300000000000008</v>
      </c>
      <c r="E1377" s="26">
        <v>-35.799999999999997</v>
      </c>
      <c r="F1377" s="27">
        <v>0</v>
      </c>
      <c r="G1377" s="27">
        <v>27</v>
      </c>
      <c r="H1377" s="26" t="s">
        <v>66</v>
      </c>
      <c r="I1377" s="26" t="s">
        <v>65</v>
      </c>
    </row>
    <row r="1378" spans="1:9" x14ac:dyDescent="0.25">
      <c r="A1378" s="25">
        <v>4305850</v>
      </c>
      <c r="B1378" s="33">
        <v>430585</v>
      </c>
      <c r="C1378" s="24" t="s">
        <v>1409</v>
      </c>
      <c r="D1378" s="24">
        <v>-28.11</v>
      </c>
      <c r="E1378" s="24">
        <v>-52.78</v>
      </c>
      <c r="F1378" s="25">
        <v>0</v>
      </c>
      <c r="G1378" s="25">
        <v>43</v>
      </c>
      <c r="H1378" s="24" t="s">
        <v>95</v>
      </c>
      <c r="I1378" s="24" t="s">
        <v>94</v>
      </c>
    </row>
    <row r="1379" spans="1:9" x14ac:dyDescent="0.25">
      <c r="A1379" s="27">
        <v>3118809</v>
      </c>
      <c r="B1379" s="34">
        <v>311880</v>
      </c>
      <c r="C1379" s="26" t="s">
        <v>1410</v>
      </c>
      <c r="D1379" s="26">
        <v>-16.68</v>
      </c>
      <c r="E1379" s="26">
        <v>-44.36</v>
      </c>
      <c r="F1379" s="27">
        <v>0</v>
      </c>
      <c r="G1379" s="27">
        <v>31</v>
      </c>
      <c r="H1379" s="26" t="s">
        <v>83</v>
      </c>
      <c r="I1379" s="26" t="s">
        <v>82</v>
      </c>
    </row>
    <row r="1380" spans="1:9" x14ac:dyDescent="0.25">
      <c r="A1380" s="25">
        <v>2908903</v>
      </c>
      <c r="B1380" s="33">
        <v>290890</v>
      </c>
      <c r="C1380" s="24" t="s">
        <v>1411</v>
      </c>
      <c r="D1380" s="24">
        <v>-12.23</v>
      </c>
      <c r="E1380" s="24">
        <v>-38.75</v>
      </c>
      <c r="F1380" s="25">
        <v>0</v>
      </c>
      <c r="G1380" s="25">
        <v>29</v>
      </c>
      <c r="H1380" s="24" t="s">
        <v>71</v>
      </c>
      <c r="I1380" s="24" t="s">
        <v>70</v>
      </c>
    </row>
    <row r="1381" spans="1:9" x14ac:dyDescent="0.25">
      <c r="A1381" s="27">
        <v>4106308</v>
      </c>
      <c r="B1381" s="34">
        <v>410630</v>
      </c>
      <c r="C1381" s="26" t="s">
        <v>1412</v>
      </c>
      <c r="D1381" s="26">
        <v>-24.79</v>
      </c>
      <c r="E1381" s="26">
        <v>-53.3</v>
      </c>
      <c r="F1381" s="27">
        <v>0</v>
      </c>
      <c r="G1381" s="27">
        <v>41</v>
      </c>
      <c r="H1381" s="26" t="s">
        <v>86</v>
      </c>
      <c r="I1381" s="26" t="s">
        <v>5431</v>
      </c>
    </row>
    <row r="1382" spans="1:9" x14ac:dyDescent="0.25">
      <c r="A1382" s="25">
        <v>3301504</v>
      </c>
      <c r="B1382" s="33">
        <v>330150</v>
      </c>
      <c r="C1382" s="24" t="s">
        <v>1413</v>
      </c>
      <c r="D1382" s="24">
        <v>-22.02</v>
      </c>
      <c r="E1382" s="24">
        <v>-42.36</v>
      </c>
      <c r="F1382" s="25">
        <v>0</v>
      </c>
      <c r="G1382" s="25">
        <v>33</v>
      </c>
      <c r="H1382" s="24" t="s">
        <v>91</v>
      </c>
      <c r="I1382" s="24" t="s">
        <v>90</v>
      </c>
    </row>
    <row r="1383" spans="1:9" x14ac:dyDescent="0.25">
      <c r="A1383" s="27">
        <v>3512407</v>
      </c>
      <c r="B1383" s="34">
        <v>351240</v>
      </c>
      <c r="C1383" s="26" t="s">
        <v>1414</v>
      </c>
      <c r="D1383" s="26">
        <v>-22.48</v>
      </c>
      <c r="E1383" s="26">
        <v>-47.45</v>
      </c>
      <c r="F1383" s="27">
        <v>0</v>
      </c>
      <c r="G1383" s="27">
        <v>35</v>
      </c>
      <c r="H1383" s="26" t="s">
        <v>101</v>
      </c>
      <c r="I1383" s="26" t="s">
        <v>5434</v>
      </c>
    </row>
    <row r="1384" spans="1:9" x14ac:dyDescent="0.25">
      <c r="A1384" s="25">
        <v>2909000</v>
      </c>
      <c r="B1384" s="33">
        <v>290900</v>
      </c>
      <c r="C1384" s="24" t="s">
        <v>1415</v>
      </c>
      <c r="D1384" s="24">
        <v>-15.03</v>
      </c>
      <c r="E1384" s="24">
        <v>-41.93</v>
      </c>
      <c r="F1384" s="25">
        <v>0</v>
      </c>
      <c r="G1384" s="25">
        <v>29</v>
      </c>
      <c r="H1384" s="24" t="s">
        <v>71</v>
      </c>
      <c r="I1384" s="24" t="s">
        <v>70</v>
      </c>
    </row>
    <row r="1385" spans="1:9" x14ac:dyDescent="0.25">
      <c r="A1385" s="27">
        <v>4204350</v>
      </c>
      <c r="B1385" s="34">
        <v>420435</v>
      </c>
      <c r="C1385" s="26" t="s">
        <v>1416</v>
      </c>
      <c r="D1385" s="26">
        <v>-26.98</v>
      </c>
      <c r="E1385" s="26">
        <v>-52.6</v>
      </c>
      <c r="F1385" s="27">
        <v>0</v>
      </c>
      <c r="G1385" s="27">
        <v>42</v>
      </c>
      <c r="H1385" s="26" t="s">
        <v>100</v>
      </c>
      <c r="I1385" s="26" t="s">
        <v>99</v>
      </c>
    </row>
    <row r="1386" spans="1:9" x14ac:dyDescent="0.25">
      <c r="A1386" s="25">
        <v>3118908</v>
      </c>
      <c r="B1386" s="33">
        <v>311890</v>
      </c>
      <c r="C1386" s="24" t="s">
        <v>1417</v>
      </c>
      <c r="D1386" s="24">
        <v>-19.12</v>
      </c>
      <c r="E1386" s="24">
        <v>-44.32</v>
      </c>
      <c r="F1386" s="25">
        <v>0</v>
      </c>
      <c r="G1386" s="25">
        <v>31</v>
      </c>
      <c r="H1386" s="24" t="s">
        <v>83</v>
      </c>
      <c r="I1386" s="24" t="s">
        <v>82</v>
      </c>
    </row>
    <row r="1387" spans="1:9" x14ac:dyDescent="0.25">
      <c r="A1387" s="27">
        <v>3119005</v>
      </c>
      <c r="B1387" s="34">
        <v>311900</v>
      </c>
      <c r="C1387" s="26" t="s">
        <v>1418</v>
      </c>
      <c r="D1387" s="26">
        <v>-21.79</v>
      </c>
      <c r="E1387" s="26">
        <v>-45.7</v>
      </c>
      <c r="F1387" s="27">
        <v>0</v>
      </c>
      <c r="G1387" s="27">
        <v>31</v>
      </c>
      <c r="H1387" s="26" t="s">
        <v>83</v>
      </c>
      <c r="I1387" s="26" t="s">
        <v>82</v>
      </c>
    </row>
    <row r="1388" spans="1:9" x14ac:dyDescent="0.25">
      <c r="A1388" s="25">
        <v>2304004</v>
      </c>
      <c r="B1388" s="33">
        <v>230400</v>
      </c>
      <c r="C1388" s="24" t="s">
        <v>1419</v>
      </c>
      <c r="D1388" s="24">
        <v>-3.53</v>
      </c>
      <c r="E1388" s="24">
        <v>-40.65</v>
      </c>
      <c r="F1388" s="25">
        <v>0</v>
      </c>
      <c r="G1388" s="25">
        <v>23</v>
      </c>
      <c r="H1388" s="24" t="s">
        <v>72</v>
      </c>
      <c r="I1388" s="24" t="s">
        <v>5430</v>
      </c>
    </row>
    <row r="1389" spans="1:9" x14ac:dyDescent="0.25">
      <c r="A1389" s="27">
        <v>2504801</v>
      </c>
      <c r="B1389" s="34">
        <v>250480</v>
      </c>
      <c r="C1389" s="26" t="s">
        <v>1420</v>
      </c>
      <c r="D1389" s="26">
        <v>-7.01</v>
      </c>
      <c r="E1389" s="26">
        <v>-37.94</v>
      </c>
      <c r="F1389" s="27">
        <v>0</v>
      </c>
      <c r="G1389" s="27">
        <v>25</v>
      </c>
      <c r="H1389" s="26" t="s">
        <v>85</v>
      </c>
      <c r="I1389" s="26" t="s">
        <v>5437</v>
      </c>
    </row>
    <row r="1390" spans="1:9" x14ac:dyDescent="0.25">
      <c r="A1390" s="25">
        <v>5003108</v>
      </c>
      <c r="B1390" s="33">
        <v>500310</v>
      </c>
      <c r="C1390" s="24" t="s">
        <v>1421</v>
      </c>
      <c r="D1390" s="24">
        <v>-19.829999999999998</v>
      </c>
      <c r="E1390" s="24">
        <v>-54.82</v>
      </c>
      <c r="F1390" s="25">
        <v>0</v>
      </c>
      <c r="G1390" s="25">
        <v>50</v>
      </c>
      <c r="H1390" s="24" t="s">
        <v>81</v>
      </c>
      <c r="I1390" s="24" t="s">
        <v>80</v>
      </c>
    </row>
    <row r="1391" spans="1:9" x14ac:dyDescent="0.25">
      <c r="A1391" s="27">
        <v>2909109</v>
      </c>
      <c r="B1391" s="34">
        <v>290910</v>
      </c>
      <c r="C1391" s="26" t="s">
        <v>1422</v>
      </c>
      <c r="D1391" s="26">
        <v>-13.82</v>
      </c>
      <c r="E1391" s="26">
        <v>-44.45</v>
      </c>
      <c r="F1391" s="27">
        <v>0</v>
      </c>
      <c r="G1391" s="27">
        <v>29</v>
      </c>
      <c r="H1391" s="26" t="s">
        <v>71</v>
      </c>
      <c r="I1391" s="26" t="s">
        <v>70</v>
      </c>
    </row>
    <row r="1392" spans="1:9" x14ac:dyDescent="0.25">
      <c r="A1392" s="25">
        <v>3119104</v>
      </c>
      <c r="B1392" s="33">
        <v>311910</v>
      </c>
      <c r="C1392" s="24" t="s">
        <v>1423</v>
      </c>
      <c r="D1392" s="24">
        <v>-18.38</v>
      </c>
      <c r="E1392" s="24">
        <v>-44.45</v>
      </c>
      <c r="F1392" s="25">
        <v>0</v>
      </c>
      <c r="G1392" s="25">
        <v>31</v>
      </c>
      <c r="H1392" s="24" t="s">
        <v>83</v>
      </c>
      <c r="I1392" s="24" t="s">
        <v>82</v>
      </c>
    </row>
    <row r="1393" spans="1:9" x14ac:dyDescent="0.25">
      <c r="A1393" s="27">
        <v>4106407</v>
      </c>
      <c r="B1393" s="34">
        <v>410640</v>
      </c>
      <c r="C1393" s="26" t="s">
        <v>1424</v>
      </c>
      <c r="D1393" s="26">
        <v>-23.18</v>
      </c>
      <c r="E1393" s="26">
        <v>-50.64</v>
      </c>
      <c r="F1393" s="27">
        <v>0</v>
      </c>
      <c r="G1393" s="27">
        <v>41</v>
      </c>
      <c r="H1393" s="26" t="s">
        <v>86</v>
      </c>
      <c r="I1393" s="26" t="s">
        <v>5431</v>
      </c>
    </row>
    <row r="1394" spans="1:9" x14ac:dyDescent="0.25">
      <c r="A1394" s="25">
        <v>3119203</v>
      </c>
      <c r="B1394" s="33">
        <v>311920</v>
      </c>
      <c r="C1394" s="24" t="s">
        <v>1425</v>
      </c>
      <c r="D1394" s="24">
        <v>-18.62</v>
      </c>
      <c r="E1394" s="24">
        <v>-42.28</v>
      </c>
      <c r="F1394" s="25">
        <v>0</v>
      </c>
      <c r="G1394" s="25">
        <v>31</v>
      </c>
      <c r="H1394" s="24" t="s">
        <v>83</v>
      </c>
      <c r="I1394" s="24" t="s">
        <v>82</v>
      </c>
    </row>
    <row r="1395" spans="1:9" x14ac:dyDescent="0.25">
      <c r="A1395" s="27">
        <v>3512506</v>
      </c>
      <c r="B1395" s="34">
        <v>351250</v>
      </c>
      <c r="C1395" s="26" t="s">
        <v>1426</v>
      </c>
      <c r="D1395" s="26">
        <v>-21.35</v>
      </c>
      <c r="E1395" s="26">
        <v>-50.28</v>
      </c>
      <c r="F1395" s="27">
        <v>0</v>
      </c>
      <c r="G1395" s="27">
        <v>35</v>
      </c>
      <c r="H1395" s="26" t="s">
        <v>101</v>
      </c>
      <c r="I1395" s="26" t="s">
        <v>5434</v>
      </c>
    </row>
    <row r="1396" spans="1:9" x14ac:dyDescent="0.25">
      <c r="A1396" s="25">
        <v>2103604</v>
      </c>
      <c r="B1396" s="33">
        <v>210360</v>
      </c>
      <c r="C1396" s="24" t="s">
        <v>1427</v>
      </c>
      <c r="D1396" s="24">
        <v>-4.13</v>
      </c>
      <c r="E1396" s="24">
        <v>-44.12</v>
      </c>
      <c r="F1396" s="25">
        <v>0</v>
      </c>
      <c r="G1396" s="25">
        <v>21</v>
      </c>
      <c r="H1396" s="24" t="s">
        <v>77</v>
      </c>
      <c r="I1396" s="24" t="s">
        <v>5433</v>
      </c>
    </row>
    <row r="1397" spans="1:9" x14ac:dyDescent="0.25">
      <c r="A1397" s="27">
        <v>3119302</v>
      </c>
      <c r="B1397" s="34">
        <v>311930</v>
      </c>
      <c r="C1397" s="26" t="s">
        <v>1428</v>
      </c>
      <c r="D1397" s="26">
        <v>-18.47</v>
      </c>
      <c r="E1397" s="26">
        <v>-47.2</v>
      </c>
      <c r="F1397" s="27">
        <v>0</v>
      </c>
      <c r="G1397" s="27">
        <v>31</v>
      </c>
      <c r="H1397" s="26" t="s">
        <v>83</v>
      </c>
      <c r="I1397" s="26" t="s">
        <v>82</v>
      </c>
    </row>
    <row r="1398" spans="1:9" x14ac:dyDescent="0.25">
      <c r="A1398" s="25">
        <v>4305871</v>
      </c>
      <c r="B1398" s="33">
        <v>430587</v>
      </c>
      <c r="C1398" s="24" t="s">
        <v>1429</v>
      </c>
      <c r="D1398" s="24">
        <v>-28.38</v>
      </c>
      <c r="E1398" s="24">
        <v>-54.06</v>
      </c>
      <c r="F1398" s="25">
        <v>0</v>
      </c>
      <c r="G1398" s="25">
        <v>43</v>
      </c>
      <c r="H1398" s="24" t="s">
        <v>95</v>
      </c>
      <c r="I1398" s="24" t="s">
        <v>94</v>
      </c>
    </row>
    <row r="1399" spans="1:9" x14ac:dyDescent="0.25">
      <c r="A1399" s="27">
        <v>4305900</v>
      </c>
      <c r="B1399" s="34">
        <v>430590</v>
      </c>
      <c r="C1399" s="26" t="s">
        <v>1430</v>
      </c>
      <c r="D1399" s="26">
        <v>-27.71</v>
      </c>
      <c r="E1399" s="26">
        <v>-53.7</v>
      </c>
      <c r="F1399" s="27">
        <v>0</v>
      </c>
      <c r="G1399" s="27">
        <v>43</v>
      </c>
      <c r="H1399" s="26" t="s">
        <v>95</v>
      </c>
      <c r="I1399" s="26" t="s">
        <v>94</v>
      </c>
    </row>
    <row r="1400" spans="1:9" x14ac:dyDescent="0.25">
      <c r="A1400" s="25">
        <v>4106456</v>
      </c>
      <c r="B1400" s="33">
        <v>410645</v>
      </c>
      <c r="C1400" s="24" t="s">
        <v>1431</v>
      </c>
      <c r="D1400" s="24">
        <v>-26.22</v>
      </c>
      <c r="E1400" s="24">
        <v>-52.03</v>
      </c>
      <c r="F1400" s="25">
        <v>0</v>
      </c>
      <c r="G1400" s="25">
        <v>41</v>
      </c>
      <c r="H1400" s="24" t="s">
        <v>86</v>
      </c>
      <c r="I1400" s="24" t="s">
        <v>5431</v>
      </c>
    </row>
    <row r="1401" spans="1:9" x14ac:dyDescent="0.25">
      <c r="A1401" s="27">
        <v>2402808</v>
      </c>
      <c r="B1401" s="34">
        <v>240280</v>
      </c>
      <c r="C1401" s="26" t="s">
        <v>1432</v>
      </c>
      <c r="D1401" s="26">
        <v>-6.38</v>
      </c>
      <c r="E1401" s="26">
        <v>-36.21</v>
      </c>
      <c r="F1401" s="27">
        <v>0</v>
      </c>
      <c r="G1401" s="27">
        <v>24</v>
      </c>
      <c r="H1401" s="26" t="s">
        <v>93</v>
      </c>
      <c r="I1401" s="26" t="s">
        <v>92</v>
      </c>
    </row>
    <row r="1402" spans="1:9" x14ac:dyDescent="0.25">
      <c r="A1402" s="25">
        <v>3119401</v>
      </c>
      <c r="B1402" s="33">
        <v>311940</v>
      </c>
      <c r="C1402" s="24" t="s">
        <v>1433</v>
      </c>
      <c r="D1402" s="24">
        <v>-19.510000000000002</v>
      </c>
      <c r="E1402" s="24">
        <v>-42.62</v>
      </c>
      <c r="F1402" s="25">
        <v>0</v>
      </c>
      <c r="G1402" s="25">
        <v>31</v>
      </c>
      <c r="H1402" s="24" t="s">
        <v>83</v>
      </c>
      <c r="I1402" s="24" t="s">
        <v>82</v>
      </c>
    </row>
    <row r="1403" spans="1:9" x14ac:dyDescent="0.25">
      <c r="A1403" s="27">
        <v>4204400</v>
      </c>
      <c r="B1403" s="34">
        <v>420440</v>
      </c>
      <c r="C1403" s="26" t="s">
        <v>1434</v>
      </c>
      <c r="D1403" s="26">
        <v>-26.9</v>
      </c>
      <c r="E1403" s="26">
        <v>-52.7</v>
      </c>
      <c r="F1403" s="27">
        <v>0</v>
      </c>
      <c r="G1403" s="27">
        <v>42</v>
      </c>
      <c r="H1403" s="26" t="s">
        <v>100</v>
      </c>
      <c r="I1403" s="26" t="s">
        <v>99</v>
      </c>
    </row>
    <row r="1404" spans="1:9" x14ac:dyDescent="0.25">
      <c r="A1404" s="25">
        <v>2402907</v>
      </c>
      <c r="B1404" s="33">
        <v>240290</v>
      </c>
      <c r="C1404" s="24" t="s">
        <v>1435</v>
      </c>
      <c r="D1404" s="24">
        <v>-6.26</v>
      </c>
      <c r="E1404" s="24">
        <v>-38.44</v>
      </c>
      <c r="F1404" s="25">
        <v>0</v>
      </c>
      <c r="G1404" s="25">
        <v>24</v>
      </c>
      <c r="H1404" s="24" t="s">
        <v>93</v>
      </c>
      <c r="I1404" s="24" t="s">
        <v>92</v>
      </c>
    </row>
    <row r="1405" spans="1:9" x14ac:dyDescent="0.25">
      <c r="A1405" s="27">
        <v>2909208</v>
      </c>
      <c r="B1405" s="34">
        <v>290920</v>
      </c>
      <c r="C1405" s="26" t="s">
        <v>1436</v>
      </c>
      <c r="D1405" s="26">
        <v>-10.28</v>
      </c>
      <c r="E1405" s="26">
        <v>-37.92</v>
      </c>
      <c r="F1405" s="27">
        <v>0</v>
      </c>
      <c r="G1405" s="27">
        <v>29</v>
      </c>
      <c r="H1405" s="26" t="s">
        <v>71</v>
      </c>
      <c r="I1405" s="26" t="s">
        <v>70</v>
      </c>
    </row>
    <row r="1406" spans="1:9" x14ac:dyDescent="0.25">
      <c r="A1406" s="25">
        <v>2202851</v>
      </c>
      <c r="B1406" s="33">
        <v>220285</v>
      </c>
      <c r="C1406" s="24" t="s">
        <v>1437</v>
      </c>
      <c r="D1406" s="24">
        <v>-8.81</v>
      </c>
      <c r="E1406" s="24">
        <v>-42.51</v>
      </c>
      <c r="F1406" s="25">
        <v>0</v>
      </c>
      <c r="G1406" s="25">
        <v>22</v>
      </c>
      <c r="H1406" s="24" t="s">
        <v>89</v>
      </c>
      <c r="I1406" s="24" t="s">
        <v>5435</v>
      </c>
    </row>
    <row r="1407" spans="1:9" x14ac:dyDescent="0.25">
      <c r="A1407" s="27">
        <v>3512605</v>
      </c>
      <c r="B1407" s="34">
        <v>351260</v>
      </c>
      <c r="C1407" s="26" t="s">
        <v>1438</v>
      </c>
      <c r="D1407" s="26">
        <v>-23.63</v>
      </c>
      <c r="E1407" s="26">
        <v>-49.31</v>
      </c>
      <c r="F1407" s="27">
        <v>0</v>
      </c>
      <c r="G1407" s="27">
        <v>35</v>
      </c>
      <c r="H1407" s="26" t="s">
        <v>101</v>
      </c>
      <c r="I1407" s="26" t="s">
        <v>5434</v>
      </c>
    </row>
    <row r="1408" spans="1:9" x14ac:dyDescent="0.25">
      <c r="A1408" s="25">
        <v>4204459</v>
      </c>
      <c r="B1408" s="33">
        <v>420445</v>
      </c>
      <c r="C1408" s="24" t="s">
        <v>1439</v>
      </c>
      <c r="D1408" s="24">
        <v>-26.51</v>
      </c>
      <c r="E1408" s="24">
        <v>-52.66</v>
      </c>
      <c r="F1408" s="25">
        <v>0</v>
      </c>
      <c r="G1408" s="25">
        <v>42</v>
      </c>
      <c r="H1408" s="24" t="s">
        <v>100</v>
      </c>
      <c r="I1408" s="24" t="s">
        <v>99</v>
      </c>
    </row>
    <row r="1409" spans="1:9" x14ac:dyDescent="0.25">
      <c r="A1409" s="27">
        <v>3119500</v>
      </c>
      <c r="B1409" s="34">
        <v>311950</v>
      </c>
      <c r="C1409" s="26" t="s">
        <v>1440</v>
      </c>
      <c r="D1409" s="26">
        <v>-16.61</v>
      </c>
      <c r="E1409" s="26">
        <v>-42.18</v>
      </c>
      <c r="F1409" s="27">
        <v>0</v>
      </c>
      <c r="G1409" s="27">
        <v>31</v>
      </c>
      <c r="H1409" s="26" t="s">
        <v>83</v>
      </c>
      <c r="I1409" s="26" t="s">
        <v>82</v>
      </c>
    </row>
    <row r="1410" spans="1:9" x14ac:dyDescent="0.25">
      <c r="A1410" s="25">
        <v>3119609</v>
      </c>
      <c r="B1410" s="33">
        <v>311960</v>
      </c>
      <c r="C1410" s="24" t="s">
        <v>1441</v>
      </c>
      <c r="D1410" s="24">
        <v>-21.58</v>
      </c>
      <c r="E1410" s="24">
        <v>-43.26</v>
      </c>
      <c r="F1410" s="25">
        <v>0</v>
      </c>
      <c r="G1410" s="25">
        <v>31</v>
      </c>
      <c r="H1410" s="24" t="s">
        <v>83</v>
      </c>
      <c r="I1410" s="24" t="s">
        <v>82</v>
      </c>
    </row>
    <row r="1411" spans="1:9" x14ac:dyDescent="0.25">
      <c r="A1411" s="27">
        <v>4305934</v>
      </c>
      <c r="B1411" s="34">
        <v>430593</v>
      </c>
      <c r="C1411" s="26" t="s">
        <v>1442</v>
      </c>
      <c r="D1411" s="26">
        <v>-29.27</v>
      </c>
      <c r="E1411" s="26">
        <v>-51.68</v>
      </c>
      <c r="F1411" s="27">
        <v>0</v>
      </c>
      <c r="G1411" s="27">
        <v>43</v>
      </c>
      <c r="H1411" s="26" t="s">
        <v>95</v>
      </c>
      <c r="I1411" s="26" t="s">
        <v>94</v>
      </c>
    </row>
    <row r="1412" spans="1:9" x14ac:dyDescent="0.25">
      <c r="A1412" s="25">
        <v>5003157</v>
      </c>
      <c r="B1412" s="33">
        <v>500315</v>
      </c>
      <c r="C1412" s="24" t="s">
        <v>1443</v>
      </c>
      <c r="D1412" s="24">
        <v>-23.27</v>
      </c>
      <c r="E1412" s="24">
        <v>-55.52</v>
      </c>
      <c r="F1412" s="25">
        <v>0</v>
      </c>
      <c r="G1412" s="25">
        <v>50</v>
      </c>
      <c r="H1412" s="24" t="s">
        <v>81</v>
      </c>
      <c r="I1412" s="24" t="s">
        <v>80</v>
      </c>
    </row>
    <row r="1413" spans="1:9" x14ac:dyDescent="0.25">
      <c r="A1413" s="27">
        <v>4106506</v>
      </c>
      <c r="B1413" s="34">
        <v>410650</v>
      </c>
      <c r="C1413" s="26" t="s">
        <v>1444</v>
      </c>
      <c r="D1413" s="26">
        <v>-25.97</v>
      </c>
      <c r="E1413" s="26">
        <v>-52.56</v>
      </c>
      <c r="F1413" s="27">
        <v>0</v>
      </c>
      <c r="G1413" s="27">
        <v>41</v>
      </c>
      <c r="H1413" s="26" t="s">
        <v>86</v>
      </c>
      <c r="I1413" s="26" t="s">
        <v>5431</v>
      </c>
    </row>
    <row r="1414" spans="1:9" x14ac:dyDescent="0.25">
      <c r="A1414" s="25">
        <v>3119708</v>
      </c>
      <c r="B1414" s="33">
        <v>311970</v>
      </c>
      <c r="C1414" s="24" t="s">
        <v>1445</v>
      </c>
      <c r="D1414" s="24">
        <v>-21.02</v>
      </c>
      <c r="E1414" s="24">
        <v>-44.22</v>
      </c>
      <c r="F1414" s="25">
        <v>0</v>
      </c>
      <c r="G1414" s="25">
        <v>31</v>
      </c>
      <c r="H1414" s="24" t="s">
        <v>83</v>
      </c>
      <c r="I1414" s="24" t="s">
        <v>82</v>
      </c>
    </row>
    <row r="1415" spans="1:9" x14ac:dyDescent="0.25">
      <c r="A1415" s="27">
        <v>3119807</v>
      </c>
      <c r="B1415" s="34">
        <v>311980</v>
      </c>
      <c r="C1415" s="26" t="s">
        <v>1446</v>
      </c>
      <c r="D1415" s="26">
        <v>-19.82</v>
      </c>
      <c r="E1415" s="26">
        <v>-45.9</v>
      </c>
      <c r="F1415" s="27">
        <v>0</v>
      </c>
      <c r="G1415" s="27">
        <v>31</v>
      </c>
      <c r="H1415" s="26" t="s">
        <v>83</v>
      </c>
      <c r="I1415" s="26" t="s">
        <v>82</v>
      </c>
    </row>
    <row r="1416" spans="1:9" x14ac:dyDescent="0.25">
      <c r="A1416" s="25">
        <v>3119906</v>
      </c>
      <c r="B1416" s="33">
        <v>311990</v>
      </c>
      <c r="C1416" s="24" t="s">
        <v>1447</v>
      </c>
      <c r="D1416" s="24">
        <v>-22.62</v>
      </c>
      <c r="E1416" s="24">
        <v>-46.02</v>
      </c>
      <c r="F1416" s="25">
        <v>0</v>
      </c>
      <c r="G1416" s="25">
        <v>31</v>
      </c>
      <c r="H1416" s="24" t="s">
        <v>83</v>
      </c>
      <c r="I1416" s="24" t="s">
        <v>82</v>
      </c>
    </row>
    <row r="1417" spans="1:9" x14ac:dyDescent="0.25">
      <c r="A1417" s="27">
        <v>5205703</v>
      </c>
      <c r="B1417" s="34">
        <v>520570</v>
      </c>
      <c r="C1417" s="26" t="s">
        <v>1448</v>
      </c>
      <c r="D1417" s="26">
        <v>-16.29</v>
      </c>
      <c r="E1417" s="26">
        <v>-50.54</v>
      </c>
      <c r="F1417" s="27">
        <v>0</v>
      </c>
      <c r="G1417" s="27">
        <v>52</v>
      </c>
      <c r="H1417" s="26" t="s">
        <v>76</v>
      </c>
      <c r="I1417" s="26" t="s">
        <v>5428</v>
      </c>
    </row>
    <row r="1418" spans="1:9" x14ac:dyDescent="0.25">
      <c r="A1418" s="25">
        <v>3119955</v>
      </c>
      <c r="B1418" s="33">
        <v>311995</v>
      </c>
      <c r="C1418" s="24" t="s">
        <v>1449</v>
      </c>
      <c r="D1418" s="24">
        <v>-20.440000000000001</v>
      </c>
      <c r="E1418" s="24">
        <v>-45.55</v>
      </c>
      <c r="F1418" s="25">
        <v>0</v>
      </c>
      <c r="G1418" s="25">
        <v>31</v>
      </c>
      <c r="H1418" s="24" t="s">
        <v>83</v>
      </c>
      <c r="I1418" s="24" t="s">
        <v>82</v>
      </c>
    </row>
    <row r="1419" spans="1:9" x14ac:dyDescent="0.25">
      <c r="A1419" s="27">
        <v>3120003</v>
      </c>
      <c r="B1419" s="34">
        <v>312000</v>
      </c>
      <c r="C1419" s="26" t="s">
        <v>1450</v>
      </c>
      <c r="D1419" s="26">
        <v>-19.829999999999998</v>
      </c>
      <c r="E1419" s="26">
        <v>-42.39</v>
      </c>
      <c r="F1419" s="27">
        <v>0</v>
      </c>
      <c r="G1419" s="27">
        <v>31</v>
      </c>
      <c r="H1419" s="26" t="s">
        <v>83</v>
      </c>
      <c r="I1419" s="26" t="s">
        <v>82</v>
      </c>
    </row>
    <row r="1420" spans="1:9" x14ac:dyDescent="0.25">
      <c r="A1420" s="25">
        <v>4204558</v>
      </c>
      <c r="B1420" s="33">
        <v>420455</v>
      </c>
      <c r="C1420" s="24" t="s">
        <v>1451</v>
      </c>
      <c r="D1420" s="24">
        <v>-27.58</v>
      </c>
      <c r="E1420" s="24">
        <v>-50.36</v>
      </c>
      <c r="F1420" s="25">
        <v>0</v>
      </c>
      <c r="G1420" s="25">
        <v>42</v>
      </c>
      <c r="H1420" s="24" t="s">
        <v>100</v>
      </c>
      <c r="I1420" s="24" t="s">
        <v>99</v>
      </c>
    </row>
    <row r="1421" spans="1:9" x14ac:dyDescent="0.25">
      <c r="A1421" s="27">
        <v>2202901</v>
      </c>
      <c r="B1421" s="34">
        <v>220290</v>
      </c>
      <c r="C1421" s="26" t="s">
        <v>1452</v>
      </c>
      <c r="D1421" s="26">
        <v>-10.44</v>
      </c>
      <c r="E1421" s="26">
        <v>-45.16</v>
      </c>
      <c r="F1421" s="27">
        <v>0</v>
      </c>
      <c r="G1421" s="27">
        <v>22</v>
      </c>
      <c r="H1421" s="26" t="s">
        <v>89</v>
      </c>
      <c r="I1421" s="26" t="s">
        <v>5435</v>
      </c>
    </row>
    <row r="1422" spans="1:9" x14ac:dyDescent="0.25">
      <c r="A1422" s="25">
        <v>2604700</v>
      </c>
      <c r="B1422" s="33">
        <v>260470</v>
      </c>
      <c r="C1422" s="24" t="s">
        <v>1453</v>
      </c>
      <c r="D1422" s="24">
        <v>-9.1199999999999992</v>
      </c>
      <c r="E1422" s="24">
        <v>-36.33</v>
      </c>
      <c r="F1422" s="25">
        <v>0</v>
      </c>
      <c r="G1422" s="25">
        <v>26</v>
      </c>
      <c r="H1422" s="24" t="s">
        <v>88</v>
      </c>
      <c r="I1422" s="24" t="s">
        <v>87</v>
      </c>
    </row>
    <row r="1423" spans="1:9" x14ac:dyDescent="0.25">
      <c r="A1423" s="27">
        <v>2909307</v>
      </c>
      <c r="B1423" s="34">
        <v>290930</v>
      </c>
      <c r="C1423" s="26" t="s">
        <v>1454</v>
      </c>
      <c r="D1423" s="26">
        <v>-13.34</v>
      </c>
      <c r="E1423" s="26">
        <v>-44.63</v>
      </c>
      <c r="F1423" s="27">
        <v>0</v>
      </c>
      <c r="G1423" s="27">
        <v>29</v>
      </c>
      <c r="H1423" s="26" t="s">
        <v>71</v>
      </c>
      <c r="I1423" s="26" t="s">
        <v>70</v>
      </c>
    </row>
    <row r="1424" spans="1:9" x14ac:dyDescent="0.25">
      <c r="A1424" s="25">
        <v>2604809</v>
      </c>
      <c r="B1424" s="33">
        <v>260480</v>
      </c>
      <c r="C1424" s="24" t="s">
        <v>1455</v>
      </c>
      <c r="D1424" s="24">
        <v>-8.4700000000000006</v>
      </c>
      <c r="E1424" s="24">
        <v>-35.54</v>
      </c>
      <c r="F1424" s="25">
        <v>0</v>
      </c>
      <c r="G1424" s="25">
        <v>26</v>
      </c>
      <c r="H1424" s="24" t="s">
        <v>88</v>
      </c>
      <c r="I1424" s="24" t="s">
        <v>87</v>
      </c>
    </row>
    <row r="1425" spans="1:9" x14ac:dyDescent="0.25">
      <c r="A1425" s="27">
        <v>5003207</v>
      </c>
      <c r="B1425" s="34">
        <v>500320</v>
      </c>
      <c r="C1425" s="26" t="s">
        <v>1456</v>
      </c>
      <c r="D1425" s="26">
        <v>-18.5</v>
      </c>
      <c r="E1425" s="26">
        <v>-54.75</v>
      </c>
      <c r="F1425" s="27">
        <v>0</v>
      </c>
      <c r="G1425" s="27">
        <v>50</v>
      </c>
      <c r="H1425" s="26" t="s">
        <v>81</v>
      </c>
      <c r="I1425" s="26" t="s">
        <v>80</v>
      </c>
    </row>
    <row r="1426" spans="1:9" x14ac:dyDescent="0.25">
      <c r="A1426" s="25">
        <v>5205802</v>
      </c>
      <c r="B1426" s="33">
        <v>520580</v>
      </c>
      <c r="C1426" s="24" t="s">
        <v>1457</v>
      </c>
      <c r="D1426" s="24">
        <v>-15.92</v>
      </c>
      <c r="E1426" s="24">
        <v>-48.8</v>
      </c>
      <c r="F1426" s="25">
        <v>0</v>
      </c>
      <c r="G1426" s="25">
        <v>52</v>
      </c>
      <c r="H1426" s="24" t="s">
        <v>76</v>
      </c>
      <c r="I1426" s="24" t="s">
        <v>5428</v>
      </c>
    </row>
    <row r="1427" spans="1:9" x14ac:dyDescent="0.25">
      <c r="A1427" s="27">
        <v>5205901</v>
      </c>
      <c r="B1427" s="34">
        <v>520590</v>
      </c>
      <c r="C1427" s="26" t="s">
        <v>1458</v>
      </c>
      <c r="D1427" s="26">
        <v>-18.14</v>
      </c>
      <c r="E1427" s="26">
        <v>-48.56</v>
      </c>
      <c r="F1427" s="27">
        <v>0</v>
      </c>
      <c r="G1427" s="27">
        <v>52</v>
      </c>
      <c r="H1427" s="26" t="s">
        <v>76</v>
      </c>
      <c r="I1427" s="26" t="s">
        <v>5428</v>
      </c>
    </row>
    <row r="1428" spans="1:9" x14ac:dyDescent="0.25">
      <c r="A1428" s="25">
        <v>3512704</v>
      </c>
      <c r="B1428" s="33">
        <v>351270</v>
      </c>
      <c r="C1428" s="24" t="s">
        <v>1459</v>
      </c>
      <c r="D1428" s="24">
        <v>-22.21</v>
      </c>
      <c r="E1428" s="24">
        <v>-47.62</v>
      </c>
      <c r="F1428" s="25">
        <v>0</v>
      </c>
      <c r="G1428" s="25">
        <v>35</v>
      </c>
      <c r="H1428" s="24" t="s">
        <v>101</v>
      </c>
      <c r="I1428" s="24" t="s">
        <v>5434</v>
      </c>
    </row>
    <row r="1429" spans="1:9" x14ac:dyDescent="0.25">
      <c r="A1429" s="27">
        <v>4106555</v>
      </c>
      <c r="B1429" s="34">
        <v>410655</v>
      </c>
      <c r="C1429" s="26" t="s">
        <v>1460</v>
      </c>
      <c r="D1429" s="26">
        <v>-24.1</v>
      </c>
      <c r="E1429" s="26">
        <v>-52.11</v>
      </c>
      <c r="F1429" s="27">
        <v>0</v>
      </c>
      <c r="G1429" s="27">
        <v>41</v>
      </c>
      <c r="H1429" s="26" t="s">
        <v>86</v>
      </c>
      <c r="I1429" s="26" t="s">
        <v>5431</v>
      </c>
    </row>
    <row r="1430" spans="1:9" x14ac:dyDescent="0.25">
      <c r="A1430" s="25">
        <v>1100072</v>
      </c>
      <c r="B1430" s="33">
        <v>110007</v>
      </c>
      <c r="C1430" s="24" t="s">
        <v>1461</v>
      </c>
      <c r="D1430" s="24">
        <v>-12.96</v>
      </c>
      <c r="E1430" s="24">
        <v>-60.88</v>
      </c>
      <c r="F1430" s="25">
        <v>0</v>
      </c>
      <c r="G1430" s="25">
        <v>11</v>
      </c>
      <c r="H1430" s="24" t="s">
        <v>96</v>
      </c>
      <c r="I1430" s="24" t="s">
        <v>5400</v>
      </c>
    </row>
    <row r="1431" spans="1:9" x14ac:dyDescent="0.25">
      <c r="A1431" s="27">
        <v>4204509</v>
      </c>
      <c r="B1431" s="34">
        <v>420450</v>
      </c>
      <c r="C1431" s="26" t="s">
        <v>1462</v>
      </c>
      <c r="D1431" s="26">
        <v>-26.42</v>
      </c>
      <c r="E1431" s="26">
        <v>-49.24</v>
      </c>
      <c r="F1431" s="27">
        <v>0</v>
      </c>
      <c r="G1431" s="27">
        <v>42</v>
      </c>
      <c r="H1431" s="26" t="s">
        <v>100</v>
      </c>
      <c r="I1431" s="26" t="s">
        <v>99</v>
      </c>
    </row>
    <row r="1432" spans="1:9" x14ac:dyDescent="0.25">
      <c r="A1432" s="25">
        <v>2702306</v>
      </c>
      <c r="B1432" s="33">
        <v>270230</v>
      </c>
      <c r="C1432" s="24" t="s">
        <v>1463</v>
      </c>
      <c r="D1432" s="24">
        <v>-10.119999999999999</v>
      </c>
      <c r="E1432" s="24">
        <v>-36.17</v>
      </c>
      <c r="F1432" s="25">
        <v>0</v>
      </c>
      <c r="G1432" s="25">
        <v>27</v>
      </c>
      <c r="H1432" s="24" t="s">
        <v>66</v>
      </c>
      <c r="I1432" s="24" t="s">
        <v>65</v>
      </c>
    </row>
    <row r="1433" spans="1:9" x14ac:dyDescent="0.25">
      <c r="A1433" s="27">
        <v>3512803</v>
      </c>
      <c r="B1433" s="34">
        <v>351280</v>
      </c>
      <c r="C1433" s="26" t="s">
        <v>1464</v>
      </c>
      <c r="D1433" s="26">
        <v>-22.64</v>
      </c>
      <c r="E1433" s="26">
        <v>-47.19</v>
      </c>
      <c r="F1433" s="27">
        <v>0</v>
      </c>
      <c r="G1433" s="27">
        <v>35</v>
      </c>
      <c r="H1433" s="26" t="s">
        <v>101</v>
      </c>
      <c r="I1433" s="26" t="s">
        <v>5434</v>
      </c>
    </row>
    <row r="1434" spans="1:9" x14ac:dyDescent="0.25">
      <c r="A1434" s="25">
        <v>3512902</v>
      </c>
      <c r="B1434" s="33">
        <v>351290</v>
      </c>
      <c r="C1434" s="24" t="s">
        <v>1465</v>
      </c>
      <c r="D1434" s="24">
        <v>-20.47</v>
      </c>
      <c r="E1434" s="24">
        <v>-49.77</v>
      </c>
      <c r="F1434" s="25">
        <v>0</v>
      </c>
      <c r="G1434" s="25">
        <v>35</v>
      </c>
      <c r="H1434" s="24" t="s">
        <v>101</v>
      </c>
      <c r="I1434" s="24" t="s">
        <v>5434</v>
      </c>
    </row>
    <row r="1435" spans="1:9" x14ac:dyDescent="0.25">
      <c r="A1435" s="27">
        <v>1100080</v>
      </c>
      <c r="B1435" s="34">
        <v>110008</v>
      </c>
      <c r="C1435" s="26" t="s">
        <v>1466</v>
      </c>
      <c r="D1435" s="26">
        <v>-12.44</v>
      </c>
      <c r="E1435" s="26">
        <v>-64.22</v>
      </c>
      <c r="F1435" s="27">
        <v>0</v>
      </c>
      <c r="G1435" s="27">
        <v>11</v>
      </c>
      <c r="H1435" s="26" t="s">
        <v>96</v>
      </c>
      <c r="I1435" s="26" t="s">
        <v>5400</v>
      </c>
    </row>
    <row r="1436" spans="1:9" x14ac:dyDescent="0.25">
      <c r="A1436" s="25">
        <v>5003256</v>
      </c>
      <c r="B1436" s="33">
        <v>500325</v>
      </c>
      <c r="C1436" s="24" t="s">
        <v>1467</v>
      </c>
      <c r="D1436" s="24">
        <v>-18.54</v>
      </c>
      <c r="E1436" s="24">
        <v>-53.12</v>
      </c>
      <c r="F1436" s="25">
        <v>0</v>
      </c>
      <c r="G1436" s="25">
        <v>50</v>
      </c>
      <c r="H1436" s="24" t="s">
        <v>81</v>
      </c>
      <c r="I1436" s="24" t="s">
        <v>80</v>
      </c>
    </row>
    <row r="1437" spans="1:9" x14ac:dyDescent="0.25">
      <c r="A1437" s="27">
        <v>2909406</v>
      </c>
      <c r="B1437" s="34">
        <v>290940</v>
      </c>
      <c r="C1437" s="26" t="s">
        <v>1468</v>
      </c>
      <c r="D1437" s="26">
        <v>-12.02</v>
      </c>
      <c r="E1437" s="26">
        <v>-44.25</v>
      </c>
      <c r="F1437" s="27">
        <v>0</v>
      </c>
      <c r="G1437" s="27">
        <v>29</v>
      </c>
      <c r="H1437" s="26" t="s">
        <v>71</v>
      </c>
      <c r="I1437" s="26" t="s">
        <v>70</v>
      </c>
    </row>
    <row r="1438" spans="1:9" x14ac:dyDescent="0.25">
      <c r="A1438" s="25">
        <v>3513009</v>
      </c>
      <c r="B1438" s="33">
        <v>351300</v>
      </c>
      <c r="C1438" s="24" t="s">
        <v>1469</v>
      </c>
      <c r="D1438" s="24">
        <v>-23.6</v>
      </c>
      <c r="E1438" s="24">
        <v>-46.91</v>
      </c>
      <c r="F1438" s="25">
        <v>0</v>
      </c>
      <c r="G1438" s="25">
        <v>35</v>
      </c>
      <c r="H1438" s="24" t="s">
        <v>101</v>
      </c>
      <c r="I1438" s="24" t="s">
        <v>5434</v>
      </c>
    </row>
    <row r="1439" spans="1:9" x14ac:dyDescent="0.25">
      <c r="A1439" s="27">
        <v>4305959</v>
      </c>
      <c r="B1439" s="34">
        <v>430595</v>
      </c>
      <c r="C1439" s="26" t="s">
        <v>1470</v>
      </c>
      <c r="D1439" s="26">
        <v>-28.99</v>
      </c>
      <c r="E1439" s="26">
        <v>-51.69</v>
      </c>
      <c r="F1439" s="27">
        <v>0</v>
      </c>
      <c r="G1439" s="27">
        <v>43</v>
      </c>
      <c r="H1439" s="26" t="s">
        <v>95</v>
      </c>
      <c r="I1439" s="26" t="s">
        <v>94</v>
      </c>
    </row>
    <row r="1440" spans="1:9" x14ac:dyDescent="0.25">
      <c r="A1440" s="25">
        <v>5103379</v>
      </c>
      <c r="B1440" s="33">
        <v>510337</v>
      </c>
      <c r="C1440" s="24" t="s">
        <v>1471</v>
      </c>
      <c r="D1440" s="24">
        <v>-9.85</v>
      </c>
      <c r="E1440" s="24">
        <v>-58.41</v>
      </c>
      <c r="F1440" s="25">
        <v>0</v>
      </c>
      <c r="G1440" s="25">
        <v>51</v>
      </c>
      <c r="H1440" s="24" t="s">
        <v>79</v>
      </c>
      <c r="I1440" s="24" t="s">
        <v>78</v>
      </c>
    </row>
    <row r="1441" spans="1:9" x14ac:dyDescent="0.25">
      <c r="A1441" s="27">
        <v>3120102</v>
      </c>
      <c r="B1441" s="34">
        <v>312010</v>
      </c>
      <c r="C1441" s="26" t="s">
        <v>1472</v>
      </c>
      <c r="D1441" s="26">
        <v>-18.07</v>
      </c>
      <c r="E1441" s="26">
        <v>-43.47</v>
      </c>
      <c r="F1441" s="27">
        <v>0</v>
      </c>
      <c r="G1441" s="27">
        <v>31</v>
      </c>
      <c r="H1441" s="26" t="s">
        <v>83</v>
      </c>
      <c r="I1441" s="26" t="s">
        <v>82</v>
      </c>
    </row>
    <row r="1442" spans="1:9" x14ac:dyDescent="0.25">
      <c r="A1442" s="25">
        <v>1706001</v>
      </c>
      <c r="B1442" s="33">
        <v>170600</v>
      </c>
      <c r="C1442" s="24" t="s">
        <v>1473</v>
      </c>
      <c r="D1442" s="24">
        <v>-8.2799999999999994</v>
      </c>
      <c r="E1442" s="24">
        <v>-49.24</v>
      </c>
      <c r="F1442" s="25">
        <v>0</v>
      </c>
      <c r="G1442" s="25">
        <v>17</v>
      </c>
      <c r="H1442" s="24" t="s">
        <v>105</v>
      </c>
      <c r="I1442" s="24" t="s">
        <v>104</v>
      </c>
    </row>
    <row r="1443" spans="1:9" x14ac:dyDescent="0.25">
      <c r="A1443" s="27">
        <v>4305975</v>
      </c>
      <c r="B1443" s="34">
        <v>430597</v>
      </c>
      <c r="C1443" s="26" t="s">
        <v>1474</v>
      </c>
      <c r="D1443" s="26">
        <v>-28.12</v>
      </c>
      <c r="E1443" s="26">
        <v>-52.29</v>
      </c>
      <c r="F1443" s="27">
        <v>0</v>
      </c>
      <c r="G1443" s="27">
        <v>43</v>
      </c>
      <c r="H1443" s="26" t="s">
        <v>95</v>
      </c>
      <c r="I1443" s="26" t="s">
        <v>94</v>
      </c>
    </row>
    <row r="1444" spans="1:9" x14ac:dyDescent="0.25">
      <c r="A1444" s="25">
        <v>5003306</v>
      </c>
      <c r="B1444" s="33">
        <v>500330</v>
      </c>
      <c r="C1444" s="24" t="s">
        <v>1475</v>
      </c>
      <c r="D1444" s="24">
        <v>-19</v>
      </c>
      <c r="E1444" s="24">
        <v>-57.65</v>
      </c>
      <c r="F1444" s="25">
        <v>0</v>
      </c>
      <c r="G1444" s="25">
        <v>50</v>
      </c>
      <c r="H1444" s="24" t="s">
        <v>81</v>
      </c>
      <c r="I1444" s="24" t="s">
        <v>80</v>
      </c>
    </row>
    <row r="1445" spans="1:9" x14ac:dyDescent="0.25">
      <c r="A1445" s="27">
        <v>2504850</v>
      </c>
      <c r="B1445" s="34">
        <v>250485</v>
      </c>
      <c r="C1445" s="26" t="s">
        <v>1476</v>
      </c>
      <c r="D1445" s="26">
        <v>-7.62</v>
      </c>
      <c r="E1445" s="26">
        <v>-36.6</v>
      </c>
      <c r="F1445" s="27">
        <v>0</v>
      </c>
      <c r="G1445" s="27">
        <v>25</v>
      </c>
      <c r="H1445" s="26" t="s">
        <v>85</v>
      </c>
      <c r="I1445" s="26" t="s">
        <v>5437</v>
      </c>
    </row>
    <row r="1446" spans="1:9" x14ac:dyDescent="0.25">
      <c r="A1446" s="25">
        <v>2702355</v>
      </c>
      <c r="B1446" s="33">
        <v>270235</v>
      </c>
      <c r="C1446" s="24" t="s">
        <v>1477</v>
      </c>
      <c r="D1446" s="24">
        <v>-9.61</v>
      </c>
      <c r="E1446" s="24">
        <v>-36.76</v>
      </c>
      <c r="F1446" s="25">
        <v>0</v>
      </c>
      <c r="G1446" s="25">
        <v>27</v>
      </c>
      <c r="H1446" s="24" t="s">
        <v>66</v>
      </c>
      <c r="I1446" s="24" t="s">
        <v>65</v>
      </c>
    </row>
    <row r="1447" spans="1:9" x14ac:dyDescent="0.25">
      <c r="A1447" s="27">
        <v>2304103</v>
      </c>
      <c r="B1447" s="34">
        <v>230410</v>
      </c>
      <c r="C1447" s="26" t="s">
        <v>1478</v>
      </c>
      <c r="D1447" s="26">
        <v>-5.17</v>
      </c>
      <c r="E1447" s="26">
        <v>-40.67</v>
      </c>
      <c r="F1447" s="27">
        <v>0</v>
      </c>
      <c r="G1447" s="27">
        <v>23</v>
      </c>
      <c r="H1447" s="26" t="s">
        <v>72</v>
      </c>
      <c r="I1447" s="26" t="s">
        <v>5430</v>
      </c>
    </row>
    <row r="1448" spans="1:9" x14ac:dyDescent="0.25">
      <c r="A1448" s="25">
        <v>2304202</v>
      </c>
      <c r="B1448" s="33">
        <v>230420</v>
      </c>
      <c r="C1448" s="24" t="s">
        <v>1479</v>
      </c>
      <c r="D1448" s="24">
        <v>-7.23</v>
      </c>
      <c r="E1448" s="24">
        <v>-39.4</v>
      </c>
      <c r="F1448" s="25">
        <v>0</v>
      </c>
      <c r="G1448" s="25">
        <v>23</v>
      </c>
      <c r="H1448" s="24" t="s">
        <v>72</v>
      </c>
      <c r="I1448" s="24" t="s">
        <v>5430</v>
      </c>
    </row>
    <row r="1449" spans="1:9" x14ac:dyDescent="0.25">
      <c r="A1449" s="27">
        <v>3513108</v>
      </c>
      <c r="B1449" s="34">
        <v>351310</v>
      </c>
      <c r="C1449" s="26" t="s">
        <v>1480</v>
      </c>
      <c r="D1449" s="26">
        <v>-21.34</v>
      </c>
      <c r="E1449" s="26">
        <v>-47.72</v>
      </c>
      <c r="F1449" s="27">
        <v>0</v>
      </c>
      <c r="G1449" s="27">
        <v>35</v>
      </c>
      <c r="H1449" s="26" t="s">
        <v>101</v>
      </c>
      <c r="I1449" s="26" t="s">
        <v>5434</v>
      </c>
    </row>
    <row r="1450" spans="1:9" x14ac:dyDescent="0.25">
      <c r="A1450" s="25">
        <v>2909505</v>
      </c>
      <c r="B1450" s="33">
        <v>290950</v>
      </c>
      <c r="C1450" s="24" t="s">
        <v>1481</v>
      </c>
      <c r="D1450" s="24">
        <v>-13.35</v>
      </c>
      <c r="E1450" s="24">
        <v>-39.81</v>
      </c>
      <c r="F1450" s="25">
        <v>0</v>
      </c>
      <c r="G1450" s="25">
        <v>29</v>
      </c>
      <c r="H1450" s="24" t="s">
        <v>71</v>
      </c>
      <c r="I1450" s="24" t="s">
        <v>70</v>
      </c>
    </row>
    <row r="1451" spans="1:9" x14ac:dyDescent="0.25">
      <c r="A1451" s="27">
        <v>4204608</v>
      </c>
      <c r="B1451" s="34">
        <v>420460</v>
      </c>
      <c r="C1451" s="26" t="s">
        <v>1482</v>
      </c>
      <c r="D1451" s="26">
        <v>-28.67</v>
      </c>
      <c r="E1451" s="26">
        <v>-49.36</v>
      </c>
      <c r="F1451" s="27">
        <v>0</v>
      </c>
      <c r="G1451" s="27">
        <v>42</v>
      </c>
      <c r="H1451" s="26" t="s">
        <v>100</v>
      </c>
      <c r="I1451" s="26" t="s">
        <v>99</v>
      </c>
    </row>
    <row r="1452" spans="1:9" x14ac:dyDescent="0.25">
      <c r="A1452" s="25">
        <v>3120151</v>
      </c>
      <c r="B1452" s="33">
        <v>312015</v>
      </c>
      <c r="C1452" s="24" t="s">
        <v>1483</v>
      </c>
      <c r="D1452" s="24">
        <v>-17.23</v>
      </c>
      <c r="E1452" s="24">
        <v>-40.909999999999997</v>
      </c>
      <c r="F1452" s="25">
        <v>0</v>
      </c>
      <c r="G1452" s="25">
        <v>31</v>
      </c>
      <c r="H1452" s="24" t="s">
        <v>83</v>
      </c>
      <c r="I1452" s="24" t="s">
        <v>82</v>
      </c>
    </row>
    <row r="1453" spans="1:9" x14ac:dyDescent="0.25">
      <c r="A1453" s="27">
        <v>2909604</v>
      </c>
      <c r="B1453" s="34">
        <v>290960</v>
      </c>
      <c r="C1453" s="26" t="s">
        <v>1484</v>
      </c>
      <c r="D1453" s="26">
        <v>-11.51</v>
      </c>
      <c r="E1453" s="26">
        <v>-38.15</v>
      </c>
      <c r="F1453" s="27">
        <v>0</v>
      </c>
      <c r="G1453" s="27">
        <v>29</v>
      </c>
      <c r="H1453" s="26" t="s">
        <v>71</v>
      </c>
      <c r="I1453" s="26" t="s">
        <v>70</v>
      </c>
    </row>
    <row r="1454" spans="1:9" x14ac:dyDescent="0.25">
      <c r="A1454" s="25">
        <v>4306007</v>
      </c>
      <c r="B1454" s="33">
        <v>430600</v>
      </c>
      <c r="C1454" s="24" t="s">
        <v>1485</v>
      </c>
      <c r="D1454" s="24">
        <v>-27.5</v>
      </c>
      <c r="E1454" s="24">
        <v>-54.1</v>
      </c>
      <c r="F1454" s="25">
        <v>0</v>
      </c>
      <c r="G1454" s="25">
        <v>43</v>
      </c>
      <c r="H1454" s="24" t="s">
        <v>95</v>
      </c>
      <c r="I1454" s="24" t="s">
        <v>94</v>
      </c>
    </row>
    <row r="1455" spans="1:9" x14ac:dyDescent="0.25">
      <c r="A1455" s="27">
        <v>3120201</v>
      </c>
      <c r="B1455" s="34">
        <v>312020</v>
      </c>
      <c r="C1455" s="26" t="s">
        <v>1486</v>
      </c>
      <c r="D1455" s="26">
        <v>-20.87</v>
      </c>
      <c r="E1455" s="26">
        <v>-45.51</v>
      </c>
      <c r="F1455" s="27">
        <v>0</v>
      </c>
      <c r="G1455" s="27">
        <v>31</v>
      </c>
      <c r="H1455" s="26" t="s">
        <v>83</v>
      </c>
      <c r="I1455" s="26" t="s">
        <v>82</v>
      </c>
    </row>
    <row r="1456" spans="1:9" x14ac:dyDescent="0.25">
      <c r="A1456" s="25">
        <v>3513207</v>
      </c>
      <c r="B1456" s="33">
        <v>351320</v>
      </c>
      <c r="C1456" s="24" t="s">
        <v>1487</v>
      </c>
      <c r="D1456" s="24">
        <v>-20.39</v>
      </c>
      <c r="E1456" s="24">
        <v>-47.41</v>
      </c>
      <c r="F1456" s="25">
        <v>0</v>
      </c>
      <c r="G1456" s="25">
        <v>35</v>
      </c>
      <c r="H1456" s="24" t="s">
        <v>101</v>
      </c>
      <c r="I1456" s="24" t="s">
        <v>5434</v>
      </c>
    </row>
    <row r="1457" spans="1:9" x14ac:dyDescent="0.25">
      <c r="A1457" s="27">
        <v>4306056</v>
      </c>
      <c r="B1457" s="34">
        <v>430605</v>
      </c>
      <c r="C1457" s="26" t="s">
        <v>1488</v>
      </c>
      <c r="D1457" s="26">
        <v>-31</v>
      </c>
      <c r="E1457" s="26">
        <v>-52.04</v>
      </c>
      <c r="F1457" s="27">
        <v>0</v>
      </c>
      <c r="G1457" s="27">
        <v>43</v>
      </c>
      <c r="H1457" s="26" t="s">
        <v>95</v>
      </c>
      <c r="I1457" s="26" t="s">
        <v>94</v>
      </c>
    </row>
    <row r="1458" spans="1:9" x14ac:dyDescent="0.25">
      <c r="A1458" s="25">
        <v>4306072</v>
      </c>
      <c r="B1458" s="33">
        <v>430607</v>
      </c>
      <c r="C1458" s="24" t="s">
        <v>1489</v>
      </c>
      <c r="D1458" s="24">
        <v>-27.45</v>
      </c>
      <c r="E1458" s="24">
        <v>-53.24</v>
      </c>
      <c r="F1458" s="25">
        <v>0</v>
      </c>
      <c r="G1458" s="25">
        <v>43</v>
      </c>
      <c r="H1458" s="24" t="s">
        <v>95</v>
      </c>
      <c r="I1458" s="24" t="s">
        <v>94</v>
      </c>
    </row>
    <row r="1459" spans="1:9" x14ac:dyDescent="0.25">
      <c r="A1459" s="27">
        <v>1706100</v>
      </c>
      <c r="B1459" s="34">
        <v>170610</v>
      </c>
      <c r="C1459" s="26" t="s">
        <v>1490</v>
      </c>
      <c r="D1459" s="26">
        <v>-10.6</v>
      </c>
      <c r="E1459" s="26">
        <v>-49.19</v>
      </c>
      <c r="F1459" s="27">
        <v>0</v>
      </c>
      <c r="G1459" s="27">
        <v>17</v>
      </c>
      <c r="H1459" s="26" t="s">
        <v>105</v>
      </c>
      <c r="I1459" s="26" t="s">
        <v>104</v>
      </c>
    </row>
    <row r="1460" spans="1:9" x14ac:dyDescent="0.25">
      <c r="A1460" s="25">
        <v>2203008</v>
      </c>
      <c r="B1460" s="33">
        <v>220300</v>
      </c>
      <c r="C1460" s="24" t="s">
        <v>1491</v>
      </c>
      <c r="D1460" s="24">
        <v>-10.65</v>
      </c>
      <c r="E1460" s="24">
        <v>-45.18</v>
      </c>
      <c r="F1460" s="25">
        <v>0</v>
      </c>
      <c r="G1460" s="25">
        <v>22</v>
      </c>
      <c r="H1460" s="24" t="s">
        <v>89</v>
      </c>
      <c r="I1460" s="24" t="s">
        <v>5435</v>
      </c>
    </row>
    <row r="1461" spans="1:9" x14ac:dyDescent="0.25">
      <c r="A1461" s="27">
        <v>3120300</v>
      </c>
      <c r="B1461" s="34">
        <v>312030</v>
      </c>
      <c r="C1461" s="26" t="s">
        <v>1492</v>
      </c>
      <c r="D1461" s="26">
        <v>-16.79</v>
      </c>
      <c r="E1461" s="26">
        <v>-42.86</v>
      </c>
      <c r="F1461" s="27">
        <v>0</v>
      </c>
      <c r="G1461" s="27">
        <v>31</v>
      </c>
      <c r="H1461" s="26" t="s">
        <v>83</v>
      </c>
      <c r="I1461" s="26" t="s">
        <v>82</v>
      </c>
    </row>
    <row r="1462" spans="1:9" x14ac:dyDescent="0.25">
      <c r="A1462" s="25">
        <v>5206206</v>
      </c>
      <c r="B1462" s="33">
        <v>520620</v>
      </c>
      <c r="C1462" s="24" t="s">
        <v>1493</v>
      </c>
      <c r="D1462" s="24">
        <v>-16.760000000000002</v>
      </c>
      <c r="E1462" s="24">
        <v>-47.61</v>
      </c>
      <c r="F1462" s="25">
        <v>0</v>
      </c>
      <c r="G1462" s="25">
        <v>52</v>
      </c>
      <c r="H1462" s="24" t="s">
        <v>76</v>
      </c>
      <c r="I1462" s="24" t="s">
        <v>5428</v>
      </c>
    </row>
    <row r="1463" spans="1:9" x14ac:dyDescent="0.25">
      <c r="A1463" s="27">
        <v>3120409</v>
      </c>
      <c r="B1463" s="34">
        <v>312040</v>
      </c>
      <c r="C1463" s="26" t="s">
        <v>1494</v>
      </c>
      <c r="D1463" s="26">
        <v>-20.83</v>
      </c>
      <c r="E1463" s="26">
        <v>-43.8</v>
      </c>
      <c r="F1463" s="27">
        <v>0</v>
      </c>
      <c r="G1463" s="27">
        <v>31</v>
      </c>
      <c r="H1463" s="26" t="s">
        <v>83</v>
      </c>
      <c r="I1463" s="26" t="s">
        <v>82</v>
      </c>
    </row>
    <row r="1464" spans="1:9" x14ac:dyDescent="0.25">
      <c r="A1464" s="25">
        <v>5206305</v>
      </c>
      <c r="B1464" s="33">
        <v>520630</v>
      </c>
      <c r="C1464" s="24" t="s">
        <v>1495</v>
      </c>
      <c r="D1464" s="24">
        <v>-17.190000000000001</v>
      </c>
      <c r="E1464" s="24">
        <v>-48.7</v>
      </c>
      <c r="F1464" s="25">
        <v>0</v>
      </c>
      <c r="G1464" s="25">
        <v>52</v>
      </c>
      <c r="H1464" s="24" t="s">
        <v>76</v>
      </c>
      <c r="I1464" s="24" t="s">
        <v>5428</v>
      </c>
    </row>
    <row r="1465" spans="1:9" x14ac:dyDescent="0.25">
      <c r="A1465" s="27">
        <v>3120508</v>
      </c>
      <c r="B1465" s="34">
        <v>312050</v>
      </c>
      <c r="C1465" s="26" t="s">
        <v>1496</v>
      </c>
      <c r="D1465" s="26">
        <v>-22.21</v>
      </c>
      <c r="E1465" s="26">
        <v>-45.26</v>
      </c>
      <c r="F1465" s="27">
        <v>0</v>
      </c>
      <c r="G1465" s="27">
        <v>31</v>
      </c>
      <c r="H1465" s="26" t="s">
        <v>83</v>
      </c>
      <c r="I1465" s="26" t="s">
        <v>82</v>
      </c>
    </row>
    <row r="1466" spans="1:9" x14ac:dyDescent="0.25">
      <c r="A1466" s="25">
        <v>2801702</v>
      </c>
      <c r="B1466" s="33">
        <v>280170</v>
      </c>
      <c r="C1466" s="24" t="s">
        <v>1497</v>
      </c>
      <c r="D1466" s="24">
        <v>-11.47</v>
      </c>
      <c r="E1466" s="24">
        <v>-37.75</v>
      </c>
      <c r="F1466" s="25">
        <v>0</v>
      </c>
      <c r="G1466" s="25">
        <v>28</v>
      </c>
      <c r="H1466" s="24" t="s">
        <v>103</v>
      </c>
      <c r="I1466" s="24" t="s">
        <v>102</v>
      </c>
    </row>
    <row r="1467" spans="1:9" x14ac:dyDescent="0.25">
      <c r="A1467" s="27">
        <v>2203107</v>
      </c>
      <c r="B1467" s="34">
        <v>220310</v>
      </c>
      <c r="C1467" s="26" t="s">
        <v>1498</v>
      </c>
      <c r="D1467" s="26">
        <v>-8.81</v>
      </c>
      <c r="E1467" s="26">
        <v>-44.22</v>
      </c>
      <c r="F1467" s="27">
        <v>0</v>
      </c>
      <c r="G1467" s="27">
        <v>22</v>
      </c>
      <c r="H1467" s="26" t="s">
        <v>89</v>
      </c>
      <c r="I1467" s="26" t="s">
        <v>5435</v>
      </c>
    </row>
    <row r="1468" spans="1:9" x14ac:dyDescent="0.25">
      <c r="A1468" s="25">
        <v>2909703</v>
      </c>
      <c r="B1468" s="33">
        <v>290970</v>
      </c>
      <c r="C1468" s="24" t="s">
        <v>1499</v>
      </c>
      <c r="D1468" s="24">
        <v>-12.23</v>
      </c>
      <c r="E1468" s="24">
        <v>-44.42</v>
      </c>
      <c r="F1468" s="25">
        <v>0</v>
      </c>
      <c r="G1468" s="25">
        <v>29</v>
      </c>
      <c r="H1468" s="24" t="s">
        <v>71</v>
      </c>
      <c r="I1468" s="24" t="s">
        <v>70</v>
      </c>
    </row>
    <row r="1469" spans="1:9" x14ac:dyDescent="0.25">
      <c r="A1469" s="27">
        <v>5206404</v>
      </c>
      <c r="B1469" s="34">
        <v>520640</v>
      </c>
      <c r="C1469" s="26" t="s">
        <v>1500</v>
      </c>
      <c r="D1469" s="26">
        <v>-14.54</v>
      </c>
      <c r="E1469" s="26">
        <v>-49.96</v>
      </c>
      <c r="F1469" s="27">
        <v>0</v>
      </c>
      <c r="G1469" s="27">
        <v>52</v>
      </c>
      <c r="H1469" s="26" t="s">
        <v>76</v>
      </c>
      <c r="I1469" s="26" t="s">
        <v>5428</v>
      </c>
    </row>
    <row r="1470" spans="1:9" x14ac:dyDescent="0.25">
      <c r="A1470" s="25">
        <v>1706258</v>
      </c>
      <c r="B1470" s="33">
        <v>170625</v>
      </c>
      <c r="C1470" s="24" t="s">
        <v>1501</v>
      </c>
      <c r="D1470" s="24">
        <v>-11.1</v>
      </c>
      <c r="E1470" s="24">
        <v>-48.91</v>
      </c>
      <c r="F1470" s="25">
        <v>0</v>
      </c>
      <c r="G1470" s="25">
        <v>17</v>
      </c>
      <c r="H1470" s="24" t="s">
        <v>105</v>
      </c>
      <c r="I1470" s="24" t="s">
        <v>104</v>
      </c>
    </row>
    <row r="1471" spans="1:9" x14ac:dyDescent="0.25">
      <c r="A1471" s="27">
        <v>2304236</v>
      </c>
      <c r="B1471" s="34">
        <v>230423</v>
      </c>
      <c r="C1471" s="26" t="s">
        <v>1502</v>
      </c>
      <c r="D1471" s="26">
        <v>-4.4000000000000004</v>
      </c>
      <c r="E1471" s="26">
        <v>-40.909999999999997</v>
      </c>
      <c r="F1471" s="27">
        <v>0</v>
      </c>
      <c r="G1471" s="27">
        <v>23</v>
      </c>
      <c r="H1471" s="26" t="s">
        <v>72</v>
      </c>
      <c r="I1471" s="26" t="s">
        <v>5430</v>
      </c>
    </row>
    <row r="1472" spans="1:9" x14ac:dyDescent="0.25">
      <c r="A1472" s="25">
        <v>5206503</v>
      </c>
      <c r="B1472" s="33">
        <v>520650</v>
      </c>
      <c r="C1472" s="24" t="s">
        <v>1503</v>
      </c>
      <c r="D1472" s="24">
        <v>-17.28</v>
      </c>
      <c r="E1472" s="24">
        <v>-49.38</v>
      </c>
      <c r="F1472" s="25">
        <v>0</v>
      </c>
      <c r="G1472" s="25">
        <v>52</v>
      </c>
      <c r="H1472" s="24" t="s">
        <v>76</v>
      </c>
      <c r="I1472" s="24" t="s">
        <v>5428</v>
      </c>
    </row>
    <row r="1473" spans="1:9" x14ac:dyDescent="0.25">
      <c r="A1473" s="27">
        <v>3120607</v>
      </c>
      <c r="B1473" s="34">
        <v>312060</v>
      </c>
      <c r="C1473" s="26" t="s">
        <v>1504</v>
      </c>
      <c r="D1473" s="26">
        <v>-20.38</v>
      </c>
      <c r="E1473" s="26">
        <v>-44.33</v>
      </c>
      <c r="F1473" s="27">
        <v>0</v>
      </c>
      <c r="G1473" s="27">
        <v>31</v>
      </c>
      <c r="H1473" s="26" t="s">
        <v>83</v>
      </c>
      <c r="I1473" s="26" t="s">
        <v>82</v>
      </c>
    </row>
    <row r="1474" spans="1:9" x14ac:dyDescent="0.25">
      <c r="A1474" s="25">
        <v>2304251</v>
      </c>
      <c r="B1474" s="33">
        <v>230425</v>
      </c>
      <c r="C1474" s="24" t="s">
        <v>1505</v>
      </c>
      <c r="D1474" s="24">
        <v>-2.91</v>
      </c>
      <c r="E1474" s="24">
        <v>-40.17</v>
      </c>
      <c r="F1474" s="25">
        <v>0</v>
      </c>
      <c r="G1474" s="25">
        <v>23</v>
      </c>
      <c r="H1474" s="24" t="s">
        <v>72</v>
      </c>
      <c r="I1474" s="24" t="s">
        <v>5430</v>
      </c>
    </row>
    <row r="1475" spans="1:9" x14ac:dyDescent="0.25">
      <c r="A1475" s="27">
        <v>4306106</v>
      </c>
      <c r="B1475" s="34">
        <v>430610</v>
      </c>
      <c r="C1475" s="26" t="s">
        <v>1506</v>
      </c>
      <c r="D1475" s="26">
        <v>-28.63</v>
      </c>
      <c r="E1475" s="26">
        <v>-53.6</v>
      </c>
      <c r="F1475" s="27">
        <v>0</v>
      </c>
      <c r="G1475" s="27">
        <v>43</v>
      </c>
      <c r="H1475" s="26" t="s">
        <v>95</v>
      </c>
      <c r="I1475" s="26" t="s">
        <v>94</v>
      </c>
    </row>
    <row r="1476" spans="1:9" x14ac:dyDescent="0.25">
      <c r="A1476" s="25">
        <v>2909802</v>
      </c>
      <c r="B1476" s="33">
        <v>290980</v>
      </c>
      <c r="C1476" s="24" t="s">
        <v>1507</v>
      </c>
      <c r="D1476" s="24">
        <v>-12.67</v>
      </c>
      <c r="E1476" s="24">
        <v>-39.1</v>
      </c>
      <c r="F1476" s="25">
        <v>0</v>
      </c>
      <c r="G1476" s="25">
        <v>29</v>
      </c>
      <c r="H1476" s="24" t="s">
        <v>71</v>
      </c>
      <c r="I1476" s="24" t="s">
        <v>70</v>
      </c>
    </row>
    <row r="1477" spans="1:9" x14ac:dyDescent="0.25">
      <c r="A1477" s="27">
        <v>2504900</v>
      </c>
      <c r="B1477" s="34">
        <v>250490</v>
      </c>
      <c r="C1477" s="26" t="s">
        <v>1508</v>
      </c>
      <c r="D1477" s="26">
        <v>-7.13</v>
      </c>
      <c r="E1477" s="26">
        <v>-35.08</v>
      </c>
      <c r="F1477" s="27">
        <v>0</v>
      </c>
      <c r="G1477" s="27">
        <v>25</v>
      </c>
      <c r="H1477" s="26" t="s">
        <v>85</v>
      </c>
      <c r="I1477" s="26" t="s">
        <v>5437</v>
      </c>
    </row>
    <row r="1478" spans="1:9" x14ac:dyDescent="0.25">
      <c r="A1478" s="25">
        <v>4106803</v>
      </c>
      <c r="B1478" s="33">
        <v>410680</v>
      </c>
      <c r="C1478" s="24" t="s">
        <v>1509</v>
      </c>
      <c r="D1478" s="24">
        <v>-26.01</v>
      </c>
      <c r="E1478" s="24">
        <v>-51.34</v>
      </c>
      <c r="F1478" s="25">
        <v>0</v>
      </c>
      <c r="G1478" s="25">
        <v>41</v>
      </c>
      <c r="H1478" s="24" t="s">
        <v>86</v>
      </c>
      <c r="I1478" s="24" t="s">
        <v>5431</v>
      </c>
    </row>
    <row r="1479" spans="1:9" x14ac:dyDescent="0.25">
      <c r="A1479" s="27">
        <v>3513306</v>
      </c>
      <c r="B1479" s="34">
        <v>351330</v>
      </c>
      <c r="C1479" s="26" t="s">
        <v>1510</v>
      </c>
      <c r="D1479" s="26">
        <v>-22.67</v>
      </c>
      <c r="E1479" s="26">
        <v>-50.79</v>
      </c>
      <c r="F1479" s="27">
        <v>0</v>
      </c>
      <c r="G1479" s="27">
        <v>35</v>
      </c>
      <c r="H1479" s="26" t="s">
        <v>101</v>
      </c>
      <c r="I1479" s="26" t="s">
        <v>5434</v>
      </c>
    </row>
    <row r="1480" spans="1:9" x14ac:dyDescent="0.25">
      <c r="A1480" s="25">
        <v>4306130</v>
      </c>
      <c r="B1480" s="33">
        <v>430613</v>
      </c>
      <c r="C1480" s="24" t="s">
        <v>1511</v>
      </c>
      <c r="D1480" s="24">
        <v>-27.66</v>
      </c>
      <c r="E1480" s="24">
        <v>-52.64</v>
      </c>
      <c r="F1480" s="25">
        <v>0</v>
      </c>
      <c r="G1480" s="25">
        <v>43</v>
      </c>
      <c r="H1480" s="24" t="s">
        <v>95</v>
      </c>
      <c r="I1480" s="24" t="s">
        <v>94</v>
      </c>
    </row>
    <row r="1481" spans="1:9" x14ac:dyDescent="0.25">
      <c r="A1481" s="27">
        <v>3513405</v>
      </c>
      <c r="B1481" s="34">
        <v>351340</v>
      </c>
      <c r="C1481" s="26" t="s">
        <v>1512</v>
      </c>
      <c r="D1481" s="26">
        <v>-22.57</v>
      </c>
      <c r="E1481" s="26">
        <v>-44.96</v>
      </c>
      <c r="F1481" s="27">
        <v>0</v>
      </c>
      <c r="G1481" s="27">
        <v>35</v>
      </c>
      <c r="H1481" s="26" t="s">
        <v>101</v>
      </c>
      <c r="I1481" s="26" t="s">
        <v>5434</v>
      </c>
    </row>
    <row r="1482" spans="1:9" x14ac:dyDescent="0.25">
      <c r="A1482" s="25">
        <v>3120706</v>
      </c>
      <c r="B1482" s="33">
        <v>312070</v>
      </c>
      <c r="C1482" s="24" t="s">
        <v>1513</v>
      </c>
      <c r="D1482" s="24">
        <v>-18.940000000000001</v>
      </c>
      <c r="E1482" s="24">
        <v>-46.67</v>
      </c>
      <c r="F1482" s="25">
        <v>0</v>
      </c>
      <c r="G1482" s="25">
        <v>31</v>
      </c>
      <c r="H1482" s="24" t="s">
        <v>83</v>
      </c>
      <c r="I1482" s="24" t="s">
        <v>82</v>
      </c>
    </row>
    <row r="1483" spans="1:9" x14ac:dyDescent="0.25">
      <c r="A1483" s="27">
        <v>4106571</v>
      </c>
      <c r="B1483" s="34">
        <v>410657</v>
      </c>
      <c r="C1483" s="26" t="s">
        <v>1514</v>
      </c>
      <c r="D1483" s="26">
        <v>-25.61</v>
      </c>
      <c r="E1483" s="26">
        <v>-53.12</v>
      </c>
      <c r="F1483" s="27">
        <v>0</v>
      </c>
      <c r="G1483" s="27">
        <v>41</v>
      </c>
      <c r="H1483" s="26" t="s">
        <v>86</v>
      </c>
      <c r="I1483" s="26" t="s">
        <v>5431</v>
      </c>
    </row>
    <row r="1484" spans="1:9" x14ac:dyDescent="0.25">
      <c r="A1484" s="25">
        <v>4106605</v>
      </c>
      <c r="B1484" s="33">
        <v>410660</v>
      </c>
      <c r="C1484" s="24" t="s">
        <v>1515</v>
      </c>
      <c r="D1484" s="24">
        <v>-23.78</v>
      </c>
      <c r="E1484" s="24">
        <v>-53.07</v>
      </c>
      <c r="F1484" s="25">
        <v>0</v>
      </c>
      <c r="G1484" s="25">
        <v>41</v>
      </c>
      <c r="H1484" s="24" t="s">
        <v>86</v>
      </c>
      <c r="I1484" s="24" t="s">
        <v>5431</v>
      </c>
    </row>
    <row r="1485" spans="1:9" x14ac:dyDescent="0.25">
      <c r="A1485" s="27">
        <v>4106704</v>
      </c>
      <c r="B1485" s="34">
        <v>410670</v>
      </c>
      <c r="C1485" s="26" t="s">
        <v>1516</v>
      </c>
      <c r="D1485" s="26">
        <v>-22.96</v>
      </c>
      <c r="E1485" s="26">
        <v>-52.16</v>
      </c>
      <c r="F1485" s="27">
        <v>0</v>
      </c>
      <c r="G1485" s="27">
        <v>41</v>
      </c>
      <c r="H1485" s="26" t="s">
        <v>86</v>
      </c>
      <c r="I1485" s="26" t="s">
        <v>5431</v>
      </c>
    </row>
    <row r="1486" spans="1:9" x14ac:dyDescent="0.25">
      <c r="A1486" s="25">
        <v>4306205</v>
      </c>
      <c r="B1486" s="33">
        <v>430620</v>
      </c>
      <c r="C1486" s="24" t="s">
        <v>1516</v>
      </c>
      <c r="D1486" s="24">
        <v>-29.51</v>
      </c>
      <c r="E1486" s="24">
        <v>-51.98</v>
      </c>
      <c r="F1486" s="25">
        <v>0</v>
      </c>
      <c r="G1486" s="25">
        <v>43</v>
      </c>
      <c r="H1486" s="24" t="s">
        <v>95</v>
      </c>
      <c r="I1486" s="24" t="s">
        <v>94</v>
      </c>
    </row>
    <row r="1487" spans="1:9" x14ac:dyDescent="0.25">
      <c r="A1487" s="27">
        <v>1200203</v>
      </c>
      <c r="B1487" s="34">
        <v>120020</v>
      </c>
      <c r="C1487" s="26" t="s">
        <v>1516</v>
      </c>
      <c r="D1487" s="26">
        <v>-7.63</v>
      </c>
      <c r="E1487" s="26">
        <v>-72.66</v>
      </c>
      <c r="F1487" s="27">
        <v>0</v>
      </c>
      <c r="G1487" s="27">
        <v>12</v>
      </c>
      <c r="H1487" s="26" t="s">
        <v>64</v>
      </c>
      <c r="I1487" s="26" t="s">
        <v>63</v>
      </c>
    </row>
    <row r="1488" spans="1:9" x14ac:dyDescent="0.25">
      <c r="A1488" s="25">
        <v>2403004</v>
      </c>
      <c r="B1488" s="33">
        <v>240300</v>
      </c>
      <c r="C1488" s="24" t="s">
        <v>1517</v>
      </c>
      <c r="D1488" s="24">
        <v>-6.41</v>
      </c>
      <c r="E1488" s="24">
        <v>-36.79</v>
      </c>
      <c r="F1488" s="25">
        <v>0</v>
      </c>
      <c r="G1488" s="25">
        <v>24</v>
      </c>
      <c r="H1488" s="24" t="s">
        <v>93</v>
      </c>
      <c r="I1488" s="24" t="s">
        <v>92</v>
      </c>
    </row>
    <row r="1489" spans="1:9" x14ac:dyDescent="0.25">
      <c r="A1489" s="27">
        <v>3120805</v>
      </c>
      <c r="B1489" s="34">
        <v>312080</v>
      </c>
      <c r="C1489" s="26" t="s">
        <v>1518</v>
      </c>
      <c r="D1489" s="26">
        <v>-21.83</v>
      </c>
      <c r="E1489" s="26">
        <v>-44.8</v>
      </c>
      <c r="F1489" s="27">
        <v>0</v>
      </c>
      <c r="G1489" s="27">
        <v>31</v>
      </c>
      <c r="H1489" s="26" t="s">
        <v>83</v>
      </c>
      <c r="I1489" s="26" t="s">
        <v>82</v>
      </c>
    </row>
    <row r="1490" spans="1:9" x14ac:dyDescent="0.25">
      <c r="A1490" s="25">
        <v>4106852</v>
      </c>
      <c r="B1490" s="33">
        <v>410685</v>
      </c>
      <c r="C1490" s="24" t="s">
        <v>1519</v>
      </c>
      <c r="D1490" s="24">
        <v>-24.01</v>
      </c>
      <c r="E1490" s="24">
        <v>-51.45</v>
      </c>
      <c r="F1490" s="25">
        <v>0</v>
      </c>
      <c r="G1490" s="25">
        <v>41</v>
      </c>
      <c r="H1490" s="24" t="s">
        <v>86</v>
      </c>
      <c r="I1490" s="24" t="s">
        <v>5431</v>
      </c>
    </row>
    <row r="1491" spans="1:9" x14ac:dyDescent="0.25">
      <c r="A1491" s="27">
        <v>3513504</v>
      </c>
      <c r="B1491" s="34">
        <v>351350</v>
      </c>
      <c r="C1491" s="26" t="s">
        <v>1520</v>
      </c>
      <c r="D1491" s="26">
        <v>-23.89</v>
      </c>
      <c r="E1491" s="26">
        <v>-46.42</v>
      </c>
      <c r="F1491" s="27">
        <v>0</v>
      </c>
      <c r="G1491" s="27">
        <v>35</v>
      </c>
      <c r="H1491" s="26" t="s">
        <v>101</v>
      </c>
      <c r="I1491" s="26" t="s">
        <v>5434</v>
      </c>
    </row>
    <row r="1492" spans="1:9" x14ac:dyDescent="0.25">
      <c r="A1492" s="25">
        <v>2505006</v>
      </c>
      <c r="B1492" s="33">
        <v>250500</v>
      </c>
      <c r="C1492" s="24" t="s">
        <v>1521</v>
      </c>
      <c r="D1492" s="24">
        <v>-6.86</v>
      </c>
      <c r="E1492" s="24">
        <v>-36.35</v>
      </c>
      <c r="F1492" s="25">
        <v>0</v>
      </c>
      <c r="G1492" s="25">
        <v>25</v>
      </c>
      <c r="H1492" s="24" t="s">
        <v>85</v>
      </c>
      <c r="I1492" s="24" t="s">
        <v>5437</v>
      </c>
    </row>
    <row r="1493" spans="1:9" x14ac:dyDescent="0.25">
      <c r="A1493" s="27">
        <v>5103403</v>
      </c>
      <c r="B1493" s="34">
        <v>510340</v>
      </c>
      <c r="C1493" s="26" t="s">
        <v>1522</v>
      </c>
      <c r="D1493" s="26">
        <v>-15.59</v>
      </c>
      <c r="E1493" s="26">
        <v>-56.09</v>
      </c>
      <c r="F1493" s="27">
        <v>1</v>
      </c>
      <c r="G1493" s="27">
        <v>51</v>
      </c>
      <c r="H1493" s="26" t="s">
        <v>79</v>
      </c>
      <c r="I1493" s="26" t="s">
        <v>78</v>
      </c>
    </row>
    <row r="1494" spans="1:9" x14ac:dyDescent="0.25">
      <c r="A1494" s="25">
        <v>2505105</v>
      </c>
      <c r="B1494" s="33">
        <v>250510</v>
      </c>
      <c r="C1494" s="24" t="s">
        <v>1523</v>
      </c>
      <c r="D1494" s="24">
        <v>-6.48</v>
      </c>
      <c r="E1494" s="24">
        <v>-36.15</v>
      </c>
      <c r="F1494" s="25">
        <v>0</v>
      </c>
      <c r="G1494" s="25">
        <v>25</v>
      </c>
      <c r="H1494" s="24" t="s">
        <v>85</v>
      </c>
      <c r="I1494" s="24" t="s">
        <v>5437</v>
      </c>
    </row>
    <row r="1495" spans="1:9" x14ac:dyDescent="0.25">
      <c r="A1495" s="27">
        <v>2505238</v>
      </c>
      <c r="B1495" s="34">
        <v>250523</v>
      </c>
      <c r="C1495" s="26" t="s">
        <v>1524</v>
      </c>
      <c r="D1495" s="26">
        <v>-6.91</v>
      </c>
      <c r="E1495" s="26">
        <v>-35.25</v>
      </c>
      <c r="F1495" s="27">
        <v>0</v>
      </c>
      <c r="G1495" s="27">
        <v>25</v>
      </c>
      <c r="H1495" s="26" t="s">
        <v>85</v>
      </c>
      <c r="I1495" s="26" t="s">
        <v>5437</v>
      </c>
    </row>
    <row r="1496" spans="1:9" x14ac:dyDescent="0.25">
      <c r="A1496" s="25">
        <v>2505204</v>
      </c>
      <c r="B1496" s="33">
        <v>250520</v>
      </c>
      <c r="C1496" s="24" t="s">
        <v>1525</v>
      </c>
      <c r="D1496" s="24">
        <v>-6.89</v>
      </c>
      <c r="E1496" s="24">
        <v>-35.520000000000003</v>
      </c>
      <c r="F1496" s="25">
        <v>0</v>
      </c>
      <c r="G1496" s="25">
        <v>25</v>
      </c>
      <c r="H1496" s="24" t="s">
        <v>85</v>
      </c>
      <c r="I1496" s="24" t="s">
        <v>5437</v>
      </c>
    </row>
    <row r="1497" spans="1:9" x14ac:dyDescent="0.25">
      <c r="A1497" s="27">
        <v>1100940</v>
      </c>
      <c r="B1497" s="34">
        <v>110094</v>
      </c>
      <c r="C1497" s="26" t="s">
        <v>1526</v>
      </c>
      <c r="D1497" s="26">
        <v>-9.36</v>
      </c>
      <c r="E1497" s="26">
        <v>-62.58</v>
      </c>
      <c r="F1497" s="27">
        <v>0</v>
      </c>
      <c r="G1497" s="27">
        <v>11</v>
      </c>
      <c r="H1497" s="26" t="s">
        <v>96</v>
      </c>
      <c r="I1497" s="26" t="s">
        <v>5400</v>
      </c>
    </row>
    <row r="1498" spans="1:9" x14ac:dyDescent="0.25">
      <c r="A1498" s="25">
        <v>5206602</v>
      </c>
      <c r="B1498" s="33">
        <v>520660</v>
      </c>
      <c r="C1498" s="24" t="s">
        <v>1527</v>
      </c>
      <c r="D1498" s="24">
        <v>-18.260000000000002</v>
      </c>
      <c r="E1498" s="24">
        <v>-48.15</v>
      </c>
      <c r="F1498" s="25">
        <v>0</v>
      </c>
      <c r="G1498" s="25">
        <v>52</v>
      </c>
      <c r="H1498" s="24" t="s">
        <v>76</v>
      </c>
      <c r="I1498" s="24" t="s">
        <v>5428</v>
      </c>
    </row>
    <row r="1499" spans="1:9" x14ac:dyDescent="0.25">
      <c r="A1499" s="27">
        <v>2604908</v>
      </c>
      <c r="B1499" s="34">
        <v>260490</v>
      </c>
      <c r="C1499" s="26" t="s">
        <v>1528</v>
      </c>
      <c r="D1499" s="26">
        <v>-8</v>
      </c>
      <c r="E1499" s="26">
        <v>-35.69</v>
      </c>
      <c r="F1499" s="27">
        <v>0</v>
      </c>
      <c r="G1499" s="27">
        <v>26</v>
      </c>
      <c r="H1499" s="26" t="s">
        <v>88</v>
      </c>
      <c r="I1499" s="26" t="s">
        <v>87</v>
      </c>
    </row>
    <row r="1500" spans="1:9" x14ac:dyDescent="0.25">
      <c r="A1500" s="25">
        <v>1502764</v>
      </c>
      <c r="B1500" s="33">
        <v>150276</v>
      </c>
      <c r="C1500" s="24" t="s">
        <v>1529</v>
      </c>
      <c r="D1500" s="24">
        <v>-7.82</v>
      </c>
      <c r="E1500" s="24">
        <v>-50.77</v>
      </c>
      <c r="F1500" s="25">
        <v>0</v>
      </c>
      <c r="G1500" s="25">
        <v>15</v>
      </c>
      <c r="H1500" s="24" t="s">
        <v>84</v>
      </c>
      <c r="I1500" s="24" t="s">
        <v>5429</v>
      </c>
    </row>
    <row r="1501" spans="1:9" x14ac:dyDescent="0.25">
      <c r="A1501" s="27">
        <v>2801900</v>
      </c>
      <c r="B1501" s="34">
        <v>280190</v>
      </c>
      <c r="C1501" s="26" t="s">
        <v>1530</v>
      </c>
      <c r="D1501" s="26">
        <v>-10.35</v>
      </c>
      <c r="E1501" s="26">
        <v>-37.18</v>
      </c>
      <c r="F1501" s="27">
        <v>0</v>
      </c>
      <c r="G1501" s="27">
        <v>28</v>
      </c>
      <c r="H1501" s="26" t="s">
        <v>103</v>
      </c>
      <c r="I1501" s="26" t="s">
        <v>102</v>
      </c>
    </row>
    <row r="1502" spans="1:9" x14ac:dyDescent="0.25">
      <c r="A1502" s="25">
        <v>3513603</v>
      </c>
      <c r="B1502" s="33">
        <v>351360</v>
      </c>
      <c r="C1502" s="24" t="s">
        <v>1531</v>
      </c>
      <c r="D1502" s="24">
        <v>-23.07</v>
      </c>
      <c r="E1502" s="24">
        <v>-44.95</v>
      </c>
      <c r="F1502" s="25">
        <v>0</v>
      </c>
      <c r="G1502" s="25">
        <v>35</v>
      </c>
      <c r="H1502" s="24" t="s">
        <v>101</v>
      </c>
      <c r="I1502" s="24" t="s">
        <v>5434</v>
      </c>
    </row>
    <row r="1503" spans="1:9" x14ac:dyDescent="0.25">
      <c r="A1503" s="27">
        <v>4204707</v>
      </c>
      <c r="B1503" s="34">
        <v>420470</v>
      </c>
      <c r="C1503" s="26" t="s">
        <v>1532</v>
      </c>
      <c r="D1503" s="26">
        <v>-26.89</v>
      </c>
      <c r="E1503" s="26">
        <v>-53.16</v>
      </c>
      <c r="F1503" s="27">
        <v>0</v>
      </c>
      <c r="G1503" s="27">
        <v>42</v>
      </c>
      <c r="H1503" s="26" t="s">
        <v>100</v>
      </c>
      <c r="I1503" s="26" t="s">
        <v>99</v>
      </c>
    </row>
    <row r="1504" spans="1:9" x14ac:dyDescent="0.25">
      <c r="A1504" s="25">
        <v>4204756</v>
      </c>
      <c r="B1504" s="33">
        <v>420475</v>
      </c>
      <c r="C1504" s="24" t="s">
        <v>1533</v>
      </c>
      <c r="D1504" s="24">
        <v>-26.96</v>
      </c>
      <c r="E1504" s="24">
        <v>-53.09</v>
      </c>
      <c r="F1504" s="25">
        <v>0</v>
      </c>
      <c r="G1504" s="25">
        <v>42</v>
      </c>
      <c r="H1504" s="24" t="s">
        <v>100</v>
      </c>
      <c r="I1504" s="24" t="s">
        <v>99</v>
      </c>
    </row>
    <row r="1505" spans="1:9" x14ac:dyDescent="0.25">
      <c r="A1505" s="27">
        <v>3120839</v>
      </c>
      <c r="B1505" s="34">
        <v>312083</v>
      </c>
      <c r="C1505" s="26" t="s">
        <v>1534</v>
      </c>
      <c r="D1505" s="26">
        <v>-18.96</v>
      </c>
      <c r="E1505" s="26">
        <v>-41.09</v>
      </c>
      <c r="F1505" s="27">
        <v>0</v>
      </c>
      <c r="G1505" s="27">
        <v>31</v>
      </c>
      <c r="H1505" s="26" t="s">
        <v>83</v>
      </c>
      <c r="I1505" s="26" t="s">
        <v>82</v>
      </c>
    </row>
    <row r="1506" spans="1:9" x14ac:dyDescent="0.25">
      <c r="A1506" s="25">
        <v>2605004</v>
      </c>
      <c r="B1506" s="33">
        <v>260500</v>
      </c>
      <c r="C1506" s="24" t="s">
        <v>1535</v>
      </c>
      <c r="D1506" s="24">
        <v>-8.61</v>
      </c>
      <c r="E1506" s="24">
        <v>-35.950000000000003</v>
      </c>
      <c r="F1506" s="25">
        <v>0</v>
      </c>
      <c r="G1506" s="25">
        <v>26</v>
      </c>
      <c r="H1506" s="24" t="s">
        <v>88</v>
      </c>
      <c r="I1506" s="24" t="s">
        <v>87</v>
      </c>
    </row>
    <row r="1507" spans="1:9" x14ac:dyDescent="0.25">
      <c r="A1507" s="27">
        <v>2909901</v>
      </c>
      <c r="B1507" s="34">
        <v>290990</v>
      </c>
      <c r="C1507" s="26" t="s">
        <v>1536</v>
      </c>
      <c r="D1507" s="26">
        <v>-8.99</v>
      </c>
      <c r="E1507" s="26">
        <v>-39.9</v>
      </c>
      <c r="F1507" s="27">
        <v>0</v>
      </c>
      <c r="G1507" s="27">
        <v>29</v>
      </c>
      <c r="H1507" s="26" t="s">
        <v>71</v>
      </c>
      <c r="I1507" s="26" t="s">
        <v>70</v>
      </c>
    </row>
    <row r="1508" spans="1:9" x14ac:dyDescent="0.25">
      <c r="A1508" s="25">
        <v>2203206</v>
      </c>
      <c r="B1508" s="33">
        <v>220320</v>
      </c>
      <c r="C1508" s="24" t="s">
        <v>1537</v>
      </c>
      <c r="D1508" s="24">
        <v>-10.029999999999999</v>
      </c>
      <c r="E1508" s="24">
        <v>-44.3</v>
      </c>
      <c r="F1508" s="25">
        <v>0</v>
      </c>
      <c r="G1508" s="25">
        <v>22</v>
      </c>
      <c r="H1508" s="24" t="s">
        <v>89</v>
      </c>
      <c r="I1508" s="24" t="s">
        <v>5435</v>
      </c>
    </row>
    <row r="1509" spans="1:9" x14ac:dyDescent="0.25">
      <c r="A1509" s="27">
        <v>1502772</v>
      </c>
      <c r="B1509" s="34">
        <v>150277</v>
      </c>
      <c r="C1509" s="26" t="s">
        <v>1538</v>
      </c>
      <c r="D1509" s="26">
        <v>-6.09</v>
      </c>
      <c r="E1509" s="26">
        <v>-49.54</v>
      </c>
      <c r="F1509" s="27">
        <v>0</v>
      </c>
      <c r="G1509" s="27">
        <v>15</v>
      </c>
      <c r="H1509" s="26" t="s">
        <v>84</v>
      </c>
      <c r="I1509" s="26" t="s">
        <v>5429</v>
      </c>
    </row>
    <row r="1510" spans="1:9" x14ac:dyDescent="0.25">
      <c r="A1510" s="25">
        <v>4106902</v>
      </c>
      <c r="B1510" s="33">
        <v>410690</v>
      </c>
      <c r="C1510" s="24" t="s">
        <v>1539</v>
      </c>
      <c r="D1510" s="24">
        <v>-25.42</v>
      </c>
      <c r="E1510" s="24">
        <v>-49.27</v>
      </c>
      <c r="F1510" s="25">
        <v>1</v>
      </c>
      <c r="G1510" s="25">
        <v>41</v>
      </c>
      <c r="H1510" s="24" t="s">
        <v>86</v>
      </c>
      <c r="I1510" s="24" t="s">
        <v>5431</v>
      </c>
    </row>
    <row r="1511" spans="1:9" x14ac:dyDescent="0.25">
      <c r="A1511" s="27">
        <v>4204806</v>
      </c>
      <c r="B1511" s="34">
        <v>420480</v>
      </c>
      <c r="C1511" s="26" t="s">
        <v>1540</v>
      </c>
      <c r="D1511" s="26">
        <v>-27.28</v>
      </c>
      <c r="E1511" s="26">
        <v>-50.58</v>
      </c>
      <c r="F1511" s="27">
        <v>0</v>
      </c>
      <c r="G1511" s="27">
        <v>42</v>
      </c>
      <c r="H1511" s="26" t="s">
        <v>100</v>
      </c>
      <c r="I1511" s="26" t="s">
        <v>99</v>
      </c>
    </row>
    <row r="1512" spans="1:9" x14ac:dyDescent="0.25">
      <c r="A1512" s="25">
        <v>4107009</v>
      </c>
      <c r="B1512" s="33">
        <v>410700</v>
      </c>
      <c r="C1512" s="24" t="s">
        <v>1541</v>
      </c>
      <c r="D1512" s="24">
        <v>-24.03</v>
      </c>
      <c r="E1512" s="24">
        <v>-50.45</v>
      </c>
      <c r="F1512" s="25">
        <v>0</v>
      </c>
      <c r="G1512" s="25">
        <v>41</v>
      </c>
      <c r="H1512" s="24" t="s">
        <v>86</v>
      </c>
      <c r="I1512" s="24" t="s">
        <v>5431</v>
      </c>
    </row>
    <row r="1513" spans="1:9" x14ac:dyDescent="0.25">
      <c r="A1513" s="27">
        <v>2203230</v>
      </c>
      <c r="B1513" s="34">
        <v>220323</v>
      </c>
      <c r="C1513" s="26" t="s">
        <v>1542</v>
      </c>
      <c r="D1513" s="26">
        <v>-9</v>
      </c>
      <c r="E1513" s="26">
        <v>-44.41</v>
      </c>
      <c r="F1513" s="27">
        <v>0</v>
      </c>
      <c r="G1513" s="27">
        <v>22</v>
      </c>
      <c r="H1513" s="26" t="s">
        <v>89</v>
      </c>
      <c r="I1513" s="26" t="s">
        <v>5435</v>
      </c>
    </row>
    <row r="1514" spans="1:9" x14ac:dyDescent="0.25">
      <c r="A1514" s="25">
        <v>2403103</v>
      </c>
      <c r="B1514" s="33">
        <v>240310</v>
      </c>
      <c r="C1514" s="24" t="s">
        <v>1543</v>
      </c>
      <c r="D1514" s="24">
        <v>-6.26</v>
      </c>
      <c r="E1514" s="24">
        <v>-36.51</v>
      </c>
      <c r="F1514" s="25">
        <v>0</v>
      </c>
      <c r="G1514" s="25">
        <v>24</v>
      </c>
      <c r="H1514" s="24" t="s">
        <v>93</v>
      </c>
      <c r="I1514" s="24" t="s">
        <v>92</v>
      </c>
    </row>
    <row r="1515" spans="1:9" x14ac:dyDescent="0.25">
      <c r="A1515" s="27">
        <v>2505279</v>
      </c>
      <c r="B1515" s="34">
        <v>250527</v>
      </c>
      <c r="C1515" s="26" t="s">
        <v>1544</v>
      </c>
      <c r="D1515" s="26">
        <v>-6.71</v>
      </c>
      <c r="E1515" s="26">
        <v>-35.26</v>
      </c>
      <c r="F1515" s="27">
        <v>0</v>
      </c>
      <c r="G1515" s="27">
        <v>25</v>
      </c>
      <c r="H1515" s="26" t="s">
        <v>85</v>
      </c>
      <c r="I1515" s="26" t="s">
        <v>5437</v>
      </c>
    </row>
    <row r="1516" spans="1:9" x14ac:dyDescent="0.25">
      <c r="A1516" s="25">
        <v>3120870</v>
      </c>
      <c r="B1516" s="33">
        <v>312087</v>
      </c>
      <c r="C1516" s="24" t="s">
        <v>1545</v>
      </c>
      <c r="D1516" s="24">
        <v>-15.93</v>
      </c>
      <c r="E1516" s="24">
        <v>-41.84</v>
      </c>
      <c r="F1516" s="25">
        <v>0</v>
      </c>
      <c r="G1516" s="25">
        <v>31</v>
      </c>
      <c r="H1516" s="24" t="s">
        <v>83</v>
      </c>
      <c r="I1516" s="24" t="s">
        <v>82</v>
      </c>
    </row>
    <row r="1517" spans="1:9" x14ac:dyDescent="0.25">
      <c r="A1517" s="27">
        <v>2203271</v>
      </c>
      <c r="B1517" s="34">
        <v>220327</v>
      </c>
      <c r="C1517" s="26" t="s">
        <v>1546</v>
      </c>
      <c r="D1517" s="26">
        <v>-7.83</v>
      </c>
      <c r="E1517" s="26">
        <v>-40.9</v>
      </c>
      <c r="F1517" s="27">
        <v>0</v>
      </c>
      <c r="G1517" s="27">
        <v>22</v>
      </c>
      <c r="H1517" s="26" t="s">
        <v>89</v>
      </c>
      <c r="I1517" s="26" t="s">
        <v>5435</v>
      </c>
    </row>
    <row r="1518" spans="1:9" x14ac:dyDescent="0.25">
      <c r="A1518" s="25">
        <v>2505303</v>
      </c>
      <c r="B1518" s="33">
        <v>250530</v>
      </c>
      <c r="C1518" s="24" t="s">
        <v>1547</v>
      </c>
      <c r="D1518" s="24">
        <v>-7.58</v>
      </c>
      <c r="E1518" s="24">
        <v>-38.19</v>
      </c>
      <c r="F1518" s="25">
        <v>0</v>
      </c>
      <c r="G1518" s="25">
        <v>25</v>
      </c>
      <c r="H1518" s="24" t="s">
        <v>85</v>
      </c>
      <c r="I1518" s="24" t="s">
        <v>5437</v>
      </c>
    </row>
    <row r="1519" spans="1:9" x14ac:dyDescent="0.25">
      <c r="A1519" s="27">
        <v>1502806</v>
      </c>
      <c r="B1519" s="34">
        <v>150280</v>
      </c>
      <c r="C1519" s="26" t="s">
        <v>1548</v>
      </c>
      <c r="D1519" s="26">
        <v>-1.81</v>
      </c>
      <c r="E1519" s="26">
        <v>-49.79</v>
      </c>
      <c r="F1519" s="27">
        <v>0</v>
      </c>
      <c r="G1519" s="27">
        <v>15</v>
      </c>
      <c r="H1519" s="26" t="s">
        <v>84</v>
      </c>
      <c r="I1519" s="26" t="s">
        <v>5429</v>
      </c>
    </row>
    <row r="1520" spans="1:9" x14ac:dyDescent="0.25">
      <c r="A1520" s="25">
        <v>2203255</v>
      </c>
      <c r="B1520" s="33">
        <v>220325</v>
      </c>
      <c r="C1520" s="24" t="s">
        <v>1549</v>
      </c>
      <c r="D1520" s="24">
        <v>-5.58</v>
      </c>
      <c r="E1520" s="24">
        <v>-42.77</v>
      </c>
      <c r="F1520" s="25">
        <v>0</v>
      </c>
      <c r="G1520" s="25">
        <v>22</v>
      </c>
      <c r="H1520" s="24" t="s">
        <v>89</v>
      </c>
      <c r="I1520" s="24" t="s">
        <v>5435</v>
      </c>
    </row>
    <row r="1521" spans="1:9" x14ac:dyDescent="0.25">
      <c r="A1521" s="27">
        <v>1502855</v>
      </c>
      <c r="B1521" s="34">
        <v>150285</v>
      </c>
      <c r="C1521" s="26" t="s">
        <v>1550</v>
      </c>
      <c r="D1521" s="26">
        <v>-1.88</v>
      </c>
      <c r="E1521" s="26">
        <v>-55.11</v>
      </c>
      <c r="F1521" s="27">
        <v>0</v>
      </c>
      <c r="G1521" s="27">
        <v>15</v>
      </c>
      <c r="H1521" s="26" t="s">
        <v>84</v>
      </c>
      <c r="I1521" s="26" t="s">
        <v>5429</v>
      </c>
    </row>
    <row r="1522" spans="1:9" x14ac:dyDescent="0.25">
      <c r="A1522" s="25">
        <v>1502905</v>
      </c>
      <c r="B1522" s="33">
        <v>150290</v>
      </c>
      <c r="C1522" s="24" t="s">
        <v>1551</v>
      </c>
      <c r="D1522" s="24">
        <v>-0.73</v>
      </c>
      <c r="E1522" s="24">
        <v>-47.85</v>
      </c>
      <c r="F1522" s="25">
        <v>0</v>
      </c>
      <c r="G1522" s="25">
        <v>15</v>
      </c>
      <c r="H1522" s="24" t="s">
        <v>84</v>
      </c>
      <c r="I1522" s="24" t="s">
        <v>5429</v>
      </c>
    </row>
    <row r="1523" spans="1:9" x14ac:dyDescent="0.25">
      <c r="A1523" s="27">
        <v>2103703</v>
      </c>
      <c r="B1523" s="34">
        <v>210370</v>
      </c>
      <c r="C1523" s="26" t="s">
        <v>1552</v>
      </c>
      <c r="D1523" s="26">
        <v>-1.82</v>
      </c>
      <c r="E1523" s="26">
        <v>-44.86</v>
      </c>
      <c r="F1523" s="27">
        <v>0</v>
      </c>
      <c r="G1523" s="27">
        <v>21</v>
      </c>
      <c r="H1523" s="26" t="s">
        <v>77</v>
      </c>
      <c r="I1523" s="26" t="s">
        <v>5433</v>
      </c>
    </row>
    <row r="1524" spans="1:9" x14ac:dyDescent="0.25">
      <c r="A1524" s="25">
        <v>5103437</v>
      </c>
      <c r="B1524" s="33">
        <v>510343</v>
      </c>
      <c r="C1524" s="24" t="s">
        <v>1553</v>
      </c>
      <c r="D1524" s="24">
        <v>-15.6</v>
      </c>
      <c r="E1524" s="24">
        <v>-57.91</v>
      </c>
      <c r="F1524" s="25">
        <v>0</v>
      </c>
      <c r="G1524" s="25">
        <v>51</v>
      </c>
      <c r="H1524" s="24" t="s">
        <v>79</v>
      </c>
      <c r="I1524" s="24" t="s">
        <v>78</v>
      </c>
    </row>
    <row r="1525" spans="1:9" x14ac:dyDescent="0.25">
      <c r="A1525" s="27">
        <v>3120904</v>
      </c>
      <c r="B1525" s="34">
        <v>312090</v>
      </c>
      <c r="C1525" s="26" t="s">
        <v>1554</v>
      </c>
      <c r="D1525" s="26">
        <v>-18.75</v>
      </c>
      <c r="E1525" s="26">
        <v>-44.43</v>
      </c>
      <c r="F1525" s="27">
        <v>0</v>
      </c>
      <c r="G1525" s="27">
        <v>31</v>
      </c>
      <c r="H1525" s="26" t="s">
        <v>83</v>
      </c>
      <c r="I1525" s="26" t="s">
        <v>82</v>
      </c>
    </row>
    <row r="1526" spans="1:9" x14ac:dyDescent="0.25">
      <c r="A1526" s="25">
        <v>2605103</v>
      </c>
      <c r="B1526" s="33">
        <v>260510</v>
      </c>
      <c r="C1526" s="24" t="s">
        <v>1555</v>
      </c>
      <c r="D1526" s="24">
        <v>-8.08</v>
      </c>
      <c r="E1526" s="24">
        <v>-37.64</v>
      </c>
      <c r="F1526" s="25">
        <v>0</v>
      </c>
      <c r="G1526" s="25">
        <v>26</v>
      </c>
      <c r="H1526" s="24" t="s">
        <v>88</v>
      </c>
      <c r="I1526" s="24" t="s">
        <v>87</v>
      </c>
    </row>
    <row r="1527" spans="1:9" x14ac:dyDescent="0.25">
      <c r="A1527" s="27">
        <v>1600212</v>
      </c>
      <c r="B1527" s="34">
        <v>160021</v>
      </c>
      <c r="C1527" s="26" t="s">
        <v>1556</v>
      </c>
      <c r="D1527" s="26">
        <v>0.98</v>
      </c>
      <c r="E1527" s="26">
        <v>-50.8</v>
      </c>
      <c r="F1527" s="27">
        <v>0</v>
      </c>
      <c r="G1527" s="27">
        <v>16</v>
      </c>
      <c r="H1527" s="26" t="s">
        <v>67</v>
      </c>
      <c r="I1527" s="26" t="s">
        <v>5432</v>
      </c>
    </row>
    <row r="1528" spans="1:9" x14ac:dyDescent="0.25">
      <c r="A1528" s="25">
        <v>5206701</v>
      </c>
      <c r="B1528" s="33">
        <v>520670</v>
      </c>
      <c r="C1528" s="24" t="s">
        <v>1557</v>
      </c>
      <c r="D1528" s="24">
        <v>-14.56</v>
      </c>
      <c r="E1528" s="24">
        <v>-46.17</v>
      </c>
      <c r="F1528" s="25">
        <v>0</v>
      </c>
      <c r="G1528" s="25">
        <v>52</v>
      </c>
      <c r="H1528" s="24" t="s">
        <v>76</v>
      </c>
      <c r="I1528" s="24" t="s">
        <v>5428</v>
      </c>
    </row>
    <row r="1529" spans="1:9" x14ac:dyDescent="0.25">
      <c r="A1529" s="27">
        <v>2505352</v>
      </c>
      <c r="B1529" s="34">
        <v>250535</v>
      </c>
      <c r="C1529" s="26" t="s">
        <v>1558</v>
      </c>
      <c r="D1529" s="26">
        <v>-6.63</v>
      </c>
      <c r="E1529" s="26">
        <v>-35.9</v>
      </c>
      <c r="F1529" s="27">
        <v>0</v>
      </c>
      <c r="G1529" s="27">
        <v>25</v>
      </c>
      <c r="H1529" s="26" t="s">
        <v>85</v>
      </c>
      <c r="I1529" s="26" t="s">
        <v>5437</v>
      </c>
    </row>
    <row r="1530" spans="1:9" x14ac:dyDescent="0.25">
      <c r="A1530" s="25">
        <v>5206800</v>
      </c>
      <c r="B1530" s="33">
        <v>520680</v>
      </c>
      <c r="C1530" s="24" t="s">
        <v>1559</v>
      </c>
      <c r="D1530" s="24">
        <v>-16.25</v>
      </c>
      <c r="E1530" s="24">
        <v>-49.36</v>
      </c>
      <c r="F1530" s="25">
        <v>0</v>
      </c>
      <c r="G1530" s="25">
        <v>52</v>
      </c>
      <c r="H1530" s="24" t="s">
        <v>76</v>
      </c>
      <c r="I1530" s="24" t="s">
        <v>5428</v>
      </c>
    </row>
    <row r="1531" spans="1:9" x14ac:dyDescent="0.25">
      <c r="A1531" s="27">
        <v>1706506</v>
      </c>
      <c r="B1531" s="34">
        <v>170650</v>
      </c>
      <c r="C1531" s="26" t="s">
        <v>1560</v>
      </c>
      <c r="D1531" s="26">
        <v>-6.71</v>
      </c>
      <c r="E1531" s="26">
        <v>-47.75</v>
      </c>
      <c r="F1531" s="27">
        <v>0</v>
      </c>
      <c r="G1531" s="27">
        <v>17</v>
      </c>
      <c r="H1531" s="26" t="s">
        <v>105</v>
      </c>
      <c r="I1531" s="26" t="s">
        <v>104</v>
      </c>
    </row>
    <row r="1532" spans="1:9" x14ac:dyDescent="0.25">
      <c r="A1532" s="25">
        <v>2910008</v>
      </c>
      <c r="B1532" s="33">
        <v>291000</v>
      </c>
      <c r="C1532" s="24" t="s">
        <v>1561</v>
      </c>
      <c r="D1532" s="24">
        <v>-14.43</v>
      </c>
      <c r="E1532" s="24">
        <v>-39.9</v>
      </c>
      <c r="F1532" s="25">
        <v>0</v>
      </c>
      <c r="G1532" s="25">
        <v>29</v>
      </c>
      <c r="H1532" s="24" t="s">
        <v>71</v>
      </c>
      <c r="I1532" s="24" t="s">
        <v>70</v>
      </c>
    </row>
    <row r="1533" spans="1:9" x14ac:dyDescent="0.25">
      <c r="A1533" s="27">
        <v>3121001</v>
      </c>
      <c r="B1533" s="34">
        <v>312100</v>
      </c>
      <c r="C1533" s="26" t="s">
        <v>1562</v>
      </c>
      <c r="D1533" s="26">
        <v>-18.440000000000001</v>
      </c>
      <c r="E1533" s="26">
        <v>-43.65</v>
      </c>
      <c r="F1533" s="27">
        <v>0</v>
      </c>
      <c r="G1533" s="27">
        <v>31</v>
      </c>
      <c r="H1533" s="26" t="s">
        <v>83</v>
      </c>
      <c r="I1533" s="26" t="s">
        <v>82</v>
      </c>
    </row>
    <row r="1534" spans="1:9" x14ac:dyDescent="0.25">
      <c r="A1534" s="25">
        <v>4306304</v>
      </c>
      <c r="B1534" s="33">
        <v>430630</v>
      </c>
      <c r="C1534" s="24" t="s">
        <v>1563</v>
      </c>
      <c r="D1534" s="24">
        <v>-28.38</v>
      </c>
      <c r="E1534" s="24">
        <v>-51.84</v>
      </c>
      <c r="F1534" s="25">
        <v>0</v>
      </c>
      <c r="G1534" s="25">
        <v>43</v>
      </c>
      <c r="H1534" s="24" t="s">
        <v>95</v>
      </c>
      <c r="I1534" s="24" t="s">
        <v>94</v>
      </c>
    </row>
    <row r="1535" spans="1:9" x14ac:dyDescent="0.25">
      <c r="A1535" s="27">
        <v>2103752</v>
      </c>
      <c r="B1535" s="34">
        <v>210375</v>
      </c>
      <c r="C1535" s="26" t="s">
        <v>1564</v>
      </c>
      <c r="D1535" s="26">
        <v>-5.55</v>
      </c>
      <c r="E1535" s="26">
        <v>-47.42</v>
      </c>
      <c r="F1535" s="27">
        <v>0</v>
      </c>
      <c r="G1535" s="27">
        <v>21</v>
      </c>
      <c r="H1535" s="26" t="s">
        <v>77</v>
      </c>
      <c r="I1535" s="26" t="s">
        <v>5433</v>
      </c>
    </row>
    <row r="1536" spans="1:9" x14ac:dyDescent="0.25">
      <c r="A1536" s="25">
        <v>5206909</v>
      </c>
      <c r="B1536" s="33">
        <v>520690</v>
      </c>
      <c r="C1536" s="24" t="s">
        <v>1564</v>
      </c>
      <c r="D1536" s="24">
        <v>-18.149999999999999</v>
      </c>
      <c r="E1536" s="24">
        <v>-47.56</v>
      </c>
      <c r="F1536" s="25">
        <v>0</v>
      </c>
      <c r="G1536" s="25">
        <v>52</v>
      </c>
      <c r="H1536" s="24" t="s">
        <v>76</v>
      </c>
      <c r="I1536" s="24" t="s">
        <v>5428</v>
      </c>
    </row>
    <row r="1537" spans="1:9" x14ac:dyDescent="0.25">
      <c r="A1537" s="27">
        <v>3121100</v>
      </c>
      <c r="B1537" s="34">
        <v>312110</v>
      </c>
      <c r="C1537" s="26" t="s">
        <v>1565</v>
      </c>
      <c r="D1537" s="26">
        <v>-22.5</v>
      </c>
      <c r="E1537" s="26">
        <v>-45.27</v>
      </c>
      <c r="F1537" s="27">
        <v>0</v>
      </c>
      <c r="G1537" s="27">
        <v>31</v>
      </c>
      <c r="H1537" s="26" t="s">
        <v>83</v>
      </c>
      <c r="I1537" s="26" t="s">
        <v>82</v>
      </c>
    </row>
    <row r="1538" spans="1:9" x14ac:dyDescent="0.25">
      <c r="A1538" s="25">
        <v>3121209</v>
      </c>
      <c r="B1538" s="33">
        <v>312120</v>
      </c>
      <c r="C1538" s="24" t="s">
        <v>1566</v>
      </c>
      <c r="D1538" s="24">
        <v>-20.34</v>
      </c>
      <c r="E1538" s="24">
        <v>-46.85</v>
      </c>
      <c r="F1538" s="25">
        <v>0</v>
      </c>
      <c r="G1538" s="25">
        <v>31</v>
      </c>
      <c r="H1538" s="24" t="s">
        <v>83</v>
      </c>
      <c r="I1538" s="24" t="s">
        <v>82</v>
      </c>
    </row>
    <row r="1539" spans="1:9" x14ac:dyDescent="0.25">
      <c r="A1539" s="27">
        <v>2702405</v>
      </c>
      <c r="B1539" s="34">
        <v>270240</v>
      </c>
      <c r="C1539" s="26" t="s">
        <v>1567</v>
      </c>
      <c r="D1539" s="26">
        <v>-9.3800000000000008</v>
      </c>
      <c r="E1539" s="26">
        <v>-37.99</v>
      </c>
      <c r="F1539" s="27">
        <v>0</v>
      </c>
      <c r="G1539" s="27">
        <v>27</v>
      </c>
      <c r="H1539" s="26" t="s">
        <v>66</v>
      </c>
      <c r="I1539" s="26" t="s">
        <v>65</v>
      </c>
    </row>
    <row r="1540" spans="1:9" x14ac:dyDescent="0.25">
      <c r="A1540" s="25">
        <v>3121258</v>
      </c>
      <c r="B1540" s="33">
        <v>312125</v>
      </c>
      <c r="C1540" s="24" t="s">
        <v>1568</v>
      </c>
      <c r="D1540" s="24">
        <v>-19.97</v>
      </c>
      <c r="E1540" s="24">
        <v>-47.77</v>
      </c>
      <c r="F1540" s="25">
        <v>0</v>
      </c>
      <c r="G1540" s="25">
        <v>31</v>
      </c>
      <c r="H1540" s="24" t="s">
        <v>83</v>
      </c>
      <c r="I1540" s="24" t="s">
        <v>82</v>
      </c>
    </row>
    <row r="1541" spans="1:9" x14ac:dyDescent="0.25">
      <c r="A1541" s="27">
        <v>2203305</v>
      </c>
      <c r="B1541" s="34">
        <v>220330</v>
      </c>
      <c r="C1541" s="26" t="s">
        <v>1569</v>
      </c>
      <c r="D1541" s="26">
        <v>-5.35</v>
      </c>
      <c r="E1541" s="26">
        <v>-42.67</v>
      </c>
      <c r="F1541" s="27">
        <v>0</v>
      </c>
      <c r="G1541" s="27">
        <v>22</v>
      </c>
      <c r="H1541" s="26" t="s">
        <v>89</v>
      </c>
      <c r="I1541" s="26" t="s">
        <v>5435</v>
      </c>
    </row>
    <row r="1542" spans="1:9" x14ac:dyDescent="0.25">
      <c r="A1542" s="25">
        <v>5103452</v>
      </c>
      <c r="B1542" s="33">
        <v>510345</v>
      </c>
      <c r="C1542" s="24" t="s">
        <v>1570</v>
      </c>
      <c r="D1542" s="24">
        <v>-14.73</v>
      </c>
      <c r="E1542" s="24">
        <v>-57.05</v>
      </c>
      <c r="F1542" s="25">
        <v>0</v>
      </c>
      <c r="G1542" s="25">
        <v>51</v>
      </c>
      <c r="H1542" s="24" t="s">
        <v>79</v>
      </c>
      <c r="I1542" s="24" t="s">
        <v>78</v>
      </c>
    </row>
    <row r="1543" spans="1:9" x14ac:dyDescent="0.25">
      <c r="A1543" s="27">
        <v>5003454</v>
      </c>
      <c r="B1543" s="34">
        <v>500345</v>
      </c>
      <c r="C1543" s="26" t="s">
        <v>1571</v>
      </c>
      <c r="D1543" s="26">
        <v>-22.27</v>
      </c>
      <c r="E1543" s="26">
        <v>-54.16</v>
      </c>
      <c r="F1543" s="27">
        <v>0</v>
      </c>
      <c r="G1543" s="27">
        <v>50</v>
      </c>
      <c r="H1543" s="26" t="s">
        <v>81</v>
      </c>
      <c r="I1543" s="26" t="s">
        <v>80</v>
      </c>
    </row>
    <row r="1544" spans="1:9" x14ac:dyDescent="0.25">
      <c r="A1544" s="25">
        <v>2304269</v>
      </c>
      <c r="B1544" s="33">
        <v>230426</v>
      </c>
      <c r="C1544" s="24" t="s">
        <v>1572</v>
      </c>
      <c r="D1544" s="24">
        <v>-5.91</v>
      </c>
      <c r="E1544" s="24">
        <v>-39.26</v>
      </c>
      <c r="F1544" s="25">
        <v>0</v>
      </c>
      <c r="G1544" s="25">
        <v>23</v>
      </c>
      <c r="H1544" s="24" t="s">
        <v>72</v>
      </c>
      <c r="I1544" s="24" t="s">
        <v>5430</v>
      </c>
    </row>
    <row r="1545" spans="1:9" x14ac:dyDescent="0.25">
      <c r="A1545" s="27">
        <v>4306320</v>
      </c>
      <c r="B1545" s="34">
        <v>430632</v>
      </c>
      <c r="C1545" s="26" t="s">
        <v>1573</v>
      </c>
      <c r="D1545" s="26">
        <v>-27.26</v>
      </c>
      <c r="E1545" s="26">
        <v>-53.86</v>
      </c>
      <c r="F1545" s="27">
        <v>0</v>
      </c>
      <c r="G1545" s="27">
        <v>43</v>
      </c>
      <c r="H1545" s="26" t="s">
        <v>95</v>
      </c>
      <c r="I1545" s="26" t="s">
        <v>94</v>
      </c>
    </row>
    <row r="1546" spans="1:9" x14ac:dyDescent="0.25">
      <c r="A1546" s="25">
        <v>3513702</v>
      </c>
      <c r="B1546" s="33">
        <v>351370</v>
      </c>
      <c r="C1546" s="24" t="s">
        <v>1574</v>
      </c>
      <c r="D1546" s="24">
        <v>-21.9</v>
      </c>
      <c r="E1546" s="24">
        <v>-47.61</v>
      </c>
      <c r="F1546" s="25">
        <v>0</v>
      </c>
      <c r="G1546" s="25">
        <v>35</v>
      </c>
      <c r="H1546" s="24" t="s">
        <v>101</v>
      </c>
      <c r="I1546" s="24" t="s">
        <v>5434</v>
      </c>
    </row>
    <row r="1547" spans="1:9" x14ac:dyDescent="0.25">
      <c r="A1547" s="27">
        <v>4204905</v>
      </c>
      <c r="B1547" s="34">
        <v>420490</v>
      </c>
      <c r="C1547" s="26" t="s">
        <v>1575</v>
      </c>
      <c r="D1547" s="26">
        <v>-26.82</v>
      </c>
      <c r="E1547" s="26">
        <v>-53.5</v>
      </c>
      <c r="F1547" s="27">
        <v>0</v>
      </c>
      <c r="G1547" s="27">
        <v>42</v>
      </c>
      <c r="H1547" s="26" t="s">
        <v>100</v>
      </c>
      <c r="I1547" s="26" t="s">
        <v>99</v>
      </c>
    </row>
    <row r="1548" spans="1:9" x14ac:dyDescent="0.25">
      <c r="A1548" s="25">
        <v>3121308</v>
      </c>
      <c r="B1548" s="33">
        <v>312130</v>
      </c>
      <c r="C1548" s="24" t="s">
        <v>1576</v>
      </c>
      <c r="D1548" s="24">
        <v>-21.45</v>
      </c>
      <c r="E1548" s="24">
        <v>-42.96</v>
      </c>
      <c r="F1548" s="25">
        <v>0</v>
      </c>
      <c r="G1548" s="25">
        <v>31</v>
      </c>
      <c r="H1548" s="24" t="s">
        <v>83</v>
      </c>
      <c r="I1548" s="24" t="s">
        <v>82</v>
      </c>
    </row>
    <row r="1549" spans="1:9" x14ac:dyDescent="0.25">
      <c r="A1549" s="27">
        <v>2505402</v>
      </c>
      <c r="B1549" s="34">
        <v>250540</v>
      </c>
      <c r="C1549" s="26" t="s">
        <v>1577</v>
      </c>
      <c r="D1549" s="26">
        <v>-7.29</v>
      </c>
      <c r="E1549" s="26">
        <v>-37.090000000000003</v>
      </c>
      <c r="F1549" s="27">
        <v>0</v>
      </c>
      <c r="G1549" s="27">
        <v>25</v>
      </c>
      <c r="H1549" s="26" t="s">
        <v>85</v>
      </c>
      <c r="I1549" s="26" t="s">
        <v>5437</v>
      </c>
    </row>
    <row r="1550" spans="1:9" x14ac:dyDescent="0.25">
      <c r="A1550" s="25">
        <v>3121407</v>
      </c>
      <c r="B1550" s="33">
        <v>312140</v>
      </c>
      <c r="C1550" s="24" t="s">
        <v>1578</v>
      </c>
      <c r="D1550" s="24">
        <v>-20.65</v>
      </c>
      <c r="E1550" s="24">
        <v>-44.33</v>
      </c>
      <c r="F1550" s="25">
        <v>0</v>
      </c>
      <c r="G1550" s="25">
        <v>31</v>
      </c>
      <c r="H1550" s="24" t="s">
        <v>83</v>
      </c>
      <c r="I1550" s="24" t="s">
        <v>82</v>
      </c>
    </row>
    <row r="1551" spans="1:9" x14ac:dyDescent="0.25">
      <c r="A1551" s="27">
        <v>3121506</v>
      </c>
      <c r="B1551" s="34">
        <v>312150</v>
      </c>
      <c r="C1551" s="26" t="s">
        <v>1579</v>
      </c>
      <c r="D1551" s="26">
        <v>-21.14</v>
      </c>
      <c r="E1551" s="26">
        <v>-43.51</v>
      </c>
      <c r="F1551" s="27">
        <v>0</v>
      </c>
      <c r="G1551" s="27">
        <v>31</v>
      </c>
      <c r="H1551" s="26" t="s">
        <v>83</v>
      </c>
      <c r="I1551" s="26" t="s">
        <v>82</v>
      </c>
    </row>
    <row r="1552" spans="1:9" x14ac:dyDescent="0.25">
      <c r="A1552" s="25">
        <v>4306353</v>
      </c>
      <c r="B1552" s="33">
        <v>430635</v>
      </c>
      <c r="C1552" s="24" t="s">
        <v>1580</v>
      </c>
      <c r="D1552" s="24">
        <v>-28.21</v>
      </c>
      <c r="E1552" s="24">
        <v>-55.06</v>
      </c>
      <c r="F1552" s="25">
        <v>0</v>
      </c>
      <c r="G1552" s="25">
        <v>43</v>
      </c>
      <c r="H1552" s="24" t="s">
        <v>95</v>
      </c>
      <c r="I1552" s="24" t="s">
        <v>94</v>
      </c>
    </row>
    <row r="1553" spans="1:9" x14ac:dyDescent="0.25">
      <c r="A1553" s="27">
        <v>3513801</v>
      </c>
      <c r="B1553" s="34">
        <v>351380</v>
      </c>
      <c r="C1553" s="26" t="s">
        <v>1581</v>
      </c>
      <c r="D1553" s="26">
        <v>-23.68</v>
      </c>
      <c r="E1553" s="26">
        <v>-46.62</v>
      </c>
      <c r="F1553" s="27">
        <v>0</v>
      </c>
      <c r="G1553" s="27">
        <v>35</v>
      </c>
      <c r="H1553" s="26" t="s">
        <v>101</v>
      </c>
      <c r="I1553" s="26" t="s">
        <v>5434</v>
      </c>
    </row>
    <row r="1554" spans="1:9" x14ac:dyDescent="0.25">
      <c r="A1554" s="25">
        <v>2505600</v>
      </c>
      <c r="B1554" s="33">
        <v>250560</v>
      </c>
      <c r="C1554" s="24" t="s">
        <v>1582</v>
      </c>
      <c r="D1554" s="24">
        <v>-7.42</v>
      </c>
      <c r="E1554" s="24">
        <v>-38.26</v>
      </c>
      <c r="F1554" s="25">
        <v>0</v>
      </c>
      <c r="G1554" s="25">
        <v>25</v>
      </c>
      <c r="H1554" s="24" t="s">
        <v>85</v>
      </c>
      <c r="I1554" s="24" t="s">
        <v>5437</v>
      </c>
    </row>
    <row r="1555" spans="1:9" x14ac:dyDescent="0.25">
      <c r="A1555" s="27">
        <v>4107157</v>
      </c>
      <c r="B1555" s="34">
        <v>410715</v>
      </c>
      <c r="C1555" s="26" t="s">
        <v>1583</v>
      </c>
      <c r="D1555" s="26">
        <v>-24.94</v>
      </c>
      <c r="E1555" s="26">
        <v>-54.1</v>
      </c>
      <c r="F1555" s="27">
        <v>0</v>
      </c>
      <c r="G1555" s="27">
        <v>41</v>
      </c>
      <c r="H1555" s="26" t="s">
        <v>86</v>
      </c>
      <c r="I1555" s="26" t="s">
        <v>5431</v>
      </c>
    </row>
    <row r="1556" spans="1:9" x14ac:dyDescent="0.25">
      <c r="A1556" s="25">
        <v>4107108</v>
      </c>
      <c r="B1556" s="33">
        <v>410710</v>
      </c>
      <c r="C1556" s="24" t="s">
        <v>1584</v>
      </c>
      <c r="D1556" s="24">
        <v>-22.65</v>
      </c>
      <c r="E1556" s="24">
        <v>-52.86</v>
      </c>
      <c r="F1556" s="25">
        <v>0</v>
      </c>
      <c r="G1556" s="25">
        <v>41</v>
      </c>
      <c r="H1556" s="24" t="s">
        <v>86</v>
      </c>
      <c r="I1556" s="24" t="s">
        <v>5431</v>
      </c>
    </row>
    <row r="1557" spans="1:9" x14ac:dyDescent="0.25">
      <c r="A1557" s="27">
        <v>4107124</v>
      </c>
      <c r="B1557" s="34">
        <v>410712</v>
      </c>
      <c r="C1557" s="26" t="s">
        <v>1585</v>
      </c>
      <c r="D1557" s="26">
        <v>-25.04</v>
      </c>
      <c r="E1557" s="26">
        <v>-52.68</v>
      </c>
      <c r="F1557" s="27">
        <v>0</v>
      </c>
      <c r="G1557" s="27">
        <v>41</v>
      </c>
      <c r="H1557" s="26" t="s">
        <v>86</v>
      </c>
      <c r="I1557" s="26" t="s">
        <v>5431</v>
      </c>
    </row>
    <row r="1558" spans="1:9" x14ac:dyDescent="0.25">
      <c r="A1558" s="25">
        <v>3121605</v>
      </c>
      <c r="B1558" s="33">
        <v>312160</v>
      </c>
      <c r="C1558" s="24" t="s">
        <v>1586</v>
      </c>
      <c r="D1558" s="24">
        <v>-18.239999999999998</v>
      </c>
      <c r="E1558" s="24">
        <v>-43.59</v>
      </c>
      <c r="F1558" s="25">
        <v>0</v>
      </c>
      <c r="G1558" s="25">
        <v>31</v>
      </c>
      <c r="H1558" s="24" t="s">
        <v>83</v>
      </c>
      <c r="I1558" s="24" t="s">
        <v>82</v>
      </c>
    </row>
    <row r="1559" spans="1:9" x14ac:dyDescent="0.25">
      <c r="A1559" s="27">
        <v>5103502</v>
      </c>
      <c r="B1559" s="34">
        <v>510350</v>
      </c>
      <c r="C1559" s="26" t="s">
        <v>1587</v>
      </c>
      <c r="D1559" s="26">
        <v>-14.4</v>
      </c>
      <c r="E1559" s="26">
        <v>-56.44</v>
      </c>
      <c r="F1559" s="27">
        <v>0</v>
      </c>
      <c r="G1559" s="27">
        <v>51</v>
      </c>
      <c r="H1559" s="26" t="s">
        <v>79</v>
      </c>
      <c r="I1559" s="26" t="s">
        <v>78</v>
      </c>
    </row>
    <row r="1560" spans="1:9" x14ac:dyDescent="0.25">
      <c r="A1560" s="25">
        <v>1707009</v>
      </c>
      <c r="B1560" s="33">
        <v>170700</v>
      </c>
      <c r="C1560" s="24" t="s">
        <v>1588</v>
      </c>
      <c r="D1560" s="24">
        <v>-11.62</v>
      </c>
      <c r="E1560" s="24">
        <v>-46.82</v>
      </c>
      <c r="F1560" s="25">
        <v>0</v>
      </c>
      <c r="G1560" s="25">
        <v>17</v>
      </c>
      <c r="H1560" s="24" t="s">
        <v>105</v>
      </c>
      <c r="I1560" s="24" t="s">
        <v>104</v>
      </c>
    </row>
    <row r="1561" spans="1:9" x14ac:dyDescent="0.25">
      <c r="A1561" s="27">
        <v>2910057</v>
      </c>
      <c r="B1561" s="34">
        <v>291005</v>
      </c>
      <c r="C1561" s="26" t="s">
        <v>1589</v>
      </c>
      <c r="D1561" s="26">
        <v>-12.61</v>
      </c>
      <c r="E1561" s="26">
        <v>-38.29</v>
      </c>
      <c r="F1561" s="27">
        <v>0</v>
      </c>
      <c r="G1561" s="27">
        <v>29</v>
      </c>
      <c r="H1561" s="26" t="s">
        <v>71</v>
      </c>
      <c r="I1561" s="26" t="s">
        <v>70</v>
      </c>
    </row>
    <row r="1562" spans="1:9" x14ac:dyDescent="0.25">
      <c r="A1562" s="25">
        <v>4306379</v>
      </c>
      <c r="B1562" s="33">
        <v>430637</v>
      </c>
      <c r="C1562" s="24" t="s">
        <v>1590</v>
      </c>
      <c r="D1562" s="24">
        <v>-29.7</v>
      </c>
      <c r="E1562" s="24">
        <v>-54.2</v>
      </c>
      <c r="F1562" s="25">
        <v>0</v>
      </c>
      <c r="G1562" s="25">
        <v>43</v>
      </c>
      <c r="H1562" s="24" t="s">
        <v>95</v>
      </c>
      <c r="I1562" s="24" t="s">
        <v>94</v>
      </c>
    </row>
    <row r="1563" spans="1:9" x14ac:dyDescent="0.25">
      <c r="A1563" s="27">
        <v>3121704</v>
      </c>
      <c r="B1563" s="34">
        <v>312170</v>
      </c>
      <c r="C1563" s="26" t="s">
        <v>1591</v>
      </c>
      <c r="D1563" s="26">
        <v>-20.48</v>
      </c>
      <c r="E1563" s="26">
        <v>-43.19</v>
      </c>
      <c r="F1563" s="27">
        <v>0</v>
      </c>
      <c r="G1563" s="27">
        <v>31</v>
      </c>
      <c r="H1563" s="26" t="s">
        <v>83</v>
      </c>
      <c r="I1563" s="26" t="s">
        <v>82</v>
      </c>
    </row>
    <row r="1564" spans="1:9" x14ac:dyDescent="0.25">
      <c r="A1564" s="25">
        <v>3121803</v>
      </c>
      <c r="B1564" s="33">
        <v>312180</v>
      </c>
      <c r="C1564" s="24" t="s">
        <v>1592</v>
      </c>
      <c r="D1564" s="24">
        <v>-19.84</v>
      </c>
      <c r="E1564" s="24">
        <v>-42.77</v>
      </c>
      <c r="F1564" s="25">
        <v>0</v>
      </c>
      <c r="G1564" s="25">
        <v>31</v>
      </c>
      <c r="H1564" s="24" t="s">
        <v>83</v>
      </c>
      <c r="I1564" s="24" t="s">
        <v>82</v>
      </c>
    </row>
    <row r="1565" spans="1:9" x14ac:dyDescent="0.25">
      <c r="A1565" s="27">
        <v>4205001</v>
      </c>
      <c r="B1565" s="34">
        <v>420500</v>
      </c>
      <c r="C1565" s="26" t="s">
        <v>1593</v>
      </c>
      <c r="D1565" s="26">
        <v>-26.25</v>
      </c>
      <c r="E1565" s="26">
        <v>-53.63</v>
      </c>
      <c r="F1565" s="27">
        <v>0</v>
      </c>
      <c r="G1565" s="27">
        <v>42</v>
      </c>
      <c r="H1565" s="26" t="s">
        <v>100</v>
      </c>
      <c r="I1565" s="26" t="s">
        <v>99</v>
      </c>
    </row>
    <row r="1566" spans="1:9" x14ac:dyDescent="0.25">
      <c r="A1566" s="25">
        <v>5207105</v>
      </c>
      <c r="B1566" s="33">
        <v>520710</v>
      </c>
      <c r="C1566" s="24" t="s">
        <v>1594</v>
      </c>
      <c r="D1566" s="24">
        <v>-16.23</v>
      </c>
      <c r="E1566" s="24">
        <v>-51.25</v>
      </c>
      <c r="F1566" s="25">
        <v>0</v>
      </c>
      <c r="G1566" s="25">
        <v>52</v>
      </c>
      <c r="H1566" s="24" t="s">
        <v>76</v>
      </c>
      <c r="I1566" s="24" t="s">
        <v>5428</v>
      </c>
    </row>
    <row r="1567" spans="1:9" x14ac:dyDescent="0.25">
      <c r="A1567" s="27">
        <v>3513850</v>
      </c>
      <c r="B1567" s="34">
        <v>351385</v>
      </c>
      <c r="C1567" s="26" t="s">
        <v>1595</v>
      </c>
      <c r="D1567" s="26">
        <v>-20.46</v>
      </c>
      <c r="E1567" s="26">
        <v>-50.6</v>
      </c>
      <c r="F1567" s="27">
        <v>0</v>
      </c>
      <c r="G1567" s="27">
        <v>35</v>
      </c>
      <c r="H1567" s="26" t="s">
        <v>101</v>
      </c>
      <c r="I1567" s="26" t="s">
        <v>5434</v>
      </c>
    </row>
    <row r="1568" spans="1:9" x14ac:dyDescent="0.25">
      <c r="A1568" s="25">
        <v>2203354</v>
      </c>
      <c r="B1568" s="33">
        <v>220335</v>
      </c>
      <c r="C1568" s="24" t="s">
        <v>1596</v>
      </c>
      <c r="D1568" s="24">
        <v>-9.33</v>
      </c>
      <c r="E1568" s="24">
        <v>-42.42</v>
      </c>
      <c r="F1568" s="25">
        <v>0</v>
      </c>
      <c r="G1568" s="25">
        <v>22</v>
      </c>
      <c r="H1568" s="24" t="s">
        <v>89</v>
      </c>
      <c r="I1568" s="24" t="s">
        <v>5435</v>
      </c>
    </row>
    <row r="1569" spans="1:9" x14ac:dyDescent="0.25">
      <c r="A1569" s="27">
        <v>2802007</v>
      </c>
      <c r="B1569" s="34">
        <v>280200</v>
      </c>
      <c r="C1569" s="26" t="s">
        <v>1597</v>
      </c>
      <c r="D1569" s="26">
        <v>-10.68</v>
      </c>
      <c r="E1569" s="26">
        <v>-37.14</v>
      </c>
      <c r="F1569" s="27">
        <v>0</v>
      </c>
      <c r="G1569" s="27">
        <v>28</v>
      </c>
      <c r="H1569" s="26" t="s">
        <v>103</v>
      </c>
      <c r="I1569" s="26" t="s">
        <v>102</v>
      </c>
    </row>
    <row r="1570" spans="1:9" x14ac:dyDescent="0.25">
      <c r="A1570" s="25">
        <v>3121902</v>
      </c>
      <c r="B1570" s="33">
        <v>312190</v>
      </c>
      <c r="C1570" s="24" t="s">
        <v>1598</v>
      </c>
      <c r="D1570" s="24">
        <v>-20.98</v>
      </c>
      <c r="E1570" s="24">
        <v>-43</v>
      </c>
      <c r="F1570" s="25">
        <v>0</v>
      </c>
      <c r="G1570" s="25">
        <v>31</v>
      </c>
      <c r="H1570" s="24" t="s">
        <v>83</v>
      </c>
      <c r="I1570" s="24" t="s">
        <v>82</v>
      </c>
    </row>
    <row r="1571" spans="1:9" x14ac:dyDescent="0.25">
      <c r="A1571" s="27">
        <v>3122009</v>
      </c>
      <c r="B1571" s="34">
        <v>312200</v>
      </c>
      <c r="C1571" s="26" t="s">
        <v>1599</v>
      </c>
      <c r="D1571" s="26">
        <v>-20.61</v>
      </c>
      <c r="E1571" s="26">
        <v>-42.14</v>
      </c>
      <c r="F1571" s="27">
        <v>0</v>
      </c>
      <c r="G1571" s="27">
        <v>31</v>
      </c>
      <c r="H1571" s="26" t="s">
        <v>83</v>
      </c>
      <c r="I1571" s="26" t="s">
        <v>82</v>
      </c>
    </row>
    <row r="1572" spans="1:9" x14ac:dyDescent="0.25">
      <c r="A1572" s="25">
        <v>3122108</v>
      </c>
      <c r="B1572" s="33">
        <v>312210</v>
      </c>
      <c r="C1572" s="24" t="s">
        <v>1600</v>
      </c>
      <c r="D1572" s="24">
        <v>-18.77</v>
      </c>
      <c r="E1572" s="24">
        <v>-41.47</v>
      </c>
      <c r="F1572" s="25">
        <v>0</v>
      </c>
      <c r="G1572" s="25">
        <v>31</v>
      </c>
      <c r="H1572" s="24" t="s">
        <v>83</v>
      </c>
      <c r="I1572" s="24" t="s">
        <v>82</v>
      </c>
    </row>
    <row r="1573" spans="1:9" x14ac:dyDescent="0.25">
      <c r="A1573" s="27">
        <v>3201803</v>
      </c>
      <c r="B1573" s="34">
        <v>320180</v>
      </c>
      <c r="C1573" s="26" t="s">
        <v>1601</v>
      </c>
      <c r="D1573" s="26">
        <v>-20.62</v>
      </c>
      <c r="E1573" s="26">
        <v>-41.68</v>
      </c>
      <c r="F1573" s="27">
        <v>0</v>
      </c>
      <c r="G1573" s="27">
        <v>32</v>
      </c>
      <c r="H1573" s="26" t="s">
        <v>75</v>
      </c>
      <c r="I1573" s="26" t="s">
        <v>5436</v>
      </c>
    </row>
    <row r="1574" spans="1:9" x14ac:dyDescent="0.25">
      <c r="A1574" s="25">
        <v>3513900</v>
      </c>
      <c r="B1574" s="33">
        <v>351390</v>
      </c>
      <c r="C1574" s="24" t="s">
        <v>1602</v>
      </c>
      <c r="D1574" s="24">
        <v>-21.66</v>
      </c>
      <c r="E1574" s="24">
        <v>-46.73</v>
      </c>
      <c r="F1574" s="25">
        <v>0</v>
      </c>
      <c r="G1574" s="25">
        <v>35</v>
      </c>
      <c r="H1574" s="24" t="s">
        <v>101</v>
      </c>
      <c r="I1574" s="24" t="s">
        <v>5434</v>
      </c>
    </row>
    <row r="1575" spans="1:9" x14ac:dyDescent="0.25">
      <c r="A1575" s="27">
        <v>3122207</v>
      </c>
      <c r="B1575" s="34">
        <v>312220</v>
      </c>
      <c r="C1575" s="26" t="s">
        <v>1603</v>
      </c>
      <c r="D1575" s="26">
        <v>-18.8</v>
      </c>
      <c r="E1575" s="26">
        <v>-42.59</v>
      </c>
      <c r="F1575" s="27">
        <v>0</v>
      </c>
      <c r="G1575" s="27">
        <v>31</v>
      </c>
      <c r="H1575" s="26" t="s">
        <v>83</v>
      </c>
      <c r="I1575" s="26" t="s">
        <v>82</v>
      </c>
    </row>
    <row r="1576" spans="1:9" x14ac:dyDescent="0.25">
      <c r="A1576" s="25">
        <v>3122306</v>
      </c>
      <c r="B1576" s="33">
        <v>312230</v>
      </c>
      <c r="C1576" s="24" t="s">
        <v>1604</v>
      </c>
      <c r="D1576" s="24">
        <v>-20.13</v>
      </c>
      <c r="E1576" s="24">
        <v>-44.88</v>
      </c>
      <c r="F1576" s="25">
        <v>0</v>
      </c>
      <c r="G1576" s="25">
        <v>31</v>
      </c>
      <c r="H1576" s="24" t="s">
        <v>83</v>
      </c>
      <c r="I1576" s="24" t="s">
        <v>82</v>
      </c>
    </row>
    <row r="1577" spans="1:9" x14ac:dyDescent="0.25">
      <c r="A1577" s="27">
        <v>5208301</v>
      </c>
      <c r="B1577" s="34">
        <v>520830</v>
      </c>
      <c r="C1577" s="26" t="s">
        <v>1605</v>
      </c>
      <c r="D1577" s="26">
        <v>-13.29</v>
      </c>
      <c r="E1577" s="26">
        <v>-46.39</v>
      </c>
      <c r="F1577" s="27">
        <v>0</v>
      </c>
      <c r="G1577" s="27">
        <v>52</v>
      </c>
      <c r="H1577" s="26" t="s">
        <v>76</v>
      </c>
      <c r="I1577" s="26" t="s">
        <v>5428</v>
      </c>
    </row>
    <row r="1578" spans="1:9" x14ac:dyDescent="0.25">
      <c r="A1578" s="25">
        <v>1707108</v>
      </c>
      <c r="B1578" s="33">
        <v>170710</v>
      </c>
      <c r="C1578" s="24" t="s">
        <v>1606</v>
      </c>
      <c r="D1578" s="24">
        <v>-9.8000000000000007</v>
      </c>
      <c r="E1578" s="24">
        <v>-49.21</v>
      </c>
      <c r="F1578" s="25">
        <v>0</v>
      </c>
      <c r="G1578" s="25">
        <v>17</v>
      </c>
      <c r="H1578" s="24" t="s">
        <v>105</v>
      </c>
      <c r="I1578" s="24" t="s">
        <v>104</v>
      </c>
    </row>
    <row r="1579" spans="1:9" x14ac:dyDescent="0.25">
      <c r="A1579" s="27">
        <v>3122355</v>
      </c>
      <c r="B1579" s="34">
        <v>312235</v>
      </c>
      <c r="C1579" s="26" t="s">
        <v>1607</v>
      </c>
      <c r="D1579" s="26">
        <v>-15.72</v>
      </c>
      <c r="E1579" s="26">
        <v>-41.34</v>
      </c>
      <c r="F1579" s="27">
        <v>0</v>
      </c>
      <c r="G1579" s="27">
        <v>31</v>
      </c>
      <c r="H1579" s="26" t="s">
        <v>83</v>
      </c>
      <c r="I1579" s="26" t="s">
        <v>82</v>
      </c>
    </row>
    <row r="1580" spans="1:9" x14ac:dyDescent="0.25">
      <c r="A1580" s="25">
        <v>3122405</v>
      </c>
      <c r="B1580" s="33">
        <v>312240</v>
      </c>
      <c r="C1580" s="24" t="s">
        <v>1608</v>
      </c>
      <c r="D1580" s="24">
        <v>-21.51</v>
      </c>
      <c r="E1580" s="24">
        <v>-46.19</v>
      </c>
      <c r="F1580" s="25">
        <v>0</v>
      </c>
      <c r="G1580" s="25">
        <v>31</v>
      </c>
      <c r="H1580" s="24" t="s">
        <v>83</v>
      </c>
      <c r="I1580" s="24" t="s">
        <v>82</v>
      </c>
    </row>
    <row r="1581" spans="1:9" x14ac:dyDescent="0.25">
      <c r="A1581" s="27">
        <v>3122454</v>
      </c>
      <c r="B1581" s="34">
        <v>312245</v>
      </c>
      <c r="C1581" s="26" t="s">
        <v>1609</v>
      </c>
      <c r="D1581" s="26">
        <v>-15.72</v>
      </c>
      <c r="E1581" s="26">
        <v>-41</v>
      </c>
      <c r="F1581" s="27">
        <v>0</v>
      </c>
      <c r="G1581" s="27">
        <v>31</v>
      </c>
      <c r="H1581" s="26" t="s">
        <v>83</v>
      </c>
      <c r="I1581" s="26" t="s">
        <v>82</v>
      </c>
    </row>
    <row r="1582" spans="1:9" x14ac:dyDescent="0.25">
      <c r="A1582" s="25">
        <v>3514007</v>
      </c>
      <c r="B1582" s="33">
        <v>351400</v>
      </c>
      <c r="C1582" s="24" t="s">
        <v>1610</v>
      </c>
      <c r="D1582" s="24">
        <v>-21.51</v>
      </c>
      <c r="E1582" s="24">
        <v>-48.39</v>
      </c>
      <c r="F1582" s="25">
        <v>0</v>
      </c>
      <c r="G1582" s="25">
        <v>35</v>
      </c>
      <c r="H1582" s="24" t="s">
        <v>101</v>
      </c>
      <c r="I1582" s="24" t="s">
        <v>5434</v>
      </c>
    </row>
    <row r="1583" spans="1:9" x14ac:dyDescent="0.25">
      <c r="A1583" s="27">
        <v>3514106</v>
      </c>
      <c r="B1583" s="34">
        <v>351410</v>
      </c>
      <c r="C1583" s="26" t="s">
        <v>1611</v>
      </c>
      <c r="D1583" s="26">
        <v>-22.36</v>
      </c>
      <c r="E1583" s="26">
        <v>-48.38</v>
      </c>
      <c r="F1583" s="27">
        <v>0</v>
      </c>
      <c r="G1583" s="27">
        <v>35</v>
      </c>
      <c r="H1583" s="26" t="s">
        <v>101</v>
      </c>
      <c r="I1583" s="26" t="s">
        <v>5434</v>
      </c>
    </row>
    <row r="1584" spans="1:9" x14ac:dyDescent="0.25">
      <c r="A1584" s="25">
        <v>4306403</v>
      </c>
      <c r="B1584" s="33">
        <v>430640</v>
      </c>
      <c r="C1584" s="24" t="s">
        <v>1612</v>
      </c>
      <c r="D1584" s="24">
        <v>-29.57</v>
      </c>
      <c r="E1584" s="24">
        <v>-51.08</v>
      </c>
      <c r="F1584" s="25">
        <v>0</v>
      </c>
      <c r="G1584" s="25">
        <v>43</v>
      </c>
      <c r="H1584" s="24" t="s">
        <v>95</v>
      </c>
      <c r="I1584" s="24" t="s">
        <v>94</v>
      </c>
    </row>
    <row r="1585" spans="1:9" x14ac:dyDescent="0.25">
      <c r="A1585" s="27">
        <v>4306429</v>
      </c>
      <c r="B1585" s="34">
        <v>430642</v>
      </c>
      <c r="C1585" s="26" t="s">
        <v>1613</v>
      </c>
      <c r="D1585" s="26">
        <v>-27.65</v>
      </c>
      <c r="E1585" s="26">
        <v>-53.53</v>
      </c>
      <c r="F1585" s="27">
        <v>0</v>
      </c>
      <c r="G1585" s="27">
        <v>43</v>
      </c>
      <c r="H1585" s="26" t="s">
        <v>95</v>
      </c>
      <c r="I1585" s="26" t="s">
        <v>94</v>
      </c>
    </row>
    <row r="1586" spans="1:9" x14ac:dyDescent="0.25">
      <c r="A1586" s="25">
        <v>5003488</v>
      </c>
      <c r="B1586" s="33">
        <v>500348</v>
      </c>
      <c r="C1586" s="24" t="s">
        <v>1614</v>
      </c>
      <c r="D1586" s="24">
        <v>-20.68</v>
      </c>
      <c r="E1586" s="24">
        <v>-55.29</v>
      </c>
      <c r="F1586" s="25">
        <v>0</v>
      </c>
      <c r="G1586" s="25">
        <v>50</v>
      </c>
      <c r="H1586" s="24" t="s">
        <v>81</v>
      </c>
      <c r="I1586" s="24" t="s">
        <v>80</v>
      </c>
    </row>
    <row r="1587" spans="1:9" x14ac:dyDescent="0.25">
      <c r="A1587" s="27">
        <v>1707207</v>
      </c>
      <c r="B1587" s="34">
        <v>170720</v>
      </c>
      <c r="C1587" s="26" t="s">
        <v>1615</v>
      </c>
      <c r="D1587" s="26">
        <v>-9.25</v>
      </c>
      <c r="E1587" s="26">
        <v>-49.06</v>
      </c>
      <c r="F1587" s="27">
        <v>0</v>
      </c>
      <c r="G1587" s="27">
        <v>17</v>
      </c>
      <c r="H1587" s="26" t="s">
        <v>105</v>
      </c>
      <c r="I1587" s="26" t="s">
        <v>104</v>
      </c>
    </row>
    <row r="1588" spans="1:9" x14ac:dyDescent="0.25">
      <c r="A1588" s="25">
        <v>4306452</v>
      </c>
      <c r="B1588" s="33">
        <v>430645</v>
      </c>
      <c r="C1588" s="24" t="s">
        <v>1616</v>
      </c>
      <c r="D1588" s="24">
        <v>-28.98</v>
      </c>
      <c r="E1588" s="24">
        <v>-51.83</v>
      </c>
      <c r="F1588" s="25">
        <v>0</v>
      </c>
      <c r="G1588" s="25">
        <v>43</v>
      </c>
      <c r="H1588" s="24" t="s">
        <v>95</v>
      </c>
      <c r="I1588" s="24" t="s">
        <v>94</v>
      </c>
    </row>
    <row r="1589" spans="1:9" x14ac:dyDescent="0.25">
      <c r="A1589" s="27">
        <v>2702504</v>
      </c>
      <c r="B1589" s="34">
        <v>270250</v>
      </c>
      <c r="C1589" s="26" t="s">
        <v>1617</v>
      </c>
      <c r="D1589" s="26">
        <v>-9.39</v>
      </c>
      <c r="E1589" s="26">
        <v>-37.1</v>
      </c>
      <c r="F1589" s="27">
        <v>0</v>
      </c>
      <c r="G1589" s="27">
        <v>27</v>
      </c>
      <c r="H1589" s="26" t="s">
        <v>66</v>
      </c>
      <c r="I1589" s="26" t="s">
        <v>65</v>
      </c>
    </row>
    <row r="1590" spans="1:9" x14ac:dyDescent="0.25">
      <c r="A1590" s="25">
        <v>4107207</v>
      </c>
      <c r="B1590" s="33">
        <v>410720</v>
      </c>
      <c r="C1590" s="24" t="s">
        <v>1618</v>
      </c>
      <c r="D1590" s="24">
        <v>-25.73</v>
      </c>
      <c r="E1590" s="24">
        <v>-53.05</v>
      </c>
      <c r="F1590" s="25">
        <v>0</v>
      </c>
      <c r="G1590" s="25">
        <v>41</v>
      </c>
      <c r="H1590" s="24" t="s">
        <v>86</v>
      </c>
      <c r="I1590" s="24" t="s">
        <v>5431</v>
      </c>
    </row>
    <row r="1591" spans="1:9" x14ac:dyDescent="0.25">
      <c r="A1591" s="27">
        <v>3514205</v>
      </c>
      <c r="B1591" s="34">
        <v>351420</v>
      </c>
      <c r="C1591" s="26" t="s">
        <v>1619</v>
      </c>
      <c r="D1591" s="26">
        <v>-20.12</v>
      </c>
      <c r="E1591" s="26">
        <v>-50.51</v>
      </c>
      <c r="F1591" s="27">
        <v>0</v>
      </c>
      <c r="G1591" s="27">
        <v>35</v>
      </c>
      <c r="H1591" s="26" t="s">
        <v>101</v>
      </c>
      <c r="I1591" s="26" t="s">
        <v>5434</v>
      </c>
    </row>
    <row r="1592" spans="1:9" x14ac:dyDescent="0.25">
      <c r="A1592" s="25">
        <v>5103601</v>
      </c>
      <c r="B1592" s="33">
        <v>510360</v>
      </c>
      <c r="C1592" s="24" t="s">
        <v>1620</v>
      </c>
      <c r="D1592" s="24">
        <v>-15.81</v>
      </c>
      <c r="E1592" s="24">
        <v>-54.91</v>
      </c>
      <c r="F1592" s="25">
        <v>0</v>
      </c>
      <c r="G1592" s="25">
        <v>51</v>
      </c>
      <c r="H1592" s="24" t="s">
        <v>79</v>
      </c>
      <c r="I1592" s="24" t="s">
        <v>78</v>
      </c>
    </row>
    <row r="1593" spans="1:9" x14ac:dyDescent="0.25">
      <c r="A1593" s="27">
        <v>2910107</v>
      </c>
      <c r="B1593" s="34">
        <v>291010</v>
      </c>
      <c r="C1593" s="26" t="s">
        <v>1621</v>
      </c>
      <c r="D1593" s="26">
        <v>-13.76</v>
      </c>
      <c r="E1593" s="26">
        <v>-41.77</v>
      </c>
      <c r="F1593" s="27">
        <v>0</v>
      </c>
      <c r="G1593" s="27">
        <v>29</v>
      </c>
      <c r="H1593" s="26" t="s">
        <v>71</v>
      </c>
      <c r="I1593" s="26" t="s">
        <v>70</v>
      </c>
    </row>
    <row r="1594" spans="1:9" x14ac:dyDescent="0.25">
      <c r="A1594" s="25">
        <v>3122470</v>
      </c>
      <c r="B1594" s="33">
        <v>312247</v>
      </c>
      <c r="C1594" s="24" t="s">
        <v>1622</v>
      </c>
      <c r="D1594" s="24">
        <v>-16.649999999999999</v>
      </c>
      <c r="E1594" s="24">
        <v>-46.27</v>
      </c>
      <c r="F1594" s="25">
        <v>0</v>
      </c>
      <c r="G1594" s="25">
        <v>31</v>
      </c>
      <c r="H1594" s="24" t="s">
        <v>83</v>
      </c>
      <c r="I1594" s="24" t="s">
        <v>82</v>
      </c>
    </row>
    <row r="1595" spans="1:9" x14ac:dyDescent="0.25">
      <c r="A1595" s="27">
        <v>3122504</v>
      </c>
      <c r="B1595" s="34">
        <v>312250</v>
      </c>
      <c r="C1595" s="26" t="s">
        <v>1623</v>
      </c>
      <c r="D1595" s="26">
        <v>-19.37</v>
      </c>
      <c r="E1595" s="26">
        <v>-42.1</v>
      </c>
      <c r="F1595" s="27">
        <v>0</v>
      </c>
      <c r="G1595" s="27">
        <v>31</v>
      </c>
      <c r="H1595" s="26" t="s">
        <v>83</v>
      </c>
      <c r="I1595" s="26" t="s">
        <v>82</v>
      </c>
    </row>
    <row r="1596" spans="1:9" x14ac:dyDescent="0.25">
      <c r="A1596" s="25">
        <v>1502939</v>
      </c>
      <c r="B1596" s="33">
        <v>150293</v>
      </c>
      <c r="C1596" s="24" t="s">
        <v>1624</v>
      </c>
      <c r="D1596" s="24">
        <v>-4.28</v>
      </c>
      <c r="E1596" s="24">
        <v>-47.5</v>
      </c>
      <c r="F1596" s="25">
        <v>0</v>
      </c>
      <c r="G1596" s="25">
        <v>15</v>
      </c>
      <c r="H1596" s="24" t="s">
        <v>84</v>
      </c>
      <c r="I1596" s="24" t="s">
        <v>5429</v>
      </c>
    </row>
    <row r="1597" spans="1:9" x14ac:dyDescent="0.25">
      <c r="A1597" s="27">
        <v>2203404</v>
      </c>
      <c r="B1597" s="34">
        <v>220340</v>
      </c>
      <c r="C1597" s="26" t="s">
        <v>1625</v>
      </c>
      <c r="D1597" s="26">
        <v>-6.95</v>
      </c>
      <c r="E1597" s="26">
        <v>-41.64</v>
      </c>
      <c r="F1597" s="27">
        <v>0</v>
      </c>
      <c r="G1597" s="27">
        <v>22</v>
      </c>
      <c r="H1597" s="26" t="s">
        <v>89</v>
      </c>
      <c r="I1597" s="26" t="s">
        <v>5435</v>
      </c>
    </row>
    <row r="1598" spans="1:9" x14ac:dyDescent="0.25">
      <c r="A1598" s="25">
        <v>4306502</v>
      </c>
      <c r="B1598" s="33">
        <v>430650</v>
      </c>
      <c r="C1598" s="24" t="s">
        <v>1626</v>
      </c>
      <c r="D1598" s="24">
        <v>-30.7</v>
      </c>
      <c r="E1598" s="24">
        <v>-52.1</v>
      </c>
      <c r="F1598" s="25">
        <v>0</v>
      </c>
      <c r="G1598" s="25">
        <v>43</v>
      </c>
      <c r="H1598" s="24" t="s">
        <v>95</v>
      </c>
      <c r="I1598" s="24" t="s">
        <v>94</v>
      </c>
    </row>
    <row r="1599" spans="1:9" x14ac:dyDescent="0.25">
      <c r="A1599" s="27">
        <v>2203453</v>
      </c>
      <c r="B1599" s="34">
        <v>220345</v>
      </c>
      <c r="C1599" s="26" t="s">
        <v>1627</v>
      </c>
      <c r="D1599" s="26">
        <v>-9</v>
      </c>
      <c r="E1599" s="26">
        <v>-41.97</v>
      </c>
      <c r="F1599" s="27">
        <v>0</v>
      </c>
      <c r="G1599" s="27">
        <v>22</v>
      </c>
      <c r="H1599" s="26" t="s">
        <v>89</v>
      </c>
      <c r="I1599" s="26" t="s">
        <v>5435</v>
      </c>
    </row>
    <row r="1600" spans="1:9" x14ac:dyDescent="0.25">
      <c r="A1600" s="25">
        <v>3122603</v>
      </c>
      <c r="B1600" s="33">
        <v>312260</v>
      </c>
      <c r="C1600" s="24" t="s">
        <v>1628</v>
      </c>
      <c r="D1600" s="24">
        <v>-18.96</v>
      </c>
      <c r="E1600" s="24">
        <v>-43.25</v>
      </c>
      <c r="F1600" s="25">
        <v>0</v>
      </c>
      <c r="G1600" s="25">
        <v>31</v>
      </c>
      <c r="H1600" s="24" t="s">
        <v>83</v>
      </c>
      <c r="I1600" s="24" t="s">
        <v>82</v>
      </c>
    </row>
    <row r="1601" spans="1:9" x14ac:dyDescent="0.25">
      <c r="A1601" s="27">
        <v>2910206</v>
      </c>
      <c r="B1601" s="34">
        <v>291020</v>
      </c>
      <c r="C1601" s="26" t="s">
        <v>1629</v>
      </c>
      <c r="D1601" s="26">
        <v>-12.9</v>
      </c>
      <c r="E1601" s="26">
        <v>-39.19</v>
      </c>
      <c r="F1601" s="27">
        <v>0</v>
      </c>
      <c r="G1601" s="27">
        <v>29</v>
      </c>
      <c r="H1601" s="26" t="s">
        <v>71</v>
      </c>
      <c r="I1601" s="26" t="s">
        <v>70</v>
      </c>
    </row>
    <row r="1602" spans="1:9" x14ac:dyDescent="0.25">
      <c r="A1602" s="25">
        <v>4306601</v>
      </c>
      <c r="B1602" s="33">
        <v>430660</v>
      </c>
      <c r="C1602" s="24" t="s">
        <v>1630</v>
      </c>
      <c r="D1602" s="24">
        <v>-30.98</v>
      </c>
      <c r="E1602" s="24">
        <v>-54.67</v>
      </c>
      <c r="F1602" s="25">
        <v>0</v>
      </c>
      <c r="G1602" s="25">
        <v>43</v>
      </c>
      <c r="H1602" s="24" t="s">
        <v>95</v>
      </c>
      <c r="I1602" s="24" t="s">
        <v>94</v>
      </c>
    </row>
    <row r="1603" spans="1:9" x14ac:dyDescent="0.25">
      <c r="A1603" s="27">
        <v>2103802</v>
      </c>
      <c r="B1603" s="34">
        <v>210380</v>
      </c>
      <c r="C1603" s="26" t="s">
        <v>1631</v>
      </c>
      <c r="D1603" s="26">
        <v>-5.03</v>
      </c>
      <c r="E1603" s="26">
        <v>-44.43</v>
      </c>
      <c r="F1603" s="27">
        <v>0</v>
      </c>
      <c r="G1603" s="27">
        <v>21</v>
      </c>
      <c r="H1603" s="26" t="s">
        <v>77</v>
      </c>
      <c r="I1603" s="26" t="s">
        <v>5433</v>
      </c>
    </row>
    <row r="1604" spans="1:9" x14ac:dyDescent="0.25">
      <c r="A1604" s="25">
        <v>4306551</v>
      </c>
      <c r="B1604" s="33">
        <v>430655</v>
      </c>
      <c r="C1604" s="24" t="s">
        <v>1632</v>
      </c>
      <c r="D1604" s="24">
        <v>-29.36</v>
      </c>
      <c r="E1604" s="24">
        <v>-49.84</v>
      </c>
      <c r="F1604" s="25">
        <v>0</v>
      </c>
      <c r="G1604" s="25">
        <v>43</v>
      </c>
      <c r="H1604" s="24" t="s">
        <v>95</v>
      </c>
      <c r="I1604" s="24" t="s">
        <v>94</v>
      </c>
    </row>
    <row r="1605" spans="1:9" x14ac:dyDescent="0.25">
      <c r="A1605" s="27">
        <v>3122702</v>
      </c>
      <c r="B1605" s="34">
        <v>312270</v>
      </c>
      <c r="C1605" s="26" t="s">
        <v>1633</v>
      </c>
      <c r="D1605" s="26">
        <v>-20.149999999999999</v>
      </c>
      <c r="E1605" s="26">
        <v>-42.96</v>
      </c>
      <c r="F1605" s="27">
        <v>0</v>
      </c>
      <c r="G1605" s="27">
        <v>31</v>
      </c>
      <c r="H1605" s="26" t="s">
        <v>83</v>
      </c>
      <c r="I1605" s="26" t="s">
        <v>82</v>
      </c>
    </row>
    <row r="1606" spans="1:9" x14ac:dyDescent="0.25">
      <c r="A1606" s="25">
        <v>3122801</v>
      </c>
      <c r="B1606" s="33">
        <v>312280</v>
      </c>
      <c r="C1606" s="24" t="s">
        <v>1634</v>
      </c>
      <c r="D1606" s="24">
        <v>-22.25</v>
      </c>
      <c r="E1606" s="24">
        <v>-45.16</v>
      </c>
      <c r="F1606" s="25">
        <v>0</v>
      </c>
      <c r="G1606" s="25">
        <v>31</v>
      </c>
      <c r="H1606" s="24" t="s">
        <v>83</v>
      </c>
      <c r="I1606" s="24" t="s">
        <v>82</v>
      </c>
    </row>
    <row r="1607" spans="1:9" x14ac:dyDescent="0.25">
      <c r="A1607" s="27">
        <v>3201902</v>
      </c>
      <c r="B1607" s="34">
        <v>320190</v>
      </c>
      <c r="C1607" s="26" t="s">
        <v>1635</v>
      </c>
      <c r="D1607" s="26">
        <v>-20.36</v>
      </c>
      <c r="E1607" s="26">
        <v>-40.65</v>
      </c>
      <c r="F1607" s="27">
        <v>0</v>
      </c>
      <c r="G1607" s="27">
        <v>32</v>
      </c>
      <c r="H1607" s="26" t="s">
        <v>75</v>
      </c>
      <c r="I1607" s="26" t="s">
        <v>5436</v>
      </c>
    </row>
    <row r="1608" spans="1:9" x14ac:dyDescent="0.25">
      <c r="A1608" s="25">
        <v>2203420</v>
      </c>
      <c r="B1608" s="33">
        <v>220342</v>
      </c>
      <c r="C1608" s="24" t="s">
        <v>1636</v>
      </c>
      <c r="D1608" s="24">
        <v>-4.25</v>
      </c>
      <c r="E1608" s="24">
        <v>-41.27</v>
      </c>
      <c r="F1608" s="25">
        <v>0</v>
      </c>
      <c r="G1608" s="25">
        <v>22</v>
      </c>
      <c r="H1608" s="24" t="s">
        <v>89</v>
      </c>
      <c r="I1608" s="24" t="s">
        <v>5435</v>
      </c>
    </row>
    <row r="1609" spans="1:9" x14ac:dyDescent="0.25">
      <c r="A1609" s="27">
        <v>4205100</v>
      </c>
      <c r="B1609" s="34">
        <v>420510</v>
      </c>
      <c r="C1609" s="26" t="s">
        <v>1637</v>
      </c>
      <c r="D1609" s="26">
        <v>-26.98</v>
      </c>
      <c r="E1609" s="26">
        <v>-49.72</v>
      </c>
      <c r="F1609" s="27">
        <v>0</v>
      </c>
      <c r="G1609" s="27">
        <v>42</v>
      </c>
      <c r="H1609" s="26" t="s">
        <v>100</v>
      </c>
      <c r="I1609" s="26" t="s">
        <v>99</v>
      </c>
    </row>
    <row r="1610" spans="1:9" x14ac:dyDescent="0.25">
      <c r="A1610" s="25">
        <v>3122900</v>
      </c>
      <c r="B1610" s="33">
        <v>312290</v>
      </c>
      <c r="C1610" s="24" t="s">
        <v>1638</v>
      </c>
      <c r="D1610" s="24">
        <v>-21.31</v>
      </c>
      <c r="E1610" s="24">
        <v>-42.81</v>
      </c>
      <c r="F1610" s="25">
        <v>0</v>
      </c>
      <c r="G1610" s="25">
        <v>31</v>
      </c>
      <c r="H1610" s="24" t="s">
        <v>83</v>
      </c>
      <c r="I1610" s="24" t="s">
        <v>82</v>
      </c>
    </row>
    <row r="1611" spans="1:9" x14ac:dyDescent="0.25">
      <c r="A1611" s="27">
        <v>4306700</v>
      </c>
      <c r="B1611" s="34">
        <v>430670</v>
      </c>
      <c r="C1611" s="26" t="s">
        <v>1639</v>
      </c>
      <c r="D1611" s="26">
        <v>-29.62</v>
      </c>
      <c r="E1611" s="26">
        <v>-53.35</v>
      </c>
      <c r="F1611" s="27">
        <v>0</v>
      </c>
      <c r="G1611" s="27">
        <v>43</v>
      </c>
      <c r="H1611" s="26" t="s">
        <v>95</v>
      </c>
      <c r="I1611" s="26" t="s">
        <v>94</v>
      </c>
    </row>
    <row r="1612" spans="1:9" x14ac:dyDescent="0.25">
      <c r="A1612" s="25">
        <v>2505709</v>
      </c>
      <c r="B1612" s="33">
        <v>250570</v>
      </c>
      <c r="C1612" s="24" t="s">
        <v>1640</v>
      </c>
      <c r="D1612" s="24">
        <v>-6.61</v>
      </c>
      <c r="E1612" s="24">
        <v>-35.630000000000003</v>
      </c>
      <c r="F1612" s="25">
        <v>0</v>
      </c>
      <c r="G1612" s="25">
        <v>25</v>
      </c>
      <c r="H1612" s="24" t="s">
        <v>85</v>
      </c>
      <c r="I1612" s="24" t="s">
        <v>5437</v>
      </c>
    </row>
    <row r="1613" spans="1:9" x14ac:dyDescent="0.25">
      <c r="A1613" s="27">
        <v>3123007</v>
      </c>
      <c r="B1613" s="34">
        <v>312300</v>
      </c>
      <c r="C1613" s="26" t="s">
        <v>1641</v>
      </c>
      <c r="D1613" s="26">
        <v>-21.1</v>
      </c>
      <c r="E1613" s="26">
        <v>-44.02</v>
      </c>
      <c r="F1613" s="27">
        <v>0</v>
      </c>
      <c r="G1613" s="27">
        <v>31</v>
      </c>
      <c r="H1613" s="26" t="s">
        <v>83</v>
      </c>
      <c r="I1613" s="26" t="s">
        <v>82</v>
      </c>
    </row>
    <row r="1614" spans="1:9" x14ac:dyDescent="0.25">
      <c r="A1614" s="25">
        <v>3123106</v>
      </c>
      <c r="B1614" s="33">
        <v>312310</v>
      </c>
      <c r="C1614" s="24" t="s">
        <v>1642</v>
      </c>
      <c r="D1614" s="24">
        <v>-19.05</v>
      </c>
      <c r="E1614" s="24">
        <v>-42.92</v>
      </c>
      <c r="F1614" s="25">
        <v>0</v>
      </c>
      <c r="G1614" s="25">
        <v>31</v>
      </c>
      <c r="H1614" s="24" t="s">
        <v>83</v>
      </c>
      <c r="I1614" s="24" t="s">
        <v>82</v>
      </c>
    </row>
    <row r="1615" spans="1:9" x14ac:dyDescent="0.25">
      <c r="A1615" s="27">
        <v>3123205</v>
      </c>
      <c r="B1615" s="34">
        <v>312320</v>
      </c>
      <c r="C1615" s="26" t="s">
        <v>1643</v>
      </c>
      <c r="D1615" s="26">
        <v>-19.46</v>
      </c>
      <c r="E1615" s="26">
        <v>-45.6</v>
      </c>
      <c r="F1615" s="27">
        <v>0</v>
      </c>
      <c r="G1615" s="27">
        <v>31</v>
      </c>
      <c r="H1615" s="26" t="s">
        <v>83</v>
      </c>
      <c r="I1615" s="26" t="s">
        <v>82</v>
      </c>
    </row>
    <row r="1616" spans="1:9" x14ac:dyDescent="0.25">
      <c r="A1616" s="25">
        <v>3202009</v>
      </c>
      <c r="B1616" s="33">
        <v>320200</v>
      </c>
      <c r="C1616" s="24" t="s">
        <v>1644</v>
      </c>
      <c r="D1616" s="24">
        <v>-20.68</v>
      </c>
      <c r="E1616" s="24">
        <v>-41.84</v>
      </c>
      <c r="F1616" s="25">
        <v>0</v>
      </c>
      <c r="G1616" s="25">
        <v>32</v>
      </c>
      <c r="H1616" s="24" t="s">
        <v>75</v>
      </c>
      <c r="I1616" s="24" t="s">
        <v>5436</v>
      </c>
    </row>
    <row r="1617" spans="1:9" x14ac:dyDescent="0.25">
      <c r="A1617" s="27">
        <v>3123304</v>
      </c>
      <c r="B1617" s="34">
        <v>312330</v>
      </c>
      <c r="C1617" s="26" t="s">
        <v>1645</v>
      </c>
      <c r="D1617" s="26">
        <v>-20.97</v>
      </c>
      <c r="E1617" s="26">
        <v>-43.18</v>
      </c>
      <c r="F1617" s="27">
        <v>0</v>
      </c>
      <c r="G1617" s="27">
        <v>31</v>
      </c>
      <c r="H1617" s="26" t="s">
        <v>83</v>
      </c>
      <c r="I1617" s="26" t="s">
        <v>82</v>
      </c>
    </row>
    <row r="1618" spans="1:9" x14ac:dyDescent="0.25">
      <c r="A1618" s="25">
        <v>3123403</v>
      </c>
      <c r="B1618" s="33">
        <v>312340</v>
      </c>
      <c r="C1618" s="24" t="s">
        <v>1646</v>
      </c>
      <c r="D1618" s="24">
        <v>-20.28</v>
      </c>
      <c r="E1618" s="24">
        <v>-45.9</v>
      </c>
      <c r="F1618" s="25">
        <v>0</v>
      </c>
      <c r="G1618" s="25">
        <v>31</v>
      </c>
      <c r="H1618" s="24" t="s">
        <v>83</v>
      </c>
      <c r="I1618" s="24" t="s">
        <v>82</v>
      </c>
    </row>
    <row r="1619" spans="1:9" x14ac:dyDescent="0.25">
      <c r="A1619" s="27">
        <v>2605152</v>
      </c>
      <c r="B1619" s="34">
        <v>260515</v>
      </c>
      <c r="C1619" s="26" t="s">
        <v>1647</v>
      </c>
      <c r="D1619" s="26">
        <v>-8.44</v>
      </c>
      <c r="E1619" s="26">
        <v>-40.770000000000003</v>
      </c>
      <c r="F1619" s="27">
        <v>0</v>
      </c>
      <c r="G1619" s="27">
        <v>26</v>
      </c>
      <c r="H1619" s="26" t="s">
        <v>88</v>
      </c>
      <c r="I1619" s="26" t="s">
        <v>87</v>
      </c>
    </row>
    <row r="1620" spans="1:9" x14ac:dyDescent="0.25">
      <c r="A1620" s="25">
        <v>5003504</v>
      </c>
      <c r="B1620" s="33">
        <v>500350</v>
      </c>
      <c r="C1620" s="24" t="s">
        <v>1648</v>
      </c>
      <c r="D1620" s="24">
        <v>-22.04</v>
      </c>
      <c r="E1620" s="24">
        <v>-54.61</v>
      </c>
      <c r="F1620" s="25">
        <v>0</v>
      </c>
      <c r="G1620" s="25">
        <v>50</v>
      </c>
      <c r="H1620" s="24" t="s">
        <v>81</v>
      </c>
      <c r="I1620" s="24" t="s">
        <v>80</v>
      </c>
    </row>
    <row r="1621" spans="1:9" x14ac:dyDescent="0.25">
      <c r="A1621" s="27">
        <v>4107256</v>
      </c>
      <c r="B1621" s="34">
        <v>410725</v>
      </c>
      <c r="C1621" s="26" t="s">
        <v>1648</v>
      </c>
      <c r="D1621" s="26">
        <v>-23.38</v>
      </c>
      <c r="E1621" s="26">
        <v>-53.29</v>
      </c>
      <c r="F1621" s="27">
        <v>0</v>
      </c>
      <c r="G1621" s="27">
        <v>41</v>
      </c>
      <c r="H1621" s="26" t="s">
        <v>86</v>
      </c>
      <c r="I1621" s="26" t="s">
        <v>5431</v>
      </c>
    </row>
    <row r="1622" spans="1:9" x14ac:dyDescent="0.25">
      <c r="A1622" s="25">
        <v>3514304</v>
      </c>
      <c r="B1622" s="33">
        <v>351430</v>
      </c>
      <c r="C1622" s="24" t="s">
        <v>1649</v>
      </c>
      <c r="D1622" s="24">
        <v>-22.1</v>
      </c>
      <c r="E1622" s="24">
        <v>-48.31</v>
      </c>
      <c r="F1622" s="25">
        <v>0</v>
      </c>
      <c r="G1622" s="25">
        <v>35</v>
      </c>
      <c r="H1622" s="24" t="s">
        <v>101</v>
      </c>
      <c r="I1622" s="24" t="s">
        <v>5434</v>
      </c>
    </row>
    <row r="1623" spans="1:9" x14ac:dyDescent="0.25">
      <c r="A1623" s="27">
        <v>3123502</v>
      </c>
      <c r="B1623" s="34">
        <v>312350</v>
      </c>
      <c r="C1623" s="26" t="s">
        <v>1650</v>
      </c>
      <c r="D1623" s="26">
        <v>-18.43</v>
      </c>
      <c r="E1623" s="26">
        <v>-47.6</v>
      </c>
      <c r="F1623" s="27">
        <v>0</v>
      </c>
      <c r="G1623" s="27">
        <v>31</v>
      </c>
      <c r="H1623" s="26" t="s">
        <v>83</v>
      </c>
      <c r="I1623" s="26" t="s">
        <v>82</v>
      </c>
    </row>
    <row r="1624" spans="1:9" x14ac:dyDescent="0.25">
      <c r="A1624" s="25">
        <v>5003702</v>
      </c>
      <c r="B1624" s="33">
        <v>500370</v>
      </c>
      <c r="C1624" s="24" t="s">
        <v>1651</v>
      </c>
      <c r="D1624" s="24">
        <v>-22.22</v>
      </c>
      <c r="E1624" s="24">
        <v>-54.8</v>
      </c>
      <c r="F1624" s="25">
        <v>0</v>
      </c>
      <c r="G1624" s="25">
        <v>50</v>
      </c>
      <c r="H1624" s="24" t="s">
        <v>81</v>
      </c>
      <c r="I1624" s="24" t="s">
        <v>80</v>
      </c>
    </row>
    <row r="1625" spans="1:9" x14ac:dyDescent="0.25">
      <c r="A1625" s="27">
        <v>4107306</v>
      </c>
      <c r="B1625" s="34">
        <v>410730</v>
      </c>
      <c r="C1625" s="26" t="s">
        <v>1652</v>
      </c>
      <c r="D1625" s="26">
        <v>-23.55</v>
      </c>
      <c r="E1625" s="26">
        <v>-52.21</v>
      </c>
      <c r="F1625" s="27">
        <v>0</v>
      </c>
      <c r="G1625" s="27">
        <v>41</v>
      </c>
      <c r="H1625" s="26" t="s">
        <v>86</v>
      </c>
      <c r="I1625" s="26" t="s">
        <v>5431</v>
      </c>
    </row>
    <row r="1626" spans="1:9" x14ac:dyDescent="0.25">
      <c r="A1626" s="25">
        <v>4306734</v>
      </c>
      <c r="B1626" s="33">
        <v>430673</v>
      </c>
      <c r="C1626" s="24" t="s">
        <v>1653</v>
      </c>
      <c r="D1626" s="24">
        <v>-27.5</v>
      </c>
      <c r="E1626" s="24">
        <v>-54.36</v>
      </c>
      <c r="F1626" s="25">
        <v>0</v>
      </c>
      <c r="G1626" s="25">
        <v>43</v>
      </c>
      <c r="H1626" s="24" t="s">
        <v>95</v>
      </c>
      <c r="I1626" s="24" t="s">
        <v>94</v>
      </c>
    </row>
    <row r="1627" spans="1:9" x14ac:dyDescent="0.25">
      <c r="A1627" s="27">
        <v>4205159</v>
      </c>
      <c r="B1627" s="34">
        <v>420515</v>
      </c>
      <c r="C1627" s="26" t="s">
        <v>1654</v>
      </c>
      <c r="D1627" s="26">
        <v>-26.71</v>
      </c>
      <c r="E1627" s="26">
        <v>-49.48</v>
      </c>
      <c r="F1627" s="27">
        <v>0</v>
      </c>
      <c r="G1627" s="27">
        <v>42</v>
      </c>
      <c r="H1627" s="26" t="s">
        <v>100</v>
      </c>
      <c r="I1627" s="26" t="s">
        <v>99</v>
      </c>
    </row>
    <row r="1628" spans="1:9" x14ac:dyDescent="0.25">
      <c r="A1628" s="25">
        <v>4306759</v>
      </c>
      <c r="B1628" s="33">
        <v>430675</v>
      </c>
      <c r="C1628" s="24" t="s">
        <v>1655</v>
      </c>
      <c r="D1628" s="24">
        <v>-29.08</v>
      </c>
      <c r="E1628" s="24">
        <v>-51.99</v>
      </c>
      <c r="F1628" s="25">
        <v>0</v>
      </c>
      <c r="G1628" s="25">
        <v>43</v>
      </c>
      <c r="H1628" s="24" t="s">
        <v>95</v>
      </c>
      <c r="I1628" s="24" t="s">
        <v>94</v>
      </c>
    </row>
    <row r="1629" spans="1:9" x14ac:dyDescent="0.25">
      <c r="A1629" s="27">
        <v>2403202</v>
      </c>
      <c r="B1629" s="34">
        <v>240320</v>
      </c>
      <c r="C1629" s="26" t="s">
        <v>1656</v>
      </c>
      <c r="D1629" s="26">
        <v>-6.09</v>
      </c>
      <c r="E1629" s="26">
        <v>-38.369999999999997</v>
      </c>
      <c r="F1629" s="27">
        <v>0</v>
      </c>
      <c r="G1629" s="27">
        <v>24</v>
      </c>
      <c r="H1629" s="26" t="s">
        <v>93</v>
      </c>
      <c r="I1629" s="26" t="s">
        <v>92</v>
      </c>
    </row>
    <row r="1630" spans="1:9" x14ac:dyDescent="0.25">
      <c r="A1630" s="25">
        <v>4128633</v>
      </c>
      <c r="B1630" s="33">
        <v>412863</v>
      </c>
      <c r="C1630" s="24" t="s">
        <v>1657</v>
      </c>
      <c r="D1630" s="24">
        <v>-24.56</v>
      </c>
      <c r="E1630" s="24">
        <v>-49.41</v>
      </c>
      <c r="F1630" s="25">
        <v>0</v>
      </c>
      <c r="G1630" s="25">
        <v>41</v>
      </c>
      <c r="H1630" s="24" t="s">
        <v>86</v>
      </c>
      <c r="I1630" s="24" t="s">
        <v>5431</v>
      </c>
    </row>
    <row r="1631" spans="1:9" x14ac:dyDescent="0.25">
      <c r="A1631" s="27">
        <v>5207253</v>
      </c>
      <c r="B1631" s="34">
        <v>520725</v>
      </c>
      <c r="C1631" s="26" t="s">
        <v>1658</v>
      </c>
      <c r="D1631" s="26">
        <v>-16.71</v>
      </c>
      <c r="E1631" s="26">
        <v>-52.31</v>
      </c>
      <c r="F1631" s="27">
        <v>0</v>
      </c>
      <c r="G1631" s="27">
        <v>52</v>
      </c>
      <c r="H1631" s="26" t="s">
        <v>76</v>
      </c>
      <c r="I1631" s="26" t="s">
        <v>5428</v>
      </c>
    </row>
    <row r="1632" spans="1:9" x14ac:dyDescent="0.25">
      <c r="A1632" s="25">
        <v>3514403</v>
      </c>
      <c r="B1632" s="33">
        <v>351440</v>
      </c>
      <c r="C1632" s="24" t="s">
        <v>1659</v>
      </c>
      <c r="D1632" s="24">
        <v>-21.48</v>
      </c>
      <c r="E1632" s="24">
        <v>-51.53</v>
      </c>
      <c r="F1632" s="25">
        <v>0</v>
      </c>
      <c r="G1632" s="25">
        <v>35</v>
      </c>
      <c r="H1632" s="24" t="s">
        <v>101</v>
      </c>
      <c r="I1632" s="24" t="s">
        <v>5434</v>
      </c>
    </row>
    <row r="1633" spans="1:9" x14ac:dyDescent="0.25">
      <c r="A1633" s="27">
        <v>3514502</v>
      </c>
      <c r="B1633" s="34">
        <v>351450</v>
      </c>
      <c r="C1633" s="26" t="s">
        <v>1660</v>
      </c>
      <c r="D1633" s="26">
        <v>-22.41</v>
      </c>
      <c r="E1633" s="26">
        <v>-49.4</v>
      </c>
      <c r="F1633" s="27">
        <v>0</v>
      </c>
      <c r="G1633" s="27">
        <v>35</v>
      </c>
      <c r="H1633" s="26" t="s">
        <v>101</v>
      </c>
      <c r="I1633" s="26" t="s">
        <v>5434</v>
      </c>
    </row>
    <row r="1634" spans="1:9" x14ac:dyDescent="0.25">
      <c r="A1634" s="25">
        <v>3301603</v>
      </c>
      <c r="B1634" s="33">
        <v>330160</v>
      </c>
      <c r="C1634" s="24" t="s">
        <v>1661</v>
      </c>
      <c r="D1634" s="24">
        <v>-22.05</v>
      </c>
      <c r="E1634" s="24">
        <v>-42.52</v>
      </c>
      <c r="F1634" s="25">
        <v>0</v>
      </c>
      <c r="G1634" s="25">
        <v>33</v>
      </c>
      <c r="H1634" s="24" t="s">
        <v>91</v>
      </c>
      <c r="I1634" s="24" t="s">
        <v>90</v>
      </c>
    </row>
    <row r="1635" spans="1:9" x14ac:dyDescent="0.25">
      <c r="A1635" s="27">
        <v>2505808</v>
      </c>
      <c r="B1635" s="34">
        <v>250580</v>
      </c>
      <c r="C1635" s="26" t="s">
        <v>1662</v>
      </c>
      <c r="D1635" s="26">
        <v>-6.68</v>
      </c>
      <c r="E1635" s="26">
        <v>-35.409999999999997</v>
      </c>
      <c r="F1635" s="27">
        <v>0</v>
      </c>
      <c r="G1635" s="27">
        <v>25</v>
      </c>
      <c r="H1635" s="26" t="s">
        <v>85</v>
      </c>
      <c r="I1635" s="26" t="s">
        <v>5437</v>
      </c>
    </row>
    <row r="1636" spans="1:9" x14ac:dyDescent="0.25">
      <c r="A1636" s="25">
        <v>1707306</v>
      </c>
      <c r="B1636" s="33">
        <v>170730</v>
      </c>
      <c r="C1636" s="24" t="s">
        <v>1663</v>
      </c>
      <c r="D1636" s="24">
        <v>-11.34</v>
      </c>
      <c r="E1636" s="24">
        <v>-49.27</v>
      </c>
      <c r="F1636" s="25">
        <v>0</v>
      </c>
      <c r="G1636" s="25">
        <v>17</v>
      </c>
      <c r="H1636" s="24" t="s">
        <v>105</v>
      </c>
      <c r="I1636" s="24" t="s">
        <v>104</v>
      </c>
    </row>
    <row r="1637" spans="1:9" x14ac:dyDescent="0.25">
      <c r="A1637" s="27">
        <v>3514601</v>
      </c>
      <c r="B1637" s="34">
        <v>351460</v>
      </c>
      <c r="C1637" s="26" t="s">
        <v>1664</v>
      </c>
      <c r="D1637" s="26">
        <v>-21.23</v>
      </c>
      <c r="E1637" s="26">
        <v>-47.97</v>
      </c>
      <c r="F1637" s="27">
        <v>0</v>
      </c>
      <c r="G1637" s="27">
        <v>35</v>
      </c>
      <c r="H1637" s="26" t="s">
        <v>101</v>
      </c>
      <c r="I1637" s="26" t="s">
        <v>5434</v>
      </c>
    </row>
    <row r="1638" spans="1:9" x14ac:dyDescent="0.25">
      <c r="A1638" s="25">
        <v>2103901</v>
      </c>
      <c r="B1638" s="33">
        <v>210390</v>
      </c>
      <c r="C1638" s="24" t="s">
        <v>1665</v>
      </c>
      <c r="D1638" s="24">
        <v>-4.1500000000000004</v>
      </c>
      <c r="E1638" s="24">
        <v>-42.94</v>
      </c>
      <c r="F1638" s="25">
        <v>0</v>
      </c>
      <c r="G1638" s="25">
        <v>21</v>
      </c>
      <c r="H1638" s="24" t="s">
        <v>77</v>
      </c>
      <c r="I1638" s="24" t="s">
        <v>5433</v>
      </c>
    </row>
    <row r="1639" spans="1:9" x14ac:dyDescent="0.25">
      <c r="A1639" s="27">
        <v>3301702</v>
      </c>
      <c r="B1639" s="34">
        <v>330170</v>
      </c>
      <c r="C1639" s="26" t="s">
        <v>1666</v>
      </c>
      <c r="D1639" s="26">
        <v>-22.78</v>
      </c>
      <c r="E1639" s="26">
        <v>-43.31</v>
      </c>
      <c r="F1639" s="27">
        <v>0</v>
      </c>
      <c r="G1639" s="27">
        <v>33</v>
      </c>
      <c r="H1639" s="26" t="s">
        <v>91</v>
      </c>
      <c r="I1639" s="26" t="s">
        <v>90</v>
      </c>
    </row>
    <row r="1640" spans="1:9" x14ac:dyDescent="0.25">
      <c r="A1640" s="25">
        <v>3123528</v>
      </c>
      <c r="B1640" s="33">
        <v>312352</v>
      </c>
      <c r="C1640" s="24" t="s">
        <v>1667</v>
      </c>
      <c r="D1640" s="24">
        <v>-20.2</v>
      </c>
      <c r="E1640" s="24">
        <v>-41.79</v>
      </c>
      <c r="F1640" s="25">
        <v>0</v>
      </c>
      <c r="G1640" s="25">
        <v>31</v>
      </c>
      <c r="H1640" s="24" t="s">
        <v>83</v>
      </c>
      <c r="I1640" s="24" t="s">
        <v>82</v>
      </c>
    </row>
    <row r="1641" spans="1:9" x14ac:dyDescent="0.25">
      <c r="A1641" s="27">
        <v>3514700</v>
      </c>
      <c r="B1641" s="34">
        <v>351470</v>
      </c>
      <c r="C1641" s="26" t="s">
        <v>1668</v>
      </c>
      <c r="D1641" s="26">
        <v>-22.42</v>
      </c>
      <c r="E1641" s="26">
        <v>-50.2</v>
      </c>
      <c r="F1641" s="27">
        <v>0</v>
      </c>
      <c r="G1641" s="27">
        <v>35</v>
      </c>
      <c r="H1641" s="26" t="s">
        <v>101</v>
      </c>
      <c r="I1641" s="26" t="s">
        <v>5434</v>
      </c>
    </row>
    <row r="1642" spans="1:9" x14ac:dyDescent="0.25">
      <c r="A1642" s="25">
        <v>3202108</v>
      </c>
      <c r="B1642" s="33">
        <v>320210</v>
      </c>
      <c r="C1642" s="24" t="s">
        <v>1669</v>
      </c>
      <c r="D1642" s="24">
        <v>-18.37</v>
      </c>
      <c r="E1642" s="24">
        <v>-40.83</v>
      </c>
      <c r="F1642" s="25">
        <v>0</v>
      </c>
      <c r="G1642" s="25">
        <v>32</v>
      </c>
      <c r="H1642" s="24" t="s">
        <v>75</v>
      </c>
      <c r="I1642" s="24" t="s">
        <v>5436</v>
      </c>
    </row>
    <row r="1643" spans="1:9" x14ac:dyDescent="0.25">
      <c r="A1643" s="27">
        <v>5207352</v>
      </c>
      <c r="B1643" s="34">
        <v>520735</v>
      </c>
      <c r="C1643" s="26" t="s">
        <v>1670</v>
      </c>
      <c r="D1643" s="26">
        <v>-17.420000000000002</v>
      </c>
      <c r="E1643" s="26">
        <v>-49.66</v>
      </c>
      <c r="F1643" s="27">
        <v>0</v>
      </c>
      <c r="G1643" s="27">
        <v>52</v>
      </c>
      <c r="H1643" s="26" t="s">
        <v>76</v>
      </c>
      <c r="I1643" s="26" t="s">
        <v>5428</v>
      </c>
    </row>
    <row r="1644" spans="1:9" x14ac:dyDescent="0.25">
      <c r="A1644" s="25">
        <v>5207402</v>
      </c>
      <c r="B1644" s="33">
        <v>520740</v>
      </c>
      <c r="C1644" s="24" t="s">
        <v>1671</v>
      </c>
      <c r="D1644" s="24">
        <v>-17.329999999999998</v>
      </c>
      <c r="E1644" s="24">
        <v>-49.93</v>
      </c>
      <c r="F1644" s="25">
        <v>0</v>
      </c>
      <c r="G1644" s="25">
        <v>52</v>
      </c>
      <c r="H1644" s="24" t="s">
        <v>76</v>
      </c>
      <c r="I1644" s="24" t="s">
        <v>5428</v>
      </c>
    </row>
    <row r="1645" spans="1:9" x14ac:dyDescent="0.25">
      <c r="A1645" s="27">
        <v>1301407</v>
      </c>
      <c r="B1645" s="34">
        <v>130140</v>
      </c>
      <c r="C1645" s="26" t="s">
        <v>1672</v>
      </c>
      <c r="D1645" s="26">
        <v>-6.65</v>
      </c>
      <c r="E1645" s="26">
        <v>-69.87</v>
      </c>
      <c r="F1645" s="27">
        <v>0</v>
      </c>
      <c r="G1645" s="27">
        <v>13</v>
      </c>
      <c r="H1645" s="26" t="s">
        <v>69</v>
      </c>
      <c r="I1645" s="26" t="s">
        <v>68</v>
      </c>
    </row>
    <row r="1646" spans="1:9" x14ac:dyDescent="0.25">
      <c r="A1646" s="25">
        <v>5003751</v>
      </c>
      <c r="B1646" s="33">
        <v>500375</v>
      </c>
      <c r="C1646" s="24" t="s">
        <v>1673</v>
      </c>
      <c r="D1646" s="24">
        <v>-23.78</v>
      </c>
      <c r="E1646" s="24">
        <v>-54.28</v>
      </c>
      <c r="F1646" s="25">
        <v>0</v>
      </c>
      <c r="G1646" s="25">
        <v>50</v>
      </c>
      <c r="H1646" s="24" t="s">
        <v>81</v>
      </c>
      <c r="I1646" s="24" t="s">
        <v>80</v>
      </c>
    </row>
    <row r="1647" spans="1:9" x14ac:dyDescent="0.25">
      <c r="A1647" s="27">
        <v>3514809</v>
      </c>
      <c r="B1647" s="34">
        <v>351480</v>
      </c>
      <c r="C1647" s="26" t="s">
        <v>1673</v>
      </c>
      <c r="D1647" s="26">
        <v>-24.52</v>
      </c>
      <c r="E1647" s="26">
        <v>-48.1</v>
      </c>
      <c r="F1647" s="27">
        <v>0</v>
      </c>
      <c r="G1647" s="27">
        <v>35</v>
      </c>
      <c r="H1647" s="26" t="s">
        <v>101</v>
      </c>
      <c r="I1647" s="26" t="s">
        <v>5434</v>
      </c>
    </row>
    <row r="1648" spans="1:9" x14ac:dyDescent="0.25">
      <c r="A1648" s="25">
        <v>1502954</v>
      </c>
      <c r="B1648" s="33">
        <v>150295</v>
      </c>
      <c r="C1648" s="24" t="s">
        <v>1674</v>
      </c>
      <c r="D1648" s="24">
        <v>-6.1</v>
      </c>
      <c r="E1648" s="24">
        <v>-49.35</v>
      </c>
      <c r="F1648" s="25">
        <v>0</v>
      </c>
      <c r="G1648" s="25">
        <v>15</v>
      </c>
      <c r="H1648" s="24" t="s">
        <v>84</v>
      </c>
      <c r="I1648" s="24" t="s">
        <v>5429</v>
      </c>
    </row>
    <row r="1649" spans="1:9" x14ac:dyDescent="0.25">
      <c r="A1649" s="27">
        <v>4306767</v>
      </c>
      <c r="B1649" s="34">
        <v>430676</v>
      </c>
      <c r="C1649" s="26" t="s">
        <v>1675</v>
      </c>
      <c r="D1649" s="26">
        <v>-30.08</v>
      </c>
      <c r="E1649" s="26">
        <v>-51.61</v>
      </c>
      <c r="F1649" s="27">
        <v>0</v>
      </c>
      <c r="G1649" s="27">
        <v>43</v>
      </c>
      <c r="H1649" s="26" t="s">
        <v>95</v>
      </c>
      <c r="I1649" s="26" t="s">
        <v>94</v>
      </c>
    </row>
    <row r="1650" spans="1:9" x14ac:dyDescent="0.25">
      <c r="A1650" s="25">
        <v>2203503</v>
      </c>
      <c r="B1650" s="33">
        <v>220350</v>
      </c>
      <c r="C1650" s="24" t="s">
        <v>1676</v>
      </c>
      <c r="D1650" s="24">
        <v>-6.2</v>
      </c>
      <c r="E1650" s="24">
        <v>-42.13</v>
      </c>
      <c r="F1650" s="25">
        <v>0</v>
      </c>
      <c r="G1650" s="25">
        <v>22</v>
      </c>
      <c r="H1650" s="24" t="s">
        <v>89</v>
      </c>
      <c r="I1650" s="24" t="s">
        <v>5435</v>
      </c>
    </row>
    <row r="1651" spans="1:9" x14ac:dyDescent="0.25">
      <c r="A1651" s="27">
        <v>3514908</v>
      </c>
      <c r="B1651" s="34">
        <v>351490</v>
      </c>
      <c r="C1651" s="26" t="s">
        <v>1677</v>
      </c>
      <c r="D1651" s="26">
        <v>-23.04</v>
      </c>
      <c r="E1651" s="26">
        <v>-47.37</v>
      </c>
      <c r="F1651" s="27">
        <v>0</v>
      </c>
      <c r="G1651" s="27">
        <v>35</v>
      </c>
      <c r="H1651" s="26" t="s">
        <v>101</v>
      </c>
      <c r="I1651" s="26" t="s">
        <v>5434</v>
      </c>
    </row>
    <row r="1652" spans="1:9" x14ac:dyDescent="0.25">
      <c r="A1652" s="25">
        <v>2203602</v>
      </c>
      <c r="B1652" s="33">
        <v>220360</v>
      </c>
      <c r="C1652" s="24" t="s">
        <v>1678</v>
      </c>
      <c r="D1652" s="24">
        <v>-8.09</v>
      </c>
      <c r="E1652" s="24">
        <v>-43.66</v>
      </c>
      <c r="F1652" s="25">
        <v>0</v>
      </c>
      <c r="G1652" s="25">
        <v>22</v>
      </c>
      <c r="H1652" s="24" t="s">
        <v>89</v>
      </c>
      <c r="I1652" s="24" t="s">
        <v>5435</v>
      </c>
    </row>
    <row r="1653" spans="1:9" x14ac:dyDescent="0.25">
      <c r="A1653" s="27">
        <v>3514924</v>
      </c>
      <c r="B1653" s="34">
        <v>351492</v>
      </c>
      <c r="C1653" s="26" t="s">
        <v>1679</v>
      </c>
      <c r="D1653" s="26">
        <v>-21.16</v>
      </c>
      <c r="E1653" s="26">
        <v>-49.11</v>
      </c>
      <c r="F1653" s="27">
        <v>0</v>
      </c>
      <c r="G1653" s="27">
        <v>35</v>
      </c>
      <c r="H1653" s="26" t="s">
        <v>101</v>
      </c>
      <c r="I1653" s="26" t="s">
        <v>5434</v>
      </c>
    </row>
    <row r="1654" spans="1:9" x14ac:dyDescent="0.25">
      <c r="A1654" s="25">
        <v>2910305</v>
      </c>
      <c r="B1654" s="33">
        <v>291030</v>
      </c>
      <c r="C1654" s="24" t="s">
        <v>1680</v>
      </c>
      <c r="D1654" s="24">
        <v>-12.94</v>
      </c>
      <c r="E1654" s="24">
        <v>-39.520000000000003</v>
      </c>
      <c r="F1654" s="25">
        <v>0</v>
      </c>
      <c r="G1654" s="25">
        <v>29</v>
      </c>
      <c r="H1654" s="24" t="s">
        <v>71</v>
      </c>
      <c r="I1654" s="24" t="s">
        <v>70</v>
      </c>
    </row>
    <row r="1655" spans="1:9" x14ac:dyDescent="0.25">
      <c r="A1655" s="27">
        <v>3123601</v>
      </c>
      <c r="B1655" s="34">
        <v>312360</v>
      </c>
      <c r="C1655" s="26" t="s">
        <v>1681</v>
      </c>
      <c r="D1655" s="26">
        <v>-21.61</v>
      </c>
      <c r="E1655" s="26">
        <v>-45.56</v>
      </c>
      <c r="F1655" s="27">
        <v>0</v>
      </c>
      <c r="G1655" s="27">
        <v>31</v>
      </c>
      <c r="H1655" s="26" t="s">
        <v>83</v>
      </c>
      <c r="I1655" s="26" t="s">
        <v>82</v>
      </c>
    </row>
    <row r="1656" spans="1:9" x14ac:dyDescent="0.25">
      <c r="A1656" s="25">
        <v>2505907</v>
      </c>
      <c r="B1656" s="33">
        <v>250590</v>
      </c>
      <c r="C1656" s="24" t="s">
        <v>1682</v>
      </c>
      <c r="D1656" s="24">
        <v>-7.1</v>
      </c>
      <c r="E1656" s="24">
        <v>-37.71</v>
      </c>
      <c r="F1656" s="25">
        <v>0</v>
      </c>
      <c r="G1656" s="25">
        <v>25</v>
      </c>
      <c r="H1656" s="24" t="s">
        <v>85</v>
      </c>
      <c r="I1656" s="24" t="s">
        <v>5437</v>
      </c>
    </row>
    <row r="1657" spans="1:9" x14ac:dyDescent="0.25">
      <c r="A1657" s="27">
        <v>3514957</v>
      </c>
      <c r="B1657" s="34">
        <v>351495</v>
      </c>
      <c r="C1657" s="26" t="s">
        <v>1683</v>
      </c>
      <c r="D1657" s="26">
        <v>-20.98</v>
      </c>
      <c r="E1657" s="26">
        <v>-48.83</v>
      </c>
      <c r="F1657" s="27">
        <v>0</v>
      </c>
      <c r="G1657" s="27">
        <v>35</v>
      </c>
      <c r="H1657" s="26" t="s">
        <v>101</v>
      </c>
      <c r="I1657" s="26" t="s">
        <v>5434</v>
      </c>
    </row>
    <row r="1658" spans="1:9" x14ac:dyDescent="0.25">
      <c r="A1658" s="25">
        <v>3515004</v>
      </c>
      <c r="B1658" s="33">
        <v>351500</v>
      </c>
      <c r="C1658" s="24" t="s">
        <v>1684</v>
      </c>
      <c r="D1658" s="24">
        <v>-23.64</v>
      </c>
      <c r="E1658" s="24">
        <v>-46.85</v>
      </c>
      <c r="F1658" s="25">
        <v>0</v>
      </c>
      <c r="G1658" s="25">
        <v>35</v>
      </c>
      <c r="H1658" s="24" t="s">
        <v>101</v>
      </c>
      <c r="I1658" s="24" t="s">
        <v>5434</v>
      </c>
    </row>
    <row r="1659" spans="1:9" x14ac:dyDescent="0.25">
      <c r="A1659" s="27">
        <v>3515103</v>
      </c>
      <c r="B1659" s="34">
        <v>351510</v>
      </c>
      <c r="C1659" s="26" t="s">
        <v>1685</v>
      </c>
      <c r="D1659" s="26">
        <v>-23.83</v>
      </c>
      <c r="E1659" s="26">
        <v>-46.81</v>
      </c>
      <c r="F1659" s="27">
        <v>0</v>
      </c>
      <c r="G1659" s="27">
        <v>35</v>
      </c>
      <c r="H1659" s="26" t="s">
        <v>101</v>
      </c>
      <c r="I1659" s="26" t="s">
        <v>5434</v>
      </c>
    </row>
    <row r="1660" spans="1:9" x14ac:dyDescent="0.25">
      <c r="A1660" s="25">
        <v>3515129</v>
      </c>
      <c r="B1660" s="33">
        <v>351512</v>
      </c>
      <c r="C1660" s="24" t="s">
        <v>1686</v>
      </c>
      <c r="D1660" s="24">
        <v>-21.83</v>
      </c>
      <c r="E1660" s="24">
        <v>-51.48</v>
      </c>
      <c r="F1660" s="25">
        <v>0</v>
      </c>
      <c r="G1660" s="25">
        <v>35</v>
      </c>
      <c r="H1660" s="24" t="s">
        <v>101</v>
      </c>
      <c r="I1660" s="24" t="s">
        <v>5434</v>
      </c>
    </row>
    <row r="1661" spans="1:9" x14ac:dyDescent="0.25">
      <c r="A1661" s="27">
        <v>4306809</v>
      </c>
      <c r="B1661" s="34">
        <v>430680</v>
      </c>
      <c r="C1661" s="26" t="s">
        <v>1687</v>
      </c>
      <c r="D1661" s="26">
        <v>-29.23</v>
      </c>
      <c r="E1661" s="26">
        <v>-51.86</v>
      </c>
      <c r="F1661" s="27">
        <v>0</v>
      </c>
      <c r="G1661" s="27">
        <v>43</v>
      </c>
      <c r="H1661" s="26" t="s">
        <v>95</v>
      </c>
      <c r="I1661" s="26" t="s">
        <v>94</v>
      </c>
    </row>
    <row r="1662" spans="1:9" x14ac:dyDescent="0.25">
      <c r="A1662" s="25">
        <v>2403301</v>
      </c>
      <c r="B1662" s="33">
        <v>240330</v>
      </c>
      <c r="C1662" s="24" t="s">
        <v>1688</v>
      </c>
      <c r="D1662" s="24">
        <v>-6.11</v>
      </c>
      <c r="E1662" s="24">
        <v>-38.299999999999997</v>
      </c>
      <c r="F1662" s="25">
        <v>0</v>
      </c>
      <c r="G1662" s="25">
        <v>24</v>
      </c>
      <c r="H1662" s="24" t="s">
        <v>93</v>
      </c>
      <c r="I1662" s="24" t="s">
        <v>92</v>
      </c>
    </row>
    <row r="1663" spans="1:9" x14ac:dyDescent="0.25">
      <c r="A1663" s="27">
        <v>2910404</v>
      </c>
      <c r="B1663" s="34">
        <v>291040</v>
      </c>
      <c r="C1663" s="26" t="s">
        <v>1689</v>
      </c>
      <c r="D1663" s="26">
        <v>-15.53</v>
      </c>
      <c r="E1663" s="26">
        <v>-40.9</v>
      </c>
      <c r="F1663" s="27">
        <v>0</v>
      </c>
      <c r="G1663" s="27">
        <v>29</v>
      </c>
      <c r="H1663" s="26" t="s">
        <v>71</v>
      </c>
      <c r="I1663" s="26" t="s">
        <v>70</v>
      </c>
    </row>
    <row r="1664" spans="1:9" x14ac:dyDescent="0.25">
      <c r="A1664" s="25">
        <v>4306908</v>
      </c>
      <c r="B1664" s="33">
        <v>430690</v>
      </c>
      <c r="C1664" s="24" t="s">
        <v>1690</v>
      </c>
      <c r="D1664" s="24">
        <v>-30.54</v>
      </c>
      <c r="E1664" s="24">
        <v>-52.52</v>
      </c>
      <c r="F1664" s="25">
        <v>0</v>
      </c>
      <c r="G1664" s="25">
        <v>43</v>
      </c>
      <c r="H1664" s="24" t="s">
        <v>95</v>
      </c>
      <c r="I1664" s="24" t="s">
        <v>94</v>
      </c>
    </row>
    <row r="1665" spans="1:9" x14ac:dyDescent="0.25">
      <c r="A1665" s="27">
        <v>4107405</v>
      </c>
      <c r="B1665" s="34">
        <v>410740</v>
      </c>
      <c r="C1665" s="26" t="s">
        <v>1691</v>
      </c>
      <c r="D1665" s="26">
        <v>-25.94</v>
      </c>
      <c r="E1665" s="26">
        <v>-53.16</v>
      </c>
      <c r="F1665" s="27">
        <v>0</v>
      </c>
      <c r="G1665" s="27">
        <v>41</v>
      </c>
      <c r="H1665" s="26" t="s">
        <v>86</v>
      </c>
      <c r="I1665" s="26" t="s">
        <v>5431</v>
      </c>
    </row>
    <row r="1666" spans="1:9" x14ac:dyDescent="0.25">
      <c r="A1666" s="25">
        <v>4107504</v>
      </c>
      <c r="B1666" s="33">
        <v>410750</v>
      </c>
      <c r="C1666" s="24" t="s">
        <v>1692</v>
      </c>
      <c r="D1666" s="24">
        <v>-23.79</v>
      </c>
      <c r="E1666" s="24">
        <v>-52.26</v>
      </c>
      <c r="F1666" s="25">
        <v>0</v>
      </c>
      <c r="G1666" s="25">
        <v>41</v>
      </c>
      <c r="H1666" s="24" t="s">
        <v>86</v>
      </c>
      <c r="I1666" s="24" t="s">
        <v>5431</v>
      </c>
    </row>
    <row r="1667" spans="1:9" x14ac:dyDescent="0.25">
      <c r="A1667" s="27">
        <v>3123700</v>
      </c>
      <c r="B1667" s="34">
        <v>312370</v>
      </c>
      <c r="C1667" s="26" t="s">
        <v>1693</v>
      </c>
      <c r="D1667" s="26">
        <v>-19.21</v>
      </c>
      <c r="E1667" s="26">
        <v>-42.04</v>
      </c>
      <c r="F1667" s="27">
        <v>0</v>
      </c>
      <c r="G1667" s="27">
        <v>31</v>
      </c>
      <c r="H1667" s="26" t="s">
        <v>83</v>
      </c>
      <c r="I1667" s="26" t="s">
        <v>82</v>
      </c>
    </row>
    <row r="1668" spans="1:9" x14ac:dyDescent="0.25">
      <c r="A1668" s="25">
        <v>3515152</v>
      </c>
      <c r="B1668" s="33">
        <v>351515</v>
      </c>
      <c r="C1668" s="24" t="s">
        <v>1694</v>
      </c>
      <c r="D1668" s="24">
        <v>-22.48</v>
      </c>
      <c r="E1668" s="24">
        <v>-47.21</v>
      </c>
      <c r="F1668" s="25">
        <v>0</v>
      </c>
      <c r="G1668" s="25">
        <v>35</v>
      </c>
      <c r="H1668" s="24" t="s">
        <v>101</v>
      </c>
      <c r="I1668" s="24" t="s">
        <v>5434</v>
      </c>
    </row>
    <row r="1669" spans="1:9" x14ac:dyDescent="0.25">
      <c r="A1669" s="27">
        <v>3123809</v>
      </c>
      <c r="B1669" s="34">
        <v>312380</v>
      </c>
      <c r="C1669" s="26" t="s">
        <v>1695</v>
      </c>
      <c r="D1669" s="26">
        <v>-17.28</v>
      </c>
      <c r="E1669" s="26">
        <v>-43.95</v>
      </c>
      <c r="F1669" s="27">
        <v>0</v>
      </c>
      <c r="G1669" s="27">
        <v>31</v>
      </c>
      <c r="H1669" s="26" t="s">
        <v>83</v>
      </c>
      <c r="I1669" s="26" t="s">
        <v>82</v>
      </c>
    </row>
    <row r="1670" spans="1:9" x14ac:dyDescent="0.25">
      <c r="A1670" s="25">
        <v>3301801</v>
      </c>
      <c r="B1670" s="33">
        <v>330180</v>
      </c>
      <c r="C1670" s="24" t="s">
        <v>1696</v>
      </c>
      <c r="D1670" s="24">
        <v>-22.54</v>
      </c>
      <c r="E1670" s="24">
        <v>-43.67</v>
      </c>
      <c r="F1670" s="25">
        <v>0</v>
      </c>
      <c r="G1670" s="25">
        <v>33</v>
      </c>
      <c r="H1670" s="24" t="s">
        <v>91</v>
      </c>
      <c r="I1670" s="24" t="s">
        <v>90</v>
      </c>
    </row>
    <row r="1671" spans="1:9" x14ac:dyDescent="0.25">
      <c r="A1671" s="27">
        <v>4306924</v>
      </c>
      <c r="B1671" s="34">
        <v>430692</v>
      </c>
      <c r="C1671" s="26" t="s">
        <v>1697</v>
      </c>
      <c r="D1671" s="26">
        <v>-27.7</v>
      </c>
      <c r="E1671" s="26">
        <v>-52.91</v>
      </c>
      <c r="F1671" s="27">
        <v>0</v>
      </c>
      <c r="G1671" s="27">
        <v>43</v>
      </c>
      <c r="H1671" s="26" t="s">
        <v>95</v>
      </c>
      <c r="I1671" s="26" t="s">
        <v>94</v>
      </c>
    </row>
    <row r="1672" spans="1:9" x14ac:dyDescent="0.25">
      <c r="A1672" s="25">
        <v>3123858</v>
      </c>
      <c r="B1672" s="33">
        <v>312385</v>
      </c>
      <c r="C1672" s="24" t="s">
        <v>1698</v>
      </c>
      <c r="D1672" s="24">
        <v>-19.62</v>
      </c>
      <c r="E1672" s="24">
        <v>-42.23</v>
      </c>
      <c r="F1672" s="25">
        <v>0</v>
      </c>
      <c r="G1672" s="25">
        <v>31</v>
      </c>
      <c r="H1672" s="24" t="s">
        <v>83</v>
      </c>
      <c r="I1672" s="24" t="s">
        <v>82</v>
      </c>
    </row>
    <row r="1673" spans="1:9" x14ac:dyDescent="0.25">
      <c r="A1673" s="27">
        <v>2910503</v>
      </c>
      <c r="B1673" s="34">
        <v>291050</v>
      </c>
      <c r="C1673" s="26" t="s">
        <v>1699</v>
      </c>
      <c r="D1673" s="26">
        <v>-11.94</v>
      </c>
      <c r="E1673" s="26">
        <v>-38.08</v>
      </c>
      <c r="F1673" s="27">
        <v>0</v>
      </c>
      <c r="G1673" s="27">
        <v>29</v>
      </c>
      <c r="H1673" s="26" t="s">
        <v>71</v>
      </c>
      <c r="I1673" s="26" t="s">
        <v>70</v>
      </c>
    </row>
    <row r="1674" spans="1:9" x14ac:dyDescent="0.25">
      <c r="A1674" s="25">
        <v>4205175</v>
      </c>
      <c r="B1674" s="33">
        <v>420517</v>
      </c>
      <c r="C1674" s="24" t="s">
        <v>1699</v>
      </c>
      <c r="D1674" s="24">
        <v>-26.72</v>
      </c>
      <c r="E1674" s="24">
        <v>-52.56</v>
      </c>
      <c r="F1674" s="25">
        <v>0</v>
      </c>
      <c r="G1674" s="25">
        <v>42</v>
      </c>
      <c r="H1674" s="24" t="s">
        <v>100</v>
      </c>
      <c r="I1674" s="24" t="s">
        <v>99</v>
      </c>
    </row>
    <row r="1675" spans="1:9" x14ac:dyDescent="0.25">
      <c r="A1675" s="27">
        <v>3123908</v>
      </c>
      <c r="B1675" s="34">
        <v>312390</v>
      </c>
      <c r="C1675" s="26" t="s">
        <v>1700</v>
      </c>
      <c r="D1675" s="26">
        <v>-20.67</v>
      </c>
      <c r="E1675" s="26">
        <v>-44.06</v>
      </c>
      <c r="F1675" s="27">
        <v>0</v>
      </c>
      <c r="G1675" s="27">
        <v>31</v>
      </c>
      <c r="H1675" s="26" t="s">
        <v>83</v>
      </c>
      <c r="I1675" s="26" t="s">
        <v>82</v>
      </c>
    </row>
    <row r="1676" spans="1:9" x14ac:dyDescent="0.25">
      <c r="A1676" s="25">
        <v>4107538</v>
      </c>
      <c r="B1676" s="33">
        <v>410753</v>
      </c>
      <c r="C1676" s="24" t="s">
        <v>1701</v>
      </c>
      <c r="D1676" s="24">
        <v>-24.7</v>
      </c>
      <c r="E1676" s="24">
        <v>-54.23</v>
      </c>
      <c r="F1676" s="25">
        <v>0</v>
      </c>
      <c r="G1676" s="25">
        <v>41</v>
      </c>
      <c r="H1676" s="24" t="s">
        <v>86</v>
      </c>
      <c r="I1676" s="24" t="s">
        <v>5431</v>
      </c>
    </row>
    <row r="1677" spans="1:9" x14ac:dyDescent="0.25">
      <c r="A1677" s="27">
        <v>4306957</v>
      </c>
      <c r="B1677" s="34">
        <v>430695</v>
      </c>
      <c r="C1677" s="26" t="s">
        <v>1702</v>
      </c>
      <c r="D1677" s="26">
        <v>-27.52</v>
      </c>
      <c r="E1677" s="26">
        <v>-52.73</v>
      </c>
      <c r="F1677" s="27">
        <v>0</v>
      </c>
      <c r="G1677" s="27">
        <v>43</v>
      </c>
      <c r="H1677" s="26" t="s">
        <v>95</v>
      </c>
      <c r="I1677" s="26" t="s">
        <v>94</v>
      </c>
    </row>
    <row r="1678" spans="1:9" x14ac:dyDescent="0.25">
      <c r="A1678" s="25">
        <v>4306932</v>
      </c>
      <c r="B1678" s="33">
        <v>430693</v>
      </c>
      <c r="C1678" s="24" t="s">
        <v>1703</v>
      </c>
      <c r="D1678" s="24">
        <v>-28.36</v>
      </c>
      <c r="E1678" s="24">
        <v>-54.26</v>
      </c>
      <c r="F1678" s="25">
        <v>0</v>
      </c>
      <c r="G1678" s="25">
        <v>43</v>
      </c>
      <c r="H1678" s="24" t="s">
        <v>95</v>
      </c>
      <c r="I1678" s="24" t="s">
        <v>94</v>
      </c>
    </row>
    <row r="1679" spans="1:9" x14ac:dyDescent="0.25">
      <c r="A1679" s="27">
        <v>1301506</v>
      </c>
      <c r="B1679" s="34">
        <v>130150</v>
      </c>
      <c r="C1679" s="26" t="s">
        <v>1704</v>
      </c>
      <c r="D1679" s="26">
        <v>-7.43</v>
      </c>
      <c r="E1679" s="26">
        <v>-70.02</v>
      </c>
      <c r="F1679" s="27">
        <v>0</v>
      </c>
      <c r="G1679" s="27">
        <v>13</v>
      </c>
      <c r="H1679" s="26" t="s">
        <v>69</v>
      </c>
      <c r="I1679" s="26" t="s">
        <v>68</v>
      </c>
    </row>
    <row r="1680" spans="1:9" x14ac:dyDescent="0.25">
      <c r="A1680" s="25">
        <v>1200252</v>
      </c>
      <c r="B1680" s="33">
        <v>120025</v>
      </c>
      <c r="C1680" s="24" t="s">
        <v>1705</v>
      </c>
      <c r="D1680" s="24">
        <v>-11.02</v>
      </c>
      <c r="E1680" s="24">
        <v>-68.739999999999995</v>
      </c>
      <c r="F1680" s="25">
        <v>0</v>
      </c>
      <c r="G1680" s="25">
        <v>12</v>
      </c>
      <c r="H1680" s="24" t="s">
        <v>64</v>
      </c>
      <c r="I1680" s="24" t="s">
        <v>63</v>
      </c>
    </row>
    <row r="1681" spans="1:9" x14ac:dyDescent="0.25">
      <c r="A1681" s="27">
        <v>2403400</v>
      </c>
      <c r="B1681" s="34">
        <v>240340</v>
      </c>
      <c r="C1681" s="26" t="s">
        <v>1706</v>
      </c>
      <c r="D1681" s="26">
        <v>-6.94</v>
      </c>
      <c r="E1681" s="26">
        <v>-36.71</v>
      </c>
      <c r="F1681" s="27">
        <v>0</v>
      </c>
      <c r="G1681" s="27">
        <v>24</v>
      </c>
      <c r="H1681" s="26" t="s">
        <v>93</v>
      </c>
      <c r="I1681" s="26" t="s">
        <v>92</v>
      </c>
    </row>
    <row r="1682" spans="1:9" x14ac:dyDescent="0.25">
      <c r="A1682" s="25">
        <v>4306973</v>
      </c>
      <c r="B1682" s="33">
        <v>430697</v>
      </c>
      <c r="C1682" s="24" t="s">
        <v>1707</v>
      </c>
      <c r="D1682" s="24">
        <v>-27.85</v>
      </c>
      <c r="E1682" s="24">
        <v>-52.3</v>
      </c>
      <c r="F1682" s="25">
        <v>0</v>
      </c>
      <c r="G1682" s="25">
        <v>43</v>
      </c>
      <c r="H1682" s="24" t="s">
        <v>95</v>
      </c>
      <c r="I1682" s="24" t="s">
        <v>94</v>
      </c>
    </row>
    <row r="1683" spans="1:9" x14ac:dyDescent="0.25">
      <c r="A1683" s="27">
        <v>4307005</v>
      </c>
      <c r="B1683" s="34">
        <v>430700</v>
      </c>
      <c r="C1683" s="26" t="s">
        <v>1708</v>
      </c>
      <c r="D1683" s="26">
        <v>-27.63</v>
      </c>
      <c r="E1683" s="26">
        <v>-52.27</v>
      </c>
      <c r="F1683" s="27">
        <v>0</v>
      </c>
      <c r="G1683" s="27">
        <v>43</v>
      </c>
      <c r="H1683" s="26" t="s">
        <v>95</v>
      </c>
      <c r="I1683" s="26" t="s">
        <v>94</v>
      </c>
    </row>
    <row r="1684" spans="1:9" x14ac:dyDescent="0.25">
      <c r="A1684" s="25">
        <v>2304277</v>
      </c>
      <c r="B1684" s="33">
        <v>230427</v>
      </c>
      <c r="C1684" s="24" t="s">
        <v>1709</v>
      </c>
      <c r="D1684" s="24">
        <v>-6.03</v>
      </c>
      <c r="E1684" s="24">
        <v>-38.340000000000003</v>
      </c>
      <c r="F1684" s="25">
        <v>0</v>
      </c>
      <c r="G1684" s="25">
        <v>23</v>
      </c>
      <c r="H1684" s="24" t="s">
        <v>72</v>
      </c>
      <c r="I1684" s="24" t="s">
        <v>5430</v>
      </c>
    </row>
    <row r="1685" spans="1:9" x14ac:dyDescent="0.25">
      <c r="A1685" s="27">
        <v>2900504</v>
      </c>
      <c r="B1685" s="34">
        <v>290050</v>
      </c>
      <c r="C1685" s="26" t="s">
        <v>1710</v>
      </c>
      <c r="D1685" s="26">
        <v>-13.41</v>
      </c>
      <c r="E1685" s="26">
        <v>-42.13</v>
      </c>
      <c r="F1685" s="27">
        <v>0</v>
      </c>
      <c r="G1685" s="27">
        <v>29</v>
      </c>
      <c r="H1685" s="26" t="s">
        <v>71</v>
      </c>
      <c r="I1685" s="26" t="s">
        <v>70</v>
      </c>
    </row>
    <row r="1686" spans="1:9" x14ac:dyDescent="0.25">
      <c r="A1686" s="25">
        <v>4205191</v>
      </c>
      <c r="B1686" s="33">
        <v>420519</v>
      </c>
      <c r="C1686" s="24" t="s">
        <v>1711</v>
      </c>
      <c r="D1686" s="24">
        <v>-28.98</v>
      </c>
      <c r="E1686" s="24">
        <v>-49.64</v>
      </c>
      <c r="F1686" s="25">
        <v>0</v>
      </c>
      <c r="G1686" s="25">
        <v>42</v>
      </c>
      <c r="H1686" s="24" t="s">
        <v>100</v>
      </c>
      <c r="I1686" s="24" t="s">
        <v>99</v>
      </c>
    </row>
    <row r="1687" spans="1:9" x14ac:dyDescent="0.25">
      <c r="A1687" s="27">
        <v>4307054</v>
      </c>
      <c r="B1687" s="34">
        <v>430705</v>
      </c>
      <c r="C1687" s="26" t="s">
        <v>1712</v>
      </c>
      <c r="D1687" s="26">
        <v>-28.49</v>
      </c>
      <c r="E1687" s="26">
        <v>-52.57</v>
      </c>
      <c r="F1687" s="27">
        <v>0</v>
      </c>
      <c r="G1687" s="27">
        <v>43</v>
      </c>
      <c r="H1687" s="26" t="s">
        <v>95</v>
      </c>
      <c r="I1687" s="26" t="s">
        <v>94</v>
      </c>
    </row>
    <row r="1688" spans="1:9" x14ac:dyDescent="0.25">
      <c r="A1688" s="25">
        <v>4307203</v>
      </c>
      <c r="B1688" s="33">
        <v>430720</v>
      </c>
      <c r="C1688" s="24" t="s">
        <v>1713</v>
      </c>
      <c r="D1688" s="24">
        <v>-27.39</v>
      </c>
      <c r="E1688" s="24">
        <v>-52.57</v>
      </c>
      <c r="F1688" s="25">
        <v>0</v>
      </c>
      <c r="G1688" s="25">
        <v>43</v>
      </c>
      <c r="H1688" s="24" t="s">
        <v>95</v>
      </c>
      <c r="I1688" s="24" t="s">
        <v>94</v>
      </c>
    </row>
    <row r="1689" spans="1:9" x14ac:dyDescent="0.25">
      <c r="A1689" s="27">
        <v>4307302</v>
      </c>
      <c r="B1689" s="34">
        <v>430730</v>
      </c>
      <c r="C1689" s="26" t="s">
        <v>1714</v>
      </c>
      <c r="D1689" s="26">
        <v>-27.54</v>
      </c>
      <c r="E1689" s="26">
        <v>-53.5</v>
      </c>
      <c r="F1689" s="27">
        <v>0</v>
      </c>
      <c r="G1689" s="27">
        <v>43</v>
      </c>
      <c r="H1689" s="26" t="s">
        <v>95</v>
      </c>
      <c r="I1689" s="26" t="s">
        <v>94</v>
      </c>
    </row>
    <row r="1690" spans="1:9" x14ac:dyDescent="0.25">
      <c r="A1690" s="25">
        <v>4205209</v>
      </c>
      <c r="B1690" s="33">
        <v>420520</v>
      </c>
      <c r="C1690" s="24" t="s">
        <v>1715</v>
      </c>
      <c r="D1690" s="24">
        <v>-27.27</v>
      </c>
      <c r="E1690" s="24">
        <v>-51.44</v>
      </c>
      <c r="F1690" s="25">
        <v>0</v>
      </c>
      <c r="G1690" s="25">
        <v>42</v>
      </c>
      <c r="H1690" s="24" t="s">
        <v>100</v>
      </c>
      <c r="I1690" s="24" t="s">
        <v>99</v>
      </c>
    </row>
    <row r="1691" spans="1:9" x14ac:dyDescent="0.25">
      <c r="A1691" s="27">
        <v>3124005</v>
      </c>
      <c r="B1691" s="34">
        <v>312400</v>
      </c>
      <c r="C1691" s="26" t="s">
        <v>1716</v>
      </c>
      <c r="D1691" s="26">
        <v>-20.84</v>
      </c>
      <c r="E1691" s="26">
        <v>-42.65</v>
      </c>
      <c r="F1691" s="27">
        <v>0</v>
      </c>
      <c r="G1691" s="27">
        <v>31</v>
      </c>
      <c r="H1691" s="26" t="s">
        <v>83</v>
      </c>
      <c r="I1691" s="26" t="s">
        <v>82</v>
      </c>
    </row>
    <row r="1692" spans="1:9" x14ac:dyDescent="0.25">
      <c r="A1692" s="25">
        <v>2605202</v>
      </c>
      <c r="B1692" s="33">
        <v>260520</v>
      </c>
      <c r="C1692" s="24" t="s">
        <v>1717</v>
      </c>
      <c r="D1692" s="24">
        <v>-8.35</v>
      </c>
      <c r="E1692" s="24">
        <v>-35.22</v>
      </c>
      <c r="F1692" s="25">
        <v>0</v>
      </c>
      <c r="G1692" s="25">
        <v>26</v>
      </c>
      <c r="H1692" s="24" t="s">
        <v>88</v>
      </c>
      <c r="I1692" s="24" t="s">
        <v>87</v>
      </c>
    </row>
    <row r="1693" spans="1:9" x14ac:dyDescent="0.25">
      <c r="A1693" s="27">
        <v>4307401</v>
      </c>
      <c r="B1693" s="34">
        <v>430740</v>
      </c>
      <c r="C1693" s="26" t="s">
        <v>1718</v>
      </c>
      <c r="D1693" s="26">
        <v>-28.05</v>
      </c>
      <c r="E1693" s="26">
        <v>-51.18</v>
      </c>
      <c r="F1693" s="27">
        <v>0</v>
      </c>
      <c r="G1693" s="27">
        <v>43</v>
      </c>
      <c r="H1693" s="26" t="s">
        <v>95</v>
      </c>
      <c r="I1693" s="26" t="s">
        <v>94</v>
      </c>
    </row>
    <row r="1694" spans="1:9" x14ac:dyDescent="0.25">
      <c r="A1694" s="25">
        <v>3124104</v>
      </c>
      <c r="B1694" s="33">
        <v>312410</v>
      </c>
      <c r="C1694" s="24" t="s">
        <v>1719</v>
      </c>
      <c r="D1694" s="24">
        <v>-19.760000000000002</v>
      </c>
      <c r="E1694" s="24">
        <v>-44.31</v>
      </c>
      <c r="F1694" s="25">
        <v>0</v>
      </c>
      <c r="G1694" s="25">
        <v>31</v>
      </c>
      <c r="H1694" s="24" t="s">
        <v>83</v>
      </c>
      <c r="I1694" s="24" t="s">
        <v>82</v>
      </c>
    </row>
    <row r="1695" spans="1:9" x14ac:dyDescent="0.25">
      <c r="A1695" s="27">
        <v>3124203</v>
      </c>
      <c r="B1695" s="34">
        <v>312420</v>
      </c>
      <c r="C1695" s="26" t="s">
        <v>1720</v>
      </c>
      <c r="D1695" s="26">
        <v>-20.64</v>
      </c>
      <c r="E1695" s="26">
        <v>-41.9</v>
      </c>
      <c r="F1695" s="27">
        <v>0</v>
      </c>
      <c r="G1695" s="27">
        <v>31</v>
      </c>
      <c r="H1695" s="26" t="s">
        <v>83</v>
      </c>
      <c r="I1695" s="26" t="s">
        <v>82</v>
      </c>
    </row>
    <row r="1696" spans="1:9" x14ac:dyDescent="0.25">
      <c r="A1696" s="25">
        <v>2506004</v>
      </c>
      <c r="B1696" s="33">
        <v>250600</v>
      </c>
      <c r="C1696" s="24" t="s">
        <v>1721</v>
      </c>
      <c r="D1696" s="24">
        <v>-7.02</v>
      </c>
      <c r="E1696" s="24">
        <v>-35.86</v>
      </c>
      <c r="F1696" s="25">
        <v>0</v>
      </c>
      <c r="G1696" s="25">
        <v>25</v>
      </c>
      <c r="H1696" s="24" t="s">
        <v>85</v>
      </c>
      <c r="I1696" s="24" t="s">
        <v>5437</v>
      </c>
    </row>
    <row r="1697" spans="1:9" x14ac:dyDescent="0.25">
      <c r="A1697" s="27">
        <v>4307450</v>
      </c>
      <c r="B1697" s="34">
        <v>430745</v>
      </c>
      <c r="C1697" s="26" t="s">
        <v>1722</v>
      </c>
      <c r="D1697" s="26">
        <v>-27.35</v>
      </c>
      <c r="E1697" s="26">
        <v>-53.99</v>
      </c>
      <c r="F1697" s="27">
        <v>0</v>
      </c>
      <c r="G1697" s="27">
        <v>43</v>
      </c>
      <c r="H1697" s="26" t="s">
        <v>95</v>
      </c>
      <c r="I1697" s="26" t="s">
        <v>94</v>
      </c>
    </row>
    <row r="1698" spans="1:9" x14ac:dyDescent="0.25">
      <c r="A1698" s="25">
        <v>4107520</v>
      </c>
      <c r="B1698" s="33">
        <v>410752</v>
      </c>
      <c r="C1698" s="24" t="s">
        <v>1723</v>
      </c>
      <c r="D1698" s="24">
        <v>-23.72</v>
      </c>
      <c r="E1698" s="24">
        <v>-53.81</v>
      </c>
      <c r="F1698" s="25">
        <v>0</v>
      </c>
      <c r="G1698" s="25">
        <v>41</v>
      </c>
      <c r="H1698" s="24" t="s">
        <v>86</v>
      </c>
      <c r="I1698" s="24" t="s">
        <v>5431</v>
      </c>
    </row>
    <row r="1699" spans="1:9" x14ac:dyDescent="0.25">
      <c r="A1699" s="27">
        <v>1707405</v>
      </c>
      <c r="B1699" s="34">
        <v>170740</v>
      </c>
      <c r="C1699" s="26" t="s">
        <v>1724</v>
      </c>
      <c r="D1699" s="26">
        <v>-5.34</v>
      </c>
      <c r="E1699" s="26">
        <v>-48.51</v>
      </c>
      <c r="F1699" s="27">
        <v>0</v>
      </c>
      <c r="G1699" s="27">
        <v>17</v>
      </c>
      <c r="H1699" s="26" t="s">
        <v>105</v>
      </c>
      <c r="I1699" s="26" t="s">
        <v>104</v>
      </c>
    </row>
    <row r="1700" spans="1:9" x14ac:dyDescent="0.25">
      <c r="A1700" s="25">
        <v>2203701</v>
      </c>
      <c r="B1700" s="33">
        <v>220370</v>
      </c>
      <c r="C1700" s="24" t="s">
        <v>1724</v>
      </c>
      <c r="D1700" s="24">
        <v>-3.9</v>
      </c>
      <c r="E1700" s="24">
        <v>-42.23</v>
      </c>
      <c r="F1700" s="25">
        <v>0</v>
      </c>
      <c r="G1700" s="25">
        <v>22</v>
      </c>
      <c r="H1700" s="24" t="s">
        <v>89</v>
      </c>
      <c r="I1700" s="24" t="s">
        <v>5435</v>
      </c>
    </row>
    <row r="1701" spans="1:9" x14ac:dyDescent="0.25">
      <c r="A1701" s="27">
        <v>2104008</v>
      </c>
      <c r="B1701" s="34">
        <v>210400</v>
      </c>
      <c r="C1701" s="26" t="s">
        <v>1725</v>
      </c>
      <c r="D1701" s="26">
        <v>-4.88</v>
      </c>
      <c r="E1701" s="26">
        <v>-44.68</v>
      </c>
      <c r="F1701" s="27">
        <v>0</v>
      </c>
      <c r="G1701" s="27">
        <v>21</v>
      </c>
      <c r="H1701" s="26" t="s">
        <v>77</v>
      </c>
      <c r="I1701" s="26" t="s">
        <v>5433</v>
      </c>
    </row>
    <row r="1702" spans="1:9" x14ac:dyDescent="0.25">
      <c r="A1702" s="25">
        <v>4107546</v>
      </c>
      <c r="B1702" s="33">
        <v>410754</v>
      </c>
      <c r="C1702" s="24" t="s">
        <v>1726</v>
      </c>
      <c r="D1702" s="24">
        <v>-25.42</v>
      </c>
      <c r="E1702" s="24">
        <v>-52.83</v>
      </c>
      <c r="F1702" s="25">
        <v>0</v>
      </c>
      <c r="G1702" s="25">
        <v>41</v>
      </c>
      <c r="H1702" s="24" t="s">
        <v>86</v>
      </c>
      <c r="I1702" s="24" t="s">
        <v>5431</v>
      </c>
    </row>
    <row r="1703" spans="1:9" x14ac:dyDescent="0.25">
      <c r="A1703" s="27">
        <v>1100098</v>
      </c>
      <c r="B1703" s="34">
        <v>110009</v>
      </c>
      <c r="C1703" s="26" t="s">
        <v>1727</v>
      </c>
      <c r="D1703" s="26">
        <v>-11.52</v>
      </c>
      <c r="E1703" s="26">
        <v>-61.01</v>
      </c>
      <c r="F1703" s="27">
        <v>0</v>
      </c>
      <c r="G1703" s="27">
        <v>11</v>
      </c>
      <c r="H1703" s="26" t="s">
        <v>96</v>
      </c>
      <c r="I1703" s="26" t="s">
        <v>5400</v>
      </c>
    </row>
    <row r="1704" spans="1:9" x14ac:dyDescent="0.25">
      <c r="A1704" s="25">
        <v>3124302</v>
      </c>
      <c r="B1704" s="33">
        <v>312430</v>
      </c>
      <c r="C1704" s="24" t="s">
        <v>1728</v>
      </c>
      <c r="D1704" s="24">
        <v>-14.92</v>
      </c>
      <c r="E1704" s="24">
        <v>-42.81</v>
      </c>
      <c r="F1704" s="25">
        <v>0</v>
      </c>
      <c r="G1704" s="25">
        <v>31</v>
      </c>
      <c r="H1704" s="24" t="s">
        <v>83</v>
      </c>
      <c r="I1704" s="24" t="s">
        <v>82</v>
      </c>
    </row>
    <row r="1705" spans="1:9" x14ac:dyDescent="0.25">
      <c r="A1705" s="27">
        <v>2403509</v>
      </c>
      <c r="B1705" s="34">
        <v>240350</v>
      </c>
      <c r="C1705" s="26" t="s">
        <v>1729</v>
      </c>
      <c r="D1705" s="26">
        <v>-6.33</v>
      </c>
      <c r="E1705" s="26">
        <v>-35.299999999999997</v>
      </c>
      <c r="F1705" s="27">
        <v>0</v>
      </c>
      <c r="G1705" s="27">
        <v>24</v>
      </c>
      <c r="H1705" s="26" t="s">
        <v>93</v>
      </c>
      <c r="I1705" s="26" t="s">
        <v>92</v>
      </c>
    </row>
    <row r="1706" spans="1:9" x14ac:dyDescent="0.25">
      <c r="A1706" s="25">
        <v>3124401</v>
      </c>
      <c r="B1706" s="33">
        <v>312440</v>
      </c>
      <c r="C1706" s="24" t="s">
        <v>1730</v>
      </c>
      <c r="D1706" s="24">
        <v>-22.04</v>
      </c>
      <c r="E1706" s="24">
        <v>-45.95</v>
      </c>
      <c r="F1706" s="25">
        <v>0</v>
      </c>
      <c r="G1706" s="25">
        <v>31</v>
      </c>
      <c r="H1706" s="24" t="s">
        <v>83</v>
      </c>
      <c r="I1706" s="24" t="s">
        <v>82</v>
      </c>
    </row>
    <row r="1707" spans="1:9" x14ac:dyDescent="0.25">
      <c r="A1707" s="27">
        <v>3515186</v>
      </c>
      <c r="B1707" s="34">
        <v>351518</v>
      </c>
      <c r="C1707" s="26" t="s">
        <v>1731</v>
      </c>
      <c r="D1707" s="26">
        <v>-22.19</v>
      </c>
      <c r="E1707" s="26">
        <v>-46.74</v>
      </c>
      <c r="F1707" s="27">
        <v>0</v>
      </c>
      <c r="G1707" s="27">
        <v>35</v>
      </c>
      <c r="H1707" s="26" t="s">
        <v>101</v>
      </c>
      <c r="I1707" s="26" t="s">
        <v>5434</v>
      </c>
    </row>
    <row r="1708" spans="1:9" x14ac:dyDescent="0.25">
      <c r="A1708" s="25">
        <v>3515194</v>
      </c>
      <c r="B1708" s="33">
        <v>351519</v>
      </c>
      <c r="C1708" s="24" t="s">
        <v>1732</v>
      </c>
      <c r="D1708" s="24">
        <v>-22.69</v>
      </c>
      <c r="E1708" s="24">
        <v>-49.43</v>
      </c>
      <c r="F1708" s="25">
        <v>0</v>
      </c>
      <c r="G1708" s="25">
        <v>35</v>
      </c>
      <c r="H1708" s="24" t="s">
        <v>101</v>
      </c>
      <c r="I1708" s="24" t="s">
        <v>5434</v>
      </c>
    </row>
    <row r="1709" spans="1:9" x14ac:dyDescent="0.25">
      <c r="A1709" s="27">
        <v>2910602</v>
      </c>
      <c r="B1709" s="34">
        <v>291060</v>
      </c>
      <c r="C1709" s="26" t="s">
        <v>1733</v>
      </c>
      <c r="D1709" s="26">
        <v>-11.79</v>
      </c>
      <c r="E1709" s="26">
        <v>-37.94</v>
      </c>
      <c r="F1709" s="27">
        <v>0</v>
      </c>
      <c r="G1709" s="27">
        <v>29</v>
      </c>
      <c r="H1709" s="26" t="s">
        <v>71</v>
      </c>
      <c r="I1709" s="26" t="s">
        <v>70</v>
      </c>
    </row>
    <row r="1710" spans="1:9" x14ac:dyDescent="0.25">
      <c r="A1710" s="25">
        <v>4307500</v>
      </c>
      <c r="B1710" s="33">
        <v>430750</v>
      </c>
      <c r="C1710" s="24" t="s">
        <v>1734</v>
      </c>
      <c r="D1710" s="24">
        <v>-28.72</v>
      </c>
      <c r="E1710" s="24">
        <v>-52.84</v>
      </c>
      <c r="F1710" s="25">
        <v>0</v>
      </c>
      <c r="G1710" s="25">
        <v>43</v>
      </c>
      <c r="H1710" s="24" t="s">
        <v>95</v>
      </c>
      <c r="I1710" s="24" t="s">
        <v>94</v>
      </c>
    </row>
    <row r="1711" spans="1:9" x14ac:dyDescent="0.25">
      <c r="A1711" s="27">
        <v>4307559</v>
      </c>
      <c r="B1711" s="34">
        <v>430755</v>
      </c>
      <c r="C1711" s="26" t="s">
        <v>1735</v>
      </c>
      <c r="D1711" s="26">
        <v>-27.91</v>
      </c>
      <c r="E1711" s="26">
        <v>-52.25</v>
      </c>
      <c r="F1711" s="27">
        <v>0</v>
      </c>
      <c r="G1711" s="27">
        <v>43</v>
      </c>
      <c r="H1711" s="26" t="s">
        <v>95</v>
      </c>
      <c r="I1711" s="26" t="s">
        <v>94</v>
      </c>
    </row>
    <row r="1712" spans="1:9" x14ac:dyDescent="0.25">
      <c r="A1712" s="25">
        <v>2802106</v>
      </c>
      <c r="B1712" s="33">
        <v>280210</v>
      </c>
      <c r="C1712" s="24" t="s">
        <v>1736</v>
      </c>
      <c r="D1712" s="24">
        <v>-11.26</v>
      </c>
      <c r="E1712" s="24">
        <v>-37.43</v>
      </c>
      <c r="F1712" s="25">
        <v>0</v>
      </c>
      <c r="G1712" s="25">
        <v>28</v>
      </c>
      <c r="H1712" s="24" t="s">
        <v>103</v>
      </c>
      <c r="I1712" s="24" t="s">
        <v>102</v>
      </c>
    </row>
    <row r="1713" spans="1:9" x14ac:dyDescent="0.25">
      <c r="A1713" s="27">
        <v>4307609</v>
      </c>
      <c r="B1713" s="34">
        <v>430760</v>
      </c>
      <c r="C1713" s="26" t="s">
        <v>1737</v>
      </c>
      <c r="D1713" s="26">
        <v>-29.64</v>
      </c>
      <c r="E1713" s="26">
        <v>-51.17</v>
      </c>
      <c r="F1713" s="27">
        <v>0</v>
      </c>
      <c r="G1713" s="27">
        <v>43</v>
      </c>
      <c r="H1713" s="26" t="s">
        <v>95</v>
      </c>
      <c r="I1713" s="26" t="s">
        <v>94</v>
      </c>
    </row>
    <row r="1714" spans="1:9" x14ac:dyDescent="0.25">
      <c r="A1714" s="25">
        <v>4307708</v>
      </c>
      <c r="B1714" s="33">
        <v>430770</v>
      </c>
      <c r="C1714" s="24" t="s">
        <v>1738</v>
      </c>
      <c r="D1714" s="24">
        <v>-29.86</v>
      </c>
      <c r="E1714" s="24">
        <v>-51.17</v>
      </c>
      <c r="F1714" s="25">
        <v>0</v>
      </c>
      <c r="G1714" s="25">
        <v>43</v>
      </c>
      <c r="H1714" s="24" t="s">
        <v>95</v>
      </c>
      <c r="I1714" s="24" t="s">
        <v>94</v>
      </c>
    </row>
    <row r="1715" spans="1:9" x14ac:dyDescent="0.25">
      <c r="A1715" s="27">
        <v>3124500</v>
      </c>
      <c r="B1715" s="34">
        <v>312450</v>
      </c>
      <c r="C1715" s="26" t="s">
        <v>1739</v>
      </c>
      <c r="D1715" s="26">
        <v>-22.46</v>
      </c>
      <c r="E1715" s="26">
        <v>-46.01</v>
      </c>
      <c r="F1715" s="27">
        <v>0</v>
      </c>
      <c r="G1715" s="27">
        <v>31</v>
      </c>
      <c r="H1715" s="26" t="s">
        <v>83</v>
      </c>
      <c r="I1715" s="26" t="s">
        <v>82</v>
      </c>
    </row>
    <row r="1716" spans="1:9" x14ac:dyDescent="0.25">
      <c r="A1716" s="25">
        <v>3557303</v>
      </c>
      <c r="B1716" s="33">
        <v>355730</v>
      </c>
      <c r="C1716" s="24" t="s">
        <v>1740</v>
      </c>
      <c r="D1716" s="24">
        <v>-22.27</v>
      </c>
      <c r="E1716" s="24">
        <v>-46.94</v>
      </c>
      <c r="F1716" s="25">
        <v>0</v>
      </c>
      <c r="G1716" s="25">
        <v>35</v>
      </c>
      <c r="H1716" s="24" t="s">
        <v>101</v>
      </c>
      <c r="I1716" s="24" t="s">
        <v>5434</v>
      </c>
    </row>
    <row r="1717" spans="1:9" x14ac:dyDescent="0.25">
      <c r="A1717" s="27">
        <v>2104057</v>
      </c>
      <c r="B1717" s="34">
        <v>210405</v>
      </c>
      <c r="C1717" s="26" t="s">
        <v>1741</v>
      </c>
      <c r="D1717" s="26">
        <v>-6.56</v>
      </c>
      <c r="E1717" s="26">
        <v>-47.45</v>
      </c>
      <c r="F1717" s="27">
        <v>0</v>
      </c>
      <c r="G1717" s="27">
        <v>21</v>
      </c>
      <c r="H1717" s="26" t="s">
        <v>77</v>
      </c>
      <c r="I1717" s="26" t="s">
        <v>5433</v>
      </c>
    </row>
    <row r="1718" spans="1:9" x14ac:dyDescent="0.25">
      <c r="A1718" s="25">
        <v>4307807</v>
      </c>
      <c r="B1718" s="33">
        <v>430780</v>
      </c>
      <c r="C1718" s="24" t="s">
        <v>1742</v>
      </c>
      <c r="D1718" s="24">
        <v>-29.5</v>
      </c>
      <c r="E1718" s="24">
        <v>-51.96</v>
      </c>
      <c r="F1718" s="25">
        <v>0</v>
      </c>
      <c r="G1718" s="25">
        <v>43</v>
      </c>
      <c r="H1718" s="24" t="s">
        <v>95</v>
      </c>
      <c r="I1718" s="24" t="s">
        <v>94</v>
      </c>
    </row>
    <row r="1719" spans="1:9" x14ac:dyDescent="0.25">
      <c r="A1719" s="27">
        <v>3515202</v>
      </c>
      <c r="B1719" s="34">
        <v>351520</v>
      </c>
      <c r="C1719" s="26" t="s">
        <v>1743</v>
      </c>
      <c r="D1719" s="26">
        <v>-20.28</v>
      </c>
      <c r="E1719" s="26">
        <v>-50.4</v>
      </c>
      <c r="F1719" s="27">
        <v>0</v>
      </c>
      <c r="G1719" s="27">
        <v>35</v>
      </c>
      <c r="H1719" s="26" t="s">
        <v>101</v>
      </c>
      <c r="I1719" s="26" t="s">
        <v>5434</v>
      </c>
    </row>
    <row r="1720" spans="1:9" x14ac:dyDescent="0.25">
      <c r="A1720" s="25">
        <v>3124609</v>
      </c>
      <c r="B1720" s="33">
        <v>312460</v>
      </c>
      <c r="C1720" s="24" t="s">
        <v>1744</v>
      </c>
      <c r="D1720" s="24">
        <v>-21.74</v>
      </c>
      <c r="E1720" s="24">
        <v>-42.46</v>
      </c>
      <c r="F1720" s="25">
        <v>0</v>
      </c>
      <c r="G1720" s="25">
        <v>31</v>
      </c>
      <c r="H1720" s="24" t="s">
        <v>83</v>
      </c>
      <c r="I1720" s="24" t="s">
        <v>82</v>
      </c>
    </row>
    <row r="1721" spans="1:9" x14ac:dyDescent="0.25">
      <c r="A1721" s="27">
        <v>2702553</v>
      </c>
      <c r="B1721" s="34">
        <v>270255</v>
      </c>
      <c r="C1721" s="26" t="s">
        <v>1745</v>
      </c>
      <c r="D1721" s="26">
        <v>-9.39</v>
      </c>
      <c r="E1721" s="26">
        <v>-36.75</v>
      </c>
      <c r="F1721" s="27">
        <v>0</v>
      </c>
      <c r="G1721" s="27">
        <v>27</v>
      </c>
      <c r="H1721" s="26" t="s">
        <v>66</v>
      </c>
      <c r="I1721" s="26" t="s">
        <v>65</v>
      </c>
    </row>
    <row r="1722" spans="1:9" x14ac:dyDescent="0.25">
      <c r="A1722" s="25">
        <v>3124708</v>
      </c>
      <c r="B1722" s="33">
        <v>312470</v>
      </c>
      <c r="C1722" s="24" t="s">
        <v>1746</v>
      </c>
      <c r="D1722" s="24">
        <v>-19.52</v>
      </c>
      <c r="E1722" s="24">
        <v>-45.78</v>
      </c>
      <c r="F1722" s="25">
        <v>0</v>
      </c>
      <c r="G1722" s="25">
        <v>31</v>
      </c>
      <c r="H1722" s="24" t="s">
        <v>83</v>
      </c>
      <c r="I1722" s="24" t="s">
        <v>82</v>
      </c>
    </row>
    <row r="1723" spans="1:9" x14ac:dyDescent="0.25">
      <c r="A1723" s="27">
        <v>5207501</v>
      </c>
      <c r="B1723" s="34">
        <v>520750</v>
      </c>
      <c r="C1723" s="26" t="s">
        <v>1747</v>
      </c>
      <c r="D1723" s="26">
        <v>-13.86</v>
      </c>
      <c r="E1723" s="26">
        <v>-49.07</v>
      </c>
      <c r="F1723" s="27">
        <v>0</v>
      </c>
      <c r="G1723" s="27">
        <v>52</v>
      </c>
      <c r="H1723" s="26" t="s">
        <v>76</v>
      </c>
      <c r="I1723" s="26" t="s">
        <v>5428</v>
      </c>
    </row>
    <row r="1724" spans="1:9" x14ac:dyDescent="0.25">
      <c r="A1724" s="25">
        <v>3515301</v>
      </c>
      <c r="B1724" s="33">
        <v>351530</v>
      </c>
      <c r="C1724" s="24" t="s">
        <v>1747</v>
      </c>
      <c r="D1724" s="24">
        <v>-22.48</v>
      </c>
      <c r="E1724" s="24">
        <v>-51.65</v>
      </c>
      <c r="F1724" s="25">
        <v>0</v>
      </c>
      <c r="G1724" s="25">
        <v>35</v>
      </c>
      <c r="H1724" s="24" t="s">
        <v>101</v>
      </c>
      <c r="I1724" s="24" t="s">
        <v>5434</v>
      </c>
    </row>
    <row r="1725" spans="1:9" x14ac:dyDescent="0.25">
      <c r="A1725" s="27">
        <v>3124807</v>
      </c>
      <c r="B1725" s="34">
        <v>312480</v>
      </c>
      <c r="C1725" s="26" t="s">
        <v>1748</v>
      </c>
      <c r="D1725" s="26">
        <v>-18.739999999999998</v>
      </c>
      <c r="E1725" s="26">
        <v>-47.69</v>
      </c>
      <c r="F1725" s="27">
        <v>0</v>
      </c>
      <c r="G1725" s="27">
        <v>31</v>
      </c>
      <c r="H1725" s="26" t="s">
        <v>83</v>
      </c>
      <c r="I1725" s="26" t="s">
        <v>82</v>
      </c>
    </row>
    <row r="1726" spans="1:9" x14ac:dyDescent="0.25">
      <c r="A1726" s="25">
        <v>4307815</v>
      </c>
      <c r="B1726" s="33">
        <v>430781</v>
      </c>
      <c r="C1726" s="24" t="s">
        <v>1749</v>
      </c>
      <c r="D1726" s="24">
        <v>-29.17</v>
      </c>
      <c r="E1726" s="24">
        <v>-53.15</v>
      </c>
      <c r="F1726" s="25">
        <v>0</v>
      </c>
      <c r="G1726" s="25">
        <v>43</v>
      </c>
      <c r="H1726" s="24" t="s">
        <v>95</v>
      </c>
      <c r="I1726" s="24" t="s">
        <v>94</v>
      </c>
    </row>
    <row r="1727" spans="1:9" x14ac:dyDescent="0.25">
      <c r="A1727" s="27">
        <v>2910701</v>
      </c>
      <c r="B1727" s="34">
        <v>291070</v>
      </c>
      <c r="C1727" s="26" t="s">
        <v>1750</v>
      </c>
      <c r="D1727" s="26">
        <v>-10.5</v>
      </c>
      <c r="E1727" s="26">
        <v>-39.01</v>
      </c>
      <c r="F1727" s="27">
        <v>0</v>
      </c>
      <c r="G1727" s="27">
        <v>29</v>
      </c>
      <c r="H1727" s="26" t="s">
        <v>71</v>
      </c>
      <c r="I1727" s="26" t="s">
        <v>70</v>
      </c>
    </row>
    <row r="1728" spans="1:9" x14ac:dyDescent="0.25">
      <c r="A1728" s="25">
        <v>3515350</v>
      </c>
      <c r="B1728" s="33">
        <v>351535</v>
      </c>
      <c r="C1728" s="24" t="s">
        <v>1751</v>
      </c>
      <c r="D1728" s="24">
        <v>-22.56</v>
      </c>
      <c r="E1728" s="24">
        <v>-52.59</v>
      </c>
      <c r="F1728" s="25">
        <v>0</v>
      </c>
      <c r="G1728" s="25">
        <v>35</v>
      </c>
      <c r="H1728" s="24" t="s">
        <v>101</v>
      </c>
      <c r="I1728" s="24" t="s">
        <v>5434</v>
      </c>
    </row>
    <row r="1729" spans="1:9" x14ac:dyDescent="0.25">
      <c r="A1729" s="27">
        <v>4307831</v>
      </c>
      <c r="B1729" s="34">
        <v>430783</v>
      </c>
      <c r="C1729" s="26" t="s">
        <v>1752</v>
      </c>
      <c r="D1729" s="26">
        <v>-28.52</v>
      </c>
      <c r="E1729" s="26">
        <v>-54.14</v>
      </c>
      <c r="F1729" s="27">
        <v>0</v>
      </c>
      <c r="G1729" s="27">
        <v>43</v>
      </c>
      <c r="H1729" s="26" t="s">
        <v>95</v>
      </c>
      <c r="I1729" s="26" t="s">
        <v>94</v>
      </c>
    </row>
    <row r="1730" spans="1:9" x14ac:dyDescent="0.25">
      <c r="A1730" s="25">
        <v>3124906</v>
      </c>
      <c r="B1730" s="33">
        <v>312490</v>
      </c>
      <c r="C1730" s="24" t="s">
        <v>1753</v>
      </c>
      <c r="D1730" s="24">
        <v>-21.09</v>
      </c>
      <c r="E1730" s="24">
        <v>-42.18</v>
      </c>
      <c r="F1730" s="25">
        <v>0</v>
      </c>
      <c r="G1730" s="25">
        <v>31</v>
      </c>
      <c r="H1730" s="24" t="s">
        <v>83</v>
      </c>
      <c r="I1730" s="24" t="s">
        <v>82</v>
      </c>
    </row>
    <row r="1731" spans="1:9" x14ac:dyDescent="0.25">
      <c r="A1731" s="27">
        <v>2910727</v>
      </c>
      <c r="B1731" s="34">
        <v>291072</v>
      </c>
      <c r="C1731" s="26" t="s">
        <v>1754</v>
      </c>
      <c r="D1731" s="26">
        <v>-16.37</v>
      </c>
      <c r="E1731" s="26">
        <v>-39.58</v>
      </c>
      <c r="F1731" s="27">
        <v>0</v>
      </c>
      <c r="G1731" s="27">
        <v>29</v>
      </c>
      <c r="H1731" s="26" t="s">
        <v>71</v>
      </c>
      <c r="I1731" s="26" t="s">
        <v>70</v>
      </c>
    </row>
    <row r="1732" spans="1:9" x14ac:dyDescent="0.25">
      <c r="A1732" s="25">
        <v>2304285</v>
      </c>
      <c r="B1732" s="33">
        <v>230428</v>
      </c>
      <c r="C1732" s="24" t="s">
        <v>1755</v>
      </c>
      <c r="D1732" s="24">
        <v>-3.89</v>
      </c>
      <c r="E1732" s="24">
        <v>-38.450000000000003</v>
      </c>
      <c r="F1732" s="25">
        <v>0</v>
      </c>
      <c r="G1732" s="25">
        <v>23</v>
      </c>
      <c r="H1732" s="24" t="s">
        <v>72</v>
      </c>
      <c r="I1732" s="24" t="s">
        <v>5430</v>
      </c>
    </row>
    <row r="1733" spans="1:9" x14ac:dyDescent="0.25">
      <c r="A1733" s="27">
        <v>3125002</v>
      </c>
      <c r="B1733" s="34">
        <v>312500</v>
      </c>
      <c r="C1733" s="26" t="s">
        <v>1756</v>
      </c>
      <c r="D1733" s="26">
        <v>-21.55</v>
      </c>
      <c r="E1733" s="26">
        <v>-43.5</v>
      </c>
      <c r="F1733" s="27">
        <v>0</v>
      </c>
      <c r="G1733" s="27">
        <v>31</v>
      </c>
      <c r="H1733" s="26" t="s">
        <v>83</v>
      </c>
      <c r="I1733" s="26" t="s">
        <v>82</v>
      </c>
    </row>
    <row r="1734" spans="1:9" x14ac:dyDescent="0.25">
      <c r="A1734" s="25">
        <v>3125101</v>
      </c>
      <c r="B1734" s="33">
        <v>312510</v>
      </c>
      <c r="C1734" s="24" t="s">
        <v>1757</v>
      </c>
      <c r="D1734" s="24">
        <v>-22.85</v>
      </c>
      <c r="E1734" s="24">
        <v>-46.31</v>
      </c>
      <c r="F1734" s="25">
        <v>0</v>
      </c>
      <c r="G1734" s="25">
        <v>31</v>
      </c>
      <c r="H1734" s="24" t="s">
        <v>83</v>
      </c>
      <c r="I1734" s="24" t="s">
        <v>82</v>
      </c>
    </row>
    <row r="1735" spans="1:9" x14ac:dyDescent="0.25">
      <c r="A1735" s="27">
        <v>2403608</v>
      </c>
      <c r="B1735" s="34">
        <v>240360</v>
      </c>
      <c r="C1735" s="26" t="s">
        <v>1758</v>
      </c>
      <c r="D1735" s="26">
        <v>-5.7</v>
      </c>
      <c r="E1735" s="26">
        <v>-35.299999999999997</v>
      </c>
      <c r="F1735" s="27">
        <v>0</v>
      </c>
      <c r="G1735" s="27">
        <v>24</v>
      </c>
      <c r="H1735" s="26" t="s">
        <v>93</v>
      </c>
      <c r="I1735" s="26" t="s">
        <v>92</v>
      </c>
    </row>
    <row r="1736" spans="1:9" x14ac:dyDescent="0.25">
      <c r="A1736" s="25">
        <v>2605301</v>
      </c>
      <c r="B1736" s="33">
        <v>260530</v>
      </c>
      <c r="C1736" s="24" t="s">
        <v>1759</v>
      </c>
      <c r="D1736" s="24">
        <v>-7.51</v>
      </c>
      <c r="E1736" s="24">
        <v>-39.72</v>
      </c>
      <c r="F1736" s="25">
        <v>0</v>
      </c>
      <c r="G1736" s="25">
        <v>26</v>
      </c>
      <c r="H1736" s="24" t="s">
        <v>88</v>
      </c>
      <c r="I1736" s="24" t="s">
        <v>87</v>
      </c>
    </row>
    <row r="1737" spans="1:9" x14ac:dyDescent="0.25">
      <c r="A1737" s="27">
        <v>2506103</v>
      </c>
      <c r="B1737" s="34">
        <v>250610</v>
      </c>
      <c r="C1737" s="26" t="s">
        <v>1760</v>
      </c>
      <c r="D1737" s="26">
        <v>-7.35</v>
      </c>
      <c r="E1737" s="26">
        <v>-35.770000000000003</v>
      </c>
      <c r="F1737" s="27">
        <v>0</v>
      </c>
      <c r="G1737" s="27">
        <v>25</v>
      </c>
      <c r="H1737" s="26" t="s">
        <v>85</v>
      </c>
      <c r="I1737" s="26" t="s">
        <v>5437</v>
      </c>
    </row>
    <row r="1738" spans="1:9" x14ac:dyDescent="0.25">
      <c r="A1738" s="25">
        <v>4307864</v>
      </c>
      <c r="B1738" s="33">
        <v>430786</v>
      </c>
      <c r="C1738" s="24" t="s">
        <v>1761</v>
      </c>
      <c r="D1738" s="24">
        <v>-28.88</v>
      </c>
      <c r="E1738" s="24">
        <v>-51.69</v>
      </c>
      <c r="F1738" s="25">
        <v>0</v>
      </c>
      <c r="G1738" s="25">
        <v>43</v>
      </c>
      <c r="H1738" s="24" t="s">
        <v>95</v>
      </c>
      <c r="I1738" s="24" t="s">
        <v>94</v>
      </c>
    </row>
    <row r="1739" spans="1:9" x14ac:dyDescent="0.25">
      <c r="A1739" s="27">
        <v>5207535</v>
      </c>
      <c r="B1739" s="34">
        <v>520753</v>
      </c>
      <c r="C1739" s="26" t="s">
        <v>1762</v>
      </c>
      <c r="D1739" s="26">
        <v>-15.44</v>
      </c>
      <c r="E1739" s="26">
        <v>-50.36</v>
      </c>
      <c r="F1739" s="27">
        <v>0</v>
      </c>
      <c r="G1739" s="27">
        <v>52</v>
      </c>
      <c r="H1739" s="26" t="s">
        <v>76</v>
      </c>
      <c r="I1739" s="26" t="s">
        <v>5428</v>
      </c>
    </row>
    <row r="1740" spans="1:9" x14ac:dyDescent="0.25">
      <c r="A1740" s="25">
        <v>3125200</v>
      </c>
      <c r="B1740" s="33">
        <v>312520</v>
      </c>
      <c r="C1740" s="24" t="s">
        <v>1763</v>
      </c>
      <c r="D1740" s="24">
        <v>-21.4</v>
      </c>
      <c r="E1740" s="24">
        <v>-45.82</v>
      </c>
      <c r="F1740" s="25">
        <v>0</v>
      </c>
      <c r="G1740" s="25">
        <v>31</v>
      </c>
      <c r="H1740" s="24" t="s">
        <v>83</v>
      </c>
      <c r="I1740" s="24" t="s">
        <v>82</v>
      </c>
    </row>
    <row r="1741" spans="1:9" x14ac:dyDescent="0.25">
      <c r="A1741" s="27">
        <v>3125309</v>
      </c>
      <c r="B1741" s="34">
        <v>312530</v>
      </c>
      <c r="C1741" s="26" t="s">
        <v>1764</v>
      </c>
      <c r="D1741" s="26">
        <v>-20.8</v>
      </c>
      <c r="E1741" s="26">
        <v>-42.02</v>
      </c>
      <c r="F1741" s="27">
        <v>0</v>
      </c>
      <c r="G1741" s="27">
        <v>31</v>
      </c>
      <c r="H1741" s="26" t="s">
        <v>83</v>
      </c>
      <c r="I1741" s="26" t="s">
        <v>82</v>
      </c>
    </row>
    <row r="1742" spans="1:9" x14ac:dyDescent="0.25">
      <c r="A1742" s="25">
        <v>2304301</v>
      </c>
      <c r="B1742" s="33">
        <v>230430</v>
      </c>
      <c r="C1742" s="24" t="s">
        <v>1765</v>
      </c>
      <c r="D1742" s="24">
        <v>-6.93</v>
      </c>
      <c r="E1742" s="24">
        <v>-39.56</v>
      </c>
      <c r="F1742" s="25">
        <v>0</v>
      </c>
      <c r="G1742" s="25">
        <v>23</v>
      </c>
      <c r="H1742" s="24" t="s">
        <v>72</v>
      </c>
      <c r="I1742" s="24" t="s">
        <v>5430</v>
      </c>
    </row>
    <row r="1743" spans="1:9" x14ac:dyDescent="0.25">
      <c r="A1743" s="27">
        <v>1503002</v>
      </c>
      <c r="B1743" s="34">
        <v>150300</v>
      </c>
      <c r="C1743" s="26" t="s">
        <v>1766</v>
      </c>
      <c r="D1743" s="26">
        <v>-2.17</v>
      </c>
      <c r="E1743" s="26">
        <v>-56.74</v>
      </c>
      <c r="F1743" s="27">
        <v>0</v>
      </c>
      <c r="G1743" s="27">
        <v>15</v>
      </c>
      <c r="H1743" s="26" t="s">
        <v>84</v>
      </c>
      <c r="I1743" s="26" t="s">
        <v>5429</v>
      </c>
    </row>
    <row r="1744" spans="1:9" x14ac:dyDescent="0.25">
      <c r="A1744" s="25">
        <v>4107553</v>
      </c>
      <c r="B1744" s="33">
        <v>410755</v>
      </c>
      <c r="C1744" s="24" t="s">
        <v>1767</v>
      </c>
      <c r="D1744" s="24">
        <v>-24.1</v>
      </c>
      <c r="E1744" s="24">
        <v>-52.62</v>
      </c>
      <c r="F1744" s="25">
        <v>0</v>
      </c>
      <c r="G1744" s="25">
        <v>41</v>
      </c>
      <c r="H1744" s="24" t="s">
        <v>86</v>
      </c>
      <c r="I1744" s="24" t="s">
        <v>5431</v>
      </c>
    </row>
    <row r="1745" spans="1:9" x14ac:dyDescent="0.25">
      <c r="A1745" s="27">
        <v>4307906</v>
      </c>
      <c r="B1745" s="34">
        <v>430790</v>
      </c>
      <c r="C1745" s="26" t="s">
        <v>1768</v>
      </c>
      <c r="D1745" s="26">
        <v>-29.22</v>
      </c>
      <c r="E1745" s="26">
        <v>-51.34</v>
      </c>
      <c r="F1745" s="27">
        <v>0</v>
      </c>
      <c r="G1745" s="27">
        <v>43</v>
      </c>
      <c r="H1745" s="26" t="s">
        <v>95</v>
      </c>
      <c r="I1745" s="26" t="s">
        <v>94</v>
      </c>
    </row>
    <row r="1746" spans="1:9" x14ac:dyDescent="0.25">
      <c r="A1746" s="25">
        <v>3515400</v>
      </c>
      <c r="B1746" s="33">
        <v>351540</v>
      </c>
      <c r="C1746" s="24" t="s">
        <v>1769</v>
      </c>
      <c r="D1746" s="24">
        <v>-23.38</v>
      </c>
      <c r="E1746" s="24">
        <v>-49.5</v>
      </c>
      <c r="F1746" s="25">
        <v>0</v>
      </c>
      <c r="G1746" s="25">
        <v>35</v>
      </c>
      <c r="H1746" s="24" t="s">
        <v>101</v>
      </c>
      <c r="I1746" s="24" t="s">
        <v>5434</v>
      </c>
    </row>
    <row r="1747" spans="1:9" x14ac:dyDescent="0.25">
      <c r="A1747" s="27">
        <v>2203750</v>
      </c>
      <c r="B1747" s="34">
        <v>220375</v>
      </c>
      <c r="C1747" s="26" t="s">
        <v>1770</v>
      </c>
      <c r="D1747" s="26">
        <v>-9.48</v>
      </c>
      <c r="E1747" s="26">
        <v>-42.79</v>
      </c>
      <c r="F1747" s="27">
        <v>0</v>
      </c>
      <c r="G1747" s="27">
        <v>22</v>
      </c>
      <c r="H1747" s="26" t="s">
        <v>89</v>
      </c>
      <c r="I1747" s="26" t="s">
        <v>5435</v>
      </c>
    </row>
    <row r="1748" spans="1:9" x14ac:dyDescent="0.25">
      <c r="A1748" s="25">
        <v>1707553</v>
      </c>
      <c r="B1748" s="33">
        <v>170755</v>
      </c>
      <c r="C1748" s="24" t="s">
        <v>1771</v>
      </c>
      <c r="D1748" s="24">
        <v>-10.76</v>
      </c>
      <c r="E1748" s="24">
        <v>-48.9</v>
      </c>
      <c r="F1748" s="25">
        <v>0</v>
      </c>
      <c r="G1748" s="25">
        <v>17</v>
      </c>
      <c r="H1748" s="24" t="s">
        <v>105</v>
      </c>
      <c r="I1748" s="24" t="s">
        <v>104</v>
      </c>
    </row>
    <row r="1749" spans="1:9" x14ac:dyDescent="0.25">
      <c r="A1749" s="27">
        <v>2910750</v>
      </c>
      <c r="B1749" s="34">
        <v>291075</v>
      </c>
      <c r="C1749" s="26" t="s">
        <v>1771</v>
      </c>
      <c r="D1749" s="26">
        <v>-10.6</v>
      </c>
      <c r="E1749" s="26">
        <v>-38.21</v>
      </c>
      <c r="F1749" s="27">
        <v>0</v>
      </c>
      <c r="G1749" s="27">
        <v>29</v>
      </c>
      <c r="H1749" s="26" t="s">
        <v>71</v>
      </c>
      <c r="I1749" s="26" t="s">
        <v>70</v>
      </c>
    </row>
    <row r="1750" spans="1:9" x14ac:dyDescent="0.25">
      <c r="A1750" s="25">
        <v>5003801</v>
      </c>
      <c r="B1750" s="33">
        <v>500380</v>
      </c>
      <c r="C1750" s="24" t="s">
        <v>1772</v>
      </c>
      <c r="D1750" s="24">
        <v>-22.37</v>
      </c>
      <c r="E1750" s="24">
        <v>-54.51</v>
      </c>
      <c r="F1750" s="25">
        <v>0</v>
      </c>
      <c r="G1750" s="25">
        <v>50</v>
      </c>
      <c r="H1750" s="24" t="s">
        <v>81</v>
      </c>
      <c r="I1750" s="24" t="s">
        <v>80</v>
      </c>
    </row>
    <row r="1751" spans="1:9" x14ac:dyDescent="0.25">
      <c r="A1751" s="27">
        <v>4107603</v>
      </c>
      <c r="B1751" s="34">
        <v>410760</v>
      </c>
      <c r="C1751" s="26" t="s">
        <v>1773</v>
      </c>
      <c r="D1751" s="26">
        <v>-24</v>
      </c>
      <c r="E1751" s="26">
        <v>-51.31</v>
      </c>
      <c r="F1751" s="27">
        <v>0</v>
      </c>
      <c r="G1751" s="27">
        <v>41</v>
      </c>
      <c r="H1751" s="26" t="s">
        <v>86</v>
      </c>
      <c r="I1751" s="26" t="s">
        <v>5431</v>
      </c>
    </row>
    <row r="1752" spans="1:9" x14ac:dyDescent="0.25">
      <c r="A1752" s="25">
        <v>4308003</v>
      </c>
      <c r="B1752" s="33">
        <v>430800</v>
      </c>
      <c r="C1752" s="24" t="s">
        <v>1774</v>
      </c>
      <c r="D1752" s="24">
        <v>-29.57</v>
      </c>
      <c r="E1752" s="24">
        <v>-53.44</v>
      </c>
      <c r="F1752" s="25">
        <v>0</v>
      </c>
      <c r="G1752" s="25">
        <v>43</v>
      </c>
      <c r="H1752" s="24" t="s">
        <v>95</v>
      </c>
      <c r="I1752" s="24" t="s">
        <v>94</v>
      </c>
    </row>
    <row r="1753" spans="1:9" x14ac:dyDescent="0.25">
      <c r="A1753" s="27">
        <v>4205308</v>
      </c>
      <c r="B1753" s="34">
        <v>420530</v>
      </c>
      <c r="C1753" s="26" t="s">
        <v>1775</v>
      </c>
      <c r="D1753" s="26">
        <v>-26.85</v>
      </c>
      <c r="E1753" s="26">
        <v>-52.25</v>
      </c>
      <c r="F1753" s="27">
        <v>0</v>
      </c>
      <c r="G1753" s="27">
        <v>42</v>
      </c>
      <c r="H1753" s="26" t="s">
        <v>100</v>
      </c>
      <c r="I1753" s="26" t="s">
        <v>99</v>
      </c>
    </row>
    <row r="1754" spans="1:9" x14ac:dyDescent="0.25">
      <c r="A1754" s="25">
        <v>4308052</v>
      </c>
      <c r="B1754" s="33">
        <v>430805</v>
      </c>
      <c r="C1754" s="24" t="s">
        <v>1776</v>
      </c>
      <c r="D1754" s="24">
        <v>-27.42</v>
      </c>
      <c r="E1754" s="24">
        <v>-52.67</v>
      </c>
      <c r="F1754" s="25">
        <v>0</v>
      </c>
      <c r="G1754" s="25">
        <v>43</v>
      </c>
      <c r="H1754" s="24" t="s">
        <v>95</v>
      </c>
      <c r="I1754" s="24" t="s">
        <v>94</v>
      </c>
    </row>
    <row r="1755" spans="1:9" x14ac:dyDescent="0.25">
      <c r="A1755" s="27">
        <v>5207600</v>
      </c>
      <c r="B1755" s="34">
        <v>520760</v>
      </c>
      <c r="C1755" s="26" t="s">
        <v>1777</v>
      </c>
      <c r="D1755" s="26">
        <v>-16.18</v>
      </c>
      <c r="E1755" s="26">
        <v>-50.77</v>
      </c>
      <c r="F1755" s="27">
        <v>0</v>
      </c>
      <c r="G1755" s="27">
        <v>52</v>
      </c>
      <c r="H1755" s="26" t="s">
        <v>76</v>
      </c>
      <c r="I1755" s="26" t="s">
        <v>5428</v>
      </c>
    </row>
    <row r="1756" spans="1:9" x14ac:dyDescent="0.25">
      <c r="A1756" s="25">
        <v>4107652</v>
      </c>
      <c r="B1756" s="33">
        <v>410765</v>
      </c>
      <c r="C1756" s="24" t="s">
        <v>1778</v>
      </c>
      <c r="D1756" s="24">
        <v>-25.65</v>
      </c>
      <c r="E1756" s="24">
        <v>-49.3</v>
      </c>
      <c r="F1756" s="25">
        <v>0</v>
      </c>
      <c r="G1756" s="25">
        <v>41</v>
      </c>
      <c r="H1756" s="24" t="s">
        <v>86</v>
      </c>
      <c r="I1756" s="24" t="s">
        <v>5431</v>
      </c>
    </row>
    <row r="1757" spans="1:9" x14ac:dyDescent="0.25">
      <c r="A1757" s="27">
        <v>4308078</v>
      </c>
      <c r="B1757" s="34">
        <v>430807</v>
      </c>
      <c r="C1757" s="26" t="s">
        <v>1779</v>
      </c>
      <c r="D1757" s="26">
        <v>-29.58</v>
      </c>
      <c r="E1757" s="26">
        <v>-51.82</v>
      </c>
      <c r="F1757" s="27">
        <v>0</v>
      </c>
      <c r="G1757" s="27">
        <v>43</v>
      </c>
      <c r="H1757" s="26" t="s">
        <v>95</v>
      </c>
      <c r="I1757" s="26" t="s">
        <v>94</v>
      </c>
    </row>
    <row r="1758" spans="1:9" x14ac:dyDescent="0.25">
      <c r="A1758" s="25">
        <v>1200302</v>
      </c>
      <c r="B1758" s="33">
        <v>120030</v>
      </c>
      <c r="C1758" s="24" t="s">
        <v>1780</v>
      </c>
      <c r="D1758" s="24">
        <v>-8.16</v>
      </c>
      <c r="E1758" s="24">
        <v>-70.349999999999994</v>
      </c>
      <c r="F1758" s="25">
        <v>0</v>
      </c>
      <c r="G1758" s="25">
        <v>12</v>
      </c>
      <c r="H1758" s="24" t="s">
        <v>64</v>
      </c>
      <c r="I1758" s="24" t="s">
        <v>63</v>
      </c>
    </row>
    <row r="1759" spans="1:9" x14ac:dyDescent="0.25">
      <c r="A1759" s="27">
        <v>2910776</v>
      </c>
      <c r="B1759" s="34">
        <v>291077</v>
      </c>
      <c r="C1759" s="26" t="s">
        <v>1781</v>
      </c>
      <c r="D1759" s="26">
        <v>-14.2</v>
      </c>
      <c r="E1759" s="26">
        <v>-44.28</v>
      </c>
      <c r="F1759" s="27">
        <v>0</v>
      </c>
      <c r="G1759" s="27">
        <v>29</v>
      </c>
      <c r="H1759" s="26" t="s">
        <v>71</v>
      </c>
      <c r="I1759" s="26" t="s">
        <v>70</v>
      </c>
    </row>
    <row r="1760" spans="1:9" x14ac:dyDescent="0.25">
      <c r="A1760" s="25">
        <v>2910800</v>
      </c>
      <c r="B1760" s="33">
        <v>291080</v>
      </c>
      <c r="C1760" s="24" t="s">
        <v>1782</v>
      </c>
      <c r="D1760" s="24">
        <v>-12.26</v>
      </c>
      <c r="E1760" s="24">
        <v>-38.96</v>
      </c>
      <c r="F1760" s="25">
        <v>0</v>
      </c>
      <c r="G1760" s="25">
        <v>29</v>
      </c>
      <c r="H1760" s="24" t="s">
        <v>71</v>
      </c>
      <c r="I1760" s="24" t="s">
        <v>70</v>
      </c>
    </row>
    <row r="1761" spans="1:9" x14ac:dyDescent="0.25">
      <c r="A1761" s="27">
        <v>2702603</v>
      </c>
      <c r="B1761" s="34">
        <v>270260</v>
      </c>
      <c r="C1761" s="26" t="s">
        <v>1783</v>
      </c>
      <c r="D1761" s="26">
        <v>-9.89</v>
      </c>
      <c r="E1761" s="26">
        <v>-36.67</v>
      </c>
      <c r="F1761" s="27">
        <v>0</v>
      </c>
      <c r="G1761" s="27">
        <v>27</v>
      </c>
      <c r="H1761" s="26" t="s">
        <v>66</v>
      </c>
      <c r="I1761" s="26" t="s">
        <v>65</v>
      </c>
    </row>
    <row r="1762" spans="1:9" x14ac:dyDescent="0.25">
      <c r="A1762" s="25">
        <v>2605400</v>
      </c>
      <c r="B1762" s="33">
        <v>260540</v>
      </c>
      <c r="C1762" s="24" t="s">
        <v>1784</v>
      </c>
      <c r="D1762" s="24">
        <v>-7.95</v>
      </c>
      <c r="E1762" s="24">
        <v>-35.380000000000003</v>
      </c>
      <c r="F1762" s="25">
        <v>0</v>
      </c>
      <c r="G1762" s="25">
        <v>26</v>
      </c>
      <c r="H1762" s="24" t="s">
        <v>88</v>
      </c>
      <c r="I1762" s="24" t="s">
        <v>87</v>
      </c>
    </row>
    <row r="1763" spans="1:9" x14ac:dyDescent="0.25">
      <c r="A1763" s="27">
        <v>2802205</v>
      </c>
      <c r="B1763" s="34">
        <v>280220</v>
      </c>
      <c r="C1763" s="26" t="s">
        <v>1784</v>
      </c>
      <c r="D1763" s="26">
        <v>-10.26</v>
      </c>
      <c r="E1763" s="26">
        <v>-37.31</v>
      </c>
      <c r="F1763" s="27">
        <v>0</v>
      </c>
      <c r="G1763" s="27">
        <v>28</v>
      </c>
      <c r="H1763" s="26" t="s">
        <v>103</v>
      </c>
      <c r="I1763" s="26" t="s">
        <v>102</v>
      </c>
    </row>
    <row r="1764" spans="1:9" x14ac:dyDescent="0.25">
      <c r="A1764" s="25">
        <v>2104073</v>
      </c>
      <c r="B1764" s="33">
        <v>210407</v>
      </c>
      <c r="C1764" s="24" t="s">
        <v>1785</v>
      </c>
      <c r="D1764" s="24">
        <v>-6.96</v>
      </c>
      <c r="E1764" s="24">
        <v>-46.68</v>
      </c>
      <c r="F1764" s="25">
        <v>0</v>
      </c>
      <c r="G1764" s="25">
        <v>21</v>
      </c>
      <c r="H1764" s="24" t="s">
        <v>77</v>
      </c>
      <c r="I1764" s="24" t="s">
        <v>5433</v>
      </c>
    </row>
    <row r="1765" spans="1:9" x14ac:dyDescent="0.25">
      <c r="A1765" s="27">
        <v>3125408</v>
      </c>
      <c r="B1765" s="34">
        <v>312540</v>
      </c>
      <c r="C1765" s="26" t="s">
        <v>1786</v>
      </c>
      <c r="D1765" s="26">
        <v>-18.07</v>
      </c>
      <c r="E1765" s="26">
        <v>-43.24</v>
      </c>
      <c r="F1765" s="27">
        <v>0</v>
      </c>
      <c r="G1765" s="27">
        <v>31</v>
      </c>
      <c r="H1765" s="26" t="s">
        <v>83</v>
      </c>
      <c r="I1765" s="26" t="s">
        <v>82</v>
      </c>
    </row>
    <row r="1766" spans="1:9" x14ac:dyDescent="0.25">
      <c r="A1766" s="25">
        <v>2403707</v>
      </c>
      <c r="B1766" s="33">
        <v>240370</v>
      </c>
      <c r="C1766" s="24" t="s">
        <v>1787</v>
      </c>
      <c r="D1766" s="24">
        <v>-5.6</v>
      </c>
      <c r="E1766" s="24">
        <v>-37.68</v>
      </c>
      <c r="F1766" s="25">
        <v>0</v>
      </c>
      <c r="G1766" s="25">
        <v>24</v>
      </c>
      <c r="H1766" s="24" t="s">
        <v>93</v>
      </c>
      <c r="I1766" s="24" t="s">
        <v>92</v>
      </c>
    </row>
    <row r="1767" spans="1:9" x14ac:dyDescent="0.25">
      <c r="A1767" s="27">
        <v>3125606</v>
      </c>
      <c r="B1767" s="34">
        <v>312560</v>
      </c>
      <c r="C1767" s="26" t="s">
        <v>1788</v>
      </c>
      <c r="D1767" s="26">
        <v>-16.63</v>
      </c>
      <c r="E1767" s="26">
        <v>-40.76</v>
      </c>
      <c r="F1767" s="27">
        <v>0</v>
      </c>
      <c r="G1767" s="27">
        <v>31</v>
      </c>
      <c r="H1767" s="26" t="s">
        <v>83</v>
      </c>
      <c r="I1767" s="26" t="s">
        <v>82</v>
      </c>
    </row>
    <row r="1768" spans="1:9" x14ac:dyDescent="0.25">
      <c r="A1768" s="25">
        <v>3125705</v>
      </c>
      <c r="B1768" s="33">
        <v>312570</v>
      </c>
      <c r="C1768" s="24" t="s">
        <v>1789</v>
      </c>
      <c r="D1768" s="24">
        <v>-18.75</v>
      </c>
      <c r="E1768" s="24">
        <v>-44.89</v>
      </c>
      <c r="F1768" s="25">
        <v>0</v>
      </c>
      <c r="G1768" s="25">
        <v>31</v>
      </c>
      <c r="H1768" s="24" t="s">
        <v>83</v>
      </c>
      <c r="I1768" s="24" t="s">
        <v>82</v>
      </c>
    </row>
    <row r="1769" spans="1:9" x14ac:dyDescent="0.25">
      <c r="A1769" s="27">
        <v>4308102</v>
      </c>
      <c r="B1769" s="34">
        <v>430810</v>
      </c>
      <c r="C1769" s="26" t="s">
        <v>1790</v>
      </c>
      <c r="D1769" s="26">
        <v>-29.45</v>
      </c>
      <c r="E1769" s="26">
        <v>-51.3</v>
      </c>
      <c r="F1769" s="27">
        <v>0</v>
      </c>
      <c r="G1769" s="27">
        <v>43</v>
      </c>
      <c r="H1769" s="26" t="s">
        <v>95</v>
      </c>
      <c r="I1769" s="26" t="s">
        <v>94</v>
      </c>
    </row>
    <row r="1770" spans="1:9" x14ac:dyDescent="0.25">
      <c r="A1770" s="25">
        <v>2702702</v>
      </c>
      <c r="B1770" s="33">
        <v>270270</v>
      </c>
      <c r="C1770" s="24" t="s">
        <v>1791</v>
      </c>
      <c r="D1770" s="24">
        <v>-10.29</v>
      </c>
      <c r="E1770" s="24">
        <v>-36.299999999999997</v>
      </c>
      <c r="F1770" s="25">
        <v>0</v>
      </c>
      <c r="G1770" s="25">
        <v>27</v>
      </c>
      <c r="H1770" s="24" t="s">
        <v>66</v>
      </c>
      <c r="I1770" s="24" t="s">
        <v>65</v>
      </c>
    </row>
    <row r="1771" spans="1:9" x14ac:dyDescent="0.25">
      <c r="A1771" s="27">
        <v>5103700</v>
      </c>
      <c r="B1771" s="34">
        <v>510370</v>
      </c>
      <c r="C1771" s="26" t="s">
        <v>1792</v>
      </c>
      <c r="D1771" s="26">
        <v>-12.38</v>
      </c>
      <c r="E1771" s="26">
        <v>-54.91</v>
      </c>
      <c r="F1771" s="27">
        <v>0</v>
      </c>
      <c r="G1771" s="27">
        <v>51</v>
      </c>
      <c r="H1771" s="26" t="s">
        <v>79</v>
      </c>
      <c r="I1771" s="26" t="s">
        <v>78</v>
      </c>
    </row>
    <row r="1772" spans="1:9" x14ac:dyDescent="0.25">
      <c r="A1772" s="25">
        <v>4107702</v>
      </c>
      <c r="B1772" s="33">
        <v>410770</v>
      </c>
      <c r="C1772" s="24" t="s">
        <v>1793</v>
      </c>
      <c r="D1772" s="24">
        <v>-23.91</v>
      </c>
      <c r="E1772" s="24">
        <v>-51.97</v>
      </c>
      <c r="F1772" s="25">
        <v>0</v>
      </c>
      <c r="G1772" s="25">
        <v>41</v>
      </c>
      <c r="H1772" s="24" t="s">
        <v>86</v>
      </c>
      <c r="I1772" s="24" t="s">
        <v>5431</v>
      </c>
    </row>
    <row r="1773" spans="1:9" x14ac:dyDescent="0.25">
      <c r="A1773" s="27">
        <v>4107736</v>
      </c>
      <c r="B1773" s="34">
        <v>410773</v>
      </c>
      <c r="C1773" s="26" t="s">
        <v>1794</v>
      </c>
      <c r="D1773" s="26">
        <v>-25.41</v>
      </c>
      <c r="E1773" s="26">
        <v>-50.54</v>
      </c>
      <c r="F1773" s="27">
        <v>0</v>
      </c>
      <c r="G1773" s="27">
        <v>41</v>
      </c>
      <c r="H1773" s="26" t="s">
        <v>86</v>
      </c>
      <c r="I1773" s="26" t="s">
        <v>5431</v>
      </c>
    </row>
    <row r="1774" spans="1:9" x14ac:dyDescent="0.25">
      <c r="A1774" s="25">
        <v>3125804</v>
      </c>
      <c r="B1774" s="33">
        <v>312580</v>
      </c>
      <c r="C1774" s="24" t="s">
        <v>1795</v>
      </c>
      <c r="D1774" s="24">
        <v>-19.149999999999999</v>
      </c>
      <c r="E1774" s="24">
        <v>-42.08</v>
      </c>
      <c r="F1774" s="25">
        <v>0</v>
      </c>
      <c r="G1774" s="25">
        <v>31</v>
      </c>
      <c r="H1774" s="24" t="s">
        <v>83</v>
      </c>
      <c r="I1774" s="24" t="s">
        <v>82</v>
      </c>
    </row>
    <row r="1775" spans="1:9" x14ac:dyDescent="0.25">
      <c r="A1775" s="27">
        <v>2605459</v>
      </c>
      <c r="B1775" s="34">
        <v>260545</v>
      </c>
      <c r="C1775" s="26" t="s">
        <v>1796</v>
      </c>
      <c r="D1775" s="26">
        <v>-3.83</v>
      </c>
      <c r="E1775" s="26">
        <v>-32.409999999999997</v>
      </c>
      <c r="F1775" s="27">
        <v>0</v>
      </c>
      <c r="G1775" s="27">
        <v>26</v>
      </c>
      <c r="H1775" s="26" t="s">
        <v>88</v>
      </c>
      <c r="I1775" s="26" t="s">
        <v>87</v>
      </c>
    </row>
    <row r="1776" spans="1:9" x14ac:dyDescent="0.25">
      <c r="A1776" s="25">
        <v>2104081</v>
      </c>
      <c r="B1776" s="33">
        <v>210408</v>
      </c>
      <c r="C1776" s="24" t="s">
        <v>1797</v>
      </c>
      <c r="D1776" s="24">
        <v>-6.15</v>
      </c>
      <c r="E1776" s="24">
        <v>-44.89</v>
      </c>
      <c r="F1776" s="25">
        <v>0</v>
      </c>
      <c r="G1776" s="25">
        <v>21</v>
      </c>
      <c r="H1776" s="24" t="s">
        <v>77</v>
      </c>
      <c r="I1776" s="24" t="s">
        <v>5433</v>
      </c>
    </row>
    <row r="1777" spans="1:9" x14ac:dyDescent="0.25">
      <c r="A1777" s="27">
        <v>2403756</v>
      </c>
      <c r="B1777" s="34">
        <v>240375</v>
      </c>
      <c r="C1777" s="26" t="s">
        <v>1798</v>
      </c>
      <c r="D1777" s="26">
        <v>-5.69</v>
      </c>
      <c r="E1777" s="26">
        <v>-36.53</v>
      </c>
      <c r="F1777" s="27">
        <v>0</v>
      </c>
      <c r="G1777" s="27">
        <v>24</v>
      </c>
      <c r="H1777" s="26" t="s">
        <v>93</v>
      </c>
      <c r="I1777" s="26" t="s">
        <v>92</v>
      </c>
    </row>
    <row r="1778" spans="1:9" x14ac:dyDescent="0.25">
      <c r="A1778" s="25">
        <v>3515608</v>
      </c>
      <c r="B1778" s="33">
        <v>351560</v>
      </c>
      <c r="C1778" s="24" t="s">
        <v>1799</v>
      </c>
      <c r="D1778" s="24">
        <v>-21.26</v>
      </c>
      <c r="E1778" s="24">
        <v>-48.68</v>
      </c>
      <c r="F1778" s="25">
        <v>0</v>
      </c>
      <c r="G1778" s="25">
        <v>35</v>
      </c>
      <c r="H1778" s="24" t="s">
        <v>101</v>
      </c>
      <c r="I1778" s="24" t="s">
        <v>5434</v>
      </c>
    </row>
    <row r="1779" spans="1:9" x14ac:dyDescent="0.25">
      <c r="A1779" s="27">
        <v>3515509</v>
      </c>
      <c r="B1779" s="34">
        <v>351550</v>
      </c>
      <c r="C1779" s="26" t="s">
        <v>1800</v>
      </c>
      <c r="D1779" s="26">
        <v>-20.28</v>
      </c>
      <c r="E1779" s="26">
        <v>-50.24</v>
      </c>
      <c r="F1779" s="27">
        <v>0</v>
      </c>
      <c r="G1779" s="27">
        <v>35</v>
      </c>
      <c r="H1779" s="26" t="s">
        <v>101</v>
      </c>
      <c r="I1779" s="26" t="s">
        <v>5434</v>
      </c>
    </row>
    <row r="1780" spans="1:9" x14ac:dyDescent="0.25">
      <c r="A1780" s="25">
        <v>3515657</v>
      </c>
      <c r="B1780" s="33">
        <v>351565</v>
      </c>
      <c r="C1780" s="24" t="s">
        <v>1801</v>
      </c>
      <c r="D1780" s="24">
        <v>-22.35</v>
      </c>
      <c r="E1780" s="24">
        <v>-49.52</v>
      </c>
      <c r="F1780" s="25">
        <v>0</v>
      </c>
      <c r="G1780" s="25">
        <v>35</v>
      </c>
      <c r="H1780" s="24" t="s">
        <v>101</v>
      </c>
      <c r="I1780" s="24" t="s">
        <v>5434</v>
      </c>
    </row>
    <row r="1781" spans="1:9" x14ac:dyDescent="0.25">
      <c r="A1781" s="27">
        <v>3515707</v>
      </c>
      <c r="B1781" s="34">
        <v>351570</v>
      </c>
      <c r="C1781" s="26" t="s">
        <v>1802</v>
      </c>
      <c r="D1781" s="26">
        <v>-23.54</v>
      </c>
      <c r="E1781" s="26">
        <v>-46.36</v>
      </c>
      <c r="F1781" s="27">
        <v>0</v>
      </c>
      <c r="G1781" s="27">
        <v>35</v>
      </c>
      <c r="H1781" s="26" t="s">
        <v>101</v>
      </c>
      <c r="I1781" s="26" t="s">
        <v>5434</v>
      </c>
    </row>
    <row r="1782" spans="1:9" x14ac:dyDescent="0.25">
      <c r="A1782" s="25">
        <v>1600238</v>
      </c>
      <c r="B1782" s="33">
        <v>160023</v>
      </c>
      <c r="C1782" s="24" t="s">
        <v>1803</v>
      </c>
      <c r="D1782" s="24">
        <v>0.85</v>
      </c>
      <c r="E1782" s="24">
        <v>-51.18</v>
      </c>
      <c r="F1782" s="25">
        <v>0</v>
      </c>
      <c r="G1782" s="25">
        <v>16</v>
      </c>
      <c r="H1782" s="24" t="s">
        <v>67</v>
      </c>
      <c r="I1782" s="24" t="s">
        <v>5432</v>
      </c>
    </row>
    <row r="1783" spans="1:9" x14ac:dyDescent="0.25">
      <c r="A1783" s="27">
        <v>2605509</v>
      </c>
      <c r="B1783" s="34">
        <v>260550</v>
      </c>
      <c r="C1783" s="26" t="s">
        <v>1804</v>
      </c>
      <c r="D1783" s="26">
        <v>-7.44</v>
      </c>
      <c r="E1783" s="26">
        <v>-35.24</v>
      </c>
      <c r="F1783" s="27">
        <v>0</v>
      </c>
      <c r="G1783" s="27">
        <v>26</v>
      </c>
      <c r="H1783" s="26" t="s">
        <v>88</v>
      </c>
      <c r="I1783" s="26" t="s">
        <v>87</v>
      </c>
    </row>
    <row r="1784" spans="1:9" x14ac:dyDescent="0.25">
      <c r="A1784" s="25">
        <v>3125903</v>
      </c>
      <c r="B1784" s="33">
        <v>312590</v>
      </c>
      <c r="C1784" s="24" t="s">
        <v>1805</v>
      </c>
      <c r="D1784" s="24">
        <v>-19.23</v>
      </c>
      <c r="E1784" s="24">
        <v>-43.02</v>
      </c>
      <c r="F1784" s="25">
        <v>0</v>
      </c>
      <c r="G1784" s="25">
        <v>31</v>
      </c>
      <c r="H1784" s="24" t="s">
        <v>83</v>
      </c>
      <c r="I1784" s="24" t="s">
        <v>82</v>
      </c>
    </row>
    <row r="1785" spans="1:9" x14ac:dyDescent="0.25">
      <c r="A1785" s="27">
        <v>3125952</v>
      </c>
      <c r="B1785" s="34">
        <v>312595</v>
      </c>
      <c r="C1785" s="26" t="s">
        <v>1806</v>
      </c>
      <c r="D1785" s="26">
        <v>-20.72</v>
      </c>
      <c r="E1785" s="26">
        <v>-42.27</v>
      </c>
      <c r="F1785" s="27">
        <v>0</v>
      </c>
      <c r="G1785" s="27">
        <v>31</v>
      </c>
      <c r="H1785" s="26" t="s">
        <v>83</v>
      </c>
      <c r="I1785" s="26" t="s">
        <v>82</v>
      </c>
    </row>
    <row r="1786" spans="1:9" x14ac:dyDescent="0.25">
      <c r="A1786" s="25">
        <v>4107751</v>
      </c>
      <c r="B1786" s="33">
        <v>410775</v>
      </c>
      <c r="C1786" s="24" t="s">
        <v>1807</v>
      </c>
      <c r="D1786" s="24">
        <v>-23.84</v>
      </c>
      <c r="E1786" s="24">
        <v>-50.4</v>
      </c>
      <c r="F1786" s="25">
        <v>0</v>
      </c>
      <c r="G1786" s="25">
        <v>41</v>
      </c>
      <c r="H1786" s="24" t="s">
        <v>86</v>
      </c>
      <c r="I1786" s="24" t="s">
        <v>5431</v>
      </c>
    </row>
    <row r="1787" spans="1:9" x14ac:dyDescent="0.25">
      <c r="A1787" s="27">
        <v>5003900</v>
      </c>
      <c r="B1787" s="34">
        <v>500390</v>
      </c>
      <c r="C1787" s="26" t="s">
        <v>1808</v>
      </c>
      <c r="D1787" s="26">
        <v>-18.68</v>
      </c>
      <c r="E1787" s="26">
        <v>-53.63</v>
      </c>
      <c r="F1787" s="27">
        <v>0</v>
      </c>
      <c r="G1787" s="27">
        <v>50</v>
      </c>
      <c r="H1787" s="26" t="s">
        <v>81</v>
      </c>
      <c r="I1787" s="26" t="s">
        <v>80</v>
      </c>
    </row>
    <row r="1788" spans="1:9" x14ac:dyDescent="0.25">
      <c r="A1788" s="25">
        <v>1707652</v>
      </c>
      <c r="B1788" s="33">
        <v>170765</v>
      </c>
      <c r="C1788" s="24" t="s">
        <v>1809</v>
      </c>
      <c r="D1788" s="24">
        <v>-12.13</v>
      </c>
      <c r="E1788" s="24">
        <v>-49.17</v>
      </c>
      <c r="F1788" s="25">
        <v>0</v>
      </c>
      <c r="G1788" s="25">
        <v>17</v>
      </c>
      <c r="H1788" s="24" t="s">
        <v>105</v>
      </c>
      <c r="I1788" s="24" t="s">
        <v>104</v>
      </c>
    </row>
    <row r="1789" spans="1:9" x14ac:dyDescent="0.25">
      <c r="A1789" s="27">
        <v>5103809</v>
      </c>
      <c r="B1789" s="34">
        <v>510380</v>
      </c>
      <c r="C1789" s="26" t="s">
        <v>1810</v>
      </c>
      <c r="D1789" s="26">
        <v>-15.44</v>
      </c>
      <c r="E1789" s="26">
        <v>-58.74</v>
      </c>
      <c r="F1789" s="27">
        <v>0</v>
      </c>
      <c r="G1789" s="27">
        <v>51</v>
      </c>
      <c r="H1789" s="26" t="s">
        <v>79</v>
      </c>
      <c r="I1789" s="26" t="s">
        <v>78</v>
      </c>
    </row>
    <row r="1790" spans="1:9" x14ac:dyDescent="0.25">
      <c r="A1790" s="25">
        <v>1707702</v>
      </c>
      <c r="B1790" s="33">
        <v>170770</v>
      </c>
      <c r="C1790" s="24" t="s">
        <v>1811</v>
      </c>
      <c r="D1790" s="24">
        <v>-7.33</v>
      </c>
      <c r="E1790" s="24">
        <v>-47.49</v>
      </c>
      <c r="F1790" s="25">
        <v>0</v>
      </c>
      <c r="G1790" s="25">
        <v>17</v>
      </c>
      <c r="H1790" s="24" t="s">
        <v>105</v>
      </c>
      <c r="I1790" s="24" t="s">
        <v>104</v>
      </c>
    </row>
    <row r="1791" spans="1:9" x14ac:dyDescent="0.25">
      <c r="A1791" s="27">
        <v>2910859</v>
      </c>
      <c r="B1791" s="34">
        <v>291085</v>
      </c>
      <c r="C1791" s="26" t="s">
        <v>1811</v>
      </c>
      <c r="D1791" s="26">
        <v>-10.74</v>
      </c>
      <c r="E1791" s="26">
        <v>-40.130000000000003</v>
      </c>
      <c r="F1791" s="27">
        <v>0</v>
      </c>
      <c r="G1791" s="27">
        <v>29</v>
      </c>
      <c r="H1791" s="26" t="s">
        <v>71</v>
      </c>
      <c r="I1791" s="26" t="s">
        <v>70</v>
      </c>
    </row>
    <row r="1792" spans="1:9" x14ac:dyDescent="0.25">
      <c r="A1792" s="25">
        <v>2910909</v>
      </c>
      <c r="B1792" s="33">
        <v>291090</v>
      </c>
      <c r="C1792" s="24" t="s">
        <v>1812</v>
      </c>
      <c r="D1792" s="24">
        <v>-14.98</v>
      </c>
      <c r="E1792" s="24">
        <v>-39.92</v>
      </c>
      <c r="F1792" s="25">
        <v>0</v>
      </c>
      <c r="G1792" s="25">
        <v>29</v>
      </c>
      <c r="H1792" s="24" t="s">
        <v>71</v>
      </c>
      <c r="I1792" s="24" t="s">
        <v>70</v>
      </c>
    </row>
    <row r="1793" spans="1:9" x14ac:dyDescent="0.25">
      <c r="A1793" s="27">
        <v>5207808</v>
      </c>
      <c r="B1793" s="34">
        <v>520780</v>
      </c>
      <c r="C1793" s="26" t="s">
        <v>1813</v>
      </c>
      <c r="D1793" s="26">
        <v>-16.579999999999998</v>
      </c>
      <c r="E1793" s="26">
        <v>-50.3</v>
      </c>
      <c r="F1793" s="27">
        <v>0</v>
      </c>
      <c r="G1793" s="27">
        <v>52</v>
      </c>
      <c r="H1793" s="26" t="s">
        <v>76</v>
      </c>
      <c r="I1793" s="26" t="s">
        <v>5428</v>
      </c>
    </row>
    <row r="1794" spans="1:9" x14ac:dyDescent="0.25">
      <c r="A1794" s="25">
        <v>2702801</v>
      </c>
      <c r="B1794" s="33">
        <v>270280</v>
      </c>
      <c r="C1794" s="24" t="s">
        <v>1814</v>
      </c>
      <c r="D1794" s="24">
        <v>-9.27</v>
      </c>
      <c r="E1794" s="24">
        <v>-35.71</v>
      </c>
      <c r="F1794" s="25">
        <v>0</v>
      </c>
      <c r="G1794" s="25">
        <v>27</v>
      </c>
      <c r="H1794" s="24" t="s">
        <v>66</v>
      </c>
      <c r="I1794" s="24" t="s">
        <v>65</v>
      </c>
    </row>
    <row r="1795" spans="1:9" x14ac:dyDescent="0.25">
      <c r="A1795" s="27">
        <v>4107850</v>
      </c>
      <c r="B1795" s="34">
        <v>410785</v>
      </c>
      <c r="C1795" s="26" t="s">
        <v>1815</v>
      </c>
      <c r="D1795" s="26">
        <v>-26.25</v>
      </c>
      <c r="E1795" s="26">
        <v>-53.3</v>
      </c>
      <c r="F1795" s="27">
        <v>0</v>
      </c>
      <c r="G1795" s="27">
        <v>41</v>
      </c>
      <c r="H1795" s="26" t="s">
        <v>86</v>
      </c>
      <c r="I1795" s="26" t="s">
        <v>5431</v>
      </c>
    </row>
    <row r="1796" spans="1:9" x14ac:dyDescent="0.25">
      <c r="A1796" s="25">
        <v>4205357</v>
      </c>
      <c r="B1796" s="33">
        <v>420535</v>
      </c>
      <c r="C1796" s="24" t="s">
        <v>1816</v>
      </c>
      <c r="D1796" s="24">
        <v>-26.77</v>
      </c>
      <c r="E1796" s="24">
        <v>-53.34</v>
      </c>
      <c r="F1796" s="25">
        <v>0</v>
      </c>
      <c r="G1796" s="25">
        <v>42</v>
      </c>
      <c r="H1796" s="24" t="s">
        <v>100</v>
      </c>
      <c r="I1796" s="24" t="s">
        <v>99</v>
      </c>
    </row>
    <row r="1797" spans="1:9" x14ac:dyDescent="0.25">
      <c r="A1797" s="27">
        <v>3515806</v>
      </c>
      <c r="B1797" s="34">
        <v>351580</v>
      </c>
      <c r="C1797" s="26" t="s">
        <v>1817</v>
      </c>
      <c r="D1797" s="26">
        <v>-21.67</v>
      </c>
      <c r="E1797" s="26">
        <v>-51.38</v>
      </c>
      <c r="F1797" s="27">
        <v>0</v>
      </c>
      <c r="G1797" s="27">
        <v>35</v>
      </c>
      <c r="H1797" s="26" t="s">
        <v>101</v>
      </c>
      <c r="I1797" s="26" t="s">
        <v>5434</v>
      </c>
    </row>
    <row r="1798" spans="1:9" x14ac:dyDescent="0.25">
      <c r="A1798" s="25">
        <v>4107801</v>
      </c>
      <c r="B1798" s="33">
        <v>410780</v>
      </c>
      <c r="C1798" s="24" t="s">
        <v>1818</v>
      </c>
      <c r="D1798" s="24">
        <v>-23.31</v>
      </c>
      <c r="E1798" s="24">
        <v>-52.3</v>
      </c>
      <c r="F1798" s="25">
        <v>0</v>
      </c>
      <c r="G1798" s="25">
        <v>41</v>
      </c>
      <c r="H1798" s="24" t="s">
        <v>86</v>
      </c>
      <c r="I1798" s="24" t="s">
        <v>5431</v>
      </c>
    </row>
    <row r="1799" spans="1:9" x14ac:dyDescent="0.25">
      <c r="A1799" s="27">
        <v>2403806</v>
      </c>
      <c r="B1799" s="34">
        <v>240380</v>
      </c>
      <c r="C1799" s="26" t="s">
        <v>1819</v>
      </c>
      <c r="D1799" s="26">
        <v>-6.12</v>
      </c>
      <c r="E1799" s="26">
        <v>-36.81</v>
      </c>
      <c r="F1799" s="27">
        <v>0</v>
      </c>
      <c r="G1799" s="27">
        <v>24</v>
      </c>
      <c r="H1799" s="26" t="s">
        <v>93</v>
      </c>
      <c r="I1799" s="26" t="s">
        <v>92</v>
      </c>
    </row>
    <row r="1800" spans="1:9" x14ac:dyDescent="0.25">
      <c r="A1800" s="25">
        <v>3515905</v>
      </c>
      <c r="B1800" s="33">
        <v>351590</v>
      </c>
      <c r="C1800" s="24" t="s">
        <v>1820</v>
      </c>
      <c r="D1800" s="24">
        <v>-20.67</v>
      </c>
      <c r="E1800" s="24">
        <v>-50.14</v>
      </c>
      <c r="F1800" s="25">
        <v>0</v>
      </c>
      <c r="G1800" s="25">
        <v>35</v>
      </c>
      <c r="H1800" s="24" t="s">
        <v>101</v>
      </c>
      <c r="I1800" s="24" t="s">
        <v>5434</v>
      </c>
    </row>
    <row r="1801" spans="1:9" x14ac:dyDescent="0.25">
      <c r="A1801" s="27">
        <v>2605608</v>
      </c>
      <c r="B1801" s="34">
        <v>260560</v>
      </c>
      <c r="C1801" s="26" t="s">
        <v>1821</v>
      </c>
      <c r="D1801" s="26">
        <v>-7.86</v>
      </c>
      <c r="E1801" s="26">
        <v>-37.97</v>
      </c>
      <c r="F1801" s="27">
        <v>0</v>
      </c>
      <c r="G1801" s="27">
        <v>26</v>
      </c>
      <c r="H1801" s="26" t="s">
        <v>88</v>
      </c>
      <c r="I1801" s="26" t="s">
        <v>87</v>
      </c>
    </row>
    <row r="1802" spans="1:9" x14ac:dyDescent="0.25">
      <c r="A1802" s="25">
        <v>4308201</v>
      </c>
      <c r="B1802" s="33">
        <v>430820</v>
      </c>
      <c r="C1802" s="24" t="s">
        <v>1822</v>
      </c>
      <c r="D1802" s="24">
        <v>-29.02</v>
      </c>
      <c r="E1802" s="24">
        <v>-51.18</v>
      </c>
      <c r="F1802" s="25">
        <v>0</v>
      </c>
      <c r="G1802" s="25">
        <v>43</v>
      </c>
      <c r="H1802" s="24" t="s">
        <v>95</v>
      </c>
      <c r="I1802" s="24" t="s">
        <v>94</v>
      </c>
    </row>
    <row r="1803" spans="1:9" x14ac:dyDescent="0.25">
      <c r="A1803" s="27">
        <v>5207907</v>
      </c>
      <c r="B1803" s="34">
        <v>520790</v>
      </c>
      <c r="C1803" s="26" t="s">
        <v>1823</v>
      </c>
      <c r="D1803" s="26">
        <v>-14.44</v>
      </c>
      <c r="E1803" s="26">
        <v>-47.04</v>
      </c>
      <c r="F1803" s="27">
        <v>0</v>
      </c>
      <c r="G1803" s="27">
        <v>52</v>
      </c>
      <c r="H1803" s="26" t="s">
        <v>76</v>
      </c>
      <c r="I1803" s="26" t="s">
        <v>5428</v>
      </c>
    </row>
    <row r="1804" spans="1:9" x14ac:dyDescent="0.25">
      <c r="A1804" s="25">
        <v>2203800</v>
      </c>
      <c r="B1804" s="33">
        <v>220380</v>
      </c>
      <c r="C1804" s="24" t="s">
        <v>1824</v>
      </c>
      <c r="D1804" s="24">
        <v>-7.79</v>
      </c>
      <c r="E1804" s="24">
        <v>-42.92</v>
      </c>
      <c r="F1804" s="25">
        <v>0</v>
      </c>
      <c r="G1804" s="25">
        <v>22</v>
      </c>
      <c r="H1804" s="24" t="s">
        <v>89</v>
      </c>
      <c r="I1804" s="24" t="s">
        <v>5435</v>
      </c>
    </row>
    <row r="1805" spans="1:9" x14ac:dyDescent="0.25">
      <c r="A1805" s="27">
        <v>4107900</v>
      </c>
      <c r="B1805" s="34">
        <v>410790</v>
      </c>
      <c r="C1805" s="26" t="s">
        <v>1825</v>
      </c>
      <c r="D1805" s="26">
        <v>-23.59</v>
      </c>
      <c r="E1805" s="26">
        <v>-52.08</v>
      </c>
      <c r="F1805" s="27">
        <v>0</v>
      </c>
      <c r="G1805" s="27">
        <v>41</v>
      </c>
      <c r="H1805" s="26" t="s">
        <v>86</v>
      </c>
      <c r="I1805" s="26" t="s">
        <v>5431</v>
      </c>
    </row>
    <row r="1806" spans="1:9" x14ac:dyDescent="0.25">
      <c r="A1806" s="25">
        <v>2605707</v>
      </c>
      <c r="B1806" s="33">
        <v>260570</v>
      </c>
      <c r="C1806" s="24" t="s">
        <v>1825</v>
      </c>
      <c r="D1806" s="24">
        <v>-8.6</v>
      </c>
      <c r="E1806" s="24">
        <v>-38.56</v>
      </c>
      <c r="F1806" s="25">
        <v>0</v>
      </c>
      <c r="G1806" s="25">
        <v>26</v>
      </c>
      <c r="H1806" s="24" t="s">
        <v>88</v>
      </c>
      <c r="I1806" s="24" t="s">
        <v>87</v>
      </c>
    </row>
    <row r="1807" spans="1:9" x14ac:dyDescent="0.25">
      <c r="A1807" s="27">
        <v>2911006</v>
      </c>
      <c r="B1807" s="34">
        <v>291100</v>
      </c>
      <c r="C1807" s="26" t="s">
        <v>1826</v>
      </c>
      <c r="D1807" s="26">
        <v>-14.85</v>
      </c>
      <c r="E1807" s="26">
        <v>-39.65</v>
      </c>
      <c r="F1807" s="27">
        <v>0</v>
      </c>
      <c r="G1807" s="27">
        <v>29</v>
      </c>
      <c r="H1807" s="26" t="s">
        <v>71</v>
      </c>
      <c r="I1807" s="26" t="s">
        <v>70</v>
      </c>
    </row>
    <row r="1808" spans="1:9" x14ac:dyDescent="0.25">
      <c r="A1808" s="25">
        <v>1503044</v>
      </c>
      <c r="B1808" s="33">
        <v>150304</v>
      </c>
      <c r="C1808" s="24" t="s">
        <v>1827</v>
      </c>
      <c r="D1808" s="24">
        <v>-7.55</v>
      </c>
      <c r="E1808" s="24">
        <v>-49.71</v>
      </c>
      <c r="F1808" s="25">
        <v>0</v>
      </c>
      <c r="G1808" s="25">
        <v>15</v>
      </c>
      <c r="H1808" s="24" t="s">
        <v>84</v>
      </c>
      <c r="I1808" s="24" t="s">
        <v>5429</v>
      </c>
    </row>
    <row r="1809" spans="1:9" x14ac:dyDescent="0.25">
      <c r="A1809" s="27">
        <v>2203859</v>
      </c>
      <c r="B1809" s="34">
        <v>220385</v>
      </c>
      <c r="C1809" s="26" t="s">
        <v>1828</v>
      </c>
      <c r="D1809" s="26">
        <v>-7.46</v>
      </c>
      <c r="E1809" s="26">
        <v>-41.79</v>
      </c>
      <c r="F1809" s="27">
        <v>0</v>
      </c>
      <c r="G1809" s="27">
        <v>22</v>
      </c>
      <c r="H1809" s="26" t="s">
        <v>89</v>
      </c>
      <c r="I1809" s="26" t="s">
        <v>5435</v>
      </c>
    </row>
    <row r="1810" spans="1:9" x14ac:dyDescent="0.25">
      <c r="A1810" s="25">
        <v>3126000</v>
      </c>
      <c r="B1810" s="33">
        <v>312600</v>
      </c>
      <c r="C1810" s="24" t="s">
        <v>1829</v>
      </c>
      <c r="D1810" s="24">
        <v>-19.88</v>
      </c>
      <c r="E1810" s="24">
        <v>-44.43</v>
      </c>
      <c r="F1810" s="25">
        <v>0</v>
      </c>
      <c r="G1810" s="25">
        <v>31</v>
      </c>
      <c r="H1810" s="24" t="s">
        <v>83</v>
      </c>
      <c r="I1810" s="24" t="s">
        <v>82</v>
      </c>
    </row>
    <row r="1811" spans="1:9" x14ac:dyDescent="0.25">
      <c r="A1811" s="27">
        <v>4108007</v>
      </c>
      <c r="B1811" s="34">
        <v>410800</v>
      </c>
      <c r="C1811" s="26" t="s">
        <v>1830</v>
      </c>
      <c r="D1811" s="26">
        <v>-22.86</v>
      </c>
      <c r="E1811" s="26">
        <v>-51.38</v>
      </c>
      <c r="F1811" s="27">
        <v>0</v>
      </c>
      <c r="G1811" s="27">
        <v>41</v>
      </c>
      <c r="H1811" s="26" t="s">
        <v>86</v>
      </c>
      <c r="I1811" s="26" t="s">
        <v>5431</v>
      </c>
    </row>
    <row r="1812" spans="1:9" x14ac:dyDescent="0.25">
      <c r="A1812" s="25">
        <v>2203909</v>
      </c>
      <c r="B1812" s="33">
        <v>220390</v>
      </c>
      <c r="C1812" s="24" t="s">
        <v>1831</v>
      </c>
      <c r="D1812" s="24">
        <v>-6.76</v>
      </c>
      <c r="E1812" s="24">
        <v>-43.02</v>
      </c>
      <c r="F1812" s="25">
        <v>0</v>
      </c>
      <c r="G1812" s="25">
        <v>22</v>
      </c>
      <c r="H1812" s="24" t="s">
        <v>89</v>
      </c>
      <c r="I1812" s="24" t="s">
        <v>5435</v>
      </c>
    </row>
    <row r="1813" spans="1:9" x14ac:dyDescent="0.25">
      <c r="A1813" s="27">
        <v>4308250</v>
      </c>
      <c r="B1813" s="34">
        <v>430825</v>
      </c>
      <c r="C1813" s="26" t="s">
        <v>1832</v>
      </c>
      <c r="D1813" s="26">
        <v>-27.86</v>
      </c>
      <c r="E1813" s="26">
        <v>-52.08</v>
      </c>
      <c r="F1813" s="27">
        <v>0</v>
      </c>
      <c r="G1813" s="27">
        <v>43</v>
      </c>
      <c r="H1813" s="26" t="s">
        <v>95</v>
      </c>
      <c r="I1813" s="26" t="s">
        <v>94</v>
      </c>
    </row>
    <row r="1814" spans="1:9" x14ac:dyDescent="0.25">
      <c r="A1814" s="25">
        <v>4205407</v>
      </c>
      <c r="B1814" s="33">
        <v>420540</v>
      </c>
      <c r="C1814" s="24" t="s">
        <v>1833</v>
      </c>
      <c r="D1814" s="24">
        <v>-27.59</v>
      </c>
      <c r="E1814" s="24">
        <v>-48.54</v>
      </c>
      <c r="F1814" s="25">
        <v>1</v>
      </c>
      <c r="G1814" s="25">
        <v>42</v>
      </c>
      <c r="H1814" s="24" t="s">
        <v>100</v>
      </c>
      <c r="I1814" s="24" t="s">
        <v>99</v>
      </c>
    </row>
    <row r="1815" spans="1:9" x14ac:dyDescent="0.25">
      <c r="A1815" s="27">
        <v>4108106</v>
      </c>
      <c r="B1815" s="34">
        <v>410810</v>
      </c>
      <c r="C1815" s="26" t="s">
        <v>1834</v>
      </c>
      <c r="D1815" s="26">
        <v>-23.08</v>
      </c>
      <c r="E1815" s="26">
        <v>-51.95</v>
      </c>
      <c r="F1815" s="27">
        <v>0</v>
      </c>
      <c r="G1815" s="27">
        <v>41</v>
      </c>
      <c r="H1815" s="26" t="s">
        <v>86</v>
      </c>
      <c r="I1815" s="26" t="s">
        <v>5431</v>
      </c>
    </row>
    <row r="1816" spans="1:9" x14ac:dyDescent="0.25">
      <c r="A1816" s="25">
        <v>3516002</v>
      </c>
      <c r="B1816" s="33">
        <v>351600</v>
      </c>
      <c r="C1816" s="24" t="s">
        <v>1835</v>
      </c>
      <c r="D1816" s="24">
        <v>-21.61</v>
      </c>
      <c r="E1816" s="24">
        <v>-51.17</v>
      </c>
      <c r="F1816" s="25">
        <v>0</v>
      </c>
      <c r="G1816" s="25">
        <v>35</v>
      </c>
      <c r="H1816" s="24" t="s">
        <v>101</v>
      </c>
      <c r="I1816" s="24" t="s">
        <v>5434</v>
      </c>
    </row>
    <row r="1817" spans="1:9" x14ac:dyDescent="0.25">
      <c r="A1817" s="27">
        <v>3516101</v>
      </c>
      <c r="B1817" s="34">
        <v>351610</v>
      </c>
      <c r="C1817" s="26" t="s">
        <v>1836</v>
      </c>
      <c r="D1817" s="26">
        <v>-22.9</v>
      </c>
      <c r="E1817" s="26">
        <v>-50.73</v>
      </c>
      <c r="F1817" s="27">
        <v>0</v>
      </c>
      <c r="G1817" s="27">
        <v>35</v>
      </c>
      <c r="H1817" s="26" t="s">
        <v>101</v>
      </c>
      <c r="I1817" s="26" t="s">
        <v>5434</v>
      </c>
    </row>
    <row r="1818" spans="1:9" x14ac:dyDescent="0.25">
      <c r="A1818" s="25">
        <v>1301605</v>
      </c>
      <c r="B1818" s="33">
        <v>130160</v>
      </c>
      <c r="C1818" s="24" t="s">
        <v>1837</v>
      </c>
      <c r="D1818" s="24">
        <v>-2.5099999999999998</v>
      </c>
      <c r="E1818" s="24">
        <v>-66.09</v>
      </c>
      <c r="F1818" s="25">
        <v>0</v>
      </c>
      <c r="G1818" s="25">
        <v>13</v>
      </c>
      <c r="H1818" s="24" t="s">
        <v>69</v>
      </c>
      <c r="I1818" s="24" t="s">
        <v>68</v>
      </c>
    </row>
    <row r="1819" spans="1:9" x14ac:dyDescent="0.25">
      <c r="A1819" s="27">
        <v>4308300</v>
      </c>
      <c r="B1819" s="34">
        <v>430830</v>
      </c>
      <c r="C1819" s="26" t="s">
        <v>1838</v>
      </c>
      <c r="D1819" s="26">
        <v>-28.98</v>
      </c>
      <c r="E1819" s="26">
        <v>-52.34</v>
      </c>
      <c r="F1819" s="27">
        <v>0</v>
      </c>
      <c r="G1819" s="27">
        <v>43</v>
      </c>
      <c r="H1819" s="26" t="s">
        <v>95</v>
      </c>
      <c r="I1819" s="26" t="s">
        <v>94</v>
      </c>
    </row>
    <row r="1820" spans="1:9" x14ac:dyDescent="0.25">
      <c r="A1820" s="25">
        <v>3126109</v>
      </c>
      <c r="B1820" s="33">
        <v>312610</v>
      </c>
      <c r="C1820" s="24" t="s">
        <v>1839</v>
      </c>
      <c r="D1820" s="24">
        <v>-20.46</v>
      </c>
      <c r="E1820" s="24">
        <v>-45.42</v>
      </c>
      <c r="F1820" s="25">
        <v>0</v>
      </c>
      <c r="G1820" s="25">
        <v>31</v>
      </c>
      <c r="H1820" s="24" t="s">
        <v>83</v>
      </c>
      <c r="I1820" s="24" t="s">
        <v>82</v>
      </c>
    </row>
    <row r="1821" spans="1:9" x14ac:dyDescent="0.25">
      <c r="A1821" s="27">
        <v>4308409</v>
      </c>
      <c r="B1821" s="34">
        <v>430840</v>
      </c>
      <c r="C1821" s="26" t="s">
        <v>1840</v>
      </c>
      <c r="D1821" s="26">
        <v>-30</v>
      </c>
      <c r="E1821" s="26">
        <v>-53.49</v>
      </c>
      <c r="F1821" s="27">
        <v>0</v>
      </c>
      <c r="G1821" s="27">
        <v>43</v>
      </c>
      <c r="H1821" s="26" t="s">
        <v>95</v>
      </c>
      <c r="I1821" s="26" t="s">
        <v>94</v>
      </c>
    </row>
    <row r="1822" spans="1:9" x14ac:dyDescent="0.25">
      <c r="A1822" s="25">
        <v>5208004</v>
      </c>
      <c r="B1822" s="33">
        <v>520800</v>
      </c>
      <c r="C1822" s="24" t="s">
        <v>1841</v>
      </c>
      <c r="D1822" s="24">
        <v>-15.53</v>
      </c>
      <c r="E1822" s="24">
        <v>-47.33</v>
      </c>
      <c r="F1822" s="25">
        <v>0</v>
      </c>
      <c r="G1822" s="25">
        <v>52</v>
      </c>
      <c r="H1822" s="24" t="s">
        <v>76</v>
      </c>
      <c r="I1822" s="24" t="s">
        <v>5428</v>
      </c>
    </row>
    <row r="1823" spans="1:9" x14ac:dyDescent="0.25">
      <c r="A1823" s="27">
        <v>2104099</v>
      </c>
      <c r="B1823" s="34">
        <v>210409</v>
      </c>
      <c r="C1823" s="26" t="s">
        <v>1842</v>
      </c>
      <c r="D1823" s="26">
        <v>-6.43</v>
      </c>
      <c r="E1823" s="26">
        <v>-46.19</v>
      </c>
      <c r="F1823" s="27">
        <v>0</v>
      </c>
      <c r="G1823" s="27">
        <v>21</v>
      </c>
      <c r="H1823" s="26" t="s">
        <v>77</v>
      </c>
      <c r="I1823" s="26" t="s">
        <v>5433</v>
      </c>
    </row>
    <row r="1824" spans="1:9" x14ac:dyDescent="0.25">
      <c r="A1824" s="25">
        <v>4108205</v>
      </c>
      <c r="B1824" s="33">
        <v>410820</v>
      </c>
      <c r="C1824" s="24" t="s">
        <v>1843</v>
      </c>
      <c r="D1824" s="24">
        <v>-24.29</v>
      </c>
      <c r="E1824" s="24">
        <v>-53.31</v>
      </c>
      <c r="F1824" s="25">
        <v>0</v>
      </c>
      <c r="G1824" s="25">
        <v>41</v>
      </c>
      <c r="H1824" s="24" t="s">
        <v>86</v>
      </c>
      <c r="I1824" s="24" t="s">
        <v>5431</v>
      </c>
    </row>
    <row r="1825" spans="1:9" x14ac:dyDescent="0.25">
      <c r="A1825" s="27">
        <v>2911105</v>
      </c>
      <c r="B1825" s="34">
        <v>291110</v>
      </c>
      <c r="C1825" s="26" t="s">
        <v>1844</v>
      </c>
      <c r="D1825" s="26">
        <v>-11.04</v>
      </c>
      <c r="E1825" s="26">
        <v>-45.19</v>
      </c>
      <c r="F1825" s="27">
        <v>0</v>
      </c>
      <c r="G1825" s="27">
        <v>29</v>
      </c>
      <c r="H1825" s="26" t="s">
        <v>71</v>
      </c>
      <c r="I1825" s="26" t="s">
        <v>70</v>
      </c>
    </row>
    <row r="1826" spans="1:9" x14ac:dyDescent="0.25">
      <c r="A1826" s="25">
        <v>4205431</v>
      </c>
      <c r="B1826" s="33">
        <v>420543</v>
      </c>
      <c r="C1826" s="24" t="s">
        <v>1845</v>
      </c>
      <c r="D1826" s="24">
        <v>-26.64</v>
      </c>
      <c r="E1826" s="24">
        <v>-52.79</v>
      </c>
      <c r="F1826" s="25">
        <v>0</v>
      </c>
      <c r="G1826" s="25">
        <v>42</v>
      </c>
      <c r="H1826" s="24" t="s">
        <v>100</v>
      </c>
      <c r="I1826" s="24" t="s">
        <v>99</v>
      </c>
    </row>
    <row r="1827" spans="1:9" x14ac:dyDescent="0.25">
      <c r="A1827" s="27">
        <v>5208103</v>
      </c>
      <c r="B1827" s="34">
        <v>520810</v>
      </c>
      <c r="C1827" s="26" t="s">
        <v>1846</v>
      </c>
      <c r="D1827" s="26">
        <v>-13.65</v>
      </c>
      <c r="E1827" s="26">
        <v>-48.88</v>
      </c>
      <c r="F1827" s="27">
        <v>0</v>
      </c>
      <c r="G1827" s="27">
        <v>52</v>
      </c>
      <c r="H1827" s="26" t="s">
        <v>76</v>
      </c>
      <c r="I1827" s="26" t="s">
        <v>5428</v>
      </c>
    </row>
    <row r="1828" spans="1:9" x14ac:dyDescent="0.25">
      <c r="A1828" s="25">
        <v>3126208</v>
      </c>
      <c r="B1828" s="33">
        <v>312620</v>
      </c>
      <c r="C1828" s="24" t="s">
        <v>1846</v>
      </c>
      <c r="D1828" s="24">
        <v>-14.94</v>
      </c>
      <c r="E1828" s="24">
        <v>-46.23</v>
      </c>
      <c r="F1828" s="25">
        <v>0</v>
      </c>
      <c r="G1828" s="25">
        <v>31</v>
      </c>
      <c r="H1828" s="24" t="s">
        <v>83</v>
      </c>
      <c r="I1828" s="24" t="s">
        <v>82</v>
      </c>
    </row>
    <row r="1829" spans="1:9" x14ac:dyDescent="0.25">
      <c r="A1829" s="27">
        <v>1708205</v>
      </c>
      <c r="B1829" s="34">
        <v>170820</v>
      </c>
      <c r="C1829" s="26" t="s">
        <v>1847</v>
      </c>
      <c r="D1829" s="26">
        <v>-11.79</v>
      </c>
      <c r="E1829" s="26">
        <v>-49.52</v>
      </c>
      <c r="F1829" s="27">
        <v>0</v>
      </c>
      <c r="G1829" s="27">
        <v>17</v>
      </c>
      <c r="H1829" s="26" t="s">
        <v>105</v>
      </c>
      <c r="I1829" s="26" t="s">
        <v>104</v>
      </c>
    </row>
    <row r="1830" spans="1:9" x14ac:dyDescent="0.25">
      <c r="A1830" s="25">
        <v>4308433</v>
      </c>
      <c r="B1830" s="33">
        <v>430843</v>
      </c>
      <c r="C1830" s="24" t="s">
        <v>1848</v>
      </c>
      <c r="D1830" s="24">
        <v>-29.38</v>
      </c>
      <c r="E1830" s="24">
        <v>-52.09</v>
      </c>
      <c r="F1830" s="25">
        <v>0</v>
      </c>
      <c r="G1830" s="25">
        <v>43</v>
      </c>
      <c r="H1830" s="24" t="s">
        <v>95</v>
      </c>
      <c r="I1830" s="24" t="s">
        <v>94</v>
      </c>
    </row>
    <row r="1831" spans="1:9" x14ac:dyDescent="0.25">
      <c r="A1831" s="27">
        <v>2304350</v>
      </c>
      <c r="B1831" s="34">
        <v>230435</v>
      </c>
      <c r="C1831" s="26" t="s">
        <v>1849</v>
      </c>
      <c r="D1831" s="26">
        <v>-3.79</v>
      </c>
      <c r="E1831" s="26">
        <v>-40.26</v>
      </c>
      <c r="F1831" s="27">
        <v>0</v>
      </c>
      <c r="G1831" s="27">
        <v>23</v>
      </c>
      <c r="H1831" s="26" t="s">
        <v>72</v>
      </c>
      <c r="I1831" s="26" t="s">
        <v>5430</v>
      </c>
    </row>
    <row r="1832" spans="1:9" x14ac:dyDescent="0.25">
      <c r="A1832" s="25">
        <v>4205456</v>
      </c>
      <c r="B1832" s="33">
        <v>420545</v>
      </c>
      <c r="C1832" s="24" t="s">
        <v>1850</v>
      </c>
      <c r="D1832" s="24">
        <v>-28.74</v>
      </c>
      <c r="E1832" s="24">
        <v>-49.47</v>
      </c>
      <c r="F1832" s="25">
        <v>0</v>
      </c>
      <c r="G1832" s="25">
        <v>42</v>
      </c>
      <c r="H1832" s="24" t="s">
        <v>100</v>
      </c>
      <c r="I1832" s="24" t="s">
        <v>99</v>
      </c>
    </row>
    <row r="1833" spans="1:9" x14ac:dyDescent="0.25">
      <c r="A1833" s="27">
        <v>2304400</v>
      </c>
      <c r="B1833" s="34">
        <v>230440</v>
      </c>
      <c r="C1833" s="26" t="s">
        <v>1851</v>
      </c>
      <c r="D1833" s="26">
        <v>-3.71</v>
      </c>
      <c r="E1833" s="26">
        <v>-38.54</v>
      </c>
      <c r="F1833" s="27">
        <v>1</v>
      </c>
      <c r="G1833" s="27">
        <v>23</v>
      </c>
      <c r="H1833" s="26" t="s">
        <v>72</v>
      </c>
      <c r="I1833" s="26" t="s">
        <v>5430</v>
      </c>
    </row>
    <row r="1834" spans="1:9" x14ac:dyDescent="0.25">
      <c r="A1834" s="25">
        <v>3126307</v>
      </c>
      <c r="B1834" s="33">
        <v>312630</v>
      </c>
      <c r="C1834" s="24" t="s">
        <v>1852</v>
      </c>
      <c r="D1834" s="24">
        <v>-20.84</v>
      </c>
      <c r="E1834" s="24">
        <v>-46.71</v>
      </c>
      <c r="F1834" s="25">
        <v>0</v>
      </c>
      <c r="G1834" s="25">
        <v>31</v>
      </c>
      <c r="H1834" s="24" t="s">
        <v>83</v>
      </c>
      <c r="I1834" s="24" t="s">
        <v>82</v>
      </c>
    </row>
    <row r="1835" spans="1:9" x14ac:dyDescent="0.25">
      <c r="A1835" s="27">
        <v>1708254</v>
      </c>
      <c r="B1835" s="34">
        <v>170825</v>
      </c>
      <c r="C1835" s="26" t="s">
        <v>1853</v>
      </c>
      <c r="D1835" s="26">
        <v>-9.0500000000000007</v>
      </c>
      <c r="E1835" s="26">
        <v>-48.51</v>
      </c>
      <c r="F1835" s="27">
        <v>0</v>
      </c>
      <c r="G1835" s="27">
        <v>17</v>
      </c>
      <c r="H1835" s="26" t="s">
        <v>105</v>
      </c>
      <c r="I1835" s="26" t="s">
        <v>104</v>
      </c>
    </row>
    <row r="1836" spans="1:9" x14ac:dyDescent="0.25">
      <c r="A1836" s="25">
        <v>2104107</v>
      </c>
      <c r="B1836" s="33">
        <v>210410</v>
      </c>
      <c r="C1836" s="24" t="s">
        <v>1854</v>
      </c>
      <c r="D1836" s="24">
        <v>-6.96</v>
      </c>
      <c r="E1836" s="24">
        <v>-46.17</v>
      </c>
      <c r="F1836" s="25">
        <v>0</v>
      </c>
      <c r="G1836" s="25">
        <v>21</v>
      </c>
      <c r="H1836" s="24" t="s">
        <v>77</v>
      </c>
      <c r="I1836" s="24" t="s">
        <v>5433</v>
      </c>
    </row>
    <row r="1837" spans="1:9" x14ac:dyDescent="0.25">
      <c r="A1837" s="27">
        <v>4308458</v>
      </c>
      <c r="B1837" s="34">
        <v>430845</v>
      </c>
      <c r="C1837" s="26" t="s">
        <v>1855</v>
      </c>
      <c r="D1837" s="26">
        <v>-28.79</v>
      </c>
      <c r="E1837" s="26">
        <v>-53.22</v>
      </c>
      <c r="F1837" s="27">
        <v>0</v>
      </c>
      <c r="G1837" s="27">
        <v>43</v>
      </c>
      <c r="H1837" s="26" t="s">
        <v>95</v>
      </c>
      <c r="I1837" s="26" t="s">
        <v>94</v>
      </c>
    </row>
    <row r="1838" spans="1:9" x14ac:dyDescent="0.25">
      <c r="A1838" s="25">
        <v>2304459</v>
      </c>
      <c r="B1838" s="33">
        <v>230445</v>
      </c>
      <c r="C1838" s="24" t="s">
        <v>1856</v>
      </c>
      <c r="D1838" s="24">
        <v>-4.45</v>
      </c>
      <c r="E1838" s="24">
        <v>-37.79</v>
      </c>
      <c r="F1838" s="25">
        <v>0</v>
      </c>
      <c r="G1838" s="25">
        <v>23</v>
      </c>
      <c r="H1838" s="24" t="s">
        <v>72</v>
      </c>
      <c r="I1838" s="24" t="s">
        <v>5430</v>
      </c>
    </row>
    <row r="1839" spans="1:9" x14ac:dyDescent="0.25">
      <c r="A1839" s="27">
        <v>2104206</v>
      </c>
      <c r="B1839" s="34">
        <v>210420</v>
      </c>
      <c r="C1839" s="26" t="s">
        <v>1857</v>
      </c>
      <c r="D1839" s="26">
        <v>-5.73</v>
      </c>
      <c r="E1839" s="26">
        <v>-44.15</v>
      </c>
      <c r="F1839" s="27">
        <v>0</v>
      </c>
      <c r="G1839" s="27">
        <v>21</v>
      </c>
      <c r="H1839" s="26" t="s">
        <v>77</v>
      </c>
      <c r="I1839" s="26" t="s">
        <v>5433</v>
      </c>
    </row>
    <row r="1840" spans="1:9" x14ac:dyDescent="0.25">
      <c r="A1840" s="25">
        <v>3126406</v>
      </c>
      <c r="B1840" s="33">
        <v>312640</v>
      </c>
      <c r="C1840" s="24" t="s">
        <v>1858</v>
      </c>
      <c r="D1840" s="24">
        <v>-19.559999999999999</v>
      </c>
      <c r="E1840" s="24">
        <v>-44.44</v>
      </c>
      <c r="F1840" s="25">
        <v>0</v>
      </c>
      <c r="G1840" s="25">
        <v>31</v>
      </c>
      <c r="H1840" s="24" t="s">
        <v>83</v>
      </c>
      <c r="I1840" s="24" t="s">
        <v>82</v>
      </c>
    </row>
    <row r="1841" spans="1:9" x14ac:dyDescent="0.25">
      <c r="A1841" s="27">
        <v>4108304</v>
      </c>
      <c r="B1841" s="34">
        <v>410830</v>
      </c>
      <c r="C1841" s="26" t="s">
        <v>1859</v>
      </c>
      <c r="D1841" s="26">
        <v>-25.54</v>
      </c>
      <c r="E1841" s="26">
        <v>-54.58</v>
      </c>
      <c r="F1841" s="27">
        <v>0</v>
      </c>
      <c r="G1841" s="27">
        <v>41</v>
      </c>
      <c r="H1841" s="26" t="s">
        <v>86</v>
      </c>
      <c r="I1841" s="26" t="s">
        <v>5431</v>
      </c>
    </row>
    <row r="1842" spans="1:9" x14ac:dyDescent="0.25">
      <c r="A1842" s="25">
        <v>4108452</v>
      </c>
      <c r="B1842" s="33">
        <v>410845</v>
      </c>
      <c r="C1842" s="24" t="s">
        <v>1860</v>
      </c>
      <c r="D1842" s="24">
        <v>-25.73</v>
      </c>
      <c r="E1842" s="24">
        <v>-52.11</v>
      </c>
      <c r="F1842" s="25">
        <v>0</v>
      </c>
      <c r="G1842" s="25">
        <v>41</v>
      </c>
      <c r="H1842" s="24" t="s">
        <v>86</v>
      </c>
      <c r="I1842" s="24" t="s">
        <v>5431</v>
      </c>
    </row>
    <row r="1843" spans="1:9" x14ac:dyDescent="0.25">
      <c r="A1843" s="27">
        <v>4205506</v>
      </c>
      <c r="B1843" s="34">
        <v>420550</v>
      </c>
      <c r="C1843" s="26" t="s">
        <v>1861</v>
      </c>
      <c r="D1843" s="26">
        <v>-27.02</v>
      </c>
      <c r="E1843" s="26">
        <v>-50.92</v>
      </c>
      <c r="F1843" s="27">
        <v>0</v>
      </c>
      <c r="G1843" s="27">
        <v>42</v>
      </c>
      <c r="H1843" s="26" t="s">
        <v>100</v>
      </c>
      <c r="I1843" s="26" t="s">
        <v>99</v>
      </c>
    </row>
    <row r="1844" spans="1:9" x14ac:dyDescent="0.25">
      <c r="A1844" s="25">
        <v>3516200</v>
      </c>
      <c r="B1844" s="33">
        <v>351620</v>
      </c>
      <c r="C1844" s="24" t="s">
        <v>1862</v>
      </c>
      <c r="D1844" s="24">
        <v>-20.53</v>
      </c>
      <c r="E1844" s="24">
        <v>-47.4</v>
      </c>
      <c r="F1844" s="25">
        <v>0</v>
      </c>
      <c r="G1844" s="25">
        <v>35</v>
      </c>
      <c r="H1844" s="24" t="s">
        <v>101</v>
      </c>
      <c r="I1844" s="24" t="s">
        <v>5434</v>
      </c>
    </row>
    <row r="1845" spans="1:9" x14ac:dyDescent="0.25">
      <c r="A1845" s="27">
        <v>2204006</v>
      </c>
      <c r="B1845" s="34">
        <v>220400</v>
      </c>
      <c r="C1845" s="26" t="s">
        <v>1863</v>
      </c>
      <c r="D1845" s="26">
        <v>-6.39</v>
      </c>
      <c r="E1845" s="26">
        <v>-42.26</v>
      </c>
      <c r="F1845" s="27">
        <v>0</v>
      </c>
      <c r="G1845" s="27">
        <v>22</v>
      </c>
      <c r="H1845" s="26" t="s">
        <v>89</v>
      </c>
      <c r="I1845" s="26" t="s">
        <v>5435</v>
      </c>
    </row>
    <row r="1846" spans="1:9" x14ac:dyDescent="0.25">
      <c r="A1846" s="25">
        <v>4108320</v>
      </c>
      <c r="B1846" s="33">
        <v>410832</v>
      </c>
      <c r="C1846" s="24" t="s">
        <v>1864</v>
      </c>
      <c r="D1846" s="24">
        <v>-24.06</v>
      </c>
      <c r="E1846" s="24">
        <v>-53.84</v>
      </c>
      <c r="F1846" s="25">
        <v>0</v>
      </c>
      <c r="G1846" s="25">
        <v>41</v>
      </c>
      <c r="H1846" s="24" t="s">
        <v>86</v>
      </c>
      <c r="I1846" s="24" t="s">
        <v>5431</v>
      </c>
    </row>
    <row r="1847" spans="1:9" x14ac:dyDescent="0.25">
      <c r="A1847" s="27">
        <v>2204105</v>
      </c>
      <c r="B1847" s="34">
        <v>220410</v>
      </c>
      <c r="C1847" s="26" t="s">
        <v>1865</v>
      </c>
      <c r="D1847" s="26">
        <v>-6.62</v>
      </c>
      <c r="E1847" s="26">
        <v>-42.69</v>
      </c>
      <c r="F1847" s="27">
        <v>0</v>
      </c>
      <c r="G1847" s="27">
        <v>22</v>
      </c>
      <c r="H1847" s="26" t="s">
        <v>89</v>
      </c>
      <c r="I1847" s="26" t="s">
        <v>5435</v>
      </c>
    </row>
    <row r="1848" spans="1:9" x14ac:dyDescent="0.25">
      <c r="A1848" s="25">
        <v>3126505</v>
      </c>
      <c r="B1848" s="33">
        <v>312650</v>
      </c>
      <c r="C1848" s="24" t="s">
        <v>1866</v>
      </c>
      <c r="D1848" s="24">
        <v>-16.989999999999998</v>
      </c>
      <c r="E1848" s="24">
        <v>-42.35</v>
      </c>
      <c r="F1848" s="25">
        <v>0</v>
      </c>
      <c r="G1848" s="25">
        <v>31</v>
      </c>
      <c r="H1848" s="24" t="s">
        <v>83</v>
      </c>
      <c r="I1848" s="24" t="s">
        <v>82</v>
      </c>
    </row>
    <row r="1849" spans="1:9" x14ac:dyDescent="0.25">
      <c r="A1849" s="27">
        <v>4108403</v>
      </c>
      <c r="B1849" s="34">
        <v>410840</v>
      </c>
      <c r="C1849" s="26" t="s">
        <v>1867</v>
      </c>
      <c r="D1849" s="26">
        <v>-26.08</v>
      </c>
      <c r="E1849" s="26">
        <v>-53.05</v>
      </c>
      <c r="F1849" s="27">
        <v>0</v>
      </c>
      <c r="G1849" s="27">
        <v>41</v>
      </c>
      <c r="H1849" s="26" t="s">
        <v>86</v>
      </c>
      <c r="I1849" s="26" t="s">
        <v>5431</v>
      </c>
    </row>
    <row r="1850" spans="1:9" x14ac:dyDescent="0.25">
      <c r="A1850" s="25">
        <v>2403905</v>
      </c>
      <c r="B1850" s="33">
        <v>240390</v>
      </c>
      <c r="C1850" s="24" t="s">
        <v>1868</v>
      </c>
      <c r="D1850" s="24">
        <v>-6.07</v>
      </c>
      <c r="E1850" s="24">
        <v>-38.11</v>
      </c>
      <c r="F1850" s="25">
        <v>0</v>
      </c>
      <c r="G1850" s="25">
        <v>24</v>
      </c>
      <c r="H1850" s="24" t="s">
        <v>93</v>
      </c>
      <c r="I1850" s="24" t="s">
        <v>92</v>
      </c>
    </row>
    <row r="1851" spans="1:9" x14ac:dyDescent="0.25">
      <c r="A1851" s="27">
        <v>3126604</v>
      </c>
      <c r="B1851" s="34">
        <v>312660</v>
      </c>
      <c r="C1851" s="26" t="s">
        <v>1869</v>
      </c>
      <c r="D1851" s="26">
        <v>-17.309999999999999</v>
      </c>
      <c r="E1851" s="26">
        <v>-44.23</v>
      </c>
      <c r="F1851" s="27">
        <v>0</v>
      </c>
      <c r="G1851" s="27">
        <v>31</v>
      </c>
      <c r="H1851" s="26" t="s">
        <v>83</v>
      </c>
      <c r="I1851" s="26" t="s">
        <v>82</v>
      </c>
    </row>
    <row r="1852" spans="1:9" x14ac:dyDescent="0.25">
      <c r="A1852" s="25">
        <v>2204154</v>
      </c>
      <c r="B1852" s="33">
        <v>220415</v>
      </c>
      <c r="C1852" s="24" t="s">
        <v>1870</v>
      </c>
      <c r="D1852" s="24">
        <v>-7.33</v>
      </c>
      <c r="E1852" s="24">
        <v>-40.78</v>
      </c>
      <c r="F1852" s="25">
        <v>0</v>
      </c>
      <c r="G1852" s="25">
        <v>22</v>
      </c>
      <c r="H1852" s="24" t="s">
        <v>89</v>
      </c>
      <c r="I1852" s="24" t="s">
        <v>5435</v>
      </c>
    </row>
    <row r="1853" spans="1:9" x14ac:dyDescent="0.25">
      <c r="A1853" s="27">
        <v>3516309</v>
      </c>
      <c r="B1853" s="34">
        <v>351630</v>
      </c>
      <c r="C1853" s="26" t="s">
        <v>1871</v>
      </c>
      <c r="D1853" s="26">
        <v>-23.28</v>
      </c>
      <c r="E1853" s="26">
        <v>-46.74</v>
      </c>
      <c r="F1853" s="27">
        <v>0</v>
      </c>
      <c r="G1853" s="27">
        <v>35</v>
      </c>
      <c r="H1853" s="26" t="s">
        <v>101</v>
      </c>
      <c r="I1853" s="26" t="s">
        <v>5434</v>
      </c>
    </row>
    <row r="1854" spans="1:9" x14ac:dyDescent="0.25">
      <c r="A1854" s="25">
        <v>3126703</v>
      </c>
      <c r="B1854" s="33">
        <v>312670</v>
      </c>
      <c r="C1854" s="24" t="s">
        <v>1872</v>
      </c>
      <c r="D1854" s="24">
        <v>-16.47</v>
      </c>
      <c r="E1854" s="24">
        <v>-43.48</v>
      </c>
      <c r="F1854" s="25">
        <v>0</v>
      </c>
      <c r="G1854" s="25">
        <v>31</v>
      </c>
      <c r="H1854" s="24" t="s">
        <v>83</v>
      </c>
      <c r="I1854" s="24" t="s">
        <v>82</v>
      </c>
    </row>
    <row r="1855" spans="1:9" x14ac:dyDescent="0.25">
      <c r="A1855" s="27">
        <v>2204204</v>
      </c>
      <c r="B1855" s="34">
        <v>220420</v>
      </c>
      <c r="C1855" s="26" t="s">
        <v>1873</v>
      </c>
      <c r="D1855" s="26">
        <v>-6.99</v>
      </c>
      <c r="E1855" s="26">
        <v>-41.13</v>
      </c>
      <c r="F1855" s="27">
        <v>0</v>
      </c>
      <c r="G1855" s="27">
        <v>22</v>
      </c>
      <c r="H1855" s="26" t="s">
        <v>89</v>
      </c>
      <c r="I1855" s="26" t="s">
        <v>5435</v>
      </c>
    </row>
    <row r="1856" spans="1:9" x14ac:dyDescent="0.25">
      <c r="A1856" s="25">
        <v>3126752</v>
      </c>
      <c r="B1856" s="33">
        <v>312675</v>
      </c>
      <c r="C1856" s="24" t="s">
        <v>1874</v>
      </c>
      <c r="D1856" s="24">
        <v>-17.95</v>
      </c>
      <c r="E1856" s="24">
        <v>-42</v>
      </c>
      <c r="F1856" s="25">
        <v>0</v>
      </c>
      <c r="G1856" s="25">
        <v>31</v>
      </c>
      <c r="H1856" s="24" t="s">
        <v>83</v>
      </c>
      <c r="I1856" s="24" t="s">
        <v>82</v>
      </c>
    </row>
    <row r="1857" spans="1:9" x14ac:dyDescent="0.25">
      <c r="A1857" s="27">
        <v>3516408</v>
      </c>
      <c r="B1857" s="34">
        <v>351640</v>
      </c>
      <c r="C1857" s="26" t="s">
        <v>1875</v>
      </c>
      <c r="D1857" s="26">
        <v>-23.32</v>
      </c>
      <c r="E1857" s="26">
        <v>-46.72</v>
      </c>
      <c r="F1857" s="27">
        <v>0</v>
      </c>
      <c r="G1857" s="27">
        <v>35</v>
      </c>
      <c r="H1857" s="26" t="s">
        <v>101</v>
      </c>
      <c r="I1857" s="26" t="s">
        <v>5434</v>
      </c>
    </row>
    <row r="1858" spans="1:9" x14ac:dyDescent="0.25">
      <c r="A1858" s="25">
        <v>2304509</v>
      </c>
      <c r="B1858" s="33">
        <v>230450</v>
      </c>
      <c r="C1858" s="24" t="s">
        <v>1876</v>
      </c>
      <c r="D1858" s="24">
        <v>-3.75</v>
      </c>
      <c r="E1858" s="24">
        <v>-40.81</v>
      </c>
      <c r="F1858" s="25">
        <v>0</v>
      </c>
      <c r="G1858" s="25">
        <v>23</v>
      </c>
      <c r="H1858" s="24" t="s">
        <v>72</v>
      </c>
      <c r="I1858" s="24" t="s">
        <v>5430</v>
      </c>
    </row>
    <row r="1859" spans="1:9" x14ac:dyDescent="0.25">
      <c r="A1859" s="27">
        <v>4308508</v>
      </c>
      <c r="B1859" s="34">
        <v>430850</v>
      </c>
      <c r="C1859" s="26" t="s">
        <v>1877</v>
      </c>
      <c r="D1859" s="26">
        <v>-27.35</v>
      </c>
      <c r="E1859" s="26">
        <v>-53.39</v>
      </c>
      <c r="F1859" s="27">
        <v>0</v>
      </c>
      <c r="G1859" s="27">
        <v>43</v>
      </c>
      <c r="H1859" s="26" t="s">
        <v>95</v>
      </c>
      <c r="I1859" s="26" t="s">
        <v>94</v>
      </c>
    </row>
    <row r="1860" spans="1:9" x14ac:dyDescent="0.25">
      <c r="A1860" s="25">
        <v>3126802</v>
      </c>
      <c r="B1860" s="33">
        <v>312680</v>
      </c>
      <c r="C1860" s="24" t="s">
        <v>1878</v>
      </c>
      <c r="D1860" s="24">
        <v>-18.059999999999999</v>
      </c>
      <c r="E1860" s="24">
        <v>-41.42</v>
      </c>
      <c r="F1860" s="25">
        <v>0</v>
      </c>
      <c r="G1860" s="25">
        <v>31</v>
      </c>
      <c r="H1860" s="24" t="s">
        <v>83</v>
      </c>
      <c r="I1860" s="24" t="s">
        <v>82</v>
      </c>
    </row>
    <row r="1861" spans="1:9" x14ac:dyDescent="0.25">
      <c r="A1861" s="27">
        <v>3126901</v>
      </c>
      <c r="B1861" s="34">
        <v>312690</v>
      </c>
      <c r="C1861" s="26" t="s">
        <v>1879</v>
      </c>
      <c r="D1861" s="26">
        <v>-18.54</v>
      </c>
      <c r="E1861" s="26">
        <v>-41.92</v>
      </c>
      <c r="F1861" s="27">
        <v>0</v>
      </c>
      <c r="G1861" s="27">
        <v>31</v>
      </c>
      <c r="H1861" s="26" t="s">
        <v>83</v>
      </c>
      <c r="I1861" s="26" t="s">
        <v>82</v>
      </c>
    </row>
    <row r="1862" spans="1:9" x14ac:dyDescent="0.25">
      <c r="A1862" s="25">
        <v>3126950</v>
      </c>
      <c r="B1862" s="33">
        <v>312695</v>
      </c>
      <c r="C1862" s="24" t="s">
        <v>1880</v>
      </c>
      <c r="D1862" s="24">
        <v>-18.16</v>
      </c>
      <c r="E1862" s="24">
        <v>-42.76</v>
      </c>
      <c r="F1862" s="25">
        <v>0</v>
      </c>
      <c r="G1862" s="25">
        <v>31</v>
      </c>
      <c r="H1862" s="24" t="s">
        <v>83</v>
      </c>
      <c r="I1862" s="24" t="s">
        <v>82</v>
      </c>
    </row>
    <row r="1863" spans="1:9" x14ac:dyDescent="0.25">
      <c r="A1863" s="27">
        <v>2506202</v>
      </c>
      <c r="B1863" s="34">
        <v>250620</v>
      </c>
      <c r="C1863" s="26" t="s">
        <v>1881</v>
      </c>
      <c r="D1863" s="26">
        <v>-6.4</v>
      </c>
      <c r="E1863" s="26">
        <v>-36.450000000000003</v>
      </c>
      <c r="F1863" s="27">
        <v>0</v>
      </c>
      <c r="G1863" s="27">
        <v>25</v>
      </c>
      <c r="H1863" s="26" t="s">
        <v>85</v>
      </c>
      <c r="I1863" s="26" t="s">
        <v>5437</v>
      </c>
    </row>
    <row r="1864" spans="1:9" x14ac:dyDescent="0.25">
      <c r="A1864" s="25">
        <v>2605806</v>
      </c>
      <c r="B1864" s="33">
        <v>260580</v>
      </c>
      <c r="C1864" s="24" t="s">
        <v>1882</v>
      </c>
      <c r="D1864" s="24">
        <v>-7.94</v>
      </c>
      <c r="E1864" s="24">
        <v>-35.909999999999997</v>
      </c>
      <c r="F1864" s="25">
        <v>0</v>
      </c>
      <c r="G1864" s="25">
        <v>26</v>
      </c>
      <c r="H1864" s="24" t="s">
        <v>88</v>
      </c>
      <c r="I1864" s="24" t="s">
        <v>87</v>
      </c>
    </row>
    <row r="1865" spans="1:9" x14ac:dyDescent="0.25">
      <c r="A1865" s="27">
        <v>2802304</v>
      </c>
      <c r="B1865" s="34">
        <v>280230</v>
      </c>
      <c r="C1865" s="26" t="s">
        <v>1883</v>
      </c>
      <c r="D1865" s="26">
        <v>-10.54</v>
      </c>
      <c r="E1865" s="26">
        <v>-37.53</v>
      </c>
      <c r="F1865" s="27">
        <v>0</v>
      </c>
      <c r="G1865" s="27">
        <v>28</v>
      </c>
      <c r="H1865" s="26" t="s">
        <v>103</v>
      </c>
      <c r="I1865" s="26" t="s">
        <v>102</v>
      </c>
    </row>
    <row r="1866" spans="1:9" x14ac:dyDescent="0.25">
      <c r="A1866" s="25">
        <v>4205555</v>
      </c>
      <c r="B1866" s="33">
        <v>420555</v>
      </c>
      <c r="C1866" s="24" t="s">
        <v>1884</v>
      </c>
      <c r="D1866" s="24">
        <v>-27.17</v>
      </c>
      <c r="E1866" s="24">
        <v>-50.8</v>
      </c>
      <c r="F1866" s="25">
        <v>0</v>
      </c>
      <c r="G1866" s="25">
        <v>42</v>
      </c>
      <c r="H1866" s="24" t="s">
        <v>100</v>
      </c>
      <c r="I1866" s="24" t="s">
        <v>99</v>
      </c>
    </row>
    <row r="1867" spans="1:9" x14ac:dyDescent="0.25">
      <c r="A1867" s="27">
        <v>3127008</v>
      </c>
      <c r="B1867" s="34">
        <v>312700</v>
      </c>
      <c r="C1867" s="26" t="s">
        <v>1885</v>
      </c>
      <c r="D1867" s="26">
        <v>-20.260000000000002</v>
      </c>
      <c r="E1867" s="26">
        <v>-49.19</v>
      </c>
      <c r="F1867" s="27">
        <v>0</v>
      </c>
      <c r="G1867" s="27">
        <v>31</v>
      </c>
      <c r="H1867" s="26" t="s">
        <v>83</v>
      </c>
      <c r="I1867" s="26" t="s">
        <v>82</v>
      </c>
    </row>
    <row r="1868" spans="1:9" x14ac:dyDescent="0.25">
      <c r="A1868" s="25">
        <v>3127057</v>
      </c>
      <c r="B1868" s="33">
        <v>312705</v>
      </c>
      <c r="C1868" s="24" t="s">
        <v>1886</v>
      </c>
      <c r="D1868" s="24">
        <v>-16.89</v>
      </c>
      <c r="E1868" s="24">
        <v>-40.92</v>
      </c>
      <c r="F1868" s="25">
        <v>0</v>
      </c>
      <c r="G1868" s="25">
        <v>31</v>
      </c>
      <c r="H1868" s="24" t="s">
        <v>83</v>
      </c>
      <c r="I1868" s="24" t="s">
        <v>82</v>
      </c>
    </row>
    <row r="1869" spans="1:9" x14ac:dyDescent="0.25">
      <c r="A1869" s="27">
        <v>2204303</v>
      </c>
      <c r="B1869" s="34">
        <v>220430</v>
      </c>
      <c r="C1869" s="26" t="s">
        <v>1887</v>
      </c>
      <c r="D1869" s="26">
        <v>-7.08</v>
      </c>
      <c r="E1869" s="26">
        <v>-40.61</v>
      </c>
      <c r="F1869" s="27">
        <v>0</v>
      </c>
      <c r="G1869" s="27">
        <v>22</v>
      </c>
      <c r="H1869" s="26" t="s">
        <v>89</v>
      </c>
      <c r="I1869" s="26" t="s">
        <v>5435</v>
      </c>
    </row>
    <row r="1870" spans="1:9" x14ac:dyDescent="0.25">
      <c r="A1870" s="25">
        <v>3127073</v>
      </c>
      <c r="B1870" s="33">
        <v>312707</v>
      </c>
      <c r="C1870" s="24" t="s">
        <v>1888</v>
      </c>
      <c r="D1870" s="24">
        <v>-16.13</v>
      </c>
      <c r="E1870" s="24">
        <v>-42.53</v>
      </c>
      <c r="F1870" s="25">
        <v>0</v>
      </c>
      <c r="G1870" s="25">
        <v>31</v>
      </c>
      <c r="H1870" s="24" t="s">
        <v>83</v>
      </c>
      <c r="I1870" s="24" t="s">
        <v>82</v>
      </c>
    </row>
    <row r="1871" spans="1:9" x14ac:dyDescent="0.25">
      <c r="A1871" s="27">
        <v>3127107</v>
      </c>
      <c r="B1871" s="34">
        <v>312710</v>
      </c>
      <c r="C1871" s="26" t="s">
        <v>1889</v>
      </c>
      <c r="D1871" s="26">
        <v>-20.02</v>
      </c>
      <c r="E1871" s="26">
        <v>-48.94</v>
      </c>
      <c r="F1871" s="27">
        <v>0</v>
      </c>
      <c r="G1871" s="27">
        <v>31</v>
      </c>
      <c r="H1871" s="26" t="s">
        <v>83</v>
      </c>
      <c r="I1871" s="26" t="s">
        <v>82</v>
      </c>
    </row>
    <row r="1872" spans="1:9" x14ac:dyDescent="0.25">
      <c r="A1872" s="25">
        <v>2404002</v>
      </c>
      <c r="B1872" s="33">
        <v>240400</v>
      </c>
      <c r="C1872" s="24" t="s">
        <v>1890</v>
      </c>
      <c r="D1872" s="24">
        <v>-6.15</v>
      </c>
      <c r="E1872" s="24">
        <v>-37.840000000000003</v>
      </c>
      <c r="F1872" s="25">
        <v>0</v>
      </c>
      <c r="G1872" s="25">
        <v>24</v>
      </c>
      <c r="H1872" s="24" t="s">
        <v>93</v>
      </c>
      <c r="I1872" s="24" t="s">
        <v>92</v>
      </c>
    </row>
    <row r="1873" spans="1:9" x14ac:dyDescent="0.25">
      <c r="A1873" s="27">
        <v>3202207</v>
      </c>
      <c r="B1873" s="34">
        <v>320220</v>
      </c>
      <c r="C1873" s="26" t="s">
        <v>1891</v>
      </c>
      <c r="D1873" s="26">
        <v>-19.93</v>
      </c>
      <c r="E1873" s="26">
        <v>-40.4</v>
      </c>
      <c r="F1873" s="27">
        <v>0</v>
      </c>
      <c r="G1873" s="27">
        <v>32</v>
      </c>
      <c r="H1873" s="26" t="s">
        <v>75</v>
      </c>
      <c r="I1873" s="26" t="s">
        <v>5436</v>
      </c>
    </row>
    <row r="1874" spans="1:9" x14ac:dyDescent="0.25">
      <c r="A1874" s="25">
        <v>3127206</v>
      </c>
      <c r="B1874" s="33">
        <v>312720</v>
      </c>
      <c r="C1874" s="24" t="s">
        <v>1892</v>
      </c>
      <c r="D1874" s="24">
        <v>-19.36</v>
      </c>
      <c r="E1874" s="24">
        <v>-44.05</v>
      </c>
      <c r="F1874" s="25">
        <v>0</v>
      </c>
      <c r="G1874" s="25">
        <v>31</v>
      </c>
      <c r="H1874" s="24" t="s">
        <v>83</v>
      </c>
      <c r="I1874" s="24" t="s">
        <v>82</v>
      </c>
    </row>
    <row r="1875" spans="1:9" x14ac:dyDescent="0.25">
      <c r="A1875" s="27">
        <v>3516507</v>
      </c>
      <c r="B1875" s="34">
        <v>351650</v>
      </c>
      <c r="C1875" s="26" t="s">
        <v>1893</v>
      </c>
      <c r="D1875" s="26">
        <v>-21.53</v>
      </c>
      <c r="E1875" s="26">
        <v>-50.55</v>
      </c>
      <c r="F1875" s="27">
        <v>0</v>
      </c>
      <c r="G1875" s="27">
        <v>35</v>
      </c>
      <c r="H1875" s="26" t="s">
        <v>101</v>
      </c>
      <c r="I1875" s="26" t="s">
        <v>5434</v>
      </c>
    </row>
    <row r="1876" spans="1:9" x14ac:dyDescent="0.25">
      <c r="A1876" s="25">
        <v>2506251</v>
      </c>
      <c r="B1876" s="33">
        <v>250625</v>
      </c>
      <c r="C1876" s="24" t="s">
        <v>1894</v>
      </c>
      <c r="D1876" s="24">
        <v>-7.58</v>
      </c>
      <c r="E1876" s="24">
        <v>-35.79</v>
      </c>
      <c r="F1876" s="25">
        <v>0</v>
      </c>
      <c r="G1876" s="25">
        <v>25</v>
      </c>
      <c r="H1876" s="24" t="s">
        <v>85</v>
      </c>
      <c r="I1876" s="24" t="s">
        <v>5437</v>
      </c>
    </row>
    <row r="1877" spans="1:9" x14ac:dyDescent="0.25">
      <c r="A1877" s="27">
        <v>3516606</v>
      </c>
      <c r="B1877" s="34">
        <v>351660</v>
      </c>
      <c r="C1877" s="26" t="s">
        <v>1895</v>
      </c>
      <c r="D1877" s="26">
        <v>-22.29</v>
      </c>
      <c r="E1877" s="26">
        <v>-49.55</v>
      </c>
      <c r="F1877" s="27">
        <v>0</v>
      </c>
      <c r="G1877" s="27">
        <v>35</v>
      </c>
      <c r="H1877" s="26" t="s">
        <v>101</v>
      </c>
      <c r="I1877" s="26" t="s">
        <v>5434</v>
      </c>
    </row>
    <row r="1878" spans="1:9" x14ac:dyDescent="0.25">
      <c r="A1878" s="25">
        <v>3127305</v>
      </c>
      <c r="B1878" s="33">
        <v>312730</v>
      </c>
      <c r="C1878" s="24" t="s">
        <v>1896</v>
      </c>
      <c r="D1878" s="24">
        <v>-18.989999999999998</v>
      </c>
      <c r="E1878" s="24">
        <v>-41.53</v>
      </c>
      <c r="F1878" s="25">
        <v>0</v>
      </c>
      <c r="G1878" s="25">
        <v>31</v>
      </c>
      <c r="H1878" s="24" t="s">
        <v>83</v>
      </c>
      <c r="I1878" s="24" t="s">
        <v>82</v>
      </c>
    </row>
    <row r="1879" spans="1:9" x14ac:dyDescent="0.25">
      <c r="A1879" s="27">
        <v>2404101</v>
      </c>
      <c r="B1879" s="34">
        <v>240410</v>
      </c>
      <c r="C1879" s="26" t="s">
        <v>1897</v>
      </c>
      <c r="D1879" s="26">
        <v>-5.09</v>
      </c>
      <c r="E1879" s="26">
        <v>-36.270000000000003</v>
      </c>
      <c r="F1879" s="27">
        <v>0</v>
      </c>
      <c r="G1879" s="27">
        <v>24</v>
      </c>
      <c r="H1879" s="26" t="s">
        <v>93</v>
      </c>
      <c r="I1879" s="26" t="s">
        <v>92</v>
      </c>
    </row>
    <row r="1880" spans="1:9" x14ac:dyDescent="0.25">
      <c r="A1880" s="25">
        <v>4205605</v>
      </c>
      <c r="B1880" s="33">
        <v>420560</v>
      </c>
      <c r="C1880" s="24" t="s">
        <v>1898</v>
      </c>
      <c r="D1880" s="24">
        <v>-26.45</v>
      </c>
      <c r="E1880" s="24">
        <v>-52.68</v>
      </c>
      <c r="F1880" s="25">
        <v>0</v>
      </c>
      <c r="G1880" s="25">
        <v>42</v>
      </c>
      <c r="H1880" s="24" t="s">
        <v>100</v>
      </c>
      <c r="I1880" s="24" t="s">
        <v>99</v>
      </c>
    </row>
    <row r="1881" spans="1:9" x14ac:dyDescent="0.25">
      <c r="A1881" s="27">
        <v>2605905</v>
      </c>
      <c r="B1881" s="34">
        <v>260590</v>
      </c>
      <c r="C1881" s="26" t="s">
        <v>1899</v>
      </c>
      <c r="D1881" s="26">
        <v>-8.58</v>
      </c>
      <c r="E1881" s="26">
        <v>-35.380000000000003</v>
      </c>
      <c r="F1881" s="27">
        <v>0</v>
      </c>
      <c r="G1881" s="27">
        <v>26</v>
      </c>
      <c r="H1881" s="26" t="s">
        <v>88</v>
      </c>
      <c r="I1881" s="26" t="s">
        <v>87</v>
      </c>
    </row>
    <row r="1882" spans="1:9" x14ac:dyDescent="0.25">
      <c r="A1882" s="25">
        <v>5208152</v>
      </c>
      <c r="B1882" s="33">
        <v>520815</v>
      </c>
      <c r="C1882" s="24" t="s">
        <v>1900</v>
      </c>
      <c r="D1882" s="24">
        <v>-16.46</v>
      </c>
      <c r="E1882" s="24">
        <v>-48.67</v>
      </c>
      <c r="F1882" s="25">
        <v>0</v>
      </c>
      <c r="G1882" s="25">
        <v>52</v>
      </c>
      <c r="H1882" s="24" t="s">
        <v>76</v>
      </c>
      <c r="I1882" s="24" t="s">
        <v>5428</v>
      </c>
    </row>
    <row r="1883" spans="1:9" x14ac:dyDescent="0.25">
      <c r="A1883" s="27">
        <v>3127339</v>
      </c>
      <c r="B1883" s="34">
        <v>312733</v>
      </c>
      <c r="C1883" s="26" t="s">
        <v>1901</v>
      </c>
      <c r="D1883" s="26">
        <v>-15.08</v>
      </c>
      <c r="E1883" s="26">
        <v>-43.12</v>
      </c>
      <c r="F1883" s="27">
        <v>0</v>
      </c>
      <c r="G1883" s="27">
        <v>31</v>
      </c>
      <c r="H1883" s="26" t="s">
        <v>83</v>
      </c>
      <c r="I1883" s="26" t="s">
        <v>82</v>
      </c>
    </row>
    <row r="1884" spans="1:9" x14ac:dyDescent="0.25">
      <c r="A1884" s="25">
        <v>2911204</v>
      </c>
      <c r="B1884" s="33">
        <v>291120</v>
      </c>
      <c r="C1884" s="24" t="s">
        <v>1902</v>
      </c>
      <c r="D1884" s="24">
        <v>-13.74</v>
      </c>
      <c r="E1884" s="24">
        <v>-39.479999999999997</v>
      </c>
      <c r="F1884" s="25">
        <v>0</v>
      </c>
      <c r="G1884" s="25">
        <v>29</v>
      </c>
      <c r="H1884" s="24" t="s">
        <v>71</v>
      </c>
      <c r="I1884" s="24" t="s">
        <v>70</v>
      </c>
    </row>
    <row r="1885" spans="1:9" x14ac:dyDescent="0.25">
      <c r="A1885" s="27">
        <v>2606002</v>
      </c>
      <c r="B1885" s="34">
        <v>260600</v>
      </c>
      <c r="C1885" s="26" t="s">
        <v>1903</v>
      </c>
      <c r="D1885" s="26">
        <v>-8.89</v>
      </c>
      <c r="E1885" s="26">
        <v>-36.49</v>
      </c>
      <c r="F1885" s="27">
        <v>0</v>
      </c>
      <c r="G1885" s="27">
        <v>26</v>
      </c>
      <c r="H1885" s="26" t="s">
        <v>88</v>
      </c>
      <c r="I1885" s="26" t="s">
        <v>87</v>
      </c>
    </row>
    <row r="1886" spans="1:9" x14ac:dyDescent="0.25">
      <c r="A1886" s="25">
        <v>2802403</v>
      </c>
      <c r="B1886" s="33">
        <v>280240</v>
      </c>
      <c r="C1886" s="24" t="s">
        <v>1904</v>
      </c>
      <c r="D1886" s="24">
        <v>-9.9600000000000009</v>
      </c>
      <c r="E1886" s="24">
        <v>-37.08</v>
      </c>
      <c r="F1886" s="25">
        <v>0</v>
      </c>
      <c r="G1886" s="25">
        <v>28</v>
      </c>
      <c r="H1886" s="24" t="s">
        <v>103</v>
      </c>
      <c r="I1886" s="24" t="s">
        <v>102</v>
      </c>
    </row>
    <row r="1887" spans="1:9" x14ac:dyDescent="0.25">
      <c r="A1887" s="27">
        <v>3516705</v>
      </c>
      <c r="B1887" s="34">
        <v>351670</v>
      </c>
      <c r="C1887" s="26" t="s">
        <v>1905</v>
      </c>
      <c r="D1887" s="26">
        <v>-22.21</v>
      </c>
      <c r="E1887" s="26">
        <v>-49.65</v>
      </c>
      <c r="F1887" s="27">
        <v>0</v>
      </c>
      <c r="G1887" s="27">
        <v>35</v>
      </c>
      <c r="H1887" s="26" t="s">
        <v>101</v>
      </c>
      <c r="I1887" s="26" t="s">
        <v>5434</v>
      </c>
    </row>
    <row r="1888" spans="1:9" x14ac:dyDescent="0.25">
      <c r="A1888" s="25">
        <v>4308607</v>
      </c>
      <c r="B1888" s="33">
        <v>430860</v>
      </c>
      <c r="C1888" s="24" t="s">
        <v>1906</v>
      </c>
      <c r="D1888" s="24">
        <v>-29.25</v>
      </c>
      <c r="E1888" s="24">
        <v>-51.53</v>
      </c>
      <c r="F1888" s="25">
        <v>0</v>
      </c>
      <c r="G1888" s="25">
        <v>43</v>
      </c>
      <c r="H1888" s="24" t="s">
        <v>95</v>
      </c>
      <c r="I1888" s="24" t="s">
        <v>94</v>
      </c>
    </row>
    <row r="1889" spans="1:9" x14ac:dyDescent="0.25">
      <c r="A1889" s="27">
        <v>4205704</v>
      </c>
      <c r="B1889" s="34">
        <v>420570</v>
      </c>
      <c r="C1889" s="26" t="s">
        <v>1907</v>
      </c>
      <c r="D1889" s="26">
        <v>-28.02</v>
      </c>
      <c r="E1889" s="26">
        <v>-48.61</v>
      </c>
      <c r="F1889" s="27">
        <v>0</v>
      </c>
      <c r="G1889" s="27">
        <v>42</v>
      </c>
      <c r="H1889" s="26" t="s">
        <v>100</v>
      </c>
      <c r="I1889" s="26" t="s">
        <v>99</v>
      </c>
    </row>
    <row r="1890" spans="1:9" x14ac:dyDescent="0.25">
      <c r="A1890" s="25">
        <v>1503077</v>
      </c>
      <c r="B1890" s="33">
        <v>150307</v>
      </c>
      <c r="C1890" s="24" t="s">
        <v>1908</v>
      </c>
      <c r="D1890" s="24">
        <v>-1.93</v>
      </c>
      <c r="E1890" s="24">
        <v>-47.05</v>
      </c>
      <c r="F1890" s="25">
        <v>0</v>
      </c>
      <c r="G1890" s="25">
        <v>15</v>
      </c>
      <c r="H1890" s="24" t="s">
        <v>84</v>
      </c>
      <c r="I1890" s="24" t="s">
        <v>5429</v>
      </c>
    </row>
    <row r="1891" spans="1:9" x14ac:dyDescent="0.25">
      <c r="A1891" s="27">
        <v>4308656</v>
      </c>
      <c r="B1891" s="34">
        <v>430865</v>
      </c>
      <c r="C1891" s="26" t="s">
        <v>1909</v>
      </c>
      <c r="D1891" s="26">
        <v>-28.18</v>
      </c>
      <c r="E1891" s="26">
        <v>-55.63</v>
      </c>
      <c r="F1891" s="27">
        <v>0</v>
      </c>
      <c r="G1891" s="27">
        <v>43</v>
      </c>
      <c r="H1891" s="26" t="s">
        <v>95</v>
      </c>
      <c r="I1891" s="26" t="s">
        <v>94</v>
      </c>
    </row>
    <row r="1892" spans="1:9" x14ac:dyDescent="0.25">
      <c r="A1892" s="25">
        <v>4205803</v>
      </c>
      <c r="B1892" s="33">
        <v>420580</v>
      </c>
      <c r="C1892" s="24" t="s">
        <v>1910</v>
      </c>
      <c r="D1892" s="24">
        <v>-26.02</v>
      </c>
      <c r="E1892" s="24">
        <v>-48.85</v>
      </c>
      <c r="F1892" s="25">
        <v>0</v>
      </c>
      <c r="G1892" s="25">
        <v>42</v>
      </c>
      <c r="H1892" s="24" t="s">
        <v>100</v>
      </c>
      <c r="I1892" s="24" t="s">
        <v>99</v>
      </c>
    </row>
    <row r="1893" spans="1:9" x14ac:dyDescent="0.25">
      <c r="A1893" s="27">
        <v>4205902</v>
      </c>
      <c r="B1893" s="34">
        <v>420590</v>
      </c>
      <c r="C1893" s="26" t="s">
        <v>1911</v>
      </c>
      <c r="D1893" s="26">
        <v>-26.93</v>
      </c>
      <c r="E1893" s="26">
        <v>-48.95</v>
      </c>
      <c r="F1893" s="27">
        <v>0</v>
      </c>
      <c r="G1893" s="27">
        <v>42</v>
      </c>
      <c r="H1893" s="26" t="s">
        <v>100</v>
      </c>
      <c r="I1893" s="26" t="s">
        <v>99</v>
      </c>
    </row>
    <row r="1894" spans="1:9" x14ac:dyDescent="0.25">
      <c r="A1894" s="25">
        <v>3516804</v>
      </c>
      <c r="B1894" s="33">
        <v>351680</v>
      </c>
      <c r="C1894" s="24" t="s">
        <v>1912</v>
      </c>
      <c r="D1894" s="24">
        <v>-20.79</v>
      </c>
      <c r="E1894" s="24">
        <v>-50.18</v>
      </c>
      <c r="F1894" s="25">
        <v>0</v>
      </c>
      <c r="G1894" s="25">
        <v>35</v>
      </c>
      <c r="H1894" s="24" t="s">
        <v>101</v>
      </c>
      <c r="I1894" s="24" t="s">
        <v>5434</v>
      </c>
    </row>
    <row r="1895" spans="1:9" x14ac:dyDescent="0.25">
      <c r="A1895" s="27">
        <v>5103858</v>
      </c>
      <c r="B1895" s="34">
        <v>510385</v>
      </c>
      <c r="C1895" s="26" t="s">
        <v>1913</v>
      </c>
      <c r="D1895" s="26">
        <v>-13.24</v>
      </c>
      <c r="E1895" s="26">
        <v>-53.08</v>
      </c>
      <c r="F1895" s="27">
        <v>0</v>
      </c>
      <c r="G1895" s="27">
        <v>51</v>
      </c>
      <c r="H1895" s="26" t="s">
        <v>79</v>
      </c>
      <c r="I1895" s="26" t="s">
        <v>78</v>
      </c>
    </row>
    <row r="1896" spans="1:9" x14ac:dyDescent="0.25">
      <c r="A1896" s="25">
        <v>4308706</v>
      </c>
      <c r="B1896" s="33">
        <v>430870</v>
      </c>
      <c r="C1896" s="24" t="s">
        <v>1914</v>
      </c>
      <c r="D1896" s="24">
        <v>-27.58</v>
      </c>
      <c r="E1896" s="24">
        <v>-52.09</v>
      </c>
      <c r="F1896" s="25">
        <v>0</v>
      </c>
      <c r="G1896" s="25">
        <v>43</v>
      </c>
      <c r="H1896" s="24" t="s">
        <v>95</v>
      </c>
      <c r="I1896" s="24" t="s">
        <v>94</v>
      </c>
    </row>
    <row r="1897" spans="1:9" x14ac:dyDescent="0.25">
      <c r="A1897" s="27">
        <v>2911253</v>
      </c>
      <c r="B1897" s="34">
        <v>291125</v>
      </c>
      <c r="C1897" s="26" t="s">
        <v>1915</v>
      </c>
      <c r="D1897" s="26">
        <v>-11.47</v>
      </c>
      <c r="E1897" s="26">
        <v>-39.78</v>
      </c>
      <c r="F1897" s="27">
        <v>0</v>
      </c>
      <c r="G1897" s="27">
        <v>29</v>
      </c>
      <c r="H1897" s="26" t="s">
        <v>71</v>
      </c>
      <c r="I1897" s="26" t="s">
        <v>70</v>
      </c>
    </row>
    <row r="1898" spans="1:9" x14ac:dyDescent="0.25">
      <c r="A1898" s="25">
        <v>3516853</v>
      </c>
      <c r="B1898" s="33">
        <v>351685</v>
      </c>
      <c r="C1898" s="24" t="s">
        <v>1916</v>
      </c>
      <c r="D1898" s="24">
        <v>-21.83</v>
      </c>
      <c r="E1898" s="24">
        <v>-48.49</v>
      </c>
      <c r="F1898" s="25">
        <v>0</v>
      </c>
      <c r="G1898" s="25">
        <v>35</v>
      </c>
      <c r="H1898" s="24" t="s">
        <v>101</v>
      </c>
      <c r="I1898" s="24" t="s">
        <v>5434</v>
      </c>
    </row>
    <row r="1899" spans="1:9" x14ac:dyDescent="0.25">
      <c r="A1899" s="27">
        <v>2204352</v>
      </c>
      <c r="B1899" s="34">
        <v>220435</v>
      </c>
      <c r="C1899" s="26" t="s">
        <v>1917</v>
      </c>
      <c r="D1899" s="26">
        <v>-7.15</v>
      </c>
      <c r="E1899" s="26">
        <v>-41.36</v>
      </c>
      <c r="F1899" s="27">
        <v>0</v>
      </c>
      <c r="G1899" s="27">
        <v>22</v>
      </c>
      <c r="H1899" s="26" t="s">
        <v>89</v>
      </c>
      <c r="I1899" s="26" t="s">
        <v>5435</v>
      </c>
    </row>
    <row r="1900" spans="1:9" x14ac:dyDescent="0.25">
      <c r="A1900" s="25">
        <v>4308805</v>
      </c>
      <c r="B1900" s="33">
        <v>430880</v>
      </c>
      <c r="C1900" s="24" t="s">
        <v>1918</v>
      </c>
      <c r="D1900" s="24">
        <v>-29.9</v>
      </c>
      <c r="E1900" s="24">
        <v>-51.75</v>
      </c>
      <c r="F1900" s="25">
        <v>0</v>
      </c>
      <c r="G1900" s="25">
        <v>43</v>
      </c>
      <c r="H1900" s="24" t="s">
        <v>95</v>
      </c>
      <c r="I1900" s="24" t="s">
        <v>94</v>
      </c>
    </row>
    <row r="1901" spans="1:9" x14ac:dyDescent="0.25">
      <c r="A1901" s="27">
        <v>5103908</v>
      </c>
      <c r="B1901" s="34">
        <v>510390</v>
      </c>
      <c r="C1901" s="26" t="s">
        <v>1919</v>
      </c>
      <c r="D1901" s="26">
        <v>-15.71</v>
      </c>
      <c r="E1901" s="26">
        <v>-52.75</v>
      </c>
      <c r="F1901" s="27">
        <v>0</v>
      </c>
      <c r="G1901" s="27">
        <v>51</v>
      </c>
      <c r="H1901" s="26" t="s">
        <v>79</v>
      </c>
      <c r="I1901" s="26" t="s">
        <v>78</v>
      </c>
    </row>
    <row r="1902" spans="1:9" x14ac:dyDescent="0.25">
      <c r="A1902" s="25">
        <v>4108502</v>
      </c>
      <c r="B1902" s="33">
        <v>410850</v>
      </c>
      <c r="C1902" s="24" t="s">
        <v>1919</v>
      </c>
      <c r="D1902" s="24">
        <v>-26.42</v>
      </c>
      <c r="E1902" s="24">
        <v>-51.31</v>
      </c>
      <c r="F1902" s="25">
        <v>0</v>
      </c>
      <c r="G1902" s="25">
        <v>41</v>
      </c>
      <c r="H1902" s="24" t="s">
        <v>86</v>
      </c>
      <c r="I1902" s="24" t="s">
        <v>5431</v>
      </c>
    </row>
    <row r="1903" spans="1:9" x14ac:dyDescent="0.25">
      <c r="A1903" s="27">
        <v>2802502</v>
      </c>
      <c r="B1903" s="34">
        <v>280250</v>
      </c>
      <c r="C1903" s="26" t="s">
        <v>1920</v>
      </c>
      <c r="D1903" s="26">
        <v>-10.68</v>
      </c>
      <c r="E1903" s="26">
        <v>-36.979999999999997</v>
      </c>
      <c r="F1903" s="27">
        <v>0</v>
      </c>
      <c r="G1903" s="27">
        <v>28</v>
      </c>
      <c r="H1903" s="26" t="s">
        <v>103</v>
      </c>
      <c r="I1903" s="26" t="s">
        <v>102</v>
      </c>
    </row>
    <row r="1904" spans="1:9" x14ac:dyDescent="0.25">
      <c r="A1904" s="25">
        <v>3516903</v>
      </c>
      <c r="B1904" s="33">
        <v>351690</v>
      </c>
      <c r="C1904" s="24" t="s">
        <v>1921</v>
      </c>
      <c r="D1904" s="24">
        <v>-20.64</v>
      </c>
      <c r="E1904" s="24">
        <v>-50.36</v>
      </c>
      <c r="F1904" s="25">
        <v>0</v>
      </c>
      <c r="G1904" s="25">
        <v>35</v>
      </c>
      <c r="H1904" s="24" t="s">
        <v>101</v>
      </c>
      <c r="I1904" s="24" t="s">
        <v>5434</v>
      </c>
    </row>
    <row r="1905" spans="1:9" x14ac:dyDescent="0.25">
      <c r="A1905" s="27">
        <v>2304608</v>
      </c>
      <c r="B1905" s="34">
        <v>230460</v>
      </c>
      <c r="C1905" s="26" t="s">
        <v>1922</v>
      </c>
      <c r="D1905" s="26">
        <v>-4.05</v>
      </c>
      <c r="E1905" s="26">
        <v>-39.450000000000003</v>
      </c>
      <c r="F1905" s="27">
        <v>0</v>
      </c>
      <c r="G1905" s="27">
        <v>23</v>
      </c>
      <c r="H1905" s="26" t="s">
        <v>72</v>
      </c>
      <c r="I1905" s="26" t="s">
        <v>5430</v>
      </c>
    </row>
    <row r="1906" spans="1:9" x14ac:dyDescent="0.25">
      <c r="A1906" s="25">
        <v>4308854</v>
      </c>
      <c r="B1906" s="33">
        <v>430885</v>
      </c>
      <c r="C1906" s="24" t="s">
        <v>1923</v>
      </c>
      <c r="D1906" s="24">
        <v>-28.43</v>
      </c>
      <c r="E1906" s="24">
        <v>-52.03</v>
      </c>
      <c r="F1906" s="25">
        <v>0</v>
      </c>
      <c r="G1906" s="25">
        <v>43</v>
      </c>
      <c r="H1906" s="24" t="s">
        <v>95</v>
      </c>
      <c r="I1906" s="24" t="s">
        <v>94</v>
      </c>
    </row>
    <row r="1907" spans="1:9" x14ac:dyDescent="0.25">
      <c r="A1907" s="27">
        <v>2911303</v>
      </c>
      <c r="B1907" s="34">
        <v>291130</v>
      </c>
      <c r="C1907" s="26" t="s">
        <v>1924</v>
      </c>
      <c r="D1907" s="26">
        <v>-11.42</v>
      </c>
      <c r="E1907" s="26">
        <v>-42.5</v>
      </c>
      <c r="F1907" s="27">
        <v>0</v>
      </c>
      <c r="G1907" s="27">
        <v>29</v>
      </c>
      <c r="H1907" s="26" t="s">
        <v>71</v>
      </c>
      <c r="I1907" s="26" t="s">
        <v>70</v>
      </c>
    </row>
    <row r="1908" spans="1:9" x14ac:dyDescent="0.25">
      <c r="A1908" s="25">
        <v>3517000</v>
      </c>
      <c r="B1908" s="33">
        <v>351700</v>
      </c>
      <c r="C1908" s="24" t="s">
        <v>1925</v>
      </c>
      <c r="D1908" s="24">
        <v>-21.79</v>
      </c>
      <c r="E1908" s="24">
        <v>-49.92</v>
      </c>
      <c r="F1908" s="25">
        <v>0</v>
      </c>
      <c r="G1908" s="25">
        <v>35</v>
      </c>
      <c r="H1908" s="24" t="s">
        <v>101</v>
      </c>
      <c r="I1908" s="24" t="s">
        <v>5434</v>
      </c>
    </row>
    <row r="1909" spans="1:9" x14ac:dyDescent="0.25">
      <c r="A1909" s="27">
        <v>4308904</v>
      </c>
      <c r="B1909" s="34">
        <v>430890</v>
      </c>
      <c r="C1909" s="26" t="s">
        <v>1926</v>
      </c>
      <c r="D1909" s="26">
        <v>-27.88</v>
      </c>
      <c r="E1909" s="26">
        <v>-52.22</v>
      </c>
      <c r="F1909" s="27">
        <v>0</v>
      </c>
      <c r="G1909" s="27">
        <v>43</v>
      </c>
      <c r="H1909" s="26" t="s">
        <v>95</v>
      </c>
      <c r="I1909" s="26" t="s">
        <v>94</v>
      </c>
    </row>
    <row r="1910" spans="1:9" x14ac:dyDescent="0.25">
      <c r="A1910" s="25">
        <v>2204402</v>
      </c>
      <c r="B1910" s="33">
        <v>220440</v>
      </c>
      <c r="C1910" s="24" t="s">
        <v>1927</v>
      </c>
      <c r="D1910" s="24">
        <v>-9.83</v>
      </c>
      <c r="E1910" s="24">
        <v>-45.34</v>
      </c>
      <c r="F1910" s="25">
        <v>0</v>
      </c>
      <c r="G1910" s="25">
        <v>22</v>
      </c>
      <c r="H1910" s="24" t="s">
        <v>89</v>
      </c>
      <c r="I1910" s="24" t="s">
        <v>5435</v>
      </c>
    </row>
    <row r="1911" spans="1:9" x14ac:dyDescent="0.25">
      <c r="A1911" s="27">
        <v>2702900</v>
      </c>
      <c r="B1911" s="34">
        <v>270290</v>
      </c>
      <c r="C1911" s="26" t="s">
        <v>1928</v>
      </c>
      <c r="D1911" s="26">
        <v>-9.8800000000000008</v>
      </c>
      <c r="E1911" s="26">
        <v>-36.82</v>
      </c>
      <c r="F1911" s="27">
        <v>0</v>
      </c>
      <c r="G1911" s="27">
        <v>27</v>
      </c>
      <c r="H1911" s="26" t="s">
        <v>66</v>
      </c>
      <c r="I1911" s="26" t="s">
        <v>65</v>
      </c>
    </row>
    <row r="1912" spans="1:9" x14ac:dyDescent="0.25">
      <c r="A1912" s="25">
        <v>4309001</v>
      </c>
      <c r="B1912" s="33">
        <v>430900</v>
      </c>
      <c r="C1912" s="24" t="s">
        <v>1929</v>
      </c>
      <c r="D1912" s="24">
        <v>-28.02</v>
      </c>
      <c r="E1912" s="24">
        <v>-54.34</v>
      </c>
      <c r="F1912" s="25">
        <v>0</v>
      </c>
      <c r="G1912" s="25">
        <v>43</v>
      </c>
      <c r="H1912" s="24" t="s">
        <v>95</v>
      </c>
      <c r="I1912" s="24" t="s">
        <v>94</v>
      </c>
    </row>
    <row r="1913" spans="1:9" x14ac:dyDescent="0.25">
      <c r="A1913" s="27">
        <v>3127354</v>
      </c>
      <c r="B1913" s="34">
        <v>312735</v>
      </c>
      <c r="C1913" s="26" t="s">
        <v>1930</v>
      </c>
      <c r="D1913" s="26">
        <v>-16.850000000000001</v>
      </c>
      <c r="E1913" s="26">
        <v>-43.69</v>
      </c>
      <c r="F1913" s="27">
        <v>0</v>
      </c>
      <c r="G1913" s="27">
        <v>31</v>
      </c>
      <c r="H1913" s="26" t="s">
        <v>83</v>
      </c>
      <c r="I1913" s="26" t="s">
        <v>82</v>
      </c>
    </row>
    <row r="1914" spans="1:9" x14ac:dyDescent="0.25">
      <c r="A1914" s="25">
        <v>3517109</v>
      </c>
      <c r="B1914" s="33">
        <v>351710</v>
      </c>
      <c r="C1914" s="24" t="s">
        <v>1931</v>
      </c>
      <c r="D1914" s="24">
        <v>-21.38</v>
      </c>
      <c r="E1914" s="24">
        <v>-50.21</v>
      </c>
      <c r="F1914" s="25">
        <v>0</v>
      </c>
      <c r="G1914" s="25">
        <v>35</v>
      </c>
      <c r="H1914" s="24" t="s">
        <v>101</v>
      </c>
      <c r="I1914" s="24" t="s">
        <v>5434</v>
      </c>
    </row>
    <row r="1915" spans="1:9" x14ac:dyDescent="0.25">
      <c r="A1915" s="27">
        <v>2911402</v>
      </c>
      <c r="B1915" s="34">
        <v>291140</v>
      </c>
      <c r="C1915" s="26" t="s">
        <v>1932</v>
      </c>
      <c r="D1915" s="26">
        <v>-9.33</v>
      </c>
      <c r="E1915" s="26">
        <v>-38.25</v>
      </c>
      <c r="F1915" s="27">
        <v>0</v>
      </c>
      <c r="G1915" s="27">
        <v>29</v>
      </c>
      <c r="H1915" s="26" t="s">
        <v>71</v>
      </c>
      <c r="I1915" s="26" t="s">
        <v>70</v>
      </c>
    </row>
    <row r="1916" spans="1:9" x14ac:dyDescent="0.25">
      <c r="A1916" s="25">
        <v>5103957</v>
      </c>
      <c r="B1916" s="33">
        <v>510395</v>
      </c>
      <c r="C1916" s="24" t="s">
        <v>1933</v>
      </c>
      <c r="D1916" s="24">
        <v>-15.76</v>
      </c>
      <c r="E1916" s="24">
        <v>-58.35</v>
      </c>
      <c r="F1916" s="25">
        <v>0</v>
      </c>
      <c r="G1916" s="25">
        <v>51</v>
      </c>
      <c r="H1916" s="24" t="s">
        <v>79</v>
      </c>
      <c r="I1916" s="24" t="s">
        <v>78</v>
      </c>
    </row>
    <row r="1917" spans="1:9" x14ac:dyDescent="0.25">
      <c r="A1917" s="27">
        <v>5004007</v>
      </c>
      <c r="B1917" s="34">
        <v>500400</v>
      </c>
      <c r="C1917" s="26" t="s">
        <v>1934</v>
      </c>
      <c r="D1917" s="26">
        <v>-22.41</v>
      </c>
      <c r="E1917" s="26">
        <v>-54.23</v>
      </c>
      <c r="F1917" s="27">
        <v>0</v>
      </c>
      <c r="G1917" s="27">
        <v>50</v>
      </c>
      <c r="H1917" s="26" t="s">
        <v>81</v>
      </c>
      <c r="I1917" s="26" t="s">
        <v>80</v>
      </c>
    </row>
    <row r="1918" spans="1:9" x14ac:dyDescent="0.25">
      <c r="A1918" s="25">
        <v>2606101</v>
      </c>
      <c r="B1918" s="33">
        <v>260610</v>
      </c>
      <c r="C1918" s="24" t="s">
        <v>1935</v>
      </c>
      <c r="D1918" s="24">
        <v>-8</v>
      </c>
      <c r="E1918" s="24">
        <v>-35.29</v>
      </c>
      <c r="F1918" s="25">
        <v>0</v>
      </c>
      <c r="G1918" s="25">
        <v>26</v>
      </c>
      <c r="H1918" s="24" t="s">
        <v>88</v>
      </c>
      <c r="I1918" s="24" t="s">
        <v>87</v>
      </c>
    </row>
    <row r="1919" spans="1:9" x14ac:dyDescent="0.25">
      <c r="A1919" s="27">
        <v>4309050</v>
      </c>
      <c r="B1919" s="34">
        <v>430905</v>
      </c>
      <c r="C1919" s="26" t="s">
        <v>1936</v>
      </c>
      <c r="D1919" s="26">
        <v>-29.88</v>
      </c>
      <c r="E1919" s="26">
        <v>-50.76</v>
      </c>
      <c r="F1919" s="27">
        <v>0</v>
      </c>
      <c r="G1919" s="27">
        <v>43</v>
      </c>
      <c r="H1919" s="26" t="s">
        <v>95</v>
      </c>
      <c r="I1919" s="26" t="s">
        <v>94</v>
      </c>
    </row>
    <row r="1920" spans="1:9" x14ac:dyDescent="0.25">
      <c r="A1920" s="25">
        <v>2104305</v>
      </c>
      <c r="B1920" s="33">
        <v>210430</v>
      </c>
      <c r="C1920" s="24" t="s">
        <v>1937</v>
      </c>
      <c r="D1920" s="24">
        <v>-1.4</v>
      </c>
      <c r="E1920" s="24">
        <v>-45.77</v>
      </c>
      <c r="F1920" s="25">
        <v>0</v>
      </c>
      <c r="G1920" s="25">
        <v>21</v>
      </c>
      <c r="H1920" s="24" t="s">
        <v>77</v>
      </c>
      <c r="I1920" s="24" t="s">
        <v>5433</v>
      </c>
    </row>
    <row r="1921" spans="1:9" x14ac:dyDescent="0.25">
      <c r="A1921" s="27">
        <v>4108551</v>
      </c>
      <c r="B1921" s="34">
        <v>410855</v>
      </c>
      <c r="C1921" s="26" t="s">
        <v>1938</v>
      </c>
      <c r="D1921" s="26">
        <v>-24.17</v>
      </c>
      <c r="E1921" s="26">
        <v>-51.92</v>
      </c>
      <c r="F1921" s="27">
        <v>0</v>
      </c>
      <c r="G1921" s="27">
        <v>41</v>
      </c>
      <c r="H1921" s="26" t="s">
        <v>86</v>
      </c>
      <c r="I1921" s="26" t="s">
        <v>5431</v>
      </c>
    </row>
    <row r="1922" spans="1:9" x14ac:dyDescent="0.25">
      <c r="A1922" s="25">
        <v>3127370</v>
      </c>
      <c r="B1922" s="33">
        <v>312737</v>
      </c>
      <c r="C1922" s="24" t="s">
        <v>1939</v>
      </c>
      <c r="D1922" s="24">
        <v>-18.98</v>
      </c>
      <c r="E1922" s="24">
        <v>-41.22</v>
      </c>
      <c r="F1922" s="25">
        <v>0</v>
      </c>
      <c r="G1922" s="25">
        <v>31</v>
      </c>
      <c r="H1922" s="24" t="s">
        <v>83</v>
      </c>
      <c r="I1922" s="24" t="s">
        <v>82</v>
      </c>
    </row>
    <row r="1923" spans="1:9" x14ac:dyDescent="0.25">
      <c r="A1923" s="27">
        <v>3127388</v>
      </c>
      <c r="B1923" s="34">
        <v>312738</v>
      </c>
      <c r="C1923" s="26" t="s">
        <v>1940</v>
      </c>
      <c r="D1923" s="26">
        <v>-21.53</v>
      </c>
      <c r="E1923" s="26">
        <v>-43.2</v>
      </c>
      <c r="F1923" s="27">
        <v>0</v>
      </c>
      <c r="G1923" s="27">
        <v>31</v>
      </c>
      <c r="H1923" s="26" t="s">
        <v>83</v>
      </c>
      <c r="I1923" s="26" t="s">
        <v>82</v>
      </c>
    </row>
    <row r="1924" spans="1:9" x14ac:dyDescent="0.25">
      <c r="A1924" s="25">
        <v>2606200</v>
      </c>
      <c r="B1924" s="33">
        <v>260620</v>
      </c>
      <c r="C1924" s="24" t="s">
        <v>1941</v>
      </c>
      <c r="D1924" s="24">
        <v>-7.56</v>
      </c>
      <c r="E1924" s="24">
        <v>-35</v>
      </c>
      <c r="F1924" s="25">
        <v>0</v>
      </c>
      <c r="G1924" s="25">
        <v>26</v>
      </c>
      <c r="H1924" s="24" t="s">
        <v>88</v>
      </c>
      <c r="I1924" s="24" t="s">
        <v>87</v>
      </c>
    </row>
    <row r="1925" spans="1:9" x14ac:dyDescent="0.25">
      <c r="A1925" s="27">
        <v>5208400</v>
      </c>
      <c r="B1925" s="34">
        <v>520840</v>
      </c>
      <c r="C1925" s="26" t="s">
        <v>1942</v>
      </c>
      <c r="D1925" s="26">
        <v>-16.510000000000002</v>
      </c>
      <c r="E1925" s="26">
        <v>-49.02</v>
      </c>
      <c r="F1925" s="27">
        <v>0</v>
      </c>
      <c r="G1925" s="27">
        <v>52</v>
      </c>
      <c r="H1925" s="26" t="s">
        <v>76</v>
      </c>
      <c r="I1925" s="26" t="s">
        <v>5428</v>
      </c>
    </row>
    <row r="1926" spans="1:9" x14ac:dyDescent="0.25">
      <c r="A1926" s="25">
        <v>5208509</v>
      </c>
      <c r="B1926" s="33">
        <v>520850</v>
      </c>
      <c r="C1926" s="24" t="s">
        <v>1943</v>
      </c>
      <c r="D1926" s="24">
        <v>-18.13</v>
      </c>
      <c r="E1926" s="24">
        <v>-48.08</v>
      </c>
      <c r="F1926" s="25">
        <v>0</v>
      </c>
      <c r="G1926" s="25">
        <v>52</v>
      </c>
      <c r="H1926" s="24" t="s">
        <v>76</v>
      </c>
      <c r="I1926" s="24" t="s">
        <v>5428</v>
      </c>
    </row>
    <row r="1927" spans="1:9" x14ac:dyDescent="0.25">
      <c r="A1927" s="27">
        <v>5208608</v>
      </c>
      <c r="B1927" s="34">
        <v>520860</v>
      </c>
      <c r="C1927" s="26" t="s">
        <v>1944</v>
      </c>
      <c r="D1927" s="26">
        <v>-15.31</v>
      </c>
      <c r="E1927" s="26">
        <v>-49.11</v>
      </c>
      <c r="F1927" s="27">
        <v>0</v>
      </c>
      <c r="G1927" s="27">
        <v>52</v>
      </c>
      <c r="H1927" s="26" t="s">
        <v>76</v>
      </c>
      <c r="I1927" s="26" t="s">
        <v>5428</v>
      </c>
    </row>
    <row r="1928" spans="1:9" x14ac:dyDescent="0.25">
      <c r="A1928" s="25">
        <v>1503093</v>
      </c>
      <c r="B1928" s="33">
        <v>150309</v>
      </c>
      <c r="C1928" s="24" t="s">
        <v>1945</v>
      </c>
      <c r="D1928" s="24">
        <v>-3.84</v>
      </c>
      <c r="E1928" s="24">
        <v>-49.09</v>
      </c>
      <c r="F1928" s="25">
        <v>0</v>
      </c>
      <c r="G1928" s="25">
        <v>15</v>
      </c>
      <c r="H1928" s="24" t="s">
        <v>84</v>
      </c>
      <c r="I1928" s="24" t="s">
        <v>5429</v>
      </c>
    </row>
    <row r="1929" spans="1:9" x14ac:dyDescent="0.25">
      <c r="A1929" s="27">
        <v>5208707</v>
      </c>
      <c r="B1929" s="34">
        <v>520870</v>
      </c>
      <c r="C1929" s="26" t="s">
        <v>1946</v>
      </c>
      <c r="D1929" s="26">
        <v>-16.670000000000002</v>
      </c>
      <c r="E1929" s="26">
        <v>-49.25</v>
      </c>
      <c r="F1929" s="27">
        <v>1</v>
      </c>
      <c r="G1929" s="27">
        <v>52</v>
      </c>
      <c r="H1929" s="26" t="s">
        <v>76</v>
      </c>
      <c r="I1929" s="26" t="s">
        <v>5428</v>
      </c>
    </row>
    <row r="1930" spans="1:9" x14ac:dyDescent="0.25">
      <c r="A1930" s="25">
        <v>2404200</v>
      </c>
      <c r="B1930" s="33">
        <v>240420</v>
      </c>
      <c r="C1930" s="24" t="s">
        <v>1947</v>
      </c>
      <c r="D1930" s="24">
        <v>-6.26</v>
      </c>
      <c r="E1930" s="24">
        <v>-35.200000000000003</v>
      </c>
      <c r="F1930" s="25">
        <v>0</v>
      </c>
      <c r="G1930" s="25">
        <v>24</v>
      </c>
      <c r="H1930" s="24" t="s">
        <v>93</v>
      </c>
      <c r="I1930" s="24" t="s">
        <v>92</v>
      </c>
    </row>
    <row r="1931" spans="1:9" x14ac:dyDescent="0.25">
      <c r="A1931" s="27">
        <v>5208806</v>
      </c>
      <c r="B1931" s="34">
        <v>520880</v>
      </c>
      <c r="C1931" s="26" t="s">
        <v>1948</v>
      </c>
      <c r="D1931" s="26">
        <v>-16.489999999999998</v>
      </c>
      <c r="E1931" s="26">
        <v>-49.42</v>
      </c>
      <c r="F1931" s="27">
        <v>0</v>
      </c>
      <c r="G1931" s="27">
        <v>52</v>
      </c>
      <c r="H1931" s="26" t="s">
        <v>76</v>
      </c>
      <c r="I1931" s="26" t="s">
        <v>5428</v>
      </c>
    </row>
    <row r="1932" spans="1:9" x14ac:dyDescent="0.25">
      <c r="A1932" s="25">
        <v>1708304</v>
      </c>
      <c r="B1932" s="33">
        <v>170830</v>
      </c>
      <c r="C1932" s="24" t="s">
        <v>1949</v>
      </c>
      <c r="D1932" s="24">
        <v>-8.77</v>
      </c>
      <c r="E1932" s="24">
        <v>-48.93</v>
      </c>
      <c r="F1932" s="25">
        <v>0</v>
      </c>
      <c r="G1932" s="25">
        <v>17</v>
      </c>
      <c r="H1932" s="24" t="s">
        <v>105</v>
      </c>
      <c r="I1932" s="24" t="s">
        <v>104</v>
      </c>
    </row>
    <row r="1933" spans="1:9" x14ac:dyDescent="0.25">
      <c r="A1933" s="27">
        <v>5208905</v>
      </c>
      <c r="B1933" s="34">
        <v>520890</v>
      </c>
      <c r="C1933" s="26" t="s">
        <v>1950</v>
      </c>
      <c r="D1933" s="26">
        <v>-15.93</v>
      </c>
      <c r="E1933" s="26">
        <v>-50.13</v>
      </c>
      <c r="F1933" s="27">
        <v>0</v>
      </c>
      <c r="G1933" s="27">
        <v>52</v>
      </c>
      <c r="H1933" s="26" t="s">
        <v>76</v>
      </c>
      <c r="I1933" s="26" t="s">
        <v>5428</v>
      </c>
    </row>
    <row r="1934" spans="1:9" x14ac:dyDescent="0.25">
      <c r="A1934" s="25">
        <v>1709005</v>
      </c>
      <c r="B1934" s="33">
        <v>170900</v>
      </c>
      <c r="C1934" s="24" t="s">
        <v>1951</v>
      </c>
      <c r="D1934" s="24">
        <v>-7.71</v>
      </c>
      <c r="E1934" s="24">
        <v>-47.31</v>
      </c>
      <c r="F1934" s="25">
        <v>0</v>
      </c>
      <c r="G1934" s="25">
        <v>17</v>
      </c>
      <c r="H1934" s="24" t="s">
        <v>105</v>
      </c>
      <c r="I1934" s="24" t="s">
        <v>104</v>
      </c>
    </row>
    <row r="1935" spans="1:9" x14ac:dyDescent="0.25">
      <c r="A1935" s="27">
        <v>5209101</v>
      </c>
      <c r="B1935" s="34">
        <v>520910</v>
      </c>
      <c r="C1935" s="26" t="s">
        <v>1952</v>
      </c>
      <c r="D1935" s="26">
        <v>-18.010000000000002</v>
      </c>
      <c r="E1935" s="26">
        <v>-49.35</v>
      </c>
      <c r="F1935" s="27">
        <v>0</v>
      </c>
      <c r="G1935" s="27">
        <v>52</v>
      </c>
      <c r="H1935" s="26" t="s">
        <v>76</v>
      </c>
      <c r="I1935" s="26" t="s">
        <v>5428</v>
      </c>
    </row>
    <row r="1936" spans="1:9" x14ac:dyDescent="0.25">
      <c r="A1936" s="25">
        <v>4108601</v>
      </c>
      <c r="B1936" s="33">
        <v>410860</v>
      </c>
      <c r="C1936" s="24" t="s">
        <v>1953</v>
      </c>
      <c r="D1936" s="24">
        <v>-24.18</v>
      </c>
      <c r="E1936" s="24">
        <v>-53.02</v>
      </c>
      <c r="F1936" s="25">
        <v>0</v>
      </c>
      <c r="G1936" s="25">
        <v>41</v>
      </c>
      <c r="H1936" s="24" t="s">
        <v>86</v>
      </c>
      <c r="I1936" s="24" t="s">
        <v>5431</v>
      </c>
    </row>
    <row r="1937" spans="1:9" x14ac:dyDescent="0.25">
      <c r="A1937" s="27">
        <v>4108650</v>
      </c>
      <c r="B1937" s="34">
        <v>410865</v>
      </c>
      <c r="C1937" s="26" t="s">
        <v>1954</v>
      </c>
      <c r="D1937" s="26">
        <v>-25.19</v>
      </c>
      <c r="E1937" s="26">
        <v>-51.99</v>
      </c>
      <c r="F1937" s="27">
        <v>0</v>
      </c>
      <c r="G1937" s="27">
        <v>41</v>
      </c>
      <c r="H1937" s="26" t="s">
        <v>86</v>
      </c>
      <c r="I1937" s="26" t="s">
        <v>5431</v>
      </c>
    </row>
    <row r="1938" spans="1:9" x14ac:dyDescent="0.25">
      <c r="A1938" s="25">
        <v>3127404</v>
      </c>
      <c r="B1938" s="33">
        <v>312740</v>
      </c>
      <c r="C1938" s="24" t="s">
        <v>1955</v>
      </c>
      <c r="D1938" s="24">
        <v>-22.65</v>
      </c>
      <c r="E1938" s="24">
        <v>-45.85</v>
      </c>
      <c r="F1938" s="25">
        <v>0</v>
      </c>
      <c r="G1938" s="25">
        <v>31</v>
      </c>
      <c r="H1938" s="24" t="s">
        <v>83</v>
      </c>
      <c r="I1938" s="24" t="s">
        <v>82</v>
      </c>
    </row>
    <row r="1939" spans="1:9" x14ac:dyDescent="0.25">
      <c r="A1939" s="27">
        <v>2104404</v>
      </c>
      <c r="B1939" s="34">
        <v>210440</v>
      </c>
      <c r="C1939" s="26" t="s">
        <v>1956</v>
      </c>
      <c r="D1939" s="26">
        <v>-5.15</v>
      </c>
      <c r="E1939" s="26">
        <v>-44.29</v>
      </c>
      <c r="F1939" s="27">
        <v>0</v>
      </c>
      <c r="G1939" s="27">
        <v>21</v>
      </c>
      <c r="H1939" s="26" t="s">
        <v>77</v>
      </c>
      <c r="I1939" s="26" t="s">
        <v>5433</v>
      </c>
    </row>
    <row r="1940" spans="1:9" x14ac:dyDescent="0.25">
      <c r="A1940" s="25">
        <v>2911501</v>
      </c>
      <c r="B1940" s="33">
        <v>291150</v>
      </c>
      <c r="C1940" s="24" t="s">
        <v>1957</v>
      </c>
      <c r="D1940" s="24">
        <v>-14.32</v>
      </c>
      <c r="E1940" s="24">
        <v>-39.46</v>
      </c>
      <c r="F1940" s="25">
        <v>0</v>
      </c>
      <c r="G1940" s="25">
        <v>29</v>
      </c>
      <c r="H1940" s="24" t="s">
        <v>71</v>
      </c>
      <c r="I1940" s="24" t="s">
        <v>70</v>
      </c>
    </row>
    <row r="1941" spans="1:9" x14ac:dyDescent="0.25">
      <c r="A1941" s="27">
        <v>3127503</v>
      </c>
      <c r="B1941" s="34">
        <v>312750</v>
      </c>
      <c r="C1941" s="26" t="s">
        <v>1958</v>
      </c>
      <c r="D1941" s="26">
        <v>-18.82</v>
      </c>
      <c r="E1941" s="26">
        <v>-42.47</v>
      </c>
      <c r="F1941" s="27">
        <v>0</v>
      </c>
      <c r="G1941" s="27">
        <v>31</v>
      </c>
      <c r="H1941" s="26" t="s">
        <v>83</v>
      </c>
      <c r="I1941" s="26" t="s">
        <v>82</v>
      </c>
    </row>
    <row r="1942" spans="1:9" x14ac:dyDescent="0.25">
      <c r="A1942" s="25">
        <v>3127602</v>
      </c>
      <c r="B1942" s="33">
        <v>312760</v>
      </c>
      <c r="C1942" s="24" t="s">
        <v>1959</v>
      </c>
      <c r="D1942" s="24">
        <v>-18.45</v>
      </c>
      <c r="E1942" s="24">
        <v>-43.74</v>
      </c>
      <c r="F1942" s="25">
        <v>0</v>
      </c>
      <c r="G1942" s="25">
        <v>31</v>
      </c>
      <c r="H1942" s="24" t="s">
        <v>83</v>
      </c>
      <c r="I1942" s="24" t="s">
        <v>82</v>
      </c>
    </row>
    <row r="1943" spans="1:9" x14ac:dyDescent="0.25">
      <c r="A1943" s="27">
        <v>5209150</v>
      </c>
      <c r="B1943" s="34">
        <v>520915</v>
      </c>
      <c r="C1943" s="26" t="s">
        <v>1960</v>
      </c>
      <c r="D1943" s="26">
        <v>-18.440000000000001</v>
      </c>
      <c r="E1943" s="26">
        <v>-50.14</v>
      </c>
      <c r="F1943" s="27">
        <v>0</v>
      </c>
      <c r="G1943" s="27">
        <v>52</v>
      </c>
      <c r="H1943" s="26" t="s">
        <v>76</v>
      </c>
      <c r="I1943" s="26" t="s">
        <v>5428</v>
      </c>
    </row>
    <row r="1944" spans="1:9" x14ac:dyDescent="0.25">
      <c r="A1944" s="25">
        <v>2104503</v>
      </c>
      <c r="B1944" s="33">
        <v>210450</v>
      </c>
      <c r="C1944" s="24" t="s">
        <v>1961</v>
      </c>
      <c r="D1944" s="24">
        <v>-5.0199999999999996</v>
      </c>
      <c r="E1944" s="24">
        <v>-44.27</v>
      </c>
      <c r="F1944" s="25">
        <v>0</v>
      </c>
      <c r="G1944" s="25">
        <v>21</v>
      </c>
      <c r="H1944" s="24" t="s">
        <v>77</v>
      </c>
      <c r="I1944" s="24" t="s">
        <v>5433</v>
      </c>
    </row>
    <row r="1945" spans="1:9" x14ac:dyDescent="0.25">
      <c r="A1945" s="27">
        <v>4206009</v>
      </c>
      <c r="B1945" s="34">
        <v>420600</v>
      </c>
      <c r="C1945" s="26" t="s">
        <v>1962</v>
      </c>
      <c r="D1945" s="26">
        <v>-27.31</v>
      </c>
      <c r="E1945" s="26">
        <v>-48.55</v>
      </c>
      <c r="F1945" s="27">
        <v>0</v>
      </c>
      <c r="G1945" s="27">
        <v>42</v>
      </c>
      <c r="H1945" s="26" t="s">
        <v>100</v>
      </c>
      <c r="I1945" s="26" t="s">
        <v>99</v>
      </c>
    </row>
    <row r="1946" spans="1:9" x14ac:dyDescent="0.25">
      <c r="A1946" s="25">
        <v>2404309</v>
      </c>
      <c r="B1946" s="33">
        <v>240430</v>
      </c>
      <c r="C1946" s="24" t="s">
        <v>1963</v>
      </c>
      <c r="D1946" s="24">
        <v>-5.45</v>
      </c>
      <c r="E1946" s="24">
        <v>-37.520000000000003</v>
      </c>
      <c r="F1946" s="25">
        <v>0</v>
      </c>
      <c r="G1946" s="25">
        <v>24</v>
      </c>
      <c r="H1946" s="24" t="s">
        <v>93</v>
      </c>
      <c r="I1946" s="24" t="s">
        <v>92</v>
      </c>
    </row>
    <row r="1947" spans="1:9" x14ac:dyDescent="0.25">
      <c r="A1947" s="27">
        <v>2104552</v>
      </c>
      <c r="B1947" s="34">
        <v>210455</v>
      </c>
      <c r="C1947" s="26" t="s">
        <v>1964</v>
      </c>
      <c r="D1947" s="26">
        <v>-5.74</v>
      </c>
      <c r="E1947" s="26">
        <v>-47.36</v>
      </c>
      <c r="F1947" s="27">
        <v>0</v>
      </c>
      <c r="G1947" s="27">
        <v>21</v>
      </c>
      <c r="H1947" s="26" t="s">
        <v>77</v>
      </c>
      <c r="I1947" s="26" t="s">
        <v>5433</v>
      </c>
    </row>
    <row r="1948" spans="1:9" x14ac:dyDescent="0.25">
      <c r="A1948" s="25">
        <v>2104602</v>
      </c>
      <c r="B1948" s="33">
        <v>210460</v>
      </c>
      <c r="C1948" s="24" t="s">
        <v>1965</v>
      </c>
      <c r="D1948" s="24">
        <v>-5.32</v>
      </c>
      <c r="E1948" s="24">
        <v>-44.24</v>
      </c>
      <c r="F1948" s="25">
        <v>0</v>
      </c>
      <c r="G1948" s="25">
        <v>21</v>
      </c>
      <c r="H1948" s="24" t="s">
        <v>77</v>
      </c>
      <c r="I1948" s="24" t="s">
        <v>5433</v>
      </c>
    </row>
    <row r="1949" spans="1:9" x14ac:dyDescent="0.25">
      <c r="A1949" s="27">
        <v>1101005</v>
      </c>
      <c r="B1949" s="34">
        <v>110100</v>
      </c>
      <c r="C1949" s="26" t="s">
        <v>1966</v>
      </c>
      <c r="D1949" s="26">
        <v>-10.6</v>
      </c>
      <c r="E1949" s="26">
        <v>-62.73</v>
      </c>
      <c r="F1949" s="27">
        <v>0</v>
      </c>
      <c r="G1949" s="27">
        <v>11</v>
      </c>
      <c r="H1949" s="26" t="s">
        <v>96</v>
      </c>
      <c r="I1949" s="26" t="s">
        <v>5400</v>
      </c>
    </row>
    <row r="1950" spans="1:9" x14ac:dyDescent="0.25">
      <c r="A1950" s="25">
        <v>3202256</v>
      </c>
      <c r="B1950" s="33">
        <v>320225</v>
      </c>
      <c r="C1950" s="24" t="s">
        <v>1967</v>
      </c>
      <c r="D1950" s="24">
        <v>-19.25</v>
      </c>
      <c r="E1950" s="24">
        <v>-40.46</v>
      </c>
      <c r="F1950" s="25">
        <v>0</v>
      </c>
      <c r="G1950" s="25">
        <v>32</v>
      </c>
      <c r="H1950" s="24" t="s">
        <v>75</v>
      </c>
      <c r="I1950" s="24" t="s">
        <v>5436</v>
      </c>
    </row>
    <row r="1951" spans="1:9" x14ac:dyDescent="0.25">
      <c r="A1951" s="27">
        <v>2104628</v>
      </c>
      <c r="B1951" s="34">
        <v>210462</v>
      </c>
      <c r="C1951" s="26" t="s">
        <v>1968</v>
      </c>
      <c r="D1951" s="26">
        <v>-5.46</v>
      </c>
      <c r="E1951" s="26">
        <v>-44.07</v>
      </c>
      <c r="F1951" s="27">
        <v>0</v>
      </c>
      <c r="G1951" s="27">
        <v>21</v>
      </c>
      <c r="H1951" s="26" t="s">
        <v>77</v>
      </c>
      <c r="I1951" s="26" t="s">
        <v>5433</v>
      </c>
    </row>
    <row r="1952" spans="1:9" x14ac:dyDescent="0.25">
      <c r="A1952" s="25">
        <v>2911600</v>
      </c>
      <c r="B1952" s="33">
        <v>291160</v>
      </c>
      <c r="C1952" s="24" t="s">
        <v>1969</v>
      </c>
      <c r="D1952" s="24">
        <v>-12.6</v>
      </c>
      <c r="E1952" s="24">
        <v>-39.04</v>
      </c>
      <c r="F1952" s="25">
        <v>0</v>
      </c>
      <c r="G1952" s="25">
        <v>29</v>
      </c>
      <c r="H1952" s="24" t="s">
        <v>71</v>
      </c>
      <c r="I1952" s="24" t="s">
        <v>70</v>
      </c>
    </row>
    <row r="1953" spans="1:9" x14ac:dyDescent="0.25">
      <c r="A1953" s="27">
        <v>2104651</v>
      </c>
      <c r="B1953" s="34">
        <v>210465</v>
      </c>
      <c r="C1953" s="26" t="s">
        <v>1970</v>
      </c>
      <c r="D1953" s="26">
        <v>-3.42</v>
      </c>
      <c r="E1953" s="26">
        <v>-45.67</v>
      </c>
      <c r="F1953" s="27">
        <v>0</v>
      </c>
      <c r="G1953" s="27">
        <v>21</v>
      </c>
      <c r="H1953" s="26" t="s">
        <v>77</v>
      </c>
      <c r="I1953" s="26" t="s">
        <v>5433</v>
      </c>
    </row>
    <row r="1954" spans="1:9" x14ac:dyDescent="0.25">
      <c r="A1954" s="25">
        <v>2104677</v>
      </c>
      <c r="B1954" s="33">
        <v>210467</v>
      </c>
      <c r="C1954" s="24" t="s">
        <v>1971</v>
      </c>
      <c r="D1954" s="24">
        <v>-2.12</v>
      </c>
      <c r="E1954" s="24">
        <v>-45.88</v>
      </c>
      <c r="F1954" s="25">
        <v>0</v>
      </c>
      <c r="G1954" s="25">
        <v>21</v>
      </c>
      <c r="H1954" s="24" t="s">
        <v>77</v>
      </c>
      <c r="I1954" s="24" t="s">
        <v>5433</v>
      </c>
    </row>
    <row r="1955" spans="1:9" x14ac:dyDescent="0.25">
      <c r="A1955" s="27">
        <v>3127701</v>
      </c>
      <c r="B1955" s="34">
        <v>312770</v>
      </c>
      <c r="C1955" s="26" t="s">
        <v>1972</v>
      </c>
      <c r="D1955" s="26">
        <v>-18.850000000000001</v>
      </c>
      <c r="E1955" s="26">
        <v>-41.94</v>
      </c>
      <c r="F1955" s="27">
        <v>0</v>
      </c>
      <c r="G1955" s="27">
        <v>31</v>
      </c>
      <c r="H1955" s="26" t="s">
        <v>83</v>
      </c>
      <c r="I1955" s="26" t="s">
        <v>82</v>
      </c>
    </row>
    <row r="1956" spans="1:9" x14ac:dyDescent="0.25">
      <c r="A1956" s="25">
        <v>2304657</v>
      </c>
      <c r="B1956" s="33">
        <v>230465</v>
      </c>
      <c r="C1956" s="24" t="s">
        <v>1973</v>
      </c>
      <c r="D1956" s="24">
        <v>-4.04</v>
      </c>
      <c r="E1956" s="24">
        <v>-40.75</v>
      </c>
      <c r="F1956" s="25">
        <v>0</v>
      </c>
      <c r="G1956" s="25">
        <v>23</v>
      </c>
      <c r="H1956" s="24" t="s">
        <v>72</v>
      </c>
      <c r="I1956" s="24" t="s">
        <v>5430</v>
      </c>
    </row>
    <row r="1957" spans="1:9" x14ac:dyDescent="0.25">
      <c r="A1957" s="27">
        <v>2104701</v>
      </c>
      <c r="B1957" s="34">
        <v>210470</v>
      </c>
      <c r="C1957" s="26" t="s">
        <v>1974</v>
      </c>
      <c r="D1957" s="26">
        <v>-5.4</v>
      </c>
      <c r="E1957" s="26">
        <v>-44.33</v>
      </c>
      <c r="F1957" s="27">
        <v>0</v>
      </c>
      <c r="G1957" s="27">
        <v>21</v>
      </c>
      <c r="H1957" s="26" t="s">
        <v>77</v>
      </c>
      <c r="I1957" s="26" t="s">
        <v>5433</v>
      </c>
    </row>
    <row r="1958" spans="1:9" x14ac:dyDescent="0.25">
      <c r="A1958" s="25">
        <v>2802601</v>
      </c>
      <c r="B1958" s="33">
        <v>280260</v>
      </c>
      <c r="C1958" s="24" t="s">
        <v>1975</v>
      </c>
      <c r="D1958" s="24">
        <v>-10.220000000000001</v>
      </c>
      <c r="E1958" s="24">
        <v>-37.19</v>
      </c>
      <c r="F1958" s="25">
        <v>0</v>
      </c>
      <c r="G1958" s="25">
        <v>28</v>
      </c>
      <c r="H1958" s="24" t="s">
        <v>103</v>
      </c>
      <c r="I1958" s="24" t="s">
        <v>102</v>
      </c>
    </row>
    <row r="1959" spans="1:9" x14ac:dyDescent="0.25">
      <c r="A1959" s="27">
        <v>2104800</v>
      </c>
      <c r="B1959" s="34">
        <v>210480</v>
      </c>
      <c r="C1959" s="26" t="s">
        <v>1976</v>
      </c>
      <c r="D1959" s="26">
        <v>-5.81</v>
      </c>
      <c r="E1959" s="26">
        <v>-46.13</v>
      </c>
      <c r="F1959" s="27">
        <v>0</v>
      </c>
      <c r="G1959" s="27">
        <v>21</v>
      </c>
      <c r="H1959" s="26" t="s">
        <v>77</v>
      </c>
      <c r="I1959" s="26" t="s">
        <v>5433</v>
      </c>
    </row>
    <row r="1960" spans="1:9" x14ac:dyDescent="0.25">
      <c r="A1960" s="25">
        <v>4309100</v>
      </c>
      <c r="B1960" s="33">
        <v>430910</v>
      </c>
      <c r="C1960" s="24" t="s">
        <v>1977</v>
      </c>
      <c r="D1960" s="24">
        <v>-29.37</v>
      </c>
      <c r="E1960" s="24">
        <v>-50.87</v>
      </c>
      <c r="F1960" s="25">
        <v>0</v>
      </c>
      <c r="G1960" s="25">
        <v>43</v>
      </c>
      <c r="H1960" s="24" t="s">
        <v>95</v>
      </c>
      <c r="I1960" s="24" t="s">
        <v>94</v>
      </c>
    </row>
    <row r="1961" spans="1:9" x14ac:dyDescent="0.25">
      <c r="A1961" s="27">
        <v>4309126</v>
      </c>
      <c r="B1961" s="34">
        <v>430912</v>
      </c>
      <c r="C1961" s="26" t="s">
        <v>1978</v>
      </c>
      <c r="D1961" s="26">
        <v>-27.44</v>
      </c>
      <c r="E1961" s="26">
        <v>-52.91</v>
      </c>
      <c r="F1961" s="27">
        <v>0</v>
      </c>
      <c r="G1961" s="27">
        <v>43</v>
      </c>
      <c r="H1961" s="26" t="s">
        <v>95</v>
      </c>
      <c r="I1961" s="26" t="s">
        <v>94</v>
      </c>
    </row>
    <row r="1962" spans="1:9" x14ac:dyDescent="0.25">
      <c r="A1962" s="25">
        <v>4309159</v>
      </c>
      <c r="B1962" s="33">
        <v>430915</v>
      </c>
      <c r="C1962" s="24" t="s">
        <v>1979</v>
      </c>
      <c r="D1962" s="24">
        <v>-29.26</v>
      </c>
      <c r="E1962" s="24">
        <v>-52.57</v>
      </c>
      <c r="F1962" s="25">
        <v>0</v>
      </c>
      <c r="G1962" s="25">
        <v>43</v>
      </c>
      <c r="H1962" s="24" t="s">
        <v>95</v>
      </c>
      <c r="I1962" s="24" t="s">
        <v>94</v>
      </c>
    </row>
    <row r="1963" spans="1:9" x14ac:dyDescent="0.25">
      <c r="A1963" s="27">
        <v>4108700</v>
      </c>
      <c r="B1963" s="34">
        <v>410870</v>
      </c>
      <c r="C1963" s="26" t="s">
        <v>1980</v>
      </c>
      <c r="D1963" s="26">
        <v>-24.14</v>
      </c>
      <c r="E1963" s="26">
        <v>-51.5</v>
      </c>
      <c r="F1963" s="27">
        <v>0</v>
      </c>
      <c r="G1963" s="27">
        <v>41</v>
      </c>
      <c r="H1963" s="26" t="s">
        <v>86</v>
      </c>
      <c r="I1963" s="26" t="s">
        <v>5431</v>
      </c>
    </row>
    <row r="1964" spans="1:9" x14ac:dyDescent="0.25">
      <c r="A1964" s="25">
        <v>2606309</v>
      </c>
      <c r="B1964" s="33">
        <v>260630</v>
      </c>
      <c r="C1964" s="24" t="s">
        <v>1981</v>
      </c>
      <c r="D1964" s="24">
        <v>-7.71</v>
      </c>
      <c r="E1964" s="24">
        <v>-39.61</v>
      </c>
      <c r="F1964" s="25">
        <v>0</v>
      </c>
      <c r="G1964" s="25">
        <v>26</v>
      </c>
      <c r="H1964" s="24" t="s">
        <v>88</v>
      </c>
      <c r="I1964" s="24" t="s">
        <v>87</v>
      </c>
    </row>
    <row r="1965" spans="1:9" x14ac:dyDescent="0.25">
      <c r="A1965" s="27">
        <v>2304707</v>
      </c>
      <c r="B1965" s="34">
        <v>230470</v>
      </c>
      <c r="C1965" s="26" t="s">
        <v>1982</v>
      </c>
      <c r="D1965" s="26">
        <v>-3.11</v>
      </c>
      <c r="E1965" s="26">
        <v>-40.82</v>
      </c>
      <c r="F1965" s="27">
        <v>0</v>
      </c>
      <c r="G1965" s="27">
        <v>23</v>
      </c>
      <c r="H1965" s="26" t="s">
        <v>72</v>
      </c>
      <c r="I1965" s="26" t="s">
        <v>5430</v>
      </c>
    </row>
    <row r="1966" spans="1:9" x14ac:dyDescent="0.25">
      <c r="A1966" s="25">
        <v>2304806</v>
      </c>
      <c r="B1966" s="33">
        <v>230480</v>
      </c>
      <c r="C1966" s="24" t="s">
        <v>1983</v>
      </c>
      <c r="D1966" s="24">
        <v>-6.88</v>
      </c>
      <c r="E1966" s="24">
        <v>-39.21</v>
      </c>
      <c r="F1966" s="25">
        <v>0</v>
      </c>
      <c r="G1966" s="25">
        <v>23</v>
      </c>
      <c r="H1966" s="24" t="s">
        <v>72</v>
      </c>
      <c r="I1966" s="24" t="s">
        <v>5430</v>
      </c>
    </row>
    <row r="1967" spans="1:9" x14ac:dyDescent="0.25">
      <c r="A1967" s="27">
        <v>3127800</v>
      </c>
      <c r="B1967" s="34">
        <v>312780</v>
      </c>
      <c r="C1967" s="26" t="s">
        <v>1984</v>
      </c>
      <c r="D1967" s="26">
        <v>-16.55</v>
      </c>
      <c r="E1967" s="26">
        <v>-42.88</v>
      </c>
      <c r="F1967" s="27">
        <v>0</v>
      </c>
      <c r="G1967" s="27">
        <v>31</v>
      </c>
      <c r="H1967" s="26" t="s">
        <v>83</v>
      </c>
      <c r="I1967" s="26" t="s">
        <v>82</v>
      </c>
    </row>
    <row r="1968" spans="1:9" x14ac:dyDescent="0.25">
      <c r="A1968" s="25">
        <v>4206108</v>
      </c>
      <c r="B1968" s="33">
        <v>420610</v>
      </c>
      <c r="C1968" s="24" t="s">
        <v>1985</v>
      </c>
      <c r="D1968" s="24">
        <v>-28.18</v>
      </c>
      <c r="E1968" s="24">
        <v>-49.21</v>
      </c>
      <c r="F1968" s="25">
        <v>0</v>
      </c>
      <c r="G1968" s="25">
        <v>42</v>
      </c>
      <c r="H1968" s="24" t="s">
        <v>100</v>
      </c>
      <c r="I1968" s="24" t="s">
        <v>99</v>
      </c>
    </row>
    <row r="1969" spans="1:9" x14ac:dyDescent="0.25">
      <c r="A1969" s="27">
        <v>2606408</v>
      </c>
      <c r="B1969" s="34">
        <v>260640</v>
      </c>
      <c r="C1969" s="26" t="s">
        <v>1986</v>
      </c>
      <c r="D1969" s="26">
        <v>-8.1999999999999993</v>
      </c>
      <c r="E1969" s="26">
        <v>-35.56</v>
      </c>
      <c r="F1969" s="27">
        <v>0</v>
      </c>
      <c r="G1969" s="27">
        <v>26</v>
      </c>
      <c r="H1969" s="26" t="s">
        <v>88</v>
      </c>
      <c r="I1969" s="26" t="s">
        <v>87</v>
      </c>
    </row>
    <row r="1970" spans="1:9" x14ac:dyDescent="0.25">
      <c r="A1970" s="25">
        <v>4309209</v>
      </c>
      <c r="B1970" s="33">
        <v>430920</v>
      </c>
      <c r="C1970" s="24" t="s">
        <v>1987</v>
      </c>
      <c r="D1970" s="24">
        <v>-29.94</v>
      </c>
      <c r="E1970" s="24">
        <v>-50.99</v>
      </c>
      <c r="F1970" s="25">
        <v>0</v>
      </c>
      <c r="G1970" s="25">
        <v>43</v>
      </c>
      <c r="H1970" s="24" t="s">
        <v>95</v>
      </c>
      <c r="I1970" s="24" t="s">
        <v>94</v>
      </c>
    </row>
    <row r="1971" spans="1:9" x14ac:dyDescent="0.25">
      <c r="A1971" s="27">
        <v>4206207</v>
      </c>
      <c r="B1971" s="34">
        <v>420620</v>
      </c>
      <c r="C1971" s="26" t="s">
        <v>1988</v>
      </c>
      <c r="D1971" s="26">
        <v>-28.33</v>
      </c>
      <c r="E1971" s="26">
        <v>-49.03</v>
      </c>
      <c r="F1971" s="27">
        <v>0</v>
      </c>
      <c r="G1971" s="27">
        <v>42</v>
      </c>
      <c r="H1971" s="26" t="s">
        <v>100</v>
      </c>
      <c r="I1971" s="26" t="s">
        <v>99</v>
      </c>
    </row>
    <row r="1972" spans="1:9" x14ac:dyDescent="0.25">
      <c r="A1972" s="25">
        <v>2304905</v>
      </c>
      <c r="B1972" s="33">
        <v>230490</v>
      </c>
      <c r="C1972" s="24" t="s">
        <v>1989</v>
      </c>
      <c r="D1972" s="24">
        <v>-3.91</v>
      </c>
      <c r="E1972" s="24">
        <v>-40.380000000000003</v>
      </c>
      <c r="F1972" s="25">
        <v>0</v>
      </c>
      <c r="G1972" s="25">
        <v>23</v>
      </c>
      <c r="H1972" s="24" t="s">
        <v>72</v>
      </c>
      <c r="I1972" s="24" t="s">
        <v>5430</v>
      </c>
    </row>
    <row r="1973" spans="1:9" x14ac:dyDescent="0.25">
      <c r="A1973" s="27">
        <v>2404408</v>
      </c>
      <c r="B1973" s="34">
        <v>240440</v>
      </c>
      <c r="C1973" s="26" t="s">
        <v>1990</v>
      </c>
      <c r="D1973" s="26">
        <v>-4.9800000000000004</v>
      </c>
      <c r="E1973" s="26">
        <v>-37.15</v>
      </c>
      <c r="F1973" s="27">
        <v>0</v>
      </c>
      <c r="G1973" s="27">
        <v>24</v>
      </c>
      <c r="H1973" s="26" t="s">
        <v>93</v>
      </c>
      <c r="I1973" s="26" t="s">
        <v>92</v>
      </c>
    </row>
    <row r="1974" spans="1:9" x14ac:dyDescent="0.25">
      <c r="A1974" s="25">
        <v>3127909</v>
      </c>
      <c r="B1974" s="33">
        <v>312790</v>
      </c>
      <c r="C1974" s="24" t="s">
        <v>1991</v>
      </c>
      <c r="D1974" s="24">
        <v>-18.489999999999998</v>
      </c>
      <c r="E1974" s="24">
        <v>-47.72</v>
      </c>
      <c r="F1974" s="25">
        <v>0</v>
      </c>
      <c r="G1974" s="25">
        <v>31</v>
      </c>
      <c r="H1974" s="24" t="s">
        <v>83</v>
      </c>
      <c r="I1974" s="24" t="s">
        <v>82</v>
      </c>
    </row>
    <row r="1975" spans="1:9" x14ac:dyDescent="0.25">
      <c r="A1975" s="27">
        <v>4309258</v>
      </c>
      <c r="B1975" s="34">
        <v>430925</v>
      </c>
      <c r="C1975" s="26" t="s">
        <v>1992</v>
      </c>
      <c r="D1975" s="26">
        <v>-28.54</v>
      </c>
      <c r="E1975" s="26">
        <v>-51.68</v>
      </c>
      <c r="F1975" s="27">
        <v>0</v>
      </c>
      <c r="G1975" s="27">
        <v>43</v>
      </c>
      <c r="H1975" s="26" t="s">
        <v>95</v>
      </c>
      <c r="I1975" s="26" t="s">
        <v>94</v>
      </c>
    </row>
    <row r="1976" spans="1:9" x14ac:dyDescent="0.25">
      <c r="A1976" s="25">
        <v>4206306</v>
      </c>
      <c r="B1976" s="33">
        <v>420630</v>
      </c>
      <c r="C1976" s="24" t="s">
        <v>1993</v>
      </c>
      <c r="D1976" s="24">
        <v>-27.08</v>
      </c>
      <c r="E1976" s="24">
        <v>-48.98</v>
      </c>
      <c r="F1976" s="25">
        <v>0</v>
      </c>
      <c r="G1976" s="25">
        <v>42</v>
      </c>
      <c r="H1976" s="24" t="s">
        <v>100</v>
      </c>
      <c r="I1976" s="24" t="s">
        <v>99</v>
      </c>
    </row>
    <row r="1977" spans="1:9" x14ac:dyDescent="0.25">
      <c r="A1977" s="27">
        <v>3202306</v>
      </c>
      <c r="B1977" s="34">
        <v>320230</v>
      </c>
      <c r="C1977" s="26" t="s">
        <v>1994</v>
      </c>
      <c r="D1977" s="26">
        <v>-20.77</v>
      </c>
      <c r="E1977" s="26">
        <v>-41.67</v>
      </c>
      <c r="F1977" s="27">
        <v>0</v>
      </c>
      <c r="G1977" s="27">
        <v>32</v>
      </c>
      <c r="H1977" s="26" t="s">
        <v>75</v>
      </c>
      <c r="I1977" s="26" t="s">
        <v>5436</v>
      </c>
    </row>
    <row r="1978" spans="1:9" x14ac:dyDescent="0.25">
      <c r="A1978" s="25">
        <v>2204501</v>
      </c>
      <c r="B1978" s="33">
        <v>220450</v>
      </c>
      <c r="C1978" s="24" t="s">
        <v>1995</v>
      </c>
      <c r="D1978" s="24">
        <v>-6.78</v>
      </c>
      <c r="E1978" s="24">
        <v>-43.56</v>
      </c>
      <c r="F1978" s="25">
        <v>0</v>
      </c>
      <c r="G1978" s="25">
        <v>22</v>
      </c>
      <c r="H1978" s="24" t="s">
        <v>89</v>
      </c>
      <c r="I1978" s="24" t="s">
        <v>5435</v>
      </c>
    </row>
    <row r="1979" spans="1:9" x14ac:dyDescent="0.25">
      <c r="A1979" s="27">
        <v>4309308</v>
      </c>
      <c r="B1979" s="34">
        <v>430930</v>
      </c>
      <c r="C1979" s="26" t="s">
        <v>1996</v>
      </c>
      <c r="D1979" s="26">
        <v>-30.11</v>
      </c>
      <c r="E1979" s="26">
        <v>-51.32</v>
      </c>
      <c r="F1979" s="27">
        <v>0</v>
      </c>
      <c r="G1979" s="27">
        <v>43</v>
      </c>
      <c r="H1979" s="26" t="s">
        <v>95</v>
      </c>
      <c r="I1979" s="26" t="s">
        <v>94</v>
      </c>
    </row>
    <row r="1980" spans="1:9" x14ac:dyDescent="0.25">
      <c r="A1980" s="25">
        <v>3517208</v>
      </c>
      <c r="B1980" s="33">
        <v>351720</v>
      </c>
      <c r="C1980" s="24" t="s">
        <v>1997</v>
      </c>
      <c r="D1980" s="24">
        <v>-21.62</v>
      </c>
      <c r="E1980" s="24">
        <v>-49.79</v>
      </c>
      <c r="F1980" s="25">
        <v>0</v>
      </c>
      <c r="G1980" s="25">
        <v>35</v>
      </c>
      <c r="H1980" s="24" t="s">
        <v>101</v>
      </c>
      <c r="I1980" s="24" t="s">
        <v>5434</v>
      </c>
    </row>
    <row r="1981" spans="1:9" x14ac:dyDescent="0.25">
      <c r="A1981" s="27">
        <v>3517307</v>
      </c>
      <c r="B1981" s="34">
        <v>351730</v>
      </c>
      <c r="C1981" s="26" t="s">
        <v>1998</v>
      </c>
      <c r="D1981" s="26">
        <v>-21.9</v>
      </c>
      <c r="E1981" s="26">
        <v>-49.89</v>
      </c>
      <c r="F1981" s="27">
        <v>0</v>
      </c>
      <c r="G1981" s="27">
        <v>35</v>
      </c>
      <c r="H1981" s="26" t="s">
        <v>101</v>
      </c>
      <c r="I1981" s="26" t="s">
        <v>5434</v>
      </c>
    </row>
    <row r="1982" spans="1:9" x14ac:dyDescent="0.25">
      <c r="A1982" s="25">
        <v>3517406</v>
      </c>
      <c r="B1982" s="33">
        <v>351740</v>
      </c>
      <c r="C1982" s="24" t="s">
        <v>1999</v>
      </c>
      <c r="D1982" s="24">
        <v>-20.309999999999999</v>
      </c>
      <c r="E1982" s="24">
        <v>-48.31</v>
      </c>
      <c r="F1982" s="25">
        <v>0</v>
      </c>
      <c r="G1982" s="25">
        <v>35</v>
      </c>
      <c r="H1982" s="24" t="s">
        <v>101</v>
      </c>
      <c r="I1982" s="24" t="s">
        <v>5434</v>
      </c>
    </row>
    <row r="1983" spans="1:9" x14ac:dyDescent="0.25">
      <c r="A1983" s="27">
        <v>4108809</v>
      </c>
      <c r="B1983" s="34">
        <v>410880</v>
      </c>
      <c r="C1983" s="26" t="s">
        <v>1999</v>
      </c>
      <c r="D1983" s="26">
        <v>-24.07</v>
      </c>
      <c r="E1983" s="26">
        <v>-54.25</v>
      </c>
      <c r="F1983" s="27">
        <v>0</v>
      </c>
      <c r="G1983" s="27">
        <v>41</v>
      </c>
      <c r="H1983" s="26" t="s">
        <v>86</v>
      </c>
      <c r="I1983" s="26" t="s">
        <v>5431</v>
      </c>
    </row>
    <row r="1984" spans="1:9" x14ac:dyDescent="0.25">
      <c r="A1984" s="25">
        <v>4108908</v>
      </c>
      <c r="B1984" s="33">
        <v>410890</v>
      </c>
      <c r="C1984" s="24" t="s">
        <v>2000</v>
      </c>
      <c r="D1984" s="24">
        <v>-22.93</v>
      </c>
      <c r="E1984" s="24">
        <v>-52.68</v>
      </c>
      <c r="F1984" s="25">
        <v>0</v>
      </c>
      <c r="G1984" s="25">
        <v>41</v>
      </c>
      <c r="H1984" s="24" t="s">
        <v>86</v>
      </c>
      <c r="I1984" s="24" t="s">
        <v>5431</v>
      </c>
    </row>
    <row r="1985" spans="1:9" x14ac:dyDescent="0.25">
      <c r="A1985" s="27">
        <v>2304954</v>
      </c>
      <c r="B1985" s="34">
        <v>230495</v>
      </c>
      <c r="C1985" s="26" t="s">
        <v>2001</v>
      </c>
      <c r="D1985" s="26">
        <v>-4.03</v>
      </c>
      <c r="E1985" s="26">
        <v>-38.630000000000003</v>
      </c>
      <c r="F1985" s="27">
        <v>0</v>
      </c>
      <c r="G1985" s="27">
        <v>23</v>
      </c>
      <c r="H1985" s="26" t="s">
        <v>72</v>
      </c>
      <c r="I1985" s="26" t="s">
        <v>5430</v>
      </c>
    </row>
    <row r="1986" spans="1:9" x14ac:dyDescent="0.25">
      <c r="A1986" s="25">
        <v>1301654</v>
      </c>
      <c r="B1986" s="33">
        <v>130165</v>
      </c>
      <c r="C1986" s="24" t="s">
        <v>2002</v>
      </c>
      <c r="D1986" s="24">
        <v>-7.54</v>
      </c>
      <c r="E1986" s="24">
        <v>-72.58</v>
      </c>
      <c r="F1986" s="25">
        <v>0</v>
      </c>
      <c r="G1986" s="25">
        <v>13</v>
      </c>
      <c r="H1986" s="24" t="s">
        <v>69</v>
      </c>
      <c r="I1986" s="24" t="s">
        <v>68</v>
      </c>
    </row>
    <row r="1987" spans="1:9" x14ac:dyDescent="0.25">
      <c r="A1987" s="27">
        <v>1100106</v>
      </c>
      <c r="B1987" s="34">
        <v>110010</v>
      </c>
      <c r="C1987" s="26" t="s">
        <v>2003</v>
      </c>
      <c r="D1987" s="26">
        <v>-10.78</v>
      </c>
      <c r="E1987" s="26">
        <v>-65.33</v>
      </c>
      <c r="F1987" s="27">
        <v>0</v>
      </c>
      <c r="G1987" s="27">
        <v>11</v>
      </c>
      <c r="H1987" s="26" t="s">
        <v>96</v>
      </c>
      <c r="I1987" s="26" t="s">
        <v>5400</v>
      </c>
    </row>
    <row r="1988" spans="1:9" x14ac:dyDescent="0.25">
      <c r="A1988" s="25">
        <v>2911659</v>
      </c>
      <c r="B1988" s="33">
        <v>291165</v>
      </c>
      <c r="C1988" s="24" t="s">
        <v>2004</v>
      </c>
      <c r="D1988" s="24">
        <v>-14.54</v>
      </c>
      <c r="E1988" s="24">
        <v>-41.93</v>
      </c>
      <c r="F1988" s="25">
        <v>0</v>
      </c>
      <c r="G1988" s="25">
        <v>29</v>
      </c>
      <c r="H1988" s="24" t="s">
        <v>71</v>
      </c>
      <c r="I1988" s="24" t="s">
        <v>70</v>
      </c>
    </row>
    <row r="1989" spans="1:9" x14ac:dyDescent="0.25">
      <c r="A1989" s="27">
        <v>2404507</v>
      </c>
      <c r="B1989" s="34">
        <v>240450</v>
      </c>
      <c r="C1989" s="26" t="s">
        <v>2005</v>
      </c>
      <c r="D1989" s="26">
        <v>-5.0999999999999996</v>
      </c>
      <c r="E1989" s="26">
        <v>-36.31</v>
      </c>
      <c r="F1989" s="27">
        <v>0</v>
      </c>
      <c r="G1989" s="27">
        <v>24</v>
      </c>
      <c r="H1989" s="26" t="s">
        <v>93</v>
      </c>
      <c r="I1989" s="26" t="s">
        <v>92</v>
      </c>
    </row>
    <row r="1990" spans="1:9" x14ac:dyDescent="0.25">
      <c r="A1990" s="25">
        <v>4108957</v>
      </c>
      <c r="B1990" s="33">
        <v>410895</v>
      </c>
      <c r="C1990" s="24" t="s">
        <v>2006</v>
      </c>
      <c r="D1990" s="24">
        <v>-25.19</v>
      </c>
      <c r="E1990" s="24">
        <v>-50.8</v>
      </c>
      <c r="F1990" s="25">
        <v>0</v>
      </c>
      <c r="G1990" s="25">
        <v>41</v>
      </c>
      <c r="H1990" s="24" t="s">
        <v>86</v>
      </c>
      <c r="I1990" s="24" t="s">
        <v>5431</v>
      </c>
    </row>
    <row r="1991" spans="1:9" x14ac:dyDescent="0.25">
      <c r="A1991" s="27">
        <v>2911709</v>
      </c>
      <c r="B1991" s="34">
        <v>291170</v>
      </c>
      <c r="C1991" s="26" t="s">
        <v>2007</v>
      </c>
      <c r="D1991" s="26">
        <v>-14.22</v>
      </c>
      <c r="E1991" s="26">
        <v>-42.78</v>
      </c>
      <c r="F1991" s="27">
        <v>0</v>
      </c>
      <c r="G1991" s="27">
        <v>29</v>
      </c>
      <c r="H1991" s="26" t="s">
        <v>71</v>
      </c>
      <c r="I1991" s="26" t="s">
        <v>70</v>
      </c>
    </row>
    <row r="1992" spans="1:9" x14ac:dyDescent="0.25">
      <c r="A1992" s="25">
        <v>3128006</v>
      </c>
      <c r="B1992" s="33">
        <v>312800</v>
      </c>
      <c r="C1992" s="24" t="s">
        <v>2008</v>
      </c>
      <c r="D1992" s="24">
        <v>-18.77</v>
      </c>
      <c r="E1992" s="24">
        <v>-42.93</v>
      </c>
      <c r="F1992" s="25">
        <v>0</v>
      </c>
      <c r="G1992" s="25">
        <v>31</v>
      </c>
      <c r="H1992" s="24" t="s">
        <v>83</v>
      </c>
      <c r="I1992" s="24" t="s">
        <v>82</v>
      </c>
    </row>
    <row r="1993" spans="1:9" x14ac:dyDescent="0.25">
      <c r="A1993" s="27">
        <v>3128105</v>
      </c>
      <c r="B1993" s="34">
        <v>312810</v>
      </c>
      <c r="C1993" s="26" t="s">
        <v>2009</v>
      </c>
      <c r="D1993" s="26">
        <v>-20.76</v>
      </c>
      <c r="E1993" s="26">
        <v>-45.91</v>
      </c>
      <c r="F1993" s="27">
        <v>0</v>
      </c>
      <c r="G1993" s="27">
        <v>31</v>
      </c>
      <c r="H1993" s="26" t="s">
        <v>83</v>
      </c>
      <c r="I1993" s="26" t="s">
        <v>82</v>
      </c>
    </row>
    <row r="1994" spans="1:9" x14ac:dyDescent="0.25">
      <c r="A1994" s="25">
        <v>3517505</v>
      </c>
      <c r="B1994" s="33">
        <v>351750</v>
      </c>
      <c r="C1994" s="24" t="s">
        <v>2010</v>
      </c>
      <c r="D1994" s="24">
        <v>-20.79</v>
      </c>
      <c r="E1994" s="24">
        <v>-49.22</v>
      </c>
      <c r="F1994" s="25">
        <v>0</v>
      </c>
      <c r="G1994" s="25">
        <v>35</v>
      </c>
      <c r="H1994" s="24" t="s">
        <v>101</v>
      </c>
      <c r="I1994" s="24" t="s">
        <v>5434</v>
      </c>
    </row>
    <row r="1995" spans="1:9" x14ac:dyDescent="0.25">
      <c r="A1995" s="27">
        <v>3517604</v>
      </c>
      <c r="B1995" s="34">
        <v>351760</v>
      </c>
      <c r="C1995" s="26" t="s">
        <v>2011</v>
      </c>
      <c r="D1995" s="26">
        <v>-24.18</v>
      </c>
      <c r="E1995" s="26">
        <v>-48.53</v>
      </c>
      <c r="F1995" s="27">
        <v>0</v>
      </c>
      <c r="G1995" s="27">
        <v>35</v>
      </c>
      <c r="H1995" s="26" t="s">
        <v>101</v>
      </c>
      <c r="I1995" s="26" t="s">
        <v>5434</v>
      </c>
    </row>
    <row r="1996" spans="1:9" x14ac:dyDescent="0.25">
      <c r="A1996" s="25">
        <v>3301850</v>
      </c>
      <c r="B1996" s="33">
        <v>330185</v>
      </c>
      <c r="C1996" s="24" t="s">
        <v>2012</v>
      </c>
      <c r="D1996" s="24">
        <v>-22.53</v>
      </c>
      <c r="E1996" s="24">
        <v>-42.98</v>
      </c>
      <c r="F1996" s="25">
        <v>0</v>
      </c>
      <c r="G1996" s="25">
        <v>33</v>
      </c>
      <c r="H1996" s="24" t="s">
        <v>91</v>
      </c>
      <c r="I1996" s="24" t="s">
        <v>90</v>
      </c>
    </row>
    <row r="1997" spans="1:9" x14ac:dyDescent="0.25">
      <c r="A1997" s="27">
        <v>4109005</v>
      </c>
      <c r="B1997" s="34">
        <v>410900</v>
      </c>
      <c r="C1997" s="26" t="s">
        <v>2013</v>
      </c>
      <c r="D1997" s="26">
        <v>-23.51</v>
      </c>
      <c r="E1997" s="26">
        <v>-50.04</v>
      </c>
      <c r="F1997" s="27">
        <v>0</v>
      </c>
      <c r="G1997" s="27">
        <v>41</v>
      </c>
      <c r="H1997" s="26" t="s">
        <v>86</v>
      </c>
      <c r="I1997" s="26" t="s">
        <v>5431</v>
      </c>
    </row>
    <row r="1998" spans="1:9" x14ac:dyDescent="0.25">
      <c r="A1998" s="25">
        <v>5209200</v>
      </c>
      <c r="B1998" s="33">
        <v>520920</v>
      </c>
      <c r="C1998" s="24" t="s">
        <v>2014</v>
      </c>
      <c r="D1998" s="24">
        <v>-16.829999999999998</v>
      </c>
      <c r="E1998" s="24">
        <v>-49.53</v>
      </c>
      <c r="F1998" s="25">
        <v>0</v>
      </c>
      <c r="G1998" s="25">
        <v>52</v>
      </c>
      <c r="H1998" s="24" t="s">
        <v>76</v>
      </c>
      <c r="I1998" s="24" t="s">
        <v>5428</v>
      </c>
    </row>
    <row r="1999" spans="1:9" x14ac:dyDescent="0.25">
      <c r="A1999" s="27">
        <v>4309407</v>
      </c>
      <c r="B1999" s="34">
        <v>430940</v>
      </c>
      <c r="C1999" s="26" t="s">
        <v>2015</v>
      </c>
      <c r="D1999" s="26">
        <v>-28.84</v>
      </c>
      <c r="E1999" s="26">
        <v>-51.88</v>
      </c>
      <c r="F1999" s="27">
        <v>0</v>
      </c>
      <c r="G1999" s="27">
        <v>43</v>
      </c>
      <c r="H1999" s="26" t="s">
        <v>95</v>
      </c>
      <c r="I1999" s="26" t="s">
        <v>94</v>
      </c>
    </row>
    <row r="2000" spans="1:9" x14ac:dyDescent="0.25">
      <c r="A2000" s="25">
        <v>4109104</v>
      </c>
      <c r="B2000" s="33">
        <v>410910</v>
      </c>
      <c r="C2000" s="24" t="s">
        <v>2016</v>
      </c>
      <c r="D2000" s="24">
        <v>-23.34</v>
      </c>
      <c r="E2000" s="24">
        <v>-52.77</v>
      </c>
      <c r="F2000" s="25">
        <v>0</v>
      </c>
      <c r="G2000" s="25">
        <v>41</v>
      </c>
      <c r="H2000" s="24" t="s">
        <v>86</v>
      </c>
      <c r="I2000" s="24" t="s">
        <v>5431</v>
      </c>
    </row>
    <row r="2001" spans="1:9" x14ac:dyDescent="0.25">
      <c r="A2001" s="27">
        <v>3517703</v>
      </c>
      <c r="B2001" s="34">
        <v>351770</v>
      </c>
      <c r="C2001" s="26" t="s">
        <v>2017</v>
      </c>
      <c r="D2001" s="26">
        <v>-20.420000000000002</v>
      </c>
      <c r="E2001" s="26">
        <v>-47.82</v>
      </c>
      <c r="F2001" s="27">
        <v>0</v>
      </c>
      <c r="G2001" s="27">
        <v>35</v>
      </c>
      <c r="H2001" s="26" t="s">
        <v>101</v>
      </c>
      <c r="I2001" s="26" t="s">
        <v>5434</v>
      </c>
    </row>
    <row r="2002" spans="1:9" x14ac:dyDescent="0.25">
      <c r="A2002" s="25">
        <v>2506301</v>
      </c>
      <c r="B2002" s="33">
        <v>250630</v>
      </c>
      <c r="C2002" s="24" t="s">
        <v>2018</v>
      </c>
      <c r="D2002" s="24">
        <v>-6.85</v>
      </c>
      <c r="E2002" s="24">
        <v>-35.49</v>
      </c>
      <c r="F2002" s="25">
        <v>0</v>
      </c>
      <c r="G2002" s="25">
        <v>25</v>
      </c>
      <c r="H2002" s="24" t="s">
        <v>85</v>
      </c>
      <c r="I2002" s="24" t="s">
        <v>5437</v>
      </c>
    </row>
    <row r="2003" spans="1:9" x14ac:dyDescent="0.25">
      <c r="A2003" s="27">
        <v>3517802</v>
      </c>
      <c r="B2003" s="34">
        <v>351780</v>
      </c>
      <c r="C2003" s="26" t="s">
        <v>2019</v>
      </c>
      <c r="D2003" s="26">
        <v>-21.02</v>
      </c>
      <c r="E2003" s="26">
        <v>-51.2</v>
      </c>
      <c r="F2003" s="27">
        <v>0</v>
      </c>
      <c r="G2003" s="27">
        <v>35</v>
      </c>
      <c r="H2003" s="26" t="s">
        <v>101</v>
      </c>
      <c r="I2003" s="26" t="s">
        <v>5434</v>
      </c>
    </row>
    <row r="2004" spans="1:9" x14ac:dyDescent="0.25">
      <c r="A2004" s="25">
        <v>3517901</v>
      </c>
      <c r="B2004" s="33">
        <v>351790</v>
      </c>
      <c r="C2004" s="24" t="s">
        <v>2020</v>
      </c>
      <c r="D2004" s="24">
        <v>-20.49</v>
      </c>
      <c r="E2004" s="24">
        <v>-48.94</v>
      </c>
      <c r="F2004" s="25">
        <v>0</v>
      </c>
      <c r="G2004" s="25">
        <v>35</v>
      </c>
      <c r="H2004" s="24" t="s">
        <v>101</v>
      </c>
      <c r="I2004" s="24" t="s">
        <v>5434</v>
      </c>
    </row>
    <row r="2005" spans="1:9" x14ac:dyDescent="0.25">
      <c r="A2005" s="27">
        <v>4109203</v>
      </c>
      <c r="B2005" s="34">
        <v>410920</v>
      </c>
      <c r="C2005" s="26" t="s">
        <v>2020</v>
      </c>
      <c r="D2005" s="26">
        <v>-22.97</v>
      </c>
      <c r="E2005" s="26">
        <v>-51.65</v>
      </c>
      <c r="F2005" s="27">
        <v>0</v>
      </c>
      <c r="G2005" s="27">
        <v>41</v>
      </c>
      <c r="H2005" s="26" t="s">
        <v>86</v>
      </c>
      <c r="I2005" s="26" t="s">
        <v>5431</v>
      </c>
    </row>
    <row r="2006" spans="1:9" x14ac:dyDescent="0.25">
      <c r="A2006" s="25">
        <v>3128204</v>
      </c>
      <c r="B2006" s="33">
        <v>312820</v>
      </c>
      <c r="C2006" s="24" t="s">
        <v>2021</v>
      </c>
      <c r="D2006" s="24">
        <v>-20.57</v>
      </c>
      <c r="E2006" s="24">
        <v>-43</v>
      </c>
      <c r="F2006" s="25">
        <v>0</v>
      </c>
      <c r="G2006" s="25">
        <v>31</v>
      </c>
      <c r="H2006" s="24" t="s">
        <v>83</v>
      </c>
      <c r="I2006" s="24" t="s">
        <v>82</v>
      </c>
    </row>
    <row r="2007" spans="1:9" x14ac:dyDescent="0.25">
      <c r="A2007" s="27">
        <v>4206405</v>
      </c>
      <c r="B2007" s="34">
        <v>420640</v>
      </c>
      <c r="C2007" s="26" t="s">
        <v>2021</v>
      </c>
      <c r="D2007" s="26">
        <v>-26.59</v>
      </c>
      <c r="E2007" s="26">
        <v>-53.51</v>
      </c>
      <c r="F2007" s="27">
        <v>0</v>
      </c>
      <c r="G2007" s="27">
        <v>42</v>
      </c>
      <c r="H2007" s="26" t="s">
        <v>100</v>
      </c>
      <c r="I2007" s="26" t="s">
        <v>99</v>
      </c>
    </row>
    <row r="2008" spans="1:9" x14ac:dyDescent="0.25">
      <c r="A2008" s="25">
        <v>2305001</v>
      </c>
      <c r="B2008" s="33">
        <v>230500</v>
      </c>
      <c r="C2008" s="24" t="s">
        <v>2022</v>
      </c>
      <c r="D2008" s="24">
        <v>-4.16</v>
      </c>
      <c r="E2008" s="24">
        <v>-40.74</v>
      </c>
      <c r="F2008" s="25">
        <v>0</v>
      </c>
      <c r="G2008" s="25">
        <v>23</v>
      </c>
      <c r="H2008" s="24" t="s">
        <v>72</v>
      </c>
      <c r="I2008" s="24" t="s">
        <v>5430</v>
      </c>
    </row>
    <row r="2009" spans="1:9" x14ac:dyDescent="0.25">
      <c r="A2009" s="27">
        <v>3128253</v>
      </c>
      <c r="B2009" s="34">
        <v>312825</v>
      </c>
      <c r="C2009" s="26" t="s">
        <v>2023</v>
      </c>
      <c r="D2009" s="26">
        <v>-17.010000000000002</v>
      </c>
      <c r="E2009" s="26">
        <v>-43.67</v>
      </c>
      <c r="F2009" s="27">
        <v>0</v>
      </c>
      <c r="G2009" s="27">
        <v>31</v>
      </c>
      <c r="H2009" s="26" t="s">
        <v>83</v>
      </c>
      <c r="I2009" s="26" t="s">
        <v>82</v>
      </c>
    </row>
    <row r="2010" spans="1:9" x14ac:dyDescent="0.25">
      <c r="A2010" s="25">
        <v>1709302</v>
      </c>
      <c r="B2010" s="33">
        <v>170930</v>
      </c>
      <c r="C2010" s="24" t="s">
        <v>2024</v>
      </c>
      <c r="D2010" s="24">
        <v>-8.83</v>
      </c>
      <c r="E2010" s="24">
        <v>-48.5</v>
      </c>
      <c r="F2010" s="25">
        <v>0</v>
      </c>
      <c r="G2010" s="25">
        <v>17</v>
      </c>
      <c r="H2010" s="24" t="s">
        <v>105</v>
      </c>
      <c r="I2010" s="24" t="s">
        <v>104</v>
      </c>
    </row>
    <row r="2011" spans="1:9" x14ac:dyDescent="0.25">
      <c r="A2011" s="27">
        <v>5209291</v>
      </c>
      <c r="B2011" s="34">
        <v>520929</v>
      </c>
      <c r="C2011" s="26" t="s">
        <v>2025</v>
      </c>
      <c r="D2011" s="26">
        <v>-15.61</v>
      </c>
      <c r="E2011" s="26">
        <v>-50.02</v>
      </c>
      <c r="F2011" s="27">
        <v>0</v>
      </c>
      <c r="G2011" s="27">
        <v>52</v>
      </c>
      <c r="H2011" s="26" t="s">
        <v>76</v>
      </c>
      <c r="I2011" s="26" t="s">
        <v>5428</v>
      </c>
    </row>
    <row r="2012" spans="1:9" x14ac:dyDescent="0.25">
      <c r="A2012" s="25">
        <v>2305100</v>
      </c>
      <c r="B2012" s="33">
        <v>230510</v>
      </c>
      <c r="C2012" s="24" t="s">
        <v>2026</v>
      </c>
      <c r="D2012" s="24">
        <v>-4.26</v>
      </c>
      <c r="E2012" s="24">
        <v>-38.93</v>
      </c>
      <c r="F2012" s="25">
        <v>0</v>
      </c>
      <c r="G2012" s="25">
        <v>23</v>
      </c>
      <c r="H2012" s="24" t="s">
        <v>72</v>
      </c>
      <c r="I2012" s="24" t="s">
        <v>5430</v>
      </c>
    </row>
    <row r="2013" spans="1:9" x14ac:dyDescent="0.25">
      <c r="A2013" s="27">
        <v>4206504</v>
      </c>
      <c r="B2013" s="34">
        <v>420650</v>
      </c>
      <c r="C2013" s="26" t="s">
        <v>2027</v>
      </c>
      <c r="D2013" s="26">
        <v>-26.47</v>
      </c>
      <c r="E2013" s="26">
        <v>-49</v>
      </c>
      <c r="F2013" s="27">
        <v>0</v>
      </c>
      <c r="G2013" s="27">
        <v>42</v>
      </c>
      <c r="H2013" s="26" t="s">
        <v>100</v>
      </c>
      <c r="I2013" s="26" t="s">
        <v>99</v>
      </c>
    </row>
    <row r="2014" spans="1:9" x14ac:dyDescent="0.25">
      <c r="A2014" s="25">
        <v>3128303</v>
      </c>
      <c r="B2014" s="33">
        <v>312830</v>
      </c>
      <c r="C2014" s="24" t="s">
        <v>2028</v>
      </c>
      <c r="D2014" s="24">
        <v>-21.29</v>
      </c>
      <c r="E2014" s="24">
        <v>-46.8</v>
      </c>
      <c r="F2014" s="25">
        <v>0</v>
      </c>
      <c r="G2014" s="25">
        <v>31</v>
      </c>
      <c r="H2014" s="24" t="s">
        <v>83</v>
      </c>
      <c r="I2014" s="24" t="s">
        <v>82</v>
      </c>
    </row>
    <row r="2015" spans="1:9" x14ac:dyDescent="0.25">
      <c r="A2015" s="27">
        <v>3128402</v>
      </c>
      <c r="B2015" s="34">
        <v>312840</v>
      </c>
      <c r="C2015" s="26" t="s">
        <v>2029</v>
      </c>
      <c r="D2015" s="26">
        <v>-21.35</v>
      </c>
      <c r="E2015" s="26">
        <v>-43.04</v>
      </c>
      <c r="F2015" s="27">
        <v>0</v>
      </c>
      <c r="G2015" s="27">
        <v>31</v>
      </c>
      <c r="H2015" s="26" t="s">
        <v>83</v>
      </c>
      <c r="I2015" s="26" t="s">
        <v>82</v>
      </c>
    </row>
    <row r="2016" spans="1:9" x14ac:dyDescent="0.25">
      <c r="A2016" s="25">
        <v>3518008</v>
      </c>
      <c r="B2016" s="33">
        <v>351800</v>
      </c>
      <c r="C2016" s="24" t="s">
        <v>2030</v>
      </c>
      <c r="D2016" s="24">
        <v>-20.07</v>
      </c>
      <c r="E2016" s="24">
        <v>-50.33</v>
      </c>
      <c r="F2016" s="25">
        <v>0</v>
      </c>
      <c r="G2016" s="25">
        <v>35</v>
      </c>
      <c r="H2016" s="24" t="s">
        <v>101</v>
      </c>
      <c r="I2016" s="24" t="s">
        <v>5434</v>
      </c>
    </row>
    <row r="2017" spans="1:9" x14ac:dyDescent="0.25">
      <c r="A2017" s="27">
        <v>4309506</v>
      </c>
      <c r="B2017" s="34">
        <v>430950</v>
      </c>
      <c r="C2017" s="26" t="s">
        <v>2031</v>
      </c>
      <c r="D2017" s="26">
        <v>-28.14</v>
      </c>
      <c r="E2017" s="26">
        <v>-54.55</v>
      </c>
      <c r="F2017" s="27">
        <v>0</v>
      </c>
      <c r="G2017" s="27">
        <v>43</v>
      </c>
      <c r="H2017" s="26" t="s">
        <v>95</v>
      </c>
      <c r="I2017" s="26" t="s">
        <v>94</v>
      </c>
    </row>
    <row r="2018" spans="1:9" x14ac:dyDescent="0.25">
      <c r="A2018" s="25">
        <v>5209408</v>
      </c>
      <c r="B2018" s="33">
        <v>520940</v>
      </c>
      <c r="C2018" s="24" t="s">
        <v>2032</v>
      </c>
      <c r="D2018" s="24">
        <v>-13.93</v>
      </c>
      <c r="E2018" s="24">
        <v>-46.47</v>
      </c>
      <c r="F2018" s="25">
        <v>0</v>
      </c>
      <c r="G2018" s="25">
        <v>52</v>
      </c>
      <c r="H2018" s="24" t="s">
        <v>76</v>
      </c>
      <c r="I2018" s="24" t="s">
        <v>5428</v>
      </c>
    </row>
    <row r="2019" spans="1:9" x14ac:dyDescent="0.25">
      <c r="A2019" s="27">
        <v>4109302</v>
      </c>
      <c r="B2019" s="34">
        <v>410930</v>
      </c>
      <c r="C2019" s="26" t="s">
        <v>2033</v>
      </c>
      <c r="D2019" s="26">
        <v>-25.1</v>
      </c>
      <c r="E2019" s="26">
        <v>-52.87</v>
      </c>
      <c r="F2019" s="27">
        <v>0</v>
      </c>
      <c r="G2019" s="27">
        <v>41</v>
      </c>
      <c r="H2019" s="26" t="s">
        <v>86</v>
      </c>
      <c r="I2019" s="26" t="s">
        <v>5431</v>
      </c>
    </row>
    <row r="2020" spans="1:9" x14ac:dyDescent="0.25">
      <c r="A2020" s="25">
        <v>3518107</v>
      </c>
      <c r="B2020" s="33">
        <v>351810</v>
      </c>
      <c r="C2020" s="24" t="s">
        <v>2034</v>
      </c>
      <c r="D2020" s="24">
        <v>-21.89</v>
      </c>
      <c r="E2020" s="24">
        <v>-49.59</v>
      </c>
      <c r="F2020" s="25">
        <v>0</v>
      </c>
      <c r="G2020" s="25">
        <v>35</v>
      </c>
      <c r="H2020" s="24" t="s">
        <v>101</v>
      </c>
      <c r="I2020" s="24" t="s">
        <v>5434</v>
      </c>
    </row>
    <row r="2021" spans="1:9" x14ac:dyDescent="0.25">
      <c r="A2021" s="27">
        <v>5104104</v>
      </c>
      <c r="B2021" s="34">
        <v>510410</v>
      </c>
      <c r="C2021" s="26" t="s">
        <v>2035</v>
      </c>
      <c r="D2021" s="26">
        <v>-9.7799999999999994</v>
      </c>
      <c r="E2021" s="26">
        <v>-54.9</v>
      </c>
      <c r="F2021" s="27">
        <v>0</v>
      </c>
      <c r="G2021" s="27">
        <v>51</v>
      </c>
      <c r="H2021" s="26" t="s">
        <v>79</v>
      </c>
      <c r="I2021" s="26" t="s">
        <v>78</v>
      </c>
    </row>
    <row r="2022" spans="1:9" x14ac:dyDescent="0.25">
      <c r="A2022" s="25">
        <v>3202405</v>
      </c>
      <c r="B2022" s="33">
        <v>320240</v>
      </c>
      <c r="C2022" s="24" t="s">
        <v>2036</v>
      </c>
      <c r="D2022" s="24">
        <v>-20.65</v>
      </c>
      <c r="E2022" s="24">
        <v>-40.51</v>
      </c>
      <c r="F2022" s="25">
        <v>0</v>
      </c>
      <c r="G2022" s="25">
        <v>32</v>
      </c>
      <c r="H2022" s="24" t="s">
        <v>75</v>
      </c>
      <c r="I2022" s="24" t="s">
        <v>5436</v>
      </c>
    </row>
    <row r="2023" spans="1:9" x14ac:dyDescent="0.25">
      <c r="A2023" s="27">
        <v>4109401</v>
      </c>
      <c r="B2023" s="34">
        <v>410940</v>
      </c>
      <c r="C2023" s="26" t="s">
        <v>2037</v>
      </c>
      <c r="D2023" s="26">
        <v>-25.39</v>
      </c>
      <c r="E2023" s="26">
        <v>-51.45</v>
      </c>
      <c r="F2023" s="27">
        <v>0</v>
      </c>
      <c r="G2023" s="27">
        <v>41</v>
      </c>
      <c r="H2023" s="26" t="s">
        <v>86</v>
      </c>
      <c r="I2023" s="26" t="s">
        <v>5431</v>
      </c>
    </row>
    <row r="2024" spans="1:9" x14ac:dyDescent="0.25">
      <c r="A2024" s="25">
        <v>4109500</v>
      </c>
      <c r="B2024" s="33">
        <v>410950</v>
      </c>
      <c r="C2024" s="24" t="s">
        <v>2038</v>
      </c>
      <c r="D2024" s="24">
        <v>-25.3</v>
      </c>
      <c r="E2024" s="24">
        <v>-48.32</v>
      </c>
      <c r="F2024" s="25">
        <v>0</v>
      </c>
      <c r="G2024" s="25">
        <v>41</v>
      </c>
      <c r="H2024" s="24" t="s">
        <v>86</v>
      </c>
      <c r="I2024" s="24" t="s">
        <v>5431</v>
      </c>
    </row>
    <row r="2025" spans="1:9" x14ac:dyDescent="0.25">
      <c r="A2025" s="27">
        <v>3128501</v>
      </c>
      <c r="B2025" s="34">
        <v>312850</v>
      </c>
      <c r="C2025" s="26" t="s">
        <v>2039</v>
      </c>
      <c r="D2025" s="26">
        <v>-21.73</v>
      </c>
      <c r="E2025" s="26">
        <v>-43.03</v>
      </c>
      <c r="F2025" s="27">
        <v>0</v>
      </c>
      <c r="G2025" s="27">
        <v>31</v>
      </c>
      <c r="H2025" s="26" t="s">
        <v>83</v>
      </c>
      <c r="I2025" s="26" t="s">
        <v>82</v>
      </c>
    </row>
    <row r="2026" spans="1:9" x14ac:dyDescent="0.25">
      <c r="A2026" s="25">
        <v>3518206</v>
      </c>
      <c r="B2026" s="33">
        <v>351820</v>
      </c>
      <c r="C2026" s="24" t="s">
        <v>2040</v>
      </c>
      <c r="D2026" s="24">
        <v>-21.26</v>
      </c>
      <c r="E2026" s="24">
        <v>-50.64</v>
      </c>
      <c r="F2026" s="25">
        <v>0</v>
      </c>
      <c r="G2026" s="25">
        <v>35</v>
      </c>
      <c r="H2026" s="24" t="s">
        <v>101</v>
      </c>
      <c r="I2026" s="24" t="s">
        <v>5434</v>
      </c>
    </row>
    <row r="2027" spans="1:9" x14ac:dyDescent="0.25">
      <c r="A2027" s="27">
        <v>3518305</v>
      </c>
      <c r="B2027" s="34">
        <v>351830</v>
      </c>
      <c r="C2027" s="26" t="s">
        <v>2041</v>
      </c>
      <c r="D2027" s="26">
        <v>-23.41</v>
      </c>
      <c r="E2027" s="26">
        <v>-46.03</v>
      </c>
      <c r="F2027" s="27">
        <v>0</v>
      </c>
      <c r="G2027" s="27">
        <v>35</v>
      </c>
      <c r="H2027" s="26" t="s">
        <v>101</v>
      </c>
      <c r="I2027" s="26" t="s">
        <v>5434</v>
      </c>
    </row>
    <row r="2028" spans="1:9" x14ac:dyDescent="0.25">
      <c r="A2028" s="25">
        <v>2911808</v>
      </c>
      <c r="B2028" s="33">
        <v>291180</v>
      </c>
      <c r="C2028" s="24" t="s">
        <v>2042</v>
      </c>
      <c r="D2028" s="24">
        <v>-16.579999999999998</v>
      </c>
      <c r="E2028" s="24">
        <v>-39.78</v>
      </c>
      <c r="F2028" s="25">
        <v>0</v>
      </c>
      <c r="G2028" s="25">
        <v>29</v>
      </c>
      <c r="H2028" s="24" t="s">
        <v>71</v>
      </c>
      <c r="I2028" s="24" t="s">
        <v>70</v>
      </c>
    </row>
    <row r="2029" spans="1:9" x14ac:dyDescent="0.25">
      <c r="A2029" s="27">
        <v>3518404</v>
      </c>
      <c r="B2029" s="34">
        <v>351840</v>
      </c>
      <c r="C2029" s="26" t="s">
        <v>2043</v>
      </c>
      <c r="D2029" s="26">
        <v>-22.81</v>
      </c>
      <c r="E2029" s="26">
        <v>-45.19</v>
      </c>
      <c r="F2029" s="27">
        <v>0</v>
      </c>
      <c r="G2029" s="27">
        <v>35</v>
      </c>
      <c r="H2029" s="26" t="s">
        <v>101</v>
      </c>
      <c r="I2029" s="26" t="s">
        <v>5434</v>
      </c>
    </row>
    <row r="2030" spans="1:9" x14ac:dyDescent="0.25">
      <c r="A2030" s="25">
        <v>4109609</v>
      </c>
      <c r="B2030" s="33">
        <v>410960</v>
      </c>
      <c r="C2030" s="24" t="s">
        <v>2044</v>
      </c>
      <c r="D2030" s="24">
        <v>-25.88</v>
      </c>
      <c r="E2030" s="24">
        <v>-48.57</v>
      </c>
      <c r="F2030" s="25">
        <v>0</v>
      </c>
      <c r="G2030" s="25">
        <v>41</v>
      </c>
      <c r="H2030" s="24" t="s">
        <v>86</v>
      </c>
      <c r="I2030" s="24" t="s">
        <v>5431</v>
      </c>
    </row>
    <row r="2031" spans="1:9" x14ac:dyDescent="0.25">
      <c r="A2031" s="27">
        <v>3128600</v>
      </c>
      <c r="B2031" s="34">
        <v>312860</v>
      </c>
      <c r="C2031" s="26" t="s">
        <v>2045</v>
      </c>
      <c r="D2031" s="26">
        <v>-17.77</v>
      </c>
      <c r="E2031" s="26">
        <v>-47.09</v>
      </c>
      <c r="F2031" s="27">
        <v>0</v>
      </c>
      <c r="G2031" s="27">
        <v>31</v>
      </c>
      <c r="H2031" s="26" t="s">
        <v>83</v>
      </c>
      <c r="I2031" s="26" t="s">
        <v>82</v>
      </c>
    </row>
    <row r="2032" spans="1:9" x14ac:dyDescent="0.25">
      <c r="A2032" s="25">
        <v>3518503</v>
      </c>
      <c r="B2032" s="33">
        <v>351850</v>
      </c>
      <c r="C2032" s="24" t="s">
        <v>2046</v>
      </c>
      <c r="D2032" s="24">
        <v>-23.37</v>
      </c>
      <c r="E2032" s="24">
        <v>-48.18</v>
      </c>
      <c r="F2032" s="25">
        <v>0</v>
      </c>
      <c r="G2032" s="25">
        <v>35</v>
      </c>
      <c r="H2032" s="24" t="s">
        <v>101</v>
      </c>
      <c r="I2032" s="24" t="s">
        <v>5434</v>
      </c>
    </row>
    <row r="2033" spans="1:9" x14ac:dyDescent="0.25">
      <c r="A2033" s="27">
        <v>3518602</v>
      </c>
      <c r="B2033" s="34">
        <v>351860</v>
      </c>
      <c r="C2033" s="26" t="s">
        <v>2047</v>
      </c>
      <c r="D2033" s="26">
        <v>-21.36</v>
      </c>
      <c r="E2033" s="26">
        <v>-48.22</v>
      </c>
      <c r="F2033" s="27">
        <v>0</v>
      </c>
      <c r="G2033" s="27">
        <v>35</v>
      </c>
      <c r="H2033" s="26" t="s">
        <v>101</v>
      </c>
      <c r="I2033" s="26" t="s">
        <v>5434</v>
      </c>
    </row>
    <row r="2034" spans="1:9" x14ac:dyDescent="0.25">
      <c r="A2034" s="25">
        <v>2204550</v>
      </c>
      <c r="B2034" s="33">
        <v>220455</v>
      </c>
      <c r="C2034" s="24" t="s">
        <v>2048</v>
      </c>
      <c r="D2034" s="24">
        <v>-9.39</v>
      </c>
      <c r="E2034" s="24">
        <v>-43.68</v>
      </c>
      <c r="F2034" s="25">
        <v>0</v>
      </c>
      <c r="G2034" s="25">
        <v>22</v>
      </c>
      <c r="H2034" s="24" t="s">
        <v>89</v>
      </c>
      <c r="I2034" s="24" t="s">
        <v>5435</v>
      </c>
    </row>
    <row r="2035" spans="1:9" x14ac:dyDescent="0.25">
      <c r="A2035" s="27">
        <v>5209457</v>
      </c>
      <c r="B2035" s="34">
        <v>520945</v>
      </c>
      <c r="C2035" s="26" t="s">
        <v>2049</v>
      </c>
      <c r="D2035" s="26">
        <v>-14.73</v>
      </c>
      <c r="E2035" s="26">
        <v>-49.7</v>
      </c>
      <c r="F2035" s="27">
        <v>0</v>
      </c>
      <c r="G2035" s="27">
        <v>52</v>
      </c>
      <c r="H2035" s="26" t="s">
        <v>76</v>
      </c>
      <c r="I2035" s="26" t="s">
        <v>5428</v>
      </c>
    </row>
    <row r="2036" spans="1:9" x14ac:dyDescent="0.25">
      <c r="A2036" s="25">
        <v>3518701</v>
      </c>
      <c r="B2036" s="33">
        <v>351870</v>
      </c>
      <c r="C2036" s="24" t="s">
        <v>2050</v>
      </c>
      <c r="D2036" s="24">
        <v>-23.99</v>
      </c>
      <c r="E2036" s="24">
        <v>-46.25</v>
      </c>
      <c r="F2036" s="25">
        <v>0</v>
      </c>
      <c r="G2036" s="25">
        <v>35</v>
      </c>
      <c r="H2036" s="24" t="s">
        <v>101</v>
      </c>
      <c r="I2036" s="24" t="s">
        <v>5434</v>
      </c>
    </row>
    <row r="2037" spans="1:9" x14ac:dyDescent="0.25">
      <c r="A2037" s="27">
        <v>4206603</v>
      </c>
      <c r="B2037" s="34">
        <v>420660</v>
      </c>
      <c r="C2037" s="26" t="s">
        <v>2051</v>
      </c>
      <c r="D2037" s="26">
        <v>-26.38</v>
      </c>
      <c r="E2037" s="26">
        <v>-53.52</v>
      </c>
      <c r="F2037" s="27">
        <v>0</v>
      </c>
      <c r="G2037" s="27">
        <v>42</v>
      </c>
      <c r="H2037" s="26" t="s">
        <v>100</v>
      </c>
      <c r="I2037" s="26" t="s">
        <v>99</v>
      </c>
    </row>
    <row r="2038" spans="1:9" x14ac:dyDescent="0.25">
      <c r="A2038" s="25">
        <v>3518800</v>
      </c>
      <c r="B2038" s="33">
        <v>351880</v>
      </c>
      <c r="C2038" s="24" t="s">
        <v>2052</v>
      </c>
      <c r="D2038" s="24">
        <v>-23.46</v>
      </c>
      <c r="E2038" s="24">
        <v>-46.53</v>
      </c>
      <c r="F2038" s="25">
        <v>0</v>
      </c>
      <c r="G2038" s="25">
        <v>35</v>
      </c>
      <c r="H2038" s="24" t="s">
        <v>101</v>
      </c>
      <c r="I2038" s="24" t="s">
        <v>5434</v>
      </c>
    </row>
    <row r="2039" spans="1:9" x14ac:dyDescent="0.25">
      <c r="A2039" s="27">
        <v>4206652</v>
      </c>
      <c r="B2039" s="34">
        <v>420665</v>
      </c>
      <c r="C2039" s="26" t="s">
        <v>2053</v>
      </c>
      <c r="D2039" s="26">
        <v>-27.13</v>
      </c>
      <c r="E2039" s="26">
        <v>-52.78</v>
      </c>
      <c r="F2039" s="27">
        <v>0</v>
      </c>
      <c r="G2039" s="27">
        <v>42</v>
      </c>
      <c r="H2039" s="26" t="s">
        <v>100</v>
      </c>
      <c r="I2039" s="26" t="s">
        <v>99</v>
      </c>
    </row>
    <row r="2040" spans="1:9" x14ac:dyDescent="0.25">
      <c r="A2040" s="25">
        <v>3518859</v>
      </c>
      <c r="B2040" s="33">
        <v>351885</v>
      </c>
      <c r="C2040" s="24" t="s">
        <v>2054</v>
      </c>
      <c r="D2040" s="24">
        <v>-21.49</v>
      </c>
      <c r="E2040" s="24">
        <v>-48.03</v>
      </c>
      <c r="F2040" s="25">
        <v>0</v>
      </c>
      <c r="G2040" s="25">
        <v>35</v>
      </c>
      <c r="H2040" s="24" t="s">
        <v>101</v>
      </c>
      <c r="I2040" s="24" t="s">
        <v>5434</v>
      </c>
    </row>
    <row r="2041" spans="1:9" x14ac:dyDescent="0.25">
      <c r="A2041" s="27">
        <v>3128709</v>
      </c>
      <c r="B2041" s="34">
        <v>312870</v>
      </c>
      <c r="C2041" s="26" t="s">
        <v>2055</v>
      </c>
      <c r="D2041" s="26">
        <v>-21.3</v>
      </c>
      <c r="E2041" s="26">
        <v>-46.71</v>
      </c>
      <c r="F2041" s="27">
        <v>0</v>
      </c>
      <c r="G2041" s="27">
        <v>31</v>
      </c>
      <c r="H2041" s="26" t="s">
        <v>83</v>
      </c>
      <c r="I2041" s="26" t="s">
        <v>82</v>
      </c>
    </row>
    <row r="2042" spans="1:9" x14ac:dyDescent="0.25">
      <c r="A2042" s="25">
        <v>5004106</v>
      </c>
      <c r="B2042" s="33">
        <v>500410</v>
      </c>
      <c r="C2042" s="24" t="s">
        <v>2056</v>
      </c>
      <c r="D2042" s="24">
        <v>-21.45</v>
      </c>
      <c r="E2042" s="24">
        <v>-56.11</v>
      </c>
      <c r="F2042" s="25">
        <v>0</v>
      </c>
      <c r="G2042" s="25">
        <v>50</v>
      </c>
      <c r="H2042" s="24" t="s">
        <v>81</v>
      </c>
      <c r="I2042" s="24" t="s">
        <v>80</v>
      </c>
    </row>
    <row r="2043" spans="1:9" x14ac:dyDescent="0.25">
      <c r="A2043" s="27">
        <v>3128808</v>
      </c>
      <c r="B2043" s="34">
        <v>312880</v>
      </c>
      <c r="C2043" s="26" t="s">
        <v>2057</v>
      </c>
      <c r="D2043" s="26">
        <v>-21.15</v>
      </c>
      <c r="E2043" s="26">
        <v>-42.79</v>
      </c>
      <c r="F2043" s="27">
        <v>0</v>
      </c>
      <c r="G2043" s="27">
        <v>31</v>
      </c>
      <c r="H2043" s="26" t="s">
        <v>83</v>
      </c>
      <c r="I2043" s="26" t="s">
        <v>82</v>
      </c>
    </row>
    <row r="2044" spans="1:9" x14ac:dyDescent="0.25">
      <c r="A2044" s="25">
        <v>2104909</v>
      </c>
      <c r="B2044" s="33">
        <v>210490</v>
      </c>
      <c r="C2044" s="24" t="s">
        <v>2058</v>
      </c>
      <c r="D2044" s="24">
        <v>-2.13</v>
      </c>
      <c r="E2044" s="24">
        <v>-44.6</v>
      </c>
      <c r="F2044" s="25">
        <v>0</v>
      </c>
      <c r="G2044" s="25">
        <v>21</v>
      </c>
      <c r="H2044" s="24" t="s">
        <v>77</v>
      </c>
      <c r="I2044" s="24" t="s">
        <v>5433</v>
      </c>
    </row>
    <row r="2045" spans="1:9" x14ac:dyDescent="0.25">
      <c r="A2045" s="27">
        <v>3128907</v>
      </c>
      <c r="B2045" s="34">
        <v>312890</v>
      </c>
      <c r="C2045" s="26" t="s">
        <v>2059</v>
      </c>
      <c r="D2045" s="26">
        <v>-18.84</v>
      </c>
      <c r="E2045" s="26">
        <v>-46.79</v>
      </c>
      <c r="F2045" s="27">
        <v>0</v>
      </c>
      <c r="G2045" s="27">
        <v>31</v>
      </c>
      <c r="H2045" s="26" t="s">
        <v>83</v>
      </c>
      <c r="I2045" s="26" t="s">
        <v>82</v>
      </c>
    </row>
    <row r="2046" spans="1:9" x14ac:dyDescent="0.25">
      <c r="A2046" s="25">
        <v>5104203</v>
      </c>
      <c r="B2046" s="33">
        <v>510420</v>
      </c>
      <c r="C2046" s="24" t="s">
        <v>2060</v>
      </c>
      <c r="D2046" s="24">
        <v>-16.34</v>
      </c>
      <c r="E2046" s="24">
        <v>-53.75</v>
      </c>
      <c r="F2046" s="25">
        <v>0</v>
      </c>
      <c r="G2046" s="25">
        <v>51</v>
      </c>
      <c r="H2046" s="24" t="s">
        <v>79</v>
      </c>
      <c r="I2046" s="24" t="s">
        <v>78</v>
      </c>
    </row>
    <row r="2047" spans="1:9" x14ac:dyDescent="0.25">
      <c r="A2047" s="27">
        <v>3129004</v>
      </c>
      <c r="B2047" s="34">
        <v>312900</v>
      </c>
      <c r="C2047" s="26" t="s">
        <v>2061</v>
      </c>
      <c r="D2047" s="26">
        <v>-21</v>
      </c>
      <c r="E2047" s="26">
        <v>-42.71</v>
      </c>
      <c r="F2047" s="27">
        <v>0</v>
      </c>
      <c r="G2047" s="27">
        <v>31</v>
      </c>
      <c r="H2047" s="26" t="s">
        <v>83</v>
      </c>
      <c r="I2047" s="26" t="s">
        <v>82</v>
      </c>
    </row>
    <row r="2048" spans="1:9" x14ac:dyDescent="0.25">
      <c r="A2048" s="25">
        <v>3129103</v>
      </c>
      <c r="B2048" s="33">
        <v>312910</v>
      </c>
      <c r="C2048" s="24" t="s">
        <v>2062</v>
      </c>
      <c r="D2048" s="24">
        <v>-19.21</v>
      </c>
      <c r="E2048" s="24">
        <v>-49.78</v>
      </c>
      <c r="F2048" s="25">
        <v>0</v>
      </c>
      <c r="G2048" s="25">
        <v>31</v>
      </c>
      <c r="H2048" s="24" t="s">
        <v>83</v>
      </c>
      <c r="I2048" s="24" t="s">
        <v>82</v>
      </c>
    </row>
    <row r="2049" spans="1:9" x14ac:dyDescent="0.25">
      <c r="A2049" s="27">
        <v>2506400</v>
      </c>
      <c r="B2049" s="34">
        <v>250640</v>
      </c>
      <c r="C2049" s="26" t="s">
        <v>2063</v>
      </c>
      <c r="D2049" s="26">
        <v>-7.12</v>
      </c>
      <c r="E2049" s="26">
        <v>-35.42</v>
      </c>
      <c r="F2049" s="27">
        <v>0</v>
      </c>
      <c r="G2049" s="27">
        <v>25</v>
      </c>
      <c r="H2049" s="26" t="s">
        <v>85</v>
      </c>
      <c r="I2049" s="26" t="s">
        <v>5437</v>
      </c>
    </row>
    <row r="2050" spans="1:9" x14ac:dyDescent="0.25">
      <c r="A2050" s="25">
        <v>2506509</v>
      </c>
      <c r="B2050" s="33">
        <v>250650</v>
      </c>
      <c r="C2050" s="24" t="s">
        <v>2064</v>
      </c>
      <c r="D2050" s="24">
        <v>-7.24</v>
      </c>
      <c r="E2050" s="24">
        <v>-36.479999999999997</v>
      </c>
      <c r="F2050" s="25">
        <v>0</v>
      </c>
      <c r="G2050" s="25">
        <v>25</v>
      </c>
      <c r="H2050" s="24" t="s">
        <v>85</v>
      </c>
      <c r="I2050" s="24" t="s">
        <v>5437</v>
      </c>
    </row>
    <row r="2051" spans="1:9" x14ac:dyDescent="0.25">
      <c r="A2051" s="27">
        <v>1503101</v>
      </c>
      <c r="B2051" s="34">
        <v>150310</v>
      </c>
      <c r="C2051" s="26" t="s">
        <v>2065</v>
      </c>
      <c r="D2051" s="26">
        <v>-1.4</v>
      </c>
      <c r="E2051" s="26">
        <v>-51.63</v>
      </c>
      <c r="F2051" s="27">
        <v>0</v>
      </c>
      <c r="G2051" s="27">
        <v>15</v>
      </c>
      <c r="H2051" s="26" t="s">
        <v>84</v>
      </c>
      <c r="I2051" s="26" t="s">
        <v>5429</v>
      </c>
    </row>
    <row r="2052" spans="1:9" x14ac:dyDescent="0.25">
      <c r="A2052" s="25">
        <v>1709500</v>
      </c>
      <c r="B2052" s="33">
        <v>170950</v>
      </c>
      <c r="C2052" s="24" t="s">
        <v>2066</v>
      </c>
      <c r="D2052" s="24">
        <v>-11.72</v>
      </c>
      <c r="E2052" s="24">
        <v>-49.06</v>
      </c>
      <c r="F2052" s="25">
        <v>0</v>
      </c>
      <c r="G2052" s="25">
        <v>17</v>
      </c>
      <c r="H2052" s="24" t="s">
        <v>105</v>
      </c>
      <c r="I2052" s="24" t="s">
        <v>104</v>
      </c>
    </row>
    <row r="2053" spans="1:9" x14ac:dyDescent="0.25">
      <c r="A2053" s="27">
        <v>3518909</v>
      </c>
      <c r="B2053" s="34">
        <v>351890</v>
      </c>
      <c r="C2053" s="26" t="s">
        <v>2067</v>
      </c>
      <c r="D2053" s="26">
        <v>-20.64</v>
      </c>
      <c r="E2053" s="26">
        <v>-50.66</v>
      </c>
      <c r="F2053" s="27">
        <v>0</v>
      </c>
      <c r="G2053" s="27">
        <v>35</v>
      </c>
      <c r="H2053" s="26" t="s">
        <v>101</v>
      </c>
      <c r="I2053" s="26" t="s">
        <v>5434</v>
      </c>
    </row>
    <row r="2054" spans="1:9" x14ac:dyDescent="0.25">
      <c r="A2054" s="25">
        <v>4309555</v>
      </c>
      <c r="B2054" s="33">
        <v>430955</v>
      </c>
      <c r="C2054" s="24" t="s">
        <v>2068</v>
      </c>
      <c r="D2054" s="24">
        <v>-29.54</v>
      </c>
      <c r="E2054" s="24">
        <v>-51.42</v>
      </c>
      <c r="F2054" s="25">
        <v>0</v>
      </c>
      <c r="G2054" s="25">
        <v>43</v>
      </c>
      <c r="H2054" s="24" t="s">
        <v>95</v>
      </c>
      <c r="I2054" s="24" t="s">
        <v>94</v>
      </c>
    </row>
    <row r="2055" spans="1:9" x14ac:dyDescent="0.25">
      <c r="A2055" s="27">
        <v>5209606</v>
      </c>
      <c r="B2055" s="34">
        <v>520960</v>
      </c>
      <c r="C2055" s="26" t="s">
        <v>2069</v>
      </c>
      <c r="D2055" s="26">
        <v>-15.71</v>
      </c>
      <c r="E2055" s="26">
        <v>-49.82</v>
      </c>
      <c r="F2055" s="27">
        <v>0</v>
      </c>
      <c r="G2055" s="27">
        <v>52</v>
      </c>
      <c r="H2055" s="26" t="s">
        <v>76</v>
      </c>
      <c r="I2055" s="26" t="s">
        <v>5428</v>
      </c>
    </row>
    <row r="2056" spans="1:9" x14ac:dyDescent="0.25">
      <c r="A2056" s="25">
        <v>3129202</v>
      </c>
      <c r="B2056" s="33">
        <v>312920</v>
      </c>
      <c r="C2056" s="24" t="s">
        <v>2070</v>
      </c>
      <c r="D2056" s="24">
        <v>-22.06</v>
      </c>
      <c r="E2056" s="24">
        <v>-45.54</v>
      </c>
      <c r="F2056" s="25">
        <v>0</v>
      </c>
      <c r="G2056" s="25">
        <v>31</v>
      </c>
      <c r="H2056" s="24" t="s">
        <v>83</v>
      </c>
      <c r="I2056" s="24" t="s">
        <v>82</v>
      </c>
    </row>
    <row r="2057" spans="1:9" x14ac:dyDescent="0.25">
      <c r="A2057" s="27">
        <v>2911857</v>
      </c>
      <c r="B2057" s="34">
        <v>291185</v>
      </c>
      <c r="C2057" s="26" t="s">
        <v>2071</v>
      </c>
      <c r="D2057" s="26">
        <v>-10.68</v>
      </c>
      <c r="E2057" s="26">
        <v>-38.28</v>
      </c>
      <c r="F2057" s="27">
        <v>0</v>
      </c>
      <c r="G2057" s="27">
        <v>29</v>
      </c>
      <c r="H2057" s="26" t="s">
        <v>71</v>
      </c>
      <c r="I2057" s="26" t="s">
        <v>70</v>
      </c>
    </row>
    <row r="2058" spans="1:9" x14ac:dyDescent="0.25">
      <c r="A2058" s="25">
        <v>3519006</v>
      </c>
      <c r="B2058" s="33">
        <v>351900</v>
      </c>
      <c r="C2058" s="24" t="s">
        <v>2072</v>
      </c>
      <c r="D2058" s="24">
        <v>-22</v>
      </c>
      <c r="E2058" s="24">
        <v>-50.38</v>
      </c>
      <c r="F2058" s="25">
        <v>0</v>
      </c>
      <c r="G2058" s="25">
        <v>35</v>
      </c>
      <c r="H2058" s="24" t="s">
        <v>101</v>
      </c>
      <c r="I2058" s="24" t="s">
        <v>5434</v>
      </c>
    </row>
    <row r="2059" spans="1:9" x14ac:dyDescent="0.25">
      <c r="A2059" s="27">
        <v>4307104</v>
      </c>
      <c r="B2059" s="34">
        <v>430710</v>
      </c>
      <c r="C2059" s="26" t="s">
        <v>2073</v>
      </c>
      <c r="D2059" s="26">
        <v>-32.020000000000003</v>
      </c>
      <c r="E2059" s="26">
        <v>-53.39</v>
      </c>
      <c r="F2059" s="27">
        <v>0</v>
      </c>
      <c r="G2059" s="27">
        <v>43</v>
      </c>
      <c r="H2059" s="26" t="s">
        <v>95</v>
      </c>
      <c r="I2059" s="26" t="s">
        <v>94</v>
      </c>
    </row>
    <row r="2060" spans="1:9" x14ac:dyDescent="0.25">
      <c r="A2060" s="25">
        <v>4206702</v>
      </c>
      <c r="B2060" s="33">
        <v>420670</v>
      </c>
      <c r="C2060" s="24" t="s">
        <v>2074</v>
      </c>
      <c r="D2060" s="24">
        <v>-27.19</v>
      </c>
      <c r="E2060" s="24">
        <v>-51.49</v>
      </c>
      <c r="F2060" s="25">
        <v>0</v>
      </c>
      <c r="G2060" s="25">
        <v>42</v>
      </c>
      <c r="H2060" s="24" t="s">
        <v>100</v>
      </c>
      <c r="I2060" s="24" t="s">
        <v>99</v>
      </c>
    </row>
    <row r="2061" spans="1:9" x14ac:dyDescent="0.25">
      <c r="A2061" s="27">
        <v>4309571</v>
      </c>
      <c r="B2061" s="34">
        <v>430957</v>
      </c>
      <c r="C2061" s="26" t="s">
        <v>2075</v>
      </c>
      <c r="D2061" s="26">
        <v>-29.4</v>
      </c>
      <c r="E2061" s="26">
        <v>-52.65</v>
      </c>
      <c r="F2061" s="27">
        <v>0</v>
      </c>
      <c r="G2061" s="27">
        <v>43</v>
      </c>
      <c r="H2061" s="26" t="s">
        <v>95</v>
      </c>
      <c r="I2061" s="26" t="s">
        <v>94</v>
      </c>
    </row>
    <row r="2062" spans="1:9" x14ac:dyDescent="0.25">
      <c r="A2062" s="25">
        <v>5209705</v>
      </c>
      <c r="B2062" s="33">
        <v>520970</v>
      </c>
      <c r="C2062" s="24" t="s">
        <v>2076</v>
      </c>
      <c r="D2062" s="24">
        <v>-16.96</v>
      </c>
      <c r="E2062" s="24">
        <v>-49.22</v>
      </c>
      <c r="F2062" s="25">
        <v>0</v>
      </c>
      <c r="G2062" s="25">
        <v>52</v>
      </c>
      <c r="H2062" s="24" t="s">
        <v>76</v>
      </c>
      <c r="I2062" s="24" t="s">
        <v>5428</v>
      </c>
    </row>
    <row r="2063" spans="1:9" x14ac:dyDescent="0.25">
      <c r="A2063" s="27">
        <v>2305209</v>
      </c>
      <c r="B2063" s="34">
        <v>230520</v>
      </c>
      <c r="C2063" s="26" t="s">
        <v>2076</v>
      </c>
      <c r="D2063" s="26">
        <v>-4.4000000000000004</v>
      </c>
      <c r="E2063" s="26">
        <v>-40.43</v>
      </c>
      <c r="F2063" s="27">
        <v>0</v>
      </c>
      <c r="G2063" s="27">
        <v>23</v>
      </c>
      <c r="H2063" s="26" t="s">
        <v>72</v>
      </c>
      <c r="I2063" s="26" t="s">
        <v>5430</v>
      </c>
    </row>
    <row r="2064" spans="1:9" x14ac:dyDescent="0.25">
      <c r="A2064" s="25">
        <v>5209804</v>
      </c>
      <c r="B2064" s="33">
        <v>520980</v>
      </c>
      <c r="C2064" s="24" t="s">
        <v>2077</v>
      </c>
      <c r="D2064" s="24">
        <v>-14.72</v>
      </c>
      <c r="E2064" s="24">
        <v>-49.46</v>
      </c>
      <c r="F2064" s="25">
        <v>0</v>
      </c>
      <c r="G2064" s="25">
        <v>52</v>
      </c>
      <c r="H2064" s="24" t="s">
        <v>76</v>
      </c>
      <c r="I2064" s="24" t="s">
        <v>5428</v>
      </c>
    </row>
    <row r="2065" spans="1:9" x14ac:dyDescent="0.25">
      <c r="A2065" s="27">
        <v>3519055</v>
      </c>
      <c r="B2065" s="34">
        <v>351905</v>
      </c>
      <c r="C2065" s="26" t="s">
        <v>2078</v>
      </c>
      <c r="D2065" s="26">
        <v>-22.63</v>
      </c>
      <c r="E2065" s="26">
        <v>-47.05</v>
      </c>
      <c r="F2065" s="27">
        <v>0</v>
      </c>
      <c r="G2065" s="27">
        <v>35</v>
      </c>
      <c r="H2065" s="26" t="s">
        <v>101</v>
      </c>
      <c r="I2065" s="26" t="s">
        <v>5434</v>
      </c>
    </row>
    <row r="2066" spans="1:9" x14ac:dyDescent="0.25">
      <c r="A2066" s="25">
        <v>4109658</v>
      </c>
      <c r="B2066" s="33">
        <v>410965</v>
      </c>
      <c r="C2066" s="24" t="s">
        <v>2079</v>
      </c>
      <c r="D2066" s="24">
        <v>-26.14</v>
      </c>
      <c r="E2066" s="24">
        <v>-52.38</v>
      </c>
      <c r="F2066" s="25">
        <v>0</v>
      </c>
      <c r="G2066" s="25">
        <v>41</v>
      </c>
      <c r="H2066" s="24" t="s">
        <v>86</v>
      </c>
      <c r="I2066" s="24" t="s">
        <v>5431</v>
      </c>
    </row>
    <row r="2067" spans="1:9" x14ac:dyDescent="0.25">
      <c r="A2067" s="27">
        <v>2305233</v>
      </c>
      <c r="B2067" s="34">
        <v>230523</v>
      </c>
      <c r="C2067" s="26" t="s">
        <v>2080</v>
      </c>
      <c r="D2067" s="26">
        <v>-4.09</v>
      </c>
      <c r="E2067" s="26">
        <v>-38.49</v>
      </c>
      <c r="F2067" s="27">
        <v>0</v>
      </c>
      <c r="G2067" s="27">
        <v>23</v>
      </c>
      <c r="H2067" s="26" t="s">
        <v>72</v>
      </c>
      <c r="I2067" s="26" t="s">
        <v>5430</v>
      </c>
    </row>
    <row r="2068" spans="1:9" x14ac:dyDescent="0.25">
      <c r="A2068" s="25">
        <v>4309605</v>
      </c>
      <c r="B2068" s="33">
        <v>430960</v>
      </c>
      <c r="C2068" s="24" t="s">
        <v>2081</v>
      </c>
      <c r="D2068" s="24">
        <v>-27.62</v>
      </c>
      <c r="E2068" s="24">
        <v>-54.3</v>
      </c>
      <c r="F2068" s="25">
        <v>0</v>
      </c>
      <c r="G2068" s="25">
        <v>43</v>
      </c>
      <c r="H2068" s="24" t="s">
        <v>95</v>
      </c>
      <c r="I2068" s="24" t="s">
        <v>94</v>
      </c>
    </row>
    <row r="2069" spans="1:9" x14ac:dyDescent="0.25">
      <c r="A2069" s="27">
        <v>3519071</v>
      </c>
      <c r="B2069" s="34">
        <v>351907</v>
      </c>
      <c r="C2069" s="26" t="s">
        <v>2082</v>
      </c>
      <c r="D2069" s="26">
        <v>-22.85</v>
      </c>
      <c r="E2069" s="26">
        <v>-47.22</v>
      </c>
      <c r="F2069" s="27">
        <v>0</v>
      </c>
      <c r="G2069" s="27">
        <v>35</v>
      </c>
      <c r="H2069" s="26" t="s">
        <v>101</v>
      </c>
      <c r="I2069" s="26" t="s">
        <v>5434</v>
      </c>
    </row>
    <row r="2070" spans="1:9" x14ac:dyDescent="0.25">
      <c r="A2070" s="25">
        <v>2204600</v>
      </c>
      <c r="B2070" s="33">
        <v>220460</v>
      </c>
      <c r="C2070" s="24" t="s">
        <v>2083</v>
      </c>
      <c r="D2070" s="24">
        <v>-5.98</v>
      </c>
      <c r="E2070" s="24">
        <v>-42.55</v>
      </c>
      <c r="F2070" s="25">
        <v>0</v>
      </c>
      <c r="G2070" s="25">
        <v>22</v>
      </c>
      <c r="H2070" s="24" t="s">
        <v>89</v>
      </c>
      <c r="I2070" s="24" t="s">
        <v>5435</v>
      </c>
    </row>
    <row r="2071" spans="1:9" x14ac:dyDescent="0.25">
      <c r="A2071" s="27">
        <v>4309654</v>
      </c>
      <c r="B2071" s="34">
        <v>430965</v>
      </c>
      <c r="C2071" s="26" t="s">
        <v>2084</v>
      </c>
      <c r="D2071" s="26">
        <v>-31.4</v>
      </c>
      <c r="E2071" s="26">
        <v>-53.86</v>
      </c>
      <c r="F2071" s="27">
        <v>0</v>
      </c>
      <c r="G2071" s="27">
        <v>43</v>
      </c>
      <c r="H2071" s="26" t="s">
        <v>95</v>
      </c>
      <c r="I2071" s="26" t="s">
        <v>94</v>
      </c>
    </row>
    <row r="2072" spans="1:9" x14ac:dyDescent="0.25">
      <c r="A2072" s="25">
        <v>4309704</v>
      </c>
      <c r="B2072" s="33">
        <v>430970</v>
      </c>
      <c r="C2072" s="24" t="s">
        <v>2085</v>
      </c>
      <c r="D2072" s="24">
        <v>-27.56</v>
      </c>
      <c r="E2072" s="24">
        <v>-53.97</v>
      </c>
      <c r="F2072" s="25">
        <v>0</v>
      </c>
      <c r="G2072" s="25">
        <v>43</v>
      </c>
      <c r="H2072" s="24" t="s">
        <v>95</v>
      </c>
      <c r="I2072" s="24" t="s">
        <v>94</v>
      </c>
    </row>
    <row r="2073" spans="1:9" x14ac:dyDescent="0.25">
      <c r="A2073" s="27">
        <v>1301704</v>
      </c>
      <c r="B2073" s="34">
        <v>130170</v>
      </c>
      <c r="C2073" s="26" t="s">
        <v>2085</v>
      </c>
      <c r="D2073" s="26">
        <v>-7.5</v>
      </c>
      <c r="E2073" s="26">
        <v>-63.02</v>
      </c>
      <c r="F2073" s="27">
        <v>0</v>
      </c>
      <c r="G2073" s="27">
        <v>13</v>
      </c>
      <c r="H2073" s="26" t="s">
        <v>69</v>
      </c>
      <c r="I2073" s="26" t="s">
        <v>68</v>
      </c>
    </row>
    <row r="2074" spans="1:9" x14ac:dyDescent="0.25">
      <c r="A2074" s="25">
        <v>2105005</v>
      </c>
      <c r="B2074" s="33">
        <v>210500</v>
      </c>
      <c r="C2074" s="24" t="s">
        <v>2086</v>
      </c>
      <c r="D2074" s="24">
        <v>-2.59</v>
      </c>
      <c r="E2074" s="24">
        <v>-43.46</v>
      </c>
      <c r="F2074" s="25">
        <v>0</v>
      </c>
      <c r="G2074" s="25">
        <v>21</v>
      </c>
      <c r="H2074" s="24" t="s">
        <v>77</v>
      </c>
      <c r="I2074" s="24" t="s">
        <v>5433</v>
      </c>
    </row>
    <row r="2075" spans="1:9" x14ac:dyDescent="0.25">
      <c r="A2075" s="27">
        <v>3519105</v>
      </c>
      <c r="B2075" s="34">
        <v>351910</v>
      </c>
      <c r="C2075" s="26" t="s">
        <v>2087</v>
      </c>
      <c r="D2075" s="26">
        <v>-21.88</v>
      </c>
      <c r="E2075" s="26">
        <v>-49.02</v>
      </c>
      <c r="F2075" s="27">
        <v>0</v>
      </c>
      <c r="G2075" s="27">
        <v>35</v>
      </c>
      <c r="H2075" s="26" t="s">
        <v>101</v>
      </c>
      <c r="I2075" s="26" t="s">
        <v>5434</v>
      </c>
    </row>
    <row r="2076" spans="1:9" x14ac:dyDescent="0.25">
      <c r="A2076" s="25">
        <v>5209903</v>
      </c>
      <c r="B2076" s="33">
        <v>520990</v>
      </c>
      <c r="C2076" s="24" t="s">
        <v>2088</v>
      </c>
      <c r="D2076" s="24">
        <v>-14.09</v>
      </c>
      <c r="E2076" s="24">
        <v>-46.63</v>
      </c>
      <c r="F2076" s="25">
        <v>0</v>
      </c>
      <c r="G2076" s="25">
        <v>52</v>
      </c>
      <c r="H2076" s="24" t="s">
        <v>76</v>
      </c>
      <c r="I2076" s="24" t="s">
        <v>5428</v>
      </c>
    </row>
    <row r="2077" spans="1:9" x14ac:dyDescent="0.25">
      <c r="A2077" s="27">
        <v>3519204</v>
      </c>
      <c r="B2077" s="34">
        <v>351920</v>
      </c>
      <c r="C2077" s="26" t="s">
        <v>2089</v>
      </c>
      <c r="D2077" s="26">
        <v>-21.85</v>
      </c>
      <c r="E2077" s="26">
        <v>-50.68</v>
      </c>
      <c r="F2077" s="27">
        <v>0</v>
      </c>
      <c r="G2077" s="27">
        <v>35</v>
      </c>
      <c r="H2077" s="26" t="s">
        <v>101</v>
      </c>
      <c r="I2077" s="26" t="s">
        <v>5434</v>
      </c>
    </row>
    <row r="2078" spans="1:9" x14ac:dyDescent="0.25">
      <c r="A2078" s="25">
        <v>2911907</v>
      </c>
      <c r="B2078" s="33">
        <v>291190</v>
      </c>
      <c r="C2078" s="24" t="s">
        <v>2090</v>
      </c>
      <c r="D2078" s="24">
        <v>-12.76</v>
      </c>
      <c r="E2078" s="24">
        <v>-40.21</v>
      </c>
      <c r="F2078" s="25">
        <v>0</v>
      </c>
      <c r="G2078" s="25">
        <v>29</v>
      </c>
      <c r="H2078" s="24" t="s">
        <v>71</v>
      </c>
      <c r="I2078" s="24" t="s">
        <v>70</v>
      </c>
    </row>
    <row r="2079" spans="1:9" x14ac:dyDescent="0.25">
      <c r="A2079" s="27">
        <v>3129301</v>
      </c>
      <c r="B2079" s="34">
        <v>312930</v>
      </c>
      <c r="C2079" s="26" t="s">
        <v>2091</v>
      </c>
      <c r="D2079" s="26">
        <v>-19.43</v>
      </c>
      <c r="E2079" s="26">
        <v>-42.21</v>
      </c>
      <c r="F2079" s="27">
        <v>0</v>
      </c>
      <c r="G2079" s="27">
        <v>31</v>
      </c>
      <c r="H2079" s="26" t="s">
        <v>83</v>
      </c>
      <c r="I2079" s="26" t="s">
        <v>82</v>
      </c>
    </row>
    <row r="2080" spans="1:9" x14ac:dyDescent="0.25">
      <c r="A2080" s="25">
        <v>3519253</v>
      </c>
      <c r="B2080" s="33">
        <v>351925</v>
      </c>
      <c r="C2080" s="24" t="s">
        <v>2092</v>
      </c>
      <c r="D2080" s="24">
        <v>-22.87</v>
      </c>
      <c r="E2080" s="24">
        <v>-49.16</v>
      </c>
      <c r="F2080" s="25">
        <v>0</v>
      </c>
      <c r="G2080" s="25">
        <v>35</v>
      </c>
      <c r="H2080" s="24" t="s">
        <v>101</v>
      </c>
      <c r="I2080" s="24" t="s">
        <v>5434</v>
      </c>
    </row>
    <row r="2081" spans="1:9" x14ac:dyDescent="0.25">
      <c r="A2081" s="27">
        <v>2606507</v>
      </c>
      <c r="B2081" s="34">
        <v>260650</v>
      </c>
      <c r="C2081" s="26" t="s">
        <v>2093</v>
      </c>
      <c r="D2081" s="26">
        <v>-9.0399999999999991</v>
      </c>
      <c r="E2081" s="26">
        <v>-36.840000000000003</v>
      </c>
      <c r="F2081" s="27">
        <v>0</v>
      </c>
      <c r="G2081" s="27">
        <v>26</v>
      </c>
      <c r="H2081" s="26" t="s">
        <v>88</v>
      </c>
      <c r="I2081" s="26" t="s">
        <v>87</v>
      </c>
    </row>
    <row r="2082" spans="1:9" x14ac:dyDescent="0.25">
      <c r="A2082" s="25">
        <v>4109708</v>
      </c>
      <c r="B2082" s="33">
        <v>410970</v>
      </c>
      <c r="C2082" s="24" t="s">
        <v>2094</v>
      </c>
      <c r="D2082" s="24">
        <v>-23.84</v>
      </c>
      <c r="E2082" s="24">
        <v>-50.18</v>
      </c>
      <c r="F2082" s="25">
        <v>0</v>
      </c>
      <c r="G2082" s="25">
        <v>41</v>
      </c>
      <c r="H2082" s="24" t="s">
        <v>86</v>
      </c>
      <c r="I2082" s="24" t="s">
        <v>5431</v>
      </c>
    </row>
    <row r="2083" spans="1:9" x14ac:dyDescent="0.25">
      <c r="A2083" s="27">
        <v>4309753</v>
      </c>
      <c r="B2083" s="34">
        <v>430975</v>
      </c>
      <c r="C2083" s="26" t="s">
        <v>2095</v>
      </c>
      <c r="D2083" s="26">
        <v>-29.41</v>
      </c>
      <c r="E2083" s="26">
        <v>-53.13</v>
      </c>
      <c r="F2083" s="27">
        <v>0</v>
      </c>
      <c r="G2083" s="27">
        <v>43</v>
      </c>
      <c r="H2083" s="26" t="s">
        <v>95</v>
      </c>
      <c r="I2083" s="26" t="s">
        <v>94</v>
      </c>
    </row>
    <row r="2084" spans="1:9" x14ac:dyDescent="0.25">
      <c r="A2084" s="25">
        <v>2305266</v>
      </c>
      <c r="B2084" s="33">
        <v>230526</v>
      </c>
      <c r="C2084" s="24" t="s">
        <v>2096</v>
      </c>
      <c r="D2084" s="24">
        <v>-4.8</v>
      </c>
      <c r="E2084" s="24">
        <v>-38.75</v>
      </c>
      <c r="F2084" s="25">
        <v>0</v>
      </c>
      <c r="G2084" s="25">
        <v>23</v>
      </c>
      <c r="H2084" s="24" t="s">
        <v>72</v>
      </c>
      <c r="I2084" s="24" t="s">
        <v>5430</v>
      </c>
    </row>
    <row r="2085" spans="1:9" x14ac:dyDescent="0.25">
      <c r="A2085" s="27">
        <v>3519303</v>
      </c>
      <c r="B2085" s="34">
        <v>351930</v>
      </c>
      <c r="C2085" s="26" t="s">
        <v>2097</v>
      </c>
      <c r="D2085" s="26">
        <v>-21.95</v>
      </c>
      <c r="E2085" s="26">
        <v>-47.99</v>
      </c>
      <c r="F2085" s="27">
        <v>0</v>
      </c>
      <c r="G2085" s="27">
        <v>35</v>
      </c>
      <c r="H2085" s="26" t="s">
        <v>101</v>
      </c>
      <c r="I2085" s="26" t="s">
        <v>5434</v>
      </c>
    </row>
    <row r="2086" spans="1:9" x14ac:dyDescent="0.25">
      <c r="A2086" s="25">
        <v>2703007</v>
      </c>
      <c r="B2086" s="33">
        <v>270300</v>
      </c>
      <c r="C2086" s="24" t="s">
        <v>2098</v>
      </c>
      <c r="D2086" s="24">
        <v>-8.9700000000000006</v>
      </c>
      <c r="E2086" s="24">
        <v>-35.93</v>
      </c>
      <c r="F2086" s="25">
        <v>0</v>
      </c>
      <c r="G2086" s="25">
        <v>27</v>
      </c>
      <c r="H2086" s="24" t="s">
        <v>66</v>
      </c>
      <c r="I2086" s="24" t="s">
        <v>65</v>
      </c>
    </row>
    <row r="2087" spans="1:9" x14ac:dyDescent="0.25">
      <c r="A2087" s="27">
        <v>3202454</v>
      </c>
      <c r="B2087" s="34">
        <v>320245</v>
      </c>
      <c r="C2087" s="26" t="s">
        <v>2099</v>
      </c>
      <c r="D2087" s="26">
        <v>-20.23</v>
      </c>
      <c r="E2087" s="26">
        <v>-41.51</v>
      </c>
      <c r="F2087" s="27">
        <v>0</v>
      </c>
      <c r="G2087" s="27">
        <v>32</v>
      </c>
      <c r="H2087" s="26" t="s">
        <v>75</v>
      </c>
      <c r="I2087" s="26" t="s">
        <v>5436</v>
      </c>
    </row>
    <row r="2088" spans="1:9" x14ac:dyDescent="0.25">
      <c r="A2088" s="25">
        <v>4109757</v>
      </c>
      <c r="B2088" s="33">
        <v>410975</v>
      </c>
      <c r="C2088" s="24" t="s">
        <v>2100</v>
      </c>
      <c r="D2088" s="24">
        <v>-25.1</v>
      </c>
      <c r="E2088" s="24">
        <v>-53.01</v>
      </c>
      <c r="F2088" s="25">
        <v>0</v>
      </c>
      <c r="G2088" s="25">
        <v>41</v>
      </c>
      <c r="H2088" s="24" t="s">
        <v>86</v>
      </c>
      <c r="I2088" s="24" t="s">
        <v>5431</v>
      </c>
    </row>
    <row r="2089" spans="1:9" x14ac:dyDescent="0.25">
      <c r="A2089" s="27">
        <v>3129400</v>
      </c>
      <c r="B2089" s="34">
        <v>312940</v>
      </c>
      <c r="C2089" s="26" t="s">
        <v>2101</v>
      </c>
      <c r="D2089" s="26">
        <v>-21.43</v>
      </c>
      <c r="E2089" s="26">
        <v>-43.96</v>
      </c>
      <c r="F2089" s="27">
        <v>0</v>
      </c>
      <c r="G2089" s="27">
        <v>31</v>
      </c>
      <c r="H2089" s="26" t="s">
        <v>83</v>
      </c>
      <c r="I2089" s="26" t="s">
        <v>82</v>
      </c>
    </row>
    <row r="2090" spans="1:9" x14ac:dyDescent="0.25">
      <c r="A2090" s="25">
        <v>3129509</v>
      </c>
      <c r="B2090" s="33">
        <v>312950</v>
      </c>
      <c r="C2090" s="24" t="s">
        <v>2102</v>
      </c>
      <c r="D2090" s="24">
        <v>-19.47</v>
      </c>
      <c r="E2090" s="24">
        <v>-46.53</v>
      </c>
      <c r="F2090" s="25">
        <v>0</v>
      </c>
      <c r="G2090" s="25">
        <v>31</v>
      </c>
      <c r="H2090" s="24" t="s">
        <v>83</v>
      </c>
      <c r="I2090" s="24" t="s">
        <v>82</v>
      </c>
    </row>
    <row r="2091" spans="1:9" x14ac:dyDescent="0.25">
      <c r="A2091" s="27">
        <v>4309803</v>
      </c>
      <c r="B2091" s="34">
        <v>430980</v>
      </c>
      <c r="C2091" s="26" t="s">
        <v>2103</v>
      </c>
      <c r="D2091" s="26">
        <v>-28.05</v>
      </c>
      <c r="E2091" s="26">
        <v>-51.85</v>
      </c>
      <c r="F2091" s="27">
        <v>0</v>
      </c>
      <c r="G2091" s="27">
        <v>43</v>
      </c>
      <c r="H2091" s="26" t="s">
        <v>95</v>
      </c>
      <c r="I2091" s="26" t="s">
        <v>94</v>
      </c>
    </row>
    <row r="2092" spans="1:9" x14ac:dyDescent="0.25">
      <c r="A2092" s="25">
        <v>3129608</v>
      </c>
      <c r="B2092" s="33">
        <v>312960</v>
      </c>
      <c r="C2092" s="24" t="s">
        <v>2104</v>
      </c>
      <c r="D2092" s="24">
        <v>-16.86</v>
      </c>
      <c r="E2092" s="24">
        <v>-44.91</v>
      </c>
      <c r="F2092" s="25">
        <v>0</v>
      </c>
      <c r="G2092" s="25">
        <v>31</v>
      </c>
      <c r="H2092" s="24" t="s">
        <v>83</v>
      </c>
      <c r="I2092" s="24" t="s">
        <v>82</v>
      </c>
    </row>
    <row r="2093" spans="1:9" x14ac:dyDescent="0.25">
      <c r="A2093" s="27">
        <v>4206751</v>
      </c>
      <c r="B2093" s="34">
        <v>420675</v>
      </c>
      <c r="C2093" s="26" t="s">
        <v>2105</v>
      </c>
      <c r="D2093" s="26">
        <v>-27.18</v>
      </c>
      <c r="E2093" s="26">
        <v>-51.23</v>
      </c>
      <c r="F2093" s="27">
        <v>0</v>
      </c>
      <c r="G2093" s="27">
        <v>42</v>
      </c>
      <c r="H2093" s="26" t="s">
        <v>100</v>
      </c>
      <c r="I2093" s="26" t="s">
        <v>99</v>
      </c>
    </row>
    <row r="2094" spans="1:9" x14ac:dyDescent="0.25">
      <c r="A2094" s="25">
        <v>2305308</v>
      </c>
      <c r="B2094" s="33">
        <v>230530</v>
      </c>
      <c r="C2094" s="24" t="s">
        <v>2106</v>
      </c>
      <c r="D2094" s="24">
        <v>-3.92</v>
      </c>
      <c r="E2094" s="24">
        <v>-40.880000000000003</v>
      </c>
      <c r="F2094" s="25">
        <v>0</v>
      </c>
      <c r="G2094" s="25">
        <v>23</v>
      </c>
      <c r="H2094" s="24" t="s">
        <v>72</v>
      </c>
      <c r="I2094" s="24" t="s">
        <v>5430</v>
      </c>
    </row>
    <row r="2095" spans="1:9" x14ac:dyDescent="0.25">
      <c r="A2095" s="27">
        <v>2506608</v>
      </c>
      <c r="B2095" s="34">
        <v>250660</v>
      </c>
      <c r="C2095" s="26" t="s">
        <v>2107</v>
      </c>
      <c r="D2095" s="26">
        <v>-7.5</v>
      </c>
      <c r="E2095" s="26">
        <v>-38.4</v>
      </c>
      <c r="F2095" s="27">
        <v>0</v>
      </c>
      <c r="G2095" s="27">
        <v>25</v>
      </c>
      <c r="H2095" s="26" t="s">
        <v>85</v>
      </c>
      <c r="I2095" s="26" t="s">
        <v>5437</v>
      </c>
    </row>
    <row r="2096" spans="1:9" x14ac:dyDescent="0.25">
      <c r="A2096" s="25">
        <v>2912004</v>
      </c>
      <c r="B2096" s="33">
        <v>291200</v>
      </c>
      <c r="C2096" s="24" t="s">
        <v>2108</v>
      </c>
      <c r="D2096" s="24">
        <v>-14.25</v>
      </c>
      <c r="E2096" s="24">
        <v>-42.25</v>
      </c>
      <c r="F2096" s="25">
        <v>0</v>
      </c>
      <c r="G2096" s="25">
        <v>29</v>
      </c>
      <c r="H2096" s="24" t="s">
        <v>71</v>
      </c>
      <c r="I2096" s="24" t="s">
        <v>70</v>
      </c>
    </row>
    <row r="2097" spans="1:9" x14ac:dyDescent="0.25">
      <c r="A2097" s="27">
        <v>2912103</v>
      </c>
      <c r="B2097" s="34">
        <v>291210</v>
      </c>
      <c r="C2097" s="26" t="s">
        <v>2109</v>
      </c>
      <c r="D2097" s="26">
        <v>-14.86</v>
      </c>
      <c r="E2097" s="26">
        <v>-39.58</v>
      </c>
      <c r="F2097" s="27">
        <v>0</v>
      </c>
      <c r="G2097" s="27">
        <v>29</v>
      </c>
      <c r="H2097" s="26" t="s">
        <v>71</v>
      </c>
      <c r="I2097" s="26" t="s">
        <v>70</v>
      </c>
    </row>
    <row r="2098" spans="1:9" x14ac:dyDescent="0.25">
      <c r="A2098" s="25">
        <v>4206801</v>
      </c>
      <c r="B2098" s="33">
        <v>420680</v>
      </c>
      <c r="C2098" s="24" t="s">
        <v>2110</v>
      </c>
      <c r="D2098" s="24">
        <v>-27.09</v>
      </c>
      <c r="E2098" s="24">
        <v>-51.36</v>
      </c>
      <c r="F2098" s="25">
        <v>0</v>
      </c>
      <c r="G2098" s="25">
        <v>42</v>
      </c>
      <c r="H2098" s="24" t="s">
        <v>100</v>
      </c>
      <c r="I2098" s="24" t="s">
        <v>99</v>
      </c>
    </row>
    <row r="2099" spans="1:9" x14ac:dyDescent="0.25">
      <c r="A2099" s="27">
        <v>2912202</v>
      </c>
      <c r="B2099" s="34">
        <v>291220</v>
      </c>
      <c r="C2099" s="26" t="s">
        <v>2111</v>
      </c>
      <c r="D2099" s="26">
        <v>-13.41</v>
      </c>
      <c r="E2099" s="26">
        <v>-41.28</v>
      </c>
      <c r="F2099" s="27">
        <v>0</v>
      </c>
      <c r="G2099" s="27">
        <v>29</v>
      </c>
      <c r="H2099" s="26" t="s">
        <v>71</v>
      </c>
      <c r="I2099" s="26" t="s">
        <v>70</v>
      </c>
    </row>
    <row r="2100" spans="1:9" x14ac:dyDescent="0.25">
      <c r="A2100" s="25">
        <v>2912301</v>
      </c>
      <c r="B2100" s="33">
        <v>291230</v>
      </c>
      <c r="C2100" s="24" t="s">
        <v>2112</v>
      </c>
      <c r="D2100" s="24">
        <v>-14.84</v>
      </c>
      <c r="E2100" s="24">
        <v>-39.979999999999997</v>
      </c>
      <c r="F2100" s="25">
        <v>0</v>
      </c>
      <c r="G2100" s="25">
        <v>29</v>
      </c>
      <c r="H2100" s="24" t="s">
        <v>71</v>
      </c>
      <c r="I2100" s="24" t="s">
        <v>70</v>
      </c>
    </row>
    <row r="2101" spans="1:9" x14ac:dyDescent="0.25">
      <c r="A2101" s="27">
        <v>2305332</v>
      </c>
      <c r="B2101" s="34">
        <v>230533</v>
      </c>
      <c r="C2101" s="26" t="s">
        <v>2113</v>
      </c>
      <c r="D2101" s="26">
        <v>-4.97</v>
      </c>
      <c r="E2101" s="26">
        <v>-38.630000000000003</v>
      </c>
      <c r="F2101" s="27">
        <v>0</v>
      </c>
      <c r="G2101" s="27">
        <v>23</v>
      </c>
      <c r="H2101" s="26" t="s">
        <v>72</v>
      </c>
      <c r="I2101" s="26" t="s">
        <v>5430</v>
      </c>
    </row>
    <row r="2102" spans="1:9" x14ac:dyDescent="0.25">
      <c r="A2102" s="25">
        <v>2606606</v>
      </c>
      <c r="B2102" s="33">
        <v>260660</v>
      </c>
      <c r="C2102" s="24" t="s">
        <v>2114</v>
      </c>
      <c r="D2102" s="24">
        <v>-8.5399999999999991</v>
      </c>
      <c r="E2102" s="24">
        <v>-37.68</v>
      </c>
      <c r="F2102" s="25">
        <v>0</v>
      </c>
      <c r="G2102" s="25">
        <v>26</v>
      </c>
      <c r="H2102" s="24" t="s">
        <v>88</v>
      </c>
      <c r="I2102" s="24" t="s">
        <v>87</v>
      </c>
    </row>
    <row r="2103" spans="1:9" x14ac:dyDescent="0.25">
      <c r="A2103" s="27">
        <v>2912400</v>
      </c>
      <c r="B2103" s="34">
        <v>291240</v>
      </c>
      <c r="C2103" s="26" t="s">
        <v>2115</v>
      </c>
      <c r="D2103" s="26">
        <v>-11.64</v>
      </c>
      <c r="E2103" s="26">
        <v>-42.01</v>
      </c>
      <c r="F2103" s="27">
        <v>0</v>
      </c>
      <c r="G2103" s="27">
        <v>29</v>
      </c>
      <c r="H2103" s="26" t="s">
        <v>71</v>
      </c>
      <c r="I2103" s="26" t="s">
        <v>70</v>
      </c>
    </row>
    <row r="2104" spans="1:9" x14ac:dyDescent="0.25">
      <c r="A2104" s="25">
        <v>2912509</v>
      </c>
      <c r="B2104" s="33">
        <v>291250</v>
      </c>
      <c r="C2104" s="24" t="s">
        <v>2116</v>
      </c>
      <c r="D2104" s="24">
        <v>-12.88</v>
      </c>
      <c r="E2104" s="24">
        <v>-42.48</v>
      </c>
      <c r="F2104" s="25">
        <v>0</v>
      </c>
      <c r="G2104" s="25">
        <v>29</v>
      </c>
      <c r="H2104" s="24" t="s">
        <v>71</v>
      </c>
      <c r="I2104" s="24" t="s">
        <v>70</v>
      </c>
    </row>
    <row r="2105" spans="1:9" x14ac:dyDescent="0.25">
      <c r="A2105" s="27">
        <v>4109807</v>
      </c>
      <c r="B2105" s="34">
        <v>410980</v>
      </c>
      <c r="C2105" s="26" t="s">
        <v>2117</v>
      </c>
      <c r="D2105" s="26">
        <v>-23.26</v>
      </c>
      <c r="E2105" s="26">
        <v>-51.04</v>
      </c>
      <c r="F2105" s="27">
        <v>0</v>
      </c>
      <c r="G2105" s="27">
        <v>41</v>
      </c>
      <c r="H2105" s="26" t="s">
        <v>86</v>
      </c>
      <c r="I2105" s="26" t="s">
        <v>5431</v>
      </c>
    </row>
    <row r="2106" spans="1:9" x14ac:dyDescent="0.25">
      <c r="A2106" s="25">
        <v>2912608</v>
      </c>
      <c r="B2106" s="33">
        <v>291260</v>
      </c>
      <c r="C2106" s="24" t="s">
        <v>2118</v>
      </c>
      <c r="D2106" s="24">
        <v>-12.65</v>
      </c>
      <c r="E2106" s="24">
        <v>-40.93</v>
      </c>
      <c r="F2106" s="25">
        <v>0</v>
      </c>
      <c r="G2106" s="25">
        <v>29</v>
      </c>
      <c r="H2106" s="24" t="s">
        <v>71</v>
      </c>
      <c r="I2106" s="24" t="s">
        <v>70</v>
      </c>
    </row>
    <row r="2107" spans="1:9" x14ac:dyDescent="0.25">
      <c r="A2107" s="27">
        <v>3519402</v>
      </c>
      <c r="B2107" s="34">
        <v>351940</v>
      </c>
      <c r="C2107" s="26" t="s">
        <v>2119</v>
      </c>
      <c r="D2107" s="26">
        <v>-21.07</v>
      </c>
      <c r="E2107" s="26">
        <v>-49.24</v>
      </c>
      <c r="F2107" s="27">
        <v>0</v>
      </c>
      <c r="G2107" s="27">
        <v>35</v>
      </c>
      <c r="H2107" s="26" t="s">
        <v>101</v>
      </c>
      <c r="I2107" s="26" t="s">
        <v>5434</v>
      </c>
    </row>
    <row r="2108" spans="1:9" x14ac:dyDescent="0.25">
      <c r="A2108" s="25">
        <v>3129657</v>
      </c>
      <c r="B2108" s="33">
        <v>312965</v>
      </c>
      <c r="C2108" s="24" t="s">
        <v>2120</v>
      </c>
      <c r="D2108" s="24">
        <v>-15.66</v>
      </c>
      <c r="E2108" s="24">
        <v>-44.16</v>
      </c>
      <c r="F2108" s="25">
        <v>0</v>
      </c>
      <c r="G2108" s="25">
        <v>31</v>
      </c>
      <c r="H2108" s="24" t="s">
        <v>83</v>
      </c>
      <c r="I2108" s="24" t="s">
        <v>82</v>
      </c>
    </row>
    <row r="2109" spans="1:9" x14ac:dyDescent="0.25">
      <c r="A2109" s="27">
        <v>3129707</v>
      </c>
      <c r="B2109" s="34">
        <v>312970</v>
      </c>
      <c r="C2109" s="26" t="s">
        <v>2121</v>
      </c>
      <c r="D2109" s="26">
        <v>-20.46</v>
      </c>
      <c r="E2109" s="26">
        <v>-47.12</v>
      </c>
      <c r="F2109" s="27">
        <v>0</v>
      </c>
      <c r="G2109" s="27">
        <v>31</v>
      </c>
      <c r="H2109" s="26" t="s">
        <v>83</v>
      </c>
      <c r="I2109" s="26" t="s">
        <v>82</v>
      </c>
    </row>
    <row r="2110" spans="1:9" x14ac:dyDescent="0.25">
      <c r="A2110" s="25">
        <v>3202504</v>
      </c>
      <c r="B2110" s="33">
        <v>320250</v>
      </c>
      <c r="C2110" s="24" t="s">
        <v>2122</v>
      </c>
      <c r="D2110" s="24">
        <v>-19.829999999999998</v>
      </c>
      <c r="E2110" s="24">
        <v>-40.36</v>
      </c>
      <c r="F2110" s="25">
        <v>0</v>
      </c>
      <c r="G2110" s="25">
        <v>32</v>
      </c>
      <c r="H2110" s="24" t="s">
        <v>75</v>
      </c>
      <c r="I2110" s="24" t="s">
        <v>5436</v>
      </c>
    </row>
    <row r="2111" spans="1:9" x14ac:dyDescent="0.25">
      <c r="A2111" s="27">
        <v>4309902</v>
      </c>
      <c r="B2111" s="34">
        <v>430990</v>
      </c>
      <c r="C2111" s="26" t="s">
        <v>2123</v>
      </c>
      <c r="D2111" s="26">
        <v>-28.37</v>
      </c>
      <c r="E2111" s="26">
        <v>-51.63</v>
      </c>
      <c r="F2111" s="27">
        <v>0</v>
      </c>
      <c r="G2111" s="27">
        <v>43</v>
      </c>
      <c r="H2111" s="26" t="s">
        <v>95</v>
      </c>
      <c r="I2111" s="26" t="s">
        <v>94</v>
      </c>
    </row>
    <row r="2112" spans="1:9" x14ac:dyDescent="0.25">
      <c r="A2112" s="25">
        <v>2606705</v>
      </c>
      <c r="B2112" s="33">
        <v>260670</v>
      </c>
      <c r="C2112" s="24" t="s">
        <v>2124</v>
      </c>
      <c r="D2112" s="24">
        <v>-8.58</v>
      </c>
      <c r="E2112" s="24">
        <v>-36.17</v>
      </c>
      <c r="F2112" s="25">
        <v>0</v>
      </c>
      <c r="G2112" s="25">
        <v>26</v>
      </c>
      <c r="H2112" s="24" t="s">
        <v>88</v>
      </c>
      <c r="I2112" s="24" t="s">
        <v>87</v>
      </c>
    </row>
    <row r="2113" spans="1:9" x14ac:dyDescent="0.25">
      <c r="A2113" s="27">
        <v>4206900</v>
      </c>
      <c r="B2113" s="34">
        <v>420690</v>
      </c>
      <c r="C2113" s="26" t="s">
        <v>2125</v>
      </c>
      <c r="D2113" s="26">
        <v>-27.05</v>
      </c>
      <c r="E2113" s="26">
        <v>-49.51</v>
      </c>
      <c r="F2113" s="27">
        <v>0</v>
      </c>
      <c r="G2113" s="27">
        <v>42</v>
      </c>
      <c r="H2113" s="26" t="s">
        <v>100</v>
      </c>
      <c r="I2113" s="26" t="s">
        <v>99</v>
      </c>
    </row>
    <row r="2114" spans="1:9" x14ac:dyDescent="0.25">
      <c r="A2114" s="25">
        <v>2912707</v>
      </c>
      <c r="B2114" s="33">
        <v>291270</v>
      </c>
      <c r="C2114" s="24" t="s">
        <v>2126</v>
      </c>
      <c r="D2114" s="24">
        <v>-14.16</v>
      </c>
      <c r="E2114" s="24">
        <v>-39.369999999999997</v>
      </c>
      <c r="F2114" s="25">
        <v>0</v>
      </c>
      <c r="G2114" s="25">
        <v>29</v>
      </c>
      <c r="H2114" s="24" t="s">
        <v>71</v>
      </c>
      <c r="I2114" s="24" t="s">
        <v>70</v>
      </c>
    </row>
    <row r="2115" spans="1:9" x14ac:dyDescent="0.25">
      <c r="A2115" s="27">
        <v>2912806</v>
      </c>
      <c r="B2115" s="34">
        <v>291280</v>
      </c>
      <c r="C2115" s="26" t="s">
        <v>2127</v>
      </c>
      <c r="D2115" s="26">
        <v>-17.68</v>
      </c>
      <c r="E2115" s="26">
        <v>-40.1</v>
      </c>
      <c r="F2115" s="27">
        <v>0</v>
      </c>
      <c r="G2115" s="27">
        <v>29</v>
      </c>
      <c r="H2115" s="26" t="s">
        <v>71</v>
      </c>
      <c r="I2115" s="26" t="s">
        <v>70</v>
      </c>
    </row>
    <row r="2116" spans="1:9" x14ac:dyDescent="0.25">
      <c r="A2116" s="25">
        <v>4309951</v>
      </c>
      <c r="B2116" s="33">
        <v>430995</v>
      </c>
      <c r="C2116" s="24" t="s">
        <v>2128</v>
      </c>
      <c r="D2116" s="24">
        <v>-28.62</v>
      </c>
      <c r="E2116" s="24">
        <v>-52.51</v>
      </c>
      <c r="F2116" s="25">
        <v>0</v>
      </c>
      <c r="G2116" s="25">
        <v>43</v>
      </c>
      <c r="H2116" s="24" t="s">
        <v>95</v>
      </c>
      <c r="I2116" s="24" t="s">
        <v>94</v>
      </c>
    </row>
    <row r="2117" spans="1:9" x14ac:dyDescent="0.25">
      <c r="A2117" s="27">
        <v>3519501</v>
      </c>
      <c r="B2117" s="34">
        <v>351950</v>
      </c>
      <c r="C2117" s="26" t="s">
        <v>2129</v>
      </c>
      <c r="D2117" s="26">
        <v>-22.81</v>
      </c>
      <c r="E2117" s="26">
        <v>-50.07</v>
      </c>
      <c r="F2117" s="27">
        <v>0</v>
      </c>
      <c r="G2117" s="27">
        <v>35</v>
      </c>
      <c r="H2117" s="26" t="s">
        <v>101</v>
      </c>
      <c r="I2117" s="26" t="s">
        <v>5434</v>
      </c>
    </row>
    <row r="2118" spans="1:9" x14ac:dyDescent="0.25">
      <c r="A2118" s="25">
        <v>2912905</v>
      </c>
      <c r="B2118" s="33">
        <v>291290</v>
      </c>
      <c r="C2118" s="24" t="s">
        <v>2130</v>
      </c>
      <c r="D2118" s="24">
        <v>-14.06</v>
      </c>
      <c r="E2118" s="24">
        <v>-39.64</v>
      </c>
      <c r="F2118" s="25">
        <v>0</v>
      </c>
      <c r="G2118" s="25">
        <v>29</v>
      </c>
      <c r="H2118" s="24" t="s">
        <v>71</v>
      </c>
      <c r="I2118" s="24" t="s">
        <v>70</v>
      </c>
    </row>
    <row r="2119" spans="1:9" x14ac:dyDescent="0.25">
      <c r="A2119" s="27">
        <v>3129806</v>
      </c>
      <c r="B2119" s="34">
        <v>312980</v>
      </c>
      <c r="C2119" s="26" t="s">
        <v>2131</v>
      </c>
      <c r="D2119" s="26">
        <v>-20.02</v>
      </c>
      <c r="E2119" s="26">
        <v>-44.05</v>
      </c>
      <c r="F2119" s="27">
        <v>0</v>
      </c>
      <c r="G2119" s="27">
        <v>31</v>
      </c>
      <c r="H2119" s="26" t="s">
        <v>83</v>
      </c>
      <c r="I2119" s="26" t="s">
        <v>82</v>
      </c>
    </row>
    <row r="2120" spans="1:9" x14ac:dyDescent="0.25">
      <c r="A2120" s="25">
        <v>4310009</v>
      </c>
      <c r="B2120" s="33">
        <v>431000</v>
      </c>
      <c r="C2120" s="24" t="s">
        <v>2132</v>
      </c>
      <c r="D2120" s="24">
        <v>-28.62</v>
      </c>
      <c r="E2120" s="24">
        <v>-53.09</v>
      </c>
      <c r="F2120" s="25">
        <v>0</v>
      </c>
      <c r="G2120" s="25">
        <v>43</v>
      </c>
      <c r="H2120" s="24" t="s">
        <v>95</v>
      </c>
      <c r="I2120" s="24" t="s">
        <v>94</v>
      </c>
    </row>
    <row r="2121" spans="1:9" x14ac:dyDescent="0.25">
      <c r="A2121" s="27">
        <v>2913002</v>
      </c>
      <c r="B2121" s="34">
        <v>291300</v>
      </c>
      <c r="C2121" s="26" t="s">
        <v>2133</v>
      </c>
      <c r="D2121" s="26">
        <v>-12.65</v>
      </c>
      <c r="E2121" s="26">
        <v>-42.21</v>
      </c>
      <c r="F2121" s="27">
        <v>0</v>
      </c>
      <c r="G2121" s="27">
        <v>29</v>
      </c>
      <c r="H2121" s="26" t="s">
        <v>71</v>
      </c>
      <c r="I2121" s="26" t="s">
        <v>70</v>
      </c>
    </row>
    <row r="2122" spans="1:9" x14ac:dyDescent="0.25">
      <c r="A2122" s="25">
        <v>3519600</v>
      </c>
      <c r="B2122" s="33">
        <v>351960</v>
      </c>
      <c r="C2122" s="24" t="s">
        <v>2134</v>
      </c>
      <c r="D2122" s="24">
        <v>-21.75</v>
      </c>
      <c r="E2122" s="24">
        <v>-48.82</v>
      </c>
      <c r="F2122" s="25">
        <v>0</v>
      </c>
      <c r="G2122" s="25">
        <v>35</v>
      </c>
      <c r="H2122" s="24" t="s">
        <v>101</v>
      </c>
      <c r="I2122" s="24" t="s">
        <v>5434</v>
      </c>
    </row>
    <row r="2123" spans="1:9" x14ac:dyDescent="0.25">
      <c r="A2123" s="27">
        <v>3202553</v>
      </c>
      <c r="B2123" s="34">
        <v>320255</v>
      </c>
      <c r="C2123" s="26" t="s">
        <v>2135</v>
      </c>
      <c r="D2123" s="26">
        <v>-20.54</v>
      </c>
      <c r="E2123" s="26">
        <v>-41.66</v>
      </c>
      <c r="F2123" s="27">
        <v>0</v>
      </c>
      <c r="G2123" s="27">
        <v>32</v>
      </c>
      <c r="H2123" s="26" t="s">
        <v>75</v>
      </c>
      <c r="I2123" s="26" t="s">
        <v>5436</v>
      </c>
    </row>
    <row r="2124" spans="1:9" x14ac:dyDescent="0.25">
      <c r="A2124" s="25">
        <v>2913101</v>
      </c>
      <c r="B2124" s="33">
        <v>291310</v>
      </c>
      <c r="C2124" s="24" t="s">
        <v>2136</v>
      </c>
      <c r="D2124" s="24">
        <v>-11.54</v>
      </c>
      <c r="E2124" s="24">
        <v>-41.97</v>
      </c>
      <c r="F2124" s="25">
        <v>0</v>
      </c>
      <c r="G2124" s="25">
        <v>29</v>
      </c>
      <c r="H2124" s="24" t="s">
        <v>71</v>
      </c>
      <c r="I2124" s="24" t="s">
        <v>70</v>
      </c>
    </row>
    <row r="2125" spans="1:9" x14ac:dyDescent="0.25">
      <c r="A2125" s="27">
        <v>3129905</v>
      </c>
      <c r="B2125" s="34">
        <v>312990</v>
      </c>
      <c r="C2125" s="26" t="s">
        <v>2137</v>
      </c>
      <c r="D2125" s="26">
        <v>-22.06</v>
      </c>
      <c r="E2125" s="26">
        <v>-46.43</v>
      </c>
      <c r="F2125" s="27">
        <v>0</v>
      </c>
      <c r="G2125" s="27">
        <v>31</v>
      </c>
      <c r="H2125" s="26" t="s">
        <v>83</v>
      </c>
      <c r="I2125" s="26" t="s">
        <v>82</v>
      </c>
    </row>
    <row r="2126" spans="1:9" x14ac:dyDescent="0.25">
      <c r="A2126" s="25">
        <v>3130002</v>
      </c>
      <c r="B2126" s="33">
        <v>313000</v>
      </c>
      <c r="C2126" s="24" t="s">
        <v>2138</v>
      </c>
      <c r="D2126" s="24">
        <v>-21.15</v>
      </c>
      <c r="E2126" s="24">
        <v>-44.74</v>
      </c>
      <c r="F2126" s="25">
        <v>0</v>
      </c>
      <c r="G2126" s="25">
        <v>31</v>
      </c>
      <c r="H2126" s="24" t="s">
        <v>83</v>
      </c>
      <c r="I2126" s="24" t="s">
        <v>82</v>
      </c>
    </row>
    <row r="2127" spans="1:9" x14ac:dyDescent="0.25">
      <c r="A2127" s="27">
        <v>3519709</v>
      </c>
      <c r="B2127" s="34">
        <v>351970</v>
      </c>
      <c r="C2127" s="26" t="s">
        <v>2139</v>
      </c>
      <c r="D2127" s="26">
        <v>-23.65</v>
      </c>
      <c r="E2127" s="26">
        <v>-47.22</v>
      </c>
      <c r="F2127" s="27">
        <v>0</v>
      </c>
      <c r="G2127" s="27">
        <v>35</v>
      </c>
      <c r="H2127" s="26" t="s">
        <v>101</v>
      </c>
      <c r="I2127" s="26" t="s">
        <v>5434</v>
      </c>
    </row>
    <row r="2128" spans="1:9" x14ac:dyDescent="0.25">
      <c r="A2128" s="25">
        <v>2913200</v>
      </c>
      <c r="B2128" s="33">
        <v>291320</v>
      </c>
      <c r="C2128" s="24" t="s">
        <v>2140</v>
      </c>
      <c r="D2128" s="24">
        <v>-12.18</v>
      </c>
      <c r="E2128" s="24">
        <v>-43.22</v>
      </c>
      <c r="F2128" s="25">
        <v>0</v>
      </c>
      <c r="G2128" s="25">
        <v>29</v>
      </c>
      <c r="H2128" s="24" t="s">
        <v>71</v>
      </c>
      <c r="I2128" s="24" t="s">
        <v>70</v>
      </c>
    </row>
    <row r="2129" spans="1:9" x14ac:dyDescent="0.25">
      <c r="A2129" s="27">
        <v>2305357</v>
      </c>
      <c r="B2129" s="34">
        <v>230535</v>
      </c>
      <c r="C2129" s="26" t="s">
        <v>2141</v>
      </c>
      <c r="D2129" s="26">
        <v>-4.71</v>
      </c>
      <c r="E2129" s="26">
        <v>-37.35</v>
      </c>
      <c r="F2129" s="27">
        <v>0</v>
      </c>
      <c r="G2129" s="27">
        <v>23</v>
      </c>
      <c r="H2129" s="26" t="s">
        <v>72</v>
      </c>
      <c r="I2129" s="26" t="s">
        <v>5430</v>
      </c>
    </row>
    <row r="2130" spans="1:9" x14ac:dyDescent="0.25">
      <c r="A2130" s="25">
        <v>4207007</v>
      </c>
      <c r="B2130" s="33">
        <v>420700</v>
      </c>
      <c r="C2130" s="24" t="s">
        <v>2142</v>
      </c>
      <c r="D2130" s="24">
        <v>-28.71</v>
      </c>
      <c r="E2130" s="24">
        <v>-49.29</v>
      </c>
      <c r="F2130" s="25">
        <v>0</v>
      </c>
      <c r="G2130" s="25">
        <v>42</v>
      </c>
      <c r="H2130" s="24" t="s">
        <v>100</v>
      </c>
      <c r="I2130" s="24" t="s">
        <v>99</v>
      </c>
    </row>
    <row r="2131" spans="1:9" x14ac:dyDescent="0.25">
      <c r="A2131" s="27">
        <v>3130051</v>
      </c>
      <c r="B2131" s="34">
        <v>313005</v>
      </c>
      <c r="C2131" s="26" t="s">
        <v>2143</v>
      </c>
      <c r="D2131" s="26">
        <v>-16.21</v>
      </c>
      <c r="E2131" s="26">
        <v>-44.9</v>
      </c>
      <c r="F2131" s="27">
        <v>0</v>
      </c>
      <c r="G2131" s="27">
        <v>31</v>
      </c>
      <c r="H2131" s="26" t="s">
        <v>83</v>
      </c>
      <c r="I2131" s="26" t="s">
        <v>82</v>
      </c>
    </row>
    <row r="2132" spans="1:9" x14ac:dyDescent="0.25">
      <c r="A2132" s="25">
        <v>4109906</v>
      </c>
      <c r="B2132" s="33">
        <v>410990</v>
      </c>
      <c r="C2132" s="24" t="s">
        <v>2144</v>
      </c>
      <c r="D2132" s="24">
        <v>-23.39</v>
      </c>
      <c r="E2132" s="24">
        <v>-53.61</v>
      </c>
      <c r="F2132" s="25">
        <v>0</v>
      </c>
      <c r="G2132" s="25">
        <v>41</v>
      </c>
      <c r="H2132" s="24" t="s">
        <v>86</v>
      </c>
      <c r="I2132" s="24" t="s">
        <v>5431</v>
      </c>
    </row>
    <row r="2133" spans="1:9" x14ac:dyDescent="0.25">
      <c r="A2133" s="27">
        <v>2105104</v>
      </c>
      <c r="B2133" s="34">
        <v>210510</v>
      </c>
      <c r="C2133" s="26" t="s">
        <v>2145</v>
      </c>
      <c r="D2133" s="26">
        <v>-2.77</v>
      </c>
      <c r="E2133" s="26">
        <v>-44.06</v>
      </c>
      <c r="F2133" s="27">
        <v>0</v>
      </c>
      <c r="G2133" s="27">
        <v>21</v>
      </c>
      <c r="H2133" s="26" t="s">
        <v>77</v>
      </c>
      <c r="I2133" s="26" t="s">
        <v>5433</v>
      </c>
    </row>
    <row r="2134" spans="1:9" x14ac:dyDescent="0.25">
      <c r="A2134" s="25">
        <v>3519808</v>
      </c>
      <c r="B2134" s="33">
        <v>351980</v>
      </c>
      <c r="C2134" s="24" t="s">
        <v>2146</v>
      </c>
      <c r="D2134" s="24">
        <v>-20.34</v>
      </c>
      <c r="E2134" s="24">
        <v>-49.19</v>
      </c>
      <c r="F2134" s="25">
        <v>0</v>
      </c>
      <c r="G2134" s="25">
        <v>35</v>
      </c>
      <c r="H2134" s="24" t="s">
        <v>101</v>
      </c>
      <c r="I2134" s="24" t="s">
        <v>5434</v>
      </c>
    </row>
    <row r="2135" spans="1:9" x14ac:dyDescent="0.25">
      <c r="A2135" s="27">
        <v>2913309</v>
      </c>
      <c r="B2135" s="34">
        <v>291330</v>
      </c>
      <c r="C2135" s="26" t="s">
        <v>2147</v>
      </c>
      <c r="D2135" s="26">
        <v>-11.74</v>
      </c>
      <c r="E2135" s="26">
        <v>-39.19</v>
      </c>
      <c r="F2135" s="27">
        <v>0</v>
      </c>
      <c r="G2135" s="27">
        <v>29</v>
      </c>
      <c r="H2135" s="26" t="s">
        <v>71</v>
      </c>
      <c r="I2135" s="26" t="s">
        <v>70</v>
      </c>
    </row>
    <row r="2136" spans="1:9" x14ac:dyDescent="0.25">
      <c r="A2136" s="25">
        <v>2305407</v>
      </c>
      <c r="B2136" s="33">
        <v>230540</v>
      </c>
      <c r="C2136" s="24" t="s">
        <v>2148</v>
      </c>
      <c r="D2136" s="24">
        <v>-6.4</v>
      </c>
      <c r="E2136" s="24">
        <v>-38.86</v>
      </c>
      <c r="F2136" s="25">
        <v>0</v>
      </c>
      <c r="G2136" s="25">
        <v>23</v>
      </c>
      <c r="H2136" s="24" t="s">
        <v>72</v>
      </c>
      <c r="I2136" s="24" t="s">
        <v>5430</v>
      </c>
    </row>
    <row r="2137" spans="1:9" x14ac:dyDescent="0.25">
      <c r="A2137" s="27">
        <v>3202603</v>
      </c>
      <c r="B2137" s="34">
        <v>320260</v>
      </c>
      <c r="C2137" s="26" t="s">
        <v>2149</v>
      </c>
      <c r="D2137" s="26">
        <v>-20.79</v>
      </c>
      <c r="E2137" s="26">
        <v>-40.81</v>
      </c>
      <c r="F2137" s="27">
        <v>0</v>
      </c>
      <c r="G2137" s="27">
        <v>32</v>
      </c>
      <c r="H2137" s="26" t="s">
        <v>75</v>
      </c>
      <c r="I2137" s="26" t="s">
        <v>5436</v>
      </c>
    </row>
    <row r="2138" spans="1:9" x14ac:dyDescent="0.25">
      <c r="A2138" s="25">
        <v>2404606</v>
      </c>
      <c r="B2138" s="33">
        <v>240460</v>
      </c>
      <c r="C2138" s="24" t="s">
        <v>2150</v>
      </c>
      <c r="D2138" s="24">
        <v>-5.82</v>
      </c>
      <c r="E2138" s="24">
        <v>-35.549999999999997</v>
      </c>
      <c r="F2138" s="25">
        <v>0</v>
      </c>
      <c r="G2138" s="25">
        <v>24</v>
      </c>
      <c r="H2138" s="24" t="s">
        <v>93</v>
      </c>
      <c r="I2138" s="24" t="s">
        <v>92</v>
      </c>
    </row>
    <row r="2139" spans="1:9" x14ac:dyDescent="0.25">
      <c r="A2139" s="27">
        <v>3519907</v>
      </c>
      <c r="B2139" s="34">
        <v>351990</v>
      </c>
      <c r="C2139" s="26" t="s">
        <v>2151</v>
      </c>
      <c r="D2139" s="26">
        <v>-22.66</v>
      </c>
      <c r="E2139" s="26">
        <v>-51.07</v>
      </c>
      <c r="F2139" s="27">
        <v>0</v>
      </c>
      <c r="G2139" s="27">
        <v>35</v>
      </c>
      <c r="H2139" s="26" t="s">
        <v>101</v>
      </c>
      <c r="I2139" s="26" t="s">
        <v>5434</v>
      </c>
    </row>
    <row r="2140" spans="1:9" x14ac:dyDescent="0.25">
      <c r="A2140" s="25">
        <v>2703106</v>
      </c>
      <c r="B2140" s="33">
        <v>270310</v>
      </c>
      <c r="C2140" s="24" t="s">
        <v>2152</v>
      </c>
      <c r="D2140" s="24">
        <v>-9.5299999999999994</v>
      </c>
      <c r="E2140" s="24">
        <v>-36.630000000000003</v>
      </c>
      <c r="F2140" s="25">
        <v>0</v>
      </c>
      <c r="G2140" s="25">
        <v>27</v>
      </c>
      <c r="H2140" s="24" t="s">
        <v>66</v>
      </c>
      <c r="I2140" s="24" t="s">
        <v>65</v>
      </c>
    </row>
    <row r="2141" spans="1:9" x14ac:dyDescent="0.25">
      <c r="A2141" s="27">
        <v>2913408</v>
      </c>
      <c r="B2141" s="34">
        <v>291340</v>
      </c>
      <c r="C2141" s="26" t="s">
        <v>2153</v>
      </c>
      <c r="D2141" s="26">
        <v>-13.77</v>
      </c>
      <c r="E2141" s="26">
        <v>-42.71</v>
      </c>
      <c r="F2141" s="27">
        <v>0</v>
      </c>
      <c r="G2141" s="27">
        <v>29</v>
      </c>
      <c r="H2141" s="26" t="s">
        <v>71</v>
      </c>
      <c r="I2141" s="26" t="s">
        <v>70</v>
      </c>
    </row>
    <row r="2142" spans="1:9" x14ac:dyDescent="0.25">
      <c r="A2142" s="25">
        <v>3520004</v>
      </c>
      <c r="B2142" s="33">
        <v>352000</v>
      </c>
      <c r="C2142" s="24" t="s">
        <v>2154</v>
      </c>
      <c r="D2142" s="24">
        <v>-22.5</v>
      </c>
      <c r="E2142" s="24">
        <v>-48.55</v>
      </c>
      <c r="F2142" s="25">
        <v>0</v>
      </c>
      <c r="G2142" s="25">
        <v>35</v>
      </c>
      <c r="H2142" s="24" t="s">
        <v>101</v>
      </c>
      <c r="I2142" s="24" t="s">
        <v>5434</v>
      </c>
    </row>
    <row r="2143" spans="1:9" x14ac:dyDescent="0.25">
      <c r="A2143" s="27">
        <v>2502607</v>
      </c>
      <c r="B2143" s="34">
        <v>250260</v>
      </c>
      <c r="C2143" s="26" t="s">
        <v>2155</v>
      </c>
      <c r="D2143" s="26">
        <v>-7.18</v>
      </c>
      <c r="E2143" s="26">
        <v>-38.14</v>
      </c>
      <c r="F2143" s="27">
        <v>0</v>
      </c>
      <c r="G2143" s="27">
        <v>25</v>
      </c>
      <c r="H2143" s="26" t="s">
        <v>85</v>
      </c>
      <c r="I2143" s="26" t="s">
        <v>5437</v>
      </c>
    </row>
    <row r="2144" spans="1:9" x14ac:dyDescent="0.25">
      <c r="A2144" s="25">
        <v>3520103</v>
      </c>
      <c r="B2144" s="33">
        <v>352010</v>
      </c>
      <c r="C2144" s="24" t="s">
        <v>2156</v>
      </c>
      <c r="D2144" s="24">
        <v>-20.03</v>
      </c>
      <c r="E2144" s="24">
        <v>-47.74</v>
      </c>
      <c r="F2144" s="25">
        <v>0</v>
      </c>
      <c r="G2144" s="25">
        <v>35</v>
      </c>
      <c r="H2144" s="24" t="s">
        <v>101</v>
      </c>
      <c r="I2144" s="24" t="s">
        <v>5434</v>
      </c>
    </row>
    <row r="2145" spans="1:9" x14ac:dyDescent="0.25">
      <c r="A2145" s="27">
        <v>3130101</v>
      </c>
      <c r="B2145" s="34">
        <v>313010</v>
      </c>
      <c r="C2145" s="26" t="s">
        <v>2157</v>
      </c>
      <c r="D2145" s="26">
        <v>-20.059999999999999</v>
      </c>
      <c r="E2145" s="26">
        <v>-44.3</v>
      </c>
      <c r="F2145" s="27">
        <v>0</v>
      </c>
      <c r="G2145" s="27">
        <v>31</v>
      </c>
      <c r="H2145" s="26" t="s">
        <v>83</v>
      </c>
      <c r="I2145" s="26" t="s">
        <v>82</v>
      </c>
    </row>
    <row r="2146" spans="1:9" x14ac:dyDescent="0.25">
      <c r="A2146" s="25">
        <v>2105153</v>
      </c>
      <c r="B2146" s="33">
        <v>210515</v>
      </c>
      <c r="C2146" s="24" t="s">
        <v>2158</v>
      </c>
      <c r="D2146" s="24">
        <v>-3.66</v>
      </c>
      <c r="E2146" s="24">
        <v>-45.22</v>
      </c>
      <c r="F2146" s="25">
        <v>0</v>
      </c>
      <c r="G2146" s="25">
        <v>21</v>
      </c>
      <c r="H2146" s="24" t="s">
        <v>77</v>
      </c>
      <c r="I2146" s="24" t="s">
        <v>5433</v>
      </c>
    </row>
    <row r="2147" spans="1:9" x14ac:dyDescent="0.25">
      <c r="A2147" s="27">
        <v>2105203</v>
      </c>
      <c r="B2147" s="34">
        <v>210520</v>
      </c>
      <c r="C2147" s="26" t="s">
        <v>2159</v>
      </c>
      <c r="D2147" s="26">
        <v>-4.58</v>
      </c>
      <c r="E2147" s="26">
        <v>-44.85</v>
      </c>
      <c r="F2147" s="27">
        <v>0</v>
      </c>
      <c r="G2147" s="27">
        <v>21</v>
      </c>
      <c r="H2147" s="26" t="s">
        <v>77</v>
      </c>
      <c r="I2147" s="26" t="s">
        <v>5433</v>
      </c>
    </row>
    <row r="2148" spans="1:9" x14ac:dyDescent="0.25">
      <c r="A2148" s="25">
        <v>1503200</v>
      </c>
      <c r="B2148" s="33">
        <v>150320</v>
      </c>
      <c r="C2148" s="24" t="s">
        <v>2160</v>
      </c>
      <c r="D2148" s="24">
        <v>-1.1200000000000001</v>
      </c>
      <c r="E2148" s="24">
        <v>-47.61</v>
      </c>
      <c r="F2148" s="25">
        <v>0</v>
      </c>
      <c r="G2148" s="25">
        <v>15</v>
      </c>
      <c r="H2148" s="24" t="s">
        <v>84</v>
      </c>
      <c r="I2148" s="24" t="s">
        <v>5429</v>
      </c>
    </row>
    <row r="2149" spans="1:9" x14ac:dyDescent="0.25">
      <c r="A2149" s="27">
        <v>1503309</v>
      </c>
      <c r="B2149" s="34">
        <v>150330</v>
      </c>
      <c r="C2149" s="26" t="s">
        <v>2161</v>
      </c>
      <c r="D2149" s="26">
        <v>-1.97</v>
      </c>
      <c r="E2149" s="26">
        <v>-48.95</v>
      </c>
      <c r="F2149" s="27">
        <v>0</v>
      </c>
      <c r="G2149" s="27">
        <v>15</v>
      </c>
      <c r="H2149" s="26" t="s">
        <v>84</v>
      </c>
      <c r="I2149" s="26" t="s">
        <v>5429</v>
      </c>
    </row>
    <row r="2150" spans="1:9" x14ac:dyDescent="0.25">
      <c r="A2150" s="25">
        <v>2606804</v>
      </c>
      <c r="B2150" s="33">
        <v>260680</v>
      </c>
      <c r="C2150" s="24" t="s">
        <v>2162</v>
      </c>
      <c r="D2150" s="24">
        <v>-7.83</v>
      </c>
      <c r="E2150" s="24">
        <v>-34.9</v>
      </c>
      <c r="F2150" s="25">
        <v>0</v>
      </c>
      <c r="G2150" s="25">
        <v>26</v>
      </c>
      <c r="H2150" s="24" t="s">
        <v>88</v>
      </c>
      <c r="I2150" s="24" t="s">
        <v>87</v>
      </c>
    </row>
    <row r="2151" spans="1:9" x14ac:dyDescent="0.25">
      <c r="A2151" s="27">
        <v>3520202</v>
      </c>
      <c r="B2151" s="34">
        <v>352020</v>
      </c>
      <c r="C2151" s="26" t="s">
        <v>2163</v>
      </c>
      <c r="D2151" s="26">
        <v>-23.2</v>
      </c>
      <c r="E2151" s="26">
        <v>-46.15</v>
      </c>
      <c r="F2151" s="27">
        <v>0</v>
      </c>
      <c r="G2151" s="27">
        <v>35</v>
      </c>
      <c r="H2151" s="26" t="s">
        <v>101</v>
      </c>
      <c r="I2151" s="26" t="s">
        <v>5434</v>
      </c>
    </row>
    <row r="2152" spans="1:9" x14ac:dyDescent="0.25">
      <c r="A2152" s="25">
        <v>3130200</v>
      </c>
      <c r="B2152" s="33">
        <v>313020</v>
      </c>
      <c r="C2152" s="24" t="s">
        <v>2164</v>
      </c>
      <c r="D2152" s="24">
        <v>-19.95</v>
      </c>
      <c r="E2152" s="24">
        <v>-44.7</v>
      </c>
      <c r="F2152" s="25">
        <v>0</v>
      </c>
      <c r="G2152" s="25">
        <v>31</v>
      </c>
      <c r="H2152" s="24" t="s">
        <v>83</v>
      </c>
      <c r="I2152" s="24" t="s">
        <v>82</v>
      </c>
    </row>
    <row r="2153" spans="1:9" x14ac:dyDescent="0.25">
      <c r="A2153" s="27">
        <v>2913457</v>
      </c>
      <c r="B2153" s="34">
        <v>291345</v>
      </c>
      <c r="C2153" s="26" t="s">
        <v>2165</v>
      </c>
      <c r="D2153" s="26">
        <v>-13.82</v>
      </c>
      <c r="E2153" s="26">
        <v>-39.14</v>
      </c>
      <c r="F2153" s="27">
        <v>0</v>
      </c>
      <c r="G2153" s="27">
        <v>29</v>
      </c>
      <c r="H2153" s="26" t="s">
        <v>71</v>
      </c>
      <c r="I2153" s="26" t="s">
        <v>70</v>
      </c>
    </row>
    <row r="2154" spans="1:9" x14ac:dyDescent="0.25">
      <c r="A2154" s="25">
        <v>2703205</v>
      </c>
      <c r="B2154" s="33">
        <v>270320</v>
      </c>
      <c r="C2154" s="24" t="s">
        <v>2166</v>
      </c>
      <c r="D2154" s="24">
        <v>-10.119999999999999</v>
      </c>
      <c r="E2154" s="24">
        <v>-36.659999999999997</v>
      </c>
      <c r="F2154" s="25">
        <v>0</v>
      </c>
      <c r="G2154" s="25">
        <v>27</v>
      </c>
      <c r="H2154" s="24" t="s">
        <v>66</v>
      </c>
      <c r="I2154" s="24" t="s">
        <v>65</v>
      </c>
    </row>
    <row r="2155" spans="1:9" x14ac:dyDescent="0.25">
      <c r="A2155" s="27">
        <v>4310108</v>
      </c>
      <c r="B2155" s="34">
        <v>431010</v>
      </c>
      <c r="C2155" s="26" t="s">
        <v>2167</v>
      </c>
      <c r="D2155" s="26">
        <v>-29.57</v>
      </c>
      <c r="E2155" s="26">
        <v>-50.79</v>
      </c>
      <c r="F2155" s="27">
        <v>0</v>
      </c>
      <c r="G2155" s="27">
        <v>43</v>
      </c>
      <c r="H2155" s="26" t="s">
        <v>95</v>
      </c>
      <c r="I2155" s="26" t="s">
        <v>94</v>
      </c>
    </row>
    <row r="2156" spans="1:9" x14ac:dyDescent="0.25">
      <c r="A2156" s="25">
        <v>3301876</v>
      </c>
      <c r="B2156" s="33">
        <v>330187</v>
      </c>
      <c r="C2156" s="24" t="s">
        <v>2168</v>
      </c>
      <c r="D2156" s="24">
        <v>-22.83</v>
      </c>
      <c r="E2156" s="24">
        <v>-42.22</v>
      </c>
      <c r="F2156" s="25">
        <v>0</v>
      </c>
      <c r="G2156" s="25">
        <v>33</v>
      </c>
      <c r="H2156" s="24" t="s">
        <v>91</v>
      </c>
      <c r="I2156" s="24" t="s">
        <v>90</v>
      </c>
    </row>
    <row r="2157" spans="1:9" x14ac:dyDescent="0.25">
      <c r="A2157" s="27">
        <v>2913507</v>
      </c>
      <c r="B2157" s="34">
        <v>291350</v>
      </c>
      <c r="C2157" s="26" t="s">
        <v>2169</v>
      </c>
      <c r="D2157" s="26">
        <v>-14.75</v>
      </c>
      <c r="E2157" s="26">
        <v>-40.08</v>
      </c>
      <c r="F2157" s="27">
        <v>0</v>
      </c>
      <c r="G2157" s="27">
        <v>29</v>
      </c>
      <c r="H2157" s="26" t="s">
        <v>71</v>
      </c>
      <c r="I2157" s="26" t="s">
        <v>70</v>
      </c>
    </row>
    <row r="2158" spans="1:9" x14ac:dyDescent="0.25">
      <c r="A2158" s="25">
        <v>3520301</v>
      </c>
      <c r="B2158" s="33">
        <v>352030</v>
      </c>
      <c r="C2158" s="24" t="s">
        <v>2170</v>
      </c>
      <c r="D2158" s="24">
        <v>-24.7</v>
      </c>
      <c r="E2158" s="24">
        <v>-47.55</v>
      </c>
      <c r="F2158" s="25">
        <v>0</v>
      </c>
      <c r="G2158" s="25">
        <v>35</v>
      </c>
      <c r="H2158" s="24" t="s">
        <v>101</v>
      </c>
      <c r="I2158" s="24" t="s">
        <v>5434</v>
      </c>
    </row>
    <row r="2159" spans="1:9" x14ac:dyDescent="0.25">
      <c r="A2159" s="27">
        <v>4110003</v>
      </c>
      <c r="B2159" s="34">
        <v>411000</v>
      </c>
      <c r="C2159" s="26" t="s">
        <v>2171</v>
      </c>
      <c r="D2159" s="26">
        <v>-23.19</v>
      </c>
      <c r="E2159" s="26">
        <v>-51.82</v>
      </c>
      <c r="F2159" s="27">
        <v>0</v>
      </c>
      <c r="G2159" s="27">
        <v>41</v>
      </c>
      <c r="H2159" s="26" t="s">
        <v>86</v>
      </c>
      <c r="I2159" s="26" t="s">
        <v>5431</v>
      </c>
    </row>
    <row r="2160" spans="1:9" x14ac:dyDescent="0.25">
      <c r="A2160" s="25">
        <v>2606903</v>
      </c>
      <c r="B2160" s="33">
        <v>260690</v>
      </c>
      <c r="C2160" s="24" t="s">
        <v>2172</v>
      </c>
      <c r="D2160" s="24">
        <v>-7.83</v>
      </c>
      <c r="E2160" s="24">
        <v>-37.51</v>
      </c>
      <c r="F2160" s="25">
        <v>0</v>
      </c>
      <c r="G2160" s="25">
        <v>26</v>
      </c>
      <c r="H2160" s="24" t="s">
        <v>88</v>
      </c>
      <c r="I2160" s="24" t="s">
        <v>87</v>
      </c>
    </row>
    <row r="2161" spans="1:9" x14ac:dyDescent="0.25">
      <c r="A2161" s="27">
        <v>3130309</v>
      </c>
      <c r="B2161" s="34">
        <v>313030</v>
      </c>
      <c r="C2161" s="26" t="s">
        <v>2173</v>
      </c>
      <c r="D2161" s="26">
        <v>-20.170000000000002</v>
      </c>
      <c r="E2161" s="26">
        <v>-45.71</v>
      </c>
      <c r="F2161" s="27">
        <v>0</v>
      </c>
      <c r="G2161" s="27">
        <v>31</v>
      </c>
      <c r="H2161" s="26" t="s">
        <v>83</v>
      </c>
      <c r="I2161" s="26" t="s">
        <v>82</v>
      </c>
    </row>
    <row r="2162" spans="1:9" x14ac:dyDescent="0.25">
      <c r="A2162" s="25">
        <v>5004304</v>
      </c>
      <c r="B2162" s="33">
        <v>500430</v>
      </c>
      <c r="C2162" s="24" t="s">
        <v>2174</v>
      </c>
      <c r="D2162" s="24">
        <v>-23.68</v>
      </c>
      <c r="E2162" s="24">
        <v>-54.56</v>
      </c>
      <c r="F2162" s="25">
        <v>0</v>
      </c>
      <c r="G2162" s="25">
        <v>50</v>
      </c>
      <c r="H2162" s="24" t="s">
        <v>81</v>
      </c>
      <c r="I2162" s="24" t="s">
        <v>80</v>
      </c>
    </row>
    <row r="2163" spans="1:9" x14ac:dyDescent="0.25">
      <c r="A2163" s="27">
        <v>2305506</v>
      </c>
      <c r="B2163" s="34">
        <v>230550</v>
      </c>
      <c r="C2163" s="26" t="s">
        <v>2175</v>
      </c>
      <c r="D2163" s="26">
        <v>-6.35</v>
      </c>
      <c r="E2163" s="26">
        <v>-39.29</v>
      </c>
      <c r="F2163" s="27">
        <v>0</v>
      </c>
      <c r="G2163" s="27">
        <v>23</v>
      </c>
      <c r="H2163" s="26" t="s">
        <v>72</v>
      </c>
      <c r="I2163" s="26" t="s">
        <v>5430</v>
      </c>
    </row>
    <row r="2164" spans="1:9" x14ac:dyDescent="0.25">
      <c r="A2164" s="25">
        <v>4110052</v>
      </c>
      <c r="B2164" s="33">
        <v>411005</v>
      </c>
      <c r="C2164" s="24" t="s">
        <v>2175</v>
      </c>
      <c r="D2164" s="24">
        <v>-24.71</v>
      </c>
      <c r="E2164" s="24">
        <v>-53.08</v>
      </c>
      <c r="F2164" s="25">
        <v>0</v>
      </c>
      <c r="G2164" s="25">
        <v>41</v>
      </c>
      <c r="H2164" s="24" t="s">
        <v>86</v>
      </c>
      <c r="I2164" s="24" t="s">
        <v>5431</v>
      </c>
    </row>
    <row r="2165" spans="1:9" x14ac:dyDescent="0.25">
      <c r="A2165" s="27">
        <v>3130408</v>
      </c>
      <c r="B2165" s="34">
        <v>313040</v>
      </c>
      <c r="C2165" s="26" t="s">
        <v>2176</v>
      </c>
      <c r="D2165" s="26">
        <v>-21.17</v>
      </c>
      <c r="E2165" s="26">
        <v>-44.92</v>
      </c>
      <c r="F2165" s="27">
        <v>0</v>
      </c>
      <c r="G2165" s="27">
        <v>31</v>
      </c>
      <c r="H2165" s="26" t="s">
        <v>83</v>
      </c>
      <c r="I2165" s="26" t="s">
        <v>82</v>
      </c>
    </row>
    <row r="2166" spans="1:9" x14ac:dyDescent="0.25">
      <c r="A2166" s="25">
        <v>4310207</v>
      </c>
      <c r="B2166" s="33">
        <v>431020</v>
      </c>
      <c r="C2166" s="24" t="s">
        <v>2177</v>
      </c>
      <c r="D2166" s="24">
        <v>-28.38</v>
      </c>
      <c r="E2166" s="24">
        <v>-53.91</v>
      </c>
      <c r="F2166" s="25">
        <v>0</v>
      </c>
      <c r="G2166" s="25">
        <v>43</v>
      </c>
      <c r="H2166" s="24" t="s">
        <v>95</v>
      </c>
      <c r="I2166" s="24" t="s">
        <v>94</v>
      </c>
    </row>
    <row r="2167" spans="1:9" x14ac:dyDescent="0.25">
      <c r="A2167" s="27">
        <v>3520426</v>
      </c>
      <c r="B2167" s="34">
        <v>352042</v>
      </c>
      <c r="C2167" s="26" t="s">
        <v>2178</v>
      </c>
      <c r="D2167" s="26">
        <v>-24.74</v>
      </c>
      <c r="E2167" s="26">
        <v>-47.54</v>
      </c>
      <c r="F2167" s="27">
        <v>0</v>
      </c>
      <c r="G2167" s="27">
        <v>35</v>
      </c>
      <c r="H2167" s="26" t="s">
        <v>101</v>
      </c>
      <c r="I2167" s="26" t="s">
        <v>5434</v>
      </c>
    </row>
    <row r="2168" spans="1:9" x14ac:dyDescent="0.25">
      <c r="A2168" s="25">
        <v>2802700</v>
      </c>
      <c r="B2168" s="33">
        <v>280270</v>
      </c>
      <c r="C2168" s="24" t="s">
        <v>2179</v>
      </c>
      <c r="D2168" s="24">
        <v>-10.43</v>
      </c>
      <c r="E2168" s="24">
        <v>-36.54</v>
      </c>
      <c r="F2168" s="25">
        <v>0</v>
      </c>
      <c r="G2168" s="25">
        <v>28</v>
      </c>
      <c r="H2168" s="24" t="s">
        <v>103</v>
      </c>
      <c r="I2168" s="24" t="s">
        <v>102</v>
      </c>
    </row>
    <row r="2169" spans="1:9" x14ac:dyDescent="0.25">
      <c r="A2169" s="27">
        <v>2607604</v>
      </c>
      <c r="B2169" s="34">
        <v>260760</v>
      </c>
      <c r="C2169" s="26" t="s">
        <v>2180</v>
      </c>
      <c r="D2169" s="26">
        <v>-7.74</v>
      </c>
      <c r="E2169" s="26">
        <v>-34.82</v>
      </c>
      <c r="F2169" s="27">
        <v>0</v>
      </c>
      <c r="G2169" s="27">
        <v>26</v>
      </c>
      <c r="H2169" s="26" t="s">
        <v>88</v>
      </c>
      <c r="I2169" s="26" t="s">
        <v>87</v>
      </c>
    </row>
    <row r="2170" spans="1:9" x14ac:dyDescent="0.25">
      <c r="A2170" s="25">
        <v>2204659</v>
      </c>
      <c r="B2170" s="33">
        <v>220465</v>
      </c>
      <c r="C2170" s="24" t="s">
        <v>2181</v>
      </c>
      <c r="D2170" s="24">
        <v>-2.85</v>
      </c>
      <c r="E2170" s="24">
        <v>-41.82</v>
      </c>
      <c r="F2170" s="25">
        <v>0</v>
      </c>
      <c r="G2170" s="25">
        <v>22</v>
      </c>
      <c r="H2170" s="24" t="s">
        <v>89</v>
      </c>
      <c r="I2170" s="24" t="s">
        <v>5435</v>
      </c>
    </row>
    <row r="2171" spans="1:9" x14ac:dyDescent="0.25">
      <c r="A2171" s="27">
        <v>3520442</v>
      </c>
      <c r="B2171" s="34">
        <v>352044</v>
      </c>
      <c r="C2171" s="26" t="s">
        <v>2182</v>
      </c>
      <c r="D2171" s="26">
        <v>-20.43</v>
      </c>
      <c r="E2171" s="26">
        <v>-51.34</v>
      </c>
      <c r="F2171" s="27">
        <v>0</v>
      </c>
      <c r="G2171" s="27">
        <v>35</v>
      </c>
      <c r="H2171" s="26" t="s">
        <v>101</v>
      </c>
      <c r="I2171" s="26" t="s">
        <v>5434</v>
      </c>
    </row>
    <row r="2172" spans="1:9" x14ac:dyDescent="0.25">
      <c r="A2172" s="25">
        <v>3520400</v>
      </c>
      <c r="B2172" s="33">
        <v>352040</v>
      </c>
      <c r="C2172" s="24" t="s">
        <v>2183</v>
      </c>
      <c r="D2172" s="24">
        <v>-23.77</v>
      </c>
      <c r="E2172" s="24">
        <v>-45.35</v>
      </c>
      <c r="F2172" s="25">
        <v>0</v>
      </c>
      <c r="G2172" s="25">
        <v>35</v>
      </c>
      <c r="H2172" s="24" t="s">
        <v>101</v>
      </c>
      <c r="I2172" s="24" t="s">
        <v>5434</v>
      </c>
    </row>
    <row r="2173" spans="1:9" x14ac:dyDescent="0.25">
      <c r="A2173" s="27">
        <v>2913606</v>
      </c>
      <c r="B2173" s="34">
        <v>291360</v>
      </c>
      <c r="C2173" s="26" t="s">
        <v>2184</v>
      </c>
      <c r="D2173" s="26">
        <v>-14.78</v>
      </c>
      <c r="E2173" s="26">
        <v>-39.04</v>
      </c>
      <c r="F2173" s="27">
        <v>0</v>
      </c>
      <c r="G2173" s="27">
        <v>29</v>
      </c>
      <c r="H2173" s="26" t="s">
        <v>71</v>
      </c>
      <c r="I2173" s="26" t="s">
        <v>70</v>
      </c>
    </row>
    <row r="2174" spans="1:9" x14ac:dyDescent="0.25">
      <c r="A2174" s="25">
        <v>4207106</v>
      </c>
      <c r="B2174" s="33">
        <v>420710</v>
      </c>
      <c r="C2174" s="24" t="s">
        <v>2185</v>
      </c>
      <c r="D2174" s="24">
        <v>-26.89</v>
      </c>
      <c r="E2174" s="24">
        <v>-48.82</v>
      </c>
      <c r="F2174" s="25">
        <v>0</v>
      </c>
      <c r="G2174" s="25">
        <v>42</v>
      </c>
      <c r="H2174" s="24" t="s">
        <v>100</v>
      </c>
      <c r="I2174" s="24" t="s">
        <v>99</v>
      </c>
    </row>
    <row r="2175" spans="1:9" x14ac:dyDescent="0.25">
      <c r="A2175" s="27">
        <v>3130507</v>
      </c>
      <c r="B2175" s="34">
        <v>313050</v>
      </c>
      <c r="C2175" s="26" t="s">
        <v>2186</v>
      </c>
      <c r="D2175" s="26">
        <v>-20.93</v>
      </c>
      <c r="E2175" s="26">
        <v>-45.83</v>
      </c>
      <c r="F2175" s="27">
        <v>0</v>
      </c>
      <c r="G2175" s="27">
        <v>31</v>
      </c>
      <c r="H2175" s="26" t="s">
        <v>83</v>
      </c>
      <c r="I2175" s="26" t="s">
        <v>82</v>
      </c>
    </row>
    <row r="2176" spans="1:9" x14ac:dyDescent="0.25">
      <c r="A2176" s="25">
        <v>4310306</v>
      </c>
      <c r="B2176" s="33">
        <v>431030</v>
      </c>
      <c r="C2176" s="24" t="s">
        <v>2187</v>
      </c>
      <c r="D2176" s="24">
        <v>-28.92</v>
      </c>
      <c r="E2176" s="24">
        <v>-52.12</v>
      </c>
      <c r="F2176" s="25">
        <v>0</v>
      </c>
      <c r="G2176" s="25">
        <v>43</v>
      </c>
      <c r="H2176" s="24" t="s">
        <v>95</v>
      </c>
      <c r="I2176" s="24" t="s">
        <v>94</v>
      </c>
    </row>
    <row r="2177" spans="1:9" x14ac:dyDescent="0.25">
      <c r="A2177" s="27">
        <v>2506707</v>
      </c>
      <c r="B2177" s="34">
        <v>250670</v>
      </c>
      <c r="C2177" s="26" t="s">
        <v>2188</v>
      </c>
      <c r="D2177" s="26">
        <v>-7.38</v>
      </c>
      <c r="E2177" s="26">
        <v>-37.5</v>
      </c>
      <c r="F2177" s="27">
        <v>0</v>
      </c>
      <c r="G2177" s="27">
        <v>25</v>
      </c>
      <c r="H2177" s="26" t="s">
        <v>85</v>
      </c>
      <c r="I2177" s="26" t="s">
        <v>5437</v>
      </c>
    </row>
    <row r="2178" spans="1:9" x14ac:dyDescent="0.25">
      <c r="A2178" s="25">
        <v>4207205</v>
      </c>
      <c r="B2178" s="33">
        <v>420720</v>
      </c>
      <c r="C2178" s="24" t="s">
        <v>2189</v>
      </c>
      <c r="D2178" s="24">
        <v>-28.34</v>
      </c>
      <c r="E2178" s="24">
        <v>-48.81</v>
      </c>
      <c r="F2178" s="25">
        <v>0</v>
      </c>
      <c r="G2178" s="25">
        <v>42</v>
      </c>
      <c r="H2178" s="24" t="s">
        <v>100</v>
      </c>
      <c r="I2178" s="24" t="s">
        <v>99</v>
      </c>
    </row>
    <row r="2179" spans="1:9" x14ac:dyDescent="0.25">
      <c r="A2179" s="27">
        <v>4110078</v>
      </c>
      <c r="B2179" s="34">
        <v>411007</v>
      </c>
      <c r="C2179" s="26" t="s">
        <v>2190</v>
      </c>
      <c r="D2179" s="26">
        <v>-24.44</v>
      </c>
      <c r="E2179" s="26">
        <v>-50.76</v>
      </c>
      <c r="F2179" s="27">
        <v>0</v>
      </c>
      <c r="G2179" s="27">
        <v>41</v>
      </c>
      <c r="H2179" s="26" t="s">
        <v>86</v>
      </c>
      <c r="I2179" s="26" t="s">
        <v>5431</v>
      </c>
    </row>
    <row r="2180" spans="1:9" x14ac:dyDescent="0.25">
      <c r="A2180" s="25">
        <v>4310330</v>
      </c>
      <c r="B2180" s="33">
        <v>431033</v>
      </c>
      <c r="C2180" s="24" t="s">
        <v>2191</v>
      </c>
      <c r="D2180" s="24">
        <v>-29.97</v>
      </c>
      <c r="E2180" s="24">
        <v>-50.12</v>
      </c>
      <c r="F2180" s="25">
        <v>0</v>
      </c>
      <c r="G2180" s="25">
        <v>43</v>
      </c>
      <c r="H2180" s="24" t="s">
        <v>95</v>
      </c>
      <c r="I2180" s="24" t="s">
        <v>94</v>
      </c>
    </row>
    <row r="2181" spans="1:9" x14ac:dyDescent="0.25">
      <c r="A2181" s="27">
        <v>3130556</v>
      </c>
      <c r="B2181" s="34">
        <v>313055</v>
      </c>
      <c r="C2181" s="26" t="s">
        <v>2192</v>
      </c>
      <c r="D2181" s="26">
        <v>-19.59</v>
      </c>
      <c r="E2181" s="26">
        <v>-41.97</v>
      </c>
      <c r="F2181" s="27">
        <v>0</v>
      </c>
      <c r="G2181" s="27">
        <v>31</v>
      </c>
      <c r="H2181" s="26" t="s">
        <v>83</v>
      </c>
      <c r="I2181" s="26" t="s">
        <v>82</v>
      </c>
    </row>
    <row r="2182" spans="1:9" x14ac:dyDescent="0.25">
      <c r="A2182" s="25">
        <v>4207304</v>
      </c>
      <c r="B2182" s="33">
        <v>420730</v>
      </c>
      <c r="C2182" s="24" t="s">
        <v>2193</v>
      </c>
      <c r="D2182" s="24">
        <v>-28.23</v>
      </c>
      <c r="E2182" s="24">
        <v>-48.66</v>
      </c>
      <c r="F2182" s="25">
        <v>0</v>
      </c>
      <c r="G2182" s="25">
        <v>42</v>
      </c>
      <c r="H2182" s="24" t="s">
        <v>100</v>
      </c>
      <c r="I2182" s="24" t="s">
        <v>99</v>
      </c>
    </row>
    <row r="2183" spans="1:9" x14ac:dyDescent="0.25">
      <c r="A2183" s="27">
        <v>4110102</v>
      </c>
      <c r="B2183" s="34">
        <v>411010</v>
      </c>
      <c r="C2183" s="26" t="s">
        <v>2194</v>
      </c>
      <c r="D2183" s="26">
        <v>-25.22</v>
      </c>
      <c r="E2183" s="26">
        <v>-50.6</v>
      </c>
      <c r="F2183" s="27">
        <v>0</v>
      </c>
      <c r="G2183" s="27">
        <v>41</v>
      </c>
      <c r="H2183" s="26" t="s">
        <v>86</v>
      </c>
      <c r="I2183" s="26" t="s">
        <v>5431</v>
      </c>
    </row>
    <row r="2184" spans="1:9" x14ac:dyDescent="0.25">
      <c r="A2184" s="25">
        <v>4207403</v>
      </c>
      <c r="B2184" s="33">
        <v>420740</v>
      </c>
      <c r="C2184" s="24" t="s">
        <v>2195</v>
      </c>
      <c r="D2184" s="24">
        <v>-27.49</v>
      </c>
      <c r="E2184" s="24">
        <v>-49.42</v>
      </c>
      <c r="F2184" s="25">
        <v>0</v>
      </c>
      <c r="G2184" s="25">
        <v>42</v>
      </c>
      <c r="H2184" s="24" t="s">
        <v>100</v>
      </c>
      <c r="I2184" s="24" t="s">
        <v>99</v>
      </c>
    </row>
    <row r="2185" spans="1:9" x14ac:dyDescent="0.25">
      <c r="A2185" s="27">
        <v>4310363</v>
      </c>
      <c r="B2185" s="34">
        <v>431036</v>
      </c>
      <c r="C2185" s="26" t="s">
        <v>2196</v>
      </c>
      <c r="D2185" s="26">
        <v>-29.35</v>
      </c>
      <c r="E2185" s="26">
        <v>-51.77</v>
      </c>
      <c r="F2185" s="27">
        <v>0</v>
      </c>
      <c r="G2185" s="27">
        <v>43</v>
      </c>
      <c r="H2185" s="26" t="s">
        <v>95</v>
      </c>
      <c r="I2185" s="26" t="s">
        <v>94</v>
      </c>
    </row>
    <row r="2186" spans="1:9" x14ac:dyDescent="0.25">
      <c r="A2186" s="25">
        <v>2105302</v>
      </c>
      <c r="B2186" s="33">
        <v>210530</v>
      </c>
      <c r="C2186" s="24" t="s">
        <v>2197</v>
      </c>
      <c r="D2186" s="24">
        <v>-5.52</v>
      </c>
      <c r="E2186" s="24">
        <v>-47.47</v>
      </c>
      <c r="F2186" s="25">
        <v>0</v>
      </c>
      <c r="G2186" s="25">
        <v>21</v>
      </c>
      <c r="H2186" s="24" t="s">
        <v>77</v>
      </c>
      <c r="I2186" s="24" t="s">
        <v>5433</v>
      </c>
    </row>
    <row r="2187" spans="1:9" x14ac:dyDescent="0.25">
      <c r="A2187" s="27">
        <v>4110201</v>
      </c>
      <c r="B2187" s="34">
        <v>411020</v>
      </c>
      <c r="C2187" s="26" t="s">
        <v>2198</v>
      </c>
      <c r="D2187" s="26">
        <v>-25.57</v>
      </c>
      <c r="E2187" s="26">
        <v>-51.07</v>
      </c>
      <c r="F2187" s="27">
        <v>0</v>
      </c>
      <c r="G2187" s="27">
        <v>41</v>
      </c>
      <c r="H2187" s="26" t="s">
        <v>86</v>
      </c>
      <c r="I2187" s="26" t="s">
        <v>5431</v>
      </c>
    </row>
    <row r="2188" spans="1:9" x14ac:dyDescent="0.25">
      <c r="A2188" s="25">
        <v>5209937</v>
      </c>
      <c r="B2188" s="33">
        <v>520993</v>
      </c>
      <c r="C2188" s="24" t="s">
        <v>2199</v>
      </c>
      <c r="D2188" s="24">
        <v>-18.48</v>
      </c>
      <c r="E2188" s="24">
        <v>-49.98</v>
      </c>
      <c r="F2188" s="25">
        <v>0</v>
      </c>
      <c r="G2188" s="25">
        <v>52</v>
      </c>
      <c r="H2188" s="24" t="s">
        <v>76</v>
      </c>
      <c r="I2188" s="24" t="s">
        <v>5428</v>
      </c>
    </row>
    <row r="2189" spans="1:9" x14ac:dyDescent="0.25">
      <c r="A2189" s="27">
        <v>2607000</v>
      </c>
      <c r="B2189" s="34">
        <v>260700</v>
      </c>
      <c r="C2189" s="26" t="s">
        <v>2200</v>
      </c>
      <c r="D2189" s="26">
        <v>-8.9</v>
      </c>
      <c r="E2189" s="26">
        <v>-37.82</v>
      </c>
      <c r="F2189" s="27">
        <v>0</v>
      </c>
      <c r="G2189" s="27">
        <v>26</v>
      </c>
      <c r="H2189" s="26" t="s">
        <v>88</v>
      </c>
      <c r="I2189" s="26" t="s">
        <v>87</v>
      </c>
    </row>
    <row r="2190" spans="1:9" x14ac:dyDescent="0.25">
      <c r="A2190" s="25">
        <v>4110300</v>
      </c>
      <c r="B2190" s="33">
        <v>411030</v>
      </c>
      <c r="C2190" s="24" t="s">
        <v>2200</v>
      </c>
      <c r="D2190" s="24">
        <v>-22.74</v>
      </c>
      <c r="E2190" s="24">
        <v>-52.19</v>
      </c>
      <c r="F2190" s="25">
        <v>0</v>
      </c>
      <c r="G2190" s="25">
        <v>41</v>
      </c>
      <c r="H2190" s="24" t="s">
        <v>86</v>
      </c>
      <c r="I2190" s="24" t="s">
        <v>5431</v>
      </c>
    </row>
    <row r="2191" spans="1:9" x14ac:dyDescent="0.25">
      <c r="A2191" s="27">
        <v>3130606</v>
      </c>
      <c r="B2191" s="34">
        <v>313060</v>
      </c>
      <c r="C2191" s="26" t="s">
        <v>2201</v>
      </c>
      <c r="D2191" s="26">
        <v>-22.31</v>
      </c>
      <c r="E2191" s="26">
        <v>-46.32</v>
      </c>
      <c r="F2191" s="27">
        <v>0</v>
      </c>
      <c r="G2191" s="27">
        <v>31</v>
      </c>
      <c r="H2191" s="26" t="s">
        <v>83</v>
      </c>
      <c r="I2191" s="26" t="s">
        <v>82</v>
      </c>
    </row>
    <row r="2192" spans="1:9" x14ac:dyDescent="0.25">
      <c r="A2192" s="25">
        <v>3130655</v>
      </c>
      <c r="B2192" s="33">
        <v>313065</v>
      </c>
      <c r="C2192" s="24" t="s">
        <v>2202</v>
      </c>
      <c r="D2192" s="24">
        <v>-15.49</v>
      </c>
      <c r="E2192" s="24">
        <v>-42.19</v>
      </c>
      <c r="F2192" s="25">
        <v>0</v>
      </c>
      <c r="G2192" s="25">
        <v>31</v>
      </c>
      <c r="H2192" s="24" t="s">
        <v>83</v>
      </c>
      <c r="I2192" s="24" t="s">
        <v>82</v>
      </c>
    </row>
    <row r="2193" spans="1:9" x14ac:dyDescent="0.25">
      <c r="A2193" s="27">
        <v>4207502</v>
      </c>
      <c r="B2193" s="34">
        <v>420750</v>
      </c>
      <c r="C2193" s="26" t="s">
        <v>2203</v>
      </c>
      <c r="D2193" s="26">
        <v>-26.89</v>
      </c>
      <c r="E2193" s="26">
        <v>-49.23</v>
      </c>
      <c r="F2193" s="27">
        <v>0</v>
      </c>
      <c r="G2193" s="27">
        <v>42</v>
      </c>
      <c r="H2193" s="26" t="s">
        <v>100</v>
      </c>
      <c r="I2193" s="26" t="s">
        <v>99</v>
      </c>
    </row>
    <row r="2194" spans="1:9" x14ac:dyDescent="0.25">
      <c r="A2194" s="25">
        <v>3520509</v>
      </c>
      <c r="B2194" s="33">
        <v>352050</v>
      </c>
      <c r="C2194" s="24" t="s">
        <v>2204</v>
      </c>
      <c r="D2194" s="24">
        <v>-23.09</v>
      </c>
      <c r="E2194" s="24">
        <v>-47.21</v>
      </c>
      <c r="F2194" s="25">
        <v>0</v>
      </c>
      <c r="G2194" s="25">
        <v>35</v>
      </c>
      <c r="H2194" s="24" t="s">
        <v>101</v>
      </c>
      <c r="I2194" s="24" t="s">
        <v>5434</v>
      </c>
    </row>
    <row r="2195" spans="1:9" x14ac:dyDescent="0.25">
      <c r="A2195" s="27">
        <v>4310405</v>
      </c>
      <c r="B2195" s="34">
        <v>431040</v>
      </c>
      <c r="C2195" s="26" t="s">
        <v>2205</v>
      </c>
      <c r="D2195" s="26">
        <v>-27.83</v>
      </c>
      <c r="E2195" s="26">
        <v>-54.18</v>
      </c>
      <c r="F2195" s="27">
        <v>0</v>
      </c>
      <c r="G2195" s="27">
        <v>43</v>
      </c>
      <c r="H2195" s="26" t="s">
        <v>95</v>
      </c>
      <c r="I2195" s="26" t="s">
        <v>94</v>
      </c>
    </row>
    <row r="2196" spans="1:9" x14ac:dyDescent="0.25">
      <c r="A2196" s="25">
        <v>2305605</v>
      </c>
      <c r="B2196" s="33">
        <v>230560</v>
      </c>
      <c r="C2196" s="24" t="s">
        <v>2205</v>
      </c>
      <c r="D2196" s="24">
        <v>-5.39</v>
      </c>
      <c r="E2196" s="24">
        <v>-40.299999999999997</v>
      </c>
      <c r="F2196" s="25">
        <v>0</v>
      </c>
      <c r="G2196" s="25">
        <v>23</v>
      </c>
      <c r="H2196" s="24" t="s">
        <v>72</v>
      </c>
      <c r="I2196" s="24" t="s">
        <v>5430</v>
      </c>
    </row>
    <row r="2197" spans="1:9" x14ac:dyDescent="0.25">
      <c r="A2197" s="27">
        <v>3520608</v>
      </c>
      <c r="B2197" s="34">
        <v>352060</v>
      </c>
      <c r="C2197" s="26" t="s">
        <v>2206</v>
      </c>
      <c r="D2197" s="26">
        <v>-22.17</v>
      </c>
      <c r="E2197" s="26">
        <v>-51.25</v>
      </c>
      <c r="F2197" s="27">
        <v>0</v>
      </c>
      <c r="G2197" s="27">
        <v>35</v>
      </c>
      <c r="H2197" s="26" t="s">
        <v>101</v>
      </c>
      <c r="I2197" s="26" t="s">
        <v>5434</v>
      </c>
    </row>
    <row r="2198" spans="1:9" x14ac:dyDescent="0.25">
      <c r="A2198" s="25">
        <v>4110409</v>
      </c>
      <c r="B2198" s="33">
        <v>411040</v>
      </c>
      <c r="C2198" s="24" t="s">
        <v>2207</v>
      </c>
      <c r="D2198" s="24">
        <v>-23.47</v>
      </c>
      <c r="E2198" s="24">
        <v>-52.69</v>
      </c>
      <c r="F2198" s="25">
        <v>0</v>
      </c>
      <c r="G2198" s="25">
        <v>41</v>
      </c>
      <c r="H2198" s="24" t="s">
        <v>86</v>
      </c>
      <c r="I2198" s="24" t="s">
        <v>5431</v>
      </c>
    </row>
    <row r="2199" spans="1:9" x14ac:dyDescent="0.25">
      <c r="A2199" s="27">
        <v>3130705</v>
      </c>
      <c r="B2199" s="34">
        <v>313070</v>
      </c>
      <c r="C2199" s="26" t="s">
        <v>2207</v>
      </c>
      <c r="D2199" s="26">
        <v>-19.03</v>
      </c>
      <c r="E2199" s="26">
        <v>-47.91</v>
      </c>
      <c r="F2199" s="27">
        <v>0</v>
      </c>
      <c r="G2199" s="27">
        <v>31</v>
      </c>
      <c r="H2199" s="26" t="s">
        <v>83</v>
      </c>
      <c r="I2199" s="26" t="s">
        <v>82</v>
      </c>
    </row>
    <row r="2200" spans="1:9" x14ac:dyDescent="0.25">
      <c r="A2200" s="25">
        <v>3520707</v>
      </c>
      <c r="B2200" s="33">
        <v>352070</v>
      </c>
      <c r="C2200" s="24" t="s">
        <v>2208</v>
      </c>
      <c r="D2200" s="24">
        <v>-19.97</v>
      </c>
      <c r="E2200" s="24">
        <v>-50.29</v>
      </c>
      <c r="F2200" s="25">
        <v>0</v>
      </c>
      <c r="G2200" s="25">
        <v>35</v>
      </c>
      <c r="H2200" s="24" t="s">
        <v>101</v>
      </c>
      <c r="I2200" s="24" t="s">
        <v>5434</v>
      </c>
    </row>
    <row r="2201" spans="1:9" x14ac:dyDescent="0.25">
      <c r="A2201" s="27">
        <v>5209952</v>
      </c>
      <c r="B2201" s="34">
        <v>520995</v>
      </c>
      <c r="C2201" s="26" t="s">
        <v>2209</v>
      </c>
      <c r="D2201" s="26">
        <v>-17.14</v>
      </c>
      <c r="E2201" s="26">
        <v>-49.98</v>
      </c>
      <c r="F2201" s="27">
        <v>0</v>
      </c>
      <c r="G2201" s="27">
        <v>52</v>
      </c>
      <c r="H2201" s="26" t="s">
        <v>76</v>
      </c>
      <c r="I2201" s="26" t="s">
        <v>5428</v>
      </c>
    </row>
    <row r="2202" spans="1:9" x14ac:dyDescent="0.25">
      <c r="A2202" s="25">
        <v>2802809</v>
      </c>
      <c r="B2202" s="33">
        <v>280280</v>
      </c>
      <c r="C2202" s="24" t="s">
        <v>2210</v>
      </c>
      <c r="D2202" s="24">
        <v>-11.51</v>
      </c>
      <c r="E2202" s="24">
        <v>-37.51</v>
      </c>
      <c r="F2202" s="25">
        <v>0</v>
      </c>
      <c r="G2202" s="25">
        <v>28</v>
      </c>
      <c r="H2202" s="24" t="s">
        <v>103</v>
      </c>
      <c r="I2202" s="24" t="s">
        <v>102</v>
      </c>
    </row>
    <row r="2203" spans="1:9" x14ac:dyDescent="0.25">
      <c r="A2203" s="27">
        <v>5104500</v>
      </c>
      <c r="B2203" s="34">
        <v>510450</v>
      </c>
      <c r="C2203" s="26" t="s">
        <v>2211</v>
      </c>
      <c r="D2203" s="26">
        <v>-15.49</v>
      </c>
      <c r="E2203" s="26">
        <v>-58.57</v>
      </c>
      <c r="F2203" s="27">
        <v>0</v>
      </c>
      <c r="G2203" s="27">
        <v>51</v>
      </c>
      <c r="H2203" s="26" t="s">
        <v>79</v>
      </c>
      <c r="I2203" s="26" t="s">
        <v>78</v>
      </c>
    </row>
    <row r="2204" spans="1:9" x14ac:dyDescent="0.25">
      <c r="A2204" s="25">
        <v>2506806</v>
      </c>
      <c r="B2204" s="33">
        <v>250680</v>
      </c>
      <c r="C2204" s="24" t="s">
        <v>2212</v>
      </c>
      <c r="D2204" s="24">
        <v>-7.26</v>
      </c>
      <c r="E2204" s="24">
        <v>-35.61</v>
      </c>
      <c r="F2204" s="25">
        <v>0</v>
      </c>
      <c r="G2204" s="25">
        <v>25</v>
      </c>
      <c r="H2204" s="24" t="s">
        <v>85</v>
      </c>
      <c r="I2204" s="24" t="s">
        <v>5437</v>
      </c>
    </row>
    <row r="2205" spans="1:9" x14ac:dyDescent="0.25">
      <c r="A2205" s="27">
        <v>3130804</v>
      </c>
      <c r="B2205" s="34">
        <v>313080</v>
      </c>
      <c r="C2205" s="26" t="s">
        <v>2213</v>
      </c>
      <c r="D2205" s="26">
        <v>-21.4</v>
      </c>
      <c r="E2205" s="26">
        <v>-44.91</v>
      </c>
      <c r="F2205" s="27">
        <v>0</v>
      </c>
      <c r="G2205" s="27">
        <v>31</v>
      </c>
      <c r="H2205" s="26" t="s">
        <v>83</v>
      </c>
      <c r="I2205" s="26" t="s">
        <v>82</v>
      </c>
    </row>
    <row r="2206" spans="1:9" x14ac:dyDescent="0.25">
      <c r="A2206" s="25">
        <v>2607109</v>
      </c>
      <c r="B2206" s="33">
        <v>260710</v>
      </c>
      <c r="C2206" s="24" t="s">
        <v>2214</v>
      </c>
      <c r="D2206" s="24">
        <v>-7.67</v>
      </c>
      <c r="E2206" s="24">
        <v>-37.450000000000003</v>
      </c>
      <c r="F2206" s="25">
        <v>0</v>
      </c>
      <c r="G2206" s="25">
        <v>26</v>
      </c>
      <c r="H2206" s="24" t="s">
        <v>88</v>
      </c>
      <c r="I2206" s="24" t="s">
        <v>87</v>
      </c>
    </row>
    <row r="2207" spans="1:9" x14ac:dyDescent="0.25">
      <c r="A2207" s="27">
        <v>4310413</v>
      </c>
      <c r="B2207" s="34">
        <v>431041</v>
      </c>
      <c r="C2207" s="26" t="s">
        <v>2215</v>
      </c>
      <c r="D2207" s="26">
        <v>-27.88</v>
      </c>
      <c r="E2207" s="26">
        <v>-54.01</v>
      </c>
      <c r="F2207" s="27">
        <v>0</v>
      </c>
      <c r="G2207" s="27">
        <v>43</v>
      </c>
      <c r="H2207" s="26" t="s">
        <v>95</v>
      </c>
      <c r="I2207" s="26" t="s">
        <v>94</v>
      </c>
    </row>
    <row r="2208" spans="1:9" x14ac:dyDescent="0.25">
      <c r="A2208" s="25">
        <v>2913705</v>
      </c>
      <c r="B2208" s="33">
        <v>291370</v>
      </c>
      <c r="C2208" s="24" t="s">
        <v>2216</v>
      </c>
      <c r="D2208" s="24">
        <v>-11.78</v>
      </c>
      <c r="E2208" s="24">
        <v>-38.35</v>
      </c>
      <c r="F2208" s="25">
        <v>0</v>
      </c>
      <c r="G2208" s="25">
        <v>29</v>
      </c>
      <c r="H2208" s="24" t="s">
        <v>71</v>
      </c>
      <c r="I2208" s="24" t="s">
        <v>70</v>
      </c>
    </row>
    <row r="2209" spans="1:9" x14ac:dyDescent="0.25">
      <c r="A2209" s="27">
        <v>1503408</v>
      </c>
      <c r="B2209" s="34">
        <v>150340</v>
      </c>
      <c r="C2209" s="26" t="s">
        <v>2217</v>
      </c>
      <c r="D2209" s="26">
        <v>-1.42</v>
      </c>
      <c r="E2209" s="26">
        <v>-47.91</v>
      </c>
      <c r="F2209" s="27">
        <v>0</v>
      </c>
      <c r="G2209" s="27">
        <v>15</v>
      </c>
      <c r="H2209" s="26" t="s">
        <v>84</v>
      </c>
      <c r="I2209" s="26" t="s">
        <v>5429</v>
      </c>
    </row>
    <row r="2210" spans="1:9" x14ac:dyDescent="0.25">
      <c r="A2210" s="25">
        <v>2703304</v>
      </c>
      <c r="B2210" s="33">
        <v>270330</v>
      </c>
      <c r="C2210" s="24" t="s">
        <v>2218</v>
      </c>
      <c r="D2210" s="24">
        <v>-9.2100000000000009</v>
      </c>
      <c r="E2210" s="24">
        <v>-37.75</v>
      </c>
      <c r="F2210" s="25">
        <v>0</v>
      </c>
      <c r="G2210" s="25">
        <v>27</v>
      </c>
      <c r="H2210" s="24" t="s">
        <v>66</v>
      </c>
      <c r="I2210" s="24" t="s">
        <v>65</v>
      </c>
    </row>
    <row r="2211" spans="1:9" x14ac:dyDescent="0.25">
      <c r="A2211" s="27">
        <v>3130903</v>
      </c>
      <c r="B2211" s="34">
        <v>313090</v>
      </c>
      <c r="C2211" s="26" t="s">
        <v>2219</v>
      </c>
      <c r="D2211" s="26">
        <v>-19.54</v>
      </c>
      <c r="E2211" s="26">
        <v>-42.11</v>
      </c>
      <c r="F2211" s="27">
        <v>0</v>
      </c>
      <c r="G2211" s="27">
        <v>31</v>
      </c>
      <c r="H2211" s="26" t="s">
        <v>83</v>
      </c>
      <c r="I2211" s="26" t="s">
        <v>82</v>
      </c>
    </row>
    <row r="2212" spans="1:9" x14ac:dyDescent="0.25">
      <c r="A2212" s="25">
        <v>3131000</v>
      </c>
      <c r="B2212" s="33">
        <v>313100</v>
      </c>
      <c r="C2212" s="24" t="s">
        <v>2220</v>
      </c>
      <c r="D2212" s="24">
        <v>-19.489999999999998</v>
      </c>
      <c r="E2212" s="24">
        <v>-44.38</v>
      </c>
      <c r="F2212" s="25">
        <v>0</v>
      </c>
      <c r="G2212" s="25">
        <v>31</v>
      </c>
      <c r="H2212" s="24" t="s">
        <v>83</v>
      </c>
      <c r="I2212" s="24" t="s">
        <v>82</v>
      </c>
    </row>
    <row r="2213" spans="1:9" x14ac:dyDescent="0.25">
      <c r="A2213" s="27">
        <v>2204709</v>
      </c>
      <c r="B2213" s="34">
        <v>220470</v>
      </c>
      <c r="C2213" s="26" t="s">
        <v>2221</v>
      </c>
      <c r="D2213" s="26">
        <v>-6.66</v>
      </c>
      <c r="E2213" s="26">
        <v>-41.7</v>
      </c>
      <c r="F2213" s="27">
        <v>0</v>
      </c>
      <c r="G2213" s="27">
        <v>22</v>
      </c>
      <c r="H2213" s="26" t="s">
        <v>89</v>
      </c>
      <c r="I2213" s="26" t="s">
        <v>5435</v>
      </c>
    </row>
    <row r="2214" spans="1:9" x14ac:dyDescent="0.25">
      <c r="A2214" s="25">
        <v>5210000</v>
      </c>
      <c r="B2214" s="33">
        <v>521000</v>
      </c>
      <c r="C2214" s="24" t="s">
        <v>2222</v>
      </c>
      <c r="D2214" s="24">
        <v>-16.350000000000001</v>
      </c>
      <c r="E2214" s="24">
        <v>-49.49</v>
      </c>
      <c r="F2214" s="25">
        <v>0</v>
      </c>
      <c r="G2214" s="25">
        <v>52</v>
      </c>
      <c r="H2214" s="24" t="s">
        <v>76</v>
      </c>
      <c r="I2214" s="24" t="s">
        <v>5428</v>
      </c>
    </row>
    <row r="2215" spans="1:9" x14ac:dyDescent="0.25">
      <c r="A2215" s="27">
        <v>3131109</v>
      </c>
      <c r="B2215" s="34">
        <v>313110</v>
      </c>
      <c r="C2215" s="26" t="s">
        <v>2223</v>
      </c>
      <c r="D2215" s="26">
        <v>-18.72</v>
      </c>
      <c r="E2215" s="26">
        <v>-44.36</v>
      </c>
      <c r="F2215" s="27">
        <v>0</v>
      </c>
      <c r="G2215" s="27">
        <v>31</v>
      </c>
      <c r="H2215" s="26" t="s">
        <v>83</v>
      </c>
      <c r="I2215" s="26" t="s">
        <v>82</v>
      </c>
    </row>
    <row r="2216" spans="1:9" x14ac:dyDescent="0.25">
      <c r="A2216" s="25">
        <v>5004403</v>
      </c>
      <c r="B2216" s="33">
        <v>500440</v>
      </c>
      <c r="C2216" s="24" t="s">
        <v>2224</v>
      </c>
      <c r="D2216" s="24">
        <v>-19.72</v>
      </c>
      <c r="E2216" s="24">
        <v>-51.93</v>
      </c>
      <c r="F2216" s="25">
        <v>0</v>
      </c>
      <c r="G2216" s="25">
        <v>50</v>
      </c>
      <c r="H2216" s="24" t="s">
        <v>81</v>
      </c>
      <c r="I2216" s="24" t="s">
        <v>80</v>
      </c>
    </row>
    <row r="2217" spans="1:9" x14ac:dyDescent="0.25">
      <c r="A2217" s="27">
        <v>3520806</v>
      </c>
      <c r="B2217" s="34">
        <v>352080</v>
      </c>
      <c r="C2217" s="26" t="s">
        <v>2225</v>
      </c>
      <c r="D2217" s="26">
        <v>-21.77</v>
      </c>
      <c r="E2217" s="26">
        <v>-50.96</v>
      </c>
      <c r="F2217" s="27">
        <v>0</v>
      </c>
      <c r="G2217" s="27">
        <v>35</v>
      </c>
      <c r="H2217" s="26" t="s">
        <v>101</v>
      </c>
      <c r="I2217" s="26" t="s">
        <v>5434</v>
      </c>
    </row>
    <row r="2218" spans="1:9" x14ac:dyDescent="0.25">
      <c r="A2218" s="25">
        <v>4207577</v>
      </c>
      <c r="B2218" s="33">
        <v>420757</v>
      </c>
      <c r="C2218" s="24" t="s">
        <v>2226</v>
      </c>
      <c r="D2218" s="24">
        <v>-27</v>
      </c>
      <c r="E2218" s="24">
        <v>-51.24</v>
      </c>
      <c r="F2218" s="25">
        <v>0</v>
      </c>
      <c r="G2218" s="25">
        <v>42</v>
      </c>
      <c r="H2218" s="24" t="s">
        <v>100</v>
      </c>
      <c r="I2218" s="24" t="s">
        <v>99</v>
      </c>
    </row>
    <row r="2219" spans="1:9" x14ac:dyDescent="0.25">
      <c r="A2219" s="27">
        <v>3131158</v>
      </c>
      <c r="B2219" s="34">
        <v>313115</v>
      </c>
      <c r="C2219" s="26" t="s">
        <v>2227</v>
      </c>
      <c r="D2219" s="26">
        <v>-19.41</v>
      </c>
      <c r="E2219" s="26">
        <v>-42.41</v>
      </c>
      <c r="F2219" s="27">
        <v>0</v>
      </c>
      <c r="G2219" s="27">
        <v>31</v>
      </c>
      <c r="H2219" s="26" t="s">
        <v>83</v>
      </c>
      <c r="I2219" s="26" t="s">
        <v>82</v>
      </c>
    </row>
    <row r="2220" spans="1:9" x14ac:dyDescent="0.25">
      <c r="A2220" s="25">
        <v>5210109</v>
      </c>
      <c r="B2220" s="33">
        <v>521010</v>
      </c>
      <c r="C2220" s="24" t="s">
        <v>2228</v>
      </c>
      <c r="D2220" s="24">
        <v>-17.72</v>
      </c>
      <c r="E2220" s="24">
        <v>-48.15</v>
      </c>
      <c r="F2220" s="25">
        <v>0</v>
      </c>
      <c r="G2220" s="25">
        <v>52</v>
      </c>
      <c r="H2220" s="24" t="s">
        <v>76</v>
      </c>
      <c r="I2220" s="24" t="s">
        <v>5428</v>
      </c>
    </row>
    <row r="2221" spans="1:9" x14ac:dyDescent="0.25">
      <c r="A2221" s="27">
        <v>3131208</v>
      </c>
      <c r="B2221" s="34">
        <v>313120</v>
      </c>
      <c r="C2221" s="26" t="s">
        <v>2229</v>
      </c>
      <c r="D2221" s="26">
        <v>-19.8</v>
      </c>
      <c r="E2221" s="26">
        <v>-41.71</v>
      </c>
      <c r="F2221" s="27">
        <v>0</v>
      </c>
      <c r="G2221" s="27">
        <v>31</v>
      </c>
      <c r="H2221" s="26" t="s">
        <v>83</v>
      </c>
      <c r="I2221" s="26" t="s">
        <v>82</v>
      </c>
    </row>
    <row r="2222" spans="1:9" x14ac:dyDescent="0.25">
      <c r="A2222" s="25">
        <v>2404705</v>
      </c>
      <c r="B2222" s="33">
        <v>240470</v>
      </c>
      <c r="C2222" s="24" t="s">
        <v>2230</v>
      </c>
      <c r="D2222" s="24">
        <v>-5.49</v>
      </c>
      <c r="E2222" s="24">
        <v>-36.85</v>
      </c>
      <c r="F2222" s="25">
        <v>0</v>
      </c>
      <c r="G2222" s="25">
        <v>24</v>
      </c>
      <c r="H2222" s="24" t="s">
        <v>93</v>
      </c>
      <c r="I2222" s="24" t="s">
        <v>92</v>
      </c>
    </row>
    <row r="2223" spans="1:9" x14ac:dyDescent="0.25">
      <c r="A2223" s="27">
        <v>2305654</v>
      </c>
      <c r="B2223" s="34">
        <v>230565</v>
      </c>
      <c r="C2223" s="26" t="s">
        <v>2231</v>
      </c>
      <c r="D2223" s="26">
        <v>-4.9000000000000004</v>
      </c>
      <c r="E2223" s="26">
        <v>-40.75</v>
      </c>
      <c r="F2223" s="27">
        <v>0</v>
      </c>
      <c r="G2223" s="27">
        <v>23</v>
      </c>
      <c r="H2223" s="26" t="s">
        <v>72</v>
      </c>
      <c r="I2223" s="26" t="s">
        <v>5430</v>
      </c>
    </row>
    <row r="2224" spans="1:9" x14ac:dyDescent="0.25">
      <c r="A2224" s="25">
        <v>3131307</v>
      </c>
      <c r="B2224" s="33">
        <v>313130</v>
      </c>
      <c r="C2224" s="24" t="s">
        <v>2232</v>
      </c>
      <c r="D2224" s="24">
        <v>-19.46</v>
      </c>
      <c r="E2224" s="24">
        <v>-42.53</v>
      </c>
      <c r="F2224" s="25">
        <v>0</v>
      </c>
      <c r="G2224" s="25">
        <v>31</v>
      </c>
      <c r="H2224" s="24" t="s">
        <v>83</v>
      </c>
      <c r="I2224" s="24" t="s">
        <v>82</v>
      </c>
    </row>
    <row r="2225" spans="1:9" x14ac:dyDescent="0.25">
      <c r="A2225" s="27">
        <v>2305704</v>
      </c>
      <c r="B2225" s="34">
        <v>230570</v>
      </c>
      <c r="C2225" s="26" t="s">
        <v>2233</v>
      </c>
      <c r="D2225" s="26">
        <v>-6.78</v>
      </c>
      <c r="E2225" s="26">
        <v>-38.71</v>
      </c>
      <c r="F2225" s="27">
        <v>0</v>
      </c>
      <c r="G2225" s="27">
        <v>23</v>
      </c>
      <c r="H2225" s="26" t="s">
        <v>72</v>
      </c>
      <c r="I2225" s="26" t="s">
        <v>5430</v>
      </c>
    </row>
    <row r="2226" spans="1:9" x14ac:dyDescent="0.25">
      <c r="A2226" s="25">
        <v>3520905</v>
      </c>
      <c r="B2226" s="33">
        <v>352090</v>
      </c>
      <c r="C2226" s="24" t="s">
        <v>2234</v>
      </c>
      <c r="D2226" s="24">
        <v>-23.05</v>
      </c>
      <c r="E2226" s="24">
        <v>-49.62</v>
      </c>
      <c r="F2226" s="25">
        <v>0</v>
      </c>
      <c r="G2226" s="25">
        <v>35</v>
      </c>
      <c r="H2226" s="24" t="s">
        <v>101</v>
      </c>
      <c r="I2226" s="24" t="s">
        <v>5434</v>
      </c>
    </row>
    <row r="2227" spans="1:9" x14ac:dyDescent="0.25">
      <c r="A2227" s="27">
        <v>4310439</v>
      </c>
      <c r="B2227" s="34">
        <v>431043</v>
      </c>
      <c r="C2227" s="26" t="s">
        <v>2235</v>
      </c>
      <c r="D2227" s="26">
        <v>-28.81</v>
      </c>
      <c r="E2227" s="26">
        <v>-51.27</v>
      </c>
      <c r="F2227" s="27">
        <v>0</v>
      </c>
      <c r="G2227" s="27">
        <v>43</v>
      </c>
      <c r="H2227" s="26" t="s">
        <v>95</v>
      </c>
      <c r="I2227" s="26" t="s">
        <v>94</v>
      </c>
    </row>
    <row r="2228" spans="1:9" x14ac:dyDescent="0.25">
      <c r="A2228" s="25">
        <v>2913804</v>
      </c>
      <c r="B2228" s="33">
        <v>291380</v>
      </c>
      <c r="C2228" s="24" t="s">
        <v>2236</v>
      </c>
      <c r="D2228" s="24">
        <v>-12.3</v>
      </c>
      <c r="E2228" s="24">
        <v>-39.299999999999997</v>
      </c>
      <c r="F2228" s="25">
        <v>0</v>
      </c>
      <c r="G2228" s="25">
        <v>29</v>
      </c>
      <c r="H2228" s="24" t="s">
        <v>71</v>
      </c>
      <c r="I2228" s="24" t="s">
        <v>70</v>
      </c>
    </row>
    <row r="2229" spans="1:9" x14ac:dyDescent="0.25">
      <c r="A2229" s="27">
        <v>3521002</v>
      </c>
      <c r="B2229" s="34">
        <v>352100</v>
      </c>
      <c r="C2229" s="26" t="s">
        <v>2237</v>
      </c>
      <c r="D2229" s="26">
        <v>-23.35</v>
      </c>
      <c r="E2229" s="26">
        <v>-47.68</v>
      </c>
      <c r="F2229" s="27">
        <v>0</v>
      </c>
      <c r="G2229" s="27">
        <v>35</v>
      </c>
      <c r="H2229" s="26" t="s">
        <v>101</v>
      </c>
      <c r="I2229" s="26" t="s">
        <v>5434</v>
      </c>
    </row>
    <row r="2230" spans="1:9" x14ac:dyDescent="0.25">
      <c r="A2230" s="25">
        <v>3521101</v>
      </c>
      <c r="B2230" s="33">
        <v>352110</v>
      </c>
      <c r="C2230" s="24" t="s">
        <v>2238</v>
      </c>
      <c r="D2230" s="24">
        <v>-22.43</v>
      </c>
      <c r="E2230" s="24">
        <v>-47.71</v>
      </c>
      <c r="F2230" s="25">
        <v>0</v>
      </c>
      <c r="G2230" s="25">
        <v>35</v>
      </c>
      <c r="H2230" s="24" t="s">
        <v>101</v>
      </c>
      <c r="I2230" s="24" t="s">
        <v>5434</v>
      </c>
    </row>
    <row r="2231" spans="1:9" x14ac:dyDescent="0.25">
      <c r="A2231" s="27">
        <v>3131406</v>
      </c>
      <c r="B2231" s="34">
        <v>313140</v>
      </c>
      <c r="C2231" s="26" t="s">
        <v>2239</v>
      </c>
      <c r="D2231" s="26">
        <v>-18.690000000000001</v>
      </c>
      <c r="E2231" s="26">
        <v>-49.94</v>
      </c>
      <c r="F2231" s="27">
        <v>0</v>
      </c>
      <c r="G2231" s="27">
        <v>31</v>
      </c>
      <c r="H2231" s="26" t="s">
        <v>83</v>
      </c>
      <c r="I2231" s="26" t="s">
        <v>82</v>
      </c>
    </row>
    <row r="2232" spans="1:9" x14ac:dyDescent="0.25">
      <c r="A2232" s="25">
        <v>2913903</v>
      </c>
      <c r="B2232" s="33">
        <v>291390</v>
      </c>
      <c r="C2232" s="24" t="s">
        <v>2240</v>
      </c>
      <c r="D2232" s="24">
        <v>-14.13</v>
      </c>
      <c r="E2232" s="24">
        <v>-39.729999999999997</v>
      </c>
      <c r="F2232" s="25">
        <v>0</v>
      </c>
      <c r="G2232" s="25">
        <v>29</v>
      </c>
      <c r="H2232" s="24" t="s">
        <v>71</v>
      </c>
      <c r="I2232" s="24" t="s">
        <v>70</v>
      </c>
    </row>
    <row r="2233" spans="1:9" x14ac:dyDescent="0.25">
      <c r="A2233" s="27">
        <v>3521150</v>
      </c>
      <c r="B2233" s="34">
        <v>352115</v>
      </c>
      <c r="C2233" s="26" t="s">
        <v>2241</v>
      </c>
      <c r="D2233" s="26">
        <v>-20.65</v>
      </c>
      <c r="E2233" s="26">
        <v>-49.38</v>
      </c>
      <c r="F2233" s="27">
        <v>0</v>
      </c>
      <c r="G2233" s="27">
        <v>35</v>
      </c>
      <c r="H2233" s="26" t="s">
        <v>101</v>
      </c>
      <c r="I2233" s="26" t="s">
        <v>5434</v>
      </c>
    </row>
    <row r="2234" spans="1:9" x14ac:dyDescent="0.25">
      <c r="A2234" s="25">
        <v>2914000</v>
      </c>
      <c r="B2234" s="33">
        <v>291400</v>
      </c>
      <c r="C2234" s="24" t="s">
        <v>2242</v>
      </c>
      <c r="D2234" s="24">
        <v>-12.15</v>
      </c>
      <c r="E2234" s="24">
        <v>-39.729999999999997</v>
      </c>
      <c r="F2234" s="25">
        <v>0</v>
      </c>
      <c r="G2234" s="25">
        <v>29</v>
      </c>
      <c r="H2234" s="24" t="s">
        <v>71</v>
      </c>
      <c r="I2234" s="24" t="s">
        <v>70</v>
      </c>
    </row>
    <row r="2235" spans="1:9" x14ac:dyDescent="0.25">
      <c r="A2235" s="27">
        <v>4207601</v>
      </c>
      <c r="B2235" s="34">
        <v>420760</v>
      </c>
      <c r="C2235" s="26" t="s">
        <v>2243</v>
      </c>
      <c r="D2235" s="26">
        <v>-27.4</v>
      </c>
      <c r="E2235" s="26">
        <v>-51.77</v>
      </c>
      <c r="F2235" s="27">
        <v>0</v>
      </c>
      <c r="G2235" s="27">
        <v>42</v>
      </c>
      <c r="H2235" s="26" t="s">
        <v>100</v>
      </c>
      <c r="I2235" s="26" t="s">
        <v>99</v>
      </c>
    </row>
    <row r="2236" spans="1:9" x14ac:dyDescent="0.25">
      <c r="A2236" s="25">
        <v>4110508</v>
      </c>
      <c r="B2236" s="33">
        <v>411050</v>
      </c>
      <c r="C2236" s="24" t="s">
        <v>2244</v>
      </c>
      <c r="D2236" s="24">
        <v>-25.02</v>
      </c>
      <c r="E2236" s="24">
        <v>-50.58</v>
      </c>
      <c r="F2236" s="25">
        <v>0</v>
      </c>
      <c r="G2236" s="25">
        <v>41</v>
      </c>
      <c r="H2236" s="24" t="s">
        <v>86</v>
      </c>
      <c r="I2236" s="24" t="s">
        <v>5431</v>
      </c>
    </row>
    <row r="2237" spans="1:9" x14ac:dyDescent="0.25">
      <c r="A2237" s="27">
        <v>5210158</v>
      </c>
      <c r="B2237" s="34">
        <v>521015</v>
      </c>
      <c r="C2237" s="26" t="s">
        <v>2245</v>
      </c>
      <c r="D2237" s="26">
        <v>-15.17</v>
      </c>
      <c r="E2237" s="26">
        <v>-49.66</v>
      </c>
      <c r="F2237" s="27">
        <v>0</v>
      </c>
      <c r="G2237" s="27">
        <v>52</v>
      </c>
      <c r="H2237" s="26" t="s">
        <v>76</v>
      </c>
      <c r="I2237" s="26" t="s">
        <v>5428</v>
      </c>
    </row>
    <row r="2238" spans="1:9" x14ac:dyDescent="0.25">
      <c r="A2238" s="25">
        <v>5104526</v>
      </c>
      <c r="B2238" s="33">
        <v>510452</v>
      </c>
      <c r="C2238" s="24" t="s">
        <v>2246</v>
      </c>
      <c r="D2238" s="24">
        <v>-12.24</v>
      </c>
      <c r="E2238" s="24">
        <v>-56.14</v>
      </c>
      <c r="F2238" s="25">
        <v>0</v>
      </c>
      <c r="G2238" s="25">
        <v>51</v>
      </c>
      <c r="H2238" s="24" t="s">
        <v>79</v>
      </c>
      <c r="I2238" s="24" t="s">
        <v>78</v>
      </c>
    </row>
    <row r="2239" spans="1:9" x14ac:dyDescent="0.25">
      <c r="A2239" s="27">
        <v>2204808</v>
      </c>
      <c r="B2239" s="34">
        <v>220480</v>
      </c>
      <c r="C2239" s="26" t="s">
        <v>2247</v>
      </c>
      <c r="D2239" s="26">
        <v>-6.82</v>
      </c>
      <c r="E2239" s="26">
        <v>-41.74</v>
      </c>
      <c r="F2239" s="27">
        <v>0</v>
      </c>
      <c r="G2239" s="27">
        <v>22</v>
      </c>
      <c r="H2239" s="26" t="s">
        <v>89</v>
      </c>
      <c r="I2239" s="26" t="s">
        <v>5435</v>
      </c>
    </row>
    <row r="2240" spans="1:9" x14ac:dyDescent="0.25">
      <c r="A2240" s="25">
        <v>4310462</v>
      </c>
      <c r="B2240" s="33">
        <v>431046</v>
      </c>
      <c r="C2240" s="24" t="s">
        <v>2248</v>
      </c>
      <c r="D2240" s="24">
        <v>-27.93</v>
      </c>
      <c r="E2240" s="24">
        <v>-52.42</v>
      </c>
      <c r="F2240" s="25">
        <v>0</v>
      </c>
      <c r="G2240" s="25">
        <v>43</v>
      </c>
      <c r="H2240" s="24" t="s">
        <v>95</v>
      </c>
      <c r="I2240" s="24" t="s">
        <v>94</v>
      </c>
    </row>
    <row r="2241" spans="1:9" x14ac:dyDescent="0.25">
      <c r="A2241" s="27">
        <v>1301803</v>
      </c>
      <c r="B2241" s="34">
        <v>130180</v>
      </c>
      <c r="C2241" s="26" t="s">
        <v>2249</v>
      </c>
      <c r="D2241" s="26">
        <v>-7.05</v>
      </c>
      <c r="E2241" s="26">
        <v>-71.69</v>
      </c>
      <c r="F2241" s="27">
        <v>0</v>
      </c>
      <c r="G2241" s="27">
        <v>13</v>
      </c>
      <c r="H2241" s="26" t="s">
        <v>69</v>
      </c>
      <c r="I2241" s="26" t="s">
        <v>68</v>
      </c>
    </row>
    <row r="2242" spans="1:9" x14ac:dyDescent="0.25">
      <c r="A2242" s="25">
        <v>1503457</v>
      </c>
      <c r="B2242" s="33">
        <v>150345</v>
      </c>
      <c r="C2242" s="24" t="s">
        <v>2250</v>
      </c>
      <c r="D2242" s="24">
        <v>-2.5499999999999998</v>
      </c>
      <c r="E2242" s="24">
        <v>-47.49</v>
      </c>
      <c r="F2242" s="25">
        <v>0</v>
      </c>
      <c r="G2242" s="25">
        <v>15</v>
      </c>
      <c r="H2242" s="24" t="s">
        <v>84</v>
      </c>
      <c r="I2242" s="24" t="s">
        <v>5429</v>
      </c>
    </row>
    <row r="2243" spans="1:9" x14ac:dyDescent="0.25">
      <c r="A2243" s="27">
        <v>2607208</v>
      </c>
      <c r="B2243" s="34">
        <v>260720</v>
      </c>
      <c r="C2243" s="26" t="s">
        <v>2251</v>
      </c>
      <c r="D2243" s="26">
        <v>-8.39</v>
      </c>
      <c r="E2243" s="26">
        <v>-35.06</v>
      </c>
      <c r="F2243" s="27">
        <v>0</v>
      </c>
      <c r="G2243" s="27">
        <v>26</v>
      </c>
      <c r="H2243" s="26" t="s">
        <v>88</v>
      </c>
      <c r="I2243" s="26" t="s">
        <v>87</v>
      </c>
    </row>
    <row r="2244" spans="1:9" x14ac:dyDescent="0.25">
      <c r="A2244" s="25">
        <v>4110607</v>
      </c>
      <c r="B2244" s="33">
        <v>411060</v>
      </c>
      <c r="C2244" s="24" t="s">
        <v>2252</v>
      </c>
      <c r="D2244" s="24">
        <v>-24</v>
      </c>
      <c r="E2244" s="24">
        <v>-53.7</v>
      </c>
      <c r="F2244" s="25">
        <v>0</v>
      </c>
      <c r="G2244" s="25">
        <v>41</v>
      </c>
      <c r="H2244" s="24" t="s">
        <v>86</v>
      </c>
      <c r="I2244" s="24" t="s">
        <v>5431</v>
      </c>
    </row>
    <row r="2245" spans="1:9" x14ac:dyDescent="0.25">
      <c r="A2245" s="27">
        <v>5210208</v>
      </c>
      <c r="B2245" s="34">
        <v>521020</v>
      </c>
      <c r="C2245" s="26" t="s">
        <v>2253</v>
      </c>
      <c r="D2245" s="26">
        <v>-16.440000000000001</v>
      </c>
      <c r="E2245" s="26">
        <v>-51.11</v>
      </c>
      <c r="F2245" s="27">
        <v>0</v>
      </c>
      <c r="G2245" s="27">
        <v>52</v>
      </c>
      <c r="H2245" s="26" t="s">
        <v>76</v>
      </c>
      <c r="I2245" s="26" t="s">
        <v>5428</v>
      </c>
    </row>
    <row r="2246" spans="1:9" x14ac:dyDescent="0.25">
      <c r="A2246" s="25">
        <v>4207650</v>
      </c>
      <c r="B2246" s="33">
        <v>420765</v>
      </c>
      <c r="C2246" s="24" t="s">
        <v>2254</v>
      </c>
      <c r="D2246" s="24">
        <v>-26.98</v>
      </c>
      <c r="E2246" s="24">
        <v>-53.53</v>
      </c>
      <c r="F2246" s="25">
        <v>0</v>
      </c>
      <c r="G2246" s="25">
        <v>42</v>
      </c>
      <c r="H2246" s="24" t="s">
        <v>100</v>
      </c>
      <c r="I2246" s="24" t="s">
        <v>99</v>
      </c>
    </row>
    <row r="2247" spans="1:9" x14ac:dyDescent="0.25">
      <c r="A2247" s="27">
        <v>3521200</v>
      </c>
      <c r="B2247" s="34">
        <v>352120</v>
      </c>
      <c r="C2247" s="26" t="s">
        <v>2255</v>
      </c>
      <c r="D2247" s="26">
        <v>-24.58</v>
      </c>
      <c r="E2247" s="26">
        <v>-48.59</v>
      </c>
      <c r="F2247" s="27">
        <v>0</v>
      </c>
      <c r="G2247" s="27">
        <v>35</v>
      </c>
      <c r="H2247" s="26" t="s">
        <v>101</v>
      </c>
      <c r="I2247" s="26" t="s">
        <v>5434</v>
      </c>
    </row>
    <row r="2248" spans="1:9" x14ac:dyDescent="0.25">
      <c r="A2248" s="25">
        <v>2305803</v>
      </c>
      <c r="B2248" s="33">
        <v>230580</v>
      </c>
      <c r="C2248" s="24" t="s">
        <v>2256</v>
      </c>
      <c r="D2248" s="24">
        <v>-4.32</v>
      </c>
      <c r="E2248" s="24">
        <v>-40.71</v>
      </c>
      <c r="F2248" s="25">
        <v>0</v>
      </c>
      <c r="G2248" s="25">
        <v>23</v>
      </c>
      <c r="H2248" s="24" t="s">
        <v>72</v>
      </c>
      <c r="I2248" s="24" t="s">
        <v>5430</v>
      </c>
    </row>
    <row r="2249" spans="1:9" x14ac:dyDescent="0.25">
      <c r="A2249" s="27">
        <v>3521309</v>
      </c>
      <c r="B2249" s="34">
        <v>352130</v>
      </c>
      <c r="C2249" s="26" t="s">
        <v>2257</v>
      </c>
      <c r="D2249" s="26">
        <v>-20.43</v>
      </c>
      <c r="E2249" s="26">
        <v>-48.01</v>
      </c>
      <c r="F2249" s="27">
        <v>0</v>
      </c>
      <c r="G2249" s="27">
        <v>35</v>
      </c>
      <c r="H2249" s="26" t="s">
        <v>101</v>
      </c>
      <c r="I2249" s="26" t="s">
        <v>5434</v>
      </c>
    </row>
    <row r="2250" spans="1:9" x14ac:dyDescent="0.25">
      <c r="A2250" s="25">
        <v>4207684</v>
      </c>
      <c r="B2250" s="33">
        <v>420768</v>
      </c>
      <c r="C2250" s="24" t="s">
        <v>2258</v>
      </c>
      <c r="D2250" s="24">
        <v>-26.63</v>
      </c>
      <c r="E2250" s="24">
        <v>-52.45</v>
      </c>
      <c r="F2250" s="25">
        <v>0</v>
      </c>
      <c r="G2250" s="25">
        <v>42</v>
      </c>
      <c r="H2250" s="24" t="s">
        <v>100</v>
      </c>
      <c r="I2250" s="24" t="s">
        <v>99</v>
      </c>
    </row>
    <row r="2251" spans="1:9" x14ac:dyDescent="0.25">
      <c r="A2251" s="27">
        <v>2607307</v>
      </c>
      <c r="B2251" s="34">
        <v>260730</v>
      </c>
      <c r="C2251" s="26" t="s">
        <v>2259</v>
      </c>
      <c r="D2251" s="26">
        <v>-7.65</v>
      </c>
      <c r="E2251" s="26">
        <v>-40.14</v>
      </c>
      <c r="F2251" s="27">
        <v>0</v>
      </c>
      <c r="G2251" s="27">
        <v>26</v>
      </c>
      <c r="H2251" s="26" t="s">
        <v>88</v>
      </c>
      <c r="I2251" s="26" t="s">
        <v>87</v>
      </c>
    </row>
    <row r="2252" spans="1:9" x14ac:dyDescent="0.25">
      <c r="A2252" s="25">
        <v>2404804</v>
      </c>
      <c r="B2252" s="33">
        <v>240480</v>
      </c>
      <c r="C2252" s="24" t="s">
        <v>2260</v>
      </c>
      <c r="D2252" s="24">
        <v>-6.81</v>
      </c>
      <c r="E2252" s="24">
        <v>-37.19</v>
      </c>
      <c r="F2252" s="25">
        <v>0</v>
      </c>
      <c r="G2252" s="25">
        <v>24</v>
      </c>
      <c r="H2252" s="24" t="s">
        <v>93</v>
      </c>
      <c r="I2252" s="24" t="s">
        <v>92</v>
      </c>
    </row>
    <row r="2253" spans="1:9" x14ac:dyDescent="0.25">
      <c r="A2253" s="27">
        <v>1709807</v>
      </c>
      <c r="B2253" s="34">
        <v>170980</v>
      </c>
      <c r="C2253" s="26" t="s">
        <v>2261</v>
      </c>
      <c r="D2253" s="26">
        <v>-11.23</v>
      </c>
      <c r="E2253" s="26">
        <v>-48.46</v>
      </c>
      <c r="F2253" s="27">
        <v>0</v>
      </c>
      <c r="G2253" s="27">
        <v>17</v>
      </c>
      <c r="H2253" s="26" t="s">
        <v>105</v>
      </c>
      <c r="I2253" s="26" t="s">
        <v>104</v>
      </c>
    </row>
    <row r="2254" spans="1:9" x14ac:dyDescent="0.25">
      <c r="A2254" s="25">
        <v>2305902</v>
      </c>
      <c r="B2254" s="33">
        <v>230590</v>
      </c>
      <c r="C2254" s="24" t="s">
        <v>2261</v>
      </c>
      <c r="D2254" s="24">
        <v>-4.54</v>
      </c>
      <c r="E2254" s="24">
        <v>-40.71</v>
      </c>
      <c r="F2254" s="25">
        <v>0</v>
      </c>
      <c r="G2254" s="25">
        <v>23</v>
      </c>
      <c r="H2254" s="24" t="s">
        <v>72</v>
      </c>
      <c r="I2254" s="24" t="s">
        <v>5430</v>
      </c>
    </row>
    <row r="2255" spans="1:9" x14ac:dyDescent="0.25">
      <c r="A2255" s="27">
        <v>3131505</v>
      </c>
      <c r="B2255" s="34">
        <v>313150</v>
      </c>
      <c r="C2255" s="26" t="s">
        <v>2262</v>
      </c>
      <c r="D2255" s="26">
        <v>-22.09</v>
      </c>
      <c r="E2255" s="26">
        <v>-46.18</v>
      </c>
      <c r="F2255" s="27">
        <v>0</v>
      </c>
      <c r="G2255" s="27">
        <v>31</v>
      </c>
      <c r="H2255" s="26" t="s">
        <v>83</v>
      </c>
      <c r="I2255" s="26" t="s">
        <v>82</v>
      </c>
    </row>
    <row r="2256" spans="1:9" x14ac:dyDescent="0.25">
      <c r="A2256" s="25">
        <v>4207700</v>
      </c>
      <c r="B2256" s="33">
        <v>420770</v>
      </c>
      <c r="C2256" s="24" t="s">
        <v>2263</v>
      </c>
      <c r="D2256" s="24">
        <v>-27.07</v>
      </c>
      <c r="E2256" s="24">
        <v>-52.13</v>
      </c>
      <c r="F2256" s="25">
        <v>0</v>
      </c>
      <c r="G2256" s="25">
        <v>42</v>
      </c>
      <c r="H2256" s="24" t="s">
        <v>100</v>
      </c>
      <c r="I2256" s="24" t="s">
        <v>99</v>
      </c>
    </row>
    <row r="2257" spans="1:9" x14ac:dyDescent="0.25">
      <c r="A2257" s="27">
        <v>2914109</v>
      </c>
      <c r="B2257" s="34">
        <v>291410</v>
      </c>
      <c r="C2257" s="26" t="s">
        <v>2264</v>
      </c>
      <c r="D2257" s="26">
        <v>-11.81</v>
      </c>
      <c r="E2257" s="26">
        <v>-42.61</v>
      </c>
      <c r="F2257" s="27">
        <v>0</v>
      </c>
      <c r="G2257" s="27">
        <v>29</v>
      </c>
      <c r="H2257" s="26" t="s">
        <v>71</v>
      </c>
      <c r="I2257" s="26" t="s">
        <v>70</v>
      </c>
    </row>
    <row r="2258" spans="1:9" x14ac:dyDescent="0.25">
      <c r="A2258" s="25">
        <v>1400282</v>
      </c>
      <c r="B2258" s="33">
        <v>140028</v>
      </c>
      <c r="C2258" s="24" t="s">
        <v>2265</v>
      </c>
      <c r="D2258" s="24">
        <v>2.1800000000000002</v>
      </c>
      <c r="E2258" s="24">
        <v>-61.04</v>
      </c>
      <c r="F2258" s="25">
        <v>0</v>
      </c>
      <c r="G2258" s="25">
        <v>14</v>
      </c>
      <c r="H2258" s="24" t="s">
        <v>98</v>
      </c>
      <c r="I2258" s="24" t="s">
        <v>97</v>
      </c>
    </row>
    <row r="2259" spans="1:9" x14ac:dyDescent="0.25">
      <c r="A2259" s="27">
        <v>2306009</v>
      </c>
      <c r="B2259" s="34">
        <v>230600</v>
      </c>
      <c r="C2259" s="26" t="s">
        <v>2265</v>
      </c>
      <c r="D2259" s="26">
        <v>-5.81</v>
      </c>
      <c r="E2259" s="26">
        <v>-38.299999999999997</v>
      </c>
      <c r="F2259" s="27">
        <v>0</v>
      </c>
      <c r="G2259" s="27">
        <v>23</v>
      </c>
      <c r="H2259" s="26" t="s">
        <v>72</v>
      </c>
      <c r="I2259" s="26" t="s">
        <v>5430</v>
      </c>
    </row>
    <row r="2260" spans="1:9" x14ac:dyDescent="0.25">
      <c r="A2260" s="25">
        <v>4110656</v>
      </c>
      <c r="B2260" s="33">
        <v>411065</v>
      </c>
      <c r="C2260" s="24" t="s">
        <v>2266</v>
      </c>
      <c r="D2260" s="24">
        <v>-24.42</v>
      </c>
      <c r="E2260" s="24">
        <v>-53.35</v>
      </c>
      <c r="F2260" s="25">
        <v>0</v>
      </c>
      <c r="G2260" s="25">
        <v>41</v>
      </c>
      <c r="H2260" s="24" t="s">
        <v>86</v>
      </c>
      <c r="I2260" s="24" t="s">
        <v>5431</v>
      </c>
    </row>
    <row r="2261" spans="1:9" x14ac:dyDescent="0.25">
      <c r="A2261" s="27">
        <v>3521408</v>
      </c>
      <c r="B2261" s="34">
        <v>352140</v>
      </c>
      <c r="C2261" s="26" t="s">
        <v>2267</v>
      </c>
      <c r="D2261" s="26">
        <v>-22.58</v>
      </c>
      <c r="E2261" s="26">
        <v>-47.51</v>
      </c>
      <c r="F2261" s="27">
        <v>0</v>
      </c>
      <c r="G2261" s="27">
        <v>35</v>
      </c>
      <c r="H2261" s="26" t="s">
        <v>101</v>
      </c>
      <c r="I2261" s="26" t="s">
        <v>5434</v>
      </c>
    </row>
    <row r="2262" spans="1:9" x14ac:dyDescent="0.25">
      <c r="A2262" s="25">
        <v>4207759</v>
      </c>
      <c r="B2262" s="33">
        <v>420775</v>
      </c>
      <c r="C2262" s="24" t="s">
        <v>2268</v>
      </c>
      <c r="D2262" s="24">
        <v>-26.82</v>
      </c>
      <c r="E2262" s="24">
        <v>-53.27</v>
      </c>
      <c r="F2262" s="25">
        <v>0</v>
      </c>
      <c r="G2262" s="25">
        <v>42</v>
      </c>
      <c r="H2262" s="24" t="s">
        <v>100</v>
      </c>
      <c r="I2262" s="24" t="s">
        <v>99</v>
      </c>
    </row>
    <row r="2263" spans="1:9" x14ac:dyDescent="0.25">
      <c r="A2263" s="27">
        <v>4310504</v>
      </c>
      <c r="B2263" s="34">
        <v>431050</v>
      </c>
      <c r="C2263" s="26" t="s">
        <v>2269</v>
      </c>
      <c r="D2263" s="26">
        <v>-27.19</v>
      </c>
      <c r="E2263" s="26">
        <v>-53.25</v>
      </c>
      <c r="F2263" s="27">
        <v>0</v>
      </c>
      <c r="G2263" s="27">
        <v>43</v>
      </c>
      <c r="H2263" s="26" t="s">
        <v>95</v>
      </c>
      <c r="I2263" s="26" t="s">
        <v>94</v>
      </c>
    </row>
    <row r="2264" spans="1:9" x14ac:dyDescent="0.25">
      <c r="A2264" s="25">
        <v>3131604</v>
      </c>
      <c r="B2264" s="33">
        <v>313160</v>
      </c>
      <c r="C2264" s="24" t="s">
        <v>2270</v>
      </c>
      <c r="D2264" s="24">
        <v>-18.98</v>
      </c>
      <c r="E2264" s="24">
        <v>-47.46</v>
      </c>
      <c r="F2264" s="25">
        <v>0</v>
      </c>
      <c r="G2264" s="25">
        <v>31</v>
      </c>
      <c r="H2264" s="24" t="s">
        <v>83</v>
      </c>
      <c r="I2264" s="24" t="s">
        <v>82</v>
      </c>
    </row>
    <row r="2265" spans="1:9" x14ac:dyDescent="0.25">
      <c r="A2265" s="27">
        <v>2914208</v>
      </c>
      <c r="B2265" s="34">
        <v>291420</v>
      </c>
      <c r="C2265" s="26" t="s">
        <v>2271</v>
      </c>
      <c r="D2265" s="26">
        <v>-13.25</v>
      </c>
      <c r="E2265" s="26">
        <v>-40.08</v>
      </c>
      <c r="F2265" s="27">
        <v>0</v>
      </c>
      <c r="G2265" s="27">
        <v>29</v>
      </c>
      <c r="H2265" s="26" t="s">
        <v>71</v>
      </c>
      <c r="I2265" s="26" t="s">
        <v>70</v>
      </c>
    </row>
    <row r="2266" spans="1:9" x14ac:dyDescent="0.25">
      <c r="A2266" s="25">
        <v>2914307</v>
      </c>
      <c r="B2266" s="33">
        <v>291430</v>
      </c>
      <c r="C2266" s="24" t="s">
        <v>2272</v>
      </c>
      <c r="D2266" s="24">
        <v>-13.28</v>
      </c>
      <c r="E2266" s="24">
        <v>-40.950000000000003</v>
      </c>
      <c r="F2266" s="25">
        <v>0</v>
      </c>
      <c r="G2266" s="25">
        <v>29</v>
      </c>
      <c r="H2266" s="24" t="s">
        <v>71</v>
      </c>
      <c r="I2266" s="24" t="s">
        <v>70</v>
      </c>
    </row>
    <row r="2267" spans="1:9" x14ac:dyDescent="0.25">
      <c r="A2267" s="27">
        <v>1301852</v>
      </c>
      <c r="B2267" s="34">
        <v>130185</v>
      </c>
      <c r="C2267" s="26" t="s">
        <v>2273</v>
      </c>
      <c r="D2267" s="26">
        <v>-3.28</v>
      </c>
      <c r="E2267" s="26">
        <v>-60.18</v>
      </c>
      <c r="F2267" s="27">
        <v>0</v>
      </c>
      <c r="G2267" s="27">
        <v>13</v>
      </c>
      <c r="H2267" s="26" t="s">
        <v>69</v>
      </c>
      <c r="I2267" s="26" t="s">
        <v>68</v>
      </c>
    </row>
    <row r="2268" spans="1:9" x14ac:dyDescent="0.25">
      <c r="A2268" s="25">
        <v>4207809</v>
      </c>
      <c r="B2268" s="33">
        <v>420780</v>
      </c>
      <c r="C2268" s="24" t="s">
        <v>2274</v>
      </c>
      <c r="D2268" s="24">
        <v>-27.02</v>
      </c>
      <c r="E2268" s="24">
        <v>-51.9</v>
      </c>
      <c r="F2268" s="25">
        <v>0</v>
      </c>
      <c r="G2268" s="25">
        <v>42</v>
      </c>
      <c r="H2268" s="24" t="s">
        <v>100</v>
      </c>
      <c r="I2268" s="24" t="s">
        <v>99</v>
      </c>
    </row>
    <row r="2269" spans="1:9" x14ac:dyDescent="0.25">
      <c r="A2269" s="27">
        <v>3521507</v>
      </c>
      <c r="B2269" s="34">
        <v>352150</v>
      </c>
      <c r="C2269" s="26" t="s">
        <v>2275</v>
      </c>
      <c r="D2269" s="26">
        <v>-21.27</v>
      </c>
      <c r="E2269" s="26">
        <v>-49.4</v>
      </c>
      <c r="F2269" s="27">
        <v>0</v>
      </c>
      <c r="G2269" s="27">
        <v>35</v>
      </c>
      <c r="H2269" s="26" t="s">
        <v>101</v>
      </c>
      <c r="I2269" s="26" t="s">
        <v>5434</v>
      </c>
    </row>
    <row r="2270" spans="1:9" x14ac:dyDescent="0.25">
      <c r="A2270" s="25">
        <v>3521606</v>
      </c>
      <c r="B2270" s="33">
        <v>352160</v>
      </c>
      <c r="C2270" s="24" t="s">
        <v>2276</v>
      </c>
      <c r="D2270" s="24">
        <v>-21.57</v>
      </c>
      <c r="E2270" s="24">
        <v>-51.34</v>
      </c>
      <c r="F2270" s="25">
        <v>0</v>
      </c>
      <c r="G2270" s="25">
        <v>35</v>
      </c>
      <c r="H2270" s="24" t="s">
        <v>101</v>
      </c>
      <c r="I2270" s="24" t="s">
        <v>5434</v>
      </c>
    </row>
    <row r="2271" spans="1:9" x14ac:dyDescent="0.25">
      <c r="A2271" s="27">
        <v>2914406</v>
      </c>
      <c r="B2271" s="34">
        <v>291440</v>
      </c>
      <c r="C2271" s="26" t="s">
        <v>2277</v>
      </c>
      <c r="D2271" s="26">
        <v>-12.24</v>
      </c>
      <c r="E2271" s="26">
        <v>-41.61</v>
      </c>
      <c r="F2271" s="27">
        <v>0</v>
      </c>
      <c r="G2271" s="27">
        <v>29</v>
      </c>
      <c r="H2271" s="26" t="s">
        <v>71</v>
      </c>
      <c r="I2271" s="26" t="s">
        <v>70</v>
      </c>
    </row>
    <row r="2272" spans="1:9" x14ac:dyDescent="0.25">
      <c r="A2272" s="25">
        <v>2914505</v>
      </c>
      <c r="B2272" s="33">
        <v>291450</v>
      </c>
      <c r="C2272" s="24" t="s">
        <v>2278</v>
      </c>
      <c r="D2272" s="24">
        <v>-12.05</v>
      </c>
      <c r="E2272" s="24">
        <v>-38.76</v>
      </c>
      <c r="F2272" s="25">
        <v>0</v>
      </c>
      <c r="G2272" s="25">
        <v>29</v>
      </c>
      <c r="H2272" s="24" t="s">
        <v>71</v>
      </c>
      <c r="I2272" s="24" t="s">
        <v>70</v>
      </c>
    </row>
    <row r="2273" spans="1:9" x14ac:dyDescent="0.25">
      <c r="A2273" s="27">
        <v>4110706</v>
      </c>
      <c r="B2273" s="34">
        <v>411070</v>
      </c>
      <c r="C2273" s="26" t="s">
        <v>2279</v>
      </c>
      <c r="D2273" s="26">
        <v>-25.46</v>
      </c>
      <c r="E2273" s="26">
        <v>-50.65</v>
      </c>
      <c r="F2273" s="27">
        <v>0</v>
      </c>
      <c r="G2273" s="27">
        <v>41</v>
      </c>
      <c r="H2273" s="26" t="s">
        <v>86</v>
      </c>
      <c r="I2273" s="26" t="s">
        <v>5431</v>
      </c>
    </row>
    <row r="2274" spans="1:9" x14ac:dyDescent="0.25">
      <c r="A2274" s="25">
        <v>4207858</v>
      </c>
      <c r="B2274" s="33">
        <v>420785</v>
      </c>
      <c r="C2274" s="24" t="s">
        <v>2279</v>
      </c>
      <c r="D2274" s="24">
        <v>-26.65</v>
      </c>
      <c r="E2274" s="24">
        <v>-52.89</v>
      </c>
      <c r="F2274" s="25">
        <v>0</v>
      </c>
      <c r="G2274" s="25">
        <v>42</v>
      </c>
      <c r="H2274" s="24" t="s">
        <v>100</v>
      </c>
      <c r="I2274" s="24" t="s">
        <v>99</v>
      </c>
    </row>
    <row r="2275" spans="1:9" x14ac:dyDescent="0.25">
      <c r="A2275" s="27">
        <v>2306108</v>
      </c>
      <c r="B2275" s="34">
        <v>230610</v>
      </c>
      <c r="C2275" s="26" t="s">
        <v>2280</v>
      </c>
      <c r="D2275" s="26">
        <v>-3.74</v>
      </c>
      <c r="E2275" s="26">
        <v>-39.78</v>
      </c>
      <c r="F2275" s="27">
        <v>0</v>
      </c>
      <c r="G2275" s="27">
        <v>23</v>
      </c>
      <c r="H2275" s="26" t="s">
        <v>72</v>
      </c>
      <c r="I2275" s="26" t="s">
        <v>5430</v>
      </c>
    </row>
    <row r="2276" spans="1:9" x14ac:dyDescent="0.25">
      <c r="A2276" s="25">
        <v>2914604</v>
      </c>
      <c r="B2276" s="33">
        <v>291460</v>
      </c>
      <c r="C2276" s="24" t="s">
        <v>2281</v>
      </c>
      <c r="D2276" s="24">
        <v>-11.3</v>
      </c>
      <c r="E2276" s="24">
        <v>-41.85</v>
      </c>
      <c r="F2276" s="25">
        <v>0</v>
      </c>
      <c r="G2276" s="25">
        <v>29</v>
      </c>
      <c r="H2276" s="24" t="s">
        <v>71</v>
      </c>
      <c r="I2276" s="24" t="s">
        <v>70</v>
      </c>
    </row>
    <row r="2277" spans="1:9" x14ac:dyDescent="0.25">
      <c r="A2277" s="27">
        <v>4110805</v>
      </c>
      <c r="B2277" s="34">
        <v>411080</v>
      </c>
      <c r="C2277" s="26" t="s">
        <v>2282</v>
      </c>
      <c r="D2277" s="26">
        <v>-24.42</v>
      </c>
      <c r="E2277" s="26">
        <v>-52.1</v>
      </c>
      <c r="F2277" s="27">
        <v>0</v>
      </c>
      <c r="G2277" s="27">
        <v>41</v>
      </c>
      <c r="H2277" s="26" t="s">
        <v>86</v>
      </c>
      <c r="I2277" s="26" t="s">
        <v>5431</v>
      </c>
    </row>
    <row r="2278" spans="1:9" x14ac:dyDescent="0.25">
      <c r="A2278" s="25">
        <v>4207908</v>
      </c>
      <c r="B2278" s="33">
        <v>420790</v>
      </c>
      <c r="C2278" s="24" t="s">
        <v>2283</v>
      </c>
      <c r="D2278" s="24">
        <v>-26.23</v>
      </c>
      <c r="E2278" s="24">
        <v>-50.79</v>
      </c>
      <c r="F2278" s="25">
        <v>0</v>
      </c>
      <c r="G2278" s="25">
        <v>42</v>
      </c>
      <c r="H2278" s="24" t="s">
        <v>100</v>
      </c>
      <c r="I2278" s="24" t="s">
        <v>99</v>
      </c>
    </row>
    <row r="2279" spans="1:9" x14ac:dyDescent="0.25">
      <c r="A2279" s="27">
        <v>1503507</v>
      </c>
      <c r="B2279" s="34">
        <v>150350</v>
      </c>
      <c r="C2279" s="26" t="s">
        <v>2284</v>
      </c>
      <c r="D2279" s="26">
        <v>-1.76</v>
      </c>
      <c r="E2279" s="26">
        <v>-47.43</v>
      </c>
      <c r="F2279" s="27">
        <v>0</v>
      </c>
      <c r="G2279" s="27">
        <v>15</v>
      </c>
      <c r="H2279" s="26" t="s">
        <v>84</v>
      </c>
      <c r="I2279" s="26" t="s">
        <v>5429</v>
      </c>
    </row>
    <row r="2280" spans="1:9" x14ac:dyDescent="0.25">
      <c r="A2280" s="25">
        <v>3202652</v>
      </c>
      <c r="B2280" s="33">
        <v>320265</v>
      </c>
      <c r="C2280" s="24" t="s">
        <v>2285</v>
      </c>
      <c r="D2280" s="24">
        <v>-20.34</v>
      </c>
      <c r="E2280" s="24">
        <v>-41.64</v>
      </c>
      <c r="F2280" s="25">
        <v>0</v>
      </c>
      <c r="G2280" s="25">
        <v>32</v>
      </c>
      <c r="H2280" s="24" t="s">
        <v>75</v>
      </c>
      <c r="I2280" s="24" t="s">
        <v>5436</v>
      </c>
    </row>
    <row r="2281" spans="1:9" x14ac:dyDescent="0.25">
      <c r="A2281" s="27">
        <v>2204907</v>
      </c>
      <c r="B2281" s="34">
        <v>220490</v>
      </c>
      <c r="C2281" s="26" t="s">
        <v>2286</v>
      </c>
      <c r="D2281" s="26">
        <v>-7.73</v>
      </c>
      <c r="E2281" s="26">
        <v>-41.67</v>
      </c>
      <c r="F2281" s="27">
        <v>0</v>
      </c>
      <c r="G2281" s="27">
        <v>22</v>
      </c>
      <c r="H2281" s="26" t="s">
        <v>89</v>
      </c>
      <c r="I2281" s="26" t="s">
        <v>5435</v>
      </c>
    </row>
    <row r="2282" spans="1:9" x14ac:dyDescent="0.25">
      <c r="A2282" s="25">
        <v>5210307</v>
      </c>
      <c r="B2282" s="33">
        <v>521030</v>
      </c>
      <c r="C2282" s="24" t="s">
        <v>2287</v>
      </c>
      <c r="D2282" s="24">
        <v>-16.309999999999999</v>
      </c>
      <c r="E2282" s="24">
        <v>-50.9</v>
      </c>
      <c r="F2282" s="25">
        <v>0</v>
      </c>
      <c r="G2282" s="25">
        <v>52</v>
      </c>
      <c r="H2282" s="24" t="s">
        <v>76</v>
      </c>
      <c r="I2282" s="24" t="s">
        <v>5428</v>
      </c>
    </row>
    <row r="2283" spans="1:9" x14ac:dyDescent="0.25">
      <c r="A2283" s="27">
        <v>4208005</v>
      </c>
      <c r="B2283" s="34">
        <v>420800</v>
      </c>
      <c r="C2283" s="26" t="s">
        <v>2288</v>
      </c>
      <c r="D2283" s="26">
        <v>-27.29</v>
      </c>
      <c r="E2283" s="26">
        <v>-52.32</v>
      </c>
      <c r="F2283" s="27">
        <v>0</v>
      </c>
      <c r="G2283" s="27">
        <v>42</v>
      </c>
      <c r="H2283" s="26" t="s">
        <v>100</v>
      </c>
      <c r="I2283" s="26" t="s">
        <v>99</v>
      </c>
    </row>
    <row r="2284" spans="1:9" x14ac:dyDescent="0.25">
      <c r="A2284" s="25">
        <v>4310538</v>
      </c>
      <c r="B2284" s="33">
        <v>431053</v>
      </c>
      <c r="C2284" s="24" t="s">
        <v>2289</v>
      </c>
      <c r="D2284" s="24">
        <v>-29.61</v>
      </c>
      <c r="E2284" s="24">
        <v>-53.76</v>
      </c>
      <c r="F2284" s="25">
        <v>0</v>
      </c>
      <c r="G2284" s="25">
        <v>43</v>
      </c>
      <c r="H2284" s="24" t="s">
        <v>95</v>
      </c>
      <c r="I2284" s="24" t="s">
        <v>94</v>
      </c>
    </row>
    <row r="2285" spans="1:9" x14ac:dyDescent="0.25">
      <c r="A2285" s="27">
        <v>2506905</v>
      </c>
      <c r="B2285" s="34">
        <v>250690</v>
      </c>
      <c r="C2285" s="26" t="s">
        <v>2290</v>
      </c>
      <c r="D2285" s="26">
        <v>-7.32</v>
      </c>
      <c r="E2285" s="26">
        <v>-35.33</v>
      </c>
      <c r="F2285" s="27">
        <v>0</v>
      </c>
      <c r="G2285" s="27">
        <v>25</v>
      </c>
      <c r="H2285" s="26" t="s">
        <v>85</v>
      </c>
      <c r="I2285" s="26" t="s">
        <v>5437</v>
      </c>
    </row>
    <row r="2286" spans="1:9" x14ac:dyDescent="0.25">
      <c r="A2286" s="25">
        <v>2802908</v>
      </c>
      <c r="B2286" s="33">
        <v>280290</v>
      </c>
      <c r="C2286" s="24" t="s">
        <v>2290</v>
      </c>
      <c r="D2286" s="24">
        <v>-10.68</v>
      </c>
      <c r="E2286" s="24">
        <v>-37.42</v>
      </c>
      <c r="F2286" s="25">
        <v>0</v>
      </c>
      <c r="G2286" s="25">
        <v>28</v>
      </c>
      <c r="H2286" s="24" t="s">
        <v>103</v>
      </c>
      <c r="I2286" s="24" t="s">
        <v>102</v>
      </c>
    </row>
    <row r="2287" spans="1:9" x14ac:dyDescent="0.25">
      <c r="A2287" s="27">
        <v>2803005</v>
      </c>
      <c r="B2287" s="34">
        <v>280300</v>
      </c>
      <c r="C2287" s="26" t="s">
        <v>2291</v>
      </c>
      <c r="D2287" s="26">
        <v>-11.27</v>
      </c>
      <c r="E2287" s="26">
        <v>-37.79</v>
      </c>
      <c r="F2287" s="27">
        <v>0</v>
      </c>
      <c r="G2287" s="27">
        <v>28</v>
      </c>
      <c r="H2287" s="26" t="s">
        <v>103</v>
      </c>
      <c r="I2287" s="26" t="s">
        <v>102</v>
      </c>
    </row>
    <row r="2288" spans="1:9" x14ac:dyDescent="0.25">
      <c r="A2288" s="25">
        <v>2914653</v>
      </c>
      <c r="B2288" s="33">
        <v>291465</v>
      </c>
      <c r="C2288" s="24" t="s">
        <v>2292</v>
      </c>
      <c r="D2288" s="24">
        <v>-16.57</v>
      </c>
      <c r="E2288" s="24">
        <v>-39.549999999999997</v>
      </c>
      <c r="F2288" s="25">
        <v>0</v>
      </c>
      <c r="G2288" s="25">
        <v>29</v>
      </c>
      <c r="H2288" s="24" t="s">
        <v>71</v>
      </c>
      <c r="I2288" s="24" t="s">
        <v>70</v>
      </c>
    </row>
    <row r="2289" spans="1:9" x14ac:dyDescent="0.25">
      <c r="A2289" s="27">
        <v>3521705</v>
      </c>
      <c r="B2289" s="34">
        <v>352170</v>
      </c>
      <c r="C2289" s="26" t="s">
        <v>2293</v>
      </c>
      <c r="D2289" s="26">
        <v>-23.86</v>
      </c>
      <c r="E2289" s="26">
        <v>-49.13</v>
      </c>
      <c r="F2289" s="27">
        <v>0</v>
      </c>
      <c r="G2289" s="27">
        <v>35</v>
      </c>
      <c r="H2289" s="26" t="s">
        <v>101</v>
      </c>
      <c r="I2289" s="26" t="s">
        <v>5434</v>
      </c>
    </row>
    <row r="2290" spans="1:9" x14ac:dyDescent="0.25">
      <c r="A2290" s="25">
        <v>2914703</v>
      </c>
      <c r="B2290" s="33">
        <v>291470</v>
      </c>
      <c r="C2290" s="24" t="s">
        <v>2294</v>
      </c>
      <c r="D2290" s="24">
        <v>-12.52</v>
      </c>
      <c r="E2290" s="24">
        <v>-40.299999999999997</v>
      </c>
      <c r="F2290" s="25">
        <v>0</v>
      </c>
      <c r="G2290" s="25">
        <v>29</v>
      </c>
      <c r="H2290" s="24" t="s">
        <v>71</v>
      </c>
      <c r="I2290" s="24" t="s">
        <v>70</v>
      </c>
    </row>
    <row r="2291" spans="1:9" x14ac:dyDescent="0.25">
      <c r="A2291" s="27">
        <v>5210406</v>
      </c>
      <c r="B2291" s="34">
        <v>521040</v>
      </c>
      <c r="C2291" s="26" t="s">
        <v>2295</v>
      </c>
      <c r="D2291" s="26">
        <v>-16.02</v>
      </c>
      <c r="E2291" s="26">
        <v>-49.81</v>
      </c>
      <c r="F2291" s="27">
        <v>0</v>
      </c>
      <c r="G2291" s="27">
        <v>52</v>
      </c>
      <c r="H2291" s="26" t="s">
        <v>76</v>
      </c>
      <c r="I2291" s="26" t="s">
        <v>5428</v>
      </c>
    </row>
    <row r="2292" spans="1:9" x14ac:dyDescent="0.25">
      <c r="A2292" s="25">
        <v>2803104</v>
      </c>
      <c r="B2292" s="33">
        <v>280310</v>
      </c>
      <c r="C2292" s="24" t="s">
        <v>2296</v>
      </c>
      <c r="D2292" s="24">
        <v>-10.119999999999999</v>
      </c>
      <c r="E2292" s="24">
        <v>-37.1</v>
      </c>
      <c r="F2292" s="25">
        <v>0</v>
      </c>
      <c r="G2292" s="25">
        <v>28</v>
      </c>
      <c r="H2292" s="24" t="s">
        <v>103</v>
      </c>
      <c r="I2292" s="24" t="s">
        <v>102</v>
      </c>
    </row>
    <row r="2293" spans="1:9" x14ac:dyDescent="0.25">
      <c r="A2293" s="27">
        <v>3131703</v>
      </c>
      <c r="B2293" s="34">
        <v>313170</v>
      </c>
      <c r="C2293" s="26" t="s">
        <v>2297</v>
      </c>
      <c r="D2293" s="26">
        <v>-19.61</v>
      </c>
      <c r="E2293" s="26">
        <v>-43.22</v>
      </c>
      <c r="F2293" s="27">
        <v>0</v>
      </c>
      <c r="G2293" s="27">
        <v>31</v>
      </c>
      <c r="H2293" s="26" t="s">
        <v>83</v>
      </c>
      <c r="I2293" s="26" t="s">
        <v>82</v>
      </c>
    </row>
    <row r="2294" spans="1:9" x14ac:dyDescent="0.25">
      <c r="A2294" s="25">
        <v>3131802</v>
      </c>
      <c r="B2294" s="33">
        <v>313180</v>
      </c>
      <c r="C2294" s="24" t="s">
        <v>2298</v>
      </c>
      <c r="D2294" s="24">
        <v>-18.559999999999999</v>
      </c>
      <c r="E2294" s="24">
        <v>-41.23</v>
      </c>
      <c r="F2294" s="25">
        <v>0</v>
      </c>
      <c r="G2294" s="25">
        <v>31</v>
      </c>
      <c r="H2294" s="24" t="s">
        <v>83</v>
      </c>
      <c r="I2294" s="24" t="s">
        <v>82</v>
      </c>
    </row>
    <row r="2295" spans="1:9" x14ac:dyDescent="0.25">
      <c r="A2295" s="27">
        <v>3131901</v>
      </c>
      <c r="B2295" s="34">
        <v>313190</v>
      </c>
      <c r="C2295" s="26" t="s">
        <v>2299</v>
      </c>
      <c r="D2295" s="26">
        <v>-20.25</v>
      </c>
      <c r="E2295" s="26">
        <v>-43.8</v>
      </c>
      <c r="F2295" s="27">
        <v>0</v>
      </c>
      <c r="G2295" s="27">
        <v>31</v>
      </c>
      <c r="H2295" s="26" t="s">
        <v>83</v>
      </c>
      <c r="I2295" s="26" t="s">
        <v>82</v>
      </c>
    </row>
    <row r="2296" spans="1:9" x14ac:dyDescent="0.25">
      <c r="A2296" s="25">
        <v>3301900</v>
      </c>
      <c r="B2296" s="33">
        <v>330190</v>
      </c>
      <c r="C2296" s="24" t="s">
        <v>2300</v>
      </c>
      <c r="D2296" s="24">
        <v>-22.74</v>
      </c>
      <c r="E2296" s="24">
        <v>-42.85</v>
      </c>
      <c r="F2296" s="25">
        <v>0</v>
      </c>
      <c r="G2296" s="25">
        <v>33</v>
      </c>
      <c r="H2296" s="24" t="s">
        <v>91</v>
      </c>
      <c r="I2296" s="24" t="s">
        <v>90</v>
      </c>
    </row>
    <row r="2297" spans="1:9" x14ac:dyDescent="0.25">
      <c r="A2297" s="27">
        <v>2914802</v>
      </c>
      <c r="B2297" s="34">
        <v>291480</v>
      </c>
      <c r="C2297" s="26" t="s">
        <v>2301</v>
      </c>
      <c r="D2297" s="26">
        <v>-14.78</v>
      </c>
      <c r="E2297" s="26">
        <v>-39.270000000000003</v>
      </c>
      <c r="F2297" s="27">
        <v>0</v>
      </c>
      <c r="G2297" s="27">
        <v>29</v>
      </c>
      <c r="H2297" s="26" t="s">
        <v>71</v>
      </c>
      <c r="I2297" s="26" t="s">
        <v>70</v>
      </c>
    </row>
    <row r="2298" spans="1:9" x14ac:dyDescent="0.25">
      <c r="A2298" s="25">
        <v>1710508</v>
      </c>
      <c r="B2298" s="33">
        <v>171050</v>
      </c>
      <c r="C2298" s="24" t="s">
        <v>2302</v>
      </c>
      <c r="D2298" s="24">
        <v>-8.39</v>
      </c>
      <c r="E2298" s="24">
        <v>-47.76</v>
      </c>
      <c r="F2298" s="25">
        <v>0</v>
      </c>
      <c r="G2298" s="25">
        <v>17</v>
      </c>
      <c r="H2298" s="24" t="s">
        <v>105</v>
      </c>
      <c r="I2298" s="24" t="s">
        <v>104</v>
      </c>
    </row>
    <row r="2299" spans="1:9" x14ac:dyDescent="0.25">
      <c r="A2299" s="27">
        <v>3132008</v>
      </c>
      <c r="B2299" s="34">
        <v>313200</v>
      </c>
      <c r="C2299" s="26" t="s">
        <v>2303</v>
      </c>
      <c r="D2299" s="26">
        <v>-17.059999999999999</v>
      </c>
      <c r="E2299" s="26">
        <v>-43.3</v>
      </c>
      <c r="F2299" s="27">
        <v>0</v>
      </c>
      <c r="G2299" s="27">
        <v>31</v>
      </c>
      <c r="H2299" s="26" t="s">
        <v>83</v>
      </c>
      <c r="I2299" s="26" t="s">
        <v>82</v>
      </c>
    </row>
    <row r="2300" spans="1:9" x14ac:dyDescent="0.25">
      <c r="A2300" s="25">
        <v>3132107</v>
      </c>
      <c r="B2300" s="33">
        <v>313210</v>
      </c>
      <c r="C2300" s="24" t="s">
        <v>2304</v>
      </c>
      <c r="D2300" s="24">
        <v>-15.1</v>
      </c>
      <c r="E2300" s="24">
        <v>-44.09</v>
      </c>
      <c r="F2300" s="25">
        <v>0</v>
      </c>
      <c r="G2300" s="25">
        <v>31</v>
      </c>
      <c r="H2300" s="24" t="s">
        <v>83</v>
      </c>
      <c r="I2300" s="24" t="s">
        <v>82</v>
      </c>
    </row>
    <row r="2301" spans="1:9" x14ac:dyDescent="0.25">
      <c r="A2301" s="27">
        <v>2914901</v>
      </c>
      <c r="B2301" s="34">
        <v>291490</v>
      </c>
      <c r="C2301" s="26" t="s">
        <v>2305</v>
      </c>
      <c r="D2301" s="26">
        <v>-14.27</v>
      </c>
      <c r="E2301" s="26">
        <v>-38.99</v>
      </c>
      <c r="F2301" s="27">
        <v>0</v>
      </c>
      <c r="G2301" s="27">
        <v>29</v>
      </c>
      <c r="H2301" s="26" t="s">
        <v>71</v>
      </c>
      <c r="I2301" s="26" t="s">
        <v>70</v>
      </c>
    </row>
    <row r="2302" spans="1:9" x14ac:dyDescent="0.25">
      <c r="A2302" s="25">
        <v>1301902</v>
      </c>
      <c r="B2302" s="33">
        <v>130190</v>
      </c>
      <c r="C2302" s="24" t="s">
        <v>2306</v>
      </c>
      <c r="D2302" s="24">
        <v>-3.14</v>
      </c>
      <c r="E2302" s="24">
        <v>-58.44</v>
      </c>
      <c r="F2302" s="25">
        <v>0</v>
      </c>
      <c r="G2302" s="25">
        <v>13</v>
      </c>
      <c r="H2302" s="24" t="s">
        <v>69</v>
      </c>
      <c r="I2302" s="24" t="s">
        <v>68</v>
      </c>
    </row>
    <row r="2303" spans="1:9" x14ac:dyDescent="0.25">
      <c r="A2303" s="27">
        <v>2607406</v>
      </c>
      <c r="B2303" s="34">
        <v>260740</v>
      </c>
      <c r="C2303" s="26" t="s">
        <v>2307</v>
      </c>
      <c r="D2303" s="26">
        <v>-8.83</v>
      </c>
      <c r="E2303" s="26">
        <v>-38.700000000000003</v>
      </c>
      <c r="F2303" s="27">
        <v>0</v>
      </c>
      <c r="G2303" s="27">
        <v>26</v>
      </c>
      <c r="H2303" s="26" t="s">
        <v>88</v>
      </c>
      <c r="I2303" s="26" t="s">
        <v>87</v>
      </c>
    </row>
    <row r="2304" spans="1:9" x14ac:dyDescent="0.25">
      <c r="A2304" s="25">
        <v>4310553</v>
      </c>
      <c r="B2304" s="33">
        <v>431055</v>
      </c>
      <c r="C2304" s="24" t="s">
        <v>2308</v>
      </c>
      <c r="D2304" s="24">
        <v>-28.78</v>
      </c>
      <c r="E2304" s="24">
        <v>-55.25</v>
      </c>
      <c r="F2304" s="25">
        <v>0</v>
      </c>
      <c r="G2304" s="25">
        <v>43</v>
      </c>
      <c r="H2304" s="24" t="s">
        <v>95</v>
      </c>
      <c r="I2304" s="24" t="s">
        <v>94</v>
      </c>
    </row>
    <row r="2305" spans="1:9" x14ac:dyDescent="0.25">
      <c r="A2305" s="27">
        <v>2915007</v>
      </c>
      <c r="B2305" s="34">
        <v>291500</v>
      </c>
      <c r="C2305" s="26" t="s">
        <v>2309</v>
      </c>
      <c r="D2305" s="26">
        <v>-12.98</v>
      </c>
      <c r="E2305" s="26">
        <v>-40.97</v>
      </c>
      <c r="F2305" s="27">
        <v>0</v>
      </c>
      <c r="G2305" s="27">
        <v>29</v>
      </c>
      <c r="H2305" s="26" t="s">
        <v>71</v>
      </c>
      <c r="I2305" s="26" t="s">
        <v>70</v>
      </c>
    </row>
    <row r="2306" spans="1:9" x14ac:dyDescent="0.25">
      <c r="A2306" s="25">
        <v>2915106</v>
      </c>
      <c r="B2306" s="33">
        <v>291510</v>
      </c>
      <c r="C2306" s="24" t="s">
        <v>2310</v>
      </c>
      <c r="D2306" s="24">
        <v>-14.16</v>
      </c>
      <c r="E2306" s="24">
        <v>-40</v>
      </c>
      <c r="F2306" s="25">
        <v>0</v>
      </c>
      <c r="G2306" s="25">
        <v>29</v>
      </c>
      <c r="H2306" s="24" t="s">
        <v>71</v>
      </c>
      <c r="I2306" s="24" t="s">
        <v>70</v>
      </c>
    </row>
    <row r="2307" spans="1:9" x14ac:dyDescent="0.25">
      <c r="A2307" s="27">
        <v>2915205</v>
      </c>
      <c r="B2307" s="34">
        <v>291520</v>
      </c>
      <c r="C2307" s="26" t="s">
        <v>2311</v>
      </c>
      <c r="D2307" s="26">
        <v>-14.28</v>
      </c>
      <c r="E2307" s="26">
        <v>-39.840000000000003</v>
      </c>
      <c r="F2307" s="27">
        <v>0</v>
      </c>
      <c r="G2307" s="27">
        <v>29</v>
      </c>
      <c r="H2307" s="26" t="s">
        <v>71</v>
      </c>
      <c r="I2307" s="26" t="s">
        <v>70</v>
      </c>
    </row>
    <row r="2308" spans="1:9" x14ac:dyDescent="0.25">
      <c r="A2308" s="25">
        <v>2915304</v>
      </c>
      <c r="B2308" s="33">
        <v>291530</v>
      </c>
      <c r="C2308" s="24" t="s">
        <v>2312</v>
      </c>
      <c r="D2308" s="24">
        <v>-16.079999999999998</v>
      </c>
      <c r="E2308" s="24">
        <v>-39.61</v>
      </c>
      <c r="F2308" s="25">
        <v>0</v>
      </c>
      <c r="G2308" s="25">
        <v>29</v>
      </c>
      <c r="H2308" s="24" t="s">
        <v>71</v>
      </c>
      <c r="I2308" s="24" t="s">
        <v>70</v>
      </c>
    </row>
    <row r="2309" spans="1:9" x14ac:dyDescent="0.25">
      <c r="A2309" s="27">
        <v>3202702</v>
      </c>
      <c r="B2309" s="34">
        <v>320270</v>
      </c>
      <c r="C2309" s="26" t="s">
        <v>2313</v>
      </c>
      <c r="D2309" s="26">
        <v>-19.8</v>
      </c>
      <c r="E2309" s="26">
        <v>-40.85</v>
      </c>
      <c r="F2309" s="27">
        <v>0</v>
      </c>
      <c r="G2309" s="27">
        <v>32</v>
      </c>
      <c r="H2309" s="26" t="s">
        <v>75</v>
      </c>
      <c r="I2309" s="26" t="s">
        <v>5436</v>
      </c>
    </row>
    <row r="2310" spans="1:9" x14ac:dyDescent="0.25">
      <c r="A2310" s="25">
        <v>2915353</v>
      </c>
      <c r="B2310" s="33">
        <v>291535</v>
      </c>
      <c r="C2310" s="24" t="s">
        <v>2314</v>
      </c>
      <c r="D2310" s="24">
        <v>-11.01</v>
      </c>
      <c r="E2310" s="24">
        <v>-42.39</v>
      </c>
      <c r="F2310" s="25">
        <v>0</v>
      </c>
      <c r="G2310" s="25">
        <v>29</v>
      </c>
      <c r="H2310" s="24" t="s">
        <v>71</v>
      </c>
      <c r="I2310" s="24" t="s">
        <v>70</v>
      </c>
    </row>
    <row r="2311" spans="1:9" x14ac:dyDescent="0.25">
      <c r="A2311" s="27">
        <v>3302007</v>
      </c>
      <c r="B2311" s="34">
        <v>330200</v>
      </c>
      <c r="C2311" s="26" t="s">
        <v>2315</v>
      </c>
      <c r="D2311" s="26">
        <v>-22.85</v>
      </c>
      <c r="E2311" s="26">
        <v>-43.77</v>
      </c>
      <c r="F2311" s="27">
        <v>0</v>
      </c>
      <c r="G2311" s="27">
        <v>33</v>
      </c>
      <c r="H2311" s="26" t="s">
        <v>91</v>
      </c>
      <c r="I2311" s="26" t="s">
        <v>90</v>
      </c>
    </row>
    <row r="2312" spans="1:9" x14ac:dyDescent="0.25">
      <c r="A2312" s="25">
        <v>4110904</v>
      </c>
      <c r="B2312" s="33">
        <v>411090</v>
      </c>
      <c r="C2312" s="24" t="s">
        <v>2316</v>
      </c>
      <c r="D2312" s="24">
        <v>-22.61</v>
      </c>
      <c r="E2312" s="24">
        <v>-51.96</v>
      </c>
      <c r="F2312" s="25">
        <v>0</v>
      </c>
      <c r="G2312" s="25">
        <v>41</v>
      </c>
      <c r="H2312" s="24" t="s">
        <v>86</v>
      </c>
      <c r="I2312" s="24" t="s">
        <v>5431</v>
      </c>
    </row>
    <row r="2313" spans="1:9" x14ac:dyDescent="0.25">
      <c r="A2313" s="27">
        <v>3132206</v>
      </c>
      <c r="B2313" s="34">
        <v>313220</v>
      </c>
      <c r="C2313" s="26" t="s">
        <v>2317</v>
      </c>
      <c r="D2313" s="26">
        <v>-20.39</v>
      </c>
      <c r="E2313" s="26">
        <v>-44.48</v>
      </c>
      <c r="F2313" s="27">
        <v>0</v>
      </c>
      <c r="G2313" s="27">
        <v>31</v>
      </c>
      <c r="H2313" s="26" t="s">
        <v>83</v>
      </c>
      <c r="I2313" s="26" t="s">
        <v>82</v>
      </c>
    </row>
    <row r="2314" spans="1:9" x14ac:dyDescent="0.25">
      <c r="A2314" s="25">
        <v>5210562</v>
      </c>
      <c r="B2314" s="33">
        <v>521056</v>
      </c>
      <c r="C2314" s="24" t="s">
        <v>2318</v>
      </c>
      <c r="D2314" s="24">
        <v>-15.91</v>
      </c>
      <c r="E2314" s="24">
        <v>-49.6</v>
      </c>
      <c r="F2314" s="25">
        <v>0</v>
      </c>
      <c r="G2314" s="25">
        <v>52</v>
      </c>
      <c r="H2314" s="24" t="s">
        <v>76</v>
      </c>
      <c r="I2314" s="24" t="s">
        <v>5428</v>
      </c>
    </row>
    <row r="2315" spans="1:9" x14ac:dyDescent="0.25">
      <c r="A2315" s="27">
        <v>5210604</v>
      </c>
      <c r="B2315" s="34">
        <v>521060</v>
      </c>
      <c r="C2315" s="26" t="s">
        <v>2319</v>
      </c>
      <c r="D2315" s="26">
        <v>-15.75</v>
      </c>
      <c r="E2315" s="26">
        <v>-49.63</v>
      </c>
      <c r="F2315" s="27">
        <v>0</v>
      </c>
      <c r="G2315" s="27">
        <v>52</v>
      </c>
      <c r="H2315" s="26" t="s">
        <v>76</v>
      </c>
      <c r="I2315" s="26" t="s">
        <v>5428</v>
      </c>
    </row>
    <row r="2316" spans="1:9" x14ac:dyDescent="0.25">
      <c r="A2316" s="25">
        <v>1710706</v>
      </c>
      <c r="B2316" s="33">
        <v>171070</v>
      </c>
      <c r="C2316" s="24" t="s">
        <v>2320</v>
      </c>
      <c r="D2316" s="24">
        <v>-5.76</v>
      </c>
      <c r="E2316" s="24">
        <v>-47.48</v>
      </c>
      <c r="F2316" s="25">
        <v>0</v>
      </c>
      <c r="G2316" s="25">
        <v>17</v>
      </c>
      <c r="H2316" s="24" t="s">
        <v>105</v>
      </c>
      <c r="I2316" s="24" t="s">
        <v>104</v>
      </c>
    </row>
    <row r="2317" spans="1:9" x14ac:dyDescent="0.25">
      <c r="A2317" s="27">
        <v>3521804</v>
      </c>
      <c r="B2317" s="34">
        <v>352180</v>
      </c>
      <c r="C2317" s="26" t="s">
        <v>2321</v>
      </c>
      <c r="D2317" s="26">
        <v>-23.41</v>
      </c>
      <c r="E2317" s="26">
        <v>-49.09</v>
      </c>
      <c r="F2317" s="27">
        <v>0</v>
      </c>
      <c r="G2317" s="27">
        <v>35</v>
      </c>
      <c r="H2317" s="26" t="s">
        <v>101</v>
      </c>
      <c r="I2317" s="26" t="s">
        <v>5434</v>
      </c>
    </row>
    <row r="2318" spans="1:9" x14ac:dyDescent="0.25">
      <c r="A2318" s="25">
        <v>2607505</v>
      </c>
      <c r="B2318" s="33">
        <v>260750</v>
      </c>
      <c r="C2318" s="24" t="s">
        <v>2322</v>
      </c>
      <c r="D2318" s="24">
        <v>-8.94</v>
      </c>
      <c r="E2318" s="24">
        <v>-37.42</v>
      </c>
      <c r="F2318" s="25">
        <v>0</v>
      </c>
      <c r="G2318" s="25">
        <v>26</v>
      </c>
      <c r="H2318" s="24" t="s">
        <v>88</v>
      </c>
      <c r="I2318" s="24" t="s">
        <v>87</v>
      </c>
    </row>
    <row r="2319" spans="1:9" x14ac:dyDescent="0.25">
      <c r="A2319" s="27">
        <v>2306207</v>
      </c>
      <c r="B2319" s="34">
        <v>230620</v>
      </c>
      <c r="C2319" s="26" t="s">
        <v>2323</v>
      </c>
      <c r="D2319" s="26">
        <v>-4.67</v>
      </c>
      <c r="E2319" s="26">
        <v>-37.82</v>
      </c>
      <c r="F2319" s="27">
        <v>0</v>
      </c>
      <c r="G2319" s="27">
        <v>23</v>
      </c>
      <c r="H2319" s="26" t="s">
        <v>72</v>
      </c>
      <c r="I2319" s="26" t="s">
        <v>5430</v>
      </c>
    </row>
    <row r="2320" spans="1:9" x14ac:dyDescent="0.25">
      <c r="A2320" s="25">
        <v>2205003</v>
      </c>
      <c r="B2320" s="33">
        <v>220500</v>
      </c>
      <c r="C2320" s="24" t="s">
        <v>2324</v>
      </c>
      <c r="D2320" s="24">
        <v>-7.44</v>
      </c>
      <c r="E2320" s="24">
        <v>-41.47</v>
      </c>
      <c r="F2320" s="25">
        <v>0</v>
      </c>
      <c r="G2320" s="25">
        <v>22</v>
      </c>
      <c r="H2320" s="24" t="s">
        <v>89</v>
      </c>
      <c r="I2320" s="24" t="s">
        <v>5435</v>
      </c>
    </row>
    <row r="2321" spans="1:9" x14ac:dyDescent="0.25">
      <c r="A2321" s="27">
        <v>4208104</v>
      </c>
      <c r="B2321" s="34">
        <v>420810</v>
      </c>
      <c r="C2321" s="26" t="s">
        <v>2325</v>
      </c>
      <c r="D2321" s="26">
        <v>-26.33</v>
      </c>
      <c r="E2321" s="26">
        <v>-49.9</v>
      </c>
      <c r="F2321" s="27">
        <v>0</v>
      </c>
      <c r="G2321" s="27">
        <v>42</v>
      </c>
      <c r="H2321" s="26" t="s">
        <v>100</v>
      </c>
      <c r="I2321" s="26" t="s">
        <v>99</v>
      </c>
    </row>
    <row r="2322" spans="1:9" x14ac:dyDescent="0.25">
      <c r="A2322" s="25">
        <v>2105351</v>
      </c>
      <c r="B2322" s="33">
        <v>210535</v>
      </c>
      <c r="C2322" s="24" t="s">
        <v>2326</v>
      </c>
      <c r="D2322" s="24">
        <v>-5.14</v>
      </c>
      <c r="E2322" s="24">
        <v>-45.79</v>
      </c>
      <c r="F2322" s="25">
        <v>0</v>
      </c>
      <c r="G2322" s="25">
        <v>21</v>
      </c>
      <c r="H2322" s="24" t="s">
        <v>77</v>
      </c>
      <c r="I2322" s="24" t="s">
        <v>5433</v>
      </c>
    </row>
    <row r="2323" spans="1:9" x14ac:dyDescent="0.25">
      <c r="A2323" s="27">
        <v>3132305</v>
      </c>
      <c r="B2323" s="34">
        <v>313230</v>
      </c>
      <c r="C2323" s="26" t="s">
        <v>2327</v>
      </c>
      <c r="D2323" s="26">
        <v>-17.399999999999999</v>
      </c>
      <c r="E2323" s="26">
        <v>-41.66</v>
      </c>
      <c r="F2323" s="27">
        <v>0</v>
      </c>
      <c r="G2323" s="27">
        <v>31</v>
      </c>
      <c r="H2323" s="26" t="s">
        <v>83</v>
      </c>
      <c r="I2323" s="26" t="s">
        <v>82</v>
      </c>
    </row>
    <row r="2324" spans="1:9" x14ac:dyDescent="0.25">
      <c r="A2324" s="25">
        <v>4110953</v>
      </c>
      <c r="B2324" s="33">
        <v>411095</v>
      </c>
      <c r="C2324" s="24" t="s">
        <v>2328</v>
      </c>
      <c r="D2324" s="24">
        <v>-25.13</v>
      </c>
      <c r="E2324" s="24">
        <v>-54.3</v>
      </c>
      <c r="F2324" s="25">
        <v>0</v>
      </c>
      <c r="G2324" s="25">
        <v>41</v>
      </c>
      <c r="H2324" s="24" t="s">
        <v>86</v>
      </c>
      <c r="I2324" s="24" t="s">
        <v>5431</v>
      </c>
    </row>
    <row r="2325" spans="1:9" x14ac:dyDescent="0.25">
      <c r="A2325" s="27">
        <v>2306256</v>
      </c>
      <c r="B2325" s="34">
        <v>230625</v>
      </c>
      <c r="C2325" s="26" t="s">
        <v>2329</v>
      </c>
      <c r="D2325" s="26">
        <v>-3.96</v>
      </c>
      <c r="E2325" s="26">
        <v>-38.520000000000003</v>
      </c>
      <c r="F2325" s="27">
        <v>0</v>
      </c>
      <c r="G2325" s="27">
        <v>23</v>
      </c>
      <c r="H2325" s="26" t="s">
        <v>72</v>
      </c>
      <c r="I2325" s="26" t="s">
        <v>5430</v>
      </c>
    </row>
    <row r="2326" spans="1:9" x14ac:dyDescent="0.25">
      <c r="A2326" s="25">
        <v>1503606</v>
      </c>
      <c r="B2326" s="33">
        <v>150360</v>
      </c>
      <c r="C2326" s="24" t="s">
        <v>2330</v>
      </c>
      <c r="D2326" s="24">
        <v>-4.2699999999999996</v>
      </c>
      <c r="E2326" s="24">
        <v>-55.98</v>
      </c>
      <c r="F2326" s="25">
        <v>0</v>
      </c>
      <c r="G2326" s="25">
        <v>15</v>
      </c>
      <c r="H2326" s="24" t="s">
        <v>84</v>
      </c>
      <c r="I2326" s="24" t="s">
        <v>5429</v>
      </c>
    </row>
    <row r="2327" spans="1:9" x14ac:dyDescent="0.25">
      <c r="A2327" s="27">
        <v>2404853</v>
      </c>
      <c r="B2327" s="34">
        <v>240485</v>
      </c>
      <c r="C2327" s="26" t="s">
        <v>2331</v>
      </c>
      <c r="D2327" s="26">
        <v>-5.64</v>
      </c>
      <c r="E2327" s="26">
        <v>-36.869999999999997</v>
      </c>
      <c r="F2327" s="27">
        <v>0</v>
      </c>
      <c r="G2327" s="27">
        <v>24</v>
      </c>
      <c r="H2327" s="26" t="s">
        <v>93</v>
      </c>
      <c r="I2327" s="26" t="s">
        <v>92</v>
      </c>
    </row>
    <row r="2328" spans="1:9" x14ac:dyDescent="0.25">
      <c r="A2328" s="25">
        <v>5210802</v>
      </c>
      <c r="B2328" s="33">
        <v>521080</v>
      </c>
      <c r="C2328" s="24" t="s">
        <v>2331</v>
      </c>
      <c r="D2328" s="24">
        <v>-19.059999999999999</v>
      </c>
      <c r="E2328" s="24">
        <v>-51.54</v>
      </c>
      <c r="F2328" s="25">
        <v>0</v>
      </c>
      <c r="G2328" s="25">
        <v>52</v>
      </c>
      <c r="H2328" s="24" t="s">
        <v>76</v>
      </c>
      <c r="I2328" s="24" t="s">
        <v>5428</v>
      </c>
    </row>
    <row r="2329" spans="1:9" x14ac:dyDescent="0.25">
      <c r="A2329" s="27">
        <v>4208203</v>
      </c>
      <c r="B2329" s="34">
        <v>420820</v>
      </c>
      <c r="C2329" s="26" t="s">
        <v>2332</v>
      </c>
      <c r="D2329" s="26">
        <v>-26.9</v>
      </c>
      <c r="E2329" s="26">
        <v>-48.66</v>
      </c>
      <c r="F2329" s="27">
        <v>0</v>
      </c>
      <c r="G2329" s="27">
        <v>42</v>
      </c>
      <c r="H2329" s="26" t="s">
        <v>100</v>
      </c>
      <c r="I2329" s="26" t="s">
        <v>99</v>
      </c>
    </row>
    <row r="2330" spans="1:9" x14ac:dyDescent="0.25">
      <c r="A2330" s="25">
        <v>3521903</v>
      </c>
      <c r="B2330" s="33">
        <v>352190</v>
      </c>
      <c r="C2330" s="24" t="s">
        <v>2333</v>
      </c>
      <c r="D2330" s="24">
        <v>-21.31</v>
      </c>
      <c r="E2330" s="24">
        <v>-49.05</v>
      </c>
      <c r="F2330" s="25">
        <v>0</v>
      </c>
      <c r="G2330" s="25">
        <v>35</v>
      </c>
      <c r="H2330" s="24" t="s">
        <v>101</v>
      </c>
      <c r="I2330" s="24" t="s">
        <v>5434</v>
      </c>
    </row>
    <row r="2331" spans="1:9" x14ac:dyDescent="0.25">
      <c r="A2331" s="27">
        <v>3522000</v>
      </c>
      <c r="B2331" s="34">
        <v>352200</v>
      </c>
      <c r="C2331" s="26" t="s">
        <v>2334</v>
      </c>
      <c r="D2331" s="26">
        <v>-21.98</v>
      </c>
      <c r="E2331" s="26">
        <v>-48.8</v>
      </c>
      <c r="F2331" s="27">
        <v>0</v>
      </c>
      <c r="G2331" s="27">
        <v>35</v>
      </c>
      <c r="H2331" s="26" t="s">
        <v>101</v>
      </c>
      <c r="I2331" s="26" t="s">
        <v>5434</v>
      </c>
    </row>
    <row r="2332" spans="1:9" x14ac:dyDescent="0.25">
      <c r="A2332" s="25">
        <v>2915403</v>
      </c>
      <c r="B2332" s="33">
        <v>291540</v>
      </c>
      <c r="C2332" s="24" t="s">
        <v>2335</v>
      </c>
      <c r="D2332" s="24">
        <v>-15.14</v>
      </c>
      <c r="E2332" s="24">
        <v>-39.72</v>
      </c>
      <c r="F2332" s="25">
        <v>0</v>
      </c>
      <c r="G2332" s="25">
        <v>29</v>
      </c>
      <c r="H2332" s="24" t="s">
        <v>71</v>
      </c>
      <c r="I2332" s="24" t="s">
        <v>70</v>
      </c>
    </row>
    <row r="2333" spans="1:9" x14ac:dyDescent="0.25">
      <c r="A2333" s="27">
        <v>3132404</v>
      </c>
      <c r="B2333" s="34">
        <v>313240</v>
      </c>
      <c r="C2333" s="26" t="s">
        <v>2336</v>
      </c>
      <c r="D2333" s="26">
        <v>-22.42</v>
      </c>
      <c r="E2333" s="26">
        <v>-45.45</v>
      </c>
      <c r="F2333" s="27">
        <v>0</v>
      </c>
      <c r="G2333" s="27">
        <v>31</v>
      </c>
      <c r="H2333" s="26" t="s">
        <v>83</v>
      </c>
      <c r="I2333" s="26" t="s">
        <v>82</v>
      </c>
    </row>
    <row r="2334" spans="1:9" x14ac:dyDescent="0.25">
      <c r="A2334" s="25">
        <v>2915502</v>
      </c>
      <c r="B2334" s="33">
        <v>291550</v>
      </c>
      <c r="C2334" s="24" t="s">
        <v>2337</v>
      </c>
      <c r="D2334" s="24">
        <v>-14.67</v>
      </c>
      <c r="E2334" s="24">
        <v>-39.369999999999997</v>
      </c>
      <c r="F2334" s="25">
        <v>0</v>
      </c>
      <c r="G2334" s="25">
        <v>29</v>
      </c>
      <c r="H2334" s="24" t="s">
        <v>71</v>
      </c>
      <c r="I2334" s="24" t="s">
        <v>70</v>
      </c>
    </row>
    <row r="2335" spans="1:9" x14ac:dyDescent="0.25">
      <c r="A2335" s="27">
        <v>3302056</v>
      </c>
      <c r="B2335" s="34">
        <v>330205</v>
      </c>
      <c r="C2335" s="26" t="s">
        <v>2338</v>
      </c>
      <c r="D2335" s="26">
        <v>-21.42</v>
      </c>
      <c r="E2335" s="26">
        <v>-41.69</v>
      </c>
      <c r="F2335" s="27">
        <v>0</v>
      </c>
      <c r="G2335" s="27">
        <v>33</v>
      </c>
      <c r="H2335" s="26" t="s">
        <v>91</v>
      </c>
      <c r="I2335" s="26" t="s">
        <v>90</v>
      </c>
    </row>
    <row r="2336" spans="1:9" x14ac:dyDescent="0.25">
      <c r="A2336" s="25">
        <v>2915601</v>
      </c>
      <c r="B2336" s="33">
        <v>291560</v>
      </c>
      <c r="C2336" s="24" t="s">
        <v>2339</v>
      </c>
      <c r="D2336" s="24">
        <v>-17.03</v>
      </c>
      <c r="E2336" s="24">
        <v>-39.53</v>
      </c>
      <c r="F2336" s="25">
        <v>0</v>
      </c>
      <c r="G2336" s="25">
        <v>29</v>
      </c>
      <c r="H2336" s="24" t="s">
        <v>71</v>
      </c>
      <c r="I2336" s="24" t="s">
        <v>70</v>
      </c>
    </row>
    <row r="2337" spans="1:9" x14ac:dyDescent="0.25">
      <c r="A2337" s="27">
        <v>3132503</v>
      </c>
      <c r="B2337" s="34">
        <v>313250</v>
      </c>
      <c r="C2337" s="26" t="s">
        <v>2340</v>
      </c>
      <c r="D2337" s="26">
        <v>-17.850000000000001</v>
      </c>
      <c r="E2337" s="26">
        <v>-42.85</v>
      </c>
      <c r="F2337" s="27">
        <v>0</v>
      </c>
      <c r="G2337" s="27">
        <v>31</v>
      </c>
      <c r="H2337" s="26" t="s">
        <v>83</v>
      </c>
      <c r="I2337" s="26" t="s">
        <v>82</v>
      </c>
    </row>
    <row r="2338" spans="1:9" x14ac:dyDescent="0.25">
      <c r="A2338" s="25">
        <v>1301951</v>
      </c>
      <c r="B2338" s="33">
        <v>130195</v>
      </c>
      <c r="C2338" s="24" t="s">
        <v>2341</v>
      </c>
      <c r="D2338" s="24">
        <v>-6.42</v>
      </c>
      <c r="E2338" s="24">
        <v>-68.25</v>
      </c>
      <c r="F2338" s="25">
        <v>0</v>
      </c>
      <c r="G2338" s="25">
        <v>13</v>
      </c>
      <c r="H2338" s="24" t="s">
        <v>69</v>
      </c>
      <c r="I2338" s="24" t="s">
        <v>68</v>
      </c>
    </row>
    <row r="2339" spans="1:9" x14ac:dyDescent="0.25">
      <c r="A2339" s="27">
        <v>3132602</v>
      </c>
      <c r="B2339" s="34">
        <v>313260</v>
      </c>
      <c r="C2339" s="26" t="s">
        <v>2342</v>
      </c>
      <c r="D2339" s="26">
        <v>-21.41</v>
      </c>
      <c r="E2339" s="26">
        <v>-42.81</v>
      </c>
      <c r="F2339" s="27">
        <v>0</v>
      </c>
      <c r="G2339" s="27">
        <v>31</v>
      </c>
      <c r="H2339" s="26" t="s">
        <v>83</v>
      </c>
      <c r="I2339" s="26" t="s">
        <v>82</v>
      </c>
    </row>
    <row r="2340" spans="1:9" x14ac:dyDescent="0.25">
      <c r="A2340" s="25">
        <v>2915700</v>
      </c>
      <c r="B2340" s="33">
        <v>291570</v>
      </c>
      <c r="C2340" s="24" t="s">
        <v>2343</v>
      </c>
      <c r="D2340" s="24">
        <v>-13.77</v>
      </c>
      <c r="E2340" s="24">
        <v>-39.68</v>
      </c>
      <c r="F2340" s="25">
        <v>0</v>
      </c>
      <c r="G2340" s="25">
        <v>29</v>
      </c>
      <c r="H2340" s="24" t="s">
        <v>71</v>
      </c>
      <c r="I2340" s="24" t="s">
        <v>70</v>
      </c>
    </row>
    <row r="2341" spans="1:9" x14ac:dyDescent="0.25">
      <c r="A2341" s="27">
        <v>3132701</v>
      </c>
      <c r="B2341" s="34">
        <v>313270</v>
      </c>
      <c r="C2341" s="26" t="s">
        <v>2344</v>
      </c>
      <c r="D2341" s="26">
        <v>-18.03</v>
      </c>
      <c r="E2341" s="26">
        <v>-41.68</v>
      </c>
      <c r="F2341" s="27">
        <v>0</v>
      </c>
      <c r="G2341" s="27">
        <v>31</v>
      </c>
      <c r="H2341" s="26" t="s">
        <v>83</v>
      </c>
      <c r="I2341" s="26" t="s">
        <v>82</v>
      </c>
    </row>
    <row r="2342" spans="1:9" x14ac:dyDescent="0.25">
      <c r="A2342" s="25">
        <v>4111001</v>
      </c>
      <c r="B2342" s="33">
        <v>411100</v>
      </c>
      <c r="C2342" s="24" t="s">
        <v>2345</v>
      </c>
      <c r="D2342" s="24">
        <v>-23.01</v>
      </c>
      <c r="E2342" s="24">
        <v>-50.4</v>
      </c>
      <c r="F2342" s="25">
        <v>0</v>
      </c>
      <c r="G2342" s="25">
        <v>41</v>
      </c>
      <c r="H2342" s="24" t="s">
        <v>86</v>
      </c>
      <c r="I2342" s="24" t="s">
        <v>5431</v>
      </c>
    </row>
    <row r="2343" spans="1:9" x14ac:dyDescent="0.25">
      <c r="A2343" s="27">
        <v>4111100</v>
      </c>
      <c r="B2343" s="34">
        <v>411110</v>
      </c>
      <c r="C2343" s="26" t="s">
        <v>2346</v>
      </c>
      <c r="D2343" s="26">
        <v>-23.66</v>
      </c>
      <c r="E2343" s="26">
        <v>-51.99</v>
      </c>
      <c r="F2343" s="27">
        <v>0</v>
      </c>
      <c r="G2343" s="27">
        <v>41</v>
      </c>
      <c r="H2343" s="26" t="s">
        <v>86</v>
      </c>
      <c r="I2343" s="26" t="s">
        <v>5431</v>
      </c>
    </row>
    <row r="2344" spans="1:9" x14ac:dyDescent="0.25">
      <c r="A2344" s="25">
        <v>2607653</v>
      </c>
      <c r="B2344" s="33">
        <v>260765</v>
      </c>
      <c r="C2344" s="24" t="s">
        <v>2346</v>
      </c>
      <c r="D2344" s="24">
        <v>-7.4</v>
      </c>
      <c r="E2344" s="24">
        <v>-35.11</v>
      </c>
      <c r="F2344" s="25">
        <v>0</v>
      </c>
      <c r="G2344" s="25">
        <v>26</v>
      </c>
      <c r="H2344" s="24" t="s">
        <v>88</v>
      </c>
      <c r="I2344" s="24" t="s">
        <v>87</v>
      </c>
    </row>
    <row r="2345" spans="1:9" x14ac:dyDescent="0.25">
      <c r="A2345" s="27">
        <v>2915809</v>
      </c>
      <c r="B2345" s="34">
        <v>291580</v>
      </c>
      <c r="C2345" s="26" t="s">
        <v>2346</v>
      </c>
      <c r="D2345" s="26">
        <v>-15.24</v>
      </c>
      <c r="E2345" s="26">
        <v>-40.619999999999997</v>
      </c>
      <c r="F2345" s="27">
        <v>0</v>
      </c>
      <c r="G2345" s="27">
        <v>29</v>
      </c>
      <c r="H2345" s="26" t="s">
        <v>71</v>
      </c>
      <c r="I2345" s="26" t="s">
        <v>70</v>
      </c>
    </row>
    <row r="2346" spans="1:9" x14ac:dyDescent="0.25">
      <c r="A2346" s="25">
        <v>3132800</v>
      </c>
      <c r="B2346" s="33">
        <v>313280</v>
      </c>
      <c r="C2346" s="24" t="s">
        <v>2347</v>
      </c>
      <c r="D2346" s="24">
        <v>-19.41</v>
      </c>
      <c r="E2346" s="24">
        <v>-43.32</v>
      </c>
      <c r="F2346" s="25">
        <v>0</v>
      </c>
      <c r="G2346" s="25">
        <v>31</v>
      </c>
      <c r="H2346" s="24" t="s">
        <v>83</v>
      </c>
      <c r="I2346" s="24" t="s">
        <v>82</v>
      </c>
    </row>
    <row r="2347" spans="1:9" x14ac:dyDescent="0.25">
      <c r="A2347" s="27">
        <v>3132909</v>
      </c>
      <c r="B2347" s="34">
        <v>313290</v>
      </c>
      <c r="C2347" s="26" t="s">
        <v>2348</v>
      </c>
      <c r="D2347" s="26">
        <v>-21.07</v>
      </c>
      <c r="E2347" s="26">
        <v>-47.04</v>
      </c>
      <c r="F2347" s="27">
        <v>0</v>
      </c>
      <c r="G2347" s="27">
        <v>31</v>
      </c>
      <c r="H2347" s="26" t="s">
        <v>83</v>
      </c>
      <c r="I2347" s="26" t="s">
        <v>82</v>
      </c>
    </row>
    <row r="2348" spans="1:9" x14ac:dyDescent="0.25">
      <c r="A2348" s="25">
        <v>3133006</v>
      </c>
      <c r="B2348" s="33">
        <v>313300</v>
      </c>
      <c r="C2348" s="24" t="s">
        <v>2349</v>
      </c>
      <c r="D2348" s="24">
        <v>-22.28</v>
      </c>
      <c r="E2348" s="24">
        <v>-44.86</v>
      </c>
      <c r="F2348" s="25">
        <v>0</v>
      </c>
      <c r="G2348" s="25">
        <v>31</v>
      </c>
      <c r="H2348" s="24" t="s">
        <v>83</v>
      </c>
      <c r="I2348" s="24" t="s">
        <v>82</v>
      </c>
    </row>
    <row r="2349" spans="1:9" x14ac:dyDescent="0.25">
      <c r="A2349" s="27">
        <v>2915908</v>
      </c>
      <c r="B2349" s="34">
        <v>291590</v>
      </c>
      <c r="C2349" s="26" t="s">
        <v>2350</v>
      </c>
      <c r="D2349" s="26">
        <v>-12.26</v>
      </c>
      <c r="E2349" s="26">
        <v>-38.04</v>
      </c>
      <c r="F2349" s="27">
        <v>0</v>
      </c>
      <c r="G2349" s="27">
        <v>29</v>
      </c>
      <c r="H2349" s="26" t="s">
        <v>71</v>
      </c>
      <c r="I2349" s="26" t="s">
        <v>70</v>
      </c>
    </row>
    <row r="2350" spans="1:9" x14ac:dyDescent="0.25">
      <c r="A2350" s="25">
        <v>3522109</v>
      </c>
      <c r="B2350" s="33">
        <v>352210</v>
      </c>
      <c r="C2350" s="24" t="s">
        <v>2351</v>
      </c>
      <c r="D2350" s="24">
        <v>-24.18</v>
      </c>
      <c r="E2350" s="24">
        <v>-46.78</v>
      </c>
      <c r="F2350" s="25">
        <v>0</v>
      </c>
      <c r="G2350" s="25">
        <v>35</v>
      </c>
      <c r="H2350" s="24" t="s">
        <v>101</v>
      </c>
      <c r="I2350" s="24" t="s">
        <v>5434</v>
      </c>
    </row>
    <row r="2351" spans="1:9" x14ac:dyDescent="0.25">
      <c r="A2351" s="27">
        <v>3133105</v>
      </c>
      <c r="B2351" s="34">
        <v>313310</v>
      </c>
      <c r="C2351" s="26" t="s">
        <v>2352</v>
      </c>
      <c r="D2351" s="26">
        <v>-22.29</v>
      </c>
      <c r="E2351" s="26">
        <v>-44.93</v>
      </c>
      <c r="F2351" s="27">
        <v>0</v>
      </c>
      <c r="G2351" s="27">
        <v>31</v>
      </c>
      <c r="H2351" s="26" t="s">
        <v>83</v>
      </c>
      <c r="I2351" s="26" t="s">
        <v>82</v>
      </c>
    </row>
    <row r="2352" spans="1:9" x14ac:dyDescent="0.25">
      <c r="A2352" s="25">
        <v>5104542</v>
      </c>
      <c r="B2352" s="33">
        <v>510454</v>
      </c>
      <c r="C2352" s="24" t="s">
        <v>2353</v>
      </c>
      <c r="D2352" s="24">
        <v>-12.17</v>
      </c>
      <c r="E2352" s="24">
        <v>-56.68</v>
      </c>
      <c r="F2352" s="25">
        <v>0</v>
      </c>
      <c r="G2352" s="25">
        <v>51</v>
      </c>
      <c r="H2352" s="24" t="s">
        <v>79</v>
      </c>
      <c r="I2352" s="24" t="s">
        <v>78</v>
      </c>
    </row>
    <row r="2353" spans="1:9" x14ac:dyDescent="0.25">
      <c r="A2353" s="27">
        <v>2916005</v>
      </c>
      <c r="B2353" s="34">
        <v>291600</v>
      </c>
      <c r="C2353" s="26" t="s">
        <v>2354</v>
      </c>
      <c r="D2353" s="26">
        <v>-17.16</v>
      </c>
      <c r="E2353" s="26">
        <v>-40.33</v>
      </c>
      <c r="F2353" s="27">
        <v>0</v>
      </c>
      <c r="G2353" s="27">
        <v>29</v>
      </c>
      <c r="H2353" s="26" t="s">
        <v>71</v>
      </c>
      <c r="I2353" s="26" t="s">
        <v>70</v>
      </c>
    </row>
    <row r="2354" spans="1:9" x14ac:dyDescent="0.25">
      <c r="A2354" s="25">
        <v>3133204</v>
      </c>
      <c r="B2354" s="33">
        <v>313320</v>
      </c>
      <c r="C2354" s="24" t="s">
        <v>2355</v>
      </c>
      <c r="D2354" s="24">
        <v>-19.170000000000002</v>
      </c>
      <c r="E2354" s="24">
        <v>-41.86</v>
      </c>
      <c r="F2354" s="25">
        <v>0</v>
      </c>
      <c r="G2354" s="25">
        <v>31</v>
      </c>
      <c r="H2354" s="24" t="s">
        <v>83</v>
      </c>
      <c r="I2354" s="24" t="s">
        <v>82</v>
      </c>
    </row>
    <row r="2355" spans="1:9" x14ac:dyDescent="0.25">
      <c r="A2355" s="27">
        <v>3133303</v>
      </c>
      <c r="B2355" s="34">
        <v>313330</v>
      </c>
      <c r="C2355" s="26" t="s">
        <v>2356</v>
      </c>
      <c r="D2355" s="26">
        <v>-16.559999999999999</v>
      </c>
      <c r="E2355" s="26">
        <v>-41.5</v>
      </c>
      <c r="F2355" s="27">
        <v>0</v>
      </c>
      <c r="G2355" s="27">
        <v>31</v>
      </c>
      <c r="H2355" s="26" t="s">
        <v>83</v>
      </c>
      <c r="I2355" s="26" t="s">
        <v>82</v>
      </c>
    </row>
    <row r="2356" spans="1:9" x14ac:dyDescent="0.25">
      <c r="A2356" s="25">
        <v>3522158</v>
      </c>
      <c r="B2356" s="33">
        <v>352215</v>
      </c>
      <c r="C2356" s="24" t="s">
        <v>2357</v>
      </c>
      <c r="D2356" s="24">
        <v>-24.63</v>
      </c>
      <c r="E2356" s="24">
        <v>-48.84</v>
      </c>
      <c r="F2356" s="25">
        <v>0</v>
      </c>
      <c r="G2356" s="25">
        <v>35</v>
      </c>
      <c r="H2356" s="24" t="s">
        <v>101</v>
      </c>
      <c r="I2356" s="24" t="s">
        <v>5434</v>
      </c>
    </row>
    <row r="2357" spans="1:9" x14ac:dyDescent="0.25">
      <c r="A2357" s="27">
        <v>3302106</v>
      </c>
      <c r="B2357" s="34">
        <v>330210</v>
      </c>
      <c r="C2357" s="26" t="s">
        <v>2358</v>
      </c>
      <c r="D2357" s="26">
        <v>-21.67</v>
      </c>
      <c r="E2357" s="26">
        <v>-42.08</v>
      </c>
      <c r="F2357" s="27">
        <v>0</v>
      </c>
      <c r="G2357" s="27">
        <v>33</v>
      </c>
      <c r="H2357" s="26" t="s">
        <v>91</v>
      </c>
      <c r="I2357" s="26" t="s">
        <v>90</v>
      </c>
    </row>
    <row r="2358" spans="1:9" x14ac:dyDescent="0.25">
      <c r="A2358" s="25">
        <v>5210901</v>
      </c>
      <c r="B2358" s="33">
        <v>521090</v>
      </c>
      <c r="C2358" s="24" t="s">
        <v>2359</v>
      </c>
      <c r="D2358" s="24">
        <v>-14.95</v>
      </c>
      <c r="E2358" s="24">
        <v>-49.54</v>
      </c>
      <c r="F2358" s="25">
        <v>0</v>
      </c>
      <c r="G2358" s="25">
        <v>52</v>
      </c>
      <c r="H2358" s="24" t="s">
        <v>76</v>
      </c>
      <c r="I2358" s="24" t="s">
        <v>5428</v>
      </c>
    </row>
    <row r="2359" spans="1:9" x14ac:dyDescent="0.25">
      <c r="A2359" s="27">
        <v>3133402</v>
      </c>
      <c r="B2359" s="34">
        <v>313340</v>
      </c>
      <c r="C2359" s="26" t="s">
        <v>2360</v>
      </c>
      <c r="D2359" s="26">
        <v>-19.899999999999999</v>
      </c>
      <c r="E2359" s="26">
        <v>-49.38</v>
      </c>
      <c r="F2359" s="27">
        <v>0</v>
      </c>
      <c r="G2359" s="27">
        <v>31</v>
      </c>
      <c r="H2359" s="26" t="s">
        <v>83</v>
      </c>
      <c r="I2359" s="26" t="s">
        <v>82</v>
      </c>
    </row>
    <row r="2360" spans="1:9" x14ac:dyDescent="0.25">
      <c r="A2360" s="25">
        <v>2306306</v>
      </c>
      <c r="B2360" s="33">
        <v>230630</v>
      </c>
      <c r="C2360" s="24" t="s">
        <v>2361</v>
      </c>
      <c r="D2360" s="24">
        <v>-3.68</v>
      </c>
      <c r="E2360" s="24">
        <v>-39.58</v>
      </c>
      <c r="F2360" s="25">
        <v>0</v>
      </c>
      <c r="G2360" s="25">
        <v>23</v>
      </c>
      <c r="H2360" s="24" t="s">
        <v>72</v>
      </c>
      <c r="I2360" s="24" t="s">
        <v>5430</v>
      </c>
    </row>
    <row r="2361" spans="1:9" x14ac:dyDescent="0.25">
      <c r="A2361" s="27">
        <v>2916104</v>
      </c>
      <c r="B2361" s="34">
        <v>291610</v>
      </c>
      <c r="C2361" s="26" t="s">
        <v>2362</v>
      </c>
      <c r="D2361" s="26">
        <v>-12.88</v>
      </c>
      <c r="E2361" s="26">
        <v>-38.67</v>
      </c>
      <c r="F2361" s="27">
        <v>0</v>
      </c>
      <c r="G2361" s="27">
        <v>29</v>
      </c>
      <c r="H2361" s="26" t="s">
        <v>71</v>
      </c>
      <c r="I2361" s="26" t="s">
        <v>70</v>
      </c>
    </row>
    <row r="2362" spans="1:9" x14ac:dyDescent="0.25">
      <c r="A2362" s="25">
        <v>2916203</v>
      </c>
      <c r="B2362" s="33">
        <v>291620</v>
      </c>
      <c r="C2362" s="24" t="s">
        <v>2363</v>
      </c>
      <c r="D2362" s="24">
        <v>-14.89</v>
      </c>
      <c r="E2362" s="24">
        <v>-39.42</v>
      </c>
      <c r="F2362" s="25">
        <v>0</v>
      </c>
      <c r="G2362" s="25">
        <v>29</v>
      </c>
      <c r="H2362" s="24" t="s">
        <v>71</v>
      </c>
      <c r="I2362" s="24" t="s">
        <v>70</v>
      </c>
    </row>
    <row r="2363" spans="1:9" x14ac:dyDescent="0.25">
      <c r="A2363" s="27">
        <v>2916302</v>
      </c>
      <c r="B2363" s="34">
        <v>291630</v>
      </c>
      <c r="C2363" s="26" t="s">
        <v>2364</v>
      </c>
      <c r="D2363" s="26">
        <v>-15.95</v>
      </c>
      <c r="E2363" s="26">
        <v>-39.53</v>
      </c>
      <c r="F2363" s="27">
        <v>0</v>
      </c>
      <c r="G2363" s="27">
        <v>29</v>
      </c>
      <c r="H2363" s="26" t="s">
        <v>71</v>
      </c>
      <c r="I2363" s="26" t="s">
        <v>70</v>
      </c>
    </row>
    <row r="2364" spans="1:9" x14ac:dyDescent="0.25">
      <c r="A2364" s="25">
        <v>3133501</v>
      </c>
      <c r="B2364" s="33">
        <v>313350</v>
      </c>
      <c r="C2364" s="24" t="s">
        <v>2365</v>
      </c>
      <c r="D2364" s="24">
        <v>-20.47</v>
      </c>
      <c r="E2364" s="24">
        <v>-45.12</v>
      </c>
      <c r="F2364" s="25">
        <v>0</v>
      </c>
      <c r="G2364" s="25">
        <v>31</v>
      </c>
      <c r="H2364" s="24" t="s">
        <v>83</v>
      </c>
      <c r="I2364" s="24" t="s">
        <v>82</v>
      </c>
    </row>
    <row r="2365" spans="1:9" x14ac:dyDescent="0.25">
      <c r="A2365" s="27">
        <v>3522208</v>
      </c>
      <c r="B2365" s="34">
        <v>352220</v>
      </c>
      <c r="C2365" s="26" t="s">
        <v>2366</v>
      </c>
      <c r="D2365" s="26">
        <v>-23.71</v>
      </c>
      <c r="E2365" s="26">
        <v>-46.84</v>
      </c>
      <c r="F2365" s="27">
        <v>0</v>
      </c>
      <c r="G2365" s="27">
        <v>35</v>
      </c>
      <c r="H2365" s="26" t="s">
        <v>101</v>
      </c>
      <c r="I2365" s="26" t="s">
        <v>5434</v>
      </c>
    </row>
    <row r="2366" spans="1:9" x14ac:dyDescent="0.25">
      <c r="A2366" s="25">
        <v>2105401</v>
      </c>
      <c r="B2366" s="33">
        <v>210540</v>
      </c>
      <c r="C2366" s="24" t="s">
        <v>2367</v>
      </c>
      <c r="D2366" s="24">
        <v>-3.39</v>
      </c>
      <c r="E2366" s="24">
        <v>-44.35</v>
      </c>
      <c r="F2366" s="25">
        <v>0</v>
      </c>
      <c r="G2366" s="25">
        <v>21</v>
      </c>
      <c r="H2366" s="24" t="s">
        <v>77</v>
      </c>
      <c r="I2366" s="24" t="s">
        <v>5433</v>
      </c>
    </row>
    <row r="2367" spans="1:9" x14ac:dyDescent="0.25">
      <c r="A2367" s="27">
        <v>4111209</v>
      </c>
      <c r="B2367" s="34">
        <v>411120</v>
      </c>
      <c r="C2367" s="26" t="s">
        <v>2368</v>
      </c>
      <c r="D2367" s="26">
        <v>-25.96</v>
      </c>
      <c r="E2367" s="26">
        <v>-52.81</v>
      </c>
      <c r="F2367" s="27">
        <v>0</v>
      </c>
      <c r="G2367" s="27">
        <v>41</v>
      </c>
      <c r="H2367" s="26" t="s">
        <v>86</v>
      </c>
      <c r="I2367" s="26" t="s">
        <v>5431</v>
      </c>
    </row>
    <row r="2368" spans="1:9" x14ac:dyDescent="0.25">
      <c r="A2368" s="25">
        <v>4208302</v>
      </c>
      <c r="B2368" s="33">
        <v>420830</v>
      </c>
      <c r="C2368" s="24" t="s">
        <v>2369</v>
      </c>
      <c r="D2368" s="24">
        <v>-27.09</v>
      </c>
      <c r="E2368" s="24">
        <v>-48.61</v>
      </c>
      <c r="F2368" s="25">
        <v>0</v>
      </c>
      <c r="G2368" s="25">
        <v>42</v>
      </c>
      <c r="H2368" s="24" t="s">
        <v>100</v>
      </c>
      <c r="I2368" s="24" t="s">
        <v>99</v>
      </c>
    </row>
    <row r="2369" spans="1:9" x14ac:dyDescent="0.25">
      <c r="A2369" s="27">
        <v>3202801</v>
      </c>
      <c r="B2369" s="34">
        <v>320280</v>
      </c>
      <c r="C2369" s="26" t="s">
        <v>2370</v>
      </c>
      <c r="D2369" s="26">
        <v>-21.01</v>
      </c>
      <c r="E2369" s="26">
        <v>-40.83</v>
      </c>
      <c r="F2369" s="27">
        <v>0</v>
      </c>
      <c r="G2369" s="27">
        <v>32</v>
      </c>
      <c r="H2369" s="26" t="s">
        <v>75</v>
      </c>
      <c r="I2369" s="26" t="s">
        <v>5436</v>
      </c>
    </row>
    <row r="2370" spans="1:9" x14ac:dyDescent="0.25">
      <c r="A2370" s="25">
        <v>4111258</v>
      </c>
      <c r="B2370" s="33">
        <v>411125</v>
      </c>
      <c r="C2370" s="24" t="s">
        <v>2371</v>
      </c>
      <c r="D2370" s="24">
        <v>-25.21</v>
      </c>
      <c r="E2370" s="24">
        <v>-49.34</v>
      </c>
      <c r="F2370" s="25">
        <v>0</v>
      </c>
      <c r="G2370" s="25">
        <v>41</v>
      </c>
      <c r="H2370" s="24" t="s">
        <v>86</v>
      </c>
      <c r="I2370" s="24" t="s">
        <v>5431</v>
      </c>
    </row>
    <row r="2371" spans="1:9" x14ac:dyDescent="0.25">
      <c r="A2371" s="27">
        <v>3302205</v>
      </c>
      <c r="B2371" s="34">
        <v>330220</v>
      </c>
      <c r="C2371" s="26" t="s">
        <v>2372</v>
      </c>
      <c r="D2371" s="26">
        <v>-21.2</v>
      </c>
      <c r="E2371" s="26">
        <v>-41.88</v>
      </c>
      <c r="F2371" s="27">
        <v>0</v>
      </c>
      <c r="G2371" s="27">
        <v>33</v>
      </c>
      <c r="H2371" s="26" t="s">
        <v>91</v>
      </c>
      <c r="I2371" s="26" t="s">
        <v>90</v>
      </c>
    </row>
    <row r="2372" spans="1:9" x14ac:dyDescent="0.25">
      <c r="A2372" s="25">
        <v>2607703</v>
      </c>
      <c r="B2372" s="33">
        <v>260770</v>
      </c>
      <c r="C2372" s="24" t="s">
        <v>2373</v>
      </c>
      <c r="D2372" s="24">
        <v>-7.37</v>
      </c>
      <c r="E2372" s="24">
        <v>-37.18</v>
      </c>
      <c r="F2372" s="25">
        <v>0</v>
      </c>
      <c r="G2372" s="25">
        <v>26</v>
      </c>
      <c r="H2372" s="24" t="s">
        <v>88</v>
      </c>
      <c r="I2372" s="24" t="s">
        <v>87</v>
      </c>
    </row>
    <row r="2373" spans="1:9" x14ac:dyDescent="0.25">
      <c r="A2373" s="27">
        <v>2916401</v>
      </c>
      <c r="B2373" s="34">
        <v>291640</v>
      </c>
      <c r="C2373" s="26" t="s">
        <v>2374</v>
      </c>
      <c r="D2373" s="26">
        <v>-15.24</v>
      </c>
      <c r="E2373" s="26">
        <v>-40.24</v>
      </c>
      <c r="F2373" s="27">
        <v>0</v>
      </c>
      <c r="G2373" s="27">
        <v>29</v>
      </c>
      <c r="H2373" s="26" t="s">
        <v>71</v>
      </c>
      <c r="I2373" s="26" t="s">
        <v>70</v>
      </c>
    </row>
    <row r="2374" spans="1:9" x14ac:dyDescent="0.25">
      <c r="A2374" s="25">
        <v>3522307</v>
      </c>
      <c r="B2374" s="33">
        <v>352230</v>
      </c>
      <c r="C2374" s="24" t="s">
        <v>2375</v>
      </c>
      <c r="D2374" s="24">
        <v>-23.59</v>
      </c>
      <c r="E2374" s="24">
        <v>-48.05</v>
      </c>
      <c r="F2374" s="25">
        <v>0</v>
      </c>
      <c r="G2374" s="25">
        <v>35</v>
      </c>
      <c r="H2374" s="24" t="s">
        <v>101</v>
      </c>
      <c r="I2374" s="24" t="s">
        <v>5434</v>
      </c>
    </row>
    <row r="2375" spans="1:9" x14ac:dyDescent="0.25">
      <c r="A2375" s="27">
        <v>3522406</v>
      </c>
      <c r="B2375" s="34">
        <v>352240</v>
      </c>
      <c r="C2375" s="26" t="s">
        <v>2376</v>
      </c>
      <c r="D2375" s="26">
        <v>-23.98</v>
      </c>
      <c r="E2375" s="26">
        <v>-48.87</v>
      </c>
      <c r="F2375" s="27">
        <v>0</v>
      </c>
      <c r="G2375" s="27">
        <v>35</v>
      </c>
      <c r="H2375" s="26" t="s">
        <v>101</v>
      </c>
      <c r="I2375" s="26" t="s">
        <v>5434</v>
      </c>
    </row>
    <row r="2376" spans="1:9" x14ac:dyDescent="0.25">
      <c r="A2376" s="25">
        <v>3133600</v>
      </c>
      <c r="B2376" s="33">
        <v>313360</v>
      </c>
      <c r="C2376" s="24" t="s">
        <v>2376</v>
      </c>
      <c r="D2376" s="24">
        <v>-22.76</v>
      </c>
      <c r="E2376" s="24">
        <v>-46.22</v>
      </c>
      <c r="F2376" s="25">
        <v>0</v>
      </c>
      <c r="G2376" s="25">
        <v>31</v>
      </c>
      <c r="H2376" s="24" t="s">
        <v>83</v>
      </c>
      <c r="I2376" s="24" t="s">
        <v>82</v>
      </c>
    </row>
    <row r="2377" spans="1:9" x14ac:dyDescent="0.25">
      <c r="A2377" s="27">
        <v>3522505</v>
      </c>
      <c r="B2377" s="34">
        <v>352250</v>
      </c>
      <c r="C2377" s="26" t="s">
        <v>2377</v>
      </c>
      <c r="D2377" s="26">
        <v>-23.54</v>
      </c>
      <c r="E2377" s="26">
        <v>-46.93</v>
      </c>
      <c r="F2377" s="27">
        <v>0</v>
      </c>
      <c r="G2377" s="27">
        <v>35</v>
      </c>
      <c r="H2377" s="26" t="s">
        <v>101</v>
      </c>
      <c r="I2377" s="26" t="s">
        <v>5434</v>
      </c>
    </row>
    <row r="2378" spans="1:9" x14ac:dyDescent="0.25">
      <c r="A2378" s="25">
        <v>2916500</v>
      </c>
      <c r="B2378" s="33">
        <v>291650</v>
      </c>
      <c r="C2378" s="24" t="s">
        <v>2378</v>
      </c>
      <c r="D2378" s="24">
        <v>-11.31</v>
      </c>
      <c r="E2378" s="24">
        <v>-38.229999999999997</v>
      </c>
      <c r="F2378" s="25">
        <v>0</v>
      </c>
      <c r="G2378" s="25">
        <v>29</v>
      </c>
      <c r="H2378" s="24" t="s">
        <v>71</v>
      </c>
      <c r="I2378" s="24" t="s">
        <v>70</v>
      </c>
    </row>
    <row r="2379" spans="1:9" x14ac:dyDescent="0.25">
      <c r="A2379" s="27">
        <v>2306405</v>
      </c>
      <c r="B2379" s="34">
        <v>230640</v>
      </c>
      <c r="C2379" s="26" t="s">
        <v>2379</v>
      </c>
      <c r="D2379" s="26">
        <v>-3.49</v>
      </c>
      <c r="E2379" s="26">
        <v>-39.57</v>
      </c>
      <c r="F2379" s="27">
        <v>0</v>
      </c>
      <c r="G2379" s="27">
        <v>23</v>
      </c>
      <c r="H2379" s="26" t="s">
        <v>72</v>
      </c>
      <c r="I2379" s="26" t="s">
        <v>5430</v>
      </c>
    </row>
    <row r="2380" spans="1:9" x14ac:dyDescent="0.25">
      <c r="A2380" s="25">
        <v>3522604</v>
      </c>
      <c r="B2380" s="33">
        <v>352260</v>
      </c>
      <c r="C2380" s="24" t="s">
        <v>2380</v>
      </c>
      <c r="D2380" s="24">
        <v>-22.43</v>
      </c>
      <c r="E2380" s="24">
        <v>-46.82</v>
      </c>
      <c r="F2380" s="25">
        <v>0</v>
      </c>
      <c r="G2380" s="25">
        <v>35</v>
      </c>
      <c r="H2380" s="24" t="s">
        <v>101</v>
      </c>
      <c r="I2380" s="24" t="s">
        <v>5434</v>
      </c>
    </row>
    <row r="2381" spans="1:9" x14ac:dyDescent="0.25">
      <c r="A2381" s="27">
        <v>1302009</v>
      </c>
      <c r="B2381" s="34">
        <v>130200</v>
      </c>
      <c r="C2381" s="26" t="s">
        <v>2381</v>
      </c>
      <c r="D2381" s="26">
        <v>-2.74</v>
      </c>
      <c r="E2381" s="26">
        <v>-58.02</v>
      </c>
      <c r="F2381" s="27">
        <v>0</v>
      </c>
      <c r="G2381" s="27">
        <v>13</v>
      </c>
      <c r="H2381" s="26" t="s">
        <v>69</v>
      </c>
      <c r="I2381" s="26" t="s">
        <v>68</v>
      </c>
    </row>
    <row r="2382" spans="1:9" x14ac:dyDescent="0.25">
      <c r="A2382" s="25">
        <v>4208401</v>
      </c>
      <c r="B2382" s="33">
        <v>420840</v>
      </c>
      <c r="C2382" s="24" t="s">
        <v>2381</v>
      </c>
      <c r="D2382" s="24">
        <v>-27.16</v>
      </c>
      <c r="E2382" s="24">
        <v>-53.71</v>
      </c>
      <c r="F2382" s="25">
        <v>0</v>
      </c>
      <c r="G2382" s="25">
        <v>42</v>
      </c>
      <c r="H2382" s="24" t="s">
        <v>100</v>
      </c>
      <c r="I2382" s="24" t="s">
        <v>99</v>
      </c>
    </row>
    <row r="2383" spans="1:9" x14ac:dyDescent="0.25">
      <c r="A2383" s="27">
        <v>5211008</v>
      </c>
      <c r="B2383" s="34">
        <v>521100</v>
      </c>
      <c r="C2383" s="26" t="s">
        <v>2382</v>
      </c>
      <c r="D2383" s="26">
        <v>-15.82</v>
      </c>
      <c r="E2383" s="26">
        <v>-50.61</v>
      </c>
      <c r="F2383" s="27">
        <v>0</v>
      </c>
      <c r="G2383" s="27">
        <v>52</v>
      </c>
      <c r="H2383" s="26" t="s">
        <v>76</v>
      </c>
      <c r="I2383" s="26" t="s">
        <v>5428</v>
      </c>
    </row>
    <row r="2384" spans="1:9" x14ac:dyDescent="0.25">
      <c r="A2384" s="25">
        <v>3522653</v>
      </c>
      <c r="B2384" s="33">
        <v>352265</v>
      </c>
      <c r="C2384" s="24" t="s">
        <v>2383</v>
      </c>
      <c r="D2384" s="24">
        <v>-24.57</v>
      </c>
      <c r="E2384" s="24">
        <v>-49.16</v>
      </c>
      <c r="F2384" s="25">
        <v>0</v>
      </c>
      <c r="G2384" s="25">
        <v>35</v>
      </c>
      <c r="H2384" s="24" t="s">
        <v>101</v>
      </c>
      <c r="I2384" s="24" t="s">
        <v>5434</v>
      </c>
    </row>
    <row r="2385" spans="1:9" x14ac:dyDescent="0.25">
      <c r="A2385" s="27">
        <v>1710904</v>
      </c>
      <c r="B2385" s="34">
        <v>171090</v>
      </c>
      <c r="C2385" s="26" t="s">
        <v>2384</v>
      </c>
      <c r="D2385" s="26">
        <v>-8.3800000000000008</v>
      </c>
      <c r="E2385" s="26">
        <v>-48.11</v>
      </c>
      <c r="F2385" s="27">
        <v>0</v>
      </c>
      <c r="G2385" s="27">
        <v>17</v>
      </c>
      <c r="H2385" s="26" t="s">
        <v>105</v>
      </c>
      <c r="I2385" s="26" t="s">
        <v>104</v>
      </c>
    </row>
    <row r="2386" spans="1:9" x14ac:dyDescent="0.25">
      <c r="A2386" s="25">
        <v>2607752</v>
      </c>
      <c r="B2386" s="33">
        <v>260775</v>
      </c>
      <c r="C2386" s="24" t="s">
        <v>2385</v>
      </c>
      <c r="D2386" s="24">
        <v>-7.77</v>
      </c>
      <c r="E2386" s="24">
        <v>-34.89</v>
      </c>
      <c r="F2386" s="25">
        <v>0</v>
      </c>
      <c r="G2386" s="25">
        <v>26</v>
      </c>
      <c r="H2386" s="24" t="s">
        <v>88</v>
      </c>
      <c r="I2386" s="24" t="s">
        <v>87</v>
      </c>
    </row>
    <row r="2387" spans="1:9" x14ac:dyDescent="0.25">
      <c r="A2387" s="27">
        <v>2916609</v>
      </c>
      <c r="B2387" s="34">
        <v>291660</v>
      </c>
      <c r="C2387" s="26" t="s">
        <v>2386</v>
      </c>
      <c r="D2387" s="26">
        <v>-14.42</v>
      </c>
      <c r="E2387" s="26">
        <v>-39.56</v>
      </c>
      <c r="F2387" s="27">
        <v>0</v>
      </c>
      <c r="G2387" s="27">
        <v>29</v>
      </c>
      <c r="H2387" s="26" t="s">
        <v>71</v>
      </c>
      <c r="I2387" s="26" t="s">
        <v>70</v>
      </c>
    </row>
    <row r="2388" spans="1:9" x14ac:dyDescent="0.25">
      <c r="A2388" s="25">
        <v>2306504</v>
      </c>
      <c r="B2388" s="33">
        <v>230650</v>
      </c>
      <c r="C2388" s="24" t="s">
        <v>2387</v>
      </c>
      <c r="D2388" s="24">
        <v>-4.5599999999999996</v>
      </c>
      <c r="E2388" s="24">
        <v>-38.92</v>
      </c>
      <c r="F2388" s="25">
        <v>0</v>
      </c>
      <c r="G2388" s="25">
        <v>23</v>
      </c>
      <c r="H2388" s="24" t="s">
        <v>72</v>
      </c>
      <c r="I2388" s="24" t="s">
        <v>5430</v>
      </c>
    </row>
    <row r="2389" spans="1:9" x14ac:dyDescent="0.25">
      <c r="A2389" s="27">
        <v>4208450</v>
      </c>
      <c r="B2389" s="34">
        <v>420845</v>
      </c>
      <c r="C2389" s="26" t="s">
        <v>2388</v>
      </c>
      <c r="D2389" s="26">
        <v>-26.11</v>
      </c>
      <c r="E2389" s="26">
        <v>-48.61</v>
      </c>
      <c r="F2389" s="27">
        <v>0</v>
      </c>
      <c r="G2389" s="27">
        <v>42</v>
      </c>
      <c r="H2389" s="26" t="s">
        <v>100</v>
      </c>
      <c r="I2389" s="26" t="s">
        <v>99</v>
      </c>
    </row>
    <row r="2390" spans="1:9" x14ac:dyDescent="0.25">
      <c r="A2390" s="25">
        <v>3522703</v>
      </c>
      <c r="B2390" s="33">
        <v>352270</v>
      </c>
      <c r="C2390" s="24" t="s">
        <v>2389</v>
      </c>
      <c r="D2390" s="24">
        <v>-21.59</v>
      </c>
      <c r="E2390" s="24">
        <v>-48.81</v>
      </c>
      <c r="F2390" s="25">
        <v>0</v>
      </c>
      <c r="G2390" s="25">
        <v>35</v>
      </c>
      <c r="H2390" s="24" t="s">
        <v>101</v>
      </c>
      <c r="I2390" s="24" t="s">
        <v>5434</v>
      </c>
    </row>
    <row r="2391" spans="1:9" x14ac:dyDescent="0.25">
      <c r="A2391" s="27">
        <v>5004502</v>
      </c>
      <c r="B2391" s="34">
        <v>500450</v>
      </c>
      <c r="C2391" s="26" t="s">
        <v>2390</v>
      </c>
      <c r="D2391" s="26">
        <v>-22.07</v>
      </c>
      <c r="E2391" s="26">
        <v>-54.78</v>
      </c>
      <c r="F2391" s="27">
        <v>0</v>
      </c>
      <c r="G2391" s="27">
        <v>50</v>
      </c>
      <c r="H2391" s="26" t="s">
        <v>81</v>
      </c>
      <c r="I2391" s="26" t="s">
        <v>80</v>
      </c>
    </row>
    <row r="2392" spans="1:9" x14ac:dyDescent="0.25">
      <c r="A2392" s="25">
        <v>1711100</v>
      </c>
      <c r="B2392" s="33">
        <v>171110</v>
      </c>
      <c r="C2392" s="24" t="s">
        <v>2391</v>
      </c>
      <c r="D2392" s="24">
        <v>-8.57</v>
      </c>
      <c r="E2392" s="24">
        <v>-48.68</v>
      </c>
      <c r="F2392" s="25">
        <v>0</v>
      </c>
      <c r="G2392" s="25">
        <v>17</v>
      </c>
      <c r="H2392" s="24" t="s">
        <v>105</v>
      </c>
      <c r="I2392" s="24" t="s">
        <v>104</v>
      </c>
    </row>
    <row r="2393" spans="1:9" x14ac:dyDescent="0.25">
      <c r="A2393" s="27">
        <v>3522802</v>
      </c>
      <c r="B2393" s="34">
        <v>352280</v>
      </c>
      <c r="C2393" s="26" t="s">
        <v>2392</v>
      </c>
      <c r="D2393" s="26">
        <v>-23.7</v>
      </c>
      <c r="E2393" s="26">
        <v>-49.49</v>
      </c>
      <c r="F2393" s="27">
        <v>0</v>
      </c>
      <c r="G2393" s="27">
        <v>35</v>
      </c>
      <c r="H2393" s="26" t="s">
        <v>101</v>
      </c>
      <c r="I2393" s="26" t="s">
        <v>5434</v>
      </c>
    </row>
    <row r="2394" spans="1:9" x14ac:dyDescent="0.25">
      <c r="A2394" s="25">
        <v>2507002</v>
      </c>
      <c r="B2394" s="33">
        <v>250700</v>
      </c>
      <c r="C2394" s="24" t="s">
        <v>2392</v>
      </c>
      <c r="D2394" s="24">
        <v>-7.3</v>
      </c>
      <c r="E2394" s="24">
        <v>-38.15</v>
      </c>
      <c r="F2394" s="25">
        <v>0</v>
      </c>
      <c r="G2394" s="25">
        <v>25</v>
      </c>
      <c r="H2394" s="24" t="s">
        <v>85</v>
      </c>
      <c r="I2394" s="24" t="s">
        <v>5437</v>
      </c>
    </row>
    <row r="2395" spans="1:9" x14ac:dyDescent="0.25">
      <c r="A2395" s="27">
        <v>2803203</v>
      </c>
      <c r="B2395" s="34">
        <v>280320</v>
      </c>
      <c r="C2395" s="26" t="s">
        <v>2393</v>
      </c>
      <c r="D2395" s="26">
        <v>-10.99</v>
      </c>
      <c r="E2395" s="26">
        <v>-37.31</v>
      </c>
      <c r="F2395" s="27">
        <v>0</v>
      </c>
      <c r="G2395" s="27">
        <v>28</v>
      </c>
      <c r="H2395" s="26" t="s">
        <v>103</v>
      </c>
      <c r="I2395" s="26" t="s">
        <v>102</v>
      </c>
    </row>
    <row r="2396" spans="1:9" x14ac:dyDescent="0.25">
      <c r="A2396" s="25">
        <v>2507101</v>
      </c>
      <c r="B2396" s="33">
        <v>250710</v>
      </c>
      <c r="C2396" s="24" t="s">
        <v>2394</v>
      </c>
      <c r="D2396" s="24">
        <v>-6.82</v>
      </c>
      <c r="E2396" s="24">
        <v>-35.24</v>
      </c>
      <c r="F2396" s="25">
        <v>0</v>
      </c>
      <c r="G2396" s="25">
        <v>25</v>
      </c>
      <c r="H2396" s="24" t="s">
        <v>85</v>
      </c>
      <c r="I2396" s="24" t="s">
        <v>5437</v>
      </c>
    </row>
    <row r="2397" spans="1:9" x14ac:dyDescent="0.25">
      <c r="A2397" s="27">
        <v>1101104</v>
      </c>
      <c r="B2397" s="34">
        <v>110110</v>
      </c>
      <c r="C2397" s="26" t="s">
        <v>2395</v>
      </c>
      <c r="D2397" s="26">
        <v>-9.1999999999999993</v>
      </c>
      <c r="E2397" s="26">
        <v>-63.18</v>
      </c>
      <c r="F2397" s="27">
        <v>0</v>
      </c>
      <c r="G2397" s="27">
        <v>11</v>
      </c>
      <c r="H2397" s="26" t="s">
        <v>96</v>
      </c>
      <c r="I2397" s="26" t="s">
        <v>5400</v>
      </c>
    </row>
    <row r="2398" spans="1:9" x14ac:dyDescent="0.25">
      <c r="A2398" s="25">
        <v>4310579</v>
      </c>
      <c r="B2398" s="33">
        <v>431057</v>
      </c>
      <c r="C2398" s="24" t="s">
        <v>2396</v>
      </c>
      <c r="D2398" s="24">
        <v>-28.78</v>
      </c>
      <c r="E2398" s="24">
        <v>-52.17</v>
      </c>
      <c r="F2398" s="25">
        <v>0</v>
      </c>
      <c r="G2398" s="25">
        <v>43</v>
      </c>
      <c r="H2398" s="24" t="s">
        <v>95</v>
      </c>
      <c r="I2398" s="24" t="s">
        <v>94</v>
      </c>
    </row>
    <row r="2399" spans="1:9" x14ac:dyDescent="0.25">
      <c r="A2399" s="27">
        <v>3522901</v>
      </c>
      <c r="B2399" s="34">
        <v>352290</v>
      </c>
      <c r="C2399" s="26" t="s">
        <v>2397</v>
      </c>
      <c r="D2399" s="26">
        <v>-22.23</v>
      </c>
      <c r="E2399" s="26">
        <v>-48.71</v>
      </c>
      <c r="F2399" s="27">
        <v>0</v>
      </c>
      <c r="G2399" s="27">
        <v>35</v>
      </c>
      <c r="H2399" s="26" t="s">
        <v>101</v>
      </c>
      <c r="I2399" s="26" t="s">
        <v>5434</v>
      </c>
    </row>
    <row r="2400" spans="1:9" x14ac:dyDescent="0.25">
      <c r="A2400" s="25">
        <v>3523008</v>
      </c>
      <c r="B2400" s="33">
        <v>352300</v>
      </c>
      <c r="C2400" s="24" t="s">
        <v>2398</v>
      </c>
      <c r="D2400" s="24">
        <v>-20.64</v>
      </c>
      <c r="E2400" s="24">
        <v>-51.5</v>
      </c>
      <c r="F2400" s="25">
        <v>0</v>
      </c>
      <c r="G2400" s="25">
        <v>35</v>
      </c>
      <c r="H2400" s="24" t="s">
        <v>101</v>
      </c>
      <c r="I2400" s="24" t="s">
        <v>5434</v>
      </c>
    </row>
    <row r="2401" spans="1:9" x14ac:dyDescent="0.25">
      <c r="A2401" s="27">
        <v>5211206</v>
      </c>
      <c r="B2401" s="34">
        <v>521120</v>
      </c>
      <c r="C2401" s="26" t="s">
        <v>2399</v>
      </c>
      <c r="D2401" s="26">
        <v>-15.56</v>
      </c>
      <c r="E2401" s="26">
        <v>-49.94</v>
      </c>
      <c r="F2401" s="27">
        <v>0</v>
      </c>
      <c r="G2401" s="27">
        <v>52</v>
      </c>
      <c r="H2401" s="26" t="s">
        <v>76</v>
      </c>
      <c r="I2401" s="26" t="s">
        <v>5428</v>
      </c>
    </row>
    <row r="2402" spans="1:9" x14ac:dyDescent="0.25">
      <c r="A2402" s="25">
        <v>3523107</v>
      </c>
      <c r="B2402" s="33">
        <v>352310</v>
      </c>
      <c r="C2402" s="24" t="s">
        <v>2400</v>
      </c>
      <c r="D2402" s="24">
        <v>-23.48</v>
      </c>
      <c r="E2402" s="24">
        <v>-46.34</v>
      </c>
      <c r="F2402" s="25">
        <v>0</v>
      </c>
      <c r="G2402" s="25">
        <v>35</v>
      </c>
      <c r="H2402" s="24" t="s">
        <v>101</v>
      </c>
      <c r="I2402" s="24" t="s">
        <v>5434</v>
      </c>
    </row>
    <row r="2403" spans="1:9" x14ac:dyDescent="0.25">
      <c r="A2403" s="27">
        <v>2916708</v>
      </c>
      <c r="B2403" s="34">
        <v>291670</v>
      </c>
      <c r="C2403" s="26" t="s">
        <v>2401</v>
      </c>
      <c r="D2403" s="26">
        <v>-13.45</v>
      </c>
      <c r="E2403" s="26">
        <v>-39.94</v>
      </c>
      <c r="F2403" s="27">
        <v>0</v>
      </c>
      <c r="G2403" s="27">
        <v>29</v>
      </c>
      <c r="H2403" s="26" t="s">
        <v>71</v>
      </c>
      <c r="I2403" s="26" t="s">
        <v>70</v>
      </c>
    </row>
    <row r="2404" spans="1:9" x14ac:dyDescent="0.25">
      <c r="A2404" s="25">
        <v>4310603</v>
      </c>
      <c r="B2404" s="33">
        <v>431060</v>
      </c>
      <c r="C2404" s="24" t="s">
        <v>2402</v>
      </c>
      <c r="D2404" s="24">
        <v>-29.12</v>
      </c>
      <c r="E2404" s="24">
        <v>-56.55</v>
      </c>
      <c r="F2404" s="25">
        <v>0</v>
      </c>
      <c r="G2404" s="25">
        <v>43</v>
      </c>
      <c r="H2404" s="24" t="s">
        <v>95</v>
      </c>
      <c r="I2404" s="24" t="s">
        <v>94</v>
      </c>
    </row>
    <row r="2405" spans="1:9" x14ac:dyDescent="0.25">
      <c r="A2405" s="27">
        <v>5004601</v>
      </c>
      <c r="B2405" s="34">
        <v>500460</v>
      </c>
      <c r="C2405" s="26" t="s">
        <v>2403</v>
      </c>
      <c r="D2405" s="26">
        <v>-23.47</v>
      </c>
      <c r="E2405" s="26">
        <v>-54.18</v>
      </c>
      <c r="F2405" s="27">
        <v>0</v>
      </c>
      <c r="G2405" s="27">
        <v>50</v>
      </c>
      <c r="H2405" s="26" t="s">
        <v>81</v>
      </c>
      <c r="I2405" s="26" t="s">
        <v>80</v>
      </c>
    </row>
    <row r="2406" spans="1:9" x14ac:dyDescent="0.25">
      <c r="A2406" s="25">
        <v>2607802</v>
      </c>
      <c r="B2406" s="33">
        <v>260780</v>
      </c>
      <c r="C2406" s="24" t="s">
        <v>2404</v>
      </c>
      <c r="D2406" s="24">
        <v>-7.66</v>
      </c>
      <c r="E2406" s="24">
        <v>-35.1</v>
      </c>
      <c r="F2406" s="25">
        <v>0</v>
      </c>
      <c r="G2406" s="25">
        <v>26</v>
      </c>
      <c r="H2406" s="24" t="s">
        <v>88</v>
      </c>
      <c r="I2406" s="24" t="s">
        <v>87</v>
      </c>
    </row>
    <row r="2407" spans="1:9" x14ac:dyDescent="0.25">
      <c r="A2407" s="27">
        <v>3202900</v>
      </c>
      <c r="B2407" s="34">
        <v>320290</v>
      </c>
      <c r="C2407" s="26" t="s">
        <v>2405</v>
      </c>
      <c r="D2407" s="26">
        <v>-19.87</v>
      </c>
      <c r="E2407" s="26">
        <v>-40.869999999999997</v>
      </c>
      <c r="F2407" s="27">
        <v>0</v>
      </c>
      <c r="G2407" s="27">
        <v>32</v>
      </c>
      <c r="H2407" s="26" t="s">
        <v>75</v>
      </c>
      <c r="I2407" s="26" t="s">
        <v>5436</v>
      </c>
    </row>
    <row r="2408" spans="1:9" x14ac:dyDescent="0.25">
      <c r="A2408" s="25">
        <v>2916807</v>
      </c>
      <c r="B2408" s="33">
        <v>291680</v>
      </c>
      <c r="C2408" s="24" t="s">
        <v>2406</v>
      </c>
      <c r="D2408" s="24">
        <v>-15.65</v>
      </c>
      <c r="E2408" s="24">
        <v>-40.06</v>
      </c>
      <c r="F2408" s="25">
        <v>0</v>
      </c>
      <c r="G2408" s="25">
        <v>29</v>
      </c>
      <c r="H2408" s="24" t="s">
        <v>71</v>
      </c>
      <c r="I2408" s="24" t="s">
        <v>70</v>
      </c>
    </row>
    <row r="2409" spans="1:9" x14ac:dyDescent="0.25">
      <c r="A2409" s="27">
        <v>3523206</v>
      </c>
      <c r="B2409" s="34">
        <v>352320</v>
      </c>
      <c r="C2409" s="26" t="s">
        <v>2407</v>
      </c>
      <c r="D2409" s="26">
        <v>-24.11</v>
      </c>
      <c r="E2409" s="26">
        <v>-49.34</v>
      </c>
      <c r="F2409" s="27">
        <v>0</v>
      </c>
      <c r="G2409" s="27">
        <v>35</v>
      </c>
      <c r="H2409" s="26" t="s">
        <v>101</v>
      </c>
      <c r="I2409" s="26" t="s">
        <v>5434</v>
      </c>
    </row>
    <row r="2410" spans="1:9" x14ac:dyDescent="0.25">
      <c r="A2410" s="25">
        <v>2306553</v>
      </c>
      <c r="B2410" s="33">
        <v>230655</v>
      </c>
      <c r="C2410" s="24" t="s">
        <v>2408</v>
      </c>
      <c r="D2410" s="24">
        <v>-2.92</v>
      </c>
      <c r="E2410" s="24">
        <v>-39.909999999999997</v>
      </c>
      <c r="F2410" s="25">
        <v>0</v>
      </c>
      <c r="G2410" s="25">
        <v>23</v>
      </c>
      <c r="H2410" s="24" t="s">
        <v>72</v>
      </c>
      <c r="I2410" s="24" t="s">
        <v>5430</v>
      </c>
    </row>
    <row r="2411" spans="1:9" x14ac:dyDescent="0.25">
      <c r="A2411" s="27">
        <v>3523305</v>
      </c>
      <c r="B2411" s="34">
        <v>352330</v>
      </c>
      <c r="C2411" s="26" t="s">
        <v>2409</v>
      </c>
      <c r="D2411" s="26">
        <v>-24.28</v>
      </c>
      <c r="E2411" s="26">
        <v>-47.17</v>
      </c>
      <c r="F2411" s="27">
        <v>0</v>
      </c>
      <c r="G2411" s="27">
        <v>35</v>
      </c>
      <c r="H2411" s="26" t="s">
        <v>101</v>
      </c>
      <c r="I2411" s="26" t="s">
        <v>5434</v>
      </c>
    </row>
    <row r="2412" spans="1:9" x14ac:dyDescent="0.25">
      <c r="A2412" s="25">
        <v>5211305</v>
      </c>
      <c r="B2412" s="33">
        <v>521130</v>
      </c>
      <c r="C2412" s="24" t="s">
        <v>2410</v>
      </c>
      <c r="D2412" s="24">
        <v>-18.760000000000002</v>
      </c>
      <c r="E2412" s="24">
        <v>-51.34</v>
      </c>
      <c r="F2412" s="25">
        <v>0</v>
      </c>
      <c r="G2412" s="25">
        <v>52</v>
      </c>
      <c r="H2412" s="24" t="s">
        <v>76</v>
      </c>
      <c r="I2412" s="24" t="s">
        <v>5428</v>
      </c>
    </row>
    <row r="2413" spans="1:9" x14ac:dyDescent="0.25">
      <c r="A2413" s="27">
        <v>4310652</v>
      </c>
      <c r="B2413" s="34">
        <v>431065</v>
      </c>
      <c r="C2413" s="26" t="s">
        <v>2411</v>
      </c>
      <c r="D2413" s="26">
        <v>-29.48</v>
      </c>
      <c r="E2413" s="26">
        <v>-50.1</v>
      </c>
      <c r="F2413" s="27">
        <v>0</v>
      </c>
      <c r="G2413" s="27">
        <v>43</v>
      </c>
      <c r="H2413" s="26" t="s">
        <v>95</v>
      </c>
      <c r="I2413" s="26" t="s">
        <v>94</v>
      </c>
    </row>
    <row r="2414" spans="1:9" x14ac:dyDescent="0.25">
      <c r="A2414" s="25">
        <v>3302254</v>
      </c>
      <c r="B2414" s="33">
        <v>330225</v>
      </c>
      <c r="C2414" s="24" t="s">
        <v>2412</v>
      </c>
      <c r="D2414" s="24">
        <v>-22.49</v>
      </c>
      <c r="E2414" s="24">
        <v>-44.56</v>
      </c>
      <c r="F2414" s="25">
        <v>0</v>
      </c>
      <c r="G2414" s="25">
        <v>33</v>
      </c>
      <c r="H2414" s="24" t="s">
        <v>91</v>
      </c>
      <c r="I2414" s="24" t="s">
        <v>90</v>
      </c>
    </row>
    <row r="2415" spans="1:9" x14ac:dyDescent="0.25">
      <c r="A2415" s="27">
        <v>3133709</v>
      </c>
      <c r="B2415" s="34">
        <v>313370</v>
      </c>
      <c r="C2415" s="26" t="s">
        <v>2413</v>
      </c>
      <c r="D2415" s="26">
        <v>-20.190000000000001</v>
      </c>
      <c r="E2415" s="26">
        <v>-44.42</v>
      </c>
      <c r="F2415" s="27">
        <v>0</v>
      </c>
      <c r="G2415" s="27">
        <v>31</v>
      </c>
      <c r="H2415" s="26" t="s">
        <v>83</v>
      </c>
      <c r="I2415" s="26" t="s">
        <v>82</v>
      </c>
    </row>
    <row r="2416" spans="1:9" x14ac:dyDescent="0.25">
      <c r="A2416" s="25">
        <v>3523404</v>
      </c>
      <c r="B2416" s="33">
        <v>352340</v>
      </c>
      <c r="C2416" s="24" t="s">
        <v>2414</v>
      </c>
      <c r="D2416" s="24">
        <v>-23</v>
      </c>
      <c r="E2416" s="24">
        <v>-46.83</v>
      </c>
      <c r="F2416" s="25">
        <v>0</v>
      </c>
      <c r="G2416" s="25">
        <v>35</v>
      </c>
      <c r="H2416" s="24" t="s">
        <v>101</v>
      </c>
      <c r="I2416" s="24" t="s">
        <v>5434</v>
      </c>
    </row>
    <row r="2417" spans="1:9" x14ac:dyDescent="0.25">
      <c r="A2417" s="27">
        <v>4310702</v>
      </c>
      <c r="B2417" s="34">
        <v>431070</v>
      </c>
      <c r="C2417" s="26" t="s">
        <v>2415</v>
      </c>
      <c r="D2417" s="26">
        <v>-27.38</v>
      </c>
      <c r="E2417" s="26">
        <v>-52.45</v>
      </c>
      <c r="F2417" s="27">
        <v>0</v>
      </c>
      <c r="G2417" s="27">
        <v>43</v>
      </c>
      <c r="H2417" s="26" t="s">
        <v>95</v>
      </c>
      <c r="I2417" s="26" t="s">
        <v>94</v>
      </c>
    </row>
    <row r="2418" spans="1:9" x14ac:dyDescent="0.25">
      <c r="A2418" s="25">
        <v>2916856</v>
      </c>
      <c r="B2418" s="33">
        <v>291685</v>
      </c>
      <c r="C2418" s="24" t="s">
        <v>2416</v>
      </c>
      <c r="D2418" s="24">
        <v>-12.71</v>
      </c>
      <c r="E2418" s="24">
        <v>-39.69</v>
      </c>
      <c r="F2418" s="25">
        <v>0</v>
      </c>
      <c r="G2418" s="25">
        <v>29</v>
      </c>
      <c r="H2418" s="24" t="s">
        <v>71</v>
      </c>
      <c r="I2418" s="24" t="s">
        <v>70</v>
      </c>
    </row>
    <row r="2419" spans="1:9" x14ac:dyDescent="0.25">
      <c r="A2419" s="27">
        <v>3523503</v>
      </c>
      <c r="B2419" s="34">
        <v>352350</v>
      </c>
      <c r="C2419" s="26" t="s">
        <v>2417</v>
      </c>
      <c r="D2419" s="26">
        <v>-23.1</v>
      </c>
      <c r="E2419" s="26">
        <v>-48.61</v>
      </c>
      <c r="F2419" s="27">
        <v>0</v>
      </c>
      <c r="G2419" s="27">
        <v>35</v>
      </c>
      <c r="H2419" s="26" t="s">
        <v>101</v>
      </c>
      <c r="I2419" s="26" t="s">
        <v>5434</v>
      </c>
    </row>
    <row r="2420" spans="1:9" x14ac:dyDescent="0.25">
      <c r="A2420" s="25">
        <v>2306603</v>
      </c>
      <c r="B2420" s="33">
        <v>230660</v>
      </c>
      <c r="C2420" s="24" t="s">
        <v>2418</v>
      </c>
      <c r="D2420" s="24">
        <v>-4.5199999999999996</v>
      </c>
      <c r="E2420" s="24">
        <v>-39.619999999999997</v>
      </c>
      <c r="F2420" s="25">
        <v>0</v>
      </c>
      <c r="G2420" s="25">
        <v>23</v>
      </c>
      <c r="H2420" s="24" t="s">
        <v>72</v>
      </c>
      <c r="I2420" s="24" t="s">
        <v>5430</v>
      </c>
    </row>
    <row r="2421" spans="1:9" x14ac:dyDescent="0.25">
      <c r="A2421" s="27">
        <v>2507200</v>
      </c>
      <c r="B2421" s="34">
        <v>250720</v>
      </c>
      <c r="C2421" s="26" t="s">
        <v>2419</v>
      </c>
      <c r="D2421" s="26">
        <v>-7.37</v>
      </c>
      <c r="E2421" s="26">
        <v>-35.619999999999997</v>
      </c>
      <c r="F2421" s="27">
        <v>0</v>
      </c>
      <c r="G2421" s="27">
        <v>25</v>
      </c>
      <c r="H2421" s="26" t="s">
        <v>85</v>
      </c>
      <c r="I2421" s="26" t="s">
        <v>5437</v>
      </c>
    </row>
    <row r="2422" spans="1:9" x14ac:dyDescent="0.25">
      <c r="A2422" s="25">
        <v>2404903</v>
      </c>
      <c r="B2422" s="33">
        <v>240490</v>
      </c>
      <c r="C2422" s="24" t="s">
        <v>2420</v>
      </c>
      <c r="D2422" s="24">
        <v>-5.84</v>
      </c>
      <c r="E2422" s="24">
        <v>-37.99</v>
      </c>
      <c r="F2422" s="25">
        <v>0</v>
      </c>
      <c r="G2422" s="25">
        <v>24</v>
      </c>
      <c r="H2422" s="24" t="s">
        <v>93</v>
      </c>
      <c r="I2422" s="24" t="s">
        <v>92</v>
      </c>
    </row>
    <row r="2423" spans="1:9" x14ac:dyDescent="0.25">
      <c r="A2423" s="27">
        <v>3133758</v>
      </c>
      <c r="B2423" s="34">
        <v>313375</v>
      </c>
      <c r="C2423" s="26" t="s">
        <v>2421</v>
      </c>
      <c r="D2423" s="26">
        <v>-20.73</v>
      </c>
      <c r="E2423" s="26">
        <v>-46.75</v>
      </c>
      <c r="F2423" s="27">
        <v>0</v>
      </c>
      <c r="G2423" s="27">
        <v>31</v>
      </c>
      <c r="H2423" s="26" t="s">
        <v>83</v>
      </c>
      <c r="I2423" s="26" t="s">
        <v>82</v>
      </c>
    </row>
    <row r="2424" spans="1:9" x14ac:dyDescent="0.25">
      <c r="A2424" s="25">
        <v>5104559</v>
      </c>
      <c r="B2424" s="33">
        <v>510455</v>
      </c>
      <c r="C2424" s="24" t="s">
        <v>2422</v>
      </c>
      <c r="D2424" s="24">
        <v>-11.06</v>
      </c>
      <c r="E2424" s="24">
        <v>-55.27</v>
      </c>
      <c r="F2424" s="25">
        <v>0</v>
      </c>
      <c r="G2424" s="25">
        <v>51</v>
      </c>
      <c r="H2424" s="24" t="s">
        <v>79</v>
      </c>
      <c r="I2424" s="24" t="s">
        <v>78</v>
      </c>
    </row>
    <row r="2425" spans="1:9" x14ac:dyDescent="0.25">
      <c r="A2425" s="27">
        <v>1600253</v>
      </c>
      <c r="B2425" s="34">
        <v>160025</v>
      </c>
      <c r="C2425" s="26" t="s">
        <v>2423</v>
      </c>
      <c r="D2425" s="26">
        <v>-0.59</v>
      </c>
      <c r="E2425" s="26">
        <v>-50.67</v>
      </c>
      <c r="F2425" s="27">
        <v>0</v>
      </c>
      <c r="G2425" s="27">
        <v>16</v>
      </c>
      <c r="H2425" s="26" t="s">
        <v>67</v>
      </c>
      <c r="I2425" s="26" t="s">
        <v>5432</v>
      </c>
    </row>
    <row r="2426" spans="1:9" x14ac:dyDescent="0.25">
      <c r="A2426" s="25">
        <v>5211404</v>
      </c>
      <c r="B2426" s="33">
        <v>521140</v>
      </c>
      <c r="C2426" s="24" t="s">
        <v>2424</v>
      </c>
      <c r="D2426" s="24">
        <v>-16.2</v>
      </c>
      <c r="E2426" s="24">
        <v>-49.6</v>
      </c>
      <c r="F2426" s="25">
        <v>0</v>
      </c>
      <c r="G2426" s="25">
        <v>52</v>
      </c>
      <c r="H2426" s="24" t="s">
        <v>76</v>
      </c>
      <c r="I2426" s="24" t="s">
        <v>5428</v>
      </c>
    </row>
    <row r="2427" spans="1:9" x14ac:dyDescent="0.25">
      <c r="A2427" s="27">
        <v>2205102</v>
      </c>
      <c r="B2427" s="34">
        <v>220510</v>
      </c>
      <c r="C2427" s="26" t="s">
        <v>2425</v>
      </c>
      <c r="D2427" s="26">
        <v>-7.6</v>
      </c>
      <c r="E2427" s="26">
        <v>-43.02</v>
      </c>
      <c r="F2427" s="27">
        <v>0</v>
      </c>
      <c r="G2427" s="27">
        <v>22</v>
      </c>
      <c r="H2427" s="26" t="s">
        <v>89</v>
      </c>
      <c r="I2427" s="26" t="s">
        <v>5435</v>
      </c>
    </row>
    <row r="2428" spans="1:9" x14ac:dyDescent="0.25">
      <c r="A2428" s="25">
        <v>3133808</v>
      </c>
      <c r="B2428" s="33">
        <v>313380</v>
      </c>
      <c r="C2428" s="24" t="s">
        <v>2426</v>
      </c>
      <c r="D2428" s="24">
        <v>-20.07</v>
      </c>
      <c r="E2428" s="24">
        <v>-44.57</v>
      </c>
      <c r="F2428" s="25">
        <v>0</v>
      </c>
      <c r="G2428" s="25">
        <v>31</v>
      </c>
      <c r="H2428" s="24" t="s">
        <v>83</v>
      </c>
      <c r="I2428" s="24" t="s">
        <v>82</v>
      </c>
    </row>
    <row r="2429" spans="1:9" x14ac:dyDescent="0.25">
      <c r="A2429" s="27">
        <v>4111308</v>
      </c>
      <c r="B2429" s="34">
        <v>411130</v>
      </c>
      <c r="C2429" s="26" t="s">
        <v>2427</v>
      </c>
      <c r="D2429" s="26">
        <v>-22.73</v>
      </c>
      <c r="E2429" s="26">
        <v>-52.88</v>
      </c>
      <c r="F2429" s="27">
        <v>0</v>
      </c>
      <c r="G2429" s="27">
        <v>41</v>
      </c>
      <c r="H2429" s="26" t="s">
        <v>86</v>
      </c>
      <c r="I2429" s="26" t="s">
        <v>5431</v>
      </c>
    </row>
    <row r="2430" spans="1:9" x14ac:dyDescent="0.25">
      <c r="A2430" s="25">
        <v>3133907</v>
      </c>
      <c r="B2430" s="33">
        <v>313390</v>
      </c>
      <c r="C2430" s="24" t="s">
        <v>2428</v>
      </c>
      <c r="D2430" s="24">
        <v>-20.67</v>
      </c>
      <c r="E2430" s="24">
        <v>-43.61</v>
      </c>
      <c r="F2430" s="25">
        <v>0</v>
      </c>
      <c r="G2430" s="25">
        <v>31</v>
      </c>
      <c r="H2430" s="24" t="s">
        <v>83</v>
      </c>
      <c r="I2430" s="24" t="s">
        <v>82</v>
      </c>
    </row>
    <row r="2431" spans="1:9" x14ac:dyDescent="0.25">
      <c r="A2431" s="27">
        <v>3134004</v>
      </c>
      <c r="B2431" s="34">
        <v>313400</v>
      </c>
      <c r="C2431" s="26" t="s">
        <v>2429</v>
      </c>
      <c r="D2431" s="26">
        <v>-16.61</v>
      </c>
      <c r="E2431" s="26">
        <v>-41.76</v>
      </c>
      <c r="F2431" s="27">
        <v>0</v>
      </c>
      <c r="G2431" s="27">
        <v>31</v>
      </c>
      <c r="H2431" s="26" t="s">
        <v>83</v>
      </c>
      <c r="I2431" s="26" t="s">
        <v>82</v>
      </c>
    </row>
    <row r="2432" spans="1:9" x14ac:dyDescent="0.25">
      <c r="A2432" s="25">
        <v>2105427</v>
      </c>
      <c r="B2432" s="33">
        <v>210542</v>
      </c>
      <c r="C2432" s="24" t="s">
        <v>2430</v>
      </c>
      <c r="D2432" s="24">
        <v>-4.4400000000000004</v>
      </c>
      <c r="E2432" s="24">
        <v>-47.52</v>
      </c>
      <c r="F2432" s="25">
        <v>0</v>
      </c>
      <c r="G2432" s="25">
        <v>21</v>
      </c>
      <c r="H2432" s="24" t="s">
        <v>77</v>
      </c>
      <c r="I2432" s="24" t="s">
        <v>5433</v>
      </c>
    </row>
    <row r="2433" spans="1:9" x14ac:dyDescent="0.25">
      <c r="A2433" s="27">
        <v>5104609</v>
      </c>
      <c r="B2433" s="34">
        <v>510460</v>
      </c>
      <c r="C2433" s="26" t="s">
        <v>2431</v>
      </c>
      <c r="D2433" s="26">
        <v>-17.2</v>
      </c>
      <c r="E2433" s="26">
        <v>-54.15</v>
      </c>
      <c r="F2433" s="27">
        <v>0</v>
      </c>
      <c r="G2433" s="27">
        <v>51</v>
      </c>
      <c r="H2433" s="26" t="s">
        <v>79</v>
      </c>
      <c r="I2433" s="26" t="s">
        <v>78</v>
      </c>
    </row>
    <row r="2434" spans="1:9" x14ac:dyDescent="0.25">
      <c r="A2434" s="25">
        <v>3523602</v>
      </c>
      <c r="B2434" s="33">
        <v>352360</v>
      </c>
      <c r="C2434" s="24" t="s">
        <v>2432</v>
      </c>
      <c r="D2434" s="24">
        <v>-22.25</v>
      </c>
      <c r="E2434" s="24">
        <v>-47.82</v>
      </c>
      <c r="F2434" s="25">
        <v>0</v>
      </c>
      <c r="G2434" s="25">
        <v>35</v>
      </c>
      <c r="H2434" s="24" t="s">
        <v>101</v>
      </c>
      <c r="I2434" s="24" t="s">
        <v>5434</v>
      </c>
    </row>
    <row r="2435" spans="1:9" x14ac:dyDescent="0.25">
      <c r="A2435" s="27">
        <v>3523701</v>
      </c>
      <c r="B2435" s="34">
        <v>352370</v>
      </c>
      <c r="C2435" s="26" t="s">
        <v>2433</v>
      </c>
      <c r="D2435" s="26">
        <v>-20.64</v>
      </c>
      <c r="E2435" s="26">
        <v>-47.21</v>
      </c>
      <c r="F2435" s="27">
        <v>0</v>
      </c>
      <c r="G2435" s="27">
        <v>35</v>
      </c>
      <c r="H2435" s="26" t="s">
        <v>101</v>
      </c>
      <c r="I2435" s="26" t="s">
        <v>5434</v>
      </c>
    </row>
    <row r="2436" spans="1:9" x14ac:dyDescent="0.25">
      <c r="A2436" s="25">
        <v>2916906</v>
      </c>
      <c r="B2436" s="33">
        <v>291690</v>
      </c>
      <c r="C2436" s="24" t="s">
        <v>2434</v>
      </c>
      <c r="D2436" s="24">
        <v>-13.53</v>
      </c>
      <c r="E2436" s="24">
        <v>-40.15</v>
      </c>
      <c r="F2436" s="25">
        <v>0</v>
      </c>
      <c r="G2436" s="25">
        <v>29</v>
      </c>
      <c r="H2436" s="24" t="s">
        <v>71</v>
      </c>
      <c r="I2436" s="24" t="s">
        <v>70</v>
      </c>
    </row>
    <row r="2437" spans="1:9" x14ac:dyDescent="0.25">
      <c r="A2437" s="27">
        <v>2917003</v>
      </c>
      <c r="B2437" s="34">
        <v>291700</v>
      </c>
      <c r="C2437" s="26" t="s">
        <v>2435</v>
      </c>
      <c r="D2437" s="26">
        <v>-10.69</v>
      </c>
      <c r="E2437" s="26">
        <v>-39.85</v>
      </c>
      <c r="F2437" s="27">
        <v>0</v>
      </c>
      <c r="G2437" s="27">
        <v>29</v>
      </c>
      <c r="H2437" s="26" t="s">
        <v>71</v>
      </c>
      <c r="I2437" s="26" t="s">
        <v>70</v>
      </c>
    </row>
    <row r="2438" spans="1:9" x14ac:dyDescent="0.25">
      <c r="A2438" s="25">
        <v>3523800</v>
      </c>
      <c r="B2438" s="33">
        <v>352380</v>
      </c>
      <c r="C2438" s="24" t="s">
        <v>2436</v>
      </c>
      <c r="D2438" s="24">
        <v>-21.73</v>
      </c>
      <c r="E2438" s="24">
        <v>-46.97</v>
      </c>
      <c r="F2438" s="25">
        <v>0</v>
      </c>
      <c r="G2438" s="25">
        <v>35</v>
      </c>
      <c r="H2438" s="24" t="s">
        <v>101</v>
      </c>
      <c r="I2438" s="24" t="s">
        <v>5434</v>
      </c>
    </row>
    <row r="2439" spans="1:9" x14ac:dyDescent="0.25">
      <c r="A2439" s="27">
        <v>2917102</v>
      </c>
      <c r="B2439" s="34">
        <v>291710</v>
      </c>
      <c r="C2439" s="26" t="s">
        <v>2437</v>
      </c>
      <c r="D2439" s="26">
        <v>-15.11</v>
      </c>
      <c r="E2439" s="26">
        <v>-40.06</v>
      </c>
      <c r="F2439" s="27">
        <v>0</v>
      </c>
      <c r="G2439" s="27">
        <v>29</v>
      </c>
      <c r="H2439" s="26" t="s">
        <v>71</v>
      </c>
      <c r="I2439" s="26" t="s">
        <v>70</v>
      </c>
    </row>
    <row r="2440" spans="1:9" x14ac:dyDescent="0.25">
      <c r="A2440" s="25">
        <v>3523909</v>
      </c>
      <c r="B2440" s="33">
        <v>352390</v>
      </c>
      <c r="C2440" s="24" t="s">
        <v>2438</v>
      </c>
      <c r="D2440" s="24">
        <v>-23.26</v>
      </c>
      <c r="E2440" s="24">
        <v>-47.29</v>
      </c>
      <c r="F2440" s="25">
        <v>0</v>
      </c>
      <c r="G2440" s="25">
        <v>35</v>
      </c>
      <c r="H2440" s="24" t="s">
        <v>101</v>
      </c>
      <c r="I2440" s="24" t="s">
        <v>5434</v>
      </c>
    </row>
    <row r="2441" spans="1:9" x14ac:dyDescent="0.25">
      <c r="A2441" s="27">
        <v>2917201</v>
      </c>
      <c r="B2441" s="34">
        <v>291720</v>
      </c>
      <c r="C2441" s="26" t="s">
        <v>2439</v>
      </c>
      <c r="D2441" s="26">
        <v>-13.81</v>
      </c>
      <c r="E2441" s="26">
        <v>-41.29</v>
      </c>
      <c r="F2441" s="27">
        <v>0</v>
      </c>
      <c r="G2441" s="27">
        <v>29</v>
      </c>
      <c r="H2441" s="26" t="s">
        <v>71</v>
      </c>
      <c r="I2441" s="26" t="s">
        <v>70</v>
      </c>
    </row>
    <row r="2442" spans="1:9" x14ac:dyDescent="0.25">
      <c r="A2442" s="25">
        <v>2917300</v>
      </c>
      <c r="B2442" s="33">
        <v>291730</v>
      </c>
      <c r="C2442" s="24" t="s">
        <v>2440</v>
      </c>
      <c r="D2442" s="24">
        <v>-13.73</v>
      </c>
      <c r="E2442" s="24">
        <v>-39.14</v>
      </c>
      <c r="F2442" s="25">
        <v>0</v>
      </c>
      <c r="G2442" s="25">
        <v>29</v>
      </c>
      <c r="H2442" s="24" t="s">
        <v>71</v>
      </c>
      <c r="I2442" s="24" t="s">
        <v>70</v>
      </c>
    </row>
    <row r="2443" spans="1:9" x14ac:dyDescent="0.25">
      <c r="A2443" s="27">
        <v>3134103</v>
      </c>
      <c r="B2443" s="34">
        <v>313410</v>
      </c>
      <c r="C2443" s="26" t="s">
        <v>2441</v>
      </c>
      <c r="D2443" s="26">
        <v>-19.39</v>
      </c>
      <c r="E2443" s="26">
        <v>-41.16</v>
      </c>
      <c r="F2443" s="27">
        <v>0</v>
      </c>
      <c r="G2443" s="27">
        <v>31</v>
      </c>
      <c r="H2443" s="26" t="s">
        <v>83</v>
      </c>
      <c r="I2443" s="26" t="s">
        <v>82</v>
      </c>
    </row>
    <row r="2444" spans="1:9" x14ac:dyDescent="0.25">
      <c r="A2444" s="25">
        <v>3134202</v>
      </c>
      <c r="B2444" s="33">
        <v>313420</v>
      </c>
      <c r="C2444" s="24" t="s">
        <v>2442</v>
      </c>
      <c r="D2444" s="24">
        <v>-18.96</v>
      </c>
      <c r="E2444" s="24">
        <v>-49.46</v>
      </c>
      <c r="F2444" s="25">
        <v>0</v>
      </c>
      <c r="G2444" s="25">
        <v>31</v>
      </c>
      <c r="H2444" s="24" t="s">
        <v>83</v>
      </c>
      <c r="I2444" s="24" t="s">
        <v>82</v>
      </c>
    </row>
    <row r="2445" spans="1:9" x14ac:dyDescent="0.25">
      <c r="A2445" s="27">
        <v>5211503</v>
      </c>
      <c r="B2445" s="34">
        <v>521150</v>
      </c>
      <c r="C2445" s="26" t="s">
        <v>2443</v>
      </c>
      <c r="D2445" s="26">
        <v>-18.420000000000002</v>
      </c>
      <c r="E2445" s="26">
        <v>-49.21</v>
      </c>
      <c r="F2445" s="27">
        <v>0</v>
      </c>
      <c r="G2445" s="27">
        <v>52</v>
      </c>
      <c r="H2445" s="26" t="s">
        <v>76</v>
      </c>
      <c r="I2445" s="26" t="s">
        <v>5428</v>
      </c>
    </row>
    <row r="2446" spans="1:9" x14ac:dyDescent="0.25">
      <c r="A2446" s="25">
        <v>3134301</v>
      </c>
      <c r="B2446" s="33">
        <v>313430</v>
      </c>
      <c r="C2446" s="24" t="s">
        <v>2444</v>
      </c>
      <c r="D2446" s="24">
        <v>-21.31</v>
      </c>
      <c r="E2446" s="24">
        <v>-44.87</v>
      </c>
      <c r="F2446" s="25">
        <v>0</v>
      </c>
      <c r="G2446" s="25">
        <v>31</v>
      </c>
      <c r="H2446" s="24" t="s">
        <v>83</v>
      </c>
      <c r="I2446" s="24" t="s">
        <v>82</v>
      </c>
    </row>
    <row r="2447" spans="1:9" x14ac:dyDescent="0.25">
      <c r="A2447" s="27">
        <v>3524006</v>
      </c>
      <c r="B2447" s="34">
        <v>352400</v>
      </c>
      <c r="C2447" s="26" t="s">
        <v>2445</v>
      </c>
      <c r="D2447" s="26">
        <v>-23.15</v>
      </c>
      <c r="E2447" s="26">
        <v>-47.05</v>
      </c>
      <c r="F2447" s="27">
        <v>0</v>
      </c>
      <c r="G2447" s="27">
        <v>35</v>
      </c>
      <c r="H2447" s="26" t="s">
        <v>101</v>
      </c>
      <c r="I2447" s="26" t="s">
        <v>5434</v>
      </c>
    </row>
    <row r="2448" spans="1:9" x14ac:dyDescent="0.25">
      <c r="A2448" s="25">
        <v>1503705</v>
      </c>
      <c r="B2448" s="33">
        <v>150370</v>
      </c>
      <c r="C2448" s="24" t="s">
        <v>2446</v>
      </c>
      <c r="D2448" s="24">
        <v>-5.13</v>
      </c>
      <c r="E2448" s="24">
        <v>-49.32</v>
      </c>
      <c r="F2448" s="25">
        <v>0</v>
      </c>
      <c r="G2448" s="25">
        <v>15</v>
      </c>
      <c r="H2448" s="24" t="s">
        <v>84</v>
      </c>
      <c r="I2448" s="24" t="s">
        <v>5429</v>
      </c>
    </row>
    <row r="2449" spans="1:9" x14ac:dyDescent="0.25">
      <c r="A2449" s="27">
        <v>4208500</v>
      </c>
      <c r="B2449" s="34">
        <v>420850</v>
      </c>
      <c r="C2449" s="26" t="s">
        <v>2447</v>
      </c>
      <c r="D2449" s="26">
        <v>-27.41</v>
      </c>
      <c r="E2449" s="26">
        <v>-49.6</v>
      </c>
      <c r="F2449" s="27">
        <v>0</v>
      </c>
      <c r="G2449" s="27">
        <v>42</v>
      </c>
      <c r="H2449" s="26" t="s">
        <v>100</v>
      </c>
      <c r="I2449" s="26" t="s">
        <v>99</v>
      </c>
    </row>
    <row r="2450" spans="1:9" x14ac:dyDescent="0.25">
      <c r="A2450" s="25">
        <v>3134400</v>
      </c>
      <c r="B2450" s="33">
        <v>313440</v>
      </c>
      <c r="C2450" s="24" t="s">
        <v>2448</v>
      </c>
      <c r="D2450" s="24">
        <v>-19.72</v>
      </c>
      <c r="E2450" s="24">
        <v>-50.19</v>
      </c>
      <c r="F2450" s="25">
        <v>0</v>
      </c>
      <c r="G2450" s="25">
        <v>31</v>
      </c>
      <c r="H2450" s="24" t="s">
        <v>83</v>
      </c>
      <c r="I2450" s="24" t="s">
        <v>82</v>
      </c>
    </row>
    <row r="2451" spans="1:9" x14ac:dyDescent="0.25">
      <c r="A2451" s="27">
        <v>3134509</v>
      </c>
      <c r="B2451" s="34">
        <v>313450</v>
      </c>
      <c r="C2451" s="26" t="s">
        <v>2449</v>
      </c>
      <c r="D2451" s="26">
        <v>-21.29</v>
      </c>
      <c r="E2451" s="26">
        <v>-44.65</v>
      </c>
      <c r="F2451" s="27">
        <v>0</v>
      </c>
      <c r="G2451" s="27">
        <v>31</v>
      </c>
      <c r="H2451" s="26" t="s">
        <v>83</v>
      </c>
      <c r="I2451" s="26" t="s">
        <v>82</v>
      </c>
    </row>
    <row r="2452" spans="1:9" x14ac:dyDescent="0.25">
      <c r="A2452" s="25">
        <v>3524105</v>
      </c>
      <c r="B2452" s="33">
        <v>352410</v>
      </c>
      <c r="C2452" s="24" t="s">
        <v>2450</v>
      </c>
      <c r="D2452" s="24">
        <v>-20.329999999999998</v>
      </c>
      <c r="E2452" s="24">
        <v>-47.78</v>
      </c>
      <c r="F2452" s="25">
        <v>0</v>
      </c>
      <c r="G2452" s="25">
        <v>35</v>
      </c>
      <c r="H2452" s="24" t="s">
        <v>101</v>
      </c>
      <c r="I2452" s="24" t="s">
        <v>5434</v>
      </c>
    </row>
    <row r="2453" spans="1:9" x14ac:dyDescent="0.25">
      <c r="A2453" s="27">
        <v>2917334</v>
      </c>
      <c r="B2453" s="34">
        <v>291733</v>
      </c>
      <c r="C2453" s="26" t="s">
        <v>2451</v>
      </c>
      <c r="D2453" s="26">
        <v>-14.41</v>
      </c>
      <c r="E2453" s="26">
        <v>-43.55</v>
      </c>
      <c r="F2453" s="27">
        <v>0</v>
      </c>
      <c r="G2453" s="27">
        <v>29</v>
      </c>
      <c r="H2453" s="26" t="s">
        <v>71</v>
      </c>
      <c r="I2453" s="26" t="s">
        <v>70</v>
      </c>
    </row>
    <row r="2454" spans="1:9" x14ac:dyDescent="0.25">
      <c r="A2454" s="25">
        <v>3203007</v>
      </c>
      <c r="B2454" s="33">
        <v>320300</v>
      </c>
      <c r="C2454" s="24" t="s">
        <v>2452</v>
      </c>
      <c r="D2454" s="24">
        <v>-20.34</v>
      </c>
      <c r="E2454" s="24">
        <v>-41.53</v>
      </c>
      <c r="F2454" s="25">
        <v>0</v>
      </c>
      <c r="G2454" s="25">
        <v>32</v>
      </c>
      <c r="H2454" s="24" t="s">
        <v>75</v>
      </c>
      <c r="I2454" s="24" t="s">
        <v>5436</v>
      </c>
    </row>
    <row r="2455" spans="1:9" x14ac:dyDescent="0.25">
      <c r="A2455" s="27">
        <v>4111407</v>
      </c>
      <c r="B2455" s="34">
        <v>411140</v>
      </c>
      <c r="C2455" s="26" t="s">
        <v>2453</v>
      </c>
      <c r="D2455" s="26">
        <v>-25.01</v>
      </c>
      <c r="E2455" s="26">
        <v>-50.85</v>
      </c>
      <c r="F2455" s="27">
        <v>0</v>
      </c>
      <c r="G2455" s="27">
        <v>41</v>
      </c>
      <c r="H2455" s="26" t="s">
        <v>86</v>
      </c>
      <c r="I2455" s="26" t="s">
        <v>5431</v>
      </c>
    </row>
    <row r="2456" spans="1:9" x14ac:dyDescent="0.25">
      <c r="A2456" s="25">
        <v>4111506</v>
      </c>
      <c r="B2456" s="33">
        <v>411150</v>
      </c>
      <c r="C2456" s="24" t="s">
        <v>2454</v>
      </c>
      <c r="D2456" s="24">
        <v>-24.24</v>
      </c>
      <c r="E2456" s="24">
        <v>-51.68</v>
      </c>
      <c r="F2456" s="25">
        <v>0</v>
      </c>
      <c r="G2456" s="25">
        <v>41</v>
      </c>
      <c r="H2456" s="24" t="s">
        <v>86</v>
      </c>
      <c r="I2456" s="24" t="s">
        <v>5431</v>
      </c>
    </row>
    <row r="2457" spans="1:9" x14ac:dyDescent="0.25">
      <c r="A2457" s="27">
        <v>4111555</v>
      </c>
      <c r="B2457" s="34">
        <v>411155</v>
      </c>
      <c r="C2457" s="26" t="s">
        <v>2455</v>
      </c>
      <c r="D2457" s="26">
        <v>-23.4</v>
      </c>
      <c r="E2457" s="26">
        <v>-53.36</v>
      </c>
      <c r="F2457" s="27">
        <v>0</v>
      </c>
      <c r="G2457" s="27">
        <v>41</v>
      </c>
      <c r="H2457" s="26" t="s">
        <v>86</v>
      </c>
      <c r="I2457" s="26" t="s">
        <v>5431</v>
      </c>
    </row>
    <row r="2458" spans="1:9" x14ac:dyDescent="0.25">
      <c r="A2458" s="25">
        <v>4111605</v>
      </c>
      <c r="B2458" s="33">
        <v>411160</v>
      </c>
      <c r="C2458" s="24" t="s">
        <v>2456</v>
      </c>
      <c r="D2458" s="24">
        <v>-23.61</v>
      </c>
      <c r="E2458" s="24">
        <v>-52.22</v>
      </c>
      <c r="F2458" s="25">
        <v>0</v>
      </c>
      <c r="G2458" s="25">
        <v>41</v>
      </c>
      <c r="H2458" s="24" t="s">
        <v>86</v>
      </c>
      <c r="I2458" s="24" t="s">
        <v>5431</v>
      </c>
    </row>
    <row r="2459" spans="1:9" x14ac:dyDescent="0.25">
      <c r="A2459" s="27">
        <v>5004700</v>
      </c>
      <c r="B2459" s="34">
        <v>500470</v>
      </c>
      <c r="C2459" s="26" t="s">
        <v>2457</v>
      </c>
      <c r="D2459" s="26">
        <v>-22.3</v>
      </c>
      <c r="E2459" s="26">
        <v>-53.81</v>
      </c>
      <c r="F2459" s="27">
        <v>0</v>
      </c>
      <c r="G2459" s="27">
        <v>50</v>
      </c>
      <c r="H2459" s="26" t="s">
        <v>81</v>
      </c>
      <c r="I2459" s="26" t="s">
        <v>80</v>
      </c>
    </row>
    <row r="2460" spans="1:9" x14ac:dyDescent="0.25">
      <c r="A2460" s="25">
        <v>5211602</v>
      </c>
      <c r="B2460" s="33">
        <v>521160</v>
      </c>
      <c r="C2460" s="24" t="s">
        <v>2458</v>
      </c>
      <c r="D2460" s="24">
        <v>-16.600000000000001</v>
      </c>
      <c r="E2460" s="24">
        <v>-50.79</v>
      </c>
      <c r="F2460" s="25">
        <v>0</v>
      </c>
      <c r="G2460" s="25">
        <v>52</v>
      </c>
      <c r="H2460" s="24" t="s">
        <v>76</v>
      </c>
      <c r="I2460" s="24" t="s">
        <v>5428</v>
      </c>
    </row>
    <row r="2461" spans="1:9" x14ac:dyDescent="0.25">
      <c r="A2461" s="27">
        <v>4310751</v>
      </c>
      <c r="B2461" s="34">
        <v>431075</v>
      </c>
      <c r="C2461" s="26" t="s">
        <v>2459</v>
      </c>
      <c r="D2461" s="26">
        <v>-29.52</v>
      </c>
      <c r="E2461" s="26">
        <v>-53.58</v>
      </c>
      <c r="F2461" s="27">
        <v>0</v>
      </c>
      <c r="G2461" s="27">
        <v>43</v>
      </c>
      <c r="H2461" s="26" t="s">
        <v>95</v>
      </c>
      <c r="I2461" s="26" t="s">
        <v>94</v>
      </c>
    </row>
    <row r="2462" spans="1:9" x14ac:dyDescent="0.25">
      <c r="A2462" s="25">
        <v>4310801</v>
      </c>
      <c r="B2462" s="33">
        <v>431080</v>
      </c>
      <c r="C2462" s="24" t="s">
        <v>2460</v>
      </c>
      <c r="D2462" s="24">
        <v>-29.59</v>
      </c>
      <c r="E2462" s="24">
        <v>-51.16</v>
      </c>
      <c r="F2462" s="25">
        <v>0</v>
      </c>
      <c r="G2462" s="25">
        <v>43</v>
      </c>
      <c r="H2462" s="24" t="s">
        <v>95</v>
      </c>
      <c r="I2462" s="24" t="s">
        <v>94</v>
      </c>
    </row>
    <row r="2463" spans="1:9" x14ac:dyDescent="0.25">
      <c r="A2463" s="27">
        <v>2607901</v>
      </c>
      <c r="B2463" s="34">
        <v>260790</v>
      </c>
      <c r="C2463" s="26" t="s">
        <v>2461</v>
      </c>
      <c r="D2463" s="26">
        <v>-8.11</v>
      </c>
      <c r="E2463" s="26">
        <v>-35.01</v>
      </c>
      <c r="F2463" s="27">
        <v>0</v>
      </c>
      <c r="G2463" s="27">
        <v>26</v>
      </c>
      <c r="H2463" s="26" t="s">
        <v>88</v>
      </c>
      <c r="I2463" s="26" t="s">
        <v>87</v>
      </c>
    </row>
    <row r="2464" spans="1:9" x14ac:dyDescent="0.25">
      <c r="A2464" s="25">
        <v>4208609</v>
      </c>
      <c r="B2464" s="33">
        <v>420860</v>
      </c>
      <c r="C2464" s="24" t="s">
        <v>2462</v>
      </c>
      <c r="D2464" s="24">
        <v>-27.17</v>
      </c>
      <c r="E2464" s="24">
        <v>-51.73</v>
      </c>
      <c r="F2464" s="25">
        <v>0</v>
      </c>
      <c r="G2464" s="25">
        <v>42</v>
      </c>
      <c r="H2464" s="24" t="s">
        <v>100</v>
      </c>
      <c r="I2464" s="24" t="s">
        <v>99</v>
      </c>
    </row>
    <row r="2465" spans="1:9" x14ac:dyDescent="0.25">
      <c r="A2465" s="27">
        <v>2917359</v>
      </c>
      <c r="B2465" s="34">
        <v>291735</v>
      </c>
      <c r="C2465" s="26" t="s">
        <v>2463</v>
      </c>
      <c r="D2465" s="26">
        <v>-13.61</v>
      </c>
      <c r="E2465" s="26">
        <v>-44.43</v>
      </c>
      <c r="F2465" s="27">
        <v>0</v>
      </c>
      <c r="G2465" s="27">
        <v>29</v>
      </c>
      <c r="H2465" s="26" t="s">
        <v>71</v>
      </c>
      <c r="I2465" s="26" t="s">
        <v>70</v>
      </c>
    </row>
    <row r="2466" spans="1:9" x14ac:dyDescent="0.25">
      <c r="A2466" s="25">
        <v>3524204</v>
      </c>
      <c r="B2466" s="33">
        <v>352420</v>
      </c>
      <c r="C2466" s="24" t="s">
        <v>2463</v>
      </c>
      <c r="D2466" s="24">
        <v>-20.68</v>
      </c>
      <c r="E2466" s="24">
        <v>-48.41</v>
      </c>
      <c r="F2466" s="25">
        <v>0</v>
      </c>
      <c r="G2466" s="25">
        <v>35</v>
      </c>
      <c r="H2466" s="24" t="s">
        <v>101</v>
      </c>
      <c r="I2466" s="24" t="s">
        <v>5434</v>
      </c>
    </row>
    <row r="2467" spans="1:9" x14ac:dyDescent="0.25">
      <c r="A2467" s="27">
        <v>4111704</v>
      </c>
      <c r="B2467" s="34">
        <v>411170</v>
      </c>
      <c r="C2467" s="26" t="s">
        <v>2464</v>
      </c>
      <c r="D2467" s="26">
        <v>-23.74</v>
      </c>
      <c r="E2467" s="26">
        <v>-50.07</v>
      </c>
      <c r="F2467" s="27">
        <v>0</v>
      </c>
      <c r="G2467" s="27">
        <v>41</v>
      </c>
      <c r="H2467" s="26" t="s">
        <v>86</v>
      </c>
      <c r="I2467" s="26" t="s">
        <v>5431</v>
      </c>
    </row>
    <row r="2468" spans="1:9" x14ac:dyDescent="0.25">
      <c r="A2468" s="25">
        <v>4310850</v>
      </c>
      <c r="B2468" s="33">
        <v>431085</v>
      </c>
      <c r="C2468" s="24" t="s">
        <v>2465</v>
      </c>
      <c r="D2468" s="24">
        <v>-27.63</v>
      </c>
      <c r="E2468" s="24">
        <v>-53.27</v>
      </c>
      <c r="F2468" s="25">
        <v>0</v>
      </c>
      <c r="G2468" s="25">
        <v>43</v>
      </c>
      <c r="H2468" s="24" t="s">
        <v>95</v>
      </c>
      <c r="I2468" s="24" t="s">
        <v>94</v>
      </c>
    </row>
    <row r="2469" spans="1:9" x14ac:dyDescent="0.25">
      <c r="A2469" s="27">
        <v>3524303</v>
      </c>
      <c r="B2469" s="34">
        <v>352430</v>
      </c>
      <c r="C2469" s="26" t="s">
        <v>2466</v>
      </c>
      <c r="D2469" s="26">
        <v>-21.25</v>
      </c>
      <c r="E2469" s="26">
        <v>-48.32</v>
      </c>
      <c r="F2469" s="27">
        <v>0</v>
      </c>
      <c r="G2469" s="27">
        <v>35</v>
      </c>
      <c r="H2469" s="26" t="s">
        <v>101</v>
      </c>
      <c r="I2469" s="26" t="s">
        <v>5434</v>
      </c>
    </row>
    <row r="2470" spans="1:9" x14ac:dyDescent="0.25">
      <c r="A2470" s="25">
        <v>3134608</v>
      </c>
      <c r="B2470" s="33">
        <v>313460</v>
      </c>
      <c r="C2470" s="24" t="s">
        <v>2467</v>
      </c>
      <c r="D2470" s="24">
        <v>-19.510000000000002</v>
      </c>
      <c r="E2470" s="24">
        <v>-43.74</v>
      </c>
      <c r="F2470" s="25">
        <v>0</v>
      </c>
      <c r="G2470" s="25">
        <v>31</v>
      </c>
      <c r="H2470" s="24" t="s">
        <v>83</v>
      </c>
      <c r="I2470" s="24" t="s">
        <v>82</v>
      </c>
    </row>
    <row r="2471" spans="1:9" x14ac:dyDescent="0.25">
      <c r="A2471" s="27">
        <v>2405009</v>
      </c>
      <c r="B2471" s="34">
        <v>240500</v>
      </c>
      <c r="C2471" s="26" t="s">
        <v>2468</v>
      </c>
      <c r="D2471" s="26">
        <v>-6.42</v>
      </c>
      <c r="E2471" s="26">
        <v>-36.200000000000003</v>
      </c>
      <c r="F2471" s="27">
        <v>0</v>
      </c>
      <c r="G2471" s="27">
        <v>24</v>
      </c>
      <c r="H2471" s="26" t="s">
        <v>93</v>
      </c>
      <c r="I2471" s="26" t="s">
        <v>92</v>
      </c>
    </row>
    <row r="2472" spans="1:9" x14ac:dyDescent="0.25">
      <c r="A2472" s="25">
        <v>2917409</v>
      </c>
      <c r="B2472" s="33">
        <v>291740</v>
      </c>
      <c r="C2472" s="24" t="s">
        <v>2469</v>
      </c>
      <c r="D2472" s="24">
        <v>-14.85</v>
      </c>
      <c r="E2472" s="24">
        <v>-42.43</v>
      </c>
      <c r="F2472" s="25">
        <v>0</v>
      </c>
      <c r="G2472" s="25">
        <v>29</v>
      </c>
      <c r="H2472" s="24" t="s">
        <v>71</v>
      </c>
      <c r="I2472" s="24" t="s">
        <v>70</v>
      </c>
    </row>
    <row r="2473" spans="1:9" x14ac:dyDescent="0.25">
      <c r="A2473" s="27">
        <v>2507309</v>
      </c>
      <c r="B2473" s="34">
        <v>250730</v>
      </c>
      <c r="C2473" s="26" t="s">
        <v>2470</v>
      </c>
      <c r="D2473" s="26">
        <v>-6.61</v>
      </c>
      <c r="E2473" s="26">
        <v>-35.29</v>
      </c>
      <c r="F2473" s="27">
        <v>0</v>
      </c>
      <c r="G2473" s="27">
        <v>25</v>
      </c>
      <c r="H2473" s="26" t="s">
        <v>85</v>
      </c>
      <c r="I2473" s="26" t="s">
        <v>5437</v>
      </c>
    </row>
    <row r="2474" spans="1:9" x14ac:dyDescent="0.25">
      <c r="A2474" s="25">
        <v>2703403</v>
      </c>
      <c r="B2474" s="33">
        <v>270340</v>
      </c>
      <c r="C2474" s="24" t="s">
        <v>2471</v>
      </c>
      <c r="D2474" s="24">
        <v>-9.6300000000000008</v>
      </c>
      <c r="E2474" s="24">
        <v>-37.200000000000003</v>
      </c>
      <c r="F2474" s="25">
        <v>0</v>
      </c>
      <c r="G2474" s="25">
        <v>27</v>
      </c>
      <c r="H2474" s="24" t="s">
        <v>66</v>
      </c>
      <c r="I2474" s="24" t="s">
        <v>65</v>
      </c>
    </row>
    <row r="2475" spans="1:9" x14ac:dyDescent="0.25">
      <c r="A2475" s="27">
        <v>1503754</v>
      </c>
      <c r="B2475" s="34">
        <v>150375</v>
      </c>
      <c r="C2475" s="26" t="s">
        <v>2472</v>
      </c>
      <c r="D2475" s="26">
        <v>-6.22</v>
      </c>
      <c r="E2475" s="26">
        <v>-57.75</v>
      </c>
      <c r="F2475" s="27">
        <v>0</v>
      </c>
      <c r="G2475" s="27">
        <v>15</v>
      </c>
      <c r="H2475" s="26" t="s">
        <v>84</v>
      </c>
      <c r="I2475" s="26" t="s">
        <v>5429</v>
      </c>
    </row>
    <row r="2476" spans="1:9" x14ac:dyDescent="0.25">
      <c r="A2476" s="25">
        <v>3524402</v>
      </c>
      <c r="B2476" s="33">
        <v>352440</v>
      </c>
      <c r="C2476" s="24" t="s">
        <v>2473</v>
      </c>
      <c r="D2476" s="24">
        <v>-23.3</v>
      </c>
      <c r="E2476" s="24">
        <v>-45.96</v>
      </c>
      <c r="F2476" s="25">
        <v>0</v>
      </c>
      <c r="G2476" s="25">
        <v>35</v>
      </c>
      <c r="H2476" s="24" t="s">
        <v>101</v>
      </c>
      <c r="I2476" s="24" t="s">
        <v>5434</v>
      </c>
    </row>
    <row r="2477" spans="1:9" x14ac:dyDescent="0.25">
      <c r="A2477" s="27">
        <v>4111803</v>
      </c>
      <c r="B2477" s="34">
        <v>411180</v>
      </c>
      <c r="C2477" s="26" t="s">
        <v>2474</v>
      </c>
      <c r="D2477" s="26">
        <v>-23.16</v>
      </c>
      <c r="E2477" s="26">
        <v>-49.96</v>
      </c>
      <c r="F2477" s="27">
        <v>0</v>
      </c>
      <c r="G2477" s="27">
        <v>41</v>
      </c>
      <c r="H2477" s="26" t="s">
        <v>86</v>
      </c>
      <c r="I2477" s="26" t="s">
        <v>5431</v>
      </c>
    </row>
    <row r="2478" spans="1:9" x14ac:dyDescent="0.25">
      <c r="A2478" s="25">
        <v>3524501</v>
      </c>
      <c r="B2478" s="33">
        <v>352450</v>
      </c>
      <c r="C2478" s="24" t="s">
        <v>2475</v>
      </c>
      <c r="D2478" s="24">
        <v>-20.88</v>
      </c>
      <c r="E2478" s="24">
        <v>-49.56</v>
      </c>
      <c r="F2478" s="25">
        <v>0</v>
      </c>
      <c r="G2478" s="25">
        <v>35</v>
      </c>
      <c r="H2478" s="24" t="s">
        <v>101</v>
      </c>
      <c r="I2478" s="24" t="s">
        <v>5434</v>
      </c>
    </row>
    <row r="2479" spans="1:9" x14ac:dyDescent="0.25">
      <c r="A2479" s="27">
        <v>5104807</v>
      </c>
      <c r="B2479" s="34">
        <v>510480</v>
      </c>
      <c r="C2479" s="26" t="s">
        <v>2476</v>
      </c>
      <c r="D2479" s="26">
        <v>-15.96</v>
      </c>
      <c r="E2479" s="26">
        <v>-54.96</v>
      </c>
      <c r="F2479" s="27">
        <v>0</v>
      </c>
      <c r="G2479" s="27">
        <v>51</v>
      </c>
      <c r="H2479" s="26" t="s">
        <v>79</v>
      </c>
      <c r="I2479" s="26" t="s">
        <v>78</v>
      </c>
    </row>
    <row r="2480" spans="1:9" x14ac:dyDescent="0.25">
      <c r="A2480" s="25">
        <v>3134707</v>
      </c>
      <c r="B2480" s="33">
        <v>313470</v>
      </c>
      <c r="C2480" s="24" t="s">
        <v>2477</v>
      </c>
      <c r="D2480" s="24">
        <v>-16.14</v>
      </c>
      <c r="E2480" s="24">
        <v>-40.29</v>
      </c>
      <c r="F2480" s="25">
        <v>0</v>
      </c>
      <c r="G2480" s="25">
        <v>31</v>
      </c>
      <c r="H2480" s="24" t="s">
        <v>83</v>
      </c>
      <c r="I2480" s="24" t="s">
        <v>82</v>
      </c>
    </row>
    <row r="2481" spans="1:9" x14ac:dyDescent="0.25">
      <c r="A2481" s="27">
        <v>4208708</v>
      </c>
      <c r="B2481" s="34">
        <v>420870</v>
      </c>
      <c r="C2481" s="26" t="s">
        <v>2478</v>
      </c>
      <c r="D2481" s="26">
        <v>-28.99</v>
      </c>
      <c r="E2481" s="26">
        <v>-49.76</v>
      </c>
      <c r="F2481" s="27">
        <v>0</v>
      </c>
      <c r="G2481" s="27">
        <v>42</v>
      </c>
      <c r="H2481" s="26" t="s">
        <v>100</v>
      </c>
      <c r="I2481" s="26" t="s">
        <v>99</v>
      </c>
    </row>
    <row r="2482" spans="1:9" x14ac:dyDescent="0.25">
      <c r="A2482" s="25">
        <v>2917508</v>
      </c>
      <c r="B2482" s="33">
        <v>291750</v>
      </c>
      <c r="C2482" s="24" t="s">
        <v>2479</v>
      </c>
      <c r="D2482" s="24">
        <v>-11.18</v>
      </c>
      <c r="E2482" s="24">
        <v>-40.51</v>
      </c>
      <c r="F2482" s="25">
        <v>0</v>
      </c>
      <c r="G2482" s="25">
        <v>29</v>
      </c>
      <c r="H2482" s="24" t="s">
        <v>71</v>
      </c>
      <c r="I2482" s="24" t="s">
        <v>70</v>
      </c>
    </row>
    <row r="2483" spans="1:9" x14ac:dyDescent="0.25">
      <c r="A2483" s="27">
        <v>2205151</v>
      </c>
      <c r="B2483" s="34">
        <v>220515</v>
      </c>
      <c r="C2483" s="26" t="s">
        <v>2480</v>
      </c>
      <c r="D2483" s="26">
        <v>-7.93</v>
      </c>
      <c r="E2483" s="26">
        <v>-41.2</v>
      </c>
      <c r="F2483" s="27">
        <v>0</v>
      </c>
      <c r="G2483" s="27">
        <v>22</v>
      </c>
      <c r="H2483" s="26" t="s">
        <v>89</v>
      </c>
      <c r="I2483" s="26" t="s">
        <v>5435</v>
      </c>
    </row>
    <row r="2484" spans="1:9" x14ac:dyDescent="0.25">
      <c r="A2484" s="25">
        <v>3134806</v>
      </c>
      <c r="B2484" s="33">
        <v>313480</v>
      </c>
      <c r="C2484" s="24" t="s">
        <v>2481</v>
      </c>
      <c r="D2484" s="24">
        <v>-21.01</v>
      </c>
      <c r="E2484" s="24">
        <v>-46.74</v>
      </c>
      <c r="F2484" s="25">
        <v>0</v>
      </c>
      <c r="G2484" s="25">
        <v>31</v>
      </c>
      <c r="H2484" s="24" t="s">
        <v>83</v>
      </c>
      <c r="I2484" s="24" t="s">
        <v>82</v>
      </c>
    </row>
    <row r="2485" spans="1:9" x14ac:dyDescent="0.25">
      <c r="A2485" s="27">
        <v>2703502</v>
      </c>
      <c r="B2485" s="34">
        <v>270350</v>
      </c>
      <c r="C2485" s="26" t="s">
        <v>2482</v>
      </c>
      <c r="D2485" s="26">
        <v>-8.84</v>
      </c>
      <c r="E2485" s="26">
        <v>-35.450000000000003</v>
      </c>
      <c r="F2485" s="27">
        <v>0</v>
      </c>
      <c r="G2485" s="27">
        <v>27</v>
      </c>
      <c r="H2485" s="26" t="s">
        <v>66</v>
      </c>
      <c r="I2485" s="26" t="s">
        <v>65</v>
      </c>
    </row>
    <row r="2486" spans="1:9" x14ac:dyDescent="0.25">
      <c r="A2486" s="25">
        <v>4310876</v>
      </c>
      <c r="B2486" s="33">
        <v>431087</v>
      </c>
      <c r="C2486" s="24" t="s">
        <v>2483</v>
      </c>
      <c r="D2486" s="24">
        <v>-29.03</v>
      </c>
      <c r="E2486" s="24">
        <v>-53.05</v>
      </c>
      <c r="F2486" s="25">
        <v>0</v>
      </c>
      <c r="G2486" s="25">
        <v>43</v>
      </c>
      <c r="H2486" s="24" t="s">
        <v>95</v>
      </c>
      <c r="I2486" s="24" t="s">
        <v>94</v>
      </c>
    </row>
    <row r="2487" spans="1:9" x14ac:dyDescent="0.25">
      <c r="A2487" s="27">
        <v>1503804</v>
      </c>
      <c r="B2487" s="34">
        <v>150380</v>
      </c>
      <c r="C2487" s="26" t="s">
        <v>2484</v>
      </c>
      <c r="D2487" s="26">
        <v>-4.45</v>
      </c>
      <c r="E2487" s="26">
        <v>-49.11</v>
      </c>
      <c r="F2487" s="27">
        <v>0</v>
      </c>
      <c r="G2487" s="27">
        <v>15</v>
      </c>
      <c r="H2487" s="26" t="s">
        <v>84</v>
      </c>
      <c r="I2487" s="26" t="s">
        <v>5429</v>
      </c>
    </row>
    <row r="2488" spans="1:9" x14ac:dyDescent="0.25">
      <c r="A2488" s="25">
        <v>3524600</v>
      </c>
      <c r="B2488" s="33">
        <v>352460</v>
      </c>
      <c r="C2488" s="24" t="s">
        <v>2485</v>
      </c>
      <c r="D2488" s="24">
        <v>-24.69</v>
      </c>
      <c r="E2488" s="24">
        <v>-48</v>
      </c>
      <c r="F2488" s="25">
        <v>0</v>
      </c>
      <c r="G2488" s="25">
        <v>35</v>
      </c>
      <c r="H2488" s="24" t="s">
        <v>101</v>
      </c>
      <c r="I2488" s="24" t="s">
        <v>5434</v>
      </c>
    </row>
    <row r="2489" spans="1:9" x14ac:dyDescent="0.25">
      <c r="A2489" s="27">
        <v>4310900</v>
      </c>
      <c r="B2489" s="34">
        <v>431090</v>
      </c>
      <c r="C2489" s="26" t="s">
        <v>2486</v>
      </c>
      <c r="D2489" s="26">
        <v>-27.72</v>
      </c>
      <c r="E2489" s="26">
        <v>-52.53</v>
      </c>
      <c r="F2489" s="27">
        <v>0</v>
      </c>
      <c r="G2489" s="27">
        <v>43</v>
      </c>
      <c r="H2489" s="26" t="s">
        <v>95</v>
      </c>
      <c r="I2489" s="26" t="s">
        <v>94</v>
      </c>
    </row>
    <row r="2490" spans="1:9" x14ac:dyDescent="0.25">
      <c r="A2490" s="25">
        <v>3134905</v>
      </c>
      <c r="B2490" s="33">
        <v>313490</v>
      </c>
      <c r="C2490" s="24" t="s">
        <v>2486</v>
      </c>
      <c r="D2490" s="24">
        <v>-22.28</v>
      </c>
      <c r="E2490" s="24">
        <v>-46.61</v>
      </c>
      <c r="F2490" s="25">
        <v>0</v>
      </c>
      <c r="G2490" s="25">
        <v>31</v>
      </c>
      <c r="H2490" s="24" t="s">
        <v>83</v>
      </c>
      <c r="I2490" s="24" t="s">
        <v>82</v>
      </c>
    </row>
    <row r="2491" spans="1:9" x14ac:dyDescent="0.25">
      <c r="A2491" s="27">
        <v>4111902</v>
      </c>
      <c r="B2491" s="34">
        <v>411190</v>
      </c>
      <c r="C2491" s="26" t="s">
        <v>2487</v>
      </c>
      <c r="D2491" s="26">
        <v>-23.11</v>
      </c>
      <c r="E2491" s="26">
        <v>-51.53</v>
      </c>
      <c r="F2491" s="27">
        <v>0</v>
      </c>
      <c r="G2491" s="27">
        <v>41</v>
      </c>
      <c r="H2491" s="26" t="s">
        <v>86</v>
      </c>
      <c r="I2491" s="26" t="s">
        <v>5431</v>
      </c>
    </row>
    <row r="2492" spans="1:9" x14ac:dyDescent="0.25">
      <c r="A2492" s="25">
        <v>2917607</v>
      </c>
      <c r="B2492" s="33">
        <v>291760</v>
      </c>
      <c r="C2492" s="24" t="s">
        <v>2488</v>
      </c>
      <c r="D2492" s="24">
        <v>-13.53</v>
      </c>
      <c r="E2492" s="24">
        <v>-39.97</v>
      </c>
      <c r="F2492" s="25">
        <v>0</v>
      </c>
      <c r="G2492" s="25">
        <v>29</v>
      </c>
      <c r="H2492" s="24" t="s">
        <v>71</v>
      </c>
      <c r="I2492" s="24" t="s">
        <v>70</v>
      </c>
    </row>
    <row r="2493" spans="1:9" x14ac:dyDescent="0.25">
      <c r="A2493" s="27">
        <v>3135001</v>
      </c>
      <c r="B2493" s="34">
        <v>313500</v>
      </c>
      <c r="C2493" s="26" t="s">
        <v>2489</v>
      </c>
      <c r="D2493" s="26">
        <v>-19.64</v>
      </c>
      <c r="E2493" s="26">
        <v>-42.75</v>
      </c>
      <c r="F2493" s="27">
        <v>0</v>
      </c>
      <c r="G2493" s="27">
        <v>31</v>
      </c>
      <c r="H2493" s="26" t="s">
        <v>83</v>
      </c>
      <c r="I2493" s="26" t="s">
        <v>82</v>
      </c>
    </row>
    <row r="2494" spans="1:9" x14ac:dyDescent="0.25">
      <c r="A2494" s="25">
        <v>4311007</v>
      </c>
      <c r="B2494" s="33">
        <v>431100</v>
      </c>
      <c r="C2494" s="24" t="s">
        <v>2490</v>
      </c>
      <c r="D2494" s="24">
        <v>-32.56</v>
      </c>
      <c r="E2494" s="24">
        <v>-53.37</v>
      </c>
      <c r="F2494" s="25">
        <v>0</v>
      </c>
      <c r="G2494" s="25">
        <v>43</v>
      </c>
      <c r="H2494" s="24" t="s">
        <v>95</v>
      </c>
      <c r="I2494" s="24" t="s">
        <v>94</v>
      </c>
    </row>
    <row r="2495" spans="1:9" x14ac:dyDescent="0.25">
      <c r="A2495" s="27">
        <v>2917706</v>
      </c>
      <c r="B2495" s="34">
        <v>291770</v>
      </c>
      <c r="C2495" s="26" t="s">
        <v>2491</v>
      </c>
      <c r="D2495" s="26">
        <v>-10.26</v>
      </c>
      <c r="E2495" s="26">
        <v>-40.19</v>
      </c>
      <c r="F2495" s="27">
        <v>0</v>
      </c>
      <c r="G2495" s="27">
        <v>29</v>
      </c>
      <c r="H2495" s="26" t="s">
        <v>71</v>
      </c>
      <c r="I2495" s="26" t="s">
        <v>70</v>
      </c>
    </row>
    <row r="2496" spans="1:9" x14ac:dyDescent="0.25">
      <c r="A2496" s="25">
        <v>3203056</v>
      </c>
      <c r="B2496" s="33">
        <v>320305</v>
      </c>
      <c r="C2496" s="24" t="s">
        <v>2492</v>
      </c>
      <c r="D2496" s="24">
        <v>-18.899999999999999</v>
      </c>
      <c r="E2496" s="24">
        <v>-40.07</v>
      </c>
      <c r="F2496" s="25">
        <v>0</v>
      </c>
      <c r="G2496" s="25">
        <v>32</v>
      </c>
      <c r="H2496" s="24" t="s">
        <v>75</v>
      </c>
      <c r="I2496" s="24" t="s">
        <v>5436</v>
      </c>
    </row>
    <row r="2497" spans="1:9" x14ac:dyDescent="0.25">
      <c r="A2497" s="27">
        <v>2306702</v>
      </c>
      <c r="B2497" s="34">
        <v>230670</v>
      </c>
      <c r="C2497" s="26" t="s">
        <v>2493</v>
      </c>
      <c r="D2497" s="26">
        <v>-5.61</v>
      </c>
      <c r="E2497" s="26">
        <v>-38.76</v>
      </c>
      <c r="F2497" s="27">
        <v>0</v>
      </c>
      <c r="G2497" s="27">
        <v>23</v>
      </c>
      <c r="H2497" s="26" t="s">
        <v>72</v>
      </c>
      <c r="I2497" s="26" t="s">
        <v>5430</v>
      </c>
    </row>
    <row r="2498" spans="1:9" x14ac:dyDescent="0.25">
      <c r="A2498" s="25">
        <v>4311106</v>
      </c>
      <c r="B2498" s="33">
        <v>431110</v>
      </c>
      <c r="C2498" s="24" t="s">
        <v>2494</v>
      </c>
      <c r="D2498" s="24">
        <v>-29.49</v>
      </c>
      <c r="E2498" s="24">
        <v>-54.68</v>
      </c>
      <c r="F2498" s="25">
        <v>0</v>
      </c>
      <c r="G2498" s="25">
        <v>43</v>
      </c>
      <c r="H2498" s="24" t="s">
        <v>95</v>
      </c>
      <c r="I2498" s="24" t="s">
        <v>94</v>
      </c>
    </row>
    <row r="2499" spans="1:9" x14ac:dyDescent="0.25">
      <c r="A2499" s="27">
        <v>4112009</v>
      </c>
      <c r="B2499" s="34">
        <v>411200</v>
      </c>
      <c r="C2499" s="26" t="s">
        <v>2495</v>
      </c>
      <c r="D2499" s="26">
        <v>-24.25</v>
      </c>
      <c r="E2499" s="26">
        <v>-49.7</v>
      </c>
      <c r="F2499" s="27">
        <v>0</v>
      </c>
      <c r="G2499" s="27">
        <v>41</v>
      </c>
      <c r="H2499" s="26" t="s">
        <v>86</v>
      </c>
      <c r="I2499" s="26" t="s">
        <v>5431</v>
      </c>
    </row>
    <row r="2500" spans="1:9" x14ac:dyDescent="0.25">
      <c r="A2500" s="25">
        <v>2306801</v>
      </c>
      <c r="B2500" s="33">
        <v>230680</v>
      </c>
      <c r="C2500" s="24" t="s">
        <v>2496</v>
      </c>
      <c r="D2500" s="24">
        <v>-5.65</v>
      </c>
      <c r="E2500" s="24">
        <v>-38.61</v>
      </c>
      <c r="F2500" s="25">
        <v>0</v>
      </c>
      <c r="G2500" s="25">
        <v>23</v>
      </c>
      <c r="H2500" s="24" t="s">
        <v>72</v>
      </c>
      <c r="I2500" s="24" t="s">
        <v>5430</v>
      </c>
    </row>
    <row r="2501" spans="1:9" x14ac:dyDescent="0.25">
      <c r="A2501" s="27">
        <v>2306900</v>
      </c>
      <c r="B2501" s="34">
        <v>230690</v>
      </c>
      <c r="C2501" s="26" t="s">
        <v>2497</v>
      </c>
      <c r="D2501" s="26">
        <v>-5.89</v>
      </c>
      <c r="E2501" s="26">
        <v>-38.619999999999997</v>
      </c>
      <c r="F2501" s="27">
        <v>0</v>
      </c>
      <c r="G2501" s="27">
        <v>23</v>
      </c>
      <c r="H2501" s="26" t="s">
        <v>72</v>
      </c>
      <c r="I2501" s="26" t="s">
        <v>5430</v>
      </c>
    </row>
    <row r="2502" spans="1:9" x14ac:dyDescent="0.25">
      <c r="A2502" s="25">
        <v>2917805</v>
      </c>
      <c r="B2502" s="33">
        <v>291780</v>
      </c>
      <c r="C2502" s="24" t="s">
        <v>2498</v>
      </c>
      <c r="D2502" s="24">
        <v>-13.11</v>
      </c>
      <c r="E2502" s="24">
        <v>-38.89</v>
      </c>
      <c r="F2502" s="25">
        <v>0</v>
      </c>
      <c r="G2502" s="25">
        <v>29</v>
      </c>
      <c r="H2502" s="24" t="s">
        <v>71</v>
      </c>
      <c r="I2502" s="24" t="s">
        <v>70</v>
      </c>
    </row>
    <row r="2503" spans="1:9" x14ac:dyDescent="0.25">
      <c r="A2503" s="27">
        <v>3524709</v>
      </c>
      <c r="B2503" s="34">
        <v>352470</v>
      </c>
      <c r="C2503" s="26" t="s">
        <v>2499</v>
      </c>
      <c r="D2503" s="26">
        <v>-22.7</v>
      </c>
      <c r="E2503" s="26">
        <v>-46.98</v>
      </c>
      <c r="F2503" s="27">
        <v>0</v>
      </c>
      <c r="G2503" s="27">
        <v>35</v>
      </c>
      <c r="H2503" s="26" t="s">
        <v>101</v>
      </c>
      <c r="I2503" s="26" t="s">
        <v>5434</v>
      </c>
    </row>
    <row r="2504" spans="1:9" x14ac:dyDescent="0.25">
      <c r="A2504" s="25">
        <v>2307007</v>
      </c>
      <c r="B2504" s="33">
        <v>230700</v>
      </c>
      <c r="C2504" s="24" t="s">
        <v>2500</v>
      </c>
      <c r="D2504" s="24">
        <v>-4.83</v>
      </c>
      <c r="E2504" s="24">
        <v>-37.78</v>
      </c>
      <c r="F2504" s="25">
        <v>0</v>
      </c>
      <c r="G2504" s="25">
        <v>23</v>
      </c>
      <c r="H2504" s="24" t="s">
        <v>72</v>
      </c>
      <c r="I2504" s="24" t="s">
        <v>5430</v>
      </c>
    </row>
    <row r="2505" spans="1:9" x14ac:dyDescent="0.25">
      <c r="A2505" s="27">
        <v>4208807</v>
      </c>
      <c r="B2505" s="34">
        <v>420880</v>
      </c>
      <c r="C2505" s="26" t="s">
        <v>2501</v>
      </c>
      <c r="D2505" s="26">
        <v>-28.61</v>
      </c>
      <c r="E2505" s="26">
        <v>-49.02</v>
      </c>
      <c r="F2505" s="27">
        <v>0</v>
      </c>
      <c r="G2505" s="27">
        <v>42</v>
      </c>
      <c r="H2505" s="26" t="s">
        <v>100</v>
      </c>
      <c r="I2505" s="26" t="s">
        <v>99</v>
      </c>
    </row>
    <row r="2506" spans="1:9" x14ac:dyDescent="0.25">
      <c r="A2506" s="25">
        <v>3135050</v>
      </c>
      <c r="B2506" s="33">
        <v>313505</v>
      </c>
      <c r="C2506" s="24" t="s">
        <v>2502</v>
      </c>
      <c r="D2506" s="24">
        <v>-15.33</v>
      </c>
      <c r="E2506" s="24">
        <v>-43.67</v>
      </c>
      <c r="F2506" s="25">
        <v>0</v>
      </c>
      <c r="G2506" s="25">
        <v>31</v>
      </c>
      <c r="H2506" s="24" t="s">
        <v>83</v>
      </c>
      <c r="I2506" s="24" t="s">
        <v>82</v>
      </c>
    </row>
    <row r="2507" spans="1:9" x14ac:dyDescent="0.25">
      <c r="A2507" s="27">
        <v>2205201</v>
      </c>
      <c r="B2507" s="34">
        <v>220520</v>
      </c>
      <c r="C2507" s="26" t="s">
        <v>2503</v>
      </c>
      <c r="D2507" s="26">
        <v>-7.35</v>
      </c>
      <c r="E2507" s="26">
        <v>-41.13</v>
      </c>
      <c r="F2507" s="27">
        <v>0</v>
      </c>
      <c r="G2507" s="27">
        <v>22</v>
      </c>
      <c r="H2507" s="26" t="s">
        <v>89</v>
      </c>
      <c r="I2507" s="26" t="s">
        <v>5435</v>
      </c>
    </row>
    <row r="2508" spans="1:9" x14ac:dyDescent="0.25">
      <c r="A2508" s="25">
        <v>3524808</v>
      </c>
      <c r="B2508" s="33">
        <v>352480</v>
      </c>
      <c r="C2508" s="24" t="s">
        <v>2504</v>
      </c>
      <c r="D2508" s="24">
        <v>-20.260000000000002</v>
      </c>
      <c r="E2508" s="24">
        <v>-50.54</v>
      </c>
      <c r="F2508" s="25">
        <v>0</v>
      </c>
      <c r="G2508" s="25">
        <v>35</v>
      </c>
      <c r="H2508" s="24" t="s">
        <v>101</v>
      </c>
      <c r="I2508" s="24" t="s">
        <v>5434</v>
      </c>
    </row>
    <row r="2509" spans="1:9" x14ac:dyDescent="0.25">
      <c r="A2509" s="27">
        <v>3524907</v>
      </c>
      <c r="B2509" s="34">
        <v>352490</v>
      </c>
      <c r="C2509" s="26" t="s">
        <v>2505</v>
      </c>
      <c r="D2509" s="26">
        <v>-23.25</v>
      </c>
      <c r="E2509" s="26">
        <v>-45.68</v>
      </c>
      <c r="F2509" s="27">
        <v>0</v>
      </c>
      <c r="G2509" s="27">
        <v>35</v>
      </c>
      <c r="H2509" s="26" t="s">
        <v>101</v>
      </c>
      <c r="I2509" s="26" t="s">
        <v>5434</v>
      </c>
    </row>
    <row r="2510" spans="1:9" x14ac:dyDescent="0.25">
      <c r="A2510" s="25">
        <v>3135076</v>
      </c>
      <c r="B2510" s="33">
        <v>313507</v>
      </c>
      <c r="C2510" s="24" t="s">
        <v>2506</v>
      </c>
      <c r="D2510" s="24">
        <v>-18.46</v>
      </c>
      <c r="E2510" s="24">
        <v>-41.8</v>
      </c>
      <c r="F2510" s="25">
        <v>0</v>
      </c>
      <c r="G2510" s="25">
        <v>31</v>
      </c>
      <c r="H2510" s="24" t="s">
        <v>83</v>
      </c>
      <c r="I2510" s="24" t="s">
        <v>82</v>
      </c>
    </row>
    <row r="2511" spans="1:9" x14ac:dyDescent="0.25">
      <c r="A2511" s="27">
        <v>3135100</v>
      </c>
      <c r="B2511" s="34">
        <v>313510</v>
      </c>
      <c r="C2511" s="26" t="s">
        <v>2507</v>
      </c>
      <c r="D2511" s="26">
        <v>-15.8</v>
      </c>
      <c r="E2511" s="26">
        <v>-43.3</v>
      </c>
      <c r="F2511" s="27">
        <v>0</v>
      </c>
      <c r="G2511" s="27">
        <v>31</v>
      </c>
      <c r="H2511" s="26" t="s">
        <v>83</v>
      </c>
      <c r="I2511" s="26" t="s">
        <v>82</v>
      </c>
    </row>
    <row r="2512" spans="1:9" x14ac:dyDescent="0.25">
      <c r="A2512" s="25">
        <v>5211701</v>
      </c>
      <c r="B2512" s="33">
        <v>521170</v>
      </c>
      <c r="C2512" s="24" t="s">
        <v>2508</v>
      </c>
      <c r="D2512" s="24">
        <v>-17.04</v>
      </c>
      <c r="E2512" s="24">
        <v>-50.14</v>
      </c>
      <c r="F2512" s="25">
        <v>0</v>
      </c>
      <c r="G2512" s="25">
        <v>52</v>
      </c>
      <c r="H2512" s="24" t="s">
        <v>76</v>
      </c>
      <c r="I2512" s="24" t="s">
        <v>5428</v>
      </c>
    </row>
    <row r="2513" spans="1:9" x14ac:dyDescent="0.25">
      <c r="A2513" s="27">
        <v>4112108</v>
      </c>
      <c r="B2513" s="34">
        <v>411210</v>
      </c>
      <c r="C2513" s="26" t="s">
        <v>2509</v>
      </c>
      <c r="D2513" s="26">
        <v>-23.6</v>
      </c>
      <c r="E2513" s="26">
        <v>-51.64</v>
      </c>
      <c r="F2513" s="27">
        <v>0</v>
      </c>
      <c r="G2513" s="27">
        <v>41</v>
      </c>
      <c r="H2513" s="26" t="s">
        <v>86</v>
      </c>
      <c r="I2513" s="26" t="s">
        <v>5431</v>
      </c>
    </row>
    <row r="2514" spans="1:9" x14ac:dyDescent="0.25">
      <c r="A2514" s="25">
        <v>2405108</v>
      </c>
      <c r="B2514" s="33">
        <v>240510</v>
      </c>
      <c r="C2514" s="24" t="s">
        <v>2510</v>
      </c>
      <c r="D2514" s="24">
        <v>-5.35</v>
      </c>
      <c r="E2514" s="24">
        <v>-36.119999999999997</v>
      </c>
      <c r="F2514" s="25">
        <v>0</v>
      </c>
      <c r="G2514" s="25">
        <v>24</v>
      </c>
      <c r="H2514" s="24" t="s">
        <v>93</v>
      </c>
      <c r="I2514" s="24" t="s">
        <v>92</v>
      </c>
    </row>
    <row r="2515" spans="1:9" x14ac:dyDescent="0.25">
      <c r="A2515" s="27">
        <v>2917904</v>
      </c>
      <c r="B2515" s="34">
        <v>291790</v>
      </c>
      <c r="C2515" s="26" t="s">
        <v>2510</v>
      </c>
      <c r="D2515" s="26">
        <v>-11.56</v>
      </c>
      <c r="E2515" s="26">
        <v>-37.78</v>
      </c>
      <c r="F2515" s="27">
        <v>0</v>
      </c>
      <c r="G2515" s="27">
        <v>29</v>
      </c>
      <c r="H2515" s="26" t="s">
        <v>71</v>
      </c>
      <c r="I2515" s="26" t="s">
        <v>70</v>
      </c>
    </row>
    <row r="2516" spans="1:9" x14ac:dyDescent="0.25">
      <c r="A2516" s="25">
        <v>3525003</v>
      </c>
      <c r="B2516" s="33">
        <v>352500</v>
      </c>
      <c r="C2516" s="24" t="s">
        <v>2511</v>
      </c>
      <c r="D2516" s="24">
        <v>-23.52</v>
      </c>
      <c r="E2516" s="24">
        <v>-46.9</v>
      </c>
      <c r="F2516" s="25">
        <v>0</v>
      </c>
      <c r="G2516" s="25">
        <v>35</v>
      </c>
      <c r="H2516" s="24" t="s">
        <v>101</v>
      </c>
      <c r="I2516" s="24" t="s">
        <v>5434</v>
      </c>
    </row>
    <row r="2517" spans="1:9" x14ac:dyDescent="0.25">
      <c r="A2517" s="27">
        <v>2405207</v>
      </c>
      <c r="B2517" s="34">
        <v>240520</v>
      </c>
      <c r="C2517" s="26" t="s">
        <v>2512</v>
      </c>
      <c r="D2517" s="26">
        <v>-6.01</v>
      </c>
      <c r="E2517" s="26">
        <v>-37.4</v>
      </c>
      <c r="F2517" s="27">
        <v>0</v>
      </c>
      <c r="G2517" s="27">
        <v>24</v>
      </c>
      <c r="H2517" s="26" t="s">
        <v>93</v>
      </c>
      <c r="I2517" s="26" t="s">
        <v>92</v>
      </c>
    </row>
    <row r="2518" spans="1:9" x14ac:dyDescent="0.25">
      <c r="A2518" s="25">
        <v>5104906</v>
      </c>
      <c r="B2518" s="33">
        <v>510490</v>
      </c>
      <c r="C2518" s="24" t="s">
        <v>2513</v>
      </c>
      <c r="D2518" s="24">
        <v>-15.23</v>
      </c>
      <c r="E2518" s="24">
        <v>-56.48</v>
      </c>
      <c r="F2518" s="25">
        <v>0</v>
      </c>
      <c r="G2518" s="25">
        <v>51</v>
      </c>
      <c r="H2518" s="24" t="s">
        <v>79</v>
      </c>
      <c r="I2518" s="24" t="s">
        <v>78</v>
      </c>
    </row>
    <row r="2519" spans="1:9" x14ac:dyDescent="0.25">
      <c r="A2519" s="27">
        <v>4112207</v>
      </c>
      <c r="B2519" s="34">
        <v>411220</v>
      </c>
      <c r="C2519" s="26" t="s">
        <v>2514</v>
      </c>
      <c r="D2519" s="26">
        <v>-24.14</v>
      </c>
      <c r="E2519" s="26">
        <v>-52.78</v>
      </c>
      <c r="F2519" s="27">
        <v>0</v>
      </c>
      <c r="G2519" s="27">
        <v>41</v>
      </c>
      <c r="H2519" s="26" t="s">
        <v>86</v>
      </c>
      <c r="I2519" s="26" t="s">
        <v>5431</v>
      </c>
    </row>
    <row r="2520" spans="1:9" x14ac:dyDescent="0.25">
      <c r="A2520" s="25">
        <v>3135209</v>
      </c>
      <c r="B2520" s="33">
        <v>313520</v>
      </c>
      <c r="C2520" s="24" t="s">
        <v>2515</v>
      </c>
      <c r="D2520" s="24">
        <v>-15.48</v>
      </c>
      <c r="E2520" s="24">
        <v>-44.36</v>
      </c>
      <c r="F2520" s="25">
        <v>0</v>
      </c>
      <c r="G2520" s="25">
        <v>31</v>
      </c>
      <c r="H2520" s="24" t="s">
        <v>83</v>
      </c>
      <c r="I2520" s="24" t="s">
        <v>82</v>
      </c>
    </row>
    <row r="2521" spans="1:9" x14ac:dyDescent="0.25">
      <c r="A2521" s="27">
        <v>2405306</v>
      </c>
      <c r="B2521" s="34">
        <v>240530</v>
      </c>
      <c r="C2521" s="26" t="s">
        <v>2516</v>
      </c>
      <c r="D2521" s="26">
        <v>-6.15</v>
      </c>
      <c r="E2521" s="26">
        <v>-35.6</v>
      </c>
      <c r="F2521" s="27">
        <v>0</v>
      </c>
      <c r="G2521" s="27">
        <v>24</v>
      </c>
      <c r="H2521" s="26" t="s">
        <v>93</v>
      </c>
      <c r="I2521" s="26" t="s">
        <v>92</v>
      </c>
    </row>
    <row r="2522" spans="1:9" x14ac:dyDescent="0.25">
      <c r="A2522" s="25">
        <v>3135308</v>
      </c>
      <c r="B2522" s="33">
        <v>313530</v>
      </c>
      <c r="C2522" s="24" t="s">
        <v>2517</v>
      </c>
      <c r="D2522" s="24">
        <v>-20.14</v>
      </c>
      <c r="E2522" s="24">
        <v>-45.5</v>
      </c>
      <c r="F2522" s="25">
        <v>0</v>
      </c>
      <c r="G2522" s="25">
        <v>31</v>
      </c>
      <c r="H2522" s="24" t="s">
        <v>83</v>
      </c>
      <c r="I2522" s="24" t="s">
        <v>82</v>
      </c>
    </row>
    <row r="2523" spans="1:9" x14ac:dyDescent="0.25">
      <c r="A2523" s="27">
        <v>2703601</v>
      </c>
      <c r="B2523" s="34">
        <v>270360</v>
      </c>
      <c r="C2523" s="26" t="s">
        <v>2518</v>
      </c>
      <c r="D2523" s="26">
        <v>-9.08</v>
      </c>
      <c r="E2523" s="26">
        <v>-35.25</v>
      </c>
      <c r="F2523" s="27">
        <v>0</v>
      </c>
      <c r="G2523" s="27">
        <v>27</v>
      </c>
      <c r="H2523" s="26" t="s">
        <v>66</v>
      </c>
      <c r="I2523" s="26" t="s">
        <v>65</v>
      </c>
    </row>
    <row r="2524" spans="1:9" x14ac:dyDescent="0.25">
      <c r="A2524" s="25">
        <v>2803302</v>
      </c>
      <c r="B2524" s="33">
        <v>280330</v>
      </c>
      <c r="C2524" s="24" t="s">
        <v>2519</v>
      </c>
      <c r="D2524" s="24">
        <v>-10.59</v>
      </c>
      <c r="E2524" s="24">
        <v>-36.93</v>
      </c>
      <c r="F2524" s="25">
        <v>0</v>
      </c>
      <c r="G2524" s="25">
        <v>28</v>
      </c>
      <c r="H2524" s="24" t="s">
        <v>103</v>
      </c>
      <c r="I2524" s="24" t="s">
        <v>102</v>
      </c>
    </row>
    <row r="2525" spans="1:9" x14ac:dyDescent="0.25">
      <c r="A2525" s="27">
        <v>3302270</v>
      </c>
      <c r="B2525" s="34">
        <v>330227</v>
      </c>
      <c r="C2525" s="26" t="s">
        <v>2520</v>
      </c>
      <c r="D2525" s="26">
        <v>-22.64</v>
      </c>
      <c r="E2525" s="26">
        <v>-43.65</v>
      </c>
      <c r="F2525" s="27">
        <v>0</v>
      </c>
      <c r="G2525" s="27">
        <v>33</v>
      </c>
      <c r="H2525" s="26" t="s">
        <v>91</v>
      </c>
      <c r="I2525" s="26" t="s">
        <v>90</v>
      </c>
    </row>
    <row r="2526" spans="1:9" x14ac:dyDescent="0.25">
      <c r="A2526" s="25">
        <v>2405405</v>
      </c>
      <c r="B2526" s="33">
        <v>240540</v>
      </c>
      <c r="C2526" s="24" t="s">
        <v>2521</v>
      </c>
      <c r="D2526" s="24">
        <v>-6.46</v>
      </c>
      <c r="E2526" s="24">
        <v>-35.94</v>
      </c>
      <c r="F2526" s="25">
        <v>0</v>
      </c>
      <c r="G2526" s="25">
        <v>24</v>
      </c>
      <c r="H2526" s="24" t="s">
        <v>93</v>
      </c>
      <c r="I2526" s="24" t="s">
        <v>92</v>
      </c>
    </row>
    <row r="2527" spans="1:9" x14ac:dyDescent="0.25">
      <c r="A2527" s="27">
        <v>4112306</v>
      </c>
      <c r="B2527" s="34">
        <v>411230</v>
      </c>
      <c r="C2527" s="26" t="s">
        <v>2522</v>
      </c>
      <c r="D2527" s="26">
        <v>-23.81</v>
      </c>
      <c r="E2527" s="26">
        <v>-50.13</v>
      </c>
      <c r="F2527" s="27">
        <v>0</v>
      </c>
      <c r="G2527" s="27">
        <v>41</v>
      </c>
      <c r="H2527" s="26" t="s">
        <v>86</v>
      </c>
      <c r="I2527" s="26" t="s">
        <v>5431</v>
      </c>
    </row>
    <row r="2528" spans="1:9" x14ac:dyDescent="0.25">
      <c r="A2528" s="25">
        <v>2803401</v>
      </c>
      <c r="B2528" s="33">
        <v>280340</v>
      </c>
      <c r="C2528" s="24" t="s">
        <v>2523</v>
      </c>
      <c r="D2528" s="24">
        <v>-10.34</v>
      </c>
      <c r="E2528" s="24">
        <v>-36.799999999999997</v>
      </c>
      <c r="F2528" s="25">
        <v>0</v>
      </c>
      <c r="G2528" s="25">
        <v>28</v>
      </c>
      <c r="H2528" s="24" t="s">
        <v>103</v>
      </c>
      <c r="I2528" s="24" t="s">
        <v>102</v>
      </c>
    </row>
    <row r="2529" spans="1:9" x14ac:dyDescent="0.25">
      <c r="A2529" s="27">
        <v>3135357</v>
      </c>
      <c r="B2529" s="34">
        <v>313535</v>
      </c>
      <c r="C2529" s="26" t="s">
        <v>2524</v>
      </c>
      <c r="D2529" s="26">
        <v>-15.99</v>
      </c>
      <c r="E2529" s="26">
        <v>-44.27</v>
      </c>
      <c r="F2529" s="27">
        <v>0</v>
      </c>
      <c r="G2529" s="27">
        <v>31</v>
      </c>
      <c r="H2529" s="26" t="s">
        <v>83</v>
      </c>
      <c r="I2529" s="26" t="s">
        <v>82</v>
      </c>
    </row>
    <row r="2530" spans="1:9" x14ac:dyDescent="0.25">
      <c r="A2530" s="25">
        <v>5004809</v>
      </c>
      <c r="B2530" s="33">
        <v>500480</v>
      </c>
      <c r="C2530" s="24" t="s">
        <v>2525</v>
      </c>
      <c r="D2530" s="24">
        <v>-23.89</v>
      </c>
      <c r="E2530" s="24">
        <v>-54.4</v>
      </c>
      <c r="F2530" s="25">
        <v>0</v>
      </c>
      <c r="G2530" s="25">
        <v>50</v>
      </c>
      <c r="H2530" s="24" t="s">
        <v>81</v>
      </c>
      <c r="I2530" s="24" t="s">
        <v>80</v>
      </c>
    </row>
    <row r="2531" spans="1:9" x14ac:dyDescent="0.25">
      <c r="A2531" s="27">
        <v>4112405</v>
      </c>
      <c r="B2531" s="34">
        <v>411240</v>
      </c>
      <c r="C2531" s="26" t="s">
        <v>2526</v>
      </c>
      <c r="D2531" s="26">
        <v>-23.46</v>
      </c>
      <c r="E2531" s="26">
        <v>-52.55</v>
      </c>
      <c r="F2531" s="27">
        <v>0</v>
      </c>
      <c r="G2531" s="27">
        <v>41</v>
      </c>
      <c r="H2531" s="26" t="s">
        <v>86</v>
      </c>
      <c r="I2531" s="26" t="s">
        <v>5431</v>
      </c>
    </row>
    <row r="2532" spans="1:9" x14ac:dyDescent="0.25">
      <c r="A2532" s="25">
        <v>1302108</v>
      </c>
      <c r="B2532" s="33">
        <v>130210</v>
      </c>
      <c r="C2532" s="24" t="s">
        <v>2526</v>
      </c>
      <c r="D2532" s="24">
        <v>-1.82</v>
      </c>
      <c r="E2532" s="24">
        <v>-66.59</v>
      </c>
      <c r="F2532" s="25">
        <v>0</v>
      </c>
      <c r="G2532" s="25">
        <v>13</v>
      </c>
      <c r="H2532" s="24" t="s">
        <v>69</v>
      </c>
      <c r="I2532" s="24" t="s">
        <v>68</v>
      </c>
    </row>
    <row r="2533" spans="1:9" x14ac:dyDescent="0.25">
      <c r="A2533" s="27">
        <v>2607950</v>
      </c>
      <c r="B2533" s="34">
        <v>260795</v>
      </c>
      <c r="C2533" s="26" t="s">
        <v>2527</v>
      </c>
      <c r="D2533" s="26">
        <v>-8.7200000000000006</v>
      </c>
      <c r="E2533" s="26">
        <v>-35.79</v>
      </c>
      <c r="F2533" s="27">
        <v>0</v>
      </c>
      <c r="G2533" s="27">
        <v>26</v>
      </c>
      <c r="H2533" s="26" t="s">
        <v>88</v>
      </c>
      <c r="I2533" s="26" t="s">
        <v>87</v>
      </c>
    </row>
    <row r="2534" spans="1:9" x14ac:dyDescent="0.25">
      <c r="A2534" s="25">
        <v>4311122</v>
      </c>
      <c r="B2534" s="33">
        <v>431112</v>
      </c>
      <c r="C2534" s="24" t="s">
        <v>2528</v>
      </c>
      <c r="D2534" s="24">
        <v>-28.88</v>
      </c>
      <c r="E2534" s="24">
        <v>-50.35</v>
      </c>
      <c r="F2534" s="25">
        <v>0</v>
      </c>
      <c r="G2534" s="25">
        <v>43</v>
      </c>
      <c r="H2534" s="24" t="s">
        <v>95</v>
      </c>
      <c r="I2534" s="24" t="s">
        <v>94</v>
      </c>
    </row>
    <row r="2535" spans="1:9" x14ac:dyDescent="0.25">
      <c r="A2535" s="27">
        <v>5211800</v>
      </c>
      <c r="B2535" s="34">
        <v>521180</v>
      </c>
      <c r="C2535" s="26" t="s">
        <v>2529</v>
      </c>
      <c r="D2535" s="26">
        <v>-15.75</v>
      </c>
      <c r="E2535" s="26">
        <v>-49.33</v>
      </c>
      <c r="F2535" s="27">
        <v>0</v>
      </c>
      <c r="G2535" s="27">
        <v>52</v>
      </c>
      <c r="H2535" s="26" t="s">
        <v>76</v>
      </c>
      <c r="I2535" s="26" t="s">
        <v>5428</v>
      </c>
    </row>
    <row r="2536" spans="1:9" x14ac:dyDescent="0.25">
      <c r="A2536" s="25">
        <v>4208906</v>
      </c>
      <c r="B2536" s="33">
        <v>420890</v>
      </c>
      <c r="C2536" s="24" t="s">
        <v>2530</v>
      </c>
      <c r="D2536" s="24">
        <v>-26.48</v>
      </c>
      <c r="E2536" s="24">
        <v>-49.06</v>
      </c>
      <c r="F2536" s="25">
        <v>0</v>
      </c>
      <c r="G2536" s="25">
        <v>42</v>
      </c>
      <c r="H2536" s="24" t="s">
        <v>100</v>
      </c>
      <c r="I2536" s="24" t="s">
        <v>99</v>
      </c>
    </row>
    <row r="2537" spans="1:9" x14ac:dyDescent="0.25">
      <c r="A2537" s="27">
        <v>5004908</v>
      </c>
      <c r="B2537" s="34">
        <v>500490</v>
      </c>
      <c r="C2537" s="26" t="s">
        <v>2531</v>
      </c>
      <c r="D2537" s="26">
        <v>-20.14</v>
      </c>
      <c r="E2537" s="26">
        <v>-54.39</v>
      </c>
      <c r="F2537" s="27">
        <v>0</v>
      </c>
      <c r="G2537" s="27">
        <v>50</v>
      </c>
      <c r="H2537" s="26" t="s">
        <v>81</v>
      </c>
      <c r="I2537" s="26" t="s">
        <v>80</v>
      </c>
    </row>
    <row r="2538" spans="1:9" x14ac:dyDescent="0.25">
      <c r="A2538" s="25">
        <v>2703700</v>
      </c>
      <c r="B2538" s="33">
        <v>270370</v>
      </c>
      <c r="C2538" s="24" t="s">
        <v>2532</v>
      </c>
      <c r="D2538" s="24">
        <v>-9.65</v>
      </c>
      <c r="E2538" s="24">
        <v>-37</v>
      </c>
      <c r="F2538" s="25">
        <v>0</v>
      </c>
      <c r="G2538" s="25">
        <v>27</v>
      </c>
      <c r="H2538" s="24" t="s">
        <v>66</v>
      </c>
      <c r="I2538" s="24" t="s">
        <v>65</v>
      </c>
    </row>
    <row r="2539" spans="1:9" x14ac:dyDescent="0.25">
      <c r="A2539" s="27">
        <v>2307106</v>
      </c>
      <c r="B2539" s="34">
        <v>230710</v>
      </c>
      <c r="C2539" s="26" t="s">
        <v>2533</v>
      </c>
      <c r="D2539" s="26">
        <v>-7.58</v>
      </c>
      <c r="E2539" s="26">
        <v>-39.29</v>
      </c>
      <c r="F2539" s="27">
        <v>0</v>
      </c>
      <c r="G2539" s="27">
        <v>23</v>
      </c>
      <c r="H2539" s="26" t="s">
        <v>72</v>
      </c>
      <c r="I2539" s="26" t="s">
        <v>5430</v>
      </c>
    </row>
    <row r="2540" spans="1:9" x14ac:dyDescent="0.25">
      <c r="A2540" s="25">
        <v>5005004</v>
      </c>
      <c r="B2540" s="33">
        <v>500500</v>
      </c>
      <c r="C2540" s="24" t="s">
        <v>2533</v>
      </c>
      <c r="D2540" s="24">
        <v>-21.47</v>
      </c>
      <c r="E2540" s="24">
        <v>-56.13</v>
      </c>
      <c r="F2540" s="25">
        <v>0</v>
      </c>
      <c r="G2540" s="25">
        <v>50</v>
      </c>
      <c r="H2540" s="24" t="s">
        <v>81</v>
      </c>
      <c r="I2540" s="24" t="s">
        <v>80</v>
      </c>
    </row>
    <row r="2541" spans="1:9" x14ac:dyDescent="0.25">
      <c r="A2541" s="27">
        <v>4112504</v>
      </c>
      <c r="B2541" s="34">
        <v>411250</v>
      </c>
      <c r="C2541" s="26" t="s">
        <v>2534</v>
      </c>
      <c r="D2541" s="26">
        <v>-24.17</v>
      </c>
      <c r="E2541" s="26">
        <v>-51.69</v>
      </c>
      <c r="F2541" s="27">
        <v>0</v>
      </c>
      <c r="G2541" s="27">
        <v>41</v>
      </c>
      <c r="H2541" s="26" t="s">
        <v>86</v>
      </c>
      <c r="I2541" s="26" t="s">
        <v>5431</v>
      </c>
    </row>
    <row r="2542" spans="1:9" x14ac:dyDescent="0.25">
      <c r="A2542" s="25">
        <v>2405504</v>
      </c>
      <c r="B2542" s="33">
        <v>240550</v>
      </c>
      <c r="C2542" s="24" t="s">
        <v>2535</v>
      </c>
      <c r="D2542" s="24">
        <v>-5.65</v>
      </c>
      <c r="E2542" s="24">
        <v>-35.96</v>
      </c>
      <c r="F2542" s="25">
        <v>0</v>
      </c>
      <c r="G2542" s="25">
        <v>24</v>
      </c>
      <c r="H2542" s="24" t="s">
        <v>93</v>
      </c>
      <c r="I2542" s="24" t="s">
        <v>92</v>
      </c>
    </row>
    <row r="2543" spans="1:9" x14ac:dyDescent="0.25">
      <c r="A2543" s="27">
        <v>2405603</v>
      </c>
      <c r="B2543" s="34">
        <v>240560</v>
      </c>
      <c r="C2543" s="26" t="s">
        <v>2536</v>
      </c>
      <c r="D2543" s="26">
        <v>-6.37</v>
      </c>
      <c r="E2543" s="26">
        <v>-37.35</v>
      </c>
      <c r="F2543" s="27">
        <v>0</v>
      </c>
      <c r="G2543" s="27">
        <v>24</v>
      </c>
      <c r="H2543" s="26" t="s">
        <v>93</v>
      </c>
      <c r="I2543" s="26" t="s">
        <v>92</v>
      </c>
    </row>
    <row r="2544" spans="1:9" x14ac:dyDescent="0.25">
      <c r="A2544" s="25">
        <v>2205250</v>
      </c>
      <c r="B2544" s="33">
        <v>220525</v>
      </c>
      <c r="C2544" s="24" t="s">
        <v>2537</v>
      </c>
      <c r="D2544" s="24">
        <v>-6.09</v>
      </c>
      <c r="E2544" s="24">
        <v>-42.63</v>
      </c>
      <c r="F2544" s="25">
        <v>0</v>
      </c>
      <c r="G2544" s="25">
        <v>22</v>
      </c>
      <c r="H2544" s="24" t="s">
        <v>89</v>
      </c>
      <c r="I2544" s="24" t="s">
        <v>5435</v>
      </c>
    </row>
    <row r="2545" spans="1:9" x14ac:dyDescent="0.25">
      <c r="A2545" s="27">
        <v>2405702</v>
      </c>
      <c r="B2545" s="34">
        <v>240570</v>
      </c>
      <c r="C2545" s="26" t="s">
        <v>2538</v>
      </c>
      <c r="D2545" s="26">
        <v>-6.58</v>
      </c>
      <c r="E2545" s="26">
        <v>-36.770000000000003</v>
      </c>
      <c r="F2545" s="27">
        <v>0</v>
      </c>
      <c r="G2545" s="27">
        <v>24</v>
      </c>
      <c r="H2545" s="26" t="s">
        <v>93</v>
      </c>
      <c r="I2545" s="26" t="s">
        <v>92</v>
      </c>
    </row>
    <row r="2546" spans="1:9" x14ac:dyDescent="0.25">
      <c r="A2546" s="25">
        <v>4112603</v>
      </c>
      <c r="B2546" s="33">
        <v>411260</v>
      </c>
      <c r="C2546" s="24" t="s">
        <v>2539</v>
      </c>
      <c r="D2546" s="24">
        <v>-22.54</v>
      </c>
      <c r="E2546" s="24">
        <v>-52.06</v>
      </c>
      <c r="F2546" s="25">
        <v>0</v>
      </c>
      <c r="G2546" s="25">
        <v>41</v>
      </c>
      <c r="H2546" s="24" t="s">
        <v>86</v>
      </c>
      <c r="I2546" s="24" t="s">
        <v>5431</v>
      </c>
    </row>
    <row r="2547" spans="1:9" x14ac:dyDescent="0.25">
      <c r="A2547" s="27">
        <v>3525102</v>
      </c>
      <c r="B2547" s="34">
        <v>352510</v>
      </c>
      <c r="C2547" s="26" t="s">
        <v>2540</v>
      </c>
      <c r="D2547" s="26">
        <v>-21.01</v>
      </c>
      <c r="E2547" s="26">
        <v>-47.76</v>
      </c>
      <c r="F2547" s="27">
        <v>0</v>
      </c>
      <c r="G2547" s="27">
        <v>35</v>
      </c>
      <c r="H2547" s="26" t="s">
        <v>101</v>
      </c>
      <c r="I2547" s="26" t="s">
        <v>5434</v>
      </c>
    </row>
    <row r="2548" spans="1:9" x14ac:dyDescent="0.25">
      <c r="A2548" s="25">
        <v>4208955</v>
      </c>
      <c r="B2548" s="33">
        <v>420895</v>
      </c>
      <c r="C2548" s="24" t="s">
        <v>2540</v>
      </c>
      <c r="D2548" s="24">
        <v>-26.72</v>
      </c>
      <c r="E2548" s="24">
        <v>-52.86</v>
      </c>
      <c r="F2548" s="25">
        <v>0</v>
      </c>
      <c r="G2548" s="25">
        <v>42</v>
      </c>
      <c r="H2548" s="24" t="s">
        <v>100</v>
      </c>
      <c r="I2548" s="24" t="s">
        <v>99</v>
      </c>
    </row>
    <row r="2549" spans="1:9" x14ac:dyDescent="0.25">
      <c r="A2549" s="27">
        <v>4311130</v>
      </c>
      <c r="B2549" s="34">
        <v>431113</v>
      </c>
      <c r="C2549" s="26" t="s">
        <v>2541</v>
      </c>
      <c r="D2549" s="26">
        <v>-29.29</v>
      </c>
      <c r="E2549" s="26">
        <v>-54.22</v>
      </c>
      <c r="F2549" s="27">
        <v>0</v>
      </c>
      <c r="G2549" s="27">
        <v>43</v>
      </c>
      <c r="H2549" s="26" t="s">
        <v>95</v>
      </c>
      <c r="I2549" s="26" t="s">
        <v>94</v>
      </c>
    </row>
    <row r="2550" spans="1:9" x14ac:dyDescent="0.25">
      <c r="A2550" s="25">
        <v>3525201</v>
      </c>
      <c r="B2550" s="33">
        <v>352520</v>
      </c>
      <c r="C2550" s="24" t="s">
        <v>2542</v>
      </c>
      <c r="D2550" s="24">
        <v>-23.1</v>
      </c>
      <c r="E2550" s="24">
        <v>-46.72</v>
      </c>
      <c r="F2550" s="25">
        <v>0</v>
      </c>
      <c r="G2550" s="25">
        <v>35</v>
      </c>
      <c r="H2550" s="24" t="s">
        <v>101</v>
      </c>
      <c r="I2550" s="24" t="s">
        <v>5434</v>
      </c>
    </row>
    <row r="2551" spans="1:9" x14ac:dyDescent="0.25">
      <c r="A2551" s="27">
        <v>1100114</v>
      </c>
      <c r="B2551" s="34">
        <v>110011</v>
      </c>
      <c r="C2551" s="26" t="s">
        <v>2543</v>
      </c>
      <c r="D2551" s="26">
        <v>-10.43</v>
      </c>
      <c r="E2551" s="26">
        <v>-62.46</v>
      </c>
      <c r="F2551" s="27">
        <v>0</v>
      </c>
      <c r="G2551" s="27">
        <v>11</v>
      </c>
      <c r="H2551" s="26" t="s">
        <v>96</v>
      </c>
      <c r="I2551" s="26" t="s">
        <v>5400</v>
      </c>
    </row>
    <row r="2552" spans="1:9" x14ac:dyDescent="0.25">
      <c r="A2552" s="25">
        <v>5211909</v>
      </c>
      <c r="B2552" s="33">
        <v>521190</v>
      </c>
      <c r="C2552" s="24" t="s">
        <v>2544</v>
      </c>
      <c r="D2552" s="24">
        <v>-17.88</v>
      </c>
      <c r="E2552" s="24">
        <v>-51.71</v>
      </c>
      <c r="F2552" s="25">
        <v>0</v>
      </c>
      <c r="G2552" s="25">
        <v>52</v>
      </c>
      <c r="H2552" s="24" t="s">
        <v>76</v>
      </c>
      <c r="I2552" s="24" t="s">
        <v>5428</v>
      </c>
    </row>
    <row r="2553" spans="1:9" x14ac:dyDescent="0.25">
      <c r="A2553" s="27">
        <v>4112702</v>
      </c>
      <c r="B2553" s="34">
        <v>411270</v>
      </c>
      <c r="C2553" s="26" t="s">
        <v>2545</v>
      </c>
      <c r="D2553" s="26">
        <v>-23.25</v>
      </c>
      <c r="E2553" s="26">
        <v>-50.97</v>
      </c>
      <c r="F2553" s="27">
        <v>0</v>
      </c>
      <c r="G2553" s="27">
        <v>41</v>
      </c>
      <c r="H2553" s="26" t="s">
        <v>86</v>
      </c>
      <c r="I2553" s="26" t="s">
        <v>5431</v>
      </c>
    </row>
    <row r="2554" spans="1:9" x14ac:dyDescent="0.25">
      <c r="A2554" s="25">
        <v>2608008</v>
      </c>
      <c r="B2554" s="33">
        <v>260800</v>
      </c>
      <c r="C2554" s="24" t="s">
        <v>2546</v>
      </c>
      <c r="D2554" s="24">
        <v>-7.98</v>
      </c>
      <c r="E2554" s="24">
        <v>-36.49</v>
      </c>
      <c r="F2554" s="25">
        <v>0</v>
      </c>
      <c r="G2554" s="25">
        <v>26</v>
      </c>
      <c r="H2554" s="24" t="s">
        <v>88</v>
      </c>
      <c r="I2554" s="24" t="s">
        <v>87</v>
      </c>
    </row>
    <row r="2555" spans="1:9" x14ac:dyDescent="0.25">
      <c r="A2555" s="27">
        <v>5005103</v>
      </c>
      <c r="B2555" s="34">
        <v>500510</v>
      </c>
      <c r="C2555" s="26" t="s">
        <v>2547</v>
      </c>
      <c r="D2555" s="26">
        <v>-22.48</v>
      </c>
      <c r="E2555" s="26">
        <v>-54.3</v>
      </c>
      <c r="F2555" s="27">
        <v>0</v>
      </c>
      <c r="G2555" s="27">
        <v>50</v>
      </c>
      <c r="H2555" s="26" t="s">
        <v>81</v>
      </c>
      <c r="I2555" s="26" t="s">
        <v>80</v>
      </c>
    </row>
    <row r="2556" spans="1:9" x14ac:dyDescent="0.25">
      <c r="A2556" s="25">
        <v>2307205</v>
      </c>
      <c r="B2556" s="33">
        <v>230720</v>
      </c>
      <c r="C2556" s="24" t="s">
        <v>2548</v>
      </c>
      <c r="D2556" s="24">
        <v>-7.68</v>
      </c>
      <c r="E2556" s="24">
        <v>-39.01</v>
      </c>
      <c r="F2556" s="25">
        <v>0</v>
      </c>
      <c r="G2556" s="25">
        <v>23</v>
      </c>
      <c r="H2556" s="24" t="s">
        <v>72</v>
      </c>
      <c r="I2556" s="24" t="s">
        <v>5430</v>
      </c>
    </row>
    <row r="2557" spans="1:9" x14ac:dyDescent="0.25">
      <c r="A2557" s="27">
        <v>2105450</v>
      </c>
      <c r="B2557" s="34">
        <v>210545</v>
      </c>
      <c r="C2557" s="26" t="s">
        <v>2549</v>
      </c>
      <c r="D2557" s="26">
        <v>-5.81</v>
      </c>
      <c r="E2557" s="26">
        <v>-44.22</v>
      </c>
      <c r="F2557" s="27">
        <v>0</v>
      </c>
      <c r="G2557" s="27">
        <v>21</v>
      </c>
      <c r="H2557" s="26" t="s">
        <v>77</v>
      </c>
      <c r="I2557" s="26" t="s">
        <v>5433</v>
      </c>
    </row>
    <row r="2558" spans="1:9" x14ac:dyDescent="0.25">
      <c r="A2558" s="25">
        <v>2608057</v>
      </c>
      <c r="B2558" s="33">
        <v>260805</v>
      </c>
      <c r="C2558" s="24" t="s">
        <v>2549</v>
      </c>
      <c r="D2558" s="24">
        <v>-9.18</v>
      </c>
      <c r="E2558" s="24">
        <v>-38.26</v>
      </c>
      <c r="F2558" s="25">
        <v>0</v>
      </c>
      <c r="G2558" s="25">
        <v>26</v>
      </c>
      <c r="H2558" s="24" t="s">
        <v>88</v>
      </c>
      <c r="I2558" s="24" t="s">
        <v>87</v>
      </c>
    </row>
    <row r="2559" spans="1:9" x14ac:dyDescent="0.25">
      <c r="A2559" s="27">
        <v>2205276</v>
      </c>
      <c r="B2559" s="34">
        <v>220527</v>
      </c>
      <c r="C2559" s="26" t="s">
        <v>2550</v>
      </c>
      <c r="D2559" s="26">
        <v>-4.7699999999999996</v>
      </c>
      <c r="E2559" s="26">
        <v>-41.81</v>
      </c>
      <c r="F2559" s="27">
        <v>0</v>
      </c>
      <c r="G2559" s="27">
        <v>22</v>
      </c>
      <c r="H2559" s="26" t="s">
        <v>89</v>
      </c>
      <c r="I2559" s="26" t="s">
        <v>5435</v>
      </c>
    </row>
    <row r="2560" spans="1:9" x14ac:dyDescent="0.25">
      <c r="A2560" s="25">
        <v>3525300</v>
      </c>
      <c r="B2560" s="33">
        <v>352530</v>
      </c>
      <c r="C2560" s="24" t="s">
        <v>2551</v>
      </c>
      <c r="D2560" s="24">
        <v>-22.29</v>
      </c>
      <c r="E2560" s="24">
        <v>-48.55</v>
      </c>
      <c r="F2560" s="25">
        <v>0</v>
      </c>
      <c r="G2560" s="25">
        <v>35</v>
      </c>
      <c r="H2560" s="24" t="s">
        <v>101</v>
      </c>
      <c r="I2560" s="24" t="s">
        <v>5434</v>
      </c>
    </row>
    <row r="2561" spans="1:9" x14ac:dyDescent="0.25">
      <c r="A2561" s="27">
        <v>1711506</v>
      </c>
      <c r="B2561" s="34">
        <v>171150</v>
      </c>
      <c r="C2561" s="26" t="s">
        <v>2552</v>
      </c>
      <c r="D2561" s="26">
        <v>-12.65</v>
      </c>
      <c r="E2561" s="26">
        <v>-48.59</v>
      </c>
      <c r="F2561" s="27">
        <v>0</v>
      </c>
      <c r="G2561" s="27">
        <v>17</v>
      </c>
      <c r="H2561" s="26" t="s">
        <v>105</v>
      </c>
      <c r="I2561" s="26" t="s">
        <v>104</v>
      </c>
    </row>
    <row r="2562" spans="1:9" x14ac:dyDescent="0.25">
      <c r="A2562" s="25">
        <v>5212006</v>
      </c>
      <c r="B2562" s="33">
        <v>521200</v>
      </c>
      <c r="C2562" s="24" t="s">
        <v>2553</v>
      </c>
      <c r="D2562" s="24">
        <v>-16.170000000000002</v>
      </c>
      <c r="E2562" s="24">
        <v>-50.95</v>
      </c>
      <c r="F2562" s="25">
        <v>0</v>
      </c>
      <c r="G2562" s="25">
        <v>52</v>
      </c>
      <c r="H2562" s="24" t="s">
        <v>76</v>
      </c>
      <c r="I2562" s="24" t="s">
        <v>5428</v>
      </c>
    </row>
    <row r="2563" spans="1:9" x14ac:dyDescent="0.25">
      <c r="A2563" s="27">
        <v>5105002</v>
      </c>
      <c r="B2563" s="34">
        <v>510500</v>
      </c>
      <c r="C2563" s="26" t="s">
        <v>2554</v>
      </c>
      <c r="D2563" s="26">
        <v>-15.34</v>
      </c>
      <c r="E2563" s="26">
        <v>-58.86</v>
      </c>
      <c r="F2563" s="27">
        <v>0</v>
      </c>
      <c r="G2563" s="27">
        <v>51</v>
      </c>
      <c r="H2563" s="26" t="s">
        <v>79</v>
      </c>
      <c r="I2563" s="26" t="s">
        <v>78</v>
      </c>
    </row>
    <row r="2564" spans="1:9" x14ac:dyDescent="0.25">
      <c r="A2564" s="25">
        <v>3135407</v>
      </c>
      <c r="B2564" s="33">
        <v>313540</v>
      </c>
      <c r="C2564" s="24" t="s">
        <v>2555</v>
      </c>
      <c r="D2564" s="24">
        <v>-20.53</v>
      </c>
      <c r="E2564" s="24">
        <v>-43.98</v>
      </c>
      <c r="F2564" s="25">
        <v>0</v>
      </c>
      <c r="G2564" s="25">
        <v>31</v>
      </c>
      <c r="H2564" s="24" t="s">
        <v>83</v>
      </c>
      <c r="I2564" s="24" t="s">
        <v>82</v>
      </c>
    </row>
    <row r="2565" spans="1:9" x14ac:dyDescent="0.25">
      <c r="A2565" s="27">
        <v>3135456</v>
      </c>
      <c r="B2565" s="34">
        <v>313545</v>
      </c>
      <c r="C2565" s="26" t="s">
        <v>2556</v>
      </c>
      <c r="D2565" s="26">
        <v>-17.079999999999998</v>
      </c>
      <c r="E2565" s="26">
        <v>-42.25</v>
      </c>
      <c r="F2565" s="27">
        <v>0</v>
      </c>
      <c r="G2565" s="27">
        <v>31</v>
      </c>
      <c r="H2565" s="26" t="s">
        <v>83</v>
      </c>
      <c r="I2565" s="26" t="s">
        <v>82</v>
      </c>
    </row>
    <row r="2566" spans="1:9" x14ac:dyDescent="0.25">
      <c r="A2566" s="25">
        <v>2105476</v>
      </c>
      <c r="B2566" s="33">
        <v>210547</v>
      </c>
      <c r="C2566" s="24" t="s">
        <v>2557</v>
      </c>
      <c r="D2566" s="24">
        <v>-5.37</v>
      </c>
      <c r="E2566" s="24">
        <v>-45.63</v>
      </c>
      <c r="F2566" s="25">
        <v>0</v>
      </c>
      <c r="G2566" s="25">
        <v>21</v>
      </c>
      <c r="H2566" s="24" t="s">
        <v>77</v>
      </c>
      <c r="I2566" s="24" t="s">
        <v>5433</v>
      </c>
    </row>
    <row r="2567" spans="1:9" x14ac:dyDescent="0.25">
      <c r="A2567" s="27">
        <v>3135506</v>
      </c>
      <c r="B2567" s="34">
        <v>313550</v>
      </c>
      <c r="C2567" s="26" t="s">
        <v>2558</v>
      </c>
      <c r="D2567" s="26">
        <v>-20.45</v>
      </c>
      <c r="E2567" s="26">
        <v>-42.66</v>
      </c>
      <c r="F2567" s="27">
        <v>0</v>
      </c>
      <c r="G2567" s="27">
        <v>31</v>
      </c>
      <c r="H2567" s="26" t="s">
        <v>83</v>
      </c>
      <c r="I2567" s="26" t="s">
        <v>82</v>
      </c>
    </row>
    <row r="2568" spans="1:9" x14ac:dyDescent="0.25">
      <c r="A2568" s="25">
        <v>2703759</v>
      </c>
      <c r="B2568" s="33">
        <v>270375</v>
      </c>
      <c r="C2568" s="24" t="s">
        <v>2559</v>
      </c>
      <c r="D2568" s="24">
        <v>-10.01</v>
      </c>
      <c r="E2568" s="24">
        <v>-36.020000000000003</v>
      </c>
      <c r="F2568" s="25">
        <v>0</v>
      </c>
      <c r="G2568" s="25">
        <v>27</v>
      </c>
      <c r="H2568" s="24" t="s">
        <v>66</v>
      </c>
      <c r="I2568" s="24" t="s">
        <v>65</v>
      </c>
    </row>
    <row r="2569" spans="1:9" x14ac:dyDescent="0.25">
      <c r="A2569" s="27">
        <v>2918001</v>
      </c>
      <c r="B2569" s="34">
        <v>291800</v>
      </c>
      <c r="C2569" s="26" t="s">
        <v>2560</v>
      </c>
      <c r="D2569" s="26">
        <v>-13.85</v>
      </c>
      <c r="E2569" s="26">
        <v>-40.08</v>
      </c>
      <c r="F2569" s="27">
        <v>0</v>
      </c>
      <c r="G2569" s="27">
        <v>29</v>
      </c>
      <c r="H2569" s="26" t="s">
        <v>71</v>
      </c>
      <c r="I2569" s="26" t="s">
        <v>70</v>
      </c>
    </row>
    <row r="2570" spans="1:9" x14ac:dyDescent="0.25">
      <c r="A2570" s="25">
        <v>3135605</v>
      </c>
      <c r="B2570" s="33">
        <v>313560</v>
      </c>
      <c r="C2570" s="24" t="s">
        <v>2561</v>
      </c>
      <c r="D2570" s="24">
        <v>-17.23</v>
      </c>
      <c r="E2570" s="24">
        <v>-44.44</v>
      </c>
      <c r="F2570" s="25">
        <v>0</v>
      </c>
      <c r="G2570" s="25">
        <v>31</v>
      </c>
      <c r="H2570" s="24" t="s">
        <v>83</v>
      </c>
      <c r="I2570" s="24" t="s">
        <v>82</v>
      </c>
    </row>
    <row r="2571" spans="1:9" x14ac:dyDescent="0.25">
      <c r="A2571" s="27">
        <v>3135704</v>
      </c>
      <c r="B2571" s="34">
        <v>313570</v>
      </c>
      <c r="C2571" s="26" t="s">
        <v>2562</v>
      </c>
      <c r="D2571" s="26">
        <v>-19.23</v>
      </c>
      <c r="E2571" s="26">
        <v>-44.02</v>
      </c>
      <c r="F2571" s="27">
        <v>0</v>
      </c>
      <c r="G2571" s="27">
        <v>31</v>
      </c>
      <c r="H2571" s="26" t="s">
        <v>83</v>
      </c>
      <c r="I2571" s="26" t="s">
        <v>82</v>
      </c>
    </row>
    <row r="2572" spans="1:9" x14ac:dyDescent="0.25">
      <c r="A2572" s="25">
        <v>3135803</v>
      </c>
      <c r="B2572" s="33">
        <v>313580</v>
      </c>
      <c r="C2572" s="24" t="s">
        <v>2563</v>
      </c>
      <c r="D2572" s="24">
        <v>-16.43</v>
      </c>
      <c r="E2572" s="24">
        <v>-41</v>
      </c>
      <c r="F2572" s="25">
        <v>0</v>
      </c>
      <c r="G2572" s="25">
        <v>31</v>
      </c>
      <c r="H2572" s="24" t="s">
        <v>83</v>
      </c>
      <c r="I2572" s="24" t="s">
        <v>82</v>
      </c>
    </row>
    <row r="2573" spans="1:9" x14ac:dyDescent="0.25">
      <c r="A2573" s="27">
        <v>2918100</v>
      </c>
      <c r="B2573" s="34">
        <v>291810</v>
      </c>
      <c r="C2573" s="26" t="s">
        <v>2564</v>
      </c>
      <c r="D2573" s="26">
        <v>-10.06</v>
      </c>
      <c r="E2573" s="26">
        <v>-38.340000000000003</v>
      </c>
      <c r="F2573" s="27">
        <v>0</v>
      </c>
      <c r="G2573" s="27">
        <v>29</v>
      </c>
      <c r="H2573" s="26" t="s">
        <v>71</v>
      </c>
      <c r="I2573" s="26" t="s">
        <v>70</v>
      </c>
    </row>
    <row r="2574" spans="1:9" x14ac:dyDescent="0.25">
      <c r="A2574" s="25">
        <v>2507408</v>
      </c>
      <c r="B2574" s="33">
        <v>250740</v>
      </c>
      <c r="C2574" s="24" t="s">
        <v>2565</v>
      </c>
      <c r="D2574" s="24">
        <v>-6.55</v>
      </c>
      <c r="E2574" s="24">
        <v>-37.799999999999997</v>
      </c>
      <c r="F2574" s="25">
        <v>0</v>
      </c>
      <c r="G2574" s="25">
        <v>25</v>
      </c>
      <c r="H2574" s="24" t="s">
        <v>85</v>
      </c>
      <c r="I2574" s="24" t="s">
        <v>5437</v>
      </c>
    </row>
    <row r="2575" spans="1:9" x14ac:dyDescent="0.25">
      <c r="A2575" s="27">
        <v>3525409</v>
      </c>
      <c r="B2575" s="34">
        <v>352540</v>
      </c>
      <c r="C2575" s="26" t="s">
        <v>2566</v>
      </c>
      <c r="D2575" s="26">
        <v>-20.309999999999999</v>
      </c>
      <c r="E2575" s="26">
        <v>-47.58</v>
      </c>
      <c r="F2575" s="27">
        <v>0</v>
      </c>
      <c r="G2575" s="27">
        <v>35</v>
      </c>
      <c r="H2575" s="26" t="s">
        <v>101</v>
      </c>
      <c r="I2575" s="26" t="s">
        <v>5434</v>
      </c>
    </row>
    <row r="2576" spans="1:9" x14ac:dyDescent="0.25">
      <c r="A2576" s="25">
        <v>3203106</v>
      </c>
      <c r="B2576" s="33">
        <v>320310</v>
      </c>
      <c r="C2576" s="24" t="s">
        <v>2567</v>
      </c>
      <c r="D2576" s="24">
        <v>-20.78</v>
      </c>
      <c r="E2576" s="24">
        <v>-41.39</v>
      </c>
      <c r="F2576" s="25">
        <v>0</v>
      </c>
      <c r="G2576" s="25">
        <v>32</v>
      </c>
      <c r="H2576" s="24" t="s">
        <v>75</v>
      </c>
      <c r="I2576" s="24" t="s">
        <v>5436</v>
      </c>
    </row>
    <row r="2577" spans="1:9" x14ac:dyDescent="0.25">
      <c r="A2577" s="27">
        <v>2205300</v>
      </c>
      <c r="B2577" s="34">
        <v>220530</v>
      </c>
      <c r="C2577" s="26" t="s">
        <v>2568</v>
      </c>
      <c r="D2577" s="26">
        <v>-7.08</v>
      </c>
      <c r="E2577" s="26">
        <v>-43.5</v>
      </c>
      <c r="F2577" s="27">
        <v>0</v>
      </c>
      <c r="G2577" s="27">
        <v>22</v>
      </c>
      <c r="H2577" s="26" t="s">
        <v>89</v>
      </c>
      <c r="I2577" s="26" t="s">
        <v>5435</v>
      </c>
    </row>
    <row r="2578" spans="1:9" x14ac:dyDescent="0.25">
      <c r="A2578" s="25">
        <v>3135902</v>
      </c>
      <c r="B2578" s="33">
        <v>313590</v>
      </c>
      <c r="C2578" s="24" t="s">
        <v>2569</v>
      </c>
      <c r="D2578" s="24">
        <v>-21.99</v>
      </c>
      <c r="E2578" s="24">
        <v>-45.29</v>
      </c>
      <c r="F2578" s="25">
        <v>0</v>
      </c>
      <c r="G2578" s="25">
        <v>31</v>
      </c>
      <c r="H2578" s="24" t="s">
        <v>83</v>
      </c>
      <c r="I2578" s="24" t="s">
        <v>82</v>
      </c>
    </row>
    <row r="2579" spans="1:9" x14ac:dyDescent="0.25">
      <c r="A2579" s="27">
        <v>4112751</v>
      </c>
      <c r="B2579" s="34">
        <v>411275</v>
      </c>
      <c r="C2579" s="26" t="s">
        <v>2570</v>
      </c>
      <c r="D2579" s="26">
        <v>-24.38</v>
      </c>
      <c r="E2579" s="26">
        <v>-53.38</v>
      </c>
      <c r="F2579" s="27">
        <v>0</v>
      </c>
      <c r="G2579" s="27">
        <v>41</v>
      </c>
      <c r="H2579" s="26" t="s">
        <v>86</v>
      </c>
      <c r="I2579" s="26" t="s">
        <v>5431</v>
      </c>
    </row>
    <row r="2580" spans="1:9" x14ac:dyDescent="0.25">
      <c r="A2580" s="25">
        <v>5212055</v>
      </c>
      <c r="B2580" s="33">
        <v>521205</v>
      </c>
      <c r="C2580" s="24" t="s">
        <v>2571</v>
      </c>
      <c r="D2580" s="24">
        <v>-15.95</v>
      </c>
      <c r="E2580" s="24">
        <v>-49.37</v>
      </c>
      <c r="F2580" s="25">
        <v>0</v>
      </c>
      <c r="G2580" s="25">
        <v>52</v>
      </c>
      <c r="H2580" s="24" t="s">
        <v>76</v>
      </c>
      <c r="I2580" s="24" t="s">
        <v>5428</v>
      </c>
    </row>
    <row r="2581" spans="1:9" x14ac:dyDescent="0.25">
      <c r="A2581" s="27">
        <v>1100122</v>
      </c>
      <c r="B2581" s="34">
        <v>110012</v>
      </c>
      <c r="C2581" s="26" t="s">
        <v>2572</v>
      </c>
      <c r="D2581" s="26">
        <v>-10.88</v>
      </c>
      <c r="E2581" s="26">
        <v>-61.94</v>
      </c>
      <c r="F2581" s="27">
        <v>0</v>
      </c>
      <c r="G2581" s="27">
        <v>11</v>
      </c>
      <c r="H2581" s="26" t="s">
        <v>96</v>
      </c>
      <c r="I2581" s="26" t="s">
        <v>5400</v>
      </c>
    </row>
    <row r="2582" spans="1:9" x14ac:dyDescent="0.25">
      <c r="A2582" s="25">
        <v>2307254</v>
      </c>
      <c r="B2582" s="33">
        <v>230725</v>
      </c>
      <c r="C2582" s="24" t="s">
        <v>2573</v>
      </c>
      <c r="D2582" s="24">
        <v>-2.79</v>
      </c>
      <c r="E2582" s="24">
        <v>-40.51</v>
      </c>
      <c r="F2582" s="25">
        <v>0</v>
      </c>
      <c r="G2582" s="25">
        <v>23</v>
      </c>
      <c r="H2582" s="24" t="s">
        <v>72</v>
      </c>
      <c r="I2582" s="24" t="s">
        <v>5430</v>
      </c>
    </row>
    <row r="2583" spans="1:9" x14ac:dyDescent="0.25">
      <c r="A2583" s="27">
        <v>2918209</v>
      </c>
      <c r="B2583" s="34">
        <v>291820</v>
      </c>
      <c r="C2583" s="26" t="s">
        <v>2574</v>
      </c>
      <c r="D2583" s="26">
        <v>-13.25</v>
      </c>
      <c r="E2583" s="26">
        <v>-39.57</v>
      </c>
      <c r="F2583" s="27">
        <v>0</v>
      </c>
      <c r="G2583" s="27">
        <v>29</v>
      </c>
      <c r="H2583" s="26" t="s">
        <v>71</v>
      </c>
      <c r="I2583" s="26" t="s">
        <v>70</v>
      </c>
    </row>
    <row r="2584" spans="1:9" x14ac:dyDescent="0.25">
      <c r="A2584" s="25">
        <v>2918308</v>
      </c>
      <c r="B2584" s="33">
        <v>291830</v>
      </c>
      <c r="C2584" s="24" t="s">
        <v>2575</v>
      </c>
      <c r="D2584" s="24">
        <v>-14.01</v>
      </c>
      <c r="E2584" s="24">
        <v>-39.880000000000003</v>
      </c>
      <c r="F2584" s="25">
        <v>0</v>
      </c>
      <c r="G2584" s="25">
        <v>29</v>
      </c>
      <c r="H2584" s="24" t="s">
        <v>71</v>
      </c>
      <c r="I2584" s="24" t="s">
        <v>70</v>
      </c>
    </row>
    <row r="2585" spans="1:9" x14ac:dyDescent="0.25">
      <c r="A2585" s="27">
        <v>4209003</v>
      </c>
      <c r="B2585" s="34">
        <v>420900</v>
      </c>
      <c r="C2585" s="26" t="s">
        <v>2576</v>
      </c>
      <c r="D2585" s="26">
        <v>-27.17</v>
      </c>
      <c r="E2585" s="26">
        <v>-51.5</v>
      </c>
      <c r="F2585" s="27">
        <v>0</v>
      </c>
      <c r="G2585" s="27">
        <v>42</v>
      </c>
      <c r="H2585" s="26" t="s">
        <v>100</v>
      </c>
      <c r="I2585" s="26" t="s">
        <v>99</v>
      </c>
    </row>
    <row r="2586" spans="1:9" x14ac:dyDescent="0.25">
      <c r="A2586" s="25">
        <v>3136009</v>
      </c>
      <c r="B2586" s="33">
        <v>313600</v>
      </c>
      <c r="C2586" s="24" t="s">
        <v>2577</v>
      </c>
      <c r="D2586" s="24">
        <v>-16.649999999999999</v>
      </c>
      <c r="E2586" s="24">
        <v>-41.03</v>
      </c>
      <c r="F2586" s="25">
        <v>0</v>
      </c>
      <c r="G2586" s="25">
        <v>31</v>
      </c>
      <c r="H2586" s="24" t="s">
        <v>83</v>
      </c>
      <c r="I2586" s="24" t="s">
        <v>82</v>
      </c>
    </row>
    <row r="2587" spans="1:9" x14ac:dyDescent="0.25">
      <c r="A2587" s="27">
        <v>3136108</v>
      </c>
      <c r="B2587" s="34">
        <v>313610</v>
      </c>
      <c r="C2587" s="26" t="s">
        <v>2578</v>
      </c>
      <c r="D2587" s="26">
        <v>-19.170000000000002</v>
      </c>
      <c r="E2587" s="26">
        <v>-42.67</v>
      </c>
      <c r="F2587" s="27">
        <v>0</v>
      </c>
      <c r="G2587" s="27">
        <v>31</v>
      </c>
      <c r="H2587" s="26" t="s">
        <v>83</v>
      </c>
      <c r="I2587" s="26" t="s">
        <v>82</v>
      </c>
    </row>
    <row r="2588" spans="1:9" x14ac:dyDescent="0.25">
      <c r="A2588" s="25">
        <v>3525508</v>
      </c>
      <c r="B2588" s="33">
        <v>352550</v>
      </c>
      <c r="C2588" s="24" t="s">
        <v>2579</v>
      </c>
      <c r="D2588" s="24">
        <v>-22.93</v>
      </c>
      <c r="E2588" s="24">
        <v>-46.27</v>
      </c>
      <c r="F2588" s="25">
        <v>0</v>
      </c>
      <c r="G2588" s="25">
        <v>35</v>
      </c>
      <c r="H2588" s="24" t="s">
        <v>101</v>
      </c>
      <c r="I2588" s="24" t="s">
        <v>5434</v>
      </c>
    </row>
    <row r="2589" spans="1:9" x14ac:dyDescent="0.25">
      <c r="A2589" s="27">
        <v>2608107</v>
      </c>
      <c r="B2589" s="34">
        <v>260810</v>
      </c>
      <c r="C2589" s="26" t="s">
        <v>2580</v>
      </c>
      <c r="D2589" s="26">
        <v>-7.85</v>
      </c>
      <c r="E2589" s="26">
        <v>-35.58</v>
      </c>
      <c r="F2589" s="27">
        <v>0</v>
      </c>
      <c r="G2589" s="27">
        <v>26</v>
      </c>
      <c r="H2589" s="26" t="s">
        <v>88</v>
      </c>
      <c r="I2589" s="26" t="s">
        <v>87</v>
      </c>
    </row>
    <row r="2590" spans="1:9" x14ac:dyDescent="0.25">
      <c r="A2590" s="25">
        <v>2405801</v>
      </c>
      <c r="B2590" s="33">
        <v>240580</v>
      </c>
      <c r="C2590" s="24" t="s">
        <v>2581</v>
      </c>
      <c r="D2590" s="24">
        <v>-5.53</v>
      </c>
      <c r="E2590" s="24">
        <v>-35.81</v>
      </c>
      <c r="F2590" s="25">
        <v>0</v>
      </c>
      <c r="G2590" s="25">
        <v>24</v>
      </c>
      <c r="H2590" s="24" t="s">
        <v>93</v>
      </c>
      <c r="I2590" s="24" t="s">
        <v>92</v>
      </c>
    </row>
    <row r="2591" spans="1:9" x14ac:dyDescent="0.25">
      <c r="A2591" s="27">
        <v>2205359</v>
      </c>
      <c r="B2591" s="34">
        <v>220535</v>
      </c>
      <c r="C2591" s="26" t="s">
        <v>2582</v>
      </c>
      <c r="D2591" s="26">
        <v>-8.51</v>
      </c>
      <c r="E2591" s="26">
        <v>-42.41</v>
      </c>
      <c r="F2591" s="27">
        <v>0</v>
      </c>
      <c r="G2591" s="27">
        <v>22</v>
      </c>
      <c r="H2591" s="26" t="s">
        <v>89</v>
      </c>
      <c r="I2591" s="26" t="s">
        <v>5435</v>
      </c>
    </row>
    <row r="2592" spans="1:9" x14ac:dyDescent="0.25">
      <c r="A2592" s="25">
        <v>2405900</v>
      </c>
      <c r="B2592" s="33">
        <v>240590</v>
      </c>
      <c r="C2592" s="24" t="s">
        <v>2583</v>
      </c>
      <c r="D2592" s="24">
        <v>-6.27</v>
      </c>
      <c r="E2592" s="24">
        <v>-37.79</v>
      </c>
      <c r="F2592" s="25">
        <v>0</v>
      </c>
      <c r="G2592" s="25">
        <v>24</v>
      </c>
      <c r="H2592" s="24" t="s">
        <v>93</v>
      </c>
      <c r="I2592" s="24" t="s">
        <v>92</v>
      </c>
    </row>
    <row r="2593" spans="1:9" x14ac:dyDescent="0.25">
      <c r="A2593" s="27">
        <v>2918357</v>
      </c>
      <c r="B2593" s="34">
        <v>291835</v>
      </c>
      <c r="C2593" s="26" t="s">
        <v>2584</v>
      </c>
      <c r="D2593" s="26">
        <v>-11.35</v>
      </c>
      <c r="E2593" s="26">
        <v>-41.66</v>
      </c>
      <c r="F2593" s="27">
        <v>0</v>
      </c>
      <c r="G2593" s="27">
        <v>29</v>
      </c>
      <c r="H2593" s="26" t="s">
        <v>71</v>
      </c>
      <c r="I2593" s="26" t="s">
        <v>70</v>
      </c>
    </row>
    <row r="2594" spans="1:9" x14ac:dyDescent="0.25">
      <c r="A2594" s="25">
        <v>2105500</v>
      </c>
      <c r="B2594" s="33">
        <v>210550</v>
      </c>
      <c r="C2594" s="24" t="s">
        <v>2585</v>
      </c>
      <c r="D2594" s="24">
        <v>-5.44</v>
      </c>
      <c r="E2594" s="24">
        <v>-47.4</v>
      </c>
      <c r="F2594" s="25">
        <v>0</v>
      </c>
      <c r="G2594" s="25">
        <v>21</v>
      </c>
      <c r="H2594" s="24" t="s">
        <v>77</v>
      </c>
      <c r="I2594" s="24" t="s">
        <v>5433</v>
      </c>
    </row>
    <row r="2595" spans="1:9" x14ac:dyDescent="0.25">
      <c r="A2595" s="27">
        <v>3136207</v>
      </c>
      <c r="B2595" s="34">
        <v>313620</v>
      </c>
      <c r="C2595" s="26" t="s">
        <v>2586</v>
      </c>
      <c r="D2595" s="26">
        <v>-19.8</v>
      </c>
      <c r="E2595" s="26">
        <v>-43.17</v>
      </c>
      <c r="F2595" s="27">
        <v>0</v>
      </c>
      <c r="G2595" s="27">
        <v>31</v>
      </c>
      <c r="H2595" s="26" t="s">
        <v>83</v>
      </c>
      <c r="I2595" s="26" t="s">
        <v>82</v>
      </c>
    </row>
    <row r="2596" spans="1:9" x14ac:dyDescent="0.25">
      <c r="A2596" s="25">
        <v>3203130</v>
      </c>
      <c r="B2596" s="33">
        <v>320313</v>
      </c>
      <c r="C2596" s="24" t="s">
        <v>2587</v>
      </c>
      <c r="D2596" s="24">
        <v>-19.75</v>
      </c>
      <c r="E2596" s="24">
        <v>-40.380000000000003</v>
      </c>
      <c r="F2596" s="25">
        <v>0</v>
      </c>
      <c r="G2596" s="25">
        <v>32</v>
      </c>
      <c r="H2596" s="24" t="s">
        <v>75</v>
      </c>
      <c r="I2596" s="24" t="s">
        <v>5436</v>
      </c>
    </row>
    <row r="2597" spans="1:9" x14ac:dyDescent="0.25">
      <c r="A2597" s="27">
        <v>2507507</v>
      </c>
      <c r="B2597" s="34">
        <v>250750</v>
      </c>
      <c r="C2597" s="26" t="s">
        <v>2588</v>
      </c>
      <c r="D2597" s="26">
        <v>-7.11</v>
      </c>
      <c r="E2597" s="26">
        <v>-34.86</v>
      </c>
      <c r="F2597" s="27">
        <v>1</v>
      </c>
      <c r="G2597" s="27">
        <v>25</v>
      </c>
      <c r="H2597" s="26" t="s">
        <v>85</v>
      </c>
      <c r="I2597" s="26" t="s">
        <v>5437</v>
      </c>
    </row>
    <row r="2598" spans="1:9" x14ac:dyDescent="0.25">
      <c r="A2598" s="25">
        <v>3136306</v>
      </c>
      <c r="B2598" s="33">
        <v>313630</v>
      </c>
      <c r="C2598" s="24" t="s">
        <v>2589</v>
      </c>
      <c r="D2598" s="24">
        <v>-17.739999999999998</v>
      </c>
      <c r="E2598" s="24">
        <v>-46.17</v>
      </c>
      <c r="F2598" s="25">
        <v>0</v>
      </c>
      <c r="G2598" s="25">
        <v>31</v>
      </c>
      <c r="H2598" s="24" t="s">
        <v>83</v>
      </c>
      <c r="I2598" s="24" t="s">
        <v>82</v>
      </c>
    </row>
    <row r="2599" spans="1:9" x14ac:dyDescent="0.25">
      <c r="A2599" s="27">
        <v>3525607</v>
      </c>
      <c r="B2599" s="34">
        <v>352560</v>
      </c>
      <c r="C2599" s="26" t="s">
        <v>2590</v>
      </c>
      <c r="D2599" s="26">
        <v>-22.25</v>
      </c>
      <c r="E2599" s="26">
        <v>-50.76</v>
      </c>
      <c r="F2599" s="27">
        <v>0</v>
      </c>
      <c r="G2599" s="27">
        <v>35</v>
      </c>
      <c r="H2599" s="26" t="s">
        <v>101</v>
      </c>
      <c r="I2599" s="26" t="s">
        <v>5434</v>
      </c>
    </row>
    <row r="2600" spans="1:9" x14ac:dyDescent="0.25">
      <c r="A2600" s="25">
        <v>3136405</v>
      </c>
      <c r="B2600" s="33">
        <v>313640</v>
      </c>
      <c r="C2600" s="24" t="s">
        <v>2591</v>
      </c>
      <c r="D2600" s="24">
        <v>-17.75</v>
      </c>
      <c r="E2600" s="24">
        <v>-44.17</v>
      </c>
      <c r="F2600" s="25">
        <v>0</v>
      </c>
      <c r="G2600" s="25">
        <v>31</v>
      </c>
      <c r="H2600" s="24" t="s">
        <v>83</v>
      </c>
      <c r="I2600" s="24" t="s">
        <v>82</v>
      </c>
    </row>
    <row r="2601" spans="1:9" x14ac:dyDescent="0.25">
      <c r="A2601" s="27">
        <v>2703809</v>
      </c>
      <c r="B2601" s="34">
        <v>270380</v>
      </c>
      <c r="C2601" s="26" t="s">
        <v>2592</v>
      </c>
      <c r="D2601" s="26">
        <v>-9.1300000000000008</v>
      </c>
      <c r="E2601" s="26">
        <v>-35.74</v>
      </c>
      <c r="F2601" s="27">
        <v>0</v>
      </c>
      <c r="G2601" s="27">
        <v>27</v>
      </c>
      <c r="H2601" s="26" t="s">
        <v>66</v>
      </c>
      <c r="I2601" s="26" t="s">
        <v>65</v>
      </c>
    </row>
    <row r="2602" spans="1:9" x14ac:dyDescent="0.25">
      <c r="A2602" s="25">
        <v>2608206</v>
      </c>
      <c r="B2602" s="33">
        <v>260820</v>
      </c>
      <c r="C2602" s="24" t="s">
        <v>2593</v>
      </c>
      <c r="D2602" s="24">
        <v>-8.6199999999999992</v>
      </c>
      <c r="E2602" s="24">
        <v>-35.53</v>
      </c>
      <c r="F2602" s="25">
        <v>0</v>
      </c>
      <c r="G2602" s="25">
        <v>26</v>
      </c>
      <c r="H2602" s="24" t="s">
        <v>88</v>
      </c>
      <c r="I2602" s="24" t="s">
        <v>87</v>
      </c>
    </row>
    <row r="2603" spans="1:9" x14ac:dyDescent="0.25">
      <c r="A2603" s="27">
        <v>2205409</v>
      </c>
      <c r="B2603" s="34">
        <v>220540</v>
      </c>
      <c r="C2603" s="26" t="s">
        <v>2594</v>
      </c>
      <c r="D2603" s="26">
        <v>-3.5</v>
      </c>
      <c r="E2603" s="26">
        <v>-42.19</v>
      </c>
      <c r="F2603" s="27">
        <v>0</v>
      </c>
      <c r="G2603" s="27">
        <v>22</v>
      </c>
      <c r="H2603" s="26" t="s">
        <v>89</v>
      </c>
      <c r="I2603" s="26" t="s">
        <v>5435</v>
      </c>
    </row>
    <row r="2604" spans="1:9" x14ac:dyDescent="0.25">
      <c r="A2604" s="25">
        <v>4112801</v>
      </c>
      <c r="B2604" s="33">
        <v>411280</v>
      </c>
      <c r="C2604" s="24" t="s">
        <v>2595</v>
      </c>
      <c r="D2604" s="24">
        <v>-23.49</v>
      </c>
      <c r="E2604" s="24">
        <v>-49.9</v>
      </c>
      <c r="F2604" s="25">
        <v>0</v>
      </c>
      <c r="G2604" s="25">
        <v>41</v>
      </c>
      <c r="H2604" s="24" t="s">
        <v>86</v>
      </c>
      <c r="I2604" s="24" t="s">
        <v>5431</v>
      </c>
    </row>
    <row r="2605" spans="1:9" x14ac:dyDescent="0.25">
      <c r="A2605" s="27">
        <v>2513653</v>
      </c>
      <c r="B2605" s="34">
        <v>251365</v>
      </c>
      <c r="C2605" s="26" t="s">
        <v>2596</v>
      </c>
      <c r="D2605" s="26">
        <v>-6.48</v>
      </c>
      <c r="E2605" s="26">
        <v>-38.47</v>
      </c>
      <c r="F2605" s="27">
        <v>0</v>
      </c>
      <c r="G2605" s="27">
        <v>25</v>
      </c>
      <c r="H2605" s="26" t="s">
        <v>85</v>
      </c>
      <c r="I2605" s="26" t="s">
        <v>5437</v>
      </c>
    </row>
    <row r="2606" spans="1:9" x14ac:dyDescent="0.25">
      <c r="A2606" s="25">
        <v>2205458</v>
      </c>
      <c r="B2606" s="33">
        <v>220545</v>
      </c>
      <c r="C2606" s="24" t="s">
        <v>2597</v>
      </c>
      <c r="D2606" s="24">
        <v>-3.47</v>
      </c>
      <c r="E2606" s="24">
        <v>-42.42</v>
      </c>
      <c r="F2606" s="25">
        <v>0</v>
      </c>
      <c r="G2606" s="25">
        <v>22</v>
      </c>
      <c r="H2606" s="24" t="s">
        <v>89</v>
      </c>
      <c r="I2606" s="24" t="s">
        <v>5435</v>
      </c>
    </row>
    <row r="2607" spans="1:9" x14ac:dyDescent="0.25">
      <c r="A2607" s="27">
        <v>4311155</v>
      </c>
      <c r="B2607" s="34">
        <v>431115</v>
      </c>
      <c r="C2607" s="26" t="s">
        <v>2598</v>
      </c>
      <c r="D2607" s="26">
        <v>-28.64</v>
      </c>
      <c r="E2607" s="26">
        <v>-54.12</v>
      </c>
      <c r="F2607" s="27">
        <v>0</v>
      </c>
      <c r="G2607" s="27">
        <v>43</v>
      </c>
      <c r="H2607" s="26" t="s">
        <v>95</v>
      </c>
      <c r="I2607" s="26" t="s">
        <v>94</v>
      </c>
    </row>
    <row r="2608" spans="1:9" x14ac:dyDescent="0.25">
      <c r="A2608" s="25">
        <v>4209102</v>
      </c>
      <c r="B2608" s="33">
        <v>420910</v>
      </c>
      <c r="C2608" s="24" t="s">
        <v>2599</v>
      </c>
      <c r="D2608" s="24">
        <v>-26.3</v>
      </c>
      <c r="E2608" s="24">
        <v>-48.84</v>
      </c>
      <c r="F2608" s="25">
        <v>0</v>
      </c>
      <c r="G2608" s="25">
        <v>42</v>
      </c>
      <c r="H2608" s="24" t="s">
        <v>100</v>
      </c>
      <c r="I2608" s="24" t="s">
        <v>99</v>
      </c>
    </row>
    <row r="2609" spans="1:9" x14ac:dyDescent="0.25">
      <c r="A2609" s="27">
        <v>3136504</v>
      </c>
      <c r="B2609" s="34">
        <v>313650</v>
      </c>
      <c r="C2609" s="26" t="s">
        <v>2600</v>
      </c>
      <c r="D2609" s="26">
        <v>-15.89</v>
      </c>
      <c r="E2609" s="26">
        <v>-40.17</v>
      </c>
      <c r="F2609" s="27">
        <v>0</v>
      </c>
      <c r="G2609" s="27">
        <v>31</v>
      </c>
      <c r="H2609" s="26" t="s">
        <v>83</v>
      </c>
      <c r="I2609" s="26" t="s">
        <v>82</v>
      </c>
    </row>
    <row r="2610" spans="1:9" x14ac:dyDescent="0.25">
      <c r="A2610" s="25">
        <v>1200328</v>
      </c>
      <c r="B2610" s="33">
        <v>120032</v>
      </c>
      <c r="C2610" s="24" t="s">
        <v>2601</v>
      </c>
      <c r="D2610" s="24">
        <v>-9.43</v>
      </c>
      <c r="E2610" s="24">
        <v>-71.88</v>
      </c>
      <c r="F2610" s="25">
        <v>0</v>
      </c>
      <c r="G2610" s="25">
        <v>12</v>
      </c>
      <c r="H2610" s="24" t="s">
        <v>64</v>
      </c>
      <c r="I2610" s="24" t="s">
        <v>63</v>
      </c>
    </row>
    <row r="2611" spans="1:9" x14ac:dyDescent="0.25">
      <c r="A2611" s="27">
        <v>4209151</v>
      </c>
      <c r="B2611" s="34">
        <v>420915</v>
      </c>
      <c r="C2611" s="26" t="s">
        <v>2602</v>
      </c>
      <c r="D2611" s="26">
        <v>-26.95</v>
      </c>
      <c r="E2611" s="26">
        <v>-49.62</v>
      </c>
      <c r="F2611" s="27">
        <v>0</v>
      </c>
      <c r="G2611" s="27">
        <v>42</v>
      </c>
      <c r="H2611" s="26" t="s">
        <v>100</v>
      </c>
      <c r="I2611" s="26" t="s">
        <v>99</v>
      </c>
    </row>
    <row r="2612" spans="1:9" x14ac:dyDescent="0.25">
      <c r="A2612" s="25">
        <v>3525706</v>
      </c>
      <c r="B2612" s="33">
        <v>352570</v>
      </c>
      <c r="C2612" s="24" t="s">
        <v>2603</v>
      </c>
      <c r="D2612" s="24">
        <v>-21.05</v>
      </c>
      <c r="E2612" s="24">
        <v>-49.68</v>
      </c>
      <c r="F2612" s="25">
        <v>0</v>
      </c>
      <c r="G2612" s="25">
        <v>35</v>
      </c>
      <c r="H2612" s="24" t="s">
        <v>101</v>
      </c>
      <c r="I2612" s="24" t="s">
        <v>5434</v>
      </c>
    </row>
    <row r="2613" spans="1:9" x14ac:dyDescent="0.25">
      <c r="A2613" s="27">
        <v>2406007</v>
      </c>
      <c r="B2613" s="34">
        <v>240600</v>
      </c>
      <c r="C2613" s="26" t="s">
        <v>2604</v>
      </c>
      <c r="D2613" s="26">
        <v>-6.31</v>
      </c>
      <c r="E2613" s="26">
        <v>-38.28</v>
      </c>
      <c r="F2613" s="27">
        <v>0</v>
      </c>
      <c r="G2613" s="27">
        <v>24</v>
      </c>
      <c r="H2613" s="26" t="s">
        <v>93</v>
      </c>
      <c r="I2613" s="26" t="s">
        <v>92</v>
      </c>
    </row>
    <row r="2614" spans="1:9" x14ac:dyDescent="0.25">
      <c r="A2614" s="25">
        <v>2205508</v>
      </c>
      <c r="B2614" s="33">
        <v>220550</v>
      </c>
      <c r="C2614" s="24" t="s">
        <v>2605</v>
      </c>
      <c r="D2614" s="24">
        <v>-4.75</v>
      </c>
      <c r="E2614" s="24">
        <v>-42.57</v>
      </c>
      <c r="F2614" s="25">
        <v>0</v>
      </c>
      <c r="G2614" s="25">
        <v>22</v>
      </c>
      <c r="H2614" s="24" t="s">
        <v>89</v>
      </c>
      <c r="I2614" s="24" t="s">
        <v>5435</v>
      </c>
    </row>
    <row r="2615" spans="1:9" x14ac:dyDescent="0.25">
      <c r="A2615" s="27">
        <v>3136520</v>
      </c>
      <c r="B2615" s="34">
        <v>313652</v>
      </c>
      <c r="C2615" s="26" t="s">
        <v>2606</v>
      </c>
      <c r="D2615" s="26">
        <v>-16.899999999999999</v>
      </c>
      <c r="E2615" s="26">
        <v>-42.6</v>
      </c>
      <c r="F2615" s="27">
        <v>0</v>
      </c>
      <c r="G2615" s="27">
        <v>31</v>
      </c>
      <c r="H2615" s="26" t="s">
        <v>83</v>
      </c>
      <c r="I2615" s="26" t="s">
        <v>82</v>
      </c>
    </row>
    <row r="2616" spans="1:9" x14ac:dyDescent="0.25">
      <c r="A2616" s="25">
        <v>3136553</v>
      </c>
      <c r="B2616" s="33">
        <v>313655</v>
      </c>
      <c r="C2616" s="24" t="s">
        <v>2607</v>
      </c>
      <c r="D2616" s="24">
        <v>-18.21</v>
      </c>
      <c r="E2616" s="24">
        <v>-42.49</v>
      </c>
      <c r="F2616" s="25">
        <v>0</v>
      </c>
      <c r="G2616" s="25">
        <v>31</v>
      </c>
      <c r="H2616" s="24" t="s">
        <v>83</v>
      </c>
      <c r="I2616" s="24" t="s">
        <v>82</v>
      </c>
    </row>
    <row r="2617" spans="1:9" x14ac:dyDescent="0.25">
      <c r="A2617" s="27">
        <v>2105609</v>
      </c>
      <c r="B2617" s="34">
        <v>210560</v>
      </c>
      <c r="C2617" s="26" t="s">
        <v>2608</v>
      </c>
      <c r="D2617" s="26">
        <v>-4.96</v>
      </c>
      <c r="E2617" s="26">
        <v>-44.7</v>
      </c>
      <c r="F2617" s="27">
        <v>0</v>
      </c>
      <c r="G2617" s="27">
        <v>21</v>
      </c>
      <c r="H2617" s="26" t="s">
        <v>77</v>
      </c>
      <c r="I2617" s="26" t="s">
        <v>5433</v>
      </c>
    </row>
    <row r="2618" spans="1:9" x14ac:dyDescent="0.25">
      <c r="A2618" s="25">
        <v>3136579</v>
      </c>
      <c r="B2618" s="33">
        <v>313657</v>
      </c>
      <c r="C2618" s="24" t="s">
        <v>2609</v>
      </c>
      <c r="D2618" s="24">
        <v>-16.54</v>
      </c>
      <c r="E2618" s="24">
        <v>-42.51</v>
      </c>
      <c r="F2618" s="25">
        <v>0</v>
      </c>
      <c r="G2618" s="25">
        <v>31</v>
      </c>
      <c r="H2618" s="24" t="s">
        <v>83</v>
      </c>
      <c r="I2618" s="24" t="s">
        <v>82</v>
      </c>
    </row>
    <row r="2619" spans="1:9" x14ac:dyDescent="0.25">
      <c r="A2619" s="27">
        <v>5212105</v>
      </c>
      <c r="B2619" s="34">
        <v>521210</v>
      </c>
      <c r="C2619" s="26" t="s">
        <v>2610</v>
      </c>
      <c r="D2619" s="26">
        <v>-17.8</v>
      </c>
      <c r="E2619" s="26">
        <v>-49.61</v>
      </c>
      <c r="F2619" s="27">
        <v>0</v>
      </c>
      <c r="G2619" s="27">
        <v>52</v>
      </c>
      <c r="H2619" s="26" t="s">
        <v>76</v>
      </c>
      <c r="I2619" s="26" t="s">
        <v>5428</v>
      </c>
    </row>
    <row r="2620" spans="1:9" x14ac:dyDescent="0.25">
      <c r="A2620" s="25">
        <v>5105101</v>
      </c>
      <c r="B2620" s="33">
        <v>510510</v>
      </c>
      <c r="C2620" s="24" t="s">
        <v>2611</v>
      </c>
      <c r="D2620" s="24">
        <v>-11.25</v>
      </c>
      <c r="E2620" s="24">
        <v>-57.52</v>
      </c>
      <c r="F2620" s="25">
        <v>0</v>
      </c>
      <c r="G2620" s="25">
        <v>51</v>
      </c>
      <c r="H2620" s="24" t="s">
        <v>79</v>
      </c>
      <c r="I2620" s="24" t="s">
        <v>78</v>
      </c>
    </row>
    <row r="2621" spans="1:9" x14ac:dyDescent="0.25">
      <c r="A2621" s="27">
        <v>2507606</v>
      </c>
      <c r="B2621" s="34">
        <v>250760</v>
      </c>
      <c r="C2621" s="26" t="s">
        <v>2612</v>
      </c>
      <c r="D2621" s="26">
        <v>-7.17</v>
      </c>
      <c r="E2621" s="26">
        <v>-35.58</v>
      </c>
      <c r="F2621" s="27">
        <v>0</v>
      </c>
      <c r="G2621" s="27">
        <v>25</v>
      </c>
      <c r="H2621" s="26" t="s">
        <v>85</v>
      </c>
      <c r="I2621" s="26" t="s">
        <v>5437</v>
      </c>
    </row>
    <row r="2622" spans="1:9" x14ac:dyDescent="0.25">
      <c r="A2622" s="25">
        <v>1711803</v>
      </c>
      <c r="B2622" s="33">
        <v>171180</v>
      </c>
      <c r="C2622" s="24" t="s">
        <v>2613</v>
      </c>
      <c r="D2622" s="24">
        <v>-8.11</v>
      </c>
      <c r="E2622" s="24">
        <v>-49.06</v>
      </c>
      <c r="F2622" s="25">
        <v>0</v>
      </c>
      <c r="G2622" s="25">
        <v>17</v>
      </c>
      <c r="H2622" s="24" t="s">
        <v>105</v>
      </c>
      <c r="I2622" s="24" t="s">
        <v>104</v>
      </c>
    </row>
    <row r="2623" spans="1:9" x14ac:dyDescent="0.25">
      <c r="A2623" s="27">
        <v>3136652</v>
      </c>
      <c r="B2623" s="34">
        <v>313665</v>
      </c>
      <c r="C2623" s="26" t="s">
        <v>2614</v>
      </c>
      <c r="D2623" s="26">
        <v>-19.95</v>
      </c>
      <c r="E2623" s="26">
        <v>-44.34</v>
      </c>
      <c r="F2623" s="27">
        <v>0</v>
      </c>
      <c r="G2623" s="27">
        <v>31</v>
      </c>
      <c r="H2623" s="26" t="s">
        <v>83</v>
      </c>
      <c r="I2623" s="26" t="s">
        <v>82</v>
      </c>
    </row>
    <row r="2624" spans="1:9" x14ac:dyDescent="0.25">
      <c r="A2624" s="25">
        <v>2507705</v>
      </c>
      <c r="B2624" s="33">
        <v>250770</v>
      </c>
      <c r="C2624" s="24" t="s">
        <v>2615</v>
      </c>
      <c r="D2624" s="24">
        <v>-7.06</v>
      </c>
      <c r="E2624" s="24">
        <v>-36.57</v>
      </c>
      <c r="F2624" s="25">
        <v>0</v>
      </c>
      <c r="G2624" s="25">
        <v>25</v>
      </c>
      <c r="H2624" s="24" t="s">
        <v>85</v>
      </c>
      <c r="I2624" s="24" t="s">
        <v>5437</v>
      </c>
    </row>
    <row r="2625" spans="1:9" x14ac:dyDescent="0.25">
      <c r="A2625" s="27">
        <v>2918407</v>
      </c>
      <c r="B2625" s="34">
        <v>291840</v>
      </c>
      <c r="C2625" s="26" t="s">
        <v>2616</v>
      </c>
      <c r="D2625" s="26">
        <v>-9.41</v>
      </c>
      <c r="E2625" s="26">
        <v>-40.5</v>
      </c>
      <c r="F2625" s="27">
        <v>0</v>
      </c>
      <c r="G2625" s="27">
        <v>29</v>
      </c>
      <c r="H2625" s="26" t="s">
        <v>71</v>
      </c>
      <c r="I2625" s="26" t="s">
        <v>70</v>
      </c>
    </row>
    <row r="2626" spans="1:9" x14ac:dyDescent="0.25">
      <c r="A2626" s="25">
        <v>2307304</v>
      </c>
      <c r="B2626" s="33">
        <v>230730</v>
      </c>
      <c r="C2626" s="24" t="s">
        <v>2617</v>
      </c>
      <c r="D2626" s="24">
        <v>-7.21</v>
      </c>
      <c r="E2626" s="24">
        <v>-39.31</v>
      </c>
      <c r="F2626" s="25">
        <v>0</v>
      </c>
      <c r="G2626" s="25">
        <v>23</v>
      </c>
      <c r="H2626" s="24" t="s">
        <v>72</v>
      </c>
      <c r="I2626" s="24" t="s">
        <v>5430</v>
      </c>
    </row>
    <row r="2627" spans="1:9" x14ac:dyDescent="0.25">
      <c r="A2627" s="27">
        <v>2205516</v>
      </c>
      <c r="B2627" s="34">
        <v>220551</v>
      </c>
      <c r="C2627" s="26" t="s">
        <v>2618</v>
      </c>
      <c r="D2627" s="26">
        <v>-5.17</v>
      </c>
      <c r="E2627" s="26">
        <v>-41.7</v>
      </c>
      <c r="F2627" s="27">
        <v>0</v>
      </c>
      <c r="G2627" s="27">
        <v>22</v>
      </c>
      <c r="H2627" s="26" t="s">
        <v>89</v>
      </c>
      <c r="I2627" s="26" t="s">
        <v>5435</v>
      </c>
    </row>
    <row r="2628" spans="1:9" x14ac:dyDescent="0.25">
      <c r="A2628" s="25">
        <v>2307403</v>
      </c>
      <c r="B2628" s="33">
        <v>230740</v>
      </c>
      <c r="C2628" s="24" t="s">
        <v>2619</v>
      </c>
      <c r="D2628" s="24">
        <v>-6.52</v>
      </c>
      <c r="E2628" s="24">
        <v>-39.520000000000003</v>
      </c>
      <c r="F2628" s="25">
        <v>0</v>
      </c>
      <c r="G2628" s="25">
        <v>23</v>
      </c>
      <c r="H2628" s="24" t="s">
        <v>72</v>
      </c>
      <c r="I2628" s="24" t="s">
        <v>5430</v>
      </c>
    </row>
    <row r="2629" spans="1:9" x14ac:dyDescent="0.25">
      <c r="A2629" s="27">
        <v>2608255</v>
      </c>
      <c r="B2629" s="34">
        <v>260825</v>
      </c>
      <c r="C2629" s="26" t="s">
        <v>2620</v>
      </c>
      <c r="D2629" s="26">
        <v>-8.6999999999999993</v>
      </c>
      <c r="E2629" s="26">
        <v>-36.479999999999997</v>
      </c>
      <c r="F2629" s="27">
        <v>0</v>
      </c>
      <c r="G2629" s="27">
        <v>26</v>
      </c>
      <c r="H2629" s="26" t="s">
        <v>88</v>
      </c>
      <c r="I2629" s="26" t="s">
        <v>87</v>
      </c>
    </row>
    <row r="2630" spans="1:9" x14ac:dyDescent="0.25">
      <c r="A2630" s="25">
        <v>2918456</v>
      </c>
      <c r="B2630" s="33">
        <v>291845</v>
      </c>
      <c r="C2630" s="24" t="s">
        <v>2621</v>
      </c>
      <c r="D2630" s="24">
        <v>-16.84</v>
      </c>
      <c r="E2630" s="24">
        <v>-40.15</v>
      </c>
      <c r="F2630" s="25">
        <v>0</v>
      </c>
      <c r="G2630" s="25">
        <v>29</v>
      </c>
      <c r="H2630" s="24" t="s">
        <v>71</v>
      </c>
      <c r="I2630" s="24" t="s">
        <v>70</v>
      </c>
    </row>
    <row r="2631" spans="1:9" x14ac:dyDescent="0.25">
      <c r="A2631" s="27">
        <v>2406106</v>
      </c>
      <c r="B2631" s="34">
        <v>240610</v>
      </c>
      <c r="C2631" s="26" t="s">
        <v>2622</v>
      </c>
      <c r="D2631" s="26">
        <v>-6.03</v>
      </c>
      <c r="E2631" s="26">
        <v>-37.020000000000003</v>
      </c>
      <c r="F2631" s="27">
        <v>0</v>
      </c>
      <c r="G2631" s="27">
        <v>24</v>
      </c>
      <c r="H2631" s="26" t="s">
        <v>93</v>
      </c>
      <c r="I2631" s="26" t="s">
        <v>92</v>
      </c>
    </row>
    <row r="2632" spans="1:9" x14ac:dyDescent="0.25">
      <c r="A2632" s="25">
        <v>5105150</v>
      </c>
      <c r="B2632" s="33">
        <v>510515</v>
      </c>
      <c r="C2632" s="24" t="s">
        <v>2623</v>
      </c>
      <c r="D2632" s="24">
        <v>-11.37</v>
      </c>
      <c r="E2632" s="24">
        <v>-58.74</v>
      </c>
      <c r="F2632" s="25">
        <v>0</v>
      </c>
      <c r="G2632" s="25">
        <v>51</v>
      </c>
      <c r="H2632" s="24" t="s">
        <v>79</v>
      </c>
      <c r="I2632" s="24" t="s">
        <v>78</v>
      </c>
    </row>
    <row r="2633" spans="1:9" x14ac:dyDescent="0.25">
      <c r="A2633" s="27">
        <v>3136702</v>
      </c>
      <c r="B2633" s="34">
        <v>313670</v>
      </c>
      <c r="C2633" s="26" t="s">
        <v>2624</v>
      </c>
      <c r="D2633" s="26">
        <v>-21.76</v>
      </c>
      <c r="E2633" s="26">
        <v>-43.34</v>
      </c>
      <c r="F2633" s="27">
        <v>0</v>
      </c>
      <c r="G2633" s="27">
        <v>31</v>
      </c>
      <c r="H2633" s="26" t="s">
        <v>83</v>
      </c>
      <c r="I2633" s="26" t="s">
        <v>82</v>
      </c>
    </row>
    <row r="2634" spans="1:9" x14ac:dyDescent="0.25">
      <c r="A2634" s="25">
        <v>2205524</v>
      </c>
      <c r="B2634" s="33">
        <v>220552</v>
      </c>
      <c r="C2634" s="24" t="s">
        <v>2625</v>
      </c>
      <c r="D2634" s="24">
        <v>-10.32</v>
      </c>
      <c r="E2634" s="24">
        <v>-44.23</v>
      </c>
      <c r="F2634" s="25">
        <v>0</v>
      </c>
      <c r="G2634" s="25">
        <v>22</v>
      </c>
      <c r="H2634" s="24" t="s">
        <v>89</v>
      </c>
      <c r="I2634" s="24" t="s">
        <v>5435</v>
      </c>
    </row>
    <row r="2635" spans="1:9" x14ac:dyDescent="0.25">
      <c r="A2635" s="27">
        <v>4311205</v>
      </c>
      <c r="B2635" s="34">
        <v>431120</v>
      </c>
      <c r="C2635" s="26" t="s">
        <v>2626</v>
      </c>
      <c r="D2635" s="26">
        <v>-29.22</v>
      </c>
      <c r="E2635" s="26">
        <v>-53.68</v>
      </c>
      <c r="F2635" s="27">
        <v>0</v>
      </c>
      <c r="G2635" s="27">
        <v>43</v>
      </c>
      <c r="H2635" s="26" t="s">
        <v>95</v>
      </c>
      <c r="I2635" s="26" t="s">
        <v>94</v>
      </c>
    </row>
    <row r="2636" spans="1:9" x14ac:dyDescent="0.25">
      <c r="A2636" s="25">
        <v>3525805</v>
      </c>
      <c r="B2636" s="33">
        <v>352580</v>
      </c>
      <c r="C2636" s="24" t="s">
        <v>2627</v>
      </c>
      <c r="D2636" s="24">
        <v>-22</v>
      </c>
      <c r="E2636" s="24">
        <v>-49.78</v>
      </c>
      <c r="F2636" s="25">
        <v>0</v>
      </c>
      <c r="G2636" s="25">
        <v>35</v>
      </c>
      <c r="H2636" s="24" t="s">
        <v>101</v>
      </c>
      <c r="I2636" s="24" t="s">
        <v>5434</v>
      </c>
    </row>
    <row r="2637" spans="1:9" x14ac:dyDescent="0.25">
      <c r="A2637" s="27">
        <v>3525854</v>
      </c>
      <c r="B2637" s="34">
        <v>352585</v>
      </c>
      <c r="C2637" s="26" t="s">
        <v>2628</v>
      </c>
      <c r="D2637" s="26">
        <v>-23.08</v>
      </c>
      <c r="E2637" s="26">
        <v>-47.78</v>
      </c>
      <c r="F2637" s="27">
        <v>0</v>
      </c>
      <c r="G2637" s="27">
        <v>35</v>
      </c>
      <c r="H2637" s="26" t="s">
        <v>101</v>
      </c>
      <c r="I2637" s="26" t="s">
        <v>5434</v>
      </c>
    </row>
    <row r="2638" spans="1:9" x14ac:dyDescent="0.25">
      <c r="A2638" s="25">
        <v>2105658</v>
      </c>
      <c r="B2638" s="33">
        <v>210565</v>
      </c>
      <c r="C2638" s="24" t="s">
        <v>2629</v>
      </c>
      <c r="D2638" s="24">
        <v>-1.84</v>
      </c>
      <c r="E2638" s="24">
        <v>-46.09</v>
      </c>
      <c r="F2638" s="25">
        <v>0</v>
      </c>
      <c r="G2638" s="25">
        <v>21</v>
      </c>
      <c r="H2638" s="24" t="s">
        <v>77</v>
      </c>
      <c r="I2638" s="24" t="s">
        <v>5433</v>
      </c>
    </row>
    <row r="2639" spans="1:9" x14ac:dyDescent="0.25">
      <c r="A2639" s="27">
        <v>2507804</v>
      </c>
      <c r="B2639" s="34">
        <v>250780</v>
      </c>
      <c r="C2639" s="26" t="s">
        <v>2630</v>
      </c>
      <c r="D2639" s="26">
        <v>-6.99</v>
      </c>
      <c r="E2639" s="26">
        <v>-36.71</v>
      </c>
      <c r="F2639" s="27">
        <v>0</v>
      </c>
      <c r="G2639" s="27">
        <v>25</v>
      </c>
      <c r="H2639" s="26" t="s">
        <v>85</v>
      </c>
      <c r="I2639" s="26" t="s">
        <v>5437</v>
      </c>
    </row>
    <row r="2640" spans="1:9" x14ac:dyDescent="0.25">
      <c r="A2640" s="25">
        <v>2406155</v>
      </c>
      <c r="B2640" s="33">
        <v>240615</v>
      </c>
      <c r="C2640" s="24" t="s">
        <v>2631</v>
      </c>
      <c r="D2640" s="24">
        <v>-6.27</v>
      </c>
      <c r="E2640" s="24">
        <v>-35.340000000000003</v>
      </c>
      <c r="F2640" s="25">
        <v>0</v>
      </c>
      <c r="G2640" s="25">
        <v>24</v>
      </c>
      <c r="H2640" s="24" t="s">
        <v>93</v>
      </c>
      <c r="I2640" s="24" t="s">
        <v>92</v>
      </c>
    </row>
    <row r="2641" spans="1:9" x14ac:dyDescent="0.25">
      <c r="A2641" s="27">
        <v>2703908</v>
      </c>
      <c r="B2641" s="34">
        <v>270390</v>
      </c>
      <c r="C2641" s="26" t="s">
        <v>2631</v>
      </c>
      <c r="D2641" s="26">
        <v>-8.93</v>
      </c>
      <c r="E2641" s="26">
        <v>-35.57</v>
      </c>
      <c r="F2641" s="27">
        <v>0</v>
      </c>
      <c r="G2641" s="27">
        <v>27</v>
      </c>
      <c r="H2641" s="26" t="s">
        <v>66</v>
      </c>
      <c r="I2641" s="26" t="s">
        <v>65</v>
      </c>
    </row>
    <row r="2642" spans="1:9" x14ac:dyDescent="0.25">
      <c r="A2642" s="25">
        <v>3525904</v>
      </c>
      <c r="B2642" s="33">
        <v>352590</v>
      </c>
      <c r="C2642" s="24" t="s">
        <v>2632</v>
      </c>
      <c r="D2642" s="24">
        <v>-23.18</v>
      </c>
      <c r="E2642" s="24">
        <v>-46.88</v>
      </c>
      <c r="F2642" s="25">
        <v>0</v>
      </c>
      <c r="G2642" s="25">
        <v>35</v>
      </c>
      <c r="H2642" s="24" t="s">
        <v>101</v>
      </c>
      <c r="I2642" s="24" t="s">
        <v>5434</v>
      </c>
    </row>
    <row r="2643" spans="1:9" x14ac:dyDescent="0.25">
      <c r="A2643" s="27">
        <v>4112900</v>
      </c>
      <c r="B2643" s="34">
        <v>411290</v>
      </c>
      <c r="C2643" s="26" t="s">
        <v>2633</v>
      </c>
      <c r="D2643" s="26">
        <v>-23.43</v>
      </c>
      <c r="E2643" s="26">
        <v>-50.24</v>
      </c>
      <c r="F2643" s="27">
        <v>0</v>
      </c>
      <c r="G2643" s="27">
        <v>41</v>
      </c>
      <c r="H2643" s="26" t="s">
        <v>86</v>
      </c>
      <c r="I2643" s="26" t="s">
        <v>5431</v>
      </c>
    </row>
    <row r="2644" spans="1:9" x14ac:dyDescent="0.25">
      <c r="A2644" s="25">
        <v>2704005</v>
      </c>
      <c r="B2644" s="33">
        <v>270400</v>
      </c>
      <c r="C2644" s="24" t="s">
        <v>2634</v>
      </c>
      <c r="D2644" s="24">
        <v>-9.92</v>
      </c>
      <c r="E2644" s="24">
        <v>-36.47</v>
      </c>
      <c r="F2644" s="25">
        <v>0</v>
      </c>
      <c r="G2644" s="25">
        <v>27</v>
      </c>
      <c r="H2644" s="24" t="s">
        <v>66</v>
      </c>
      <c r="I2644" s="24" t="s">
        <v>65</v>
      </c>
    </row>
    <row r="2645" spans="1:9" x14ac:dyDescent="0.25">
      <c r="A2645" s="27">
        <v>3526001</v>
      </c>
      <c r="B2645" s="34">
        <v>352600</v>
      </c>
      <c r="C2645" s="26" t="s">
        <v>2635</v>
      </c>
      <c r="D2645" s="26">
        <v>-21.51</v>
      </c>
      <c r="E2645" s="26">
        <v>-51.43</v>
      </c>
      <c r="F2645" s="27">
        <v>0</v>
      </c>
      <c r="G2645" s="27">
        <v>35</v>
      </c>
      <c r="H2645" s="26" t="s">
        <v>101</v>
      </c>
      <c r="I2645" s="26" t="s">
        <v>5434</v>
      </c>
    </row>
    <row r="2646" spans="1:9" x14ac:dyDescent="0.25">
      <c r="A2646" s="25">
        <v>2608305</v>
      </c>
      <c r="B2646" s="33">
        <v>260830</v>
      </c>
      <c r="C2646" s="24" t="s">
        <v>2636</v>
      </c>
      <c r="D2646" s="24">
        <v>-8.7100000000000009</v>
      </c>
      <c r="E2646" s="24">
        <v>-36.409999999999997</v>
      </c>
      <c r="F2646" s="25">
        <v>0</v>
      </c>
      <c r="G2646" s="25">
        <v>26</v>
      </c>
      <c r="H2646" s="24" t="s">
        <v>88</v>
      </c>
      <c r="I2646" s="24" t="s">
        <v>87</v>
      </c>
    </row>
    <row r="2647" spans="1:9" x14ac:dyDescent="0.25">
      <c r="A2647" s="27">
        <v>4209177</v>
      </c>
      <c r="B2647" s="34">
        <v>420917</v>
      </c>
      <c r="C2647" s="26" t="s">
        <v>2637</v>
      </c>
      <c r="D2647" s="26">
        <v>-26.39</v>
      </c>
      <c r="E2647" s="26">
        <v>-52.72</v>
      </c>
      <c r="F2647" s="27">
        <v>0</v>
      </c>
      <c r="G2647" s="27">
        <v>42</v>
      </c>
      <c r="H2647" s="26" t="s">
        <v>100</v>
      </c>
      <c r="I2647" s="26" t="s">
        <v>99</v>
      </c>
    </row>
    <row r="2648" spans="1:9" x14ac:dyDescent="0.25">
      <c r="A2648" s="25">
        <v>3526100</v>
      </c>
      <c r="B2648" s="33">
        <v>352610</v>
      </c>
      <c r="C2648" s="24" t="s">
        <v>2638</v>
      </c>
      <c r="D2648" s="24">
        <v>-24.32</v>
      </c>
      <c r="E2648" s="24">
        <v>-47.63</v>
      </c>
      <c r="F2648" s="25">
        <v>0</v>
      </c>
      <c r="G2648" s="25">
        <v>35</v>
      </c>
      <c r="H2648" s="24" t="s">
        <v>101</v>
      </c>
      <c r="I2648" s="24" t="s">
        <v>5434</v>
      </c>
    </row>
    <row r="2649" spans="1:9" x14ac:dyDescent="0.25">
      <c r="A2649" s="27">
        <v>3526209</v>
      </c>
      <c r="B2649" s="34">
        <v>352620</v>
      </c>
      <c r="C2649" s="26" t="s">
        <v>2639</v>
      </c>
      <c r="D2649" s="26">
        <v>-23.93</v>
      </c>
      <c r="E2649" s="26">
        <v>-47.06</v>
      </c>
      <c r="F2649" s="27">
        <v>0</v>
      </c>
      <c r="G2649" s="27">
        <v>35</v>
      </c>
      <c r="H2649" s="26" t="s">
        <v>101</v>
      </c>
      <c r="I2649" s="26" t="s">
        <v>5434</v>
      </c>
    </row>
    <row r="2650" spans="1:9" x14ac:dyDescent="0.25">
      <c r="A2650" s="25">
        <v>3136801</v>
      </c>
      <c r="B2650" s="33">
        <v>313680</v>
      </c>
      <c r="C2650" s="24" t="s">
        <v>2640</v>
      </c>
      <c r="D2650" s="24">
        <v>-16.84</v>
      </c>
      <c r="E2650" s="24">
        <v>-43.58</v>
      </c>
      <c r="F2650" s="25">
        <v>0</v>
      </c>
      <c r="G2650" s="25">
        <v>31</v>
      </c>
      <c r="H2650" s="24" t="s">
        <v>83</v>
      </c>
      <c r="I2650" s="24" t="s">
        <v>82</v>
      </c>
    </row>
    <row r="2651" spans="1:9" x14ac:dyDescent="0.25">
      <c r="A2651" s="27">
        <v>4112959</v>
      </c>
      <c r="B2651" s="34">
        <v>411295</v>
      </c>
      <c r="C2651" s="26" t="s">
        <v>2641</v>
      </c>
      <c r="D2651" s="26">
        <v>-24.42</v>
      </c>
      <c r="E2651" s="26">
        <v>-52.84</v>
      </c>
      <c r="F2651" s="27">
        <v>0</v>
      </c>
      <c r="G2651" s="27">
        <v>41</v>
      </c>
      <c r="H2651" s="26" t="s">
        <v>86</v>
      </c>
      <c r="I2651" s="26" t="s">
        <v>5431</v>
      </c>
    </row>
    <row r="2652" spans="1:9" x14ac:dyDescent="0.25">
      <c r="A2652" s="25">
        <v>2608404</v>
      </c>
      <c r="B2652" s="33">
        <v>260840</v>
      </c>
      <c r="C2652" s="24" t="s">
        <v>2642</v>
      </c>
      <c r="D2652" s="24">
        <v>-8.7100000000000009</v>
      </c>
      <c r="E2652" s="24">
        <v>-36.130000000000003</v>
      </c>
      <c r="F2652" s="25">
        <v>0</v>
      </c>
      <c r="G2652" s="25">
        <v>26</v>
      </c>
      <c r="H2652" s="24" t="s">
        <v>88</v>
      </c>
      <c r="I2652" s="24" t="s">
        <v>87</v>
      </c>
    </row>
    <row r="2653" spans="1:9" x14ac:dyDescent="0.25">
      <c r="A2653" s="27">
        <v>2205532</v>
      </c>
      <c r="B2653" s="34">
        <v>220553</v>
      </c>
      <c r="C2653" s="26" t="s">
        <v>2642</v>
      </c>
      <c r="D2653" s="26">
        <v>-9.23</v>
      </c>
      <c r="E2653" s="26">
        <v>-43.12</v>
      </c>
      <c r="F2653" s="27">
        <v>0</v>
      </c>
      <c r="G2653" s="27">
        <v>22</v>
      </c>
      <c r="H2653" s="26" t="s">
        <v>89</v>
      </c>
      <c r="I2653" s="26" t="s">
        <v>5435</v>
      </c>
    </row>
    <row r="2654" spans="1:9" x14ac:dyDescent="0.25">
      <c r="A2654" s="25">
        <v>2507903</v>
      </c>
      <c r="B2654" s="33">
        <v>250790</v>
      </c>
      <c r="C2654" s="24" t="s">
        <v>2643</v>
      </c>
      <c r="D2654" s="24">
        <v>-7.37</v>
      </c>
      <c r="E2654" s="24">
        <v>-35.229999999999997</v>
      </c>
      <c r="F2654" s="25">
        <v>0</v>
      </c>
      <c r="G2654" s="25">
        <v>25</v>
      </c>
      <c r="H2654" s="24" t="s">
        <v>85</v>
      </c>
      <c r="I2654" s="24" t="s">
        <v>5437</v>
      </c>
    </row>
    <row r="2655" spans="1:9" x14ac:dyDescent="0.25">
      <c r="A2655" s="27">
        <v>2508000</v>
      </c>
      <c r="B2655" s="34">
        <v>250800</v>
      </c>
      <c r="C2655" s="26" t="s">
        <v>2644</v>
      </c>
      <c r="D2655" s="26">
        <v>-7.53</v>
      </c>
      <c r="E2655" s="26">
        <v>-37.81</v>
      </c>
      <c r="F2655" s="27">
        <v>0</v>
      </c>
      <c r="G2655" s="27">
        <v>25</v>
      </c>
      <c r="H2655" s="26" t="s">
        <v>85</v>
      </c>
      <c r="I2655" s="26" t="s">
        <v>5437</v>
      </c>
    </row>
    <row r="2656" spans="1:9" x14ac:dyDescent="0.25">
      <c r="A2656" s="25">
        <v>1302207</v>
      </c>
      <c r="B2656" s="33">
        <v>130220</v>
      </c>
      <c r="C2656" s="24" t="s">
        <v>2645</v>
      </c>
      <c r="D2656" s="24">
        <v>-3.48</v>
      </c>
      <c r="E2656" s="24">
        <v>-66.06</v>
      </c>
      <c r="F2656" s="25">
        <v>0</v>
      </c>
      <c r="G2656" s="25">
        <v>13</v>
      </c>
      <c r="H2656" s="24" t="s">
        <v>69</v>
      </c>
      <c r="I2656" s="24" t="s">
        <v>68</v>
      </c>
    </row>
    <row r="2657" spans="1:9" x14ac:dyDescent="0.25">
      <c r="A2657" s="27">
        <v>3136900</v>
      </c>
      <c r="B2657" s="34">
        <v>313690</v>
      </c>
      <c r="C2657" s="26" t="s">
        <v>2646</v>
      </c>
      <c r="D2657" s="26">
        <v>-21.25</v>
      </c>
      <c r="E2657" s="26">
        <v>-46.57</v>
      </c>
      <c r="F2657" s="27">
        <v>0</v>
      </c>
      <c r="G2657" s="27">
        <v>31</v>
      </c>
      <c r="H2657" s="26" t="s">
        <v>83</v>
      </c>
      <c r="I2657" s="26" t="s">
        <v>82</v>
      </c>
    </row>
    <row r="2658" spans="1:9" x14ac:dyDescent="0.25">
      <c r="A2658" s="25">
        <v>5105176</v>
      </c>
      <c r="B2658" s="33">
        <v>510517</v>
      </c>
      <c r="C2658" s="24" t="s">
        <v>2647</v>
      </c>
      <c r="D2658" s="24">
        <v>-10.31</v>
      </c>
      <c r="E2658" s="24">
        <v>-58.35</v>
      </c>
      <c r="F2658" s="25">
        <v>0</v>
      </c>
      <c r="G2658" s="25">
        <v>51</v>
      </c>
      <c r="H2658" s="24" t="s">
        <v>79</v>
      </c>
      <c r="I2658" s="24" t="s">
        <v>78</v>
      </c>
    </row>
    <row r="2659" spans="1:9" x14ac:dyDescent="0.25">
      <c r="A2659" s="27">
        <v>1503903</v>
      </c>
      <c r="B2659" s="34">
        <v>150390</v>
      </c>
      <c r="C2659" s="26" t="s">
        <v>2648</v>
      </c>
      <c r="D2659" s="26">
        <v>-2.15</v>
      </c>
      <c r="E2659" s="26">
        <v>-56.09</v>
      </c>
      <c r="F2659" s="27">
        <v>0</v>
      </c>
      <c r="G2659" s="27">
        <v>15</v>
      </c>
      <c r="H2659" s="26" t="s">
        <v>84</v>
      </c>
      <c r="I2659" s="26" t="s">
        <v>5429</v>
      </c>
    </row>
    <row r="2660" spans="1:9" x14ac:dyDescent="0.25">
      <c r="A2660" s="25">
        <v>5105200</v>
      </c>
      <c r="B2660" s="33">
        <v>510520</v>
      </c>
      <c r="C2660" s="24" t="s">
        <v>2649</v>
      </c>
      <c r="D2660" s="24">
        <v>-16.05</v>
      </c>
      <c r="E2660" s="24">
        <v>-54.88</v>
      </c>
      <c r="F2660" s="25">
        <v>0</v>
      </c>
      <c r="G2660" s="25">
        <v>51</v>
      </c>
      <c r="H2660" s="24" t="s">
        <v>79</v>
      </c>
      <c r="I2660" s="24" t="s">
        <v>78</v>
      </c>
    </row>
    <row r="2661" spans="1:9" x14ac:dyDescent="0.25">
      <c r="A2661" s="27">
        <v>2918506</v>
      </c>
      <c r="B2661" s="34">
        <v>291850</v>
      </c>
      <c r="C2661" s="26" t="s">
        <v>2650</v>
      </c>
      <c r="D2661" s="26">
        <v>-11.04</v>
      </c>
      <c r="E2661" s="26">
        <v>-41.96</v>
      </c>
      <c r="F2661" s="27">
        <v>0</v>
      </c>
      <c r="G2661" s="27">
        <v>29</v>
      </c>
      <c r="H2661" s="26" t="s">
        <v>71</v>
      </c>
      <c r="I2661" s="26" t="s">
        <v>70</v>
      </c>
    </row>
    <row r="2662" spans="1:9" x14ac:dyDescent="0.25">
      <c r="A2662" s="25">
        <v>5212204</v>
      </c>
      <c r="B2662" s="33">
        <v>521220</v>
      </c>
      <c r="C2662" s="24" t="s">
        <v>2650</v>
      </c>
      <c r="D2662" s="24">
        <v>-15.86</v>
      </c>
      <c r="E2662" s="24">
        <v>-50.86</v>
      </c>
      <c r="F2662" s="25">
        <v>0</v>
      </c>
      <c r="G2662" s="25">
        <v>52</v>
      </c>
      <c r="H2662" s="24" t="s">
        <v>76</v>
      </c>
      <c r="I2662" s="24" t="s">
        <v>5428</v>
      </c>
    </row>
    <row r="2663" spans="1:9" x14ac:dyDescent="0.25">
      <c r="A2663" s="27">
        <v>4113007</v>
      </c>
      <c r="B2663" s="34">
        <v>411300</v>
      </c>
      <c r="C2663" s="26" t="s">
        <v>2650</v>
      </c>
      <c r="D2663" s="26">
        <v>-23.62</v>
      </c>
      <c r="E2663" s="26">
        <v>-52.46</v>
      </c>
      <c r="F2663" s="27">
        <v>0</v>
      </c>
      <c r="G2663" s="27">
        <v>41</v>
      </c>
      <c r="H2663" s="26" t="s">
        <v>86</v>
      </c>
      <c r="I2663" s="26" t="s">
        <v>5431</v>
      </c>
    </row>
    <row r="2664" spans="1:9" x14ac:dyDescent="0.25">
      <c r="A2664" s="25">
        <v>2918555</v>
      </c>
      <c r="B2664" s="33">
        <v>291855</v>
      </c>
      <c r="C2664" s="24" t="s">
        <v>2651</v>
      </c>
      <c r="D2664" s="24">
        <v>-15.19</v>
      </c>
      <c r="E2664" s="24">
        <v>-39.49</v>
      </c>
      <c r="F2664" s="25">
        <v>0</v>
      </c>
      <c r="G2664" s="25">
        <v>29</v>
      </c>
      <c r="H2664" s="24" t="s">
        <v>71</v>
      </c>
      <c r="I2664" s="24" t="s">
        <v>70</v>
      </c>
    </row>
    <row r="2665" spans="1:9" x14ac:dyDescent="0.25">
      <c r="A2665" s="27">
        <v>2918605</v>
      </c>
      <c r="B2665" s="34">
        <v>291860</v>
      </c>
      <c r="C2665" s="26" t="s">
        <v>2652</v>
      </c>
      <c r="D2665" s="26">
        <v>-13.51</v>
      </c>
      <c r="E2665" s="26">
        <v>-41.59</v>
      </c>
      <c r="F2665" s="27">
        <v>0</v>
      </c>
      <c r="G2665" s="27">
        <v>29</v>
      </c>
      <c r="H2665" s="26" t="s">
        <v>71</v>
      </c>
      <c r="I2665" s="26" t="s">
        <v>70</v>
      </c>
    </row>
    <row r="2666" spans="1:9" x14ac:dyDescent="0.25">
      <c r="A2666" s="25">
        <v>1302306</v>
      </c>
      <c r="B2666" s="33">
        <v>130230</v>
      </c>
      <c r="C2666" s="24" t="s">
        <v>2653</v>
      </c>
      <c r="D2666" s="24">
        <v>-2.74</v>
      </c>
      <c r="E2666" s="24">
        <v>-66.760000000000005</v>
      </c>
      <c r="F2666" s="25">
        <v>0</v>
      </c>
      <c r="G2666" s="25">
        <v>13</v>
      </c>
      <c r="H2666" s="24" t="s">
        <v>69</v>
      </c>
      <c r="I2666" s="24" t="s">
        <v>68</v>
      </c>
    </row>
    <row r="2667" spans="1:9" x14ac:dyDescent="0.25">
      <c r="A2667" s="27">
        <v>5005152</v>
      </c>
      <c r="B2667" s="34">
        <v>500515</v>
      </c>
      <c r="C2667" s="26" t="s">
        <v>2654</v>
      </c>
      <c r="D2667" s="26">
        <v>-22.86</v>
      </c>
      <c r="E2667" s="26">
        <v>-54.6</v>
      </c>
      <c r="F2667" s="27">
        <v>0</v>
      </c>
      <c r="G2667" s="27">
        <v>50</v>
      </c>
      <c r="H2667" s="26" t="s">
        <v>81</v>
      </c>
      <c r="I2667" s="26" t="s">
        <v>80</v>
      </c>
    </row>
    <row r="2668" spans="1:9" x14ac:dyDescent="0.25">
      <c r="A2668" s="25">
        <v>3136959</v>
      </c>
      <c r="B2668" s="33">
        <v>313695</v>
      </c>
      <c r="C2668" s="24" t="s">
        <v>2655</v>
      </c>
      <c r="D2668" s="24">
        <v>-14.26</v>
      </c>
      <c r="E2668" s="24">
        <v>-44.15</v>
      </c>
      <c r="F2668" s="25">
        <v>0</v>
      </c>
      <c r="G2668" s="25">
        <v>31</v>
      </c>
      <c r="H2668" s="24" t="s">
        <v>83</v>
      </c>
      <c r="I2668" s="24" t="s">
        <v>82</v>
      </c>
    </row>
    <row r="2669" spans="1:9" x14ac:dyDescent="0.25">
      <c r="A2669" s="27">
        <v>4113106</v>
      </c>
      <c r="B2669" s="34">
        <v>411310</v>
      </c>
      <c r="C2669" s="26" t="s">
        <v>2656</v>
      </c>
      <c r="D2669" s="26">
        <v>-23.81</v>
      </c>
      <c r="E2669" s="26">
        <v>-51.66</v>
      </c>
      <c r="F2669" s="27">
        <v>0</v>
      </c>
      <c r="G2669" s="27">
        <v>41</v>
      </c>
      <c r="H2669" s="26" t="s">
        <v>86</v>
      </c>
      <c r="I2669" s="26" t="s">
        <v>5431</v>
      </c>
    </row>
    <row r="2670" spans="1:9" x14ac:dyDescent="0.25">
      <c r="A2670" s="25">
        <v>1302405</v>
      </c>
      <c r="B2670" s="33">
        <v>130240</v>
      </c>
      <c r="C2670" s="24" t="s">
        <v>2657</v>
      </c>
      <c r="D2670" s="24">
        <v>-7.25</v>
      </c>
      <c r="E2670" s="24">
        <v>-64.790000000000006</v>
      </c>
      <c r="F2670" s="25">
        <v>0</v>
      </c>
      <c r="G2670" s="25">
        <v>13</v>
      </c>
      <c r="H2670" s="24" t="s">
        <v>69</v>
      </c>
      <c r="I2670" s="24" t="s">
        <v>68</v>
      </c>
    </row>
    <row r="2671" spans="1:9" x14ac:dyDescent="0.25">
      <c r="A2671" s="27">
        <v>4209201</v>
      </c>
      <c r="B2671" s="34">
        <v>420920</v>
      </c>
      <c r="C2671" s="26" t="s">
        <v>2658</v>
      </c>
      <c r="D2671" s="26">
        <v>-27.26</v>
      </c>
      <c r="E2671" s="26">
        <v>-51.55</v>
      </c>
      <c r="F2671" s="27">
        <v>0</v>
      </c>
      <c r="G2671" s="27">
        <v>42</v>
      </c>
      <c r="H2671" s="26" t="s">
        <v>100</v>
      </c>
      <c r="I2671" s="26" t="s">
        <v>99</v>
      </c>
    </row>
    <row r="2672" spans="1:9" x14ac:dyDescent="0.25">
      <c r="A2672" s="25">
        <v>3137007</v>
      </c>
      <c r="B2672" s="33">
        <v>313700</v>
      </c>
      <c r="C2672" s="24" t="s">
        <v>2659</v>
      </c>
      <c r="D2672" s="24">
        <v>-17.63</v>
      </c>
      <c r="E2672" s="24">
        <v>-41.73</v>
      </c>
      <c r="F2672" s="25">
        <v>0</v>
      </c>
      <c r="G2672" s="25">
        <v>31</v>
      </c>
      <c r="H2672" s="24" t="s">
        <v>83</v>
      </c>
      <c r="I2672" s="24" t="s">
        <v>82</v>
      </c>
    </row>
    <row r="2673" spans="1:9" x14ac:dyDescent="0.25">
      <c r="A2673" s="27">
        <v>5005202</v>
      </c>
      <c r="B2673" s="34">
        <v>500520</v>
      </c>
      <c r="C2673" s="26" t="s">
        <v>2660</v>
      </c>
      <c r="D2673" s="26">
        <v>-19</v>
      </c>
      <c r="E2673" s="26">
        <v>-57.6</v>
      </c>
      <c r="F2673" s="27">
        <v>0</v>
      </c>
      <c r="G2673" s="27">
        <v>50</v>
      </c>
      <c r="H2673" s="26" t="s">
        <v>81</v>
      </c>
      <c r="I2673" s="26" t="s">
        <v>80</v>
      </c>
    </row>
    <row r="2674" spans="1:9" x14ac:dyDescent="0.25">
      <c r="A2674" s="25">
        <v>2918704</v>
      </c>
      <c r="B2674" s="33">
        <v>291870</v>
      </c>
      <c r="C2674" s="24" t="s">
        <v>2661</v>
      </c>
      <c r="D2674" s="24">
        <v>-13.65</v>
      </c>
      <c r="E2674" s="24">
        <v>-40.21</v>
      </c>
      <c r="F2674" s="25">
        <v>0</v>
      </c>
      <c r="G2674" s="25">
        <v>29</v>
      </c>
      <c r="H2674" s="24" t="s">
        <v>71</v>
      </c>
      <c r="I2674" s="24" t="s">
        <v>70</v>
      </c>
    </row>
    <row r="2675" spans="1:9" x14ac:dyDescent="0.25">
      <c r="A2675" s="27">
        <v>3137106</v>
      </c>
      <c r="B2675" s="34">
        <v>313710</v>
      </c>
      <c r="C2675" s="26" t="s">
        <v>2662</v>
      </c>
      <c r="D2675" s="26">
        <v>-18.170000000000002</v>
      </c>
      <c r="E2675" s="26">
        <v>-46.8</v>
      </c>
      <c r="F2675" s="27">
        <v>0</v>
      </c>
      <c r="G2675" s="27">
        <v>31</v>
      </c>
      <c r="H2675" s="26" t="s">
        <v>83</v>
      </c>
      <c r="I2675" s="26" t="s">
        <v>82</v>
      </c>
    </row>
    <row r="2676" spans="1:9" x14ac:dyDescent="0.25">
      <c r="A2676" s="25">
        <v>2803500</v>
      </c>
      <c r="B2676" s="33">
        <v>280350</v>
      </c>
      <c r="C2676" s="24" t="s">
        <v>2663</v>
      </c>
      <c r="D2676" s="24">
        <v>-10.91</v>
      </c>
      <c r="E2676" s="24">
        <v>-37.65</v>
      </c>
      <c r="F2676" s="25">
        <v>0</v>
      </c>
      <c r="G2676" s="25">
        <v>28</v>
      </c>
      <c r="H2676" s="24" t="s">
        <v>103</v>
      </c>
      <c r="I2676" s="24" t="s">
        <v>102</v>
      </c>
    </row>
    <row r="2677" spans="1:9" x14ac:dyDescent="0.25">
      <c r="A2677" s="27">
        <v>4209300</v>
      </c>
      <c r="B2677" s="34">
        <v>420930</v>
      </c>
      <c r="C2677" s="26" t="s">
        <v>2664</v>
      </c>
      <c r="D2677" s="26">
        <v>-27.81</v>
      </c>
      <c r="E2677" s="26">
        <v>-50.32</v>
      </c>
      <c r="F2677" s="27">
        <v>0</v>
      </c>
      <c r="G2677" s="27">
        <v>42</v>
      </c>
      <c r="H2677" s="26" t="s">
        <v>100</v>
      </c>
      <c r="I2677" s="26" t="s">
        <v>99</v>
      </c>
    </row>
    <row r="2678" spans="1:9" x14ac:dyDescent="0.25">
      <c r="A2678" s="25">
        <v>2105708</v>
      </c>
      <c r="B2678" s="33">
        <v>210570</v>
      </c>
      <c r="C2678" s="24" t="s">
        <v>2665</v>
      </c>
      <c r="D2678" s="24">
        <v>-4.57</v>
      </c>
      <c r="E2678" s="24">
        <v>-45.13</v>
      </c>
      <c r="F2678" s="25">
        <v>0</v>
      </c>
      <c r="G2678" s="25">
        <v>21</v>
      </c>
      <c r="H2678" s="24" t="s">
        <v>77</v>
      </c>
      <c r="I2678" s="24" t="s">
        <v>5433</v>
      </c>
    </row>
    <row r="2679" spans="1:9" x14ac:dyDescent="0.25">
      <c r="A2679" s="27">
        <v>2105807</v>
      </c>
      <c r="B2679" s="34">
        <v>210580</v>
      </c>
      <c r="C2679" s="26" t="s">
        <v>2666</v>
      </c>
      <c r="D2679" s="26">
        <v>-4.5999999999999996</v>
      </c>
      <c r="E2679" s="26">
        <v>-45.04</v>
      </c>
      <c r="F2679" s="27">
        <v>0</v>
      </c>
      <c r="G2679" s="27">
        <v>21</v>
      </c>
      <c r="H2679" s="26" t="s">
        <v>77</v>
      </c>
      <c r="I2679" s="26" t="s">
        <v>5433</v>
      </c>
    </row>
    <row r="2680" spans="1:9" x14ac:dyDescent="0.25">
      <c r="A2680" s="25">
        <v>2105948</v>
      </c>
      <c r="B2680" s="33">
        <v>210594</v>
      </c>
      <c r="C2680" s="24" t="s">
        <v>2667</v>
      </c>
      <c r="D2680" s="24">
        <v>-4.5999999999999996</v>
      </c>
      <c r="E2680" s="24">
        <v>-44.97</v>
      </c>
      <c r="F2680" s="25">
        <v>0</v>
      </c>
      <c r="G2680" s="25">
        <v>21</v>
      </c>
      <c r="H2680" s="24" t="s">
        <v>77</v>
      </c>
      <c r="I2680" s="24" t="s">
        <v>5433</v>
      </c>
    </row>
    <row r="2681" spans="1:9" x14ac:dyDescent="0.25">
      <c r="A2681" s="27">
        <v>2105906</v>
      </c>
      <c r="B2681" s="34">
        <v>210590</v>
      </c>
      <c r="C2681" s="26" t="s">
        <v>2668</v>
      </c>
      <c r="D2681" s="26">
        <v>-3.95</v>
      </c>
      <c r="E2681" s="26">
        <v>-44.82</v>
      </c>
      <c r="F2681" s="27">
        <v>0</v>
      </c>
      <c r="G2681" s="27">
        <v>21</v>
      </c>
      <c r="H2681" s="26" t="s">
        <v>77</v>
      </c>
      <c r="I2681" s="26" t="s">
        <v>5433</v>
      </c>
    </row>
    <row r="2682" spans="1:9" x14ac:dyDescent="0.25">
      <c r="A2682" s="25">
        <v>2508109</v>
      </c>
      <c r="B2682" s="33">
        <v>250810</v>
      </c>
      <c r="C2682" s="24" t="s">
        <v>2669</v>
      </c>
      <c r="D2682" s="24">
        <v>-6.57</v>
      </c>
      <c r="E2682" s="24">
        <v>-37.909999999999997</v>
      </c>
      <c r="F2682" s="25">
        <v>0</v>
      </c>
      <c r="G2682" s="25">
        <v>25</v>
      </c>
      <c r="H2682" s="24" t="s">
        <v>85</v>
      </c>
      <c r="I2682" s="24" t="s">
        <v>5437</v>
      </c>
    </row>
    <row r="2683" spans="1:9" x14ac:dyDescent="0.25">
      <c r="A2683" s="27">
        <v>2205557</v>
      </c>
      <c r="B2683" s="34">
        <v>220555</v>
      </c>
      <c r="C2683" s="26" t="s">
        <v>2670</v>
      </c>
      <c r="D2683" s="26">
        <v>-4.51</v>
      </c>
      <c r="E2683" s="26">
        <v>-42.62</v>
      </c>
      <c r="F2683" s="27">
        <v>0</v>
      </c>
      <c r="G2683" s="27">
        <v>22</v>
      </c>
      <c r="H2683" s="26" t="s">
        <v>89</v>
      </c>
      <c r="I2683" s="26" t="s">
        <v>5435</v>
      </c>
    </row>
    <row r="2684" spans="1:9" x14ac:dyDescent="0.25">
      <c r="A2684" s="25">
        <v>4311239</v>
      </c>
      <c r="B2684" s="33">
        <v>431123</v>
      </c>
      <c r="C2684" s="24" t="s">
        <v>2671</v>
      </c>
      <c r="D2684" s="24">
        <v>-29.48</v>
      </c>
      <c r="E2684" s="24">
        <v>-53.01</v>
      </c>
      <c r="F2684" s="25">
        <v>0</v>
      </c>
      <c r="G2684" s="25">
        <v>43</v>
      </c>
      <c r="H2684" s="24" t="s">
        <v>95</v>
      </c>
      <c r="I2684" s="24" t="s">
        <v>94</v>
      </c>
    </row>
    <row r="2685" spans="1:9" x14ac:dyDescent="0.25">
      <c r="A2685" s="27">
        <v>2406205</v>
      </c>
      <c r="B2685" s="34">
        <v>240620</v>
      </c>
      <c r="C2685" s="26" t="s">
        <v>2672</v>
      </c>
      <c r="D2685" s="26">
        <v>-6.39</v>
      </c>
      <c r="E2685" s="26">
        <v>-35.590000000000003</v>
      </c>
      <c r="F2685" s="27">
        <v>0</v>
      </c>
      <c r="G2685" s="27">
        <v>24</v>
      </c>
      <c r="H2685" s="26" t="s">
        <v>93</v>
      </c>
      <c r="I2685" s="26" t="s">
        <v>92</v>
      </c>
    </row>
    <row r="2686" spans="1:9" x14ac:dyDescent="0.25">
      <c r="A2686" s="25">
        <v>2704104</v>
      </c>
      <c r="B2686" s="33">
        <v>270410</v>
      </c>
      <c r="C2686" s="24" t="s">
        <v>2673</v>
      </c>
      <c r="D2686" s="24">
        <v>-9.82</v>
      </c>
      <c r="E2686" s="24">
        <v>-36.729999999999997</v>
      </c>
      <c r="F2686" s="25">
        <v>0</v>
      </c>
      <c r="G2686" s="25">
        <v>27</v>
      </c>
      <c r="H2686" s="24" t="s">
        <v>66</v>
      </c>
      <c r="I2686" s="24" t="s">
        <v>65</v>
      </c>
    </row>
    <row r="2687" spans="1:9" x14ac:dyDescent="0.25">
      <c r="A2687" s="27">
        <v>1711902</v>
      </c>
      <c r="B2687" s="34">
        <v>171190</v>
      </c>
      <c r="C2687" s="26" t="s">
        <v>2674</v>
      </c>
      <c r="D2687" s="26">
        <v>-10.79</v>
      </c>
      <c r="E2687" s="26">
        <v>-49.62</v>
      </c>
      <c r="F2687" s="27">
        <v>0</v>
      </c>
      <c r="G2687" s="27">
        <v>17</v>
      </c>
      <c r="H2687" s="26" t="s">
        <v>105</v>
      </c>
      <c r="I2687" s="26" t="s">
        <v>104</v>
      </c>
    </row>
    <row r="2688" spans="1:9" x14ac:dyDescent="0.25">
      <c r="A2688" s="25">
        <v>3137205</v>
      </c>
      <c r="B2688" s="33">
        <v>313720</v>
      </c>
      <c r="C2688" s="24" t="s">
        <v>2675</v>
      </c>
      <c r="D2688" s="24">
        <v>-20.02</v>
      </c>
      <c r="E2688" s="24">
        <v>-45.54</v>
      </c>
      <c r="F2688" s="25">
        <v>0</v>
      </c>
      <c r="G2688" s="25">
        <v>31</v>
      </c>
      <c r="H2688" s="24" t="s">
        <v>83</v>
      </c>
      <c r="I2688" s="24" t="s">
        <v>82</v>
      </c>
    </row>
    <row r="2689" spans="1:9" x14ac:dyDescent="0.25">
      <c r="A2689" s="27">
        <v>2508208</v>
      </c>
      <c r="B2689" s="34">
        <v>250820</v>
      </c>
      <c r="C2689" s="26" t="s">
        <v>2676</v>
      </c>
      <c r="D2689" s="26">
        <v>-6.67</v>
      </c>
      <c r="E2689" s="26">
        <v>-35.369999999999997</v>
      </c>
      <c r="F2689" s="27">
        <v>0</v>
      </c>
      <c r="G2689" s="27">
        <v>25</v>
      </c>
      <c r="H2689" s="26" t="s">
        <v>85</v>
      </c>
      <c r="I2689" s="26" t="s">
        <v>5437</v>
      </c>
    </row>
    <row r="2690" spans="1:9" x14ac:dyDescent="0.25">
      <c r="A2690" s="25">
        <v>2608503</v>
      </c>
      <c r="B2690" s="33">
        <v>260850</v>
      </c>
      <c r="C2690" s="24" t="s">
        <v>2677</v>
      </c>
      <c r="D2690" s="24">
        <v>-7.93</v>
      </c>
      <c r="E2690" s="24">
        <v>-35.29</v>
      </c>
      <c r="F2690" s="25">
        <v>0</v>
      </c>
      <c r="G2690" s="25">
        <v>26</v>
      </c>
      <c r="H2690" s="24" t="s">
        <v>88</v>
      </c>
      <c r="I2690" s="24" t="s">
        <v>87</v>
      </c>
    </row>
    <row r="2691" spans="1:9" x14ac:dyDescent="0.25">
      <c r="A2691" s="27">
        <v>2406304</v>
      </c>
      <c r="B2691" s="34">
        <v>240630</v>
      </c>
      <c r="C2691" s="26" t="s">
        <v>2678</v>
      </c>
      <c r="D2691" s="26">
        <v>-6.14</v>
      </c>
      <c r="E2691" s="26">
        <v>-35.43</v>
      </c>
      <c r="F2691" s="27">
        <v>0</v>
      </c>
      <c r="G2691" s="27">
        <v>24</v>
      </c>
      <c r="H2691" s="26" t="s">
        <v>93</v>
      </c>
      <c r="I2691" s="26" t="s">
        <v>92</v>
      </c>
    </row>
    <row r="2692" spans="1:9" x14ac:dyDescent="0.25">
      <c r="A2692" s="25">
        <v>2205573</v>
      </c>
      <c r="B2692" s="33">
        <v>220557</v>
      </c>
      <c r="C2692" s="24" t="s">
        <v>2679</v>
      </c>
      <c r="D2692" s="24">
        <v>-4.3899999999999997</v>
      </c>
      <c r="E2692" s="24">
        <v>-41.6</v>
      </c>
      <c r="F2692" s="25">
        <v>0</v>
      </c>
      <c r="G2692" s="25">
        <v>22</v>
      </c>
      <c r="H2692" s="24" t="s">
        <v>89</v>
      </c>
      <c r="I2692" s="24" t="s">
        <v>5435</v>
      </c>
    </row>
    <row r="2693" spans="1:9" x14ac:dyDescent="0.25">
      <c r="A2693" s="27">
        <v>2406403</v>
      </c>
      <c r="B2693" s="34">
        <v>240640</v>
      </c>
      <c r="C2693" s="26" t="s">
        <v>2680</v>
      </c>
      <c r="D2693" s="26">
        <v>-6</v>
      </c>
      <c r="E2693" s="26">
        <v>-35.869999999999997</v>
      </c>
      <c r="F2693" s="27">
        <v>0</v>
      </c>
      <c r="G2693" s="27">
        <v>24</v>
      </c>
      <c r="H2693" s="26" t="s">
        <v>93</v>
      </c>
      <c r="I2693" s="26" t="s">
        <v>92</v>
      </c>
    </row>
    <row r="2694" spans="1:9" x14ac:dyDescent="0.25">
      <c r="A2694" s="25">
        <v>2205565</v>
      </c>
      <c r="B2694" s="33">
        <v>220556</v>
      </c>
      <c r="C2694" s="24" t="s">
        <v>2681</v>
      </c>
      <c r="D2694" s="24">
        <v>-8.4700000000000006</v>
      </c>
      <c r="E2694" s="24">
        <v>-41.52</v>
      </c>
      <c r="F2694" s="25">
        <v>0</v>
      </c>
      <c r="G2694" s="25">
        <v>22</v>
      </c>
      <c r="H2694" s="24" t="s">
        <v>89</v>
      </c>
      <c r="I2694" s="24" t="s">
        <v>5435</v>
      </c>
    </row>
    <row r="2695" spans="1:9" x14ac:dyDescent="0.25">
      <c r="A2695" s="27">
        <v>2608453</v>
      </c>
      <c r="B2695" s="34">
        <v>260845</v>
      </c>
      <c r="C2695" s="26" t="s">
        <v>2682</v>
      </c>
      <c r="D2695" s="26">
        <v>-7.84</v>
      </c>
      <c r="E2695" s="26">
        <v>-35.31</v>
      </c>
      <c r="F2695" s="27">
        <v>0</v>
      </c>
      <c r="G2695" s="27">
        <v>26</v>
      </c>
      <c r="H2695" s="26" t="s">
        <v>88</v>
      </c>
      <c r="I2695" s="26" t="s">
        <v>87</v>
      </c>
    </row>
    <row r="2696" spans="1:9" x14ac:dyDescent="0.25">
      <c r="A2696" s="25">
        <v>2105922</v>
      </c>
      <c r="B2696" s="33">
        <v>210592</v>
      </c>
      <c r="C2696" s="24" t="s">
        <v>2683</v>
      </c>
      <c r="D2696" s="24">
        <v>-6.04</v>
      </c>
      <c r="E2696" s="24">
        <v>-43.52</v>
      </c>
      <c r="F2696" s="25">
        <v>0</v>
      </c>
      <c r="G2696" s="25">
        <v>21</v>
      </c>
      <c r="H2696" s="24" t="s">
        <v>77</v>
      </c>
      <c r="I2696" s="24" t="s">
        <v>5433</v>
      </c>
    </row>
    <row r="2697" spans="1:9" x14ac:dyDescent="0.25">
      <c r="A2697" s="27">
        <v>2608602</v>
      </c>
      <c r="B2697" s="34">
        <v>260860</v>
      </c>
      <c r="C2697" s="26" t="s">
        <v>2684</v>
      </c>
      <c r="D2697" s="26">
        <v>-9.1199999999999992</v>
      </c>
      <c r="E2697" s="26">
        <v>-36.450000000000003</v>
      </c>
      <c r="F2697" s="27">
        <v>0</v>
      </c>
      <c r="G2697" s="27">
        <v>26</v>
      </c>
      <c r="H2697" s="26" t="s">
        <v>88</v>
      </c>
      <c r="I2697" s="26" t="s">
        <v>87</v>
      </c>
    </row>
    <row r="2698" spans="1:9" x14ac:dyDescent="0.25">
      <c r="A2698" s="25">
        <v>2205581</v>
      </c>
      <c r="B2698" s="33">
        <v>220558</v>
      </c>
      <c r="C2698" s="24" t="s">
        <v>2685</v>
      </c>
      <c r="D2698" s="24">
        <v>-5.41</v>
      </c>
      <c r="E2698" s="24">
        <v>-42.64</v>
      </c>
      <c r="F2698" s="25">
        <v>0</v>
      </c>
      <c r="G2698" s="25">
        <v>22</v>
      </c>
      <c r="H2698" s="24" t="s">
        <v>89</v>
      </c>
      <c r="I2698" s="24" t="s">
        <v>5435</v>
      </c>
    </row>
    <row r="2699" spans="1:9" x14ac:dyDescent="0.25">
      <c r="A2699" s="27">
        <v>2205599</v>
      </c>
      <c r="B2699" s="34">
        <v>220559</v>
      </c>
      <c r="C2699" s="26" t="s">
        <v>2686</v>
      </c>
      <c r="D2699" s="26">
        <v>-6.51</v>
      </c>
      <c r="E2699" s="26">
        <v>-41.58</v>
      </c>
      <c r="F2699" s="27">
        <v>0</v>
      </c>
      <c r="G2699" s="27">
        <v>22</v>
      </c>
      <c r="H2699" s="26" t="s">
        <v>89</v>
      </c>
      <c r="I2699" s="26" t="s">
        <v>5435</v>
      </c>
    </row>
    <row r="2700" spans="1:9" x14ac:dyDescent="0.25">
      <c r="A2700" s="25">
        <v>1711951</v>
      </c>
      <c r="B2700" s="33">
        <v>171195</v>
      </c>
      <c r="C2700" s="24" t="s">
        <v>2687</v>
      </c>
      <c r="D2700" s="24">
        <v>-10.37</v>
      </c>
      <c r="E2700" s="24">
        <v>-47.55</v>
      </c>
      <c r="F2700" s="25">
        <v>0</v>
      </c>
      <c r="G2700" s="25">
        <v>17</v>
      </c>
      <c r="H2700" s="24" t="s">
        <v>105</v>
      </c>
      <c r="I2700" s="24" t="s">
        <v>104</v>
      </c>
    </row>
    <row r="2701" spans="1:9" x14ac:dyDescent="0.25">
      <c r="A2701" s="27">
        <v>2608701</v>
      </c>
      <c r="B2701" s="34">
        <v>260870</v>
      </c>
      <c r="C2701" s="26" t="s">
        <v>2688</v>
      </c>
      <c r="D2701" s="26">
        <v>-8.65</v>
      </c>
      <c r="E2701" s="26">
        <v>-35.9</v>
      </c>
      <c r="F2701" s="27">
        <v>0</v>
      </c>
      <c r="G2701" s="27">
        <v>26</v>
      </c>
      <c r="H2701" s="26" t="s">
        <v>88</v>
      </c>
      <c r="I2701" s="26" t="s">
        <v>87</v>
      </c>
    </row>
    <row r="2702" spans="1:9" x14ac:dyDescent="0.25">
      <c r="A2702" s="25">
        <v>3137304</v>
      </c>
      <c r="B2702" s="33">
        <v>313730</v>
      </c>
      <c r="C2702" s="24" t="s">
        <v>2689</v>
      </c>
      <c r="D2702" s="24">
        <v>-16.98</v>
      </c>
      <c r="E2702" s="24">
        <v>-44.58</v>
      </c>
      <c r="F2702" s="25">
        <v>0</v>
      </c>
      <c r="G2702" s="25">
        <v>31</v>
      </c>
      <c r="H2702" s="24" t="s">
        <v>83</v>
      </c>
      <c r="I2702" s="24" t="s">
        <v>82</v>
      </c>
    </row>
    <row r="2703" spans="1:9" x14ac:dyDescent="0.25">
      <c r="A2703" s="27">
        <v>4311270</v>
      </c>
      <c r="B2703" s="34">
        <v>431127</v>
      </c>
      <c r="C2703" s="26" t="s">
        <v>2690</v>
      </c>
      <c r="D2703" s="26">
        <v>-28.57</v>
      </c>
      <c r="E2703" s="26">
        <v>-52.85</v>
      </c>
      <c r="F2703" s="27">
        <v>0</v>
      </c>
      <c r="G2703" s="27">
        <v>43</v>
      </c>
      <c r="H2703" s="26" t="s">
        <v>95</v>
      </c>
      <c r="I2703" s="26" t="s">
        <v>94</v>
      </c>
    </row>
    <row r="2704" spans="1:9" x14ac:dyDescent="0.25">
      <c r="A2704" s="25">
        <v>3137403</v>
      </c>
      <c r="B2704" s="33">
        <v>313740</v>
      </c>
      <c r="C2704" s="24" t="s">
        <v>2691</v>
      </c>
      <c r="D2704" s="24">
        <v>-20.91</v>
      </c>
      <c r="E2704" s="24">
        <v>-44.07</v>
      </c>
      <c r="F2704" s="25">
        <v>0</v>
      </c>
      <c r="G2704" s="25">
        <v>31</v>
      </c>
      <c r="H2704" s="24" t="s">
        <v>83</v>
      </c>
      <c r="I2704" s="24" t="s">
        <v>82</v>
      </c>
    </row>
    <row r="2705" spans="1:9" x14ac:dyDescent="0.25">
      <c r="A2705" s="27">
        <v>3137502</v>
      </c>
      <c r="B2705" s="34">
        <v>313750</v>
      </c>
      <c r="C2705" s="26" t="s">
        <v>2692</v>
      </c>
      <c r="D2705" s="26">
        <v>-18.77</v>
      </c>
      <c r="E2705" s="26">
        <v>-46.4</v>
      </c>
      <c r="F2705" s="27">
        <v>0</v>
      </c>
      <c r="G2705" s="27">
        <v>31</v>
      </c>
      <c r="H2705" s="26" t="s">
        <v>83</v>
      </c>
      <c r="I2705" s="26" t="s">
        <v>82</v>
      </c>
    </row>
    <row r="2706" spans="1:9" x14ac:dyDescent="0.25">
      <c r="A2706" s="25">
        <v>3137536</v>
      </c>
      <c r="B2706" s="33">
        <v>313753</v>
      </c>
      <c r="C2706" s="24" t="s">
        <v>2693</v>
      </c>
      <c r="D2706" s="24">
        <v>-17.829999999999998</v>
      </c>
      <c r="E2706" s="24">
        <v>-46.51</v>
      </c>
      <c r="F2706" s="25">
        <v>0</v>
      </c>
      <c r="G2706" s="25">
        <v>31</v>
      </c>
      <c r="H2706" s="24" t="s">
        <v>83</v>
      </c>
      <c r="I2706" s="24" t="s">
        <v>82</v>
      </c>
    </row>
    <row r="2707" spans="1:9" x14ac:dyDescent="0.25">
      <c r="A2707" s="27">
        <v>2608750</v>
      </c>
      <c r="B2707" s="34">
        <v>260875</v>
      </c>
      <c r="C2707" s="26" t="s">
        <v>2693</v>
      </c>
      <c r="D2707" s="26">
        <v>-8.99</v>
      </c>
      <c r="E2707" s="26">
        <v>-40.270000000000003</v>
      </c>
      <c r="F2707" s="27">
        <v>0</v>
      </c>
      <c r="G2707" s="27">
        <v>26</v>
      </c>
      <c r="H2707" s="26" t="s">
        <v>88</v>
      </c>
      <c r="I2707" s="26" t="s">
        <v>87</v>
      </c>
    </row>
    <row r="2708" spans="1:9" x14ac:dyDescent="0.25">
      <c r="A2708" s="25">
        <v>2105963</v>
      </c>
      <c r="B2708" s="33">
        <v>210596</v>
      </c>
      <c r="C2708" s="24" t="s">
        <v>2694</v>
      </c>
      <c r="D2708" s="24">
        <v>-4.8099999999999996</v>
      </c>
      <c r="E2708" s="24">
        <v>-45.33</v>
      </c>
      <c r="F2708" s="25">
        <v>0</v>
      </c>
      <c r="G2708" s="25">
        <v>21</v>
      </c>
      <c r="H2708" s="24" t="s">
        <v>77</v>
      </c>
      <c r="I2708" s="24" t="s">
        <v>5433</v>
      </c>
    </row>
    <row r="2709" spans="1:9" x14ac:dyDescent="0.25">
      <c r="A2709" s="27">
        <v>2406502</v>
      </c>
      <c r="B2709" s="34">
        <v>240650</v>
      </c>
      <c r="C2709" s="26" t="s">
        <v>2695</v>
      </c>
      <c r="D2709" s="26">
        <v>-6.09</v>
      </c>
      <c r="E2709" s="26">
        <v>-36.46</v>
      </c>
      <c r="F2709" s="27">
        <v>0</v>
      </c>
      <c r="G2709" s="27">
        <v>24</v>
      </c>
      <c r="H2709" s="26" t="s">
        <v>93</v>
      </c>
      <c r="I2709" s="26" t="s">
        <v>92</v>
      </c>
    </row>
    <row r="2710" spans="1:9" x14ac:dyDescent="0.25">
      <c r="A2710" s="25">
        <v>2918803</v>
      </c>
      <c r="B2710" s="33">
        <v>291880</v>
      </c>
      <c r="C2710" s="24" t="s">
        <v>2696</v>
      </c>
      <c r="D2710" s="24">
        <v>-13.18</v>
      </c>
      <c r="E2710" s="24">
        <v>-39.42</v>
      </c>
      <c r="F2710" s="25">
        <v>0</v>
      </c>
      <c r="G2710" s="25">
        <v>29</v>
      </c>
      <c r="H2710" s="24" t="s">
        <v>71</v>
      </c>
      <c r="I2710" s="24" t="s">
        <v>70</v>
      </c>
    </row>
    <row r="2711" spans="1:9" x14ac:dyDescent="0.25">
      <c r="A2711" s="27">
        <v>2406601</v>
      </c>
      <c r="B2711" s="34">
        <v>240660</v>
      </c>
      <c r="C2711" s="26" t="s">
        <v>2697</v>
      </c>
      <c r="D2711" s="26">
        <v>-6.13</v>
      </c>
      <c r="E2711" s="26">
        <v>-35.49</v>
      </c>
      <c r="F2711" s="27">
        <v>0</v>
      </c>
      <c r="G2711" s="27">
        <v>24</v>
      </c>
      <c r="H2711" s="26" t="s">
        <v>93</v>
      </c>
      <c r="I2711" s="26" t="s">
        <v>92</v>
      </c>
    </row>
    <row r="2712" spans="1:9" x14ac:dyDescent="0.25">
      <c r="A2712" s="25">
        <v>5212253</v>
      </c>
      <c r="B2712" s="33">
        <v>521225</v>
      </c>
      <c r="C2712" s="24" t="s">
        <v>2698</v>
      </c>
      <c r="D2712" s="24">
        <v>-19.18</v>
      </c>
      <c r="E2712" s="24">
        <v>-51.39</v>
      </c>
      <c r="F2712" s="25">
        <v>0</v>
      </c>
      <c r="G2712" s="25">
        <v>52</v>
      </c>
      <c r="H2712" s="24" t="s">
        <v>76</v>
      </c>
      <c r="I2712" s="24" t="s">
        <v>5428</v>
      </c>
    </row>
    <row r="2713" spans="1:9" x14ac:dyDescent="0.25">
      <c r="A2713" s="27">
        <v>3137601</v>
      </c>
      <c r="B2713" s="34">
        <v>313760</v>
      </c>
      <c r="C2713" s="26" t="s">
        <v>2698</v>
      </c>
      <c r="D2713" s="26">
        <v>-19.62</v>
      </c>
      <c r="E2713" s="26">
        <v>-43.88</v>
      </c>
      <c r="F2713" s="27">
        <v>0</v>
      </c>
      <c r="G2713" s="27">
        <v>31</v>
      </c>
      <c r="H2713" s="26" t="s">
        <v>83</v>
      </c>
      <c r="I2713" s="26" t="s">
        <v>82</v>
      </c>
    </row>
    <row r="2714" spans="1:9" x14ac:dyDescent="0.25">
      <c r="A2714" s="25">
        <v>2508307</v>
      </c>
      <c r="B2714" s="33">
        <v>250830</v>
      </c>
      <c r="C2714" s="24" t="s">
        <v>2699</v>
      </c>
      <c r="D2714" s="24">
        <v>-7.17</v>
      </c>
      <c r="E2714" s="24">
        <v>-35.85</v>
      </c>
      <c r="F2714" s="25">
        <v>0</v>
      </c>
      <c r="G2714" s="25">
        <v>25</v>
      </c>
      <c r="H2714" s="24" t="s">
        <v>85</v>
      </c>
      <c r="I2714" s="24" t="s">
        <v>5437</v>
      </c>
    </row>
    <row r="2715" spans="1:9" x14ac:dyDescent="0.25">
      <c r="A2715" s="27">
        <v>4311304</v>
      </c>
      <c r="B2715" s="34">
        <v>431130</v>
      </c>
      <c r="C2715" s="26" t="s">
        <v>2700</v>
      </c>
      <c r="D2715" s="26">
        <v>-28.2</v>
      </c>
      <c r="E2715" s="26">
        <v>-51.52</v>
      </c>
      <c r="F2715" s="27">
        <v>0</v>
      </c>
      <c r="G2715" s="27">
        <v>43</v>
      </c>
      <c r="H2715" s="26" t="s">
        <v>95</v>
      </c>
      <c r="I2715" s="26" t="s">
        <v>94</v>
      </c>
    </row>
    <row r="2716" spans="1:9" x14ac:dyDescent="0.25">
      <c r="A2716" s="25">
        <v>4311254</v>
      </c>
      <c r="B2716" s="33">
        <v>431125</v>
      </c>
      <c r="C2716" s="24" t="s">
        <v>2701</v>
      </c>
      <c r="D2716" s="24">
        <v>-29.23</v>
      </c>
      <c r="E2716" s="24">
        <v>-52.79</v>
      </c>
      <c r="F2716" s="25">
        <v>0</v>
      </c>
      <c r="G2716" s="25">
        <v>43</v>
      </c>
      <c r="H2716" s="24" t="s">
        <v>95</v>
      </c>
      <c r="I2716" s="24" t="s">
        <v>94</v>
      </c>
    </row>
    <row r="2717" spans="1:9" x14ac:dyDescent="0.25">
      <c r="A2717" s="27">
        <v>3526308</v>
      </c>
      <c r="B2717" s="34">
        <v>352630</v>
      </c>
      <c r="C2717" s="26" t="s">
        <v>2702</v>
      </c>
      <c r="D2717" s="26">
        <v>-23.09</v>
      </c>
      <c r="E2717" s="26">
        <v>-45.18</v>
      </c>
      <c r="F2717" s="27">
        <v>0</v>
      </c>
      <c r="G2717" s="27">
        <v>35</v>
      </c>
      <c r="H2717" s="26" t="s">
        <v>101</v>
      </c>
      <c r="I2717" s="26" t="s">
        <v>5434</v>
      </c>
    </row>
    <row r="2718" spans="1:9" x14ac:dyDescent="0.25">
      <c r="A2718" s="25">
        <v>2205540</v>
      </c>
      <c r="B2718" s="33">
        <v>220554</v>
      </c>
      <c r="C2718" s="24" t="s">
        <v>2703</v>
      </c>
      <c r="D2718" s="24">
        <v>-5.83</v>
      </c>
      <c r="E2718" s="24">
        <v>-42.62</v>
      </c>
      <c r="F2718" s="25">
        <v>0</v>
      </c>
      <c r="G2718" s="25">
        <v>22</v>
      </c>
      <c r="H2718" s="24" t="s">
        <v>89</v>
      </c>
      <c r="I2718" s="24" t="s">
        <v>5435</v>
      </c>
    </row>
    <row r="2719" spans="1:9" x14ac:dyDescent="0.25">
      <c r="A2719" s="27">
        <v>4209409</v>
      </c>
      <c r="B2719" s="34">
        <v>420940</v>
      </c>
      <c r="C2719" s="26" t="s">
        <v>2704</v>
      </c>
      <c r="D2719" s="26">
        <v>-28.48</v>
      </c>
      <c r="E2719" s="26">
        <v>-48.78</v>
      </c>
      <c r="F2719" s="27">
        <v>0</v>
      </c>
      <c r="G2719" s="27">
        <v>42</v>
      </c>
      <c r="H2719" s="26" t="s">
        <v>100</v>
      </c>
      <c r="I2719" s="26" t="s">
        <v>99</v>
      </c>
    </row>
    <row r="2720" spans="1:9" x14ac:dyDescent="0.25">
      <c r="A2720" s="25">
        <v>5005251</v>
      </c>
      <c r="B2720" s="33">
        <v>500525</v>
      </c>
      <c r="C2720" s="24" t="s">
        <v>2705</v>
      </c>
      <c r="D2720" s="24">
        <v>-22.54</v>
      </c>
      <c r="E2720" s="24">
        <v>-55.15</v>
      </c>
      <c r="F2720" s="25">
        <v>0</v>
      </c>
      <c r="G2720" s="25">
        <v>50</v>
      </c>
      <c r="H2720" s="24" t="s">
        <v>81</v>
      </c>
      <c r="I2720" s="24" t="s">
        <v>80</v>
      </c>
    </row>
    <row r="2721" spans="1:9" x14ac:dyDescent="0.25">
      <c r="A2721" s="27">
        <v>2918902</v>
      </c>
      <c r="B2721" s="34">
        <v>291890</v>
      </c>
      <c r="C2721" s="26" t="s">
        <v>2706</v>
      </c>
      <c r="D2721" s="26">
        <v>-17.61</v>
      </c>
      <c r="E2721" s="26">
        <v>-40.340000000000003</v>
      </c>
      <c r="F2721" s="27">
        <v>0</v>
      </c>
      <c r="G2721" s="27">
        <v>29</v>
      </c>
      <c r="H2721" s="26" t="s">
        <v>71</v>
      </c>
      <c r="I2721" s="26" t="s">
        <v>70</v>
      </c>
    </row>
    <row r="2722" spans="1:9" x14ac:dyDescent="0.25">
      <c r="A2722" s="25">
        <v>3302304</v>
      </c>
      <c r="B2722" s="33">
        <v>330230</v>
      </c>
      <c r="C2722" s="24" t="s">
        <v>2707</v>
      </c>
      <c r="D2722" s="24">
        <v>-21.2</v>
      </c>
      <c r="E2722" s="24">
        <v>-42.12</v>
      </c>
      <c r="F2722" s="25">
        <v>0</v>
      </c>
      <c r="G2722" s="25">
        <v>33</v>
      </c>
      <c r="H2722" s="24" t="s">
        <v>91</v>
      </c>
      <c r="I2722" s="24" t="s">
        <v>90</v>
      </c>
    </row>
    <row r="2723" spans="1:9" x14ac:dyDescent="0.25">
      <c r="A2723" s="27">
        <v>1712009</v>
      </c>
      <c r="B2723" s="34">
        <v>171200</v>
      </c>
      <c r="C2723" s="26" t="s">
        <v>2708</v>
      </c>
      <c r="D2723" s="26">
        <v>-9.75</v>
      </c>
      <c r="E2723" s="26">
        <v>-48.35</v>
      </c>
      <c r="F2723" s="27">
        <v>0</v>
      </c>
      <c r="G2723" s="27">
        <v>17</v>
      </c>
      <c r="H2723" s="26" t="s">
        <v>105</v>
      </c>
      <c r="I2723" s="26" t="s">
        <v>104</v>
      </c>
    </row>
    <row r="2724" spans="1:9" x14ac:dyDescent="0.25">
      <c r="A2724" s="25">
        <v>4311403</v>
      </c>
      <c r="B2724" s="33">
        <v>431140</v>
      </c>
      <c r="C2724" s="24" t="s">
        <v>2708</v>
      </c>
      <c r="D2724" s="24">
        <v>-29.46</v>
      </c>
      <c r="E2724" s="24">
        <v>-51.96</v>
      </c>
      <c r="F2724" s="25">
        <v>0</v>
      </c>
      <c r="G2724" s="25">
        <v>43</v>
      </c>
      <c r="H2724" s="24" t="s">
        <v>95</v>
      </c>
      <c r="I2724" s="24" t="s">
        <v>94</v>
      </c>
    </row>
    <row r="2725" spans="1:9" x14ac:dyDescent="0.25">
      <c r="A2725" s="27">
        <v>4311429</v>
      </c>
      <c r="B2725" s="34">
        <v>431142</v>
      </c>
      <c r="C2725" s="26" t="s">
        <v>2709</v>
      </c>
      <c r="D2725" s="26">
        <v>-27.68</v>
      </c>
      <c r="E2725" s="26">
        <v>-53.18</v>
      </c>
      <c r="F2725" s="27">
        <v>0</v>
      </c>
      <c r="G2725" s="27">
        <v>43</v>
      </c>
      <c r="H2725" s="26" t="s">
        <v>95</v>
      </c>
      <c r="I2725" s="26" t="s">
        <v>94</v>
      </c>
    </row>
    <row r="2726" spans="1:9" x14ac:dyDescent="0.25">
      <c r="A2726" s="25">
        <v>4209458</v>
      </c>
      <c r="B2726" s="33">
        <v>420945</v>
      </c>
      <c r="C2726" s="24" t="s">
        <v>2710</v>
      </c>
      <c r="D2726" s="24">
        <v>-26.85</v>
      </c>
      <c r="E2726" s="24">
        <v>-52.56</v>
      </c>
      <c r="F2726" s="25">
        <v>0</v>
      </c>
      <c r="G2726" s="25">
        <v>42</v>
      </c>
      <c r="H2726" s="24" t="s">
        <v>100</v>
      </c>
      <c r="I2726" s="24" t="s">
        <v>99</v>
      </c>
    </row>
    <row r="2727" spans="1:9" x14ac:dyDescent="0.25">
      <c r="A2727" s="27">
        <v>2105989</v>
      </c>
      <c r="B2727" s="34">
        <v>210598</v>
      </c>
      <c r="C2727" s="26" t="s">
        <v>2711</v>
      </c>
      <c r="D2727" s="26">
        <v>-6.18</v>
      </c>
      <c r="E2727" s="26">
        <v>-47.03</v>
      </c>
      <c r="F2727" s="27">
        <v>0</v>
      </c>
      <c r="G2727" s="27">
        <v>21</v>
      </c>
      <c r="H2727" s="26" t="s">
        <v>77</v>
      </c>
      <c r="I2727" s="26" t="s">
        <v>5433</v>
      </c>
    </row>
    <row r="2728" spans="1:9" x14ac:dyDescent="0.25">
      <c r="A2728" s="25">
        <v>2919009</v>
      </c>
      <c r="B2728" s="33">
        <v>291900</v>
      </c>
      <c r="C2728" s="24" t="s">
        <v>2712</v>
      </c>
      <c r="D2728" s="24">
        <v>-12.35</v>
      </c>
      <c r="E2728" s="24">
        <v>-40.9</v>
      </c>
      <c r="F2728" s="25">
        <v>0</v>
      </c>
      <c r="G2728" s="25">
        <v>29</v>
      </c>
      <c r="H2728" s="24" t="s">
        <v>71</v>
      </c>
      <c r="I2728" s="24" t="s">
        <v>70</v>
      </c>
    </row>
    <row r="2729" spans="1:9" x14ac:dyDescent="0.25">
      <c r="A2729" s="27">
        <v>2919058</v>
      </c>
      <c r="B2729" s="34">
        <v>291905</v>
      </c>
      <c r="C2729" s="26" t="s">
        <v>2713</v>
      </c>
      <c r="D2729" s="26">
        <v>-13.47</v>
      </c>
      <c r="E2729" s="26">
        <v>-40.22</v>
      </c>
      <c r="F2729" s="27">
        <v>0</v>
      </c>
      <c r="G2729" s="27">
        <v>29</v>
      </c>
      <c r="H2729" s="26" t="s">
        <v>71</v>
      </c>
      <c r="I2729" s="26" t="s">
        <v>70</v>
      </c>
    </row>
    <row r="2730" spans="1:9" x14ac:dyDescent="0.25">
      <c r="A2730" s="25">
        <v>2608800</v>
      </c>
      <c r="B2730" s="33">
        <v>260880</v>
      </c>
      <c r="C2730" s="24" t="s">
        <v>2714</v>
      </c>
      <c r="D2730" s="24">
        <v>-8.66</v>
      </c>
      <c r="E2730" s="24">
        <v>-36.31</v>
      </c>
      <c r="F2730" s="25">
        <v>0</v>
      </c>
      <c r="G2730" s="25">
        <v>26</v>
      </c>
      <c r="H2730" s="24" t="s">
        <v>88</v>
      </c>
      <c r="I2730" s="24" t="s">
        <v>87</v>
      </c>
    </row>
    <row r="2731" spans="1:9" x14ac:dyDescent="0.25">
      <c r="A2731" s="27">
        <v>2918753</v>
      </c>
      <c r="B2731" s="34">
        <v>291875</v>
      </c>
      <c r="C2731" s="26" t="s">
        <v>2715</v>
      </c>
      <c r="D2731" s="26">
        <v>-14.03</v>
      </c>
      <c r="E2731" s="26">
        <v>-42.14</v>
      </c>
      <c r="F2731" s="27">
        <v>0</v>
      </c>
      <c r="G2731" s="27">
        <v>29</v>
      </c>
      <c r="H2731" s="26" t="s">
        <v>71</v>
      </c>
      <c r="I2731" s="26" t="s">
        <v>70</v>
      </c>
    </row>
    <row r="2732" spans="1:9" x14ac:dyDescent="0.25">
      <c r="A2732" s="25">
        <v>2406700</v>
      </c>
      <c r="B2732" s="33">
        <v>240670</v>
      </c>
      <c r="C2732" s="24" t="s">
        <v>2716</v>
      </c>
      <c r="D2732" s="24">
        <v>-5.69</v>
      </c>
      <c r="E2732" s="24">
        <v>-36.24</v>
      </c>
      <c r="F2732" s="25">
        <v>0</v>
      </c>
      <c r="G2732" s="25">
        <v>24</v>
      </c>
      <c r="H2732" s="24" t="s">
        <v>93</v>
      </c>
      <c r="I2732" s="24" t="s">
        <v>92</v>
      </c>
    </row>
    <row r="2733" spans="1:9" x14ac:dyDescent="0.25">
      <c r="A2733" s="27">
        <v>2406809</v>
      </c>
      <c r="B2733" s="34">
        <v>240680</v>
      </c>
      <c r="C2733" s="26" t="s">
        <v>2717</v>
      </c>
      <c r="D2733" s="26">
        <v>-6.15</v>
      </c>
      <c r="E2733" s="26">
        <v>-36.11</v>
      </c>
      <c r="F2733" s="27">
        <v>0</v>
      </c>
      <c r="G2733" s="27">
        <v>24</v>
      </c>
      <c r="H2733" s="26" t="s">
        <v>93</v>
      </c>
      <c r="I2733" s="26" t="s">
        <v>92</v>
      </c>
    </row>
    <row r="2734" spans="1:9" x14ac:dyDescent="0.25">
      <c r="A2734" s="25">
        <v>3137700</v>
      </c>
      <c r="B2734" s="33">
        <v>313770</v>
      </c>
      <c r="C2734" s="24" t="s">
        <v>2718</v>
      </c>
      <c r="D2734" s="24">
        <v>-20.149999999999999</v>
      </c>
      <c r="E2734" s="24">
        <v>-41.62</v>
      </c>
      <c r="F2734" s="25">
        <v>0</v>
      </c>
      <c r="G2734" s="25">
        <v>31</v>
      </c>
      <c r="H2734" s="24" t="s">
        <v>83</v>
      </c>
      <c r="I2734" s="24" t="s">
        <v>82</v>
      </c>
    </row>
    <row r="2735" spans="1:9" x14ac:dyDescent="0.25">
      <c r="A2735" s="27">
        <v>2919108</v>
      </c>
      <c r="B2735" s="34">
        <v>291910</v>
      </c>
      <c r="C2735" s="26" t="s">
        <v>2719</v>
      </c>
      <c r="D2735" s="26">
        <v>-11.78</v>
      </c>
      <c r="E2735" s="26">
        <v>-38.9</v>
      </c>
      <c r="F2735" s="27">
        <v>0</v>
      </c>
      <c r="G2735" s="27">
        <v>29</v>
      </c>
      <c r="H2735" s="26" t="s">
        <v>71</v>
      </c>
      <c r="I2735" s="26" t="s">
        <v>70</v>
      </c>
    </row>
    <row r="2736" spans="1:9" x14ac:dyDescent="0.25">
      <c r="A2736" s="25">
        <v>3137809</v>
      </c>
      <c r="B2736" s="33">
        <v>313780</v>
      </c>
      <c r="C2736" s="24" t="s">
        <v>2720</v>
      </c>
      <c r="D2736" s="24">
        <v>-21.97</v>
      </c>
      <c r="E2736" s="24">
        <v>-45.34</v>
      </c>
      <c r="F2736" s="25">
        <v>0</v>
      </c>
      <c r="G2736" s="25">
        <v>31</v>
      </c>
      <c r="H2736" s="24" t="s">
        <v>83</v>
      </c>
      <c r="I2736" s="24" t="s">
        <v>82</v>
      </c>
    </row>
    <row r="2737" spans="1:9" x14ac:dyDescent="0.25">
      <c r="A2737" s="27">
        <v>5105234</v>
      </c>
      <c r="B2737" s="34">
        <v>510523</v>
      </c>
      <c r="C2737" s="26" t="s">
        <v>2721</v>
      </c>
      <c r="D2737" s="26">
        <v>-15.32</v>
      </c>
      <c r="E2737" s="26">
        <v>-58</v>
      </c>
      <c r="F2737" s="27">
        <v>0</v>
      </c>
      <c r="G2737" s="27">
        <v>51</v>
      </c>
      <c r="H2737" s="26" t="s">
        <v>79</v>
      </c>
      <c r="I2737" s="26" t="s">
        <v>78</v>
      </c>
    </row>
    <row r="2738" spans="1:9" x14ac:dyDescent="0.25">
      <c r="A2738" s="25">
        <v>3137908</v>
      </c>
      <c r="B2738" s="33">
        <v>313790</v>
      </c>
      <c r="C2738" s="24" t="s">
        <v>2722</v>
      </c>
      <c r="D2738" s="24">
        <v>-20.79</v>
      </c>
      <c r="E2738" s="24">
        <v>-43.47</v>
      </c>
      <c r="F2738" s="25">
        <v>0</v>
      </c>
      <c r="G2738" s="25">
        <v>31</v>
      </c>
      <c r="H2738" s="24" t="s">
        <v>83</v>
      </c>
      <c r="I2738" s="24" t="s">
        <v>82</v>
      </c>
    </row>
    <row r="2739" spans="1:9" x14ac:dyDescent="0.25">
      <c r="A2739" s="27">
        <v>2205607</v>
      </c>
      <c r="B2739" s="34">
        <v>220560</v>
      </c>
      <c r="C2739" s="26" t="s">
        <v>2723</v>
      </c>
      <c r="D2739" s="26">
        <v>-7.26</v>
      </c>
      <c r="E2739" s="26">
        <v>-43.93</v>
      </c>
      <c r="F2739" s="27">
        <v>0</v>
      </c>
      <c r="G2739" s="27">
        <v>22</v>
      </c>
      <c r="H2739" s="26" t="s">
        <v>89</v>
      </c>
      <c r="I2739" s="26" t="s">
        <v>5435</v>
      </c>
    </row>
    <row r="2740" spans="1:9" x14ac:dyDescent="0.25">
      <c r="A2740" s="25">
        <v>4113205</v>
      </c>
      <c r="B2740" s="33">
        <v>411320</v>
      </c>
      <c r="C2740" s="24" t="s">
        <v>2724</v>
      </c>
      <c r="D2740" s="24">
        <v>-25.77</v>
      </c>
      <c r="E2740" s="24">
        <v>-49.71</v>
      </c>
      <c r="F2740" s="25">
        <v>0</v>
      </c>
      <c r="G2740" s="25">
        <v>41</v>
      </c>
      <c r="H2740" s="24" t="s">
        <v>86</v>
      </c>
      <c r="I2740" s="24" t="s">
        <v>5431</v>
      </c>
    </row>
    <row r="2741" spans="1:9" x14ac:dyDescent="0.25">
      <c r="A2741" s="27">
        <v>2919157</v>
      </c>
      <c r="B2741" s="34">
        <v>291915</v>
      </c>
      <c r="C2741" s="26" t="s">
        <v>2725</v>
      </c>
      <c r="D2741" s="26">
        <v>-11.38</v>
      </c>
      <c r="E2741" s="26">
        <v>-41.83</v>
      </c>
      <c r="F2741" s="27">
        <v>0</v>
      </c>
      <c r="G2741" s="27">
        <v>29</v>
      </c>
      <c r="H2741" s="26" t="s">
        <v>71</v>
      </c>
      <c r="I2741" s="26" t="s">
        <v>70</v>
      </c>
    </row>
    <row r="2742" spans="1:9" x14ac:dyDescent="0.25">
      <c r="A2742" s="25">
        <v>3203163</v>
      </c>
      <c r="B2742" s="33">
        <v>320316</v>
      </c>
      <c r="C2742" s="24" t="s">
        <v>2726</v>
      </c>
      <c r="D2742" s="24">
        <v>-19.89</v>
      </c>
      <c r="E2742" s="24">
        <v>-41.05</v>
      </c>
      <c r="F2742" s="25">
        <v>0</v>
      </c>
      <c r="G2742" s="25">
        <v>32</v>
      </c>
      <c r="H2742" s="24" t="s">
        <v>75</v>
      </c>
      <c r="I2742" s="24" t="s">
        <v>5436</v>
      </c>
    </row>
    <row r="2743" spans="1:9" x14ac:dyDescent="0.25">
      <c r="A2743" s="27">
        <v>3138005</v>
      </c>
      <c r="B2743" s="34">
        <v>313800</v>
      </c>
      <c r="C2743" s="26" t="s">
        <v>2727</v>
      </c>
      <c r="D2743" s="26">
        <v>-21.37</v>
      </c>
      <c r="E2743" s="26">
        <v>-42.47</v>
      </c>
      <c r="F2743" s="27">
        <v>0</v>
      </c>
      <c r="G2743" s="27">
        <v>31</v>
      </c>
      <c r="H2743" s="26" t="s">
        <v>83</v>
      </c>
      <c r="I2743" s="26" t="s">
        <v>82</v>
      </c>
    </row>
    <row r="2744" spans="1:9" x14ac:dyDescent="0.25">
      <c r="A2744" s="25">
        <v>4113254</v>
      </c>
      <c r="B2744" s="33">
        <v>411325</v>
      </c>
      <c r="C2744" s="24" t="s">
        <v>2727</v>
      </c>
      <c r="D2744" s="24">
        <v>-24.88</v>
      </c>
      <c r="E2744" s="24">
        <v>-52.46</v>
      </c>
      <c r="F2744" s="25">
        <v>0</v>
      </c>
      <c r="G2744" s="25">
        <v>41</v>
      </c>
      <c r="H2744" s="24" t="s">
        <v>86</v>
      </c>
      <c r="I2744" s="24" t="s">
        <v>5431</v>
      </c>
    </row>
    <row r="2745" spans="1:9" x14ac:dyDescent="0.25">
      <c r="A2745" s="27">
        <v>1600279</v>
      </c>
      <c r="B2745" s="34">
        <v>160027</v>
      </c>
      <c r="C2745" s="26" t="s">
        <v>2728</v>
      </c>
      <c r="D2745" s="26">
        <v>-0.84</v>
      </c>
      <c r="E2745" s="26">
        <v>-52.51</v>
      </c>
      <c r="F2745" s="27">
        <v>0</v>
      </c>
      <c r="G2745" s="27">
        <v>16</v>
      </c>
      <c r="H2745" s="26" t="s">
        <v>67</v>
      </c>
      <c r="I2745" s="26" t="s">
        <v>5432</v>
      </c>
    </row>
    <row r="2746" spans="1:9" x14ac:dyDescent="0.25">
      <c r="A2746" s="25">
        <v>3526407</v>
      </c>
      <c r="B2746" s="33">
        <v>352640</v>
      </c>
      <c r="C2746" s="24" t="s">
        <v>2729</v>
      </c>
      <c r="D2746" s="24">
        <v>-23.04</v>
      </c>
      <c r="E2746" s="24">
        <v>-47.83</v>
      </c>
      <c r="F2746" s="25">
        <v>0</v>
      </c>
      <c r="G2746" s="25">
        <v>35</v>
      </c>
      <c r="H2746" s="24" t="s">
        <v>101</v>
      </c>
      <c r="I2746" s="24" t="s">
        <v>5434</v>
      </c>
    </row>
    <row r="2747" spans="1:9" x14ac:dyDescent="0.25">
      <c r="A2747" s="27">
        <v>2803609</v>
      </c>
      <c r="B2747" s="34">
        <v>280360</v>
      </c>
      <c r="C2747" s="26" t="s">
        <v>2730</v>
      </c>
      <c r="D2747" s="26">
        <v>-10.8</v>
      </c>
      <c r="E2747" s="26">
        <v>-37.159999999999997</v>
      </c>
      <c r="F2747" s="27">
        <v>0</v>
      </c>
      <c r="G2747" s="27">
        <v>28</v>
      </c>
      <c r="H2747" s="26" t="s">
        <v>103</v>
      </c>
      <c r="I2747" s="26" t="s">
        <v>102</v>
      </c>
    </row>
    <row r="2748" spans="1:9" x14ac:dyDescent="0.25">
      <c r="A2748" s="25">
        <v>4113304</v>
      </c>
      <c r="B2748" s="33">
        <v>411330</v>
      </c>
      <c r="C2748" s="24" t="s">
        <v>2731</v>
      </c>
      <c r="D2748" s="24">
        <v>-25.4</v>
      </c>
      <c r="E2748" s="24">
        <v>-52.41</v>
      </c>
      <c r="F2748" s="25">
        <v>0</v>
      </c>
      <c r="G2748" s="25">
        <v>41</v>
      </c>
      <c r="H2748" s="24" t="s">
        <v>86</v>
      </c>
      <c r="I2748" s="24" t="s">
        <v>5431</v>
      </c>
    </row>
    <row r="2749" spans="1:9" x14ac:dyDescent="0.25">
      <c r="A2749" s="27">
        <v>3138104</v>
      </c>
      <c r="B2749" s="34">
        <v>313810</v>
      </c>
      <c r="C2749" s="26" t="s">
        <v>2732</v>
      </c>
      <c r="D2749" s="26">
        <v>-17.88</v>
      </c>
      <c r="E2749" s="26">
        <v>-44.57</v>
      </c>
      <c r="F2749" s="27">
        <v>0</v>
      </c>
      <c r="G2749" s="27">
        <v>31</v>
      </c>
      <c r="H2749" s="26" t="s">
        <v>83</v>
      </c>
      <c r="I2749" s="26" t="s">
        <v>82</v>
      </c>
    </row>
    <row r="2750" spans="1:9" x14ac:dyDescent="0.25">
      <c r="A2750" s="25">
        <v>2508406</v>
      </c>
      <c r="B2750" s="33">
        <v>250840</v>
      </c>
      <c r="C2750" s="24" t="s">
        <v>2733</v>
      </c>
      <c r="D2750" s="24">
        <v>-6.51</v>
      </c>
      <c r="E2750" s="24">
        <v>-38.18</v>
      </c>
      <c r="F2750" s="25">
        <v>0</v>
      </c>
      <c r="G2750" s="25">
        <v>25</v>
      </c>
      <c r="H2750" s="24" t="s">
        <v>85</v>
      </c>
      <c r="I2750" s="24" t="s">
        <v>5437</v>
      </c>
    </row>
    <row r="2751" spans="1:9" x14ac:dyDescent="0.25">
      <c r="A2751" s="27">
        <v>4209508</v>
      </c>
      <c r="B2751" s="34">
        <v>420950</v>
      </c>
      <c r="C2751" s="26" t="s">
        <v>2734</v>
      </c>
      <c r="D2751" s="26">
        <v>-27.21</v>
      </c>
      <c r="E2751" s="26">
        <v>-49.73</v>
      </c>
      <c r="F2751" s="27">
        <v>0</v>
      </c>
      <c r="G2751" s="27">
        <v>42</v>
      </c>
      <c r="H2751" s="26" t="s">
        <v>100</v>
      </c>
      <c r="I2751" s="26" t="s">
        <v>99</v>
      </c>
    </row>
    <row r="2752" spans="1:9" x14ac:dyDescent="0.25">
      <c r="A2752" s="25">
        <v>2919207</v>
      </c>
      <c r="B2752" s="33">
        <v>291920</v>
      </c>
      <c r="C2752" s="24" t="s">
        <v>2735</v>
      </c>
      <c r="D2752" s="24">
        <v>-12.89</v>
      </c>
      <c r="E2752" s="24">
        <v>-38.32</v>
      </c>
      <c r="F2752" s="25">
        <v>0</v>
      </c>
      <c r="G2752" s="25">
        <v>29</v>
      </c>
      <c r="H2752" s="24" t="s">
        <v>71</v>
      </c>
      <c r="I2752" s="24" t="s">
        <v>70</v>
      </c>
    </row>
    <row r="2753" spans="1:9" x14ac:dyDescent="0.25">
      <c r="A2753" s="27">
        <v>4209607</v>
      </c>
      <c r="B2753" s="34">
        <v>420960</v>
      </c>
      <c r="C2753" s="26" t="s">
        <v>2736</v>
      </c>
      <c r="D2753" s="26">
        <v>-28.39</v>
      </c>
      <c r="E2753" s="26">
        <v>-49.39</v>
      </c>
      <c r="F2753" s="27">
        <v>0</v>
      </c>
      <c r="G2753" s="27">
        <v>42</v>
      </c>
      <c r="H2753" s="26" t="s">
        <v>100</v>
      </c>
      <c r="I2753" s="26" t="s">
        <v>99</v>
      </c>
    </row>
    <row r="2754" spans="1:9" x14ac:dyDescent="0.25">
      <c r="A2754" s="25">
        <v>1712157</v>
      </c>
      <c r="B2754" s="33">
        <v>171215</v>
      </c>
      <c r="C2754" s="24" t="s">
        <v>2737</v>
      </c>
      <c r="D2754" s="24">
        <v>-12.78</v>
      </c>
      <c r="E2754" s="24">
        <v>-46.5</v>
      </c>
      <c r="F2754" s="25">
        <v>0</v>
      </c>
      <c r="G2754" s="25">
        <v>17</v>
      </c>
      <c r="H2754" s="24" t="s">
        <v>105</v>
      </c>
      <c r="I2754" s="24" t="s">
        <v>104</v>
      </c>
    </row>
    <row r="2755" spans="1:9" x14ac:dyDescent="0.25">
      <c r="A2755" s="27">
        <v>3526506</v>
      </c>
      <c r="B2755" s="34">
        <v>352650</v>
      </c>
      <c r="C2755" s="26" t="s">
        <v>2738</v>
      </c>
      <c r="D2755" s="26">
        <v>-21.16</v>
      </c>
      <c r="E2755" s="26">
        <v>-51.04</v>
      </c>
      <c r="F2755" s="27">
        <v>0</v>
      </c>
      <c r="G2755" s="27">
        <v>35</v>
      </c>
      <c r="H2755" s="26" t="s">
        <v>101</v>
      </c>
      <c r="I2755" s="26" t="s">
        <v>5434</v>
      </c>
    </row>
    <row r="2756" spans="1:9" x14ac:dyDescent="0.25">
      <c r="A2756" s="25">
        <v>3138203</v>
      </c>
      <c r="B2756" s="33">
        <v>313820</v>
      </c>
      <c r="C2756" s="24" t="s">
        <v>2739</v>
      </c>
      <c r="D2756" s="24">
        <v>-21.24</v>
      </c>
      <c r="E2756" s="24">
        <v>-45</v>
      </c>
      <c r="F2756" s="25">
        <v>0</v>
      </c>
      <c r="G2756" s="25">
        <v>31</v>
      </c>
      <c r="H2756" s="24" t="s">
        <v>83</v>
      </c>
      <c r="I2756" s="24" t="s">
        <v>82</v>
      </c>
    </row>
    <row r="2757" spans="1:9" x14ac:dyDescent="0.25">
      <c r="A2757" s="27">
        <v>2307502</v>
      </c>
      <c r="B2757" s="34">
        <v>230750</v>
      </c>
      <c r="C2757" s="26" t="s">
        <v>2740</v>
      </c>
      <c r="D2757" s="26">
        <v>-6.75</v>
      </c>
      <c r="E2757" s="26">
        <v>-38.97</v>
      </c>
      <c r="F2757" s="27">
        <v>0</v>
      </c>
      <c r="G2757" s="27">
        <v>23</v>
      </c>
      <c r="H2757" s="26" t="s">
        <v>72</v>
      </c>
      <c r="I2757" s="26" t="s">
        <v>5430</v>
      </c>
    </row>
    <row r="2758" spans="1:9" x14ac:dyDescent="0.25">
      <c r="A2758" s="25">
        <v>4311502</v>
      </c>
      <c r="B2758" s="33">
        <v>431150</v>
      </c>
      <c r="C2758" s="24" t="s">
        <v>2741</v>
      </c>
      <c r="D2758" s="24">
        <v>-30.81</v>
      </c>
      <c r="E2758" s="24">
        <v>-53.89</v>
      </c>
      <c r="F2758" s="25">
        <v>0</v>
      </c>
      <c r="G2758" s="25">
        <v>43</v>
      </c>
      <c r="H2758" s="24" t="s">
        <v>95</v>
      </c>
      <c r="I2758" s="24" t="s">
        <v>94</v>
      </c>
    </row>
    <row r="2759" spans="1:9" x14ac:dyDescent="0.25">
      <c r="A2759" s="27">
        <v>3526605</v>
      </c>
      <c r="B2759" s="34">
        <v>352660</v>
      </c>
      <c r="C2759" s="26" t="s">
        <v>2742</v>
      </c>
      <c r="D2759" s="26">
        <v>-22.57</v>
      </c>
      <c r="E2759" s="26">
        <v>-44.9</v>
      </c>
      <c r="F2759" s="27">
        <v>0</v>
      </c>
      <c r="G2759" s="27">
        <v>35</v>
      </c>
      <c r="H2759" s="26" t="s">
        <v>101</v>
      </c>
      <c r="I2759" s="26" t="s">
        <v>5434</v>
      </c>
    </row>
    <row r="2760" spans="1:9" x14ac:dyDescent="0.25">
      <c r="A2760" s="25">
        <v>3138302</v>
      </c>
      <c r="B2760" s="33">
        <v>313830</v>
      </c>
      <c r="C2760" s="24" t="s">
        <v>2743</v>
      </c>
      <c r="D2760" s="24">
        <v>-19.71</v>
      </c>
      <c r="E2760" s="24">
        <v>-45.02</v>
      </c>
      <c r="F2760" s="25">
        <v>0</v>
      </c>
      <c r="G2760" s="25">
        <v>31</v>
      </c>
      <c r="H2760" s="24" t="s">
        <v>83</v>
      </c>
      <c r="I2760" s="24" t="s">
        <v>82</v>
      </c>
    </row>
    <row r="2761" spans="1:9" x14ac:dyDescent="0.25">
      <c r="A2761" s="27">
        <v>4209706</v>
      </c>
      <c r="B2761" s="34">
        <v>420970</v>
      </c>
      <c r="C2761" s="26" t="s">
        <v>2744</v>
      </c>
      <c r="D2761" s="26">
        <v>-26.92</v>
      </c>
      <c r="E2761" s="26">
        <v>-50.69</v>
      </c>
      <c r="F2761" s="27">
        <v>0</v>
      </c>
      <c r="G2761" s="27">
        <v>42</v>
      </c>
      <c r="H2761" s="26" t="s">
        <v>100</v>
      </c>
      <c r="I2761" s="26" t="s">
        <v>99</v>
      </c>
    </row>
    <row r="2762" spans="1:9" x14ac:dyDescent="0.25">
      <c r="A2762" s="25">
        <v>3526704</v>
      </c>
      <c r="B2762" s="33">
        <v>352670</v>
      </c>
      <c r="C2762" s="24" t="s">
        <v>2745</v>
      </c>
      <c r="D2762" s="24">
        <v>-22.18</v>
      </c>
      <c r="E2762" s="24">
        <v>-47.38</v>
      </c>
      <c r="F2762" s="25">
        <v>0</v>
      </c>
      <c r="G2762" s="25">
        <v>35</v>
      </c>
      <c r="H2762" s="24" t="s">
        <v>101</v>
      </c>
      <c r="I2762" s="24" t="s">
        <v>5434</v>
      </c>
    </row>
    <row r="2763" spans="1:9" x14ac:dyDescent="0.25">
      <c r="A2763" s="27">
        <v>3138351</v>
      </c>
      <c r="B2763" s="34">
        <v>313835</v>
      </c>
      <c r="C2763" s="26" t="s">
        <v>2746</v>
      </c>
      <c r="D2763" s="26">
        <v>-17.079999999999998</v>
      </c>
      <c r="E2763" s="26">
        <v>-42.69</v>
      </c>
      <c r="F2763" s="27">
        <v>0</v>
      </c>
      <c r="G2763" s="27">
        <v>31</v>
      </c>
      <c r="H2763" s="26" t="s">
        <v>83</v>
      </c>
      <c r="I2763" s="26" t="s">
        <v>82</v>
      </c>
    </row>
    <row r="2764" spans="1:9" x14ac:dyDescent="0.25">
      <c r="A2764" s="25">
        <v>2919306</v>
      </c>
      <c r="B2764" s="33">
        <v>291930</v>
      </c>
      <c r="C2764" s="24" t="s">
        <v>2747</v>
      </c>
      <c r="D2764" s="24">
        <v>-12.56</v>
      </c>
      <c r="E2764" s="24">
        <v>-41.38</v>
      </c>
      <c r="F2764" s="25">
        <v>0</v>
      </c>
      <c r="G2764" s="25">
        <v>29</v>
      </c>
      <c r="H2764" s="24" t="s">
        <v>71</v>
      </c>
      <c r="I2764" s="24" t="s">
        <v>70</v>
      </c>
    </row>
    <row r="2765" spans="1:9" x14ac:dyDescent="0.25">
      <c r="A2765" s="27">
        <v>3526803</v>
      </c>
      <c r="B2765" s="34">
        <v>352680</v>
      </c>
      <c r="C2765" s="26" t="s">
        <v>2748</v>
      </c>
      <c r="D2765" s="26">
        <v>-22.59</v>
      </c>
      <c r="E2765" s="26">
        <v>-48.79</v>
      </c>
      <c r="F2765" s="27">
        <v>0</v>
      </c>
      <c r="G2765" s="27">
        <v>35</v>
      </c>
      <c r="H2765" s="26" t="s">
        <v>101</v>
      </c>
      <c r="I2765" s="26" t="s">
        <v>5434</v>
      </c>
    </row>
    <row r="2766" spans="1:9" x14ac:dyDescent="0.25">
      <c r="A2766" s="25">
        <v>4209805</v>
      </c>
      <c r="B2766" s="33">
        <v>420980</v>
      </c>
      <c r="C2766" s="24" t="s">
        <v>2749</v>
      </c>
      <c r="D2766" s="24">
        <v>-27.5</v>
      </c>
      <c r="E2766" s="24">
        <v>-49.28</v>
      </c>
      <c r="F2766" s="25">
        <v>0</v>
      </c>
      <c r="G2766" s="25">
        <v>42</v>
      </c>
      <c r="H2766" s="24" t="s">
        <v>100</v>
      </c>
      <c r="I2766" s="24" t="s">
        <v>99</v>
      </c>
    </row>
    <row r="2767" spans="1:9" x14ac:dyDescent="0.25">
      <c r="A2767" s="27">
        <v>3138401</v>
      </c>
      <c r="B2767" s="34">
        <v>313840</v>
      </c>
      <c r="C2767" s="26" t="s">
        <v>2750</v>
      </c>
      <c r="D2767" s="26">
        <v>-21.53</v>
      </c>
      <c r="E2767" s="26">
        <v>-42.64</v>
      </c>
      <c r="F2767" s="27">
        <v>0</v>
      </c>
      <c r="G2767" s="27">
        <v>31</v>
      </c>
      <c r="H2767" s="26" t="s">
        <v>83</v>
      </c>
      <c r="I2767" s="26" t="s">
        <v>82</v>
      </c>
    </row>
    <row r="2768" spans="1:9" x14ac:dyDescent="0.25">
      <c r="A2768" s="25">
        <v>5212303</v>
      </c>
      <c r="B2768" s="33">
        <v>521230</v>
      </c>
      <c r="C2768" s="24" t="s">
        <v>2751</v>
      </c>
      <c r="D2768" s="24">
        <v>-16.61</v>
      </c>
      <c r="E2768" s="24">
        <v>-48.74</v>
      </c>
      <c r="F2768" s="25">
        <v>0</v>
      </c>
      <c r="G2768" s="25">
        <v>52</v>
      </c>
      <c r="H2768" s="24" t="s">
        <v>76</v>
      </c>
      <c r="I2768" s="24" t="s">
        <v>5428</v>
      </c>
    </row>
    <row r="2769" spans="1:9" x14ac:dyDescent="0.25">
      <c r="A2769" s="27">
        <v>4113403</v>
      </c>
      <c r="B2769" s="34">
        <v>411340</v>
      </c>
      <c r="C2769" s="26" t="s">
        <v>2752</v>
      </c>
      <c r="D2769" s="26">
        <v>-23.07</v>
      </c>
      <c r="E2769" s="26">
        <v>-50.75</v>
      </c>
      <c r="F2769" s="27">
        <v>0</v>
      </c>
      <c r="G2769" s="27">
        <v>41</v>
      </c>
      <c r="H2769" s="26" t="s">
        <v>86</v>
      </c>
      <c r="I2769" s="26" t="s">
        <v>5431</v>
      </c>
    </row>
    <row r="2770" spans="1:9" x14ac:dyDescent="0.25">
      <c r="A2770" s="25">
        <v>4311601</v>
      </c>
      <c r="B2770" s="33">
        <v>431160</v>
      </c>
      <c r="C2770" s="24" t="s">
        <v>2753</v>
      </c>
      <c r="D2770" s="24">
        <v>-27.6</v>
      </c>
      <c r="E2770" s="24">
        <v>-53.07</v>
      </c>
      <c r="F2770" s="25">
        <v>0</v>
      </c>
      <c r="G2770" s="25">
        <v>43</v>
      </c>
      <c r="H2770" s="24" t="s">
        <v>95</v>
      </c>
      <c r="I2770" s="24" t="s">
        <v>94</v>
      </c>
    </row>
    <row r="2771" spans="1:9" x14ac:dyDescent="0.25">
      <c r="A2771" s="27">
        <v>3138500</v>
      </c>
      <c r="B2771" s="34">
        <v>313850</v>
      </c>
      <c r="C2771" s="26" t="s">
        <v>2754</v>
      </c>
      <c r="D2771" s="26">
        <v>-22.02</v>
      </c>
      <c r="E2771" s="26">
        <v>-44.31</v>
      </c>
      <c r="F2771" s="27">
        <v>0</v>
      </c>
      <c r="G2771" s="27">
        <v>31</v>
      </c>
      <c r="H2771" s="26" t="s">
        <v>83</v>
      </c>
      <c r="I2771" s="26" t="s">
        <v>82</v>
      </c>
    </row>
    <row r="2772" spans="1:9" x14ac:dyDescent="0.25">
      <c r="A2772" s="25">
        <v>2919405</v>
      </c>
      <c r="B2772" s="33">
        <v>291940</v>
      </c>
      <c r="C2772" s="24" t="s">
        <v>2755</v>
      </c>
      <c r="D2772" s="24">
        <v>-14.68</v>
      </c>
      <c r="E2772" s="24">
        <v>-42.5</v>
      </c>
      <c r="F2772" s="25">
        <v>0</v>
      </c>
      <c r="G2772" s="25">
        <v>29</v>
      </c>
      <c r="H2772" s="24" t="s">
        <v>71</v>
      </c>
      <c r="I2772" s="24" t="s">
        <v>70</v>
      </c>
    </row>
    <row r="2773" spans="1:9" x14ac:dyDescent="0.25">
      <c r="A2773" s="27">
        <v>4113429</v>
      </c>
      <c r="B2773" s="34">
        <v>411342</v>
      </c>
      <c r="C2773" s="26" t="s">
        <v>2756</v>
      </c>
      <c r="D2773" s="26">
        <v>-24.1</v>
      </c>
      <c r="E2773" s="26">
        <v>-51.65</v>
      </c>
      <c r="F2773" s="27">
        <v>0</v>
      </c>
      <c r="G2773" s="27">
        <v>41</v>
      </c>
      <c r="H2773" s="26" t="s">
        <v>86</v>
      </c>
      <c r="I2773" s="26" t="s">
        <v>5431</v>
      </c>
    </row>
    <row r="2774" spans="1:9" x14ac:dyDescent="0.25">
      <c r="A2774" s="25">
        <v>2106003</v>
      </c>
      <c r="B2774" s="33">
        <v>210600</v>
      </c>
      <c r="C2774" s="24" t="s">
        <v>2757</v>
      </c>
      <c r="D2774" s="24">
        <v>-4.51</v>
      </c>
      <c r="E2774" s="24">
        <v>-44.46</v>
      </c>
      <c r="F2774" s="25">
        <v>0</v>
      </c>
      <c r="G2774" s="25">
        <v>21</v>
      </c>
      <c r="H2774" s="24" t="s">
        <v>77</v>
      </c>
      <c r="I2774" s="24" t="s">
        <v>5433</v>
      </c>
    </row>
    <row r="2775" spans="1:9" x14ac:dyDescent="0.25">
      <c r="A2775" s="27">
        <v>3138609</v>
      </c>
      <c r="B2775" s="34">
        <v>313860</v>
      </c>
      <c r="C2775" s="26" t="s">
        <v>2758</v>
      </c>
      <c r="D2775" s="26">
        <v>-21.84</v>
      </c>
      <c r="E2775" s="26">
        <v>-43.79</v>
      </c>
      <c r="F2775" s="27">
        <v>0</v>
      </c>
      <c r="G2775" s="27">
        <v>31</v>
      </c>
      <c r="H2775" s="26" t="s">
        <v>83</v>
      </c>
      <c r="I2775" s="26" t="s">
        <v>82</v>
      </c>
    </row>
    <row r="2776" spans="1:9" x14ac:dyDescent="0.25">
      <c r="A2776" s="25">
        <v>3526902</v>
      </c>
      <c r="B2776" s="33">
        <v>352690</v>
      </c>
      <c r="C2776" s="24" t="s">
        <v>2759</v>
      </c>
      <c r="D2776" s="24">
        <v>-22.56</v>
      </c>
      <c r="E2776" s="24">
        <v>-47.4</v>
      </c>
      <c r="F2776" s="25">
        <v>0</v>
      </c>
      <c r="G2776" s="25">
        <v>35</v>
      </c>
      <c r="H2776" s="24" t="s">
        <v>101</v>
      </c>
      <c r="I2776" s="24" t="s">
        <v>5434</v>
      </c>
    </row>
    <row r="2777" spans="1:9" x14ac:dyDescent="0.25">
      <c r="A2777" s="27">
        <v>3138625</v>
      </c>
      <c r="B2777" s="34">
        <v>313862</v>
      </c>
      <c r="C2777" s="26" t="s">
        <v>2760</v>
      </c>
      <c r="D2777" s="26">
        <v>-19.55</v>
      </c>
      <c r="E2777" s="26">
        <v>-50.58</v>
      </c>
      <c r="F2777" s="27">
        <v>0</v>
      </c>
      <c r="G2777" s="27">
        <v>31</v>
      </c>
      <c r="H2777" s="26" t="s">
        <v>83</v>
      </c>
      <c r="I2777" s="26" t="s">
        <v>82</v>
      </c>
    </row>
    <row r="2778" spans="1:9" x14ac:dyDescent="0.25">
      <c r="A2778" s="25">
        <v>2608909</v>
      </c>
      <c r="B2778" s="33">
        <v>260890</v>
      </c>
      <c r="C2778" s="24" t="s">
        <v>2761</v>
      </c>
      <c r="D2778" s="24">
        <v>-7.87</v>
      </c>
      <c r="E2778" s="24">
        <v>-35.450000000000003</v>
      </c>
      <c r="F2778" s="25">
        <v>0</v>
      </c>
      <c r="G2778" s="25">
        <v>26</v>
      </c>
      <c r="H2778" s="24" t="s">
        <v>88</v>
      </c>
      <c r="I2778" s="24" t="s">
        <v>87</v>
      </c>
    </row>
    <row r="2779" spans="1:9" x14ac:dyDescent="0.25">
      <c r="A2779" s="27">
        <v>2704203</v>
      </c>
      <c r="B2779" s="34">
        <v>270420</v>
      </c>
      <c r="C2779" s="26" t="s">
        <v>2762</v>
      </c>
      <c r="D2779" s="26">
        <v>-9.74</v>
      </c>
      <c r="E2779" s="26">
        <v>-36.5</v>
      </c>
      <c r="F2779" s="27">
        <v>0</v>
      </c>
      <c r="G2779" s="27">
        <v>27</v>
      </c>
      <c r="H2779" s="26" t="s">
        <v>66</v>
      </c>
      <c r="I2779" s="26" t="s">
        <v>65</v>
      </c>
    </row>
    <row r="2780" spans="1:9" x14ac:dyDescent="0.25">
      <c r="A2780" s="25">
        <v>1504000</v>
      </c>
      <c r="B2780" s="33">
        <v>150400</v>
      </c>
      <c r="C2780" s="24" t="s">
        <v>2763</v>
      </c>
      <c r="D2780" s="24">
        <v>-1.89</v>
      </c>
      <c r="E2780" s="24">
        <v>-49.38</v>
      </c>
      <c r="F2780" s="25">
        <v>0</v>
      </c>
      <c r="G2780" s="25">
        <v>15</v>
      </c>
      <c r="H2780" s="24" t="s">
        <v>84</v>
      </c>
      <c r="I2780" s="24" t="s">
        <v>5429</v>
      </c>
    </row>
    <row r="2781" spans="1:9" x14ac:dyDescent="0.25">
      <c r="A2781" s="27">
        <v>2307601</v>
      </c>
      <c r="B2781" s="34">
        <v>230760</v>
      </c>
      <c r="C2781" s="26" t="s">
        <v>2764</v>
      </c>
      <c r="D2781" s="26">
        <v>-5.14</v>
      </c>
      <c r="E2781" s="26">
        <v>-38.090000000000003</v>
      </c>
      <c r="F2781" s="27">
        <v>0</v>
      </c>
      <c r="G2781" s="27">
        <v>23</v>
      </c>
      <c r="H2781" s="26" t="s">
        <v>72</v>
      </c>
      <c r="I2781" s="26" t="s">
        <v>5430</v>
      </c>
    </row>
    <row r="2782" spans="1:9" x14ac:dyDescent="0.25">
      <c r="A2782" s="25">
        <v>4113452</v>
      </c>
      <c r="B2782" s="33">
        <v>411345</v>
      </c>
      <c r="C2782" s="24" t="s">
        <v>2765</v>
      </c>
      <c r="D2782" s="24">
        <v>-25.26</v>
      </c>
      <c r="E2782" s="24">
        <v>-53.57</v>
      </c>
      <c r="F2782" s="25">
        <v>0</v>
      </c>
      <c r="G2782" s="25">
        <v>41</v>
      </c>
      <c r="H2782" s="24" t="s">
        <v>86</v>
      </c>
      <c r="I2782" s="24" t="s">
        <v>5431</v>
      </c>
    </row>
    <row r="2783" spans="1:9" x14ac:dyDescent="0.25">
      <c r="A2783" s="27">
        <v>3527009</v>
      </c>
      <c r="B2783" s="34">
        <v>352700</v>
      </c>
      <c r="C2783" s="26" t="s">
        <v>2766</v>
      </c>
      <c r="D2783" s="26">
        <v>-22.52</v>
      </c>
      <c r="E2783" s="26">
        <v>-46.65</v>
      </c>
      <c r="F2783" s="27">
        <v>0</v>
      </c>
      <c r="G2783" s="27">
        <v>35</v>
      </c>
      <c r="H2783" s="26" t="s">
        <v>101</v>
      </c>
      <c r="I2783" s="26" t="s">
        <v>5434</v>
      </c>
    </row>
    <row r="2784" spans="1:9" x14ac:dyDescent="0.25">
      <c r="A2784" s="25">
        <v>4209854</v>
      </c>
      <c r="B2784" s="33">
        <v>420985</v>
      </c>
      <c r="C2784" s="24" t="s">
        <v>2767</v>
      </c>
      <c r="D2784" s="24">
        <v>-27.05</v>
      </c>
      <c r="E2784" s="24">
        <v>-52.06</v>
      </c>
      <c r="F2784" s="25">
        <v>0</v>
      </c>
      <c r="G2784" s="25">
        <v>42</v>
      </c>
      <c r="H2784" s="24" t="s">
        <v>100</v>
      </c>
      <c r="I2784" s="24" t="s">
        <v>99</v>
      </c>
    </row>
    <row r="2785" spans="1:9" x14ac:dyDescent="0.25">
      <c r="A2785" s="27">
        <v>4311627</v>
      </c>
      <c r="B2785" s="34">
        <v>431162</v>
      </c>
      <c r="C2785" s="26" t="s">
        <v>2768</v>
      </c>
      <c r="D2785" s="26">
        <v>-29.59</v>
      </c>
      <c r="E2785" s="26">
        <v>-51.2</v>
      </c>
      <c r="F2785" s="27">
        <v>0</v>
      </c>
      <c r="G2785" s="27">
        <v>43</v>
      </c>
      <c r="H2785" s="26" t="s">
        <v>95</v>
      </c>
      <c r="I2785" s="26" t="s">
        <v>94</v>
      </c>
    </row>
    <row r="2786" spans="1:9" x14ac:dyDescent="0.25">
      <c r="A2786" s="25">
        <v>4311643</v>
      </c>
      <c r="B2786" s="33">
        <v>431164</v>
      </c>
      <c r="C2786" s="24" t="s">
        <v>2769</v>
      </c>
      <c r="D2786" s="24">
        <v>-29.46</v>
      </c>
      <c r="E2786" s="24">
        <v>-51.2</v>
      </c>
      <c r="F2786" s="25">
        <v>0</v>
      </c>
      <c r="G2786" s="25">
        <v>43</v>
      </c>
      <c r="H2786" s="24" t="s">
        <v>95</v>
      </c>
      <c r="I2786" s="24" t="s">
        <v>94</v>
      </c>
    </row>
    <row r="2787" spans="1:9" x14ac:dyDescent="0.25">
      <c r="A2787" s="27">
        <v>3203205</v>
      </c>
      <c r="B2787" s="34">
        <v>320320</v>
      </c>
      <c r="C2787" s="26" t="s">
        <v>2770</v>
      </c>
      <c r="D2787" s="26">
        <v>-19.39</v>
      </c>
      <c r="E2787" s="26">
        <v>-40.07</v>
      </c>
      <c r="F2787" s="27">
        <v>0</v>
      </c>
      <c r="G2787" s="27">
        <v>32</v>
      </c>
      <c r="H2787" s="26" t="s">
        <v>75</v>
      </c>
      <c r="I2787" s="26" t="s">
        <v>5436</v>
      </c>
    </row>
    <row r="2788" spans="1:9" x14ac:dyDescent="0.25">
      <c r="A2788" s="25">
        <v>3527108</v>
      </c>
      <c r="B2788" s="33">
        <v>352710</v>
      </c>
      <c r="C2788" s="24" t="s">
        <v>2771</v>
      </c>
      <c r="D2788" s="24">
        <v>-21.67</v>
      </c>
      <c r="E2788" s="24">
        <v>-49.74</v>
      </c>
      <c r="F2788" s="25">
        <v>0</v>
      </c>
      <c r="G2788" s="25">
        <v>35</v>
      </c>
      <c r="H2788" s="24" t="s">
        <v>101</v>
      </c>
      <c r="I2788" s="24" t="s">
        <v>5434</v>
      </c>
    </row>
    <row r="2789" spans="1:9" x14ac:dyDescent="0.25">
      <c r="A2789" s="27">
        <v>2508505</v>
      </c>
      <c r="B2789" s="34">
        <v>250850</v>
      </c>
      <c r="C2789" s="26" t="s">
        <v>2772</v>
      </c>
      <c r="D2789" s="26">
        <v>-7.37</v>
      </c>
      <c r="E2789" s="26">
        <v>-36.94</v>
      </c>
      <c r="F2789" s="27">
        <v>0</v>
      </c>
      <c r="G2789" s="27">
        <v>25</v>
      </c>
      <c r="H2789" s="26" t="s">
        <v>85</v>
      </c>
      <c r="I2789" s="26" t="s">
        <v>5437</v>
      </c>
    </row>
    <row r="2790" spans="1:9" x14ac:dyDescent="0.25">
      <c r="A2790" s="25">
        <v>2919504</v>
      </c>
      <c r="B2790" s="33">
        <v>291950</v>
      </c>
      <c r="C2790" s="24" t="s">
        <v>2773</v>
      </c>
      <c r="D2790" s="24">
        <v>-13.64</v>
      </c>
      <c r="E2790" s="24">
        <v>-41.84</v>
      </c>
      <c r="F2790" s="25">
        <v>0</v>
      </c>
      <c r="G2790" s="25">
        <v>29</v>
      </c>
      <c r="H2790" s="24" t="s">
        <v>71</v>
      </c>
      <c r="I2790" s="24" t="s">
        <v>70</v>
      </c>
    </row>
    <row r="2791" spans="1:9" x14ac:dyDescent="0.25">
      <c r="A2791" s="27">
        <v>1712405</v>
      </c>
      <c r="B2791" s="34">
        <v>171240</v>
      </c>
      <c r="C2791" s="26" t="s">
        <v>2774</v>
      </c>
      <c r="D2791" s="26">
        <v>-9.59</v>
      </c>
      <c r="E2791" s="26">
        <v>-46.67</v>
      </c>
      <c r="F2791" s="27">
        <v>0</v>
      </c>
      <c r="G2791" s="27">
        <v>17</v>
      </c>
      <c r="H2791" s="26" t="s">
        <v>105</v>
      </c>
      <c r="I2791" s="26" t="s">
        <v>104</v>
      </c>
    </row>
    <row r="2792" spans="1:9" x14ac:dyDescent="0.25">
      <c r="A2792" s="25">
        <v>4113502</v>
      </c>
      <c r="B2792" s="33">
        <v>411350</v>
      </c>
      <c r="C2792" s="24" t="s">
        <v>2775</v>
      </c>
      <c r="D2792" s="24">
        <v>-22.92</v>
      </c>
      <c r="E2792" s="24">
        <v>-53.13</v>
      </c>
      <c r="F2792" s="25">
        <v>0</v>
      </c>
      <c r="G2792" s="25">
        <v>41</v>
      </c>
      <c r="H2792" s="24" t="s">
        <v>86</v>
      </c>
      <c r="I2792" s="24" t="s">
        <v>5431</v>
      </c>
    </row>
    <row r="2793" spans="1:9" x14ac:dyDescent="0.25">
      <c r="A2793" s="27">
        <v>4113601</v>
      </c>
      <c r="B2793" s="34">
        <v>411360</v>
      </c>
      <c r="C2793" s="26" t="s">
        <v>2776</v>
      </c>
      <c r="D2793" s="26">
        <v>-23</v>
      </c>
      <c r="E2793" s="26">
        <v>-51.95</v>
      </c>
      <c r="F2793" s="27">
        <v>0</v>
      </c>
      <c r="G2793" s="27">
        <v>41</v>
      </c>
      <c r="H2793" s="26" t="s">
        <v>86</v>
      </c>
      <c r="I2793" s="26" t="s">
        <v>5431</v>
      </c>
    </row>
    <row r="2794" spans="1:9" x14ac:dyDescent="0.25">
      <c r="A2794" s="25">
        <v>2508554</v>
      </c>
      <c r="B2794" s="33">
        <v>250855</v>
      </c>
      <c r="C2794" s="24" t="s">
        <v>2777</v>
      </c>
      <c r="D2794" s="24">
        <v>-6.61</v>
      </c>
      <c r="E2794" s="24">
        <v>-35.44</v>
      </c>
      <c r="F2794" s="25">
        <v>0</v>
      </c>
      <c r="G2794" s="25">
        <v>25</v>
      </c>
      <c r="H2794" s="24" t="s">
        <v>85</v>
      </c>
      <c r="I2794" s="24" t="s">
        <v>5437</v>
      </c>
    </row>
    <row r="2795" spans="1:9" x14ac:dyDescent="0.25">
      <c r="A2795" s="27">
        <v>4113700</v>
      </c>
      <c r="B2795" s="34">
        <v>411370</v>
      </c>
      <c r="C2795" s="26" t="s">
        <v>2778</v>
      </c>
      <c r="D2795" s="26">
        <v>-23.3</v>
      </c>
      <c r="E2795" s="26">
        <v>-51.16</v>
      </c>
      <c r="F2795" s="27">
        <v>0</v>
      </c>
      <c r="G2795" s="27">
        <v>41</v>
      </c>
      <c r="H2795" s="26" t="s">
        <v>86</v>
      </c>
      <c r="I2795" s="26" t="s">
        <v>5431</v>
      </c>
    </row>
    <row r="2796" spans="1:9" x14ac:dyDescent="0.25">
      <c r="A2796" s="25">
        <v>3138658</v>
      </c>
      <c r="B2796" s="33">
        <v>313865</v>
      </c>
      <c r="C2796" s="24" t="s">
        <v>2779</v>
      </c>
      <c r="D2796" s="24">
        <v>-15.9</v>
      </c>
      <c r="E2796" s="24">
        <v>-44.3</v>
      </c>
      <c r="F2796" s="25">
        <v>0</v>
      </c>
      <c r="G2796" s="25">
        <v>31</v>
      </c>
      <c r="H2796" s="24" t="s">
        <v>83</v>
      </c>
      <c r="I2796" s="24" t="s">
        <v>82</v>
      </c>
    </row>
    <row r="2797" spans="1:9" x14ac:dyDescent="0.25">
      <c r="A2797" s="27">
        <v>4209904</v>
      </c>
      <c r="B2797" s="34">
        <v>420990</v>
      </c>
      <c r="C2797" s="26" t="s">
        <v>2780</v>
      </c>
      <c r="D2797" s="26">
        <v>-27.16</v>
      </c>
      <c r="E2797" s="26">
        <v>-49.54</v>
      </c>
      <c r="F2797" s="27">
        <v>0</v>
      </c>
      <c r="G2797" s="27">
        <v>42</v>
      </c>
      <c r="H2797" s="26" t="s">
        <v>100</v>
      </c>
      <c r="I2797" s="26" t="s">
        <v>99</v>
      </c>
    </row>
    <row r="2798" spans="1:9" x14ac:dyDescent="0.25">
      <c r="A2798" s="25">
        <v>3527207</v>
      </c>
      <c r="B2798" s="33">
        <v>352720</v>
      </c>
      <c r="C2798" s="24" t="s">
        <v>2781</v>
      </c>
      <c r="D2798" s="24">
        <v>-22.73</v>
      </c>
      <c r="E2798" s="24">
        <v>-45.12</v>
      </c>
      <c r="F2798" s="25">
        <v>0</v>
      </c>
      <c r="G2798" s="25">
        <v>35</v>
      </c>
      <c r="H2798" s="24" t="s">
        <v>101</v>
      </c>
      <c r="I2798" s="24" t="s">
        <v>5434</v>
      </c>
    </row>
    <row r="2799" spans="1:9" x14ac:dyDescent="0.25">
      <c r="A2799" s="27">
        <v>2106102</v>
      </c>
      <c r="B2799" s="34">
        <v>210610</v>
      </c>
      <c r="C2799" s="26" t="s">
        <v>2782</v>
      </c>
      <c r="D2799" s="26">
        <v>-7.08</v>
      </c>
      <c r="E2799" s="26">
        <v>-45.14</v>
      </c>
      <c r="F2799" s="27">
        <v>0</v>
      </c>
      <c r="G2799" s="27">
        <v>21</v>
      </c>
      <c r="H2799" s="26" t="s">
        <v>77</v>
      </c>
      <c r="I2799" s="26" t="s">
        <v>5433</v>
      </c>
    </row>
    <row r="2800" spans="1:9" x14ac:dyDescent="0.25">
      <c r="A2800" s="25">
        <v>3527256</v>
      </c>
      <c r="B2800" s="33">
        <v>352725</v>
      </c>
      <c r="C2800" s="24" t="s">
        <v>2783</v>
      </c>
      <c r="D2800" s="24">
        <v>-20.96</v>
      </c>
      <c r="E2800" s="24">
        <v>-50.22</v>
      </c>
      <c r="F2800" s="25">
        <v>0</v>
      </c>
      <c r="G2800" s="25">
        <v>35</v>
      </c>
      <c r="H2800" s="24" t="s">
        <v>101</v>
      </c>
      <c r="I2800" s="24" t="s">
        <v>5434</v>
      </c>
    </row>
    <row r="2801" spans="1:9" x14ac:dyDescent="0.25">
      <c r="A2801" s="27">
        <v>3527306</v>
      </c>
      <c r="B2801" s="34">
        <v>352730</v>
      </c>
      <c r="C2801" s="26" t="s">
        <v>2784</v>
      </c>
      <c r="D2801" s="26">
        <v>-23.08</v>
      </c>
      <c r="E2801" s="26">
        <v>-46.95</v>
      </c>
      <c r="F2801" s="27">
        <v>0</v>
      </c>
      <c r="G2801" s="27">
        <v>35</v>
      </c>
      <c r="H2801" s="26" t="s">
        <v>101</v>
      </c>
      <c r="I2801" s="26" t="s">
        <v>5434</v>
      </c>
    </row>
    <row r="2802" spans="1:9" x14ac:dyDescent="0.25">
      <c r="A2802" s="25">
        <v>5105259</v>
      </c>
      <c r="B2802" s="33">
        <v>510525</v>
      </c>
      <c r="C2802" s="24" t="s">
        <v>2785</v>
      </c>
      <c r="D2802" s="24">
        <v>-13.05</v>
      </c>
      <c r="E2802" s="24">
        <v>-55.91</v>
      </c>
      <c r="F2802" s="25">
        <v>0</v>
      </c>
      <c r="G2802" s="25">
        <v>51</v>
      </c>
      <c r="H2802" s="24" t="s">
        <v>79</v>
      </c>
      <c r="I2802" s="24" t="s">
        <v>78</v>
      </c>
    </row>
    <row r="2803" spans="1:9" x14ac:dyDescent="0.25">
      <c r="A2803" s="27">
        <v>3527405</v>
      </c>
      <c r="B2803" s="34">
        <v>352740</v>
      </c>
      <c r="C2803" s="26" t="s">
        <v>2786</v>
      </c>
      <c r="D2803" s="26">
        <v>-21.71</v>
      </c>
      <c r="E2803" s="26">
        <v>-51.01</v>
      </c>
      <c r="F2803" s="27">
        <v>0</v>
      </c>
      <c r="G2803" s="27">
        <v>35</v>
      </c>
      <c r="H2803" s="26" t="s">
        <v>101</v>
      </c>
      <c r="I2803" s="26" t="s">
        <v>5434</v>
      </c>
    </row>
    <row r="2804" spans="1:9" x14ac:dyDescent="0.25">
      <c r="A2804" s="25">
        <v>2508604</v>
      </c>
      <c r="B2804" s="33">
        <v>250860</v>
      </c>
      <c r="C2804" s="24" t="s">
        <v>2787</v>
      </c>
      <c r="D2804" s="24">
        <v>-6.9</v>
      </c>
      <c r="E2804" s="24">
        <v>-34.86</v>
      </c>
      <c r="F2804" s="25">
        <v>0</v>
      </c>
      <c r="G2804" s="25">
        <v>25</v>
      </c>
      <c r="H2804" s="24" t="s">
        <v>85</v>
      </c>
      <c r="I2804" s="24" t="s">
        <v>5437</v>
      </c>
    </row>
    <row r="2805" spans="1:9" x14ac:dyDescent="0.25">
      <c r="A2805" s="27">
        <v>3527504</v>
      </c>
      <c r="B2805" s="34">
        <v>352750</v>
      </c>
      <c r="C2805" s="26" t="s">
        <v>2788</v>
      </c>
      <c r="D2805" s="26">
        <v>-22.43</v>
      </c>
      <c r="E2805" s="26">
        <v>-49.52</v>
      </c>
      <c r="F2805" s="27">
        <v>0</v>
      </c>
      <c r="G2805" s="27">
        <v>35</v>
      </c>
      <c r="H2805" s="26" t="s">
        <v>101</v>
      </c>
      <c r="I2805" s="26" t="s">
        <v>5434</v>
      </c>
    </row>
    <row r="2806" spans="1:9" x14ac:dyDescent="0.25">
      <c r="A2806" s="25">
        <v>5105309</v>
      </c>
      <c r="B2806" s="33">
        <v>510530</v>
      </c>
      <c r="C2806" s="24" t="s">
        <v>2789</v>
      </c>
      <c r="D2806" s="24">
        <v>-11.22</v>
      </c>
      <c r="E2806" s="24">
        <v>-50.66</v>
      </c>
      <c r="F2806" s="25">
        <v>0</v>
      </c>
      <c r="G2806" s="25">
        <v>51</v>
      </c>
      <c r="H2806" s="24" t="s">
        <v>79</v>
      </c>
      <c r="I2806" s="24" t="s">
        <v>78</v>
      </c>
    </row>
    <row r="2807" spans="1:9" x14ac:dyDescent="0.25">
      <c r="A2807" s="27">
        <v>2406908</v>
      </c>
      <c r="B2807" s="34">
        <v>240690</v>
      </c>
      <c r="C2807" s="26" t="s">
        <v>2790</v>
      </c>
      <c r="D2807" s="26">
        <v>-6.11</v>
      </c>
      <c r="E2807" s="26">
        <v>-37.81</v>
      </c>
      <c r="F2807" s="27">
        <v>0</v>
      </c>
      <c r="G2807" s="27">
        <v>24</v>
      </c>
      <c r="H2807" s="26" t="s">
        <v>93</v>
      </c>
      <c r="I2807" s="26" t="s">
        <v>92</v>
      </c>
    </row>
    <row r="2808" spans="1:9" x14ac:dyDescent="0.25">
      <c r="A2808" s="25">
        <v>3527603</v>
      </c>
      <c r="B2808" s="33">
        <v>352760</v>
      </c>
      <c r="C2808" s="24" t="s">
        <v>2791</v>
      </c>
      <c r="D2808" s="24">
        <v>-21.55</v>
      </c>
      <c r="E2808" s="24">
        <v>-47.7</v>
      </c>
      <c r="F2808" s="25">
        <v>0</v>
      </c>
      <c r="G2808" s="25">
        <v>35</v>
      </c>
      <c r="H2808" s="24" t="s">
        <v>101</v>
      </c>
      <c r="I2808" s="24" t="s">
        <v>5434</v>
      </c>
    </row>
    <row r="2809" spans="1:9" x14ac:dyDescent="0.25">
      <c r="A2809" s="27">
        <v>2205706</v>
      </c>
      <c r="B2809" s="34">
        <v>220570</v>
      </c>
      <c r="C2809" s="26" t="s">
        <v>2792</v>
      </c>
      <c r="D2809" s="26">
        <v>-2.87</v>
      </c>
      <c r="E2809" s="26">
        <v>-41.66</v>
      </c>
      <c r="F2809" s="27">
        <v>0</v>
      </c>
      <c r="G2809" s="27">
        <v>22</v>
      </c>
      <c r="H2809" s="26" t="s">
        <v>89</v>
      </c>
      <c r="I2809" s="26" t="s">
        <v>5435</v>
      </c>
    </row>
    <row r="2810" spans="1:9" x14ac:dyDescent="0.25">
      <c r="A2810" s="25">
        <v>2106201</v>
      </c>
      <c r="B2810" s="33">
        <v>210620</v>
      </c>
      <c r="C2810" s="24" t="s">
        <v>2793</v>
      </c>
      <c r="D2810" s="24">
        <v>-1.26</v>
      </c>
      <c r="E2810" s="24">
        <v>-45.87</v>
      </c>
      <c r="F2810" s="25">
        <v>0</v>
      </c>
      <c r="G2810" s="25">
        <v>21</v>
      </c>
      <c r="H2810" s="24" t="s">
        <v>77</v>
      </c>
      <c r="I2810" s="24" t="s">
        <v>5433</v>
      </c>
    </row>
    <row r="2811" spans="1:9" x14ac:dyDescent="0.25">
      <c r="A2811" s="27">
        <v>2919553</v>
      </c>
      <c r="B2811" s="34">
        <v>291955</v>
      </c>
      <c r="C2811" s="26" t="s">
        <v>2794</v>
      </c>
      <c r="D2811" s="26">
        <v>-12.09</v>
      </c>
      <c r="E2811" s="26">
        <v>-45.8</v>
      </c>
      <c r="F2811" s="27">
        <v>0</v>
      </c>
      <c r="G2811" s="27">
        <v>29</v>
      </c>
      <c r="H2811" s="26" t="s">
        <v>71</v>
      </c>
      <c r="I2811" s="26" t="s">
        <v>70</v>
      </c>
    </row>
    <row r="2812" spans="1:9" x14ac:dyDescent="0.25">
      <c r="A2812" s="25">
        <v>2407005</v>
      </c>
      <c r="B2812" s="33">
        <v>240700</v>
      </c>
      <c r="C2812" s="24" t="s">
        <v>2795</v>
      </c>
      <c r="D2812" s="24">
        <v>-6.41</v>
      </c>
      <c r="E2812" s="24">
        <v>-38.380000000000003</v>
      </c>
      <c r="F2812" s="25">
        <v>0</v>
      </c>
      <c r="G2812" s="25">
        <v>24</v>
      </c>
      <c r="H2812" s="24" t="s">
        <v>93</v>
      </c>
      <c r="I2812" s="24" t="s">
        <v>92</v>
      </c>
    </row>
    <row r="2813" spans="1:9" x14ac:dyDescent="0.25">
      <c r="A2813" s="27">
        <v>3138674</v>
      </c>
      <c r="B2813" s="34">
        <v>313867</v>
      </c>
      <c r="C2813" s="26" t="s">
        <v>2796</v>
      </c>
      <c r="D2813" s="26">
        <v>-20.440000000000001</v>
      </c>
      <c r="E2813" s="26">
        <v>-42.1</v>
      </c>
      <c r="F2813" s="27">
        <v>0</v>
      </c>
      <c r="G2813" s="27">
        <v>31</v>
      </c>
      <c r="H2813" s="26" t="s">
        <v>83</v>
      </c>
      <c r="I2813" s="26" t="s">
        <v>82</v>
      </c>
    </row>
    <row r="2814" spans="1:9" x14ac:dyDescent="0.25">
      <c r="A2814" s="25">
        <v>3138682</v>
      </c>
      <c r="B2814" s="33">
        <v>313868</v>
      </c>
      <c r="C2814" s="24" t="s">
        <v>2797</v>
      </c>
      <c r="D2814" s="24">
        <v>-16.11</v>
      </c>
      <c r="E2814" s="24">
        <v>-44.58</v>
      </c>
      <c r="F2814" s="25">
        <v>0</v>
      </c>
      <c r="G2814" s="25">
        <v>31</v>
      </c>
      <c r="H2814" s="24" t="s">
        <v>83</v>
      </c>
      <c r="I2814" s="24" t="s">
        <v>82</v>
      </c>
    </row>
    <row r="2815" spans="1:9" x14ac:dyDescent="0.25">
      <c r="A2815" s="27">
        <v>4210001</v>
      </c>
      <c r="B2815" s="34">
        <v>421000</v>
      </c>
      <c r="C2815" s="26" t="s">
        <v>2798</v>
      </c>
      <c r="D2815" s="26">
        <v>-26.72</v>
      </c>
      <c r="E2815" s="26">
        <v>-48.93</v>
      </c>
      <c r="F2815" s="27">
        <v>0</v>
      </c>
      <c r="G2815" s="27">
        <v>42</v>
      </c>
      <c r="H2815" s="26" t="s">
        <v>100</v>
      </c>
      <c r="I2815" s="26" t="s">
        <v>99</v>
      </c>
    </row>
    <row r="2816" spans="1:9" x14ac:dyDescent="0.25">
      <c r="A2816" s="25">
        <v>4113734</v>
      </c>
      <c r="B2816" s="33">
        <v>411373</v>
      </c>
      <c r="C2816" s="24" t="s">
        <v>2799</v>
      </c>
      <c r="D2816" s="24">
        <v>-24.28</v>
      </c>
      <c r="E2816" s="24">
        <v>-52.27</v>
      </c>
      <c r="F2816" s="25">
        <v>0</v>
      </c>
      <c r="G2816" s="25">
        <v>41</v>
      </c>
      <c r="H2816" s="24" t="s">
        <v>86</v>
      </c>
      <c r="I2816" s="24" t="s">
        <v>5431</v>
      </c>
    </row>
    <row r="2817" spans="1:9" x14ac:dyDescent="0.25">
      <c r="A2817" s="27">
        <v>3527702</v>
      </c>
      <c r="B2817" s="34">
        <v>352770</v>
      </c>
      <c r="C2817" s="26" t="s">
        <v>2800</v>
      </c>
      <c r="D2817" s="26">
        <v>-21.67</v>
      </c>
      <c r="E2817" s="26">
        <v>-50.32</v>
      </c>
      <c r="F2817" s="27">
        <v>0</v>
      </c>
      <c r="G2817" s="27">
        <v>35</v>
      </c>
      <c r="H2817" s="26" t="s">
        <v>101</v>
      </c>
      <c r="I2817" s="26" t="s">
        <v>5434</v>
      </c>
    </row>
    <row r="2818" spans="1:9" x14ac:dyDescent="0.25">
      <c r="A2818" s="25">
        <v>3138708</v>
      </c>
      <c r="B2818" s="33">
        <v>313870</v>
      </c>
      <c r="C2818" s="24" t="s">
        <v>2801</v>
      </c>
      <c r="D2818" s="24">
        <v>-21.51</v>
      </c>
      <c r="E2818" s="24">
        <v>-44.9</v>
      </c>
      <c r="F2818" s="25">
        <v>0</v>
      </c>
      <c r="G2818" s="25">
        <v>31</v>
      </c>
      <c r="H2818" s="24" t="s">
        <v>83</v>
      </c>
      <c r="I2818" s="24" t="s">
        <v>82</v>
      </c>
    </row>
    <row r="2819" spans="1:9" x14ac:dyDescent="0.25">
      <c r="A2819" s="27">
        <v>4113759</v>
      </c>
      <c r="B2819" s="34">
        <v>411375</v>
      </c>
      <c r="C2819" s="26" t="s">
        <v>2802</v>
      </c>
      <c r="D2819" s="26">
        <v>-24.07</v>
      </c>
      <c r="E2819" s="26">
        <v>-51.73</v>
      </c>
      <c r="F2819" s="27">
        <v>0</v>
      </c>
      <c r="G2819" s="27">
        <v>41</v>
      </c>
      <c r="H2819" s="26" t="s">
        <v>86</v>
      </c>
      <c r="I2819" s="26" t="s">
        <v>5431</v>
      </c>
    </row>
    <row r="2820" spans="1:9" x14ac:dyDescent="0.25">
      <c r="A2820" s="25">
        <v>3527801</v>
      </c>
      <c r="B2820" s="33">
        <v>352780</v>
      </c>
      <c r="C2820" s="24" t="s">
        <v>2803</v>
      </c>
      <c r="D2820" s="24">
        <v>-22.41</v>
      </c>
      <c r="E2820" s="24">
        <v>-49.81</v>
      </c>
      <c r="F2820" s="25">
        <v>0</v>
      </c>
      <c r="G2820" s="25">
        <v>35</v>
      </c>
      <c r="H2820" s="24" t="s">
        <v>101</v>
      </c>
      <c r="I2820" s="24" t="s">
        <v>5434</v>
      </c>
    </row>
    <row r="2821" spans="1:9" x14ac:dyDescent="0.25">
      <c r="A2821" s="27">
        <v>4113809</v>
      </c>
      <c r="B2821" s="34">
        <v>411380</v>
      </c>
      <c r="C2821" s="26" t="s">
        <v>2804</v>
      </c>
      <c r="D2821" s="26">
        <v>-22.75</v>
      </c>
      <c r="E2821" s="26">
        <v>-51.65</v>
      </c>
      <c r="F2821" s="27">
        <v>0</v>
      </c>
      <c r="G2821" s="27">
        <v>41</v>
      </c>
      <c r="H2821" s="26" t="s">
        <v>86</v>
      </c>
      <c r="I2821" s="26" t="s">
        <v>5431</v>
      </c>
    </row>
    <row r="2822" spans="1:9" x14ac:dyDescent="0.25">
      <c r="A2822" s="25">
        <v>3527900</v>
      </c>
      <c r="B2822" s="33">
        <v>352790</v>
      </c>
      <c r="C2822" s="24" t="s">
        <v>2805</v>
      </c>
      <c r="D2822" s="24">
        <v>-22.34</v>
      </c>
      <c r="E2822" s="24">
        <v>-50.39</v>
      </c>
      <c r="F2822" s="25">
        <v>0</v>
      </c>
      <c r="G2822" s="25">
        <v>35</v>
      </c>
      <c r="H2822" s="24" t="s">
        <v>101</v>
      </c>
      <c r="I2822" s="24" t="s">
        <v>5434</v>
      </c>
    </row>
    <row r="2823" spans="1:9" x14ac:dyDescent="0.25">
      <c r="A2823" s="27">
        <v>3138807</v>
      </c>
      <c r="B2823" s="34">
        <v>313880</v>
      </c>
      <c r="C2823" s="26" t="s">
        <v>2806</v>
      </c>
      <c r="D2823" s="26">
        <v>-19.8</v>
      </c>
      <c r="E2823" s="26">
        <v>-45.68</v>
      </c>
      <c r="F2823" s="27">
        <v>0</v>
      </c>
      <c r="G2823" s="27">
        <v>31</v>
      </c>
      <c r="H2823" s="26" t="s">
        <v>83</v>
      </c>
      <c r="I2823" s="26" t="s">
        <v>82</v>
      </c>
    </row>
    <row r="2824" spans="1:9" x14ac:dyDescent="0.25">
      <c r="A2824" s="25">
        <v>4210035</v>
      </c>
      <c r="B2824" s="33">
        <v>421003</v>
      </c>
      <c r="C2824" s="24" t="s">
        <v>2807</v>
      </c>
      <c r="D2824" s="24">
        <v>-27.13</v>
      </c>
      <c r="E2824" s="24">
        <v>-51.46</v>
      </c>
      <c r="F2824" s="25">
        <v>0</v>
      </c>
      <c r="G2824" s="25">
        <v>42</v>
      </c>
      <c r="H2824" s="24" t="s">
        <v>100</v>
      </c>
      <c r="I2824" s="24" t="s">
        <v>99</v>
      </c>
    </row>
    <row r="2825" spans="1:9" x14ac:dyDescent="0.25">
      <c r="A2825" s="27">
        <v>5212501</v>
      </c>
      <c r="B2825" s="34">
        <v>521250</v>
      </c>
      <c r="C2825" s="26" t="s">
        <v>2808</v>
      </c>
      <c r="D2825" s="26">
        <v>-16.25</v>
      </c>
      <c r="E2825" s="26">
        <v>-47.95</v>
      </c>
      <c r="F2825" s="27">
        <v>0</v>
      </c>
      <c r="G2825" s="27">
        <v>52</v>
      </c>
      <c r="H2825" s="26" t="s">
        <v>76</v>
      </c>
      <c r="I2825" s="26" t="s">
        <v>5428</v>
      </c>
    </row>
    <row r="2826" spans="1:9" x14ac:dyDescent="0.25">
      <c r="A2826" s="25">
        <v>2205805</v>
      </c>
      <c r="B2826" s="33">
        <v>220580</v>
      </c>
      <c r="C2826" s="24" t="s">
        <v>2809</v>
      </c>
      <c r="D2826" s="24">
        <v>-3.45</v>
      </c>
      <c r="E2826" s="24">
        <v>-42.36</v>
      </c>
      <c r="F2826" s="25">
        <v>0</v>
      </c>
      <c r="G2826" s="25">
        <v>22</v>
      </c>
      <c r="H2826" s="24" t="s">
        <v>89</v>
      </c>
      <c r="I2826" s="24" t="s">
        <v>5435</v>
      </c>
    </row>
    <row r="2827" spans="1:9" x14ac:dyDescent="0.25">
      <c r="A2827" s="27">
        <v>1712454</v>
      </c>
      <c r="B2827" s="34">
        <v>171245</v>
      </c>
      <c r="C2827" s="26" t="s">
        <v>2810</v>
      </c>
      <c r="D2827" s="26">
        <v>-6.18</v>
      </c>
      <c r="E2827" s="26">
        <v>-47.85</v>
      </c>
      <c r="F2827" s="27">
        <v>0</v>
      </c>
      <c r="G2827" s="27">
        <v>17</v>
      </c>
      <c r="H2827" s="26" t="s">
        <v>105</v>
      </c>
      <c r="I2827" s="26" t="s">
        <v>104</v>
      </c>
    </row>
    <row r="2828" spans="1:9" x14ac:dyDescent="0.25">
      <c r="A2828" s="25">
        <v>3302403</v>
      </c>
      <c r="B2828" s="33">
        <v>330240</v>
      </c>
      <c r="C2828" s="24" t="s">
        <v>2811</v>
      </c>
      <c r="D2828" s="24">
        <v>-22.37</v>
      </c>
      <c r="E2828" s="24">
        <v>-41.78</v>
      </c>
      <c r="F2828" s="25">
        <v>0</v>
      </c>
      <c r="G2828" s="25">
        <v>33</v>
      </c>
      <c r="H2828" s="24" t="s">
        <v>91</v>
      </c>
      <c r="I2828" s="24" t="s">
        <v>90</v>
      </c>
    </row>
    <row r="2829" spans="1:9" x14ac:dyDescent="0.25">
      <c r="A2829" s="27">
        <v>2407104</v>
      </c>
      <c r="B2829" s="34">
        <v>240710</v>
      </c>
      <c r="C2829" s="26" t="s">
        <v>2812</v>
      </c>
      <c r="D2829" s="26">
        <v>-5.85</v>
      </c>
      <c r="E2829" s="26">
        <v>-35.35</v>
      </c>
      <c r="F2829" s="27">
        <v>0</v>
      </c>
      <c r="G2829" s="27">
        <v>24</v>
      </c>
      <c r="H2829" s="26" t="s">
        <v>93</v>
      </c>
      <c r="I2829" s="26" t="s">
        <v>92</v>
      </c>
    </row>
    <row r="2830" spans="1:9" x14ac:dyDescent="0.25">
      <c r="A2830" s="25">
        <v>2919603</v>
      </c>
      <c r="B2830" s="33">
        <v>291960</v>
      </c>
      <c r="C2830" s="24" t="s">
        <v>2813</v>
      </c>
      <c r="D2830" s="24">
        <v>-12.13</v>
      </c>
      <c r="E2830" s="24">
        <v>-40.36</v>
      </c>
      <c r="F2830" s="25">
        <v>0</v>
      </c>
      <c r="G2830" s="25">
        <v>29</v>
      </c>
      <c r="H2830" s="24" t="s">
        <v>71</v>
      </c>
      <c r="I2830" s="24" t="s">
        <v>70</v>
      </c>
    </row>
    <row r="2831" spans="1:9" x14ac:dyDescent="0.25">
      <c r="A2831" s="27">
        <v>4311718</v>
      </c>
      <c r="B2831" s="34">
        <v>431171</v>
      </c>
      <c r="C2831" s="26" t="s">
        <v>2814</v>
      </c>
      <c r="D2831" s="26">
        <v>-29.14</v>
      </c>
      <c r="E2831" s="26">
        <v>-56.06</v>
      </c>
      <c r="F2831" s="27">
        <v>0</v>
      </c>
      <c r="G2831" s="27">
        <v>43</v>
      </c>
      <c r="H2831" s="26" t="s">
        <v>95</v>
      </c>
      <c r="I2831" s="26" t="s">
        <v>94</v>
      </c>
    </row>
    <row r="2832" spans="1:9" x14ac:dyDescent="0.25">
      <c r="A2832" s="25">
        <v>2803708</v>
      </c>
      <c r="B2832" s="33">
        <v>280370</v>
      </c>
      <c r="C2832" s="24" t="s">
        <v>2815</v>
      </c>
      <c r="D2832" s="24">
        <v>-10.66</v>
      </c>
      <c r="E2832" s="24">
        <v>-37.54</v>
      </c>
      <c r="F2832" s="25">
        <v>0</v>
      </c>
      <c r="G2832" s="25">
        <v>28</v>
      </c>
      <c r="H2832" s="24" t="s">
        <v>103</v>
      </c>
      <c r="I2832" s="24" t="s">
        <v>102</v>
      </c>
    </row>
    <row r="2833" spans="1:9" x14ac:dyDescent="0.25">
      <c r="A2833" s="27">
        <v>1600303</v>
      </c>
      <c r="B2833" s="34">
        <v>160030</v>
      </c>
      <c r="C2833" s="26" t="s">
        <v>2816</v>
      </c>
      <c r="D2833" s="26">
        <v>0.03</v>
      </c>
      <c r="E2833" s="26">
        <v>-51.06</v>
      </c>
      <c r="F2833" s="27">
        <v>1</v>
      </c>
      <c r="G2833" s="27">
        <v>16</v>
      </c>
      <c r="H2833" s="26" t="s">
        <v>67</v>
      </c>
      <c r="I2833" s="26" t="s">
        <v>5432</v>
      </c>
    </row>
    <row r="2834" spans="1:9" x14ac:dyDescent="0.25">
      <c r="A2834" s="25">
        <v>2609006</v>
      </c>
      <c r="B2834" s="33">
        <v>260900</v>
      </c>
      <c r="C2834" s="24" t="s">
        <v>2817</v>
      </c>
      <c r="D2834" s="24">
        <v>-7.55</v>
      </c>
      <c r="E2834" s="24">
        <v>-35.450000000000003</v>
      </c>
      <c r="F2834" s="25">
        <v>0</v>
      </c>
      <c r="G2834" s="25">
        <v>26</v>
      </c>
      <c r="H2834" s="24" t="s">
        <v>88</v>
      </c>
      <c r="I2834" s="24" t="s">
        <v>87</v>
      </c>
    </row>
    <row r="2835" spans="1:9" x14ac:dyDescent="0.25">
      <c r="A2835" s="27">
        <v>2919702</v>
      </c>
      <c r="B2835" s="34">
        <v>291970</v>
      </c>
      <c r="C2835" s="26" t="s">
        <v>2818</v>
      </c>
      <c r="D2835" s="26">
        <v>-15.56</v>
      </c>
      <c r="E2835" s="26">
        <v>-40.42</v>
      </c>
      <c r="F2835" s="27">
        <v>0</v>
      </c>
      <c r="G2835" s="27">
        <v>29</v>
      </c>
      <c r="H2835" s="26" t="s">
        <v>71</v>
      </c>
      <c r="I2835" s="26" t="s">
        <v>70</v>
      </c>
    </row>
    <row r="2836" spans="1:9" x14ac:dyDescent="0.25">
      <c r="A2836" s="25">
        <v>3528007</v>
      </c>
      <c r="B2836" s="33">
        <v>352800</v>
      </c>
      <c r="C2836" s="24" t="s">
        <v>2819</v>
      </c>
      <c r="D2836" s="24">
        <v>-22.5</v>
      </c>
      <c r="E2836" s="24">
        <v>-48.71</v>
      </c>
      <c r="F2836" s="25">
        <v>0</v>
      </c>
      <c r="G2836" s="25">
        <v>35</v>
      </c>
      <c r="H2836" s="24" t="s">
        <v>101</v>
      </c>
      <c r="I2836" s="24" t="s">
        <v>5434</v>
      </c>
    </row>
    <row r="2837" spans="1:9" x14ac:dyDescent="0.25">
      <c r="A2837" s="27">
        <v>2407203</v>
      </c>
      <c r="B2837" s="34">
        <v>240720</v>
      </c>
      <c r="C2837" s="26" t="s">
        <v>2820</v>
      </c>
      <c r="D2837" s="26">
        <v>-5.1100000000000003</v>
      </c>
      <c r="E2837" s="26">
        <v>-36.630000000000003</v>
      </c>
      <c r="F2837" s="27">
        <v>0</v>
      </c>
      <c r="G2837" s="27">
        <v>24</v>
      </c>
      <c r="H2837" s="26" t="s">
        <v>93</v>
      </c>
      <c r="I2837" s="26" t="s">
        <v>92</v>
      </c>
    </row>
    <row r="2838" spans="1:9" x14ac:dyDescent="0.25">
      <c r="A2838" s="25">
        <v>3528106</v>
      </c>
      <c r="B2838" s="33">
        <v>352810</v>
      </c>
      <c r="C2838" s="24" t="s">
        <v>2821</v>
      </c>
      <c r="D2838" s="24">
        <v>-20.8</v>
      </c>
      <c r="E2838" s="24">
        <v>-49.96</v>
      </c>
      <c r="F2838" s="25">
        <v>0</v>
      </c>
      <c r="G2838" s="25">
        <v>35</v>
      </c>
      <c r="H2838" s="24" t="s">
        <v>101</v>
      </c>
      <c r="I2838" s="24" t="s">
        <v>5434</v>
      </c>
    </row>
    <row r="2839" spans="1:9" x14ac:dyDescent="0.25">
      <c r="A2839" s="27">
        <v>2919801</v>
      </c>
      <c r="B2839" s="34">
        <v>291980</v>
      </c>
      <c r="C2839" s="26" t="s">
        <v>2822</v>
      </c>
      <c r="D2839" s="26">
        <v>-13.01</v>
      </c>
      <c r="E2839" s="26">
        <v>-42.69</v>
      </c>
      <c r="F2839" s="27">
        <v>0</v>
      </c>
      <c r="G2839" s="27">
        <v>29</v>
      </c>
      <c r="H2839" s="26" t="s">
        <v>71</v>
      </c>
      <c r="I2839" s="26" t="s">
        <v>70</v>
      </c>
    </row>
    <row r="2840" spans="1:9" x14ac:dyDescent="0.25">
      <c r="A2840" s="25">
        <v>3528205</v>
      </c>
      <c r="B2840" s="33">
        <v>352820</v>
      </c>
      <c r="C2840" s="24" t="s">
        <v>2823</v>
      </c>
      <c r="D2840" s="24">
        <v>-20.14</v>
      </c>
      <c r="E2840" s="24">
        <v>-50.19</v>
      </c>
      <c r="F2840" s="25">
        <v>0</v>
      </c>
      <c r="G2840" s="25">
        <v>35</v>
      </c>
      <c r="H2840" s="24" t="s">
        <v>101</v>
      </c>
      <c r="I2840" s="24" t="s">
        <v>5434</v>
      </c>
    </row>
    <row r="2841" spans="1:9" x14ac:dyDescent="0.25">
      <c r="A2841" s="27">
        <v>2704302</v>
      </c>
      <c r="B2841" s="34">
        <v>270430</v>
      </c>
      <c r="C2841" s="26" t="s">
        <v>2824</v>
      </c>
      <c r="D2841" s="26">
        <v>-9.66</v>
      </c>
      <c r="E2841" s="26">
        <v>-35.729999999999997</v>
      </c>
      <c r="F2841" s="27">
        <v>1</v>
      </c>
      <c r="G2841" s="27">
        <v>27</v>
      </c>
      <c r="H2841" s="26" t="s">
        <v>66</v>
      </c>
      <c r="I2841" s="26" t="s">
        <v>65</v>
      </c>
    </row>
    <row r="2842" spans="1:9" x14ac:dyDescent="0.25">
      <c r="A2842" s="25">
        <v>3138906</v>
      </c>
      <c r="B2842" s="33">
        <v>313890</v>
      </c>
      <c r="C2842" s="24" t="s">
        <v>2825</v>
      </c>
      <c r="D2842" s="24">
        <v>-17.07</v>
      </c>
      <c r="E2842" s="24">
        <v>-40.71</v>
      </c>
      <c r="F2842" s="25">
        <v>0</v>
      </c>
      <c r="G2842" s="25">
        <v>31</v>
      </c>
      <c r="H2842" s="24" t="s">
        <v>83</v>
      </c>
      <c r="I2842" s="24" t="s">
        <v>82</v>
      </c>
    </row>
    <row r="2843" spans="1:9" x14ac:dyDescent="0.25">
      <c r="A2843" s="27">
        <v>4311700</v>
      </c>
      <c r="B2843" s="34">
        <v>431170</v>
      </c>
      <c r="C2843" s="26" t="s">
        <v>2826</v>
      </c>
      <c r="D2843" s="26">
        <v>-27.56</v>
      </c>
      <c r="E2843" s="26">
        <v>-51.66</v>
      </c>
      <c r="F2843" s="27">
        <v>0</v>
      </c>
      <c r="G2843" s="27">
        <v>43</v>
      </c>
      <c r="H2843" s="26" t="s">
        <v>95</v>
      </c>
      <c r="I2843" s="26" t="s">
        <v>94</v>
      </c>
    </row>
    <row r="2844" spans="1:9" x14ac:dyDescent="0.25">
      <c r="A2844" s="25">
        <v>1100130</v>
      </c>
      <c r="B2844" s="33">
        <v>110013</v>
      </c>
      <c r="C2844" s="24" t="s">
        <v>2827</v>
      </c>
      <c r="D2844" s="24">
        <v>-9.44</v>
      </c>
      <c r="E2844" s="24">
        <v>-61.98</v>
      </c>
      <c r="F2844" s="25">
        <v>0</v>
      </c>
      <c r="G2844" s="25">
        <v>11</v>
      </c>
      <c r="H2844" s="24" t="s">
        <v>96</v>
      </c>
      <c r="I2844" s="24" t="s">
        <v>5400</v>
      </c>
    </row>
    <row r="2845" spans="1:9" x14ac:dyDescent="0.25">
      <c r="A2845" s="27">
        <v>3139003</v>
      </c>
      <c r="B2845" s="34">
        <v>313900</v>
      </c>
      <c r="C2845" s="26" t="s">
        <v>2828</v>
      </c>
      <c r="D2845" s="26">
        <v>-21.67</v>
      </c>
      <c r="E2845" s="26">
        <v>-45.91</v>
      </c>
      <c r="F2845" s="27">
        <v>0</v>
      </c>
      <c r="G2845" s="27">
        <v>31</v>
      </c>
      <c r="H2845" s="26" t="s">
        <v>83</v>
      </c>
      <c r="I2845" s="26" t="s">
        <v>82</v>
      </c>
    </row>
    <row r="2846" spans="1:9" x14ac:dyDescent="0.25">
      <c r="A2846" s="25">
        <v>2609105</v>
      </c>
      <c r="B2846" s="33">
        <v>260910</v>
      </c>
      <c r="C2846" s="24" t="s">
        <v>2829</v>
      </c>
      <c r="D2846" s="24">
        <v>-7.68</v>
      </c>
      <c r="E2846" s="24">
        <v>-35.51</v>
      </c>
      <c r="F2846" s="25">
        <v>0</v>
      </c>
      <c r="G2846" s="25">
        <v>26</v>
      </c>
      <c r="H2846" s="24" t="s">
        <v>88</v>
      </c>
      <c r="I2846" s="24" t="s">
        <v>87</v>
      </c>
    </row>
    <row r="2847" spans="1:9" x14ac:dyDescent="0.25">
      <c r="A2847" s="27">
        <v>4210050</v>
      </c>
      <c r="B2847" s="34">
        <v>421005</v>
      </c>
      <c r="C2847" s="26" t="s">
        <v>2830</v>
      </c>
      <c r="D2847" s="26">
        <v>-26.85</v>
      </c>
      <c r="E2847" s="26">
        <v>-51.37</v>
      </c>
      <c r="F2847" s="27">
        <v>0</v>
      </c>
      <c r="G2847" s="27">
        <v>42</v>
      </c>
      <c r="H2847" s="26" t="s">
        <v>100</v>
      </c>
      <c r="I2847" s="26" t="s">
        <v>99</v>
      </c>
    </row>
    <row r="2848" spans="1:9" x14ac:dyDescent="0.25">
      <c r="A2848" s="25">
        <v>3302452</v>
      </c>
      <c r="B2848" s="33">
        <v>330245</v>
      </c>
      <c r="C2848" s="24" t="s">
        <v>2831</v>
      </c>
      <c r="D2848" s="24">
        <v>-21.98</v>
      </c>
      <c r="E2848" s="24">
        <v>-42.25</v>
      </c>
      <c r="F2848" s="25">
        <v>0</v>
      </c>
      <c r="G2848" s="25">
        <v>33</v>
      </c>
      <c r="H2848" s="24" t="s">
        <v>91</v>
      </c>
      <c r="I2848" s="24" t="s">
        <v>90</v>
      </c>
    </row>
    <row r="2849" spans="1:9" x14ac:dyDescent="0.25">
      <c r="A2849" s="27">
        <v>2919900</v>
      </c>
      <c r="B2849" s="34">
        <v>291990</v>
      </c>
      <c r="C2849" s="26" t="s">
        <v>2832</v>
      </c>
      <c r="D2849" s="26">
        <v>-9.16</v>
      </c>
      <c r="E2849" s="26">
        <v>-39.049999999999997</v>
      </c>
      <c r="F2849" s="27">
        <v>0</v>
      </c>
      <c r="G2849" s="27">
        <v>29</v>
      </c>
      <c r="H2849" s="26" t="s">
        <v>71</v>
      </c>
      <c r="I2849" s="26" t="s">
        <v>70</v>
      </c>
    </row>
    <row r="2850" spans="1:9" x14ac:dyDescent="0.25">
      <c r="A2850" s="25">
        <v>2307635</v>
      </c>
      <c r="B2850" s="33">
        <v>230763</v>
      </c>
      <c r="C2850" s="24" t="s">
        <v>2833</v>
      </c>
      <c r="D2850" s="24">
        <v>-4.8499999999999996</v>
      </c>
      <c r="E2850" s="24">
        <v>-39.57</v>
      </c>
      <c r="F2850" s="25">
        <v>0</v>
      </c>
      <c r="G2850" s="25">
        <v>23</v>
      </c>
      <c r="H2850" s="24" t="s">
        <v>72</v>
      </c>
      <c r="I2850" s="24" t="s">
        <v>5430</v>
      </c>
    </row>
    <row r="2851" spans="1:9" x14ac:dyDescent="0.25">
      <c r="A2851" s="27">
        <v>2205854</v>
      </c>
      <c r="B2851" s="34">
        <v>220585</v>
      </c>
      <c r="C2851" s="26" t="s">
        <v>2834</v>
      </c>
      <c r="D2851" s="26">
        <v>-3.48</v>
      </c>
      <c r="E2851" s="26">
        <v>-42.5</v>
      </c>
      <c r="F2851" s="27">
        <v>0</v>
      </c>
      <c r="G2851" s="27">
        <v>22</v>
      </c>
      <c r="H2851" s="26" t="s">
        <v>89</v>
      </c>
      <c r="I2851" s="26" t="s">
        <v>5435</v>
      </c>
    </row>
    <row r="2852" spans="1:9" x14ac:dyDescent="0.25">
      <c r="A2852" s="25">
        <v>2919926</v>
      </c>
      <c r="B2852" s="33">
        <v>291992</v>
      </c>
      <c r="C2852" s="24" t="s">
        <v>2835</v>
      </c>
      <c r="D2852" s="24">
        <v>-12.74</v>
      </c>
      <c r="E2852" s="24">
        <v>-38.619999999999997</v>
      </c>
      <c r="F2852" s="25">
        <v>0</v>
      </c>
      <c r="G2852" s="25">
        <v>29</v>
      </c>
      <c r="H2852" s="24" t="s">
        <v>71</v>
      </c>
      <c r="I2852" s="24" t="s">
        <v>70</v>
      </c>
    </row>
    <row r="2853" spans="1:9" x14ac:dyDescent="0.25">
      <c r="A2853" s="27">
        <v>3139102</v>
      </c>
      <c r="B2853" s="34">
        <v>313910</v>
      </c>
      <c r="C2853" s="26" t="s">
        <v>2836</v>
      </c>
      <c r="D2853" s="26">
        <v>-21.48</v>
      </c>
      <c r="E2853" s="26">
        <v>-44.33</v>
      </c>
      <c r="F2853" s="27">
        <v>0</v>
      </c>
      <c r="G2853" s="27">
        <v>31</v>
      </c>
      <c r="H2853" s="26" t="s">
        <v>83</v>
      </c>
      <c r="I2853" s="26" t="s">
        <v>82</v>
      </c>
    </row>
    <row r="2854" spans="1:9" x14ac:dyDescent="0.25">
      <c r="A2854" s="25">
        <v>2508703</v>
      </c>
      <c r="B2854" s="33">
        <v>250870</v>
      </c>
      <c r="C2854" s="24" t="s">
        <v>2837</v>
      </c>
      <c r="D2854" s="24">
        <v>-7.25</v>
      </c>
      <c r="E2854" s="24">
        <v>-37.42</v>
      </c>
      <c r="F2854" s="25">
        <v>0</v>
      </c>
      <c r="G2854" s="25">
        <v>25</v>
      </c>
      <c r="H2854" s="24" t="s">
        <v>85</v>
      </c>
      <c r="I2854" s="24" t="s">
        <v>5437</v>
      </c>
    </row>
    <row r="2855" spans="1:9" x14ac:dyDescent="0.25">
      <c r="A2855" s="27">
        <v>1504059</v>
      </c>
      <c r="B2855" s="34">
        <v>150405</v>
      </c>
      <c r="C2855" s="26" t="s">
        <v>2838</v>
      </c>
      <c r="D2855" s="26">
        <v>-2.0499999999999998</v>
      </c>
      <c r="E2855" s="26">
        <v>-47.55</v>
      </c>
      <c r="F2855" s="27">
        <v>0</v>
      </c>
      <c r="G2855" s="27">
        <v>15</v>
      </c>
      <c r="H2855" s="26" t="s">
        <v>84</v>
      </c>
      <c r="I2855" s="26" t="s">
        <v>5429</v>
      </c>
    </row>
    <row r="2856" spans="1:9" x14ac:dyDescent="0.25">
      <c r="A2856" s="25">
        <v>2919959</v>
      </c>
      <c r="B2856" s="33">
        <v>291995</v>
      </c>
      <c r="C2856" s="24" t="s">
        <v>2839</v>
      </c>
      <c r="D2856" s="24">
        <v>-14.66</v>
      </c>
      <c r="E2856" s="24">
        <v>-41.49</v>
      </c>
      <c r="F2856" s="25">
        <v>0</v>
      </c>
      <c r="G2856" s="25">
        <v>29</v>
      </c>
      <c r="H2856" s="24" t="s">
        <v>71</v>
      </c>
      <c r="I2856" s="24" t="s">
        <v>70</v>
      </c>
    </row>
    <row r="2857" spans="1:9" x14ac:dyDescent="0.25">
      <c r="A2857" s="27">
        <v>4210100</v>
      </c>
      <c r="B2857" s="34">
        <v>421010</v>
      </c>
      <c r="C2857" s="26" t="s">
        <v>2840</v>
      </c>
      <c r="D2857" s="26">
        <v>-26.11</v>
      </c>
      <c r="E2857" s="26">
        <v>-49.8</v>
      </c>
      <c r="F2857" s="27">
        <v>0</v>
      </c>
      <c r="G2857" s="27">
        <v>42</v>
      </c>
      <c r="H2857" s="26" t="s">
        <v>100</v>
      </c>
      <c r="I2857" s="26" t="s">
        <v>99</v>
      </c>
    </row>
    <row r="2858" spans="1:9" x14ac:dyDescent="0.25">
      <c r="A2858" s="25">
        <v>1504109</v>
      </c>
      <c r="B2858" s="33">
        <v>150410</v>
      </c>
      <c r="C2858" s="24" t="s">
        <v>2841</v>
      </c>
      <c r="D2858" s="24">
        <v>-0.79</v>
      </c>
      <c r="E2858" s="24">
        <v>-47.59</v>
      </c>
      <c r="F2858" s="25">
        <v>0</v>
      </c>
      <c r="G2858" s="25">
        <v>15</v>
      </c>
      <c r="H2858" s="24" t="s">
        <v>84</v>
      </c>
      <c r="I2858" s="24" t="s">
        <v>5429</v>
      </c>
    </row>
    <row r="2859" spans="1:9" x14ac:dyDescent="0.25">
      <c r="A2859" s="27">
        <v>2106300</v>
      </c>
      <c r="B2859" s="34">
        <v>210630</v>
      </c>
      <c r="C2859" s="26" t="s">
        <v>2842</v>
      </c>
      <c r="D2859" s="26">
        <v>-3.39</v>
      </c>
      <c r="E2859" s="26">
        <v>-42.2</v>
      </c>
      <c r="F2859" s="27">
        <v>0</v>
      </c>
      <c r="G2859" s="27">
        <v>21</v>
      </c>
      <c r="H2859" s="26" t="s">
        <v>77</v>
      </c>
      <c r="I2859" s="26" t="s">
        <v>5433</v>
      </c>
    </row>
    <row r="2860" spans="1:9" x14ac:dyDescent="0.25">
      <c r="A2860" s="25">
        <v>3528304</v>
      </c>
      <c r="B2860" s="33">
        <v>352830</v>
      </c>
      <c r="C2860" s="24" t="s">
        <v>2843</v>
      </c>
      <c r="D2860" s="24">
        <v>-20.64</v>
      </c>
      <c r="E2860" s="24">
        <v>-50.22</v>
      </c>
      <c r="F2860" s="25">
        <v>0</v>
      </c>
      <c r="G2860" s="25">
        <v>35</v>
      </c>
      <c r="H2860" s="24" t="s">
        <v>101</v>
      </c>
      <c r="I2860" s="24" t="s">
        <v>5434</v>
      </c>
    </row>
    <row r="2861" spans="1:9" x14ac:dyDescent="0.25">
      <c r="A2861" s="27">
        <v>3302502</v>
      </c>
      <c r="B2861" s="34">
        <v>330250</v>
      </c>
      <c r="C2861" s="26" t="s">
        <v>2844</v>
      </c>
      <c r="D2861" s="26">
        <v>-22.65</v>
      </c>
      <c r="E2861" s="26">
        <v>-43.04</v>
      </c>
      <c r="F2861" s="27">
        <v>0</v>
      </c>
      <c r="G2861" s="27">
        <v>33</v>
      </c>
      <c r="H2861" s="26" t="s">
        <v>91</v>
      </c>
      <c r="I2861" s="26" t="s">
        <v>90</v>
      </c>
    </row>
    <row r="2862" spans="1:9" x14ac:dyDescent="0.25">
      <c r="A2862" s="25">
        <v>2920007</v>
      </c>
      <c r="B2862" s="33">
        <v>292000</v>
      </c>
      <c r="C2862" s="24" t="s">
        <v>2845</v>
      </c>
      <c r="D2862" s="24">
        <v>-15.62</v>
      </c>
      <c r="E2862" s="24">
        <v>-40.26</v>
      </c>
      <c r="F2862" s="25">
        <v>0</v>
      </c>
      <c r="G2862" s="25">
        <v>29</v>
      </c>
      <c r="H2862" s="24" t="s">
        <v>71</v>
      </c>
      <c r="I2862" s="24" t="s">
        <v>70</v>
      </c>
    </row>
    <row r="2863" spans="1:9" x14ac:dyDescent="0.25">
      <c r="A2863" s="27">
        <v>2920106</v>
      </c>
      <c r="B2863" s="34">
        <v>292010</v>
      </c>
      <c r="C2863" s="26" t="s">
        <v>2846</v>
      </c>
      <c r="D2863" s="26">
        <v>-11.71</v>
      </c>
      <c r="E2863" s="26">
        <v>-40.14</v>
      </c>
      <c r="F2863" s="27">
        <v>0</v>
      </c>
      <c r="G2863" s="27">
        <v>29</v>
      </c>
      <c r="H2863" s="26" t="s">
        <v>71</v>
      </c>
      <c r="I2863" s="26" t="s">
        <v>70</v>
      </c>
    </row>
    <row r="2864" spans="1:9" x14ac:dyDescent="0.25">
      <c r="A2864" s="25">
        <v>3528403</v>
      </c>
      <c r="B2864" s="33">
        <v>352840</v>
      </c>
      <c r="C2864" s="24" t="s">
        <v>2847</v>
      </c>
      <c r="D2864" s="24">
        <v>-23.54</v>
      </c>
      <c r="E2864" s="24">
        <v>-47.18</v>
      </c>
      <c r="F2864" s="25">
        <v>0</v>
      </c>
      <c r="G2864" s="25">
        <v>35</v>
      </c>
      <c r="H2864" s="24" t="s">
        <v>101</v>
      </c>
      <c r="I2864" s="24" t="s">
        <v>5434</v>
      </c>
    </row>
    <row r="2865" spans="1:9" x14ac:dyDescent="0.25">
      <c r="A2865" s="27">
        <v>3528502</v>
      </c>
      <c r="B2865" s="34">
        <v>352850</v>
      </c>
      <c r="C2865" s="26" t="s">
        <v>2848</v>
      </c>
      <c r="D2865" s="26">
        <v>-23.31</v>
      </c>
      <c r="E2865" s="26">
        <v>-46.58</v>
      </c>
      <c r="F2865" s="27">
        <v>0</v>
      </c>
      <c r="G2865" s="27">
        <v>35</v>
      </c>
      <c r="H2865" s="26" t="s">
        <v>101</v>
      </c>
      <c r="I2865" s="26" t="s">
        <v>5434</v>
      </c>
    </row>
    <row r="2866" spans="1:9" x14ac:dyDescent="0.25">
      <c r="A2866" s="25">
        <v>5212600</v>
      </c>
      <c r="B2866" s="33">
        <v>521260</v>
      </c>
      <c r="C2866" s="24" t="s">
        <v>2849</v>
      </c>
      <c r="D2866" s="24">
        <v>-17.29</v>
      </c>
      <c r="E2866" s="24">
        <v>-49.49</v>
      </c>
      <c r="F2866" s="25">
        <v>0</v>
      </c>
      <c r="G2866" s="25">
        <v>52</v>
      </c>
      <c r="H2866" s="24" t="s">
        <v>76</v>
      </c>
      <c r="I2866" s="24" t="s">
        <v>5428</v>
      </c>
    </row>
    <row r="2867" spans="1:9" x14ac:dyDescent="0.25">
      <c r="A2867" s="27">
        <v>4210209</v>
      </c>
      <c r="B2867" s="34">
        <v>421020</v>
      </c>
      <c r="C2867" s="26" t="s">
        <v>2850</v>
      </c>
      <c r="D2867" s="26">
        <v>-27.41</v>
      </c>
      <c r="E2867" s="26">
        <v>-48.95</v>
      </c>
      <c r="F2867" s="27">
        <v>0</v>
      </c>
      <c r="G2867" s="27">
        <v>42</v>
      </c>
      <c r="H2867" s="26" t="s">
        <v>100</v>
      </c>
      <c r="I2867" s="26" t="s">
        <v>99</v>
      </c>
    </row>
    <row r="2868" spans="1:9" x14ac:dyDescent="0.25">
      <c r="A2868" s="25">
        <v>2704401</v>
      </c>
      <c r="B2868" s="33">
        <v>270440</v>
      </c>
      <c r="C2868" s="24" t="s">
        <v>2851</v>
      </c>
      <c r="D2868" s="24">
        <v>-9.5299999999999994</v>
      </c>
      <c r="E2868" s="24">
        <v>-36.979999999999997</v>
      </c>
      <c r="F2868" s="25">
        <v>0</v>
      </c>
      <c r="G2868" s="25">
        <v>27</v>
      </c>
      <c r="H2868" s="24" t="s">
        <v>66</v>
      </c>
      <c r="I2868" s="24" t="s">
        <v>65</v>
      </c>
    </row>
    <row r="2869" spans="1:9" x14ac:dyDescent="0.25">
      <c r="A2869" s="27">
        <v>2407252</v>
      </c>
      <c r="B2869" s="34">
        <v>240725</v>
      </c>
      <c r="C2869" s="26" t="s">
        <v>2852</v>
      </c>
      <c r="D2869" s="26">
        <v>-6.4</v>
      </c>
      <c r="E2869" s="26">
        <v>-38.32</v>
      </c>
      <c r="F2869" s="27">
        <v>0</v>
      </c>
      <c r="G2869" s="27">
        <v>24</v>
      </c>
      <c r="H2869" s="26" t="s">
        <v>93</v>
      </c>
      <c r="I2869" s="26" t="s">
        <v>92</v>
      </c>
    </row>
    <row r="2870" spans="1:9" x14ac:dyDescent="0.25">
      <c r="A2870" s="25">
        <v>4210308</v>
      </c>
      <c r="B2870" s="33">
        <v>421030</v>
      </c>
      <c r="C2870" s="24" t="s">
        <v>2853</v>
      </c>
      <c r="D2870" s="24">
        <v>-26.36</v>
      </c>
      <c r="E2870" s="24">
        <v>-50.32</v>
      </c>
      <c r="F2870" s="25">
        <v>0</v>
      </c>
      <c r="G2870" s="25">
        <v>42</v>
      </c>
      <c r="H2870" s="24" t="s">
        <v>100</v>
      </c>
      <c r="I2870" s="24" t="s">
        <v>99</v>
      </c>
    </row>
    <row r="2871" spans="1:9" x14ac:dyDescent="0.25">
      <c r="A2871" s="27">
        <v>3139201</v>
      </c>
      <c r="B2871" s="34">
        <v>313920</v>
      </c>
      <c r="C2871" s="26" t="s">
        <v>2854</v>
      </c>
      <c r="D2871" s="26">
        <v>-17.84</v>
      </c>
      <c r="E2871" s="26">
        <v>-42.07</v>
      </c>
      <c r="F2871" s="27">
        <v>0</v>
      </c>
      <c r="G2871" s="27">
        <v>31</v>
      </c>
      <c r="H2871" s="26" t="s">
        <v>83</v>
      </c>
      <c r="I2871" s="26" t="s">
        <v>82</v>
      </c>
    </row>
    <row r="2872" spans="1:9" x14ac:dyDescent="0.25">
      <c r="A2872" s="25">
        <v>2920205</v>
      </c>
      <c r="B2872" s="33">
        <v>292020</v>
      </c>
      <c r="C2872" s="24" t="s">
        <v>2855</v>
      </c>
      <c r="D2872" s="24">
        <v>-14.33</v>
      </c>
      <c r="E2872" s="24">
        <v>-43.77</v>
      </c>
      <c r="F2872" s="25">
        <v>0</v>
      </c>
      <c r="G2872" s="25">
        <v>29</v>
      </c>
      <c r="H2872" s="24" t="s">
        <v>71</v>
      </c>
      <c r="I2872" s="24" t="s">
        <v>70</v>
      </c>
    </row>
    <row r="2873" spans="1:9" x14ac:dyDescent="0.25">
      <c r="A2873" s="27">
        <v>2920304</v>
      </c>
      <c r="B2873" s="34">
        <v>292030</v>
      </c>
      <c r="C2873" s="26" t="s">
        <v>2856</v>
      </c>
      <c r="D2873" s="26">
        <v>-14.38</v>
      </c>
      <c r="E2873" s="26">
        <v>-41.87</v>
      </c>
      <c r="F2873" s="27">
        <v>0</v>
      </c>
      <c r="G2873" s="27">
        <v>29</v>
      </c>
      <c r="H2873" s="26" t="s">
        <v>71</v>
      </c>
      <c r="I2873" s="26" t="s">
        <v>70</v>
      </c>
    </row>
    <row r="2874" spans="1:9" x14ac:dyDescent="0.25">
      <c r="A2874" s="25">
        <v>2803807</v>
      </c>
      <c r="B2874" s="33">
        <v>280380</v>
      </c>
      <c r="C2874" s="24" t="s">
        <v>2857</v>
      </c>
      <c r="D2874" s="24">
        <v>-10.34</v>
      </c>
      <c r="E2874" s="24">
        <v>-36.92</v>
      </c>
      <c r="F2874" s="25">
        <v>0</v>
      </c>
      <c r="G2874" s="25">
        <v>28</v>
      </c>
      <c r="H2874" s="24" t="s">
        <v>103</v>
      </c>
      <c r="I2874" s="24" t="s">
        <v>102</v>
      </c>
    </row>
    <row r="2875" spans="1:9" x14ac:dyDescent="0.25">
      <c r="A2875" s="27">
        <v>2803906</v>
      </c>
      <c r="B2875" s="34">
        <v>280390</v>
      </c>
      <c r="C2875" s="26" t="s">
        <v>2858</v>
      </c>
      <c r="D2875" s="26">
        <v>-10.65</v>
      </c>
      <c r="E2875" s="26">
        <v>-37.299999999999997</v>
      </c>
      <c r="F2875" s="27">
        <v>0</v>
      </c>
      <c r="G2875" s="27">
        <v>28</v>
      </c>
      <c r="H2875" s="26" t="s">
        <v>103</v>
      </c>
      <c r="I2875" s="26" t="s">
        <v>102</v>
      </c>
    </row>
    <row r="2876" spans="1:9" x14ac:dyDescent="0.25">
      <c r="A2876" s="25">
        <v>4113908</v>
      </c>
      <c r="B2876" s="33">
        <v>411390</v>
      </c>
      <c r="C2876" s="24" t="s">
        <v>2859</v>
      </c>
      <c r="D2876" s="24">
        <v>-25.87</v>
      </c>
      <c r="E2876" s="24">
        <v>-50.82</v>
      </c>
      <c r="F2876" s="25">
        <v>0</v>
      </c>
      <c r="G2876" s="25">
        <v>41</v>
      </c>
      <c r="H2876" s="24" t="s">
        <v>86</v>
      </c>
      <c r="I2876" s="24" t="s">
        <v>5431</v>
      </c>
    </row>
    <row r="2877" spans="1:9" x14ac:dyDescent="0.25">
      <c r="A2877" s="27">
        <v>2508802</v>
      </c>
      <c r="B2877" s="34">
        <v>250880</v>
      </c>
      <c r="C2877" s="26" t="s">
        <v>2860</v>
      </c>
      <c r="D2877" s="26">
        <v>-6.9</v>
      </c>
      <c r="E2877" s="26">
        <v>-37.520000000000003</v>
      </c>
      <c r="F2877" s="27">
        <v>0</v>
      </c>
      <c r="G2877" s="27">
        <v>25</v>
      </c>
      <c r="H2877" s="26" t="s">
        <v>85</v>
      </c>
      <c r="I2877" s="26" t="s">
        <v>5437</v>
      </c>
    </row>
    <row r="2878" spans="1:9" x14ac:dyDescent="0.25">
      <c r="A2878" s="25">
        <v>2508901</v>
      </c>
      <c r="B2878" s="33">
        <v>250890</v>
      </c>
      <c r="C2878" s="24" t="s">
        <v>2861</v>
      </c>
      <c r="D2878" s="24">
        <v>-6.83</v>
      </c>
      <c r="E2878" s="24">
        <v>-35.119999999999997</v>
      </c>
      <c r="F2878" s="25">
        <v>0</v>
      </c>
      <c r="G2878" s="25">
        <v>25</v>
      </c>
      <c r="H2878" s="24" t="s">
        <v>85</v>
      </c>
      <c r="I2878" s="24" t="s">
        <v>5437</v>
      </c>
    </row>
    <row r="2879" spans="1:9" x14ac:dyDescent="0.25">
      <c r="A2879" s="27">
        <v>5212709</v>
      </c>
      <c r="B2879" s="34">
        <v>521270</v>
      </c>
      <c r="C2879" s="26" t="s">
        <v>2862</v>
      </c>
      <c r="D2879" s="26">
        <v>-14.48</v>
      </c>
      <c r="E2879" s="26">
        <v>-46.11</v>
      </c>
      <c r="F2879" s="27">
        <v>0</v>
      </c>
      <c r="G2879" s="27">
        <v>52</v>
      </c>
      <c r="H2879" s="26" t="s">
        <v>76</v>
      </c>
      <c r="I2879" s="26" t="s">
        <v>5428</v>
      </c>
    </row>
    <row r="2880" spans="1:9" x14ac:dyDescent="0.25">
      <c r="A2880" s="25">
        <v>4114005</v>
      </c>
      <c r="B2880" s="33">
        <v>411400</v>
      </c>
      <c r="C2880" s="24" t="s">
        <v>2863</v>
      </c>
      <c r="D2880" s="24">
        <v>-24.31</v>
      </c>
      <c r="E2880" s="24">
        <v>-52.52</v>
      </c>
      <c r="F2880" s="25">
        <v>0</v>
      </c>
      <c r="G2880" s="25">
        <v>41</v>
      </c>
      <c r="H2880" s="24" t="s">
        <v>86</v>
      </c>
      <c r="I2880" s="24" t="s">
        <v>5431</v>
      </c>
    </row>
    <row r="2881" spans="1:9" x14ac:dyDescent="0.25">
      <c r="A2881" s="27">
        <v>3139250</v>
      </c>
      <c r="B2881" s="34">
        <v>313925</v>
      </c>
      <c r="C2881" s="26" t="s">
        <v>2864</v>
      </c>
      <c r="D2881" s="26">
        <v>-15.05</v>
      </c>
      <c r="E2881" s="26">
        <v>-42.94</v>
      </c>
      <c r="F2881" s="27">
        <v>0</v>
      </c>
      <c r="G2881" s="27">
        <v>31</v>
      </c>
      <c r="H2881" s="26" t="s">
        <v>83</v>
      </c>
      <c r="I2881" s="26" t="s">
        <v>82</v>
      </c>
    </row>
    <row r="2882" spans="1:9" x14ac:dyDescent="0.25">
      <c r="A2882" s="25">
        <v>4311734</v>
      </c>
      <c r="B2882" s="33">
        <v>431173</v>
      </c>
      <c r="C2882" s="24" t="s">
        <v>2865</v>
      </c>
      <c r="D2882" s="24">
        <v>-29.21</v>
      </c>
      <c r="E2882" s="24">
        <v>-49.93</v>
      </c>
      <c r="F2882" s="25">
        <v>0</v>
      </c>
      <c r="G2882" s="25">
        <v>43</v>
      </c>
      <c r="H2882" s="24" t="s">
        <v>95</v>
      </c>
      <c r="I2882" s="24" t="s">
        <v>94</v>
      </c>
    </row>
    <row r="2883" spans="1:9" x14ac:dyDescent="0.25">
      <c r="A2883" s="27">
        <v>1302504</v>
      </c>
      <c r="B2883" s="34">
        <v>130250</v>
      </c>
      <c r="C2883" s="26" t="s">
        <v>2866</v>
      </c>
      <c r="D2883" s="26">
        <v>-3.29</v>
      </c>
      <c r="E2883" s="26">
        <v>-60.62</v>
      </c>
      <c r="F2883" s="27">
        <v>0</v>
      </c>
      <c r="G2883" s="27">
        <v>13</v>
      </c>
      <c r="H2883" s="26" t="s">
        <v>69</v>
      </c>
      <c r="I2883" s="26" t="s">
        <v>68</v>
      </c>
    </row>
    <row r="2884" spans="1:9" x14ac:dyDescent="0.25">
      <c r="A2884" s="25">
        <v>2509008</v>
      </c>
      <c r="B2884" s="33">
        <v>250900</v>
      </c>
      <c r="C2884" s="24" t="s">
        <v>2867</v>
      </c>
      <c r="D2884" s="24">
        <v>-7.7</v>
      </c>
      <c r="E2884" s="24">
        <v>-38.15</v>
      </c>
      <c r="F2884" s="25">
        <v>0</v>
      </c>
      <c r="G2884" s="25">
        <v>25</v>
      </c>
      <c r="H2884" s="24" t="s">
        <v>85</v>
      </c>
      <c r="I2884" s="24" t="s">
        <v>5437</v>
      </c>
    </row>
    <row r="2885" spans="1:9" x14ac:dyDescent="0.25">
      <c r="A2885" s="27">
        <v>1302553</v>
      </c>
      <c r="B2885" s="34">
        <v>130255</v>
      </c>
      <c r="C2885" s="26" t="s">
        <v>2868</v>
      </c>
      <c r="D2885" s="26">
        <v>-3.42</v>
      </c>
      <c r="E2885" s="26">
        <v>-60.45</v>
      </c>
      <c r="F2885" s="27">
        <v>0</v>
      </c>
      <c r="G2885" s="27">
        <v>13</v>
      </c>
      <c r="H2885" s="26" t="s">
        <v>69</v>
      </c>
      <c r="I2885" s="26" t="s">
        <v>68</v>
      </c>
    </row>
    <row r="2886" spans="1:9" x14ac:dyDescent="0.25">
      <c r="A2886" s="25">
        <v>2609154</v>
      </c>
      <c r="B2886" s="33">
        <v>260915</v>
      </c>
      <c r="C2886" s="24" t="s">
        <v>2869</v>
      </c>
      <c r="D2886" s="24">
        <v>-8.9600000000000009</v>
      </c>
      <c r="E2886" s="24">
        <v>-37.619999999999997</v>
      </c>
      <c r="F2886" s="25">
        <v>0</v>
      </c>
      <c r="G2886" s="25">
        <v>26</v>
      </c>
      <c r="H2886" s="24" t="s">
        <v>88</v>
      </c>
      <c r="I2886" s="24" t="s">
        <v>87</v>
      </c>
    </row>
    <row r="2887" spans="1:9" x14ac:dyDescent="0.25">
      <c r="A2887" s="27">
        <v>1302603</v>
      </c>
      <c r="B2887" s="34">
        <v>130260</v>
      </c>
      <c r="C2887" s="26" t="s">
        <v>2870</v>
      </c>
      <c r="D2887" s="26">
        <v>-3.1</v>
      </c>
      <c r="E2887" s="26">
        <v>-60.02</v>
      </c>
      <c r="F2887" s="27">
        <v>1</v>
      </c>
      <c r="G2887" s="27">
        <v>13</v>
      </c>
      <c r="H2887" s="26" t="s">
        <v>69</v>
      </c>
      <c r="I2887" s="26" t="s">
        <v>68</v>
      </c>
    </row>
    <row r="2888" spans="1:9" x14ac:dyDescent="0.25">
      <c r="A2888" s="25">
        <v>1200336</v>
      </c>
      <c r="B2888" s="33">
        <v>120033</v>
      </c>
      <c r="C2888" s="24" t="s">
        <v>2871</v>
      </c>
      <c r="D2888" s="24">
        <v>-7.61</v>
      </c>
      <c r="E2888" s="24">
        <v>-72.89</v>
      </c>
      <c r="F2888" s="25">
        <v>0</v>
      </c>
      <c r="G2888" s="25">
        <v>12</v>
      </c>
      <c r="H2888" s="24" t="s">
        <v>64</v>
      </c>
      <c r="I2888" s="24" t="s">
        <v>63</v>
      </c>
    </row>
    <row r="2889" spans="1:9" x14ac:dyDescent="0.25">
      <c r="A2889" s="27">
        <v>4114104</v>
      </c>
      <c r="B2889" s="34">
        <v>411410</v>
      </c>
      <c r="C2889" s="26" t="s">
        <v>2872</v>
      </c>
      <c r="D2889" s="26">
        <v>-23.34</v>
      </c>
      <c r="E2889" s="26">
        <v>-52.09</v>
      </c>
      <c r="F2889" s="27">
        <v>0</v>
      </c>
      <c r="G2889" s="27">
        <v>41</v>
      </c>
      <c r="H2889" s="26" t="s">
        <v>86</v>
      </c>
      <c r="I2889" s="26" t="s">
        <v>5431</v>
      </c>
    </row>
    <row r="2890" spans="1:9" x14ac:dyDescent="0.25">
      <c r="A2890" s="25">
        <v>4114203</v>
      </c>
      <c r="B2890" s="33">
        <v>411420</v>
      </c>
      <c r="C2890" s="24" t="s">
        <v>2873</v>
      </c>
      <c r="D2890" s="24">
        <v>-23.54</v>
      </c>
      <c r="E2890" s="24">
        <v>-51.67</v>
      </c>
      <c r="F2890" s="25">
        <v>0</v>
      </c>
      <c r="G2890" s="25">
        <v>41</v>
      </c>
      <c r="H2890" s="24" t="s">
        <v>86</v>
      </c>
      <c r="I2890" s="24" t="s">
        <v>5431</v>
      </c>
    </row>
    <row r="2891" spans="1:9" x14ac:dyDescent="0.25">
      <c r="A2891" s="27">
        <v>4114302</v>
      </c>
      <c r="B2891" s="34">
        <v>411430</v>
      </c>
      <c r="C2891" s="26" t="s">
        <v>2874</v>
      </c>
      <c r="D2891" s="26">
        <v>-25.77</v>
      </c>
      <c r="E2891" s="26">
        <v>-49.32</v>
      </c>
      <c r="F2891" s="27">
        <v>0</v>
      </c>
      <c r="G2891" s="27">
        <v>41</v>
      </c>
      <c r="H2891" s="26" t="s">
        <v>86</v>
      </c>
      <c r="I2891" s="26" t="s">
        <v>5431</v>
      </c>
    </row>
    <row r="2892" spans="1:9" x14ac:dyDescent="0.25">
      <c r="A2892" s="25">
        <v>3528601</v>
      </c>
      <c r="B2892" s="33">
        <v>352860</v>
      </c>
      <c r="C2892" s="24" t="s">
        <v>2875</v>
      </c>
      <c r="D2892" s="24">
        <v>-23</v>
      </c>
      <c r="E2892" s="24">
        <v>-49.32</v>
      </c>
      <c r="F2892" s="25">
        <v>0</v>
      </c>
      <c r="G2892" s="25">
        <v>35</v>
      </c>
      <c r="H2892" s="24" t="s">
        <v>101</v>
      </c>
      <c r="I2892" s="24" t="s">
        <v>5434</v>
      </c>
    </row>
    <row r="2893" spans="1:9" x14ac:dyDescent="0.25">
      <c r="A2893" s="27">
        <v>4114351</v>
      </c>
      <c r="B2893" s="34">
        <v>411435</v>
      </c>
      <c r="C2893" s="26" t="s">
        <v>2876</v>
      </c>
      <c r="D2893" s="26">
        <v>-26.14</v>
      </c>
      <c r="E2893" s="26">
        <v>-53.31</v>
      </c>
      <c r="F2893" s="27">
        <v>0</v>
      </c>
      <c r="G2893" s="27">
        <v>41</v>
      </c>
      <c r="H2893" s="26" t="s">
        <v>86</v>
      </c>
      <c r="I2893" s="26" t="s">
        <v>5431</v>
      </c>
    </row>
    <row r="2894" spans="1:9" x14ac:dyDescent="0.25">
      <c r="A2894" s="25">
        <v>3139300</v>
      </c>
      <c r="B2894" s="33">
        <v>313930</v>
      </c>
      <c r="C2894" s="24" t="s">
        <v>2877</v>
      </c>
      <c r="D2894" s="24">
        <v>-14.75</v>
      </c>
      <c r="E2894" s="24">
        <v>-43.93</v>
      </c>
      <c r="F2894" s="25">
        <v>0</v>
      </c>
      <c r="G2894" s="25">
        <v>31</v>
      </c>
      <c r="H2894" s="24" t="s">
        <v>83</v>
      </c>
      <c r="I2894" s="24" t="s">
        <v>82</v>
      </c>
    </row>
    <row r="2895" spans="1:9" x14ac:dyDescent="0.25">
      <c r="A2895" s="27">
        <v>3302601</v>
      </c>
      <c r="B2895" s="34">
        <v>330260</v>
      </c>
      <c r="C2895" s="26" t="s">
        <v>2878</v>
      </c>
      <c r="D2895" s="26">
        <v>-22.95</v>
      </c>
      <c r="E2895" s="26">
        <v>-44.04</v>
      </c>
      <c r="F2895" s="27">
        <v>0</v>
      </c>
      <c r="G2895" s="27">
        <v>33</v>
      </c>
      <c r="H2895" s="26" t="s">
        <v>91</v>
      </c>
      <c r="I2895" s="26" t="s">
        <v>90</v>
      </c>
    </row>
    <row r="2896" spans="1:9" x14ac:dyDescent="0.25">
      <c r="A2896" s="25">
        <v>4114401</v>
      </c>
      <c r="B2896" s="33">
        <v>411440</v>
      </c>
      <c r="C2896" s="24" t="s">
        <v>2879</v>
      </c>
      <c r="D2896" s="24">
        <v>-25.94</v>
      </c>
      <c r="E2896" s="24">
        <v>-52.17</v>
      </c>
      <c r="F2896" s="25">
        <v>0</v>
      </c>
      <c r="G2896" s="25">
        <v>41</v>
      </c>
      <c r="H2896" s="24" t="s">
        <v>86</v>
      </c>
      <c r="I2896" s="24" t="s">
        <v>5431</v>
      </c>
    </row>
    <row r="2897" spans="1:9" x14ac:dyDescent="0.25">
      <c r="A2897" s="27">
        <v>3139409</v>
      </c>
      <c r="B2897" s="34">
        <v>313940</v>
      </c>
      <c r="C2897" s="26" t="s">
        <v>2880</v>
      </c>
      <c r="D2897" s="26">
        <v>-20.25</v>
      </c>
      <c r="E2897" s="26">
        <v>-42.03</v>
      </c>
      <c r="F2897" s="27">
        <v>0</v>
      </c>
      <c r="G2897" s="27">
        <v>31</v>
      </c>
      <c r="H2897" s="26" t="s">
        <v>83</v>
      </c>
      <c r="I2897" s="26" t="s">
        <v>82</v>
      </c>
    </row>
    <row r="2898" spans="1:9" x14ac:dyDescent="0.25">
      <c r="A2898" s="25">
        <v>3139508</v>
      </c>
      <c r="B2898" s="33">
        <v>313950</v>
      </c>
      <c r="C2898" s="24" t="s">
        <v>2881</v>
      </c>
      <c r="D2898" s="24">
        <v>-20.350000000000001</v>
      </c>
      <c r="E2898" s="24">
        <v>-41.95</v>
      </c>
      <c r="F2898" s="25">
        <v>0</v>
      </c>
      <c r="G2898" s="25">
        <v>31</v>
      </c>
      <c r="H2898" s="24" t="s">
        <v>83</v>
      </c>
      <c r="I2898" s="24" t="s">
        <v>82</v>
      </c>
    </row>
    <row r="2899" spans="1:9" x14ac:dyDescent="0.25">
      <c r="A2899" s="27">
        <v>1302702</v>
      </c>
      <c r="B2899" s="34">
        <v>130270</v>
      </c>
      <c r="C2899" s="26" t="s">
        <v>2882</v>
      </c>
      <c r="D2899" s="26">
        <v>-5.8</v>
      </c>
      <c r="E2899" s="26">
        <v>-61.29</v>
      </c>
      <c r="F2899" s="27">
        <v>0</v>
      </c>
      <c r="G2899" s="27">
        <v>13</v>
      </c>
      <c r="H2899" s="26" t="s">
        <v>69</v>
      </c>
      <c r="I2899" s="26" t="s">
        <v>68</v>
      </c>
    </row>
    <row r="2900" spans="1:9" x14ac:dyDescent="0.25">
      <c r="A2900" s="25">
        <v>2205904</v>
      </c>
      <c r="B2900" s="33">
        <v>220590</v>
      </c>
      <c r="C2900" s="24" t="s">
        <v>2883</v>
      </c>
      <c r="D2900" s="24">
        <v>-8.01</v>
      </c>
      <c r="E2900" s="24">
        <v>-43.87</v>
      </c>
      <c r="F2900" s="25">
        <v>0</v>
      </c>
      <c r="G2900" s="25">
        <v>22</v>
      </c>
      <c r="H2900" s="24" t="s">
        <v>89</v>
      </c>
      <c r="I2900" s="24" t="s">
        <v>5435</v>
      </c>
    </row>
    <row r="2901" spans="1:9" x14ac:dyDescent="0.25">
      <c r="A2901" s="27">
        <v>4114500</v>
      </c>
      <c r="B2901" s="34">
        <v>411450</v>
      </c>
      <c r="C2901" s="26" t="s">
        <v>2884</v>
      </c>
      <c r="D2901" s="26">
        <v>-24.51</v>
      </c>
      <c r="E2901" s="26">
        <v>-51.66</v>
      </c>
      <c r="F2901" s="27">
        <v>0</v>
      </c>
      <c r="G2901" s="27">
        <v>41</v>
      </c>
      <c r="H2901" s="26" t="s">
        <v>86</v>
      </c>
      <c r="I2901" s="26" t="s">
        <v>5431</v>
      </c>
    </row>
    <row r="2902" spans="1:9" x14ac:dyDescent="0.25">
      <c r="A2902" s="25">
        <v>1200344</v>
      </c>
      <c r="B2902" s="33">
        <v>120034</v>
      </c>
      <c r="C2902" s="24" t="s">
        <v>2885</v>
      </c>
      <c r="D2902" s="24">
        <v>-8.83</v>
      </c>
      <c r="E2902" s="24">
        <v>-69.260000000000005</v>
      </c>
      <c r="F2902" s="25">
        <v>0</v>
      </c>
      <c r="G2902" s="25">
        <v>12</v>
      </c>
      <c r="H2902" s="24" t="s">
        <v>64</v>
      </c>
      <c r="I2902" s="24" t="s">
        <v>63</v>
      </c>
    </row>
    <row r="2903" spans="1:9" x14ac:dyDescent="0.25">
      <c r="A2903" s="27">
        <v>4311759</v>
      </c>
      <c r="B2903" s="34">
        <v>431175</v>
      </c>
      <c r="C2903" s="26" t="s">
        <v>2886</v>
      </c>
      <c r="D2903" s="26">
        <v>-29.58</v>
      </c>
      <c r="E2903" s="26">
        <v>-55.48</v>
      </c>
      <c r="F2903" s="27">
        <v>0</v>
      </c>
      <c r="G2903" s="27">
        <v>43</v>
      </c>
      <c r="H2903" s="26" t="s">
        <v>95</v>
      </c>
      <c r="I2903" s="26" t="s">
        <v>94</v>
      </c>
    </row>
    <row r="2904" spans="1:9" x14ac:dyDescent="0.25">
      <c r="A2904" s="25">
        <v>2920403</v>
      </c>
      <c r="B2904" s="33">
        <v>292040</v>
      </c>
      <c r="C2904" s="24" t="s">
        <v>2887</v>
      </c>
      <c r="D2904" s="24">
        <v>-14.14</v>
      </c>
      <c r="E2904" s="24">
        <v>-40.24</v>
      </c>
      <c r="F2904" s="25">
        <v>0</v>
      </c>
      <c r="G2904" s="25">
        <v>29</v>
      </c>
      <c r="H2904" s="24" t="s">
        <v>71</v>
      </c>
      <c r="I2904" s="24" t="s">
        <v>70</v>
      </c>
    </row>
    <row r="2905" spans="1:9" x14ac:dyDescent="0.25">
      <c r="A2905" s="27">
        <v>2920452</v>
      </c>
      <c r="B2905" s="34">
        <v>292045</v>
      </c>
      <c r="C2905" s="26" t="s">
        <v>2888</v>
      </c>
      <c r="D2905" s="26">
        <v>-10.71</v>
      </c>
      <c r="E2905" s="26">
        <v>-44.03</v>
      </c>
      <c r="F2905" s="27">
        <v>0</v>
      </c>
      <c r="G2905" s="27">
        <v>29</v>
      </c>
      <c r="H2905" s="26" t="s">
        <v>71</v>
      </c>
      <c r="I2905" s="26" t="s">
        <v>70</v>
      </c>
    </row>
    <row r="2906" spans="1:9" x14ac:dyDescent="0.25">
      <c r="A2906" s="25">
        <v>3139607</v>
      </c>
      <c r="B2906" s="33">
        <v>313960</v>
      </c>
      <c r="C2906" s="24" t="s">
        <v>2889</v>
      </c>
      <c r="D2906" s="24">
        <v>-18.78</v>
      </c>
      <c r="E2906" s="24">
        <v>-40.97</v>
      </c>
      <c r="F2906" s="25">
        <v>0</v>
      </c>
      <c r="G2906" s="25">
        <v>31</v>
      </c>
      <c r="H2906" s="24" t="s">
        <v>83</v>
      </c>
      <c r="I2906" s="24" t="s">
        <v>82</v>
      </c>
    </row>
    <row r="2907" spans="1:9" x14ac:dyDescent="0.25">
      <c r="A2907" s="27">
        <v>3203304</v>
      </c>
      <c r="B2907" s="34">
        <v>320330</v>
      </c>
      <c r="C2907" s="26" t="s">
        <v>2890</v>
      </c>
      <c r="D2907" s="26">
        <v>-18.86</v>
      </c>
      <c r="E2907" s="26">
        <v>-41.12</v>
      </c>
      <c r="F2907" s="27">
        <v>0</v>
      </c>
      <c r="G2907" s="27">
        <v>32</v>
      </c>
      <c r="H2907" s="26" t="s">
        <v>75</v>
      </c>
      <c r="I2907" s="26" t="s">
        <v>5436</v>
      </c>
    </row>
    <row r="2908" spans="1:9" x14ac:dyDescent="0.25">
      <c r="A2908" s="25">
        <v>4311775</v>
      </c>
      <c r="B2908" s="33">
        <v>431177</v>
      </c>
      <c r="C2908" s="24" t="s">
        <v>2891</v>
      </c>
      <c r="D2908" s="24">
        <v>-29.67</v>
      </c>
      <c r="E2908" s="24">
        <v>-50.2</v>
      </c>
      <c r="F2908" s="25">
        <v>0</v>
      </c>
      <c r="G2908" s="25">
        <v>43</v>
      </c>
      <c r="H2908" s="24" t="s">
        <v>95</v>
      </c>
      <c r="I2908" s="24" t="s">
        <v>94</v>
      </c>
    </row>
    <row r="2909" spans="1:9" x14ac:dyDescent="0.25">
      <c r="A2909" s="27">
        <v>3139805</v>
      </c>
      <c r="B2909" s="34">
        <v>313980</v>
      </c>
      <c r="C2909" s="26" t="s">
        <v>2892</v>
      </c>
      <c r="D2909" s="26">
        <v>-21.86</v>
      </c>
      <c r="E2909" s="26">
        <v>-43</v>
      </c>
      <c r="F2909" s="27">
        <v>0</v>
      </c>
      <c r="G2909" s="27">
        <v>31</v>
      </c>
      <c r="H2909" s="26" t="s">
        <v>83</v>
      </c>
      <c r="I2909" s="26" t="s">
        <v>82</v>
      </c>
    </row>
    <row r="2910" spans="1:9" x14ac:dyDescent="0.25">
      <c r="A2910" s="25">
        <v>2704906</v>
      </c>
      <c r="B2910" s="33">
        <v>270490</v>
      </c>
      <c r="C2910" s="24" t="s">
        <v>2893</v>
      </c>
      <c r="D2910" s="24">
        <v>-9.44</v>
      </c>
      <c r="E2910" s="24">
        <v>-36.380000000000003</v>
      </c>
      <c r="F2910" s="25">
        <v>0</v>
      </c>
      <c r="G2910" s="25">
        <v>27</v>
      </c>
      <c r="H2910" s="24" t="s">
        <v>66</v>
      </c>
      <c r="I2910" s="24" t="s">
        <v>65</v>
      </c>
    </row>
    <row r="2911" spans="1:9" x14ac:dyDescent="0.25">
      <c r="A2911" s="27">
        <v>5212808</v>
      </c>
      <c r="B2911" s="34">
        <v>521280</v>
      </c>
      <c r="C2911" s="26" t="s">
        <v>2894</v>
      </c>
      <c r="D2911" s="26">
        <v>-14.01</v>
      </c>
      <c r="E2911" s="26">
        <v>-49.17</v>
      </c>
      <c r="F2911" s="27">
        <v>0</v>
      </c>
      <c r="G2911" s="27">
        <v>52</v>
      </c>
      <c r="H2911" s="26" t="s">
        <v>76</v>
      </c>
      <c r="I2911" s="26" t="s">
        <v>5428</v>
      </c>
    </row>
    <row r="2912" spans="1:9" x14ac:dyDescent="0.25">
      <c r="A2912" s="25">
        <v>1302801</v>
      </c>
      <c r="B2912" s="33">
        <v>130280</v>
      </c>
      <c r="C2912" s="24" t="s">
        <v>2895</v>
      </c>
      <c r="D2912" s="24">
        <v>-1.85</v>
      </c>
      <c r="E2912" s="24">
        <v>-65.58</v>
      </c>
      <c r="F2912" s="25">
        <v>0</v>
      </c>
      <c r="G2912" s="25">
        <v>13</v>
      </c>
      <c r="H2912" s="24" t="s">
        <v>69</v>
      </c>
      <c r="I2912" s="24" t="s">
        <v>68</v>
      </c>
    </row>
    <row r="2913" spans="1:9" x14ac:dyDescent="0.25">
      <c r="A2913" s="27">
        <v>1504208</v>
      </c>
      <c r="B2913" s="34">
        <v>150420</v>
      </c>
      <c r="C2913" s="26" t="s">
        <v>2896</v>
      </c>
      <c r="D2913" s="26">
        <v>-5.36</v>
      </c>
      <c r="E2913" s="26">
        <v>-49.11</v>
      </c>
      <c r="F2913" s="27">
        <v>0</v>
      </c>
      <c r="G2913" s="27">
        <v>15</v>
      </c>
      <c r="H2913" s="26" t="s">
        <v>84</v>
      </c>
      <c r="I2913" s="26" t="s">
        <v>5429</v>
      </c>
    </row>
    <row r="2914" spans="1:9" x14ac:dyDescent="0.25">
      <c r="A2914" s="25">
        <v>3528700</v>
      </c>
      <c r="B2914" s="33">
        <v>352870</v>
      </c>
      <c r="C2914" s="24" t="s">
        <v>2897</v>
      </c>
      <c r="D2914" s="24">
        <v>-22.1</v>
      </c>
      <c r="E2914" s="24">
        <v>-51.96</v>
      </c>
      <c r="F2914" s="25">
        <v>0</v>
      </c>
      <c r="G2914" s="25">
        <v>35</v>
      </c>
      <c r="H2914" s="24" t="s">
        <v>101</v>
      </c>
      <c r="I2914" s="24" t="s">
        <v>5434</v>
      </c>
    </row>
    <row r="2915" spans="1:9" x14ac:dyDescent="0.25">
      <c r="A2915" s="27">
        <v>2106326</v>
      </c>
      <c r="B2915" s="34">
        <v>210632</v>
      </c>
      <c r="C2915" s="26" t="s">
        <v>2898</v>
      </c>
      <c r="D2915" s="26">
        <v>-2.04</v>
      </c>
      <c r="E2915" s="26">
        <v>-45.95</v>
      </c>
      <c r="F2915" s="27">
        <v>0</v>
      </c>
      <c r="G2915" s="27">
        <v>21</v>
      </c>
      <c r="H2915" s="26" t="s">
        <v>77</v>
      </c>
      <c r="I2915" s="26" t="s">
        <v>5433</v>
      </c>
    </row>
    <row r="2916" spans="1:9" x14ac:dyDescent="0.25">
      <c r="A2916" s="25">
        <v>3528809</v>
      </c>
      <c r="B2916" s="33">
        <v>352880</v>
      </c>
      <c r="C2916" s="24" t="s">
        <v>2899</v>
      </c>
      <c r="D2916" s="24">
        <v>-22.61</v>
      </c>
      <c r="E2916" s="24">
        <v>-50.66</v>
      </c>
      <c r="F2916" s="25">
        <v>0</v>
      </c>
      <c r="G2916" s="25">
        <v>35</v>
      </c>
      <c r="H2916" s="24" t="s">
        <v>101</v>
      </c>
      <c r="I2916" s="24" t="s">
        <v>5434</v>
      </c>
    </row>
    <row r="2917" spans="1:9" x14ac:dyDescent="0.25">
      <c r="A2917" s="27">
        <v>4210407</v>
      </c>
      <c r="B2917" s="34">
        <v>421040</v>
      </c>
      <c r="C2917" s="26" t="s">
        <v>2900</v>
      </c>
      <c r="D2917" s="26">
        <v>-28.84</v>
      </c>
      <c r="E2917" s="26">
        <v>-49.45</v>
      </c>
      <c r="F2917" s="27">
        <v>0</v>
      </c>
      <c r="G2917" s="27">
        <v>42</v>
      </c>
      <c r="H2917" s="26" t="s">
        <v>100</v>
      </c>
      <c r="I2917" s="26" t="s">
        <v>99</v>
      </c>
    </row>
    <row r="2918" spans="1:9" x14ac:dyDescent="0.25">
      <c r="A2918" s="25">
        <v>5005400</v>
      </c>
      <c r="B2918" s="33">
        <v>500540</v>
      </c>
      <c r="C2918" s="24" t="s">
        <v>2901</v>
      </c>
      <c r="D2918" s="24">
        <v>-21.61</v>
      </c>
      <c r="E2918" s="24">
        <v>-55.16</v>
      </c>
      <c r="F2918" s="25">
        <v>0</v>
      </c>
      <c r="G2918" s="25">
        <v>50</v>
      </c>
      <c r="H2918" s="24" t="s">
        <v>81</v>
      </c>
      <c r="I2918" s="24" t="s">
        <v>80</v>
      </c>
    </row>
    <row r="2919" spans="1:9" x14ac:dyDescent="0.25">
      <c r="A2919" s="27">
        <v>1504307</v>
      </c>
      <c r="B2919" s="34">
        <v>150430</v>
      </c>
      <c r="C2919" s="26" t="s">
        <v>2902</v>
      </c>
      <c r="D2919" s="26">
        <v>-0.76</v>
      </c>
      <c r="E2919" s="26">
        <v>-47.45</v>
      </c>
      <c r="F2919" s="27">
        <v>0</v>
      </c>
      <c r="G2919" s="27">
        <v>15</v>
      </c>
      <c r="H2919" s="26" t="s">
        <v>84</v>
      </c>
      <c r="I2919" s="26" t="s">
        <v>5429</v>
      </c>
    </row>
    <row r="2920" spans="1:9" x14ac:dyDescent="0.25">
      <c r="A2920" s="25">
        <v>2307650</v>
      </c>
      <c r="B2920" s="33">
        <v>230765</v>
      </c>
      <c r="C2920" s="24" t="s">
        <v>2903</v>
      </c>
      <c r="D2920" s="24">
        <v>-3.87</v>
      </c>
      <c r="E2920" s="24">
        <v>-38.619999999999997</v>
      </c>
      <c r="F2920" s="25">
        <v>0</v>
      </c>
      <c r="G2920" s="25">
        <v>23</v>
      </c>
      <c r="H2920" s="24" t="s">
        <v>72</v>
      </c>
      <c r="I2920" s="24" t="s">
        <v>5430</v>
      </c>
    </row>
    <row r="2921" spans="1:9" x14ac:dyDescent="0.25">
      <c r="A2921" s="27">
        <v>2920502</v>
      </c>
      <c r="B2921" s="34">
        <v>292050</v>
      </c>
      <c r="C2921" s="26" t="s">
        <v>2904</v>
      </c>
      <c r="D2921" s="26">
        <v>-13.44</v>
      </c>
      <c r="E2921" s="26">
        <v>-40.43</v>
      </c>
      <c r="F2921" s="27">
        <v>0</v>
      </c>
      <c r="G2921" s="27">
        <v>29</v>
      </c>
      <c r="H2921" s="26" t="s">
        <v>71</v>
      </c>
      <c r="I2921" s="26" t="s">
        <v>70</v>
      </c>
    </row>
    <row r="2922" spans="1:9" x14ac:dyDescent="0.25">
      <c r="A2922" s="25">
        <v>2704500</v>
      </c>
      <c r="B2922" s="33">
        <v>270450</v>
      </c>
      <c r="C2922" s="24" t="s">
        <v>2905</v>
      </c>
      <c r="D2922" s="24">
        <v>-9.01</v>
      </c>
      <c r="E2922" s="24">
        <v>-35.22</v>
      </c>
      <c r="F2922" s="25">
        <v>0</v>
      </c>
      <c r="G2922" s="25">
        <v>27</v>
      </c>
      <c r="H2922" s="24" t="s">
        <v>66</v>
      </c>
      <c r="I2922" s="24" t="s">
        <v>65</v>
      </c>
    </row>
    <row r="2923" spans="1:9" x14ac:dyDescent="0.25">
      <c r="A2923" s="27">
        <v>2920601</v>
      </c>
      <c r="B2923" s="34">
        <v>292060</v>
      </c>
      <c r="C2923" s="26" t="s">
        <v>2906</v>
      </c>
      <c r="D2923" s="26">
        <v>-12.77</v>
      </c>
      <c r="E2923" s="26">
        <v>-38.909999999999997</v>
      </c>
      <c r="F2923" s="27">
        <v>0</v>
      </c>
      <c r="G2923" s="27">
        <v>29</v>
      </c>
      <c r="H2923" s="26" t="s">
        <v>71</v>
      </c>
      <c r="I2923" s="26" t="s">
        <v>70</v>
      </c>
    </row>
    <row r="2924" spans="1:9" x14ac:dyDescent="0.25">
      <c r="A2924" s="25">
        <v>2609204</v>
      </c>
      <c r="B2924" s="33">
        <v>260920</v>
      </c>
      <c r="C2924" s="24" t="s">
        <v>2907</v>
      </c>
      <c r="D2924" s="24">
        <v>-8.8000000000000007</v>
      </c>
      <c r="E2924" s="24">
        <v>-35.82</v>
      </c>
      <c r="F2924" s="25">
        <v>0</v>
      </c>
      <c r="G2924" s="25">
        <v>26</v>
      </c>
      <c r="H2924" s="24" t="s">
        <v>88</v>
      </c>
      <c r="I2924" s="24" t="s">
        <v>87</v>
      </c>
    </row>
    <row r="2925" spans="1:9" x14ac:dyDescent="0.25">
      <c r="A2925" s="27">
        <v>2106359</v>
      </c>
      <c r="B2925" s="34">
        <v>210635</v>
      </c>
      <c r="C2925" s="26" t="s">
        <v>2908</v>
      </c>
      <c r="D2925" s="26">
        <v>-4.59</v>
      </c>
      <c r="E2925" s="26">
        <v>-45.57</v>
      </c>
      <c r="F2925" s="27">
        <v>0</v>
      </c>
      <c r="G2925" s="27">
        <v>21</v>
      </c>
      <c r="H2925" s="26" t="s">
        <v>77</v>
      </c>
      <c r="I2925" s="26" t="s">
        <v>5433</v>
      </c>
    </row>
    <row r="2926" spans="1:9" x14ac:dyDescent="0.25">
      <c r="A2926" s="25">
        <v>2307700</v>
      </c>
      <c r="B2926" s="33">
        <v>230770</v>
      </c>
      <c r="C2926" s="24" t="s">
        <v>2909</v>
      </c>
      <c r="D2926" s="24">
        <v>-3.89</v>
      </c>
      <c r="E2926" s="24">
        <v>-38.68</v>
      </c>
      <c r="F2926" s="25">
        <v>0</v>
      </c>
      <c r="G2926" s="25">
        <v>23</v>
      </c>
      <c r="H2926" s="24" t="s">
        <v>72</v>
      </c>
      <c r="I2926" s="24" t="s">
        <v>5430</v>
      </c>
    </row>
    <row r="2927" spans="1:9" x14ac:dyDescent="0.25">
      <c r="A2927" s="27">
        <v>2106375</v>
      </c>
      <c r="B2927" s="34">
        <v>210637</v>
      </c>
      <c r="C2927" s="26" t="s">
        <v>2910</v>
      </c>
      <c r="D2927" s="26">
        <v>-2.2400000000000002</v>
      </c>
      <c r="E2927" s="26">
        <v>-45.85</v>
      </c>
      <c r="F2927" s="27">
        <v>0</v>
      </c>
      <c r="G2927" s="27">
        <v>21</v>
      </c>
      <c r="H2927" s="26" t="s">
        <v>77</v>
      </c>
      <c r="I2927" s="26" t="s">
        <v>5433</v>
      </c>
    </row>
    <row r="2928" spans="1:9" x14ac:dyDescent="0.25">
      <c r="A2928" s="25">
        <v>1504406</v>
      </c>
      <c r="B2928" s="33">
        <v>150440</v>
      </c>
      <c r="C2928" s="24" t="s">
        <v>2911</v>
      </c>
      <c r="D2928" s="24">
        <v>-0.71</v>
      </c>
      <c r="E2928" s="24">
        <v>-47.69</v>
      </c>
      <c r="F2928" s="25">
        <v>0</v>
      </c>
      <c r="G2928" s="25">
        <v>15</v>
      </c>
      <c r="H2928" s="24" t="s">
        <v>84</v>
      </c>
      <c r="I2928" s="24" t="s">
        <v>5429</v>
      </c>
    </row>
    <row r="2929" spans="1:9" x14ac:dyDescent="0.25">
      <c r="A2929" s="27">
        <v>3528858</v>
      </c>
      <c r="B2929" s="34">
        <v>352885</v>
      </c>
      <c r="C2929" s="26" t="s">
        <v>2912</v>
      </c>
      <c r="D2929" s="26">
        <v>-21.25</v>
      </c>
      <c r="E2929" s="26">
        <v>-49.12</v>
      </c>
      <c r="F2929" s="27">
        <v>0</v>
      </c>
      <c r="G2929" s="27">
        <v>35</v>
      </c>
      <c r="H2929" s="26" t="s">
        <v>101</v>
      </c>
      <c r="I2929" s="26" t="s">
        <v>5434</v>
      </c>
    </row>
    <row r="2930" spans="1:9" x14ac:dyDescent="0.25">
      <c r="A2930" s="25">
        <v>4311791</v>
      </c>
      <c r="B2930" s="33">
        <v>431179</v>
      </c>
      <c r="C2930" s="24" t="s">
        <v>2913</v>
      </c>
      <c r="D2930" s="24">
        <v>-29.54</v>
      </c>
      <c r="E2930" s="24">
        <v>-51.55</v>
      </c>
      <c r="F2930" s="25">
        <v>0</v>
      </c>
      <c r="G2930" s="25">
        <v>43</v>
      </c>
      <c r="H2930" s="24" t="s">
        <v>95</v>
      </c>
      <c r="I2930" s="24" t="s">
        <v>94</v>
      </c>
    </row>
    <row r="2931" spans="1:9" x14ac:dyDescent="0.25">
      <c r="A2931" s="27">
        <v>3203320</v>
      </c>
      <c r="B2931" s="34">
        <v>320332</v>
      </c>
      <c r="C2931" s="26" t="s">
        <v>2914</v>
      </c>
      <c r="D2931" s="26">
        <v>-21.04</v>
      </c>
      <c r="E2931" s="26">
        <v>-40.82</v>
      </c>
      <c r="F2931" s="27">
        <v>0</v>
      </c>
      <c r="G2931" s="27">
        <v>32</v>
      </c>
      <c r="H2931" s="26" t="s">
        <v>75</v>
      </c>
      <c r="I2931" s="26" t="s">
        <v>5436</v>
      </c>
    </row>
    <row r="2932" spans="1:9" x14ac:dyDescent="0.25">
      <c r="A2932" s="25">
        <v>4311809</v>
      </c>
      <c r="B2932" s="33">
        <v>431180</v>
      </c>
      <c r="C2932" s="24" t="s">
        <v>2915</v>
      </c>
      <c r="D2932" s="24">
        <v>-28.44</v>
      </c>
      <c r="E2932" s="24">
        <v>-52.2</v>
      </c>
      <c r="F2932" s="25">
        <v>0</v>
      </c>
      <c r="G2932" s="25">
        <v>43</v>
      </c>
      <c r="H2932" s="24" t="s">
        <v>95</v>
      </c>
      <c r="I2932" s="24" t="s">
        <v>94</v>
      </c>
    </row>
    <row r="2933" spans="1:9" x14ac:dyDescent="0.25">
      <c r="A2933" s="27">
        <v>2920700</v>
      </c>
      <c r="B2933" s="34">
        <v>292070</v>
      </c>
      <c r="C2933" s="26" t="s">
        <v>2916</v>
      </c>
      <c r="D2933" s="26">
        <v>-14.1</v>
      </c>
      <c r="E2933" s="26">
        <v>-39.01</v>
      </c>
      <c r="F2933" s="27">
        <v>0</v>
      </c>
      <c r="G2933" s="27">
        <v>29</v>
      </c>
      <c r="H2933" s="26" t="s">
        <v>71</v>
      </c>
      <c r="I2933" s="26" t="s">
        <v>70</v>
      </c>
    </row>
    <row r="2934" spans="1:9" x14ac:dyDescent="0.25">
      <c r="A2934" s="25">
        <v>2704609</v>
      </c>
      <c r="B2934" s="33">
        <v>270460</v>
      </c>
      <c r="C2934" s="24" t="s">
        <v>2917</v>
      </c>
      <c r="D2934" s="24">
        <v>-9.23</v>
      </c>
      <c r="E2934" s="24">
        <v>-37.340000000000003</v>
      </c>
      <c r="F2934" s="25">
        <v>0</v>
      </c>
      <c r="G2934" s="25">
        <v>27</v>
      </c>
      <c r="H2934" s="24" t="s">
        <v>66</v>
      </c>
      <c r="I2934" s="24" t="s">
        <v>65</v>
      </c>
    </row>
    <row r="2935" spans="1:9" x14ac:dyDescent="0.25">
      <c r="A2935" s="27">
        <v>4210506</v>
      </c>
      <c r="B2935" s="34">
        <v>421050</v>
      </c>
      <c r="C2935" s="26" t="s">
        <v>2917</v>
      </c>
      <c r="D2935" s="26">
        <v>-26.76</v>
      </c>
      <c r="E2935" s="26">
        <v>-53.17</v>
      </c>
      <c r="F2935" s="27">
        <v>0</v>
      </c>
      <c r="G2935" s="27">
        <v>42</v>
      </c>
      <c r="H2935" s="26" t="s">
        <v>100</v>
      </c>
      <c r="I2935" s="26" t="s">
        <v>99</v>
      </c>
    </row>
    <row r="2936" spans="1:9" x14ac:dyDescent="0.25">
      <c r="A2936" s="25">
        <v>3139706</v>
      </c>
      <c r="B2936" s="33">
        <v>313970</v>
      </c>
      <c r="C2936" s="24" t="s">
        <v>2918</v>
      </c>
      <c r="D2936" s="24">
        <v>-19.510000000000002</v>
      </c>
      <c r="E2936" s="24">
        <v>-44.67</v>
      </c>
      <c r="F2936" s="25">
        <v>0</v>
      </c>
      <c r="G2936" s="25">
        <v>31</v>
      </c>
      <c r="H2936" s="24" t="s">
        <v>83</v>
      </c>
      <c r="I2936" s="24" t="s">
        <v>82</v>
      </c>
    </row>
    <row r="2937" spans="1:9" x14ac:dyDescent="0.25">
      <c r="A2937" s="27">
        <v>2509057</v>
      </c>
      <c r="B2937" s="34">
        <v>250905</v>
      </c>
      <c r="C2937" s="26" t="s">
        <v>2919</v>
      </c>
      <c r="D2937" s="26">
        <v>-6.76</v>
      </c>
      <c r="E2937" s="26">
        <v>-35.01</v>
      </c>
      <c r="F2937" s="27">
        <v>0</v>
      </c>
      <c r="G2937" s="27">
        <v>25</v>
      </c>
      <c r="H2937" s="26" t="s">
        <v>85</v>
      </c>
      <c r="I2937" s="26" t="s">
        <v>5437</v>
      </c>
    </row>
    <row r="2938" spans="1:9" x14ac:dyDescent="0.25">
      <c r="A2938" s="25">
        <v>5105580</v>
      </c>
      <c r="B2938" s="33">
        <v>510558</v>
      </c>
      <c r="C2938" s="24" t="s">
        <v>2920</v>
      </c>
      <c r="D2938" s="24">
        <v>-11.13</v>
      </c>
      <c r="E2938" s="24">
        <v>-54.59</v>
      </c>
      <c r="F2938" s="25">
        <v>0</v>
      </c>
      <c r="G2938" s="25">
        <v>51</v>
      </c>
      <c r="H2938" s="24" t="s">
        <v>79</v>
      </c>
      <c r="I2938" s="24" t="s">
        <v>78</v>
      </c>
    </row>
    <row r="2939" spans="1:9" x14ac:dyDescent="0.25">
      <c r="A2939" s="27">
        <v>4311908</v>
      </c>
      <c r="B2939" s="34">
        <v>431190</v>
      </c>
      <c r="C2939" s="26" t="s">
        <v>2921</v>
      </c>
      <c r="D2939" s="26">
        <v>-27.46</v>
      </c>
      <c r="E2939" s="26">
        <v>-51.9</v>
      </c>
      <c r="F2939" s="27">
        <v>0</v>
      </c>
      <c r="G2939" s="27">
        <v>43</v>
      </c>
      <c r="H2939" s="26" t="s">
        <v>95</v>
      </c>
      <c r="I2939" s="26" t="s">
        <v>94</v>
      </c>
    </row>
    <row r="2940" spans="1:9" x14ac:dyDescent="0.25">
      <c r="A2940" s="25">
        <v>2407302</v>
      </c>
      <c r="B2940" s="33">
        <v>240730</v>
      </c>
      <c r="C2940" s="24" t="s">
        <v>2922</v>
      </c>
      <c r="D2940" s="24">
        <v>-6.29</v>
      </c>
      <c r="E2940" s="24">
        <v>-38.159999999999997</v>
      </c>
      <c r="F2940" s="25">
        <v>0</v>
      </c>
      <c r="G2940" s="25">
        <v>24</v>
      </c>
      <c r="H2940" s="24" t="s">
        <v>93</v>
      </c>
      <c r="I2940" s="24" t="s">
        <v>92</v>
      </c>
    </row>
    <row r="2941" spans="1:9" x14ac:dyDescent="0.25">
      <c r="A2941" s="27">
        <v>2920809</v>
      </c>
      <c r="B2941" s="34">
        <v>292080</v>
      </c>
      <c r="C2941" s="26" t="s">
        <v>2923</v>
      </c>
      <c r="D2941" s="26">
        <v>-13</v>
      </c>
      <c r="E2941" s="26">
        <v>-40.53</v>
      </c>
      <c r="F2941" s="27">
        <v>0</v>
      </c>
      <c r="G2941" s="27">
        <v>29</v>
      </c>
      <c r="H2941" s="26" t="s">
        <v>71</v>
      </c>
      <c r="I2941" s="26" t="s">
        <v>70</v>
      </c>
    </row>
    <row r="2942" spans="1:9" x14ac:dyDescent="0.25">
      <c r="A2942" s="25">
        <v>2307809</v>
      </c>
      <c r="B2942" s="33">
        <v>230780</v>
      </c>
      <c r="C2942" s="24" t="s">
        <v>2924</v>
      </c>
      <c r="D2942" s="24">
        <v>-3.12</v>
      </c>
      <c r="E2942" s="24">
        <v>-40.14</v>
      </c>
      <c r="F2942" s="25">
        <v>0</v>
      </c>
      <c r="G2942" s="25">
        <v>23</v>
      </c>
      <c r="H2942" s="24" t="s">
        <v>72</v>
      </c>
      <c r="I2942" s="24" t="s">
        <v>5430</v>
      </c>
    </row>
    <row r="2943" spans="1:9" x14ac:dyDescent="0.25">
      <c r="A2943" s="27">
        <v>2205953</v>
      </c>
      <c r="B2943" s="34">
        <v>220595</v>
      </c>
      <c r="C2943" s="26" t="s">
        <v>2925</v>
      </c>
      <c r="D2943" s="26">
        <v>-7.44</v>
      </c>
      <c r="E2943" s="26">
        <v>-40.659999999999997</v>
      </c>
      <c r="F2943" s="27">
        <v>0</v>
      </c>
      <c r="G2943" s="27">
        <v>22</v>
      </c>
      <c r="H2943" s="26" t="s">
        <v>89</v>
      </c>
      <c r="I2943" s="26" t="s">
        <v>5435</v>
      </c>
    </row>
    <row r="2944" spans="1:9" x14ac:dyDescent="0.25">
      <c r="A2944" s="25">
        <v>2206001</v>
      </c>
      <c r="B2944" s="33">
        <v>220600</v>
      </c>
      <c r="C2944" s="24" t="s">
        <v>2926</v>
      </c>
      <c r="D2944" s="24">
        <v>-7.12</v>
      </c>
      <c r="E2944" s="24">
        <v>-43.89</v>
      </c>
      <c r="F2944" s="25">
        <v>0</v>
      </c>
      <c r="G2944" s="25">
        <v>22</v>
      </c>
      <c r="H2944" s="24" t="s">
        <v>89</v>
      </c>
      <c r="I2944" s="24" t="s">
        <v>5435</v>
      </c>
    </row>
    <row r="2945" spans="1:9" x14ac:dyDescent="0.25">
      <c r="A2945" s="27">
        <v>4114609</v>
      </c>
      <c r="B2945" s="34">
        <v>411460</v>
      </c>
      <c r="C2945" s="26" t="s">
        <v>2927</v>
      </c>
      <c r="D2945" s="26">
        <v>-24.55</v>
      </c>
      <c r="E2945" s="26">
        <v>-54.05</v>
      </c>
      <c r="F2945" s="27">
        <v>0</v>
      </c>
      <c r="G2945" s="27">
        <v>41</v>
      </c>
      <c r="H2945" s="26" t="s">
        <v>86</v>
      </c>
      <c r="I2945" s="26" t="s">
        <v>5431</v>
      </c>
    </row>
    <row r="2946" spans="1:9" x14ac:dyDescent="0.25">
      <c r="A2946" s="25">
        <v>2704708</v>
      </c>
      <c r="B2946" s="33">
        <v>270470</v>
      </c>
      <c r="C2946" s="24" t="s">
        <v>2928</v>
      </c>
      <c r="D2946" s="24">
        <v>-9.7100000000000009</v>
      </c>
      <c r="E2946" s="24">
        <v>-35.89</v>
      </c>
      <c r="F2946" s="25">
        <v>0</v>
      </c>
      <c r="G2946" s="25">
        <v>27</v>
      </c>
      <c r="H2946" s="24" t="s">
        <v>66</v>
      </c>
      <c r="I2946" s="24" t="s">
        <v>65</v>
      </c>
    </row>
    <row r="2947" spans="1:9" x14ac:dyDescent="0.25">
      <c r="A2947" s="27">
        <v>3203346</v>
      </c>
      <c r="B2947" s="34">
        <v>320334</v>
      </c>
      <c r="C2947" s="26" t="s">
        <v>2929</v>
      </c>
      <c r="D2947" s="26">
        <v>-20.41</v>
      </c>
      <c r="E2947" s="26">
        <v>-40.68</v>
      </c>
      <c r="F2947" s="27">
        <v>0</v>
      </c>
      <c r="G2947" s="27">
        <v>32</v>
      </c>
      <c r="H2947" s="26" t="s">
        <v>75</v>
      </c>
      <c r="I2947" s="26" t="s">
        <v>5436</v>
      </c>
    </row>
    <row r="2948" spans="1:9" x14ac:dyDescent="0.25">
      <c r="A2948" s="25">
        <v>1200351</v>
      </c>
      <c r="B2948" s="33">
        <v>120035</v>
      </c>
      <c r="C2948" s="24" t="s">
        <v>2930</v>
      </c>
      <c r="D2948" s="24">
        <v>-8.94</v>
      </c>
      <c r="E2948" s="24">
        <v>-72.790000000000006</v>
      </c>
      <c r="F2948" s="25">
        <v>0</v>
      </c>
      <c r="G2948" s="25">
        <v>12</v>
      </c>
      <c r="H2948" s="24" t="s">
        <v>64</v>
      </c>
      <c r="I2948" s="24" t="s">
        <v>63</v>
      </c>
    </row>
    <row r="2949" spans="1:9" x14ac:dyDescent="0.25">
      <c r="A2949" s="27">
        <v>4210555</v>
      </c>
      <c r="B2949" s="34">
        <v>421055</v>
      </c>
      <c r="C2949" s="26" t="s">
        <v>2931</v>
      </c>
      <c r="D2949" s="26">
        <v>-26.8</v>
      </c>
      <c r="E2949" s="26">
        <v>-52.62</v>
      </c>
      <c r="F2949" s="27">
        <v>0</v>
      </c>
      <c r="G2949" s="27">
        <v>42</v>
      </c>
      <c r="H2949" s="26" t="s">
        <v>100</v>
      </c>
      <c r="I2949" s="26" t="s">
        <v>99</v>
      </c>
    </row>
    <row r="2950" spans="1:9" x14ac:dyDescent="0.25">
      <c r="A2950" s="25">
        <v>2509107</v>
      </c>
      <c r="B2950" s="33">
        <v>250910</v>
      </c>
      <c r="C2950" s="24" t="s">
        <v>2932</v>
      </c>
      <c r="D2950" s="24">
        <v>-7.05</v>
      </c>
      <c r="E2950" s="24">
        <v>-35.31</v>
      </c>
      <c r="F2950" s="25">
        <v>0</v>
      </c>
      <c r="G2950" s="25">
        <v>25</v>
      </c>
      <c r="H2950" s="24" t="s">
        <v>85</v>
      </c>
      <c r="I2950" s="24" t="s">
        <v>5437</v>
      </c>
    </row>
    <row r="2951" spans="1:9" x14ac:dyDescent="0.25">
      <c r="A2951" s="27">
        <v>3139904</v>
      </c>
      <c r="B2951" s="34">
        <v>313990</v>
      </c>
      <c r="C2951" s="26" t="s">
        <v>2933</v>
      </c>
      <c r="D2951" s="26">
        <v>-22.3</v>
      </c>
      <c r="E2951" s="26">
        <v>-45.37</v>
      </c>
      <c r="F2951" s="27">
        <v>0</v>
      </c>
      <c r="G2951" s="27">
        <v>31</v>
      </c>
      <c r="H2951" s="26" t="s">
        <v>83</v>
      </c>
      <c r="I2951" s="26" t="s">
        <v>82</v>
      </c>
    </row>
    <row r="2952" spans="1:9" x14ac:dyDescent="0.25">
      <c r="A2952" s="25">
        <v>4114708</v>
      </c>
      <c r="B2952" s="33">
        <v>411470</v>
      </c>
      <c r="C2952" s="24" t="s">
        <v>2934</v>
      </c>
      <c r="D2952" s="24">
        <v>-23.61</v>
      </c>
      <c r="E2952" s="24">
        <v>-53.2</v>
      </c>
      <c r="F2952" s="25">
        <v>0</v>
      </c>
      <c r="G2952" s="25">
        <v>41</v>
      </c>
      <c r="H2952" s="24" t="s">
        <v>86</v>
      </c>
      <c r="I2952" s="24" t="s">
        <v>5431</v>
      </c>
    </row>
    <row r="2953" spans="1:9" x14ac:dyDescent="0.25">
      <c r="A2953" s="27">
        <v>4114807</v>
      </c>
      <c r="B2953" s="34">
        <v>411480</v>
      </c>
      <c r="C2953" s="26" t="s">
        <v>2935</v>
      </c>
      <c r="D2953" s="26">
        <v>-23.48</v>
      </c>
      <c r="E2953" s="26">
        <v>-51.79</v>
      </c>
      <c r="F2953" s="27">
        <v>0</v>
      </c>
      <c r="G2953" s="27">
        <v>41</v>
      </c>
      <c r="H2953" s="26" t="s">
        <v>86</v>
      </c>
      <c r="I2953" s="26" t="s">
        <v>5431</v>
      </c>
    </row>
    <row r="2954" spans="1:9" x14ac:dyDescent="0.25">
      <c r="A2954" s="25">
        <v>3140001</v>
      </c>
      <c r="B2954" s="33">
        <v>314000</v>
      </c>
      <c r="C2954" s="24" t="s">
        <v>2936</v>
      </c>
      <c r="D2954" s="24">
        <v>-20.37</v>
      </c>
      <c r="E2954" s="24">
        <v>-43.41</v>
      </c>
      <c r="F2954" s="25">
        <v>0</v>
      </c>
      <c r="G2954" s="25">
        <v>31</v>
      </c>
      <c r="H2954" s="24" t="s">
        <v>83</v>
      </c>
      <c r="I2954" s="24" t="s">
        <v>82</v>
      </c>
    </row>
    <row r="2955" spans="1:9" x14ac:dyDescent="0.25">
      <c r="A2955" s="27">
        <v>4311981</v>
      </c>
      <c r="B2955" s="34">
        <v>431198</v>
      </c>
      <c r="C2955" s="26" t="s">
        <v>2937</v>
      </c>
      <c r="D2955" s="26">
        <v>-30.35</v>
      </c>
      <c r="E2955" s="26">
        <v>-51.58</v>
      </c>
      <c r="F2955" s="27">
        <v>0</v>
      </c>
      <c r="G2955" s="27">
        <v>43</v>
      </c>
      <c r="H2955" s="26" t="s">
        <v>95</v>
      </c>
      <c r="I2955" s="26" t="s">
        <v>94</v>
      </c>
    </row>
    <row r="2956" spans="1:9" x14ac:dyDescent="0.25">
      <c r="A2956" s="25">
        <v>4312005</v>
      </c>
      <c r="B2956" s="33">
        <v>431200</v>
      </c>
      <c r="C2956" s="24" t="s">
        <v>2938</v>
      </c>
      <c r="D2956" s="24">
        <v>-27.35</v>
      </c>
      <c r="E2956" s="24">
        <v>-52.14</v>
      </c>
      <c r="F2956" s="25">
        <v>0</v>
      </c>
      <c r="G2956" s="25">
        <v>43</v>
      </c>
      <c r="H2956" s="24" t="s">
        <v>95</v>
      </c>
      <c r="I2956" s="24" t="s">
        <v>94</v>
      </c>
    </row>
    <row r="2957" spans="1:9" x14ac:dyDescent="0.25">
      <c r="A2957" s="27">
        <v>1712504</v>
      </c>
      <c r="B2957" s="34">
        <v>171250</v>
      </c>
      <c r="C2957" s="26" t="s">
        <v>2939</v>
      </c>
      <c r="D2957" s="26">
        <v>-9.7899999999999991</v>
      </c>
      <c r="E2957" s="26">
        <v>-49.65</v>
      </c>
      <c r="F2957" s="27">
        <v>0</v>
      </c>
      <c r="G2957" s="27">
        <v>17</v>
      </c>
      <c r="H2957" s="26" t="s">
        <v>105</v>
      </c>
      <c r="I2957" s="26" t="s">
        <v>104</v>
      </c>
    </row>
    <row r="2958" spans="1:9" x14ac:dyDescent="0.25">
      <c r="A2958" s="25">
        <v>3528908</v>
      </c>
      <c r="B2958" s="33">
        <v>352890</v>
      </c>
      <c r="C2958" s="24" t="s">
        <v>2940</v>
      </c>
      <c r="D2958" s="24">
        <v>-21.79</v>
      </c>
      <c r="E2958" s="24">
        <v>-51.18</v>
      </c>
      <c r="F2958" s="25">
        <v>0</v>
      </c>
      <c r="G2958" s="25">
        <v>35</v>
      </c>
      <c r="H2958" s="24" t="s">
        <v>101</v>
      </c>
      <c r="I2958" s="24" t="s">
        <v>5434</v>
      </c>
    </row>
    <row r="2959" spans="1:9" x14ac:dyDescent="0.25">
      <c r="A2959" s="27">
        <v>2704807</v>
      </c>
      <c r="B2959" s="34">
        <v>270480</v>
      </c>
      <c r="C2959" s="26" t="s">
        <v>2941</v>
      </c>
      <c r="D2959" s="26">
        <v>-9.57</v>
      </c>
      <c r="E2959" s="26">
        <v>-36.299999999999997</v>
      </c>
      <c r="F2959" s="27">
        <v>0</v>
      </c>
      <c r="G2959" s="27">
        <v>27</v>
      </c>
      <c r="H2959" s="26" t="s">
        <v>66</v>
      </c>
      <c r="I2959" s="26" t="s">
        <v>65</v>
      </c>
    </row>
    <row r="2960" spans="1:9" x14ac:dyDescent="0.25">
      <c r="A2960" s="25">
        <v>3302700</v>
      </c>
      <c r="B2960" s="33">
        <v>330270</v>
      </c>
      <c r="C2960" s="24" t="s">
        <v>2942</v>
      </c>
      <c r="D2960" s="24">
        <v>-22.91</v>
      </c>
      <c r="E2960" s="24">
        <v>-42.81</v>
      </c>
      <c r="F2960" s="25">
        <v>0</v>
      </c>
      <c r="G2960" s="25">
        <v>33</v>
      </c>
      <c r="H2960" s="24" t="s">
        <v>91</v>
      </c>
      <c r="I2960" s="24" t="s">
        <v>90</v>
      </c>
    </row>
    <row r="2961" spans="1:9" x14ac:dyDescent="0.25">
      <c r="A2961" s="27">
        <v>3140100</v>
      </c>
      <c r="B2961" s="34">
        <v>314010</v>
      </c>
      <c r="C2961" s="26" t="s">
        <v>2943</v>
      </c>
      <c r="D2961" s="26">
        <v>-18.5</v>
      </c>
      <c r="E2961" s="26">
        <v>-42.08</v>
      </c>
      <c r="F2961" s="27">
        <v>0</v>
      </c>
      <c r="G2961" s="27">
        <v>31</v>
      </c>
      <c r="H2961" s="26" t="s">
        <v>83</v>
      </c>
      <c r="I2961" s="26" t="s">
        <v>82</v>
      </c>
    </row>
    <row r="2962" spans="1:9" x14ac:dyDescent="0.25">
      <c r="A2962" s="25">
        <v>3203353</v>
      </c>
      <c r="B2962" s="33">
        <v>320335</v>
      </c>
      <c r="C2962" s="24" t="s">
        <v>2944</v>
      </c>
      <c r="D2962" s="24">
        <v>-19.41</v>
      </c>
      <c r="E2962" s="24">
        <v>-40.54</v>
      </c>
      <c r="F2962" s="25">
        <v>0</v>
      </c>
      <c r="G2962" s="25">
        <v>32</v>
      </c>
      <c r="H2962" s="24" t="s">
        <v>75</v>
      </c>
      <c r="I2962" s="24" t="s">
        <v>5436</v>
      </c>
    </row>
    <row r="2963" spans="1:9" x14ac:dyDescent="0.25">
      <c r="A2963" s="27">
        <v>4114906</v>
      </c>
      <c r="B2963" s="34">
        <v>411490</v>
      </c>
      <c r="C2963" s="26" t="s">
        <v>2945</v>
      </c>
      <c r="D2963" s="26">
        <v>-23.74</v>
      </c>
      <c r="E2963" s="26">
        <v>-51.3</v>
      </c>
      <c r="F2963" s="27">
        <v>0</v>
      </c>
      <c r="G2963" s="27">
        <v>41</v>
      </c>
      <c r="H2963" s="26" t="s">
        <v>86</v>
      </c>
      <c r="I2963" s="26" t="s">
        <v>5431</v>
      </c>
    </row>
    <row r="2964" spans="1:9" x14ac:dyDescent="0.25">
      <c r="A2964" s="25">
        <v>4115002</v>
      </c>
      <c r="B2964" s="33">
        <v>411500</v>
      </c>
      <c r="C2964" s="24" t="s">
        <v>2946</v>
      </c>
      <c r="D2964" s="24">
        <v>-22.73</v>
      </c>
      <c r="E2964" s="24">
        <v>-53.04</v>
      </c>
      <c r="F2964" s="25">
        <v>0</v>
      </c>
      <c r="G2964" s="25">
        <v>41</v>
      </c>
      <c r="H2964" s="24" t="s">
        <v>86</v>
      </c>
      <c r="I2964" s="24" t="s">
        <v>5431</v>
      </c>
    </row>
    <row r="2965" spans="1:9" x14ac:dyDescent="0.25">
      <c r="A2965" s="27">
        <v>3529005</v>
      </c>
      <c r="B2965" s="34">
        <v>352900</v>
      </c>
      <c r="C2965" s="26" t="s">
        <v>2947</v>
      </c>
      <c r="D2965" s="26">
        <v>-22.21</v>
      </c>
      <c r="E2965" s="26">
        <v>-49.94</v>
      </c>
      <c r="F2965" s="27">
        <v>0</v>
      </c>
      <c r="G2965" s="27">
        <v>35</v>
      </c>
      <c r="H2965" s="26" t="s">
        <v>101</v>
      </c>
      <c r="I2965" s="26" t="s">
        <v>5434</v>
      </c>
    </row>
    <row r="2966" spans="1:9" x14ac:dyDescent="0.25">
      <c r="A2966" s="25">
        <v>4115101</v>
      </c>
      <c r="B2966" s="33">
        <v>411510</v>
      </c>
      <c r="C2966" s="24" t="s">
        <v>2948</v>
      </c>
      <c r="D2966" s="24">
        <v>-24</v>
      </c>
      <c r="E2966" s="24">
        <v>-53.14</v>
      </c>
      <c r="F2966" s="25">
        <v>0</v>
      </c>
      <c r="G2966" s="25">
        <v>41</v>
      </c>
      <c r="H2966" s="24" t="s">
        <v>86</v>
      </c>
      <c r="I2966" s="24" t="s">
        <v>5431</v>
      </c>
    </row>
    <row r="2967" spans="1:9" x14ac:dyDescent="0.25">
      <c r="A2967" s="27">
        <v>4115200</v>
      </c>
      <c r="B2967" s="34">
        <v>411520</v>
      </c>
      <c r="C2967" s="26" t="s">
        <v>2949</v>
      </c>
      <c r="D2967" s="26">
        <v>-23.42</v>
      </c>
      <c r="E2967" s="26">
        <v>-51.93</v>
      </c>
      <c r="F2967" s="27">
        <v>0</v>
      </c>
      <c r="G2967" s="27">
        <v>41</v>
      </c>
      <c r="H2967" s="26" t="s">
        <v>86</v>
      </c>
      <c r="I2967" s="26" t="s">
        <v>5431</v>
      </c>
    </row>
    <row r="2968" spans="1:9" x14ac:dyDescent="0.25">
      <c r="A2968" s="25">
        <v>3529104</v>
      </c>
      <c r="B2968" s="33">
        <v>352910</v>
      </c>
      <c r="C2968" s="24" t="s">
        <v>2950</v>
      </c>
      <c r="D2968" s="24">
        <v>-20.440000000000001</v>
      </c>
      <c r="E2968" s="24">
        <v>-50.82</v>
      </c>
      <c r="F2968" s="25">
        <v>0</v>
      </c>
      <c r="G2968" s="25">
        <v>35</v>
      </c>
      <c r="H2968" s="24" t="s">
        <v>101</v>
      </c>
      <c r="I2968" s="24" t="s">
        <v>5434</v>
      </c>
    </row>
    <row r="2969" spans="1:9" x14ac:dyDescent="0.25">
      <c r="A2969" s="27">
        <v>3140159</v>
      </c>
      <c r="B2969" s="34">
        <v>314015</v>
      </c>
      <c r="C2969" s="26" t="s">
        <v>2951</v>
      </c>
      <c r="D2969" s="26">
        <v>-20.05</v>
      </c>
      <c r="E2969" s="26">
        <v>-44.18</v>
      </c>
      <c r="F2969" s="27">
        <v>0</v>
      </c>
      <c r="G2969" s="27">
        <v>31</v>
      </c>
      <c r="H2969" s="26" t="s">
        <v>83</v>
      </c>
      <c r="I2969" s="26" t="s">
        <v>82</v>
      </c>
    </row>
    <row r="2970" spans="1:9" x14ac:dyDescent="0.25">
      <c r="A2970" s="25">
        <v>4115309</v>
      </c>
      <c r="B2970" s="33">
        <v>411530</v>
      </c>
      <c r="C2970" s="24" t="s">
        <v>2952</v>
      </c>
      <c r="D2970" s="24">
        <v>-26.35</v>
      </c>
      <c r="E2970" s="24">
        <v>-52.55</v>
      </c>
      <c r="F2970" s="25">
        <v>0</v>
      </c>
      <c r="G2970" s="25">
        <v>41</v>
      </c>
      <c r="H2970" s="24" t="s">
        <v>86</v>
      </c>
      <c r="I2970" s="24" t="s">
        <v>5431</v>
      </c>
    </row>
    <row r="2971" spans="1:9" x14ac:dyDescent="0.25">
      <c r="A2971" s="27">
        <v>4115358</v>
      </c>
      <c r="B2971" s="34">
        <v>411535</v>
      </c>
      <c r="C2971" s="26" t="s">
        <v>2953</v>
      </c>
      <c r="D2971" s="26">
        <v>-24.41</v>
      </c>
      <c r="E2971" s="26">
        <v>-53.83</v>
      </c>
      <c r="F2971" s="27">
        <v>0</v>
      </c>
      <c r="G2971" s="27">
        <v>41</v>
      </c>
      <c r="H2971" s="26" t="s">
        <v>86</v>
      </c>
      <c r="I2971" s="26" t="s">
        <v>5431</v>
      </c>
    </row>
    <row r="2972" spans="1:9" x14ac:dyDescent="0.25">
      <c r="A2972" s="25">
        <v>3140209</v>
      </c>
      <c r="B2972" s="33">
        <v>314020</v>
      </c>
      <c r="C2972" s="24" t="s">
        <v>2954</v>
      </c>
      <c r="D2972" s="24">
        <v>-21.69</v>
      </c>
      <c r="E2972" s="24">
        <v>-42.95</v>
      </c>
      <c r="F2972" s="25">
        <v>0</v>
      </c>
      <c r="G2972" s="25">
        <v>31</v>
      </c>
      <c r="H2972" s="24" t="s">
        <v>83</v>
      </c>
      <c r="I2972" s="24" t="s">
        <v>82</v>
      </c>
    </row>
    <row r="2973" spans="1:9" x14ac:dyDescent="0.25">
      <c r="A2973" s="27">
        <v>1504422</v>
      </c>
      <c r="B2973" s="34">
        <v>150442</v>
      </c>
      <c r="C2973" s="26" t="s">
        <v>2955</v>
      </c>
      <c r="D2973" s="26">
        <v>-1.35</v>
      </c>
      <c r="E2973" s="26">
        <v>-48.34</v>
      </c>
      <c r="F2973" s="27">
        <v>0</v>
      </c>
      <c r="G2973" s="27">
        <v>15</v>
      </c>
      <c r="H2973" s="26" t="s">
        <v>84</v>
      </c>
      <c r="I2973" s="26" t="s">
        <v>5429</v>
      </c>
    </row>
    <row r="2974" spans="1:9" x14ac:dyDescent="0.25">
      <c r="A2974" s="25">
        <v>2509156</v>
      </c>
      <c r="B2974" s="33">
        <v>250915</v>
      </c>
      <c r="C2974" s="24" t="s">
        <v>2956</v>
      </c>
      <c r="D2974" s="24">
        <v>-6.84</v>
      </c>
      <c r="E2974" s="24">
        <v>-38.340000000000003</v>
      </c>
      <c r="F2974" s="25">
        <v>0</v>
      </c>
      <c r="G2974" s="25">
        <v>25</v>
      </c>
      <c r="H2974" s="24" t="s">
        <v>85</v>
      </c>
      <c r="I2974" s="24" t="s">
        <v>5437</v>
      </c>
    </row>
    <row r="2975" spans="1:9" x14ac:dyDescent="0.25">
      <c r="A2975" s="27">
        <v>3140308</v>
      </c>
      <c r="B2975" s="34">
        <v>314030</v>
      </c>
      <c r="C2975" s="26" t="s">
        <v>2957</v>
      </c>
      <c r="D2975" s="26">
        <v>-19.71</v>
      </c>
      <c r="E2975" s="26">
        <v>-42.73</v>
      </c>
      <c r="F2975" s="27">
        <v>0</v>
      </c>
      <c r="G2975" s="27">
        <v>31</v>
      </c>
      <c r="H2975" s="26" t="s">
        <v>83</v>
      </c>
      <c r="I2975" s="26" t="s">
        <v>82</v>
      </c>
    </row>
    <row r="2976" spans="1:9" x14ac:dyDescent="0.25">
      <c r="A2976" s="25">
        <v>4115408</v>
      </c>
      <c r="B2976" s="33">
        <v>411540</v>
      </c>
      <c r="C2976" s="24" t="s">
        <v>2958</v>
      </c>
      <c r="D2976" s="24">
        <v>-26.14</v>
      </c>
      <c r="E2976" s="24">
        <v>-53.02</v>
      </c>
      <c r="F2976" s="25">
        <v>0</v>
      </c>
      <c r="G2976" s="25">
        <v>41</v>
      </c>
      <c r="H2976" s="24" t="s">
        <v>86</v>
      </c>
      <c r="I2976" s="24" t="s">
        <v>5431</v>
      </c>
    </row>
    <row r="2977" spans="1:9" x14ac:dyDescent="0.25">
      <c r="A2977" s="27">
        <v>3140407</v>
      </c>
      <c r="B2977" s="34">
        <v>314040</v>
      </c>
      <c r="C2977" s="26" t="s">
        <v>2959</v>
      </c>
      <c r="D2977" s="26">
        <v>-22.44</v>
      </c>
      <c r="E2977" s="26">
        <v>-45.16</v>
      </c>
      <c r="F2977" s="27">
        <v>0</v>
      </c>
      <c r="G2977" s="27">
        <v>31</v>
      </c>
      <c r="H2977" s="26" t="s">
        <v>83</v>
      </c>
      <c r="I2977" s="26" t="s">
        <v>82</v>
      </c>
    </row>
    <row r="2978" spans="1:9" x14ac:dyDescent="0.25">
      <c r="A2978" s="25">
        <v>4312054</v>
      </c>
      <c r="B2978" s="33">
        <v>431205</v>
      </c>
      <c r="C2978" s="24" t="s">
        <v>2960</v>
      </c>
      <c r="D2978" s="24">
        <v>-29.32</v>
      </c>
      <c r="E2978" s="24">
        <v>-52.09</v>
      </c>
      <c r="F2978" s="25">
        <v>0</v>
      </c>
      <c r="G2978" s="25">
        <v>43</v>
      </c>
      <c r="H2978" s="24" t="s">
        <v>95</v>
      </c>
      <c r="I2978" s="24" t="s">
        <v>94</v>
      </c>
    </row>
    <row r="2979" spans="1:9" x14ac:dyDescent="0.25">
      <c r="A2979" s="27">
        <v>4115457</v>
      </c>
      <c r="B2979" s="34">
        <v>411545</v>
      </c>
      <c r="C2979" s="26" t="s">
        <v>2961</v>
      </c>
      <c r="D2979" s="26">
        <v>-25.11</v>
      </c>
      <c r="E2979" s="26">
        <v>-52.25</v>
      </c>
      <c r="F2979" s="27">
        <v>0</v>
      </c>
      <c r="G2979" s="27">
        <v>41</v>
      </c>
      <c r="H2979" s="26" t="s">
        <v>86</v>
      </c>
      <c r="I2979" s="26" t="s">
        <v>5431</v>
      </c>
    </row>
    <row r="2980" spans="1:9" x14ac:dyDescent="0.25">
      <c r="A2980" s="25">
        <v>3140506</v>
      </c>
      <c r="B2980" s="33">
        <v>314050</v>
      </c>
      <c r="C2980" s="24" t="s">
        <v>2962</v>
      </c>
      <c r="D2980" s="24">
        <v>-19.329999999999998</v>
      </c>
      <c r="E2980" s="24">
        <v>-45.23</v>
      </c>
      <c r="F2980" s="25">
        <v>0</v>
      </c>
      <c r="G2980" s="25">
        <v>31</v>
      </c>
      <c r="H2980" s="24" t="s">
        <v>83</v>
      </c>
      <c r="I2980" s="24" t="s">
        <v>82</v>
      </c>
    </row>
    <row r="2981" spans="1:9" x14ac:dyDescent="0.25">
      <c r="A2981" s="27">
        <v>2307908</v>
      </c>
      <c r="B2981" s="34">
        <v>230790</v>
      </c>
      <c r="C2981" s="26" t="s">
        <v>2963</v>
      </c>
      <c r="D2981" s="26">
        <v>-3.22</v>
      </c>
      <c r="E2981" s="26">
        <v>-40.69</v>
      </c>
      <c r="F2981" s="27">
        <v>0</v>
      </c>
      <c r="G2981" s="27">
        <v>23</v>
      </c>
      <c r="H2981" s="26" t="s">
        <v>72</v>
      </c>
      <c r="I2981" s="26" t="s">
        <v>5430</v>
      </c>
    </row>
    <row r="2982" spans="1:9" x14ac:dyDescent="0.25">
      <c r="A2982" s="25">
        <v>3529203</v>
      </c>
      <c r="B2982" s="33">
        <v>352920</v>
      </c>
      <c r="C2982" s="24" t="s">
        <v>2964</v>
      </c>
      <c r="D2982" s="24">
        <v>-22.14</v>
      </c>
      <c r="E2982" s="24">
        <v>-51.17</v>
      </c>
      <c r="F2982" s="25">
        <v>0</v>
      </c>
      <c r="G2982" s="25">
        <v>35</v>
      </c>
      <c r="H2982" s="24" t="s">
        <v>101</v>
      </c>
      <c r="I2982" s="24" t="s">
        <v>5434</v>
      </c>
    </row>
    <row r="2983" spans="1:9" x14ac:dyDescent="0.25">
      <c r="A2983" s="27">
        <v>2407401</v>
      </c>
      <c r="B2983" s="34">
        <v>240740</v>
      </c>
      <c r="C2983" s="26" t="s">
        <v>2965</v>
      </c>
      <c r="D2983" s="26">
        <v>-6.08</v>
      </c>
      <c r="E2983" s="26">
        <v>-37.909999999999997</v>
      </c>
      <c r="F2983" s="27">
        <v>0</v>
      </c>
      <c r="G2983" s="27">
        <v>24</v>
      </c>
      <c r="H2983" s="26" t="s">
        <v>93</v>
      </c>
      <c r="I2983" s="26" t="s">
        <v>92</v>
      </c>
    </row>
    <row r="2984" spans="1:9" x14ac:dyDescent="0.25">
      <c r="A2984" s="25">
        <v>3140530</v>
      </c>
      <c r="B2984" s="33">
        <v>314053</v>
      </c>
      <c r="C2984" s="24" t="s">
        <v>2966</v>
      </c>
      <c r="D2984" s="24">
        <v>-20.25</v>
      </c>
      <c r="E2984" s="24">
        <v>-41.87</v>
      </c>
      <c r="F2984" s="25">
        <v>0</v>
      </c>
      <c r="G2984" s="25">
        <v>31</v>
      </c>
      <c r="H2984" s="24" t="s">
        <v>83</v>
      </c>
      <c r="I2984" s="24" t="s">
        <v>82</v>
      </c>
    </row>
    <row r="2985" spans="1:9" x14ac:dyDescent="0.25">
      <c r="A2985" s="27">
        <v>2804003</v>
      </c>
      <c r="B2985" s="34">
        <v>280400</v>
      </c>
      <c r="C2985" s="26" t="s">
        <v>2967</v>
      </c>
      <c r="D2985" s="26">
        <v>-10.73</v>
      </c>
      <c r="E2985" s="26">
        <v>-37.08</v>
      </c>
      <c r="F2985" s="27">
        <v>0</v>
      </c>
      <c r="G2985" s="27">
        <v>28</v>
      </c>
      <c r="H2985" s="26" t="s">
        <v>103</v>
      </c>
      <c r="I2985" s="26" t="s">
        <v>102</v>
      </c>
    </row>
    <row r="2986" spans="1:9" x14ac:dyDescent="0.25">
      <c r="A2986" s="25">
        <v>4115507</v>
      </c>
      <c r="B2986" s="33">
        <v>411550</v>
      </c>
      <c r="C2986" s="24" t="s">
        <v>2968</v>
      </c>
      <c r="D2986" s="24">
        <v>-23.7</v>
      </c>
      <c r="E2986" s="24">
        <v>-51.63</v>
      </c>
      <c r="F2986" s="25">
        <v>0</v>
      </c>
      <c r="G2986" s="25">
        <v>41</v>
      </c>
      <c r="H2986" s="24" t="s">
        <v>86</v>
      </c>
      <c r="I2986" s="24" t="s">
        <v>5431</v>
      </c>
    </row>
    <row r="2987" spans="1:9" x14ac:dyDescent="0.25">
      <c r="A2987" s="27">
        <v>5212907</v>
      </c>
      <c r="B2987" s="34">
        <v>521290</v>
      </c>
      <c r="C2987" s="26" t="s">
        <v>2969</v>
      </c>
      <c r="D2987" s="26">
        <v>-17.98</v>
      </c>
      <c r="E2987" s="26">
        <v>-48.64</v>
      </c>
      <c r="F2987" s="27">
        <v>0</v>
      </c>
      <c r="G2987" s="27">
        <v>52</v>
      </c>
      <c r="H2987" s="26" t="s">
        <v>76</v>
      </c>
      <c r="I2987" s="26" t="s">
        <v>5428</v>
      </c>
    </row>
    <row r="2988" spans="1:9" x14ac:dyDescent="0.25">
      <c r="A2988" s="25">
        <v>2920908</v>
      </c>
      <c r="B2988" s="33">
        <v>292090</v>
      </c>
      <c r="C2988" s="24" t="s">
        <v>2970</v>
      </c>
      <c r="D2988" s="24">
        <v>-15.56</v>
      </c>
      <c r="E2988" s="24">
        <v>-39.299999999999997</v>
      </c>
      <c r="F2988" s="25">
        <v>0</v>
      </c>
      <c r="G2988" s="25">
        <v>29</v>
      </c>
      <c r="H2988" s="24" t="s">
        <v>71</v>
      </c>
      <c r="I2988" s="24" t="s">
        <v>70</v>
      </c>
    </row>
    <row r="2989" spans="1:9" x14ac:dyDescent="0.25">
      <c r="A2989" s="27">
        <v>2308005</v>
      </c>
      <c r="B2989" s="34">
        <v>230800</v>
      </c>
      <c r="C2989" s="26" t="s">
        <v>2971</v>
      </c>
      <c r="D2989" s="26">
        <v>-3.52</v>
      </c>
      <c r="E2989" s="26">
        <v>-40.340000000000003</v>
      </c>
      <c r="F2989" s="27">
        <v>0</v>
      </c>
      <c r="G2989" s="27">
        <v>23</v>
      </c>
      <c r="H2989" s="26" t="s">
        <v>72</v>
      </c>
      <c r="I2989" s="26" t="s">
        <v>5430</v>
      </c>
    </row>
    <row r="2990" spans="1:9" x14ac:dyDescent="0.25">
      <c r="A2990" s="25">
        <v>2206050</v>
      </c>
      <c r="B2990" s="33">
        <v>220605</v>
      </c>
      <c r="C2990" s="24" t="s">
        <v>2972</v>
      </c>
      <c r="D2990" s="24">
        <v>-7.46</v>
      </c>
      <c r="E2990" s="24">
        <v>-41.12</v>
      </c>
      <c r="F2990" s="25">
        <v>0</v>
      </c>
      <c r="G2990" s="25">
        <v>22</v>
      </c>
      <c r="H2990" s="24" t="s">
        <v>89</v>
      </c>
      <c r="I2990" s="24" t="s">
        <v>5435</v>
      </c>
    </row>
    <row r="2991" spans="1:9" x14ac:dyDescent="0.25">
      <c r="A2991" s="27">
        <v>2509206</v>
      </c>
      <c r="B2991" s="34">
        <v>250920</v>
      </c>
      <c r="C2991" s="26" t="s">
        <v>2973</v>
      </c>
      <c r="D2991" s="26">
        <v>-7.19</v>
      </c>
      <c r="E2991" s="26">
        <v>-35.78</v>
      </c>
      <c r="F2991" s="27">
        <v>0</v>
      </c>
      <c r="G2991" s="27">
        <v>25</v>
      </c>
      <c r="H2991" s="26" t="s">
        <v>85</v>
      </c>
      <c r="I2991" s="26" t="s">
        <v>5437</v>
      </c>
    </row>
    <row r="2992" spans="1:9" x14ac:dyDescent="0.25">
      <c r="A2992" s="25">
        <v>4210605</v>
      </c>
      <c r="B2992" s="33">
        <v>421060</v>
      </c>
      <c r="C2992" s="24" t="s">
        <v>2973</v>
      </c>
      <c r="D2992" s="24">
        <v>-26.61</v>
      </c>
      <c r="E2992" s="24">
        <v>-49</v>
      </c>
      <c r="F2992" s="25">
        <v>0</v>
      </c>
      <c r="G2992" s="25">
        <v>42</v>
      </c>
      <c r="H2992" s="24" t="s">
        <v>100</v>
      </c>
      <c r="I2992" s="24" t="s">
        <v>99</v>
      </c>
    </row>
    <row r="2993" spans="1:9" x14ac:dyDescent="0.25">
      <c r="A2993" s="27">
        <v>4312104</v>
      </c>
      <c r="B2993" s="34">
        <v>431210</v>
      </c>
      <c r="C2993" s="26" t="s">
        <v>2974</v>
      </c>
      <c r="D2993" s="26">
        <v>-29.56</v>
      </c>
      <c r="E2993" s="26">
        <v>-54.45</v>
      </c>
      <c r="F2993" s="27">
        <v>0</v>
      </c>
      <c r="G2993" s="27">
        <v>43</v>
      </c>
      <c r="H2993" s="26" t="s">
        <v>95</v>
      </c>
      <c r="I2993" s="26" t="s">
        <v>94</v>
      </c>
    </row>
    <row r="2994" spans="1:9" x14ac:dyDescent="0.25">
      <c r="A2994" s="25">
        <v>2921005</v>
      </c>
      <c r="B2994" s="33">
        <v>292100</v>
      </c>
      <c r="C2994" s="24" t="s">
        <v>2975</v>
      </c>
      <c r="D2994" s="24">
        <v>-12.52</v>
      </c>
      <c r="E2994" s="24">
        <v>-38.29</v>
      </c>
      <c r="F2994" s="25">
        <v>0</v>
      </c>
      <c r="G2994" s="25">
        <v>29</v>
      </c>
      <c r="H2994" s="24" t="s">
        <v>71</v>
      </c>
      <c r="I2994" s="24" t="s">
        <v>70</v>
      </c>
    </row>
    <row r="2995" spans="1:9" x14ac:dyDescent="0.25">
      <c r="A2995" s="27">
        <v>2705002</v>
      </c>
      <c r="B2995" s="34">
        <v>270500</v>
      </c>
      <c r="C2995" s="26" t="s">
        <v>2976</v>
      </c>
      <c r="D2995" s="26">
        <v>-9.11</v>
      </c>
      <c r="E2995" s="26">
        <v>-37.729999999999997</v>
      </c>
      <c r="F2995" s="27">
        <v>0</v>
      </c>
      <c r="G2995" s="27">
        <v>27</v>
      </c>
      <c r="H2995" s="26" t="s">
        <v>66</v>
      </c>
      <c r="I2995" s="26" t="s">
        <v>65</v>
      </c>
    </row>
    <row r="2996" spans="1:9" x14ac:dyDescent="0.25">
      <c r="A2996" s="25">
        <v>2106409</v>
      </c>
      <c r="B2996" s="33">
        <v>210640</v>
      </c>
      <c r="C2996" s="24" t="s">
        <v>2977</v>
      </c>
      <c r="D2996" s="24">
        <v>-3.62</v>
      </c>
      <c r="E2996" s="24">
        <v>-43.11</v>
      </c>
      <c r="F2996" s="25">
        <v>0</v>
      </c>
      <c r="G2996" s="25">
        <v>21</v>
      </c>
      <c r="H2996" s="24" t="s">
        <v>77</v>
      </c>
      <c r="I2996" s="24" t="s">
        <v>5433</v>
      </c>
    </row>
    <row r="2997" spans="1:9" x14ac:dyDescent="0.25">
      <c r="A2997" s="27">
        <v>3140555</v>
      </c>
      <c r="B2997" s="34">
        <v>314055</v>
      </c>
      <c r="C2997" s="26" t="s">
        <v>2978</v>
      </c>
      <c r="D2997" s="26">
        <v>-15.68</v>
      </c>
      <c r="E2997" s="26">
        <v>-40.74</v>
      </c>
      <c r="F2997" s="27">
        <v>0</v>
      </c>
      <c r="G2997" s="27">
        <v>31</v>
      </c>
      <c r="H2997" s="26" t="s">
        <v>83</v>
      </c>
      <c r="I2997" s="26" t="s">
        <v>82</v>
      </c>
    </row>
    <row r="2998" spans="1:9" x14ac:dyDescent="0.25">
      <c r="A2998" s="25">
        <v>3529302</v>
      </c>
      <c r="B2998" s="33">
        <v>352930</v>
      </c>
      <c r="C2998" s="24" t="s">
        <v>2979</v>
      </c>
      <c r="D2998" s="24">
        <v>-21.6</v>
      </c>
      <c r="E2998" s="24">
        <v>-48.36</v>
      </c>
      <c r="F2998" s="25">
        <v>0</v>
      </c>
      <c r="G2998" s="25">
        <v>35</v>
      </c>
      <c r="H2998" s="24" t="s">
        <v>101</v>
      </c>
      <c r="I2998" s="24" t="s">
        <v>5434</v>
      </c>
    </row>
    <row r="2999" spans="1:9" x14ac:dyDescent="0.25">
      <c r="A2999" s="27">
        <v>2509305</v>
      </c>
      <c r="B2999" s="34">
        <v>250930</v>
      </c>
      <c r="C2999" s="26" t="s">
        <v>2980</v>
      </c>
      <c r="D2999" s="26">
        <v>-6.6</v>
      </c>
      <c r="E2999" s="26">
        <v>-35.049999999999997</v>
      </c>
      <c r="F2999" s="27">
        <v>0</v>
      </c>
      <c r="G2999" s="27">
        <v>25</v>
      </c>
      <c r="H2999" s="26" t="s">
        <v>85</v>
      </c>
      <c r="I2999" s="26" t="s">
        <v>5437</v>
      </c>
    </row>
    <row r="3000" spans="1:9" x14ac:dyDescent="0.25">
      <c r="A3000" s="25">
        <v>1712702</v>
      </c>
      <c r="B3000" s="33">
        <v>171270</v>
      </c>
      <c r="C3000" s="24" t="s">
        <v>2981</v>
      </c>
      <c r="D3000" s="24">
        <v>-10.54</v>
      </c>
      <c r="E3000" s="24">
        <v>-46.42</v>
      </c>
      <c r="F3000" s="25">
        <v>0</v>
      </c>
      <c r="G3000" s="25">
        <v>17</v>
      </c>
      <c r="H3000" s="24" t="s">
        <v>105</v>
      </c>
      <c r="I3000" s="24" t="s">
        <v>104</v>
      </c>
    </row>
    <row r="3001" spans="1:9" x14ac:dyDescent="0.25">
      <c r="A3001" s="27">
        <v>4115606</v>
      </c>
      <c r="B3001" s="34">
        <v>411560</v>
      </c>
      <c r="C3001" s="26" t="s">
        <v>2982</v>
      </c>
      <c r="D3001" s="26">
        <v>-25.24</v>
      </c>
      <c r="E3001" s="26">
        <v>-53.99</v>
      </c>
      <c r="F3001" s="27">
        <v>0</v>
      </c>
      <c r="G3001" s="27">
        <v>41</v>
      </c>
      <c r="H3001" s="26" t="s">
        <v>86</v>
      </c>
      <c r="I3001" s="26" t="s">
        <v>5431</v>
      </c>
    </row>
    <row r="3002" spans="1:9" x14ac:dyDescent="0.25">
      <c r="A3002" s="25">
        <v>3140605</v>
      </c>
      <c r="B3002" s="33">
        <v>314060</v>
      </c>
      <c r="C3002" s="24" t="s">
        <v>2983</v>
      </c>
      <c r="D3002" s="24">
        <v>-18.47</v>
      </c>
      <c r="E3002" s="24">
        <v>-43.06</v>
      </c>
      <c r="F3002" s="25">
        <v>0</v>
      </c>
      <c r="G3002" s="25">
        <v>31</v>
      </c>
      <c r="H3002" s="24" t="s">
        <v>83</v>
      </c>
      <c r="I3002" s="24" t="s">
        <v>82</v>
      </c>
    </row>
    <row r="3003" spans="1:9" x14ac:dyDescent="0.25">
      <c r="A3003" s="27">
        <v>3140704</v>
      </c>
      <c r="B3003" s="34">
        <v>314070</v>
      </c>
      <c r="C3003" s="26" t="s">
        <v>2984</v>
      </c>
      <c r="D3003" s="26">
        <v>-19.98</v>
      </c>
      <c r="E3003" s="26">
        <v>-44.42</v>
      </c>
      <c r="F3003" s="27">
        <v>0</v>
      </c>
      <c r="G3003" s="27">
        <v>31</v>
      </c>
      <c r="H3003" s="26" t="s">
        <v>83</v>
      </c>
      <c r="I3003" s="26" t="s">
        <v>82</v>
      </c>
    </row>
    <row r="3004" spans="1:9" x14ac:dyDescent="0.25">
      <c r="A3004" s="25">
        <v>3171501</v>
      </c>
      <c r="B3004" s="33">
        <v>317150</v>
      </c>
      <c r="C3004" s="24" t="s">
        <v>2985</v>
      </c>
      <c r="D3004" s="24">
        <v>-18.59</v>
      </c>
      <c r="E3004" s="24">
        <v>-41.9</v>
      </c>
      <c r="F3004" s="25">
        <v>0</v>
      </c>
      <c r="G3004" s="25">
        <v>31</v>
      </c>
      <c r="H3004" s="24" t="s">
        <v>83</v>
      </c>
      <c r="I3004" s="24" t="s">
        <v>82</v>
      </c>
    </row>
    <row r="3005" spans="1:9" x14ac:dyDescent="0.25">
      <c r="A3005" s="27">
        <v>3140803</v>
      </c>
      <c r="B3005" s="34">
        <v>314080</v>
      </c>
      <c r="C3005" s="26" t="s">
        <v>2986</v>
      </c>
      <c r="D3005" s="26">
        <v>-21.86</v>
      </c>
      <c r="E3005" s="26">
        <v>-43.31</v>
      </c>
      <c r="F3005" s="27">
        <v>0</v>
      </c>
      <c r="G3005" s="27">
        <v>31</v>
      </c>
      <c r="H3005" s="26" t="s">
        <v>83</v>
      </c>
      <c r="I3005" s="26" t="s">
        <v>82</v>
      </c>
    </row>
    <row r="3006" spans="1:9" x14ac:dyDescent="0.25">
      <c r="A3006" s="25">
        <v>3140852</v>
      </c>
      <c r="B3006" s="33">
        <v>314085</v>
      </c>
      <c r="C3006" s="24" t="s">
        <v>2987</v>
      </c>
      <c r="D3006" s="24">
        <v>-14.85</v>
      </c>
      <c r="E3006" s="24">
        <v>-43.92</v>
      </c>
      <c r="F3006" s="25">
        <v>0</v>
      </c>
      <c r="G3006" s="25">
        <v>31</v>
      </c>
      <c r="H3006" s="24" t="s">
        <v>83</v>
      </c>
      <c r="I3006" s="24" t="s">
        <v>82</v>
      </c>
    </row>
    <row r="3007" spans="1:9" x14ac:dyDescent="0.25">
      <c r="A3007" s="27">
        <v>2206100</v>
      </c>
      <c r="B3007" s="34">
        <v>220610</v>
      </c>
      <c r="C3007" s="26" t="s">
        <v>2988</v>
      </c>
      <c r="D3007" s="26">
        <v>-3.71</v>
      </c>
      <c r="E3007" s="26">
        <v>-42.55</v>
      </c>
      <c r="F3007" s="27">
        <v>0</v>
      </c>
      <c r="G3007" s="27">
        <v>22</v>
      </c>
      <c r="H3007" s="26" t="s">
        <v>89</v>
      </c>
      <c r="I3007" s="26" t="s">
        <v>5435</v>
      </c>
    </row>
    <row r="3008" spans="1:9" x14ac:dyDescent="0.25">
      <c r="A3008" s="25">
        <v>2921054</v>
      </c>
      <c r="B3008" s="33">
        <v>292105</v>
      </c>
      <c r="C3008" s="24" t="s">
        <v>2989</v>
      </c>
      <c r="D3008" s="24">
        <v>-13.9</v>
      </c>
      <c r="E3008" s="24">
        <v>-42.84</v>
      </c>
      <c r="F3008" s="25">
        <v>0</v>
      </c>
      <c r="G3008" s="25">
        <v>29</v>
      </c>
      <c r="H3008" s="24" t="s">
        <v>71</v>
      </c>
      <c r="I3008" s="24" t="s">
        <v>70</v>
      </c>
    </row>
    <row r="3009" spans="1:9" x14ac:dyDescent="0.25">
      <c r="A3009" s="27">
        <v>2106508</v>
      </c>
      <c r="B3009" s="34">
        <v>210650</v>
      </c>
      <c r="C3009" s="26" t="s">
        <v>2990</v>
      </c>
      <c r="D3009" s="26">
        <v>-3.1</v>
      </c>
      <c r="E3009" s="26">
        <v>-45.03</v>
      </c>
      <c r="F3009" s="27">
        <v>0</v>
      </c>
      <c r="G3009" s="27">
        <v>21</v>
      </c>
      <c r="H3009" s="26" t="s">
        <v>77</v>
      </c>
      <c r="I3009" s="26" t="s">
        <v>5433</v>
      </c>
    </row>
    <row r="3010" spans="1:9" x14ac:dyDescent="0.25">
      <c r="A3010" s="25">
        <v>2509339</v>
      </c>
      <c r="B3010" s="33">
        <v>250933</v>
      </c>
      <c r="C3010" s="24" t="s">
        <v>2991</v>
      </c>
      <c r="D3010" s="24">
        <v>-7.12</v>
      </c>
      <c r="E3010" s="24">
        <v>-35.76</v>
      </c>
      <c r="F3010" s="25">
        <v>0</v>
      </c>
      <c r="G3010" s="25">
        <v>25</v>
      </c>
      <c r="H3010" s="24" t="s">
        <v>85</v>
      </c>
      <c r="I3010" s="24" t="s">
        <v>5437</v>
      </c>
    </row>
    <row r="3011" spans="1:9" x14ac:dyDescent="0.25">
      <c r="A3011" s="27">
        <v>4115705</v>
      </c>
      <c r="B3011" s="34">
        <v>411570</v>
      </c>
      <c r="C3011" s="26" t="s">
        <v>2992</v>
      </c>
      <c r="D3011" s="26">
        <v>-25.81</v>
      </c>
      <c r="E3011" s="26">
        <v>-48.54</v>
      </c>
      <c r="F3011" s="27">
        <v>0</v>
      </c>
      <c r="G3011" s="27">
        <v>41</v>
      </c>
      <c r="H3011" s="26" t="s">
        <v>86</v>
      </c>
      <c r="I3011" s="26" t="s">
        <v>5431</v>
      </c>
    </row>
    <row r="3012" spans="1:9" x14ac:dyDescent="0.25">
      <c r="A3012" s="25">
        <v>3140902</v>
      </c>
      <c r="B3012" s="33">
        <v>314090</v>
      </c>
      <c r="C3012" s="24" t="s">
        <v>2993</v>
      </c>
      <c r="D3012" s="24">
        <v>-20.28</v>
      </c>
      <c r="E3012" s="24">
        <v>-42.34</v>
      </c>
      <c r="F3012" s="25">
        <v>0</v>
      </c>
      <c r="G3012" s="25">
        <v>31</v>
      </c>
      <c r="H3012" s="24" t="s">
        <v>83</v>
      </c>
      <c r="I3012" s="24" t="s">
        <v>82</v>
      </c>
    </row>
    <row r="3013" spans="1:9" x14ac:dyDescent="0.25">
      <c r="A3013" s="27">
        <v>4312138</v>
      </c>
      <c r="B3013" s="34">
        <v>431213</v>
      </c>
      <c r="C3013" s="26" t="s">
        <v>2994</v>
      </c>
      <c r="D3013" s="26">
        <v>-28.27</v>
      </c>
      <c r="E3013" s="26">
        <v>-52.19</v>
      </c>
      <c r="F3013" s="27">
        <v>0</v>
      </c>
      <c r="G3013" s="27">
        <v>43</v>
      </c>
      <c r="H3013" s="26" t="s">
        <v>95</v>
      </c>
      <c r="I3013" s="26" t="s">
        <v>94</v>
      </c>
    </row>
    <row r="3014" spans="1:9" x14ac:dyDescent="0.25">
      <c r="A3014" s="25">
        <v>2509370</v>
      </c>
      <c r="B3014" s="33">
        <v>250937</v>
      </c>
      <c r="C3014" s="24" t="s">
        <v>78</v>
      </c>
      <c r="D3014" s="24">
        <v>-6.53</v>
      </c>
      <c r="E3014" s="24">
        <v>-37.72</v>
      </c>
      <c r="F3014" s="25">
        <v>0</v>
      </c>
      <c r="G3014" s="25">
        <v>25</v>
      </c>
      <c r="H3014" s="24" t="s">
        <v>85</v>
      </c>
      <c r="I3014" s="24" t="s">
        <v>5437</v>
      </c>
    </row>
    <row r="3015" spans="1:9" x14ac:dyDescent="0.25">
      <c r="A3015" s="27">
        <v>4312153</v>
      </c>
      <c r="B3015" s="34">
        <v>431215</v>
      </c>
      <c r="C3015" s="26" t="s">
        <v>2995</v>
      </c>
      <c r="D3015" s="26">
        <v>-29.52</v>
      </c>
      <c r="E3015" s="26">
        <v>-52.12</v>
      </c>
      <c r="F3015" s="27">
        <v>0</v>
      </c>
      <c r="G3015" s="27">
        <v>43</v>
      </c>
      <c r="H3015" s="26" t="s">
        <v>95</v>
      </c>
      <c r="I3015" s="26" t="s">
        <v>94</v>
      </c>
    </row>
    <row r="3016" spans="1:9" x14ac:dyDescent="0.25">
      <c r="A3016" s="25">
        <v>4312179</v>
      </c>
      <c r="B3016" s="33">
        <v>431217</v>
      </c>
      <c r="C3016" s="24" t="s">
        <v>2996</v>
      </c>
      <c r="D3016" s="24">
        <v>-28.25</v>
      </c>
      <c r="E3016" s="24">
        <v>-54.61</v>
      </c>
      <c r="F3016" s="25">
        <v>0</v>
      </c>
      <c r="G3016" s="25">
        <v>43</v>
      </c>
      <c r="H3016" s="24" t="s">
        <v>95</v>
      </c>
      <c r="I3016" s="24" t="s">
        <v>94</v>
      </c>
    </row>
    <row r="3017" spans="1:9" x14ac:dyDescent="0.25">
      <c r="A3017" s="27">
        <v>4115739</v>
      </c>
      <c r="B3017" s="34">
        <v>411573</v>
      </c>
      <c r="C3017" s="26" t="s">
        <v>2997</v>
      </c>
      <c r="D3017" s="26">
        <v>-24.7</v>
      </c>
      <c r="E3017" s="26">
        <v>-52.14</v>
      </c>
      <c r="F3017" s="27">
        <v>0</v>
      </c>
      <c r="G3017" s="27">
        <v>41</v>
      </c>
      <c r="H3017" s="26" t="s">
        <v>86</v>
      </c>
      <c r="I3017" s="26" t="s">
        <v>5431</v>
      </c>
    </row>
    <row r="3018" spans="1:9" x14ac:dyDescent="0.25">
      <c r="A3018" s="25">
        <v>3141009</v>
      </c>
      <c r="B3018" s="33">
        <v>314100</v>
      </c>
      <c r="C3018" s="24" t="s">
        <v>2998</v>
      </c>
      <c r="D3018" s="24">
        <v>-15.39</v>
      </c>
      <c r="E3018" s="24">
        <v>-42.86</v>
      </c>
      <c r="F3018" s="25">
        <v>0</v>
      </c>
      <c r="G3018" s="25">
        <v>31</v>
      </c>
      <c r="H3018" s="24" t="s">
        <v>83</v>
      </c>
      <c r="I3018" s="24" t="s">
        <v>82</v>
      </c>
    </row>
    <row r="3019" spans="1:9" x14ac:dyDescent="0.25">
      <c r="A3019" s="27">
        <v>2106607</v>
      </c>
      <c r="B3019" s="34">
        <v>210660</v>
      </c>
      <c r="C3019" s="26" t="s">
        <v>2999</v>
      </c>
      <c r="D3019" s="26">
        <v>-5.51</v>
      </c>
      <c r="E3019" s="26">
        <v>-43.19</v>
      </c>
      <c r="F3019" s="27">
        <v>0</v>
      </c>
      <c r="G3019" s="27">
        <v>21</v>
      </c>
      <c r="H3019" s="26" t="s">
        <v>77</v>
      </c>
      <c r="I3019" s="26" t="s">
        <v>5433</v>
      </c>
    </row>
    <row r="3020" spans="1:9" x14ac:dyDescent="0.25">
      <c r="A3020" s="25">
        <v>2106631</v>
      </c>
      <c r="B3020" s="33">
        <v>210663</v>
      </c>
      <c r="C3020" s="24" t="s">
        <v>3000</v>
      </c>
      <c r="D3020" s="24">
        <v>-3.63</v>
      </c>
      <c r="E3020" s="24">
        <v>-44.55</v>
      </c>
      <c r="F3020" s="25">
        <v>0</v>
      </c>
      <c r="G3020" s="25">
        <v>21</v>
      </c>
      <c r="H3020" s="24" t="s">
        <v>77</v>
      </c>
      <c r="I3020" s="24" t="s">
        <v>5433</v>
      </c>
    </row>
    <row r="3021" spans="1:9" x14ac:dyDescent="0.25">
      <c r="A3021" s="27">
        <v>4210704</v>
      </c>
      <c r="B3021" s="34">
        <v>421070</v>
      </c>
      <c r="C3021" s="26" t="s">
        <v>3001</v>
      </c>
      <c r="D3021" s="26">
        <v>-26.47</v>
      </c>
      <c r="E3021" s="26">
        <v>-51.14</v>
      </c>
      <c r="F3021" s="27">
        <v>0</v>
      </c>
      <c r="G3021" s="27">
        <v>42</v>
      </c>
      <c r="H3021" s="26" t="s">
        <v>100</v>
      </c>
      <c r="I3021" s="26" t="s">
        <v>99</v>
      </c>
    </row>
    <row r="3022" spans="1:9" x14ac:dyDescent="0.25">
      <c r="A3022" s="25">
        <v>3141108</v>
      </c>
      <c r="B3022" s="33">
        <v>314110</v>
      </c>
      <c r="C3022" s="24" t="s">
        <v>3002</v>
      </c>
      <c r="D3022" s="24">
        <v>-19.55</v>
      </c>
      <c r="E3022" s="24">
        <v>-44.08</v>
      </c>
      <c r="F3022" s="25">
        <v>0</v>
      </c>
      <c r="G3022" s="25">
        <v>31</v>
      </c>
      <c r="H3022" s="24" t="s">
        <v>83</v>
      </c>
      <c r="I3022" s="24" t="s">
        <v>82</v>
      </c>
    </row>
    <row r="3023" spans="1:9" x14ac:dyDescent="0.25">
      <c r="A3023" s="27">
        <v>5212956</v>
      </c>
      <c r="B3023" s="34">
        <v>521295</v>
      </c>
      <c r="C3023" s="26" t="s">
        <v>3003</v>
      </c>
      <c r="D3023" s="26">
        <v>-15.44</v>
      </c>
      <c r="E3023" s="26">
        <v>-50.74</v>
      </c>
      <c r="F3023" s="27">
        <v>0</v>
      </c>
      <c r="G3023" s="27">
        <v>52</v>
      </c>
      <c r="H3023" s="26" t="s">
        <v>76</v>
      </c>
      <c r="I3023" s="26" t="s">
        <v>5428</v>
      </c>
    </row>
    <row r="3024" spans="1:9" x14ac:dyDescent="0.25">
      <c r="A3024" s="25">
        <v>2705101</v>
      </c>
      <c r="B3024" s="33">
        <v>270510</v>
      </c>
      <c r="C3024" s="24" t="s">
        <v>3004</v>
      </c>
      <c r="D3024" s="24">
        <v>-9.15</v>
      </c>
      <c r="E3024" s="24">
        <v>-35.53</v>
      </c>
      <c r="F3024" s="25">
        <v>0</v>
      </c>
      <c r="G3024" s="25">
        <v>27</v>
      </c>
      <c r="H3024" s="24" t="s">
        <v>66</v>
      </c>
      <c r="I3024" s="24" t="s">
        <v>65</v>
      </c>
    </row>
    <row r="3025" spans="1:9" x14ac:dyDescent="0.25">
      <c r="A3025" s="27">
        <v>5105606</v>
      </c>
      <c r="B3025" s="34">
        <v>510560</v>
      </c>
      <c r="C3025" s="26" t="s">
        <v>3005</v>
      </c>
      <c r="D3025" s="26">
        <v>-10.050000000000001</v>
      </c>
      <c r="E3025" s="26">
        <v>-54.93</v>
      </c>
      <c r="F3025" s="27">
        <v>0</v>
      </c>
      <c r="G3025" s="27">
        <v>51</v>
      </c>
      <c r="H3025" s="26" t="s">
        <v>79</v>
      </c>
      <c r="I3025" s="26" t="s">
        <v>78</v>
      </c>
    </row>
    <row r="3026" spans="1:9" x14ac:dyDescent="0.25">
      <c r="A3026" s="25">
        <v>2509396</v>
      </c>
      <c r="B3026" s="33">
        <v>250939</v>
      </c>
      <c r="C3026" s="24" t="s">
        <v>3006</v>
      </c>
      <c r="D3026" s="24">
        <v>-7.26</v>
      </c>
      <c r="E3026" s="24">
        <v>-37.35</v>
      </c>
      <c r="F3026" s="25">
        <v>0</v>
      </c>
      <c r="G3026" s="25">
        <v>25</v>
      </c>
      <c r="H3026" s="24" t="s">
        <v>85</v>
      </c>
      <c r="I3026" s="24" t="s">
        <v>5437</v>
      </c>
    </row>
    <row r="3027" spans="1:9" x14ac:dyDescent="0.25">
      <c r="A3027" s="27">
        <v>3141207</v>
      </c>
      <c r="B3027" s="34">
        <v>314120</v>
      </c>
      <c r="C3027" s="26" t="s">
        <v>3007</v>
      </c>
      <c r="D3027" s="26">
        <v>-19.22</v>
      </c>
      <c r="E3027" s="26">
        <v>-45.96</v>
      </c>
      <c r="F3027" s="27">
        <v>0</v>
      </c>
      <c r="G3027" s="27">
        <v>31</v>
      </c>
      <c r="H3027" s="26" t="s">
        <v>83</v>
      </c>
      <c r="I3027" s="26" t="s">
        <v>82</v>
      </c>
    </row>
    <row r="3028" spans="1:9" x14ac:dyDescent="0.25">
      <c r="A3028" s="25">
        <v>3529401</v>
      </c>
      <c r="B3028" s="33">
        <v>352940</v>
      </c>
      <c r="C3028" s="24" t="s">
        <v>3008</v>
      </c>
      <c r="D3028" s="24">
        <v>-23.66</v>
      </c>
      <c r="E3028" s="24">
        <v>-46.46</v>
      </c>
      <c r="F3028" s="25">
        <v>0</v>
      </c>
      <c r="G3028" s="25">
        <v>35</v>
      </c>
      <c r="H3028" s="24" t="s">
        <v>101</v>
      </c>
      <c r="I3028" s="24" t="s">
        <v>5434</v>
      </c>
    </row>
    <row r="3029" spans="1:9" x14ac:dyDescent="0.25">
      <c r="A3029" s="27">
        <v>4115754</v>
      </c>
      <c r="B3029" s="34">
        <v>411575</v>
      </c>
      <c r="C3029" s="26" t="s">
        <v>3009</v>
      </c>
      <c r="D3029" s="26">
        <v>-23.9</v>
      </c>
      <c r="E3029" s="26">
        <v>-51.22</v>
      </c>
      <c r="F3029" s="27">
        <v>0</v>
      </c>
      <c r="G3029" s="27">
        <v>41</v>
      </c>
      <c r="H3029" s="26" t="s">
        <v>86</v>
      </c>
      <c r="I3029" s="26" t="s">
        <v>5431</v>
      </c>
    </row>
    <row r="3030" spans="1:9" x14ac:dyDescent="0.25">
      <c r="A3030" s="25">
        <v>1302900</v>
      </c>
      <c r="B3030" s="33">
        <v>130290</v>
      </c>
      <c r="C3030" s="24" t="s">
        <v>3010</v>
      </c>
      <c r="D3030" s="24">
        <v>-3.38</v>
      </c>
      <c r="E3030" s="24">
        <v>-57.71</v>
      </c>
      <c r="F3030" s="25">
        <v>0</v>
      </c>
      <c r="G3030" s="25">
        <v>13</v>
      </c>
      <c r="H3030" s="24" t="s">
        <v>69</v>
      </c>
      <c r="I3030" s="24" t="s">
        <v>68</v>
      </c>
    </row>
    <row r="3031" spans="1:9" x14ac:dyDescent="0.25">
      <c r="A3031" s="27">
        <v>5213004</v>
      </c>
      <c r="B3031" s="34">
        <v>521300</v>
      </c>
      <c r="C3031" s="26" t="s">
        <v>3011</v>
      </c>
      <c r="D3031" s="26">
        <v>-17.97</v>
      </c>
      <c r="E3031" s="26">
        <v>-50.33</v>
      </c>
      <c r="F3031" s="27">
        <v>0</v>
      </c>
      <c r="G3031" s="27">
        <v>52</v>
      </c>
      <c r="H3031" s="26" t="s">
        <v>76</v>
      </c>
      <c r="I3031" s="26" t="s">
        <v>5428</v>
      </c>
    </row>
    <row r="3032" spans="1:9" x14ac:dyDescent="0.25">
      <c r="A3032" s="25">
        <v>1712801</v>
      </c>
      <c r="B3032" s="33">
        <v>171280</v>
      </c>
      <c r="C3032" s="24" t="s">
        <v>3012</v>
      </c>
      <c r="D3032" s="24">
        <v>-5.95</v>
      </c>
      <c r="E3032" s="24">
        <v>-47.5</v>
      </c>
      <c r="F3032" s="25">
        <v>0</v>
      </c>
      <c r="G3032" s="25">
        <v>17</v>
      </c>
      <c r="H3032" s="24" t="s">
        <v>105</v>
      </c>
      <c r="I3032" s="24" t="s">
        <v>104</v>
      </c>
    </row>
    <row r="3033" spans="1:9" x14ac:dyDescent="0.25">
      <c r="A3033" s="27">
        <v>2308104</v>
      </c>
      <c r="B3033" s="34">
        <v>230810</v>
      </c>
      <c r="C3033" s="26" t="s">
        <v>3013</v>
      </c>
      <c r="D3033" s="26">
        <v>-7.38</v>
      </c>
      <c r="E3033" s="26">
        <v>-38.770000000000003</v>
      </c>
      <c r="F3033" s="27">
        <v>0</v>
      </c>
      <c r="G3033" s="27">
        <v>23</v>
      </c>
      <c r="H3033" s="26" t="s">
        <v>72</v>
      </c>
      <c r="I3033" s="26" t="s">
        <v>5430</v>
      </c>
    </row>
    <row r="3034" spans="1:9" x14ac:dyDescent="0.25">
      <c r="A3034" s="25">
        <v>2407500</v>
      </c>
      <c r="B3034" s="33">
        <v>240750</v>
      </c>
      <c r="C3034" s="24" t="s">
        <v>3014</v>
      </c>
      <c r="D3034" s="24">
        <v>-5.51</v>
      </c>
      <c r="E3034" s="24">
        <v>-35.26</v>
      </c>
      <c r="F3034" s="25">
        <v>0</v>
      </c>
      <c r="G3034" s="25">
        <v>24</v>
      </c>
      <c r="H3034" s="24" t="s">
        <v>93</v>
      </c>
      <c r="I3034" s="24" t="s">
        <v>92</v>
      </c>
    </row>
    <row r="3035" spans="1:9" x14ac:dyDescent="0.25">
      <c r="A3035" s="27">
        <v>4312203</v>
      </c>
      <c r="B3035" s="34">
        <v>431220</v>
      </c>
      <c r="C3035" s="26" t="s">
        <v>3015</v>
      </c>
      <c r="D3035" s="26">
        <v>-27.63</v>
      </c>
      <c r="E3035" s="26">
        <v>-51.8</v>
      </c>
      <c r="F3035" s="27">
        <v>0</v>
      </c>
      <c r="G3035" s="27">
        <v>43</v>
      </c>
      <c r="H3035" s="26" t="s">
        <v>95</v>
      </c>
      <c r="I3035" s="26" t="s">
        <v>94</v>
      </c>
    </row>
    <row r="3036" spans="1:9" x14ac:dyDescent="0.25">
      <c r="A3036" s="25">
        <v>1600402</v>
      </c>
      <c r="B3036" s="33">
        <v>160040</v>
      </c>
      <c r="C3036" s="24" t="s">
        <v>3016</v>
      </c>
      <c r="D3036" s="24">
        <v>-0.11</v>
      </c>
      <c r="E3036" s="24">
        <v>-51.28</v>
      </c>
      <c r="F3036" s="25">
        <v>0</v>
      </c>
      <c r="G3036" s="25">
        <v>16</v>
      </c>
      <c r="H3036" s="24" t="s">
        <v>67</v>
      </c>
      <c r="I3036" s="24" t="s">
        <v>5432</v>
      </c>
    </row>
    <row r="3037" spans="1:9" x14ac:dyDescent="0.25">
      <c r="A3037" s="27">
        <v>3141306</v>
      </c>
      <c r="B3037" s="34">
        <v>314130</v>
      </c>
      <c r="C3037" s="26" t="s">
        <v>3017</v>
      </c>
      <c r="D3037" s="26">
        <v>-19.989999999999998</v>
      </c>
      <c r="E3037" s="26">
        <v>-46.22</v>
      </c>
      <c r="F3037" s="27">
        <v>0</v>
      </c>
      <c r="G3037" s="27">
        <v>31</v>
      </c>
      <c r="H3037" s="26" t="s">
        <v>83</v>
      </c>
      <c r="I3037" s="26" t="s">
        <v>82</v>
      </c>
    </row>
    <row r="3038" spans="1:9" x14ac:dyDescent="0.25">
      <c r="A3038" s="25">
        <v>2921104</v>
      </c>
      <c r="B3038" s="33">
        <v>292110</v>
      </c>
      <c r="C3038" s="24" t="s">
        <v>3018</v>
      </c>
      <c r="D3038" s="24">
        <v>-17.37</v>
      </c>
      <c r="E3038" s="24">
        <v>-40.22</v>
      </c>
      <c r="F3038" s="25">
        <v>0</v>
      </c>
      <c r="G3038" s="25">
        <v>29</v>
      </c>
      <c r="H3038" s="24" t="s">
        <v>71</v>
      </c>
      <c r="I3038" s="24" t="s">
        <v>70</v>
      </c>
    </row>
    <row r="3039" spans="1:9" x14ac:dyDescent="0.25">
      <c r="A3039" s="27">
        <v>4115804</v>
      </c>
      <c r="B3039" s="34">
        <v>411580</v>
      </c>
      <c r="C3039" s="26" t="s">
        <v>3019</v>
      </c>
      <c r="D3039" s="26">
        <v>-25.29</v>
      </c>
      <c r="E3039" s="26">
        <v>-54.09</v>
      </c>
      <c r="F3039" s="27">
        <v>0</v>
      </c>
      <c r="G3039" s="27">
        <v>41</v>
      </c>
      <c r="H3039" s="26" t="s">
        <v>86</v>
      </c>
      <c r="I3039" s="26" t="s">
        <v>5431</v>
      </c>
    </row>
    <row r="3040" spans="1:9" x14ac:dyDescent="0.25">
      <c r="A3040" s="25">
        <v>1504455</v>
      </c>
      <c r="B3040" s="33">
        <v>150445</v>
      </c>
      <c r="C3040" s="24" t="s">
        <v>3020</v>
      </c>
      <c r="D3040" s="24">
        <v>-3.44</v>
      </c>
      <c r="E3040" s="24">
        <v>-52.88</v>
      </c>
      <c r="F3040" s="25">
        <v>0</v>
      </c>
      <c r="G3040" s="25">
        <v>15</v>
      </c>
      <c r="H3040" s="24" t="s">
        <v>84</v>
      </c>
      <c r="I3040" s="24" t="s">
        <v>5429</v>
      </c>
    </row>
    <row r="3041" spans="1:9" x14ac:dyDescent="0.25">
      <c r="A3041" s="27">
        <v>3141405</v>
      </c>
      <c r="B3041" s="34">
        <v>314140</v>
      </c>
      <c r="C3041" s="26" t="s">
        <v>3021</v>
      </c>
      <c r="D3041" s="26">
        <v>-16.22</v>
      </c>
      <c r="E3041" s="26">
        <v>-41.47</v>
      </c>
      <c r="F3041" s="27">
        <v>0</v>
      </c>
      <c r="G3041" s="27">
        <v>31</v>
      </c>
      <c r="H3041" s="26" t="s">
        <v>83</v>
      </c>
      <c r="I3041" s="26" t="s">
        <v>82</v>
      </c>
    </row>
    <row r="3042" spans="1:9" x14ac:dyDescent="0.25">
      <c r="A3042" s="25">
        <v>4210803</v>
      </c>
      <c r="B3042" s="33">
        <v>421080</v>
      </c>
      <c r="C3042" s="24" t="s">
        <v>3022</v>
      </c>
      <c r="D3042" s="24">
        <v>-28.82</v>
      </c>
      <c r="E3042" s="24">
        <v>-49.63</v>
      </c>
      <c r="F3042" s="25">
        <v>0</v>
      </c>
      <c r="G3042" s="25">
        <v>42</v>
      </c>
      <c r="H3042" s="24" t="s">
        <v>100</v>
      </c>
      <c r="I3042" s="24" t="s">
        <v>99</v>
      </c>
    </row>
    <row r="3043" spans="1:9" x14ac:dyDescent="0.25">
      <c r="A3043" s="27">
        <v>1504505</v>
      </c>
      <c r="B3043" s="34">
        <v>150450</v>
      </c>
      <c r="C3043" s="26" t="s">
        <v>3023</v>
      </c>
      <c r="D3043" s="26">
        <v>-1.8</v>
      </c>
      <c r="E3043" s="26">
        <v>-50.71</v>
      </c>
      <c r="F3043" s="27">
        <v>0</v>
      </c>
      <c r="G3043" s="27">
        <v>15</v>
      </c>
      <c r="H3043" s="26" t="s">
        <v>84</v>
      </c>
      <c r="I3043" s="26" t="s">
        <v>5429</v>
      </c>
    </row>
    <row r="3044" spans="1:9" x14ac:dyDescent="0.25">
      <c r="A3044" s="25">
        <v>3302809</v>
      </c>
      <c r="B3044" s="33">
        <v>330280</v>
      </c>
      <c r="C3044" s="24" t="s">
        <v>3024</v>
      </c>
      <c r="D3044" s="24">
        <v>-22.52</v>
      </c>
      <c r="E3044" s="24">
        <v>-43.73</v>
      </c>
      <c r="F3044" s="25">
        <v>0</v>
      </c>
      <c r="G3044" s="25">
        <v>33</v>
      </c>
      <c r="H3044" s="24" t="s">
        <v>91</v>
      </c>
      <c r="I3044" s="24" t="s">
        <v>90</v>
      </c>
    </row>
    <row r="3045" spans="1:9" x14ac:dyDescent="0.25">
      <c r="A3045" s="27">
        <v>3141504</v>
      </c>
      <c r="B3045" s="34">
        <v>314150</v>
      </c>
      <c r="C3045" s="26" t="s">
        <v>3025</v>
      </c>
      <c r="D3045" s="26">
        <v>-18.66</v>
      </c>
      <c r="E3045" s="26">
        <v>-41.4</v>
      </c>
      <c r="F3045" s="27">
        <v>0</v>
      </c>
      <c r="G3045" s="27">
        <v>31</v>
      </c>
      <c r="H3045" s="26" t="s">
        <v>83</v>
      </c>
      <c r="I3045" s="26" t="s">
        <v>82</v>
      </c>
    </row>
    <row r="3046" spans="1:9" x14ac:dyDescent="0.25">
      <c r="A3046" s="25">
        <v>3529500</v>
      </c>
      <c r="B3046" s="33">
        <v>352950</v>
      </c>
      <c r="C3046" s="24" t="s">
        <v>3026</v>
      </c>
      <c r="D3046" s="24">
        <v>-21.16</v>
      </c>
      <c r="E3046" s="24">
        <v>-49.58</v>
      </c>
      <c r="F3046" s="25">
        <v>0</v>
      </c>
      <c r="G3046" s="25">
        <v>35</v>
      </c>
      <c r="H3046" s="24" t="s">
        <v>101</v>
      </c>
      <c r="I3046" s="24" t="s">
        <v>5434</v>
      </c>
    </row>
    <row r="3047" spans="1:9" x14ac:dyDescent="0.25">
      <c r="A3047" s="27">
        <v>4115853</v>
      </c>
      <c r="B3047" s="34">
        <v>411585</v>
      </c>
      <c r="C3047" s="26" t="s">
        <v>3027</v>
      </c>
      <c r="D3047" s="26">
        <v>-24.45</v>
      </c>
      <c r="E3047" s="26">
        <v>-54.16</v>
      </c>
      <c r="F3047" s="27">
        <v>0</v>
      </c>
      <c r="G3047" s="27">
        <v>41</v>
      </c>
      <c r="H3047" s="26" t="s">
        <v>86</v>
      </c>
      <c r="I3047" s="26" t="s">
        <v>5431</v>
      </c>
    </row>
    <row r="3048" spans="1:9" x14ac:dyDescent="0.25">
      <c r="A3048" s="25">
        <v>3141603</v>
      </c>
      <c r="B3048" s="33">
        <v>314160</v>
      </c>
      <c r="C3048" s="24" t="s">
        <v>3028</v>
      </c>
      <c r="D3048" s="24">
        <v>-21.19</v>
      </c>
      <c r="E3048" s="24">
        <v>-43.34</v>
      </c>
      <c r="F3048" s="25">
        <v>0</v>
      </c>
      <c r="G3048" s="25">
        <v>31</v>
      </c>
      <c r="H3048" s="24" t="s">
        <v>83</v>
      </c>
      <c r="I3048" s="24" t="s">
        <v>82</v>
      </c>
    </row>
    <row r="3049" spans="1:9" x14ac:dyDescent="0.25">
      <c r="A3049" s="27">
        <v>3529609</v>
      </c>
      <c r="B3049" s="34">
        <v>352960</v>
      </c>
      <c r="C3049" s="26" t="s">
        <v>3029</v>
      </c>
      <c r="D3049" s="26">
        <v>-20.350000000000001</v>
      </c>
      <c r="E3049" s="26">
        <v>-50.17</v>
      </c>
      <c r="F3049" s="27">
        <v>0</v>
      </c>
      <c r="G3049" s="27">
        <v>35</v>
      </c>
      <c r="H3049" s="26" t="s">
        <v>101</v>
      </c>
      <c r="I3049" s="26" t="s">
        <v>5434</v>
      </c>
    </row>
    <row r="3050" spans="1:9" x14ac:dyDescent="0.25">
      <c r="A3050" s="25">
        <v>2308203</v>
      </c>
      <c r="B3050" s="33">
        <v>230820</v>
      </c>
      <c r="C3050" s="24" t="s">
        <v>3030</v>
      </c>
      <c r="D3050" s="24">
        <v>-3.54</v>
      </c>
      <c r="E3050" s="24">
        <v>-40.450000000000003</v>
      </c>
      <c r="F3050" s="25">
        <v>0</v>
      </c>
      <c r="G3050" s="25">
        <v>23</v>
      </c>
      <c r="H3050" s="24" t="s">
        <v>72</v>
      </c>
      <c r="I3050" s="24" t="s">
        <v>5430</v>
      </c>
    </row>
    <row r="3051" spans="1:9" x14ac:dyDescent="0.25">
      <c r="A3051" s="27">
        <v>3529658</v>
      </c>
      <c r="B3051" s="34">
        <v>352965</v>
      </c>
      <c r="C3051" s="26" t="s">
        <v>3031</v>
      </c>
      <c r="D3051" s="26">
        <v>-19.96</v>
      </c>
      <c r="E3051" s="26">
        <v>-50.63</v>
      </c>
      <c r="F3051" s="27">
        <v>0</v>
      </c>
      <c r="G3051" s="27">
        <v>35</v>
      </c>
      <c r="H3051" s="26" t="s">
        <v>101</v>
      </c>
      <c r="I3051" s="26" t="s">
        <v>5434</v>
      </c>
    </row>
    <row r="3052" spans="1:9" x14ac:dyDescent="0.25">
      <c r="A3052" s="25">
        <v>3302858</v>
      </c>
      <c r="B3052" s="33">
        <v>330285</v>
      </c>
      <c r="C3052" s="24" t="s">
        <v>3032</v>
      </c>
      <c r="D3052" s="24">
        <v>-22.78</v>
      </c>
      <c r="E3052" s="24">
        <v>-43.42</v>
      </c>
      <c r="F3052" s="25">
        <v>0</v>
      </c>
      <c r="G3052" s="25">
        <v>33</v>
      </c>
      <c r="H3052" s="24" t="s">
        <v>91</v>
      </c>
      <c r="I3052" s="24" t="s">
        <v>90</v>
      </c>
    </row>
    <row r="3053" spans="1:9" x14ac:dyDescent="0.25">
      <c r="A3053" s="27">
        <v>3141702</v>
      </c>
      <c r="B3053" s="34">
        <v>314170</v>
      </c>
      <c r="C3053" s="26" t="s">
        <v>3032</v>
      </c>
      <c r="D3053" s="26">
        <v>-19.22</v>
      </c>
      <c r="E3053" s="26">
        <v>-42.6</v>
      </c>
      <c r="F3053" s="27">
        <v>0</v>
      </c>
      <c r="G3053" s="27">
        <v>31</v>
      </c>
      <c r="H3053" s="26" t="s">
        <v>83</v>
      </c>
      <c r="I3053" s="26" t="s">
        <v>82</v>
      </c>
    </row>
    <row r="3054" spans="1:9" x14ac:dyDescent="0.25">
      <c r="A3054" s="25">
        <v>2705200</v>
      </c>
      <c r="B3054" s="33">
        <v>270520</v>
      </c>
      <c r="C3054" s="24" t="s">
        <v>3033</v>
      </c>
      <c r="D3054" s="24">
        <v>-9.3800000000000008</v>
      </c>
      <c r="E3054" s="24">
        <v>-35.840000000000003</v>
      </c>
      <c r="F3054" s="25">
        <v>0</v>
      </c>
      <c r="G3054" s="25">
        <v>27</v>
      </c>
      <c r="H3054" s="24" t="s">
        <v>66</v>
      </c>
      <c r="I3054" s="24" t="s">
        <v>65</v>
      </c>
    </row>
    <row r="3055" spans="1:9" x14ac:dyDescent="0.25">
      <c r="A3055" s="27">
        <v>2407609</v>
      </c>
      <c r="B3055" s="34">
        <v>240760</v>
      </c>
      <c r="C3055" s="26" t="s">
        <v>3034</v>
      </c>
      <c r="D3055" s="26">
        <v>-6.07</v>
      </c>
      <c r="E3055" s="26">
        <v>-37.51</v>
      </c>
      <c r="F3055" s="27">
        <v>0</v>
      </c>
      <c r="G3055" s="27">
        <v>24</v>
      </c>
      <c r="H3055" s="26" t="s">
        <v>93</v>
      </c>
      <c r="I3055" s="26" t="s">
        <v>92</v>
      </c>
    </row>
    <row r="3056" spans="1:9" x14ac:dyDescent="0.25">
      <c r="A3056" s="25">
        <v>2206209</v>
      </c>
      <c r="B3056" s="33">
        <v>220620</v>
      </c>
      <c r="C3056" s="24" t="s">
        <v>3035</v>
      </c>
      <c r="D3056" s="24">
        <v>-4.16</v>
      </c>
      <c r="E3056" s="24">
        <v>-42.89</v>
      </c>
      <c r="F3056" s="25">
        <v>0</v>
      </c>
      <c r="G3056" s="25">
        <v>22</v>
      </c>
      <c r="H3056" s="24" t="s">
        <v>89</v>
      </c>
      <c r="I3056" s="24" t="s">
        <v>5435</v>
      </c>
    </row>
    <row r="3057" spans="1:9" x14ac:dyDescent="0.25">
      <c r="A3057" s="27">
        <v>2921203</v>
      </c>
      <c r="B3057" s="34">
        <v>292120</v>
      </c>
      <c r="C3057" s="26" t="s">
        <v>3036</v>
      </c>
      <c r="D3057" s="26">
        <v>-11.42</v>
      </c>
      <c r="E3057" s="26">
        <v>-40.590000000000003</v>
      </c>
      <c r="F3057" s="27">
        <v>0</v>
      </c>
      <c r="G3057" s="27">
        <v>29</v>
      </c>
      <c r="H3057" s="26" t="s">
        <v>71</v>
      </c>
      <c r="I3057" s="26" t="s">
        <v>70</v>
      </c>
    </row>
    <row r="3058" spans="1:9" x14ac:dyDescent="0.25">
      <c r="A3058" s="25">
        <v>2206308</v>
      </c>
      <c r="B3058" s="33">
        <v>220630</v>
      </c>
      <c r="C3058" s="24" t="s">
        <v>3037</v>
      </c>
      <c r="D3058" s="24">
        <v>-5.68</v>
      </c>
      <c r="E3058" s="24">
        <v>-42.73</v>
      </c>
      <c r="F3058" s="25">
        <v>0</v>
      </c>
      <c r="G3058" s="25">
        <v>22</v>
      </c>
      <c r="H3058" s="24" t="s">
        <v>89</v>
      </c>
      <c r="I3058" s="24" t="s">
        <v>5435</v>
      </c>
    </row>
    <row r="3059" spans="1:9" x14ac:dyDescent="0.25">
      <c r="A3059" s="27">
        <v>3302908</v>
      </c>
      <c r="B3059" s="34">
        <v>330290</v>
      </c>
      <c r="C3059" s="26" t="s">
        <v>3038</v>
      </c>
      <c r="D3059" s="26">
        <v>-22.45</v>
      </c>
      <c r="E3059" s="26">
        <v>-43.46</v>
      </c>
      <c r="F3059" s="27">
        <v>0</v>
      </c>
      <c r="G3059" s="27">
        <v>33</v>
      </c>
      <c r="H3059" s="26" t="s">
        <v>91</v>
      </c>
      <c r="I3059" s="26" t="s">
        <v>90</v>
      </c>
    </row>
    <row r="3060" spans="1:9" x14ac:dyDescent="0.25">
      <c r="A3060" s="25">
        <v>3529708</v>
      </c>
      <c r="B3060" s="33">
        <v>352970</v>
      </c>
      <c r="C3060" s="24" t="s">
        <v>3039</v>
      </c>
      <c r="D3060" s="24">
        <v>-20.170000000000002</v>
      </c>
      <c r="E3060" s="24">
        <v>-48.03</v>
      </c>
      <c r="F3060" s="25">
        <v>0</v>
      </c>
      <c r="G3060" s="25">
        <v>35</v>
      </c>
      <c r="H3060" s="24" t="s">
        <v>101</v>
      </c>
      <c r="I3060" s="24" t="s">
        <v>5434</v>
      </c>
    </row>
    <row r="3061" spans="1:9" x14ac:dyDescent="0.25">
      <c r="A3061" s="27">
        <v>2308302</v>
      </c>
      <c r="B3061" s="34">
        <v>230830</v>
      </c>
      <c r="C3061" s="26" t="s">
        <v>3040</v>
      </c>
      <c r="D3061" s="26">
        <v>-7.31</v>
      </c>
      <c r="E3061" s="26">
        <v>-38.94</v>
      </c>
      <c r="F3061" s="27">
        <v>0</v>
      </c>
      <c r="G3061" s="27">
        <v>23</v>
      </c>
      <c r="H3061" s="26" t="s">
        <v>72</v>
      </c>
      <c r="I3061" s="26" t="s">
        <v>5430</v>
      </c>
    </row>
    <row r="3062" spans="1:9" x14ac:dyDescent="0.25">
      <c r="A3062" s="25">
        <v>2921302</v>
      </c>
      <c r="B3062" s="33">
        <v>292130</v>
      </c>
      <c r="C3062" s="24" t="s">
        <v>3040</v>
      </c>
      <c r="D3062" s="24">
        <v>-12.86</v>
      </c>
      <c r="E3062" s="24">
        <v>-39.85</v>
      </c>
      <c r="F3062" s="25">
        <v>0</v>
      </c>
      <c r="G3062" s="25">
        <v>29</v>
      </c>
      <c r="H3062" s="24" t="s">
        <v>71</v>
      </c>
      <c r="I3062" s="24" t="s">
        <v>70</v>
      </c>
    </row>
    <row r="3063" spans="1:9" x14ac:dyDescent="0.25">
      <c r="A3063" s="27">
        <v>2106672</v>
      </c>
      <c r="B3063" s="34">
        <v>210667</v>
      </c>
      <c r="C3063" s="26" t="s">
        <v>3041</v>
      </c>
      <c r="D3063" s="26">
        <v>-3.58</v>
      </c>
      <c r="E3063" s="26">
        <v>-42.6</v>
      </c>
      <c r="F3063" s="27">
        <v>0</v>
      </c>
      <c r="G3063" s="27">
        <v>21</v>
      </c>
      <c r="H3063" s="26" t="s">
        <v>77</v>
      </c>
      <c r="I3063" s="26" t="s">
        <v>5433</v>
      </c>
    </row>
    <row r="3064" spans="1:9" x14ac:dyDescent="0.25">
      <c r="A3064" s="25">
        <v>2308351</v>
      </c>
      <c r="B3064" s="33">
        <v>230835</v>
      </c>
      <c r="C3064" s="24" t="s">
        <v>3042</v>
      </c>
      <c r="D3064" s="24">
        <v>-5.67</v>
      </c>
      <c r="E3064" s="24">
        <v>-39.19</v>
      </c>
      <c r="F3064" s="25">
        <v>0</v>
      </c>
      <c r="G3064" s="25">
        <v>23</v>
      </c>
      <c r="H3064" s="24" t="s">
        <v>72</v>
      </c>
      <c r="I3064" s="24" t="s">
        <v>5430</v>
      </c>
    </row>
    <row r="3065" spans="1:9" x14ac:dyDescent="0.25">
      <c r="A3065" s="27">
        <v>2206357</v>
      </c>
      <c r="B3065" s="34">
        <v>220635</v>
      </c>
      <c r="C3065" s="26" t="s">
        <v>3043</v>
      </c>
      <c r="D3065" s="26">
        <v>-4.68</v>
      </c>
      <c r="E3065" s="26">
        <v>-41.42</v>
      </c>
      <c r="F3065" s="27">
        <v>0</v>
      </c>
      <c r="G3065" s="27">
        <v>22</v>
      </c>
      <c r="H3065" s="26" t="s">
        <v>89</v>
      </c>
      <c r="I3065" s="26" t="s">
        <v>5435</v>
      </c>
    </row>
    <row r="3066" spans="1:9" x14ac:dyDescent="0.25">
      <c r="A3066" s="25">
        <v>5213053</v>
      </c>
      <c r="B3066" s="33">
        <v>521305</v>
      </c>
      <c r="C3066" s="24" t="s">
        <v>3044</v>
      </c>
      <c r="D3066" s="24">
        <v>-15.05</v>
      </c>
      <c r="E3066" s="24">
        <v>-48.16</v>
      </c>
      <c r="F3066" s="25">
        <v>0</v>
      </c>
      <c r="G3066" s="25">
        <v>52</v>
      </c>
      <c r="H3066" s="24" t="s">
        <v>76</v>
      </c>
      <c r="I3066" s="24" t="s">
        <v>5428</v>
      </c>
    </row>
    <row r="3067" spans="1:9" x14ac:dyDescent="0.25">
      <c r="A3067" s="27">
        <v>3203403</v>
      </c>
      <c r="B3067" s="34">
        <v>320340</v>
      </c>
      <c r="C3067" s="26" t="s">
        <v>3045</v>
      </c>
      <c r="D3067" s="26">
        <v>-21.06</v>
      </c>
      <c r="E3067" s="26">
        <v>-41.36</v>
      </c>
      <c r="F3067" s="27">
        <v>0</v>
      </c>
      <c r="G3067" s="27">
        <v>32</v>
      </c>
      <c r="H3067" s="26" t="s">
        <v>75</v>
      </c>
      <c r="I3067" s="26" t="s">
        <v>5436</v>
      </c>
    </row>
    <row r="3068" spans="1:9" x14ac:dyDescent="0.25">
      <c r="A3068" s="25">
        <v>5213087</v>
      </c>
      <c r="B3068" s="33">
        <v>521308</v>
      </c>
      <c r="C3068" s="24" t="s">
        <v>3046</v>
      </c>
      <c r="D3068" s="24">
        <v>-13.53</v>
      </c>
      <c r="E3068" s="24">
        <v>-48.22</v>
      </c>
      <c r="F3068" s="25">
        <v>0</v>
      </c>
      <c r="G3068" s="25">
        <v>52</v>
      </c>
      <c r="H3068" s="24" t="s">
        <v>76</v>
      </c>
      <c r="I3068" s="24" t="s">
        <v>5428</v>
      </c>
    </row>
    <row r="3069" spans="1:9" x14ac:dyDescent="0.25">
      <c r="A3069" s="27">
        <v>2705309</v>
      </c>
      <c r="B3069" s="34">
        <v>270530</v>
      </c>
      <c r="C3069" s="26" t="s">
        <v>3047</v>
      </c>
      <c r="D3069" s="26">
        <v>-9.3000000000000007</v>
      </c>
      <c r="E3069" s="26">
        <v>-36.86</v>
      </c>
      <c r="F3069" s="27">
        <v>0</v>
      </c>
      <c r="G3069" s="27">
        <v>27</v>
      </c>
      <c r="H3069" s="26" t="s">
        <v>66</v>
      </c>
      <c r="I3069" s="26" t="s">
        <v>65</v>
      </c>
    </row>
    <row r="3070" spans="1:9" x14ac:dyDescent="0.25">
      <c r="A3070" s="25">
        <v>4312252</v>
      </c>
      <c r="B3070" s="33">
        <v>431225</v>
      </c>
      <c r="C3070" s="24" t="s">
        <v>3048</v>
      </c>
      <c r="D3070" s="24">
        <v>-30.12</v>
      </c>
      <c r="E3070" s="24">
        <v>-52.04</v>
      </c>
      <c r="F3070" s="25">
        <v>0</v>
      </c>
      <c r="G3070" s="25">
        <v>43</v>
      </c>
      <c r="H3070" s="24" t="s">
        <v>95</v>
      </c>
      <c r="I3070" s="24" t="s">
        <v>94</v>
      </c>
    </row>
    <row r="3071" spans="1:9" x14ac:dyDescent="0.25">
      <c r="A3071" s="27">
        <v>3141801</v>
      </c>
      <c r="B3071" s="34">
        <v>314180</v>
      </c>
      <c r="C3071" s="26" t="s">
        <v>3049</v>
      </c>
      <c r="D3071" s="26">
        <v>-17.21</v>
      </c>
      <c r="E3071" s="26">
        <v>-42.59</v>
      </c>
      <c r="F3071" s="27">
        <v>0</v>
      </c>
      <c r="G3071" s="27">
        <v>31</v>
      </c>
      <c r="H3071" s="26" t="s">
        <v>83</v>
      </c>
      <c r="I3071" s="26" t="s">
        <v>82</v>
      </c>
    </row>
    <row r="3072" spans="1:9" x14ac:dyDescent="0.25">
      <c r="A3072" s="25">
        <v>3141900</v>
      </c>
      <c r="B3072" s="33">
        <v>314190</v>
      </c>
      <c r="C3072" s="24" t="s">
        <v>3050</v>
      </c>
      <c r="D3072" s="24">
        <v>-21.68</v>
      </c>
      <c r="E3072" s="24">
        <v>-44.6</v>
      </c>
      <c r="F3072" s="25">
        <v>0</v>
      </c>
      <c r="G3072" s="25">
        <v>31</v>
      </c>
      <c r="H3072" s="24" t="s">
        <v>83</v>
      </c>
      <c r="I3072" s="24" t="s">
        <v>82</v>
      </c>
    </row>
    <row r="3073" spans="1:9" x14ac:dyDescent="0.25">
      <c r="A3073" s="27">
        <v>5213103</v>
      </c>
      <c r="B3073" s="34">
        <v>521310</v>
      </c>
      <c r="C3073" s="26" t="s">
        <v>3051</v>
      </c>
      <c r="D3073" s="26">
        <v>-17.559999999999999</v>
      </c>
      <c r="E3073" s="26">
        <v>-52.55</v>
      </c>
      <c r="F3073" s="27">
        <v>0</v>
      </c>
      <c r="G3073" s="27">
        <v>52</v>
      </c>
      <c r="H3073" s="26" t="s">
        <v>76</v>
      </c>
      <c r="I3073" s="26" t="s">
        <v>5428</v>
      </c>
    </row>
    <row r="3074" spans="1:9" x14ac:dyDescent="0.25">
      <c r="A3074" s="25">
        <v>3529807</v>
      </c>
      <c r="B3074" s="33">
        <v>352980</v>
      </c>
      <c r="C3074" s="24" t="s">
        <v>3052</v>
      </c>
      <c r="D3074" s="24">
        <v>-22.4</v>
      </c>
      <c r="E3074" s="24">
        <v>-48.45</v>
      </c>
      <c r="F3074" s="25">
        <v>0</v>
      </c>
      <c r="G3074" s="25">
        <v>35</v>
      </c>
      <c r="H3074" s="24" t="s">
        <v>101</v>
      </c>
      <c r="I3074" s="24" t="s">
        <v>5434</v>
      </c>
    </row>
    <row r="3075" spans="1:9" x14ac:dyDescent="0.25">
      <c r="A3075" s="27">
        <v>1101203</v>
      </c>
      <c r="B3075" s="34">
        <v>110120</v>
      </c>
      <c r="C3075" s="26" t="s">
        <v>3053</v>
      </c>
      <c r="D3075" s="26">
        <v>-11.19</v>
      </c>
      <c r="E3075" s="26">
        <v>-61.51</v>
      </c>
      <c r="F3075" s="27">
        <v>0</v>
      </c>
      <c r="G3075" s="27">
        <v>11</v>
      </c>
      <c r="H3075" s="26" t="s">
        <v>96</v>
      </c>
      <c r="I3075" s="26" t="s">
        <v>5400</v>
      </c>
    </row>
    <row r="3076" spans="1:9" x14ac:dyDescent="0.25">
      <c r="A3076" s="25">
        <v>3530003</v>
      </c>
      <c r="B3076" s="33">
        <v>353000</v>
      </c>
      <c r="C3076" s="24" t="s">
        <v>3054</v>
      </c>
      <c r="D3076" s="24">
        <v>-19.97</v>
      </c>
      <c r="E3076" s="24">
        <v>-50.13</v>
      </c>
      <c r="F3076" s="25">
        <v>0</v>
      </c>
      <c r="G3076" s="25">
        <v>35</v>
      </c>
      <c r="H3076" s="24" t="s">
        <v>101</v>
      </c>
      <c r="I3076" s="24" t="s">
        <v>5434</v>
      </c>
    </row>
    <row r="3077" spans="1:9" x14ac:dyDescent="0.25">
      <c r="A3077" s="27">
        <v>3142007</v>
      </c>
      <c r="B3077" s="34">
        <v>314200</v>
      </c>
      <c r="C3077" s="26" t="s">
        <v>3055</v>
      </c>
      <c r="D3077" s="26">
        <v>-16.260000000000002</v>
      </c>
      <c r="E3077" s="26">
        <v>-44.16</v>
      </c>
      <c r="F3077" s="27">
        <v>0</v>
      </c>
      <c r="G3077" s="27">
        <v>31</v>
      </c>
      <c r="H3077" s="26" t="s">
        <v>83</v>
      </c>
      <c r="I3077" s="26" t="s">
        <v>82</v>
      </c>
    </row>
    <row r="3078" spans="1:9" x14ac:dyDescent="0.25">
      <c r="A3078" s="25">
        <v>3529906</v>
      </c>
      <c r="B3078" s="33">
        <v>352990</v>
      </c>
      <c r="C3078" s="24" t="s">
        <v>3056</v>
      </c>
      <c r="D3078" s="24">
        <v>-24.28</v>
      </c>
      <c r="E3078" s="24">
        <v>-47.45</v>
      </c>
      <c r="F3078" s="25">
        <v>0</v>
      </c>
      <c r="G3078" s="25">
        <v>35</v>
      </c>
      <c r="H3078" s="24" t="s">
        <v>101</v>
      </c>
      <c r="I3078" s="24" t="s">
        <v>5434</v>
      </c>
    </row>
    <row r="3079" spans="1:9" x14ac:dyDescent="0.25">
      <c r="A3079" s="27">
        <v>3303005</v>
      </c>
      <c r="B3079" s="34">
        <v>330300</v>
      </c>
      <c r="C3079" s="26" t="s">
        <v>3057</v>
      </c>
      <c r="D3079" s="26">
        <v>-21.41</v>
      </c>
      <c r="E3079" s="26">
        <v>-42.19</v>
      </c>
      <c r="F3079" s="27">
        <v>0</v>
      </c>
      <c r="G3079" s="27">
        <v>33</v>
      </c>
      <c r="H3079" s="26" t="s">
        <v>91</v>
      </c>
      <c r="I3079" s="26" t="s">
        <v>90</v>
      </c>
    </row>
    <row r="3080" spans="1:9" x14ac:dyDescent="0.25">
      <c r="A3080" s="25">
        <v>1713205</v>
      </c>
      <c r="B3080" s="33">
        <v>171320</v>
      </c>
      <c r="C3080" s="24" t="s">
        <v>3058</v>
      </c>
      <c r="D3080" s="24">
        <v>-9.56</v>
      </c>
      <c r="E3080" s="24">
        <v>-48.39</v>
      </c>
      <c r="F3080" s="25">
        <v>0</v>
      </c>
      <c r="G3080" s="25">
        <v>17</v>
      </c>
      <c r="H3080" s="24" t="s">
        <v>105</v>
      </c>
      <c r="I3080" s="24" t="s">
        <v>104</v>
      </c>
    </row>
    <row r="3081" spans="1:9" x14ac:dyDescent="0.25">
      <c r="A3081" s="27">
        <v>2106706</v>
      </c>
      <c r="B3081" s="34">
        <v>210670</v>
      </c>
      <c r="C3081" s="26" t="s">
        <v>3059</v>
      </c>
      <c r="D3081" s="26">
        <v>-6.37</v>
      </c>
      <c r="E3081" s="26">
        <v>-44.36</v>
      </c>
      <c r="F3081" s="27">
        <v>0</v>
      </c>
      <c r="G3081" s="27">
        <v>21</v>
      </c>
      <c r="H3081" s="26" t="s">
        <v>77</v>
      </c>
      <c r="I3081" s="26" t="s">
        <v>5433</v>
      </c>
    </row>
    <row r="3082" spans="1:9" x14ac:dyDescent="0.25">
      <c r="A3082" s="25">
        <v>4115903</v>
      </c>
      <c r="B3082" s="33">
        <v>411590</v>
      </c>
      <c r="C3082" s="24" t="s">
        <v>3059</v>
      </c>
      <c r="D3082" s="24">
        <v>-23.25</v>
      </c>
      <c r="E3082" s="24">
        <v>-52.77</v>
      </c>
      <c r="F3082" s="25">
        <v>0</v>
      </c>
      <c r="G3082" s="25">
        <v>41</v>
      </c>
      <c r="H3082" s="24" t="s">
        <v>86</v>
      </c>
      <c r="I3082" s="24" t="s">
        <v>5431</v>
      </c>
    </row>
    <row r="3083" spans="1:9" x14ac:dyDescent="0.25">
      <c r="A3083" s="27">
        <v>3142106</v>
      </c>
      <c r="B3083" s="34">
        <v>314210</v>
      </c>
      <c r="C3083" s="26" t="s">
        <v>3060</v>
      </c>
      <c r="D3083" s="26">
        <v>-20.89</v>
      </c>
      <c r="E3083" s="26">
        <v>-42.34</v>
      </c>
      <c r="F3083" s="27">
        <v>0</v>
      </c>
      <c r="G3083" s="27">
        <v>31</v>
      </c>
      <c r="H3083" s="26" t="s">
        <v>83</v>
      </c>
      <c r="I3083" s="26" t="s">
        <v>82</v>
      </c>
    </row>
    <row r="3084" spans="1:9" x14ac:dyDescent="0.25">
      <c r="A3084" s="25">
        <v>4312302</v>
      </c>
      <c r="B3084" s="33">
        <v>431230</v>
      </c>
      <c r="C3084" s="24" t="s">
        <v>3061</v>
      </c>
      <c r="D3084" s="24">
        <v>-27.49</v>
      </c>
      <c r="E3084" s="24">
        <v>-53.68</v>
      </c>
      <c r="F3084" s="25">
        <v>0</v>
      </c>
      <c r="G3084" s="25">
        <v>43</v>
      </c>
      <c r="H3084" s="24" t="s">
        <v>95</v>
      </c>
      <c r="I3084" s="24" t="s">
        <v>94</v>
      </c>
    </row>
    <row r="3085" spans="1:9" x14ac:dyDescent="0.25">
      <c r="A3085" s="27">
        <v>3142205</v>
      </c>
      <c r="B3085" s="34">
        <v>314220</v>
      </c>
      <c r="C3085" s="26" t="s">
        <v>3062</v>
      </c>
      <c r="D3085" s="26">
        <v>-21.19</v>
      </c>
      <c r="E3085" s="26">
        <v>-42.61</v>
      </c>
      <c r="F3085" s="27">
        <v>0</v>
      </c>
      <c r="G3085" s="27">
        <v>31</v>
      </c>
      <c r="H3085" s="26" t="s">
        <v>83</v>
      </c>
      <c r="I3085" s="26" t="s">
        <v>82</v>
      </c>
    </row>
    <row r="3086" spans="1:9" x14ac:dyDescent="0.25">
      <c r="A3086" s="25">
        <v>2308377</v>
      </c>
      <c r="B3086" s="33">
        <v>230837</v>
      </c>
      <c r="C3086" s="24" t="s">
        <v>3063</v>
      </c>
      <c r="D3086" s="24">
        <v>-3.56</v>
      </c>
      <c r="E3086" s="24">
        <v>-39.97</v>
      </c>
      <c r="F3086" s="25">
        <v>0</v>
      </c>
      <c r="G3086" s="25">
        <v>23</v>
      </c>
      <c r="H3086" s="24" t="s">
        <v>72</v>
      </c>
      <c r="I3086" s="24" t="s">
        <v>5430</v>
      </c>
    </row>
    <row r="3087" spans="1:9" x14ac:dyDescent="0.25">
      <c r="A3087" s="27">
        <v>5005608</v>
      </c>
      <c r="B3087" s="34">
        <v>500560</v>
      </c>
      <c r="C3087" s="26" t="s">
        <v>3064</v>
      </c>
      <c r="D3087" s="26">
        <v>-20.239999999999998</v>
      </c>
      <c r="E3087" s="26">
        <v>-56.37</v>
      </c>
      <c r="F3087" s="27">
        <v>0</v>
      </c>
      <c r="G3087" s="27">
        <v>50</v>
      </c>
      <c r="H3087" s="26" t="s">
        <v>81</v>
      </c>
      <c r="I3087" s="26" t="s">
        <v>80</v>
      </c>
    </row>
    <row r="3088" spans="1:9" x14ac:dyDescent="0.25">
      <c r="A3088" s="25">
        <v>2106755</v>
      </c>
      <c r="B3088" s="33">
        <v>210675</v>
      </c>
      <c r="C3088" s="24" t="s">
        <v>3065</v>
      </c>
      <c r="D3088" s="24">
        <v>-3.56</v>
      </c>
      <c r="E3088" s="24">
        <v>-44.58</v>
      </c>
      <c r="F3088" s="25">
        <v>0</v>
      </c>
      <c r="G3088" s="25">
        <v>21</v>
      </c>
      <c r="H3088" s="24" t="s">
        <v>77</v>
      </c>
      <c r="I3088" s="24" t="s">
        <v>5433</v>
      </c>
    </row>
    <row r="3089" spans="1:9" x14ac:dyDescent="0.25">
      <c r="A3089" s="27">
        <v>2609303</v>
      </c>
      <c r="B3089" s="34">
        <v>260930</v>
      </c>
      <c r="C3089" s="26" t="s">
        <v>3066</v>
      </c>
      <c r="D3089" s="26">
        <v>-8.11</v>
      </c>
      <c r="E3089" s="26">
        <v>-38.72</v>
      </c>
      <c r="F3089" s="27">
        <v>0</v>
      </c>
      <c r="G3089" s="27">
        <v>26</v>
      </c>
      <c r="H3089" s="26" t="s">
        <v>88</v>
      </c>
      <c r="I3089" s="26" t="s">
        <v>87</v>
      </c>
    </row>
    <row r="3090" spans="1:9" x14ac:dyDescent="0.25">
      <c r="A3090" s="25">
        <v>3530102</v>
      </c>
      <c r="B3090" s="33">
        <v>353010</v>
      </c>
      <c r="C3090" s="24" t="s">
        <v>3067</v>
      </c>
      <c r="D3090" s="24">
        <v>-21.13</v>
      </c>
      <c r="E3090" s="24">
        <v>-51.1</v>
      </c>
      <c r="F3090" s="25">
        <v>0</v>
      </c>
      <c r="G3090" s="25">
        <v>35</v>
      </c>
      <c r="H3090" s="24" t="s">
        <v>101</v>
      </c>
      <c r="I3090" s="24" t="s">
        <v>5434</v>
      </c>
    </row>
    <row r="3091" spans="1:9" x14ac:dyDescent="0.25">
      <c r="A3091" s="27">
        <v>2921401</v>
      </c>
      <c r="B3091" s="34">
        <v>292140</v>
      </c>
      <c r="C3091" s="26" t="s">
        <v>3068</v>
      </c>
      <c r="D3091" s="26">
        <v>-10.95</v>
      </c>
      <c r="E3091" s="26">
        <v>-40.57</v>
      </c>
      <c r="F3091" s="27">
        <v>0</v>
      </c>
      <c r="G3091" s="27">
        <v>29</v>
      </c>
      <c r="H3091" s="26" t="s">
        <v>71</v>
      </c>
      <c r="I3091" s="26" t="s">
        <v>70</v>
      </c>
    </row>
    <row r="3092" spans="1:9" x14ac:dyDescent="0.25">
      <c r="A3092" s="25">
        <v>1713304</v>
      </c>
      <c r="B3092" s="33">
        <v>171330</v>
      </c>
      <c r="C3092" s="24" t="s">
        <v>3069</v>
      </c>
      <c r="D3092" s="24">
        <v>-9.52</v>
      </c>
      <c r="E3092" s="24">
        <v>-48.59</v>
      </c>
      <c r="F3092" s="25">
        <v>0</v>
      </c>
      <c r="G3092" s="25">
        <v>17</v>
      </c>
      <c r="H3092" s="24" t="s">
        <v>105</v>
      </c>
      <c r="I3092" s="24" t="s">
        <v>104</v>
      </c>
    </row>
    <row r="3093" spans="1:9" x14ac:dyDescent="0.25">
      <c r="A3093" s="27">
        <v>2921450</v>
      </c>
      <c r="B3093" s="34">
        <v>292145</v>
      </c>
      <c r="C3093" s="26" t="s">
        <v>3070</v>
      </c>
      <c r="D3093" s="26">
        <v>-14.24</v>
      </c>
      <c r="E3093" s="26">
        <v>-40.770000000000003</v>
      </c>
      <c r="F3093" s="27">
        <v>0</v>
      </c>
      <c r="G3093" s="27">
        <v>29</v>
      </c>
      <c r="H3093" s="26" t="s">
        <v>71</v>
      </c>
      <c r="I3093" s="26" t="s">
        <v>70</v>
      </c>
    </row>
    <row r="3094" spans="1:9" x14ac:dyDescent="0.25">
      <c r="A3094" s="25">
        <v>1101302</v>
      </c>
      <c r="B3094" s="33">
        <v>110130</v>
      </c>
      <c r="C3094" s="24" t="s">
        <v>3071</v>
      </c>
      <c r="D3094" s="24">
        <v>-11.02</v>
      </c>
      <c r="E3094" s="24">
        <v>-62.67</v>
      </c>
      <c r="F3094" s="25">
        <v>0</v>
      </c>
      <c r="G3094" s="25">
        <v>11</v>
      </c>
      <c r="H3094" s="24" t="s">
        <v>96</v>
      </c>
      <c r="I3094" s="24" t="s">
        <v>5400</v>
      </c>
    </row>
    <row r="3095" spans="1:9" x14ac:dyDescent="0.25">
      <c r="A3095" s="27">
        <v>3530201</v>
      </c>
      <c r="B3095" s="34">
        <v>353020</v>
      </c>
      <c r="C3095" s="26" t="s">
        <v>3072</v>
      </c>
      <c r="D3095" s="26">
        <v>-22.29</v>
      </c>
      <c r="E3095" s="26">
        <v>-51.9</v>
      </c>
      <c r="F3095" s="27">
        <v>0</v>
      </c>
      <c r="G3095" s="27">
        <v>35</v>
      </c>
      <c r="H3095" s="26" t="s">
        <v>101</v>
      </c>
      <c r="I3095" s="26" t="s">
        <v>5434</v>
      </c>
    </row>
    <row r="3096" spans="1:9" x14ac:dyDescent="0.25">
      <c r="A3096" s="25">
        <v>4116000</v>
      </c>
      <c r="B3096" s="33">
        <v>411600</v>
      </c>
      <c r="C3096" s="24" t="s">
        <v>3073</v>
      </c>
      <c r="D3096" s="24">
        <v>-22.96</v>
      </c>
      <c r="E3096" s="24">
        <v>-51.45</v>
      </c>
      <c r="F3096" s="25">
        <v>0</v>
      </c>
      <c r="G3096" s="25">
        <v>41</v>
      </c>
      <c r="H3096" s="24" t="s">
        <v>86</v>
      </c>
      <c r="I3096" s="24" t="s">
        <v>5431</v>
      </c>
    </row>
    <row r="3097" spans="1:9" x14ac:dyDescent="0.25">
      <c r="A3097" s="27">
        <v>3530300</v>
      </c>
      <c r="B3097" s="34">
        <v>353030</v>
      </c>
      <c r="C3097" s="26" t="s">
        <v>3074</v>
      </c>
      <c r="D3097" s="26">
        <v>-20.81</v>
      </c>
      <c r="E3097" s="26">
        <v>-49.52</v>
      </c>
      <c r="F3097" s="27">
        <v>0</v>
      </c>
      <c r="G3097" s="27">
        <v>35</v>
      </c>
      <c r="H3097" s="26" t="s">
        <v>101</v>
      </c>
      <c r="I3097" s="26" t="s">
        <v>5434</v>
      </c>
    </row>
    <row r="3098" spans="1:9" x14ac:dyDescent="0.25">
      <c r="A3098" s="25">
        <v>5105622</v>
      </c>
      <c r="B3098" s="33">
        <v>510562</v>
      </c>
      <c r="C3098" s="24" t="s">
        <v>3075</v>
      </c>
      <c r="D3098" s="24">
        <v>-15.67</v>
      </c>
      <c r="E3098" s="24">
        <v>-58.09</v>
      </c>
      <c r="F3098" s="25">
        <v>0</v>
      </c>
      <c r="G3098" s="25">
        <v>51</v>
      </c>
      <c r="H3098" s="24" t="s">
        <v>79</v>
      </c>
      <c r="I3098" s="24" t="s">
        <v>78</v>
      </c>
    </row>
    <row r="3099" spans="1:9" x14ac:dyDescent="0.25">
      <c r="A3099" s="27">
        <v>3530409</v>
      </c>
      <c r="B3099" s="34">
        <v>353040</v>
      </c>
      <c r="C3099" s="26" t="s">
        <v>3076</v>
      </c>
      <c r="D3099" s="26">
        <v>-20.61</v>
      </c>
      <c r="E3099" s="26">
        <v>-49.46</v>
      </c>
      <c r="F3099" s="27">
        <v>0</v>
      </c>
      <c r="G3099" s="27">
        <v>35</v>
      </c>
      <c r="H3099" s="26" t="s">
        <v>101</v>
      </c>
      <c r="I3099" s="26" t="s">
        <v>5434</v>
      </c>
    </row>
    <row r="3100" spans="1:9" x14ac:dyDescent="0.25">
      <c r="A3100" s="25">
        <v>3142254</v>
      </c>
      <c r="B3100" s="33">
        <v>314225</v>
      </c>
      <c r="C3100" s="24" t="s">
        <v>3077</v>
      </c>
      <c r="D3100" s="24">
        <v>-14.74</v>
      </c>
      <c r="E3100" s="24">
        <v>-44.4</v>
      </c>
      <c r="F3100" s="25">
        <v>0</v>
      </c>
      <c r="G3100" s="25">
        <v>31</v>
      </c>
      <c r="H3100" s="24" t="s">
        <v>83</v>
      </c>
      <c r="I3100" s="24" t="s">
        <v>82</v>
      </c>
    </row>
    <row r="3101" spans="1:9" x14ac:dyDescent="0.25">
      <c r="A3101" s="27">
        <v>4210852</v>
      </c>
      <c r="B3101" s="34">
        <v>421085</v>
      </c>
      <c r="C3101" s="26" t="s">
        <v>3078</v>
      </c>
      <c r="D3101" s="26">
        <v>-27.19</v>
      </c>
      <c r="E3101" s="26">
        <v>-50.07</v>
      </c>
      <c r="F3101" s="27">
        <v>0</v>
      </c>
      <c r="G3101" s="27">
        <v>42</v>
      </c>
      <c r="H3101" s="26" t="s">
        <v>100</v>
      </c>
      <c r="I3101" s="26" t="s">
        <v>99</v>
      </c>
    </row>
    <row r="3102" spans="1:9" x14ac:dyDescent="0.25">
      <c r="A3102" s="25">
        <v>2106805</v>
      </c>
      <c r="B3102" s="33">
        <v>210680</v>
      </c>
      <c r="C3102" s="24" t="s">
        <v>3079</v>
      </c>
      <c r="D3102" s="24">
        <v>-2.06</v>
      </c>
      <c r="E3102" s="24">
        <v>-44.78</v>
      </c>
      <c r="F3102" s="25">
        <v>0</v>
      </c>
      <c r="G3102" s="25">
        <v>21</v>
      </c>
      <c r="H3102" s="24" t="s">
        <v>77</v>
      </c>
      <c r="I3102" s="24" t="s">
        <v>5433</v>
      </c>
    </row>
    <row r="3103" spans="1:9" x14ac:dyDescent="0.25">
      <c r="A3103" s="27">
        <v>4116059</v>
      </c>
      <c r="B3103" s="34">
        <v>411605</v>
      </c>
      <c r="C3103" s="26" t="s">
        <v>3080</v>
      </c>
      <c r="D3103" s="26">
        <v>-25.09</v>
      </c>
      <c r="E3103" s="26">
        <v>-54.24</v>
      </c>
      <c r="F3103" s="27">
        <v>0</v>
      </c>
      <c r="G3103" s="27">
        <v>41</v>
      </c>
      <c r="H3103" s="26" t="s">
        <v>86</v>
      </c>
      <c r="I3103" s="26" t="s">
        <v>5431</v>
      </c>
    </row>
    <row r="3104" spans="1:9" x14ac:dyDescent="0.25">
      <c r="A3104" s="25">
        <v>2308401</v>
      </c>
      <c r="B3104" s="33">
        <v>230840</v>
      </c>
      <c r="C3104" s="24" t="s">
        <v>3081</v>
      </c>
      <c r="D3104" s="24">
        <v>-7.25</v>
      </c>
      <c r="E3104" s="24">
        <v>-39.14</v>
      </c>
      <c r="F3104" s="25">
        <v>0</v>
      </c>
      <c r="G3104" s="25">
        <v>23</v>
      </c>
      <c r="H3104" s="24" t="s">
        <v>72</v>
      </c>
      <c r="I3104" s="24" t="s">
        <v>5430</v>
      </c>
    </row>
    <row r="3105" spans="1:9" x14ac:dyDescent="0.25">
      <c r="A3105" s="27">
        <v>1504604</v>
      </c>
      <c r="B3105" s="34">
        <v>150460</v>
      </c>
      <c r="C3105" s="26" t="s">
        <v>3082</v>
      </c>
      <c r="D3105" s="26">
        <v>-2.58</v>
      </c>
      <c r="E3105" s="26">
        <v>-49.5</v>
      </c>
      <c r="F3105" s="27">
        <v>0</v>
      </c>
      <c r="G3105" s="27">
        <v>15</v>
      </c>
      <c r="H3105" s="26" t="s">
        <v>84</v>
      </c>
      <c r="I3105" s="26" t="s">
        <v>5429</v>
      </c>
    </row>
    <row r="3106" spans="1:9" x14ac:dyDescent="0.25">
      <c r="A3106" s="25">
        <v>3530508</v>
      </c>
      <c r="B3106" s="33">
        <v>353050</v>
      </c>
      <c r="C3106" s="24" t="s">
        <v>3083</v>
      </c>
      <c r="D3106" s="24">
        <v>-21.46</v>
      </c>
      <c r="E3106" s="24">
        <v>-47</v>
      </c>
      <c r="F3106" s="25">
        <v>0</v>
      </c>
      <c r="G3106" s="25">
        <v>35</v>
      </c>
      <c r="H3106" s="24" t="s">
        <v>101</v>
      </c>
      <c r="I3106" s="24" t="s">
        <v>5434</v>
      </c>
    </row>
    <row r="3107" spans="1:9" x14ac:dyDescent="0.25">
      <c r="A3107" s="27">
        <v>4210902</v>
      </c>
      <c r="B3107" s="34">
        <v>421090</v>
      </c>
      <c r="C3107" s="26" t="s">
        <v>3084</v>
      </c>
      <c r="D3107" s="26">
        <v>-26.77</v>
      </c>
      <c r="E3107" s="26">
        <v>-53.05</v>
      </c>
      <c r="F3107" s="27">
        <v>0</v>
      </c>
      <c r="G3107" s="27">
        <v>42</v>
      </c>
      <c r="H3107" s="26" t="s">
        <v>100</v>
      </c>
      <c r="I3107" s="26" t="s">
        <v>99</v>
      </c>
    </row>
    <row r="3108" spans="1:9" x14ac:dyDescent="0.25">
      <c r="A3108" s="25">
        <v>3142304</v>
      </c>
      <c r="B3108" s="33">
        <v>314230</v>
      </c>
      <c r="C3108" s="24" t="s">
        <v>3085</v>
      </c>
      <c r="D3108" s="24">
        <v>-20.329999999999998</v>
      </c>
      <c r="E3108" s="24">
        <v>-44.05</v>
      </c>
      <c r="F3108" s="25">
        <v>0</v>
      </c>
      <c r="G3108" s="25">
        <v>31</v>
      </c>
      <c r="H3108" s="24" t="s">
        <v>83</v>
      </c>
      <c r="I3108" s="24" t="s">
        <v>82</v>
      </c>
    </row>
    <row r="3109" spans="1:9" x14ac:dyDescent="0.25">
      <c r="A3109" s="27">
        <v>3142403</v>
      </c>
      <c r="B3109" s="34">
        <v>314240</v>
      </c>
      <c r="C3109" s="26" t="s">
        <v>3086</v>
      </c>
      <c r="D3109" s="26">
        <v>-19.84</v>
      </c>
      <c r="E3109" s="26">
        <v>-45.41</v>
      </c>
      <c r="F3109" s="27">
        <v>0</v>
      </c>
      <c r="G3109" s="27">
        <v>31</v>
      </c>
      <c r="H3109" s="26" t="s">
        <v>83</v>
      </c>
      <c r="I3109" s="26" t="s">
        <v>82</v>
      </c>
    </row>
    <row r="3110" spans="1:9" x14ac:dyDescent="0.25">
      <c r="A3110" s="25">
        <v>2509404</v>
      </c>
      <c r="B3110" s="33">
        <v>250940</v>
      </c>
      <c r="C3110" s="24" t="s">
        <v>3087</v>
      </c>
      <c r="D3110" s="24">
        <v>-7.29</v>
      </c>
      <c r="E3110" s="24">
        <v>-35.47</v>
      </c>
      <c r="F3110" s="25">
        <v>0</v>
      </c>
      <c r="G3110" s="25">
        <v>25</v>
      </c>
      <c r="H3110" s="24" t="s">
        <v>85</v>
      </c>
      <c r="I3110" s="24" t="s">
        <v>5437</v>
      </c>
    </row>
    <row r="3111" spans="1:9" x14ac:dyDescent="0.25">
      <c r="A3111" s="27">
        <v>3530607</v>
      </c>
      <c r="B3111" s="34">
        <v>353060</v>
      </c>
      <c r="C3111" s="26" t="s">
        <v>3088</v>
      </c>
      <c r="D3111" s="26">
        <v>-23.52</v>
      </c>
      <c r="E3111" s="26">
        <v>-46.18</v>
      </c>
      <c r="F3111" s="27">
        <v>0</v>
      </c>
      <c r="G3111" s="27">
        <v>35</v>
      </c>
      <c r="H3111" s="26" t="s">
        <v>101</v>
      </c>
      <c r="I3111" s="26" t="s">
        <v>5434</v>
      </c>
    </row>
    <row r="3112" spans="1:9" x14ac:dyDescent="0.25">
      <c r="A3112" s="25">
        <v>3530706</v>
      </c>
      <c r="B3112" s="33">
        <v>353070</v>
      </c>
      <c r="C3112" s="24" t="s">
        <v>3089</v>
      </c>
      <c r="D3112" s="24">
        <v>-22.37</v>
      </c>
      <c r="E3112" s="24">
        <v>-46.94</v>
      </c>
      <c r="F3112" s="25">
        <v>0</v>
      </c>
      <c r="G3112" s="25">
        <v>35</v>
      </c>
      <c r="H3112" s="24" t="s">
        <v>101</v>
      </c>
      <c r="I3112" s="24" t="s">
        <v>5434</v>
      </c>
    </row>
    <row r="3113" spans="1:9" x14ac:dyDescent="0.25">
      <c r="A3113" s="27">
        <v>3530805</v>
      </c>
      <c r="B3113" s="34">
        <v>353080</v>
      </c>
      <c r="C3113" s="26" t="s">
        <v>3090</v>
      </c>
      <c r="D3113" s="26">
        <v>-22.43</v>
      </c>
      <c r="E3113" s="26">
        <v>-46.95</v>
      </c>
      <c r="F3113" s="27">
        <v>0</v>
      </c>
      <c r="G3113" s="27">
        <v>35</v>
      </c>
      <c r="H3113" s="26" t="s">
        <v>101</v>
      </c>
      <c r="I3113" s="26" t="s">
        <v>5434</v>
      </c>
    </row>
    <row r="3114" spans="1:9" x14ac:dyDescent="0.25">
      <c r="A3114" s="25">
        <v>5213400</v>
      </c>
      <c r="B3114" s="33">
        <v>521340</v>
      </c>
      <c r="C3114" s="24" t="s">
        <v>3091</v>
      </c>
      <c r="D3114" s="24">
        <v>-16.54</v>
      </c>
      <c r="E3114" s="24">
        <v>-50.73</v>
      </c>
      <c r="F3114" s="25">
        <v>0</v>
      </c>
      <c r="G3114" s="25">
        <v>52</v>
      </c>
      <c r="H3114" s="24" t="s">
        <v>76</v>
      </c>
      <c r="I3114" s="24" t="s">
        <v>5428</v>
      </c>
    </row>
    <row r="3115" spans="1:9" x14ac:dyDescent="0.25">
      <c r="A3115" s="27">
        <v>2804102</v>
      </c>
      <c r="B3115" s="34">
        <v>280410</v>
      </c>
      <c r="C3115" s="26" t="s">
        <v>3092</v>
      </c>
      <c r="D3115" s="26">
        <v>-10.57</v>
      </c>
      <c r="E3115" s="26">
        <v>-37.340000000000003</v>
      </c>
      <c r="F3115" s="27">
        <v>0</v>
      </c>
      <c r="G3115" s="27">
        <v>28</v>
      </c>
      <c r="H3115" s="26" t="s">
        <v>103</v>
      </c>
      <c r="I3115" s="26" t="s">
        <v>102</v>
      </c>
    </row>
    <row r="3116" spans="1:9" x14ac:dyDescent="0.25">
      <c r="A3116" s="25">
        <v>1504703</v>
      </c>
      <c r="B3116" s="33">
        <v>150470</v>
      </c>
      <c r="C3116" s="24" t="s">
        <v>3093</v>
      </c>
      <c r="D3116" s="24">
        <v>-1.88</v>
      </c>
      <c r="E3116" s="24">
        <v>-48.76</v>
      </c>
      <c r="F3116" s="25">
        <v>0</v>
      </c>
      <c r="G3116" s="25">
        <v>15</v>
      </c>
      <c r="H3116" s="24" t="s">
        <v>84</v>
      </c>
      <c r="I3116" s="24" t="s">
        <v>5429</v>
      </c>
    </row>
    <row r="3117" spans="1:9" x14ac:dyDescent="0.25">
      <c r="A3117" s="27">
        <v>1504752</v>
      </c>
      <c r="B3117" s="34">
        <v>150475</v>
      </c>
      <c r="C3117" s="26" t="s">
        <v>3094</v>
      </c>
      <c r="D3117" s="26">
        <v>-2.68</v>
      </c>
      <c r="E3117" s="26">
        <v>-54.65</v>
      </c>
      <c r="F3117" s="27">
        <v>0</v>
      </c>
      <c r="G3117" s="27">
        <v>15</v>
      </c>
      <c r="H3117" s="26" t="s">
        <v>84</v>
      </c>
      <c r="I3117" s="26" t="s">
        <v>5429</v>
      </c>
    </row>
    <row r="3118" spans="1:9" x14ac:dyDescent="0.25">
      <c r="A3118" s="25">
        <v>2308500</v>
      </c>
      <c r="B3118" s="33">
        <v>230850</v>
      </c>
      <c r="C3118" s="24" t="s">
        <v>3095</v>
      </c>
      <c r="D3118" s="24">
        <v>-5.74</v>
      </c>
      <c r="E3118" s="24">
        <v>-39.619999999999997</v>
      </c>
      <c r="F3118" s="25">
        <v>0</v>
      </c>
      <c r="G3118" s="25">
        <v>23</v>
      </c>
      <c r="H3118" s="24" t="s">
        <v>72</v>
      </c>
      <c r="I3118" s="24" t="s">
        <v>5430</v>
      </c>
    </row>
    <row r="3119" spans="1:9" x14ac:dyDescent="0.25">
      <c r="A3119" s="27">
        <v>3530904</v>
      </c>
      <c r="B3119" s="34">
        <v>353090</v>
      </c>
      <c r="C3119" s="26" t="s">
        <v>3096</v>
      </c>
      <c r="D3119" s="26">
        <v>-22.92</v>
      </c>
      <c r="E3119" s="26">
        <v>-47.56</v>
      </c>
      <c r="F3119" s="27">
        <v>0</v>
      </c>
      <c r="G3119" s="27">
        <v>35</v>
      </c>
      <c r="H3119" s="26" t="s">
        <v>101</v>
      </c>
      <c r="I3119" s="26" t="s">
        <v>5434</v>
      </c>
    </row>
    <row r="3120" spans="1:9" x14ac:dyDescent="0.25">
      <c r="A3120" s="25">
        <v>2106904</v>
      </c>
      <c r="B3120" s="33">
        <v>210690</v>
      </c>
      <c r="C3120" s="24" t="s">
        <v>3097</v>
      </c>
      <c r="D3120" s="24">
        <v>-3.49</v>
      </c>
      <c r="E3120" s="24">
        <v>-45.25</v>
      </c>
      <c r="F3120" s="25">
        <v>0</v>
      </c>
      <c r="G3120" s="25">
        <v>21</v>
      </c>
      <c r="H3120" s="24" t="s">
        <v>77</v>
      </c>
      <c r="I3120" s="24" t="s">
        <v>5433</v>
      </c>
    </row>
    <row r="3121" spans="1:9" x14ac:dyDescent="0.25">
      <c r="A3121" s="27">
        <v>3531001</v>
      </c>
      <c r="B3121" s="34">
        <v>353100</v>
      </c>
      <c r="C3121" s="26" t="s">
        <v>3098</v>
      </c>
      <c r="D3121" s="26">
        <v>-20.85</v>
      </c>
      <c r="E3121" s="26">
        <v>-50.09</v>
      </c>
      <c r="F3121" s="27">
        <v>0</v>
      </c>
      <c r="G3121" s="27">
        <v>35</v>
      </c>
      <c r="H3121" s="26" t="s">
        <v>101</v>
      </c>
      <c r="I3121" s="26" t="s">
        <v>5434</v>
      </c>
    </row>
    <row r="3122" spans="1:9" x14ac:dyDescent="0.25">
      <c r="A3122" s="25">
        <v>4211009</v>
      </c>
      <c r="B3122" s="33">
        <v>421100</v>
      </c>
      <c r="C3122" s="24" t="s">
        <v>3099</v>
      </c>
      <c r="D3122" s="24">
        <v>-27.1</v>
      </c>
      <c r="E3122" s="24">
        <v>-53.4</v>
      </c>
      <c r="F3122" s="25">
        <v>0</v>
      </c>
      <c r="G3122" s="25">
        <v>42</v>
      </c>
      <c r="H3122" s="24" t="s">
        <v>100</v>
      </c>
      <c r="I3122" s="24" t="s">
        <v>99</v>
      </c>
    </row>
    <row r="3123" spans="1:9" x14ac:dyDescent="0.25">
      <c r="A3123" s="27">
        <v>3531100</v>
      </c>
      <c r="B3123" s="34">
        <v>353110</v>
      </c>
      <c r="C3123" s="26" t="s">
        <v>3100</v>
      </c>
      <c r="D3123" s="26">
        <v>-24.08</v>
      </c>
      <c r="E3123" s="26">
        <v>-46.62</v>
      </c>
      <c r="F3123" s="27">
        <v>0</v>
      </c>
      <c r="G3123" s="27">
        <v>35</v>
      </c>
      <c r="H3123" s="26" t="s">
        <v>101</v>
      </c>
      <c r="I3123" s="26" t="s">
        <v>5434</v>
      </c>
    </row>
    <row r="3124" spans="1:9" x14ac:dyDescent="0.25">
      <c r="A3124" s="25">
        <v>3142502</v>
      </c>
      <c r="B3124" s="33">
        <v>314250</v>
      </c>
      <c r="C3124" s="24" t="s">
        <v>3101</v>
      </c>
      <c r="D3124" s="24">
        <v>-18.32</v>
      </c>
      <c r="E3124" s="24">
        <v>-44.11</v>
      </c>
      <c r="F3124" s="25">
        <v>0</v>
      </c>
      <c r="G3124" s="25">
        <v>31</v>
      </c>
      <c r="H3124" s="24" t="s">
        <v>83</v>
      </c>
      <c r="I3124" s="24" t="s">
        <v>82</v>
      </c>
    </row>
    <row r="3125" spans="1:9" x14ac:dyDescent="0.25">
      <c r="A3125" s="27">
        <v>2206407</v>
      </c>
      <c r="B3125" s="34">
        <v>220640</v>
      </c>
      <c r="C3125" s="26" t="s">
        <v>3102</v>
      </c>
      <c r="D3125" s="26">
        <v>-5.56</v>
      </c>
      <c r="E3125" s="26">
        <v>-42.6</v>
      </c>
      <c r="F3125" s="27">
        <v>0</v>
      </c>
      <c r="G3125" s="27">
        <v>22</v>
      </c>
      <c r="H3125" s="26" t="s">
        <v>89</v>
      </c>
      <c r="I3125" s="26" t="s">
        <v>5435</v>
      </c>
    </row>
    <row r="3126" spans="1:9" x14ac:dyDescent="0.25">
      <c r="A3126" s="25">
        <v>2206506</v>
      </c>
      <c r="B3126" s="33">
        <v>220650</v>
      </c>
      <c r="C3126" s="24" t="s">
        <v>3103</v>
      </c>
      <c r="D3126" s="24">
        <v>-6.99</v>
      </c>
      <c r="E3126" s="24">
        <v>-41.02</v>
      </c>
      <c r="F3126" s="25">
        <v>0</v>
      </c>
      <c r="G3126" s="25">
        <v>22</v>
      </c>
      <c r="H3126" s="24" t="s">
        <v>89</v>
      </c>
      <c r="I3126" s="24" t="s">
        <v>5435</v>
      </c>
    </row>
    <row r="3127" spans="1:9" x14ac:dyDescent="0.25">
      <c r="A3127" s="27">
        <v>3142601</v>
      </c>
      <c r="B3127" s="34">
        <v>314260</v>
      </c>
      <c r="C3127" s="26" t="s">
        <v>3104</v>
      </c>
      <c r="D3127" s="26">
        <v>-21.75</v>
      </c>
      <c r="E3127" s="26">
        <v>-45.54</v>
      </c>
      <c r="F3127" s="27">
        <v>0</v>
      </c>
      <c r="G3127" s="27">
        <v>31</v>
      </c>
      <c r="H3127" s="26" t="s">
        <v>83</v>
      </c>
      <c r="I3127" s="26" t="s">
        <v>82</v>
      </c>
    </row>
    <row r="3128" spans="1:9" x14ac:dyDescent="0.25">
      <c r="A3128" s="25">
        <v>2308609</v>
      </c>
      <c r="B3128" s="33">
        <v>230860</v>
      </c>
      <c r="C3128" s="24" t="s">
        <v>3105</v>
      </c>
      <c r="D3128" s="24">
        <v>-4.78</v>
      </c>
      <c r="E3128" s="24">
        <v>-40.06</v>
      </c>
      <c r="F3128" s="25">
        <v>0</v>
      </c>
      <c r="G3128" s="25">
        <v>23</v>
      </c>
      <c r="H3128" s="24" t="s">
        <v>72</v>
      </c>
      <c r="I3128" s="24" t="s">
        <v>5430</v>
      </c>
    </row>
    <row r="3129" spans="1:9" x14ac:dyDescent="0.25">
      <c r="A3129" s="27">
        <v>2509503</v>
      </c>
      <c r="B3129" s="34">
        <v>250950</v>
      </c>
      <c r="C3129" s="26" t="s">
        <v>3106</v>
      </c>
      <c r="D3129" s="26">
        <v>-7.08</v>
      </c>
      <c r="E3129" s="26">
        <v>-35.950000000000003</v>
      </c>
      <c r="F3129" s="27">
        <v>0</v>
      </c>
      <c r="G3129" s="27">
        <v>25</v>
      </c>
      <c r="H3129" s="26" t="s">
        <v>85</v>
      </c>
      <c r="I3129" s="26" t="s">
        <v>5437</v>
      </c>
    </row>
    <row r="3130" spans="1:9" x14ac:dyDescent="0.25">
      <c r="A3130" s="25">
        <v>3142700</v>
      </c>
      <c r="B3130" s="33">
        <v>314270</v>
      </c>
      <c r="C3130" s="24" t="s">
        <v>3107</v>
      </c>
      <c r="D3130" s="24">
        <v>-14.42</v>
      </c>
      <c r="E3130" s="24">
        <v>-44.36</v>
      </c>
      <c r="F3130" s="25">
        <v>0</v>
      </c>
      <c r="G3130" s="25">
        <v>31</v>
      </c>
      <c r="H3130" s="24" t="s">
        <v>83</v>
      </c>
      <c r="I3130" s="24" t="s">
        <v>82</v>
      </c>
    </row>
    <row r="3131" spans="1:9" x14ac:dyDescent="0.25">
      <c r="A3131" s="27">
        <v>3203502</v>
      </c>
      <c r="B3131" s="34">
        <v>320350</v>
      </c>
      <c r="C3131" s="26" t="s">
        <v>3108</v>
      </c>
      <c r="D3131" s="26">
        <v>-18.12</v>
      </c>
      <c r="E3131" s="26">
        <v>-40.36</v>
      </c>
      <c r="F3131" s="27">
        <v>0</v>
      </c>
      <c r="G3131" s="27">
        <v>32</v>
      </c>
      <c r="H3131" s="26" t="s">
        <v>75</v>
      </c>
      <c r="I3131" s="26" t="s">
        <v>5436</v>
      </c>
    </row>
    <row r="3132" spans="1:9" x14ac:dyDescent="0.25">
      <c r="A3132" s="25">
        <v>2407708</v>
      </c>
      <c r="B3132" s="33">
        <v>240770</v>
      </c>
      <c r="C3132" s="24" t="s">
        <v>3109</v>
      </c>
      <c r="D3132" s="24">
        <v>-6.48</v>
      </c>
      <c r="E3132" s="24">
        <v>-35.28</v>
      </c>
      <c r="F3132" s="25">
        <v>0</v>
      </c>
      <c r="G3132" s="25">
        <v>24</v>
      </c>
      <c r="H3132" s="24" t="s">
        <v>93</v>
      </c>
      <c r="I3132" s="24" t="s">
        <v>92</v>
      </c>
    </row>
    <row r="3133" spans="1:9" x14ac:dyDescent="0.25">
      <c r="A3133" s="27">
        <v>4312351</v>
      </c>
      <c r="B3133" s="34">
        <v>431235</v>
      </c>
      <c r="C3133" s="26" t="s">
        <v>3110</v>
      </c>
      <c r="D3133" s="26">
        <v>-28.65</v>
      </c>
      <c r="E3133" s="26">
        <v>-52.06</v>
      </c>
      <c r="F3133" s="27">
        <v>0</v>
      </c>
      <c r="G3133" s="27">
        <v>43</v>
      </c>
      <c r="H3133" s="26" t="s">
        <v>95</v>
      </c>
      <c r="I3133" s="26" t="s">
        <v>94</v>
      </c>
    </row>
    <row r="3134" spans="1:9" x14ac:dyDescent="0.25">
      <c r="A3134" s="25">
        <v>1504802</v>
      </c>
      <c r="B3134" s="33">
        <v>150480</v>
      </c>
      <c r="C3134" s="24" t="s">
        <v>3111</v>
      </c>
      <c r="D3134" s="24">
        <v>-2</v>
      </c>
      <c r="E3134" s="24">
        <v>-54.06</v>
      </c>
      <c r="F3134" s="25">
        <v>0</v>
      </c>
      <c r="G3134" s="25">
        <v>15</v>
      </c>
      <c r="H3134" s="24" t="s">
        <v>84</v>
      </c>
      <c r="I3134" s="24" t="s">
        <v>5429</v>
      </c>
    </row>
    <row r="3135" spans="1:9" x14ac:dyDescent="0.25">
      <c r="A3135" s="27">
        <v>2407807</v>
      </c>
      <c r="B3135" s="34">
        <v>240780</v>
      </c>
      <c r="C3135" s="26" t="s">
        <v>3111</v>
      </c>
      <c r="D3135" s="26">
        <v>-6.06</v>
      </c>
      <c r="E3135" s="26">
        <v>-35.33</v>
      </c>
      <c r="F3135" s="27">
        <v>0</v>
      </c>
      <c r="G3135" s="27">
        <v>24</v>
      </c>
      <c r="H3135" s="26" t="s">
        <v>93</v>
      </c>
      <c r="I3135" s="26" t="s">
        <v>92</v>
      </c>
    </row>
    <row r="3136" spans="1:9" x14ac:dyDescent="0.25">
      <c r="A3136" s="25">
        <v>5213509</v>
      </c>
      <c r="B3136" s="33">
        <v>521350</v>
      </c>
      <c r="C3136" s="24" t="s">
        <v>3112</v>
      </c>
      <c r="D3136" s="24">
        <v>-13.25</v>
      </c>
      <c r="E3136" s="24">
        <v>-46.9</v>
      </c>
      <c r="F3136" s="25">
        <v>0</v>
      </c>
      <c r="G3136" s="25">
        <v>52</v>
      </c>
      <c r="H3136" s="24" t="s">
        <v>76</v>
      </c>
      <c r="I3136" s="24" t="s">
        <v>5428</v>
      </c>
    </row>
    <row r="3137" spans="1:9" x14ac:dyDescent="0.25">
      <c r="A3137" s="27">
        <v>3142809</v>
      </c>
      <c r="B3137" s="34">
        <v>314280</v>
      </c>
      <c r="C3137" s="26" t="s">
        <v>3113</v>
      </c>
      <c r="D3137" s="26">
        <v>-18.87</v>
      </c>
      <c r="E3137" s="26">
        <v>-48.88</v>
      </c>
      <c r="F3137" s="27">
        <v>0</v>
      </c>
      <c r="G3137" s="27">
        <v>31</v>
      </c>
      <c r="H3137" s="26" t="s">
        <v>83</v>
      </c>
      <c r="I3137" s="26" t="s">
        <v>82</v>
      </c>
    </row>
    <row r="3138" spans="1:9" x14ac:dyDescent="0.25">
      <c r="A3138" s="25">
        <v>2804201</v>
      </c>
      <c r="B3138" s="33">
        <v>280420</v>
      </c>
      <c r="C3138" s="24" t="s">
        <v>3114</v>
      </c>
      <c r="D3138" s="24">
        <v>-10.02</v>
      </c>
      <c r="E3138" s="24">
        <v>-37.56</v>
      </c>
      <c r="F3138" s="25">
        <v>0</v>
      </c>
      <c r="G3138" s="25">
        <v>28</v>
      </c>
      <c r="H3138" s="24" t="s">
        <v>103</v>
      </c>
      <c r="I3138" s="24" t="s">
        <v>102</v>
      </c>
    </row>
    <row r="3139" spans="1:9" x14ac:dyDescent="0.25">
      <c r="A3139" s="27">
        <v>2206605</v>
      </c>
      <c r="B3139" s="34">
        <v>220660</v>
      </c>
      <c r="C3139" s="26" t="s">
        <v>3115</v>
      </c>
      <c r="D3139" s="26">
        <v>-9.75</v>
      </c>
      <c r="E3139" s="26">
        <v>-45.3</v>
      </c>
      <c r="F3139" s="27">
        <v>0</v>
      </c>
      <c r="G3139" s="27">
        <v>22</v>
      </c>
      <c r="H3139" s="26" t="s">
        <v>89</v>
      </c>
      <c r="I3139" s="26" t="s">
        <v>5435</v>
      </c>
    </row>
    <row r="3140" spans="1:9" x14ac:dyDescent="0.25">
      <c r="A3140" s="25">
        <v>3531209</v>
      </c>
      <c r="B3140" s="33">
        <v>353120</v>
      </c>
      <c r="C3140" s="24" t="s">
        <v>3116</v>
      </c>
      <c r="D3140" s="24">
        <v>-22.68</v>
      </c>
      <c r="E3140" s="24">
        <v>-46.68</v>
      </c>
      <c r="F3140" s="25">
        <v>0</v>
      </c>
      <c r="G3140" s="25">
        <v>35</v>
      </c>
      <c r="H3140" s="24" t="s">
        <v>101</v>
      </c>
      <c r="I3140" s="24" t="s">
        <v>5434</v>
      </c>
    </row>
    <row r="3141" spans="1:9" x14ac:dyDescent="0.25">
      <c r="A3141" s="27">
        <v>4312377</v>
      </c>
      <c r="B3141" s="34">
        <v>431237</v>
      </c>
      <c r="C3141" s="26" t="s">
        <v>3117</v>
      </c>
      <c r="D3141" s="26">
        <v>-28.68</v>
      </c>
      <c r="E3141" s="26">
        <v>-50.78</v>
      </c>
      <c r="F3141" s="27">
        <v>0</v>
      </c>
      <c r="G3141" s="27">
        <v>43</v>
      </c>
      <c r="H3141" s="26" t="s">
        <v>95</v>
      </c>
      <c r="I3141" s="26" t="s">
        <v>94</v>
      </c>
    </row>
    <row r="3142" spans="1:9" x14ac:dyDescent="0.25">
      <c r="A3142" s="25">
        <v>3531308</v>
      </c>
      <c r="B3142" s="33">
        <v>353130</v>
      </c>
      <c r="C3142" s="24" t="s">
        <v>3118</v>
      </c>
      <c r="D3142" s="24">
        <v>-21.26</v>
      </c>
      <c r="E3142" s="24">
        <v>-48.49</v>
      </c>
      <c r="F3142" s="25">
        <v>0</v>
      </c>
      <c r="G3142" s="25">
        <v>35</v>
      </c>
      <c r="H3142" s="24" t="s">
        <v>101</v>
      </c>
      <c r="I3142" s="24" t="s">
        <v>5434</v>
      </c>
    </row>
    <row r="3143" spans="1:9" x14ac:dyDescent="0.25">
      <c r="A3143" s="27">
        <v>3531407</v>
      </c>
      <c r="B3143" s="34">
        <v>353140</v>
      </c>
      <c r="C3143" s="26" t="s">
        <v>3119</v>
      </c>
      <c r="D3143" s="26">
        <v>-20.77</v>
      </c>
      <c r="E3143" s="26">
        <v>-49.71</v>
      </c>
      <c r="F3143" s="27">
        <v>0</v>
      </c>
      <c r="G3143" s="27">
        <v>35</v>
      </c>
      <c r="H3143" s="26" t="s">
        <v>101</v>
      </c>
      <c r="I3143" s="26" t="s">
        <v>5434</v>
      </c>
    </row>
    <row r="3144" spans="1:9" x14ac:dyDescent="0.25">
      <c r="A3144" s="25">
        <v>3142908</v>
      </c>
      <c r="B3144" s="33">
        <v>314290</v>
      </c>
      <c r="C3144" s="24" t="s">
        <v>3120</v>
      </c>
      <c r="D3144" s="24">
        <v>-15.15</v>
      </c>
      <c r="E3144" s="24">
        <v>-42.87</v>
      </c>
      <c r="F3144" s="25">
        <v>0</v>
      </c>
      <c r="G3144" s="25">
        <v>31</v>
      </c>
      <c r="H3144" s="24" t="s">
        <v>83</v>
      </c>
      <c r="I3144" s="24" t="s">
        <v>82</v>
      </c>
    </row>
    <row r="3145" spans="1:9" x14ac:dyDescent="0.25">
      <c r="A3145" s="27">
        <v>3531506</v>
      </c>
      <c r="B3145" s="34">
        <v>353150</v>
      </c>
      <c r="C3145" s="26" t="s">
        <v>3121</v>
      </c>
      <c r="D3145" s="26">
        <v>-20.9</v>
      </c>
      <c r="E3145" s="26">
        <v>-48.64</v>
      </c>
      <c r="F3145" s="27">
        <v>0</v>
      </c>
      <c r="G3145" s="27">
        <v>35</v>
      </c>
      <c r="H3145" s="26" t="s">
        <v>101</v>
      </c>
      <c r="I3145" s="26" t="s">
        <v>5434</v>
      </c>
    </row>
    <row r="3146" spans="1:9" x14ac:dyDescent="0.25">
      <c r="A3146" s="25">
        <v>3143005</v>
      </c>
      <c r="B3146" s="33">
        <v>314300</v>
      </c>
      <c r="C3146" s="24" t="s">
        <v>3122</v>
      </c>
      <c r="D3146" s="24">
        <v>-21.32</v>
      </c>
      <c r="E3146" s="24">
        <v>-46.36</v>
      </c>
      <c r="F3146" s="25">
        <v>0</v>
      </c>
      <c r="G3146" s="25">
        <v>31</v>
      </c>
      <c r="H3146" s="24" t="s">
        <v>83</v>
      </c>
      <c r="I3146" s="24" t="s">
        <v>82</v>
      </c>
    </row>
    <row r="3147" spans="1:9" x14ac:dyDescent="0.25">
      <c r="A3147" s="27">
        <v>4312385</v>
      </c>
      <c r="B3147" s="34">
        <v>431238</v>
      </c>
      <c r="C3147" s="26" t="s">
        <v>3123</v>
      </c>
      <c r="D3147" s="26">
        <v>-29.16</v>
      </c>
      <c r="E3147" s="26">
        <v>-51.63</v>
      </c>
      <c r="F3147" s="27">
        <v>0</v>
      </c>
      <c r="G3147" s="27">
        <v>43</v>
      </c>
      <c r="H3147" s="26" t="s">
        <v>95</v>
      </c>
      <c r="I3147" s="26" t="s">
        <v>94</v>
      </c>
    </row>
    <row r="3148" spans="1:9" x14ac:dyDescent="0.25">
      <c r="A3148" s="25">
        <v>4211058</v>
      </c>
      <c r="B3148" s="33">
        <v>421105</v>
      </c>
      <c r="C3148" s="24" t="s">
        <v>3124</v>
      </c>
      <c r="D3148" s="24">
        <v>-27.22</v>
      </c>
      <c r="E3148" s="24">
        <v>-50.97</v>
      </c>
      <c r="F3148" s="25">
        <v>0</v>
      </c>
      <c r="G3148" s="25">
        <v>42</v>
      </c>
      <c r="H3148" s="24" t="s">
        <v>100</v>
      </c>
      <c r="I3148" s="24" t="s">
        <v>99</v>
      </c>
    </row>
    <row r="3149" spans="1:9" x14ac:dyDescent="0.25">
      <c r="A3149" s="27">
        <v>3143104</v>
      </c>
      <c r="B3149" s="34">
        <v>314310</v>
      </c>
      <c r="C3149" s="26" t="s">
        <v>3125</v>
      </c>
      <c r="D3149" s="26">
        <v>-18.72</v>
      </c>
      <c r="E3149" s="26">
        <v>-47.49</v>
      </c>
      <c r="F3149" s="27">
        <v>0</v>
      </c>
      <c r="G3149" s="27">
        <v>31</v>
      </c>
      <c r="H3149" s="26" t="s">
        <v>83</v>
      </c>
      <c r="I3149" s="26" t="s">
        <v>82</v>
      </c>
    </row>
    <row r="3150" spans="1:9" x14ac:dyDescent="0.25">
      <c r="A3150" s="25">
        <v>4211108</v>
      </c>
      <c r="B3150" s="33">
        <v>421110</v>
      </c>
      <c r="C3150" s="24" t="s">
        <v>3126</v>
      </c>
      <c r="D3150" s="24">
        <v>-26.46</v>
      </c>
      <c r="E3150" s="24">
        <v>-50.23</v>
      </c>
      <c r="F3150" s="25">
        <v>0</v>
      </c>
      <c r="G3150" s="25">
        <v>42</v>
      </c>
      <c r="H3150" s="24" t="s">
        <v>100</v>
      </c>
      <c r="I3150" s="24" t="s">
        <v>99</v>
      </c>
    </row>
    <row r="3151" spans="1:9" x14ac:dyDescent="0.25">
      <c r="A3151" s="27">
        <v>3531605</v>
      </c>
      <c r="B3151" s="34">
        <v>353160</v>
      </c>
      <c r="C3151" s="26" t="s">
        <v>3126</v>
      </c>
      <c r="D3151" s="26">
        <v>-21.29</v>
      </c>
      <c r="E3151" s="26">
        <v>-51.56</v>
      </c>
      <c r="F3151" s="27">
        <v>0</v>
      </c>
      <c r="G3151" s="27">
        <v>35</v>
      </c>
      <c r="H3151" s="26" t="s">
        <v>101</v>
      </c>
      <c r="I3151" s="26" t="s">
        <v>5434</v>
      </c>
    </row>
    <row r="3152" spans="1:9" x14ac:dyDescent="0.25">
      <c r="A3152" s="25">
        <v>2407906</v>
      </c>
      <c r="B3152" s="33">
        <v>240790</v>
      </c>
      <c r="C3152" s="24" t="s">
        <v>3127</v>
      </c>
      <c r="D3152" s="24">
        <v>-6.44</v>
      </c>
      <c r="E3152" s="24">
        <v>-35.78</v>
      </c>
      <c r="F3152" s="25">
        <v>0</v>
      </c>
      <c r="G3152" s="25">
        <v>24</v>
      </c>
      <c r="H3152" s="24" t="s">
        <v>93</v>
      </c>
      <c r="I3152" s="24" t="s">
        <v>92</v>
      </c>
    </row>
    <row r="3153" spans="1:9" x14ac:dyDescent="0.25">
      <c r="A3153" s="27">
        <v>1713601</v>
      </c>
      <c r="B3153" s="34">
        <v>171360</v>
      </c>
      <c r="C3153" s="26" t="s">
        <v>3128</v>
      </c>
      <c r="D3153" s="26">
        <v>-10.76</v>
      </c>
      <c r="E3153" s="26">
        <v>-48.1</v>
      </c>
      <c r="F3153" s="27">
        <v>0</v>
      </c>
      <c r="G3153" s="27">
        <v>17</v>
      </c>
      <c r="H3153" s="26" t="s">
        <v>105</v>
      </c>
      <c r="I3153" s="26" t="s">
        <v>104</v>
      </c>
    </row>
    <row r="3154" spans="1:9" x14ac:dyDescent="0.25">
      <c r="A3154" s="25">
        <v>3143153</v>
      </c>
      <c r="B3154" s="33">
        <v>314315</v>
      </c>
      <c r="C3154" s="24" t="s">
        <v>3129</v>
      </c>
      <c r="D3154" s="24">
        <v>-16.86</v>
      </c>
      <c r="E3154" s="24">
        <v>-41.25</v>
      </c>
      <c r="F3154" s="25">
        <v>0</v>
      </c>
      <c r="G3154" s="25">
        <v>31</v>
      </c>
      <c r="H3154" s="24" t="s">
        <v>83</v>
      </c>
      <c r="I3154" s="24" t="s">
        <v>82</v>
      </c>
    </row>
    <row r="3155" spans="1:9" x14ac:dyDescent="0.25">
      <c r="A3155" s="27">
        <v>2509602</v>
      </c>
      <c r="B3155" s="34">
        <v>250960</v>
      </c>
      <c r="C3155" s="26" t="s">
        <v>3130</v>
      </c>
      <c r="D3155" s="26">
        <v>-7.21</v>
      </c>
      <c r="E3155" s="26">
        <v>-38.58</v>
      </c>
      <c r="F3155" s="27">
        <v>0</v>
      </c>
      <c r="G3155" s="27">
        <v>25</v>
      </c>
      <c r="H3155" s="26" t="s">
        <v>85</v>
      </c>
      <c r="I3155" s="26" t="s">
        <v>5437</v>
      </c>
    </row>
    <row r="3156" spans="1:9" x14ac:dyDescent="0.25">
      <c r="A3156" s="25">
        <v>3531803</v>
      </c>
      <c r="B3156" s="33">
        <v>353180</v>
      </c>
      <c r="C3156" s="24" t="s">
        <v>3131</v>
      </c>
      <c r="D3156" s="24">
        <v>-22.94</v>
      </c>
      <c r="E3156" s="24">
        <v>-47.31</v>
      </c>
      <c r="F3156" s="25">
        <v>0</v>
      </c>
      <c r="G3156" s="25">
        <v>35</v>
      </c>
      <c r="H3156" s="24" t="s">
        <v>101</v>
      </c>
      <c r="I3156" s="24" t="s">
        <v>5434</v>
      </c>
    </row>
    <row r="3157" spans="1:9" x14ac:dyDescent="0.25">
      <c r="A3157" s="27">
        <v>1101401</v>
      </c>
      <c r="B3157" s="34">
        <v>110140</v>
      </c>
      <c r="C3157" s="26" t="s">
        <v>3132</v>
      </c>
      <c r="D3157" s="26">
        <v>-10.24</v>
      </c>
      <c r="E3157" s="26">
        <v>-63.29</v>
      </c>
      <c r="F3157" s="27">
        <v>0</v>
      </c>
      <c r="G3157" s="27">
        <v>11</v>
      </c>
      <c r="H3157" s="26" t="s">
        <v>96</v>
      </c>
      <c r="I3157" s="26" t="s">
        <v>5400</v>
      </c>
    </row>
    <row r="3158" spans="1:9" x14ac:dyDescent="0.25">
      <c r="A3158" s="25">
        <v>2921500</v>
      </c>
      <c r="B3158" s="33">
        <v>292150</v>
      </c>
      <c r="C3158" s="24" t="s">
        <v>3133</v>
      </c>
      <c r="D3158" s="24">
        <v>-10.43</v>
      </c>
      <c r="E3158" s="24">
        <v>-39.33</v>
      </c>
      <c r="F3158" s="25">
        <v>0</v>
      </c>
      <c r="G3158" s="25">
        <v>29</v>
      </c>
      <c r="H3158" s="24" t="s">
        <v>71</v>
      </c>
      <c r="I3158" s="24" t="s">
        <v>70</v>
      </c>
    </row>
    <row r="3159" spans="1:9" x14ac:dyDescent="0.25">
      <c r="A3159" s="27">
        <v>3143203</v>
      </c>
      <c r="B3159" s="34">
        <v>314320</v>
      </c>
      <c r="C3159" s="26" t="s">
        <v>3134</v>
      </c>
      <c r="D3159" s="26">
        <v>-21.19</v>
      </c>
      <c r="E3159" s="26">
        <v>-46.97</v>
      </c>
      <c r="F3159" s="27">
        <v>0</v>
      </c>
      <c r="G3159" s="27">
        <v>31</v>
      </c>
      <c r="H3159" s="26" t="s">
        <v>83</v>
      </c>
      <c r="I3159" s="26" t="s">
        <v>82</v>
      </c>
    </row>
    <row r="3160" spans="1:9" x14ac:dyDescent="0.25">
      <c r="A3160" s="25">
        <v>1713700</v>
      </c>
      <c r="B3160" s="33">
        <v>171370</v>
      </c>
      <c r="C3160" s="24" t="s">
        <v>3135</v>
      </c>
      <c r="D3160" s="24">
        <v>-10</v>
      </c>
      <c r="E3160" s="24">
        <v>-48.99</v>
      </c>
      <c r="F3160" s="25">
        <v>0</v>
      </c>
      <c r="G3160" s="25">
        <v>17</v>
      </c>
      <c r="H3160" s="24" t="s">
        <v>105</v>
      </c>
      <c r="I3160" s="24" t="s">
        <v>104</v>
      </c>
    </row>
    <row r="3161" spans="1:9" x14ac:dyDescent="0.25">
      <c r="A3161" s="27">
        <v>3143401</v>
      </c>
      <c r="B3161" s="34">
        <v>314340</v>
      </c>
      <c r="C3161" s="26" t="s">
        <v>3136</v>
      </c>
      <c r="D3161" s="26">
        <v>-22.43</v>
      </c>
      <c r="E3161" s="26">
        <v>-46.57</v>
      </c>
      <c r="F3161" s="27">
        <v>0</v>
      </c>
      <c r="G3161" s="27">
        <v>31</v>
      </c>
      <c r="H3161" s="26" t="s">
        <v>83</v>
      </c>
      <c r="I3161" s="26" t="s">
        <v>82</v>
      </c>
    </row>
    <row r="3162" spans="1:9" x14ac:dyDescent="0.25">
      <c r="A3162" s="25">
        <v>2509701</v>
      </c>
      <c r="B3162" s="33">
        <v>250970</v>
      </c>
      <c r="C3162" s="24" t="s">
        <v>3137</v>
      </c>
      <c r="D3162" s="24">
        <v>-7.88</v>
      </c>
      <c r="E3162" s="24">
        <v>-37.11</v>
      </c>
      <c r="F3162" s="25">
        <v>0</v>
      </c>
      <c r="G3162" s="25">
        <v>25</v>
      </c>
      <c r="H3162" s="24" t="s">
        <v>85</v>
      </c>
      <c r="I3162" s="24" t="s">
        <v>5437</v>
      </c>
    </row>
    <row r="3163" spans="1:9" x14ac:dyDescent="0.25">
      <c r="A3163" s="27">
        <v>3531704</v>
      </c>
      <c r="B3163" s="34">
        <v>353170</v>
      </c>
      <c r="C3163" s="26" t="s">
        <v>3138</v>
      </c>
      <c r="D3163" s="26">
        <v>-22.95</v>
      </c>
      <c r="E3163" s="26">
        <v>-45.84</v>
      </c>
      <c r="F3163" s="27">
        <v>0</v>
      </c>
      <c r="G3163" s="27">
        <v>35</v>
      </c>
      <c r="H3163" s="26" t="s">
        <v>101</v>
      </c>
      <c r="I3163" s="26" t="s">
        <v>5434</v>
      </c>
    </row>
    <row r="3164" spans="1:9" x14ac:dyDescent="0.25">
      <c r="A3164" s="25">
        <v>2705408</v>
      </c>
      <c r="B3164" s="33">
        <v>270540</v>
      </c>
      <c r="C3164" s="24" t="s">
        <v>3139</v>
      </c>
      <c r="D3164" s="24">
        <v>-9.6</v>
      </c>
      <c r="E3164" s="24">
        <v>-37.24</v>
      </c>
      <c r="F3164" s="25">
        <v>0</v>
      </c>
      <c r="G3164" s="25">
        <v>27</v>
      </c>
      <c r="H3164" s="24" t="s">
        <v>66</v>
      </c>
      <c r="I3164" s="24" t="s">
        <v>65</v>
      </c>
    </row>
    <row r="3165" spans="1:9" x14ac:dyDescent="0.25">
      <c r="A3165" s="27">
        <v>4312401</v>
      </c>
      <c r="B3165" s="34">
        <v>431240</v>
      </c>
      <c r="C3165" s="26" t="s">
        <v>3140</v>
      </c>
      <c r="D3165" s="26">
        <v>-29.68</v>
      </c>
      <c r="E3165" s="26">
        <v>-51.46</v>
      </c>
      <c r="F3165" s="27">
        <v>0</v>
      </c>
      <c r="G3165" s="27">
        <v>43</v>
      </c>
      <c r="H3165" s="26" t="s">
        <v>95</v>
      </c>
      <c r="I3165" s="26" t="s">
        <v>94</v>
      </c>
    </row>
    <row r="3166" spans="1:9" x14ac:dyDescent="0.25">
      <c r="A3166" s="25">
        <v>2107001</v>
      </c>
      <c r="B3166" s="33">
        <v>210700</v>
      </c>
      <c r="C3166" s="24" t="s">
        <v>3141</v>
      </c>
      <c r="D3166" s="24">
        <v>-5.83</v>
      </c>
      <c r="E3166" s="24">
        <v>-47.06</v>
      </c>
      <c r="F3166" s="25">
        <v>0</v>
      </c>
      <c r="G3166" s="25">
        <v>21</v>
      </c>
      <c r="H3166" s="24" t="s">
        <v>77</v>
      </c>
      <c r="I3166" s="24" t="s">
        <v>5433</v>
      </c>
    </row>
    <row r="3167" spans="1:9" x14ac:dyDescent="0.25">
      <c r="A3167" s="27">
        <v>3143302</v>
      </c>
      <c r="B3167" s="34">
        <v>314330</v>
      </c>
      <c r="C3167" s="26" t="s">
        <v>3142</v>
      </c>
      <c r="D3167" s="26">
        <v>-16.73</v>
      </c>
      <c r="E3167" s="26">
        <v>-43.86</v>
      </c>
      <c r="F3167" s="27">
        <v>0</v>
      </c>
      <c r="G3167" s="27">
        <v>31</v>
      </c>
      <c r="H3167" s="26" t="s">
        <v>83</v>
      </c>
      <c r="I3167" s="26" t="s">
        <v>82</v>
      </c>
    </row>
    <row r="3168" spans="1:9" x14ac:dyDescent="0.25">
      <c r="A3168" s="25">
        <v>5213707</v>
      </c>
      <c r="B3168" s="33">
        <v>521370</v>
      </c>
      <c r="C3168" s="24" t="s">
        <v>3143</v>
      </c>
      <c r="D3168" s="24">
        <v>-16</v>
      </c>
      <c r="E3168" s="24">
        <v>-51.39</v>
      </c>
      <c r="F3168" s="25">
        <v>0</v>
      </c>
      <c r="G3168" s="25">
        <v>52</v>
      </c>
      <c r="H3168" s="24" t="s">
        <v>76</v>
      </c>
      <c r="I3168" s="24" t="s">
        <v>5428</v>
      </c>
    </row>
    <row r="3169" spans="1:9" x14ac:dyDescent="0.25">
      <c r="A3169" s="27">
        <v>3143450</v>
      </c>
      <c r="B3169" s="34">
        <v>314345</v>
      </c>
      <c r="C3169" s="26" t="s">
        <v>3144</v>
      </c>
      <c r="D3169" s="26">
        <v>-15.17</v>
      </c>
      <c r="E3169" s="26">
        <v>-42.49</v>
      </c>
      <c r="F3169" s="27">
        <v>0</v>
      </c>
      <c r="G3169" s="27">
        <v>31</v>
      </c>
      <c r="H3169" s="26" t="s">
        <v>83</v>
      </c>
      <c r="I3169" s="26" t="s">
        <v>82</v>
      </c>
    </row>
    <row r="3170" spans="1:9" x14ac:dyDescent="0.25">
      <c r="A3170" s="25">
        <v>5213756</v>
      </c>
      <c r="B3170" s="33">
        <v>521375</v>
      </c>
      <c r="C3170" s="24" t="s">
        <v>3145</v>
      </c>
      <c r="D3170" s="24">
        <v>-17.440000000000001</v>
      </c>
      <c r="E3170" s="24">
        <v>-51.17</v>
      </c>
      <c r="F3170" s="25">
        <v>0</v>
      </c>
      <c r="G3170" s="25">
        <v>52</v>
      </c>
      <c r="H3170" s="24" t="s">
        <v>76</v>
      </c>
      <c r="I3170" s="24" t="s">
        <v>5428</v>
      </c>
    </row>
    <row r="3171" spans="1:9" x14ac:dyDescent="0.25">
      <c r="A3171" s="27">
        <v>5213772</v>
      </c>
      <c r="B3171" s="34">
        <v>521377</v>
      </c>
      <c r="C3171" s="26" t="s">
        <v>3146</v>
      </c>
      <c r="D3171" s="26">
        <v>-13.11</v>
      </c>
      <c r="E3171" s="26">
        <v>-48.6</v>
      </c>
      <c r="F3171" s="27">
        <v>0</v>
      </c>
      <c r="G3171" s="27">
        <v>52</v>
      </c>
      <c r="H3171" s="26" t="s">
        <v>76</v>
      </c>
      <c r="I3171" s="26" t="s">
        <v>5428</v>
      </c>
    </row>
    <row r="3172" spans="1:9" x14ac:dyDescent="0.25">
      <c r="A3172" s="25">
        <v>2308708</v>
      </c>
      <c r="B3172" s="33">
        <v>230870</v>
      </c>
      <c r="C3172" s="24" t="s">
        <v>3147</v>
      </c>
      <c r="D3172" s="24">
        <v>-5.0999999999999996</v>
      </c>
      <c r="E3172" s="24">
        <v>-38.369999999999997</v>
      </c>
      <c r="F3172" s="25">
        <v>0</v>
      </c>
      <c r="G3172" s="25">
        <v>23</v>
      </c>
      <c r="H3172" s="24" t="s">
        <v>72</v>
      </c>
      <c r="I3172" s="24" t="s">
        <v>5430</v>
      </c>
    </row>
    <row r="3173" spans="1:9" x14ac:dyDescent="0.25">
      <c r="A3173" s="27">
        <v>3143500</v>
      </c>
      <c r="B3173" s="34">
        <v>314350</v>
      </c>
      <c r="C3173" s="26" t="s">
        <v>3148</v>
      </c>
      <c r="D3173" s="26">
        <v>-18.600000000000001</v>
      </c>
      <c r="E3173" s="26">
        <v>-45.35</v>
      </c>
      <c r="F3173" s="27">
        <v>0</v>
      </c>
      <c r="G3173" s="27">
        <v>31</v>
      </c>
      <c r="H3173" s="26" t="s">
        <v>83</v>
      </c>
      <c r="I3173" s="26" t="s">
        <v>82</v>
      </c>
    </row>
    <row r="3174" spans="1:9" x14ac:dyDescent="0.25">
      <c r="A3174" s="25">
        <v>2308807</v>
      </c>
      <c r="B3174" s="33">
        <v>230880</v>
      </c>
      <c r="C3174" s="24" t="s">
        <v>3149</v>
      </c>
      <c r="D3174" s="24">
        <v>-3.46</v>
      </c>
      <c r="E3174" s="24">
        <v>-40.68</v>
      </c>
      <c r="F3174" s="25">
        <v>0</v>
      </c>
      <c r="G3174" s="25">
        <v>23</v>
      </c>
      <c r="H3174" s="24" t="s">
        <v>72</v>
      </c>
      <c r="I3174" s="24" t="s">
        <v>5430</v>
      </c>
    </row>
    <row r="3175" spans="1:9" x14ac:dyDescent="0.25">
      <c r="A3175" s="27">
        <v>2614303</v>
      </c>
      <c r="B3175" s="34">
        <v>261430</v>
      </c>
      <c r="C3175" s="26" t="s">
        <v>3150</v>
      </c>
      <c r="D3175" s="26">
        <v>-7.63</v>
      </c>
      <c r="E3175" s="26">
        <v>-39.549999999999997</v>
      </c>
      <c r="F3175" s="27">
        <v>0</v>
      </c>
      <c r="G3175" s="27">
        <v>26</v>
      </c>
      <c r="H3175" s="26" t="s">
        <v>88</v>
      </c>
      <c r="I3175" s="26" t="s">
        <v>87</v>
      </c>
    </row>
    <row r="3176" spans="1:9" x14ac:dyDescent="0.25">
      <c r="A3176" s="25">
        <v>4116109</v>
      </c>
      <c r="B3176" s="33">
        <v>411610</v>
      </c>
      <c r="C3176" s="24" t="s">
        <v>3151</v>
      </c>
      <c r="D3176" s="24">
        <v>-24.06</v>
      </c>
      <c r="E3176" s="24">
        <v>-53</v>
      </c>
      <c r="F3176" s="25">
        <v>0</v>
      </c>
      <c r="G3176" s="25">
        <v>41</v>
      </c>
      <c r="H3176" s="24" t="s">
        <v>86</v>
      </c>
      <c r="I3176" s="24" t="s">
        <v>5431</v>
      </c>
    </row>
    <row r="3177" spans="1:9" x14ac:dyDescent="0.25">
      <c r="A3177" s="27">
        <v>2609402</v>
      </c>
      <c r="B3177" s="34">
        <v>260940</v>
      </c>
      <c r="C3177" s="26" t="s">
        <v>3152</v>
      </c>
      <c r="D3177" s="26">
        <v>-8.11</v>
      </c>
      <c r="E3177" s="26">
        <v>-35.090000000000003</v>
      </c>
      <c r="F3177" s="27">
        <v>0</v>
      </c>
      <c r="G3177" s="27">
        <v>26</v>
      </c>
      <c r="H3177" s="26" t="s">
        <v>88</v>
      </c>
      <c r="I3177" s="26" t="s">
        <v>87</v>
      </c>
    </row>
    <row r="3178" spans="1:9" x14ac:dyDescent="0.25">
      <c r="A3178" s="25">
        <v>4312427</v>
      </c>
      <c r="B3178" s="33">
        <v>431242</v>
      </c>
      <c r="C3178" s="24" t="s">
        <v>3153</v>
      </c>
      <c r="D3178" s="24">
        <v>-28.69</v>
      </c>
      <c r="E3178" s="24">
        <v>-52.69</v>
      </c>
      <c r="F3178" s="25">
        <v>0</v>
      </c>
      <c r="G3178" s="25">
        <v>43</v>
      </c>
      <c r="H3178" s="24" t="s">
        <v>95</v>
      </c>
      <c r="I3178" s="24" t="s">
        <v>94</v>
      </c>
    </row>
    <row r="3179" spans="1:9" x14ac:dyDescent="0.25">
      <c r="A3179" s="27">
        <v>2921609</v>
      </c>
      <c r="B3179" s="34">
        <v>292160</v>
      </c>
      <c r="C3179" s="26" t="s">
        <v>3154</v>
      </c>
      <c r="D3179" s="26">
        <v>-11.55</v>
      </c>
      <c r="E3179" s="26">
        <v>-43.28</v>
      </c>
      <c r="F3179" s="27">
        <v>0</v>
      </c>
      <c r="G3179" s="27">
        <v>29</v>
      </c>
      <c r="H3179" s="26" t="s">
        <v>71</v>
      </c>
      <c r="I3179" s="26" t="s">
        <v>70</v>
      </c>
    </row>
    <row r="3180" spans="1:9" x14ac:dyDescent="0.25">
      <c r="A3180" s="25">
        <v>4116208</v>
      </c>
      <c r="B3180" s="33">
        <v>411620</v>
      </c>
      <c r="C3180" s="24" t="s">
        <v>3155</v>
      </c>
      <c r="D3180" s="24">
        <v>-25.47</v>
      </c>
      <c r="E3180" s="24">
        <v>-48.83</v>
      </c>
      <c r="F3180" s="25">
        <v>0</v>
      </c>
      <c r="G3180" s="25">
        <v>41</v>
      </c>
      <c r="H3180" s="24" t="s">
        <v>86</v>
      </c>
      <c r="I3180" s="24" t="s">
        <v>5431</v>
      </c>
    </row>
    <row r="3181" spans="1:9" x14ac:dyDescent="0.25">
      <c r="A3181" s="27">
        <v>5213806</v>
      </c>
      <c r="B3181" s="34">
        <v>521380</v>
      </c>
      <c r="C3181" s="26" t="s">
        <v>3156</v>
      </c>
      <c r="D3181" s="26">
        <v>-17.73</v>
      </c>
      <c r="E3181" s="26">
        <v>-49.1</v>
      </c>
      <c r="F3181" s="27">
        <v>0</v>
      </c>
      <c r="G3181" s="27">
        <v>52</v>
      </c>
      <c r="H3181" s="26" t="s">
        <v>76</v>
      </c>
      <c r="I3181" s="26" t="s">
        <v>5428</v>
      </c>
    </row>
    <row r="3182" spans="1:9" x14ac:dyDescent="0.25">
      <c r="A3182" s="25">
        <v>2308906</v>
      </c>
      <c r="B3182" s="33">
        <v>230890</v>
      </c>
      <c r="C3182" s="24" t="s">
        <v>3156</v>
      </c>
      <c r="D3182" s="24">
        <v>-3.22</v>
      </c>
      <c r="E3182" s="24">
        <v>-40.119999999999997</v>
      </c>
      <c r="F3182" s="25">
        <v>0</v>
      </c>
      <c r="G3182" s="25">
        <v>23</v>
      </c>
      <c r="H3182" s="24" t="s">
        <v>72</v>
      </c>
      <c r="I3182" s="24" t="s">
        <v>5430</v>
      </c>
    </row>
    <row r="3183" spans="1:9" x14ac:dyDescent="0.25">
      <c r="A3183" s="27">
        <v>4312443</v>
      </c>
      <c r="B3183" s="34">
        <v>431244</v>
      </c>
      <c r="C3183" s="26" t="s">
        <v>3157</v>
      </c>
      <c r="D3183" s="26">
        <v>-29.36</v>
      </c>
      <c r="E3183" s="26">
        <v>-49.93</v>
      </c>
      <c r="F3183" s="27">
        <v>0</v>
      </c>
      <c r="G3183" s="27">
        <v>43</v>
      </c>
      <c r="H3183" s="26" t="s">
        <v>95</v>
      </c>
      <c r="I3183" s="26" t="s">
        <v>94</v>
      </c>
    </row>
    <row r="3184" spans="1:9" x14ac:dyDescent="0.25">
      <c r="A3184" s="25">
        <v>3531902</v>
      </c>
      <c r="B3184" s="33">
        <v>353190</v>
      </c>
      <c r="C3184" s="24" t="s">
        <v>3158</v>
      </c>
      <c r="D3184" s="24">
        <v>-20.73</v>
      </c>
      <c r="E3184" s="24">
        <v>-48.05</v>
      </c>
      <c r="F3184" s="25">
        <v>0</v>
      </c>
      <c r="G3184" s="25">
        <v>35</v>
      </c>
      <c r="H3184" s="24" t="s">
        <v>101</v>
      </c>
      <c r="I3184" s="24" t="s">
        <v>5434</v>
      </c>
    </row>
    <row r="3185" spans="1:9" x14ac:dyDescent="0.25">
      <c r="A3185" s="27">
        <v>5213855</v>
      </c>
      <c r="B3185" s="34">
        <v>521385</v>
      </c>
      <c r="C3185" s="26" t="s">
        <v>3159</v>
      </c>
      <c r="D3185" s="26">
        <v>-15.32</v>
      </c>
      <c r="E3185" s="26">
        <v>-50.05</v>
      </c>
      <c r="F3185" s="27">
        <v>0</v>
      </c>
      <c r="G3185" s="27">
        <v>52</v>
      </c>
      <c r="H3185" s="26" t="s">
        <v>76</v>
      </c>
      <c r="I3185" s="26" t="s">
        <v>5428</v>
      </c>
    </row>
    <row r="3186" spans="1:9" x14ac:dyDescent="0.25">
      <c r="A3186" s="25">
        <v>2206654</v>
      </c>
      <c r="B3186" s="33">
        <v>220665</v>
      </c>
      <c r="C3186" s="24" t="s">
        <v>3160</v>
      </c>
      <c r="D3186" s="24">
        <v>-9.7200000000000006</v>
      </c>
      <c r="E3186" s="24">
        <v>-43.9</v>
      </c>
      <c r="F3186" s="25">
        <v>0</v>
      </c>
      <c r="G3186" s="25">
        <v>22</v>
      </c>
      <c r="H3186" s="24" t="s">
        <v>89</v>
      </c>
      <c r="I3186" s="24" t="s">
        <v>5435</v>
      </c>
    </row>
    <row r="3187" spans="1:9" x14ac:dyDescent="0.25">
      <c r="A3187" s="27">
        <v>4211207</v>
      </c>
      <c r="B3187" s="34">
        <v>421120</v>
      </c>
      <c r="C3187" s="26" t="s">
        <v>3161</v>
      </c>
      <c r="D3187" s="26">
        <v>-28.65</v>
      </c>
      <c r="E3187" s="26">
        <v>-49.2</v>
      </c>
      <c r="F3187" s="27">
        <v>0</v>
      </c>
      <c r="G3187" s="27">
        <v>42</v>
      </c>
      <c r="H3187" s="26" t="s">
        <v>100</v>
      </c>
      <c r="I3187" s="26" t="s">
        <v>99</v>
      </c>
    </row>
    <row r="3188" spans="1:9" x14ac:dyDescent="0.25">
      <c r="A3188" s="25">
        <v>3143609</v>
      </c>
      <c r="B3188" s="33">
        <v>314360</v>
      </c>
      <c r="C3188" s="24" t="s">
        <v>3162</v>
      </c>
      <c r="D3188" s="24">
        <v>-18.54</v>
      </c>
      <c r="E3188" s="24">
        <v>-44.6</v>
      </c>
      <c r="F3188" s="25">
        <v>0</v>
      </c>
      <c r="G3188" s="25">
        <v>31</v>
      </c>
      <c r="H3188" s="24" t="s">
        <v>83</v>
      </c>
      <c r="I3188" s="24" t="s">
        <v>82</v>
      </c>
    </row>
    <row r="3189" spans="1:9" x14ac:dyDescent="0.25">
      <c r="A3189" s="27">
        <v>2921708</v>
      </c>
      <c r="B3189" s="34">
        <v>292170</v>
      </c>
      <c r="C3189" s="26" t="s">
        <v>3163</v>
      </c>
      <c r="D3189" s="26">
        <v>-11.55</v>
      </c>
      <c r="E3189" s="26">
        <v>-41.15</v>
      </c>
      <c r="F3189" s="27">
        <v>0</v>
      </c>
      <c r="G3189" s="27">
        <v>29</v>
      </c>
      <c r="H3189" s="26" t="s">
        <v>71</v>
      </c>
      <c r="I3189" s="26" t="s">
        <v>70</v>
      </c>
    </row>
    <row r="3190" spans="1:9" x14ac:dyDescent="0.25">
      <c r="A3190" s="25">
        <v>2206670</v>
      </c>
      <c r="B3190" s="33">
        <v>220667</v>
      </c>
      <c r="C3190" s="24" t="s">
        <v>3164</v>
      </c>
      <c r="D3190" s="24">
        <v>-3.74</v>
      </c>
      <c r="E3190" s="24">
        <v>-42.31</v>
      </c>
      <c r="F3190" s="25">
        <v>0</v>
      </c>
      <c r="G3190" s="25">
        <v>22</v>
      </c>
      <c r="H3190" s="24" t="s">
        <v>89</v>
      </c>
      <c r="I3190" s="24" t="s">
        <v>5435</v>
      </c>
    </row>
    <row r="3191" spans="1:9" x14ac:dyDescent="0.25">
      <c r="A3191" s="27">
        <v>3143708</v>
      </c>
      <c r="B3191" s="34">
        <v>314370</v>
      </c>
      <c r="C3191" s="26" t="s">
        <v>3165</v>
      </c>
      <c r="D3191" s="26">
        <v>-19.21</v>
      </c>
      <c r="E3191" s="26">
        <v>-43.37</v>
      </c>
      <c r="F3191" s="27">
        <v>0</v>
      </c>
      <c r="G3191" s="27">
        <v>31</v>
      </c>
      <c r="H3191" s="26" t="s">
        <v>83</v>
      </c>
      <c r="I3191" s="26" t="s">
        <v>82</v>
      </c>
    </row>
    <row r="3192" spans="1:9" x14ac:dyDescent="0.25">
      <c r="A3192" s="25">
        <v>4211256</v>
      </c>
      <c r="B3192" s="33">
        <v>421125</v>
      </c>
      <c r="C3192" s="24" t="s">
        <v>3166</v>
      </c>
      <c r="D3192" s="24">
        <v>-28.8</v>
      </c>
      <c r="E3192" s="24">
        <v>-49.72</v>
      </c>
      <c r="F3192" s="25">
        <v>0</v>
      </c>
      <c r="G3192" s="25">
        <v>42</v>
      </c>
      <c r="H3192" s="24" t="s">
        <v>100</v>
      </c>
      <c r="I3192" s="24" t="s">
        <v>99</v>
      </c>
    </row>
    <row r="3193" spans="1:9" x14ac:dyDescent="0.25">
      <c r="A3193" s="27">
        <v>4312450</v>
      </c>
      <c r="B3193" s="34">
        <v>431245</v>
      </c>
      <c r="C3193" s="26" t="s">
        <v>3167</v>
      </c>
      <c r="D3193" s="26">
        <v>-31.58</v>
      </c>
      <c r="E3193" s="26">
        <v>-52.63</v>
      </c>
      <c r="F3193" s="27">
        <v>0</v>
      </c>
      <c r="G3193" s="27">
        <v>43</v>
      </c>
      <c r="H3193" s="26" t="s">
        <v>95</v>
      </c>
      <c r="I3193" s="26" t="s">
        <v>94</v>
      </c>
    </row>
    <row r="3194" spans="1:9" x14ac:dyDescent="0.25">
      <c r="A3194" s="25">
        <v>4312476</v>
      </c>
      <c r="B3194" s="33">
        <v>431247</v>
      </c>
      <c r="C3194" s="24" t="s">
        <v>3168</v>
      </c>
      <c r="D3194" s="24">
        <v>-29.53</v>
      </c>
      <c r="E3194" s="24">
        <v>-51.08</v>
      </c>
      <c r="F3194" s="25">
        <v>0</v>
      </c>
      <c r="G3194" s="25">
        <v>43</v>
      </c>
      <c r="H3194" s="24" t="s">
        <v>95</v>
      </c>
      <c r="I3194" s="24" t="s">
        <v>94</v>
      </c>
    </row>
    <row r="3195" spans="1:9" x14ac:dyDescent="0.25">
      <c r="A3195" s="27">
        <v>2107100</v>
      </c>
      <c r="B3195" s="34">
        <v>210710</v>
      </c>
      <c r="C3195" s="26" t="s">
        <v>3169</v>
      </c>
      <c r="D3195" s="26">
        <v>-2.86</v>
      </c>
      <c r="E3195" s="26">
        <v>-44.03</v>
      </c>
      <c r="F3195" s="27">
        <v>0</v>
      </c>
      <c r="G3195" s="27">
        <v>21</v>
      </c>
      <c r="H3195" s="26" t="s">
        <v>77</v>
      </c>
      <c r="I3195" s="26" t="s">
        <v>5433</v>
      </c>
    </row>
    <row r="3196" spans="1:9" x14ac:dyDescent="0.25">
      <c r="A3196" s="25">
        <v>2921807</v>
      </c>
      <c r="B3196" s="33">
        <v>292180</v>
      </c>
      <c r="C3196" s="24" t="s">
        <v>3170</v>
      </c>
      <c r="D3196" s="24">
        <v>-15.02</v>
      </c>
      <c r="E3196" s="24">
        <v>-42.36</v>
      </c>
      <c r="F3196" s="25">
        <v>0</v>
      </c>
      <c r="G3196" s="25">
        <v>29</v>
      </c>
      <c r="H3196" s="24" t="s">
        <v>71</v>
      </c>
      <c r="I3196" s="24" t="s">
        <v>70</v>
      </c>
    </row>
    <row r="3197" spans="1:9" x14ac:dyDescent="0.25">
      <c r="A3197" s="27">
        <v>3532009</v>
      </c>
      <c r="B3197" s="34">
        <v>353200</v>
      </c>
      <c r="C3197" s="26" t="s">
        <v>3171</v>
      </c>
      <c r="D3197" s="26">
        <v>-22.87</v>
      </c>
      <c r="E3197" s="26">
        <v>-46.79</v>
      </c>
      <c r="F3197" s="27">
        <v>0</v>
      </c>
      <c r="G3197" s="27">
        <v>35</v>
      </c>
      <c r="H3197" s="26" t="s">
        <v>101</v>
      </c>
      <c r="I3197" s="26" t="s">
        <v>5434</v>
      </c>
    </row>
    <row r="3198" spans="1:9" x14ac:dyDescent="0.25">
      <c r="A3198" s="25">
        <v>5213905</v>
      </c>
      <c r="B3198" s="33">
        <v>521390</v>
      </c>
      <c r="C3198" s="24" t="s">
        <v>3172</v>
      </c>
      <c r="D3198" s="24">
        <v>-16.12</v>
      </c>
      <c r="E3198" s="24">
        <v>-50.21</v>
      </c>
      <c r="F3198" s="25">
        <v>0</v>
      </c>
      <c r="G3198" s="25">
        <v>52</v>
      </c>
      <c r="H3198" s="24" t="s">
        <v>76</v>
      </c>
      <c r="I3198" s="24" t="s">
        <v>5428</v>
      </c>
    </row>
    <row r="3199" spans="1:9" x14ac:dyDescent="0.25">
      <c r="A3199" s="27">
        <v>2408003</v>
      </c>
      <c r="B3199" s="34">
        <v>240800</v>
      </c>
      <c r="C3199" s="26" t="s">
        <v>3173</v>
      </c>
      <c r="D3199" s="26">
        <v>-5.18</v>
      </c>
      <c r="E3199" s="26">
        <v>-37.340000000000003</v>
      </c>
      <c r="F3199" s="27">
        <v>0</v>
      </c>
      <c r="G3199" s="27">
        <v>24</v>
      </c>
      <c r="H3199" s="26" t="s">
        <v>93</v>
      </c>
      <c r="I3199" s="26" t="s">
        <v>92</v>
      </c>
    </row>
    <row r="3200" spans="1:9" x14ac:dyDescent="0.25">
      <c r="A3200" s="25">
        <v>4312500</v>
      </c>
      <c r="B3200" s="33">
        <v>431250</v>
      </c>
      <c r="C3200" s="24" t="s">
        <v>3174</v>
      </c>
      <c r="D3200" s="24">
        <v>-31.1</v>
      </c>
      <c r="E3200" s="24">
        <v>-50.92</v>
      </c>
      <c r="F3200" s="25">
        <v>0</v>
      </c>
      <c r="G3200" s="25">
        <v>43</v>
      </c>
      <c r="H3200" s="24" t="s">
        <v>95</v>
      </c>
      <c r="I3200" s="24" t="s">
        <v>94</v>
      </c>
    </row>
    <row r="3201" spans="1:9" x14ac:dyDescent="0.25">
      <c r="A3201" s="27">
        <v>3532058</v>
      </c>
      <c r="B3201" s="34">
        <v>353205</v>
      </c>
      <c r="C3201" s="26" t="s">
        <v>3175</v>
      </c>
      <c r="D3201" s="26">
        <v>-21.5</v>
      </c>
      <c r="E3201" s="26">
        <v>-48.15</v>
      </c>
      <c r="F3201" s="27">
        <v>0</v>
      </c>
      <c r="G3201" s="27">
        <v>35</v>
      </c>
      <c r="H3201" s="26" t="s">
        <v>101</v>
      </c>
      <c r="I3201" s="26" t="s">
        <v>5434</v>
      </c>
    </row>
    <row r="3202" spans="1:9" x14ac:dyDescent="0.25">
      <c r="A3202" s="25">
        <v>5214002</v>
      </c>
      <c r="B3202" s="33">
        <v>521400</v>
      </c>
      <c r="C3202" s="24" t="s">
        <v>3176</v>
      </c>
      <c r="D3202" s="24">
        <v>-14.74</v>
      </c>
      <c r="E3202" s="24">
        <v>-50.57</v>
      </c>
      <c r="F3202" s="25">
        <v>0</v>
      </c>
      <c r="G3202" s="25">
        <v>52</v>
      </c>
      <c r="H3202" s="24" t="s">
        <v>76</v>
      </c>
      <c r="I3202" s="24" t="s">
        <v>5428</v>
      </c>
    </row>
    <row r="3203" spans="1:9" x14ac:dyDescent="0.25">
      <c r="A3203" s="27">
        <v>1504901</v>
      </c>
      <c r="B3203" s="34">
        <v>150490</v>
      </c>
      <c r="C3203" s="26" t="s">
        <v>3177</v>
      </c>
      <c r="D3203" s="26">
        <v>-1.52</v>
      </c>
      <c r="E3203" s="26">
        <v>-49.21</v>
      </c>
      <c r="F3203" s="27">
        <v>0</v>
      </c>
      <c r="G3203" s="27">
        <v>15</v>
      </c>
      <c r="H3203" s="26" t="s">
        <v>84</v>
      </c>
      <c r="I3203" s="26" t="s">
        <v>5429</v>
      </c>
    </row>
    <row r="3204" spans="1:9" x14ac:dyDescent="0.25">
      <c r="A3204" s="25">
        <v>1400308</v>
      </c>
      <c r="B3204" s="33">
        <v>140030</v>
      </c>
      <c r="C3204" s="24" t="s">
        <v>3178</v>
      </c>
      <c r="D3204" s="24">
        <v>2.4300000000000002</v>
      </c>
      <c r="E3204" s="24">
        <v>-60.9</v>
      </c>
      <c r="F3204" s="25">
        <v>0</v>
      </c>
      <c r="G3204" s="25">
        <v>14</v>
      </c>
      <c r="H3204" s="24" t="s">
        <v>98</v>
      </c>
      <c r="I3204" s="24" t="s">
        <v>97</v>
      </c>
    </row>
    <row r="3205" spans="1:9" x14ac:dyDescent="0.25">
      <c r="A3205" s="27">
        <v>2309003</v>
      </c>
      <c r="B3205" s="34">
        <v>230900</v>
      </c>
      <c r="C3205" s="26" t="s">
        <v>3179</v>
      </c>
      <c r="D3205" s="26">
        <v>-3.9</v>
      </c>
      <c r="E3205" s="26">
        <v>-40.74</v>
      </c>
      <c r="F3205" s="27">
        <v>0</v>
      </c>
      <c r="G3205" s="27">
        <v>23</v>
      </c>
      <c r="H3205" s="26" t="s">
        <v>72</v>
      </c>
      <c r="I3205" s="26" t="s">
        <v>5430</v>
      </c>
    </row>
    <row r="3206" spans="1:9" x14ac:dyDescent="0.25">
      <c r="A3206" s="25">
        <v>2921906</v>
      </c>
      <c r="B3206" s="33">
        <v>292190</v>
      </c>
      <c r="C3206" s="24" t="s">
        <v>3180</v>
      </c>
      <c r="D3206" s="24">
        <v>-13</v>
      </c>
      <c r="E3206" s="24">
        <v>-41.37</v>
      </c>
      <c r="F3206" s="25">
        <v>0</v>
      </c>
      <c r="G3206" s="25">
        <v>29</v>
      </c>
      <c r="H3206" s="24" t="s">
        <v>71</v>
      </c>
      <c r="I3206" s="24" t="s">
        <v>70</v>
      </c>
    </row>
    <row r="3207" spans="1:9" x14ac:dyDescent="0.25">
      <c r="A3207" s="27">
        <v>4312609</v>
      </c>
      <c r="B3207" s="34">
        <v>431260</v>
      </c>
      <c r="C3207" s="26" t="s">
        <v>3181</v>
      </c>
      <c r="D3207" s="26">
        <v>-29.16</v>
      </c>
      <c r="E3207" s="26">
        <v>-51.86</v>
      </c>
      <c r="F3207" s="27">
        <v>0</v>
      </c>
      <c r="G3207" s="27">
        <v>43</v>
      </c>
      <c r="H3207" s="26" t="s">
        <v>95</v>
      </c>
      <c r="I3207" s="26" t="s">
        <v>94</v>
      </c>
    </row>
    <row r="3208" spans="1:9" x14ac:dyDescent="0.25">
      <c r="A3208" s="25">
        <v>2922003</v>
      </c>
      <c r="B3208" s="33">
        <v>292200</v>
      </c>
      <c r="C3208" s="24" t="s">
        <v>3182</v>
      </c>
      <c r="D3208" s="24">
        <v>-18.079999999999998</v>
      </c>
      <c r="E3208" s="24">
        <v>-39.549999999999997</v>
      </c>
      <c r="F3208" s="25">
        <v>0</v>
      </c>
      <c r="G3208" s="25">
        <v>29</v>
      </c>
      <c r="H3208" s="24" t="s">
        <v>71</v>
      </c>
      <c r="I3208" s="24" t="s">
        <v>70</v>
      </c>
    </row>
    <row r="3209" spans="1:9" x14ac:dyDescent="0.25">
      <c r="A3209" s="27">
        <v>3203601</v>
      </c>
      <c r="B3209" s="34">
        <v>320360</v>
      </c>
      <c r="C3209" s="26" t="s">
        <v>3183</v>
      </c>
      <c r="D3209" s="26">
        <v>-18.09</v>
      </c>
      <c r="E3209" s="26">
        <v>-40.51</v>
      </c>
      <c r="F3209" s="27">
        <v>0</v>
      </c>
      <c r="G3209" s="27">
        <v>32</v>
      </c>
      <c r="H3209" s="26" t="s">
        <v>75</v>
      </c>
      <c r="I3209" s="26" t="s">
        <v>5436</v>
      </c>
    </row>
    <row r="3210" spans="1:9" x14ac:dyDescent="0.25">
      <c r="A3210" s="25">
        <v>4312617</v>
      </c>
      <c r="B3210" s="33">
        <v>431261</v>
      </c>
      <c r="C3210" s="24" t="s">
        <v>3184</v>
      </c>
      <c r="D3210" s="24">
        <v>-28.31</v>
      </c>
      <c r="E3210" s="24">
        <v>-51.18</v>
      </c>
      <c r="F3210" s="25">
        <v>0</v>
      </c>
      <c r="G3210" s="25">
        <v>43</v>
      </c>
      <c r="H3210" s="24" t="s">
        <v>95</v>
      </c>
      <c r="I3210" s="24" t="s">
        <v>94</v>
      </c>
    </row>
    <row r="3211" spans="1:9" x14ac:dyDescent="0.25">
      <c r="A3211" s="27">
        <v>4312625</v>
      </c>
      <c r="B3211" s="34">
        <v>431262</v>
      </c>
      <c r="C3211" s="26" t="s">
        <v>3185</v>
      </c>
      <c r="D3211" s="26">
        <v>-28.32</v>
      </c>
      <c r="E3211" s="26">
        <v>-51.76</v>
      </c>
      <c r="F3211" s="27">
        <v>0</v>
      </c>
      <c r="G3211" s="27">
        <v>43</v>
      </c>
      <c r="H3211" s="26" t="s">
        <v>95</v>
      </c>
      <c r="I3211" s="26" t="s">
        <v>94</v>
      </c>
    </row>
    <row r="3212" spans="1:9" x14ac:dyDescent="0.25">
      <c r="A3212" s="25">
        <v>2509800</v>
      </c>
      <c r="B3212" s="33">
        <v>250980</v>
      </c>
      <c r="C3212" s="24" t="s">
        <v>3186</v>
      </c>
      <c r="D3212" s="24">
        <v>-7.02</v>
      </c>
      <c r="E3212" s="24">
        <v>-35.46</v>
      </c>
      <c r="F3212" s="25">
        <v>0</v>
      </c>
      <c r="G3212" s="25">
        <v>25</v>
      </c>
      <c r="H3212" s="24" t="s">
        <v>85</v>
      </c>
      <c r="I3212" s="24" t="s">
        <v>5437</v>
      </c>
    </row>
    <row r="3213" spans="1:9" x14ac:dyDescent="0.25">
      <c r="A3213" s="27">
        <v>2309102</v>
      </c>
      <c r="B3213" s="34">
        <v>230910</v>
      </c>
      <c r="C3213" s="26" t="s">
        <v>3186</v>
      </c>
      <c r="D3213" s="26">
        <v>-4.3</v>
      </c>
      <c r="E3213" s="26">
        <v>-38.99</v>
      </c>
      <c r="F3213" s="27">
        <v>0</v>
      </c>
      <c r="G3213" s="27">
        <v>23</v>
      </c>
      <c r="H3213" s="26" t="s">
        <v>72</v>
      </c>
      <c r="I3213" s="26" t="s">
        <v>5430</v>
      </c>
    </row>
    <row r="3214" spans="1:9" x14ac:dyDescent="0.25">
      <c r="A3214" s="25">
        <v>2922052</v>
      </c>
      <c r="B3214" s="33">
        <v>292205</v>
      </c>
      <c r="C3214" s="24" t="s">
        <v>3187</v>
      </c>
      <c r="D3214" s="24">
        <v>-11.96</v>
      </c>
      <c r="E3214" s="24">
        <v>-41.63</v>
      </c>
      <c r="F3214" s="25">
        <v>0</v>
      </c>
      <c r="G3214" s="25">
        <v>29</v>
      </c>
      <c r="H3214" s="24" t="s">
        <v>71</v>
      </c>
      <c r="I3214" s="24" t="s">
        <v>70</v>
      </c>
    </row>
    <row r="3215" spans="1:9" x14ac:dyDescent="0.25">
      <c r="A3215" s="27">
        <v>2922102</v>
      </c>
      <c r="B3215" s="34">
        <v>292210</v>
      </c>
      <c r="C3215" s="26" t="s">
        <v>3188</v>
      </c>
      <c r="D3215" s="26">
        <v>-11.85</v>
      </c>
      <c r="E3215" s="26">
        <v>-40.47</v>
      </c>
      <c r="F3215" s="27">
        <v>0</v>
      </c>
      <c r="G3215" s="27">
        <v>29</v>
      </c>
      <c r="H3215" s="26" t="s">
        <v>71</v>
      </c>
      <c r="I3215" s="26" t="s">
        <v>70</v>
      </c>
    </row>
    <row r="3216" spans="1:9" x14ac:dyDescent="0.25">
      <c r="A3216" s="25">
        <v>5005681</v>
      </c>
      <c r="B3216" s="33">
        <v>500568</v>
      </c>
      <c r="C3216" s="24" t="s">
        <v>3188</v>
      </c>
      <c r="D3216" s="24">
        <v>-23.93</v>
      </c>
      <c r="E3216" s="24">
        <v>-54.27</v>
      </c>
      <c r="F3216" s="25">
        <v>0</v>
      </c>
      <c r="G3216" s="25">
        <v>50</v>
      </c>
      <c r="H3216" s="24" t="s">
        <v>81</v>
      </c>
      <c r="I3216" s="24" t="s">
        <v>80</v>
      </c>
    </row>
    <row r="3217" spans="1:9" x14ac:dyDescent="0.25">
      <c r="A3217" s="27">
        <v>5214051</v>
      </c>
      <c r="B3217" s="34">
        <v>521405</v>
      </c>
      <c r="C3217" s="26" t="s">
        <v>3188</v>
      </c>
      <c r="D3217" s="26">
        <v>-13.77</v>
      </c>
      <c r="E3217" s="26">
        <v>-50.28</v>
      </c>
      <c r="F3217" s="27">
        <v>0</v>
      </c>
      <c r="G3217" s="27">
        <v>52</v>
      </c>
      <c r="H3217" s="26" t="s">
        <v>76</v>
      </c>
      <c r="I3217" s="26" t="s">
        <v>5428</v>
      </c>
    </row>
    <row r="3218" spans="1:9" x14ac:dyDescent="0.25">
      <c r="A3218" s="25">
        <v>3143807</v>
      </c>
      <c r="B3218" s="33">
        <v>314380</v>
      </c>
      <c r="C3218" s="24" t="s">
        <v>3189</v>
      </c>
      <c r="D3218" s="24">
        <v>-22.61</v>
      </c>
      <c r="E3218" s="24">
        <v>-46.36</v>
      </c>
      <c r="F3218" s="25">
        <v>0</v>
      </c>
      <c r="G3218" s="25">
        <v>31</v>
      </c>
      <c r="H3218" s="24" t="s">
        <v>83</v>
      </c>
      <c r="I3218" s="24" t="s">
        <v>82</v>
      </c>
    </row>
    <row r="3219" spans="1:9" x14ac:dyDescent="0.25">
      <c r="A3219" s="27">
        <v>4116307</v>
      </c>
      <c r="B3219" s="34">
        <v>411630</v>
      </c>
      <c r="C3219" s="26" t="s">
        <v>3190</v>
      </c>
      <c r="D3219" s="26">
        <v>-23.14</v>
      </c>
      <c r="E3219" s="26">
        <v>-51.77</v>
      </c>
      <c r="F3219" s="27">
        <v>0</v>
      </c>
      <c r="G3219" s="27">
        <v>41</v>
      </c>
      <c r="H3219" s="26" t="s">
        <v>86</v>
      </c>
      <c r="I3219" s="26" t="s">
        <v>5431</v>
      </c>
    </row>
    <row r="3220" spans="1:9" x14ac:dyDescent="0.25">
      <c r="A3220" s="25">
        <v>2922201</v>
      </c>
      <c r="B3220" s="33">
        <v>292220</v>
      </c>
      <c r="C3220" s="24" t="s">
        <v>3191</v>
      </c>
      <c r="D3220" s="24">
        <v>-13</v>
      </c>
      <c r="E3220" s="24">
        <v>-39.11</v>
      </c>
      <c r="F3220" s="25">
        <v>0</v>
      </c>
      <c r="G3220" s="25">
        <v>29</v>
      </c>
      <c r="H3220" s="24" t="s">
        <v>71</v>
      </c>
      <c r="I3220" s="24" t="s">
        <v>70</v>
      </c>
    </row>
    <row r="3221" spans="1:9" x14ac:dyDescent="0.25">
      <c r="A3221" s="27">
        <v>3203700</v>
      </c>
      <c r="B3221" s="34">
        <v>320370</v>
      </c>
      <c r="C3221" s="26" t="s">
        <v>3192</v>
      </c>
      <c r="D3221" s="26">
        <v>-20.46</v>
      </c>
      <c r="E3221" s="26">
        <v>-41.41</v>
      </c>
      <c r="F3221" s="27">
        <v>0</v>
      </c>
      <c r="G3221" s="27">
        <v>32</v>
      </c>
      <c r="H3221" s="26" t="s">
        <v>75</v>
      </c>
      <c r="I3221" s="26" t="s">
        <v>5436</v>
      </c>
    </row>
    <row r="3222" spans="1:9" x14ac:dyDescent="0.25">
      <c r="A3222" s="25">
        <v>2922250</v>
      </c>
      <c r="B3222" s="33">
        <v>292225</v>
      </c>
      <c r="C3222" s="24" t="s">
        <v>3193</v>
      </c>
      <c r="D3222" s="24">
        <v>-12.06</v>
      </c>
      <c r="E3222" s="24">
        <v>-43.54</v>
      </c>
      <c r="F3222" s="25">
        <v>0</v>
      </c>
      <c r="G3222" s="25">
        <v>29</v>
      </c>
      <c r="H3222" s="24" t="s">
        <v>71</v>
      </c>
      <c r="I3222" s="24" t="s">
        <v>70</v>
      </c>
    </row>
    <row r="3223" spans="1:9" x14ac:dyDescent="0.25">
      <c r="A3223" s="27">
        <v>3203809</v>
      </c>
      <c r="B3223" s="34">
        <v>320380</v>
      </c>
      <c r="C3223" s="26" t="s">
        <v>3194</v>
      </c>
      <c r="D3223" s="26">
        <v>-20.95</v>
      </c>
      <c r="E3223" s="26">
        <v>-41.34</v>
      </c>
      <c r="F3223" s="27">
        <v>0</v>
      </c>
      <c r="G3223" s="27">
        <v>32</v>
      </c>
      <c r="H3223" s="26" t="s">
        <v>75</v>
      </c>
      <c r="I3223" s="26" t="s">
        <v>5436</v>
      </c>
    </row>
    <row r="3224" spans="1:9" x14ac:dyDescent="0.25">
      <c r="A3224" s="25">
        <v>3143906</v>
      </c>
      <c r="B3224" s="33">
        <v>314390</v>
      </c>
      <c r="C3224" s="24" t="s">
        <v>3195</v>
      </c>
      <c r="D3224" s="24">
        <v>-21.13</v>
      </c>
      <c r="E3224" s="24">
        <v>-42.36</v>
      </c>
      <c r="F3224" s="25">
        <v>0</v>
      </c>
      <c r="G3224" s="25">
        <v>31</v>
      </c>
      <c r="H3224" s="24" t="s">
        <v>83</v>
      </c>
      <c r="I3224" s="24" t="s">
        <v>82</v>
      </c>
    </row>
    <row r="3225" spans="1:9" x14ac:dyDescent="0.25">
      <c r="A3225" s="27">
        <v>2804300</v>
      </c>
      <c r="B3225" s="34">
        <v>280430</v>
      </c>
      <c r="C3225" s="26" t="s">
        <v>3196</v>
      </c>
      <c r="D3225" s="26">
        <v>-10.42</v>
      </c>
      <c r="E3225" s="26">
        <v>-36.950000000000003</v>
      </c>
      <c r="F3225" s="27">
        <v>0</v>
      </c>
      <c r="G3225" s="27">
        <v>28</v>
      </c>
      <c r="H3225" s="26" t="s">
        <v>103</v>
      </c>
      <c r="I3225" s="26" t="s">
        <v>102</v>
      </c>
    </row>
    <row r="3226" spans="1:9" x14ac:dyDescent="0.25">
      <c r="A3226" s="25">
        <v>2705507</v>
      </c>
      <c r="B3226" s="33">
        <v>270550</v>
      </c>
      <c r="C3226" s="24" t="s">
        <v>3197</v>
      </c>
      <c r="D3226" s="24">
        <v>-9.3000000000000007</v>
      </c>
      <c r="E3226" s="24">
        <v>-35.94</v>
      </c>
      <c r="F3226" s="25">
        <v>0</v>
      </c>
      <c r="G3226" s="25">
        <v>27</v>
      </c>
      <c r="H3226" s="24" t="s">
        <v>66</v>
      </c>
      <c r="I3226" s="24" t="s">
        <v>65</v>
      </c>
    </row>
    <row r="3227" spans="1:9" x14ac:dyDescent="0.25">
      <c r="A3227" s="27">
        <v>2206696</v>
      </c>
      <c r="B3227" s="34">
        <v>220669</v>
      </c>
      <c r="C3227" s="26" t="s">
        <v>3198</v>
      </c>
      <c r="D3227" s="26">
        <v>-3.31</v>
      </c>
      <c r="E3227" s="26">
        <v>-42.09</v>
      </c>
      <c r="F3227" s="27">
        <v>0</v>
      </c>
      <c r="G3227" s="27">
        <v>22</v>
      </c>
      <c r="H3227" s="26" t="s">
        <v>89</v>
      </c>
      <c r="I3227" s="26" t="s">
        <v>5435</v>
      </c>
    </row>
    <row r="3228" spans="1:9" x14ac:dyDescent="0.25">
      <c r="A3228" s="25">
        <v>1713957</v>
      </c>
      <c r="B3228" s="33">
        <v>171395</v>
      </c>
      <c r="C3228" s="24" t="s">
        <v>3199</v>
      </c>
      <c r="D3228" s="24">
        <v>-7.14</v>
      </c>
      <c r="E3228" s="24">
        <v>-48.61</v>
      </c>
      <c r="F3228" s="25">
        <v>0</v>
      </c>
      <c r="G3228" s="25">
        <v>17</v>
      </c>
      <c r="H3228" s="24" t="s">
        <v>105</v>
      </c>
      <c r="I3228" s="24" t="s">
        <v>104</v>
      </c>
    </row>
    <row r="3229" spans="1:9" x14ac:dyDescent="0.25">
      <c r="A3229" s="27">
        <v>2922300</v>
      </c>
      <c r="B3229" s="34">
        <v>292230</v>
      </c>
      <c r="C3229" s="26" t="s">
        <v>3200</v>
      </c>
      <c r="D3229" s="26">
        <v>-12.62</v>
      </c>
      <c r="E3229" s="26">
        <v>-38.99</v>
      </c>
      <c r="F3229" s="27">
        <v>0</v>
      </c>
      <c r="G3229" s="27">
        <v>29</v>
      </c>
      <c r="H3229" s="26" t="s">
        <v>71</v>
      </c>
      <c r="I3229" s="26" t="s">
        <v>70</v>
      </c>
    </row>
    <row r="3230" spans="1:9" x14ac:dyDescent="0.25">
      <c r="A3230" s="25">
        <v>3532108</v>
      </c>
      <c r="B3230" s="33">
        <v>353210</v>
      </c>
      <c r="C3230" s="24" t="s">
        <v>3201</v>
      </c>
      <c r="D3230" s="24">
        <v>-20.99</v>
      </c>
      <c r="E3230" s="24">
        <v>-51.27</v>
      </c>
      <c r="F3230" s="25">
        <v>0</v>
      </c>
      <c r="G3230" s="25">
        <v>35</v>
      </c>
      <c r="H3230" s="24" t="s">
        <v>101</v>
      </c>
      <c r="I3230" s="24" t="s">
        <v>5434</v>
      </c>
    </row>
    <row r="3231" spans="1:9" x14ac:dyDescent="0.25">
      <c r="A3231" s="27">
        <v>2922409</v>
      </c>
      <c r="B3231" s="34">
        <v>292240</v>
      </c>
      <c r="C3231" s="26" t="s">
        <v>3202</v>
      </c>
      <c r="D3231" s="26">
        <v>-13.22</v>
      </c>
      <c r="E3231" s="26">
        <v>-39.5</v>
      </c>
      <c r="F3231" s="27">
        <v>0</v>
      </c>
      <c r="G3231" s="27">
        <v>29</v>
      </c>
      <c r="H3231" s="26" t="s">
        <v>71</v>
      </c>
      <c r="I3231" s="26" t="s">
        <v>70</v>
      </c>
    </row>
    <row r="3232" spans="1:9" x14ac:dyDescent="0.25">
      <c r="A3232" s="25">
        <v>3144003</v>
      </c>
      <c r="B3232" s="33">
        <v>314400</v>
      </c>
      <c r="C3232" s="24" t="s">
        <v>3203</v>
      </c>
      <c r="D3232" s="24">
        <v>-19.79</v>
      </c>
      <c r="E3232" s="24">
        <v>-41.43</v>
      </c>
      <c r="F3232" s="25">
        <v>0</v>
      </c>
      <c r="G3232" s="25">
        <v>31</v>
      </c>
      <c r="H3232" s="24" t="s">
        <v>83</v>
      </c>
      <c r="I3232" s="24" t="s">
        <v>82</v>
      </c>
    </row>
    <row r="3233" spans="1:9" x14ac:dyDescent="0.25">
      <c r="A3233" s="27">
        <v>5214101</v>
      </c>
      <c r="B3233" s="34">
        <v>521410</v>
      </c>
      <c r="C3233" s="26" t="s">
        <v>3204</v>
      </c>
      <c r="D3233" s="26">
        <v>-13.73</v>
      </c>
      <c r="E3233" s="26">
        <v>-49.27</v>
      </c>
      <c r="F3233" s="27">
        <v>0</v>
      </c>
      <c r="G3233" s="27">
        <v>52</v>
      </c>
      <c r="H3233" s="26" t="s">
        <v>76</v>
      </c>
      <c r="I3233" s="26" t="s">
        <v>5428</v>
      </c>
    </row>
    <row r="3234" spans="1:9" x14ac:dyDescent="0.25">
      <c r="A3234" s="25">
        <v>3144102</v>
      </c>
      <c r="B3234" s="33">
        <v>314410</v>
      </c>
      <c r="C3234" s="24" t="s">
        <v>3205</v>
      </c>
      <c r="D3234" s="24">
        <v>-21.37</v>
      </c>
      <c r="E3234" s="24">
        <v>-46.52</v>
      </c>
      <c r="F3234" s="25">
        <v>0</v>
      </c>
      <c r="G3234" s="25">
        <v>31</v>
      </c>
      <c r="H3234" s="24" t="s">
        <v>83</v>
      </c>
      <c r="I3234" s="24" t="s">
        <v>82</v>
      </c>
    </row>
    <row r="3235" spans="1:9" x14ac:dyDescent="0.25">
      <c r="A3235" s="27">
        <v>3144201</v>
      </c>
      <c r="B3235" s="34">
        <v>314420</v>
      </c>
      <c r="C3235" s="26" t="s">
        <v>3206</v>
      </c>
      <c r="D3235" s="26">
        <v>-18.45</v>
      </c>
      <c r="E3235" s="26">
        <v>-42.24</v>
      </c>
      <c r="F3235" s="27">
        <v>0</v>
      </c>
      <c r="G3235" s="27">
        <v>31</v>
      </c>
      <c r="H3235" s="26" t="s">
        <v>83</v>
      </c>
      <c r="I3235" s="26" t="s">
        <v>82</v>
      </c>
    </row>
    <row r="3236" spans="1:9" x14ac:dyDescent="0.25">
      <c r="A3236" s="25">
        <v>3532157</v>
      </c>
      <c r="B3236" s="33">
        <v>353215</v>
      </c>
      <c r="C3236" s="24" t="s">
        <v>3207</v>
      </c>
      <c r="D3236" s="24">
        <v>-22.62</v>
      </c>
      <c r="E3236" s="24">
        <v>-51.23</v>
      </c>
      <c r="F3236" s="25">
        <v>0</v>
      </c>
      <c r="G3236" s="25">
        <v>35</v>
      </c>
      <c r="H3236" s="24" t="s">
        <v>101</v>
      </c>
      <c r="I3236" s="24" t="s">
        <v>5434</v>
      </c>
    </row>
    <row r="3237" spans="1:9" x14ac:dyDescent="0.25">
      <c r="A3237" s="27">
        <v>3144300</v>
      </c>
      <c r="B3237" s="34">
        <v>314430</v>
      </c>
      <c r="C3237" s="26" t="s">
        <v>3208</v>
      </c>
      <c r="D3237" s="26">
        <v>-17.829999999999998</v>
      </c>
      <c r="E3237" s="26">
        <v>-40.35</v>
      </c>
      <c r="F3237" s="27">
        <v>0</v>
      </c>
      <c r="G3237" s="27">
        <v>31</v>
      </c>
      <c r="H3237" s="26" t="s">
        <v>83</v>
      </c>
      <c r="I3237" s="26" t="s">
        <v>82</v>
      </c>
    </row>
    <row r="3238" spans="1:9" x14ac:dyDescent="0.25">
      <c r="A3238" s="25">
        <v>4312658</v>
      </c>
      <c r="B3238" s="33">
        <v>431265</v>
      </c>
      <c r="C3238" s="24" t="s">
        <v>3209</v>
      </c>
      <c r="D3238" s="24">
        <v>-28.45</v>
      </c>
      <c r="E3238" s="24">
        <v>-52.82</v>
      </c>
      <c r="F3238" s="25">
        <v>0</v>
      </c>
      <c r="G3238" s="25">
        <v>43</v>
      </c>
      <c r="H3238" s="24" t="s">
        <v>95</v>
      </c>
      <c r="I3238" s="24" t="s">
        <v>94</v>
      </c>
    </row>
    <row r="3239" spans="1:9" x14ac:dyDescent="0.25">
      <c r="A3239" s="27">
        <v>3144359</v>
      </c>
      <c r="B3239" s="34">
        <v>314435</v>
      </c>
      <c r="C3239" s="26" t="s">
        <v>3210</v>
      </c>
      <c r="D3239" s="26">
        <v>-19.22</v>
      </c>
      <c r="E3239" s="26">
        <v>-42.32</v>
      </c>
      <c r="F3239" s="27">
        <v>0</v>
      </c>
      <c r="G3239" s="27">
        <v>31</v>
      </c>
      <c r="H3239" s="26" t="s">
        <v>83</v>
      </c>
      <c r="I3239" s="26" t="s">
        <v>82</v>
      </c>
    </row>
    <row r="3240" spans="1:9" x14ac:dyDescent="0.25">
      <c r="A3240" s="25">
        <v>3532207</v>
      </c>
      <c r="B3240" s="33">
        <v>353220</v>
      </c>
      <c r="C3240" s="24" t="s">
        <v>3211</v>
      </c>
      <c r="D3240" s="24">
        <v>-22.4</v>
      </c>
      <c r="E3240" s="24">
        <v>-51.52</v>
      </c>
      <c r="F3240" s="25">
        <v>0</v>
      </c>
      <c r="G3240" s="25">
        <v>35</v>
      </c>
      <c r="H3240" s="24" t="s">
        <v>101</v>
      </c>
      <c r="I3240" s="24" t="s">
        <v>5434</v>
      </c>
    </row>
    <row r="3241" spans="1:9" x14ac:dyDescent="0.25">
      <c r="A3241" s="27">
        <v>2408102</v>
      </c>
      <c r="B3241" s="34">
        <v>240810</v>
      </c>
      <c r="C3241" s="26" t="s">
        <v>42</v>
      </c>
      <c r="D3241" s="26">
        <v>-5.79</v>
      </c>
      <c r="E3241" s="26">
        <v>-35.200000000000003</v>
      </c>
      <c r="F3241" s="27">
        <v>1</v>
      </c>
      <c r="G3241" s="27">
        <v>24</v>
      </c>
      <c r="H3241" s="26" t="s">
        <v>93</v>
      </c>
      <c r="I3241" s="26" t="s">
        <v>92</v>
      </c>
    </row>
    <row r="3242" spans="1:9" x14ac:dyDescent="0.25">
      <c r="A3242" s="25">
        <v>3144375</v>
      </c>
      <c r="B3242" s="33">
        <v>314437</v>
      </c>
      <c r="C3242" s="24" t="s">
        <v>3212</v>
      </c>
      <c r="D3242" s="24">
        <v>-16.5</v>
      </c>
      <c r="E3242" s="24">
        <v>-46.49</v>
      </c>
      <c r="F3242" s="25">
        <v>0</v>
      </c>
      <c r="G3242" s="25">
        <v>31</v>
      </c>
      <c r="H3242" s="24" t="s">
        <v>83</v>
      </c>
      <c r="I3242" s="24" t="s">
        <v>82</v>
      </c>
    </row>
    <row r="3243" spans="1:9" x14ac:dyDescent="0.25">
      <c r="A3243" s="27">
        <v>3144409</v>
      </c>
      <c r="B3243" s="34">
        <v>314440</v>
      </c>
      <c r="C3243" s="26" t="s">
        <v>3213</v>
      </c>
      <c r="D3243" s="26">
        <v>-22.12</v>
      </c>
      <c r="E3243" s="26">
        <v>-45.51</v>
      </c>
      <c r="F3243" s="27">
        <v>0</v>
      </c>
      <c r="G3243" s="27">
        <v>31</v>
      </c>
      <c r="H3243" s="26" t="s">
        <v>83</v>
      </c>
      <c r="I3243" s="26" t="s">
        <v>82</v>
      </c>
    </row>
    <row r="3244" spans="1:9" x14ac:dyDescent="0.25">
      <c r="A3244" s="25">
        <v>1714203</v>
      </c>
      <c r="B3244" s="33">
        <v>171420</v>
      </c>
      <c r="C3244" s="24" t="s">
        <v>3214</v>
      </c>
      <c r="D3244" s="24">
        <v>-11.71</v>
      </c>
      <c r="E3244" s="24">
        <v>-47.72</v>
      </c>
      <c r="F3244" s="25">
        <v>0</v>
      </c>
      <c r="G3244" s="25">
        <v>17</v>
      </c>
      <c r="H3244" s="24" t="s">
        <v>105</v>
      </c>
      <c r="I3244" s="24" t="s">
        <v>104</v>
      </c>
    </row>
    <row r="3245" spans="1:9" x14ac:dyDescent="0.25">
      <c r="A3245" s="27">
        <v>3303104</v>
      </c>
      <c r="B3245" s="34">
        <v>330310</v>
      </c>
      <c r="C3245" s="26" t="s">
        <v>3214</v>
      </c>
      <c r="D3245" s="26">
        <v>-21.04</v>
      </c>
      <c r="E3245" s="26">
        <v>-41.97</v>
      </c>
      <c r="F3245" s="27">
        <v>0</v>
      </c>
      <c r="G3245" s="27">
        <v>33</v>
      </c>
      <c r="H3245" s="26" t="s">
        <v>91</v>
      </c>
      <c r="I3245" s="26" t="s">
        <v>90</v>
      </c>
    </row>
    <row r="3246" spans="1:9" x14ac:dyDescent="0.25">
      <c r="A3246" s="25">
        <v>3532306</v>
      </c>
      <c r="B3246" s="33">
        <v>353230</v>
      </c>
      <c r="C3246" s="24" t="s">
        <v>3215</v>
      </c>
      <c r="D3246" s="24">
        <v>-23.37</v>
      </c>
      <c r="E3246" s="24">
        <v>-45.44</v>
      </c>
      <c r="F3246" s="25">
        <v>0</v>
      </c>
      <c r="G3246" s="25">
        <v>35</v>
      </c>
      <c r="H3246" s="24" t="s">
        <v>101</v>
      </c>
      <c r="I3246" s="24" t="s">
        <v>5434</v>
      </c>
    </row>
    <row r="3247" spans="1:9" x14ac:dyDescent="0.25">
      <c r="A3247" s="27">
        <v>2509909</v>
      </c>
      <c r="B3247" s="34">
        <v>250990</v>
      </c>
      <c r="C3247" s="26" t="s">
        <v>3216</v>
      </c>
      <c r="D3247" s="26">
        <v>-7.64</v>
      </c>
      <c r="E3247" s="26">
        <v>-35.54</v>
      </c>
      <c r="F3247" s="27">
        <v>0</v>
      </c>
      <c r="G3247" s="27">
        <v>25</v>
      </c>
      <c r="H3247" s="26" t="s">
        <v>85</v>
      </c>
      <c r="I3247" s="26" t="s">
        <v>5437</v>
      </c>
    </row>
    <row r="3248" spans="1:9" x14ac:dyDescent="0.25">
      <c r="A3248" s="25">
        <v>4211306</v>
      </c>
      <c r="B3248" s="33">
        <v>421130</v>
      </c>
      <c r="C3248" s="24" t="s">
        <v>3217</v>
      </c>
      <c r="D3248" s="24">
        <v>-26.89</v>
      </c>
      <c r="E3248" s="24">
        <v>-48.65</v>
      </c>
      <c r="F3248" s="25">
        <v>0</v>
      </c>
      <c r="G3248" s="25">
        <v>42</v>
      </c>
      <c r="H3248" s="24" t="s">
        <v>100</v>
      </c>
      <c r="I3248" s="24" t="s">
        <v>99</v>
      </c>
    </row>
    <row r="3249" spans="1:9" x14ac:dyDescent="0.25">
      <c r="A3249" s="27">
        <v>5005707</v>
      </c>
      <c r="B3249" s="34">
        <v>500570</v>
      </c>
      <c r="C3249" s="26" t="s">
        <v>3218</v>
      </c>
      <c r="D3249" s="26">
        <v>-23.06</v>
      </c>
      <c r="E3249" s="26">
        <v>-54.19</v>
      </c>
      <c r="F3249" s="27">
        <v>0</v>
      </c>
      <c r="G3249" s="27">
        <v>50</v>
      </c>
      <c r="H3249" s="26" t="s">
        <v>81</v>
      </c>
      <c r="I3249" s="26" t="s">
        <v>80</v>
      </c>
    </row>
    <row r="3250" spans="1:9" x14ac:dyDescent="0.25">
      <c r="A3250" s="25">
        <v>2922508</v>
      </c>
      <c r="B3250" s="33">
        <v>292250</v>
      </c>
      <c r="C3250" s="24" t="s">
        <v>3219</v>
      </c>
      <c r="D3250" s="24">
        <v>-13.03</v>
      </c>
      <c r="E3250" s="24">
        <v>-39.01</v>
      </c>
      <c r="F3250" s="25">
        <v>0</v>
      </c>
      <c r="G3250" s="25">
        <v>29</v>
      </c>
      <c r="H3250" s="24" t="s">
        <v>71</v>
      </c>
      <c r="I3250" s="24" t="s">
        <v>70</v>
      </c>
    </row>
    <row r="3251" spans="1:9" x14ac:dyDescent="0.25">
      <c r="A3251" s="27">
        <v>1714302</v>
      </c>
      <c r="B3251" s="34">
        <v>171430</v>
      </c>
      <c r="C3251" s="26" t="s">
        <v>3219</v>
      </c>
      <c r="D3251" s="26">
        <v>-6.37</v>
      </c>
      <c r="E3251" s="26">
        <v>-47.66</v>
      </c>
      <c r="F3251" s="27">
        <v>0</v>
      </c>
      <c r="G3251" s="27">
        <v>17</v>
      </c>
      <c r="H3251" s="26" t="s">
        <v>105</v>
      </c>
      <c r="I3251" s="26" t="s">
        <v>104</v>
      </c>
    </row>
    <row r="3252" spans="1:9" x14ac:dyDescent="0.25">
      <c r="A3252" s="25">
        <v>2609501</v>
      </c>
      <c r="B3252" s="33">
        <v>260950</v>
      </c>
      <c r="C3252" s="24" t="s">
        <v>3220</v>
      </c>
      <c r="D3252" s="24">
        <v>-7.74</v>
      </c>
      <c r="E3252" s="24">
        <v>-35.22</v>
      </c>
      <c r="F3252" s="25">
        <v>0</v>
      </c>
      <c r="G3252" s="25">
        <v>26</v>
      </c>
      <c r="H3252" s="24" t="s">
        <v>88</v>
      </c>
      <c r="I3252" s="24" t="s">
        <v>87</v>
      </c>
    </row>
    <row r="3253" spans="1:9" x14ac:dyDescent="0.25">
      <c r="A3253" s="27">
        <v>2206704</v>
      </c>
      <c r="B3253" s="34">
        <v>220670</v>
      </c>
      <c r="C3253" s="26" t="s">
        <v>3221</v>
      </c>
      <c r="D3253" s="26">
        <v>-6.97</v>
      </c>
      <c r="E3253" s="26">
        <v>-42.67</v>
      </c>
      <c r="F3253" s="27">
        <v>0</v>
      </c>
      <c r="G3253" s="27">
        <v>22</v>
      </c>
      <c r="H3253" s="26" t="s">
        <v>89</v>
      </c>
      <c r="I3253" s="26" t="s">
        <v>5435</v>
      </c>
    </row>
    <row r="3254" spans="1:9" x14ac:dyDescent="0.25">
      <c r="A3254" s="25">
        <v>3532405</v>
      </c>
      <c r="B3254" s="33">
        <v>353240</v>
      </c>
      <c r="C3254" s="24" t="s">
        <v>3222</v>
      </c>
      <c r="D3254" s="24">
        <v>-23.18</v>
      </c>
      <c r="E3254" s="24">
        <v>-46.39</v>
      </c>
      <c r="F3254" s="25">
        <v>0</v>
      </c>
      <c r="G3254" s="25">
        <v>35</v>
      </c>
      <c r="H3254" s="24" t="s">
        <v>101</v>
      </c>
      <c r="I3254" s="24" t="s">
        <v>5434</v>
      </c>
    </row>
    <row r="3255" spans="1:9" x14ac:dyDescent="0.25">
      <c r="A3255" s="27">
        <v>3144508</v>
      </c>
      <c r="B3255" s="34">
        <v>314450</v>
      </c>
      <c r="C3255" s="26" t="s">
        <v>3223</v>
      </c>
      <c r="D3255" s="26">
        <v>-21.21</v>
      </c>
      <c r="E3255" s="26">
        <v>-44.61</v>
      </c>
      <c r="F3255" s="27">
        <v>0</v>
      </c>
      <c r="G3255" s="27">
        <v>31</v>
      </c>
      <c r="H3255" s="26" t="s">
        <v>83</v>
      </c>
      <c r="I3255" s="26" t="s">
        <v>82</v>
      </c>
    </row>
    <row r="3256" spans="1:9" x14ac:dyDescent="0.25">
      <c r="A3256" s="25">
        <v>2510006</v>
      </c>
      <c r="B3256" s="33">
        <v>251000</v>
      </c>
      <c r="C3256" s="24" t="s">
        <v>3224</v>
      </c>
      <c r="D3256" s="24">
        <v>-6.91</v>
      </c>
      <c r="E3256" s="24">
        <v>-38.32</v>
      </c>
      <c r="F3256" s="25">
        <v>0</v>
      </c>
      <c r="G3256" s="25">
        <v>25</v>
      </c>
      <c r="H3256" s="24" t="s">
        <v>85</v>
      </c>
      <c r="I3256" s="24" t="s">
        <v>5437</v>
      </c>
    </row>
    <row r="3257" spans="1:9" x14ac:dyDescent="0.25">
      <c r="A3257" s="27">
        <v>2206720</v>
      </c>
      <c r="B3257" s="34">
        <v>220672</v>
      </c>
      <c r="C3257" s="26" t="s">
        <v>3225</v>
      </c>
      <c r="D3257" s="26">
        <v>-5.35</v>
      </c>
      <c r="E3257" s="26">
        <v>-42.81</v>
      </c>
      <c r="F3257" s="27">
        <v>0</v>
      </c>
      <c r="G3257" s="27">
        <v>22</v>
      </c>
      <c r="H3257" s="26" t="s">
        <v>89</v>
      </c>
      <c r="I3257" s="26" t="s">
        <v>5435</v>
      </c>
    </row>
    <row r="3258" spans="1:9" x14ac:dyDescent="0.25">
      <c r="A3258" s="25">
        <v>5214408</v>
      </c>
      <c r="B3258" s="33">
        <v>521440</v>
      </c>
      <c r="C3258" s="24" t="s">
        <v>3226</v>
      </c>
      <c r="D3258" s="24">
        <v>-16.579999999999998</v>
      </c>
      <c r="E3258" s="24">
        <v>-49.88</v>
      </c>
      <c r="F3258" s="25">
        <v>0</v>
      </c>
      <c r="G3258" s="25">
        <v>52</v>
      </c>
      <c r="H3258" s="24" t="s">
        <v>76</v>
      </c>
      <c r="I3258" s="24" t="s">
        <v>5428</v>
      </c>
    </row>
    <row r="3259" spans="1:9" x14ac:dyDescent="0.25">
      <c r="A3259" s="27">
        <v>2804409</v>
      </c>
      <c r="B3259" s="34">
        <v>280440</v>
      </c>
      <c r="C3259" s="26" t="s">
        <v>3227</v>
      </c>
      <c r="D3259" s="26">
        <v>-10.31</v>
      </c>
      <c r="E3259" s="26">
        <v>-36.57</v>
      </c>
      <c r="F3259" s="27">
        <v>0</v>
      </c>
      <c r="G3259" s="27">
        <v>28</v>
      </c>
      <c r="H3259" s="26" t="s">
        <v>103</v>
      </c>
      <c r="I3259" s="26" t="s">
        <v>102</v>
      </c>
    </row>
    <row r="3260" spans="1:9" x14ac:dyDescent="0.25">
      <c r="A3260" s="25">
        <v>3144607</v>
      </c>
      <c r="B3260" s="33">
        <v>314460</v>
      </c>
      <c r="C3260" s="24" t="s">
        <v>3228</v>
      </c>
      <c r="D3260" s="24">
        <v>-21.23</v>
      </c>
      <c r="E3260" s="24">
        <v>-45.23</v>
      </c>
      <c r="F3260" s="25">
        <v>0</v>
      </c>
      <c r="G3260" s="25">
        <v>31</v>
      </c>
      <c r="H3260" s="24" t="s">
        <v>83</v>
      </c>
      <c r="I3260" s="24" t="s">
        <v>82</v>
      </c>
    </row>
    <row r="3261" spans="1:9" x14ac:dyDescent="0.25">
      <c r="A3261" s="27">
        <v>5214507</v>
      </c>
      <c r="B3261" s="34">
        <v>521450</v>
      </c>
      <c r="C3261" s="26" t="s">
        <v>3229</v>
      </c>
      <c r="D3261" s="26">
        <v>-16.399999999999999</v>
      </c>
      <c r="E3261" s="26">
        <v>-49.21</v>
      </c>
      <c r="F3261" s="27">
        <v>0</v>
      </c>
      <c r="G3261" s="27">
        <v>52</v>
      </c>
      <c r="H3261" s="26" t="s">
        <v>76</v>
      </c>
      <c r="I3261" s="26" t="s">
        <v>5428</v>
      </c>
    </row>
    <row r="3262" spans="1:9" x14ac:dyDescent="0.25">
      <c r="A3262" s="25">
        <v>3532504</v>
      </c>
      <c r="B3262" s="33">
        <v>353250</v>
      </c>
      <c r="C3262" s="24" t="s">
        <v>3230</v>
      </c>
      <c r="D3262" s="24">
        <v>-20.84</v>
      </c>
      <c r="E3262" s="24">
        <v>-49.63</v>
      </c>
      <c r="F3262" s="25">
        <v>0</v>
      </c>
      <c r="G3262" s="25">
        <v>35</v>
      </c>
      <c r="H3262" s="24" t="s">
        <v>101</v>
      </c>
      <c r="I3262" s="24" t="s">
        <v>5434</v>
      </c>
    </row>
    <row r="3263" spans="1:9" x14ac:dyDescent="0.25">
      <c r="A3263" s="27">
        <v>1303007</v>
      </c>
      <c r="B3263" s="34">
        <v>130300</v>
      </c>
      <c r="C3263" s="26" t="s">
        <v>3231</v>
      </c>
      <c r="D3263" s="26">
        <v>-2.1800000000000002</v>
      </c>
      <c r="E3263" s="26">
        <v>-56.71</v>
      </c>
      <c r="F3263" s="27">
        <v>0</v>
      </c>
      <c r="G3263" s="27">
        <v>13</v>
      </c>
      <c r="H3263" s="26" t="s">
        <v>69</v>
      </c>
      <c r="I3263" s="26" t="s">
        <v>68</v>
      </c>
    </row>
    <row r="3264" spans="1:9" x14ac:dyDescent="0.25">
      <c r="A3264" s="25">
        <v>3532603</v>
      </c>
      <c r="B3264" s="33">
        <v>353260</v>
      </c>
      <c r="C3264" s="24" t="s">
        <v>3232</v>
      </c>
      <c r="D3264" s="24">
        <v>-20.69</v>
      </c>
      <c r="E3264" s="24">
        <v>-50.03</v>
      </c>
      <c r="F3264" s="25">
        <v>0</v>
      </c>
      <c r="G3264" s="25">
        <v>35</v>
      </c>
      <c r="H3264" s="24" t="s">
        <v>101</v>
      </c>
      <c r="I3264" s="24" t="s">
        <v>5434</v>
      </c>
    </row>
    <row r="3265" spans="1:9" x14ac:dyDescent="0.25">
      <c r="A3265" s="27">
        <v>4312674</v>
      </c>
      <c r="B3265" s="34">
        <v>431267</v>
      </c>
      <c r="C3265" s="26" t="s">
        <v>3233</v>
      </c>
      <c r="D3265" s="26">
        <v>-28.53</v>
      </c>
      <c r="E3265" s="26">
        <v>-52.46</v>
      </c>
      <c r="F3265" s="27">
        <v>0</v>
      </c>
      <c r="G3265" s="27">
        <v>43</v>
      </c>
      <c r="H3265" s="26" t="s">
        <v>95</v>
      </c>
      <c r="I3265" s="26" t="s">
        <v>94</v>
      </c>
    </row>
    <row r="3266" spans="1:9" x14ac:dyDescent="0.25">
      <c r="A3266" s="25">
        <v>2922607</v>
      </c>
      <c r="B3266" s="33">
        <v>292260</v>
      </c>
      <c r="C3266" s="24" t="s">
        <v>3234</v>
      </c>
      <c r="D3266" s="24">
        <v>-13.59</v>
      </c>
      <c r="E3266" s="24">
        <v>-39.1</v>
      </c>
      <c r="F3266" s="25">
        <v>0</v>
      </c>
      <c r="G3266" s="25">
        <v>29</v>
      </c>
      <c r="H3266" s="24" t="s">
        <v>71</v>
      </c>
      <c r="I3266" s="24" t="s">
        <v>70</v>
      </c>
    </row>
    <row r="3267" spans="1:9" x14ac:dyDescent="0.25">
      <c r="A3267" s="27">
        <v>3303203</v>
      </c>
      <c r="B3267" s="34">
        <v>330320</v>
      </c>
      <c r="C3267" s="26" t="s">
        <v>3235</v>
      </c>
      <c r="D3267" s="26">
        <v>-22.8</v>
      </c>
      <c r="E3267" s="26">
        <v>-43.41</v>
      </c>
      <c r="F3267" s="27">
        <v>0</v>
      </c>
      <c r="G3267" s="27">
        <v>33</v>
      </c>
      <c r="H3267" s="26" t="s">
        <v>91</v>
      </c>
      <c r="I3267" s="26" t="s">
        <v>90</v>
      </c>
    </row>
    <row r="3268" spans="1:9" x14ac:dyDescent="0.25">
      <c r="A3268" s="25">
        <v>2107209</v>
      </c>
      <c r="B3268" s="33">
        <v>210720</v>
      </c>
      <c r="C3268" s="24" t="s">
        <v>3236</v>
      </c>
      <c r="D3268" s="24">
        <v>-3.46</v>
      </c>
      <c r="E3268" s="24">
        <v>-43.9</v>
      </c>
      <c r="F3268" s="25">
        <v>0</v>
      </c>
      <c r="G3268" s="25">
        <v>21</v>
      </c>
      <c r="H3268" s="24" t="s">
        <v>77</v>
      </c>
      <c r="I3268" s="24" t="s">
        <v>5433</v>
      </c>
    </row>
    <row r="3269" spans="1:9" x14ac:dyDescent="0.25">
      <c r="A3269" s="27">
        <v>3144656</v>
      </c>
      <c r="B3269" s="34">
        <v>314465</v>
      </c>
      <c r="C3269" s="26" t="s">
        <v>3237</v>
      </c>
      <c r="D3269" s="26">
        <v>-15.32</v>
      </c>
      <c r="E3269" s="26">
        <v>-41.75</v>
      </c>
      <c r="F3269" s="27">
        <v>0</v>
      </c>
      <c r="G3269" s="27">
        <v>31</v>
      </c>
      <c r="H3269" s="26" t="s">
        <v>83</v>
      </c>
      <c r="I3269" s="26" t="s">
        <v>82</v>
      </c>
    </row>
    <row r="3270" spans="1:9" x14ac:dyDescent="0.25">
      <c r="A3270" s="25">
        <v>5005806</v>
      </c>
      <c r="B3270" s="33">
        <v>500580</v>
      </c>
      <c r="C3270" s="24" t="s">
        <v>3238</v>
      </c>
      <c r="D3270" s="24">
        <v>-21.13</v>
      </c>
      <c r="E3270" s="24">
        <v>-55.83</v>
      </c>
      <c r="F3270" s="25">
        <v>0</v>
      </c>
      <c r="G3270" s="25">
        <v>50</v>
      </c>
      <c r="H3270" s="24" t="s">
        <v>81</v>
      </c>
      <c r="I3270" s="24" t="s">
        <v>80</v>
      </c>
    </row>
    <row r="3271" spans="1:9" x14ac:dyDescent="0.25">
      <c r="A3271" s="27">
        <v>3532702</v>
      </c>
      <c r="B3271" s="34">
        <v>353270</v>
      </c>
      <c r="C3271" s="26" t="s">
        <v>3239</v>
      </c>
      <c r="D3271" s="26">
        <v>-20.91</v>
      </c>
      <c r="E3271" s="26">
        <v>-49.77</v>
      </c>
      <c r="F3271" s="27">
        <v>0</v>
      </c>
      <c r="G3271" s="27">
        <v>35</v>
      </c>
      <c r="H3271" s="26" t="s">
        <v>101</v>
      </c>
      <c r="I3271" s="26" t="s">
        <v>5434</v>
      </c>
    </row>
    <row r="3272" spans="1:9" x14ac:dyDescent="0.25">
      <c r="A3272" s="25">
        <v>5214606</v>
      </c>
      <c r="B3272" s="33">
        <v>521460</v>
      </c>
      <c r="C3272" s="24" t="s">
        <v>3240</v>
      </c>
      <c r="D3272" s="24">
        <v>-14.47</v>
      </c>
      <c r="E3272" s="24">
        <v>-48.45</v>
      </c>
      <c r="F3272" s="25">
        <v>0</v>
      </c>
      <c r="G3272" s="25">
        <v>52</v>
      </c>
      <c r="H3272" s="24" t="s">
        <v>76</v>
      </c>
      <c r="I3272" s="24" t="s">
        <v>5428</v>
      </c>
    </row>
    <row r="3273" spans="1:9" x14ac:dyDescent="0.25">
      <c r="A3273" s="27">
        <v>2408201</v>
      </c>
      <c r="B3273" s="34">
        <v>240820</v>
      </c>
      <c r="C3273" s="26" t="s">
        <v>3241</v>
      </c>
      <c r="D3273" s="26">
        <v>-6.09</v>
      </c>
      <c r="E3273" s="26">
        <v>-35.200000000000003</v>
      </c>
      <c r="F3273" s="27">
        <v>0</v>
      </c>
      <c r="G3273" s="27">
        <v>24</v>
      </c>
      <c r="H3273" s="26" t="s">
        <v>93</v>
      </c>
      <c r="I3273" s="26" t="s">
        <v>92</v>
      </c>
    </row>
    <row r="3274" spans="1:9" x14ac:dyDescent="0.25">
      <c r="A3274" s="25">
        <v>3303302</v>
      </c>
      <c r="B3274" s="33">
        <v>330330</v>
      </c>
      <c r="C3274" s="24" t="s">
        <v>3242</v>
      </c>
      <c r="D3274" s="24">
        <v>-22.88</v>
      </c>
      <c r="E3274" s="24">
        <v>-43.1</v>
      </c>
      <c r="F3274" s="25">
        <v>0</v>
      </c>
      <c r="G3274" s="25">
        <v>33</v>
      </c>
      <c r="H3274" s="24" t="s">
        <v>91</v>
      </c>
      <c r="I3274" s="24" t="s">
        <v>90</v>
      </c>
    </row>
    <row r="3275" spans="1:9" x14ac:dyDescent="0.25">
      <c r="A3275" s="27">
        <v>5105903</v>
      </c>
      <c r="B3275" s="34">
        <v>510590</v>
      </c>
      <c r="C3275" s="26" t="s">
        <v>3243</v>
      </c>
      <c r="D3275" s="26">
        <v>-14.72</v>
      </c>
      <c r="E3275" s="26">
        <v>-56.32</v>
      </c>
      <c r="F3275" s="27">
        <v>0</v>
      </c>
      <c r="G3275" s="27">
        <v>51</v>
      </c>
      <c r="H3275" s="26" t="s">
        <v>79</v>
      </c>
      <c r="I3275" s="26" t="s">
        <v>78</v>
      </c>
    </row>
    <row r="3276" spans="1:9" x14ac:dyDescent="0.25">
      <c r="A3276" s="25">
        <v>4312708</v>
      </c>
      <c r="B3276" s="33">
        <v>431270</v>
      </c>
      <c r="C3276" s="24" t="s">
        <v>3244</v>
      </c>
      <c r="D3276" s="24">
        <v>-27.36</v>
      </c>
      <c r="E3276" s="24">
        <v>-52.77</v>
      </c>
      <c r="F3276" s="25">
        <v>0</v>
      </c>
      <c r="G3276" s="25">
        <v>43</v>
      </c>
      <c r="H3276" s="24" t="s">
        <v>95</v>
      </c>
      <c r="I3276" s="24" t="s">
        <v>94</v>
      </c>
    </row>
    <row r="3277" spans="1:9" x14ac:dyDescent="0.25">
      <c r="A3277" s="27">
        <v>2922656</v>
      </c>
      <c r="B3277" s="34">
        <v>292265</v>
      </c>
      <c r="C3277" s="26" t="s">
        <v>3245</v>
      </c>
      <c r="D3277" s="26">
        <v>-10.82</v>
      </c>
      <c r="E3277" s="26">
        <v>-39.42</v>
      </c>
      <c r="F3277" s="27">
        <v>0</v>
      </c>
      <c r="G3277" s="27">
        <v>29</v>
      </c>
      <c r="H3277" s="26" t="s">
        <v>71</v>
      </c>
      <c r="I3277" s="26" t="s">
        <v>70</v>
      </c>
    </row>
    <row r="3278" spans="1:9" x14ac:dyDescent="0.25">
      <c r="A3278" s="25">
        <v>1400407</v>
      </c>
      <c r="B3278" s="33">
        <v>140040</v>
      </c>
      <c r="C3278" s="24" t="s">
        <v>3246</v>
      </c>
      <c r="D3278" s="24">
        <v>3.88</v>
      </c>
      <c r="E3278" s="24">
        <v>-59.62</v>
      </c>
      <c r="F3278" s="25">
        <v>0</v>
      </c>
      <c r="G3278" s="25">
        <v>14</v>
      </c>
      <c r="H3278" s="24" t="s">
        <v>98</v>
      </c>
      <c r="I3278" s="24" t="s">
        <v>97</v>
      </c>
    </row>
    <row r="3279" spans="1:9" x14ac:dyDescent="0.25">
      <c r="A3279" s="27">
        <v>5106000</v>
      </c>
      <c r="B3279" s="34">
        <v>510600</v>
      </c>
      <c r="C3279" s="26" t="s">
        <v>3247</v>
      </c>
      <c r="D3279" s="26">
        <v>-14.45</v>
      </c>
      <c r="E3279" s="26">
        <v>-56.8</v>
      </c>
      <c r="F3279" s="27">
        <v>0</v>
      </c>
      <c r="G3279" s="27">
        <v>51</v>
      </c>
      <c r="H3279" s="26" t="s">
        <v>79</v>
      </c>
      <c r="I3279" s="26" t="s">
        <v>78</v>
      </c>
    </row>
    <row r="3280" spans="1:9" x14ac:dyDescent="0.25">
      <c r="A3280" s="25">
        <v>2804458</v>
      </c>
      <c r="B3280" s="33">
        <v>280445</v>
      </c>
      <c r="C3280" s="24" t="s">
        <v>3248</v>
      </c>
      <c r="D3280" s="24">
        <v>-10.44</v>
      </c>
      <c r="E3280" s="24">
        <v>-37.479999999999997</v>
      </c>
      <c r="F3280" s="25">
        <v>0</v>
      </c>
      <c r="G3280" s="25">
        <v>28</v>
      </c>
      <c r="H3280" s="24" t="s">
        <v>103</v>
      </c>
      <c r="I3280" s="24" t="s">
        <v>102</v>
      </c>
    </row>
    <row r="3281" spans="1:9" x14ac:dyDescent="0.25">
      <c r="A3281" s="27">
        <v>2804508</v>
      </c>
      <c r="B3281" s="34">
        <v>280450</v>
      </c>
      <c r="C3281" s="26" t="s">
        <v>3249</v>
      </c>
      <c r="D3281" s="26">
        <v>-10.210000000000001</v>
      </c>
      <c r="E3281" s="26">
        <v>-37.409999999999997</v>
      </c>
      <c r="F3281" s="27">
        <v>0</v>
      </c>
      <c r="G3281" s="27">
        <v>28</v>
      </c>
      <c r="H3281" s="26" t="s">
        <v>103</v>
      </c>
      <c r="I3281" s="26" t="s">
        <v>102</v>
      </c>
    </row>
    <row r="3282" spans="1:9" x14ac:dyDescent="0.25">
      <c r="A3282" s="25">
        <v>2804607</v>
      </c>
      <c r="B3282" s="33">
        <v>280460</v>
      </c>
      <c r="C3282" s="24" t="s">
        <v>3250</v>
      </c>
      <c r="D3282" s="24">
        <v>-10.49</v>
      </c>
      <c r="E3282" s="24">
        <v>-37.19</v>
      </c>
      <c r="F3282" s="25">
        <v>0</v>
      </c>
      <c r="G3282" s="25">
        <v>28</v>
      </c>
      <c r="H3282" s="24" t="s">
        <v>103</v>
      </c>
      <c r="I3282" s="24" t="s">
        <v>102</v>
      </c>
    </row>
    <row r="3283" spans="1:9" x14ac:dyDescent="0.25">
      <c r="A3283" s="27">
        <v>4116406</v>
      </c>
      <c r="B3283" s="34">
        <v>411640</v>
      </c>
      <c r="C3283" s="26" t="s">
        <v>3251</v>
      </c>
      <c r="D3283" s="26">
        <v>-22.91</v>
      </c>
      <c r="E3283" s="26">
        <v>-51.79</v>
      </c>
      <c r="F3283" s="27">
        <v>0</v>
      </c>
      <c r="G3283" s="27">
        <v>41</v>
      </c>
      <c r="H3283" s="26" t="s">
        <v>86</v>
      </c>
      <c r="I3283" s="26" t="s">
        <v>5431</v>
      </c>
    </row>
    <row r="3284" spans="1:9" x14ac:dyDescent="0.25">
      <c r="A3284" s="25">
        <v>2804706</v>
      </c>
      <c r="B3284" s="33">
        <v>280470</v>
      </c>
      <c r="C3284" s="24" t="s">
        <v>3252</v>
      </c>
      <c r="D3284" s="24">
        <v>-10.07</v>
      </c>
      <c r="E3284" s="24">
        <v>-37.049999999999997</v>
      </c>
      <c r="F3284" s="25">
        <v>0</v>
      </c>
      <c r="G3284" s="25">
        <v>28</v>
      </c>
      <c r="H3284" s="24" t="s">
        <v>103</v>
      </c>
      <c r="I3284" s="24" t="s">
        <v>102</v>
      </c>
    </row>
    <row r="3285" spans="1:9" x14ac:dyDescent="0.25">
      <c r="A3285" s="27">
        <v>2206753</v>
      </c>
      <c r="B3285" s="34">
        <v>220675</v>
      </c>
      <c r="C3285" s="26" t="s">
        <v>3253</v>
      </c>
      <c r="D3285" s="26">
        <v>-4.63</v>
      </c>
      <c r="E3285" s="26">
        <v>-42.17</v>
      </c>
      <c r="F3285" s="27">
        <v>0</v>
      </c>
      <c r="G3285" s="27">
        <v>22</v>
      </c>
      <c r="H3285" s="26" t="s">
        <v>89</v>
      </c>
      <c r="I3285" s="26" t="s">
        <v>5435</v>
      </c>
    </row>
    <row r="3286" spans="1:9" x14ac:dyDescent="0.25">
      <c r="A3286" s="25">
        <v>5106109</v>
      </c>
      <c r="B3286" s="33">
        <v>510610</v>
      </c>
      <c r="C3286" s="24" t="s">
        <v>3254</v>
      </c>
      <c r="D3286" s="24">
        <v>-15.77</v>
      </c>
      <c r="E3286" s="24">
        <v>-56.34</v>
      </c>
      <c r="F3286" s="25">
        <v>0</v>
      </c>
      <c r="G3286" s="25">
        <v>51</v>
      </c>
      <c r="H3286" s="24" t="s">
        <v>79</v>
      </c>
      <c r="I3286" s="24" t="s">
        <v>78</v>
      </c>
    </row>
    <row r="3287" spans="1:9" x14ac:dyDescent="0.25">
      <c r="A3287" s="27">
        <v>2804805</v>
      </c>
      <c r="B3287" s="34">
        <v>280480</v>
      </c>
      <c r="C3287" s="26" t="s">
        <v>3255</v>
      </c>
      <c r="D3287" s="26">
        <v>-10.85</v>
      </c>
      <c r="E3287" s="26">
        <v>-37.119999999999997</v>
      </c>
      <c r="F3287" s="27">
        <v>0</v>
      </c>
      <c r="G3287" s="27">
        <v>28</v>
      </c>
      <c r="H3287" s="26" t="s">
        <v>103</v>
      </c>
      <c r="I3287" s="26" t="s">
        <v>102</v>
      </c>
    </row>
    <row r="3288" spans="1:9" x14ac:dyDescent="0.25">
      <c r="A3288" s="25">
        <v>2206803</v>
      </c>
      <c r="B3288" s="33">
        <v>220680</v>
      </c>
      <c r="C3288" s="24" t="s">
        <v>3256</v>
      </c>
      <c r="D3288" s="24">
        <v>-3.97</v>
      </c>
      <c r="E3288" s="24">
        <v>-42.62</v>
      </c>
      <c r="F3288" s="25">
        <v>0</v>
      </c>
      <c r="G3288" s="25">
        <v>22</v>
      </c>
      <c r="H3288" s="24" t="s">
        <v>89</v>
      </c>
      <c r="I3288" s="24" t="s">
        <v>5435</v>
      </c>
    </row>
    <row r="3289" spans="1:9" x14ac:dyDescent="0.25">
      <c r="A3289" s="27">
        <v>3532801</v>
      </c>
      <c r="B3289" s="34">
        <v>353280</v>
      </c>
      <c r="C3289" s="26" t="s">
        <v>3257</v>
      </c>
      <c r="D3289" s="26">
        <v>-21.01</v>
      </c>
      <c r="E3289" s="26">
        <v>-49.49</v>
      </c>
      <c r="F3289" s="27">
        <v>0</v>
      </c>
      <c r="G3289" s="27">
        <v>35</v>
      </c>
      <c r="H3289" s="26" t="s">
        <v>101</v>
      </c>
      <c r="I3289" s="26" t="s">
        <v>5434</v>
      </c>
    </row>
    <row r="3290" spans="1:9" x14ac:dyDescent="0.25">
      <c r="A3290" s="25">
        <v>4116505</v>
      </c>
      <c r="B3290" s="33">
        <v>411650</v>
      </c>
      <c r="C3290" s="24" t="s">
        <v>3258</v>
      </c>
      <c r="D3290" s="24">
        <v>-23.17</v>
      </c>
      <c r="E3290" s="24">
        <v>-52.6</v>
      </c>
      <c r="F3290" s="25">
        <v>0</v>
      </c>
      <c r="G3290" s="25">
        <v>41</v>
      </c>
      <c r="H3290" s="24" t="s">
        <v>86</v>
      </c>
      <c r="I3290" s="24" t="s">
        <v>5431</v>
      </c>
    </row>
    <row r="3291" spans="1:9" x14ac:dyDescent="0.25">
      <c r="A3291" s="27">
        <v>4312757</v>
      </c>
      <c r="B3291" s="34">
        <v>431275</v>
      </c>
      <c r="C3291" s="26" t="s">
        <v>3259</v>
      </c>
      <c r="D3291" s="26">
        <v>-28.67</v>
      </c>
      <c r="E3291" s="26">
        <v>-52.16</v>
      </c>
      <c r="F3291" s="27">
        <v>0</v>
      </c>
      <c r="G3291" s="27">
        <v>43</v>
      </c>
      <c r="H3291" s="26" t="s">
        <v>95</v>
      </c>
      <c r="I3291" s="26" t="s">
        <v>94</v>
      </c>
    </row>
    <row r="3292" spans="1:9" x14ac:dyDescent="0.25">
      <c r="A3292" s="25">
        <v>5006002</v>
      </c>
      <c r="B3292" s="33">
        <v>500600</v>
      </c>
      <c r="C3292" s="24" t="s">
        <v>3260</v>
      </c>
      <c r="D3292" s="24">
        <v>-21.46</v>
      </c>
      <c r="E3292" s="24">
        <v>-54.38</v>
      </c>
      <c r="F3292" s="25">
        <v>0</v>
      </c>
      <c r="G3292" s="25">
        <v>50</v>
      </c>
      <c r="H3292" s="24" t="s">
        <v>81</v>
      </c>
      <c r="I3292" s="24" t="s">
        <v>80</v>
      </c>
    </row>
    <row r="3293" spans="1:9" x14ac:dyDescent="0.25">
      <c r="A3293" s="27">
        <v>5214705</v>
      </c>
      <c r="B3293" s="34">
        <v>521470</v>
      </c>
      <c r="C3293" s="26" t="s">
        <v>3261</v>
      </c>
      <c r="D3293" s="26">
        <v>-15.02</v>
      </c>
      <c r="E3293" s="26">
        <v>-49.89</v>
      </c>
      <c r="F3293" s="27">
        <v>0</v>
      </c>
      <c r="G3293" s="27">
        <v>52</v>
      </c>
      <c r="H3293" s="26" t="s">
        <v>76</v>
      </c>
      <c r="I3293" s="26" t="s">
        <v>5428</v>
      </c>
    </row>
    <row r="3294" spans="1:9" x14ac:dyDescent="0.25">
      <c r="A3294" s="25">
        <v>4116604</v>
      </c>
      <c r="B3294" s="33">
        <v>411660</v>
      </c>
      <c r="C3294" s="24" t="s">
        <v>3262</v>
      </c>
      <c r="D3294" s="24">
        <v>-23.33</v>
      </c>
      <c r="E3294" s="24">
        <v>-50.71</v>
      </c>
      <c r="F3294" s="25">
        <v>0</v>
      </c>
      <c r="G3294" s="25">
        <v>41</v>
      </c>
      <c r="H3294" s="24" t="s">
        <v>86</v>
      </c>
      <c r="I3294" s="24" t="s">
        <v>5431</v>
      </c>
    </row>
    <row r="3295" spans="1:9" x14ac:dyDescent="0.25">
      <c r="A3295" s="27">
        <v>5006200</v>
      </c>
      <c r="B3295" s="34">
        <v>500620</v>
      </c>
      <c r="C3295" s="26" t="s">
        <v>3263</v>
      </c>
      <c r="D3295" s="26">
        <v>-22.23</v>
      </c>
      <c r="E3295" s="26">
        <v>-53.34</v>
      </c>
      <c r="F3295" s="27">
        <v>0</v>
      </c>
      <c r="G3295" s="27">
        <v>50</v>
      </c>
      <c r="H3295" s="26" t="s">
        <v>81</v>
      </c>
      <c r="I3295" s="26" t="s">
        <v>80</v>
      </c>
    </row>
    <row r="3296" spans="1:9" x14ac:dyDescent="0.25">
      <c r="A3296" s="25">
        <v>4312807</v>
      </c>
      <c r="B3296" s="33">
        <v>431280</v>
      </c>
      <c r="C3296" s="24" t="s">
        <v>3264</v>
      </c>
      <c r="D3296" s="24">
        <v>-28.65</v>
      </c>
      <c r="E3296" s="24">
        <v>-51.74</v>
      </c>
      <c r="F3296" s="25">
        <v>0</v>
      </c>
      <c r="G3296" s="25">
        <v>43</v>
      </c>
      <c r="H3296" s="24" t="s">
        <v>95</v>
      </c>
      <c r="I3296" s="24" t="s">
        <v>94</v>
      </c>
    </row>
    <row r="3297" spans="1:9" x14ac:dyDescent="0.25">
      <c r="A3297" s="27">
        <v>4116703</v>
      </c>
      <c r="B3297" s="34">
        <v>411670</v>
      </c>
      <c r="C3297" s="26" t="s">
        <v>3265</v>
      </c>
      <c r="D3297" s="26">
        <v>-24.52</v>
      </c>
      <c r="E3297" s="26">
        <v>-53.25</v>
      </c>
      <c r="F3297" s="27">
        <v>0</v>
      </c>
      <c r="G3297" s="27">
        <v>41</v>
      </c>
      <c r="H3297" s="26" t="s">
        <v>86</v>
      </c>
      <c r="I3297" s="26" t="s">
        <v>5431</v>
      </c>
    </row>
    <row r="3298" spans="1:9" x14ac:dyDescent="0.25">
      <c r="A3298" s="25">
        <v>5214804</v>
      </c>
      <c r="B3298" s="33">
        <v>521480</v>
      </c>
      <c r="C3298" s="24" t="s">
        <v>3265</v>
      </c>
      <c r="D3298" s="24">
        <v>-18.05</v>
      </c>
      <c r="E3298" s="24">
        <v>-48.25</v>
      </c>
      <c r="F3298" s="25">
        <v>0</v>
      </c>
      <c r="G3298" s="25">
        <v>52</v>
      </c>
      <c r="H3298" s="24" t="s">
        <v>76</v>
      </c>
      <c r="I3298" s="24" t="s">
        <v>5428</v>
      </c>
    </row>
    <row r="3299" spans="1:9" x14ac:dyDescent="0.25">
      <c r="A3299" s="27">
        <v>5106158</v>
      </c>
      <c r="B3299" s="34">
        <v>510615</v>
      </c>
      <c r="C3299" s="26" t="s">
        <v>3266</v>
      </c>
      <c r="D3299" s="26">
        <v>-9.81</v>
      </c>
      <c r="E3299" s="26">
        <v>-57.86</v>
      </c>
      <c r="F3299" s="27">
        <v>0</v>
      </c>
      <c r="G3299" s="27">
        <v>51</v>
      </c>
      <c r="H3299" s="26" t="s">
        <v>79</v>
      </c>
      <c r="I3299" s="26" t="s">
        <v>78</v>
      </c>
    </row>
    <row r="3300" spans="1:9" x14ac:dyDescent="0.25">
      <c r="A3300" s="25">
        <v>4312906</v>
      </c>
      <c r="B3300" s="33">
        <v>431290</v>
      </c>
      <c r="C3300" s="24" t="s">
        <v>3267</v>
      </c>
      <c r="D3300" s="24">
        <v>-28.72</v>
      </c>
      <c r="E3300" s="24">
        <v>-51.7</v>
      </c>
      <c r="F3300" s="25">
        <v>0</v>
      </c>
      <c r="G3300" s="25">
        <v>43</v>
      </c>
      <c r="H3300" s="24" t="s">
        <v>95</v>
      </c>
      <c r="I3300" s="24" t="s">
        <v>94</v>
      </c>
    </row>
    <row r="3301" spans="1:9" x14ac:dyDescent="0.25">
      <c r="A3301" s="27">
        <v>3144672</v>
      </c>
      <c r="B3301" s="34">
        <v>314467</v>
      </c>
      <c r="C3301" s="26" t="s">
        <v>3268</v>
      </c>
      <c r="D3301" s="26">
        <v>-18.47</v>
      </c>
      <c r="E3301" s="26">
        <v>-41.01</v>
      </c>
      <c r="F3301" s="27">
        <v>0</v>
      </c>
      <c r="G3301" s="27">
        <v>31</v>
      </c>
      <c r="H3301" s="26" t="s">
        <v>83</v>
      </c>
      <c r="I3301" s="26" t="s">
        <v>82</v>
      </c>
    </row>
    <row r="3302" spans="1:9" x14ac:dyDescent="0.25">
      <c r="A3302" s="25">
        <v>4312955</v>
      </c>
      <c r="B3302" s="33">
        <v>431295</v>
      </c>
      <c r="C3302" s="24" t="s">
        <v>3269</v>
      </c>
      <c r="D3302" s="24">
        <v>-27.99</v>
      </c>
      <c r="E3302" s="24">
        <v>-52.97</v>
      </c>
      <c r="F3302" s="25">
        <v>0</v>
      </c>
      <c r="G3302" s="25">
        <v>43</v>
      </c>
      <c r="H3302" s="24" t="s">
        <v>95</v>
      </c>
      <c r="I3302" s="24" t="s">
        <v>94</v>
      </c>
    </row>
    <row r="3303" spans="1:9" x14ac:dyDescent="0.25">
      <c r="A3303" s="27">
        <v>5106208</v>
      </c>
      <c r="B3303" s="34">
        <v>510620</v>
      </c>
      <c r="C3303" s="26" t="s">
        <v>3270</v>
      </c>
      <c r="D3303" s="26">
        <v>-14.95</v>
      </c>
      <c r="E3303" s="26">
        <v>-54.96</v>
      </c>
      <c r="F3303" s="27">
        <v>0</v>
      </c>
      <c r="G3303" s="27">
        <v>51</v>
      </c>
      <c r="H3303" s="26" t="s">
        <v>79</v>
      </c>
      <c r="I3303" s="26" t="s">
        <v>78</v>
      </c>
    </row>
    <row r="3304" spans="1:9" x14ac:dyDescent="0.25">
      <c r="A3304" s="25">
        <v>1100148</v>
      </c>
      <c r="B3304" s="33">
        <v>110014</v>
      </c>
      <c r="C3304" s="24" t="s">
        <v>3271</v>
      </c>
      <c r="D3304" s="24">
        <v>-11.72</v>
      </c>
      <c r="E3304" s="24">
        <v>-62.33</v>
      </c>
      <c r="F3304" s="25">
        <v>0</v>
      </c>
      <c r="G3304" s="25">
        <v>11</v>
      </c>
      <c r="H3304" s="24" t="s">
        <v>96</v>
      </c>
      <c r="I3304" s="24" t="s">
        <v>5400</v>
      </c>
    </row>
    <row r="3305" spans="1:9" x14ac:dyDescent="0.25">
      <c r="A3305" s="27">
        <v>4313003</v>
      </c>
      <c r="B3305" s="34">
        <v>431300</v>
      </c>
      <c r="C3305" s="26" t="s">
        <v>3272</v>
      </c>
      <c r="D3305" s="26">
        <v>-29.21</v>
      </c>
      <c r="E3305" s="26">
        <v>-52.02</v>
      </c>
      <c r="F3305" s="27">
        <v>0</v>
      </c>
      <c r="G3305" s="27">
        <v>43</v>
      </c>
      <c r="H3305" s="26" t="s">
        <v>95</v>
      </c>
      <c r="I3305" s="26" t="s">
        <v>94</v>
      </c>
    </row>
    <row r="3306" spans="1:9" x14ac:dyDescent="0.25">
      <c r="A3306" s="25">
        <v>3532827</v>
      </c>
      <c r="B3306" s="33">
        <v>353282</v>
      </c>
      <c r="C3306" s="24" t="s">
        <v>3273</v>
      </c>
      <c r="D3306" s="24">
        <v>-24.12</v>
      </c>
      <c r="E3306" s="24">
        <v>-48.9</v>
      </c>
      <c r="F3306" s="25">
        <v>0</v>
      </c>
      <c r="G3306" s="25">
        <v>35</v>
      </c>
      <c r="H3306" s="24" t="s">
        <v>101</v>
      </c>
      <c r="I3306" s="24" t="s">
        <v>5434</v>
      </c>
    </row>
    <row r="3307" spans="1:9" x14ac:dyDescent="0.25">
      <c r="A3307" s="27">
        <v>2922706</v>
      </c>
      <c r="B3307" s="34">
        <v>292270</v>
      </c>
      <c r="C3307" s="26" t="s">
        <v>3274</v>
      </c>
      <c r="D3307" s="26">
        <v>-14.79</v>
      </c>
      <c r="E3307" s="26">
        <v>-40.14</v>
      </c>
      <c r="F3307" s="27">
        <v>0</v>
      </c>
      <c r="G3307" s="27">
        <v>29</v>
      </c>
      <c r="H3307" s="26" t="s">
        <v>71</v>
      </c>
      <c r="I3307" s="26" t="s">
        <v>70</v>
      </c>
    </row>
    <row r="3308" spans="1:9" x14ac:dyDescent="0.25">
      <c r="A3308" s="25">
        <v>5106216</v>
      </c>
      <c r="B3308" s="33">
        <v>510621</v>
      </c>
      <c r="C3308" s="24" t="s">
        <v>3275</v>
      </c>
      <c r="D3308" s="24">
        <v>-10.55</v>
      </c>
      <c r="E3308" s="24">
        <v>-55.95</v>
      </c>
      <c r="F3308" s="25">
        <v>0</v>
      </c>
      <c r="G3308" s="25">
        <v>51</v>
      </c>
      <c r="H3308" s="24" t="s">
        <v>79</v>
      </c>
      <c r="I3308" s="24" t="s">
        <v>78</v>
      </c>
    </row>
    <row r="3309" spans="1:9" x14ac:dyDescent="0.25">
      <c r="A3309" s="27">
        <v>3532843</v>
      </c>
      <c r="B3309" s="34">
        <v>353284</v>
      </c>
      <c r="C3309" s="26" t="s">
        <v>3276</v>
      </c>
      <c r="D3309" s="26">
        <v>-20.38</v>
      </c>
      <c r="E3309" s="26">
        <v>-50.94</v>
      </c>
      <c r="F3309" s="27">
        <v>0</v>
      </c>
      <c r="G3309" s="27">
        <v>35</v>
      </c>
      <c r="H3309" s="26" t="s">
        <v>101</v>
      </c>
      <c r="I3309" s="26" t="s">
        <v>5434</v>
      </c>
    </row>
    <row r="3310" spans="1:9" x14ac:dyDescent="0.25">
      <c r="A3310" s="25">
        <v>4313011</v>
      </c>
      <c r="B3310" s="33">
        <v>431301</v>
      </c>
      <c r="C3310" s="24" t="s">
        <v>3277</v>
      </c>
      <c r="D3310" s="24">
        <v>-27.6</v>
      </c>
      <c r="E3310" s="24">
        <v>-54.1</v>
      </c>
      <c r="F3310" s="25">
        <v>0</v>
      </c>
      <c r="G3310" s="25">
        <v>43</v>
      </c>
      <c r="H3310" s="24" t="s">
        <v>95</v>
      </c>
      <c r="I3310" s="24" t="s">
        <v>94</v>
      </c>
    </row>
    <row r="3311" spans="1:9" x14ac:dyDescent="0.25">
      <c r="A3311" s="27">
        <v>4116802</v>
      </c>
      <c r="B3311" s="34">
        <v>411680</v>
      </c>
      <c r="C3311" s="26" t="s">
        <v>3278</v>
      </c>
      <c r="D3311" s="26">
        <v>-24.67</v>
      </c>
      <c r="E3311" s="26">
        <v>-52.56</v>
      </c>
      <c r="F3311" s="27">
        <v>0</v>
      </c>
      <c r="G3311" s="27">
        <v>41</v>
      </c>
      <c r="H3311" s="26" t="s">
        <v>86</v>
      </c>
      <c r="I3311" s="26" t="s">
        <v>5431</v>
      </c>
    </row>
    <row r="3312" spans="1:9" x14ac:dyDescent="0.25">
      <c r="A3312" s="25">
        <v>3532868</v>
      </c>
      <c r="B3312" s="33">
        <v>353286</v>
      </c>
      <c r="C3312" s="24" t="s">
        <v>3279</v>
      </c>
      <c r="D3312" s="24">
        <v>-20.76</v>
      </c>
      <c r="E3312" s="24">
        <v>-50.34</v>
      </c>
      <c r="F3312" s="25">
        <v>0</v>
      </c>
      <c r="G3312" s="25">
        <v>35</v>
      </c>
      <c r="H3312" s="24" t="s">
        <v>101</v>
      </c>
      <c r="I3312" s="24" t="s">
        <v>5434</v>
      </c>
    </row>
    <row r="3313" spans="1:9" x14ac:dyDescent="0.25">
      <c r="A3313" s="27">
        <v>2107258</v>
      </c>
      <c r="B3313" s="34">
        <v>210725</v>
      </c>
      <c r="C3313" s="26" t="s">
        <v>3280</v>
      </c>
      <c r="D3313" s="26">
        <v>-7.11</v>
      </c>
      <c r="E3313" s="26">
        <v>-46.25</v>
      </c>
      <c r="F3313" s="27">
        <v>0</v>
      </c>
      <c r="G3313" s="27">
        <v>21</v>
      </c>
      <c r="H3313" s="26" t="s">
        <v>77</v>
      </c>
      <c r="I3313" s="26" t="s">
        <v>5433</v>
      </c>
    </row>
    <row r="3314" spans="1:9" x14ac:dyDescent="0.25">
      <c r="A3314" s="25">
        <v>5214838</v>
      </c>
      <c r="B3314" s="33">
        <v>521483</v>
      </c>
      <c r="C3314" s="24" t="s">
        <v>3281</v>
      </c>
      <c r="D3314" s="24">
        <v>-14.09</v>
      </c>
      <c r="E3314" s="24">
        <v>-50.32</v>
      </c>
      <c r="F3314" s="25">
        <v>0</v>
      </c>
      <c r="G3314" s="25">
        <v>52</v>
      </c>
      <c r="H3314" s="24" t="s">
        <v>76</v>
      </c>
      <c r="I3314" s="24" t="s">
        <v>5428</v>
      </c>
    </row>
    <row r="3315" spans="1:9" x14ac:dyDescent="0.25">
      <c r="A3315" s="27">
        <v>2408300</v>
      </c>
      <c r="B3315" s="34">
        <v>240830</v>
      </c>
      <c r="C3315" s="26" t="s">
        <v>3282</v>
      </c>
      <c r="D3315" s="26">
        <v>-6.47</v>
      </c>
      <c r="E3315" s="26">
        <v>-35.43</v>
      </c>
      <c r="F3315" s="27">
        <v>0</v>
      </c>
      <c r="G3315" s="27">
        <v>24</v>
      </c>
      <c r="H3315" s="26" t="s">
        <v>93</v>
      </c>
      <c r="I3315" s="26" t="s">
        <v>92</v>
      </c>
    </row>
    <row r="3316" spans="1:9" x14ac:dyDescent="0.25">
      <c r="A3316" s="25">
        <v>3144706</v>
      </c>
      <c r="B3316" s="33">
        <v>314470</v>
      </c>
      <c r="C3316" s="24" t="s">
        <v>3283</v>
      </c>
      <c r="D3316" s="24">
        <v>-19.75</v>
      </c>
      <c r="E3316" s="24">
        <v>-43.03</v>
      </c>
      <c r="F3316" s="25">
        <v>0</v>
      </c>
      <c r="G3316" s="25">
        <v>31</v>
      </c>
      <c r="H3316" s="24" t="s">
        <v>83</v>
      </c>
      <c r="I3316" s="24" t="s">
        <v>82</v>
      </c>
    </row>
    <row r="3317" spans="1:9" x14ac:dyDescent="0.25">
      <c r="A3317" s="27">
        <v>4211405</v>
      </c>
      <c r="B3317" s="34">
        <v>421140</v>
      </c>
      <c r="C3317" s="26" t="s">
        <v>3284</v>
      </c>
      <c r="D3317" s="26">
        <v>-26.9</v>
      </c>
      <c r="E3317" s="26">
        <v>-52.9</v>
      </c>
      <c r="F3317" s="27">
        <v>0</v>
      </c>
      <c r="G3317" s="27">
        <v>42</v>
      </c>
      <c r="H3317" s="26" t="s">
        <v>100</v>
      </c>
      <c r="I3317" s="26" t="s">
        <v>99</v>
      </c>
    </row>
    <row r="3318" spans="1:9" x14ac:dyDescent="0.25">
      <c r="A3318" s="25">
        <v>4116901</v>
      </c>
      <c r="B3318" s="33">
        <v>411690</v>
      </c>
      <c r="C3318" s="24" t="s">
        <v>3285</v>
      </c>
      <c r="D3318" s="24">
        <v>-23.18</v>
      </c>
      <c r="E3318" s="24">
        <v>-52.2</v>
      </c>
      <c r="F3318" s="25">
        <v>0</v>
      </c>
      <c r="G3318" s="25">
        <v>41</v>
      </c>
      <c r="H3318" s="24" t="s">
        <v>86</v>
      </c>
      <c r="I3318" s="24" t="s">
        <v>5431</v>
      </c>
    </row>
    <row r="3319" spans="1:9" x14ac:dyDescent="0.25">
      <c r="A3319" s="27">
        <v>1504950</v>
      </c>
      <c r="B3319" s="34">
        <v>150495</v>
      </c>
      <c r="C3319" s="26" t="s">
        <v>3286</v>
      </c>
      <c r="D3319" s="26">
        <v>-2.2599999999999998</v>
      </c>
      <c r="E3319" s="26">
        <v>-46.96</v>
      </c>
      <c r="F3319" s="27">
        <v>0</v>
      </c>
      <c r="G3319" s="27">
        <v>15</v>
      </c>
      <c r="H3319" s="26" t="s">
        <v>84</v>
      </c>
      <c r="I3319" s="26" t="s">
        <v>5429</v>
      </c>
    </row>
    <row r="3320" spans="1:9" x14ac:dyDescent="0.25">
      <c r="A3320" s="25">
        <v>4116950</v>
      </c>
      <c r="B3320" s="33">
        <v>411695</v>
      </c>
      <c r="C3320" s="24" t="s">
        <v>3287</v>
      </c>
      <c r="D3320" s="24">
        <v>-25.9</v>
      </c>
      <c r="E3320" s="24">
        <v>-53.26</v>
      </c>
      <c r="F3320" s="25">
        <v>0</v>
      </c>
      <c r="G3320" s="25">
        <v>41</v>
      </c>
      <c r="H3320" s="24" t="s">
        <v>86</v>
      </c>
      <c r="I3320" s="24" t="s">
        <v>5431</v>
      </c>
    </row>
    <row r="3321" spans="1:9" x14ac:dyDescent="0.25">
      <c r="A3321" s="27">
        <v>4313037</v>
      </c>
      <c r="B3321" s="34">
        <v>431303</v>
      </c>
      <c r="C3321" s="26" t="s">
        <v>3288</v>
      </c>
      <c r="D3321" s="26">
        <v>-29.4</v>
      </c>
      <c r="E3321" s="26">
        <v>-54.82</v>
      </c>
      <c r="F3321" s="27">
        <v>0</v>
      </c>
      <c r="G3321" s="27">
        <v>43</v>
      </c>
      <c r="H3321" s="26" t="s">
        <v>95</v>
      </c>
      <c r="I3321" s="26" t="s">
        <v>94</v>
      </c>
    </row>
    <row r="3322" spans="1:9" x14ac:dyDescent="0.25">
      <c r="A3322" s="25">
        <v>3532900</v>
      </c>
      <c r="B3322" s="33">
        <v>353290</v>
      </c>
      <c r="C3322" s="24" t="s">
        <v>3289</v>
      </c>
      <c r="D3322" s="24">
        <v>-21.77</v>
      </c>
      <c r="E3322" s="24">
        <v>-48.56</v>
      </c>
      <c r="F3322" s="25">
        <v>0</v>
      </c>
      <c r="G3322" s="25">
        <v>35</v>
      </c>
      <c r="H3322" s="24" t="s">
        <v>101</v>
      </c>
      <c r="I3322" s="24" t="s">
        <v>5434</v>
      </c>
    </row>
    <row r="3323" spans="1:9" x14ac:dyDescent="0.25">
      <c r="A3323" s="27">
        <v>4117008</v>
      </c>
      <c r="B3323" s="34">
        <v>411700</v>
      </c>
      <c r="C3323" s="26" t="s">
        <v>3290</v>
      </c>
      <c r="D3323" s="26">
        <v>-23.43</v>
      </c>
      <c r="E3323" s="26">
        <v>-50.56</v>
      </c>
      <c r="F3323" s="27">
        <v>0</v>
      </c>
      <c r="G3323" s="27">
        <v>41</v>
      </c>
      <c r="H3323" s="26" t="s">
        <v>86</v>
      </c>
      <c r="I3323" s="26" t="s">
        <v>5431</v>
      </c>
    </row>
    <row r="3324" spans="1:9" x14ac:dyDescent="0.25">
      <c r="A3324" s="25">
        <v>2922730</v>
      </c>
      <c r="B3324" s="33">
        <v>292273</v>
      </c>
      <c r="C3324" s="24" t="s">
        <v>3290</v>
      </c>
      <c r="D3324" s="24">
        <v>-11.6</v>
      </c>
      <c r="E3324" s="24">
        <v>-39.630000000000003</v>
      </c>
      <c r="F3324" s="25">
        <v>0</v>
      </c>
      <c r="G3324" s="25">
        <v>29</v>
      </c>
      <c r="H3324" s="24" t="s">
        <v>71</v>
      </c>
      <c r="I3324" s="24" t="s">
        <v>70</v>
      </c>
    </row>
    <row r="3325" spans="1:9" x14ac:dyDescent="0.25">
      <c r="A3325" s="27">
        <v>2510105</v>
      </c>
      <c r="B3325" s="34">
        <v>251010</v>
      </c>
      <c r="C3325" s="26" t="s">
        <v>3291</v>
      </c>
      <c r="D3325" s="26">
        <v>-6.45</v>
      </c>
      <c r="E3325" s="26">
        <v>-36.200000000000003</v>
      </c>
      <c r="F3325" s="27">
        <v>0</v>
      </c>
      <c r="G3325" s="27">
        <v>25</v>
      </c>
      <c r="H3325" s="26" t="s">
        <v>85</v>
      </c>
      <c r="I3325" s="26" t="s">
        <v>5437</v>
      </c>
    </row>
    <row r="3326" spans="1:9" x14ac:dyDescent="0.25">
      <c r="A3326" s="25">
        <v>3303401</v>
      </c>
      <c r="B3326" s="33">
        <v>330340</v>
      </c>
      <c r="C3326" s="24" t="s">
        <v>3292</v>
      </c>
      <c r="D3326" s="24">
        <v>-22.28</v>
      </c>
      <c r="E3326" s="24">
        <v>-42.53</v>
      </c>
      <c r="F3326" s="25">
        <v>0</v>
      </c>
      <c r="G3326" s="25">
        <v>33</v>
      </c>
      <c r="H3326" s="24" t="s">
        <v>91</v>
      </c>
      <c r="I3326" s="24" t="s">
        <v>90</v>
      </c>
    </row>
    <row r="3327" spans="1:9" x14ac:dyDescent="0.25">
      <c r="A3327" s="27">
        <v>5214861</v>
      </c>
      <c r="B3327" s="34">
        <v>521486</v>
      </c>
      <c r="C3327" s="26" t="s">
        <v>3293</v>
      </c>
      <c r="D3327" s="26">
        <v>-15.14</v>
      </c>
      <c r="E3327" s="26">
        <v>-49.57</v>
      </c>
      <c r="F3327" s="27">
        <v>0</v>
      </c>
      <c r="G3327" s="27">
        <v>52</v>
      </c>
      <c r="H3327" s="26" t="s">
        <v>76</v>
      </c>
      <c r="I3327" s="26" t="s">
        <v>5428</v>
      </c>
    </row>
    <row r="3328" spans="1:9" x14ac:dyDescent="0.25">
      <c r="A3328" s="25">
        <v>3533007</v>
      </c>
      <c r="B3328" s="33">
        <v>353300</v>
      </c>
      <c r="C3328" s="24" t="s">
        <v>3294</v>
      </c>
      <c r="D3328" s="24">
        <v>-20.53</v>
      </c>
      <c r="E3328" s="24">
        <v>-49.31</v>
      </c>
      <c r="F3328" s="25">
        <v>0</v>
      </c>
      <c r="G3328" s="25">
        <v>35</v>
      </c>
      <c r="H3328" s="24" t="s">
        <v>101</v>
      </c>
      <c r="I3328" s="24" t="s">
        <v>5434</v>
      </c>
    </row>
    <row r="3329" spans="1:9" x14ac:dyDescent="0.25">
      <c r="A3329" s="27">
        <v>5108808</v>
      </c>
      <c r="B3329" s="34">
        <v>510880</v>
      </c>
      <c r="C3329" s="26" t="s">
        <v>3295</v>
      </c>
      <c r="D3329" s="26">
        <v>-10.31</v>
      </c>
      <c r="E3329" s="26">
        <v>-55.4</v>
      </c>
      <c r="F3329" s="27">
        <v>0</v>
      </c>
      <c r="G3329" s="27">
        <v>51</v>
      </c>
      <c r="H3329" s="26" t="s">
        <v>79</v>
      </c>
      <c r="I3329" s="26" t="s">
        <v>78</v>
      </c>
    </row>
    <row r="3330" spans="1:9" x14ac:dyDescent="0.25">
      <c r="A3330" s="25">
        <v>3533106</v>
      </c>
      <c r="B3330" s="33">
        <v>353310</v>
      </c>
      <c r="C3330" s="24" t="s">
        <v>3296</v>
      </c>
      <c r="D3330" s="24">
        <v>-21.33</v>
      </c>
      <c r="E3330" s="24">
        <v>-51.64</v>
      </c>
      <c r="F3330" s="25">
        <v>0</v>
      </c>
      <c r="G3330" s="25">
        <v>35</v>
      </c>
      <c r="H3330" s="24" t="s">
        <v>101</v>
      </c>
      <c r="I3330" s="24" t="s">
        <v>5434</v>
      </c>
    </row>
    <row r="3331" spans="1:9" x14ac:dyDescent="0.25">
      <c r="A3331" s="27">
        <v>4313060</v>
      </c>
      <c r="B3331" s="34">
        <v>431306</v>
      </c>
      <c r="C3331" s="26" t="s">
        <v>3297</v>
      </c>
      <c r="D3331" s="26">
        <v>-29.58</v>
      </c>
      <c r="E3331" s="26">
        <v>-50.9</v>
      </c>
      <c r="F3331" s="27">
        <v>0</v>
      </c>
      <c r="G3331" s="27">
        <v>43</v>
      </c>
      <c r="H3331" s="26" t="s">
        <v>95</v>
      </c>
      <c r="I3331" s="26" t="s">
        <v>94</v>
      </c>
    </row>
    <row r="3332" spans="1:9" x14ac:dyDescent="0.25">
      <c r="A3332" s="25">
        <v>2922755</v>
      </c>
      <c r="B3332" s="33">
        <v>292275</v>
      </c>
      <c r="C3332" s="24" t="s">
        <v>3298</v>
      </c>
      <c r="D3332" s="24">
        <v>-13.81</v>
      </c>
      <c r="E3332" s="24">
        <v>-39.619999999999997</v>
      </c>
      <c r="F3332" s="25">
        <v>0</v>
      </c>
      <c r="G3332" s="25">
        <v>29</v>
      </c>
      <c r="H3332" s="24" t="s">
        <v>71</v>
      </c>
      <c r="I3332" s="24" t="s">
        <v>70</v>
      </c>
    </row>
    <row r="3333" spans="1:9" x14ac:dyDescent="0.25">
      <c r="A3333" s="27">
        <v>3303500</v>
      </c>
      <c r="B3333" s="34">
        <v>330350</v>
      </c>
      <c r="C3333" s="26" t="s">
        <v>3299</v>
      </c>
      <c r="D3333" s="26">
        <v>-22.75</v>
      </c>
      <c r="E3333" s="26">
        <v>-43.45</v>
      </c>
      <c r="F3333" s="27">
        <v>0</v>
      </c>
      <c r="G3333" s="27">
        <v>33</v>
      </c>
      <c r="H3333" s="26" t="s">
        <v>91</v>
      </c>
      <c r="I3333" s="26" t="s">
        <v>90</v>
      </c>
    </row>
    <row r="3334" spans="1:9" x14ac:dyDescent="0.25">
      <c r="A3334" s="25">
        <v>5214879</v>
      </c>
      <c r="B3334" s="33">
        <v>521487</v>
      </c>
      <c r="C3334" s="24" t="s">
        <v>3300</v>
      </c>
      <c r="D3334" s="24">
        <v>-14.28</v>
      </c>
      <c r="E3334" s="24">
        <v>-49.38</v>
      </c>
      <c r="F3334" s="25">
        <v>0</v>
      </c>
      <c r="G3334" s="25">
        <v>52</v>
      </c>
      <c r="H3334" s="24" t="s">
        <v>76</v>
      </c>
      <c r="I3334" s="24" t="s">
        <v>5428</v>
      </c>
    </row>
    <row r="3335" spans="1:9" x14ac:dyDescent="0.25">
      <c r="A3335" s="27">
        <v>3533205</v>
      </c>
      <c r="B3335" s="34">
        <v>353320</v>
      </c>
      <c r="C3335" s="26" t="s">
        <v>3301</v>
      </c>
      <c r="D3335" s="26">
        <v>-21.1</v>
      </c>
      <c r="E3335" s="26">
        <v>-51.49</v>
      </c>
      <c r="F3335" s="27">
        <v>0</v>
      </c>
      <c r="G3335" s="27">
        <v>35</v>
      </c>
      <c r="H3335" s="26" t="s">
        <v>101</v>
      </c>
      <c r="I3335" s="26" t="s">
        <v>5434</v>
      </c>
    </row>
    <row r="3336" spans="1:9" x14ac:dyDescent="0.25">
      <c r="A3336" s="25">
        <v>2107308</v>
      </c>
      <c r="B3336" s="33">
        <v>210730</v>
      </c>
      <c r="C3336" s="24" t="s">
        <v>3302</v>
      </c>
      <c r="D3336" s="24">
        <v>-6.73</v>
      </c>
      <c r="E3336" s="24">
        <v>-44.04</v>
      </c>
      <c r="F3336" s="25">
        <v>0</v>
      </c>
      <c r="G3336" s="25">
        <v>21</v>
      </c>
      <c r="H3336" s="24" t="s">
        <v>77</v>
      </c>
      <c r="I3336" s="24" t="s">
        <v>5433</v>
      </c>
    </row>
    <row r="3337" spans="1:9" x14ac:dyDescent="0.25">
      <c r="A3337" s="27">
        <v>1504976</v>
      </c>
      <c r="B3337" s="34">
        <v>150497</v>
      </c>
      <c r="C3337" s="26" t="s">
        <v>3303</v>
      </c>
      <c r="D3337" s="26">
        <v>-4.92</v>
      </c>
      <c r="E3337" s="26">
        <v>-49.07</v>
      </c>
      <c r="F3337" s="27">
        <v>0</v>
      </c>
      <c r="G3337" s="27">
        <v>15</v>
      </c>
      <c r="H3337" s="26" t="s">
        <v>84</v>
      </c>
      <c r="I3337" s="26" t="s">
        <v>5429</v>
      </c>
    </row>
    <row r="3338" spans="1:9" x14ac:dyDescent="0.25">
      <c r="A3338" s="25">
        <v>4211454</v>
      </c>
      <c r="B3338" s="33">
        <v>421145</v>
      </c>
      <c r="C3338" s="24" t="s">
        <v>3304</v>
      </c>
      <c r="D3338" s="24">
        <v>-26.94</v>
      </c>
      <c r="E3338" s="24">
        <v>-52.81</v>
      </c>
      <c r="F3338" s="25">
        <v>0</v>
      </c>
      <c r="G3338" s="25">
        <v>42</v>
      </c>
      <c r="H3338" s="24" t="s">
        <v>100</v>
      </c>
      <c r="I3338" s="24" t="s">
        <v>99</v>
      </c>
    </row>
    <row r="3339" spans="1:9" x14ac:dyDescent="0.25">
      <c r="A3339" s="27">
        <v>2922805</v>
      </c>
      <c r="B3339" s="34">
        <v>292280</v>
      </c>
      <c r="C3339" s="26" t="s">
        <v>3305</v>
      </c>
      <c r="D3339" s="26">
        <v>-13.02</v>
      </c>
      <c r="E3339" s="26">
        <v>-40.06</v>
      </c>
      <c r="F3339" s="27">
        <v>0</v>
      </c>
      <c r="G3339" s="27">
        <v>29</v>
      </c>
      <c r="H3339" s="26" t="s">
        <v>71</v>
      </c>
      <c r="I3339" s="26" t="s">
        <v>70</v>
      </c>
    </row>
    <row r="3340" spans="1:9" x14ac:dyDescent="0.25">
      <c r="A3340" s="25">
        <v>5106182</v>
      </c>
      <c r="B3340" s="33">
        <v>510618</v>
      </c>
      <c r="C3340" s="24" t="s">
        <v>3306</v>
      </c>
      <c r="D3340" s="24">
        <v>-14.47</v>
      </c>
      <c r="E3340" s="24">
        <v>-59.6</v>
      </c>
      <c r="F3340" s="25">
        <v>0</v>
      </c>
      <c r="G3340" s="25">
        <v>51</v>
      </c>
      <c r="H3340" s="24" t="s">
        <v>79</v>
      </c>
      <c r="I3340" s="24" t="s">
        <v>78</v>
      </c>
    </row>
    <row r="3341" spans="1:9" x14ac:dyDescent="0.25">
      <c r="A3341" s="27">
        <v>4117057</v>
      </c>
      <c r="B3341" s="34">
        <v>411705</v>
      </c>
      <c r="C3341" s="26" t="s">
        <v>3307</v>
      </c>
      <c r="D3341" s="26">
        <v>-25.3</v>
      </c>
      <c r="E3341" s="26">
        <v>-52.54</v>
      </c>
      <c r="F3341" s="27">
        <v>0</v>
      </c>
      <c r="G3341" s="27">
        <v>41</v>
      </c>
      <c r="H3341" s="26" t="s">
        <v>86</v>
      </c>
      <c r="I3341" s="26" t="s">
        <v>5431</v>
      </c>
    </row>
    <row r="3342" spans="1:9" x14ac:dyDescent="0.25">
      <c r="A3342" s="25">
        <v>3144805</v>
      </c>
      <c r="B3342" s="33">
        <v>314480</v>
      </c>
      <c r="C3342" s="24" t="s">
        <v>3308</v>
      </c>
      <c r="D3342" s="24">
        <v>-19.98</v>
      </c>
      <c r="E3342" s="24">
        <v>-43.84</v>
      </c>
      <c r="F3342" s="25">
        <v>0</v>
      </c>
      <c r="G3342" s="25">
        <v>31</v>
      </c>
      <c r="H3342" s="24" t="s">
        <v>83</v>
      </c>
      <c r="I3342" s="24" t="s">
        <v>82</v>
      </c>
    </row>
    <row r="3343" spans="1:9" x14ac:dyDescent="0.25">
      <c r="A3343" s="27">
        <v>4117107</v>
      </c>
      <c r="B3343" s="34">
        <v>411710</v>
      </c>
      <c r="C3343" s="26" t="s">
        <v>3309</v>
      </c>
      <c r="D3343" s="26">
        <v>-22.76</v>
      </c>
      <c r="E3343" s="26">
        <v>-52.98</v>
      </c>
      <c r="F3343" s="27">
        <v>0</v>
      </c>
      <c r="G3343" s="27">
        <v>41</v>
      </c>
      <c r="H3343" s="26" t="s">
        <v>86</v>
      </c>
      <c r="I3343" s="26" t="s">
        <v>5431</v>
      </c>
    </row>
    <row r="3344" spans="1:9" x14ac:dyDescent="0.25">
      <c r="A3344" s="25">
        <v>3533304</v>
      </c>
      <c r="B3344" s="33">
        <v>353330</v>
      </c>
      <c r="C3344" s="24" t="s">
        <v>3310</v>
      </c>
      <c r="D3344" s="24">
        <v>-20.85</v>
      </c>
      <c r="E3344" s="24">
        <v>-50.26</v>
      </c>
      <c r="F3344" s="25">
        <v>0</v>
      </c>
      <c r="G3344" s="25">
        <v>35</v>
      </c>
      <c r="H3344" s="24" t="s">
        <v>101</v>
      </c>
      <c r="I3344" s="24" t="s">
        <v>5434</v>
      </c>
    </row>
    <row r="3345" spans="1:9" x14ac:dyDescent="0.25">
      <c r="A3345" s="27">
        <v>1100338</v>
      </c>
      <c r="B3345" s="34">
        <v>110033</v>
      </c>
      <c r="C3345" s="26" t="s">
        <v>3311</v>
      </c>
      <c r="D3345" s="26">
        <v>-10.41</v>
      </c>
      <c r="E3345" s="26">
        <v>-65.33</v>
      </c>
      <c r="F3345" s="27">
        <v>0</v>
      </c>
      <c r="G3345" s="27">
        <v>11</v>
      </c>
      <c r="H3345" s="26" t="s">
        <v>96</v>
      </c>
      <c r="I3345" s="26" t="s">
        <v>5400</v>
      </c>
    </row>
    <row r="3346" spans="1:9" x14ac:dyDescent="0.25">
      <c r="A3346" s="25">
        <v>5108857</v>
      </c>
      <c r="B3346" s="33">
        <v>510885</v>
      </c>
      <c r="C3346" s="24" t="s">
        <v>3312</v>
      </c>
      <c r="D3346" s="24">
        <v>-14.36</v>
      </c>
      <c r="E3346" s="24">
        <v>-56.96</v>
      </c>
      <c r="F3346" s="25">
        <v>0</v>
      </c>
      <c r="G3346" s="25">
        <v>51</v>
      </c>
      <c r="H3346" s="24" t="s">
        <v>79</v>
      </c>
      <c r="I3346" s="24" t="s">
        <v>78</v>
      </c>
    </row>
    <row r="3347" spans="1:9" x14ac:dyDescent="0.25">
      <c r="A3347" s="27">
        <v>5108907</v>
      </c>
      <c r="B3347" s="34">
        <v>510890</v>
      </c>
      <c r="C3347" s="26" t="s">
        <v>3313</v>
      </c>
      <c r="D3347" s="26">
        <v>-13.02</v>
      </c>
      <c r="E3347" s="26">
        <v>-57.07</v>
      </c>
      <c r="F3347" s="27">
        <v>0</v>
      </c>
      <c r="G3347" s="27">
        <v>51</v>
      </c>
      <c r="H3347" s="26" t="s">
        <v>79</v>
      </c>
      <c r="I3347" s="26" t="s">
        <v>78</v>
      </c>
    </row>
    <row r="3348" spans="1:9" x14ac:dyDescent="0.25">
      <c r="A3348" s="25">
        <v>3144904</v>
      </c>
      <c r="B3348" s="33">
        <v>314490</v>
      </c>
      <c r="C3348" s="24" t="s">
        <v>3314</v>
      </c>
      <c r="D3348" s="24">
        <v>-18.43</v>
      </c>
      <c r="E3348" s="24">
        <v>-41.5</v>
      </c>
      <c r="F3348" s="25">
        <v>0</v>
      </c>
      <c r="G3348" s="25">
        <v>31</v>
      </c>
      <c r="H3348" s="24" t="s">
        <v>83</v>
      </c>
      <c r="I3348" s="24" t="s">
        <v>82</v>
      </c>
    </row>
    <row r="3349" spans="1:9" x14ac:dyDescent="0.25">
      <c r="A3349" s="27">
        <v>5108956</v>
      </c>
      <c r="B3349" s="34">
        <v>510895</v>
      </c>
      <c r="C3349" s="26" t="s">
        <v>3315</v>
      </c>
      <c r="D3349" s="26">
        <v>-9.98</v>
      </c>
      <c r="E3349" s="26">
        <v>-57.53</v>
      </c>
      <c r="F3349" s="27">
        <v>0</v>
      </c>
      <c r="G3349" s="27">
        <v>51</v>
      </c>
      <c r="H3349" s="26" t="s">
        <v>79</v>
      </c>
      <c r="I3349" s="26" t="s">
        <v>78</v>
      </c>
    </row>
    <row r="3350" spans="1:9" x14ac:dyDescent="0.25">
      <c r="A3350" s="25">
        <v>5106224</v>
      </c>
      <c r="B3350" s="33">
        <v>510622</v>
      </c>
      <c r="C3350" s="24" t="s">
        <v>3316</v>
      </c>
      <c r="D3350" s="24">
        <v>-13.83</v>
      </c>
      <c r="E3350" s="24">
        <v>-56.08</v>
      </c>
      <c r="F3350" s="25">
        <v>0</v>
      </c>
      <c r="G3350" s="25">
        <v>51</v>
      </c>
      <c r="H3350" s="24" t="s">
        <v>79</v>
      </c>
      <c r="I3350" s="24" t="s">
        <v>78</v>
      </c>
    </row>
    <row r="3351" spans="1:9" x14ac:dyDescent="0.25">
      <c r="A3351" s="27">
        <v>5106174</v>
      </c>
      <c r="B3351" s="34">
        <v>510617</v>
      </c>
      <c r="C3351" s="26" t="s">
        <v>3317</v>
      </c>
      <c r="D3351" s="26">
        <v>-13.98</v>
      </c>
      <c r="E3351" s="26">
        <v>-51.79</v>
      </c>
      <c r="F3351" s="27">
        <v>0</v>
      </c>
      <c r="G3351" s="27">
        <v>51</v>
      </c>
      <c r="H3351" s="26" t="s">
        <v>79</v>
      </c>
      <c r="I3351" s="26" t="s">
        <v>78</v>
      </c>
    </row>
    <row r="3352" spans="1:9" x14ac:dyDescent="0.25">
      <c r="A3352" s="25">
        <v>3533403</v>
      </c>
      <c r="B3352" s="33">
        <v>353340</v>
      </c>
      <c r="C3352" s="24" t="s">
        <v>3318</v>
      </c>
      <c r="D3352" s="24">
        <v>-22.77</v>
      </c>
      <c r="E3352" s="24">
        <v>-47.29</v>
      </c>
      <c r="F3352" s="25">
        <v>0</v>
      </c>
      <c r="G3352" s="25">
        <v>35</v>
      </c>
      <c r="H3352" s="24" t="s">
        <v>101</v>
      </c>
      <c r="I3352" s="24" t="s">
        <v>5434</v>
      </c>
    </row>
    <row r="3353" spans="1:9" x14ac:dyDescent="0.25">
      <c r="A3353" s="27">
        <v>4117206</v>
      </c>
      <c r="B3353" s="34">
        <v>411720</v>
      </c>
      <c r="C3353" s="26" t="s">
        <v>3319</v>
      </c>
      <c r="D3353" s="26">
        <v>-23.47</v>
      </c>
      <c r="E3353" s="26">
        <v>-53.08</v>
      </c>
      <c r="F3353" s="27">
        <v>0</v>
      </c>
      <c r="G3353" s="27">
        <v>41</v>
      </c>
      <c r="H3353" s="26" t="s">
        <v>86</v>
      </c>
      <c r="I3353" s="26" t="s">
        <v>5431</v>
      </c>
    </row>
    <row r="3354" spans="1:9" x14ac:dyDescent="0.25">
      <c r="A3354" s="25">
        <v>5106232</v>
      </c>
      <c r="B3354" s="33">
        <v>510623</v>
      </c>
      <c r="C3354" s="24" t="s">
        <v>3319</v>
      </c>
      <c r="D3354" s="24">
        <v>-14.79</v>
      </c>
      <c r="E3354" s="24">
        <v>-57.28</v>
      </c>
      <c r="F3354" s="25">
        <v>0</v>
      </c>
      <c r="G3354" s="25">
        <v>51</v>
      </c>
      <c r="H3354" s="24" t="s">
        <v>79</v>
      </c>
      <c r="I3354" s="24" t="s">
        <v>78</v>
      </c>
    </row>
    <row r="3355" spans="1:9" x14ac:dyDescent="0.25">
      <c r="A3355" s="27">
        <v>1714880</v>
      </c>
      <c r="B3355" s="34">
        <v>171488</v>
      </c>
      <c r="C3355" s="26" t="s">
        <v>3320</v>
      </c>
      <c r="D3355" s="26">
        <v>-7.63</v>
      </c>
      <c r="E3355" s="26">
        <v>-48.42</v>
      </c>
      <c r="F3355" s="27">
        <v>0</v>
      </c>
      <c r="G3355" s="27">
        <v>17</v>
      </c>
      <c r="H3355" s="26" t="s">
        <v>105</v>
      </c>
      <c r="I3355" s="26" t="s">
        <v>104</v>
      </c>
    </row>
    <row r="3356" spans="1:9" x14ac:dyDescent="0.25">
      <c r="A3356" s="25">
        <v>2309201</v>
      </c>
      <c r="B3356" s="33">
        <v>230920</v>
      </c>
      <c r="C3356" s="24" t="s">
        <v>3320</v>
      </c>
      <c r="D3356" s="24">
        <v>-7.09</v>
      </c>
      <c r="E3356" s="24">
        <v>-39.68</v>
      </c>
      <c r="F3356" s="25">
        <v>0</v>
      </c>
      <c r="G3356" s="25">
        <v>23</v>
      </c>
      <c r="H3356" s="24" t="s">
        <v>72</v>
      </c>
      <c r="I3356" s="24" t="s">
        <v>5430</v>
      </c>
    </row>
    <row r="3357" spans="1:9" x14ac:dyDescent="0.25">
      <c r="A3357" s="27">
        <v>2510204</v>
      </c>
      <c r="B3357" s="34">
        <v>251020</v>
      </c>
      <c r="C3357" s="26" t="s">
        <v>3320</v>
      </c>
      <c r="D3357" s="26">
        <v>-7.48</v>
      </c>
      <c r="E3357" s="26">
        <v>-38.04</v>
      </c>
      <c r="F3357" s="27">
        <v>0</v>
      </c>
      <c r="G3357" s="27">
        <v>25</v>
      </c>
      <c r="H3357" s="26" t="s">
        <v>85</v>
      </c>
      <c r="I3357" s="26" t="s">
        <v>5437</v>
      </c>
    </row>
    <row r="3358" spans="1:9" x14ac:dyDescent="0.25">
      <c r="A3358" s="25">
        <v>2107357</v>
      </c>
      <c r="B3358" s="33">
        <v>210735</v>
      </c>
      <c r="C3358" s="24" t="s">
        <v>3321</v>
      </c>
      <c r="D3358" s="24">
        <v>-2.84</v>
      </c>
      <c r="E3358" s="24">
        <v>-45.69</v>
      </c>
      <c r="F3358" s="25">
        <v>0</v>
      </c>
      <c r="G3358" s="25">
        <v>21</v>
      </c>
      <c r="H3358" s="24" t="s">
        <v>77</v>
      </c>
      <c r="I3358" s="24" t="s">
        <v>5433</v>
      </c>
    </row>
    <row r="3359" spans="1:9" x14ac:dyDescent="0.25">
      <c r="A3359" s="27">
        <v>1303106</v>
      </c>
      <c r="B3359" s="34">
        <v>130310</v>
      </c>
      <c r="C3359" s="26" t="s">
        <v>3322</v>
      </c>
      <c r="D3359" s="26">
        <v>-3.88</v>
      </c>
      <c r="E3359" s="26">
        <v>-59.09</v>
      </c>
      <c r="F3359" s="27">
        <v>0</v>
      </c>
      <c r="G3359" s="27">
        <v>13</v>
      </c>
      <c r="H3359" s="26" t="s">
        <v>69</v>
      </c>
      <c r="I3359" s="26" t="s">
        <v>68</v>
      </c>
    </row>
    <row r="3360" spans="1:9" x14ac:dyDescent="0.25">
      <c r="A3360" s="25">
        <v>4313086</v>
      </c>
      <c r="B3360" s="33">
        <v>431308</v>
      </c>
      <c r="C3360" s="24" t="s">
        <v>3323</v>
      </c>
      <c r="D3360" s="24">
        <v>-29.02</v>
      </c>
      <c r="E3360" s="24">
        <v>-51.3</v>
      </c>
      <c r="F3360" s="25">
        <v>0</v>
      </c>
      <c r="G3360" s="25">
        <v>43</v>
      </c>
      <c r="H3360" s="24" t="s">
        <v>95</v>
      </c>
      <c r="I3360" s="24" t="s">
        <v>94</v>
      </c>
    </row>
    <row r="3361" spans="1:9" x14ac:dyDescent="0.25">
      <c r="A3361" s="27">
        <v>4313102</v>
      </c>
      <c r="B3361" s="34">
        <v>431310</v>
      </c>
      <c r="C3361" s="26" t="s">
        <v>3324</v>
      </c>
      <c r="D3361" s="26">
        <v>-29.47</v>
      </c>
      <c r="E3361" s="26">
        <v>-53.46</v>
      </c>
      <c r="F3361" s="27">
        <v>0</v>
      </c>
      <c r="G3361" s="27">
        <v>43</v>
      </c>
      <c r="H3361" s="26" t="s">
        <v>95</v>
      </c>
      <c r="I3361" s="26" t="s">
        <v>94</v>
      </c>
    </row>
    <row r="3362" spans="1:9" x14ac:dyDescent="0.25">
      <c r="A3362" s="25">
        <v>2510303</v>
      </c>
      <c r="B3362" s="33">
        <v>251030</v>
      </c>
      <c r="C3362" s="24" t="s">
        <v>3325</v>
      </c>
      <c r="D3362" s="24">
        <v>-6.67</v>
      </c>
      <c r="E3362" s="24">
        <v>-36.42</v>
      </c>
      <c r="F3362" s="25">
        <v>0</v>
      </c>
      <c r="G3362" s="25">
        <v>25</v>
      </c>
      <c r="H3362" s="24" t="s">
        <v>85</v>
      </c>
      <c r="I3362" s="24" t="s">
        <v>5437</v>
      </c>
    </row>
    <row r="3363" spans="1:9" x14ac:dyDescent="0.25">
      <c r="A3363" s="27">
        <v>4313201</v>
      </c>
      <c r="B3363" s="34">
        <v>431320</v>
      </c>
      <c r="C3363" s="26" t="s">
        <v>3326</v>
      </c>
      <c r="D3363" s="26">
        <v>-29.37</v>
      </c>
      <c r="E3363" s="26">
        <v>-51.11</v>
      </c>
      <c r="F3363" s="27">
        <v>0</v>
      </c>
      <c r="G3363" s="27">
        <v>43</v>
      </c>
      <c r="H3363" s="26" t="s">
        <v>95</v>
      </c>
      <c r="I3363" s="26" t="s">
        <v>94</v>
      </c>
    </row>
    <row r="3364" spans="1:9" x14ac:dyDescent="0.25">
      <c r="A3364" s="25">
        <v>3145000</v>
      </c>
      <c r="B3364" s="33">
        <v>314500</v>
      </c>
      <c r="C3364" s="24" t="s">
        <v>3327</v>
      </c>
      <c r="D3364" s="24">
        <v>-19.13</v>
      </c>
      <c r="E3364" s="24">
        <v>-47.68</v>
      </c>
      <c r="F3364" s="25">
        <v>0</v>
      </c>
      <c r="G3364" s="25">
        <v>31</v>
      </c>
      <c r="H3364" s="24" t="s">
        <v>83</v>
      </c>
      <c r="I3364" s="24" t="s">
        <v>82</v>
      </c>
    </row>
    <row r="3365" spans="1:9" x14ac:dyDescent="0.25">
      <c r="A3365" s="27">
        <v>3145059</v>
      </c>
      <c r="B3365" s="34">
        <v>314505</v>
      </c>
      <c r="C3365" s="26" t="s">
        <v>3328</v>
      </c>
      <c r="D3365" s="26">
        <v>-15.8</v>
      </c>
      <c r="E3365" s="26">
        <v>-43.3</v>
      </c>
      <c r="F3365" s="27">
        <v>0</v>
      </c>
      <c r="G3365" s="27">
        <v>31</v>
      </c>
      <c r="H3365" s="26" t="s">
        <v>83</v>
      </c>
      <c r="I3365" s="26" t="s">
        <v>82</v>
      </c>
    </row>
    <row r="3366" spans="1:9" x14ac:dyDescent="0.25">
      <c r="A3366" s="25">
        <v>4313300</v>
      </c>
      <c r="B3366" s="33">
        <v>431330</v>
      </c>
      <c r="C3366" s="24" t="s">
        <v>3329</v>
      </c>
      <c r="D3366" s="24">
        <v>-28.78</v>
      </c>
      <c r="E3366" s="24">
        <v>-51.61</v>
      </c>
      <c r="F3366" s="25">
        <v>0</v>
      </c>
      <c r="G3366" s="25">
        <v>43</v>
      </c>
      <c r="H3366" s="24" t="s">
        <v>95</v>
      </c>
      <c r="I3366" s="24" t="s">
        <v>94</v>
      </c>
    </row>
    <row r="3367" spans="1:9" x14ac:dyDescent="0.25">
      <c r="A3367" s="27">
        <v>4117255</v>
      </c>
      <c r="B3367" s="34">
        <v>411725</v>
      </c>
      <c r="C3367" s="26" t="s">
        <v>3330</v>
      </c>
      <c r="D3367" s="26">
        <v>-25.63</v>
      </c>
      <c r="E3367" s="26">
        <v>-53.34</v>
      </c>
      <c r="F3367" s="27">
        <v>0</v>
      </c>
      <c r="G3367" s="27">
        <v>41</v>
      </c>
      <c r="H3367" s="26" t="s">
        <v>86</v>
      </c>
      <c r="I3367" s="26" t="s">
        <v>5431</v>
      </c>
    </row>
    <row r="3368" spans="1:9" x14ac:dyDescent="0.25">
      <c r="A3368" s="25">
        <v>4313334</v>
      </c>
      <c r="B3368" s="33">
        <v>431333</v>
      </c>
      <c r="C3368" s="24" t="s">
        <v>3331</v>
      </c>
      <c r="D3368" s="24">
        <v>-28.06</v>
      </c>
      <c r="E3368" s="24">
        <v>-53.69</v>
      </c>
      <c r="F3368" s="25">
        <v>0</v>
      </c>
      <c r="G3368" s="25">
        <v>43</v>
      </c>
      <c r="H3368" s="24" t="s">
        <v>95</v>
      </c>
      <c r="I3368" s="24" t="s">
        <v>94</v>
      </c>
    </row>
    <row r="3369" spans="1:9" x14ac:dyDescent="0.25">
      <c r="A3369" s="27">
        <v>2922854</v>
      </c>
      <c r="B3369" s="34">
        <v>292285</v>
      </c>
      <c r="C3369" s="26" t="s">
        <v>3332</v>
      </c>
      <c r="D3369" s="26">
        <v>-12.81</v>
      </c>
      <c r="E3369" s="26">
        <v>-41.07</v>
      </c>
      <c r="F3369" s="27">
        <v>0</v>
      </c>
      <c r="G3369" s="27">
        <v>29</v>
      </c>
      <c r="H3369" s="26" t="s">
        <v>71</v>
      </c>
      <c r="I3369" s="26" t="s">
        <v>70</v>
      </c>
    </row>
    <row r="3370" spans="1:9" x14ac:dyDescent="0.25">
      <c r="A3370" s="25">
        <v>3145109</v>
      </c>
      <c r="B3370" s="33">
        <v>314510</v>
      </c>
      <c r="C3370" s="24" t="s">
        <v>3333</v>
      </c>
      <c r="D3370" s="24">
        <v>-21.12</v>
      </c>
      <c r="E3370" s="24">
        <v>-46.41</v>
      </c>
      <c r="F3370" s="25">
        <v>0</v>
      </c>
      <c r="G3370" s="25">
        <v>31</v>
      </c>
      <c r="H3370" s="24" t="s">
        <v>83</v>
      </c>
      <c r="I3370" s="24" t="s">
        <v>82</v>
      </c>
    </row>
    <row r="3371" spans="1:9" x14ac:dyDescent="0.25">
      <c r="A3371" s="27">
        <v>5214903</v>
      </c>
      <c r="B3371" s="34">
        <v>521490</v>
      </c>
      <c r="C3371" s="26" t="s">
        <v>3334</v>
      </c>
      <c r="D3371" s="26">
        <v>-13.74</v>
      </c>
      <c r="E3371" s="26">
        <v>-46.88</v>
      </c>
      <c r="F3371" s="27">
        <v>0</v>
      </c>
      <c r="G3371" s="27">
        <v>52</v>
      </c>
      <c r="H3371" s="26" t="s">
        <v>76</v>
      </c>
      <c r="I3371" s="26" t="s">
        <v>5428</v>
      </c>
    </row>
    <row r="3372" spans="1:9" x14ac:dyDescent="0.25">
      <c r="A3372" s="25">
        <v>4313359</v>
      </c>
      <c r="B3372" s="33">
        <v>431335</v>
      </c>
      <c r="C3372" s="24" t="s">
        <v>3335</v>
      </c>
      <c r="D3372" s="24">
        <v>-28.98</v>
      </c>
      <c r="E3372" s="24">
        <v>-51.4</v>
      </c>
      <c r="F3372" s="25">
        <v>0</v>
      </c>
      <c r="G3372" s="25">
        <v>43</v>
      </c>
      <c r="H3372" s="24" t="s">
        <v>95</v>
      </c>
      <c r="I3372" s="24" t="s">
        <v>94</v>
      </c>
    </row>
    <row r="3373" spans="1:9" x14ac:dyDescent="0.25">
      <c r="A3373" s="27">
        <v>1715002</v>
      </c>
      <c r="B3373" s="34">
        <v>171500</v>
      </c>
      <c r="C3373" s="26" t="s">
        <v>3336</v>
      </c>
      <c r="D3373" s="26">
        <v>-10.56</v>
      </c>
      <c r="E3373" s="26">
        <v>-48.91</v>
      </c>
      <c r="F3373" s="27">
        <v>0</v>
      </c>
      <c r="G3373" s="27">
        <v>17</v>
      </c>
      <c r="H3373" s="26" t="s">
        <v>105</v>
      </c>
      <c r="I3373" s="26" t="s">
        <v>104</v>
      </c>
    </row>
    <row r="3374" spans="1:9" x14ac:dyDescent="0.25">
      <c r="A3374" s="25">
        <v>2309300</v>
      </c>
      <c r="B3374" s="33">
        <v>230930</v>
      </c>
      <c r="C3374" s="24" t="s">
        <v>3337</v>
      </c>
      <c r="D3374" s="24">
        <v>-4.7</v>
      </c>
      <c r="E3374" s="24">
        <v>-40.56</v>
      </c>
      <c r="F3374" s="25">
        <v>0</v>
      </c>
      <c r="G3374" s="25">
        <v>23</v>
      </c>
      <c r="H3374" s="24" t="s">
        <v>72</v>
      </c>
      <c r="I3374" s="24" t="s">
        <v>5430</v>
      </c>
    </row>
    <row r="3375" spans="1:9" x14ac:dyDescent="0.25">
      <c r="A3375" s="27">
        <v>4117214</v>
      </c>
      <c r="B3375" s="34">
        <v>411721</v>
      </c>
      <c r="C3375" s="26" t="s">
        <v>3338</v>
      </c>
      <c r="D3375" s="26">
        <v>-23.59</v>
      </c>
      <c r="E3375" s="26">
        <v>-50.72</v>
      </c>
      <c r="F3375" s="27">
        <v>0</v>
      </c>
      <c r="G3375" s="27">
        <v>41</v>
      </c>
      <c r="H3375" s="26" t="s">
        <v>86</v>
      </c>
      <c r="I3375" s="26" t="s">
        <v>5431</v>
      </c>
    </row>
    <row r="3376" spans="1:9" x14ac:dyDescent="0.25">
      <c r="A3376" s="25">
        <v>5106190</v>
      </c>
      <c r="B3376" s="33">
        <v>510619</v>
      </c>
      <c r="C3376" s="24" t="s">
        <v>3339</v>
      </c>
      <c r="D3376" s="24">
        <v>-10.85</v>
      </c>
      <c r="E3376" s="24">
        <v>-55.17</v>
      </c>
      <c r="F3376" s="25">
        <v>0</v>
      </c>
      <c r="G3376" s="25">
        <v>51</v>
      </c>
      <c r="H3376" s="24" t="s">
        <v>79</v>
      </c>
      <c r="I3376" s="24" t="s">
        <v>78</v>
      </c>
    </row>
    <row r="3377" spans="1:9" x14ac:dyDescent="0.25">
      <c r="A3377" s="27">
        <v>4313375</v>
      </c>
      <c r="B3377" s="34">
        <v>431337</v>
      </c>
      <c r="C3377" s="26" t="s">
        <v>3340</v>
      </c>
      <c r="D3377" s="26">
        <v>-29.85</v>
      </c>
      <c r="E3377" s="26">
        <v>-51.27</v>
      </c>
      <c r="F3377" s="27">
        <v>0</v>
      </c>
      <c r="G3377" s="27">
        <v>43</v>
      </c>
      <c r="H3377" s="26" t="s">
        <v>95</v>
      </c>
      <c r="I3377" s="26" t="s">
        <v>94</v>
      </c>
    </row>
    <row r="3378" spans="1:9" x14ac:dyDescent="0.25">
      <c r="A3378" s="25">
        <v>2207959</v>
      </c>
      <c r="B3378" s="33">
        <v>220795</v>
      </c>
      <c r="C3378" s="24" t="s">
        <v>3340</v>
      </c>
      <c r="D3378" s="24">
        <v>-8.08</v>
      </c>
      <c r="E3378" s="24">
        <v>-42.05</v>
      </c>
      <c r="F3378" s="25">
        <v>0</v>
      </c>
      <c r="G3378" s="25">
        <v>22</v>
      </c>
      <c r="H3378" s="24" t="s">
        <v>89</v>
      </c>
      <c r="I3378" s="24" t="s">
        <v>5435</v>
      </c>
    </row>
    <row r="3379" spans="1:9" x14ac:dyDescent="0.25">
      <c r="A3379" s="27">
        <v>4117222</v>
      </c>
      <c r="B3379" s="34">
        <v>411722</v>
      </c>
      <c r="C3379" s="26" t="s">
        <v>3341</v>
      </c>
      <c r="D3379" s="26">
        <v>-24.46</v>
      </c>
      <c r="E3379" s="26">
        <v>-53.95</v>
      </c>
      <c r="F3379" s="27">
        <v>0</v>
      </c>
      <c r="G3379" s="27">
        <v>41</v>
      </c>
      <c r="H3379" s="26" t="s">
        <v>86</v>
      </c>
      <c r="I3379" s="26" t="s">
        <v>5431</v>
      </c>
    </row>
    <row r="3380" spans="1:9" x14ac:dyDescent="0.25">
      <c r="A3380" s="25">
        <v>3145208</v>
      </c>
      <c r="B3380" s="33">
        <v>314520</v>
      </c>
      <c r="C3380" s="24" t="s">
        <v>3342</v>
      </c>
      <c r="D3380" s="24">
        <v>-19.87</v>
      </c>
      <c r="E3380" s="24">
        <v>-44.98</v>
      </c>
      <c r="F3380" s="25">
        <v>0</v>
      </c>
      <c r="G3380" s="25">
        <v>31</v>
      </c>
      <c r="H3380" s="24" t="s">
        <v>83</v>
      </c>
      <c r="I3380" s="24" t="s">
        <v>82</v>
      </c>
    </row>
    <row r="3381" spans="1:9" x14ac:dyDescent="0.25">
      <c r="A3381" s="27">
        <v>2922904</v>
      </c>
      <c r="B3381" s="34">
        <v>292290</v>
      </c>
      <c r="C3381" s="26" t="s">
        <v>3343</v>
      </c>
      <c r="D3381" s="26">
        <v>-11.23</v>
      </c>
      <c r="E3381" s="26">
        <v>-38.479999999999997</v>
      </c>
      <c r="F3381" s="27">
        <v>0</v>
      </c>
      <c r="G3381" s="27">
        <v>29</v>
      </c>
      <c r="H3381" s="26" t="s">
        <v>71</v>
      </c>
      <c r="I3381" s="26" t="s">
        <v>70</v>
      </c>
    </row>
    <row r="3382" spans="1:9" x14ac:dyDescent="0.25">
      <c r="A3382" s="25">
        <v>4117271</v>
      </c>
      <c r="B3382" s="33">
        <v>411727</v>
      </c>
      <c r="C3382" s="24" t="s">
        <v>3344</v>
      </c>
      <c r="D3382" s="24">
        <v>-24.43</v>
      </c>
      <c r="E3382" s="24">
        <v>-51.94</v>
      </c>
      <c r="F3382" s="25">
        <v>0</v>
      </c>
      <c r="G3382" s="25">
        <v>41</v>
      </c>
      <c r="H3382" s="24" t="s">
        <v>86</v>
      </c>
      <c r="I3382" s="24" t="s">
        <v>5431</v>
      </c>
    </row>
    <row r="3383" spans="1:9" x14ac:dyDescent="0.25">
      <c r="A3383" s="27">
        <v>1505007</v>
      </c>
      <c r="B3383" s="34">
        <v>150500</v>
      </c>
      <c r="C3383" s="26" t="s">
        <v>3345</v>
      </c>
      <c r="D3383" s="26">
        <v>-1.2</v>
      </c>
      <c r="E3383" s="26">
        <v>-47.38</v>
      </c>
      <c r="F3383" s="27">
        <v>0</v>
      </c>
      <c r="G3383" s="27">
        <v>15</v>
      </c>
      <c r="H3383" s="26" t="s">
        <v>84</v>
      </c>
      <c r="I3383" s="26" t="s">
        <v>5429</v>
      </c>
    </row>
    <row r="3384" spans="1:9" x14ac:dyDescent="0.25">
      <c r="A3384" s="25">
        <v>4211504</v>
      </c>
      <c r="B3384" s="33">
        <v>421150</v>
      </c>
      <c r="C3384" s="24" t="s">
        <v>3346</v>
      </c>
      <c r="D3384" s="24">
        <v>-27.28</v>
      </c>
      <c r="E3384" s="24">
        <v>-48.93</v>
      </c>
      <c r="F3384" s="25">
        <v>0</v>
      </c>
      <c r="G3384" s="25">
        <v>42</v>
      </c>
      <c r="H3384" s="24" t="s">
        <v>100</v>
      </c>
      <c r="I3384" s="24" t="s">
        <v>99</v>
      </c>
    </row>
    <row r="3385" spans="1:9" x14ac:dyDescent="0.25">
      <c r="A3385" s="27">
        <v>5106240</v>
      </c>
      <c r="B3385" s="34">
        <v>510624</v>
      </c>
      <c r="C3385" s="26" t="s">
        <v>3347</v>
      </c>
      <c r="D3385" s="26">
        <v>-12.99</v>
      </c>
      <c r="E3385" s="26">
        <v>-55.25</v>
      </c>
      <c r="F3385" s="27">
        <v>0</v>
      </c>
      <c r="G3385" s="27">
        <v>51</v>
      </c>
      <c r="H3385" s="26" t="s">
        <v>79</v>
      </c>
      <c r="I3385" s="26" t="s">
        <v>78</v>
      </c>
    </row>
    <row r="3386" spans="1:9" x14ac:dyDescent="0.25">
      <c r="A3386" s="25">
        <v>3136603</v>
      </c>
      <c r="B3386" s="33">
        <v>313660</v>
      </c>
      <c r="C3386" s="24" t="s">
        <v>3348</v>
      </c>
      <c r="D3386" s="24">
        <v>-19.690000000000001</v>
      </c>
      <c r="E3386" s="24">
        <v>-43.58</v>
      </c>
      <c r="F3386" s="25">
        <v>0</v>
      </c>
      <c r="G3386" s="25">
        <v>31</v>
      </c>
      <c r="H3386" s="24" t="s">
        <v>83</v>
      </c>
      <c r="I3386" s="24" t="s">
        <v>82</v>
      </c>
    </row>
    <row r="3387" spans="1:9" x14ac:dyDescent="0.25">
      <c r="A3387" s="27">
        <v>1101435</v>
      </c>
      <c r="B3387" s="34">
        <v>110143</v>
      </c>
      <c r="C3387" s="26" t="s">
        <v>3348</v>
      </c>
      <c r="D3387" s="26">
        <v>-10.9</v>
      </c>
      <c r="E3387" s="26">
        <v>-62.56</v>
      </c>
      <c r="F3387" s="27">
        <v>0</v>
      </c>
      <c r="G3387" s="27">
        <v>11</v>
      </c>
      <c r="H3387" s="26" t="s">
        <v>96</v>
      </c>
      <c r="I3387" s="26" t="s">
        <v>5400</v>
      </c>
    </row>
    <row r="3388" spans="1:9" x14ac:dyDescent="0.25">
      <c r="A3388" s="25">
        <v>3203908</v>
      </c>
      <c r="B3388" s="33">
        <v>320390</v>
      </c>
      <c r="C3388" s="24" t="s">
        <v>3349</v>
      </c>
      <c r="D3388" s="24">
        <v>-18.71</v>
      </c>
      <c r="E3388" s="24">
        <v>-40.4</v>
      </c>
      <c r="F3388" s="25">
        <v>0</v>
      </c>
      <c r="G3388" s="25">
        <v>32</v>
      </c>
      <c r="H3388" s="24" t="s">
        <v>75</v>
      </c>
      <c r="I3388" s="24" t="s">
        <v>5436</v>
      </c>
    </row>
    <row r="3389" spans="1:9" x14ac:dyDescent="0.25">
      <c r="A3389" s="27">
        <v>4211603</v>
      </c>
      <c r="B3389" s="34">
        <v>421160</v>
      </c>
      <c r="C3389" s="26" t="s">
        <v>3350</v>
      </c>
      <c r="D3389" s="26">
        <v>-28.63</v>
      </c>
      <c r="E3389" s="26">
        <v>-49.49</v>
      </c>
      <c r="F3389" s="27">
        <v>0</v>
      </c>
      <c r="G3389" s="27">
        <v>42</v>
      </c>
      <c r="H3389" s="26" t="s">
        <v>100</v>
      </c>
      <c r="I3389" s="26" t="s">
        <v>99</v>
      </c>
    </row>
    <row r="3390" spans="1:9" x14ac:dyDescent="0.25">
      <c r="A3390" s="25">
        <v>5215009</v>
      </c>
      <c r="B3390" s="33">
        <v>521500</v>
      </c>
      <c r="C3390" s="24" t="s">
        <v>3350</v>
      </c>
      <c r="D3390" s="24">
        <v>-16.37</v>
      </c>
      <c r="E3390" s="24">
        <v>-49.32</v>
      </c>
      <c r="F3390" s="25">
        <v>0</v>
      </c>
      <c r="G3390" s="25">
        <v>52</v>
      </c>
      <c r="H3390" s="24" t="s">
        <v>76</v>
      </c>
      <c r="I3390" s="24" t="s">
        <v>5428</v>
      </c>
    </row>
    <row r="3391" spans="1:9" x14ac:dyDescent="0.25">
      <c r="A3391" s="27">
        <v>2923001</v>
      </c>
      <c r="B3391" s="34">
        <v>292300</v>
      </c>
      <c r="C3391" s="26" t="s">
        <v>3351</v>
      </c>
      <c r="D3391" s="26">
        <v>-17.89</v>
      </c>
      <c r="E3391" s="26">
        <v>-39.369999999999997</v>
      </c>
      <c r="F3391" s="27">
        <v>0</v>
      </c>
      <c r="G3391" s="27">
        <v>29</v>
      </c>
      <c r="H3391" s="26" t="s">
        <v>71</v>
      </c>
      <c r="I3391" s="26" t="s">
        <v>70</v>
      </c>
    </row>
    <row r="3392" spans="1:9" x14ac:dyDescent="0.25">
      <c r="A3392" s="25">
        <v>5106257</v>
      </c>
      <c r="B3392" s="33">
        <v>510625</v>
      </c>
      <c r="C3392" s="24" t="s">
        <v>3352</v>
      </c>
      <c r="D3392" s="24">
        <v>-14.67</v>
      </c>
      <c r="E3392" s="24">
        <v>-52.35</v>
      </c>
      <c r="F3392" s="25">
        <v>0</v>
      </c>
      <c r="G3392" s="25">
        <v>51</v>
      </c>
      <c r="H3392" s="24" t="s">
        <v>79</v>
      </c>
      <c r="I3392" s="24" t="s">
        <v>78</v>
      </c>
    </row>
    <row r="3393" spans="1:9" x14ac:dyDescent="0.25">
      <c r="A3393" s="27">
        <v>3533254</v>
      </c>
      <c r="B3393" s="34">
        <v>353325</v>
      </c>
      <c r="C3393" s="26" t="s">
        <v>3353</v>
      </c>
      <c r="D3393" s="26">
        <v>-20.99</v>
      </c>
      <c r="E3393" s="26">
        <v>-48.91</v>
      </c>
      <c r="F3393" s="27">
        <v>0</v>
      </c>
      <c r="G3393" s="27">
        <v>35</v>
      </c>
      <c r="H3393" s="26" t="s">
        <v>101</v>
      </c>
      <c r="I3393" s="26" t="s">
        <v>5434</v>
      </c>
    </row>
    <row r="3394" spans="1:9" x14ac:dyDescent="0.25">
      <c r="A3394" s="25">
        <v>1715101</v>
      </c>
      <c r="B3394" s="33">
        <v>171510</v>
      </c>
      <c r="C3394" s="24" t="s">
        <v>3354</v>
      </c>
      <c r="D3394" s="24">
        <v>-9.9600000000000009</v>
      </c>
      <c r="E3394" s="24">
        <v>-47.67</v>
      </c>
      <c r="F3394" s="25">
        <v>0</v>
      </c>
      <c r="G3394" s="25">
        <v>17</v>
      </c>
      <c r="H3394" s="24" t="s">
        <v>105</v>
      </c>
      <c r="I3394" s="24" t="s">
        <v>104</v>
      </c>
    </row>
    <row r="3395" spans="1:9" x14ac:dyDescent="0.25">
      <c r="A3395" s="27">
        <v>1303205</v>
      </c>
      <c r="B3395" s="34">
        <v>130320</v>
      </c>
      <c r="C3395" s="26" t="s">
        <v>3355</v>
      </c>
      <c r="D3395" s="26">
        <v>-2.62</v>
      </c>
      <c r="E3395" s="26">
        <v>-60.94</v>
      </c>
      <c r="F3395" s="27">
        <v>0</v>
      </c>
      <c r="G3395" s="27">
        <v>13</v>
      </c>
      <c r="H3395" s="26" t="s">
        <v>69</v>
      </c>
      <c r="I3395" s="26" t="s">
        <v>68</v>
      </c>
    </row>
    <row r="3396" spans="1:9" x14ac:dyDescent="0.25">
      <c r="A3396" s="25">
        <v>1715150</v>
      </c>
      <c r="B3396" s="33">
        <v>171515</v>
      </c>
      <c r="C3396" s="24" t="s">
        <v>3356</v>
      </c>
      <c r="D3396" s="24">
        <v>-12.93</v>
      </c>
      <c r="E3396" s="24">
        <v>-46.57</v>
      </c>
      <c r="F3396" s="25">
        <v>0</v>
      </c>
      <c r="G3396" s="25">
        <v>17</v>
      </c>
      <c r="H3396" s="24" t="s">
        <v>105</v>
      </c>
      <c r="I3396" s="24" t="s">
        <v>104</v>
      </c>
    </row>
    <row r="3397" spans="1:9" x14ac:dyDescent="0.25">
      <c r="A3397" s="27">
        <v>1303304</v>
      </c>
      <c r="B3397" s="34">
        <v>130330</v>
      </c>
      <c r="C3397" s="26" t="s">
        <v>3357</v>
      </c>
      <c r="D3397" s="26">
        <v>-5.12</v>
      </c>
      <c r="E3397" s="26">
        <v>-60.38</v>
      </c>
      <c r="F3397" s="27">
        <v>0</v>
      </c>
      <c r="G3397" s="27">
        <v>13</v>
      </c>
      <c r="H3397" s="26" t="s">
        <v>69</v>
      </c>
      <c r="I3397" s="26" t="s">
        <v>68</v>
      </c>
    </row>
    <row r="3398" spans="1:9" x14ac:dyDescent="0.25">
      <c r="A3398" s="25">
        <v>4313490</v>
      </c>
      <c r="B3398" s="33">
        <v>431349</v>
      </c>
      <c r="C3398" s="24" t="s">
        <v>3358</v>
      </c>
      <c r="D3398" s="24">
        <v>-27.9</v>
      </c>
      <c r="E3398" s="24">
        <v>-53.1</v>
      </c>
      <c r="F3398" s="25">
        <v>0</v>
      </c>
      <c r="G3398" s="25">
        <v>43</v>
      </c>
      <c r="H3398" s="24" t="s">
        <v>95</v>
      </c>
      <c r="I3398" s="24" t="s">
        <v>94</v>
      </c>
    </row>
    <row r="3399" spans="1:9" x14ac:dyDescent="0.25">
      <c r="A3399" s="27">
        <v>5215207</v>
      </c>
      <c r="B3399" s="34">
        <v>521520</v>
      </c>
      <c r="C3399" s="26" t="s">
        <v>3359</v>
      </c>
      <c r="D3399" s="26">
        <v>-16.03</v>
      </c>
      <c r="E3399" s="26">
        <v>-50.71</v>
      </c>
      <c r="F3399" s="27">
        <v>0</v>
      </c>
      <c r="G3399" s="27">
        <v>52</v>
      </c>
      <c r="H3399" s="26" t="s">
        <v>76</v>
      </c>
      <c r="I3399" s="26" t="s">
        <v>5428</v>
      </c>
    </row>
    <row r="3400" spans="1:9" x14ac:dyDescent="0.25">
      <c r="A3400" s="25">
        <v>4313391</v>
      </c>
      <c r="B3400" s="33">
        <v>431339</v>
      </c>
      <c r="C3400" s="24" t="s">
        <v>3360</v>
      </c>
      <c r="D3400" s="24">
        <v>-29.73</v>
      </c>
      <c r="E3400" s="24">
        <v>-52.94</v>
      </c>
      <c r="F3400" s="25">
        <v>0</v>
      </c>
      <c r="G3400" s="25">
        <v>43</v>
      </c>
      <c r="H3400" s="24" t="s">
        <v>95</v>
      </c>
      <c r="I3400" s="24" t="s">
        <v>94</v>
      </c>
    </row>
    <row r="3401" spans="1:9" x14ac:dyDescent="0.25">
      <c r="A3401" s="27">
        <v>3145307</v>
      </c>
      <c r="B3401" s="34">
        <v>314530</v>
      </c>
      <c r="C3401" s="26" t="s">
        <v>3361</v>
      </c>
      <c r="D3401" s="26">
        <v>-17.46</v>
      </c>
      <c r="E3401" s="26">
        <v>-41.87</v>
      </c>
      <c r="F3401" s="27">
        <v>0</v>
      </c>
      <c r="G3401" s="27">
        <v>31</v>
      </c>
      <c r="H3401" s="26" t="s">
        <v>83</v>
      </c>
      <c r="I3401" s="26" t="s">
        <v>82</v>
      </c>
    </row>
    <row r="3402" spans="1:9" x14ac:dyDescent="0.25">
      <c r="A3402" s="25">
        <v>5215231</v>
      </c>
      <c r="B3402" s="33">
        <v>521523</v>
      </c>
      <c r="C3402" s="24" t="s">
        <v>3362</v>
      </c>
      <c r="D3402" s="24">
        <v>-16.05</v>
      </c>
      <c r="E3402" s="24">
        <v>-48.03</v>
      </c>
      <c r="F3402" s="25">
        <v>0</v>
      </c>
      <c r="G3402" s="25">
        <v>52</v>
      </c>
      <c r="H3402" s="24" t="s">
        <v>76</v>
      </c>
      <c r="I3402" s="24" t="s">
        <v>5428</v>
      </c>
    </row>
    <row r="3403" spans="1:9" x14ac:dyDescent="0.25">
      <c r="A3403" s="27">
        <v>4313409</v>
      </c>
      <c r="B3403" s="34">
        <v>431340</v>
      </c>
      <c r="C3403" s="26" t="s">
        <v>3363</v>
      </c>
      <c r="D3403" s="26">
        <v>-29.67</v>
      </c>
      <c r="E3403" s="26">
        <v>-51.13</v>
      </c>
      <c r="F3403" s="27">
        <v>0</v>
      </c>
      <c r="G3403" s="27">
        <v>43</v>
      </c>
      <c r="H3403" s="26" t="s">
        <v>95</v>
      </c>
      <c r="I3403" s="26" t="s">
        <v>94</v>
      </c>
    </row>
    <row r="3404" spans="1:9" x14ac:dyDescent="0.25">
      <c r="A3404" s="25">
        <v>4211652</v>
      </c>
      <c r="B3404" s="33">
        <v>421165</v>
      </c>
      <c r="C3404" s="24" t="s">
        <v>3364</v>
      </c>
      <c r="D3404" s="24">
        <v>-26.44</v>
      </c>
      <c r="E3404" s="24">
        <v>-52.83</v>
      </c>
      <c r="F3404" s="25">
        <v>0</v>
      </c>
      <c r="G3404" s="25">
        <v>42</v>
      </c>
      <c r="H3404" s="24" t="s">
        <v>100</v>
      </c>
      <c r="I3404" s="24" t="s">
        <v>99</v>
      </c>
    </row>
    <row r="3405" spans="1:9" x14ac:dyDescent="0.25">
      <c r="A3405" s="27">
        <v>3533502</v>
      </c>
      <c r="B3405" s="34">
        <v>353350</v>
      </c>
      <c r="C3405" s="26" t="s">
        <v>3364</v>
      </c>
      <c r="D3405" s="26">
        <v>-21.46</v>
      </c>
      <c r="E3405" s="26">
        <v>-49.22</v>
      </c>
      <c r="F3405" s="27">
        <v>0</v>
      </c>
      <c r="G3405" s="27">
        <v>35</v>
      </c>
      <c r="H3405" s="26" t="s">
        <v>101</v>
      </c>
      <c r="I3405" s="26" t="s">
        <v>5434</v>
      </c>
    </row>
    <row r="3406" spans="1:9" x14ac:dyDescent="0.25">
      <c r="A3406" s="25">
        <v>2923035</v>
      </c>
      <c r="B3406" s="33">
        <v>292303</v>
      </c>
      <c r="C3406" s="24" t="s">
        <v>3364</v>
      </c>
      <c r="D3406" s="24">
        <v>-12.8</v>
      </c>
      <c r="E3406" s="24">
        <v>-42.16</v>
      </c>
      <c r="F3406" s="25">
        <v>0</v>
      </c>
      <c r="G3406" s="25">
        <v>29</v>
      </c>
      <c r="H3406" s="24" t="s">
        <v>71</v>
      </c>
      <c r="I3406" s="24" t="s">
        <v>70</v>
      </c>
    </row>
    <row r="3407" spans="1:9" x14ac:dyDescent="0.25">
      <c r="A3407" s="27">
        <v>5106273</v>
      </c>
      <c r="B3407" s="34">
        <v>510627</v>
      </c>
      <c r="C3407" s="26" t="s">
        <v>3365</v>
      </c>
      <c r="D3407" s="26">
        <v>-11.41</v>
      </c>
      <c r="E3407" s="26">
        <v>-57.35</v>
      </c>
      <c r="F3407" s="27">
        <v>0</v>
      </c>
      <c r="G3407" s="27">
        <v>51</v>
      </c>
      <c r="H3407" s="26" t="s">
        <v>79</v>
      </c>
      <c r="I3407" s="26" t="s">
        <v>78</v>
      </c>
    </row>
    <row r="3408" spans="1:9" x14ac:dyDescent="0.25">
      <c r="A3408" s="25">
        <v>1100502</v>
      </c>
      <c r="B3408" s="33">
        <v>110050</v>
      </c>
      <c r="C3408" s="24" t="s">
        <v>3366</v>
      </c>
      <c r="D3408" s="24">
        <v>-11.71</v>
      </c>
      <c r="E3408" s="24">
        <v>-62</v>
      </c>
      <c r="F3408" s="25">
        <v>0</v>
      </c>
      <c r="G3408" s="25">
        <v>11</v>
      </c>
      <c r="H3408" s="24" t="s">
        <v>96</v>
      </c>
      <c r="I3408" s="24" t="s">
        <v>5400</v>
      </c>
    </row>
    <row r="3409" spans="1:9" x14ac:dyDescent="0.25">
      <c r="A3409" s="27">
        <v>5006259</v>
      </c>
      <c r="B3409" s="34">
        <v>500625</v>
      </c>
      <c r="C3409" s="26" t="s">
        <v>3367</v>
      </c>
      <c r="D3409" s="26">
        <v>-22.66</v>
      </c>
      <c r="E3409" s="26">
        <v>-53.86</v>
      </c>
      <c r="F3409" s="27">
        <v>0</v>
      </c>
      <c r="G3409" s="27">
        <v>50</v>
      </c>
      <c r="H3409" s="26" t="s">
        <v>81</v>
      </c>
      <c r="I3409" s="26" t="s">
        <v>80</v>
      </c>
    </row>
    <row r="3410" spans="1:9" x14ac:dyDescent="0.25">
      <c r="A3410" s="25">
        <v>4117297</v>
      </c>
      <c r="B3410" s="33">
        <v>411729</v>
      </c>
      <c r="C3410" s="24" t="s">
        <v>3368</v>
      </c>
      <c r="D3410" s="24">
        <v>-23.76</v>
      </c>
      <c r="E3410" s="24">
        <v>-51.5</v>
      </c>
      <c r="F3410" s="25">
        <v>0</v>
      </c>
      <c r="G3410" s="25">
        <v>41</v>
      </c>
      <c r="H3410" s="24" t="s">
        <v>86</v>
      </c>
      <c r="I3410" s="24" t="s">
        <v>5431</v>
      </c>
    </row>
    <row r="3411" spans="1:9" x14ac:dyDescent="0.25">
      <c r="A3411" s="27">
        <v>1715259</v>
      </c>
      <c r="B3411" s="34">
        <v>171525</v>
      </c>
      <c r="C3411" s="26" t="s">
        <v>3369</v>
      </c>
      <c r="D3411" s="26">
        <v>-11.82</v>
      </c>
      <c r="E3411" s="26">
        <v>-46.62</v>
      </c>
      <c r="F3411" s="27">
        <v>0</v>
      </c>
      <c r="G3411" s="27">
        <v>17</v>
      </c>
      <c r="H3411" s="26" t="s">
        <v>105</v>
      </c>
      <c r="I3411" s="26" t="s">
        <v>104</v>
      </c>
    </row>
    <row r="3412" spans="1:9" x14ac:dyDescent="0.25">
      <c r="A3412" s="25">
        <v>2705606</v>
      </c>
      <c r="B3412" s="33">
        <v>270560</v>
      </c>
      <c r="C3412" s="24" t="s">
        <v>3370</v>
      </c>
      <c r="D3412" s="24">
        <v>-8.91</v>
      </c>
      <c r="E3412" s="24">
        <v>-35.64</v>
      </c>
      <c r="F3412" s="25">
        <v>0</v>
      </c>
      <c r="G3412" s="25">
        <v>27</v>
      </c>
      <c r="H3412" s="24" t="s">
        <v>66</v>
      </c>
      <c r="I3412" s="24" t="s">
        <v>65</v>
      </c>
    </row>
    <row r="3413" spans="1:9" x14ac:dyDescent="0.25">
      <c r="A3413" s="27">
        <v>4313425</v>
      </c>
      <c r="B3413" s="34">
        <v>431342</v>
      </c>
      <c r="C3413" s="26" t="s">
        <v>3371</v>
      </c>
      <c r="D3413" s="26">
        <v>-27.57</v>
      </c>
      <c r="E3413" s="26">
        <v>-54.5</v>
      </c>
      <c r="F3413" s="27">
        <v>0</v>
      </c>
      <c r="G3413" s="27">
        <v>43</v>
      </c>
      <c r="H3413" s="26" t="s">
        <v>95</v>
      </c>
      <c r="I3413" s="26" t="s">
        <v>94</v>
      </c>
    </row>
    <row r="3414" spans="1:9" x14ac:dyDescent="0.25">
      <c r="A3414" s="25">
        <v>5106265</v>
      </c>
      <c r="B3414" s="33">
        <v>510626</v>
      </c>
      <c r="C3414" s="24" t="s">
        <v>3372</v>
      </c>
      <c r="D3414" s="24">
        <v>-9.94</v>
      </c>
      <c r="E3414" s="24">
        <v>-55.19</v>
      </c>
      <c r="F3414" s="25">
        <v>0</v>
      </c>
      <c r="G3414" s="25">
        <v>51</v>
      </c>
      <c r="H3414" s="24" t="s">
        <v>79</v>
      </c>
      <c r="I3414" s="24" t="s">
        <v>78</v>
      </c>
    </row>
    <row r="3415" spans="1:9" x14ac:dyDescent="0.25">
      <c r="A3415" s="27">
        <v>2309409</v>
      </c>
      <c r="B3415" s="34">
        <v>230940</v>
      </c>
      <c r="C3415" s="26" t="s">
        <v>3373</v>
      </c>
      <c r="D3415" s="26">
        <v>-5.53</v>
      </c>
      <c r="E3415" s="26">
        <v>-40.770000000000003</v>
      </c>
      <c r="F3415" s="27">
        <v>0</v>
      </c>
      <c r="G3415" s="27">
        <v>23</v>
      </c>
      <c r="H3415" s="26" t="s">
        <v>72</v>
      </c>
      <c r="I3415" s="26" t="s">
        <v>5430</v>
      </c>
    </row>
    <row r="3416" spans="1:9" x14ac:dyDescent="0.25">
      <c r="A3416" s="25">
        <v>3145356</v>
      </c>
      <c r="B3416" s="33">
        <v>314535</v>
      </c>
      <c r="C3416" s="24" t="s">
        <v>3374</v>
      </c>
      <c r="D3416" s="24">
        <v>-17.41</v>
      </c>
      <c r="E3416" s="24">
        <v>-41.21</v>
      </c>
      <c r="F3416" s="25">
        <v>0</v>
      </c>
      <c r="G3416" s="25">
        <v>31</v>
      </c>
      <c r="H3416" s="24" t="s">
        <v>83</v>
      </c>
      <c r="I3416" s="24" t="s">
        <v>82</v>
      </c>
    </row>
    <row r="3417" spans="1:9" x14ac:dyDescent="0.25">
      <c r="A3417" s="27">
        <v>2206902</v>
      </c>
      <c r="B3417" s="34">
        <v>220690</v>
      </c>
      <c r="C3417" s="26" t="s">
        <v>3375</v>
      </c>
      <c r="D3417" s="26">
        <v>-6.44</v>
      </c>
      <c r="E3417" s="26">
        <v>-41.93</v>
      </c>
      <c r="F3417" s="27">
        <v>0</v>
      </c>
      <c r="G3417" s="27">
        <v>22</v>
      </c>
      <c r="H3417" s="26" t="s">
        <v>89</v>
      </c>
      <c r="I3417" s="26" t="s">
        <v>5435</v>
      </c>
    </row>
    <row r="3418" spans="1:9" x14ac:dyDescent="0.25">
      <c r="A3418" s="25">
        <v>5215256</v>
      </c>
      <c r="B3418" s="33">
        <v>521525</v>
      </c>
      <c r="C3418" s="24" t="s">
        <v>3376</v>
      </c>
      <c r="D3418" s="24">
        <v>-13.24</v>
      </c>
      <c r="E3418" s="24">
        <v>-49.5</v>
      </c>
      <c r="F3418" s="25">
        <v>0</v>
      </c>
      <c r="G3418" s="25">
        <v>52</v>
      </c>
      <c r="H3418" s="24" t="s">
        <v>76</v>
      </c>
      <c r="I3418" s="24" t="s">
        <v>5428</v>
      </c>
    </row>
    <row r="3419" spans="1:9" x14ac:dyDescent="0.25">
      <c r="A3419" s="27">
        <v>1505031</v>
      </c>
      <c r="B3419" s="34">
        <v>150503</v>
      </c>
      <c r="C3419" s="26" t="s">
        <v>3377</v>
      </c>
      <c r="D3419" s="26">
        <v>-7.14</v>
      </c>
      <c r="E3419" s="26">
        <v>-55.38</v>
      </c>
      <c r="F3419" s="27">
        <v>0</v>
      </c>
      <c r="G3419" s="27">
        <v>15</v>
      </c>
      <c r="H3419" s="26" t="s">
        <v>84</v>
      </c>
      <c r="I3419" s="26" t="s">
        <v>5429</v>
      </c>
    </row>
    <row r="3420" spans="1:9" x14ac:dyDescent="0.25">
      <c r="A3420" s="25">
        <v>1505064</v>
      </c>
      <c r="B3420" s="33">
        <v>150506</v>
      </c>
      <c r="C3420" s="24" t="s">
        <v>3378</v>
      </c>
      <c r="D3420" s="24">
        <v>-4.33</v>
      </c>
      <c r="E3420" s="24">
        <v>-49.79</v>
      </c>
      <c r="F3420" s="25">
        <v>0</v>
      </c>
      <c r="G3420" s="25">
        <v>15</v>
      </c>
      <c r="H3420" s="24" t="s">
        <v>84</v>
      </c>
      <c r="I3420" s="24" t="s">
        <v>5429</v>
      </c>
    </row>
    <row r="3421" spans="1:9" x14ac:dyDescent="0.25">
      <c r="A3421" s="27">
        <v>2206951</v>
      </c>
      <c r="B3421" s="34">
        <v>220695</v>
      </c>
      <c r="C3421" s="26" t="s">
        <v>3379</v>
      </c>
      <c r="D3421" s="26">
        <v>-5.28</v>
      </c>
      <c r="E3421" s="26">
        <v>-41.93</v>
      </c>
      <c r="F3421" s="27">
        <v>0</v>
      </c>
      <c r="G3421" s="27">
        <v>22</v>
      </c>
      <c r="H3421" s="26" t="s">
        <v>89</v>
      </c>
      <c r="I3421" s="26" t="s">
        <v>5435</v>
      </c>
    </row>
    <row r="3422" spans="1:9" x14ac:dyDescent="0.25">
      <c r="A3422" s="25">
        <v>5106315</v>
      </c>
      <c r="B3422" s="33">
        <v>510631</v>
      </c>
      <c r="C3422" s="24" t="s">
        <v>3379</v>
      </c>
      <c r="D3422" s="24">
        <v>-12.28</v>
      </c>
      <c r="E3422" s="24">
        <v>-50.96</v>
      </c>
      <c r="F3422" s="25">
        <v>0</v>
      </c>
      <c r="G3422" s="25">
        <v>51</v>
      </c>
      <c r="H3422" s="24" t="s">
        <v>79</v>
      </c>
      <c r="I3422" s="24" t="s">
        <v>78</v>
      </c>
    </row>
    <row r="3423" spans="1:9" x14ac:dyDescent="0.25">
      <c r="A3423" s="27">
        <v>5106281</v>
      </c>
      <c r="B3423" s="34">
        <v>510628</v>
      </c>
      <c r="C3423" s="26" t="s">
        <v>3380</v>
      </c>
      <c r="D3423" s="26">
        <v>-14.9</v>
      </c>
      <c r="E3423" s="26">
        <v>-53.01</v>
      </c>
      <c r="F3423" s="27">
        <v>0</v>
      </c>
      <c r="G3423" s="27">
        <v>51</v>
      </c>
      <c r="H3423" s="26" t="s">
        <v>79</v>
      </c>
      <c r="I3423" s="26" t="s">
        <v>78</v>
      </c>
    </row>
    <row r="3424" spans="1:9" x14ac:dyDescent="0.25">
      <c r="A3424" s="25">
        <v>4313441</v>
      </c>
      <c r="B3424" s="33">
        <v>431344</v>
      </c>
      <c r="C3424" s="24" t="s">
        <v>3381</v>
      </c>
      <c r="D3424" s="24">
        <v>-27.56</v>
      </c>
      <c r="E3424" s="24">
        <v>-53.18</v>
      </c>
      <c r="F3424" s="25">
        <v>0</v>
      </c>
      <c r="G3424" s="25">
        <v>43</v>
      </c>
      <c r="H3424" s="24" t="s">
        <v>95</v>
      </c>
      <c r="I3424" s="24" t="s">
        <v>94</v>
      </c>
    </row>
    <row r="3425" spans="1:9" x14ac:dyDescent="0.25">
      <c r="A3425" s="27">
        <v>2923050</v>
      </c>
      <c r="B3425" s="34">
        <v>292305</v>
      </c>
      <c r="C3425" s="26" t="s">
        <v>3382</v>
      </c>
      <c r="D3425" s="26">
        <v>-10.31</v>
      </c>
      <c r="E3425" s="26">
        <v>-38.4</v>
      </c>
      <c r="F3425" s="27">
        <v>0</v>
      </c>
      <c r="G3425" s="27">
        <v>29</v>
      </c>
      <c r="H3425" s="26" t="s">
        <v>71</v>
      </c>
      <c r="I3425" s="26" t="s">
        <v>70</v>
      </c>
    </row>
    <row r="3426" spans="1:9" x14ac:dyDescent="0.25">
      <c r="A3426" s="25">
        <v>4313466</v>
      </c>
      <c r="B3426" s="33">
        <v>431346</v>
      </c>
      <c r="C3426" s="24" t="s">
        <v>3383</v>
      </c>
      <c r="D3426" s="24">
        <v>-27.74</v>
      </c>
      <c r="E3426" s="24">
        <v>-53.05</v>
      </c>
      <c r="F3426" s="25">
        <v>0</v>
      </c>
      <c r="G3426" s="25">
        <v>43</v>
      </c>
      <c r="H3426" s="24" t="s">
        <v>95</v>
      </c>
      <c r="I3426" s="24" t="s">
        <v>94</v>
      </c>
    </row>
    <row r="3427" spans="1:9" x14ac:dyDescent="0.25">
      <c r="A3427" s="27">
        <v>3145372</v>
      </c>
      <c r="B3427" s="34">
        <v>314537</v>
      </c>
      <c r="C3427" s="26" t="s">
        <v>3384</v>
      </c>
      <c r="D3427" s="26">
        <v>-16.010000000000002</v>
      </c>
      <c r="E3427" s="26">
        <v>-42.4</v>
      </c>
      <c r="F3427" s="27">
        <v>0</v>
      </c>
      <c r="G3427" s="27">
        <v>31</v>
      </c>
      <c r="H3427" s="26" t="s">
        <v>83</v>
      </c>
      <c r="I3427" s="26" t="s">
        <v>82</v>
      </c>
    </row>
    <row r="3428" spans="1:9" x14ac:dyDescent="0.25">
      <c r="A3428" s="25">
        <v>3533601</v>
      </c>
      <c r="B3428" s="33">
        <v>353360</v>
      </c>
      <c r="C3428" s="24" t="s">
        <v>3385</v>
      </c>
      <c r="D3428" s="24">
        <v>-20.72</v>
      </c>
      <c r="E3428" s="24">
        <v>-47.74</v>
      </c>
      <c r="F3428" s="25">
        <v>0</v>
      </c>
      <c r="G3428" s="25">
        <v>35</v>
      </c>
      <c r="H3428" s="24" t="s">
        <v>101</v>
      </c>
      <c r="I3428" s="24" t="s">
        <v>5434</v>
      </c>
    </row>
    <row r="3429" spans="1:9" x14ac:dyDescent="0.25">
      <c r="A3429" s="27">
        <v>1505106</v>
      </c>
      <c r="B3429" s="34">
        <v>150510</v>
      </c>
      <c r="C3429" s="26" t="s">
        <v>3386</v>
      </c>
      <c r="D3429" s="26">
        <v>-1.91</v>
      </c>
      <c r="E3429" s="26">
        <v>-55.51</v>
      </c>
      <c r="F3429" s="27">
        <v>0</v>
      </c>
      <c r="G3429" s="27">
        <v>15</v>
      </c>
      <c r="H3429" s="26" t="s">
        <v>84</v>
      </c>
      <c r="I3429" s="26" t="s">
        <v>5429</v>
      </c>
    </row>
    <row r="3430" spans="1:9" x14ac:dyDescent="0.25">
      <c r="A3430" s="25">
        <v>2309458</v>
      </c>
      <c r="B3430" s="33">
        <v>230945</v>
      </c>
      <c r="C3430" s="24" t="s">
        <v>3387</v>
      </c>
      <c r="D3430" s="24">
        <v>-4.49</v>
      </c>
      <c r="E3430" s="24">
        <v>-38.590000000000003</v>
      </c>
      <c r="F3430" s="25">
        <v>0</v>
      </c>
      <c r="G3430" s="25">
        <v>23</v>
      </c>
      <c r="H3430" s="24" t="s">
        <v>72</v>
      </c>
      <c r="I3430" s="24" t="s">
        <v>5430</v>
      </c>
    </row>
    <row r="3431" spans="1:9" x14ac:dyDescent="0.25">
      <c r="A3431" s="27">
        <v>3533700</v>
      </c>
      <c r="B3431" s="34">
        <v>353370</v>
      </c>
      <c r="C3431" s="26" t="s">
        <v>3388</v>
      </c>
      <c r="D3431" s="26">
        <v>-22.43</v>
      </c>
      <c r="E3431" s="26">
        <v>-49.92</v>
      </c>
      <c r="F3431" s="27">
        <v>0</v>
      </c>
      <c r="G3431" s="27">
        <v>35</v>
      </c>
      <c r="H3431" s="26" t="s">
        <v>101</v>
      </c>
      <c r="I3431" s="26" t="s">
        <v>5434</v>
      </c>
    </row>
    <row r="3432" spans="1:9" x14ac:dyDescent="0.25">
      <c r="A3432" s="25">
        <v>2207009</v>
      </c>
      <c r="B3432" s="33">
        <v>220700</v>
      </c>
      <c r="C3432" s="24" t="s">
        <v>3389</v>
      </c>
      <c r="D3432" s="24">
        <v>-7.02</v>
      </c>
      <c r="E3432" s="24">
        <v>-42.13</v>
      </c>
      <c r="F3432" s="25">
        <v>0</v>
      </c>
      <c r="G3432" s="25">
        <v>22</v>
      </c>
      <c r="H3432" s="24" t="s">
        <v>89</v>
      </c>
      <c r="I3432" s="24" t="s">
        <v>5435</v>
      </c>
    </row>
    <row r="3433" spans="1:9" x14ac:dyDescent="0.25">
      <c r="A3433" s="27">
        <v>1505205</v>
      </c>
      <c r="B3433" s="34">
        <v>150520</v>
      </c>
      <c r="C3433" s="26" t="s">
        <v>3390</v>
      </c>
      <c r="D3433" s="26">
        <v>-2</v>
      </c>
      <c r="E3433" s="26">
        <v>-49.85</v>
      </c>
      <c r="F3433" s="27">
        <v>0</v>
      </c>
      <c r="G3433" s="27">
        <v>15</v>
      </c>
      <c r="H3433" s="26" t="s">
        <v>84</v>
      </c>
      <c r="I3433" s="26" t="s">
        <v>5429</v>
      </c>
    </row>
    <row r="3434" spans="1:9" x14ac:dyDescent="0.25">
      <c r="A3434" s="25">
        <v>1600501</v>
      </c>
      <c r="B3434" s="33">
        <v>160050</v>
      </c>
      <c r="C3434" s="24" t="s">
        <v>3391</v>
      </c>
      <c r="D3434" s="24">
        <v>3.84</v>
      </c>
      <c r="E3434" s="24">
        <v>-51.83</v>
      </c>
      <c r="F3434" s="25">
        <v>0</v>
      </c>
      <c r="G3434" s="25">
        <v>16</v>
      </c>
      <c r="H3434" s="24" t="s">
        <v>67</v>
      </c>
      <c r="I3434" s="24" t="s">
        <v>5432</v>
      </c>
    </row>
    <row r="3435" spans="1:9" x14ac:dyDescent="0.25">
      <c r="A3435" s="27">
        <v>3145406</v>
      </c>
      <c r="B3435" s="34">
        <v>314540</v>
      </c>
      <c r="C3435" s="26" t="s">
        <v>3392</v>
      </c>
      <c r="D3435" s="26">
        <v>-21.86</v>
      </c>
      <c r="E3435" s="26">
        <v>-43.93</v>
      </c>
      <c r="F3435" s="27">
        <v>0</v>
      </c>
      <c r="G3435" s="27">
        <v>31</v>
      </c>
      <c r="H3435" s="26" t="s">
        <v>83</v>
      </c>
      <c r="I3435" s="26" t="s">
        <v>82</v>
      </c>
    </row>
    <row r="3436" spans="1:9" x14ac:dyDescent="0.25">
      <c r="A3436" s="25">
        <v>3533809</v>
      </c>
      <c r="B3436" s="33">
        <v>353380</v>
      </c>
      <c r="C3436" s="24" t="s">
        <v>3393</v>
      </c>
      <c r="D3436" s="24">
        <v>-22.94</v>
      </c>
      <c r="E3436" s="24">
        <v>-49.34</v>
      </c>
      <c r="F3436" s="25">
        <v>0</v>
      </c>
      <c r="G3436" s="25">
        <v>35</v>
      </c>
      <c r="H3436" s="24" t="s">
        <v>101</v>
      </c>
      <c r="I3436" s="24" t="s">
        <v>5434</v>
      </c>
    </row>
    <row r="3437" spans="1:9" x14ac:dyDescent="0.25">
      <c r="A3437" s="27">
        <v>2510402</v>
      </c>
      <c r="B3437" s="34">
        <v>251040</v>
      </c>
      <c r="C3437" s="26" t="s">
        <v>3394</v>
      </c>
      <c r="D3437" s="26">
        <v>-7.22</v>
      </c>
      <c r="E3437" s="26">
        <v>-37.75</v>
      </c>
      <c r="F3437" s="27">
        <v>0</v>
      </c>
      <c r="G3437" s="27">
        <v>25</v>
      </c>
      <c r="H3437" s="26" t="s">
        <v>85</v>
      </c>
      <c r="I3437" s="26" t="s">
        <v>5437</v>
      </c>
    </row>
    <row r="3438" spans="1:9" x14ac:dyDescent="0.25">
      <c r="A3438" s="25">
        <v>2107407</v>
      </c>
      <c r="B3438" s="33">
        <v>210740</v>
      </c>
      <c r="C3438" s="24" t="s">
        <v>3395</v>
      </c>
      <c r="D3438" s="24">
        <v>-4.13</v>
      </c>
      <c r="E3438" s="24">
        <v>-45.11</v>
      </c>
      <c r="F3438" s="25">
        <v>0</v>
      </c>
      <c r="G3438" s="25">
        <v>21</v>
      </c>
      <c r="H3438" s="24" t="s">
        <v>77</v>
      </c>
      <c r="I3438" s="24" t="s">
        <v>5433</v>
      </c>
    </row>
    <row r="3439" spans="1:9" x14ac:dyDescent="0.25">
      <c r="A3439" s="27">
        <v>2705705</v>
      </c>
      <c r="B3439" s="34">
        <v>270570</v>
      </c>
      <c r="C3439" s="26" t="s">
        <v>3396</v>
      </c>
      <c r="D3439" s="26">
        <v>-9.5299999999999994</v>
      </c>
      <c r="E3439" s="26">
        <v>-37.29</v>
      </c>
      <c r="F3439" s="27">
        <v>0</v>
      </c>
      <c r="G3439" s="27">
        <v>27</v>
      </c>
      <c r="H3439" s="26" t="s">
        <v>66</v>
      </c>
      <c r="I3439" s="26" t="s">
        <v>65</v>
      </c>
    </row>
    <row r="3440" spans="1:9" x14ac:dyDescent="0.25">
      <c r="A3440" s="25">
        <v>2705804</v>
      </c>
      <c r="B3440" s="33">
        <v>270580</v>
      </c>
      <c r="C3440" s="24" t="s">
        <v>3397</v>
      </c>
      <c r="D3440" s="24">
        <v>-9.5</v>
      </c>
      <c r="E3440" s="24">
        <v>-37.83</v>
      </c>
      <c r="F3440" s="25">
        <v>0</v>
      </c>
      <c r="G3440" s="25">
        <v>27</v>
      </c>
      <c r="H3440" s="24" t="s">
        <v>66</v>
      </c>
      <c r="I3440" s="24" t="s">
        <v>65</v>
      </c>
    </row>
    <row r="3441" spans="1:9" x14ac:dyDescent="0.25">
      <c r="A3441" s="27">
        <v>2207108</v>
      </c>
      <c r="B3441" s="34">
        <v>220710</v>
      </c>
      <c r="C3441" s="26" t="s">
        <v>3398</v>
      </c>
      <c r="D3441" s="26">
        <v>-5.84</v>
      </c>
      <c r="E3441" s="26">
        <v>-42.57</v>
      </c>
      <c r="F3441" s="27">
        <v>0</v>
      </c>
      <c r="G3441" s="27">
        <v>22</v>
      </c>
      <c r="H3441" s="26" t="s">
        <v>89</v>
      </c>
      <c r="I3441" s="26" t="s">
        <v>5435</v>
      </c>
    </row>
    <row r="3442" spans="1:9" x14ac:dyDescent="0.25">
      <c r="A3442" s="25">
        <v>2705903</v>
      </c>
      <c r="B3442" s="33">
        <v>270590</v>
      </c>
      <c r="C3442" s="24" t="s">
        <v>3399</v>
      </c>
      <c r="D3442" s="24">
        <v>-10.050000000000001</v>
      </c>
      <c r="E3442" s="24">
        <v>-36.81</v>
      </c>
      <c r="F3442" s="25">
        <v>0</v>
      </c>
      <c r="G3442" s="25">
        <v>27</v>
      </c>
      <c r="H3442" s="24" t="s">
        <v>66</v>
      </c>
      <c r="I3442" s="24" t="s">
        <v>65</v>
      </c>
    </row>
    <row r="3443" spans="1:9" x14ac:dyDescent="0.25">
      <c r="A3443" s="27">
        <v>2408409</v>
      </c>
      <c r="B3443" s="34">
        <v>240840</v>
      </c>
      <c r="C3443" s="26" t="s">
        <v>3400</v>
      </c>
      <c r="D3443" s="26">
        <v>-5.95</v>
      </c>
      <c r="E3443" s="26">
        <v>-37.700000000000003</v>
      </c>
      <c r="F3443" s="27">
        <v>0</v>
      </c>
      <c r="G3443" s="27">
        <v>24</v>
      </c>
      <c r="H3443" s="26" t="s">
        <v>93</v>
      </c>
      <c r="I3443" s="26" t="s">
        <v>92</v>
      </c>
    </row>
    <row r="3444" spans="1:9" x14ac:dyDescent="0.25">
      <c r="A3444" s="25">
        <v>3145455</v>
      </c>
      <c r="B3444" s="33">
        <v>314545</v>
      </c>
      <c r="C3444" s="24" t="s">
        <v>3401</v>
      </c>
      <c r="D3444" s="24">
        <v>-17.39</v>
      </c>
      <c r="E3444" s="24">
        <v>-43.57</v>
      </c>
      <c r="F3444" s="25">
        <v>0</v>
      </c>
      <c r="G3444" s="25">
        <v>31</v>
      </c>
      <c r="H3444" s="24" t="s">
        <v>83</v>
      </c>
      <c r="I3444" s="24" t="s">
        <v>82</v>
      </c>
    </row>
    <row r="3445" spans="1:9" x14ac:dyDescent="0.25">
      <c r="A3445" s="27">
        <v>3533908</v>
      </c>
      <c r="B3445" s="34">
        <v>353390</v>
      </c>
      <c r="C3445" s="26" t="s">
        <v>3402</v>
      </c>
      <c r="D3445" s="26">
        <v>-20.73</v>
      </c>
      <c r="E3445" s="26">
        <v>-48.91</v>
      </c>
      <c r="F3445" s="27">
        <v>0</v>
      </c>
      <c r="G3445" s="27">
        <v>35</v>
      </c>
      <c r="H3445" s="26" t="s">
        <v>101</v>
      </c>
      <c r="I3445" s="26" t="s">
        <v>5434</v>
      </c>
    </row>
    <row r="3446" spans="1:9" x14ac:dyDescent="0.25">
      <c r="A3446" s="25">
        <v>3145505</v>
      </c>
      <c r="B3446" s="33">
        <v>314550</v>
      </c>
      <c r="C3446" s="24" t="s">
        <v>3403</v>
      </c>
      <c r="D3446" s="24">
        <v>-22.06</v>
      </c>
      <c r="E3446" s="24">
        <v>-45.26</v>
      </c>
      <c r="F3446" s="25">
        <v>0</v>
      </c>
      <c r="G3446" s="25">
        <v>31</v>
      </c>
      <c r="H3446" s="24" t="s">
        <v>83</v>
      </c>
      <c r="I3446" s="24" t="s">
        <v>82</v>
      </c>
    </row>
    <row r="3447" spans="1:9" x14ac:dyDescent="0.25">
      <c r="A3447" s="27">
        <v>2609600</v>
      </c>
      <c r="B3447" s="34">
        <v>260960</v>
      </c>
      <c r="C3447" s="26" t="s">
        <v>3404</v>
      </c>
      <c r="D3447" s="26">
        <v>-8</v>
      </c>
      <c r="E3447" s="26">
        <v>-34.85</v>
      </c>
      <c r="F3447" s="27">
        <v>0</v>
      </c>
      <c r="G3447" s="27">
        <v>26</v>
      </c>
      <c r="H3447" s="26" t="s">
        <v>88</v>
      </c>
      <c r="I3447" s="26" t="s">
        <v>87</v>
      </c>
    </row>
    <row r="3448" spans="1:9" x14ac:dyDescent="0.25">
      <c r="A3448" s="25">
        <v>2107456</v>
      </c>
      <c r="B3448" s="33">
        <v>210745</v>
      </c>
      <c r="C3448" s="24" t="s">
        <v>3405</v>
      </c>
      <c r="D3448" s="24">
        <v>-2.99</v>
      </c>
      <c r="E3448" s="24">
        <v>-44.99</v>
      </c>
      <c r="F3448" s="25">
        <v>0</v>
      </c>
      <c r="G3448" s="25">
        <v>21</v>
      </c>
      <c r="H3448" s="24" t="s">
        <v>77</v>
      </c>
      <c r="I3448" s="24" t="s">
        <v>5433</v>
      </c>
    </row>
    <row r="3449" spans="1:9" x14ac:dyDescent="0.25">
      <c r="A3449" s="27">
        <v>2923100</v>
      </c>
      <c r="B3449" s="34">
        <v>292310</v>
      </c>
      <c r="C3449" s="26" t="s">
        <v>3406</v>
      </c>
      <c r="D3449" s="26">
        <v>-11.36</v>
      </c>
      <c r="E3449" s="26">
        <v>-38.33</v>
      </c>
      <c r="F3449" s="27">
        <v>0</v>
      </c>
      <c r="G3449" s="27">
        <v>29</v>
      </c>
      <c r="H3449" s="26" t="s">
        <v>71</v>
      </c>
      <c r="I3449" s="26" t="s">
        <v>70</v>
      </c>
    </row>
    <row r="3450" spans="1:9" x14ac:dyDescent="0.25">
      <c r="A3450" s="25">
        <v>2510501</v>
      </c>
      <c r="B3450" s="33">
        <v>251050</v>
      </c>
      <c r="C3450" s="24" t="s">
        <v>3407</v>
      </c>
      <c r="D3450" s="24">
        <v>-6.99</v>
      </c>
      <c r="E3450" s="24">
        <v>-36.24</v>
      </c>
      <c r="F3450" s="25">
        <v>0</v>
      </c>
      <c r="G3450" s="25">
        <v>25</v>
      </c>
      <c r="H3450" s="24" t="s">
        <v>85</v>
      </c>
      <c r="I3450" s="24" t="s">
        <v>5437</v>
      </c>
    </row>
    <row r="3451" spans="1:9" x14ac:dyDescent="0.25">
      <c r="A3451" s="27">
        <v>3145604</v>
      </c>
      <c r="B3451" s="34">
        <v>314560</v>
      </c>
      <c r="C3451" s="26" t="s">
        <v>3408</v>
      </c>
      <c r="D3451" s="26">
        <v>-20.69</v>
      </c>
      <c r="E3451" s="26">
        <v>-44.82</v>
      </c>
      <c r="F3451" s="27">
        <v>0</v>
      </c>
      <c r="G3451" s="27">
        <v>31</v>
      </c>
      <c r="H3451" s="26" t="s">
        <v>83</v>
      </c>
      <c r="I3451" s="26" t="s">
        <v>82</v>
      </c>
    </row>
    <row r="3452" spans="1:9" x14ac:dyDescent="0.25">
      <c r="A3452" s="25">
        <v>1715507</v>
      </c>
      <c r="B3452" s="33">
        <v>171550</v>
      </c>
      <c r="C3452" s="24" t="s">
        <v>3409</v>
      </c>
      <c r="D3452" s="24">
        <v>-10.7</v>
      </c>
      <c r="E3452" s="24">
        <v>-48.9</v>
      </c>
      <c r="F3452" s="25">
        <v>0</v>
      </c>
      <c r="G3452" s="25">
        <v>17</v>
      </c>
      <c r="H3452" s="24" t="s">
        <v>105</v>
      </c>
      <c r="I3452" s="24" t="s">
        <v>104</v>
      </c>
    </row>
    <row r="3453" spans="1:9" x14ac:dyDescent="0.25">
      <c r="A3453" s="27">
        <v>2923209</v>
      </c>
      <c r="B3453" s="34">
        <v>292320</v>
      </c>
      <c r="C3453" s="26" t="s">
        <v>3410</v>
      </c>
      <c r="D3453" s="26">
        <v>-12.31</v>
      </c>
      <c r="E3453" s="26">
        <v>-42.89</v>
      </c>
      <c r="F3453" s="27">
        <v>0</v>
      </c>
      <c r="G3453" s="27">
        <v>29</v>
      </c>
      <c r="H3453" s="26" t="s">
        <v>71</v>
      </c>
      <c r="I3453" s="26" t="s">
        <v>70</v>
      </c>
    </row>
    <row r="3454" spans="1:9" x14ac:dyDescent="0.25">
      <c r="A3454" s="25">
        <v>3145703</v>
      </c>
      <c r="B3454" s="33">
        <v>314570</v>
      </c>
      <c r="C3454" s="24" t="s">
        <v>3411</v>
      </c>
      <c r="D3454" s="24">
        <v>-21.33</v>
      </c>
      <c r="E3454" s="24">
        <v>-43.45</v>
      </c>
      <c r="F3454" s="25">
        <v>0</v>
      </c>
      <c r="G3454" s="25">
        <v>31</v>
      </c>
      <c r="H3454" s="24" t="s">
        <v>83</v>
      </c>
      <c r="I3454" s="24" t="s">
        <v>82</v>
      </c>
    </row>
    <row r="3455" spans="1:9" x14ac:dyDescent="0.25">
      <c r="A3455" s="27">
        <v>2706000</v>
      </c>
      <c r="B3455" s="34">
        <v>270600</v>
      </c>
      <c r="C3455" s="26" t="s">
        <v>3412</v>
      </c>
      <c r="D3455" s="26">
        <v>-9.51</v>
      </c>
      <c r="E3455" s="26">
        <v>-37.19</v>
      </c>
      <c r="F3455" s="27">
        <v>0</v>
      </c>
      <c r="G3455" s="27">
        <v>27</v>
      </c>
      <c r="H3455" s="26" t="s">
        <v>66</v>
      </c>
      <c r="I3455" s="26" t="s">
        <v>65</v>
      </c>
    </row>
    <row r="3456" spans="1:9" x14ac:dyDescent="0.25">
      <c r="A3456" s="25">
        <v>3145802</v>
      </c>
      <c r="B3456" s="33">
        <v>314580</v>
      </c>
      <c r="C3456" s="24" t="s">
        <v>3413</v>
      </c>
      <c r="D3456" s="24">
        <v>-19.72</v>
      </c>
      <c r="E3456" s="24">
        <v>-44.8</v>
      </c>
      <c r="F3456" s="25">
        <v>0</v>
      </c>
      <c r="G3456" s="25">
        <v>31</v>
      </c>
      <c r="H3456" s="24" t="s">
        <v>83</v>
      </c>
      <c r="I3456" s="24" t="s">
        <v>82</v>
      </c>
    </row>
    <row r="3457" spans="1:9" x14ac:dyDescent="0.25">
      <c r="A3457" s="27">
        <v>3534005</v>
      </c>
      <c r="B3457" s="34">
        <v>353400</v>
      </c>
      <c r="C3457" s="26" t="s">
        <v>3414</v>
      </c>
      <c r="D3457" s="26">
        <v>-20.61</v>
      </c>
      <c r="E3457" s="26">
        <v>-49.29</v>
      </c>
      <c r="F3457" s="27">
        <v>0</v>
      </c>
      <c r="G3457" s="27">
        <v>35</v>
      </c>
      <c r="H3457" s="26" t="s">
        <v>101</v>
      </c>
      <c r="I3457" s="26" t="s">
        <v>5434</v>
      </c>
    </row>
    <row r="3458" spans="1:9" x14ac:dyDescent="0.25">
      <c r="A3458" s="25">
        <v>3145851</v>
      </c>
      <c r="B3458" s="33">
        <v>314585</v>
      </c>
      <c r="C3458" s="24" t="s">
        <v>3415</v>
      </c>
      <c r="D3458" s="24">
        <v>-20.43</v>
      </c>
      <c r="E3458" s="24">
        <v>-42.8</v>
      </c>
      <c r="F3458" s="25">
        <v>0</v>
      </c>
      <c r="G3458" s="25">
        <v>31</v>
      </c>
      <c r="H3458" s="24" t="s">
        <v>83</v>
      </c>
      <c r="I3458" s="24" t="s">
        <v>82</v>
      </c>
    </row>
    <row r="3459" spans="1:9" x14ac:dyDescent="0.25">
      <c r="A3459" s="27">
        <v>3534104</v>
      </c>
      <c r="B3459" s="34">
        <v>353410</v>
      </c>
      <c r="C3459" s="26" t="s">
        <v>3416</v>
      </c>
      <c r="D3459" s="26">
        <v>-22.15</v>
      </c>
      <c r="E3459" s="26">
        <v>-50.09</v>
      </c>
      <c r="F3459" s="27">
        <v>0</v>
      </c>
      <c r="G3459" s="27">
        <v>35</v>
      </c>
      <c r="H3459" s="26" t="s">
        <v>101</v>
      </c>
      <c r="I3459" s="26" t="s">
        <v>5434</v>
      </c>
    </row>
    <row r="3460" spans="1:9" x14ac:dyDescent="0.25">
      <c r="A3460" s="25">
        <v>3534203</v>
      </c>
      <c r="B3460" s="33">
        <v>353420</v>
      </c>
      <c r="C3460" s="24" t="s">
        <v>3417</v>
      </c>
      <c r="D3460" s="24">
        <v>-20.18</v>
      </c>
      <c r="E3460" s="24">
        <v>-49.35</v>
      </c>
      <c r="F3460" s="25">
        <v>0</v>
      </c>
      <c r="G3460" s="25">
        <v>35</v>
      </c>
      <c r="H3460" s="24" t="s">
        <v>101</v>
      </c>
      <c r="I3460" s="24" t="s">
        <v>5434</v>
      </c>
    </row>
    <row r="3461" spans="1:9" x14ac:dyDescent="0.25">
      <c r="A3461" s="27">
        <v>1505304</v>
      </c>
      <c r="B3461" s="34">
        <v>150530</v>
      </c>
      <c r="C3461" s="26" t="s">
        <v>3418</v>
      </c>
      <c r="D3461" s="26">
        <v>-1.76</v>
      </c>
      <c r="E3461" s="26">
        <v>-55.86</v>
      </c>
      <c r="F3461" s="27">
        <v>0</v>
      </c>
      <c r="G3461" s="27">
        <v>15</v>
      </c>
      <c r="H3461" s="26" t="s">
        <v>84</v>
      </c>
      <c r="I3461" s="26" t="s">
        <v>5429</v>
      </c>
    </row>
    <row r="3462" spans="1:9" x14ac:dyDescent="0.25">
      <c r="A3462" s="25">
        <v>3145877</v>
      </c>
      <c r="B3462" s="33">
        <v>314587</v>
      </c>
      <c r="C3462" s="24" t="s">
        <v>3419</v>
      </c>
      <c r="D3462" s="24">
        <v>-20.5</v>
      </c>
      <c r="E3462" s="24">
        <v>-42.2</v>
      </c>
      <c r="F3462" s="25">
        <v>0</v>
      </c>
      <c r="G3462" s="25">
        <v>31</v>
      </c>
      <c r="H3462" s="24" t="s">
        <v>83</v>
      </c>
      <c r="I3462" s="24" t="s">
        <v>82</v>
      </c>
    </row>
    <row r="3463" spans="1:9" x14ac:dyDescent="0.25">
      <c r="A3463" s="27">
        <v>5215306</v>
      </c>
      <c r="B3463" s="34">
        <v>521530</v>
      </c>
      <c r="C3463" s="26" t="s">
        <v>3420</v>
      </c>
      <c r="D3463" s="26">
        <v>-17.03</v>
      </c>
      <c r="E3463" s="26">
        <v>-48.29</v>
      </c>
      <c r="F3463" s="27">
        <v>0</v>
      </c>
      <c r="G3463" s="27">
        <v>52</v>
      </c>
      <c r="H3463" s="26" t="s">
        <v>76</v>
      </c>
      <c r="I3463" s="26" t="s">
        <v>5428</v>
      </c>
    </row>
    <row r="3464" spans="1:9" x14ac:dyDescent="0.25">
      <c r="A3464" s="25">
        <v>3534302</v>
      </c>
      <c r="B3464" s="33">
        <v>353430</v>
      </c>
      <c r="C3464" s="24" t="s">
        <v>3421</v>
      </c>
      <c r="D3464" s="24">
        <v>-20.71</v>
      </c>
      <c r="E3464" s="24">
        <v>-47.88</v>
      </c>
      <c r="F3464" s="25">
        <v>0</v>
      </c>
      <c r="G3464" s="25">
        <v>35</v>
      </c>
      <c r="H3464" s="24" t="s">
        <v>101</v>
      </c>
      <c r="I3464" s="24" t="s">
        <v>5434</v>
      </c>
    </row>
    <row r="3465" spans="1:9" x14ac:dyDescent="0.25">
      <c r="A3465" s="27">
        <v>4211702</v>
      </c>
      <c r="B3465" s="34">
        <v>421170</v>
      </c>
      <c r="C3465" s="26" t="s">
        <v>3422</v>
      </c>
      <c r="D3465" s="26">
        <v>-28.35</v>
      </c>
      <c r="E3465" s="26">
        <v>-49.29</v>
      </c>
      <c r="F3465" s="27">
        <v>0</v>
      </c>
      <c r="G3465" s="27">
        <v>42</v>
      </c>
      <c r="H3465" s="26" t="s">
        <v>100</v>
      </c>
      <c r="I3465" s="26" t="s">
        <v>99</v>
      </c>
    </row>
    <row r="3466" spans="1:9" x14ac:dyDescent="0.25">
      <c r="A3466" s="25">
        <v>2609709</v>
      </c>
      <c r="B3466" s="33">
        <v>260970</v>
      </c>
      <c r="C3466" s="24" t="s">
        <v>3423</v>
      </c>
      <c r="D3466" s="24">
        <v>-7.74</v>
      </c>
      <c r="E3466" s="24">
        <v>-35.6</v>
      </c>
      <c r="F3466" s="25">
        <v>0</v>
      </c>
      <c r="G3466" s="25">
        <v>26</v>
      </c>
      <c r="H3466" s="24" t="s">
        <v>88</v>
      </c>
      <c r="I3466" s="24" t="s">
        <v>87</v>
      </c>
    </row>
    <row r="3467" spans="1:9" x14ac:dyDescent="0.25">
      <c r="A3467" s="27">
        <v>2609808</v>
      </c>
      <c r="B3467" s="34">
        <v>260980</v>
      </c>
      <c r="C3467" s="26" t="s">
        <v>3424</v>
      </c>
      <c r="D3467" s="26">
        <v>-8.61</v>
      </c>
      <c r="E3467" s="26">
        <v>-39.6</v>
      </c>
      <c r="F3467" s="27">
        <v>0</v>
      </c>
      <c r="G3467" s="27">
        <v>26</v>
      </c>
      <c r="H3467" s="26" t="s">
        <v>88</v>
      </c>
      <c r="I3467" s="26" t="s">
        <v>87</v>
      </c>
    </row>
    <row r="3468" spans="1:9" x14ac:dyDescent="0.25">
      <c r="A3468" s="25">
        <v>2309508</v>
      </c>
      <c r="B3468" s="33">
        <v>230950</v>
      </c>
      <c r="C3468" s="24" t="s">
        <v>3425</v>
      </c>
      <c r="D3468" s="24">
        <v>-6.24</v>
      </c>
      <c r="E3468" s="24">
        <v>-38.909999999999997</v>
      </c>
      <c r="F3468" s="25">
        <v>0</v>
      </c>
      <c r="G3468" s="25">
        <v>23</v>
      </c>
      <c r="H3468" s="24" t="s">
        <v>72</v>
      </c>
      <c r="I3468" s="24" t="s">
        <v>5430</v>
      </c>
    </row>
    <row r="3469" spans="1:9" x14ac:dyDescent="0.25">
      <c r="A3469" s="27">
        <v>4117305</v>
      </c>
      <c r="B3469" s="34">
        <v>411730</v>
      </c>
      <c r="C3469" s="26" t="s">
        <v>3426</v>
      </c>
      <c r="D3469" s="26">
        <v>-24.2</v>
      </c>
      <c r="E3469" s="26">
        <v>-50.94</v>
      </c>
      <c r="F3469" s="27">
        <v>0</v>
      </c>
      <c r="G3469" s="27">
        <v>41</v>
      </c>
      <c r="H3469" s="26" t="s">
        <v>86</v>
      </c>
      <c r="I3469" s="26" t="s">
        <v>5431</v>
      </c>
    </row>
    <row r="3470" spans="1:9" x14ac:dyDescent="0.25">
      <c r="A3470" s="25">
        <v>3534401</v>
      </c>
      <c r="B3470" s="33">
        <v>353440</v>
      </c>
      <c r="C3470" s="24" t="s">
        <v>3427</v>
      </c>
      <c r="D3470" s="24">
        <v>-23.53</v>
      </c>
      <c r="E3470" s="24">
        <v>-46.79</v>
      </c>
      <c r="F3470" s="25">
        <v>0</v>
      </c>
      <c r="G3470" s="25">
        <v>35</v>
      </c>
      <c r="H3470" s="24" t="s">
        <v>101</v>
      </c>
      <c r="I3470" s="24" t="s">
        <v>5434</v>
      </c>
    </row>
    <row r="3471" spans="1:9" x14ac:dyDescent="0.25">
      <c r="A3471" s="27">
        <v>3534500</v>
      </c>
      <c r="B3471" s="34">
        <v>353450</v>
      </c>
      <c r="C3471" s="26" t="s">
        <v>3428</v>
      </c>
      <c r="D3471" s="26">
        <v>-22.31</v>
      </c>
      <c r="E3471" s="26">
        <v>-50.28</v>
      </c>
      <c r="F3471" s="27">
        <v>0</v>
      </c>
      <c r="G3471" s="27">
        <v>35</v>
      </c>
      <c r="H3471" s="26" t="s">
        <v>101</v>
      </c>
      <c r="I3471" s="26" t="s">
        <v>5434</v>
      </c>
    </row>
    <row r="3472" spans="1:9" x14ac:dyDescent="0.25">
      <c r="A3472" s="25">
        <v>4313508</v>
      </c>
      <c r="B3472" s="33">
        <v>431350</v>
      </c>
      <c r="C3472" s="24" t="s">
        <v>3429</v>
      </c>
      <c r="D3472" s="24">
        <v>-29.88</v>
      </c>
      <c r="E3472" s="24">
        <v>-50.27</v>
      </c>
      <c r="F3472" s="25">
        <v>0</v>
      </c>
      <c r="G3472" s="25">
        <v>43</v>
      </c>
      <c r="H3472" s="24" t="s">
        <v>95</v>
      </c>
      <c r="I3472" s="24" t="s">
        <v>94</v>
      </c>
    </row>
    <row r="3473" spans="1:9" x14ac:dyDescent="0.25">
      <c r="A3473" s="27">
        <v>3534609</v>
      </c>
      <c r="B3473" s="34">
        <v>353460</v>
      </c>
      <c r="C3473" s="26" t="s">
        <v>3430</v>
      </c>
      <c r="D3473" s="26">
        <v>-21.79</v>
      </c>
      <c r="E3473" s="26">
        <v>-50.88</v>
      </c>
      <c r="F3473" s="27">
        <v>0</v>
      </c>
      <c r="G3473" s="27">
        <v>35</v>
      </c>
      <c r="H3473" s="26" t="s">
        <v>101</v>
      </c>
      <c r="I3473" s="26" t="s">
        <v>5434</v>
      </c>
    </row>
    <row r="3474" spans="1:9" x14ac:dyDescent="0.25">
      <c r="A3474" s="25">
        <v>4211751</v>
      </c>
      <c r="B3474" s="33">
        <v>421175</v>
      </c>
      <c r="C3474" s="24" t="s">
        <v>3431</v>
      </c>
      <c r="D3474" s="24">
        <v>-27.48</v>
      </c>
      <c r="E3474" s="24">
        <v>-50.12</v>
      </c>
      <c r="F3474" s="25">
        <v>0</v>
      </c>
      <c r="G3474" s="25">
        <v>42</v>
      </c>
      <c r="H3474" s="24" t="s">
        <v>100</v>
      </c>
      <c r="I3474" s="24" t="s">
        <v>99</v>
      </c>
    </row>
    <row r="3475" spans="1:9" x14ac:dyDescent="0.25">
      <c r="A3475" s="27">
        <v>1505403</v>
      </c>
      <c r="B3475" s="34">
        <v>150540</v>
      </c>
      <c r="C3475" s="26" t="s">
        <v>3432</v>
      </c>
      <c r="D3475" s="26">
        <v>-1.54</v>
      </c>
      <c r="E3475" s="26">
        <v>-47.11</v>
      </c>
      <c r="F3475" s="27">
        <v>0</v>
      </c>
      <c r="G3475" s="27">
        <v>15</v>
      </c>
      <c r="H3475" s="26" t="s">
        <v>84</v>
      </c>
      <c r="I3475" s="26" t="s">
        <v>5429</v>
      </c>
    </row>
    <row r="3476" spans="1:9" x14ac:dyDescent="0.25">
      <c r="A3476" s="25">
        <v>2923308</v>
      </c>
      <c r="B3476" s="33">
        <v>292330</v>
      </c>
      <c r="C3476" s="24" t="s">
        <v>3433</v>
      </c>
      <c r="D3476" s="24">
        <v>-12.01</v>
      </c>
      <c r="E3476" s="24">
        <v>-38.61</v>
      </c>
      <c r="F3476" s="25">
        <v>0</v>
      </c>
      <c r="G3476" s="25">
        <v>29</v>
      </c>
      <c r="H3476" s="24" t="s">
        <v>71</v>
      </c>
      <c r="I3476" s="24" t="s">
        <v>70</v>
      </c>
    </row>
    <row r="3477" spans="1:9" x14ac:dyDescent="0.25">
      <c r="A3477" s="27">
        <v>2609907</v>
      </c>
      <c r="B3477" s="34">
        <v>260990</v>
      </c>
      <c r="C3477" s="26" t="s">
        <v>3434</v>
      </c>
      <c r="D3477" s="26">
        <v>-7.88</v>
      </c>
      <c r="E3477" s="26">
        <v>-40.08</v>
      </c>
      <c r="F3477" s="27">
        <v>0</v>
      </c>
      <c r="G3477" s="27">
        <v>26</v>
      </c>
      <c r="H3477" s="26" t="s">
        <v>88</v>
      </c>
      <c r="I3477" s="26" t="s">
        <v>87</v>
      </c>
    </row>
    <row r="3478" spans="1:9" x14ac:dyDescent="0.25">
      <c r="A3478" s="25">
        <v>1505437</v>
      </c>
      <c r="B3478" s="33">
        <v>150543</v>
      </c>
      <c r="C3478" s="24" t="s">
        <v>3435</v>
      </c>
      <c r="D3478" s="24">
        <v>-6.75</v>
      </c>
      <c r="E3478" s="24">
        <v>-51.08</v>
      </c>
      <c r="F3478" s="25">
        <v>0</v>
      </c>
      <c r="G3478" s="25">
        <v>15</v>
      </c>
      <c r="H3478" s="24" t="s">
        <v>84</v>
      </c>
      <c r="I3478" s="24" t="s">
        <v>5429</v>
      </c>
    </row>
    <row r="3479" spans="1:9" x14ac:dyDescent="0.25">
      <c r="A3479" s="27">
        <v>3534708</v>
      </c>
      <c r="B3479" s="34">
        <v>353470</v>
      </c>
      <c r="C3479" s="26" t="s">
        <v>3436</v>
      </c>
      <c r="D3479" s="26">
        <v>-22.97</v>
      </c>
      <c r="E3479" s="26">
        <v>-49.87</v>
      </c>
      <c r="F3479" s="27">
        <v>0</v>
      </c>
      <c r="G3479" s="27">
        <v>35</v>
      </c>
      <c r="H3479" s="26" t="s">
        <v>101</v>
      </c>
      <c r="I3479" s="26" t="s">
        <v>5434</v>
      </c>
    </row>
    <row r="3480" spans="1:9" x14ac:dyDescent="0.25">
      <c r="A3480" s="25">
        <v>4117404</v>
      </c>
      <c r="B3480" s="33">
        <v>411740</v>
      </c>
      <c r="C3480" s="24" t="s">
        <v>3437</v>
      </c>
      <c r="D3480" s="24">
        <v>-23.4</v>
      </c>
      <c r="E3480" s="24">
        <v>-52.19</v>
      </c>
      <c r="F3480" s="25">
        <v>0</v>
      </c>
      <c r="G3480" s="25">
        <v>41</v>
      </c>
      <c r="H3480" s="24" t="s">
        <v>86</v>
      </c>
      <c r="I3480" s="24" t="s">
        <v>5431</v>
      </c>
    </row>
    <row r="3481" spans="1:9" x14ac:dyDescent="0.25">
      <c r="A3481" s="27">
        <v>4211801</v>
      </c>
      <c r="B3481" s="34">
        <v>421180</v>
      </c>
      <c r="C3481" s="26" t="s">
        <v>3438</v>
      </c>
      <c r="D3481" s="26">
        <v>-27.34</v>
      </c>
      <c r="E3481" s="26">
        <v>-51.61</v>
      </c>
      <c r="F3481" s="27">
        <v>0</v>
      </c>
      <c r="G3481" s="27">
        <v>42</v>
      </c>
      <c r="H3481" s="26" t="s">
        <v>100</v>
      </c>
      <c r="I3481" s="26" t="s">
        <v>99</v>
      </c>
    </row>
    <row r="3482" spans="1:9" x14ac:dyDescent="0.25">
      <c r="A3482" s="25">
        <v>3145901</v>
      </c>
      <c r="B3482" s="33">
        <v>314590</v>
      </c>
      <c r="C3482" s="24" t="s">
        <v>3439</v>
      </c>
      <c r="D3482" s="24">
        <v>-20.52</v>
      </c>
      <c r="E3482" s="24">
        <v>-43.69</v>
      </c>
      <c r="F3482" s="25">
        <v>0</v>
      </c>
      <c r="G3482" s="25">
        <v>31</v>
      </c>
      <c r="H3482" s="24" t="s">
        <v>83</v>
      </c>
      <c r="I3482" s="24" t="s">
        <v>82</v>
      </c>
    </row>
    <row r="3483" spans="1:9" x14ac:dyDescent="0.25">
      <c r="A3483" s="27">
        <v>2408508</v>
      </c>
      <c r="B3483" s="34">
        <v>240850</v>
      </c>
      <c r="C3483" s="26" t="s">
        <v>3439</v>
      </c>
      <c r="D3483" s="26">
        <v>-6.7</v>
      </c>
      <c r="E3483" s="26">
        <v>-36.94</v>
      </c>
      <c r="F3483" s="27">
        <v>0</v>
      </c>
      <c r="G3483" s="27">
        <v>24</v>
      </c>
      <c r="H3483" s="26" t="s">
        <v>93</v>
      </c>
      <c r="I3483" s="26" t="s">
        <v>92</v>
      </c>
    </row>
    <row r="3484" spans="1:9" x14ac:dyDescent="0.25">
      <c r="A3484" s="25">
        <v>2706109</v>
      </c>
      <c r="B3484" s="33">
        <v>270610</v>
      </c>
      <c r="C3484" s="24" t="s">
        <v>3439</v>
      </c>
      <c r="D3484" s="24">
        <v>-9.16</v>
      </c>
      <c r="E3484" s="24">
        <v>-37.35</v>
      </c>
      <c r="F3484" s="25">
        <v>0</v>
      </c>
      <c r="G3484" s="25">
        <v>27</v>
      </c>
      <c r="H3484" s="24" t="s">
        <v>66</v>
      </c>
      <c r="I3484" s="24" t="s">
        <v>65</v>
      </c>
    </row>
    <row r="3485" spans="1:9" x14ac:dyDescent="0.25">
      <c r="A3485" s="27">
        <v>3146008</v>
      </c>
      <c r="B3485" s="34">
        <v>314600</v>
      </c>
      <c r="C3485" s="26" t="s">
        <v>3440</v>
      </c>
      <c r="D3485" s="26">
        <v>-22.28</v>
      </c>
      <c r="E3485" s="26">
        <v>-46.36</v>
      </c>
      <c r="F3485" s="27">
        <v>0</v>
      </c>
      <c r="G3485" s="27">
        <v>31</v>
      </c>
      <c r="H3485" s="26" t="s">
        <v>83</v>
      </c>
      <c r="I3485" s="26" t="s">
        <v>82</v>
      </c>
    </row>
    <row r="3486" spans="1:9" x14ac:dyDescent="0.25">
      <c r="A3486" s="25">
        <v>3146107</v>
      </c>
      <c r="B3486" s="33">
        <v>314610</v>
      </c>
      <c r="C3486" s="24" t="s">
        <v>3441</v>
      </c>
      <c r="D3486" s="24">
        <v>-20.28</v>
      </c>
      <c r="E3486" s="24">
        <v>-43.5</v>
      </c>
      <c r="F3486" s="25">
        <v>0</v>
      </c>
      <c r="G3486" s="25">
        <v>31</v>
      </c>
      <c r="H3486" s="24" t="s">
        <v>83</v>
      </c>
      <c r="I3486" s="24" t="s">
        <v>82</v>
      </c>
    </row>
    <row r="3487" spans="1:9" x14ac:dyDescent="0.25">
      <c r="A3487" s="27">
        <v>1100155</v>
      </c>
      <c r="B3487" s="34">
        <v>110015</v>
      </c>
      <c r="C3487" s="26" t="s">
        <v>3442</v>
      </c>
      <c r="D3487" s="26">
        <v>-10.71</v>
      </c>
      <c r="E3487" s="26">
        <v>-62.24</v>
      </c>
      <c r="F3487" s="27">
        <v>0</v>
      </c>
      <c r="G3487" s="27">
        <v>11</v>
      </c>
      <c r="H3487" s="26" t="s">
        <v>96</v>
      </c>
      <c r="I3487" s="26" t="s">
        <v>5400</v>
      </c>
    </row>
    <row r="3488" spans="1:9" x14ac:dyDescent="0.25">
      <c r="A3488" s="25">
        <v>2510600</v>
      </c>
      <c r="B3488" s="33">
        <v>251060</v>
      </c>
      <c r="C3488" s="24" t="s">
        <v>3443</v>
      </c>
      <c r="D3488" s="24">
        <v>-7.61</v>
      </c>
      <c r="E3488" s="24">
        <v>-37.15</v>
      </c>
      <c r="F3488" s="25">
        <v>0</v>
      </c>
      <c r="G3488" s="25">
        <v>25</v>
      </c>
      <c r="H3488" s="24" t="s">
        <v>85</v>
      </c>
      <c r="I3488" s="24" t="s">
        <v>5437</v>
      </c>
    </row>
    <row r="3489" spans="1:9" x14ac:dyDescent="0.25">
      <c r="A3489" s="27">
        <v>4211850</v>
      </c>
      <c r="B3489" s="34">
        <v>421185</v>
      </c>
      <c r="C3489" s="26" t="s">
        <v>3444</v>
      </c>
      <c r="D3489" s="26">
        <v>-26.69</v>
      </c>
      <c r="E3489" s="26">
        <v>-52.31</v>
      </c>
      <c r="F3489" s="27">
        <v>0</v>
      </c>
      <c r="G3489" s="27">
        <v>42</v>
      </c>
      <c r="H3489" s="26" t="s">
        <v>100</v>
      </c>
      <c r="I3489" s="26" t="s">
        <v>99</v>
      </c>
    </row>
    <row r="3490" spans="1:9" x14ac:dyDescent="0.25">
      <c r="A3490" s="25">
        <v>3534807</v>
      </c>
      <c r="B3490" s="33">
        <v>353480</v>
      </c>
      <c r="C3490" s="24" t="s">
        <v>3444</v>
      </c>
      <c r="D3490" s="24">
        <v>-21.48</v>
      </c>
      <c r="E3490" s="24">
        <v>-51.7</v>
      </c>
      <c r="F3490" s="25">
        <v>0</v>
      </c>
      <c r="G3490" s="25">
        <v>35</v>
      </c>
      <c r="H3490" s="24" t="s">
        <v>101</v>
      </c>
      <c r="I3490" s="24" t="s">
        <v>5434</v>
      </c>
    </row>
    <row r="3491" spans="1:9" x14ac:dyDescent="0.25">
      <c r="A3491" s="27">
        <v>5215405</v>
      </c>
      <c r="B3491" s="34">
        <v>521540</v>
      </c>
      <c r="C3491" s="26" t="s">
        <v>3445</v>
      </c>
      <c r="D3491" s="26">
        <v>-16.21</v>
      </c>
      <c r="E3491" s="26">
        <v>-49.19</v>
      </c>
      <c r="F3491" s="27">
        <v>0</v>
      </c>
      <c r="G3491" s="27">
        <v>52</v>
      </c>
      <c r="H3491" s="26" t="s">
        <v>76</v>
      </c>
      <c r="I3491" s="26" t="s">
        <v>5428</v>
      </c>
    </row>
    <row r="3492" spans="1:9" x14ac:dyDescent="0.25">
      <c r="A3492" s="25">
        <v>3146206</v>
      </c>
      <c r="B3492" s="33">
        <v>314620</v>
      </c>
      <c r="C3492" s="24" t="s">
        <v>3446</v>
      </c>
      <c r="D3492" s="24">
        <v>-18.07</v>
      </c>
      <c r="E3492" s="24">
        <v>-41.27</v>
      </c>
      <c r="F3492" s="25">
        <v>0</v>
      </c>
      <c r="G3492" s="25">
        <v>31</v>
      </c>
      <c r="H3492" s="24" t="s">
        <v>83</v>
      </c>
      <c r="I3492" s="24" t="s">
        <v>82</v>
      </c>
    </row>
    <row r="3493" spans="1:9" x14ac:dyDescent="0.25">
      <c r="A3493" s="27">
        <v>4117453</v>
      </c>
      <c r="B3493" s="34">
        <v>411745</v>
      </c>
      <c r="C3493" s="26" t="s">
        <v>3447</v>
      </c>
      <c r="D3493" s="26">
        <v>-24.8</v>
      </c>
      <c r="E3493" s="26">
        <v>-53.9</v>
      </c>
      <c r="F3493" s="27">
        <v>0</v>
      </c>
      <c r="G3493" s="27">
        <v>41</v>
      </c>
      <c r="H3493" s="26" t="s">
        <v>86</v>
      </c>
      <c r="I3493" s="26" t="s">
        <v>5431</v>
      </c>
    </row>
    <row r="3494" spans="1:9" x14ac:dyDescent="0.25">
      <c r="A3494" s="25">
        <v>3534757</v>
      </c>
      <c r="B3494" s="33">
        <v>353475</v>
      </c>
      <c r="C3494" s="24" t="s">
        <v>3448</v>
      </c>
      <c r="D3494" s="24">
        <v>-20</v>
      </c>
      <c r="E3494" s="24">
        <v>-50.37</v>
      </c>
      <c r="F3494" s="25">
        <v>0</v>
      </c>
      <c r="G3494" s="25">
        <v>35</v>
      </c>
      <c r="H3494" s="24" t="s">
        <v>101</v>
      </c>
      <c r="I3494" s="24" t="s">
        <v>5434</v>
      </c>
    </row>
    <row r="3495" spans="1:9" x14ac:dyDescent="0.25">
      <c r="A3495" s="27">
        <v>2923357</v>
      </c>
      <c r="B3495" s="34">
        <v>292335</v>
      </c>
      <c r="C3495" s="26" t="s">
        <v>3449</v>
      </c>
      <c r="D3495" s="26">
        <v>-10.97</v>
      </c>
      <c r="E3495" s="26">
        <v>-41.08</v>
      </c>
      <c r="F3495" s="27">
        <v>0</v>
      </c>
      <c r="G3495" s="27">
        <v>29</v>
      </c>
      <c r="H3495" s="26" t="s">
        <v>71</v>
      </c>
      <c r="I3495" s="26" t="s">
        <v>70</v>
      </c>
    </row>
    <row r="3496" spans="1:9" x14ac:dyDescent="0.25">
      <c r="A3496" s="25">
        <v>5215504</v>
      </c>
      <c r="B3496" s="33">
        <v>521550</v>
      </c>
      <c r="C3496" s="24" t="s">
        <v>3450</v>
      </c>
      <c r="D3496" s="24">
        <v>-18.23</v>
      </c>
      <c r="E3496" s="24">
        <v>-47.83</v>
      </c>
      <c r="F3496" s="25">
        <v>0</v>
      </c>
      <c r="G3496" s="25">
        <v>52</v>
      </c>
      <c r="H3496" s="24" t="s">
        <v>76</v>
      </c>
      <c r="I3496" s="24" t="s">
        <v>5428</v>
      </c>
    </row>
    <row r="3497" spans="1:9" x14ac:dyDescent="0.25">
      <c r="A3497" s="27">
        <v>3534906</v>
      </c>
      <c r="B3497" s="34">
        <v>353490</v>
      </c>
      <c r="C3497" s="26" t="s">
        <v>3451</v>
      </c>
      <c r="D3497" s="26">
        <v>-21.56</v>
      </c>
      <c r="E3497" s="26">
        <v>-51.26</v>
      </c>
      <c r="F3497" s="27">
        <v>0</v>
      </c>
      <c r="G3497" s="27">
        <v>35</v>
      </c>
      <c r="H3497" s="26" t="s">
        <v>101</v>
      </c>
      <c r="I3497" s="26" t="s">
        <v>5434</v>
      </c>
    </row>
    <row r="3498" spans="1:9" x14ac:dyDescent="0.25">
      <c r="A3498" s="25">
        <v>1505486</v>
      </c>
      <c r="B3498" s="33">
        <v>150548</v>
      </c>
      <c r="C3498" s="24" t="s">
        <v>3452</v>
      </c>
      <c r="D3498" s="24">
        <v>-3.83</v>
      </c>
      <c r="E3498" s="24">
        <v>-50.63</v>
      </c>
      <c r="F3498" s="25">
        <v>0</v>
      </c>
      <c r="G3498" s="25">
        <v>15</v>
      </c>
      <c r="H3498" s="24" t="s">
        <v>84</v>
      </c>
      <c r="I3498" s="24" t="s">
        <v>5429</v>
      </c>
    </row>
    <row r="3499" spans="1:9" x14ac:dyDescent="0.25">
      <c r="A3499" s="27">
        <v>2309607</v>
      </c>
      <c r="B3499" s="34">
        <v>230960</v>
      </c>
      <c r="C3499" s="26" t="s">
        <v>3453</v>
      </c>
      <c r="D3499" s="26">
        <v>-4.17</v>
      </c>
      <c r="E3499" s="26">
        <v>-38.46</v>
      </c>
      <c r="F3499" s="27">
        <v>0</v>
      </c>
      <c r="G3499" s="27">
        <v>23</v>
      </c>
      <c r="H3499" s="26" t="s">
        <v>72</v>
      </c>
      <c r="I3499" s="26" t="s">
        <v>5430</v>
      </c>
    </row>
    <row r="3500" spans="1:9" x14ac:dyDescent="0.25">
      <c r="A3500" s="25">
        <v>1400456</v>
      </c>
      <c r="B3500" s="33">
        <v>140045</v>
      </c>
      <c r="C3500" s="24" t="s">
        <v>3454</v>
      </c>
      <c r="D3500" s="24">
        <v>4.43</v>
      </c>
      <c r="E3500" s="24">
        <v>-61.14</v>
      </c>
      <c r="F3500" s="25">
        <v>0</v>
      </c>
      <c r="G3500" s="25">
        <v>14</v>
      </c>
      <c r="H3500" s="24" t="s">
        <v>98</v>
      </c>
      <c r="I3500" s="24" t="s">
        <v>97</v>
      </c>
    </row>
    <row r="3501" spans="1:9" x14ac:dyDescent="0.25">
      <c r="A3501" s="27">
        <v>2309706</v>
      </c>
      <c r="B3501" s="34">
        <v>230970</v>
      </c>
      <c r="C3501" s="26" t="s">
        <v>3455</v>
      </c>
      <c r="D3501" s="26">
        <v>-3.98</v>
      </c>
      <c r="E3501" s="26">
        <v>-38.61</v>
      </c>
      <c r="F3501" s="27">
        <v>0</v>
      </c>
      <c r="G3501" s="27">
        <v>23</v>
      </c>
      <c r="H3501" s="26" t="s">
        <v>72</v>
      </c>
      <c r="I3501" s="26" t="s">
        <v>5430</v>
      </c>
    </row>
    <row r="3502" spans="1:9" x14ac:dyDescent="0.25">
      <c r="A3502" s="25">
        <v>2804904</v>
      </c>
      <c r="B3502" s="33">
        <v>280490</v>
      </c>
      <c r="C3502" s="24" t="s">
        <v>3455</v>
      </c>
      <c r="D3502" s="24">
        <v>-10.45</v>
      </c>
      <c r="E3502" s="24">
        <v>-36.65</v>
      </c>
      <c r="F3502" s="25">
        <v>0</v>
      </c>
      <c r="G3502" s="25">
        <v>28</v>
      </c>
      <c r="H3502" s="24" t="s">
        <v>103</v>
      </c>
      <c r="I3502" s="24" t="s">
        <v>102</v>
      </c>
    </row>
    <row r="3503" spans="1:9" x14ac:dyDescent="0.25">
      <c r="A3503" s="27">
        <v>2107506</v>
      </c>
      <c r="B3503" s="34">
        <v>210750</v>
      </c>
      <c r="C3503" s="26" t="s">
        <v>3456</v>
      </c>
      <c r="D3503" s="26">
        <v>-2.5299999999999998</v>
      </c>
      <c r="E3503" s="26">
        <v>-44.1</v>
      </c>
      <c r="F3503" s="27">
        <v>0</v>
      </c>
      <c r="G3503" s="27">
        <v>21</v>
      </c>
      <c r="H3503" s="26" t="s">
        <v>77</v>
      </c>
      <c r="I3503" s="26" t="s">
        <v>5433</v>
      </c>
    </row>
    <row r="3504" spans="1:9" x14ac:dyDescent="0.25">
      <c r="A3504" s="25">
        <v>2309805</v>
      </c>
      <c r="B3504" s="33">
        <v>230980</v>
      </c>
      <c r="C3504" s="24" t="s">
        <v>3457</v>
      </c>
      <c r="D3504" s="24">
        <v>-4.22</v>
      </c>
      <c r="E3504" s="24">
        <v>-38.92</v>
      </c>
      <c r="F3504" s="25">
        <v>0</v>
      </c>
      <c r="G3504" s="25">
        <v>23</v>
      </c>
      <c r="H3504" s="24" t="s">
        <v>72</v>
      </c>
      <c r="I3504" s="24" t="s">
        <v>5430</v>
      </c>
    </row>
    <row r="3505" spans="1:9" x14ac:dyDescent="0.25">
      <c r="A3505" s="27">
        <v>2309904</v>
      </c>
      <c r="B3505" s="34">
        <v>230990</v>
      </c>
      <c r="C3505" s="26" t="s">
        <v>3458</v>
      </c>
      <c r="D3505" s="26">
        <v>-3.98</v>
      </c>
      <c r="E3505" s="26">
        <v>-40.69</v>
      </c>
      <c r="F3505" s="27">
        <v>0</v>
      </c>
      <c r="G3505" s="27">
        <v>23</v>
      </c>
      <c r="H3505" s="26" t="s">
        <v>72</v>
      </c>
      <c r="I3505" s="26" t="s">
        <v>5430</v>
      </c>
    </row>
    <row r="3506" spans="1:9" x14ac:dyDescent="0.25">
      <c r="A3506" s="25">
        <v>5215603</v>
      </c>
      <c r="B3506" s="33">
        <v>521560</v>
      </c>
      <c r="C3506" s="24" t="s">
        <v>3459</v>
      </c>
      <c r="D3506" s="24">
        <v>-15.15</v>
      </c>
      <c r="E3506" s="24">
        <v>-48.28</v>
      </c>
      <c r="F3506" s="25">
        <v>0</v>
      </c>
      <c r="G3506" s="25">
        <v>52</v>
      </c>
      <c r="H3506" s="24" t="s">
        <v>76</v>
      </c>
      <c r="I3506" s="24" t="s">
        <v>5428</v>
      </c>
    </row>
    <row r="3507" spans="1:9" x14ac:dyDescent="0.25">
      <c r="A3507" s="27">
        <v>3146255</v>
      </c>
      <c r="B3507" s="34">
        <v>314625</v>
      </c>
      <c r="C3507" s="26" t="s">
        <v>3460</v>
      </c>
      <c r="D3507" s="26">
        <v>-16.36</v>
      </c>
      <c r="E3507" s="26">
        <v>-42.51</v>
      </c>
      <c r="F3507" s="27">
        <v>0</v>
      </c>
      <c r="G3507" s="27">
        <v>31</v>
      </c>
      <c r="H3507" s="26" t="s">
        <v>83</v>
      </c>
      <c r="I3507" s="26" t="s">
        <v>82</v>
      </c>
    </row>
    <row r="3508" spans="1:9" x14ac:dyDescent="0.25">
      <c r="A3508" s="25">
        <v>2207207</v>
      </c>
      <c r="B3508" s="33">
        <v>220720</v>
      </c>
      <c r="C3508" s="24" t="s">
        <v>3461</v>
      </c>
      <c r="D3508" s="24">
        <v>-7.35</v>
      </c>
      <c r="E3508" s="24">
        <v>-40.9</v>
      </c>
      <c r="F3508" s="25">
        <v>0</v>
      </c>
      <c r="G3508" s="25">
        <v>22</v>
      </c>
      <c r="H3508" s="24" t="s">
        <v>89</v>
      </c>
      <c r="I3508" s="24" t="s">
        <v>5435</v>
      </c>
    </row>
    <row r="3509" spans="1:9" x14ac:dyDescent="0.25">
      <c r="A3509" s="27">
        <v>3146305</v>
      </c>
      <c r="B3509" s="34">
        <v>314630</v>
      </c>
      <c r="C3509" s="26" t="s">
        <v>3462</v>
      </c>
      <c r="D3509" s="26">
        <v>-17.07</v>
      </c>
      <c r="E3509" s="26">
        <v>-41.52</v>
      </c>
      <c r="F3509" s="27">
        <v>0</v>
      </c>
      <c r="G3509" s="27">
        <v>31</v>
      </c>
      <c r="H3509" s="26" t="s">
        <v>83</v>
      </c>
      <c r="I3509" s="26" t="s">
        <v>82</v>
      </c>
    </row>
    <row r="3510" spans="1:9" x14ac:dyDescent="0.25">
      <c r="A3510" s="25">
        <v>2207306</v>
      </c>
      <c r="B3510" s="33">
        <v>220730</v>
      </c>
      <c r="C3510" s="24" t="s">
        <v>3463</v>
      </c>
      <c r="D3510" s="24">
        <v>-7.77</v>
      </c>
      <c r="E3510" s="24">
        <v>-42.25</v>
      </c>
      <c r="F3510" s="25">
        <v>0</v>
      </c>
      <c r="G3510" s="25">
        <v>22</v>
      </c>
      <c r="H3510" s="24" t="s">
        <v>89</v>
      </c>
      <c r="I3510" s="24" t="s">
        <v>5435</v>
      </c>
    </row>
    <row r="3511" spans="1:9" x14ac:dyDescent="0.25">
      <c r="A3511" s="27">
        <v>3146552</v>
      </c>
      <c r="B3511" s="34">
        <v>314655</v>
      </c>
      <c r="C3511" s="26" t="s">
        <v>3464</v>
      </c>
      <c r="D3511" s="26">
        <v>-15.51</v>
      </c>
      <c r="E3511" s="26">
        <v>-43.06</v>
      </c>
      <c r="F3511" s="27">
        <v>0</v>
      </c>
      <c r="G3511" s="27">
        <v>31</v>
      </c>
      <c r="H3511" s="26" t="s">
        <v>83</v>
      </c>
      <c r="I3511" s="26" t="s">
        <v>82</v>
      </c>
    </row>
    <row r="3512" spans="1:9" x14ac:dyDescent="0.25">
      <c r="A3512" s="25">
        <v>4211876</v>
      </c>
      <c r="B3512" s="33">
        <v>421187</v>
      </c>
      <c r="C3512" s="24" t="s">
        <v>3465</v>
      </c>
      <c r="D3512" s="24">
        <v>-27.25</v>
      </c>
      <c r="E3512" s="24">
        <v>-52.49</v>
      </c>
      <c r="F3512" s="25">
        <v>0</v>
      </c>
      <c r="G3512" s="25">
        <v>42</v>
      </c>
      <c r="H3512" s="24" t="s">
        <v>100</v>
      </c>
      <c r="I3512" s="24" t="s">
        <v>99</v>
      </c>
    </row>
    <row r="3513" spans="1:9" x14ac:dyDescent="0.25">
      <c r="A3513" s="27">
        <v>4117503</v>
      </c>
      <c r="B3513" s="34">
        <v>411750</v>
      </c>
      <c r="C3513" s="26" t="s">
        <v>3466</v>
      </c>
      <c r="D3513" s="26">
        <v>-23.45</v>
      </c>
      <c r="E3513" s="26">
        <v>-52.04</v>
      </c>
      <c r="F3513" s="27">
        <v>0</v>
      </c>
      <c r="G3513" s="27">
        <v>41</v>
      </c>
      <c r="H3513" s="26" t="s">
        <v>86</v>
      </c>
      <c r="I3513" s="26" t="s">
        <v>5431</v>
      </c>
    </row>
    <row r="3514" spans="1:9" x14ac:dyDescent="0.25">
      <c r="A3514" s="25">
        <v>4313607</v>
      </c>
      <c r="B3514" s="33">
        <v>431360</v>
      </c>
      <c r="C3514" s="24" t="s">
        <v>3467</v>
      </c>
      <c r="D3514" s="24">
        <v>-27.71</v>
      </c>
      <c r="E3514" s="24">
        <v>-51.76</v>
      </c>
      <c r="F3514" s="25">
        <v>0</v>
      </c>
      <c r="G3514" s="25">
        <v>43</v>
      </c>
      <c r="H3514" s="24" t="s">
        <v>95</v>
      </c>
      <c r="I3514" s="24" t="s">
        <v>94</v>
      </c>
    </row>
    <row r="3515" spans="1:9" x14ac:dyDescent="0.25">
      <c r="A3515" s="27">
        <v>3146404</v>
      </c>
      <c r="B3515" s="34">
        <v>314640</v>
      </c>
      <c r="C3515" s="26" t="s">
        <v>3468</v>
      </c>
      <c r="D3515" s="26">
        <v>-18.899999999999999</v>
      </c>
      <c r="E3515" s="26">
        <v>-45.53</v>
      </c>
      <c r="F3515" s="27">
        <v>0</v>
      </c>
      <c r="G3515" s="27">
        <v>31</v>
      </c>
      <c r="H3515" s="26" t="s">
        <v>83</v>
      </c>
      <c r="I3515" s="26" t="s">
        <v>82</v>
      </c>
    </row>
    <row r="3516" spans="1:9" x14ac:dyDescent="0.25">
      <c r="A3516" s="25">
        <v>4211892</v>
      </c>
      <c r="B3516" s="33">
        <v>421189</v>
      </c>
      <c r="C3516" s="24" t="s">
        <v>3469</v>
      </c>
      <c r="D3516" s="24">
        <v>-27.92</v>
      </c>
      <c r="E3516" s="24">
        <v>-50.1</v>
      </c>
      <c r="F3516" s="25">
        <v>0</v>
      </c>
      <c r="G3516" s="25">
        <v>42</v>
      </c>
      <c r="H3516" s="24" t="s">
        <v>100</v>
      </c>
      <c r="I3516" s="24" t="s">
        <v>99</v>
      </c>
    </row>
    <row r="3517" spans="1:9" x14ac:dyDescent="0.25">
      <c r="A3517" s="27">
        <v>3146503</v>
      </c>
      <c r="B3517" s="34">
        <v>314650</v>
      </c>
      <c r="C3517" s="26" t="s">
        <v>3470</v>
      </c>
      <c r="D3517" s="26">
        <v>-20.37</v>
      </c>
      <c r="E3517" s="26">
        <v>-45.66</v>
      </c>
      <c r="F3517" s="27">
        <v>0</v>
      </c>
      <c r="G3517" s="27">
        <v>31</v>
      </c>
      <c r="H3517" s="26" t="s">
        <v>83</v>
      </c>
      <c r="I3517" s="26" t="s">
        <v>82</v>
      </c>
    </row>
    <row r="3518" spans="1:9" x14ac:dyDescent="0.25">
      <c r="A3518" s="25">
        <v>3146602</v>
      </c>
      <c r="B3518" s="33">
        <v>314660</v>
      </c>
      <c r="C3518" s="24" t="s">
        <v>3471</v>
      </c>
      <c r="D3518" s="24">
        <v>-21.28</v>
      </c>
      <c r="E3518" s="24">
        <v>-43.41</v>
      </c>
      <c r="F3518" s="25">
        <v>0</v>
      </c>
      <c r="G3518" s="25">
        <v>31</v>
      </c>
      <c r="H3518" s="24" t="s">
        <v>83</v>
      </c>
      <c r="I3518" s="24" t="s">
        <v>82</v>
      </c>
    </row>
    <row r="3519" spans="1:9" x14ac:dyDescent="0.25">
      <c r="A3519" s="27">
        <v>2207355</v>
      </c>
      <c r="B3519" s="34">
        <v>220735</v>
      </c>
      <c r="C3519" s="26" t="s">
        <v>3472</v>
      </c>
      <c r="D3519" s="26">
        <v>-7.85</v>
      </c>
      <c r="E3519" s="26">
        <v>-42.82</v>
      </c>
      <c r="F3519" s="27">
        <v>0</v>
      </c>
      <c r="G3519" s="27">
        <v>22</v>
      </c>
      <c r="H3519" s="26" t="s">
        <v>89</v>
      </c>
      <c r="I3519" s="26" t="s">
        <v>5435</v>
      </c>
    </row>
    <row r="3520" spans="1:9" x14ac:dyDescent="0.25">
      <c r="A3520" s="25">
        <v>2706208</v>
      </c>
      <c r="B3520" s="33">
        <v>270620</v>
      </c>
      <c r="C3520" s="24" t="s">
        <v>3473</v>
      </c>
      <c r="D3520" s="24">
        <v>-9.67</v>
      </c>
      <c r="E3520" s="24">
        <v>-37.32</v>
      </c>
      <c r="F3520" s="25">
        <v>0</v>
      </c>
      <c r="G3520" s="25">
        <v>27</v>
      </c>
      <c r="H3520" s="24" t="s">
        <v>66</v>
      </c>
      <c r="I3520" s="24" t="s">
        <v>65</v>
      </c>
    </row>
    <row r="3521" spans="1:9" x14ac:dyDescent="0.25">
      <c r="A3521" s="27">
        <v>3535002</v>
      </c>
      <c r="B3521" s="34">
        <v>353500</v>
      </c>
      <c r="C3521" s="26" t="s">
        <v>3473</v>
      </c>
      <c r="D3521" s="26">
        <v>-20.38</v>
      </c>
      <c r="E3521" s="26">
        <v>-49.43</v>
      </c>
      <c r="F3521" s="27">
        <v>0</v>
      </c>
      <c r="G3521" s="27">
        <v>35</v>
      </c>
      <c r="H3521" s="26" t="s">
        <v>101</v>
      </c>
      <c r="I3521" s="26" t="s">
        <v>5434</v>
      </c>
    </row>
    <row r="3522" spans="1:9" x14ac:dyDescent="0.25">
      <c r="A3522" s="25">
        <v>5215652</v>
      </c>
      <c r="B3522" s="33">
        <v>521565</v>
      </c>
      <c r="C3522" s="24" t="s">
        <v>3474</v>
      </c>
      <c r="D3522" s="24">
        <v>-16.73</v>
      </c>
      <c r="E3522" s="24">
        <v>-51.53</v>
      </c>
      <c r="F3522" s="25">
        <v>0</v>
      </c>
      <c r="G3522" s="25">
        <v>52</v>
      </c>
      <c r="H3522" s="24" t="s">
        <v>76</v>
      </c>
      <c r="I3522" s="24" t="s">
        <v>5428</v>
      </c>
    </row>
    <row r="3523" spans="1:9" x14ac:dyDescent="0.25">
      <c r="A3523" s="27">
        <v>1505494</v>
      </c>
      <c r="B3523" s="34">
        <v>150549</v>
      </c>
      <c r="C3523" s="26" t="s">
        <v>3475</v>
      </c>
      <c r="D3523" s="26">
        <v>-5.74</v>
      </c>
      <c r="E3523" s="26">
        <v>-48.31</v>
      </c>
      <c r="F3523" s="27">
        <v>0</v>
      </c>
      <c r="G3523" s="27">
        <v>15</v>
      </c>
      <c r="H3523" s="26" t="s">
        <v>84</v>
      </c>
      <c r="I3523" s="26" t="s">
        <v>5429</v>
      </c>
    </row>
    <row r="3524" spans="1:9" x14ac:dyDescent="0.25">
      <c r="A3524" s="25">
        <v>2310001</v>
      </c>
      <c r="B3524" s="33">
        <v>231000</v>
      </c>
      <c r="C3524" s="24" t="s">
        <v>3476</v>
      </c>
      <c r="D3524" s="24">
        <v>-4.74</v>
      </c>
      <c r="E3524" s="24">
        <v>-37.950000000000003</v>
      </c>
      <c r="F3524" s="25">
        <v>0</v>
      </c>
      <c r="G3524" s="25">
        <v>23</v>
      </c>
      <c r="H3524" s="24" t="s">
        <v>72</v>
      </c>
      <c r="I3524" s="24" t="s">
        <v>5430</v>
      </c>
    </row>
    <row r="3525" spans="1:9" x14ac:dyDescent="0.25">
      <c r="A3525" s="27">
        <v>4211900</v>
      </c>
      <c r="B3525" s="34">
        <v>421190</v>
      </c>
      <c r="C3525" s="26" t="s">
        <v>3477</v>
      </c>
      <c r="D3525" s="26">
        <v>-27.64</v>
      </c>
      <c r="E3525" s="26">
        <v>-48.66</v>
      </c>
      <c r="F3525" s="27">
        <v>0</v>
      </c>
      <c r="G3525" s="27">
        <v>42</v>
      </c>
      <c r="H3525" s="26" t="s">
        <v>100</v>
      </c>
      <c r="I3525" s="26" t="s">
        <v>99</v>
      </c>
    </row>
    <row r="3526" spans="1:9" x14ac:dyDescent="0.25">
      <c r="A3526" s="25">
        <v>3146701</v>
      </c>
      <c r="B3526" s="33">
        <v>314670</v>
      </c>
      <c r="C3526" s="24" t="s">
        <v>3478</v>
      </c>
      <c r="D3526" s="24">
        <v>-21.37</v>
      </c>
      <c r="E3526" s="24">
        <v>-42.31</v>
      </c>
      <c r="F3526" s="25">
        <v>0</v>
      </c>
      <c r="G3526" s="25">
        <v>31</v>
      </c>
      <c r="H3526" s="24" t="s">
        <v>83</v>
      </c>
      <c r="I3526" s="24" t="s">
        <v>82</v>
      </c>
    </row>
    <row r="3527" spans="1:9" x14ac:dyDescent="0.25">
      <c r="A3527" s="27">
        <v>4212007</v>
      </c>
      <c r="B3527" s="34">
        <v>421200</v>
      </c>
      <c r="C3527" s="26" t="s">
        <v>3479</v>
      </c>
      <c r="D3527" s="26">
        <v>-26.34</v>
      </c>
      <c r="E3527" s="26">
        <v>-53.27</v>
      </c>
      <c r="F3527" s="27">
        <v>0</v>
      </c>
      <c r="G3527" s="27">
        <v>42</v>
      </c>
      <c r="H3527" s="26" t="s">
        <v>100</v>
      </c>
      <c r="I3527" s="26" t="s">
        <v>99</v>
      </c>
    </row>
    <row r="3528" spans="1:9" x14ac:dyDescent="0.25">
      <c r="A3528" s="25">
        <v>2310100</v>
      </c>
      <c r="B3528" s="33">
        <v>231010</v>
      </c>
      <c r="C3528" s="24" t="s">
        <v>3480</v>
      </c>
      <c r="D3528" s="24">
        <v>-4.1500000000000004</v>
      </c>
      <c r="E3528" s="24">
        <v>-38.840000000000003</v>
      </c>
      <c r="F3528" s="25">
        <v>0</v>
      </c>
      <c r="G3528" s="25">
        <v>23</v>
      </c>
      <c r="H3528" s="24" t="s">
        <v>72</v>
      </c>
      <c r="I3528" s="24" t="s">
        <v>5430</v>
      </c>
    </row>
    <row r="3529" spans="1:9" x14ac:dyDescent="0.25">
      <c r="A3529" s="27">
        <v>2610004</v>
      </c>
      <c r="B3529" s="34">
        <v>261000</v>
      </c>
      <c r="C3529" s="26" t="s">
        <v>3481</v>
      </c>
      <c r="D3529" s="26">
        <v>-8.68</v>
      </c>
      <c r="E3529" s="26">
        <v>-35.590000000000003</v>
      </c>
      <c r="F3529" s="27">
        <v>0</v>
      </c>
      <c r="G3529" s="27">
        <v>26</v>
      </c>
      <c r="H3529" s="26" t="s">
        <v>88</v>
      </c>
      <c r="I3529" s="26" t="s">
        <v>87</v>
      </c>
    </row>
    <row r="3530" spans="1:9" x14ac:dyDescent="0.25">
      <c r="A3530" s="25">
        <v>4313656</v>
      </c>
      <c r="B3530" s="33">
        <v>431365</v>
      </c>
      <c r="C3530" s="24" t="s">
        <v>3482</v>
      </c>
      <c r="D3530" s="24">
        <v>-30.25</v>
      </c>
      <c r="E3530" s="24">
        <v>-50.5</v>
      </c>
      <c r="F3530" s="25">
        <v>0</v>
      </c>
      <c r="G3530" s="25">
        <v>43</v>
      </c>
      <c r="H3530" s="24" t="s">
        <v>95</v>
      </c>
      <c r="I3530" s="24" t="s">
        <v>94</v>
      </c>
    </row>
    <row r="3531" spans="1:9" x14ac:dyDescent="0.25">
      <c r="A3531" s="27">
        <v>3535101</v>
      </c>
      <c r="B3531" s="34">
        <v>353510</v>
      </c>
      <c r="C3531" s="26" t="s">
        <v>3483</v>
      </c>
      <c r="D3531" s="26">
        <v>-21.08</v>
      </c>
      <c r="E3531" s="26">
        <v>-48.8</v>
      </c>
      <c r="F3531" s="27">
        <v>0</v>
      </c>
      <c r="G3531" s="27">
        <v>35</v>
      </c>
      <c r="H3531" s="26" t="s">
        <v>101</v>
      </c>
      <c r="I3531" s="26" t="s">
        <v>5434</v>
      </c>
    </row>
    <row r="3532" spans="1:9" x14ac:dyDescent="0.25">
      <c r="A3532" s="25">
        <v>4117602</v>
      </c>
      <c r="B3532" s="33">
        <v>411760</v>
      </c>
      <c r="C3532" s="24" t="s">
        <v>3484</v>
      </c>
      <c r="D3532" s="24">
        <v>-26.48</v>
      </c>
      <c r="E3532" s="24">
        <v>-51.99</v>
      </c>
      <c r="F3532" s="25">
        <v>0</v>
      </c>
      <c r="G3532" s="25">
        <v>41</v>
      </c>
      <c r="H3532" s="24" t="s">
        <v>86</v>
      </c>
      <c r="I3532" s="24" t="s">
        <v>5431</v>
      </c>
    </row>
    <row r="3533" spans="1:9" x14ac:dyDescent="0.25">
      <c r="A3533" s="27">
        <v>1721000</v>
      </c>
      <c r="B3533" s="34">
        <v>172100</v>
      </c>
      <c r="C3533" s="26" t="s">
        <v>3484</v>
      </c>
      <c r="D3533" s="26">
        <v>-10.16</v>
      </c>
      <c r="E3533" s="26">
        <v>-48.33</v>
      </c>
      <c r="F3533" s="27">
        <v>1</v>
      </c>
      <c r="G3533" s="27">
        <v>17</v>
      </c>
      <c r="H3533" s="26" t="s">
        <v>105</v>
      </c>
      <c r="I3533" s="26" t="s">
        <v>104</v>
      </c>
    </row>
    <row r="3534" spans="1:9" x14ac:dyDescent="0.25">
      <c r="A3534" s="25">
        <v>2923407</v>
      </c>
      <c r="B3534" s="33">
        <v>292340</v>
      </c>
      <c r="C3534" s="24" t="s">
        <v>3485</v>
      </c>
      <c r="D3534" s="24">
        <v>-14.26</v>
      </c>
      <c r="E3534" s="24">
        <v>-43.16</v>
      </c>
      <c r="F3534" s="25">
        <v>0</v>
      </c>
      <c r="G3534" s="25">
        <v>29</v>
      </c>
      <c r="H3534" s="24" t="s">
        <v>71</v>
      </c>
      <c r="I3534" s="24" t="s">
        <v>70</v>
      </c>
    </row>
    <row r="3535" spans="1:9" x14ac:dyDescent="0.25">
      <c r="A3535" s="27">
        <v>4117701</v>
      </c>
      <c r="B3535" s="34">
        <v>411770</v>
      </c>
      <c r="C3535" s="26" t="s">
        <v>3486</v>
      </c>
      <c r="D3535" s="26">
        <v>-25.42</v>
      </c>
      <c r="E3535" s="26">
        <v>-50</v>
      </c>
      <c r="F3535" s="27">
        <v>0</v>
      </c>
      <c r="G3535" s="27">
        <v>41</v>
      </c>
      <c r="H3535" s="26" t="s">
        <v>86</v>
      </c>
      <c r="I3535" s="26" t="s">
        <v>5431</v>
      </c>
    </row>
    <row r="3536" spans="1:9" x14ac:dyDescent="0.25">
      <c r="A3536" s="25">
        <v>4212056</v>
      </c>
      <c r="B3536" s="33">
        <v>421205</v>
      </c>
      <c r="C3536" s="24" t="s">
        <v>3486</v>
      </c>
      <c r="D3536" s="24">
        <v>-27.58</v>
      </c>
      <c r="E3536" s="24">
        <v>-50.15</v>
      </c>
      <c r="F3536" s="25">
        <v>0</v>
      </c>
      <c r="G3536" s="25">
        <v>42</v>
      </c>
      <c r="H3536" s="24" t="s">
        <v>100</v>
      </c>
      <c r="I3536" s="24" t="s">
        <v>99</v>
      </c>
    </row>
    <row r="3537" spans="1:9" x14ac:dyDescent="0.25">
      <c r="A3537" s="27">
        <v>3535200</v>
      </c>
      <c r="B3537" s="34">
        <v>353520</v>
      </c>
      <c r="C3537" s="26" t="s">
        <v>3487</v>
      </c>
      <c r="D3537" s="26">
        <v>-20.41</v>
      </c>
      <c r="E3537" s="26">
        <v>-50.76</v>
      </c>
      <c r="F3537" s="27">
        <v>0</v>
      </c>
      <c r="G3537" s="27">
        <v>35</v>
      </c>
      <c r="H3537" s="26" t="s">
        <v>101</v>
      </c>
      <c r="I3537" s="26" t="s">
        <v>5434</v>
      </c>
    </row>
    <row r="3538" spans="1:9" x14ac:dyDescent="0.25">
      <c r="A3538" s="25">
        <v>4313706</v>
      </c>
      <c r="B3538" s="33">
        <v>431370</v>
      </c>
      <c r="C3538" s="24" t="s">
        <v>3488</v>
      </c>
      <c r="D3538" s="24">
        <v>-27.89</v>
      </c>
      <c r="E3538" s="24">
        <v>-53.31</v>
      </c>
      <c r="F3538" s="25">
        <v>0</v>
      </c>
      <c r="G3538" s="25">
        <v>43</v>
      </c>
      <c r="H3538" s="24" t="s">
        <v>95</v>
      </c>
      <c r="I3538" s="24" t="s">
        <v>94</v>
      </c>
    </row>
    <row r="3539" spans="1:9" x14ac:dyDescent="0.25">
      <c r="A3539" s="27">
        <v>2207405</v>
      </c>
      <c r="B3539" s="34">
        <v>220740</v>
      </c>
      <c r="C3539" s="26" t="s">
        <v>3489</v>
      </c>
      <c r="D3539" s="26">
        <v>-8.7200000000000006</v>
      </c>
      <c r="E3539" s="26">
        <v>-44.23</v>
      </c>
      <c r="F3539" s="27">
        <v>0</v>
      </c>
      <c r="G3539" s="27">
        <v>22</v>
      </c>
      <c r="H3539" s="26" t="s">
        <v>89</v>
      </c>
      <c r="I3539" s="26" t="s">
        <v>5435</v>
      </c>
    </row>
    <row r="3540" spans="1:9" x14ac:dyDescent="0.25">
      <c r="A3540" s="25">
        <v>2706307</v>
      </c>
      <c r="B3540" s="33">
        <v>270630</v>
      </c>
      <c r="C3540" s="24" t="s">
        <v>3490</v>
      </c>
      <c r="D3540" s="24">
        <v>-9.4</v>
      </c>
      <c r="E3540" s="24">
        <v>-36.619999999999997</v>
      </c>
      <c r="F3540" s="25">
        <v>0</v>
      </c>
      <c r="G3540" s="25">
        <v>27</v>
      </c>
      <c r="H3540" s="24" t="s">
        <v>66</v>
      </c>
      <c r="I3540" s="24" t="s">
        <v>65</v>
      </c>
    </row>
    <row r="3541" spans="1:9" x14ac:dyDescent="0.25">
      <c r="A3541" s="27">
        <v>2207504</v>
      </c>
      <c r="B3541" s="34">
        <v>220750</v>
      </c>
      <c r="C3541" s="26" t="s">
        <v>3491</v>
      </c>
      <c r="D3541" s="26">
        <v>-5.97</v>
      </c>
      <c r="E3541" s="26">
        <v>-43.06</v>
      </c>
      <c r="F3541" s="27">
        <v>0</v>
      </c>
      <c r="G3541" s="27">
        <v>22</v>
      </c>
      <c r="H3541" s="26" t="s">
        <v>89</v>
      </c>
      <c r="I3541" s="26" t="s">
        <v>5435</v>
      </c>
    </row>
    <row r="3542" spans="1:9" x14ac:dyDescent="0.25">
      <c r="A3542" s="25">
        <v>2107605</v>
      </c>
      <c r="B3542" s="33">
        <v>210760</v>
      </c>
      <c r="C3542" s="24" t="s">
        <v>3492</v>
      </c>
      <c r="D3542" s="24">
        <v>-2.64</v>
      </c>
      <c r="E3542" s="24">
        <v>-44.89</v>
      </c>
      <c r="F3542" s="25">
        <v>0</v>
      </c>
      <c r="G3542" s="25">
        <v>21</v>
      </c>
      <c r="H3542" s="24" t="s">
        <v>77</v>
      </c>
      <c r="I3542" s="24" t="s">
        <v>5433</v>
      </c>
    </row>
    <row r="3543" spans="1:9" x14ac:dyDescent="0.25">
      <c r="A3543" s="27">
        <v>1715705</v>
      </c>
      <c r="B3543" s="34">
        <v>171570</v>
      </c>
      <c r="C3543" s="26" t="s">
        <v>3493</v>
      </c>
      <c r="D3543" s="26">
        <v>-7.86</v>
      </c>
      <c r="E3543" s="26">
        <v>-47.92</v>
      </c>
      <c r="F3543" s="27">
        <v>0</v>
      </c>
      <c r="G3543" s="27">
        <v>17</v>
      </c>
      <c r="H3543" s="26" t="s">
        <v>105</v>
      </c>
      <c r="I3543" s="26" t="s">
        <v>104</v>
      </c>
    </row>
    <row r="3544" spans="1:9" x14ac:dyDescent="0.25">
      <c r="A3544" s="25">
        <v>2923506</v>
      </c>
      <c r="B3544" s="33">
        <v>292350</v>
      </c>
      <c r="C3544" s="24" t="s">
        <v>3494</v>
      </c>
      <c r="D3544" s="24">
        <v>-12.52</v>
      </c>
      <c r="E3544" s="24">
        <v>-41.55</v>
      </c>
      <c r="F3544" s="25">
        <v>0</v>
      </c>
      <c r="G3544" s="25">
        <v>29</v>
      </c>
      <c r="H3544" s="24" t="s">
        <v>71</v>
      </c>
      <c r="I3544" s="24" t="s">
        <v>70</v>
      </c>
    </row>
    <row r="3545" spans="1:9" x14ac:dyDescent="0.25">
      <c r="A3545" s="27">
        <v>5215702</v>
      </c>
      <c r="B3545" s="34">
        <v>521570</v>
      </c>
      <c r="C3545" s="26" t="s">
        <v>3495</v>
      </c>
      <c r="D3545" s="26">
        <v>-16.8</v>
      </c>
      <c r="E3545" s="26">
        <v>-49.92</v>
      </c>
      <c r="F3545" s="27">
        <v>0</v>
      </c>
      <c r="G3545" s="27">
        <v>52</v>
      </c>
      <c r="H3545" s="26" t="s">
        <v>76</v>
      </c>
      <c r="I3545" s="26" t="s">
        <v>5428</v>
      </c>
    </row>
    <row r="3546" spans="1:9" x14ac:dyDescent="0.25">
      <c r="A3546" s="25">
        <v>1713809</v>
      </c>
      <c r="B3546" s="33">
        <v>171380</v>
      </c>
      <c r="C3546" s="24" t="s">
        <v>3496</v>
      </c>
      <c r="D3546" s="24">
        <v>-6.61</v>
      </c>
      <c r="E3546" s="24">
        <v>-47.54</v>
      </c>
      <c r="F3546" s="25">
        <v>0</v>
      </c>
      <c r="G3546" s="25">
        <v>17</v>
      </c>
      <c r="H3546" s="24" t="s">
        <v>105</v>
      </c>
      <c r="I3546" s="24" t="s">
        <v>104</v>
      </c>
    </row>
    <row r="3547" spans="1:9" x14ac:dyDescent="0.25">
      <c r="A3547" s="27">
        <v>2610103</v>
      </c>
      <c r="B3547" s="34">
        <v>261010</v>
      </c>
      <c r="C3547" s="26" t="s">
        <v>3497</v>
      </c>
      <c r="D3547" s="26">
        <v>-9</v>
      </c>
      <c r="E3547" s="26">
        <v>-36.32</v>
      </c>
      <c r="F3547" s="27">
        <v>0</v>
      </c>
      <c r="G3547" s="27">
        <v>26</v>
      </c>
      <c r="H3547" s="26" t="s">
        <v>88</v>
      </c>
      <c r="I3547" s="26" t="s">
        <v>87</v>
      </c>
    </row>
    <row r="3548" spans="1:9" x14ac:dyDescent="0.25">
      <c r="A3548" s="25">
        <v>1715754</v>
      </c>
      <c r="B3548" s="33">
        <v>171575</v>
      </c>
      <c r="C3548" s="24" t="s">
        <v>3498</v>
      </c>
      <c r="D3548" s="24">
        <v>-13.04</v>
      </c>
      <c r="E3548" s="24">
        <v>-48.4</v>
      </c>
      <c r="F3548" s="25">
        <v>0</v>
      </c>
      <c r="G3548" s="25">
        <v>17</v>
      </c>
      <c r="H3548" s="24" t="s">
        <v>105</v>
      </c>
      <c r="I3548" s="24" t="s">
        <v>104</v>
      </c>
    </row>
    <row r="3549" spans="1:9" x14ac:dyDescent="0.25">
      <c r="A3549" s="27">
        <v>5215801</v>
      </c>
      <c r="B3549" s="34">
        <v>521580</v>
      </c>
      <c r="C3549" s="26" t="s">
        <v>3499</v>
      </c>
      <c r="D3549" s="26">
        <v>-17.32</v>
      </c>
      <c r="E3549" s="26">
        <v>-48.42</v>
      </c>
      <c r="F3549" s="27">
        <v>0</v>
      </c>
      <c r="G3549" s="27">
        <v>52</v>
      </c>
      <c r="H3549" s="26" t="s">
        <v>76</v>
      </c>
      <c r="I3549" s="26" t="s">
        <v>5428</v>
      </c>
    </row>
    <row r="3550" spans="1:9" x14ac:dyDescent="0.25">
      <c r="A3550" s="25">
        <v>5215900</v>
      </c>
      <c r="B3550" s="33">
        <v>521590</v>
      </c>
      <c r="C3550" s="24" t="s">
        <v>3500</v>
      </c>
      <c r="D3550" s="24">
        <v>-16.79</v>
      </c>
      <c r="E3550" s="24">
        <v>-50.16</v>
      </c>
      <c r="F3550" s="25">
        <v>0</v>
      </c>
      <c r="G3550" s="25">
        <v>52</v>
      </c>
      <c r="H3550" s="24" t="s">
        <v>76</v>
      </c>
      <c r="I3550" s="24" t="s">
        <v>5428</v>
      </c>
    </row>
    <row r="3551" spans="1:9" x14ac:dyDescent="0.25">
      <c r="A3551" s="27">
        <v>3535309</v>
      </c>
      <c r="B3551" s="34">
        <v>353530</v>
      </c>
      <c r="C3551" s="26" t="s">
        <v>3501</v>
      </c>
      <c r="D3551" s="26">
        <v>-22.78</v>
      </c>
      <c r="E3551" s="26">
        <v>-50.21</v>
      </c>
      <c r="F3551" s="27">
        <v>0</v>
      </c>
      <c r="G3551" s="27">
        <v>35</v>
      </c>
      <c r="H3551" s="26" t="s">
        <v>101</v>
      </c>
      <c r="I3551" s="26" t="s">
        <v>5434</v>
      </c>
    </row>
    <row r="3552" spans="1:9" x14ac:dyDescent="0.25">
      <c r="A3552" s="25">
        <v>4117800</v>
      </c>
      <c r="B3552" s="33">
        <v>411780</v>
      </c>
      <c r="C3552" s="24" t="s">
        <v>3501</v>
      </c>
      <c r="D3552" s="24">
        <v>-24.89</v>
      </c>
      <c r="E3552" s="24">
        <v>-52.2</v>
      </c>
      <c r="F3552" s="25">
        <v>0</v>
      </c>
      <c r="G3552" s="25">
        <v>41</v>
      </c>
      <c r="H3552" s="24" t="s">
        <v>86</v>
      </c>
      <c r="I3552" s="24" t="s">
        <v>5431</v>
      </c>
    </row>
    <row r="3553" spans="1:9" x14ac:dyDescent="0.25">
      <c r="A3553" s="27">
        <v>4313805</v>
      </c>
      <c r="B3553" s="34">
        <v>431380</v>
      </c>
      <c r="C3553" s="26" t="s">
        <v>3502</v>
      </c>
      <c r="D3553" s="26">
        <v>-27.35</v>
      </c>
      <c r="E3553" s="26">
        <v>-53.55</v>
      </c>
      <c r="F3553" s="27">
        <v>0</v>
      </c>
      <c r="G3553" s="27">
        <v>43</v>
      </c>
      <c r="H3553" s="26" t="s">
        <v>95</v>
      </c>
      <c r="I3553" s="26" t="s">
        <v>94</v>
      </c>
    </row>
    <row r="3554" spans="1:9" x14ac:dyDescent="0.25">
      <c r="A3554" s="25">
        <v>4212106</v>
      </c>
      <c r="B3554" s="33">
        <v>421210</v>
      </c>
      <c r="C3554" s="24" t="s">
        <v>3503</v>
      </c>
      <c r="D3554" s="24">
        <v>-27.06</v>
      </c>
      <c r="E3554" s="24">
        <v>-53.16</v>
      </c>
      <c r="F3554" s="25">
        <v>0</v>
      </c>
      <c r="G3554" s="25">
        <v>42</v>
      </c>
      <c r="H3554" s="24" t="s">
        <v>100</v>
      </c>
      <c r="I3554" s="24" t="s">
        <v>99</v>
      </c>
    </row>
    <row r="3555" spans="1:9" x14ac:dyDescent="0.25">
      <c r="A3555" s="27">
        <v>3146750</v>
      </c>
      <c r="B3555" s="34">
        <v>314675</v>
      </c>
      <c r="C3555" s="26" t="s">
        <v>3504</v>
      </c>
      <c r="D3555" s="26">
        <v>-16.73</v>
      </c>
      <c r="E3555" s="26">
        <v>-40.409999999999997</v>
      </c>
      <c r="F3555" s="27">
        <v>0</v>
      </c>
      <c r="G3555" s="27">
        <v>31</v>
      </c>
      <c r="H3555" s="26" t="s">
        <v>83</v>
      </c>
      <c r="I3555" s="26" t="s">
        <v>82</v>
      </c>
    </row>
    <row r="3556" spans="1:9" x14ac:dyDescent="0.25">
      <c r="A3556" s="25">
        <v>4117909</v>
      </c>
      <c r="B3556" s="33">
        <v>411790</v>
      </c>
      <c r="C3556" s="24" t="s">
        <v>3505</v>
      </c>
      <c r="D3556" s="24">
        <v>-24.28</v>
      </c>
      <c r="E3556" s="24">
        <v>-53.84</v>
      </c>
      <c r="F3556" s="25">
        <v>0</v>
      </c>
      <c r="G3556" s="25">
        <v>41</v>
      </c>
      <c r="H3556" s="24" t="s">
        <v>86</v>
      </c>
      <c r="I3556" s="24" t="s">
        <v>5431</v>
      </c>
    </row>
    <row r="3557" spans="1:9" x14ac:dyDescent="0.25">
      <c r="A3557" s="27">
        <v>5216007</v>
      </c>
      <c r="B3557" s="34">
        <v>521600</v>
      </c>
      <c r="C3557" s="26" t="s">
        <v>3506</v>
      </c>
      <c r="D3557" s="26">
        <v>-18.170000000000002</v>
      </c>
      <c r="E3557" s="26">
        <v>-49.35</v>
      </c>
      <c r="F3557" s="27">
        <v>0</v>
      </c>
      <c r="G3557" s="27">
        <v>52</v>
      </c>
      <c r="H3557" s="26" t="s">
        <v>76</v>
      </c>
      <c r="I3557" s="26" t="s">
        <v>5428</v>
      </c>
    </row>
    <row r="3558" spans="1:9" x14ac:dyDescent="0.25">
      <c r="A3558" s="25">
        <v>4313904</v>
      </c>
      <c r="B3558" s="33">
        <v>431390</v>
      </c>
      <c r="C3558" s="24" t="s">
        <v>3507</v>
      </c>
      <c r="D3558" s="24">
        <v>-28.29</v>
      </c>
      <c r="E3558" s="24">
        <v>-53.5</v>
      </c>
      <c r="F3558" s="25">
        <v>0</v>
      </c>
      <c r="G3558" s="25">
        <v>43</v>
      </c>
      <c r="H3558" s="24" t="s">
        <v>95</v>
      </c>
      <c r="I3558" s="24" t="s">
        <v>94</v>
      </c>
    </row>
    <row r="3559" spans="1:9" x14ac:dyDescent="0.25">
      <c r="A3559" s="27">
        <v>3204005</v>
      </c>
      <c r="B3559" s="34">
        <v>320400</v>
      </c>
      <c r="C3559" s="26" t="s">
        <v>3508</v>
      </c>
      <c r="D3559" s="26">
        <v>-19.22</v>
      </c>
      <c r="E3559" s="26">
        <v>-40.85</v>
      </c>
      <c r="F3559" s="27">
        <v>0</v>
      </c>
      <c r="G3559" s="27">
        <v>32</v>
      </c>
      <c r="H3559" s="26" t="s">
        <v>75</v>
      </c>
      <c r="I3559" s="26" t="s">
        <v>5436</v>
      </c>
    </row>
    <row r="3560" spans="1:9" x14ac:dyDescent="0.25">
      <c r="A3560" s="25">
        <v>2610202</v>
      </c>
      <c r="B3560" s="33">
        <v>261020</v>
      </c>
      <c r="C3560" s="24" t="s">
        <v>3509</v>
      </c>
      <c r="D3560" s="24">
        <v>-8.66</v>
      </c>
      <c r="E3560" s="24">
        <v>-36</v>
      </c>
      <c r="F3560" s="25">
        <v>0</v>
      </c>
      <c r="G3560" s="25">
        <v>26</v>
      </c>
      <c r="H3560" s="24" t="s">
        <v>88</v>
      </c>
      <c r="I3560" s="24" t="s">
        <v>87</v>
      </c>
    </row>
    <row r="3561" spans="1:9" x14ac:dyDescent="0.25">
      <c r="A3561" s="27">
        <v>3535408</v>
      </c>
      <c r="B3561" s="34">
        <v>353540</v>
      </c>
      <c r="C3561" s="26" t="s">
        <v>3510</v>
      </c>
      <c r="D3561" s="26">
        <v>-21.35</v>
      </c>
      <c r="E3561" s="26">
        <v>-51.86</v>
      </c>
      <c r="F3561" s="27">
        <v>0</v>
      </c>
      <c r="G3561" s="27">
        <v>35</v>
      </c>
      <c r="H3561" s="26" t="s">
        <v>101</v>
      </c>
      <c r="I3561" s="26" t="s">
        <v>5434</v>
      </c>
    </row>
    <row r="3562" spans="1:9" x14ac:dyDescent="0.25">
      <c r="A3562" s="25">
        <v>4313953</v>
      </c>
      <c r="B3562" s="33">
        <v>431395</v>
      </c>
      <c r="C3562" s="24" t="s">
        <v>3511</v>
      </c>
      <c r="D3562" s="24">
        <v>-30.19</v>
      </c>
      <c r="E3562" s="24">
        <v>-52.37</v>
      </c>
      <c r="F3562" s="25">
        <v>0</v>
      </c>
      <c r="G3562" s="25">
        <v>43</v>
      </c>
      <c r="H3562" s="24" t="s">
        <v>95</v>
      </c>
      <c r="I3562" s="24" t="s">
        <v>94</v>
      </c>
    </row>
    <row r="3563" spans="1:9" x14ac:dyDescent="0.25">
      <c r="A3563" s="27">
        <v>2706406</v>
      </c>
      <c r="B3563" s="34">
        <v>270640</v>
      </c>
      <c r="C3563" s="26" t="s">
        <v>3512</v>
      </c>
      <c r="D3563" s="26">
        <v>-9.74</v>
      </c>
      <c r="E3563" s="26">
        <v>-37.43</v>
      </c>
      <c r="F3563" s="27">
        <v>0</v>
      </c>
      <c r="G3563" s="27">
        <v>27</v>
      </c>
      <c r="H3563" s="26" t="s">
        <v>66</v>
      </c>
      <c r="I3563" s="26" t="s">
        <v>65</v>
      </c>
    </row>
    <row r="3564" spans="1:9" x14ac:dyDescent="0.25">
      <c r="A3564" s="25">
        <v>3146909</v>
      </c>
      <c r="B3564" s="33">
        <v>314690</v>
      </c>
      <c r="C3564" s="24" t="s">
        <v>3513</v>
      </c>
      <c r="D3564" s="24">
        <v>-19.440000000000001</v>
      </c>
      <c r="E3564" s="24">
        <v>-44.74</v>
      </c>
      <c r="F3564" s="25">
        <v>0</v>
      </c>
      <c r="G3564" s="25">
        <v>31</v>
      </c>
      <c r="H3564" s="24" t="s">
        <v>83</v>
      </c>
      <c r="I3564" s="24" t="s">
        <v>82</v>
      </c>
    </row>
    <row r="3565" spans="1:9" x14ac:dyDescent="0.25">
      <c r="A3565" s="27">
        <v>4212205</v>
      </c>
      <c r="B3565" s="34">
        <v>421220</v>
      </c>
      <c r="C3565" s="26" t="s">
        <v>3514</v>
      </c>
      <c r="D3565" s="26">
        <v>-26.37</v>
      </c>
      <c r="E3565" s="26">
        <v>-50.14</v>
      </c>
      <c r="F3565" s="27">
        <v>0</v>
      </c>
      <c r="G3565" s="27">
        <v>42</v>
      </c>
      <c r="H3565" s="26" t="s">
        <v>100</v>
      </c>
      <c r="I3565" s="26" t="s">
        <v>99</v>
      </c>
    </row>
    <row r="3566" spans="1:9" x14ac:dyDescent="0.25">
      <c r="A3566" s="25">
        <v>2207553</v>
      </c>
      <c r="B3566" s="33">
        <v>220755</v>
      </c>
      <c r="C3566" s="24" t="s">
        <v>3515</v>
      </c>
      <c r="D3566" s="24">
        <v>-7.1</v>
      </c>
      <c r="E3566" s="24">
        <v>-41.7</v>
      </c>
      <c r="F3566" s="25">
        <v>0</v>
      </c>
      <c r="G3566" s="25">
        <v>22</v>
      </c>
      <c r="H3566" s="24" t="s">
        <v>89</v>
      </c>
      <c r="I3566" s="24" t="s">
        <v>5435</v>
      </c>
    </row>
    <row r="3567" spans="1:9" x14ac:dyDescent="0.25">
      <c r="A3567" s="27">
        <v>3147105</v>
      </c>
      <c r="B3567" s="34">
        <v>314710</v>
      </c>
      <c r="C3567" s="26" t="s">
        <v>3516</v>
      </c>
      <c r="D3567" s="26">
        <v>-19.86</v>
      </c>
      <c r="E3567" s="26">
        <v>-44.6</v>
      </c>
      <c r="F3567" s="27">
        <v>0</v>
      </c>
      <c r="G3567" s="27">
        <v>31</v>
      </c>
      <c r="H3567" s="26" t="s">
        <v>83</v>
      </c>
      <c r="I3567" s="26" t="s">
        <v>82</v>
      </c>
    </row>
    <row r="3568" spans="1:9" x14ac:dyDescent="0.25">
      <c r="A3568" s="25">
        <v>3303609</v>
      </c>
      <c r="B3568" s="33">
        <v>330360</v>
      </c>
      <c r="C3568" s="24" t="s">
        <v>3517</v>
      </c>
      <c r="D3568" s="24">
        <v>-22.61</v>
      </c>
      <c r="E3568" s="24">
        <v>-43.7</v>
      </c>
      <c r="F3568" s="25">
        <v>0</v>
      </c>
      <c r="G3568" s="25">
        <v>33</v>
      </c>
      <c r="H3568" s="24" t="s">
        <v>91</v>
      </c>
      <c r="I3568" s="24" t="s">
        <v>90</v>
      </c>
    </row>
    <row r="3569" spans="1:9" x14ac:dyDescent="0.25">
      <c r="A3569" s="27">
        <v>3147006</v>
      </c>
      <c r="B3569" s="34">
        <v>314700</v>
      </c>
      <c r="C3569" s="26" t="s">
        <v>3518</v>
      </c>
      <c r="D3569" s="26">
        <v>-17.22</v>
      </c>
      <c r="E3569" s="26">
        <v>-46.87</v>
      </c>
      <c r="F3569" s="27">
        <v>0</v>
      </c>
      <c r="G3569" s="27">
        <v>31</v>
      </c>
      <c r="H3569" s="26" t="s">
        <v>83</v>
      </c>
      <c r="I3569" s="26" t="s">
        <v>82</v>
      </c>
    </row>
    <row r="3570" spans="1:9" x14ac:dyDescent="0.25">
      <c r="A3570" s="25">
        <v>2310209</v>
      </c>
      <c r="B3570" s="33">
        <v>231020</v>
      </c>
      <c r="C3570" s="24" t="s">
        <v>3519</v>
      </c>
      <c r="D3570" s="24">
        <v>-3.41</v>
      </c>
      <c r="E3570" s="24">
        <v>-39.03</v>
      </c>
      <c r="F3570" s="25">
        <v>0</v>
      </c>
      <c r="G3570" s="25">
        <v>23</v>
      </c>
      <c r="H3570" s="24" t="s">
        <v>72</v>
      </c>
      <c r="I3570" s="24" t="s">
        <v>5430</v>
      </c>
    </row>
    <row r="3571" spans="1:9" x14ac:dyDescent="0.25">
      <c r="A3571" s="27">
        <v>1505502</v>
      </c>
      <c r="B3571" s="34">
        <v>150550</v>
      </c>
      <c r="C3571" s="26" t="s">
        <v>3520</v>
      </c>
      <c r="D3571" s="26">
        <v>-2.99</v>
      </c>
      <c r="E3571" s="26">
        <v>-47.35</v>
      </c>
      <c r="F3571" s="27">
        <v>0</v>
      </c>
      <c r="G3571" s="27">
        <v>15</v>
      </c>
      <c r="H3571" s="26" t="s">
        <v>84</v>
      </c>
      <c r="I3571" s="26" t="s">
        <v>5429</v>
      </c>
    </row>
    <row r="3572" spans="1:9" x14ac:dyDescent="0.25">
      <c r="A3572" s="25">
        <v>3147204</v>
      </c>
      <c r="B3572" s="33">
        <v>314720</v>
      </c>
      <c r="C3572" s="24" t="s">
        <v>3521</v>
      </c>
      <c r="D3572" s="24">
        <v>-21.54</v>
      </c>
      <c r="E3572" s="24">
        <v>-45.73</v>
      </c>
      <c r="F3572" s="25">
        <v>0</v>
      </c>
      <c r="G3572" s="25">
        <v>31</v>
      </c>
      <c r="H3572" s="24" t="s">
        <v>83</v>
      </c>
      <c r="I3572" s="24" t="s">
        <v>82</v>
      </c>
    </row>
    <row r="3573" spans="1:9" x14ac:dyDescent="0.25">
      <c r="A3573" s="27">
        <v>3535507</v>
      </c>
      <c r="B3573" s="34">
        <v>353550</v>
      </c>
      <c r="C3573" s="26" t="s">
        <v>3522</v>
      </c>
      <c r="D3573" s="26">
        <v>-22.41</v>
      </c>
      <c r="E3573" s="26">
        <v>-50.57</v>
      </c>
      <c r="F3573" s="27">
        <v>0</v>
      </c>
      <c r="G3573" s="27">
        <v>35</v>
      </c>
      <c r="H3573" s="26" t="s">
        <v>101</v>
      </c>
      <c r="I3573" s="26" t="s">
        <v>5434</v>
      </c>
    </row>
    <row r="3574" spans="1:9" x14ac:dyDescent="0.25">
      <c r="A3574" s="25">
        <v>4314001</v>
      </c>
      <c r="B3574" s="33">
        <v>431400</v>
      </c>
      <c r="C3574" s="24" t="s">
        <v>3523</v>
      </c>
      <c r="D3574" s="24">
        <v>-28.59</v>
      </c>
      <c r="E3574" s="24">
        <v>-51.78</v>
      </c>
      <c r="F3574" s="25">
        <v>0</v>
      </c>
      <c r="G3574" s="25">
        <v>43</v>
      </c>
      <c r="H3574" s="24" t="s">
        <v>95</v>
      </c>
      <c r="I3574" s="24" t="s">
        <v>94</v>
      </c>
    </row>
    <row r="3575" spans="1:9" x14ac:dyDescent="0.25">
      <c r="A3575" s="27">
        <v>3303708</v>
      </c>
      <c r="B3575" s="34">
        <v>330370</v>
      </c>
      <c r="C3575" s="26" t="s">
        <v>3524</v>
      </c>
      <c r="D3575" s="26">
        <v>-22.16</v>
      </c>
      <c r="E3575" s="26">
        <v>-43.29</v>
      </c>
      <c r="F3575" s="27">
        <v>0</v>
      </c>
      <c r="G3575" s="27">
        <v>33</v>
      </c>
      <c r="H3575" s="26" t="s">
        <v>91</v>
      </c>
      <c r="I3575" s="26" t="s">
        <v>90</v>
      </c>
    </row>
    <row r="3576" spans="1:9" x14ac:dyDescent="0.25">
      <c r="A3576" s="25">
        <v>2107704</v>
      </c>
      <c r="B3576" s="33">
        <v>210770</v>
      </c>
      <c r="C3576" s="24" t="s">
        <v>3525</v>
      </c>
      <c r="D3576" s="24">
        <v>-6.43</v>
      </c>
      <c r="E3576" s="24">
        <v>-43.98</v>
      </c>
      <c r="F3576" s="25">
        <v>0</v>
      </c>
      <c r="G3576" s="25">
        <v>21</v>
      </c>
      <c r="H3576" s="24" t="s">
        <v>77</v>
      </c>
      <c r="I3576" s="24" t="s">
        <v>5433</v>
      </c>
    </row>
    <row r="3577" spans="1:9" x14ac:dyDescent="0.25">
      <c r="A3577" s="27">
        <v>3535606</v>
      </c>
      <c r="B3577" s="34">
        <v>353560</v>
      </c>
      <c r="C3577" s="26" t="s">
        <v>3526</v>
      </c>
      <c r="D3577" s="26">
        <v>-23.38</v>
      </c>
      <c r="E3577" s="26">
        <v>-45.66</v>
      </c>
      <c r="F3577" s="27">
        <v>0</v>
      </c>
      <c r="G3577" s="27">
        <v>35</v>
      </c>
      <c r="H3577" s="26" t="s">
        <v>101</v>
      </c>
      <c r="I3577" s="26" t="s">
        <v>5434</v>
      </c>
    </row>
    <row r="3578" spans="1:9" x14ac:dyDescent="0.25">
      <c r="A3578" s="25">
        <v>2310258</v>
      </c>
      <c r="B3578" s="33">
        <v>231025</v>
      </c>
      <c r="C3578" s="24" t="s">
        <v>3527</v>
      </c>
      <c r="D3578" s="24">
        <v>-3.43</v>
      </c>
      <c r="E3578" s="24">
        <v>-39.14</v>
      </c>
      <c r="F3578" s="25">
        <v>0</v>
      </c>
      <c r="G3578" s="25">
        <v>23</v>
      </c>
      <c r="H3578" s="24" t="s">
        <v>72</v>
      </c>
      <c r="I3578" s="24" t="s">
        <v>5430</v>
      </c>
    </row>
    <row r="3579" spans="1:9" x14ac:dyDescent="0.25">
      <c r="A3579" s="27">
        <v>3535705</v>
      </c>
      <c r="B3579" s="34">
        <v>353570</v>
      </c>
      <c r="C3579" s="26" t="s">
        <v>3528</v>
      </c>
      <c r="D3579" s="26">
        <v>-21.01</v>
      </c>
      <c r="E3579" s="26">
        <v>-48.77</v>
      </c>
      <c r="F3579" s="27">
        <v>0</v>
      </c>
      <c r="G3579" s="27">
        <v>35</v>
      </c>
      <c r="H3579" s="26" t="s">
        <v>101</v>
      </c>
      <c r="I3579" s="26" t="s">
        <v>5434</v>
      </c>
    </row>
    <row r="3580" spans="1:9" x14ac:dyDescent="0.25">
      <c r="A3580" s="25">
        <v>4212239</v>
      </c>
      <c r="B3580" s="33">
        <v>421223</v>
      </c>
      <c r="C3580" s="24" t="s">
        <v>3528</v>
      </c>
      <c r="D3580" s="24">
        <v>-26.61</v>
      </c>
      <c r="E3580" s="24">
        <v>-53.67</v>
      </c>
      <c r="F3580" s="25">
        <v>0</v>
      </c>
      <c r="G3580" s="25">
        <v>42</v>
      </c>
      <c r="H3580" s="24" t="s">
        <v>100</v>
      </c>
      <c r="I3580" s="24" t="s">
        <v>99</v>
      </c>
    </row>
    <row r="3581" spans="1:9" x14ac:dyDescent="0.25">
      <c r="A3581" s="27">
        <v>5006275</v>
      </c>
      <c r="B3581" s="34">
        <v>500627</v>
      </c>
      <c r="C3581" s="26" t="s">
        <v>3529</v>
      </c>
      <c r="D3581" s="26">
        <v>-19.02</v>
      </c>
      <c r="E3581" s="26">
        <v>-53.01</v>
      </c>
      <c r="F3581" s="27">
        <v>0</v>
      </c>
      <c r="G3581" s="27">
        <v>50</v>
      </c>
      <c r="H3581" s="26" t="s">
        <v>81</v>
      </c>
      <c r="I3581" s="26" t="s">
        <v>80</v>
      </c>
    </row>
    <row r="3582" spans="1:9" x14ac:dyDescent="0.25">
      <c r="A3582" s="25">
        <v>4118006</v>
      </c>
      <c r="B3582" s="33">
        <v>411800</v>
      </c>
      <c r="C3582" s="24" t="s">
        <v>3530</v>
      </c>
      <c r="D3582" s="24">
        <v>-23.28</v>
      </c>
      <c r="E3582" s="24">
        <v>-52.6</v>
      </c>
      <c r="F3582" s="25">
        <v>0</v>
      </c>
      <c r="G3582" s="25">
        <v>41</v>
      </c>
      <c r="H3582" s="24" t="s">
        <v>86</v>
      </c>
      <c r="I3582" s="24" t="s">
        <v>5431</v>
      </c>
    </row>
    <row r="3583" spans="1:9" x14ac:dyDescent="0.25">
      <c r="A3583" s="27">
        <v>4314027</v>
      </c>
      <c r="B3583" s="34">
        <v>431402</v>
      </c>
      <c r="C3583" s="26" t="s">
        <v>3531</v>
      </c>
      <c r="D3583" s="26">
        <v>-29.66</v>
      </c>
      <c r="E3583" s="26">
        <v>-53.14</v>
      </c>
      <c r="F3583" s="27">
        <v>0</v>
      </c>
      <c r="G3583" s="27">
        <v>43</v>
      </c>
      <c r="H3583" s="26" t="s">
        <v>95</v>
      </c>
      <c r="I3583" s="26" t="s">
        <v>94</v>
      </c>
    </row>
    <row r="3584" spans="1:9" x14ac:dyDescent="0.25">
      <c r="A3584" s="25">
        <v>1716109</v>
      </c>
      <c r="B3584" s="33">
        <v>171610</v>
      </c>
      <c r="C3584" s="24" t="s">
        <v>3532</v>
      </c>
      <c r="D3584" s="24">
        <v>-10.17</v>
      </c>
      <c r="E3584" s="24">
        <v>-48.86</v>
      </c>
      <c r="F3584" s="25">
        <v>0</v>
      </c>
      <c r="G3584" s="25">
        <v>17</v>
      </c>
      <c r="H3584" s="24" t="s">
        <v>105</v>
      </c>
      <c r="I3584" s="24" t="s">
        <v>104</v>
      </c>
    </row>
    <row r="3585" spans="1:9" x14ac:dyDescent="0.25">
      <c r="A3585" s="27">
        <v>3147303</v>
      </c>
      <c r="B3585" s="34">
        <v>314730</v>
      </c>
      <c r="C3585" s="26" t="s">
        <v>3533</v>
      </c>
      <c r="D3585" s="26">
        <v>-22.55</v>
      </c>
      <c r="E3585" s="26">
        <v>-45.77</v>
      </c>
      <c r="F3585" s="27">
        <v>0</v>
      </c>
      <c r="G3585" s="27">
        <v>31</v>
      </c>
      <c r="H3585" s="26" t="s">
        <v>83</v>
      </c>
      <c r="I3585" s="26" t="s">
        <v>82</v>
      </c>
    </row>
    <row r="3586" spans="1:9" x14ac:dyDescent="0.25">
      <c r="A3586" s="25">
        <v>2310308</v>
      </c>
      <c r="B3586" s="33">
        <v>231030</v>
      </c>
      <c r="C3586" s="24" t="s">
        <v>3534</v>
      </c>
      <c r="D3586" s="24">
        <v>-6.21</v>
      </c>
      <c r="E3586" s="24">
        <v>-40.69</v>
      </c>
      <c r="F3586" s="25">
        <v>0</v>
      </c>
      <c r="G3586" s="25">
        <v>23</v>
      </c>
      <c r="H3586" s="24" t="s">
        <v>72</v>
      </c>
      <c r="I3586" s="24" t="s">
        <v>5430</v>
      </c>
    </row>
    <row r="3587" spans="1:9" x14ac:dyDescent="0.25">
      <c r="A3587" s="27">
        <v>2923605</v>
      </c>
      <c r="B3587" s="34">
        <v>292360</v>
      </c>
      <c r="C3587" s="26" t="s">
        <v>3535</v>
      </c>
      <c r="D3587" s="26">
        <v>-13.44</v>
      </c>
      <c r="E3587" s="26">
        <v>-42.23</v>
      </c>
      <c r="F3587" s="27">
        <v>0</v>
      </c>
      <c r="G3587" s="27">
        <v>29</v>
      </c>
      <c r="H3587" s="26" t="s">
        <v>71</v>
      </c>
      <c r="I3587" s="26" t="s">
        <v>70</v>
      </c>
    </row>
    <row r="3588" spans="1:9" x14ac:dyDescent="0.25">
      <c r="A3588" s="25">
        <v>2310407</v>
      </c>
      <c r="B3588" s="33">
        <v>231040</v>
      </c>
      <c r="C3588" s="24" t="s">
        <v>3536</v>
      </c>
      <c r="D3588" s="24">
        <v>-4.09</v>
      </c>
      <c r="E3588" s="24">
        <v>-39.229999999999997</v>
      </c>
      <c r="F3588" s="25">
        <v>0</v>
      </c>
      <c r="G3588" s="25">
        <v>23</v>
      </c>
      <c r="H3588" s="24" t="s">
        <v>72</v>
      </c>
      <c r="I3588" s="24" t="s">
        <v>5430</v>
      </c>
    </row>
    <row r="3589" spans="1:9" x14ac:dyDescent="0.25">
      <c r="A3589" s="27">
        <v>1716208</v>
      </c>
      <c r="B3589" s="34">
        <v>171620</v>
      </c>
      <c r="C3589" s="26" t="s">
        <v>3537</v>
      </c>
      <c r="D3589" s="26">
        <v>-12.61</v>
      </c>
      <c r="E3589" s="26">
        <v>-47.88</v>
      </c>
      <c r="F3589" s="27">
        <v>0</v>
      </c>
      <c r="G3589" s="27">
        <v>17</v>
      </c>
      <c r="H3589" s="26" t="s">
        <v>105</v>
      </c>
      <c r="I3589" s="26" t="s">
        <v>104</v>
      </c>
    </row>
    <row r="3590" spans="1:9" x14ac:dyDescent="0.25">
      <c r="A3590" s="25">
        <v>2408607</v>
      </c>
      <c r="B3590" s="33">
        <v>240860</v>
      </c>
      <c r="C3590" s="24" t="s">
        <v>3538</v>
      </c>
      <c r="D3590" s="24">
        <v>-6.48</v>
      </c>
      <c r="E3590" s="24">
        <v>-38.31</v>
      </c>
      <c r="F3590" s="25">
        <v>0</v>
      </c>
      <c r="G3590" s="25">
        <v>24</v>
      </c>
      <c r="H3590" s="24" t="s">
        <v>93</v>
      </c>
      <c r="I3590" s="24" t="s">
        <v>92</v>
      </c>
    </row>
    <row r="3591" spans="1:9" x14ac:dyDescent="0.25">
      <c r="A3591" s="27">
        <v>4118105</v>
      </c>
      <c r="B3591" s="34">
        <v>411810</v>
      </c>
      <c r="C3591" s="26" t="s">
        <v>3539</v>
      </c>
      <c r="D3591" s="26">
        <v>-22.93</v>
      </c>
      <c r="E3591" s="26">
        <v>-52.15</v>
      </c>
      <c r="F3591" s="27">
        <v>0</v>
      </c>
      <c r="G3591" s="27">
        <v>41</v>
      </c>
      <c r="H3591" s="26" t="s">
        <v>86</v>
      </c>
      <c r="I3591" s="26" t="s">
        <v>5431</v>
      </c>
    </row>
    <row r="3592" spans="1:9" x14ac:dyDescent="0.25">
      <c r="A3592" s="25">
        <v>4118204</v>
      </c>
      <c r="B3592" s="33">
        <v>411820</v>
      </c>
      <c r="C3592" s="24" t="s">
        <v>3540</v>
      </c>
      <c r="D3592" s="24">
        <v>-25.52</v>
      </c>
      <c r="E3592" s="24">
        <v>-48.5</v>
      </c>
      <c r="F3592" s="25">
        <v>0</v>
      </c>
      <c r="G3592" s="25">
        <v>41</v>
      </c>
      <c r="H3592" s="24" t="s">
        <v>86</v>
      </c>
      <c r="I3592" s="24" t="s">
        <v>5431</v>
      </c>
    </row>
    <row r="3593" spans="1:9" x14ac:dyDescent="0.25">
      <c r="A3593" s="27">
        <v>5006309</v>
      </c>
      <c r="B3593" s="34">
        <v>500630</v>
      </c>
      <c r="C3593" s="26" t="s">
        <v>3541</v>
      </c>
      <c r="D3593" s="26">
        <v>-19.670000000000002</v>
      </c>
      <c r="E3593" s="26">
        <v>-51.19</v>
      </c>
      <c r="F3593" s="27">
        <v>0</v>
      </c>
      <c r="G3593" s="27">
        <v>50</v>
      </c>
      <c r="H3593" s="26" t="s">
        <v>81</v>
      </c>
      <c r="I3593" s="26" t="s">
        <v>80</v>
      </c>
    </row>
    <row r="3594" spans="1:9" x14ac:dyDescent="0.25">
      <c r="A3594" s="25">
        <v>5216304</v>
      </c>
      <c r="B3594" s="33">
        <v>521630</v>
      </c>
      <c r="C3594" s="24" t="s">
        <v>3542</v>
      </c>
      <c r="D3594" s="24">
        <v>-18.91</v>
      </c>
      <c r="E3594" s="24">
        <v>-50.65</v>
      </c>
      <c r="F3594" s="25">
        <v>0</v>
      </c>
      <c r="G3594" s="25">
        <v>52</v>
      </c>
      <c r="H3594" s="24" t="s">
        <v>76</v>
      </c>
      <c r="I3594" s="24" t="s">
        <v>5428</v>
      </c>
    </row>
    <row r="3595" spans="1:9" x14ac:dyDescent="0.25">
      <c r="A3595" s="27">
        <v>5106299</v>
      </c>
      <c r="B3595" s="34">
        <v>510629</v>
      </c>
      <c r="C3595" s="26" t="s">
        <v>3543</v>
      </c>
      <c r="D3595" s="26">
        <v>-9.66</v>
      </c>
      <c r="E3595" s="26">
        <v>-56.47</v>
      </c>
      <c r="F3595" s="27">
        <v>0</v>
      </c>
      <c r="G3595" s="27">
        <v>51</v>
      </c>
      <c r="H3595" s="26" t="s">
        <v>79</v>
      </c>
      <c r="I3595" s="26" t="s">
        <v>78</v>
      </c>
    </row>
    <row r="3596" spans="1:9" x14ac:dyDescent="0.25">
      <c r="A3596" s="25">
        <v>3535804</v>
      </c>
      <c r="B3596" s="33">
        <v>353580</v>
      </c>
      <c r="C3596" s="24" t="s">
        <v>3544</v>
      </c>
      <c r="D3596" s="24">
        <v>-23.38</v>
      </c>
      <c r="E3596" s="24">
        <v>-48.72</v>
      </c>
      <c r="F3596" s="25">
        <v>0</v>
      </c>
      <c r="G3596" s="25">
        <v>35</v>
      </c>
      <c r="H3596" s="24" t="s">
        <v>101</v>
      </c>
      <c r="I3596" s="24" t="s">
        <v>5434</v>
      </c>
    </row>
    <row r="3597" spans="1:9" x14ac:dyDescent="0.25">
      <c r="A3597" s="27">
        <v>4118303</v>
      </c>
      <c r="B3597" s="34">
        <v>411830</v>
      </c>
      <c r="C3597" s="26" t="s">
        <v>3545</v>
      </c>
      <c r="D3597" s="26">
        <v>-22.63</v>
      </c>
      <c r="E3597" s="26">
        <v>-52.09</v>
      </c>
      <c r="F3597" s="27">
        <v>0</v>
      </c>
      <c r="G3597" s="27">
        <v>41</v>
      </c>
      <c r="H3597" s="26" t="s">
        <v>86</v>
      </c>
      <c r="I3597" s="26" t="s">
        <v>5431</v>
      </c>
    </row>
    <row r="3598" spans="1:9" x14ac:dyDescent="0.25">
      <c r="A3598" s="25">
        <v>3535903</v>
      </c>
      <c r="B3598" s="33">
        <v>353590</v>
      </c>
      <c r="C3598" s="24" t="s">
        <v>3546</v>
      </c>
      <c r="D3598" s="24">
        <v>-20.100000000000001</v>
      </c>
      <c r="E3598" s="24">
        <v>-50.58</v>
      </c>
      <c r="F3598" s="25">
        <v>0</v>
      </c>
      <c r="G3598" s="25">
        <v>35</v>
      </c>
      <c r="H3598" s="24" t="s">
        <v>101</v>
      </c>
      <c r="I3598" s="24" t="s">
        <v>5434</v>
      </c>
    </row>
    <row r="3599" spans="1:9" x14ac:dyDescent="0.25">
      <c r="A3599" s="27">
        <v>2610301</v>
      </c>
      <c r="B3599" s="34">
        <v>261030</v>
      </c>
      <c r="C3599" s="26" t="s">
        <v>3547</v>
      </c>
      <c r="D3599" s="26">
        <v>-8.92</v>
      </c>
      <c r="E3599" s="26">
        <v>-36.65</v>
      </c>
      <c r="F3599" s="27">
        <v>0</v>
      </c>
      <c r="G3599" s="27">
        <v>26</v>
      </c>
      <c r="H3599" s="26" t="s">
        <v>88</v>
      </c>
      <c r="I3599" s="26" t="s">
        <v>87</v>
      </c>
    </row>
    <row r="3600" spans="1:9" x14ac:dyDescent="0.25">
      <c r="A3600" s="25">
        <v>5106307</v>
      </c>
      <c r="B3600" s="33">
        <v>510630</v>
      </c>
      <c r="C3600" s="24" t="s">
        <v>3548</v>
      </c>
      <c r="D3600" s="24">
        <v>-14.43</v>
      </c>
      <c r="E3600" s="24">
        <v>-54.05</v>
      </c>
      <c r="F3600" s="25">
        <v>0</v>
      </c>
      <c r="G3600" s="25">
        <v>51</v>
      </c>
      <c r="H3600" s="24" t="s">
        <v>79</v>
      </c>
      <c r="I3600" s="24" t="s">
        <v>78</v>
      </c>
    </row>
    <row r="3601" spans="1:9" x14ac:dyDescent="0.25">
      <c r="A3601" s="27">
        <v>4118402</v>
      </c>
      <c r="B3601" s="34">
        <v>411840</v>
      </c>
      <c r="C3601" s="26" t="s">
        <v>3549</v>
      </c>
      <c r="D3601" s="26">
        <v>-23.07</v>
      </c>
      <c r="E3601" s="26">
        <v>-52.46</v>
      </c>
      <c r="F3601" s="27">
        <v>0</v>
      </c>
      <c r="G3601" s="27">
        <v>41</v>
      </c>
      <c r="H3601" s="26" t="s">
        <v>86</v>
      </c>
      <c r="I3601" s="26" t="s">
        <v>5431</v>
      </c>
    </row>
    <row r="3602" spans="1:9" x14ac:dyDescent="0.25">
      <c r="A3602" s="25">
        <v>5006358</v>
      </c>
      <c r="B3602" s="33">
        <v>500635</v>
      </c>
      <c r="C3602" s="24" t="s">
        <v>3550</v>
      </c>
      <c r="D3602" s="24">
        <v>-23.89</v>
      </c>
      <c r="E3602" s="24">
        <v>-55.43</v>
      </c>
      <c r="F3602" s="25">
        <v>0</v>
      </c>
      <c r="G3602" s="25">
        <v>50</v>
      </c>
      <c r="H3602" s="24" t="s">
        <v>81</v>
      </c>
      <c r="I3602" s="24" t="s">
        <v>80</v>
      </c>
    </row>
    <row r="3603" spans="1:9" x14ac:dyDescent="0.25">
      <c r="A3603" s="27">
        <v>3147402</v>
      </c>
      <c r="B3603" s="34">
        <v>314740</v>
      </c>
      <c r="C3603" s="26" t="s">
        <v>3551</v>
      </c>
      <c r="D3603" s="26">
        <v>-19.27</v>
      </c>
      <c r="E3603" s="26">
        <v>-44.4</v>
      </c>
      <c r="F3603" s="27">
        <v>0</v>
      </c>
      <c r="G3603" s="27">
        <v>31</v>
      </c>
      <c r="H3603" s="26" t="s">
        <v>83</v>
      </c>
      <c r="I3603" s="26" t="s">
        <v>82</v>
      </c>
    </row>
    <row r="3604" spans="1:9" x14ac:dyDescent="0.25">
      <c r="A3604" s="25">
        <v>3536000</v>
      </c>
      <c r="B3604" s="33">
        <v>353600</v>
      </c>
      <c r="C3604" s="24" t="s">
        <v>3552</v>
      </c>
      <c r="D3604" s="24">
        <v>-21.78</v>
      </c>
      <c r="E3604" s="24">
        <v>-50.79</v>
      </c>
      <c r="F3604" s="25">
        <v>0</v>
      </c>
      <c r="G3604" s="25">
        <v>35</v>
      </c>
      <c r="H3604" s="24" t="s">
        <v>101</v>
      </c>
      <c r="I3604" s="24" t="s">
        <v>5434</v>
      </c>
    </row>
    <row r="3605" spans="1:9" x14ac:dyDescent="0.25">
      <c r="A3605" s="27">
        <v>2510659</v>
      </c>
      <c r="B3605" s="34">
        <v>251065</v>
      </c>
      <c r="C3605" s="26" t="s">
        <v>3553</v>
      </c>
      <c r="D3605" s="26">
        <v>-7.32</v>
      </c>
      <c r="E3605" s="26">
        <v>-36.65</v>
      </c>
      <c r="F3605" s="27">
        <v>0</v>
      </c>
      <c r="G3605" s="27">
        <v>25</v>
      </c>
      <c r="H3605" s="26" t="s">
        <v>85</v>
      </c>
      <c r="I3605" s="26" t="s">
        <v>5437</v>
      </c>
    </row>
    <row r="3606" spans="1:9" x14ac:dyDescent="0.25">
      <c r="A3606" s="25">
        <v>2923704</v>
      </c>
      <c r="B3606" s="33">
        <v>292370</v>
      </c>
      <c r="C3606" s="24" t="s">
        <v>3554</v>
      </c>
      <c r="D3606" s="24">
        <v>-12.69</v>
      </c>
      <c r="E3606" s="24">
        <v>-43.18</v>
      </c>
      <c r="F3606" s="25">
        <v>0</v>
      </c>
      <c r="G3606" s="25">
        <v>29</v>
      </c>
      <c r="H3606" s="24" t="s">
        <v>71</v>
      </c>
      <c r="I3606" s="24" t="s">
        <v>70</v>
      </c>
    </row>
    <row r="3607" spans="1:9" x14ac:dyDescent="0.25">
      <c r="A3607" s="27">
        <v>3303807</v>
      </c>
      <c r="B3607" s="34">
        <v>330380</v>
      </c>
      <c r="C3607" s="26" t="s">
        <v>3555</v>
      </c>
      <c r="D3607" s="26">
        <v>-23.21</v>
      </c>
      <c r="E3607" s="26">
        <v>-44.71</v>
      </c>
      <c r="F3607" s="27">
        <v>0</v>
      </c>
      <c r="G3607" s="27">
        <v>33</v>
      </c>
      <c r="H3607" s="26" t="s">
        <v>91</v>
      </c>
      <c r="I3607" s="26" t="s">
        <v>90</v>
      </c>
    </row>
    <row r="3608" spans="1:9" x14ac:dyDescent="0.25">
      <c r="A3608" s="25">
        <v>2408706</v>
      </c>
      <c r="B3608" s="33">
        <v>240870</v>
      </c>
      <c r="C3608" s="24" t="s">
        <v>3556</v>
      </c>
      <c r="D3608" s="24">
        <v>-5.77</v>
      </c>
      <c r="E3608" s="24">
        <v>-37.1</v>
      </c>
      <c r="F3608" s="25">
        <v>0</v>
      </c>
      <c r="G3608" s="25">
        <v>24</v>
      </c>
      <c r="H3608" s="24" t="s">
        <v>93</v>
      </c>
      <c r="I3608" s="24" t="s">
        <v>92</v>
      </c>
    </row>
    <row r="3609" spans="1:9" x14ac:dyDescent="0.25">
      <c r="A3609" s="27">
        <v>1505536</v>
      </c>
      <c r="B3609" s="34">
        <v>150553</v>
      </c>
      <c r="C3609" s="26" t="s">
        <v>3557</v>
      </c>
      <c r="D3609" s="26">
        <v>-6.06</v>
      </c>
      <c r="E3609" s="26">
        <v>-49.9</v>
      </c>
      <c r="F3609" s="27">
        <v>0</v>
      </c>
      <c r="G3609" s="27">
        <v>15</v>
      </c>
      <c r="H3609" s="26" t="s">
        <v>84</v>
      </c>
      <c r="I3609" s="26" t="s">
        <v>5429</v>
      </c>
    </row>
    <row r="3610" spans="1:9" x14ac:dyDescent="0.25">
      <c r="A3610" s="25">
        <v>5216403</v>
      </c>
      <c r="B3610" s="33">
        <v>521640</v>
      </c>
      <c r="C3610" s="24" t="s">
        <v>3558</v>
      </c>
      <c r="D3610" s="24">
        <v>-16.940000000000001</v>
      </c>
      <c r="E3610" s="24">
        <v>-50.44</v>
      </c>
      <c r="F3610" s="25">
        <v>0</v>
      </c>
      <c r="G3610" s="25">
        <v>52</v>
      </c>
      <c r="H3610" s="24" t="s">
        <v>76</v>
      </c>
      <c r="I3610" s="24" t="s">
        <v>5428</v>
      </c>
    </row>
    <row r="3611" spans="1:9" x14ac:dyDescent="0.25">
      <c r="A3611" s="27">
        <v>2408805</v>
      </c>
      <c r="B3611" s="34">
        <v>240880</v>
      </c>
      <c r="C3611" s="26" t="s">
        <v>3559</v>
      </c>
      <c r="D3611" s="26">
        <v>-5.22</v>
      </c>
      <c r="E3611" s="26">
        <v>-35.83</v>
      </c>
      <c r="F3611" s="27">
        <v>0</v>
      </c>
      <c r="G3611" s="27">
        <v>24</v>
      </c>
      <c r="H3611" s="26" t="s">
        <v>93</v>
      </c>
      <c r="I3611" s="26" t="s">
        <v>92</v>
      </c>
    </row>
    <row r="3612" spans="1:9" x14ac:dyDescent="0.25">
      <c r="A3612" s="25">
        <v>3536109</v>
      </c>
      <c r="B3612" s="33">
        <v>353610</v>
      </c>
      <c r="C3612" s="24" t="s">
        <v>3560</v>
      </c>
      <c r="D3612" s="24">
        <v>-23.08</v>
      </c>
      <c r="E3612" s="24">
        <v>-48.37</v>
      </c>
      <c r="F3612" s="25">
        <v>0</v>
      </c>
      <c r="G3612" s="25">
        <v>35</v>
      </c>
      <c r="H3612" s="24" t="s">
        <v>101</v>
      </c>
      <c r="I3612" s="24" t="s">
        <v>5434</v>
      </c>
    </row>
    <row r="3613" spans="1:9" x14ac:dyDescent="0.25">
      <c r="A3613" s="27">
        <v>4314035</v>
      </c>
      <c r="B3613" s="34">
        <v>431403</v>
      </c>
      <c r="C3613" s="26" t="s">
        <v>3561</v>
      </c>
      <c r="D3613" s="26">
        <v>-29.63</v>
      </c>
      <c r="E3613" s="26">
        <v>-51.39</v>
      </c>
      <c r="F3613" s="27">
        <v>0</v>
      </c>
      <c r="G3613" s="27">
        <v>43</v>
      </c>
      <c r="H3613" s="26" t="s">
        <v>95</v>
      </c>
      <c r="I3613" s="26" t="s">
        <v>94</v>
      </c>
    </row>
    <row r="3614" spans="1:9" x14ac:dyDescent="0.25">
      <c r="A3614" s="25">
        <v>1101450</v>
      </c>
      <c r="B3614" s="33">
        <v>110145</v>
      </c>
      <c r="C3614" s="24" t="s">
        <v>3562</v>
      </c>
      <c r="D3614" s="24">
        <v>-12.17</v>
      </c>
      <c r="E3614" s="24">
        <v>-61.6</v>
      </c>
      <c r="F3614" s="25">
        <v>0</v>
      </c>
      <c r="G3614" s="25">
        <v>11</v>
      </c>
      <c r="H3614" s="24" t="s">
        <v>96</v>
      </c>
      <c r="I3614" s="24" t="s">
        <v>5400</v>
      </c>
    </row>
    <row r="3615" spans="1:9" x14ac:dyDescent="0.25">
      <c r="A3615" s="27">
        <v>2408904</v>
      </c>
      <c r="B3615" s="34">
        <v>240890</v>
      </c>
      <c r="C3615" s="26" t="s">
        <v>3563</v>
      </c>
      <c r="D3615" s="26">
        <v>-6.68</v>
      </c>
      <c r="E3615" s="26">
        <v>-36.65</v>
      </c>
      <c r="F3615" s="27">
        <v>0</v>
      </c>
      <c r="G3615" s="27">
        <v>24</v>
      </c>
      <c r="H3615" s="26" t="s">
        <v>93</v>
      </c>
      <c r="I3615" s="26" t="s">
        <v>92</v>
      </c>
    </row>
    <row r="3616" spans="1:9" x14ac:dyDescent="0.25">
      <c r="A3616" s="25">
        <v>2706422</v>
      </c>
      <c r="B3616" s="33">
        <v>270642</v>
      </c>
      <c r="C3616" s="24" t="s">
        <v>3564</v>
      </c>
      <c r="D3616" s="24">
        <v>-9.25</v>
      </c>
      <c r="E3616" s="24">
        <v>-38</v>
      </c>
      <c r="F3616" s="25">
        <v>0</v>
      </c>
      <c r="G3616" s="25">
        <v>27</v>
      </c>
      <c r="H3616" s="24" t="s">
        <v>66</v>
      </c>
      <c r="I3616" s="24" t="s">
        <v>65</v>
      </c>
    </row>
    <row r="3617" spans="1:9" x14ac:dyDescent="0.25">
      <c r="A3617" s="27">
        <v>1303403</v>
      </c>
      <c r="B3617" s="34">
        <v>130340</v>
      </c>
      <c r="C3617" s="26" t="s">
        <v>3565</v>
      </c>
      <c r="D3617" s="26">
        <v>-2.62</v>
      </c>
      <c r="E3617" s="26">
        <v>-56.73</v>
      </c>
      <c r="F3617" s="27">
        <v>0</v>
      </c>
      <c r="G3617" s="27">
        <v>13</v>
      </c>
      <c r="H3617" s="26" t="s">
        <v>69</v>
      </c>
      <c r="I3617" s="26" t="s">
        <v>68</v>
      </c>
    </row>
    <row r="3618" spans="1:9" x14ac:dyDescent="0.25">
      <c r="A3618" s="25">
        <v>2923803</v>
      </c>
      <c r="B3618" s="33">
        <v>292380</v>
      </c>
      <c r="C3618" s="24" t="s">
        <v>3566</v>
      </c>
      <c r="D3618" s="24">
        <v>-10.68</v>
      </c>
      <c r="E3618" s="24">
        <v>-37.86</v>
      </c>
      <c r="F3618" s="25">
        <v>0</v>
      </c>
      <c r="G3618" s="25">
        <v>29</v>
      </c>
      <c r="H3618" s="24" t="s">
        <v>71</v>
      </c>
      <c r="I3618" s="24" t="s">
        <v>70</v>
      </c>
    </row>
    <row r="3619" spans="1:9" x14ac:dyDescent="0.25">
      <c r="A3619" s="27">
        <v>2706448</v>
      </c>
      <c r="B3619" s="34">
        <v>270644</v>
      </c>
      <c r="C3619" s="26" t="s">
        <v>3567</v>
      </c>
      <c r="D3619" s="26">
        <v>-9.4600000000000009</v>
      </c>
      <c r="E3619" s="26">
        <v>-35.549999999999997</v>
      </c>
      <c r="F3619" s="27">
        <v>0</v>
      </c>
      <c r="G3619" s="27">
        <v>27</v>
      </c>
      <c r="H3619" s="26" t="s">
        <v>66</v>
      </c>
      <c r="I3619" s="26" t="s">
        <v>65</v>
      </c>
    </row>
    <row r="3620" spans="1:9" x14ac:dyDescent="0.25">
      <c r="A3620" s="25">
        <v>3536208</v>
      </c>
      <c r="B3620" s="33">
        <v>353620</v>
      </c>
      <c r="C3620" s="24" t="s">
        <v>3568</v>
      </c>
      <c r="D3620" s="24">
        <v>-24.71</v>
      </c>
      <c r="E3620" s="24">
        <v>-47.88</v>
      </c>
      <c r="F3620" s="25">
        <v>0</v>
      </c>
      <c r="G3620" s="25">
        <v>35</v>
      </c>
      <c r="H3620" s="24" t="s">
        <v>101</v>
      </c>
      <c r="I3620" s="24" t="s">
        <v>5434</v>
      </c>
    </row>
    <row r="3621" spans="1:9" x14ac:dyDescent="0.25">
      <c r="A3621" s="27">
        <v>3536257</v>
      </c>
      <c r="B3621" s="34">
        <v>353625</v>
      </c>
      <c r="C3621" s="26" t="s">
        <v>3569</v>
      </c>
      <c r="D3621" s="26">
        <v>-20.3</v>
      </c>
      <c r="E3621" s="26">
        <v>-50.01</v>
      </c>
      <c r="F3621" s="27">
        <v>0</v>
      </c>
      <c r="G3621" s="27">
        <v>35</v>
      </c>
      <c r="H3621" s="26" t="s">
        <v>101</v>
      </c>
      <c r="I3621" s="26" t="s">
        <v>5434</v>
      </c>
    </row>
    <row r="3622" spans="1:9" x14ac:dyDescent="0.25">
      <c r="A3622" s="25">
        <v>2207603</v>
      </c>
      <c r="B3622" s="33">
        <v>220760</v>
      </c>
      <c r="C3622" s="24" t="s">
        <v>3570</v>
      </c>
      <c r="D3622" s="24">
        <v>-10.220000000000001</v>
      </c>
      <c r="E3622" s="24">
        <v>-44.63</v>
      </c>
      <c r="F3622" s="25">
        <v>0</v>
      </c>
      <c r="G3622" s="25">
        <v>22</v>
      </c>
      <c r="H3622" s="24" t="s">
        <v>89</v>
      </c>
      <c r="I3622" s="24" t="s">
        <v>5435</v>
      </c>
    </row>
    <row r="3623" spans="1:9" x14ac:dyDescent="0.25">
      <c r="A3623" s="27">
        <v>2207702</v>
      </c>
      <c r="B3623" s="34">
        <v>220770</v>
      </c>
      <c r="C3623" s="26" t="s">
        <v>3571</v>
      </c>
      <c r="D3623" s="26">
        <v>-2.9</v>
      </c>
      <c r="E3623" s="26">
        <v>-41.77</v>
      </c>
      <c r="F3623" s="27">
        <v>0</v>
      </c>
      <c r="G3623" s="27">
        <v>22</v>
      </c>
      <c r="H3623" s="26" t="s">
        <v>89</v>
      </c>
      <c r="I3623" s="26" t="s">
        <v>5435</v>
      </c>
    </row>
    <row r="3624" spans="1:9" x14ac:dyDescent="0.25">
      <c r="A3624" s="25">
        <v>2403251</v>
      </c>
      <c r="B3624" s="33">
        <v>240325</v>
      </c>
      <c r="C3624" s="24" t="s">
        <v>3572</v>
      </c>
      <c r="D3624" s="24">
        <v>-5.91</v>
      </c>
      <c r="E3624" s="24">
        <v>-35.26</v>
      </c>
      <c r="F3624" s="25">
        <v>0</v>
      </c>
      <c r="G3624" s="25">
        <v>24</v>
      </c>
      <c r="H3624" s="24" t="s">
        <v>93</v>
      </c>
      <c r="I3624" s="24" t="s">
        <v>92</v>
      </c>
    </row>
    <row r="3625" spans="1:9" x14ac:dyDescent="0.25">
      <c r="A3625" s="27">
        <v>2610400</v>
      </c>
      <c r="B3625" s="34">
        <v>261040</v>
      </c>
      <c r="C3625" s="26" t="s">
        <v>3572</v>
      </c>
      <c r="D3625" s="26">
        <v>-8.09</v>
      </c>
      <c r="E3625" s="26">
        <v>-39.57</v>
      </c>
      <c r="F3625" s="27">
        <v>0</v>
      </c>
      <c r="G3625" s="27">
        <v>26</v>
      </c>
      <c r="H3625" s="26" t="s">
        <v>88</v>
      </c>
      <c r="I3625" s="26" t="s">
        <v>87</v>
      </c>
    </row>
    <row r="3626" spans="1:9" x14ac:dyDescent="0.25">
      <c r="A3626" s="25">
        <v>2107803</v>
      </c>
      <c r="B3626" s="33">
        <v>210780</v>
      </c>
      <c r="C3626" s="24" t="s">
        <v>3573</v>
      </c>
      <c r="D3626" s="24">
        <v>-5.68</v>
      </c>
      <c r="E3626" s="24">
        <v>-43.09</v>
      </c>
      <c r="F3626" s="25">
        <v>0</v>
      </c>
      <c r="G3626" s="25">
        <v>21</v>
      </c>
      <c r="H3626" s="24" t="s">
        <v>77</v>
      </c>
      <c r="I3626" s="24" t="s">
        <v>5433</v>
      </c>
    </row>
    <row r="3627" spans="1:9" x14ac:dyDescent="0.25">
      <c r="A3627" s="27">
        <v>4314050</v>
      </c>
      <c r="B3627" s="34">
        <v>431405</v>
      </c>
      <c r="C3627" s="26" t="s">
        <v>3574</v>
      </c>
      <c r="D3627" s="26">
        <v>-29.62</v>
      </c>
      <c r="E3627" s="26">
        <v>-50.83</v>
      </c>
      <c r="F3627" s="27">
        <v>0</v>
      </c>
      <c r="G3627" s="27">
        <v>43</v>
      </c>
      <c r="H3627" s="26" t="s">
        <v>95</v>
      </c>
      <c r="I3627" s="26" t="s">
        <v>94</v>
      </c>
    </row>
    <row r="3628" spans="1:9" x14ac:dyDescent="0.25">
      <c r="A3628" s="25">
        <v>2409100</v>
      </c>
      <c r="B3628" s="33">
        <v>240910</v>
      </c>
      <c r="C3628" s="24" t="s">
        <v>3575</v>
      </c>
      <c r="D3628" s="24">
        <v>-6.43</v>
      </c>
      <c r="E3628" s="24">
        <v>-35.64</v>
      </c>
      <c r="F3628" s="25">
        <v>0</v>
      </c>
      <c r="G3628" s="25">
        <v>24</v>
      </c>
      <c r="H3628" s="24" t="s">
        <v>93</v>
      </c>
      <c r="I3628" s="24" t="s">
        <v>92</v>
      </c>
    </row>
    <row r="3629" spans="1:9" x14ac:dyDescent="0.25">
      <c r="A3629" s="27">
        <v>3147600</v>
      </c>
      <c r="B3629" s="34">
        <v>314760</v>
      </c>
      <c r="C3629" s="26" t="s">
        <v>3576</v>
      </c>
      <c r="D3629" s="26">
        <v>-22.38</v>
      </c>
      <c r="E3629" s="26">
        <v>-44.96</v>
      </c>
      <c r="F3629" s="27">
        <v>0</v>
      </c>
      <c r="G3629" s="27">
        <v>31</v>
      </c>
      <c r="H3629" s="26" t="s">
        <v>83</v>
      </c>
      <c r="I3629" s="26" t="s">
        <v>82</v>
      </c>
    </row>
    <row r="3630" spans="1:9" x14ac:dyDescent="0.25">
      <c r="A3630" s="25">
        <v>4314068</v>
      </c>
      <c r="B3630" s="33">
        <v>431406</v>
      </c>
      <c r="C3630" s="24" t="s">
        <v>3577</v>
      </c>
      <c r="D3630" s="24">
        <v>-29.45</v>
      </c>
      <c r="E3630" s="24">
        <v>-52.96</v>
      </c>
      <c r="F3630" s="25">
        <v>0</v>
      </c>
      <c r="G3630" s="25">
        <v>43</v>
      </c>
      <c r="H3630" s="24" t="s">
        <v>95</v>
      </c>
      <c r="I3630" s="24" t="s">
        <v>94</v>
      </c>
    </row>
    <row r="3631" spans="1:9" x14ac:dyDescent="0.25">
      <c r="A3631" s="27">
        <v>3147709</v>
      </c>
      <c r="B3631" s="34">
        <v>314770</v>
      </c>
      <c r="C3631" s="26" t="s">
        <v>3578</v>
      </c>
      <c r="D3631" s="26">
        <v>-20.65</v>
      </c>
      <c r="E3631" s="26">
        <v>-44.49</v>
      </c>
      <c r="F3631" s="27">
        <v>0</v>
      </c>
      <c r="G3631" s="27">
        <v>31</v>
      </c>
      <c r="H3631" s="26" t="s">
        <v>83</v>
      </c>
      <c r="I3631" s="26" t="s">
        <v>82</v>
      </c>
    </row>
    <row r="3632" spans="1:9" x14ac:dyDescent="0.25">
      <c r="A3632" s="25">
        <v>3147808</v>
      </c>
      <c r="B3632" s="33">
        <v>314780</v>
      </c>
      <c r="C3632" s="24" t="s">
        <v>3579</v>
      </c>
      <c r="D3632" s="24">
        <v>-22.2</v>
      </c>
      <c r="E3632" s="24">
        <v>-44.23</v>
      </c>
      <c r="F3632" s="25">
        <v>0</v>
      </c>
      <c r="G3632" s="25">
        <v>31</v>
      </c>
      <c r="H3632" s="24" t="s">
        <v>83</v>
      </c>
      <c r="I3632" s="24" t="s">
        <v>82</v>
      </c>
    </row>
    <row r="3633" spans="1:9" x14ac:dyDescent="0.25">
      <c r="A3633" s="27">
        <v>3147501</v>
      </c>
      <c r="B3633" s="34">
        <v>314750</v>
      </c>
      <c r="C3633" s="26" t="s">
        <v>3580</v>
      </c>
      <c r="D3633" s="26">
        <v>-19.350000000000001</v>
      </c>
      <c r="E3633" s="26">
        <v>-43.13</v>
      </c>
      <c r="F3633" s="27">
        <v>0</v>
      </c>
      <c r="G3633" s="27">
        <v>31</v>
      </c>
      <c r="H3633" s="26" t="s">
        <v>83</v>
      </c>
      <c r="I3633" s="26" t="s">
        <v>82</v>
      </c>
    </row>
    <row r="3634" spans="1:9" x14ac:dyDescent="0.25">
      <c r="A3634" s="25">
        <v>2409209</v>
      </c>
      <c r="B3634" s="33">
        <v>240920</v>
      </c>
      <c r="C3634" s="24" t="s">
        <v>3581</v>
      </c>
      <c r="D3634" s="24">
        <v>-6.27</v>
      </c>
      <c r="E3634" s="24">
        <v>-35.369999999999997</v>
      </c>
      <c r="F3634" s="25">
        <v>0</v>
      </c>
      <c r="G3634" s="25">
        <v>24</v>
      </c>
      <c r="H3634" s="24" t="s">
        <v>93</v>
      </c>
      <c r="I3634" s="24" t="s">
        <v>92</v>
      </c>
    </row>
    <row r="3635" spans="1:9" x14ac:dyDescent="0.25">
      <c r="A3635" s="27">
        <v>2510709</v>
      </c>
      <c r="B3635" s="34">
        <v>251070</v>
      </c>
      <c r="C3635" s="26" t="s">
        <v>3581</v>
      </c>
      <c r="D3635" s="26">
        <v>-7.13</v>
      </c>
      <c r="E3635" s="26">
        <v>-37.04</v>
      </c>
      <c r="F3635" s="27">
        <v>0</v>
      </c>
      <c r="G3635" s="27">
        <v>25</v>
      </c>
      <c r="H3635" s="26" t="s">
        <v>85</v>
      </c>
      <c r="I3635" s="26" t="s">
        <v>5437</v>
      </c>
    </row>
    <row r="3636" spans="1:9" x14ac:dyDescent="0.25">
      <c r="A3636" s="25">
        <v>2107902</v>
      </c>
      <c r="B3636" s="33">
        <v>210790</v>
      </c>
      <c r="C3636" s="24" t="s">
        <v>3582</v>
      </c>
      <c r="D3636" s="24">
        <v>-6.17</v>
      </c>
      <c r="E3636" s="24">
        <v>-43.78</v>
      </c>
      <c r="F3636" s="25">
        <v>0</v>
      </c>
      <c r="G3636" s="25">
        <v>21</v>
      </c>
      <c r="H3636" s="24" t="s">
        <v>77</v>
      </c>
      <c r="I3636" s="24" t="s">
        <v>5433</v>
      </c>
    </row>
    <row r="3637" spans="1:9" x14ac:dyDescent="0.25">
      <c r="A3637" s="27">
        <v>2207751</v>
      </c>
      <c r="B3637" s="34">
        <v>220775</v>
      </c>
      <c r="C3637" s="26" t="s">
        <v>3583</v>
      </c>
      <c r="D3637" s="26">
        <v>-5.85</v>
      </c>
      <c r="E3637" s="26">
        <v>-42.43</v>
      </c>
      <c r="F3637" s="27">
        <v>0</v>
      </c>
      <c r="G3637" s="27">
        <v>22</v>
      </c>
      <c r="H3637" s="26" t="s">
        <v>89</v>
      </c>
      <c r="I3637" s="26" t="s">
        <v>5435</v>
      </c>
    </row>
    <row r="3638" spans="1:9" x14ac:dyDescent="0.25">
      <c r="A3638" s="25">
        <v>2610509</v>
      </c>
      <c r="B3638" s="33">
        <v>261050</v>
      </c>
      <c r="C3638" s="24" t="s">
        <v>3584</v>
      </c>
      <c r="D3638" s="24">
        <v>-7.99</v>
      </c>
      <c r="E3638" s="24">
        <v>-35.58</v>
      </c>
      <c r="F3638" s="25">
        <v>0</v>
      </c>
      <c r="G3638" s="25">
        <v>26</v>
      </c>
      <c r="H3638" s="24" t="s">
        <v>88</v>
      </c>
      <c r="I3638" s="24" t="s">
        <v>87</v>
      </c>
    </row>
    <row r="3639" spans="1:9" x14ac:dyDescent="0.25">
      <c r="A3639" s="27">
        <v>2706505</v>
      </c>
      <c r="B3639" s="34">
        <v>270650</v>
      </c>
      <c r="C3639" s="26" t="s">
        <v>3585</v>
      </c>
      <c r="D3639" s="26">
        <v>-9.23</v>
      </c>
      <c r="E3639" s="26">
        <v>-35.49</v>
      </c>
      <c r="F3639" s="27">
        <v>0</v>
      </c>
      <c r="G3639" s="27">
        <v>27</v>
      </c>
      <c r="H3639" s="26" t="s">
        <v>66</v>
      </c>
      <c r="I3639" s="26" t="s">
        <v>65</v>
      </c>
    </row>
    <row r="3640" spans="1:9" x14ac:dyDescent="0.25">
      <c r="A3640" s="25">
        <v>4212254</v>
      </c>
      <c r="B3640" s="33">
        <v>421225</v>
      </c>
      <c r="C3640" s="24" t="s">
        <v>3586</v>
      </c>
      <c r="D3640" s="24">
        <v>-29.31</v>
      </c>
      <c r="E3640" s="24">
        <v>-49.72</v>
      </c>
      <c r="F3640" s="25">
        <v>0</v>
      </c>
      <c r="G3640" s="25">
        <v>42</v>
      </c>
      <c r="H3640" s="24" t="s">
        <v>100</v>
      </c>
      <c r="I3640" s="24" t="s">
        <v>99</v>
      </c>
    </row>
    <row r="3641" spans="1:9" x14ac:dyDescent="0.25">
      <c r="A3641" s="27">
        <v>4314076</v>
      </c>
      <c r="B3641" s="34">
        <v>431407</v>
      </c>
      <c r="C3641" s="26" t="s">
        <v>3587</v>
      </c>
      <c r="D3641" s="26">
        <v>-29.74</v>
      </c>
      <c r="E3641" s="26">
        <v>-52.27</v>
      </c>
      <c r="F3641" s="27">
        <v>0</v>
      </c>
      <c r="G3641" s="27">
        <v>43</v>
      </c>
      <c r="H3641" s="26" t="s">
        <v>95</v>
      </c>
      <c r="I3641" s="26" t="s">
        <v>94</v>
      </c>
    </row>
    <row r="3642" spans="1:9" x14ac:dyDescent="0.25">
      <c r="A3642" s="25">
        <v>4314100</v>
      </c>
      <c r="B3642" s="33">
        <v>431410</v>
      </c>
      <c r="C3642" s="24" t="s">
        <v>3588</v>
      </c>
      <c r="D3642" s="24">
        <v>-28.26</v>
      </c>
      <c r="E3642" s="24">
        <v>-52.4</v>
      </c>
      <c r="F3642" s="25">
        <v>0</v>
      </c>
      <c r="G3642" s="25">
        <v>43</v>
      </c>
      <c r="H3642" s="24" t="s">
        <v>95</v>
      </c>
      <c r="I3642" s="24" t="s">
        <v>94</v>
      </c>
    </row>
    <row r="3643" spans="1:9" x14ac:dyDescent="0.25">
      <c r="A3643" s="27">
        <v>3147907</v>
      </c>
      <c r="B3643" s="34">
        <v>314790</v>
      </c>
      <c r="C3643" s="26" t="s">
        <v>3589</v>
      </c>
      <c r="D3643" s="26">
        <v>-20.71</v>
      </c>
      <c r="E3643" s="26">
        <v>-46.61</v>
      </c>
      <c r="F3643" s="27">
        <v>0</v>
      </c>
      <c r="G3643" s="27">
        <v>31</v>
      </c>
      <c r="H3643" s="26" t="s">
        <v>83</v>
      </c>
      <c r="I3643" s="26" t="s">
        <v>82</v>
      </c>
    </row>
    <row r="3644" spans="1:9" x14ac:dyDescent="0.25">
      <c r="A3644" s="25">
        <v>4212270</v>
      </c>
      <c r="B3644" s="33">
        <v>421227</v>
      </c>
      <c r="C3644" s="24" t="s">
        <v>3590</v>
      </c>
      <c r="D3644" s="24">
        <v>-26.78</v>
      </c>
      <c r="E3644" s="24">
        <v>-52.05</v>
      </c>
      <c r="F3644" s="25">
        <v>0</v>
      </c>
      <c r="G3644" s="25">
        <v>42</v>
      </c>
      <c r="H3644" s="24" t="s">
        <v>100</v>
      </c>
      <c r="I3644" s="24" t="s">
        <v>99</v>
      </c>
    </row>
    <row r="3645" spans="1:9" x14ac:dyDescent="0.25">
      <c r="A3645" s="27">
        <v>2108009</v>
      </c>
      <c r="B3645" s="34">
        <v>210800</v>
      </c>
      <c r="C3645" s="26" t="s">
        <v>3591</v>
      </c>
      <c r="D3645" s="26">
        <v>-6.6</v>
      </c>
      <c r="E3645" s="26">
        <v>-44.07</v>
      </c>
      <c r="F3645" s="27">
        <v>0</v>
      </c>
      <c r="G3645" s="27">
        <v>21</v>
      </c>
      <c r="H3645" s="26" t="s">
        <v>77</v>
      </c>
      <c r="I3645" s="26" t="s">
        <v>5433</v>
      </c>
    </row>
    <row r="3646" spans="1:9" x14ac:dyDescent="0.25">
      <c r="A3646" s="25">
        <v>3147956</v>
      </c>
      <c r="B3646" s="33">
        <v>314795</v>
      </c>
      <c r="C3646" s="24" t="s">
        <v>3592</v>
      </c>
      <c r="D3646" s="24">
        <v>-16.07</v>
      </c>
      <c r="E3646" s="24">
        <v>-44.08</v>
      </c>
      <c r="F3646" s="25">
        <v>0</v>
      </c>
      <c r="G3646" s="25">
        <v>31</v>
      </c>
      <c r="H3646" s="24" t="s">
        <v>83</v>
      </c>
      <c r="I3646" s="24" t="s">
        <v>82</v>
      </c>
    </row>
    <row r="3647" spans="1:9" x14ac:dyDescent="0.25">
      <c r="A3647" s="27">
        <v>4118451</v>
      </c>
      <c r="B3647" s="34">
        <v>411845</v>
      </c>
      <c r="C3647" s="26" t="s">
        <v>3593</v>
      </c>
      <c r="D3647" s="26">
        <v>-24.62</v>
      </c>
      <c r="E3647" s="26">
        <v>-54.22</v>
      </c>
      <c r="F3647" s="27">
        <v>0</v>
      </c>
      <c r="G3647" s="27">
        <v>41</v>
      </c>
      <c r="H3647" s="26" t="s">
        <v>86</v>
      </c>
      <c r="I3647" s="26" t="s">
        <v>5431</v>
      </c>
    </row>
    <row r="3648" spans="1:9" x14ac:dyDescent="0.25">
      <c r="A3648" s="25">
        <v>4118501</v>
      </c>
      <c r="B3648" s="33">
        <v>411850</v>
      </c>
      <c r="C3648" s="24" t="s">
        <v>3594</v>
      </c>
      <c r="D3648" s="24">
        <v>-26.22</v>
      </c>
      <c r="E3648" s="24">
        <v>-52.67</v>
      </c>
      <c r="F3648" s="25">
        <v>0</v>
      </c>
      <c r="G3648" s="25">
        <v>41</v>
      </c>
      <c r="H3648" s="24" t="s">
        <v>86</v>
      </c>
      <c r="I3648" s="24" t="s">
        <v>5431</v>
      </c>
    </row>
    <row r="3649" spans="1:9" x14ac:dyDescent="0.25">
      <c r="A3649" s="27">
        <v>2510808</v>
      </c>
      <c r="B3649" s="34">
        <v>251080</v>
      </c>
      <c r="C3649" s="26" t="s">
        <v>3595</v>
      </c>
      <c r="D3649" s="26">
        <v>-7.02</v>
      </c>
      <c r="E3649" s="26">
        <v>-37.270000000000003</v>
      </c>
      <c r="F3649" s="27">
        <v>0</v>
      </c>
      <c r="G3649" s="27">
        <v>25</v>
      </c>
      <c r="H3649" s="26" t="s">
        <v>85</v>
      </c>
      <c r="I3649" s="26" t="s">
        <v>5437</v>
      </c>
    </row>
    <row r="3650" spans="1:9" x14ac:dyDescent="0.25">
      <c r="A3650" s="25">
        <v>3148004</v>
      </c>
      <c r="B3650" s="33">
        <v>314800</v>
      </c>
      <c r="C3650" s="24" t="s">
        <v>3596</v>
      </c>
      <c r="D3650" s="24">
        <v>-18.57</v>
      </c>
      <c r="E3650" s="24">
        <v>-46.51</v>
      </c>
      <c r="F3650" s="25">
        <v>0</v>
      </c>
      <c r="G3650" s="25">
        <v>31</v>
      </c>
      <c r="H3650" s="24" t="s">
        <v>83</v>
      </c>
      <c r="I3650" s="24" t="s">
        <v>82</v>
      </c>
    </row>
    <row r="3651" spans="1:9" x14ac:dyDescent="0.25">
      <c r="A3651" s="27">
        <v>2207777</v>
      </c>
      <c r="B3651" s="34">
        <v>220777</v>
      </c>
      <c r="C3651" s="26" t="s">
        <v>3597</v>
      </c>
      <c r="D3651" s="26">
        <v>-7.66</v>
      </c>
      <c r="E3651" s="26">
        <v>-41.24</v>
      </c>
      <c r="F3651" s="27">
        <v>0</v>
      </c>
      <c r="G3651" s="27">
        <v>22</v>
      </c>
      <c r="H3651" s="26" t="s">
        <v>89</v>
      </c>
      <c r="I3651" s="26" t="s">
        <v>5435</v>
      </c>
    </row>
    <row r="3652" spans="1:9" x14ac:dyDescent="0.25">
      <c r="A3652" s="25">
        <v>3148103</v>
      </c>
      <c r="B3652" s="33">
        <v>314810</v>
      </c>
      <c r="C3652" s="24" t="s">
        <v>3598</v>
      </c>
      <c r="D3652" s="24">
        <v>-18.940000000000001</v>
      </c>
      <c r="E3652" s="24">
        <v>-46.99</v>
      </c>
      <c r="F3652" s="25">
        <v>0</v>
      </c>
      <c r="G3652" s="25">
        <v>31</v>
      </c>
      <c r="H3652" s="24" t="s">
        <v>83</v>
      </c>
      <c r="I3652" s="24" t="s">
        <v>82</v>
      </c>
    </row>
    <row r="3653" spans="1:9" x14ac:dyDescent="0.25">
      <c r="A3653" s="27">
        <v>3148202</v>
      </c>
      <c r="B3653" s="34">
        <v>314820</v>
      </c>
      <c r="C3653" s="26" t="s">
        <v>3599</v>
      </c>
      <c r="D3653" s="26">
        <v>-21.15</v>
      </c>
      <c r="E3653" s="26">
        <v>-42.21</v>
      </c>
      <c r="F3653" s="27">
        <v>0</v>
      </c>
      <c r="G3653" s="27">
        <v>31</v>
      </c>
      <c r="H3653" s="26" t="s">
        <v>83</v>
      </c>
      <c r="I3653" s="26" t="s">
        <v>82</v>
      </c>
    </row>
    <row r="3654" spans="1:9" x14ac:dyDescent="0.25">
      <c r="A3654" s="25">
        <v>3536307</v>
      </c>
      <c r="B3654" s="33">
        <v>353630</v>
      </c>
      <c r="C3654" s="24" t="s">
        <v>3600</v>
      </c>
      <c r="D3654" s="24">
        <v>-20.63</v>
      </c>
      <c r="E3654" s="24">
        <v>-47.28</v>
      </c>
      <c r="F3654" s="25">
        <v>0</v>
      </c>
      <c r="G3654" s="25">
        <v>35</v>
      </c>
      <c r="H3654" s="24" t="s">
        <v>101</v>
      </c>
      <c r="I3654" s="24" t="s">
        <v>5434</v>
      </c>
    </row>
    <row r="3655" spans="1:9" x14ac:dyDescent="0.25">
      <c r="A3655" s="27">
        <v>2409308</v>
      </c>
      <c r="B3655" s="34">
        <v>240930</v>
      </c>
      <c r="C3655" s="26" t="s">
        <v>3601</v>
      </c>
      <c r="D3655" s="26">
        <v>-6.11</v>
      </c>
      <c r="E3655" s="26">
        <v>-37.630000000000003</v>
      </c>
      <c r="F3655" s="27">
        <v>0</v>
      </c>
      <c r="G3655" s="27">
        <v>24</v>
      </c>
      <c r="H3655" s="26" t="s">
        <v>93</v>
      </c>
      <c r="I3655" s="26" t="s">
        <v>92</v>
      </c>
    </row>
    <row r="3656" spans="1:9" x14ac:dyDescent="0.25">
      <c r="A3656" s="25">
        <v>3303856</v>
      </c>
      <c r="B3656" s="33">
        <v>330385</v>
      </c>
      <c r="C3656" s="24" t="s">
        <v>3602</v>
      </c>
      <c r="D3656" s="24">
        <v>-22.42</v>
      </c>
      <c r="E3656" s="24">
        <v>-43.41</v>
      </c>
      <c r="F3656" s="25">
        <v>0</v>
      </c>
      <c r="G3656" s="25">
        <v>33</v>
      </c>
      <c r="H3656" s="24" t="s">
        <v>91</v>
      </c>
      <c r="I3656" s="24" t="s">
        <v>90</v>
      </c>
    </row>
    <row r="3657" spans="1:9" x14ac:dyDescent="0.25">
      <c r="A3657" s="27">
        <v>2923902</v>
      </c>
      <c r="B3657" s="34">
        <v>292390</v>
      </c>
      <c r="C3657" s="26" t="s">
        <v>3603</v>
      </c>
      <c r="D3657" s="26">
        <v>-15.46</v>
      </c>
      <c r="E3657" s="26">
        <v>-39.65</v>
      </c>
      <c r="F3657" s="27">
        <v>0</v>
      </c>
      <c r="G3657" s="27">
        <v>29</v>
      </c>
      <c r="H3657" s="26" t="s">
        <v>71</v>
      </c>
      <c r="I3657" s="26" t="s">
        <v>70</v>
      </c>
    </row>
    <row r="3658" spans="1:9" x14ac:dyDescent="0.25">
      <c r="A3658" s="25">
        <v>1505551</v>
      </c>
      <c r="B3658" s="33">
        <v>150555</v>
      </c>
      <c r="C3658" s="24" t="s">
        <v>3604</v>
      </c>
      <c r="D3658" s="24">
        <v>-7.83</v>
      </c>
      <c r="E3658" s="24">
        <v>-50.04</v>
      </c>
      <c r="F3658" s="25">
        <v>0</v>
      </c>
      <c r="G3658" s="25">
        <v>15</v>
      </c>
      <c r="H3658" s="24" t="s">
        <v>84</v>
      </c>
      <c r="I3658" s="24" t="s">
        <v>5429</v>
      </c>
    </row>
    <row r="3659" spans="1:9" x14ac:dyDescent="0.25">
      <c r="A3659" s="27">
        <v>1716307</v>
      </c>
      <c r="B3659" s="34">
        <v>171630</v>
      </c>
      <c r="C3659" s="26" t="s">
        <v>3605</v>
      </c>
      <c r="D3659" s="26">
        <v>-7.53</v>
      </c>
      <c r="E3659" s="26">
        <v>-49.37</v>
      </c>
      <c r="F3659" s="27">
        <v>0</v>
      </c>
      <c r="G3659" s="27">
        <v>17</v>
      </c>
      <c r="H3659" s="26" t="s">
        <v>105</v>
      </c>
      <c r="I3659" s="26" t="s">
        <v>104</v>
      </c>
    </row>
    <row r="3660" spans="1:9" x14ac:dyDescent="0.25">
      <c r="A3660" s="25">
        <v>2207793</v>
      </c>
      <c r="B3660" s="33">
        <v>220779</v>
      </c>
      <c r="C3660" s="24" t="s">
        <v>3606</v>
      </c>
      <c r="D3660" s="24">
        <v>-5.26</v>
      </c>
      <c r="E3660" s="24">
        <v>-42.39</v>
      </c>
      <c r="F3660" s="25">
        <v>0</v>
      </c>
      <c r="G3660" s="25">
        <v>22</v>
      </c>
      <c r="H3660" s="24" t="s">
        <v>89</v>
      </c>
      <c r="I3660" s="24" t="s">
        <v>5435</v>
      </c>
    </row>
    <row r="3661" spans="1:9" x14ac:dyDescent="0.25">
      <c r="A3661" s="27">
        <v>2409407</v>
      </c>
      <c r="B3661" s="34">
        <v>240940</v>
      </c>
      <c r="C3661" s="26" t="s">
        <v>3607</v>
      </c>
      <c r="D3661" s="26">
        <v>-6.11</v>
      </c>
      <c r="E3661" s="26">
        <v>-38.200000000000003</v>
      </c>
      <c r="F3661" s="27">
        <v>0</v>
      </c>
      <c r="G3661" s="27">
        <v>24</v>
      </c>
      <c r="H3661" s="26" t="s">
        <v>93</v>
      </c>
      <c r="I3661" s="26" t="s">
        <v>92</v>
      </c>
    </row>
    <row r="3662" spans="1:9" x14ac:dyDescent="0.25">
      <c r="A3662" s="25">
        <v>2610608</v>
      </c>
      <c r="B3662" s="33">
        <v>261060</v>
      </c>
      <c r="C3662" s="24" t="s">
        <v>3608</v>
      </c>
      <c r="D3662" s="24">
        <v>-7.89</v>
      </c>
      <c r="E3662" s="24">
        <v>-35.18</v>
      </c>
      <c r="F3662" s="25">
        <v>0</v>
      </c>
      <c r="G3662" s="25">
        <v>26</v>
      </c>
      <c r="H3662" s="24" t="s">
        <v>88</v>
      </c>
      <c r="I3662" s="24" t="s">
        <v>87</v>
      </c>
    </row>
    <row r="3663" spans="1:9" x14ac:dyDescent="0.25">
      <c r="A3663" s="27">
        <v>1303502</v>
      </c>
      <c r="B3663" s="34">
        <v>130350</v>
      </c>
      <c r="C3663" s="26" t="s">
        <v>3609</v>
      </c>
      <c r="D3663" s="26">
        <v>-7.71</v>
      </c>
      <c r="E3663" s="26">
        <v>-66.97</v>
      </c>
      <c r="F3663" s="27">
        <v>0</v>
      </c>
      <c r="G3663" s="27">
        <v>13</v>
      </c>
      <c r="H3663" s="26" t="s">
        <v>69</v>
      </c>
      <c r="I3663" s="26" t="s">
        <v>68</v>
      </c>
    </row>
    <row r="3664" spans="1:9" x14ac:dyDescent="0.25">
      <c r="A3664" s="25">
        <v>3148301</v>
      </c>
      <c r="B3664" s="33">
        <v>314830</v>
      </c>
      <c r="C3664" s="24" t="s">
        <v>3610</v>
      </c>
      <c r="D3664" s="24">
        <v>-20.87</v>
      </c>
      <c r="E3664" s="24">
        <v>-42.97</v>
      </c>
      <c r="F3664" s="25">
        <v>0</v>
      </c>
      <c r="G3664" s="25">
        <v>31</v>
      </c>
      <c r="H3664" s="24" t="s">
        <v>83</v>
      </c>
      <c r="I3664" s="24" t="s">
        <v>82</v>
      </c>
    </row>
    <row r="3665" spans="1:9" x14ac:dyDescent="0.25">
      <c r="A3665" s="27">
        <v>4118600</v>
      </c>
      <c r="B3665" s="34">
        <v>411860</v>
      </c>
      <c r="C3665" s="26" t="s">
        <v>3611</v>
      </c>
      <c r="D3665" s="26">
        <v>-26.2</v>
      </c>
      <c r="E3665" s="26">
        <v>-50.93</v>
      </c>
      <c r="F3665" s="27">
        <v>0</v>
      </c>
      <c r="G3665" s="27">
        <v>41</v>
      </c>
      <c r="H3665" s="26" t="s">
        <v>86</v>
      </c>
      <c r="I3665" s="26" t="s">
        <v>5431</v>
      </c>
    </row>
    <row r="3666" spans="1:9" x14ac:dyDescent="0.25">
      <c r="A3666" s="25">
        <v>3536406</v>
      </c>
      <c r="B3666" s="33">
        <v>353640</v>
      </c>
      <c r="C3666" s="24" t="s">
        <v>3612</v>
      </c>
      <c r="D3666" s="24">
        <v>-21.31</v>
      </c>
      <c r="E3666" s="24">
        <v>-51.83</v>
      </c>
      <c r="F3666" s="25">
        <v>0</v>
      </c>
      <c r="G3666" s="25">
        <v>35</v>
      </c>
      <c r="H3666" s="24" t="s">
        <v>101</v>
      </c>
      <c r="I3666" s="24" t="s">
        <v>5434</v>
      </c>
    </row>
    <row r="3667" spans="1:9" x14ac:dyDescent="0.25">
      <c r="A3667" s="27">
        <v>3536505</v>
      </c>
      <c r="B3667" s="34">
        <v>353650</v>
      </c>
      <c r="C3667" s="26" t="s">
        <v>3613</v>
      </c>
      <c r="D3667" s="26">
        <v>-22.76</v>
      </c>
      <c r="E3667" s="26">
        <v>-47.15</v>
      </c>
      <c r="F3667" s="27">
        <v>0</v>
      </c>
      <c r="G3667" s="27">
        <v>35</v>
      </c>
      <c r="H3667" s="26" t="s">
        <v>101</v>
      </c>
      <c r="I3667" s="26" t="s">
        <v>5434</v>
      </c>
    </row>
    <row r="3668" spans="1:9" x14ac:dyDescent="0.25">
      <c r="A3668" s="25">
        <v>2108058</v>
      </c>
      <c r="B3668" s="33">
        <v>210805</v>
      </c>
      <c r="C3668" s="24" t="s">
        <v>3614</v>
      </c>
      <c r="D3668" s="24">
        <v>-2.71</v>
      </c>
      <c r="E3668" s="24">
        <v>-42.53</v>
      </c>
      <c r="F3668" s="25">
        <v>0</v>
      </c>
      <c r="G3668" s="25">
        <v>21</v>
      </c>
      <c r="H3668" s="24" t="s">
        <v>77</v>
      </c>
      <c r="I3668" s="24" t="s">
        <v>5433</v>
      </c>
    </row>
    <row r="3669" spans="1:9" x14ac:dyDescent="0.25">
      <c r="A3669" s="27">
        <v>2510907</v>
      </c>
      <c r="B3669" s="34">
        <v>251090</v>
      </c>
      <c r="C3669" s="26" t="s">
        <v>3615</v>
      </c>
      <c r="D3669" s="26">
        <v>-6.59</v>
      </c>
      <c r="E3669" s="26">
        <v>-37.619999999999997</v>
      </c>
      <c r="F3669" s="27">
        <v>0</v>
      </c>
      <c r="G3669" s="27">
        <v>25</v>
      </c>
      <c r="H3669" s="26" t="s">
        <v>85</v>
      </c>
      <c r="I3669" s="26" t="s">
        <v>5437</v>
      </c>
    </row>
    <row r="3670" spans="1:9" x14ac:dyDescent="0.25">
      <c r="A3670" s="25">
        <v>2610707</v>
      </c>
      <c r="B3670" s="33">
        <v>261070</v>
      </c>
      <c r="C3670" s="24" t="s">
        <v>3615</v>
      </c>
      <c r="D3670" s="24">
        <v>-7.94</v>
      </c>
      <c r="E3670" s="24">
        <v>-34.869999999999997</v>
      </c>
      <c r="F3670" s="25">
        <v>0</v>
      </c>
      <c r="G3670" s="25">
        <v>26</v>
      </c>
      <c r="H3670" s="24" t="s">
        <v>88</v>
      </c>
      <c r="I3670" s="24" t="s">
        <v>87</v>
      </c>
    </row>
    <row r="3671" spans="1:9" x14ac:dyDescent="0.25">
      <c r="A3671" s="27">
        <v>2207801</v>
      </c>
      <c r="B3671" s="34">
        <v>220780</v>
      </c>
      <c r="C3671" s="26" t="s">
        <v>3616</v>
      </c>
      <c r="D3671" s="26">
        <v>-8.14</v>
      </c>
      <c r="E3671" s="26">
        <v>-41.15</v>
      </c>
      <c r="F3671" s="27">
        <v>0</v>
      </c>
      <c r="G3671" s="27">
        <v>22</v>
      </c>
      <c r="H3671" s="26" t="s">
        <v>89</v>
      </c>
      <c r="I3671" s="26" t="s">
        <v>5435</v>
      </c>
    </row>
    <row r="3672" spans="1:9" x14ac:dyDescent="0.25">
      <c r="A3672" s="25">
        <v>3536570</v>
      </c>
      <c r="B3672" s="33">
        <v>353657</v>
      </c>
      <c r="C3672" s="24" t="s">
        <v>3617</v>
      </c>
      <c r="D3672" s="24">
        <v>-22.57</v>
      </c>
      <c r="E3672" s="24">
        <v>-49.4</v>
      </c>
      <c r="F3672" s="25">
        <v>0</v>
      </c>
      <c r="G3672" s="25">
        <v>35</v>
      </c>
      <c r="H3672" s="24" t="s">
        <v>101</v>
      </c>
      <c r="I3672" s="24" t="s">
        <v>5434</v>
      </c>
    </row>
    <row r="3673" spans="1:9" x14ac:dyDescent="0.25">
      <c r="A3673" s="27">
        <v>3148400</v>
      </c>
      <c r="B3673" s="34">
        <v>314840</v>
      </c>
      <c r="C3673" s="26" t="s">
        <v>3618</v>
      </c>
      <c r="D3673" s="26">
        <v>-18.420000000000002</v>
      </c>
      <c r="E3673" s="26">
        <v>-42.86</v>
      </c>
      <c r="F3673" s="27">
        <v>0</v>
      </c>
      <c r="G3673" s="27">
        <v>31</v>
      </c>
      <c r="H3673" s="26" t="s">
        <v>83</v>
      </c>
      <c r="I3673" s="26" t="s">
        <v>82</v>
      </c>
    </row>
    <row r="3674" spans="1:9" x14ac:dyDescent="0.25">
      <c r="A3674" s="25">
        <v>2924009</v>
      </c>
      <c r="B3674" s="33">
        <v>292400</v>
      </c>
      <c r="C3674" s="24" t="s">
        <v>3619</v>
      </c>
      <c r="D3674" s="24">
        <v>-9.4</v>
      </c>
      <c r="E3674" s="24">
        <v>-38.22</v>
      </c>
      <c r="F3674" s="25">
        <v>0</v>
      </c>
      <c r="G3674" s="25">
        <v>29</v>
      </c>
      <c r="H3674" s="24" t="s">
        <v>71</v>
      </c>
      <c r="I3674" s="24" t="s">
        <v>70</v>
      </c>
    </row>
    <row r="3675" spans="1:9" x14ac:dyDescent="0.25">
      <c r="A3675" s="27">
        <v>4314134</v>
      </c>
      <c r="B3675" s="34">
        <v>431413</v>
      </c>
      <c r="C3675" s="26" t="s">
        <v>3620</v>
      </c>
      <c r="D3675" s="26">
        <v>-27.7</v>
      </c>
      <c r="E3675" s="26">
        <v>-52.42</v>
      </c>
      <c r="F3675" s="27">
        <v>0</v>
      </c>
      <c r="G3675" s="27">
        <v>43</v>
      </c>
      <c r="H3675" s="26" t="s">
        <v>95</v>
      </c>
      <c r="I3675" s="26" t="s">
        <v>94</v>
      </c>
    </row>
    <row r="3676" spans="1:9" x14ac:dyDescent="0.25">
      <c r="A3676" s="25">
        <v>3536604</v>
      </c>
      <c r="B3676" s="33">
        <v>353660</v>
      </c>
      <c r="C3676" s="24" t="s">
        <v>3621</v>
      </c>
      <c r="D3676" s="24">
        <v>-20.03</v>
      </c>
      <c r="E3676" s="24">
        <v>-49.38</v>
      </c>
      <c r="F3676" s="25">
        <v>0</v>
      </c>
      <c r="G3676" s="25">
        <v>35</v>
      </c>
      <c r="H3676" s="24" t="s">
        <v>101</v>
      </c>
      <c r="I3676" s="24" t="s">
        <v>5434</v>
      </c>
    </row>
    <row r="3677" spans="1:9" x14ac:dyDescent="0.25">
      <c r="A3677" s="27">
        <v>4118709</v>
      </c>
      <c r="B3677" s="34">
        <v>411870</v>
      </c>
      <c r="C3677" s="26" t="s">
        <v>3622</v>
      </c>
      <c r="D3677" s="26">
        <v>-26.04</v>
      </c>
      <c r="E3677" s="26">
        <v>-50.83</v>
      </c>
      <c r="F3677" s="27">
        <v>0</v>
      </c>
      <c r="G3677" s="27">
        <v>41</v>
      </c>
      <c r="H3677" s="26" t="s">
        <v>86</v>
      </c>
      <c r="I3677" s="26" t="s">
        <v>5431</v>
      </c>
    </row>
    <row r="3678" spans="1:9" x14ac:dyDescent="0.25">
      <c r="A3678" s="25">
        <v>2706604</v>
      </c>
      <c r="B3678" s="33">
        <v>270660</v>
      </c>
      <c r="C3678" s="24" t="s">
        <v>3623</v>
      </c>
      <c r="D3678" s="24">
        <v>-9.36</v>
      </c>
      <c r="E3678" s="24">
        <v>-36.36</v>
      </c>
      <c r="F3678" s="25">
        <v>0</v>
      </c>
      <c r="G3678" s="25">
        <v>27</v>
      </c>
      <c r="H3678" s="24" t="s">
        <v>66</v>
      </c>
      <c r="I3678" s="24" t="s">
        <v>65</v>
      </c>
    </row>
    <row r="3679" spans="1:9" x14ac:dyDescent="0.25">
      <c r="A3679" s="27">
        <v>4212304</v>
      </c>
      <c r="B3679" s="34">
        <v>421230</v>
      </c>
      <c r="C3679" s="26" t="s">
        <v>3624</v>
      </c>
      <c r="D3679" s="26">
        <v>-27.96</v>
      </c>
      <c r="E3679" s="26">
        <v>-48.68</v>
      </c>
      <c r="F3679" s="27">
        <v>0</v>
      </c>
      <c r="G3679" s="27">
        <v>42</v>
      </c>
      <c r="H3679" s="26" t="s">
        <v>100</v>
      </c>
      <c r="I3679" s="26" t="s">
        <v>99</v>
      </c>
    </row>
    <row r="3680" spans="1:9" x14ac:dyDescent="0.25">
      <c r="A3680" s="25">
        <v>2108108</v>
      </c>
      <c r="B3680" s="33">
        <v>210810</v>
      </c>
      <c r="C3680" s="24" t="s">
        <v>3625</v>
      </c>
      <c r="D3680" s="24">
        <v>-4.4400000000000004</v>
      </c>
      <c r="E3680" s="24">
        <v>-45.23</v>
      </c>
      <c r="F3680" s="25">
        <v>0</v>
      </c>
      <c r="G3680" s="25">
        <v>21</v>
      </c>
      <c r="H3680" s="24" t="s">
        <v>77</v>
      </c>
      <c r="I3680" s="24" t="s">
        <v>5433</v>
      </c>
    </row>
    <row r="3681" spans="1:9" x14ac:dyDescent="0.25">
      <c r="A3681" s="27">
        <v>3148509</v>
      </c>
      <c r="B3681" s="34">
        <v>314850</v>
      </c>
      <c r="C3681" s="26" t="s">
        <v>3626</v>
      </c>
      <c r="D3681" s="26">
        <v>-17.420000000000002</v>
      </c>
      <c r="E3681" s="26">
        <v>-40.99</v>
      </c>
      <c r="F3681" s="27">
        <v>0</v>
      </c>
      <c r="G3681" s="27">
        <v>31</v>
      </c>
      <c r="H3681" s="26" t="s">
        <v>83</v>
      </c>
      <c r="I3681" s="26" t="s">
        <v>82</v>
      </c>
    </row>
    <row r="3682" spans="1:9" x14ac:dyDescent="0.25">
      <c r="A3682" s="25">
        <v>4314159</v>
      </c>
      <c r="B3682" s="33">
        <v>431415</v>
      </c>
      <c r="C3682" s="24" t="s">
        <v>3627</v>
      </c>
      <c r="D3682" s="24">
        <v>-29.55</v>
      </c>
      <c r="E3682" s="24">
        <v>-51.73</v>
      </c>
      <c r="F3682" s="25">
        <v>0</v>
      </c>
      <c r="G3682" s="25">
        <v>43</v>
      </c>
      <c r="H3682" s="24" t="s">
        <v>95</v>
      </c>
      <c r="I3682" s="24" t="s">
        <v>94</v>
      </c>
    </row>
    <row r="3683" spans="1:9" x14ac:dyDescent="0.25">
      <c r="A3683" s="27">
        <v>2207850</v>
      </c>
      <c r="B3683" s="34">
        <v>220785</v>
      </c>
      <c r="C3683" s="26" t="s">
        <v>3628</v>
      </c>
      <c r="D3683" s="26">
        <v>-7.96</v>
      </c>
      <c r="E3683" s="26">
        <v>-43.22</v>
      </c>
      <c r="F3683" s="27">
        <v>0</v>
      </c>
      <c r="G3683" s="27">
        <v>22</v>
      </c>
      <c r="H3683" s="26" t="s">
        <v>89</v>
      </c>
      <c r="I3683" s="26" t="s">
        <v>5435</v>
      </c>
    </row>
    <row r="3684" spans="1:9" x14ac:dyDescent="0.25">
      <c r="A3684" s="25">
        <v>2924058</v>
      </c>
      <c r="B3684" s="33">
        <v>292405</v>
      </c>
      <c r="C3684" s="24" t="s">
        <v>3629</v>
      </c>
      <c r="D3684" s="24">
        <v>-11.83</v>
      </c>
      <c r="E3684" s="24">
        <v>-39.61</v>
      </c>
      <c r="F3684" s="25">
        <v>0</v>
      </c>
      <c r="G3684" s="25">
        <v>29</v>
      </c>
      <c r="H3684" s="24" t="s">
        <v>71</v>
      </c>
      <c r="I3684" s="24" t="s">
        <v>70</v>
      </c>
    </row>
    <row r="3685" spans="1:9" x14ac:dyDescent="0.25">
      <c r="A3685" s="27">
        <v>4118808</v>
      </c>
      <c r="B3685" s="34">
        <v>411880</v>
      </c>
      <c r="C3685" s="26" t="s">
        <v>3630</v>
      </c>
      <c r="D3685" s="26">
        <v>-23.91</v>
      </c>
      <c r="E3685" s="26">
        <v>-52.34</v>
      </c>
      <c r="F3685" s="27">
        <v>0</v>
      </c>
      <c r="G3685" s="27">
        <v>41</v>
      </c>
      <c r="H3685" s="26" t="s">
        <v>86</v>
      </c>
      <c r="I3685" s="26" t="s">
        <v>5431</v>
      </c>
    </row>
    <row r="3686" spans="1:9" x14ac:dyDescent="0.25">
      <c r="A3686" s="25">
        <v>3148608</v>
      </c>
      <c r="B3686" s="33">
        <v>314860</v>
      </c>
      <c r="C3686" s="24" t="s">
        <v>3631</v>
      </c>
      <c r="D3686" s="24">
        <v>-18.54</v>
      </c>
      <c r="E3686" s="24">
        <v>-42.55</v>
      </c>
      <c r="F3686" s="25">
        <v>0</v>
      </c>
      <c r="G3686" s="25">
        <v>31</v>
      </c>
      <c r="H3686" s="24" t="s">
        <v>83</v>
      </c>
      <c r="I3686" s="24" t="s">
        <v>82</v>
      </c>
    </row>
    <row r="3687" spans="1:9" x14ac:dyDescent="0.25">
      <c r="A3687" s="27">
        <v>3536703</v>
      </c>
      <c r="B3687" s="34">
        <v>353670</v>
      </c>
      <c r="C3687" s="26" t="s">
        <v>3632</v>
      </c>
      <c r="D3687" s="26">
        <v>-22.35</v>
      </c>
      <c r="E3687" s="26">
        <v>-48.77</v>
      </c>
      <c r="F3687" s="27">
        <v>0</v>
      </c>
      <c r="G3687" s="27">
        <v>35</v>
      </c>
      <c r="H3687" s="26" t="s">
        <v>101</v>
      </c>
      <c r="I3687" s="26" t="s">
        <v>5434</v>
      </c>
    </row>
    <row r="3688" spans="1:9" x14ac:dyDescent="0.25">
      <c r="A3688" s="25">
        <v>2610806</v>
      </c>
      <c r="B3688" s="33">
        <v>261080</v>
      </c>
      <c r="C3688" s="24" t="s">
        <v>3633</v>
      </c>
      <c r="D3688" s="24">
        <v>-8.49</v>
      </c>
      <c r="E3688" s="24">
        <v>-36.94</v>
      </c>
      <c r="F3688" s="25">
        <v>0</v>
      </c>
      <c r="G3688" s="25">
        <v>26</v>
      </c>
      <c r="H3688" s="24" t="s">
        <v>88</v>
      </c>
      <c r="I3688" s="24" t="s">
        <v>87</v>
      </c>
    </row>
    <row r="3689" spans="1:9" x14ac:dyDescent="0.25">
      <c r="A3689" s="27">
        <v>3148707</v>
      </c>
      <c r="B3689" s="34">
        <v>314870</v>
      </c>
      <c r="C3689" s="26" t="s">
        <v>3634</v>
      </c>
      <c r="D3689" s="26">
        <v>-16</v>
      </c>
      <c r="E3689" s="26">
        <v>-41.29</v>
      </c>
      <c r="F3689" s="27">
        <v>0</v>
      </c>
      <c r="G3689" s="27">
        <v>31</v>
      </c>
      <c r="H3689" s="26" t="s">
        <v>83</v>
      </c>
      <c r="I3689" s="26" t="s">
        <v>82</v>
      </c>
    </row>
    <row r="3690" spans="1:9" x14ac:dyDescent="0.25">
      <c r="A3690" s="25">
        <v>3536802</v>
      </c>
      <c r="B3690" s="33">
        <v>353680</v>
      </c>
      <c r="C3690" s="24" t="s">
        <v>3635</v>
      </c>
      <c r="D3690" s="24">
        <v>-22.79</v>
      </c>
      <c r="E3690" s="24">
        <v>-46.44</v>
      </c>
      <c r="F3690" s="25">
        <v>0</v>
      </c>
      <c r="G3690" s="25">
        <v>35</v>
      </c>
      <c r="H3690" s="24" t="s">
        <v>101</v>
      </c>
      <c r="I3690" s="24" t="s">
        <v>5434</v>
      </c>
    </row>
    <row r="3691" spans="1:9" x14ac:dyDescent="0.25">
      <c r="A3691" s="27">
        <v>3148756</v>
      </c>
      <c r="B3691" s="34">
        <v>314875</v>
      </c>
      <c r="C3691" s="26" t="s">
        <v>3636</v>
      </c>
      <c r="D3691" s="26">
        <v>-20.52</v>
      </c>
      <c r="E3691" s="26">
        <v>-42.33</v>
      </c>
      <c r="F3691" s="27">
        <v>0</v>
      </c>
      <c r="G3691" s="27">
        <v>31</v>
      </c>
      <c r="H3691" s="26" t="s">
        <v>83</v>
      </c>
      <c r="I3691" s="26" t="s">
        <v>82</v>
      </c>
    </row>
    <row r="3692" spans="1:9" x14ac:dyDescent="0.25">
      <c r="A3692" s="25">
        <v>2511004</v>
      </c>
      <c r="B3692" s="33">
        <v>251100</v>
      </c>
      <c r="C3692" s="24" t="s">
        <v>3637</v>
      </c>
      <c r="D3692" s="24">
        <v>-7.42</v>
      </c>
      <c r="E3692" s="24">
        <v>-38.06</v>
      </c>
      <c r="F3692" s="25">
        <v>0</v>
      </c>
      <c r="G3692" s="25">
        <v>25</v>
      </c>
      <c r="H3692" s="24" t="s">
        <v>85</v>
      </c>
      <c r="I3692" s="24" t="s">
        <v>5437</v>
      </c>
    </row>
    <row r="3693" spans="1:9" x14ac:dyDescent="0.25">
      <c r="A3693" s="27">
        <v>2310506</v>
      </c>
      <c r="B3693" s="34">
        <v>231050</v>
      </c>
      <c r="C3693" s="26" t="s">
        <v>3637</v>
      </c>
      <c r="D3693" s="26">
        <v>-5.45</v>
      </c>
      <c r="E3693" s="26">
        <v>-39.71</v>
      </c>
      <c r="F3693" s="27">
        <v>0</v>
      </c>
      <c r="G3693" s="27">
        <v>23</v>
      </c>
      <c r="H3693" s="26" t="s">
        <v>72</v>
      </c>
      <c r="I3693" s="26" t="s">
        <v>5430</v>
      </c>
    </row>
    <row r="3694" spans="1:9" x14ac:dyDescent="0.25">
      <c r="A3694" s="25">
        <v>1600154</v>
      </c>
      <c r="B3694" s="33">
        <v>160015</v>
      </c>
      <c r="C3694" s="24" t="s">
        <v>3638</v>
      </c>
      <c r="D3694" s="24">
        <v>0.77</v>
      </c>
      <c r="E3694" s="24">
        <v>-51.94</v>
      </c>
      <c r="F3694" s="25">
        <v>0</v>
      </c>
      <c r="G3694" s="25">
        <v>16</v>
      </c>
      <c r="H3694" s="24" t="s">
        <v>67</v>
      </c>
      <c r="I3694" s="24" t="s">
        <v>5432</v>
      </c>
    </row>
    <row r="3695" spans="1:9" x14ac:dyDescent="0.25">
      <c r="A3695" s="27">
        <v>3148806</v>
      </c>
      <c r="B3695" s="34">
        <v>314880</v>
      </c>
      <c r="C3695" s="26" t="s">
        <v>3639</v>
      </c>
      <c r="D3695" s="26">
        <v>-20.59</v>
      </c>
      <c r="E3695" s="26">
        <v>-42.71</v>
      </c>
      <c r="F3695" s="27">
        <v>0</v>
      </c>
      <c r="G3695" s="27">
        <v>31</v>
      </c>
      <c r="H3695" s="26" t="s">
        <v>83</v>
      </c>
      <c r="I3695" s="26" t="s">
        <v>82</v>
      </c>
    </row>
    <row r="3696" spans="1:9" x14ac:dyDescent="0.25">
      <c r="A3696" s="25">
        <v>3148905</v>
      </c>
      <c r="B3696" s="33">
        <v>314890</v>
      </c>
      <c r="C3696" s="24" t="s">
        <v>3640</v>
      </c>
      <c r="D3696" s="24">
        <v>-20.25</v>
      </c>
      <c r="E3696" s="24">
        <v>-45.2</v>
      </c>
      <c r="F3696" s="25">
        <v>0</v>
      </c>
      <c r="G3696" s="25">
        <v>31</v>
      </c>
      <c r="H3696" s="24" t="s">
        <v>83</v>
      </c>
      <c r="I3696" s="24" t="s">
        <v>82</v>
      </c>
    </row>
    <row r="3697" spans="1:9" x14ac:dyDescent="0.25">
      <c r="A3697" s="27">
        <v>3149002</v>
      </c>
      <c r="B3697" s="34">
        <v>314900</v>
      </c>
      <c r="C3697" s="26" t="s">
        <v>3641</v>
      </c>
      <c r="D3697" s="26">
        <v>-20.82</v>
      </c>
      <c r="E3697" s="26">
        <v>-42.15</v>
      </c>
      <c r="F3697" s="27">
        <v>0</v>
      </c>
      <c r="G3697" s="27">
        <v>31</v>
      </c>
      <c r="H3697" s="26" t="s">
        <v>83</v>
      </c>
      <c r="I3697" s="26" t="s">
        <v>82</v>
      </c>
    </row>
    <row r="3698" spans="1:9" x14ac:dyDescent="0.25">
      <c r="A3698" s="25">
        <v>2409506</v>
      </c>
      <c r="B3698" s="33">
        <v>240950</v>
      </c>
      <c r="C3698" s="24" t="s">
        <v>3642</v>
      </c>
      <c r="D3698" s="24">
        <v>-5.15</v>
      </c>
      <c r="E3698" s="24">
        <v>-35.869999999999997</v>
      </c>
      <c r="F3698" s="25">
        <v>0</v>
      </c>
      <c r="G3698" s="25">
        <v>24</v>
      </c>
      <c r="H3698" s="24" t="s">
        <v>93</v>
      </c>
      <c r="I3698" s="24" t="s">
        <v>92</v>
      </c>
    </row>
    <row r="3699" spans="1:9" x14ac:dyDescent="0.25">
      <c r="A3699" s="27">
        <v>2511103</v>
      </c>
      <c r="B3699" s="34">
        <v>251110</v>
      </c>
      <c r="C3699" s="26" t="s">
        <v>3643</v>
      </c>
      <c r="D3699" s="26">
        <v>-6.75</v>
      </c>
      <c r="E3699" s="26">
        <v>-36.47</v>
      </c>
      <c r="F3699" s="27">
        <v>0</v>
      </c>
      <c r="G3699" s="27">
        <v>25</v>
      </c>
      <c r="H3699" s="26" t="s">
        <v>85</v>
      </c>
      <c r="I3699" s="26" t="s">
        <v>5437</v>
      </c>
    </row>
    <row r="3700" spans="1:9" x14ac:dyDescent="0.25">
      <c r="A3700" s="25">
        <v>2805000</v>
      </c>
      <c r="B3700" s="33">
        <v>280500</v>
      </c>
      <c r="C3700" s="24" t="s">
        <v>3644</v>
      </c>
      <c r="D3700" s="24">
        <v>-10.61</v>
      </c>
      <c r="E3700" s="24">
        <v>-37.68</v>
      </c>
      <c r="F3700" s="25">
        <v>0</v>
      </c>
      <c r="G3700" s="25">
        <v>28</v>
      </c>
      <c r="H3700" s="24" t="s">
        <v>103</v>
      </c>
      <c r="I3700" s="24" t="s">
        <v>102</v>
      </c>
    </row>
    <row r="3701" spans="1:9" x14ac:dyDescent="0.25">
      <c r="A3701" s="27">
        <v>2409605</v>
      </c>
      <c r="B3701" s="34">
        <v>240960</v>
      </c>
      <c r="C3701" s="26" t="s">
        <v>3645</v>
      </c>
      <c r="D3701" s="26">
        <v>-5.58</v>
      </c>
      <c r="E3701" s="26">
        <v>-36.1</v>
      </c>
      <c r="F3701" s="27">
        <v>0</v>
      </c>
      <c r="G3701" s="27">
        <v>24</v>
      </c>
      <c r="H3701" s="26" t="s">
        <v>93</v>
      </c>
      <c r="I3701" s="26" t="s">
        <v>92</v>
      </c>
    </row>
    <row r="3702" spans="1:9" x14ac:dyDescent="0.25">
      <c r="A3702" s="25">
        <v>5106372</v>
      </c>
      <c r="B3702" s="33">
        <v>510637</v>
      </c>
      <c r="C3702" s="24" t="s">
        <v>3645</v>
      </c>
      <c r="D3702" s="24">
        <v>-16.62</v>
      </c>
      <c r="E3702" s="24">
        <v>-54.47</v>
      </c>
      <c r="F3702" s="25">
        <v>0</v>
      </c>
      <c r="G3702" s="25">
        <v>51</v>
      </c>
      <c r="H3702" s="24" t="s">
        <v>79</v>
      </c>
      <c r="I3702" s="24" t="s">
        <v>78</v>
      </c>
    </row>
    <row r="3703" spans="1:9" x14ac:dyDescent="0.25">
      <c r="A3703" s="27">
        <v>3149101</v>
      </c>
      <c r="B3703" s="34">
        <v>314910</v>
      </c>
      <c r="C3703" s="26" t="s">
        <v>3646</v>
      </c>
      <c r="D3703" s="26">
        <v>-22.24</v>
      </c>
      <c r="E3703" s="26">
        <v>-45.46</v>
      </c>
      <c r="F3703" s="27">
        <v>0</v>
      </c>
      <c r="G3703" s="27">
        <v>31</v>
      </c>
      <c r="H3703" s="26" t="s">
        <v>83</v>
      </c>
      <c r="I3703" s="26" t="s">
        <v>82</v>
      </c>
    </row>
    <row r="3704" spans="1:9" x14ac:dyDescent="0.25">
      <c r="A3704" s="25">
        <v>3536901</v>
      </c>
      <c r="B3704" s="33">
        <v>353690</v>
      </c>
      <c r="C3704" s="24" t="s">
        <v>3647</v>
      </c>
      <c r="D3704" s="24">
        <v>-20.239999999999998</v>
      </c>
      <c r="E3704" s="24">
        <v>-50.11</v>
      </c>
      <c r="F3704" s="25">
        <v>0</v>
      </c>
      <c r="G3704" s="25">
        <v>35</v>
      </c>
      <c r="H3704" s="24" t="s">
        <v>101</v>
      </c>
      <c r="I3704" s="24" t="s">
        <v>5434</v>
      </c>
    </row>
    <row r="3705" spans="1:9" x14ac:dyDescent="0.25">
      <c r="A3705" s="27">
        <v>2924108</v>
      </c>
      <c r="B3705" s="34">
        <v>292410</v>
      </c>
      <c r="C3705" s="26" t="s">
        <v>3648</v>
      </c>
      <c r="D3705" s="26">
        <v>-12.14</v>
      </c>
      <c r="E3705" s="26">
        <v>-38.65</v>
      </c>
      <c r="F3705" s="27">
        <v>0</v>
      </c>
      <c r="G3705" s="27">
        <v>29</v>
      </c>
      <c r="H3705" s="26" t="s">
        <v>71</v>
      </c>
      <c r="I3705" s="26" t="s">
        <v>70</v>
      </c>
    </row>
    <row r="3706" spans="1:9" x14ac:dyDescent="0.25">
      <c r="A3706" s="25">
        <v>4314175</v>
      </c>
      <c r="B3706" s="33">
        <v>431417</v>
      </c>
      <c r="C3706" s="24" t="s">
        <v>3649</v>
      </c>
      <c r="D3706" s="24">
        <v>-31.73</v>
      </c>
      <c r="E3706" s="24">
        <v>-53.58</v>
      </c>
      <c r="F3706" s="25">
        <v>0</v>
      </c>
      <c r="G3706" s="25">
        <v>43</v>
      </c>
      <c r="H3706" s="24" t="s">
        <v>95</v>
      </c>
      <c r="I3706" s="24" t="s">
        <v>94</v>
      </c>
    </row>
    <row r="3707" spans="1:9" x14ac:dyDescent="0.25">
      <c r="A3707" s="27">
        <v>2511202</v>
      </c>
      <c r="B3707" s="34">
        <v>251120</v>
      </c>
      <c r="C3707" s="26" t="s">
        <v>3650</v>
      </c>
      <c r="D3707" s="26">
        <v>-7.4</v>
      </c>
      <c r="E3707" s="26">
        <v>-35.11</v>
      </c>
      <c r="F3707" s="27">
        <v>0</v>
      </c>
      <c r="G3707" s="27">
        <v>25</v>
      </c>
      <c r="H3707" s="26" t="s">
        <v>85</v>
      </c>
      <c r="I3707" s="26" t="s">
        <v>5437</v>
      </c>
    </row>
    <row r="3708" spans="1:9" x14ac:dyDescent="0.25">
      <c r="A3708" s="25">
        <v>3149150</v>
      </c>
      <c r="B3708" s="33">
        <v>314915</v>
      </c>
      <c r="C3708" s="24" t="s">
        <v>3651</v>
      </c>
      <c r="D3708" s="24">
        <v>-15.6</v>
      </c>
      <c r="E3708" s="24">
        <v>-44.39</v>
      </c>
      <c r="F3708" s="25">
        <v>0</v>
      </c>
      <c r="G3708" s="25">
        <v>31</v>
      </c>
      <c r="H3708" s="24" t="s">
        <v>83</v>
      </c>
      <c r="I3708" s="24" t="s">
        <v>82</v>
      </c>
    </row>
    <row r="3709" spans="1:9" x14ac:dyDescent="0.25">
      <c r="A3709" s="27">
        <v>4212403</v>
      </c>
      <c r="B3709" s="34">
        <v>421240</v>
      </c>
      <c r="C3709" s="26" t="s">
        <v>3652</v>
      </c>
      <c r="D3709" s="26">
        <v>-28.43</v>
      </c>
      <c r="E3709" s="26">
        <v>-49.18</v>
      </c>
      <c r="F3709" s="27">
        <v>0</v>
      </c>
      <c r="G3709" s="27">
        <v>42</v>
      </c>
      <c r="H3709" s="26" t="s">
        <v>100</v>
      </c>
      <c r="I3709" s="26" t="s">
        <v>99</v>
      </c>
    </row>
    <row r="3710" spans="1:9" x14ac:dyDescent="0.25">
      <c r="A3710" s="25">
        <v>3537008</v>
      </c>
      <c r="B3710" s="33">
        <v>353700</v>
      </c>
      <c r="C3710" s="24" t="s">
        <v>3653</v>
      </c>
      <c r="D3710" s="24">
        <v>-20.25</v>
      </c>
      <c r="E3710" s="24">
        <v>-47.47</v>
      </c>
      <c r="F3710" s="25">
        <v>0</v>
      </c>
      <c r="G3710" s="25">
        <v>35</v>
      </c>
      <c r="H3710" s="24" t="s">
        <v>101</v>
      </c>
      <c r="I3710" s="24" t="s">
        <v>5434</v>
      </c>
    </row>
    <row r="3711" spans="1:9" x14ac:dyDescent="0.25">
      <c r="A3711" s="27">
        <v>3537107</v>
      </c>
      <c r="B3711" s="34">
        <v>353710</v>
      </c>
      <c r="C3711" s="26" t="s">
        <v>3654</v>
      </c>
      <c r="D3711" s="26">
        <v>-22.74</v>
      </c>
      <c r="E3711" s="26">
        <v>-46.9</v>
      </c>
      <c r="F3711" s="27">
        <v>0</v>
      </c>
      <c r="G3711" s="27">
        <v>35</v>
      </c>
      <c r="H3711" s="26" t="s">
        <v>101</v>
      </c>
      <c r="I3711" s="26" t="s">
        <v>5434</v>
      </c>
    </row>
    <row r="3712" spans="1:9" x14ac:dyDescent="0.25">
      <c r="A3712" s="25">
        <v>2108207</v>
      </c>
      <c r="B3712" s="33">
        <v>210820</v>
      </c>
      <c r="C3712" s="24" t="s">
        <v>3655</v>
      </c>
      <c r="D3712" s="24">
        <v>-4.57</v>
      </c>
      <c r="E3712" s="24">
        <v>-44.59</v>
      </c>
      <c r="F3712" s="25">
        <v>0</v>
      </c>
      <c r="G3712" s="25">
        <v>21</v>
      </c>
      <c r="H3712" s="24" t="s">
        <v>77</v>
      </c>
      <c r="I3712" s="24" t="s">
        <v>5433</v>
      </c>
    </row>
    <row r="3713" spans="1:9" x14ac:dyDescent="0.25">
      <c r="A3713" s="27">
        <v>2805109</v>
      </c>
      <c r="B3713" s="34">
        <v>280510</v>
      </c>
      <c r="C3713" s="26" t="s">
        <v>3656</v>
      </c>
      <c r="D3713" s="26">
        <v>-11.19</v>
      </c>
      <c r="E3713" s="26">
        <v>-37.67</v>
      </c>
      <c r="F3713" s="27">
        <v>0</v>
      </c>
      <c r="G3713" s="27">
        <v>28</v>
      </c>
      <c r="H3713" s="26" t="s">
        <v>103</v>
      </c>
      <c r="I3713" s="26" t="s">
        <v>102</v>
      </c>
    </row>
    <row r="3714" spans="1:9" x14ac:dyDescent="0.25">
      <c r="A3714" s="25">
        <v>3537156</v>
      </c>
      <c r="B3714" s="33">
        <v>353715</v>
      </c>
      <c r="C3714" s="24" t="s">
        <v>3657</v>
      </c>
      <c r="D3714" s="24">
        <v>-22.81</v>
      </c>
      <c r="E3714" s="24">
        <v>-50.79</v>
      </c>
      <c r="F3714" s="25">
        <v>0</v>
      </c>
      <c r="G3714" s="25">
        <v>35</v>
      </c>
      <c r="H3714" s="24" t="s">
        <v>101</v>
      </c>
      <c r="I3714" s="24" t="s">
        <v>5434</v>
      </c>
    </row>
    <row r="3715" spans="1:9" x14ac:dyDescent="0.25">
      <c r="A3715" s="27">
        <v>3149200</v>
      </c>
      <c r="B3715" s="34">
        <v>314920</v>
      </c>
      <c r="C3715" s="26" t="s">
        <v>3658</v>
      </c>
      <c r="D3715" s="26">
        <v>-19.22</v>
      </c>
      <c r="E3715" s="26">
        <v>-47.46</v>
      </c>
      <c r="F3715" s="27">
        <v>0</v>
      </c>
      <c r="G3715" s="27">
        <v>31</v>
      </c>
      <c r="H3715" s="26" t="s">
        <v>83</v>
      </c>
      <c r="I3715" s="26" t="s">
        <v>82</v>
      </c>
    </row>
    <row r="3716" spans="1:9" x14ac:dyDescent="0.25">
      <c r="A3716" s="25">
        <v>1716505</v>
      </c>
      <c r="B3716" s="33">
        <v>171650</v>
      </c>
      <c r="C3716" s="24" t="s">
        <v>3659</v>
      </c>
      <c r="D3716" s="24">
        <v>-8.9600000000000009</v>
      </c>
      <c r="E3716" s="24">
        <v>-48.17</v>
      </c>
      <c r="F3716" s="25">
        <v>0</v>
      </c>
      <c r="G3716" s="25">
        <v>17</v>
      </c>
      <c r="H3716" s="24" t="s">
        <v>105</v>
      </c>
      <c r="I3716" s="24" t="s">
        <v>104</v>
      </c>
    </row>
    <row r="3717" spans="1:9" x14ac:dyDescent="0.25">
      <c r="A3717" s="27">
        <v>2924207</v>
      </c>
      <c r="B3717" s="34">
        <v>292420</v>
      </c>
      <c r="C3717" s="26" t="s">
        <v>3660</v>
      </c>
      <c r="D3717" s="26">
        <v>-10.01</v>
      </c>
      <c r="E3717" s="26">
        <v>-37.89</v>
      </c>
      <c r="F3717" s="27">
        <v>0</v>
      </c>
      <c r="G3717" s="27">
        <v>29</v>
      </c>
      <c r="H3717" s="26" t="s">
        <v>71</v>
      </c>
      <c r="I3717" s="26" t="s">
        <v>70</v>
      </c>
    </row>
    <row r="3718" spans="1:9" x14ac:dyDescent="0.25">
      <c r="A3718" s="25">
        <v>2409704</v>
      </c>
      <c r="B3718" s="33">
        <v>240970</v>
      </c>
      <c r="C3718" s="24" t="s">
        <v>3661</v>
      </c>
      <c r="D3718" s="24">
        <v>-5.52</v>
      </c>
      <c r="E3718" s="24">
        <v>-36.380000000000003</v>
      </c>
      <c r="F3718" s="25">
        <v>0</v>
      </c>
      <c r="G3718" s="25">
        <v>24</v>
      </c>
      <c r="H3718" s="24" t="s">
        <v>93</v>
      </c>
      <c r="I3718" s="24" t="s">
        <v>92</v>
      </c>
    </row>
    <row r="3719" spans="1:9" x14ac:dyDescent="0.25">
      <c r="A3719" s="27">
        <v>3204054</v>
      </c>
      <c r="B3719" s="34">
        <v>320405</v>
      </c>
      <c r="C3719" s="26" t="s">
        <v>3662</v>
      </c>
      <c r="D3719" s="26">
        <v>-18.03</v>
      </c>
      <c r="E3719" s="26">
        <v>-40.15</v>
      </c>
      <c r="F3719" s="27">
        <v>0</v>
      </c>
      <c r="G3719" s="27">
        <v>32</v>
      </c>
      <c r="H3719" s="26" t="s">
        <v>75</v>
      </c>
      <c r="I3719" s="26" t="s">
        <v>5436</v>
      </c>
    </row>
    <row r="3720" spans="1:9" x14ac:dyDescent="0.25">
      <c r="A3720" s="25">
        <v>3537206</v>
      </c>
      <c r="B3720" s="33">
        <v>353720</v>
      </c>
      <c r="C3720" s="24" t="s">
        <v>3663</v>
      </c>
      <c r="D3720" s="24">
        <v>-24.27</v>
      </c>
      <c r="E3720" s="24">
        <v>-47.23</v>
      </c>
      <c r="F3720" s="25">
        <v>0</v>
      </c>
      <c r="G3720" s="25">
        <v>35</v>
      </c>
      <c r="H3720" s="24" t="s">
        <v>101</v>
      </c>
      <c r="I3720" s="24" t="s">
        <v>5434</v>
      </c>
    </row>
    <row r="3721" spans="1:9" x14ac:dyDescent="0.25">
      <c r="A3721" s="27">
        <v>2108256</v>
      </c>
      <c r="B3721" s="34">
        <v>210825</v>
      </c>
      <c r="C3721" s="26" t="s">
        <v>3664</v>
      </c>
      <c r="D3721" s="26">
        <v>-2.97</v>
      </c>
      <c r="E3721" s="26">
        <v>-45.34</v>
      </c>
      <c r="F3721" s="27">
        <v>0</v>
      </c>
      <c r="G3721" s="27">
        <v>21</v>
      </c>
      <c r="H3721" s="26" t="s">
        <v>77</v>
      </c>
      <c r="I3721" s="26" t="s">
        <v>5433</v>
      </c>
    </row>
    <row r="3722" spans="1:9" x14ac:dyDescent="0.25">
      <c r="A3722" s="25">
        <v>5006408</v>
      </c>
      <c r="B3722" s="33">
        <v>500640</v>
      </c>
      <c r="C3722" s="24" t="s">
        <v>3665</v>
      </c>
      <c r="D3722" s="24">
        <v>-18.100000000000001</v>
      </c>
      <c r="E3722" s="24">
        <v>-54.55</v>
      </c>
      <c r="F3722" s="25">
        <v>0</v>
      </c>
      <c r="G3722" s="25">
        <v>50</v>
      </c>
      <c r="H3722" s="24" t="s">
        <v>81</v>
      </c>
      <c r="I3722" s="24" t="s">
        <v>80</v>
      </c>
    </row>
    <row r="3723" spans="1:9" x14ac:dyDescent="0.25">
      <c r="A3723" s="27">
        <v>2207900</v>
      </c>
      <c r="B3723" s="34">
        <v>220790</v>
      </c>
      <c r="C3723" s="26" t="s">
        <v>3666</v>
      </c>
      <c r="D3723" s="26">
        <v>-4.42</v>
      </c>
      <c r="E3723" s="26">
        <v>-41.45</v>
      </c>
      <c r="F3723" s="27">
        <v>0</v>
      </c>
      <c r="G3723" s="27">
        <v>22</v>
      </c>
      <c r="H3723" s="26" t="s">
        <v>89</v>
      </c>
      <c r="I3723" s="26" t="s">
        <v>5435</v>
      </c>
    </row>
    <row r="3724" spans="1:9" x14ac:dyDescent="0.25">
      <c r="A3724" s="25">
        <v>2207934</v>
      </c>
      <c r="B3724" s="33">
        <v>220793</v>
      </c>
      <c r="C3724" s="24" t="s">
        <v>3667</v>
      </c>
      <c r="D3724" s="24">
        <v>-8.06</v>
      </c>
      <c r="E3724" s="24">
        <v>-42.28</v>
      </c>
      <c r="F3724" s="25">
        <v>0</v>
      </c>
      <c r="G3724" s="25">
        <v>22</v>
      </c>
      <c r="H3724" s="24" t="s">
        <v>89</v>
      </c>
      <c r="I3724" s="24" t="s">
        <v>5435</v>
      </c>
    </row>
    <row r="3725" spans="1:9" x14ac:dyDescent="0.25">
      <c r="A3725" s="27">
        <v>3149309</v>
      </c>
      <c r="B3725" s="34">
        <v>314930</v>
      </c>
      <c r="C3725" s="26" t="s">
        <v>3668</v>
      </c>
      <c r="D3725" s="26">
        <v>-19.61</v>
      </c>
      <c r="E3725" s="26">
        <v>-44.04</v>
      </c>
      <c r="F3725" s="27">
        <v>0</v>
      </c>
      <c r="G3725" s="27">
        <v>31</v>
      </c>
      <c r="H3725" s="26" t="s">
        <v>83</v>
      </c>
      <c r="I3725" s="26" t="s">
        <v>82</v>
      </c>
    </row>
    <row r="3726" spans="1:9" x14ac:dyDescent="0.25">
      <c r="A3726" s="25">
        <v>4314209</v>
      </c>
      <c r="B3726" s="33">
        <v>431420</v>
      </c>
      <c r="C3726" s="24" t="s">
        <v>3669</v>
      </c>
      <c r="D3726" s="24">
        <v>-31.86</v>
      </c>
      <c r="E3726" s="24">
        <v>-52.82</v>
      </c>
      <c r="F3726" s="25">
        <v>0</v>
      </c>
      <c r="G3726" s="25">
        <v>43</v>
      </c>
      <c r="H3726" s="24" t="s">
        <v>95</v>
      </c>
      <c r="I3726" s="24" t="s">
        <v>94</v>
      </c>
    </row>
    <row r="3727" spans="1:9" x14ac:dyDescent="0.25">
      <c r="A3727" s="27">
        <v>2512721</v>
      </c>
      <c r="B3727" s="34">
        <v>251272</v>
      </c>
      <c r="C3727" s="26" t="s">
        <v>3670</v>
      </c>
      <c r="D3727" s="26">
        <v>-6.63</v>
      </c>
      <c r="E3727" s="26">
        <v>-35.29</v>
      </c>
      <c r="F3727" s="27">
        <v>0</v>
      </c>
      <c r="G3727" s="27">
        <v>25</v>
      </c>
      <c r="H3727" s="26" t="s">
        <v>85</v>
      </c>
      <c r="I3727" s="26" t="s">
        <v>5437</v>
      </c>
    </row>
    <row r="3728" spans="1:9" x14ac:dyDescent="0.25">
      <c r="A3728" s="25">
        <v>3149408</v>
      </c>
      <c r="B3728" s="33">
        <v>314940</v>
      </c>
      <c r="C3728" s="24" t="s">
        <v>3671</v>
      </c>
      <c r="D3728" s="24">
        <v>-21.7</v>
      </c>
      <c r="E3728" s="24">
        <v>-43.74</v>
      </c>
      <c r="F3728" s="25">
        <v>0</v>
      </c>
      <c r="G3728" s="25">
        <v>31</v>
      </c>
      <c r="H3728" s="24" t="s">
        <v>83</v>
      </c>
      <c r="I3728" s="24" t="s">
        <v>82</v>
      </c>
    </row>
    <row r="3729" spans="1:9" x14ac:dyDescent="0.25">
      <c r="A3729" s="27">
        <v>2409803</v>
      </c>
      <c r="B3729" s="34">
        <v>240980</v>
      </c>
      <c r="C3729" s="26" t="s">
        <v>3672</v>
      </c>
      <c r="D3729" s="26">
        <v>-6.43</v>
      </c>
      <c r="E3729" s="26">
        <v>-35.22</v>
      </c>
      <c r="F3729" s="27">
        <v>0</v>
      </c>
      <c r="G3729" s="27">
        <v>24</v>
      </c>
      <c r="H3729" s="26" t="s">
        <v>93</v>
      </c>
      <c r="I3729" s="26" t="s">
        <v>92</v>
      </c>
    </row>
    <row r="3730" spans="1:9" x14ac:dyDescent="0.25">
      <c r="A3730" s="25">
        <v>1716604</v>
      </c>
      <c r="B3730" s="33">
        <v>171660</v>
      </c>
      <c r="C3730" s="24" t="s">
        <v>3673</v>
      </c>
      <c r="D3730" s="24">
        <v>-12.02</v>
      </c>
      <c r="E3730" s="24">
        <v>-48.53</v>
      </c>
      <c r="F3730" s="25">
        <v>0</v>
      </c>
      <c r="G3730" s="25">
        <v>17</v>
      </c>
      <c r="H3730" s="24" t="s">
        <v>105</v>
      </c>
      <c r="I3730" s="24" t="s">
        <v>104</v>
      </c>
    </row>
    <row r="3731" spans="1:9" x14ac:dyDescent="0.25">
      <c r="A3731" s="27">
        <v>1505601</v>
      </c>
      <c r="B3731" s="34">
        <v>150560</v>
      </c>
      <c r="C3731" s="26" t="s">
        <v>3674</v>
      </c>
      <c r="D3731" s="26">
        <v>-1.19</v>
      </c>
      <c r="E3731" s="26">
        <v>-47.31</v>
      </c>
      <c r="F3731" s="27">
        <v>0</v>
      </c>
      <c r="G3731" s="27">
        <v>15</v>
      </c>
      <c r="H3731" s="26" t="s">
        <v>84</v>
      </c>
      <c r="I3731" s="26" t="s">
        <v>5429</v>
      </c>
    </row>
    <row r="3732" spans="1:9" x14ac:dyDescent="0.25">
      <c r="A3732" s="25">
        <v>5106422</v>
      </c>
      <c r="B3732" s="33">
        <v>510642</v>
      </c>
      <c r="C3732" s="24" t="s">
        <v>3675</v>
      </c>
      <c r="D3732" s="24">
        <v>-10.220000000000001</v>
      </c>
      <c r="E3732" s="24">
        <v>-54.98</v>
      </c>
      <c r="F3732" s="25">
        <v>0</v>
      </c>
      <c r="G3732" s="25">
        <v>51</v>
      </c>
      <c r="H3732" s="24" t="s">
        <v>79</v>
      </c>
      <c r="I3732" s="24" t="s">
        <v>78</v>
      </c>
    </row>
    <row r="3733" spans="1:9" x14ac:dyDescent="0.25">
      <c r="A3733" s="27">
        <v>4314308</v>
      </c>
      <c r="B3733" s="34">
        <v>431430</v>
      </c>
      <c r="C3733" s="26" t="s">
        <v>3676</v>
      </c>
      <c r="D3733" s="26">
        <v>-28.42</v>
      </c>
      <c r="E3733" s="26">
        <v>-53.65</v>
      </c>
      <c r="F3733" s="27">
        <v>0</v>
      </c>
      <c r="G3733" s="27">
        <v>43</v>
      </c>
      <c r="H3733" s="26" t="s">
        <v>95</v>
      </c>
      <c r="I3733" s="26" t="s">
        <v>94</v>
      </c>
    </row>
    <row r="3734" spans="1:9" x14ac:dyDescent="0.25">
      <c r="A3734" s="25">
        <v>4314407</v>
      </c>
      <c r="B3734" s="33">
        <v>431440</v>
      </c>
      <c r="C3734" s="24" t="s">
        <v>3677</v>
      </c>
      <c r="D3734" s="24">
        <v>-31.77</v>
      </c>
      <c r="E3734" s="24">
        <v>-52.34</v>
      </c>
      <c r="F3734" s="25">
        <v>0</v>
      </c>
      <c r="G3734" s="25">
        <v>43</v>
      </c>
      <c r="H3734" s="24" t="s">
        <v>95</v>
      </c>
      <c r="I3734" s="24" t="s">
        <v>94</v>
      </c>
    </row>
    <row r="3735" spans="1:9" x14ac:dyDescent="0.25">
      <c r="A3735" s="27">
        <v>2310605</v>
      </c>
      <c r="B3735" s="34">
        <v>231060</v>
      </c>
      <c r="C3735" s="26" t="s">
        <v>3678</v>
      </c>
      <c r="D3735" s="26">
        <v>-7.82</v>
      </c>
      <c r="E3735" s="26">
        <v>-39.07</v>
      </c>
      <c r="F3735" s="27">
        <v>0</v>
      </c>
      <c r="G3735" s="27">
        <v>23</v>
      </c>
      <c r="H3735" s="26" t="s">
        <v>72</v>
      </c>
      <c r="I3735" s="26" t="s">
        <v>5430</v>
      </c>
    </row>
    <row r="3736" spans="1:9" x14ac:dyDescent="0.25">
      <c r="A3736" s="25">
        <v>2108306</v>
      </c>
      <c r="B3736" s="33">
        <v>210830</v>
      </c>
      <c r="C3736" s="24" t="s">
        <v>3679</v>
      </c>
      <c r="D3736" s="24">
        <v>-3.29</v>
      </c>
      <c r="E3736" s="24">
        <v>-45.17</v>
      </c>
      <c r="F3736" s="25">
        <v>0</v>
      </c>
      <c r="G3736" s="25">
        <v>21</v>
      </c>
      <c r="H3736" s="24" t="s">
        <v>77</v>
      </c>
      <c r="I3736" s="24" t="s">
        <v>5433</v>
      </c>
    </row>
    <row r="3737" spans="1:9" x14ac:dyDescent="0.25">
      <c r="A3737" s="27">
        <v>3537305</v>
      </c>
      <c r="B3737" s="34">
        <v>353730</v>
      </c>
      <c r="C3737" s="26" t="s">
        <v>3680</v>
      </c>
      <c r="D3737" s="26">
        <v>-21.42</v>
      </c>
      <c r="E3737" s="26">
        <v>-50.07</v>
      </c>
      <c r="F3737" s="27">
        <v>0</v>
      </c>
      <c r="G3737" s="27">
        <v>35</v>
      </c>
      <c r="H3737" s="26" t="s">
        <v>101</v>
      </c>
      <c r="I3737" s="26" t="s">
        <v>5434</v>
      </c>
    </row>
    <row r="3738" spans="1:9" x14ac:dyDescent="0.25">
      <c r="A3738" s="25">
        <v>2409902</v>
      </c>
      <c r="B3738" s="33">
        <v>240990</v>
      </c>
      <c r="C3738" s="24" t="s">
        <v>3681</v>
      </c>
      <c r="D3738" s="24">
        <v>-5.26</v>
      </c>
      <c r="E3738" s="24">
        <v>-36.72</v>
      </c>
      <c r="F3738" s="25">
        <v>0</v>
      </c>
      <c r="G3738" s="25">
        <v>24</v>
      </c>
      <c r="H3738" s="24" t="s">
        <v>93</v>
      </c>
      <c r="I3738" s="24" t="s">
        <v>92</v>
      </c>
    </row>
    <row r="3739" spans="1:9" x14ac:dyDescent="0.25">
      <c r="A3739" s="27">
        <v>2706703</v>
      </c>
      <c r="B3739" s="34">
        <v>270670</v>
      </c>
      <c r="C3739" s="26" t="s">
        <v>3682</v>
      </c>
      <c r="D3739" s="26">
        <v>-10.28</v>
      </c>
      <c r="E3739" s="26">
        <v>-36.58</v>
      </c>
      <c r="F3739" s="27">
        <v>0</v>
      </c>
      <c r="G3739" s="27">
        <v>27</v>
      </c>
      <c r="H3739" s="26" t="s">
        <v>66</v>
      </c>
      <c r="I3739" s="26" t="s">
        <v>65</v>
      </c>
    </row>
    <row r="3740" spans="1:9" x14ac:dyDescent="0.25">
      <c r="A3740" s="25">
        <v>4212502</v>
      </c>
      <c r="B3740" s="33">
        <v>421250</v>
      </c>
      <c r="C3740" s="24" t="s">
        <v>3683</v>
      </c>
      <c r="D3740" s="24">
        <v>-26.76</v>
      </c>
      <c r="E3740" s="24">
        <v>-48.64</v>
      </c>
      <c r="F3740" s="25">
        <v>0</v>
      </c>
      <c r="G3740" s="25">
        <v>42</v>
      </c>
      <c r="H3740" s="24" t="s">
        <v>100</v>
      </c>
      <c r="I3740" s="24" t="s">
        <v>99</v>
      </c>
    </row>
    <row r="3741" spans="1:9" x14ac:dyDescent="0.25">
      <c r="A3741" s="27">
        <v>2310704</v>
      </c>
      <c r="B3741" s="34">
        <v>231070</v>
      </c>
      <c r="C3741" s="26" t="s">
        <v>3684</v>
      </c>
      <c r="D3741" s="26">
        <v>-3.79</v>
      </c>
      <c r="E3741" s="26">
        <v>-39.270000000000003</v>
      </c>
      <c r="F3741" s="27">
        <v>0</v>
      </c>
      <c r="G3741" s="27">
        <v>23</v>
      </c>
      <c r="H3741" s="26" t="s">
        <v>72</v>
      </c>
      <c r="I3741" s="26" t="s">
        <v>5430</v>
      </c>
    </row>
    <row r="3742" spans="1:9" x14ac:dyDescent="0.25">
      <c r="A3742" s="25">
        <v>3149507</v>
      </c>
      <c r="B3742" s="33">
        <v>314950</v>
      </c>
      <c r="C3742" s="24" t="s">
        <v>3685</v>
      </c>
      <c r="D3742" s="24">
        <v>-21.83</v>
      </c>
      <c r="E3742" s="24">
        <v>-43.12</v>
      </c>
      <c r="F3742" s="25">
        <v>0</v>
      </c>
      <c r="G3742" s="25">
        <v>31</v>
      </c>
      <c r="H3742" s="24" t="s">
        <v>83</v>
      </c>
      <c r="I3742" s="24" t="s">
        <v>82</v>
      </c>
    </row>
    <row r="3743" spans="1:9" x14ac:dyDescent="0.25">
      <c r="A3743" s="27">
        <v>3149606</v>
      </c>
      <c r="B3743" s="34">
        <v>314960</v>
      </c>
      <c r="C3743" s="26" t="s">
        <v>3686</v>
      </c>
      <c r="D3743" s="26">
        <v>-19.63</v>
      </c>
      <c r="E3743" s="26">
        <v>-44.65</v>
      </c>
      <c r="F3743" s="27">
        <v>0</v>
      </c>
      <c r="G3743" s="27">
        <v>31</v>
      </c>
      <c r="H3743" s="26" t="s">
        <v>83</v>
      </c>
      <c r="I3743" s="26" t="s">
        <v>82</v>
      </c>
    </row>
    <row r="3744" spans="1:9" x14ac:dyDescent="0.25">
      <c r="A3744" s="25">
        <v>1716653</v>
      </c>
      <c r="B3744" s="33">
        <v>171665</v>
      </c>
      <c r="C3744" s="24" t="s">
        <v>3687</v>
      </c>
      <c r="D3744" s="24">
        <v>-8.59</v>
      </c>
      <c r="E3744" s="24">
        <v>-48.93</v>
      </c>
      <c r="F3744" s="25">
        <v>0</v>
      </c>
      <c r="G3744" s="25">
        <v>17</v>
      </c>
      <c r="H3744" s="24" t="s">
        <v>105</v>
      </c>
      <c r="I3744" s="24" t="s">
        <v>104</v>
      </c>
    </row>
    <row r="3745" spans="1:9" x14ac:dyDescent="0.25">
      <c r="A3745" s="27">
        <v>3149705</v>
      </c>
      <c r="B3745" s="34">
        <v>314970</v>
      </c>
      <c r="C3745" s="26" t="s">
        <v>3688</v>
      </c>
      <c r="D3745" s="26">
        <v>-19.95</v>
      </c>
      <c r="E3745" s="26">
        <v>-45.08</v>
      </c>
      <c r="F3745" s="27">
        <v>0</v>
      </c>
      <c r="G3745" s="27">
        <v>31</v>
      </c>
      <c r="H3745" s="26" t="s">
        <v>83</v>
      </c>
      <c r="I3745" s="26" t="s">
        <v>82</v>
      </c>
    </row>
    <row r="3746" spans="1:9" x14ac:dyDescent="0.25">
      <c r="A3746" s="25">
        <v>3149804</v>
      </c>
      <c r="B3746" s="33">
        <v>314980</v>
      </c>
      <c r="C3746" s="24" t="s">
        <v>3689</v>
      </c>
      <c r="D3746" s="24">
        <v>-19.350000000000001</v>
      </c>
      <c r="E3746" s="24">
        <v>-47.29</v>
      </c>
      <c r="F3746" s="25">
        <v>0</v>
      </c>
      <c r="G3746" s="25">
        <v>31</v>
      </c>
      <c r="H3746" s="24" t="s">
        <v>83</v>
      </c>
      <c r="I3746" s="24" t="s">
        <v>82</v>
      </c>
    </row>
    <row r="3747" spans="1:9" x14ac:dyDescent="0.25">
      <c r="A3747" s="27">
        <v>3149903</v>
      </c>
      <c r="B3747" s="34">
        <v>314990</v>
      </c>
      <c r="C3747" s="26" t="s">
        <v>3690</v>
      </c>
      <c r="D3747" s="26">
        <v>-21.09</v>
      </c>
      <c r="E3747" s="26">
        <v>-45.09</v>
      </c>
      <c r="F3747" s="27">
        <v>0</v>
      </c>
      <c r="G3747" s="27">
        <v>31</v>
      </c>
      <c r="H3747" s="26" t="s">
        <v>83</v>
      </c>
      <c r="I3747" s="26" t="s">
        <v>82</v>
      </c>
    </row>
    <row r="3748" spans="1:9" x14ac:dyDescent="0.25">
      <c r="A3748" s="25">
        <v>3537404</v>
      </c>
      <c r="B3748" s="33">
        <v>353740</v>
      </c>
      <c r="C3748" s="24" t="s">
        <v>3691</v>
      </c>
      <c r="D3748" s="24">
        <v>-20.63</v>
      </c>
      <c r="E3748" s="24">
        <v>-51.1</v>
      </c>
      <c r="F3748" s="25">
        <v>0</v>
      </c>
      <c r="G3748" s="25">
        <v>35</v>
      </c>
      <c r="H3748" s="24" t="s">
        <v>101</v>
      </c>
      <c r="I3748" s="24" t="s">
        <v>5434</v>
      </c>
    </row>
    <row r="3749" spans="1:9" x14ac:dyDescent="0.25">
      <c r="A3749" s="27">
        <v>3537503</v>
      </c>
      <c r="B3749" s="34">
        <v>353750</v>
      </c>
      <c r="C3749" s="26" t="s">
        <v>3692</v>
      </c>
      <c r="D3749" s="26">
        <v>-23.07</v>
      </c>
      <c r="E3749" s="26">
        <v>-47.97</v>
      </c>
      <c r="F3749" s="27">
        <v>0</v>
      </c>
      <c r="G3749" s="27">
        <v>35</v>
      </c>
      <c r="H3749" s="26" t="s">
        <v>101</v>
      </c>
      <c r="I3749" s="26" t="s">
        <v>5434</v>
      </c>
    </row>
    <row r="3750" spans="1:9" x14ac:dyDescent="0.25">
      <c r="A3750" s="25">
        <v>2310803</v>
      </c>
      <c r="B3750" s="33">
        <v>231080</v>
      </c>
      <c r="C3750" s="24" t="s">
        <v>3693</v>
      </c>
      <c r="D3750" s="24">
        <v>-6.04</v>
      </c>
      <c r="E3750" s="24">
        <v>-38.46</v>
      </c>
      <c r="F3750" s="25">
        <v>0</v>
      </c>
      <c r="G3750" s="25">
        <v>23</v>
      </c>
      <c r="H3750" s="24" t="s">
        <v>72</v>
      </c>
      <c r="I3750" s="24" t="s">
        <v>5430</v>
      </c>
    </row>
    <row r="3751" spans="1:9" x14ac:dyDescent="0.25">
      <c r="A3751" s="27">
        <v>2108405</v>
      </c>
      <c r="B3751" s="34">
        <v>210840</v>
      </c>
      <c r="C3751" s="26" t="s">
        <v>3694</v>
      </c>
      <c r="D3751" s="26">
        <v>-2.57</v>
      </c>
      <c r="E3751" s="26">
        <v>-44.85</v>
      </c>
      <c r="F3751" s="27">
        <v>0</v>
      </c>
      <c r="G3751" s="27">
        <v>21</v>
      </c>
      <c r="H3751" s="26" t="s">
        <v>77</v>
      </c>
      <c r="I3751" s="26" t="s">
        <v>5433</v>
      </c>
    </row>
    <row r="3752" spans="1:9" x14ac:dyDescent="0.25">
      <c r="A3752" s="25">
        <v>3149952</v>
      </c>
      <c r="B3752" s="33">
        <v>314995</v>
      </c>
      <c r="C3752" s="24" t="s">
        <v>3695</v>
      </c>
      <c r="D3752" s="24">
        <v>-19.149999999999999</v>
      </c>
      <c r="E3752" s="24">
        <v>-42.23</v>
      </c>
      <c r="F3752" s="25">
        <v>0</v>
      </c>
      <c r="G3752" s="25">
        <v>31</v>
      </c>
      <c r="H3752" s="24" t="s">
        <v>83</v>
      </c>
      <c r="I3752" s="24" t="s">
        <v>82</v>
      </c>
    </row>
    <row r="3753" spans="1:9" x14ac:dyDescent="0.25">
      <c r="A3753" s="27">
        <v>4212601</v>
      </c>
      <c r="B3753" s="34">
        <v>421260</v>
      </c>
      <c r="C3753" s="26" t="s">
        <v>3696</v>
      </c>
      <c r="D3753" s="26">
        <v>-27.37</v>
      </c>
      <c r="E3753" s="26">
        <v>-51.9</v>
      </c>
      <c r="F3753" s="27">
        <v>0</v>
      </c>
      <c r="G3753" s="27">
        <v>42</v>
      </c>
      <c r="H3753" s="26" t="s">
        <v>100</v>
      </c>
      <c r="I3753" s="26" t="s">
        <v>99</v>
      </c>
    </row>
    <row r="3754" spans="1:9" x14ac:dyDescent="0.25">
      <c r="A3754" s="25">
        <v>2108454</v>
      </c>
      <c r="B3754" s="33">
        <v>210845</v>
      </c>
      <c r="C3754" s="24" t="s">
        <v>3697</v>
      </c>
      <c r="D3754" s="24">
        <v>-4.38</v>
      </c>
      <c r="E3754" s="24">
        <v>-44.33</v>
      </c>
      <c r="F3754" s="25">
        <v>0</v>
      </c>
      <c r="G3754" s="25">
        <v>21</v>
      </c>
      <c r="H3754" s="24" t="s">
        <v>77</v>
      </c>
      <c r="I3754" s="24" t="s">
        <v>5433</v>
      </c>
    </row>
    <row r="3755" spans="1:9" x14ac:dyDescent="0.25">
      <c r="A3755" s="27">
        <v>4118857</v>
      </c>
      <c r="B3755" s="34">
        <v>411885</v>
      </c>
      <c r="C3755" s="26" t="s">
        <v>3698</v>
      </c>
      <c r="D3755" s="26">
        <v>-23.89</v>
      </c>
      <c r="E3755" s="26">
        <v>-53.4</v>
      </c>
      <c r="F3755" s="27">
        <v>0</v>
      </c>
      <c r="G3755" s="27">
        <v>41</v>
      </c>
      <c r="H3755" s="26" t="s">
        <v>86</v>
      </c>
      <c r="I3755" s="26" t="s">
        <v>5431</v>
      </c>
    </row>
    <row r="3756" spans="1:9" x14ac:dyDescent="0.25">
      <c r="A3756" s="25">
        <v>4118907</v>
      </c>
      <c r="B3756" s="33">
        <v>411890</v>
      </c>
      <c r="C3756" s="24" t="s">
        <v>3699</v>
      </c>
      <c r="D3756" s="24">
        <v>-23.8</v>
      </c>
      <c r="E3756" s="24">
        <v>-53.68</v>
      </c>
      <c r="F3756" s="25">
        <v>0</v>
      </c>
      <c r="G3756" s="25">
        <v>41</v>
      </c>
      <c r="H3756" s="24" t="s">
        <v>86</v>
      </c>
      <c r="I3756" s="24" t="s">
        <v>5431</v>
      </c>
    </row>
    <row r="3757" spans="1:9" x14ac:dyDescent="0.25">
      <c r="A3757" s="27">
        <v>4119004</v>
      </c>
      <c r="B3757" s="34">
        <v>411900</v>
      </c>
      <c r="C3757" s="26" t="s">
        <v>3700</v>
      </c>
      <c r="D3757" s="26">
        <v>-25.82</v>
      </c>
      <c r="E3757" s="26">
        <v>-53.74</v>
      </c>
      <c r="F3757" s="27">
        <v>0</v>
      </c>
      <c r="G3757" s="27">
        <v>41</v>
      </c>
      <c r="H3757" s="26" t="s">
        <v>86</v>
      </c>
      <c r="I3757" s="26" t="s">
        <v>5431</v>
      </c>
    </row>
    <row r="3758" spans="1:9" x14ac:dyDescent="0.25">
      <c r="A3758" s="25">
        <v>5216452</v>
      </c>
      <c r="B3758" s="33">
        <v>521645</v>
      </c>
      <c r="C3758" s="24" t="s">
        <v>3701</v>
      </c>
      <c r="D3758" s="24">
        <v>-17.52</v>
      </c>
      <c r="E3758" s="24">
        <v>-52.06</v>
      </c>
      <c r="F3758" s="25">
        <v>0</v>
      </c>
      <c r="G3758" s="25">
        <v>52</v>
      </c>
      <c r="H3758" s="24" t="s">
        <v>76</v>
      </c>
      <c r="I3758" s="24" t="s">
        <v>5428</v>
      </c>
    </row>
    <row r="3759" spans="1:9" x14ac:dyDescent="0.25">
      <c r="A3759" s="27">
        <v>3537602</v>
      </c>
      <c r="B3759" s="34">
        <v>353760</v>
      </c>
      <c r="C3759" s="26" t="s">
        <v>3702</v>
      </c>
      <c r="D3759" s="26">
        <v>-24.31</v>
      </c>
      <c r="E3759" s="26">
        <v>-46.99</v>
      </c>
      <c r="F3759" s="27">
        <v>0</v>
      </c>
      <c r="G3759" s="27">
        <v>35</v>
      </c>
      <c r="H3759" s="26" t="s">
        <v>101</v>
      </c>
      <c r="I3759" s="26" t="s">
        <v>5434</v>
      </c>
    </row>
    <row r="3760" spans="1:9" x14ac:dyDescent="0.25">
      <c r="A3760" s="25">
        <v>3150000</v>
      </c>
      <c r="B3760" s="33">
        <v>315000</v>
      </c>
      <c r="C3760" s="24" t="s">
        <v>3703</v>
      </c>
      <c r="D3760" s="24">
        <v>-18.350000000000001</v>
      </c>
      <c r="E3760" s="24">
        <v>-41.59</v>
      </c>
      <c r="F3760" s="25">
        <v>0</v>
      </c>
      <c r="G3760" s="25">
        <v>31</v>
      </c>
      <c r="H3760" s="24" t="s">
        <v>83</v>
      </c>
      <c r="I3760" s="24" t="s">
        <v>82</v>
      </c>
    </row>
    <row r="3761" spans="1:9" x14ac:dyDescent="0.25">
      <c r="A3761" s="27">
        <v>4212650</v>
      </c>
      <c r="B3761" s="34">
        <v>421265</v>
      </c>
      <c r="C3761" s="26" t="s">
        <v>3704</v>
      </c>
      <c r="D3761" s="26">
        <v>-28.39</v>
      </c>
      <c r="E3761" s="26">
        <v>-48.87</v>
      </c>
      <c r="F3761" s="27">
        <v>0</v>
      </c>
      <c r="G3761" s="27">
        <v>42</v>
      </c>
      <c r="H3761" s="26" t="s">
        <v>100</v>
      </c>
      <c r="I3761" s="26" t="s">
        <v>99</v>
      </c>
    </row>
    <row r="3762" spans="1:9" x14ac:dyDescent="0.25">
      <c r="A3762" s="25">
        <v>2610905</v>
      </c>
      <c r="B3762" s="33">
        <v>261090</v>
      </c>
      <c r="C3762" s="24" t="s">
        <v>3705</v>
      </c>
      <c r="D3762" s="24">
        <v>-8.35</v>
      </c>
      <c r="E3762" s="24">
        <v>-36.69</v>
      </c>
      <c r="F3762" s="25">
        <v>0</v>
      </c>
      <c r="G3762" s="25">
        <v>26</v>
      </c>
      <c r="H3762" s="24" t="s">
        <v>88</v>
      </c>
      <c r="I3762" s="24" t="s">
        <v>87</v>
      </c>
    </row>
    <row r="3763" spans="1:9" x14ac:dyDescent="0.25">
      <c r="A3763" s="27">
        <v>2611002</v>
      </c>
      <c r="B3763" s="34">
        <v>261100</v>
      </c>
      <c r="C3763" s="26" t="s">
        <v>3706</v>
      </c>
      <c r="D3763" s="26">
        <v>-9.06</v>
      </c>
      <c r="E3763" s="26">
        <v>-38.299999999999997</v>
      </c>
      <c r="F3763" s="27">
        <v>0</v>
      </c>
      <c r="G3763" s="27">
        <v>26</v>
      </c>
      <c r="H3763" s="26" t="s">
        <v>88</v>
      </c>
      <c r="I3763" s="26" t="s">
        <v>87</v>
      </c>
    </row>
    <row r="3764" spans="1:9" x14ac:dyDescent="0.25">
      <c r="A3764" s="25">
        <v>4212700</v>
      </c>
      <c r="B3764" s="33">
        <v>421270</v>
      </c>
      <c r="C3764" s="24" t="s">
        <v>3706</v>
      </c>
      <c r="D3764" s="24">
        <v>-27.53</v>
      </c>
      <c r="E3764" s="24">
        <v>-49.69</v>
      </c>
      <c r="F3764" s="25">
        <v>0</v>
      </c>
      <c r="G3764" s="25">
        <v>42</v>
      </c>
      <c r="H3764" s="24" t="s">
        <v>100</v>
      </c>
      <c r="I3764" s="24" t="s">
        <v>99</v>
      </c>
    </row>
    <row r="3765" spans="1:9" x14ac:dyDescent="0.25">
      <c r="A3765" s="27">
        <v>2611101</v>
      </c>
      <c r="B3765" s="34">
        <v>261110</v>
      </c>
      <c r="C3765" s="26" t="s">
        <v>3707</v>
      </c>
      <c r="D3765" s="26">
        <v>-9.39</v>
      </c>
      <c r="E3765" s="26">
        <v>-40.5</v>
      </c>
      <c r="F3765" s="27">
        <v>0</v>
      </c>
      <c r="G3765" s="27">
        <v>26</v>
      </c>
      <c r="H3765" s="26" t="s">
        <v>88</v>
      </c>
      <c r="I3765" s="26" t="s">
        <v>87</v>
      </c>
    </row>
    <row r="3766" spans="1:9" x14ac:dyDescent="0.25">
      <c r="A3766" s="25">
        <v>5216809</v>
      </c>
      <c r="B3766" s="33">
        <v>521680</v>
      </c>
      <c r="C3766" s="24" t="s">
        <v>3708</v>
      </c>
      <c r="D3766" s="24">
        <v>-16.09</v>
      </c>
      <c r="E3766" s="24">
        <v>-49.33</v>
      </c>
      <c r="F3766" s="25">
        <v>0</v>
      </c>
      <c r="G3766" s="25">
        <v>52</v>
      </c>
      <c r="H3766" s="24" t="s">
        <v>76</v>
      </c>
      <c r="I3766" s="24" t="s">
        <v>5428</v>
      </c>
    </row>
    <row r="3767" spans="1:9" x14ac:dyDescent="0.25">
      <c r="A3767" s="27">
        <v>3303906</v>
      </c>
      <c r="B3767" s="34">
        <v>330390</v>
      </c>
      <c r="C3767" s="26" t="s">
        <v>3709</v>
      </c>
      <c r="D3767" s="26">
        <v>-22.5</v>
      </c>
      <c r="E3767" s="26">
        <v>-43.17</v>
      </c>
      <c r="F3767" s="27">
        <v>0</v>
      </c>
      <c r="G3767" s="27">
        <v>33</v>
      </c>
      <c r="H3767" s="26" t="s">
        <v>91</v>
      </c>
      <c r="I3767" s="26" t="s">
        <v>90</v>
      </c>
    </row>
    <row r="3768" spans="1:9" x14ac:dyDescent="0.25">
      <c r="A3768" s="25">
        <v>2706802</v>
      </c>
      <c r="B3768" s="33">
        <v>270680</v>
      </c>
      <c r="C3768" s="24" t="s">
        <v>3710</v>
      </c>
      <c r="D3768" s="24">
        <v>-10.4</v>
      </c>
      <c r="E3768" s="24">
        <v>-36.43</v>
      </c>
      <c r="F3768" s="25">
        <v>0</v>
      </c>
      <c r="G3768" s="25">
        <v>27</v>
      </c>
      <c r="H3768" s="24" t="s">
        <v>66</v>
      </c>
      <c r="I3768" s="24" t="s">
        <v>65</v>
      </c>
    </row>
    <row r="3769" spans="1:9" x14ac:dyDescent="0.25">
      <c r="A3769" s="27">
        <v>3537701</v>
      </c>
      <c r="B3769" s="34">
        <v>353770</v>
      </c>
      <c r="C3769" s="26" t="s">
        <v>3711</v>
      </c>
      <c r="D3769" s="26">
        <v>-21.59</v>
      </c>
      <c r="E3769" s="26">
        <v>-50.59</v>
      </c>
      <c r="F3769" s="27">
        <v>0</v>
      </c>
      <c r="G3769" s="27">
        <v>35</v>
      </c>
      <c r="H3769" s="26" t="s">
        <v>101</v>
      </c>
      <c r="I3769" s="26" t="s">
        <v>5434</v>
      </c>
    </row>
    <row r="3770" spans="1:9" x14ac:dyDescent="0.25">
      <c r="A3770" s="25">
        <v>2511301</v>
      </c>
      <c r="B3770" s="33">
        <v>251130</v>
      </c>
      <c r="C3770" s="24" t="s">
        <v>3712</v>
      </c>
      <c r="D3770" s="24">
        <v>-7.19</v>
      </c>
      <c r="E3770" s="24">
        <v>-37.92</v>
      </c>
      <c r="F3770" s="25">
        <v>0</v>
      </c>
      <c r="G3770" s="25">
        <v>25</v>
      </c>
      <c r="H3770" s="24" t="s">
        <v>85</v>
      </c>
      <c r="I3770" s="24" t="s">
        <v>5437</v>
      </c>
    </row>
    <row r="3771" spans="1:9" x14ac:dyDescent="0.25">
      <c r="A3771" s="27">
        <v>2924306</v>
      </c>
      <c r="B3771" s="34">
        <v>292430</v>
      </c>
      <c r="C3771" s="26" t="s">
        <v>3713</v>
      </c>
      <c r="D3771" s="26">
        <v>-13.15</v>
      </c>
      <c r="E3771" s="26">
        <v>-41.77</v>
      </c>
      <c r="F3771" s="27">
        <v>0</v>
      </c>
      <c r="G3771" s="27">
        <v>29</v>
      </c>
      <c r="H3771" s="26" t="s">
        <v>71</v>
      </c>
      <c r="I3771" s="26" t="s">
        <v>70</v>
      </c>
    </row>
    <row r="3772" spans="1:9" x14ac:dyDescent="0.25">
      <c r="A3772" s="25">
        <v>3150109</v>
      </c>
      <c r="B3772" s="33">
        <v>315010</v>
      </c>
      <c r="C3772" s="24" t="s">
        <v>3714</v>
      </c>
      <c r="D3772" s="24">
        <v>-21.5</v>
      </c>
      <c r="E3772" s="24">
        <v>-43.32</v>
      </c>
      <c r="F3772" s="25">
        <v>0</v>
      </c>
      <c r="G3772" s="25">
        <v>31</v>
      </c>
      <c r="H3772" s="24" t="s">
        <v>83</v>
      </c>
      <c r="I3772" s="24" t="s">
        <v>82</v>
      </c>
    </row>
    <row r="3773" spans="1:9" x14ac:dyDescent="0.25">
      <c r="A3773" s="27">
        <v>4314423</v>
      </c>
      <c r="B3773" s="34">
        <v>431442</v>
      </c>
      <c r="C3773" s="26" t="s">
        <v>3715</v>
      </c>
      <c r="D3773" s="26">
        <v>-29.44</v>
      </c>
      <c r="E3773" s="26">
        <v>-51.13</v>
      </c>
      <c r="F3773" s="27">
        <v>0</v>
      </c>
      <c r="G3773" s="27">
        <v>43</v>
      </c>
      <c r="H3773" s="26" t="s">
        <v>95</v>
      </c>
      <c r="I3773" s="26" t="s">
        <v>94</v>
      </c>
    </row>
    <row r="3774" spans="1:9" x14ac:dyDescent="0.25">
      <c r="A3774" s="25">
        <v>1505635</v>
      </c>
      <c r="B3774" s="33">
        <v>150563</v>
      </c>
      <c r="C3774" s="24" t="s">
        <v>3716</v>
      </c>
      <c r="D3774" s="24">
        <v>-6.43</v>
      </c>
      <c r="E3774" s="24">
        <v>-48.87</v>
      </c>
      <c r="F3774" s="25">
        <v>0</v>
      </c>
      <c r="G3774" s="25">
        <v>15</v>
      </c>
      <c r="H3774" s="24" t="s">
        <v>84</v>
      </c>
      <c r="I3774" s="24" t="s">
        <v>5429</v>
      </c>
    </row>
    <row r="3775" spans="1:9" x14ac:dyDescent="0.25">
      <c r="A3775" s="27">
        <v>2208007</v>
      </c>
      <c r="B3775" s="34">
        <v>220800</v>
      </c>
      <c r="C3775" s="26" t="s">
        <v>3717</v>
      </c>
      <c r="D3775" s="26">
        <v>-7.07</v>
      </c>
      <c r="E3775" s="26">
        <v>-41.46</v>
      </c>
      <c r="F3775" s="27">
        <v>0</v>
      </c>
      <c r="G3775" s="27">
        <v>22</v>
      </c>
      <c r="H3775" s="26" t="s">
        <v>89</v>
      </c>
      <c r="I3775" s="26" t="s">
        <v>5435</v>
      </c>
    </row>
    <row r="3776" spans="1:9" x14ac:dyDescent="0.25">
      <c r="A3776" s="25">
        <v>2511400</v>
      </c>
      <c r="B3776" s="33">
        <v>251140</v>
      </c>
      <c r="C3776" s="24" t="s">
        <v>3718</v>
      </c>
      <c r="D3776" s="24">
        <v>-6.55</v>
      </c>
      <c r="E3776" s="24">
        <v>-36.340000000000003</v>
      </c>
      <c r="F3776" s="25">
        <v>0</v>
      </c>
      <c r="G3776" s="25">
        <v>25</v>
      </c>
      <c r="H3776" s="24" t="s">
        <v>85</v>
      </c>
      <c r="I3776" s="24" t="s">
        <v>5437</v>
      </c>
    </row>
    <row r="3777" spans="1:9" x14ac:dyDescent="0.25">
      <c r="A3777" s="27">
        <v>3537800</v>
      </c>
      <c r="B3777" s="34">
        <v>353780</v>
      </c>
      <c r="C3777" s="26" t="s">
        <v>3719</v>
      </c>
      <c r="D3777" s="26">
        <v>-23.71</v>
      </c>
      <c r="E3777" s="26">
        <v>-47.42</v>
      </c>
      <c r="F3777" s="27">
        <v>0</v>
      </c>
      <c r="G3777" s="27">
        <v>35</v>
      </c>
      <c r="H3777" s="26" t="s">
        <v>101</v>
      </c>
      <c r="I3777" s="26" t="s">
        <v>5434</v>
      </c>
    </row>
    <row r="3778" spans="1:9" x14ac:dyDescent="0.25">
      <c r="A3778" s="25">
        <v>3150158</v>
      </c>
      <c r="B3778" s="33">
        <v>315015</v>
      </c>
      <c r="C3778" s="24" t="s">
        <v>3720</v>
      </c>
      <c r="D3778" s="24">
        <v>-19.75</v>
      </c>
      <c r="E3778" s="24">
        <v>-42.07</v>
      </c>
      <c r="F3778" s="25">
        <v>0</v>
      </c>
      <c r="G3778" s="25">
        <v>31</v>
      </c>
      <c r="H3778" s="24" t="s">
        <v>83</v>
      </c>
      <c r="I3778" s="24" t="s">
        <v>82</v>
      </c>
    </row>
    <row r="3779" spans="1:9" x14ac:dyDescent="0.25">
      <c r="A3779" s="27">
        <v>3150208</v>
      </c>
      <c r="B3779" s="34">
        <v>315020</v>
      </c>
      <c r="C3779" s="26" t="s">
        <v>3721</v>
      </c>
      <c r="D3779" s="26">
        <v>-20.239999999999998</v>
      </c>
      <c r="E3779" s="26">
        <v>-42.73</v>
      </c>
      <c r="F3779" s="27">
        <v>0</v>
      </c>
      <c r="G3779" s="27">
        <v>31</v>
      </c>
      <c r="H3779" s="26" t="s">
        <v>83</v>
      </c>
      <c r="I3779" s="26" t="s">
        <v>82</v>
      </c>
    </row>
    <row r="3780" spans="1:9" x14ac:dyDescent="0.25">
      <c r="A3780" s="25">
        <v>3150307</v>
      </c>
      <c r="B3780" s="33">
        <v>315030</v>
      </c>
      <c r="C3780" s="24" t="s">
        <v>3722</v>
      </c>
      <c r="D3780" s="24">
        <v>-21.46</v>
      </c>
      <c r="E3780" s="24">
        <v>-44.19</v>
      </c>
      <c r="F3780" s="25">
        <v>0</v>
      </c>
      <c r="G3780" s="25">
        <v>31</v>
      </c>
      <c r="H3780" s="24" t="s">
        <v>83</v>
      </c>
      <c r="I3780" s="24" t="s">
        <v>82</v>
      </c>
    </row>
    <row r="3781" spans="1:9" x14ac:dyDescent="0.25">
      <c r="A3781" s="27">
        <v>3150406</v>
      </c>
      <c r="B3781" s="34">
        <v>315040</v>
      </c>
      <c r="C3781" s="26" t="s">
        <v>3723</v>
      </c>
      <c r="D3781" s="26">
        <v>-20.47</v>
      </c>
      <c r="E3781" s="26">
        <v>-44.22</v>
      </c>
      <c r="F3781" s="27">
        <v>0</v>
      </c>
      <c r="G3781" s="27">
        <v>31</v>
      </c>
      <c r="H3781" s="26" t="s">
        <v>83</v>
      </c>
      <c r="I3781" s="26" t="s">
        <v>82</v>
      </c>
    </row>
    <row r="3782" spans="1:9" x14ac:dyDescent="0.25">
      <c r="A3782" s="25">
        <v>4119103</v>
      </c>
      <c r="B3782" s="33">
        <v>411910</v>
      </c>
      <c r="C3782" s="24" t="s">
        <v>3724</v>
      </c>
      <c r="D3782" s="24">
        <v>-26.09</v>
      </c>
      <c r="E3782" s="24">
        <v>-49.42</v>
      </c>
      <c r="F3782" s="25">
        <v>0</v>
      </c>
      <c r="G3782" s="25">
        <v>41</v>
      </c>
      <c r="H3782" s="24" t="s">
        <v>86</v>
      </c>
      <c r="I3782" s="24" t="s">
        <v>5431</v>
      </c>
    </row>
    <row r="3783" spans="1:9" x14ac:dyDescent="0.25">
      <c r="A3783" s="27">
        <v>2924405</v>
      </c>
      <c r="B3783" s="34">
        <v>292440</v>
      </c>
      <c r="C3783" s="26" t="s">
        <v>3725</v>
      </c>
      <c r="D3783" s="26">
        <v>-10</v>
      </c>
      <c r="E3783" s="26">
        <v>-42.5</v>
      </c>
      <c r="F3783" s="27">
        <v>0</v>
      </c>
      <c r="G3783" s="27">
        <v>29</v>
      </c>
      <c r="H3783" s="26" t="s">
        <v>71</v>
      </c>
      <c r="I3783" s="26" t="s">
        <v>70</v>
      </c>
    </row>
    <row r="3784" spans="1:9" x14ac:dyDescent="0.25">
      <c r="A3784" s="25">
        <v>2511509</v>
      </c>
      <c r="B3784" s="33">
        <v>251150</v>
      </c>
      <c r="C3784" s="24" t="s">
        <v>3726</v>
      </c>
      <c r="D3784" s="24">
        <v>-7.26</v>
      </c>
      <c r="E3784" s="24">
        <v>-35.25</v>
      </c>
      <c r="F3784" s="25">
        <v>0</v>
      </c>
      <c r="G3784" s="25">
        <v>25</v>
      </c>
      <c r="H3784" s="24" t="s">
        <v>85</v>
      </c>
      <c r="I3784" s="24" t="s">
        <v>5437</v>
      </c>
    </row>
    <row r="3785" spans="1:9" x14ac:dyDescent="0.25">
      <c r="A3785" s="27">
        <v>2706901</v>
      </c>
      <c r="B3785" s="34">
        <v>270690</v>
      </c>
      <c r="C3785" s="26" t="s">
        <v>3726</v>
      </c>
      <c r="D3785" s="26">
        <v>-9.59</v>
      </c>
      <c r="E3785" s="26">
        <v>-35.950000000000003</v>
      </c>
      <c r="F3785" s="27">
        <v>0</v>
      </c>
      <c r="G3785" s="27">
        <v>27</v>
      </c>
      <c r="H3785" s="26" t="s">
        <v>66</v>
      </c>
      <c r="I3785" s="26" t="s">
        <v>65</v>
      </c>
    </row>
    <row r="3786" spans="1:9" x14ac:dyDescent="0.25">
      <c r="A3786" s="25">
        <v>5216908</v>
      </c>
      <c r="B3786" s="33">
        <v>521690</v>
      </c>
      <c r="C3786" s="24" t="s">
        <v>3727</v>
      </c>
      <c r="D3786" s="24">
        <v>-14.76</v>
      </c>
      <c r="E3786" s="24">
        <v>-49.57</v>
      </c>
      <c r="F3786" s="25">
        <v>0</v>
      </c>
      <c r="G3786" s="25">
        <v>52</v>
      </c>
      <c r="H3786" s="24" t="s">
        <v>76</v>
      </c>
      <c r="I3786" s="24" t="s">
        <v>5428</v>
      </c>
    </row>
    <row r="3787" spans="1:9" x14ac:dyDescent="0.25">
      <c r="A3787" s="27">
        <v>3537909</v>
      </c>
      <c r="B3787" s="34">
        <v>353790</v>
      </c>
      <c r="C3787" s="26" t="s">
        <v>3728</v>
      </c>
      <c r="D3787" s="26">
        <v>-23.81</v>
      </c>
      <c r="E3787" s="26">
        <v>-47.71</v>
      </c>
      <c r="F3787" s="27">
        <v>0</v>
      </c>
      <c r="G3787" s="27">
        <v>35</v>
      </c>
      <c r="H3787" s="26" t="s">
        <v>101</v>
      </c>
      <c r="I3787" s="26" t="s">
        <v>5434</v>
      </c>
    </row>
    <row r="3788" spans="1:9" x14ac:dyDescent="0.25">
      <c r="A3788" s="25">
        <v>2410009</v>
      </c>
      <c r="B3788" s="33">
        <v>241000</v>
      </c>
      <c r="C3788" s="24" t="s">
        <v>3729</v>
      </c>
      <c r="D3788" s="24">
        <v>-6.26</v>
      </c>
      <c r="E3788" s="24">
        <v>-38.04</v>
      </c>
      <c r="F3788" s="25">
        <v>0</v>
      </c>
      <c r="G3788" s="25">
        <v>24</v>
      </c>
      <c r="H3788" s="24" t="s">
        <v>93</v>
      </c>
      <c r="I3788" s="24" t="s">
        <v>92</v>
      </c>
    </row>
    <row r="3789" spans="1:9" x14ac:dyDescent="0.25">
      <c r="A3789" s="27">
        <v>2511608</v>
      </c>
      <c r="B3789" s="34">
        <v>251160</v>
      </c>
      <c r="C3789" s="26" t="s">
        <v>3729</v>
      </c>
      <c r="D3789" s="26">
        <v>-6.9</v>
      </c>
      <c r="E3789" s="26">
        <v>-35.619999999999997</v>
      </c>
      <c r="F3789" s="27">
        <v>0</v>
      </c>
      <c r="G3789" s="27">
        <v>25</v>
      </c>
      <c r="H3789" s="26" t="s">
        <v>85</v>
      </c>
      <c r="I3789" s="26" t="s">
        <v>5437</v>
      </c>
    </row>
    <row r="3790" spans="1:9" x14ac:dyDescent="0.25">
      <c r="A3790" s="25">
        <v>2511707</v>
      </c>
      <c r="B3790" s="33">
        <v>251170</v>
      </c>
      <c r="C3790" s="24" t="s">
        <v>3730</v>
      </c>
      <c r="D3790" s="24">
        <v>-6.84</v>
      </c>
      <c r="E3790" s="24">
        <v>-35.53</v>
      </c>
      <c r="F3790" s="25">
        <v>0</v>
      </c>
      <c r="G3790" s="25">
        <v>25</v>
      </c>
      <c r="H3790" s="24" t="s">
        <v>85</v>
      </c>
      <c r="I3790" s="24" t="s">
        <v>5437</v>
      </c>
    </row>
    <row r="3791" spans="1:9" x14ac:dyDescent="0.25">
      <c r="A3791" s="27">
        <v>3150505</v>
      </c>
      <c r="B3791" s="34">
        <v>315050</v>
      </c>
      <c r="C3791" s="26" t="s">
        <v>3731</v>
      </c>
      <c r="D3791" s="26">
        <v>-20.48</v>
      </c>
      <c r="E3791" s="26">
        <v>-45.79</v>
      </c>
      <c r="F3791" s="27">
        <v>0</v>
      </c>
      <c r="G3791" s="27">
        <v>31</v>
      </c>
      <c r="H3791" s="26" t="s">
        <v>83</v>
      </c>
      <c r="I3791" s="26" t="s">
        <v>82</v>
      </c>
    </row>
    <row r="3792" spans="1:9" x14ac:dyDescent="0.25">
      <c r="A3792" s="25">
        <v>1100189</v>
      </c>
      <c r="B3792" s="33">
        <v>110018</v>
      </c>
      <c r="C3792" s="24" t="s">
        <v>3732</v>
      </c>
      <c r="D3792" s="24">
        <v>-11.67</v>
      </c>
      <c r="E3792" s="24">
        <v>-61.19</v>
      </c>
      <c r="F3792" s="25">
        <v>0</v>
      </c>
      <c r="G3792" s="25">
        <v>11</v>
      </c>
      <c r="H3792" s="24" t="s">
        <v>96</v>
      </c>
      <c r="I3792" s="24" t="s">
        <v>5400</v>
      </c>
    </row>
    <row r="3793" spans="1:9" x14ac:dyDescent="0.25">
      <c r="A3793" s="27">
        <v>2208106</v>
      </c>
      <c r="B3793" s="34">
        <v>220810</v>
      </c>
      <c r="C3793" s="26" t="s">
        <v>3733</v>
      </c>
      <c r="D3793" s="26">
        <v>-6.24</v>
      </c>
      <c r="E3793" s="26">
        <v>-41.41</v>
      </c>
      <c r="F3793" s="27">
        <v>0</v>
      </c>
      <c r="G3793" s="27">
        <v>22</v>
      </c>
      <c r="H3793" s="26" t="s">
        <v>89</v>
      </c>
      <c r="I3793" s="26" t="s">
        <v>5435</v>
      </c>
    </row>
    <row r="3794" spans="1:9" x14ac:dyDescent="0.25">
      <c r="A3794" s="25">
        <v>1101468</v>
      </c>
      <c r="B3794" s="33">
        <v>110146</v>
      </c>
      <c r="C3794" s="24" t="s">
        <v>3734</v>
      </c>
      <c r="D3794" s="24">
        <v>-13.48</v>
      </c>
      <c r="E3794" s="24">
        <v>-61.04</v>
      </c>
      <c r="F3794" s="25">
        <v>0</v>
      </c>
      <c r="G3794" s="25">
        <v>11</v>
      </c>
      <c r="H3794" s="24" t="s">
        <v>96</v>
      </c>
      <c r="I3794" s="24" t="s">
        <v>5400</v>
      </c>
    </row>
    <row r="3795" spans="1:9" x14ac:dyDescent="0.25">
      <c r="A3795" s="27">
        <v>2924504</v>
      </c>
      <c r="B3795" s="34">
        <v>292450</v>
      </c>
      <c r="C3795" s="26" t="s">
        <v>3735</v>
      </c>
      <c r="D3795" s="26">
        <v>-14.49</v>
      </c>
      <c r="E3795" s="26">
        <v>-42.68</v>
      </c>
      <c r="F3795" s="27">
        <v>0</v>
      </c>
      <c r="G3795" s="27">
        <v>29</v>
      </c>
      <c r="H3795" s="26" t="s">
        <v>71</v>
      </c>
      <c r="I3795" s="26" t="s">
        <v>70</v>
      </c>
    </row>
    <row r="3796" spans="1:9" x14ac:dyDescent="0.25">
      <c r="A3796" s="25">
        <v>3538006</v>
      </c>
      <c r="B3796" s="33">
        <v>353800</v>
      </c>
      <c r="C3796" s="24" t="s">
        <v>3736</v>
      </c>
      <c r="D3796" s="24">
        <v>-22.92</v>
      </c>
      <c r="E3796" s="24">
        <v>-45.46</v>
      </c>
      <c r="F3796" s="25">
        <v>0</v>
      </c>
      <c r="G3796" s="25">
        <v>35</v>
      </c>
      <c r="H3796" s="24" t="s">
        <v>101</v>
      </c>
      <c r="I3796" s="24" t="s">
        <v>5434</v>
      </c>
    </row>
    <row r="3797" spans="1:9" x14ac:dyDescent="0.25">
      <c r="A3797" s="27">
        <v>2108504</v>
      </c>
      <c r="B3797" s="34">
        <v>210850</v>
      </c>
      <c r="C3797" s="26" t="s">
        <v>3737</v>
      </c>
      <c r="D3797" s="26">
        <v>-3.6</v>
      </c>
      <c r="E3797" s="26">
        <v>-45.34</v>
      </c>
      <c r="F3797" s="27">
        <v>0</v>
      </c>
      <c r="G3797" s="27">
        <v>21</v>
      </c>
      <c r="H3797" s="26" t="s">
        <v>77</v>
      </c>
      <c r="I3797" s="26" t="s">
        <v>5433</v>
      </c>
    </row>
    <row r="3798" spans="1:9" x14ac:dyDescent="0.25">
      <c r="A3798" s="25">
        <v>2707008</v>
      </c>
      <c r="B3798" s="33">
        <v>270700</v>
      </c>
      <c r="C3798" s="24" t="s">
        <v>3738</v>
      </c>
      <c r="D3798" s="24">
        <v>-9.4700000000000006</v>
      </c>
      <c r="E3798" s="24">
        <v>-36.29</v>
      </c>
      <c r="F3798" s="25">
        <v>0</v>
      </c>
      <c r="G3798" s="25">
        <v>27</v>
      </c>
      <c r="H3798" s="24" t="s">
        <v>66</v>
      </c>
      <c r="I3798" s="24" t="s">
        <v>65</v>
      </c>
    </row>
    <row r="3799" spans="1:9" x14ac:dyDescent="0.25">
      <c r="A3799" s="27">
        <v>2924603</v>
      </c>
      <c r="B3799" s="34">
        <v>292460</v>
      </c>
      <c r="C3799" s="26" t="s">
        <v>3739</v>
      </c>
      <c r="D3799" s="26">
        <v>-10.74</v>
      </c>
      <c r="E3799" s="26">
        <v>-40.36</v>
      </c>
      <c r="F3799" s="27">
        <v>0</v>
      </c>
      <c r="G3799" s="27">
        <v>29</v>
      </c>
      <c r="H3799" s="26" t="s">
        <v>71</v>
      </c>
      <c r="I3799" s="26" t="s">
        <v>70</v>
      </c>
    </row>
    <row r="3800" spans="1:9" x14ac:dyDescent="0.25">
      <c r="A3800" s="25">
        <v>3538105</v>
      </c>
      <c r="B3800" s="33">
        <v>353810</v>
      </c>
      <c r="C3800" s="24" t="s">
        <v>3740</v>
      </c>
      <c r="D3800" s="24">
        <v>-21.18</v>
      </c>
      <c r="E3800" s="24">
        <v>-48.9</v>
      </c>
      <c r="F3800" s="25">
        <v>0</v>
      </c>
      <c r="G3800" s="25">
        <v>35</v>
      </c>
      <c r="H3800" s="24" t="s">
        <v>101</v>
      </c>
      <c r="I3800" s="24" t="s">
        <v>5434</v>
      </c>
    </row>
    <row r="3801" spans="1:9" x14ac:dyDescent="0.25">
      <c r="A3801" s="27">
        <v>1717008</v>
      </c>
      <c r="B3801" s="34">
        <v>171700</v>
      </c>
      <c r="C3801" s="26" t="s">
        <v>3741</v>
      </c>
      <c r="D3801" s="26">
        <v>-11.13</v>
      </c>
      <c r="E3801" s="26">
        <v>-47.57</v>
      </c>
      <c r="F3801" s="27">
        <v>0</v>
      </c>
      <c r="G3801" s="27">
        <v>17</v>
      </c>
      <c r="H3801" s="26" t="s">
        <v>105</v>
      </c>
      <c r="I3801" s="26" t="s">
        <v>104</v>
      </c>
    </row>
    <row r="3802" spans="1:9" x14ac:dyDescent="0.25">
      <c r="A3802" s="25">
        <v>2310852</v>
      </c>
      <c r="B3802" s="33">
        <v>231085</v>
      </c>
      <c r="C3802" s="24" t="s">
        <v>3742</v>
      </c>
      <c r="D3802" s="24">
        <v>-4.0199999999999996</v>
      </c>
      <c r="E3802" s="24">
        <v>-38.299999999999997</v>
      </c>
      <c r="F3802" s="25">
        <v>0</v>
      </c>
      <c r="G3802" s="25">
        <v>23</v>
      </c>
      <c r="H3802" s="24" t="s">
        <v>72</v>
      </c>
      <c r="I3802" s="24" t="s">
        <v>5430</v>
      </c>
    </row>
    <row r="3803" spans="1:9" x14ac:dyDescent="0.25">
      <c r="A3803" s="27">
        <v>3150539</v>
      </c>
      <c r="B3803" s="34">
        <v>315053</v>
      </c>
      <c r="C3803" s="26" t="s">
        <v>3743</v>
      </c>
      <c r="D3803" s="26">
        <v>-19.72</v>
      </c>
      <c r="E3803" s="26">
        <v>-42.4</v>
      </c>
      <c r="F3803" s="27">
        <v>0</v>
      </c>
      <c r="G3803" s="27">
        <v>31</v>
      </c>
      <c r="H3803" s="26" t="s">
        <v>83</v>
      </c>
      <c r="I3803" s="26" t="s">
        <v>82</v>
      </c>
    </row>
    <row r="3804" spans="1:9" x14ac:dyDescent="0.25">
      <c r="A3804" s="25">
        <v>4119152</v>
      </c>
      <c r="B3804" s="33">
        <v>411915</v>
      </c>
      <c r="C3804" s="24" t="s">
        <v>3744</v>
      </c>
      <c r="D3804" s="24">
        <v>-25.44</v>
      </c>
      <c r="E3804" s="24">
        <v>-49.19</v>
      </c>
      <c r="F3804" s="25">
        <v>0</v>
      </c>
      <c r="G3804" s="25">
        <v>41</v>
      </c>
      <c r="H3804" s="24" t="s">
        <v>86</v>
      </c>
      <c r="I3804" s="24" t="s">
        <v>5431</v>
      </c>
    </row>
    <row r="3805" spans="1:9" x14ac:dyDescent="0.25">
      <c r="A3805" s="27">
        <v>4314456</v>
      </c>
      <c r="B3805" s="34">
        <v>431445</v>
      </c>
      <c r="C3805" s="26" t="s">
        <v>3745</v>
      </c>
      <c r="D3805" s="26">
        <v>-27.51</v>
      </c>
      <c r="E3805" s="26">
        <v>-53.21</v>
      </c>
      <c r="F3805" s="27">
        <v>0</v>
      </c>
      <c r="G3805" s="27">
        <v>43</v>
      </c>
      <c r="H3805" s="26" t="s">
        <v>95</v>
      </c>
      <c r="I3805" s="26" t="s">
        <v>94</v>
      </c>
    </row>
    <row r="3806" spans="1:9" x14ac:dyDescent="0.25">
      <c r="A3806" s="25">
        <v>4314464</v>
      </c>
      <c r="B3806" s="33">
        <v>431446</v>
      </c>
      <c r="C3806" s="24" t="s">
        <v>3746</v>
      </c>
      <c r="D3806" s="24">
        <v>-27.87</v>
      </c>
      <c r="E3806" s="24">
        <v>-51.16</v>
      </c>
      <c r="F3806" s="25">
        <v>0</v>
      </c>
      <c r="G3806" s="25">
        <v>43</v>
      </c>
      <c r="H3806" s="24" t="s">
        <v>95</v>
      </c>
      <c r="I3806" s="24" t="s">
        <v>94</v>
      </c>
    </row>
    <row r="3807" spans="1:9" x14ac:dyDescent="0.25">
      <c r="A3807" s="27">
        <v>4119251</v>
      </c>
      <c r="B3807" s="34">
        <v>411925</v>
      </c>
      <c r="C3807" s="26" t="s">
        <v>3747</v>
      </c>
      <c r="D3807" s="26">
        <v>-26.03</v>
      </c>
      <c r="E3807" s="26">
        <v>-53.48</v>
      </c>
      <c r="F3807" s="27">
        <v>0</v>
      </c>
      <c r="G3807" s="27">
        <v>41</v>
      </c>
      <c r="H3807" s="26" t="s">
        <v>86</v>
      </c>
      <c r="I3807" s="26" t="s">
        <v>5431</v>
      </c>
    </row>
    <row r="3808" spans="1:9" x14ac:dyDescent="0.25">
      <c r="A3808" s="25">
        <v>4314472</v>
      </c>
      <c r="B3808" s="33">
        <v>431447</v>
      </c>
      <c r="C3808" s="24" t="s">
        <v>3748</v>
      </c>
      <c r="D3808" s="24">
        <v>-29.34</v>
      </c>
      <c r="E3808" s="24">
        <v>-53.3</v>
      </c>
      <c r="F3808" s="25">
        <v>0</v>
      </c>
      <c r="G3808" s="25">
        <v>43</v>
      </c>
      <c r="H3808" s="24" t="s">
        <v>95</v>
      </c>
      <c r="I3808" s="24" t="s">
        <v>94</v>
      </c>
    </row>
    <row r="3809" spans="1:9" x14ac:dyDescent="0.25">
      <c r="A3809" s="27">
        <v>4119202</v>
      </c>
      <c r="B3809" s="34">
        <v>411920</v>
      </c>
      <c r="C3809" s="26" t="s">
        <v>3749</v>
      </c>
      <c r="D3809" s="26">
        <v>-23.79</v>
      </c>
      <c r="E3809" s="26">
        <v>-50.05</v>
      </c>
      <c r="F3809" s="27">
        <v>0</v>
      </c>
      <c r="G3809" s="27">
        <v>41</v>
      </c>
      <c r="H3809" s="26" t="s">
        <v>86</v>
      </c>
      <c r="I3809" s="26" t="s">
        <v>5431</v>
      </c>
    </row>
    <row r="3810" spans="1:9" x14ac:dyDescent="0.25">
      <c r="A3810" s="25">
        <v>3538204</v>
      </c>
      <c r="B3810" s="33">
        <v>353820</v>
      </c>
      <c r="C3810" s="24" t="s">
        <v>3750</v>
      </c>
      <c r="D3810" s="24">
        <v>-22.77</v>
      </c>
      <c r="E3810" s="24">
        <v>-46.59</v>
      </c>
      <c r="F3810" s="25">
        <v>0</v>
      </c>
      <c r="G3810" s="25">
        <v>35</v>
      </c>
      <c r="H3810" s="24" t="s">
        <v>101</v>
      </c>
      <c r="I3810" s="24" t="s">
        <v>5434</v>
      </c>
    </row>
    <row r="3811" spans="1:9" x14ac:dyDescent="0.25">
      <c r="A3811" s="27">
        <v>4212908</v>
      </c>
      <c r="B3811" s="34">
        <v>421290</v>
      </c>
      <c r="C3811" s="26" t="s">
        <v>3750</v>
      </c>
      <c r="D3811" s="26">
        <v>-26.84</v>
      </c>
      <c r="E3811" s="26">
        <v>-52.99</v>
      </c>
      <c r="F3811" s="27">
        <v>0</v>
      </c>
      <c r="G3811" s="27">
        <v>42</v>
      </c>
      <c r="H3811" s="26" t="s">
        <v>100</v>
      </c>
      <c r="I3811" s="26" t="s">
        <v>99</v>
      </c>
    </row>
    <row r="3812" spans="1:9" x14ac:dyDescent="0.25">
      <c r="A3812" s="25">
        <v>2805208</v>
      </c>
      <c r="B3812" s="33">
        <v>280520</v>
      </c>
      <c r="C3812" s="24" t="s">
        <v>3751</v>
      </c>
      <c r="D3812" s="24">
        <v>-10.56</v>
      </c>
      <c r="E3812" s="24">
        <v>-37.72</v>
      </c>
      <c r="F3812" s="25">
        <v>0</v>
      </c>
      <c r="G3812" s="25">
        <v>28</v>
      </c>
      <c r="H3812" s="24" t="s">
        <v>103</v>
      </c>
      <c r="I3812" s="24" t="s">
        <v>102</v>
      </c>
    </row>
    <row r="3813" spans="1:9" x14ac:dyDescent="0.25">
      <c r="A3813" s="27">
        <v>4119301</v>
      </c>
      <c r="B3813" s="34">
        <v>411930</v>
      </c>
      <c r="C3813" s="26" t="s">
        <v>3751</v>
      </c>
      <c r="D3813" s="26">
        <v>-25.69</v>
      </c>
      <c r="E3813" s="26">
        <v>-51.65</v>
      </c>
      <c r="F3813" s="27">
        <v>0</v>
      </c>
      <c r="G3813" s="27">
        <v>41</v>
      </c>
      <c r="H3813" s="26" t="s">
        <v>86</v>
      </c>
      <c r="I3813" s="26" t="s">
        <v>5431</v>
      </c>
    </row>
    <row r="3814" spans="1:9" x14ac:dyDescent="0.25">
      <c r="A3814" s="25">
        <v>3303955</v>
      </c>
      <c r="B3814" s="33">
        <v>330395</v>
      </c>
      <c r="C3814" s="24" t="s">
        <v>3752</v>
      </c>
      <c r="D3814" s="24">
        <v>-22.51</v>
      </c>
      <c r="E3814" s="24">
        <v>-44</v>
      </c>
      <c r="F3814" s="25">
        <v>0</v>
      </c>
      <c r="G3814" s="25">
        <v>33</v>
      </c>
      <c r="H3814" s="24" t="s">
        <v>91</v>
      </c>
      <c r="I3814" s="24" t="s">
        <v>90</v>
      </c>
    </row>
    <row r="3815" spans="1:9" x14ac:dyDescent="0.25">
      <c r="A3815" s="27">
        <v>4314498</v>
      </c>
      <c r="B3815" s="34">
        <v>431449</v>
      </c>
      <c r="C3815" s="26" t="s">
        <v>3753</v>
      </c>
      <c r="D3815" s="26">
        <v>-27.2</v>
      </c>
      <c r="E3815" s="26">
        <v>-53.61</v>
      </c>
      <c r="F3815" s="27">
        <v>0</v>
      </c>
      <c r="G3815" s="27">
        <v>43</v>
      </c>
      <c r="H3815" s="26" t="s">
        <v>95</v>
      </c>
      <c r="I3815" s="26" t="s">
        <v>94</v>
      </c>
    </row>
    <row r="3816" spans="1:9" x14ac:dyDescent="0.25">
      <c r="A3816" s="25">
        <v>2108603</v>
      </c>
      <c r="B3816" s="33">
        <v>210860</v>
      </c>
      <c r="C3816" s="24" t="s">
        <v>3754</v>
      </c>
      <c r="D3816" s="24">
        <v>-2.52</v>
      </c>
      <c r="E3816" s="24">
        <v>-45.08</v>
      </c>
      <c r="F3816" s="25">
        <v>0</v>
      </c>
      <c r="G3816" s="25">
        <v>21</v>
      </c>
      <c r="H3816" s="24" t="s">
        <v>77</v>
      </c>
      <c r="I3816" s="24" t="s">
        <v>5433</v>
      </c>
    </row>
    <row r="3817" spans="1:9" x14ac:dyDescent="0.25">
      <c r="A3817" s="27">
        <v>4314506</v>
      </c>
      <c r="B3817" s="34">
        <v>431450</v>
      </c>
      <c r="C3817" s="26" t="s">
        <v>3755</v>
      </c>
      <c r="D3817" s="26">
        <v>-31.57</v>
      </c>
      <c r="E3817" s="26">
        <v>-53.38</v>
      </c>
      <c r="F3817" s="27">
        <v>0</v>
      </c>
      <c r="G3817" s="27">
        <v>43</v>
      </c>
      <c r="H3817" s="26" t="s">
        <v>95</v>
      </c>
      <c r="I3817" s="26" t="s">
        <v>94</v>
      </c>
    </row>
    <row r="3818" spans="1:9" x14ac:dyDescent="0.25">
      <c r="A3818" s="25">
        <v>4213005</v>
      </c>
      <c r="B3818" s="33">
        <v>421300</v>
      </c>
      <c r="C3818" s="24" t="s">
        <v>3756</v>
      </c>
      <c r="D3818" s="24">
        <v>-27.05</v>
      </c>
      <c r="E3818" s="24">
        <v>-51.23</v>
      </c>
      <c r="F3818" s="25">
        <v>0</v>
      </c>
      <c r="G3818" s="25">
        <v>42</v>
      </c>
      <c r="H3818" s="24" t="s">
        <v>100</v>
      </c>
      <c r="I3818" s="24" t="s">
        <v>99</v>
      </c>
    </row>
    <row r="3819" spans="1:9" x14ac:dyDescent="0.25">
      <c r="A3819" s="27">
        <v>3204104</v>
      </c>
      <c r="B3819" s="34">
        <v>320410</v>
      </c>
      <c r="C3819" s="26" t="s">
        <v>3757</v>
      </c>
      <c r="D3819" s="26">
        <v>-18.41</v>
      </c>
      <c r="E3819" s="26">
        <v>-40.21</v>
      </c>
      <c r="F3819" s="27">
        <v>0</v>
      </c>
      <c r="G3819" s="27">
        <v>32</v>
      </c>
      <c r="H3819" s="26" t="s">
        <v>75</v>
      </c>
      <c r="I3819" s="26" t="s">
        <v>5436</v>
      </c>
    </row>
    <row r="3820" spans="1:9" x14ac:dyDescent="0.25">
      <c r="A3820" s="25">
        <v>2924652</v>
      </c>
      <c r="B3820" s="33">
        <v>292465</v>
      </c>
      <c r="C3820" s="24" t="s">
        <v>3758</v>
      </c>
      <c r="D3820" s="24">
        <v>-11.81</v>
      </c>
      <c r="E3820" s="24">
        <v>-39.9</v>
      </c>
      <c r="F3820" s="25">
        <v>0</v>
      </c>
      <c r="G3820" s="25">
        <v>29</v>
      </c>
      <c r="H3820" s="24" t="s">
        <v>71</v>
      </c>
      <c r="I3820" s="24" t="s">
        <v>70</v>
      </c>
    </row>
    <row r="3821" spans="1:9" x14ac:dyDescent="0.25">
      <c r="A3821" s="27">
        <v>4314548</v>
      </c>
      <c r="B3821" s="34">
        <v>431454</v>
      </c>
      <c r="C3821" s="26" t="s">
        <v>3759</v>
      </c>
      <c r="D3821" s="26">
        <v>-29.1</v>
      </c>
      <c r="E3821" s="26">
        <v>-51.45</v>
      </c>
      <c r="F3821" s="27">
        <v>0</v>
      </c>
      <c r="G3821" s="27">
        <v>43</v>
      </c>
      <c r="H3821" s="26" t="s">
        <v>95</v>
      </c>
      <c r="I3821" s="26" t="s">
        <v>94</v>
      </c>
    </row>
    <row r="3822" spans="1:9" x14ac:dyDescent="0.25">
      <c r="A3822" s="25">
        <v>3150570</v>
      </c>
      <c r="B3822" s="33">
        <v>315057</v>
      </c>
      <c r="C3822" s="24" t="s">
        <v>3760</v>
      </c>
      <c r="D3822" s="24">
        <v>-16.05</v>
      </c>
      <c r="E3822" s="24">
        <v>-45.15</v>
      </c>
      <c r="F3822" s="25">
        <v>0</v>
      </c>
      <c r="G3822" s="25">
        <v>31</v>
      </c>
      <c r="H3822" s="24" t="s">
        <v>83</v>
      </c>
      <c r="I3822" s="24" t="s">
        <v>82</v>
      </c>
    </row>
    <row r="3823" spans="1:9" x14ac:dyDescent="0.25">
      <c r="A3823" s="27">
        <v>2208205</v>
      </c>
      <c r="B3823" s="34">
        <v>220820</v>
      </c>
      <c r="C3823" s="26" t="s">
        <v>3761</v>
      </c>
      <c r="D3823" s="26">
        <v>-6.83</v>
      </c>
      <c r="E3823" s="26">
        <v>-40.57</v>
      </c>
      <c r="F3823" s="27">
        <v>0</v>
      </c>
      <c r="G3823" s="27">
        <v>22</v>
      </c>
      <c r="H3823" s="26" t="s">
        <v>89</v>
      </c>
      <c r="I3823" s="26" t="s">
        <v>5435</v>
      </c>
    </row>
    <row r="3824" spans="1:9" x14ac:dyDescent="0.25">
      <c r="A3824" s="25">
        <v>2108702</v>
      </c>
      <c r="B3824" s="33">
        <v>210870</v>
      </c>
      <c r="C3824" s="24" t="s">
        <v>3762</v>
      </c>
      <c r="D3824" s="24">
        <v>-3.89</v>
      </c>
      <c r="E3824" s="24">
        <v>-45.16</v>
      </c>
      <c r="F3824" s="25">
        <v>0</v>
      </c>
      <c r="G3824" s="25">
        <v>21</v>
      </c>
      <c r="H3824" s="24" t="s">
        <v>77</v>
      </c>
      <c r="I3824" s="24" t="s">
        <v>5433</v>
      </c>
    </row>
    <row r="3825" spans="1:9" x14ac:dyDescent="0.25">
      <c r="A3825" s="27">
        <v>3538303</v>
      </c>
      <c r="B3825" s="34">
        <v>353830</v>
      </c>
      <c r="C3825" s="26" t="s">
        <v>3763</v>
      </c>
      <c r="D3825" s="26">
        <v>-21.86</v>
      </c>
      <c r="E3825" s="26">
        <v>-51.72</v>
      </c>
      <c r="F3825" s="27">
        <v>0</v>
      </c>
      <c r="G3825" s="27">
        <v>35</v>
      </c>
      <c r="H3825" s="26" t="s">
        <v>101</v>
      </c>
      <c r="I3825" s="26" t="s">
        <v>5434</v>
      </c>
    </row>
    <row r="3826" spans="1:9" x14ac:dyDescent="0.25">
      <c r="A3826" s="25">
        <v>2310902</v>
      </c>
      <c r="B3826" s="33">
        <v>231090</v>
      </c>
      <c r="C3826" s="24" t="s">
        <v>3764</v>
      </c>
      <c r="D3826" s="24">
        <v>-5.8</v>
      </c>
      <c r="E3826" s="24">
        <v>-39.409999999999997</v>
      </c>
      <c r="F3826" s="25">
        <v>0</v>
      </c>
      <c r="G3826" s="25">
        <v>23</v>
      </c>
      <c r="H3826" s="24" t="s">
        <v>72</v>
      </c>
      <c r="I3826" s="24" t="s">
        <v>5430</v>
      </c>
    </row>
    <row r="3827" spans="1:9" x14ac:dyDescent="0.25">
      <c r="A3827" s="27">
        <v>3538501</v>
      </c>
      <c r="B3827" s="34">
        <v>353850</v>
      </c>
      <c r="C3827" s="26" t="s">
        <v>3765</v>
      </c>
      <c r="D3827" s="26">
        <v>-22.61</v>
      </c>
      <c r="E3827" s="26">
        <v>-45.17</v>
      </c>
      <c r="F3827" s="27">
        <v>0</v>
      </c>
      <c r="G3827" s="27">
        <v>35</v>
      </c>
      <c r="H3827" s="26" t="s">
        <v>101</v>
      </c>
      <c r="I3827" s="26" t="s">
        <v>5434</v>
      </c>
    </row>
    <row r="3828" spans="1:9" x14ac:dyDescent="0.25">
      <c r="A3828" s="25">
        <v>3538600</v>
      </c>
      <c r="B3828" s="33">
        <v>353860</v>
      </c>
      <c r="C3828" s="24" t="s">
        <v>3766</v>
      </c>
      <c r="D3828" s="24">
        <v>-23.05</v>
      </c>
      <c r="E3828" s="24">
        <v>-46.35</v>
      </c>
      <c r="F3828" s="25">
        <v>0</v>
      </c>
      <c r="G3828" s="25">
        <v>35</v>
      </c>
      <c r="H3828" s="24" t="s">
        <v>101</v>
      </c>
      <c r="I3828" s="24" t="s">
        <v>5434</v>
      </c>
    </row>
    <row r="3829" spans="1:9" x14ac:dyDescent="0.25">
      <c r="A3829" s="27">
        <v>5217104</v>
      </c>
      <c r="B3829" s="34">
        <v>521710</v>
      </c>
      <c r="C3829" s="26" t="s">
        <v>3767</v>
      </c>
      <c r="D3829" s="26">
        <v>-17.3</v>
      </c>
      <c r="E3829" s="26">
        <v>-49.01</v>
      </c>
      <c r="F3829" s="27">
        <v>0</v>
      </c>
      <c r="G3829" s="27">
        <v>52</v>
      </c>
      <c r="H3829" s="26" t="s">
        <v>76</v>
      </c>
      <c r="I3829" s="26" t="s">
        <v>5428</v>
      </c>
    </row>
    <row r="3830" spans="1:9" x14ac:dyDescent="0.25">
      <c r="A3830" s="25">
        <v>3150604</v>
      </c>
      <c r="B3830" s="33">
        <v>315060</v>
      </c>
      <c r="C3830" s="24" t="s">
        <v>3768</v>
      </c>
      <c r="D3830" s="24">
        <v>-20.5</v>
      </c>
      <c r="E3830" s="24">
        <v>-44.48</v>
      </c>
      <c r="F3830" s="25">
        <v>0</v>
      </c>
      <c r="G3830" s="25">
        <v>31</v>
      </c>
      <c r="H3830" s="24" t="s">
        <v>83</v>
      </c>
      <c r="I3830" s="24" t="s">
        <v>82</v>
      </c>
    </row>
    <row r="3831" spans="1:9" x14ac:dyDescent="0.25">
      <c r="A3831" s="27">
        <v>3538709</v>
      </c>
      <c r="B3831" s="34">
        <v>353870</v>
      </c>
      <c r="C3831" s="26" t="s">
        <v>3769</v>
      </c>
      <c r="D3831" s="26">
        <v>-22.72</v>
      </c>
      <c r="E3831" s="26">
        <v>-47.64</v>
      </c>
      <c r="F3831" s="27">
        <v>0</v>
      </c>
      <c r="G3831" s="27">
        <v>35</v>
      </c>
      <c r="H3831" s="26" t="s">
        <v>101</v>
      </c>
      <c r="I3831" s="26" t="s">
        <v>5434</v>
      </c>
    </row>
    <row r="3832" spans="1:9" x14ac:dyDescent="0.25">
      <c r="A3832" s="25">
        <v>2208304</v>
      </c>
      <c r="B3832" s="33">
        <v>220830</v>
      </c>
      <c r="C3832" s="24" t="s">
        <v>3770</v>
      </c>
      <c r="D3832" s="24">
        <v>-3.92</v>
      </c>
      <c r="E3832" s="24">
        <v>-41.7</v>
      </c>
      <c r="F3832" s="25">
        <v>0</v>
      </c>
      <c r="G3832" s="25">
        <v>22</v>
      </c>
      <c r="H3832" s="24" t="s">
        <v>89</v>
      </c>
      <c r="I3832" s="24" t="s">
        <v>5435</v>
      </c>
    </row>
    <row r="3833" spans="1:9" x14ac:dyDescent="0.25">
      <c r="A3833" s="27">
        <v>3304003</v>
      </c>
      <c r="B3833" s="34">
        <v>330400</v>
      </c>
      <c r="C3833" s="26" t="s">
        <v>3771</v>
      </c>
      <c r="D3833" s="26">
        <v>-22.62</v>
      </c>
      <c r="E3833" s="26">
        <v>-43.89</v>
      </c>
      <c r="F3833" s="27">
        <v>0</v>
      </c>
      <c r="G3833" s="27">
        <v>33</v>
      </c>
      <c r="H3833" s="26" t="s">
        <v>91</v>
      </c>
      <c r="I3833" s="26" t="s">
        <v>90</v>
      </c>
    </row>
    <row r="3834" spans="1:9" x14ac:dyDescent="0.25">
      <c r="A3834" s="25">
        <v>2924678</v>
      </c>
      <c r="B3834" s="33">
        <v>292467</v>
      </c>
      <c r="C3834" s="24" t="s">
        <v>3772</v>
      </c>
      <c r="D3834" s="24">
        <v>-13.76</v>
      </c>
      <c r="E3834" s="24">
        <v>-39.369999999999997</v>
      </c>
      <c r="F3834" s="25">
        <v>0</v>
      </c>
      <c r="G3834" s="25">
        <v>29</v>
      </c>
      <c r="H3834" s="24" t="s">
        <v>71</v>
      </c>
      <c r="I3834" s="24" t="s">
        <v>70</v>
      </c>
    </row>
    <row r="3835" spans="1:9" x14ac:dyDescent="0.25">
      <c r="A3835" s="27">
        <v>4119400</v>
      </c>
      <c r="B3835" s="34">
        <v>411940</v>
      </c>
      <c r="C3835" s="26" t="s">
        <v>3773</v>
      </c>
      <c r="D3835" s="26">
        <v>-24.52</v>
      </c>
      <c r="E3835" s="26">
        <v>-49.94</v>
      </c>
      <c r="F3835" s="27">
        <v>0</v>
      </c>
      <c r="G3835" s="27">
        <v>41</v>
      </c>
      <c r="H3835" s="26" t="s">
        <v>86</v>
      </c>
      <c r="I3835" s="26" t="s">
        <v>5431</v>
      </c>
    </row>
    <row r="3836" spans="1:9" x14ac:dyDescent="0.25">
      <c r="A3836" s="25">
        <v>3538808</v>
      </c>
      <c r="B3836" s="33">
        <v>353880</v>
      </c>
      <c r="C3836" s="24" t="s">
        <v>3774</v>
      </c>
      <c r="D3836" s="24">
        <v>-23.19</v>
      </c>
      <c r="E3836" s="24">
        <v>-49.38</v>
      </c>
      <c r="F3836" s="25">
        <v>0</v>
      </c>
      <c r="G3836" s="25">
        <v>35</v>
      </c>
      <c r="H3836" s="24" t="s">
        <v>101</v>
      </c>
      <c r="I3836" s="24" t="s">
        <v>5434</v>
      </c>
    </row>
    <row r="3837" spans="1:9" x14ac:dyDescent="0.25">
      <c r="A3837" s="27">
        <v>3150703</v>
      </c>
      <c r="B3837" s="34">
        <v>315070</v>
      </c>
      <c r="C3837" s="26" t="s">
        <v>3775</v>
      </c>
      <c r="D3837" s="26">
        <v>-19.899999999999999</v>
      </c>
      <c r="E3837" s="26">
        <v>-48.7</v>
      </c>
      <c r="F3837" s="27">
        <v>0</v>
      </c>
      <c r="G3837" s="27">
        <v>31</v>
      </c>
      <c r="H3837" s="26" t="s">
        <v>83</v>
      </c>
      <c r="I3837" s="26" t="s">
        <v>82</v>
      </c>
    </row>
    <row r="3838" spans="1:9" x14ac:dyDescent="0.25">
      <c r="A3838" s="25">
        <v>3538907</v>
      </c>
      <c r="B3838" s="33">
        <v>353890</v>
      </c>
      <c r="C3838" s="24" t="s">
        <v>3776</v>
      </c>
      <c r="D3838" s="24">
        <v>-21.99</v>
      </c>
      <c r="E3838" s="24">
        <v>-49.45</v>
      </c>
      <c r="F3838" s="25">
        <v>0</v>
      </c>
      <c r="G3838" s="25">
        <v>35</v>
      </c>
      <c r="H3838" s="24" t="s">
        <v>101</v>
      </c>
      <c r="I3838" s="24" t="s">
        <v>5434</v>
      </c>
    </row>
    <row r="3839" spans="1:9" x14ac:dyDescent="0.25">
      <c r="A3839" s="27">
        <v>2805307</v>
      </c>
      <c r="B3839" s="34">
        <v>280530</v>
      </c>
      <c r="C3839" s="26" t="s">
        <v>3777</v>
      </c>
      <c r="D3839" s="26">
        <v>-10.73</v>
      </c>
      <c r="E3839" s="26">
        <v>-36.85</v>
      </c>
      <c r="F3839" s="27">
        <v>0</v>
      </c>
      <c r="G3839" s="27">
        <v>28</v>
      </c>
      <c r="H3839" s="26" t="s">
        <v>103</v>
      </c>
      <c r="I3839" s="26" t="s">
        <v>102</v>
      </c>
    </row>
    <row r="3840" spans="1:9" x14ac:dyDescent="0.25">
      <c r="A3840" s="25">
        <v>3150802</v>
      </c>
      <c r="B3840" s="33">
        <v>315080</v>
      </c>
      <c r="C3840" s="24" t="s">
        <v>3778</v>
      </c>
      <c r="D3840" s="24">
        <v>-20.68</v>
      </c>
      <c r="E3840" s="24">
        <v>-43.29</v>
      </c>
      <c r="F3840" s="25">
        <v>0</v>
      </c>
      <c r="G3840" s="25">
        <v>31</v>
      </c>
      <c r="H3840" s="24" t="s">
        <v>83</v>
      </c>
      <c r="I3840" s="24" t="s">
        <v>82</v>
      </c>
    </row>
    <row r="3841" spans="1:9" x14ac:dyDescent="0.25">
      <c r="A3841" s="27">
        <v>3539004</v>
      </c>
      <c r="B3841" s="34">
        <v>353900</v>
      </c>
      <c r="C3841" s="26" t="s">
        <v>3779</v>
      </c>
      <c r="D3841" s="26">
        <v>-21.09</v>
      </c>
      <c r="E3841" s="26">
        <v>-48.65</v>
      </c>
      <c r="F3841" s="27">
        <v>0</v>
      </c>
      <c r="G3841" s="27">
        <v>35</v>
      </c>
      <c r="H3841" s="26" t="s">
        <v>101</v>
      </c>
      <c r="I3841" s="26" t="s">
        <v>5434</v>
      </c>
    </row>
    <row r="3842" spans="1:9" x14ac:dyDescent="0.25">
      <c r="A3842" s="25">
        <v>3150901</v>
      </c>
      <c r="B3842" s="33">
        <v>315090</v>
      </c>
      <c r="C3842" s="24" t="s">
        <v>3780</v>
      </c>
      <c r="D3842" s="24">
        <v>-22.52</v>
      </c>
      <c r="E3842" s="24">
        <v>-45.49</v>
      </c>
      <c r="F3842" s="25">
        <v>0</v>
      </c>
      <c r="G3842" s="25">
        <v>31</v>
      </c>
      <c r="H3842" s="24" t="s">
        <v>83</v>
      </c>
      <c r="I3842" s="24" t="s">
        <v>82</v>
      </c>
    </row>
    <row r="3843" spans="1:9" x14ac:dyDescent="0.25">
      <c r="A3843" s="27">
        <v>3151008</v>
      </c>
      <c r="B3843" s="34">
        <v>315100</v>
      </c>
      <c r="C3843" s="26" t="s">
        <v>3781</v>
      </c>
      <c r="D3843" s="26">
        <v>-22.4</v>
      </c>
      <c r="E3843" s="26">
        <v>-45.53</v>
      </c>
      <c r="F3843" s="27">
        <v>0</v>
      </c>
      <c r="G3843" s="27">
        <v>31</v>
      </c>
      <c r="H3843" s="26" t="s">
        <v>83</v>
      </c>
      <c r="I3843" s="26" t="s">
        <v>82</v>
      </c>
    </row>
    <row r="3844" spans="1:9" x14ac:dyDescent="0.25">
      <c r="A3844" s="25">
        <v>2707107</v>
      </c>
      <c r="B3844" s="33">
        <v>270710</v>
      </c>
      <c r="C3844" s="24" t="s">
        <v>3782</v>
      </c>
      <c r="D3844" s="24">
        <v>-9.6199999999999992</v>
      </c>
      <c r="E3844" s="24">
        <v>-37.75</v>
      </c>
      <c r="F3844" s="25">
        <v>0</v>
      </c>
      <c r="G3844" s="25">
        <v>27</v>
      </c>
      <c r="H3844" s="24" t="s">
        <v>66</v>
      </c>
      <c r="I3844" s="24" t="s">
        <v>65</v>
      </c>
    </row>
    <row r="3845" spans="1:9" x14ac:dyDescent="0.25">
      <c r="A3845" s="27">
        <v>5217203</v>
      </c>
      <c r="B3845" s="34">
        <v>521720</v>
      </c>
      <c r="C3845" s="26" t="s">
        <v>3782</v>
      </c>
      <c r="D3845" s="26">
        <v>-16.420000000000002</v>
      </c>
      <c r="E3845" s="26">
        <v>-51.82</v>
      </c>
      <c r="F3845" s="27">
        <v>0</v>
      </c>
      <c r="G3845" s="27">
        <v>52</v>
      </c>
      <c r="H3845" s="26" t="s">
        <v>76</v>
      </c>
      <c r="I3845" s="26" t="s">
        <v>5428</v>
      </c>
    </row>
    <row r="3846" spans="1:9" x14ac:dyDescent="0.25">
      <c r="A3846" s="25">
        <v>2108801</v>
      </c>
      <c r="B3846" s="33">
        <v>210880</v>
      </c>
      <c r="C3846" s="24" t="s">
        <v>3783</v>
      </c>
      <c r="D3846" s="24">
        <v>-3.72</v>
      </c>
      <c r="E3846" s="24">
        <v>-44.22</v>
      </c>
      <c r="F3846" s="25">
        <v>0</v>
      </c>
      <c r="G3846" s="25">
        <v>21</v>
      </c>
      <c r="H3846" s="24" t="s">
        <v>77</v>
      </c>
      <c r="I3846" s="24" t="s">
        <v>5433</v>
      </c>
    </row>
    <row r="3847" spans="1:9" x14ac:dyDescent="0.25">
      <c r="A3847" s="27">
        <v>3151107</v>
      </c>
      <c r="B3847" s="34">
        <v>315110</v>
      </c>
      <c r="C3847" s="26" t="s">
        <v>3784</v>
      </c>
      <c r="D3847" s="26">
        <v>-21.65</v>
      </c>
      <c r="E3847" s="26">
        <v>-42.34</v>
      </c>
      <c r="F3847" s="27">
        <v>0</v>
      </c>
      <c r="G3847" s="27">
        <v>31</v>
      </c>
      <c r="H3847" s="26" t="s">
        <v>83</v>
      </c>
      <c r="I3847" s="26" t="s">
        <v>82</v>
      </c>
    </row>
    <row r="3848" spans="1:9" x14ac:dyDescent="0.25">
      <c r="A3848" s="25">
        <v>4314555</v>
      </c>
      <c r="B3848" s="33">
        <v>431455</v>
      </c>
      <c r="C3848" s="24" t="s">
        <v>3785</v>
      </c>
      <c r="D3848" s="24">
        <v>-28.04</v>
      </c>
      <c r="E3848" s="24">
        <v>-55.19</v>
      </c>
      <c r="F3848" s="25">
        <v>0</v>
      </c>
      <c r="G3848" s="25">
        <v>43</v>
      </c>
      <c r="H3848" s="24" t="s">
        <v>95</v>
      </c>
      <c r="I3848" s="24" t="s">
        <v>94</v>
      </c>
    </row>
    <row r="3849" spans="1:9" x14ac:dyDescent="0.25">
      <c r="A3849" s="27">
        <v>3151206</v>
      </c>
      <c r="B3849" s="34">
        <v>315120</v>
      </c>
      <c r="C3849" s="26" t="s">
        <v>3786</v>
      </c>
      <c r="D3849" s="26">
        <v>-17.34</v>
      </c>
      <c r="E3849" s="26">
        <v>-44.94</v>
      </c>
      <c r="F3849" s="27">
        <v>0</v>
      </c>
      <c r="G3849" s="27">
        <v>31</v>
      </c>
      <c r="H3849" s="26" t="s">
        <v>83</v>
      </c>
      <c r="I3849" s="26" t="s">
        <v>82</v>
      </c>
    </row>
    <row r="3850" spans="1:9" x14ac:dyDescent="0.25">
      <c r="A3850" s="25">
        <v>3539103</v>
      </c>
      <c r="B3850" s="33">
        <v>353910</v>
      </c>
      <c r="C3850" s="24" t="s">
        <v>3787</v>
      </c>
      <c r="D3850" s="24">
        <v>-23.39</v>
      </c>
      <c r="E3850" s="24">
        <v>-47</v>
      </c>
      <c r="F3850" s="25">
        <v>0</v>
      </c>
      <c r="G3850" s="25">
        <v>35</v>
      </c>
      <c r="H3850" s="24" t="s">
        <v>101</v>
      </c>
      <c r="I3850" s="24" t="s">
        <v>5434</v>
      </c>
    </row>
    <row r="3851" spans="1:9" x14ac:dyDescent="0.25">
      <c r="A3851" s="27">
        <v>3539202</v>
      </c>
      <c r="B3851" s="34">
        <v>353920</v>
      </c>
      <c r="C3851" s="26" t="s">
        <v>3788</v>
      </c>
      <c r="D3851" s="26">
        <v>-22.27</v>
      </c>
      <c r="E3851" s="26">
        <v>-51.5</v>
      </c>
      <c r="F3851" s="27">
        <v>0</v>
      </c>
      <c r="G3851" s="27">
        <v>35</v>
      </c>
      <c r="H3851" s="26" t="s">
        <v>101</v>
      </c>
      <c r="I3851" s="26" t="s">
        <v>5434</v>
      </c>
    </row>
    <row r="3852" spans="1:9" x14ac:dyDescent="0.25">
      <c r="A3852" s="25">
        <v>4119509</v>
      </c>
      <c r="B3852" s="33">
        <v>411950</v>
      </c>
      <c r="C3852" s="24" t="s">
        <v>3789</v>
      </c>
      <c r="D3852" s="24">
        <v>-25.44</v>
      </c>
      <c r="E3852" s="24">
        <v>-49.06</v>
      </c>
      <c r="F3852" s="25">
        <v>0</v>
      </c>
      <c r="G3852" s="25">
        <v>41</v>
      </c>
      <c r="H3852" s="24" t="s">
        <v>86</v>
      </c>
      <c r="I3852" s="24" t="s">
        <v>5431</v>
      </c>
    </row>
    <row r="3853" spans="1:9" x14ac:dyDescent="0.25">
      <c r="A3853" s="27">
        <v>1717206</v>
      </c>
      <c r="B3853" s="34">
        <v>171720</v>
      </c>
      <c r="C3853" s="26" t="s">
        <v>3790</v>
      </c>
      <c r="D3853" s="26">
        <v>-6.77</v>
      </c>
      <c r="E3853" s="26">
        <v>-48.29</v>
      </c>
      <c r="F3853" s="27">
        <v>0</v>
      </c>
      <c r="G3853" s="27">
        <v>17</v>
      </c>
      <c r="H3853" s="26" t="s">
        <v>105</v>
      </c>
      <c r="I3853" s="26" t="s">
        <v>104</v>
      </c>
    </row>
    <row r="3854" spans="1:9" x14ac:dyDescent="0.25">
      <c r="A3854" s="25">
        <v>3539301</v>
      </c>
      <c r="B3854" s="33">
        <v>353930</v>
      </c>
      <c r="C3854" s="24" t="s">
        <v>3791</v>
      </c>
      <c r="D3854" s="24">
        <v>-21.99</v>
      </c>
      <c r="E3854" s="24">
        <v>-47.42</v>
      </c>
      <c r="F3854" s="25">
        <v>0</v>
      </c>
      <c r="G3854" s="25">
        <v>35</v>
      </c>
      <c r="H3854" s="24" t="s">
        <v>101</v>
      </c>
      <c r="I3854" s="24" t="s">
        <v>5434</v>
      </c>
    </row>
    <row r="3855" spans="1:9" x14ac:dyDescent="0.25">
      <c r="A3855" s="27">
        <v>4314605</v>
      </c>
      <c r="B3855" s="34">
        <v>431460</v>
      </c>
      <c r="C3855" s="26" t="s">
        <v>3792</v>
      </c>
      <c r="D3855" s="26">
        <v>-31.44</v>
      </c>
      <c r="E3855" s="26">
        <v>-53.1</v>
      </c>
      <c r="F3855" s="27">
        <v>0</v>
      </c>
      <c r="G3855" s="27">
        <v>43</v>
      </c>
      <c r="H3855" s="26" t="s">
        <v>95</v>
      </c>
      <c r="I3855" s="26" t="s">
        <v>94</v>
      </c>
    </row>
    <row r="3856" spans="1:9" x14ac:dyDescent="0.25">
      <c r="A3856" s="25">
        <v>3539400</v>
      </c>
      <c r="B3856" s="33">
        <v>353940</v>
      </c>
      <c r="C3856" s="24" t="s">
        <v>3793</v>
      </c>
      <c r="D3856" s="24">
        <v>-22.41</v>
      </c>
      <c r="E3856" s="24">
        <v>-49.13</v>
      </c>
      <c r="F3856" s="25">
        <v>0</v>
      </c>
      <c r="G3856" s="25">
        <v>35</v>
      </c>
      <c r="H3856" s="24" t="s">
        <v>101</v>
      </c>
      <c r="I3856" s="24" t="s">
        <v>5434</v>
      </c>
    </row>
    <row r="3857" spans="1:9" x14ac:dyDescent="0.25">
      <c r="A3857" s="27">
        <v>4213104</v>
      </c>
      <c r="B3857" s="34">
        <v>421310</v>
      </c>
      <c r="C3857" s="26" t="s">
        <v>3794</v>
      </c>
      <c r="D3857" s="26">
        <v>-27.42</v>
      </c>
      <c r="E3857" s="26">
        <v>-51.77</v>
      </c>
      <c r="F3857" s="27">
        <v>0</v>
      </c>
      <c r="G3857" s="27">
        <v>42</v>
      </c>
      <c r="H3857" s="26" t="s">
        <v>100</v>
      </c>
      <c r="I3857" s="26" t="s">
        <v>99</v>
      </c>
    </row>
    <row r="3858" spans="1:9" x14ac:dyDescent="0.25">
      <c r="A3858" s="25">
        <v>3151305</v>
      </c>
      <c r="B3858" s="33">
        <v>315130</v>
      </c>
      <c r="C3858" s="24" t="s">
        <v>3795</v>
      </c>
      <c r="D3858" s="24">
        <v>-21.27</v>
      </c>
      <c r="E3858" s="24">
        <v>-43.02</v>
      </c>
      <c r="F3858" s="25">
        <v>0</v>
      </c>
      <c r="G3858" s="25">
        <v>31</v>
      </c>
      <c r="H3858" s="24" t="s">
        <v>83</v>
      </c>
      <c r="I3858" s="24" t="s">
        <v>82</v>
      </c>
    </row>
    <row r="3859" spans="1:9" x14ac:dyDescent="0.25">
      <c r="A3859" s="27">
        <v>5217302</v>
      </c>
      <c r="B3859" s="34">
        <v>521730</v>
      </c>
      <c r="C3859" s="26" t="s">
        <v>3796</v>
      </c>
      <c r="D3859" s="26">
        <v>-15.85</v>
      </c>
      <c r="E3859" s="26">
        <v>-48.95</v>
      </c>
      <c r="F3859" s="27">
        <v>0</v>
      </c>
      <c r="G3859" s="27">
        <v>52</v>
      </c>
      <c r="H3859" s="26" t="s">
        <v>76</v>
      </c>
      <c r="I3859" s="26" t="s">
        <v>5428</v>
      </c>
    </row>
    <row r="3860" spans="1:9" x14ac:dyDescent="0.25">
      <c r="A3860" s="25">
        <v>5217401</v>
      </c>
      <c r="B3860" s="33">
        <v>521740</v>
      </c>
      <c r="C3860" s="24" t="s">
        <v>3797</v>
      </c>
      <c r="D3860" s="24">
        <v>-17.3</v>
      </c>
      <c r="E3860" s="24">
        <v>-48.27</v>
      </c>
      <c r="F3860" s="25">
        <v>0</v>
      </c>
      <c r="G3860" s="25">
        <v>52</v>
      </c>
      <c r="H3860" s="24" t="s">
        <v>76</v>
      </c>
      <c r="I3860" s="24" t="s">
        <v>5428</v>
      </c>
    </row>
    <row r="3861" spans="1:9" x14ac:dyDescent="0.25">
      <c r="A3861" s="27">
        <v>2310951</v>
      </c>
      <c r="B3861" s="34">
        <v>231095</v>
      </c>
      <c r="C3861" s="26" t="s">
        <v>3798</v>
      </c>
      <c r="D3861" s="26">
        <v>-4.24</v>
      </c>
      <c r="E3861" s="26">
        <v>-40.64</v>
      </c>
      <c r="F3861" s="27">
        <v>0</v>
      </c>
      <c r="G3861" s="27">
        <v>23</v>
      </c>
      <c r="H3861" s="26" t="s">
        <v>72</v>
      </c>
      <c r="I3861" s="26" t="s">
        <v>5430</v>
      </c>
    </row>
    <row r="3862" spans="1:9" x14ac:dyDescent="0.25">
      <c r="A3862" s="25">
        <v>2924702</v>
      </c>
      <c r="B3862" s="33">
        <v>292470</v>
      </c>
      <c r="C3862" s="24" t="s">
        <v>3799</v>
      </c>
      <c r="D3862" s="24">
        <v>-14.93</v>
      </c>
      <c r="E3862" s="24">
        <v>-41.72</v>
      </c>
      <c r="F3862" s="25">
        <v>0</v>
      </c>
      <c r="G3862" s="25">
        <v>29</v>
      </c>
      <c r="H3862" s="24" t="s">
        <v>71</v>
      </c>
      <c r="I3862" s="24" t="s">
        <v>70</v>
      </c>
    </row>
    <row r="3863" spans="1:9" x14ac:dyDescent="0.25">
      <c r="A3863" s="27">
        <v>2208403</v>
      </c>
      <c r="B3863" s="34">
        <v>220840</v>
      </c>
      <c r="C3863" s="26" t="s">
        <v>3800</v>
      </c>
      <c r="D3863" s="26">
        <v>-4.2699999999999996</v>
      </c>
      <c r="E3863" s="26">
        <v>-41.77</v>
      </c>
      <c r="F3863" s="27">
        <v>0</v>
      </c>
      <c r="G3863" s="27">
        <v>22</v>
      </c>
      <c r="H3863" s="26" t="s">
        <v>89</v>
      </c>
      <c r="I3863" s="26" t="s">
        <v>5435</v>
      </c>
    </row>
    <row r="3864" spans="1:9" x14ac:dyDescent="0.25">
      <c r="A3864" s="25">
        <v>2924801</v>
      </c>
      <c r="B3864" s="33">
        <v>292480</v>
      </c>
      <c r="C3864" s="24" t="s">
        <v>3801</v>
      </c>
      <c r="D3864" s="24">
        <v>-11.72</v>
      </c>
      <c r="E3864" s="24">
        <v>-40.549999999999997</v>
      </c>
      <c r="F3864" s="25">
        <v>0</v>
      </c>
      <c r="G3864" s="25">
        <v>29</v>
      </c>
      <c r="H3864" s="24" t="s">
        <v>71</v>
      </c>
      <c r="I3864" s="24" t="s">
        <v>70</v>
      </c>
    </row>
    <row r="3865" spans="1:9" x14ac:dyDescent="0.25">
      <c r="A3865" s="27">
        <v>2511806</v>
      </c>
      <c r="B3865" s="34">
        <v>251180</v>
      </c>
      <c r="C3865" s="26" t="s">
        <v>3802</v>
      </c>
      <c r="D3865" s="26">
        <v>-6.78</v>
      </c>
      <c r="E3865" s="26">
        <v>-35.49</v>
      </c>
      <c r="F3865" s="27">
        <v>0</v>
      </c>
      <c r="G3865" s="27">
        <v>25</v>
      </c>
      <c r="H3865" s="26" t="s">
        <v>85</v>
      </c>
      <c r="I3865" s="26" t="s">
        <v>5437</v>
      </c>
    </row>
    <row r="3866" spans="1:9" x14ac:dyDescent="0.25">
      <c r="A3866" s="25">
        <v>4119608</v>
      </c>
      <c r="B3866" s="33">
        <v>411960</v>
      </c>
      <c r="C3866" s="24" t="s">
        <v>3803</v>
      </c>
      <c r="D3866" s="24">
        <v>-24.75</v>
      </c>
      <c r="E3866" s="24">
        <v>-51.76</v>
      </c>
      <c r="F3866" s="25">
        <v>0</v>
      </c>
      <c r="G3866" s="25">
        <v>41</v>
      </c>
      <c r="H3866" s="24" t="s">
        <v>86</v>
      </c>
      <c r="I3866" s="24" t="s">
        <v>5431</v>
      </c>
    </row>
    <row r="3867" spans="1:9" x14ac:dyDescent="0.25">
      <c r="A3867" s="27">
        <v>3539509</v>
      </c>
      <c r="B3867" s="34">
        <v>353950</v>
      </c>
      <c r="C3867" s="26" t="s">
        <v>3804</v>
      </c>
      <c r="D3867" s="26">
        <v>-21</v>
      </c>
      <c r="E3867" s="26">
        <v>-48.22</v>
      </c>
      <c r="F3867" s="27">
        <v>0</v>
      </c>
      <c r="G3867" s="27">
        <v>35</v>
      </c>
      <c r="H3867" s="26" t="s">
        <v>101</v>
      </c>
      <c r="I3867" s="26" t="s">
        <v>5434</v>
      </c>
    </row>
    <row r="3868" spans="1:9" x14ac:dyDescent="0.25">
      <c r="A3868" s="25">
        <v>4119657</v>
      </c>
      <c r="B3868" s="33">
        <v>411965</v>
      </c>
      <c r="C3868" s="24" t="s">
        <v>3804</v>
      </c>
      <c r="D3868" s="24">
        <v>-23.23</v>
      </c>
      <c r="E3868" s="24">
        <v>-51.58</v>
      </c>
      <c r="F3868" s="25">
        <v>0</v>
      </c>
      <c r="G3868" s="25">
        <v>41</v>
      </c>
      <c r="H3868" s="24" t="s">
        <v>86</v>
      </c>
      <c r="I3868" s="24" t="s">
        <v>5431</v>
      </c>
    </row>
    <row r="3869" spans="1:9" x14ac:dyDescent="0.25">
      <c r="A3869" s="27">
        <v>3151404</v>
      </c>
      <c r="B3869" s="34">
        <v>315140</v>
      </c>
      <c r="C3869" s="26" t="s">
        <v>3805</v>
      </c>
      <c r="D3869" s="26">
        <v>-19.68</v>
      </c>
      <c r="E3869" s="26">
        <v>-44.88</v>
      </c>
      <c r="F3869" s="27">
        <v>0</v>
      </c>
      <c r="G3869" s="27">
        <v>31</v>
      </c>
      <c r="H3869" s="26" t="s">
        <v>83</v>
      </c>
      <c r="I3869" s="26" t="s">
        <v>82</v>
      </c>
    </row>
    <row r="3870" spans="1:9" x14ac:dyDescent="0.25">
      <c r="A3870" s="25">
        <v>2511905</v>
      </c>
      <c r="B3870" s="33">
        <v>251190</v>
      </c>
      <c r="C3870" s="24" t="s">
        <v>3806</v>
      </c>
      <c r="D3870" s="24">
        <v>-7.47</v>
      </c>
      <c r="E3870" s="24">
        <v>-34.799999999999997</v>
      </c>
      <c r="F3870" s="25">
        <v>0</v>
      </c>
      <c r="G3870" s="25">
        <v>25</v>
      </c>
      <c r="H3870" s="24" t="s">
        <v>85</v>
      </c>
      <c r="I3870" s="24" t="s">
        <v>5437</v>
      </c>
    </row>
    <row r="3871" spans="1:9" x14ac:dyDescent="0.25">
      <c r="A3871" s="27">
        <v>1717503</v>
      </c>
      <c r="B3871" s="34">
        <v>171750</v>
      </c>
      <c r="C3871" s="26" t="s">
        <v>3807</v>
      </c>
      <c r="D3871" s="26">
        <v>-10.44</v>
      </c>
      <c r="E3871" s="26">
        <v>-49.18</v>
      </c>
      <c r="F3871" s="27">
        <v>0</v>
      </c>
      <c r="G3871" s="27">
        <v>17</v>
      </c>
      <c r="H3871" s="26" t="s">
        <v>105</v>
      </c>
      <c r="I3871" s="26" t="s">
        <v>104</v>
      </c>
    </row>
    <row r="3872" spans="1:9" x14ac:dyDescent="0.25">
      <c r="A3872" s="25">
        <v>3204203</v>
      </c>
      <c r="B3872" s="33">
        <v>320420</v>
      </c>
      <c r="C3872" s="24" t="s">
        <v>3808</v>
      </c>
      <c r="D3872" s="24">
        <v>-20.83</v>
      </c>
      <c r="E3872" s="24">
        <v>-40.72</v>
      </c>
      <c r="F3872" s="25">
        <v>0</v>
      </c>
      <c r="G3872" s="25">
        <v>32</v>
      </c>
      <c r="H3872" s="24" t="s">
        <v>75</v>
      </c>
      <c r="I3872" s="24" t="s">
        <v>5436</v>
      </c>
    </row>
    <row r="3873" spans="1:9" x14ac:dyDescent="0.25">
      <c r="A3873" s="27">
        <v>3151503</v>
      </c>
      <c r="B3873" s="34">
        <v>315150</v>
      </c>
      <c r="C3873" s="26" t="s">
        <v>3809</v>
      </c>
      <c r="D3873" s="26">
        <v>-20.46</v>
      </c>
      <c r="E3873" s="26">
        <v>-45.95</v>
      </c>
      <c r="F3873" s="27">
        <v>0</v>
      </c>
      <c r="G3873" s="27">
        <v>31</v>
      </c>
      <c r="H3873" s="26" t="s">
        <v>83</v>
      </c>
      <c r="I3873" s="26" t="s">
        <v>82</v>
      </c>
    </row>
    <row r="3874" spans="1:9" x14ac:dyDescent="0.25">
      <c r="A3874" s="25">
        <v>1505650</v>
      </c>
      <c r="B3874" s="33">
        <v>150565</v>
      </c>
      <c r="C3874" s="24" t="s">
        <v>3810</v>
      </c>
      <c r="D3874" s="24">
        <v>-3.86</v>
      </c>
      <c r="E3874" s="24">
        <v>-54.22</v>
      </c>
      <c r="F3874" s="25">
        <v>0</v>
      </c>
      <c r="G3874" s="25">
        <v>15</v>
      </c>
      <c r="H3874" s="24" t="s">
        <v>84</v>
      </c>
      <c r="I3874" s="24" t="s">
        <v>5429</v>
      </c>
    </row>
    <row r="3875" spans="1:9" x14ac:dyDescent="0.25">
      <c r="A3875" s="27">
        <v>1200385</v>
      </c>
      <c r="B3875" s="34">
        <v>120038</v>
      </c>
      <c r="C3875" s="26" t="s">
        <v>3811</v>
      </c>
      <c r="D3875" s="26">
        <v>-10.33</v>
      </c>
      <c r="E3875" s="26">
        <v>-67.180000000000007</v>
      </c>
      <c r="F3875" s="27">
        <v>0</v>
      </c>
      <c r="G3875" s="27">
        <v>12</v>
      </c>
      <c r="H3875" s="26" t="s">
        <v>64</v>
      </c>
      <c r="I3875" s="26" t="s">
        <v>63</v>
      </c>
    </row>
    <row r="3876" spans="1:9" x14ac:dyDescent="0.25">
      <c r="A3876" s="25">
        <v>5217609</v>
      </c>
      <c r="B3876" s="33">
        <v>521760</v>
      </c>
      <c r="C3876" s="24" t="s">
        <v>3812</v>
      </c>
      <c r="D3876" s="24">
        <v>-15.45</v>
      </c>
      <c r="E3876" s="24">
        <v>-47.61</v>
      </c>
      <c r="F3876" s="25">
        <v>0</v>
      </c>
      <c r="G3876" s="25">
        <v>52</v>
      </c>
      <c r="H3876" s="24" t="s">
        <v>76</v>
      </c>
      <c r="I3876" s="24" t="s">
        <v>5428</v>
      </c>
    </row>
    <row r="3877" spans="1:9" x14ac:dyDescent="0.25">
      <c r="A3877" s="27">
        <v>4119707</v>
      </c>
      <c r="B3877" s="34">
        <v>411970</v>
      </c>
      <c r="C3877" s="26" t="s">
        <v>3813</v>
      </c>
      <c r="D3877" s="26">
        <v>-23</v>
      </c>
      <c r="E3877" s="26">
        <v>-52.91</v>
      </c>
      <c r="F3877" s="27">
        <v>0</v>
      </c>
      <c r="G3877" s="27">
        <v>41</v>
      </c>
      <c r="H3877" s="26" t="s">
        <v>86</v>
      </c>
      <c r="I3877" s="26" t="s">
        <v>5431</v>
      </c>
    </row>
    <row r="3878" spans="1:9" x14ac:dyDescent="0.25">
      <c r="A3878" s="25">
        <v>2924900</v>
      </c>
      <c r="B3878" s="33">
        <v>292490</v>
      </c>
      <c r="C3878" s="24" t="s">
        <v>3814</v>
      </c>
      <c r="D3878" s="24">
        <v>-13.25</v>
      </c>
      <c r="E3878" s="24">
        <v>-40.36</v>
      </c>
      <c r="F3878" s="25">
        <v>0</v>
      </c>
      <c r="G3878" s="25">
        <v>29</v>
      </c>
      <c r="H3878" s="24" t="s">
        <v>71</v>
      </c>
      <c r="I3878" s="24" t="s">
        <v>70</v>
      </c>
    </row>
    <row r="3879" spans="1:9" x14ac:dyDescent="0.25">
      <c r="A3879" s="27">
        <v>2925006</v>
      </c>
      <c r="B3879" s="34">
        <v>292500</v>
      </c>
      <c r="C3879" s="26" t="s">
        <v>3815</v>
      </c>
      <c r="D3879" s="26">
        <v>-14.67</v>
      </c>
      <c r="E3879" s="26">
        <v>-40.47</v>
      </c>
      <c r="F3879" s="27">
        <v>0</v>
      </c>
      <c r="G3879" s="27">
        <v>29</v>
      </c>
      <c r="H3879" s="26" t="s">
        <v>71</v>
      </c>
      <c r="I3879" s="26" t="s">
        <v>70</v>
      </c>
    </row>
    <row r="3880" spans="1:9" x14ac:dyDescent="0.25">
      <c r="A3880" s="25">
        <v>4314704</v>
      </c>
      <c r="B3880" s="33">
        <v>431470</v>
      </c>
      <c r="C3880" s="24" t="s">
        <v>3815</v>
      </c>
      <c r="D3880" s="24">
        <v>-27.32</v>
      </c>
      <c r="E3880" s="24">
        <v>-53.05</v>
      </c>
      <c r="F3880" s="25">
        <v>0</v>
      </c>
      <c r="G3880" s="25">
        <v>43</v>
      </c>
      <c r="H3880" s="24" t="s">
        <v>95</v>
      </c>
      <c r="I3880" s="24" t="s">
        <v>94</v>
      </c>
    </row>
    <row r="3881" spans="1:9" x14ac:dyDescent="0.25">
      <c r="A3881" s="27">
        <v>3539608</v>
      </c>
      <c r="B3881" s="34">
        <v>353960</v>
      </c>
      <c r="C3881" s="26" t="s">
        <v>3815</v>
      </c>
      <c r="D3881" s="26">
        <v>-21.03</v>
      </c>
      <c r="E3881" s="26">
        <v>-49.92</v>
      </c>
      <c r="F3881" s="27">
        <v>0</v>
      </c>
      <c r="G3881" s="27">
        <v>35</v>
      </c>
      <c r="H3881" s="26" t="s">
        <v>101</v>
      </c>
      <c r="I3881" s="26" t="s">
        <v>5434</v>
      </c>
    </row>
    <row r="3882" spans="1:9" x14ac:dyDescent="0.25">
      <c r="A3882" s="25">
        <v>4119806</v>
      </c>
      <c r="B3882" s="33">
        <v>411980</v>
      </c>
      <c r="C3882" s="24" t="s">
        <v>3815</v>
      </c>
      <c r="D3882" s="24">
        <v>-25.71</v>
      </c>
      <c r="E3882" s="24">
        <v>-53.76</v>
      </c>
      <c r="F3882" s="25">
        <v>0</v>
      </c>
      <c r="G3882" s="25">
        <v>41</v>
      </c>
      <c r="H3882" s="24" t="s">
        <v>86</v>
      </c>
      <c r="I3882" s="24" t="s">
        <v>5431</v>
      </c>
    </row>
    <row r="3883" spans="1:9" x14ac:dyDescent="0.25">
      <c r="A3883" s="27">
        <v>4213153</v>
      </c>
      <c r="B3883" s="34">
        <v>421315</v>
      </c>
      <c r="C3883" s="26" t="s">
        <v>3816</v>
      </c>
      <c r="D3883" s="26">
        <v>-27.06</v>
      </c>
      <c r="E3883" s="26">
        <v>-52.86</v>
      </c>
      <c r="F3883" s="27">
        <v>0</v>
      </c>
      <c r="G3883" s="27">
        <v>42</v>
      </c>
      <c r="H3883" s="26" t="s">
        <v>100</v>
      </c>
      <c r="I3883" s="26" t="s">
        <v>99</v>
      </c>
    </row>
    <row r="3884" spans="1:9" x14ac:dyDescent="0.25">
      <c r="A3884" s="25">
        <v>5106455</v>
      </c>
      <c r="B3884" s="33">
        <v>510645</v>
      </c>
      <c r="C3884" s="24" t="s">
        <v>3817</v>
      </c>
      <c r="D3884" s="24">
        <v>-14.65</v>
      </c>
      <c r="E3884" s="24">
        <v>-54.77</v>
      </c>
      <c r="F3884" s="25">
        <v>0</v>
      </c>
      <c r="G3884" s="25">
        <v>51</v>
      </c>
      <c r="H3884" s="24" t="s">
        <v>79</v>
      </c>
      <c r="I3884" s="24" t="s">
        <v>78</v>
      </c>
    </row>
    <row r="3885" spans="1:9" x14ac:dyDescent="0.25">
      <c r="A3885" s="27">
        <v>3151602</v>
      </c>
      <c r="B3885" s="34">
        <v>315160</v>
      </c>
      <c r="C3885" s="26" t="s">
        <v>3818</v>
      </c>
      <c r="D3885" s="26">
        <v>-20.13</v>
      </c>
      <c r="E3885" s="26">
        <v>-48.7</v>
      </c>
      <c r="F3885" s="27">
        <v>0</v>
      </c>
      <c r="G3885" s="27">
        <v>31</v>
      </c>
      <c r="H3885" s="26" t="s">
        <v>83</v>
      </c>
      <c r="I3885" s="26" t="s">
        <v>82</v>
      </c>
    </row>
    <row r="3886" spans="1:9" x14ac:dyDescent="0.25">
      <c r="A3886" s="25">
        <v>3539707</v>
      </c>
      <c r="B3886" s="33">
        <v>353970</v>
      </c>
      <c r="C3886" s="24" t="s">
        <v>3819</v>
      </c>
      <c r="D3886" s="24">
        <v>-22.63</v>
      </c>
      <c r="E3886" s="24">
        <v>-50.2</v>
      </c>
      <c r="F3886" s="25">
        <v>0</v>
      </c>
      <c r="G3886" s="25">
        <v>35</v>
      </c>
      <c r="H3886" s="24" t="s">
        <v>101</v>
      </c>
      <c r="I3886" s="24" t="s">
        <v>5434</v>
      </c>
    </row>
    <row r="3887" spans="1:9" x14ac:dyDescent="0.25">
      <c r="A3887" s="27">
        <v>3539806</v>
      </c>
      <c r="B3887" s="34">
        <v>353980</v>
      </c>
      <c r="C3887" s="26" t="s">
        <v>3820</v>
      </c>
      <c r="D3887" s="26">
        <v>-23.52</v>
      </c>
      <c r="E3887" s="26">
        <v>-46.34</v>
      </c>
      <c r="F3887" s="27">
        <v>0</v>
      </c>
      <c r="G3887" s="27">
        <v>35</v>
      </c>
      <c r="H3887" s="26" t="s">
        <v>101</v>
      </c>
      <c r="I3887" s="26" t="s">
        <v>5434</v>
      </c>
    </row>
    <row r="3888" spans="1:9" x14ac:dyDescent="0.25">
      <c r="A3888" s="25">
        <v>2611200</v>
      </c>
      <c r="B3888" s="33">
        <v>261120</v>
      </c>
      <c r="C3888" s="24" t="s">
        <v>3821</v>
      </c>
      <c r="D3888" s="24">
        <v>-8.18</v>
      </c>
      <c r="E3888" s="24">
        <v>-36.700000000000003</v>
      </c>
      <c r="F3888" s="25">
        <v>0</v>
      </c>
      <c r="G3888" s="25">
        <v>26</v>
      </c>
      <c r="H3888" s="24" t="s">
        <v>88</v>
      </c>
      <c r="I3888" s="24" t="s">
        <v>87</v>
      </c>
    </row>
    <row r="3889" spans="1:9" x14ac:dyDescent="0.25">
      <c r="A3889" s="27">
        <v>2108900</v>
      </c>
      <c r="B3889" s="34">
        <v>210890</v>
      </c>
      <c r="C3889" s="26" t="s">
        <v>3822</v>
      </c>
      <c r="D3889" s="26">
        <v>-4.74</v>
      </c>
      <c r="E3889" s="26">
        <v>-44.94</v>
      </c>
      <c r="F3889" s="27">
        <v>0</v>
      </c>
      <c r="G3889" s="27">
        <v>21</v>
      </c>
      <c r="H3889" s="26" t="s">
        <v>77</v>
      </c>
      <c r="I3889" s="26" t="s">
        <v>5433</v>
      </c>
    </row>
    <row r="3890" spans="1:9" x14ac:dyDescent="0.25">
      <c r="A3890" s="25">
        <v>2512002</v>
      </c>
      <c r="B3890" s="33">
        <v>251200</v>
      </c>
      <c r="C3890" s="24" t="s">
        <v>3823</v>
      </c>
      <c r="D3890" s="24">
        <v>-7.07</v>
      </c>
      <c r="E3890" s="24">
        <v>-36.06</v>
      </c>
      <c r="F3890" s="25">
        <v>0</v>
      </c>
      <c r="G3890" s="25">
        <v>25</v>
      </c>
      <c r="H3890" s="24" t="s">
        <v>85</v>
      </c>
      <c r="I3890" s="24" t="s">
        <v>5437</v>
      </c>
    </row>
    <row r="3891" spans="1:9" x14ac:dyDescent="0.25">
      <c r="A3891" s="27">
        <v>2410108</v>
      </c>
      <c r="B3891" s="34">
        <v>241010</v>
      </c>
      <c r="C3891" s="26" t="s">
        <v>3824</v>
      </c>
      <c r="D3891" s="26">
        <v>-5.62</v>
      </c>
      <c r="E3891" s="26">
        <v>-35.659999999999997</v>
      </c>
      <c r="F3891" s="27">
        <v>0</v>
      </c>
      <c r="G3891" s="27">
        <v>24</v>
      </c>
      <c r="H3891" s="26" t="s">
        <v>93</v>
      </c>
      <c r="I3891" s="26" t="s">
        <v>92</v>
      </c>
    </row>
    <row r="3892" spans="1:9" x14ac:dyDescent="0.25">
      <c r="A3892" s="25">
        <v>2512036</v>
      </c>
      <c r="B3892" s="33">
        <v>251203</v>
      </c>
      <c r="C3892" s="24" t="s">
        <v>3825</v>
      </c>
      <c r="D3892" s="24">
        <v>-6.4</v>
      </c>
      <c r="E3892" s="24">
        <v>-38.49</v>
      </c>
      <c r="F3892" s="25">
        <v>0</v>
      </c>
      <c r="G3892" s="25">
        <v>25</v>
      </c>
      <c r="H3892" s="24" t="s">
        <v>85</v>
      </c>
      <c r="I3892" s="24" t="s">
        <v>5437</v>
      </c>
    </row>
    <row r="3893" spans="1:9" x14ac:dyDescent="0.25">
      <c r="A3893" s="27">
        <v>4314753</v>
      </c>
      <c r="B3893" s="34">
        <v>431475</v>
      </c>
      <c r="C3893" s="26" t="s">
        <v>3826</v>
      </c>
      <c r="D3893" s="26">
        <v>-29.45</v>
      </c>
      <c r="E3893" s="26">
        <v>-51.67</v>
      </c>
      <c r="F3893" s="27">
        <v>0</v>
      </c>
      <c r="G3893" s="27">
        <v>43</v>
      </c>
      <c r="H3893" s="26" t="s">
        <v>95</v>
      </c>
      <c r="I3893" s="26" t="s">
        <v>94</v>
      </c>
    </row>
    <row r="3894" spans="1:9" x14ac:dyDescent="0.25">
      <c r="A3894" s="25">
        <v>2707206</v>
      </c>
      <c r="B3894" s="33">
        <v>270720</v>
      </c>
      <c r="C3894" s="24" t="s">
        <v>3827</v>
      </c>
      <c r="D3894" s="24">
        <v>-9.31</v>
      </c>
      <c r="E3894" s="24">
        <v>-37.28</v>
      </c>
      <c r="F3894" s="25">
        <v>0</v>
      </c>
      <c r="G3894" s="25">
        <v>27</v>
      </c>
      <c r="H3894" s="24" t="s">
        <v>66</v>
      </c>
      <c r="I3894" s="24" t="s">
        <v>65</v>
      </c>
    </row>
    <row r="3895" spans="1:9" x14ac:dyDescent="0.25">
      <c r="A3895" s="27">
        <v>2512077</v>
      </c>
      <c r="B3895" s="34">
        <v>251207</v>
      </c>
      <c r="C3895" s="26" t="s">
        <v>3828</v>
      </c>
      <c r="D3895" s="26">
        <v>-6.57</v>
      </c>
      <c r="E3895" s="26">
        <v>-38.51</v>
      </c>
      <c r="F3895" s="27">
        <v>0</v>
      </c>
      <c r="G3895" s="27">
        <v>25</v>
      </c>
      <c r="H3895" s="26" t="s">
        <v>85</v>
      </c>
      <c r="I3895" s="26" t="s">
        <v>5437</v>
      </c>
    </row>
    <row r="3896" spans="1:9" x14ac:dyDescent="0.25">
      <c r="A3896" s="25">
        <v>3151701</v>
      </c>
      <c r="B3896" s="33">
        <v>315170</v>
      </c>
      <c r="C3896" s="24" t="s">
        <v>3829</v>
      </c>
      <c r="D3896" s="24">
        <v>-21.78</v>
      </c>
      <c r="E3896" s="24">
        <v>-45.96</v>
      </c>
      <c r="F3896" s="25">
        <v>0</v>
      </c>
      <c r="G3896" s="25">
        <v>31</v>
      </c>
      <c r="H3896" s="24" t="s">
        <v>83</v>
      </c>
      <c r="I3896" s="24" t="s">
        <v>82</v>
      </c>
    </row>
    <row r="3897" spans="1:9" x14ac:dyDescent="0.25">
      <c r="A3897" s="27">
        <v>2805406</v>
      </c>
      <c r="B3897" s="34">
        <v>280540</v>
      </c>
      <c r="C3897" s="26" t="s">
        <v>3830</v>
      </c>
      <c r="D3897" s="26">
        <v>-9.8000000000000007</v>
      </c>
      <c r="E3897" s="26">
        <v>-37.68</v>
      </c>
      <c r="F3897" s="27">
        <v>0</v>
      </c>
      <c r="G3897" s="27">
        <v>28</v>
      </c>
      <c r="H3897" s="26" t="s">
        <v>103</v>
      </c>
      <c r="I3897" s="26" t="s">
        <v>102</v>
      </c>
    </row>
    <row r="3898" spans="1:9" x14ac:dyDescent="0.25">
      <c r="A3898" s="25">
        <v>2805505</v>
      </c>
      <c r="B3898" s="33">
        <v>280550</v>
      </c>
      <c r="C3898" s="24" t="s">
        <v>3831</v>
      </c>
      <c r="D3898" s="24">
        <v>-10.7</v>
      </c>
      <c r="E3898" s="24">
        <v>-38.18</v>
      </c>
      <c r="F3898" s="25">
        <v>0</v>
      </c>
      <c r="G3898" s="25">
        <v>28</v>
      </c>
      <c r="H3898" s="24" t="s">
        <v>103</v>
      </c>
      <c r="I3898" s="24" t="s">
        <v>102</v>
      </c>
    </row>
    <row r="3899" spans="1:9" x14ac:dyDescent="0.25">
      <c r="A3899" s="27">
        <v>2925105</v>
      </c>
      <c r="B3899" s="34">
        <v>292510</v>
      </c>
      <c r="C3899" s="26" t="s">
        <v>3832</v>
      </c>
      <c r="D3899" s="26">
        <v>-14.52</v>
      </c>
      <c r="E3899" s="26">
        <v>-40.36</v>
      </c>
      <c r="F3899" s="27">
        <v>0</v>
      </c>
      <c r="G3899" s="27">
        <v>29</v>
      </c>
      <c r="H3899" s="26" t="s">
        <v>71</v>
      </c>
      <c r="I3899" s="26" t="s">
        <v>70</v>
      </c>
    </row>
    <row r="3900" spans="1:9" x14ac:dyDescent="0.25">
      <c r="A3900" s="25">
        <v>5106505</v>
      </c>
      <c r="B3900" s="33">
        <v>510650</v>
      </c>
      <c r="C3900" s="24" t="s">
        <v>3833</v>
      </c>
      <c r="D3900" s="24">
        <v>-16.25</v>
      </c>
      <c r="E3900" s="24">
        <v>-56.62</v>
      </c>
      <c r="F3900" s="25">
        <v>0</v>
      </c>
      <c r="G3900" s="25">
        <v>51</v>
      </c>
      <c r="H3900" s="24" t="s">
        <v>79</v>
      </c>
      <c r="I3900" s="24" t="s">
        <v>78</v>
      </c>
    </row>
    <row r="3901" spans="1:9" x14ac:dyDescent="0.25">
      <c r="A3901" s="27">
        <v>3151800</v>
      </c>
      <c r="B3901" s="34">
        <v>315180</v>
      </c>
      <c r="C3901" s="26" t="s">
        <v>3834</v>
      </c>
      <c r="D3901" s="26">
        <v>-21.78</v>
      </c>
      <c r="E3901" s="26">
        <v>-46.56</v>
      </c>
      <c r="F3901" s="27">
        <v>0</v>
      </c>
      <c r="G3901" s="27">
        <v>31</v>
      </c>
      <c r="H3901" s="26" t="s">
        <v>83</v>
      </c>
      <c r="I3901" s="26" t="s">
        <v>82</v>
      </c>
    </row>
    <row r="3902" spans="1:9" x14ac:dyDescent="0.25">
      <c r="A3902" s="25">
        <v>3151909</v>
      </c>
      <c r="B3902" s="33">
        <v>315190</v>
      </c>
      <c r="C3902" s="24" t="s">
        <v>3835</v>
      </c>
      <c r="D3902" s="24">
        <v>-19.62</v>
      </c>
      <c r="E3902" s="24">
        <v>-41.63</v>
      </c>
      <c r="F3902" s="25">
        <v>0</v>
      </c>
      <c r="G3902" s="25">
        <v>31</v>
      </c>
      <c r="H3902" s="24" t="s">
        <v>83</v>
      </c>
      <c r="I3902" s="24" t="s">
        <v>82</v>
      </c>
    </row>
    <row r="3903" spans="1:9" x14ac:dyDescent="0.25">
      <c r="A3903" s="27">
        <v>2925204</v>
      </c>
      <c r="B3903" s="34">
        <v>292520</v>
      </c>
      <c r="C3903" s="26" t="s">
        <v>3836</v>
      </c>
      <c r="D3903" s="26">
        <v>-12.43</v>
      </c>
      <c r="E3903" s="26">
        <v>-38.32</v>
      </c>
      <c r="F3903" s="27">
        <v>0</v>
      </c>
      <c r="G3903" s="27">
        <v>29</v>
      </c>
      <c r="H3903" s="26" t="s">
        <v>71</v>
      </c>
      <c r="I3903" s="26" t="s">
        <v>70</v>
      </c>
    </row>
    <row r="3904" spans="1:9" x14ac:dyDescent="0.25">
      <c r="A3904" s="25">
        <v>3539905</v>
      </c>
      <c r="B3904" s="33">
        <v>353990</v>
      </c>
      <c r="C3904" s="24" t="s">
        <v>3837</v>
      </c>
      <c r="D3904" s="24">
        <v>-20.78</v>
      </c>
      <c r="E3904" s="24">
        <v>-49.82</v>
      </c>
      <c r="F3904" s="25">
        <v>0</v>
      </c>
      <c r="G3904" s="25">
        <v>35</v>
      </c>
      <c r="H3904" s="24" t="s">
        <v>101</v>
      </c>
      <c r="I3904" s="24" t="s">
        <v>5434</v>
      </c>
    </row>
    <row r="3905" spans="1:9" x14ac:dyDescent="0.25">
      <c r="A3905" s="27">
        <v>2512101</v>
      </c>
      <c r="B3905" s="34">
        <v>251210</v>
      </c>
      <c r="C3905" s="26" t="s">
        <v>3838</v>
      </c>
      <c r="D3905" s="26">
        <v>-6.76</v>
      </c>
      <c r="E3905" s="26">
        <v>-37.799999999999997</v>
      </c>
      <c r="F3905" s="27">
        <v>0</v>
      </c>
      <c r="G3905" s="27">
        <v>25</v>
      </c>
      <c r="H3905" s="26" t="s">
        <v>85</v>
      </c>
      <c r="I3905" s="26" t="s">
        <v>5437</v>
      </c>
    </row>
    <row r="3906" spans="1:9" x14ac:dyDescent="0.25">
      <c r="A3906" s="25">
        <v>2611309</v>
      </c>
      <c r="B3906" s="33">
        <v>261130</v>
      </c>
      <c r="C3906" s="24" t="s">
        <v>3839</v>
      </c>
      <c r="D3906" s="24">
        <v>-8.14</v>
      </c>
      <c r="E3906" s="24">
        <v>-35.39</v>
      </c>
      <c r="F3906" s="25">
        <v>0</v>
      </c>
      <c r="G3906" s="25">
        <v>26</v>
      </c>
      <c r="H3906" s="24" t="s">
        <v>88</v>
      </c>
      <c r="I3906" s="24" t="s">
        <v>87</v>
      </c>
    </row>
    <row r="3907" spans="1:9" x14ac:dyDescent="0.25">
      <c r="A3907" s="27">
        <v>4213203</v>
      </c>
      <c r="B3907" s="34">
        <v>421320</v>
      </c>
      <c r="C3907" s="26" t="s">
        <v>3840</v>
      </c>
      <c r="D3907" s="26">
        <v>-26.74</v>
      </c>
      <c r="E3907" s="26">
        <v>-49.17</v>
      </c>
      <c r="F3907" s="27">
        <v>0</v>
      </c>
      <c r="G3907" s="27">
        <v>42</v>
      </c>
      <c r="H3907" s="26" t="s">
        <v>100</v>
      </c>
      <c r="I3907" s="26" t="s">
        <v>99</v>
      </c>
    </row>
    <row r="3908" spans="1:9" x14ac:dyDescent="0.25">
      <c r="A3908" s="25">
        <v>3540002</v>
      </c>
      <c r="B3908" s="33">
        <v>354000</v>
      </c>
      <c r="C3908" s="24" t="s">
        <v>3841</v>
      </c>
      <c r="D3908" s="24">
        <v>-22.1</v>
      </c>
      <c r="E3908" s="24">
        <v>-50.17</v>
      </c>
      <c r="F3908" s="25">
        <v>0</v>
      </c>
      <c r="G3908" s="25">
        <v>35</v>
      </c>
      <c r="H3908" s="24" t="s">
        <v>101</v>
      </c>
      <c r="I3908" s="24" t="s">
        <v>5434</v>
      </c>
    </row>
    <row r="3909" spans="1:9" x14ac:dyDescent="0.25">
      <c r="A3909" s="27">
        <v>3152006</v>
      </c>
      <c r="B3909" s="34">
        <v>315200</v>
      </c>
      <c r="C3909" s="26" t="s">
        <v>3842</v>
      </c>
      <c r="D3909" s="26">
        <v>-19.22</v>
      </c>
      <c r="E3909" s="26">
        <v>-44.93</v>
      </c>
      <c r="F3909" s="27">
        <v>0</v>
      </c>
      <c r="G3909" s="27">
        <v>31</v>
      </c>
      <c r="H3909" s="26" t="s">
        <v>83</v>
      </c>
      <c r="I3909" s="26" t="s">
        <v>82</v>
      </c>
    </row>
    <row r="3910" spans="1:9" x14ac:dyDescent="0.25">
      <c r="A3910" s="25">
        <v>3540101</v>
      </c>
      <c r="B3910" s="33">
        <v>354010</v>
      </c>
      <c r="C3910" s="24" t="s">
        <v>3843</v>
      </c>
      <c r="D3910" s="24">
        <v>-21.73</v>
      </c>
      <c r="E3910" s="24">
        <v>-49.36</v>
      </c>
      <c r="F3910" s="25">
        <v>0</v>
      </c>
      <c r="G3910" s="25">
        <v>35</v>
      </c>
      <c r="H3910" s="24" t="s">
        <v>101</v>
      </c>
      <c r="I3910" s="24" t="s">
        <v>5434</v>
      </c>
    </row>
    <row r="3911" spans="1:9" x14ac:dyDescent="0.25">
      <c r="A3911" s="27">
        <v>1505700</v>
      </c>
      <c r="B3911" s="34">
        <v>150570</v>
      </c>
      <c r="C3911" s="26" t="s">
        <v>3844</v>
      </c>
      <c r="D3911" s="26">
        <v>-1.38</v>
      </c>
      <c r="E3911" s="26">
        <v>-48.87</v>
      </c>
      <c r="F3911" s="27">
        <v>0</v>
      </c>
      <c r="G3911" s="27">
        <v>15</v>
      </c>
      <c r="H3911" s="26" t="s">
        <v>84</v>
      </c>
      <c r="I3911" s="26" t="s">
        <v>5429</v>
      </c>
    </row>
    <row r="3912" spans="1:9" x14ac:dyDescent="0.25">
      <c r="A3912" s="25">
        <v>4119905</v>
      </c>
      <c r="B3912" s="33">
        <v>411990</v>
      </c>
      <c r="C3912" s="24" t="s">
        <v>3845</v>
      </c>
      <c r="D3912" s="24">
        <v>-25.09</v>
      </c>
      <c r="E3912" s="24">
        <v>-50.16</v>
      </c>
      <c r="F3912" s="25">
        <v>0</v>
      </c>
      <c r="G3912" s="25">
        <v>41</v>
      </c>
      <c r="H3912" s="24" t="s">
        <v>86</v>
      </c>
      <c r="I3912" s="24" t="s">
        <v>5431</v>
      </c>
    </row>
    <row r="3913" spans="1:9" x14ac:dyDescent="0.25">
      <c r="A3913" s="27">
        <v>5006606</v>
      </c>
      <c r="B3913" s="34">
        <v>500660</v>
      </c>
      <c r="C3913" s="26" t="s">
        <v>3846</v>
      </c>
      <c r="D3913" s="26">
        <v>-22.53</v>
      </c>
      <c r="E3913" s="26">
        <v>-55.72</v>
      </c>
      <c r="F3913" s="27">
        <v>0</v>
      </c>
      <c r="G3913" s="27">
        <v>50</v>
      </c>
      <c r="H3913" s="26" t="s">
        <v>81</v>
      </c>
      <c r="I3913" s="26" t="s">
        <v>80</v>
      </c>
    </row>
    <row r="3914" spans="1:9" x14ac:dyDescent="0.25">
      <c r="A3914" s="25">
        <v>3540200</v>
      </c>
      <c r="B3914" s="33">
        <v>354020</v>
      </c>
      <c r="C3914" s="24" t="s">
        <v>3847</v>
      </c>
      <c r="D3914" s="24">
        <v>-21.02</v>
      </c>
      <c r="E3914" s="24">
        <v>-48.03</v>
      </c>
      <c r="F3914" s="25">
        <v>0</v>
      </c>
      <c r="G3914" s="25">
        <v>35</v>
      </c>
      <c r="H3914" s="24" t="s">
        <v>101</v>
      </c>
      <c r="I3914" s="24" t="s">
        <v>5434</v>
      </c>
    </row>
    <row r="3915" spans="1:9" x14ac:dyDescent="0.25">
      <c r="A3915" s="27">
        <v>5106653</v>
      </c>
      <c r="B3915" s="34">
        <v>510665</v>
      </c>
      <c r="C3915" s="26" t="s">
        <v>3848</v>
      </c>
      <c r="D3915" s="26">
        <v>-15.93</v>
      </c>
      <c r="E3915" s="26">
        <v>-52.31</v>
      </c>
      <c r="F3915" s="27">
        <v>0</v>
      </c>
      <c r="G3915" s="27">
        <v>51</v>
      </c>
      <c r="H3915" s="26" t="s">
        <v>79</v>
      </c>
      <c r="I3915" s="26" t="s">
        <v>78</v>
      </c>
    </row>
    <row r="3916" spans="1:9" x14ac:dyDescent="0.25">
      <c r="A3916" s="25">
        <v>4119954</v>
      </c>
      <c r="B3916" s="33">
        <v>411995</v>
      </c>
      <c r="C3916" s="24" t="s">
        <v>3849</v>
      </c>
      <c r="D3916" s="24">
        <v>-25.67</v>
      </c>
      <c r="E3916" s="24">
        <v>-48.51</v>
      </c>
      <c r="F3916" s="25">
        <v>0</v>
      </c>
      <c r="G3916" s="25">
        <v>41</v>
      </c>
      <c r="H3916" s="24" t="s">
        <v>86</v>
      </c>
      <c r="I3916" s="24" t="s">
        <v>5431</v>
      </c>
    </row>
    <row r="3917" spans="1:9" x14ac:dyDescent="0.25">
      <c r="A3917" s="27">
        <v>5217708</v>
      </c>
      <c r="B3917" s="34">
        <v>521770</v>
      </c>
      <c r="C3917" s="26" t="s">
        <v>3850</v>
      </c>
      <c r="D3917" s="26">
        <v>-17.52</v>
      </c>
      <c r="E3917" s="26">
        <v>-49.44</v>
      </c>
      <c r="F3917" s="27">
        <v>0</v>
      </c>
      <c r="G3917" s="27">
        <v>52</v>
      </c>
      <c r="H3917" s="26" t="s">
        <v>76</v>
      </c>
      <c r="I3917" s="26" t="s">
        <v>5428</v>
      </c>
    </row>
    <row r="3918" spans="1:9" x14ac:dyDescent="0.25">
      <c r="A3918" s="25">
        <v>3540259</v>
      </c>
      <c r="B3918" s="33">
        <v>354025</v>
      </c>
      <c r="C3918" s="24" t="s">
        <v>3851</v>
      </c>
      <c r="D3918" s="24">
        <v>-20.440000000000001</v>
      </c>
      <c r="E3918" s="24">
        <v>-50.52</v>
      </c>
      <c r="F3918" s="25">
        <v>0</v>
      </c>
      <c r="G3918" s="25">
        <v>35</v>
      </c>
      <c r="H3918" s="24" t="s">
        <v>101</v>
      </c>
      <c r="I3918" s="24" t="s">
        <v>5434</v>
      </c>
    </row>
    <row r="3919" spans="1:9" x14ac:dyDescent="0.25">
      <c r="A3919" s="27">
        <v>4314779</v>
      </c>
      <c r="B3919" s="34">
        <v>431477</v>
      </c>
      <c r="C3919" s="26" t="s">
        <v>3852</v>
      </c>
      <c r="D3919" s="26">
        <v>-28.05</v>
      </c>
      <c r="E3919" s="26">
        <v>-52.67</v>
      </c>
      <c r="F3919" s="27">
        <v>0</v>
      </c>
      <c r="G3919" s="27">
        <v>43</v>
      </c>
      <c r="H3919" s="26" t="s">
        <v>95</v>
      </c>
      <c r="I3919" s="26" t="s">
        <v>94</v>
      </c>
    </row>
    <row r="3920" spans="1:9" x14ac:dyDescent="0.25">
      <c r="A3920" s="25">
        <v>4213302</v>
      </c>
      <c r="B3920" s="33">
        <v>421330</v>
      </c>
      <c r="C3920" s="24" t="s">
        <v>3853</v>
      </c>
      <c r="D3920" s="24">
        <v>-27.48</v>
      </c>
      <c r="E3920" s="24">
        <v>-50.38</v>
      </c>
      <c r="F3920" s="25">
        <v>0</v>
      </c>
      <c r="G3920" s="25">
        <v>42</v>
      </c>
      <c r="H3920" s="24" t="s">
        <v>100</v>
      </c>
      <c r="I3920" s="24" t="s">
        <v>99</v>
      </c>
    </row>
    <row r="3921" spans="1:9" x14ac:dyDescent="0.25">
      <c r="A3921" s="27">
        <v>1717800</v>
      </c>
      <c r="B3921" s="34">
        <v>171780</v>
      </c>
      <c r="C3921" s="26" t="s">
        <v>3854</v>
      </c>
      <c r="D3921" s="26">
        <v>-12.09</v>
      </c>
      <c r="E3921" s="26">
        <v>-46.47</v>
      </c>
      <c r="F3921" s="27">
        <v>0</v>
      </c>
      <c r="G3921" s="27">
        <v>17</v>
      </c>
      <c r="H3921" s="26" t="s">
        <v>105</v>
      </c>
      <c r="I3921" s="26" t="s">
        <v>104</v>
      </c>
    </row>
    <row r="3922" spans="1:9" x14ac:dyDescent="0.25">
      <c r="A3922" s="25">
        <v>4213351</v>
      </c>
      <c r="B3922" s="33">
        <v>421335</v>
      </c>
      <c r="C3922" s="24" t="s">
        <v>3855</v>
      </c>
      <c r="D3922" s="24">
        <v>-27.15</v>
      </c>
      <c r="E3922" s="24">
        <v>-50.46</v>
      </c>
      <c r="F3922" s="25">
        <v>0</v>
      </c>
      <c r="G3922" s="25">
        <v>42</v>
      </c>
      <c r="H3922" s="24" t="s">
        <v>100</v>
      </c>
      <c r="I3922" s="24" t="s">
        <v>99</v>
      </c>
    </row>
    <row r="3923" spans="1:9" x14ac:dyDescent="0.25">
      <c r="A3923" s="27">
        <v>1717909</v>
      </c>
      <c r="B3923" s="34">
        <v>171790</v>
      </c>
      <c r="C3923" s="26" t="s">
        <v>3856</v>
      </c>
      <c r="D3923" s="26">
        <v>-10.74</v>
      </c>
      <c r="E3923" s="26">
        <v>-47.53</v>
      </c>
      <c r="F3923" s="27">
        <v>0</v>
      </c>
      <c r="G3923" s="27">
        <v>17</v>
      </c>
      <c r="H3923" s="26" t="s">
        <v>105</v>
      </c>
      <c r="I3923" s="26" t="s">
        <v>104</v>
      </c>
    </row>
    <row r="3924" spans="1:9" x14ac:dyDescent="0.25">
      <c r="A3924" s="25">
        <v>5106703</v>
      </c>
      <c r="B3924" s="33">
        <v>510670</v>
      </c>
      <c r="C3924" s="24" t="s">
        <v>3857</v>
      </c>
      <c r="D3924" s="24">
        <v>-16.760000000000002</v>
      </c>
      <c r="E3924" s="24">
        <v>-52.83</v>
      </c>
      <c r="F3924" s="25">
        <v>0</v>
      </c>
      <c r="G3924" s="25">
        <v>51</v>
      </c>
      <c r="H3924" s="24" t="s">
        <v>79</v>
      </c>
      <c r="I3924" s="24" t="s">
        <v>78</v>
      </c>
    </row>
    <row r="3925" spans="1:9" x14ac:dyDescent="0.25">
      <c r="A3925" s="27">
        <v>3152105</v>
      </c>
      <c r="B3925" s="34">
        <v>315210</v>
      </c>
      <c r="C3925" s="26" t="s">
        <v>3858</v>
      </c>
      <c r="D3925" s="26">
        <v>-20.41</v>
      </c>
      <c r="E3925" s="26">
        <v>-42.9</v>
      </c>
      <c r="F3925" s="27">
        <v>0</v>
      </c>
      <c r="G3925" s="27">
        <v>31</v>
      </c>
      <c r="H3925" s="26" t="s">
        <v>83</v>
      </c>
      <c r="I3925" s="26" t="s">
        <v>82</v>
      </c>
    </row>
    <row r="3926" spans="1:9" x14ac:dyDescent="0.25">
      <c r="A3926" s="25">
        <v>4314787</v>
      </c>
      <c r="B3926" s="33">
        <v>431478</v>
      </c>
      <c r="C3926" s="24" t="s">
        <v>3859</v>
      </c>
      <c r="D3926" s="24">
        <v>-27.65</v>
      </c>
      <c r="E3926" s="24">
        <v>-52.48</v>
      </c>
      <c r="F3926" s="25">
        <v>0</v>
      </c>
      <c r="G3926" s="25">
        <v>43</v>
      </c>
      <c r="H3926" s="24" t="s">
        <v>95</v>
      </c>
      <c r="I3926" s="24" t="s">
        <v>94</v>
      </c>
    </row>
    <row r="3927" spans="1:9" x14ac:dyDescent="0.25">
      <c r="A3927" s="27">
        <v>4213401</v>
      </c>
      <c r="B3927" s="34">
        <v>421340</v>
      </c>
      <c r="C3927" s="26" t="s">
        <v>3860</v>
      </c>
      <c r="D3927" s="26">
        <v>-26.87</v>
      </c>
      <c r="E3927" s="26">
        <v>-52.01</v>
      </c>
      <c r="F3927" s="27">
        <v>0</v>
      </c>
      <c r="G3927" s="27">
        <v>42</v>
      </c>
      <c r="H3927" s="26" t="s">
        <v>100</v>
      </c>
      <c r="I3927" s="26" t="s">
        <v>99</v>
      </c>
    </row>
    <row r="3928" spans="1:9" x14ac:dyDescent="0.25">
      <c r="A3928" s="25">
        <v>5106752</v>
      </c>
      <c r="B3928" s="33">
        <v>510675</v>
      </c>
      <c r="C3928" s="24" t="s">
        <v>3861</v>
      </c>
      <c r="D3928" s="24">
        <v>-15.22</v>
      </c>
      <c r="E3928" s="24">
        <v>-59.33</v>
      </c>
      <c r="F3928" s="25">
        <v>0</v>
      </c>
      <c r="G3928" s="25">
        <v>51</v>
      </c>
      <c r="H3928" s="24" t="s">
        <v>79</v>
      </c>
      <c r="I3928" s="24" t="s">
        <v>78</v>
      </c>
    </row>
    <row r="3929" spans="1:9" x14ac:dyDescent="0.25">
      <c r="A3929" s="27">
        <v>3540309</v>
      </c>
      <c r="B3929" s="34">
        <v>354030</v>
      </c>
      <c r="C3929" s="26" t="s">
        <v>3862</v>
      </c>
      <c r="D3929" s="26">
        <v>-20.16</v>
      </c>
      <c r="E3929" s="26">
        <v>-49.7</v>
      </c>
      <c r="F3929" s="27">
        <v>0</v>
      </c>
      <c r="G3929" s="27">
        <v>35</v>
      </c>
      <c r="H3929" s="26" t="s">
        <v>101</v>
      </c>
      <c r="I3929" s="26" t="s">
        <v>5434</v>
      </c>
    </row>
    <row r="3930" spans="1:9" x14ac:dyDescent="0.25">
      <c r="A3930" s="25">
        <v>3204252</v>
      </c>
      <c r="B3930" s="33">
        <v>320425</v>
      </c>
      <c r="C3930" s="24" t="s">
        <v>3863</v>
      </c>
      <c r="D3930" s="24">
        <v>-18.12</v>
      </c>
      <c r="E3930" s="24">
        <v>-40.54</v>
      </c>
      <c r="F3930" s="25">
        <v>0</v>
      </c>
      <c r="G3930" s="25">
        <v>32</v>
      </c>
      <c r="H3930" s="24" t="s">
        <v>75</v>
      </c>
      <c r="I3930" s="24" t="s">
        <v>5436</v>
      </c>
    </row>
    <row r="3931" spans="1:9" x14ac:dyDescent="0.25">
      <c r="A3931" s="27">
        <v>3152131</v>
      </c>
      <c r="B3931" s="34">
        <v>315213</v>
      </c>
      <c r="C3931" s="26" t="s">
        <v>3864</v>
      </c>
      <c r="D3931" s="26">
        <v>-16.63</v>
      </c>
      <c r="E3931" s="26">
        <v>-45.06</v>
      </c>
      <c r="F3931" s="27">
        <v>0</v>
      </c>
      <c r="G3931" s="27">
        <v>31</v>
      </c>
      <c r="H3931" s="26" t="s">
        <v>83</v>
      </c>
      <c r="I3931" s="26" t="s">
        <v>82</v>
      </c>
    </row>
    <row r="3932" spans="1:9" x14ac:dyDescent="0.25">
      <c r="A3932" s="25">
        <v>3152170</v>
      </c>
      <c r="B3932" s="33">
        <v>315217</v>
      </c>
      <c r="C3932" s="24" t="s">
        <v>3865</v>
      </c>
      <c r="D3932" s="24">
        <v>-16.75</v>
      </c>
      <c r="E3932" s="24">
        <v>-41.5</v>
      </c>
      <c r="F3932" s="25">
        <v>0</v>
      </c>
      <c r="G3932" s="25">
        <v>31</v>
      </c>
      <c r="H3932" s="24" t="s">
        <v>83</v>
      </c>
      <c r="I3932" s="24" t="s">
        <v>82</v>
      </c>
    </row>
    <row r="3933" spans="1:9" x14ac:dyDescent="0.25">
      <c r="A3933" s="27">
        <v>2925253</v>
      </c>
      <c r="B3933" s="34">
        <v>292525</v>
      </c>
      <c r="C3933" s="26" t="s">
        <v>3866</v>
      </c>
      <c r="D3933" s="26">
        <v>-10.86</v>
      </c>
      <c r="E3933" s="26">
        <v>-40.130000000000003</v>
      </c>
      <c r="F3933" s="27">
        <v>0</v>
      </c>
      <c r="G3933" s="27">
        <v>29</v>
      </c>
      <c r="H3933" s="26" t="s">
        <v>71</v>
      </c>
      <c r="I3933" s="26" t="s">
        <v>70</v>
      </c>
    </row>
    <row r="3934" spans="1:9" x14ac:dyDescent="0.25">
      <c r="A3934" s="25">
        <v>3540408</v>
      </c>
      <c r="B3934" s="33">
        <v>354040</v>
      </c>
      <c r="C3934" s="24" t="s">
        <v>3867</v>
      </c>
      <c r="D3934" s="24">
        <v>-19.95</v>
      </c>
      <c r="E3934" s="24">
        <v>-50.53</v>
      </c>
      <c r="F3934" s="25">
        <v>0</v>
      </c>
      <c r="G3934" s="25">
        <v>35</v>
      </c>
      <c r="H3934" s="24" t="s">
        <v>101</v>
      </c>
      <c r="I3934" s="24" t="s">
        <v>5434</v>
      </c>
    </row>
    <row r="3935" spans="1:9" x14ac:dyDescent="0.25">
      <c r="A3935" s="27">
        <v>2311009</v>
      </c>
      <c r="B3935" s="34">
        <v>231100</v>
      </c>
      <c r="C3935" s="26" t="s">
        <v>3868</v>
      </c>
      <c r="D3935" s="26">
        <v>-4.74</v>
      </c>
      <c r="E3935" s="26">
        <v>-40.92</v>
      </c>
      <c r="F3935" s="27">
        <v>0</v>
      </c>
      <c r="G3935" s="27">
        <v>23</v>
      </c>
      <c r="H3935" s="26" t="s">
        <v>72</v>
      </c>
      <c r="I3935" s="26" t="s">
        <v>5430</v>
      </c>
    </row>
    <row r="3936" spans="1:9" x14ac:dyDescent="0.25">
      <c r="A3936" s="25">
        <v>3540507</v>
      </c>
      <c r="B3936" s="33">
        <v>354050</v>
      </c>
      <c r="C3936" s="24" t="s">
        <v>3869</v>
      </c>
      <c r="D3936" s="24">
        <v>-23.17</v>
      </c>
      <c r="E3936" s="24">
        <v>-48.12</v>
      </c>
      <c r="F3936" s="25">
        <v>0</v>
      </c>
      <c r="G3936" s="25">
        <v>35</v>
      </c>
      <c r="H3936" s="24" t="s">
        <v>101</v>
      </c>
      <c r="I3936" s="24" t="s">
        <v>5434</v>
      </c>
    </row>
    <row r="3937" spans="1:9" x14ac:dyDescent="0.25">
      <c r="A3937" s="27">
        <v>5218003</v>
      </c>
      <c r="B3937" s="34">
        <v>521800</v>
      </c>
      <c r="C3937" s="26" t="s">
        <v>3870</v>
      </c>
      <c r="D3937" s="26">
        <v>-13.44</v>
      </c>
      <c r="E3937" s="26">
        <v>-49.14</v>
      </c>
      <c r="F3937" s="27">
        <v>0</v>
      </c>
      <c r="G3937" s="27">
        <v>52</v>
      </c>
      <c r="H3937" s="26" t="s">
        <v>76</v>
      </c>
      <c r="I3937" s="26" t="s">
        <v>5428</v>
      </c>
    </row>
    <row r="3938" spans="1:9" x14ac:dyDescent="0.25">
      <c r="A3938" s="25">
        <v>3304102</v>
      </c>
      <c r="B3938" s="33">
        <v>330410</v>
      </c>
      <c r="C3938" s="24" t="s">
        <v>3871</v>
      </c>
      <c r="D3938" s="24">
        <v>-20.96</v>
      </c>
      <c r="E3938" s="24">
        <v>-42.04</v>
      </c>
      <c r="F3938" s="25">
        <v>0</v>
      </c>
      <c r="G3938" s="25">
        <v>33</v>
      </c>
      <c r="H3938" s="24" t="s">
        <v>91</v>
      </c>
      <c r="I3938" s="24" t="s">
        <v>90</v>
      </c>
    </row>
    <row r="3939" spans="1:9" x14ac:dyDescent="0.25">
      <c r="A3939" s="27">
        <v>4120002</v>
      </c>
      <c r="B3939" s="34">
        <v>412000</v>
      </c>
      <c r="C3939" s="26" t="s">
        <v>3872</v>
      </c>
      <c r="D3939" s="26">
        <v>-22.75</v>
      </c>
      <c r="E3939" s="26">
        <v>-51.37</v>
      </c>
      <c r="F3939" s="27">
        <v>0</v>
      </c>
      <c r="G3939" s="27">
        <v>41</v>
      </c>
      <c r="H3939" s="26" t="s">
        <v>86</v>
      </c>
      <c r="I3939" s="26" t="s">
        <v>5431</v>
      </c>
    </row>
    <row r="3940" spans="1:9" x14ac:dyDescent="0.25">
      <c r="A3940" s="25">
        <v>2410207</v>
      </c>
      <c r="B3940" s="33">
        <v>241020</v>
      </c>
      <c r="C3940" s="24" t="s">
        <v>3873</v>
      </c>
      <c r="D3940" s="24">
        <v>-6.02</v>
      </c>
      <c r="E3940" s="24">
        <v>-37.979999999999997</v>
      </c>
      <c r="F3940" s="25">
        <v>0</v>
      </c>
      <c r="G3940" s="25">
        <v>24</v>
      </c>
      <c r="H3940" s="24" t="s">
        <v>93</v>
      </c>
      <c r="I3940" s="24" t="s">
        <v>92</v>
      </c>
    </row>
    <row r="3941" spans="1:9" x14ac:dyDescent="0.25">
      <c r="A3941" s="27">
        <v>4314803</v>
      </c>
      <c r="B3941" s="34">
        <v>431480</v>
      </c>
      <c r="C3941" s="26" t="s">
        <v>3874</v>
      </c>
      <c r="D3941" s="26">
        <v>-29.7</v>
      </c>
      <c r="E3941" s="26">
        <v>-51.24</v>
      </c>
      <c r="F3941" s="27">
        <v>0</v>
      </c>
      <c r="G3941" s="27">
        <v>43</v>
      </c>
      <c r="H3941" s="26" t="s">
        <v>95</v>
      </c>
      <c r="I3941" s="26" t="s">
        <v>94</v>
      </c>
    </row>
    <row r="3942" spans="1:9" x14ac:dyDescent="0.25">
      <c r="A3942" s="25">
        <v>5218052</v>
      </c>
      <c r="B3942" s="33">
        <v>521805</v>
      </c>
      <c r="C3942" s="24" t="s">
        <v>3875</v>
      </c>
      <c r="D3942" s="24">
        <v>-17.809999999999999</v>
      </c>
      <c r="E3942" s="24">
        <v>-50.16</v>
      </c>
      <c r="F3942" s="25">
        <v>0</v>
      </c>
      <c r="G3942" s="25">
        <v>52</v>
      </c>
      <c r="H3942" s="24" t="s">
        <v>76</v>
      </c>
      <c r="I3942" s="24" t="s">
        <v>5428</v>
      </c>
    </row>
    <row r="3943" spans="1:9" x14ac:dyDescent="0.25">
      <c r="A3943" s="27">
        <v>2311108</v>
      </c>
      <c r="B3943" s="34">
        <v>231110</v>
      </c>
      <c r="C3943" s="26" t="s">
        <v>3876</v>
      </c>
      <c r="D3943" s="26">
        <v>-7.53</v>
      </c>
      <c r="E3943" s="26">
        <v>-39.11</v>
      </c>
      <c r="F3943" s="27">
        <v>0</v>
      </c>
      <c r="G3943" s="27">
        <v>23</v>
      </c>
      <c r="H3943" s="26" t="s">
        <v>72</v>
      </c>
      <c r="I3943" s="26" t="s">
        <v>5430</v>
      </c>
    </row>
    <row r="3944" spans="1:9" x14ac:dyDescent="0.25">
      <c r="A3944" s="25">
        <v>3152204</v>
      </c>
      <c r="B3944" s="33">
        <v>315220</v>
      </c>
      <c r="C3944" s="24" t="s">
        <v>3877</v>
      </c>
      <c r="D3944" s="24">
        <v>-15.74</v>
      </c>
      <c r="E3944" s="24">
        <v>-43.02</v>
      </c>
      <c r="F3944" s="25">
        <v>0</v>
      </c>
      <c r="G3944" s="25">
        <v>31</v>
      </c>
      <c r="H3944" s="24" t="s">
        <v>83</v>
      </c>
      <c r="I3944" s="24" t="s">
        <v>82</v>
      </c>
    </row>
    <row r="3945" spans="1:9" x14ac:dyDescent="0.25">
      <c r="A3945" s="27">
        <v>1505809</v>
      </c>
      <c r="B3945" s="34">
        <v>150580</v>
      </c>
      <c r="C3945" s="26" t="s">
        <v>3878</v>
      </c>
      <c r="D3945" s="26">
        <v>-1.93</v>
      </c>
      <c r="E3945" s="26">
        <v>-50.82</v>
      </c>
      <c r="F3945" s="27">
        <v>0</v>
      </c>
      <c r="G3945" s="27">
        <v>15</v>
      </c>
      <c r="H3945" s="26" t="s">
        <v>84</v>
      </c>
      <c r="I3945" s="26" t="s">
        <v>5429</v>
      </c>
    </row>
    <row r="3946" spans="1:9" x14ac:dyDescent="0.25">
      <c r="A3946" s="25">
        <v>5218102</v>
      </c>
      <c r="B3946" s="33">
        <v>521810</v>
      </c>
      <c r="C3946" s="24" t="s">
        <v>3879</v>
      </c>
      <c r="D3946" s="24">
        <v>-17.350000000000001</v>
      </c>
      <c r="E3946" s="24">
        <v>-52.67</v>
      </c>
      <c r="F3946" s="25">
        <v>0</v>
      </c>
      <c r="G3946" s="25">
        <v>52</v>
      </c>
      <c r="H3946" s="24" t="s">
        <v>76</v>
      </c>
      <c r="I3946" s="24" t="s">
        <v>5428</v>
      </c>
    </row>
    <row r="3947" spans="1:9" x14ac:dyDescent="0.25">
      <c r="A3947" s="27">
        <v>2208502</v>
      </c>
      <c r="B3947" s="34">
        <v>220850</v>
      </c>
      <c r="C3947" s="26" t="s">
        <v>3880</v>
      </c>
      <c r="D3947" s="26">
        <v>-3.89</v>
      </c>
      <c r="E3947" s="26">
        <v>-42.7</v>
      </c>
      <c r="F3947" s="27">
        <v>0</v>
      </c>
      <c r="G3947" s="27">
        <v>22</v>
      </c>
      <c r="H3947" s="26" t="s">
        <v>89</v>
      </c>
      <c r="I3947" s="26" t="s">
        <v>5435</v>
      </c>
    </row>
    <row r="3948" spans="1:9" x14ac:dyDescent="0.25">
      <c r="A3948" s="25">
        <v>1200807</v>
      </c>
      <c r="B3948" s="33">
        <v>120080</v>
      </c>
      <c r="C3948" s="24" t="s">
        <v>3881</v>
      </c>
      <c r="D3948" s="24">
        <v>-9.58</v>
      </c>
      <c r="E3948" s="24">
        <v>-67.53</v>
      </c>
      <c r="F3948" s="25">
        <v>0</v>
      </c>
      <c r="G3948" s="25">
        <v>12</v>
      </c>
      <c r="H3948" s="24" t="s">
        <v>64</v>
      </c>
      <c r="I3948" s="24" t="s">
        <v>63</v>
      </c>
    </row>
    <row r="3949" spans="1:9" x14ac:dyDescent="0.25">
      <c r="A3949" s="27">
        <v>4314902</v>
      </c>
      <c r="B3949" s="34">
        <v>431490</v>
      </c>
      <c r="C3949" s="26" t="s">
        <v>3882</v>
      </c>
      <c r="D3949" s="26">
        <v>-30.03</v>
      </c>
      <c r="E3949" s="26">
        <v>-51.22</v>
      </c>
      <c r="F3949" s="27">
        <v>1</v>
      </c>
      <c r="G3949" s="27">
        <v>43</v>
      </c>
      <c r="H3949" s="26" t="s">
        <v>95</v>
      </c>
      <c r="I3949" s="26" t="s">
        <v>94</v>
      </c>
    </row>
    <row r="3950" spans="1:9" x14ac:dyDescent="0.25">
      <c r="A3950" s="25">
        <v>5106778</v>
      </c>
      <c r="B3950" s="33">
        <v>510677</v>
      </c>
      <c r="C3950" s="24" t="s">
        <v>3883</v>
      </c>
      <c r="D3950" s="24">
        <v>-10.87</v>
      </c>
      <c r="E3950" s="24">
        <v>-51.63</v>
      </c>
      <c r="F3950" s="25">
        <v>0</v>
      </c>
      <c r="G3950" s="25">
        <v>51</v>
      </c>
      <c r="H3950" s="24" t="s">
        <v>79</v>
      </c>
      <c r="I3950" s="24" t="s">
        <v>78</v>
      </c>
    </row>
    <row r="3951" spans="1:9" x14ac:dyDescent="0.25">
      <c r="A3951" s="27">
        <v>2208551</v>
      </c>
      <c r="B3951" s="34">
        <v>220855</v>
      </c>
      <c r="C3951" s="26" t="s">
        <v>3884</v>
      </c>
      <c r="D3951" s="26">
        <v>-6.96</v>
      </c>
      <c r="E3951" s="26">
        <v>-44.18</v>
      </c>
      <c r="F3951" s="27">
        <v>0</v>
      </c>
      <c r="G3951" s="27">
        <v>22</v>
      </c>
      <c r="H3951" s="26" t="s">
        <v>89</v>
      </c>
      <c r="I3951" s="26" t="s">
        <v>5435</v>
      </c>
    </row>
    <row r="3952" spans="1:9" x14ac:dyDescent="0.25">
      <c r="A3952" s="25">
        <v>1718006</v>
      </c>
      <c r="B3952" s="33">
        <v>171800</v>
      </c>
      <c r="C3952" s="24" t="s">
        <v>3885</v>
      </c>
      <c r="D3952" s="24">
        <v>-11.6</v>
      </c>
      <c r="E3952" s="24">
        <v>-47.04</v>
      </c>
      <c r="F3952" s="25">
        <v>0</v>
      </c>
      <c r="G3952" s="25">
        <v>17</v>
      </c>
      <c r="H3952" s="24" t="s">
        <v>105</v>
      </c>
      <c r="I3952" s="24" t="s">
        <v>104</v>
      </c>
    </row>
    <row r="3953" spans="1:9" x14ac:dyDescent="0.25">
      <c r="A3953" s="27">
        <v>4120101</v>
      </c>
      <c r="B3953" s="34">
        <v>412010</v>
      </c>
      <c r="C3953" s="26" t="s">
        <v>3886</v>
      </c>
      <c r="D3953" s="26">
        <v>-25.54</v>
      </c>
      <c r="E3953" s="26">
        <v>-49.88</v>
      </c>
      <c r="F3953" s="27">
        <v>0</v>
      </c>
      <c r="G3953" s="27">
        <v>41</v>
      </c>
      <c r="H3953" s="26" t="s">
        <v>86</v>
      </c>
      <c r="I3953" s="26" t="s">
        <v>5431</v>
      </c>
    </row>
    <row r="3954" spans="1:9" x14ac:dyDescent="0.25">
      <c r="A3954" s="25">
        <v>4120150</v>
      </c>
      <c r="B3954" s="33">
        <v>412015</v>
      </c>
      <c r="C3954" s="24" t="s">
        <v>3887</v>
      </c>
      <c r="D3954" s="24">
        <v>-25.54</v>
      </c>
      <c r="E3954" s="24">
        <v>-52.4</v>
      </c>
      <c r="F3954" s="25">
        <v>0</v>
      </c>
      <c r="G3954" s="25">
        <v>41</v>
      </c>
      <c r="H3954" s="24" t="s">
        <v>86</v>
      </c>
      <c r="I3954" s="24" t="s">
        <v>5431</v>
      </c>
    </row>
    <row r="3955" spans="1:9" x14ac:dyDescent="0.25">
      <c r="A3955" s="27">
        <v>4213500</v>
      </c>
      <c r="B3955" s="34">
        <v>421350</v>
      </c>
      <c r="C3955" s="26" t="s">
        <v>3888</v>
      </c>
      <c r="D3955" s="26">
        <v>-27.15</v>
      </c>
      <c r="E3955" s="26">
        <v>-48.55</v>
      </c>
      <c r="F3955" s="27">
        <v>0</v>
      </c>
      <c r="G3955" s="27">
        <v>42</v>
      </c>
      <c r="H3955" s="26" t="s">
        <v>100</v>
      </c>
      <c r="I3955" s="26" t="s">
        <v>99</v>
      </c>
    </row>
    <row r="3956" spans="1:9" x14ac:dyDescent="0.25">
      <c r="A3956" s="25">
        <v>2707305</v>
      </c>
      <c r="B3956" s="33">
        <v>270730</v>
      </c>
      <c r="C3956" s="24" t="s">
        <v>3889</v>
      </c>
      <c r="D3956" s="24">
        <v>-9.0399999999999991</v>
      </c>
      <c r="E3956" s="24">
        <v>-35.39</v>
      </c>
      <c r="F3956" s="25">
        <v>0</v>
      </c>
      <c r="G3956" s="25">
        <v>27</v>
      </c>
      <c r="H3956" s="24" t="s">
        <v>66</v>
      </c>
      <c r="I3956" s="24" t="s">
        <v>65</v>
      </c>
    </row>
    <row r="3957" spans="1:9" x14ac:dyDescent="0.25">
      <c r="A3957" s="27">
        <v>2805604</v>
      </c>
      <c r="B3957" s="34">
        <v>280560</v>
      </c>
      <c r="C3957" s="26" t="s">
        <v>3890</v>
      </c>
      <c r="D3957" s="26">
        <v>-9.91</v>
      </c>
      <c r="E3957" s="26">
        <v>-37.270000000000003</v>
      </c>
      <c r="F3957" s="27">
        <v>0</v>
      </c>
      <c r="G3957" s="27">
        <v>28</v>
      </c>
      <c r="H3957" s="26" t="s">
        <v>103</v>
      </c>
      <c r="I3957" s="26" t="s">
        <v>102</v>
      </c>
    </row>
    <row r="3958" spans="1:9" x14ac:dyDescent="0.25">
      <c r="A3958" s="25">
        <v>1505908</v>
      </c>
      <c r="B3958" s="33">
        <v>150590</v>
      </c>
      <c r="C3958" s="24" t="s">
        <v>3891</v>
      </c>
      <c r="D3958" s="24">
        <v>-1.74</v>
      </c>
      <c r="E3958" s="24">
        <v>-52.23</v>
      </c>
      <c r="F3958" s="25">
        <v>0</v>
      </c>
      <c r="G3958" s="25">
        <v>15</v>
      </c>
      <c r="H3958" s="24" t="s">
        <v>84</v>
      </c>
      <c r="I3958" s="24" t="s">
        <v>5429</v>
      </c>
    </row>
    <row r="3959" spans="1:9" x14ac:dyDescent="0.25">
      <c r="A3959" s="27">
        <v>2707404</v>
      </c>
      <c r="B3959" s="34">
        <v>270740</v>
      </c>
      <c r="C3959" s="26" t="s">
        <v>3892</v>
      </c>
      <c r="D3959" s="26">
        <v>-9.15</v>
      </c>
      <c r="E3959" s="26">
        <v>-35.29</v>
      </c>
      <c r="F3959" s="27">
        <v>0</v>
      </c>
      <c r="G3959" s="27">
        <v>27</v>
      </c>
      <c r="H3959" s="26" t="s">
        <v>66</v>
      </c>
      <c r="I3959" s="26" t="s">
        <v>65</v>
      </c>
    </row>
    <row r="3960" spans="1:9" x14ac:dyDescent="0.25">
      <c r="A3960" s="25">
        <v>2410256</v>
      </c>
      <c r="B3960" s="33">
        <v>241025</v>
      </c>
      <c r="C3960" s="24" t="s">
        <v>3893</v>
      </c>
      <c r="D3960" s="24">
        <v>-5.0599999999999996</v>
      </c>
      <c r="E3960" s="24">
        <v>-36.78</v>
      </c>
      <c r="F3960" s="25">
        <v>0</v>
      </c>
      <c r="G3960" s="25">
        <v>24</v>
      </c>
      <c r="H3960" s="24" t="s">
        <v>93</v>
      </c>
      <c r="I3960" s="24" t="s">
        <v>92</v>
      </c>
    </row>
    <row r="3961" spans="1:9" x14ac:dyDescent="0.25">
      <c r="A3961" s="27">
        <v>5106802</v>
      </c>
      <c r="B3961" s="34">
        <v>510680</v>
      </c>
      <c r="C3961" s="26" t="s">
        <v>3894</v>
      </c>
      <c r="D3961" s="26">
        <v>-11.53</v>
      </c>
      <c r="E3961" s="26">
        <v>-57.41</v>
      </c>
      <c r="F3961" s="27">
        <v>0</v>
      </c>
      <c r="G3961" s="27">
        <v>51</v>
      </c>
      <c r="H3961" s="26" t="s">
        <v>79</v>
      </c>
      <c r="I3961" s="26" t="s">
        <v>78</v>
      </c>
    </row>
    <row r="3962" spans="1:9" x14ac:dyDescent="0.25">
      <c r="A3962" s="25">
        <v>5106828</v>
      </c>
      <c r="B3962" s="33">
        <v>510682</v>
      </c>
      <c r="C3962" s="24" t="s">
        <v>3895</v>
      </c>
      <c r="D3962" s="24">
        <v>-15.85</v>
      </c>
      <c r="E3962" s="24">
        <v>-58.45</v>
      </c>
      <c r="F3962" s="25">
        <v>0</v>
      </c>
      <c r="G3962" s="25">
        <v>51</v>
      </c>
      <c r="H3962" s="24" t="s">
        <v>79</v>
      </c>
      <c r="I3962" s="24" t="s">
        <v>78</v>
      </c>
    </row>
    <row r="3963" spans="1:9" x14ac:dyDescent="0.25">
      <c r="A3963" s="27">
        <v>5106851</v>
      </c>
      <c r="B3963" s="34">
        <v>510685</v>
      </c>
      <c r="C3963" s="26" t="s">
        <v>3896</v>
      </c>
      <c r="D3963" s="26">
        <v>-15.32</v>
      </c>
      <c r="E3963" s="26">
        <v>-57.22</v>
      </c>
      <c r="F3963" s="27">
        <v>0</v>
      </c>
      <c r="G3963" s="27">
        <v>51</v>
      </c>
      <c r="H3963" s="26" t="s">
        <v>79</v>
      </c>
      <c r="I3963" s="26" t="s">
        <v>78</v>
      </c>
    </row>
    <row r="3964" spans="1:9" x14ac:dyDescent="0.25">
      <c r="A3964" s="25">
        <v>3540606</v>
      </c>
      <c r="B3964" s="33">
        <v>354060</v>
      </c>
      <c r="C3964" s="24" t="s">
        <v>3897</v>
      </c>
      <c r="D3964" s="24">
        <v>-23.21</v>
      </c>
      <c r="E3964" s="24">
        <v>-47.52</v>
      </c>
      <c r="F3964" s="25">
        <v>0</v>
      </c>
      <c r="G3964" s="25">
        <v>35</v>
      </c>
      <c r="H3964" s="24" t="s">
        <v>101</v>
      </c>
      <c r="I3964" s="24" t="s">
        <v>5434</v>
      </c>
    </row>
    <row r="3965" spans="1:9" x14ac:dyDescent="0.25">
      <c r="A3965" s="27">
        <v>3540705</v>
      </c>
      <c r="B3965" s="34">
        <v>354070</v>
      </c>
      <c r="C3965" s="26" t="s">
        <v>3898</v>
      </c>
      <c r="D3965" s="26">
        <v>-21.85</v>
      </c>
      <c r="E3965" s="26">
        <v>-47.47</v>
      </c>
      <c r="F3965" s="27">
        <v>0</v>
      </c>
      <c r="G3965" s="27">
        <v>35</v>
      </c>
      <c r="H3965" s="26" t="s">
        <v>101</v>
      </c>
      <c r="I3965" s="26" t="s">
        <v>5434</v>
      </c>
    </row>
    <row r="3966" spans="1:9" x14ac:dyDescent="0.25">
      <c r="A3966" s="25">
        <v>3152303</v>
      </c>
      <c r="B3966" s="33">
        <v>315230</v>
      </c>
      <c r="C3966" s="24" t="s">
        <v>3899</v>
      </c>
      <c r="D3966" s="24">
        <v>-20.67</v>
      </c>
      <c r="E3966" s="24">
        <v>-43.08</v>
      </c>
      <c r="F3966" s="25">
        <v>0</v>
      </c>
      <c r="G3966" s="25">
        <v>31</v>
      </c>
      <c r="H3966" s="24" t="s">
        <v>83</v>
      </c>
      <c r="I3966" s="24" t="s">
        <v>82</v>
      </c>
    </row>
    <row r="3967" spans="1:9" x14ac:dyDescent="0.25">
      <c r="A3967" s="27">
        <v>2109007</v>
      </c>
      <c r="B3967" s="34">
        <v>210900</v>
      </c>
      <c r="C3967" s="26" t="s">
        <v>3900</v>
      </c>
      <c r="D3967" s="26">
        <v>-6.33</v>
      </c>
      <c r="E3967" s="26">
        <v>-47.39</v>
      </c>
      <c r="F3967" s="27">
        <v>0</v>
      </c>
      <c r="G3967" s="27">
        <v>21</v>
      </c>
      <c r="H3967" s="26" t="s">
        <v>77</v>
      </c>
      <c r="I3967" s="26" t="s">
        <v>5433</v>
      </c>
    </row>
    <row r="3968" spans="1:9" x14ac:dyDescent="0.25">
      <c r="A3968" s="25">
        <v>1600535</v>
      </c>
      <c r="B3968" s="33">
        <v>160053</v>
      </c>
      <c r="C3968" s="24" t="s">
        <v>3901</v>
      </c>
      <c r="D3968" s="24">
        <v>0.71</v>
      </c>
      <c r="E3968" s="24">
        <v>-51.41</v>
      </c>
      <c r="F3968" s="25">
        <v>0</v>
      </c>
      <c r="G3968" s="25">
        <v>16</v>
      </c>
      <c r="H3968" s="24" t="s">
        <v>67</v>
      </c>
      <c r="I3968" s="24" t="s">
        <v>5432</v>
      </c>
    </row>
    <row r="3969" spans="1:9" x14ac:dyDescent="0.25">
      <c r="A3969" s="27">
        <v>4315008</v>
      </c>
      <c r="B3969" s="34">
        <v>431500</v>
      </c>
      <c r="C3969" s="26" t="s">
        <v>3902</v>
      </c>
      <c r="D3969" s="26">
        <v>-27.85</v>
      </c>
      <c r="E3969" s="26">
        <v>-55.01</v>
      </c>
      <c r="F3969" s="27">
        <v>0</v>
      </c>
      <c r="G3969" s="27">
        <v>43</v>
      </c>
      <c r="H3969" s="26" t="s">
        <v>95</v>
      </c>
      <c r="I3969" s="26" t="s">
        <v>94</v>
      </c>
    </row>
    <row r="3970" spans="1:9" x14ac:dyDescent="0.25">
      <c r="A3970" s="25">
        <v>4315057</v>
      </c>
      <c r="B3970" s="33">
        <v>431505</v>
      </c>
      <c r="C3970" s="24" t="s">
        <v>3903</v>
      </c>
      <c r="D3970" s="24">
        <v>-27.57</v>
      </c>
      <c r="E3970" s="24">
        <v>-54.66</v>
      </c>
      <c r="F3970" s="25">
        <v>0</v>
      </c>
      <c r="G3970" s="25">
        <v>43</v>
      </c>
      <c r="H3970" s="24" t="s">
        <v>95</v>
      </c>
      <c r="I3970" s="24" t="s">
        <v>94</v>
      </c>
    </row>
    <row r="3971" spans="1:9" x14ac:dyDescent="0.25">
      <c r="A3971" s="27">
        <v>5006903</v>
      </c>
      <c r="B3971" s="34">
        <v>500690</v>
      </c>
      <c r="C3971" s="26" t="s">
        <v>3904</v>
      </c>
      <c r="D3971" s="26">
        <v>-21.69</v>
      </c>
      <c r="E3971" s="26">
        <v>-57.88</v>
      </c>
      <c r="F3971" s="27">
        <v>0</v>
      </c>
      <c r="G3971" s="27">
        <v>50</v>
      </c>
      <c r="H3971" s="26" t="s">
        <v>81</v>
      </c>
      <c r="I3971" s="26" t="s">
        <v>80</v>
      </c>
    </row>
    <row r="3972" spans="1:9" x14ac:dyDescent="0.25">
      <c r="A3972" s="25">
        <v>1718204</v>
      </c>
      <c r="B3972" s="33">
        <v>171820</v>
      </c>
      <c r="C3972" s="24" t="s">
        <v>3905</v>
      </c>
      <c r="D3972" s="24">
        <v>-10.7</v>
      </c>
      <c r="E3972" s="24">
        <v>-48.41</v>
      </c>
      <c r="F3972" s="25">
        <v>0</v>
      </c>
      <c r="G3972" s="25">
        <v>17</v>
      </c>
      <c r="H3972" s="24" t="s">
        <v>105</v>
      </c>
      <c r="I3972" s="24" t="s">
        <v>104</v>
      </c>
    </row>
    <row r="3973" spans="1:9" x14ac:dyDescent="0.25">
      <c r="A3973" s="27">
        <v>3304110</v>
      </c>
      <c r="B3973" s="34">
        <v>330411</v>
      </c>
      <c r="C3973" s="26" t="s">
        <v>3906</v>
      </c>
      <c r="D3973" s="26">
        <v>-22.42</v>
      </c>
      <c r="E3973" s="26">
        <v>-44.29</v>
      </c>
      <c r="F3973" s="27">
        <v>0</v>
      </c>
      <c r="G3973" s="27">
        <v>33</v>
      </c>
      <c r="H3973" s="26" t="s">
        <v>91</v>
      </c>
      <c r="I3973" s="26" t="s">
        <v>90</v>
      </c>
    </row>
    <row r="3974" spans="1:9" x14ac:dyDescent="0.25">
      <c r="A3974" s="25">
        <v>2707503</v>
      </c>
      <c r="B3974" s="33">
        <v>270750</v>
      </c>
      <c r="C3974" s="24" t="s">
        <v>3907</v>
      </c>
      <c r="D3974" s="24">
        <v>-10.18</v>
      </c>
      <c r="E3974" s="24">
        <v>-36.840000000000003</v>
      </c>
      <c r="F3974" s="25">
        <v>0</v>
      </c>
      <c r="G3974" s="25">
        <v>27</v>
      </c>
      <c r="H3974" s="24" t="s">
        <v>66</v>
      </c>
      <c r="I3974" s="24" t="s">
        <v>65</v>
      </c>
    </row>
    <row r="3975" spans="1:9" x14ac:dyDescent="0.25">
      <c r="A3975" s="27">
        <v>4120200</v>
      </c>
      <c r="B3975" s="34">
        <v>412020</v>
      </c>
      <c r="C3975" s="26" t="s">
        <v>3908</v>
      </c>
      <c r="D3975" s="26">
        <v>-22.77</v>
      </c>
      <c r="E3975" s="26">
        <v>-53.26</v>
      </c>
      <c r="F3975" s="27">
        <v>0</v>
      </c>
      <c r="G3975" s="27">
        <v>41</v>
      </c>
      <c r="H3975" s="26" t="s">
        <v>86</v>
      </c>
      <c r="I3975" s="26" t="s">
        <v>5431</v>
      </c>
    </row>
    <row r="3976" spans="1:9" x14ac:dyDescent="0.25">
      <c r="A3976" s="25">
        <v>2109056</v>
      </c>
      <c r="B3976" s="33">
        <v>210905</v>
      </c>
      <c r="C3976" s="24" t="s">
        <v>3909</v>
      </c>
      <c r="D3976" s="24">
        <v>-1.89</v>
      </c>
      <c r="E3976" s="24">
        <v>-44.6</v>
      </c>
      <c r="F3976" s="25">
        <v>0</v>
      </c>
      <c r="G3976" s="25">
        <v>21</v>
      </c>
      <c r="H3976" s="24" t="s">
        <v>77</v>
      </c>
      <c r="I3976" s="24" t="s">
        <v>5433</v>
      </c>
    </row>
    <row r="3977" spans="1:9" x14ac:dyDescent="0.25">
      <c r="A3977" s="27">
        <v>2925303</v>
      </c>
      <c r="B3977" s="34">
        <v>292530</v>
      </c>
      <c r="C3977" s="26" t="s">
        <v>3910</v>
      </c>
      <c r="D3977" s="26">
        <v>-16.45</v>
      </c>
      <c r="E3977" s="26">
        <v>-39.06</v>
      </c>
      <c r="F3977" s="27">
        <v>0</v>
      </c>
      <c r="G3977" s="27">
        <v>29</v>
      </c>
      <c r="H3977" s="26" t="s">
        <v>71</v>
      </c>
      <c r="I3977" s="26" t="s">
        <v>70</v>
      </c>
    </row>
    <row r="3978" spans="1:9" x14ac:dyDescent="0.25">
      <c r="A3978" s="25">
        <v>4213609</v>
      </c>
      <c r="B3978" s="33">
        <v>421360</v>
      </c>
      <c r="C3978" s="24" t="s">
        <v>3911</v>
      </c>
      <c r="D3978" s="24">
        <v>-26.23</v>
      </c>
      <c r="E3978" s="24">
        <v>-51.07</v>
      </c>
      <c r="F3978" s="25">
        <v>0</v>
      </c>
      <c r="G3978" s="25">
        <v>42</v>
      </c>
      <c r="H3978" s="24" t="s">
        <v>100</v>
      </c>
      <c r="I3978" s="24" t="s">
        <v>99</v>
      </c>
    </row>
    <row r="3979" spans="1:9" x14ac:dyDescent="0.25">
      <c r="A3979" s="27">
        <v>1100205</v>
      </c>
      <c r="B3979" s="34">
        <v>110020</v>
      </c>
      <c r="C3979" s="26" t="s">
        <v>3912</v>
      </c>
      <c r="D3979" s="26">
        <v>-8.76</v>
      </c>
      <c r="E3979" s="26">
        <v>-63.9</v>
      </c>
      <c r="F3979" s="27">
        <v>1</v>
      </c>
      <c r="G3979" s="27">
        <v>11</v>
      </c>
      <c r="H3979" s="26" t="s">
        <v>96</v>
      </c>
      <c r="I3979" s="26" t="s">
        <v>5400</v>
      </c>
    </row>
    <row r="3980" spans="1:9" x14ac:dyDescent="0.25">
      <c r="A3980" s="25">
        <v>4315073</v>
      </c>
      <c r="B3980" s="33">
        <v>431507</v>
      </c>
      <c r="C3980" s="24" t="s">
        <v>3913</v>
      </c>
      <c r="D3980" s="24">
        <v>-27.73</v>
      </c>
      <c r="E3980" s="24">
        <v>-54.9</v>
      </c>
      <c r="F3980" s="25">
        <v>0</v>
      </c>
      <c r="G3980" s="25">
        <v>43</v>
      </c>
      <c r="H3980" s="24" t="s">
        <v>95</v>
      </c>
      <c r="I3980" s="24" t="s">
        <v>94</v>
      </c>
    </row>
    <row r="3981" spans="1:9" x14ac:dyDescent="0.25">
      <c r="A3981" s="27">
        <v>4120309</v>
      </c>
      <c r="B3981" s="34">
        <v>412030</v>
      </c>
      <c r="C3981" s="26" t="s">
        <v>3914</v>
      </c>
      <c r="D3981" s="26">
        <v>-26.16</v>
      </c>
      <c r="E3981" s="26">
        <v>-51.23</v>
      </c>
      <c r="F3981" s="27">
        <v>0</v>
      </c>
      <c r="G3981" s="27">
        <v>41</v>
      </c>
      <c r="H3981" s="26" t="s">
        <v>86</v>
      </c>
      <c r="I3981" s="26" t="s">
        <v>5431</v>
      </c>
    </row>
    <row r="3982" spans="1:9" x14ac:dyDescent="0.25">
      <c r="A3982" s="25">
        <v>1200393</v>
      </c>
      <c r="B3982" s="33">
        <v>120039</v>
      </c>
      <c r="C3982" s="24" t="s">
        <v>3915</v>
      </c>
      <c r="D3982" s="24">
        <v>-8.26</v>
      </c>
      <c r="E3982" s="24">
        <v>-72.739999999999995</v>
      </c>
      <c r="F3982" s="25">
        <v>0</v>
      </c>
      <c r="G3982" s="25">
        <v>12</v>
      </c>
      <c r="H3982" s="24" t="s">
        <v>64</v>
      </c>
      <c r="I3982" s="24" t="s">
        <v>63</v>
      </c>
    </row>
    <row r="3983" spans="1:9" x14ac:dyDescent="0.25">
      <c r="A3983" s="27">
        <v>4315107</v>
      </c>
      <c r="B3983" s="34">
        <v>431510</v>
      </c>
      <c r="C3983" s="26" t="s">
        <v>3916</v>
      </c>
      <c r="D3983" s="26">
        <v>-27.9</v>
      </c>
      <c r="E3983" s="26">
        <v>-55.13</v>
      </c>
      <c r="F3983" s="27">
        <v>0</v>
      </c>
      <c r="G3983" s="27">
        <v>43</v>
      </c>
      <c r="H3983" s="26" t="s">
        <v>95</v>
      </c>
      <c r="I3983" s="26" t="s">
        <v>94</v>
      </c>
    </row>
    <row r="3984" spans="1:9" x14ac:dyDescent="0.25">
      <c r="A3984" s="25">
        <v>5218300</v>
      </c>
      <c r="B3984" s="33">
        <v>521830</v>
      </c>
      <c r="C3984" s="24" t="s">
        <v>3917</v>
      </c>
      <c r="D3984" s="24">
        <v>-14.09</v>
      </c>
      <c r="E3984" s="24">
        <v>-46.36</v>
      </c>
      <c r="F3984" s="25">
        <v>0</v>
      </c>
      <c r="G3984" s="25">
        <v>52</v>
      </c>
      <c r="H3984" s="24" t="s">
        <v>76</v>
      </c>
      <c r="I3984" s="24" t="s">
        <v>5428</v>
      </c>
    </row>
    <row r="3985" spans="1:9" x14ac:dyDescent="0.25">
      <c r="A3985" s="27">
        <v>3152402</v>
      </c>
      <c r="B3985" s="34">
        <v>315240</v>
      </c>
      <c r="C3985" s="26" t="s">
        <v>3918</v>
      </c>
      <c r="D3985" s="26">
        <v>-17.8</v>
      </c>
      <c r="E3985" s="26">
        <v>-41.78</v>
      </c>
      <c r="F3985" s="27">
        <v>0</v>
      </c>
      <c r="G3985" s="27">
        <v>31</v>
      </c>
      <c r="H3985" s="26" t="s">
        <v>83</v>
      </c>
      <c r="I3985" s="26" t="s">
        <v>82</v>
      </c>
    </row>
    <row r="3986" spans="1:9" x14ac:dyDescent="0.25">
      <c r="A3986" s="25">
        <v>2311207</v>
      </c>
      <c r="B3986" s="33">
        <v>231120</v>
      </c>
      <c r="C3986" s="24" t="s">
        <v>3919</v>
      </c>
      <c r="D3986" s="24">
        <v>-7.09</v>
      </c>
      <c r="E3986" s="24">
        <v>-40.020000000000003</v>
      </c>
      <c r="F3986" s="25">
        <v>0</v>
      </c>
      <c r="G3986" s="25">
        <v>23</v>
      </c>
      <c r="H3986" s="24" t="s">
        <v>72</v>
      </c>
      <c r="I3986" s="24" t="s">
        <v>5430</v>
      </c>
    </row>
    <row r="3987" spans="1:9" x14ac:dyDescent="0.25">
      <c r="A3987" s="27">
        <v>3540754</v>
      </c>
      <c r="B3987" s="34">
        <v>354075</v>
      </c>
      <c r="C3987" s="26" t="s">
        <v>3920</v>
      </c>
      <c r="D3987" s="26">
        <v>-22.84</v>
      </c>
      <c r="E3987" s="26">
        <v>-45.25</v>
      </c>
      <c r="F3987" s="27">
        <v>0</v>
      </c>
      <c r="G3987" s="27">
        <v>35</v>
      </c>
      <c r="H3987" s="26" t="s">
        <v>101</v>
      </c>
      <c r="I3987" s="26" t="s">
        <v>5434</v>
      </c>
    </row>
    <row r="3988" spans="1:9" x14ac:dyDescent="0.25">
      <c r="A3988" s="25">
        <v>2925402</v>
      </c>
      <c r="B3988" s="33">
        <v>292540</v>
      </c>
      <c r="C3988" s="24" t="s">
        <v>3921</v>
      </c>
      <c r="D3988" s="24">
        <v>-15.59</v>
      </c>
      <c r="E3988" s="24">
        <v>-39.869999999999997</v>
      </c>
      <c r="F3988" s="25">
        <v>0</v>
      </c>
      <c r="G3988" s="25">
        <v>29</v>
      </c>
      <c r="H3988" s="24" t="s">
        <v>71</v>
      </c>
      <c r="I3988" s="24" t="s">
        <v>70</v>
      </c>
    </row>
    <row r="3989" spans="1:9" x14ac:dyDescent="0.25">
      <c r="A3989" s="27">
        <v>3540804</v>
      </c>
      <c r="B3989" s="34">
        <v>354080</v>
      </c>
      <c r="C3989" s="26" t="s">
        <v>3922</v>
      </c>
      <c r="D3989" s="26">
        <v>-21.04</v>
      </c>
      <c r="E3989" s="26">
        <v>-49.37</v>
      </c>
      <c r="F3989" s="27">
        <v>0</v>
      </c>
      <c r="G3989" s="27">
        <v>35</v>
      </c>
      <c r="H3989" s="26" t="s">
        <v>101</v>
      </c>
      <c r="I3989" s="26" t="s">
        <v>5434</v>
      </c>
    </row>
    <row r="3990" spans="1:9" x14ac:dyDescent="0.25">
      <c r="A3990" s="25">
        <v>2311231</v>
      </c>
      <c r="B3990" s="33">
        <v>231123</v>
      </c>
      <c r="C3990" s="24" t="s">
        <v>3923</v>
      </c>
      <c r="D3990" s="24">
        <v>-5.66</v>
      </c>
      <c r="E3990" s="24">
        <v>-38.25</v>
      </c>
      <c r="F3990" s="25">
        <v>0</v>
      </c>
      <c r="G3990" s="25">
        <v>23</v>
      </c>
      <c r="H3990" s="24" t="s">
        <v>72</v>
      </c>
      <c r="I3990" s="24" t="s">
        <v>5430</v>
      </c>
    </row>
    <row r="3991" spans="1:9" x14ac:dyDescent="0.25">
      <c r="A3991" s="27">
        <v>3152501</v>
      </c>
      <c r="B3991" s="34">
        <v>315250</v>
      </c>
      <c r="C3991" s="26" t="s">
        <v>3924</v>
      </c>
      <c r="D3991" s="26">
        <v>-22.22</v>
      </c>
      <c r="E3991" s="26">
        <v>-45.93</v>
      </c>
      <c r="F3991" s="27">
        <v>0</v>
      </c>
      <c r="G3991" s="27">
        <v>31</v>
      </c>
      <c r="H3991" s="26" t="s">
        <v>83</v>
      </c>
      <c r="I3991" s="26" t="s">
        <v>82</v>
      </c>
    </row>
    <row r="3992" spans="1:9" x14ac:dyDescent="0.25">
      <c r="A3992" s="25">
        <v>3152600</v>
      </c>
      <c r="B3992" s="33">
        <v>315260</v>
      </c>
      <c r="C3992" s="24" t="s">
        <v>3925</v>
      </c>
      <c r="D3992" s="24">
        <v>-22.19</v>
      </c>
      <c r="E3992" s="24">
        <v>-44.97</v>
      </c>
      <c r="F3992" s="25">
        <v>0</v>
      </c>
      <c r="G3992" s="25">
        <v>31</v>
      </c>
      <c r="H3992" s="24" t="s">
        <v>83</v>
      </c>
      <c r="I3992" s="24" t="s">
        <v>82</v>
      </c>
    </row>
    <row r="3993" spans="1:9" x14ac:dyDescent="0.25">
      <c r="A3993" s="27">
        <v>4315131</v>
      </c>
      <c r="B3993" s="34">
        <v>431513</v>
      </c>
      <c r="C3993" s="26" t="s">
        <v>3926</v>
      </c>
      <c r="D3993" s="26">
        <v>-29.17</v>
      </c>
      <c r="E3993" s="26">
        <v>-52.2</v>
      </c>
      <c r="F3993" s="27">
        <v>0</v>
      </c>
      <c r="G3993" s="27">
        <v>43</v>
      </c>
      <c r="H3993" s="26" t="s">
        <v>95</v>
      </c>
      <c r="I3993" s="26" t="s">
        <v>94</v>
      </c>
    </row>
    <row r="3994" spans="1:9" x14ac:dyDescent="0.25">
      <c r="A3994" s="25">
        <v>4213708</v>
      </c>
      <c r="B3994" s="33">
        <v>421370</v>
      </c>
      <c r="C3994" s="24" t="s">
        <v>3927</v>
      </c>
      <c r="D3994" s="24">
        <v>-27.25</v>
      </c>
      <c r="E3994" s="24">
        <v>-49.93</v>
      </c>
      <c r="F3994" s="25">
        <v>0</v>
      </c>
      <c r="G3994" s="25">
        <v>42</v>
      </c>
      <c r="H3994" s="24" t="s">
        <v>100</v>
      </c>
      <c r="I3994" s="24" t="s">
        <v>99</v>
      </c>
    </row>
    <row r="3995" spans="1:9" x14ac:dyDescent="0.25">
      <c r="A3995" s="27">
        <v>5107008</v>
      </c>
      <c r="B3995" s="34">
        <v>510700</v>
      </c>
      <c r="C3995" s="26" t="s">
        <v>3928</v>
      </c>
      <c r="D3995" s="26">
        <v>-15.83</v>
      </c>
      <c r="E3995" s="26">
        <v>-54.38</v>
      </c>
      <c r="F3995" s="27">
        <v>0</v>
      </c>
      <c r="G3995" s="27">
        <v>51</v>
      </c>
      <c r="H3995" s="26" t="s">
        <v>79</v>
      </c>
      <c r="I3995" s="26" t="s">
        <v>78</v>
      </c>
    </row>
    <row r="3996" spans="1:9" x14ac:dyDescent="0.25">
      <c r="A3996" s="25">
        <v>3540853</v>
      </c>
      <c r="B3996" s="33">
        <v>354085</v>
      </c>
      <c r="C3996" s="24" t="s">
        <v>3929</v>
      </c>
      <c r="D3996" s="24">
        <v>-21.85</v>
      </c>
      <c r="E3996" s="24">
        <v>-51.08</v>
      </c>
      <c r="F3996" s="25">
        <v>0</v>
      </c>
      <c r="G3996" s="25">
        <v>35</v>
      </c>
      <c r="H3996" s="24" t="s">
        <v>101</v>
      </c>
      <c r="I3996" s="24" t="s">
        <v>5434</v>
      </c>
    </row>
    <row r="3997" spans="1:9" x14ac:dyDescent="0.25">
      <c r="A3997" s="27">
        <v>1600550</v>
      </c>
      <c r="B3997" s="34">
        <v>160055</v>
      </c>
      <c r="C3997" s="26" t="s">
        <v>3930</v>
      </c>
      <c r="D3997" s="26">
        <v>1.74</v>
      </c>
      <c r="E3997" s="26">
        <v>-50.79</v>
      </c>
      <c r="F3997" s="27">
        <v>0</v>
      </c>
      <c r="G3997" s="27">
        <v>16</v>
      </c>
      <c r="H3997" s="26" t="s">
        <v>67</v>
      </c>
      <c r="I3997" s="26" t="s">
        <v>5432</v>
      </c>
    </row>
    <row r="3998" spans="1:9" x14ac:dyDescent="0.25">
      <c r="A3998" s="25">
        <v>2925501</v>
      </c>
      <c r="B3998" s="33">
        <v>292550</v>
      </c>
      <c r="C3998" s="24" t="s">
        <v>3931</v>
      </c>
      <c r="D3998" s="24">
        <v>-17.34</v>
      </c>
      <c r="E3998" s="24">
        <v>-39.22</v>
      </c>
      <c r="F3998" s="25">
        <v>0</v>
      </c>
      <c r="G3998" s="25">
        <v>29</v>
      </c>
      <c r="H3998" s="24" t="s">
        <v>71</v>
      </c>
      <c r="I3998" s="24" t="s">
        <v>70</v>
      </c>
    </row>
    <row r="3999" spans="1:9" x14ac:dyDescent="0.25">
      <c r="A3999" s="27">
        <v>4120333</v>
      </c>
      <c r="B3999" s="34">
        <v>412033</v>
      </c>
      <c r="C3999" s="26" t="s">
        <v>3932</v>
      </c>
      <c r="D3999" s="26">
        <v>-23.03</v>
      </c>
      <c r="E3999" s="26">
        <v>-51.44</v>
      </c>
      <c r="F3999" s="27">
        <v>0</v>
      </c>
      <c r="G3999" s="27">
        <v>41</v>
      </c>
      <c r="H3999" s="26" t="s">
        <v>86</v>
      </c>
      <c r="I3999" s="26" t="s">
        <v>5431</v>
      </c>
    </row>
    <row r="4000" spans="1:9" x14ac:dyDescent="0.25">
      <c r="A4000" s="25">
        <v>3540903</v>
      </c>
      <c r="B4000" s="33">
        <v>354090</v>
      </c>
      <c r="C4000" s="24" t="s">
        <v>3933</v>
      </c>
      <c r="D4000" s="24">
        <v>-21.35</v>
      </c>
      <c r="E4000" s="24">
        <v>-48.06</v>
      </c>
      <c r="F4000" s="25">
        <v>0</v>
      </c>
      <c r="G4000" s="25">
        <v>35</v>
      </c>
      <c r="H4000" s="24" t="s">
        <v>101</v>
      </c>
      <c r="I4000" s="24" t="s">
        <v>5434</v>
      </c>
    </row>
    <row r="4001" spans="1:9" x14ac:dyDescent="0.25">
      <c r="A4001" s="27">
        <v>3152709</v>
      </c>
      <c r="B4001" s="34">
        <v>315270</v>
      </c>
      <c r="C4001" s="26" t="s">
        <v>3934</v>
      </c>
      <c r="D4001" s="26">
        <v>-21.05</v>
      </c>
      <c r="E4001" s="26">
        <v>-44.08</v>
      </c>
      <c r="F4001" s="27">
        <v>0</v>
      </c>
      <c r="G4001" s="27">
        <v>31</v>
      </c>
      <c r="H4001" s="26" t="s">
        <v>83</v>
      </c>
      <c r="I4001" s="26" t="s">
        <v>82</v>
      </c>
    </row>
    <row r="4002" spans="1:9" x14ac:dyDescent="0.25">
      <c r="A4002" s="25">
        <v>3541000</v>
      </c>
      <c r="B4002" s="33">
        <v>354100</v>
      </c>
      <c r="C4002" s="24" t="s">
        <v>3935</v>
      </c>
      <c r="D4002" s="24">
        <v>-24</v>
      </c>
      <c r="E4002" s="24">
        <v>-46.4</v>
      </c>
      <c r="F4002" s="25">
        <v>0</v>
      </c>
      <c r="G4002" s="25">
        <v>35</v>
      </c>
      <c r="H4002" s="24" t="s">
        <v>101</v>
      </c>
      <c r="I4002" s="24" t="s">
        <v>5434</v>
      </c>
    </row>
    <row r="4003" spans="1:9" x14ac:dyDescent="0.25">
      <c r="A4003" s="27">
        <v>4213807</v>
      </c>
      <c r="B4003" s="34">
        <v>421380</v>
      </c>
      <c r="C4003" s="26" t="s">
        <v>3935</v>
      </c>
      <c r="D4003" s="26">
        <v>-29.19</v>
      </c>
      <c r="E4003" s="26">
        <v>-49.95</v>
      </c>
      <c r="F4003" s="27">
        <v>0</v>
      </c>
      <c r="G4003" s="27">
        <v>42</v>
      </c>
      <c r="H4003" s="26" t="s">
        <v>100</v>
      </c>
      <c r="I4003" s="26" t="s">
        <v>99</v>
      </c>
    </row>
    <row r="4004" spans="1:9" x14ac:dyDescent="0.25">
      <c r="A4004" s="25">
        <v>1718303</v>
      </c>
      <c r="B4004" s="33">
        <v>171830</v>
      </c>
      <c r="C4004" s="24" t="s">
        <v>3936</v>
      </c>
      <c r="D4004" s="24">
        <v>-5.39</v>
      </c>
      <c r="E4004" s="24">
        <v>-47.81</v>
      </c>
      <c r="F4004" s="25">
        <v>0</v>
      </c>
      <c r="G4004" s="25">
        <v>17</v>
      </c>
      <c r="H4004" s="24" t="s">
        <v>105</v>
      </c>
      <c r="I4004" s="24" t="s">
        <v>104</v>
      </c>
    </row>
    <row r="4005" spans="1:9" x14ac:dyDescent="0.25">
      <c r="A4005" s="27">
        <v>1506005</v>
      </c>
      <c r="B4005" s="34">
        <v>150600</v>
      </c>
      <c r="C4005" s="26" t="s">
        <v>3937</v>
      </c>
      <c r="D4005" s="26">
        <v>-1.79</v>
      </c>
      <c r="E4005" s="26">
        <v>-53.47</v>
      </c>
      <c r="F4005" s="27">
        <v>0</v>
      </c>
      <c r="G4005" s="27">
        <v>15</v>
      </c>
      <c r="H4005" s="26" t="s">
        <v>84</v>
      </c>
      <c r="I4005" s="26" t="s">
        <v>5429</v>
      </c>
    </row>
    <row r="4006" spans="1:9" x14ac:dyDescent="0.25">
      <c r="A4006" s="25">
        <v>4120358</v>
      </c>
      <c r="B4006" s="33">
        <v>412035</v>
      </c>
      <c r="C4006" s="24" t="s">
        <v>3938</v>
      </c>
      <c r="D4006" s="24">
        <v>-26.02</v>
      </c>
      <c r="E4006" s="24">
        <v>-53.74</v>
      </c>
      <c r="F4006" s="25">
        <v>0</v>
      </c>
      <c r="G4006" s="25">
        <v>41</v>
      </c>
      <c r="H4006" s="24" t="s">
        <v>86</v>
      </c>
      <c r="I4006" s="24" t="s">
        <v>5431</v>
      </c>
    </row>
    <row r="4007" spans="1:9" x14ac:dyDescent="0.25">
      <c r="A4007" s="27">
        <v>3152808</v>
      </c>
      <c r="B4007" s="34">
        <v>315280</v>
      </c>
      <c r="C4007" s="26" t="s">
        <v>3939</v>
      </c>
      <c r="D4007" s="26">
        <v>-19.3</v>
      </c>
      <c r="E4007" s="26">
        <v>-48.92</v>
      </c>
      <c r="F4007" s="27">
        <v>0</v>
      </c>
      <c r="G4007" s="27">
        <v>31</v>
      </c>
      <c r="H4007" s="26" t="s">
        <v>83</v>
      </c>
      <c r="I4007" s="26" t="s">
        <v>82</v>
      </c>
    </row>
    <row r="4008" spans="1:9" x14ac:dyDescent="0.25">
      <c r="A4008" s="25">
        <v>2512200</v>
      </c>
      <c r="B4008" s="33">
        <v>251220</v>
      </c>
      <c r="C4008" s="24" t="s">
        <v>3939</v>
      </c>
      <c r="D4008" s="24">
        <v>-7.69</v>
      </c>
      <c r="E4008" s="24">
        <v>-37.08</v>
      </c>
      <c r="F4008" s="25">
        <v>0</v>
      </c>
      <c r="G4008" s="25">
        <v>25</v>
      </c>
      <c r="H4008" s="24" t="s">
        <v>85</v>
      </c>
      <c r="I4008" s="24" t="s">
        <v>5437</v>
      </c>
    </row>
    <row r="4009" spans="1:9" x14ac:dyDescent="0.25">
      <c r="A4009" s="27">
        <v>2208601</v>
      </c>
      <c r="B4009" s="34">
        <v>220860</v>
      </c>
      <c r="C4009" s="26" t="s">
        <v>3940</v>
      </c>
      <c r="D4009" s="26">
        <v>-5.66</v>
      </c>
      <c r="E4009" s="26">
        <v>-42.2</v>
      </c>
      <c r="F4009" s="27">
        <v>0</v>
      </c>
      <c r="G4009" s="27">
        <v>22</v>
      </c>
      <c r="H4009" s="26" t="s">
        <v>89</v>
      </c>
      <c r="I4009" s="26" t="s">
        <v>5435</v>
      </c>
    </row>
    <row r="4010" spans="1:9" x14ac:dyDescent="0.25">
      <c r="A4010" s="25">
        <v>3541059</v>
      </c>
      <c r="B4010" s="33">
        <v>354105</v>
      </c>
      <c r="C4010" s="24" t="s">
        <v>3941</v>
      </c>
      <c r="D4010" s="24">
        <v>-22.8</v>
      </c>
      <c r="E4010" s="24">
        <v>-48.66</v>
      </c>
      <c r="F4010" s="25">
        <v>0</v>
      </c>
      <c r="G4010" s="25">
        <v>35</v>
      </c>
      <c r="H4010" s="24" t="s">
        <v>101</v>
      </c>
      <c r="I4010" s="24" t="s">
        <v>5434</v>
      </c>
    </row>
    <row r="4011" spans="1:9" x14ac:dyDescent="0.25">
      <c r="A4011" s="27">
        <v>3152907</v>
      </c>
      <c r="B4011" s="34">
        <v>315290</v>
      </c>
      <c r="C4011" s="26" t="s">
        <v>3942</v>
      </c>
      <c r="D4011" s="26">
        <v>-20.74</v>
      </c>
      <c r="E4011" s="26">
        <v>-46.86</v>
      </c>
      <c r="F4011" s="27">
        <v>0</v>
      </c>
      <c r="G4011" s="27">
        <v>31</v>
      </c>
      <c r="H4011" s="26" t="s">
        <v>83</v>
      </c>
      <c r="I4011" s="26" t="s">
        <v>82</v>
      </c>
    </row>
    <row r="4012" spans="1:9" x14ac:dyDescent="0.25">
      <c r="A4012" s="25">
        <v>3153004</v>
      </c>
      <c r="B4012" s="33">
        <v>315300</v>
      </c>
      <c r="C4012" s="24" t="s">
        <v>3943</v>
      </c>
      <c r="D4012" s="24">
        <v>-19.75</v>
      </c>
      <c r="E4012" s="24">
        <v>-46.37</v>
      </c>
      <c r="F4012" s="25">
        <v>0</v>
      </c>
      <c r="G4012" s="25">
        <v>31</v>
      </c>
      <c r="H4012" s="24" t="s">
        <v>83</v>
      </c>
      <c r="I4012" s="24" t="s">
        <v>82</v>
      </c>
    </row>
    <row r="4013" spans="1:9" x14ac:dyDescent="0.25">
      <c r="A4013" s="27">
        <v>3541109</v>
      </c>
      <c r="B4013" s="34">
        <v>354110</v>
      </c>
      <c r="C4013" s="26" t="s">
        <v>3944</v>
      </c>
      <c r="D4013" s="26">
        <v>-22.1</v>
      </c>
      <c r="E4013" s="26">
        <v>-49.43</v>
      </c>
      <c r="F4013" s="27">
        <v>0</v>
      </c>
      <c r="G4013" s="27">
        <v>35</v>
      </c>
      <c r="H4013" s="26" t="s">
        <v>101</v>
      </c>
      <c r="I4013" s="26" t="s">
        <v>5434</v>
      </c>
    </row>
    <row r="4014" spans="1:9" x14ac:dyDescent="0.25">
      <c r="A4014" s="25">
        <v>3541208</v>
      </c>
      <c r="B4014" s="33">
        <v>354120</v>
      </c>
      <c r="C4014" s="24" t="s">
        <v>3945</v>
      </c>
      <c r="D4014" s="24">
        <v>-22</v>
      </c>
      <c r="E4014" s="24">
        <v>-51.55</v>
      </c>
      <c r="F4014" s="25">
        <v>0</v>
      </c>
      <c r="G4014" s="25">
        <v>35</v>
      </c>
      <c r="H4014" s="24" t="s">
        <v>101</v>
      </c>
      <c r="I4014" s="24" t="s">
        <v>5434</v>
      </c>
    </row>
    <row r="4015" spans="1:9" x14ac:dyDescent="0.25">
      <c r="A4015" s="27">
        <v>3153103</v>
      </c>
      <c r="B4015" s="34">
        <v>315310</v>
      </c>
      <c r="C4015" s="26" t="s">
        <v>3945</v>
      </c>
      <c r="D4015" s="26">
        <v>-20.76</v>
      </c>
      <c r="E4015" s="26">
        <v>-43.18</v>
      </c>
      <c r="F4015" s="27">
        <v>0</v>
      </c>
      <c r="G4015" s="27">
        <v>31</v>
      </c>
      <c r="H4015" s="26" t="s">
        <v>83</v>
      </c>
      <c r="I4015" s="26" t="s">
        <v>82</v>
      </c>
    </row>
    <row r="4016" spans="1:9" x14ac:dyDescent="0.25">
      <c r="A4016" s="25">
        <v>4213906</v>
      </c>
      <c r="B4016" s="33">
        <v>421390</v>
      </c>
      <c r="C4016" s="24" t="s">
        <v>3946</v>
      </c>
      <c r="D4016" s="24">
        <v>-27.22</v>
      </c>
      <c r="E4016" s="24">
        <v>-51.8</v>
      </c>
      <c r="F4016" s="25">
        <v>0</v>
      </c>
      <c r="G4016" s="25">
        <v>42</v>
      </c>
      <c r="H4016" s="24" t="s">
        <v>100</v>
      </c>
      <c r="I4016" s="24" t="s">
        <v>99</v>
      </c>
    </row>
    <row r="4017" spans="1:9" x14ac:dyDescent="0.25">
      <c r="A4017" s="27">
        <v>4120408</v>
      </c>
      <c r="B4017" s="34">
        <v>412040</v>
      </c>
      <c r="C4017" s="26" t="s">
        <v>3947</v>
      </c>
      <c r="D4017" s="26">
        <v>-23.27</v>
      </c>
      <c r="E4017" s="26">
        <v>-52.15</v>
      </c>
      <c r="F4017" s="27">
        <v>0</v>
      </c>
      <c r="G4017" s="27">
        <v>41</v>
      </c>
      <c r="H4017" s="26" t="s">
        <v>86</v>
      </c>
      <c r="I4017" s="26" t="s">
        <v>5431</v>
      </c>
    </row>
    <row r="4018" spans="1:9" x14ac:dyDescent="0.25">
      <c r="A4018" s="25">
        <v>2925600</v>
      </c>
      <c r="B4018" s="33">
        <v>292560</v>
      </c>
      <c r="C4018" s="24" t="s">
        <v>3948</v>
      </c>
      <c r="D4018" s="24">
        <v>-11.29</v>
      </c>
      <c r="E4018" s="24">
        <v>-41.98</v>
      </c>
      <c r="F4018" s="25">
        <v>0</v>
      </c>
      <c r="G4018" s="25">
        <v>29</v>
      </c>
      <c r="H4018" s="24" t="s">
        <v>71</v>
      </c>
      <c r="I4018" s="24" t="s">
        <v>70</v>
      </c>
    </row>
    <row r="4019" spans="1:9" x14ac:dyDescent="0.25">
      <c r="A4019" s="27">
        <v>2109106</v>
      </c>
      <c r="B4019" s="34">
        <v>210910</v>
      </c>
      <c r="C4019" s="26" t="s">
        <v>3948</v>
      </c>
      <c r="D4019" s="26">
        <v>-5.28</v>
      </c>
      <c r="E4019" s="26">
        <v>-44.49</v>
      </c>
      <c r="F4019" s="27">
        <v>0</v>
      </c>
      <c r="G4019" s="27">
        <v>21</v>
      </c>
      <c r="H4019" s="26" t="s">
        <v>77</v>
      </c>
      <c r="I4019" s="26" t="s">
        <v>5433</v>
      </c>
    </row>
    <row r="4020" spans="1:9" x14ac:dyDescent="0.25">
      <c r="A4020" s="25">
        <v>3541307</v>
      </c>
      <c r="B4020" s="33">
        <v>354130</v>
      </c>
      <c r="C4020" s="24" t="s">
        <v>3949</v>
      </c>
      <c r="D4020" s="24">
        <v>-21.76</v>
      </c>
      <c r="E4020" s="24">
        <v>-52.11</v>
      </c>
      <c r="F4020" s="25">
        <v>0</v>
      </c>
      <c r="G4020" s="25">
        <v>35</v>
      </c>
      <c r="H4020" s="24" t="s">
        <v>101</v>
      </c>
      <c r="I4020" s="24" t="s">
        <v>5434</v>
      </c>
    </row>
    <row r="4021" spans="1:9" x14ac:dyDescent="0.25">
      <c r="A4021" s="27">
        <v>1303536</v>
      </c>
      <c r="B4021" s="34">
        <v>130353</v>
      </c>
      <c r="C4021" s="26" t="s">
        <v>3950</v>
      </c>
      <c r="D4021" s="26">
        <v>-2.0299999999999998</v>
      </c>
      <c r="E4021" s="26">
        <v>-60.02</v>
      </c>
      <c r="F4021" s="27">
        <v>0</v>
      </c>
      <c r="G4021" s="27">
        <v>13</v>
      </c>
      <c r="H4021" s="26" t="s">
        <v>69</v>
      </c>
      <c r="I4021" s="26" t="s">
        <v>68</v>
      </c>
    </row>
    <row r="4022" spans="1:9" x14ac:dyDescent="0.25">
      <c r="A4022" s="25">
        <v>4214003</v>
      </c>
      <c r="B4022" s="33">
        <v>421400</v>
      </c>
      <c r="C4022" s="24" t="s">
        <v>3951</v>
      </c>
      <c r="D4022" s="24">
        <v>-27.05</v>
      </c>
      <c r="E4022" s="24">
        <v>-49.62</v>
      </c>
      <c r="F4022" s="25">
        <v>0</v>
      </c>
      <c r="G4022" s="25">
        <v>42</v>
      </c>
      <c r="H4022" s="24" t="s">
        <v>100</v>
      </c>
      <c r="I4022" s="24" t="s">
        <v>99</v>
      </c>
    </row>
    <row r="4023" spans="1:9" x14ac:dyDescent="0.25">
      <c r="A4023" s="27">
        <v>2925709</v>
      </c>
      <c r="B4023" s="34">
        <v>292570</v>
      </c>
      <c r="C4023" s="26" t="s">
        <v>3952</v>
      </c>
      <c r="D4023" s="26">
        <v>-14.68</v>
      </c>
      <c r="E4023" s="26">
        <v>-41.67</v>
      </c>
      <c r="F4023" s="27">
        <v>0</v>
      </c>
      <c r="G4023" s="27">
        <v>29</v>
      </c>
      <c r="H4023" s="26" t="s">
        <v>71</v>
      </c>
      <c r="I4023" s="26" t="s">
        <v>70</v>
      </c>
    </row>
    <row r="4024" spans="1:9" x14ac:dyDescent="0.25">
      <c r="A4024" s="25">
        <v>3153202</v>
      </c>
      <c r="B4024" s="33">
        <v>315320</v>
      </c>
      <c r="C4024" s="24" t="s">
        <v>3953</v>
      </c>
      <c r="D4024" s="24">
        <v>-18.63</v>
      </c>
      <c r="E4024" s="24">
        <v>-44.05</v>
      </c>
      <c r="F4024" s="25">
        <v>0</v>
      </c>
      <c r="G4024" s="25">
        <v>31</v>
      </c>
      <c r="H4024" s="24" t="s">
        <v>83</v>
      </c>
      <c r="I4024" s="24" t="s">
        <v>82</v>
      </c>
    </row>
    <row r="4025" spans="1:9" x14ac:dyDescent="0.25">
      <c r="A4025" s="27">
        <v>2109205</v>
      </c>
      <c r="B4025" s="34">
        <v>210920</v>
      </c>
      <c r="C4025" s="26" t="s">
        <v>3953</v>
      </c>
      <c r="D4025" s="26">
        <v>-2.92</v>
      </c>
      <c r="E4025" s="26">
        <v>-44.06</v>
      </c>
      <c r="F4025" s="27">
        <v>0</v>
      </c>
      <c r="G4025" s="27">
        <v>21</v>
      </c>
      <c r="H4025" s="26" t="s">
        <v>77</v>
      </c>
      <c r="I4025" s="26" t="s">
        <v>5433</v>
      </c>
    </row>
    <row r="4026" spans="1:9" x14ac:dyDescent="0.25">
      <c r="A4026" s="25">
        <v>1718402</v>
      </c>
      <c r="B4026" s="33">
        <v>171840</v>
      </c>
      <c r="C4026" s="24" t="s">
        <v>3954</v>
      </c>
      <c r="D4026" s="24">
        <v>-8.5299999999999994</v>
      </c>
      <c r="E4026" s="24">
        <v>-48.5</v>
      </c>
      <c r="F4026" s="25">
        <v>0</v>
      </c>
      <c r="G4026" s="25">
        <v>17</v>
      </c>
      <c r="H4026" s="24" t="s">
        <v>105</v>
      </c>
      <c r="I4026" s="24" t="s">
        <v>104</v>
      </c>
    </row>
    <row r="4027" spans="1:9" x14ac:dyDescent="0.25">
      <c r="A4027" s="27">
        <v>3204302</v>
      </c>
      <c r="B4027" s="34">
        <v>320430</v>
      </c>
      <c r="C4027" s="26" t="s">
        <v>3954</v>
      </c>
      <c r="D4027" s="26">
        <v>-21.09</v>
      </c>
      <c r="E4027" s="26">
        <v>-41.04</v>
      </c>
      <c r="F4027" s="27">
        <v>0</v>
      </c>
      <c r="G4027" s="27">
        <v>32</v>
      </c>
      <c r="H4027" s="26" t="s">
        <v>75</v>
      </c>
      <c r="I4027" s="26" t="s">
        <v>5436</v>
      </c>
    </row>
    <row r="4028" spans="1:9" x14ac:dyDescent="0.25">
      <c r="A4028" s="25">
        <v>3153301</v>
      </c>
      <c r="B4028" s="33">
        <v>315330</v>
      </c>
      <c r="C4028" s="24" t="s">
        <v>3955</v>
      </c>
      <c r="D4028" s="24">
        <v>-18.61</v>
      </c>
      <c r="E4028" s="24">
        <v>-43.56</v>
      </c>
      <c r="F4028" s="25">
        <v>0</v>
      </c>
      <c r="G4028" s="25">
        <v>31</v>
      </c>
      <c r="H4028" s="24" t="s">
        <v>83</v>
      </c>
      <c r="I4028" s="24" t="s">
        <v>82</v>
      </c>
    </row>
    <row r="4029" spans="1:9" x14ac:dyDescent="0.25">
      <c r="A4029" s="27">
        <v>4315149</v>
      </c>
      <c r="B4029" s="34">
        <v>431514</v>
      </c>
      <c r="C4029" s="26" t="s">
        <v>3956</v>
      </c>
      <c r="D4029" s="26">
        <v>-29.51</v>
      </c>
      <c r="E4029" s="26">
        <v>-51.17</v>
      </c>
      <c r="F4029" s="27">
        <v>0</v>
      </c>
      <c r="G4029" s="27">
        <v>43</v>
      </c>
      <c r="H4029" s="26" t="s">
        <v>95</v>
      </c>
      <c r="I4029" s="26" t="s">
        <v>94</v>
      </c>
    </row>
    <row r="4030" spans="1:9" x14ac:dyDescent="0.25">
      <c r="A4030" s="25">
        <v>1100254</v>
      </c>
      <c r="B4030" s="33">
        <v>110025</v>
      </c>
      <c r="C4030" s="24" t="s">
        <v>3957</v>
      </c>
      <c r="D4030" s="24">
        <v>-11.17</v>
      </c>
      <c r="E4030" s="24">
        <v>-61.9</v>
      </c>
      <c r="F4030" s="25">
        <v>0</v>
      </c>
      <c r="G4030" s="25">
        <v>11</v>
      </c>
      <c r="H4030" s="24" t="s">
        <v>96</v>
      </c>
      <c r="I4030" s="24" t="s">
        <v>5400</v>
      </c>
    </row>
    <row r="4031" spans="1:9" x14ac:dyDescent="0.25">
      <c r="A4031" s="27">
        <v>2109239</v>
      </c>
      <c r="B4031" s="34">
        <v>210923</v>
      </c>
      <c r="C4031" s="26" t="s">
        <v>3957</v>
      </c>
      <c r="D4031" s="26">
        <v>-2.38</v>
      </c>
      <c r="E4031" s="26">
        <v>-45.81</v>
      </c>
      <c r="F4031" s="27">
        <v>0</v>
      </c>
      <c r="G4031" s="27">
        <v>21</v>
      </c>
      <c r="H4031" s="26" t="s">
        <v>77</v>
      </c>
      <c r="I4031" s="26" t="s">
        <v>5433</v>
      </c>
    </row>
    <row r="4032" spans="1:9" x14ac:dyDescent="0.25">
      <c r="A4032" s="25">
        <v>4214102</v>
      </c>
      <c r="B4032" s="33">
        <v>421410</v>
      </c>
      <c r="C4032" s="24" t="s">
        <v>3958</v>
      </c>
      <c r="D4032" s="24">
        <v>-27.27</v>
      </c>
      <c r="E4032" s="24">
        <v>-49.38</v>
      </c>
      <c r="F4032" s="25">
        <v>0</v>
      </c>
      <c r="G4032" s="25">
        <v>42</v>
      </c>
      <c r="H4032" s="24" t="s">
        <v>100</v>
      </c>
      <c r="I4032" s="24" t="s">
        <v>99</v>
      </c>
    </row>
    <row r="4033" spans="1:9" x14ac:dyDescent="0.25">
      <c r="A4033" s="27">
        <v>3153400</v>
      </c>
      <c r="B4033" s="34">
        <v>315340</v>
      </c>
      <c r="C4033" s="26" t="s">
        <v>3959</v>
      </c>
      <c r="D4033" s="26">
        <v>-18.41</v>
      </c>
      <c r="E4033" s="26">
        <v>-46.41</v>
      </c>
      <c r="F4033" s="27">
        <v>0</v>
      </c>
      <c r="G4033" s="27">
        <v>31</v>
      </c>
      <c r="H4033" s="26" t="s">
        <v>83</v>
      </c>
      <c r="I4033" s="26" t="s">
        <v>82</v>
      </c>
    </row>
    <row r="4034" spans="1:9" x14ac:dyDescent="0.25">
      <c r="A4034" s="25">
        <v>3541406</v>
      </c>
      <c r="B4034" s="33">
        <v>354140</v>
      </c>
      <c r="C4034" s="24" t="s">
        <v>3960</v>
      </c>
      <c r="D4034" s="24">
        <v>-22.12</v>
      </c>
      <c r="E4034" s="24">
        <v>-51.38</v>
      </c>
      <c r="F4034" s="25">
        <v>0</v>
      </c>
      <c r="G4034" s="25">
        <v>35</v>
      </c>
      <c r="H4034" s="24" t="s">
        <v>101</v>
      </c>
      <c r="I4034" s="24" t="s">
        <v>5434</v>
      </c>
    </row>
    <row r="4035" spans="1:9" x14ac:dyDescent="0.25">
      <c r="A4035" s="27">
        <v>2109270</v>
      </c>
      <c r="B4035" s="34">
        <v>210927</v>
      </c>
      <c r="C4035" s="26" t="s">
        <v>3961</v>
      </c>
      <c r="D4035" s="26">
        <v>-2.59</v>
      </c>
      <c r="E4035" s="26">
        <v>-45.36</v>
      </c>
      <c r="F4035" s="27">
        <v>0</v>
      </c>
      <c r="G4035" s="27">
        <v>21</v>
      </c>
      <c r="H4035" s="26" t="s">
        <v>77</v>
      </c>
      <c r="I4035" s="26" t="s">
        <v>5433</v>
      </c>
    </row>
    <row r="4036" spans="1:9" x14ac:dyDescent="0.25">
      <c r="A4036" s="25">
        <v>2925758</v>
      </c>
      <c r="B4036" s="33">
        <v>292575</v>
      </c>
      <c r="C4036" s="24" t="s">
        <v>3962</v>
      </c>
      <c r="D4036" s="24">
        <v>-13.44</v>
      </c>
      <c r="E4036" s="24">
        <v>-39.409999999999997</v>
      </c>
      <c r="F4036" s="25">
        <v>0</v>
      </c>
      <c r="G4036" s="25">
        <v>29</v>
      </c>
      <c r="H4036" s="24" t="s">
        <v>71</v>
      </c>
      <c r="I4036" s="24" t="s">
        <v>70</v>
      </c>
    </row>
    <row r="4037" spans="1:9" x14ac:dyDescent="0.25">
      <c r="A4037" s="27">
        <v>2109304</v>
      </c>
      <c r="B4037" s="34">
        <v>210930</v>
      </c>
      <c r="C4037" s="26" t="s">
        <v>3963</v>
      </c>
      <c r="D4037" s="26">
        <v>-3.4</v>
      </c>
      <c r="E4037" s="26">
        <v>-44.02</v>
      </c>
      <c r="F4037" s="27">
        <v>0</v>
      </c>
      <c r="G4037" s="27">
        <v>21</v>
      </c>
      <c r="H4037" s="26" t="s">
        <v>77</v>
      </c>
      <c r="I4037" s="26" t="s">
        <v>5433</v>
      </c>
    </row>
    <row r="4038" spans="1:9" x14ac:dyDescent="0.25">
      <c r="A4038" s="25">
        <v>3541505</v>
      </c>
      <c r="B4038" s="33">
        <v>354150</v>
      </c>
      <c r="C4038" s="24" t="s">
        <v>3964</v>
      </c>
      <c r="D4038" s="24">
        <v>-21.87</v>
      </c>
      <c r="E4038" s="24">
        <v>-51.84</v>
      </c>
      <c r="F4038" s="25">
        <v>0</v>
      </c>
      <c r="G4038" s="25">
        <v>35</v>
      </c>
      <c r="H4038" s="24" t="s">
        <v>101</v>
      </c>
      <c r="I4038" s="24" t="s">
        <v>5434</v>
      </c>
    </row>
    <row r="4039" spans="1:9" x14ac:dyDescent="0.25">
      <c r="A4039" s="27">
        <v>2611408</v>
      </c>
      <c r="B4039" s="34">
        <v>261140</v>
      </c>
      <c r="C4039" s="26" t="s">
        <v>3965</v>
      </c>
      <c r="D4039" s="26">
        <v>-8.33</v>
      </c>
      <c r="E4039" s="26">
        <v>-35.35</v>
      </c>
      <c r="F4039" s="27">
        <v>0</v>
      </c>
      <c r="G4039" s="27">
        <v>26</v>
      </c>
      <c r="H4039" s="26" t="s">
        <v>88</v>
      </c>
      <c r="I4039" s="26" t="s">
        <v>87</v>
      </c>
    </row>
    <row r="4040" spans="1:9" x14ac:dyDescent="0.25">
      <c r="A4040" s="25">
        <v>1506104</v>
      </c>
      <c r="B4040" s="33">
        <v>150610</v>
      </c>
      <c r="C4040" s="24" t="s">
        <v>3965</v>
      </c>
      <c r="D4040" s="24">
        <v>-0.94</v>
      </c>
      <c r="E4040" s="24">
        <v>-47.11</v>
      </c>
      <c r="F4040" s="25">
        <v>0</v>
      </c>
      <c r="G4040" s="25">
        <v>15</v>
      </c>
      <c r="H4040" s="24" t="s">
        <v>84</v>
      </c>
      <c r="I4040" s="24" t="s">
        <v>5429</v>
      </c>
    </row>
    <row r="4041" spans="1:9" x14ac:dyDescent="0.25">
      <c r="A4041" s="27">
        <v>1101476</v>
      </c>
      <c r="B4041" s="34">
        <v>110147</v>
      </c>
      <c r="C4041" s="26" t="s">
        <v>3966</v>
      </c>
      <c r="D4041" s="26">
        <v>-11.82</v>
      </c>
      <c r="E4041" s="26">
        <v>-61.32</v>
      </c>
      <c r="F4041" s="27">
        <v>0</v>
      </c>
      <c r="G4041" s="27">
        <v>11</v>
      </c>
      <c r="H4041" s="26" t="s">
        <v>96</v>
      </c>
      <c r="I4041" s="26" t="s">
        <v>5400</v>
      </c>
    </row>
    <row r="4042" spans="1:9" x14ac:dyDescent="0.25">
      <c r="A4042" s="25">
        <v>5107040</v>
      </c>
      <c r="B4042" s="33">
        <v>510704</v>
      </c>
      <c r="C4042" s="24" t="s">
        <v>3967</v>
      </c>
      <c r="D4042" s="24">
        <v>-15.52</v>
      </c>
      <c r="E4042" s="24">
        <v>-54.34</v>
      </c>
      <c r="F4042" s="25">
        <v>0</v>
      </c>
      <c r="G4042" s="25">
        <v>51</v>
      </c>
      <c r="H4042" s="24" t="s">
        <v>79</v>
      </c>
      <c r="I4042" s="24" t="s">
        <v>78</v>
      </c>
    </row>
    <row r="4043" spans="1:9" x14ac:dyDescent="0.25">
      <c r="A4043" s="27">
        <v>2109403</v>
      </c>
      <c r="B4043" s="34">
        <v>210940</v>
      </c>
      <c r="C4043" s="26" t="s">
        <v>3968</v>
      </c>
      <c r="D4043" s="26">
        <v>-2.5</v>
      </c>
      <c r="E4043" s="26">
        <v>-43.43</v>
      </c>
      <c r="F4043" s="27">
        <v>0</v>
      </c>
      <c r="G4043" s="27">
        <v>21</v>
      </c>
      <c r="H4043" s="26" t="s">
        <v>77</v>
      </c>
      <c r="I4043" s="26" t="s">
        <v>5433</v>
      </c>
    </row>
    <row r="4044" spans="1:9" x14ac:dyDescent="0.25">
      <c r="A4044" s="25">
        <v>4120507</v>
      </c>
      <c r="B4044" s="33">
        <v>412050</v>
      </c>
      <c r="C4044" s="24" t="s">
        <v>3969</v>
      </c>
      <c r="D4044" s="24">
        <v>-22.85</v>
      </c>
      <c r="E4044" s="24">
        <v>-51.02</v>
      </c>
      <c r="F4044" s="25">
        <v>0</v>
      </c>
      <c r="G4044" s="25">
        <v>41</v>
      </c>
      <c r="H4044" s="24" t="s">
        <v>86</v>
      </c>
      <c r="I4044" s="24" t="s">
        <v>5431</v>
      </c>
    </row>
    <row r="4045" spans="1:9" x14ac:dyDescent="0.25">
      <c r="A4045" s="27">
        <v>4214151</v>
      </c>
      <c r="B4045" s="34">
        <v>421415</v>
      </c>
      <c r="C4045" s="26" t="s">
        <v>3970</v>
      </c>
      <c r="D4045" s="26">
        <v>-26.44</v>
      </c>
      <c r="E4045" s="26">
        <v>-53.59</v>
      </c>
      <c r="F4045" s="27">
        <v>0</v>
      </c>
      <c r="G4045" s="27">
        <v>42</v>
      </c>
      <c r="H4045" s="26" t="s">
        <v>100</v>
      </c>
      <c r="I4045" s="26" t="s">
        <v>99</v>
      </c>
    </row>
    <row r="4046" spans="1:9" x14ac:dyDescent="0.25">
      <c r="A4046" s="25">
        <v>2512309</v>
      </c>
      <c r="B4046" s="33">
        <v>251230</v>
      </c>
      <c r="C4046" s="24" t="s">
        <v>3971</v>
      </c>
      <c r="D4046" s="24">
        <v>-7.73</v>
      </c>
      <c r="E4046" s="24">
        <v>-37.99</v>
      </c>
      <c r="F4046" s="25">
        <v>0</v>
      </c>
      <c r="G4046" s="25">
        <v>25</v>
      </c>
      <c r="H4046" s="24" t="s">
        <v>85</v>
      </c>
      <c r="I4046" s="24" t="s">
        <v>5437</v>
      </c>
    </row>
    <row r="4047" spans="1:9" x14ac:dyDescent="0.25">
      <c r="A4047" s="27">
        <v>5218391</v>
      </c>
      <c r="B4047" s="34">
        <v>521839</v>
      </c>
      <c r="C4047" s="26" t="s">
        <v>3972</v>
      </c>
      <c r="D4047" s="26">
        <v>-17.25</v>
      </c>
      <c r="E4047" s="26">
        <v>-49.24</v>
      </c>
      <c r="F4047" s="27">
        <v>0</v>
      </c>
      <c r="G4047" s="27">
        <v>52</v>
      </c>
      <c r="H4047" s="26" t="s">
        <v>76</v>
      </c>
      <c r="I4047" s="26" t="s">
        <v>5428</v>
      </c>
    </row>
    <row r="4048" spans="1:9" x14ac:dyDescent="0.25">
      <c r="A4048" s="25">
        <v>4315156</v>
      </c>
      <c r="B4048" s="33">
        <v>431515</v>
      </c>
      <c r="C4048" s="24" t="s">
        <v>3973</v>
      </c>
      <c r="D4048" s="24">
        <v>-29.24</v>
      </c>
      <c r="E4048" s="24">
        <v>-52.31</v>
      </c>
      <c r="F4048" s="25">
        <v>0</v>
      </c>
      <c r="G4048" s="25">
        <v>43</v>
      </c>
      <c r="H4048" s="24" t="s">
        <v>95</v>
      </c>
      <c r="I4048" s="24" t="s">
        <v>94</v>
      </c>
    </row>
    <row r="4049" spans="1:9" x14ac:dyDescent="0.25">
      <c r="A4049" s="27">
        <v>3541604</v>
      </c>
      <c r="B4049" s="34">
        <v>354160</v>
      </c>
      <c r="C4049" s="26" t="s">
        <v>3974</v>
      </c>
      <c r="D4049" s="26">
        <v>-21.53</v>
      </c>
      <c r="E4049" s="26">
        <v>-49.85</v>
      </c>
      <c r="F4049" s="27">
        <v>0</v>
      </c>
      <c r="G4049" s="27">
        <v>35</v>
      </c>
      <c r="H4049" s="26" t="s">
        <v>101</v>
      </c>
      <c r="I4049" s="26" t="s">
        <v>5434</v>
      </c>
    </row>
    <row r="4050" spans="1:9" x14ac:dyDescent="0.25">
      <c r="A4050" s="25">
        <v>2805703</v>
      </c>
      <c r="B4050" s="33">
        <v>280570</v>
      </c>
      <c r="C4050" s="24" t="s">
        <v>3975</v>
      </c>
      <c r="D4050" s="24">
        <v>-10.210000000000001</v>
      </c>
      <c r="E4050" s="24">
        <v>-36.840000000000003</v>
      </c>
      <c r="F4050" s="25">
        <v>0</v>
      </c>
      <c r="G4050" s="25">
        <v>28</v>
      </c>
      <c r="H4050" s="24" t="s">
        <v>103</v>
      </c>
      <c r="I4050" s="24" t="s">
        <v>102</v>
      </c>
    </row>
    <row r="4051" spans="1:9" x14ac:dyDescent="0.25">
      <c r="A4051" s="27">
        <v>4315172</v>
      </c>
      <c r="B4051" s="34">
        <v>431517</v>
      </c>
      <c r="C4051" s="26" t="s">
        <v>3976</v>
      </c>
      <c r="D4051" s="26">
        <v>-28.75</v>
      </c>
      <c r="E4051" s="26">
        <v>-51.47</v>
      </c>
      <c r="F4051" s="27">
        <v>0</v>
      </c>
      <c r="G4051" s="27">
        <v>43</v>
      </c>
      <c r="H4051" s="26" t="s">
        <v>95</v>
      </c>
      <c r="I4051" s="26" t="s">
        <v>94</v>
      </c>
    </row>
    <row r="4052" spans="1:9" x14ac:dyDescent="0.25">
      <c r="A4052" s="25">
        <v>3153608</v>
      </c>
      <c r="B4052" s="33">
        <v>315360</v>
      </c>
      <c r="C4052" s="24" t="s">
        <v>3977</v>
      </c>
      <c r="D4052" s="24">
        <v>-19.48</v>
      </c>
      <c r="E4052" s="24">
        <v>-44.15</v>
      </c>
      <c r="F4052" s="25">
        <v>0</v>
      </c>
      <c r="G4052" s="25">
        <v>31</v>
      </c>
      <c r="H4052" s="24" t="s">
        <v>83</v>
      </c>
      <c r="I4052" s="24" t="s">
        <v>82</v>
      </c>
    </row>
    <row r="4053" spans="1:9" x14ac:dyDescent="0.25">
      <c r="A4053" s="27">
        <v>4120606</v>
      </c>
      <c r="B4053" s="34">
        <v>412060</v>
      </c>
      <c r="C4053" s="26" t="s">
        <v>3978</v>
      </c>
      <c r="D4053" s="26">
        <v>-25.21</v>
      </c>
      <c r="E4053" s="26">
        <v>-50.97</v>
      </c>
      <c r="F4053" s="27">
        <v>0</v>
      </c>
      <c r="G4053" s="27">
        <v>41</v>
      </c>
      <c r="H4053" s="26" t="s">
        <v>86</v>
      </c>
      <c r="I4053" s="26" t="s">
        <v>5431</v>
      </c>
    </row>
    <row r="4054" spans="1:9" x14ac:dyDescent="0.25">
      <c r="A4054" s="25">
        <v>1718451</v>
      </c>
      <c r="B4054" s="33">
        <v>171845</v>
      </c>
      <c r="C4054" s="24" t="s">
        <v>3979</v>
      </c>
      <c r="D4054" s="24">
        <v>-10.42</v>
      </c>
      <c r="E4054" s="24">
        <v>-48.89</v>
      </c>
      <c r="F4054" s="25">
        <v>0</v>
      </c>
      <c r="G4054" s="25">
        <v>17</v>
      </c>
      <c r="H4054" s="24" t="s">
        <v>105</v>
      </c>
      <c r="I4054" s="24" t="s">
        <v>104</v>
      </c>
    </row>
    <row r="4055" spans="1:9" x14ac:dyDescent="0.25">
      <c r="A4055" s="27">
        <v>2410405</v>
      </c>
      <c r="B4055" s="34">
        <v>241040</v>
      </c>
      <c r="C4055" s="26" t="s">
        <v>3980</v>
      </c>
      <c r="D4055" s="26">
        <v>-5.46</v>
      </c>
      <c r="E4055" s="26">
        <v>-35.549999999999997</v>
      </c>
      <c r="F4055" s="27">
        <v>0</v>
      </c>
      <c r="G4055" s="27">
        <v>24</v>
      </c>
      <c r="H4055" s="26" t="s">
        <v>93</v>
      </c>
      <c r="I4055" s="26" t="s">
        <v>92</v>
      </c>
    </row>
    <row r="4056" spans="1:9" x14ac:dyDescent="0.25">
      <c r="A4056" s="25">
        <v>4315206</v>
      </c>
      <c r="B4056" s="33">
        <v>431520</v>
      </c>
      <c r="C4056" s="24" t="s">
        <v>3981</v>
      </c>
      <c r="D4056" s="24">
        <v>-29</v>
      </c>
      <c r="E4056" s="24">
        <v>-52.15</v>
      </c>
      <c r="F4056" s="25">
        <v>0</v>
      </c>
      <c r="G4056" s="25">
        <v>43</v>
      </c>
      <c r="H4056" s="24" t="s">
        <v>95</v>
      </c>
      <c r="I4056" s="24" t="s">
        <v>94</v>
      </c>
    </row>
    <row r="4057" spans="1:9" x14ac:dyDescent="0.25">
      <c r="A4057" s="27">
        <v>2512408</v>
      </c>
      <c r="B4057" s="34">
        <v>251240</v>
      </c>
      <c r="C4057" s="26" t="s">
        <v>3982</v>
      </c>
      <c r="D4057" s="26">
        <v>-7.16</v>
      </c>
      <c r="E4057" s="26">
        <v>-35.96</v>
      </c>
      <c r="F4057" s="27">
        <v>0</v>
      </c>
      <c r="G4057" s="27">
        <v>25</v>
      </c>
      <c r="H4057" s="26" t="s">
        <v>85</v>
      </c>
      <c r="I4057" s="26" t="s">
        <v>5437</v>
      </c>
    </row>
    <row r="4058" spans="1:9" x14ac:dyDescent="0.25">
      <c r="A4058" s="25">
        <v>3541653</v>
      </c>
      <c r="B4058" s="33">
        <v>354165</v>
      </c>
      <c r="C4058" s="24" t="s">
        <v>3983</v>
      </c>
      <c r="D4058" s="24">
        <v>-23.29</v>
      </c>
      <c r="E4058" s="24">
        <v>-48.05</v>
      </c>
      <c r="F4058" s="25">
        <v>0</v>
      </c>
      <c r="G4058" s="25">
        <v>35</v>
      </c>
      <c r="H4058" s="24" t="s">
        <v>101</v>
      </c>
      <c r="I4058" s="24" t="s">
        <v>5434</v>
      </c>
    </row>
    <row r="4059" spans="1:9" x14ac:dyDescent="0.25">
      <c r="A4059" s="27">
        <v>4315305</v>
      </c>
      <c r="B4059" s="34">
        <v>431530</v>
      </c>
      <c r="C4059" s="26" t="s">
        <v>3984</v>
      </c>
      <c r="D4059" s="26">
        <v>-30.38</v>
      </c>
      <c r="E4059" s="26">
        <v>-56.45</v>
      </c>
      <c r="F4059" s="27">
        <v>0</v>
      </c>
      <c r="G4059" s="27">
        <v>43</v>
      </c>
      <c r="H4059" s="26" t="s">
        <v>95</v>
      </c>
      <c r="I4059" s="26" t="s">
        <v>94</v>
      </c>
    </row>
    <row r="4060" spans="1:9" x14ac:dyDescent="0.25">
      <c r="A4060" s="25">
        <v>3153707</v>
      </c>
      <c r="B4060" s="33">
        <v>315370</v>
      </c>
      <c r="C4060" s="24" t="s">
        <v>3985</v>
      </c>
      <c r="D4060" s="24">
        <v>-19.27</v>
      </c>
      <c r="E4060" s="24">
        <v>-45.55</v>
      </c>
      <c r="F4060" s="25">
        <v>0</v>
      </c>
      <c r="G4060" s="25">
        <v>31</v>
      </c>
      <c r="H4060" s="24" t="s">
        <v>83</v>
      </c>
      <c r="I4060" s="24" t="s">
        <v>82</v>
      </c>
    </row>
    <row r="4061" spans="1:9" x14ac:dyDescent="0.25">
      <c r="A4061" s="27">
        <v>4120655</v>
      </c>
      <c r="B4061" s="34">
        <v>412065</v>
      </c>
      <c r="C4061" s="26" t="s">
        <v>3986</v>
      </c>
      <c r="D4061" s="26">
        <v>-24.27</v>
      </c>
      <c r="E4061" s="26">
        <v>-53.07</v>
      </c>
      <c r="F4061" s="27">
        <v>0</v>
      </c>
      <c r="G4061" s="27">
        <v>41</v>
      </c>
      <c r="H4061" s="26" t="s">
        <v>86</v>
      </c>
      <c r="I4061" s="26" t="s">
        <v>5431</v>
      </c>
    </row>
    <row r="4062" spans="1:9" x14ac:dyDescent="0.25">
      <c r="A4062" s="25">
        <v>3541703</v>
      </c>
      <c r="B4062" s="33">
        <v>354170</v>
      </c>
      <c r="C4062" s="24" t="s">
        <v>3987</v>
      </c>
      <c r="D4062" s="24">
        <v>-22.24</v>
      </c>
      <c r="E4062" s="24">
        <v>-50.69</v>
      </c>
      <c r="F4062" s="25">
        <v>0</v>
      </c>
      <c r="G4062" s="25">
        <v>35</v>
      </c>
      <c r="H4062" s="24" t="s">
        <v>101</v>
      </c>
      <c r="I4062" s="24" t="s">
        <v>5434</v>
      </c>
    </row>
    <row r="4063" spans="1:9" x14ac:dyDescent="0.25">
      <c r="A4063" s="27">
        <v>4120705</v>
      </c>
      <c r="B4063" s="34">
        <v>412070</v>
      </c>
      <c r="C4063" s="26" t="s">
        <v>3988</v>
      </c>
      <c r="D4063" s="26">
        <v>-23.56</v>
      </c>
      <c r="E4063" s="26">
        <v>-49.91</v>
      </c>
      <c r="F4063" s="27">
        <v>0</v>
      </c>
      <c r="G4063" s="27">
        <v>41</v>
      </c>
      <c r="H4063" s="26" t="s">
        <v>86</v>
      </c>
      <c r="I4063" s="26" t="s">
        <v>5431</v>
      </c>
    </row>
    <row r="4064" spans="1:9" x14ac:dyDescent="0.25">
      <c r="A4064" s="25">
        <v>1506112</v>
      </c>
      <c r="B4064" s="33">
        <v>150611</v>
      </c>
      <c r="C4064" s="24" t="s">
        <v>3989</v>
      </c>
      <c r="D4064" s="24">
        <v>-0.9</v>
      </c>
      <c r="E4064" s="24">
        <v>-47</v>
      </c>
      <c r="F4064" s="25">
        <v>0</v>
      </c>
      <c r="G4064" s="25">
        <v>15</v>
      </c>
      <c r="H4064" s="24" t="s">
        <v>84</v>
      </c>
      <c r="I4064" s="24" t="s">
        <v>5429</v>
      </c>
    </row>
    <row r="4065" spans="1:9" x14ac:dyDescent="0.25">
      <c r="A4065" s="27">
        <v>3304128</v>
      </c>
      <c r="B4065" s="34">
        <v>330412</v>
      </c>
      <c r="C4065" s="26" t="s">
        <v>3990</v>
      </c>
      <c r="D4065" s="26">
        <v>-22.4</v>
      </c>
      <c r="E4065" s="26">
        <v>-44.25</v>
      </c>
      <c r="F4065" s="27">
        <v>0</v>
      </c>
      <c r="G4065" s="27">
        <v>33</v>
      </c>
      <c r="H4065" s="26" t="s">
        <v>91</v>
      </c>
      <c r="I4065" s="26" t="s">
        <v>90</v>
      </c>
    </row>
    <row r="4066" spans="1:9" x14ac:dyDescent="0.25">
      <c r="A4066" s="25">
        <v>4120804</v>
      </c>
      <c r="B4066" s="33">
        <v>412080</v>
      </c>
      <c r="C4066" s="24" t="s">
        <v>3991</v>
      </c>
      <c r="D4066" s="24">
        <v>-25.36</v>
      </c>
      <c r="E4066" s="24">
        <v>-49.07</v>
      </c>
      <c r="F4066" s="25">
        <v>0</v>
      </c>
      <c r="G4066" s="25">
        <v>41</v>
      </c>
      <c r="H4066" s="24" t="s">
        <v>86</v>
      </c>
      <c r="I4066" s="24" t="s">
        <v>5431</v>
      </c>
    </row>
    <row r="4067" spans="1:9" x14ac:dyDescent="0.25">
      <c r="A4067" s="27">
        <v>4315313</v>
      </c>
      <c r="B4067" s="34">
        <v>431531</v>
      </c>
      <c r="C4067" s="26" t="s">
        <v>3992</v>
      </c>
      <c r="D4067" s="26">
        <v>-27.82</v>
      </c>
      <c r="E4067" s="26">
        <v>-52.43</v>
      </c>
      <c r="F4067" s="27">
        <v>0</v>
      </c>
      <c r="G4067" s="27">
        <v>43</v>
      </c>
      <c r="H4067" s="26" t="s">
        <v>95</v>
      </c>
      <c r="I4067" s="26" t="s">
        <v>94</v>
      </c>
    </row>
    <row r="4068" spans="1:9" x14ac:dyDescent="0.25">
      <c r="A4068" s="25">
        <v>4120853</v>
      </c>
      <c r="B4068" s="33">
        <v>412085</v>
      </c>
      <c r="C4068" s="24" t="s">
        <v>3993</v>
      </c>
      <c r="D4068" s="24">
        <v>-24.57</v>
      </c>
      <c r="E4068" s="24">
        <v>-53.97</v>
      </c>
      <c r="F4068" s="25">
        <v>0</v>
      </c>
      <c r="G4068" s="25">
        <v>41</v>
      </c>
      <c r="H4068" s="24" t="s">
        <v>86</v>
      </c>
      <c r="I4068" s="24" t="s">
        <v>5431</v>
      </c>
    </row>
    <row r="4069" spans="1:9" x14ac:dyDescent="0.25">
      <c r="A4069" s="27">
        <v>2707602</v>
      </c>
      <c r="B4069" s="34">
        <v>270760</v>
      </c>
      <c r="C4069" s="26" t="s">
        <v>3994</v>
      </c>
      <c r="D4069" s="26">
        <v>-9.31</v>
      </c>
      <c r="E4069" s="26">
        <v>-36.47</v>
      </c>
      <c r="F4069" s="27">
        <v>0</v>
      </c>
      <c r="G4069" s="27">
        <v>27</v>
      </c>
      <c r="H4069" s="26" t="s">
        <v>66</v>
      </c>
      <c r="I4069" s="26" t="s">
        <v>65</v>
      </c>
    </row>
    <row r="4070" spans="1:9" x14ac:dyDescent="0.25">
      <c r="A4070" s="25">
        <v>4120903</v>
      </c>
      <c r="B4070" s="33">
        <v>412090</v>
      </c>
      <c r="C4070" s="24" t="s">
        <v>3995</v>
      </c>
      <c r="D4070" s="24">
        <v>-25.45</v>
      </c>
      <c r="E4070" s="24">
        <v>-52.9</v>
      </c>
      <c r="F4070" s="25">
        <v>0</v>
      </c>
      <c r="G4070" s="25">
        <v>41</v>
      </c>
      <c r="H4070" s="24" t="s">
        <v>86</v>
      </c>
      <c r="I4070" s="24" t="s">
        <v>5431</v>
      </c>
    </row>
    <row r="4071" spans="1:9" x14ac:dyDescent="0.25">
      <c r="A4071" s="27">
        <v>2208650</v>
      </c>
      <c r="B4071" s="34">
        <v>220865</v>
      </c>
      <c r="C4071" s="26" t="s">
        <v>3996</v>
      </c>
      <c r="D4071" s="26">
        <v>-8.57</v>
      </c>
      <c r="E4071" s="26">
        <v>-41.41</v>
      </c>
      <c r="F4071" s="27">
        <v>0</v>
      </c>
      <c r="G4071" s="27">
        <v>22</v>
      </c>
      <c r="H4071" s="26" t="s">
        <v>89</v>
      </c>
      <c r="I4071" s="26" t="s">
        <v>5435</v>
      </c>
    </row>
    <row r="4072" spans="1:9" x14ac:dyDescent="0.25">
      <c r="A4072" s="25">
        <v>2512507</v>
      </c>
      <c r="B4072" s="33">
        <v>251250</v>
      </c>
      <c r="C4072" s="24" t="s">
        <v>3997</v>
      </c>
      <c r="D4072" s="24">
        <v>-7.35</v>
      </c>
      <c r="E4072" s="24">
        <v>-35.89</v>
      </c>
      <c r="F4072" s="25">
        <v>0</v>
      </c>
      <c r="G4072" s="25">
        <v>25</v>
      </c>
      <c r="H4072" s="24" t="s">
        <v>85</v>
      </c>
      <c r="I4072" s="24" t="s">
        <v>5437</v>
      </c>
    </row>
    <row r="4073" spans="1:9" x14ac:dyDescent="0.25">
      <c r="A4073" s="27">
        <v>2925808</v>
      </c>
      <c r="B4073" s="34">
        <v>292580</v>
      </c>
      <c r="C4073" s="26" t="s">
        <v>3997</v>
      </c>
      <c r="D4073" s="26">
        <v>-10.97</v>
      </c>
      <c r="E4073" s="26">
        <v>-39.619999999999997</v>
      </c>
      <c r="F4073" s="27">
        <v>0</v>
      </c>
      <c r="G4073" s="27">
        <v>29</v>
      </c>
      <c r="H4073" s="26" t="s">
        <v>71</v>
      </c>
      <c r="I4073" s="26" t="s">
        <v>70</v>
      </c>
    </row>
    <row r="4074" spans="1:9" x14ac:dyDescent="0.25">
      <c r="A4074" s="25">
        <v>3304144</v>
      </c>
      <c r="B4074" s="33">
        <v>330414</v>
      </c>
      <c r="C4074" s="24" t="s">
        <v>3998</v>
      </c>
      <c r="D4074" s="24">
        <v>-22.71</v>
      </c>
      <c r="E4074" s="24">
        <v>-43.55</v>
      </c>
      <c r="F4074" s="25">
        <v>0</v>
      </c>
      <c r="G4074" s="25">
        <v>33</v>
      </c>
      <c r="H4074" s="24" t="s">
        <v>91</v>
      </c>
      <c r="I4074" s="24" t="s">
        <v>90</v>
      </c>
    </row>
    <row r="4075" spans="1:9" x14ac:dyDescent="0.25">
      <c r="A4075" s="27">
        <v>3541802</v>
      </c>
      <c r="B4075" s="34">
        <v>354180</v>
      </c>
      <c r="C4075" s="26" t="s">
        <v>3999</v>
      </c>
      <c r="D4075" s="26">
        <v>-21.79</v>
      </c>
      <c r="E4075" s="26">
        <v>-50.24</v>
      </c>
      <c r="F4075" s="27">
        <v>0</v>
      </c>
      <c r="G4075" s="27">
        <v>35</v>
      </c>
      <c r="H4075" s="26" t="s">
        <v>101</v>
      </c>
      <c r="I4075" s="26" t="s">
        <v>5434</v>
      </c>
    </row>
    <row r="4076" spans="1:9" x14ac:dyDescent="0.25">
      <c r="A4076" s="25">
        <v>3541901</v>
      </c>
      <c r="B4076" s="33">
        <v>354190</v>
      </c>
      <c r="C4076" s="24" t="s">
        <v>4000</v>
      </c>
      <c r="D4076" s="24">
        <v>-22.53</v>
      </c>
      <c r="E4076" s="24">
        <v>-44.77</v>
      </c>
      <c r="F4076" s="25">
        <v>0</v>
      </c>
      <c r="G4076" s="25">
        <v>35</v>
      </c>
      <c r="H4076" s="24" t="s">
        <v>101</v>
      </c>
      <c r="I4076" s="24" t="s">
        <v>5434</v>
      </c>
    </row>
    <row r="4077" spans="1:9" x14ac:dyDescent="0.25">
      <c r="A4077" s="27">
        <v>3153806</v>
      </c>
      <c r="B4077" s="34">
        <v>315380</v>
      </c>
      <c r="C4077" s="26" t="s">
        <v>4001</v>
      </c>
      <c r="D4077" s="26">
        <v>-20.73</v>
      </c>
      <c r="E4077" s="26">
        <v>-43.88</v>
      </c>
      <c r="F4077" s="27">
        <v>0</v>
      </c>
      <c r="G4077" s="27">
        <v>31</v>
      </c>
      <c r="H4077" s="26" t="s">
        <v>83</v>
      </c>
      <c r="I4077" s="26" t="s">
        <v>82</v>
      </c>
    </row>
    <row r="4078" spans="1:9" x14ac:dyDescent="0.25">
      <c r="A4078" s="25">
        <v>5107065</v>
      </c>
      <c r="B4078" s="33">
        <v>510706</v>
      </c>
      <c r="C4078" s="24" t="s">
        <v>4002</v>
      </c>
      <c r="D4078" s="24">
        <v>-12.47</v>
      </c>
      <c r="E4078" s="24">
        <v>-52.37</v>
      </c>
      <c r="F4078" s="25">
        <v>0</v>
      </c>
      <c r="G4078" s="25">
        <v>51</v>
      </c>
      <c r="H4078" s="24" t="s">
        <v>79</v>
      </c>
      <c r="I4078" s="24" t="s">
        <v>78</v>
      </c>
    </row>
    <row r="4079" spans="1:9" x14ac:dyDescent="0.25">
      <c r="A4079" s="27">
        <v>4121000</v>
      </c>
      <c r="B4079" s="34">
        <v>412100</v>
      </c>
      <c r="C4079" s="26" t="s">
        <v>4003</v>
      </c>
      <c r="D4079" s="26">
        <v>-23.08</v>
      </c>
      <c r="E4079" s="26">
        <v>-53.48</v>
      </c>
      <c r="F4079" s="27">
        <v>0</v>
      </c>
      <c r="G4079" s="27">
        <v>41</v>
      </c>
      <c r="H4079" s="26" t="s">
        <v>86</v>
      </c>
      <c r="I4079" s="26" t="s">
        <v>5431</v>
      </c>
    </row>
    <row r="4080" spans="1:9" x14ac:dyDescent="0.25">
      <c r="A4080" s="25">
        <v>4315321</v>
      </c>
      <c r="B4080" s="33">
        <v>431532</v>
      </c>
      <c r="C4080" s="24" t="s">
        <v>4004</v>
      </c>
      <c r="D4080" s="24">
        <v>-29.35</v>
      </c>
      <c r="E4080" s="24">
        <v>-54.07</v>
      </c>
      <c r="F4080" s="25">
        <v>0</v>
      </c>
      <c r="G4080" s="25">
        <v>43</v>
      </c>
      <c r="H4080" s="24" t="s">
        <v>95</v>
      </c>
      <c r="I4080" s="24" t="s">
        <v>94</v>
      </c>
    </row>
    <row r="4081" spans="1:9" x14ac:dyDescent="0.25">
      <c r="A4081" s="27">
        <v>2925907</v>
      </c>
      <c r="B4081" s="34">
        <v>292590</v>
      </c>
      <c r="C4081" s="26" t="s">
        <v>4005</v>
      </c>
      <c r="D4081" s="26">
        <v>-10.75</v>
      </c>
      <c r="E4081" s="26">
        <v>-39.200000000000003</v>
      </c>
      <c r="F4081" s="27">
        <v>0</v>
      </c>
      <c r="G4081" s="27">
        <v>29</v>
      </c>
      <c r="H4081" s="26" t="s">
        <v>71</v>
      </c>
      <c r="I4081" s="26" t="s">
        <v>70</v>
      </c>
    </row>
    <row r="4082" spans="1:9" x14ac:dyDescent="0.25">
      <c r="A4082" s="25">
        <v>4214201</v>
      </c>
      <c r="B4082" s="33">
        <v>421420</v>
      </c>
      <c r="C4082" s="24" t="s">
        <v>4006</v>
      </c>
      <c r="D4082" s="24">
        <v>-26.72</v>
      </c>
      <c r="E4082" s="24">
        <v>-52.72</v>
      </c>
      <c r="F4082" s="25">
        <v>0</v>
      </c>
      <c r="G4082" s="25">
        <v>42</v>
      </c>
      <c r="H4082" s="24" t="s">
        <v>100</v>
      </c>
      <c r="I4082" s="24" t="s">
        <v>99</v>
      </c>
    </row>
    <row r="4083" spans="1:9" x14ac:dyDescent="0.25">
      <c r="A4083" s="27">
        <v>4121109</v>
      </c>
      <c r="B4083" s="34">
        <v>412110</v>
      </c>
      <c r="C4083" s="26" t="s">
        <v>4007</v>
      </c>
      <c r="D4083" s="26">
        <v>-23.85</v>
      </c>
      <c r="E4083" s="26">
        <v>-52.13</v>
      </c>
      <c r="F4083" s="27">
        <v>0</v>
      </c>
      <c r="G4083" s="27">
        <v>41</v>
      </c>
      <c r="H4083" s="26" t="s">
        <v>86</v>
      </c>
      <c r="I4083" s="26" t="s">
        <v>5431</v>
      </c>
    </row>
    <row r="4084" spans="1:9" x14ac:dyDescent="0.25">
      <c r="A4084" s="25">
        <v>3542008</v>
      </c>
      <c r="B4084" s="33">
        <v>354200</v>
      </c>
      <c r="C4084" s="24" t="s">
        <v>4008</v>
      </c>
      <c r="D4084" s="24">
        <v>-22.07</v>
      </c>
      <c r="E4084" s="24">
        <v>-50.3</v>
      </c>
      <c r="F4084" s="25">
        <v>0</v>
      </c>
      <c r="G4084" s="25">
        <v>35</v>
      </c>
      <c r="H4084" s="24" t="s">
        <v>101</v>
      </c>
      <c r="I4084" s="24" t="s">
        <v>5434</v>
      </c>
    </row>
    <row r="4085" spans="1:9" x14ac:dyDescent="0.25">
      <c r="A4085" s="27">
        <v>4315354</v>
      </c>
      <c r="B4085" s="34">
        <v>431535</v>
      </c>
      <c r="C4085" s="26" t="s">
        <v>4009</v>
      </c>
      <c r="D4085" s="26">
        <v>-28.74</v>
      </c>
      <c r="E4085" s="26">
        <v>-53.09</v>
      </c>
      <c r="F4085" s="27">
        <v>0</v>
      </c>
      <c r="G4085" s="27">
        <v>43</v>
      </c>
      <c r="H4085" s="26" t="s">
        <v>95</v>
      </c>
      <c r="I4085" s="26" t="s">
        <v>94</v>
      </c>
    </row>
    <row r="4086" spans="1:9" x14ac:dyDescent="0.25">
      <c r="A4086" s="25">
        <v>2611507</v>
      </c>
      <c r="B4086" s="33">
        <v>261150</v>
      </c>
      <c r="C4086" s="24" t="s">
        <v>4010</v>
      </c>
      <c r="D4086" s="24">
        <v>-8.82</v>
      </c>
      <c r="E4086" s="24">
        <v>-36.01</v>
      </c>
      <c r="F4086" s="25">
        <v>0</v>
      </c>
      <c r="G4086" s="25">
        <v>26</v>
      </c>
      <c r="H4086" s="24" t="s">
        <v>88</v>
      </c>
      <c r="I4086" s="24" t="s">
        <v>87</v>
      </c>
    </row>
    <row r="4087" spans="1:9" x14ac:dyDescent="0.25">
      <c r="A4087" s="27">
        <v>5218508</v>
      </c>
      <c r="B4087" s="34">
        <v>521850</v>
      </c>
      <c r="C4087" s="26" t="s">
        <v>4011</v>
      </c>
      <c r="D4087" s="26">
        <v>-18.440000000000001</v>
      </c>
      <c r="E4087" s="26">
        <v>-50.45</v>
      </c>
      <c r="F4087" s="27">
        <v>0</v>
      </c>
      <c r="G4087" s="27">
        <v>52</v>
      </c>
      <c r="H4087" s="26" t="s">
        <v>76</v>
      </c>
      <c r="I4087" s="26" t="s">
        <v>5428</v>
      </c>
    </row>
    <row r="4088" spans="1:9" x14ac:dyDescent="0.25">
      <c r="A4088" s="25">
        <v>3304151</v>
      </c>
      <c r="B4088" s="33">
        <v>330415</v>
      </c>
      <c r="C4088" s="24" t="s">
        <v>4012</v>
      </c>
      <c r="D4088" s="24">
        <v>-22.1</v>
      </c>
      <c r="E4088" s="24">
        <v>-41.47</v>
      </c>
      <c r="F4088" s="25">
        <v>0</v>
      </c>
      <c r="G4088" s="25">
        <v>33</v>
      </c>
      <c r="H4088" s="24" t="s">
        <v>91</v>
      </c>
      <c r="I4088" s="24" t="s">
        <v>90</v>
      </c>
    </row>
    <row r="4089" spans="1:9" x14ac:dyDescent="0.25">
      <c r="A4089" s="27">
        <v>4121208</v>
      </c>
      <c r="B4089" s="34">
        <v>412120</v>
      </c>
      <c r="C4089" s="26" t="s">
        <v>4013</v>
      </c>
      <c r="D4089" s="26">
        <v>-25.87</v>
      </c>
      <c r="E4089" s="26">
        <v>-49.49</v>
      </c>
      <c r="F4089" s="27">
        <v>0</v>
      </c>
      <c r="G4089" s="27">
        <v>41</v>
      </c>
      <c r="H4089" s="26" t="s">
        <v>86</v>
      </c>
      <c r="I4089" s="26" t="s">
        <v>5431</v>
      </c>
    </row>
    <row r="4090" spans="1:9" x14ac:dyDescent="0.25">
      <c r="A4090" s="25">
        <v>2311264</v>
      </c>
      <c r="B4090" s="33">
        <v>231126</v>
      </c>
      <c r="C4090" s="24" t="s">
        <v>4014</v>
      </c>
      <c r="D4090" s="24">
        <v>-5.84</v>
      </c>
      <c r="E4090" s="24">
        <v>-40.700000000000003</v>
      </c>
      <c r="F4090" s="25">
        <v>0</v>
      </c>
      <c r="G4090" s="25">
        <v>23</v>
      </c>
      <c r="H4090" s="24" t="s">
        <v>72</v>
      </c>
      <c r="I4090" s="24" t="s">
        <v>5430</v>
      </c>
    </row>
    <row r="4091" spans="1:9" x14ac:dyDescent="0.25">
      <c r="A4091" s="27">
        <v>2512606</v>
      </c>
      <c r="B4091" s="34">
        <v>251260</v>
      </c>
      <c r="C4091" s="26" t="s">
        <v>4015</v>
      </c>
      <c r="D4091" s="26">
        <v>-7.03</v>
      </c>
      <c r="E4091" s="26">
        <v>-37.14</v>
      </c>
      <c r="F4091" s="27">
        <v>0</v>
      </c>
      <c r="G4091" s="27">
        <v>25</v>
      </c>
      <c r="H4091" s="26" t="s">
        <v>85</v>
      </c>
      <c r="I4091" s="26" t="s">
        <v>5437</v>
      </c>
    </row>
    <row r="4092" spans="1:9" x14ac:dyDescent="0.25">
      <c r="A4092" s="25">
        <v>2611533</v>
      </c>
      <c r="B4092" s="33">
        <v>261153</v>
      </c>
      <c r="C4092" s="24" t="s">
        <v>4016</v>
      </c>
      <c r="D4092" s="24">
        <v>-7.71</v>
      </c>
      <c r="E4092" s="24">
        <v>-37.840000000000003</v>
      </c>
      <c r="F4092" s="25">
        <v>0</v>
      </c>
      <c r="G4092" s="25">
        <v>26</v>
      </c>
      <c r="H4092" s="24" t="s">
        <v>88</v>
      </c>
      <c r="I4092" s="24" t="s">
        <v>87</v>
      </c>
    </row>
    <row r="4093" spans="1:9" x14ac:dyDescent="0.25">
      <c r="A4093" s="27">
        <v>2925931</v>
      </c>
      <c r="B4093" s="34">
        <v>292593</v>
      </c>
      <c r="C4093" s="26" t="s">
        <v>4017</v>
      </c>
      <c r="D4093" s="26">
        <v>-11.41</v>
      </c>
      <c r="E4093" s="26">
        <v>-40.119999999999997</v>
      </c>
      <c r="F4093" s="27">
        <v>0</v>
      </c>
      <c r="G4093" s="27">
        <v>29</v>
      </c>
      <c r="H4093" s="26" t="s">
        <v>71</v>
      </c>
      <c r="I4093" s="26" t="s">
        <v>70</v>
      </c>
    </row>
    <row r="4094" spans="1:9" x14ac:dyDescent="0.25">
      <c r="A4094" s="25">
        <v>2311306</v>
      </c>
      <c r="B4094" s="33">
        <v>231130</v>
      </c>
      <c r="C4094" s="24" t="s">
        <v>4018</v>
      </c>
      <c r="D4094" s="24">
        <v>-4.97</v>
      </c>
      <c r="E4094" s="24">
        <v>-39.01</v>
      </c>
      <c r="F4094" s="25">
        <v>0</v>
      </c>
      <c r="G4094" s="25">
        <v>23</v>
      </c>
      <c r="H4094" s="24" t="s">
        <v>72</v>
      </c>
      <c r="I4094" s="24" t="s">
        <v>5430</v>
      </c>
    </row>
    <row r="4095" spans="1:9" x14ac:dyDescent="0.25">
      <c r="A4095" s="27">
        <v>2311355</v>
      </c>
      <c r="B4095" s="34">
        <v>231135</v>
      </c>
      <c r="C4095" s="26" t="s">
        <v>4019</v>
      </c>
      <c r="D4095" s="26">
        <v>-6.25</v>
      </c>
      <c r="E4095" s="26">
        <v>-39.200000000000003</v>
      </c>
      <c r="F4095" s="27">
        <v>0</v>
      </c>
      <c r="G4095" s="27">
        <v>23</v>
      </c>
      <c r="H4095" s="26" t="s">
        <v>72</v>
      </c>
      <c r="I4095" s="26" t="s">
        <v>5430</v>
      </c>
    </row>
    <row r="4096" spans="1:9" x14ac:dyDescent="0.25">
      <c r="A4096" s="25">
        <v>2311405</v>
      </c>
      <c r="B4096" s="33">
        <v>231140</v>
      </c>
      <c r="C4096" s="24" t="s">
        <v>4020</v>
      </c>
      <c r="D4096" s="24">
        <v>-5.19</v>
      </c>
      <c r="E4096" s="24">
        <v>-39.29</v>
      </c>
      <c r="F4096" s="25">
        <v>0</v>
      </c>
      <c r="G4096" s="25">
        <v>23</v>
      </c>
      <c r="H4096" s="24" t="s">
        <v>72</v>
      </c>
      <c r="I4096" s="24" t="s">
        <v>5430</v>
      </c>
    </row>
    <row r="4097" spans="1:9" x14ac:dyDescent="0.25">
      <c r="A4097" s="27">
        <v>2311504</v>
      </c>
      <c r="B4097" s="34">
        <v>231150</v>
      </c>
      <c r="C4097" s="26" t="s">
        <v>4021</v>
      </c>
      <c r="D4097" s="26">
        <v>-5.07</v>
      </c>
      <c r="E4097" s="26">
        <v>-37.979999999999997</v>
      </c>
      <c r="F4097" s="27">
        <v>0</v>
      </c>
      <c r="G4097" s="27">
        <v>23</v>
      </c>
      <c r="H4097" s="26" t="s">
        <v>72</v>
      </c>
      <c r="I4097" s="26" t="s">
        <v>5430</v>
      </c>
    </row>
    <row r="4098" spans="1:9" x14ac:dyDescent="0.25">
      <c r="A4098" s="25">
        <v>2410504</v>
      </c>
      <c r="B4098" s="33">
        <v>241050</v>
      </c>
      <c r="C4098" s="24" t="s">
        <v>4022</v>
      </c>
      <c r="D4098" s="24">
        <v>-6.19</v>
      </c>
      <c r="E4098" s="24">
        <v>-38.22</v>
      </c>
      <c r="F4098" s="25">
        <v>0</v>
      </c>
      <c r="G4098" s="25">
        <v>24</v>
      </c>
      <c r="H4098" s="24" t="s">
        <v>93</v>
      </c>
      <c r="I4098" s="24" t="s">
        <v>92</v>
      </c>
    </row>
    <row r="4099" spans="1:9" x14ac:dyDescent="0.25">
      <c r="A4099" s="27">
        <v>2410603</v>
      </c>
      <c r="B4099" s="34">
        <v>241060</v>
      </c>
      <c r="C4099" s="26" t="s">
        <v>4023</v>
      </c>
      <c r="D4099" s="26">
        <v>-6.07</v>
      </c>
      <c r="E4099" s="26">
        <v>-37.71</v>
      </c>
      <c r="F4099" s="27">
        <v>0</v>
      </c>
      <c r="G4099" s="27">
        <v>24</v>
      </c>
      <c r="H4099" s="26" t="s">
        <v>93</v>
      </c>
      <c r="I4099" s="26" t="s">
        <v>92</v>
      </c>
    </row>
    <row r="4100" spans="1:9" x14ac:dyDescent="0.25">
      <c r="A4100" s="25">
        <v>2925956</v>
      </c>
      <c r="B4100" s="33">
        <v>292595</v>
      </c>
      <c r="C4100" s="24" t="s">
        <v>4024</v>
      </c>
      <c r="D4100" s="24">
        <v>-12.4</v>
      </c>
      <c r="E4100" s="24">
        <v>-39.5</v>
      </c>
      <c r="F4100" s="25">
        <v>0</v>
      </c>
      <c r="G4100" s="25">
        <v>29</v>
      </c>
      <c r="H4100" s="24" t="s">
        <v>71</v>
      </c>
      <c r="I4100" s="24" t="s">
        <v>70</v>
      </c>
    </row>
    <row r="4101" spans="1:9" x14ac:dyDescent="0.25">
      <c r="A4101" s="27">
        <v>3542107</v>
      </c>
      <c r="B4101" s="34">
        <v>354210</v>
      </c>
      <c r="C4101" s="26" t="s">
        <v>4025</v>
      </c>
      <c r="D4101" s="26">
        <v>-23.01</v>
      </c>
      <c r="E4101" s="26">
        <v>-47.52</v>
      </c>
      <c r="F4101" s="27">
        <v>0</v>
      </c>
      <c r="G4101" s="27">
        <v>35</v>
      </c>
      <c r="H4101" s="26" t="s">
        <v>101</v>
      </c>
      <c r="I4101" s="26" t="s">
        <v>5434</v>
      </c>
    </row>
    <row r="4102" spans="1:9" x14ac:dyDescent="0.25">
      <c r="A4102" s="25">
        <v>4121257</v>
      </c>
      <c r="B4102" s="33">
        <v>412125</v>
      </c>
      <c r="C4102" s="24" t="s">
        <v>4026</v>
      </c>
      <c r="D4102" s="24">
        <v>-25.12</v>
      </c>
      <c r="E4102" s="24">
        <v>-54.02</v>
      </c>
      <c r="F4102" s="25">
        <v>0</v>
      </c>
      <c r="G4102" s="25">
        <v>41</v>
      </c>
      <c r="H4102" s="24" t="s">
        <v>86</v>
      </c>
      <c r="I4102" s="24" t="s">
        <v>5431</v>
      </c>
    </row>
    <row r="4103" spans="1:9" x14ac:dyDescent="0.25">
      <c r="A4103" s="27">
        <v>3542206</v>
      </c>
      <c r="B4103" s="34">
        <v>354220</v>
      </c>
      <c r="C4103" s="26" t="s">
        <v>4027</v>
      </c>
      <c r="D4103" s="26">
        <v>-22.22</v>
      </c>
      <c r="E4103" s="26">
        <v>-50.89</v>
      </c>
      <c r="F4103" s="27">
        <v>0</v>
      </c>
      <c r="G4103" s="27">
        <v>35</v>
      </c>
      <c r="H4103" s="26" t="s">
        <v>101</v>
      </c>
      <c r="I4103" s="26" t="s">
        <v>5434</v>
      </c>
    </row>
    <row r="4104" spans="1:9" x14ac:dyDescent="0.25">
      <c r="A4104" s="25">
        <v>4121307</v>
      </c>
      <c r="B4104" s="33">
        <v>412130</v>
      </c>
      <c r="C4104" s="24" t="s">
        <v>4028</v>
      </c>
      <c r="D4104" s="24">
        <v>-23.06</v>
      </c>
      <c r="E4104" s="24">
        <v>-50.91</v>
      </c>
      <c r="F4104" s="25">
        <v>0</v>
      </c>
      <c r="G4104" s="25">
        <v>41</v>
      </c>
      <c r="H4104" s="24" t="s">
        <v>86</v>
      </c>
      <c r="I4104" s="24" t="s">
        <v>5431</v>
      </c>
    </row>
    <row r="4105" spans="1:9" x14ac:dyDescent="0.25">
      <c r="A4105" s="27">
        <v>4121356</v>
      </c>
      <c r="B4105" s="34">
        <v>412135</v>
      </c>
      <c r="C4105" s="26" t="s">
        <v>4029</v>
      </c>
      <c r="D4105" s="26">
        <v>-24.3</v>
      </c>
      <c r="E4105" s="26">
        <v>-52.95</v>
      </c>
      <c r="F4105" s="27">
        <v>0</v>
      </c>
      <c r="G4105" s="27">
        <v>41</v>
      </c>
      <c r="H4105" s="26" t="s">
        <v>86</v>
      </c>
      <c r="I4105" s="26" t="s">
        <v>5431</v>
      </c>
    </row>
    <row r="4106" spans="1:9" x14ac:dyDescent="0.25">
      <c r="A4106" s="25">
        <v>4214300</v>
      </c>
      <c r="B4106" s="33">
        <v>421430</v>
      </c>
      <c r="C4106" s="24" t="s">
        <v>4030</v>
      </c>
      <c r="D4106" s="24">
        <v>-27.67</v>
      </c>
      <c r="E4106" s="24">
        <v>-49.02</v>
      </c>
      <c r="F4106" s="25">
        <v>0</v>
      </c>
      <c r="G4106" s="25">
        <v>42</v>
      </c>
      <c r="H4106" s="24" t="s">
        <v>100</v>
      </c>
      <c r="I4106" s="24" t="s">
        <v>99</v>
      </c>
    </row>
    <row r="4107" spans="1:9" x14ac:dyDescent="0.25">
      <c r="A4107" s="27">
        <v>2109452</v>
      </c>
      <c r="B4107" s="34">
        <v>210945</v>
      </c>
      <c r="C4107" s="26" t="s">
        <v>4031</v>
      </c>
      <c r="D4107" s="26">
        <v>-2.42</v>
      </c>
      <c r="E4107" s="26">
        <v>-44.1</v>
      </c>
      <c r="F4107" s="27">
        <v>0</v>
      </c>
      <c r="G4107" s="27">
        <v>21</v>
      </c>
      <c r="H4107" s="26" t="s">
        <v>77</v>
      </c>
      <c r="I4107" s="26" t="s">
        <v>5433</v>
      </c>
    </row>
    <row r="4108" spans="1:9" x14ac:dyDescent="0.25">
      <c r="A4108" s="25">
        <v>3153905</v>
      </c>
      <c r="B4108" s="33">
        <v>315390</v>
      </c>
      <c r="C4108" s="24" t="s">
        <v>4032</v>
      </c>
      <c r="D4108" s="24">
        <v>-19.96</v>
      </c>
      <c r="E4108" s="24">
        <v>-43.8</v>
      </c>
      <c r="F4108" s="25">
        <v>0</v>
      </c>
      <c r="G4108" s="25">
        <v>31</v>
      </c>
      <c r="H4108" s="24" t="s">
        <v>83</v>
      </c>
      <c r="I4108" s="24" t="s">
        <v>82</v>
      </c>
    </row>
    <row r="4109" spans="1:9" x14ac:dyDescent="0.25">
      <c r="A4109" s="27">
        <v>3154002</v>
      </c>
      <c r="B4109" s="34">
        <v>315400</v>
      </c>
      <c r="C4109" s="26" t="s">
        <v>4033</v>
      </c>
      <c r="D4109" s="26">
        <v>-20.100000000000001</v>
      </c>
      <c r="E4109" s="26">
        <v>-42.45</v>
      </c>
      <c r="F4109" s="27">
        <v>0</v>
      </c>
      <c r="G4109" s="27">
        <v>31</v>
      </c>
      <c r="H4109" s="26" t="s">
        <v>83</v>
      </c>
      <c r="I4109" s="26" t="s">
        <v>82</v>
      </c>
    </row>
    <row r="4110" spans="1:9" x14ac:dyDescent="0.25">
      <c r="A4110" s="25">
        <v>4121406</v>
      </c>
      <c r="B4110" s="33">
        <v>412140</v>
      </c>
      <c r="C4110" s="24" t="s">
        <v>4034</v>
      </c>
      <c r="D4110" s="24">
        <v>-25.76</v>
      </c>
      <c r="E4110" s="24">
        <v>-53.52</v>
      </c>
      <c r="F4110" s="25">
        <v>0</v>
      </c>
      <c r="G4110" s="25">
        <v>41</v>
      </c>
      <c r="H4110" s="24" t="s">
        <v>86</v>
      </c>
      <c r="I4110" s="24" t="s">
        <v>5431</v>
      </c>
    </row>
    <row r="4111" spans="1:9" x14ac:dyDescent="0.25">
      <c r="A4111" s="27">
        <v>4121505</v>
      </c>
      <c r="B4111" s="34">
        <v>412150</v>
      </c>
      <c r="C4111" s="26" t="s">
        <v>4035</v>
      </c>
      <c r="D4111" s="26">
        <v>-25.62</v>
      </c>
      <c r="E4111" s="26">
        <v>-50.69</v>
      </c>
      <c r="F4111" s="27">
        <v>0</v>
      </c>
      <c r="G4111" s="27">
        <v>41</v>
      </c>
      <c r="H4111" s="26" t="s">
        <v>86</v>
      </c>
      <c r="I4111" s="26" t="s">
        <v>5431</v>
      </c>
    </row>
    <row r="4112" spans="1:9" x14ac:dyDescent="0.25">
      <c r="A4112" s="25">
        <v>2611606</v>
      </c>
      <c r="B4112" s="33">
        <v>261160</v>
      </c>
      <c r="C4112" s="24" t="s">
        <v>4036</v>
      </c>
      <c r="D4112" s="24">
        <v>-8.0500000000000007</v>
      </c>
      <c r="E4112" s="24">
        <v>-34.880000000000003</v>
      </c>
      <c r="F4112" s="25">
        <v>1</v>
      </c>
      <c r="G4112" s="25">
        <v>26</v>
      </c>
      <c r="H4112" s="24" t="s">
        <v>88</v>
      </c>
      <c r="I4112" s="24" t="s">
        <v>87</v>
      </c>
    </row>
    <row r="4113" spans="1:9" x14ac:dyDescent="0.25">
      <c r="A4113" s="27">
        <v>3154101</v>
      </c>
      <c r="B4113" s="34">
        <v>315410</v>
      </c>
      <c r="C4113" s="26" t="s">
        <v>4037</v>
      </c>
      <c r="D4113" s="26">
        <v>-21.52</v>
      </c>
      <c r="E4113" s="26">
        <v>-42.46</v>
      </c>
      <c r="F4113" s="27">
        <v>0</v>
      </c>
      <c r="G4113" s="27">
        <v>31</v>
      </c>
      <c r="H4113" s="26" t="s">
        <v>83</v>
      </c>
      <c r="I4113" s="26" t="s">
        <v>82</v>
      </c>
    </row>
    <row r="4114" spans="1:9" x14ac:dyDescent="0.25">
      <c r="A4114" s="25">
        <v>1718501</v>
      </c>
      <c r="B4114" s="33">
        <v>171850</v>
      </c>
      <c r="C4114" s="24" t="s">
        <v>4038</v>
      </c>
      <c r="D4114" s="24">
        <v>-8.73</v>
      </c>
      <c r="E4114" s="24">
        <v>-47.24</v>
      </c>
      <c r="F4114" s="25">
        <v>0</v>
      </c>
      <c r="G4114" s="25">
        <v>17</v>
      </c>
      <c r="H4114" s="24" t="s">
        <v>105</v>
      </c>
      <c r="I4114" s="24" t="s">
        <v>104</v>
      </c>
    </row>
    <row r="4115" spans="1:9" x14ac:dyDescent="0.25">
      <c r="A4115" s="27">
        <v>1506138</v>
      </c>
      <c r="B4115" s="34">
        <v>150613</v>
      </c>
      <c r="C4115" s="26" t="s">
        <v>4039</v>
      </c>
      <c r="D4115" s="26">
        <v>-8.02</v>
      </c>
      <c r="E4115" s="26">
        <v>-50.03</v>
      </c>
      <c r="F4115" s="27">
        <v>0</v>
      </c>
      <c r="G4115" s="27">
        <v>15</v>
      </c>
      <c r="H4115" s="26" t="s">
        <v>84</v>
      </c>
      <c r="I4115" s="26" t="s">
        <v>5429</v>
      </c>
    </row>
    <row r="4116" spans="1:9" x14ac:dyDescent="0.25">
      <c r="A4116" s="25">
        <v>2311603</v>
      </c>
      <c r="B4116" s="33">
        <v>231160</v>
      </c>
      <c r="C4116" s="24" t="s">
        <v>4039</v>
      </c>
      <c r="D4116" s="24">
        <v>-4.22</v>
      </c>
      <c r="E4116" s="24">
        <v>-38.729999999999997</v>
      </c>
      <c r="F4116" s="25">
        <v>0</v>
      </c>
      <c r="G4116" s="25">
        <v>23</v>
      </c>
      <c r="H4116" s="24" t="s">
        <v>72</v>
      </c>
      <c r="I4116" s="24" t="s">
        <v>5430</v>
      </c>
    </row>
    <row r="4117" spans="1:9" x14ac:dyDescent="0.25">
      <c r="A4117" s="27">
        <v>3542305</v>
      </c>
      <c r="B4117" s="34">
        <v>354230</v>
      </c>
      <c r="C4117" s="26" t="s">
        <v>4040</v>
      </c>
      <c r="D4117" s="26">
        <v>-23.26</v>
      </c>
      <c r="E4117" s="26">
        <v>-45.53</v>
      </c>
      <c r="F4117" s="27">
        <v>0</v>
      </c>
      <c r="G4117" s="27">
        <v>35</v>
      </c>
      <c r="H4117" s="26" t="s">
        <v>101</v>
      </c>
      <c r="I4117" s="26" t="s">
        <v>5434</v>
      </c>
    </row>
    <row r="4118" spans="1:9" x14ac:dyDescent="0.25">
      <c r="A4118" s="25">
        <v>2208700</v>
      </c>
      <c r="B4118" s="33">
        <v>220870</v>
      </c>
      <c r="C4118" s="24" t="s">
        <v>4041</v>
      </c>
      <c r="D4118" s="24">
        <v>-9.48</v>
      </c>
      <c r="E4118" s="24">
        <v>-44.58</v>
      </c>
      <c r="F4118" s="25">
        <v>0</v>
      </c>
      <c r="G4118" s="25">
        <v>22</v>
      </c>
      <c r="H4118" s="24" t="s">
        <v>89</v>
      </c>
      <c r="I4118" s="24" t="s">
        <v>5435</v>
      </c>
    </row>
    <row r="4119" spans="1:9" x14ac:dyDescent="0.25">
      <c r="A4119" s="27">
        <v>4315404</v>
      </c>
      <c r="B4119" s="34">
        <v>431540</v>
      </c>
      <c r="C4119" s="26" t="s">
        <v>4042</v>
      </c>
      <c r="D4119" s="26">
        <v>-27.66</v>
      </c>
      <c r="E4119" s="26">
        <v>-53.63</v>
      </c>
      <c r="F4119" s="27">
        <v>0</v>
      </c>
      <c r="G4119" s="27">
        <v>43</v>
      </c>
      <c r="H4119" s="26" t="s">
        <v>95</v>
      </c>
      <c r="I4119" s="26" t="s">
        <v>94</v>
      </c>
    </row>
    <row r="4120" spans="1:9" x14ac:dyDescent="0.25">
      <c r="A4120" s="25">
        <v>3154150</v>
      </c>
      <c r="B4120" s="33">
        <v>315415</v>
      </c>
      <c r="C4120" s="24" t="s">
        <v>4043</v>
      </c>
      <c r="D4120" s="24">
        <v>-20.23</v>
      </c>
      <c r="E4120" s="24">
        <v>-41.98</v>
      </c>
      <c r="F4120" s="25">
        <v>0</v>
      </c>
      <c r="G4120" s="25">
        <v>31</v>
      </c>
      <c r="H4120" s="24" t="s">
        <v>83</v>
      </c>
      <c r="I4120" s="24" t="s">
        <v>82</v>
      </c>
    </row>
    <row r="4121" spans="1:9" x14ac:dyDescent="0.25">
      <c r="A4121" s="27">
        <v>2208809</v>
      </c>
      <c r="B4121" s="34">
        <v>220880</v>
      </c>
      <c r="C4121" s="26" t="s">
        <v>4044</v>
      </c>
      <c r="D4121" s="26">
        <v>-6.23</v>
      </c>
      <c r="E4121" s="26">
        <v>-42.68</v>
      </c>
      <c r="F4121" s="27">
        <v>0</v>
      </c>
      <c r="G4121" s="27">
        <v>22</v>
      </c>
      <c r="H4121" s="26" t="s">
        <v>89</v>
      </c>
      <c r="I4121" s="26" t="s">
        <v>5435</v>
      </c>
    </row>
    <row r="4122" spans="1:9" x14ac:dyDescent="0.25">
      <c r="A4122" s="25">
        <v>3542404</v>
      </c>
      <c r="B4122" s="33">
        <v>354240</v>
      </c>
      <c r="C4122" s="24" t="s">
        <v>4045</v>
      </c>
      <c r="D4122" s="24">
        <v>-22.22</v>
      </c>
      <c r="E4122" s="24">
        <v>-51.3</v>
      </c>
      <c r="F4122" s="25">
        <v>0</v>
      </c>
      <c r="G4122" s="25">
        <v>35</v>
      </c>
      <c r="H4122" s="24" t="s">
        <v>101</v>
      </c>
      <c r="I4122" s="24" t="s">
        <v>5434</v>
      </c>
    </row>
    <row r="4123" spans="1:9" x14ac:dyDescent="0.25">
      <c r="A4123" s="27">
        <v>3542503</v>
      </c>
      <c r="B4123" s="34">
        <v>354250</v>
      </c>
      <c r="C4123" s="26" t="s">
        <v>4046</v>
      </c>
      <c r="D4123" s="26">
        <v>-21.88</v>
      </c>
      <c r="E4123" s="26">
        <v>-49.22</v>
      </c>
      <c r="F4123" s="27">
        <v>0</v>
      </c>
      <c r="G4123" s="27">
        <v>35</v>
      </c>
      <c r="H4123" s="26" t="s">
        <v>101</v>
      </c>
      <c r="I4123" s="26" t="s">
        <v>5434</v>
      </c>
    </row>
    <row r="4124" spans="1:9" x14ac:dyDescent="0.25">
      <c r="A4124" s="25">
        <v>3542602</v>
      </c>
      <c r="B4124" s="33">
        <v>354260</v>
      </c>
      <c r="C4124" s="24" t="s">
        <v>4047</v>
      </c>
      <c r="D4124" s="24">
        <v>-24.48</v>
      </c>
      <c r="E4124" s="24">
        <v>-47.84</v>
      </c>
      <c r="F4124" s="25">
        <v>0</v>
      </c>
      <c r="G4124" s="25">
        <v>35</v>
      </c>
      <c r="H4124" s="24" t="s">
        <v>101</v>
      </c>
      <c r="I4124" s="24" t="s">
        <v>5434</v>
      </c>
    </row>
    <row r="4125" spans="1:9" x14ac:dyDescent="0.25">
      <c r="A4125" s="27">
        <v>4315453</v>
      </c>
      <c r="B4125" s="34">
        <v>431545</v>
      </c>
      <c r="C4125" s="26" t="s">
        <v>4048</v>
      </c>
      <c r="D4125" s="26">
        <v>-29.11</v>
      </c>
      <c r="E4125" s="26">
        <v>-52.07</v>
      </c>
      <c r="F4125" s="27">
        <v>0</v>
      </c>
      <c r="G4125" s="27">
        <v>43</v>
      </c>
      <c r="H4125" s="26" t="s">
        <v>95</v>
      </c>
      <c r="I4125" s="26" t="s">
        <v>94</v>
      </c>
    </row>
    <row r="4126" spans="1:9" x14ac:dyDescent="0.25">
      <c r="A4126" s="25">
        <v>2926004</v>
      </c>
      <c r="B4126" s="33">
        <v>292600</v>
      </c>
      <c r="C4126" s="24" t="s">
        <v>4049</v>
      </c>
      <c r="D4126" s="24">
        <v>-9.6199999999999992</v>
      </c>
      <c r="E4126" s="24">
        <v>-42.08</v>
      </c>
      <c r="F4126" s="25">
        <v>0</v>
      </c>
      <c r="G4126" s="25">
        <v>29</v>
      </c>
      <c r="H4126" s="24" t="s">
        <v>71</v>
      </c>
      <c r="I4126" s="24" t="s">
        <v>70</v>
      </c>
    </row>
    <row r="4127" spans="1:9" x14ac:dyDescent="0.25">
      <c r="A4127" s="27">
        <v>2512705</v>
      </c>
      <c r="B4127" s="34">
        <v>251270</v>
      </c>
      <c r="C4127" s="26" t="s">
        <v>4050</v>
      </c>
      <c r="D4127" s="26">
        <v>-6.9</v>
      </c>
      <c r="E4127" s="26">
        <v>-35.83</v>
      </c>
      <c r="F4127" s="27">
        <v>0</v>
      </c>
      <c r="G4127" s="27">
        <v>25</v>
      </c>
      <c r="H4127" s="26" t="s">
        <v>85</v>
      </c>
      <c r="I4127" s="26" t="s">
        <v>5437</v>
      </c>
    </row>
    <row r="4128" spans="1:9" x14ac:dyDescent="0.25">
      <c r="A4128" s="25">
        <v>4121604</v>
      </c>
      <c r="B4128" s="33">
        <v>412160</v>
      </c>
      <c r="C4128" s="24" t="s">
        <v>4051</v>
      </c>
      <c r="D4128" s="24">
        <v>-26.15</v>
      </c>
      <c r="E4128" s="24">
        <v>-52.96</v>
      </c>
      <c r="F4128" s="25">
        <v>0</v>
      </c>
      <c r="G4128" s="25">
        <v>41</v>
      </c>
      <c r="H4128" s="24" t="s">
        <v>86</v>
      </c>
      <c r="I4128" s="24" t="s">
        <v>5431</v>
      </c>
    </row>
    <row r="4129" spans="1:9" x14ac:dyDescent="0.25">
      <c r="A4129" s="27">
        <v>2311702</v>
      </c>
      <c r="B4129" s="34">
        <v>231170</v>
      </c>
      <c r="C4129" s="26" t="s">
        <v>4052</v>
      </c>
      <c r="D4129" s="26">
        <v>-4.1399999999999997</v>
      </c>
      <c r="E4129" s="26">
        <v>-40.58</v>
      </c>
      <c r="F4129" s="27">
        <v>0</v>
      </c>
      <c r="G4129" s="27">
        <v>23</v>
      </c>
      <c r="H4129" s="26" t="s">
        <v>72</v>
      </c>
      <c r="I4129" s="26" t="s">
        <v>5430</v>
      </c>
    </row>
    <row r="4130" spans="1:9" x14ac:dyDescent="0.25">
      <c r="A4130" s="25">
        <v>3304201</v>
      </c>
      <c r="B4130" s="33">
        <v>330420</v>
      </c>
      <c r="C4130" s="24" t="s">
        <v>4053</v>
      </c>
      <c r="D4130" s="24">
        <v>-22.46</v>
      </c>
      <c r="E4130" s="24">
        <v>-44.44</v>
      </c>
      <c r="F4130" s="25">
        <v>0</v>
      </c>
      <c r="G4130" s="25">
        <v>33</v>
      </c>
      <c r="H4130" s="24" t="s">
        <v>91</v>
      </c>
      <c r="I4130" s="24" t="s">
        <v>90</v>
      </c>
    </row>
    <row r="4131" spans="1:9" x14ac:dyDescent="0.25">
      <c r="A4131" s="27">
        <v>3154200</v>
      </c>
      <c r="B4131" s="34">
        <v>315420</v>
      </c>
      <c r="C4131" s="26" t="s">
        <v>4054</v>
      </c>
      <c r="D4131" s="26">
        <v>-20.92</v>
      </c>
      <c r="E4131" s="26">
        <v>-44.23</v>
      </c>
      <c r="F4131" s="27">
        <v>0</v>
      </c>
      <c r="G4131" s="27">
        <v>31</v>
      </c>
      <c r="H4131" s="26" t="s">
        <v>83</v>
      </c>
      <c r="I4131" s="26" t="s">
        <v>82</v>
      </c>
    </row>
    <row r="4132" spans="1:9" x14ac:dyDescent="0.25">
      <c r="A4132" s="25">
        <v>4121703</v>
      </c>
      <c r="B4132" s="33">
        <v>412170</v>
      </c>
      <c r="C4132" s="24" t="s">
        <v>4055</v>
      </c>
      <c r="D4132" s="24">
        <v>-24.64</v>
      </c>
      <c r="E4132" s="24">
        <v>-50.85</v>
      </c>
      <c r="F4132" s="25">
        <v>0</v>
      </c>
      <c r="G4132" s="25">
        <v>41</v>
      </c>
      <c r="H4132" s="24" t="s">
        <v>86</v>
      </c>
      <c r="I4132" s="24" t="s">
        <v>5431</v>
      </c>
    </row>
    <row r="4133" spans="1:9" x14ac:dyDescent="0.25">
      <c r="A4133" s="27">
        <v>5107156</v>
      </c>
      <c r="B4133" s="34">
        <v>510715</v>
      </c>
      <c r="C4133" s="26" t="s">
        <v>4056</v>
      </c>
      <c r="D4133" s="26">
        <v>-15.07</v>
      </c>
      <c r="E4133" s="26">
        <v>-58.46</v>
      </c>
      <c r="F4133" s="27">
        <v>0</v>
      </c>
      <c r="G4133" s="27">
        <v>51</v>
      </c>
      <c r="H4133" s="26" t="s">
        <v>79</v>
      </c>
      <c r="I4133" s="26" t="s">
        <v>78</v>
      </c>
    </row>
    <row r="4134" spans="1:9" x14ac:dyDescent="0.25">
      <c r="A4134" s="25">
        <v>4121752</v>
      </c>
      <c r="B4134" s="33">
        <v>412175</v>
      </c>
      <c r="C4134" s="24" t="s">
        <v>4057</v>
      </c>
      <c r="D4134" s="24">
        <v>-25.83</v>
      </c>
      <c r="E4134" s="24">
        <v>-52.02</v>
      </c>
      <c r="F4134" s="25">
        <v>0</v>
      </c>
      <c r="G4134" s="25">
        <v>41</v>
      </c>
      <c r="H4134" s="24" t="s">
        <v>86</v>
      </c>
      <c r="I4134" s="24" t="s">
        <v>5431</v>
      </c>
    </row>
    <row r="4135" spans="1:9" x14ac:dyDescent="0.25">
      <c r="A4135" s="27">
        <v>3154309</v>
      </c>
      <c r="B4135" s="34">
        <v>315430</v>
      </c>
      <c r="C4135" s="26" t="s">
        <v>4058</v>
      </c>
      <c r="D4135" s="26">
        <v>-19.32</v>
      </c>
      <c r="E4135" s="26">
        <v>-41.25</v>
      </c>
      <c r="F4135" s="27">
        <v>0</v>
      </c>
      <c r="G4135" s="27">
        <v>31</v>
      </c>
      <c r="H4135" s="26" t="s">
        <v>83</v>
      </c>
      <c r="I4135" s="26" t="s">
        <v>82</v>
      </c>
    </row>
    <row r="4136" spans="1:9" x14ac:dyDescent="0.25">
      <c r="A4136" s="25">
        <v>3154408</v>
      </c>
      <c r="B4136" s="33">
        <v>315440</v>
      </c>
      <c r="C4136" s="24" t="s">
        <v>4059</v>
      </c>
      <c r="D4136" s="24">
        <v>-21.06</v>
      </c>
      <c r="E4136" s="24">
        <v>-43.76</v>
      </c>
      <c r="F4136" s="25">
        <v>0</v>
      </c>
      <c r="G4136" s="25">
        <v>31</v>
      </c>
      <c r="H4136" s="24" t="s">
        <v>83</v>
      </c>
      <c r="I4136" s="24" t="s">
        <v>82</v>
      </c>
    </row>
    <row r="4137" spans="1:9" x14ac:dyDescent="0.25">
      <c r="A4137" s="27">
        <v>3542701</v>
      </c>
      <c r="B4137" s="34">
        <v>354270</v>
      </c>
      <c r="C4137" s="26" t="s">
        <v>4060</v>
      </c>
      <c r="D4137" s="26">
        <v>-20.6</v>
      </c>
      <c r="E4137" s="26">
        <v>-47.48</v>
      </c>
      <c r="F4137" s="27">
        <v>0</v>
      </c>
      <c r="G4137" s="27">
        <v>35</v>
      </c>
      <c r="H4137" s="26" t="s">
        <v>101</v>
      </c>
      <c r="I4137" s="26" t="s">
        <v>5434</v>
      </c>
    </row>
    <row r="4138" spans="1:9" x14ac:dyDescent="0.25">
      <c r="A4138" s="25">
        <v>4315503</v>
      </c>
      <c r="B4138" s="33">
        <v>431550</v>
      </c>
      <c r="C4138" s="24" t="s">
        <v>4061</v>
      </c>
      <c r="D4138" s="24">
        <v>-29.81</v>
      </c>
      <c r="E4138" s="24">
        <v>-53.37</v>
      </c>
      <c r="F4138" s="25">
        <v>0</v>
      </c>
      <c r="G4138" s="25">
        <v>43</v>
      </c>
      <c r="H4138" s="24" t="s">
        <v>95</v>
      </c>
      <c r="I4138" s="24" t="s">
        <v>94</v>
      </c>
    </row>
    <row r="4139" spans="1:9" x14ac:dyDescent="0.25">
      <c r="A4139" s="27">
        <v>2926103</v>
      </c>
      <c r="B4139" s="34">
        <v>292610</v>
      </c>
      <c r="C4139" s="26" t="s">
        <v>4062</v>
      </c>
      <c r="D4139" s="26">
        <v>-11.49</v>
      </c>
      <c r="E4139" s="26">
        <v>-39.42</v>
      </c>
      <c r="F4139" s="27">
        <v>0</v>
      </c>
      <c r="G4139" s="27">
        <v>29</v>
      </c>
      <c r="H4139" s="26" t="s">
        <v>71</v>
      </c>
      <c r="I4139" s="26" t="s">
        <v>70</v>
      </c>
    </row>
    <row r="4140" spans="1:9" x14ac:dyDescent="0.25">
      <c r="A4140" s="25">
        <v>2512747</v>
      </c>
      <c r="B4140" s="33">
        <v>251274</v>
      </c>
      <c r="C4140" s="24" t="s">
        <v>4063</v>
      </c>
      <c r="D4140" s="24">
        <v>-6.55</v>
      </c>
      <c r="E4140" s="24">
        <v>-35.64</v>
      </c>
      <c r="F4140" s="25">
        <v>0</v>
      </c>
      <c r="G4140" s="25">
        <v>25</v>
      </c>
      <c r="H4140" s="24" t="s">
        <v>85</v>
      </c>
      <c r="I4140" s="24" t="s">
        <v>5437</v>
      </c>
    </row>
    <row r="4141" spans="1:9" x14ac:dyDescent="0.25">
      <c r="A4141" s="27">
        <v>2109502</v>
      </c>
      <c r="B4141" s="34">
        <v>210950</v>
      </c>
      <c r="C4141" s="26" t="s">
        <v>4063</v>
      </c>
      <c r="D4141" s="26">
        <v>-7.36</v>
      </c>
      <c r="E4141" s="26">
        <v>-46.61</v>
      </c>
      <c r="F4141" s="27">
        <v>0</v>
      </c>
      <c r="G4141" s="27">
        <v>21</v>
      </c>
      <c r="H4141" s="26" t="s">
        <v>77</v>
      </c>
      <c r="I4141" s="26" t="s">
        <v>5433</v>
      </c>
    </row>
    <row r="4142" spans="1:9" x14ac:dyDescent="0.25">
      <c r="A4142" s="25">
        <v>2926202</v>
      </c>
      <c r="B4142" s="33">
        <v>292620</v>
      </c>
      <c r="C4142" s="24" t="s">
        <v>4064</v>
      </c>
      <c r="D4142" s="24">
        <v>-11.74</v>
      </c>
      <c r="E4142" s="24">
        <v>-44.9</v>
      </c>
      <c r="F4142" s="25">
        <v>0</v>
      </c>
      <c r="G4142" s="25">
        <v>29</v>
      </c>
      <c r="H4142" s="24" t="s">
        <v>71</v>
      </c>
      <c r="I4142" s="24" t="s">
        <v>70</v>
      </c>
    </row>
    <row r="4143" spans="1:9" x14ac:dyDescent="0.25">
      <c r="A4143" s="27">
        <v>2512754</v>
      </c>
      <c r="B4143" s="34">
        <v>251275</v>
      </c>
      <c r="C4143" s="26" t="s">
        <v>4065</v>
      </c>
      <c r="D4143" s="26">
        <v>-7.24</v>
      </c>
      <c r="E4143" s="26">
        <v>-35.659999999999997</v>
      </c>
      <c r="F4143" s="27">
        <v>0</v>
      </c>
      <c r="G4143" s="27">
        <v>25</v>
      </c>
      <c r="H4143" s="26" t="s">
        <v>85</v>
      </c>
      <c r="I4143" s="26" t="s">
        <v>5437</v>
      </c>
    </row>
    <row r="4144" spans="1:9" x14ac:dyDescent="0.25">
      <c r="A4144" s="25">
        <v>2805802</v>
      </c>
      <c r="B4144" s="33">
        <v>280580</v>
      </c>
      <c r="C4144" s="24" t="s">
        <v>4066</v>
      </c>
      <c r="D4144" s="24">
        <v>-11.06</v>
      </c>
      <c r="E4144" s="24">
        <v>-37.72</v>
      </c>
      <c r="F4144" s="25">
        <v>0</v>
      </c>
      <c r="G4144" s="25">
        <v>28</v>
      </c>
      <c r="H4144" s="24" t="s">
        <v>103</v>
      </c>
      <c r="I4144" s="24" t="s">
        <v>102</v>
      </c>
    </row>
    <row r="4145" spans="1:9" x14ac:dyDescent="0.25">
      <c r="A4145" s="27">
        <v>2926301</v>
      </c>
      <c r="B4145" s="34">
        <v>292630</v>
      </c>
      <c r="C4145" s="26" t="s">
        <v>4067</v>
      </c>
      <c r="D4145" s="26">
        <v>-11.81</v>
      </c>
      <c r="E4145" s="26">
        <v>-39.380000000000003</v>
      </c>
      <c r="F4145" s="27">
        <v>0</v>
      </c>
      <c r="G4145" s="27">
        <v>29</v>
      </c>
      <c r="H4145" s="26" t="s">
        <v>71</v>
      </c>
      <c r="I4145" s="26" t="s">
        <v>70</v>
      </c>
    </row>
    <row r="4146" spans="1:9" x14ac:dyDescent="0.25">
      <c r="A4146" s="25">
        <v>2512762</v>
      </c>
      <c r="B4146" s="33">
        <v>251276</v>
      </c>
      <c r="C4146" s="24" t="s">
        <v>4068</v>
      </c>
      <c r="D4146" s="24">
        <v>-7.14</v>
      </c>
      <c r="E4146" s="24">
        <v>-35.29</v>
      </c>
      <c r="F4146" s="25">
        <v>0</v>
      </c>
      <c r="G4146" s="25">
        <v>25</v>
      </c>
      <c r="H4146" s="24" t="s">
        <v>85</v>
      </c>
      <c r="I4146" s="24" t="s">
        <v>5437</v>
      </c>
    </row>
    <row r="4147" spans="1:9" x14ac:dyDescent="0.25">
      <c r="A4147" s="27">
        <v>1718550</v>
      </c>
      <c r="B4147" s="34">
        <v>171855</v>
      </c>
      <c r="C4147" s="26" t="s">
        <v>4069</v>
      </c>
      <c r="D4147" s="26">
        <v>-6.43</v>
      </c>
      <c r="E4147" s="26">
        <v>-48.13</v>
      </c>
      <c r="F4147" s="27">
        <v>0</v>
      </c>
      <c r="G4147" s="27">
        <v>17</v>
      </c>
      <c r="H4147" s="26" t="s">
        <v>105</v>
      </c>
      <c r="I4147" s="26" t="s">
        <v>104</v>
      </c>
    </row>
    <row r="4148" spans="1:9" x14ac:dyDescent="0.25">
      <c r="A4148" s="25">
        <v>3154457</v>
      </c>
      <c r="B4148" s="33">
        <v>315445</v>
      </c>
      <c r="C4148" s="24" t="s">
        <v>4069</v>
      </c>
      <c r="D4148" s="24">
        <v>-16.22</v>
      </c>
      <c r="E4148" s="24">
        <v>-45.99</v>
      </c>
      <c r="F4148" s="25">
        <v>0</v>
      </c>
      <c r="G4148" s="25">
        <v>31</v>
      </c>
      <c r="H4148" s="24" t="s">
        <v>83</v>
      </c>
      <c r="I4148" s="24" t="s">
        <v>82</v>
      </c>
    </row>
    <row r="4149" spans="1:9" x14ac:dyDescent="0.25">
      <c r="A4149" s="27">
        <v>2410702</v>
      </c>
      <c r="B4149" s="34">
        <v>241070</v>
      </c>
      <c r="C4149" s="26" t="s">
        <v>4070</v>
      </c>
      <c r="D4149" s="26">
        <v>-5.93</v>
      </c>
      <c r="E4149" s="26">
        <v>-37.94</v>
      </c>
      <c r="F4149" s="27">
        <v>0</v>
      </c>
      <c r="G4149" s="27">
        <v>24</v>
      </c>
      <c r="H4149" s="26" t="s">
        <v>93</v>
      </c>
      <c r="I4149" s="26" t="s">
        <v>92</v>
      </c>
    </row>
    <row r="4150" spans="1:9" x14ac:dyDescent="0.25">
      <c r="A4150" s="25">
        <v>2611705</v>
      </c>
      <c r="B4150" s="33">
        <v>261170</v>
      </c>
      <c r="C4150" s="24" t="s">
        <v>4071</v>
      </c>
      <c r="D4150" s="24">
        <v>-8.1300000000000008</v>
      </c>
      <c r="E4150" s="24">
        <v>-35.85</v>
      </c>
      <c r="F4150" s="25">
        <v>0</v>
      </c>
      <c r="G4150" s="25">
        <v>26</v>
      </c>
      <c r="H4150" s="24" t="s">
        <v>88</v>
      </c>
      <c r="I4150" s="24" t="s">
        <v>87</v>
      </c>
    </row>
    <row r="4151" spans="1:9" x14ac:dyDescent="0.25">
      <c r="A4151" s="27">
        <v>2410801</v>
      </c>
      <c r="B4151" s="34">
        <v>241080</v>
      </c>
      <c r="C4151" s="26" t="s">
        <v>4072</v>
      </c>
      <c r="D4151" s="26">
        <v>-6.26</v>
      </c>
      <c r="E4151" s="26">
        <v>-38.31</v>
      </c>
      <c r="F4151" s="27">
        <v>0</v>
      </c>
      <c r="G4151" s="27">
        <v>24</v>
      </c>
      <c r="H4151" s="26" t="s">
        <v>93</v>
      </c>
      <c r="I4151" s="26" t="s">
        <v>92</v>
      </c>
    </row>
    <row r="4152" spans="1:9" x14ac:dyDescent="0.25">
      <c r="A4152" s="25">
        <v>2926400</v>
      </c>
      <c r="B4152" s="33">
        <v>292640</v>
      </c>
      <c r="C4152" s="24" t="s">
        <v>4072</v>
      </c>
      <c r="D4152" s="24">
        <v>-13.6</v>
      </c>
      <c r="E4152" s="24">
        <v>-42.93</v>
      </c>
      <c r="F4152" s="25">
        <v>0</v>
      </c>
      <c r="G4152" s="25">
        <v>29</v>
      </c>
      <c r="H4152" s="24" t="s">
        <v>71</v>
      </c>
      <c r="I4152" s="24" t="s">
        <v>70</v>
      </c>
    </row>
    <row r="4153" spans="1:9" x14ac:dyDescent="0.25">
      <c r="A4153" s="27">
        <v>2512788</v>
      </c>
      <c r="B4153" s="34">
        <v>251278</v>
      </c>
      <c r="C4153" s="26" t="s">
        <v>4073</v>
      </c>
      <c r="D4153" s="26">
        <v>-7.69</v>
      </c>
      <c r="E4153" s="26">
        <v>-36.15</v>
      </c>
      <c r="F4153" s="27">
        <v>0</v>
      </c>
      <c r="G4153" s="27">
        <v>25</v>
      </c>
      <c r="H4153" s="26" t="s">
        <v>85</v>
      </c>
      <c r="I4153" s="26" t="s">
        <v>5437</v>
      </c>
    </row>
    <row r="4154" spans="1:9" x14ac:dyDescent="0.25">
      <c r="A4154" s="25">
        <v>2512804</v>
      </c>
      <c r="B4154" s="33">
        <v>251280</v>
      </c>
      <c r="C4154" s="24" t="s">
        <v>4074</v>
      </c>
      <c r="D4154" s="24">
        <v>-6.44</v>
      </c>
      <c r="E4154" s="24">
        <v>-37.65</v>
      </c>
      <c r="F4154" s="25">
        <v>0</v>
      </c>
      <c r="G4154" s="25">
        <v>25</v>
      </c>
      <c r="H4154" s="24" t="s">
        <v>85</v>
      </c>
      <c r="I4154" s="24" t="s">
        <v>5437</v>
      </c>
    </row>
    <row r="4155" spans="1:9" x14ac:dyDescent="0.25">
      <c r="A4155" s="27">
        <v>3154507</v>
      </c>
      <c r="B4155" s="34">
        <v>315450</v>
      </c>
      <c r="C4155" s="26" t="s">
        <v>4075</v>
      </c>
      <c r="D4155" s="26">
        <v>-16</v>
      </c>
      <c r="E4155" s="26">
        <v>-43.04</v>
      </c>
      <c r="F4155" s="27">
        <v>0</v>
      </c>
      <c r="G4155" s="27">
        <v>31</v>
      </c>
      <c r="H4155" s="26" t="s">
        <v>83</v>
      </c>
      <c r="I4155" s="26" t="s">
        <v>82</v>
      </c>
    </row>
    <row r="4156" spans="1:9" x14ac:dyDescent="0.25">
      <c r="A4156" s="25">
        <v>2208858</v>
      </c>
      <c r="B4156" s="33">
        <v>220885</v>
      </c>
      <c r="C4156" s="24" t="s">
        <v>4076</v>
      </c>
      <c r="D4156" s="24">
        <v>-10.119999999999999</v>
      </c>
      <c r="E4156" s="24">
        <v>-44.95</v>
      </c>
      <c r="F4156" s="25">
        <v>0</v>
      </c>
      <c r="G4156" s="25">
        <v>22</v>
      </c>
      <c r="H4156" s="24" t="s">
        <v>89</v>
      </c>
      <c r="I4156" s="24" t="s">
        <v>5435</v>
      </c>
    </row>
    <row r="4157" spans="1:9" x14ac:dyDescent="0.25">
      <c r="A4157" s="27">
        <v>2410900</v>
      </c>
      <c r="B4157" s="34">
        <v>241090</v>
      </c>
      <c r="C4157" s="26" t="s">
        <v>4077</v>
      </c>
      <c r="D4157" s="26">
        <v>-5.81</v>
      </c>
      <c r="E4157" s="26">
        <v>-35.82</v>
      </c>
      <c r="F4157" s="27">
        <v>0</v>
      </c>
      <c r="G4157" s="27">
        <v>24</v>
      </c>
      <c r="H4157" s="26" t="s">
        <v>93</v>
      </c>
      <c r="I4157" s="26" t="s">
        <v>92</v>
      </c>
    </row>
    <row r="4158" spans="1:9" x14ac:dyDescent="0.25">
      <c r="A4158" s="25">
        <v>2805901</v>
      </c>
      <c r="B4158" s="33">
        <v>280590</v>
      </c>
      <c r="C4158" s="24" t="s">
        <v>4077</v>
      </c>
      <c r="D4158" s="24">
        <v>-10.72</v>
      </c>
      <c r="E4158" s="24">
        <v>-37.18</v>
      </c>
      <c r="F4158" s="25">
        <v>0</v>
      </c>
      <c r="G4158" s="25">
        <v>28</v>
      </c>
      <c r="H4158" s="24" t="s">
        <v>103</v>
      </c>
      <c r="I4158" s="24" t="s">
        <v>102</v>
      </c>
    </row>
    <row r="4159" spans="1:9" x14ac:dyDescent="0.25">
      <c r="A4159" s="27">
        <v>5218607</v>
      </c>
      <c r="B4159" s="34">
        <v>521860</v>
      </c>
      <c r="C4159" s="26" t="s">
        <v>4078</v>
      </c>
      <c r="D4159" s="26">
        <v>-15.31</v>
      </c>
      <c r="E4159" s="26">
        <v>-49.58</v>
      </c>
      <c r="F4159" s="27">
        <v>0</v>
      </c>
      <c r="G4159" s="27">
        <v>52</v>
      </c>
      <c r="H4159" s="26" t="s">
        <v>76</v>
      </c>
      <c r="I4159" s="26" t="s">
        <v>5428</v>
      </c>
    </row>
    <row r="4160" spans="1:9" x14ac:dyDescent="0.25">
      <c r="A4160" s="25">
        <v>5218706</v>
      </c>
      <c r="B4160" s="33">
        <v>521870</v>
      </c>
      <c r="C4160" s="24" t="s">
        <v>4079</v>
      </c>
      <c r="D4160" s="24">
        <v>-15.44</v>
      </c>
      <c r="E4160" s="24">
        <v>-49.5</v>
      </c>
      <c r="F4160" s="25">
        <v>0</v>
      </c>
      <c r="G4160" s="25">
        <v>52</v>
      </c>
      <c r="H4160" s="24" t="s">
        <v>76</v>
      </c>
      <c r="I4160" s="24" t="s">
        <v>5428</v>
      </c>
    </row>
    <row r="4161" spans="1:9" x14ac:dyDescent="0.25">
      <c r="A4161" s="27">
        <v>2109551</v>
      </c>
      <c r="B4161" s="34">
        <v>210955</v>
      </c>
      <c r="C4161" s="26" t="s">
        <v>4080</v>
      </c>
      <c r="D4161" s="26">
        <v>-5.92</v>
      </c>
      <c r="E4161" s="26">
        <v>-47.38</v>
      </c>
      <c r="F4161" s="27">
        <v>0</v>
      </c>
      <c r="G4161" s="27">
        <v>21</v>
      </c>
      <c r="H4161" s="26" t="s">
        <v>77</v>
      </c>
      <c r="I4161" s="26" t="s">
        <v>5433</v>
      </c>
    </row>
    <row r="4162" spans="1:9" x14ac:dyDescent="0.25">
      <c r="A4162" s="25">
        <v>5007109</v>
      </c>
      <c r="B4162" s="33">
        <v>500710</v>
      </c>
      <c r="C4162" s="24" t="s">
        <v>4081</v>
      </c>
      <c r="D4162" s="24">
        <v>-20.440000000000001</v>
      </c>
      <c r="E4162" s="24">
        <v>-53.75</v>
      </c>
      <c r="F4162" s="25">
        <v>0</v>
      </c>
      <c r="G4162" s="25">
        <v>50</v>
      </c>
      <c r="H4162" s="24" t="s">
        <v>81</v>
      </c>
      <c r="I4162" s="24" t="s">
        <v>80</v>
      </c>
    </row>
    <row r="4163" spans="1:9" x14ac:dyDescent="0.25">
      <c r="A4163" s="27">
        <v>3542800</v>
      </c>
      <c r="B4163" s="34">
        <v>354280</v>
      </c>
      <c r="C4163" s="26" t="s">
        <v>4082</v>
      </c>
      <c r="D4163" s="26">
        <v>-24.65</v>
      </c>
      <c r="E4163" s="26">
        <v>-49</v>
      </c>
      <c r="F4163" s="27">
        <v>0</v>
      </c>
      <c r="G4163" s="27">
        <v>35</v>
      </c>
      <c r="H4163" s="26" t="s">
        <v>101</v>
      </c>
      <c r="I4163" s="26" t="s">
        <v>5434</v>
      </c>
    </row>
    <row r="4164" spans="1:9" x14ac:dyDescent="0.25">
      <c r="A4164" s="25">
        <v>2926509</v>
      </c>
      <c r="B4164" s="33">
        <v>292650</v>
      </c>
      <c r="C4164" s="24" t="s">
        <v>4083</v>
      </c>
      <c r="D4164" s="24">
        <v>-11.04</v>
      </c>
      <c r="E4164" s="24">
        <v>-38.43</v>
      </c>
      <c r="F4164" s="25">
        <v>0</v>
      </c>
      <c r="G4164" s="25">
        <v>29</v>
      </c>
      <c r="H4164" s="24" t="s">
        <v>71</v>
      </c>
      <c r="I4164" s="24" t="s">
        <v>70</v>
      </c>
    </row>
    <row r="4165" spans="1:9" x14ac:dyDescent="0.25">
      <c r="A4165" s="27">
        <v>2208874</v>
      </c>
      <c r="B4165" s="34">
        <v>220887</v>
      </c>
      <c r="C4165" s="26" t="s">
        <v>4084</v>
      </c>
      <c r="D4165" s="26">
        <v>-7.69</v>
      </c>
      <c r="E4165" s="26">
        <v>-42.71</v>
      </c>
      <c r="F4165" s="27">
        <v>0</v>
      </c>
      <c r="G4165" s="27">
        <v>22</v>
      </c>
      <c r="H4165" s="26" t="s">
        <v>89</v>
      </c>
      <c r="I4165" s="26" t="s">
        <v>5435</v>
      </c>
    </row>
    <row r="4166" spans="1:9" x14ac:dyDescent="0.25">
      <c r="A4166" s="25">
        <v>2926608</v>
      </c>
      <c r="B4166" s="33">
        <v>292660</v>
      </c>
      <c r="C4166" s="24" t="s">
        <v>4085</v>
      </c>
      <c r="D4166" s="24">
        <v>-10.83</v>
      </c>
      <c r="E4166" s="24">
        <v>-38.53</v>
      </c>
      <c r="F4166" s="25">
        <v>0</v>
      </c>
      <c r="G4166" s="25">
        <v>29</v>
      </c>
      <c r="H4166" s="24" t="s">
        <v>71</v>
      </c>
      <c r="I4166" s="24" t="s">
        <v>70</v>
      </c>
    </row>
    <row r="4167" spans="1:9" x14ac:dyDescent="0.25">
      <c r="A4167" s="27">
        <v>2611804</v>
      </c>
      <c r="B4167" s="34">
        <v>261180</v>
      </c>
      <c r="C4167" s="26" t="s">
        <v>4086</v>
      </c>
      <c r="D4167" s="26">
        <v>-8.51</v>
      </c>
      <c r="E4167" s="26">
        <v>-35.369999999999997</v>
      </c>
      <c r="F4167" s="27">
        <v>0</v>
      </c>
      <c r="G4167" s="27">
        <v>26</v>
      </c>
      <c r="H4167" s="26" t="s">
        <v>88</v>
      </c>
      <c r="I4167" s="26" t="s">
        <v>87</v>
      </c>
    </row>
    <row r="4168" spans="1:9" x14ac:dyDescent="0.25">
      <c r="A4168" s="25">
        <v>3542909</v>
      </c>
      <c r="B4168" s="33">
        <v>354290</v>
      </c>
      <c r="C4168" s="24" t="s">
        <v>4087</v>
      </c>
      <c r="D4168" s="24">
        <v>-22.06</v>
      </c>
      <c r="E4168" s="24">
        <v>-48.17</v>
      </c>
      <c r="F4168" s="25">
        <v>0</v>
      </c>
      <c r="G4168" s="25">
        <v>35</v>
      </c>
      <c r="H4168" s="24" t="s">
        <v>101</v>
      </c>
      <c r="I4168" s="24" t="s">
        <v>5434</v>
      </c>
    </row>
    <row r="4169" spans="1:9" x14ac:dyDescent="0.25">
      <c r="A4169" s="27">
        <v>3543006</v>
      </c>
      <c r="B4169" s="34">
        <v>354300</v>
      </c>
      <c r="C4169" s="26" t="s">
        <v>4088</v>
      </c>
      <c r="D4169" s="26">
        <v>-24.22</v>
      </c>
      <c r="E4169" s="26">
        <v>-48.76</v>
      </c>
      <c r="F4169" s="27">
        <v>0</v>
      </c>
      <c r="G4169" s="27">
        <v>35</v>
      </c>
      <c r="H4169" s="26" t="s">
        <v>101</v>
      </c>
      <c r="I4169" s="26" t="s">
        <v>5434</v>
      </c>
    </row>
    <row r="4170" spans="1:9" x14ac:dyDescent="0.25">
      <c r="A4170" s="25">
        <v>5107180</v>
      </c>
      <c r="B4170" s="33">
        <v>510718</v>
      </c>
      <c r="C4170" s="24" t="s">
        <v>4089</v>
      </c>
      <c r="D4170" s="24">
        <v>-12.94</v>
      </c>
      <c r="E4170" s="24">
        <v>-51.82</v>
      </c>
      <c r="F4170" s="25">
        <v>0</v>
      </c>
      <c r="G4170" s="25">
        <v>51</v>
      </c>
      <c r="H4170" s="24" t="s">
        <v>79</v>
      </c>
      <c r="I4170" s="24" t="s">
        <v>78</v>
      </c>
    </row>
    <row r="4171" spans="1:9" x14ac:dyDescent="0.25">
      <c r="A4171" s="27">
        <v>4121802</v>
      </c>
      <c r="B4171" s="34">
        <v>412180</v>
      </c>
      <c r="C4171" s="26" t="s">
        <v>4090</v>
      </c>
      <c r="D4171" s="26">
        <v>-23.19</v>
      </c>
      <c r="E4171" s="26">
        <v>-49.75</v>
      </c>
      <c r="F4171" s="27">
        <v>0</v>
      </c>
      <c r="G4171" s="27">
        <v>41</v>
      </c>
      <c r="H4171" s="26" t="s">
        <v>86</v>
      </c>
      <c r="I4171" s="26" t="s">
        <v>5431</v>
      </c>
    </row>
    <row r="4172" spans="1:9" x14ac:dyDescent="0.25">
      <c r="A4172" s="25">
        <v>3543105</v>
      </c>
      <c r="B4172" s="33">
        <v>354310</v>
      </c>
      <c r="C4172" s="24" t="s">
        <v>4091</v>
      </c>
      <c r="D4172" s="24">
        <v>-20.45</v>
      </c>
      <c r="E4172" s="24">
        <v>-47.59</v>
      </c>
      <c r="F4172" s="25">
        <v>0</v>
      </c>
      <c r="G4172" s="25">
        <v>35</v>
      </c>
      <c r="H4172" s="24" t="s">
        <v>101</v>
      </c>
      <c r="I4172" s="24" t="s">
        <v>5434</v>
      </c>
    </row>
    <row r="4173" spans="1:9" x14ac:dyDescent="0.25">
      <c r="A4173" s="27">
        <v>3154606</v>
      </c>
      <c r="B4173" s="34">
        <v>315460</v>
      </c>
      <c r="C4173" s="26" t="s">
        <v>4092</v>
      </c>
      <c r="D4173" s="26">
        <v>-19.760000000000002</v>
      </c>
      <c r="E4173" s="26">
        <v>-44.08</v>
      </c>
      <c r="F4173" s="27">
        <v>0</v>
      </c>
      <c r="G4173" s="27">
        <v>31</v>
      </c>
      <c r="H4173" s="26" t="s">
        <v>83</v>
      </c>
      <c r="I4173" s="26" t="s">
        <v>82</v>
      </c>
    </row>
    <row r="4174" spans="1:9" x14ac:dyDescent="0.25">
      <c r="A4174" s="25">
        <v>2926657</v>
      </c>
      <c r="B4174" s="33">
        <v>292665</v>
      </c>
      <c r="C4174" s="24" t="s">
        <v>4093</v>
      </c>
      <c r="D4174" s="24">
        <v>-15.45</v>
      </c>
      <c r="E4174" s="24">
        <v>-40.729999999999997</v>
      </c>
      <c r="F4174" s="25">
        <v>0</v>
      </c>
      <c r="G4174" s="25">
        <v>29</v>
      </c>
      <c r="H4174" s="24" t="s">
        <v>71</v>
      </c>
      <c r="I4174" s="24" t="s">
        <v>70</v>
      </c>
    </row>
    <row r="4175" spans="1:9" x14ac:dyDescent="0.25">
      <c r="A4175" s="27">
        <v>4121901</v>
      </c>
      <c r="B4175" s="34">
        <v>412190</v>
      </c>
      <c r="C4175" s="26" t="s">
        <v>4094</v>
      </c>
      <c r="D4175" s="26">
        <v>-23.4</v>
      </c>
      <c r="E4175" s="26">
        <v>-50.35</v>
      </c>
      <c r="F4175" s="27">
        <v>0</v>
      </c>
      <c r="G4175" s="27">
        <v>41</v>
      </c>
      <c r="H4175" s="26" t="s">
        <v>86</v>
      </c>
      <c r="I4175" s="26" t="s">
        <v>5431</v>
      </c>
    </row>
    <row r="4176" spans="1:9" x14ac:dyDescent="0.25">
      <c r="A4176" s="25">
        <v>3543204</v>
      </c>
      <c r="B4176" s="33">
        <v>354320</v>
      </c>
      <c r="C4176" s="24" t="s">
        <v>4095</v>
      </c>
      <c r="D4176" s="24">
        <v>-22.78</v>
      </c>
      <c r="E4176" s="24">
        <v>-49.93</v>
      </c>
      <c r="F4176" s="25">
        <v>0</v>
      </c>
      <c r="G4176" s="25">
        <v>35</v>
      </c>
      <c r="H4176" s="24" t="s">
        <v>101</v>
      </c>
      <c r="I4176" s="24" t="s">
        <v>5434</v>
      </c>
    </row>
    <row r="4177" spans="1:9" x14ac:dyDescent="0.25">
      <c r="A4177" s="27">
        <v>3543238</v>
      </c>
      <c r="B4177" s="34">
        <v>354323</v>
      </c>
      <c r="C4177" s="26" t="s">
        <v>4096</v>
      </c>
      <c r="D4177" s="26">
        <v>-21.83</v>
      </c>
      <c r="E4177" s="26">
        <v>-51.6</v>
      </c>
      <c r="F4177" s="27">
        <v>0</v>
      </c>
      <c r="G4177" s="27">
        <v>35</v>
      </c>
      <c r="H4177" s="26" t="s">
        <v>101</v>
      </c>
      <c r="I4177" s="26" t="s">
        <v>5434</v>
      </c>
    </row>
    <row r="4178" spans="1:9" x14ac:dyDescent="0.25">
      <c r="A4178" s="25">
        <v>3543253</v>
      </c>
      <c r="B4178" s="33">
        <v>354325</v>
      </c>
      <c r="C4178" s="24" t="s">
        <v>4097</v>
      </c>
      <c r="D4178" s="24">
        <v>-24.09</v>
      </c>
      <c r="E4178" s="24">
        <v>-48.36</v>
      </c>
      <c r="F4178" s="25">
        <v>0</v>
      </c>
      <c r="G4178" s="25">
        <v>35</v>
      </c>
      <c r="H4178" s="24" t="s">
        <v>101</v>
      </c>
      <c r="I4178" s="24" t="s">
        <v>5434</v>
      </c>
    </row>
    <row r="4179" spans="1:9" x14ac:dyDescent="0.25">
      <c r="A4179" s="27">
        <v>3543303</v>
      </c>
      <c r="B4179" s="34">
        <v>354330</v>
      </c>
      <c r="C4179" s="26" t="s">
        <v>4098</v>
      </c>
      <c r="D4179" s="26">
        <v>-23.71</v>
      </c>
      <c r="E4179" s="26">
        <v>-46.41</v>
      </c>
      <c r="F4179" s="27">
        <v>0</v>
      </c>
      <c r="G4179" s="27">
        <v>35</v>
      </c>
      <c r="H4179" s="26" t="s">
        <v>101</v>
      </c>
      <c r="I4179" s="26" t="s">
        <v>5434</v>
      </c>
    </row>
    <row r="4180" spans="1:9" x14ac:dyDescent="0.25">
      <c r="A4180" s="25">
        <v>3543402</v>
      </c>
      <c r="B4180" s="33">
        <v>354340</v>
      </c>
      <c r="C4180" s="24" t="s">
        <v>4099</v>
      </c>
      <c r="D4180" s="24">
        <v>-21.17</v>
      </c>
      <c r="E4180" s="24">
        <v>-47.81</v>
      </c>
      <c r="F4180" s="25">
        <v>0</v>
      </c>
      <c r="G4180" s="25">
        <v>35</v>
      </c>
      <c r="H4180" s="24" t="s">
        <v>101</v>
      </c>
      <c r="I4180" s="24" t="s">
        <v>5434</v>
      </c>
    </row>
    <row r="4181" spans="1:9" x14ac:dyDescent="0.25">
      <c r="A4181" s="27">
        <v>3154705</v>
      </c>
      <c r="B4181" s="34">
        <v>315470</v>
      </c>
      <c r="C4181" s="26" t="s">
        <v>4100</v>
      </c>
      <c r="D4181" s="26">
        <v>-21.19</v>
      </c>
      <c r="E4181" s="26">
        <v>-45.06</v>
      </c>
      <c r="F4181" s="27">
        <v>0</v>
      </c>
      <c r="G4181" s="27">
        <v>31</v>
      </c>
      <c r="H4181" s="26" t="s">
        <v>83</v>
      </c>
      <c r="I4181" s="26" t="s">
        <v>82</v>
      </c>
    </row>
    <row r="4182" spans="1:9" x14ac:dyDescent="0.25">
      <c r="A4182" s="25">
        <v>5107198</v>
      </c>
      <c r="B4182" s="33">
        <v>510719</v>
      </c>
      <c r="C4182" s="24" t="s">
        <v>4101</v>
      </c>
      <c r="D4182" s="24">
        <v>-16.48</v>
      </c>
      <c r="E4182" s="24">
        <v>-52.69</v>
      </c>
      <c r="F4182" s="25">
        <v>0</v>
      </c>
      <c r="G4182" s="25">
        <v>51</v>
      </c>
      <c r="H4182" s="24" t="s">
        <v>79</v>
      </c>
      <c r="I4182" s="24" t="s">
        <v>78</v>
      </c>
    </row>
    <row r="4183" spans="1:9" x14ac:dyDescent="0.25">
      <c r="A4183" s="27">
        <v>2208908</v>
      </c>
      <c r="B4183" s="34">
        <v>220890</v>
      </c>
      <c r="C4183" s="26" t="s">
        <v>4102</v>
      </c>
      <c r="D4183" s="26">
        <v>-7.55</v>
      </c>
      <c r="E4183" s="26">
        <v>-45.24</v>
      </c>
      <c r="F4183" s="27">
        <v>0</v>
      </c>
      <c r="G4183" s="27">
        <v>22</v>
      </c>
      <c r="H4183" s="26" t="s">
        <v>89</v>
      </c>
      <c r="I4183" s="26" t="s">
        <v>5435</v>
      </c>
    </row>
    <row r="4184" spans="1:9" x14ac:dyDescent="0.25">
      <c r="A4184" s="25">
        <v>2806008</v>
      </c>
      <c r="B4184" s="33">
        <v>280600</v>
      </c>
      <c r="C4184" s="24" t="s">
        <v>4103</v>
      </c>
      <c r="D4184" s="24">
        <v>-10.53</v>
      </c>
      <c r="E4184" s="24">
        <v>-37.409999999999997</v>
      </c>
      <c r="F4184" s="25">
        <v>0</v>
      </c>
      <c r="G4184" s="25">
        <v>28</v>
      </c>
      <c r="H4184" s="24" t="s">
        <v>103</v>
      </c>
      <c r="I4184" s="24" t="s">
        <v>102</v>
      </c>
    </row>
    <row r="4185" spans="1:9" x14ac:dyDescent="0.25">
      <c r="A4185" s="27">
        <v>3543600</v>
      </c>
      <c r="B4185" s="34">
        <v>354360</v>
      </c>
      <c r="C4185" s="26" t="s">
        <v>4104</v>
      </c>
      <c r="D4185" s="26">
        <v>-20.079999999999998</v>
      </c>
      <c r="E4185" s="26">
        <v>-47.42</v>
      </c>
      <c r="F4185" s="27">
        <v>0</v>
      </c>
      <c r="G4185" s="27">
        <v>35</v>
      </c>
      <c r="H4185" s="26" t="s">
        <v>101</v>
      </c>
      <c r="I4185" s="26" t="s">
        <v>5434</v>
      </c>
    </row>
    <row r="4186" spans="1:9" x14ac:dyDescent="0.25">
      <c r="A4186" s="25">
        <v>3543709</v>
      </c>
      <c r="B4186" s="33">
        <v>354370</v>
      </c>
      <c r="C4186" s="24" t="s">
        <v>4105</v>
      </c>
      <c r="D4186" s="24">
        <v>-21.58</v>
      </c>
      <c r="E4186" s="24">
        <v>-48.07</v>
      </c>
      <c r="F4186" s="25">
        <v>0</v>
      </c>
      <c r="G4186" s="25">
        <v>35</v>
      </c>
      <c r="H4186" s="24" t="s">
        <v>101</v>
      </c>
      <c r="I4186" s="24" t="s">
        <v>5434</v>
      </c>
    </row>
    <row r="4187" spans="1:9" x14ac:dyDescent="0.25">
      <c r="A4187" s="27">
        <v>3543808</v>
      </c>
      <c r="B4187" s="34">
        <v>354380</v>
      </c>
      <c r="C4187" s="26" t="s">
        <v>4106</v>
      </c>
      <c r="D4187" s="26">
        <v>-21.72</v>
      </c>
      <c r="E4187" s="26">
        <v>-50.72</v>
      </c>
      <c r="F4187" s="27">
        <v>0</v>
      </c>
      <c r="G4187" s="27">
        <v>35</v>
      </c>
      <c r="H4187" s="26" t="s">
        <v>101</v>
      </c>
      <c r="I4187" s="26" t="s">
        <v>5434</v>
      </c>
    </row>
    <row r="4188" spans="1:9" x14ac:dyDescent="0.25">
      <c r="A4188" s="25">
        <v>3154804</v>
      </c>
      <c r="B4188" s="33">
        <v>315480</v>
      </c>
      <c r="C4188" s="24" t="s">
        <v>4107</v>
      </c>
      <c r="D4188" s="24">
        <v>-20.079999999999998</v>
      </c>
      <c r="E4188" s="24">
        <v>-43.78</v>
      </c>
      <c r="F4188" s="25">
        <v>0</v>
      </c>
      <c r="G4188" s="25">
        <v>31</v>
      </c>
      <c r="H4188" s="24" t="s">
        <v>83</v>
      </c>
      <c r="I4188" s="24" t="s">
        <v>82</v>
      </c>
    </row>
    <row r="4189" spans="1:9" x14ac:dyDescent="0.25">
      <c r="A4189" s="27">
        <v>4122008</v>
      </c>
      <c r="B4189" s="34">
        <v>412200</v>
      </c>
      <c r="C4189" s="26" t="s">
        <v>4108</v>
      </c>
      <c r="D4189" s="26">
        <v>-25.73</v>
      </c>
      <c r="E4189" s="26">
        <v>-50.79</v>
      </c>
      <c r="F4189" s="27">
        <v>0</v>
      </c>
      <c r="G4189" s="27">
        <v>41</v>
      </c>
      <c r="H4189" s="26" t="s">
        <v>86</v>
      </c>
      <c r="I4189" s="26" t="s">
        <v>5431</v>
      </c>
    </row>
    <row r="4190" spans="1:9" x14ac:dyDescent="0.25">
      <c r="A4190" s="25">
        <v>3204351</v>
      </c>
      <c r="B4190" s="33">
        <v>320435</v>
      </c>
      <c r="C4190" s="24" t="s">
        <v>4109</v>
      </c>
      <c r="D4190" s="24">
        <v>-19.260000000000002</v>
      </c>
      <c r="E4190" s="24">
        <v>-40.33</v>
      </c>
      <c r="F4190" s="25">
        <v>0</v>
      </c>
      <c r="G4190" s="25">
        <v>32</v>
      </c>
      <c r="H4190" s="24" t="s">
        <v>75</v>
      </c>
      <c r="I4190" s="24" t="s">
        <v>5436</v>
      </c>
    </row>
    <row r="4191" spans="1:9" x14ac:dyDescent="0.25">
      <c r="A4191" s="27">
        <v>4122107</v>
      </c>
      <c r="B4191" s="34">
        <v>412210</v>
      </c>
      <c r="C4191" s="26" t="s">
        <v>4110</v>
      </c>
      <c r="D4191" s="26">
        <v>-23.76</v>
      </c>
      <c r="E4191" s="26">
        <v>-51.41</v>
      </c>
      <c r="F4191" s="27">
        <v>0</v>
      </c>
      <c r="G4191" s="27">
        <v>41</v>
      </c>
      <c r="H4191" s="26" t="s">
        <v>86</v>
      </c>
      <c r="I4191" s="26" t="s">
        <v>5431</v>
      </c>
    </row>
    <row r="4192" spans="1:9" x14ac:dyDescent="0.25">
      <c r="A4192" s="25">
        <v>3304300</v>
      </c>
      <c r="B4192" s="33">
        <v>330430</v>
      </c>
      <c r="C4192" s="24" t="s">
        <v>4111</v>
      </c>
      <c r="D4192" s="24">
        <v>-22.7</v>
      </c>
      <c r="E4192" s="24">
        <v>-42.62</v>
      </c>
      <c r="F4192" s="25">
        <v>0</v>
      </c>
      <c r="G4192" s="25">
        <v>33</v>
      </c>
      <c r="H4192" s="24" t="s">
        <v>91</v>
      </c>
      <c r="I4192" s="24" t="s">
        <v>90</v>
      </c>
    </row>
    <row r="4193" spans="1:9" x14ac:dyDescent="0.25">
      <c r="A4193" s="27">
        <v>4122156</v>
      </c>
      <c r="B4193" s="34">
        <v>412215</v>
      </c>
      <c r="C4193" s="26" t="s">
        <v>4112</v>
      </c>
      <c r="D4193" s="26">
        <v>-25.49</v>
      </c>
      <c r="E4193" s="26">
        <v>-52.52</v>
      </c>
      <c r="F4193" s="27">
        <v>0</v>
      </c>
      <c r="G4193" s="27">
        <v>41</v>
      </c>
      <c r="H4193" s="26" t="s">
        <v>86</v>
      </c>
      <c r="I4193" s="26" t="s">
        <v>5431</v>
      </c>
    </row>
    <row r="4194" spans="1:9" x14ac:dyDescent="0.25">
      <c r="A4194" s="25">
        <v>5107206</v>
      </c>
      <c r="B4194" s="33">
        <v>510720</v>
      </c>
      <c r="C4194" s="24" t="s">
        <v>4113</v>
      </c>
      <c r="D4194" s="24">
        <v>-15.24</v>
      </c>
      <c r="E4194" s="24">
        <v>-58.11</v>
      </c>
      <c r="F4194" s="25">
        <v>0</v>
      </c>
      <c r="G4194" s="25">
        <v>51</v>
      </c>
      <c r="H4194" s="24" t="s">
        <v>79</v>
      </c>
      <c r="I4194" s="24" t="s">
        <v>78</v>
      </c>
    </row>
    <row r="4195" spans="1:9" x14ac:dyDescent="0.25">
      <c r="A4195" s="27">
        <v>1200401</v>
      </c>
      <c r="B4195" s="34">
        <v>120040</v>
      </c>
      <c r="C4195" s="26" t="s">
        <v>4113</v>
      </c>
      <c r="D4195" s="26">
        <v>-9.9700000000000006</v>
      </c>
      <c r="E4195" s="26">
        <v>-67.8</v>
      </c>
      <c r="F4195" s="27">
        <v>1</v>
      </c>
      <c r="G4195" s="27">
        <v>12</v>
      </c>
      <c r="H4195" s="26" t="s">
        <v>64</v>
      </c>
      <c r="I4195" s="26" t="s">
        <v>63</v>
      </c>
    </row>
    <row r="4196" spans="1:9" x14ac:dyDescent="0.25">
      <c r="A4196" s="25">
        <v>4122172</v>
      </c>
      <c r="B4196" s="33">
        <v>412217</v>
      </c>
      <c r="C4196" s="24" t="s">
        <v>4114</v>
      </c>
      <c r="D4196" s="24">
        <v>-24.32</v>
      </c>
      <c r="E4196" s="24">
        <v>-51.31</v>
      </c>
      <c r="F4196" s="25">
        <v>0</v>
      </c>
      <c r="G4196" s="25">
        <v>41</v>
      </c>
      <c r="H4196" s="24" t="s">
        <v>86</v>
      </c>
      <c r="I4196" s="24" t="s">
        <v>5431</v>
      </c>
    </row>
    <row r="4197" spans="1:9" x14ac:dyDescent="0.25">
      <c r="A4197" s="27">
        <v>4122206</v>
      </c>
      <c r="B4197" s="34">
        <v>412220</v>
      </c>
      <c r="C4197" s="26" t="s">
        <v>4115</v>
      </c>
      <c r="D4197" s="26">
        <v>-25.19</v>
      </c>
      <c r="E4197" s="26">
        <v>-49.31</v>
      </c>
      <c r="F4197" s="27">
        <v>0</v>
      </c>
      <c r="G4197" s="27">
        <v>41</v>
      </c>
      <c r="H4197" s="26" t="s">
        <v>86</v>
      </c>
      <c r="I4197" s="26" t="s">
        <v>5431</v>
      </c>
    </row>
    <row r="4198" spans="1:9" x14ac:dyDescent="0.25">
      <c r="A4198" s="25">
        <v>5007208</v>
      </c>
      <c r="B4198" s="33">
        <v>500720</v>
      </c>
      <c r="C4198" s="24" t="s">
        <v>4116</v>
      </c>
      <c r="D4198" s="24">
        <v>-21.8</v>
      </c>
      <c r="E4198" s="24">
        <v>-54.54</v>
      </c>
      <c r="F4198" s="25">
        <v>0</v>
      </c>
      <c r="G4198" s="25">
        <v>50</v>
      </c>
      <c r="H4198" s="24" t="s">
        <v>81</v>
      </c>
      <c r="I4198" s="24" t="s">
        <v>80</v>
      </c>
    </row>
    <row r="4199" spans="1:9" x14ac:dyDescent="0.25">
      <c r="A4199" s="27">
        <v>3154903</v>
      </c>
      <c r="B4199" s="34">
        <v>315490</v>
      </c>
      <c r="C4199" s="26" t="s">
        <v>4117</v>
      </c>
      <c r="D4199" s="26">
        <v>-20.22</v>
      </c>
      <c r="E4199" s="26">
        <v>-42.65</v>
      </c>
      <c r="F4199" s="27">
        <v>0</v>
      </c>
      <c r="G4199" s="27">
        <v>31</v>
      </c>
      <c r="H4199" s="26" t="s">
        <v>83</v>
      </c>
      <c r="I4199" s="26" t="s">
        <v>82</v>
      </c>
    </row>
    <row r="4200" spans="1:9" x14ac:dyDescent="0.25">
      <c r="A4200" s="25">
        <v>3304409</v>
      </c>
      <c r="B4200" s="33">
        <v>330440</v>
      </c>
      <c r="C4200" s="24" t="s">
        <v>4118</v>
      </c>
      <c r="D4200" s="24">
        <v>-22.72</v>
      </c>
      <c r="E4200" s="24">
        <v>-44.13</v>
      </c>
      <c r="F4200" s="25">
        <v>0</v>
      </c>
      <c r="G4200" s="25">
        <v>33</v>
      </c>
      <c r="H4200" s="24" t="s">
        <v>91</v>
      </c>
      <c r="I4200" s="24" t="s">
        <v>90</v>
      </c>
    </row>
    <row r="4201" spans="1:9" x14ac:dyDescent="0.25">
      <c r="A4201" s="27">
        <v>3543907</v>
      </c>
      <c r="B4201" s="34">
        <v>354390</v>
      </c>
      <c r="C4201" s="26" t="s">
        <v>4118</v>
      </c>
      <c r="D4201" s="26">
        <v>-22.41</v>
      </c>
      <c r="E4201" s="26">
        <v>-47.56</v>
      </c>
      <c r="F4201" s="27">
        <v>0</v>
      </c>
      <c r="G4201" s="27">
        <v>35</v>
      </c>
      <c r="H4201" s="26" t="s">
        <v>101</v>
      </c>
      <c r="I4201" s="26" t="s">
        <v>5434</v>
      </c>
    </row>
    <row r="4202" spans="1:9" x14ac:dyDescent="0.25">
      <c r="A4202" s="25">
        <v>1100262</v>
      </c>
      <c r="B4202" s="33">
        <v>110026</v>
      </c>
      <c r="C4202" s="24" t="s">
        <v>4119</v>
      </c>
      <c r="D4202" s="24">
        <v>-9.6999999999999993</v>
      </c>
      <c r="E4202" s="24">
        <v>-62.9</v>
      </c>
      <c r="F4202" s="25">
        <v>0</v>
      </c>
      <c r="G4202" s="25">
        <v>11</v>
      </c>
      <c r="H4202" s="24" t="s">
        <v>96</v>
      </c>
      <c r="I4202" s="24" t="s">
        <v>5400</v>
      </c>
    </row>
    <row r="4203" spans="1:9" x14ac:dyDescent="0.25">
      <c r="A4203" s="27">
        <v>1718659</v>
      </c>
      <c r="B4203" s="34">
        <v>171865</v>
      </c>
      <c r="C4203" s="26" t="s">
        <v>4120</v>
      </c>
      <c r="D4203" s="26">
        <v>-11.39</v>
      </c>
      <c r="E4203" s="26">
        <v>-46.88</v>
      </c>
      <c r="F4203" s="27">
        <v>0</v>
      </c>
      <c r="G4203" s="27">
        <v>17</v>
      </c>
      <c r="H4203" s="26" t="s">
        <v>105</v>
      </c>
      <c r="I4203" s="26" t="s">
        <v>104</v>
      </c>
    </row>
    <row r="4204" spans="1:9" x14ac:dyDescent="0.25">
      <c r="A4204" s="25">
        <v>4214409</v>
      </c>
      <c r="B4204" s="33">
        <v>421440</v>
      </c>
      <c r="C4204" s="24" t="s">
        <v>4121</v>
      </c>
      <c r="D4204" s="24">
        <v>-26.89</v>
      </c>
      <c r="E4204" s="24">
        <v>-51.07</v>
      </c>
      <c r="F4204" s="25">
        <v>0</v>
      </c>
      <c r="G4204" s="25">
        <v>42</v>
      </c>
      <c r="H4204" s="24" t="s">
        <v>100</v>
      </c>
      <c r="I4204" s="24" t="s">
        <v>99</v>
      </c>
    </row>
    <row r="4205" spans="1:9" x14ac:dyDescent="0.25">
      <c r="A4205" s="27">
        <v>3304508</v>
      </c>
      <c r="B4205" s="34">
        <v>330450</v>
      </c>
      <c r="C4205" s="26" t="s">
        <v>4122</v>
      </c>
      <c r="D4205" s="26">
        <v>-22.16</v>
      </c>
      <c r="E4205" s="26">
        <v>-43.58</v>
      </c>
      <c r="F4205" s="27">
        <v>0</v>
      </c>
      <c r="G4205" s="27">
        <v>33</v>
      </c>
      <c r="H4205" s="26" t="s">
        <v>91</v>
      </c>
      <c r="I4205" s="26" t="s">
        <v>90</v>
      </c>
    </row>
    <row r="4206" spans="1:9" x14ac:dyDescent="0.25">
      <c r="A4206" s="25">
        <v>3304524</v>
      </c>
      <c r="B4206" s="33">
        <v>330452</v>
      </c>
      <c r="C4206" s="24" t="s">
        <v>4123</v>
      </c>
      <c r="D4206" s="24">
        <v>-22.52</v>
      </c>
      <c r="E4206" s="24">
        <v>-41.94</v>
      </c>
      <c r="F4206" s="25">
        <v>0</v>
      </c>
      <c r="G4206" s="25">
        <v>33</v>
      </c>
      <c r="H4206" s="24" t="s">
        <v>91</v>
      </c>
      <c r="I4206" s="24" t="s">
        <v>90</v>
      </c>
    </row>
    <row r="4207" spans="1:9" x14ac:dyDescent="0.25">
      <c r="A4207" s="27">
        <v>3544004</v>
      </c>
      <c r="B4207" s="34">
        <v>354400</v>
      </c>
      <c r="C4207" s="26" t="s">
        <v>4124</v>
      </c>
      <c r="D4207" s="26">
        <v>-22.84</v>
      </c>
      <c r="E4207" s="26">
        <v>-47.6</v>
      </c>
      <c r="F4207" s="27">
        <v>0</v>
      </c>
      <c r="G4207" s="27">
        <v>35</v>
      </c>
      <c r="H4207" s="26" t="s">
        <v>101</v>
      </c>
      <c r="I4207" s="26" t="s">
        <v>5434</v>
      </c>
    </row>
    <row r="4208" spans="1:9" x14ac:dyDescent="0.25">
      <c r="A4208" s="25">
        <v>2926707</v>
      </c>
      <c r="B4208" s="33">
        <v>292670</v>
      </c>
      <c r="C4208" s="24" t="s">
        <v>4125</v>
      </c>
      <c r="D4208" s="24">
        <v>-13.57</v>
      </c>
      <c r="E4208" s="24">
        <v>-41.81</v>
      </c>
      <c r="F4208" s="25">
        <v>0</v>
      </c>
      <c r="G4208" s="25">
        <v>29</v>
      </c>
      <c r="H4208" s="24" t="s">
        <v>71</v>
      </c>
      <c r="I4208" s="24" t="s">
        <v>70</v>
      </c>
    </row>
    <row r="4209" spans="1:9" x14ac:dyDescent="0.25">
      <c r="A4209" s="27">
        <v>3304557</v>
      </c>
      <c r="B4209" s="34">
        <v>330455</v>
      </c>
      <c r="C4209" s="26" t="s">
        <v>90</v>
      </c>
      <c r="D4209" s="26">
        <v>-22.9</v>
      </c>
      <c r="E4209" s="26">
        <v>-43.2</v>
      </c>
      <c r="F4209" s="27">
        <v>1</v>
      </c>
      <c r="G4209" s="27">
        <v>33</v>
      </c>
      <c r="H4209" s="26" t="s">
        <v>91</v>
      </c>
      <c r="I4209" s="26" t="s">
        <v>90</v>
      </c>
    </row>
    <row r="4210" spans="1:9" x14ac:dyDescent="0.25">
      <c r="A4210" s="25">
        <v>2926806</v>
      </c>
      <c r="B4210" s="33">
        <v>292680</v>
      </c>
      <c r="C4210" s="24" t="s">
        <v>4126</v>
      </c>
      <c r="D4210" s="24">
        <v>-14.41</v>
      </c>
      <c r="E4210" s="24">
        <v>-42.07</v>
      </c>
      <c r="F4210" s="25">
        <v>0</v>
      </c>
      <c r="G4210" s="25">
        <v>29</v>
      </c>
      <c r="H4210" s="24" t="s">
        <v>71</v>
      </c>
      <c r="I4210" s="24" t="s">
        <v>70</v>
      </c>
    </row>
    <row r="4211" spans="1:9" x14ac:dyDescent="0.25">
      <c r="A4211" s="27">
        <v>4214508</v>
      </c>
      <c r="B4211" s="34">
        <v>421450</v>
      </c>
      <c r="C4211" s="26" t="s">
        <v>4127</v>
      </c>
      <c r="D4211" s="26">
        <v>-26.94</v>
      </c>
      <c r="E4211" s="26">
        <v>-50.14</v>
      </c>
      <c r="F4211" s="27">
        <v>0</v>
      </c>
      <c r="G4211" s="27">
        <v>42</v>
      </c>
      <c r="H4211" s="26" t="s">
        <v>100</v>
      </c>
      <c r="I4211" s="26" t="s">
        <v>99</v>
      </c>
    </row>
    <row r="4212" spans="1:9" x14ac:dyDescent="0.25">
      <c r="A4212" s="25">
        <v>2408953</v>
      </c>
      <c r="B4212" s="33">
        <v>240895</v>
      </c>
      <c r="C4212" s="24" t="s">
        <v>4128</v>
      </c>
      <c r="D4212" s="24">
        <v>-5.27</v>
      </c>
      <c r="E4212" s="24">
        <v>-35.380000000000003</v>
      </c>
      <c r="F4212" s="25">
        <v>0</v>
      </c>
      <c r="G4212" s="25">
        <v>24</v>
      </c>
      <c r="H4212" s="24" t="s">
        <v>93</v>
      </c>
      <c r="I4212" s="24" t="s">
        <v>92</v>
      </c>
    </row>
    <row r="4213" spans="1:9" x14ac:dyDescent="0.25">
      <c r="A4213" s="27">
        <v>4214607</v>
      </c>
      <c r="B4213" s="34">
        <v>421460</v>
      </c>
      <c r="C4213" s="26" t="s">
        <v>4129</v>
      </c>
      <c r="D4213" s="26">
        <v>-27.19</v>
      </c>
      <c r="E4213" s="26">
        <v>-49.79</v>
      </c>
      <c r="F4213" s="27">
        <v>0</v>
      </c>
      <c r="G4213" s="27">
        <v>42</v>
      </c>
      <c r="H4213" s="26" t="s">
        <v>100</v>
      </c>
      <c r="I4213" s="26" t="s">
        <v>99</v>
      </c>
    </row>
    <row r="4214" spans="1:9" x14ac:dyDescent="0.25">
      <c r="A4214" s="25">
        <v>2926905</v>
      </c>
      <c r="B4214" s="33">
        <v>292690</v>
      </c>
      <c r="C4214" s="24" t="s">
        <v>4130</v>
      </c>
      <c r="D4214" s="24">
        <v>-13.12</v>
      </c>
      <c r="E4214" s="24">
        <v>-42.29</v>
      </c>
      <c r="F4214" s="25">
        <v>0</v>
      </c>
      <c r="G4214" s="25">
        <v>29</v>
      </c>
      <c r="H4214" s="24" t="s">
        <v>71</v>
      </c>
      <c r="I4214" s="24" t="s">
        <v>70</v>
      </c>
    </row>
    <row r="4215" spans="1:9" x14ac:dyDescent="0.25">
      <c r="A4215" s="27">
        <v>3155108</v>
      </c>
      <c r="B4215" s="34">
        <v>315510</v>
      </c>
      <c r="C4215" s="26" t="s">
        <v>4131</v>
      </c>
      <c r="D4215" s="26">
        <v>-16.600000000000001</v>
      </c>
      <c r="E4215" s="26">
        <v>-40.56</v>
      </c>
      <c r="F4215" s="27">
        <v>0</v>
      </c>
      <c r="G4215" s="27">
        <v>31</v>
      </c>
      <c r="H4215" s="26" t="s">
        <v>83</v>
      </c>
      <c r="I4215" s="26" t="s">
        <v>82</v>
      </c>
    </row>
    <row r="4216" spans="1:9" x14ac:dyDescent="0.25">
      <c r="A4216" s="25">
        <v>4214805</v>
      </c>
      <c r="B4216" s="33">
        <v>421480</v>
      </c>
      <c r="C4216" s="24" t="s">
        <v>4132</v>
      </c>
      <c r="D4216" s="24">
        <v>-27.21</v>
      </c>
      <c r="E4216" s="24">
        <v>-49.64</v>
      </c>
      <c r="F4216" s="25">
        <v>0</v>
      </c>
      <c r="G4216" s="25">
        <v>42</v>
      </c>
      <c r="H4216" s="24" t="s">
        <v>100</v>
      </c>
      <c r="I4216" s="24" t="s">
        <v>99</v>
      </c>
    </row>
    <row r="4217" spans="1:9" x14ac:dyDescent="0.25">
      <c r="A4217" s="27">
        <v>3155009</v>
      </c>
      <c r="B4217" s="34">
        <v>315500</v>
      </c>
      <c r="C4217" s="26" t="s">
        <v>4133</v>
      </c>
      <c r="D4217" s="26">
        <v>-20.239999999999998</v>
      </c>
      <c r="E4217" s="26">
        <v>-42.9</v>
      </c>
      <c r="F4217" s="27">
        <v>0</v>
      </c>
      <c r="G4217" s="27">
        <v>31</v>
      </c>
      <c r="H4217" s="26" t="s">
        <v>83</v>
      </c>
      <c r="I4217" s="26" t="s">
        <v>82</v>
      </c>
    </row>
    <row r="4218" spans="1:9" x14ac:dyDescent="0.25">
      <c r="A4218" s="25">
        <v>1718709</v>
      </c>
      <c r="B4218" s="33">
        <v>171870</v>
      </c>
      <c r="C4218" s="24" t="s">
        <v>4134</v>
      </c>
      <c r="D4218" s="24">
        <v>-9.2899999999999991</v>
      </c>
      <c r="E4218" s="24">
        <v>-48.46</v>
      </c>
      <c r="F4218" s="25">
        <v>0</v>
      </c>
      <c r="G4218" s="25">
        <v>17</v>
      </c>
      <c r="H4218" s="24" t="s">
        <v>105</v>
      </c>
      <c r="I4218" s="24" t="s">
        <v>104</v>
      </c>
    </row>
    <row r="4219" spans="1:9" x14ac:dyDescent="0.25">
      <c r="A4219" s="27">
        <v>4214706</v>
      </c>
      <c r="B4219" s="34">
        <v>421470</v>
      </c>
      <c r="C4219" s="26" t="s">
        <v>4135</v>
      </c>
      <c r="D4219" s="26">
        <v>-26.73</v>
      </c>
      <c r="E4219" s="26">
        <v>-49.27</v>
      </c>
      <c r="F4219" s="27">
        <v>0</v>
      </c>
      <c r="G4219" s="27">
        <v>42</v>
      </c>
      <c r="H4219" s="26" t="s">
        <v>100</v>
      </c>
      <c r="I4219" s="26" t="s">
        <v>99</v>
      </c>
    </row>
    <row r="4220" spans="1:9" x14ac:dyDescent="0.25">
      <c r="A4220" s="25">
        <v>4315552</v>
      </c>
      <c r="B4220" s="33">
        <v>431555</v>
      </c>
      <c r="C4220" s="24" t="s">
        <v>4136</v>
      </c>
      <c r="D4220" s="24">
        <v>-27.29</v>
      </c>
      <c r="E4220" s="24">
        <v>-52.84</v>
      </c>
      <c r="F4220" s="25">
        <v>0</v>
      </c>
      <c r="G4220" s="25">
        <v>43</v>
      </c>
      <c r="H4220" s="24" t="s">
        <v>95</v>
      </c>
      <c r="I4220" s="24" t="s">
        <v>94</v>
      </c>
    </row>
    <row r="4221" spans="1:9" x14ac:dyDescent="0.25">
      <c r="A4221" s="27">
        <v>3155207</v>
      </c>
      <c r="B4221" s="34">
        <v>315520</v>
      </c>
      <c r="C4221" s="26" t="s">
        <v>4137</v>
      </c>
      <c r="D4221" s="26">
        <v>-20.85</v>
      </c>
      <c r="E4221" s="26">
        <v>-43.47</v>
      </c>
      <c r="F4221" s="27">
        <v>0</v>
      </c>
      <c r="G4221" s="27">
        <v>31</v>
      </c>
      <c r="H4221" s="26" t="s">
        <v>83</v>
      </c>
      <c r="I4221" s="26" t="s">
        <v>82</v>
      </c>
    </row>
    <row r="4222" spans="1:9" x14ac:dyDescent="0.25">
      <c r="A4222" s="25">
        <v>2611903</v>
      </c>
      <c r="B4222" s="33">
        <v>261190</v>
      </c>
      <c r="C4222" s="24" t="s">
        <v>4138</v>
      </c>
      <c r="D4222" s="24">
        <v>-8.66</v>
      </c>
      <c r="E4222" s="24">
        <v>-35.15</v>
      </c>
      <c r="F4222" s="25">
        <v>0</v>
      </c>
      <c r="G4222" s="25">
        <v>26</v>
      </c>
      <c r="H4222" s="24" t="s">
        <v>88</v>
      </c>
      <c r="I4222" s="24" t="s">
        <v>87</v>
      </c>
    </row>
    <row r="4223" spans="1:9" x14ac:dyDescent="0.25">
      <c r="A4223" s="27">
        <v>4214904</v>
      </c>
      <c r="B4223" s="34">
        <v>421490</v>
      </c>
      <c r="C4223" s="26" t="s">
        <v>4139</v>
      </c>
      <c r="D4223" s="26">
        <v>-28.13</v>
      </c>
      <c r="E4223" s="26">
        <v>-49.1</v>
      </c>
      <c r="F4223" s="27">
        <v>0</v>
      </c>
      <c r="G4223" s="27">
        <v>42</v>
      </c>
      <c r="H4223" s="26" t="s">
        <v>100</v>
      </c>
      <c r="I4223" s="26" t="s">
        <v>99</v>
      </c>
    </row>
    <row r="4224" spans="1:9" x14ac:dyDescent="0.25">
      <c r="A4224" s="25">
        <v>4315602</v>
      </c>
      <c r="B4224" s="33">
        <v>431560</v>
      </c>
      <c r="C4224" s="24" t="s">
        <v>4140</v>
      </c>
      <c r="D4224" s="24">
        <v>-32.03</v>
      </c>
      <c r="E4224" s="24">
        <v>-52.09</v>
      </c>
      <c r="F4224" s="25">
        <v>0</v>
      </c>
      <c r="G4224" s="25">
        <v>43</v>
      </c>
      <c r="H4224" s="24" t="s">
        <v>95</v>
      </c>
      <c r="I4224" s="24" t="s">
        <v>94</v>
      </c>
    </row>
    <row r="4225" spans="1:9" x14ac:dyDescent="0.25">
      <c r="A4225" s="27">
        <v>3544103</v>
      </c>
      <c r="B4225" s="34">
        <v>354410</v>
      </c>
      <c r="C4225" s="26" t="s">
        <v>4141</v>
      </c>
      <c r="D4225" s="26">
        <v>-23.74</v>
      </c>
      <c r="E4225" s="26">
        <v>-46.39</v>
      </c>
      <c r="F4225" s="27">
        <v>0</v>
      </c>
      <c r="G4225" s="27">
        <v>35</v>
      </c>
      <c r="H4225" s="26" t="s">
        <v>101</v>
      </c>
      <c r="I4225" s="26" t="s">
        <v>5434</v>
      </c>
    </row>
    <row r="4226" spans="1:9" x14ac:dyDescent="0.25">
      <c r="A4226" s="25">
        <v>2209005</v>
      </c>
      <c r="B4226" s="33">
        <v>220900</v>
      </c>
      <c r="C4226" s="24" t="s">
        <v>4142</v>
      </c>
      <c r="D4226" s="24">
        <v>-7.77</v>
      </c>
      <c r="E4226" s="24">
        <v>-43.14</v>
      </c>
      <c r="F4226" s="25">
        <v>0</v>
      </c>
      <c r="G4226" s="25">
        <v>22</v>
      </c>
      <c r="H4226" s="24" t="s">
        <v>89</v>
      </c>
      <c r="I4226" s="24" t="s">
        <v>5435</v>
      </c>
    </row>
    <row r="4227" spans="1:9" x14ac:dyDescent="0.25">
      <c r="A4227" s="27">
        <v>2707701</v>
      </c>
      <c r="B4227" s="34">
        <v>270770</v>
      </c>
      <c r="C4227" s="26" t="s">
        <v>4143</v>
      </c>
      <c r="D4227" s="26">
        <v>-9.4700000000000006</v>
      </c>
      <c r="E4227" s="26">
        <v>-35.85</v>
      </c>
      <c r="F4227" s="27">
        <v>0</v>
      </c>
      <c r="G4227" s="27">
        <v>27</v>
      </c>
      <c r="H4227" s="26" t="s">
        <v>66</v>
      </c>
      <c r="I4227" s="26" t="s">
        <v>65</v>
      </c>
    </row>
    <row r="4228" spans="1:9" x14ac:dyDescent="0.25">
      <c r="A4228" s="25">
        <v>3155306</v>
      </c>
      <c r="B4228" s="33">
        <v>315530</v>
      </c>
      <c r="C4228" s="24" t="s">
        <v>4144</v>
      </c>
      <c r="D4228" s="24">
        <v>-20.260000000000002</v>
      </c>
      <c r="E4228" s="24">
        <v>-44.3</v>
      </c>
      <c r="F4228" s="25">
        <v>0</v>
      </c>
      <c r="G4228" s="25">
        <v>31</v>
      </c>
      <c r="H4228" s="24" t="s">
        <v>83</v>
      </c>
      <c r="I4228" s="24" t="s">
        <v>82</v>
      </c>
    </row>
    <row r="4229" spans="1:9" x14ac:dyDescent="0.25">
      <c r="A4229" s="27">
        <v>1506161</v>
      </c>
      <c r="B4229" s="34">
        <v>150616</v>
      </c>
      <c r="C4229" s="26" t="s">
        <v>4145</v>
      </c>
      <c r="D4229" s="26">
        <v>-7.31</v>
      </c>
      <c r="E4229" s="26">
        <v>-50.04</v>
      </c>
      <c r="F4229" s="27">
        <v>0</v>
      </c>
      <c r="G4229" s="27">
        <v>15</v>
      </c>
      <c r="H4229" s="26" t="s">
        <v>84</v>
      </c>
      <c r="I4229" s="26" t="s">
        <v>5429</v>
      </c>
    </row>
    <row r="4230" spans="1:9" x14ac:dyDescent="0.25">
      <c r="A4230" s="25">
        <v>4215000</v>
      </c>
      <c r="B4230" s="33">
        <v>421500</v>
      </c>
      <c r="C4230" s="24" t="s">
        <v>4146</v>
      </c>
      <c r="D4230" s="24">
        <v>-26.25</v>
      </c>
      <c r="E4230" s="24">
        <v>-49.51</v>
      </c>
      <c r="F4230" s="25">
        <v>0</v>
      </c>
      <c r="G4230" s="25">
        <v>42</v>
      </c>
      <c r="H4230" s="24" t="s">
        <v>100</v>
      </c>
      <c r="I4230" s="24" t="s">
        <v>99</v>
      </c>
    </row>
    <row r="4231" spans="1:9" x14ac:dyDescent="0.25">
      <c r="A4231" s="27">
        <v>5007307</v>
      </c>
      <c r="B4231" s="34">
        <v>500730</v>
      </c>
      <c r="C4231" s="26" t="s">
        <v>4147</v>
      </c>
      <c r="D4231" s="26">
        <v>-19.440000000000001</v>
      </c>
      <c r="E4231" s="26">
        <v>-54.98</v>
      </c>
      <c r="F4231" s="27">
        <v>0</v>
      </c>
      <c r="G4231" s="27">
        <v>50</v>
      </c>
      <c r="H4231" s="26" t="s">
        <v>81</v>
      </c>
      <c r="I4231" s="26" t="s">
        <v>80</v>
      </c>
    </row>
    <row r="4232" spans="1:9" x14ac:dyDescent="0.25">
      <c r="A4232" s="25">
        <v>4122305</v>
      </c>
      <c r="B4232" s="33">
        <v>412230</v>
      </c>
      <c r="C4232" s="24" t="s">
        <v>4147</v>
      </c>
      <c r="D4232" s="24">
        <v>-26.1</v>
      </c>
      <c r="E4232" s="24">
        <v>-49.79</v>
      </c>
      <c r="F4232" s="25">
        <v>0</v>
      </c>
      <c r="G4232" s="25">
        <v>41</v>
      </c>
      <c r="H4232" s="24" t="s">
        <v>86</v>
      </c>
      <c r="I4232" s="24" t="s">
        <v>5431</v>
      </c>
    </row>
    <row r="4233" spans="1:9" x14ac:dyDescent="0.25">
      <c r="A4233" s="27">
        <v>3155405</v>
      </c>
      <c r="B4233" s="34">
        <v>315540</v>
      </c>
      <c r="C4233" s="26" t="s">
        <v>4148</v>
      </c>
      <c r="D4233" s="26">
        <v>-21.45</v>
      </c>
      <c r="E4233" s="26">
        <v>-43.12</v>
      </c>
      <c r="F4233" s="27">
        <v>0</v>
      </c>
      <c r="G4233" s="27">
        <v>31</v>
      </c>
      <c r="H4233" s="26" t="s">
        <v>83</v>
      </c>
      <c r="I4233" s="26" t="s">
        <v>82</v>
      </c>
    </row>
    <row r="4234" spans="1:9" x14ac:dyDescent="0.25">
      <c r="A4234" s="25">
        <v>3204401</v>
      </c>
      <c r="B4234" s="33">
        <v>320440</v>
      </c>
      <c r="C4234" s="24" t="s">
        <v>4149</v>
      </c>
      <c r="D4234" s="24">
        <v>-20.86</v>
      </c>
      <c r="E4234" s="24">
        <v>-40.93</v>
      </c>
      <c r="F4234" s="25">
        <v>0</v>
      </c>
      <c r="G4234" s="25">
        <v>32</v>
      </c>
      <c r="H4234" s="24" t="s">
        <v>75</v>
      </c>
      <c r="I4234" s="24" t="s">
        <v>5436</v>
      </c>
    </row>
    <row r="4235" spans="1:9" x14ac:dyDescent="0.25">
      <c r="A4235" s="27">
        <v>3155504</v>
      </c>
      <c r="B4235" s="34">
        <v>315550</v>
      </c>
      <c r="C4235" s="26" t="s">
        <v>4150</v>
      </c>
      <c r="D4235" s="26">
        <v>-19.190000000000001</v>
      </c>
      <c r="E4235" s="26">
        <v>-46.24</v>
      </c>
      <c r="F4235" s="27">
        <v>0</v>
      </c>
      <c r="G4235" s="27">
        <v>31</v>
      </c>
      <c r="H4235" s="26" t="s">
        <v>83</v>
      </c>
      <c r="I4235" s="26" t="s">
        <v>82</v>
      </c>
    </row>
    <row r="4236" spans="1:9" x14ac:dyDescent="0.25">
      <c r="A4236" s="25">
        <v>4315701</v>
      </c>
      <c r="B4236" s="33">
        <v>431570</v>
      </c>
      <c r="C4236" s="24" t="s">
        <v>4151</v>
      </c>
      <c r="D4236" s="24">
        <v>-29.98</v>
      </c>
      <c r="E4236" s="24">
        <v>-52.37</v>
      </c>
      <c r="F4236" s="25">
        <v>0</v>
      </c>
      <c r="G4236" s="25">
        <v>43</v>
      </c>
      <c r="H4236" s="24" t="s">
        <v>95</v>
      </c>
      <c r="I4236" s="24" t="s">
        <v>94</v>
      </c>
    </row>
    <row r="4237" spans="1:9" x14ac:dyDescent="0.25">
      <c r="A4237" s="27">
        <v>3155603</v>
      </c>
      <c r="B4237" s="34">
        <v>315560</v>
      </c>
      <c r="C4237" s="26" t="s">
        <v>4152</v>
      </c>
      <c r="D4237" s="26">
        <v>-15.6</v>
      </c>
      <c r="E4237" s="26">
        <v>-42.54</v>
      </c>
      <c r="F4237" s="27">
        <v>0</v>
      </c>
      <c r="G4237" s="27">
        <v>31</v>
      </c>
      <c r="H4237" s="26" t="s">
        <v>83</v>
      </c>
      <c r="I4237" s="26" t="s">
        <v>82</v>
      </c>
    </row>
    <row r="4238" spans="1:9" x14ac:dyDescent="0.25">
      <c r="A4238" s="25">
        <v>3155702</v>
      </c>
      <c r="B4238" s="33">
        <v>315570</v>
      </c>
      <c r="C4238" s="24" t="s">
        <v>4153</v>
      </c>
      <c r="D4238" s="24">
        <v>-19.920000000000002</v>
      </c>
      <c r="E4238" s="24">
        <v>-43.17</v>
      </c>
      <c r="F4238" s="25">
        <v>0</v>
      </c>
      <c r="G4238" s="25">
        <v>31</v>
      </c>
      <c r="H4238" s="24" t="s">
        <v>83</v>
      </c>
      <c r="I4238" s="24" t="s">
        <v>82</v>
      </c>
    </row>
    <row r="4239" spans="1:9" x14ac:dyDescent="0.25">
      <c r="A4239" s="27">
        <v>3155801</v>
      </c>
      <c r="B4239" s="34">
        <v>315580</v>
      </c>
      <c r="C4239" s="26" t="s">
        <v>4154</v>
      </c>
      <c r="D4239" s="26">
        <v>-21.27</v>
      </c>
      <c r="E4239" s="26">
        <v>-43.17</v>
      </c>
      <c r="F4239" s="27">
        <v>0</v>
      </c>
      <c r="G4239" s="27">
        <v>31</v>
      </c>
      <c r="H4239" s="26" t="s">
        <v>83</v>
      </c>
      <c r="I4239" s="26" t="s">
        <v>82</v>
      </c>
    </row>
    <row r="4240" spans="1:9" x14ac:dyDescent="0.25">
      <c r="A4240" s="25">
        <v>3155900</v>
      </c>
      <c r="B4240" s="33">
        <v>315590</v>
      </c>
      <c r="C4240" s="24" t="s">
        <v>4155</v>
      </c>
      <c r="D4240" s="24">
        <v>-22.08</v>
      </c>
      <c r="E4240" s="24">
        <v>-43.82</v>
      </c>
      <c r="F4240" s="25">
        <v>0</v>
      </c>
      <c r="G4240" s="25">
        <v>31</v>
      </c>
      <c r="H4240" s="24" t="s">
        <v>83</v>
      </c>
      <c r="I4240" s="24" t="s">
        <v>82</v>
      </c>
    </row>
    <row r="4241" spans="1:9" x14ac:dyDescent="0.25">
      <c r="A4241" s="27">
        <v>1303569</v>
      </c>
      <c r="B4241" s="34">
        <v>130356</v>
      </c>
      <c r="C4241" s="26" t="s">
        <v>4156</v>
      </c>
      <c r="D4241" s="26">
        <v>-2.69</v>
      </c>
      <c r="E4241" s="26">
        <v>-59.7</v>
      </c>
      <c r="F4241" s="27">
        <v>0</v>
      </c>
      <c r="G4241" s="27">
        <v>13</v>
      </c>
      <c r="H4241" s="26" t="s">
        <v>69</v>
      </c>
      <c r="I4241" s="26" t="s">
        <v>68</v>
      </c>
    </row>
    <row r="4242" spans="1:9" x14ac:dyDescent="0.25">
      <c r="A4242" s="25">
        <v>5218789</v>
      </c>
      <c r="B4242" s="33">
        <v>521878</v>
      </c>
      <c r="C4242" s="24" t="s">
        <v>4157</v>
      </c>
      <c r="D4242" s="24">
        <v>-17.77</v>
      </c>
      <c r="E4242" s="24">
        <v>-48.77</v>
      </c>
      <c r="F4242" s="25">
        <v>0</v>
      </c>
      <c r="G4242" s="25">
        <v>52</v>
      </c>
      <c r="H4242" s="24" t="s">
        <v>76</v>
      </c>
      <c r="I4242" s="24" t="s">
        <v>5428</v>
      </c>
    </row>
    <row r="4243" spans="1:9" x14ac:dyDescent="0.25">
      <c r="A4243" s="27">
        <v>2927002</v>
      </c>
      <c r="B4243" s="34">
        <v>292700</v>
      </c>
      <c r="C4243" s="26" t="s">
        <v>4158</v>
      </c>
      <c r="D4243" s="26">
        <v>-11.48</v>
      </c>
      <c r="E4243" s="26">
        <v>-37.93</v>
      </c>
      <c r="F4243" s="27">
        <v>0</v>
      </c>
      <c r="G4243" s="27">
        <v>29</v>
      </c>
      <c r="H4243" s="26" t="s">
        <v>71</v>
      </c>
      <c r="I4243" s="26" t="s">
        <v>70</v>
      </c>
    </row>
    <row r="4244" spans="1:9" x14ac:dyDescent="0.25">
      <c r="A4244" s="25">
        <v>4215059</v>
      </c>
      <c r="B4244" s="33">
        <v>421505</v>
      </c>
      <c r="C4244" s="24" t="s">
        <v>4159</v>
      </c>
      <c r="D4244" s="24">
        <v>-27.86</v>
      </c>
      <c r="E4244" s="24">
        <v>-49.77</v>
      </c>
      <c r="F4244" s="25">
        <v>0</v>
      </c>
      <c r="G4244" s="25">
        <v>42</v>
      </c>
      <c r="H4244" s="24" t="s">
        <v>100</v>
      </c>
      <c r="I4244" s="24" t="s">
        <v>99</v>
      </c>
    </row>
    <row r="4245" spans="1:9" x14ac:dyDescent="0.25">
      <c r="A4245" s="27">
        <v>1718758</v>
      </c>
      <c r="B4245" s="34">
        <v>171875</v>
      </c>
      <c r="C4245" s="26" t="s">
        <v>4160</v>
      </c>
      <c r="D4245" s="26">
        <v>-9.34</v>
      </c>
      <c r="E4245" s="26">
        <v>-47.9</v>
      </c>
      <c r="F4245" s="27">
        <v>0</v>
      </c>
      <c r="G4245" s="27">
        <v>17</v>
      </c>
      <c r="H4245" s="26" t="s">
        <v>105</v>
      </c>
      <c r="I4245" s="26" t="s">
        <v>104</v>
      </c>
    </row>
    <row r="4246" spans="1:9" x14ac:dyDescent="0.25">
      <c r="A4246" s="25">
        <v>2512903</v>
      </c>
      <c r="B4246" s="33">
        <v>251290</v>
      </c>
      <c r="C4246" s="24" t="s">
        <v>4161</v>
      </c>
      <c r="D4246" s="24">
        <v>-6.8</v>
      </c>
      <c r="E4246" s="24">
        <v>-35.08</v>
      </c>
      <c r="F4246" s="25">
        <v>0</v>
      </c>
      <c r="G4246" s="25">
        <v>25</v>
      </c>
      <c r="H4246" s="24" t="s">
        <v>85</v>
      </c>
      <c r="I4246" s="24" t="s">
        <v>5437</v>
      </c>
    </row>
    <row r="4247" spans="1:9" x14ac:dyDescent="0.25">
      <c r="A4247" s="27">
        <v>5218805</v>
      </c>
      <c r="B4247" s="34">
        <v>521880</v>
      </c>
      <c r="C4247" s="26" t="s">
        <v>4162</v>
      </c>
      <c r="D4247" s="26">
        <v>-17.79</v>
      </c>
      <c r="E4247" s="26">
        <v>-50.92</v>
      </c>
      <c r="F4247" s="27">
        <v>0</v>
      </c>
      <c r="G4247" s="27">
        <v>52</v>
      </c>
      <c r="H4247" s="26" t="s">
        <v>76</v>
      </c>
      <c r="I4247" s="26" t="s">
        <v>5428</v>
      </c>
    </row>
    <row r="4248" spans="1:9" x14ac:dyDescent="0.25">
      <c r="A4248" s="25">
        <v>5007406</v>
      </c>
      <c r="B4248" s="33">
        <v>500740</v>
      </c>
      <c r="C4248" s="24" t="s">
        <v>4163</v>
      </c>
      <c r="D4248" s="24">
        <v>-18.91</v>
      </c>
      <c r="E4248" s="24">
        <v>-54.84</v>
      </c>
      <c r="F4248" s="25">
        <v>0</v>
      </c>
      <c r="G4248" s="25">
        <v>50</v>
      </c>
      <c r="H4248" s="24" t="s">
        <v>81</v>
      </c>
      <c r="I4248" s="24" t="s">
        <v>80</v>
      </c>
    </row>
    <row r="4249" spans="1:9" x14ac:dyDescent="0.25">
      <c r="A4249" s="27">
        <v>3156007</v>
      </c>
      <c r="B4249" s="34">
        <v>315600</v>
      </c>
      <c r="C4249" s="26" t="s">
        <v>4164</v>
      </c>
      <c r="D4249" s="26">
        <v>-18.29</v>
      </c>
      <c r="E4249" s="26">
        <v>-43</v>
      </c>
      <c r="F4249" s="27">
        <v>0</v>
      </c>
      <c r="G4249" s="27">
        <v>31</v>
      </c>
      <c r="H4249" s="26" t="s">
        <v>83</v>
      </c>
      <c r="I4249" s="26" t="s">
        <v>82</v>
      </c>
    </row>
    <row r="4250" spans="1:9" x14ac:dyDescent="0.25">
      <c r="A4250" s="25">
        <v>3544202</v>
      </c>
      <c r="B4250" s="33">
        <v>354420</v>
      </c>
      <c r="C4250" s="24" t="s">
        <v>4165</v>
      </c>
      <c r="D4250" s="24">
        <v>-19.98</v>
      </c>
      <c r="E4250" s="24">
        <v>-49.68</v>
      </c>
      <c r="F4250" s="25">
        <v>0</v>
      </c>
      <c r="G4250" s="25">
        <v>35</v>
      </c>
      <c r="H4250" s="24" t="s">
        <v>101</v>
      </c>
      <c r="I4250" s="24" t="s">
        <v>5434</v>
      </c>
    </row>
    <row r="4251" spans="1:9" x14ac:dyDescent="0.25">
      <c r="A4251" s="27">
        <v>4315750</v>
      </c>
      <c r="B4251" s="34">
        <v>431575</v>
      </c>
      <c r="C4251" s="26" t="s">
        <v>4166</v>
      </c>
      <c r="D4251" s="26">
        <v>-29.64</v>
      </c>
      <c r="E4251" s="26">
        <v>-50.45</v>
      </c>
      <c r="F4251" s="27">
        <v>0</v>
      </c>
      <c r="G4251" s="27">
        <v>43</v>
      </c>
      <c r="H4251" s="26" t="s">
        <v>95</v>
      </c>
      <c r="I4251" s="26" t="s">
        <v>94</v>
      </c>
    </row>
    <row r="4252" spans="1:9" x14ac:dyDescent="0.25">
      <c r="A4252" s="25">
        <v>4215075</v>
      </c>
      <c r="B4252" s="33">
        <v>421507</v>
      </c>
      <c r="C4252" s="24" t="s">
        <v>4167</v>
      </c>
      <c r="D4252" s="24">
        <v>-27.06</v>
      </c>
      <c r="E4252" s="24">
        <v>-53.32</v>
      </c>
      <c r="F4252" s="25">
        <v>0</v>
      </c>
      <c r="G4252" s="25">
        <v>42</v>
      </c>
      <c r="H4252" s="24" t="s">
        <v>100</v>
      </c>
      <c r="I4252" s="24" t="s">
        <v>99</v>
      </c>
    </row>
    <row r="4253" spans="1:9" x14ac:dyDescent="0.25">
      <c r="A4253" s="27">
        <v>3156106</v>
      </c>
      <c r="B4253" s="34">
        <v>315610</v>
      </c>
      <c r="C4253" s="26" t="s">
        <v>4168</v>
      </c>
      <c r="D4253" s="26">
        <v>-21.02</v>
      </c>
      <c r="E4253" s="26">
        <v>-44.31</v>
      </c>
      <c r="F4253" s="27">
        <v>0</v>
      </c>
      <c r="G4253" s="27">
        <v>31</v>
      </c>
      <c r="H4253" s="26" t="s">
        <v>83</v>
      </c>
      <c r="I4253" s="26" t="s">
        <v>82</v>
      </c>
    </row>
    <row r="4254" spans="1:9" x14ac:dyDescent="0.25">
      <c r="A4254" s="25">
        <v>3543501</v>
      </c>
      <c r="B4254" s="33">
        <v>354350</v>
      </c>
      <c r="C4254" s="24" t="s">
        <v>4169</v>
      </c>
      <c r="D4254" s="24">
        <v>-23.82</v>
      </c>
      <c r="E4254" s="24">
        <v>-49.42</v>
      </c>
      <c r="F4254" s="25">
        <v>0</v>
      </c>
      <c r="G4254" s="25">
        <v>35</v>
      </c>
      <c r="H4254" s="24" t="s">
        <v>101</v>
      </c>
      <c r="I4254" s="24" t="s">
        <v>5434</v>
      </c>
    </row>
    <row r="4255" spans="1:9" x14ac:dyDescent="0.25">
      <c r="A4255" s="27">
        <v>4315800</v>
      </c>
      <c r="B4255" s="34">
        <v>431580</v>
      </c>
      <c r="C4255" s="26" t="s">
        <v>4170</v>
      </c>
      <c r="D4255" s="26">
        <v>-29.28</v>
      </c>
      <c r="E4255" s="26">
        <v>-51.86</v>
      </c>
      <c r="F4255" s="27">
        <v>0</v>
      </c>
      <c r="G4255" s="27">
        <v>43</v>
      </c>
      <c r="H4255" s="26" t="s">
        <v>95</v>
      </c>
      <c r="I4255" s="26" t="s">
        <v>94</v>
      </c>
    </row>
    <row r="4256" spans="1:9" x14ac:dyDescent="0.25">
      <c r="A4256" s="25">
        <v>5007505</v>
      </c>
      <c r="B4256" s="33">
        <v>500750</v>
      </c>
      <c r="C4256" s="24" t="s">
        <v>4171</v>
      </c>
      <c r="D4256" s="24">
        <v>-19.95</v>
      </c>
      <c r="E4256" s="24">
        <v>-54.89</v>
      </c>
      <c r="F4256" s="25">
        <v>0</v>
      </c>
      <c r="G4256" s="25">
        <v>50</v>
      </c>
      <c r="H4256" s="24" t="s">
        <v>81</v>
      </c>
      <c r="I4256" s="24" t="s">
        <v>80</v>
      </c>
    </row>
    <row r="4257" spans="1:9" x14ac:dyDescent="0.25">
      <c r="A4257" s="27">
        <v>3156205</v>
      </c>
      <c r="B4257" s="34">
        <v>315620</v>
      </c>
      <c r="C4257" s="26" t="s">
        <v>4172</v>
      </c>
      <c r="D4257" s="26">
        <v>-21.62</v>
      </c>
      <c r="E4257" s="26">
        <v>-43.02</v>
      </c>
      <c r="F4257" s="27">
        <v>0</v>
      </c>
      <c r="G4257" s="27">
        <v>31</v>
      </c>
      <c r="H4257" s="26" t="s">
        <v>83</v>
      </c>
      <c r="I4257" s="26" t="s">
        <v>82</v>
      </c>
    </row>
    <row r="4258" spans="1:9" x14ac:dyDescent="0.25">
      <c r="A4258" s="25">
        <v>4215109</v>
      </c>
      <c r="B4258" s="33">
        <v>421510</v>
      </c>
      <c r="C4258" s="24" t="s">
        <v>4173</v>
      </c>
      <c r="D4258" s="24">
        <v>-26.92</v>
      </c>
      <c r="E4258" s="24">
        <v>-49.36</v>
      </c>
      <c r="F4258" s="25">
        <v>0</v>
      </c>
      <c r="G4258" s="25">
        <v>42</v>
      </c>
      <c r="H4258" s="24" t="s">
        <v>100</v>
      </c>
      <c r="I4258" s="24" t="s">
        <v>99</v>
      </c>
    </row>
    <row r="4259" spans="1:9" x14ac:dyDescent="0.25">
      <c r="A4259" s="27">
        <v>4315909</v>
      </c>
      <c r="B4259" s="34">
        <v>431590</v>
      </c>
      <c r="C4259" s="26" t="s">
        <v>4174</v>
      </c>
      <c r="D4259" s="26">
        <v>-27.47</v>
      </c>
      <c r="E4259" s="26">
        <v>-53.16</v>
      </c>
      <c r="F4259" s="27">
        <v>0</v>
      </c>
      <c r="G4259" s="27">
        <v>43</v>
      </c>
      <c r="H4259" s="26" t="s">
        <v>95</v>
      </c>
      <c r="I4259" s="26" t="s">
        <v>94</v>
      </c>
    </row>
    <row r="4260" spans="1:9" x14ac:dyDescent="0.25">
      <c r="A4260" s="25">
        <v>3156304</v>
      </c>
      <c r="B4260" s="33">
        <v>315630</v>
      </c>
      <c r="C4260" s="24" t="s">
        <v>4175</v>
      </c>
      <c r="D4260" s="24">
        <v>-21.2</v>
      </c>
      <c r="E4260" s="24">
        <v>-42.86</v>
      </c>
      <c r="F4260" s="25">
        <v>0</v>
      </c>
      <c r="G4260" s="25">
        <v>31</v>
      </c>
      <c r="H4260" s="24" t="s">
        <v>83</v>
      </c>
      <c r="I4260" s="24" t="s">
        <v>82</v>
      </c>
    </row>
    <row r="4261" spans="1:9" x14ac:dyDescent="0.25">
      <c r="A4261" s="27">
        <v>2927101</v>
      </c>
      <c r="B4261" s="34">
        <v>292710</v>
      </c>
      <c r="C4261" s="26" t="s">
        <v>4176</v>
      </c>
      <c r="D4261" s="26">
        <v>-8.85</v>
      </c>
      <c r="E4261" s="26">
        <v>-38.75</v>
      </c>
      <c r="F4261" s="27">
        <v>0</v>
      </c>
      <c r="G4261" s="27">
        <v>29</v>
      </c>
      <c r="H4261" s="26" t="s">
        <v>71</v>
      </c>
      <c r="I4261" s="26" t="s">
        <v>70</v>
      </c>
    </row>
    <row r="4262" spans="1:9" x14ac:dyDescent="0.25">
      <c r="A4262" s="25">
        <v>2411007</v>
      </c>
      <c r="B4262" s="33">
        <v>241100</v>
      </c>
      <c r="C4262" s="24" t="s">
        <v>4177</v>
      </c>
      <c r="D4262" s="24">
        <v>-5.78</v>
      </c>
      <c r="E4262" s="24">
        <v>-38.06</v>
      </c>
      <c r="F4262" s="25">
        <v>0</v>
      </c>
      <c r="G4262" s="25">
        <v>24</v>
      </c>
      <c r="H4262" s="24" t="s">
        <v>93</v>
      </c>
      <c r="I4262" s="24" t="s">
        <v>92</v>
      </c>
    </row>
    <row r="4263" spans="1:9" x14ac:dyDescent="0.25">
      <c r="A4263" s="27">
        <v>1200427</v>
      </c>
      <c r="B4263" s="34">
        <v>120042</v>
      </c>
      <c r="C4263" s="26" t="s">
        <v>4178</v>
      </c>
      <c r="D4263" s="26">
        <v>-7.74</v>
      </c>
      <c r="E4263" s="26">
        <v>-72.64</v>
      </c>
      <c r="F4263" s="27">
        <v>0</v>
      </c>
      <c r="G4263" s="27">
        <v>12</v>
      </c>
      <c r="H4263" s="26" t="s">
        <v>64</v>
      </c>
      <c r="I4263" s="26" t="s">
        <v>63</v>
      </c>
    </row>
    <row r="4264" spans="1:9" x14ac:dyDescent="0.25">
      <c r="A4264" s="25">
        <v>4315958</v>
      </c>
      <c r="B4264" s="33">
        <v>431595</v>
      </c>
      <c r="C4264" s="24" t="s">
        <v>4179</v>
      </c>
      <c r="D4264" s="24">
        <v>-28.25</v>
      </c>
      <c r="E4264" s="24">
        <v>-54.81</v>
      </c>
      <c r="F4264" s="25">
        <v>0</v>
      </c>
      <c r="G4264" s="25">
        <v>43</v>
      </c>
      <c r="H4264" s="24" t="s">
        <v>95</v>
      </c>
      <c r="I4264" s="24" t="s">
        <v>94</v>
      </c>
    </row>
    <row r="4265" spans="1:9" x14ac:dyDescent="0.25">
      <c r="A4265" s="27">
        <v>4122404</v>
      </c>
      <c r="B4265" s="34">
        <v>412240</v>
      </c>
      <c r="C4265" s="26" t="s">
        <v>4180</v>
      </c>
      <c r="D4265" s="26">
        <v>-23.3</v>
      </c>
      <c r="E4265" s="26">
        <v>-51.36</v>
      </c>
      <c r="F4265" s="27">
        <v>0</v>
      </c>
      <c r="G4265" s="27">
        <v>41</v>
      </c>
      <c r="H4265" s="26" t="s">
        <v>86</v>
      </c>
      <c r="I4265" s="26" t="s">
        <v>5431</v>
      </c>
    </row>
    <row r="4266" spans="1:9" x14ac:dyDescent="0.25">
      <c r="A4266" s="25">
        <v>4316006</v>
      </c>
      <c r="B4266" s="33">
        <v>431600</v>
      </c>
      <c r="C4266" s="24" t="s">
        <v>4181</v>
      </c>
      <c r="D4266" s="24">
        <v>-29.65</v>
      </c>
      <c r="E4266" s="24">
        <v>-50.57</v>
      </c>
      <c r="F4266" s="25">
        <v>0</v>
      </c>
      <c r="G4266" s="25">
        <v>43</v>
      </c>
      <c r="H4266" s="24" t="s">
        <v>95</v>
      </c>
      <c r="I4266" s="24" t="s">
        <v>94</v>
      </c>
    </row>
    <row r="4267" spans="1:9" x14ac:dyDescent="0.25">
      <c r="A4267" s="27">
        <v>1100288</v>
      </c>
      <c r="B4267" s="34">
        <v>110028</v>
      </c>
      <c r="C4267" s="26" t="s">
        <v>4182</v>
      </c>
      <c r="D4267" s="26">
        <v>-11.73</v>
      </c>
      <c r="E4267" s="26">
        <v>-61.77</v>
      </c>
      <c r="F4267" s="27">
        <v>0</v>
      </c>
      <c r="G4267" s="27">
        <v>11</v>
      </c>
      <c r="H4267" s="26" t="s">
        <v>96</v>
      </c>
      <c r="I4267" s="26" t="s">
        <v>5400</v>
      </c>
    </row>
    <row r="4268" spans="1:9" x14ac:dyDescent="0.25">
      <c r="A4268" s="25">
        <v>3156403</v>
      </c>
      <c r="B4268" s="33">
        <v>315640</v>
      </c>
      <c r="C4268" s="24" t="s">
        <v>4183</v>
      </c>
      <c r="D4268" s="24">
        <v>-18.88</v>
      </c>
      <c r="E4268" s="24">
        <v>-47.58</v>
      </c>
      <c r="F4268" s="25">
        <v>0</v>
      </c>
      <c r="G4268" s="25">
        <v>31</v>
      </c>
      <c r="H4268" s="24" t="s">
        <v>83</v>
      </c>
      <c r="I4268" s="24" t="s">
        <v>82</v>
      </c>
    </row>
    <row r="4269" spans="1:9" x14ac:dyDescent="0.25">
      <c r="A4269" s="27">
        <v>4215208</v>
      </c>
      <c r="B4269" s="34">
        <v>421520</v>
      </c>
      <c r="C4269" s="26" t="s">
        <v>4184</v>
      </c>
      <c r="D4269" s="26">
        <v>-26.67</v>
      </c>
      <c r="E4269" s="26">
        <v>-53.31</v>
      </c>
      <c r="F4269" s="27">
        <v>0</v>
      </c>
      <c r="G4269" s="27">
        <v>42</v>
      </c>
      <c r="H4269" s="26" t="s">
        <v>100</v>
      </c>
      <c r="I4269" s="26" t="s">
        <v>99</v>
      </c>
    </row>
    <row r="4270" spans="1:9" x14ac:dyDescent="0.25">
      <c r="A4270" s="25">
        <v>4122503</v>
      </c>
      <c r="B4270" s="33">
        <v>412250</v>
      </c>
      <c r="C4270" s="24" t="s">
        <v>4185</v>
      </c>
      <c r="D4270" s="24">
        <v>-24.6</v>
      </c>
      <c r="E4270" s="24">
        <v>-52.27</v>
      </c>
      <c r="F4270" s="25">
        <v>0</v>
      </c>
      <c r="G4270" s="25">
        <v>41</v>
      </c>
      <c r="H4270" s="24" t="s">
        <v>86</v>
      </c>
      <c r="I4270" s="24" t="s">
        <v>5431</v>
      </c>
    </row>
    <row r="4271" spans="1:9" x14ac:dyDescent="0.25">
      <c r="A4271" s="27">
        <v>4316105</v>
      </c>
      <c r="B4271" s="34">
        <v>431610</v>
      </c>
      <c r="C4271" s="26" t="s">
        <v>4186</v>
      </c>
      <c r="D4271" s="26">
        <v>-27.76</v>
      </c>
      <c r="E4271" s="26">
        <v>-52.8</v>
      </c>
      <c r="F4271" s="27">
        <v>0</v>
      </c>
      <c r="G4271" s="27">
        <v>43</v>
      </c>
      <c r="H4271" s="26" t="s">
        <v>95</v>
      </c>
      <c r="I4271" s="26" t="s">
        <v>94</v>
      </c>
    </row>
    <row r="4272" spans="1:9" x14ac:dyDescent="0.25">
      <c r="A4272" s="25">
        <v>4316204</v>
      </c>
      <c r="B4272" s="33">
        <v>431620</v>
      </c>
      <c r="C4272" s="24" t="s">
        <v>4187</v>
      </c>
      <c r="D4272" s="24">
        <v>-27.82</v>
      </c>
      <c r="E4272" s="24">
        <v>-52.9</v>
      </c>
      <c r="F4272" s="25">
        <v>0</v>
      </c>
      <c r="G4272" s="25">
        <v>43</v>
      </c>
      <c r="H4272" s="24" t="s">
        <v>95</v>
      </c>
      <c r="I4272" s="24" t="s">
        <v>94</v>
      </c>
    </row>
    <row r="4273" spans="1:9" x14ac:dyDescent="0.25">
      <c r="A4273" s="27">
        <v>5107578</v>
      </c>
      <c r="B4273" s="34">
        <v>510757</v>
      </c>
      <c r="C4273" s="26" t="s">
        <v>4188</v>
      </c>
      <c r="D4273" s="26">
        <v>-10.83</v>
      </c>
      <c r="E4273" s="26">
        <v>-61.47</v>
      </c>
      <c r="F4273" s="27">
        <v>0</v>
      </c>
      <c r="G4273" s="27">
        <v>51</v>
      </c>
      <c r="H4273" s="26" t="s">
        <v>79</v>
      </c>
      <c r="I4273" s="26" t="s">
        <v>78</v>
      </c>
    </row>
    <row r="4274" spans="1:9" x14ac:dyDescent="0.25">
      <c r="A4274" s="25">
        <v>4122602</v>
      </c>
      <c r="B4274" s="33">
        <v>412260</v>
      </c>
      <c r="C4274" s="24" t="s">
        <v>4189</v>
      </c>
      <c r="D4274" s="24">
        <v>-23.41</v>
      </c>
      <c r="E4274" s="24">
        <v>-52.76</v>
      </c>
      <c r="F4274" s="25">
        <v>0</v>
      </c>
      <c r="G4274" s="25">
        <v>41</v>
      </c>
      <c r="H4274" s="24" t="s">
        <v>86</v>
      </c>
      <c r="I4274" s="24" t="s">
        <v>5431</v>
      </c>
    </row>
    <row r="4275" spans="1:9" x14ac:dyDescent="0.25">
      <c r="A4275" s="27">
        <v>1506187</v>
      </c>
      <c r="B4275" s="34">
        <v>150618</v>
      </c>
      <c r="C4275" s="26" t="s">
        <v>4190</v>
      </c>
      <c r="D4275" s="26">
        <v>-4.7699999999999996</v>
      </c>
      <c r="E4275" s="26">
        <v>-48.06</v>
      </c>
      <c r="F4275" s="27">
        <v>0</v>
      </c>
      <c r="G4275" s="27">
        <v>15</v>
      </c>
      <c r="H4275" s="26" t="s">
        <v>84</v>
      </c>
      <c r="I4275" s="26" t="s">
        <v>5429</v>
      </c>
    </row>
    <row r="4276" spans="1:9" x14ac:dyDescent="0.25">
      <c r="A4276" s="25">
        <v>5107602</v>
      </c>
      <c r="B4276" s="33">
        <v>510760</v>
      </c>
      <c r="C4276" s="24" t="s">
        <v>4191</v>
      </c>
      <c r="D4276" s="24">
        <v>-16.47</v>
      </c>
      <c r="E4276" s="24">
        <v>-54.63</v>
      </c>
      <c r="F4276" s="25">
        <v>0</v>
      </c>
      <c r="G4276" s="25">
        <v>51</v>
      </c>
      <c r="H4276" s="24" t="s">
        <v>79</v>
      </c>
      <c r="I4276" s="24" t="s">
        <v>78</v>
      </c>
    </row>
    <row r="4277" spans="1:9" x14ac:dyDescent="0.25">
      <c r="A4277" s="27">
        <v>4316303</v>
      </c>
      <c r="B4277" s="34">
        <v>431630</v>
      </c>
      <c r="C4277" s="26" t="s">
        <v>4192</v>
      </c>
      <c r="D4277" s="26">
        <v>-28.13</v>
      </c>
      <c r="E4277" s="26">
        <v>-55.02</v>
      </c>
      <c r="F4277" s="27">
        <v>0</v>
      </c>
      <c r="G4277" s="27">
        <v>43</v>
      </c>
      <c r="H4277" s="26" t="s">
        <v>95</v>
      </c>
      <c r="I4277" s="26" t="s">
        <v>94</v>
      </c>
    </row>
    <row r="4278" spans="1:9" x14ac:dyDescent="0.25">
      <c r="A4278" s="25">
        <v>1400472</v>
      </c>
      <c r="B4278" s="33">
        <v>140047</v>
      </c>
      <c r="C4278" s="24" t="s">
        <v>4193</v>
      </c>
      <c r="D4278" s="24">
        <v>0.94</v>
      </c>
      <c r="E4278" s="24">
        <v>-60.41</v>
      </c>
      <c r="F4278" s="25">
        <v>0</v>
      </c>
      <c r="G4278" s="25">
        <v>14</v>
      </c>
      <c r="H4278" s="24" t="s">
        <v>98</v>
      </c>
      <c r="I4278" s="24" t="s">
        <v>97</v>
      </c>
    </row>
    <row r="4279" spans="1:9" x14ac:dyDescent="0.25">
      <c r="A4279" s="27">
        <v>3544251</v>
      </c>
      <c r="B4279" s="34">
        <v>354425</v>
      </c>
      <c r="C4279" s="26" t="s">
        <v>4194</v>
      </c>
      <c r="D4279" s="26">
        <v>-22.57</v>
      </c>
      <c r="E4279" s="26">
        <v>-53.05</v>
      </c>
      <c r="F4279" s="27">
        <v>0</v>
      </c>
      <c r="G4279" s="27">
        <v>35</v>
      </c>
      <c r="H4279" s="26" t="s">
        <v>101</v>
      </c>
      <c r="I4279" s="26" t="s">
        <v>5434</v>
      </c>
    </row>
    <row r="4280" spans="1:9" x14ac:dyDescent="0.25">
      <c r="A4280" s="25">
        <v>2109601</v>
      </c>
      <c r="B4280" s="33">
        <v>210960</v>
      </c>
      <c r="C4280" s="24" t="s">
        <v>4195</v>
      </c>
      <c r="D4280" s="24">
        <v>-2.93</v>
      </c>
      <c r="E4280" s="24">
        <v>-44.23</v>
      </c>
      <c r="F4280" s="25">
        <v>0</v>
      </c>
      <c r="G4280" s="25">
        <v>21</v>
      </c>
      <c r="H4280" s="24" t="s">
        <v>77</v>
      </c>
      <c r="I4280" s="24" t="s">
        <v>5433</v>
      </c>
    </row>
    <row r="4281" spans="1:9" x14ac:dyDescent="0.25">
      <c r="A4281" s="27">
        <v>3156452</v>
      </c>
      <c r="B4281" s="34">
        <v>315645</v>
      </c>
      <c r="C4281" s="26" t="s">
        <v>4196</v>
      </c>
      <c r="D4281" s="26">
        <v>-20.97</v>
      </c>
      <c r="E4281" s="26">
        <v>-42.51</v>
      </c>
      <c r="F4281" s="27">
        <v>0</v>
      </c>
      <c r="G4281" s="27">
        <v>31</v>
      </c>
      <c r="H4281" s="26" t="s">
        <v>83</v>
      </c>
      <c r="I4281" s="26" t="s">
        <v>82</v>
      </c>
    </row>
    <row r="4282" spans="1:9" x14ac:dyDescent="0.25">
      <c r="A4282" s="25">
        <v>2806107</v>
      </c>
      <c r="B4282" s="33">
        <v>280610</v>
      </c>
      <c r="C4282" s="24" t="s">
        <v>4197</v>
      </c>
      <c r="D4282" s="24">
        <v>-10.69</v>
      </c>
      <c r="E4282" s="24">
        <v>-37.03</v>
      </c>
      <c r="F4282" s="25">
        <v>0</v>
      </c>
      <c r="G4282" s="25">
        <v>28</v>
      </c>
      <c r="H4282" s="24" t="s">
        <v>103</v>
      </c>
      <c r="I4282" s="24" t="s">
        <v>102</v>
      </c>
    </row>
    <row r="4283" spans="1:9" x14ac:dyDescent="0.25">
      <c r="A4283" s="27">
        <v>4122651</v>
      </c>
      <c r="B4283" s="34">
        <v>412265</v>
      </c>
      <c r="C4283" s="26" t="s">
        <v>4198</v>
      </c>
      <c r="D4283" s="26">
        <v>-24.27</v>
      </c>
      <c r="E4283" s="26">
        <v>-51.27</v>
      </c>
      <c r="F4283" s="27">
        <v>0</v>
      </c>
      <c r="G4283" s="27">
        <v>41</v>
      </c>
      <c r="H4283" s="26" t="s">
        <v>86</v>
      </c>
      <c r="I4283" s="26" t="s">
        <v>5431</v>
      </c>
    </row>
    <row r="4284" spans="1:9" x14ac:dyDescent="0.25">
      <c r="A4284" s="25">
        <v>4316402</v>
      </c>
      <c r="B4284" s="33">
        <v>431640</v>
      </c>
      <c r="C4284" s="24" t="s">
        <v>4199</v>
      </c>
      <c r="D4284" s="24">
        <v>-30.25</v>
      </c>
      <c r="E4284" s="24">
        <v>-54.91</v>
      </c>
      <c r="F4284" s="25">
        <v>0</v>
      </c>
      <c r="G4284" s="25">
        <v>43</v>
      </c>
      <c r="H4284" s="24" t="s">
        <v>95</v>
      </c>
      <c r="I4284" s="24" t="s">
        <v>94</v>
      </c>
    </row>
    <row r="4285" spans="1:9" x14ac:dyDescent="0.25">
      <c r="A4285" s="27">
        <v>5107701</v>
      </c>
      <c r="B4285" s="34">
        <v>510770</v>
      </c>
      <c r="C4285" s="26" t="s">
        <v>4200</v>
      </c>
      <c r="D4285" s="26">
        <v>-14.83</v>
      </c>
      <c r="E4285" s="26">
        <v>-56.42</v>
      </c>
      <c r="F4285" s="27">
        <v>0</v>
      </c>
      <c r="G4285" s="27">
        <v>51</v>
      </c>
      <c r="H4285" s="26" t="s">
        <v>79</v>
      </c>
      <c r="I4285" s="26" t="s">
        <v>78</v>
      </c>
    </row>
    <row r="4286" spans="1:9" x14ac:dyDescent="0.25">
      <c r="A4286" s="25">
        <v>3544301</v>
      </c>
      <c r="B4286" s="33">
        <v>354430</v>
      </c>
      <c r="C4286" s="24" t="s">
        <v>4201</v>
      </c>
      <c r="D4286" s="24">
        <v>-22.89</v>
      </c>
      <c r="E4286" s="24">
        <v>-45.3</v>
      </c>
      <c r="F4286" s="25">
        <v>0</v>
      </c>
      <c r="G4286" s="25">
        <v>35</v>
      </c>
      <c r="H4286" s="24" t="s">
        <v>101</v>
      </c>
      <c r="I4286" s="24" t="s">
        <v>5434</v>
      </c>
    </row>
    <row r="4287" spans="1:9" x14ac:dyDescent="0.25">
      <c r="A4287" s="27">
        <v>2707800</v>
      </c>
      <c r="B4287" s="34">
        <v>270780</v>
      </c>
      <c r="C4287" s="26" t="s">
        <v>4202</v>
      </c>
      <c r="D4287" s="26">
        <v>-9.83</v>
      </c>
      <c r="E4287" s="26">
        <v>-35.97</v>
      </c>
      <c r="F4287" s="27">
        <v>0</v>
      </c>
      <c r="G4287" s="27">
        <v>27</v>
      </c>
      <c r="H4287" s="26" t="s">
        <v>66</v>
      </c>
      <c r="I4287" s="26" t="s">
        <v>65</v>
      </c>
    </row>
    <row r="4288" spans="1:9" x14ac:dyDescent="0.25">
      <c r="A4288" s="25">
        <v>3156502</v>
      </c>
      <c r="B4288" s="33">
        <v>315650</v>
      </c>
      <c r="C4288" s="24" t="s">
        <v>4203</v>
      </c>
      <c r="D4288" s="24">
        <v>-16.399999999999999</v>
      </c>
      <c r="E4288" s="24">
        <v>-42.26</v>
      </c>
      <c r="F4288" s="25">
        <v>0</v>
      </c>
      <c r="G4288" s="25">
        <v>31</v>
      </c>
      <c r="H4288" s="24" t="s">
        <v>83</v>
      </c>
      <c r="I4288" s="24" t="s">
        <v>82</v>
      </c>
    </row>
    <row r="4289" spans="1:9" x14ac:dyDescent="0.25">
      <c r="A4289" s="27">
        <v>3544400</v>
      </c>
      <c r="B4289" s="34">
        <v>354440</v>
      </c>
      <c r="C4289" s="26" t="s">
        <v>4204</v>
      </c>
      <c r="D4289" s="26">
        <v>-21.3</v>
      </c>
      <c r="E4289" s="26">
        <v>-50.72</v>
      </c>
      <c r="F4289" s="27">
        <v>0</v>
      </c>
      <c r="G4289" s="27">
        <v>35</v>
      </c>
      <c r="H4289" s="26" t="s">
        <v>101</v>
      </c>
      <c r="I4289" s="26" t="s">
        <v>5434</v>
      </c>
    </row>
    <row r="4290" spans="1:9" x14ac:dyDescent="0.25">
      <c r="A4290" s="25">
        <v>5218904</v>
      </c>
      <c r="B4290" s="33">
        <v>521890</v>
      </c>
      <c r="C4290" s="24" t="s">
        <v>4205</v>
      </c>
      <c r="D4290" s="24">
        <v>-15.16</v>
      </c>
      <c r="E4290" s="24">
        <v>-49.8</v>
      </c>
      <c r="F4290" s="25">
        <v>0</v>
      </c>
      <c r="G4290" s="25">
        <v>52</v>
      </c>
      <c r="H4290" s="24" t="s">
        <v>76</v>
      </c>
      <c r="I4290" s="24" t="s">
        <v>5428</v>
      </c>
    </row>
    <row r="4291" spans="1:9" x14ac:dyDescent="0.25">
      <c r="A4291" s="27">
        <v>3156601</v>
      </c>
      <c r="B4291" s="34">
        <v>315660</v>
      </c>
      <c r="C4291" s="26" t="s">
        <v>4206</v>
      </c>
      <c r="D4291" s="26">
        <v>-16.37</v>
      </c>
      <c r="E4291" s="26">
        <v>-40.53</v>
      </c>
      <c r="F4291" s="27">
        <v>0</v>
      </c>
      <c r="G4291" s="27">
        <v>31</v>
      </c>
      <c r="H4291" s="26" t="s">
        <v>83</v>
      </c>
      <c r="I4291" s="26" t="s">
        <v>82</v>
      </c>
    </row>
    <row r="4292" spans="1:9" x14ac:dyDescent="0.25">
      <c r="A4292" s="25">
        <v>3544509</v>
      </c>
      <c r="B4292" s="33">
        <v>354450</v>
      </c>
      <c r="C4292" s="24" t="s">
        <v>4207</v>
      </c>
      <c r="D4292" s="24">
        <v>-20.170000000000002</v>
      </c>
      <c r="E4292" s="24">
        <v>-51</v>
      </c>
      <c r="F4292" s="25">
        <v>0</v>
      </c>
      <c r="G4292" s="25">
        <v>35</v>
      </c>
      <c r="H4292" s="24" t="s">
        <v>101</v>
      </c>
      <c r="I4292" s="24" t="s">
        <v>5434</v>
      </c>
    </row>
    <row r="4293" spans="1:9" x14ac:dyDescent="0.25">
      <c r="A4293" s="27">
        <v>1506195</v>
      </c>
      <c r="B4293" s="34">
        <v>150619</v>
      </c>
      <c r="C4293" s="26" t="s">
        <v>4208</v>
      </c>
      <c r="D4293" s="26">
        <v>-4.09</v>
      </c>
      <c r="E4293" s="26">
        <v>-54.9</v>
      </c>
      <c r="F4293" s="27">
        <v>0</v>
      </c>
      <c r="G4293" s="27">
        <v>15</v>
      </c>
      <c r="H4293" s="26" t="s">
        <v>84</v>
      </c>
      <c r="I4293" s="26" t="s">
        <v>5429</v>
      </c>
    </row>
    <row r="4294" spans="1:9" x14ac:dyDescent="0.25">
      <c r="A4294" s="25">
        <v>2311801</v>
      </c>
      <c r="B4294" s="33">
        <v>231180</v>
      </c>
      <c r="C4294" s="24" t="s">
        <v>4209</v>
      </c>
      <c r="D4294" s="24">
        <v>-4.9400000000000004</v>
      </c>
      <c r="E4294" s="24">
        <v>-37.97</v>
      </c>
      <c r="F4294" s="25">
        <v>0</v>
      </c>
      <c r="G4294" s="25">
        <v>23</v>
      </c>
      <c r="H4294" s="24" t="s">
        <v>72</v>
      </c>
      <c r="I4294" s="24" t="s">
        <v>5430</v>
      </c>
    </row>
    <row r="4295" spans="1:9" x14ac:dyDescent="0.25">
      <c r="A4295" s="27">
        <v>2411106</v>
      </c>
      <c r="B4295" s="34">
        <v>241110</v>
      </c>
      <c r="C4295" s="26" t="s">
        <v>4210</v>
      </c>
      <c r="D4295" s="26">
        <v>-5.88</v>
      </c>
      <c r="E4295" s="26">
        <v>-35.93</v>
      </c>
      <c r="F4295" s="27">
        <v>0</v>
      </c>
      <c r="G4295" s="27">
        <v>24</v>
      </c>
      <c r="H4295" s="26" t="s">
        <v>93</v>
      </c>
      <c r="I4295" s="26" t="s">
        <v>92</v>
      </c>
    </row>
    <row r="4296" spans="1:9" x14ac:dyDescent="0.25">
      <c r="A4296" s="25">
        <v>2927200</v>
      </c>
      <c r="B4296" s="33">
        <v>292720</v>
      </c>
      <c r="C4296" s="24" t="s">
        <v>4210</v>
      </c>
      <c r="D4296" s="24">
        <v>-12.28</v>
      </c>
      <c r="E4296" s="24">
        <v>-40.49</v>
      </c>
      <c r="F4296" s="25">
        <v>0</v>
      </c>
      <c r="G4296" s="25">
        <v>29</v>
      </c>
      <c r="H4296" s="24" t="s">
        <v>71</v>
      </c>
      <c r="I4296" s="24" t="s">
        <v>70</v>
      </c>
    </row>
    <row r="4297" spans="1:9" x14ac:dyDescent="0.25">
      <c r="A4297" s="27">
        <v>3156700</v>
      </c>
      <c r="B4297" s="34">
        <v>315670</v>
      </c>
      <c r="C4297" s="26" t="s">
        <v>4211</v>
      </c>
      <c r="D4297" s="26">
        <v>-19.88</v>
      </c>
      <c r="E4297" s="26">
        <v>-43.8</v>
      </c>
      <c r="F4297" s="27">
        <v>0</v>
      </c>
      <c r="G4297" s="27">
        <v>31</v>
      </c>
      <c r="H4297" s="26" t="s">
        <v>83</v>
      </c>
      <c r="I4297" s="26" t="s">
        <v>82</v>
      </c>
    </row>
    <row r="4298" spans="1:9" x14ac:dyDescent="0.25">
      <c r="A4298" s="25">
        <v>4122701</v>
      </c>
      <c r="B4298" s="33">
        <v>412270</v>
      </c>
      <c r="C4298" s="24" t="s">
        <v>4212</v>
      </c>
      <c r="D4298" s="24">
        <v>-23.31</v>
      </c>
      <c r="E4298" s="24">
        <v>-51.55</v>
      </c>
      <c r="F4298" s="25">
        <v>0</v>
      </c>
      <c r="G4298" s="25">
        <v>41</v>
      </c>
      <c r="H4298" s="24" t="s">
        <v>86</v>
      </c>
      <c r="I4298" s="24" t="s">
        <v>5431</v>
      </c>
    </row>
    <row r="4299" spans="1:9" x14ac:dyDescent="0.25">
      <c r="A4299" s="27">
        <v>3544608</v>
      </c>
      <c r="B4299" s="34">
        <v>354460</v>
      </c>
      <c r="C4299" s="26" t="s">
        <v>4213</v>
      </c>
      <c r="D4299" s="26">
        <v>-21.45</v>
      </c>
      <c r="E4299" s="26">
        <v>-49.57</v>
      </c>
      <c r="F4299" s="27">
        <v>0</v>
      </c>
      <c r="G4299" s="27">
        <v>35</v>
      </c>
      <c r="H4299" s="26" t="s">
        <v>101</v>
      </c>
      <c r="I4299" s="26" t="s">
        <v>5434</v>
      </c>
    </row>
    <row r="4300" spans="1:9" x14ac:dyDescent="0.25">
      <c r="A4300" s="25">
        <v>3156809</v>
      </c>
      <c r="B4300" s="33">
        <v>315680</v>
      </c>
      <c r="C4300" s="24" t="s">
        <v>4214</v>
      </c>
      <c r="D4300" s="24">
        <v>-18.66</v>
      </c>
      <c r="E4300" s="24">
        <v>-43.08</v>
      </c>
      <c r="F4300" s="25">
        <v>0</v>
      </c>
      <c r="G4300" s="25">
        <v>31</v>
      </c>
      <c r="H4300" s="24" t="s">
        <v>83</v>
      </c>
      <c r="I4300" s="24" t="s">
        <v>82</v>
      </c>
    </row>
    <row r="4301" spans="1:9" x14ac:dyDescent="0.25">
      <c r="A4301" s="27">
        <v>2311900</v>
      </c>
      <c r="B4301" s="34">
        <v>231190</v>
      </c>
      <c r="C4301" s="26" t="s">
        <v>4215</v>
      </c>
      <c r="D4301" s="26">
        <v>-6.54</v>
      </c>
      <c r="E4301" s="26">
        <v>-39.9</v>
      </c>
      <c r="F4301" s="27">
        <v>0</v>
      </c>
      <c r="G4301" s="27">
        <v>23</v>
      </c>
      <c r="H4301" s="26" t="s">
        <v>72</v>
      </c>
      <c r="I4301" s="26" t="s">
        <v>5430</v>
      </c>
    </row>
    <row r="4302" spans="1:9" x14ac:dyDescent="0.25">
      <c r="A4302" s="25">
        <v>3156908</v>
      </c>
      <c r="B4302" s="33">
        <v>315690</v>
      </c>
      <c r="C4302" s="24" t="s">
        <v>4216</v>
      </c>
      <c r="D4302" s="24">
        <v>-19.86</v>
      </c>
      <c r="E4302" s="24">
        <v>-47.43</v>
      </c>
      <c r="F4302" s="25">
        <v>0</v>
      </c>
      <c r="G4302" s="25">
        <v>31</v>
      </c>
      <c r="H4302" s="24" t="s">
        <v>83</v>
      </c>
      <c r="I4302" s="24" t="s">
        <v>82</v>
      </c>
    </row>
    <row r="4303" spans="1:9" x14ac:dyDescent="0.25">
      <c r="A4303" s="27">
        <v>4316428</v>
      </c>
      <c r="B4303" s="34">
        <v>431642</v>
      </c>
      <c r="C4303" s="26" t="s">
        <v>4217</v>
      </c>
      <c r="D4303" s="26">
        <v>-27.7</v>
      </c>
      <c r="E4303" s="26">
        <v>-53.13</v>
      </c>
      <c r="F4303" s="27">
        <v>0</v>
      </c>
      <c r="G4303" s="27">
        <v>43</v>
      </c>
      <c r="H4303" s="26" t="s">
        <v>95</v>
      </c>
      <c r="I4303" s="26" t="s">
        <v>94</v>
      </c>
    </row>
    <row r="4304" spans="1:9" x14ac:dyDescent="0.25">
      <c r="A4304" s="25">
        <v>3544707</v>
      </c>
      <c r="B4304" s="33">
        <v>354470</v>
      </c>
      <c r="C4304" s="24" t="s">
        <v>4218</v>
      </c>
      <c r="D4304" s="24">
        <v>-21.88</v>
      </c>
      <c r="E4304" s="24">
        <v>-50.95</v>
      </c>
      <c r="F4304" s="25">
        <v>0</v>
      </c>
      <c r="G4304" s="25">
        <v>35</v>
      </c>
      <c r="H4304" s="24" t="s">
        <v>101</v>
      </c>
      <c r="I4304" s="24" t="s">
        <v>5434</v>
      </c>
    </row>
    <row r="4305" spans="1:9" x14ac:dyDescent="0.25">
      <c r="A4305" s="27">
        <v>2612000</v>
      </c>
      <c r="B4305" s="34">
        <v>261200</v>
      </c>
      <c r="C4305" s="26" t="s">
        <v>4219</v>
      </c>
      <c r="D4305" s="26">
        <v>-8.32</v>
      </c>
      <c r="E4305" s="26">
        <v>-35.700000000000003</v>
      </c>
      <c r="F4305" s="27">
        <v>0</v>
      </c>
      <c r="G4305" s="27">
        <v>26</v>
      </c>
      <c r="H4305" s="26" t="s">
        <v>88</v>
      </c>
      <c r="I4305" s="26" t="s">
        <v>87</v>
      </c>
    </row>
    <row r="4306" spans="1:9" x14ac:dyDescent="0.25">
      <c r="A4306" s="25">
        <v>4316436</v>
      </c>
      <c r="B4306" s="33">
        <v>431643</v>
      </c>
      <c r="C4306" s="24" t="s">
        <v>4220</v>
      </c>
      <c r="D4306" s="24">
        <v>-28.39</v>
      </c>
      <c r="E4306" s="24">
        <v>-53.09</v>
      </c>
      <c r="F4306" s="25">
        <v>0</v>
      </c>
      <c r="G4306" s="25">
        <v>43</v>
      </c>
      <c r="H4306" s="24" t="s">
        <v>95</v>
      </c>
      <c r="I4306" s="24" t="s">
        <v>94</v>
      </c>
    </row>
    <row r="4307" spans="1:9" x14ac:dyDescent="0.25">
      <c r="A4307" s="27">
        <v>3544806</v>
      </c>
      <c r="B4307" s="34">
        <v>354480</v>
      </c>
      <c r="C4307" s="26" t="s">
        <v>4221</v>
      </c>
      <c r="D4307" s="26">
        <v>-21.34</v>
      </c>
      <c r="E4307" s="26">
        <v>-49.48</v>
      </c>
      <c r="F4307" s="27">
        <v>0</v>
      </c>
      <c r="G4307" s="27">
        <v>35</v>
      </c>
      <c r="H4307" s="26" t="s">
        <v>101</v>
      </c>
      <c r="I4307" s="26" t="s">
        <v>5434</v>
      </c>
    </row>
    <row r="4308" spans="1:9" x14ac:dyDescent="0.25">
      <c r="A4308" s="25">
        <v>3544905</v>
      </c>
      <c r="B4308" s="33">
        <v>354490</v>
      </c>
      <c r="C4308" s="24" t="s">
        <v>4222</v>
      </c>
      <c r="D4308" s="24">
        <v>-20.77</v>
      </c>
      <c r="E4308" s="24">
        <v>-47.83</v>
      </c>
      <c r="F4308" s="25">
        <v>0</v>
      </c>
      <c r="G4308" s="25">
        <v>35</v>
      </c>
      <c r="H4308" s="24" t="s">
        <v>101</v>
      </c>
      <c r="I4308" s="24" t="s">
        <v>5434</v>
      </c>
    </row>
    <row r="4309" spans="1:9" x14ac:dyDescent="0.25">
      <c r="A4309" s="27">
        <v>3545001</v>
      </c>
      <c r="B4309" s="34">
        <v>354500</v>
      </c>
      <c r="C4309" s="26" t="s">
        <v>4223</v>
      </c>
      <c r="D4309" s="26">
        <v>-23.53</v>
      </c>
      <c r="E4309" s="26">
        <v>-45.84</v>
      </c>
      <c r="F4309" s="27">
        <v>0</v>
      </c>
      <c r="G4309" s="27">
        <v>35</v>
      </c>
      <c r="H4309" s="26" t="s">
        <v>101</v>
      </c>
      <c r="I4309" s="26" t="s">
        <v>5434</v>
      </c>
    </row>
    <row r="4310" spans="1:9" x14ac:dyDescent="0.25">
      <c r="A4310" s="25">
        <v>4215307</v>
      </c>
      <c r="B4310" s="33">
        <v>421530</v>
      </c>
      <c r="C4310" s="24" t="s">
        <v>4224</v>
      </c>
      <c r="D4310" s="24">
        <v>-26.97</v>
      </c>
      <c r="E4310" s="24">
        <v>-50</v>
      </c>
      <c r="F4310" s="25">
        <v>0</v>
      </c>
      <c r="G4310" s="25">
        <v>42</v>
      </c>
      <c r="H4310" s="24" t="s">
        <v>100</v>
      </c>
      <c r="I4310" s="24" t="s">
        <v>99</v>
      </c>
    </row>
    <row r="4311" spans="1:9" x14ac:dyDescent="0.25">
      <c r="A4311" s="27">
        <v>2513000</v>
      </c>
      <c r="B4311" s="34">
        <v>251300</v>
      </c>
      <c r="C4311" s="26" t="s">
        <v>4225</v>
      </c>
      <c r="D4311" s="26">
        <v>-7.1</v>
      </c>
      <c r="E4311" s="26">
        <v>-36.840000000000003</v>
      </c>
      <c r="F4311" s="27">
        <v>0</v>
      </c>
      <c r="G4311" s="27">
        <v>25</v>
      </c>
      <c r="H4311" s="26" t="s">
        <v>85</v>
      </c>
      <c r="I4311" s="26" t="s">
        <v>5437</v>
      </c>
    </row>
    <row r="4312" spans="1:9" x14ac:dyDescent="0.25">
      <c r="A4312" s="25">
        <v>2612109</v>
      </c>
      <c r="B4312" s="33">
        <v>261210</v>
      </c>
      <c r="C4312" s="24" t="s">
        <v>4225</v>
      </c>
      <c r="D4312" s="24">
        <v>-7.93</v>
      </c>
      <c r="E4312" s="24">
        <v>-35.630000000000003</v>
      </c>
      <c r="F4312" s="25">
        <v>0</v>
      </c>
      <c r="G4312" s="25">
        <v>26</v>
      </c>
      <c r="H4312" s="24" t="s">
        <v>88</v>
      </c>
      <c r="I4312" s="24" t="s">
        <v>87</v>
      </c>
    </row>
    <row r="4313" spans="1:9" x14ac:dyDescent="0.25">
      <c r="A4313" s="27">
        <v>2806206</v>
      </c>
      <c r="B4313" s="34">
        <v>280620</v>
      </c>
      <c r="C4313" s="26" t="s">
        <v>4226</v>
      </c>
      <c r="D4313" s="26">
        <v>-11.03</v>
      </c>
      <c r="E4313" s="26">
        <v>-37.47</v>
      </c>
      <c r="F4313" s="27">
        <v>0</v>
      </c>
      <c r="G4313" s="27">
        <v>28</v>
      </c>
      <c r="H4313" s="26" t="s">
        <v>103</v>
      </c>
      <c r="I4313" s="26" t="s">
        <v>102</v>
      </c>
    </row>
    <row r="4314" spans="1:9" x14ac:dyDescent="0.25">
      <c r="A4314" s="25">
        <v>2513109</v>
      </c>
      <c r="B4314" s="33">
        <v>251310</v>
      </c>
      <c r="C4314" s="24" t="s">
        <v>4227</v>
      </c>
      <c r="D4314" s="24">
        <v>-7.35</v>
      </c>
      <c r="E4314" s="24">
        <v>-35.44</v>
      </c>
      <c r="F4314" s="25">
        <v>0</v>
      </c>
      <c r="G4314" s="25">
        <v>25</v>
      </c>
      <c r="H4314" s="24" t="s">
        <v>85</v>
      </c>
      <c r="I4314" s="24" t="s">
        <v>5437</v>
      </c>
    </row>
    <row r="4315" spans="1:9" x14ac:dyDescent="0.25">
      <c r="A4315" s="27">
        <v>4122800</v>
      </c>
      <c r="B4315" s="34">
        <v>412280</v>
      </c>
      <c r="C4315" s="26" t="s">
        <v>4228</v>
      </c>
      <c r="D4315" s="26">
        <v>-26.17</v>
      </c>
      <c r="E4315" s="26">
        <v>-53.36</v>
      </c>
      <c r="F4315" s="27">
        <v>0</v>
      </c>
      <c r="G4315" s="27">
        <v>41</v>
      </c>
      <c r="H4315" s="26" t="s">
        <v>86</v>
      </c>
      <c r="I4315" s="26" t="s">
        <v>5431</v>
      </c>
    </row>
    <row r="4316" spans="1:9" x14ac:dyDescent="0.25">
      <c r="A4316" s="25">
        <v>2612208</v>
      </c>
      <c r="B4316" s="33">
        <v>261220</v>
      </c>
      <c r="C4316" s="24" t="s">
        <v>4229</v>
      </c>
      <c r="D4316" s="24">
        <v>-8.06</v>
      </c>
      <c r="E4316" s="24">
        <v>-39.11</v>
      </c>
      <c r="F4316" s="25">
        <v>0</v>
      </c>
      <c r="G4316" s="25">
        <v>26</v>
      </c>
      <c r="H4316" s="24" t="s">
        <v>88</v>
      </c>
      <c r="I4316" s="24" t="s">
        <v>87</v>
      </c>
    </row>
    <row r="4317" spans="1:9" x14ac:dyDescent="0.25">
      <c r="A4317" s="27">
        <v>3157005</v>
      </c>
      <c r="B4317" s="34">
        <v>315700</v>
      </c>
      <c r="C4317" s="26" t="s">
        <v>4230</v>
      </c>
      <c r="D4317" s="26">
        <v>-16.170000000000002</v>
      </c>
      <c r="E4317" s="26">
        <v>-42.29</v>
      </c>
      <c r="F4317" s="27">
        <v>0</v>
      </c>
      <c r="G4317" s="27">
        <v>31</v>
      </c>
      <c r="H4317" s="26" t="s">
        <v>83</v>
      </c>
      <c r="I4317" s="26" t="s">
        <v>82</v>
      </c>
    </row>
    <row r="4318" spans="1:9" x14ac:dyDescent="0.25">
      <c r="A4318" s="25">
        <v>2927309</v>
      </c>
      <c r="B4318" s="33">
        <v>292730</v>
      </c>
      <c r="C4318" s="24" t="s">
        <v>4231</v>
      </c>
      <c r="D4318" s="24">
        <v>-12.87</v>
      </c>
      <c r="E4318" s="24">
        <v>-38.76</v>
      </c>
      <c r="F4318" s="25">
        <v>0</v>
      </c>
      <c r="G4318" s="25">
        <v>29</v>
      </c>
      <c r="H4318" s="24" t="s">
        <v>71</v>
      </c>
      <c r="I4318" s="24" t="s">
        <v>70</v>
      </c>
    </row>
    <row r="4319" spans="1:9" x14ac:dyDescent="0.25">
      <c r="A4319" s="27">
        <v>1506203</v>
      </c>
      <c r="B4319" s="34">
        <v>150620</v>
      </c>
      <c r="C4319" s="26" t="s">
        <v>4232</v>
      </c>
      <c r="D4319" s="26">
        <v>-0.62</v>
      </c>
      <c r="E4319" s="26">
        <v>-47.35</v>
      </c>
      <c r="F4319" s="27">
        <v>0</v>
      </c>
      <c r="G4319" s="27">
        <v>15</v>
      </c>
      <c r="H4319" s="26" t="s">
        <v>84</v>
      </c>
      <c r="I4319" s="26" t="s">
        <v>5429</v>
      </c>
    </row>
    <row r="4320" spans="1:9" x14ac:dyDescent="0.25">
      <c r="A4320" s="25">
        <v>2311959</v>
      </c>
      <c r="B4320" s="33">
        <v>231195</v>
      </c>
      <c r="C4320" s="24" t="s">
        <v>4233</v>
      </c>
      <c r="D4320" s="24">
        <v>-7.28</v>
      </c>
      <c r="E4320" s="24">
        <v>-40.450000000000003</v>
      </c>
      <c r="F4320" s="25">
        <v>0</v>
      </c>
      <c r="G4320" s="25">
        <v>23</v>
      </c>
      <c r="H4320" s="24" t="s">
        <v>72</v>
      </c>
      <c r="I4320" s="24" t="s">
        <v>5430</v>
      </c>
    </row>
    <row r="4321" spans="1:9" x14ac:dyDescent="0.25">
      <c r="A4321" s="27">
        <v>3545100</v>
      </c>
      <c r="B4321" s="34">
        <v>354510</v>
      </c>
      <c r="C4321" s="26" t="s">
        <v>4234</v>
      </c>
      <c r="D4321" s="26">
        <v>-21.62</v>
      </c>
      <c r="E4321" s="26">
        <v>-50.86</v>
      </c>
      <c r="F4321" s="27">
        <v>0</v>
      </c>
      <c r="G4321" s="27">
        <v>35</v>
      </c>
      <c r="H4321" s="26" t="s">
        <v>101</v>
      </c>
      <c r="I4321" s="26" t="s">
        <v>5434</v>
      </c>
    </row>
    <row r="4322" spans="1:9" x14ac:dyDescent="0.25">
      <c r="A4322" s="25">
        <v>2612307</v>
      </c>
      <c r="B4322" s="33">
        <v>261230</v>
      </c>
      <c r="C4322" s="24" t="s">
        <v>4235</v>
      </c>
      <c r="D4322" s="24">
        <v>-8.9700000000000006</v>
      </c>
      <c r="E4322" s="24">
        <v>-36.68</v>
      </c>
      <c r="F4322" s="25">
        <v>0</v>
      </c>
      <c r="G4322" s="25">
        <v>26</v>
      </c>
      <c r="H4322" s="24" t="s">
        <v>88</v>
      </c>
      <c r="I4322" s="24" t="s">
        <v>87</v>
      </c>
    </row>
    <row r="4323" spans="1:9" x14ac:dyDescent="0.25">
      <c r="A4323" s="27">
        <v>4215356</v>
      </c>
      <c r="B4323" s="34">
        <v>421535</v>
      </c>
      <c r="C4323" s="26" t="s">
        <v>4236</v>
      </c>
      <c r="D4323" s="26">
        <v>-26.6</v>
      </c>
      <c r="E4323" s="26">
        <v>-53.05</v>
      </c>
      <c r="F4323" s="27">
        <v>0</v>
      </c>
      <c r="G4323" s="27">
        <v>42</v>
      </c>
      <c r="H4323" s="26" t="s">
        <v>100</v>
      </c>
      <c r="I4323" s="26" t="s">
        <v>99</v>
      </c>
    </row>
    <row r="4324" spans="1:9" x14ac:dyDescent="0.25">
      <c r="A4324" s="25">
        <v>3545159</v>
      </c>
      <c r="B4324" s="33">
        <v>354515</v>
      </c>
      <c r="C4324" s="24" t="s">
        <v>4236</v>
      </c>
      <c r="D4324" s="24">
        <v>-22.84</v>
      </c>
      <c r="E4324" s="24">
        <v>-47.67</v>
      </c>
      <c r="F4324" s="25">
        <v>0</v>
      </c>
      <c r="G4324" s="25">
        <v>35</v>
      </c>
      <c r="H4324" s="24" t="s">
        <v>101</v>
      </c>
      <c r="I4324" s="24" t="s">
        <v>5434</v>
      </c>
    </row>
    <row r="4325" spans="1:9" x14ac:dyDescent="0.25">
      <c r="A4325" s="27">
        <v>3545209</v>
      </c>
      <c r="B4325" s="34">
        <v>354520</v>
      </c>
      <c r="C4325" s="26" t="s">
        <v>4237</v>
      </c>
      <c r="D4325" s="26">
        <v>-23.2</v>
      </c>
      <c r="E4325" s="26">
        <v>-47.28</v>
      </c>
      <c r="F4325" s="27">
        <v>0</v>
      </c>
      <c r="G4325" s="27">
        <v>35</v>
      </c>
      <c r="H4325" s="26" t="s">
        <v>101</v>
      </c>
      <c r="I4325" s="26" t="s">
        <v>5434</v>
      </c>
    </row>
    <row r="4326" spans="1:9" x14ac:dyDescent="0.25">
      <c r="A4326" s="25">
        <v>3157104</v>
      </c>
      <c r="B4326" s="33">
        <v>315710</v>
      </c>
      <c r="C4326" s="24" t="s">
        <v>4238</v>
      </c>
      <c r="D4326" s="24">
        <v>-16</v>
      </c>
      <c r="E4326" s="24">
        <v>-39.94</v>
      </c>
      <c r="F4326" s="25">
        <v>0</v>
      </c>
      <c r="G4326" s="25">
        <v>31</v>
      </c>
      <c r="H4326" s="24" t="s">
        <v>83</v>
      </c>
      <c r="I4326" s="24" t="s">
        <v>82</v>
      </c>
    </row>
    <row r="4327" spans="1:9" x14ac:dyDescent="0.25">
      <c r="A4327" s="27">
        <v>3545308</v>
      </c>
      <c r="B4327" s="34">
        <v>354530</v>
      </c>
      <c r="C4327" s="26" t="s">
        <v>4239</v>
      </c>
      <c r="D4327" s="26">
        <v>-23.64</v>
      </c>
      <c r="E4327" s="26">
        <v>-47.57</v>
      </c>
      <c r="F4327" s="27">
        <v>0</v>
      </c>
      <c r="G4327" s="27">
        <v>35</v>
      </c>
      <c r="H4327" s="26" t="s">
        <v>101</v>
      </c>
      <c r="I4327" s="26" t="s">
        <v>5434</v>
      </c>
    </row>
    <row r="4328" spans="1:9" x14ac:dyDescent="0.25">
      <c r="A4328" s="25">
        <v>5107750</v>
      </c>
      <c r="B4328" s="33">
        <v>510775</v>
      </c>
      <c r="C4328" s="24" t="s">
        <v>4240</v>
      </c>
      <c r="D4328" s="24">
        <v>-15.13</v>
      </c>
      <c r="E4328" s="24">
        <v>-58.12</v>
      </c>
      <c r="F4328" s="25">
        <v>0</v>
      </c>
      <c r="G4328" s="25">
        <v>51</v>
      </c>
      <c r="H4328" s="24" t="s">
        <v>79</v>
      </c>
      <c r="I4328" s="24" t="s">
        <v>78</v>
      </c>
    </row>
    <row r="4329" spans="1:9" x14ac:dyDescent="0.25">
      <c r="A4329" s="27">
        <v>4122909</v>
      </c>
      <c r="B4329" s="34">
        <v>412290</v>
      </c>
      <c r="C4329" s="26" t="s">
        <v>4241</v>
      </c>
      <c r="D4329" s="26">
        <v>-23.6</v>
      </c>
      <c r="E4329" s="26">
        <v>-49.62</v>
      </c>
      <c r="F4329" s="27">
        <v>0</v>
      </c>
      <c r="G4329" s="27">
        <v>41</v>
      </c>
      <c r="H4329" s="26" t="s">
        <v>86</v>
      </c>
      <c r="I4329" s="26" t="s">
        <v>5431</v>
      </c>
    </row>
    <row r="4330" spans="1:9" x14ac:dyDescent="0.25">
      <c r="A4330" s="25">
        <v>4316451</v>
      </c>
      <c r="B4330" s="33">
        <v>431645</v>
      </c>
      <c r="C4330" s="24" t="s">
        <v>4242</v>
      </c>
      <c r="D4330" s="24">
        <v>-29.08</v>
      </c>
      <c r="E4330" s="24">
        <v>-53.21</v>
      </c>
      <c r="F4330" s="25">
        <v>0</v>
      </c>
      <c r="G4330" s="25">
        <v>43</v>
      </c>
      <c r="H4330" s="24" t="s">
        <v>95</v>
      </c>
      <c r="I4330" s="24" t="s">
        <v>94</v>
      </c>
    </row>
    <row r="4331" spans="1:9" x14ac:dyDescent="0.25">
      <c r="A4331" s="27">
        <v>4123006</v>
      </c>
      <c r="B4331" s="34">
        <v>412300</v>
      </c>
      <c r="C4331" s="26" t="s">
        <v>4243</v>
      </c>
      <c r="D4331" s="26">
        <v>-25.78</v>
      </c>
      <c r="E4331" s="26">
        <v>-53.3</v>
      </c>
      <c r="F4331" s="27">
        <v>0</v>
      </c>
      <c r="G4331" s="27">
        <v>41</v>
      </c>
      <c r="H4331" s="26" t="s">
        <v>86</v>
      </c>
      <c r="I4331" s="26" t="s">
        <v>5431</v>
      </c>
    </row>
    <row r="4332" spans="1:9" x14ac:dyDescent="0.25">
      <c r="A4332" s="25">
        <v>3545407</v>
      </c>
      <c r="B4332" s="33">
        <v>354540</v>
      </c>
      <c r="C4332" s="24" t="s">
        <v>4244</v>
      </c>
      <c r="D4332" s="24">
        <v>-22.89</v>
      </c>
      <c r="E4332" s="24">
        <v>-49.98</v>
      </c>
      <c r="F4332" s="25">
        <v>0</v>
      </c>
      <c r="G4332" s="25">
        <v>35</v>
      </c>
      <c r="H4332" s="24" t="s">
        <v>101</v>
      </c>
      <c r="I4332" s="24" t="s">
        <v>5434</v>
      </c>
    </row>
    <row r="4333" spans="1:9" x14ac:dyDescent="0.25">
      <c r="A4333" s="27">
        <v>4215406</v>
      </c>
      <c r="B4333" s="34">
        <v>421540</v>
      </c>
      <c r="C4333" s="26" t="s">
        <v>4245</v>
      </c>
      <c r="D4333" s="26">
        <v>-26.9</v>
      </c>
      <c r="E4333" s="26">
        <v>-51.4</v>
      </c>
      <c r="F4333" s="27">
        <v>0</v>
      </c>
      <c r="G4333" s="27">
        <v>42</v>
      </c>
      <c r="H4333" s="26" t="s">
        <v>100</v>
      </c>
      <c r="I4333" s="26" t="s">
        <v>99</v>
      </c>
    </row>
    <row r="4334" spans="1:9" x14ac:dyDescent="0.25">
      <c r="A4334" s="25">
        <v>2927408</v>
      </c>
      <c r="B4334" s="33">
        <v>292740</v>
      </c>
      <c r="C4334" s="24" t="s">
        <v>4246</v>
      </c>
      <c r="D4334" s="24">
        <v>-12.97</v>
      </c>
      <c r="E4334" s="24">
        <v>-38.51</v>
      </c>
      <c r="F4334" s="25">
        <v>1</v>
      </c>
      <c r="G4334" s="25">
        <v>29</v>
      </c>
      <c r="H4334" s="24" t="s">
        <v>71</v>
      </c>
      <c r="I4334" s="24" t="s">
        <v>70</v>
      </c>
    </row>
    <row r="4335" spans="1:9" x14ac:dyDescent="0.25">
      <c r="A4335" s="27">
        <v>4316477</v>
      </c>
      <c r="B4335" s="34">
        <v>431647</v>
      </c>
      <c r="C4335" s="26" t="s">
        <v>4247</v>
      </c>
      <c r="D4335" s="26">
        <v>-28.12</v>
      </c>
      <c r="E4335" s="26">
        <v>-54.83</v>
      </c>
      <c r="F4335" s="27">
        <v>0</v>
      </c>
      <c r="G4335" s="27">
        <v>43</v>
      </c>
      <c r="H4335" s="26" t="s">
        <v>95</v>
      </c>
      <c r="I4335" s="26" t="s">
        <v>94</v>
      </c>
    </row>
    <row r="4336" spans="1:9" x14ac:dyDescent="0.25">
      <c r="A4336" s="25">
        <v>4316501</v>
      </c>
      <c r="B4336" s="33">
        <v>431650</v>
      </c>
      <c r="C4336" s="24" t="s">
        <v>4248</v>
      </c>
      <c r="D4336" s="24">
        <v>-29.43</v>
      </c>
      <c r="E4336" s="24">
        <v>-51.51</v>
      </c>
      <c r="F4336" s="25">
        <v>0</v>
      </c>
      <c r="G4336" s="25">
        <v>43</v>
      </c>
      <c r="H4336" s="24" t="s">
        <v>95</v>
      </c>
      <c r="I4336" s="24" t="s">
        <v>94</v>
      </c>
    </row>
    <row r="4337" spans="1:9" x14ac:dyDescent="0.25">
      <c r="A4337" s="27">
        <v>1506302</v>
      </c>
      <c r="B4337" s="34">
        <v>150630</v>
      </c>
      <c r="C4337" s="26" t="s">
        <v>4249</v>
      </c>
      <c r="D4337" s="26">
        <v>-0.75</v>
      </c>
      <c r="E4337" s="26">
        <v>-48.51</v>
      </c>
      <c r="F4337" s="27">
        <v>0</v>
      </c>
      <c r="G4337" s="27">
        <v>15</v>
      </c>
      <c r="H4337" s="26" t="s">
        <v>84</v>
      </c>
      <c r="I4337" s="26" t="s">
        <v>5429</v>
      </c>
    </row>
    <row r="4338" spans="1:9" x14ac:dyDescent="0.25">
      <c r="A4338" s="25">
        <v>2109700</v>
      </c>
      <c r="B4338" s="33">
        <v>210970</v>
      </c>
      <c r="C4338" s="24" t="s">
        <v>4250</v>
      </c>
      <c r="D4338" s="24">
        <v>-7.13</v>
      </c>
      <c r="E4338" s="24">
        <v>-45.34</v>
      </c>
      <c r="F4338" s="25">
        <v>0</v>
      </c>
      <c r="G4338" s="25">
        <v>21</v>
      </c>
      <c r="H4338" s="24" t="s">
        <v>77</v>
      </c>
      <c r="I4338" s="24" t="s">
        <v>5433</v>
      </c>
    </row>
    <row r="4339" spans="1:9" x14ac:dyDescent="0.25">
      <c r="A4339" s="27">
        <v>1718808</v>
      </c>
      <c r="B4339" s="34">
        <v>171880</v>
      </c>
      <c r="C4339" s="26" t="s">
        <v>4251</v>
      </c>
      <c r="D4339" s="26">
        <v>-5.34</v>
      </c>
      <c r="E4339" s="26">
        <v>-47.87</v>
      </c>
      <c r="F4339" s="27">
        <v>0</v>
      </c>
      <c r="G4339" s="27">
        <v>17</v>
      </c>
      <c r="H4339" s="26" t="s">
        <v>105</v>
      </c>
      <c r="I4339" s="26" t="s">
        <v>104</v>
      </c>
    </row>
    <row r="4340" spans="1:9" x14ac:dyDescent="0.25">
      <c r="A4340" s="25">
        <v>4316600</v>
      </c>
      <c r="B4340" s="33">
        <v>431660</v>
      </c>
      <c r="C4340" s="24" t="s">
        <v>4252</v>
      </c>
      <c r="D4340" s="24">
        <v>-27.95</v>
      </c>
      <c r="E4340" s="24">
        <v>-51.8</v>
      </c>
      <c r="F4340" s="25">
        <v>0</v>
      </c>
      <c r="G4340" s="25">
        <v>43</v>
      </c>
      <c r="H4340" s="24" t="s">
        <v>95</v>
      </c>
      <c r="I4340" s="24" t="s">
        <v>94</v>
      </c>
    </row>
    <row r="4341" spans="1:9" x14ac:dyDescent="0.25">
      <c r="A4341" s="27">
        <v>5219001</v>
      </c>
      <c r="B4341" s="34">
        <v>521900</v>
      </c>
      <c r="C4341" s="26" t="s">
        <v>4253</v>
      </c>
      <c r="D4341" s="26">
        <v>-16.190000000000001</v>
      </c>
      <c r="E4341" s="26">
        <v>-50.31</v>
      </c>
      <c r="F4341" s="27">
        <v>0</v>
      </c>
      <c r="G4341" s="27">
        <v>52</v>
      </c>
      <c r="H4341" s="26" t="s">
        <v>76</v>
      </c>
      <c r="I4341" s="26" t="s">
        <v>5428</v>
      </c>
    </row>
    <row r="4342" spans="1:9" x14ac:dyDescent="0.25">
      <c r="A4342" s="25">
        <v>1718840</v>
      </c>
      <c r="B4342" s="33">
        <v>171884</v>
      </c>
      <c r="C4342" s="24" t="s">
        <v>4254</v>
      </c>
      <c r="D4342" s="24">
        <v>-12.53</v>
      </c>
      <c r="E4342" s="24">
        <v>-49.92</v>
      </c>
      <c r="F4342" s="25">
        <v>0</v>
      </c>
      <c r="G4342" s="25">
        <v>17</v>
      </c>
      <c r="H4342" s="24" t="s">
        <v>105</v>
      </c>
      <c r="I4342" s="24" t="s">
        <v>104</v>
      </c>
    </row>
    <row r="4343" spans="1:9" x14ac:dyDescent="0.25">
      <c r="A4343" s="27">
        <v>3545506</v>
      </c>
      <c r="B4343" s="34">
        <v>354550</v>
      </c>
      <c r="C4343" s="26" t="s">
        <v>4255</v>
      </c>
      <c r="D4343" s="26">
        <v>-22.45</v>
      </c>
      <c r="E4343" s="26">
        <v>-51.76</v>
      </c>
      <c r="F4343" s="27">
        <v>0</v>
      </c>
      <c r="G4343" s="27">
        <v>35</v>
      </c>
      <c r="H4343" s="26" t="s">
        <v>101</v>
      </c>
      <c r="I4343" s="26" t="s">
        <v>5434</v>
      </c>
    </row>
    <row r="4344" spans="1:9" x14ac:dyDescent="0.25">
      <c r="A4344" s="25">
        <v>4215455</v>
      </c>
      <c r="B4344" s="33">
        <v>421545</v>
      </c>
      <c r="C4344" s="24" t="s">
        <v>4256</v>
      </c>
      <c r="D4344" s="24">
        <v>-28.63</v>
      </c>
      <c r="E4344" s="24">
        <v>-49.12</v>
      </c>
      <c r="F4344" s="25">
        <v>0</v>
      </c>
      <c r="G4344" s="25">
        <v>42</v>
      </c>
      <c r="H4344" s="24" t="s">
        <v>100</v>
      </c>
      <c r="I4344" s="24" t="s">
        <v>99</v>
      </c>
    </row>
    <row r="4345" spans="1:9" x14ac:dyDescent="0.25">
      <c r="A4345" s="27">
        <v>2612406</v>
      </c>
      <c r="B4345" s="34">
        <v>261240</v>
      </c>
      <c r="C4345" s="26" t="s">
        <v>4257</v>
      </c>
      <c r="D4345" s="26">
        <v>-8.36</v>
      </c>
      <c r="E4345" s="26">
        <v>-36.56</v>
      </c>
      <c r="F4345" s="27">
        <v>0</v>
      </c>
      <c r="G4345" s="27">
        <v>26</v>
      </c>
      <c r="H4345" s="26" t="s">
        <v>88</v>
      </c>
      <c r="I4345" s="26" t="s">
        <v>87</v>
      </c>
    </row>
    <row r="4346" spans="1:9" x14ac:dyDescent="0.25">
      <c r="A4346" s="25">
        <v>4317103</v>
      </c>
      <c r="B4346" s="33">
        <v>431710</v>
      </c>
      <c r="C4346" s="24" t="s">
        <v>4258</v>
      </c>
      <c r="D4346" s="24">
        <v>-30.89</v>
      </c>
      <c r="E4346" s="24">
        <v>-55.53</v>
      </c>
      <c r="F4346" s="25">
        <v>0</v>
      </c>
      <c r="G4346" s="25">
        <v>43</v>
      </c>
      <c r="H4346" s="24" t="s">
        <v>95</v>
      </c>
      <c r="I4346" s="24" t="s">
        <v>94</v>
      </c>
    </row>
    <row r="4347" spans="1:9" x14ac:dyDescent="0.25">
      <c r="A4347" s="27">
        <v>3545605</v>
      </c>
      <c r="B4347" s="34">
        <v>354560</v>
      </c>
      <c r="C4347" s="26" t="s">
        <v>4259</v>
      </c>
      <c r="D4347" s="26">
        <v>-21.24</v>
      </c>
      <c r="E4347" s="26">
        <v>-48.8</v>
      </c>
      <c r="F4347" s="27">
        <v>0</v>
      </c>
      <c r="G4347" s="27">
        <v>35</v>
      </c>
      <c r="H4347" s="26" t="s">
        <v>101</v>
      </c>
      <c r="I4347" s="26" t="s">
        <v>5434</v>
      </c>
    </row>
    <row r="4348" spans="1:9" x14ac:dyDescent="0.25">
      <c r="A4348" s="25">
        <v>3545704</v>
      </c>
      <c r="B4348" s="33">
        <v>354570</v>
      </c>
      <c r="C4348" s="24" t="s">
        <v>4260</v>
      </c>
      <c r="D4348" s="24">
        <v>-20.03</v>
      </c>
      <c r="E4348" s="24">
        <v>-50.72</v>
      </c>
      <c r="F4348" s="25">
        <v>0</v>
      </c>
      <c r="G4348" s="25">
        <v>35</v>
      </c>
      <c r="H4348" s="24" t="s">
        <v>101</v>
      </c>
      <c r="I4348" s="24" t="s">
        <v>5434</v>
      </c>
    </row>
    <row r="4349" spans="1:9" x14ac:dyDescent="0.25">
      <c r="A4349" s="27">
        <v>4123105</v>
      </c>
      <c r="B4349" s="34">
        <v>412310</v>
      </c>
      <c r="C4349" s="26" t="s">
        <v>4261</v>
      </c>
      <c r="D4349" s="26">
        <v>-23.26</v>
      </c>
      <c r="E4349" s="26">
        <v>-50.42</v>
      </c>
      <c r="F4349" s="27">
        <v>0</v>
      </c>
      <c r="G4349" s="27">
        <v>41</v>
      </c>
      <c r="H4349" s="26" t="s">
        <v>86</v>
      </c>
      <c r="I4349" s="26" t="s">
        <v>5431</v>
      </c>
    </row>
    <row r="4350" spans="1:9" x14ac:dyDescent="0.25">
      <c r="A4350" s="25">
        <v>2927507</v>
      </c>
      <c r="B4350" s="33">
        <v>292750</v>
      </c>
      <c r="C4350" s="24" t="s">
        <v>4262</v>
      </c>
      <c r="D4350" s="24">
        <v>-11.95</v>
      </c>
      <c r="E4350" s="24">
        <v>-38.97</v>
      </c>
      <c r="F4350" s="25">
        <v>0</v>
      </c>
      <c r="G4350" s="25">
        <v>29</v>
      </c>
      <c r="H4350" s="24" t="s">
        <v>71</v>
      </c>
      <c r="I4350" s="24" t="s">
        <v>70</v>
      </c>
    </row>
    <row r="4351" spans="1:9" x14ac:dyDescent="0.25">
      <c r="A4351" s="27">
        <v>3157203</v>
      </c>
      <c r="B4351" s="34">
        <v>315720</v>
      </c>
      <c r="C4351" s="26" t="s">
        <v>4262</v>
      </c>
      <c r="D4351" s="26">
        <v>-19.95</v>
      </c>
      <c r="E4351" s="26">
        <v>-43.41</v>
      </c>
      <c r="F4351" s="27">
        <v>0</v>
      </c>
      <c r="G4351" s="27">
        <v>31</v>
      </c>
      <c r="H4351" s="26" t="s">
        <v>83</v>
      </c>
      <c r="I4351" s="26" t="s">
        <v>82</v>
      </c>
    </row>
    <row r="4352" spans="1:9" x14ac:dyDescent="0.25">
      <c r="A4352" s="25">
        <v>3545803</v>
      </c>
      <c r="B4352" s="33">
        <v>354580</v>
      </c>
      <c r="C4352" s="24" t="s">
        <v>4263</v>
      </c>
      <c r="D4352" s="24">
        <v>-22.75</v>
      </c>
      <c r="E4352" s="24">
        <v>-47.41</v>
      </c>
      <c r="F4352" s="25">
        <v>0</v>
      </c>
      <c r="G4352" s="25">
        <v>35</v>
      </c>
      <c r="H4352" s="24" t="s">
        <v>101</v>
      </c>
      <c r="I4352" s="24" t="s">
        <v>5434</v>
      </c>
    </row>
    <row r="4353" spans="1:9" x14ac:dyDescent="0.25">
      <c r="A4353" s="27">
        <v>5219100</v>
      </c>
      <c r="B4353" s="34">
        <v>521910</v>
      </c>
      <c r="C4353" s="26" t="s">
        <v>4264</v>
      </c>
      <c r="D4353" s="26">
        <v>-16.57</v>
      </c>
      <c r="E4353" s="26">
        <v>-49.69</v>
      </c>
      <c r="F4353" s="27">
        <v>0</v>
      </c>
      <c r="G4353" s="27">
        <v>52</v>
      </c>
      <c r="H4353" s="26" t="s">
        <v>76</v>
      </c>
      <c r="I4353" s="26" t="s">
        <v>5428</v>
      </c>
    </row>
    <row r="4354" spans="1:9" x14ac:dyDescent="0.25">
      <c r="A4354" s="25">
        <v>3157252</v>
      </c>
      <c r="B4354" s="33">
        <v>315725</v>
      </c>
      <c r="C4354" s="24" t="s">
        <v>4265</v>
      </c>
      <c r="D4354" s="24">
        <v>-19.97</v>
      </c>
      <c r="E4354" s="24">
        <v>-42.13</v>
      </c>
      <c r="F4354" s="25">
        <v>0</v>
      </c>
      <c r="G4354" s="25">
        <v>31</v>
      </c>
      <c r="H4354" s="24" t="s">
        <v>83</v>
      </c>
      <c r="I4354" s="24" t="s">
        <v>82</v>
      </c>
    </row>
    <row r="4355" spans="1:9" x14ac:dyDescent="0.25">
      <c r="A4355" s="27">
        <v>3157278</v>
      </c>
      <c r="B4355" s="34">
        <v>315727</v>
      </c>
      <c r="C4355" s="26" t="s">
        <v>4266</v>
      </c>
      <c r="D4355" s="26">
        <v>-21.95</v>
      </c>
      <c r="E4355" s="26">
        <v>-43.7</v>
      </c>
      <c r="F4355" s="27">
        <v>0</v>
      </c>
      <c r="G4355" s="27">
        <v>31</v>
      </c>
      <c r="H4355" s="26" t="s">
        <v>83</v>
      </c>
      <c r="I4355" s="26" t="s">
        <v>82</v>
      </c>
    </row>
    <row r="4356" spans="1:9" x14ac:dyDescent="0.25">
      <c r="A4356" s="25">
        <v>1506351</v>
      </c>
      <c r="B4356" s="33">
        <v>150635</v>
      </c>
      <c r="C4356" s="24" t="s">
        <v>4267</v>
      </c>
      <c r="D4356" s="24">
        <v>-1.22</v>
      </c>
      <c r="E4356" s="24">
        <v>-48.29</v>
      </c>
      <c r="F4356" s="25">
        <v>0</v>
      </c>
      <c r="G4356" s="25">
        <v>15</v>
      </c>
      <c r="H4356" s="24" t="s">
        <v>84</v>
      </c>
      <c r="I4356" s="24" t="s">
        <v>5429</v>
      </c>
    </row>
    <row r="4357" spans="1:9" x14ac:dyDescent="0.25">
      <c r="A4357" s="27">
        <v>4316709</v>
      </c>
      <c r="B4357" s="34">
        <v>431670</v>
      </c>
      <c r="C4357" s="26" t="s">
        <v>4268</v>
      </c>
      <c r="D4357" s="26">
        <v>-28.35</v>
      </c>
      <c r="E4357" s="26">
        <v>-53.24</v>
      </c>
      <c r="F4357" s="27">
        <v>0</v>
      </c>
      <c r="G4357" s="27">
        <v>43</v>
      </c>
      <c r="H4357" s="26" t="s">
        <v>95</v>
      </c>
      <c r="I4357" s="26" t="s">
        <v>94</v>
      </c>
    </row>
    <row r="4358" spans="1:9" x14ac:dyDescent="0.25">
      <c r="A4358" s="25">
        <v>3157302</v>
      </c>
      <c r="B4358" s="33">
        <v>315730</v>
      </c>
      <c r="C4358" s="24" t="s">
        <v>4269</v>
      </c>
      <c r="D4358" s="24">
        <v>-21.24</v>
      </c>
      <c r="E4358" s="24">
        <v>-43.55</v>
      </c>
      <c r="F4358" s="25">
        <v>0</v>
      </c>
      <c r="G4358" s="25">
        <v>31</v>
      </c>
      <c r="H4358" s="24" t="s">
        <v>83</v>
      </c>
      <c r="I4358" s="24" t="s">
        <v>82</v>
      </c>
    </row>
    <row r="4359" spans="1:9" x14ac:dyDescent="0.25">
      <c r="A4359" s="27">
        <v>3546009</v>
      </c>
      <c r="B4359" s="34">
        <v>354600</v>
      </c>
      <c r="C4359" s="26" t="s">
        <v>4270</v>
      </c>
      <c r="D4359" s="26">
        <v>-23.39</v>
      </c>
      <c r="E4359" s="26">
        <v>-45.88</v>
      </c>
      <c r="F4359" s="27">
        <v>0</v>
      </c>
      <c r="G4359" s="27">
        <v>35</v>
      </c>
      <c r="H4359" s="26" t="s">
        <v>101</v>
      </c>
      <c r="I4359" s="26" t="s">
        <v>5434</v>
      </c>
    </row>
    <row r="4360" spans="1:9" x14ac:dyDescent="0.25">
      <c r="A4360" s="25">
        <v>2927606</v>
      </c>
      <c r="B4360" s="33">
        <v>292760</v>
      </c>
      <c r="C4360" s="24" t="s">
        <v>4271</v>
      </c>
      <c r="D4360" s="24">
        <v>-9.73</v>
      </c>
      <c r="E4360" s="24">
        <v>-38.119999999999997</v>
      </c>
      <c r="F4360" s="25">
        <v>0</v>
      </c>
      <c r="G4360" s="25">
        <v>29</v>
      </c>
      <c r="H4360" s="24" t="s">
        <v>71</v>
      </c>
      <c r="I4360" s="24" t="s">
        <v>70</v>
      </c>
    </row>
    <row r="4361" spans="1:9" x14ac:dyDescent="0.25">
      <c r="A4361" s="27">
        <v>5107248</v>
      </c>
      <c r="B4361" s="34">
        <v>510724</v>
      </c>
      <c r="C4361" s="26" t="s">
        <v>4272</v>
      </c>
      <c r="D4361" s="26">
        <v>-11.91</v>
      </c>
      <c r="E4361" s="26">
        <v>-55.22</v>
      </c>
      <c r="F4361" s="27">
        <v>0</v>
      </c>
      <c r="G4361" s="27">
        <v>51</v>
      </c>
      <c r="H4361" s="26" t="s">
        <v>79</v>
      </c>
      <c r="I4361" s="26" t="s">
        <v>78</v>
      </c>
    </row>
    <row r="4362" spans="1:9" x14ac:dyDescent="0.25">
      <c r="A4362" s="25">
        <v>4215505</v>
      </c>
      <c r="B4362" s="33">
        <v>421550</v>
      </c>
      <c r="C4362" s="24" t="s">
        <v>4273</v>
      </c>
      <c r="D4362" s="24">
        <v>-26.96</v>
      </c>
      <c r="E4362" s="24">
        <v>-50.42</v>
      </c>
      <c r="F4362" s="25">
        <v>0</v>
      </c>
      <c r="G4362" s="25">
        <v>42</v>
      </c>
      <c r="H4362" s="24" t="s">
        <v>100</v>
      </c>
      <c r="I4362" s="24" t="s">
        <v>99</v>
      </c>
    </row>
    <row r="4363" spans="1:9" x14ac:dyDescent="0.25">
      <c r="A4363" s="27">
        <v>2513158</v>
      </c>
      <c r="B4363" s="34">
        <v>251315</v>
      </c>
      <c r="C4363" s="26" t="s">
        <v>4273</v>
      </c>
      <c r="D4363" s="26">
        <v>-7.73</v>
      </c>
      <c r="E4363" s="26">
        <v>-35.869999999999997</v>
      </c>
      <c r="F4363" s="27">
        <v>0</v>
      </c>
      <c r="G4363" s="27">
        <v>25</v>
      </c>
      <c r="H4363" s="26" t="s">
        <v>85</v>
      </c>
      <c r="I4363" s="26" t="s">
        <v>5437</v>
      </c>
    </row>
    <row r="4364" spans="1:9" x14ac:dyDescent="0.25">
      <c r="A4364" s="25">
        <v>4123204</v>
      </c>
      <c r="B4364" s="33">
        <v>412320</v>
      </c>
      <c r="C4364" s="24" t="s">
        <v>4274</v>
      </c>
      <c r="D4364" s="24">
        <v>-23.51</v>
      </c>
      <c r="E4364" s="24">
        <v>-50.78</v>
      </c>
      <c r="F4364" s="25">
        <v>0</v>
      </c>
      <c r="G4364" s="25">
        <v>41</v>
      </c>
      <c r="H4364" s="24" t="s">
        <v>86</v>
      </c>
      <c r="I4364" s="24" t="s">
        <v>5431</v>
      </c>
    </row>
    <row r="4365" spans="1:9" x14ac:dyDescent="0.25">
      <c r="A4365" s="27">
        <v>4316733</v>
      </c>
      <c r="B4365" s="34">
        <v>431673</v>
      </c>
      <c r="C4365" s="26" t="s">
        <v>4275</v>
      </c>
      <c r="D4365" s="26">
        <v>-28.16</v>
      </c>
      <c r="E4365" s="26">
        <v>-51.92</v>
      </c>
      <c r="F4365" s="27">
        <v>0</v>
      </c>
      <c r="G4365" s="27">
        <v>43</v>
      </c>
      <c r="H4365" s="26" t="s">
        <v>95</v>
      </c>
      <c r="I4365" s="26" t="s">
        <v>94</v>
      </c>
    </row>
    <row r="4366" spans="1:9" x14ac:dyDescent="0.25">
      <c r="A4366" s="25">
        <v>3546108</v>
      </c>
      <c r="B4366" s="33">
        <v>354610</v>
      </c>
      <c r="C4366" s="24" t="s">
        <v>4276</v>
      </c>
      <c r="D4366" s="24">
        <v>-20.079999999999998</v>
      </c>
      <c r="E4366" s="24">
        <v>-50.95</v>
      </c>
      <c r="F4366" s="25">
        <v>0</v>
      </c>
      <c r="G4366" s="25">
        <v>35</v>
      </c>
      <c r="H4366" s="24" t="s">
        <v>101</v>
      </c>
      <c r="I4366" s="24" t="s">
        <v>5434</v>
      </c>
    </row>
    <row r="4367" spans="1:9" x14ac:dyDescent="0.25">
      <c r="A4367" s="27">
        <v>4316758</v>
      </c>
      <c r="B4367" s="34">
        <v>431675</v>
      </c>
      <c r="C4367" s="26" t="s">
        <v>4277</v>
      </c>
      <c r="D4367" s="26">
        <v>-29.46</v>
      </c>
      <c r="E4367" s="26">
        <v>-52.08</v>
      </c>
      <c r="F4367" s="27">
        <v>0</v>
      </c>
      <c r="G4367" s="27">
        <v>43</v>
      </c>
      <c r="H4367" s="26" t="s">
        <v>95</v>
      </c>
      <c r="I4367" s="26" t="s">
        <v>94</v>
      </c>
    </row>
    <row r="4368" spans="1:9" x14ac:dyDescent="0.25">
      <c r="A4368" s="25">
        <v>2411205</v>
      </c>
      <c r="B4368" s="33">
        <v>241120</v>
      </c>
      <c r="C4368" s="24" t="s">
        <v>4278</v>
      </c>
      <c r="D4368" s="24">
        <v>-6.22</v>
      </c>
      <c r="E4368" s="24">
        <v>-36.020000000000003</v>
      </c>
      <c r="F4368" s="25">
        <v>0</v>
      </c>
      <c r="G4368" s="25">
        <v>24</v>
      </c>
      <c r="H4368" s="24" t="s">
        <v>93</v>
      </c>
      <c r="I4368" s="24" t="s">
        <v>92</v>
      </c>
    </row>
    <row r="4369" spans="1:9" x14ac:dyDescent="0.25">
      <c r="A4369" s="27">
        <v>2513208</v>
      </c>
      <c r="B4369" s="34">
        <v>251320</v>
      </c>
      <c r="C4369" s="26" t="s">
        <v>4278</v>
      </c>
      <c r="D4369" s="26">
        <v>-6.53</v>
      </c>
      <c r="E4369" s="26">
        <v>-38.06</v>
      </c>
      <c r="F4369" s="27">
        <v>0</v>
      </c>
      <c r="G4369" s="27">
        <v>25</v>
      </c>
      <c r="H4369" s="26" t="s">
        <v>85</v>
      </c>
      <c r="I4369" s="26" t="s">
        <v>5437</v>
      </c>
    </row>
    <row r="4370" spans="1:9" x14ac:dyDescent="0.25">
      <c r="A4370" s="25">
        <v>2612455</v>
      </c>
      <c r="B4370" s="33">
        <v>261245</v>
      </c>
      <c r="C4370" s="24" t="s">
        <v>4278</v>
      </c>
      <c r="D4370" s="24">
        <v>-8.23</v>
      </c>
      <c r="E4370" s="24">
        <v>-40.33</v>
      </c>
      <c r="F4370" s="25">
        <v>0</v>
      </c>
      <c r="G4370" s="25">
        <v>26</v>
      </c>
      <c r="H4370" s="24" t="s">
        <v>88</v>
      </c>
      <c r="I4370" s="24" t="s">
        <v>87</v>
      </c>
    </row>
    <row r="4371" spans="1:9" x14ac:dyDescent="0.25">
      <c r="A4371" s="27">
        <v>2927705</v>
      </c>
      <c r="B4371" s="34">
        <v>292770</v>
      </c>
      <c r="C4371" s="26" t="s">
        <v>4279</v>
      </c>
      <c r="D4371" s="26">
        <v>-16.27</v>
      </c>
      <c r="E4371" s="26">
        <v>-39.020000000000003</v>
      </c>
      <c r="F4371" s="27">
        <v>0</v>
      </c>
      <c r="G4371" s="27">
        <v>29</v>
      </c>
      <c r="H4371" s="26" t="s">
        <v>71</v>
      </c>
      <c r="I4371" s="26" t="s">
        <v>70</v>
      </c>
    </row>
    <row r="4372" spans="1:9" x14ac:dyDescent="0.25">
      <c r="A4372" s="25">
        <v>2612471</v>
      </c>
      <c r="B4372" s="33">
        <v>261247</v>
      </c>
      <c r="C4372" s="24" t="s">
        <v>4280</v>
      </c>
      <c r="D4372" s="24">
        <v>-7.82</v>
      </c>
      <c r="E4372" s="24">
        <v>-38.15</v>
      </c>
      <c r="F4372" s="25">
        <v>0</v>
      </c>
      <c r="G4372" s="25">
        <v>26</v>
      </c>
      <c r="H4372" s="24" t="s">
        <v>88</v>
      </c>
      <c r="I4372" s="24" t="s">
        <v>87</v>
      </c>
    </row>
    <row r="4373" spans="1:9" x14ac:dyDescent="0.25">
      <c r="A4373" s="27">
        <v>3546207</v>
      </c>
      <c r="B4373" s="34">
        <v>354620</v>
      </c>
      <c r="C4373" s="26" t="s">
        <v>4281</v>
      </c>
      <c r="D4373" s="26">
        <v>-22.13</v>
      </c>
      <c r="E4373" s="26">
        <v>-47.45</v>
      </c>
      <c r="F4373" s="27">
        <v>0</v>
      </c>
      <c r="G4373" s="27">
        <v>35</v>
      </c>
      <c r="H4373" s="26" t="s">
        <v>101</v>
      </c>
      <c r="I4373" s="26" t="s">
        <v>5434</v>
      </c>
    </row>
    <row r="4374" spans="1:9" x14ac:dyDescent="0.25">
      <c r="A4374" s="25">
        <v>3546256</v>
      </c>
      <c r="B4374" s="33">
        <v>354625</v>
      </c>
      <c r="C4374" s="24" t="s">
        <v>4282</v>
      </c>
      <c r="D4374" s="24">
        <v>-21.29</v>
      </c>
      <c r="E4374" s="24">
        <v>-47.43</v>
      </c>
      <c r="F4374" s="25">
        <v>0</v>
      </c>
      <c r="G4374" s="25">
        <v>35</v>
      </c>
      <c r="H4374" s="24" t="s">
        <v>101</v>
      </c>
      <c r="I4374" s="24" t="s">
        <v>5434</v>
      </c>
    </row>
    <row r="4375" spans="1:9" x14ac:dyDescent="0.25">
      <c r="A4375" s="27">
        <v>2927804</v>
      </c>
      <c r="B4375" s="34">
        <v>292780</v>
      </c>
      <c r="C4375" s="26" t="s">
        <v>4283</v>
      </c>
      <c r="D4375" s="26">
        <v>-14.96</v>
      </c>
      <c r="E4375" s="26">
        <v>-39.81</v>
      </c>
      <c r="F4375" s="27">
        <v>0</v>
      </c>
      <c r="G4375" s="27">
        <v>29</v>
      </c>
      <c r="H4375" s="26" t="s">
        <v>71</v>
      </c>
      <c r="I4375" s="26" t="s">
        <v>70</v>
      </c>
    </row>
    <row r="4376" spans="1:9" x14ac:dyDescent="0.25">
      <c r="A4376" s="25">
        <v>3546306</v>
      </c>
      <c r="B4376" s="33">
        <v>354630</v>
      </c>
      <c r="C4376" s="24" t="s">
        <v>4284</v>
      </c>
      <c r="D4376" s="24">
        <v>-21.82</v>
      </c>
      <c r="E4376" s="24">
        <v>-47.24</v>
      </c>
      <c r="F4376" s="25">
        <v>0</v>
      </c>
      <c r="G4376" s="25">
        <v>35</v>
      </c>
      <c r="H4376" s="24" t="s">
        <v>101</v>
      </c>
      <c r="I4376" s="24" t="s">
        <v>5434</v>
      </c>
    </row>
    <row r="4377" spans="1:9" x14ac:dyDescent="0.25">
      <c r="A4377" s="27">
        <v>5219209</v>
      </c>
      <c r="B4377" s="34">
        <v>521920</v>
      </c>
      <c r="C4377" s="26" t="s">
        <v>4285</v>
      </c>
      <c r="D4377" s="26">
        <v>-17.309999999999999</v>
      </c>
      <c r="E4377" s="26">
        <v>-48.48</v>
      </c>
      <c r="F4377" s="27">
        <v>0</v>
      </c>
      <c r="G4377" s="27">
        <v>52</v>
      </c>
      <c r="H4377" s="26" t="s">
        <v>76</v>
      </c>
      <c r="I4377" s="26" t="s">
        <v>5428</v>
      </c>
    </row>
    <row r="4378" spans="1:9" x14ac:dyDescent="0.25">
      <c r="A4378" s="25">
        <v>3157336</v>
      </c>
      <c r="B4378" s="33">
        <v>315733</v>
      </c>
      <c r="C4378" s="24" t="s">
        <v>4286</v>
      </c>
      <c r="D4378" s="24">
        <v>-21.12</v>
      </c>
      <c r="E4378" s="24">
        <v>-44.22</v>
      </c>
      <c r="F4378" s="25">
        <v>0</v>
      </c>
      <c r="G4378" s="25">
        <v>31</v>
      </c>
      <c r="H4378" s="24" t="s">
        <v>83</v>
      </c>
      <c r="I4378" s="24" t="s">
        <v>82</v>
      </c>
    </row>
    <row r="4379" spans="1:9" x14ac:dyDescent="0.25">
      <c r="A4379" s="27">
        <v>4123303</v>
      </c>
      <c r="B4379" s="34">
        <v>412330</v>
      </c>
      <c r="C4379" s="26" t="s">
        <v>4287</v>
      </c>
      <c r="D4379" s="26">
        <v>-22.95</v>
      </c>
      <c r="E4379" s="26">
        <v>-53.29</v>
      </c>
      <c r="F4379" s="27">
        <v>0</v>
      </c>
      <c r="G4379" s="27">
        <v>41</v>
      </c>
      <c r="H4379" s="26" t="s">
        <v>86</v>
      </c>
      <c r="I4379" s="26" t="s">
        <v>5431</v>
      </c>
    </row>
    <row r="4380" spans="1:9" x14ac:dyDescent="0.25">
      <c r="A4380" s="25">
        <v>3157377</v>
      </c>
      <c r="B4380" s="33">
        <v>315737</v>
      </c>
      <c r="C4380" s="24" t="s">
        <v>4288</v>
      </c>
      <c r="D4380" s="24">
        <v>-16.09</v>
      </c>
      <c r="E4380" s="24">
        <v>-41.74</v>
      </c>
      <c r="F4380" s="25">
        <v>0</v>
      </c>
      <c r="G4380" s="25">
        <v>31</v>
      </c>
      <c r="H4380" s="24" t="s">
        <v>83</v>
      </c>
      <c r="I4380" s="24" t="s">
        <v>82</v>
      </c>
    </row>
    <row r="4381" spans="1:9" x14ac:dyDescent="0.25">
      <c r="A4381" s="27">
        <v>1506401</v>
      </c>
      <c r="B4381" s="34">
        <v>150640</v>
      </c>
      <c r="C4381" s="26" t="s">
        <v>4289</v>
      </c>
      <c r="D4381" s="26">
        <v>-0.66</v>
      </c>
      <c r="E4381" s="26">
        <v>-49.16</v>
      </c>
      <c r="F4381" s="27">
        <v>0</v>
      </c>
      <c r="G4381" s="27">
        <v>15</v>
      </c>
      <c r="H4381" s="26" t="s">
        <v>84</v>
      </c>
      <c r="I4381" s="26" t="s">
        <v>5429</v>
      </c>
    </row>
    <row r="4382" spans="1:9" x14ac:dyDescent="0.25">
      <c r="A4382" s="25">
        <v>2612505</v>
      </c>
      <c r="B4382" s="33">
        <v>261250</v>
      </c>
      <c r="C4382" s="24" t="s">
        <v>4290</v>
      </c>
      <c r="D4382" s="24">
        <v>-7.95</v>
      </c>
      <c r="E4382" s="24">
        <v>-36.200000000000003</v>
      </c>
      <c r="F4382" s="25">
        <v>0</v>
      </c>
      <c r="G4382" s="25">
        <v>26</v>
      </c>
      <c r="H4382" s="24" t="s">
        <v>88</v>
      </c>
      <c r="I4382" s="24" t="s">
        <v>87</v>
      </c>
    </row>
    <row r="4383" spans="1:9" x14ac:dyDescent="0.25">
      <c r="A4383" s="27">
        <v>3157401</v>
      </c>
      <c r="B4383" s="34">
        <v>315740</v>
      </c>
      <c r="C4383" s="26" t="s">
        <v>4291</v>
      </c>
      <c r="D4383" s="26">
        <v>-20.23</v>
      </c>
      <c r="E4383" s="26">
        <v>-42.81</v>
      </c>
      <c r="F4383" s="27">
        <v>0</v>
      </c>
      <c r="G4383" s="27">
        <v>31</v>
      </c>
      <c r="H4383" s="26" t="s">
        <v>83</v>
      </c>
      <c r="I4383" s="26" t="s">
        <v>82</v>
      </c>
    </row>
    <row r="4384" spans="1:9" x14ac:dyDescent="0.25">
      <c r="A4384" s="25">
        <v>2209104</v>
      </c>
      <c r="B4384" s="33">
        <v>220910</v>
      </c>
      <c r="C4384" s="24" t="s">
        <v>4292</v>
      </c>
      <c r="D4384" s="24">
        <v>-7.18</v>
      </c>
      <c r="E4384" s="24">
        <v>-41.76</v>
      </c>
      <c r="F4384" s="25">
        <v>0</v>
      </c>
      <c r="G4384" s="25">
        <v>22</v>
      </c>
      <c r="H4384" s="24" t="s">
        <v>89</v>
      </c>
      <c r="I4384" s="24" t="s">
        <v>5435</v>
      </c>
    </row>
    <row r="4385" spans="1:9" x14ac:dyDescent="0.25">
      <c r="A4385" s="27">
        <v>3546405</v>
      </c>
      <c r="B4385" s="34">
        <v>354640</v>
      </c>
      <c r="C4385" s="26" t="s">
        <v>4293</v>
      </c>
      <c r="D4385" s="26">
        <v>-22.89</v>
      </c>
      <c r="E4385" s="26">
        <v>-49.63</v>
      </c>
      <c r="F4385" s="27">
        <v>0</v>
      </c>
      <c r="G4385" s="27">
        <v>35</v>
      </c>
      <c r="H4385" s="26" t="s">
        <v>101</v>
      </c>
      <c r="I4385" s="26" t="s">
        <v>5434</v>
      </c>
    </row>
    <row r="4386" spans="1:9" x14ac:dyDescent="0.25">
      <c r="A4386" s="25">
        <v>4316808</v>
      </c>
      <c r="B4386" s="33">
        <v>431680</v>
      </c>
      <c r="C4386" s="24" t="s">
        <v>4294</v>
      </c>
      <c r="D4386" s="24">
        <v>-29.71</v>
      </c>
      <c r="E4386" s="24">
        <v>-52.42</v>
      </c>
      <c r="F4386" s="25">
        <v>0</v>
      </c>
      <c r="G4386" s="25">
        <v>43</v>
      </c>
      <c r="H4386" s="24" t="s">
        <v>95</v>
      </c>
      <c r="I4386" s="24" t="s">
        <v>94</v>
      </c>
    </row>
    <row r="4387" spans="1:9" x14ac:dyDescent="0.25">
      <c r="A4387" s="27">
        <v>5107743</v>
      </c>
      <c r="B4387" s="34">
        <v>510774</v>
      </c>
      <c r="C4387" s="26" t="s">
        <v>4295</v>
      </c>
      <c r="D4387" s="26">
        <v>-10.15</v>
      </c>
      <c r="E4387" s="26">
        <v>-52.39</v>
      </c>
      <c r="F4387" s="27">
        <v>0</v>
      </c>
      <c r="G4387" s="27">
        <v>51</v>
      </c>
      <c r="H4387" s="26" t="s">
        <v>79</v>
      </c>
      <c r="I4387" s="26" t="s">
        <v>78</v>
      </c>
    </row>
    <row r="4388" spans="1:9" x14ac:dyDescent="0.25">
      <c r="A4388" s="25">
        <v>2209153</v>
      </c>
      <c r="B4388" s="33">
        <v>220915</v>
      </c>
      <c r="C4388" s="24" t="s">
        <v>4296</v>
      </c>
      <c r="D4388" s="24">
        <v>-5.8</v>
      </c>
      <c r="E4388" s="24">
        <v>-41.95</v>
      </c>
      <c r="F4388" s="25">
        <v>0</v>
      </c>
      <c r="G4388" s="25">
        <v>22</v>
      </c>
      <c r="H4388" s="24" t="s">
        <v>89</v>
      </c>
      <c r="I4388" s="24" t="s">
        <v>5435</v>
      </c>
    </row>
    <row r="4389" spans="1:9" x14ac:dyDescent="0.25">
      <c r="A4389" s="27">
        <v>3157500</v>
      </c>
      <c r="B4389" s="34">
        <v>315750</v>
      </c>
      <c r="C4389" s="26" t="s">
        <v>4297</v>
      </c>
      <c r="D4389" s="26">
        <v>-18.82</v>
      </c>
      <c r="E4389" s="26">
        <v>-42.44</v>
      </c>
      <c r="F4389" s="27">
        <v>0</v>
      </c>
      <c r="G4389" s="27">
        <v>31</v>
      </c>
      <c r="H4389" s="26" t="s">
        <v>83</v>
      </c>
      <c r="I4389" s="26" t="s">
        <v>82</v>
      </c>
    </row>
    <row r="4390" spans="1:9" x14ac:dyDescent="0.25">
      <c r="A4390" s="25">
        <v>3546504</v>
      </c>
      <c r="B4390" s="33">
        <v>354650</v>
      </c>
      <c r="C4390" s="24" t="s">
        <v>4298</v>
      </c>
      <c r="D4390" s="24">
        <v>-21.46</v>
      </c>
      <c r="E4390" s="24">
        <v>-48.39</v>
      </c>
      <c r="F4390" s="25">
        <v>0</v>
      </c>
      <c r="G4390" s="25">
        <v>35</v>
      </c>
      <c r="H4390" s="24" t="s">
        <v>101</v>
      </c>
      <c r="I4390" s="24" t="s">
        <v>5434</v>
      </c>
    </row>
    <row r="4391" spans="1:9" x14ac:dyDescent="0.25">
      <c r="A4391" s="27">
        <v>4123402</v>
      </c>
      <c r="B4391" s="34">
        <v>412340</v>
      </c>
      <c r="C4391" s="26" t="s">
        <v>4299</v>
      </c>
      <c r="D4391" s="26">
        <v>-23.03</v>
      </c>
      <c r="E4391" s="26">
        <v>-51.8</v>
      </c>
      <c r="F4391" s="27">
        <v>0</v>
      </c>
      <c r="G4391" s="27">
        <v>41</v>
      </c>
      <c r="H4391" s="26" t="s">
        <v>86</v>
      </c>
      <c r="I4391" s="26" t="s">
        <v>5431</v>
      </c>
    </row>
    <row r="4392" spans="1:9" x14ac:dyDescent="0.25">
      <c r="A4392" s="25">
        <v>5219258</v>
      </c>
      <c r="B4392" s="33">
        <v>521925</v>
      </c>
      <c r="C4392" s="24" t="s">
        <v>4300</v>
      </c>
      <c r="D4392" s="24">
        <v>-15.76</v>
      </c>
      <c r="E4392" s="24">
        <v>-51.1</v>
      </c>
      <c r="F4392" s="25">
        <v>0</v>
      </c>
      <c r="G4392" s="25">
        <v>52</v>
      </c>
      <c r="H4392" s="24" t="s">
        <v>76</v>
      </c>
      <c r="I4392" s="24" t="s">
        <v>5428</v>
      </c>
    </row>
    <row r="4393" spans="1:9" x14ac:dyDescent="0.25">
      <c r="A4393" s="27">
        <v>3157609</v>
      </c>
      <c r="B4393" s="34">
        <v>315760</v>
      </c>
      <c r="C4393" s="26" t="s">
        <v>4301</v>
      </c>
      <c r="D4393" s="26">
        <v>-16.690000000000001</v>
      </c>
      <c r="E4393" s="26">
        <v>-45.41</v>
      </c>
      <c r="F4393" s="27">
        <v>0</v>
      </c>
      <c r="G4393" s="27">
        <v>31</v>
      </c>
      <c r="H4393" s="26" t="s">
        <v>83</v>
      </c>
      <c r="I4393" s="26" t="s">
        <v>82</v>
      </c>
    </row>
    <row r="4394" spans="1:9" x14ac:dyDescent="0.25">
      <c r="A4394" s="25">
        <v>1718865</v>
      </c>
      <c r="B4394" s="33">
        <v>171886</v>
      </c>
      <c r="C4394" s="24" t="s">
        <v>4302</v>
      </c>
      <c r="D4394" s="24">
        <v>-7.15</v>
      </c>
      <c r="E4394" s="24">
        <v>-48.72</v>
      </c>
      <c r="F4394" s="25">
        <v>0</v>
      </c>
      <c r="G4394" s="25">
        <v>17</v>
      </c>
      <c r="H4394" s="24" t="s">
        <v>105</v>
      </c>
      <c r="I4394" s="24" t="s">
        <v>104</v>
      </c>
    </row>
    <row r="4395" spans="1:9" x14ac:dyDescent="0.25">
      <c r="A4395" s="27">
        <v>3546603</v>
      </c>
      <c r="B4395" s="34">
        <v>354660</v>
      </c>
      <c r="C4395" s="26" t="s">
        <v>4303</v>
      </c>
      <c r="D4395" s="26">
        <v>-20.21</v>
      </c>
      <c r="E4395" s="26">
        <v>-50.92</v>
      </c>
      <c r="F4395" s="27">
        <v>0</v>
      </c>
      <c r="G4395" s="27">
        <v>35</v>
      </c>
      <c r="H4395" s="26" t="s">
        <v>101</v>
      </c>
      <c r="I4395" s="26" t="s">
        <v>5434</v>
      </c>
    </row>
    <row r="4396" spans="1:9" x14ac:dyDescent="0.25">
      <c r="A4396" s="25">
        <v>2209203</v>
      </c>
      <c r="B4396" s="33">
        <v>220920</v>
      </c>
      <c r="C4396" s="24" t="s">
        <v>4304</v>
      </c>
      <c r="D4396" s="24">
        <v>-9.11</v>
      </c>
      <c r="E4396" s="24">
        <v>-45.92</v>
      </c>
      <c r="F4396" s="25">
        <v>0</v>
      </c>
      <c r="G4396" s="25">
        <v>22</v>
      </c>
      <c r="H4396" s="24" t="s">
        <v>89</v>
      </c>
      <c r="I4396" s="24" t="s">
        <v>5435</v>
      </c>
    </row>
    <row r="4397" spans="1:9" x14ac:dyDescent="0.25">
      <c r="A4397" s="27">
        <v>2612554</v>
      </c>
      <c r="B4397" s="34">
        <v>261255</v>
      </c>
      <c r="C4397" s="26" t="s">
        <v>4304</v>
      </c>
      <c r="D4397" s="26">
        <v>-8.16</v>
      </c>
      <c r="E4397" s="26">
        <v>-40.61</v>
      </c>
      <c r="F4397" s="27">
        <v>0</v>
      </c>
      <c r="G4397" s="27">
        <v>26</v>
      </c>
      <c r="H4397" s="26" t="s">
        <v>88</v>
      </c>
      <c r="I4397" s="26" t="s">
        <v>87</v>
      </c>
    </row>
    <row r="4398" spans="1:9" x14ac:dyDescent="0.25">
      <c r="A4398" s="25">
        <v>2109759</v>
      </c>
      <c r="B4398" s="33">
        <v>210975</v>
      </c>
      <c r="C4398" s="24" t="s">
        <v>4305</v>
      </c>
      <c r="D4398" s="24">
        <v>-5.5</v>
      </c>
      <c r="E4398" s="24">
        <v>-44.56</v>
      </c>
      <c r="F4398" s="25">
        <v>0</v>
      </c>
      <c r="G4398" s="25">
        <v>21</v>
      </c>
      <c r="H4398" s="24" t="s">
        <v>77</v>
      </c>
      <c r="I4398" s="24" t="s">
        <v>5433</v>
      </c>
    </row>
    <row r="4399" spans="1:9" x14ac:dyDescent="0.25">
      <c r="A4399" s="27">
        <v>3546702</v>
      </c>
      <c r="B4399" s="34">
        <v>354670</v>
      </c>
      <c r="C4399" s="26" t="s">
        <v>4306</v>
      </c>
      <c r="D4399" s="26">
        <v>-22.45</v>
      </c>
      <c r="E4399" s="26">
        <v>-47.52</v>
      </c>
      <c r="F4399" s="27">
        <v>0</v>
      </c>
      <c r="G4399" s="27">
        <v>35</v>
      </c>
      <c r="H4399" s="26" t="s">
        <v>101</v>
      </c>
      <c r="I4399" s="26" t="s">
        <v>5434</v>
      </c>
    </row>
    <row r="4400" spans="1:9" x14ac:dyDescent="0.25">
      <c r="A4400" s="25">
        <v>4123501</v>
      </c>
      <c r="B4400" s="33">
        <v>412350</v>
      </c>
      <c r="C4400" s="24" t="s">
        <v>4307</v>
      </c>
      <c r="D4400" s="24">
        <v>-24.86</v>
      </c>
      <c r="E4400" s="24">
        <v>-54.33</v>
      </c>
      <c r="F4400" s="25">
        <v>0</v>
      </c>
      <c r="G4400" s="25">
        <v>41</v>
      </c>
      <c r="H4400" s="24" t="s">
        <v>86</v>
      </c>
      <c r="I4400" s="24" t="s">
        <v>5431</v>
      </c>
    </row>
    <row r="4401" spans="1:9" x14ac:dyDescent="0.25">
      <c r="A4401" s="27">
        <v>4215554</v>
      </c>
      <c r="B4401" s="34">
        <v>421555</v>
      </c>
      <c r="C4401" s="26" t="s">
        <v>4307</v>
      </c>
      <c r="D4401" s="26">
        <v>-26.93</v>
      </c>
      <c r="E4401" s="26">
        <v>-53.61</v>
      </c>
      <c r="F4401" s="27">
        <v>0</v>
      </c>
      <c r="G4401" s="27">
        <v>42</v>
      </c>
      <c r="H4401" s="26" t="s">
        <v>100</v>
      </c>
      <c r="I4401" s="26" t="s">
        <v>99</v>
      </c>
    </row>
    <row r="4402" spans="1:9" x14ac:dyDescent="0.25">
      <c r="A4402" s="25">
        <v>2109809</v>
      </c>
      <c r="B4402" s="33">
        <v>210980</v>
      </c>
      <c r="C4402" s="24" t="s">
        <v>4307</v>
      </c>
      <c r="D4402" s="24">
        <v>-2.23</v>
      </c>
      <c r="E4402" s="24">
        <v>-45.29</v>
      </c>
      <c r="F4402" s="25">
        <v>0</v>
      </c>
      <c r="G4402" s="25">
        <v>21</v>
      </c>
      <c r="H4402" s="24" t="s">
        <v>77</v>
      </c>
      <c r="I4402" s="24" t="s">
        <v>5433</v>
      </c>
    </row>
    <row r="4403" spans="1:9" x14ac:dyDescent="0.25">
      <c r="A4403" s="27">
        <v>2513307</v>
      </c>
      <c r="B4403" s="34">
        <v>251330</v>
      </c>
      <c r="C4403" s="26" t="s">
        <v>4307</v>
      </c>
      <c r="D4403" s="26">
        <v>-6.71</v>
      </c>
      <c r="E4403" s="26">
        <v>-38.630000000000003</v>
      </c>
      <c r="F4403" s="27">
        <v>0</v>
      </c>
      <c r="G4403" s="27">
        <v>25</v>
      </c>
      <c r="H4403" s="26" t="s">
        <v>85</v>
      </c>
      <c r="I4403" s="26" t="s">
        <v>5437</v>
      </c>
    </row>
    <row r="4404" spans="1:9" x14ac:dyDescent="0.25">
      <c r="A4404" s="25">
        <v>5219308</v>
      </c>
      <c r="B4404" s="33">
        <v>521930</v>
      </c>
      <c r="C4404" s="24" t="s">
        <v>4308</v>
      </c>
      <c r="D4404" s="24">
        <v>-17.809999999999999</v>
      </c>
      <c r="E4404" s="24">
        <v>-50.59</v>
      </c>
      <c r="F4404" s="25">
        <v>0</v>
      </c>
      <c r="G4404" s="25">
        <v>52</v>
      </c>
      <c r="H4404" s="24" t="s">
        <v>76</v>
      </c>
      <c r="I4404" s="24" t="s">
        <v>5428</v>
      </c>
    </row>
    <row r="4405" spans="1:9" x14ac:dyDescent="0.25">
      <c r="A4405" s="27">
        <v>3157658</v>
      </c>
      <c r="B4405" s="34">
        <v>315765</v>
      </c>
      <c r="C4405" s="26" t="s">
        <v>4309</v>
      </c>
      <c r="D4405" s="26">
        <v>-16.98</v>
      </c>
      <c r="E4405" s="26">
        <v>-40.68</v>
      </c>
      <c r="F4405" s="27">
        <v>0</v>
      </c>
      <c r="G4405" s="27">
        <v>31</v>
      </c>
      <c r="H4405" s="26" t="s">
        <v>83</v>
      </c>
      <c r="I4405" s="26" t="s">
        <v>82</v>
      </c>
    </row>
    <row r="4406" spans="1:9" x14ac:dyDescent="0.25">
      <c r="A4406" s="25">
        <v>2927903</v>
      </c>
      <c r="B4406" s="33">
        <v>292790</v>
      </c>
      <c r="C4406" s="24" t="s">
        <v>4310</v>
      </c>
      <c r="D4406" s="24">
        <v>-13.29</v>
      </c>
      <c r="E4406" s="24">
        <v>-39.81</v>
      </c>
      <c r="F4406" s="25">
        <v>0</v>
      </c>
      <c r="G4406" s="25">
        <v>29</v>
      </c>
      <c r="H4406" s="24" t="s">
        <v>71</v>
      </c>
      <c r="I4406" s="24" t="s">
        <v>70</v>
      </c>
    </row>
    <row r="4407" spans="1:9" x14ac:dyDescent="0.25">
      <c r="A4407" s="27">
        <v>4123600</v>
      </c>
      <c r="B4407" s="34">
        <v>412360</v>
      </c>
      <c r="C4407" s="26" t="s">
        <v>4310</v>
      </c>
      <c r="D4407" s="26">
        <v>-22.63</v>
      </c>
      <c r="E4407" s="26">
        <v>-51.9</v>
      </c>
      <c r="F4407" s="27">
        <v>0</v>
      </c>
      <c r="G4407" s="27">
        <v>41</v>
      </c>
      <c r="H4407" s="26" t="s">
        <v>86</v>
      </c>
      <c r="I4407" s="26" t="s">
        <v>5431</v>
      </c>
    </row>
    <row r="4408" spans="1:9" x14ac:dyDescent="0.25">
      <c r="A4408" s="25">
        <v>2513356</v>
      </c>
      <c r="B4408" s="33">
        <v>251335</v>
      </c>
      <c r="C4408" s="24" t="s">
        <v>4310</v>
      </c>
      <c r="D4408" s="24">
        <v>-7.62</v>
      </c>
      <c r="E4408" s="24">
        <v>-38.549999999999997</v>
      </c>
      <c r="F4408" s="25">
        <v>0</v>
      </c>
      <c r="G4408" s="25">
        <v>25</v>
      </c>
      <c r="H4408" s="24" t="s">
        <v>85</v>
      </c>
      <c r="I4408" s="24" t="s">
        <v>5437</v>
      </c>
    </row>
    <row r="4409" spans="1:9" x14ac:dyDescent="0.25">
      <c r="A4409" s="27">
        <v>2109908</v>
      </c>
      <c r="B4409" s="34">
        <v>210990</v>
      </c>
      <c r="C4409" s="26" t="s">
        <v>4310</v>
      </c>
      <c r="D4409" s="26">
        <v>-3.66</v>
      </c>
      <c r="E4409" s="26">
        <v>-45.38</v>
      </c>
      <c r="F4409" s="27">
        <v>0</v>
      </c>
      <c r="G4409" s="27">
        <v>21</v>
      </c>
      <c r="H4409" s="26" t="s">
        <v>77</v>
      </c>
      <c r="I4409" s="26" t="s">
        <v>5433</v>
      </c>
    </row>
    <row r="4410" spans="1:9" x14ac:dyDescent="0.25">
      <c r="A4410" s="25">
        <v>3546801</v>
      </c>
      <c r="B4410" s="33">
        <v>354680</v>
      </c>
      <c r="C4410" s="24" t="s">
        <v>4311</v>
      </c>
      <c r="D4410" s="24">
        <v>-23.31</v>
      </c>
      <c r="E4410" s="24">
        <v>-46.22</v>
      </c>
      <c r="F4410" s="25">
        <v>0</v>
      </c>
      <c r="G4410" s="25">
        <v>35</v>
      </c>
      <c r="H4410" s="24" t="s">
        <v>101</v>
      </c>
      <c r="I4410" s="24" t="s">
        <v>5434</v>
      </c>
    </row>
    <row r="4411" spans="1:9" x14ac:dyDescent="0.25">
      <c r="A4411" s="27">
        <v>5219357</v>
      </c>
      <c r="B4411" s="34">
        <v>521935</v>
      </c>
      <c r="C4411" s="26" t="s">
        <v>4311</v>
      </c>
      <c r="D4411" s="26">
        <v>-15.29</v>
      </c>
      <c r="E4411" s="26">
        <v>-49.42</v>
      </c>
      <c r="F4411" s="27">
        <v>0</v>
      </c>
      <c r="G4411" s="27">
        <v>52</v>
      </c>
      <c r="H4411" s="26" t="s">
        <v>76</v>
      </c>
      <c r="I4411" s="26" t="s">
        <v>5428</v>
      </c>
    </row>
    <row r="4412" spans="1:9" x14ac:dyDescent="0.25">
      <c r="A4412" s="25">
        <v>4123709</v>
      </c>
      <c r="B4412" s="33">
        <v>412370</v>
      </c>
      <c r="C4412" s="24" t="s">
        <v>4312</v>
      </c>
      <c r="D4412" s="24">
        <v>-23</v>
      </c>
      <c r="E4412" s="24">
        <v>-53.19</v>
      </c>
      <c r="F4412" s="25">
        <v>0</v>
      </c>
      <c r="G4412" s="25">
        <v>41</v>
      </c>
      <c r="H4412" s="24" t="s">
        <v>86</v>
      </c>
      <c r="I4412" s="24" t="s">
        <v>5431</v>
      </c>
    </row>
    <row r="4413" spans="1:9" x14ac:dyDescent="0.25">
      <c r="A4413" s="27">
        <v>1303601</v>
      </c>
      <c r="B4413" s="34">
        <v>130360</v>
      </c>
      <c r="C4413" s="26" t="s">
        <v>4313</v>
      </c>
      <c r="D4413" s="26">
        <v>-0.41</v>
      </c>
      <c r="E4413" s="26">
        <v>-65.010000000000005</v>
      </c>
      <c r="F4413" s="27">
        <v>0</v>
      </c>
      <c r="G4413" s="27">
        <v>13</v>
      </c>
      <c r="H4413" s="26" t="s">
        <v>69</v>
      </c>
      <c r="I4413" s="26" t="s">
        <v>68</v>
      </c>
    </row>
    <row r="4414" spans="1:9" x14ac:dyDescent="0.25">
      <c r="A4414" s="25">
        <v>4123808</v>
      </c>
      <c r="B4414" s="33">
        <v>412380</v>
      </c>
      <c r="C4414" s="24" t="s">
        <v>4314</v>
      </c>
      <c r="D4414" s="24">
        <v>-25.82</v>
      </c>
      <c r="E4414" s="24">
        <v>-53.48</v>
      </c>
      <c r="F4414" s="25">
        <v>0</v>
      </c>
      <c r="G4414" s="25">
        <v>41</v>
      </c>
      <c r="H4414" s="24" t="s">
        <v>86</v>
      </c>
      <c r="I4414" s="24" t="s">
        <v>5431</v>
      </c>
    </row>
    <row r="4415" spans="1:9" x14ac:dyDescent="0.25">
      <c r="A4415" s="27">
        <v>1506500</v>
      </c>
      <c r="B4415" s="34">
        <v>150650</v>
      </c>
      <c r="C4415" s="26" t="s">
        <v>4315</v>
      </c>
      <c r="D4415" s="26">
        <v>-1.29</v>
      </c>
      <c r="E4415" s="26">
        <v>-48.16</v>
      </c>
      <c r="F4415" s="27">
        <v>0</v>
      </c>
      <c r="G4415" s="27">
        <v>15</v>
      </c>
      <c r="H4415" s="26" t="s">
        <v>84</v>
      </c>
      <c r="I4415" s="26" t="s">
        <v>5429</v>
      </c>
    </row>
    <row r="4416" spans="1:9" x14ac:dyDescent="0.25">
      <c r="A4416" s="25">
        <v>3157708</v>
      </c>
      <c r="B4416" s="33">
        <v>315770</v>
      </c>
      <c r="C4416" s="24" t="s">
        <v>4316</v>
      </c>
      <c r="D4416" s="24">
        <v>-19.3</v>
      </c>
      <c r="E4416" s="24">
        <v>-47.52</v>
      </c>
      <c r="F4416" s="25">
        <v>0</v>
      </c>
      <c r="G4416" s="25">
        <v>31</v>
      </c>
      <c r="H4416" s="24" t="s">
        <v>83</v>
      </c>
      <c r="I4416" s="24" t="s">
        <v>82</v>
      </c>
    </row>
    <row r="4417" spans="1:9" x14ac:dyDescent="0.25">
      <c r="A4417" s="27">
        <v>3204500</v>
      </c>
      <c r="B4417" s="34">
        <v>320450</v>
      </c>
      <c r="C4417" s="26" t="s">
        <v>4317</v>
      </c>
      <c r="D4417" s="26">
        <v>-20.100000000000001</v>
      </c>
      <c r="E4417" s="26">
        <v>-40.520000000000003</v>
      </c>
      <c r="F4417" s="27">
        <v>0</v>
      </c>
      <c r="G4417" s="27">
        <v>32</v>
      </c>
      <c r="H4417" s="26" t="s">
        <v>75</v>
      </c>
      <c r="I4417" s="26" t="s">
        <v>5436</v>
      </c>
    </row>
    <row r="4418" spans="1:9" x14ac:dyDescent="0.25">
      <c r="A4418" s="25">
        <v>3546900</v>
      </c>
      <c r="B4418" s="33">
        <v>354690</v>
      </c>
      <c r="C4418" s="24" t="s">
        <v>4318</v>
      </c>
      <c r="D4418" s="24">
        <v>-21.68</v>
      </c>
      <c r="E4418" s="24">
        <v>-48.08</v>
      </c>
      <c r="F4418" s="25">
        <v>0</v>
      </c>
      <c r="G4418" s="25">
        <v>35</v>
      </c>
      <c r="H4418" s="24" t="s">
        <v>101</v>
      </c>
      <c r="I4418" s="24" t="s">
        <v>5434</v>
      </c>
    </row>
    <row r="4419" spans="1:9" x14ac:dyDescent="0.25">
      <c r="A4419" s="27">
        <v>4123824</v>
      </c>
      <c r="B4419" s="34">
        <v>412382</v>
      </c>
      <c r="C4419" s="26" t="s">
        <v>4318</v>
      </c>
      <c r="D4419" s="26">
        <v>-25.4</v>
      </c>
      <c r="E4419" s="26">
        <v>-53.56</v>
      </c>
      <c r="F4419" s="27">
        <v>0</v>
      </c>
      <c r="G4419" s="27">
        <v>41</v>
      </c>
      <c r="H4419" s="26" t="s">
        <v>86</v>
      </c>
      <c r="I4419" s="26" t="s">
        <v>5431</v>
      </c>
    </row>
    <row r="4420" spans="1:9" x14ac:dyDescent="0.25">
      <c r="A4420" s="25">
        <v>2209302</v>
      </c>
      <c r="B4420" s="33">
        <v>220930</v>
      </c>
      <c r="C4420" s="24" t="s">
        <v>4319</v>
      </c>
      <c r="D4420" s="24">
        <v>-8.9499999999999993</v>
      </c>
      <c r="E4420" s="24">
        <v>-44.12</v>
      </c>
      <c r="F4420" s="25">
        <v>0</v>
      </c>
      <c r="G4420" s="25">
        <v>22</v>
      </c>
      <c r="H4420" s="24" t="s">
        <v>89</v>
      </c>
      <c r="I4420" s="24" t="s">
        <v>5435</v>
      </c>
    </row>
    <row r="4421" spans="1:9" x14ac:dyDescent="0.25">
      <c r="A4421" s="27">
        <v>2110005</v>
      </c>
      <c r="B4421" s="34">
        <v>211000</v>
      </c>
      <c r="C4421" s="26" t="s">
        <v>4320</v>
      </c>
      <c r="D4421" s="26">
        <v>-4.0599999999999996</v>
      </c>
      <c r="E4421" s="26">
        <v>-45.68</v>
      </c>
      <c r="F4421" s="27">
        <v>0</v>
      </c>
      <c r="G4421" s="27">
        <v>21</v>
      </c>
      <c r="H4421" s="26" t="s">
        <v>77</v>
      </c>
      <c r="I4421" s="26" t="s">
        <v>5433</v>
      </c>
    </row>
    <row r="4422" spans="1:9" x14ac:dyDescent="0.25">
      <c r="A4422" s="25">
        <v>2928059</v>
      </c>
      <c r="B4422" s="33">
        <v>292805</v>
      </c>
      <c r="C4422" s="24" t="s">
        <v>4320</v>
      </c>
      <c r="D4422" s="24">
        <v>-15.42</v>
      </c>
      <c r="E4422" s="24">
        <v>-39.33</v>
      </c>
      <c r="F4422" s="25">
        <v>0</v>
      </c>
      <c r="G4422" s="25">
        <v>29</v>
      </c>
      <c r="H4422" s="24" t="s">
        <v>71</v>
      </c>
      <c r="I4422" s="24" t="s">
        <v>70</v>
      </c>
    </row>
    <row r="4423" spans="1:9" x14ac:dyDescent="0.25">
      <c r="A4423" s="27">
        <v>3157807</v>
      </c>
      <c r="B4423" s="34">
        <v>315780</v>
      </c>
      <c r="C4423" s="26" t="s">
        <v>4320</v>
      </c>
      <c r="D4423" s="26">
        <v>-19.77</v>
      </c>
      <c r="E4423" s="26">
        <v>-43.85</v>
      </c>
      <c r="F4423" s="27">
        <v>0</v>
      </c>
      <c r="G4423" s="27">
        <v>31</v>
      </c>
      <c r="H4423" s="26" t="s">
        <v>83</v>
      </c>
      <c r="I4423" s="26" t="s">
        <v>82</v>
      </c>
    </row>
    <row r="4424" spans="1:9" x14ac:dyDescent="0.25">
      <c r="A4424" s="25">
        <v>2513406</v>
      </c>
      <c r="B4424" s="33">
        <v>251340</v>
      </c>
      <c r="C4424" s="24" t="s">
        <v>4320</v>
      </c>
      <c r="D4424" s="24">
        <v>-6.87</v>
      </c>
      <c r="E4424" s="24">
        <v>-36.909999999999997</v>
      </c>
      <c r="F4424" s="25">
        <v>0</v>
      </c>
      <c r="G4424" s="25">
        <v>25</v>
      </c>
      <c r="H4424" s="24" t="s">
        <v>85</v>
      </c>
      <c r="I4424" s="24" t="s">
        <v>5437</v>
      </c>
    </row>
    <row r="4425" spans="1:9" x14ac:dyDescent="0.25">
      <c r="A4425" s="27">
        <v>1100296</v>
      </c>
      <c r="B4425" s="34">
        <v>110029</v>
      </c>
      <c r="C4425" s="26" t="s">
        <v>4321</v>
      </c>
      <c r="D4425" s="26">
        <v>-11.9</v>
      </c>
      <c r="E4425" s="26">
        <v>-61.77</v>
      </c>
      <c r="F4425" s="27">
        <v>0</v>
      </c>
      <c r="G4425" s="27">
        <v>11</v>
      </c>
      <c r="H4425" s="26" t="s">
        <v>96</v>
      </c>
      <c r="I4425" s="26" t="s">
        <v>5400</v>
      </c>
    </row>
    <row r="4426" spans="1:9" x14ac:dyDescent="0.25">
      <c r="A4426" s="25">
        <v>2806305</v>
      </c>
      <c r="B4426" s="33">
        <v>280630</v>
      </c>
      <c r="C4426" s="24" t="s">
        <v>4322</v>
      </c>
      <c r="D4426" s="24">
        <v>-11.35</v>
      </c>
      <c r="E4426" s="24">
        <v>-37.44</v>
      </c>
      <c r="F4426" s="25">
        <v>0</v>
      </c>
      <c r="G4426" s="25">
        <v>28</v>
      </c>
      <c r="H4426" s="24" t="s">
        <v>103</v>
      </c>
      <c r="I4426" s="24" t="s">
        <v>102</v>
      </c>
    </row>
    <row r="4427" spans="1:9" x14ac:dyDescent="0.25">
      <c r="A4427" s="27">
        <v>2707909</v>
      </c>
      <c r="B4427" s="34">
        <v>270790</v>
      </c>
      <c r="C4427" s="26" t="s">
        <v>4323</v>
      </c>
      <c r="D4427" s="26">
        <v>-9.6</v>
      </c>
      <c r="E4427" s="26">
        <v>-35.82</v>
      </c>
      <c r="F4427" s="27">
        <v>0</v>
      </c>
      <c r="G4427" s="27">
        <v>27</v>
      </c>
      <c r="H4427" s="26" t="s">
        <v>66</v>
      </c>
      <c r="I4427" s="26" t="s">
        <v>65</v>
      </c>
    </row>
    <row r="4428" spans="1:9" x14ac:dyDescent="0.25">
      <c r="A4428" s="25">
        <v>1506559</v>
      </c>
      <c r="B4428" s="33">
        <v>150655</v>
      </c>
      <c r="C4428" s="24" t="s">
        <v>4324</v>
      </c>
      <c r="D4428" s="24">
        <v>-1.51</v>
      </c>
      <c r="E4428" s="24">
        <v>-46.94</v>
      </c>
      <c r="F4428" s="25">
        <v>0</v>
      </c>
      <c r="G4428" s="25">
        <v>15</v>
      </c>
      <c r="H4428" s="24" t="s">
        <v>84</v>
      </c>
      <c r="I4428" s="24" t="s">
        <v>5429</v>
      </c>
    </row>
    <row r="4429" spans="1:9" x14ac:dyDescent="0.25">
      <c r="A4429" s="27">
        <v>2110039</v>
      </c>
      <c r="B4429" s="34">
        <v>211003</v>
      </c>
      <c r="C4429" s="26" t="s">
        <v>4325</v>
      </c>
      <c r="D4429" s="26">
        <v>-2.62</v>
      </c>
      <c r="E4429" s="26">
        <v>-45.77</v>
      </c>
      <c r="F4429" s="27">
        <v>0</v>
      </c>
      <c r="G4429" s="27">
        <v>21</v>
      </c>
      <c r="H4429" s="26" t="s">
        <v>77</v>
      </c>
      <c r="I4429" s="26" t="s">
        <v>5433</v>
      </c>
    </row>
    <row r="4430" spans="1:9" x14ac:dyDescent="0.25">
      <c r="A4430" s="25">
        <v>3157906</v>
      </c>
      <c r="B4430" s="33">
        <v>315790</v>
      </c>
      <c r="C4430" s="24" t="s">
        <v>4326</v>
      </c>
      <c r="D4430" s="24">
        <v>-20.38</v>
      </c>
      <c r="E4430" s="24">
        <v>-42.25</v>
      </c>
      <c r="F4430" s="25">
        <v>0</v>
      </c>
      <c r="G4430" s="25">
        <v>31</v>
      </c>
      <c r="H4430" s="24" t="s">
        <v>83</v>
      </c>
      <c r="I4430" s="24" t="s">
        <v>82</v>
      </c>
    </row>
    <row r="4431" spans="1:9" x14ac:dyDescent="0.25">
      <c r="A4431" s="27">
        <v>4316972</v>
      </c>
      <c r="B4431" s="34">
        <v>431697</v>
      </c>
      <c r="C4431" s="26" t="s">
        <v>4327</v>
      </c>
      <c r="D4431" s="26">
        <v>-30.33</v>
      </c>
      <c r="E4431" s="26">
        <v>-54.07</v>
      </c>
      <c r="F4431" s="27">
        <v>0</v>
      </c>
      <c r="G4431" s="27">
        <v>43</v>
      </c>
      <c r="H4431" s="26" t="s">
        <v>95</v>
      </c>
      <c r="I4431" s="26" t="s">
        <v>94</v>
      </c>
    </row>
    <row r="4432" spans="1:9" x14ac:dyDescent="0.25">
      <c r="A4432" s="25">
        <v>4316907</v>
      </c>
      <c r="B4432" s="33">
        <v>431690</v>
      </c>
      <c r="C4432" s="24" t="s">
        <v>4328</v>
      </c>
      <c r="D4432" s="24">
        <v>-29.68</v>
      </c>
      <c r="E4432" s="24">
        <v>-53.8</v>
      </c>
      <c r="F4432" s="25">
        <v>0</v>
      </c>
      <c r="G4432" s="25">
        <v>43</v>
      </c>
      <c r="H4432" s="24" t="s">
        <v>95</v>
      </c>
      <c r="I4432" s="24" t="s">
        <v>94</v>
      </c>
    </row>
    <row r="4433" spans="1:9" x14ac:dyDescent="0.25">
      <c r="A4433" s="27">
        <v>2409332</v>
      </c>
      <c r="B4433" s="34">
        <v>240933</v>
      </c>
      <c r="C4433" s="26" t="s">
        <v>4328</v>
      </c>
      <c r="D4433" s="26">
        <v>-5.84</v>
      </c>
      <c r="E4433" s="26">
        <v>-35.69</v>
      </c>
      <c r="F4433" s="27">
        <v>0</v>
      </c>
      <c r="G4433" s="27">
        <v>24</v>
      </c>
      <c r="H4433" s="26" t="s">
        <v>93</v>
      </c>
      <c r="I4433" s="26" t="s">
        <v>92</v>
      </c>
    </row>
    <row r="4434" spans="1:9" x14ac:dyDescent="0.25">
      <c r="A4434" s="25">
        <v>2612604</v>
      </c>
      <c r="B4434" s="33">
        <v>261260</v>
      </c>
      <c r="C4434" s="24" t="s">
        <v>4329</v>
      </c>
      <c r="D4434" s="24">
        <v>-8.8000000000000007</v>
      </c>
      <c r="E4434" s="24">
        <v>-39.82</v>
      </c>
      <c r="F4434" s="25">
        <v>0</v>
      </c>
      <c r="G4434" s="25">
        <v>26</v>
      </c>
      <c r="H4434" s="24" t="s">
        <v>88</v>
      </c>
      <c r="I4434" s="24" t="s">
        <v>87</v>
      </c>
    </row>
    <row r="4435" spans="1:9" x14ac:dyDescent="0.25">
      <c r="A4435" s="27">
        <v>3547007</v>
      </c>
      <c r="B4435" s="34">
        <v>354700</v>
      </c>
      <c r="C4435" s="26" t="s">
        <v>4330</v>
      </c>
      <c r="D4435" s="26">
        <v>-22.56</v>
      </c>
      <c r="E4435" s="26">
        <v>-48.16</v>
      </c>
      <c r="F4435" s="27">
        <v>0</v>
      </c>
      <c r="G4435" s="27">
        <v>35</v>
      </c>
      <c r="H4435" s="26" t="s">
        <v>101</v>
      </c>
      <c r="I4435" s="26" t="s">
        <v>5434</v>
      </c>
    </row>
    <row r="4436" spans="1:9" x14ac:dyDescent="0.25">
      <c r="A4436" s="25">
        <v>2928109</v>
      </c>
      <c r="B4436" s="33">
        <v>292810</v>
      </c>
      <c r="C4436" s="24" t="s">
        <v>4331</v>
      </c>
      <c r="D4436" s="24">
        <v>-13.39</v>
      </c>
      <c r="E4436" s="24">
        <v>-44.19</v>
      </c>
      <c r="F4436" s="25">
        <v>0</v>
      </c>
      <c r="G4436" s="25">
        <v>29</v>
      </c>
      <c r="H4436" s="24" t="s">
        <v>71</v>
      </c>
      <c r="I4436" s="24" t="s">
        <v>70</v>
      </c>
    </row>
    <row r="4437" spans="1:9" x14ac:dyDescent="0.25">
      <c r="A4437" s="27">
        <v>1506583</v>
      </c>
      <c r="B4437" s="34">
        <v>150658</v>
      </c>
      <c r="C4437" s="26" t="s">
        <v>4332</v>
      </c>
      <c r="D4437" s="26">
        <v>-8.85</v>
      </c>
      <c r="E4437" s="26">
        <v>-49.72</v>
      </c>
      <c r="F4437" s="27">
        <v>0</v>
      </c>
      <c r="G4437" s="27">
        <v>15</v>
      </c>
      <c r="H4437" s="26" t="s">
        <v>84</v>
      </c>
      <c r="I4437" s="26" t="s">
        <v>5429</v>
      </c>
    </row>
    <row r="4438" spans="1:9" x14ac:dyDescent="0.25">
      <c r="A4438" s="25">
        <v>3158003</v>
      </c>
      <c r="B4438" s="33">
        <v>315800</v>
      </c>
      <c r="C4438" s="24" t="s">
        <v>4333</v>
      </c>
      <c r="D4438" s="24">
        <v>-19.440000000000001</v>
      </c>
      <c r="E4438" s="24">
        <v>-43.11</v>
      </c>
      <c r="F4438" s="25">
        <v>0</v>
      </c>
      <c r="G4438" s="25">
        <v>31</v>
      </c>
      <c r="H4438" s="24" t="s">
        <v>83</v>
      </c>
      <c r="I4438" s="24" t="s">
        <v>82</v>
      </c>
    </row>
    <row r="4439" spans="1:9" x14ac:dyDescent="0.25">
      <c r="A4439" s="27">
        <v>3204559</v>
      </c>
      <c r="B4439" s="34">
        <v>320455</v>
      </c>
      <c r="C4439" s="26" t="s">
        <v>4334</v>
      </c>
      <c r="D4439" s="26">
        <v>-20.04</v>
      </c>
      <c r="E4439" s="26">
        <v>-40.74</v>
      </c>
      <c r="F4439" s="27">
        <v>0</v>
      </c>
      <c r="G4439" s="27">
        <v>32</v>
      </c>
      <c r="H4439" s="26" t="s">
        <v>75</v>
      </c>
      <c r="I4439" s="26" t="s">
        <v>5436</v>
      </c>
    </row>
    <row r="4440" spans="1:9" x14ac:dyDescent="0.25">
      <c r="A4440" s="25">
        <v>2612703</v>
      </c>
      <c r="B4440" s="33">
        <v>261270</v>
      </c>
      <c r="C4440" s="24" t="s">
        <v>4335</v>
      </c>
      <c r="D4440" s="24">
        <v>-7.84</v>
      </c>
      <c r="E4440" s="24">
        <v>-35.9</v>
      </c>
      <c r="F4440" s="25">
        <v>0</v>
      </c>
      <c r="G4440" s="25">
        <v>26</v>
      </c>
      <c r="H4440" s="24" t="s">
        <v>88</v>
      </c>
      <c r="I4440" s="24" t="s">
        <v>87</v>
      </c>
    </row>
    <row r="4441" spans="1:9" x14ac:dyDescent="0.25">
      <c r="A4441" s="27">
        <v>4316956</v>
      </c>
      <c r="B4441" s="34">
        <v>431695</v>
      </c>
      <c r="C4441" s="26" t="s">
        <v>4336</v>
      </c>
      <c r="D4441" s="26">
        <v>-29.49</v>
      </c>
      <c r="E4441" s="26">
        <v>-50.99</v>
      </c>
      <c r="F4441" s="27">
        <v>0</v>
      </c>
      <c r="G4441" s="27">
        <v>43</v>
      </c>
      <c r="H4441" s="26" t="s">
        <v>95</v>
      </c>
      <c r="I4441" s="26" t="s">
        <v>94</v>
      </c>
    </row>
    <row r="4442" spans="1:9" x14ac:dyDescent="0.25">
      <c r="A4442" s="25">
        <v>4123857</v>
      </c>
      <c r="B4442" s="33">
        <v>412385</v>
      </c>
      <c r="C4442" s="24" t="s">
        <v>4337</v>
      </c>
      <c r="D4442" s="24">
        <v>-24.93</v>
      </c>
      <c r="E4442" s="24">
        <v>-51.86</v>
      </c>
      <c r="F4442" s="25">
        <v>0</v>
      </c>
      <c r="G4442" s="25">
        <v>41</v>
      </c>
      <c r="H4442" s="24" t="s">
        <v>86</v>
      </c>
      <c r="I4442" s="24" t="s">
        <v>5431</v>
      </c>
    </row>
    <row r="4443" spans="1:9" x14ac:dyDescent="0.25">
      <c r="A4443" s="27">
        <v>1506609</v>
      </c>
      <c r="B4443" s="34">
        <v>150660</v>
      </c>
      <c r="C4443" s="26" t="s">
        <v>4338</v>
      </c>
      <c r="D4443" s="26">
        <v>-1.35</v>
      </c>
      <c r="E4443" s="26">
        <v>-47.57</v>
      </c>
      <c r="F4443" s="27">
        <v>0</v>
      </c>
      <c r="G4443" s="27">
        <v>15</v>
      </c>
      <c r="H4443" s="26" t="s">
        <v>84</v>
      </c>
      <c r="I4443" s="26" t="s">
        <v>5429</v>
      </c>
    </row>
    <row r="4444" spans="1:9" x14ac:dyDescent="0.25">
      <c r="A4444" s="25">
        <v>3158102</v>
      </c>
      <c r="B4444" s="33">
        <v>315810</v>
      </c>
      <c r="C4444" s="24" t="s">
        <v>4339</v>
      </c>
      <c r="D4444" s="24">
        <v>-16.239999999999998</v>
      </c>
      <c r="E4444" s="24">
        <v>-40.14</v>
      </c>
      <c r="F4444" s="25">
        <v>0</v>
      </c>
      <c r="G4444" s="25">
        <v>31</v>
      </c>
      <c r="H4444" s="24" t="s">
        <v>83</v>
      </c>
      <c r="I4444" s="24" t="s">
        <v>82</v>
      </c>
    </row>
    <row r="4445" spans="1:9" x14ac:dyDescent="0.25">
      <c r="A4445" s="27">
        <v>3158201</v>
      </c>
      <c r="B4445" s="34">
        <v>315820</v>
      </c>
      <c r="C4445" s="26" t="s">
        <v>4340</v>
      </c>
      <c r="D4445" s="26">
        <v>-18.190000000000001</v>
      </c>
      <c r="E4445" s="26">
        <v>-42.41</v>
      </c>
      <c r="F4445" s="27">
        <v>0</v>
      </c>
      <c r="G4445" s="27">
        <v>31</v>
      </c>
      <c r="H4445" s="26" t="s">
        <v>83</v>
      </c>
      <c r="I4445" s="26" t="s">
        <v>82</v>
      </c>
    </row>
    <row r="4446" spans="1:9" x14ac:dyDescent="0.25">
      <c r="A4446" s="25">
        <v>1718881</v>
      </c>
      <c r="B4446" s="33">
        <v>171888</v>
      </c>
      <c r="C4446" s="24" t="s">
        <v>4341</v>
      </c>
      <c r="D4446" s="24">
        <v>-8.7899999999999991</v>
      </c>
      <c r="E4446" s="24">
        <v>-47.79</v>
      </c>
      <c r="F4446" s="25">
        <v>0</v>
      </c>
      <c r="G4446" s="25">
        <v>17</v>
      </c>
      <c r="H4446" s="24" t="s">
        <v>105</v>
      </c>
      <c r="I4446" s="24" t="s">
        <v>104</v>
      </c>
    </row>
    <row r="4447" spans="1:9" x14ac:dyDescent="0.25">
      <c r="A4447" s="27">
        <v>3304607</v>
      </c>
      <c r="B4447" s="34">
        <v>330460</v>
      </c>
      <c r="C4447" s="26" t="s">
        <v>4342</v>
      </c>
      <c r="D4447" s="26">
        <v>-21.95</v>
      </c>
      <c r="E4447" s="26">
        <v>-42</v>
      </c>
      <c r="F4447" s="27">
        <v>0</v>
      </c>
      <c r="G4447" s="27">
        <v>33</v>
      </c>
      <c r="H4447" s="26" t="s">
        <v>91</v>
      </c>
      <c r="I4447" s="26" t="s">
        <v>90</v>
      </c>
    </row>
    <row r="4448" spans="1:9" x14ac:dyDescent="0.25">
      <c r="A4448" s="25">
        <v>4123907</v>
      </c>
      <c r="B4448" s="33">
        <v>412390</v>
      </c>
      <c r="C4448" s="24" t="s">
        <v>4343</v>
      </c>
      <c r="D4448" s="24">
        <v>-23.15</v>
      </c>
      <c r="E4448" s="24">
        <v>-50.51</v>
      </c>
      <c r="F4448" s="25">
        <v>0</v>
      </c>
      <c r="G4448" s="25">
        <v>41</v>
      </c>
      <c r="H4448" s="24" t="s">
        <v>86</v>
      </c>
      <c r="I4448" s="24" t="s">
        <v>5431</v>
      </c>
    </row>
    <row r="4449" spans="1:9" x14ac:dyDescent="0.25">
      <c r="A4449" s="27">
        <v>3547106</v>
      </c>
      <c r="B4449" s="34">
        <v>354710</v>
      </c>
      <c r="C4449" s="26" t="s">
        <v>4344</v>
      </c>
      <c r="D4449" s="26">
        <v>-21.35</v>
      </c>
      <c r="E4449" s="26">
        <v>-51.75</v>
      </c>
      <c r="F4449" s="27">
        <v>0</v>
      </c>
      <c r="G4449" s="27">
        <v>35</v>
      </c>
      <c r="H4449" s="26" t="s">
        <v>101</v>
      </c>
      <c r="I4449" s="26" t="s">
        <v>5434</v>
      </c>
    </row>
    <row r="4450" spans="1:9" x14ac:dyDescent="0.25">
      <c r="A4450" s="25">
        <v>4123956</v>
      </c>
      <c r="B4450" s="33">
        <v>412395</v>
      </c>
      <c r="C4450" s="24" t="s">
        <v>4345</v>
      </c>
      <c r="D4450" s="24">
        <v>-23.1</v>
      </c>
      <c r="E4450" s="24">
        <v>-53.1</v>
      </c>
      <c r="F4450" s="25">
        <v>0</v>
      </c>
      <c r="G4450" s="25">
        <v>41</v>
      </c>
      <c r="H4450" s="24" t="s">
        <v>86</v>
      </c>
      <c r="I4450" s="24" t="s">
        <v>5431</v>
      </c>
    </row>
    <row r="4451" spans="1:9" x14ac:dyDescent="0.25">
      <c r="A4451" s="27">
        <v>2312205</v>
      </c>
      <c r="B4451" s="34">
        <v>231220</v>
      </c>
      <c r="C4451" s="26" t="s">
        <v>4346</v>
      </c>
      <c r="D4451" s="26">
        <v>-4.33</v>
      </c>
      <c r="E4451" s="26">
        <v>-40.15</v>
      </c>
      <c r="F4451" s="27">
        <v>0</v>
      </c>
      <c r="G4451" s="27">
        <v>23</v>
      </c>
      <c r="H4451" s="26" t="s">
        <v>72</v>
      </c>
      <c r="I4451" s="26" t="s">
        <v>5430</v>
      </c>
    </row>
    <row r="4452" spans="1:9" x14ac:dyDescent="0.25">
      <c r="A4452" s="25">
        <v>2110104</v>
      </c>
      <c r="B4452" s="33">
        <v>211010</v>
      </c>
      <c r="C4452" s="24" t="s">
        <v>4347</v>
      </c>
      <c r="D4452" s="24">
        <v>-3.51</v>
      </c>
      <c r="E4452" s="24">
        <v>-42.54</v>
      </c>
      <c r="F4452" s="25">
        <v>0</v>
      </c>
      <c r="G4452" s="25">
        <v>21</v>
      </c>
      <c r="H4452" s="24" t="s">
        <v>77</v>
      </c>
      <c r="I4452" s="24" t="s">
        <v>5433</v>
      </c>
    </row>
    <row r="4453" spans="1:9" x14ac:dyDescent="0.25">
      <c r="A4453" s="27">
        <v>2110203</v>
      </c>
      <c r="B4453" s="34">
        <v>211020</v>
      </c>
      <c r="C4453" s="26" t="s">
        <v>4348</v>
      </c>
      <c r="D4453" s="26">
        <v>-3.14</v>
      </c>
      <c r="E4453" s="26">
        <v>-44.32</v>
      </c>
      <c r="F4453" s="27">
        <v>0</v>
      </c>
      <c r="G4453" s="27">
        <v>21</v>
      </c>
      <c r="H4453" s="26" t="s">
        <v>77</v>
      </c>
      <c r="I4453" s="26" t="s">
        <v>5433</v>
      </c>
    </row>
    <row r="4454" spans="1:9" x14ac:dyDescent="0.25">
      <c r="A4454" s="25">
        <v>2513703</v>
      </c>
      <c r="B4454" s="33">
        <v>251370</v>
      </c>
      <c r="C4454" s="24" t="s">
        <v>4348</v>
      </c>
      <c r="D4454" s="24">
        <v>-7.11</v>
      </c>
      <c r="E4454" s="24">
        <v>-34.97</v>
      </c>
      <c r="F4454" s="25">
        <v>0</v>
      </c>
      <c r="G4454" s="25">
        <v>25</v>
      </c>
      <c r="H4454" s="24" t="s">
        <v>85</v>
      </c>
      <c r="I4454" s="24" t="s">
        <v>5437</v>
      </c>
    </row>
    <row r="4455" spans="1:9" x14ac:dyDescent="0.25">
      <c r="A4455" s="27">
        <v>3547403</v>
      </c>
      <c r="B4455" s="34">
        <v>354740</v>
      </c>
      <c r="C4455" s="26" t="s">
        <v>4349</v>
      </c>
      <c r="D4455" s="26">
        <v>-20.14</v>
      </c>
      <c r="E4455" s="26">
        <v>-50.83</v>
      </c>
      <c r="F4455" s="27">
        <v>0</v>
      </c>
      <c r="G4455" s="27">
        <v>35</v>
      </c>
      <c r="H4455" s="26" t="s">
        <v>101</v>
      </c>
      <c r="I4455" s="26" t="s">
        <v>5434</v>
      </c>
    </row>
    <row r="4456" spans="1:9" x14ac:dyDescent="0.25">
      <c r="A4456" s="25">
        <v>3159209</v>
      </c>
      <c r="B4456" s="33">
        <v>315920</v>
      </c>
      <c r="C4456" s="24" t="s">
        <v>4350</v>
      </c>
      <c r="D4456" s="24">
        <v>-22.02</v>
      </c>
      <c r="E4456" s="24">
        <v>-46.33</v>
      </c>
      <c r="F4456" s="25">
        <v>0</v>
      </c>
      <c r="G4456" s="25">
        <v>31</v>
      </c>
      <c r="H4456" s="24" t="s">
        <v>83</v>
      </c>
      <c r="I4456" s="24" t="s">
        <v>82</v>
      </c>
    </row>
    <row r="4457" spans="1:9" x14ac:dyDescent="0.25">
      <c r="A4457" s="27">
        <v>2928406</v>
      </c>
      <c r="B4457" s="34">
        <v>292840</v>
      </c>
      <c r="C4457" s="26" t="s">
        <v>4351</v>
      </c>
      <c r="D4457" s="26">
        <v>-11</v>
      </c>
      <c r="E4457" s="26">
        <v>-44.51</v>
      </c>
      <c r="F4457" s="27">
        <v>0</v>
      </c>
      <c r="G4457" s="27">
        <v>29</v>
      </c>
      <c r="H4457" s="26" t="s">
        <v>71</v>
      </c>
      <c r="I4457" s="26" t="s">
        <v>70</v>
      </c>
    </row>
    <row r="4458" spans="1:9" x14ac:dyDescent="0.25">
      <c r="A4458" s="25">
        <v>3159407</v>
      </c>
      <c r="B4458" s="33">
        <v>315940</v>
      </c>
      <c r="C4458" s="24" t="s">
        <v>4352</v>
      </c>
      <c r="D4458" s="24">
        <v>-21.56</v>
      </c>
      <c r="E4458" s="24">
        <v>-43.91</v>
      </c>
      <c r="F4458" s="25">
        <v>0</v>
      </c>
      <c r="G4458" s="25">
        <v>31</v>
      </c>
      <c r="H4458" s="24" t="s">
        <v>83</v>
      </c>
      <c r="I4458" s="24" t="s">
        <v>82</v>
      </c>
    </row>
    <row r="4459" spans="1:9" x14ac:dyDescent="0.25">
      <c r="A4459" s="27">
        <v>3159308</v>
      </c>
      <c r="B4459" s="34">
        <v>315930</v>
      </c>
      <c r="C4459" s="26" t="s">
        <v>4353</v>
      </c>
      <c r="D4459" s="26">
        <v>-22.14</v>
      </c>
      <c r="E4459" s="26">
        <v>-44.09</v>
      </c>
      <c r="F4459" s="27">
        <v>0</v>
      </c>
      <c r="G4459" s="27">
        <v>31</v>
      </c>
      <c r="H4459" s="26" t="s">
        <v>83</v>
      </c>
      <c r="I4459" s="26" t="s">
        <v>82</v>
      </c>
    </row>
    <row r="4460" spans="1:9" x14ac:dyDescent="0.25">
      <c r="A4460" s="25">
        <v>3159357</v>
      </c>
      <c r="B4460" s="33">
        <v>315935</v>
      </c>
      <c r="C4460" s="24" t="s">
        <v>4354</v>
      </c>
      <c r="D4460" s="24">
        <v>-19.87</v>
      </c>
      <c r="E4460" s="24">
        <v>-42.13</v>
      </c>
      <c r="F4460" s="25">
        <v>0</v>
      </c>
      <c r="G4460" s="25">
        <v>31</v>
      </c>
      <c r="H4460" s="24" t="s">
        <v>83</v>
      </c>
      <c r="I4460" s="24" t="s">
        <v>82</v>
      </c>
    </row>
    <row r="4461" spans="1:9" x14ac:dyDescent="0.25">
      <c r="A4461" s="27">
        <v>5219407</v>
      </c>
      <c r="B4461" s="34">
        <v>521940</v>
      </c>
      <c r="C4461" s="26" t="s">
        <v>4355</v>
      </c>
      <c r="D4461" s="26">
        <v>-17.32</v>
      </c>
      <c r="E4461" s="26">
        <v>-53.2</v>
      </c>
      <c r="F4461" s="27">
        <v>0</v>
      </c>
      <c r="G4461" s="27">
        <v>52</v>
      </c>
      <c r="H4461" s="26" t="s">
        <v>76</v>
      </c>
      <c r="I4461" s="26" t="s">
        <v>5428</v>
      </c>
    </row>
    <row r="4462" spans="1:9" x14ac:dyDescent="0.25">
      <c r="A4462" s="25">
        <v>3159506</v>
      </c>
      <c r="B4462" s="33">
        <v>315950</v>
      </c>
      <c r="C4462" s="24" t="s">
        <v>4356</v>
      </c>
      <c r="D4462" s="24">
        <v>-19.36</v>
      </c>
      <c r="E4462" s="24">
        <v>-41.38</v>
      </c>
      <c r="F4462" s="25">
        <v>0</v>
      </c>
      <c r="G4462" s="25">
        <v>31</v>
      </c>
      <c r="H4462" s="24" t="s">
        <v>83</v>
      </c>
      <c r="I4462" s="24" t="s">
        <v>82</v>
      </c>
    </row>
    <row r="4463" spans="1:9" x14ac:dyDescent="0.25">
      <c r="A4463" s="27">
        <v>5219456</v>
      </c>
      <c r="B4463" s="34">
        <v>521945</v>
      </c>
      <c r="C4463" s="26" t="s">
        <v>4357</v>
      </c>
      <c r="D4463" s="26">
        <v>-15.13</v>
      </c>
      <c r="E4463" s="26">
        <v>-49.11</v>
      </c>
      <c r="F4463" s="27">
        <v>0</v>
      </c>
      <c r="G4463" s="27">
        <v>52</v>
      </c>
      <c r="H4463" s="26" t="s">
        <v>76</v>
      </c>
      <c r="I4463" s="26" t="s">
        <v>5428</v>
      </c>
    </row>
    <row r="4464" spans="1:9" x14ac:dyDescent="0.25">
      <c r="A4464" s="25">
        <v>5007554</v>
      </c>
      <c r="B4464" s="33">
        <v>500755</v>
      </c>
      <c r="C4464" s="24" t="s">
        <v>4358</v>
      </c>
      <c r="D4464" s="24">
        <v>-21.3</v>
      </c>
      <c r="E4464" s="24">
        <v>-52.83</v>
      </c>
      <c r="F4464" s="25">
        <v>0</v>
      </c>
      <c r="G4464" s="25">
        <v>50</v>
      </c>
      <c r="H4464" s="24" t="s">
        <v>81</v>
      </c>
      <c r="I4464" s="24" t="s">
        <v>80</v>
      </c>
    </row>
    <row r="4465" spans="1:9" x14ac:dyDescent="0.25">
      <c r="A4465" s="27">
        <v>3547502</v>
      </c>
      <c r="B4465" s="34">
        <v>354750</v>
      </c>
      <c r="C4465" s="26" t="s">
        <v>4359</v>
      </c>
      <c r="D4465" s="26">
        <v>-21.7</v>
      </c>
      <c r="E4465" s="26">
        <v>-47.47</v>
      </c>
      <c r="F4465" s="27">
        <v>0</v>
      </c>
      <c r="G4465" s="27">
        <v>35</v>
      </c>
      <c r="H4465" s="26" t="s">
        <v>101</v>
      </c>
      <c r="I4465" s="26" t="s">
        <v>5434</v>
      </c>
    </row>
    <row r="4466" spans="1:9" x14ac:dyDescent="0.25">
      <c r="A4466" s="25">
        <v>3159605</v>
      </c>
      <c r="B4466" s="33">
        <v>315960</v>
      </c>
      <c r="C4466" s="24" t="s">
        <v>4360</v>
      </c>
      <c r="D4466" s="24">
        <v>-22.25</v>
      </c>
      <c r="E4466" s="24">
        <v>-45.7</v>
      </c>
      <c r="F4466" s="25">
        <v>0</v>
      </c>
      <c r="G4466" s="25">
        <v>31</v>
      </c>
      <c r="H4466" s="24" t="s">
        <v>83</v>
      </c>
      <c r="I4466" s="24" t="s">
        <v>82</v>
      </c>
    </row>
    <row r="4467" spans="1:9" x14ac:dyDescent="0.25">
      <c r="A4467" s="27">
        <v>1718899</v>
      </c>
      <c r="B4467" s="34">
        <v>171889</v>
      </c>
      <c r="C4467" s="26" t="s">
        <v>4361</v>
      </c>
      <c r="D4467" s="26">
        <v>-10.86</v>
      </c>
      <c r="E4467" s="26">
        <v>-48.91</v>
      </c>
      <c r="F4467" s="27">
        <v>0</v>
      </c>
      <c r="G4467" s="27">
        <v>17</v>
      </c>
      <c r="H4467" s="26" t="s">
        <v>105</v>
      </c>
      <c r="I4467" s="26" t="s">
        <v>104</v>
      </c>
    </row>
    <row r="4468" spans="1:9" x14ac:dyDescent="0.25">
      <c r="A4468" s="25">
        <v>5107768</v>
      </c>
      <c r="B4468" s="33">
        <v>510776</v>
      </c>
      <c r="C4468" s="24" t="s">
        <v>4362</v>
      </c>
      <c r="D4468" s="24">
        <v>-13.81</v>
      </c>
      <c r="E4468" s="24">
        <v>-55.26</v>
      </c>
      <c r="F4468" s="25">
        <v>0</v>
      </c>
      <c r="G4468" s="25">
        <v>51</v>
      </c>
      <c r="H4468" s="24" t="s">
        <v>79</v>
      </c>
      <c r="I4468" s="24" t="s">
        <v>78</v>
      </c>
    </row>
    <row r="4469" spans="1:9" x14ac:dyDescent="0.25">
      <c r="A4469" s="27">
        <v>4317202</v>
      </c>
      <c r="B4469" s="34">
        <v>431720</v>
      </c>
      <c r="C4469" s="26" t="s">
        <v>4363</v>
      </c>
      <c r="D4469" s="26">
        <v>-27.87</v>
      </c>
      <c r="E4469" s="26">
        <v>-54.48</v>
      </c>
      <c r="F4469" s="27">
        <v>0</v>
      </c>
      <c r="G4469" s="27">
        <v>43</v>
      </c>
      <c r="H4469" s="26" t="s">
        <v>95</v>
      </c>
      <c r="I4469" s="26" t="s">
        <v>94</v>
      </c>
    </row>
    <row r="4470" spans="1:9" x14ac:dyDescent="0.25">
      <c r="A4470" s="25">
        <v>3159704</v>
      </c>
      <c r="B4470" s="33">
        <v>315970</v>
      </c>
      <c r="C4470" s="24" t="s">
        <v>4364</v>
      </c>
      <c r="D4470" s="24">
        <v>-19.53</v>
      </c>
      <c r="E4470" s="24">
        <v>-45.96</v>
      </c>
      <c r="F4470" s="25">
        <v>0</v>
      </c>
      <c r="G4470" s="25">
        <v>31</v>
      </c>
      <c r="H4470" s="24" t="s">
        <v>83</v>
      </c>
      <c r="I4470" s="24" t="s">
        <v>82</v>
      </c>
    </row>
    <row r="4471" spans="1:9" x14ac:dyDescent="0.25">
      <c r="A4471" s="27">
        <v>5219506</v>
      </c>
      <c r="B4471" s="34">
        <v>521950</v>
      </c>
      <c r="C4471" s="26" t="s">
        <v>4365</v>
      </c>
      <c r="D4471" s="26">
        <v>-16.079999999999998</v>
      </c>
      <c r="E4471" s="26">
        <v>-49.49</v>
      </c>
      <c r="F4471" s="27">
        <v>0</v>
      </c>
      <c r="G4471" s="27">
        <v>52</v>
      </c>
      <c r="H4471" s="26" t="s">
        <v>76</v>
      </c>
      <c r="I4471" s="26" t="s">
        <v>5428</v>
      </c>
    </row>
    <row r="4472" spans="1:9" x14ac:dyDescent="0.25">
      <c r="A4472" s="25">
        <v>4215604</v>
      </c>
      <c r="B4472" s="33">
        <v>421560</v>
      </c>
      <c r="C4472" s="24" t="s">
        <v>4366</v>
      </c>
      <c r="D4472" s="24">
        <v>-28.03</v>
      </c>
      <c r="E4472" s="24">
        <v>-49.12</v>
      </c>
      <c r="F4472" s="25">
        <v>0</v>
      </c>
      <c r="G4472" s="25">
        <v>42</v>
      </c>
      <c r="H4472" s="24" t="s">
        <v>100</v>
      </c>
      <c r="I4472" s="24" t="s">
        <v>99</v>
      </c>
    </row>
    <row r="4473" spans="1:9" x14ac:dyDescent="0.25">
      <c r="A4473" s="27">
        <v>2806503</v>
      </c>
      <c r="B4473" s="34">
        <v>280650</v>
      </c>
      <c r="C4473" s="26" t="s">
        <v>4366</v>
      </c>
      <c r="D4473" s="26">
        <v>-10.64</v>
      </c>
      <c r="E4473" s="26">
        <v>-37.19</v>
      </c>
      <c r="F4473" s="27">
        <v>0</v>
      </c>
      <c r="G4473" s="27">
        <v>28</v>
      </c>
      <c r="H4473" s="26" t="s">
        <v>103</v>
      </c>
      <c r="I4473" s="26" t="s">
        <v>102</v>
      </c>
    </row>
    <row r="4474" spans="1:9" x14ac:dyDescent="0.25">
      <c r="A4474" s="25">
        <v>3547601</v>
      </c>
      <c r="B4474" s="33">
        <v>354760</v>
      </c>
      <c r="C4474" s="24" t="s">
        <v>4367</v>
      </c>
      <c r="D4474" s="24">
        <v>-21.47</v>
      </c>
      <c r="E4474" s="24">
        <v>-47.36</v>
      </c>
      <c r="F4474" s="25">
        <v>0</v>
      </c>
      <c r="G4474" s="25">
        <v>35</v>
      </c>
      <c r="H4474" s="24" t="s">
        <v>101</v>
      </c>
      <c r="I4474" s="24" t="s">
        <v>5434</v>
      </c>
    </row>
    <row r="4475" spans="1:9" x14ac:dyDescent="0.25">
      <c r="A4475" s="27">
        <v>2209377</v>
      </c>
      <c r="B4475" s="34">
        <v>220937</v>
      </c>
      <c r="C4475" s="26" t="s">
        <v>4368</v>
      </c>
      <c r="D4475" s="26">
        <v>-6.79</v>
      </c>
      <c r="E4475" s="26">
        <v>-42.28</v>
      </c>
      <c r="F4475" s="27">
        <v>0</v>
      </c>
      <c r="G4475" s="27">
        <v>22</v>
      </c>
      <c r="H4475" s="26" t="s">
        <v>89</v>
      </c>
      <c r="I4475" s="26" t="s">
        <v>5435</v>
      </c>
    </row>
    <row r="4476" spans="1:9" x14ac:dyDescent="0.25">
      <c r="A4476" s="25">
        <v>1200435</v>
      </c>
      <c r="B4476" s="33">
        <v>120043</v>
      </c>
      <c r="C4476" s="24" t="s">
        <v>4369</v>
      </c>
      <c r="D4476" s="24">
        <v>-9.43</v>
      </c>
      <c r="E4476" s="24">
        <v>-70.489999999999995</v>
      </c>
      <c r="F4476" s="25">
        <v>0</v>
      </c>
      <c r="G4476" s="25">
        <v>12</v>
      </c>
      <c r="H4476" s="24" t="s">
        <v>64</v>
      </c>
      <c r="I4476" s="24" t="s">
        <v>63</v>
      </c>
    </row>
    <row r="4477" spans="1:9" x14ac:dyDescent="0.25">
      <c r="A4477" s="27">
        <v>4215653</v>
      </c>
      <c r="B4477" s="34">
        <v>421565</v>
      </c>
      <c r="C4477" s="26" t="s">
        <v>4370</v>
      </c>
      <c r="D4477" s="26">
        <v>-29.13</v>
      </c>
      <c r="E4477" s="26">
        <v>-49.7</v>
      </c>
      <c r="F4477" s="27">
        <v>0</v>
      </c>
      <c r="G4477" s="27">
        <v>42</v>
      </c>
      <c r="H4477" s="26" t="s">
        <v>100</v>
      </c>
      <c r="I4477" s="26" t="s">
        <v>99</v>
      </c>
    </row>
    <row r="4478" spans="1:9" x14ac:dyDescent="0.25">
      <c r="A4478" s="25">
        <v>1718907</v>
      </c>
      <c r="B4478" s="33">
        <v>171890</v>
      </c>
      <c r="C4478" s="24" t="s">
        <v>4371</v>
      </c>
      <c r="D4478" s="24">
        <v>-11.44</v>
      </c>
      <c r="E4478" s="24">
        <v>-48.12</v>
      </c>
      <c r="F4478" s="25">
        <v>0</v>
      </c>
      <c r="G4478" s="25">
        <v>17</v>
      </c>
      <c r="H4478" s="24" t="s">
        <v>105</v>
      </c>
      <c r="I4478" s="24" t="s">
        <v>104</v>
      </c>
    </row>
    <row r="4479" spans="1:9" x14ac:dyDescent="0.25">
      <c r="A4479" s="27">
        <v>3547650</v>
      </c>
      <c r="B4479" s="34">
        <v>354765</v>
      </c>
      <c r="C4479" s="26" t="s">
        <v>4372</v>
      </c>
      <c r="D4479" s="26">
        <v>-20.239999999999998</v>
      </c>
      <c r="E4479" s="26">
        <v>-50.68</v>
      </c>
      <c r="F4479" s="27">
        <v>0</v>
      </c>
      <c r="G4479" s="27">
        <v>35</v>
      </c>
      <c r="H4479" s="26" t="s">
        <v>101</v>
      </c>
      <c r="I4479" s="26" t="s">
        <v>5434</v>
      </c>
    </row>
    <row r="4480" spans="1:9" x14ac:dyDescent="0.25">
      <c r="A4480" s="25">
        <v>3204609</v>
      </c>
      <c r="B4480" s="33">
        <v>320460</v>
      </c>
      <c r="C4480" s="24" t="s">
        <v>4373</v>
      </c>
      <c r="D4480" s="24">
        <v>-19.93</v>
      </c>
      <c r="E4480" s="24">
        <v>-40.590000000000003</v>
      </c>
      <c r="F4480" s="25">
        <v>0</v>
      </c>
      <c r="G4480" s="25">
        <v>32</v>
      </c>
      <c r="H4480" s="24" t="s">
        <v>75</v>
      </c>
      <c r="I4480" s="24" t="s">
        <v>5436</v>
      </c>
    </row>
    <row r="4481" spans="1:9" x14ac:dyDescent="0.25">
      <c r="A4481" s="27">
        <v>2928505</v>
      </c>
      <c r="B4481" s="34">
        <v>292850</v>
      </c>
      <c r="C4481" s="26" t="s">
        <v>4374</v>
      </c>
      <c r="D4481" s="26">
        <v>-12.77</v>
      </c>
      <c r="E4481" s="26">
        <v>-39.520000000000003</v>
      </c>
      <c r="F4481" s="27">
        <v>0</v>
      </c>
      <c r="G4481" s="27">
        <v>29</v>
      </c>
      <c r="H4481" s="26" t="s">
        <v>71</v>
      </c>
      <c r="I4481" s="26" t="s">
        <v>70</v>
      </c>
    </row>
    <row r="4482" spans="1:9" x14ac:dyDescent="0.25">
      <c r="A4482" s="25">
        <v>2513802</v>
      </c>
      <c r="B4482" s="33">
        <v>251380</v>
      </c>
      <c r="C4482" s="24" t="s">
        <v>4374</v>
      </c>
      <c r="D4482" s="24">
        <v>-7.11</v>
      </c>
      <c r="E4482" s="24">
        <v>-37.450000000000003</v>
      </c>
      <c r="F4482" s="25">
        <v>0</v>
      </c>
      <c r="G4482" s="25">
        <v>25</v>
      </c>
      <c r="H4482" s="24" t="s">
        <v>85</v>
      </c>
      <c r="I4482" s="24" t="s">
        <v>5437</v>
      </c>
    </row>
    <row r="4483" spans="1:9" x14ac:dyDescent="0.25">
      <c r="A4483" s="27">
        <v>4317251</v>
      </c>
      <c r="B4483" s="34">
        <v>431725</v>
      </c>
      <c r="C4483" s="26" t="s">
        <v>4375</v>
      </c>
      <c r="D4483" s="26">
        <v>-29.16</v>
      </c>
      <c r="E4483" s="26">
        <v>-51.73</v>
      </c>
      <c r="F4483" s="27">
        <v>0</v>
      </c>
      <c r="G4483" s="27">
        <v>43</v>
      </c>
      <c r="H4483" s="26" t="s">
        <v>95</v>
      </c>
      <c r="I4483" s="26" t="s">
        <v>94</v>
      </c>
    </row>
    <row r="4484" spans="1:9" x14ac:dyDescent="0.25">
      <c r="A4484" s="25">
        <v>5219605</v>
      </c>
      <c r="B4484" s="33">
        <v>521960</v>
      </c>
      <c r="C4484" s="24" t="s">
        <v>4376</v>
      </c>
      <c r="D4484" s="24">
        <v>-13.71</v>
      </c>
      <c r="E4484" s="24">
        <v>-49.01</v>
      </c>
      <c r="F4484" s="25">
        <v>0</v>
      </c>
      <c r="G4484" s="25">
        <v>52</v>
      </c>
      <c r="H4484" s="24" t="s">
        <v>76</v>
      </c>
      <c r="I4484" s="24" t="s">
        <v>5428</v>
      </c>
    </row>
    <row r="4485" spans="1:9" x14ac:dyDescent="0.25">
      <c r="A4485" s="27">
        <v>4124020</v>
      </c>
      <c r="B4485" s="34">
        <v>412402</v>
      </c>
      <c r="C4485" s="26" t="s">
        <v>4377</v>
      </c>
      <c r="D4485" s="26">
        <v>-25.05</v>
      </c>
      <c r="E4485" s="26">
        <v>-53.63</v>
      </c>
      <c r="F4485" s="27">
        <v>0</v>
      </c>
      <c r="G4485" s="27">
        <v>41</v>
      </c>
      <c r="H4485" s="26" t="s">
        <v>86</v>
      </c>
      <c r="I4485" s="26" t="s">
        <v>5431</v>
      </c>
    </row>
    <row r="4486" spans="1:9" x14ac:dyDescent="0.25">
      <c r="A4486" s="25">
        <v>1719004</v>
      </c>
      <c r="B4486" s="33">
        <v>171900</v>
      </c>
      <c r="C4486" s="24" t="s">
        <v>4378</v>
      </c>
      <c r="D4486" s="24">
        <v>-10.28</v>
      </c>
      <c r="E4486" s="24">
        <v>-47.8</v>
      </c>
      <c r="F4486" s="25">
        <v>0</v>
      </c>
      <c r="G4486" s="25">
        <v>17</v>
      </c>
      <c r="H4486" s="24" t="s">
        <v>105</v>
      </c>
      <c r="I4486" s="24" t="s">
        <v>104</v>
      </c>
    </row>
    <row r="4487" spans="1:9" x14ac:dyDescent="0.25">
      <c r="A4487" s="27">
        <v>4215679</v>
      </c>
      <c r="B4487" s="34">
        <v>421567</v>
      </c>
      <c r="C4487" s="26" t="s">
        <v>4379</v>
      </c>
      <c r="D4487" s="26">
        <v>-26.77</v>
      </c>
      <c r="E4487" s="26">
        <v>-50</v>
      </c>
      <c r="F4487" s="27">
        <v>0</v>
      </c>
      <c r="G4487" s="27">
        <v>42</v>
      </c>
      <c r="H4487" s="26" t="s">
        <v>100</v>
      </c>
      <c r="I4487" s="26" t="s">
        <v>99</v>
      </c>
    </row>
    <row r="4488" spans="1:9" x14ac:dyDescent="0.25">
      <c r="A4488" s="25">
        <v>5107776</v>
      </c>
      <c r="B4488" s="33">
        <v>510777</v>
      </c>
      <c r="C4488" s="24" t="s">
        <v>4379</v>
      </c>
      <c r="D4488" s="24">
        <v>-10.47</v>
      </c>
      <c r="E4488" s="24">
        <v>-50.5</v>
      </c>
      <c r="F4488" s="25">
        <v>0</v>
      </c>
      <c r="G4488" s="25">
        <v>51</v>
      </c>
      <c r="H4488" s="24" t="s">
        <v>79</v>
      </c>
      <c r="I4488" s="24" t="s">
        <v>78</v>
      </c>
    </row>
    <row r="4489" spans="1:9" x14ac:dyDescent="0.25">
      <c r="A4489" s="27">
        <v>2612802</v>
      </c>
      <c r="B4489" s="34">
        <v>261280</v>
      </c>
      <c r="C4489" s="26" t="s">
        <v>4379</v>
      </c>
      <c r="D4489" s="26">
        <v>-7.37</v>
      </c>
      <c r="E4489" s="26">
        <v>-37.47</v>
      </c>
      <c r="F4489" s="27">
        <v>0</v>
      </c>
      <c r="G4489" s="27">
        <v>26</v>
      </c>
      <c r="H4489" s="26" t="s">
        <v>88</v>
      </c>
      <c r="I4489" s="26" t="s">
        <v>87</v>
      </c>
    </row>
    <row r="4490" spans="1:9" x14ac:dyDescent="0.25">
      <c r="A4490" s="25">
        <v>5219704</v>
      </c>
      <c r="B4490" s="33">
        <v>521970</v>
      </c>
      <c r="C4490" s="24" t="s">
        <v>4380</v>
      </c>
      <c r="D4490" s="24">
        <v>-14.43</v>
      </c>
      <c r="E4490" s="24">
        <v>-49.7</v>
      </c>
      <c r="F4490" s="25">
        <v>0</v>
      </c>
      <c r="G4490" s="25">
        <v>52</v>
      </c>
      <c r="H4490" s="24" t="s">
        <v>76</v>
      </c>
      <c r="I4490" s="24" t="s">
        <v>5428</v>
      </c>
    </row>
    <row r="4491" spans="1:9" x14ac:dyDescent="0.25">
      <c r="A4491" s="27">
        <v>4124053</v>
      </c>
      <c r="B4491" s="34">
        <v>412405</v>
      </c>
      <c r="C4491" s="26" t="s">
        <v>4381</v>
      </c>
      <c r="D4491" s="26">
        <v>-25.44</v>
      </c>
      <c r="E4491" s="26">
        <v>-54.4</v>
      </c>
      <c r="F4491" s="27">
        <v>0</v>
      </c>
      <c r="G4491" s="27">
        <v>41</v>
      </c>
      <c r="H4491" s="26" t="s">
        <v>86</v>
      </c>
      <c r="I4491" s="26" t="s">
        <v>5431</v>
      </c>
    </row>
    <row r="4492" spans="1:9" x14ac:dyDescent="0.25">
      <c r="A4492" s="25">
        <v>4215695</v>
      </c>
      <c r="B4492" s="33">
        <v>421569</v>
      </c>
      <c r="C4492" s="24" t="s">
        <v>4382</v>
      </c>
      <c r="D4492" s="24">
        <v>-26.63</v>
      </c>
      <c r="E4492" s="24">
        <v>-52.68</v>
      </c>
      <c r="F4492" s="25">
        <v>0</v>
      </c>
      <c r="G4492" s="25">
        <v>42</v>
      </c>
      <c r="H4492" s="24" t="s">
        <v>100</v>
      </c>
      <c r="I4492" s="24" t="s">
        <v>99</v>
      </c>
    </row>
    <row r="4493" spans="1:9" x14ac:dyDescent="0.25">
      <c r="A4493" s="27">
        <v>1720002</v>
      </c>
      <c r="B4493" s="34">
        <v>172000</v>
      </c>
      <c r="C4493" s="26" t="s">
        <v>4383</v>
      </c>
      <c r="D4493" s="26">
        <v>-6.43</v>
      </c>
      <c r="E4493" s="26">
        <v>-47.67</v>
      </c>
      <c r="F4493" s="27">
        <v>0</v>
      </c>
      <c r="G4493" s="27">
        <v>17</v>
      </c>
      <c r="H4493" s="26" t="s">
        <v>105</v>
      </c>
      <c r="I4493" s="26" t="s">
        <v>104</v>
      </c>
    </row>
    <row r="4494" spans="1:9" x14ac:dyDescent="0.25">
      <c r="A4494" s="25">
        <v>3159803</v>
      </c>
      <c r="B4494" s="33">
        <v>315980</v>
      </c>
      <c r="C4494" s="24" t="s">
        <v>4384</v>
      </c>
      <c r="D4494" s="24">
        <v>-18.829999999999998</v>
      </c>
      <c r="E4494" s="24">
        <v>-50.12</v>
      </c>
      <c r="F4494" s="25">
        <v>0</v>
      </c>
      <c r="G4494" s="25">
        <v>31</v>
      </c>
      <c r="H4494" s="24" t="s">
        <v>83</v>
      </c>
      <c r="I4494" s="24" t="s">
        <v>82</v>
      </c>
    </row>
    <row r="4495" spans="1:9" x14ac:dyDescent="0.25">
      <c r="A4495" s="27">
        <v>4317301</v>
      </c>
      <c r="B4495" s="34">
        <v>431730</v>
      </c>
      <c r="C4495" s="26" t="s">
        <v>4385</v>
      </c>
      <c r="D4495" s="26">
        <v>-33.51</v>
      </c>
      <c r="E4495" s="26">
        <v>-53.36</v>
      </c>
      <c r="F4495" s="27">
        <v>0</v>
      </c>
      <c r="G4495" s="27">
        <v>43</v>
      </c>
      <c r="H4495" s="26" t="s">
        <v>95</v>
      </c>
      <c r="I4495" s="26" t="s">
        <v>94</v>
      </c>
    </row>
    <row r="4496" spans="1:9" x14ac:dyDescent="0.25">
      <c r="A4496" s="25">
        <v>2928000</v>
      </c>
      <c r="B4496" s="33">
        <v>292800</v>
      </c>
      <c r="C4496" s="24" t="s">
        <v>4386</v>
      </c>
      <c r="D4496" s="24">
        <v>-11.25</v>
      </c>
      <c r="E4496" s="24">
        <v>-39.369999999999997</v>
      </c>
      <c r="F4496" s="25">
        <v>0</v>
      </c>
      <c r="G4496" s="25">
        <v>29</v>
      </c>
      <c r="H4496" s="24" t="s">
        <v>71</v>
      </c>
      <c r="I4496" s="24" t="s">
        <v>70</v>
      </c>
    </row>
    <row r="4497" spans="1:9" x14ac:dyDescent="0.25">
      <c r="A4497" s="27">
        <v>2928208</v>
      </c>
      <c r="B4497" s="34">
        <v>292820</v>
      </c>
      <c r="C4497" s="26" t="s">
        <v>4387</v>
      </c>
      <c r="D4497" s="26">
        <v>-12.98</v>
      </c>
      <c r="E4497" s="26">
        <v>-44.05</v>
      </c>
      <c r="F4497" s="27">
        <v>0</v>
      </c>
      <c r="G4497" s="27">
        <v>29</v>
      </c>
      <c r="H4497" s="26" t="s">
        <v>71</v>
      </c>
      <c r="I4497" s="26" t="s">
        <v>70</v>
      </c>
    </row>
    <row r="4498" spans="1:9" x14ac:dyDescent="0.25">
      <c r="A4498" s="25">
        <v>1600600</v>
      </c>
      <c r="B4498" s="33">
        <v>160060</v>
      </c>
      <c r="C4498" s="24" t="s">
        <v>4387</v>
      </c>
      <c r="D4498" s="24">
        <v>-0.05</v>
      </c>
      <c r="E4498" s="24">
        <v>-51.18</v>
      </c>
      <c r="F4498" s="25">
        <v>0</v>
      </c>
      <c r="G4498" s="25">
        <v>16</v>
      </c>
      <c r="H4498" s="24" t="s">
        <v>67</v>
      </c>
      <c r="I4498" s="24" t="s">
        <v>5432</v>
      </c>
    </row>
    <row r="4499" spans="1:9" x14ac:dyDescent="0.25">
      <c r="A4499" s="27">
        <v>4317004</v>
      </c>
      <c r="B4499" s="34">
        <v>431700</v>
      </c>
      <c r="C4499" s="26" t="s">
        <v>4388</v>
      </c>
      <c r="D4499" s="26">
        <v>-30.87</v>
      </c>
      <c r="E4499" s="26">
        <v>-53.11</v>
      </c>
      <c r="F4499" s="27">
        <v>0</v>
      </c>
      <c r="G4499" s="27">
        <v>43</v>
      </c>
      <c r="H4499" s="26" t="s">
        <v>95</v>
      </c>
      <c r="I4499" s="26" t="s">
        <v>94</v>
      </c>
    </row>
    <row r="4500" spans="1:9" x14ac:dyDescent="0.25">
      <c r="A4500" s="25">
        <v>3547205</v>
      </c>
      <c r="B4500" s="33">
        <v>354720</v>
      </c>
      <c r="C4500" s="24" t="s">
        <v>4389</v>
      </c>
      <c r="D4500" s="24">
        <v>-20.25</v>
      </c>
      <c r="E4500" s="24">
        <v>-50.79</v>
      </c>
      <c r="F4500" s="25">
        <v>0</v>
      </c>
      <c r="G4500" s="25">
        <v>35</v>
      </c>
      <c r="H4500" s="24" t="s">
        <v>101</v>
      </c>
      <c r="I4500" s="24" t="s">
        <v>5434</v>
      </c>
    </row>
    <row r="4501" spans="1:9" x14ac:dyDescent="0.25">
      <c r="A4501" s="27">
        <v>3158300</v>
      </c>
      <c r="B4501" s="34">
        <v>315830</v>
      </c>
      <c r="C4501" s="26" t="s">
        <v>4390</v>
      </c>
      <c r="D4501" s="26">
        <v>-21.24</v>
      </c>
      <c r="E4501" s="26">
        <v>-45.5</v>
      </c>
      <c r="F4501" s="27">
        <v>0</v>
      </c>
      <c r="G4501" s="27">
        <v>31</v>
      </c>
      <c r="H4501" s="26" t="s">
        <v>83</v>
      </c>
      <c r="I4501" s="26" t="s">
        <v>82</v>
      </c>
    </row>
    <row r="4502" spans="1:9" x14ac:dyDescent="0.25">
      <c r="A4502" s="25">
        <v>3158409</v>
      </c>
      <c r="B4502" s="33">
        <v>315840</v>
      </c>
      <c r="C4502" s="24" t="s">
        <v>4391</v>
      </c>
      <c r="D4502" s="24">
        <v>-21.28</v>
      </c>
      <c r="E4502" s="24">
        <v>-42.55</v>
      </c>
      <c r="F4502" s="25">
        <v>0</v>
      </c>
      <c r="G4502" s="25">
        <v>31</v>
      </c>
      <c r="H4502" s="24" t="s">
        <v>83</v>
      </c>
      <c r="I4502" s="24" t="s">
        <v>82</v>
      </c>
    </row>
    <row r="4503" spans="1:9" x14ac:dyDescent="0.25">
      <c r="A4503" s="27">
        <v>2513505</v>
      </c>
      <c r="B4503" s="34">
        <v>251350</v>
      </c>
      <c r="C4503" s="26" t="s">
        <v>4392</v>
      </c>
      <c r="D4503" s="26">
        <v>-7.55</v>
      </c>
      <c r="E4503" s="26">
        <v>-38.33</v>
      </c>
      <c r="F4503" s="27">
        <v>0</v>
      </c>
      <c r="G4503" s="27">
        <v>25</v>
      </c>
      <c r="H4503" s="26" t="s">
        <v>85</v>
      </c>
      <c r="I4503" s="26" t="s">
        <v>5437</v>
      </c>
    </row>
    <row r="4504" spans="1:9" x14ac:dyDescent="0.25">
      <c r="A4504" s="25">
        <v>3547304</v>
      </c>
      <c r="B4504" s="33">
        <v>354730</v>
      </c>
      <c r="C4504" s="24" t="s">
        <v>4393</v>
      </c>
      <c r="D4504" s="24">
        <v>-23.44</v>
      </c>
      <c r="E4504" s="24">
        <v>-46.91</v>
      </c>
      <c r="F4504" s="25">
        <v>0</v>
      </c>
      <c r="G4504" s="25">
        <v>35</v>
      </c>
      <c r="H4504" s="24" t="s">
        <v>101</v>
      </c>
      <c r="I4504" s="24" t="s">
        <v>5434</v>
      </c>
    </row>
    <row r="4505" spans="1:9" x14ac:dyDescent="0.25">
      <c r="A4505" s="27">
        <v>3158508</v>
      </c>
      <c r="B4505" s="34">
        <v>315850</v>
      </c>
      <c r="C4505" s="26" t="s">
        <v>4394</v>
      </c>
      <c r="D4505" s="26">
        <v>-19</v>
      </c>
      <c r="E4505" s="26">
        <v>-44.04</v>
      </c>
      <c r="F4505" s="27">
        <v>0</v>
      </c>
      <c r="G4505" s="27">
        <v>31</v>
      </c>
      <c r="H4505" s="26" t="s">
        <v>83</v>
      </c>
      <c r="I4505" s="26" t="s">
        <v>82</v>
      </c>
    </row>
    <row r="4506" spans="1:9" x14ac:dyDescent="0.25">
      <c r="A4506" s="25">
        <v>2312007</v>
      </c>
      <c r="B4506" s="33">
        <v>231200</v>
      </c>
      <c r="C4506" s="24" t="s">
        <v>4395</v>
      </c>
      <c r="D4506" s="24">
        <v>-3.46</v>
      </c>
      <c r="E4506" s="24">
        <v>-40.21</v>
      </c>
      <c r="F4506" s="25">
        <v>0</v>
      </c>
      <c r="G4506" s="25">
        <v>23</v>
      </c>
      <c r="H4506" s="24" t="s">
        <v>72</v>
      </c>
      <c r="I4506" s="24" t="s">
        <v>5430</v>
      </c>
    </row>
    <row r="4507" spans="1:9" x14ac:dyDescent="0.25">
      <c r="A4507" s="27">
        <v>1506708</v>
      </c>
      <c r="B4507" s="34">
        <v>150670</v>
      </c>
      <c r="C4507" s="26" t="s">
        <v>4396</v>
      </c>
      <c r="D4507" s="26">
        <v>-9.5</v>
      </c>
      <c r="E4507" s="26">
        <v>-50.62</v>
      </c>
      <c r="F4507" s="27">
        <v>0</v>
      </c>
      <c r="G4507" s="27">
        <v>15</v>
      </c>
      <c r="H4507" s="26" t="s">
        <v>84</v>
      </c>
      <c r="I4507" s="26" t="s">
        <v>5429</v>
      </c>
    </row>
    <row r="4508" spans="1:9" x14ac:dyDescent="0.25">
      <c r="A4508" s="25">
        <v>2312106</v>
      </c>
      <c r="B4508" s="33">
        <v>231210</v>
      </c>
      <c r="C4508" s="24" t="s">
        <v>4397</v>
      </c>
      <c r="D4508" s="24">
        <v>-7.18</v>
      </c>
      <c r="E4508" s="24">
        <v>-39.729999999999997</v>
      </c>
      <c r="F4508" s="25">
        <v>0</v>
      </c>
      <c r="G4508" s="25">
        <v>23</v>
      </c>
      <c r="H4508" s="24" t="s">
        <v>72</v>
      </c>
      <c r="I4508" s="24" t="s">
        <v>5430</v>
      </c>
    </row>
    <row r="4509" spans="1:9" x14ac:dyDescent="0.25">
      <c r="A4509" s="27">
        <v>3158607</v>
      </c>
      <c r="B4509" s="34">
        <v>315860</v>
      </c>
      <c r="C4509" s="26" t="s">
        <v>4398</v>
      </c>
      <c r="D4509" s="26">
        <v>-21.95</v>
      </c>
      <c r="E4509" s="26">
        <v>-43.16</v>
      </c>
      <c r="F4509" s="27">
        <v>0</v>
      </c>
      <c r="G4509" s="27">
        <v>31</v>
      </c>
      <c r="H4509" s="26" t="s">
        <v>83</v>
      </c>
      <c r="I4509" s="26" t="s">
        <v>82</v>
      </c>
    </row>
    <row r="4510" spans="1:9" x14ac:dyDescent="0.25">
      <c r="A4510" s="25">
        <v>3158706</v>
      </c>
      <c r="B4510" s="33">
        <v>315870</v>
      </c>
      <c r="C4510" s="24" t="s">
        <v>4399</v>
      </c>
      <c r="D4510" s="24">
        <v>-21.6</v>
      </c>
      <c r="E4510" s="24">
        <v>-44.1</v>
      </c>
      <c r="F4510" s="25">
        <v>0</v>
      </c>
      <c r="G4510" s="25">
        <v>31</v>
      </c>
      <c r="H4510" s="24" t="s">
        <v>83</v>
      </c>
      <c r="I4510" s="24" t="s">
        <v>82</v>
      </c>
    </row>
    <row r="4511" spans="1:9" x14ac:dyDescent="0.25">
      <c r="A4511" s="27">
        <v>2708006</v>
      </c>
      <c r="B4511" s="34">
        <v>270800</v>
      </c>
      <c r="C4511" s="26" t="s">
        <v>4400</v>
      </c>
      <c r="D4511" s="26">
        <v>-9.3699999999999992</v>
      </c>
      <c r="E4511" s="26">
        <v>-37.24</v>
      </c>
      <c r="F4511" s="27">
        <v>0</v>
      </c>
      <c r="G4511" s="27">
        <v>27</v>
      </c>
      <c r="H4511" s="26" t="s">
        <v>66</v>
      </c>
      <c r="I4511" s="26" t="s">
        <v>65</v>
      </c>
    </row>
    <row r="4512" spans="1:9" x14ac:dyDescent="0.25">
      <c r="A4512" s="25">
        <v>4124004</v>
      </c>
      <c r="B4512" s="33">
        <v>412400</v>
      </c>
      <c r="C4512" s="24" t="s">
        <v>4401</v>
      </c>
      <c r="D4512" s="24">
        <v>-23.75</v>
      </c>
      <c r="E4512" s="24">
        <v>-49.62</v>
      </c>
      <c r="F4512" s="25">
        <v>0</v>
      </c>
      <c r="G4512" s="25">
        <v>41</v>
      </c>
      <c r="H4512" s="24" t="s">
        <v>86</v>
      </c>
      <c r="I4512" s="24" t="s">
        <v>5431</v>
      </c>
    </row>
    <row r="4513" spans="1:9" x14ac:dyDescent="0.25">
      <c r="A4513" s="27">
        <v>3158805</v>
      </c>
      <c r="B4513" s="34">
        <v>315880</v>
      </c>
      <c r="C4513" s="26" t="s">
        <v>4402</v>
      </c>
      <c r="D4513" s="26">
        <v>-20.89</v>
      </c>
      <c r="E4513" s="26">
        <v>-45.13</v>
      </c>
      <c r="F4513" s="27">
        <v>0</v>
      </c>
      <c r="G4513" s="27">
        <v>31</v>
      </c>
      <c r="H4513" s="26" t="s">
        <v>83</v>
      </c>
      <c r="I4513" s="26" t="s">
        <v>82</v>
      </c>
    </row>
    <row r="4514" spans="1:9" x14ac:dyDescent="0.25">
      <c r="A4514" s="25">
        <v>3158904</v>
      </c>
      <c r="B4514" s="33">
        <v>315890</v>
      </c>
      <c r="C4514" s="24" t="s">
        <v>4403</v>
      </c>
      <c r="D4514" s="24">
        <v>-20.100000000000001</v>
      </c>
      <c r="E4514" s="24">
        <v>-41.92</v>
      </c>
      <c r="F4514" s="25">
        <v>0</v>
      </c>
      <c r="G4514" s="25">
        <v>31</v>
      </c>
      <c r="H4514" s="24" t="s">
        <v>83</v>
      </c>
      <c r="I4514" s="24" t="s">
        <v>82</v>
      </c>
    </row>
    <row r="4515" spans="1:9" x14ac:dyDescent="0.25">
      <c r="A4515" s="27">
        <v>2110237</v>
      </c>
      <c r="B4515" s="34">
        <v>211023</v>
      </c>
      <c r="C4515" s="26" t="s">
        <v>4404</v>
      </c>
      <c r="D4515" s="26">
        <v>-3.11</v>
      </c>
      <c r="E4515" s="26">
        <v>-42.41</v>
      </c>
      <c r="F4515" s="27">
        <v>0</v>
      </c>
      <c r="G4515" s="27">
        <v>21</v>
      </c>
      <c r="H4515" s="26" t="s">
        <v>77</v>
      </c>
      <c r="I4515" s="26" t="s">
        <v>5433</v>
      </c>
    </row>
    <row r="4516" spans="1:9" x14ac:dyDescent="0.25">
      <c r="A4516" s="25">
        <v>2411403</v>
      </c>
      <c r="B4516" s="33">
        <v>241140</v>
      </c>
      <c r="C4516" s="24" t="s">
        <v>4405</v>
      </c>
      <c r="D4516" s="24">
        <v>-5.95</v>
      </c>
      <c r="E4516" s="24">
        <v>-36.65</v>
      </c>
      <c r="F4516" s="25">
        <v>0</v>
      </c>
      <c r="G4516" s="25">
        <v>24</v>
      </c>
      <c r="H4516" s="24" t="s">
        <v>93</v>
      </c>
      <c r="I4516" s="24" t="s">
        <v>92</v>
      </c>
    </row>
    <row r="4517" spans="1:9" x14ac:dyDescent="0.25">
      <c r="A4517" s="27">
        <v>2708105</v>
      </c>
      <c r="B4517" s="34">
        <v>270810</v>
      </c>
      <c r="C4517" s="26" t="s">
        <v>4406</v>
      </c>
      <c r="D4517" s="26">
        <v>-9.16</v>
      </c>
      <c r="E4517" s="26">
        <v>-36.22</v>
      </c>
      <c r="F4517" s="27">
        <v>0</v>
      </c>
      <c r="G4517" s="27">
        <v>27</v>
      </c>
      <c r="H4517" s="26" t="s">
        <v>66</v>
      </c>
      <c r="I4517" s="26" t="s">
        <v>65</v>
      </c>
    </row>
    <row r="4518" spans="1:9" x14ac:dyDescent="0.25">
      <c r="A4518" s="25">
        <v>3158953</v>
      </c>
      <c r="B4518" s="33">
        <v>315895</v>
      </c>
      <c r="C4518" s="24" t="s">
        <v>4407</v>
      </c>
      <c r="D4518" s="24">
        <v>-19.36</v>
      </c>
      <c r="E4518" s="24">
        <v>-42.56</v>
      </c>
      <c r="F4518" s="25">
        <v>0</v>
      </c>
      <c r="G4518" s="25">
        <v>31</v>
      </c>
      <c r="H4518" s="24" t="s">
        <v>83</v>
      </c>
      <c r="I4518" s="24" t="s">
        <v>82</v>
      </c>
    </row>
    <row r="4519" spans="1:9" x14ac:dyDescent="0.25">
      <c r="A4519" s="27">
        <v>2209351</v>
      </c>
      <c r="B4519" s="34">
        <v>220935</v>
      </c>
      <c r="C4519" s="26" t="s">
        <v>4408</v>
      </c>
      <c r="D4519" s="26">
        <v>-6.94</v>
      </c>
      <c r="E4519" s="26">
        <v>-41.51</v>
      </c>
      <c r="F4519" s="27">
        <v>0</v>
      </c>
      <c r="G4519" s="27">
        <v>22</v>
      </c>
      <c r="H4519" s="26" t="s">
        <v>89</v>
      </c>
      <c r="I4519" s="26" t="s">
        <v>5435</v>
      </c>
    </row>
    <row r="4520" spans="1:9" x14ac:dyDescent="0.25">
      <c r="A4520" s="25">
        <v>3159001</v>
      </c>
      <c r="B4520" s="33">
        <v>315900</v>
      </c>
      <c r="C4520" s="24" t="s">
        <v>4409</v>
      </c>
      <c r="D4520" s="24">
        <v>-19.16</v>
      </c>
      <c r="E4520" s="24">
        <v>-43.71</v>
      </c>
      <c r="F4520" s="25">
        <v>0</v>
      </c>
      <c r="G4520" s="25">
        <v>31</v>
      </c>
      <c r="H4520" s="24" t="s">
        <v>83</v>
      </c>
      <c r="I4520" s="24" t="s">
        <v>82</v>
      </c>
    </row>
    <row r="4521" spans="1:9" x14ac:dyDescent="0.25">
      <c r="A4521" s="27">
        <v>2806404</v>
      </c>
      <c r="B4521" s="34">
        <v>280640</v>
      </c>
      <c r="C4521" s="26" t="s">
        <v>4410</v>
      </c>
      <c r="D4521" s="26">
        <v>-10.29</v>
      </c>
      <c r="E4521" s="26">
        <v>-36.6</v>
      </c>
      <c r="F4521" s="27">
        <v>0</v>
      </c>
      <c r="G4521" s="27">
        <v>28</v>
      </c>
      <c r="H4521" s="26" t="s">
        <v>103</v>
      </c>
      <c r="I4521" s="26" t="s">
        <v>102</v>
      </c>
    </row>
    <row r="4522" spans="1:9" x14ac:dyDescent="0.25">
      <c r="A4522" s="25">
        <v>2411429</v>
      </c>
      <c r="B4522" s="33">
        <v>241142</v>
      </c>
      <c r="C4522" s="24" t="s">
        <v>4411</v>
      </c>
      <c r="D4522" s="24">
        <v>-6.77</v>
      </c>
      <c r="E4522" s="24">
        <v>-36.729999999999997</v>
      </c>
      <c r="F4522" s="25">
        <v>0</v>
      </c>
      <c r="G4522" s="25">
        <v>24</v>
      </c>
      <c r="H4522" s="24" t="s">
        <v>93</v>
      </c>
      <c r="I4522" s="24" t="s">
        <v>92</v>
      </c>
    </row>
    <row r="4523" spans="1:9" x14ac:dyDescent="0.25">
      <c r="A4523" s="27">
        <v>2513604</v>
      </c>
      <c r="B4523" s="34">
        <v>251360</v>
      </c>
      <c r="C4523" s="26" t="s">
        <v>4412</v>
      </c>
      <c r="D4523" s="26">
        <v>-7.38</v>
      </c>
      <c r="E4523" s="26">
        <v>-37.979999999999997</v>
      </c>
      <c r="F4523" s="27">
        <v>0</v>
      </c>
      <c r="G4523" s="27">
        <v>25</v>
      </c>
      <c r="H4523" s="26" t="s">
        <v>85</v>
      </c>
      <c r="I4523" s="26" t="s">
        <v>5437</v>
      </c>
    </row>
    <row r="4524" spans="1:9" x14ac:dyDescent="0.25">
      <c r="A4524" s="25">
        <v>3159100</v>
      </c>
      <c r="B4524" s="33">
        <v>315910</v>
      </c>
      <c r="C4524" s="24" t="s">
        <v>4413</v>
      </c>
      <c r="D4524" s="24">
        <v>-20.78</v>
      </c>
      <c r="E4524" s="24">
        <v>-43.69</v>
      </c>
      <c r="F4524" s="25">
        <v>0</v>
      </c>
      <c r="G4524" s="25">
        <v>31</v>
      </c>
      <c r="H4524" s="24" t="s">
        <v>83</v>
      </c>
      <c r="I4524" s="24" t="s">
        <v>82</v>
      </c>
    </row>
    <row r="4525" spans="1:9" x14ac:dyDescent="0.25">
      <c r="A4525" s="27">
        <v>2928307</v>
      </c>
      <c r="B4525" s="34">
        <v>292830</v>
      </c>
      <c r="C4525" s="26" t="s">
        <v>4414</v>
      </c>
      <c r="D4525" s="26">
        <v>-12.01</v>
      </c>
      <c r="E4525" s="26">
        <v>-38.86</v>
      </c>
      <c r="F4525" s="27">
        <v>0</v>
      </c>
      <c r="G4525" s="27">
        <v>29</v>
      </c>
      <c r="H4525" s="26" t="s">
        <v>71</v>
      </c>
      <c r="I4525" s="26" t="s">
        <v>70</v>
      </c>
    </row>
    <row r="4526" spans="1:9" x14ac:dyDescent="0.25">
      <c r="A4526" s="25">
        <v>1506807</v>
      </c>
      <c r="B4526" s="33">
        <v>150680</v>
      </c>
      <c r="C4526" s="24" t="s">
        <v>4415</v>
      </c>
      <c r="D4526" s="24">
        <v>-2.44</v>
      </c>
      <c r="E4526" s="24">
        <v>-54.7</v>
      </c>
      <c r="F4526" s="25">
        <v>0</v>
      </c>
      <c r="G4526" s="25">
        <v>15</v>
      </c>
      <c r="H4526" s="24" t="s">
        <v>84</v>
      </c>
      <c r="I4526" s="24" t="s">
        <v>5429</v>
      </c>
    </row>
    <row r="4527" spans="1:9" x14ac:dyDescent="0.25">
      <c r="A4527" s="27">
        <v>1506906</v>
      </c>
      <c r="B4527" s="34">
        <v>150690</v>
      </c>
      <c r="C4527" s="26" t="s">
        <v>4416</v>
      </c>
      <c r="D4527" s="26">
        <v>-0.92</v>
      </c>
      <c r="E4527" s="26">
        <v>-47.39</v>
      </c>
      <c r="F4527" s="27">
        <v>0</v>
      </c>
      <c r="G4527" s="27">
        <v>15</v>
      </c>
      <c r="H4527" s="26" t="s">
        <v>84</v>
      </c>
      <c r="I4527" s="26" t="s">
        <v>5429</v>
      </c>
    </row>
    <row r="4528" spans="1:9" x14ac:dyDescent="0.25">
      <c r="A4528" s="25">
        <v>4317400</v>
      </c>
      <c r="B4528" s="33">
        <v>431740</v>
      </c>
      <c r="C4528" s="24" t="s">
        <v>4417</v>
      </c>
      <c r="D4528" s="24">
        <v>-29.19</v>
      </c>
      <c r="E4528" s="24">
        <v>-54.86</v>
      </c>
      <c r="F4528" s="25">
        <v>0</v>
      </c>
      <c r="G4528" s="25">
        <v>43</v>
      </c>
      <c r="H4528" s="24" t="s">
        <v>95</v>
      </c>
      <c r="I4528" s="24" t="s">
        <v>94</v>
      </c>
    </row>
    <row r="4529" spans="1:9" x14ac:dyDescent="0.25">
      <c r="A4529" s="27">
        <v>4215687</v>
      </c>
      <c r="B4529" s="34">
        <v>421568</v>
      </c>
      <c r="C4529" s="26" t="s">
        <v>4418</v>
      </c>
      <c r="D4529" s="26">
        <v>-26.61</v>
      </c>
      <c r="E4529" s="26">
        <v>-53.2</v>
      </c>
      <c r="F4529" s="27">
        <v>0</v>
      </c>
      <c r="G4529" s="27">
        <v>42</v>
      </c>
      <c r="H4529" s="26" t="s">
        <v>100</v>
      </c>
      <c r="I4529" s="26" t="s">
        <v>99</v>
      </c>
    </row>
    <row r="4530" spans="1:9" x14ac:dyDescent="0.25">
      <c r="A4530" s="25">
        <v>5107263</v>
      </c>
      <c r="B4530" s="33">
        <v>510726</v>
      </c>
      <c r="C4530" s="24" t="s">
        <v>4419</v>
      </c>
      <c r="D4530" s="24">
        <v>-14.49</v>
      </c>
      <c r="E4530" s="24">
        <v>-57</v>
      </c>
      <c r="F4530" s="25">
        <v>0</v>
      </c>
      <c r="G4530" s="25">
        <v>51</v>
      </c>
      <c r="H4530" s="24" t="s">
        <v>79</v>
      </c>
      <c r="I4530" s="24" t="s">
        <v>78</v>
      </c>
    </row>
    <row r="4531" spans="1:9" x14ac:dyDescent="0.25">
      <c r="A4531" s="27">
        <v>2928604</v>
      </c>
      <c r="B4531" s="34">
        <v>292860</v>
      </c>
      <c r="C4531" s="26" t="s">
        <v>4420</v>
      </c>
      <c r="D4531" s="26">
        <v>-12.54</v>
      </c>
      <c r="E4531" s="26">
        <v>-38.71</v>
      </c>
      <c r="F4531" s="27">
        <v>0</v>
      </c>
      <c r="G4531" s="27">
        <v>29</v>
      </c>
      <c r="H4531" s="26" t="s">
        <v>71</v>
      </c>
      <c r="I4531" s="26" t="s">
        <v>70</v>
      </c>
    </row>
    <row r="4532" spans="1:9" x14ac:dyDescent="0.25">
      <c r="A4532" s="25">
        <v>4215703</v>
      </c>
      <c r="B4532" s="33">
        <v>421570</v>
      </c>
      <c r="C4532" s="24" t="s">
        <v>4421</v>
      </c>
      <c r="D4532" s="24">
        <v>-27.68</v>
      </c>
      <c r="E4532" s="24">
        <v>-48.77</v>
      </c>
      <c r="F4532" s="25">
        <v>0</v>
      </c>
      <c r="G4532" s="25">
        <v>42</v>
      </c>
      <c r="H4532" s="24" t="s">
        <v>100</v>
      </c>
      <c r="I4532" s="24" t="s">
        <v>99</v>
      </c>
    </row>
    <row r="4533" spans="1:9" x14ac:dyDescent="0.25">
      <c r="A4533" s="27">
        <v>2806602</v>
      </c>
      <c r="B4533" s="34">
        <v>280660</v>
      </c>
      <c r="C4533" s="26" t="s">
        <v>4422</v>
      </c>
      <c r="D4533" s="26">
        <v>-10.78</v>
      </c>
      <c r="E4533" s="26">
        <v>-37.049999999999997</v>
      </c>
      <c r="F4533" s="27">
        <v>0</v>
      </c>
      <c r="G4533" s="27">
        <v>28</v>
      </c>
      <c r="H4533" s="26" t="s">
        <v>103</v>
      </c>
      <c r="I4533" s="26" t="s">
        <v>102</v>
      </c>
    </row>
    <row r="4534" spans="1:9" x14ac:dyDescent="0.25">
      <c r="A4534" s="25">
        <v>2110278</v>
      </c>
      <c r="B4534" s="33">
        <v>211027</v>
      </c>
      <c r="C4534" s="24" t="s">
        <v>4423</v>
      </c>
      <c r="D4534" s="24">
        <v>-2.5</v>
      </c>
      <c r="E4534" s="24">
        <v>-43.25</v>
      </c>
      <c r="F4534" s="25">
        <v>0</v>
      </c>
      <c r="G4534" s="25">
        <v>21</v>
      </c>
      <c r="H4534" s="24" t="s">
        <v>77</v>
      </c>
      <c r="I4534" s="24" t="s">
        <v>5433</v>
      </c>
    </row>
    <row r="4535" spans="1:9" x14ac:dyDescent="0.25">
      <c r="A4535" s="27">
        <v>3547700</v>
      </c>
      <c r="B4535" s="34">
        <v>354770</v>
      </c>
      <c r="C4535" s="26" t="s">
        <v>4424</v>
      </c>
      <c r="D4535" s="26">
        <v>-21.97</v>
      </c>
      <c r="E4535" s="26">
        <v>-51.65</v>
      </c>
      <c r="F4535" s="27">
        <v>0</v>
      </c>
      <c r="G4535" s="27">
        <v>35</v>
      </c>
      <c r="H4535" s="26" t="s">
        <v>101</v>
      </c>
      <c r="I4535" s="26" t="s">
        <v>5434</v>
      </c>
    </row>
    <row r="4536" spans="1:9" x14ac:dyDescent="0.25">
      <c r="A4536" s="25">
        <v>3547809</v>
      </c>
      <c r="B4536" s="33">
        <v>354780</v>
      </c>
      <c r="C4536" s="24" t="s">
        <v>4425</v>
      </c>
      <c r="D4536" s="24">
        <v>-23.66</v>
      </c>
      <c r="E4536" s="24">
        <v>-46.53</v>
      </c>
      <c r="F4536" s="25">
        <v>0</v>
      </c>
      <c r="G4536" s="25">
        <v>35</v>
      </c>
      <c r="H4536" s="24" t="s">
        <v>101</v>
      </c>
      <c r="I4536" s="24" t="s">
        <v>5434</v>
      </c>
    </row>
    <row r="4537" spans="1:9" x14ac:dyDescent="0.25">
      <c r="A4537" s="27">
        <v>2513851</v>
      </c>
      <c r="B4537" s="34">
        <v>251385</v>
      </c>
      <c r="C4537" s="26" t="s">
        <v>4425</v>
      </c>
      <c r="D4537" s="26">
        <v>-7.21</v>
      </c>
      <c r="E4537" s="26">
        <v>-36.630000000000003</v>
      </c>
      <c r="F4537" s="27">
        <v>0</v>
      </c>
      <c r="G4537" s="27">
        <v>25</v>
      </c>
      <c r="H4537" s="26" t="s">
        <v>85</v>
      </c>
      <c r="I4537" s="26" t="s">
        <v>5437</v>
      </c>
    </row>
    <row r="4538" spans="1:9" x14ac:dyDescent="0.25">
      <c r="A4538" s="25">
        <v>4317509</v>
      </c>
      <c r="B4538" s="33">
        <v>431750</v>
      </c>
      <c r="C4538" s="24" t="s">
        <v>4426</v>
      </c>
      <c r="D4538" s="24">
        <v>-28.29</v>
      </c>
      <c r="E4538" s="24">
        <v>-54.26</v>
      </c>
      <c r="F4538" s="25">
        <v>0</v>
      </c>
      <c r="G4538" s="25">
        <v>43</v>
      </c>
      <c r="H4538" s="24" t="s">
        <v>95</v>
      </c>
      <c r="I4538" s="24" t="s">
        <v>94</v>
      </c>
    </row>
    <row r="4539" spans="1:9" x14ac:dyDescent="0.25">
      <c r="A4539" s="27">
        <v>2411502</v>
      </c>
      <c r="B4539" s="34">
        <v>241150</v>
      </c>
      <c r="C4539" s="26" t="s">
        <v>4427</v>
      </c>
      <c r="D4539" s="26">
        <v>-6.31</v>
      </c>
      <c r="E4539" s="26">
        <v>-35.47</v>
      </c>
      <c r="F4539" s="27">
        <v>0</v>
      </c>
      <c r="G4539" s="27">
        <v>24</v>
      </c>
      <c r="H4539" s="26" t="s">
        <v>93</v>
      </c>
      <c r="I4539" s="26" t="s">
        <v>92</v>
      </c>
    </row>
    <row r="4540" spans="1:9" x14ac:dyDescent="0.25">
      <c r="A4540" s="25">
        <v>3547908</v>
      </c>
      <c r="B4540" s="33">
        <v>354790</v>
      </c>
      <c r="C4540" s="24" t="s">
        <v>4428</v>
      </c>
      <c r="D4540" s="24">
        <v>-21.08</v>
      </c>
      <c r="E4540" s="24">
        <v>-47.15</v>
      </c>
      <c r="F4540" s="25">
        <v>0</v>
      </c>
      <c r="G4540" s="25">
        <v>35</v>
      </c>
      <c r="H4540" s="24" t="s">
        <v>101</v>
      </c>
      <c r="I4540" s="24" t="s">
        <v>5434</v>
      </c>
    </row>
    <row r="4541" spans="1:9" x14ac:dyDescent="0.25">
      <c r="A4541" s="27">
        <v>5219712</v>
      </c>
      <c r="B4541" s="34">
        <v>521971</v>
      </c>
      <c r="C4541" s="26" t="s">
        <v>4429</v>
      </c>
      <c r="D4541" s="26">
        <v>-17.559999999999999</v>
      </c>
      <c r="E4541" s="26">
        <v>-50.63</v>
      </c>
      <c r="F4541" s="27">
        <v>0</v>
      </c>
      <c r="G4541" s="27">
        <v>52</v>
      </c>
      <c r="H4541" s="26" t="s">
        <v>76</v>
      </c>
      <c r="I4541" s="26" t="s">
        <v>5428</v>
      </c>
    </row>
    <row r="4542" spans="1:9" x14ac:dyDescent="0.25">
      <c r="A4542" s="25">
        <v>4317608</v>
      </c>
      <c r="B4542" s="33">
        <v>431760</v>
      </c>
      <c r="C4542" s="24" t="s">
        <v>4430</v>
      </c>
      <c r="D4542" s="24">
        <v>-29.81</v>
      </c>
      <c r="E4542" s="24">
        <v>-50.52</v>
      </c>
      <c r="F4542" s="25">
        <v>0</v>
      </c>
      <c r="G4542" s="25">
        <v>43</v>
      </c>
      <c r="H4542" s="24" t="s">
        <v>95</v>
      </c>
      <c r="I4542" s="24" t="s">
        <v>94</v>
      </c>
    </row>
    <row r="4543" spans="1:9" x14ac:dyDescent="0.25">
      <c r="A4543" s="27">
        <v>4124103</v>
      </c>
      <c r="B4543" s="34">
        <v>412410</v>
      </c>
      <c r="C4543" s="26" t="s">
        <v>4431</v>
      </c>
      <c r="D4543" s="26">
        <v>-23.29</v>
      </c>
      <c r="E4543" s="26">
        <v>-50.07</v>
      </c>
      <c r="F4543" s="27">
        <v>0</v>
      </c>
      <c r="G4543" s="27">
        <v>41</v>
      </c>
      <c r="H4543" s="26" t="s">
        <v>86</v>
      </c>
      <c r="I4543" s="26" t="s">
        <v>5431</v>
      </c>
    </row>
    <row r="4544" spans="1:9" x14ac:dyDescent="0.25">
      <c r="A4544" s="25">
        <v>4317707</v>
      </c>
      <c r="B4544" s="33">
        <v>431770</v>
      </c>
      <c r="C4544" s="24" t="s">
        <v>4432</v>
      </c>
      <c r="D4544" s="24">
        <v>-28.51</v>
      </c>
      <c r="E4544" s="24">
        <v>-55.22</v>
      </c>
      <c r="F4544" s="25">
        <v>0</v>
      </c>
      <c r="G4544" s="25">
        <v>43</v>
      </c>
      <c r="H4544" s="24" t="s">
        <v>95</v>
      </c>
      <c r="I4544" s="24" t="s">
        <v>94</v>
      </c>
    </row>
    <row r="4545" spans="1:9" x14ac:dyDescent="0.25">
      <c r="A4545" s="27">
        <v>5219738</v>
      </c>
      <c r="B4545" s="34">
        <v>521973</v>
      </c>
      <c r="C4545" s="26" t="s">
        <v>4433</v>
      </c>
      <c r="D4545" s="26">
        <v>-16.48</v>
      </c>
      <c r="E4545" s="26">
        <v>-49.31</v>
      </c>
      <c r="F4545" s="27">
        <v>0</v>
      </c>
      <c r="G4545" s="27">
        <v>52</v>
      </c>
      <c r="H4545" s="26" t="s">
        <v>76</v>
      </c>
      <c r="I4545" s="26" t="s">
        <v>5428</v>
      </c>
    </row>
    <row r="4546" spans="1:9" x14ac:dyDescent="0.25">
      <c r="A4546" s="25">
        <v>2928703</v>
      </c>
      <c r="B4546" s="33">
        <v>292870</v>
      </c>
      <c r="C4546" s="24" t="s">
        <v>4434</v>
      </c>
      <c r="D4546" s="24">
        <v>-12.96</v>
      </c>
      <c r="E4546" s="24">
        <v>-39.26</v>
      </c>
      <c r="F4546" s="25">
        <v>0</v>
      </c>
      <c r="G4546" s="25">
        <v>29</v>
      </c>
      <c r="H4546" s="24" t="s">
        <v>71</v>
      </c>
      <c r="I4546" s="24" t="s">
        <v>70</v>
      </c>
    </row>
    <row r="4547" spans="1:9" x14ac:dyDescent="0.25">
      <c r="A4547" s="27">
        <v>2209401</v>
      </c>
      <c r="B4547" s="34">
        <v>220940</v>
      </c>
      <c r="C4547" s="26" t="s">
        <v>4435</v>
      </c>
      <c r="D4547" s="26">
        <v>-6.98</v>
      </c>
      <c r="E4547" s="26">
        <v>-41.23</v>
      </c>
      <c r="F4547" s="27">
        <v>0</v>
      </c>
      <c r="G4547" s="27">
        <v>22</v>
      </c>
      <c r="H4547" s="26" t="s">
        <v>89</v>
      </c>
      <c r="I4547" s="26" t="s">
        <v>5435</v>
      </c>
    </row>
    <row r="4548" spans="1:9" x14ac:dyDescent="0.25">
      <c r="A4548" s="25">
        <v>3304706</v>
      </c>
      <c r="B4548" s="33">
        <v>330470</v>
      </c>
      <c r="C4548" s="24" t="s">
        <v>4436</v>
      </c>
      <c r="D4548" s="24">
        <v>-21.53</v>
      </c>
      <c r="E4548" s="24">
        <v>-42.18</v>
      </c>
      <c r="F4548" s="25">
        <v>0</v>
      </c>
      <c r="G4548" s="25">
        <v>33</v>
      </c>
      <c r="H4548" s="24" t="s">
        <v>91</v>
      </c>
      <c r="I4548" s="24" t="s">
        <v>90</v>
      </c>
    </row>
    <row r="4549" spans="1:9" x14ac:dyDescent="0.25">
      <c r="A4549" s="27">
        <v>3548005</v>
      </c>
      <c r="B4549" s="34">
        <v>354800</v>
      </c>
      <c r="C4549" s="26" t="s">
        <v>4437</v>
      </c>
      <c r="D4549" s="26">
        <v>-22.6</v>
      </c>
      <c r="E4549" s="26">
        <v>-46.91</v>
      </c>
      <c r="F4549" s="27">
        <v>0</v>
      </c>
      <c r="G4549" s="27">
        <v>35</v>
      </c>
      <c r="H4549" s="26" t="s">
        <v>101</v>
      </c>
      <c r="I4549" s="26" t="s">
        <v>5434</v>
      </c>
    </row>
    <row r="4550" spans="1:9" x14ac:dyDescent="0.25">
      <c r="A4550" s="25">
        <v>3159902</v>
      </c>
      <c r="B4550" s="33">
        <v>315990</v>
      </c>
      <c r="C4550" s="24" t="s">
        <v>4438</v>
      </c>
      <c r="D4550" s="24">
        <v>-20.94</v>
      </c>
      <c r="E4550" s="24">
        <v>-44.91</v>
      </c>
      <c r="F4550" s="25">
        <v>0</v>
      </c>
      <c r="G4550" s="25">
        <v>31</v>
      </c>
      <c r="H4550" s="24" t="s">
        <v>83</v>
      </c>
      <c r="I4550" s="24" t="s">
        <v>82</v>
      </c>
    </row>
    <row r="4551" spans="1:9" x14ac:dyDescent="0.25">
      <c r="A4551" s="27">
        <v>3548054</v>
      </c>
      <c r="B4551" s="34">
        <v>354805</v>
      </c>
      <c r="C4551" s="26" t="s">
        <v>4439</v>
      </c>
      <c r="D4551" s="26">
        <v>-20.93</v>
      </c>
      <c r="E4551" s="26">
        <v>-50.49</v>
      </c>
      <c r="F4551" s="27">
        <v>0</v>
      </c>
      <c r="G4551" s="27">
        <v>35</v>
      </c>
      <c r="H4551" s="26" t="s">
        <v>101</v>
      </c>
      <c r="I4551" s="26" t="s">
        <v>5434</v>
      </c>
    </row>
    <row r="4552" spans="1:9" x14ac:dyDescent="0.25">
      <c r="A4552" s="25">
        <v>3160009</v>
      </c>
      <c r="B4552" s="33">
        <v>316000</v>
      </c>
      <c r="C4552" s="24" t="s">
        <v>4440</v>
      </c>
      <c r="D4552" s="24">
        <v>-21.75</v>
      </c>
      <c r="E4552" s="24">
        <v>-42.81</v>
      </c>
      <c r="F4552" s="25">
        <v>0</v>
      </c>
      <c r="G4552" s="25">
        <v>31</v>
      </c>
      <c r="H4552" s="24" t="s">
        <v>83</v>
      </c>
      <c r="I4552" s="24" t="s">
        <v>82</v>
      </c>
    </row>
    <row r="4553" spans="1:9" x14ac:dyDescent="0.25">
      <c r="A4553" s="27">
        <v>4124202</v>
      </c>
      <c r="B4553" s="34">
        <v>412420</v>
      </c>
      <c r="C4553" s="26" t="s">
        <v>4441</v>
      </c>
      <c r="D4553" s="26">
        <v>-22.73</v>
      </c>
      <c r="E4553" s="26">
        <v>-52.34</v>
      </c>
      <c r="F4553" s="27">
        <v>0</v>
      </c>
      <c r="G4553" s="27">
        <v>41</v>
      </c>
      <c r="H4553" s="26" t="s">
        <v>86</v>
      </c>
      <c r="I4553" s="26" t="s">
        <v>5431</v>
      </c>
    </row>
    <row r="4554" spans="1:9" x14ac:dyDescent="0.25">
      <c r="A4554" s="25">
        <v>5219753</v>
      </c>
      <c r="B4554" s="33">
        <v>521975</v>
      </c>
      <c r="C4554" s="24" t="s">
        <v>4442</v>
      </c>
      <c r="D4554" s="24">
        <v>-15.93</v>
      </c>
      <c r="E4554" s="24">
        <v>-48.25</v>
      </c>
      <c r="F4554" s="25">
        <v>0</v>
      </c>
      <c r="G4554" s="25">
        <v>52</v>
      </c>
      <c r="H4554" s="24" t="s">
        <v>76</v>
      </c>
      <c r="I4554" s="24" t="s">
        <v>5428</v>
      </c>
    </row>
    <row r="4555" spans="1:9" x14ac:dyDescent="0.25">
      <c r="A4555" s="27">
        <v>3160108</v>
      </c>
      <c r="B4555" s="34">
        <v>316010</v>
      </c>
      <c r="C4555" s="26" t="s">
        <v>4443</v>
      </c>
      <c r="D4555" s="26">
        <v>-20.309999999999999</v>
      </c>
      <c r="E4555" s="26">
        <v>-42.6</v>
      </c>
      <c r="F4555" s="27">
        <v>0</v>
      </c>
      <c r="G4555" s="27">
        <v>31</v>
      </c>
      <c r="H4555" s="26" t="s">
        <v>83</v>
      </c>
      <c r="I4555" s="26" t="s">
        <v>82</v>
      </c>
    </row>
    <row r="4556" spans="1:9" x14ac:dyDescent="0.25">
      <c r="A4556" s="25">
        <v>1303700</v>
      </c>
      <c r="B4556" s="33">
        <v>130370</v>
      </c>
      <c r="C4556" s="24" t="s">
        <v>4444</v>
      </c>
      <c r="D4556" s="24">
        <v>-3.1</v>
      </c>
      <c r="E4556" s="24">
        <v>-67.94</v>
      </c>
      <c r="F4556" s="25">
        <v>0</v>
      </c>
      <c r="G4556" s="25">
        <v>13</v>
      </c>
      <c r="H4556" s="24" t="s">
        <v>69</v>
      </c>
      <c r="I4556" s="24" t="s">
        <v>68</v>
      </c>
    </row>
    <row r="4557" spans="1:9" x14ac:dyDescent="0.25">
      <c r="A4557" s="27">
        <v>3160207</v>
      </c>
      <c r="B4557" s="34">
        <v>316020</v>
      </c>
      <c r="C4557" s="26" t="s">
        <v>4445</v>
      </c>
      <c r="D4557" s="26">
        <v>-18.46</v>
      </c>
      <c r="E4557" s="26">
        <v>-43.3</v>
      </c>
      <c r="F4557" s="27">
        <v>0</v>
      </c>
      <c r="G4557" s="27">
        <v>31</v>
      </c>
      <c r="H4557" s="26" t="s">
        <v>83</v>
      </c>
      <c r="I4557" s="26" t="s">
        <v>82</v>
      </c>
    </row>
    <row r="4558" spans="1:9" x14ac:dyDescent="0.25">
      <c r="A4558" s="25">
        <v>3160306</v>
      </c>
      <c r="B4558" s="33">
        <v>316030</v>
      </c>
      <c r="C4558" s="24" t="s">
        <v>4446</v>
      </c>
      <c r="D4558" s="24">
        <v>-16.53</v>
      </c>
      <c r="E4558" s="24">
        <v>-40.17</v>
      </c>
      <c r="F4558" s="25">
        <v>0</v>
      </c>
      <c r="G4558" s="25">
        <v>31</v>
      </c>
      <c r="H4558" s="24" t="s">
        <v>83</v>
      </c>
      <c r="I4558" s="24" t="s">
        <v>82</v>
      </c>
    </row>
    <row r="4559" spans="1:9" x14ac:dyDescent="0.25">
      <c r="A4559" s="27">
        <v>3548104</v>
      </c>
      <c r="B4559" s="34">
        <v>354810</v>
      </c>
      <c r="C4559" s="26" t="s">
        <v>4447</v>
      </c>
      <c r="D4559" s="26">
        <v>-22.11</v>
      </c>
      <c r="E4559" s="26">
        <v>-46.68</v>
      </c>
      <c r="F4559" s="27">
        <v>0</v>
      </c>
      <c r="G4559" s="27">
        <v>35</v>
      </c>
      <c r="H4559" s="26" t="s">
        <v>101</v>
      </c>
      <c r="I4559" s="26" t="s">
        <v>5434</v>
      </c>
    </row>
    <row r="4560" spans="1:9" x14ac:dyDescent="0.25">
      <c r="A4560" s="25">
        <v>5107792</v>
      </c>
      <c r="B4560" s="33">
        <v>510779</v>
      </c>
      <c r="C4560" s="24" t="s">
        <v>4448</v>
      </c>
      <c r="D4560" s="24">
        <v>-14.79</v>
      </c>
      <c r="E4560" s="24">
        <v>-53.63</v>
      </c>
      <c r="F4560" s="25">
        <v>0</v>
      </c>
      <c r="G4560" s="25">
        <v>51</v>
      </c>
      <c r="H4560" s="24" t="s">
        <v>79</v>
      </c>
      <c r="I4560" s="24" t="s">
        <v>78</v>
      </c>
    </row>
    <row r="4561" spans="1:9" x14ac:dyDescent="0.25">
      <c r="A4561" s="27">
        <v>5107800</v>
      </c>
      <c r="B4561" s="34">
        <v>510780</v>
      </c>
      <c r="C4561" s="26" t="s">
        <v>4449</v>
      </c>
      <c r="D4561" s="26">
        <v>-15.86</v>
      </c>
      <c r="E4561" s="26">
        <v>-56.07</v>
      </c>
      <c r="F4561" s="27">
        <v>0</v>
      </c>
      <c r="G4561" s="27">
        <v>51</v>
      </c>
      <c r="H4561" s="26" t="s">
        <v>79</v>
      </c>
      <c r="I4561" s="26" t="s">
        <v>78</v>
      </c>
    </row>
    <row r="4562" spans="1:9" x14ac:dyDescent="0.25">
      <c r="A4562" s="25">
        <v>3160405</v>
      </c>
      <c r="B4562" s="33">
        <v>316040</v>
      </c>
      <c r="C4562" s="24" t="s">
        <v>4450</v>
      </c>
      <c r="D4562" s="24">
        <v>-20.079999999999998</v>
      </c>
      <c r="E4562" s="24">
        <v>-45.29</v>
      </c>
      <c r="F4562" s="25">
        <v>0</v>
      </c>
      <c r="G4562" s="25">
        <v>31</v>
      </c>
      <c r="H4562" s="24" t="s">
        <v>83</v>
      </c>
      <c r="I4562" s="24" t="s">
        <v>82</v>
      </c>
    </row>
    <row r="4563" spans="1:9" x14ac:dyDescent="0.25">
      <c r="A4563" s="27">
        <v>4317558</v>
      </c>
      <c r="B4563" s="34">
        <v>431755</v>
      </c>
      <c r="C4563" s="26" t="s">
        <v>4451</v>
      </c>
      <c r="D4563" s="26">
        <v>-28.49</v>
      </c>
      <c r="E4563" s="26">
        <v>-52.02</v>
      </c>
      <c r="F4563" s="27">
        <v>0</v>
      </c>
      <c r="G4563" s="27">
        <v>43</v>
      </c>
      <c r="H4563" s="26" t="s">
        <v>95</v>
      </c>
      <c r="I4563" s="26" t="s">
        <v>94</v>
      </c>
    </row>
    <row r="4564" spans="1:9" x14ac:dyDescent="0.25">
      <c r="A4564" s="25">
        <v>4124301</v>
      </c>
      <c r="B4564" s="33">
        <v>412430</v>
      </c>
      <c r="C4564" s="24" t="s">
        <v>4452</v>
      </c>
      <c r="D4564" s="24">
        <v>-23.49</v>
      </c>
      <c r="E4564" s="24">
        <v>-50.64</v>
      </c>
      <c r="F4564" s="25">
        <v>0</v>
      </c>
      <c r="G4564" s="25">
        <v>41</v>
      </c>
      <c r="H4564" s="24" t="s">
        <v>86</v>
      </c>
      <c r="I4564" s="24" t="s">
        <v>5431</v>
      </c>
    </row>
    <row r="4565" spans="1:9" x14ac:dyDescent="0.25">
      <c r="A4565" s="27">
        <v>3548203</v>
      </c>
      <c r="B4565" s="34">
        <v>354820</v>
      </c>
      <c r="C4565" s="26" t="s">
        <v>4453</v>
      </c>
      <c r="D4565" s="26">
        <v>-22.82</v>
      </c>
      <c r="E4565" s="26">
        <v>-45.66</v>
      </c>
      <c r="F4565" s="27">
        <v>0</v>
      </c>
      <c r="G4565" s="27">
        <v>35</v>
      </c>
      <c r="H4565" s="26" t="s">
        <v>101</v>
      </c>
      <c r="I4565" s="26" t="s">
        <v>5434</v>
      </c>
    </row>
    <row r="4566" spans="1:9" x14ac:dyDescent="0.25">
      <c r="A4566" s="25">
        <v>4317756</v>
      </c>
      <c r="B4566" s="33">
        <v>431775</v>
      </c>
      <c r="C4566" s="24" t="s">
        <v>4454</v>
      </c>
      <c r="D4566" s="24">
        <v>-28.39</v>
      </c>
      <c r="E4566" s="24">
        <v>-52.69</v>
      </c>
      <c r="F4566" s="25">
        <v>0</v>
      </c>
      <c r="G4566" s="25">
        <v>43</v>
      </c>
      <c r="H4566" s="24" t="s">
        <v>95</v>
      </c>
      <c r="I4566" s="24" t="s">
        <v>94</v>
      </c>
    </row>
    <row r="4567" spans="1:9" x14ac:dyDescent="0.25">
      <c r="A4567" s="27">
        <v>3160454</v>
      </c>
      <c r="B4567" s="34">
        <v>316045</v>
      </c>
      <c r="C4567" s="26" t="s">
        <v>4455</v>
      </c>
      <c r="D4567" s="26">
        <v>-15.33</v>
      </c>
      <c r="E4567" s="26">
        <v>-42.62</v>
      </c>
      <c r="F4567" s="27">
        <v>0</v>
      </c>
      <c r="G4567" s="27">
        <v>31</v>
      </c>
      <c r="H4567" s="26" t="s">
        <v>83</v>
      </c>
      <c r="I4567" s="26" t="s">
        <v>82</v>
      </c>
    </row>
    <row r="4568" spans="1:9" x14ac:dyDescent="0.25">
      <c r="A4568" s="25">
        <v>3160504</v>
      </c>
      <c r="B4568" s="33">
        <v>316050</v>
      </c>
      <c r="C4568" s="24" t="s">
        <v>4456</v>
      </c>
      <c r="D4568" s="24">
        <v>-19.22</v>
      </c>
      <c r="E4568" s="24">
        <v>-43.25</v>
      </c>
      <c r="F4568" s="25">
        <v>0</v>
      </c>
      <c r="G4568" s="25">
        <v>31</v>
      </c>
      <c r="H4568" s="24" t="s">
        <v>83</v>
      </c>
      <c r="I4568" s="24" t="s">
        <v>82</v>
      </c>
    </row>
    <row r="4569" spans="1:9" x14ac:dyDescent="0.25">
      <c r="A4569" s="27">
        <v>4124400</v>
      </c>
      <c r="B4569" s="34">
        <v>412440</v>
      </c>
      <c r="C4569" s="26" t="s">
        <v>4457</v>
      </c>
      <c r="D4569" s="26">
        <v>-26.06</v>
      </c>
      <c r="E4569" s="26">
        <v>-53.72</v>
      </c>
      <c r="F4569" s="27">
        <v>0</v>
      </c>
      <c r="G4569" s="27">
        <v>41</v>
      </c>
      <c r="H4569" s="26" t="s">
        <v>86</v>
      </c>
      <c r="I4569" s="26" t="s">
        <v>5431</v>
      </c>
    </row>
    <row r="4570" spans="1:9" x14ac:dyDescent="0.25">
      <c r="A4570" s="25">
        <v>1507003</v>
      </c>
      <c r="B4570" s="33">
        <v>150700</v>
      </c>
      <c r="C4570" s="24" t="s">
        <v>4458</v>
      </c>
      <c r="D4570" s="24">
        <v>-1.1499999999999999</v>
      </c>
      <c r="E4570" s="24">
        <v>-48.12</v>
      </c>
      <c r="F4570" s="25">
        <v>0</v>
      </c>
      <c r="G4570" s="25">
        <v>15</v>
      </c>
      <c r="H4570" s="24" t="s">
        <v>84</v>
      </c>
      <c r="I4570" s="24" t="s">
        <v>5429</v>
      </c>
    </row>
    <row r="4571" spans="1:9" x14ac:dyDescent="0.25">
      <c r="A4571" s="27">
        <v>2110302</v>
      </c>
      <c r="B4571" s="34">
        <v>211030</v>
      </c>
      <c r="C4571" s="26" t="s">
        <v>4459</v>
      </c>
      <c r="D4571" s="26">
        <v>-4.8600000000000003</v>
      </c>
      <c r="E4571" s="26">
        <v>-44.36</v>
      </c>
      <c r="F4571" s="27">
        <v>0</v>
      </c>
      <c r="G4571" s="27">
        <v>21</v>
      </c>
      <c r="H4571" s="26" t="s">
        <v>77</v>
      </c>
      <c r="I4571" s="26" t="s">
        <v>5433</v>
      </c>
    </row>
    <row r="4572" spans="1:9" x14ac:dyDescent="0.25">
      <c r="A4572" s="25">
        <v>2209450</v>
      </c>
      <c r="B4572" s="33">
        <v>220945</v>
      </c>
      <c r="C4572" s="24" t="s">
        <v>4460</v>
      </c>
      <c r="D4572" s="24">
        <v>-6.04</v>
      </c>
      <c r="E4572" s="24">
        <v>-42.7</v>
      </c>
      <c r="F4572" s="25">
        <v>0</v>
      </c>
      <c r="G4572" s="25">
        <v>22</v>
      </c>
      <c r="H4572" s="24" t="s">
        <v>89</v>
      </c>
      <c r="I4572" s="24" t="s">
        <v>5435</v>
      </c>
    </row>
    <row r="4573" spans="1:9" x14ac:dyDescent="0.25">
      <c r="A4573" s="27">
        <v>4317806</v>
      </c>
      <c r="B4573" s="34">
        <v>431780</v>
      </c>
      <c r="C4573" s="26" t="s">
        <v>4461</v>
      </c>
      <c r="D4573" s="26">
        <v>-27.85</v>
      </c>
      <c r="E4573" s="26">
        <v>-53.77</v>
      </c>
      <c r="F4573" s="27">
        <v>0</v>
      </c>
      <c r="G4573" s="27">
        <v>43</v>
      </c>
      <c r="H4573" s="26" t="s">
        <v>95</v>
      </c>
      <c r="I4573" s="26" t="s">
        <v>94</v>
      </c>
    </row>
    <row r="4574" spans="1:9" x14ac:dyDescent="0.25">
      <c r="A4574" s="25">
        <v>4317905</v>
      </c>
      <c r="B4574" s="33">
        <v>431790</v>
      </c>
      <c r="C4574" s="24" t="s">
        <v>4462</v>
      </c>
      <c r="D4574" s="24">
        <v>-27.82</v>
      </c>
      <c r="E4574" s="24">
        <v>-54.66</v>
      </c>
      <c r="F4574" s="25">
        <v>0</v>
      </c>
      <c r="G4574" s="25">
        <v>43</v>
      </c>
      <c r="H4574" s="24" t="s">
        <v>95</v>
      </c>
      <c r="I4574" s="24" t="s">
        <v>94</v>
      </c>
    </row>
    <row r="4575" spans="1:9" x14ac:dyDescent="0.25">
      <c r="A4575" s="27">
        <v>2928802</v>
      </c>
      <c r="B4575" s="34">
        <v>292880</v>
      </c>
      <c r="C4575" s="26" t="s">
        <v>4463</v>
      </c>
      <c r="D4575" s="26">
        <v>-12.43</v>
      </c>
      <c r="E4575" s="26">
        <v>-39.25</v>
      </c>
      <c r="F4575" s="27">
        <v>0</v>
      </c>
      <c r="G4575" s="27">
        <v>29</v>
      </c>
      <c r="H4575" s="26" t="s">
        <v>71</v>
      </c>
      <c r="I4575" s="26" t="s">
        <v>70</v>
      </c>
    </row>
    <row r="4576" spans="1:9" x14ac:dyDescent="0.25">
      <c r="A4576" s="25">
        <v>3548302</v>
      </c>
      <c r="B4576" s="33">
        <v>354830</v>
      </c>
      <c r="C4576" s="24" t="s">
        <v>4464</v>
      </c>
      <c r="D4576" s="24">
        <v>-21.85</v>
      </c>
      <c r="E4576" s="24">
        <v>-51.39</v>
      </c>
      <c r="F4576" s="25">
        <v>0</v>
      </c>
      <c r="G4576" s="25">
        <v>35</v>
      </c>
      <c r="H4576" s="24" t="s">
        <v>101</v>
      </c>
      <c r="I4576" s="24" t="s">
        <v>5434</v>
      </c>
    </row>
    <row r="4577" spans="1:9" x14ac:dyDescent="0.25">
      <c r="A4577" s="27">
        <v>4317954</v>
      </c>
      <c r="B4577" s="34">
        <v>431795</v>
      </c>
      <c r="C4577" s="26" t="s">
        <v>4465</v>
      </c>
      <c r="D4577" s="26">
        <v>-27.9</v>
      </c>
      <c r="E4577" s="26">
        <v>-51.64</v>
      </c>
      <c r="F4577" s="27">
        <v>0</v>
      </c>
      <c r="G4577" s="27">
        <v>43</v>
      </c>
      <c r="H4577" s="26" t="s">
        <v>95</v>
      </c>
      <c r="I4577" s="26" t="s">
        <v>94</v>
      </c>
    </row>
    <row r="4578" spans="1:9" x14ac:dyDescent="0.25">
      <c r="A4578" s="25">
        <v>3160603</v>
      </c>
      <c r="B4578" s="33">
        <v>316060</v>
      </c>
      <c r="C4578" s="24" t="s">
        <v>4466</v>
      </c>
      <c r="D4578" s="24">
        <v>-18.29</v>
      </c>
      <c r="E4578" s="24">
        <v>-44.22</v>
      </c>
      <c r="F4578" s="25">
        <v>0</v>
      </c>
      <c r="G4578" s="25">
        <v>31</v>
      </c>
      <c r="H4578" s="24" t="s">
        <v>83</v>
      </c>
      <c r="I4578" s="24" t="s">
        <v>82</v>
      </c>
    </row>
    <row r="4579" spans="1:9" x14ac:dyDescent="0.25">
      <c r="A4579" s="27">
        <v>4124509</v>
      </c>
      <c r="B4579" s="34">
        <v>412450</v>
      </c>
      <c r="C4579" s="26" t="s">
        <v>4467</v>
      </c>
      <c r="D4579" s="26">
        <v>-22.69</v>
      </c>
      <c r="E4579" s="26">
        <v>-51.79</v>
      </c>
      <c r="F4579" s="27">
        <v>0</v>
      </c>
      <c r="G4579" s="27">
        <v>41</v>
      </c>
      <c r="H4579" s="26" t="s">
        <v>86</v>
      </c>
      <c r="I4579" s="26" t="s">
        <v>5431</v>
      </c>
    </row>
    <row r="4580" spans="1:9" x14ac:dyDescent="0.25">
      <c r="A4580" s="25">
        <v>2209500</v>
      </c>
      <c r="B4580" s="33">
        <v>220950</v>
      </c>
      <c r="C4580" s="24" t="s">
        <v>4468</v>
      </c>
      <c r="D4580" s="24">
        <v>-7.42</v>
      </c>
      <c r="E4580" s="24">
        <v>-41.91</v>
      </c>
      <c r="F4580" s="25">
        <v>0</v>
      </c>
      <c r="G4580" s="25">
        <v>22</v>
      </c>
      <c r="H4580" s="24" t="s">
        <v>89</v>
      </c>
      <c r="I4580" s="24" t="s">
        <v>5435</v>
      </c>
    </row>
    <row r="4581" spans="1:9" x14ac:dyDescent="0.25">
      <c r="A4581" s="27">
        <v>3548401</v>
      </c>
      <c r="B4581" s="34">
        <v>354840</v>
      </c>
      <c r="C4581" s="26" t="s">
        <v>4469</v>
      </c>
      <c r="D4581" s="26">
        <v>-21.63</v>
      </c>
      <c r="E4581" s="26">
        <v>-50.5</v>
      </c>
      <c r="F4581" s="27">
        <v>0</v>
      </c>
      <c r="G4581" s="27">
        <v>35</v>
      </c>
      <c r="H4581" s="26" t="s">
        <v>101</v>
      </c>
      <c r="I4581" s="26" t="s">
        <v>5434</v>
      </c>
    </row>
    <row r="4582" spans="1:9" x14ac:dyDescent="0.25">
      <c r="A4582" s="25">
        <v>3548500</v>
      </c>
      <c r="B4582" s="33">
        <v>354850</v>
      </c>
      <c r="C4582" s="24" t="s">
        <v>4470</v>
      </c>
      <c r="D4582" s="24">
        <v>-23.96</v>
      </c>
      <c r="E4582" s="24">
        <v>-46.33</v>
      </c>
      <c r="F4582" s="25">
        <v>0</v>
      </c>
      <c r="G4582" s="25">
        <v>35</v>
      </c>
      <c r="H4582" s="24" t="s">
        <v>101</v>
      </c>
      <c r="I4582" s="24" t="s">
        <v>5434</v>
      </c>
    </row>
    <row r="4583" spans="1:9" x14ac:dyDescent="0.25">
      <c r="A4583" s="27">
        <v>3160702</v>
      </c>
      <c r="B4583" s="34">
        <v>316070</v>
      </c>
      <c r="C4583" s="26" t="s">
        <v>4471</v>
      </c>
      <c r="D4583" s="26">
        <v>-21.45</v>
      </c>
      <c r="E4583" s="26">
        <v>-43.55</v>
      </c>
      <c r="F4583" s="27">
        <v>0</v>
      </c>
      <c r="G4583" s="27">
        <v>31</v>
      </c>
      <c r="H4583" s="26" t="s">
        <v>83</v>
      </c>
      <c r="I4583" s="26" t="s">
        <v>82</v>
      </c>
    </row>
    <row r="4584" spans="1:9" x14ac:dyDescent="0.25">
      <c r="A4584" s="25">
        <v>2312304</v>
      </c>
      <c r="B4584" s="33">
        <v>231230</v>
      </c>
      <c r="C4584" s="24" t="s">
        <v>4472</v>
      </c>
      <c r="D4584" s="24">
        <v>-4.04</v>
      </c>
      <c r="E4584" s="24">
        <v>-40.86</v>
      </c>
      <c r="F4584" s="25">
        <v>0</v>
      </c>
      <c r="G4584" s="25">
        <v>23</v>
      </c>
      <c r="H4584" s="24" t="s">
        <v>72</v>
      </c>
      <c r="I4584" s="24" t="s">
        <v>5430</v>
      </c>
    </row>
    <row r="4585" spans="1:9" x14ac:dyDescent="0.25">
      <c r="A4585" s="27">
        <v>2110401</v>
      </c>
      <c r="B4585" s="34">
        <v>211040</v>
      </c>
      <c r="C4585" s="26" t="s">
        <v>4473</v>
      </c>
      <c r="D4585" s="26">
        <v>-3.33</v>
      </c>
      <c r="E4585" s="26">
        <v>-43.52</v>
      </c>
      <c r="F4585" s="27">
        <v>0</v>
      </c>
      <c r="G4585" s="27">
        <v>21</v>
      </c>
      <c r="H4585" s="26" t="s">
        <v>77</v>
      </c>
      <c r="I4585" s="26" t="s">
        <v>5433</v>
      </c>
    </row>
    <row r="4586" spans="1:9" x14ac:dyDescent="0.25">
      <c r="A4586" s="25">
        <v>2612901</v>
      </c>
      <c r="B4586" s="33">
        <v>261290</v>
      </c>
      <c r="C4586" s="24" t="s">
        <v>4474</v>
      </c>
      <c r="D4586" s="24">
        <v>-8.8000000000000007</v>
      </c>
      <c r="E4586" s="24">
        <v>-35.950000000000003</v>
      </c>
      <c r="F4586" s="25">
        <v>0</v>
      </c>
      <c r="G4586" s="25">
        <v>26</v>
      </c>
      <c r="H4586" s="24" t="s">
        <v>88</v>
      </c>
      <c r="I4586" s="24" t="s">
        <v>87</v>
      </c>
    </row>
    <row r="4587" spans="1:9" x14ac:dyDescent="0.25">
      <c r="A4587" s="27">
        <v>2513927</v>
      </c>
      <c r="B4587" s="34">
        <v>251392</v>
      </c>
      <c r="C4587" s="26" t="s">
        <v>4475</v>
      </c>
      <c r="D4587" s="26">
        <v>-6.9</v>
      </c>
      <c r="E4587" s="26">
        <v>-37.72</v>
      </c>
      <c r="F4587" s="27">
        <v>0</v>
      </c>
      <c r="G4587" s="27">
        <v>25</v>
      </c>
      <c r="H4587" s="26" t="s">
        <v>85</v>
      </c>
      <c r="I4587" s="26" t="s">
        <v>5437</v>
      </c>
    </row>
    <row r="4588" spans="1:9" x14ac:dyDescent="0.25">
      <c r="A4588" s="25">
        <v>2513901</v>
      </c>
      <c r="B4588" s="33">
        <v>251390</v>
      </c>
      <c r="C4588" s="24" t="s">
        <v>4476</v>
      </c>
      <c r="D4588" s="24">
        <v>-6.48</v>
      </c>
      <c r="E4588" s="24">
        <v>-37.450000000000003</v>
      </c>
      <c r="F4588" s="25">
        <v>0</v>
      </c>
      <c r="G4588" s="25">
        <v>25</v>
      </c>
      <c r="H4588" s="24" t="s">
        <v>85</v>
      </c>
      <c r="I4588" s="24" t="s">
        <v>5437</v>
      </c>
    </row>
    <row r="4589" spans="1:9" x14ac:dyDescent="0.25">
      <c r="A4589" s="27">
        <v>2110500</v>
      </c>
      <c r="B4589" s="34">
        <v>211050</v>
      </c>
      <c r="C4589" s="26" t="s">
        <v>4476</v>
      </c>
      <c r="D4589" s="26">
        <v>-2.69</v>
      </c>
      <c r="E4589" s="26">
        <v>-44.82</v>
      </c>
      <c r="F4589" s="27">
        <v>0</v>
      </c>
      <c r="G4589" s="27">
        <v>21</v>
      </c>
      <c r="H4589" s="26" t="s">
        <v>77</v>
      </c>
      <c r="I4589" s="26" t="s">
        <v>5433</v>
      </c>
    </row>
    <row r="4590" spans="1:9" x14ac:dyDescent="0.25">
      <c r="A4590" s="25">
        <v>3160801</v>
      </c>
      <c r="B4590" s="33">
        <v>316080</v>
      </c>
      <c r="C4590" s="24" t="s">
        <v>4477</v>
      </c>
      <c r="D4590" s="24">
        <v>-21.58</v>
      </c>
      <c r="E4590" s="24">
        <v>-45.07</v>
      </c>
      <c r="F4590" s="25">
        <v>0</v>
      </c>
      <c r="G4590" s="25">
        <v>31</v>
      </c>
      <c r="H4590" s="24" t="s">
        <v>83</v>
      </c>
      <c r="I4590" s="24" t="s">
        <v>82</v>
      </c>
    </row>
    <row r="4591" spans="1:9" x14ac:dyDescent="0.25">
      <c r="A4591" s="27">
        <v>2411601</v>
      </c>
      <c r="B4591" s="34">
        <v>241160</v>
      </c>
      <c r="C4591" s="26" t="s">
        <v>4478</v>
      </c>
      <c r="D4591" s="26">
        <v>-5.09</v>
      </c>
      <c r="E4591" s="26">
        <v>-35.950000000000003</v>
      </c>
      <c r="F4591" s="27">
        <v>0</v>
      </c>
      <c r="G4591" s="27">
        <v>24</v>
      </c>
      <c r="H4591" s="26" t="s">
        <v>93</v>
      </c>
      <c r="I4591" s="26" t="s">
        <v>92</v>
      </c>
    </row>
    <row r="4592" spans="1:9" x14ac:dyDescent="0.25">
      <c r="A4592" s="25">
        <v>3548609</v>
      </c>
      <c r="B4592" s="33">
        <v>354860</v>
      </c>
      <c r="C4592" s="24" t="s">
        <v>4479</v>
      </c>
      <c r="D4592" s="24">
        <v>-22.68</v>
      </c>
      <c r="E4592" s="24">
        <v>-45.73</v>
      </c>
      <c r="F4592" s="25">
        <v>0</v>
      </c>
      <c r="G4592" s="25">
        <v>35</v>
      </c>
      <c r="H4592" s="24" t="s">
        <v>101</v>
      </c>
      <c r="I4592" s="24" t="s">
        <v>5434</v>
      </c>
    </row>
    <row r="4593" spans="1:9" x14ac:dyDescent="0.25">
      <c r="A4593" s="27">
        <v>4215802</v>
      </c>
      <c r="B4593" s="34">
        <v>421580</v>
      </c>
      <c r="C4593" s="26" t="s">
        <v>4480</v>
      </c>
      <c r="D4593" s="26">
        <v>-26.25</v>
      </c>
      <c r="E4593" s="26">
        <v>-49.37</v>
      </c>
      <c r="F4593" s="27">
        <v>0</v>
      </c>
      <c r="G4593" s="27">
        <v>42</v>
      </c>
      <c r="H4593" s="26" t="s">
        <v>100</v>
      </c>
      <c r="I4593" s="26" t="s">
        <v>99</v>
      </c>
    </row>
    <row r="4594" spans="1:9" x14ac:dyDescent="0.25">
      <c r="A4594" s="25">
        <v>1720101</v>
      </c>
      <c r="B4594" s="33">
        <v>172010</v>
      </c>
      <c r="C4594" s="24" t="s">
        <v>4481</v>
      </c>
      <c r="D4594" s="24">
        <v>-5.91</v>
      </c>
      <c r="E4594" s="24">
        <v>-48.06</v>
      </c>
      <c r="F4594" s="25">
        <v>0</v>
      </c>
      <c r="G4594" s="25">
        <v>17</v>
      </c>
      <c r="H4594" s="24" t="s">
        <v>105</v>
      </c>
      <c r="I4594" s="24" t="s">
        <v>104</v>
      </c>
    </row>
    <row r="4595" spans="1:9" x14ac:dyDescent="0.25">
      <c r="A4595" s="27">
        <v>2411700</v>
      </c>
      <c r="B4595" s="34">
        <v>241170</v>
      </c>
      <c r="C4595" s="26" t="s">
        <v>4482</v>
      </c>
      <c r="D4595" s="26">
        <v>-6.34</v>
      </c>
      <c r="E4595" s="26">
        <v>-36.08</v>
      </c>
      <c r="F4595" s="27">
        <v>0</v>
      </c>
      <c r="G4595" s="27">
        <v>24</v>
      </c>
      <c r="H4595" s="26" t="s">
        <v>93</v>
      </c>
      <c r="I4595" s="26" t="s">
        <v>92</v>
      </c>
    </row>
    <row r="4596" spans="1:9" x14ac:dyDescent="0.25">
      <c r="A4596" s="25">
        <v>2613008</v>
      </c>
      <c r="B4596" s="33">
        <v>261300</v>
      </c>
      <c r="C4596" s="24" t="s">
        <v>4483</v>
      </c>
      <c r="D4596" s="24">
        <v>-8.52</v>
      </c>
      <c r="E4596" s="24">
        <v>-36.44</v>
      </c>
      <c r="F4596" s="25">
        <v>0</v>
      </c>
      <c r="G4596" s="25">
        <v>26</v>
      </c>
      <c r="H4596" s="24" t="s">
        <v>88</v>
      </c>
      <c r="I4596" s="24" t="s">
        <v>87</v>
      </c>
    </row>
    <row r="4597" spans="1:9" x14ac:dyDescent="0.25">
      <c r="A4597" s="27">
        <v>4215752</v>
      </c>
      <c r="B4597" s="34">
        <v>421575</v>
      </c>
      <c r="C4597" s="26" t="s">
        <v>4484</v>
      </c>
      <c r="D4597" s="26">
        <v>-26.47</v>
      </c>
      <c r="E4597" s="26">
        <v>-52.96</v>
      </c>
      <c r="F4597" s="27">
        <v>0</v>
      </c>
      <c r="G4597" s="27">
        <v>42</v>
      </c>
      <c r="H4597" s="26" t="s">
        <v>100</v>
      </c>
      <c r="I4597" s="26" t="s">
        <v>99</v>
      </c>
    </row>
    <row r="4598" spans="1:9" x14ac:dyDescent="0.25">
      <c r="A4598" s="25">
        <v>2110609</v>
      </c>
      <c r="B4598" s="33">
        <v>211060</v>
      </c>
      <c r="C4598" s="24" t="s">
        <v>4485</v>
      </c>
      <c r="D4598" s="24">
        <v>-3.36</v>
      </c>
      <c r="E4598" s="24">
        <v>-42.41</v>
      </c>
      <c r="F4598" s="25">
        <v>0</v>
      </c>
      <c r="G4598" s="25">
        <v>21</v>
      </c>
      <c r="H4598" s="24" t="s">
        <v>77</v>
      </c>
      <c r="I4598" s="24" t="s">
        <v>5433</v>
      </c>
    </row>
    <row r="4599" spans="1:9" x14ac:dyDescent="0.25">
      <c r="A4599" s="27">
        <v>3548708</v>
      </c>
      <c r="B4599" s="34">
        <v>354870</v>
      </c>
      <c r="C4599" s="26" t="s">
        <v>4486</v>
      </c>
      <c r="D4599" s="26">
        <v>-23.69</v>
      </c>
      <c r="E4599" s="26">
        <v>-46.56</v>
      </c>
      <c r="F4599" s="27">
        <v>0</v>
      </c>
      <c r="G4599" s="27">
        <v>35</v>
      </c>
      <c r="H4599" s="26" t="s">
        <v>101</v>
      </c>
      <c r="I4599" s="26" t="s">
        <v>5434</v>
      </c>
    </row>
    <row r="4600" spans="1:9" x14ac:dyDescent="0.25">
      <c r="A4600" s="25">
        <v>4215901</v>
      </c>
      <c r="B4600" s="33">
        <v>421590</v>
      </c>
      <c r="C4600" s="24" t="s">
        <v>4487</v>
      </c>
      <c r="D4600" s="24">
        <v>-27.9</v>
      </c>
      <c r="E4600" s="24">
        <v>-48.92</v>
      </c>
      <c r="F4600" s="25">
        <v>0</v>
      </c>
      <c r="G4600" s="25">
        <v>42</v>
      </c>
      <c r="H4600" s="24" t="s">
        <v>100</v>
      </c>
      <c r="I4600" s="24" t="s">
        <v>99</v>
      </c>
    </row>
    <row r="4601" spans="1:9" x14ac:dyDescent="0.25">
      <c r="A4601" s="27">
        <v>4318002</v>
      </c>
      <c r="B4601" s="34">
        <v>431800</v>
      </c>
      <c r="C4601" s="26" t="s">
        <v>4488</v>
      </c>
      <c r="D4601" s="26">
        <v>-28.66</v>
      </c>
      <c r="E4601" s="26">
        <v>-56</v>
      </c>
      <c r="F4601" s="27">
        <v>0</v>
      </c>
      <c r="G4601" s="27">
        <v>43</v>
      </c>
      <c r="H4601" s="26" t="s">
        <v>95</v>
      </c>
      <c r="I4601" s="26" t="s">
        <v>94</v>
      </c>
    </row>
    <row r="4602" spans="1:9" x14ac:dyDescent="0.25">
      <c r="A4602" s="25">
        <v>2708204</v>
      </c>
      <c r="B4602" s="33">
        <v>270820</v>
      </c>
      <c r="C4602" s="24" t="s">
        <v>4489</v>
      </c>
      <c r="D4602" s="24">
        <v>-10.119999999999999</v>
      </c>
      <c r="E4602" s="24">
        <v>-36.9</v>
      </c>
      <c r="F4602" s="25">
        <v>0</v>
      </c>
      <c r="G4602" s="25">
        <v>27</v>
      </c>
      <c r="H4602" s="24" t="s">
        <v>66</v>
      </c>
      <c r="I4602" s="24" t="s">
        <v>65</v>
      </c>
    </row>
    <row r="4603" spans="1:9" x14ac:dyDescent="0.25">
      <c r="A4603" s="27">
        <v>3160900</v>
      </c>
      <c r="B4603" s="34">
        <v>316090</v>
      </c>
      <c r="C4603" s="26" t="s">
        <v>4490</v>
      </c>
      <c r="D4603" s="26">
        <v>-20.62</v>
      </c>
      <c r="E4603" s="26">
        <v>-43.94</v>
      </c>
      <c r="F4603" s="27">
        <v>0</v>
      </c>
      <c r="G4603" s="27">
        <v>31</v>
      </c>
      <c r="H4603" s="26" t="s">
        <v>83</v>
      </c>
      <c r="I4603" s="26" t="s">
        <v>82</v>
      </c>
    </row>
    <row r="4604" spans="1:9" x14ac:dyDescent="0.25">
      <c r="A4604" s="25">
        <v>2209559</v>
      </c>
      <c r="B4604" s="33">
        <v>220955</v>
      </c>
      <c r="C4604" s="24" t="s">
        <v>4491</v>
      </c>
      <c r="D4604" s="24">
        <v>-8.9600000000000009</v>
      </c>
      <c r="E4604" s="24">
        <v>-43</v>
      </c>
      <c r="F4604" s="25">
        <v>0</v>
      </c>
      <c r="G4604" s="25">
        <v>22</v>
      </c>
      <c r="H4604" s="24" t="s">
        <v>89</v>
      </c>
      <c r="I4604" s="24" t="s">
        <v>5435</v>
      </c>
    </row>
    <row r="4605" spans="1:9" x14ac:dyDescent="0.25">
      <c r="A4605" s="27">
        <v>2613107</v>
      </c>
      <c r="B4605" s="34">
        <v>261310</v>
      </c>
      <c r="C4605" s="26" t="s">
        <v>4492</v>
      </c>
      <c r="D4605" s="26">
        <v>-8.32</v>
      </c>
      <c r="E4605" s="26">
        <v>-36.14</v>
      </c>
      <c r="F4605" s="27">
        <v>0</v>
      </c>
      <c r="G4605" s="27">
        <v>26</v>
      </c>
      <c r="H4605" s="26" t="s">
        <v>88</v>
      </c>
      <c r="I4605" s="26" t="s">
        <v>87</v>
      </c>
    </row>
    <row r="4606" spans="1:9" x14ac:dyDescent="0.25">
      <c r="A4606" s="25">
        <v>1507102</v>
      </c>
      <c r="B4606" s="33">
        <v>150710</v>
      </c>
      <c r="C4606" s="24" t="s">
        <v>4493</v>
      </c>
      <c r="D4606" s="24">
        <v>-0.75</v>
      </c>
      <c r="E4606" s="24">
        <v>-48.02</v>
      </c>
      <c r="F4606" s="25">
        <v>0</v>
      </c>
      <c r="G4606" s="25">
        <v>15</v>
      </c>
      <c r="H4606" s="24" t="s">
        <v>84</v>
      </c>
      <c r="I4606" s="24" t="s">
        <v>5429</v>
      </c>
    </row>
    <row r="4607" spans="1:9" x14ac:dyDescent="0.25">
      <c r="A4607" s="27">
        <v>3548807</v>
      </c>
      <c r="B4607" s="34">
        <v>354880</v>
      </c>
      <c r="C4607" s="26" t="s">
        <v>4494</v>
      </c>
      <c r="D4607" s="26">
        <v>-23.62</v>
      </c>
      <c r="E4607" s="26">
        <v>-46.55</v>
      </c>
      <c r="F4607" s="27">
        <v>0</v>
      </c>
      <c r="G4607" s="27">
        <v>35</v>
      </c>
      <c r="H4607" s="26" t="s">
        <v>101</v>
      </c>
      <c r="I4607" s="26" t="s">
        <v>5434</v>
      </c>
    </row>
    <row r="4608" spans="1:9" x14ac:dyDescent="0.25">
      <c r="A4608" s="25">
        <v>3548906</v>
      </c>
      <c r="B4608" s="33">
        <v>354890</v>
      </c>
      <c r="C4608" s="24" t="s">
        <v>4495</v>
      </c>
      <c r="D4608" s="24">
        <v>-22.01</v>
      </c>
      <c r="E4608" s="24">
        <v>-47.89</v>
      </c>
      <c r="F4608" s="25">
        <v>0</v>
      </c>
      <c r="G4608" s="25">
        <v>35</v>
      </c>
      <c r="H4608" s="24" t="s">
        <v>101</v>
      </c>
      <c r="I4608" s="24" t="s">
        <v>5434</v>
      </c>
    </row>
    <row r="4609" spans="1:9" x14ac:dyDescent="0.25">
      <c r="A4609" s="27">
        <v>4216008</v>
      </c>
      <c r="B4609" s="34">
        <v>421600</v>
      </c>
      <c r="C4609" s="26" t="s">
        <v>4495</v>
      </c>
      <c r="D4609" s="26">
        <v>-27.07</v>
      </c>
      <c r="E4609" s="26">
        <v>-53</v>
      </c>
      <c r="F4609" s="27">
        <v>0</v>
      </c>
      <c r="G4609" s="27">
        <v>42</v>
      </c>
      <c r="H4609" s="26" t="s">
        <v>100</v>
      </c>
      <c r="I4609" s="26" t="s">
        <v>99</v>
      </c>
    </row>
    <row r="4610" spans="1:9" x14ac:dyDescent="0.25">
      <c r="A4610" s="25">
        <v>4124608</v>
      </c>
      <c r="B4610" s="33">
        <v>412460</v>
      </c>
      <c r="C4610" s="24" t="s">
        <v>4496</v>
      </c>
      <c r="D4610" s="24">
        <v>-23.31</v>
      </c>
      <c r="E4610" s="24">
        <v>-52.47</v>
      </c>
      <c r="F4610" s="25">
        <v>0</v>
      </c>
      <c r="G4610" s="25">
        <v>41</v>
      </c>
      <c r="H4610" s="24" t="s">
        <v>86</v>
      </c>
      <c r="I4610" s="24" t="s">
        <v>5431</v>
      </c>
    </row>
    <row r="4611" spans="1:9" x14ac:dyDescent="0.25">
      <c r="A4611" s="27">
        <v>2806701</v>
      </c>
      <c r="B4611" s="34">
        <v>280670</v>
      </c>
      <c r="C4611" s="26" t="s">
        <v>4497</v>
      </c>
      <c r="D4611" s="26">
        <v>-11.01</v>
      </c>
      <c r="E4611" s="26">
        <v>-37.200000000000003</v>
      </c>
      <c r="F4611" s="27">
        <v>0</v>
      </c>
      <c r="G4611" s="27">
        <v>28</v>
      </c>
      <c r="H4611" s="26" t="s">
        <v>103</v>
      </c>
      <c r="I4611" s="26" t="s">
        <v>102</v>
      </c>
    </row>
    <row r="4612" spans="1:9" x14ac:dyDescent="0.25">
      <c r="A4612" s="25">
        <v>4216057</v>
      </c>
      <c r="B4612" s="33">
        <v>421605</v>
      </c>
      <c r="C4612" s="24" t="s">
        <v>4498</v>
      </c>
      <c r="D4612" s="24">
        <v>-27.26</v>
      </c>
      <c r="E4612" s="24">
        <v>-50.44</v>
      </c>
      <c r="F4612" s="25">
        <v>0</v>
      </c>
      <c r="G4612" s="25">
        <v>42</v>
      </c>
      <c r="H4612" s="24" t="s">
        <v>100</v>
      </c>
      <c r="I4612" s="24" t="s">
        <v>99</v>
      </c>
    </row>
    <row r="4613" spans="1:9" x14ac:dyDescent="0.25">
      <c r="A4613" s="27">
        <v>2928901</v>
      </c>
      <c r="B4613" s="34">
        <v>292890</v>
      </c>
      <c r="C4613" s="26" t="s">
        <v>4499</v>
      </c>
      <c r="D4613" s="26">
        <v>-12.36</v>
      </c>
      <c r="E4613" s="26">
        <v>-44.97</v>
      </c>
      <c r="F4613" s="27">
        <v>0</v>
      </c>
      <c r="G4613" s="27">
        <v>29</v>
      </c>
      <c r="H4613" s="26" t="s">
        <v>71</v>
      </c>
      <c r="I4613" s="26" t="s">
        <v>70</v>
      </c>
    </row>
    <row r="4614" spans="1:9" x14ac:dyDescent="0.25">
      <c r="A4614" s="25">
        <v>2928950</v>
      </c>
      <c r="B4614" s="33">
        <v>292895</v>
      </c>
      <c r="C4614" s="24" t="s">
        <v>4500</v>
      </c>
      <c r="D4614" s="24">
        <v>-11.5</v>
      </c>
      <c r="E4614" s="24">
        <v>-39.54</v>
      </c>
      <c r="F4614" s="25">
        <v>0</v>
      </c>
      <c r="G4614" s="25">
        <v>29</v>
      </c>
      <c r="H4614" s="24" t="s">
        <v>71</v>
      </c>
      <c r="I4614" s="24" t="s">
        <v>70</v>
      </c>
    </row>
    <row r="4615" spans="1:9" x14ac:dyDescent="0.25">
      <c r="A4615" s="27">
        <v>4216107</v>
      </c>
      <c r="B4615" s="34">
        <v>421610</v>
      </c>
      <c r="C4615" s="26" t="s">
        <v>4500</v>
      </c>
      <c r="D4615" s="26">
        <v>-26.55</v>
      </c>
      <c r="E4615" s="26">
        <v>-52.53</v>
      </c>
      <c r="F4615" s="27">
        <v>0</v>
      </c>
      <c r="G4615" s="27">
        <v>42</v>
      </c>
      <c r="H4615" s="26" t="s">
        <v>100</v>
      </c>
      <c r="I4615" s="26" t="s">
        <v>99</v>
      </c>
    </row>
    <row r="4616" spans="1:9" x14ac:dyDescent="0.25">
      <c r="A4616" s="25">
        <v>2513968</v>
      </c>
      <c r="B4616" s="33">
        <v>251396</v>
      </c>
      <c r="C4616" s="24" t="s">
        <v>4500</v>
      </c>
      <c r="D4616" s="24">
        <v>-6.81</v>
      </c>
      <c r="E4616" s="24">
        <v>-37.94</v>
      </c>
      <c r="F4616" s="25">
        <v>0</v>
      </c>
      <c r="G4616" s="25">
        <v>25</v>
      </c>
      <c r="H4616" s="24" t="s">
        <v>85</v>
      </c>
      <c r="I4616" s="24" t="s">
        <v>5437</v>
      </c>
    </row>
    <row r="4617" spans="1:9" x14ac:dyDescent="0.25">
      <c r="A4617" s="27">
        <v>2806800</v>
      </c>
      <c r="B4617" s="34">
        <v>280680</v>
      </c>
      <c r="C4617" s="26" t="s">
        <v>4500</v>
      </c>
      <c r="D4617" s="26">
        <v>-10.79</v>
      </c>
      <c r="E4617" s="26">
        <v>-37.56</v>
      </c>
      <c r="F4617" s="27">
        <v>0</v>
      </c>
      <c r="G4617" s="27">
        <v>28</v>
      </c>
      <c r="H4617" s="26" t="s">
        <v>103</v>
      </c>
      <c r="I4617" s="26" t="s">
        <v>102</v>
      </c>
    </row>
    <row r="4618" spans="1:9" x14ac:dyDescent="0.25">
      <c r="A4618" s="25">
        <v>5219803</v>
      </c>
      <c r="B4618" s="33">
        <v>521980</v>
      </c>
      <c r="C4618" s="24" t="s">
        <v>4500</v>
      </c>
      <c r="D4618" s="24">
        <v>-13.39</v>
      </c>
      <c r="E4618" s="24">
        <v>-46.31</v>
      </c>
      <c r="F4618" s="25">
        <v>0</v>
      </c>
      <c r="G4618" s="25">
        <v>52</v>
      </c>
      <c r="H4618" s="24" t="s">
        <v>76</v>
      </c>
      <c r="I4618" s="24" t="s">
        <v>5428</v>
      </c>
    </row>
    <row r="4619" spans="1:9" x14ac:dyDescent="0.25">
      <c r="A4619" s="27">
        <v>3160959</v>
      </c>
      <c r="B4619" s="34">
        <v>316095</v>
      </c>
      <c r="C4619" s="26" t="s">
        <v>4501</v>
      </c>
      <c r="D4619" s="26">
        <v>-19.52</v>
      </c>
      <c r="E4619" s="26">
        <v>-42.01</v>
      </c>
      <c r="F4619" s="27">
        <v>0</v>
      </c>
      <c r="G4619" s="27">
        <v>31</v>
      </c>
      <c r="H4619" s="26" t="s">
        <v>83</v>
      </c>
      <c r="I4619" s="26" t="s">
        <v>82</v>
      </c>
    </row>
    <row r="4620" spans="1:9" x14ac:dyDescent="0.25">
      <c r="A4620" s="25">
        <v>1507151</v>
      </c>
      <c r="B4620" s="33">
        <v>150715</v>
      </c>
      <c r="C4620" s="24" t="s">
        <v>4502</v>
      </c>
      <c r="D4620" s="24">
        <v>-5.53</v>
      </c>
      <c r="E4620" s="24">
        <v>-48.73</v>
      </c>
      <c r="F4620" s="25">
        <v>0</v>
      </c>
      <c r="G4620" s="25">
        <v>15</v>
      </c>
      <c r="H4620" s="24" t="s">
        <v>84</v>
      </c>
      <c r="I4620" s="24" t="s">
        <v>5429</v>
      </c>
    </row>
    <row r="4621" spans="1:9" x14ac:dyDescent="0.25">
      <c r="A4621" s="27">
        <v>2110658</v>
      </c>
      <c r="B4621" s="34">
        <v>211065</v>
      </c>
      <c r="C4621" s="26" t="s">
        <v>4503</v>
      </c>
      <c r="D4621" s="26">
        <v>-6.8</v>
      </c>
      <c r="E4621" s="26">
        <v>-44.64</v>
      </c>
      <c r="F4621" s="27">
        <v>0</v>
      </c>
      <c r="G4621" s="27">
        <v>21</v>
      </c>
      <c r="H4621" s="26" t="s">
        <v>77</v>
      </c>
      <c r="I4621" s="26" t="s">
        <v>5433</v>
      </c>
    </row>
    <row r="4622" spans="1:9" x14ac:dyDescent="0.25">
      <c r="A4622" s="25">
        <v>1507201</v>
      </c>
      <c r="B4622" s="33">
        <v>150720</v>
      </c>
      <c r="C4622" s="24" t="s">
        <v>4504</v>
      </c>
      <c r="D4622" s="24">
        <v>-1.67</v>
      </c>
      <c r="E4622" s="24">
        <v>-47.77</v>
      </c>
      <c r="F4622" s="25">
        <v>0</v>
      </c>
      <c r="G4622" s="25">
        <v>15</v>
      </c>
      <c r="H4622" s="24" t="s">
        <v>84</v>
      </c>
      <c r="I4622" s="24" t="s">
        <v>5429</v>
      </c>
    </row>
    <row r="4623" spans="1:9" x14ac:dyDescent="0.25">
      <c r="A4623" s="27">
        <v>2513943</v>
      </c>
      <c r="B4623" s="34">
        <v>251394</v>
      </c>
      <c r="C4623" s="26" t="s">
        <v>4505</v>
      </c>
      <c r="D4623" s="26">
        <v>-7.63</v>
      </c>
      <c r="E4623" s="26">
        <v>-36.43</v>
      </c>
      <c r="F4623" s="27">
        <v>0</v>
      </c>
      <c r="G4623" s="27">
        <v>25</v>
      </c>
      <c r="H4623" s="26" t="s">
        <v>85</v>
      </c>
      <c r="I4623" s="26" t="s">
        <v>5437</v>
      </c>
    </row>
    <row r="4624" spans="1:9" x14ac:dyDescent="0.25">
      <c r="A4624" s="25">
        <v>2110708</v>
      </c>
      <c r="B4624" s="33">
        <v>211070</v>
      </c>
      <c r="C4624" s="24" t="s">
        <v>4506</v>
      </c>
      <c r="D4624" s="24">
        <v>-5.57</v>
      </c>
      <c r="E4624" s="24">
        <v>-44.38</v>
      </c>
      <c r="F4624" s="25">
        <v>0</v>
      </c>
      <c r="G4624" s="25">
        <v>21</v>
      </c>
      <c r="H4624" s="24" t="s">
        <v>77</v>
      </c>
      <c r="I4624" s="24" t="s">
        <v>5433</v>
      </c>
    </row>
    <row r="4625" spans="1:9" x14ac:dyDescent="0.25">
      <c r="A4625" s="27">
        <v>3204658</v>
      </c>
      <c r="B4625" s="34">
        <v>320465</v>
      </c>
      <c r="C4625" s="26" t="s">
        <v>4507</v>
      </c>
      <c r="D4625" s="26">
        <v>-19.14</v>
      </c>
      <c r="E4625" s="26">
        <v>-40.619999999999997</v>
      </c>
      <c r="F4625" s="27">
        <v>0</v>
      </c>
      <c r="G4625" s="27">
        <v>32</v>
      </c>
      <c r="H4625" s="26" t="s">
        <v>75</v>
      </c>
      <c r="I4625" s="26" t="s">
        <v>5436</v>
      </c>
    </row>
    <row r="4626" spans="1:9" x14ac:dyDescent="0.25">
      <c r="A4626" s="25">
        <v>3161007</v>
      </c>
      <c r="B4626" s="33">
        <v>316100</v>
      </c>
      <c r="C4626" s="24" t="s">
        <v>4508</v>
      </c>
      <c r="D4626" s="24">
        <v>-19.86</v>
      </c>
      <c r="E4626" s="24">
        <v>-42.96</v>
      </c>
      <c r="F4626" s="25">
        <v>0</v>
      </c>
      <c r="G4626" s="25">
        <v>31</v>
      </c>
      <c r="H4626" s="24" t="s">
        <v>83</v>
      </c>
      <c r="I4626" s="24" t="s">
        <v>82</v>
      </c>
    </row>
    <row r="4627" spans="1:9" x14ac:dyDescent="0.25">
      <c r="A4627" s="27">
        <v>4318051</v>
      </c>
      <c r="B4627" s="34">
        <v>431805</v>
      </c>
      <c r="C4627" s="26" t="s">
        <v>4509</v>
      </c>
      <c r="D4627" s="26">
        <v>-28.53</v>
      </c>
      <c r="E4627" s="26">
        <v>-51.88</v>
      </c>
      <c r="F4627" s="27">
        <v>0</v>
      </c>
      <c r="G4627" s="27">
        <v>43</v>
      </c>
      <c r="H4627" s="26" t="s">
        <v>95</v>
      </c>
      <c r="I4627" s="26" t="s">
        <v>94</v>
      </c>
    </row>
    <row r="4628" spans="1:9" x14ac:dyDescent="0.25">
      <c r="A4628" s="25">
        <v>2929107</v>
      </c>
      <c r="B4628" s="33">
        <v>292910</v>
      </c>
      <c r="C4628" s="24" t="s">
        <v>4510</v>
      </c>
      <c r="D4628" s="24">
        <v>-12.84</v>
      </c>
      <c r="E4628" s="24">
        <v>-39.08</v>
      </c>
      <c r="F4628" s="25">
        <v>0</v>
      </c>
      <c r="G4628" s="25">
        <v>29</v>
      </c>
      <c r="H4628" s="24" t="s">
        <v>71</v>
      </c>
      <c r="I4628" s="24" t="s">
        <v>70</v>
      </c>
    </row>
    <row r="4629" spans="1:9" x14ac:dyDescent="0.25">
      <c r="A4629" s="27">
        <v>1101484</v>
      </c>
      <c r="B4629" s="34">
        <v>110148</v>
      </c>
      <c r="C4629" s="26" t="s">
        <v>4511</v>
      </c>
      <c r="D4629" s="26">
        <v>-11.9</v>
      </c>
      <c r="E4629" s="26">
        <v>-61.5</v>
      </c>
      <c r="F4629" s="27">
        <v>0</v>
      </c>
      <c r="G4629" s="27">
        <v>11</v>
      </c>
      <c r="H4629" s="26" t="s">
        <v>96</v>
      </c>
      <c r="I4629" s="26" t="s">
        <v>5400</v>
      </c>
    </row>
    <row r="4630" spans="1:9" x14ac:dyDescent="0.25">
      <c r="A4630" s="25">
        <v>2929008</v>
      </c>
      <c r="B4630" s="33">
        <v>292900</v>
      </c>
      <c r="C4630" s="24" t="s">
        <v>4512</v>
      </c>
      <c r="D4630" s="24">
        <v>-12.6</v>
      </c>
      <c r="E4630" s="24">
        <v>-38.97</v>
      </c>
      <c r="F4630" s="25">
        <v>0</v>
      </c>
      <c r="G4630" s="25">
        <v>29</v>
      </c>
      <c r="H4630" s="24" t="s">
        <v>71</v>
      </c>
      <c r="I4630" s="24" t="s">
        <v>70</v>
      </c>
    </row>
    <row r="4631" spans="1:9" x14ac:dyDescent="0.25">
      <c r="A4631" s="27">
        <v>2110807</v>
      </c>
      <c r="B4631" s="34">
        <v>211080</v>
      </c>
      <c r="C4631" s="26" t="s">
        <v>4513</v>
      </c>
      <c r="D4631" s="26">
        <v>-7.08</v>
      </c>
      <c r="E4631" s="26">
        <v>-44.81</v>
      </c>
      <c r="F4631" s="27">
        <v>0</v>
      </c>
      <c r="G4631" s="27">
        <v>21</v>
      </c>
      <c r="H4631" s="26" t="s">
        <v>77</v>
      </c>
      <c r="I4631" s="26" t="s">
        <v>5433</v>
      </c>
    </row>
    <row r="4632" spans="1:9" x14ac:dyDescent="0.25">
      <c r="A4632" s="25">
        <v>3161056</v>
      </c>
      <c r="B4632" s="33">
        <v>316105</v>
      </c>
      <c r="C4632" s="24" t="s">
        <v>4514</v>
      </c>
      <c r="D4632" s="24">
        <v>-18.59</v>
      </c>
      <c r="E4632" s="24">
        <v>-41.48</v>
      </c>
      <c r="F4632" s="25">
        <v>0</v>
      </c>
      <c r="G4632" s="25">
        <v>31</v>
      </c>
      <c r="H4632" s="24" t="s">
        <v>83</v>
      </c>
      <c r="I4632" s="24" t="s">
        <v>82</v>
      </c>
    </row>
    <row r="4633" spans="1:9" x14ac:dyDescent="0.25">
      <c r="A4633" s="27">
        <v>5107859</v>
      </c>
      <c r="B4633" s="34">
        <v>510785</v>
      </c>
      <c r="C4633" s="26" t="s">
        <v>4515</v>
      </c>
      <c r="D4633" s="26">
        <v>-11.61</v>
      </c>
      <c r="E4633" s="26">
        <v>-50.66</v>
      </c>
      <c r="F4633" s="27">
        <v>0</v>
      </c>
      <c r="G4633" s="27">
        <v>51</v>
      </c>
      <c r="H4633" s="26" t="s">
        <v>79</v>
      </c>
      <c r="I4633" s="26" t="s">
        <v>78</v>
      </c>
    </row>
    <row r="4634" spans="1:9" x14ac:dyDescent="0.25">
      <c r="A4634" s="25">
        <v>2929057</v>
      </c>
      <c r="B4634" s="33">
        <v>292905</v>
      </c>
      <c r="C4634" s="24" t="s">
        <v>4516</v>
      </c>
      <c r="D4634" s="24">
        <v>-13.4</v>
      </c>
      <c r="E4634" s="24">
        <v>-44.19</v>
      </c>
      <c r="F4634" s="25">
        <v>0</v>
      </c>
      <c r="G4634" s="25">
        <v>29</v>
      </c>
      <c r="H4634" s="24" t="s">
        <v>71</v>
      </c>
      <c r="I4634" s="24" t="s">
        <v>70</v>
      </c>
    </row>
    <row r="4635" spans="1:9" x14ac:dyDescent="0.25">
      <c r="A4635" s="27">
        <v>2209609</v>
      </c>
      <c r="B4635" s="34">
        <v>220960</v>
      </c>
      <c r="C4635" s="26" t="s">
        <v>4517</v>
      </c>
      <c r="D4635" s="26">
        <v>-5.93</v>
      </c>
      <c r="E4635" s="26">
        <v>-42.11</v>
      </c>
      <c r="F4635" s="27">
        <v>0</v>
      </c>
      <c r="G4635" s="27">
        <v>22</v>
      </c>
      <c r="H4635" s="26" t="s">
        <v>89</v>
      </c>
      <c r="I4635" s="26" t="s">
        <v>5435</v>
      </c>
    </row>
    <row r="4636" spans="1:9" x14ac:dyDescent="0.25">
      <c r="A4636" s="25">
        <v>1720150</v>
      </c>
      <c r="B4636" s="33">
        <v>172015</v>
      </c>
      <c r="C4636" s="24" t="s">
        <v>4518</v>
      </c>
      <c r="D4636" s="24">
        <v>-10.16</v>
      </c>
      <c r="E4636" s="24">
        <v>-46.65</v>
      </c>
      <c r="F4636" s="25">
        <v>0</v>
      </c>
      <c r="G4636" s="25">
        <v>17</v>
      </c>
      <c r="H4636" s="24" t="s">
        <v>105</v>
      </c>
      <c r="I4636" s="24" t="s">
        <v>104</v>
      </c>
    </row>
    <row r="4637" spans="1:9" x14ac:dyDescent="0.25">
      <c r="A4637" s="27">
        <v>1507300</v>
      </c>
      <c r="B4637" s="34">
        <v>150730</v>
      </c>
      <c r="C4637" s="26" t="s">
        <v>4519</v>
      </c>
      <c r="D4637" s="26">
        <v>-6.64</v>
      </c>
      <c r="E4637" s="26">
        <v>-51.99</v>
      </c>
      <c r="F4637" s="27">
        <v>0</v>
      </c>
      <c r="G4637" s="27">
        <v>15</v>
      </c>
      <c r="H4637" s="26" t="s">
        <v>84</v>
      </c>
      <c r="I4637" s="26" t="s">
        <v>5429</v>
      </c>
    </row>
    <row r="4638" spans="1:9" x14ac:dyDescent="0.25">
      <c r="A4638" s="25">
        <v>2411809</v>
      </c>
      <c r="B4638" s="33">
        <v>241180</v>
      </c>
      <c r="C4638" s="24" t="s">
        <v>4520</v>
      </c>
      <c r="D4638" s="24">
        <v>-6.37</v>
      </c>
      <c r="E4638" s="24">
        <v>-37.18</v>
      </c>
      <c r="F4638" s="25">
        <v>0</v>
      </c>
      <c r="G4638" s="25">
        <v>24</v>
      </c>
      <c r="H4638" s="24" t="s">
        <v>93</v>
      </c>
      <c r="I4638" s="24" t="s">
        <v>92</v>
      </c>
    </row>
    <row r="4639" spans="1:9" x14ac:dyDescent="0.25">
      <c r="A4639" s="27">
        <v>3304805</v>
      </c>
      <c r="B4639" s="34">
        <v>330480</v>
      </c>
      <c r="C4639" s="26" t="s">
        <v>4521</v>
      </c>
      <c r="D4639" s="26">
        <v>-21.64</v>
      </c>
      <c r="E4639" s="26">
        <v>-41.74</v>
      </c>
      <c r="F4639" s="27">
        <v>0</v>
      </c>
      <c r="G4639" s="27">
        <v>33</v>
      </c>
      <c r="H4639" s="26" t="s">
        <v>91</v>
      </c>
      <c r="I4639" s="26" t="s">
        <v>90</v>
      </c>
    </row>
    <row r="4640" spans="1:9" x14ac:dyDescent="0.25">
      <c r="A4640" s="25">
        <v>3549003</v>
      </c>
      <c r="B4640" s="33">
        <v>354900</v>
      </c>
      <c r="C4640" s="24" t="s">
        <v>4522</v>
      </c>
      <c r="D4640" s="24">
        <v>-20.350000000000001</v>
      </c>
      <c r="E4640" s="24">
        <v>-50.69</v>
      </c>
      <c r="F4640" s="25">
        <v>0</v>
      </c>
      <c r="G4640" s="25">
        <v>35</v>
      </c>
      <c r="H4640" s="24" t="s">
        <v>101</v>
      </c>
      <c r="I4640" s="24" t="s">
        <v>5434</v>
      </c>
    </row>
    <row r="4641" spans="1:9" x14ac:dyDescent="0.25">
      <c r="A4641" s="27">
        <v>2513984</v>
      </c>
      <c r="B4641" s="34">
        <v>251398</v>
      </c>
      <c r="C4641" s="26" t="s">
        <v>4522</v>
      </c>
      <c r="D4641" s="26">
        <v>-6.61</v>
      </c>
      <c r="E4641" s="26">
        <v>-38.090000000000003</v>
      </c>
      <c r="F4641" s="27">
        <v>0</v>
      </c>
      <c r="G4641" s="27">
        <v>25</v>
      </c>
      <c r="H4641" s="26" t="s">
        <v>85</v>
      </c>
      <c r="I4641" s="26" t="s">
        <v>5437</v>
      </c>
    </row>
    <row r="4642" spans="1:9" x14ac:dyDescent="0.25">
      <c r="A4642" s="25">
        <v>2806909</v>
      </c>
      <c r="B4642" s="33">
        <v>280690</v>
      </c>
      <c r="C4642" s="24" t="s">
        <v>4522</v>
      </c>
      <c r="D4642" s="24">
        <v>-10.33</v>
      </c>
      <c r="E4642" s="24">
        <v>-36.880000000000003</v>
      </c>
      <c r="F4642" s="25">
        <v>0</v>
      </c>
      <c r="G4642" s="25">
        <v>28</v>
      </c>
      <c r="H4642" s="24" t="s">
        <v>103</v>
      </c>
      <c r="I4642" s="24" t="s">
        <v>102</v>
      </c>
    </row>
    <row r="4643" spans="1:9" x14ac:dyDescent="0.25">
      <c r="A4643" s="27">
        <v>3161106</v>
      </c>
      <c r="B4643" s="34">
        <v>316110</v>
      </c>
      <c r="C4643" s="26" t="s">
        <v>4522</v>
      </c>
      <c r="D4643" s="26">
        <v>-15.94</v>
      </c>
      <c r="E4643" s="26">
        <v>-44.86</v>
      </c>
      <c r="F4643" s="27">
        <v>0</v>
      </c>
      <c r="G4643" s="27">
        <v>31</v>
      </c>
      <c r="H4643" s="26" t="s">
        <v>83</v>
      </c>
      <c r="I4643" s="26" t="s">
        <v>82</v>
      </c>
    </row>
    <row r="4644" spans="1:9" x14ac:dyDescent="0.25">
      <c r="A4644" s="25">
        <v>4318101</v>
      </c>
      <c r="B4644" s="33">
        <v>431810</v>
      </c>
      <c r="C4644" s="24" t="s">
        <v>4523</v>
      </c>
      <c r="D4644" s="24">
        <v>-29.54</v>
      </c>
      <c r="E4644" s="24">
        <v>-55.13</v>
      </c>
      <c r="F4644" s="25">
        <v>0</v>
      </c>
      <c r="G4644" s="25">
        <v>43</v>
      </c>
      <c r="H4644" s="24" t="s">
        <v>95</v>
      </c>
      <c r="I4644" s="24" t="s">
        <v>94</v>
      </c>
    </row>
    <row r="4645" spans="1:9" x14ac:dyDescent="0.25">
      <c r="A4645" s="27">
        <v>2209658</v>
      </c>
      <c r="B4645" s="34">
        <v>220965</v>
      </c>
      <c r="C4645" s="26" t="s">
        <v>4524</v>
      </c>
      <c r="D4645" s="26">
        <v>-8.23</v>
      </c>
      <c r="E4645" s="26">
        <v>-41.68</v>
      </c>
      <c r="F4645" s="27">
        <v>0</v>
      </c>
      <c r="G4645" s="27">
        <v>22</v>
      </c>
      <c r="H4645" s="26" t="s">
        <v>89</v>
      </c>
      <c r="I4645" s="26" t="s">
        <v>5435</v>
      </c>
    </row>
    <row r="4646" spans="1:9" x14ac:dyDescent="0.25">
      <c r="A4646" s="25">
        <v>5219902</v>
      </c>
      <c r="B4646" s="33">
        <v>521990</v>
      </c>
      <c r="C4646" s="24" t="s">
        <v>4525</v>
      </c>
      <c r="D4646" s="24">
        <v>-15.93</v>
      </c>
      <c r="E4646" s="24">
        <v>-49.26</v>
      </c>
      <c r="F4646" s="25">
        <v>0</v>
      </c>
      <c r="G4646" s="25">
        <v>52</v>
      </c>
      <c r="H4646" s="24" t="s">
        <v>76</v>
      </c>
      <c r="I4646" s="24" t="s">
        <v>5428</v>
      </c>
    </row>
    <row r="4647" spans="1:9" x14ac:dyDescent="0.25">
      <c r="A4647" s="27">
        <v>3304755</v>
      </c>
      <c r="B4647" s="34">
        <v>330475</v>
      </c>
      <c r="C4647" s="26" t="s">
        <v>4526</v>
      </c>
      <c r="D4647" s="26">
        <v>-21.46</v>
      </c>
      <c r="E4647" s="26">
        <v>-41.11</v>
      </c>
      <c r="F4647" s="27">
        <v>0</v>
      </c>
      <c r="G4647" s="27">
        <v>33</v>
      </c>
      <c r="H4647" s="26" t="s">
        <v>91</v>
      </c>
      <c r="I4647" s="26" t="s">
        <v>90</v>
      </c>
    </row>
    <row r="4648" spans="1:9" x14ac:dyDescent="0.25">
      <c r="A4648" s="25">
        <v>4318200</v>
      </c>
      <c r="B4648" s="33">
        <v>431820</v>
      </c>
      <c r="C4648" s="24" t="s">
        <v>4527</v>
      </c>
      <c r="D4648" s="24">
        <v>-29.44</v>
      </c>
      <c r="E4648" s="24">
        <v>-50.58</v>
      </c>
      <c r="F4648" s="25">
        <v>0</v>
      </c>
      <c r="G4648" s="25">
        <v>43</v>
      </c>
      <c r="H4648" s="24" t="s">
        <v>95</v>
      </c>
      <c r="I4648" s="24" t="s">
        <v>94</v>
      </c>
    </row>
    <row r="4649" spans="1:9" x14ac:dyDescent="0.25">
      <c r="A4649" s="27">
        <v>3161205</v>
      </c>
      <c r="B4649" s="34">
        <v>316120</v>
      </c>
      <c r="C4649" s="26" t="s">
        <v>4527</v>
      </c>
      <c r="D4649" s="26">
        <v>-20.7</v>
      </c>
      <c r="E4649" s="26">
        <v>-44.98</v>
      </c>
      <c r="F4649" s="27">
        <v>0</v>
      </c>
      <c r="G4649" s="27">
        <v>31</v>
      </c>
      <c r="H4649" s="26" t="s">
        <v>83</v>
      </c>
      <c r="I4649" s="26" t="s">
        <v>82</v>
      </c>
    </row>
    <row r="4650" spans="1:9" x14ac:dyDescent="0.25">
      <c r="A4650" s="25">
        <v>3161304</v>
      </c>
      <c r="B4650" s="33">
        <v>316130</v>
      </c>
      <c r="C4650" s="24" t="s">
        <v>4528</v>
      </c>
      <c r="D4650" s="24">
        <v>-19.86</v>
      </c>
      <c r="E4650" s="24">
        <v>-49.77</v>
      </c>
      <c r="F4650" s="25">
        <v>0</v>
      </c>
      <c r="G4650" s="25">
        <v>31</v>
      </c>
      <c r="H4650" s="24" t="s">
        <v>83</v>
      </c>
      <c r="I4650" s="24" t="s">
        <v>82</v>
      </c>
    </row>
    <row r="4651" spans="1:9" x14ac:dyDescent="0.25">
      <c r="A4651" s="27">
        <v>2110856</v>
      </c>
      <c r="B4651" s="34">
        <v>211085</v>
      </c>
      <c r="C4651" s="26" t="s">
        <v>4529</v>
      </c>
      <c r="D4651" s="26">
        <v>-5.12</v>
      </c>
      <c r="E4651" s="26">
        <v>-47.38</v>
      </c>
      <c r="F4651" s="27">
        <v>0</v>
      </c>
      <c r="G4651" s="27">
        <v>21</v>
      </c>
      <c r="H4651" s="26" t="s">
        <v>77</v>
      </c>
      <c r="I4651" s="26" t="s">
        <v>5433</v>
      </c>
    </row>
    <row r="4652" spans="1:9" x14ac:dyDescent="0.25">
      <c r="A4652" s="25">
        <v>2929206</v>
      </c>
      <c r="B4652" s="33">
        <v>292920</v>
      </c>
      <c r="C4652" s="24" t="s">
        <v>4530</v>
      </c>
      <c r="D4652" s="24">
        <v>-12.62</v>
      </c>
      <c r="E4652" s="24">
        <v>-38.68</v>
      </c>
      <c r="F4652" s="25">
        <v>0</v>
      </c>
      <c r="G4652" s="25">
        <v>29</v>
      </c>
      <c r="H4652" s="24" t="s">
        <v>71</v>
      </c>
      <c r="I4652" s="24" t="s">
        <v>70</v>
      </c>
    </row>
    <row r="4653" spans="1:9" x14ac:dyDescent="0.25">
      <c r="A4653" s="27">
        <v>3161403</v>
      </c>
      <c r="B4653" s="34">
        <v>316140</v>
      </c>
      <c r="C4653" s="26" t="s">
        <v>4531</v>
      </c>
      <c r="D4653" s="26">
        <v>-20.78</v>
      </c>
      <c r="E4653" s="26">
        <v>-42.26</v>
      </c>
      <c r="F4653" s="27">
        <v>0</v>
      </c>
      <c r="G4653" s="27">
        <v>31</v>
      </c>
      <c r="H4653" s="26" t="s">
        <v>83</v>
      </c>
      <c r="I4653" s="26" t="s">
        <v>82</v>
      </c>
    </row>
    <row r="4654" spans="1:9" x14ac:dyDescent="0.25">
      <c r="A4654" s="25">
        <v>1101492</v>
      </c>
      <c r="B4654" s="33">
        <v>110149</v>
      </c>
      <c r="C4654" s="24" t="s">
        <v>4532</v>
      </c>
      <c r="D4654" s="24">
        <v>-12.06</v>
      </c>
      <c r="E4654" s="24">
        <v>-63.56</v>
      </c>
      <c r="F4654" s="25">
        <v>0</v>
      </c>
      <c r="G4654" s="25">
        <v>11</v>
      </c>
      <c r="H4654" s="24" t="s">
        <v>96</v>
      </c>
      <c r="I4654" s="24" t="s">
        <v>5400</v>
      </c>
    </row>
    <row r="4655" spans="1:9" x14ac:dyDescent="0.25">
      <c r="A4655" s="27">
        <v>2110906</v>
      </c>
      <c r="B4655" s="34">
        <v>211090</v>
      </c>
      <c r="C4655" s="26" t="s">
        <v>4533</v>
      </c>
      <c r="D4655" s="26">
        <v>-6.25</v>
      </c>
      <c r="E4655" s="26">
        <v>-42.85</v>
      </c>
      <c r="F4655" s="27">
        <v>0</v>
      </c>
      <c r="G4655" s="27">
        <v>21</v>
      </c>
      <c r="H4655" s="26" t="s">
        <v>77</v>
      </c>
      <c r="I4655" s="26" t="s">
        <v>5433</v>
      </c>
    </row>
    <row r="4656" spans="1:9" x14ac:dyDescent="0.25">
      <c r="A4656" s="25">
        <v>2411908</v>
      </c>
      <c r="B4656" s="33">
        <v>241190</v>
      </c>
      <c r="C4656" s="24" t="s">
        <v>4534</v>
      </c>
      <c r="D4656" s="24">
        <v>-5.97</v>
      </c>
      <c r="E4656" s="24">
        <v>-38.15</v>
      </c>
      <c r="F4656" s="25">
        <v>0</v>
      </c>
      <c r="G4656" s="25">
        <v>24</v>
      </c>
      <c r="H4656" s="24" t="s">
        <v>93</v>
      </c>
      <c r="I4656" s="24" t="s">
        <v>92</v>
      </c>
    </row>
    <row r="4657" spans="1:9" x14ac:dyDescent="0.25">
      <c r="A4657" s="27">
        <v>1507409</v>
      </c>
      <c r="B4657" s="34">
        <v>150740</v>
      </c>
      <c r="C4657" s="26" t="s">
        <v>4535</v>
      </c>
      <c r="D4657" s="26">
        <v>-1.1599999999999999</v>
      </c>
      <c r="E4657" s="26">
        <v>-47.79</v>
      </c>
      <c r="F4657" s="27">
        <v>0</v>
      </c>
      <c r="G4657" s="27">
        <v>15</v>
      </c>
      <c r="H4657" s="26" t="s">
        <v>84</v>
      </c>
      <c r="I4657" s="26" t="s">
        <v>5429</v>
      </c>
    </row>
    <row r="4658" spans="1:9" x14ac:dyDescent="0.25">
      <c r="A4658" s="25">
        <v>2209708</v>
      </c>
      <c r="B4658" s="33">
        <v>220970</v>
      </c>
      <c r="C4658" s="24" t="s">
        <v>4536</v>
      </c>
      <c r="D4658" s="24">
        <v>-7.25</v>
      </c>
      <c r="E4658" s="24">
        <v>-42.54</v>
      </c>
      <c r="F4658" s="25">
        <v>0</v>
      </c>
      <c r="G4658" s="25">
        <v>22</v>
      </c>
      <c r="H4658" s="24" t="s">
        <v>89</v>
      </c>
      <c r="I4658" s="24" t="s">
        <v>5435</v>
      </c>
    </row>
    <row r="4659" spans="1:9" x14ac:dyDescent="0.25">
      <c r="A4659" s="27">
        <v>4216206</v>
      </c>
      <c r="B4659" s="34">
        <v>421620</v>
      </c>
      <c r="C4659" s="26" t="s">
        <v>4537</v>
      </c>
      <c r="D4659" s="26">
        <v>-26.24</v>
      </c>
      <c r="E4659" s="26">
        <v>-48.63</v>
      </c>
      <c r="F4659" s="27">
        <v>0</v>
      </c>
      <c r="G4659" s="27">
        <v>42</v>
      </c>
      <c r="H4659" s="26" t="s">
        <v>100</v>
      </c>
      <c r="I4659" s="26" t="s">
        <v>99</v>
      </c>
    </row>
    <row r="4660" spans="1:9" x14ac:dyDescent="0.25">
      <c r="A4660" s="25">
        <v>4318309</v>
      </c>
      <c r="B4660" s="33">
        <v>431830</v>
      </c>
      <c r="C4660" s="24" t="s">
        <v>4538</v>
      </c>
      <c r="D4660" s="24">
        <v>-30.33</v>
      </c>
      <c r="E4660" s="24">
        <v>-54.31</v>
      </c>
      <c r="F4660" s="25">
        <v>0</v>
      </c>
      <c r="G4660" s="25">
        <v>43</v>
      </c>
      <c r="H4660" s="24" t="s">
        <v>95</v>
      </c>
      <c r="I4660" s="24" t="s">
        <v>94</v>
      </c>
    </row>
    <row r="4661" spans="1:9" x14ac:dyDescent="0.25">
      <c r="A4661" s="27">
        <v>2929255</v>
      </c>
      <c r="B4661" s="34">
        <v>292925</v>
      </c>
      <c r="C4661" s="26" t="s">
        <v>4538</v>
      </c>
      <c r="D4661" s="26">
        <v>-11.22</v>
      </c>
      <c r="E4661" s="26">
        <v>-41.91</v>
      </c>
      <c r="F4661" s="27">
        <v>0</v>
      </c>
      <c r="G4661" s="27">
        <v>29</v>
      </c>
      <c r="H4661" s="26" t="s">
        <v>71</v>
      </c>
      <c r="I4661" s="26" t="s">
        <v>70</v>
      </c>
    </row>
    <row r="4662" spans="1:9" x14ac:dyDescent="0.25">
      <c r="A4662" s="25">
        <v>1303809</v>
      </c>
      <c r="B4662" s="33">
        <v>130380</v>
      </c>
      <c r="C4662" s="24" t="s">
        <v>4539</v>
      </c>
      <c r="D4662" s="24">
        <v>-0.12</v>
      </c>
      <c r="E4662" s="24">
        <v>-67.08</v>
      </c>
      <c r="F4662" s="25">
        <v>0</v>
      </c>
      <c r="G4662" s="25">
        <v>13</v>
      </c>
      <c r="H4662" s="24" t="s">
        <v>69</v>
      </c>
      <c r="I4662" s="24" t="s">
        <v>68</v>
      </c>
    </row>
    <row r="4663" spans="1:9" x14ac:dyDescent="0.25">
      <c r="A4663" s="27">
        <v>3204708</v>
      </c>
      <c r="B4663" s="34">
        <v>320470</v>
      </c>
      <c r="C4663" s="26" t="s">
        <v>4540</v>
      </c>
      <c r="D4663" s="26">
        <v>-19.010000000000002</v>
      </c>
      <c r="E4663" s="26">
        <v>-40.53</v>
      </c>
      <c r="F4663" s="27">
        <v>0</v>
      </c>
      <c r="G4663" s="27">
        <v>32</v>
      </c>
      <c r="H4663" s="26" t="s">
        <v>75</v>
      </c>
      <c r="I4663" s="26" t="s">
        <v>5436</v>
      </c>
    </row>
    <row r="4664" spans="1:9" x14ac:dyDescent="0.25">
      <c r="A4664" s="25">
        <v>5007695</v>
      </c>
      <c r="B4664" s="33">
        <v>500769</v>
      </c>
      <c r="C4664" s="24" t="s">
        <v>4541</v>
      </c>
      <c r="D4664" s="24">
        <v>-19.39</v>
      </c>
      <c r="E4664" s="24">
        <v>-54.56</v>
      </c>
      <c r="F4664" s="25">
        <v>0</v>
      </c>
      <c r="G4664" s="25">
        <v>50</v>
      </c>
      <c r="H4664" s="24" t="s">
        <v>81</v>
      </c>
      <c r="I4664" s="24" t="s">
        <v>80</v>
      </c>
    </row>
    <row r="4665" spans="1:9" x14ac:dyDescent="0.25">
      <c r="A4665" s="27">
        <v>3161502</v>
      </c>
      <c r="B4665" s="34">
        <v>316150</v>
      </c>
      <c r="C4665" s="26" t="s">
        <v>4542</v>
      </c>
      <c r="D4665" s="26">
        <v>-20.92</v>
      </c>
      <c r="E4665" s="26">
        <v>-42.83</v>
      </c>
      <c r="F4665" s="27">
        <v>0</v>
      </c>
      <c r="G4665" s="27">
        <v>31</v>
      </c>
      <c r="H4665" s="26" t="s">
        <v>83</v>
      </c>
      <c r="I4665" s="26" t="s">
        <v>82</v>
      </c>
    </row>
    <row r="4666" spans="1:9" x14ac:dyDescent="0.25">
      <c r="A4666" s="25">
        <v>3161601</v>
      </c>
      <c r="B4666" s="33">
        <v>316160</v>
      </c>
      <c r="C4666" s="24" t="s">
        <v>4543</v>
      </c>
      <c r="D4666" s="24">
        <v>-18.829999999999998</v>
      </c>
      <c r="E4666" s="24">
        <v>-42.28</v>
      </c>
      <c r="F4666" s="25">
        <v>0</v>
      </c>
      <c r="G4666" s="25">
        <v>31</v>
      </c>
      <c r="H4666" s="24" t="s">
        <v>83</v>
      </c>
      <c r="I4666" s="24" t="s">
        <v>82</v>
      </c>
    </row>
    <row r="4667" spans="1:9" x14ac:dyDescent="0.25">
      <c r="A4667" s="27">
        <v>1507458</v>
      </c>
      <c r="B4667" s="34">
        <v>150745</v>
      </c>
      <c r="C4667" s="26" t="s">
        <v>4544</v>
      </c>
      <c r="D4667" s="26">
        <v>-6.4</v>
      </c>
      <c r="E4667" s="26">
        <v>-48.55</v>
      </c>
      <c r="F4667" s="27">
        <v>0</v>
      </c>
      <c r="G4667" s="27">
        <v>15</v>
      </c>
      <c r="H4667" s="26" t="s">
        <v>84</v>
      </c>
      <c r="I4667" s="26" t="s">
        <v>5429</v>
      </c>
    </row>
    <row r="4668" spans="1:9" x14ac:dyDescent="0.25">
      <c r="A4668" s="25">
        <v>3161650</v>
      </c>
      <c r="B4668" s="33">
        <v>316165</v>
      </c>
      <c r="C4668" s="24" t="s">
        <v>4545</v>
      </c>
      <c r="D4668" s="24">
        <v>-18.89</v>
      </c>
      <c r="E4668" s="24">
        <v>-41.36</v>
      </c>
      <c r="F4668" s="25">
        <v>0</v>
      </c>
      <c r="G4668" s="25">
        <v>31</v>
      </c>
      <c r="H4668" s="24" t="s">
        <v>83</v>
      </c>
      <c r="I4668" s="24" t="s">
        <v>82</v>
      </c>
    </row>
    <row r="4669" spans="1:9" x14ac:dyDescent="0.25">
      <c r="A4669" s="27">
        <v>3304904</v>
      </c>
      <c r="B4669" s="34">
        <v>330490</v>
      </c>
      <c r="C4669" s="26" t="s">
        <v>4546</v>
      </c>
      <c r="D4669" s="26">
        <v>-22.82</v>
      </c>
      <c r="E4669" s="26">
        <v>-43.05</v>
      </c>
      <c r="F4669" s="27">
        <v>0</v>
      </c>
      <c r="G4669" s="27">
        <v>33</v>
      </c>
      <c r="H4669" s="26" t="s">
        <v>91</v>
      </c>
      <c r="I4669" s="26" t="s">
        <v>90</v>
      </c>
    </row>
    <row r="4670" spans="1:9" x14ac:dyDescent="0.25">
      <c r="A4670" s="25">
        <v>3161700</v>
      </c>
      <c r="B4670" s="33">
        <v>316170</v>
      </c>
      <c r="C4670" s="24" t="s">
        <v>4547</v>
      </c>
      <c r="D4670" s="24">
        <v>-18.329999999999998</v>
      </c>
      <c r="E4670" s="24">
        <v>-45.83</v>
      </c>
      <c r="F4670" s="25">
        <v>0</v>
      </c>
      <c r="G4670" s="25">
        <v>31</v>
      </c>
      <c r="H4670" s="24" t="s">
        <v>83</v>
      </c>
      <c r="I4670" s="24" t="s">
        <v>82</v>
      </c>
    </row>
    <row r="4671" spans="1:9" x14ac:dyDescent="0.25">
      <c r="A4671" s="27">
        <v>2412005</v>
      </c>
      <c r="B4671" s="34">
        <v>241200</v>
      </c>
      <c r="C4671" s="26" t="s">
        <v>4548</v>
      </c>
      <c r="D4671" s="26">
        <v>-5.79</v>
      </c>
      <c r="E4671" s="26">
        <v>-35.32</v>
      </c>
      <c r="F4671" s="27">
        <v>0</v>
      </c>
      <c r="G4671" s="27">
        <v>24</v>
      </c>
      <c r="H4671" s="26" t="s">
        <v>93</v>
      </c>
      <c r="I4671" s="26" t="s">
        <v>92</v>
      </c>
    </row>
    <row r="4672" spans="1:9" x14ac:dyDescent="0.25">
      <c r="A4672" s="25">
        <v>2312403</v>
      </c>
      <c r="B4672" s="33">
        <v>231240</v>
      </c>
      <c r="C4672" s="24" t="s">
        <v>4548</v>
      </c>
      <c r="D4672" s="24">
        <v>-3.6</v>
      </c>
      <c r="E4672" s="24">
        <v>-38.96</v>
      </c>
      <c r="F4672" s="25">
        <v>0</v>
      </c>
      <c r="G4672" s="25">
        <v>23</v>
      </c>
      <c r="H4672" s="24" t="s">
        <v>72</v>
      </c>
      <c r="I4672" s="24" t="s">
        <v>5430</v>
      </c>
    </row>
    <row r="4673" spans="1:9" x14ac:dyDescent="0.25">
      <c r="A4673" s="27">
        <v>2209757</v>
      </c>
      <c r="B4673" s="34">
        <v>220975</v>
      </c>
      <c r="C4673" s="26" t="s">
        <v>4549</v>
      </c>
      <c r="D4673" s="26">
        <v>-10.02</v>
      </c>
      <c r="E4673" s="26">
        <v>-45.3</v>
      </c>
      <c r="F4673" s="27">
        <v>0</v>
      </c>
      <c r="G4673" s="27">
        <v>22</v>
      </c>
      <c r="H4673" s="26" t="s">
        <v>89</v>
      </c>
      <c r="I4673" s="26" t="s">
        <v>5435</v>
      </c>
    </row>
    <row r="4674" spans="1:9" x14ac:dyDescent="0.25">
      <c r="A4674" s="25">
        <v>3161809</v>
      </c>
      <c r="B4674" s="33">
        <v>316180</v>
      </c>
      <c r="C4674" s="24" t="s">
        <v>4550</v>
      </c>
      <c r="D4674" s="24">
        <v>-19.98</v>
      </c>
      <c r="E4674" s="24">
        <v>-44.85</v>
      </c>
      <c r="F4674" s="25">
        <v>0</v>
      </c>
      <c r="G4674" s="25">
        <v>31</v>
      </c>
      <c r="H4674" s="24" t="s">
        <v>83</v>
      </c>
      <c r="I4674" s="24" t="s">
        <v>82</v>
      </c>
    </row>
    <row r="4675" spans="1:9" x14ac:dyDescent="0.25">
      <c r="A4675" s="27">
        <v>2209807</v>
      </c>
      <c r="B4675" s="34">
        <v>220980</v>
      </c>
      <c r="C4675" s="26" t="s">
        <v>4551</v>
      </c>
      <c r="D4675" s="26">
        <v>-5.99</v>
      </c>
      <c r="E4675" s="26">
        <v>-42.7</v>
      </c>
      <c r="F4675" s="27">
        <v>0</v>
      </c>
      <c r="G4675" s="27">
        <v>22</v>
      </c>
      <c r="H4675" s="26" t="s">
        <v>89</v>
      </c>
      <c r="I4675" s="26" t="s">
        <v>5435</v>
      </c>
    </row>
    <row r="4676" spans="1:9" x14ac:dyDescent="0.25">
      <c r="A4676" s="25">
        <v>3161908</v>
      </c>
      <c r="B4676" s="33">
        <v>316190</v>
      </c>
      <c r="C4676" s="24" t="s">
        <v>4552</v>
      </c>
      <c r="D4676" s="24">
        <v>-19.82</v>
      </c>
      <c r="E4676" s="24">
        <v>-43.36</v>
      </c>
      <c r="F4676" s="25">
        <v>0</v>
      </c>
      <c r="G4676" s="25">
        <v>31</v>
      </c>
      <c r="H4676" s="24" t="s">
        <v>83</v>
      </c>
      <c r="I4676" s="24" t="s">
        <v>82</v>
      </c>
    </row>
    <row r="4677" spans="1:9" x14ac:dyDescent="0.25">
      <c r="A4677" s="27">
        <v>3125507</v>
      </c>
      <c r="B4677" s="34">
        <v>312550</v>
      </c>
      <c r="C4677" s="26" t="s">
        <v>4553</v>
      </c>
      <c r="D4677" s="26">
        <v>-18</v>
      </c>
      <c r="E4677" s="26">
        <v>-43.39</v>
      </c>
      <c r="F4677" s="27">
        <v>0</v>
      </c>
      <c r="G4677" s="27">
        <v>31</v>
      </c>
      <c r="H4677" s="26" t="s">
        <v>83</v>
      </c>
      <c r="I4677" s="26" t="s">
        <v>82</v>
      </c>
    </row>
    <row r="4678" spans="1:9" x14ac:dyDescent="0.25">
      <c r="A4678" s="25">
        <v>3162005</v>
      </c>
      <c r="B4678" s="33">
        <v>316200</v>
      </c>
      <c r="C4678" s="24" t="s">
        <v>4554</v>
      </c>
      <c r="D4678" s="24">
        <v>-21.89</v>
      </c>
      <c r="E4678" s="24">
        <v>-45.59</v>
      </c>
      <c r="F4678" s="25">
        <v>0</v>
      </c>
      <c r="G4678" s="25">
        <v>31</v>
      </c>
      <c r="H4678" s="24" t="s">
        <v>83</v>
      </c>
      <c r="I4678" s="24" t="s">
        <v>82</v>
      </c>
    </row>
    <row r="4679" spans="1:9" x14ac:dyDescent="0.25">
      <c r="A4679" s="27">
        <v>2929305</v>
      </c>
      <c r="B4679" s="34">
        <v>292930</v>
      </c>
      <c r="C4679" s="26" t="s">
        <v>4555</v>
      </c>
      <c r="D4679" s="26">
        <v>-12.43</v>
      </c>
      <c r="E4679" s="26">
        <v>-38.96</v>
      </c>
      <c r="F4679" s="27">
        <v>0</v>
      </c>
      <c r="G4679" s="27">
        <v>29</v>
      </c>
      <c r="H4679" s="26" t="s">
        <v>71</v>
      </c>
      <c r="I4679" s="26" t="s">
        <v>70</v>
      </c>
    </row>
    <row r="4680" spans="1:9" x14ac:dyDescent="0.25">
      <c r="A4680" s="25">
        <v>3162104</v>
      </c>
      <c r="B4680" s="33">
        <v>316210</v>
      </c>
      <c r="C4680" s="24" t="s">
        <v>4556</v>
      </c>
      <c r="D4680" s="24">
        <v>-19.309999999999999</v>
      </c>
      <c r="E4680" s="24">
        <v>-46.04</v>
      </c>
      <c r="F4680" s="25">
        <v>0</v>
      </c>
      <c r="G4680" s="25">
        <v>31</v>
      </c>
      <c r="H4680" s="24" t="s">
        <v>83</v>
      </c>
      <c r="I4680" s="24" t="s">
        <v>82</v>
      </c>
    </row>
    <row r="4681" spans="1:9" x14ac:dyDescent="0.25">
      <c r="A4681" s="27">
        <v>4318408</v>
      </c>
      <c r="B4681" s="34">
        <v>431840</v>
      </c>
      <c r="C4681" s="26" t="s">
        <v>4557</v>
      </c>
      <c r="D4681" s="26">
        <v>-29.95</v>
      </c>
      <c r="E4681" s="26">
        <v>-51.72</v>
      </c>
      <c r="F4681" s="27">
        <v>0</v>
      </c>
      <c r="G4681" s="27">
        <v>43</v>
      </c>
      <c r="H4681" s="26" t="s">
        <v>95</v>
      </c>
      <c r="I4681" s="26" t="s">
        <v>94</v>
      </c>
    </row>
    <row r="4682" spans="1:9" x14ac:dyDescent="0.25">
      <c r="A4682" s="25">
        <v>4124707</v>
      </c>
      <c r="B4682" s="33">
        <v>412470</v>
      </c>
      <c r="C4682" s="24" t="s">
        <v>4558</v>
      </c>
      <c r="D4682" s="24">
        <v>-23.72</v>
      </c>
      <c r="E4682" s="24">
        <v>-50.74</v>
      </c>
      <c r="F4682" s="25">
        <v>0</v>
      </c>
      <c r="G4682" s="25">
        <v>41</v>
      </c>
      <c r="H4682" s="24" t="s">
        <v>86</v>
      </c>
      <c r="I4682" s="24" t="s">
        <v>5431</v>
      </c>
    </row>
    <row r="4683" spans="1:9" x14ac:dyDescent="0.25">
      <c r="A4683" s="27">
        <v>4124806</v>
      </c>
      <c r="B4683" s="34">
        <v>412480</v>
      </c>
      <c r="C4683" s="26" t="s">
        <v>4559</v>
      </c>
      <c r="D4683" s="26">
        <v>-25.82</v>
      </c>
      <c r="E4683" s="26">
        <v>-52.72</v>
      </c>
      <c r="F4683" s="27">
        <v>0</v>
      </c>
      <c r="G4683" s="27">
        <v>41</v>
      </c>
      <c r="H4683" s="26" t="s">
        <v>86</v>
      </c>
      <c r="I4683" s="26" t="s">
        <v>5431</v>
      </c>
    </row>
    <row r="4684" spans="1:9" x14ac:dyDescent="0.25">
      <c r="A4684" s="25">
        <v>2613206</v>
      </c>
      <c r="B4684" s="33">
        <v>261320</v>
      </c>
      <c r="C4684" s="24" t="s">
        <v>4559</v>
      </c>
      <c r="D4684" s="24">
        <v>-8.8699999999999992</v>
      </c>
      <c r="E4684" s="24">
        <v>-36.36</v>
      </c>
      <c r="F4684" s="25">
        <v>0</v>
      </c>
      <c r="G4684" s="25">
        <v>26</v>
      </c>
      <c r="H4684" s="24" t="s">
        <v>88</v>
      </c>
      <c r="I4684" s="24" t="s">
        <v>87</v>
      </c>
    </row>
    <row r="4685" spans="1:9" x14ac:dyDescent="0.25">
      <c r="A4685" s="27">
        <v>2111003</v>
      </c>
      <c r="B4685" s="34">
        <v>211100</v>
      </c>
      <c r="C4685" s="26" t="s">
        <v>4560</v>
      </c>
      <c r="D4685" s="26">
        <v>-2.95</v>
      </c>
      <c r="E4685" s="26">
        <v>-44.8</v>
      </c>
      <c r="F4685" s="27">
        <v>0</v>
      </c>
      <c r="G4685" s="27">
        <v>21</v>
      </c>
      <c r="H4685" s="26" t="s">
        <v>77</v>
      </c>
      <c r="I4685" s="26" t="s">
        <v>5433</v>
      </c>
    </row>
    <row r="4686" spans="1:9" x14ac:dyDescent="0.25">
      <c r="A4686" s="25">
        <v>4216305</v>
      </c>
      <c r="B4686" s="33">
        <v>421630</v>
      </c>
      <c r="C4686" s="24" t="s">
        <v>4560</v>
      </c>
      <c r="D4686" s="24">
        <v>-27.27</v>
      </c>
      <c r="E4686" s="24">
        <v>-48.84</v>
      </c>
      <c r="F4686" s="25">
        <v>0</v>
      </c>
      <c r="G4686" s="25">
        <v>42</v>
      </c>
      <c r="H4686" s="24" t="s">
        <v>100</v>
      </c>
      <c r="I4686" s="24" t="s">
        <v>99</v>
      </c>
    </row>
    <row r="4687" spans="1:9" x14ac:dyDescent="0.25">
      <c r="A4687" s="27">
        <v>3162203</v>
      </c>
      <c r="B4687" s="34">
        <v>316220</v>
      </c>
      <c r="C4687" s="26" t="s">
        <v>4561</v>
      </c>
      <c r="D4687" s="26">
        <v>-20.64</v>
      </c>
      <c r="E4687" s="26">
        <v>-46.5</v>
      </c>
      <c r="F4687" s="27">
        <v>0</v>
      </c>
      <c r="G4687" s="27">
        <v>31</v>
      </c>
      <c r="H4687" s="26" t="s">
        <v>83</v>
      </c>
      <c r="I4687" s="26" t="s">
        <v>82</v>
      </c>
    </row>
    <row r="4688" spans="1:9" x14ac:dyDescent="0.25">
      <c r="A4688" s="25">
        <v>5220009</v>
      </c>
      <c r="B4688" s="33">
        <v>522000</v>
      </c>
      <c r="C4688" s="24" t="s">
        <v>4562</v>
      </c>
      <c r="D4688" s="24">
        <v>-14.7</v>
      </c>
      <c r="E4688" s="24">
        <v>-47.52</v>
      </c>
      <c r="F4688" s="25">
        <v>0</v>
      </c>
      <c r="G4688" s="25">
        <v>52</v>
      </c>
      <c r="H4688" s="24" t="s">
        <v>76</v>
      </c>
      <c r="I4688" s="24" t="s">
        <v>5428</v>
      </c>
    </row>
    <row r="4689" spans="1:9" x14ac:dyDescent="0.25">
      <c r="A4689" s="27">
        <v>1400506</v>
      </c>
      <c r="B4689" s="34">
        <v>140050</v>
      </c>
      <c r="C4689" s="26" t="s">
        <v>4563</v>
      </c>
      <c r="D4689" s="26">
        <v>0.95</v>
      </c>
      <c r="E4689" s="26">
        <v>-59.91</v>
      </c>
      <c r="F4689" s="27">
        <v>0</v>
      </c>
      <c r="G4689" s="27">
        <v>14</v>
      </c>
      <c r="H4689" s="26" t="s">
        <v>98</v>
      </c>
      <c r="I4689" s="26" t="s">
        <v>97</v>
      </c>
    </row>
    <row r="4690" spans="1:9" x14ac:dyDescent="0.25">
      <c r="A4690" s="25">
        <v>3305000</v>
      </c>
      <c r="B4690" s="33">
        <v>330500</v>
      </c>
      <c r="C4690" s="24" t="s">
        <v>4564</v>
      </c>
      <c r="D4690" s="24">
        <v>-21.63</v>
      </c>
      <c r="E4690" s="24">
        <v>-41.05</v>
      </c>
      <c r="F4690" s="25">
        <v>0</v>
      </c>
      <c r="G4690" s="25">
        <v>33</v>
      </c>
      <c r="H4690" s="24" t="s">
        <v>91</v>
      </c>
      <c r="I4690" s="24" t="s">
        <v>90</v>
      </c>
    </row>
    <row r="4691" spans="1:9" x14ac:dyDescent="0.25">
      <c r="A4691" s="27">
        <v>3549102</v>
      </c>
      <c r="B4691" s="34">
        <v>354910</v>
      </c>
      <c r="C4691" s="26" t="s">
        <v>4565</v>
      </c>
      <c r="D4691" s="26">
        <v>-21.96</v>
      </c>
      <c r="E4691" s="26">
        <v>-46.79</v>
      </c>
      <c r="F4691" s="27">
        <v>0</v>
      </c>
      <c r="G4691" s="27">
        <v>35</v>
      </c>
      <c r="H4691" s="26" t="s">
        <v>101</v>
      </c>
      <c r="I4691" s="26" t="s">
        <v>5434</v>
      </c>
    </row>
    <row r="4692" spans="1:9" x14ac:dyDescent="0.25">
      <c r="A4692" s="25">
        <v>2209856</v>
      </c>
      <c r="B4692" s="33">
        <v>220985</v>
      </c>
      <c r="C4692" s="24" t="s">
        <v>4566</v>
      </c>
      <c r="D4692" s="24">
        <v>-6.81</v>
      </c>
      <c r="E4692" s="24">
        <v>-41.34</v>
      </c>
      <c r="F4692" s="25">
        <v>0</v>
      </c>
      <c r="G4692" s="25">
        <v>22</v>
      </c>
      <c r="H4692" s="24" t="s">
        <v>89</v>
      </c>
      <c r="I4692" s="24" t="s">
        <v>5435</v>
      </c>
    </row>
    <row r="4693" spans="1:9" x14ac:dyDescent="0.25">
      <c r="A4693" s="27">
        <v>2209872</v>
      </c>
      <c r="B4693" s="34">
        <v>220987</v>
      </c>
      <c r="C4693" s="26" t="s">
        <v>4567</v>
      </c>
      <c r="D4693" s="26">
        <v>-3.95</v>
      </c>
      <c r="E4693" s="26">
        <v>-41.25</v>
      </c>
      <c r="F4693" s="27">
        <v>0</v>
      </c>
      <c r="G4693" s="27">
        <v>22</v>
      </c>
      <c r="H4693" s="26" t="s">
        <v>89</v>
      </c>
      <c r="I4693" s="26" t="s">
        <v>5435</v>
      </c>
    </row>
    <row r="4694" spans="1:9" x14ac:dyDescent="0.25">
      <c r="A4694" s="25">
        <v>3162252</v>
      </c>
      <c r="B4694" s="33">
        <v>316225</v>
      </c>
      <c r="C4694" s="24" t="s">
        <v>4568</v>
      </c>
      <c r="D4694" s="24">
        <v>-16.850000000000001</v>
      </c>
      <c r="E4694" s="24">
        <v>-44.35</v>
      </c>
      <c r="F4694" s="25">
        <v>0</v>
      </c>
      <c r="G4694" s="25">
        <v>31</v>
      </c>
      <c r="H4694" s="24" t="s">
        <v>83</v>
      </c>
      <c r="I4694" s="24" t="s">
        <v>82</v>
      </c>
    </row>
    <row r="4695" spans="1:9" x14ac:dyDescent="0.25">
      <c r="A4695" s="27">
        <v>3162302</v>
      </c>
      <c r="B4695" s="34">
        <v>316230</v>
      </c>
      <c r="C4695" s="26" t="s">
        <v>4569</v>
      </c>
      <c r="D4695" s="26">
        <v>-21.93</v>
      </c>
      <c r="E4695" s="26">
        <v>-45.92</v>
      </c>
      <c r="F4695" s="27">
        <v>0</v>
      </c>
      <c r="G4695" s="27">
        <v>31</v>
      </c>
      <c r="H4695" s="26" t="s">
        <v>83</v>
      </c>
      <c r="I4695" s="26" t="s">
        <v>82</v>
      </c>
    </row>
    <row r="4696" spans="1:9" x14ac:dyDescent="0.25">
      <c r="A4696" s="25">
        <v>5220058</v>
      </c>
      <c r="B4696" s="33">
        <v>522005</v>
      </c>
      <c r="C4696" s="24" t="s">
        <v>4570</v>
      </c>
      <c r="D4696" s="24">
        <v>-16.809999999999999</v>
      </c>
      <c r="E4696" s="24">
        <v>-50.4</v>
      </c>
      <c r="F4696" s="25">
        <v>0</v>
      </c>
      <c r="G4696" s="25">
        <v>52</v>
      </c>
      <c r="H4696" s="24" t="s">
        <v>76</v>
      </c>
      <c r="I4696" s="24" t="s">
        <v>5428</v>
      </c>
    </row>
    <row r="4697" spans="1:9" x14ac:dyDescent="0.25">
      <c r="A4697" s="27">
        <v>1507466</v>
      </c>
      <c r="B4697" s="34">
        <v>150746</v>
      </c>
      <c r="C4697" s="26" t="s">
        <v>4571</v>
      </c>
      <c r="D4697" s="26">
        <v>-0.85</v>
      </c>
      <c r="E4697" s="26">
        <v>-47.91</v>
      </c>
      <c r="F4697" s="27">
        <v>0</v>
      </c>
      <c r="G4697" s="27">
        <v>15</v>
      </c>
      <c r="H4697" s="26" t="s">
        <v>84</v>
      </c>
      <c r="I4697" s="26" t="s">
        <v>5429</v>
      </c>
    </row>
    <row r="4698" spans="1:9" x14ac:dyDescent="0.25">
      <c r="A4698" s="25">
        <v>3162401</v>
      </c>
      <c r="B4698" s="33">
        <v>316240</v>
      </c>
      <c r="C4698" s="24" t="s">
        <v>4572</v>
      </c>
      <c r="D4698" s="24">
        <v>-15.92</v>
      </c>
      <c r="E4698" s="24">
        <v>-44</v>
      </c>
      <c r="F4698" s="25">
        <v>0</v>
      </c>
      <c r="G4698" s="25">
        <v>31</v>
      </c>
      <c r="H4698" s="24" t="s">
        <v>83</v>
      </c>
      <c r="I4698" s="24" t="s">
        <v>82</v>
      </c>
    </row>
    <row r="4699" spans="1:9" x14ac:dyDescent="0.25">
      <c r="A4699" s="27">
        <v>2209906</v>
      </c>
      <c r="B4699" s="34">
        <v>220990</v>
      </c>
      <c r="C4699" s="26" t="s">
        <v>4573</v>
      </c>
      <c r="D4699" s="26">
        <v>-5.51</v>
      </c>
      <c r="E4699" s="26">
        <v>-41.89</v>
      </c>
      <c r="F4699" s="27">
        <v>0</v>
      </c>
      <c r="G4699" s="27">
        <v>22</v>
      </c>
      <c r="H4699" s="26" t="s">
        <v>89</v>
      </c>
      <c r="I4699" s="26" t="s">
        <v>5435</v>
      </c>
    </row>
    <row r="4700" spans="1:9" x14ac:dyDescent="0.25">
      <c r="A4700" s="25">
        <v>4318424</v>
      </c>
      <c r="B4700" s="33">
        <v>431842</v>
      </c>
      <c r="C4700" s="24" t="s">
        <v>4574</v>
      </c>
      <c r="D4700" s="24">
        <v>-27.81</v>
      </c>
      <c r="E4700" s="24">
        <v>-51.82</v>
      </c>
      <c r="F4700" s="25">
        <v>0</v>
      </c>
      <c r="G4700" s="25">
        <v>43</v>
      </c>
      <c r="H4700" s="24" t="s">
        <v>95</v>
      </c>
      <c r="I4700" s="24" t="s">
        <v>94</v>
      </c>
    </row>
    <row r="4701" spans="1:9" x14ac:dyDescent="0.25">
      <c r="A4701" s="27">
        <v>2209955</v>
      </c>
      <c r="B4701" s="34">
        <v>220995</v>
      </c>
      <c r="C4701" s="26" t="s">
        <v>4575</v>
      </c>
      <c r="D4701" s="26">
        <v>-6.94</v>
      </c>
      <c r="E4701" s="26">
        <v>-41.88</v>
      </c>
      <c r="F4701" s="27">
        <v>0</v>
      </c>
      <c r="G4701" s="27">
        <v>22</v>
      </c>
      <c r="H4701" s="26" t="s">
        <v>89</v>
      </c>
      <c r="I4701" s="26" t="s">
        <v>5435</v>
      </c>
    </row>
    <row r="4702" spans="1:9" x14ac:dyDescent="0.25">
      <c r="A4702" s="25">
        <v>3549201</v>
      </c>
      <c r="B4702" s="33">
        <v>354920</v>
      </c>
      <c r="C4702" s="24" t="s">
        <v>4576</v>
      </c>
      <c r="D4702" s="24">
        <v>-20.38</v>
      </c>
      <c r="E4702" s="24">
        <v>-50.37</v>
      </c>
      <c r="F4702" s="25">
        <v>0</v>
      </c>
      <c r="G4702" s="25">
        <v>35</v>
      </c>
      <c r="H4702" s="24" t="s">
        <v>101</v>
      </c>
      <c r="I4702" s="24" t="s">
        <v>5434</v>
      </c>
    </row>
    <row r="4703" spans="1:9" x14ac:dyDescent="0.25">
      <c r="A4703" s="27">
        <v>3162450</v>
      </c>
      <c r="B4703" s="34">
        <v>316245</v>
      </c>
      <c r="C4703" s="26" t="s">
        <v>4577</v>
      </c>
      <c r="D4703" s="26">
        <v>-14.88</v>
      </c>
      <c r="E4703" s="26">
        <v>-44.09</v>
      </c>
      <c r="F4703" s="27">
        <v>0</v>
      </c>
      <c r="G4703" s="27">
        <v>31</v>
      </c>
      <c r="H4703" s="26" t="s">
        <v>83</v>
      </c>
      <c r="I4703" s="26" t="s">
        <v>82</v>
      </c>
    </row>
    <row r="4704" spans="1:9" x14ac:dyDescent="0.25">
      <c r="A4704" s="25">
        <v>3549250</v>
      </c>
      <c r="B4704" s="33">
        <v>354925</v>
      </c>
      <c r="C4704" s="24" t="s">
        <v>4578</v>
      </c>
      <c r="D4704" s="24">
        <v>-20.51</v>
      </c>
      <c r="E4704" s="24">
        <v>-50.35</v>
      </c>
      <c r="F4704" s="25">
        <v>0</v>
      </c>
      <c r="G4704" s="25">
        <v>35</v>
      </c>
      <c r="H4704" s="24" t="s">
        <v>101</v>
      </c>
      <c r="I4704" s="24" t="s">
        <v>5434</v>
      </c>
    </row>
    <row r="4705" spans="1:9" x14ac:dyDescent="0.25">
      <c r="A4705" s="27">
        <v>3305109</v>
      </c>
      <c r="B4705" s="34">
        <v>330510</v>
      </c>
      <c r="C4705" s="26" t="s">
        <v>4579</v>
      </c>
      <c r="D4705" s="26">
        <v>-22.8</v>
      </c>
      <c r="E4705" s="26">
        <v>-43.37</v>
      </c>
      <c r="F4705" s="27">
        <v>0</v>
      </c>
      <c r="G4705" s="27">
        <v>33</v>
      </c>
      <c r="H4705" s="26" t="s">
        <v>91</v>
      </c>
      <c r="I4705" s="26" t="s">
        <v>90</v>
      </c>
    </row>
    <row r="4706" spans="1:9" x14ac:dyDescent="0.25">
      <c r="A4706" s="25">
        <v>1507474</v>
      </c>
      <c r="B4706" s="33">
        <v>150747</v>
      </c>
      <c r="C4706" s="24" t="s">
        <v>4580</v>
      </c>
      <c r="D4706" s="24">
        <v>-0.76</v>
      </c>
      <c r="E4706" s="24">
        <v>-47.17</v>
      </c>
      <c r="F4706" s="25">
        <v>0</v>
      </c>
      <c r="G4706" s="25">
        <v>15</v>
      </c>
      <c r="H4706" s="24" t="s">
        <v>84</v>
      </c>
      <c r="I4706" s="24" t="s">
        <v>5429</v>
      </c>
    </row>
    <row r="4707" spans="1:9" x14ac:dyDescent="0.25">
      <c r="A4707" s="27">
        <v>3162500</v>
      </c>
      <c r="B4707" s="34">
        <v>316250</v>
      </c>
      <c r="C4707" s="26" t="s">
        <v>4581</v>
      </c>
      <c r="D4707" s="26">
        <v>-21.13</v>
      </c>
      <c r="E4707" s="26">
        <v>-44.26</v>
      </c>
      <c r="F4707" s="27">
        <v>0</v>
      </c>
      <c r="G4707" s="27">
        <v>31</v>
      </c>
      <c r="H4707" s="26" t="s">
        <v>83</v>
      </c>
      <c r="I4707" s="26" t="s">
        <v>82</v>
      </c>
    </row>
    <row r="4708" spans="1:9" x14ac:dyDescent="0.25">
      <c r="A4708" s="25">
        <v>1507508</v>
      </c>
      <c r="B4708" s="33">
        <v>150750</v>
      </c>
      <c r="C4708" s="24" t="s">
        <v>4582</v>
      </c>
      <c r="D4708" s="24">
        <v>-5.35</v>
      </c>
      <c r="E4708" s="24">
        <v>-48.79</v>
      </c>
      <c r="F4708" s="25">
        <v>0</v>
      </c>
      <c r="G4708" s="25">
        <v>15</v>
      </c>
      <c r="H4708" s="24" t="s">
        <v>84</v>
      </c>
      <c r="I4708" s="24" t="s">
        <v>5429</v>
      </c>
    </row>
    <row r="4709" spans="1:9" x14ac:dyDescent="0.25">
      <c r="A4709" s="27">
        <v>2209971</v>
      </c>
      <c r="B4709" s="34">
        <v>220997</v>
      </c>
      <c r="C4709" s="26" t="s">
        <v>4583</v>
      </c>
      <c r="D4709" s="26">
        <v>-3.81</v>
      </c>
      <c r="E4709" s="26">
        <v>-42.44</v>
      </c>
      <c r="F4709" s="27">
        <v>0</v>
      </c>
      <c r="G4709" s="27">
        <v>22</v>
      </c>
      <c r="H4709" s="26" t="s">
        <v>89</v>
      </c>
      <c r="I4709" s="26" t="s">
        <v>5435</v>
      </c>
    </row>
    <row r="4710" spans="1:9" x14ac:dyDescent="0.25">
      <c r="A4710" s="25">
        <v>4124905</v>
      </c>
      <c r="B4710" s="33">
        <v>412490</v>
      </c>
      <c r="C4710" s="24" t="s">
        <v>4584</v>
      </c>
      <c r="D4710" s="24">
        <v>-22.85</v>
      </c>
      <c r="E4710" s="24">
        <v>-52.33</v>
      </c>
      <c r="F4710" s="25">
        <v>0</v>
      </c>
      <c r="G4710" s="25">
        <v>41</v>
      </c>
      <c r="H4710" s="24" t="s">
        <v>86</v>
      </c>
      <c r="I4710" s="24" t="s">
        <v>5431</v>
      </c>
    </row>
    <row r="4711" spans="1:9" x14ac:dyDescent="0.25">
      <c r="A4711" s="27">
        <v>2514008</v>
      </c>
      <c r="B4711" s="34">
        <v>251400</v>
      </c>
      <c r="C4711" s="26" t="s">
        <v>4585</v>
      </c>
      <c r="D4711" s="26">
        <v>-7.39</v>
      </c>
      <c r="E4711" s="26">
        <v>-36.53</v>
      </c>
      <c r="F4711" s="27">
        <v>0</v>
      </c>
      <c r="G4711" s="27">
        <v>25</v>
      </c>
      <c r="H4711" s="26" t="s">
        <v>85</v>
      </c>
      <c r="I4711" s="26" t="s">
        <v>5437</v>
      </c>
    </row>
    <row r="4712" spans="1:9" x14ac:dyDescent="0.25">
      <c r="A4712" s="25">
        <v>2111029</v>
      </c>
      <c r="B4712" s="33">
        <v>211102</v>
      </c>
      <c r="C4712" s="24" t="s">
        <v>4586</v>
      </c>
      <c r="D4712" s="24">
        <v>-3.55</v>
      </c>
      <c r="E4712" s="24">
        <v>-46.25</v>
      </c>
      <c r="F4712" s="25">
        <v>0</v>
      </c>
      <c r="G4712" s="25">
        <v>21</v>
      </c>
      <c r="H4712" s="24" t="s">
        <v>77</v>
      </c>
      <c r="I4712" s="24" t="s">
        <v>5433</v>
      </c>
    </row>
    <row r="4713" spans="1:9" x14ac:dyDescent="0.25">
      <c r="A4713" s="27">
        <v>4216354</v>
      </c>
      <c r="B4713" s="34">
        <v>421635</v>
      </c>
      <c r="C4713" s="26" t="s">
        <v>4587</v>
      </c>
      <c r="D4713" s="26">
        <v>-26.61</v>
      </c>
      <c r="E4713" s="26">
        <v>-48.76</v>
      </c>
      <c r="F4713" s="27">
        <v>0</v>
      </c>
      <c r="G4713" s="27">
        <v>42</v>
      </c>
      <c r="H4713" s="26" t="s">
        <v>100</v>
      </c>
      <c r="I4713" s="26" t="s">
        <v>99</v>
      </c>
    </row>
    <row r="4714" spans="1:9" x14ac:dyDescent="0.25">
      <c r="A4714" s="25">
        <v>4125001</v>
      </c>
      <c r="B4714" s="33">
        <v>412500</v>
      </c>
      <c r="C4714" s="24" t="s">
        <v>4588</v>
      </c>
      <c r="D4714" s="24">
        <v>-23.97</v>
      </c>
      <c r="E4714" s="24">
        <v>-51.81</v>
      </c>
      <c r="F4714" s="25">
        <v>0</v>
      </c>
      <c r="G4714" s="25">
        <v>41</v>
      </c>
      <c r="H4714" s="24" t="s">
        <v>86</v>
      </c>
      <c r="I4714" s="24" t="s">
        <v>5431</v>
      </c>
    </row>
    <row r="4715" spans="1:9" x14ac:dyDescent="0.25">
      <c r="A4715" s="27">
        <v>2312502</v>
      </c>
      <c r="B4715" s="34">
        <v>231250</v>
      </c>
      <c r="C4715" s="26" t="s">
        <v>4589</v>
      </c>
      <c r="D4715" s="26">
        <v>-5.27</v>
      </c>
      <c r="E4715" s="26">
        <v>-38.270000000000003</v>
      </c>
      <c r="F4715" s="27">
        <v>0</v>
      </c>
      <c r="G4715" s="27">
        <v>23</v>
      </c>
      <c r="H4715" s="26" t="s">
        <v>72</v>
      </c>
      <c r="I4715" s="26" t="s">
        <v>5430</v>
      </c>
    </row>
    <row r="4716" spans="1:9" x14ac:dyDescent="0.25">
      <c r="A4716" s="25">
        <v>3162559</v>
      </c>
      <c r="B4716" s="33">
        <v>316255</v>
      </c>
      <c r="C4716" s="24" t="s">
        <v>4590</v>
      </c>
      <c r="D4716" s="24">
        <v>-20.39</v>
      </c>
      <c r="E4716" s="24">
        <v>-42.15</v>
      </c>
      <c r="F4716" s="25">
        <v>0</v>
      </c>
      <c r="G4716" s="25">
        <v>31</v>
      </c>
      <c r="H4716" s="24" t="s">
        <v>83</v>
      </c>
      <c r="I4716" s="24" t="s">
        <v>82</v>
      </c>
    </row>
    <row r="4717" spans="1:9" x14ac:dyDescent="0.25">
      <c r="A4717" s="27">
        <v>3162575</v>
      </c>
      <c r="B4717" s="34">
        <v>316257</v>
      </c>
      <c r="C4717" s="26" t="s">
        <v>4591</v>
      </c>
      <c r="D4717" s="26">
        <v>-18.72</v>
      </c>
      <c r="E4717" s="26">
        <v>-41.15</v>
      </c>
      <c r="F4717" s="27">
        <v>0</v>
      </c>
      <c r="G4717" s="27">
        <v>31</v>
      </c>
      <c r="H4717" s="26" t="s">
        <v>83</v>
      </c>
      <c r="I4717" s="26" t="s">
        <v>82</v>
      </c>
    </row>
    <row r="4718" spans="1:9" x14ac:dyDescent="0.25">
      <c r="A4718" s="25">
        <v>4216255</v>
      </c>
      <c r="B4718" s="33">
        <v>421625</v>
      </c>
      <c r="C4718" s="24" t="s">
        <v>4592</v>
      </c>
      <c r="D4718" s="24">
        <v>-27.09</v>
      </c>
      <c r="E4718" s="24">
        <v>-53.59</v>
      </c>
      <c r="F4718" s="25">
        <v>0</v>
      </c>
      <c r="G4718" s="25">
        <v>42</v>
      </c>
      <c r="H4718" s="24" t="s">
        <v>100</v>
      </c>
      <c r="I4718" s="24" t="s">
        <v>99</v>
      </c>
    </row>
    <row r="4719" spans="1:9" x14ac:dyDescent="0.25">
      <c r="A4719" s="27">
        <v>3162609</v>
      </c>
      <c r="B4719" s="34">
        <v>316260</v>
      </c>
      <c r="C4719" s="26" t="s">
        <v>4593</v>
      </c>
      <c r="D4719" s="26">
        <v>-19.329999999999998</v>
      </c>
      <c r="E4719" s="26">
        <v>-42.15</v>
      </c>
      <c r="F4719" s="27">
        <v>0</v>
      </c>
      <c r="G4719" s="27">
        <v>31</v>
      </c>
      <c r="H4719" s="26" t="s">
        <v>83</v>
      </c>
      <c r="I4719" s="26" t="s">
        <v>82</v>
      </c>
    </row>
    <row r="4720" spans="1:9" x14ac:dyDescent="0.25">
      <c r="A4720" s="25">
        <v>3162658</v>
      </c>
      <c r="B4720" s="33">
        <v>316265</v>
      </c>
      <c r="C4720" s="24" t="s">
        <v>4594</v>
      </c>
      <c r="D4720" s="24">
        <v>-16.54</v>
      </c>
      <c r="E4720" s="24">
        <v>-44.51</v>
      </c>
      <c r="F4720" s="25">
        <v>0</v>
      </c>
      <c r="G4720" s="25">
        <v>31</v>
      </c>
      <c r="H4720" s="24" t="s">
        <v>83</v>
      </c>
      <c r="I4720" s="24" t="s">
        <v>82</v>
      </c>
    </row>
    <row r="4721" spans="1:9" x14ac:dyDescent="0.25">
      <c r="A4721" s="27">
        <v>3162708</v>
      </c>
      <c r="B4721" s="34">
        <v>316270</v>
      </c>
      <c r="C4721" s="26" t="s">
        <v>4595</v>
      </c>
      <c r="D4721" s="26">
        <v>-15.31</v>
      </c>
      <c r="E4721" s="26">
        <v>-42.01</v>
      </c>
      <c r="F4721" s="27">
        <v>0</v>
      </c>
      <c r="G4721" s="27">
        <v>31</v>
      </c>
      <c r="H4721" s="26" t="s">
        <v>83</v>
      </c>
      <c r="I4721" s="26" t="s">
        <v>82</v>
      </c>
    </row>
    <row r="4722" spans="1:9" x14ac:dyDescent="0.25">
      <c r="A4722" s="25">
        <v>2111052</v>
      </c>
      <c r="B4722" s="33">
        <v>211105</v>
      </c>
      <c r="C4722" s="24" t="s">
        <v>4595</v>
      </c>
      <c r="D4722" s="24">
        <v>-6.46</v>
      </c>
      <c r="E4722" s="24">
        <v>-47.05</v>
      </c>
      <c r="F4722" s="25">
        <v>0</v>
      </c>
      <c r="G4722" s="25">
        <v>21</v>
      </c>
      <c r="H4722" s="24" t="s">
        <v>77</v>
      </c>
      <c r="I4722" s="24" t="s">
        <v>5433</v>
      </c>
    </row>
    <row r="4723" spans="1:9" x14ac:dyDescent="0.25">
      <c r="A4723" s="27">
        <v>3549300</v>
      </c>
      <c r="B4723" s="34">
        <v>354930</v>
      </c>
      <c r="C4723" s="26" t="s">
        <v>4596</v>
      </c>
      <c r="D4723" s="26">
        <v>-21.26</v>
      </c>
      <c r="E4723" s="26">
        <v>-51.66</v>
      </c>
      <c r="F4723" s="27">
        <v>0</v>
      </c>
      <c r="G4723" s="27">
        <v>35</v>
      </c>
      <c r="H4723" s="26" t="s">
        <v>101</v>
      </c>
      <c r="I4723" s="26" t="s">
        <v>5434</v>
      </c>
    </row>
    <row r="4724" spans="1:9" x14ac:dyDescent="0.25">
      <c r="A4724" s="25">
        <v>2210003</v>
      </c>
      <c r="B4724" s="33">
        <v>221000</v>
      </c>
      <c r="C4724" s="24" t="s">
        <v>4597</v>
      </c>
      <c r="D4724" s="24">
        <v>-8.35</v>
      </c>
      <c r="E4724" s="24">
        <v>-42.24</v>
      </c>
      <c r="F4724" s="25">
        <v>0</v>
      </c>
      <c r="G4724" s="25">
        <v>22</v>
      </c>
      <c r="H4724" s="24" t="s">
        <v>89</v>
      </c>
      <c r="I4724" s="24" t="s">
        <v>5435</v>
      </c>
    </row>
    <row r="4725" spans="1:9" x14ac:dyDescent="0.25">
      <c r="A4725" s="27">
        <v>4318432</v>
      </c>
      <c r="B4725" s="34">
        <v>431843</v>
      </c>
      <c r="C4725" s="26" t="s">
        <v>4598</v>
      </c>
      <c r="D4725" s="26">
        <v>-29.61</v>
      </c>
      <c r="E4725" s="26">
        <v>-53.44</v>
      </c>
      <c r="F4725" s="27">
        <v>0</v>
      </c>
      <c r="G4725" s="27">
        <v>43</v>
      </c>
      <c r="H4725" s="26" t="s">
        <v>95</v>
      </c>
      <c r="I4725" s="26" t="s">
        <v>94</v>
      </c>
    </row>
    <row r="4726" spans="1:9" x14ac:dyDescent="0.25">
      <c r="A4726" s="25">
        <v>2500700</v>
      </c>
      <c r="B4726" s="33">
        <v>250070</v>
      </c>
      <c r="C4726" s="24" t="s">
        <v>4599</v>
      </c>
      <c r="D4726" s="24">
        <v>-6.72</v>
      </c>
      <c r="E4726" s="24">
        <v>-38.44</v>
      </c>
      <c r="F4726" s="25">
        <v>0</v>
      </c>
      <c r="G4726" s="25">
        <v>25</v>
      </c>
      <c r="H4726" s="24" t="s">
        <v>85</v>
      </c>
      <c r="I4726" s="24" t="s">
        <v>5437</v>
      </c>
    </row>
    <row r="4727" spans="1:9" x14ac:dyDescent="0.25">
      <c r="A4727" s="27">
        <v>2412104</v>
      </c>
      <c r="B4727" s="34">
        <v>241210</v>
      </c>
      <c r="C4727" s="26" t="s">
        <v>4600</v>
      </c>
      <c r="D4727" s="26">
        <v>-6.71</v>
      </c>
      <c r="E4727" s="26">
        <v>-37.200000000000003</v>
      </c>
      <c r="F4727" s="27">
        <v>0</v>
      </c>
      <c r="G4727" s="27">
        <v>24</v>
      </c>
      <c r="H4727" s="26" t="s">
        <v>93</v>
      </c>
      <c r="I4727" s="26" t="s">
        <v>92</v>
      </c>
    </row>
    <row r="4728" spans="1:9" x14ac:dyDescent="0.25">
      <c r="A4728" s="25">
        <v>2111078</v>
      </c>
      <c r="B4728" s="33">
        <v>211107</v>
      </c>
      <c r="C4728" s="24" t="s">
        <v>4601</v>
      </c>
      <c r="D4728" s="24">
        <v>-5.1100000000000003</v>
      </c>
      <c r="E4728" s="24">
        <v>-43.81</v>
      </c>
      <c r="F4728" s="25">
        <v>0</v>
      </c>
      <c r="G4728" s="25">
        <v>21</v>
      </c>
      <c r="H4728" s="24" t="s">
        <v>77</v>
      </c>
      <c r="I4728" s="24" t="s">
        <v>5433</v>
      </c>
    </row>
    <row r="4729" spans="1:9" x14ac:dyDescent="0.25">
      <c r="A4729" s="27">
        <v>4216404</v>
      </c>
      <c r="B4729" s="34">
        <v>421640</v>
      </c>
      <c r="C4729" s="26" t="s">
        <v>4602</v>
      </c>
      <c r="D4729" s="26">
        <v>-29.22</v>
      </c>
      <c r="E4729" s="26">
        <v>-49.81</v>
      </c>
      <c r="F4729" s="27">
        <v>0</v>
      </c>
      <c r="G4729" s="27">
        <v>42</v>
      </c>
      <c r="H4729" s="26" t="s">
        <v>100</v>
      </c>
      <c r="I4729" s="26" t="s">
        <v>99</v>
      </c>
    </row>
    <row r="4730" spans="1:9" x14ac:dyDescent="0.25">
      <c r="A4730" s="25">
        <v>2514107</v>
      </c>
      <c r="B4730" s="33">
        <v>251410</v>
      </c>
      <c r="C4730" s="24" t="s">
        <v>4603</v>
      </c>
      <c r="D4730" s="24">
        <v>-8.07</v>
      </c>
      <c r="E4730" s="24">
        <v>-36.840000000000003</v>
      </c>
      <c r="F4730" s="25">
        <v>0</v>
      </c>
      <c r="G4730" s="25">
        <v>25</v>
      </c>
      <c r="H4730" s="24" t="s">
        <v>85</v>
      </c>
      <c r="I4730" s="24" t="s">
        <v>5437</v>
      </c>
    </row>
    <row r="4731" spans="1:9" x14ac:dyDescent="0.25">
      <c r="A4731" s="27">
        <v>4125100</v>
      </c>
      <c r="B4731" s="34">
        <v>412510</v>
      </c>
      <c r="C4731" s="26" t="s">
        <v>4604</v>
      </c>
      <c r="D4731" s="26">
        <v>-25.68</v>
      </c>
      <c r="E4731" s="26">
        <v>-50.29</v>
      </c>
      <c r="F4731" s="27">
        <v>0</v>
      </c>
      <c r="G4731" s="27">
        <v>41</v>
      </c>
      <c r="H4731" s="26" t="s">
        <v>86</v>
      </c>
      <c r="I4731" s="26" t="s">
        <v>5431</v>
      </c>
    </row>
    <row r="4732" spans="1:9" x14ac:dyDescent="0.25">
      <c r="A4732" s="25">
        <v>2111102</v>
      </c>
      <c r="B4732" s="33">
        <v>211110</v>
      </c>
      <c r="C4732" s="24" t="s">
        <v>4605</v>
      </c>
      <c r="D4732" s="24">
        <v>-6.49</v>
      </c>
      <c r="E4732" s="24">
        <v>-43.7</v>
      </c>
      <c r="F4732" s="25">
        <v>0</v>
      </c>
      <c r="G4732" s="25">
        <v>21</v>
      </c>
      <c r="H4732" s="24" t="s">
        <v>77</v>
      </c>
      <c r="I4732" s="24" t="s">
        <v>5433</v>
      </c>
    </row>
    <row r="4733" spans="1:9" x14ac:dyDescent="0.25">
      <c r="A4733" s="27">
        <v>3162807</v>
      </c>
      <c r="B4733" s="34">
        <v>316280</v>
      </c>
      <c r="C4733" s="26" t="s">
        <v>4606</v>
      </c>
      <c r="D4733" s="26">
        <v>-18.54</v>
      </c>
      <c r="E4733" s="26">
        <v>-42.76</v>
      </c>
      <c r="F4733" s="27">
        <v>0</v>
      </c>
      <c r="G4733" s="27">
        <v>31</v>
      </c>
      <c r="H4733" s="26" t="s">
        <v>83</v>
      </c>
      <c r="I4733" s="26" t="s">
        <v>82</v>
      </c>
    </row>
    <row r="4734" spans="1:9" x14ac:dyDescent="0.25">
      <c r="A4734" s="25">
        <v>3162906</v>
      </c>
      <c r="B4734" s="33">
        <v>316290</v>
      </c>
      <c r="C4734" s="24" t="s">
        <v>4607</v>
      </c>
      <c r="D4734" s="24">
        <v>-21.54</v>
      </c>
      <c r="E4734" s="24">
        <v>-43.01</v>
      </c>
      <c r="F4734" s="25">
        <v>0</v>
      </c>
      <c r="G4734" s="25">
        <v>31</v>
      </c>
      <c r="H4734" s="24" t="s">
        <v>83</v>
      </c>
      <c r="I4734" s="24" t="s">
        <v>82</v>
      </c>
    </row>
    <row r="4735" spans="1:9" x14ac:dyDescent="0.25">
      <c r="A4735" s="27">
        <v>4216503</v>
      </c>
      <c r="B4735" s="34">
        <v>421650</v>
      </c>
      <c r="C4735" s="26" t="s">
        <v>4608</v>
      </c>
      <c r="D4735" s="26">
        <v>-28.29</v>
      </c>
      <c r="E4735" s="26">
        <v>-49.93</v>
      </c>
      <c r="F4735" s="27">
        <v>0</v>
      </c>
      <c r="G4735" s="27">
        <v>42</v>
      </c>
      <c r="H4735" s="26" t="s">
        <v>100</v>
      </c>
      <c r="I4735" s="26" t="s">
        <v>99</v>
      </c>
    </row>
    <row r="4736" spans="1:9" x14ac:dyDescent="0.25">
      <c r="A4736" s="25">
        <v>3549409</v>
      </c>
      <c r="B4736" s="33">
        <v>354940</v>
      </c>
      <c r="C4736" s="24" t="s">
        <v>4609</v>
      </c>
      <c r="D4736" s="24">
        <v>-20.58</v>
      </c>
      <c r="E4736" s="24">
        <v>-47.85</v>
      </c>
      <c r="F4736" s="25">
        <v>0</v>
      </c>
      <c r="G4736" s="25">
        <v>35</v>
      </c>
      <c r="H4736" s="24" t="s">
        <v>101</v>
      </c>
      <c r="I4736" s="24" t="s">
        <v>5434</v>
      </c>
    </row>
    <row r="4737" spans="1:9" x14ac:dyDescent="0.25">
      <c r="A4737" s="27">
        <v>3162922</v>
      </c>
      <c r="B4737" s="34">
        <v>316292</v>
      </c>
      <c r="C4737" s="26" t="s">
        <v>4610</v>
      </c>
      <c r="D4737" s="26">
        <v>-20.04</v>
      </c>
      <c r="E4737" s="26">
        <v>-44.27</v>
      </c>
      <c r="F4737" s="27">
        <v>0</v>
      </c>
      <c r="G4737" s="27">
        <v>31</v>
      </c>
      <c r="H4737" s="26" t="s">
        <v>83</v>
      </c>
      <c r="I4737" s="26" t="s">
        <v>82</v>
      </c>
    </row>
    <row r="4738" spans="1:9" x14ac:dyDescent="0.25">
      <c r="A4738" s="25">
        <v>2613305</v>
      </c>
      <c r="B4738" s="33">
        <v>261330</v>
      </c>
      <c r="C4738" s="24" t="s">
        <v>4611</v>
      </c>
      <c r="D4738" s="24">
        <v>-8.43</v>
      </c>
      <c r="E4738" s="24">
        <v>-35.799999999999997</v>
      </c>
      <c r="F4738" s="25">
        <v>0</v>
      </c>
      <c r="G4738" s="25">
        <v>26</v>
      </c>
      <c r="H4738" s="24" t="s">
        <v>88</v>
      </c>
      <c r="I4738" s="24" t="s">
        <v>87</v>
      </c>
    </row>
    <row r="4739" spans="1:9" x14ac:dyDescent="0.25">
      <c r="A4739" s="27">
        <v>4318440</v>
      </c>
      <c r="B4739" s="34">
        <v>431844</v>
      </c>
      <c r="C4739" s="26" t="s">
        <v>4612</v>
      </c>
      <c r="D4739" s="26">
        <v>-28.49</v>
      </c>
      <c r="E4739" s="26">
        <v>-51.7</v>
      </c>
      <c r="F4739" s="27">
        <v>0</v>
      </c>
      <c r="G4739" s="27">
        <v>43</v>
      </c>
      <c r="H4739" s="26" t="s">
        <v>95</v>
      </c>
      <c r="I4739" s="26" t="s">
        <v>94</v>
      </c>
    </row>
    <row r="4740" spans="1:9" x14ac:dyDescent="0.25">
      <c r="A4740" s="25">
        <v>4125209</v>
      </c>
      <c r="B4740" s="33">
        <v>412520</v>
      </c>
      <c r="C4740" s="24" t="s">
        <v>4613</v>
      </c>
      <c r="D4740" s="24">
        <v>-25.7</v>
      </c>
      <c r="E4740" s="24">
        <v>-52.91</v>
      </c>
      <c r="F4740" s="25">
        <v>0</v>
      </c>
      <c r="G4740" s="25">
        <v>41</v>
      </c>
      <c r="H4740" s="24" t="s">
        <v>86</v>
      </c>
      <c r="I4740" s="24" t="s">
        <v>5431</v>
      </c>
    </row>
    <row r="4741" spans="1:9" x14ac:dyDescent="0.25">
      <c r="A4741" s="27">
        <v>4125308</v>
      </c>
      <c r="B4741" s="34">
        <v>412530</v>
      </c>
      <c r="C4741" s="26" t="s">
        <v>4614</v>
      </c>
      <c r="D4741" s="26">
        <v>-23.43</v>
      </c>
      <c r="E4741" s="26">
        <v>-52.29</v>
      </c>
      <c r="F4741" s="27">
        <v>0</v>
      </c>
      <c r="G4741" s="27">
        <v>41</v>
      </c>
      <c r="H4741" s="26" t="s">
        <v>86</v>
      </c>
      <c r="I4741" s="26" t="s">
        <v>5431</v>
      </c>
    </row>
    <row r="4742" spans="1:9" x14ac:dyDescent="0.25">
      <c r="A4742" s="25">
        <v>4125357</v>
      </c>
      <c r="B4742" s="33">
        <v>412535</v>
      </c>
      <c r="C4742" s="24" t="s">
        <v>4615</v>
      </c>
      <c r="D4742" s="24">
        <v>-23.74</v>
      </c>
      <c r="E4742" s="24">
        <v>-53.92</v>
      </c>
      <c r="F4742" s="25">
        <v>0</v>
      </c>
      <c r="G4742" s="25">
        <v>41</v>
      </c>
      <c r="H4742" s="24" t="s">
        <v>86</v>
      </c>
      <c r="I4742" s="24" t="s">
        <v>5431</v>
      </c>
    </row>
    <row r="4743" spans="1:9" x14ac:dyDescent="0.25">
      <c r="A4743" s="27">
        <v>4216602</v>
      </c>
      <c r="B4743" s="34">
        <v>421660</v>
      </c>
      <c r="C4743" s="26" t="s">
        <v>4616</v>
      </c>
      <c r="D4743" s="26">
        <v>-27.61</v>
      </c>
      <c r="E4743" s="26">
        <v>-48.62</v>
      </c>
      <c r="F4743" s="27">
        <v>0</v>
      </c>
      <c r="G4743" s="27">
        <v>42</v>
      </c>
      <c r="H4743" s="26" t="s">
        <v>100</v>
      </c>
      <c r="I4743" s="26" t="s">
        <v>99</v>
      </c>
    </row>
    <row r="4744" spans="1:9" x14ac:dyDescent="0.25">
      <c r="A4744" s="25">
        <v>3162948</v>
      </c>
      <c r="B4744" s="33">
        <v>316294</v>
      </c>
      <c r="C4744" s="24" t="s">
        <v>4617</v>
      </c>
      <c r="D4744" s="24">
        <v>-20.71</v>
      </c>
      <c r="E4744" s="24">
        <v>-46.31</v>
      </c>
      <c r="F4744" s="25">
        <v>0</v>
      </c>
      <c r="G4744" s="25">
        <v>31</v>
      </c>
      <c r="H4744" s="24" t="s">
        <v>83</v>
      </c>
      <c r="I4744" s="24" t="s">
        <v>82</v>
      </c>
    </row>
    <row r="4745" spans="1:9" x14ac:dyDescent="0.25">
      <c r="A4745" s="27">
        <v>3549508</v>
      </c>
      <c r="B4745" s="34">
        <v>354950</v>
      </c>
      <c r="C4745" s="26" t="s">
        <v>4618</v>
      </c>
      <c r="D4745" s="26">
        <v>-20.59</v>
      </c>
      <c r="E4745" s="26">
        <v>-47.63</v>
      </c>
      <c r="F4745" s="27">
        <v>0</v>
      </c>
      <c r="G4745" s="27">
        <v>35</v>
      </c>
      <c r="H4745" s="26" t="s">
        <v>101</v>
      </c>
      <c r="I4745" s="26" t="s">
        <v>5434</v>
      </c>
    </row>
    <row r="4746" spans="1:9" x14ac:dyDescent="0.25">
      <c r="A4746" s="25">
        <v>4125407</v>
      </c>
      <c r="B4746" s="33">
        <v>412540</v>
      </c>
      <c r="C4746" s="24" t="s">
        <v>4619</v>
      </c>
      <c r="D4746" s="24">
        <v>-23.91</v>
      </c>
      <c r="E4746" s="24">
        <v>-49.65</v>
      </c>
      <c r="F4746" s="25">
        <v>0</v>
      </c>
      <c r="G4746" s="25">
        <v>41</v>
      </c>
      <c r="H4746" s="24" t="s">
        <v>86</v>
      </c>
      <c r="I4746" s="24" t="s">
        <v>5431</v>
      </c>
    </row>
    <row r="4747" spans="1:9" x14ac:dyDescent="0.25">
      <c r="A4747" s="27">
        <v>2613404</v>
      </c>
      <c r="B4747" s="34">
        <v>261340</v>
      </c>
      <c r="C4747" s="26" t="s">
        <v>4620</v>
      </c>
      <c r="D4747" s="26">
        <v>-8.89</v>
      </c>
      <c r="E4747" s="26">
        <v>-35.14</v>
      </c>
      <c r="F4747" s="27">
        <v>0</v>
      </c>
      <c r="G4747" s="27">
        <v>26</v>
      </c>
      <c r="H4747" s="26" t="s">
        <v>88</v>
      </c>
      <c r="I4747" s="26" t="s">
        <v>87</v>
      </c>
    </row>
    <row r="4748" spans="1:9" x14ac:dyDescent="0.25">
      <c r="A4748" s="25">
        <v>2514206</v>
      </c>
      <c r="B4748" s="33">
        <v>251420</v>
      </c>
      <c r="C4748" s="24" t="s">
        <v>4621</v>
      </c>
      <c r="D4748" s="24">
        <v>-6.94</v>
      </c>
      <c r="E4748" s="24">
        <v>-38.159999999999997</v>
      </c>
      <c r="F4748" s="25">
        <v>0</v>
      </c>
      <c r="G4748" s="25">
        <v>25</v>
      </c>
      <c r="H4748" s="24" t="s">
        <v>85</v>
      </c>
      <c r="I4748" s="24" t="s">
        <v>5437</v>
      </c>
    </row>
    <row r="4749" spans="1:9" x14ac:dyDescent="0.25">
      <c r="A4749" s="27">
        <v>2708303</v>
      </c>
      <c r="B4749" s="34">
        <v>270830</v>
      </c>
      <c r="C4749" s="26" t="s">
        <v>4622</v>
      </c>
      <c r="D4749" s="26">
        <v>-9.01</v>
      </c>
      <c r="E4749" s="26">
        <v>-36.049999999999997</v>
      </c>
      <c r="F4749" s="27">
        <v>0</v>
      </c>
      <c r="G4749" s="27">
        <v>27</v>
      </c>
      <c r="H4749" s="26" t="s">
        <v>66</v>
      </c>
      <c r="I4749" s="26" t="s">
        <v>65</v>
      </c>
    </row>
    <row r="4750" spans="1:9" x14ac:dyDescent="0.25">
      <c r="A4750" s="25">
        <v>3162955</v>
      </c>
      <c r="B4750" s="33">
        <v>316295</v>
      </c>
      <c r="C4750" s="24" t="s">
        <v>4623</v>
      </c>
      <c r="D4750" s="24">
        <v>-19.7</v>
      </c>
      <c r="E4750" s="24">
        <v>-43.95</v>
      </c>
      <c r="F4750" s="25">
        <v>0</v>
      </c>
      <c r="G4750" s="25">
        <v>31</v>
      </c>
      <c r="H4750" s="24" t="s">
        <v>83</v>
      </c>
      <c r="I4750" s="24" t="s">
        <v>82</v>
      </c>
    </row>
    <row r="4751" spans="1:9" x14ac:dyDescent="0.25">
      <c r="A4751" s="27">
        <v>3163003</v>
      </c>
      <c r="B4751" s="34">
        <v>316300</v>
      </c>
      <c r="C4751" s="26" t="s">
        <v>4624</v>
      </c>
      <c r="D4751" s="26">
        <v>-18.32</v>
      </c>
      <c r="E4751" s="26">
        <v>-42.14</v>
      </c>
      <c r="F4751" s="27">
        <v>0</v>
      </c>
      <c r="G4751" s="27">
        <v>31</v>
      </c>
      <c r="H4751" s="26" t="s">
        <v>83</v>
      </c>
      <c r="I4751" s="26" t="s">
        <v>82</v>
      </c>
    </row>
    <row r="4752" spans="1:9" x14ac:dyDescent="0.25">
      <c r="A4752" s="25">
        <v>2708402</v>
      </c>
      <c r="B4752" s="33">
        <v>270840</v>
      </c>
      <c r="C4752" s="24" t="s">
        <v>4625</v>
      </c>
      <c r="D4752" s="24">
        <v>-9.5500000000000007</v>
      </c>
      <c r="E4752" s="24">
        <v>-37.380000000000003</v>
      </c>
      <c r="F4752" s="25">
        <v>0</v>
      </c>
      <c r="G4752" s="25">
        <v>27</v>
      </c>
      <c r="H4752" s="24" t="s">
        <v>66</v>
      </c>
      <c r="I4752" s="24" t="s">
        <v>65</v>
      </c>
    </row>
    <row r="4753" spans="1:9" x14ac:dyDescent="0.25">
      <c r="A4753" s="27">
        <v>3163102</v>
      </c>
      <c r="B4753" s="34">
        <v>316310</v>
      </c>
      <c r="C4753" s="26" t="s">
        <v>4626</v>
      </c>
      <c r="D4753" s="26">
        <v>-19.7</v>
      </c>
      <c r="E4753" s="26">
        <v>-44.55</v>
      </c>
      <c r="F4753" s="27">
        <v>0</v>
      </c>
      <c r="G4753" s="27">
        <v>31</v>
      </c>
      <c r="H4753" s="26" t="s">
        <v>83</v>
      </c>
      <c r="I4753" s="26" t="s">
        <v>82</v>
      </c>
    </row>
    <row r="4754" spans="1:9" x14ac:dyDescent="0.25">
      <c r="A4754" s="25">
        <v>2929354</v>
      </c>
      <c r="B4754" s="33">
        <v>292935</v>
      </c>
      <c r="C4754" s="24" t="s">
        <v>4627</v>
      </c>
      <c r="D4754" s="24">
        <v>-15.08</v>
      </c>
      <c r="E4754" s="24">
        <v>-39.33</v>
      </c>
      <c r="F4754" s="25">
        <v>0</v>
      </c>
      <c r="G4754" s="25">
        <v>29</v>
      </c>
      <c r="H4754" s="24" t="s">
        <v>71</v>
      </c>
      <c r="I4754" s="24" t="s">
        <v>70</v>
      </c>
    </row>
    <row r="4755" spans="1:9" x14ac:dyDescent="0.25">
      <c r="A4755" s="27">
        <v>4318457</v>
      </c>
      <c r="B4755" s="34">
        <v>431845</v>
      </c>
      <c r="C4755" s="26" t="s">
        <v>4628</v>
      </c>
      <c r="D4755" s="26">
        <v>-27.78</v>
      </c>
      <c r="E4755" s="26">
        <v>-53.12</v>
      </c>
      <c r="F4755" s="27">
        <v>0</v>
      </c>
      <c r="G4755" s="27">
        <v>43</v>
      </c>
      <c r="H4755" s="26" t="s">
        <v>95</v>
      </c>
      <c r="I4755" s="26" t="s">
        <v>94</v>
      </c>
    </row>
    <row r="4756" spans="1:9" x14ac:dyDescent="0.25">
      <c r="A4756" s="25">
        <v>4125456</v>
      </c>
      <c r="B4756" s="33">
        <v>412545</v>
      </c>
      <c r="C4756" s="24" t="s">
        <v>4629</v>
      </c>
      <c r="D4756" s="24">
        <v>-24.83</v>
      </c>
      <c r="E4756" s="24">
        <v>-54.06</v>
      </c>
      <c r="F4756" s="25">
        <v>0</v>
      </c>
      <c r="G4756" s="25">
        <v>41</v>
      </c>
      <c r="H4756" s="24" t="s">
        <v>86</v>
      </c>
      <c r="I4756" s="24" t="s">
        <v>5431</v>
      </c>
    </row>
    <row r="4757" spans="1:9" x14ac:dyDescent="0.25">
      <c r="A4757" s="27">
        <v>2514305</v>
      </c>
      <c r="B4757" s="34">
        <v>251430</v>
      </c>
      <c r="C4757" s="26" t="s">
        <v>4630</v>
      </c>
      <c r="D4757" s="26">
        <v>-7.24</v>
      </c>
      <c r="E4757" s="26">
        <v>-38.299999999999997</v>
      </c>
      <c r="F4757" s="27">
        <v>0</v>
      </c>
      <c r="G4757" s="27">
        <v>25</v>
      </c>
      <c r="H4757" s="26" t="s">
        <v>85</v>
      </c>
      <c r="I4757" s="26" t="s">
        <v>5437</v>
      </c>
    </row>
    <row r="4758" spans="1:9" x14ac:dyDescent="0.25">
      <c r="A4758" s="25">
        <v>2514404</v>
      </c>
      <c r="B4758" s="33">
        <v>251440</v>
      </c>
      <c r="C4758" s="24" t="s">
        <v>4631</v>
      </c>
      <c r="D4758" s="24">
        <v>-6.84</v>
      </c>
      <c r="E4758" s="24">
        <v>-37.32</v>
      </c>
      <c r="F4758" s="25">
        <v>0</v>
      </c>
      <c r="G4758" s="25">
        <v>25</v>
      </c>
      <c r="H4758" s="24" t="s">
        <v>85</v>
      </c>
      <c r="I4758" s="24" t="s">
        <v>5437</v>
      </c>
    </row>
    <row r="4759" spans="1:9" x14ac:dyDescent="0.25">
      <c r="A4759" s="27">
        <v>2412203</v>
      </c>
      <c r="B4759" s="34">
        <v>241220</v>
      </c>
      <c r="C4759" s="26" t="s">
        <v>4632</v>
      </c>
      <c r="D4759" s="26">
        <v>-6.07</v>
      </c>
      <c r="E4759" s="26">
        <v>-35.229999999999997</v>
      </c>
      <c r="F4759" s="27">
        <v>0</v>
      </c>
      <c r="G4759" s="27">
        <v>24</v>
      </c>
      <c r="H4759" s="26" t="s">
        <v>93</v>
      </c>
      <c r="I4759" s="26" t="s">
        <v>92</v>
      </c>
    </row>
    <row r="4760" spans="1:9" x14ac:dyDescent="0.25">
      <c r="A4760" s="25">
        <v>2514503</v>
      </c>
      <c r="B4760" s="33">
        <v>251450</v>
      </c>
      <c r="C4760" s="24" t="s">
        <v>4633</v>
      </c>
      <c r="D4760" s="24">
        <v>-7.12</v>
      </c>
      <c r="E4760" s="24">
        <v>-38.5</v>
      </c>
      <c r="F4760" s="25">
        <v>0</v>
      </c>
      <c r="G4760" s="25">
        <v>25</v>
      </c>
      <c r="H4760" s="24" t="s">
        <v>85</v>
      </c>
      <c r="I4760" s="24" t="s">
        <v>5437</v>
      </c>
    </row>
    <row r="4761" spans="1:9" x14ac:dyDescent="0.25">
      <c r="A4761" s="27">
        <v>2514552</v>
      </c>
      <c r="B4761" s="34">
        <v>251455</v>
      </c>
      <c r="C4761" s="26" t="s">
        <v>4634</v>
      </c>
      <c r="D4761" s="26">
        <v>-7.73</v>
      </c>
      <c r="E4761" s="26">
        <v>-38.090000000000003</v>
      </c>
      <c r="F4761" s="27">
        <v>0</v>
      </c>
      <c r="G4761" s="27">
        <v>25</v>
      </c>
      <c r="H4761" s="26" t="s">
        <v>85</v>
      </c>
      <c r="I4761" s="26" t="s">
        <v>5437</v>
      </c>
    </row>
    <row r="4762" spans="1:9" x14ac:dyDescent="0.25">
      <c r="A4762" s="25">
        <v>2111201</v>
      </c>
      <c r="B4762" s="33">
        <v>211120</v>
      </c>
      <c r="C4762" s="24" t="s">
        <v>4635</v>
      </c>
      <c r="D4762" s="24">
        <v>-2.56</v>
      </c>
      <c r="E4762" s="24">
        <v>-44.05</v>
      </c>
      <c r="F4762" s="25">
        <v>0</v>
      </c>
      <c r="G4762" s="25">
        <v>21</v>
      </c>
      <c r="H4762" s="24" t="s">
        <v>77</v>
      </c>
      <c r="I4762" s="24" t="s">
        <v>5433</v>
      </c>
    </row>
    <row r="4763" spans="1:9" x14ac:dyDescent="0.25">
      <c r="A4763" s="27">
        <v>3305133</v>
      </c>
      <c r="B4763" s="34">
        <v>330513</v>
      </c>
      <c r="C4763" s="26" t="s">
        <v>4636</v>
      </c>
      <c r="D4763" s="26">
        <v>-21.35</v>
      </c>
      <c r="E4763" s="26">
        <v>-41.94</v>
      </c>
      <c r="F4763" s="27">
        <v>0</v>
      </c>
      <c r="G4763" s="27">
        <v>33</v>
      </c>
      <c r="H4763" s="26" t="s">
        <v>91</v>
      </c>
      <c r="I4763" s="26" t="s">
        <v>90</v>
      </c>
    </row>
    <row r="4764" spans="1:9" x14ac:dyDescent="0.25">
      <c r="A4764" s="25">
        <v>3163201</v>
      </c>
      <c r="B4764" s="33">
        <v>316320</v>
      </c>
      <c r="C4764" s="24" t="s">
        <v>4637</v>
      </c>
      <c r="D4764" s="24">
        <v>-22.32</v>
      </c>
      <c r="E4764" s="24">
        <v>-45.52</v>
      </c>
      <c r="F4764" s="25">
        <v>0</v>
      </c>
      <c r="G4764" s="25">
        <v>31</v>
      </c>
      <c r="H4764" s="24" t="s">
        <v>83</v>
      </c>
      <c r="I4764" s="24" t="s">
        <v>82</v>
      </c>
    </row>
    <row r="4765" spans="1:9" x14ac:dyDescent="0.25">
      <c r="A4765" s="27">
        <v>3549607</v>
      </c>
      <c r="B4765" s="34">
        <v>354960</v>
      </c>
      <c r="C4765" s="26" t="s">
        <v>4638</v>
      </c>
      <c r="D4765" s="26">
        <v>-22.64</v>
      </c>
      <c r="E4765" s="26">
        <v>-44.57</v>
      </c>
      <c r="F4765" s="27">
        <v>0</v>
      </c>
      <c r="G4765" s="27">
        <v>35</v>
      </c>
      <c r="H4765" s="26" t="s">
        <v>101</v>
      </c>
      <c r="I4765" s="26" t="s">
        <v>5434</v>
      </c>
    </row>
    <row r="4766" spans="1:9" x14ac:dyDescent="0.25">
      <c r="A4766" s="25">
        <v>2613503</v>
      </c>
      <c r="B4766" s="33">
        <v>261350</v>
      </c>
      <c r="C4766" s="24" t="s">
        <v>4639</v>
      </c>
      <c r="D4766" s="24">
        <v>-7.86</v>
      </c>
      <c r="E4766" s="24">
        <v>-38.75</v>
      </c>
      <c r="F4766" s="25">
        <v>0</v>
      </c>
      <c r="G4766" s="25">
        <v>26</v>
      </c>
      <c r="H4766" s="24" t="s">
        <v>88</v>
      </c>
      <c r="I4766" s="24" t="s">
        <v>87</v>
      </c>
    </row>
    <row r="4767" spans="1:9" x14ac:dyDescent="0.25">
      <c r="A4767" s="27">
        <v>2514602</v>
      </c>
      <c r="B4767" s="34">
        <v>251460</v>
      </c>
      <c r="C4767" s="26" t="s">
        <v>4640</v>
      </c>
      <c r="D4767" s="26">
        <v>-7.16</v>
      </c>
      <c r="E4767" s="26">
        <v>-37.299999999999997</v>
      </c>
      <c r="F4767" s="27">
        <v>0</v>
      </c>
      <c r="G4767" s="27">
        <v>25</v>
      </c>
      <c r="H4767" s="26" t="s">
        <v>85</v>
      </c>
      <c r="I4767" s="26" t="s">
        <v>5437</v>
      </c>
    </row>
    <row r="4768" spans="1:9" x14ac:dyDescent="0.25">
      <c r="A4768" s="25">
        <v>2514651</v>
      </c>
      <c r="B4768" s="33">
        <v>251465</v>
      </c>
      <c r="C4768" s="24" t="s">
        <v>4641</v>
      </c>
      <c r="D4768" s="24">
        <v>-6.21</v>
      </c>
      <c r="E4768" s="24">
        <v>-37.35</v>
      </c>
      <c r="F4768" s="25">
        <v>0</v>
      </c>
      <c r="G4768" s="25">
        <v>25</v>
      </c>
      <c r="H4768" s="24" t="s">
        <v>85</v>
      </c>
      <c r="I4768" s="24" t="s">
        <v>5437</v>
      </c>
    </row>
    <row r="4769" spans="1:9" x14ac:dyDescent="0.25">
      <c r="A4769" s="27">
        <v>3204807</v>
      </c>
      <c r="B4769" s="34">
        <v>320480</v>
      </c>
      <c r="C4769" s="26" t="s">
        <v>4642</v>
      </c>
      <c r="D4769" s="26">
        <v>-21.02</v>
      </c>
      <c r="E4769" s="26">
        <v>-41.65</v>
      </c>
      <c r="F4769" s="27">
        <v>0</v>
      </c>
      <c r="G4769" s="27">
        <v>32</v>
      </c>
      <c r="H4769" s="26" t="s">
        <v>75</v>
      </c>
      <c r="I4769" s="26" t="s">
        <v>5436</v>
      </c>
    </row>
    <row r="4770" spans="1:9" x14ac:dyDescent="0.25">
      <c r="A4770" s="25">
        <v>2412302</v>
      </c>
      <c r="B4770" s="33">
        <v>241230</v>
      </c>
      <c r="C4770" s="24" t="s">
        <v>4643</v>
      </c>
      <c r="D4770" s="24">
        <v>-6.31</v>
      </c>
      <c r="E4770" s="24">
        <v>-35.71</v>
      </c>
      <c r="F4770" s="25">
        <v>0</v>
      </c>
      <c r="G4770" s="25">
        <v>24</v>
      </c>
      <c r="H4770" s="24" t="s">
        <v>93</v>
      </c>
      <c r="I4770" s="24" t="s">
        <v>92</v>
      </c>
    </row>
    <row r="4771" spans="1:9" x14ac:dyDescent="0.25">
      <c r="A4771" s="27">
        <v>4216701</v>
      </c>
      <c r="B4771" s="34">
        <v>421670</v>
      </c>
      <c r="C4771" s="26" t="s">
        <v>4644</v>
      </c>
      <c r="D4771" s="26">
        <v>-26.45</v>
      </c>
      <c r="E4771" s="26">
        <v>-53.49</v>
      </c>
      <c r="F4771" s="27">
        <v>0</v>
      </c>
      <c r="G4771" s="27">
        <v>42</v>
      </c>
      <c r="H4771" s="26" t="s">
        <v>100</v>
      </c>
      <c r="I4771" s="26" t="s">
        <v>99</v>
      </c>
    </row>
    <row r="4772" spans="1:9" x14ac:dyDescent="0.25">
      <c r="A4772" s="25">
        <v>4216800</v>
      </c>
      <c r="B4772" s="33">
        <v>421680</v>
      </c>
      <c r="C4772" s="24" t="s">
        <v>4645</v>
      </c>
      <c r="D4772" s="24">
        <v>-27.66</v>
      </c>
      <c r="E4772" s="24">
        <v>-50.58</v>
      </c>
      <c r="F4772" s="25">
        <v>0</v>
      </c>
      <c r="G4772" s="25">
        <v>42</v>
      </c>
      <c r="H4772" s="24" t="s">
        <v>100</v>
      </c>
      <c r="I4772" s="24" t="s">
        <v>99</v>
      </c>
    </row>
    <row r="4773" spans="1:9" x14ac:dyDescent="0.25">
      <c r="A4773" s="27">
        <v>2210052</v>
      </c>
      <c r="B4773" s="34">
        <v>221005</v>
      </c>
      <c r="C4773" s="26" t="s">
        <v>4646</v>
      </c>
      <c r="D4773" s="26">
        <v>-3.81</v>
      </c>
      <c r="E4773" s="26">
        <v>-41.83</v>
      </c>
      <c r="F4773" s="27">
        <v>0</v>
      </c>
      <c r="G4773" s="27">
        <v>22</v>
      </c>
      <c r="H4773" s="26" t="s">
        <v>89</v>
      </c>
      <c r="I4773" s="26" t="s">
        <v>5435</v>
      </c>
    </row>
    <row r="4774" spans="1:9" x14ac:dyDescent="0.25">
      <c r="A4774" s="25">
        <v>3163300</v>
      </c>
      <c r="B4774" s="33">
        <v>316330</v>
      </c>
      <c r="C4774" s="24" t="s">
        <v>4646</v>
      </c>
      <c r="D4774" s="24">
        <v>-18.47</v>
      </c>
      <c r="E4774" s="24">
        <v>-41.38</v>
      </c>
      <c r="F4774" s="25">
        <v>0</v>
      </c>
      <c r="G4774" s="25">
        <v>31</v>
      </c>
      <c r="H4774" s="24" t="s">
        <v>83</v>
      </c>
      <c r="I4774" s="24" t="s">
        <v>82</v>
      </c>
    </row>
    <row r="4775" spans="1:9" x14ac:dyDescent="0.25">
      <c r="A4775" s="27">
        <v>2613602</v>
      </c>
      <c r="B4775" s="34">
        <v>261360</v>
      </c>
      <c r="C4775" s="26" t="s">
        <v>4647</v>
      </c>
      <c r="D4775" s="26">
        <v>-7.47</v>
      </c>
      <c r="E4775" s="26">
        <v>-37.270000000000003</v>
      </c>
      <c r="F4775" s="27">
        <v>0</v>
      </c>
      <c r="G4775" s="27">
        <v>26</v>
      </c>
      <c r="H4775" s="26" t="s">
        <v>88</v>
      </c>
      <c r="I4775" s="26" t="s">
        <v>87</v>
      </c>
    </row>
    <row r="4776" spans="1:9" x14ac:dyDescent="0.25">
      <c r="A4776" s="25">
        <v>3163409</v>
      </c>
      <c r="B4776" s="33">
        <v>316340</v>
      </c>
      <c r="C4776" s="24" t="s">
        <v>4648</v>
      </c>
      <c r="D4776" s="24">
        <v>-19.920000000000002</v>
      </c>
      <c r="E4776" s="24">
        <v>-42.7</v>
      </c>
      <c r="F4776" s="25">
        <v>0</v>
      </c>
      <c r="G4776" s="25">
        <v>31</v>
      </c>
      <c r="H4776" s="24" t="s">
        <v>83</v>
      </c>
      <c r="I4776" s="24" t="s">
        <v>82</v>
      </c>
    </row>
    <row r="4777" spans="1:9" x14ac:dyDescent="0.25">
      <c r="A4777" s="27">
        <v>4318465</v>
      </c>
      <c r="B4777" s="34">
        <v>431846</v>
      </c>
      <c r="C4777" s="26" t="s">
        <v>4649</v>
      </c>
      <c r="D4777" s="26">
        <v>-29.04</v>
      </c>
      <c r="E4777" s="26">
        <v>-52.29</v>
      </c>
      <c r="F4777" s="27">
        <v>0</v>
      </c>
      <c r="G4777" s="27">
        <v>43</v>
      </c>
      <c r="H4777" s="26" t="s">
        <v>95</v>
      </c>
      <c r="I4777" s="26" t="s">
        <v>94</v>
      </c>
    </row>
    <row r="4778" spans="1:9" x14ac:dyDescent="0.25">
      <c r="A4778" s="25">
        <v>4318481</v>
      </c>
      <c r="B4778" s="33">
        <v>431848</v>
      </c>
      <c r="C4778" s="24" t="s">
        <v>4650</v>
      </c>
      <c r="D4778" s="24">
        <v>-29.52</v>
      </c>
      <c r="E4778" s="24">
        <v>-51.25</v>
      </c>
      <c r="F4778" s="25">
        <v>0</v>
      </c>
      <c r="G4778" s="25">
        <v>43</v>
      </c>
      <c r="H4778" s="24" t="s">
        <v>95</v>
      </c>
      <c r="I4778" s="24" t="s">
        <v>94</v>
      </c>
    </row>
    <row r="4779" spans="1:9" x14ac:dyDescent="0.25">
      <c r="A4779" s="27">
        <v>4318499</v>
      </c>
      <c r="B4779" s="34">
        <v>431849</v>
      </c>
      <c r="C4779" s="26" t="s">
        <v>4651</v>
      </c>
      <c r="D4779" s="26">
        <v>-27.72</v>
      </c>
      <c r="E4779" s="26">
        <v>-54.12</v>
      </c>
      <c r="F4779" s="27">
        <v>0</v>
      </c>
      <c r="G4779" s="27">
        <v>43</v>
      </c>
      <c r="H4779" s="26" t="s">
        <v>95</v>
      </c>
      <c r="I4779" s="26" t="s">
        <v>94</v>
      </c>
    </row>
    <row r="4780" spans="1:9" x14ac:dyDescent="0.25">
      <c r="A4780" s="25">
        <v>2929370</v>
      </c>
      <c r="B4780" s="33">
        <v>292937</v>
      </c>
      <c r="C4780" s="24" t="s">
        <v>4652</v>
      </c>
      <c r="D4780" s="24">
        <v>-11.41</v>
      </c>
      <c r="E4780" s="24">
        <v>-39.86</v>
      </c>
      <c r="F4780" s="25">
        <v>0</v>
      </c>
      <c r="G4780" s="25">
        <v>29</v>
      </c>
      <c r="H4780" s="24" t="s">
        <v>71</v>
      </c>
      <c r="I4780" s="24" t="s">
        <v>70</v>
      </c>
    </row>
    <row r="4781" spans="1:9" x14ac:dyDescent="0.25">
      <c r="A4781" s="27">
        <v>3163508</v>
      </c>
      <c r="B4781" s="34">
        <v>316350</v>
      </c>
      <c r="C4781" s="26" t="s">
        <v>4653</v>
      </c>
      <c r="D4781" s="26">
        <v>-18.27</v>
      </c>
      <c r="E4781" s="26">
        <v>-42.66</v>
      </c>
      <c r="F4781" s="27">
        <v>0</v>
      </c>
      <c r="G4781" s="27">
        <v>31</v>
      </c>
      <c r="H4781" s="26" t="s">
        <v>83</v>
      </c>
      <c r="I4781" s="26" t="s">
        <v>82</v>
      </c>
    </row>
    <row r="4782" spans="1:9" x14ac:dyDescent="0.25">
      <c r="A4782" s="25">
        <v>3163607</v>
      </c>
      <c r="B4782" s="33">
        <v>316360</v>
      </c>
      <c r="C4782" s="24" t="s">
        <v>4654</v>
      </c>
      <c r="D4782" s="24">
        <v>-20</v>
      </c>
      <c r="E4782" s="24">
        <v>-41.74</v>
      </c>
      <c r="F4782" s="25">
        <v>0</v>
      </c>
      <c r="G4782" s="25">
        <v>31</v>
      </c>
      <c r="H4782" s="24" t="s">
        <v>83</v>
      </c>
      <c r="I4782" s="24" t="s">
        <v>82</v>
      </c>
    </row>
    <row r="4783" spans="1:9" x14ac:dyDescent="0.25">
      <c r="A4783" s="27">
        <v>4318507</v>
      </c>
      <c r="B4783" s="34">
        <v>431850</v>
      </c>
      <c r="C4783" s="26" t="s">
        <v>4655</v>
      </c>
      <c r="D4783" s="26">
        <v>-32.01</v>
      </c>
      <c r="E4783" s="26">
        <v>-52.04</v>
      </c>
      <c r="F4783" s="27">
        <v>0</v>
      </c>
      <c r="G4783" s="27">
        <v>43</v>
      </c>
      <c r="H4783" s="26" t="s">
        <v>95</v>
      </c>
      <c r="I4783" s="26" t="s">
        <v>94</v>
      </c>
    </row>
    <row r="4784" spans="1:9" x14ac:dyDescent="0.25">
      <c r="A4784" s="25">
        <v>4318606</v>
      </c>
      <c r="B4784" s="33">
        <v>431860</v>
      </c>
      <c r="C4784" s="24" t="s">
        <v>4656</v>
      </c>
      <c r="D4784" s="24">
        <v>-27.76</v>
      </c>
      <c r="E4784" s="24">
        <v>-51.59</v>
      </c>
      <c r="F4784" s="25">
        <v>0</v>
      </c>
      <c r="G4784" s="25">
        <v>43</v>
      </c>
      <c r="H4784" s="24" t="s">
        <v>95</v>
      </c>
      <c r="I4784" s="24" t="s">
        <v>94</v>
      </c>
    </row>
    <row r="4785" spans="1:9" x14ac:dyDescent="0.25">
      <c r="A4785" s="27">
        <v>2210102</v>
      </c>
      <c r="B4785" s="34">
        <v>221010</v>
      </c>
      <c r="C4785" s="26" t="s">
        <v>4657</v>
      </c>
      <c r="D4785" s="26">
        <v>-7.49</v>
      </c>
      <c r="E4785" s="26">
        <v>-42.56</v>
      </c>
      <c r="F4785" s="27">
        <v>0</v>
      </c>
      <c r="G4785" s="27">
        <v>22</v>
      </c>
      <c r="H4785" s="26" t="s">
        <v>89</v>
      </c>
      <c r="I4785" s="26" t="s">
        <v>5435</v>
      </c>
    </row>
    <row r="4786" spans="1:9" x14ac:dyDescent="0.25">
      <c r="A4786" s="25">
        <v>2210201</v>
      </c>
      <c r="B4786" s="33">
        <v>221020</v>
      </c>
      <c r="C4786" s="24" t="s">
        <v>4658</v>
      </c>
      <c r="D4786" s="24">
        <v>-6.87</v>
      </c>
      <c r="E4786" s="24">
        <v>-41.47</v>
      </c>
      <c r="F4786" s="25">
        <v>0</v>
      </c>
      <c r="G4786" s="25">
        <v>22</v>
      </c>
      <c r="H4786" s="24" t="s">
        <v>89</v>
      </c>
      <c r="I4786" s="24" t="s">
        <v>5435</v>
      </c>
    </row>
    <row r="4787" spans="1:9" x14ac:dyDescent="0.25">
      <c r="A4787" s="27">
        <v>5107297</v>
      </c>
      <c r="B4787" s="34">
        <v>510729</v>
      </c>
      <c r="C4787" s="26" t="s">
        <v>4659</v>
      </c>
      <c r="D4787" s="26">
        <v>-16.46</v>
      </c>
      <c r="E4787" s="26">
        <v>-54.25</v>
      </c>
      <c r="F4787" s="27">
        <v>0</v>
      </c>
      <c r="G4787" s="27">
        <v>51</v>
      </c>
      <c r="H4787" s="26" t="s">
        <v>79</v>
      </c>
      <c r="I4787" s="26" t="s">
        <v>78</v>
      </c>
    </row>
    <row r="4788" spans="1:9" x14ac:dyDescent="0.25">
      <c r="A4788" s="25">
        <v>5107305</v>
      </c>
      <c r="B4788" s="33">
        <v>510730</v>
      </c>
      <c r="C4788" s="24" t="s">
        <v>4660</v>
      </c>
      <c r="D4788" s="24">
        <v>-13.44</v>
      </c>
      <c r="E4788" s="24">
        <v>-56.72</v>
      </c>
      <c r="F4788" s="25">
        <v>0</v>
      </c>
      <c r="G4788" s="25">
        <v>51</v>
      </c>
      <c r="H4788" s="24" t="s">
        <v>79</v>
      </c>
      <c r="I4788" s="24" t="s">
        <v>78</v>
      </c>
    </row>
    <row r="4789" spans="1:9" x14ac:dyDescent="0.25">
      <c r="A4789" s="27">
        <v>3549706</v>
      </c>
      <c r="B4789" s="34">
        <v>354970</v>
      </c>
      <c r="C4789" s="26" t="s">
        <v>4661</v>
      </c>
      <c r="D4789" s="26">
        <v>-21.59</v>
      </c>
      <c r="E4789" s="26">
        <v>-46.88</v>
      </c>
      <c r="F4789" s="27">
        <v>0</v>
      </c>
      <c r="G4789" s="27">
        <v>35</v>
      </c>
      <c r="H4789" s="26" t="s">
        <v>101</v>
      </c>
      <c r="I4789" s="26" t="s">
        <v>5434</v>
      </c>
    </row>
    <row r="4790" spans="1:9" x14ac:dyDescent="0.25">
      <c r="A4790" s="25">
        <v>3549805</v>
      </c>
      <c r="B4790" s="33">
        <v>354980</v>
      </c>
      <c r="C4790" s="24" t="s">
        <v>4662</v>
      </c>
      <c r="D4790" s="24">
        <v>-20.81</v>
      </c>
      <c r="E4790" s="24">
        <v>-49.37</v>
      </c>
      <c r="F4790" s="25">
        <v>0</v>
      </c>
      <c r="G4790" s="25">
        <v>35</v>
      </c>
      <c r="H4790" s="24" t="s">
        <v>101</v>
      </c>
      <c r="I4790" s="24" t="s">
        <v>5434</v>
      </c>
    </row>
    <row r="4791" spans="1:9" x14ac:dyDescent="0.25">
      <c r="A4791" s="27">
        <v>2514701</v>
      </c>
      <c r="B4791" s="34">
        <v>251470</v>
      </c>
      <c r="C4791" s="26" t="s">
        <v>4663</v>
      </c>
      <c r="D4791" s="26">
        <v>-6.77</v>
      </c>
      <c r="E4791" s="26">
        <v>-36.79</v>
      </c>
      <c r="F4791" s="27">
        <v>0</v>
      </c>
      <c r="G4791" s="27">
        <v>25</v>
      </c>
      <c r="H4791" s="26" t="s">
        <v>85</v>
      </c>
      <c r="I4791" s="26" t="s">
        <v>5437</v>
      </c>
    </row>
    <row r="4792" spans="1:9" x14ac:dyDescent="0.25">
      <c r="A4792" s="25">
        <v>2412401</v>
      </c>
      <c r="B4792" s="33">
        <v>241240</v>
      </c>
      <c r="C4792" s="24" t="s">
        <v>4664</v>
      </c>
      <c r="D4792" s="24">
        <v>-6.44</v>
      </c>
      <c r="E4792" s="24">
        <v>-36.869999999999997</v>
      </c>
      <c r="F4792" s="25">
        <v>0</v>
      </c>
      <c r="G4792" s="25">
        <v>24</v>
      </c>
      <c r="H4792" s="24" t="s">
        <v>93</v>
      </c>
      <c r="I4792" s="24" t="s">
        <v>92</v>
      </c>
    </row>
    <row r="4793" spans="1:9" x14ac:dyDescent="0.25">
      <c r="A4793" s="27">
        <v>4318614</v>
      </c>
      <c r="B4793" s="34">
        <v>431861</v>
      </c>
      <c r="C4793" s="26" t="s">
        <v>4665</v>
      </c>
      <c r="D4793" s="26">
        <v>-29.53</v>
      </c>
      <c r="E4793" s="26">
        <v>-51.48</v>
      </c>
      <c r="F4793" s="27">
        <v>0</v>
      </c>
      <c r="G4793" s="27">
        <v>43</v>
      </c>
      <c r="H4793" s="26" t="s">
        <v>95</v>
      </c>
      <c r="I4793" s="26" t="s">
        <v>94</v>
      </c>
    </row>
    <row r="4794" spans="1:9" x14ac:dyDescent="0.25">
      <c r="A4794" s="25">
        <v>3305158</v>
      </c>
      <c r="B4794" s="33">
        <v>330515</v>
      </c>
      <c r="C4794" s="24" t="s">
        <v>4666</v>
      </c>
      <c r="D4794" s="24">
        <v>-22.15</v>
      </c>
      <c r="E4794" s="24">
        <v>-42.92</v>
      </c>
      <c r="F4794" s="25">
        <v>0</v>
      </c>
      <c r="G4794" s="25">
        <v>33</v>
      </c>
      <c r="H4794" s="24" t="s">
        <v>91</v>
      </c>
      <c r="I4794" s="24" t="s">
        <v>90</v>
      </c>
    </row>
    <row r="4795" spans="1:9" x14ac:dyDescent="0.25">
      <c r="A4795" s="27">
        <v>5107354</v>
      </c>
      <c r="B4795" s="34">
        <v>510735</v>
      </c>
      <c r="C4795" s="26" t="s">
        <v>4667</v>
      </c>
      <c r="D4795" s="26">
        <v>-10.8</v>
      </c>
      <c r="E4795" s="26">
        <v>-52.74</v>
      </c>
      <c r="F4795" s="27">
        <v>0</v>
      </c>
      <c r="G4795" s="27">
        <v>51</v>
      </c>
      <c r="H4795" s="26" t="s">
        <v>79</v>
      </c>
      <c r="I4795" s="26" t="s">
        <v>78</v>
      </c>
    </row>
    <row r="4796" spans="1:9" x14ac:dyDescent="0.25">
      <c r="A4796" s="25">
        <v>4318622</v>
      </c>
      <c r="B4796" s="33">
        <v>431862</v>
      </c>
      <c r="C4796" s="24" t="s">
        <v>4668</v>
      </c>
      <c r="D4796" s="24">
        <v>-28.74</v>
      </c>
      <c r="E4796" s="24">
        <v>-50.06</v>
      </c>
      <c r="F4796" s="25">
        <v>0</v>
      </c>
      <c r="G4796" s="25">
        <v>43</v>
      </c>
      <c r="H4796" s="24" t="s">
        <v>95</v>
      </c>
      <c r="I4796" s="24" t="s">
        <v>94</v>
      </c>
    </row>
    <row r="4797" spans="1:9" x14ac:dyDescent="0.25">
      <c r="A4797" s="27">
        <v>2111250</v>
      </c>
      <c r="B4797" s="34">
        <v>211125</v>
      </c>
      <c r="C4797" s="26" t="s">
        <v>4669</v>
      </c>
      <c r="D4797" s="26">
        <v>-5.05</v>
      </c>
      <c r="E4797" s="26">
        <v>-44.58</v>
      </c>
      <c r="F4797" s="27">
        <v>0</v>
      </c>
      <c r="G4797" s="27">
        <v>21</v>
      </c>
      <c r="H4797" s="26" t="s">
        <v>77</v>
      </c>
      <c r="I4797" s="26" t="s">
        <v>5433</v>
      </c>
    </row>
    <row r="4798" spans="1:9" x14ac:dyDescent="0.25">
      <c r="A4798" s="25">
        <v>3549904</v>
      </c>
      <c r="B4798" s="33">
        <v>354990</v>
      </c>
      <c r="C4798" s="24" t="s">
        <v>4670</v>
      </c>
      <c r="D4798" s="24">
        <v>-23.17</v>
      </c>
      <c r="E4798" s="24">
        <v>-45.88</v>
      </c>
      <c r="F4798" s="25">
        <v>0</v>
      </c>
      <c r="G4798" s="25">
        <v>35</v>
      </c>
      <c r="H4798" s="24" t="s">
        <v>101</v>
      </c>
      <c r="I4798" s="24" t="s">
        <v>5434</v>
      </c>
    </row>
    <row r="4799" spans="1:9" x14ac:dyDescent="0.25">
      <c r="A4799" s="27">
        <v>2514800</v>
      </c>
      <c r="B4799" s="34">
        <v>251480</v>
      </c>
      <c r="C4799" s="26" t="s">
        <v>4671</v>
      </c>
      <c r="D4799" s="26">
        <v>-7.39</v>
      </c>
      <c r="E4799" s="26">
        <v>-36.799999999999997</v>
      </c>
      <c r="F4799" s="27">
        <v>0</v>
      </c>
      <c r="G4799" s="27">
        <v>25</v>
      </c>
      <c r="H4799" s="26" t="s">
        <v>85</v>
      </c>
      <c r="I4799" s="26" t="s">
        <v>5437</v>
      </c>
    </row>
    <row r="4800" spans="1:9" x14ac:dyDescent="0.25">
      <c r="A4800" s="25">
        <v>4125506</v>
      </c>
      <c r="B4800" s="33">
        <v>412550</v>
      </c>
      <c r="C4800" s="24" t="s">
        <v>4672</v>
      </c>
      <c r="D4800" s="24">
        <v>-25.53</v>
      </c>
      <c r="E4800" s="24">
        <v>-49.2</v>
      </c>
      <c r="F4800" s="25">
        <v>0</v>
      </c>
      <c r="G4800" s="25">
        <v>41</v>
      </c>
      <c r="H4800" s="24" t="s">
        <v>86</v>
      </c>
      <c r="I4800" s="24" t="s">
        <v>5431</v>
      </c>
    </row>
    <row r="4801" spans="1:9" x14ac:dyDescent="0.25">
      <c r="A4801" s="27">
        <v>5107107</v>
      </c>
      <c r="B4801" s="34">
        <v>510710</v>
      </c>
      <c r="C4801" s="26" t="s">
        <v>4673</v>
      </c>
      <c r="D4801" s="26">
        <v>-15.62</v>
      </c>
      <c r="E4801" s="26">
        <v>-58.17</v>
      </c>
      <c r="F4801" s="27">
        <v>0</v>
      </c>
      <c r="G4801" s="27">
        <v>51</v>
      </c>
      <c r="H4801" s="26" t="s">
        <v>79</v>
      </c>
      <c r="I4801" s="26" t="s">
        <v>78</v>
      </c>
    </row>
    <row r="4802" spans="1:9" x14ac:dyDescent="0.25">
      <c r="A4802" s="25">
        <v>2514453</v>
      </c>
      <c r="B4802" s="33">
        <v>251445</v>
      </c>
      <c r="C4802" s="24" t="s">
        <v>4674</v>
      </c>
      <c r="D4802" s="24">
        <v>-7.25</v>
      </c>
      <c r="E4802" s="24">
        <v>-35.380000000000003</v>
      </c>
      <c r="F4802" s="25">
        <v>0</v>
      </c>
      <c r="G4802" s="25">
        <v>25</v>
      </c>
      <c r="H4802" s="24" t="s">
        <v>85</v>
      </c>
      <c r="I4802" s="24" t="s">
        <v>5437</v>
      </c>
    </row>
    <row r="4803" spans="1:9" x14ac:dyDescent="0.25">
      <c r="A4803" s="27">
        <v>2210300</v>
      </c>
      <c r="B4803" s="34">
        <v>221030</v>
      </c>
      <c r="C4803" s="26" t="s">
        <v>4675</v>
      </c>
      <c r="D4803" s="26">
        <v>-7.08</v>
      </c>
      <c r="E4803" s="26">
        <v>-40.82</v>
      </c>
      <c r="F4803" s="27">
        <v>0</v>
      </c>
      <c r="G4803" s="27">
        <v>22</v>
      </c>
      <c r="H4803" s="26" t="s">
        <v>89</v>
      </c>
      <c r="I4803" s="26" t="s">
        <v>5435</v>
      </c>
    </row>
    <row r="4804" spans="1:9" x14ac:dyDescent="0.25">
      <c r="A4804" s="25">
        <v>4318705</v>
      </c>
      <c r="B4804" s="33">
        <v>431870</v>
      </c>
      <c r="C4804" s="24" t="s">
        <v>4676</v>
      </c>
      <c r="D4804" s="24">
        <v>-29.76</v>
      </c>
      <c r="E4804" s="24">
        <v>-51.14</v>
      </c>
      <c r="F4804" s="25">
        <v>0</v>
      </c>
      <c r="G4804" s="25">
        <v>43</v>
      </c>
      <c r="H4804" s="24" t="s">
        <v>95</v>
      </c>
      <c r="I4804" s="24" t="s">
        <v>94</v>
      </c>
    </row>
    <row r="4805" spans="1:9" x14ac:dyDescent="0.25">
      <c r="A4805" s="27">
        <v>3163706</v>
      </c>
      <c r="B4805" s="34">
        <v>316370</v>
      </c>
      <c r="C4805" s="26" t="s">
        <v>4677</v>
      </c>
      <c r="D4805" s="26">
        <v>-22.11</v>
      </c>
      <c r="E4805" s="26">
        <v>-45.05</v>
      </c>
      <c r="F4805" s="27">
        <v>0</v>
      </c>
      <c r="G4805" s="27">
        <v>31</v>
      </c>
      <c r="H4805" s="26" t="s">
        <v>83</v>
      </c>
      <c r="I4805" s="26" t="s">
        <v>82</v>
      </c>
    </row>
    <row r="4806" spans="1:9" x14ac:dyDescent="0.25">
      <c r="A4806" s="25">
        <v>2613701</v>
      </c>
      <c r="B4806" s="33">
        <v>261370</v>
      </c>
      <c r="C4806" s="24" t="s">
        <v>4678</v>
      </c>
      <c r="D4806" s="24">
        <v>-8</v>
      </c>
      <c r="E4806" s="24">
        <v>-35.01</v>
      </c>
      <c r="F4806" s="25">
        <v>0</v>
      </c>
      <c r="G4806" s="25">
        <v>26</v>
      </c>
      <c r="H4806" s="24" t="s">
        <v>88</v>
      </c>
      <c r="I4806" s="24" t="s">
        <v>87</v>
      </c>
    </row>
    <row r="4807" spans="1:9" x14ac:dyDescent="0.25">
      <c r="A4807" s="27">
        <v>3549953</v>
      </c>
      <c r="B4807" s="34">
        <v>354995</v>
      </c>
      <c r="C4807" s="26" t="s">
        <v>4679</v>
      </c>
      <c r="D4807" s="26">
        <v>-23.85</v>
      </c>
      <c r="E4807" s="26">
        <v>-46.94</v>
      </c>
      <c r="F4807" s="27">
        <v>0</v>
      </c>
      <c r="G4807" s="27">
        <v>35</v>
      </c>
      <c r="H4807" s="26" t="s">
        <v>101</v>
      </c>
      <c r="I4807" s="26" t="s">
        <v>5434</v>
      </c>
    </row>
    <row r="4808" spans="1:9" x14ac:dyDescent="0.25">
      <c r="A4808" s="25">
        <v>4216909</v>
      </c>
      <c r="B4808" s="33">
        <v>421690</v>
      </c>
      <c r="C4808" s="24" t="s">
        <v>4680</v>
      </c>
      <c r="D4808" s="24">
        <v>-26.35</v>
      </c>
      <c r="E4808" s="24">
        <v>-52.85</v>
      </c>
      <c r="F4808" s="25">
        <v>0</v>
      </c>
      <c r="G4808" s="25">
        <v>42</v>
      </c>
      <c r="H4808" s="24" t="s">
        <v>100</v>
      </c>
      <c r="I4808" s="24" t="s">
        <v>99</v>
      </c>
    </row>
    <row r="4809" spans="1:9" x14ac:dyDescent="0.25">
      <c r="A4809" s="27">
        <v>2210359</v>
      </c>
      <c r="B4809" s="34">
        <v>221035</v>
      </c>
      <c r="C4809" s="26" t="s">
        <v>4681</v>
      </c>
      <c r="D4809" s="26">
        <v>-9.16</v>
      </c>
      <c r="E4809" s="26">
        <v>-42.54</v>
      </c>
      <c r="F4809" s="27">
        <v>0</v>
      </c>
      <c r="G4809" s="27">
        <v>22</v>
      </c>
      <c r="H4809" s="26" t="s">
        <v>89</v>
      </c>
      <c r="I4809" s="26" t="s">
        <v>5435</v>
      </c>
    </row>
    <row r="4810" spans="1:9" x14ac:dyDescent="0.25">
      <c r="A4810" s="25">
        <v>4318804</v>
      </c>
      <c r="B4810" s="33">
        <v>431880</v>
      </c>
      <c r="C4810" s="24" t="s">
        <v>4682</v>
      </c>
      <c r="D4810" s="24">
        <v>-31.36</v>
      </c>
      <c r="E4810" s="24">
        <v>-51.97</v>
      </c>
      <c r="F4810" s="25">
        <v>0</v>
      </c>
      <c r="G4810" s="25">
        <v>43</v>
      </c>
      <c r="H4810" s="24" t="s">
        <v>95</v>
      </c>
      <c r="I4810" s="24" t="s">
        <v>94</v>
      </c>
    </row>
    <row r="4811" spans="1:9" x14ac:dyDescent="0.25">
      <c r="A4811" s="27">
        <v>4217006</v>
      </c>
      <c r="B4811" s="34">
        <v>421700</v>
      </c>
      <c r="C4811" s="26" t="s">
        <v>4683</v>
      </c>
      <c r="D4811" s="26">
        <v>-28.32</v>
      </c>
      <c r="E4811" s="26">
        <v>-49.17</v>
      </c>
      <c r="F4811" s="27">
        <v>0</v>
      </c>
      <c r="G4811" s="27">
        <v>42</v>
      </c>
      <c r="H4811" s="26" t="s">
        <v>100</v>
      </c>
      <c r="I4811" s="26" t="s">
        <v>99</v>
      </c>
    </row>
    <row r="4812" spans="1:9" x14ac:dyDescent="0.25">
      <c r="A4812" s="25">
        <v>2111300</v>
      </c>
      <c r="B4812" s="33">
        <v>211130</v>
      </c>
      <c r="C4812" s="24" t="s">
        <v>4684</v>
      </c>
      <c r="D4812" s="24">
        <v>-2.52</v>
      </c>
      <c r="E4812" s="24">
        <v>-44.3</v>
      </c>
      <c r="F4812" s="25">
        <v>1</v>
      </c>
      <c r="G4812" s="25">
        <v>21</v>
      </c>
      <c r="H4812" s="24" t="s">
        <v>77</v>
      </c>
      <c r="I4812" s="24" t="s">
        <v>5433</v>
      </c>
    </row>
    <row r="4813" spans="1:9" x14ac:dyDescent="0.25">
      <c r="A4813" s="27">
        <v>5220108</v>
      </c>
      <c r="B4813" s="34">
        <v>522010</v>
      </c>
      <c r="C4813" s="26" t="s">
        <v>4685</v>
      </c>
      <c r="D4813" s="26">
        <v>-16.52</v>
      </c>
      <c r="E4813" s="26">
        <v>-50.37</v>
      </c>
      <c r="F4813" s="27">
        <v>0</v>
      </c>
      <c r="G4813" s="27">
        <v>52</v>
      </c>
      <c r="H4813" s="26" t="s">
        <v>76</v>
      </c>
      <c r="I4813" s="26" t="s">
        <v>5428</v>
      </c>
    </row>
    <row r="4814" spans="1:9" x14ac:dyDescent="0.25">
      <c r="A4814" s="25">
        <v>2312601</v>
      </c>
      <c r="B4814" s="33">
        <v>231260</v>
      </c>
      <c r="C4814" s="24" t="s">
        <v>4686</v>
      </c>
      <c r="D4814" s="24">
        <v>-3.67</v>
      </c>
      <c r="E4814" s="24">
        <v>-39.24</v>
      </c>
      <c r="F4814" s="25">
        <v>0</v>
      </c>
      <c r="G4814" s="25">
        <v>23</v>
      </c>
      <c r="H4814" s="24" t="s">
        <v>72</v>
      </c>
      <c r="I4814" s="24" t="s">
        <v>5430</v>
      </c>
    </row>
    <row r="4815" spans="1:9" x14ac:dyDescent="0.25">
      <c r="A4815" s="27">
        <v>2210375</v>
      </c>
      <c r="B4815" s="34">
        <v>221037</v>
      </c>
      <c r="C4815" s="26" t="s">
        <v>4687</v>
      </c>
      <c r="D4815" s="26">
        <v>-6.82</v>
      </c>
      <c r="E4815" s="26">
        <v>-41.32</v>
      </c>
      <c r="F4815" s="27">
        <v>0</v>
      </c>
      <c r="G4815" s="27">
        <v>22</v>
      </c>
      <c r="H4815" s="26" t="s">
        <v>89</v>
      </c>
      <c r="I4815" s="26" t="s">
        <v>5435</v>
      </c>
    </row>
    <row r="4816" spans="1:9" x14ac:dyDescent="0.25">
      <c r="A4816" s="25">
        <v>2708501</v>
      </c>
      <c r="B4816" s="33">
        <v>270850</v>
      </c>
      <c r="C4816" s="24" t="s">
        <v>4688</v>
      </c>
      <c r="D4816" s="24">
        <v>-9.31</v>
      </c>
      <c r="E4816" s="24">
        <v>-35.56</v>
      </c>
      <c r="F4816" s="25">
        <v>0</v>
      </c>
      <c r="G4816" s="25">
        <v>27</v>
      </c>
      <c r="H4816" s="24" t="s">
        <v>66</v>
      </c>
      <c r="I4816" s="24" t="s">
        <v>65</v>
      </c>
    </row>
    <row r="4817" spans="1:9" x14ac:dyDescent="0.25">
      <c r="A4817" s="27">
        <v>2111409</v>
      </c>
      <c r="B4817" s="34">
        <v>211140</v>
      </c>
      <c r="C4817" s="26" t="s">
        <v>4689</v>
      </c>
      <c r="D4817" s="26">
        <v>-4.38</v>
      </c>
      <c r="E4817" s="26">
        <v>-44.66</v>
      </c>
      <c r="F4817" s="27">
        <v>0</v>
      </c>
      <c r="G4817" s="27">
        <v>21</v>
      </c>
      <c r="H4817" s="26" t="s">
        <v>77</v>
      </c>
      <c r="I4817" s="26" t="s">
        <v>5433</v>
      </c>
    </row>
    <row r="4818" spans="1:9" x14ac:dyDescent="0.25">
      <c r="A4818" s="25">
        <v>1400605</v>
      </c>
      <c r="B4818" s="33">
        <v>140060</v>
      </c>
      <c r="C4818" s="24" t="s">
        <v>4690</v>
      </c>
      <c r="D4818" s="24">
        <v>1</v>
      </c>
      <c r="E4818" s="24">
        <v>-60.15</v>
      </c>
      <c r="F4818" s="25">
        <v>0</v>
      </c>
      <c r="G4818" s="25">
        <v>14</v>
      </c>
      <c r="H4818" s="24" t="s">
        <v>98</v>
      </c>
      <c r="I4818" s="24" t="s">
        <v>97</v>
      </c>
    </row>
    <row r="4819" spans="1:9" x14ac:dyDescent="0.25">
      <c r="A4819" s="27">
        <v>5220157</v>
      </c>
      <c r="B4819" s="34">
        <v>522015</v>
      </c>
      <c r="C4819" s="26" t="s">
        <v>4691</v>
      </c>
      <c r="D4819" s="26">
        <v>-14.86</v>
      </c>
      <c r="E4819" s="26">
        <v>-49.32</v>
      </c>
      <c r="F4819" s="27">
        <v>0</v>
      </c>
      <c r="G4819" s="27">
        <v>52</v>
      </c>
      <c r="H4819" s="26" t="s">
        <v>76</v>
      </c>
      <c r="I4819" s="26" t="s">
        <v>5428</v>
      </c>
    </row>
    <row r="4820" spans="1:9" x14ac:dyDescent="0.25">
      <c r="A4820" s="25">
        <v>3550001</v>
      </c>
      <c r="B4820" s="33">
        <v>355000</v>
      </c>
      <c r="C4820" s="24" t="s">
        <v>4692</v>
      </c>
      <c r="D4820" s="24">
        <v>-23.22</v>
      </c>
      <c r="E4820" s="24">
        <v>-45.31</v>
      </c>
      <c r="F4820" s="25">
        <v>0</v>
      </c>
      <c r="G4820" s="25">
        <v>35</v>
      </c>
      <c r="H4820" s="24" t="s">
        <v>101</v>
      </c>
      <c r="I4820" s="24" t="s">
        <v>5434</v>
      </c>
    </row>
    <row r="4821" spans="1:9" x14ac:dyDescent="0.25">
      <c r="A4821" s="27">
        <v>4318903</v>
      </c>
      <c r="B4821" s="34">
        <v>431890</v>
      </c>
      <c r="C4821" s="26" t="s">
        <v>4693</v>
      </c>
      <c r="D4821" s="26">
        <v>-28.4</v>
      </c>
      <c r="E4821" s="26">
        <v>-54.96</v>
      </c>
      <c r="F4821" s="27">
        <v>0</v>
      </c>
      <c r="G4821" s="27">
        <v>43</v>
      </c>
      <c r="H4821" s="26" t="s">
        <v>95</v>
      </c>
      <c r="I4821" s="26" t="s">
        <v>94</v>
      </c>
    </row>
    <row r="4822" spans="1:9" x14ac:dyDescent="0.25">
      <c r="A4822" s="25">
        <v>2514909</v>
      </c>
      <c r="B4822" s="33">
        <v>251490</v>
      </c>
      <c r="C4822" s="24" t="s">
        <v>4694</v>
      </c>
      <c r="D4822" s="24">
        <v>-6.92</v>
      </c>
      <c r="E4822" s="24">
        <v>-37.090000000000003</v>
      </c>
      <c r="F4822" s="25">
        <v>0</v>
      </c>
      <c r="G4822" s="25">
        <v>25</v>
      </c>
      <c r="H4822" s="24" t="s">
        <v>85</v>
      </c>
      <c r="I4822" s="24" t="s">
        <v>5437</v>
      </c>
    </row>
    <row r="4823" spans="1:9" x14ac:dyDescent="0.25">
      <c r="A4823" s="27">
        <v>4125555</v>
      </c>
      <c r="B4823" s="34">
        <v>412555</v>
      </c>
      <c r="C4823" s="26" t="s">
        <v>4695</v>
      </c>
      <c r="D4823" s="26">
        <v>-23.4</v>
      </c>
      <c r="E4823" s="26">
        <v>-52.64</v>
      </c>
      <c r="F4823" s="27">
        <v>0</v>
      </c>
      <c r="G4823" s="27">
        <v>41</v>
      </c>
      <c r="H4823" s="26" t="s">
        <v>86</v>
      </c>
      <c r="I4823" s="26" t="s">
        <v>5431</v>
      </c>
    </row>
    <row r="4824" spans="1:9" x14ac:dyDescent="0.25">
      <c r="A4824" s="25">
        <v>3550100</v>
      </c>
      <c r="B4824" s="33">
        <v>355010</v>
      </c>
      <c r="C4824" s="24" t="s">
        <v>4696</v>
      </c>
      <c r="D4824" s="24">
        <v>-22.73</v>
      </c>
      <c r="E4824" s="24">
        <v>-48.57</v>
      </c>
      <c r="F4824" s="25">
        <v>0</v>
      </c>
      <c r="G4824" s="25">
        <v>35</v>
      </c>
      <c r="H4824" s="24" t="s">
        <v>101</v>
      </c>
      <c r="I4824" s="24" t="s">
        <v>5434</v>
      </c>
    </row>
    <row r="4825" spans="1:9" x14ac:dyDescent="0.25">
      <c r="A4825" s="27">
        <v>4319000</v>
      </c>
      <c r="B4825" s="34">
        <v>431900</v>
      </c>
      <c r="C4825" s="26" t="s">
        <v>4697</v>
      </c>
      <c r="D4825" s="26">
        <v>-28.97</v>
      </c>
      <c r="E4825" s="26">
        <v>-51.06</v>
      </c>
      <c r="F4825" s="27">
        <v>0</v>
      </c>
      <c r="G4825" s="27">
        <v>43</v>
      </c>
      <c r="H4825" s="26" t="s">
        <v>95</v>
      </c>
      <c r="I4825" s="26" t="s">
        <v>94</v>
      </c>
    </row>
    <row r="4826" spans="1:9" x14ac:dyDescent="0.25">
      <c r="A4826" s="25">
        <v>4217105</v>
      </c>
      <c r="B4826" s="33">
        <v>421710</v>
      </c>
      <c r="C4826" s="24" t="s">
        <v>4698</v>
      </c>
      <c r="D4826" s="24">
        <v>-28.16</v>
      </c>
      <c r="E4826" s="24">
        <v>-48.97</v>
      </c>
      <c r="F4826" s="25">
        <v>0</v>
      </c>
      <c r="G4826" s="25">
        <v>42</v>
      </c>
      <c r="H4826" s="24" t="s">
        <v>100</v>
      </c>
      <c r="I4826" s="24" t="s">
        <v>99</v>
      </c>
    </row>
    <row r="4827" spans="1:9" x14ac:dyDescent="0.25">
      <c r="A4827" s="27">
        <v>4319109</v>
      </c>
      <c r="B4827" s="34">
        <v>431910</v>
      </c>
      <c r="C4827" s="26" t="s">
        <v>4698</v>
      </c>
      <c r="D4827" s="26">
        <v>-27.7</v>
      </c>
      <c r="E4827" s="26">
        <v>-53.96</v>
      </c>
      <c r="F4827" s="27">
        <v>0</v>
      </c>
      <c r="G4827" s="27">
        <v>43</v>
      </c>
      <c r="H4827" s="26" t="s">
        <v>95</v>
      </c>
      <c r="I4827" s="26" t="s">
        <v>94</v>
      </c>
    </row>
    <row r="4828" spans="1:9" x14ac:dyDescent="0.25">
      <c r="A4828" s="25">
        <v>4319125</v>
      </c>
      <c r="B4828" s="33">
        <v>431912</v>
      </c>
      <c r="C4828" s="24" t="s">
        <v>4699</v>
      </c>
      <c r="D4828" s="24">
        <v>-29.53</v>
      </c>
      <c r="E4828" s="24">
        <v>-53.85</v>
      </c>
      <c r="F4828" s="25">
        <v>0</v>
      </c>
      <c r="G4828" s="25">
        <v>43</v>
      </c>
      <c r="H4828" s="24" t="s">
        <v>95</v>
      </c>
      <c r="I4828" s="24" t="s">
        <v>94</v>
      </c>
    </row>
    <row r="4829" spans="1:9" x14ac:dyDescent="0.25">
      <c r="A4829" s="27">
        <v>3204906</v>
      </c>
      <c r="B4829" s="34">
        <v>320490</v>
      </c>
      <c r="C4829" s="26" t="s">
        <v>4700</v>
      </c>
      <c r="D4829" s="26">
        <v>-18.71</v>
      </c>
      <c r="E4829" s="26">
        <v>-39.85</v>
      </c>
      <c r="F4829" s="27">
        <v>0</v>
      </c>
      <c r="G4829" s="27">
        <v>32</v>
      </c>
      <c r="H4829" s="26" t="s">
        <v>75</v>
      </c>
      <c r="I4829" s="26" t="s">
        <v>5436</v>
      </c>
    </row>
    <row r="4830" spans="1:9" x14ac:dyDescent="0.25">
      <c r="A4830" s="25">
        <v>2111508</v>
      </c>
      <c r="B4830" s="33">
        <v>211150</v>
      </c>
      <c r="C4830" s="24" t="s">
        <v>4701</v>
      </c>
      <c r="D4830" s="24">
        <v>-4.03</v>
      </c>
      <c r="E4830" s="24">
        <v>-44.47</v>
      </c>
      <c r="F4830" s="25">
        <v>0</v>
      </c>
      <c r="G4830" s="25">
        <v>21</v>
      </c>
      <c r="H4830" s="24" t="s">
        <v>77</v>
      </c>
      <c r="I4830" s="24" t="s">
        <v>5433</v>
      </c>
    </row>
    <row r="4831" spans="1:9" x14ac:dyDescent="0.25">
      <c r="A4831" s="27">
        <v>4125605</v>
      </c>
      <c r="B4831" s="34">
        <v>412560</v>
      </c>
      <c r="C4831" s="26" t="s">
        <v>4702</v>
      </c>
      <c r="D4831" s="26">
        <v>-25.87</v>
      </c>
      <c r="E4831" s="26">
        <v>-50.38</v>
      </c>
      <c r="F4831" s="27">
        <v>0</v>
      </c>
      <c r="G4831" s="27">
        <v>41</v>
      </c>
      <c r="H4831" s="26" t="s">
        <v>86</v>
      </c>
      <c r="I4831" s="26" t="s">
        <v>5431</v>
      </c>
    </row>
    <row r="4832" spans="1:9" x14ac:dyDescent="0.25">
      <c r="A4832" s="25">
        <v>2412500</v>
      </c>
      <c r="B4832" s="33">
        <v>241250</v>
      </c>
      <c r="C4832" s="24" t="s">
        <v>4703</v>
      </c>
      <c r="D4832" s="24">
        <v>-6.21</v>
      </c>
      <c r="E4832" s="24">
        <v>-38.49</v>
      </c>
      <c r="F4832" s="25">
        <v>0</v>
      </c>
      <c r="G4832" s="25">
        <v>24</v>
      </c>
      <c r="H4832" s="24" t="s">
        <v>93</v>
      </c>
      <c r="I4832" s="24" t="s">
        <v>92</v>
      </c>
    </row>
    <row r="4833" spans="1:9" x14ac:dyDescent="0.25">
      <c r="A4833" s="27">
        <v>3550209</v>
      </c>
      <c r="B4833" s="34">
        <v>355020</v>
      </c>
      <c r="C4833" s="26" t="s">
        <v>4704</v>
      </c>
      <c r="D4833" s="26">
        <v>-23.87</v>
      </c>
      <c r="E4833" s="26">
        <v>-47.99</v>
      </c>
      <c r="F4833" s="27">
        <v>0</v>
      </c>
      <c r="G4833" s="27">
        <v>35</v>
      </c>
      <c r="H4833" s="26" t="s">
        <v>101</v>
      </c>
      <c r="I4833" s="26" t="s">
        <v>5434</v>
      </c>
    </row>
    <row r="4834" spans="1:9" x14ac:dyDescent="0.25">
      <c r="A4834" s="25">
        <v>2210383</v>
      </c>
      <c r="B4834" s="33">
        <v>221038</v>
      </c>
      <c r="C4834" s="24" t="s">
        <v>4705</v>
      </c>
      <c r="D4834" s="24">
        <v>-5.86</v>
      </c>
      <c r="E4834" s="24">
        <v>-42.18</v>
      </c>
      <c r="F4834" s="25">
        <v>0</v>
      </c>
      <c r="G4834" s="25">
        <v>22</v>
      </c>
      <c r="H4834" s="24" t="s">
        <v>89</v>
      </c>
      <c r="I4834" s="24" t="s">
        <v>5435</v>
      </c>
    </row>
    <row r="4835" spans="1:9" x14ac:dyDescent="0.25">
      <c r="A4835" s="27">
        <v>4217154</v>
      </c>
      <c r="B4835" s="34">
        <v>421715</v>
      </c>
      <c r="C4835" s="26" t="s">
        <v>4706</v>
      </c>
      <c r="D4835" s="26">
        <v>-26.69</v>
      </c>
      <c r="E4835" s="26">
        <v>-53.25</v>
      </c>
      <c r="F4835" s="27">
        <v>0</v>
      </c>
      <c r="G4835" s="27">
        <v>42</v>
      </c>
      <c r="H4835" s="26" t="s">
        <v>100</v>
      </c>
      <c r="I4835" s="26" t="s">
        <v>99</v>
      </c>
    </row>
    <row r="4836" spans="1:9" x14ac:dyDescent="0.25">
      <c r="A4836" s="25">
        <v>2929404</v>
      </c>
      <c r="B4836" s="33">
        <v>292940</v>
      </c>
      <c r="C4836" s="24" t="s">
        <v>4707</v>
      </c>
      <c r="D4836" s="24">
        <v>-13.04</v>
      </c>
      <c r="E4836" s="24">
        <v>-39.450000000000003</v>
      </c>
      <c r="F4836" s="25">
        <v>0</v>
      </c>
      <c r="G4836" s="25">
        <v>29</v>
      </c>
      <c r="H4836" s="24" t="s">
        <v>71</v>
      </c>
      <c r="I4836" s="24" t="s">
        <v>70</v>
      </c>
    </row>
    <row r="4837" spans="1:9" x14ac:dyDescent="0.25">
      <c r="A4837" s="27">
        <v>4319158</v>
      </c>
      <c r="B4837" s="34">
        <v>431915</v>
      </c>
      <c r="C4837" s="26" t="s">
        <v>4708</v>
      </c>
      <c r="D4837" s="26">
        <v>-28.56</v>
      </c>
      <c r="E4837" s="26">
        <v>-54.55</v>
      </c>
      <c r="F4837" s="27">
        <v>0</v>
      </c>
      <c r="G4837" s="27">
        <v>43</v>
      </c>
      <c r="H4837" s="26" t="s">
        <v>95</v>
      </c>
      <c r="I4837" s="26" t="s">
        <v>94</v>
      </c>
    </row>
    <row r="4838" spans="1:9" x14ac:dyDescent="0.25">
      <c r="A4838" s="25">
        <v>2515005</v>
      </c>
      <c r="B4838" s="33">
        <v>251500</v>
      </c>
      <c r="C4838" s="24" t="s">
        <v>4709</v>
      </c>
      <c r="D4838" s="24">
        <v>-7.25</v>
      </c>
      <c r="E4838" s="24">
        <v>-35.200000000000003</v>
      </c>
      <c r="F4838" s="25">
        <v>0</v>
      </c>
      <c r="G4838" s="25">
        <v>25</v>
      </c>
      <c r="H4838" s="24" t="s">
        <v>85</v>
      </c>
      <c r="I4838" s="24" t="s">
        <v>5437</v>
      </c>
    </row>
    <row r="4839" spans="1:9" x14ac:dyDescent="0.25">
      <c r="A4839" s="27">
        <v>2807006</v>
      </c>
      <c r="B4839" s="34">
        <v>280700</v>
      </c>
      <c r="C4839" s="26" t="s">
        <v>4710</v>
      </c>
      <c r="D4839" s="26">
        <v>-10.38</v>
      </c>
      <c r="E4839" s="26">
        <v>-37.380000000000003</v>
      </c>
      <c r="F4839" s="27">
        <v>0</v>
      </c>
      <c r="G4839" s="27">
        <v>28</v>
      </c>
      <c r="H4839" s="26" t="s">
        <v>103</v>
      </c>
      <c r="I4839" s="26" t="s">
        <v>102</v>
      </c>
    </row>
    <row r="4840" spans="1:9" x14ac:dyDescent="0.25">
      <c r="A4840" s="25">
        <v>3163805</v>
      </c>
      <c r="B4840" s="33">
        <v>316380</v>
      </c>
      <c r="C4840" s="24" t="s">
        <v>4711</v>
      </c>
      <c r="D4840" s="24">
        <v>-20.7</v>
      </c>
      <c r="E4840" s="24">
        <v>-42.71</v>
      </c>
      <c r="F4840" s="25">
        <v>0</v>
      </c>
      <c r="G4840" s="25">
        <v>31</v>
      </c>
      <c r="H4840" s="24" t="s">
        <v>83</v>
      </c>
      <c r="I4840" s="24" t="s">
        <v>82</v>
      </c>
    </row>
    <row r="4841" spans="1:9" x14ac:dyDescent="0.25">
      <c r="A4841" s="27">
        <v>5220207</v>
      </c>
      <c r="B4841" s="34">
        <v>522020</v>
      </c>
      <c r="C4841" s="26" t="s">
        <v>4712</v>
      </c>
      <c r="D4841" s="26">
        <v>-13.27</v>
      </c>
      <c r="E4841" s="26">
        <v>-50.16</v>
      </c>
      <c r="F4841" s="27">
        <v>0</v>
      </c>
      <c r="G4841" s="27">
        <v>52</v>
      </c>
      <c r="H4841" s="26" t="s">
        <v>76</v>
      </c>
      <c r="I4841" s="26" t="s">
        <v>5428</v>
      </c>
    </row>
    <row r="4842" spans="1:9" x14ac:dyDescent="0.25">
      <c r="A4842" s="25">
        <v>2210391</v>
      </c>
      <c r="B4842" s="33">
        <v>221039</v>
      </c>
      <c r="C4842" s="24" t="s">
        <v>4713</v>
      </c>
      <c r="D4842" s="24">
        <v>-7.58</v>
      </c>
      <c r="E4842" s="24">
        <v>-42.36</v>
      </c>
      <c r="F4842" s="25">
        <v>0</v>
      </c>
      <c r="G4842" s="25">
        <v>22</v>
      </c>
      <c r="H4842" s="24" t="s">
        <v>89</v>
      </c>
      <c r="I4842" s="24" t="s">
        <v>5435</v>
      </c>
    </row>
    <row r="4843" spans="1:9" x14ac:dyDescent="0.25">
      <c r="A4843" s="27">
        <v>2412559</v>
      </c>
      <c r="B4843" s="34">
        <v>241255</v>
      </c>
      <c r="C4843" s="26" t="s">
        <v>4714</v>
      </c>
      <c r="D4843" s="26">
        <v>-5.12</v>
      </c>
      <c r="E4843" s="26">
        <v>-35.630000000000003</v>
      </c>
      <c r="F4843" s="27">
        <v>0</v>
      </c>
      <c r="G4843" s="27">
        <v>24</v>
      </c>
      <c r="H4843" s="26" t="s">
        <v>93</v>
      </c>
      <c r="I4843" s="26" t="s">
        <v>92</v>
      </c>
    </row>
    <row r="4844" spans="1:9" x14ac:dyDescent="0.25">
      <c r="A4844" s="25">
        <v>1507607</v>
      </c>
      <c r="B4844" s="33">
        <v>150760</v>
      </c>
      <c r="C4844" s="24" t="s">
        <v>4715</v>
      </c>
      <c r="D4844" s="24">
        <v>-1.62</v>
      </c>
      <c r="E4844" s="24">
        <v>-47.48</v>
      </c>
      <c r="F4844" s="25">
        <v>0</v>
      </c>
      <c r="G4844" s="25">
        <v>15</v>
      </c>
      <c r="H4844" s="24" t="s">
        <v>84</v>
      </c>
      <c r="I4844" s="24" t="s">
        <v>5429</v>
      </c>
    </row>
    <row r="4845" spans="1:9" x14ac:dyDescent="0.25">
      <c r="A4845" s="27">
        <v>1100320</v>
      </c>
      <c r="B4845" s="34">
        <v>110032</v>
      </c>
      <c r="C4845" s="26" t="s">
        <v>4716</v>
      </c>
      <c r="D4845" s="26">
        <v>-11.68</v>
      </c>
      <c r="E4845" s="26">
        <v>-62.68</v>
      </c>
      <c r="F4845" s="27">
        <v>0</v>
      </c>
      <c r="G4845" s="27">
        <v>11</v>
      </c>
      <c r="H4845" s="26" t="s">
        <v>96</v>
      </c>
      <c r="I4845" s="26" t="s">
        <v>5400</v>
      </c>
    </row>
    <row r="4846" spans="1:9" x14ac:dyDescent="0.25">
      <c r="A4846" s="25">
        <v>4125704</v>
      </c>
      <c r="B4846" s="33">
        <v>412570</v>
      </c>
      <c r="C4846" s="24" t="s">
        <v>4717</v>
      </c>
      <c r="D4846" s="24">
        <v>-25.34</v>
      </c>
      <c r="E4846" s="24">
        <v>-54.23</v>
      </c>
      <c r="F4846" s="25">
        <v>0</v>
      </c>
      <c r="G4846" s="25">
        <v>41</v>
      </c>
      <c r="H4846" s="24" t="s">
        <v>86</v>
      </c>
      <c r="I4846" s="24" t="s">
        <v>5431</v>
      </c>
    </row>
    <row r="4847" spans="1:9" x14ac:dyDescent="0.25">
      <c r="A4847" s="27">
        <v>4217204</v>
      </c>
      <c r="B4847" s="34">
        <v>421720</v>
      </c>
      <c r="C4847" s="26" t="s">
        <v>4718</v>
      </c>
      <c r="D4847" s="26">
        <v>-26.72</v>
      </c>
      <c r="E4847" s="26">
        <v>-53.51</v>
      </c>
      <c r="F4847" s="27">
        <v>0</v>
      </c>
      <c r="G4847" s="27">
        <v>42</v>
      </c>
      <c r="H4847" s="26" t="s">
        <v>100</v>
      </c>
      <c r="I4847" s="26" t="s">
        <v>99</v>
      </c>
    </row>
    <row r="4848" spans="1:9" x14ac:dyDescent="0.25">
      <c r="A4848" s="25">
        <v>5220264</v>
      </c>
      <c r="B4848" s="33">
        <v>522026</v>
      </c>
      <c r="C4848" s="24" t="s">
        <v>4719</v>
      </c>
      <c r="D4848" s="24">
        <v>-17.05</v>
      </c>
      <c r="E4848" s="24">
        <v>-48.66</v>
      </c>
      <c r="F4848" s="25">
        <v>0</v>
      </c>
      <c r="G4848" s="25">
        <v>52</v>
      </c>
      <c r="H4848" s="24" t="s">
        <v>76</v>
      </c>
      <c r="I4848" s="24" t="s">
        <v>5428</v>
      </c>
    </row>
    <row r="4849" spans="1:9" x14ac:dyDescent="0.25">
      <c r="A4849" s="27">
        <v>2210409</v>
      </c>
      <c r="B4849" s="34">
        <v>221040</v>
      </c>
      <c r="C4849" s="26" t="s">
        <v>4720</v>
      </c>
      <c r="D4849" s="26">
        <v>-5.5</v>
      </c>
      <c r="E4849" s="26">
        <v>-41.32</v>
      </c>
      <c r="F4849" s="27">
        <v>0</v>
      </c>
      <c r="G4849" s="27">
        <v>22</v>
      </c>
      <c r="H4849" s="26" t="s">
        <v>89</v>
      </c>
      <c r="I4849" s="26" t="s">
        <v>5435</v>
      </c>
    </row>
    <row r="4850" spans="1:9" x14ac:dyDescent="0.25">
      <c r="A4850" s="25">
        <v>1720200</v>
      </c>
      <c r="B4850" s="33">
        <v>172020</v>
      </c>
      <c r="C4850" s="24" t="s">
        <v>4721</v>
      </c>
      <c r="D4850" s="24">
        <v>-5.55</v>
      </c>
      <c r="E4850" s="24">
        <v>-47.57</v>
      </c>
      <c r="F4850" s="25">
        <v>0</v>
      </c>
      <c r="G4850" s="25">
        <v>17</v>
      </c>
      <c r="H4850" s="24" t="s">
        <v>105</v>
      </c>
      <c r="I4850" s="24" t="s">
        <v>104</v>
      </c>
    </row>
    <row r="4851" spans="1:9" x14ac:dyDescent="0.25">
      <c r="A4851" s="27">
        <v>2708600</v>
      </c>
      <c r="B4851" s="34">
        <v>270860</v>
      </c>
      <c r="C4851" s="26" t="s">
        <v>4722</v>
      </c>
      <c r="D4851" s="26">
        <v>-9.7799999999999994</v>
      </c>
      <c r="E4851" s="26">
        <v>-36.090000000000003</v>
      </c>
      <c r="F4851" s="27">
        <v>0</v>
      </c>
      <c r="G4851" s="27">
        <v>27</v>
      </c>
      <c r="H4851" s="26" t="s">
        <v>66</v>
      </c>
      <c r="I4851" s="26" t="s">
        <v>65</v>
      </c>
    </row>
    <row r="4852" spans="1:9" x14ac:dyDescent="0.25">
      <c r="A4852" s="25">
        <v>2708709</v>
      </c>
      <c r="B4852" s="33">
        <v>270870</v>
      </c>
      <c r="C4852" s="24" t="s">
        <v>4723</v>
      </c>
      <c r="D4852" s="24">
        <v>-9.26</v>
      </c>
      <c r="E4852" s="24">
        <v>-35.369999999999997</v>
      </c>
      <c r="F4852" s="25">
        <v>0</v>
      </c>
      <c r="G4852" s="25">
        <v>27</v>
      </c>
      <c r="H4852" s="24" t="s">
        <v>66</v>
      </c>
      <c r="I4852" s="24" t="s">
        <v>65</v>
      </c>
    </row>
    <row r="4853" spans="1:9" x14ac:dyDescent="0.25">
      <c r="A4853" s="27">
        <v>4319208</v>
      </c>
      <c r="B4853" s="34">
        <v>431920</v>
      </c>
      <c r="C4853" s="26" t="s">
        <v>4724</v>
      </c>
      <c r="D4853" s="26">
        <v>-28.18</v>
      </c>
      <c r="E4853" s="26">
        <v>-55.26</v>
      </c>
      <c r="F4853" s="27">
        <v>0</v>
      </c>
      <c r="G4853" s="27">
        <v>43</v>
      </c>
      <c r="H4853" s="26" t="s">
        <v>95</v>
      </c>
      <c r="I4853" s="26" t="s">
        <v>94</v>
      </c>
    </row>
    <row r="4854" spans="1:9" x14ac:dyDescent="0.25">
      <c r="A4854" s="25">
        <v>5220280</v>
      </c>
      <c r="B4854" s="33">
        <v>522028</v>
      </c>
      <c r="C4854" s="24" t="s">
        <v>4725</v>
      </c>
      <c r="D4854" s="24">
        <v>-15.35</v>
      </c>
      <c r="E4854" s="24">
        <v>-49.81</v>
      </c>
      <c r="F4854" s="25">
        <v>0</v>
      </c>
      <c r="G4854" s="25">
        <v>52</v>
      </c>
      <c r="H4854" s="24" t="s">
        <v>76</v>
      </c>
      <c r="I4854" s="24" t="s">
        <v>5428</v>
      </c>
    </row>
    <row r="4855" spans="1:9" x14ac:dyDescent="0.25">
      <c r="A4855" s="27">
        <v>3550308</v>
      </c>
      <c r="B4855" s="34">
        <v>355030</v>
      </c>
      <c r="C4855" s="26" t="s">
        <v>4726</v>
      </c>
      <c r="D4855" s="26">
        <v>-23.54</v>
      </c>
      <c r="E4855" s="26">
        <v>-46.63</v>
      </c>
      <c r="F4855" s="27">
        <v>1</v>
      </c>
      <c r="G4855" s="27">
        <v>35</v>
      </c>
      <c r="H4855" s="26" t="s">
        <v>101</v>
      </c>
      <c r="I4855" s="26" t="s">
        <v>5434</v>
      </c>
    </row>
    <row r="4856" spans="1:9" x14ac:dyDescent="0.25">
      <c r="A4856" s="25">
        <v>4319307</v>
      </c>
      <c r="B4856" s="33">
        <v>431930</v>
      </c>
      <c r="C4856" s="24" t="s">
        <v>4727</v>
      </c>
      <c r="D4856" s="24">
        <v>-28.02</v>
      </c>
      <c r="E4856" s="24">
        <v>-54.93</v>
      </c>
      <c r="F4856" s="25">
        <v>0</v>
      </c>
      <c r="G4856" s="25">
        <v>43</v>
      </c>
      <c r="H4856" s="24" t="s">
        <v>95</v>
      </c>
      <c r="I4856" s="24" t="s">
        <v>94</v>
      </c>
    </row>
    <row r="4857" spans="1:9" x14ac:dyDescent="0.25">
      <c r="A4857" s="27">
        <v>1303908</v>
      </c>
      <c r="B4857" s="34">
        <v>130390</v>
      </c>
      <c r="C4857" s="26" t="s">
        <v>4728</v>
      </c>
      <c r="D4857" s="26">
        <v>-3.37</v>
      </c>
      <c r="E4857" s="26">
        <v>-68.87</v>
      </c>
      <c r="F4857" s="27">
        <v>0</v>
      </c>
      <c r="G4857" s="27">
        <v>13</v>
      </c>
      <c r="H4857" s="26" t="s">
        <v>69</v>
      </c>
      <c r="I4857" s="26" t="s">
        <v>68</v>
      </c>
    </row>
    <row r="4858" spans="1:9" x14ac:dyDescent="0.25">
      <c r="A4858" s="25">
        <v>2412609</v>
      </c>
      <c r="B4858" s="33">
        <v>241260</v>
      </c>
      <c r="C4858" s="24" t="s">
        <v>4729</v>
      </c>
      <c r="D4858" s="24">
        <v>-5.89</v>
      </c>
      <c r="E4858" s="24">
        <v>-35.76</v>
      </c>
      <c r="F4858" s="25">
        <v>0</v>
      </c>
      <c r="G4858" s="25">
        <v>24</v>
      </c>
      <c r="H4858" s="24" t="s">
        <v>93</v>
      </c>
      <c r="I4858" s="24" t="s">
        <v>92</v>
      </c>
    </row>
    <row r="4859" spans="1:9" x14ac:dyDescent="0.25">
      <c r="A4859" s="27">
        <v>2412708</v>
      </c>
      <c r="B4859" s="34">
        <v>241270</v>
      </c>
      <c r="C4859" s="26" t="s">
        <v>4730</v>
      </c>
      <c r="D4859" s="26">
        <v>-5.89</v>
      </c>
      <c r="E4859" s="26">
        <v>-35.630000000000003</v>
      </c>
      <c r="F4859" s="27">
        <v>0</v>
      </c>
      <c r="G4859" s="27">
        <v>24</v>
      </c>
      <c r="H4859" s="26" t="s">
        <v>93</v>
      </c>
      <c r="I4859" s="26" t="s">
        <v>92</v>
      </c>
    </row>
    <row r="4860" spans="1:9" x14ac:dyDescent="0.25">
      <c r="A4860" s="25">
        <v>3550407</v>
      </c>
      <c r="B4860" s="33">
        <v>355040</v>
      </c>
      <c r="C4860" s="24" t="s">
        <v>4730</v>
      </c>
      <c r="D4860" s="24">
        <v>-22.54</v>
      </c>
      <c r="E4860" s="24">
        <v>-47.91</v>
      </c>
      <c r="F4860" s="25">
        <v>0</v>
      </c>
      <c r="G4860" s="25">
        <v>35</v>
      </c>
      <c r="H4860" s="24" t="s">
        <v>101</v>
      </c>
      <c r="I4860" s="24" t="s">
        <v>5434</v>
      </c>
    </row>
    <row r="4861" spans="1:9" x14ac:dyDescent="0.25">
      <c r="A4861" s="27">
        <v>2111532</v>
      </c>
      <c r="B4861" s="34">
        <v>211153</v>
      </c>
      <c r="C4861" s="26" t="s">
        <v>4731</v>
      </c>
      <c r="D4861" s="26">
        <v>-5.08</v>
      </c>
      <c r="E4861" s="26">
        <v>-48.42</v>
      </c>
      <c r="F4861" s="27">
        <v>0</v>
      </c>
      <c r="G4861" s="27">
        <v>21</v>
      </c>
      <c r="H4861" s="26" t="s">
        <v>77</v>
      </c>
      <c r="I4861" s="26" t="s">
        <v>5433</v>
      </c>
    </row>
    <row r="4862" spans="1:9" x14ac:dyDescent="0.25">
      <c r="A4862" s="25">
        <v>3305208</v>
      </c>
      <c r="B4862" s="33">
        <v>330520</v>
      </c>
      <c r="C4862" s="24" t="s">
        <v>4732</v>
      </c>
      <c r="D4862" s="24">
        <v>-22.83</v>
      </c>
      <c r="E4862" s="24">
        <v>-42.1</v>
      </c>
      <c r="F4862" s="25">
        <v>0</v>
      </c>
      <c r="G4862" s="25">
        <v>33</v>
      </c>
      <c r="H4862" s="24" t="s">
        <v>91</v>
      </c>
      <c r="I4862" s="24" t="s">
        <v>90</v>
      </c>
    </row>
    <row r="4863" spans="1:9" x14ac:dyDescent="0.25">
      <c r="A4863" s="27">
        <v>5107404</v>
      </c>
      <c r="B4863" s="34">
        <v>510740</v>
      </c>
      <c r="C4863" s="26" t="s">
        <v>4733</v>
      </c>
      <c r="D4863" s="26">
        <v>-16</v>
      </c>
      <c r="E4863" s="26">
        <v>-54.92</v>
      </c>
      <c r="F4863" s="27">
        <v>0</v>
      </c>
      <c r="G4863" s="27">
        <v>51</v>
      </c>
      <c r="H4863" s="26" t="s">
        <v>79</v>
      </c>
      <c r="I4863" s="26" t="s">
        <v>78</v>
      </c>
    </row>
    <row r="4864" spans="1:9" x14ac:dyDescent="0.25">
      <c r="A4864" s="25">
        <v>4319356</v>
      </c>
      <c r="B4864" s="33">
        <v>431935</v>
      </c>
      <c r="C4864" s="24" t="s">
        <v>4734</v>
      </c>
      <c r="D4864" s="24">
        <v>-29.42</v>
      </c>
      <c r="E4864" s="24">
        <v>-51.51</v>
      </c>
      <c r="F4864" s="25">
        <v>0</v>
      </c>
      <c r="G4864" s="25">
        <v>43</v>
      </c>
      <c r="H4864" s="24" t="s">
        <v>95</v>
      </c>
      <c r="I4864" s="24" t="s">
        <v>94</v>
      </c>
    </row>
    <row r="4865" spans="1:9" x14ac:dyDescent="0.25">
      <c r="A4865" s="27">
        <v>3163904</v>
      </c>
      <c r="B4865" s="34">
        <v>316390</v>
      </c>
      <c r="C4865" s="26" t="s">
        <v>4735</v>
      </c>
      <c r="D4865" s="26">
        <v>-21.12</v>
      </c>
      <c r="E4865" s="26">
        <v>-46.61</v>
      </c>
      <c r="F4865" s="27">
        <v>0</v>
      </c>
      <c r="G4865" s="27">
        <v>31</v>
      </c>
      <c r="H4865" s="26" t="s">
        <v>83</v>
      </c>
      <c r="I4865" s="26" t="s">
        <v>82</v>
      </c>
    </row>
    <row r="4866" spans="1:9" x14ac:dyDescent="0.25">
      <c r="A4866" s="25">
        <v>4319364</v>
      </c>
      <c r="B4866" s="33">
        <v>431936</v>
      </c>
      <c r="C4866" s="24" t="s">
        <v>4736</v>
      </c>
      <c r="D4866" s="24">
        <v>-27.77</v>
      </c>
      <c r="E4866" s="24">
        <v>-53.24</v>
      </c>
      <c r="F4866" s="25">
        <v>0</v>
      </c>
      <c r="G4866" s="25">
        <v>43</v>
      </c>
      <c r="H4866" s="24" t="s">
        <v>95</v>
      </c>
      <c r="I4866" s="24" t="s">
        <v>94</v>
      </c>
    </row>
    <row r="4867" spans="1:9" x14ac:dyDescent="0.25">
      <c r="A4867" s="27">
        <v>4217253</v>
      </c>
      <c r="B4867" s="34">
        <v>421725</v>
      </c>
      <c r="C4867" s="26" t="s">
        <v>4737</v>
      </c>
      <c r="D4867" s="26">
        <v>-27.56</v>
      </c>
      <c r="E4867" s="26">
        <v>-48.8</v>
      </c>
      <c r="F4867" s="27">
        <v>0</v>
      </c>
      <c r="G4867" s="27">
        <v>42</v>
      </c>
      <c r="H4867" s="26" t="s">
        <v>100</v>
      </c>
      <c r="I4867" s="26" t="s">
        <v>99</v>
      </c>
    </row>
    <row r="4868" spans="1:9" x14ac:dyDescent="0.25">
      <c r="A4868" s="25">
        <v>4319372</v>
      </c>
      <c r="B4868" s="33">
        <v>431937</v>
      </c>
      <c r="C4868" s="24" t="s">
        <v>4738</v>
      </c>
      <c r="D4868" s="24">
        <v>-28.12</v>
      </c>
      <c r="E4868" s="24">
        <v>-54.88</v>
      </c>
      <c r="F4868" s="25">
        <v>0</v>
      </c>
      <c r="G4868" s="25">
        <v>43</v>
      </c>
      <c r="H4868" s="24" t="s">
        <v>95</v>
      </c>
      <c r="I4868" s="24" t="s">
        <v>94</v>
      </c>
    </row>
    <row r="4869" spans="1:9" x14ac:dyDescent="0.25">
      <c r="A4869" s="27">
        <v>4125753</v>
      </c>
      <c r="B4869" s="34">
        <v>412575</v>
      </c>
      <c r="C4869" s="26" t="s">
        <v>4739</v>
      </c>
      <c r="D4869" s="26">
        <v>-24.93</v>
      </c>
      <c r="E4869" s="26">
        <v>-53.85</v>
      </c>
      <c r="F4869" s="27">
        <v>0</v>
      </c>
      <c r="G4869" s="27">
        <v>41</v>
      </c>
      <c r="H4869" s="26" t="s">
        <v>86</v>
      </c>
      <c r="I4869" s="26" t="s">
        <v>5431</v>
      </c>
    </row>
    <row r="4870" spans="1:9" x14ac:dyDescent="0.25">
      <c r="A4870" s="25">
        <v>4125803</v>
      </c>
      <c r="B4870" s="33">
        <v>412580</v>
      </c>
      <c r="C4870" s="24" t="s">
        <v>4740</v>
      </c>
      <c r="D4870" s="24">
        <v>-23.86</v>
      </c>
      <c r="E4870" s="24">
        <v>-51.85</v>
      </c>
      <c r="F4870" s="25">
        <v>0</v>
      </c>
      <c r="G4870" s="25">
        <v>41</v>
      </c>
      <c r="H4870" s="24" t="s">
        <v>86</v>
      </c>
      <c r="I4870" s="24" t="s">
        <v>5431</v>
      </c>
    </row>
    <row r="4871" spans="1:9" x14ac:dyDescent="0.25">
      <c r="A4871" s="27">
        <v>4125902</v>
      </c>
      <c r="B4871" s="34">
        <v>412590</v>
      </c>
      <c r="C4871" s="26" t="s">
        <v>4741</v>
      </c>
      <c r="D4871" s="26">
        <v>-22.82</v>
      </c>
      <c r="E4871" s="26">
        <v>-53.22</v>
      </c>
      <c r="F4871" s="27">
        <v>0</v>
      </c>
      <c r="G4871" s="27">
        <v>41</v>
      </c>
      <c r="H4871" s="26" t="s">
        <v>86</v>
      </c>
      <c r="I4871" s="26" t="s">
        <v>5431</v>
      </c>
    </row>
    <row r="4872" spans="1:9" x14ac:dyDescent="0.25">
      <c r="A4872" s="25">
        <v>2210508</v>
      </c>
      <c r="B4872" s="33">
        <v>221050</v>
      </c>
      <c r="C4872" s="24" t="s">
        <v>4742</v>
      </c>
      <c r="D4872" s="24">
        <v>-5.92</v>
      </c>
      <c r="E4872" s="24">
        <v>-42.71</v>
      </c>
      <c r="F4872" s="25">
        <v>0</v>
      </c>
      <c r="G4872" s="25">
        <v>22</v>
      </c>
      <c r="H4872" s="24" t="s">
        <v>89</v>
      </c>
      <c r="I4872" s="24" t="s">
        <v>5435</v>
      </c>
    </row>
    <row r="4873" spans="1:9" x14ac:dyDescent="0.25">
      <c r="A4873" s="27">
        <v>3164100</v>
      </c>
      <c r="B4873" s="34">
        <v>316410</v>
      </c>
      <c r="C4873" s="26" t="s">
        <v>4743</v>
      </c>
      <c r="D4873" s="26">
        <v>-18.36</v>
      </c>
      <c r="E4873" s="26">
        <v>-42.6</v>
      </c>
      <c r="F4873" s="27">
        <v>0</v>
      </c>
      <c r="G4873" s="27">
        <v>31</v>
      </c>
      <c r="H4873" s="26" t="s">
        <v>83</v>
      </c>
      <c r="I4873" s="26" t="s">
        <v>82</v>
      </c>
    </row>
    <row r="4874" spans="1:9" x14ac:dyDescent="0.25">
      <c r="A4874" s="25">
        <v>4319406</v>
      </c>
      <c r="B4874" s="33">
        <v>431940</v>
      </c>
      <c r="C4874" s="24" t="s">
        <v>4744</v>
      </c>
      <c r="D4874" s="24">
        <v>-29.62</v>
      </c>
      <c r="E4874" s="24">
        <v>-54.17</v>
      </c>
      <c r="F4874" s="25">
        <v>0</v>
      </c>
      <c r="G4874" s="25">
        <v>43</v>
      </c>
      <c r="H4874" s="24" t="s">
        <v>95</v>
      </c>
      <c r="I4874" s="24" t="s">
        <v>94</v>
      </c>
    </row>
    <row r="4875" spans="1:9" x14ac:dyDescent="0.25">
      <c r="A4875" s="27">
        <v>3550506</v>
      </c>
      <c r="B4875" s="34">
        <v>355050</v>
      </c>
      <c r="C4875" s="26" t="s">
        <v>4745</v>
      </c>
      <c r="D4875" s="26">
        <v>-22.74</v>
      </c>
      <c r="E4875" s="26">
        <v>-49.74</v>
      </c>
      <c r="F4875" s="27">
        <v>0</v>
      </c>
      <c r="G4875" s="27">
        <v>35</v>
      </c>
      <c r="H4875" s="26" t="s">
        <v>101</v>
      </c>
      <c r="I4875" s="26" t="s">
        <v>5434</v>
      </c>
    </row>
    <row r="4876" spans="1:9" x14ac:dyDescent="0.25">
      <c r="A4876" s="25">
        <v>2111573</v>
      </c>
      <c r="B4876" s="33">
        <v>211157</v>
      </c>
      <c r="C4876" s="24" t="s">
        <v>4746</v>
      </c>
      <c r="D4876" s="24">
        <v>-6.82</v>
      </c>
      <c r="E4876" s="24">
        <v>-46.53</v>
      </c>
      <c r="F4876" s="25">
        <v>0</v>
      </c>
      <c r="G4876" s="25">
        <v>21</v>
      </c>
      <c r="H4876" s="24" t="s">
        <v>77</v>
      </c>
      <c r="I4876" s="24" t="s">
        <v>5433</v>
      </c>
    </row>
    <row r="4877" spans="1:9" x14ac:dyDescent="0.25">
      <c r="A4877" s="27">
        <v>3164001</v>
      </c>
      <c r="B4877" s="34">
        <v>316400</v>
      </c>
      <c r="C4877" s="26" t="s">
        <v>4747</v>
      </c>
      <c r="D4877" s="26">
        <v>-20.170000000000002</v>
      </c>
      <c r="E4877" s="26">
        <v>-42.52</v>
      </c>
      <c r="F4877" s="27">
        <v>0</v>
      </c>
      <c r="G4877" s="27">
        <v>31</v>
      </c>
      <c r="H4877" s="26" t="s">
        <v>83</v>
      </c>
      <c r="I4877" s="26" t="s">
        <v>82</v>
      </c>
    </row>
    <row r="4878" spans="1:9" x14ac:dyDescent="0.25">
      <c r="A4878" s="25">
        <v>2412807</v>
      </c>
      <c r="B4878" s="33">
        <v>241280</v>
      </c>
      <c r="C4878" s="24" t="s">
        <v>4748</v>
      </c>
      <c r="D4878" s="24">
        <v>-5.79</v>
      </c>
      <c r="E4878" s="24">
        <v>-36.92</v>
      </c>
      <c r="F4878" s="25">
        <v>0</v>
      </c>
      <c r="G4878" s="25">
        <v>24</v>
      </c>
      <c r="H4878" s="24" t="s">
        <v>93</v>
      </c>
      <c r="I4878" s="24" t="s">
        <v>92</v>
      </c>
    </row>
    <row r="4879" spans="1:9" x14ac:dyDescent="0.25">
      <c r="A4879" s="27">
        <v>2111607</v>
      </c>
      <c r="B4879" s="34">
        <v>211160</v>
      </c>
      <c r="C4879" s="26" t="s">
        <v>4749</v>
      </c>
      <c r="D4879" s="26">
        <v>-7.02</v>
      </c>
      <c r="E4879" s="26">
        <v>-45.48</v>
      </c>
      <c r="F4879" s="27">
        <v>0</v>
      </c>
      <c r="G4879" s="27">
        <v>21</v>
      </c>
      <c r="H4879" s="26" t="s">
        <v>77</v>
      </c>
      <c r="I4879" s="26" t="s">
        <v>5433</v>
      </c>
    </row>
    <row r="4880" spans="1:9" x14ac:dyDescent="0.25">
      <c r="A4880" s="25">
        <v>2111631</v>
      </c>
      <c r="B4880" s="33">
        <v>211163</v>
      </c>
      <c r="C4880" s="24" t="s">
        <v>4750</v>
      </c>
      <c r="D4880" s="24">
        <v>-5.0999999999999996</v>
      </c>
      <c r="E4880" s="24">
        <v>-45.07</v>
      </c>
      <c r="F4880" s="25">
        <v>0</v>
      </c>
      <c r="G4880" s="25">
        <v>21</v>
      </c>
      <c r="H4880" s="24" t="s">
        <v>77</v>
      </c>
      <c r="I4880" s="24" t="s">
        <v>5433</v>
      </c>
    </row>
    <row r="4881" spans="1:9" x14ac:dyDescent="0.25">
      <c r="A4881" s="27">
        <v>2210607</v>
      </c>
      <c r="B4881" s="34">
        <v>221060</v>
      </c>
      <c r="C4881" s="26" t="s">
        <v>4751</v>
      </c>
      <c r="D4881" s="26">
        <v>-9.01</v>
      </c>
      <c r="E4881" s="26">
        <v>-42.69</v>
      </c>
      <c r="F4881" s="27">
        <v>0</v>
      </c>
      <c r="G4881" s="27">
        <v>22</v>
      </c>
      <c r="H4881" s="26" t="s">
        <v>89</v>
      </c>
      <c r="I4881" s="26" t="s">
        <v>5435</v>
      </c>
    </row>
    <row r="4882" spans="1:9" x14ac:dyDescent="0.25">
      <c r="A4882" s="25">
        <v>2111672</v>
      </c>
      <c r="B4882" s="33">
        <v>211167</v>
      </c>
      <c r="C4882" s="24" t="s">
        <v>4752</v>
      </c>
      <c r="D4882" s="24">
        <v>-5.0199999999999996</v>
      </c>
      <c r="E4882" s="24">
        <v>-44.99</v>
      </c>
      <c r="F4882" s="25">
        <v>0</v>
      </c>
      <c r="G4882" s="25">
        <v>21</v>
      </c>
      <c r="H4882" s="24" t="s">
        <v>77</v>
      </c>
      <c r="I4882" s="24" t="s">
        <v>5433</v>
      </c>
    </row>
    <row r="4883" spans="1:9" x14ac:dyDescent="0.25">
      <c r="A4883" s="27">
        <v>3164209</v>
      </c>
      <c r="B4883" s="34">
        <v>316420</v>
      </c>
      <c r="C4883" s="26" t="s">
        <v>4753</v>
      </c>
      <c r="D4883" s="26">
        <v>-16.36</v>
      </c>
      <c r="E4883" s="26">
        <v>-45.06</v>
      </c>
      <c r="F4883" s="27">
        <v>0</v>
      </c>
      <c r="G4883" s="27">
        <v>31</v>
      </c>
      <c r="H4883" s="26" t="s">
        <v>83</v>
      </c>
      <c r="I4883" s="26" t="s">
        <v>82</v>
      </c>
    </row>
    <row r="4884" spans="1:9" x14ac:dyDescent="0.25">
      <c r="A4884" s="25">
        <v>3550605</v>
      </c>
      <c r="B4884" s="33">
        <v>355060</v>
      </c>
      <c r="C4884" s="24" t="s">
        <v>4754</v>
      </c>
      <c r="D4884" s="24">
        <v>-23.52</v>
      </c>
      <c r="E4884" s="24">
        <v>-47.13</v>
      </c>
      <c r="F4884" s="25">
        <v>0</v>
      </c>
      <c r="G4884" s="25">
        <v>35</v>
      </c>
      <c r="H4884" s="24" t="s">
        <v>101</v>
      </c>
      <c r="I4884" s="24" t="s">
        <v>5434</v>
      </c>
    </row>
    <row r="4885" spans="1:9" x14ac:dyDescent="0.25">
      <c r="A4885" s="27">
        <v>3164308</v>
      </c>
      <c r="B4885" s="34">
        <v>316430</v>
      </c>
      <c r="C4885" s="26" t="s">
        <v>4755</v>
      </c>
      <c r="D4885" s="26">
        <v>-20.239999999999998</v>
      </c>
      <c r="E4885" s="26">
        <v>-46.36</v>
      </c>
      <c r="F4885" s="27">
        <v>0</v>
      </c>
      <c r="G4885" s="27">
        <v>31</v>
      </c>
      <c r="H4885" s="26" t="s">
        <v>83</v>
      </c>
      <c r="I4885" s="26" t="s">
        <v>82</v>
      </c>
    </row>
    <row r="4886" spans="1:9" x14ac:dyDescent="0.25">
      <c r="A4886" s="25">
        <v>3204955</v>
      </c>
      <c r="B4886" s="33">
        <v>320495</v>
      </c>
      <c r="C4886" s="24" t="s">
        <v>4756</v>
      </c>
      <c r="D4886" s="24">
        <v>-19.73</v>
      </c>
      <c r="E4886" s="24">
        <v>-40.65</v>
      </c>
      <c r="F4886" s="25">
        <v>0</v>
      </c>
      <c r="G4886" s="25">
        <v>32</v>
      </c>
      <c r="H4886" s="24" t="s">
        <v>75</v>
      </c>
      <c r="I4886" s="24" t="s">
        <v>5436</v>
      </c>
    </row>
    <row r="4887" spans="1:9" x14ac:dyDescent="0.25">
      <c r="A4887" s="27">
        <v>1720259</v>
      </c>
      <c r="B4887" s="34">
        <v>172025</v>
      </c>
      <c r="C4887" s="26" t="s">
        <v>4757</v>
      </c>
      <c r="D4887" s="26">
        <v>-12.74</v>
      </c>
      <c r="E4887" s="26">
        <v>-48.23</v>
      </c>
      <c r="F4887" s="27">
        <v>0</v>
      </c>
      <c r="G4887" s="27">
        <v>17</v>
      </c>
      <c r="H4887" s="26" t="s">
        <v>105</v>
      </c>
      <c r="I4887" s="26" t="s">
        <v>104</v>
      </c>
    </row>
    <row r="4888" spans="1:9" x14ac:dyDescent="0.25">
      <c r="A4888" s="25">
        <v>3550704</v>
      </c>
      <c r="B4888" s="33">
        <v>355070</v>
      </c>
      <c r="C4888" s="24" t="s">
        <v>4758</v>
      </c>
      <c r="D4888" s="24">
        <v>-23.76</v>
      </c>
      <c r="E4888" s="24">
        <v>-45.4</v>
      </c>
      <c r="F4888" s="25">
        <v>0</v>
      </c>
      <c r="G4888" s="25">
        <v>35</v>
      </c>
      <c r="H4888" s="24" t="s">
        <v>101</v>
      </c>
      <c r="I4888" s="24" t="s">
        <v>5434</v>
      </c>
    </row>
    <row r="4889" spans="1:9" x14ac:dyDescent="0.25">
      <c r="A4889" s="27">
        <v>2708808</v>
      </c>
      <c r="B4889" s="34">
        <v>270880</v>
      </c>
      <c r="C4889" s="26" t="s">
        <v>4758</v>
      </c>
      <c r="D4889" s="26">
        <v>-9.93</v>
      </c>
      <c r="E4889" s="26">
        <v>-36.549999999999997</v>
      </c>
      <c r="F4889" s="27">
        <v>0</v>
      </c>
      <c r="G4889" s="27">
        <v>27</v>
      </c>
      <c r="H4889" s="26" t="s">
        <v>66</v>
      </c>
      <c r="I4889" s="26" t="s">
        <v>65</v>
      </c>
    </row>
    <row r="4890" spans="1:9" x14ac:dyDescent="0.25">
      <c r="A4890" s="25">
        <v>4126009</v>
      </c>
      <c r="B4890" s="33">
        <v>412600</v>
      </c>
      <c r="C4890" s="24" t="s">
        <v>4759</v>
      </c>
      <c r="D4890" s="24">
        <v>-23.46</v>
      </c>
      <c r="E4890" s="24">
        <v>-50.76</v>
      </c>
      <c r="F4890" s="25">
        <v>0</v>
      </c>
      <c r="G4890" s="25">
        <v>41</v>
      </c>
      <c r="H4890" s="24" t="s">
        <v>86</v>
      </c>
      <c r="I4890" s="24" t="s">
        <v>5431</v>
      </c>
    </row>
    <row r="4891" spans="1:9" x14ac:dyDescent="0.25">
      <c r="A4891" s="27">
        <v>3164407</v>
      </c>
      <c r="B4891" s="34">
        <v>316440</v>
      </c>
      <c r="C4891" s="26" t="s">
        <v>4760</v>
      </c>
      <c r="D4891" s="26">
        <v>-22.15</v>
      </c>
      <c r="E4891" s="26">
        <v>-45.75</v>
      </c>
      <c r="F4891" s="27">
        <v>0</v>
      </c>
      <c r="G4891" s="27">
        <v>31</v>
      </c>
      <c r="H4891" s="26" t="s">
        <v>83</v>
      </c>
      <c r="I4891" s="26" t="s">
        <v>82</v>
      </c>
    </row>
    <row r="4892" spans="1:9" x14ac:dyDescent="0.25">
      <c r="A4892" s="25">
        <v>1507706</v>
      </c>
      <c r="B4892" s="33">
        <v>150770</v>
      </c>
      <c r="C4892" s="24" t="s">
        <v>4761</v>
      </c>
      <c r="D4892" s="24">
        <v>-1.71</v>
      </c>
      <c r="E4892" s="24">
        <v>-49.54</v>
      </c>
      <c r="F4892" s="25">
        <v>0</v>
      </c>
      <c r="G4892" s="25">
        <v>15</v>
      </c>
      <c r="H4892" s="24" t="s">
        <v>84</v>
      </c>
      <c r="I4892" s="24" t="s">
        <v>5429</v>
      </c>
    </row>
    <row r="4893" spans="1:9" x14ac:dyDescent="0.25">
      <c r="A4893" s="27">
        <v>3550803</v>
      </c>
      <c r="B4893" s="34">
        <v>355080</v>
      </c>
      <c r="C4893" s="26" t="s">
        <v>4762</v>
      </c>
      <c r="D4893" s="26">
        <v>-21.71</v>
      </c>
      <c r="E4893" s="26">
        <v>-46.82</v>
      </c>
      <c r="F4893" s="27">
        <v>0</v>
      </c>
      <c r="G4893" s="27">
        <v>35</v>
      </c>
      <c r="H4893" s="26" t="s">
        <v>101</v>
      </c>
      <c r="I4893" s="26" t="s">
        <v>5434</v>
      </c>
    </row>
    <row r="4894" spans="1:9" x14ac:dyDescent="0.25">
      <c r="A4894" s="25">
        <v>3164431</v>
      </c>
      <c r="B4894" s="33">
        <v>316443</v>
      </c>
      <c r="C4894" s="24" t="s">
        <v>4763</v>
      </c>
      <c r="D4894" s="24">
        <v>-21.07</v>
      </c>
      <c r="E4894" s="24">
        <v>-42.63</v>
      </c>
      <c r="F4894" s="25">
        <v>0</v>
      </c>
      <c r="G4894" s="25">
        <v>31</v>
      </c>
      <c r="H4894" s="24" t="s">
        <v>83</v>
      </c>
      <c r="I4894" s="24" t="s">
        <v>82</v>
      </c>
    </row>
    <row r="4895" spans="1:9" x14ac:dyDescent="0.25">
      <c r="A4895" s="27">
        <v>2515104</v>
      </c>
      <c r="B4895" s="34">
        <v>251510</v>
      </c>
      <c r="C4895" s="26" t="s">
        <v>4764</v>
      </c>
      <c r="D4895" s="26">
        <v>-7.08</v>
      </c>
      <c r="E4895" s="26">
        <v>-35.83</v>
      </c>
      <c r="F4895" s="27">
        <v>0</v>
      </c>
      <c r="G4895" s="27">
        <v>25</v>
      </c>
      <c r="H4895" s="26" t="s">
        <v>85</v>
      </c>
      <c r="I4895" s="26" t="s">
        <v>5437</v>
      </c>
    </row>
    <row r="4896" spans="1:9" x14ac:dyDescent="0.25">
      <c r="A4896" s="25">
        <v>3305307</v>
      </c>
      <c r="B4896" s="33">
        <v>330530</v>
      </c>
      <c r="C4896" s="24" t="s">
        <v>4765</v>
      </c>
      <c r="D4896" s="24">
        <v>-21.95</v>
      </c>
      <c r="E4896" s="24">
        <v>-42.13</v>
      </c>
      <c r="F4896" s="25">
        <v>0</v>
      </c>
      <c r="G4896" s="25">
        <v>33</v>
      </c>
      <c r="H4896" s="24" t="s">
        <v>91</v>
      </c>
      <c r="I4896" s="24" t="s">
        <v>90</v>
      </c>
    </row>
    <row r="4897" spans="1:9" x14ac:dyDescent="0.25">
      <c r="A4897" s="27">
        <v>3164472</v>
      </c>
      <c r="B4897" s="34">
        <v>316447</v>
      </c>
      <c r="C4897" s="26" t="s">
        <v>4766</v>
      </c>
      <c r="D4897" s="26">
        <v>-19.489999999999998</v>
      </c>
      <c r="E4897" s="26">
        <v>-41.98</v>
      </c>
      <c r="F4897" s="27">
        <v>0</v>
      </c>
      <c r="G4897" s="27">
        <v>31</v>
      </c>
      <c r="H4897" s="26" t="s">
        <v>83</v>
      </c>
      <c r="I4897" s="26" t="s">
        <v>82</v>
      </c>
    </row>
    <row r="4898" spans="1:9" x14ac:dyDescent="0.25">
      <c r="A4898" s="25">
        <v>4319505</v>
      </c>
      <c r="B4898" s="33">
        <v>431950</v>
      </c>
      <c r="C4898" s="24" t="s">
        <v>4767</v>
      </c>
      <c r="D4898" s="24">
        <v>-29.58</v>
      </c>
      <c r="E4898" s="24">
        <v>-51.37</v>
      </c>
      <c r="F4898" s="25">
        <v>0</v>
      </c>
      <c r="G4898" s="25">
        <v>43</v>
      </c>
      <c r="H4898" s="24" t="s">
        <v>95</v>
      </c>
      <c r="I4898" s="24" t="s">
        <v>94</v>
      </c>
    </row>
    <row r="4899" spans="1:9" x14ac:dyDescent="0.25">
      <c r="A4899" s="27">
        <v>3164506</v>
      </c>
      <c r="B4899" s="34">
        <v>316450</v>
      </c>
      <c r="C4899" s="26" t="s">
        <v>4768</v>
      </c>
      <c r="D4899" s="26">
        <v>-18.079999999999998</v>
      </c>
      <c r="E4899" s="26">
        <v>-42.57</v>
      </c>
      <c r="F4899" s="27">
        <v>0</v>
      </c>
      <c r="G4899" s="27">
        <v>31</v>
      </c>
      <c r="H4899" s="26" t="s">
        <v>83</v>
      </c>
      <c r="I4899" s="26" t="s">
        <v>82</v>
      </c>
    </row>
    <row r="4900" spans="1:9" x14ac:dyDescent="0.25">
      <c r="A4900" s="25">
        <v>3164605</v>
      </c>
      <c r="B4900" s="33">
        <v>316460</v>
      </c>
      <c r="C4900" s="24" t="s">
        <v>4769</v>
      </c>
      <c r="D4900" s="24">
        <v>-20.27</v>
      </c>
      <c r="E4900" s="24">
        <v>-45</v>
      </c>
      <c r="F4900" s="25">
        <v>0</v>
      </c>
      <c r="G4900" s="25">
        <v>31</v>
      </c>
      <c r="H4900" s="24" t="s">
        <v>83</v>
      </c>
      <c r="I4900" s="24" t="s">
        <v>82</v>
      </c>
    </row>
    <row r="4901" spans="1:9" x14ac:dyDescent="0.25">
      <c r="A4901" s="27">
        <v>3164704</v>
      </c>
      <c r="B4901" s="34">
        <v>316470</v>
      </c>
      <c r="C4901" s="26" t="s">
        <v>4770</v>
      </c>
      <c r="D4901" s="26">
        <v>-20.91</v>
      </c>
      <c r="E4901" s="26">
        <v>-46.99</v>
      </c>
      <c r="F4901" s="27">
        <v>0</v>
      </c>
      <c r="G4901" s="27">
        <v>31</v>
      </c>
      <c r="H4901" s="26" t="s">
        <v>83</v>
      </c>
      <c r="I4901" s="26" t="s">
        <v>82</v>
      </c>
    </row>
    <row r="4902" spans="1:9" x14ac:dyDescent="0.25">
      <c r="A4902" s="25">
        <v>2929503</v>
      </c>
      <c r="B4902" s="33">
        <v>292950</v>
      </c>
      <c r="C4902" s="24" t="s">
        <v>4771</v>
      </c>
      <c r="D4902" s="24">
        <v>-12.51</v>
      </c>
      <c r="E4902" s="24">
        <v>-38.49</v>
      </c>
      <c r="F4902" s="25">
        <v>0</v>
      </c>
      <c r="G4902" s="25">
        <v>29</v>
      </c>
      <c r="H4902" s="24" t="s">
        <v>71</v>
      </c>
      <c r="I4902" s="24" t="s">
        <v>70</v>
      </c>
    </row>
    <row r="4903" spans="1:9" x14ac:dyDescent="0.25">
      <c r="A4903" s="27">
        <v>3164803</v>
      </c>
      <c r="B4903" s="34">
        <v>316480</v>
      </c>
      <c r="C4903" s="26" t="s">
        <v>4772</v>
      </c>
      <c r="D4903" s="26">
        <v>-19.29</v>
      </c>
      <c r="E4903" s="26">
        <v>-43.17</v>
      </c>
      <c r="F4903" s="27">
        <v>0</v>
      </c>
      <c r="G4903" s="27">
        <v>31</v>
      </c>
      <c r="H4903" s="26" t="s">
        <v>83</v>
      </c>
      <c r="I4903" s="26" t="s">
        <v>82</v>
      </c>
    </row>
    <row r="4904" spans="1:9" x14ac:dyDescent="0.25">
      <c r="A4904" s="25">
        <v>3164902</v>
      </c>
      <c r="B4904" s="33">
        <v>316490</v>
      </c>
      <c r="C4904" s="24" t="s">
        <v>4773</v>
      </c>
      <c r="D4904" s="24">
        <v>-22.21</v>
      </c>
      <c r="E4904" s="24">
        <v>-44.97</v>
      </c>
      <c r="F4904" s="25">
        <v>0</v>
      </c>
      <c r="G4904" s="25">
        <v>31</v>
      </c>
      <c r="H4904" s="24" t="s">
        <v>83</v>
      </c>
      <c r="I4904" s="24" t="s">
        <v>82</v>
      </c>
    </row>
    <row r="4905" spans="1:9" x14ac:dyDescent="0.25">
      <c r="A4905" s="27">
        <v>1720309</v>
      </c>
      <c r="B4905" s="34">
        <v>172030</v>
      </c>
      <c r="C4905" s="26" t="s">
        <v>4774</v>
      </c>
      <c r="D4905" s="26">
        <v>-5.25</v>
      </c>
      <c r="E4905" s="26">
        <v>-48.2</v>
      </c>
      <c r="F4905" s="27">
        <v>0</v>
      </c>
      <c r="G4905" s="27">
        <v>17</v>
      </c>
      <c r="H4905" s="26" t="s">
        <v>105</v>
      </c>
      <c r="I4905" s="26" t="s">
        <v>104</v>
      </c>
    </row>
    <row r="4906" spans="1:9" x14ac:dyDescent="0.25">
      <c r="A4906" s="25">
        <v>1303957</v>
      </c>
      <c r="B4906" s="33">
        <v>130395</v>
      </c>
      <c r="C4906" s="24" t="s">
        <v>4775</v>
      </c>
      <c r="D4906" s="24">
        <v>-2.57</v>
      </c>
      <c r="E4906" s="24">
        <v>-57.87</v>
      </c>
      <c r="F4906" s="25">
        <v>0</v>
      </c>
      <c r="G4906" s="25">
        <v>13</v>
      </c>
      <c r="H4906" s="24" t="s">
        <v>69</v>
      </c>
      <c r="I4906" s="24" t="s">
        <v>68</v>
      </c>
    </row>
    <row r="4907" spans="1:9" x14ac:dyDescent="0.25">
      <c r="A4907" s="27">
        <v>2515203</v>
      </c>
      <c r="B4907" s="34">
        <v>251520</v>
      </c>
      <c r="C4907" s="26" t="s">
        <v>4776</v>
      </c>
      <c r="D4907" s="26">
        <v>-8.15</v>
      </c>
      <c r="E4907" s="26">
        <v>-37</v>
      </c>
      <c r="F4907" s="27">
        <v>0</v>
      </c>
      <c r="G4907" s="27">
        <v>25</v>
      </c>
      <c r="H4907" s="26" t="s">
        <v>85</v>
      </c>
      <c r="I4907" s="26" t="s">
        <v>5437</v>
      </c>
    </row>
    <row r="4908" spans="1:9" x14ac:dyDescent="0.25">
      <c r="A4908" s="25">
        <v>4319604</v>
      </c>
      <c r="B4908" s="33">
        <v>431960</v>
      </c>
      <c r="C4908" s="24" t="s">
        <v>4777</v>
      </c>
      <c r="D4908" s="24">
        <v>-30.16</v>
      </c>
      <c r="E4908" s="24">
        <v>-53.56</v>
      </c>
      <c r="F4908" s="25">
        <v>0</v>
      </c>
      <c r="G4908" s="25">
        <v>43</v>
      </c>
      <c r="H4908" s="24" t="s">
        <v>95</v>
      </c>
      <c r="I4908" s="24" t="s">
        <v>94</v>
      </c>
    </row>
    <row r="4909" spans="1:9" x14ac:dyDescent="0.25">
      <c r="A4909" s="27">
        <v>3550902</v>
      </c>
      <c r="B4909" s="34">
        <v>355090</v>
      </c>
      <c r="C4909" s="26" t="s">
        <v>4778</v>
      </c>
      <c r="D4909" s="26">
        <v>-21.47</v>
      </c>
      <c r="E4909" s="26">
        <v>-47.55</v>
      </c>
      <c r="F4909" s="27">
        <v>0</v>
      </c>
      <c r="G4909" s="27">
        <v>35</v>
      </c>
      <c r="H4909" s="26" t="s">
        <v>101</v>
      </c>
      <c r="I4909" s="26" t="s">
        <v>5434</v>
      </c>
    </row>
    <row r="4910" spans="1:9" x14ac:dyDescent="0.25">
      <c r="A4910" s="25">
        <v>5220405</v>
      </c>
      <c r="B4910" s="33">
        <v>522040</v>
      </c>
      <c r="C4910" s="24" t="s">
        <v>4778</v>
      </c>
      <c r="D4910" s="24">
        <v>-18.989999999999998</v>
      </c>
      <c r="E4910" s="24">
        <v>-50.54</v>
      </c>
      <c r="F4910" s="25">
        <v>0</v>
      </c>
      <c r="G4910" s="25">
        <v>52</v>
      </c>
      <c r="H4910" s="24" t="s">
        <v>76</v>
      </c>
      <c r="I4910" s="24" t="s">
        <v>5428</v>
      </c>
    </row>
    <row r="4911" spans="1:9" x14ac:dyDescent="0.25">
      <c r="A4911" s="27">
        <v>3165206</v>
      </c>
      <c r="B4911" s="34">
        <v>316520</v>
      </c>
      <c r="C4911" s="26" t="s">
        <v>4779</v>
      </c>
      <c r="D4911" s="26">
        <v>-21.72</v>
      </c>
      <c r="E4911" s="26">
        <v>-44.98</v>
      </c>
      <c r="F4911" s="27">
        <v>0</v>
      </c>
      <c r="G4911" s="27">
        <v>31</v>
      </c>
      <c r="H4911" s="26" t="s">
        <v>83</v>
      </c>
      <c r="I4911" s="26" t="s">
        <v>82</v>
      </c>
    </row>
    <row r="4912" spans="1:9" x14ac:dyDescent="0.25">
      <c r="A4912" s="25">
        <v>3165008</v>
      </c>
      <c r="B4912" s="33">
        <v>316500</v>
      </c>
      <c r="C4912" s="24" t="s">
        <v>4780</v>
      </c>
      <c r="D4912" s="24">
        <v>-20.91</v>
      </c>
      <c r="E4912" s="24">
        <v>-44.5</v>
      </c>
      <c r="F4912" s="25">
        <v>0</v>
      </c>
      <c r="G4912" s="25">
        <v>31</v>
      </c>
      <c r="H4912" s="24" t="s">
        <v>83</v>
      </c>
      <c r="I4912" s="24" t="s">
        <v>82</v>
      </c>
    </row>
    <row r="4913" spans="1:9" x14ac:dyDescent="0.25">
      <c r="A4913" s="27">
        <v>3165107</v>
      </c>
      <c r="B4913" s="34">
        <v>316510</v>
      </c>
      <c r="C4913" s="26" t="s">
        <v>4781</v>
      </c>
      <c r="D4913" s="26">
        <v>-20.78</v>
      </c>
      <c r="E4913" s="26">
        <v>-47.09</v>
      </c>
      <c r="F4913" s="27">
        <v>0</v>
      </c>
      <c r="G4913" s="27">
        <v>31</v>
      </c>
      <c r="H4913" s="26" t="s">
        <v>83</v>
      </c>
      <c r="I4913" s="26" t="s">
        <v>82</v>
      </c>
    </row>
    <row r="4914" spans="1:9" x14ac:dyDescent="0.25">
      <c r="A4914" s="25">
        <v>4126108</v>
      </c>
      <c r="B4914" s="33">
        <v>412610</v>
      </c>
      <c r="C4914" s="24" t="s">
        <v>4782</v>
      </c>
      <c r="D4914" s="24">
        <v>-23.53</v>
      </c>
      <c r="E4914" s="24">
        <v>-52.59</v>
      </c>
      <c r="F4914" s="25">
        <v>0</v>
      </c>
      <c r="G4914" s="25">
        <v>41</v>
      </c>
      <c r="H4914" s="24" t="s">
        <v>86</v>
      </c>
      <c r="I4914" s="24" t="s">
        <v>5431</v>
      </c>
    </row>
    <row r="4915" spans="1:9" x14ac:dyDescent="0.25">
      <c r="A4915" s="27">
        <v>2412906</v>
      </c>
      <c r="B4915" s="34">
        <v>241290</v>
      </c>
      <c r="C4915" s="26" t="s">
        <v>4782</v>
      </c>
      <c r="D4915" s="26">
        <v>-5.97</v>
      </c>
      <c r="E4915" s="26">
        <v>-36.07</v>
      </c>
      <c r="F4915" s="27">
        <v>0</v>
      </c>
      <c r="G4915" s="27">
        <v>24</v>
      </c>
      <c r="H4915" s="26" t="s">
        <v>93</v>
      </c>
      <c r="I4915" s="26" t="s">
        <v>92</v>
      </c>
    </row>
    <row r="4916" spans="1:9" x14ac:dyDescent="0.25">
      <c r="A4916" s="25">
        <v>4319703</v>
      </c>
      <c r="B4916" s="33">
        <v>431970</v>
      </c>
      <c r="C4916" s="24" t="s">
        <v>4783</v>
      </c>
      <c r="D4916" s="24">
        <v>-27.55</v>
      </c>
      <c r="E4916" s="24">
        <v>-52.52</v>
      </c>
      <c r="F4916" s="25">
        <v>0</v>
      </c>
      <c r="G4916" s="25">
        <v>43</v>
      </c>
      <c r="H4916" s="24" t="s">
        <v>95</v>
      </c>
      <c r="I4916" s="24" t="s">
        <v>94</v>
      </c>
    </row>
    <row r="4917" spans="1:9" x14ac:dyDescent="0.25">
      <c r="A4917" s="27">
        <v>4319711</v>
      </c>
      <c r="B4917" s="34">
        <v>431971</v>
      </c>
      <c r="C4917" s="26" t="s">
        <v>4784</v>
      </c>
      <c r="D4917" s="26">
        <v>-29.04</v>
      </c>
      <c r="E4917" s="26">
        <v>-51.76</v>
      </c>
      <c r="F4917" s="27">
        <v>0</v>
      </c>
      <c r="G4917" s="27">
        <v>43</v>
      </c>
      <c r="H4917" s="26" t="s">
        <v>95</v>
      </c>
      <c r="I4917" s="26" t="s">
        <v>94</v>
      </c>
    </row>
    <row r="4918" spans="1:9" x14ac:dyDescent="0.25">
      <c r="A4918" s="25">
        <v>1720499</v>
      </c>
      <c r="B4918" s="33">
        <v>172049</v>
      </c>
      <c r="C4918" s="24" t="s">
        <v>4785</v>
      </c>
      <c r="D4918" s="24">
        <v>-11.97</v>
      </c>
      <c r="E4918" s="24">
        <v>-48.23</v>
      </c>
      <c r="F4918" s="25">
        <v>0</v>
      </c>
      <c r="G4918" s="25">
        <v>17</v>
      </c>
      <c r="H4918" s="24" t="s">
        <v>105</v>
      </c>
      <c r="I4918" s="24" t="s">
        <v>104</v>
      </c>
    </row>
    <row r="4919" spans="1:9" x14ac:dyDescent="0.25">
      <c r="A4919" s="27">
        <v>4319737</v>
      </c>
      <c r="B4919" s="34">
        <v>431973</v>
      </c>
      <c r="C4919" s="26" t="s">
        <v>4786</v>
      </c>
      <c r="D4919" s="26">
        <v>-27.78</v>
      </c>
      <c r="E4919" s="26">
        <v>-53.93</v>
      </c>
      <c r="F4919" s="27">
        <v>0</v>
      </c>
      <c r="G4919" s="27">
        <v>43</v>
      </c>
      <c r="H4919" s="26" t="s">
        <v>95</v>
      </c>
      <c r="I4919" s="26" t="s">
        <v>94</v>
      </c>
    </row>
    <row r="4920" spans="1:9" x14ac:dyDescent="0.25">
      <c r="A4920" s="25">
        <v>4319752</v>
      </c>
      <c r="B4920" s="33">
        <v>431975</v>
      </c>
      <c r="C4920" s="24" t="s">
        <v>4787</v>
      </c>
      <c r="D4920" s="24">
        <v>-29.36</v>
      </c>
      <c r="E4920" s="24">
        <v>-51.37</v>
      </c>
      <c r="F4920" s="25">
        <v>0</v>
      </c>
      <c r="G4920" s="25">
        <v>43</v>
      </c>
      <c r="H4920" s="24" t="s">
        <v>95</v>
      </c>
      <c r="I4920" s="24" t="s">
        <v>94</v>
      </c>
    </row>
    <row r="4921" spans="1:9" x14ac:dyDescent="0.25">
      <c r="A4921" s="27">
        <v>3551009</v>
      </c>
      <c r="B4921" s="34">
        <v>355100</v>
      </c>
      <c r="C4921" s="26" t="s">
        <v>4788</v>
      </c>
      <c r="D4921" s="26">
        <v>-23.96</v>
      </c>
      <c r="E4921" s="26">
        <v>-46.39</v>
      </c>
      <c r="F4921" s="27">
        <v>0</v>
      </c>
      <c r="G4921" s="27">
        <v>35</v>
      </c>
      <c r="H4921" s="26" t="s">
        <v>101</v>
      </c>
      <c r="I4921" s="26" t="s">
        <v>5434</v>
      </c>
    </row>
    <row r="4922" spans="1:9" x14ac:dyDescent="0.25">
      <c r="A4922" s="25">
        <v>2413003</v>
      </c>
      <c r="B4922" s="33">
        <v>241300</v>
      </c>
      <c r="C4922" s="24" t="s">
        <v>4788</v>
      </c>
      <c r="D4922" s="24">
        <v>-6.21</v>
      </c>
      <c r="E4922" s="24">
        <v>-36.68</v>
      </c>
      <c r="F4922" s="25">
        <v>0</v>
      </c>
      <c r="G4922" s="25">
        <v>24</v>
      </c>
      <c r="H4922" s="24" t="s">
        <v>93</v>
      </c>
      <c r="I4922" s="24" t="s">
        <v>92</v>
      </c>
    </row>
    <row r="4923" spans="1:9" x14ac:dyDescent="0.25">
      <c r="A4923" s="27">
        <v>3165305</v>
      </c>
      <c r="B4923" s="34">
        <v>316530</v>
      </c>
      <c r="C4923" s="26" t="s">
        <v>4789</v>
      </c>
      <c r="D4923" s="26">
        <v>-21.71</v>
      </c>
      <c r="E4923" s="26">
        <v>-44.44</v>
      </c>
      <c r="F4923" s="27">
        <v>0</v>
      </c>
      <c r="G4923" s="27">
        <v>31</v>
      </c>
      <c r="H4923" s="26" t="s">
        <v>83</v>
      </c>
      <c r="I4923" s="26" t="s">
        <v>82</v>
      </c>
    </row>
    <row r="4924" spans="1:9" x14ac:dyDescent="0.25">
      <c r="A4924" s="25">
        <v>2515401</v>
      </c>
      <c r="B4924" s="33">
        <v>251540</v>
      </c>
      <c r="C4924" s="24" t="s">
        <v>4790</v>
      </c>
      <c r="D4924" s="24">
        <v>-6.93</v>
      </c>
      <c r="E4924" s="24">
        <v>-36.4</v>
      </c>
      <c r="F4924" s="25">
        <v>0</v>
      </c>
      <c r="G4924" s="25">
        <v>25</v>
      </c>
      <c r="H4924" s="24" t="s">
        <v>85</v>
      </c>
      <c r="I4924" s="24" t="s">
        <v>5437</v>
      </c>
    </row>
    <row r="4925" spans="1:9" x14ac:dyDescent="0.25">
      <c r="A4925" s="27">
        <v>4319802</v>
      </c>
      <c r="B4925" s="34">
        <v>431980</v>
      </c>
      <c r="C4925" s="26" t="s">
        <v>4791</v>
      </c>
      <c r="D4925" s="26">
        <v>-29.69</v>
      </c>
      <c r="E4925" s="26">
        <v>-54.67</v>
      </c>
      <c r="F4925" s="27">
        <v>0</v>
      </c>
      <c r="G4925" s="27">
        <v>43</v>
      </c>
      <c r="H4925" s="26" t="s">
        <v>95</v>
      </c>
      <c r="I4925" s="26" t="s">
        <v>94</v>
      </c>
    </row>
    <row r="4926" spans="1:9" x14ac:dyDescent="0.25">
      <c r="A4926" s="25">
        <v>2613800</v>
      </c>
      <c r="B4926" s="33">
        <v>261380</v>
      </c>
      <c r="C4926" s="24" t="s">
        <v>4792</v>
      </c>
      <c r="D4926" s="24">
        <v>-7.59</v>
      </c>
      <c r="E4926" s="24">
        <v>-35.49</v>
      </c>
      <c r="F4926" s="25">
        <v>0</v>
      </c>
      <c r="G4926" s="25">
        <v>26</v>
      </c>
      <c r="H4926" s="24" t="s">
        <v>88</v>
      </c>
      <c r="I4926" s="24" t="s">
        <v>87</v>
      </c>
    </row>
    <row r="4927" spans="1:9" x14ac:dyDescent="0.25">
      <c r="A4927" s="27">
        <v>2111706</v>
      </c>
      <c r="B4927" s="34">
        <v>211170</v>
      </c>
      <c r="C4927" s="26" t="s">
        <v>4792</v>
      </c>
      <c r="D4927" s="26">
        <v>-2.89</v>
      </c>
      <c r="E4927" s="26">
        <v>-44.88</v>
      </c>
      <c r="F4927" s="27">
        <v>0</v>
      </c>
      <c r="G4927" s="27">
        <v>21</v>
      </c>
      <c r="H4927" s="26" t="s">
        <v>77</v>
      </c>
      <c r="I4927" s="26" t="s">
        <v>5433</v>
      </c>
    </row>
    <row r="4928" spans="1:9" x14ac:dyDescent="0.25">
      <c r="A4928" s="25">
        <v>2515302</v>
      </c>
      <c r="B4928" s="33">
        <v>251530</v>
      </c>
      <c r="C4928" s="24" t="s">
        <v>4793</v>
      </c>
      <c r="D4928" s="24">
        <v>-7.09</v>
      </c>
      <c r="E4928" s="24">
        <v>-35.229999999999997</v>
      </c>
      <c r="F4928" s="25">
        <v>0</v>
      </c>
      <c r="G4928" s="25">
        <v>25</v>
      </c>
      <c r="H4928" s="24" t="s">
        <v>85</v>
      </c>
      <c r="I4928" s="24" t="s">
        <v>5437</v>
      </c>
    </row>
    <row r="4929" spans="1:9" x14ac:dyDescent="0.25">
      <c r="A4929" s="27">
        <v>2929602</v>
      </c>
      <c r="B4929" s="34">
        <v>292960</v>
      </c>
      <c r="C4929" s="26" t="s">
        <v>4794</v>
      </c>
      <c r="D4929" s="26">
        <v>-12.72</v>
      </c>
      <c r="E4929" s="26">
        <v>-39.18</v>
      </c>
      <c r="F4929" s="27">
        <v>0</v>
      </c>
      <c r="G4929" s="27">
        <v>29</v>
      </c>
      <c r="H4929" s="26" t="s">
        <v>71</v>
      </c>
      <c r="I4929" s="26" t="s">
        <v>70</v>
      </c>
    </row>
    <row r="4930" spans="1:9" x14ac:dyDescent="0.25">
      <c r="A4930" s="25">
        <v>5107875</v>
      </c>
      <c r="B4930" s="33">
        <v>510787</v>
      </c>
      <c r="C4930" s="24" t="s">
        <v>4795</v>
      </c>
      <c r="D4930" s="24">
        <v>-12.98</v>
      </c>
      <c r="E4930" s="24">
        <v>-58.76</v>
      </c>
      <c r="F4930" s="25">
        <v>0</v>
      </c>
      <c r="G4930" s="25">
        <v>51</v>
      </c>
      <c r="H4930" s="24" t="s">
        <v>79</v>
      </c>
      <c r="I4930" s="24" t="s">
        <v>78</v>
      </c>
    </row>
    <row r="4931" spans="1:9" x14ac:dyDescent="0.25">
      <c r="A4931" s="27">
        <v>4319901</v>
      </c>
      <c r="B4931" s="34">
        <v>431990</v>
      </c>
      <c r="C4931" s="26" t="s">
        <v>4796</v>
      </c>
      <c r="D4931" s="26">
        <v>-29.63</v>
      </c>
      <c r="E4931" s="26">
        <v>-51</v>
      </c>
      <c r="F4931" s="27">
        <v>0</v>
      </c>
      <c r="G4931" s="27">
        <v>43</v>
      </c>
      <c r="H4931" s="26" t="s">
        <v>95</v>
      </c>
      <c r="I4931" s="26" t="s">
        <v>94</v>
      </c>
    </row>
    <row r="4932" spans="1:9" x14ac:dyDescent="0.25">
      <c r="A4932" s="25">
        <v>4126207</v>
      </c>
      <c r="B4932" s="33">
        <v>412620</v>
      </c>
      <c r="C4932" s="24" t="s">
        <v>4797</v>
      </c>
      <c r="D4932" s="24">
        <v>-23.91</v>
      </c>
      <c r="E4932" s="24">
        <v>-50.58</v>
      </c>
      <c r="F4932" s="25">
        <v>0</v>
      </c>
      <c r="G4932" s="25">
        <v>41</v>
      </c>
      <c r="H4932" s="24" t="s">
        <v>86</v>
      </c>
      <c r="I4932" s="24" t="s">
        <v>5431</v>
      </c>
    </row>
    <row r="4933" spans="1:9" x14ac:dyDescent="0.25">
      <c r="A4933" s="27">
        <v>3165404</v>
      </c>
      <c r="B4933" s="34">
        <v>316540</v>
      </c>
      <c r="C4933" s="26" t="s">
        <v>4798</v>
      </c>
      <c r="D4933" s="26">
        <v>-22.74</v>
      </c>
      <c r="E4933" s="26">
        <v>-45.74</v>
      </c>
      <c r="F4933" s="27">
        <v>0</v>
      </c>
      <c r="G4933" s="27">
        <v>31</v>
      </c>
      <c r="H4933" s="26" t="s">
        <v>83</v>
      </c>
      <c r="I4933" s="26" t="s">
        <v>82</v>
      </c>
    </row>
    <row r="4934" spans="1:9" x14ac:dyDescent="0.25">
      <c r="A4934" s="25">
        <v>1507755</v>
      </c>
      <c r="B4934" s="33">
        <v>150775</v>
      </c>
      <c r="C4934" s="24" t="s">
        <v>4799</v>
      </c>
      <c r="D4934" s="24">
        <v>-6.94</v>
      </c>
      <c r="E4934" s="24">
        <v>-49.68</v>
      </c>
      <c r="F4934" s="25">
        <v>0</v>
      </c>
      <c r="G4934" s="25">
        <v>15</v>
      </c>
      <c r="H4934" s="24" t="s">
        <v>84</v>
      </c>
      <c r="I4934" s="24" t="s">
        <v>5429</v>
      </c>
    </row>
    <row r="4935" spans="1:9" x14ac:dyDescent="0.25">
      <c r="A4935" s="27">
        <v>3305406</v>
      </c>
      <c r="B4935" s="34">
        <v>330540</v>
      </c>
      <c r="C4935" s="26" t="s">
        <v>4799</v>
      </c>
      <c r="D4935" s="26">
        <v>-21.99</v>
      </c>
      <c r="E4935" s="26">
        <v>-42.91</v>
      </c>
      <c r="F4935" s="27">
        <v>0</v>
      </c>
      <c r="G4935" s="27">
        <v>33</v>
      </c>
      <c r="H4935" s="26" t="s">
        <v>91</v>
      </c>
      <c r="I4935" s="26" t="s">
        <v>90</v>
      </c>
    </row>
    <row r="4936" spans="1:9" x14ac:dyDescent="0.25">
      <c r="A4936" s="25">
        <v>4320008</v>
      </c>
      <c r="B4936" s="33">
        <v>432000</v>
      </c>
      <c r="C4936" s="24" t="s">
        <v>4800</v>
      </c>
      <c r="D4936" s="24">
        <v>-29.83</v>
      </c>
      <c r="E4936" s="24">
        <v>-51.14</v>
      </c>
      <c r="F4936" s="25">
        <v>0</v>
      </c>
      <c r="G4936" s="25">
        <v>43</v>
      </c>
      <c r="H4936" s="24" t="s">
        <v>95</v>
      </c>
      <c r="I4936" s="24" t="s">
        <v>94</v>
      </c>
    </row>
    <row r="4937" spans="1:9" x14ac:dyDescent="0.25">
      <c r="A4937" s="27">
        <v>3305505</v>
      </c>
      <c r="B4937" s="34">
        <v>330550</v>
      </c>
      <c r="C4937" s="26" t="s">
        <v>4801</v>
      </c>
      <c r="D4937" s="26">
        <v>-22.92</v>
      </c>
      <c r="E4937" s="26">
        <v>-42.5</v>
      </c>
      <c r="F4937" s="27">
        <v>0</v>
      </c>
      <c r="G4937" s="27">
        <v>33</v>
      </c>
      <c r="H4937" s="26" t="s">
        <v>91</v>
      </c>
      <c r="I4937" s="26" t="s">
        <v>90</v>
      </c>
    </row>
    <row r="4938" spans="1:9" x14ac:dyDescent="0.25">
      <c r="A4938" s="25">
        <v>4126256</v>
      </c>
      <c r="B4938" s="33">
        <v>412625</v>
      </c>
      <c r="C4938" s="24" t="s">
        <v>4802</v>
      </c>
      <c r="D4938" s="24">
        <v>-23.44</v>
      </c>
      <c r="E4938" s="24">
        <v>-51.87</v>
      </c>
      <c r="F4938" s="25">
        <v>0</v>
      </c>
      <c r="G4938" s="25">
        <v>41</v>
      </c>
      <c r="H4938" s="24" t="s">
        <v>86</v>
      </c>
      <c r="I4938" s="24" t="s">
        <v>5431</v>
      </c>
    </row>
    <row r="4939" spans="1:9" x14ac:dyDescent="0.25">
      <c r="A4939" s="27">
        <v>4320107</v>
      </c>
      <c r="B4939" s="34">
        <v>432010</v>
      </c>
      <c r="C4939" s="26" t="s">
        <v>4802</v>
      </c>
      <c r="D4939" s="26">
        <v>-27.94</v>
      </c>
      <c r="E4939" s="26">
        <v>-52.92</v>
      </c>
      <c r="F4939" s="27">
        <v>0</v>
      </c>
      <c r="G4939" s="27">
        <v>43</v>
      </c>
      <c r="H4939" s="26" t="s">
        <v>95</v>
      </c>
      <c r="I4939" s="26" t="s">
        <v>94</v>
      </c>
    </row>
    <row r="4940" spans="1:9" x14ac:dyDescent="0.25">
      <c r="A4940" s="25">
        <v>3551108</v>
      </c>
      <c r="B4940" s="33">
        <v>355110</v>
      </c>
      <c r="C4940" s="24" t="s">
        <v>4803</v>
      </c>
      <c r="D4940" s="24">
        <v>-23.64</v>
      </c>
      <c r="E4940" s="24">
        <v>-47.82</v>
      </c>
      <c r="F4940" s="25">
        <v>0</v>
      </c>
      <c r="G4940" s="25">
        <v>35</v>
      </c>
      <c r="H4940" s="24" t="s">
        <v>101</v>
      </c>
      <c r="I4940" s="24" t="s">
        <v>5434</v>
      </c>
    </row>
    <row r="4941" spans="1:9" x14ac:dyDescent="0.25">
      <c r="A4941" s="27">
        <v>3165503</v>
      </c>
      <c r="B4941" s="34">
        <v>316550</v>
      </c>
      <c r="C4941" s="26" t="s">
        <v>4804</v>
      </c>
      <c r="D4941" s="26">
        <v>-18.78</v>
      </c>
      <c r="E4941" s="26">
        <v>-42.36</v>
      </c>
      <c r="F4941" s="27">
        <v>0</v>
      </c>
      <c r="G4941" s="27">
        <v>31</v>
      </c>
      <c r="H4941" s="26" t="s">
        <v>83</v>
      </c>
      <c r="I4941" s="26" t="s">
        <v>82</v>
      </c>
    </row>
    <row r="4942" spans="1:9" x14ac:dyDescent="0.25">
      <c r="A4942" s="25">
        <v>3551207</v>
      </c>
      <c r="B4942" s="33">
        <v>355120</v>
      </c>
      <c r="C4942" s="24" t="s">
        <v>4805</v>
      </c>
      <c r="D4942" s="24">
        <v>-23.27</v>
      </c>
      <c r="E4942" s="24">
        <v>-49.47</v>
      </c>
      <c r="F4942" s="25">
        <v>0</v>
      </c>
      <c r="G4942" s="25">
        <v>35</v>
      </c>
      <c r="H4942" s="24" t="s">
        <v>101</v>
      </c>
      <c r="I4942" s="24" t="s">
        <v>5434</v>
      </c>
    </row>
    <row r="4943" spans="1:9" x14ac:dyDescent="0.25">
      <c r="A4943" s="27">
        <v>3165537</v>
      </c>
      <c r="B4943" s="34">
        <v>316553</v>
      </c>
      <c r="C4943" s="26" t="s">
        <v>4806</v>
      </c>
      <c r="D4943" s="26">
        <v>-20.03</v>
      </c>
      <c r="E4943" s="26">
        <v>-44.14</v>
      </c>
      <c r="F4943" s="27">
        <v>0</v>
      </c>
      <c r="G4943" s="27">
        <v>31</v>
      </c>
      <c r="H4943" s="26" t="s">
        <v>83</v>
      </c>
      <c r="I4943" s="26" t="s">
        <v>82</v>
      </c>
    </row>
    <row r="4944" spans="1:9" x14ac:dyDescent="0.25">
      <c r="A4944" s="25">
        <v>2929701</v>
      </c>
      <c r="B4944" s="33">
        <v>292970</v>
      </c>
      <c r="C4944" s="24" t="s">
        <v>4807</v>
      </c>
      <c r="D4944" s="24">
        <v>-11.6</v>
      </c>
      <c r="E4944" s="24">
        <v>-38.590000000000003</v>
      </c>
      <c r="F4944" s="25">
        <v>0</v>
      </c>
      <c r="G4944" s="25">
        <v>29</v>
      </c>
      <c r="H4944" s="24" t="s">
        <v>71</v>
      </c>
      <c r="I4944" s="24" t="s">
        <v>70</v>
      </c>
    </row>
    <row r="4945" spans="1:9" x14ac:dyDescent="0.25">
      <c r="A4945" s="27">
        <v>2708907</v>
      </c>
      <c r="B4945" s="34">
        <v>270890</v>
      </c>
      <c r="C4945" s="26" t="s">
        <v>4808</v>
      </c>
      <c r="D4945" s="26">
        <v>-9.56</v>
      </c>
      <c r="E4945" s="26">
        <v>-35.82</v>
      </c>
      <c r="F4945" s="27">
        <v>0</v>
      </c>
      <c r="G4945" s="27">
        <v>27</v>
      </c>
      <c r="H4945" s="26" t="s">
        <v>66</v>
      </c>
      <c r="I4945" s="26" t="s">
        <v>65</v>
      </c>
    </row>
    <row r="4946" spans="1:9" x14ac:dyDescent="0.25">
      <c r="A4946" s="25">
        <v>2111722</v>
      </c>
      <c r="B4946" s="33">
        <v>211172</v>
      </c>
      <c r="C4946" s="24" t="s">
        <v>4809</v>
      </c>
      <c r="D4946" s="24">
        <v>-4.03</v>
      </c>
      <c r="E4946" s="24">
        <v>-45.23</v>
      </c>
      <c r="F4946" s="25">
        <v>0</v>
      </c>
      <c r="G4946" s="25">
        <v>21</v>
      </c>
      <c r="H4946" s="24" t="s">
        <v>77</v>
      </c>
      <c r="I4946" s="24" t="s">
        <v>5433</v>
      </c>
    </row>
    <row r="4947" spans="1:9" x14ac:dyDescent="0.25">
      <c r="A4947" s="27">
        <v>2929750</v>
      </c>
      <c r="B4947" s="34">
        <v>292975</v>
      </c>
      <c r="C4947" s="26" t="s">
        <v>4810</v>
      </c>
      <c r="D4947" s="26">
        <v>-12.73</v>
      </c>
      <c r="E4947" s="26">
        <v>-38.76</v>
      </c>
      <c r="F4947" s="27">
        <v>0</v>
      </c>
      <c r="G4947" s="27">
        <v>29</v>
      </c>
      <c r="H4947" s="26" t="s">
        <v>71</v>
      </c>
      <c r="I4947" s="26" t="s">
        <v>70</v>
      </c>
    </row>
    <row r="4948" spans="1:9" x14ac:dyDescent="0.25">
      <c r="A4948" s="25">
        <v>4126272</v>
      </c>
      <c r="B4948" s="33">
        <v>412627</v>
      </c>
      <c r="C4948" s="24" t="s">
        <v>4811</v>
      </c>
      <c r="D4948" s="24">
        <v>-25.69</v>
      </c>
      <c r="E4948" s="24">
        <v>-52.61</v>
      </c>
      <c r="F4948" s="25">
        <v>0</v>
      </c>
      <c r="G4948" s="25">
        <v>41</v>
      </c>
      <c r="H4948" s="24" t="s">
        <v>86</v>
      </c>
      <c r="I4948" s="24" t="s">
        <v>5431</v>
      </c>
    </row>
    <row r="4949" spans="1:9" x14ac:dyDescent="0.25">
      <c r="A4949" s="27">
        <v>4217303</v>
      </c>
      <c r="B4949" s="34">
        <v>421730</v>
      </c>
      <c r="C4949" s="26" t="s">
        <v>4812</v>
      </c>
      <c r="D4949" s="26">
        <v>-26.92</v>
      </c>
      <c r="E4949" s="26">
        <v>-53</v>
      </c>
      <c r="F4949" s="27">
        <v>0</v>
      </c>
      <c r="G4949" s="27">
        <v>42</v>
      </c>
      <c r="H4949" s="26" t="s">
        <v>100</v>
      </c>
      <c r="I4949" s="26" t="s">
        <v>99</v>
      </c>
    </row>
    <row r="4950" spans="1:9" x14ac:dyDescent="0.25">
      <c r="A4950" s="25">
        <v>2929800</v>
      </c>
      <c r="B4950" s="33">
        <v>292980</v>
      </c>
      <c r="C4950" s="24" t="s">
        <v>4813</v>
      </c>
      <c r="D4950" s="24">
        <v>-10.94</v>
      </c>
      <c r="E4950" s="24">
        <v>-40.409999999999997</v>
      </c>
      <c r="F4950" s="25">
        <v>0</v>
      </c>
      <c r="G4950" s="25">
        <v>29</v>
      </c>
      <c r="H4950" s="24" t="s">
        <v>71</v>
      </c>
      <c r="I4950" s="24" t="s">
        <v>70</v>
      </c>
    </row>
    <row r="4951" spans="1:9" x14ac:dyDescent="0.25">
      <c r="A4951" s="27">
        <v>4217402</v>
      </c>
      <c r="B4951" s="34">
        <v>421740</v>
      </c>
      <c r="C4951" s="26" t="s">
        <v>4814</v>
      </c>
      <c r="D4951" s="26">
        <v>-26.41</v>
      </c>
      <c r="E4951" s="26">
        <v>-49.07</v>
      </c>
      <c r="F4951" s="27">
        <v>0</v>
      </c>
      <c r="G4951" s="27">
        <v>42</v>
      </c>
      <c r="H4951" s="26" t="s">
        <v>100</v>
      </c>
      <c r="I4951" s="26" t="s">
        <v>99</v>
      </c>
    </row>
    <row r="4952" spans="1:9" x14ac:dyDescent="0.25">
      <c r="A4952" s="25">
        <v>2929909</v>
      </c>
      <c r="B4952" s="33">
        <v>292990</v>
      </c>
      <c r="C4952" s="24" t="s">
        <v>4815</v>
      </c>
      <c r="D4952" s="24">
        <v>-12.41</v>
      </c>
      <c r="E4952" s="24">
        <v>-41.77</v>
      </c>
      <c r="F4952" s="25">
        <v>0</v>
      </c>
      <c r="G4952" s="25">
        <v>29</v>
      </c>
      <c r="H4952" s="24" t="s">
        <v>71</v>
      </c>
      <c r="I4952" s="24" t="s">
        <v>70</v>
      </c>
    </row>
    <row r="4953" spans="1:9" x14ac:dyDescent="0.25">
      <c r="A4953" s="27">
        <v>4217501</v>
      </c>
      <c r="B4953" s="34">
        <v>421750</v>
      </c>
      <c r="C4953" s="26" t="s">
        <v>4816</v>
      </c>
      <c r="D4953" s="26">
        <v>-27.14</v>
      </c>
      <c r="E4953" s="26">
        <v>-52.31</v>
      </c>
      <c r="F4953" s="27">
        <v>0</v>
      </c>
      <c r="G4953" s="27">
        <v>42</v>
      </c>
      <c r="H4953" s="26" t="s">
        <v>100</v>
      </c>
      <c r="I4953" s="26" t="s">
        <v>99</v>
      </c>
    </row>
    <row r="4954" spans="1:9" x14ac:dyDescent="0.25">
      <c r="A4954" s="25">
        <v>3551306</v>
      </c>
      <c r="B4954" s="33">
        <v>355130</v>
      </c>
      <c r="C4954" s="24" t="s">
        <v>4817</v>
      </c>
      <c r="D4954" s="24">
        <v>-20.65</v>
      </c>
      <c r="E4954" s="24">
        <v>-49.92</v>
      </c>
      <c r="F4954" s="25">
        <v>0</v>
      </c>
      <c r="G4954" s="25">
        <v>35</v>
      </c>
      <c r="H4954" s="24" t="s">
        <v>101</v>
      </c>
      <c r="I4954" s="24" t="s">
        <v>5434</v>
      </c>
    </row>
    <row r="4955" spans="1:9" x14ac:dyDescent="0.25">
      <c r="A4955" s="27">
        <v>2210623</v>
      </c>
      <c r="B4955" s="34">
        <v>221062</v>
      </c>
      <c r="C4955" s="26" t="s">
        <v>4818</v>
      </c>
      <c r="D4955" s="26">
        <v>-10.81</v>
      </c>
      <c r="E4955" s="26">
        <v>-44.83</v>
      </c>
      <c r="F4955" s="27">
        <v>0</v>
      </c>
      <c r="G4955" s="27">
        <v>22</v>
      </c>
      <c r="H4955" s="26" t="s">
        <v>89</v>
      </c>
      <c r="I4955" s="26" t="s">
        <v>5435</v>
      </c>
    </row>
    <row r="4956" spans="1:9" x14ac:dyDescent="0.25">
      <c r="A4956" s="25">
        <v>2930006</v>
      </c>
      <c r="B4956" s="33">
        <v>293000</v>
      </c>
      <c r="C4956" s="24" t="s">
        <v>4819</v>
      </c>
      <c r="D4956" s="24">
        <v>-14.57</v>
      </c>
      <c r="E4956" s="24">
        <v>-42.93</v>
      </c>
      <c r="F4956" s="25">
        <v>0</v>
      </c>
      <c r="G4956" s="25">
        <v>29</v>
      </c>
      <c r="H4956" s="24" t="s">
        <v>71</v>
      </c>
      <c r="I4956" s="24" t="s">
        <v>70</v>
      </c>
    </row>
    <row r="4957" spans="1:9" x14ac:dyDescent="0.25">
      <c r="A4957" s="27">
        <v>2210631</v>
      </c>
      <c r="B4957" s="34">
        <v>221063</v>
      </c>
      <c r="C4957" s="26" t="s">
        <v>4820</v>
      </c>
      <c r="D4957" s="26">
        <v>-7.56</v>
      </c>
      <c r="E4957" s="26">
        <v>-44.06</v>
      </c>
      <c r="F4957" s="27">
        <v>0</v>
      </c>
      <c r="G4957" s="27">
        <v>22</v>
      </c>
      <c r="H4957" s="26" t="s">
        <v>89</v>
      </c>
      <c r="I4957" s="26" t="s">
        <v>5435</v>
      </c>
    </row>
    <row r="4958" spans="1:9" x14ac:dyDescent="0.25">
      <c r="A4958" s="25">
        <v>4320206</v>
      </c>
      <c r="B4958" s="33">
        <v>432020</v>
      </c>
      <c r="C4958" s="24" t="s">
        <v>4821</v>
      </c>
      <c r="D4958" s="24">
        <v>-27.47</v>
      </c>
      <c r="E4958" s="24">
        <v>-53.4</v>
      </c>
      <c r="F4958" s="25">
        <v>0</v>
      </c>
      <c r="G4958" s="25">
        <v>43</v>
      </c>
      <c r="H4958" s="24" t="s">
        <v>95</v>
      </c>
      <c r="I4958" s="24" t="s">
        <v>94</v>
      </c>
    </row>
    <row r="4959" spans="1:9" x14ac:dyDescent="0.25">
      <c r="A4959" s="27">
        <v>4320230</v>
      </c>
      <c r="B4959" s="34">
        <v>432023</v>
      </c>
      <c r="C4959" s="26" t="s">
        <v>4822</v>
      </c>
      <c r="D4959" s="26">
        <v>-27.63</v>
      </c>
      <c r="E4959" s="26">
        <v>-53.94</v>
      </c>
      <c r="F4959" s="27">
        <v>0</v>
      </c>
      <c r="G4959" s="27">
        <v>43</v>
      </c>
      <c r="H4959" s="26" t="s">
        <v>95</v>
      </c>
      <c r="I4959" s="26" t="s">
        <v>94</v>
      </c>
    </row>
    <row r="4960" spans="1:9" x14ac:dyDescent="0.25">
      <c r="A4960" s="25">
        <v>4320263</v>
      </c>
      <c r="B4960" s="33">
        <v>432026</v>
      </c>
      <c r="C4960" s="24" t="s">
        <v>4823</v>
      </c>
      <c r="D4960" s="24">
        <v>-29.26</v>
      </c>
      <c r="E4960" s="24">
        <v>-53.01</v>
      </c>
      <c r="F4960" s="25">
        <v>0</v>
      </c>
      <c r="G4960" s="25">
        <v>43</v>
      </c>
      <c r="H4960" s="24" t="s">
        <v>95</v>
      </c>
      <c r="I4960" s="24" t="s">
        <v>94</v>
      </c>
    </row>
    <row r="4961" spans="1:9" x14ac:dyDescent="0.25">
      <c r="A4961" s="27">
        <v>4320305</v>
      </c>
      <c r="B4961" s="34">
        <v>432030</v>
      </c>
      <c r="C4961" s="26" t="s">
        <v>4824</v>
      </c>
      <c r="D4961" s="26">
        <v>-28.62</v>
      </c>
      <c r="E4961" s="26">
        <v>-52.95</v>
      </c>
      <c r="F4961" s="27">
        <v>0</v>
      </c>
      <c r="G4961" s="27">
        <v>43</v>
      </c>
      <c r="H4961" s="26" t="s">
        <v>95</v>
      </c>
      <c r="I4961" s="26" t="s">
        <v>94</v>
      </c>
    </row>
    <row r="4962" spans="1:9" x14ac:dyDescent="0.25">
      <c r="A4962" s="25">
        <v>5007802</v>
      </c>
      <c r="B4962" s="33">
        <v>500780</v>
      </c>
      <c r="C4962" s="24" t="s">
        <v>4825</v>
      </c>
      <c r="D4962" s="24">
        <v>-20.36</v>
      </c>
      <c r="E4962" s="24">
        <v>-51.41</v>
      </c>
      <c r="F4962" s="25">
        <v>0</v>
      </c>
      <c r="G4962" s="25">
        <v>50</v>
      </c>
      <c r="H4962" s="24" t="s">
        <v>81</v>
      </c>
      <c r="I4962" s="24" t="s">
        <v>80</v>
      </c>
    </row>
    <row r="4963" spans="1:9" x14ac:dyDescent="0.25">
      <c r="A4963" s="27">
        <v>3165560</v>
      </c>
      <c r="B4963" s="34">
        <v>316556</v>
      </c>
      <c r="C4963" s="26" t="s">
        <v>4826</v>
      </c>
      <c r="D4963" s="26">
        <v>-20.100000000000001</v>
      </c>
      <c r="E4963" s="26">
        <v>-42.83</v>
      </c>
      <c r="F4963" s="27">
        <v>0</v>
      </c>
      <c r="G4963" s="27">
        <v>31</v>
      </c>
      <c r="H4963" s="26" t="s">
        <v>83</v>
      </c>
      <c r="I4963" s="26" t="s">
        <v>82</v>
      </c>
    </row>
    <row r="4964" spans="1:9" x14ac:dyDescent="0.25">
      <c r="A4964" s="25">
        <v>1200500</v>
      </c>
      <c r="B4964" s="33">
        <v>120050</v>
      </c>
      <c r="C4964" s="24" t="s">
        <v>4827</v>
      </c>
      <c r="D4964" s="24">
        <v>-9.06</v>
      </c>
      <c r="E4964" s="24">
        <v>-68.650000000000006</v>
      </c>
      <c r="F4964" s="25">
        <v>0</v>
      </c>
      <c r="G4964" s="25">
        <v>12</v>
      </c>
      <c r="H4964" s="24" t="s">
        <v>64</v>
      </c>
      <c r="I4964" s="24" t="s">
        <v>63</v>
      </c>
    </row>
    <row r="4965" spans="1:9" x14ac:dyDescent="0.25">
      <c r="A4965" s="27">
        <v>2111748</v>
      </c>
      <c r="B4965" s="34">
        <v>211174</v>
      </c>
      <c r="C4965" s="26" t="s">
        <v>4828</v>
      </c>
      <c r="D4965" s="26">
        <v>-5.25</v>
      </c>
      <c r="E4965" s="26">
        <v>-44.05</v>
      </c>
      <c r="F4965" s="27">
        <v>0</v>
      </c>
      <c r="G4965" s="27">
        <v>21</v>
      </c>
      <c r="H4965" s="26" t="s">
        <v>77</v>
      </c>
      <c r="I4965" s="26" t="s">
        <v>5433</v>
      </c>
    </row>
    <row r="4966" spans="1:9" x14ac:dyDescent="0.25">
      <c r="A4966" s="25">
        <v>3165578</v>
      </c>
      <c r="B4966" s="33">
        <v>316557</v>
      </c>
      <c r="C4966" s="24" t="s">
        <v>4829</v>
      </c>
      <c r="D4966" s="24">
        <v>-22.58</v>
      </c>
      <c r="E4966" s="24">
        <v>-46.17</v>
      </c>
      <c r="F4966" s="25">
        <v>0</v>
      </c>
      <c r="G4966" s="25">
        <v>31</v>
      </c>
      <c r="H4966" s="24" t="s">
        <v>83</v>
      </c>
      <c r="I4966" s="24" t="s">
        <v>82</v>
      </c>
    </row>
    <row r="4967" spans="1:9" x14ac:dyDescent="0.25">
      <c r="A4967" s="27">
        <v>5220454</v>
      </c>
      <c r="B4967" s="34">
        <v>522045</v>
      </c>
      <c r="C4967" s="26" t="s">
        <v>4830</v>
      </c>
      <c r="D4967" s="26">
        <v>-16.7</v>
      </c>
      <c r="E4967" s="26">
        <v>-49.09</v>
      </c>
      <c r="F4967" s="27">
        <v>0</v>
      </c>
      <c r="G4967" s="27">
        <v>52</v>
      </c>
      <c r="H4967" s="26" t="s">
        <v>76</v>
      </c>
      <c r="I4967" s="26" t="s">
        <v>5428</v>
      </c>
    </row>
    <row r="4968" spans="1:9" x14ac:dyDescent="0.25">
      <c r="A4968" s="25">
        <v>3165602</v>
      </c>
      <c r="B4968" s="33">
        <v>316560</v>
      </c>
      <c r="C4968" s="24" t="s">
        <v>4831</v>
      </c>
      <c r="D4968" s="24">
        <v>-21.8</v>
      </c>
      <c r="E4968" s="24">
        <v>-42.94</v>
      </c>
      <c r="F4968" s="25">
        <v>0</v>
      </c>
      <c r="G4968" s="25">
        <v>31</v>
      </c>
      <c r="H4968" s="24" t="s">
        <v>83</v>
      </c>
      <c r="I4968" s="24" t="s">
        <v>82</v>
      </c>
    </row>
    <row r="4969" spans="1:9" x14ac:dyDescent="0.25">
      <c r="A4969" s="27">
        <v>2413102</v>
      </c>
      <c r="B4969" s="34">
        <v>241310</v>
      </c>
      <c r="C4969" s="26" t="s">
        <v>4832</v>
      </c>
      <c r="D4969" s="26">
        <v>-6.03</v>
      </c>
      <c r="E4969" s="26">
        <v>-35.69</v>
      </c>
      <c r="F4969" s="27">
        <v>0</v>
      </c>
      <c r="G4969" s="27">
        <v>24</v>
      </c>
      <c r="H4969" s="26" t="s">
        <v>93</v>
      </c>
      <c r="I4969" s="26" t="s">
        <v>92</v>
      </c>
    </row>
    <row r="4970" spans="1:9" x14ac:dyDescent="0.25">
      <c r="A4970" s="25">
        <v>3165701</v>
      </c>
      <c r="B4970" s="33">
        <v>316570</v>
      </c>
      <c r="C4970" s="24" t="s">
        <v>4833</v>
      </c>
      <c r="D4970" s="24">
        <v>-20.91</v>
      </c>
      <c r="E4970" s="24">
        <v>-43.09</v>
      </c>
      <c r="F4970" s="25">
        <v>0</v>
      </c>
      <c r="G4970" s="25">
        <v>31</v>
      </c>
      <c r="H4970" s="24" t="s">
        <v>83</v>
      </c>
      <c r="I4970" s="24" t="s">
        <v>82</v>
      </c>
    </row>
    <row r="4971" spans="1:9" x14ac:dyDescent="0.25">
      <c r="A4971" s="27">
        <v>2413201</v>
      </c>
      <c r="B4971" s="34">
        <v>241320</v>
      </c>
      <c r="C4971" s="26" t="s">
        <v>4834</v>
      </c>
      <c r="D4971" s="26">
        <v>-6.16</v>
      </c>
      <c r="E4971" s="26">
        <v>-35.119999999999997</v>
      </c>
      <c r="F4971" s="27">
        <v>0</v>
      </c>
      <c r="G4971" s="27">
        <v>24</v>
      </c>
      <c r="H4971" s="26" t="s">
        <v>93</v>
      </c>
      <c r="I4971" s="26" t="s">
        <v>92</v>
      </c>
    </row>
    <row r="4972" spans="1:9" x14ac:dyDescent="0.25">
      <c r="A4972" s="25">
        <v>1200450</v>
      </c>
      <c r="B4972" s="33">
        <v>120045</v>
      </c>
      <c r="C4972" s="24" t="s">
        <v>4835</v>
      </c>
      <c r="D4972" s="24">
        <v>-10.15</v>
      </c>
      <c r="E4972" s="24">
        <v>-67.73</v>
      </c>
      <c r="F4972" s="25">
        <v>0</v>
      </c>
      <c r="G4972" s="25">
        <v>12</v>
      </c>
      <c r="H4972" s="24" t="s">
        <v>64</v>
      </c>
      <c r="I4972" s="24" t="s">
        <v>63</v>
      </c>
    </row>
    <row r="4973" spans="1:9" x14ac:dyDescent="0.25">
      <c r="A4973" s="27">
        <v>3165800</v>
      </c>
      <c r="B4973" s="34">
        <v>316580</v>
      </c>
      <c r="C4973" s="26" t="s">
        <v>4836</v>
      </c>
      <c r="D4973" s="26">
        <v>-22.16</v>
      </c>
      <c r="E4973" s="26">
        <v>-46.17</v>
      </c>
      <c r="F4973" s="27">
        <v>0</v>
      </c>
      <c r="G4973" s="27">
        <v>31</v>
      </c>
      <c r="H4973" s="26" t="s">
        <v>83</v>
      </c>
      <c r="I4973" s="26" t="s">
        <v>82</v>
      </c>
    </row>
    <row r="4974" spans="1:9" x14ac:dyDescent="0.25">
      <c r="A4974" s="25">
        <v>1507805</v>
      </c>
      <c r="B4974" s="33">
        <v>150780</v>
      </c>
      <c r="C4974" s="24" t="s">
        <v>4837</v>
      </c>
      <c r="D4974" s="24">
        <v>-2.59</v>
      </c>
      <c r="E4974" s="24">
        <v>-51.95</v>
      </c>
      <c r="F4974" s="25">
        <v>0</v>
      </c>
      <c r="G4974" s="25">
        <v>15</v>
      </c>
      <c r="H4974" s="24" t="s">
        <v>84</v>
      </c>
      <c r="I4974" s="24" t="s">
        <v>5429</v>
      </c>
    </row>
    <row r="4975" spans="1:9" x14ac:dyDescent="0.25">
      <c r="A4975" s="27">
        <v>2111763</v>
      </c>
      <c r="B4975" s="34">
        <v>211176</v>
      </c>
      <c r="C4975" s="26" t="s">
        <v>4838</v>
      </c>
      <c r="D4975" s="26">
        <v>-5.44</v>
      </c>
      <c r="E4975" s="26">
        <v>-47.29</v>
      </c>
      <c r="F4975" s="27">
        <v>0</v>
      </c>
      <c r="G4975" s="27">
        <v>21</v>
      </c>
      <c r="H4975" s="26" t="s">
        <v>77</v>
      </c>
      <c r="I4975" s="26" t="s">
        <v>5433</v>
      </c>
    </row>
    <row r="4976" spans="1:9" x14ac:dyDescent="0.25">
      <c r="A4976" s="25">
        <v>3165909</v>
      </c>
      <c r="B4976" s="33">
        <v>316590</v>
      </c>
      <c r="C4976" s="24" t="s">
        <v>4839</v>
      </c>
      <c r="D4976" s="24">
        <v>-17.940000000000001</v>
      </c>
      <c r="E4976" s="24">
        <v>-43.22</v>
      </c>
      <c r="F4976" s="25">
        <v>0</v>
      </c>
      <c r="G4976" s="25">
        <v>31</v>
      </c>
      <c r="H4976" s="24" t="s">
        <v>83</v>
      </c>
      <c r="I4976" s="24" t="s">
        <v>82</v>
      </c>
    </row>
    <row r="4977" spans="1:9" x14ac:dyDescent="0.25">
      <c r="A4977" s="27">
        <v>2312700</v>
      </c>
      <c r="B4977" s="34">
        <v>231270</v>
      </c>
      <c r="C4977" s="26" t="s">
        <v>4840</v>
      </c>
      <c r="D4977" s="26">
        <v>-5.58</v>
      </c>
      <c r="E4977" s="26">
        <v>-39.369999999999997</v>
      </c>
      <c r="F4977" s="27">
        <v>0</v>
      </c>
      <c r="G4977" s="27">
        <v>23</v>
      </c>
      <c r="H4977" s="26" t="s">
        <v>72</v>
      </c>
      <c r="I4977" s="26" t="s">
        <v>5430</v>
      </c>
    </row>
    <row r="4978" spans="1:9" x14ac:dyDescent="0.25">
      <c r="A4978" s="25">
        <v>2708956</v>
      </c>
      <c r="B4978" s="33">
        <v>270895</v>
      </c>
      <c r="C4978" s="24" t="s">
        <v>4841</v>
      </c>
      <c r="D4978" s="24">
        <v>-9.35</v>
      </c>
      <c r="E4978" s="24">
        <v>-37.5</v>
      </c>
      <c r="F4978" s="25">
        <v>0</v>
      </c>
      <c r="G4978" s="25">
        <v>27</v>
      </c>
      <c r="H4978" s="24" t="s">
        <v>66</v>
      </c>
      <c r="I4978" s="24" t="s">
        <v>65</v>
      </c>
    </row>
    <row r="4979" spans="1:9" x14ac:dyDescent="0.25">
      <c r="A4979" s="27">
        <v>2312809</v>
      </c>
      <c r="B4979" s="34">
        <v>231280</v>
      </c>
      <c r="C4979" s="26" t="s">
        <v>4842</v>
      </c>
      <c r="D4979" s="26">
        <v>-3.35</v>
      </c>
      <c r="E4979" s="26">
        <v>-40.46</v>
      </c>
      <c r="F4979" s="27">
        <v>0</v>
      </c>
      <c r="G4979" s="27">
        <v>23</v>
      </c>
      <c r="H4979" s="26" t="s">
        <v>72</v>
      </c>
      <c r="I4979" s="26" t="s">
        <v>5430</v>
      </c>
    </row>
    <row r="4980" spans="1:9" x14ac:dyDescent="0.25">
      <c r="A4980" s="25">
        <v>4320321</v>
      </c>
      <c r="B4980" s="33">
        <v>432032</v>
      </c>
      <c r="C4980" s="24" t="s">
        <v>4843</v>
      </c>
      <c r="D4980" s="24">
        <v>-28.03</v>
      </c>
      <c r="E4980" s="24">
        <v>-54.54</v>
      </c>
      <c r="F4980" s="25">
        <v>0</v>
      </c>
      <c r="G4980" s="25">
        <v>43</v>
      </c>
      <c r="H4980" s="24" t="s">
        <v>95</v>
      </c>
      <c r="I4980" s="24" t="s">
        <v>94</v>
      </c>
    </row>
    <row r="4981" spans="1:9" x14ac:dyDescent="0.25">
      <c r="A4981" s="27">
        <v>4126306</v>
      </c>
      <c r="B4981" s="34">
        <v>412630</v>
      </c>
      <c r="C4981" s="26" t="s">
        <v>4844</v>
      </c>
      <c r="D4981" s="26">
        <v>-24.11</v>
      </c>
      <c r="E4981" s="26">
        <v>-49.46</v>
      </c>
      <c r="F4981" s="27">
        <v>0</v>
      </c>
      <c r="G4981" s="27">
        <v>41</v>
      </c>
      <c r="H4981" s="26" t="s">
        <v>86</v>
      </c>
      <c r="I4981" s="26" t="s">
        <v>5431</v>
      </c>
    </row>
    <row r="4982" spans="1:9" x14ac:dyDescent="0.25">
      <c r="A4982" s="25">
        <v>2930105</v>
      </c>
      <c r="B4982" s="33">
        <v>293010</v>
      </c>
      <c r="C4982" s="24" t="s">
        <v>4845</v>
      </c>
      <c r="D4982" s="24">
        <v>-10.46</v>
      </c>
      <c r="E4982" s="24">
        <v>-40.19</v>
      </c>
      <c r="F4982" s="25">
        <v>0</v>
      </c>
      <c r="G4982" s="25">
        <v>29</v>
      </c>
      <c r="H4982" s="24" t="s">
        <v>71</v>
      </c>
      <c r="I4982" s="24" t="s">
        <v>70</v>
      </c>
    </row>
    <row r="4983" spans="1:9" x14ac:dyDescent="0.25">
      <c r="A4983" s="27">
        <v>3166006</v>
      </c>
      <c r="B4983" s="34">
        <v>316600</v>
      </c>
      <c r="C4983" s="26" t="s">
        <v>4846</v>
      </c>
      <c r="D4983" s="26">
        <v>-20.79</v>
      </c>
      <c r="E4983" s="26">
        <v>-43.34</v>
      </c>
      <c r="F4983" s="27">
        <v>0</v>
      </c>
      <c r="G4983" s="27">
        <v>31</v>
      </c>
      <c r="H4983" s="26" t="s">
        <v>83</v>
      </c>
      <c r="I4983" s="26" t="s">
        <v>82</v>
      </c>
    </row>
    <row r="4984" spans="1:9" x14ac:dyDescent="0.25">
      <c r="A4984" s="25">
        <v>3166105</v>
      </c>
      <c r="B4984" s="33">
        <v>316610</v>
      </c>
      <c r="C4984" s="24" t="s">
        <v>4847</v>
      </c>
      <c r="D4984" s="24">
        <v>-18.89</v>
      </c>
      <c r="E4984" s="24">
        <v>-43.08</v>
      </c>
      <c r="F4984" s="25">
        <v>0</v>
      </c>
      <c r="G4984" s="25">
        <v>31</v>
      </c>
      <c r="H4984" s="24" t="s">
        <v>83</v>
      </c>
      <c r="I4984" s="24" t="s">
        <v>82</v>
      </c>
    </row>
    <row r="4985" spans="1:9" x14ac:dyDescent="0.25">
      <c r="A4985" s="27">
        <v>3166204</v>
      </c>
      <c r="B4985" s="34">
        <v>316620</v>
      </c>
      <c r="C4985" s="26" t="s">
        <v>4848</v>
      </c>
      <c r="D4985" s="26">
        <v>-21.02</v>
      </c>
      <c r="E4985" s="26">
        <v>-43.58</v>
      </c>
      <c r="F4985" s="27">
        <v>0</v>
      </c>
      <c r="G4985" s="27">
        <v>31</v>
      </c>
      <c r="H4985" s="26" t="s">
        <v>83</v>
      </c>
      <c r="I4985" s="26" t="s">
        <v>82</v>
      </c>
    </row>
    <row r="4986" spans="1:9" x14ac:dyDescent="0.25">
      <c r="A4986" s="25">
        <v>4320354</v>
      </c>
      <c r="B4986" s="33">
        <v>432035</v>
      </c>
      <c r="C4986" s="24" t="s">
        <v>4849</v>
      </c>
      <c r="D4986" s="24">
        <v>-30.61</v>
      </c>
      <c r="E4986" s="24">
        <v>-51.57</v>
      </c>
      <c r="F4986" s="25">
        <v>0</v>
      </c>
      <c r="G4986" s="25">
        <v>43</v>
      </c>
      <c r="H4986" s="24" t="s">
        <v>95</v>
      </c>
      <c r="I4986" s="24" t="s">
        <v>94</v>
      </c>
    </row>
    <row r="4987" spans="1:9" x14ac:dyDescent="0.25">
      <c r="A4987" s="27">
        <v>2930204</v>
      </c>
      <c r="B4987" s="34">
        <v>293020</v>
      </c>
      <c r="C4987" s="26" t="s">
        <v>4850</v>
      </c>
      <c r="D4987" s="26">
        <v>-9.74</v>
      </c>
      <c r="E4987" s="26">
        <v>-41.88</v>
      </c>
      <c r="F4987" s="27">
        <v>0</v>
      </c>
      <c r="G4987" s="27">
        <v>29</v>
      </c>
      <c r="H4987" s="26" t="s">
        <v>71</v>
      </c>
      <c r="I4987" s="26" t="s">
        <v>70</v>
      </c>
    </row>
    <row r="4988" spans="1:9" x14ac:dyDescent="0.25">
      <c r="A4988" s="25">
        <v>4320404</v>
      </c>
      <c r="B4988" s="33">
        <v>432040</v>
      </c>
      <c r="C4988" s="24" t="s">
        <v>4851</v>
      </c>
      <c r="D4988" s="24">
        <v>-28.71</v>
      </c>
      <c r="E4988" s="24">
        <v>-51.93</v>
      </c>
      <c r="F4988" s="25">
        <v>0</v>
      </c>
      <c r="G4988" s="25">
        <v>43</v>
      </c>
      <c r="H4988" s="24" t="s">
        <v>95</v>
      </c>
      <c r="I4988" s="24" t="s">
        <v>94</v>
      </c>
    </row>
    <row r="4989" spans="1:9" x14ac:dyDescent="0.25">
      <c r="A4989" s="27">
        <v>3166303</v>
      </c>
      <c r="B4989" s="34">
        <v>316630</v>
      </c>
      <c r="C4989" s="26" t="s">
        <v>4852</v>
      </c>
      <c r="D4989" s="26">
        <v>-20.47</v>
      </c>
      <c r="E4989" s="26">
        <v>-42.48</v>
      </c>
      <c r="F4989" s="27">
        <v>0</v>
      </c>
      <c r="G4989" s="27">
        <v>31</v>
      </c>
      <c r="H4989" s="26" t="s">
        <v>83</v>
      </c>
      <c r="I4989" s="26" t="s">
        <v>82</v>
      </c>
    </row>
    <row r="4990" spans="1:9" x14ac:dyDescent="0.25">
      <c r="A4990" s="25">
        <v>1101500</v>
      </c>
      <c r="B4990" s="33">
        <v>110150</v>
      </c>
      <c r="C4990" s="24" t="s">
        <v>4853</v>
      </c>
      <c r="D4990" s="24">
        <v>-11.79</v>
      </c>
      <c r="E4990" s="24">
        <v>-63.03</v>
      </c>
      <c r="F4990" s="25">
        <v>0</v>
      </c>
      <c r="G4990" s="25">
        <v>11</v>
      </c>
      <c r="H4990" s="24" t="s">
        <v>96</v>
      </c>
      <c r="I4990" s="24" t="s">
        <v>5400</v>
      </c>
    </row>
    <row r="4991" spans="1:9" x14ac:dyDescent="0.25">
      <c r="A4991" s="27">
        <v>4320453</v>
      </c>
      <c r="B4991" s="34">
        <v>432045</v>
      </c>
      <c r="C4991" s="26" t="s">
        <v>4854</v>
      </c>
      <c r="D4991" s="26">
        <v>-29.38</v>
      </c>
      <c r="E4991" s="26">
        <v>-52.26</v>
      </c>
      <c r="F4991" s="27">
        <v>0</v>
      </c>
      <c r="G4991" s="27">
        <v>43</v>
      </c>
      <c r="H4991" s="26" t="s">
        <v>95</v>
      </c>
      <c r="I4991" s="26" t="s">
        <v>94</v>
      </c>
    </row>
    <row r="4992" spans="1:9" x14ac:dyDescent="0.25">
      <c r="A4992" s="25">
        <v>3166402</v>
      </c>
      <c r="B4992" s="33">
        <v>316640</v>
      </c>
      <c r="C4992" s="24" t="s">
        <v>4855</v>
      </c>
      <c r="D4992" s="24">
        <v>-21.9</v>
      </c>
      <c r="E4992" s="24">
        <v>-44.51</v>
      </c>
      <c r="F4992" s="25">
        <v>0</v>
      </c>
      <c r="G4992" s="25">
        <v>31</v>
      </c>
      <c r="H4992" s="24" t="s">
        <v>83</v>
      </c>
      <c r="I4992" s="24" t="s">
        <v>82</v>
      </c>
    </row>
    <row r="4993" spans="1:9" x14ac:dyDescent="0.25">
      <c r="A4993" s="27">
        <v>3305554</v>
      </c>
      <c r="B4993" s="34">
        <v>330555</v>
      </c>
      <c r="C4993" s="26" t="s">
        <v>4856</v>
      </c>
      <c r="D4993" s="26">
        <v>-22.74</v>
      </c>
      <c r="E4993" s="26">
        <v>-43.7</v>
      </c>
      <c r="F4993" s="27">
        <v>0</v>
      </c>
      <c r="G4993" s="27">
        <v>33</v>
      </c>
      <c r="H4993" s="26" t="s">
        <v>91</v>
      </c>
      <c r="I4993" s="26" t="s">
        <v>90</v>
      </c>
    </row>
    <row r="4994" spans="1:9" x14ac:dyDescent="0.25">
      <c r="A4994" s="25">
        <v>3205002</v>
      </c>
      <c r="B4994" s="33">
        <v>320500</v>
      </c>
      <c r="C4994" s="24" t="s">
        <v>4857</v>
      </c>
      <c r="D4994" s="24">
        <v>-20.12</v>
      </c>
      <c r="E4994" s="24">
        <v>-40.299999999999997</v>
      </c>
      <c r="F4994" s="25">
        <v>0</v>
      </c>
      <c r="G4994" s="25">
        <v>32</v>
      </c>
      <c r="H4994" s="24" t="s">
        <v>75</v>
      </c>
      <c r="I4994" s="24" t="s">
        <v>5436</v>
      </c>
    </row>
    <row r="4995" spans="1:9" x14ac:dyDescent="0.25">
      <c r="A4995" s="27">
        <v>4217550</v>
      </c>
      <c r="B4995" s="34">
        <v>421755</v>
      </c>
      <c r="C4995" s="26" t="s">
        <v>4858</v>
      </c>
      <c r="D4995" s="26">
        <v>-26.72</v>
      </c>
      <c r="E4995" s="26">
        <v>-53.04</v>
      </c>
      <c r="F4995" s="27">
        <v>0</v>
      </c>
      <c r="G4995" s="27">
        <v>42</v>
      </c>
      <c r="H4995" s="26" t="s">
        <v>100</v>
      </c>
      <c r="I4995" s="26" t="s">
        <v>99</v>
      </c>
    </row>
    <row r="4996" spans="1:9" x14ac:dyDescent="0.25">
      <c r="A4996" s="25">
        <v>3551405</v>
      </c>
      <c r="B4996" s="33">
        <v>355140</v>
      </c>
      <c r="C4996" s="24" t="s">
        <v>4859</v>
      </c>
      <c r="D4996" s="24">
        <v>-21.31</v>
      </c>
      <c r="E4996" s="24">
        <v>-47.56</v>
      </c>
      <c r="F4996" s="25">
        <v>0</v>
      </c>
      <c r="G4996" s="25">
        <v>35</v>
      </c>
      <c r="H4996" s="24" t="s">
        <v>101</v>
      </c>
      <c r="I4996" s="24" t="s">
        <v>5434</v>
      </c>
    </row>
    <row r="4997" spans="1:9" x14ac:dyDescent="0.25">
      <c r="A4997" s="27">
        <v>3166501</v>
      </c>
      <c r="B4997" s="34">
        <v>316650</v>
      </c>
      <c r="C4997" s="26" t="s">
        <v>4860</v>
      </c>
      <c r="D4997" s="26">
        <v>-18.36</v>
      </c>
      <c r="E4997" s="26">
        <v>-43.16</v>
      </c>
      <c r="F4997" s="27">
        <v>0</v>
      </c>
      <c r="G4997" s="27">
        <v>31</v>
      </c>
      <c r="H4997" s="26" t="s">
        <v>83</v>
      </c>
      <c r="I4997" s="26" t="s">
        <v>82</v>
      </c>
    </row>
    <row r="4998" spans="1:9" x14ac:dyDescent="0.25">
      <c r="A4998" s="25">
        <v>2515500</v>
      </c>
      <c r="B4998" s="33">
        <v>251550</v>
      </c>
      <c r="C4998" s="24" t="s">
        <v>4861</v>
      </c>
      <c r="D4998" s="24">
        <v>-7.48</v>
      </c>
      <c r="E4998" s="24">
        <v>-36.659999999999997</v>
      </c>
      <c r="F4998" s="25">
        <v>0</v>
      </c>
      <c r="G4998" s="25">
        <v>25</v>
      </c>
      <c r="H4998" s="24" t="s">
        <v>85</v>
      </c>
      <c r="I4998" s="24" t="s">
        <v>5437</v>
      </c>
    </row>
    <row r="4999" spans="1:9" x14ac:dyDescent="0.25">
      <c r="A4999" s="27">
        <v>2410306</v>
      </c>
      <c r="B4999" s="34">
        <v>241030</v>
      </c>
      <c r="C4999" s="26" t="s">
        <v>4862</v>
      </c>
      <c r="D4999" s="26">
        <v>-6.1</v>
      </c>
      <c r="E4999" s="26">
        <v>-35.71</v>
      </c>
      <c r="F4999" s="27">
        <v>0</v>
      </c>
      <c r="G4999" s="27">
        <v>24</v>
      </c>
      <c r="H4999" s="26" t="s">
        <v>93</v>
      </c>
      <c r="I4999" s="26" t="s">
        <v>92</v>
      </c>
    </row>
    <row r="5000" spans="1:9" x14ac:dyDescent="0.25">
      <c r="A5000" s="25">
        <v>2515609</v>
      </c>
      <c r="B5000" s="33">
        <v>251560</v>
      </c>
      <c r="C5000" s="24" t="s">
        <v>4863</v>
      </c>
      <c r="D5000" s="24">
        <v>-6.68</v>
      </c>
      <c r="E5000" s="24">
        <v>-35.44</v>
      </c>
      <c r="F5000" s="25">
        <v>0</v>
      </c>
      <c r="G5000" s="25">
        <v>25</v>
      </c>
      <c r="H5000" s="24" t="s">
        <v>85</v>
      </c>
      <c r="I5000" s="24" t="s">
        <v>5437</v>
      </c>
    </row>
    <row r="5001" spans="1:9" x14ac:dyDescent="0.25">
      <c r="A5001" s="27">
        <v>3166600</v>
      </c>
      <c r="B5001" s="34">
        <v>316660</v>
      </c>
      <c r="C5001" s="26" t="s">
        <v>4864</v>
      </c>
      <c r="D5001" s="26">
        <v>-19.43</v>
      </c>
      <c r="E5001" s="26">
        <v>-45.79</v>
      </c>
      <c r="F5001" s="27">
        <v>0</v>
      </c>
      <c r="G5001" s="27">
        <v>31</v>
      </c>
      <c r="H5001" s="26" t="s">
        <v>83</v>
      </c>
      <c r="I5001" s="26" t="s">
        <v>82</v>
      </c>
    </row>
    <row r="5002" spans="1:9" x14ac:dyDescent="0.25">
      <c r="A5002" s="25">
        <v>2413300</v>
      </c>
      <c r="B5002" s="33">
        <v>241330</v>
      </c>
      <c r="C5002" s="24" t="s">
        <v>4865</v>
      </c>
      <c r="D5002" s="24">
        <v>-6.41</v>
      </c>
      <c r="E5002" s="24">
        <v>-35.700000000000003</v>
      </c>
      <c r="F5002" s="25">
        <v>0</v>
      </c>
      <c r="G5002" s="25">
        <v>24</v>
      </c>
      <c r="H5002" s="24" t="s">
        <v>93</v>
      </c>
      <c r="I5002" s="24" t="s">
        <v>92</v>
      </c>
    </row>
    <row r="5003" spans="1:9" x14ac:dyDescent="0.25">
      <c r="A5003" s="27">
        <v>2413359</v>
      </c>
      <c r="B5003" s="34">
        <v>241335</v>
      </c>
      <c r="C5003" s="26" t="s">
        <v>4866</v>
      </c>
      <c r="D5003" s="26">
        <v>-5.17</v>
      </c>
      <c r="E5003" s="26">
        <v>-37.020000000000003</v>
      </c>
      <c r="F5003" s="27">
        <v>0</v>
      </c>
      <c r="G5003" s="27">
        <v>24</v>
      </c>
      <c r="H5003" s="26" t="s">
        <v>93</v>
      </c>
      <c r="I5003" s="26" t="s">
        <v>92</v>
      </c>
    </row>
    <row r="5004" spans="1:9" x14ac:dyDescent="0.25">
      <c r="A5004" s="25">
        <v>1600055</v>
      </c>
      <c r="B5004" s="33">
        <v>160005</v>
      </c>
      <c r="C5004" s="24" t="s">
        <v>4867</v>
      </c>
      <c r="D5004" s="24">
        <v>0.89</v>
      </c>
      <c r="E5004" s="24">
        <v>-52</v>
      </c>
      <c r="F5004" s="25">
        <v>0</v>
      </c>
      <c r="G5004" s="25">
        <v>16</v>
      </c>
      <c r="H5004" s="24" t="s">
        <v>67</v>
      </c>
      <c r="I5004" s="24" t="s">
        <v>5432</v>
      </c>
    </row>
    <row r="5005" spans="1:9" x14ac:dyDescent="0.25">
      <c r="A5005" s="27">
        <v>2930154</v>
      </c>
      <c r="B5005" s="34">
        <v>293015</v>
      </c>
      <c r="C5005" s="26" t="s">
        <v>4868</v>
      </c>
      <c r="D5005" s="26">
        <v>-13.57</v>
      </c>
      <c r="E5005" s="26">
        <v>-43.59</v>
      </c>
      <c r="F5005" s="27">
        <v>0</v>
      </c>
      <c r="G5005" s="27">
        <v>29</v>
      </c>
      <c r="H5005" s="26" t="s">
        <v>71</v>
      </c>
      <c r="I5005" s="26" t="s">
        <v>70</v>
      </c>
    </row>
    <row r="5006" spans="1:9" x14ac:dyDescent="0.25">
      <c r="A5006" s="25">
        <v>3166808</v>
      </c>
      <c r="B5006" s="33">
        <v>316680</v>
      </c>
      <c r="C5006" s="24" t="s">
        <v>4869</v>
      </c>
      <c r="D5006" s="24">
        <v>-19.11</v>
      </c>
      <c r="E5006" s="24">
        <v>-46.68</v>
      </c>
      <c r="F5006" s="25">
        <v>0</v>
      </c>
      <c r="G5006" s="25">
        <v>31</v>
      </c>
      <c r="H5006" s="24" t="s">
        <v>83</v>
      </c>
      <c r="I5006" s="24" t="s">
        <v>82</v>
      </c>
    </row>
    <row r="5007" spans="1:9" x14ac:dyDescent="0.25">
      <c r="A5007" s="27">
        <v>3166709</v>
      </c>
      <c r="B5007" s="34">
        <v>316670</v>
      </c>
      <c r="C5007" s="26" t="s">
        <v>4870</v>
      </c>
      <c r="D5007" s="26">
        <v>-17.78</v>
      </c>
      <c r="E5007" s="26">
        <v>-40.24</v>
      </c>
      <c r="F5007" s="27">
        <v>0</v>
      </c>
      <c r="G5007" s="27">
        <v>31</v>
      </c>
      <c r="H5007" s="26" t="s">
        <v>83</v>
      </c>
      <c r="I5007" s="26" t="s">
        <v>82</v>
      </c>
    </row>
    <row r="5008" spans="1:9" x14ac:dyDescent="0.25">
      <c r="A5008" s="25">
        <v>2930303</v>
      </c>
      <c r="B5008" s="33">
        <v>293030</v>
      </c>
      <c r="C5008" s="24" t="s">
        <v>4871</v>
      </c>
      <c r="D5008" s="24">
        <v>-12.76</v>
      </c>
      <c r="E5008" s="24">
        <v>-43.95</v>
      </c>
      <c r="F5008" s="25">
        <v>0</v>
      </c>
      <c r="G5008" s="25">
        <v>29</v>
      </c>
      <c r="H5008" s="24" t="s">
        <v>71</v>
      </c>
      <c r="I5008" s="24" t="s">
        <v>70</v>
      </c>
    </row>
    <row r="5009" spans="1:9" x14ac:dyDescent="0.25">
      <c r="A5009" s="27">
        <v>2515708</v>
      </c>
      <c r="B5009" s="34">
        <v>251570</v>
      </c>
      <c r="C5009" s="26" t="s">
        <v>4872</v>
      </c>
      <c r="D5009" s="26">
        <v>-7.21</v>
      </c>
      <c r="E5009" s="26">
        <v>-38.36</v>
      </c>
      <c r="F5009" s="27">
        <v>0</v>
      </c>
      <c r="G5009" s="27">
        <v>25</v>
      </c>
      <c r="H5009" s="26" t="s">
        <v>85</v>
      </c>
      <c r="I5009" s="26" t="s">
        <v>5437</v>
      </c>
    </row>
    <row r="5010" spans="1:9" x14ac:dyDescent="0.25">
      <c r="A5010" s="25">
        <v>3551603</v>
      </c>
      <c r="B5010" s="33">
        <v>355160</v>
      </c>
      <c r="C5010" s="24" t="s">
        <v>4873</v>
      </c>
      <c r="D5010" s="24">
        <v>-22.61</v>
      </c>
      <c r="E5010" s="24">
        <v>-46.7</v>
      </c>
      <c r="F5010" s="25">
        <v>0</v>
      </c>
      <c r="G5010" s="25">
        <v>35</v>
      </c>
      <c r="H5010" s="24" t="s">
        <v>101</v>
      </c>
      <c r="I5010" s="24" t="s">
        <v>5434</v>
      </c>
    </row>
    <row r="5011" spans="1:9" x14ac:dyDescent="0.25">
      <c r="A5011" s="27">
        <v>2413409</v>
      </c>
      <c r="B5011" s="34">
        <v>241340</v>
      </c>
      <c r="C5011" s="26" t="s">
        <v>4874</v>
      </c>
      <c r="D5011" s="26">
        <v>-6.66</v>
      </c>
      <c r="E5011" s="26">
        <v>-37.39</v>
      </c>
      <c r="F5011" s="27">
        <v>0</v>
      </c>
      <c r="G5011" s="27">
        <v>24</v>
      </c>
      <c r="H5011" s="26" t="s">
        <v>93</v>
      </c>
      <c r="I5011" s="26" t="s">
        <v>92</v>
      </c>
    </row>
    <row r="5012" spans="1:9" x14ac:dyDescent="0.25">
      <c r="A5012" s="25">
        <v>5107883</v>
      </c>
      <c r="B5012" s="33">
        <v>510788</v>
      </c>
      <c r="C5012" s="24" t="s">
        <v>4875</v>
      </c>
      <c r="D5012" s="24">
        <v>-12.09</v>
      </c>
      <c r="E5012" s="24">
        <v>-51.4</v>
      </c>
      <c r="F5012" s="25">
        <v>0</v>
      </c>
      <c r="G5012" s="25">
        <v>51</v>
      </c>
      <c r="H5012" s="24" t="s">
        <v>79</v>
      </c>
      <c r="I5012" s="24" t="s">
        <v>78</v>
      </c>
    </row>
    <row r="5013" spans="1:9" x14ac:dyDescent="0.25">
      <c r="A5013" s="27">
        <v>2930402</v>
      </c>
      <c r="B5013" s="34">
        <v>293040</v>
      </c>
      <c r="C5013" s="26" t="s">
        <v>4876</v>
      </c>
      <c r="D5013" s="26">
        <v>-12.15</v>
      </c>
      <c r="E5013" s="26">
        <v>-39.33</v>
      </c>
      <c r="F5013" s="27">
        <v>0</v>
      </c>
      <c r="G5013" s="27">
        <v>29</v>
      </c>
      <c r="H5013" s="26" t="s">
        <v>71</v>
      </c>
      <c r="I5013" s="26" t="s">
        <v>70</v>
      </c>
    </row>
    <row r="5014" spans="1:9" x14ac:dyDescent="0.25">
      <c r="A5014" s="25">
        <v>2515807</v>
      </c>
      <c r="B5014" s="33">
        <v>251580</v>
      </c>
      <c r="C5014" s="24" t="s">
        <v>4877</v>
      </c>
      <c r="D5014" s="24">
        <v>-7.17</v>
      </c>
      <c r="E5014" s="24">
        <v>-35.67</v>
      </c>
      <c r="F5014" s="25">
        <v>0</v>
      </c>
      <c r="G5014" s="25">
        <v>25</v>
      </c>
      <c r="H5014" s="24" t="s">
        <v>85</v>
      </c>
      <c r="I5014" s="24" t="s">
        <v>5437</v>
      </c>
    </row>
    <row r="5015" spans="1:9" x14ac:dyDescent="0.25">
      <c r="A5015" s="27">
        <v>2613909</v>
      </c>
      <c r="B5015" s="34">
        <v>261390</v>
      </c>
      <c r="C5015" s="26" t="s">
        <v>4878</v>
      </c>
      <c r="D5015" s="26">
        <v>-7.98</v>
      </c>
      <c r="E5015" s="26">
        <v>-38.29</v>
      </c>
      <c r="F5015" s="27">
        <v>0</v>
      </c>
      <c r="G5015" s="27">
        <v>26</v>
      </c>
      <c r="H5015" s="26" t="s">
        <v>88</v>
      </c>
      <c r="I5015" s="26" t="s">
        <v>87</v>
      </c>
    </row>
    <row r="5016" spans="1:9" x14ac:dyDescent="0.25">
      <c r="A5016" s="25">
        <v>3551504</v>
      </c>
      <c r="B5016" s="33">
        <v>355150</v>
      </c>
      <c r="C5016" s="24" t="s">
        <v>4879</v>
      </c>
      <c r="D5016" s="24">
        <v>-21.21</v>
      </c>
      <c r="E5016" s="24">
        <v>-47.59</v>
      </c>
      <c r="F5016" s="25">
        <v>0</v>
      </c>
      <c r="G5016" s="25">
        <v>35</v>
      </c>
      <c r="H5016" s="24" t="s">
        <v>101</v>
      </c>
      <c r="I5016" s="24" t="s">
        <v>5434</v>
      </c>
    </row>
    <row r="5017" spans="1:9" x14ac:dyDescent="0.25">
      <c r="A5017" s="27">
        <v>3166907</v>
      </c>
      <c r="B5017" s="34">
        <v>316690</v>
      </c>
      <c r="C5017" s="26" t="s">
        <v>4880</v>
      </c>
      <c r="D5017" s="26">
        <v>-21.54</v>
      </c>
      <c r="E5017" s="26">
        <v>-46.04</v>
      </c>
      <c r="F5017" s="27">
        <v>0</v>
      </c>
      <c r="G5017" s="27">
        <v>31</v>
      </c>
      <c r="H5017" s="26" t="s">
        <v>83</v>
      </c>
      <c r="I5017" s="26" t="s">
        <v>82</v>
      </c>
    </row>
    <row r="5018" spans="1:9" x14ac:dyDescent="0.25">
      <c r="A5018" s="25">
        <v>2111789</v>
      </c>
      <c r="B5018" s="33">
        <v>211178</v>
      </c>
      <c r="C5018" s="24" t="s">
        <v>4881</v>
      </c>
      <c r="D5018" s="24">
        <v>-1.85</v>
      </c>
      <c r="E5018" s="24">
        <v>-45.12</v>
      </c>
      <c r="F5018" s="25">
        <v>0</v>
      </c>
      <c r="G5018" s="25">
        <v>21</v>
      </c>
      <c r="H5018" s="24" t="s">
        <v>77</v>
      </c>
      <c r="I5018" s="24" t="s">
        <v>5433</v>
      </c>
    </row>
    <row r="5019" spans="1:9" x14ac:dyDescent="0.25">
      <c r="A5019" s="27">
        <v>5220504</v>
      </c>
      <c r="B5019" s="34">
        <v>522050</v>
      </c>
      <c r="C5019" s="26" t="s">
        <v>4882</v>
      </c>
      <c r="D5019" s="26">
        <v>-18.3</v>
      </c>
      <c r="E5019" s="26">
        <v>-51.96</v>
      </c>
      <c r="F5019" s="27">
        <v>0</v>
      </c>
      <c r="G5019" s="27">
        <v>52</v>
      </c>
      <c r="H5019" s="26" t="s">
        <v>76</v>
      </c>
      <c r="I5019" s="26" t="s">
        <v>5428</v>
      </c>
    </row>
    <row r="5020" spans="1:9" x14ac:dyDescent="0.25">
      <c r="A5020" s="25">
        <v>3166956</v>
      </c>
      <c r="B5020" s="33">
        <v>316695</v>
      </c>
      <c r="C5020" s="24" t="s">
        <v>4883</v>
      </c>
      <c r="D5020" s="24">
        <v>-15.82</v>
      </c>
      <c r="E5020" s="24">
        <v>-42.87</v>
      </c>
      <c r="F5020" s="25">
        <v>0</v>
      </c>
      <c r="G5020" s="25">
        <v>31</v>
      </c>
      <c r="H5020" s="24" t="s">
        <v>83</v>
      </c>
      <c r="I5020" s="24" t="s">
        <v>82</v>
      </c>
    </row>
    <row r="5021" spans="1:9" x14ac:dyDescent="0.25">
      <c r="A5021" s="27">
        <v>4126355</v>
      </c>
      <c r="B5021" s="34">
        <v>412635</v>
      </c>
      <c r="C5021" s="26" t="s">
        <v>4884</v>
      </c>
      <c r="D5021" s="26">
        <v>-25.37</v>
      </c>
      <c r="E5021" s="26">
        <v>-54.05</v>
      </c>
      <c r="F5021" s="27">
        <v>0</v>
      </c>
      <c r="G5021" s="27">
        <v>41</v>
      </c>
      <c r="H5021" s="26" t="s">
        <v>86</v>
      </c>
      <c r="I5021" s="26" t="s">
        <v>5431</v>
      </c>
    </row>
    <row r="5022" spans="1:9" x14ac:dyDescent="0.25">
      <c r="A5022" s="25">
        <v>3167004</v>
      </c>
      <c r="B5022" s="33">
        <v>316700</v>
      </c>
      <c r="C5022" s="24" t="s">
        <v>4885</v>
      </c>
      <c r="D5022" s="24">
        <v>-21.88</v>
      </c>
      <c r="E5022" s="24">
        <v>-44.5</v>
      </c>
      <c r="F5022" s="25">
        <v>0</v>
      </c>
      <c r="G5022" s="25">
        <v>31</v>
      </c>
      <c r="H5022" s="24" t="s">
        <v>83</v>
      </c>
      <c r="I5022" s="24" t="s">
        <v>82</v>
      </c>
    </row>
    <row r="5023" spans="1:9" x14ac:dyDescent="0.25">
      <c r="A5023" s="27">
        <v>2515906</v>
      </c>
      <c r="B5023" s="34">
        <v>251590</v>
      </c>
      <c r="C5023" s="26" t="s">
        <v>4886</v>
      </c>
      <c r="D5023" s="26">
        <v>-6.82</v>
      </c>
      <c r="E5023" s="26">
        <v>-35.630000000000003</v>
      </c>
      <c r="F5023" s="27">
        <v>0</v>
      </c>
      <c r="G5023" s="27">
        <v>25</v>
      </c>
      <c r="H5023" s="26" t="s">
        <v>85</v>
      </c>
      <c r="I5023" s="26" t="s">
        <v>5437</v>
      </c>
    </row>
    <row r="5024" spans="1:9" x14ac:dyDescent="0.25">
      <c r="A5024" s="25">
        <v>2413508</v>
      </c>
      <c r="B5024" s="33">
        <v>241350</v>
      </c>
      <c r="C5024" s="24" t="s">
        <v>4887</v>
      </c>
      <c r="D5024" s="24">
        <v>-6.27</v>
      </c>
      <c r="E5024" s="24">
        <v>-35.49</v>
      </c>
      <c r="F5024" s="25">
        <v>0</v>
      </c>
      <c r="G5024" s="25">
        <v>24</v>
      </c>
      <c r="H5024" s="24" t="s">
        <v>93</v>
      </c>
      <c r="I5024" s="24" t="s">
        <v>92</v>
      </c>
    </row>
    <row r="5025" spans="1:9" x14ac:dyDescent="0.25">
      <c r="A5025" s="27">
        <v>2930501</v>
      </c>
      <c r="B5025" s="34">
        <v>293050</v>
      </c>
      <c r="C5025" s="26" t="s">
        <v>4887</v>
      </c>
      <c r="D5025" s="26">
        <v>-11.66</v>
      </c>
      <c r="E5025" s="26">
        <v>-39</v>
      </c>
      <c r="F5025" s="27">
        <v>0</v>
      </c>
      <c r="G5025" s="27">
        <v>29</v>
      </c>
      <c r="H5025" s="26" t="s">
        <v>71</v>
      </c>
      <c r="I5025" s="26" t="s">
        <v>70</v>
      </c>
    </row>
    <row r="5026" spans="1:9" x14ac:dyDescent="0.25">
      <c r="A5026" s="25">
        <v>2413557</v>
      </c>
      <c r="B5026" s="33">
        <v>241355</v>
      </c>
      <c r="C5026" s="24" t="s">
        <v>4888</v>
      </c>
      <c r="D5026" s="24">
        <v>-6.11</v>
      </c>
      <c r="E5026" s="24">
        <v>-37.950000000000003</v>
      </c>
      <c r="F5026" s="25">
        <v>0</v>
      </c>
      <c r="G5026" s="25">
        <v>24</v>
      </c>
      <c r="H5026" s="24" t="s">
        <v>93</v>
      </c>
      <c r="I5026" s="24" t="s">
        <v>92</v>
      </c>
    </row>
    <row r="5027" spans="1:9" x14ac:dyDescent="0.25">
      <c r="A5027" s="27">
        <v>2614006</v>
      </c>
      <c r="B5027" s="34">
        <v>261400</v>
      </c>
      <c r="C5027" s="26" t="s">
        <v>4889</v>
      </c>
      <c r="D5027" s="26">
        <v>-7.93</v>
      </c>
      <c r="E5027" s="26">
        <v>-39.29</v>
      </c>
      <c r="F5027" s="27">
        <v>0</v>
      </c>
      <c r="G5027" s="27">
        <v>26</v>
      </c>
      <c r="H5027" s="26" t="s">
        <v>88</v>
      </c>
      <c r="I5027" s="26" t="s">
        <v>87</v>
      </c>
    </row>
    <row r="5028" spans="1:9" x14ac:dyDescent="0.25">
      <c r="A5028" s="25">
        <v>3167103</v>
      </c>
      <c r="B5028" s="33">
        <v>316710</v>
      </c>
      <c r="C5028" s="24" t="s">
        <v>4890</v>
      </c>
      <c r="D5028" s="24">
        <v>-18.600000000000001</v>
      </c>
      <c r="E5028" s="24">
        <v>-43.37</v>
      </c>
      <c r="F5028" s="25">
        <v>0</v>
      </c>
      <c r="G5028" s="25">
        <v>31</v>
      </c>
      <c r="H5028" s="24" t="s">
        <v>83</v>
      </c>
      <c r="I5028" s="24" t="s">
        <v>82</v>
      </c>
    </row>
    <row r="5029" spans="1:9" x14ac:dyDescent="0.25">
      <c r="A5029" s="27">
        <v>2930600</v>
      </c>
      <c r="B5029" s="34">
        <v>293060</v>
      </c>
      <c r="C5029" s="26" t="s">
        <v>4891</v>
      </c>
      <c r="D5029" s="26">
        <v>-11.41</v>
      </c>
      <c r="E5029" s="26">
        <v>-40.299999999999997</v>
      </c>
      <c r="F5029" s="27">
        <v>0</v>
      </c>
      <c r="G5029" s="27">
        <v>29</v>
      </c>
      <c r="H5029" s="26" t="s">
        <v>71</v>
      </c>
      <c r="I5029" s="26" t="s">
        <v>70</v>
      </c>
    </row>
    <row r="5030" spans="1:9" x14ac:dyDescent="0.25">
      <c r="A5030" s="25">
        <v>4126405</v>
      </c>
      <c r="B5030" s="33">
        <v>412640</v>
      </c>
      <c r="C5030" s="24" t="s">
        <v>4892</v>
      </c>
      <c r="D5030" s="24">
        <v>-23.03</v>
      </c>
      <c r="E5030" s="24">
        <v>-50.83</v>
      </c>
      <c r="F5030" s="25">
        <v>0</v>
      </c>
      <c r="G5030" s="25">
        <v>41</v>
      </c>
      <c r="H5030" s="24" t="s">
        <v>86</v>
      </c>
      <c r="I5030" s="24" t="s">
        <v>5431</v>
      </c>
    </row>
    <row r="5031" spans="1:9" x14ac:dyDescent="0.25">
      <c r="A5031" s="27">
        <v>2614105</v>
      </c>
      <c r="B5031" s="34">
        <v>261410</v>
      </c>
      <c r="C5031" s="26" t="s">
        <v>4893</v>
      </c>
      <c r="D5031" s="26">
        <v>-8.07</v>
      </c>
      <c r="E5031" s="26">
        <v>-37.26</v>
      </c>
      <c r="F5031" s="27">
        <v>0</v>
      </c>
      <c r="G5031" s="27">
        <v>26</v>
      </c>
      <c r="H5031" s="26" t="s">
        <v>88</v>
      </c>
      <c r="I5031" s="26" t="s">
        <v>87</v>
      </c>
    </row>
    <row r="5032" spans="1:9" x14ac:dyDescent="0.25">
      <c r="A5032" s="25">
        <v>4126504</v>
      </c>
      <c r="B5032" s="33">
        <v>412650</v>
      </c>
      <c r="C5032" s="24" t="s">
        <v>4894</v>
      </c>
      <c r="D5032" s="24">
        <v>-23.05</v>
      </c>
      <c r="E5032" s="24">
        <v>-51.03</v>
      </c>
      <c r="F5032" s="25">
        <v>0</v>
      </c>
      <c r="G5032" s="25">
        <v>41</v>
      </c>
      <c r="H5032" s="24" t="s">
        <v>86</v>
      </c>
      <c r="I5032" s="24" t="s">
        <v>5431</v>
      </c>
    </row>
    <row r="5033" spans="1:9" x14ac:dyDescent="0.25">
      <c r="A5033" s="27">
        <v>4320503</v>
      </c>
      <c r="B5033" s="34">
        <v>432050</v>
      </c>
      <c r="C5033" s="26" t="s">
        <v>4895</v>
      </c>
      <c r="D5033" s="26">
        <v>-27.97</v>
      </c>
      <c r="E5033" s="26">
        <v>-52.25</v>
      </c>
      <c r="F5033" s="27">
        <v>0</v>
      </c>
      <c r="G5033" s="27">
        <v>43</v>
      </c>
      <c r="H5033" s="26" t="s">
        <v>95</v>
      </c>
      <c r="I5033" s="26" t="s">
        <v>94</v>
      </c>
    </row>
    <row r="5034" spans="1:9" x14ac:dyDescent="0.25">
      <c r="A5034" s="25">
        <v>4320552</v>
      </c>
      <c r="B5034" s="33">
        <v>432055</v>
      </c>
      <c r="C5034" s="24" t="s">
        <v>4896</v>
      </c>
      <c r="D5034" s="24">
        <v>-30.45</v>
      </c>
      <c r="E5034" s="24">
        <v>-51.6</v>
      </c>
      <c r="F5034" s="25">
        <v>0</v>
      </c>
      <c r="G5034" s="25">
        <v>43</v>
      </c>
      <c r="H5034" s="24" t="s">
        <v>95</v>
      </c>
      <c r="I5034" s="24" t="s">
        <v>94</v>
      </c>
    </row>
    <row r="5035" spans="1:9" x14ac:dyDescent="0.25">
      <c r="A5035" s="27">
        <v>3551702</v>
      </c>
      <c r="B5035" s="34">
        <v>355170</v>
      </c>
      <c r="C5035" s="26" t="s">
        <v>4897</v>
      </c>
      <c r="D5035" s="26">
        <v>-21.13</v>
      </c>
      <c r="E5035" s="26">
        <v>-47.99</v>
      </c>
      <c r="F5035" s="27">
        <v>0</v>
      </c>
      <c r="G5035" s="27">
        <v>35</v>
      </c>
      <c r="H5035" s="26" t="s">
        <v>101</v>
      </c>
      <c r="I5035" s="26" t="s">
        <v>5434</v>
      </c>
    </row>
    <row r="5036" spans="1:9" x14ac:dyDescent="0.25">
      <c r="A5036" s="25">
        <v>2515930</v>
      </c>
      <c r="B5036" s="33">
        <v>251593</v>
      </c>
      <c r="C5036" s="24" t="s">
        <v>4897</v>
      </c>
      <c r="D5036" s="24">
        <v>-6.75</v>
      </c>
      <c r="E5036" s="24">
        <v>-35.44</v>
      </c>
      <c r="F5036" s="25">
        <v>0</v>
      </c>
      <c r="G5036" s="25">
        <v>25</v>
      </c>
      <c r="H5036" s="24" t="s">
        <v>85</v>
      </c>
      <c r="I5036" s="24" t="s">
        <v>5437</v>
      </c>
    </row>
    <row r="5037" spans="1:9" x14ac:dyDescent="0.25">
      <c r="A5037" s="27">
        <v>3551801</v>
      </c>
      <c r="B5037" s="34">
        <v>355180</v>
      </c>
      <c r="C5037" s="26" t="s">
        <v>4898</v>
      </c>
      <c r="D5037" s="26">
        <v>-24.38</v>
      </c>
      <c r="E5037" s="26">
        <v>-47.92</v>
      </c>
      <c r="F5037" s="27">
        <v>0</v>
      </c>
      <c r="G5037" s="27">
        <v>35</v>
      </c>
      <c r="H5037" s="26" t="s">
        <v>101</v>
      </c>
      <c r="I5037" s="26" t="s">
        <v>5434</v>
      </c>
    </row>
    <row r="5038" spans="1:9" x14ac:dyDescent="0.25">
      <c r="A5038" s="25">
        <v>4320578</v>
      </c>
      <c r="B5038" s="33">
        <v>432057</v>
      </c>
      <c r="C5038" s="24" t="s">
        <v>4899</v>
      </c>
      <c r="D5038" s="24">
        <v>-28.13</v>
      </c>
      <c r="E5038" s="24">
        <v>-54.46</v>
      </c>
      <c r="F5038" s="25">
        <v>0</v>
      </c>
      <c r="G5038" s="25">
        <v>43</v>
      </c>
      <c r="H5038" s="24" t="s">
        <v>95</v>
      </c>
      <c r="I5038" s="24" t="s">
        <v>94</v>
      </c>
    </row>
    <row r="5039" spans="1:9" x14ac:dyDescent="0.25">
      <c r="A5039" s="27">
        <v>3167202</v>
      </c>
      <c r="B5039" s="34">
        <v>316720</v>
      </c>
      <c r="C5039" s="26" t="s">
        <v>4900</v>
      </c>
      <c r="D5039" s="26">
        <v>-19.46</v>
      </c>
      <c r="E5039" s="26">
        <v>-44.24</v>
      </c>
      <c r="F5039" s="27">
        <v>0</v>
      </c>
      <c r="G5039" s="27">
        <v>31</v>
      </c>
      <c r="H5039" s="26" t="s">
        <v>83</v>
      </c>
      <c r="I5039" s="26" t="s">
        <v>82</v>
      </c>
    </row>
    <row r="5040" spans="1:9" x14ac:dyDescent="0.25">
      <c r="A5040" s="25">
        <v>5007703</v>
      </c>
      <c r="B5040" s="33">
        <v>500770</v>
      </c>
      <c r="C5040" s="24" t="s">
        <v>4901</v>
      </c>
      <c r="D5040" s="24">
        <v>-23.96</v>
      </c>
      <c r="E5040" s="24">
        <v>-55.03</v>
      </c>
      <c r="F5040" s="25">
        <v>0</v>
      </c>
      <c r="G5040" s="25">
        <v>50</v>
      </c>
      <c r="H5040" s="24" t="s">
        <v>81</v>
      </c>
      <c r="I5040" s="24" t="s">
        <v>80</v>
      </c>
    </row>
    <row r="5041" spans="1:9" x14ac:dyDescent="0.25">
      <c r="A5041" s="27">
        <v>3165552</v>
      </c>
      <c r="B5041" s="34">
        <v>316555</v>
      </c>
      <c r="C5041" s="26" t="s">
        <v>4902</v>
      </c>
      <c r="D5041" s="26">
        <v>-17.600000000000001</v>
      </c>
      <c r="E5041" s="26">
        <v>-42.15</v>
      </c>
      <c r="F5041" s="27">
        <v>0</v>
      </c>
      <c r="G5041" s="27">
        <v>31</v>
      </c>
      <c r="H5041" s="26" t="s">
        <v>83</v>
      </c>
      <c r="I5041" s="26" t="s">
        <v>82</v>
      </c>
    </row>
    <row r="5042" spans="1:9" x14ac:dyDescent="0.25">
      <c r="A5042" s="25">
        <v>4320602</v>
      </c>
      <c r="B5042" s="33">
        <v>432060</v>
      </c>
      <c r="C5042" s="24" t="s">
        <v>4903</v>
      </c>
      <c r="D5042" s="24">
        <v>-27.43</v>
      </c>
      <c r="E5042" s="24">
        <v>-52.11</v>
      </c>
      <c r="F5042" s="25">
        <v>0</v>
      </c>
      <c r="G5042" s="25">
        <v>43</v>
      </c>
      <c r="H5042" s="24" t="s">
        <v>95</v>
      </c>
      <c r="I5042" s="24" t="s">
        <v>94</v>
      </c>
    </row>
    <row r="5043" spans="1:9" x14ac:dyDescent="0.25">
      <c r="A5043" s="27">
        <v>2413607</v>
      </c>
      <c r="B5043" s="34">
        <v>241360</v>
      </c>
      <c r="C5043" s="26" t="s">
        <v>4904</v>
      </c>
      <c r="D5043" s="26">
        <v>-5.77</v>
      </c>
      <c r="E5043" s="26">
        <v>-37.950000000000003</v>
      </c>
      <c r="F5043" s="27">
        <v>0</v>
      </c>
      <c r="G5043" s="27">
        <v>24</v>
      </c>
      <c r="H5043" s="26" t="s">
        <v>93</v>
      </c>
      <c r="I5043" s="26" t="s">
        <v>92</v>
      </c>
    </row>
    <row r="5044" spans="1:9" x14ac:dyDescent="0.25">
      <c r="A5044" s="25">
        <v>3551900</v>
      </c>
      <c r="B5044" s="33">
        <v>355190</v>
      </c>
      <c r="C5044" s="24" t="s">
        <v>4905</v>
      </c>
      <c r="D5044" s="24">
        <v>-20.8</v>
      </c>
      <c r="E5044" s="24">
        <v>-48.8</v>
      </c>
      <c r="F5044" s="25">
        <v>0</v>
      </c>
      <c r="G5044" s="25">
        <v>35</v>
      </c>
      <c r="H5044" s="24" t="s">
        <v>101</v>
      </c>
      <c r="I5044" s="24" t="s">
        <v>5434</v>
      </c>
    </row>
    <row r="5045" spans="1:9" x14ac:dyDescent="0.25">
      <c r="A5045" s="27">
        <v>4217600</v>
      </c>
      <c r="B5045" s="34">
        <v>421760</v>
      </c>
      <c r="C5045" s="26" t="s">
        <v>4906</v>
      </c>
      <c r="D5045" s="26">
        <v>-28.59</v>
      </c>
      <c r="E5045" s="26">
        <v>-49.42</v>
      </c>
      <c r="F5045" s="27">
        <v>0</v>
      </c>
      <c r="G5045" s="27">
        <v>42</v>
      </c>
      <c r="H5045" s="26" t="s">
        <v>100</v>
      </c>
      <c r="I5045" s="26" t="s">
        <v>99</v>
      </c>
    </row>
    <row r="5046" spans="1:9" x14ac:dyDescent="0.25">
      <c r="A5046" s="25">
        <v>5007901</v>
      </c>
      <c r="B5046" s="33">
        <v>500790</v>
      </c>
      <c r="C5046" s="24" t="s">
        <v>4907</v>
      </c>
      <c r="D5046" s="24">
        <v>-20.93</v>
      </c>
      <c r="E5046" s="24">
        <v>-54.96</v>
      </c>
      <c r="F5046" s="25">
        <v>0</v>
      </c>
      <c r="G5046" s="25">
        <v>50</v>
      </c>
      <c r="H5046" s="24" t="s">
        <v>81</v>
      </c>
      <c r="I5046" s="24" t="s">
        <v>80</v>
      </c>
    </row>
    <row r="5047" spans="1:9" x14ac:dyDescent="0.25">
      <c r="A5047" s="27">
        <v>2210656</v>
      </c>
      <c r="B5047" s="34">
        <v>221065</v>
      </c>
      <c r="C5047" s="26" t="s">
        <v>4908</v>
      </c>
      <c r="D5047" s="26">
        <v>-4.91</v>
      </c>
      <c r="E5047" s="26">
        <v>-41.73</v>
      </c>
      <c r="F5047" s="27">
        <v>0</v>
      </c>
      <c r="G5047" s="27">
        <v>22</v>
      </c>
      <c r="H5047" s="26" t="s">
        <v>89</v>
      </c>
      <c r="I5047" s="26" t="s">
        <v>5435</v>
      </c>
    </row>
    <row r="5048" spans="1:9" x14ac:dyDescent="0.25">
      <c r="A5048" s="25">
        <v>3305604</v>
      </c>
      <c r="B5048" s="33">
        <v>330560</v>
      </c>
      <c r="C5048" s="24" t="s">
        <v>4909</v>
      </c>
      <c r="D5048" s="24">
        <v>-22.65</v>
      </c>
      <c r="E5048" s="24">
        <v>-42.39</v>
      </c>
      <c r="F5048" s="25">
        <v>0</v>
      </c>
      <c r="G5048" s="25">
        <v>33</v>
      </c>
      <c r="H5048" s="24" t="s">
        <v>91</v>
      </c>
      <c r="I5048" s="24" t="s">
        <v>90</v>
      </c>
    </row>
    <row r="5049" spans="1:9" x14ac:dyDescent="0.25">
      <c r="A5049" s="27">
        <v>5220603</v>
      </c>
      <c r="B5049" s="34">
        <v>522060</v>
      </c>
      <c r="C5049" s="26" t="s">
        <v>4910</v>
      </c>
      <c r="D5049" s="26">
        <v>-16.649999999999999</v>
      </c>
      <c r="E5049" s="26">
        <v>-48.6</v>
      </c>
      <c r="F5049" s="27">
        <v>0</v>
      </c>
      <c r="G5049" s="27">
        <v>52</v>
      </c>
      <c r="H5049" s="26" t="s">
        <v>76</v>
      </c>
      <c r="I5049" s="26" t="s">
        <v>5428</v>
      </c>
    </row>
    <row r="5050" spans="1:9" x14ac:dyDescent="0.25">
      <c r="A5050" s="25">
        <v>1720655</v>
      </c>
      <c r="B5050" s="33">
        <v>172065</v>
      </c>
      <c r="C5050" s="24" t="s">
        <v>4911</v>
      </c>
      <c r="D5050" s="24">
        <v>-11.14</v>
      </c>
      <c r="E5050" s="24">
        <v>-48.16</v>
      </c>
      <c r="F5050" s="25">
        <v>0</v>
      </c>
      <c r="G5050" s="25">
        <v>17</v>
      </c>
      <c r="H5050" s="24" t="s">
        <v>105</v>
      </c>
      <c r="I5050" s="24" t="s">
        <v>104</v>
      </c>
    </row>
    <row r="5051" spans="1:9" x14ac:dyDescent="0.25">
      <c r="A5051" s="27">
        <v>4320651</v>
      </c>
      <c r="B5051" s="34">
        <v>432065</v>
      </c>
      <c r="C5051" s="26" t="s">
        <v>4912</v>
      </c>
      <c r="D5051" s="26">
        <v>-29.64</v>
      </c>
      <c r="E5051" s="26">
        <v>-53.58</v>
      </c>
      <c r="F5051" s="27">
        <v>0</v>
      </c>
      <c r="G5051" s="27">
        <v>43</v>
      </c>
      <c r="H5051" s="26" t="s">
        <v>95</v>
      </c>
      <c r="I5051" s="26" t="s">
        <v>94</v>
      </c>
    </row>
    <row r="5052" spans="1:9" x14ac:dyDescent="0.25">
      <c r="A5052" s="25">
        <v>3167301</v>
      </c>
      <c r="B5052" s="33">
        <v>316730</v>
      </c>
      <c r="C5052" s="24" t="s">
        <v>4913</v>
      </c>
      <c r="D5052" s="24">
        <v>-21.15</v>
      </c>
      <c r="E5052" s="24">
        <v>-43.21</v>
      </c>
      <c r="F5052" s="25">
        <v>0</v>
      </c>
      <c r="G5052" s="25">
        <v>31</v>
      </c>
      <c r="H5052" s="24" t="s">
        <v>83</v>
      </c>
      <c r="I5052" s="24" t="s">
        <v>82</v>
      </c>
    </row>
    <row r="5053" spans="1:9" x14ac:dyDescent="0.25">
      <c r="A5053" s="27">
        <v>3552007</v>
      </c>
      <c r="B5053" s="34">
        <v>355200</v>
      </c>
      <c r="C5053" s="26" t="s">
        <v>4914</v>
      </c>
      <c r="D5053" s="26">
        <v>-22.66</v>
      </c>
      <c r="E5053" s="26">
        <v>-44.85</v>
      </c>
      <c r="F5053" s="27">
        <v>0</v>
      </c>
      <c r="G5053" s="27">
        <v>35</v>
      </c>
      <c r="H5053" s="26" t="s">
        <v>101</v>
      </c>
      <c r="I5053" s="26" t="s">
        <v>5434</v>
      </c>
    </row>
    <row r="5054" spans="1:9" x14ac:dyDescent="0.25">
      <c r="A5054" s="25">
        <v>1304005</v>
      </c>
      <c r="B5054" s="33">
        <v>130400</v>
      </c>
      <c r="C5054" s="24" t="s">
        <v>4915</v>
      </c>
      <c r="D5054" s="24">
        <v>-2.83</v>
      </c>
      <c r="E5054" s="24">
        <v>-58.2</v>
      </c>
      <c r="F5054" s="25">
        <v>0</v>
      </c>
      <c r="G5054" s="25">
        <v>13</v>
      </c>
      <c r="H5054" s="24" t="s">
        <v>69</v>
      </c>
      <c r="I5054" s="24" t="s">
        <v>68</v>
      </c>
    </row>
    <row r="5055" spans="1:9" x14ac:dyDescent="0.25">
      <c r="A5055" s="27">
        <v>3167400</v>
      </c>
      <c r="B5055" s="34">
        <v>316740</v>
      </c>
      <c r="C5055" s="26" t="s">
        <v>4916</v>
      </c>
      <c r="D5055" s="26">
        <v>-22.02</v>
      </c>
      <c r="E5055" s="26">
        <v>-45.83</v>
      </c>
      <c r="F5055" s="27">
        <v>0</v>
      </c>
      <c r="G5055" s="27">
        <v>31</v>
      </c>
      <c r="H5055" s="26" t="s">
        <v>83</v>
      </c>
      <c r="I5055" s="26" t="s">
        <v>82</v>
      </c>
    </row>
    <row r="5056" spans="1:9" x14ac:dyDescent="0.25">
      <c r="A5056" s="25">
        <v>2807105</v>
      </c>
      <c r="B5056" s="33">
        <v>280710</v>
      </c>
      <c r="C5056" s="24" t="s">
        <v>4917</v>
      </c>
      <c r="D5056" s="24">
        <v>-10.73</v>
      </c>
      <c r="E5056" s="24">
        <v>-37.81</v>
      </c>
      <c r="F5056" s="25">
        <v>0</v>
      </c>
      <c r="G5056" s="25">
        <v>28</v>
      </c>
      <c r="H5056" s="24" t="s">
        <v>103</v>
      </c>
      <c r="I5056" s="24" t="s">
        <v>102</v>
      </c>
    </row>
    <row r="5057" spans="1:9" x14ac:dyDescent="0.25">
      <c r="A5057" s="27">
        <v>3167509</v>
      </c>
      <c r="B5057" s="34">
        <v>316750</v>
      </c>
      <c r="C5057" s="26" t="s">
        <v>4918</v>
      </c>
      <c r="D5057" s="26">
        <v>-21.96</v>
      </c>
      <c r="E5057" s="26">
        <v>-43.31</v>
      </c>
      <c r="F5057" s="27">
        <v>0</v>
      </c>
      <c r="G5057" s="27">
        <v>31</v>
      </c>
      <c r="H5057" s="26" t="s">
        <v>83</v>
      </c>
      <c r="I5057" s="26" t="s">
        <v>82</v>
      </c>
    </row>
    <row r="5058" spans="1:9" x14ac:dyDescent="0.25">
      <c r="A5058" s="25">
        <v>2210706</v>
      </c>
      <c r="B5058" s="33">
        <v>221070</v>
      </c>
      <c r="C5058" s="24" t="s">
        <v>4919</v>
      </c>
      <c r="D5058" s="24">
        <v>-7.59</v>
      </c>
      <c r="E5058" s="24">
        <v>-40.81</v>
      </c>
      <c r="F5058" s="25">
        <v>0</v>
      </c>
      <c r="G5058" s="25">
        <v>22</v>
      </c>
      <c r="H5058" s="24" t="s">
        <v>89</v>
      </c>
      <c r="I5058" s="24" t="s">
        <v>5435</v>
      </c>
    </row>
    <row r="5059" spans="1:9" x14ac:dyDescent="0.25">
      <c r="A5059" s="27">
        <v>2930709</v>
      </c>
      <c r="B5059" s="34">
        <v>293070</v>
      </c>
      <c r="C5059" s="26" t="s">
        <v>4920</v>
      </c>
      <c r="D5059" s="26">
        <v>-12.78</v>
      </c>
      <c r="E5059" s="26">
        <v>-38.4</v>
      </c>
      <c r="F5059" s="27">
        <v>0</v>
      </c>
      <c r="G5059" s="27">
        <v>29</v>
      </c>
      <c r="H5059" s="26" t="s">
        <v>71</v>
      </c>
      <c r="I5059" s="26" t="s">
        <v>70</v>
      </c>
    </row>
    <row r="5060" spans="1:9" x14ac:dyDescent="0.25">
      <c r="A5060" s="25">
        <v>5220686</v>
      </c>
      <c r="B5060" s="33">
        <v>522068</v>
      </c>
      <c r="C5060" s="24" t="s">
        <v>4921</v>
      </c>
      <c r="D5060" s="24">
        <v>-14.47</v>
      </c>
      <c r="E5060" s="24">
        <v>-46.48</v>
      </c>
      <c r="F5060" s="25">
        <v>0</v>
      </c>
      <c r="G5060" s="25">
        <v>52</v>
      </c>
      <c r="H5060" s="24" t="s">
        <v>76</v>
      </c>
      <c r="I5060" s="24" t="s">
        <v>5428</v>
      </c>
    </row>
    <row r="5061" spans="1:9" x14ac:dyDescent="0.25">
      <c r="A5061" s="27">
        <v>3167608</v>
      </c>
      <c r="B5061" s="34">
        <v>316760</v>
      </c>
      <c r="C5061" s="26" t="s">
        <v>4922</v>
      </c>
      <c r="D5061" s="26">
        <v>-20.12</v>
      </c>
      <c r="E5061" s="26">
        <v>-42</v>
      </c>
      <c r="F5061" s="27">
        <v>0</v>
      </c>
      <c r="G5061" s="27">
        <v>31</v>
      </c>
      <c r="H5061" s="26" t="s">
        <v>83</v>
      </c>
      <c r="I5061" s="26" t="s">
        <v>82</v>
      </c>
    </row>
    <row r="5062" spans="1:9" x14ac:dyDescent="0.25">
      <c r="A5062" s="25">
        <v>2210805</v>
      </c>
      <c r="B5062" s="33">
        <v>221080</v>
      </c>
      <c r="C5062" s="24" t="s">
        <v>4923</v>
      </c>
      <c r="D5062" s="24">
        <v>-7.85</v>
      </c>
      <c r="E5062" s="24">
        <v>-41.9</v>
      </c>
      <c r="F5062" s="25">
        <v>0</v>
      </c>
      <c r="G5062" s="25">
        <v>22</v>
      </c>
      <c r="H5062" s="24" t="s">
        <v>89</v>
      </c>
      <c r="I5062" s="24" t="s">
        <v>5435</v>
      </c>
    </row>
    <row r="5063" spans="1:9" x14ac:dyDescent="0.25">
      <c r="A5063" s="27">
        <v>4320677</v>
      </c>
      <c r="B5063" s="34">
        <v>432067</v>
      </c>
      <c r="C5063" s="26" t="s">
        <v>4924</v>
      </c>
      <c r="D5063" s="26">
        <v>-29.53</v>
      </c>
      <c r="E5063" s="26">
        <v>-52.52</v>
      </c>
      <c r="F5063" s="27">
        <v>0</v>
      </c>
      <c r="G5063" s="27">
        <v>43</v>
      </c>
      <c r="H5063" s="26" t="s">
        <v>95</v>
      </c>
      <c r="I5063" s="26" t="s">
        <v>94</v>
      </c>
    </row>
    <row r="5064" spans="1:9" x14ac:dyDescent="0.25">
      <c r="A5064" s="25">
        <v>5107909</v>
      </c>
      <c r="B5064" s="33">
        <v>510790</v>
      </c>
      <c r="C5064" s="24" t="s">
        <v>4925</v>
      </c>
      <c r="D5064" s="24">
        <v>-11.86</v>
      </c>
      <c r="E5064" s="24">
        <v>-55.5</v>
      </c>
      <c r="F5064" s="25">
        <v>0</v>
      </c>
      <c r="G5064" s="25">
        <v>51</v>
      </c>
      <c r="H5064" s="24" t="s">
        <v>79</v>
      </c>
      <c r="I5064" s="24" t="s">
        <v>78</v>
      </c>
    </row>
    <row r="5065" spans="1:9" x14ac:dyDescent="0.25">
      <c r="A5065" s="27">
        <v>4126603</v>
      </c>
      <c r="B5065" s="34">
        <v>412660</v>
      </c>
      <c r="C5065" s="26" t="s">
        <v>4926</v>
      </c>
      <c r="D5065" s="26">
        <v>-23.68</v>
      </c>
      <c r="E5065" s="26">
        <v>-49.83</v>
      </c>
      <c r="F5065" s="27">
        <v>0</v>
      </c>
      <c r="G5065" s="27">
        <v>41</v>
      </c>
      <c r="H5065" s="26" t="s">
        <v>86</v>
      </c>
      <c r="I5065" s="26" t="s">
        <v>5431</v>
      </c>
    </row>
    <row r="5066" spans="1:9" x14ac:dyDescent="0.25">
      <c r="A5066" s="25">
        <v>2614204</v>
      </c>
      <c r="B5066" s="33">
        <v>261420</v>
      </c>
      <c r="C5066" s="24" t="s">
        <v>4927</v>
      </c>
      <c r="D5066" s="24">
        <v>-8.59</v>
      </c>
      <c r="E5066" s="24">
        <v>-35.11</v>
      </c>
      <c r="F5066" s="25">
        <v>0</v>
      </c>
      <c r="G5066" s="25">
        <v>26</v>
      </c>
      <c r="H5066" s="24" t="s">
        <v>88</v>
      </c>
      <c r="I5066" s="24" t="s">
        <v>87</v>
      </c>
    </row>
    <row r="5067" spans="1:9" x14ac:dyDescent="0.25">
      <c r="A5067" s="27">
        <v>2807204</v>
      </c>
      <c r="B5067" s="34">
        <v>280720</v>
      </c>
      <c r="C5067" s="26" t="s">
        <v>4928</v>
      </c>
      <c r="D5067" s="26">
        <v>-10.6</v>
      </c>
      <c r="E5067" s="26">
        <v>-37.11</v>
      </c>
      <c r="F5067" s="27">
        <v>0</v>
      </c>
      <c r="G5067" s="27">
        <v>28</v>
      </c>
      <c r="H5067" s="26" t="s">
        <v>103</v>
      </c>
      <c r="I5067" s="26" t="s">
        <v>102</v>
      </c>
    </row>
    <row r="5068" spans="1:9" x14ac:dyDescent="0.25">
      <c r="A5068" s="25">
        <v>5220702</v>
      </c>
      <c r="B5068" s="33">
        <v>522070</v>
      </c>
      <c r="C5068" s="24" t="s">
        <v>4929</v>
      </c>
      <c r="D5068" s="24">
        <v>-14.8</v>
      </c>
      <c r="E5068" s="24">
        <v>-46.25</v>
      </c>
      <c r="F5068" s="25">
        <v>0</v>
      </c>
      <c r="G5068" s="25">
        <v>52</v>
      </c>
      <c r="H5068" s="24" t="s">
        <v>76</v>
      </c>
      <c r="I5068" s="24" t="s">
        <v>5428</v>
      </c>
    </row>
    <row r="5069" spans="1:9" x14ac:dyDescent="0.25">
      <c r="A5069" s="27">
        <v>2930758</v>
      </c>
      <c r="B5069" s="34">
        <v>293075</v>
      </c>
      <c r="C5069" s="26" t="s">
        <v>4930</v>
      </c>
      <c r="D5069" s="26">
        <v>-13.08</v>
      </c>
      <c r="E5069" s="26">
        <v>-43.46</v>
      </c>
      <c r="F5069" s="27">
        <v>0</v>
      </c>
      <c r="G5069" s="27">
        <v>29</v>
      </c>
      <c r="H5069" s="26" t="s">
        <v>71</v>
      </c>
      <c r="I5069" s="26" t="s">
        <v>70</v>
      </c>
    </row>
    <row r="5070" spans="1:9" x14ac:dyDescent="0.25">
      <c r="A5070" s="25">
        <v>2930766</v>
      </c>
      <c r="B5070" s="33">
        <v>293076</v>
      </c>
      <c r="C5070" s="24" t="s">
        <v>4931</v>
      </c>
      <c r="D5070" s="24">
        <v>-10.35</v>
      </c>
      <c r="E5070" s="24">
        <v>-38.21</v>
      </c>
      <c r="F5070" s="25">
        <v>0</v>
      </c>
      <c r="G5070" s="25">
        <v>29</v>
      </c>
      <c r="H5070" s="24" t="s">
        <v>71</v>
      </c>
      <c r="I5070" s="24" t="s">
        <v>70</v>
      </c>
    </row>
    <row r="5071" spans="1:9" x14ac:dyDescent="0.25">
      <c r="A5071" s="27">
        <v>2111805</v>
      </c>
      <c r="B5071" s="34">
        <v>211180</v>
      </c>
      <c r="C5071" s="26" t="s">
        <v>4932</v>
      </c>
      <c r="D5071" s="26">
        <v>-5.87</v>
      </c>
      <c r="E5071" s="26">
        <v>-46.69</v>
      </c>
      <c r="F5071" s="27">
        <v>0</v>
      </c>
      <c r="G5071" s="27">
        <v>21</v>
      </c>
      <c r="H5071" s="26" t="s">
        <v>77</v>
      </c>
      <c r="I5071" s="26" t="s">
        <v>5433</v>
      </c>
    </row>
    <row r="5072" spans="1:9" x14ac:dyDescent="0.25">
      <c r="A5072" s="25">
        <v>2413706</v>
      </c>
      <c r="B5072" s="33">
        <v>241370</v>
      </c>
      <c r="C5072" s="24" t="s">
        <v>4932</v>
      </c>
      <c r="D5072" s="24">
        <v>-6.1</v>
      </c>
      <c r="E5072" s="24">
        <v>-35.909999999999997</v>
      </c>
      <c r="F5072" s="25">
        <v>0</v>
      </c>
      <c r="G5072" s="25">
        <v>24</v>
      </c>
      <c r="H5072" s="24" t="s">
        <v>93</v>
      </c>
      <c r="I5072" s="24" t="s">
        <v>92</v>
      </c>
    </row>
    <row r="5073" spans="1:9" x14ac:dyDescent="0.25">
      <c r="A5073" s="27">
        <v>1720804</v>
      </c>
      <c r="B5073" s="34">
        <v>172080</v>
      </c>
      <c r="C5073" s="26" t="s">
        <v>4933</v>
      </c>
      <c r="D5073" s="26">
        <v>-5.6</v>
      </c>
      <c r="E5073" s="26">
        <v>-47.63</v>
      </c>
      <c r="F5073" s="27">
        <v>0</v>
      </c>
      <c r="G5073" s="27">
        <v>17</v>
      </c>
      <c r="H5073" s="26" t="s">
        <v>105</v>
      </c>
      <c r="I5073" s="26" t="s">
        <v>104</v>
      </c>
    </row>
    <row r="5074" spans="1:9" x14ac:dyDescent="0.25">
      <c r="A5074" s="25">
        <v>2930774</v>
      </c>
      <c r="B5074" s="33">
        <v>293077</v>
      </c>
      <c r="C5074" s="24" t="s">
        <v>4934</v>
      </c>
      <c r="D5074" s="24">
        <v>-9.4499999999999993</v>
      </c>
      <c r="E5074" s="24">
        <v>-40.82</v>
      </c>
      <c r="F5074" s="25">
        <v>0</v>
      </c>
      <c r="G5074" s="25">
        <v>29</v>
      </c>
      <c r="H5074" s="24" t="s">
        <v>71</v>
      </c>
      <c r="I5074" s="24" t="s">
        <v>70</v>
      </c>
    </row>
    <row r="5075" spans="1:9" x14ac:dyDescent="0.25">
      <c r="A5075" s="27">
        <v>4320701</v>
      </c>
      <c r="B5075" s="34">
        <v>432070</v>
      </c>
      <c r="C5075" s="26" t="s">
        <v>4934</v>
      </c>
      <c r="D5075" s="26">
        <v>-29.42</v>
      </c>
      <c r="E5075" s="26">
        <v>-53.02</v>
      </c>
      <c r="F5075" s="27">
        <v>0</v>
      </c>
      <c r="G5075" s="27">
        <v>43</v>
      </c>
      <c r="H5075" s="26" t="s">
        <v>95</v>
      </c>
      <c r="I5075" s="26" t="s">
        <v>94</v>
      </c>
    </row>
    <row r="5076" spans="1:9" x14ac:dyDescent="0.25">
      <c r="A5076" s="25">
        <v>2515971</v>
      </c>
      <c r="B5076" s="33">
        <v>251597</v>
      </c>
      <c r="C5076" s="24" t="s">
        <v>4935</v>
      </c>
      <c r="D5076" s="24">
        <v>-7.14</v>
      </c>
      <c r="E5076" s="24">
        <v>-35.229999999999997</v>
      </c>
      <c r="F5076" s="25">
        <v>0</v>
      </c>
      <c r="G5076" s="25">
        <v>25</v>
      </c>
      <c r="H5076" s="24" t="s">
        <v>85</v>
      </c>
      <c r="I5076" s="24" t="s">
        <v>5437</v>
      </c>
    </row>
    <row r="5077" spans="1:9" x14ac:dyDescent="0.25">
      <c r="A5077" s="27">
        <v>2312908</v>
      </c>
      <c r="B5077" s="34">
        <v>231290</v>
      </c>
      <c r="C5077" s="26" t="s">
        <v>4936</v>
      </c>
      <c r="D5077" s="26">
        <v>-3.67</v>
      </c>
      <c r="E5077" s="26">
        <v>-40.229999999999997</v>
      </c>
      <c r="F5077" s="27">
        <v>0</v>
      </c>
      <c r="G5077" s="27">
        <v>23</v>
      </c>
      <c r="H5077" s="26" t="s">
        <v>72</v>
      </c>
      <c r="I5077" s="26" t="s">
        <v>5430</v>
      </c>
    </row>
    <row r="5078" spans="1:9" x14ac:dyDescent="0.25">
      <c r="A5078" s="25">
        <v>3167707</v>
      </c>
      <c r="B5078" s="33">
        <v>316770</v>
      </c>
      <c r="C5078" s="24" t="s">
        <v>4937</v>
      </c>
      <c r="D5078" s="24">
        <v>-19.23</v>
      </c>
      <c r="E5078" s="24">
        <v>-42.09</v>
      </c>
      <c r="F5078" s="25">
        <v>0</v>
      </c>
      <c r="G5078" s="25">
        <v>31</v>
      </c>
      <c r="H5078" s="24" t="s">
        <v>83</v>
      </c>
      <c r="I5078" s="24" t="s">
        <v>82</v>
      </c>
    </row>
    <row r="5079" spans="1:9" x14ac:dyDescent="0.25">
      <c r="A5079" s="27">
        <v>3552106</v>
      </c>
      <c r="B5079" s="34">
        <v>355210</v>
      </c>
      <c r="C5079" s="26" t="s">
        <v>4938</v>
      </c>
      <c r="D5079" s="26">
        <v>-22.59</v>
      </c>
      <c r="E5079" s="26">
        <v>-46.52</v>
      </c>
      <c r="F5079" s="27">
        <v>0</v>
      </c>
      <c r="G5079" s="27">
        <v>35</v>
      </c>
      <c r="H5079" s="26" t="s">
        <v>101</v>
      </c>
      <c r="I5079" s="26" t="s">
        <v>5434</v>
      </c>
    </row>
    <row r="5080" spans="1:9" x14ac:dyDescent="0.25">
      <c r="A5080" s="25">
        <v>2210904</v>
      </c>
      <c r="B5080" s="33">
        <v>221090</v>
      </c>
      <c r="C5080" s="24" t="s">
        <v>4939</v>
      </c>
      <c r="D5080" s="24">
        <v>-7.86</v>
      </c>
      <c r="E5080" s="24">
        <v>-42.49</v>
      </c>
      <c r="F5080" s="25">
        <v>0</v>
      </c>
      <c r="G5080" s="25">
        <v>22</v>
      </c>
      <c r="H5080" s="24" t="s">
        <v>89</v>
      </c>
      <c r="I5080" s="24" t="s">
        <v>5435</v>
      </c>
    </row>
    <row r="5081" spans="1:9" x14ac:dyDescent="0.25">
      <c r="A5081" s="27">
        <v>2516003</v>
      </c>
      <c r="B5081" s="34">
        <v>251600</v>
      </c>
      <c r="C5081" s="26" t="s">
        <v>4940</v>
      </c>
      <c r="D5081" s="26">
        <v>-6.77</v>
      </c>
      <c r="E5081" s="26">
        <v>-35.69</v>
      </c>
      <c r="F5081" s="27">
        <v>0</v>
      </c>
      <c r="G5081" s="27">
        <v>25</v>
      </c>
      <c r="H5081" s="26" t="s">
        <v>85</v>
      </c>
      <c r="I5081" s="26" t="s">
        <v>5437</v>
      </c>
    </row>
    <row r="5082" spans="1:9" x14ac:dyDescent="0.25">
      <c r="A5082" s="25">
        <v>2516102</v>
      </c>
      <c r="B5082" s="33">
        <v>251610</v>
      </c>
      <c r="C5082" s="24" t="s">
        <v>4941</v>
      </c>
      <c r="D5082" s="24">
        <v>-7.05</v>
      </c>
      <c r="E5082" s="24">
        <v>-36.36</v>
      </c>
      <c r="F5082" s="25">
        <v>0</v>
      </c>
      <c r="G5082" s="25">
        <v>25</v>
      </c>
      <c r="H5082" s="24" t="s">
        <v>85</v>
      </c>
      <c r="I5082" s="24" t="s">
        <v>5437</v>
      </c>
    </row>
    <row r="5083" spans="1:9" x14ac:dyDescent="0.25">
      <c r="A5083" s="27">
        <v>4320800</v>
      </c>
      <c r="B5083" s="34">
        <v>432080</v>
      </c>
      <c r="C5083" s="26" t="s">
        <v>4941</v>
      </c>
      <c r="D5083" s="26">
        <v>-28.81</v>
      </c>
      <c r="E5083" s="26">
        <v>-52.5</v>
      </c>
      <c r="F5083" s="27">
        <v>0</v>
      </c>
      <c r="G5083" s="27">
        <v>43</v>
      </c>
      <c r="H5083" s="26" t="s">
        <v>95</v>
      </c>
      <c r="I5083" s="26" t="s">
        <v>94</v>
      </c>
    </row>
    <row r="5084" spans="1:9" x14ac:dyDescent="0.25">
      <c r="A5084" s="25">
        <v>3167806</v>
      </c>
      <c r="B5084" s="33">
        <v>316780</v>
      </c>
      <c r="C5084" s="24" t="s">
        <v>4942</v>
      </c>
      <c r="D5084" s="24">
        <v>-22.05</v>
      </c>
      <c r="E5084" s="24">
        <v>-45.04</v>
      </c>
      <c r="F5084" s="25">
        <v>0</v>
      </c>
      <c r="G5084" s="25">
        <v>31</v>
      </c>
      <c r="H5084" s="24" t="s">
        <v>83</v>
      </c>
      <c r="I5084" s="24" t="s">
        <v>82</v>
      </c>
    </row>
    <row r="5085" spans="1:9" x14ac:dyDescent="0.25">
      <c r="A5085" s="27">
        <v>2614402</v>
      </c>
      <c r="B5085" s="34">
        <v>261440</v>
      </c>
      <c r="C5085" s="26" t="s">
        <v>4943</v>
      </c>
      <c r="D5085" s="26">
        <v>-7.59</v>
      </c>
      <c r="E5085" s="26">
        <v>-37.65</v>
      </c>
      <c r="F5085" s="27">
        <v>0</v>
      </c>
      <c r="G5085" s="27">
        <v>26</v>
      </c>
      <c r="H5085" s="26" t="s">
        <v>88</v>
      </c>
      <c r="I5085" s="26" t="s">
        <v>87</v>
      </c>
    </row>
    <row r="5086" spans="1:9" x14ac:dyDescent="0.25">
      <c r="A5086" s="25">
        <v>2313005</v>
      </c>
      <c r="B5086" s="33">
        <v>231300</v>
      </c>
      <c r="C5086" s="24" t="s">
        <v>4944</v>
      </c>
      <c r="D5086" s="24">
        <v>-5.73</v>
      </c>
      <c r="E5086" s="24">
        <v>-39</v>
      </c>
      <c r="F5086" s="25">
        <v>0</v>
      </c>
      <c r="G5086" s="25">
        <v>23</v>
      </c>
      <c r="H5086" s="24" t="s">
        <v>72</v>
      </c>
      <c r="I5086" s="24" t="s">
        <v>5430</v>
      </c>
    </row>
    <row r="5087" spans="1:9" x14ac:dyDescent="0.25">
      <c r="A5087" s="27">
        <v>4217709</v>
      </c>
      <c r="B5087" s="34">
        <v>421770</v>
      </c>
      <c r="C5087" s="26" t="s">
        <v>4945</v>
      </c>
      <c r="D5087" s="26">
        <v>-29.1</v>
      </c>
      <c r="E5087" s="26">
        <v>-49.62</v>
      </c>
      <c r="F5087" s="27">
        <v>0</v>
      </c>
      <c r="G5087" s="27">
        <v>42</v>
      </c>
      <c r="H5087" s="26" t="s">
        <v>100</v>
      </c>
      <c r="I5087" s="26" t="s">
        <v>99</v>
      </c>
    </row>
    <row r="5088" spans="1:9" x14ac:dyDescent="0.25">
      <c r="A5088" s="25">
        <v>5007935</v>
      </c>
      <c r="B5088" s="33">
        <v>500793</v>
      </c>
      <c r="C5088" s="24" t="s">
        <v>4946</v>
      </c>
      <c r="D5088" s="24">
        <v>-17.57</v>
      </c>
      <c r="E5088" s="24">
        <v>-54.75</v>
      </c>
      <c r="F5088" s="25">
        <v>0</v>
      </c>
      <c r="G5088" s="25">
        <v>50</v>
      </c>
      <c r="H5088" s="24" t="s">
        <v>81</v>
      </c>
      <c r="I5088" s="24" t="s">
        <v>80</v>
      </c>
    </row>
    <row r="5089" spans="1:9" x14ac:dyDescent="0.25">
      <c r="A5089" s="27">
        <v>3205010</v>
      </c>
      <c r="B5089" s="34">
        <v>320501</v>
      </c>
      <c r="C5089" s="26" t="s">
        <v>4947</v>
      </c>
      <c r="D5089" s="26">
        <v>-19.190000000000001</v>
      </c>
      <c r="E5089" s="26">
        <v>-40.090000000000003</v>
      </c>
      <c r="F5089" s="27">
        <v>0</v>
      </c>
      <c r="G5089" s="27">
        <v>32</v>
      </c>
      <c r="H5089" s="26" t="s">
        <v>75</v>
      </c>
      <c r="I5089" s="26" t="s">
        <v>5436</v>
      </c>
    </row>
    <row r="5090" spans="1:9" x14ac:dyDescent="0.25">
      <c r="A5090" s="25">
        <v>3552205</v>
      </c>
      <c r="B5090" s="33">
        <v>355220</v>
      </c>
      <c r="C5090" s="24" t="s">
        <v>4948</v>
      </c>
      <c r="D5090" s="24">
        <v>-23.5</v>
      </c>
      <c r="E5090" s="24">
        <v>-47.45</v>
      </c>
      <c r="F5090" s="25">
        <v>0</v>
      </c>
      <c r="G5090" s="25">
        <v>35</v>
      </c>
      <c r="H5090" s="24" t="s">
        <v>101</v>
      </c>
      <c r="I5090" s="24" t="s">
        <v>5434</v>
      </c>
    </row>
    <row r="5091" spans="1:9" x14ac:dyDescent="0.25">
      <c r="A5091" s="27">
        <v>5107925</v>
      </c>
      <c r="B5091" s="34">
        <v>510792</v>
      </c>
      <c r="C5091" s="26" t="s">
        <v>4949</v>
      </c>
      <c r="D5091" s="26">
        <v>-12.54</v>
      </c>
      <c r="E5091" s="26">
        <v>-55.71</v>
      </c>
      <c r="F5091" s="27">
        <v>0</v>
      </c>
      <c r="G5091" s="27">
        <v>51</v>
      </c>
      <c r="H5091" s="26" t="s">
        <v>79</v>
      </c>
      <c r="I5091" s="26" t="s">
        <v>78</v>
      </c>
    </row>
    <row r="5092" spans="1:9" x14ac:dyDescent="0.25">
      <c r="A5092" s="25">
        <v>2516151</v>
      </c>
      <c r="B5092" s="33">
        <v>251615</v>
      </c>
      <c r="C5092" s="24" t="s">
        <v>4950</v>
      </c>
      <c r="D5092" s="24">
        <v>-6.76</v>
      </c>
      <c r="E5092" s="24">
        <v>-36.25</v>
      </c>
      <c r="F5092" s="25">
        <v>0</v>
      </c>
      <c r="G5092" s="25">
        <v>25</v>
      </c>
      <c r="H5092" s="24" t="s">
        <v>85</v>
      </c>
      <c r="I5092" s="24" t="s">
        <v>5437</v>
      </c>
    </row>
    <row r="5093" spans="1:9" x14ac:dyDescent="0.25">
      <c r="A5093" s="27">
        <v>1507904</v>
      </c>
      <c r="B5093" s="34">
        <v>150790</v>
      </c>
      <c r="C5093" s="26" t="s">
        <v>4951</v>
      </c>
      <c r="D5093" s="26">
        <v>-0.71</v>
      </c>
      <c r="E5093" s="26">
        <v>-48.52</v>
      </c>
      <c r="F5093" s="27">
        <v>0</v>
      </c>
      <c r="G5093" s="27">
        <v>15</v>
      </c>
      <c r="H5093" s="26" t="s">
        <v>84</v>
      </c>
      <c r="I5093" s="26" t="s">
        <v>5429</v>
      </c>
    </row>
    <row r="5094" spans="1:9" x14ac:dyDescent="0.25">
      <c r="A5094" s="25">
        <v>2516201</v>
      </c>
      <c r="B5094" s="33">
        <v>251620</v>
      </c>
      <c r="C5094" s="24" t="s">
        <v>4952</v>
      </c>
      <c r="D5094" s="24">
        <v>-6.76</v>
      </c>
      <c r="E5094" s="24">
        <v>-38.229999999999997</v>
      </c>
      <c r="F5094" s="25">
        <v>0</v>
      </c>
      <c r="G5094" s="25">
        <v>25</v>
      </c>
      <c r="H5094" s="24" t="s">
        <v>85</v>
      </c>
      <c r="I5094" s="24" t="s">
        <v>5437</v>
      </c>
    </row>
    <row r="5095" spans="1:9" x14ac:dyDescent="0.25">
      <c r="A5095" s="27">
        <v>2930808</v>
      </c>
      <c r="B5095" s="34">
        <v>293080</v>
      </c>
      <c r="C5095" s="26" t="s">
        <v>4953</v>
      </c>
      <c r="D5095" s="26">
        <v>-12.08</v>
      </c>
      <c r="E5095" s="26">
        <v>-41.63</v>
      </c>
      <c r="F5095" s="27">
        <v>0</v>
      </c>
      <c r="G5095" s="27">
        <v>29</v>
      </c>
      <c r="H5095" s="26" t="s">
        <v>71</v>
      </c>
      <c r="I5095" s="26" t="s">
        <v>70</v>
      </c>
    </row>
    <row r="5096" spans="1:9" x14ac:dyDescent="0.25">
      <c r="A5096" s="25">
        <v>1720853</v>
      </c>
      <c r="B5096" s="33">
        <v>172085</v>
      </c>
      <c r="C5096" s="24" t="s">
        <v>4954</v>
      </c>
      <c r="D5096" s="24">
        <v>-11.99</v>
      </c>
      <c r="E5096" s="24">
        <v>-48.97</v>
      </c>
      <c r="F5096" s="25">
        <v>0</v>
      </c>
      <c r="G5096" s="25">
        <v>17</v>
      </c>
      <c r="H5096" s="24" t="s">
        <v>105</v>
      </c>
      <c r="I5096" s="24" t="s">
        <v>104</v>
      </c>
    </row>
    <row r="5097" spans="1:9" x14ac:dyDescent="0.25">
      <c r="A5097" s="27">
        <v>2111904</v>
      </c>
      <c r="B5097" s="34">
        <v>211190</v>
      </c>
      <c r="C5097" s="26" t="s">
        <v>4955</v>
      </c>
      <c r="D5097" s="26">
        <v>-6.47</v>
      </c>
      <c r="E5097" s="26">
        <v>-44.19</v>
      </c>
      <c r="F5097" s="27">
        <v>0</v>
      </c>
      <c r="G5097" s="27">
        <v>21</v>
      </c>
      <c r="H5097" s="26" t="s">
        <v>77</v>
      </c>
      <c r="I5097" s="26" t="s">
        <v>5433</v>
      </c>
    </row>
    <row r="5098" spans="1:9" x14ac:dyDescent="0.25">
      <c r="A5098" s="25">
        <v>2111953</v>
      </c>
      <c r="B5098" s="33">
        <v>211195</v>
      </c>
      <c r="C5098" s="24" t="s">
        <v>4956</v>
      </c>
      <c r="D5098" s="24">
        <v>-6.41</v>
      </c>
      <c r="E5098" s="24">
        <v>-43.54</v>
      </c>
      <c r="F5098" s="25">
        <v>0</v>
      </c>
      <c r="G5098" s="25">
        <v>21</v>
      </c>
      <c r="H5098" s="24" t="s">
        <v>77</v>
      </c>
      <c r="I5098" s="24" t="s">
        <v>5433</v>
      </c>
    </row>
    <row r="5099" spans="1:9" x14ac:dyDescent="0.25">
      <c r="A5099" s="27">
        <v>3552304</v>
      </c>
      <c r="B5099" s="34">
        <v>355230</v>
      </c>
      <c r="C5099" s="26" t="s">
        <v>4957</v>
      </c>
      <c r="D5099" s="26">
        <v>-20.69</v>
      </c>
      <c r="E5099" s="26">
        <v>-50.92</v>
      </c>
      <c r="F5099" s="27">
        <v>0</v>
      </c>
      <c r="G5099" s="27">
        <v>35</v>
      </c>
      <c r="H5099" s="26" t="s">
        <v>101</v>
      </c>
      <c r="I5099" s="26" t="s">
        <v>5434</v>
      </c>
    </row>
    <row r="5100" spans="1:9" x14ac:dyDescent="0.25">
      <c r="A5100" s="25">
        <v>4217758</v>
      </c>
      <c r="B5100" s="33">
        <v>421775</v>
      </c>
      <c r="C5100" s="24" t="s">
        <v>4958</v>
      </c>
      <c r="D5100" s="24">
        <v>-26.73</v>
      </c>
      <c r="E5100" s="24">
        <v>-52.96</v>
      </c>
      <c r="F5100" s="25">
        <v>0</v>
      </c>
      <c r="G5100" s="25">
        <v>42</v>
      </c>
      <c r="H5100" s="24" t="s">
        <v>100</v>
      </c>
      <c r="I5100" s="24" t="s">
        <v>99</v>
      </c>
    </row>
    <row r="5101" spans="1:9" x14ac:dyDescent="0.25">
      <c r="A5101" s="27">
        <v>4126652</v>
      </c>
      <c r="B5101" s="34">
        <v>412665</v>
      </c>
      <c r="C5101" s="26" t="s">
        <v>4959</v>
      </c>
      <c r="D5101" s="26">
        <v>-25.7</v>
      </c>
      <c r="E5101" s="26">
        <v>-52.72</v>
      </c>
      <c r="F5101" s="27">
        <v>0</v>
      </c>
      <c r="G5101" s="27">
        <v>41</v>
      </c>
      <c r="H5101" s="26" t="s">
        <v>86</v>
      </c>
      <c r="I5101" s="26" t="s">
        <v>5431</v>
      </c>
    </row>
    <row r="5102" spans="1:9" x14ac:dyDescent="0.25">
      <c r="A5102" s="25">
        <v>3552403</v>
      </c>
      <c r="B5102" s="33">
        <v>355240</v>
      </c>
      <c r="C5102" s="24" t="s">
        <v>4960</v>
      </c>
      <c r="D5102" s="24">
        <v>-22.82</v>
      </c>
      <c r="E5102" s="24">
        <v>-47.26</v>
      </c>
      <c r="F5102" s="25">
        <v>0</v>
      </c>
      <c r="G5102" s="25">
        <v>35</v>
      </c>
      <c r="H5102" s="24" t="s">
        <v>101</v>
      </c>
      <c r="I5102" s="24" t="s">
        <v>5434</v>
      </c>
    </row>
    <row r="5103" spans="1:9" x14ac:dyDescent="0.25">
      <c r="A5103" s="27">
        <v>2516300</v>
      </c>
      <c r="B5103" s="34">
        <v>251630</v>
      </c>
      <c r="C5103" s="26" t="s">
        <v>4961</v>
      </c>
      <c r="D5103" s="26">
        <v>-7.67</v>
      </c>
      <c r="E5103" s="26">
        <v>-36.880000000000003</v>
      </c>
      <c r="F5103" s="27">
        <v>0</v>
      </c>
      <c r="G5103" s="27">
        <v>25</v>
      </c>
      <c r="H5103" s="26" t="s">
        <v>85</v>
      </c>
      <c r="I5103" s="26" t="s">
        <v>5437</v>
      </c>
    </row>
    <row r="5104" spans="1:9" x14ac:dyDescent="0.25">
      <c r="A5104" s="25">
        <v>3305703</v>
      </c>
      <c r="B5104" s="33">
        <v>330570</v>
      </c>
      <c r="C5104" s="24" t="s">
        <v>4962</v>
      </c>
      <c r="D5104" s="24">
        <v>-22.04</v>
      </c>
      <c r="E5104" s="24">
        <v>-42.67</v>
      </c>
      <c r="F5104" s="25">
        <v>0</v>
      </c>
      <c r="G5104" s="25">
        <v>33</v>
      </c>
      <c r="H5104" s="24" t="s">
        <v>91</v>
      </c>
      <c r="I5104" s="24" t="s">
        <v>90</v>
      </c>
    </row>
    <row r="5105" spans="1:9" x14ac:dyDescent="0.25">
      <c r="A5105" s="27">
        <v>2614501</v>
      </c>
      <c r="B5105" s="34">
        <v>261450</v>
      </c>
      <c r="C5105" s="26" t="s">
        <v>4963</v>
      </c>
      <c r="D5105" s="26">
        <v>-7.83</v>
      </c>
      <c r="E5105" s="26">
        <v>-35.75</v>
      </c>
      <c r="F5105" s="27">
        <v>0</v>
      </c>
      <c r="G5105" s="27">
        <v>26</v>
      </c>
      <c r="H5105" s="26" t="s">
        <v>88</v>
      </c>
      <c r="I5105" s="26" t="s">
        <v>87</v>
      </c>
    </row>
    <row r="5106" spans="1:9" x14ac:dyDescent="0.25">
      <c r="A5106" s="25">
        <v>2210938</v>
      </c>
      <c r="B5106" s="33">
        <v>221093</v>
      </c>
      <c r="C5106" s="24" t="s">
        <v>4964</v>
      </c>
      <c r="D5106" s="24">
        <v>-7.04</v>
      </c>
      <c r="E5106" s="24">
        <v>-41.38</v>
      </c>
      <c r="F5106" s="25">
        <v>0</v>
      </c>
      <c r="G5106" s="25">
        <v>22</v>
      </c>
      <c r="H5106" s="24" t="s">
        <v>89</v>
      </c>
      <c r="I5106" s="24" t="s">
        <v>5435</v>
      </c>
    </row>
    <row r="5107" spans="1:9" x14ac:dyDescent="0.25">
      <c r="A5107" s="27">
        <v>3552551</v>
      </c>
      <c r="B5107" s="34">
        <v>355255</v>
      </c>
      <c r="C5107" s="26" t="s">
        <v>4965</v>
      </c>
      <c r="D5107" s="26">
        <v>-20.5</v>
      </c>
      <c r="E5107" s="26">
        <v>-51.02</v>
      </c>
      <c r="F5107" s="27">
        <v>0</v>
      </c>
      <c r="G5107" s="27">
        <v>35</v>
      </c>
      <c r="H5107" s="26" t="s">
        <v>101</v>
      </c>
      <c r="I5107" s="26" t="s">
        <v>5434</v>
      </c>
    </row>
    <row r="5108" spans="1:9" x14ac:dyDescent="0.25">
      <c r="A5108" s="25">
        <v>3552502</v>
      </c>
      <c r="B5108" s="33">
        <v>355250</v>
      </c>
      <c r="C5108" s="24" t="s">
        <v>4966</v>
      </c>
      <c r="D5108" s="24">
        <v>-23.54</v>
      </c>
      <c r="E5108" s="24">
        <v>-46.31</v>
      </c>
      <c r="F5108" s="25">
        <v>0</v>
      </c>
      <c r="G5108" s="25">
        <v>35</v>
      </c>
      <c r="H5108" s="24" t="s">
        <v>101</v>
      </c>
      <c r="I5108" s="24" t="s">
        <v>5434</v>
      </c>
    </row>
    <row r="5109" spans="1:9" x14ac:dyDescent="0.25">
      <c r="A5109" s="27">
        <v>4320859</v>
      </c>
      <c r="B5109" s="34">
        <v>432085</v>
      </c>
      <c r="C5109" s="26" t="s">
        <v>4967</v>
      </c>
      <c r="D5109" s="26">
        <v>-29.64</v>
      </c>
      <c r="E5109" s="26">
        <v>-51.68</v>
      </c>
      <c r="F5109" s="27">
        <v>0</v>
      </c>
      <c r="G5109" s="27">
        <v>43</v>
      </c>
      <c r="H5109" s="26" t="s">
        <v>95</v>
      </c>
      <c r="I5109" s="26" t="s">
        <v>94</v>
      </c>
    </row>
    <row r="5110" spans="1:9" x14ac:dyDescent="0.25">
      <c r="A5110" s="25">
        <v>5107941</v>
      </c>
      <c r="B5110" s="33">
        <v>510794</v>
      </c>
      <c r="C5110" s="24" t="s">
        <v>4968</v>
      </c>
      <c r="D5110" s="24">
        <v>-10.8</v>
      </c>
      <c r="E5110" s="24">
        <v>-56.61</v>
      </c>
      <c r="F5110" s="25">
        <v>0</v>
      </c>
      <c r="G5110" s="25">
        <v>51</v>
      </c>
      <c r="H5110" s="24" t="s">
        <v>79</v>
      </c>
      <c r="I5110" s="24" t="s">
        <v>78</v>
      </c>
    </row>
    <row r="5111" spans="1:9" x14ac:dyDescent="0.25">
      <c r="A5111" s="27">
        <v>3552601</v>
      </c>
      <c r="B5111" s="34">
        <v>355260</v>
      </c>
      <c r="C5111" s="26" t="s">
        <v>4969</v>
      </c>
      <c r="D5111" s="26">
        <v>-20.96</v>
      </c>
      <c r="E5111" s="26">
        <v>-49.03</v>
      </c>
      <c r="F5111" s="27">
        <v>0</v>
      </c>
      <c r="G5111" s="27">
        <v>35</v>
      </c>
      <c r="H5111" s="26" t="s">
        <v>101</v>
      </c>
      <c r="I5111" s="26" t="s">
        <v>5434</v>
      </c>
    </row>
    <row r="5112" spans="1:9" x14ac:dyDescent="0.25">
      <c r="A5112" s="25">
        <v>3552700</v>
      </c>
      <c r="B5112" s="33">
        <v>355270</v>
      </c>
      <c r="C5112" s="24" t="s">
        <v>4970</v>
      </c>
      <c r="D5112" s="24">
        <v>-21.71</v>
      </c>
      <c r="E5112" s="24">
        <v>-48.68</v>
      </c>
      <c r="F5112" s="25">
        <v>0</v>
      </c>
      <c r="G5112" s="25">
        <v>35</v>
      </c>
      <c r="H5112" s="24" t="s">
        <v>101</v>
      </c>
      <c r="I5112" s="24" t="s">
        <v>5434</v>
      </c>
    </row>
    <row r="5113" spans="1:9" x14ac:dyDescent="0.25">
      <c r="A5113" s="27">
        <v>1304062</v>
      </c>
      <c r="B5113" s="34">
        <v>130406</v>
      </c>
      <c r="C5113" s="26" t="s">
        <v>4970</v>
      </c>
      <c r="D5113" s="26">
        <v>-4.25</v>
      </c>
      <c r="E5113" s="26">
        <v>-69.930000000000007</v>
      </c>
      <c r="F5113" s="27">
        <v>0</v>
      </c>
      <c r="G5113" s="27">
        <v>13</v>
      </c>
      <c r="H5113" s="26" t="s">
        <v>69</v>
      </c>
      <c r="I5113" s="26" t="s">
        <v>68</v>
      </c>
    </row>
    <row r="5114" spans="1:9" x14ac:dyDescent="0.25">
      <c r="A5114" s="25">
        <v>2614600</v>
      </c>
      <c r="B5114" s="33">
        <v>261460</v>
      </c>
      <c r="C5114" s="24" t="s">
        <v>4971</v>
      </c>
      <c r="D5114" s="24">
        <v>-7.59</v>
      </c>
      <c r="E5114" s="24">
        <v>-37.53</v>
      </c>
      <c r="F5114" s="25">
        <v>0</v>
      </c>
      <c r="G5114" s="25">
        <v>26</v>
      </c>
      <c r="H5114" s="24" t="s">
        <v>88</v>
      </c>
      <c r="I5114" s="24" t="s">
        <v>87</v>
      </c>
    </row>
    <row r="5115" spans="1:9" x14ac:dyDescent="0.25">
      <c r="A5115" s="27">
        <v>3552809</v>
      </c>
      <c r="B5115" s="34">
        <v>355280</v>
      </c>
      <c r="C5115" s="26" t="s">
        <v>4972</v>
      </c>
      <c r="D5115" s="26">
        <v>-23.6</v>
      </c>
      <c r="E5115" s="26">
        <v>-46.75</v>
      </c>
      <c r="F5115" s="27">
        <v>0</v>
      </c>
      <c r="G5115" s="27">
        <v>35</v>
      </c>
      <c r="H5115" s="26" t="s">
        <v>101</v>
      </c>
      <c r="I5115" s="26" t="s">
        <v>5434</v>
      </c>
    </row>
    <row r="5116" spans="1:9" x14ac:dyDescent="0.25">
      <c r="A5116" s="25">
        <v>2930907</v>
      </c>
      <c r="B5116" s="33">
        <v>293090</v>
      </c>
      <c r="C5116" s="24" t="s">
        <v>4973</v>
      </c>
      <c r="D5116" s="24">
        <v>-12.7</v>
      </c>
      <c r="E5116" s="24">
        <v>-44</v>
      </c>
      <c r="F5116" s="25">
        <v>0</v>
      </c>
      <c r="G5116" s="25">
        <v>29</v>
      </c>
      <c r="H5116" s="24" t="s">
        <v>71</v>
      </c>
      <c r="I5116" s="24" t="s">
        <v>70</v>
      </c>
    </row>
    <row r="5117" spans="1:9" x14ac:dyDescent="0.25">
      <c r="A5117" s="27">
        <v>2413805</v>
      </c>
      <c r="B5117" s="34">
        <v>241380</v>
      </c>
      <c r="C5117" s="26" t="s">
        <v>4974</v>
      </c>
      <c r="D5117" s="26">
        <v>-5.92</v>
      </c>
      <c r="E5117" s="26">
        <v>-38.04</v>
      </c>
      <c r="F5117" s="27">
        <v>0</v>
      </c>
      <c r="G5117" s="27">
        <v>24</v>
      </c>
      <c r="H5117" s="26" t="s">
        <v>93</v>
      </c>
      <c r="I5117" s="26" t="s">
        <v>92</v>
      </c>
    </row>
    <row r="5118" spans="1:9" x14ac:dyDescent="0.25">
      <c r="A5118" s="25">
        <v>3167905</v>
      </c>
      <c r="B5118" s="33">
        <v>316790</v>
      </c>
      <c r="C5118" s="24" t="s">
        <v>4975</v>
      </c>
      <c r="D5118" s="24">
        <v>-21.35</v>
      </c>
      <c r="E5118" s="24">
        <v>-43.24</v>
      </c>
      <c r="F5118" s="25">
        <v>0</v>
      </c>
      <c r="G5118" s="25">
        <v>31</v>
      </c>
      <c r="H5118" s="24" t="s">
        <v>83</v>
      </c>
      <c r="I5118" s="24" t="s">
        <v>82</v>
      </c>
    </row>
    <row r="5119" spans="1:9" x14ac:dyDescent="0.25">
      <c r="A5119" s="27">
        <v>2313104</v>
      </c>
      <c r="B5119" s="34">
        <v>231310</v>
      </c>
      <c r="C5119" s="26" t="s">
        <v>4976</v>
      </c>
      <c r="D5119" s="26">
        <v>-5.24</v>
      </c>
      <c r="E5119" s="26">
        <v>-38.130000000000003</v>
      </c>
      <c r="F5119" s="27">
        <v>0</v>
      </c>
      <c r="G5119" s="27">
        <v>23</v>
      </c>
      <c r="H5119" s="26" t="s">
        <v>72</v>
      </c>
      <c r="I5119" s="26" t="s">
        <v>5430</v>
      </c>
    </row>
    <row r="5120" spans="1:9" x14ac:dyDescent="0.25">
      <c r="A5120" s="25">
        <v>2614709</v>
      </c>
      <c r="B5120" s="33">
        <v>261470</v>
      </c>
      <c r="C5120" s="24" t="s">
        <v>4977</v>
      </c>
      <c r="D5120" s="24">
        <v>-8.31</v>
      </c>
      <c r="E5120" s="24">
        <v>-36.29</v>
      </c>
      <c r="F5120" s="25">
        <v>0</v>
      </c>
      <c r="G5120" s="25">
        <v>26</v>
      </c>
      <c r="H5120" s="24" t="s">
        <v>88</v>
      </c>
      <c r="I5120" s="24" t="s">
        <v>87</v>
      </c>
    </row>
    <row r="5121" spans="1:9" x14ac:dyDescent="0.25">
      <c r="A5121" s="27">
        <v>2614808</v>
      </c>
      <c r="B5121" s="34">
        <v>261480</v>
      </c>
      <c r="C5121" s="26" t="s">
        <v>4978</v>
      </c>
      <c r="D5121" s="26">
        <v>-9.1</v>
      </c>
      <c r="E5121" s="26">
        <v>-38.15</v>
      </c>
      <c r="F5121" s="27">
        <v>0</v>
      </c>
      <c r="G5121" s="27">
        <v>26</v>
      </c>
      <c r="H5121" s="26" t="s">
        <v>88</v>
      </c>
      <c r="I5121" s="26" t="s">
        <v>87</v>
      </c>
    </row>
    <row r="5122" spans="1:9" x14ac:dyDescent="0.25">
      <c r="A5122" s="25">
        <v>3552908</v>
      </c>
      <c r="B5122" s="33">
        <v>355290</v>
      </c>
      <c r="C5122" s="24" t="s">
        <v>4979</v>
      </c>
      <c r="D5122" s="24">
        <v>-22.38</v>
      </c>
      <c r="E5122" s="24">
        <v>-51.28</v>
      </c>
      <c r="F5122" s="25">
        <v>0</v>
      </c>
      <c r="G5122" s="25">
        <v>35</v>
      </c>
      <c r="H5122" s="24" t="s">
        <v>101</v>
      </c>
      <c r="I5122" s="24" t="s">
        <v>5434</v>
      </c>
    </row>
    <row r="5123" spans="1:9" x14ac:dyDescent="0.25">
      <c r="A5123" s="27">
        <v>2516409</v>
      </c>
      <c r="B5123" s="34">
        <v>251640</v>
      </c>
      <c r="C5123" s="26" t="s">
        <v>4980</v>
      </c>
      <c r="D5123" s="26">
        <v>-6.48</v>
      </c>
      <c r="E5123" s="26">
        <v>-35.630000000000003</v>
      </c>
      <c r="F5123" s="27">
        <v>0</v>
      </c>
      <c r="G5123" s="27">
        <v>25</v>
      </c>
      <c r="H5123" s="26" t="s">
        <v>85</v>
      </c>
      <c r="I5123" s="26" t="s">
        <v>5437</v>
      </c>
    </row>
    <row r="5124" spans="1:9" x14ac:dyDescent="0.25">
      <c r="A5124" s="25">
        <v>5007950</v>
      </c>
      <c r="B5124" s="33">
        <v>500795</v>
      </c>
      <c r="C5124" s="24" t="s">
        <v>4981</v>
      </c>
      <c r="D5124" s="24">
        <v>-23.63</v>
      </c>
      <c r="E5124" s="24">
        <v>-55.01</v>
      </c>
      <c r="F5124" s="25">
        <v>0</v>
      </c>
      <c r="G5124" s="25">
        <v>50</v>
      </c>
      <c r="H5124" s="24" t="s">
        <v>81</v>
      </c>
      <c r="I5124" s="24" t="s">
        <v>80</v>
      </c>
    </row>
    <row r="5125" spans="1:9" x14ac:dyDescent="0.25">
      <c r="A5125" s="27">
        <v>3553005</v>
      </c>
      <c r="B5125" s="34">
        <v>355300</v>
      </c>
      <c r="C5125" s="26" t="s">
        <v>4982</v>
      </c>
      <c r="D5125" s="26">
        <v>-23.45</v>
      </c>
      <c r="E5125" s="26">
        <v>-49.4</v>
      </c>
      <c r="F5125" s="27">
        <v>0</v>
      </c>
      <c r="G5125" s="27">
        <v>35</v>
      </c>
      <c r="H5125" s="26" t="s">
        <v>101</v>
      </c>
      <c r="I5125" s="26" t="s">
        <v>5434</v>
      </c>
    </row>
    <row r="5126" spans="1:9" x14ac:dyDescent="0.25">
      <c r="A5126" s="25">
        <v>1720903</v>
      </c>
      <c r="B5126" s="33">
        <v>172090</v>
      </c>
      <c r="C5126" s="24" t="s">
        <v>4983</v>
      </c>
      <c r="D5126" s="24">
        <v>-12.4</v>
      </c>
      <c r="E5126" s="24">
        <v>-46.43</v>
      </c>
      <c r="F5126" s="25">
        <v>0</v>
      </c>
      <c r="G5126" s="25">
        <v>17</v>
      </c>
      <c r="H5126" s="24" t="s">
        <v>105</v>
      </c>
      <c r="I5126" s="24" t="s">
        <v>104</v>
      </c>
    </row>
    <row r="5127" spans="1:9" x14ac:dyDescent="0.25">
      <c r="A5127" s="27">
        <v>3553104</v>
      </c>
      <c r="B5127" s="34">
        <v>355310</v>
      </c>
      <c r="C5127" s="26" t="s">
        <v>4984</v>
      </c>
      <c r="D5127" s="26">
        <v>-21.14</v>
      </c>
      <c r="E5127" s="26">
        <v>-48.51</v>
      </c>
      <c r="F5127" s="27">
        <v>0</v>
      </c>
      <c r="G5127" s="27">
        <v>35</v>
      </c>
      <c r="H5127" s="26" t="s">
        <v>101</v>
      </c>
      <c r="I5127" s="26" t="s">
        <v>5434</v>
      </c>
    </row>
    <row r="5128" spans="1:9" x14ac:dyDescent="0.25">
      <c r="A5128" s="25">
        <v>1507953</v>
      </c>
      <c r="B5128" s="33">
        <v>150795</v>
      </c>
      <c r="C5128" s="24" t="s">
        <v>4985</v>
      </c>
      <c r="D5128" s="24">
        <v>-2.94</v>
      </c>
      <c r="E5128" s="24">
        <v>-48.95</v>
      </c>
      <c r="F5128" s="25">
        <v>0</v>
      </c>
      <c r="G5128" s="25">
        <v>15</v>
      </c>
      <c r="H5128" s="24" t="s">
        <v>84</v>
      </c>
      <c r="I5128" s="24" t="s">
        <v>5429</v>
      </c>
    </row>
    <row r="5129" spans="1:9" x14ac:dyDescent="0.25">
      <c r="A5129" s="27">
        <v>4217808</v>
      </c>
      <c r="B5129" s="34">
        <v>421780</v>
      </c>
      <c r="C5129" s="26" t="s">
        <v>4986</v>
      </c>
      <c r="D5129" s="26">
        <v>-27.11</v>
      </c>
      <c r="E5129" s="26">
        <v>-49.99</v>
      </c>
      <c r="F5129" s="27">
        <v>0</v>
      </c>
      <c r="G5129" s="27">
        <v>42</v>
      </c>
      <c r="H5129" s="26" t="s">
        <v>100</v>
      </c>
      <c r="I5129" s="26" t="s">
        <v>99</v>
      </c>
    </row>
    <row r="5130" spans="1:9" x14ac:dyDescent="0.25">
      <c r="A5130" s="25">
        <v>3168002</v>
      </c>
      <c r="B5130" s="33">
        <v>316800</v>
      </c>
      <c r="C5130" s="24" t="s">
        <v>4987</v>
      </c>
      <c r="D5130" s="24">
        <v>-15.8</v>
      </c>
      <c r="E5130" s="24">
        <v>-42.23</v>
      </c>
      <c r="F5130" s="25">
        <v>0</v>
      </c>
      <c r="G5130" s="25">
        <v>31</v>
      </c>
      <c r="H5130" s="24" t="s">
        <v>83</v>
      </c>
      <c r="I5130" s="24" t="s">
        <v>82</v>
      </c>
    </row>
    <row r="5131" spans="1:9" x14ac:dyDescent="0.25">
      <c r="A5131" s="27">
        <v>1720937</v>
      </c>
      <c r="B5131" s="34">
        <v>172093</v>
      </c>
      <c r="C5131" s="26" t="s">
        <v>4988</v>
      </c>
      <c r="D5131" s="26">
        <v>-12.18</v>
      </c>
      <c r="E5131" s="26">
        <v>-46.98</v>
      </c>
      <c r="F5131" s="27">
        <v>0</v>
      </c>
      <c r="G5131" s="27">
        <v>17</v>
      </c>
      <c r="H5131" s="26" t="s">
        <v>105</v>
      </c>
      <c r="I5131" s="26" t="s">
        <v>104</v>
      </c>
    </row>
    <row r="5132" spans="1:9" x14ac:dyDescent="0.25">
      <c r="A5132" s="25">
        <v>2413904</v>
      </c>
      <c r="B5132" s="33">
        <v>241390</v>
      </c>
      <c r="C5132" s="24" t="s">
        <v>4989</v>
      </c>
      <c r="D5132" s="24">
        <v>-5.62</v>
      </c>
      <c r="E5132" s="24">
        <v>-35.590000000000003</v>
      </c>
      <c r="F5132" s="25">
        <v>0</v>
      </c>
      <c r="G5132" s="25">
        <v>24</v>
      </c>
      <c r="H5132" s="24" t="s">
        <v>93</v>
      </c>
      <c r="I5132" s="24" t="s">
        <v>92</v>
      </c>
    </row>
    <row r="5133" spans="1:9" x14ac:dyDescent="0.25">
      <c r="A5133" s="27">
        <v>3553203</v>
      </c>
      <c r="B5133" s="34">
        <v>355320</v>
      </c>
      <c r="C5133" s="26" t="s">
        <v>4990</v>
      </c>
      <c r="D5133" s="26">
        <v>-21.12</v>
      </c>
      <c r="E5133" s="26">
        <v>-48.45</v>
      </c>
      <c r="F5133" s="27">
        <v>0</v>
      </c>
      <c r="G5133" s="27">
        <v>35</v>
      </c>
      <c r="H5133" s="26" t="s">
        <v>101</v>
      </c>
      <c r="I5133" s="26" t="s">
        <v>5434</v>
      </c>
    </row>
    <row r="5134" spans="1:9" x14ac:dyDescent="0.25">
      <c r="A5134" s="25">
        <v>1720978</v>
      </c>
      <c r="B5134" s="33">
        <v>172097</v>
      </c>
      <c r="C5134" s="24" t="s">
        <v>4991</v>
      </c>
      <c r="D5134" s="24">
        <v>-12.79</v>
      </c>
      <c r="E5134" s="24">
        <v>-49.09</v>
      </c>
      <c r="F5134" s="25">
        <v>0</v>
      </c>
      <c r="G5134" s="25">
        <v>17</v>
      </c>
      <c r="H5134" s="24" t="s">
        <v>105</v>
      </c>
      <c r="I5134" s="24" t="s">
        <v>104</v>
      </c>
    </row>
    <row r="5135" spans="1:9" x14ac:dyDescent="0.25">
      <c r="A5135" s="27">
        <v>2614857</v>
      </c>
      <c r="B5135" s="34">
        <v>261485</v>
      </c>
      <c r="C5135" s="26" t="s">
        <v>4992</v>
      </c>
      <c r="D5135" s="26">
        <v>-8.76</v>
      </c>
      <c r="E5135" s="26">
        <v>-35.1</v>
      </c>
      <c r="F5135" s="27">
        <v>0</v>
      </c>
      <c r="G5135" s="27">
        <v>26</v>
      </c>
      <c r="H5135" s="26" t="s">
        <v>88</v>
      </c>
      <c r="I5135" s="26" t="s">
        <v>87</v>
      </c>
    </row>
    <row r="5136" spans="1:9" x14ac:dyDescent="0.25">
      <c r="A5136" s="25">
        <v>4126678</v>
      </c>
      <c r="B5136" s="33">
        <v>412667</v>
      </c>
      <c r="C5136" s="24" t="s">
        <v>4993</v>
      </c>
      <c r="D5136" s="24">
        <v>-23.72</v>
      </c>
      <c r="E5136" s="24">
        <v>-51.09</v>
      </c>
      <c r="F5136" s="25">
        <v>0</v>
      </c>
      <c r="G5136" s="25">
        <v>41</v>
      </c>
      <c r="H5136" s="24" t="s">
        <v>86</v>
      </c>
      <c r="I5136" s="24" t="s">
        <v>5431</v>
      </c>
    </row>
    <row r="5137" spans="1:9" x14ac:dyDescent="0.25">
      <c r="A5137" s="27">
        <v>3553302</v>
      </c>
      <c r="B5137" s="34">
        <v>355330</v>
      </c>
      <c r="C5137" s="26" t="s">
        <v>4994</v>
      </c>
      <c r="D5137" s="26">
        <v>-21.7</v>
      </c>
      <c r="E5137" s="26">
        <v>-47.27</v>
      </c>
      <c r="F5137" s="27">
        <v>0</v>
      </c>
      <c r="G5137" s="27">
        <v>35</v>
      </c>
      <c r="H5137" s="26" t="s">
        <v>101</v>
      </c>
      <c r="I5137" s="26" t="s">
        <v>5434</v>
      </c>
    </row>
    <row r="5138" spans="1:9" x14ac:dyDescent="0.25">
      <c r="A5138" s="25">
        <v>4126702</v>
      </c>
      <c r="B5138" s="33">
        <v>412670</v>
      </c>
      <c r="C5138" s="24" t="s">
        <v>4995</v>
      </c>
      <c r="D5138" s="24">
        <v>-23.2</v>
      </c>
      <c r="E5138" s="24">
        <v>-52.46</v>
      </c>
      <c r="F5138" s="25">
        <v>0</v>
      </c>
      <c r="G5138" s="25">
        <v>41</v>
      </c>
      <c r="H5138" s="24" t="s">
        <v>86</v>
      </c>
      <c r="I5138" s="24" t="s">
        <v>5431</v>
      </c>
    </row>
    <row r="5139" spans="1:9" x14ac:dyDescent="0.25">
      <c r="A5139" s="27">
        <v>2313203</v>
      </c>
      <c r="B5139" s="34">
        <v>231320</v>
      </c>
      <c r="C5139" s="26" t="s">
        <v>4996</v>
      </c>
      <c r="D5139" s="26">
        <v>-4.83</v>
      </c>
      <c r="E5139" s="26">
        <v>-40.32</v>
      </c>
      <c r="F5139" s="27">
        <v>0</v>
      </c>
      <c r="G5139" s="27">
        <v>23</v>
      </c>
      <c r="H5139" s="26" t="s">
        <v>72</v>
      </c>
      <c r="I5139" s="26" t="s">
        <v>5430</v>
      </c>
    </row>
    <row r="5140" spans="1:9" x14ac:dyDescent="0.25">
      <c r="A5140" s="25">
        <v>2210953</v>
      </c>
      <c r="B5140" s="33">
        <v>221095</v>
      </c>
      <c r="C5140" s="24" t="s">
        <v>4997</v>
      </c>
      <c r="D5140" s="24">
        <v>-8.39</v>
      </c>
      <c r="E5140" s="24">
        <v>-42.91</v>
      </c>
      <c r="F5140" s="25">
        <v>0</v>
      </c>
      <c r="G5140" s="25">
        <v>22</v>
      </c>
      <c r="H5140" s="24" t="s">
        <v>89</v>
      </c>
      <c r="I5140" s="24" t="s">
        <v>5435</v>
      </c>
    </row>
    <row r="5141" spans="1:9" x14ac:dyDescent="0.25">
      <c r="A5141" s="27">
        <v>3553401</v>
      </c>
      <c r="B5141" s="34">
        <v>355340</v>
      </c>
      <c r="C5141" s="26" t="s">
        <v>4998</v>
      </c>
      <c r="D5141" s="26">
        <v>-20.62</v>
      </c>
      <c r="E5141" s="26">
        <v>-49.64</v>
      </c>
      <c r="F5141" s="27">
        <v>0</v>
      </c>
      <c r="G5141" s="27">
        <v>35</v>
      </c>
      <c r="H5141" s="26" t="s">
        <v>101</v>
      </c>
      <c r="I5141" s="26" t="s">
        <v>5434</v>
      </c>
    </row>
    <row r="5142" spans="1:9" x14ac:dyDescent="0.25">
      <c r="A5142" s="25">
        <v>2414001</v>
      </c>
      <c r="B5142" s="33">
        <v>241400</v>
      </c>
      <c r="C5142" s="24" t="s">
        <v>4999</v>
      </c>
      <c r="D5142" s="24">
        <v>-6.19</v>
      </c>
      <c r="E5142" s="24">
        <v>-35.799999999999997</v>
      </c>
      <c r="F5142" s="25">
        <v>0</v>
      </c>
      <c r="G5142" s="25">
        <v>24</v>
      </c>
      <c r="H5142" s="24" t="s">
        <v>93</v>
      </c>
      <c r="I5142" s="24" t="s">
        <v>92</v>
      </c>
    </row>
    <row r="5143" spans="1:9" x14ac:dyDescent="0.25">
      <c r="A5143" s="27">
        <v>4217907</v>
      </c>
      <c r="B5143" s="34">
        <v>421790</v>
      </c>
      <c r="C5143" s="26" t="s">
        <v>4999</v>
      </c>
      <c r="D5143" s="26">
        <v>-27.1</v>
      </c>
      <c r="E5143" s="26">
        <v>-51.24</v>
      </c>
      <c r="F5143" s="27">
        <v>0</v>
      </c>
      <c r="G5143" s="27">
        <v>42</v>
      </c>
      <c r="H5143" s="26" t="s">
        <v>100</v>
      </c>
      <c r="I5143" s="26" t="s">
        <v>99</v>
      </c>
    </row>
    <row r="5144" spans="1:9" x14ac:dyDescent="0.25">
      <c r="A5144" s="25">
        <v>5107958</v>
      </c>
      <c r="B5144" s="33">
        <v>510795</v>
      </c>
      <c r="C5144" s="24" t="s">
        <v>5000</v>
      </c>
      <c r="D5144" s="24">
        <v>-14.61</v>
      </c>
      <c r="E5144" s="24">
        <v>-57.48</v>
      </c>
      <c r="F5144" s="25">
        <v>0</v>
      </c>
      <c r="G5144" s="25">
        <v>51</v>
      </c>
      <c r="H5144" s="24" t="s">
        <v>79</v>
      </c>
      <c r="I5144" s="24" t="s">
        <v>78</v>
      </c>
    </row>
    <row r="5145" spans="1:9" x14ac:dyDescent="0.25">
      <c r="A5145" s="27">
        <v>3305752</v>
      </c>
      <c r="B5145" s="34">
        <v>330575</v>
      </c>
      <c r="C5145" s="26" t="s">
        <v>5001</v>
      </c>
      <c r="D5145" s="26">
        <v>-22.72</v>
      </c>
      <c r="E5145" s="26">
        <v>-42.71</v>
      </c>
      <c r="F5145" s="27">
        <v>0</v>
      </c>
      <c r="G5145" s="27">
        <v>33</v>
      </c>
      <c r="H5145" s="26" t="s">
        <v>91</v>
      </c>
      <c r="I5145" s="26" t="s">
        <v>90</v>
      </c>
    </row>
    <row r="5146" spans="1:9" x14ac:dyDescent="0.25">
      <c r="A5146" s="25">
        <v>2931004</v>
      </c>
      <c r="B5146" s="33">
        <v>293100</v>
      </c>
      <c r="C5146" s="24" t="s">
        <v>5002</v>
      </c>
      <c r="D5146" s="24">
        <v>-14.02</v>
      </c>
      <c r="E5146" s="24">
        <v>-41.24</v>
      </c>
      <c r="F5146" s="25">
        <v>0</v>
      </c>
      <c r="G5146" s="25">
        <v>29</v>
      </c>
      <c r="H5146" s="24" t="s">
        <v>71</v>
      </c>
      <c r="I5146" s="24" t="s">
        <v>70</v>
      </c>
    </row>
    <row r="5147" spans="1:9" x14ac:dyDescent="0.25">
      <c r="A5147" s="27">
        <v>2709004</v>
      </c>
      <c r="B5147" s="34">
        <v>270900</v>
      </c>
      <c r="C5147" s="26" t="s">
        <v>5003</v>
      </c>
      <c r="D5147" s="26">
        <v>-9.5299999999999994</v>
      </c>
      <c r="E5147" s="26">
        <v>-36.43</v>
      </c>
      <c r="F5147" s="27">
        <v>0</v>
      </c>
      <c r="G5147" s="27">
        <v>27</v>
      </c>
      <c r="H5147" s="26" t="s">
        <v>66</v>
      </c>
      <c r="I5147" s="26" t="s">
        <v>65</v>
      </c>
    </row>
    <row r="5148" spans="1:9" x14ac:dyDescent="0.25">
      <c r="A5148" s="25">
        <v>2210979</v>
      </c>
      <c r="B5148" s="33">
        <v>221097</v>
      </c>
      <c r="C5148" s="24" t="s">
        <v>5004</v>
      </c>
      <c r="D5148" s="24">
        <v>-6.59</v>
      </c>
      <c r="E5148" s="24">
        <v>-42.28</v>
      </c>
      <c r="F5148" s="25">
        <v>0</v>
      </c>
      <c r="G5148" s="25">
        <v>22</v>
      </c>
      <c r="H5148" s="24" t="s">
        <v>89</v>
      </c>
      <c r="I5148" s="24" t="s">
        <v>5435</v>
      </c>
    </row>
    <row r="5149" spans="1:9" x14ac:dyDescent="0.25">
      <c r="A5149" s="27">
        <v>2931053</v>
      </c>
      <c r="B5149" s="34">
        <v>293105</v>
      </c>
      <c r="C5149" s="26" t="s">
        <v>5005</v>
      </c>
      <c r="D5149" s="26">
        <v>-13.54</v>
      </c>
      <c r="E5149" s="26">
        <v>-42.49</v>
      </c>
      <c r="F5149" s="27">
        <v>0</v>
      </c>
      <c r="G5149" s="27">
        <v>29</v>
      </c>
      <c r="H5149" s="26" t="s">
        <v>71</v>
      </c>
      <c r="I5149" s="26" t="s">
        <v>70</v>
      </c>
    </row>
    <row r="5150" spans="1:9" x14ac:dyDescent="0.25">
      <c r="A5150" s="25">
        <v>2931103</v>
      </c>
      <c r="B5150" s="33">
        <v>293110</v>
      </c>
      <c r="C5150" s="24" t="s">
        <v>5006</v>
      </c>
      <c r="D5150" s="24">
        <v>-11.97</v>
      </c>
      <c r="E5150" s="24">
        <v>-39.1</v>
      </c>
      <c r="F5150" s="25">
        <v>0</v>
      </c>
      <c r="G5150" s="25">
        <v>29</v>
      </c>
      <c r="H5150" s="24" t="s">
        <v>71</v>
      </c>
      <c r="I5150" s="24" t="s">
        <v>70</v>
      </c>
    </row>
    <row r="5151" spans="1:9" x14ac:dyDescent="0.25">
      <c r="A5151" s="27">
        <v>3168051</v>
      </c>
      <c r="B5151" s="34">
        <v>316805</v>
      </c>
      <c r="C5151" s="26" t="s">
        <v>5007</v>
      </c>
      <c r="D5151" s="26">
        <v>-19.75</v>
      </c>
      <c r="E5151" s="26">
        <v>-41.61</v>
      </c>
      <c r="F5151" s="27">
        <v>0</v>
      </c>
      <c r="G5151" s="27">
        <v>31</v>
      </c>
      <c r="H5151" s="26" t="s">
        <v>83</v>
      </c>
      <c r="I5151" s="26" t="s">
        <v>82</v>
      </c>
    </row>
    <row r="5152" spans="1:9" x14ac:dyDescent="0.25">
      <c r="A5152" s="25">
        <v>1304104</v>
      </c>
      <c r="B5152" s="33">
        <v>130410</v>
      </c>
      <c r="C5152" s="24" t="s">
        <v>5008</v>
      </c>
      <c r="D5152" s="24">
        <v>-5.62</v>
      </c>
      <c r="E5152" s="24">
        <v>-63.18</v>
      </c>
      <c r="F5152" s="25">
        <v>0</v>
      </c>
      <c r="G5152" s="25">
        <v>13</v>
      </c>
      <c r="H5152" s="24" t="s">
        <v>69</v>
      </c>
      <c r="I5152" s="24" t="s">
        <v>68</v>
      </c>
    </row>
    <row r="5153" spans="1:9" x14ac:dyDescent="0.25">
      <c r="A5153" s="27">
        <v>4126801</v>
      </c>
      <c r="B5153" s="34">
        <v>412680</v>
      </c>
      <c r="C5153" s="26" t="s">
        <v>5009</v>
      </c>
      <c r="D5153" s="26">
        <v>-23.73</v>
      </c>
      <c r="E5153" s="26">
        <v>-52.87</v>
      </c>
      <c r="F5153" s="27">
        <v>0</v>
      </c>
      <c r="G5153" s="27">
        <v>41</v>
      </c>
      <c r="H5153" s="26" t="s">
        <v>86</v>
      </c>
      <c r="I5153" s="26" t="s">
        <v>5431</v>
      </c>
    </row>
    <row r="5154" spans="1:9" x14ac:dyDescent="0.25">
      <c r="A5154" s="25">
        <v>4320909</v>
      </c>
      <c r="B5154" s="33">
        <v>432090</v>
      </c>
      <c r="C5154" s="24" t="s">
        <v>5009</v>
      </c>
      <c r="D5154" s="24">
        <v>-28.06</v>
      </c>
      <c r="E5154" s="24">
        <v>-52.01</v>
      </c>
      <c r="F5154" s="25">
        <v>0</v>
      </c>
      <c r="G5154" s="25">
        <v>43</v>
      </c>
      <c r="H5154" s="24" t="s">
        <v>95</v>
      </c>
      <c r="I5154" s="24" t="s">
        <v>94</v>
      </c>
    </row>
    <row r="5155" spans="1:9" x14ac:dyDescent="0.25">
      <c r="A5155" s="27">
        <v>4321006</v>
      </c>
      <c r="B5155" s="34">
        <v>432100</v>
      </c>
      <c r="C5155" s="26" t="s">
        <v>5010</v>
      </c>
      <c r="D5155" s="26">
        <v>-28.62</v>
      </c>
      <c r="E5155" s="26">
        <v>-52.86</v>
      </c>
      <c r="F5155" s="27">
        <v>0</v>
      </c>
      <c r="G5155" s="27">
        <v>43</v>
      </c>
      <c r="H5155" s="26" t="s">
        <v>95</v>
      </c>
      <c r="I5155" s="26" t="s">
        <v>94</v>
      </c>
    </row>
    <row r="5156" spans="1:9" x14ac:dyDescent="0.25">
      <c r="A5156" s="25">
        <v>2931202</v>
      </c>
      <c r="B5156" s="33">
        <v>293120</v>
      </c>
      <c r="C5156" s="24" t="s">
        <v>5011</v>
      </c>
      <c r="D5156" s="24">
        <v>-13.53</v>
      </c>
      <c r="E5156" s="24">
        <v>-39.090000000000003</v>
      </c>
      <c r="F5156" s="25">
        <v>0</v>
      </c>
      <c r="G5156" s="25">
        <v>29</v>
      </c>
      <c r="H5156" s="24" t="s">
        <v>71</v>
      </c>
      <c r="I5156" s="24" t="s">
        <v>70</v>
      </c>
    </row>
    <row r="5157" spans="1:9" x14ac:dyDescent="0.25">
      <c r="A5157" s="27">
        <v>2516508</v>
      </c>
      <c r="B5157" s="34">
        <v>251650</v>
      </c>
      <c r="C5157" s="26" t="s">
        <v>5011</v>
      </c>
      <c r="D5157" s="26">
        <v>-7.2</v>
      </c>
      <c r="E5157" s="26">
        <v>-36.82</v>
      </c>
      <c r="F5157" s="27">
        <v>0</v>
      </c>
      <c r="G5157" s="27">
        <v>25</v>
      </c>
      <c r="H5157" s="26" t="s">
        <v>85</v>
      </c>
      <c r="I5157" s="26" t="s">
        <v>5437</v>
      </c>
    </row>
    <row r="5158" spans="1:9" x14ac:dyDescent="0.25">
      <c r="A5158" s="25">
        <v>4321105</v>
      </c>
      <c r="B5158" s="33">
        <v>432110</v>
      </c>
      <c r="C5158" s="24" t="s">
        <v>5012</v>
      </c>
      <c r="D5158" s="24">
        <v>-30.67</v>
      </c>
      <c r="E5158" s="24">
        <v>-51.39</v>
      </c>
      <c r="F5158" s="25">
        <v>0</v>
      </c>
      <c r="G5158" s="25">
        <v>43</v>
      </c>
      <c r="H5158" s="24" t="s">
        <v>95</v>
      </c>
      <c r="I5158" s="24" t="s">
        <v>94</v>
      </c>
    </row>
    <row r="5159" spans="1:9" x14ac:dyDescent="0.25">
      <c r="A5159" s="27">
        <v>4126900</v>
      </c>
      <c r="B5159" s="34">
        <v>412690</v>
      </c>
      <c r="C5159" s="26" t="s">
        <v>5013</v>
      </c>
      <c r="D5159" s="26">
        <v>-23.32</v>
      </c>
      <c r="E5159" s="26">
        <v>-53.06</v>
      </c>
      <c r="F5159" s="27">
        <v>0</v>
      </c>
      <c r="G5159" s="27">
        <v>41</v>
      </c>
      <c r="H5159" s="26" t="s">
        <v>86</v>
      </c>
      <c r="I5159" s="26" t="s">
        <v>5431</v>
      </c>
    </row>
    <row r="5160" spans="1:9" x14ac:dyDescent="0.25">
      <c r="A5160" s="25">
        <v>3168101</v>
      </c>
      <c r="B5160" s="33">
        <v>316810</v>
      </c>
      <c r="C5160" s="24" t="s">
        <v>5013</v>
      </c>
      <c r="D5160" s="24">
        <v>-19.920000000000002</v>
      </c>
      <c r="E5160" s="24">
        <v>-46.82</v>
      </c>
      <c r="F5160" s="25">
        <v>0</v>
      </c>
      <c r="G5160" s="25">
        <v>31</v>
      </c>
      <c r="H5160" s="24" t="s">
        <v>83</v>
      </c>
      <c r="I5160" s="24" t="s">
        <v>82</v>
      </c>
    </row>
    <row r="5161" spans="1:9" x14ac:dyDescent="0.25">
      <c r="A5161" s="27">
        <v>3168200</v>
      </c>
      <c r="B5161" s="34">
        <v>316820</v>
      </c>
      <c r="C5161" s="26" t="s">
        <v>5014</v>
      </c>
      <c r="D5161" s="26">
        <v>-19.88</v>
      </c>
      <c r="E5161" s="26">
        <v>-46.02</v>
      </c>
      <c r="F5161" s="27">
        <v>0</v>
      </c>
      <c r="G5161" s="27">
        <v>31</v>
      </c>
      <c r="H5161" s="26" t="s">
        <v>83</v>
      </c>
      <c r="I5161" s="26" t="s">
        <v>82</v>
      </c>
    </row>
    <row r="5162" spans="1:9" x14ac:dyDescent="0.25">
      <c r="A5162" s="25">
        <v>3553500</v>
      </c>
      <c r="B5162" s="33">
        <v>355350</v>
      </c>
      <c r="C5162" s="24" t="s">
        <v>5014</v>
      </c>
      <c r="D5162" s="24">
        <v>-23.96</v>
      </c>
      <c r="E5162" s="24">
        <v>-47.5</v>
      </c>
      <c r="F5162" s="25">
        <v>0</v>
      </c>
      <c r="G5162" s="25">
        <v>35</v>
      </c>
      <c r="H5162" s="24" t="s">
        <v>101</v>
      </c>
      <c r="I5162" s="24" t="s">
        <v>5434</v>
      </c>
    </row>
    <row r="5163" spans="1:9" x14ac:dyDescent="0.25">
      <c r="A5163" s="27">
        <v>2931301</v>
      </c>
      <c r="B5163" s="34">
        <v>293130</v>
      </c>
      <c r="C5163" s="26" t="s">
        <v>5015</v>
      </c>
      <c r="D5163" s="26">
        <v>-11.84</v>
      </c>
      <c r="E5163" s="26">
        <v>-40.79</v>
      </c>
      <c r="F5163" s="27">
        <v>0</v>
      </c>
      <c r="G5163" s="27">
        <v>29</v>
      </c>
      <c r="H5163" s="26" t="s">
        <v>71</v>
      </c>
      <c r="I5163" s="26" t="s">
        <v>70</v>
      </c>
    </row>
    <row r="5164" spans="1:9" x14ac:dyDescent="0.25">
      <c r="A5164" s="25">
        <v>3553609</v>
      </c>
      <c r="B5164" s="33">
        <v>355360</v>
      </c>
      <c r="C5164" s="24" t="s">
        <v>5016</v>
      </c>
      <c r="D5164" s="24">
        <v>-21.46</v>
      </c>
      <c r="E5164" s="24">
        <v>-46.74</v>
      </c>
      <c r="F5164" s="25">
        <v>0</v>
      </c>
      <c r="G5164" s="25">
        <v>35</v>
      </c>
      <c r="H5164" s="24" t="s">
        <v>101</v>
      </c>
      <c r="I5164" s="24" t="s">
        <v>5434</v>
      </c>
    </row>
    <row r="5165" spans="1:9" x14ac:dyDescent="0.25">
      <c r="A5165" s="27">
        <v>5108006</v>
      </c>
      <c r="B5165" s="34">
        <v>510800</v>
      </c>
      <c r="C5165" s="26" t="s">
        <v>5017</v>
      </c>
      <c r="D5165" s="26">
        <v>-12.77</v>
      </c>
      <c r="E5165" s="26">
        <v>-56.55</v>
      </c>
      <c r="F5165" s="27">
        <v>0</v>
      </c>
      <c r="G5165" s="27">
        <v>51</v>
      </c>
      <c r="H5165" s="26" t="s">
        <v>79</v>
      </c>
      <c r="I5165" s="26" t="s">
        <v>78</v>
      </c>
    </row>
    <row r="5166" spans="1:9" x14ac:dyDescent="0.25">
      <c r="A5166" s="25">
        <v>4321204</v>
      </c>
      <c r="B5166" s="33">
        <v>432120</v>
      </c>
      <c r="C5166" s="24" t="s">
        <v>5018</v>
      </c>
      <c r="D5166" s="24">
        <v>-29.65</v>
      </c>
      <c r="E5166" s="24">
        <v>-50.78</v>
      </c>
      <c r="F5166" s="25">
        <v>0</v>
      </c>
      <c r="G5166" s="25">
        <v>43</v>
      </c>
      <c r="H5166" s="24" t="s">
        <v>95</v>
      </c>
      <c r="I5166" s="24" t="s">
        <v>94</v>
      </c>
    </row>
    <row r="5167" spans="1:9" x14ac:dyDescent="0.25">
      <c r="A5167" s="27">
        <v>3168309</v>
      </c>
      <c r="B5167" s="34">
        <v>316830</v>
      </c>
      <c r="C5167" s="26" t="s">
        <v>5019</v>
      </c>
      <c r="D5167" s="26">
        <v>-19.670000000000002</v>
      </c>
      <c r="E5167" s="26">
        <v>-43.68</v>
      </c>
      <c r="F5167" s="27">
        <v>0</v>
      </c>
      <c r="G5167" s="27">
        <v>31</v>
      </c>
      <c r="H5167" s="26" t="s">
        <v>83</v>
      </c>
      <c r="I5167" s="26" t="s">
        <v>82</v>
      </c>
    </row>
    <row r="5168" spans="1:9" x14ac:dyDescent="0.25">
      <c r="A5168" s="25">
        <v>3553658</v>
      </c>
      <c r="B5168" s="33">
        <v>355365</v>
      </c>
      <c r="C5168" s="24" t="s">
        <v>5020</v>
      </c>
      <c r="D5168" s="24">
        <v>-21.07</v>
      </c>
      <c r="E5168" s="24">
        <v>-48.4</v>
      </c>
      <c r="F5168" s="25">
        <v>0</v>
      </c>
      <c r="G5168" s="25">
        <v>35</v>
      </c>
      <c r="H5168" s="24" t="s">
        <v>101</v>
      </c>
      <c r="I5168" s="24" t="s">
        <v>5434</v>
      </c>
    </row>
    <row r="5169" spans="1:9" x14ac:dyDescent="0.25">
      <c r="A5169" s="27">
        <v>5221007</v>
      </c>
      <c r="B5169" s="34">
        <v>522100</v>
      </c>
      <c r="C5169" s="26" t="s">
        <v>5021</v>
      </c>
      <c r="D5169" s="26">
        <v>-16.05</v>
      </c>
      <c r="E5169" s="26">
        <v>-49.6</v>
      </c>
      <c r="F5169" s="27">
        <v>0</v>
      </c>
      <c r="G5169" s="27">
        <v>52</v>
      </c>
      <c r="H5169" s="26" t="s">
        <v>76</v>
      </c>
      <c r="I5169" s="26" t="s">
        <v>5428</v>
      </c>
    </row>
    <row r="5170" spans="1:9" x14ac:dyDescent="0.25">
      <c r="A5170" s="25">
        <v>2709103</v>
      </c>
      <c r="B5170" s="33">
        <v>270910</v>
      </c>
      <c r="C5170" s="24" t="s">
        <v>5022</v>
      </c>
      <c r="D5170" s="24">
        <v>-9.64</v>
      </c>
      <c r="E5170" s="24">
        <v>-36.49</v>
      </c>
      <c r="F5170" s="25">
        <v>0</v>
      </c>
      <c r="G5170" s="25">
        <v>27</v>
      </c>
      <c r="H5170" s="24" t="s">
        <v>66</v>
      </c>
      <c r="I5170" s="24" t="s">
        <v>65</v>
      </c>
    </row>
    <row r="5171" spans="1:9" x14ac:dyDescent="0.25">
      <c r="A5171" s="27">
        <v>4321303</v>
      </c>
      <c r="B5171" s="34">
        <v>432130</v>
      </c>
      <c r="C5171" s="26" t="s">
        <v>5023</v>
      </c>
      <c r="D5171" s="26">
        <v>-29.79</v>
      </c>
      <c r="E5171" s="26">
        <v>-51.86</v>
      </c>
      <c r="F5171" s="27">
        <v>0</v>
      </c>
      <c r="G5171" s="27">
        <v>43</v>
      </c>
      <c r="H5171" s="26" t="s">
        <v>95</v>
      </c>
      <c r="I5171" s="26" t="s">
        <v>94</v>
      </c>
    </row>
    <row r="5172" spans="1:9" x14ac:dyDescent="0.25">
      <c r="A5172" s="25">
        <v>3553708</v>
      </c>
      <c r="B5172" s="33">
        <v>355370</v>
      </c>
      <c r="C5172" s="24" t="s">
        <v>5024</v>
      </c>
      <c r="D5172" s="24">
        <v>-21.4</v>
      </c>
      <c r="E5172" s="24">
        <v>-48.5</v>
      </c>
      <c r="F5172" s="25">
        <v>0</v>
      </c>
      <c r="G5172" s="25">
        <v>35</v>
      </c>
      <c r="H5172" s="24" t="s">
        <v>101</v>
      </c>
      <c r="I5172" s="24" t="s">
        <v>5434</v>
      </c>
    </row>
    <row r="5173" spans="1:9" x14ac:dyDescent="0.25">
      <c r="A5173" s="27">
        <v>2615003</v>
      </c>
      <c r="B5173" s="34">
        <v>261500</v>
      </c>
      <c r="C5173" s="26" t="s">
        <v>5025</v>
      </c>
      <c r="D5173" s="26">
        <v>-7.9</v>
      </c>
      <c r="E5173" s="26">
        <v>-36.04</v>
      </c>
      <c r="F5173" s="27">
        <v>0</v>
      </c>
      <c r="G5173" s="27">
        <v>26</v>
      </c>
      <c r="H5173" s="26" t="s">
        <v>88</v>
      </c>
      <c r="I5173" s="26" t="s">
        <v>87</v>
      </c>
    </row>
    <row r="5174" spans="1:9" x14ac:dyDescent="0.25">
      <c r="A5174" s="25">
        <v>3553807</v>
      </c>
      <c r="B5174" s="33">
        <v>355380</v>
      </c>
      <c r="C5174" s="24" t="s">
        <v>5026</v>
      </c>
      <c r="D5174" s="24">
        <v>-23.53</v>
      </c>
      <c r="E5174" s="24">
        <v>-49.24</v>
      </c>
      <c r="F5174" s="25">
        <v>0</v>
      </c>
      <c r="G5174" s="25">
        <v>35</v>
      </c>
      <c r="H5174" s="24" t="s">
        <v>101</v>
      </c>
      <c r="I5174" s="24" t="s">
        <v>5434</v>
      </c>
    </row>
    <row r="5175" spans="1:9" x14ac:dyDescent="0.25">
      <c r="A5175" s="27">
        <v>3553856</v>
      </c>
      <c r="B5175" s="34">
        <v>355385</v>
      </c>
      <c r="C5175" s="26" t="s">
        <v>5027</v>
      </c>
      <c r="D5175" s="26">
        <v>-23.92</v>
      </c>
      <c r="E5175" s="26">
        <v>-48.69</v>
      </c>
      <c r="F5175" s="27">
        <v>0</v>
      </c>
      <c r="G5175" s="27">
        <v>35</v>
      </c>
      <c r="H5175" s="26" t="s">
        <v>101</v>
      </c>
      <c r="I5175" s="26" t="s">
        <v>5434</v>
      </c>
    </row>
    <row r="5176" spans="1:9" x14ac:dyDescent="0.25">
      <c r="A5176" s="25">
        <v>4321329</v>
      </c>
      <c r="B5176" s="33">
        <v>432132</v>
      </c>
      <c r="C5176" s="24" t="s">
        <v>5028</v>
      </c>
      <c r="D5176" s="24">
        <v>-27.39</v>
      </c>
      <c r="E5176" s="24">
        <v>-53.46</v>
      </c>
      <c r="F5176" s="25">
        <v>0</v>
      </c>
      <c r="G5176" s="25">
        <v>43</v>
      </c>
      <c r="H5176" s="24" t="s">
        <v>95</v>
      </c>
      <c r="I5176" s="24" t="s">
        <v>94</v>
      </c>
    </row>
    <row r="5177" spans="1:9" x14ac:dyDescent="0.25">
      <c r="A5177" s="27">
        <v>5007976</v>
      </c>
      <c r="B5177" s="34">
        <v>500797</v>
      </c>
      <c r="C5177" s="26" t="s">
        <v>5029</v>
      </c>
      <c r="D5177" s="26">
        <v>-22.48</v>
      </c>
      <c r="E5177" s="26">
        <v>-53.35</v>
      </c>
      <c r="F5177" s="27">
        <v>0</v>
      </c>
      <c r="G5177" s="27">
        <v>50</v>
      </c>
      <c r="H5177" s="26" t="s">
        <v>81</v>
      </c>
      <c r="I5177" s="26" t="s">
        <v>80</v>
      </c>
    </row>
    <row r="5178" spans="1:9" x14ac:dyDescent="0.25">
      <c r="A5178" s="25">
        <v>3553906</v>
      </c>
      <c r="B5178" s="33">
        <v>355390</v>
      </c>
      <c r="C5178" s="24" t="s">
        <v>5030</v>
      </c>
      <c r="D5178" s="24">
        <v>-22.3</v>
      </c>
      <c r="E5178" s="24">
        <v>-51.55</v>
      </c>
      <c r="F5178" s="25">
        <v>0</v>
      </c>
      <c r="G5178" s="25">
        <v>35</v>
      </c>
      <c r="H5178" s="24" t="s">
        <v>101</v>
      </c>
      <c r="I5178" s="24" t="s">
        <v>5434</v>
      </c>
    </row>
    <row r="5179" spans="1:9" x14ac:dyDescent="0.25">
      <c r="A5179" s="27">
        <v>1200609</v>
      </c>
      <c r="B5179" s="34">
        <v>120060</v>
      </c>
      <c r="C5179" s="26" t="s">
        <v>5031</v>
      </c>
      <c r="D5179" s="26">
        <v>-8.16</v>
      </c>
      <c r="E5179" s="26">
        <v>-70.760000000000005</v>
      </c>
      <c r="F5179" s="27">
        <v>0</v>
      </c>
      <c r="G5179" s="27">
        <v>12</v>
      </c>
      <c r="H5179" s="26" t="s">
        <v>64</v>
      </c>
      <c r="I5179" s="26" t="s">
        <v>63</v>
      </c>
    </row>
    <row r="5180" spans="1:9" x14ac:dyDescent="0.25">
      <c r="A5180" s="25">
        <v>2313252</v>
      </c>
      <c r="B5180" s="33">
        <v>231325</v>
      </c>
      <c r="C5180" s="24" t="s">
        <v>5032</v>
      </c>
      <c r="D5180" s="24">
        <v>-6.68</v>
      </c>
      <c r="E5180" s="24">
        <v>-39.76</v>
      </c>
      <c r="F5180" s="25">
        <v>0</v>
      </c>
      <c r="G5180" s="25">
        <v>23</v>
      </c>
      <c r="H5180" s="24" t="s">
        <v>72</v>
      </c>
      <c r="I5180" s="24" t="s">
        <v>5430</v>
      </c>
    </row>
    <row r="5181" spans="1:9" x14ac:dyDescent="0.25">
      <c r="A5181" s="27">
        <v>1600709</v>
      </c>
      <c r="B5181" s="34">
        <v>160070</v>
      </c>
      <c r="C5181" s="26" t="s">
        <v>5033</v>
      </c>
      <c r="D5181" s="26">
        <v>1.5</v>
      </c>
      <c r="E5181" s="26">
        <v>-50.91</v>
      </c>
      <c r="F5181" s="27">
        <v>0</v>
      </c>
      <c r="G5181" s="27">
        <v>16</v>
      </c>
      <c r="H5181" s="26" t="s">
        <v>67</v>
      </c>
      <c r="I5181" s="26" t="s">
        <v>5432</v>
      </c>
    </row>
    <row r="5182" spans="1:9" x14ac:dyDescent="0.25">
      <c r="A5182" s="25">
        <v>3553955</v>
      </c>
      <c r="B5182" s="33">
        <v>355395</v>
      </c>
      <c r="C5182" s="24" t="s">
        <v>5034</v>
      </c>
      <c r="D5182" s="24">
        <v>-22.74</v>
      </c>
      <c r="E5182" s="24">
        <v>-50.57</v>
      </c>
      <c r="F5182" s="25">
        <v>0</v>
      </c>
      <c r="G5182" s="25">
        <v>35</v>
      </c>
      <c r="H5182" s="24" t="s">
        <v>101</v>
      </c>
      <c r="I5182" s="24" t="s">
        <v>5434</v>
      </c>
    </row>
    <row r="5183" spans="1:9" x14ac:dyDescent="0.25">
      <c r="A5183" s="27">
        <v>3168408</v>
      </c>
      <c r="B5183" s="34">
        <v>316840</v>
      </c>
      <c r="C5183" s="26" t="s">
        <v>5035</v>
      </c>
      <c r="D5183" s="26">
        <v>-19.28</v>
      </c>
      <c r="E5183" s="26">
        <v>-42</v>
      </c>
      <c r="F5183" s="27">
        <v>0</v>
      </c>
      <c r="G5183" s="27">
        <v>31</v>
      </c>
      <c r="H5183" s="26" t="s">
        <v>83</v>
      </c>
      <c r="I5183" s="26" t="s">
        <v>82</v>
      </c>
    </row>
    <row r="5184" spans="1:9" x14ac:dyDescent="0.25">
      <c r="A5184" s="25">
        <v>2112001</v>
      </c>
      <c r="B5184" s="33">
        <v>211200</v>
      </c>
      <c r="C5184" s="24" t="s">
        <v>5036</v>
      </c>
      <c r="D5184" s="24">
        <v>-8.4700000000000006</v>
      </c>
      <c r="E5184" s="24">
        <v>-45.74</v>
      </c>
      <c r="F5184" s="25">
        <v>0</v>
      </c>
      <c r="G5184" s="25">
        <v>21</v>
      </c>
      <c r="H5184" s="24" t="s">
        <v>77</v>
      </c>
      <c r="I5184" s="24" t="s">
        <v>5433</v>
      </c>
    </row>
    <row r="5185" spans="1:9" x14ac:dyDescent="0.25">
      <c r="A5185" s="27">
        <v>3554003</v>
      </c>
      <c r="B5185" s="34">
        <v>355400</v>
      </c>
      <c r="C5185" s="26" t="s">
        <v>5037</v>
      </c>
      <c r="D5185" s="26">
        <v>-23.35</v>
      </c>
      <c r="E5185" s="26">
        <v>-47.85</v>
      </c>
      <c r="F5185" s="27">
        <v>0</v>
      </c>
      <c r="G5185" s="27">
        <v>35</v>
      </c>
      <c r="H5185" s="26" t="s">
        <v>101</v>
      </c>
      <c r="I5185" s="26" t="s">
        <v>5434</v>
      </c>
    </row>
    <row r="5186" spans="1:9" x14ac:dyDescent="0.25">
      <c r="A5186" s="25">
        <v>2313302</v>
      </c>
      <c r="B5186" s="33">
        <v>231330</v>
      </c>
      <c r="C5186" s="24" t="s">
        <v>5038</v>
      </c>
      <c r="D5186" s="24">
        <v>-6</v>
      </c>
      <c r="E5186" s="24">
        <v>-40.29</v>
      </c>
      <c r="F5186" s="25">
        <v>0</v>
      </c>
      <c r="G5186" s="25">
        <v>23</v>
      </c>
      <c r="H5186" s="24" t="s">
        <v>72</v>
      </c>
      <c r="I5186" s="24" t="s">
        <v>5430</v>
      </c>
    </row>
    <row r="5187" spans="1:9" x14ac:dyDescent="0.25">
      <c r="A5187" s="27">
        <v>3554102</v>
      </c>
      <c r="B5187" s="34">
        <v>355410</v>
      </c>
      <c r="C5187" s="26" t="s">
        <v>5039</v>
      </c>
      <c r="D5187" s="26">
        <v>-23.02</v>
      </c>
      <c r="E5187" s="26">
        <v>-45.55</v>
      </c>
      <c r="F5187" s="27">
        <v>0</v>
      </c>
      <c r="G5187" s="27">
        <v>35</v>
      </c>
      <c r="H5187" s="26" t="s">
        <v>101</v>
      </c>
      <c r="I5187" s="26" t="s">
        <v>5434</v>
      </c>
    </row>
    <row r="5188" spans="1:9" x14ac:dyDescent="0.25">
      <c r="A5188" s="25">
        <v>4321352</v>
      </c>
      <c r="B5188" s="33">
        <v>432135</v>
      </c>
      <c r="C5188" s="24" t="s">
        <v>5040</v>
      </c>
      <c r="D5188" s="24">
        <v>-31.28</v>
      </c>
      <c r="E5188" s="24">
        <v>-51.09</v>
      </c>
      <c r="F5188" s="25">
        <v>0</v>
      </c>
      <c r="G5188" s="25">
        <v>43</v>
      </c>
      <c r="H5188" s="24" t="s">
        <v>95</v>
      </c>
      <c r="I5188" s="24" t="s">
        <v>94</v>
      </c>
    </row>
    <row r="5189" spans="1:9" x14ac:dyDescent="0.25">
      <c r="A5189" s="27">
        <v>2516607</v>
      </c>
      <c r="B5189" s="34">
        <v>251660</v>
      </c>
      <c r="C5189" s="26" t="s">
        <v>5040</v>
      </c>
      <c r="D5189" s="26">
        <v>-7.63</v>
      </c>
      <c r="E5189" s="26">
        <v>-37.869999999999997</v>
      </c>
      <c r="F5189" s="27">
        <v>0</v>
      </c>
      <c r="G5189" s="27">
        <v>25</v>
      </c>
      <c r="H5189" s="26" t="s">
        <v>85</v>
      </c>
      <c r="I5189" s="26" t="s">
        <v>5437</v>
      </c>
    </row>
    <row r="5190" spans="1:9" x14ac:dyDescent="0.25">
      <c r="A5190" s="25">
        <v>1304203</v>
      </c>
      <c r="B5190" s="33">
        <v>130420</v>
      </c>
      <c r="C5190" s="24" t="s">
        <v>5041</v>
      </c>
      <c r="D5190" s="24">
        <v>-3.35</v>
      </c>
      <c r="E5190" s="24">
        <v>-64.709999999999994</v>
      </c>
      <c r="F5190" s="25">
        <v>0</v>
      </c>
      <c r="G5190" s="25">
        <v>13</v>
      </c>
      <c r="H5190" s="24" t="s">
        <v>69</v>
      </c>
      <c r="I5190" s="24" t="s">
        <v>68</v>
      </c>
    </row>
    <row r="5191" spans="1:9" x14ac:dyDescent="0.25">
      <c r="A5191" s="27">
        <v>2516706</v>
      </c>
      <c r="B5191" s="34">
        <v>251670</v>
      </c>
      <c r="C5191" s="26" t="s">
        <v>5042</v>
      </c>
      <c r="D5191" s="26">
        <v>-7.22</v>
      </c>
      <c r="E5191" s="26">
        <v>-37.25</v>
      </c>
      <c r="F5191" s="27">
        <v>0</v>
      </c>
      <c r="G5191" s="27">
        <v>25</v>
      </c>
      <c r="H5191" s="26" t="s">
        <v>85</v>
      </c>
      <c r="I5191" s="26" t="s">
        <v>5437</v>
      </c>
    </row>
    <row r="5192" spans="1:9" x14ac:dyDescent="0.25">
      <c r="A5192" s="25">
        <v>2931350</v>
      </c>
      <c r="B5192" s="33">
        <v>293135</v>
      </c>
      <c r="C5192" s="24" t="s">
        <v>5043</v>
      </c>
      <c r="D5192" s="24">
        <v>-17.53</v>
      </c>
      <c r="E5192" s="24">
        <v>-39.74</v>
      </c>
      <c r="F5192" s="25">
        <v>0</v>
      </c>
      <c r="G5192" s="25">
        <v>29</v>
      </c>
      <c r="H5192" s="24" t="s">
        <v>71</v>
      </c>
      <c r="I5192" s="24" t="s">
        <v>70</v>
      </c>
    </row>
    <row r="5193" spans="1:9" x14ac:dyDescent="0.25">
      <c r="A5193" s="27">
        <v>4127007</v>
      </c>
      <c r="B5193" s="34">
        <v>412700</v>
      </c>
      <c r="C5193" s="26" t="s">
        <v>5044</v>
      </c>
      <c r="D5193" s="26">
        <v>-25.36</v>
      </c>
      <c r="E5193" s="26">
        <v>-50.46</v>
      </c>
      <c r="F5193" s="27">
        <v>0</v>
      </c>
      <c r="G5193" s="27">
        <v>41</v>
      </c>
      <c r="H5193" s="26" t="s">
        <v>86</v>
      </c>
      <c r="I5193" s="26" t="s">
        <v>5431</v>
      </c>
    </row>
    <row r="5194" spans="1:9" x14ac:dyDescent="0.25">
      <c r="A5194" s="25">
        <v>3168507</v>
      </c>
      <c r="B5194" s="33">
        <v>316850</v>
      </c>
      <c r="C5194" s="24" t="s">
        <v>5045</v>
      </c>
      <c r="D5194" s="24">
        <v>-20.65</v>
      </c>
      <c r="E5194" s="24">
        <v>-42.85</v>
      </c>
      <c r="F5194" s="25">
        <v>0</v>
      </c>
      <c r="G5194" s="25">
        <v>31</v>
      </c>
      <c r="H5194" s="24" t="s">
        <v>83</v>
      </c>
      <c r="I5194" s="24" t="s">
        <v>82</v>
      </c>
    </row>
    <row r="5195" spans="1:9" x14ac:dyDescent="0.25">
      <c r="A5195" s="27">
        <v>1101559</v>
      </c>
      <c r="B5195" s="34">
        <v>110155</v>
      </c>
      <c r="C5195" s="26" t="s">
        <v>5046</v>
      </c>
      <c r="D5195" s="26">
        <v>-10.91</v>
      </c>
      <c r="E5195" s="26">
        <v>-62.24</v>
      </c>
      <c r="F5195" s="27">
        <v>0</v>
      </c>
      <c r="G5195" s="27">
        <v>11</v>
      </c>
      <c r="H5195" s="26" t="s">
        <v>96</v>
      </c>
      <c r="I5195" s="26" t="s">
        <v>5400</v>
      </c>
    </row>
    <row r="5196" spans="1:9" x14ac:dyDescent="0.25">
      <c r="A5196" s="25">
        <v>2313351</v>
      </c>
      <c r="B5196" s="33">
        <v>231335</v>
      </c>
      <c r="C5196" s="24" t="s">
        <v>5047</v>
      </c>
      <c r="D5196" s="24">
        <v>-3.98</v>
      </c>
      <c r="E5196" s="24">
        <v>-39.58</v>
      </c>
      <c r="F5196" s="25">
        <v>0</v>
      </c>
      <c r="G5196" s="25">
        <v>23</v>
      </c>
      <c r="H5196" s="24" t="s">
        <v>72</v>
      </c>
      <c r="I5196" s="24" t="s">
        <v>5430</v>
      </c>
    </row>
    <row r="5197" spans="1:9" x14ac:dyDescent="0.25">
      <c r="A5197" s="27">
        <v>3554201</v>
      </c>
      <c r="B5197" s="34">
        <v>355420</v>
      </c>
      <c r="C5197" s="26" t="s">
        <v>5048</v>
      </c>
      <c r="D5197" s="26">
        <v>-23.34</v>
      </c>
      <c r="E5197" s="26">
        <v>-49.37</v>
      </c>
      <c r="F5197" s="27">
        <v>0</v>
      </c>
      <c r="G5197" s="27">
        <v>35</v>
      </c>
      <c r="H5197" s="26" t="s">
        <v>101</v>
      </c>
      <c r="I5197" s="26" t="s">
        <v>5434</v>
      </c>
    </row>
    <row r="5198" spans="1:9" x14ac:dyDescent="0.25">
      <c r="A5198" s="25">
        <v>4127106</v>
      </c>
      <c r="B5198" s="33">
        <v>412710</v>
      </c>
      <c r="C5198" s="24" t="s">
        <v>5049</v>
      </c>
      <c r="D5198" s="24">
        <v>-24.32</v>
      </c>
      <c r="E5198" s="24">
        <v>-50.61</v>
      </c>
      <c r="F5198" s="25">
        <v>0</v>
      </c>
      <c r="G5198" s="25">
        <v>41</v>
      </c>
      <c r="H5198" s="24" t="s">
        <v>86</v>
      </c>
      <c r="I5198" s="24" t="s">
        <v>5431</v>
      </c>
    </row>
    <row r="5199" spans="1:9" x14ac:dyDescent="0.25">
      <c r="A5199" s="27">
        <v>2807303</v>
      </c>
      <c r="B5199" s="34">
        <v>280730</v>
      </c>
      <c r="C5199" s="26" t="s">
        <v>5050</v>
      </c>
      <c r="D5199" s="26">
        <v>-10.199999999999999</v>
      </c>
      <c r="E5199" s="26">
        <v>-36.880000000000003</v>
      </c>
      <c r="F5199" s="27">
        <v>0</v>
      </c>
      <c r="G5199" s="27">
        <v>28</v>
      </c>
      <c r="H5199" s="26" t="s">
        <v>103</v>
      </c>
      <c r="I5199" s="26" t="s">
        <v>102</v>
      </c>
    </row>
    <row r="5200" spans="1:9" x14ac:dyDescent="0.25">
      <c r="A5200" s="25">
        <v>2414100</v>
      </c>
      <c r="B5200" s="33">
        <v>241410</v>
      </c>
      <c r="C5200" s="24" t="s">
        <v>5051</v>
      </c>
      <c r="D5200" s="24">
        <v>-6.46</v>
      </c>
      <c r="E5200" s="24">
        <v>-38.18</v>
      </c>
      <c r="F5200" s="25">
        <v>0</v>
      </c>
      <c r="G5200" s="25">
        <v>24</v>
      </c>
      <c r="H5200" s="24" t="s">
        <v>93</v>
      </c>
      <c r="I5200" s="24" t="s">
        <v>92</v>
      </c>
    </row>
    <row r="5201" spans="1:9" x14ac:dyDescent="0.25">
      <c r="A5201" s="27">
        <v>2414159</v>
      </c>
      <c r="B5201" s="34">
        <v>241415</v>
      </c>
      <c r="C5201" s="26" t="s">
        <v>5052</v>
      </c>
      <c r="D5201" s="26">
        <v>-6.14</v>
      </c>
      <c r="E5201" s="26">
        <v>-36.71</v>
      </c>
      <c r="F5201" s="27">
        <v>0</v>
      </c>
      <c r="G5201" s="27">
        <v>24</v>
      </c>
      <c r="H5201" s="26" t="s">
        <v>93</v>
      </c>
      <c r="I5201" s="26" t="s">
        <v>92</v>
      </c>
    </row>
    <row r="5202" spans="1:9" x14ac:dyDescent="0.25">
      <c r="A5202" s="25">
        <v>4321402</v>
      </c>
      <c r="B5202" s="33">
        <v>432140</v>
      </c>
      <c r="C5202" s="24" t="s">
        <v>5053</v>
      </c>
      <c r="D5202" s="24">
        <v>-27.37</v>
      </c>
      <c r="E5202" s="24">
        <v>-53.75</v>
      </c>
      <c r="F5202" s="25">
        <v>0</v>
      </c>
      <c r="G5202" s="25">
        <v>43</v>
      </c>
      <c r="H5202" s="24" t="s">
        <v>95</v>
      </c>
      <c r="I5202" s="24" t="s">
        <v>94</v>
      </c>
    </row>
    <row r="5203" spans="1:9" x14ac:dyDescent="0.25">
      <c r="A5203" s="27">
        <v>2516755</v>
      </c>
      <c r="B5203" s="34">
        <v>251675</v>
      </c>
      <c r="C5203" s="26" t="s">
        <v>5054</v>
      </c>
      <c r="D5203" s="26">
        <v>-6.94</v>
      </c>
      <c r="E5203" s="26">
        <v>-36.619999999999997</v>
      </c>
      <c r="F5203" s="27">
        <v>0</v>
      </c>
      <c r="G5203" s="27">
        <v>25</v>
      </c>
      <c r="H5203" s="26" t="s">
        <v>85</v>
      </c>
      <c r="I5203" s="26" t="s">
        <v>5437</v>
      </c>
    </row>
    <row r="5204" spans="1:9" x14ac:dyDescent="0.25">
      <c r="A5204" s="25">
        <v>2931400</v>
      </c>
      <c r="B5204" s="33">
        <v>293140</v>
      </c>
      <c r="C5204" s="24" t="s">
        <v>5055</v>
      </c>
      <c r="D5204" s="24">
        <v>-12.3</v>
      </c>
      <c r="E5204" s="24">
        <v>-38.64</v>
      </c>
      <c r="F5204" s="25">
        <v>0</v>
      </c>
      <c r="G5204" s="25">
        <v>29</v>
      </c>
      <c r="H5204" s="24" t="s">
        <v>71</v>
      </c>
      <c r="I5204" s="24" t="s">
        <v>70</v>
      </c>
    </row>
    <row r="5205" spans="1:9" x14ac:dyDescent="0.25">
      <c r="A5205" s="27">
        <v>3554300</v>
      </c>
      <c r="B5205" s="34">
        <v>355430</v>
      </c>
      <c r="C5205" s="26" t="s">
        <v>5055</v>
      </c>
      <c r="D5205" s="26">
        <v>-22.53</v>
      </c>
      <c r="E5205" s="26">
        <v>-52.16</v>
      </c>
      <c r="F5205" s="27">
        <v>0</v>
      </c>
      <c r="G5205" s="27">
        <v>35</v>
      </c>
      <c r="H5205" s="26" t="s">
        <v>101</v>
      </c>
      <c r="I5205" s="26" t="s">
        <v>5434</v>
      </c>
    </row>
    <row r="5206" spans="1:9" x14ac:dyDescent="0.25">
      <c r="A5206" s="25">
        <v>2931509</v>
      </c>
      <c r="B5206" s="33">
        <v>293150</v>
      </c>
      <c r="C5206" s="24" t="s">
        <v>5056</v>
      </c>
      <c r="D5206" s="24">
        <v>-11.48</v>
      </c>
      <c r="E5206" s="24">
        <v>-38.99</v>
      </c>
      <c r="F5206" s="25">
        <v>0</v>
      </c>
      <c r="G5206" s="25">
        <v>29</v>
      </c>
      <c r="H5206" s="24" t="s">
        <v>71</v>
      </c>
      <c r="I5206" s="24" t="s">
        <v>70</v>
      </c>
    </row>
    <row r="5207" spans="1:9" x14ac:dyDescent="0.25">
      <c r="A5207" s="27">
        <v>3168606</v>
      </c>
      <c r="B5207" s="34">
        <v>316860</v>
      </c>
      <c r="C5207" s="26" t="s">
        <v>5057</v>
      </c>
      <c r="D5207" s="26">
        <v>-17.850000000000001</v>
      </c>
      <c r="E5207" s="26">
        <v>-41.5</v>
      </c>
      <c r="F5207" s="27">
        <v>0</v>
      </c>
      <c r="G5207" s="27">
        <v>31</v>
      </c>
      <c r="H5207" s="26" t="s">
        <v>83</v>
      </c>
      <c r="I5207" s="26" t="s">
        <v>82</v>
      </c>
    </row>
    <row r="5208" spans="1:9" x14ac:dyDescent="0.25">
      <c r="A5208" s="25">
        <v>2931608</v>
      </c>
      <c r="B5208" s="33">
        <v>293160</v>
      </c>
      <c r="C5208" s="24" t="s">
        <v>5058</v>
      </c>
      <c r="D5208" s="24">
        <v>-13.6</v>
      </c>
      <c r="E5208" s="24">
        <v>-39.49</v>
      </c>
      <c r="F5208" s="25">
        <v>0</v>
      </c>
      <c r="G5208" s="25">
        <v>29</v>
      </c>
      <c r="H5208" s="24" t="s">
        <v>71</v>
      </c>
      <c r="I5208" s="24" t="s">
        <v>70</v>
      </c>
    </row>
    <row r="5209" spans="1:9" x14ac:dyDescent="0.25">
      <c r="A5209" s="27">
        <v>2709152</v>
      </c>
      <c r="B5209" s="34">
        <v>270915</v>
      </c>
      <c r="C5209" s="26" t="s">
        <v>5059</v>
      </c>
      <c r="D5209" s="26">
        <v>-9.9</v>
      </c>
      <c r="E5209" s="26">
        <v>-36.35</v>
      </c>
      <c r="F5209" s="27">
        <v>0</v>
      </c>
      <c r="G5209" s="27">
        <v>27</v>
      </c>
      <c r="H5209" s="26" t="s">
        <v>66</v>
      </c>
      <c r="I5209" s="26" t="s">
        <v>65</v>
      </c>
    </row>
    <row r="5210" spans="1:9" x14ac:dyDescent="0.25">
      <c r="A5210" s="25">
        <v>5008008</v>
      </c>
      <c r="B5210" s="33">
        <v>500800</v>
      </c>
      <c r="C5210" s="24" t="s">
        <v>5060</v>
      </c>
      <c r="D5210" s="24">
        <v>-20.440000000000001</v>
      </c>
      <c r="E5210" s="24">
        <v>-54.86</v>
      </c>
      <c r="F5210" s="25">
        <v>0</v>
      </c>
      <c r="G5210" s="25">
        <v>50</v>
      </c>
      <c r="H5210" s="24" t="s">
        <v>81</v>
      </c>
      <c r="I5210" s="24" t="s">
        <v>80</v>
      </c>
    </row>
    <row r="5211" spans="1:9" x14ac:dyDescent="0.25">
      <c r="A5211" s="27">
        <v>2211001</v>
      </c>
      <c r="B5211" s="34">
        <v>221100</v>
      </c>
      <c r="C5211" s="26" t="s">
        <v>5061</v>
      </c>
      <c r="D5211" s="26">
        <v>-5.08</v>
      </c>
      <c r="E5211" s="26">
        <v>-42.8</v>
      </c>
      <c r="F5211" s="27">
        <v>1</v>
      </c>
      <c r="G5211" s="27">
        <v>22</v>
      </c>
      <c r="H5211" s="26" t="s">
        <v>89</v>
      </c>
      <c r="I5211" s="26" t="s">
        <v>5435</v>
      </c>
    </row>
    <row r="5212" spans="1:9" x14ac:dyDescent="0.25">
      <c r="A5212" s="25">
        <v>5221080</v>
      </c>
      <c r="B5212" s="33">
        <v>522108</v>
      </c>
      <c r="C5212" s="24" t="s">
        <v>5062</v>
      </c>
      <c r="D5212" s="24">
        <v>-13.77</v>
      </c>
      <c r="E5212" s="24">
        <v>-47.26</v>
      </c>
      <c r="F5212" s="25">
        <v>0</v>
      </c>
      <c r="G5212" s="25">
        <v>52</v>
      </c>
      <c r="H5212" s="24" t="s">
        <v>76</v>
      </c>
      <c r="I5212" s="24" t="s">
        <v>5428</v>
      </c>
    </row>
    <row r="5213" spans="1:9" x14ac:dyDescent="0.25">
      <c r="A5213" s="27">
        <v>3305802</v>
      </c>
      <c r="B5213" s="34">
        <v>330580</v>
      </c>
      <c r="C5213" s="26" t="s">
        <v>5063</v>
      </c>
      <c r="D5213" s="26">
        <v>-22.41</v>
      </c>
      <c r="E5213" s="26">
        <v>-42.96</v>
      </c>
      <c r="F5213" s="27">
        <v>0</v>
      </c>
      <c r="G5213" s="27">
        <v>33</v>
      </c>
      <c r="H5213" s="26" t="s">
        <v>91</v>
      </c>
      <c r="I5213" s="26" t="s">
        <v>90</v>
      </c>
    </row>
    <row r="5214" spans="1:9" x14ac:dyDescent="0.25">
      <c r="A5214" s="25">
        <v>2615102</v>
      </c>
      <c r="B5214" s="33">
        <v>261510</v>
      </c>
      <c r="C5214" s="24" t="s">
        <v>5064</v>
      </c>
      <c r="D5214" s="24">
        <v>-9.0500000000000007</v>
      </c>
      <c r="E5214" s="24">
        <v>-36.619999999999997</v>
      </c>
      <c r="F5214" s="25">
        <v>0</v>
      </c>
      <c r="G5214" s="25">
        <v>26</v>
      </c>
      <c r="H5214" s="24" t="s">
        <v>88</v>
      </c>
      <c r="I5214" s="24" t="s">
        <v>87</v>
      </c>
    </row>
    <row r="5215" spans="1:9" x14ac:dyDescent="0.25">
      <c r="A5215" s="27">
        <v>5221197</v>
      </c>
      <c r="B5215" s="34">
        <v>522119</v>
      </c>
      <c r="C5215" s="26" t="s">
        <v>5065</v>
      </c>
      <c r="D5215" s="26">
        <v>-16.39</v>
      </c>
      <c r="E5215" s="26">
        <v>-49.08</v>
      </c>
      <c r="F5215" s="27">
        <v>0</v>
      </c>
      <c r="G5215" s="27">
        <v>52</v>
      </c>
      <c r="H5215" s="26" t="s">
        <v>76</v>
      </c>
      <c r="I5215" s="26" t="s">
        <v>5428</v>
      </c>
    </row>
    <row r="5216" spans="1:9" x14ac:dyDescent="0.25">
      <c r="A5216" s="25">
        <v>1507961</v>
      </c>
      <c r="B5216" s="33">
        <v>150796</v>
      </c>
      <c r="C5216" s="24" t="s">
        <v>5066</v>
      </c>
      <c r="D5216" s="24">
        <v>-1.03</v>
      </c>
      <c r="E5216" s="24">
        <v>-47.9</v>
      </c>
      <c r="F5216" s="25">
        <v>0</v>
      </c>
      <c r="G5216" s="25">
        <v>15</v>
      </c>
      <c r="H5216" s="24" t="s">
        <v>84</v>
      </c>
      <c r="I5216" s="24" t="s">
        <v>5429</v>
      </c>
    </row>
    <row r="5217" spans="1:9" x14ac:dyDescent="0.25">
      <c r="A5217" s="27">
        <v>4127205</v>
      </c>
      <c r="B5217" s="34">
        <v>412720</v>
      </c>
      <c r="C5217" s="26" t="s">
        <v>5067</v>
      </c>
      <c r="D5217" s="26">
        <v>-23.76</v>
      </c>
      <c r="E5217" s="26">
        <v>-52.44</v>
      </c>
      <c r="F5217" s="27">
        <v>0</v>
      </c>
      <c r="G5217" s="27">
        <v>41</v>
      </c>
      <c r="H5217" s="26" t="s">
        <v>86</v>
      </c>
      <c r="I5217" s="26" t="s">
        <v>5431</v>
      </c>
    </row>
    <row r="5218" spans="1:9" x14ac:dyDescent="0.25">
      <c r="A5218" s="25">
        <v>4321436</v>
      </c>
      <c r="B5218" s="33">
        <v>432143</v>
      </c>
      <c r="C5218" s="24" t="s">
        <v>5068</v>
      </c>
      <c r="D5218" s="24">
        <v>-29.58</v>
      </c>
      <c r="E5218" s="24">
        <v>-50.07</v>
      </c>
      <c r="F5218" s="25">
        <v>0</v>
      </c>
      <c r="G5218" s="25">
        <v>43</v>
      </c>
      <c r="H5218" s="24" t="s">
        <v>95</v>
      </c>
      <c r="I5218" s="24" t="s">
        <v>94</v>
      </c>
    </row>
    <row r="5219" spans="1:9" x14ac:dyDescent="0.25">
      <c r="A5219" s="27">
        <v>2931707</v>
      </c>
      <c r="B5219" s="34">
        <v>293170</v>
      </c>
      <c r="C5219" s="26" t="s">
        <v>5069</v>
      </c>
      <c r="D5219" s="26">
        <v>-12.39</v>
      </c>
      <c r="E5219" s="26">
        <v>-38.619999999999997</v>
      </c>
      <c r="F5219" s="27">
        <v>0</v>
      </c>
      <c r="G5219" s="27">
        <v>29</v>
      </c>
      <c r="H5219" s="26" t="s">
        <v>71</v>
      </c>
      <c r="I5219" s="26" t="s">
        <v>70</v>
      </c>
    </row>
    <row r="5220" spans="1:9" x14ac:dyDescent="0.25">
      <c r="A5220" s="25">
        <v>2615201</v>
      </c>
      <c r="B5220" s="33">
        <v>261520</v>
      </c>
      <c r="C5220" s="24" t="s">
        <v>5069</v>
      </c>
      <c r="D5220" s="24">
        <v>-8.2200000000000006</v>
      </c>
      <c r="E5220" s="24">
        <v>-39.369999999999997</v>
      </c>
      <c r="F5220" s="25">
        <v>0</v>
      </c>
      <c r="G5220" s="25">
        <v>26</v>
      </c>
      <c r="H5220" s="24" t="s">
        <v>88</v>
      </c>
      <c r="I5220" s="24" t="s">
        <v>87</v>
      </c>
    </row>
    <row r="5221" spans="1:9" x14ac:dyDescent="0.25">
      <c r="A5221" s="27">
        <v>5108055</v>
      </c>
      <c r="B5221" s="34">
        <v>510805</v>
      </c>
      <c r="C5221" s="26" t="s">
        <v>5070</v>
      </c>
      <c r="D5221" s="26">
        <v>-10.51</v>
      </c>
      <c r="E5221" s="26">
        <v>-55.23</v>
      </c>
      <c r="F5221" s="27">
        <v>0</v>
      </c>
      <c r="G5221" s="27">
        <v>51</v>
      </c>
      <c r="H5221" s="26" t="s">
        <v>79</v>
      </c>
      <c r="I5221" s="26" t="s">
        <v>78</v>
      </c>
    </row>
    <row r="5222" spans="1:9" x14ac:dyDescent="0.25">
      <c r="A5222" s="25">
        <v>4127304</v>
      </c>
      <c r="B5222" s="33">
        <v>412730</v>
      </c>
      <c r="C5222" s="24" t="s">
        <v>5071</v>
      </c>
      <c r="D5222" s="24">
        <v>-22.7</v>
      </c>
      <c r="E5222" s="24">
        <v>-52.61</v>
      </c>
      <c r="F5222" s="25">
        <v>0</v>
      </c>
      <c r="G5222" s="25">
        <v>41</v>
      </c>
      <c r="H5222" s="24" t="s">
        <v>86</v>
      </c>
      <c r="I5222" s="24" t="s">
        <v>5431</v>
      </c>
    </row>
    <row r="5223" spans="1:9" x14ac:dyDescent="0.25">
      <c r="A5223" s="27">
        <v>4127403</v>
      </c>
      <c r="B5223" s="34">
        <v>412740</v>
      </c>
      <c r="C5223" s="26" t="s">
        <v>5072</v>
      </c>
      <c r="D5223" s="26">
        <v>-24.15</v>
      </c>
      <c r="E5223" s="26">
        <v>-54.09</v>
      </c>
      <c r="F5223" s="27">
        <v>0</v>
      </c>
      <c r="G5223" s="27">
        <v>41</v>
      </c>
      <c r="H5223" s="26" t="s">
        <v>86</v>
      </c>
      <c r="I5223" s="26" t="s">
        <v>5431</v>
      </c>
    </row>
    <row r="5224" spans="1:9" x14ac:dyDescent="0.25">
      <c r="A5224" s="25">
        <v>3554409</v>
      </c>
      <c r="B5224" s="33">
        <v>355440</v>
      </c>
      <c r="C5224" s="24" t="s">
        <v>5072</v>
      </c>
      <c r="D5224" s="24">
        <v>-20.78</v>
      </c>
      <c r="E5224" s="24">
        <v>-48.33</v>
      </c>
      <c r="F5224" s="25">
        <v>0</v>
      </c>
      <c r="G5224" s="25">
        <v>35</v>
      </c>
      <c r="H5224" s="24" t="s">
        <v>101</v>
      </c>
      <c r="I5224" s="24" t="s">
        <v>5434</v>
      </c>
    </row>
    <row r="5225" spans="1:9" x14ac:dyDescent="0.25">
      <c r="A5225" s="27">
        <v>1507979</v>
      </c>
      <c r="B5225" s="34">
        <v>150797</v>
      </c>
      <c r="C5225" s="26" t="s">
        <v>5073</v>
      </c>
      <c r="D5225" s="26">
        <v>-2.1</v>
      </c>
      <c r="E5225" s="26">
        <v>-56.48</v>
      </c>
      <c r="F5225" s="27">
        <v>0</v>
      </c>
      <c r="G5225" s="27">
        <v>15</v>
      </c>
      <c r="H5225" s="26" t="s">
        <v>84</v>
      </c>
      <c r="I5225" s="26" t="s">
        <v>5429</v>
      </c>
    </row>
    <row r="5226" spans="1:9" x14ac:dyDescent="0.25">
      <c r="A5226" s="25">
        <v>5108105</v>
      </c>
      <c r="B5226" s="33">
        <v>510810</v>
      </c>
      <c r="C5226" s="24" t="s">
        <v>5074</v>
      </c>
      <c r="D5226" s="24">
        <v>-16.07</v>
      </c>
      <c r="E5226" s="24">
        <v>-53.55</v>
      </c>
      <c r="F5226" s="25">
        <v>0</v>
      </c>
      <c r="G5226" s="25">
        <v>51</v>
      </c>
      <c r="H5226" s="24" t="s">
        <v>79</v>
      </c>
      <c r="I5226" s="24" t="s">
        <v>78</v>
      </c>
    </row>
    <row r="5227" spans="1:9" x14ac:dyDescent="0.25">
      <c r="A5227" s="27">
        <v>4321451</v>
      </c>
      <c r="B5227" s="34">
        <v>432145</v>
      </c>
      <c r="C5227" s="26" t="s">
        <v>5075</v>
      </c>
      <c r="D5227" s="26">
        <v>-29.44</v>
      </c>
      <c r="E5227" s="26">
        <v>-51.8</v>
      </c>
      <c r="F5227" s="27">
        <v>0</v>
      </c>
      <c r="G5227" s="27">
        <v>43</v>
      </c>
      <c r="H5227" s="26" t="s">
        <v>95</v>
      </c>
      <c r="I5227" s="26" t="s">
        <v>94</v>
      </c>
    </row>
    <row r="5228" spans="1:9" x14ac:dyDescent="0.25">
      <c r="A5228" s="25">
        <v>1101609</v>
      </c>
      <c r="B5228" s="33">
        <v>110160</v>
      </c>
      <c r="C5228" s="24" t="s">
        <v>5076</v>
      </c>
      <c r="D5228" s="24">
        <v>-10.24</v>
      </c>
      <c r="E5228" s="24">
        <v>-62.35</v>
      </c>
      <c r="F5228" s="25">
        <v>0</v>
      </c>
      <c r="G5228" s="25">
        <v>11</v>
      </c>
      <c r="H5228" s="24" t="s">
        <v>96</v>
      </c>
      <c r="I5228" s="24" t="s">
        <v>5400</v>
      </c>
    </row>
    <row r="5229" spans="1:9" x14ac:dyDescent="0.25">
      <c r="A5229" s="27">
        <v>2313401</v>
      </c>
      <c r="B5229" s="34">
        <v>231340</v>
      </c>
      <c r="C5229" s="26" t="s">
        <v>5077</v>
      </c>
      <c r="D5229" s="26">
        <v>-3.73</v>
      </c>
      <c r="E5229" s="26">
        <v>-40.99</v>
      </c>
      <c r="F5229" s="27">
        <v>0</v>
      </c>
      <c r="G5229" s="27">
        <v>23</v>
      </c>
      <c r="H5229" s="26" t="s">
        <v>72</v>
      </c>
      <c r="I5229" s="26" t="s">
        <v>5430</v>
      </c>
    </row>
    <row r="5230" spans="1:9" x14ac:dyDescent="0.25">
      <c r="A5230" s="25">
        <v>4127502</v>
      </c>
      <c r="B5230" s="33">
        <v>412750</v>
      </c>
      <c r="C5230" s="24" t="s">
        <v>5078</v>
      </c>
      <c r="D5230" s="24">
        <v>-24.5</v>
      </c>
      <c r="E5230" s="24">
        <v>-50.41</v>
      </c>
      <c r="F5230" s="25">
        <v>0</v>
      </c>
      <c r="G5230" s="25">
        <v>41</v>
      </c>
      <c r="H5230" s="24" t="s">
        <v>86</v>
      </c>
      <c r="I5230" s="24" t="s">
        <v>5431</v>
      </c>
    </row>
    <row r="5231" spans="1:9" x14ac:dyDescent="0.25">
      <c r="A5231" s="27">
        <v>2411056</v>
      </c>
      <c r="B5231" s="34">
        <v>241105</v>
      </c>
      <c r="C5231" s="26" t="s">
        <v>5079</v>
      </c>
      <c r="D5231" s="26">
        <v>-4.83</v>
      </c>
      <c r="E5231" s="26">
        <v>-37.25</v>
      </c>
      <c r="F5231" s="27">
        <v>0</v>
      </c>
      <c r="G5231" s="27">
        <v>24</v>
      </c>
      <c r="H5231" s="26" t="s">
        <v>93</v>
      </c>
      <c r="I5231" s="26" t="s">
        <v>92</v>
      </c>
    </row>
    <row r="5232" spans="1:9" x14ac:dyDescent="0.25">
      <c r="A5232" s="25">
        <v>2414209</v>
      </c>
      <c r="B5232" s="33">
        <v>241420</v>
      </c>
      <c r="C5232" s="24" t="s">
        <v>5080</v>
      </c>
      <c r="D5232" s="24">
        <v>-6.18</v>
      </c>
      <c r="E5232" s="24">
        <v>-35.090000000000003</v>
      </c>
      <c r="F5232" s="25">
        <v>0</v>
      </c>
      <c r="G5232" s="25">
        <v>24</v>
      </c>
      <c r="H5232" s="24" t="s">
        <v>93</v>
      </c>
      <c r="I5232" s="24" t="s">
        <v>92</v>
      </c>
    </row>
    <row r="5233" spans="1:9" x14ac:dyDescent="0.25">
      <c r="A5233" s="27">
        <v>3554508</v>
      </c>
      <c r="B5233" s="34">
        <v>355450</v>
      </c>
      <c r="C5233" s="26" t="s">
        <v>5081</v>
      </c>
      <c r="D5233" s="26">
        <v>-23.1</v>
      </c>
      <c r="E5233" s="26">
        <v>-47.71</v>
      </c>
      <c r="F5233" s="27">
        <v>0</v>
      </c>
      <c r="G5233" s="27">
        <v>35</v>
      </c>
      <c r="H5233" s="26" t="s">
        <v>101</v>
      </c>
      <c r="I5233" s="26" t="s">
        <v>5434</v>
      </c>
    </row>
    <row r="5234" spans="1:9" x14ac:dyDescent="0.25">
      <c r="A5234" s="25">
        <v>4217956</v>
      </c>
      <c r="B5234" s="33">
        <v>421795</v>
      </c>
      <c r="C5234" s="24" t="s">
        <v>5082</v>
      </c>
      <c r="D5234" s="24">
        <v>-26.68</v>
      </c>
      <c r="E5234" s="24">
        <v>-53.15</v>
      </c>
      <c r="F5234" s="25">
        <v>0</v>
      </c>
      <c r="G5234" s="25">
        <v>42</v>
      </c>
      <c r="H5234" s="24" t="s">
        <v>100</v>
      </c>
      <c r="I5234" s="24" t="s">
        <v>99</v>
      </c>
    </row>
    <row r="5235" spans="1:9" x14ac:dyDescent="0.25">
      <c r="A5235" s="27">
        <v>4218004</v>
      </c>
      <c r="B5235" s="34">
        <v>421800</v>
      </c>
      <c r="C5235" s="26" t="s">
        <v>5083</v>
      </c>
      <c r="D5235" s="26">
        <v>-27.24</v>
      </c>
      <c r="E5235" s="26">
        <v>-48.63</v>
      </c>
      <c r="F5235" s="27">
        <v>0</v>
      </c>
      <c r="G5235" s="27">
        <v>42</v>
      </c>
      <c r="H5235" s="26" t="s">
        <v>100</v>
      </c>
      <c r="I5235" s="26" t="s">
        <v>99</v>
      </c>
    </row>
    <row r="5236" spans="1:9" x14ac:dyDescent="0.25">
      <c r="A5236" s="25">
        <v>4127601</v>
      </c>
      <c r="B5236" s="33">
        <v>412760</v>
      </c>
      <c r="C5236" s="24" t="s">
        <v>5084</v>
      </c>
      <c r="D5236" s="24">
        <v>-25.92</v>
      </c>
      <c r="E5236" s="24">
        <v>-49.19</v>
      </c>
      <c r="F5236" s="25">
        <v>0</v>
      </c>
      <c r="G5236" s="25">
        <v>41</v>
      </c>
      <c r="H5236" s="24" t="s">
        <v>86</v>
      </c>
      <c r="I5236" s="24" t="s">
        <v>5431</v>
      </c>
    </row>
    <row r="5237" spans="1:9" x14ac:dyDescent="0.25">
      <c r="A5237" s="27">
        <v>2615300</v>
      </c>
      <c r="B5237" s="34">
        <v>261530</v>
      </c>
      <c r="C5237" s="26" t="s">
        <v>5085</v>
      </c>
      <c r="D5237" s="26">
        <v>-7.5</v>
      </c>
      <c r="E5237" s="26">
        <v>-35.31</v>
      </c>
      <c r="F5237" s="27">
        <v>0</v>
      </c>
      <c r="G5237" s="27">
        <v>26</v>
      </c>
      <c r="H5237" s="26" t="s">
        <v>88</v>
      </c>
      <c r="I5237" s="26" t="s">
        <v>87</v>
      </c>
    </row>
    <row r="5238" spans="1:9" x14ac:dyDescent="0.25">
      <c r="A5238" s="25">
        <v>2414308</v>
      </c>
      <c r="B5238" s="33">
        <v>241430</v>
      </c>
      <c r="C5238" s="24" t="s">
        <v>5086</v>
      </c>
      <c r="D5238" s="24">
        <v>-6.46</v>
      </c>
      <c r="E5238" s="24">
        <v>-37.270000000000003</v>
      </c>
      <c r="F5238" s="25">
        <v>0</v>
      </c>
      <c r="G5238" s="25">
        <v>24</v>
      </c>
      <c r="H5238" s="24" t="s">
        <v>93</v>
      </c>
      <c r="I5238" s="24" t="s">
        <v>92</v>
      </c>
    </row>
    <row r="5239" spans="1:9" x14ac:dyDescent="0.25">
      <c r="A5239" s="27">
        <v>4218103</v>
      </c>
      <c r="B5239" s="34">
        <v>421810</v>
      </c>
      <c r="C5239" s="26" t="s">
        <v>5087</v>
      </c>
      <c r="D5239" s="26">
        <v>-28.82</v>
      </c>
      <c r="E5239" s="26">
        <v>-49.84</v>
      </c>
      <c r="F5239" s="27">
        <v>0</v>
      </c>
      <c r="G5239" s="27">
        <v>42</v>
      </c>
      <c r="H5239" s="26" t="s">
        <v>100</v>
      </c>
      <c r="I5239" s="26" t="s">
        <v>99</v>
      </c>
    </row>
    <row r="5240" spans="1:9" x14ac:dyDescent="0.25">
      <c r="A5240" s="25">
        <v>2112100</v>
      </c>
      <c r="B5240" s="33">
        <v>211210</v>
      </c>
      <c r="C5240" s="24" t="s">
        <v>5088</v>
      </c>
      <c r="D5240" s="24">
        <v>-4.25</v>
      </c>
      <c r="E5240" s="24">
        <v>-43.94</v>
      </c>
      <c r="F5240" s="25">
        <v>0</v>
      </c>
      <c r="G5240" s="25">
        <v>21</v>
      </c>
      <c r="H5240" s="24" t="s">
        <v>77</v>
      </c>
      <c r="I5240" s="24" t="s">
        <v>5433</v>
      </c>
    </row>
    <row r="5241" spans="1:9" x14ac:dyDescent="0.25">
      <c r="A5241" s="27">
        <v>4218202</v>
      </c>
      <c r="B5241" s="34">
        <v>421820</v>
      </c>
      <c r="C5241" s="26" t="s">
        <v>5089</v>
      </c>
      <c r="D5241" s="26">
        <v>-26.82</v>
      </c>
      <c r="E5241" s="26">
        <v>-49.27</v>
      </c>
      <c r="F5241" s="27">
        <v>0</v>
      </c>
      <c r="G5241" s="27">
        <v>42</v>
      </c>
      <c r="H5241" s="26" t="s">
        <v>100</v>
      </c>
      <c r="I5241" s="26" t="s">
        <v>99</v>
      </c>
    </row>
    <row r="5242" spans="1:9" x14ac:dyDescent="0.25">
      <c r="A5242" s="25">
        <v>4218251</v>
      </c>
      <c r="B5242" s="33">
        <v>421825</v>
      </c>
      <c r="C5242" s="24" t="s">
        <v>5090</v>
      </c>
      <c r="D5242" s="24">
        <v>-26.61</v>
      </c>
      <c r="E5242" s="24">
        <v>-50.67</v>
      </c>
      <c r="F5242" s="25">
        <v>0</v>
      </c>
      <c r="G5242" s="25">
        <v>42</v>
      </c>
      <c r="H5242" s="24" t="s">
        <v>100</v>
      </c>
      <c r="I5242" s="24" t="s">
        <v>99</v>
      </c>
    </row>
    <row r="5243" spans="1:9" x14ac:dyDescent="0.25">
      <c r="A5243" s="27">
        <v>3554607</v>
      </c>
      <c r="B5243" s="34">
        <v>355460</v>
      </c>
      <c r="C5243" s="26" t="s">
        <v>5091</v>
      </c>
      <c r="D5243" s="26">
        <v>-23.2</v>
      </c>
      <c r="E5243" s="26">
        <v>-49.6</v>
      </c>
      <c r="F5243" s="27">
        <v>0</v>
      </c>
      <c r="G5243" s="27">
        <v>35</v>
      </c>
      <c r="H5243" s="26" t="s">
        <v>101</v>
      </c>
      <c r="I5243" s="26" t="s">
        <v>5434</v>
      </c>
    </row>
    <row r="5244" spans="1:9" x14ac:dyDescent="0.25">
      <c r="A5244" s="25">
        <v>2112209</v>
      </c>
      <c r="B5244" s="33">
        <v>211220</v>
      </c>
      <c r="C5244" s="24" t="s">
        <v>5092</v>
      </c>
      <c r="D5244" s="24">
        <v>-5.09</v>
      </c>
      <c r="E5244" s="24">
        <v>-42.83</v>
      </c>
      <c r="F5244" s="25">
        <v>0</v>
      </c>
      <c r="G5244" s="25">
        <v>21</v>
      </c>
      <c r="H5244" s="24" t="s">
        <v>77</v>
      </c>
      <c r="I5244" s="24" t="s">
        <v>5433</v>
      </c>
    </row>
    <row r="5245" spans="1:9" x14ac:dyDescent="0.25">
      <c r="A5245" s="27">
        <v>3168705</v>
      </c>
      <c r="B5245" s="34">
        <v>316870</v>
      </c>
      <c r="C5245" s="26" t="s">
        <v>5093</v>
      </c>
      <c r="D5245" s="26">
        <v>-19.579999999999998</v>
      </c>
      <c r="E5245" s="26">
        <v>-42.64</v>
      </c>
      <c r="F5245" s="27">
        <v>0</v>
      </c>
      <c r="G5245" s="27">
        <v>31</v>
      </c>
      <c r="H5245" s="26" t="s">
        <v>83</v>
      </c>
      <c r="I5245" s="26" t="s">
        <v>82</v>
      </c>
    </row>
    <row r="5246" spans="1:9" x14ac:dyDescent="0.25">
      <c r="A5246" s="25">
        <v>4321469</v>
      </c>
      <c r="B5246" s="33">
        <v>432146</v>
      </c>
      <c r="C5246" s="24" t="s">
        <v>5094</v>
      </c>
      <c r="D5246" s="24">
        <v>-28.57</v>
      </c>
      <c r="E5246" s="24">
        <v>-52.59</v>
      </c>
      <c r="F5246" s="25">
        <v>0</v>
      </c>
      <c r="G5246" s="25">
        <v>43</v>
      </c>
      <c r="H5246" s="24" t="s">
        <v>95</v>
      </c>
      <c r="I5246" s="24" t="s">
        <v>94</v>
      </c>
    </row>
    <row r="5247" spans="1:9" x14ac:dyDescent="0.25">
      <c r="A5247" s="27">
        <v>3168804</v>
      </c>
      <c r="B5247" s="34">
        <v>316880</v>
      </c>
      <c r="C5247" s="26" t="s">
        <v>35</v>
      </c>
      <c r="D5247" s="26">
        <v>-21.11</v>
      </c>
      <c r="E5247" s="26">
        <v>-44.17</v>
      </c>
      <c r="F5247" s="27">
        <v>0</v>
      </c>
      <c r="G5247" s="27">
        <v>31</v>
      </c>
      <c r="H5247" s="26" t="s">
        <v>83</v>
      </c>
      <c r="I5247" s="26" t="s">
        <v>82</v>
      </c>
    </row>
    <row r="5248" spans="1:9" x14ac:dyDescent="0.25">
      <c r="A5248" s="25">
        <v>4321477</v>
      </c>
      <c r="B5248" s="33">
        <v>432147</v>
      </c>
      <c r="C5248" s="24" t="s">
        <v>5095</v>
      </c>
      <c r="D5248" s="24">
        <v>-27.39</v>
      </c>
      <c r="E5248" s="24">
        <v>-54.08</v>
      </c>
      <c r="F5248" s="25">
        <v>0</v>
      </c>
      <c r="G5248" s="25">
        <v>43</v>
      </c>
      <c r="H5248" s="24" t="s">
        <v>95</v>
      </c>
      <c r="I5248" s="24" t="s">
        <v>94</v>
      </c>
    </row>
    <row r="5249" spans="1:9" x14ac:dyDescent="0.25">
      <c r="A5249" s="27">
        <v>3168903</v>
      </c>
      <c r="B5249" s="34">
        <v>316890</v>
      </c>
      <c r="C5249" s="26" t="s">
        <v>5096</v>
      </c>
      <c r="D5249" s="26">
        <v>-19</v>
      </c>
      <c r="E5249" s="26">
        <v>-45.96</v>
      </c>
      <c r="F5249" s="27">
        <v>0</v>
      </c>
      <c r="G5249" s="27">
        <v>31</v>
      </c>
      <c r="H5249" s="26" t="s">
        <v>83</v>
      </c>
      <c r="I5249" s="26" t="s">
        <v>82</v>
      </c>
    </row>
    <row r="5250" spans="1:9" x14ac:dyDescent="0.25">
      <c r="A5250" s="25">
        <v>2807402</v>
      </c>
      <c r="B5250" s="33">
        <v>280740</v>
      </c>
      <c r="C5250" s="24" t="s">
        <v>5097</v>
      </c>
      <c r="D5250" s="24">
        <v>-11.18</v>
      </c>
      <c r="E5250" s="24">
        <v>-37.99</v>
      </c>
      <c r="F5250" s="25">
        <v>0</v>
      </c>
      <c r="G5250" s="25">
        <v>28</v>
      </c>
      <c r="H5250" s="24" t="s">
        <v>103</v>
      </c>
      <c r="I5250" s="24" t="s">
        <v>102</v>
      </c>
    </row>
    <row r="5251" spans="1:9" x14ac:dyDescent="0.25">
      <c r="A5251" s="27">
        <v>1721109</v>
      </c>
      <c r="B5251" s="34">
        <v>172110</v>
      </c>
      <c r="C5251" s="26" t="s">
        <v>5098</v>
      </c>
      <c r="D5251" s="26">
        <v>-9.56</v>
      </c>
      <c r="E5251" s="26">
        <v>-48.37</v>
      </c>
      <c r="F5251" s="27">
        <v>0</v>
      </c>
      <c r="G5251" s="27">
        <v>17</v>
      </c>
      <c r="H5251" s="26" t="s">
        <v>105</v>
      </c>
      <c r="I5251" s="26" t="s">
        <v>104</v>
      </c>
    </row>
    <row r="5252" spans="1:9" x14ac:dyDescent="0.25">
      <c r="A5252" s="25">
        <v>1721208</v>
      </c>
      <c r="B5252" s="33">
        <v>172120</v>
      </c>
      <c r="C5252" s="24" t="s">
        <v>5099</v>
      </c>
      <c r="D5252" s="24">
        <v>-6.32</v>
      </c>
      <c r="E5252" s="24">
        <v>-47.41</v>
      </c>
      <c r="F5252" s="25">
        <v>0</v>
      </c>
      <c r="G5252" s="25">
        <v>17</v>
      </c>
      <c r="H5252" s="24" t="s">
        <v>105</v>
      </c>
      <c r="I5252" s="24" t="s">
        <v>104</v>
      </c>
    </row>
    <row r="5253" spans="1:9" x14ac:dyDescent="0.25">
      <c r="A5253" s="27">
        <v>3169000</v>
      </c>
      <c r="B5253" s="34">
        <v>316900</v>
      </c>
      <c r="C5253" s="26" t="s">
        <v>104</v>
      </c>
      <c r="D5253" s="26">
        <v>-21.17</v>
      </c>
      <c r="E5253" s="26">
        <v>-43.01</v>
      </c>
      <c r="F5253" s="27">
        <v>0</v>
      </c>
      <c r="G5253" s="27">
        <v>31</v>
      </c>
      <c r="H5253" s="26" t="s">
        <v>83</v>
      </c>
      <c r="I5253" s="26" t="s">
        <v>82</v>
      </c>
    </row>
    <row r="5254" spans="1:9" x14ac:dyDescent="0.25">
      <c r="A5254" s="25">
        <v>3169059</v>
      </c>
      <c r="B5254" s="33">
        <v>316905</v>
      </c>
      <c r="C5254" s="24" t="s">
        <v>5100</v>
      </c>
      <c r="D5254" s="24">
        <v>-22.37</v>
      </c>
      <c r="E5254" s="24">
        <v>-46.09</v>
      </c>
      <c r="F5254" s="25">
        <v>0</v>
      </c>
      <c r="G5254" s="25">
        <v>31</v>
      </c>
      <c r="H5254" s="24" t="s">
        <v>83</v>
      </c>
      <c r="I5254" s="24" t="s">
        <v>82</v>
      </c>
    </row>
    <row r="5255" spans="1:9" x14ac:dyDescent="0.25">
      <c r="A5255" s="27">
        <v>3169109</v>
      </c>
      <c r="B5255" s="34">
        <v>316910</v>
      </c>
      <c r="C5255" s="26" t="s">
        <v>5101</v>
      </c>
      <c r="D5255" s="26">
        <v>-22.74</v>
      </c>
      <c r="E5255" s="26">
        <v>-46.37</v>
      </c>
      <c r="F5255" s="27">
        <v>0</v>
      </c>
      <c r="G5255" s="27">
        <v>31</v>
      </c>
      <c r="H5255" s="26" t="s">
        <v>83</v>
      </c>
      <c r="I5255" s="26" t="s">
        <v>82</v>
      </c>
    </row>
    <row r="5256" spans="1:9" x14ac:dyDescent="0.25">
      <c r="A5256" s="25">
        <v>4127700</v>
      </c>
      <c r="B5256" s="33">
        <v>412770</v>
      </c>
      <c r="C5256" s="24" t="s">
        <v>5101</v>
      </c>
      <c r="D5256" s="24">
        <v>-24.71</v>
      </c>
      <c r="E5256" s="24">
        <v>-53.74</v>
      </c>
      <c r="F5256" s="25">
        <v>0</v>
      </c>
      <c r="G5256" s="25">
        <v>41</v>
      </c>
      <c r="H5256" s="24" t="s">
        <v>86</v>
      </c>
      <c r="I5256" s="24" t="s">
        <v>5431</v>
      </c>
    </row>
    <row r="5257" spans="1:9" x14ac:dyDescent="0.25">
      <c r="A5257" s="27">
        <v>2807501</v>
      </c>
      <c r="B5257" s="34">
        <v>280750</v>
      </c>
      <c r="C5257" s="26" t="s">
        <v>5102</v>
      </c>
      <c r="D5257" s="26">
        <v>-11.37</v>
      </c>
      <c r="E5257" s="26">
        <v>-37.840000000000003</v>
      </c>
      <c r="F5257" s="27">
        <v>0</v>
      </c>
      <c r="G5257" s="27">
        <v>28</v>
      </c>
      <c r="H5257" s="26" t="s">
        <v>103</v>
      </c>
      <c r="I5257" s="26" t="s">
        <v>102</v>
      </c>
    </row>
    <row r="5258" spans="1:9" x14ac:dyDescent="0.25">
      <c r="A5258" s="25">
        <v>4127809</v>
      </c>
      <c r="B5258" s="33">
        <v>412780</v>
      </c>
      <c r="C5258" s="24" t="s">
        <v>5103</v>
      </c>
      <c r="D5258" s="24">
        <v>-23.77</v>
      </c>
      <c r="E5258" s="24">
        <v>-49.95</v>
      </c>
      <c r="F5258" s="25">
        <v>0</v>
      </c>
      <c r="G5258" s="25">
        <v>41</v>
      </c>
      <c r="H5258" s="24" t="s">
        <v>86</v>
      </c>
      <c r="I5258" s="24" t="s">
        <v>5431</v>
      </c>
    </row>
    <row r="5259" spans="1:9" x14ac:dyDescent="0.25">
      <c r="A5259" s="27">
        <v>3169208</v>
      </c>
      <c r="B5259" s="34">
        <v>316920</v>
      </c>
      <c r="C5259" s="26" t="s">
        <v>5104</v>
      </c>
      <c r="D5259" s="26">
        <v>-20.9</v>
      </c>
      <c r="E5259" s="26">
        <v>-42.02</v>
      </c>
      <c r="F5259" s="27">
        <v>0</v>
      </c>
      <c r="G5259" s="27">
        <v>31</v>
      </c>
      <c r="H5259" s="26" t="s">
        <v>83</v>
      </c>
      <c r="I5259" s="26" t="s">
        <v>82</v>
      </c>
    </row>
    <row r="5260" spans="1:9" x14ac:dyDescent="0.25">
      <c r="A5260" s="25">
        <v>1508001</v>
      </c>
      <c r="B5260" s="33">
        <v>150800</v>
      </c>
      <c r="C5260" s="24" t="s">
        <v>5105</v>
      </c>
      <c r="D5260" s="24">
        <v>-2.41</v>
      </c>
      <c r="E5260" s="24">
        <v>-48.15</v>
      </c>
      <c r="F5260" s="25">
        <v>0</v>
      </c>
      <c r="G5260" s="25">
        <v>15</v>
      </c>
      <c r="H5260" s="24" t="s">
        <v>84</v>
      </c>
      <c r="I5260" s="24" t="s">
        <v>5429</v>
      </c>
    </row>
    <row r="5261" spans="1:9" x14ac:dyDescent="0.25">
      <c r="A5261" s="27">
        <v>1304237</v>
      </c>
      <c r="B5261" s="34">
        <v>130423</v>
      </c>
      <c r="C5261" s="26" t="s">
        <v>5106</v>
      </c>
      <c r="D5261" s="26">
        <v>-2.87</v>
      </c>
      <c r="E5261" s="26">
        <v>-67.8</v>
      </c>
      <c r="F5261" s="27">
        <v>0</v>
      </c>
      <c r="G5261" s="27">
        <v>13</v>
      </c>
      <c r="H5261" s="26" t="s">
        <v>69</v>
      </c>
      <c r="I5261" s="26" t="s">
        <v>68</v>
      </c>
    </row>
    <row r="5262" spans="1:9" x14ac:dyDescent="0.25">
      <c r="A5262" s="25">
        <v>2615409</v>
      </c>
      <c r="B5262" s="33">
        <v>261540</v>
      </c>
      <c r="C5262" s="24" t="s">
        <v>5107</v>
      </c>
      <c r="D5262" s="24">
        <v>-7.99</v>
      </c>
      <c r="E5262" s="24">
        <v>-36.049999999999997</v>
      </c>
      <c r="F5262" s="25">
        <v>0</v>
      </c>
      <c r="G5262" s="25">
        <v>26</v>
      </c>
      <c r="H5262" s="24" t="s">
        <v>88</v>
      </c>
      <c r="I5262" s="24" t="s">
        <v>87</v>
      </c>
    </row>
    <row r="5263" spans="1:9" x14ac:dyDescent="0.25">
      <c r="A5263" s="27">
        <v>5108204</v>
      </c>
      <c r="B5263" s="34">
        <v>510820</v>
      </c>
      <c r="C5263" s="26" t="s">
        <v>5108</v>
      </c>
      <c r="D5263" s="26">
        <v>-16.190000000000001</v>
      </c>
      <c r="E5263" s="26">
        <v>-52.55</v>
      </c>
      <c r="F5263" s="27">
        <v>0</v>
      </c>
      <c r="G5263" s="27">
        <v>51</v>
      </c>
      <c r="H5263" s="26" t="s">
        <v>79</v>
      </c>
      <c r="I5263" s="26" t="s">
        <v>78</v>
      </c>
    </row>
    <row r="5264" spans="1:9" x14ac:dyDescent="0.25">
      <c r="A5264" s="25">
        <v>4321493</v>
      </c>
      <c r="B5264" s="33">
        <v>432149</v>
      </c>
      <c r="C5264" s="24" t="s">
        <v>5109</v>
      </c>
      <c r="D5264" s="24">
        <v>-29.47</v>
      </c>
      <c r="E5264" s="24">
        <v>-54.22</v>
      </c>
      <c r="F5264" s="25">
        <v>0</v>
      </c>
      <c r="G5264" s="25">
        <v>43</v>
      </c>
      <c r="H5264" s="24" t="s">
        <v>95</v>
      </c>
      <c r="I5264" s="24" t="s">
        <v>94</v>
      </c>
    </row>
    <row r="5265" spans="1:9" x14ac:dyDescent="0.25">
      <c r="A5265" s="27">
        <v>3554656</v>
      </c>
      <c r="B5265" s="34">
        <v>355465</v>
      </c>
      <c r="C5265" s="26" t="s">
        <v>5110</v>
      </c>
      <c r="D5265" s="26">
        <v>-23.24</v>
      </c>
      <c r="E5265" s="26">
        <v>-48.19</v>
      </c>
      <c r="F5265" s="27">
        <v>0</v>
      </c>
      <c r="G5265" s="27">
        <v>35</v>
      </c>
      <c r="H5265" s="26" t="s">
        <v>101</v>
      </c>
      <c r="I5265" s="26" t="s">
        <v>5434</v>
      </c>
    </row>
    <row r="5266" spans="1:9" x14ac:dyDescent="0.25">
      <c r="A5266" s="25">
        <v>4321501</v>
      </c>
      <c r="B5266" s="33">
        <v>432150</v>
      </c>
      <c r="C5266" s="24" t="s">
        <v>5111</v>
      </c>
      <c r="D5266" s="24">
        <v>-29.33</v>
      </c>
      <c r="E5266" s="24">
        <v>-49.72</v>
      </c>
      <c r="F5266" s="25">
        <v>0</v>
      </c>
      <c r="G5266" s="25">
        <v>43</v>
      </c>
      <c r="H5266" s="24" t="s">
        <v>95</v>
      </c>
      <c r="I5266" s="24" t="s">
        <v>94</v>
      </c>
    </row>
    <row r="5267" spans="1:9" x14ac:dyDescent="0.25">
      <c r="A5267" s="27">
        <v>3554706</v>
      </c>
      <c r="B5267" s="34">
        <v>355470</v>
      </c>
      <c r="C5267" s="26" t="s">
        <v>5112</v>
      </c>
      <c r="D5267" s="26">
        <v>-22.42</v>
      </c>
      <c r="E5267" s="26">
        <v>-48.16</v>
      </c>
      <c r="F5267" s="27">
        <v>0</v>
      </c>
      <c r="G5267" s="27">
        <v>35</v>
      </c>
      <c r="H5267" s="26" t="s">
        <v>101</v>
      </c>
      <c r="I5267" s="26" t="s">
        <v>5434</v>
      </c>
    </row>
    <row r="5268" spans="1:9" x14ac:dyDescent="0.25">
      <c r="A5268" s="25">
        <v>2414407</v>
      </c>
      <c r="B5268" s="33">
        <v>241440</v>
      </c>
      <c r="C5268" s="24" t="s">
        <v>5113</v>
      </c>
      <c r="D5268" s="24">
        <v>-5.19</v>
      </c>
      <c r="E5268" s="24">
        <v>-35.46</v>
      </c>
      <c r="F5268" s="25">
        <v>0</v>
      </c>
      <c r="G5268" s="25">
        <v>24</v>
      </c>
      <c r="H5268" s="24" t="s">
        <v>93</v>
      </c>
      <c r="I5268" s="24" t="s">
        <v>92</v>
      </c>
    </row>
    <row r="5269" spans="1:9" x14ac:dyDescent="0.25">
      <c r="A5269" s="27">
        <v>3554755</v>
      </c>
      <c r="B5269" s="34">
        <v>355475</v>
      </c>
      <c r="C5269" s="26" t="s">
        <v>5114</v>
      </c>
      <c r="D5269" s="26">
        <v>-22.04</v>
      </c>
      <c r="E5269" s="26">
        <v>-48.33</v>
      </c>
      <c r="F5269" s="27">
        <v>0</v>
      </c>
      <c r="G5269" s="27">
        <v>35</v>
      </c>
      <c r="H5269" s="26" t="s">
        <v>101</v>
      </c>
      <c r="I5269" s="26" t="s">
        <v>5434</v>
      </c>
    </row>
    <row r="5270" spans="1:9" x14ac:dyDescent="0.25">
      <c r="A5270" s="25">
        <v>1508035</v>
      </c>
      <c r="B5270" s="33">
        <v>150803</v>
      </c>
      <c r="C5270" s="24" t="s">
        <v>5115</v>
      </c>
      <c r="D5270" s="24">
        <v>-1.07</v>
      </c>
      <c r="E5270" s="24">
        <v>-46.89</v>
      </c>
      <c r="F5270" s="25">
        <v>0</v>
      </c>
      <c r="G5270" s="25">
        <v>15</v>
      </c>
      <c r="H5270" s="24" t="s">
        <v>84</v>
      </c>
      <c r="I5270" s="24" t="s">
        <v>5429</v>
      </c>
    </row>
    <row r="5271" spans="1:9" x14ac:dyDescent="0.25">
      <c r="A5271" s="27">
        <v>2615508</v>
      </c>
      <c r="B5271" s="34">
        <v>261550</v>
      </c>
      <c r="C5271" s="26" t="s">
        <v>5116</v>
      </c>
      <c r="D5271" s="26">
        <v>-7.8</v>
      </c>
      <c r="E5271" s="26">
        <v>-35.24</v>
      </c>
      <c r="F5271" s="27">
        <v>0</v>
      </c>
      <c r="G5271" s="27">
        <v>26</v>
      </c>
      <c r="H5271" s="26" t="s">
        <v>88</v>
      </c>
      <c r="I5271" s="26" t="s">
        <v>87</v>
      </c>
    </row>
    <row r="5272" spans="1:9" x14ac:dyDescent="0.25">
      <c r="A5272" s="25">
        <v>2709202</v>
      </c>
      <c r="B5272" s="33">
        <v>270920</v>
      </c>
      <c r="C5272" s="24" t="s">
        <v>5117</v>
      </c>
      <c r="D5272" s="24">
        <v>-9.9700000000000006</v>
      </c>
      <c r="E5272" s="24">
        <v>-37</v>
      </c>
      <c r="F5272" s="25">
        <v>0</v>
      </c>
      <c r="G5272" s="25">
        <v>27</v>
      </c>
      <c r="H5272" s="24" t="s">
        <v>66</v>
      </c>
      <c r="I5272" s="24" t="s">
        <v>65</v>
      </c>
    </row>
    <row r="5273" spans="1:9" x14ac:dyDescent="0.25">
      <c r="A5273" s="27">
        <v>1508050</v>
      </c>
      <c r="B5273" s="34">
        <v>150805</v>
      </c>
      <c r="C5273" s="26" t="s">
        <v>5118</v>
      </c>
      <c r="D5273" s="26">
        <v>-4.57</v>
      </c>
      <c r="E5273" s="26">
        <v>-55.94</v>
      </c>
      <c r="F5273" s="27">
        <v>0</v>
      </c>
      <c r="G5273" s="27">
        <v>15</v>
      </c>
      <c r="H5273" s="26" t="s">
        <v>84</v>
      </c>
      <c r="I5273" s="26" t="s">
        <v>5429</v>
      </c>
    </row>
    <row r="5274" spans="1:9" x14ac:dyDescent="0.25">
      <c r="A5274" s="25">
        <v>2313500</v>
      </c>
      <c r="B5274" s="33">
        <v>231350</v>
      </c>
      <c r="C5274" s="24" t="s">
        <v>5119</v>
      </c>
      <c r="D5274" s="24">
        <v>-3.27</v>
      </c>
      <c r="E5274" s="24">
        <v>-39.26</v>
      </c>
      <c r="F5274" s="25">
        <v>0</v>
      </c>
      <c r="G5274" s="25">
        <v>23</v>
      </c>
      <c r="H5274" s="24" t="s">
        <v>72</v>
      </c>
      <c r="I5274" s="24" t="s">
        <v>5430</v>
      </c>
    </row>
    <row r="5275" spans="1:9" x14ac:dyDescent="0.25">
      <c r="A5275" s="27">
        <v>3305901</v>
      </c>
      <c r="B5275" s="34">
        <v>330590</v>
      </c>
      <c r="C5275" s="26" t="s">
        <v>5120</v>
      </c>
      <c r="D5275" s="26">
        <v>-22.06</v>
      </c>
      <c r="E5275" s="26">
        <v>-42.06</v>
      </c>
      <c r="F5275" s="27">
        <v>0</v>
      </c>
      <c r="G5275" s="27">
        <v>33</v>
      </c>
      <c r="H5275" s="26" t="s">
        <v>91</v>
      </c>
      <c r="I5275" s="26" t="s">
        <v>90</v>
      </c>
    </row>
    <row r="5276" spans="1:9" x14ac:dyDescent="0.25">
      <c r="A5276" s="25">
        <v>4321600</v>
      </c>
      <c r="B5276" s="33">
        <v>432160</v>
      </c>
      <c r="C5276" s="24" t="s">
        <v>5121</v>
      </c>
      <c r="D5276" s="24">
        <v>-29.98</v>
      </c>
      <c r="E5276" s="24">
        <v>-50.13</v>
      </c>
      <c r="F5276" s="25">
        <v>0</v>
      </c>
      <c r="G5276" s="25">
        <v>43</v>
      </c>
      <c r="H5276" s="24" t="s">
        <v>95</v>
      </c>
      <c r="I5276" s="24" t="s">
        <v>94</v>
      </c>
    </row>
    <row r="5277" spans="1:9" x14ac:dyDescent="0.25">
      <c r="A5277" s="27">
        <v>4321626</v>
      </c>
      <c r="B5277" s="34">
        <v>432162</v>
      </c>
      <c r="C5277" s="26" t="s">
        <v>5122</v>
      </c>
      <c r="D5277" s="26">
        <v>-29.29</v>
      </c>
      <c r="E5277" s="26">
        <v>-52.05</v>
      </c>
      <c r="F5277" s="27">
        <v>0</v>
      </c>
      <c r="G5277" s="27">
        <v>43</v>
      </c>
      <c r="H5277" s="26" t="s">
        <v>95</v>
      </c>
      <c r="I5277" s="26" t="s">
        <v>94</v>
      </c>
    </row>
    <row r="5278" spans="1:9" x14ac:dyDescent="0.25">
      <c r="A5278" s="25">
        <v>2931806</v>
      </c>
      <c r="B5278" s="33">
        <v>293180</v>
      </c>
      <c r="C5278" s="24" t="s">
        <v>5123</v>
      </c>
      <c r="D5278" s="24">
        <v>-14.97</v>
      </c>
      <c r="E5278" s="24">
        <v>-41.41</v>
      </c>
      <c r="F5278" s="25">
        <v>0</v>
      </c>
      <c r="G5278" s="25">
        <v>29</v>
      </c>
      <c r="H5278" s="24" t="s">
        <v>71</v>
      </c>
      <c r="I5278" s="24" t="s">
        <v>70</v>
      </c>
    </row>
    <row r="5279" spans="1:9" x14ac:dyDescent="0.25">
      <c r="A5279" s="27">
        <v>3554805</v>
      </c>
      <c r="B5279" s="34">
        <v>355480</v>
      </c>
      <c r="C5279" s="26" t="s">
        <v>5124</v>
      </c>
      <c r="D5279" s="26">
        <v>-22.95</v>
      </c>
      <c r="E5279" s="26">
        <v>-45.54</v>
      </c>
      <c r="F5279" s="27">
        <v>0</v>
      </c>
      <c r="G5279" s="27">
        <v>35</v>
      </c>
      <c r="H5279" s="26" t="s">
        <v>101</v>
      </c>
      <c r="I5279" s="26" t="s">
        <v>5434</v>
      </c>
    </row>
    <row r="5280" spans="1:9" x14ac:dyDescent="0.25">
      <c r="A5280" s="25">
        <v>4321634</v>
      </c>
      <c r="B5280" s="33">
        <v>432163</v>
      </c>
      <c r="C5280" s="24" t="s">
        <v>5125</v>
      </c>
      <c r="D5280" s="24">
        <v>-27.49</v>
      </c>
      <c r="E5280" s="24">
        <v>-52.14</v>
      </c>
      <c r="F5280" s="25">
        <v>0</v>
      </c>
      <c r="G5280" s="25">
        <v>43</v>
      </c>
      <c r="H5280" s="24" t="s">
        <v>95</v>
      </c>
      <c r="I5280" s="24" t="s">
        <v>94</v>
      </c>
    </row>
    <row r="5281" spans="1:9" x14ac:dyDescent="0.25">
      <c r="A5281" s="27">
        <v>4218301</v>
      </c>
      <c r="B5281" s="34">
        <v>421830</v>
      </c>
      <c r="C5281" s="26" t="s">
        <v>5126</v>
      </c>
      <c r="D5281" s="26">
        <v>-26.1</v>
      </c>
      <c r="E5281" s="26">
        <v>-50.32</v>
      </c>
      <c r="F5281" s="27">
        <v>0</v>
      </c>
      <c r="G5281" s="27">
        <v>42</v>
      </c>
      <c r="H5281" s="26" t="s">
        <v>100</v>
      </c>
      <c r="I5281" s="26" t="s">
        <v>99</v>
      </c>
    </row>
    <row r="5282" spans="1:9" x14ac:dyDescent="0.25">
      <c r="A5282" s="25">
        <v>4127858</v>
      </c>
      <c r="B5282" s="33">
        <v>412785</v>
      </c>
      <c r="C5282" s="24" t="s">
        <v>5127</v>
      </c>
      <c r="D5282" s="24">
        <v>-25.41</v>
      </c>
      <c r="E5282" s="24">
        <v>-53.18</v>
      </c>
      <c r="F5282" s="25">
        <v>0</v>
      </c>
      <c r="G5282" s="25">
        <v>41</v>
      </c>
      <c r="H5282" s="24" t="s">
        <v>86</v>
      </c>
      <c r="I5282" s="24" t="s">
        <v>5431</v>
      </c>
    </row>
    <row r="5283" spans="1:9" x14ac:dyDescent="0.25">
      <c r="A5283" s="27">
        <v>4321667</v>
      </c>
      <c r="B5283" s="34">
        <v>432166</v>
      </c>
      <c r="C5283" s="26" t="s">
        <v>5128</v>
      </c>
      <c r="D5283" s="26">
        <v>-29.45</v>
      </c>
      <c r="E5283" s="26">
        <v>-49.92</v>
      </c>
      <c r="F5283" s="27">
        <v>0</v>
      </c>
      <c r="G5283" s="27">
        <v>43</v>
      </c>
      <c r="H5283" s="26" t="s">
        <v>95</v>
      </c>
      <c r="I5283" s="26" t="s">
        <v>94</v>
      </c>
    </row>
    <row r="5284" spans="1:9" x14ac:dyDescent="0.25">
      <c r="A5284" s="25">
        <v>3169307</v>
      </c>
      <c r="B5284" s="33">
        <v>316930</v>
      </c>
      <c r="C5284" s="24" t="s">
        <v>5129</v>
      </c>
      <c r="D5284" s="24">
        <v>-21.69</v>
      </c>
      <c r="E5284" s="24">
        <v>-45.25</v>
      </c>
      <c r="F5284" s="25">
        <v>0</v>
      </c>
      <c r="G5284" s="25">
        <v>31</v>
      </c>
      <c r="H5284" s="24" t="s">
        <v>83</v>
      </c>
      <c r="I5284" s="24" t="s">
        <v>82</v>
      </c>
    </row>
    <row r="5285" spans="1:9" x14ac:dyDescent="0.25">
      <c r="A5285" s="27">
        <v>4321709</v>
      </c>
      <c r="B5285" s="34">
        <v>432170</v>
      </c>
      <c r="C5285" s="26" t="s">
        <v>5130</v>
      </c>
      <c r="D5285" s="26">
        <v>-29.51</v>
      </c>
      <c r="E5285" s="26">
        <v>-50.77</v>
      </c>
      <c r="F5285" s="27">
        <v>0</v>
      </c>
      <c r="G5285" s="27">
        <v>43</v>
      </c>
      <c r="H5285" s="26" t="s">
        <v>95</v>
      </c>
      <c r="I5285" s="26" t="s">
        <v>94</v>
      </c>
    </row>
    <row r="5286" spans="1:9" x14ac:dyDescent="0.25">
      <c r="A5286" s="25">
        <v>4321808</v>
      </c>
      <c r="B5286" s="33">
        <v>432180</v>
      </c>
      <c r="C5286" s="24" t="s">
        <v>5131</v>
      </c>
      <c r="D5286" s="24">
        <v>-27.77</v>
      </c>
      <c r="E5286" s="24">
        <v>-54.24</v>
      </c>
      <c r="F5286" s="25">
        <v>0</v>
      </c>
      <c r="G5286" s="25">
        <v>43</v>
      </c>
      <c r="H5286" s="24" t="s">
        <v>95</v>
      </c>
      <c r="I5286" s="24" t="s">
        <v>94</v>
      </c>
    </row>
    <row r="5287" spans="1:9" x14ac:dyDescent="0.25">
      <c r="A5287" s="27">
        <v>4321832</v>
      </c>
      <c r="B5287" s="34">
        <v>432183</v>
      </c>
      <c r="C5287" s="26" t="s">
        <v>5132</v>
      </c>
      <c r="D5287" s="26">
        <v>-29.53</v>
      </c>
      <c r="E5287" s="26">
        <v>-50.06</v>
      </c>
      <c r="F5287" s="27">
        <v>0</v>
      </c>
      <c r="G5287" s="27">
        <v>43</v>
      </c>
      <c r="H5287" s="26" t="s">
        <v>95</v>
      </c>
      <c r="I5287" s="26" t="s">
        <v>94</v>
      </c>
    </row>
    <row r="5288" spans="1:9" x14ac:dyDescent="0.25">
      <c r="A5288" s="25">
        <v>3554904</v>
      </c>
      <c r="B5288" s="33">
        <v>355490</v>
      </c>
      <c r="C5288" s="24" t="s">
        <v>5133</v>
      </c>
      <c r="D5288" s="24">
        <v>-20.23</v>
      </c>
      <c r="E5288" s="24">
        <v>-50.88</v>
      </c>
      <c r="F5288" s="25">
        <v>0</v>
      </c>
      <c r="G5288" s="25">
        <v>35</v>
      </c>
      <c r="H5288" s="24" t="s">
        <v>101</v>
      </c>
      <c r="I5288" s="24" t="s">
        <v>5434</v>
      </c>
    </row>
    <row r="5289" spans="1:9" x14ac:dyDescent="0.25">
      <c r="A5289" s="27">
        <v>5008305</v>
      </c>
      <c r="B5289" s="34">
        <v>500830</v>
      </c>
      <c r="C5289" s="26" t="s">
        <v>5134</v>
      </c>
      <c r="D5289" s="26">
        <v>-20.75</v>
      </c>
      <c r="E5289" s="26">
        <v>-51.67</v>
      </c>
      <c r="F5289" s="27">
        <v>0</v>
      </c>
      <c r="G5289" s="27">
        <v>50</v>
      </c>
      <c r="H5289" s="26" t="s">
        <v>81</v>
      </c>
      <c r="I5289" s="26" t="s">
        <v>80</v>
      </c>
    </row>
    <row r="5290" spans="1:9" x14ac:dyDescent="0.25">
      <c r="A5290" s="25">
        <v>3169356</v>
      </c>
      <c r="B5290" s="33">
        <v>316935</v>
      </c>
      <c r="C5290" s="24" t="s">
        <v>5135</v>
      </c>
      <c r="D5290" s="24">
        <v>-18.2</v>
      </c>
      <c r="E5290" s="24">
        <v>-45.24</v>
      </c>
      <c r="F5290" s="25">
        <v>0</v>
      </c>
      <c r="G5290" s="25">
        <v>31</v>
      </c>
      <c r="H5290" s="24" t="s">
        <v>83</v>
      </c>
      <c r="I5290" s="24" t="s">
        <v>82</v>
      </c>
    </row>
    <row r="5291" spans="1:9" x14ac:dyDescent="0.25">
      <c r="A5291" s="27">
        <v>4321857</v>
      </c>
      <c r="B5291" s="34">
        <v>432185</v>
      </c>
      <c r="C5291" s="26" t="s">
        <v>5136</v>
      </c>
      <c r="D5291" s="26">
        <v>-27.61</v>
      </c>
      <c r="E5291" s="26">
        <v>-52.84</v>
      </c>
      <c r="F5291" s="27">
        <v>0</v>
      </c>
      <c r="G5291" s="27">
        <v>43</v>
      </c>
      <c r="H5291" s="26" t="s">
        <v>95</v>
      </c>
      <c r="I5291" s="26" t="s">
        <v>94</v>
      </c>
    </row>
    <row r="5292" spans="1:9" x14ac:dyDescent="0.25">
      <c r="A5292" s="25">
        <v>4321907</v>
      </c>
      <c r="B5292" s="33">
        <v>432190</v>
      </c>
      <c r="C5292" s="24" t="s">
        <v>5137</v>
      </c>
      <c r="D5292" s="24">
        <v>-27.45</v>
      </c>
      <c r="E5292" s="24">
        <v>-53.93</v>
      </c>
      <c r="F5292" s="25">
        <v>0</v>
      </c>
      <c r="G5292" s="25">
        <v>43</v>
      </c>
      <c r="H5292" s="24" t="s">
        <v>95</v>
      </c>
      <c r="I5292" s="24" t="s">
        <v>94</v>
      </c>
    </row>
    <row r="5293" spans="1:9" x14ac:dyDescent="0.25">
      <c r="A5293" s="27">
        <v>3169406</v>
      </c>
      <c r="B5293" s="34">
        <v>316940</v>
      </c>
      <c r="C5293" s="26" t="s">
        <v>5138</v>
      </c>
      <c r="D5293" s="26">
        <v>-21.36</v>
      </c>
      <c r="E5293" s="26">
        <v>-45.51</v>
      </c>
      <c r="F5293" s="27">
        <v>0</v>
      </c>
      <c r="G5293" s="27">
        <v>31</v>
      </c>
      <c r="H5293" s="26" t="s">
        <v>83</v>
      </c>
      <c r="I5293" s="26" t="s">
        <v>82</v>
      </c>
    </row>
    <row r="5294" spans="1:9" x14ac:dyDescent="0.25">
      <c r="A5294" s="25">
        <v>5221304</v>
      </c>
      <c r="B5294" s="33">
        <v>522130</v>
      </c>
      <c r="C5294" s="24" t="s">
        <v>5139</v>
      </c>
      <c r="D5294" s="24">
        <v>-18.350000000000001</v>
      </c>
      <c r="E5294" s="24">
        <v>-47.78</v>
      </c>
      <c r="F5294" s="25">
        <v>0</v>
      </c>
      <c r="G5294" s="25">
        <v>52</v>
      </c>
      <c r="H5294" s="24" t="s">
        <v>76</v>
      </c>
      <c r="I5294" s="24" t="s">
        <v>5428</v>
      </c>
    </row>
    <row r="5295" spans="1:9" x14ac:dyDescent="0.25">
      <c r="A5295" s="27">
        <v>3306008</v>
      </c>
      <c r="B5295" s="34">
        <v>330600</v>
      </c>
      <c r="C5295" s="26" t="s">
        <v>5140</v>
      </c>
      <c r="D5295" s="26">
        <v>-22.11</v>
      </c>
      <c r="E5295" s="26">
        <v>-43.2</v>
      </c>
      <c r="F5295" s="27">
        <v>0</v>
      </c>
      <c r="G5295" s="27">
        <v>33</v>
      </c>
      <c r="H5295" s="26" t="s">
        <v>91</v>
      </c>
      <c r="I5295" s="26" t="s">
        <v>90</v>
      </c>
    </row>
    <row r="5296" spans="1:9" x14ac:dyDescent="0.25">
      <c r="A5296" s="25">
        <v>4218350</v>
      </c>
      <c r="B5296" s="33">
        <v>421835</v>
      </c>
      <c r="C5296" s="24" t="s">
        <v>5141</v>
      </c>
      <c r="D5296" s="24">
        <v>-28.51</v>
      </c>
      <c r="E5296" s="24">
        <v>-49.45</v>
      </c>
      <c r="F5296" s="25">
        <v>0</v>
      </c>
      <c r="G5296" s="25">
        <v>42</v>
      </c>
      <c r="H5296" s="24" t="s">
        <v>100</v>
      </c>
      <c r="I5296" s="24" t="s">
        <v>99</v>
      </c>
    </row>
    <row r="5297" spans="1:9" x14ac:dyDescent="0.25">
      <c r="A5297" s="27">
        <v>4218400</v>
      </c>
      <c r="B5297" s="34">
        <v>421840</v>
      </c>
      <c r="C5297" s="26" t="s">
        <v>5142</v>
      </c>
      <c r="D5297" s="26">
        <v>-28.55</v>
      </c>
      <c r="E5297" s="26">
        <v>-49.14</v>
      </c>
      <c r="F5297" s="27">
        <v>0</v>
      </c>
      <c r="G5297" s="27">
        <v>42</v>
      </c>
      <c r="H5297" s="26" t="s">
        <v>100</v>
      </c>
      <c r="I5297" s="26" t="s">
        <v>99</v>
      </c>
    </row>
    <row r="5298" spans="1:9" x14ac:dyDescent="0.25">
      <c r="A5298" s="25">
        <v>4218509</v>
      </c>
      <c r="B5298" s="33">
        <v>421850</v>
      </c>
      <c r="C5298" s="24" t="s">
        <v>5143</v>
      </c>
      <c r="D5298" s="24">
        <v>-27</v>
      </c>
      <c r="E5298" s="24">
        <v>-51.4</v>
      </c>
      <c r="F5298" s="25">
        <v>0</v>
      </c>
      <c r="G5298" s="25">
        <v>42</v>
      </c>
      <c r="H5298" s="24" t="s">
        <v>100</v>
      </c>
      <c r="I5298" s="24" t="s">
        <v>99</v>
      </c>
    </row>
    <row r="5299" spans="1:9" x14ac:dyDescent="0.25">
      <c r="A5299" s="27">
        <v>5221403</v>
      </c>
      <c r="B5299" s="34">
        <v>522140</v>
      </c>
      <c r="C5299" s="26" t="s">
        <v>5144</v>
      </c>
      <c r="D5299" s="26">
        <v>-16.64</v>
      </c>
      <c r="E5299" s="26">
        <v>-49.48</v>
      </c>
      <c r="F5299" s="27">
        <v>0</v>
      </c>
      <c r="G5299" s="27">
        <v>52</v>
      </c>
      <c r="H5299" s="26" t="s">
        <v>76</v>
      </c>
      <c r="I5299" s="26" t="s">
        <v>5428</v>
      </c>
    </row>
    <row r="5300" spans="1:9" x14ac:dyDescent="0.25">
      <c r="A5300" s="25">
        <v>2615607</v>
      </c>
      <c r="B5300" s="33">
        <v>261560</v>
      </c>
      <c r="C5300" s="24" t="s">
        <v>5144</v>
      </c>
      <c r="D5300" s="24">
        <v>-7.76</v>
      </c>
      <c r="E5300" s="24">
        <v>-40.26</v>
      </c>
      <c r="F5300" s="25">
        <v>0</v>
      </c>
      <c r="G5300" s="25">
        <v>26</v>
      </c>
      <c r="H5300" s="24" t="s">
        <v>88</v>
      </c>
      <c r="I5300" s="24" t="s">
        <v>87</v>
      </c>
    </row>
    <row r="5301" spans="1:9" x14ac:dyDescent="0.25">
      <c r="A5301" s="27">
        <v>4321956</v>
      </c>
      <c r="B5301" s="34">
        <v>432195</v>
      </c>
      <c r="C5301" s="26" t="s">
        <v>5145</v>
      </c>
      <c r="D5301" s="26">
        <v>-27.52</v>
      </c>
      <c r="E5301" s="26">
        <v>-52.89</v>
      </c>
      <c r="F5301" s="27">
        <v>0</v>
      </c>
      <c r="G5301" s="27">
        <v>43</v>
      </c>
      <c r="H5301" s="26" t="s">
        <v>95</v>
      </c>
      <c r="I5301" s="26" t="s">
        <v>94</v>
      </c>
    </row>
    <row r="5302" spans="1:9" x14ac:dyDescent="0.25">
      <c r="A5302" s="25">
        <v>4322004</v>
      </c>
      <c r="B5302" s="33">
        <v>432200</v>
      </c>
      <c r="C5302" s="24" t="s">
        <v>5146</v>
      </c>
      <c r="D5302" s="24">
        <v>-29.94</v>
      </c>
      <c r="E5302" s="24">
        <v>-51.71</v>
      </c>
      <c r="F5302" s="25">
        <v>0</v>
      </c>
      <c r="G5302" s="25">
        <v>43</v>
      </c>
      <c r="H5302" s="24" t="s">
        <v>95</v>
      </c>
      <c r="I5302" s="24" t="s">
        <v>94</v>
      </c>
    </row>
    <row r="5303" spans="1:9" x14ac:dyDescent="0.25">
      <c r="A5303" s="27">
        <v>2516805</v>
      </c>
      <c r="B5303" s="34">
        <v>251680</v>
      </c>
      <c r="C5303" s="26" t="s">
        <v>5146</v>
      </c>
      <c r="D5303" s="26">
        <v>-6.57</v>
      </c>
      <c r="E5303" s="26">
        <v>-38.590000000000003</v>
      </c>
      <c r="F5303" s="27">
        <v>0</v>
      </c>
      <c r="G5303" s="27">
        <v>25</v>
      </c>
      <c r="H5303" s="26" t="s">
        <v>85</v>
      </c>
      <c r="I5303" s="26" t="s">
        <v>5437</v>
      </c>
    </row>
    <row r="5304" spans="1:9" x14ac:dyDescent="0.25">
      <c r="A5304" s="25">
        <v>2615706</v>
      </c>
      <c r="B5304" s="33">
        <v>261570</v>
      </c>
      <c r="C5304" s="24" t="s">
        <v>5146</v>
      </c>
      <c r="D5304" s="24">
        <v>-7.83</v>
      </c>
      <c r="E5304" s="24">
        <v>-38.1</v>
      </c>
      <c r="F5304" s="25">
        <v>0</v>
      </c>
      <c r="G5304" s="25">
        <v>26</v>
      </c>
      <c r="H5304" s="24" t="s">
        <v>88</v>
      </c>
      <c r="I5304" s="24" t="s">
        <v>87</v>
      </c>
    </row>
    <row r="5305" spans="1:9" x14ac:dyDescent="0.25">
      <c r="A5305" s="27">
        <v>2414456</v>
      </c>
      <c r="B5305" s="34">
        <v>241445</v>
      </c>
      <c r="C5305" s="26" t="s">
        <v>5147</v>
      </c>
      <c r="D5305" s="26">
        <v>-5.86</v>
      </c>
      <c r="E5305" s="26">
        <v>-37.18</v>
      </c>
      <c r="F5305" s="27">
        <v>0</v>
      </c>
      <c r="G5305" s="27">
        <v>24</v>
      </c>
      <c r="H5305" s="26" t="s">
        <v>93</v>
      </c>
      <c r="I5305" s="26" t="s">
        <v>92</v>
      </c>
    </row>
    <row r="5306" spans="1:9" x14ac:dyDescent="0.25">
      <c r="A5306" s="25">
        <v>2112233</v>
      </c>
      <c r="B5306" s="33">
        <v>211223</v>
      </c>
      <c r="C5306" s="24" t="s">
        <v>5148</v>
      </c>
      <c r="D5306" s="24">
        <v>-4.53</v>
      </c>
      <c r="E5306" s="24">
        <v>-44.62</v>
      </c>
      <c r="F5306" s="25">
        <v>0</v>
      </c>
      <c r="G5306" s="25">
        <v>21</v>
      </c>
      <c r="H5306" s="24" t="s">
        <v>77</v>
      </c>
      <c r="I5306" s="24" t="s">
        <v>5433</v>
      </c>
    </row>
    <row r="5307" spans="1:9" x14ac:dyDescent="0.25">
      <c r="A5307" s="27">
        <v>5221452</v>
      </c>
      <c r="B5307" s="34">
        <v>522145</v>
      </c>
      <c r="C5307" s="26" t="s">
        <v>5149</v>
      </c>
      <c r="D5307" s="26">
        <v>-13.5</v>
      </c>
      <c r="E5307" s="26">
        <v>-48.74</v>
      </c>
      <c r="F5307" s="27">
        <v>0</v>
      </c>
      <c r="G5307" s="27">
        <v>52</v>
      </c>
      <c r="H5307" s="26" t="s">
        <v>76</v>
      </c>
      <c r="I5307" s="26" t="s">
        <v>5428</v>
      </c>
    </row>
    <row r="5308" spans="1:9" x14ac:dyDescent="0.25">
      <c r="A5308" s="25">
        <v>4218608</v>
      </c>
      <c r="B5308" s="33">
        <v>421860</v>
      </c>
      <c r="C5308" s="24" t="s">
        <v>5150</v>
      </c>
      <c r="D5308" s="24">
        <v>-27.29</v>
      </c>
      <c r="E5308" s="24">
        <v>-49.79</v>
      </c>
      <c r="F5308" s="25">
        <v>0</v>
      </c>
      <c r="G5308" s="25">
        <v>42</v>
      </c>
      <c r="H5308" s="24" t="s">
        <v>100</v>
      </c>
      <c r="I5308" s="24" t="s">
        <v>99</v>
      </c>
    </row>
    <row r="5309" spans="1:9" x14ac:dyDescent="0.25">
      <c r="A5309" s="27">
        <v>4218707</v>
      </c>
      <c r="B5309" s="34">
        <v>421870</v>
      </c>
      <c r="C5309" s="26" t="s">
        <v>5151</v>
      </c>
      <c r="D5309" s="26">
        <v>-28.46</v>
      </c>
      <c r="E5309" s="26">
        <v>-49</v>
      </c>
      <c r="F5309" s="27">
        <v>0</v>
      </c>
      <c r="G5309" s="27">
        <v>42</v>
      </c>
      <c r="H5309" s="26" t="s">
        <v>100</v>
      </c>
      <c r="I5309" s="26" t="s">
        <v>99</v>
      </c>
    </row>
    <row r="5310" spans="1:9" x14ac:dyDescent="0.25">
      <c r="A5310" s="25">
        <v>2931905</v>
      </c>
      <c r="B5310" s="33">
        <v>293190</v>
      </c>
      <c r="C5310" s="24" t="s">
        <v>5152</v>
      </c>
      <c r="D5310" s="24">
        <v>-10.96</v>
      </c>
      <c r="E5310" s="24">
        <v>-38.78</v>
      </c>
      <c r="F5310" s="25">
        <v>0</v>
      </c>
      <c r="G5310" s="25">
        <v>29</v>
      </c>
      <c r="H5310" s="24" t="s">
        <v>71</v>
      </c>
      <c r="I5310" s="24" t="s">
        <v>70</v>
      </c>
    </row>
    <row r="5311" spans="1:9" x14ac:dyDescent="0.25">
      <c r="A5311" s="27">
        <v>1508084</v>
      </c>
      <c r="B5311" s="34">
        <v>150808</v>
      </c>
      <c r="C5311" s="26" t="s">
        <v>5153</v>
      </c>
      <c r="D5311" s="26">
        <v>-6.74</v>
      </c>
      <c r="E5311" s="26">
        <v>-51.16</v>
      </c>
      <c r="F5311" s="27">
        <v>0</v>
      </c>
      <c r="G5311" s="27">
        <v>15</v>
      </c>
      <c r="H5311" s="26" t="s">
        <v>84</v>
      </c>
      <c r="I5311" s="26" t="s">
        <v>5429</v>
      </c>
    </row>
    <row r="5312" spans="1:9" x14ac:dyDescent="0.25">
      <c r="A5312" s="25">
        <v>4322103</v>
      </c>
      <c r="B5312" s="33">
        <v>432210</v>
      </c>
      <c r="C5312" s="24" t="s">
        <v>5154</v>
      </c>
      <c r="D5312" s="24">
        <v>-27.65</v>
      </c>
      <c r="E5312" s="24">
        <v>-54.43</v>
      </c>
      <c r="F5312" s="25">
        <v>0</v>
      </c>
      <c r="G5312" s="25">
        <v>43</v>
      </c>
      <c r="H5312" s="24" t="s">
        <v>95</v>
      </c>
      <c r="I5312" s="24" t="s">
        <v>94</v>
      </c>
    </row>
    <row r="5313" spans="1:9" x14ac:dyDescent="0.25">
      <c r="A5313" s="27">
        <v>1508100</v>
      </c>
      <c r="B5313" s="34">
        <v>150810</v>
      </c>
      <c r="C5313" s="26" t="s">
        <v>5155</v>
      </c>
      <c r="D5313" s="26">
        <v>-3.76</v>
      </c>
      <c r="E5313" s="26">
        <v>-49.67</v>
      </c>
      <c r="F5313" s="27">
        <v>0</v>
      </c>
      <c r="G5313" s="27">
        <v>15</v>
      </c>
      <c r="H5313" s="26" t="s">
        <v>84</v>
      </c>
      <c r="I5313" s="26" t="s">
        <v>5429</v>
      </c>
    </row>
    <row r="5314" spans="1:9" x14ac:dyDescent="0.25">
      <c r="A5314" s="25">
        <v>2112274</v>
      </c>
      <c r="B5314" s="33">
        <v>211227</v>
      </c>
      <c r="C5314" s="24" t="s">
        <v>5156</v>
      </c>
      <c r="D5314" s="24">
        <v>-3.72</v>
      </c>
      <c r="E5314" s="24">
        <v>-45.55</v>
      </c>
      <c r="F5314" s="25">
        <v>0</v>
      </c>
      <c r="G5314" s="25">
        <v>21</v>
      </c>
      <c r="H5314" s="24" t="s">
        <v>77</v>
      </c>
      <c r="I5314" s="24" t="s">
        <v>5433</v>
      </c>
    </row>
    <row r="5315" spans="1:9" x14ac:dyDescent="0.25">
      <c r="A5315" s="27">
        <v>3554953</v>
      </c>
      <c r="B5315" s="34">
        <v>355495</v>
      </c>
      <c r="C5315" s="26" t="s">
        <v>5157</v>
      </c>
      <c r="D5315" s="26">
        <v>-22.81</v>
      </c>
      <c r="E5315" s="26">
        <v>-46.69</v>
      </c>
      <c r="F5315" s="27">
        <v>0</v>
      </c>
      <c r="G5315" s="27">
        <v>35</v>
      </c>
      <c r="H5315" s="26" t="s">
        <v>101</v>
      </c>
      <c r="I5315" s="26" t="s">
        <v>5434</v>
      </c>
    </row>
    <row r="5316" spans="1:9" x14ac:dyDescent="0.25">
      <c r="A5316" s="25">
        <v>3169505</v>
      </c>
      <c r="B5316" s="33">
        <v>316950</v>
      </c>
      <c r="C5316" s="24" t="s">
        <v>5158</v>
      </c>
      <c r="D5316" s="24">
        <v>-18.97</v>
      </c>
      <c r="E5316" s="24">
        <v>-41.64</v>
      </c>
      <c r="F5316" s="25">
        <v>0</v>
      </c>
      <c r="G5316" s="25">
        <v>31</v>
      </c>
      <c r="H5316" s="24" t="s">
        <v>83</v>
      </c>
      <c r="I5316" s="24" t="s">
        <v>82</v>
      </c>
    </row>
    <row r="5317" spans="1:9" x14ac:dyDescent="0.25">
      <c r="A5317" s="27">
        <v>4218756</v>
      </c>
      <c r="B5317" s="34">
        <v>421875</v>
      </c>
      <c r="C5317" s="26" t="s">
        <v>5159</v>
      </c>
      <c r="D5317" s="26">
        <v>-26.96</v>
      </c>
      <c r="E5317" s="26">
        <v>-53.63</v>
      </c>
      <c r="F5317" s="27">
        <v>0</v>
      </c>
      <c r="G5317" s="27">
        <v>42</v>
      </c>
      <c r="H5317" s="26" t="s">
        <v>100</v>
      </c>
      <c r="I5317" s="26" t="s">
        <v>99</v>
      </c>
    </row>
    <row r="5318" spans="1:9" x14ac:dyDescent="0.25">
      <c r="A5318" s="25">
        <v>4322152</v>
      </c>
      <c r="B5318" s="33">
        <v>432215</v>
      </c>
      <c r="C5318" s="24" t="s">
        <v>5160</v>
      </c>
      <c r="D5318" s="24">
        <v>-29.1</v>
      </c>
      <c r="E5318" s="24">
        <v>-52.95</v>
      </c>
      <c r="F5318" s="25">
        <v>0</v>
      </c>
      <c r="G5318" s="25">
        <v>43</v>
      </c>
      <c r="H5318" s="24" t="s">
        <v>95</v>
      </c>
      <c r="I5318" s="24" t="s">
        <v>94</v>
      </c>
    </row>
    <row r="5319" spans="1:9" x14ac:dyDescent="0.25">
      <c r="A5319" s="27">
        <v>4127882</v>
      </c>
      <c r="B5319" s="34">
        <v>412788</v>
      </c>
      <c r="C5319" s="26" t="s">
        <v>5161</v>
      </c>
      <c r="D5319" s="26">
        <v>-24.97</v>
      </c>
      <c r="E5319" s="26">
        <v>-49.08</v>
      </c>
      <c r="F5319" s="27">
        <v>0</v>
      </c>
      <c r="G5319" s="27">
        <v>41</v>
      </c>
      <c r="H5319" s="26" t="s">
        <v>86</v>
      </c>
      <c r="I5319" s="26" t="s">
        <v>5431</v>
      </c>
    </row>
    <row r="5320" spans="1:9" x14ac:dyDescent="0.25">
      <c r="A5320" s="25">
        <v>4127908</v>
      </c>
      <c r="B5320" s="33">
        <v>412790</v>
      </c>
      <c r="C5320" s="24" t="s">
        <v>5162</v>
      </c>
      <c r="D5320" s="24">
        <v>-23.87</v>
      </c>
      <c r="E5320" s="24">
        <v>-52.87</v>
      </c>
      <c r="F5320" s="25">
        <v>0</v>
      </c>
      <c r="G5320" s="25">
        <v>41</v>
      </c>
      <c r="H5320" s="24" t="s">
        <v>86</v>
      </c>
      <c r="I5320" s="24" t="s">
        <v>5431</v>
      </c>
    </row>
    <row r="5321" spans="1:9" x14ac:dyDescent="0.25">
      <c r="A5321" s="27">
        <v>2112308</v>
      </c>
      <c r="B5321" s="34">
        <v>211230</v>
      </c>
      <c r="C5321" s="26" t="s">
        <v>5163</v>
      </c>
      <c r="D5321" s="26">
        <v>-5.25</v>
      </c>
      <c r="E5321" s="26">
        <v>-44.64</v>
      </c>
      <c r="F5321" s="27">
        <v>0</v>
      </c>
      <c r="G5321" s="27">
        <v>21</v>
      </c>
      <c r="H5321" s="26" t="s">
        <v>77</v>
      </c>
      <c r="I5321" s="26" t="s">
        <v>5433</v>
      </c>
    </row>
    <row r="5322" spans="1:9" x14ac:dyDescent="0.25">
      <c r="A5322" s="25">
        <v>3555000</v>
      </c>
      <c r="B5322" s="33">
        <v>355500</v>
      </c>
      <c r="C5322" s="24" t="s">
        <v>5164</v>
      </c>
      <c r="D5322" s="24">
        <v>-21.93</v>
      </c>
      <c r="E5322" s="24">
        <v>-50.51</v>
      </c>
      <c r="F5322" s="25">
        <v>0</v>
      </c>
      <c r="G5322" s="25">
        <v>35</v>
      </c>
      <c r="H5322" s="24" t="s">
        <v>101</v>
      </c>
      <c r="I5322" s="24" t="s">
        <v>5434</v>
      </c>
    </row>
    <row r="5323" spans="1:9" x14ac:dyDescent="0.25">
      <c r="A5323" s="27">
        <v>3169604</v>
      </c>
      <c r="B5323" s="34">
        <v>316960</v>
      </c>
      <c r="C5323" s="26" t="s">
        <v>5165</v>
      </c>
      <c r="D5323" s="26">
        <v>-18.59</v>
      </c>
      <c r="E5323" s="26">
        <v>-48.7</v>
      </c>
      <c r="F5323" s="27">
        <v>0</v>
      </c>
      <c r="G5323" s="27">
        <v>31</v>
      </c>
      <c r="H5323" s="26" t="s">
        <v>83</v>
      </c>
      <c r="I5323" s="26" t="s">
        <v>82</v>
      </c>
    </row>
    <row r="5324" spans="1:9" x14ac:dyDescent="0.25">
      <c r="A5324" s="25">
        <v>2615805</v>
      </c>
      <c r="B5324" s="33">
        <v>261580</v>
      </c>
      <c r="C5324" s="24" t="s">
        <v>5166</v>
      </c>
      <c r="D5324" s="24">
        <v>-8.75</v>
      </c>
      <c r="E5324" s="24">
        <v>-37.340000000000003</v>
      </c>
      <c r="F5324" s="25">
        <v>0</v>
      </c>
      <c r="G5324" s="25">
        <v>26</v>
      </c>
      <c r="H5324" s="24" t="s">
        <v>88</v>
      </c>
      <c r="I5324" s="24" t="s">
        <v>87</v>
      </c>
    </row>
    <row r="5325" spans="1:9" x14ac:dyDescent="0.25">
      <c r="A5325" s="27">
        <v>4322186</v>
      </c>
      <c r="B5325" s="34">
        <v>432218</v>
      </c>
      <c r="C5325" s="26" t="s">
        <v>5167</v>
      </c>
      <c r="D5325" s="26">
        <v>-27.92</v>
      </c>
      <c r="E5325" s="26">
        <v>-51.53</v>
      </c>
      <c r="F5325" s="27">
        <v>0</v>
      </c>
      <c r="G5325" s="27">
        <v>43</v>
      </c>
      <c r="H5325" s="26" t="s">
        <v>95</v>
      </c>
      <c r="I5325" s="26" t="s">
        <v>94</v>
      </c>
    </row>
    <row r="5326" spans="1:9" x14ac:dyDescent="0.25">
      <c r="A5326" s="25">
        <v>4322202</v>
      </c>
      <c r="B5326" s="33">
        <v>432220</v>
      </c>
      <c r="C5326" s="24" t="s">
        <v>5168</v>
      </c>
      <c r="D5326" s="24">
        <v>-29.08</v>
      </c>
      <c r="E5326" s="24">
        <v>-53.83</v>
      </c>
      <c r="F5326" s="25">
        <v>0</v>
      </c>
      <c r="G5326" s="25">
        <v>43</v>
      </c>
      <c r="H5326" s="24" t="s">
        <v>95</v>
      </c>
      <c r="I5326" s="24" t="s">
        <v>94</v>
      </c>
    </row>
    <row r="5327" spans="1:9" x14ac:dyDescent="0.25">
      <c r="A5327" s="27">
        <v>4322251</v>
      </c>
      <c r="B5327" s="34">
        <v>432225</v>
      </c>
      <c r="C5327" s="26" t="s">
        <v>5169</v>
      </c>
      <c r="D5327" s="26">
        <v>-29.47</v>
      </c>
      <c r="E5327" s="26">
        <v>-51.42</v>
      </c>
      <c r="F5327" s="27">
        <v>0</v>
      </c>
      <c r="G5327" s="27">
        <v>43</v>
      </c>
      <c r="H5327" s="26" t="s">
        <v>95</v>
      </c>
      <c r="I5327" s="26" t="s">
        <v>94</v>
      </c>
    </row>
    <row r="5328" spans="1:9" x14ac:dyDescent="0.25">
      <c r="A5328" s="25">
        <v>4322301</v>
      </c>
      <c r="B5328" s="33">
        <v>432230</v>
      </c>
      <c r="C5328" s="24" t="s">
        <v>5170</v>
      </c>
      <c r="D5328" s="24">
        <v>-27.75</v>
      </c>
      <c r="E5328" s="24">
        <v>-54.48</v>
      </c>
      <c r="F5328" s="25">
        <v>0</v>
      </c>
      <c r="G5328" s="25">
        <v>43</v>
      </c>
      <c r="H5328" s="24" t="s">
        <v>95</v>
      </c>
      <c r="I5328" s="24" t="s">
        <v>94</v>
      </c>
    </row>
    <row r="5329" spans="1:9" x14ac:dyDescent="0.25">
      <c r="A5329" s="27">
        <v>2615904</v>
      </c>
      <c r="B5329" s="34">
        <v>261590</v>
      </c>
      <c r="C5329" s="26" t="s">
        <v>5171</v>
      </c>
      <c r="D5329" s="26">
        <v>-7.6</v>
      </c>
      <c r="E5329" s="26">
        <v>-37.31</v>
      </c>
      <c r="F5329" s="27">
        <v>0</v>
      </c>
      <c r="G5329" s="27">
        <v>26</v>
      </c>
      <c r="H5329" s="26" t="s">
        <v>88</v>
      </c>
      <c r="I5329" s="26" t="s">
        <v>87</v>
      </c>
    </row>
    <row r="5330" spans="1:9" x14ac:dyDescent="0.25">
      <c r="A5330" s="25">
        <v>4127957</v>
      </c>
      <c r="B5330" s="33">
        <v>412795</v>
      </c>
      <c r="C5330" s="24" t="s">
        <v>5172</v>
      </c>
      <c r="D5330" s="24">
        <v>-24.58</v>
      </c>
      <c r="E5330" s="24">
        <v>-53.51</v>
      </c>
      <c r="F5330" s="25">
        <v>0</v>
      </c>
      <c r="G5330" s="25">
        <v>41</v>
      </c>
      <c r="H5330" s="24" t="s">
        <v>86</v>
      </c>
      <c r="I5330" s="24" t="s">
        <v>5431</v>
      </c>
    </row>
    <row r="5331" spans="1:9" x14ac:dyDescent="0.25">
      <c r="A5331" s="27">
        <v>3555109</v>
      </c>
      <c r="B5331" s="34">
        <v>355510</v>
      </c>
      <c r="C5331" s="26" t="s">
        <v>5173</v>
      </c>
      <c r="D5331" s="26">
        <v>-21.38</v>
      </c>
      <c r="E5331" s="26">
        <v>-51.57</v>
      </c>
      <c r="F5331" s="27">
        <v>0</v>
      </c>
      <c r="G5331" s="27">
        <v>35</v>
      </c>
      <c r="H5331" s="26" t="s">
        <v>101</v>
      </c>
      <c r="I5331" s="26" t="s">
        <v>5434</v>
      </c>
    </row>
    <row r="5332" spans="1:9" x14ac:dyDescent="0.25">
      <c r="A5332" s="25">
        <v>1721257</v>
      </c>
      <c r="B5332" s="33">
        <v>172125</v>
      </c>
      <c r="C5332" s="24" t="s">
        <v>5174</v>
      </c>
      <c r="D5332" s="24">
        <v>-8.9700000000000006</v>
      </c>
      <c r="E5332" s="24">
        <v>-48.18</v>
      </c>
      <c r="F5332" s="25">
        <v>0</v>
      </c>
      <c r="G5332" s="25">
        <v>17</v>
      </c>
      <c r="H5332" s="24" t="s">
        <v>105</v>
      </c>
      <c r="I5332" s="24" t="s">
        <v>104</v>
      </c>
    </row>
    <row r="5333" spans="1:9" x14ac:dyDescent="0.25">
      <c r="A5333" s="27">
        <v>1721307</v>
      </c>
      <c r="B5333" s="34">
        <v>172130</v>
      </c>
      <c r="C5333" s="26" t="s">
        <v>5175</v>
      </c>
      <c r="D5333" s="26">
        <v>-8.39</v>
      </c>
      <c r="E5333" s="26">
        <v>-48.11</v>
      </c>
      <c r="F5333" s="27">
        <v>0</v>
      </c>
      <c r="G5333" s="27">
        <v>17</v>
      </c>
      <c r="H5333" s="26" t="s">
        <v>105</v>
      </c>
      <c r="I5333" s="26" t="s">
        <v>104</v>
      </c>
    </row>
    <row r="5334" spans="1:9" x14ac:dyDescent="0.25">
      <c r="A5334" s="25">
        <v>2112407</v>
      </c>
      <c r="B5334" s="33">
        <v>211240</v>
      </c>
      <c r="C5334" s="24" t="s">
        <v>5176</v>
      </c>
      <c r="D5334" s="24">
        <v>-1.66</v>
      </c>
      <c r="E5334" s="24">
        <v>-45.37</v>
      </c>
      <c r="F5334" s="25">
        <v>0</v>
      </c>
      <c r="G5334" s="25">
        <v>21</v>
      </c>
      <c r="H5334" s="24" t="s">
        <v>77</v>
      </c>
      <c r="I5334" s="24" t="s">
        <v>5433</v>
      </c>
    </row>
    <row r="5335" spans="1:9" x14ac:dyDescent="0.25">
      <c r="A5335" s="27">
        <v>2112456</v>
      </c>
      <c r="B5335" s="34">
        <v>211245</v>
      </c>
      <c r="C5335" s="26" t="s">
        <v>5177</v>
      </c>
      <c r="D5335" s="26">
        <v>-2.2000000000000002</v>
      </c>
      <c r="E5335" s="26">
        <v>-45.34</v>
      </c>
      <c r="F5335" s="27">
        <v>0</v>
      </c>
      <c r="G5335" s="27">
        <v>21</v>
      </c>
      <c r="H5335" s="26" t="s">
        <v>77</v>
      </c>
      <c r="I5335" s="26" t="s">
        <v>5433</v>
      </c>
    </row>
    <row r="5336" spans="1:9" x14ac:dyDescent="0.25">
      <c r="A5336" s="25">
        <v>3555208</v>
      </c>
      <c r="B5336" s="33">
        <v>355520</v>
      </c>
      <c r="C5336" s="24" t="s">
        <v>5178</v>
      </c>
      <c r="D5336" s="24">
        <v>-20.93</v>
      </c>
      <c r="E5336" s="24">
        <v>-50.1</v>
      </c>
      <c r="F5336" s="25">
        <v>0</v>
      </c>
      <c r="G5336" s="25">
        <v>35</v>
      </c>
      <c r="H5336" s="24" t="s">
        <v>101</v>
      </c>
      <c r="I5336" s="24" t="s">
        <v>5434</v>
      </c>
    </row>
    <row r="5337" spans="1:9" x14ac:dyDescent="0.25">
      <c r="A5337" s="27">
        <v>3555307</v>
      </c>
      <c r="B5337" s="34">
        <v>355530</v>
      </c>
      <c r="C5337" s="26" t="s">
        <v>5179</v>
      </c>
      <c r="D5337" s="26">
        <v>-20.05</v>
      </c>
      <c r="E5337" s="26">
        <v>-50.47</v>
      </c>
      <c r="F5337" s="27">
        <v>0</v>
      </c>
      <c r="G5337" s="27">
        <v>35</v>
      </c>
      <c r="H5337" s="26" t="s">
        <v>101</v>
      </c>
      <c r="I5337" s="26" t="s">
        <v>5434</v>
      </c>
    </row>
    <row r="5338" spans="1:9" x14ac:dyDescent="0.25">
      <c r="A5338" s="25">
        <v>3169703</v>
      </c>
      <c r="B5338" s="33">
        <v>316970</v>
      </c>
      <c r="C5338" s="24" t="s">
        <v>5179</v>
      </c>
      <c r="D5338" s="24">
        <v>-17.28</v>
      </c>
      <c r="E5338" s="24">
        <v>-42.72</v>
      </c>
      <c r="F5338" s="25">
        <v>0</v>
      </c>
      <c r="G5338" s="25">
        <v>31</v>
      </c>
      <c r="H5338" s="24" t="s">
        <v>83</v>
      </c>
      <c r="I5338" s="24" t="s">
        <v>82</v>
      </c>
    </row>
    <row r="5339" spans="1:9" x14ac:dyDescent="0.25">
      <c r="A5339" s="27">
        <v>4322327</v>
      </c>
      <c r="B5339" s="34">
        <v>432232</v>
      </c>
      <c r="C5339" s="26" t="s">
        <v>5180</v>
      </c>
      <c r="D5339" s="26">
        <v>-31.42</v>
      </c>
      <c r="E5339" s="26">
        <v>-52.17</v>
      </c>
      <c r="F5339" s="27">
        <v>0</v>
      </c>
      <c r="G5339" s="27">
        <v>43</v>
      </c>
      <c r="H5339" s="26" t="s">
        <v>95</v>
      </c>
      <c r="I5339" s="26" t="s">
        <v>94</v>
      </c>
    </row>
    <row r="5340" spans="1:9" x14ac:dyDescent="0.25">
      <c r="A5340" s="25">
        <v>2313559</v>
      </c>
      <c r="B5340" s="33">
        <v>231355</v>
      </c>
      <c r="C5340" s="24" t="s">
        <v>5181</v>
      </c>
      <c r="D5340" s="24">
        <v>-3.58</v>
      </c>
      <c r="E5340" s="24">
        <v>-39.43</v>
      </c>
      <c r="F5340" s="25">
        <v>0</v>
      </c>
      <c r="G5340" s="25">
        <v>23</v>
      </c>
      <c r="H5340" s="24" t="s">
        <v>72</v>
      </c>
      <c r="I5340" s="24" t="s">
        <v>5430</v>
      </c>
    </row>
    <row r="5341" spans="1:9" x14ac:dyDescent="0.25">
      <c r="A5341" s="27">
        <v>5221502</v>
      </c>
      <c r="B5341" s="34">
        <v>522150</v>
      </c>
      <c r="C5341" s="26" t="s">
        <v>5182</v>
      </c>
      <c r="D5341" s="26">
        <v>-16.61</v>
      </c>
      <c r="E5341" s="26">
        <v>-50.13</v>
      </c>
      <c r="F5341" s="27">
        <v>0</v>
      </c>
      <c r="G5341" s="27">
        <v>52</v>
      </c>
      <c r="H5341" s="26" t="s">
        <v>76</v>
      </c>
      <c r="I5341" s="26" t="s">
        <v>5428</v>
      </c>
    </row>
    <row r="5342" spans="1:9" x14ac:dyDescent="0.25">
      <c r="A5342" s="25">
        <v>5221551</v>
      </c>
      <c r="B5342" s="33">
        <v>522155</v>
      </c>
      <c r="C5342" s="24" t="s">
        <v>5183</v>
      </c>
      <c r="D5342" s="24">
        <v>-17.850000000000001</v>
      </c>
      <c r="E5342" s="24">
        <v>-50.3</v>
      </c>
      <c r="F5342" s="25">
        <v>0</v>
      </c>
      <c r="G5342" s="25">
        <v>52</v>
      </c>
      <c r="H5342" s="24" t="s">
        <v>76</v>
      </c>
      <c r="I5342" s="24" t="s">
        <v>5428</v>
      </c>
    </row>
    <row r="5343" spans="1:9" x14ac:dyDescent="0.25">
      <c r="A5343" s="27">
        <v>4127965</v>
      </c>
      <c r="B5343" s="34">
        <v>412796</v>
      </c>
      <c r="C5343" s="26" t="s">
        <v>5184</v>
      </c>
      <c r="D5343" s="26">
        <v>-25.04</v>
      </c>
      <c r="E5343" s="26">
        <v>-51.52</v>
      </c>
      <c r="F5343" s="27">
        <v>0</v>
      </c>
      <c r="G5343" s="27">
        <v>41</v>
      </c>
      <c r="H5343" s="26" t="s">
        <v>86</v>
      </c>
      <c r="I5343" s="26" t="s">
        <v>5431</v>
      </c>
    </row>
    <row r="5344" spans="1:9" x14ac:dyDescent="0.25">
      <c r="A5344" s="25">
        <v>4218806</v>
      </c>
      <c r="B5344" s="33">
        <v>421880</v>
      </c>
      <c r="C5344" s="24" t="s">
        <v>5184</v>
      </c>
      <c r="D5344" s="24">
        <v>-28.92</v>
      </c>
      <c r="E5344" s="24">
        <v>-49.67</v>
      </c>
      <c r="F5344" s="25">
        <v>0</v>
      </c>
      <c r="G5344" s="25">
        <v>42</v>
      </c>
      <c r="H5344" s="24" t="s">
        <v>100</v>
      </c>
      <c r="I5344" s="24" t="s">
        <v>99</v>
      </c>
    </row>
    <row r="5345" spans="1:9" x14ac:dyDescent="0.25">
      <c r="A5345" s="27">
        <v>3169802</v>
      </c>
      <c r="B5345" s="34">
        <v>316980</v>
      </c>
      <c r="C5345" s="26" t="s">
        <v>5185</v>
      </c>
      <c r="D5345" s="26">
        <v>-21.87</v>
      </c>
      <c r="E5345" s="26">
        <v>-45.78</v>
      </c>
      <c r="F5345" s="27">
        <v>0</v>
      </c>
      <c r="G5345" s="27">
        <v>31</v>
      </c>
      <c r="H5345" s="26" t="s">
        <v>83</v>
      </c>
      <c r="I5345" s="26" t="s">
        <v>82</v>
      </c>
    </row>
    <row r="5346" spans="1:9" x14ac:dyDescent="0.25">
      <c r="A5346" s="25">
        <v>2112506</v>
      </c>
      <c r="B5346" s="33">
        <v>211250</v>
      </c>
      <c r="C5346" s="24" t="s">
        <v>5186</v>
      </c>
      <c r="D5346" s="24">
        <v>-2.76</v>
      </c>
      <c r="E5346" s="24">
        <v>-42.27</v>
      </c>
      <c r="F5346" s="25">
        <v>0</v>
      </c>
      <c r="G5346" s="25">
        <v>21</v>
      </c>
      <c r="H5346" s="24" t="s">
        <v>77</v>
      </c>
      <c r="I5346" s="24" t="s">
        <v>5433</v>
      </c>
    </row>
    <row r="5347" spans="1:9" x14ac:dyDescent="0.25">
      <c r="A5347" s="27">
        <v>1304260</v>
      </c>
      <c r="B5347" s="34">
        <v>130426</v>
      </c>
      <c r="C5347" s="26" t="s">
        <v>5187</v>
      </c>
      <c r="D5347" s="26">
        <v>-2.99</v>
      </c>
      <c r="E5347" s="26">
        <v>-65.099999999999994</v>
      </c>
      <c r="F5347" s="27">
        <v>0</v>
      </c>
      <c r="G5347" s="27">
        <v>13</v>
      </c>
      <c r="H5347" s="26" t="s">
        <v>69</v>
      </c>
      <c r="I5347" s="26" t="s">
        <v>68</v>
      </c>
    </row>
    <row r="5348" spans="1:9" x14ac:dyDescent="0.25">
      <c r="A5348" s="25">
        <v>2932002</v>
      </c>
      <c r="B5348" s="33">
        <v>293200</v>
      </c>
      <c r="C5348" s="24" t="s">
        <v>5188</v>
      </c>
      <c r="D5348" s="24">
        <v>-9.84</v>
      </c>
      <c r="E5348" s="24">
        <v>-39.479999999999997</v>
      </c>
      <c r="F5348" s="25">
        <v>0</v>
      </c>
      <c r="G5348" s="25">
        <v>29</v>
      </c>
      <c r="H5348" s="24" t="s">
        <v>71</v>
      </c>
      <c r="I5348" s="24" t="s">
        <v>70</v>
      </c>
    </row>
    <row r="5349" spans="1:9" x14ac:dyDescent="0.25">
      <c r="A5349" s="27">
        <v>3169901</v>
      </c>
      <c r="B5349" s="34">
        <v>316990</v>
      </c>
      <c r="C5349" s="26" t="s">
        <v>5189</v>
      </c>
      <c r="D5349" s="26">
        <v>-21.12</v>
      </c>
      <c r="E5349" s="26">
        <v>-42.94</v>
      </c>
      <c r="F5349" s="27">
        <v>0</v>
      </c>
      <c r="G5349" s="27">
        <v>31</v>
      </c>
      <c r="H5349" s="26" t="s">
        <v>83</v>
      </c>
      <c r="I5349" s="26" t="s">
        <v>82</v>
      </c>
    </row>
    <row r="5350" spans="1:9" x14ac:dyDescent="0.25">
      <c r="A5350" s="25">
        <v>3170008</v>
      </c>
      <c r="B5350" s="33">
        <v>317000</v>
      </c>
      <c r="C5350" s="24" t="s">
        <v>5190</v>
      </c>
      <c r="D5350" s="24">
        <v>-16.28</v>
      </c>
      <c r="E5350" s="24">
        <v>-44.77</v>
      </c>
      <c r="F5350" s="25">
        <v>0</v>
      </c>
      <c r="G5350" s="25">
        <v>31</v>
      </c>
      <c r="H5350" s="24" t="s">
        <v>83</v>
      </c>
      <c r="I5350" s="24" t="s">
        <v>82</v>
      </c>
    </row>
    <row r="5351" spans="1:9" x14ac:dyDescent="0.25">
      <c r="A5351" s="27">
        <v>2932101</v>
      </c>
      <c r="B5351" s="34">
        <v>293210</v>
      </c>
      <c r="C5351" s="26" t="s">
        <v>5191</v>
      </c>
      <c r="D5351" s="26">
        <v>-13.26</v>
      </c>
      <c r="E5351" s="26">
        <v>-39.659999999999997</v>
      </c>
      <c r="F5351" s="27">
        <v>0</v>
      </c>
      <c r="G5351" s="27">
        <v>29</v>
      </c>
      <c r="H5351" s="26" t="s">
        <v>71</v>
      </c>
      <c r="I5351" s="26" t="s">
        <v>70</v>
      </c>
    </row>
    <row r="5352" spans="1:9" x14ac:dyDescent="0.25">
      <c r="A5352" s="25">
        <v>2932200</v>
      </c>
      <c r="B5352" s="33">
        <v>293220</v>
      </c>
      <c r="C5352" s="24" t="s">
        <v>5192</v>
      </c>
      <c r="D5352" s="24">
        <v>-14.31</v>
      </c>
      <c r="E5352" s="24">
        <v>-39.32</v>
      </c>
      <c r="F5352" s="25">
        <v>0</v>
      </c>
      <c r="G5352" s="25">
        <v>29</v>
      </c>
      <c r="H5352" s="24" t="s">
        <v>71</v>
      </c>
      <c r="I5352" s="24" t="s">
        <v>70</v>
      </c>
    </row>
    <row r="5353" spans="1:9" x14ac:dyDescent="0.25">
      <c r="A5353" s="27">
        <v>2313609</v>
      </c>
      <c r="B5353" s="34">
        <v>231360</v>
      </c>
      <c r="C5353" s="26" t="s">
        <v>5193</v>
      </c>
      <c r="D5353" s="26">
        <v>-3.85</v>
      </c>
      <c r="E5353" s="26">
        <v>-40.92</v>
      </c>
      <c r="F5353" s="27">
        <v>0</v>
      </c>
      <c r="G5353" s="27">
        <v>23</v>
      </c>
      <c r="H5353" s="26" t="s">
        <v>72</v>
      </c>
      <c r="I5353" s="26" t="s">
        <v>5430</v>
      </c>
    </row>
    <row r="5354" spans="1:9" x14ac:dyDescent="0.25">
      <c r="A5354" s="25">
        <v>3170057</v>
      </c>
      <c r="B5354" s="33">
        <v>317005</v>
      </c>
      <c r="C5354" s="24" t="s">
        <v>5194</v>
      </c>
      <c r="D5354" s="24">
        <v>-19.63</v>
      </c>
      <c r="E5354" s="24">
        <v>-42.1</v>
      </c>
      <c r="F5354" s="25">
        <v>0</v>
      </c>
      <c r="G5354" s="25">
        <v>31</v>
      </c>
      <c r="H5354" s="24" t="s">
        <v>83</v>
      </c>
      <c r="I5354" s="24" t="s">
        <v>82</v>
      </c>
    </row>
    <row r="5355" spans="1:9" x14ac:dyDescent="0.25">
      <c r="A5355" s="27">
        <v>3555356</v>
      </c>
      <c r="B5355" s="34">
        <v>355535</v>
      </c>
      <c r="C5355" s="26" t="s">
        <v>5195</v>
      </c>
      <c r="D5355" s="26">
        <v>-21.16</v>
      </c>
      <c r="E5355" s="26">
        <v>-49.71</v>
      </c>
      <c r="F5355" s="27">
        <v>0</v>
      </c>
      <c r="G5355" s="27">
        <v>35</v>
      </c>
      <c r="H5355" s="26" t="s">
        <v>101</v>
      </c>
      <c r="I5355" s="26" t="s">
        <v>5434</v>
      </c>
    </row>
    <row r="5356" spans="1:9" x14ac:dyDescent="0.25">
      <c r="A5356" s="25">
        <v>2932309</v>
      </c>
      <c r="B5356" s="33">
        <v>293230</v>
      </c>
      <c r="C5356" s="24" t="s">
        <v>5196</v>
      </c>
      <c r="D5356" s="24">
        <v>-14.21</v>
      </c>
      <c r="E5356" s="24">
        <v>-39.520000000000003</v>
      </c>
      <c r="F5356" s="25">
        <v>0</v>
      </c>
      <c r="G5356" s="25">
        <v>29</v>
      </c>
      <c r="H5356" s="24" t="s">
        <v>71</v>
      </c>
      <c r="I5356" s="24" t="s">
        <v>70</v>
      </c>
    </row>
    <row r="5357" spans="1:9" x14ac:dyDescent="0.25">
      <c r="A5357" s="27">
        <v>3555406</v>
      </c>
      <c r="B5357" s="34">
        <v>355540</v>
      </c>
      <c r="C5357" s="26" t="s">
        <v>5197</v>
      </c>
      <c r="D5357" s="26">
        <v>-23.43</v>
      </c>
      <c r="E5357" s="26">
        <v>-45.07</v>
      </c>
      <c r="F5357" s="27">
        <v>0</v>
      </c>
      <c r="G5357" s="27">
        <v>35</v>
      </c>
      <c r="H5357" s="26" t="s">
        <v>101</v>
      </c>
      <c r="I5357" s="26" t="s">
        <v>5434</v>
      </c>
    </row>
    <row r="5358" spans="1:9" x14ac:dyDescent="0.25">
      <c r="A5358" s="25">
        <v>3170107</v>
      </c>
      <c r="B5358" s="33">
        <v>317010</v>
      </c>
      <c r="C5358" s="24" t="s">
        <v>5198</v>
      </c>
      <c r="D5358" s="24">
        <v>-19.739999999999998</v>
      </c>
      <c r="E5358" s="24">
        <v>-47.93</v>
      </c>
      <c r="F5358" s="25">
        <v>0</v>
      </c>
      <c r="G5358" s="25">
        <v>31</v>
      </c>
      <c r="H5358" s="24" t="s">
        <v>83</v>
      </c>
      <c r="I5358" s="24" t="s">
        <v>82</v>
      </c>
    </row>
    <row r="5359" spans="1:9" x14ac:dyDescent="0.25">
      <c r="A5359" s="27">
        <v>3170206</v>
      </c>
      <c r="B5359" s="34">
        <v>317020</v>
      </c>
      <c r="C5359" s="26" t="s">
        <v>5199</v>
      </c>
      <c r="D5359" s="26">
        <v>-18.91</v>
      </c>
      <c r="E5359" s="26">
        <v>-48.27</v>
      </c>
      <c r="F5359" s="27">
        <v>0</v>
      </c>
      <c r="G5359" s="27">
        <v>31</v>
      </c>
      <c r="H5359" s="26" t="s">
        <v>83</v>
      </c>
      <c r="I5359" s="26" t="s">
        <v>82</v>
      </c>
    </row>
    <row r="5360" spans="1:9" x14ac:dyDescent="0.25">
      <c r="A5360" s="25">
        <v>3555505</v>
      </c>
      <c r="B5360" s="33">
        <v>355550</v>
      </c>
      <c r="C5360" s="24" t="s">
        <v>5200</v>
      </c>
      <c r="D5360" s="24">
        <v>-22.52</v>
      </c>
      <c r="E5360" s="24">
        <v>-49.66</v>
      </c>
      <c r="F5360" s="25">
        <v>0</v>
      </c>
      <c r="G5360" s="25">
        <v>35</v>
      </c>
      <c r="H5360" s="24" t="s">
        <v>101</v>
      </c>
      <c r="I5360" s="24" t="s">
        <v>5434</v>
      </c>
    </row>
    <row r="5361" spans="1:9" x14ac:dyDescent="0.25">
      <c r="A5361" s="27">
        <v>4128005</v>
      </c>
      <c r="B5361" s="34">
        <v>412800</v>
      </c>
      <c r="C5361" s="26" t="s">
        <v>5201</v>
      </c>
      <c r="D5361" s="26">
        <v>-24.54</v>
      </c>
      <c r="E5361" s="26">
        <v>-52.98</v>
      </c>
      <c r="F5361" s="27">
        <v>0</v>
      </c>
      <c r="G5361" s="27">
        <v>41</v>
      </c>
      <c r="H5361" s="26" t="s">
        <v>86</v>
      </c>
      <c r="I5361" s="26" t="s">
        <v>5431</v>
      </c>
    </row>
    <row r="5362" spans="1:9" x14ac:dyDescent="0.25">
      <c r="A5362" s="25">
        <v>4322343</v>
      </c>
      <c r="B5362" s="33">
        <v>432234</v>
      </c>
      <c r="C5362" s="24" t="s">
        <v>5202</v>
      </c>
      <c r="D5362" s="24">
        <v>-28.04</v>
      </c>
      <c r="E5362" s="24">
        <v>-54.68</v>
      </c>
      <c r="F5362" s="25">
        <v>0</v>
      </c>
      <c r="G5362" s="25">
        <v>43</v>
      </c>
      <c r="H5362" s="24" t="s">
        <v>95</v>
      </c>
      <c r="I5362" s="24" t="s">
        <v>94</v>
      </c>
    </row>
    <row r="5363" spans="1:9" x14ac:dyDescent="0.25">
      <c r="A5363" s="27">
        <v>3555604</v>
      </c>
      <c r="B5363" s="34">
        <v>355560</v>
      </c>
      <c r="C5363" s="26" t="s">
        <v>5203</v>
      </c>
      <c r="D5363" s="26">
        <v>-20.95</v>
      </c>
      <c r="E5363" s="26">
        <v>-49.17</v>
      </c>
      <c r="F5363" s="27">
        <v>0</v>
      </c>
      <c r="G5363" s="27">
        <v>35</v>
      </c>
      <c r="H5363" s="26" t="s">
        <v>101</v>
      </c>
      <c r="I5363" s="26" t="s">
        <v>5434</v>
      </c>
    </row>
    <row r="5364" spans="1:9" x14ac:dyDescent="0.25">
      <c r="A5364" s="25">
        <v>2932408</v>
      </c>
      <c r="B5364" s="33">
        <v>293240</v>
      </c>
      <c r="C5364" s="24" t="s">
        <v>5204</v>
      </c>
      <c r="D5364" s="24">
        <v>-11.33</v>
      </c>
      <c r="E5364" s="24">
        <v>-42.13</v>
      </c>
      <c r="F5364" s="25">
        <v>0</v>
      </c>
      <c r="G5364" s="25">
        <v>29</v>
      </c>
      <c r="H5364" s="24" t="s">
        <v>71</v>
      </c>
      <c r="I5364" s="24" t="s">
        <v>70</v>
      </c>
    </row>
    <row r="5365" spans="1:9" x14ac:dyDescent="0.25">
      <c r="A5365" s="27">
        <v>1400704</v>
      </c>
      <c r="B5365" s="34">
        <v>140070</v>
      </c>
      <c r="C5365" s="26" t="s">
        <v>5205</v>
      </c>
      <c r="D5365" s="26">
        <v>4.59</v>
      </c>
      <c r="E5365" s="26">
        <v>-60.16</v>
      </c>
      <c r="F5365" s="27">
        <v>0</v>
      </c>
      <c r="G5365" s="27">
        <v>14</v>
      </c>
      <c r="H5365" s="26" t="s">
        <v>98</v>
      </c>
      <c r="I5365" s="26" t="s">
        <v>97</v>
      </c>
    </row>
    <row r="5366" spans="1:9" x14ac:dyDescent="0.25">
      <c r="A5366" s="25">
        <v>5221577</v>
      </c>
      <c r="B5366" s="33">
        <v>522157</v>
      </c>
      <c r="C5366" s="24" t="s">
        <v>5206</v>
      </c>
      <c r="D5366" s="24">
        <v>-14.28</v>
      </c>
      <c r="E5366" s="24">
        <v>-49.92</v>
      </c>
      <c r="F5366" s="25">
        <v>0</v>
      </c>
      <c r="G5366" s="25">
        <v>52</v>
      </c>
      <c r="H5366" s="24" t="s">
        <v>76</v>
      </c>
      <c r="I5366" s="24" t="s">
        <v>5428</v>
      </c>
    </row>
    <row r="5367" spans="1:9" x14ac:dyDescent="0.25">
      <c r="A5367" s="27">
        <v>2516904</v>
      </c>
      <c r="B5367" s="34">
        <v>251690</v>
      </c>
      <c r="C5367" s="26" t="s">
        <v>5207</v>
      </c>
      <c r="D5367" s="26">
        <v>-6.51</v>
      </c>
      <c r="E5367" s="26">
        <v>-38.409999999999997</v>
      </c>
      <c r="F5367" s="27">
        <v>0</v>
      </c>
      <c r="G5367" s="27">
        <v>25</v>
      </c>
      <c r="H5367" s="26" t="s">
        <v>85</v>
      </c>
      <c r="I5367" s="26" t="s">
        <v>5437</v>
      </c>
    </row>
    <row r="5368" spans="1:9" x14ac:dyDescent="0.25">
      <c r="A5368" s="25">
        <v>1508126</v>
      </c>
      <c r="B5368" s="33">
        <v>150812</v>
      </c>
      <c r="C5368" s="24" t="s">
        <v>5208</v>
      </c>
      <c r="D5368" s="24">
        <v>-3.75</v>
      </c>
      <c r="E5368" s="24">
        <v>-47.5</v>
      </c>
      <c r="F5368" s="25">
        <v>0</v>
      </c>
      <c r="G5368" s="25">
        <v>15</v>
      </c>
      <c r="H5368" s="24" t="s">
        <v>84</v>
      </c>
      <c r="I5368" s="24" t="s">
        <v>5429</v>
      </c>
    </row>
    <row r="5369" spans="1:9" x14ac:dyDescent="0.25">
      <c r="A5369" s="27">
        <v>2313708</v>
      </c>
      <c r="B5369" s="34">
        <v>231370</v>
      </c>
      <c r="C5369" s="26" t="s">
        <v>5209</v>
      </c>
      <c r="D5369" s="26">
        <v>-6.64</v>
      </c>
      <c r="E5369" s="26">
        <v>-38.700000000000003</v>
      </c>
      <c r="F5369" s="27">
        <v>0</v>
      </c>
      <c r="G5369" s="27">
        <v>23</v>
      </c>
      <c r="H5369" s="26" t="s">
        <v>72</v>
      </c>
      <c r="I5369" s="26" t="s">
        <v>5430</v>
      </c>
    </row>
    <row r="5370" spans="1:9" x14ac:dyDescent="0.25">
      <c r="A5370" s="25">
        <v>2414506</v>
      </c>
      <c r="B5370" s="33">
        <v>241450</v>
      </c>
      <c r="C5370" s="24" t="s">
        <v>5210</v>
      </c>
      <c r="D5370" s="24">
        <v>-5.99</v>
      </c>
      <c r="E5370" s="24">
        <v>-37.81</v>
      </c>
      <c r="F5370" s="25">
        <v>0</v>
      </c>
      <c r="G5370" s="25">
        <v>24</v>
      </c>
      <c r="H5370" s="24" t="s">
        <v>93</v>
      </c>
      <c r="I5370" s="24" t="s">
        <v>92</v>
      </c>
    </row>
    <row r="5371" spans="1:9" x14ac:dyDescent="0.25">
      <c r="A5371" s="27">
        <v>2807600</v>
      </c>
      <c r="B5371" s="34">
        <v>280760</v>
      </c>
      <c r="C5371" s="26" t="s">
        <v>5211</v>
      </c>
      <c r="D5371" s="26">
        <v>-11.38</v>
      </c>
      <c r="E5371" s="26">
        <v>-37.65</v>
      </c>
      <c r="F5371" s="27">
        <v>0</v>
      </c>
      <c r="G5371" s="27">
        <v>28</v>
      </c>
      <c r="H5371" s="26" t="s">
        <v>103</v>
      </c>
      <c r="I5371" s="26" t="s">
        <v>102</v>
      </c>
    </row>
    <row r="5372" spans="1:9" x14ac:dyDescent="0.25">
      <c r="A5372" s="25">
        <v>2932457</v>
      </c>
      <c r="B5372" s="33">
        <v>293245</v>
      </c>
      <c r="C5372" s="24" t="s">
        <v>5212</v>
      </c>
      <c r="D5372" s="24">
        <v>-10.73</v>
      </c>
      <c r="E5372" s="24">
        <v>-41.32</v>
      </c>
      <c r="F5372" s="25">
        <v>0</v>
      </c>
      <c r="G5372" s="25">
        <v>29</v>
      </c>
      <c r="H5372" s="24" t="s">
        <v>71</v>
      </c>
      <c r="I5372" s="24" t="s">
        <v>70</v>
      </c>
    </row>
    <row r="5373" spans="1:9" x14ac:dyDescent="0.25">
      <c r="A5373" s="27">
        <v>3170305</v>
      </c>
      <c r="B5373" s="34">
        <v>317030</v>
      </c>
      <c r="C5373" s="26" t="s">
        <v>5213</v>
      </c>
      <c r="D5373" s="26">
        <v>-17.25</v>
      </c>
      <c r="E5373" s="26">
        <v>-40.57</v>
      </c>
      <c r="F5373" s="27">
        <v>0</v>
      </c>
      <c r="G5373" s="27">
        <v>31</v>
      </c>
      <c r="H5373" s="26" t="s">
        <v>83</v>
      </c>
      <c r="I5373" s="26" t="s">
        <v>82</v>
      </c>
    </row>
    <row r="5374" spans="1:9" x14ac:dyDescent="0.25">
      <c r="A5374" s="25">
        <v>2517001</v>
      </c>
      <c r="B5374" s="33">
        <v>251700</v>
      </c>
      <c r="C5374" s="24" t="s">
        <v>5214</v>
      </c>
      <c r="D5374" s="24">
        <v>-7.69</v>
      </c>
      <c r="E5374" s="24">
        <v>-35.659999999999997</v>
      </c>
      <c r="F5374" s="25">
        <v>0</v>
      </c>
      <c r="G5374" s="25">
        <v>25</v>
      </c>
      <c r="H5374" s="24" t="s">
        <v>85</v>
      </c>
      <c r="I5374" s="24" t="s">
        <v>5437</v>
      </c>
    </row>
    <row r="5375" spans="1:9" x14ac:dyDescent="0.25">
      <c r="A5375" s="27">
        <v>2313757</v>
      </c>
      <c r="B5375" s="34">
        <v>231375</v>
      </c>
      <c r="C5375" s="26" t="s">
        <v>5215</v>
      </c>
      <c r="D5375" s="26">
        <v>-3.67</v>
      </c>
      <c r="E5375" s="26">
        <v>-39.340000000000003</v>
      </c>
      <c r="F5375" s="27">
        <v>0</v>
      </c>
      <c r="G5375" s="27">
        <v>23</v>
      </c>
      <c r="H5375" s="26" t="s">
        <v>72</v>
      </c>
      <c r="I5375" s="26" t="s">
        <v>5430</v>
      </c>
    </row>
    <row r="5376" spans="1:9" x14ac:dyDescent="0.25">
      <c r="A5376" s="25">
        <v>4128104</v>
      </c>
      <c r="B5376" s="33">
        <v>412810</v>
      </c>
      <c r="C5376" s="24" t="s">
        <v>5216</v>
      </c>
      <c r="D5376" s="24">
        <v>-23.76</v>
      </c>
      <c r="E5376" s="24">
        <v>-53.32</v>
      </c>
      <c r="F5376" s="25">
        <v>0</v>
      </c>
      <c r="G5376" s="25">
        <v>41</v>
      </c>
      <c r="H5376" s="24" t="s">
        <v>86</v>
      </c>
      <c r="I5376" s="24" t="s">
        <v>5431</v>
      </c>
    </row>
    <row r="5377" spans="1:9" x14ac:dyDescent="0.25">
      <c r="A5377" s="27">
        <v>2932507</v>
      </c>
      <c r="B5377" s="34">
        <v>293250</v>
      </c>
      <c r="C5377" s="26" t="s">
        <v>5217</v>
      </c>
      <c r="D5377" s="26">
        <v>-15.29</v>
      </c>
      <c r="E5377" s="26">
        <v>-39.07</v>
      </c>
      <c r="F5377" s="27">
        <v>0</v>
      </c>
      <c r="G5377" s="27">
        <v>29</v>
      </c>
      <c r="H5377" s="26" t="s">
        <v>71</v>
      </c>
      <c r="I5377" s="26" t="s">
        <v>70</v>
      </c>
    </row>
    <row r="5378" spans="1:9" x14ac:dyDescent="0.25">
      <c r="A5378" s="25">
        <v>3170404</v>
      </c>
      <c r="B5378" s="33">
        <v>317040</v>
      </c>
      <c r="C5378" s="24" t="s">
        <v>5218</v>
      </c>
      <c r="D5378" s="24">
        <v>-16.350000000000001</v>
      </c>
      <c r="E5378" s="24">
        <v>-46.9</v>
      </c>
      <c r="F5378" s="25">
        <v>0</v>
      </c>
      <c r="G5378" s="25">
        <v>31</v>
      </c>
      <c r="H5378" s="24" t="s">
        <v>83</v>
      </c>
      <c r="I5378" s="24" t="s">
        <v>82</v>
      </c>
    </row>
    <row r="5379" spans="1:9" x14ac:dyDescent="0.25">
      <c r="A5379" s="27">
        <v>2211100</v>
      </c>
      <c r="B5379" s="34">
        <v>221110</v>
      </c>
      <c r="C5379" s="26" t="s">
        <v>5219</v>
      </c>
      <c r="D5379" s="26">
        <v>-4.58</v>
      </c>
      <c r="E5379" s="26">
        <v>-42.86</v>
      </c>
      <c r="F5379" s="27">
        <v>0</v>
      </c>
      <c r="G5379" s="27">
        <v>22</v>
      </c>
      <c r="H5379" s="26" t="s">
        <v>89</v>
      </c>
      <c r="I5379" s="26" t="s">
        <v>5435</v>
      </c>
    </row>
    <row r="5380" spans="1:9" x14ac:dyDescent="0.25">
      <c r="A5380" s="25">
        <v>4322350</v>
      </c>
      <c r="B5380" s="33">
        <v>432235</v>
      </c>
      <c r="C5380" s="24" t="s">
        <v>5220</v>
      </c>
      <c r="D5380" s="24">
        <v>-28.79</v>
      </c>
      <c r="E5380" s="24">
        <v>-52.03</v>
      </c>
      <c r="F5380" s="25">
        <v>0</v>
      </c>
      <c r="G5380" s="25">
        <v>43</v>
      </c>
      <c r="H5380" s="24" t="s">
        <v>95</v>
      </c>
      <c r="I5380" s="24" t="s">
        <v>94</v>
      </c>
    </row>
    <row r="5381" spans="1:9" x14ac:dyDescent="0.25">
      <c r="A5381" s="27">
        <v>4128203</v>
      </c>
      <c r="B5381" s="34">
        <v>412820</v>
      </c>
      <c r="C5381" s="26" t="s">
        <v>5221</v>
      </c>
      <c r="D5381" s="26">
        <v>-26.22</v>
      </c>
      <c r="E5381" s="26">
        <v>-51.08</v>
      </c>
      <c r="F5381" s="27">
        <v>0</v>
      </c>
      <c r="G5381" s="27">
        <v>41</v>
      </c>
      <c r="H5381" s="26" t="s">
        <v>86</v>
      </c>
      <c r="I5381" s="26" t="s">
        <v>5431</v>
      </c>
    </row>
    <row r="5382" spans="1:9" x14ac:dyDescent="0.25">
      <c r="A5382" s="25">
        <v>3170438</v>
      </c>
      <c r="B5382" s="33">
        <v>317043</v>
      </c>
      <c r="C5382" s="24" t="s">
        <v>5222</v>
      </c>
      <c r="D5382" s="24">
        <v>-19.53</v>
      </c>
      <c r="E5382" s="24">
        <v>-50.33</v>
      </c>
      <c r="F5382" s="25">
        <v>0</v>
      </c>
      <c r="G5382" s="25">
        <v>31</v>
      </c>
      <c r="H5382" s="24" t="s">
        <v>83</v>
      </c>
      <c r="I5382" s="24" t="s">
        <v>82</v>
      </c>
    </row>
    <row r="5383" spans="1:9" x14ac:dyDescent="0.25">
      <c r="A5383" s="27">
        <v>4218855</v>
      </c>
      <c r="B5383" s="34">
        <v>421885</v>
      </c>
      <c r="C5383" s="26" t="s">
        <v>5223</v>
      </c>
      <c r="D5383" s="26">
        <v>-26.76</v>
      </c>
      <c r="E5383" s="26">
        <v>-52.85</v>
      </c>
      <c r="F5383" s="27">
        <v>0</v>
      </c>
      <c r="G5383" s="27">
        <v>42</v>
      </c>
      <c r="H5383" s="26" t="s">
        <v>100</v>
      </c>
      <c r="I5383" s="26" t="s">
        <v>99</v>
      </c>
    </row>
    <row r="5384" spans="1:9" x14ac:dyDescent="0.25">
      <c r="A5384" s="25">
        <v>5108303</v>
      </c>
      <c r="B5384" s="33">
        <v>510830</v>
      </c>
      <c r="C5384" s="24" t="s">
        <v>5224</v>
      </c>
      <c r="D5384" s="24">
        <v>-11.53</v>
      </c>
      <c r="E5384" s="24">
        <v>-54.35</v>
      </c>
      <c r="F5384" s="25">
        <v>0</v>
      </c>
      <c r="G5384" s="25">
        <v>51</v>
      </c>
      <c r="H5384" s="24" t="s">
        <v>79</v>
      </c>
      <c r="I5384" s="24" t="s">
        <v>78</v>
      </c>
    </row>
    <row r="5385" spans="1:9" x14ac:dyDescent="0.25">
      <c r="A5385" s="27">
        <v>2709301</v>
      </c>
      <c r="B5385" s="34">
        <v>270930</v>
      </c>
      <c r="C5385" s="26" t="s">
        <v>5225</v>
      </c>
      <c r="D5385" s="26">
        <v>-9.16</v>
      </c>
      <c r="E5385" s="26">
        <v>-36.03</v>
      </c>
      <c r="F5385" s="27">
        <v>0</v>
      </c>
      <c r="G5385" s="27">
        <v>27</v>
      </c>
      <c r="H5385" s="26" t="s">
        <v>66</v>
      </c>
      <c r="I5385" s="26" t="s">
        <v>65</v>
      </c>
    </row>
    <row r="5386" spans="1:9" x14ac:dyDescent="0.25">
      <c r="A5386" s="25">
        <v>3555703</v>
      </c>
      <c r="B5386" s="33">
        <v>355570</v>
      </c>
      <c r="C5386" s="24" t="s">
        <v>5226</v>
      </c>
      <c r="D5386" s="24">
        <v>-20.88</v>
      </c>
      <c r="E5386" s="24">
        <v>-49.89</v>
      </c>
      <c r="F5386" s="25">
        <v>0</v>
      </c>
      <c r="G5386" s="25">
        <v>35</v>
      </c>
      <c r="H5386" s="24" t="s">
        <v>101</v>
      </c>
      <c r="I5386" s="24" t="s">
        <v>5434</v>
      </c>
    </row>
    <row r="5387" spans="1:9" x14ac:dyDescent="0.25">
      <c r="A5387" s="27">
        <v>4128302</v>
      </c>
      <c r="B5387" s="34">
        <v>412830</v>
      </c>
      <c r="C5387" s="26" t="s">
        <v>5227</v>
      </c>
      <c r="D5387" s="26">
        <v>-23.08</v>
      </c>
      <c r="E5387" s="26">
        <v>-52.15</v>
      </c>
      <c r="F5387" s="27">
        <v>0</v>
      </c>
      <c r="G5387" s="27">
        <v>41</v>
      </c>
      <c r="H5387" s="26" t="s">
        <v>86</v>
      </c>
      <c r="I5387" s="26" t="s">
        <v>5431</v>
      </c>
    </row>
    <row r="5388" spans="1:9" x14ac:dyDescent="0.25">
      <c r="A5388" s="25">
        <v>4322376</v>
      </c>
      <c r="B5388" s="33">
        <v>432237</v>
      </c>
      <c r="C5388" s="24" t="s">
        <v>5228</v>
      </c>
      <c r="D5388" s="24">
        <v>-29.04</v>
      </c>
      <c r="E5388" s="24">
        <v>-55.15</v>
      </c>
      <c r="F5388" s="25">
        <v>0</v>
      </c>
      <c r="G5388" s="25">
        <v>43</v>
      </c>
      <c r="H5388" s="24" t="s">
        <v>95</v>
      </c>
      <c r="I5388" s="24" t="s">
        <v>94</v>
      </c>
    </row>
    <row r="5389" spans="1:9" x14ac:dyDescent="0.25">
      <c r="A5389" s="27">
        <v>2414605</v>
      </c>
      <c r="B5389" s="34">
        <v>241460</v>
      </c>
      <c r="C5389" s="26" t="s">
        <v>5229</v>
      </c>
      <c r="D5389" s="26">
        <v>-5.64</v>
      </c>
      <c r="E5389" s="26">
        <v>-37.25</v>
      </c>
      <c r="F5389" s="27">
        <v>0</v>
      </c>
      <c r="G5389" s="27">
        <v>24</v>
      </c>
      <c r="H5389" s="26" t="s">
        <v>93</v>
      </c>
      <c r="I5389" s="26" t="s">
        <v>92</v>
      </c>
    </row>
    <row r="5390" spans="1:9" x14ac:dyDescent="0.25">
      <c r="A5390" s="25">
        <v>4128401</v>
      </c>
      <c r="B5390" s="33">
        <v>412840</v>
      </c>
      <c r="C5390" s="24" t="s">
        <v>5230</v>
      </c>
      <c r="D5390" s="24">
        <v>-23.19</v>
      </c>
      <c r="E5390" s="24">
        <v>-50.79</v>
      </c>
      <c r="F5390" s="25">
        <v>0</v>
      </c>
      <c r="G5390" s="25">
        <v>41</v>
      </c>
      <c r="H5390" s="24" t="s">
        <v>86</v>
      </c>
      <c r="I5390" s="24" t="s">
        <v>5431</v>
      </c>
    </row>
    <row r="5391" spans="1:9" x14ac:dyDescent="0.25">
      <c r="A5391" s="27">
        <v>2932606</v>
      </c>
      <c r="B5391" s="34">
        <v>293260</v>
      </c>
      <c r="C5391" s="26" t="s">
        <v>5231</v>
      </c>
      <c r="D5391" s="26">
        <v>-14.77</v>
      </c>
      <c r="E5391" s="26">
        <v>-42.65</v>
      </c>
      <c r="F5391" s="27">
        <v>0</v>
      </c>
      <c r="G5391" s="27">
        <v>29</v>
      </c>
      <c r="H5391" s="26" t="s">
        <v>71</v>
      </c>
      <c r="I5391" s="26" t="s">
        <v>70</v>
      </c>
    </row>
    <row r="5392" spans="1:9" x14ac:dyDescent="0.25">
      <c r="A5392" s="25">
        <v>3555802</v>
      </c>
      <c r="B5392" s="33">
        <v>355580</v>
      </c>
      <c r="C5392" s="24" t="s">
        <v>5232</v>
      </c>
      <c r="D5392" s="24">
        <v>-20.239999999999998</v>
      </c>
      <c r="E5392" s="24">
        <v>-50.64</v>
      </c>
      <c r="F5392" s="25">
        <v>0</v>
      </c>
      <c r="G5392" s="25">
        <v>35</v>
      </c>
      <c r="H5392" s="24" t="s">
        <v>101</v>
      </c>
      <c r="I5392" s="24" t="s">
        <v>5434</v>
      </c>
    </row>
    <row r="5393" spans="1:9" x14ac:dyDescent="0.25">
      <c r="A5393" s="27">
        <v>2112605</v>
      </c>
      <c r="B5393" s="34">
        <v>211260</v>
      </c>
      <c r="C5393" s="26" t="s">
        <v>5233</v>
      </c>
      <c r="D5393" s="26">
        <v>-3.2</v>
      </c>
      <c r="E5393" s="26">
        <v>-43.4</v>
      </c>
      <c r="F5393" s="27">
        <v>0</v>
      </c>
      <c r="G5393" s="27">
        <v>21</v>
      </c>
      <c r="H5393" s="26" t="s">
        <v>77</v>
      </c>
      <c r="I5393" s="26" t="s">
        <v>5433</v>
      </c>
    </row>
    <row r="5394" spans="1:9" x14ac:dyDescent="0.25">
      <c r="A5394" s="25">
        <v>3555901</v>
      </c>
      <c r="B5394" s="33">
        <v>355590</v>
      </c>
      <c r="C5394" s="24" t="s">
        <v>5234</v>
      </c>
      <c r="D5394" s="24">
        <v>-21.78</v>
      </c>
      <c r="E5394" s="24">
        <v>-49.28</v>
      </c>
      <c r="F5394" s="25">
        <v>0</v>
      </c>
      <c r="G5394" s="25">
        <v>35</v>
      </c>
      <c r="H5394" s="24" t="s">
        <v>101</v>
      </c>
      <c r="I5394" s="24" t="s">
        <v>5434</v>
      </c>
    </row>
    <row r="5395" spans="1:9" x14ac:dyDescent="0.25">
      <c r="A5395" s="27">
        <v>5221601</v>
      </c>
      <c r="B5395" s="34">
        <v>522160</v>
      </c>
      <c r="C5395" s="26" t="s">
        <v>5235</v>
      </c>
      <c r="D5395" s="26">
        <v>-14.52</v>
      </c>
      <c r="E5395" s="26">
        <v>-49.14</v>
      </c>
      <c r="F5395" s="27">
        <v>0</v>
      </c>
      <c r="G5395" s="27">
        <v>52</v>
      </c>
      <c r="H5395" s="26" t="s">
        <v>76</v>
      </c>
      <c r="I5395" s="26" t="s">
        <v>5428</v>
      </c>
    </row>
    <row r="5396" spans="1:9" x14ac:dyDescent="0.25">
      <c r="A5396" s="25">
        <v>5221700</v>
      </c>
      <c r="B5396" s="33">
        <v>522170</v>
      </c>
      <c r="C5396" s="24" t="s">
        <v>5236</v>
      </c>
      <c r="D5396" s="24">
        <v>-15.49</v>
      </c>
      <c r="E5396" s="24">
        <v>-49.68</v>
      </c>
      <c r="F5396" s="25">
        <v>0</v>
      </c>
      <c r="G5396" s="25">
        <v>52</v>
      </c>
      <c r="H5396" s="24" t="s">
        <v>76</v>
      </c>
      <c r="I5396" s="24" t="s">
        <v>5428</v>
      </c>
    </row>
    <row r="5397" spans="1:9" x14ac:dyDescent="0.25">
      <c r="A5397" s="27">
        <v>3170479</v>
      </c>
      <c r="B5397" s="34">
        <v>317047</v>
      </c>
      <c r="C5397" s="26" t="s">
        <v>5237</v>
      </c>
      <c r="D5397" s="26">
        <v>-16.059999999999999</v>
      </c>
      <c r="E5397" s="26">
        <v>-46.25</v>
      </c>
      <c r="F5397" s="27">
        <v>0</v>
      </c>
      <c r="G5397" s="27">
        <v>31</v>
      </c>
      <c r="H5397" s="26" t="s">
        <v>83</v>
      </c>
      <c r="I5397" s="26" t="s">
        <v>82</v>
      </c>
    </row>
    <row r="5398" spans="1:9" x14ac:dyDescent="0.25">
      <c r="A5398" s="25">
        <v>1508159</v>
      </c>
      <c r="B5398" s="33">
        <v>150815</v>
      </c>
      <c r="C5398" s="24" t="s">
        <v>5238</v>
      </c>
      <c r="D5398" s="24">
        <v>-3.71</v>
      </c>
      <c r="E5398" s="24">
        <v>-53.73</v>
      </c>
      <c r="F5398" s="25">
        <v>0</v>
      </c>
      <c r="G5398" s="25">
        <v>15</v>
      </c>
      <c r="H5398" s="24" t="s">
        <v>84</v>
      </c>
      <c r="I5398" s="24" t="s">
        <v>5429</v>
      </c>
    </row>
    <row r="5399" spans="1:9" x14ac:dyDescent="0.25">
      <c r="A5399" s="27">
        <v>4218905</v>
      </c>
      <c r="B5399" s="34">
        <v>421890</v>
      </c>
      <c r="C5399" s="26" t="s">
        <v>5239</v>
      </c>
      <c r="D5399" s="26">
        <v>-28.01</v>
      </c>
      <c r="E5399" s="26">
        <v>-49.59</v>
      </c>
      <c r="F5399" s="27">
        <v>0</v>
      </c>
      <c r="G5399" s="27">
        <v>42</v>
      </c>
      <c r="H5399" s="26" t="s">
        <v>100</v>
      </c>
      <c r="I5399" s="26" t="s">
        <v>99</v>
      </c>
    </row>
    <row r="5400" spans="1:9" x14ac:dyDescent="0.25">
      <c r="A5400" s="25">
        <v>2313807</v>
      </c>
      <c r="B5400" s="33">
        <v>231380</v>
      </c>
      <c r="C5400" s="24" t="s">
        <v>5240</v>
      </c>
      <c r="D5400" s="24">
        <v>-3.62</v>
      </c>
      <c r="E5400" s="24">
        <v>-39.5</v>
      </c>
      <c r="F5400" s="25">
        <v>0</v>
      </c>
      <c r="G5400" s="25">
        <v>23</v>
      </c>
      <c r="H5400" s="24" t="s">
        <v>72</v>
      </c>
      <c r="I5400" s="24" t="s">
        <v>5430</v>
      </c>
    </row>
    <row r="5401" spans="1:9" x14ac:dyDescent="0.25">
      <c r="A5401" s="27">
        <v>3170503</v>
      </c>
      <c r="B5401" s="34">
        <v>317050</v>
      </c>
      <c r="C5401" s="26" t="s">
        <v>5241</v>
      </c>
      <c r="D5401" s="26">
        <v>-20.350000000000001</v>
      </c>
      <c r="E5401" s="26">
        <v>-42.73</v>
      </c>
      <c r="F5401" s="27">
        <v>0</v>
      </c>
      <c r="G5401" s="27">
        <v>31</v>
      </c>
      <c r="H5401" s="26" t="s">
        <v>83</v>
      </c>
      <c r="I5401" s="26" t="s">
        <v>82</v>
      </c>
    </row>
    <row r="5402" spans="1:9" x14ac:dyDescent="0.25">
      <c r="A5402" s="25">
        <v>1304302</v>
      </c>
      <c r="B5402" s="33">
        <v>130430</v>
      </c>
      <c r="C5402" s="24" t="s">
        <v>5242</v>
      </c>
      <c r="D5402" s="24">
        <v>-2.5299999999999998</v>
      </c>
      <c r="E5402" s="24">
        <v>-57.75</v>
      </c>
      <c r="F5402" s="25">
        <v>0</v>
      </c>
      <c r="G5402" s="25">
        <v>13</v>
      </c>
      <c r="H5402" s="24" t="s">
        <v>69</v>
      </c>
      <c r="I5402" s="24" t="s">
        <v>68</v>
      </c>
    </row>
    <row r="5403" spans="1:9" x14ac:dyDescent="0.25">
      <c r="A5403" s="27">
        <v>2932705</v>
      </c>
      <c r="B5403" s="34">
        <v>293270</v>
      </c>
      <c r="C5403" s="26" t="s">
        <v>5243</v>
      </c>
      <c r="D5403" s="26">
        <v>-14.59</v>
      </c>
      <c r="E5403" s="26">
        <v>-39.28</v>
      </c>
      <c r="F5403" s="27">
        <v>0</v>
      </c>
      <c r="G5403" s="27">
        <v>29</v>
      </c>
      <c r="H5403" s="26" t="s">
        <v>71</v>
      </c>
      <c r="I5403" s="26" t="s">
        <v>70</v>
      </c>
    </row>
    <row r="5404" spans="1:9" x14ac:dyDescent="0.25">
      <c r="A5404" s="25">
        <v>2211209</v>
      </c>
      <c r="B5404" s="33">
        <v>221120</v>
      </c>
      <c r="C5404" s="24" t="s">
        <v>5244</v>
      </c>
      <c r="D5404" s="24">
        <v>-7.22</v>
      </c>
      <c r="E5404" s="24">
        <v>-44.55</v>
      </c>
      <c r="F5404" s="25">
        <v>0</v>
      </c>
      <c r="G5404" s="25">
        <v>22</v>
      </c>
      <c r="H5404" s="24" t="s">
        <v>89</v>
      </c>
      <c r="I5404" s="24" t="s">
        <v>5435</v>
      </c>
    </row>
    <row r="5405" spans="1:9" x14ac:dyDescent="0.25">
      <c r="A5405" s="27">
        <v>3170529</v>
      </c>
      <c r="B5405" s="34">
        <v>317052</v>
      </c>
      <c r="C5405" s="26" t="s">
        <v>5245</v>
      </c>
      <c r="D5405" s="26">
        <v>-16.13</v>
      </c>
      <c r="E5405" s="26">
        <v>-45.74</v>
      </c>
      <c r="F5405" s="27">
        <v>0</v>
      </c>
      <c r="G5405" s="27">
        <v>31</v>
      </c>
      <c r="H5405" s="26" t="s">
        <v>83</v>
      </c>
      <c r="I5405" s="26" t="s">
        <v>82</v>
      </c>
    </row>
    <row r="5406" spans="1:9" x14ac:dyDescent="0.25">
      <c r="A5406" s="25">
        <v>1304401</v>
      </c>
      <c r="B5406" s="33">
        <v>130440</v>
      </c>
      <c r="C5406" s="24" t="s">
        <v>5246</v>
      </c>
      <c r="D5406" s="24">
        <v>-3.13</v>
      </c>
      <c r="E5406" s="24">
        <v>-58.15</v>
      </c>
      <c r="F5406" s="25">
        <v>0</v>
      </c>
      <c r="G5406" s="25">
        <v>13</v>
      </c>
      <c r="H5406" s="24" t="s">
        <v>69</v>
      </c>
      <c r="I5406" s="24" t="s">
        <v>68</v>
      </c>
    </row>
    <row r="5407" spans="1:9" x14ac:dyDescent="0.25">
      <c r="A5407" s="27">
        <v>4322400</v>
      </c>
      <c r="B5407" s="34">
        <v>432240</v>
      </c>
      <c r="C5407" s="26" t="s">
        <v>5247</v>
      </c>
      <c r="D5407" s="26">
        <v>-29.75</v>
      </c>
      <c r="E5407" s="26">
        <v>-57.08</v>
      </c>
      <c r="F5407" s="27">
        <v>0</v>
      </c>
      <c r="G5407" s="27">
        <v>43</v>
      </c>
      <c r="H5407" s="26" t="s">
        <v>95</v>
      </c>
      <c r="I5407" s="26" t="s">
        <v>94</v>
      </c>
    </row>
    <row r="5408" spans="1:9" x14ac:dyDescent="0.25">
      <c r="A5408" s="25">
        <v>2313906</v>
      </c>
      <c r="B5408" s="33">
        <v>231390</v>
      </c>
      <c r="C5408" s="24" t="s">
        <v>5248</v>
      </c>
      <c r="D5408" s="24">
        <v>-3.31</v>
      </c>
      <c r="E5408" s="24">
        <v>-40.549999999999997</v>
      </c>
      <c r="F5408" s="25">
        <v>0</v>
      </c>
      <c r="G5408" s="25">
        <v>23</v>
      </c>
      <c r="H5408" s="24" t="s">
        <v>72</v>
      </c>
      <c r="I5408" s="24" t="s">
        <v>5430</v>
      </c>
    </row>
    <row r="5409" spans="1:9" x14ac:dyDescent="0.25">
      <c r="A5409" s="27">
        <v>1101708</v>
      </c>
      <c r="B5409" s="34">
        <v>110170</v>
      </c>
      <c r="C5409" s="26" t="s">
        <v>5249</v>
      </c>
      <c r="D5409" s="26">
        <v>-11.12</v>
      </c>
      <c r="E5409" s="26">
        <v>-62.37</v>
      </c>
      <c r="F5409" s="27">
        <v>0</v>
      </c>
      <c r="G5409" s="27">
        <v>11</v>
      </c>
      <c r="H5409" s="26" t="s">
        <v>96</v>
      </c>
      <c r="I5409" s="26" t="s">
        <v>5400</v>
      </c>
    </row>
    <row r="5410" spans="1:9" x14ac:dyDescent="0.25">
      <c r="A5410" s="25">
        <v>4218954</v>
      </c>
      <c r="B5410" s="33">
        <v>421895</v>
      </c>
      <c r="C5410" s="24" t="s">
        <v>5250</v>
      </c>
      <c r="D5410" s="24">
        <v>-27.95</v>
      </c>
      <c r="E5410" s="24">
        <v>-49.87</v>
      </c>
      <c r="F5410" s="25">
        <v>0</v>
      </c>
      <c r="G5410" s="25">
        <v>42</v>
      </c>
      <c r="H5410" s="24" t="s">
        <v>100</v>
      </c>
      <c r="I5410" s="24" t="s">
        <v>99</v>
      </c>
    </row>
    <row r="5411" spans="1:9" x14ac:dyDescent="0.25">
      <c r="A5411" s="27">
        <v>3556008</v>
      </c>
      <c r="B5411" s="34">
        <v>355600</v>
      </c>
      <c r="C5411" s="26" t="s">
        <v>5251</v>
      </c>
      <c r="D5411" s="26">
        <v>-21.2</v>
      </c>
      <c r="E5411" s="26">
        <v>-49.29</v>
      </c>
      <c r="F5411" s="27">
        <v>0</v>
      </c>
      <c r="G5411" s="27">
        <v>35</v>
      </c>
      <c r="H5411" s="26" t="s">
        <v>101</v>
      </c>
      <c r="I5411" s="26" t="s">
        <v>5434</v>
      </c>
    </row>
    <row r="5412" spans="1:9" x14ac:dyDescent="0.25">
      <c r="A5412" s="25">
        <v>4219002</v>
      </c>
      <c r="B5412" s="33">
        <v>421900</v>
      </c>
      <c r="C5412" s="24" t="s">
        <v>5252</v>
      </c>
      <c r="D5412" s="24">
        <v>-28.51</v>
      </c>
      <c r="E5412" s="24">
        <v>-49.32</v>
      </c>
      <c r="F5412" s="25">
        <v>0</v>
      </c>
      <c r="G5412" s="25">
        <v>42</v>
      </c>
      <c r="H5412" s="24" t="s">
        <v>100</v>
      </c>
      <c r="I5412" s="24" t="s">
        <v>99</v>
      </c>
    </row>
    <row r="5413" spans="1:9" x14ac:dyDescent="0.25">
      <c r="A5413" s="27">
        <v>5221809</v>
      </c>
      <c r="B5413" s="34">
        <v>522180</v>
      </c>
      <c r="C5413" s="26" t="s">
        <v>5253</v>
      </c>
      <c r="D5413" s="26">
        <v>-17.46</v>
      </c>
      <c r="E5413" s="26">
        <v>-48.2</v>
      </c>
      <c r="F5413" s="27">
        <v>0</v>
      </c>
      <c r="G5413" s="27">
        <v>52</v>
      </c>
      <c r="H5413" s="26" t="s">
        <v>76</v>
      </c>
      <c r="I5413" s="26" t="s">
        <v>5428</v>
      </c>
    </row>
    <row r="5414" spans="1:9" x14ac:dyDescent="0.25">
      <c r="A5414" s="25">
        <v>2932804</v>
      </c>
      <c r="B5414" s="33">
        <v>293280</v>
      </c>
      <c r="C5414" s="24" t="s">
        <v>5254</v>
      </c>
      <c r="D5414" s="24">
        <v>-12.08</v>
      </c>
      <c r="E5414" s="24">
        <v>-41.09</v>
      </c>
      <c r="F5414" s="25">
        <v>0</v>
      </c>
      <c r="G5414" s="25">
        <v>29</v>
      </c>
      <c r="H5414" s="24" t="s">
        <v>71</v>
      </c>
      <c r="I5414" s="24" t="s">
        <v>70</v>
      </c>
    </row>
    <row r="5415" spans="1:9" x14ac:dyDescent="0.25">
      <c r="A5415" s="27">
        <v>4322509</v>
      </c>
      <c r="B5415" s="34">
        <v>432250</v>
      </c>
      <c r="C5415" s="26" t="s">
        <v>5255</v>
      </c>
      <c r="D5415" s="26">
        <v>-28.51</v>
      </c>
      <c r="E5415" s="26">
        <v>-50.93</v>
      </c>
      <c r="F5415" s="27">
        <v>0</v>
      </c>
      <c r="G5415" s="27">
        <v>43</v>
      </c>
      <c r="H5415" s="26" t="s">
        <v>95</v>
      </c>
      <c r="I5415" s="26" t="s">
        <v>94</v>
      </c>
    </row>
    <row r="5416" spans="1:9" x14ac:dyDescent="0.25">
      <c r="A5416" s="25">
        <v>5108352</v>
      </c>
      <c r="B5416" s="33">
        <v>510835</v>
      </c>
      <c r="C5416" s="24" t="s">
        <v>5256</v>
      </c>
      <c r="D5416" s="24">
        <v>-15.29</v>
      </c>
      <c r="E5416" s="24">
        <v>-59.06</v>
      </c>
      <c r="F5416" s="25">
        <v>0</v>
      </c>
      <c r="G5416" s="25">
        <v>51</v>
      </c>
      <c r="H5416" s="24" t="s">
        <v>79</v>
      </c>
      <c r="I5416" s="24" t="s">
        <v>78</v>
      </c>
    </row>
    <row r="5417" spans="1:9" x14ac:dyDescent="0.25">
      <c r="A5417" s="27">
        <v>1101757</v>
      </c>
      <c r="B5417" s="34">
        <v>110175</v>
      </c>
      <c r="C5417" s="26" t="s">
        <v>5257</v>
      </c>
      <c r="D5417" s="26">
        <v>-9.86</v>
      </c>
      <c r="E5417" s="26">
        <v>-62.18</v>
      </c>
      <c r="F5417" s="27">
        <v>0</v>
      </c>
      <c r="G5417" s="27">
        <v>11</v>
      </c>
      <c r="H5417" s="26" t="s">
        <v>96</v>
      </c>
      <c r="I5417" s="26" t="s">
        <v>5400</v>
      </c>
    </row>
    <row r="5418" spans="1:9" x14ac:dyDescent="0.25">
      <c r="A5418" s="25">
        <v>1101807</v>
      </c>
      <c r="B5418" s="33">
        <v>110180</v>
      </c>
      <c r="C5418" s="24" t="s">
        <v>5258</v>
      </c>
      <c r="D5418" s="24">
        <v>-10.44</v>
      </c>
      <c r="E5418" s="24">
        <v>-62.13</v>
      </c>
      <c r="F5418" s="25">
        <v>0</v>
      </c>
      <c r="G5418" s="25">
        <v>11</v>
      </c>
      <c r="H5418" s="24" t="s">
        <v>96</v>
      </c>
      <c r="I5418" s="24" t="s">
        <v>5400</v>
      </c>
    </row>
    <row r="5419" spans="1:9" x14ac:dyDescent="0.25">
      <c r="A5419" s="27">
        <v>4322533</v>
      </c>
      <c r="B5419" s="34">
        <v>432253</v>
      </c>
      <c r="C5419" s="26" t="s">
        <v>5259</v>
      </c>
      <c r="D5419" s="26">
        <v>-29.6</v>
      </c>
      <c r="E5419" s="26">
        <v>-52.68</v>
      </c>
      <c r="F5419" s="27">
        <v>0</v>
      </c>
      <c r="G5419" s="27">
        <v>43</v>
      </c>
      <c r="H5419" s="26" t="s">
        <v>95</v>
      </c>
      <c r="I5419" s="26" t="s">
        <v>94</v>
      </c>
    </row>
    <row r="5420" spans="1:9" x14ac:dyDescent="0.25">
      <c r="A5420" s="25">
        <v>4322541</v>
      </c>
      <c r="B5420" s="33">
        <v>432254</v>
      </c>
      <c r="C5420" s="24" t="s">
        <v>5260</v>
      </c>
      <c r="D5420" s="24">
        <v>-29.39</v>
      </c>
      <c r="E5420" s="24">
        <v>-51.25</v>
      </c>
      <c r="F5420" s="25">
        <v>0</v>
      </c>
      <c r="G5420" s="25">
        <v>43</v>
      </c>
      <c r="H5420" s="24" t="s">
        <v>95</v>
      </c>
      <c r="I5420" s="24" t="s">
        <v>94</v>
      </c>
    </row>
    <row r="5421" spans="1:9" x14ac:dyDescent="0.25">
      <c r="A5421" s="27">
        <v>4322525</v>
      </c>
      <c r="B5421" s="34">
        <v>432252</v>
      </c>
      <c r="C5421" s="26" t="s">
        <v>5261</v>
      </c>
      <c r="D5421" s="26">
        <v>-29.78</v>
      </c>
      <c r="E5421" s="26">
        <v>-52.18</v>
      </c>
      <c r="F5421" s="27">
        <v>0</v>
      </c>
      <c r="G5421" s="27">
        <v>43</v>
      </c>
      <c r="H5421" s="26" t="s">
        <v>95</v>
      </c>
      <c r="I5421" s="26" t="s">
        <v>94</v>
      </c>
    </row>
    <row r="5422" spans="1:9" x14ac:dyDescent="0.25">
      <c r="A5422" s="25">
        <v>2932903</v>
      </c>
      <c r="B5422" s="33">
        <v>293290</v>
      </c>
      <c r="C5422" s="24" t="s">
        <v>5262</v>
      </c>
      <c r="D5422" s="24">
        <v>-13.36</v>
      </c>
      <c r="E5422" s="24">
        <v>-39.07</v>
      </c>
      <c r="F5422" s="25">
        <v>0</v>
      </c>
      <c r="G5422" s="25">
        <v>29</v>
      </c>
      <c r="H5422" s="24" t="s">
        <v>71</v>
      </c>
      <c r="I5422" s="24" t="s">
        <v>70</v>
      </c>
    </row>
    <row r="5423" spans="1:9" x14ac:dyDescent="0.25">
      <c r="A5423" s="27">
        <v>3306107</v>
      </c>
      <c r="B5423" s="34">
        <v>330610</v>
      </c>
      <c r="C5423" s="26" t="s">
        <v>5262</v>
      </c>
      <c r="D5423" s="26">
        <v>-22.24</v>
      </c>
      <c r="E5423" s="26">
        <v>-43.7</v>
      </c>
      <c r="F5423" s="27">
        <v>0</v>
      </c>
      <c r="G5423" s="27">
        <v>33</v>
      </c>
      <c r="H5423" s="26" t="s">
        <v>91</v>
      </c>
      <c r="I5423" s="26" t="s">
        <v>90</v>
      </c>
    </row>
    <row r="5424" spans="1:9" x14ac:dyDescent="0.25">
      <c r="A5424" s="25">
        <v>2211308</v>
      </c>
      <c r="B5424" s="33">
        <v>221130</v>
      </c>
      <c r="C5424" s="24" t="s">
        <v>5263</v>
      </c>
      <c r="D5424" s="24">
        <v>-6.4</v>
      </c>
      <c r="E5424" s="24">
        <v>-41.74</v>
      </c>
      <c r="F5424" s="25">
        <v>0</v>
      </c>
      <c r="G5424" s="25">
        <v>22</v>
      </c>
      <c r="H5424" s="24" t="s">
        <v>89</v>
      </c>
      <c r="I5424" s="24" t="s">
        <v>5435</v>
      </c>
    </row>
    <row r="5425" spans="1:9" x14ac:dyDescent="0.25">
      <c r="A5425" s="27">
        <v>2933000</v>
      </c>
      <c r="B5425" s="34">
        <v>293300</v>
      </c>
      <c r="C5425" s="26" t="s">
        <v>5264</v>
      </c>
      <c r="D5425" s="26">
        <v>-11.41</v>
      </c>
      <c r="E5425" s="26">
        <v>-39.46</v>
      </c>
      <c r="F5425" s="27">
        <v>0</v>
      </c>
      <c r="G5425" s="27">
        <v>29</v>
      </c>
      <c r="H5425" s="26" t="s">
        <v>71</v>
      </c>
      <c r="I5425" s="26" t="s">
        <v>70</v>
      </c>
    </row>
    <row r="5426" spans="1:9" x14ac:dyDescent="0.25">
      <c r="A5426" s="25">
        <v>3556107</v>
      </c>
      <c r="B5426" s="33">
        <v>355610</v>
      </c>
      <c r="C5426" s="24" t="s">
        <v>5265</v>
      </c>
      <c r="D5426" s="24">
        <v>-20.420000000000002</v>
      </c>
      <c r="E5426" s="24">
        <v>-50.08</v>
      </c>
      <c r="F5426" s="25">
        <v>0</v>
      </c>
      <c r="G5426" s="25">
        <v>35</v>
      </c>
      <c r="H5426" s="24" t="s">
        <v>101</v>
      </c>
      <c r="I5426" s="24" t="s">
        <v>5434</v>
      </c>
    </row>
    <row r="5427" spans="1:9" x14ac:dyDescent="0.25">
      <c r="A5427" s="27">
        <v>3556206</v>
      </c>
      <c r="B5427" s="34">
        <v>355620</v>
      </c>
      <c r="C5427" s="26" t="s">
        <v>5266</v>
      </c>
      <c r="D5427" s="26">
        <v>-22.97</v>
      </c>
      <c r="E5427" s="26">
        <v>-46.99</v>
      </c>
      <c r="F5427" s="27">
        <v>0</v>
      </c>
      <c r="G5427" s="27">
        <v>35</v>
      </c>
      <c r="H5427" s="26" t="s">
        <v>101</v>
      </c>
      <c r="I5427" s="26" t="s">
        <v>5434</v>
      </c>
    </row>
    <row r="5428" spans="1:9" x14ac:dyDescent="0.25">
      <c r="A5428" s="25">
        <v>3556305</v>
      </c>
      <c r="B5428" s="33">
        <v>355630</v>
      </c>
      <c r="C5428" s="24" t="s">
        <v>5267</v>
      </c>
      <c r="D5428" s="24">
        <v>-21.22</v>
      </c>
      <c r="E5428" s="24">
        <v>-50.86</v>
      </c>
      <c r="F5428" s="25">
        <v>0</v>
      </c>
      <c r="G5428" s="25">
        <v>35</v>
      </c>
      <c r="H5428" s="24" t="s">
        <v>101</v>
      </c>
      <c r="I5428" s="24" t="s">
        <v>5434</v>
      </c>
    </row>
    <row r="5429" spans="1:9" x14ac:dyDescent="0.25">
      <c r="A5429" s="27">
        <v>5221858</v>
      </c>
      <c r="B5429" s="34">
        <v>522185</v>
      </c>
      <c r="C5429" s="26" t="s">
        <v>5268</v>
      </c>
      <c r="D5429" s="26">
        <v>-16.059999999999999</v>
      </c>
      <c r="E5429" s="26">
        <v>-47.97</v>
      </c>
      <c r="F5429" s="27">
        <v>0</v>
      </c>
      <c r="G5429" s="27">
        <v>52</v>
      </c>
      <c r="H5429" s="26" t="s">
        <v>76</v>
      </c>
      <c r="I5429" s="26" t="s">
        <v>5428</v>
      </c>
    </row>
    <row r="5430" spans="1:9" x14ac:dyDescent="0.25">
      <c r="A5430" s="25">
        <v>4322558</v>
      </c>
      <c r="B5430" s="33">
        <v>432255</v>
      </c>
      <c r="C5430" s="24" t="s">
        <v>5269</v>
      </c>
      <c r="D5430" s="24">
        <v>-28.47</v>
      </c>
      <c r="E5430" s="24">
        <v>-51.84</v>
      </c>
      <c r="F5430" s="25">
        <v>0</v>
      </c>
      <c r="G5430" s="25">
        <v>43</v>
      </c>
      <c r="H5430" s="24" t="s">
        <v>95</v>
      </c>
      <c r="I5430" s="24" t="s">
        <v>94</v>
      </c>
    </row>
    <row r="5431" spans="1:9" x14ac:dyDescent="0.25">
      <c r="A5431" s="27">
        <v>4219101</v>
      </c>
      <c r="B5431" s="34">
        <v>421910</v>
      </c>
      <c r="C5431" s="26" t="s">
        <v>5270</v>
      </c>
      <c r="D5431" s="26">
        <v>-26.86</v>
      </c>
      <c r="E5431" s="26">
        <v>-52.15</v>
      </c>
      <c r="F5431" s="27">
        <v>0</v>
      </c>
      <c r="G5431" s="27">
        <v>42</v>
      </c>
      <c r="H5431" s="26" t="s">
        <v>100</v>
      </c>
      <c r="I5431" s="26" t="s">
        <v>99</v>
      </c>
    </row>
    <row r="5432" spans="1:9" x14ac:dyDescent="0.25">
      <c r="A5432" s="25">
        <v>4219150</v>
      </c>
      <c r="B5432" s="33">
        <v>421915</v>
      </c>
      <c r="C5432" s="24" t="s">
        <v>5271</v>
      </c>
      <c r="D5432" s="24">
        <v>-27.48</v>
      </c>
      <c r="E5432" s="24">
        <v>-50.97</v>
      </c>
      <c r="F5432" s="25">
        <v>0</v>
      </c>
      <c r="G5432" s="25">
        <v>42</v>
      </c>
      <c r="H5432" s="24" t="s">
        <v>100</v>
      </c>
      <c r="I5432" s="24" t="s">
        <v>99</v>
      </c>
    </row>
    <row r="5433" spans="1:9" x14ac:dyDescent="0.25">
      <c r="A5433" s="27">
        <v>3556354</v>
      </c>
      <c r="B5433" s="34">
        <v>355635</v>
      </c>
      <c r="C5433" s="26" t="s">
        <v>5271</v>
      </c>
      <c r="D5433" s="26">
        <v>-22.88</v>
      </c>
      <c r="E5433" s="26">
        <v>-46.41</v>
      </c>
      <c r="F5433" s="27">
        <v>0</v>
      </c>
      <c r="G5433" s="27">
        <v>35</v>
      </c>
      <c r="H5433" s="26" t="s">
        <v>101</v>
      </c>
      <c r="I5433" s="26" t="s">
        <v>5434</v>
      </c>
    </row>
    <row r="5434" spans="1:9" x14ac:dyDescent="0.25">
      <c r="A5434" s="25">
        <v>3170578</v>
      </c>
      <c r="B5434" s="33">
        <v>317057</v>
      </c>
      <c r="C5434" s="24" t="s">
        <v>5272</v>
      </c>
      <c r="D5434" s="24">
        <v>-19.600000000000001</v>
      </c>
      <c r="E5434" s="24">
        <v>-42.29</v>
      </c>
      <c r="F5434" s="25">
        <v>0</v>
      </c>
      <c r="G5434" s="25">
        <v>31</v>
      </c>
      <c r="H5434" s="24" t="s">
        <v>83</v>
      </c>
      <c r="I5434" s="24" t="s">
        <v>82</v>
      </c>
    </row>
    <row r="5435" spans="1:9" x14ac:dyDescent="0.25">
      <c r="A5435" s="27">
        <v>3205036</v>
      </c>
      <c r="B5435" s="34">
        <v>320503</v>
      </c>
      <c r="C5435" s="26" t="s">
        <v>5273</v>
      </c>
      <c r="D5435" s="26">
        <v>-20.67</v>
      </c>
      <c r="E5435" s="26">
        <v>-41</v>
      </c>
      <c r="F5435" s="27">
        <v>0</v>
      </c>
      <c r="G5435" s="27">
        <v>32</v>
      </c>
      <c r="H5435" s="26" t="s">
        <v>75</v>
      </c>
      <c r="I5435" s="26" t="s">
        <v>5436</v>
      </c>
    </row>
    <row r="5436" spans="1:9" x14ac:dyDescent="0.25">
      <c r="A5436" s="25">
        <v>3170602</v>
      </c>
      <c r="B5436" s="33">
        <v>317060</v>
      </c>
      <c r="C5436" s="24" t="s">
        <v>5274</v>
      </c>
      <c r="D5436" s="24">
        <v>-20.32</v>
      </c>
      <c r="E5436" s="24">
        <v>-46.36</v>
      </c>
      <c r="F5436" s="25">
        <v>0</v>
      </c>
      <c r="G5436" s="25">
        <v>31</v>
      </c>
      <c r="H5436" s="24" t="s">
        <v>83</v>
      </c>
      <c r="I5436" s="24" t="s">
        <v>82</v>
      </c>
    </row>
    <row r="5437" spans="1:9" x14ac:dyDescent="0.25">
      <c r="A5437" s="27">
        <v>4219176</v>
      </c>
      <c r="B5437" s="34">
        <v>421917</v>
      </c>
      <c r="C5437" s="26" t="s">
        <v>5274</v>
      </c>
      <c r="D5437" s="26">
        <v>-27</v>
      </c>
      <c r="E5437" s="26">
        <v>-51.74</v>
      </c>
      <c r="F5437" s="27">
        <v>0</v>
      </c>
      <c r="G5437" s="27">
        <v>42</v>
      </c>
      <c r="H5437" s="26" t="s">
        <v>100</v>
      </c>
      <c r="I5437" s="26" t="s">
        <v>99</v>
      </c>
    </row>
    <row r="5438" spans="1:9" x14ac:dyDescent="0.25">
      <c r="A5438" s="25">
        <v>2112704</v>
      </c>
      <c r="B5438" s="33">
        <v>211270</v>
      </c>
      <c r="C5438" s="24" t="s">
        <v>5275</v>
      </c>
      <c r="D5438" s="24">
        <v>-3.54</v>
      </c>
      <c r="E5438" s="24">
        <v>-43.91</v>
      </c>
      <c r="F5438" s="25">
        <v>0</v>
      </c>
      <c r="G5438" s="25">
        <v>21</v>
      </c>
      <c r="H5438" s="24" t="s">
        <v>77</v>
      </c>
      <c r="I5438" s="24" t="s">
        <v>5433</v>
      </c>
    </row>
    <row r="5439" spans="1:9" x14ac:dyDescent="0.25">
      <c r="A5439" s="27">
        <v>3170651</v>
      </c>
      <c r="B5439" s="34">
        <v>317065</v>
      </c>
      <c r="C5439" s="26" t="s">
        <v>5276</v>
      </c>
      <c r="D5439" s="26">
        <v>-15.4</v>
      </c>
      <c r="E5439" s="26">
        <v>-42.3</v>
      </c>
      <c r="F5439" s="27">
        <v>0</v>
      </c>
      <c r="G5439" s="27">
        <v>31</v>
      </c>
      <c r="H5439" s="26" t="s">
        <v>83</v>
      </c>
      <c r="I5439" s="26" t="s">
        <v>82</v>
      </c>
    </row>
    <row r="5440" spans="1:9" x14ac:dyDescent="0.25">
      <c r="A5440" s="25">
        <v>3556404</v>
      </c>
      <c r="B5440" s="33">
        <v>355640</v>
      </c>
      <c r="C5440" s="24" t="s">
        <v>5277</v>
      </c>
      <c r="D5440" s="24">
        <v>-21.83</v>
      </c>
      <c r="E5440" s="24">
        <v>-46.89</v>
      </c>
      <c r="F5440" s="25">
        <v>0</v>
      </c>
      <c r="G5440" s="25">
        <v>35</v>
      </c>
      <c r="H5440" s="24" t="s">
        <v>101</v>
      </c>
      <c r="I5440" s="24" t="s">
        <v>5434</v>
      </c>
    </row>
    <row r="5441" spans="1:9" x14ac:dyDescent="0.25">
      <c r="A5441" s="27">
        <v>3556453</v>
      </c>
      <c r="B5441" s="34">
        <v>355645</v>
      </c>
      <c r="C5441" s="26" t="s">
        <v>5278</v>
      </c>
      <c r="D5441" s="26">
        <v>-23.6</v>
      </c>
      <c r="E5441" s="26">
        <v>-47.02</v>
      </c>
      <c r="F5441" s="27">
        <v>0</v>
      </c>
      <c r="G5441" s="27">
        <v>35</v>
      </c>
      <c r="H5441" s="26" t="s">
        <v>101</v>
      </c>
      <c r="I5441" s="26" t="s">
        <v>5434</v>
      </c>
    </row>
    <row r="5442" spans="1:9" x14ac:dyDescent="0.25">
      <c r="A5442" s="25">
        <v>3170701</v>
      </c>
      <c r="B5442" s="33">
        <v>317070</v>
      </c>
      <c r="C5442" s="24" t="s">
        <v>5279</v>
      </c>
      <c r="D5442" s="24">
        <v>-21.55</v>
      </c>
      <c r="E5442" s="24">
        <v>-45.43</v>
      </c>
      <c r="F5442" s="25">
        <v>0</v>
      </c>
      <c r="G5442" s="25">
        <v>31</v>
      </c>
      <c r="H5442" s="24" t="s">
        <v>83</v>
      </c>
      <c r="I5442" s="24" t="s">
        <v>82</v>
      </c>
    </row>
    <row r="5443" spans="1:9" x14ac:dyDescent="0.25">
      <c r="A5443" s="27">
        <v>5221908</v>
      </c>
      <c r="B5443" s="34">
        <v>522190</v>
      </c>
      <c r="C5443" s="26" t="s">
        <v>5280</v>
      </c>
      <c r="D5443" s="26">
        <v>-17.04</v>
      </c>
      <c r="E5443" s="26">
        <v>-49.63</v>
      </c>
      <c r="F5443" s="27">
        <v>0</v>
      </c>
      <c r="G5443" s="27">
        <v>52</v>
      </c>
      <c r="H5443" s="26" t="s">
        <v>76</v>
      </c>
      <c r="I5443" s="26" t="s">
        <v>5428</v>
      </c>
    </row>
    <row r="5444" spans="1:9" x14ac:dyDescent="0.25">
      <c r="A5444" s="25">
        <v>3170750</v>
      </c>
      <c r="B5444" s="33">
        <v>317075</v>
      </c>
      <c r="C5444" s="24" t="s">
        <v>5281</v>
      </c>
      <c r="D5444" s="24">
        <v>-18.37</v>
      </c>
      <c r="E5444" s="24">
        <v>-46.03</v>
      </c>
      <c r="F5444" s="25">
        <v>0</v>
      </c>
      <c r="G5444" s="25">
        <v>31</v>
      </c>
      <c r="H5444" s="24" t="s">
        <v>83</v>
      </c>
      <c r="I5444" s="24" t="s">
        <v>82</v>
      </c>
    </row>
    <row r="5445" spans="1:9" x14ac:dyDescent="0.25">
      <c r="A5445" s="27">
        <v>2313955</v>
      </c>
      <c r="B5445" s="34">
        <v>231395</v>
      </c>
      <c r="C5445" s="26" t="s">
        <v>5282</v>
      </c>
      <c r="D5445" s="26">
        <v>-4.1900000000000004</v>
      </c>
      <c r="E5445" s="26">
        <v>-40.47</v>
      </c>
      <c r="F5445" s="27">
        <v>0</v>
      </c>
      <c r="G5445" s="27">
        <v>23</v>
      </c>
      <c r="H5445" s="26" t="s">
        <v>72</v>
      </c>
      <c r="I5445" s="26" t="s">
        <v>5430</v>
      </c>
    </row>
    <row r="5446" spans="1:9" x14ac:dyDescent="0.25">
      <c r="A5446" s="25">
        <v>3306156</v>
      </c>
      <c r="B5446" s="33">
        <v>330615</v>
      </c>
      <c r="C5446" s="24" t="s">
        <v>5283</v>
      </c>
      <c r="D5446" s="24">
        <v>-20.93</v>
      </c>
      <c r="E5446" s="24">
        <v>-41.86</v>
      </c>
      <c r="F5446" s="25">
        <v>0</v>
      </c>
      <c r="G5446" s="25">
        <v>33</v>
      </c>
      <c r="H5446" s="24" t="s">
        <v>91</v>
      </c>
      <c r="I5446" s="24" t="s">
        <v>90</v>
      </c>
    </row>
    <row r="5447" spans="1:9" x14ac:dyDescent="0.25">
      <c r="A5447" s="27">
        <v>2414704</v>
      </c>
      <c r="B5447" s="34">
        <v>241470</v>
      </c>
      <c r="C5447" s="26" t="s">
        <v>5284</v>
      </c>
      <c r="D5447" s="26">
        <v>-6.34</v>
      </c>
      <c r="E5447" s="26">
        <v>-35.369999999999997</v>
      </c>
      <c r="F5447" s="27">
        <v>0</v>
      </c>
      <c r="G5447" s="27">
        <v>24</v>
      </c>
      <c r="H5447" s="26" t="s">
        <v>93</v>
      </c>
      <c r="I5447" s="26" t="s">
        <v>92</v>
      </c>
    </row>
    <row r="5448" spans="1:9" x14ac:dyDescent="0.25">
      <c r="A5448" s="25">
        <v>2517100</v>
      </c>
      <c r="B5448" s="33">
        <v>251710</v>
      </c>
      <c r="C5448" s="24" t="s">
        <v>5284</v>
      </c>
      <c r="D5448" s="24">
        <v>-6.77</v>
      </c>
      <c r="E5448" s="24">
        <v>-36.99</v>
      </c>
      <c r="F5448" s="25">
        <v>0</v>
      </c>
      <c r="G5448" s="25">
        <v>25</v>
      </c>
      <c r="H5448" s="24" t="s">
        <v>85</v>
      </c>
      <c r="I5448" s="24" t="s">
        <v>5437</v>
      </c>
    </row>
    <row r="5449" spans="1:9" x14ac:dyDescent="0.25">
      <c r="A5449" s="27">
        <v>2314003</v>
      </c>
      <c r="B5449" s="34">
        <v>231400</v>
      </c>
      <c r="C5449" s="26" t="s">
        <v>5285</v>
      </c>
      <c r="D5449" s="26">
        <v>-6.78</v>
      </c>
      <c r="E5449" s="26">
        <v>-39.29</v>
      </c>
      <c r="F5449" s="27">
        <v>0</v>
      </c>
      <c r="G5449" s="27">
        <v>23</v>
      </c>
      <c r="H5449" s="26" t="s">
        <v>72</v>
      </c>
      <c r="I5449" s="26" t="s">
        <v>5430</v>
      </c>
    </row>
    <row r="5450" spans="1:9" x14ac:dyDescent="0.25">
      <c r="A5450" s="25">
        <v>2211357</v>
      </c>
      <c r="B5450" s="33">
        <v>221135</v>
      </c>
      <c r="C5450" s="24" t="s">
        <v>5286</v>
      </c>
      <c r="D5450" s="24">
        <v>-9.23</v>
      </c>
      <c r="E5450" s="24">
        <v>-42.96</v>
      </c>
      <c r="F5450" s="25">
        <v>0</v>
      </c>
      <c r="G5450" s="25">
        <v>22</v>
      </c>
      <c r="H5450" s="24" t="s">
        <v>89</v>
      </c>
      <c r="I5450" s="24" t="s">
        <v>5435</v>
      </c>
    </row>
    <row r="5451" spans="1:9" x14ac:dyDescent="0.25">
      <c r="A5451" s="27">
        <v>3170800</v>
      </c>
      <c r="B5451" s="34">
        <v>317080</v>
      </c>
      <c r="C5451" s="26" t="s">
        <v>5287</v>
      </c>
      <c r="D5451" s="26">
        <v>-17.59</v>
      </c>
      <c r="E5451" s="26">
        <v>-44.73</v>
      </c>
      <c r="F5451" s="27">
        <v>0</v>
      </c>
      <c r="G5451" s="27">
        <v>31</v>
      </c>
      <c r="H5451" s="26" t="s">
        <v>83</v>
      </c>
      <c r="I5451" s="26" t="s">
        <v>82</v>
      </c>
    </row>
    <row r="5452" spans="1:9" x14ac:dyDescent="0.25">
      <c r="A5452" s="25">
        <v>2933059</v>
      </c>
      <c r="B5452" s="33">
        <v>293305</v>
      </c>
      <c r="C5452" s="24" t="s">
        <v>5288</v>
      </c>
      <c r="D5452" s="24">
        <v>-11.6</v>
      </c>
      <c r="E5452" s="24">
        <v>-40.130000000000003</v>
      </c>
      <c r="F5452" s="25">
        <v>0</v>
      </c>
      <c r="G5452" s="25">
        <v>29</v>
      </c>
      <c r="H5452" s="24" t="s">
        <v>71</v>
      </c>
      <c r="I5452" s="24" t="s">
        <v>70</v>
      </c>
    </row>
    <row r="5453" spans="1:9" x14ac:dyDescent="0.25">
      <c r="A5453" s="27">
        <v>2933109</v>
      </c>
      <c r="B5453" s="34">
        <v>293310</v>
      </c>
      <c r="C5453" s="26" t="s">
        <v>5289</v>
      </c>
      <c r="D5453" s="26">
        <v>-11.52</v>
      </c>
      <c r="E5453" s="26">
        <v>-40.31</v>
      </c>
      <c r="F5453" s="27">
        <v>0</v>
      </c>
      <c r="G5453" s="27">
        <v>29</v>
      </c>
      <c r="H5453" s="26" t="s">
        <v>71</v>
      </c>
      <c r="I5453" s="26" t="s">
        <v>70</v>
      </c>
    </row>
    <row r="5454" spans="1:9" x14ac:dyDescent="0.25">
      <c r="A5454" s="25">
        <v>2211407</v>
      </c>
      <c r="B5454" s="33">
        <v>221140</v>
      </c>
      <c r="C5454" s="24" t="s">
        <v>5290</v>
      </c>
      <c r="D5454" s="24">
        <v>-6.54</v>
      </c>
      <c r="E5454" s="24">
        <v>-42.24</v>
      </c>
      <c r="F5454" s="25">
        <v>0</v>
      </c>
      <c r="G5454" s="25">
        <v>22</v>
      </c>
      <c r="H5454" s="24" t="s">
        <v>89</v>
      </c>
      <c r="I5454" s="24" t="s">
        <v>5435</v>
      </c>
    </row>
    <row r="5455" spans="1:9" x14ac:dyDescent="0.25">
      <c r="A5455" s="27">
        <v>5108402</v>
      </c>
      <c r="B5455" s="34">
        <v>510840</v>
      </c>
      <c r="C5455" s="26" t="s">
        <v>5290</v>
      </c>
      <c r="D5455" s="26">
        <v>-15.64</v>
      </c>
      <c r="E5455" s="26">
        <v>-56.13</v>
      </c>
      <c r="F5455" s="27">
        <v>0</v>
      </c>
      <c r="G5455" s="27">
        <v>51</v>
      </c>
      <c r="H5455" s="26" t="s">
        <v>79</v>
      </c>
      <c r="I5455" s="26" t="s">
        <v>78</v>
      </c>
    </row>
    <row r="5456" spans="1:9" x14ac:dyDescent="0.25">
      <c r="A5456" s="25">
        <v>2933158</v>
      </c>
      <c r="B5456" s="33">
        <v>293315</v>
      </c>
      <c r="C5456" s="24" t="s">
        <v>5291</v>
      </c>
      <c r="D5456" s="24">
        <v>-11.25</v>
      </c>
      <c r="E5456" s="24">
        <v>-40.94</v>
      </c>
      <c r="F5456" s="25">
        <v>0</v>
      </c>
      <c r="G5456" s="25">
        <v>29</v>
      </c>
      <c r="H5456" s="24" t="s">
        <v>71</v>
      </c>
      <c r="I5456" s="24" t="s">
        <v>70</v>
      </c>
    </row>
    <row r="5457" spans="1:9" x14ac:dyDescent="0.25">
      <c r="A5457" s="27">
        <v>3556503</v>
      </c>
      <c r="B5457" s="34">
        <v>355650</v>
      </c>
      <c r="C5457" s="26" t="s">
        <v>5292</v>
      </c>
      <c r="D5457" s="26">
        <v>-23.21</v>
      </c>
      <c r="E5457" s="26">
        <v>-46.82</v>
      </c>
      <c r="F5457" s="27">
        <v>0</v>
      </c>
      <c r="G5457" s="27">
        <v>35</v>
      </c>
      <c r="H5457" s="26" t="s">
        <v>101</v>
      </c>
      <c r="I5457" s="26" t="s">
        <v>5434</v>
      </c>
    </row>
    <row r="5458" spans="1:9" x14ac:dyDescent="0.25">
      <c r="A5458" s="25">
        <v>2933174</v>
      </c>
      <c r="B5458" s="33">
        <v>293317</v>
      </c>
      <c r="C5458" s="24" t="s">
        <v>5293</v>
      </c>
      <c r="D5458" s="24">
        <v>-12.97</v>
      </c>
      <c r="E5458" s="24">
        <v>-39.39</v>
      </c>
      <c r="F5458" s="25">
        <v>0</v>
      </c>
      <c r="G5458" s="25">
        <v>29</v>
      </c>
      <c r="H5458" s="24" t="s">
        <v>71</v>
      </c>
      <c r="I5458" s="24" t="s">
        <v>70</v>
      </c>
    </row>
    <row r="5459" spans="1:9" x14ac:dyDescent="0.25">
      <c r="A5459" s="27">
        <v>3170909</v>
      </c>
      <c r="B5459" s="34">
        <v>317090</v>
      </c>
      <c r="C5459" s="26" t="s">
        <v>5294</v>
      </c>
      <c r="D5459" s="26">
        <v>-15.7</v>
      </c>
      <c r="E5459" s="26">
        <v>-44.02</v>
      </c>
      <c r="F5459" s="27">
        <v>0</v>
      </c>
      <c r="G5459" s="27">
        <v>31</v>
      </c>
      <c r="H5459" s="26" t="s">
        <v>83</v>
      </c>
      <c r="I5459" s="26" t="s">
        <v>82</v>
      </c>
    </row>
    <row r="5460" spans="1:9" x14ac:dyDescent="0.25">
      <c r="A5460" s="25">
        <v>3306206</v>
      </c>
      <c r="B5460" s="33">
        <v>330620</v>
      </c>
      <c r="C5460" s="24" t="s">
        <v>5295</v>
      </c>
      <c r="D5460" s="24">
        <v>-22.4</v>
      </c>
      <c r="E5460" s="24">
        <v>-43.66</v>
      </c>
      <c r="F5460" s="25">
        <v>0</v>
      </c>
      <c r="G5460" s="25">
        <v>33</v>
      </c>
      <c r="H5460" s="24" t="s">
        <v>91</v>
      </c>
      <c r="I5460" s="24" t="s">
        <v>90</v>
      </c>
    </row>
    <row r="5461" spans="1:9" x14ac:dyDescent="0.25">
      <c r="A5461" s="27">
        <v>3171006</v>
      </c>
      <c r="B5461" s="34">
        <v>317100</v>
      </c>
      <c r="C5461" s="26" t="s">
        <v>5296</v>
      </c>
      <c r="D5461" s="26">
        <v>-17.98</v>
      </c>
      <c r="E5461" s="26">
        <v>-46.9</v>
      </c>
      <c r="F5461" s="27">
        <v>0</v>
      </c>
      <c r="G5461" s="27">
        <v>31</v>
      </c>
      <c r="H5461" s="26" t="s">
        <v>83</v>
      </c>
      <c r="I5461" s="26" t="s">
        <v>82</v>
      </c>
    </row>
    <row r="5462" spans="1:9" x14ac:dyDescent="0.25">
      <c r="A5462" s="25">
        <v>4322608</v>
      </c>
      <c r="B5462" s="33">
        <v>432260</v>
      </c>
      <c r="C5462" s="24" t="s">
        <v>5297</v>
      </c>
      <c r="D5462" s="24">
        <v>-29.6</v>
      </c>
      <c r="E5462" s="24">
        <v>-52.19</v>
      </c>
      <c r="F5462" s="25">
        <v>0</v>
      </c>
      <c r="G5462" s="25">
        <v>43</v>
      </c>
      <c r="H5462" s="24" t="s">
        <v>95</v>
      </c>
      <c r="I5462" s="24" t="s">
        <v>94</v>
      </c>
    </row>
    <row r="5463" spans="1:9" x14ac:dyDescent="0.25">
      <c r="A5463" s="27">
        <v>3205069</v>
      </c>
      <c r="B5463" s="34">
        <v>320506</v>
      </c>
      <c r="C5463" s="26" t="s">
        <v>5298</v>
      </c>
      <c r="D5463" s="26">
        <v>-20.34</v>
      </c>
      <c r="E5463" s="26">
        <v>-41.13</v>
      </c>
      <c r="F5463" s="27">
        <v>0</v>
      </c>
      <c r="G5463" s="27">
        <v>32</v>
      </c>
      <c r="H5463" s="26" t="s">
        <v>75</v>
      </c>
      <c r="I5463" s="26" t="s">
        <v>5436</v>
      </c>
    </row>
    <row r="5464" spans="1:9" x14ac:dyDescent="0.25">
      <c r="A5464" s="25">
        <v>2414753</v>
      </c>
      <c r="B5464" s="33">
        <v>241475</v>
      </c>
      <c r="C5464" s="24" t="s">
        <v>5299</v>
      </c>
      <c r="D5464" s="24">
        <v>-6.32</v>
      </c>
      <c r="E5464" s="24">
        <v>-38.479999999999997</v>
      </c>
      <c r="F5464" s="25">
        <v>0</v>
      </c>
      <c r="G5464" s="25">
        <v>24</v>
      </c>
      <c r="H5464" s="24" t="s">
        <v>93</v>
      </c>
      <c r="I5464" s="24" t="s">
        <v>92</v>
      </c>
    </row>
    <row r="5465" spans="1:9" x14ac:dyDescent="0.25">
      <c r="A5465" s="27">
        <v>4128534</v>
      </c>
      <c r="B5465" s="34">
        <v>412853</v>
      </c>
      <c r="C5465" s="26" t="s">
        <v>5300</v>
      </c>
      <c r="D5465" s="26">
        <v>-24.24</v>
      </c>
      <c r="E5465" s="26">
        <v>-50.24</v>
      </c>
      <c r="F5465" s="27">
        <v>0</v>
      </c>
      <c r="G5465" s="27">
        <v>41</v>
      </c>
      <c r="H5465" s="26" t="s">
        <v>86</v>
      </c>
      <c r="I5465" s="26" t="s">
        <v>5431</v>
      </c>
    </row>
    <row r="5466" spans="1:9" x14ac:dyDescent="0.25">
      <c r="A5466" s="25">
        <v>2616001</v>
      </c>
      <c r="B5466" s="33">
        <v>261600</v>
      </c>
      <c r="C5466" s="24" t="s">
        <v>5301</v>
      </c>
      <c r="D5466" s="24">
        <v>-8.57</v>
      </c>
      <c r="E5466" s="24">
        <v>-36.869999999999997</v>
      </c>
      <c r="F5466" s="25">
        <v>0</v>
      </c>
      <c r="G5466" s="25">
        <v>26</v>
      </c>
      <c r="H5466" s="24" t="s">
        <v>88</v>
      </c>
      <c r="I5466" s="24" t="s">
        <v>87</v>
      </c>
    </row>
    <row r="5467" spans="1:9" x14ac:dyDescent="0.25">
      <c r="A5467" s="27">
        <v>5108501</v>
      </c>
      <c r="B5467" s="34">
        <v>510850</v>
      </c>
      <c r="C5467" s="26" t="s">
        <v>5302</v>
      </c>
      <c r="D5467" s="26">
        <v>-12.3</v>
      </c>
      <c r="E5467" s="26">
        <v>-55.31</v>
      </c>
      <c r="F5467" s="27">
        <v>0</v>
      </c>
      <c r="G5467" s="27">
        <v>51</v>
      </c>
      <c r="H5467" s="26" t="s">
        <v>79</v>
      </c>
      <c r="I5467" s="26" t="s">
        <v>78</v>
      </c>
    </row>
    <row r="5468" spans="1:9" x14ac:dyDescent="0.25">
      <c r="A5468" s="25">
        <v>2414803</v>
      </c>
      <c r="B5468" s="33">
        <v>241480</v>
      </c>
      <c r="C5468" s="24" t="s">
        <v>5303</v>
      </c>
      <c r="D5468" s="24">
        <v>-6.04</v>
      </c>
      <c r="E5468" s="24">
        <v>-35.42</v>
      </c>
      <c r="F5468" s="25">
        <v>0</v>
      </c>
      <c r="G5468" s="25">
        <v>24</v>
      </c>
      <c r="H5468" s="24" t="s">
        <v>93</v>
      </c>
      <c r="I5468" s="24" t="s">
        <v>92</v>
      </c>
    </row>
    <row r="5469" spans="1:9" x14ac:dyDescent="0.25">
      <c r="A5469" s="27">
        <v>2933208</v>
      </c>
      <c r="B5469" s="34">
        <v>293320</v>
      </c>
      <c r="C5469" s="26" t="s">
        <v>5303</v>
      </c>
      <c r="D5469" s="26">
        <v>-12.96</v>
      </c>
      <c r="E5469" s="26">
        <v>-38.6</v>
      </c>
      <c r="F5469" s="27">
        <v>0</v>
      </c>
      <c r="G5469" s="27">
        <v>29</v>
      </c>
      <c r="H5469" s="26" t="s">
        <v>71</v>
      </c>
      <c r="I5469" s="26" t="s">
        <v>70</v>
      </c>
    </row>
    <row r="5470" spans="1:9" x14ac:dyDescent="0.25">
      <c r="A5470" s="25">
        <v>4322707</v>
      </c>
      <c r="B5470" s="33">
        <v>432270</v>
      </c>
      <c r="C5470" s="24" t="s">
        <v>5303</v>
      </c>
      <c r="D5470" s="24">
        <v>-29.71</v>
      </c>
      <c r="E5470" s="24">
        <v>-52.5</v>
      </c>
      <c r="F5470" s="25">
        <v>0</v>
      </c>
      <c r="G5470" s="25">
        <v>43</v>
      </c>
      <c r="H5470" s="24" t="s">
        <v>95</v>
      </c>
      <c r="I5470" s="24" t="s">
        <v>94</v>
      </c>
    </row>
    <row r="5471" spans="1:9" x14ac:dyDescent="0.25">
      <c r="A5471" s="27">
        <v>3556602</v>
      </c>
      <c r="B5471" s="34">
        <v>355660</v>
      </c>
      <c r="C5471" s="26" t="s">
        <v>5303</v>
      </c>
      <c r="D5471" s="26">
        <v>-22.21</v>
      </c>
      <c r="E5471" s="26">
        <v>-49.81</v>
      </c>
      <c r="F5471" s="27">
        <v>0</v>
      </c>
      <c r="G5471" s="27">
        <v>35</v>
      </c>
      <c r="H5471" s="26" t="s">
        <v>101</v>
      </c>
      <c r="I5471" s="26" t="s">
        <v>5434</v>
      </c>
    </row>
    <row r="5472" spans="1:9" x14ac:dyDescent="0.25">
      <c r="A5472" s="25">
        <v>4128559</v>
      </c>
      <c r="B5472" s="33">
        <v>412855</v>
      </c>
      <c r="C5472" s="24" t="s">
        <v>5304</v>
      </c>
      <c r="D5472" s="24">
        <v>-25.05</v>
      </c>
      <c r="E5472" s="24">
        <v>-53.87</v>
      </c>
      <c r="F5472" s="25">
        <v>0</v>
      </c>
      <c r="G5472" s="25">
        <v>41</v>
      </c>
      <c r="H5472" s="24" t="s">
        <v>86</v>
      </c>
      <c r="I5472" s="24" t="s">
        <v>5431</v>
      </c>
    </row>
    <row r="5473" spans="1:9" x14ac:dyDescent="0.25">
      <c r="A5473" s="27">
        <v>2211506</v>
      </c>
      <c r="B5473" s="34">
        <v>221150</v>
      </c>
      <c r="C5473" s="26" t="s">
        <v>5305</v>
      </c>
      <c r="D5473" s="26">
        <v>-7.6</v>
      </c>
      <c r="E5473" s="26">
        <v>-41.48</v>
      </c>
      <c r="F5473" s="27">
        <v>0</v>
      </c>
      <c r="G5473" s="27">
        <v>22</v>
      </c>
      <c r="H5473" s="26" t="s">
        <v>89</v>
      </c>
      <c r="I5473" s="26" t="s">
        <v>5435</v>
      </c>
    </row>
    <row r="5474" spans="1:9" x14ac:dyDescent="0.25">
      <c r="A5474" s="25">
        <v>4322806</v>
      </c>
      <c r="B5474" s="33">
        <v>432280</v>
      </c>
      <c r="C5474" s="24" t="s">
        <v>5306</v>
      </c>
      <c r="D5474" s="24">
        <v>-28.93</v>
      </c>
      <c r="E5474" s="24">
        <v>-51.54</v>
      </c>
      <c r="F5474" s="25">
        <v>0</v>
      </c>
      <c r="G5474" s="25">
        <v>43</v>
      </c>
      <c r="H5474" s="24" t="s">
        <v>95</v>
      </c>
      <c r="I5474" s="24" t="s">
        <v>94</v>
      </c>
    </row>
    <row r="5475" spans="1:9" x14ac:dyDescent="0.25">
      <c r="A5475" s="27">
        <v>2616100</v>
      </c>
      <c r="B5475" s="34">
        <v>261610</v>
      </c>
      <c r="C5475" s="26" t="s">
        <v>5307</v>
      </c>
      <c r="D5475" s="26">
        <v>-7.92</v>
      </c>
      <c r="E5475" s="26">
        <v>-38.97</v>
      </c>
      <c r="F5475" s="27">
        <v>0</v>
      </c>
      <c r="G5475" s="27">
        <v>26</v>
      </c>
      <c r="H5475" s="26" t="s">
        <v>88</v>
      </c>
      <c r="I5475" s="26" t="s">
        <v>87</v>
      </c>
    </row>
    <row r="5476" spans="1:9" x14ac:dyDescent="0.25">
      <c r="A5476" s="25">
        <v>3171030</v>
      </c>
      <c r="B5476" s="33">
        <v>317103</v>
      </c>
      <c r="C5476" s="24" t="s">
        <v>5308</v>
      </c>
      <c r="D5476" s="24">
        <v>-15.58</v>
      </c>
      <c r="E5476" s="24">
        <v>-43.6</v>
      </c>
      <c r="F5476" s="25">
        <v>0</v>
      </c>
      <c r="G5476" s="25">
        <v>31</v>
      </c>
      <c r="H5476" s="24" t="s">
        <v>83</v>
      </c>
      <c r="I5476" s="24" t="s">
        <v>82</v>
      </c>
    </row>
    <row r="5477" spans="1:9" x14ac:dyDescent="0.25">
      <c r="A5477" s="27">
        <v>4128609</v>
      </c>
      <c r="B5477" s="34">
        <v>412860</v>
      </c>
      <c r="C5477" s="26" t="s">
        <v>5309</v>
      </c>
      <c r="D5477" s="26">
        <v>-25.88</v>
      </c>
      <c r="E5477" s="26">
        <v>-52.9</v>
      </c>
      <c r="F5477" s="27">
        <v>0</v>
      </c>
      <c r="G5477" s="27">
        <v>41</v>
      </c>
      <c r="H5477" s="26" t="s">
        <v>86</v>
      </c>
      <c r="I5477" s="26" t="s">
        <v>5431</v>
      </c>
    </row>
    <row r="5478" spans="1:9" x14ac:dyDescent="0.25">
      <c r="A5478" s="25">
        <v>2933257</v>
      </c>
      <c r="B5478" s="33">
        <v>293325</v>
      </c>
      <c r="C5478" s="24" t="s">
        <v>5310</v>
      </c>
      <c r="D5478" s="24">
        <v>-17.22</v>
      </c>
      <c r="E5478" s="24">
        <v>-40.090000000000003</v>
      </c>
      <c r="F5478" s="25">
        <v>0</v>
      </c>
      <c r="G5478" s="25">
        <v>29</v>
      </c>
      <c r="H5478" s="24" t="s">
        <v>71</v>
      </c>
      <c r="I5478" s="24" t="s">
        <v>70</v>
      </c>
    </row>
    <row r="5479" spans="1:9" x14ac:dyDescent="0.25">
      <c r="A5479" s="27">
        <v>3171071</v>
      </c>
      <c r="B5479" s="34">
        <v>317107</v>
      </c>
      <c r="C5479" s="26" t="s">
        <v>5311</v>
      </c>
      <c r="D5479" s="26">
        <v>-17.39</v>
      </c>
      <c r="E5479" s="26">
        <v>-42.73</v>
      </c>
      <c r="F5479" s="27">
        <v>0</v>
      </c>
      <c r="G5479" s="27">
        <v>31</v>
      </c>
      <c r="H5479" s="26" t="s">
        <v>83</v>
      </c>
      <c r="I5479" s="26" t="s">
        <v>82</v>
      </c>
    </row>
    <row r="5480" spans="1:9" x14ac:dyDescent="0.25">
      <c r="A5480" s="25">
        <v>3171105</v>
      </c>
      <c r="B5480" s="33">
        <v>317110</v>
      </c>
      <c r="C5480" s="24" t="s">
        <v>5312</v>
      </c>
      <c r="D5480" s="24">
        <v>-19.66</v>
      </c>
      <c r="E5480" s="24">
        <v>-48.3</v>
      </c>
      <c r="F5480" s="25">
        <v>0</v>
      </c>
      <c r="G5480" s="25">
        <v>31</v>
      </c>
      <c r="H5480" s="24" t="s">
        <v>83</v>
      </c>
      <c r="I5480" s="24" t="s">
        <v>82</v>
      </c>
    </row>
    <row r="5481" spans="1:9" x14ac:dyDescent="0.25">
      <c r="A5481" s="27">
        <v>3171154</v>
      </c>
      <c r="B5481" s="34">
        <v>317115</v>
      </c>
      <c r="C5481" s="26" t="s">
        <v>5313</v>
      </c>
      <c r="D5481" s="26">
        <v>-20.03</v>
      </c>
      <c r="E5481" s="26">
        <v>-42.26</v>
      </c>
      <c r="F5481" s="27">
        <v>0</v>
      </c>
      <c r="G5481" s="27">
        <v>31</v>
      </c>
      <c r="H5481" s="26" t="s">
        <v>83</v>
      </c>
      <c r="I5481" s="26" t="s">
        <v>82</v>
      </c>
    </row>
    <row r="5482" spans="1:9" x14ac:dyDescent="0.25">
      <c r="A5482" s="25">
        <v>2616183</v>
      </c>
      <c r="B5482" s="33">
        <v>261618</v>
      </c>
      <c r="C5482" s="24" t="s">
        <v>5314</v>
      </c>
      <c r="D5482" s="24">
        <v>-7.77</v>
      </c>
      <c r="E5482" s="24">
        <v>-35.840000000000003</v>
      </c>
      <c r="F5482" s="25">
        <v>0</v>
      </c>
      <c r="G5482" s="25">
        <v>26</v>
      </c>
      <c r="H5482" s="24" t="s">
        <v>88</v>
      </c>
      <c r="I5482" s="24" t="s">
        <v>87</v>
      </c>
    </row>
    <row r="5483" spans="1:9" x14ac:dyDescent="0.25">
      <c r="A5483" s="27">
        <v>2616209</v>
      </c>
      <c r="B5483" s="34">
        <v>261620</v>
      </c>
      <c r="C5483" s="26" t="s">
        <v>5315</v>
      </c>
      <c r="D5483" s="26">
        <v>-7.9</v>
      </c>
      <c r="E5483" s="26">
        <v>-35.979999999999997</v>
      </c>
      <c r="F5483" s="27">
        <v>0</v>
      </c>
      <c r="G5483" s="27">
        <v>26</v>
      </c>
      <c r="H5483" s="26" t="s">
        <v>88</v>
      </c>
      <c r="I5483" s="26" t="s">
        <v>87</v>
      </c>
    </row>
    <row r="5484" spans="1:9" x14ac:dyDescent="0.25">
      <c r="A5484" s="25">
        <v>3171204</v>
      </c>
      <c r="B5484" s="33">
        <v>317120</v>
      </c>
      <c r="C5484" s="24" t="s">
        <v>5316</v>
      </c>
      <c r="D5484" s="24">
        <v>-19.690000000000001</v>
      </c>
      <c r="E5484" s="24">
        <v>-43.92</v>
      </c>
      <c r="F5484" s="25">
        <v>0</v>
      </c>
      <c r="G5484" s="25">
        <v>31</v>
      </c>
      <c r="H5484" s="24" t="s">
        <v>83</v>
      </c>
      <c r="I5484" s="24" t="s">
        <v>82</v>
      </c>
    </row>
    <row r="5485" spans="1:9" x14ac:dyDescent="0.25">
      <c r="A5485" s="27">
        <v>4322855</v>
      </c>
      <c r="B5485" s="34">
        <v>432285</v>
      </c>
      <c r="C5485" s="26" t="s">
        <v>5317</v>
      </c>
      <c r="D5485" s="26">
        <v>-29.06</v>
      </c>
      <c r="E5485" s="26">
        <v>-51.85</v>
      </c>
      <c r="F5485" s="27">
        <v>0</v>
      </c>
      <c r="G5485" s="27">
        <v>43</v>
      </c>
      <c r="H5485" s="26" t="s">
        <v>95</v>
      </c>
      <c r="I5485" s="26" t="s">
        <v>94</v>
      </c>
    </row>
    <row r="5486" spans="1:9" x14ac:dyDescent="0.25">
      <c r="A5486" s="25">
        <v>4322905</v>
      </c>
      <c r="B5486" s="33">
        <v>432290</v>
      </c>
      <c r="C5486" s="24" t="s">
        <v>5318</v>
      </c>
      <c r="D5486" s="24">
        <v>-27.56</v>
      </c>
      <c r="E5486" s="24">
        <v>-52.02</v>
      </c>
      <c r="F5486" s="25">
        <v>0</v>
      </c>
      <c r="G5486" s="25">
        <v>43</v>
      </c>
      <c r="H5486" s="24" t="s">
        <v>95</v>
      </c>
      <c r="I5486" s="24" t="s">
        <v>94</v>
      </c>
    </row>
    <row r="5487" spans="1:9" x14ac:dyDescent="0.25">
      <c r="A5487" s="27">
        <v>4323002</v>
      </c>
      <c r="B5487" s="34">
        <v>432300</v>
      </c>
      <c r="C5487" s="26" t="s">
        <v>5319</v>
      </c>
      <c r="D5487" s="26">
        <v>-30.08</v>
      </c>
      <c r="E5487" s="26">
        <v>-51.02</v>
      </c>
      <c r="F5487" s="27">
        <v>0</v>
      </c>
      <c r="G5487" s="27">
        <v>43</v>
      </c>
      <c r="H5487" s="26" t="s">
        <v>95</v>
      </c>
      <c r="I5487" s="26" t="s">
        <v>94</v>
      </c>
    </row>
    <row r="5488" spans="1:9" x14ac:dyDescent="0.25">
      <c r="A5488" s="25">
        <v>3205101</v>
      </c>
      <c r="B5488" s="33">
        <v>320510</v>
      </c>
      <c r="C5488" s="24" t="s">
        <v>5320</v>
      </c>
      <c r="D5488" s="24">
        <v>-20.38</v>
      </c>
      <c r="E5488" s="24">
        <v>-40.49</v>
      </c>
      <c r="F5488" s="25">
        <v>0</v>
      </c>
      <c r="G5488" s="25">
        <v>32</v>
      </c>
      <c r="H5488" s="24" t="s">
        <v>75</v>
      </c>
      <c r="I5488" s="24" t="s">
        <v>5436</v>
      </c>
    </row>
    <row r="5489" spans="1:9" x14ac:dyDescent="0.25">
      <c r="A5489" s="27">
        <v>2112803</v>
      </c>
      <c r="B5489" s="34">
        <v>211280</v>
      </c>
      <c r="C5489" s="26" t="s">
        <v>5320</v>
      </c>
      <c r="D5489" s="26">
        <v>-3.22</v>
      </c>
      <c r="E5489" s="26">
        <v>-45</v>
      </c>
      <c r="F5489" s="27">
        <v>0</v>
      </c>
      <c r="G5489" s="27">
        <v>21</v>
      </c>
      <c r="H5489" s="26" t="s">
        <v>77</v>
      </c>
      <c r="I5489" s="26" t="s">
        <v>5433</v>
      </c>
    </row>
    <row r="5490" spans="1:9" x14ac:dyDescent="0.25">
      <c r="A5490" s="25">
        <v>5222005</v>
      </c>
      <c r="B5490" s="33">
        <v>522200</v>
      </c>
      <c r="C5490" s="24" t="s">
        <v>5321</v>
      </c>
      <c r="D5490" s="24">
        <v>-16.739999999999998</v>
      </c>
      <c r="E5490" s="24">
        <v>-48.51</v>
      </c>
      <c r="F5490" s="25">
        <v>0</v>
      </c>
      <c r="G5490" s="25">
        <v>52</v>
      </c>
      <c r="H5490" s="24" t="s">
        <v>76</v>
      </c>
      <c r="I5490" s="24" t="s">
        <v>5428</v>
      </c>
    </row>
    <row r="5491" spans="1:9" x14ac:dyDescent="0.25">
      <c r="A5491" s="27">
        <v>2616308</v>
      </c>
      <c r="B5491" s="34">
        <v>261630</v>
      </c>
      <c r="C5491" s="26" t="s">
        <v>5322</v>
      </c>
      <c r="D5491" s="26">
        <v>-7.65</v>
      </c>
      <c r="E5491" s="26">
        <v>-35.32</v>
      </c>
      <c r="F5491" s="27">
        <v>0</v>
      </c>
      <c r="G5491" s="27">
        <v>26</v>
      </c>
      <c r="H5491" s="26" t="s">
        <v>88</v>
      </c>
      <c r="I5491" s="26" t="s">
        <v>87</v>
      </c>
    </row>
    <row r="5492" spans="1:9" x14ac:dyDescent="0.25">
      <c r="A5492" s="25">
        <v>4323101</v>
      </c>
      <c r="B5492" s="33">
        <v>432310</v>
      </c>
      <c r="C5492" s="24" t="s">
        <v>5323</v>
      </c>
      <c r="D5492" s="24">
        <v>-27.16</v>
      </c>
      <c r="E5492" s="24">
        <v>-53.4</v>
      </c>
      <c r="F5492" s="25">
        <v>0</v>
      </c>
      <c r="G5492" s="25">
        <v>43</v>
      </c>
      <c r="H5492" s="24" t="s">
        <v>95</v>
      </c>
      <c r="I5492" s="24" t="s">
        <v>94</v>
      </c>
    </row>
    <row r="5493" spans="1:9" x14ac:dyDescent="0.25">
      <c r="A5493" s="27">
        <v>5008404</v>
      </c>
      <c r="B5493" s="34">
        <v>500840</v>
      </c>
      <c r="C5493" s="26" t="s">
        <v>5324</v>
      </c>
      <c r="D5493" s="26">
        <v>-22.4</v>
      </c>
      <c r="E5493" s="26">
        <v>-54.43</v>
      </c>
      <c r="F5493" s="27">
        <v>0</v>
      </c>
      <c r="G5493" s="27">
        <v>50</v>
      </c>
      <c r="H5493" s="26" t="s">
        <v>81</v>
      </c>
      <c r="I5493" s="26" t="s">
        <v>80</v>
      </c>
    </row>
    <row r="5494" spans="1:9" x14ac:dyDescent="0.25">
      <c r="A5494" s="25">
        <v>5222054</v>
      </c>
      <c r="B5494" s="33">
        <v>522205</v>
      </c>
      <c r="C5494" s="24" t="s">
        <v>5325</v>
      </c>
      <c r="D5494" s="24">
        <v>-17.73</v>
      </c>
      <c r="E5494" s="24">
        <v>-49.8</v>
      </c>
      <c r="F5494" s="25">
        <v>0</v>
      </c>
      <c r="G5494" s="25">
        <v>52</v>
      </c>
      <c r="H5494" s="24" t="s">
        <v>76</v>
      </c>
      <c r="I5494" s="24" t="s">
        <v>5428</v>
      </c>
    </row>
    <row r="5495" spans="1:9" x14ac:dyDescent="0.25">
      <c r="A5495" s="27">
        <v>2414902</v>
      </c>
      <c r="B5495" s="34">
        <v>241490</v>
      </c>
      <c r="C5495" s="26" t="s">
        <v>5326</v>
      </c>
      <c r="D5495" s="26">
        <v>-5.99</v>
      </c>
      <c r="E5495" s="26">
        <v>-37.94</v>
      </c>
      <c r="F5495" s="27">
        <v>0</v>
      </c>
      <c r="G5495" s="27">
        <v>24</v>
      </c>
      <c r="H5495" s="26" t="s">
        <v>93</v>
      </c>
      <c r="I5495" s="26" t="s">
        <v>92</v>
      </c>
    </row>
    <row r="5496" spans="1:9" x14ac:dyDescent="0.25">
      <c r="A5496" s="25">
        <v>2709400</v>
      </c>
      <c r="B5496" s="33">
        <v>270940</v>
      </c>
      <c r="C5496" s="24" t="s">
        <v>5326</v>
      </c>
      <c r="D5496" s="24">
        <v>-9.3699999999999992</v>
      </c>
      <c r="E5496" s="24">
        <v>-36.24</v>
      </c>
      <c r="F5496" s="25">
        <v>0</v>
      </c>
      <c r="G5496" s="25">
        <v>27</v>
      </c>
      <c r="H5496" s="24" t="s">
        <v>66</v>
      </c>
      <c r="I5496" s="24" t="s">
        <v>65</v>
      </c>
    </row>
    <row r="5497" spans="1:9" x14ac:dyDescent="0.25">
      <c r="A5497" s="27">
        <v>3171303</v>
      </c>
      <c r="B5497" s="34">
        <v>317130</v>
      </c>
      <c r="C5497" s="26" t="s">
        <v>5326</v>
      </c>
      <c r="D5497" s="26">
        <v>-20.75</v>
      </c>
      <c r="E5497" s="26">
        <v>-42.88</v>
      </c>
      <c r="F5497" s="27">
        <v>0</v>
      </c>
      <c r="G5497" s="27">
        <v>31</v>
      </c>
      <c r="H5497" s="26" t="s">
        <v>83</v>
      </c>
      <c r="I5497" s="26" t="s">
        <v>82</v>
      </c>
    </row>
    <row r="5498" spans="1:9" x14ac:dyDescent="0.25">
      <c r="A5498" s="25">
        <v>2314102</v>
      </c>
      <c r="B5498" s="33">
        <v>231410</v>
      </c>
      <c r="C5498" s="24" t="s">
        <v>5327</v>
      </c>
      <c r="D5498" s="24">
        <v>-3.56</v>
      </c>
      <c r="E5498" s="24">
        <v>-41.09</v>
      </c>
      <c r="F5498" s="25">
        <v>0</v>
      </c>
      <c r="G5498" s="25">
        <v>23</v>
      </c>
      <c r="H5498" s="24" t="s">
        <v>72</v>
      </c>
      <c r="I5498" s="24" t="s">
        <v>5430</v>
      </c>
    </row>
    <row r="5499" spans="1:9" x14ac:dyDescent="0.25">
      <c r="A5499" s="27">
        <v>4323200</v>
      </c>
      <c r="B5499" s="34">
        <v>432320</v>
      </c>
      <c r="C5499" s="26" t="s">
        <v>5328</v>
      </c>
      <c r="D5499" s="26">
        <v>-28.55</v>
      </c>
      <c r="E5499" s="26">
        <v>-52.74</v>
      </c>
      <c r="F5499" s="27">
        <v>0</v>
      </c>
      <c r="G5499" s="27">
        <v>43</v>
      </c>
      <c r="H5499" s="26" t="s">
        <v>95</v>
      </c>
      <c r="I5499" s="26" t="s">
        <v>94</v>
      </c>
    </row>
    <row r="5500" spans="1:9" x14ac:dyDescent="0.25">
      <c r="A5500" s="25">
        <v>4219200</v>
      </c>
      <c r="B5500" s="33">
        <v>421920</v>
      </c>
      <c r="C5500" s="24" t="s">
        <v>5329</v>
      </c>
      <c r="D5500" s="24">
        <v>-27.39</v>
      </c>
      <c r="E5500" s="24">
        <v>-49.35</v>
      </c>
      <c r="F5500" s="25">
        <v>0</v>
      </c>
      <c r="G5500" s="25">
        <v>42</v>
      </c>
      <c r="H5500" s="24" t="s">
        <v>100</v>
      </c>
      <c r="I5500" s="24" t="s">
        <v>99</v>
      </c>
    </row>
    <row r="5501" spans="1:9" x14ac:dyDescent="0.25">
      <c r="A5501" s="27">
        <v>4219309</v>
      </c>
      <c r="B5501" s="34">
        <v>421930</v>
      </c>
      <c r="C5501" s="26" t="s">
        <v>5330</v>
      </c>
      <c r="D5501" s="26">
        <v>-27</v>
      </c>
      <c r="E5501" s="26">
        <v>-51.15</v>
      </c>
      <c r="F5501" s="27">
        <v>0</v>
      </c>
      <c r="G5501" s="27">
        <v>42</v>
      </c>
      <c r="H5501" s="26" t="s">
        <v>100</v>
      </c>
      <c r="I5501" s="26" t="s">
        <v>99</v>
      </c>
    </row>
    <row r="5502" spans="1:9" x14ac:dyDescent="0.25">
      <c r="A5502" s="25">
        <v>3171402</v>
      </c>
      <c r="B5502" s="33">
        <v>317140</v>
      </c>
      <c r="C5502" s="24" t="s">
        <v>5331</v>
      </c>
      <c r="D5502" s="24">
        <v>-20.86</v>
      </c>
      <c r="E5502" s="24">
        <v>-42.24</v>
      </c>
      <c r="F5502" s="25">
        <v>0</v>
      </c>
      <c r="G5502" s="25">
        <v>31</v>
      </c>
      <c r="H5502" s="24" t="s">
        <v>83</v>
      </c>
      <c r="I5502" s="24" t="s">
        <v>82</v>
      </c>
    </row>
    <row r="5503" spans="1:9" x14ac:dyDescent="0.25">
      <c r="A5503" s="27">
        <v>2517209</v>
      </c>
      <c r="B5503" s="34">
        <v>251720</v>
      </c>
      <c r="C5503" s="26" t="s">
        <v>5332</v>
      </c>
      <c r="D5503" s="26">
        <v>-6.5</v>
      </c>
      <c r="E5503" s="26">
        <v>-38.25</v>
      </c>
      <c r="F5503" s="27">
        <v>0</v>
      </c>
      <c r="G5503" s="27">
        <v>25</v>
      </c>
      <c r="H5503" s="26" t="s">
        <v>85</v>
      </c>
      <c r="I5503" s="26" t="s">
        <v>5437</v>
      </c>
    </row>
    <row r="5504" spans="1:9" x14ac:dyDescent="0.25">
      <c r="A5504" s="25">
        <v>1508209</v>
      </c>
      <c r="B5504" s="33">
        <v>150820</v>
      </c>
      <c r="C5504" s="24" t="s">
        <v>5333</v>
      </c>
      <c r="D5504" s="24">
        <v>-0.85</v>
      </c>
      <c r="E5504" s="24">
        <v>-48.14</v>
      </c>
      <c r="F5504" s="25">
        <v>0</v>
      </c>
      <c r="G5504" s="25">
        <v>15</v>
      </c>
      <c r="H5504" s="24" t="s">
        <v>84</v>
      </c>
      <c r="I5504" s="24" t="s">
        <v>5429</v>
      </c>
    </row>
    <row r="5505" spans="1:9" x14ac:dyDescent="0.25">
      <c r="A5505" s="27">
        <v>5105507</v>
      </c>
      <c r="B5505" s="34">
        <v>510550</v>
      </c>
      <c r="C5505" s="26" t="s">
        <v>5334</v>
      </c>
      <c r="D5505" s="26">
        <v>-15</v>
      </c>
      <c r="E5505" s="26">
        <v>-59.95</v>
      </c>
      <c r="F5505" s="27">
        <v>0</v>
      </c>
      <c r="G5505" s="27">
        <v>51</v>
      </c>
      <c r="H5505" s="26" t="s">
        <v>79</v>
      </c>
      <c r="I5505" s="26" t="s">
        <v>78</v>
      </c>
    </row>
    <row r="5506" spans="1:9" x14ac:dyDescent="0.25">
      <c r="A5506" s="25">
        <v>5222203</v>
      </c>
      <c r="B5506" s="33">
        <v>522220</v>
      </c>
      <c r="C5506" s="24" t="s">
        <v>5335</v>
      </c>
      <c r="D5506" s="24">
        <v>-15.03</v>
      </c>
      <c r="E5506" s="24">
        <v>-47.05</v>
      </c>
      <c r="F5506" s="25">
        <v>0</v>
      </c>
      <c r="G5506" s="25">
        <v>52</v>
      </c>
      <c r="H5506" s="24" t="s">
        <v>76</v>
      </c>
      <c r="I5506" s="24" t="s">
        <v>5428</v>
      </c>
    </row>
    <row r="5507" spans="1:9" x14ac:dyDescent="0.25">
      <c r="A5507" s="27">
        <v>2415008</v>
      </c>
      <c r="B5507" s="34">
        <v>241500</v>
      </c>
      <c r="C5507" s="26" t="s">
        <v>5336</v>
      </c>
      <c r="D5507" s="26">
        <v>-6.31</v>
      </c>
      <c r="E5507" s="26">
        <v>-35.07</v>
      </c>
      <c r="F5507" s="27">
        <v>0</v>
      </c>
      <c r="G5507" s="27">
        <v>24</v>
      </c>
      <c r="H5507" s="26" t="s">
        <v>93</v>
      </c>
      <c r="I5507" s="26" t="s">
        <v>92</v>
      </c>
    </row>
    <row r="5508" spans="1:9" x14ac:dyDescent="0.25">
      <c r="A5508" s="25">
        <v>4323309</v>
      </c>
      <c r="B5508" s="33">
        <v>432330</v>
      </c>
      <c r="C5508" s="24" t="s">
        <v>5337</v>
      </c>
      <c r="D5508" s="24">
        <v>-28.86</v>
      </c>
      <c r="E5508" s="24">
        <v>-51.53</v>
      </c>
      <c r="F5508" s="25">
        <v>0</v>
      </c>
      <c r="G5508" s="25">
        <v>43</v>
      </c>
      <c r="H5508" s="24" t="s">
        <v>95</v>
      </c>
      <c r="I5508" s="24" t="s">
        <v>94</v>
      </c>
    </row>
    <row r="5509" spans="1:9" x14ac:dyDescent="0.25">
      <c r="A5509" s="27">
        <v>4323358</v>
      </c>
      <c r="B5509" s="34">
        <v>432335</v>
      </c>
      <c r="C5509" s="26" t="s">
        <v>5338</v>
      </c>
      <c r="D5509" s="26">
        <v>-28.1</v>
      </c>
      <c r="E5509" s="26">
        <v>-52.14</v>
      </c>
      <c r="F5509" s="27">
        <v>0</v>
      </c>
      <c r="G5509" s="27">
        <v>43</v>
      </c>
      <c r="H5509" s="26" t="s">
        <v>95</v>
      </c>
      <c r="I5509" s="26" t="s">
        <v>94</v>
      </c>
    </row>
    <row r="5510" spans="1:9" x14ac:dyDescent="0.25">
      <c r="A5510" s="25">
        <v>4323408</v>
      </c>
      <c r="B5510" s="33">
        <v>432340</v>
      </c>
      <c r="C5510" s="24" t="s">
        <v>5339</v>
      </c>
      <c r="D5510" s="24">
        <v>-28.53</v>
      </c>
      <c r="E5510" s="24">
        <v>-52.15</v>
      </c>
      <c r="F5510" s="25">
        <v>0</v>
      </c>
      <c r="G5510" s="25">
        <v>43</v>
      </c>
      <c r="H5510" s="24" t="s">
        <v>95</v>
      </c>
      <c r="I5510" s="24" t="s">
        <v>94</v>
      </c>
    </row>
    <row r="5511" spans="1:9" x14ac:dyDescent="0.25">
      <c r="A5511" s="27">
        <v>2211605</v>
      </c>
      <c r="B5511" s="34">
        <v>221160</v>
      </c>
      <c r="C5511" s="26" t="s">
        <v>5340</v>
      </c>
      <c r="D5511" s="26">
        <v>-7.13</v>
      </c>
      <c r="E5511" s="26">
        <v>-40.93</v>
      </c>
      <c r="F5511" s="27">
        <v>0</v>
      </c>
      <c r="G5511" s="27">
        <v>22</v>
      </c>
      <c r="H5511" s="26" t="s">
        <v>89</v>
      </c>
      <c r="I5511" s="26" t="s">
        <v>5435</v>
      </c>
    </row>
    <row r="5512" spans="1:9" x14ac:dyDescent="0.25">
      <c r="A5512" s="25">
        <v>4323457</v>
      </c>
      <c r="B5512" s="33">
        <v>432345</v>
      </c>
      <c r="C5512" s="24" t="s">
        <v>5341</v>
      </c>
      <c r="D5512" s="24">
        <v>-30.34</v>
      </c>
      <c r="E5512" s="24">
        <v>-53.88</v>
      </c>
      <c r="F5512" s="25">
        <v>0</v>
      </c>
      <c r="G5512" s="25">
        <v>43</v>
      </c>
      <c r="H5512" s="24" t="s">
        <v>95</v>
      </c>
      <c r="I5512" s="24" t="s">
        <v>94</v>
      </c>
    </row>
    <row r="5513" spans="1:9" x14ac:dyDescent="0.25">
      <c r="A5513" s="27">
        <v>2112852</v>
      </c>
      <c r="B5513" s="34">
        <v>211285</v>
      </c>
      <c r="C5513" s="26" t="s">
        <v>5342</v>
      </c>
      <c r="D5513" s="26">
        <v>-5.18</v>
      </c>
      <c r="E5513" s="26">
        <v>-48.13</v>
      </c>
      <c r="F5513" s="27">
        <v>0</v>
      </c>
      <c r="G5513" s="27">
        <v>21</v>
      </c>
      <c r="H5513" s="26" t="s">
        <v>77</v>
      </c>
      <c r="I5513" s="26" t="s">
        <v>5433</v>
      </c>
    </row>
    <row r="5514" spans="1:9" x14ac:dyDescent="0.25">
      <c r="A5514" s="25">
        <v>3205150</v>
      </c>
      <c r="B5514" s="33">
        <v>320515</v>
      </c>
      <c r="C5514" s="24" t="s">
        <v>5343</v>
      </c>
      <c r="D5514" s="24">
        <v>-18.61</v>
      </c>
      <c r="E5514" s="24">
        <v>-40.61</v>
      </c>
      <c r="F5514" s="25">
        <v>0</v>
      </c>
      <c r="G5514" s="25">
        <v>32</v>
      </c>
      <c r="H5514" s="24" t="s">
        <v>75</v>
      </c>
      <c r="I5514" s="24" t="s">
        <v>5436</v>
      </c>
    </row>
    <row r="5515" spans="1:9" x14ac:dyDescent="0.25">
      <c r="A5515" s="27">
        <v>5222302</v>
      </c>
      <c r="B5515" s="34">
        <v>522230</v>
      </c>
      <c r="C5515" s="26" t="s">
        <v>5344</v>
      </c>
      <c r="D5515" s="26">
        <v>-15.45</v>
      </c>
      <c r="E5515" s="26">
        <v>-48.88</v>
      </c>
      <c r="F5515" s="27">
        <v>0</v>
      </c>
      <c r="G5515" s="27">
        <v>52</v>
      </c>
      <c r="H5515" s="26" t="s">
        <v>76</v>
      </c>
      <c r="I5515" s="26" t="s">
        <v>5428</v>
      </c>
    </row>
    <row r="5516" spans="1:9" x14ac:dyDescent="0.25">
      <c r="A5516" s="25">
        <v>5108600</v>
      </c>
      <c r="B5516" s="33">
        <v>510860</v>
      </c>
      <c r="C5516" s="24" t="s">
        <v>5345</v>
      </c>
      <c r="D5516" s="24">
        <v>-10.01</v>
      </c>
      <c r="E5516" s="24">
        <v>-51.11</v>
      </c>
      <c r="F5516" s="25">
        <v>0</v>
      </c>
      <c r="G5516" s="25">
        <v>51</v>
      </c>
      <c r="H5516" s="24" t="s">
        <v>79</v>
      </c>
      <c r="I5516" s="24" t="s">
        <v>78</v>
      </c>
    </row>
    <row r="5517" spans="1:9" x14ac:dyDescent="0.25">
      <c r="A5517" s="27">
        <v>3205176</v>
      </c>
      <c r="B5517" s="34">
        <v>320517</v>
      </c>
      <c r="C5517" s="26" t="s">
        <v>5346</v>
      </c>
      <c r="D5517" s="26">
        <v>-18.989999999999998</v>
      </c>
      <c r="E5517" s="26">
        <v>-40.380000000000003</v>
      </c>
      <c r="F5517" s="27">
        <v>0</v>
      </c>
      <c r="G5517" s="27">
        <v>32</v>
      </c>
      <c r="H5517" s="26" t="s">
        <v>75</v>
      </c>
      <c r="I5517" s="26" t="s">
        <v>5436</v>
      </c>
    </row>
    <row r="5518" spans="1:9" x14ac:dyDescent="0.25">
      <c r="A5518" s="25">
        <v>3205200</v>
      </c>
      <c r="B5518" s="33">
        <v>320520</v>
      </c>
      <c r="C5518" s="24" t="s">
        <v>5347</v>
      </c>
      <c r="D5518" s="24">
        <v>-20.32</v>
      </c>
      <c r="E5518" s="24">
        <v>-40.29</v>
      </c>
      <c r="F5518" s="25">
        <v>0</v>
      </c>
      <c r="G5518" s="25">
        <v>32</v>
      </c>
      <c r="H5518" s="24" t="s">
        <v>75</v>
      </c>
      <c r="I5518" s="24" t="s">
        <v>5436</v>
      </c>
    </row>
    <row r="5519" spans="1:9" x14ac:dyDescent="0.25">
      <c r="A5519" s="27">
        <v>1100304</v>
      </c>
      <c r="B5519" s="34">
        <v>110030</v>
      </c>
      <c r="C5519" s="26" t="s">
        <v>5348</v>
      </c>
      <c r="D5519" s="26">
        <v>-12.74</v>
      </c>
      <c r="E5519" s="26">
        <v>-60.14</v>
      </c>
      <c r="F5519" s="27">
        <v>0</v>
      </c>
      <c r="G5519" s="27">
        <v>11</v>
      </c>
      <c r="H5519" s="26" t="s">
        <v>96</v>
      </c>
      <c r="I5519" s="26" t="s">
        <v>5400</v>
      </c>
    </row>
    <row r="5520" spans="1:9" x14ac:dyDescent="0.25">
      <c r="A5520" s="25">
        <v>3556701</v>
      </c>
      <c r="B5520" s="33">
        <v>355670</v>
      </c>
      <c r="C5520" s="24" t="s">
        <v>5349</v>
      </c>
      <c r="D5520" s="24">
        <v>-23.03</v>
      </c>
      <c r="E5520" s="24">
        <v>-46.97</v>
      </c>
      <c r="F5520" s="25">
        <v>0</v>
      </c>
      <c r="G5520" s="25">
        <v>35</v>
      </c>
      <c r="H5520" s="24" t="s">
        <v>101</v>
      </c>
      <c r="I5520" s="24" t="s">
        <v>5434</v>
      </c>
    </row>
    <row r="5521" spans="1:9" x14ac:dyDescent="0.25">
      <c r="A5521" s="27">
        <v>3556800</v>
      </c>
      <c r="B5521" s="34">
        <v>355680</v>
      </c>
      <c r="C5521" s="26" t="s">
        <v>5350</v>
      </c>
      <c r="D5521" s="26">
        <v>-20.87</v>
      </c>
      <c r="E5521" s="26">
        <v>-48.29</v>
      </c>
      <c r="F5521" s="27">
        <v>0</v>
      </c>
      <c r="G5521" s="27">
        <v>35</v>
      </c>
      <c r="H5521" s="26" t="s">
        <v>101</v>
      </c>
      <c r="I5521" s="26" t="s">
        <v>5434</v>
      </c>
    </row>
    <row r="5522" spans="1:9" x14ac:dyDescent="0.25">
      <c r="A5522" s="25">
        <v>3171600</v>
      </c>
      <c r="B5522" s="33">
        <v>317160</v>
      </c>
      <c r="C5522" s="24" t="s">
        <v>5351</v>
      </c>
      <c r="D5522" s="24">
        <v>-16.8</v>
      </c>
      <c r="E5522" s="24">
        <v>-42.34</v>
      </c>
      <c r="F5522" s="25">
        <v>0</v>
      </c>
      <c r="G5522" s="25">
        <v>31</v>
      </c>
      <c r="H5522" s="24" t="s">
        <v>83</v>
      </c>
      <c r="I5522" s="24" t="s">
        <v>82</v>
      </c>
    </row>
    <row r="5523" spans="1:9" x14ac:dyDescent="0.25">
      <c r="A5523" s="27">
        <v>3171709</v>
      </c>
      <c r="B5523" s="34">
        <v>317170</v>
      </c>
      <c r="C5523" s="26" t="s">
        <v>5352</v>
      </c>
      <c r="D5523" s="26">
        <v>-22.33</v>
      </c>
      <c r="E5523" s="26">
        <v>-45.09</v>
      </c>
      <c r="F5523" s="27">
        <v>0</v>
      </c>
      <c r="G5523" s="27">
        <v>31</v>
      </c>
      <c r="H5523" s="26" t="s">
        <v>83</v>
      </c>
      <c r="I5523" s="26" t="s">
        <v>82</v>
      </c>
    </row>
    <row r="5524" spans="1:9" x14ac:dyDescent="0.25">
      <c r="A5524" s="25">
        <v>3171808</v>
      </c>
      <c r="B5524" s="33">
        <v>317180</v>
      </c>
      <c r="C5524" s="24" t="s">
        <v>5353</v>
      </c>
      <c r="D5524" s="24">
        <v>-18.82</v>
      </c>
      <c r="E5524" s="24">
        <v>-42.7</v>
      </c>
      <c r="F5524" s="25">
        <v>0</v>
      </c>
      <c r="G5524" s="25">
        <v>31</v>
      </c>
      <c r="H5524" s="24" t="s">
        <v>83</v>
      </c>
      <c r="I5524" s="24" t="s">
        <v>82</v>
      </c>
    </row>
    <row r="5525" spans="1:9" x14ac:dyDescent="0.25">
      <c r="A5525" s="27">
        <v>3171907</v>
      </c>
      <c r="B5525" s="34">
        <v>317190</v>
      </c>
      <c r="C5525" s="26" t="s">
        <v>5354</v>
      </c>
      <c r="D5525" s="26">
        <v>-18.47</v>
      </c>
      <c r="E5525" s="26">
        <v>-42.3</v>
      </c>
      <c r="F5525" s="27">
        <v>0</v>
      </c>
      <c r="G5525" s="27">
        <v>31</v>
      </c>
      <c r="H5525" s="26" t="s">
        <v>83</v>
      </c>
      <c r="I5525" s="26" t="s">
        <v>82</v>
      </c>
    </row>
    <row r="5526" spans="1:9" x14ac:dyDescent="0.25">
      <c r="A5526" s="25">
        <v>4128658</v>
      </c>
      <c r="B5526" s="33">
        <v>412865</v>
      </c>
      <c r="C5526" s="24" t="s">
        <v>5355</v>
      </c>
      <c r="D5526" s="24">
        <v>-25.38</v>
      </c>
      <c r="E5526" s="24">
        <v>-52.19</v>
      </c>
      <c r="F5526" s="25">
        <v>0</v>
      </c>
      <c r="G5526" s="25">
        <v>41</v>
      </c>
      <c r="H5526" s="24" t="s">
        <v>86</v>
      </c>
      <c r="I5526" s="24" t="s">
        <v>5431</v>
      </c>
    </row>
    <row r="5527" spans="1:9" x14ac:dyDescent="0.25">
      <c r="A5527" s="27">
        <v>3172004</v>
      </c>
      <c r="B5527" s="34">
        <v>317200</v>
      </c>
      <c r="C5527" s="26" t="s">
        <v>5356</v>
      </c>
      <c r="D5527" s="26">
        <v>-21.01</v>
      </c>
      <c r="E5527" s="26">
        <v>-42.84</v>
      </c>
      <c r="F5527" s="27">
        <v>0</v>
      </c>
      <c r="G5527" s="27">
        <v>31</v>
      </c>
      <c r="H5527" s="26" t="s">
        <v>83</v>
      </c>
      <c r="I5527" s="26" t="s">
        <v>82</v>
      </c>
    </row>
    <row r="5528" spans="1:9" x14ac:dyDescent="0.25">
      <c r="A5528" s="25">
        <v>1508308</v>
      </c>
      <c r="B5528" s="33">
        <v>150830</v>
      </c>
      <c r="C5528" s="24" t="s">
        <v>5357</v>
      </c>
      <c r="D5528" s="24">
        <v>-1.19</v>
      </c>
      <c r="E5528" s="24">
        <v>-46.13</v>
      </c>
      <c r="F5528" s="25">
        <v>0</v>
      </c>
      <c r="G5528" s="25">
        <v>15</v>
      </c>
      <c r="H5528" s="24" t="s">
        <v>84</v>
      </c>
      <c r="I5528" s="24" t="s">
        <v>5429</v>
      </c>
    </row>
    <row r="5529" spans="1:9" x14ac:dyDescent="0.25">
      <c r="A5529" s="27">
        <v>4323507</v>
      </c>
      <c r="B5529" s="34">
        <v>432350</v>
      </c>
      <c r="C5529" s="26" t="s">
        <v>5358</v>
      </c>
      <c r="D5529" s="26">
        <v>-27.36</v>
      </c>
      <c r="E5529" s="26">
        <v>-53.49</v>
      </c>
      <c r="F5529" s="27">
        <v>0</v>
      </c>
      <c r="G5529" s="27">
        <v>43</v>
      </c>
      <c r="H5529" s="26" t="s">
        <v>95</v>
      </c>
      <c r="I5529" s="26" t="s">
        <v>94</v>
      </c>
    </row>
    <row r="5530" spans="1:9" x14ac:dyDescent="0.25">
      <c r="A5530" s="25">
        <v>3556909</v>
      </c>
      <c r="B5530" s="33">
        <v>355690</v>
      </c>
      <c r="C5530" s="24" t="s">
        <v>5359</v>
      </c>
      <c r="D5530" s="24">
        <v>-21.17</v>
      </c>
      <c r="E5530" s="24">
        <v>-48.62</v>
      </c>
      <c r="F5530" s="25">
        <v>0</v>
      </c>
      <c r="G5530" s="25">
        <v>35</v>
      </c>
      <c r="H5530" s="24" t="s">
        <v>101</v>
      </c>
      <c r="I5530" s="24" t="s">
        <v>5434</v>
      </c>
    </row>
    <row r="5531" spans="1:9" x14ac:dyDescent="0.25">
      <c r="A5531" s="27">
        <v>4323606</v>
      </c>
      <c r="B5531" s="34">
        <v>432360</v>
      </c>
      <c r="C5531" s="26" t="s">
        <v>5360</v>
      </c>
      <c r="D5531" s="26">
        <v>-28.8</v>
      </c>
      <c r="E5531" s="26">
        <v>-51.79</v>
      </c>
      <c r="F5531" s="27">
        <v>0</v>
      </c>
      <c r="G5531" s="27">
        <v>43</v>
      </c>
      <c r="H5531" s="26" t="s">
        <v>95</v>
      </c>
      <c r="I5531" s="26" t="s">
        <v>94</v>
      </c>
    </row>
    <row r="5532" spans="1:9" x14ac:dyDescent="0.25">
      <c r="A5532" s="25">
        <v>4323705</v>
      </c>
      <c r="B5532" s="33">
        <v>432370</v>
      </c>
      <c r="C5532" s="24" t="s">
        <v>5361</v>
      </c>
      <c r="D5532" s="24">
        <v>-27.29</v>
      </c>
      <c r="E5532" s="24">
        <v>-53.7</v>
      </c>
      <c r="F5532" s="25">
        <v>0</v>
      </c>
      <c r="G5532" s="25">
        <v>43</v>
      </c>
      <c r="H5532" s="24" t="s">
        <v>95</v>
      </c>
      <c r="I5532" s="24" t="s">
        <v>94</v>
      </c>
    </row>
    <row r="5533" spans="1:9" x14ac:dyDescent="0.25">
      <c r="A5533" s="27">
        <v>2505501</v>
      </c>
      <c r="B5533" s="34">
        <v>250550</v>
      </c>
      <c r="C5533" s="26" t="s">
        <v>5362</v>
      </c>
      <c r="D5533" s="26">
        <v>-6.73</v>
      </c>
      <c r="E5533" s="26">
        <v>-37.56</v>
      </c>
      <c r="F5533" s="27">
        <v>0</v>
      </c>
      <c r="G5533" s="27">
        <v>25</v>
      </c>
      <c r="H5533" s="26" t="s">
        <v>85</v>
      </c>
      <c r="I5533" s="26" t="s">
        <v>5437</v>
      </c>
    </row>
    <row r="5534" spans="1:9" x14ac:dyDescent="0.25">
      <c r="A5534" s="25">
        <v>4219358</v>
      </c>
      <c r="B5534" s="33">
        <v>421935</v>
      </c>
      <c r="C5534" s="24" t="s">
        <v>5363</v>
      </c>
      <c r="D5534" s="24">
        <v>-26.88</v>
      </c>
      <c r="E5534" s="24">
        <v>-49.83</v>
      </c>
      <c r="F5534" s="25">
        <v>0</v>
      </c>
      <c r="G5534" s="25">
        <v>42</v>
      </c>
      <c r="H5534" s="24" t="s">
        <v>100</v>
      </c>
      <c r="I5534" s="24" t="s">
        <v>99</v>
      </c>
    </row>
    <row r="5535" spans="1:9" x14ac:dyDescent="0.25">
      <c r="A5535" s="27">
        <v>3205309</v>
      </c>
      <c r="B5535" s="34">
        <v>320530</v>
      </c>
      <c r="C5535" s="26" t="s">
        <v>5364</v>
      </c>
      <c r="D5535" s="26">
        <v>-20.309999999999999</v>
      </c>
      <c r="E5535" s="26">
        <v>-40.33</v>
      </c>
      <c r="F5535" s="27">
        <v>1</v>
      </c>
      <c r="G5535" s="27">
        <v>32</v>
      </c>
      <c r="H5535" s="26" t="s">
        <v>75</v>
      </c>
      <c r="I5535" s="26" t="s">
        <v>5436</v>
      </c>
    </row>
    <row r="5536" spans="1:9" x14ac:dyDescent="0.25">
      <c r="A5536" s="25">
        <v>3556958</v>
      </c>
      <c r="B5536" s="33">
        <v>355695</v>
      </c>
      <c r="C5536" s="24" t="s">
        <v>5365</v>
      </c>
      <c r="D5536" s="24">
        <v>-20.190000000000001</v>
      </c>
      <c r="E5536" s="24">
        <v>-50.48</v>
      </c>
      <c r="F5536" s="25">
        <v>0</v>
      </c>
      <c r="G5536" s="25">
        <v>35</v>
      </c>
      <c r="H5536" s="24" t="s">
        <v>101</v>
      </c>
      <c r="I5536" s="24" t="s">
        <v>5434</v>
      </c>
    </row>
    <row r="5537" spans="1:9" x14ac:dyDescent="0.25">
      <c r="A5537" s="27">
        <v>2933307</v>
      </c>
      <c r="B5537" s="34">
        <v>293330</v>
      </c>
      <c r="C5537" s="26" t="s">
        <v>5366</v>
      </c>
      <c r="D5537" s="26">
        <v>-14.86</v>
      </c>
      <c r="E5537" s="26">
        <v>-40.83</v>
      </c>
      <c r="F5537" s="27">
        <v>0</v>
      </c>
      <c r="G5537" s="27">
        <v>29</v>
      </c>
      <c r="H5537" s="26" t="s">
        <v>71</v>
      </c>
      <c r="I5537" s="26" t="s">
        <v>70</v>
      </c>
    </row>
    <row r="5538" spans="1:9" x14ac:dyDescent="0.25">
      <c r="A5538" s="25">
        <v>4323754</v>
      </c>
      <c r="B5538" s="33">
        <v>432375</v>
      </c>
      <c r="C5538" s="24" t="s">
        <v>5367</v>
      </c>
      <c r="D5538" s="24">
        <v>-28.35</v>
      </c>
      <c r="E5538" s="24">
        <v>-54.49</v>
      </c>
      <c r="F5538" s="25">
        <v>0</v>
      </c>
      <c r="G5538" s="25">
        <v>43</v>
      </c>
      <c r="H5538" s="24" t="s">
        <v>95</v>
      </c>
      <c r="I5538" s="24" t="s">
        <v>94</v>
      </c>
    </row>
    <row r="5539" spans="1:9" x14ac:dyDescent="0.25">
      <c r="A5539" s="27">
        <v>2616407</v>
      </c>
      <c r="B5539" s="34">
        <v>261640</v>
      </c>
      <c r="C5539" s="26" t="s">
        <v>5368</v>
      </c>
      <c r="D5539" s="26">
        <v>-8.11</v>
      </c>
      <c r="E5539" s="26">
        <v>-35.29</v>
      </c>
      <c r="F5539" s="27">
        <v>0</v>
      </c>
      <c r="G5539" s="27">
        <v>26</v>
      </c>
      <c r="H5539" s="26" t="s">
        <v>88</v>
      </c>
      <c r="I5539" s="26" t="s">
        <v>87</v>
      </c>
    </row>
    <row r="5540" spans="1:9" x14ac:dyDescent="0.25">
      <c r="A5540" s="25">
        <v>1600808</v>
      </c>
      <c r="B5540" s="33">
        <v>160080</v>
      </c>
      <c r="C5540" s="24" t="s">
        <v>5369</v>
      </c>
      <c r="D5540" s="24">
        <v>-0.93</v>
      </c>
      <c r="E5540" s="24">
        <v>-52.42</v>
      </c>
      <c r="F5540" s="25">
        <v>0</v>
      </c>
      <c r="G5540" s="25">
        <v>16</v>
      </c>
      <c r="H5540" s="24" t="s">
        <v>67</v>
      </c>
      <c r="I5540" s="24" t="s">
        <v>5432</v>
      </c>
    </row>
    <row r="5541" spans="1:9" x14ac:dyDescent="0.25">
      <c r="A5541" s="27">
        <v>2112902</v>
      </c>
      <c r="B5541" s="34">
        <v>211290</v>
      </c>
      <c r="C5541" s="26" t="s">
        <v>5370</v>
      </c>
      <c r="D5541" s="26">
        <v>-3.46</v>
      </c>
      <c r="E5541" s="26">
        <v>-44.87</v>
      </c>
      <c r="F5541" s="27">
        <v>0</v>
      </c>
      <c r="G5541" s="27">
        <v>21</v>
      </c>
      <c r="H5541" s="26" t="s">
        <v>77</v>
      </c>
      <c r="I5541" s="26" t="s">
        <v>5433</v>
      </c>
    </row>
    <row r="5542" spans="1:9" x14ac:dyDescent="0.25">
      <c r="A5542" s="25">
        <v>1508357</v>
      </c>
      <c r="B5542" s="33">
        <v>150835</v>
      </c>
      <c r="C5542" s="24" t="s">
        <v>5371</v>
      </c>
      <c r="D5542" s="24">
        <v>-2.88</v>
      </c>
      <c r="E5542" s="24">
        <v>-52</v>
      </c>
      <c r="F5542" s="25">
        <v>0</v>
      </c>
      <c r="G5542" s="25">
        <v>15</v>
      </c>
      <c r="H5542" s="24" t="s">
        <v>84</v>
      </c>
      <c r="I5542" s="24" t="s">
        <v>5429</v>
      </c>
    </row>
    <row r="5543" spans="1:9" x14ac:dyDescent="0.25">
      <c r="A5543" s="27">
        <v>4128708</v>
      </c>
      <c r="B5543" s="34">
        <v>412870</v>
      </c>
      <c r="C5543" s="26" t="s">
        <v>5372</v>
      </c>
      <c r="D5543" s="26">
        <v>-26.27</v>
      </c>
      <c r="E5543" s="26">
        <v>-52.78</v>
      </c>
      <c r="F5543" s="27">
        <v>0</v>
      </c>
      <c r="G5543" s="27">
        <v>41</v>
      </c>
      <c r="H5543" s="26" t="s">
        <v>86</v>
      </c>
      <c r="I5543" s="26" t="s">
        <v>5431</v>
      </c>
    </row>
    <row r="5544" spans="1:9" x14ac:dyDescent="0.25">
      <c r="A5544" s="25">
        <v>2113009</v>
      </c>
      <c r="B5544" s="33">
        <v>211300</v>
      </c>
      <c r="C5544" s="24" t="s">
        <v>5373</v>
      </c>
      <c r="D5544" s="24">
        <v>-4.28</v>
      </c>
      <c r="E5544" s="24">
        <v>-45.25</v>
      </c>
      <c r="F5544" s="25">
        <v>0</v>
      </c>
      <c r="G5544" s="25">
        <v>21</v>
      </c>
      <c r="H5544" s="24" t="s">
        <v>77</v>
      </c>
      <c r="I5544" s="24" t="s">
        <v>5433</v>
      </c>
    </row>
    <row r="5545" spans="1:9" x14ac:dyDescent="0.25">
      <c r="A5545" s="27">
        <v>3172103</v>
      </c>
      <c r="B5545" s="34">
        <v>317210</v>
      </c>
      <c r="C5545" s="26" t="s">
        <v>5374</v>
      </c>
      <c r="D5545" s="26">
        <v>-21.77</v>
      </c>
      <c r="E5545" s="26">
        <v>-42.53</v>
      </c>
      <c r="F5545" s="27">
        <v>0</v>
      </c>
      <c r="G5545" s="27">
        <v>31</v>
      </c>
      <c r="H5545" s="26" t="s">
        <v>83</v>
      </c>
      <c r="I5545" s="26" t="s">
        <v>82</v>
      </c>
    </row>
    <row r="5546" spans="1:9" x14ac:dyDescent="0.25">
      <c r="A5546" s="25">
        <v>3306305</v>
      </c>
      <c r="B5546" s="33">
        <v>330630</v>
      </c>
      <c r="C5546" s="24" t="s">
        <v>5375</v>
      </c>
      <c r="D5546" s="24">
        <v>-22.52</v>
      </c>
      <c r="E5546" s="24">
        <v>-44.1</v>
      </c>
      <c r="F5546" s="25">
        <v>0</v>
      </c>
      <c r="G5546" s="25">
        <v>33</v>
      </c>
      <c r="H5546" s="24" t="s">
        <v>91</v>
      </c>
      <c r="I5546" s="24" t="s">
        <v>90</v>
      </c>
    </row>
    <row r="5547" spans="1:9" x14ac:dyDescent="0.25">
      <c r="A5547" s="27">
        <v>3557006</v>
      </c>
      <c r="B5547" s="34">
        <v>355700</v>
      </c>
      <c r="C5547" s="26" t="s">
        <v>5376</v>
      </c>
      <c r="D5547" s="26">
        <v>-23.54</v>
      </c>
      <c r="E5547" s="26">
        <v>-47.43</v>
      </c>
      <c r="F5547" s="27">
        <v>0</v>
      </c>
      <c r="G5547" s="27">
        <v>35</v>
      </c>
      <c r="H5547" s="26" t="s">
        <v>101</v>
      </c>
      <c r="I5547" s="26" t="s">
        <v>5434</v>
      </c>
    </row>
    <row r="5548" spans="1:9" x14ac:dyDescent="0.25">
      <c r="A5548" s="25">
        <v>3557105</v>
      </c>
      <c r="B5548" s="33">
        <v>355710</v>
      </c>
      <c r="C5548" s="24" t="s">
        <v>5377</v>
      </c>
      <c r="D5548" s="24">
        <v>-20.420000000000002</v>
      </c>
      <c r="E5548" s="24">
        <v>-49.97</v>
      </c>
      <c r="F5548" s="25">
        <v>0</v>
      </c>
      <c r="G5548" s="25">
        <v>35</v>
      </c>
      <c r="H5548" s="24" t="s">
        <v>101</v>
      </c>
      <c r="I5548" s="24" t="s">
        <v>5434</v>
      </c>
    </row>
    <row r="5549" spans="1:9" x14ac:dyDescent="0.25">
      <c r="A5549" s="27">
        <v>2933406</v>
      </c>
      <c r="B5549" s="34">
        <v>293340</v>
      </c>
      <c r="C5549" s="26" t="s">
        <v>5378</v>
      </c>
      <c r="D5549" s="26">
        <v>-12.28</v>
      </c>
      <c r="E5549" s="26">
        <v>-41.16</v>
      </c>
      <c r="F5549" s="27">
        <v>0</v>
      </c>
      <c r="G5549" s="27">
        <v>29</v>
      </c>
      <c r="H5549" s="26" t="s">
        <v>71</v>
      </c>
      <c r="I5549" s="26" t="s">
        <v>70</v>
      </c>
    </row>
    <row r="5550" spans="1:9" x14ac:dyDescent="0.25">
      <c r="A5550" s="25">
        <v>2211704</v>
      </c>
      <c r="B5550" s="33">
        <v>221170</v>
      </c>
      <c r="C5550" s="24" t="s">
        <v>5379</v>
      </c>
      <c r="D5550" s="24">
        <v>-7.23</v>
      </c>
      <c r="E5550" s="24">
        <v>-41.9</v>
      </c>
      <c r="F5550" s="25">
        <v>0</v>
      </c>
      <c r="G5550" s="25">
        <v>22</v>
      </c>
      <c r="H5550" s="24" t="s">
        <v>89</v>
      </c>
      <c r="I5550" s="24" t="s">
        <v>5435</v>
      </c>
    </row>
    <row r="5551" spans="1:9" x14ac:dyDescent="0.25">
      <c r="A5551" s="27">
        <v>1722081</v>
      </c>
      <c r="B5551" s="34">
        <v>172208</v>
      </c>
      <c r="C5551" s="26" t="s">
        <v>5380</v>
      </c>
      <c r="D5551" s="26">
        <v>-6.84</v>
      </c>
      <c r="E5551" s="26">
        <v>-47.96</v>
      </c>
      <c r="F5551" s="27">
        <v>0</v>
      </c>
      <c r="G5551" s="27">
        <v>17</v>
      </c>
      <c r="H5551" s="26" t="s">
        <v>105</v>
      </c>
      <c r="I5551" s="26" t="s">
        <v>104</v>
      </c>
    </row>
    <row r="5552" spans="1:9" x14ac:dyDescent="0.25">
      <c r="A5552" s="25">
        <v>2933455</v>
      </c>
      <c r="B5552" s="33">
        <v>293345</v>
      </c>
      <c r="C5552" s="24" t="s">
        <v>5381</v>
      </c>
      <c r="D5552" s="24">
        <v>-12.11</v>
      </c>
      <c r="E5552" s="24">
        <v>-43.88</v>
      </c>
      <c r="F5552" s="25">
        <v>0</v>
      </c>
      <c r="G5552" s="25">
        <v>29</v>
      </c>
      <c r="H5552" s="24" t="s">
        <v>71</v>
      </c>
      <c r="I5552" s="24" t="s">
        <v>70</v>
      </c>
    </row>
    <row r="5553" spans="1:9" x14ac:dyDescent="0.25">
      <c r="A5553" s="27">
        <v>3172202</v>
      </c>
      <c r="B5553" s="34">
        <v>317220</v>
      </c>
      <c r="C5553" s="26" t="s">
        <v>5382</v>
      </c>
      <c r="D5553" s="26">
        <v>-22.53</v>
      </c>
      <c r="E5553" s="26">
        <v>-45.36</v>
      </c>
      <c r="F5553" s="27">
        <v>0</v>
      </c>
      <c r="G5553" s="27">
        <v>31</v>
      </c>
      <c r="H5553" s="26" t="s">
        <v>83</v>
      </c>
      <c r="I5553" s="26" t="s">
        <v>82</v>
      </c>
    </row>
    <row r="5554" spans="1:9" x14ac:dyDescent="0.25">
      <c r="A5554" s="25">
        <v>4128500</v>
      </c>
      <c r="B5554" s="33">
        <v>412850</v>
      </c>
      <c r="C5554" s="24" t="s">
        <v>5382</v>
      </c>
      <c r="D5554" s="24">
        <v>-23.87</v>
      </c>
      <c r="E5554" s="24">
        <v>-49.8</v>
      </c>
      <c r="F5554" s="25">
        <v>0</v>
      </c>
      <c r="G5554" s="25">
        <v>41</v>
      </c>
      <c r="H5554" s="24" t="s">
        <v>86</v>
      </c>
      <c r="I5554" s="24" t="s">
        <v>5431</v>
      </c>
    </row>
    <row r="5555" spans="1:9" x14ac:dyDescent="0.25">
      <c r="A5555" s="27">
        <v>2933505</v>
      </c>
      <c r="B5555" s="34">
        <v>293350</v>
      </c>
      <c r="C5555" s="26" t="s">
        <v>5383</v>
      </c>
      <c r="D5555" s="26">
        <v>-13.68</v>
      </c>
      <c r="E5555" s="26">
        <v>-39.47</v>
      </c>
      <c r="F5555" s="27">
        <v>0</v>
      </c>
      <c r="G5555" s="27">
        <v>29</v>
      </c>
      <c r="H5555" s="26" t="s">
        <v>71</v>
      </c>
      <c r="I5555" s="26" t="s">
        <v>70</v>
      </c>
    </row>
    <row r="5556" spans="1:9" x14ac:dyDescent="0.25">
      <c r="A5556" s="25">
        <v>4323770</v>
      </c>
      <c r="B5556" s="33">
        <v>432377</v>
      </c>
      <c r="C5556" s="24" t="s">
        <v>5384</v>
      </c>
      <c r="D5556" s="24">
        <v>-29.41</v>
      </c>
      <c r="E5556" s="24">
        <v>-51.76</v>
      </c>
      <c r="F5556" s="25">
        <v>0</v>
      </c>
      <c r="G5556" s="25">
        <v>43</v>
      </c>
      <c r="H5556" s="24" t="s">
        <v>95</v>
      </c>
      <c r="I5556" s="24" t="s">
        <v>94</v>
      </c>
    </row>
    <row r="5557" spans="1:9" x14ac:dyDescent="0.25">
      <c r="A5557" s="27">
        <v>4219408</v>
      </c>
      <c r="B5557" s="34">
        <v>421940</v>
      </c>
      <c r="C5557" s="26" t="s">
        <v>5385</v>
      </c>
      <c r="D5557" s="26">
        <v>-26.92</v>
      </c>
      <c r="E5557" s="26">
        <v>-49.79</v>
      </c>
      <c r="F5557" s="27">
        <v>0</v>
      </c>
      <c r="G5557" s="27">
        <v>42</v>
      </c>
      <c r="H5557" s="26" t="s">
        <v>100</v>
      </c>
      <c r="I5557" s="26" t="s">
        <v>99</v>
      </c>
    </row>
    <row r="5558" spans="1:9" x14ac:dyDescent="0.25">
      <c r="A5558" s="25">
        <v>1722107</v>
      </c>
      <c r="B5558" s="33">
        <v>172210</v>
      </c>
      <c r="C5558" s="24" t="s">
        <v>5386</v>
      </c>
      <c r="D5558" s="24">
        <v>-6.41</v>
      </c>
      <c r="E5558" s="24">
        <v>-48.53</v>
      </c>
      <c r="F5558" s="25">
        <v>0</v>
      </c>
      <c r="G5558" s="25">
        <v>17</v>
      </c>
      <c r="H5558" s="24" t="s">
        <v>105</v>
      </c>
      <c r="I5558" s="24" t="s">
        <v>104</v>
      </c>
    </row>
    <row r="5559" spans="1:9" x14ac:dyDescent="0.25">
      <c r="A5559" s="27">
        <v>4128807</v>
      </c>
      <c r="B5559" s="34">
        <v>412880</v>
      </c>
      <c r="C5559" s="26" t="s">
        <v>5387</v>
      </c>
      <c r="D5559" s="26">
        <v>-23.73</v>
      </c>
      <c r="E5559" s="26">
        <v>-53.49</v>
      </c>
      <c r="F5559" s="27">
        <v>0</v>
      </c>
      <c r="G5559" s="27">
        <v>41</v>
      </c>
      <c r="H5559" s="26" t="s">
        <v>86</v>
      </c>
      <c r="I5559" s="26" t="s">
        <v>5431</v>
      </c>
    </row>
    <row r="5560" spans="1:9" x14ac:dyDescent="0.25">
      <c r="A5560" s="25">
        <v>4323804</v>
      </c>
      <c r="B5560" s="33">
        <v>432380</v>
      </c>
      <c r="C5560" s="24" t="s">
        <v>5388</v>
      </c>
      <c r="D5560" s="24">
        <v>-29.8</v>
      </c>
      <c r="E5560" s="24">
        <v>-50.04</v>
      </c>
      <c r="F5560" s="25">
        <v>0</v>
      </c>
      <c r="G5560" s="25">
        <v>43</v>
      </c>
      <c r="H5560" s="24" t="s">
        <v>95</v>
      </c>
      <c r="I5560" s="24" t="s">
        <v>94</v>
      </c>
    </row>
    <row r="5561" spans="1:9" x14ac:dyDescent="0.25">
      <c r="A5561" s="27">
        <v>4219507</v>
      </c>
      <c r="B5561" s="34">
        <v>421950</v>
      </c>
      <c r="C5561" s="26" t="s">
        <v>5389</v>
      </c>
      <c r="D5561" s="26">
        <v>-26.87</v>
      </c>
      <c r="E5561" s="26">
        <v>-52.4</v>
      </c>
      <c r="F5561" s="27">
        <v>0</v>
      </c>
      <c r="G5561" s="27">
        <v>42</v>
      </c>
      <c r="H5561" s="26" t="s">
        <v>100</v>
      </c>
      <c r="I5561" s="26" t="s">
        <v>99</v>
      </c>
    </row>
    <row r="5562" spans="1:9" x14ac:dyDescent="0.25">
      <c r="A5562" s="25">
        <v>1200708</v>
      </c>
      <c r="B5562" s="33">
        <v>120070</v>
      </c>
      <c r="C5562" s="24" t="s">
        <v>5390</v>
      </c>
      <c r="D5562" s="24">
        <v>-10.65</v>
      </c>
      <c r="E5562" s="24">
        <v>-68.5</v>
      </c>
      <c r="F5562" s="25">
        <v>0</v>
      </c>
      <c r="G5562" s="25">
        <v>12</v>
      </c>
      <c r="H5562" s="24" t="s">
        <v>64</v>
      </c>
      <c r="I5562" s="24" t="s">
        <v>63</v>
      </c>
    </row>
    <row r="5563" spans="1:9" x14ac:dyDescent="0.25">
      <c r="A5563" s="27">
        <v>4219606</v>
      </c>
      <c r="B5563" s="34">
        <v>421960</v>
      </c>
      <c r="C5563" s="26" t="s">
        <v>5391</v>
      </c>
      <c r="D5563" s="26">
        <v>-27.06</v>
      </c>
      <c r="E5563" s="26">
        <v>-52.34</v>
      </c>
      <c r="F5563" s="27">
        <v>0</v>
      </c>
      <c r="G5563" s="27">
        <v>42</v>
      </c>
      <c r="H5563" s="26" t="s">
        <v>100</v>
      </c>
      <c r="I5563" s="26" t="s">
        <v>99</v>
      </c>
    </row>
    <row r="5564" spans="1:9" x14ac:dyDescent="0.25">
      <c r="A5564" s="25">
        <v>4219705</v>
      </c>
      <c r="B5564" s="33">
        <v>421970</v>
      </c>
      <c r="C5564" s="24" t="s">
        <v>5392</v>
      </c>
      <c r="D5564" s="24">
        <v>-26.96</v>
      </c>
      <c r="E5564" s="24">
        <v>-52.53</v>
      </c>
      <c r="F5564" s="25">
        <v>0</v>
      </c>
      <c r="G5564" s="25">
        <v>42</v>
      </c>
      <c r="H5564" s="24" t="s">
        <v>100</v>
      </c>
      <c r="I5564" s="24" t="s">
        <v>99</v>
      </c>
    </row>
    <row r="5565" spans="1:9" x14ac:dyDescent="0.25">
      <c r="A5565" s="27">
        <v>2616506</v>
      </c>
      <c r="B5565" s="34">
        <v>261650</v>
      </c>
      <c r="C5565" s="26" t="s">
        <v>5393</v>
      </c>
      <c r="D5565" s="26">
        <v>-8.8000000000000007</v>
      </c>
      <c r="E5565" s="26">
        <v>-35.619999999999997</v>
      </c>
      <c r="F5565" s="27">
        <v>0</v>
      </c>
      <c r="G5565" s="27">
        <v>26</v>
      </c>
      <c r="H5565" s="26" t="s">
        <v>88</v>
      </c>
      <c r="I5565" s="26" t="s">
        <v>87</v>
      </c>
    </row>
    <row r="5566" spans="1:9" x14ac:dyDescent="0.25">
      <c r="A5566" s="25">
        <v>1508407</v>
      </c>
      <c r="B5566" s="33">
        <v>150840</v>
      </c>
      <c r="C5566" s="24" t="s">
        <v>5394</v>
      </c>
      <c r="D5566" s="24">
        <v>-7.09</v>
      </c>
      <c r="E5566" s="24">
        <v>-49.94</v>
      </c>
      <c r="F5566" s="25">
        <v>0</v>
      </c>
      <c r="G5566" s="25">
        <v>15</v>
      </c>
      <c r="H5566" s="24" t="s">
        <v>84</v>
      </c>
      <c r="I5566" s="24" t="s">
        <v>5429</v>
      </c>
    </row>
    <row r="5567" spans="1:9" x14ac:dyDescent="0.25">
      <c r="A5567" s="27">
        <v>2933604</v>
      </c>
      <c r="B5567" s="34">
        <v>293360</v>
      </c>
      <c r="C5567" s="26" t="s">
        <v>5395</v>
      </c>
      <c r="D5567" s="26">
        <v>-10.82</v>
      </c>
      <c r="E5567" s="26">
        <v>-42.73</v>
      </c>
      <c r="F5567" s="27">
        <v>0</v>
      </c>
      <c r="G5567" s="27">
        <v>29</v>
      </c>
      <c r="H5567" s="26" t="s">
        <v>71</v>
      </c>
      <c r="I5567" s="26" t="s">
        <v>70</v>
      </c>
    </row>
    <row r="5568" spans="1:9" x14ac:dyDescent="0.25">
      <c r="A5568" s="25">
        <v>2517407</v>
      </c>
      <c r="B5568" s="33">
        <v>251740</v>
      </c>
      <c r="C5568" s="24" t="s">
        <v>5396</v>
      </c>
      <c r="D5568" s="24">
        <v>-8.07</v>
      </c>
      <c r="E5568" s="24">
        <v>-37.090000000000003</v>
      </c>
      <c r="F5568" s="25">
        <v>0</v>
      </c>
      <c r="G5568" s="25">
        <v>25</v>
      </c>
      <c r="H5568" s="24" t="s">
        <v>85</v>
      </c>
      <c r="I5568" s="24" t="s">
        <v>5437</v>
      </c>
    </row>
    <row r="5569" spans="1:9" x14ac:dyDescent="0.25">
      <c r="A5569" s="27">
        <v>3557154</v>
      </c>
      <c r="B5569" s="34">
        <v>355715</v>
      </c>
      <c r="C5569" s="26" t="s">
        <v>5397</v>
      </c>
      <c r="D5569" s="26">
        <v>-21.05</v>
      </c>
      <c r="E5569" s="26">
        <v>-50.05</v>
      </c>
      <c r="F5569" s="27">
        <v>0</v>
      </c>
      <c r="G5569" s="27">
        <v>35</v>
      </c>
      <c r="H5569" s="26" t="s">
        <v>101</v>
      </c>
      <c r="I5569" s="26" t="s">
        <v>5434</v>
      </c>
    </row>
    <row r="5570" spans="1:9" x14ac:dyDescent="0.25">
      <c r="A5570" s="25">
        <v>2114007</v>
      </c>
      <c r="B5570" s="33">
        <v>211400</v>
      </c>
      <c r="C5570" s="24" t="s">
        <v>5398</v>
      </c>
      <c r="D5570" s="24">
        <v>-3.24</v>
      </c>
      <c r="E5570" s="24">
        <v>-45.82</v>
      </c>
      <c r="F5570" s="25">
        <v>0</v>
      </c>
      <c r="G5570" s="25">
        <v>21</v>
      </c>
      <c r="H5570" s="24" t="s">
        <v>77</v>
      </c>
      <c r="I5570" s="24" t="s">
        <v>5433</v>
      </c>
    </row>
    <row r="5571" spans="1:9" x14ac:dyDescent="0.25">
      <c r="A5571" s="27">
        <v>4219853</v>
      </c>
      <c r="B5571" s="34">
        <v>421985</v>
      </c>
      <c r="C5571" s="26" t="s">
        <v>5399</v>
      </c>
      <c r="D5571" s="26">
        <v>-27.45</v>
      </c>
      <c r="E5571" s="26">
        <v>-51.55</v>
      </c>
      <c r="F5571" s="27">
        <v>0</v>
      </c>
      <c r="G5571" s="27">
        <v>42</v>
      </c>
      <c r="H5571" s="26" t="s">
        <v>100</v>
      </c>
      <c r="I5571" s="26" t="s">
        <v>99</v>
      </c>
    </row>
  </sheetData>
  <phoneticPr fontId="18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180EAD-83B3-4E30-92C0-BBB7B149B7A7}">
  <dimension ref="A1:B5"/>
  <sheetViews>
    <sheetView workbookViewId="0">
      <selection activeCell="B4" sqref="B4"/>
    </sheetView>
  </sheetViews>
  <sheetFormatPr defaultRowHeight="15" x14ac:dyDescent="0.25"/>
  <cols>
    <col min="1" max="1" width="19.5703125" bestFit="1" customWidth="1"/>
    <col min="2" max="2" width="10.85546875" customWidth="1"/>
  </cols>
  <sheetData>
    <row r="1" spans="1:2" x14ac:dyDescent="0.25">
      <c r="A1" s="17" t="s">
        <v>5439</v>
      </c>
      <c r="B1" t="s">
        <v>5438</v>
      </c>
    </row>
    <row r="2" spans="1:2" x14ac:dyDescent="0.25">
      <c r="A2" t="s">
        <v>5442</v>
      </c>
      <c r="B2" s="39">
        <v>366024.45</v>
      </c>
    </row>
    <row r="3" spans="1:2" x14ac:dyDescent="0.25">
      <c r="A3" t="s">
        <v>5443</v>
      </c>
      <c r="B3" s="39">
        <v>563114.54</v>
      </c>
    </row>
    <row r="4" spans="1:2" x14ac:dyDescent="0.25">
      <c r="A4" t="s">
        <v>5441</v>
      </c>
      <c r="B4" s="39">
        <v>124999.81</v>
      </c>
    </row>
    <row r="5" spans="1:2" x14ac:dyDescent="0.25">
      <c r="A5" t="s">
        <v>5440</v>
      </c>
      <c r="B5" s="39">
        <v>850000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B7EBE-1785-45F3-84B0-B46304BBDBE9}">
  <dimension ref="A1:R4749"/>
  <sheetViews>
    <sheetView tabSelected="1" topLeftCell="G1" workbookViewId="0">
      <selection activeCell="L4753" sqref="L4753"/>
    </sheetView>
  </sheetViews>
  <sheetFormatPr defaultRowHeight="15" x14ac:dyDescent="0.25"/>
  <cols>
    <col min="1" max="1" width="10.7109375" style="17" bestFit="1" customWidth="1"/>
    <col min="2" max="2" width="12.140625" style="40" bestFit="1" customWidth="1"/>
    <col min="3" max="3" width="18.42578125" style="41" customWidth="1"/>
    <col min="4" max="4" width="12.140625" style="17" bestFit="1" customWidth="1"/>
    <col min="5" max="6" width="9.85546875" style="17" customWidth="1"/>
    <col min="7" max="7" width="9.42578125" style="17" bestFit="1" customWidth="1"/>
    <col min="8" max="8" width="9.140625" style="17" customWidth="1"/>
    <col min="9" max="9" width="14.28515625" style="17" bestFit="1" customWidth="1"/>
    <col min="10" max="10" width="14.28515625" style="17" customWidth="1"/>
    <col min="11" max="11" width="16.5703125" style="17" bestFit="1" customWidth="1"/>
    <col min="12" max="12" width="18.28515625" style="40" bestFit="1" customWidth="1"/>
    <col min="13" max="13" width="13.140625" style="40" bestFit="1" customWidth="1"/>
    <col min="14" max="14" width="17.85546875" style="41" bestFit="1" customWidth="1"/>
    <col min="15" max="16" width="17.85546875" style="41" customWidth="1"/>
    <col min="17" max="17" width="18.42578125" style="41" bestFit="1" customWidth="1"/>
    <col min="18" max="18" width="9.140625" style="17"/>
    <col min="19" max="19" width="14.85546875" style="17" customWidth="1"/>
    <col min="20" max="16384" width="9.140625" style="17"/>
  </cols>
  <sheetData>
    <row r="1" spans="1:18" x14ac:dyDescent="0.25">
      <c r="A1" s="1" t="s">
        <v>26</v>
      </c>
      <c r="B1" s="1" t="s">
        <v>27</v>
      </c>
      <c r="C1" s="1" t="s">
        <v>52</v>
      </c>
      <c r="D1" s="1" t="s">
        <v>28</v>
      </c>
      <c r="E1" s="1" t="s">
        <v>29</v>
      </c>
      <c r="F1" s="1" t="s">
        <v>50</v>
      </c>
      <c r="G1" s="1" t="s">
        <v>51</v>
      </c>
      <c r="H1" s="1" t="s">
        <v>43</v>
      </c>
      <c r="I1" s="13" t="s">
        <v>53</v>
      </c>
      <c r="J1" s="13" t="s">
        <v>56</v>
      </c>
      <c r="K1" s="16" t="s">
        <v>5466</v>
      </c>
      <c r="L1" s="1" t="s">
        <v>60</v>
      </c>
      <c r="M1" s="1" t="s">
        <v>5467</v>
      </c>
      <c r="N1" s="16" t="s">
        <v>5468</v>
      </c>
      <c r="O1" s="13" t="s">
        <v>5469</v>
      </c>
      <c r="P1" s="16"/>
      <c r="Q1" s="17"/>
    </row>
    <row r="2" spans="1:18" x14ac:dyDescent="0.25">
      <c r="A2" s="1">
        <v>43101</v>
      </c>
      <c r="B2" s="1" t="str">
        <f>IF(AND(DCalendário6[[#This Row],[Dia da semana]]&gt;1,DCalendário6[[#This Row],[Dia da semana]]&lt;7,DCalendário6[[#This Row],[Feriados]]=""),DCalendário6[[#This Row],[Dia]],"")</f>
        <v/>
      </c>
      <c r="C2" s="16" t="str">
        <f>IF(DCalendário6[[#This Row],[Mês]]="","",IF(AND(#REF!="",#REF!="",#REF!="",C1=""),IF(DCalendário6[[#This Row],[Mês]]=D1,C1+1,IF(AND(D1="",D2=#REF!),#REF!+1,1)),IF(AND(#REF!="",#REF!="",C1=""),IF(DCalendário6[[#This Row],[Mês]]=D1,C1+1,IF(AND(D1="",D2=#REF!),#REF!+1,1)),IF(DCalendário6[[#This Row],[Mês]]=D1,C1+1,IF(AND(D1="",D2=#REF!),#REF!+1,1)))))</f>
        <v/>
      </c>
      <c r="D2" s="2" t="str">
        <f>IF(DCalendário6[[#This Row],[Dia Útil]]="","",(MONTH($B2)))</f>
        <v/>
      </c>
      <c r="E2" s="2">
        <f t="shared" ref="E2:E65" si="0">YEAR($A2)</f>
        <v>2018</v>
      </c>
      <c r="F2" s="2">
        <f>MONTH(DCalendário6[[#This Row],[Dia]])</f>
        <v>1</v>
      </c>
      <c r="G2" s="2" t="str">
        <f>MONTH(DCalendário6[[#This Row],[Dia]])&amp;" - "&amp;DCalendário6[[#This Row],[Ano]]</f>
        <v>1 - 2018</v>
      </c>
      <c r="H2" s="2" t="str">
        <f>IF(DCalendário6[[#This Row],[Dia Útil]]="","",DCalendário6[[#This Row],[Semana Ano]])</f>
        <v/>
      </c>
      <c r="I2" s="14">
        <f>WEEKNUM(DCalendário6[[#This Row],[Dia]])</f>
        <v>1</v>
      </c>
      <c r="J2" s="14" cm="1">
        <f t="array" aca="1" ref="J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" s="16">
        <f>WEEKDAY(DCalendário6[[#This Row],[Dia]])</f>
        <v>2</v>
      </c>
      <c r="L2" s="1">
        <f>IFERROR(VLOOKUP(A2,Tabela4[],1,0),"")</f>
        <v>43101</v>
      </c>
      <c r="M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2" s="16" t="s">
        <v>5456</v>
      </c>
      <c r="O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2" s="16"/>
      <c r="Q2" s="17"/>
    </row>
    <row r="3" spans="1:18" x14ac:dyDescent="0.25">
      <c r="A3" s="1">
        <v>43102</v>
      </c>
      <c r="B3" s="1">
        <f>IF(AND(DCalendário6[[#This Row],[Dia da semana]]&gt;1,DCalendário6[[#This Row],[Dia da semana]]&lt;7,DCalendário6[[#This Row],[Feriados]]=""),DCalendário6[[#This Row],[Dia]],"")</f>
        <v>43102</v>
      </c>
      <c r="C3" s="16">
        <v>1</v>
      </c>
      <c r="D3" s="2">
        <f>IF(DCalendário6[[#This Row],[Dia Útil]]="","",(MONTH($B3)))</f>
        <v>1</v>
      </c>
      <c r="E3" s="2">
        <f t="shared" si="0"/>
        <v>2018</v>
      </c>
      <c r="F3" s="2">
        <f>MONTH(DCalendário6[[#This Row],[Dia]])</f>
        <v>1</v>
      </c>
      <c r="G3" s="2" t="str">
        <f>MONTH(DCalendário6[[#This Row],[Dia]])&amp;" - "&amp;DCalendário6[[#This Row],[Ano]]</f>
        <v>1 - 2018</v>
      </c>
      <c r="H3" s="2">
        <f>IF(DCalendário6[[#This Row],[Dia Útil]]="","",DCalendário6[[#This Row],[Semana Ano]])</f>
        <v>1</v>
      </c>
      <c r="I3" s="14">
        <f>WEEKNUM(DCalendário6[[#This Row],[Dia]])</f>
        <v>1</v>
      </c>
      <c r="J3" s="14" cm="1">
        <f t="array" aca="1" ref="J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" s="16">
        <f>WEEKDAY(DCalendário6[[#This Row],[Dia]])</f>
        <v>3</v>
      </c>
      <c r="L3" s="1" t="str">
        <f>IFERROR(VLOOKUP(A3,Tabela4[],1,0),"")</f>
        <v/>
      </c>
      <c r="M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43102</v>
      </c>
      <c r="N3" s="16"/>
      <c r="O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3" s="16"/>
      <c r="Q3" s="17"/>
    </row>
    <row r="4" spans="1:18" x14ac:dyDescent="0.25">
      <c r="A4" s="1">
        <v>43103</v>
      </c>
      <c r="B4" s="1">
        <f>IF(AND(DCalendário6[[#This Row],[Dia da semana]]&gt;1,DCalendário6[[#This Row],[Dia da semana]]&lt;7,DCalendário6[[#This Row],[Feriados]]=""),DCalendário6[[#This Row],[Dia]],"")</f>
        <v>43103</v>
      </c>
      <c r="C4" s="16">
        <v>2</v>
      </c>
      <c r="D4" s="2">
        <f>IF(DCalendário6[[#This Row],[Dia Útil]]="","",(MONTH($B4)))</f>
        <v>1</v>
      </c>
      <c r="E4" s="2">
        <f t="shared" si="0"/>
        <v>2018</v>
      </c>
      <c r="F4" s="2">
        <f>MONTH(DCalendário6[[#This Row],[Dia]])</f>
        <v>1</v>
      </c>
      <c r="G4" s="2" t="str">
        <f>MONTH(DCalendário6[[#This Row],[Dia]])&amp;" - "&amp;DCalendário6[[#This Row],[Ano]]</f>
        <v>1 - 2018</v>
      </c>
      <c r="H4" s="2">
        <f>IF(DCalendário6[[#This Row],[Dia Útil]]="","",DCalendário6[[#This Row],[Semana Ano]])</f>
        <v>1</v>
      </c>
      <c r="I4" s="14">
        <f>WEEKNUM(DCalendário6[[#This Row],[Dia]])</f>
        <v>1</v>
      </c>
      <c r="J4" s="14" cm="1">
        <f t="array" aca="1" ref="J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" s="16">
        <f>WEEKDAY(DCalendário6[[#This Row],[Dia]])</f>
        <v>4</v>
      </c>
      <c r="L4" s="1" t="str">
        <f>IFERROR(VLOOKUP(A4,Tabela4[],1,0),"")</f>
        <v/>
      </c>
      <c r="M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43103</v>
      </c>
      <c r="N4" s="16"/>
      <c r="O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4" s="16"/>
      <c r="Q4" s="17" t="s">
        <v>57</v>
      </c>
    </row>
    <row r="5" spans="1:18" x14ac:dyDescent="0.25">
      <c r="A5" s="1">
        <v>43104</v>
      </c>
      <c r="B5" s="1">
        <f>IF(AND(DCalendário6[[#This Row],[Dia da semana]]&gt;1,DCalendário6[[#This Row],[Dia da semana]]&lt;7,DCalendário6[[#This Row],[Feriados]]=""),DCalendário6[[#This Row],[Dia]],"")</f>
        <v>43104</v>
      </c>
      <c r="C5" s="16">
        <f>IF(DCalendário6[[#This Row],[Mês]]="","",IF(AND(C1="",C2="",C3="",C4=""),IF(DCalendário6[[#This Row],[Mês]]=D4,C4+1,IF(AND(D4="",D5=#REF!),#REF!+1,1)),IF(AND(C2="",C3="",C4=""),IF(DCalendário6[[#This Row],[Mês]]=D4,C4+1,IF(AND(D4="",D5=D1),#REF!+1,1)),IF(DCalendário6[[#This Row],[Mês]]=D4,C4+1,IF(AND(D4="",D5=D2),C2+1,1)))))</f>
        <v>3</v>
      </c>
      <c r="D5" s="2">
        <f>IF(DCalendário6[[#This Row],[Dia Útil]]="","",(MONTH($B5)))</f>
        <v>1</v>
      </c>
      <c r="E5" s="2">
        <f t="shared" si="0"/>
        <v>2018</v>
      </c>
      <c r="F5" s="2">
        <f>MONTH(DCalendário6[[#This Row],[Dia]])</f>
        <v>1</v>
      </c>
      <c r="G5" s="2" t="str">
        <f>MONTH(DCalendário6[[#This Row],[Dia]])&amp;" - "&amp;DCalendário6[[#This Row],[Ano]]</f>
        <v>1 - 2018</v>
      </c>
      <c r="H5" s="2">
        <f>IF(DCalendário6[[#This Row],[Dia Útil]]="","",DCalendário6[[#This Row],[Semana Ano]])</f>
        <v>1</v>
      </c>
      <c r="I5" s="14">
        <f>WEEKNUM(DCalendário6[[#This Row],[Dia]])</f>
        <v>1</v>
      </c>
      <c r="J5" s="14" cm="1">
        <f t="array" aca="1" ref="J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5" s="16">
        <f>WEEKDAY(DCalendário6[[#This Row],[Dia]])</f>
        <v>5</v>
      </c>
      <c r="L5" s="1" t="str">
        <f>IFERROR(VLOOKUP(A5,Tabela4[],1,0),"")</f>
        <v/>
      </c>
      <c r="M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43104</v>
      </c>
      <c r="N5" s="16"/>
      <c r="O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5" s="16"/>
      <c r="Q5" s="17" t="s">
        <v>62</v>
      </c>
      <c r="R5" s="17">
        <v>4</v>
      </c>
    </row>
    <row r="6" spans="1:18" x14ac:dyDescent="0.25">
      <c r="A6" s="1">
        <v>43105</v>
      </c>
      <c r="B6" s="1">
        <f>IF(AND(DCalendário6[[#This Row],[Dia da semana]]&gt;1,DCalendário6[[#This Row],[Dia da semana]]&lt;7,DCalendário6[[#This Row],[Feriados]]=""),DCalendário6[[#This Row],[Dia]],"")</f>
        <v>43105</v>
      </c>
      <c r="C6" s="16">
        <f>IF(DCalendário6[[#This Row],[Mês]]="","",IF(AND(C2="",C3="",C4="",C5=""),IF(DCalendário6[[#This Row],[Mês]]=D5,C5+1,IF(AND(D5="",D6=D1),C1+1,1)),IF(AND(C3="",C4="",C5=""),IF(DCalendário6[[#This Row],[Mês]]=D5,C5+1,IF(AND(D5="",D6=D2),C2+1,1)),IF(DCalendário6[[#This Row],[Mês]]=D5,C5+1,IF(AND(D5="",D6=D3),C3+1,1)))))</f>
        <v>4</v>
      </c>
      <c r="D6" s="2">
        <f>IF(DCalendário6[[#This Row],[Dia Útil]]="","",(MONTH($B6)))</f>
        <v>1</v>
      </c>
      <c r="E6" s="2">
        <f t="shared" si="0"/>
        <v>2018</v>
      </c>
      <c r="F6" s="2">
        <f>MONTH(DCalendário6[[#This Row],[Dia]])</f>
        <v>1</v>
      </c>
      <c r="G6" s="2" t="str">
        <f>MONTH(DCalendário6[[#This Row],[Dia]])&amp;" - "&amp;DCalendário6[[#This Row],[Ano]]</f>
        <v>1 - 2018</v>
      </c>
      <c r="H6" s="2">
        <f>IF(DCalendário6[[#This Row],[Dia Útil]]="","",DCalendário6[[#This Row],[Semana Ano]])</f>
        <v>1</v>
      </c>
      <c r="I6" s="14">
        <f>WEEKNUM(DCalendário6[[#This Row],[Dia]])</f>
        <v>1</v>
      </c>
      <c r="J6" s="14" cm="1">
        <f t="array" aca="1" ref="J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6" s="16">
        <f>WEEKDAY(DCalendário6[[#This Row],[Dia]])</f>
        <v>6</v>
      </c>
      <c r="L6" s="1" t="str">
        <f>IFERROR(VLOOKUP(A6,Tabela4[],1,0),"")</f>
        <v/>
      </c>
      <c r="M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43105</v>
      </c>
      <c r="N6" s="16"/>
      <c r="O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6" s="16"/>
      <c r="Q6" s="17"/>
    </row>
    <row r="7" spans="1:18" x14ac:dyDescent="0.25">
      <c r="A7" s="1">
        <v>43106</v>
      </c>
      <c r="B7" s="1" t="str">
        <f>IF(AND(DCalendário6[[#This Row],[Dia da semana]]&gt;1,DCalendário6[[#This Row],[Dia da semana]]&lt;7,DCalendário6[[#This Row],[Feriados]]=""),DCalendário6[[#This Row],[Dia]],"")</f>
        <v/>
      </c>
      <c r="C7" s="16" t="str">
        <f>IF(DCalendário6[[#This Row],[Mês]]="","",IF(AND(C3="",C4="",C5="",C6=""),IF(DCalendário6[[#This Row],[Mês]]=D6,C6+1,IF(AND(D6="",D7=D2),C2+1,1)),IF(AND(C4="",C5="",C6=""),IF(DCalendário6[[#This Row],[Mês]]=D6,C6+1,IF(AND(D6="",D7=D3),C3+1,1)),IF(AND(C5="",C6=""),IF(DCalendário6[[#This Row],[Mês]]=D6,C6+1,IF(AND(D6="",D7=D4),C4+1,1)),IF(DCalendário6[[#This Row],[Mês]]=D6,C6+1,IF(AND(D6="",D7=D5),C5+1,1))))))</f>
        <v/>
      </c>
      <c r="D7" s="2" t="str">
        <f>IF(DCalendário6[[#This Row],[Dia Útil]]="","",(MONTH($B7)))</f>
        <v/>
      </c>
      <c r="E7" s="2">
        <f t="shared" si="0"/>
        <v>2018</v>
      </c>
      <c r="F7" s="2">
        <f>MONTH(DCalendário6[[#This Row],[Dia]])</f>
        <v>1</v>
      </c>
      <c r="G7" s="2" t="str">
        <f>MONTH(DCalendário6[[#This Row],[Dia]])&amp;" - "&amp;DCalendário6[[#This Row],[Ano]]</f>
        <v>1 - 2018</v>
      </c>
      <c r="H7" s="2" t="str">
        <f>IF(DCalendário6[[#This Row],[Dia Útil]]="","",DCalendário6[[#This Row],[Semana Ano]])</f>
        <v/>
      </c>
      <c r="I7" s="14">
        <f>WEEKNUM(DCalendário6[[#This Row],[Dia]])</f>
        <v>1</v>
      </c>
      <c r="J7" s="14" cm="1">
        <f t="array" aca="1" ref="J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7" s="16">
        <f>WEEKDAY(DCalendário6[[#This Row],[Dia]])</f>
        <v>7</v>
      </c>
      <c r="L7" s="1" t="str">
        <f>IFERROR(VLOOKUP(A7,Tabela4[],1,0),"")</f>
        <v/>
      </c>
      <c r="M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7" s="16">
        <v>1</v>
      </c>
      <c r="O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7" s="16"/>
      <c r="Q7" s="17"/>
    </row>
    <row r="8" spans="1:18" x14ac:dyDescent="0.25">
      <c r="A8" s="1">
        <v>43107</v>
      </c>
      <c r="B8" s="1" t="str">
        <f>IF(AND(DCalendário6[[#This Row],[Dia da semana]]&gt;1,DCalendário6[[#This Row],[Dia da semana]]&lt;7,DCalendário6[[#This Row],[Feriados]]=""),DCalendário6[[#This Row],[Dia]],"")</f>
        <v/>
      </c>
      <c r="C8" s="16" t="str">
        <f>IF(DCalendário6[[#This Row],[Mês]]="","",IF(AND(C4="",C5="",C6="",C7=""),IF(DCalendário6[[#This Row],[Mês]]=D7,C7+1,IF(AND(D7="",D8=D3),C3+1,1)),IF(AND(C5="",C6="",C7=""),IF(DCalendário6[[#This Row],[Mês]]=D7,C7+1,IF(AND(D7="",D8=D4),C4+1,1)),IF(AND(C6="",C7=""),IF(DCalendário6[[#This Row],[Mês]]=D7,C7+1,IF(AND(D7="",D8=D5),C5+1,1)),IF(DCalendário6[[#This Row],[Mês]]=D7,C7+1,IF(AND(D7="",D8=D6),C6+1,1))))))</f>
        <v/>
      </c>
      <c r="D8" s="2" t="str">
        <f>IF(DCalendário6[[#This Row],[Dia Útil]]="","",(MONTH($B8)))</f>
        <v/>
      </c>
      <c r="E8" s="2">
        <f t="shared" si="0"/>
        <v>2018</v>
      </c>
      <c r="F8" s="2">
        <f>MONTH(DCalendário6[[#This Row],[Dia]])</f>
        <v>1</v>
      </c>
      <c r="G8" s="2" t="str">
        <f>MONTH(DCalendário6[[#This Row],[Dia]])&amp;" - "&amp;DCalendário6[[#This Row],[Ano]]</f>
        <v>1 - 2018</v>
      </c>
      <c r="H8" s="2" t="str">
        <f>IF(DCalendário6[[#This Row],[Dia Útil]]="","",DCalendário6[[#This Row],[Semana Ano]])</f>
        <v/>
      </c>
      <c r="I8" s="14">
        <f>WEEKNUM(DCalendário6[[#This Row],[Dia]])</f>
        <v>2</v>
      </c>
      <c r="J8" s="14" cm="1">
        <f t="array" aca="1" ref="J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8" s="16">
        <f>WEEKDAY(DCalendário6[[#This Row],[Dia]])</f>
        <v>1</v>
      </c>
      <c r="L8" s="1" t="str">
        <f>IFERROR(VLOOKUP(A8,Tabela4[],1,0),"")</f>
        <v/>
      </c>
      <c r="M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8" s="16">
        <v>1</v>
      </c>
      <c r="O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8" s="16"/>
      <c r="Q8" s="17"/>
    </row>
    <row r="9" spans="1:18" x14ac:dyDescent="0.25">
      <c r="A9" s="1">
        <v>43108</v>
      </c>
      <c r="B9" s="1">
        <f>IF(AND(DCalendário6[[#This Row],[Dia da semana]]&gt;1,DCalendário6[[#This Row],[Dia da semana]]&lt;7,DCalendário6[[#This Row],[Feriados]]=""),DCalendário6[[#This Row],[Dia]],"")</f>
        <v>43108</v>
      </c>
      <c r="C9" s="16">
        <f>IF(DCalendário6[[#This Row],[Mês]]="","",IF(AND(C5="",C6="",C7="",C8=""),IF(DCalendário6[[#This Row],[Mês]]=D8,C8+1,IF(AND(D8="",D9=D4),C4+1,1)),IF(AND(C6="",C7="",C8=""),IF(DCalendário6[[#This Row],[Mês]]=D8,C8+1,IF(AND(D8="",D9=D5),C5+1,1)),IF(AND(C7="",C8=""),IF(DCalendário6[[#This Row],[Mês]]=D8,C8+1,IF(AND(D8="",D9=D6),C6+1,1)),IF(DCalendário6[[#This Row],[Mês]]=D8,C8+1,IF(AND(D8="",D9=D7),C7+1,1))))))</f>
        <v>5</v>
      </c>
      <c r="D9" s="2">
        <f>IF(DCalendário6[[#This Row],[Dia Útil]]="","",(MONTH($B9)))</f>
        <v>1</v>
      </c>
      <c r="E9" s="2">
        <f t="shared" si="0"/>
        <v>2018</v>
      </c>
      <c r="F9" s="2">
        <f>MONTH(DCalendário6[[#This Row],[Dia]])</f>
        <v>1</v>
      </c>
      <c r="G9" s="2" t="str">
        <f>MONTH(DCalendário6[[#This Row],[Dia]])&amp;" - "&amp;DCalendário6[[#This Row],[Ano]]</f>
        <v>1 - 2018</v>
      </c>
      <c r="H9" s="2">
        <f>IF(DCalendário6[[#This Row],[Dia Útil]]="","",DCalendário6[[#This Row],[Semana Ano]])</f>
        <v>2</v>
      </c>
      <c r="I9" s="14">
        <f>WEEKNUM(DCalendário6[[#This Row],[Dia]])</f>
        <v>2</v>
      </c>
      <c r="J9" s="14" cm="1">
        <f t="array" aca="1" ref="J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9" s="16">
        <f>WEEKDAY(DCalendário6[[#This Row],[Dia]])</f>
        <v>2</v>
      </c>
      <c r="L9" s="1" t="str">
        <f>IFERROR(VLOOKUP(A9,Tabela4[],1,0),"")</f>
        <v/>
      </c>
      <c r="M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43108</v>
      </c>
      <c r="N9" s="16"/>
      <c r="O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9" s="16"/>
      <c r="Q9" s="17"/>
    </row>
    <row r="10" spans="1:18" x14ac:dyDescent="0.25">
      <c r="A10" s="1">
        <v>43109</v>
      </c>
      <c r="B10" s="1">
        <f>IF(AND(DCalendário6[[#This Row],[Dia da semana]]&gt;1,DCalendário6[[#This Row],[Dia da semana]]&lt;7,DCalendário6[[#This Row],[Feriados]]=""),DCalendário6[[#This Row],[Dia]],"")</f>
        <v>43109</v>
      </c>
      <c r="C10" s="16">
        <f>IF(DCalendário6[[#This Row],[Mês]]="","",IF(AND(C6="",C7="",C8="",C9=""),IF(DCalendário6[[#This Row],[Mês]]=D9,C9+1,IF(AND(D9="",D10=D5),C5+1,1)),IF(AND(C7="",C8="",C9=""),IF(DCalendário6[[#This Row],[Mês]]=D9,C9+1,IF(AND(D9="",D10=D6),C6+1,1)),IF(AND(C8="",C9=""),IF(DCalendário6[[#This Row],[Mês]]=D9,C9+1,IF(AND(D9="",D10=D7),C7+1,1)),IF(DCalendário6[[#This Row],[Mês]]=D9,C9+1,IF(AND(D9="",D10=D8),C8+1,1))))))</f>
        <v>6</v>
      </c>
      <c r="D10" s="2">
        <f>IF(DCalendário6[[#This Row],[Dia Útil]]="","",(MONTH($B10)))</f>
        <v>1</v>
      </c>
      <c r="E10" s="2">
        <f t="shared" si="0"/>
        <v>2018</v>
      </c>
      <c r="F10" s="2">
        <f>MONTH(DCalendário6[[#This Row],[Dia]])</f>
        <v>1</v>
      </c>
      <c r="G10" s="2" t="str">
        <f>MONTH(DCalendário6[[#This Row],[Dia]])&amp;" - "&amp;DCalendário6[[#This Row],[Ano]]</f>
        <v>1 - 2018</v>
      </c>
      <c r="H10" s="2">
        <f>IF(DCalendário6[[#This Row],[Dia Útil]]="","",DCalendário6[[#This Row],[Semana Ano]])</f>
        <v>2</v>
      </c>
      <c r="I10" s="14">
        <f>WEEKNUM(DCalendário6[[#This Row],[Dia]])</f>
        <v>2</v>
      </c>
      <c r="J10" s="14" cm="1">
        <f t="array" aca="1" ref="J1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0" s="16">
        <f>WEEKDAY(DCalendário6[[#This Row],[Dia]])</f>
        <v>3</v>
      </c>
      <c r="L10" s="1" t="str">
        <f>IFERROR(VLOOKUP(A10,Tabela4[],1,0),"")</f>
        <v/>
      </c>
      <c r="M1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43109</v>
      </c>
      <c r="N10" s="16"/>
      <c r="O1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10" s="16"/>
      <c r="Q10" s="17"/>
    </row>
    <row r="11" spans="1:18" x14ac:dyDescent="0.25">
      <c r="A11" s="1">
        <v>43110</v>
      </c>
      <c r="B11" s="1">
        <f>IF(AND(DCalendário6[[#This Row],[Dia da semana]]&gt;1,DCalendário6[[#This Row],[Dia da semana]]&lt;7,DCalendário6[[#This Row],[Feriados]]=""),DCalendário6[[#This Row],[Dia]],"")</f>
        <v>43110</v>
      </c>
      <c r="C11" s="16">
        <f>IF(DCalendário6[[#This Row],[Mês]]="","",IF(AND(C7="",C8="",C9="",C10=""),IF(DCalendário6[[#This Row],[Mês]]=D10,C10+1,IF(AND(D10="",D11=D6),C6+1,1)),IF(AND(C8="",C9="",C10=""),IF(DCalendário6[[#This Row],[Mês]]=D10,C10+1,IF(AND(D10="",D11=D7),C7+1,1)),IF(AND(C9="",C10=""),IF(DCalendário6[[#This Row],[Mês]]=D10,C10+1,IF(AND(D10="",D11=D8),C8+1,1)),IF(DCalendário6[[#This Row],[Mês]]=D10,C10+1,IF(AND(D10="",D11=D9),C9+1,1))))))</f>
        <v>7</v>
      </c>
      <c r="D11" s="2">
        <f>IF(DCalendário6[[#This Row],[Dia Útil]]="","",(MONTH($B11)))</f>
        <v>1</v>
      </c>
      <c r="E11" s="2">
        <f t="shared" si="0"/>
        <v>2018</v>
      </c>
      <c r="F11" s="2">
        <f>MONTH(DCalendário6[[#This Row],[Dia]])</f>
        <v>1</v>
      </c>
      <c r="G11" s="2" t="str">
        <f>MONTH(DCalendário6[[#This Row],[Dia]])&amp;" - "&amp;DCalendário6[[#This Row],[Ano]]</f>
        <v>1 - 2018</v>
      </c>
      <c r="H11" s="2">
        <f>IF(DCalendário6[[#This Row],[Dia Útil]]="","",DCalendário6[[#This Row],[Semana Ano]])</f>
        <v>2</v>
      </c>
      <c r="I11" s="14">
        <f>WEEKNUM(DCalendário6[[#This Row],[Dia]])</f>
        <v>2</v>
      </c>
      <c r="J11" s="14" cm="1">
        <f t="array" aca="1" ref="J1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1" s="16">
        <f>WEEKDAY(DCalendário6[[#This Row],[Dia]])</f>
        <v>4</v>
      </c>
      <c r="L11" s="1" t="str">
        <f>IFERROR(VLOOKUP(A11,Tabela4[],1,0),"")</f>
        <v/>
      </c>
      <c r="M1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43110</v>
      </c>
      <c r="N11" s="16"/>
      <c r="O1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11" s="16"/>
      <c r="Q11" s="17"/>
    </row>
    <row r="12" spans="1:18" x14ac:dyDescent="0.25">
      <c r="A12" s="1">
        <v>43111</v>
      </c>
      <c r="B12" s="1">
        <f>IF(AND(DCalendário6[[#This Row],[Dia da semana]]&gt;1,DCalendário6[[#This Row],[Dia da semana]]&lt;7,DCalendário6[[#This Row],[Feriados]]=""),DCalendário6[[#This Row],[Dia]],"")</f>
        <v>43111</v>
      </c>
      <c r="C12" s="16">
        <f>IF(DCalendário6[[#This Row],[Mês]]="","",IF(AND(C8="",C9="",C10="",C11=""),IF(DCalendário6[[#This Row],[Mês]]=D11,C11+1,IF(AND(D11="",D12=D7),C7+1,1)),IF(AND(C9="",C10="",C11=""),IF(DCalendário6[[#This Row],[Mês]]=D11,C11+1,IF(AND(D11="",D12=D8),C8+1,1)),IF(AND(C10="",C11=""),IF(DCalendário6[[#This Row],[Mês]]=D11,C11+1,IF(AND(D11="",D12=D9),C9+1,1)),IF(DCalendário6[[#This Row],[Mês]]=D11,C11+1,IF(AND(D11="",D12=D10),C10+1,1))))))</f>
        <v>8</v>
      </c>
      <c r="D12" s="2">
        <f>IF(DCalendário6[[#This Row],[Dia Útil]]="","",(MONTH($B12)))</f>
        <v>1</v>
      </c>
      <c r="E12" s="2">
        <f t="shared" si="0"/>
        <v>2018</v>
      </c>
      <c r="F12" s="2">
        <f>MONTH(DCalendário6[[#This Row],[Dia]])</f>
        <v>1</v>
      </c>
      <c r="G12" s="2" t="str">
        <f>MONTH(DCalendário6[[#This Row],[Dia]])&amp;" - "&amp;DCalendário6[[#This Row],[Ano]]</f>
        <v>1 - 2018</v>
      </c>
      <c r="H12" s="2">
        <f>IF(DCalendário6[[#This Row],[Dia Útil]]="","",DCalendário6[[#This Row],[Semana Ano]])</f>
        <v>2</v>
      </c>
      <c r="I12" s="14">
        <f>WEEKNUM(DCalendário6[[#This Row],[Dia]])</f>
        <v>2</v>
      </c>
      <c r="J12" s="14" cm="1">
        <f t="array" aca="1" ref="J1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2" s="16">
        <f>WEEKDAY(DCalendário6[[#This Row],[Dia]])</f>
        <v>5</v>
      </c>
      <c r="L12" s="1" t="str">
        <f>IFERROR(VLOOKUP(A12,Tabela4[],1,0),"")</f>
        <v/>
      </c>
      <c r="M1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43111</v>
      </c>
      <c r="N12" s="16"/>
      <c r="O1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12" s="16"/>
      <c r="Q12" s="17"/>
    </row>
    <row r="13" spans="1:18" x14ac:dyDescent="0.25">
      <c r="A13" s="1">
        <v>43112</v>
      </c>
      <c r="B13" s="1">
        <f>IF(AND(DCalendário6[[#This Row],[Dia da semana]]&gt;1,DCalendário6[[#This Row],[Dia da semana]]&lt;7,DCalendário6[[#This Row],[Feriados]]=""),DCalendário6[[#This Row],[Dia]],"")</f>
        <v>43112</v>
      </c>
      <c r="C13" s="16">
        <f>IF(DCalendário6[[#This Row],[Mês]]="","",IF(AND(C9="",C10="",C11="",C12=""),IF(DCalendário6[[#This Row],[Mês]]=D12,C12+1,IF(AND(D12="",D13=D8),C8+1,1)),IF(AND(C10="",C11="",C12=""),IF(DCalendário6[[#This Row],[Mês]]=D12,C12+1,IF(AND(D12="",D13=D9),C9+1,1)),IF(AND(C11="",C12=""),IF(DCalendário6[[#This Row],[Mês]]=D12,C12+1,IF(AND(D12="",D13=D10),C10+1,1)),IF(DCalendário6[[#This Row],[Mês]]=D12,C12+1,IF(AND(D12="",D13=D11),C11+1,1))))))</f>
        <v>9</v>
      </c>
      <c r="D13" s="2">
        <f>IF(DCalendário6[[#This Row],[Dia Útil]]="","",(MONTH($B13)))</f>
        <v>1</v>
      </c>
      <c r="E13" s="2">
        <f t="shared" si="0"/>
        <v>2018</v>
      </c>
      <c r="F13" s="2">
        <f>MONTH(DCalendário6[[#This Row],[Dia]])</f>
        <v>1</v>
      </c>
      <c r="G13" s="2" t="str">
        <f>MONTH(DCalendário6[[#This Row],[Dia]])&amp;" - "&amp;DCalendário6[[#This Row],[Ano]]</f>
        <v>1 - 2018</v>
      </c>
      <c r="H13" s="2">
        <f>IF(DCalendário6[[#This Row],[Dia Útil]]="","",DCalendário6[[#This Row],[Semana Ano]])</f>
        <v>2</v>
      </c>
      <c r="I13" s="14">
        <f>WEEKNUM(DCalendário6[[#This Row],[Dia]])</f>
        <v>2</v>
      </c>
      <c r="J13" s="14" cm="1">
        <f t="array" aca="1" ref="J1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3" s="16">
        <f>WEEKDAY(DCalendário6[[#This Row],[Dia]])</f>
        <v>6</v>
      </c>
      <c r="L13" s="1" t="str">
        <f>IFERROR(VLOOKUP(A13,Tabela4[],1,0),"")</f>
        <v/>
      </c>
      <c r="M1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43112</v>
      </c>
      <c r="N13" s="16"/>
      <c r="O1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13" s="16"/>
      <c r="Q13" s="17"/>
    </row>
    <row r="14" spans="1:18" x14ac:dyDescent="0.25">
      <c r="A14" s="1">
        <v>43113</v>
      </c>
      <c r="B14" s="1" t="str">
        <f>IF(AND(DCalendário6[[#This Row],[Dia da semana]]&gt;1,DCalendário6[[#This Row],[Dia da semana]]&lt;7,DCalendário6[[#This Row],[Feriados]]=""),DCalendário6[[#This Row],[Dia]],"")</f>
        <v/>
      </c>
      <c r="C14" s="16" t="str">
        <f>IF(DCalendário6[[#This Row],[Mês]]="","",IF(AND(C10="",C11="",C12="",C13=""),IF(DCalendário6[[#This Row],[Mês]]=D13,C13+1,IF(AND(D13="",D14=D9),C9+1,1)),IF(AND(C11="",C12="",C13=""),IF(DCalendário6[[#This Row],[Mês]]=D13,C13+1,IF(AND(D13="",D14=D10),C10+1,1)),IF(AND(C12="",C13=""),IF(DCalendário6[[#This Row],[Mês]]=D13,C13+1,IF(AND(D13="",D14=D11),C11+1,1)),IF(DCalendário6[[#This Row],[Mês]]=D13,C13+1,IF(AND(D13="",D14=D12),C12+1,1))))))</f>
        <v/>
      </c>
      <c r="D14" s="2" t="str">
        <f>IF(DCalendário6[[#This Row],[Dia Útil]]="","",(MONTH($B14)))</f>
        <v/>
      </c>
      <c r="E14" s="2">
        <f t="shared" si="0"/>
        <v>2018</v>
      </c>
      <c r="F14" s="2">
        <f>MONTH(DCalendário6[[#This Row],[Dia]])</f>
        <v>1</v>
      </c>
      <c r="G14" s="2" t="str">
        <f>MONTH(DCalendário6[[#This Row],[Dia]])&amp;" - "&amp;DCalendário6[[#This Row],[Ano]]</f>
        <v>1 - 2018</v>
      </c>
      <c r="H14" s="2" t="str">
        <f>IF(DCalendário6[[#This Row],[Dia Útil]]="","",DCalendário6[[#This Row],[Semana Ano]])</f>
        <v/>
      </c>
      <c r="I14" s="14">
        <f>WEEKNUM(DCalendário6[[#This Row],[Dia]])</f>
        <v>2</v>
      </c>
      <c r="J14" s="14" cm="1">
        <f t="array" aca="1" ref="J1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4" s="16">
        <f>WEEKDAY(DCalendário6[[#This Row],[Dia]])</f>
        <v>7</v>
      </c>
      <c r="L14" s="1" t="str">
        <f>IFERROR(VLOOKUP(A14,Tabela4[],1,0),"")</f>
        <v/>
      </c>
      <c r="M1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4" s="16">
        <f>IF(DCalendário6[[#This Row],[Dia Útil2]]="Feriado","Feriado",IF(AND(DCalendário6[[#This Row],[Dia Útil]]="",DCalendário6[[#This Row],[Mês Total]]=F7),N7+1,IF(DCalendário6[[#This Row],[Dia Útil]]="",1,"")))</f>
        <v>2</v>
      </c>
      <c r="O1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14" s="16"/>
      <c r="Q14" s="17"/>
    </row>
    <row r="15" spans="1:18" x14ac:dyDescent="0.25">
      <c r="A15" s="1">
        <v>43114</v>
      </c>
      <c r="B15" s="1" t="str">
        <f>IF(AND(DCalendário6[[#This Row],[Dia da semana]]&gt;1,DCalendário6[[#This Row],[Dia da semana]]&lt;7,DCalendário6[[#This Row],[Feriados]]=""),DCalendário6[[#This Row],[Dia]],"")</f>
        <v/>
      </c>
      <c r="C15" s="16" t="str">
        <f>IF(DCalendário6[[#This Row],[Mês]]="","",IF(AND(C11="",C12="",C13="",C14=""),IF(DCalendário6[[#This Row],[Mês]]=D14,C14+1,IF(AND(D14="",D15=D10),C10+1,1)),IF(AND(C12="",C13="",C14=""),IF(DCalendário6[[#This Row],[Mês]]=D14,C14+1,IF(AND(D14="",D15=D11),C11+1,1)),IF(AND(C13="",C14=""),IF(DCalendário6[[#This Row],[Mês]]=D14,C14+1,IF(AND(D14="",D15=D12),C12+1,1)),IF(DCalendário6[[#This Row],[Mês]]=D14,C14+1,IF(AND(D14="",D15=D13),C13+1,1))))))</f>
        <v/>
      </c>
      <c r="D15" s="2" t="str">
        <f>IF(DCalendário6[[#This Row],[Dia Útil]]="","",(MONTH($B15)))</f>
        <v/>
      </c>
      <c r="E15" s="2">
        <f t="shared" si="0"/>
        <v>2018</v>
      </c>
      <c r="F15" s="2">
        <f>MONTH(DCalendário6[[#This Row],[Dia]])</f>
        <v>1</v>
      </c>
      <c r="G15" s="2" t="str">
        <f>MONTH(DCalendário6[[#This Row],[Dia]])&amp;" - "&amp;DCalendário6[[#This Row],[Ano]]</f>
        <v>1 - 2018</v>
      </c>
      <c r="H15" s="2" t="str">
        <f>IF(DCalendário6[[#This Row],[Dia Útil]]="","",DCalendário6[[#This Row],[Semana Ano]])</f>
        <v/>
      </c>
      <c r="I15" s="14">
        <f>WEEKNUM(DCalendário6[[#This Row],[Dia]])</f>
        <v>3</v>
      </c>
      <c r="J15" s="14" cm="1">
        <f t="array" aca="1" ref="J1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5" s="16">
        <f>WEEKDAY(DCalendário6[[#This Row],[Dia]])</f>
        <v>1</v>
      </c>
      <c r="L15" s="1" t="str">
        <f>IFERROR(VLOOKUP(A15,Tabela4[],1,0),"")</f>
        <v/>
      </c>
      <c r="M1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5" s="16">
        <f>IF(DCalendário6[[#This Row],[Dia Útil2]]="Feriado","Feriado",IF(AND(DCalendário6[[#This Row],[Dia Útil]]="",DCalendário6[[#This Row],[Mês Total]]=F8),N8+1,IF(DCalendário6[[#This Row],[Dia Útil]]="",1,"")))</f>
        <v>2</v>
      </c>
      <c r="O1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15" s="16"/>
      <c r="Q15" s="17"/>
    </row>
    <row r="16" spans="1:18" x14ac:dyDescent="0.25">
      <c r="A16" s="1">
        <v>43115</v>
      </c>
      <c r="B16" s="1">
        <f>IF(AND(DCalendário6[[#This Row],[Dia da semana]]&gt;1,DCalendário6[[#This Row],[Dia da semana]]&lt;7,DCalendário6[[#This Row],[Feriados]]=""),DCalendário6[[#This Row],[Dia]],"")</f>
        <v>43115</v>
      </c>
      <c r="C16" s="16">
        <f>IF(DCalendário6[[#This Row],[Mês]]="","",IF(AND(C12="",C13="",C14="",C15=""),IF(DCalendário6[[#This Row],[Mês]]=D15,C15+1,IF(AND(D15="",D16=D11),C11+1,1)),IF(AND(C13="",C14="",C15=""),IF(DCalendário6[[#This Row],[Mês]]=D15,C15+1,IF(AND(D15="",D16=D12),C12+1,1)),IF(AND(C14="",C15=""),IF(DCalendário6[[#This Row],[Mês]]=D15,C15+1,IF(AND(D15="",D16=D13),C13+1,1)),IF(DCalendário6[[#This Row],[Mês]]=D15,C15+1,IF(AND(D15="",D16=D14),C14+1,1))))))</f>
        <v>10</v>
      </c>
      <c r="D16" s="2">
        <f>IF(DCalendário6[[#This Row],[Dia Útil]]="","",(MONTH($B16)))</f>
        <v>1</v>
      </c>
      <c r="E16" s="2">
        <f t="shared" si="0"/>
        <v>2018</v>
      </c>
      <c r="F16" s="2">
        <f>MONTH(DCalendário6[[#This Row],[Dia]])</f>
        <v>1</v>
      </c>
      <c r="G16" s="2" t="str">
        <f>MONTH(DCalendário6[[#This Row],[Dia]])&amp;" - "&amp;DCalendário6[[#This Row],[Ano]]</f>
        <v>1 - 2018</v>
      </c>
      <c r="H16" s="2">
        <f>IF(DCalendário6[[#This Row],[Dia Útil]]="","",DCalendário6[[#This Row],[Semana Ano]])</f>
        <v>3</v>
      </c>
      <c r="I16" s="14">
        <f>WEEKNUM(DCalendário6[[#This Row],[Dia]])</f>
        <v>3</v>
      </c>
      <c r="J16" s="14" cm="1">
        <f t="array" aca="1" ref="J1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6" s="16">
        <f>WEEKDAY(DCalendário6[[#This Row],[Dia]])</f>
        <v>2</v>
      </c>
      <c r="L16" s="1" t="str">
        <f>IFERROR(VLOOKUP(A16,Tabela4[],1,0),"")</f>
        <v/>
      </c>
      <c r="M1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43115</v>
      </c>
      <c r="N16" s="16" t="str">
        <f>IF(DCalendário6[[#This Row],[Dia Útil2]]="Feriado","Feriado",IF(AND(DCalendário6[[#This Row],[Dia Útil]]="",DCalendário6[[#This Row],[Mês Total]]=F9),N9+1,IF(DCalendário6[[#This Row],[Dia Útil]]="",1,"")))</f>
        <v/>
      </c>
      <c r="O1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16" s="16"/>
      <c r="Q16" s="17"/>
    </row>
    <row r="17" spans="1:17" x14ac:dyDescent="0.25">
      <c r="A17" s="1">
        <v>43116</v>
      </c>
      <c r="B17" s="1">
        <f>IF(AND(DCalendário6[[#This Row],[Dia da semana]]&gt;1,DCalendário6[[#This Row],[Dia da semana]]&lt;7,DCalendário6[[#This Row],[Feriados]]=""),DCalendário6[[#This Row],[Dia]],"")</f>
        <v>43116</v>
      </c>
      <c r="C17" s="16">
        <f>IF(DCalendário6[[#This Row],[Mês]]="","",IF(AND(C13="",C14="",C15="",C16=""),IF(DCalendário6[[#This Row],[Mês]]=D16,C16+1,IF(AND(D16="",D17=D12),C12+1,1)),IF(AND(C14="",C15="",C16=""),IF(DCalendário6[[#This Row],[Mês]]=D16,C16+1,IF(AND(D16="",D17=D13),C13+1,1)),IF(AND(C15="",C16=""),IF(DCalendário6[[#This Row],[Mês]]=D16,C16+1,IF(AND(D16="",D17=D14),C14+1,1)),IF(DCalendário6[[#This Row],[Mês]]=D16,C16+1,IF(AND(D16="",D17=D15),C15+1,1))))))</f>
        <v>11</v>
      </c>
      <c r="D17" s="2">
        <f>IF(DCalendário6[[#This Row],[Dia Útil]]="","",(MONTH($B17)))</f>
        <v>1</v>
      </c>
      <c r="E17" s="2">
        <f t="shared" si="0"/>
        <v>2018</v>
      </c>
      <c r="F17" s="2">
        <f>MONTH(DCalendário6[[#This Row],[Dia]])</f>
        <v>1</v>
      </c>
      <c r="G17" s="2" t="str">
        <f>MONTH(DCalendário6[[#This Row],[Dia]])&amp;" - "&amp;DCalendário6[[#This Row],[Ano]]</f>
        <v>1 - 2018</v>
      </c>
      <c r="H17" s="2">
        <f>IF(DCalendário6[[#This Row],[Dia Útil]]="","",DCalendário6[[#This Row],[Semana Ano]])</f>
        <v>3</v>
      </c>
      <c r="I17" s="14">
        <f>WEEKNUM(DCalendário6[[#This Row],[Dia]])</f>
        <v>3</v>
      </c>
      <c r="J17" s="14" cm="1">
        <f t="array" aca="1" ref="J1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7" s="16">
        <f>WEEKDAY(DCalendário6[[#This Row],[Dia]])</f>
        <v>3</v>
      </c>
      <c r="L17" s="1" t="str">
        <f>IFERROR(VLOOKUP(A17,Tabela4[],1,0),"")</f>
        <v/>
      </c>
      <c r="M1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43116</v>
      </c>
      <c r="N17" s="16" t="str">
        <f>IF(DCalendário6[[#This Row],[Dia Útil2]]="Feriado","Feriado",IF(AND(DCalendário6[[#This Row],[Dia Útil]]="",DCalendário6[[#This Row],[Mês Total]]=F10),N10+1,IF(DCalendário6[[#This Row],[Dia Útil]]="",1,"")))</f>
        <v/>
      </c>
      <c r="O1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17" s="16"/>
      <c r="Q17" s="17"/>
    </row>
    <row r="18" spans="1:17" x14ac:dyDescent="0.25">
      <c r="A18" s="1">
        <v>43117</v>
      </c>
      <c r="B18" s="1">
        <f>IF(AND(DCalendário6[[#This Row],[Dia da semana]]&gt;1,DCalendário6[[#This Row],[Dia da semana]]&lt;7,DCalendário6[[#This Row],[Feriados]]=""),DCalendário6[[#This Row],[Dia]],"")</f>
        <v>43117</v>
      </c>
      <c r="C18" s="16">
        <f>IF(DCalendário6[[#This Row],[Mês]]="","",IF(AND(C14="",C15="",C16="",C17=""),IF(DCalendário6[[#This Row],[Mês]]=D17,C17+1,IF(AND(D17="",D18=D13),C13+1,1)),IF(AND(C15="",C16="",C17=""),IF(DCalendário6[[#This Row],[Mês]]=D17,C17+1,IF(AND(D17="",D18=D14),C14+1,1)),IF(AND(C16="",C17=""),IF(DCalendário6[[#This Row],[Mês]]=D17,C17+1,IF(AND(D17="",D18=D15),C15+1,1)),IF(DCalendário6[[#This Row],[Mês]]=D17,C17+1,IF(AND(D17="",D18=D16),C16+1,1))))))</f>
        <v>12</v>
      </c>
      <c r="D18" s="2">
        <f>IF(DCalendário6[[#This Row],[Dia Útil]]="","",(MONTH($B18)))</f>
        <v>1</v>
      </c>
      <c r="E18" s="2">
        <f t="shared" si="0"/>
        <v>2018</v>
      </c>
      <c r="F18" s="2">
        <f>MONTH(DCalendário6[[#This Row],[Dia]])</f>
        <v>1</v>
      </c>
      <c r="G18" s="2" t="str">
        <f>MONTH(DCalendário6[[#This Row],[Dia]])&amp;" - "&amp;DCalendário6[[#This Row],[Ano]]</f>
        <v>1 - 2018</v>
      </c>
      <c r="H18" s="2">
        <f>IF(DCalendário6[[#This Row],[Dia Útil]]="","",DCalendário6[[#This Row],[Semana Ano]])</f>
        <v>3</v>
      </c>
      <c r="I18" s="14">
        <f>WEEKNUM(DCalendário6[[#This Row],[Dia]])</f>
        <v>3</v>
      </c>
      <c r="J18" s="14" cm="1">
        <f t="array" aca="1" ref="J1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8" s="16">
        <f>WEEKDAY(DCalendário6[[#This Row],[Dia]])</f>
        <v>4</v>
      </c>
      <c r="L18" s="1" t="str">
        <f>IFERROR(VLOOKUP(A18,Tabela4[],1,0),"")</f>
        <v/>
      </c>
      <c r="M1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43117</v>
      </c>
      <c r="N18" s="16" t="str">
        <f>IF(DCalendário6[[#This Row],[Dia Útil2]]="Feriado","Feriado",IF(AND(DCalendário6[[#This Row],[Dia Útil]]="",DCalendário6[[#This Row],[Mês Total]]=F11),N11+1,IF(DCalendário6[[#This Row],[Dia Útil]]="",1,"")))</f>
        <v/>
      </c>
      <c r="O1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18" s="16"/>
      <c r="Q18" s="17"/>
    </row>
    <row r="19" spans="1:17" x14ac:dyDescent="0.25">
      <c r="A19" s="1">
        <v>43118</v>
      </c>
      <c r="B19" s="1">
        <f>IF(AND(DCalendário6[[#This Row],[Dia da semana]]&gt;1,DCalendário6[[#This Row],[Dia da semana]]&lt;7,DCalendário6[[#This Row],[Feriados]]=""),DCalendário6[[#This Row],[Dia]],"")</f>
        <v>43118</v>
      </c>
      <c r="C19" s="16">
        <f>IF(DCalendário6[[#This Row],[Mês]]="","",IF(AND(C15="",C16="",C17="",C18=""),IF(DCalendário6[[#This Row],[Mês]]=D18,C18+1,IF(AND(D18="",D19=D14),C14+1,1)),IF(AND(C16="",C17="",C18=""),IF(DCalendário6[[#This Row],[Mês]]=D18,C18+1,IF(AND(D18="",D19=D15),C15+1,1)),IF(AND(C17="",C18=""),IF(DCalendário6[[#This Row],[Mês]]=D18,C18+1,IF(AND(D18="",D19=D16),C16+1,1)),IF(DCalendário6[[#This Row],[Mês]]=D18,C18+1,IF(AND(D18="",D19=D17),C17+1,1))))))</f>
        <v>13</v>
      </c>
      <c r="D19" s="2">
        <f>IF(DCalendário6[[#This Row],[Dia Útil]]="","",(MONTH($B19)))</f>
        <v>1</v>
      </c>
      <c r="E19" s="2">
        <f t="shared" si="0"/>
        <v>2018</v>
      </c>
      <c r="F19" s="2">
        <f>MONTH(DCalendário6[[#This Row],[Dia]])</f>
        <v>1</v>
      </c>
      <c r="G19" s="2" t="str">
        <f>MONTH(DCalendário6[[#This Row],[Dia]])&amp;" - "&amp;DCalendário6[[#This Row],[Ano]]</f>
        <v>1 - 2018</v>
      </c>
      <c r="H19" s="2">
        <f>IF(DCalendário6[[#This Row],[Dia Útil]]="","",DCalendário6[[#This Row],[Semana Ano]])</f>
        <v>3</v>
      </c>
      <c r="I19" s="14">
        <f>WEEKNUM(DCalendário6[[#This Row],[Dia]])</f>
        <v>3</v>
      </c>
      <c r="J19" s="14" cm="1">
        <f t="array" aca="1" ref="J1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9" s="16">
        <f>WEEKDAY(DCalendário6[[#This Row],[Dia]])</f>
        <v>5</v>
      </c>
      <c r="L19" s="1" t="str">
        <f>IFERROR(VLOOKUP(A19,Tabela4[],1,0),"")</f>
        <v/>
      </c>
      <c r="M1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43118</v>
      </c>
      <c r="N19" s="16" t="str">
        <f>IF(DCalendário6[[#This Row],[Dia Útil2]]="Feriado","Feriado",IF(AND(DCalendário6[[#This Row],[Dia Útil]]="",DCalendário6[[#This Row],[Mês Total]]=F12),N12+1,IF(DCalendário6[[#This Row],[Dia Útil]]="",1,"")))</f>
        <v/>
      </c>
      <c r="O1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19" s="16"/>
      <c r="Q19" s="17"/>
    </row>
    <row r="20" spans="1:17" x14ac:dyDescent="0.25">
      <c r="A20" s="1">
        <v>43119</v>
      </c>
      <c r="B20" s="1">
        <f>IF(AND(DCalendário6[[#This Row],[Dia da semana]]&gt;1,DCalendário6[[#This Row],[Dia da semana]]&lt;7,DCalendário6[[#This Row],[Feriados]]=""),DCalendário6[[#This Row],[Dia]],"")</f>
        <v>43119</v>
      </c>
      <c r="C20" s="16">
        <f>IF(DCalendário6[[#This Row],[Mês]]="","",IF(AND(C16="",C17="",C18="",C19=""),IF(DCalendário6[[#This Row],[Mês]]=D19,C19+1,IF(AND(D19="",D20=D15),C15+1,1)),IF(AND(C17="",C18="",C19=""),IF(DCalendário6[[#This Row],[Mês]]=D19,C19+1,IF(AND(D19="",D20=D16),C16+1,1)),IF(AND(C18="",C19=""),IF(DCalendário6[[#This Row],[Mês]]=D19,C19+1,IF(AND(D19="",D20=D17),C17+1,1)),IF(DCalendário6[[#This Row],[Mês]]=D19,C19+1,IF(AND(D19="",D20=D18),C18+1,1))))))</f>
        <v>14</v>
      </c>
      <c r="D20" s="2">
        <f>IF(DCalendário6[[#This Row],[Dia Útil]]="","",(MONTH($B20)))</f>
        <v>1</v>
      </c>
      <c r="E20" s="2">
        <f t="shared" si="0"/>
        <v>2018</v>
      </c>
      <c r="F20" s="2">
        <f>MONTH(DCalendário6[[#This Row],[Dia]])</f>
        <v>1</v>
      </c>
      <c r="G20" s="2" t="str">
        <f>MONTH(DCalendário6[[#This Row],[Dia]])&amp;" - "&amp;DCalendário6[[#This Row],[Ano]]</f>
        <v>1 - 2018</v>
      </c>
      <c r="H20" s="2">
        <f>IF(DCalendário6[[#This Row],[Dia Útil]]="","",DCalendário6[[#This Row],[Semana Ano]])</f>
        <v>3</v>
      </c>
      <c r="I20" s="14">
        <f>WEEKNUM(DCalendário6[[#This Row],[Dia]])</f>
        <v>3</v>
      </c>
      <c r="J20" s="14" cm="1">
        <f t="array" aca="1" ref="J2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0" s="16">
        <f>WEEKDAY(DCalendário6[[#This Row],[Dia]])</f>
        <v>6</v>
      </c>
      <c r="L20" s="1" t="str">
        <f>IFERROR(VLOOKUP(A20,Tabela4[],1,0),"")</f>
        <v/>
      </c>
      <c r="M2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43119</v>
      </c>
      <c r="N20" s="16" t="str">
        <f>IF(DCalendário6[[#This Row],[Dia Útil2]]="Feriado","Feriado",IF(AND(DCalendário6[[#This Row],[Dia Útil]]="",DCalendário6[[#This Row],[Mês Total]]=F13),N13+1,IF(DCalendário6[[#This Row],[Dia Útil]]="",1,"")))</f>
        <v/>
      </c>
      <c r="O2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20" s="16"/>
      <c r="Q20" s="17"/>
    </row>
    <row r="21" spans="1:17" x14ac:dyDescent="0.25">
      <c r="A21" s="1">
        <v>43120</v>
      </c>
      <c r="B21" s="1" t="str">
        <f>IF(AND(DCalendário6[[#This Row],[Dia da semana]]&gt;1,DCalendário6[[#This Row],[Dia da semana]]&lt;7,DCalendário6[[#This Row],[Feriados]]=""),DCalendário6[[#This Row],[Dia]],"")</f>
        <v/>
      </c>
      <c r="C21" s="16" t="str">
        <f>IF(DCalendário6[[#This Row],[Mês]]="","",IF(AND(C17="",C18="",C19="",C20=""),IF(DCalendário6[[#This Row],[Mês]]=D20,C20+1,IF(AND(D20="",D21=D16),C16+1,1)),IF(AND(C18="",C19="",C20=""),IF(DCalendário6[[#This Row],[Mês]]=D20,C20+1,IF(AND(D20="",D21=D17),C17+1,1)),IF(AND(C19="",C20=""),IF(DCalendário6[[#This Row],[Mês]]=D20,C20+1,IF(AND(D20="",D21=D18),C18+1,1)),IF(DCalendário6[[#This Row],[Mês]]=D20,C20+1,IF(AND(D20="",D21=D19),C19+1,1))))))</f>
        <v/>
      </c>
      <c r="D21" s="2" t="str">
        <f>IF(DCalendário6[[#This Row],[Dia Útil]]="","",(MONTH($B21)))</f>
        <v/>
      </c>
      <c r="E21" s="2">
        <f t="shared" si="0"/>
        <v>2018</v>
      </c>
      <c r="F21" s="2">
        <f>MONTH(DCalendário6[[#This Row],[Dia]])</f>
        <v>1</v>
      </c>
      <c r="G21" s="2" t="str">
        <f>MONTH(DCalendário6[[#This Row],[Dia]])&amp;" - "&amp;DCalendário6[[#This Row],[Ano]]</f>
        <v>1 - 2018</v>
      </c>
      <c r="H21" s="2" t="str">
        <f>IF(DCalendário6[[#This Row],[Dia Útil]]="","",DCalendário6[[#This Row],[Semana Ano]])</f>
        <v/>
      </c>
      <c r="I21" s="14">
        <f>WEEKNUM(DCalendário6[[#This Row],[Dia]])</f>
        <v>3</v>
      </c>
      <c r="J21" s="14" cm="1">
        <f t="array" aca="1" ref="J2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1" s="16">
        <f>WEEKDAY(DCalendário6[[#This Row],[Dia]])</f>
        <v>7</v>
      </c>
      <c r="L21" s="1" t="str">
        <f>IFERROR(VLOOKUP(A21,Tabela4[],1,0),"")</f>
        <v/>
      </c>
      <c r="M2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1" s="16">
        <f>IF(DCalendário6[[#This Row],[Dia Útil2]]="Feriado","Feriado",IF(AND(DCalendário6[[#This Row],[Dia Útil]]="",DCalendário6[[#This Row],[Mês Total]]=F14),N14+1,IF(DCalendário6[[#This Row],[Dia Útil]]="",1,"")))</f>
        <v>3</v>
      </c>
      <c r="O2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21" s="16"/>
      <c r="Q21" s="17"/>
    </row>
    <row r="22" spans="1:17" x14ac:dyDescent="0.25">
      <c r="A22" s="1">
        <v>43121</v>
      </c>
      <c r="B22" s="1" t="str">
        <f>IF(AND(DCalendário6[[#This Row],[Dia da semana]]&gt;1,DCalendário6[[#This Row],[Dia da semana]]&lt;7,DCalendário6[[#This Row],[Feriados]]=""),DCalendário6[[#This Row],[Dia]],"")</f>
        <v/>
      </c>
      <c r="C22" s="16" t="str">
        <f>IF(DCalendário6[[#This Row],[Mês]]="","",IF(AND(C18="",C19="",C20="",C21=""),IF(DCalendário6[[#This Row],[Mês]]=D21,C21+1,IF(AND(D21="",D22=D17),C17+1,1)),IF(AND(C19="",C20="",C21=""),IF(DCalendário6[[#This Row],[Mês]]=D21,C21+1,IF(AND(D21="",D22=D18),C18+1,1)),IF(AND(C20="",C21=""),IF(DCalendário6[[#This Row],[Mês]]=D21,C21+1,IF(AND(D21="",D22=D19),C19+1,1)),IF(DCalendário6[[#This Row],[Mês]]=D21,C21+1,IF(AND(D21="",D22=D20),C20+1,1))))))</f>
        <v/>
      </c>
      <c r="D22" s="2" t="str">
        <f>IF(DCalendário6[[#This Row],[Dia Útil]]="","",(MONTH($B22)))</f>
        <v/>
      </c>
      <c r="E22" s="2">
        <f t="shared" si="0"/>
        <v>2018</v>
      </c>
      <c r="F22" s="2">
        <f>MONTH(DCalendário6[[#This Row],[Dia]])</f>
        <v>1</v>
      </c>
      <c r="G22" s="2" t="str">
        <f>MONTH(DCalendário6[[#This Row],[Dia]])&amp;" - "&amp;DCalendário6[[#This Row],[Ano]]</f>
        <v>1 - 2018</v>
      </c>
      <c r="H22" s="2" t="str">
        <f>IF(DCalendário6[[#This Row],[Dia Útil]]="","",DCalendário6[[#This Row],[Semana Ano]])</f>
        <v/>
      </c>
      <c r="I22" s="14">
        <f>WEEKNUM(DCalendário6[[#This Row],[Dia]])</f>
        <v>4</v>
      </c>
      <c r="J22" s="14" cm="1">
        <f t="array" aca="1" ref="J2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2" s="16">
        <f>WEEKDAY(DCalendário6[[#This Row],[Dia]])</f>
        <v>1</v>
      </c>
      <c r="L22" s="1" t="str">
        <f>IFERROR(VLOOKUP(A22,Tabela4[],1,0),"")</f>
        <v/>
      </c>
      <c r="M2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2" s="16">
        <f>IF(DCalendário6[[#This Row],[Dia Útil2]]="Feriado","Feriado",IF(AND(DCalendário6[[#This Row],[Dia Útil]]="",DCalendário6[[#This Row],[Mês Total]]=F15),N15+1,IF(DCalendário6[[#This Row],[Dia Útil]]="",1,"")))</f>
        <v>3</v>
      </c>
      <c r="O2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22" s="16"/>
      <c r="Q22" s="17"/>
    </row>
    <row r="23" spans="1:17" x14ac:dyDescent="0.25">
      <c r="A23" s="1">
        <v>43122</v>
      </c>
      <c r="B23" s="1">
        <f>IF(AND(DCalendário6[[#This Row],[Dia da semana]]&gt;1,DCalendário6[[#This Row],[Dia da semana]]&lt;7,DCalendário6[[#This Row],[Feriados]]=""),DCalendário6[[#This Row],[Dia]],"")</f>
        <v>43122</v>
      </c>
      <c r="C23" s="16">
        <f>IF(DCalendário6[[#This Row],[Mês]]="","",IF(AND(C19="",C20="",C21="",C22=""),IF(DCalendário6[[#This Row],[Mês]]=D22,C22+1,IF(AND(D22="",D23=D18),C18+1,1)),IF(AND(C20="",C21="",C22=""),IF(DCalendário6[[#This Row],[Mês]]=D22,C22+1,IF(AND(D22="",D23=D19),C19+1,1)),IF(AND(C21="",C22=""),IF(DCalendário6[[#This Row],[Mês]]=D22,C22+1,IF(AND(D22="",D23=D20),C20+1,1)),IF(DCalendário6[[#This Row],[Mês]]=D22,C22+1,IF(AND(D22="",D23=D21),C21+1,1))))))</f>
        <v>15</v>
      </c>
      <c r="D23" s="2">
        <f>IF(DCalendário6[[#This Row],[Dia Útil]]="","",(MONTH($B23)))</f>
        <v>1</v>
      </c>
      <c r="E23" s="2">
        <f t="shared" si="0"/>
        <v>2018</v>
      </c>
      <c r="F23" s="2">
        <f>MONTH(DCalendário6[[#This Row],[Dia]])</f>
        <v>1</v>
      </c>
      <c r="G23" s="2" t="str">
        <f>MONTH(DCalendário6[[#This Row],[Dia]])&amp;" - "&amp;DCalendário6[[#This Row],[Ano]]</f>
        <v>1 - 2018</v>
      </c>
      <c r="H23" s="2">
        <f>IF(DCalendário6[[#This Row],[Dia Útil]]="","",DCalendário6[[#This Row],[Semana Ano]])</f>
        <v>4</v>
      </c>
      <c r="I23" s="14">
        <f>WEEKNUM(DCalendário6[[#This Row],[Dia]])</f>
        <v>4</v>
      </c>
      <c r="J23" s="14" cm="1">
        <f t="array" aca="1" ref="J2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3" s="16">
        <f>WEEKDAY(DCalendário6[[#This Row],[Dia]])</f>
        <v>2</v>
      </c>
      <c r="L23" s="1" t="str">
        <f>IFERROR(VLOOKUP(A23,Tabela4[],1,0),"")</f>
        <v/>
      </c>
      <c r="M2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43122</v>
      </c>
      <c r="N23" s="16" t="str">
        <f>IF(DCalendário6[[#This Row],[Dia Útil2]]="Feriado","Feriado",IF(AND(DCalendário6[[#This Row],[Dia Útil]]="",DCalendário6[[#This Row],[Mês Total]]=F16),N16+1,IF(DCalendário6[[#This Row],[Dia Útil]]="",1,"")))</f>
        <v/>
      </c>
      <c r="O2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23" s="16"/>
      <c r="Q23" s="17"/>
    </row>
    <row r="24" spans="1:17" x14ac:dyDescent="0.25">
      <c r="A24" s="1">
        <v>43123</v>
      </c>
      <c r="B24" s="1">
        <f>IF(AND(DCalendário6[[#This Row],[Dia da semana]]&gt;1,DCalendário6[[#This Row],[Dia da semana]]&lt;7,DCalendário6[[#This Row],[Feriados]]=""),DCalendário6[[#This Row],[Dia]],"")</f>
        <v>43123</v>
      </c>
      <c r="C24" s="16">
        <f>IF(DCalendário6[[#This Row],[Mês]]="","",IF(AND(C20="",C21="",C22="",C23=""),IF(DCalendário6[[#This Row],[Mês]]=D23,C23+1,IF(AND(D23="",D24=D19),C19+1,1)),IF(AND(C21="",C22="",C23=""),IF(DCalendário6[[#This Row],[Mês]]=D23,C23+1,IF(AND(D23="",D24=D20),C20+1,1)),IF(AND(C22="",C23=""),IF(DCalendário6[[#This Row],[Mês]]=D23,C23+1,IF(AND(D23="",D24=D21),C21+1,1)),IF(DCalendário6[[#This Row],[Mês]]=D23,C23+1,IF(AND(D23="",D24=D22),C22+1,1))))))</f>
        <v>16</v>
      </c>
      <c r="D24" s="2">
        <f>IF(DCalendário6[[#This Row],[Dia Útil]]="","",(MONTH($B24)))</f>
        <v>1</v>
      </c>
      <c r="E24" s="2">
        <f t="shared" si="0"/>
        <v>2018</v>
      </c>
      <c r="F24" s="2">
        <f>MONTH(DCalendário6[[#This Row],[Dia]])</f>
        <v>1</v>
      </c>
      <c r="G24" s="2" t="str">
        <f>MONTH(DCalendário6[[#This Row],[Dia]])&amp;" - "&amp;DCalendário6[[#This Row],[Ano]]</f>
        <v>1 - 2018</v>
      </c>
      <c r="H24" s="2">
        <f>IF(DCalendário6[[#This Row],[Dia Útil]]="","",DCalendário6[[#This Row],[Semana Ano]])</f>
        <v>4</v>
      </c>
      <c r="I24" s="14">
        <f>WEEKNUM(DCalendário6[[#This Row],[Dia]])</f>
        <v>4</v>
      </c>
      <c r="J24" s="14" cm="1">
        <f t="array" aca="1" ref="J2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4" s="16">
        <f>WEEKDAY(DCalendário6[[#This Row],[Dia]])</f>
        <v>3</v>
      </c>
      <c r="L24" s="1" t="str">
        <f>IFERROR(VLOOKUP(A24,Tabela4[],1,0),"")</f>
        <v/>
      </c>
      <c r="M2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43123</v>
      </c>
      <c r="N24" s="16" t="str">
        <f>IF(DCalendário6[[#This Row],[Dia Útil2]]="Feriado","Feriado",IF(AND(DCalendário6[[#This Row],[Dia Útil]]="",DCalendário6[[#This Row],[Mês Total]]=F17),N17+1,IF(DCalendário6[[#This Row],[Dia Útil]]="",1,"")))</f>
        <v/>
      </c>
      <c r="O2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24" s="16"/>
      <c r="Q24" s="17"/>
    </row>
    <row r="25" spans="1:17" x14ac:dyDescent="0.25">
      <c r="A25" s="1">
        <v>43124</v>
      </c>
      <c r="B25" s="1">
        <f>IF(AND(DCalendário6[[#This Row],[Dia da semana]]&gt;1,DCalendário6[[#This Row],[Dia da semana]]&lt;7,DCalendário6[[#This Row],[Feriados]]=""),DCalendário6[[#This Row],[Dia]],"")</f>
        <v>43124</v>
      </c>
      <c r="C25" s="16">
        <f>IF(DCalendário6[[#This Row],[Mês]]="","",IF(AND(C21="",C22="",C23="",C24=""),IF(DCalendário6[[#This Row],[Mês]]=D24,C24+1,IF(AND(D24="",D25=D20),C20+1,1)),IF(AND(C22="",C23="",C24=""),IF(DCalendário6[[#This Row],[Mês]]=D24,C24+1,IF(AND(D24="",D25=D21),C21+1,1)),IF(AND(C23="",C24=""),IF(DCalendário6[[#This Row],[Mês]]=D24,C24+1,IF(AND(D24="",D25=D22),C22+1,1)),IF(DCalendário6[[#This Row],[Mês]]=D24,C24+1,IF(AND(D24="",D25=D23),C23+1,1))))))</f>
        <v>17</v>
      </c>
      <c r="D25" s="2">
        <f>IF(DCalendário6[[#This Row],[Dia Útil]]="","",(MONTH($B25)))</f>
        <v>1</v>
      </c>
      <c r="E25" s="2">
        <f t="shared" si="0"/>
        <v>2018</v>
      </c>
      <c r="F25" s="2">
        <f>MONTH(DCalendário6[[#This Row],[Dia]])</f>
        <v>1</v>
      </c>
      <c r="G25" s="2" t="str">
        <f>MONTH(DCalendário6[[#This Row],[Dia]])&amp;" - "&amp;DCalendário6[[#This Row],[Ano]]</f>
        <v>1 - 2018</v>
      </c>
      <c r="H25" s="2">
        <f>IF(DCalendário6[[#This Row],[Dia Útil]]="","",DCalendário6[[#This Row],[Semana Ano]])</f>
        <v>4</v>
      </c>
      <c r="I25" s="14">
        <f>WEEKNUM(DCalendário6[[#This Row],[Dia]])</f>
        <v>4</v>
      </c>
      <c r="J25" s="14" cm="1">
        <f t="array" aca="1" ref="J2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5" s="16">
        <f>WEEKDAY(DCalendário6[[#This Row],[Dia]])</f>
        <v>4</v>
      </c>
      <c r="L25" s="1" t="str">
        <f>IFERROR(VLOOKUP(A25,Tabela4[],1,0),"")</f>
        <v/>
      </c>
      <c r="M2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43124</v>
      </c>
      <c r="N25" s="16" t="str">
        <f>IF(DCalendário6[[#This Row],[Dia Útil2]]="Feriado","Feriado",IF(AND(DCalendário6[[#This Row],[Dia Útil]]="",DCalendário6[[#This Row],[Mês Total]]=F18),N18+1,IF(DCalendário6[[#This Row],[Dia Útil]]="",1,"")))</f>
        <v/>
      </c>
      <c r="O2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25" s="16"/>
      <c r="Q25" s="17"/>
    </row>
    <row r="26" spans="1:17" x14ac:dyDescent="0.25">
      <c r="A26" s="1">
        <v>43125</v>
      </c>
      <c r="B26" s="1">
        <f>IF(AND(DCalendário6[[#This Row],[Dia da semana]]&gt;1,DCalendário6[[#This Row],[Dia da semana]]&lt;7,DCalendário6[[#This Row],[Feriados]]=""),DCalendário6[[#This Row],[Dia]],"")</f>
        <v>43125</v>
      </c>
      <c r="C26" s="16">
        <f>IF(DCalendário6[[#This Row],[Mês]]="","",IF(AND(C22="",C23="",C24="",C25=""),IF(DCalendário6[[#This Row],[Mês]]=D25,C25+1,IF(AND(D25="",D26=D21),C21+1,1)),IF(AND(C23="",C24="",C25=""),IF(DCalendário6[[#This Row],[Mês]]=D25,C25+1,IF(AND(D25="",D26=D22),C22+1,1)),IF(AND(C24="",C25=""),IF(DCalendário6[[#This Row],[Mês]]=D25,C25+1,IF(AND(D25="",D26=D23),C23+1,1)),IF(DCalendário6[[#This Row],[Mês]]=D25,C25+1,IF(AND(D25="",D26=D24),C24+1,1))))))</f>
        <v>18</v>
      </c>
      <c r="D26" s="2">
        <f>IF(DCalendário6[[#This Row],[Dia Útil]]="","",(MONTH($B26)))</f>
        <v>1</v>
      </c>
      <c r="E26" s="2">
        <f t="shared" si="0"/>
        <v>2018</v>
      </c>
      <c r="F26" s="2">
        <f>MONTH(DCalendário6[[#This Row],[Dia]])</f>
        <v>1</v>
      </c>
      <c r="G26" s="2" t="str">
        <f>MONTH(DCalendário6[[#This Row],[Dia]])&amp;" - "&amp;DCalendário6[[#This Row],[Ano]]</f>
        <v>1 - 2018</v>
      </c>
      <c r="H26" s="2">
        <f>IF(DCalendário6[[#This Row],[Dia Útil]]="","",DCalendário6[[#This Row],[Semana Ano]])</f>
        <v>4</v>
      </c>
      <c r="I26" s="14">
        <f>WEEKNUM(DCalendário6[[#This Row],[Dia]])</f>
        <v>4</v>
      </c>
      <c r="J26" s="14" cm="1">
        <f t="array" aca="1" ref="J2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6" s="16">
        <f>WEEKDAY(DCalendário6[[#This Row],[Dia]])</f>
        <v>5</v>
      </c>
      <c r="L26" s="1" t="str">
        <f>IFERROR(VLOOKUP(A26,Tabela4[],1,0),"")</f>
        <v/>
      </c>
      <c r="M2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43125</v>
      </c>
      <c r="N26" s="16" t="str">
        <f>IF(DCalendário6[[#This Row],[Dia Útil2]]="Feriado","Feriado",IF(AND(DCalendário6[[#This Row],[Dia Útil]]="",DCalendário6[[#This Row],[Mês Total]]=F19),N19+1,IF(DCalendário6[[#This Row],[Dia Útil]]="",1,"")))</f>
        <v/>
      </c>
      <c r="O2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26" s="16"/>
      <c r="Q26" s="17"/>
    </row>
    <row r="27" spans="1:17" x14ac:dyDescent="0.25">
      <c r="A27" s="1">
        <v>43126</v>
      </c>
      <c r="B27" s="1">
        <f>IF(AND(DCalendário6[[#This Row],[Dia da semana]]&gt;1,DCalendário6[[#This Row],[Dia da semana]]&lt;7,DCalendário6[[#This Row],[Feriados]]=""),DCalendário6[[#This Row],[Dia]],"")</f>
        <v>43126</v>
      </c>
      <c r="C27" s="16">
        <f>IF(DCalendário6[[#This Row],[Mês]]="","",IF(AND(C23="",C24="",C25="",C26=""),IF(DCalendário6[[#This Row],[Mês]]=D26,C26+1,IF(AND(D26="",D27=D22),C22+1,1)),IF(AND(C24="",C25="",C26=""),IF(DCalendário6[[#This Row],[Mês]]=D26,C26+1,IF(AND(D26="",D27=D23),C23+1,1)),IF(AND(C25="",C26=""),IF(DCalendário6[[#This Row],[Mês]]=D26,C26+1,IF(AND(D26="",D27=D24),C24+1,1)),IF(DCalendário6[[#This Row],[Mês]]=D26,C26+1,IF(AND(D26="",D27=D25),C25+1,1))))))</f>
        <v>19</v>
      </c>
      <c r="D27" s="2">
        <f>IF(DCalendário6[[#This Row],[Dia Útil]]="","",(MONTH($B27)))</f>
        <v>1</v>
      </c>
      <c r="E27" s="2">
        <f t="shared" si="0"/>
        <v>2018</v>
      </c>
      <c r="F27" s="2">
        <f>MONTH(DCalendário6[[#This Row],[Dia]])</f>
        <v>1</v>
      </c>
      <c r="G27" s="2" t="str">
        <f>MONTH(DCalendário6[[#This Row],[Dia]])&amp;" - "&amp;DCalendário6[[#This Row],[Ano]]</f>
        <v>1 - 2018</v>
      </c>
      <c r="H27" s="2">
        <f>IF(DCalendário6[[#This Row],[Dia Útil]]="","",DCalendário6[[#This Row],[Semana Ano]])</f>
        <v>4</v>
      </c>
      <c r="I27" s="14">
        <f>WEEKNUM(DCalendário6[[#This Row],[Dia]])</f>
        <v>4</v>
      </c>
      <c r="J27" s="14" cm="1">
        <f t="array" aca="1" ref="J2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7" s="16">
        <f>WEEKDAY(DCalendário6[[#This Row],[Dia]])</f>
        <v>6</v>
      </c>
      <c r="L27" s="1" t="str">
        <f>IFERROR(VLOOKUP(A27,Tabela4[],1,0),"")</f>
        <v/>
      </c>
      <c r="M2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43126</v>
      </c>
      <c r="N27" s="16" t="str">
        <f>IF(DCalendário6[[#This Row],[Dia Útil2]]="Feriado","Feriado",IF(AND(DCalendário6[[#This Row],[Dia Útil]]="",DCalendário6[[#This Row],[Mês Total]]=F20),N20+1,IF(DCalendário6[[#This Row],[Dia Útil]]="",1,"")))</f>
        <v/>
      </c>
      <c r="O2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27" s="16"/>
      <c r="Q27" s="17"/>
    </row>
    <row r="28" spans="1:17" x14ac:dyDescent="0.25">
      <c r="A28" s="1">
        <v>43127</v>
      </c>
      <c r="B28" s="1" t="str">
        <f>IF(AND(DCalendário6[[#This Row],[Dia da semana]]&gt;1,DCalendário6[[#This Row],[Dia da semana]]&lt;7,DCalendário6[[#This Row],[Feriados]]=""),DCalendário6[[#This Row],[Dia]],"")</f>
        <v/>
      </c>
      <c r="C28" s="16" t="str">
        <f>IF(DCalendário6[[#This Row],[Mês]]="","",IF(AND(C24="",C25="",C26="",C27=""),IF(DCalendário6[[#This Row],[Mês]]=D27,C27+1,IF(AND(D27="",D28=D23),C23+1,1)),IF(AND(C25="",C26="",C27=""),IF(DCalendário6[[#This Row],[Mês]]=D27,C27+1,IF(AND(D27="",D28=D24),C24+1,1)),IF(AND(C26="",C27=""),IF(DCalendário6[[#This Row],[Mês]]=D27,C27+1,IF(AND(D27="",D28=D25),C25+1,1)),IF(DCalendário6[[#This Row],[Mês]]=D27,C27+1,IF(AND(D27="",D28=D26),C26+1,1))))))</f>
        <v/>
      </c>
      <c r="D28" s="2" t="str">
        <f>IF(DCalendário6[[#This Row],[Dia Útil]]="","",(MONTH($B28)))</f>
        <v/>
      </c>
      <c r="E28" s="2">
        <f t="shared" si="0"/>
        <v>2018</v>
      </c>
      <c r="F28" s="2">
        <f>MONTH(DCalendário6[[#This Row],[Dia]])</f>
        <v>1</v>
      </c>
      <c r="G28" s="2" t="str">
        <f>MONTH(DCalendário6[[#This Row],[Dia]])&amp;" - "&amp;DCalendário6[[#This Row],[Ano]]</f>
        <v>1 - 2018</v>
      </c>
      <c r="H28" s="2" t="str">
        <f>IF(DCalendário6[[#This Row],[Dia Útil]]="","",DCalendário6[[#This Row],[Semana Ano]])</f>
        <v/>
      </c>
      <c r="I28" s="14">
        <f>WEEKNUM(DCalendário6[[#This Row],[Dia]])</f>
        <v>4</v>
      </c>
      <c r="J28" s="14" cm="1">
        <f t="array" aca="1" ref="J2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8" s="16">
        <f>WEEKDAY(DCalendário6[[#This Row],[Dia]])</f>
        <v>7</v>
      </c>
      <c r="L28" s="1" t="str">
        <f>IFERROR(VLOOKUP(A28,Tabela4[],1,0),"")</f>
        <v/>
      </c>
      <c r="M2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8" s="16">
        <f>IF(DCalendário6[[#This Row],[Dia Útil2]]="Feriado","Feriado",IF(AND(DCalendário6[[#This Row],[Dia Útil]]="",DCalendário6[[#This Row],[Mês Total]]=F21),N21+1,IF(DCalendário6[[#This Row],[Dia Útil]]="",1,"")))</f>
        <v>4</v>
      </c>
      <c r="O2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28" s="16"/>
      <c r="Q28" s="17"/>
    </row>
    <row r="29" spans="1:17" x14ac:dyDescent="0.25">
      <c r="A29" s="1">
        <v>43128</v>
      </c>
      <c r="B29" s="1" t="str">
        <f>IF(AND(DCalendário6[[#This Row],[Dia da semana]]&gt;1,DCalendário6[[#This Row],[Dia da semana]]&lt;7,DCalendário6[[#This Row],[Feriados]]=""),DCalendário6[[#This Row],[Dia]],"")</f>
        <v/>
      </c>
      <c r="C29" s="16" t="str">
        <f>IF(DCalendário6[[#This Row],[Mês]]="","",IF(AND(C25="",C26="",C27="",C28=""),IF(DCalendário6[[#This Row],[Mês]]=D28,C28+1,IF(AND(D28="",D29=D24),C24+1,1)),IF(AND(C26="",C27="",C28=""),IF(DCalendário6[[#This Row],[Mês]]=D28,C28+1,IF(AND(D28="",D29=D25),C25+1,1)),IF(AND(C27="",C28=""),IF(DCalendário6[[#This Row],[Mês]]=D28,C28+1,IF(AND(D28="",D29=D26),C26+1,1)),IF(DCalendário6[[#This Row],[Mês]]=D28,C28+1,IF(AND(D28="",D29=D27),C27+1,1))))))</f>
        <v/>
      </c>
      <c r="D29" s="2" t="str">
        <f>IF(DCalendário6[[#This Row],[Dia Útil]]="","",(MONTH($B29)))</f>
        <v/>
      </c>
      <c r="E29" s="2">
        <f t="shared" si="0"/>
        <v>2018</v>
      </c>
      <c r="F29" s="2">
        <f>MONTH(DCalendário6[[#This Row],[Dia]])</f>
        <v>1</v>
      </c>
      <c r="G29" s="2" t="str">
        <f>MONTH(DCalendário6[[#This Row],[Dia]])&amp;" - "&amp;DCalendário6[[#This Row],[Ano]]</f>
        <v>1 - 2018</v>
      </c>
      <c r="H29" s="2" t="str">
        <f>IF(DCalendário6[[#This Row],[Dia Útil]]="","",DCalendário6[[#This Row],[Semana Ano]])</f>
        <v/>
      </c>
      <c r="I29" s="14">
        <f>WEEKNUM(DCalendário6[[#This Row],[Dia]])</f>
        <v>5</v>
      </c>
      <c r="J29" s="14" cm="1">
        <f t="array" aca="1" ref="J2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9" s="16">
        <f>WEEKDAY(DCalendário6[[#This Row],[Dia]])</f>
        <v>1</v>
      </c>
      <c r="L29" s="1" t="str">
        <f>IFERROR(VLOOKUP(A29,Tabela4[],1,0),"")</f>
        <v/>
      </c>
      <c r="M2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9" s="16">
        <f>IF(DCalendário6[[#This Row],[Dia Útil2]]="Feriado","Feriado",IF(AND(DCalendário6[[#This Row],[Dia Útil]]="",DCalendário6[[#This Row],[Mês Total]]=F22),N22+1,IF(DCalendário6[[#This Row],[Dia Útil]]="",1,"")))</f>
        <v>4</v>
      </c>
      <c r="O2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29" s="16"/>
      <c r="Q29" s="17"/>
    </row>
    <row r="30" spans="1:17" x14ac:dyDescent="0.25">
      <c r="A30" s="1">
        <v>43129</v>
      </c>
      <c r="B30" s="1">
        <f>IF(AND(DCalendário6[[#This Row],[Dia da semana]]&gt;1,DCalendário6[[#This Row],[Dia da semana]]&lt;7,DCalendário6[[#This Row],[Feriados]]=""),DCalendário6[[#This Row],[Dia]],"")</f>
        <v>43129</v>
      </c>
      <c r="C30" s="16">
        <f>IF(DCalendário6[[#This Row],[Mês]]="","",IF(AND(C26="",C27="",C28="",C29=""),IF(DCalendário6[[#This Row],[Mês]]=D29,C29+1,IF(AND(D29="",D30=D25),C25+1,1)),IF(AND(C27="",C28="",C29=""),IF(DCalendário6[[#This Row],[Mês]]=D29,C29+1,IF(AND(D29="",D30=D26),C26+1,1)),IF(AND(C28="",C29=""),IF(DCalendário6[[#This Row],[Mês]]=D29,C29+1,IF(AND(D29="",D30=D27),C27+1,1)),IF(DCalendário6[[#This Row],[Mês]]=D29,C29+1,IF(AND(D29="",D30=D28),C28+1,1))))))</f>
        <v>20</v>
      </c>
      <c r="D30" s="2">
        <f>IF(DCalendário6[[#This Row],[Dia Útil]]="","",(MONTH($B30)))</f>
        <v>1</v>
      </c>
      <c r="E30" s="2">
        <f t="shared" si="0"/>
        <v>2018</v>
      </c>
      <c r="F30" s="2">
        <f>MONTH(DCalendário6[[#This Row],[Dia]])</f>
        <v>1</v>
      </c>
      <c r="G30" s="2" t="str">
        <f>MONTH(DCalendário6[[#This Row],[Dia]])&amp;" - "&amp;DCalendário6[[#This Row],[Ano]]</f>
        <v>1 - 2018</v>
      </c>
      <c r="H30" s="2">
        <f>IF(DCalendário6[[#This Row],[Dia Útil]]="","",DCalendário6[[#This Row],[Semana Ano]])</f>
        <v>5</v>
      </c>
      <c r="I30" s="14">
        <f>WEEKNUM(DCalendário6[[#This Row],[Dia]])</f>
        <v>5</v>
      </c>
      <c r="J30" s="14" cm="1">
        <f t="array" aca="1" ref="J3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0" s="16">
        <f>WEEKDAY(DCalendário6[[#This Row],[Dia]])</f>
        <v>2</v>
      </c>
      <c r="L30" s="1" t="str">
        <f>IFERROR(VLOOKUP(A30,Tabela4[],1,0),"")</f>
        <v/>
      </c>
      <c r="M3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43129</v>
      </c>
      <c r="N30" s="16" t="str">
        <f>IF(DCalendário6[[#This Row],[Dia Útil2]]="Feriado","Feriado",IF(AND(DCalendário6[[#This Row],[Dia Útil]]="",DCalendário6[[#This Row],[Mês Total]]=F23),N23+1,IF(DCalendário6[[#This Row],[Dia Útil]]="",1,"")))</f>
        <v/>
      </c>
      <c r="O3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30" s="16"/>
      <c r="Q30" s="17"/>
    </row>
    <row r="31" spans="1:17" x14ac:dyDescent="0.25">
      <c r="A31" s="1">
        <v>43130</v>
      </c>
      <c r="B31" s="1">
        <f>IF(AND(DCalendário6[[#This Row],[Dia da semana]]&gt;1,DCalendário6[[#This Row],[Dia da semana]]&lt;7,DCalendário6[[#This Row],[Feriados]]=""),DCalendário6[[#This Row],[Dia]],"")</f>
        <v>43130</v>
      </c>
      <c r="C31" s="16">
        <f>IF(DCalendário6[[#This Row],[Mês]]="","",IF(AND(C27="",C28="",C29="",C30=""),IF(DCalendário6[[#This Row],[Mês]]=D30,C30+1,IF(AND(D30="",D31=D26),C26+1,1)),IF(AND(C28="",C29="",C30=""),IF(DCalendário6[[#This Row],[Mês]]=D30,C30+1,IF(AND(D30="",D31=D27),C27+1,1)),IF(AND(C29="",C30=""),IF(DCalendário6[[#This Row],[Mês]]=D30,C30+1,IF(AND(D30="",D31=D28),C28+1,1)),IF(DCalendário6[[#This Row],[Mês]]=D30,C30+1,IF(AND(D30="",D31=D29),C29+1,1))))))</f>
        <v>21</v>
      </c>
      <c r="D31" s="2">
        <f>IF(DCalendário6[[#This Row],[Dia Útil]]="","",(MONTH($B31)))</f>
        <v>1</v>
      </c>
      <c r="E31" s="2">
        <f t="shared" si="0"/>
        <v>2018</v>
      </c>
      <c r="F31" s="2">
        <f>MONTH(DCalendário6[[#This Row],[Dia]])</f>
        <v>1</v>
      </c>
      <c r="G31" s="2" t="str">
        <f>MONTH(DCalendário6[[#This Row],[Dia]])&amp;" - "&amp;DCalendário6[[#This Row],[Ano]]</f>
        <v>1 - 2018</v>
      </c>
      <c r="H31" s="2">
        <f>IF(DCalendário6[[#This Row],[Dia Útil]]="","",DCalendário6[[#This Row],[Semana Ano]])</f>
        <v>5</v>
      </c>
      <c r="I31" s="14">
        <f>WEEKNUM(DCalendário6[[#This Row],[Dia]])</f>
        <v>5</v>
      </c>
      <c r="J31" s="14" cm="1">
        <f t="array" aca="1" ref="J3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1" s="16">
        <f>WEEKDAY(DCalendário6[[#This Row],[Dia]])</f>
        <v>3</v>
      </c>
      <c r="L31" s="1" t="str">
        <f>IFERROR(VLOOKUP(A31,Tabela4[],1,0),"")</f>
        <v/>
      </c>
      <c r="M3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43130</v>
      </c>
      <c r="N31" s="16" t="str">
        <f>IF(DCalendário6[[#This Row],[Dia Útil2]]="Feriado","Feriado",IF(AND(DCalendário6[[#This Row],[Dia Útil]]="",DCalendário6[[#This Row],[Mês Total]]=F24),N24+1,IF(DCalendário6[[#This Row],[Dia Útil]]="",1,"")))</f>
        <v/>
      </c>
      <c r="O3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21</v>
      </c>
      <c r="P31" s="16"/>
      <c r="Q31" s="17"/>
    </row>
    <row r="32" spans="1:17" x14ac:dyDescent="0.25">
      <c r="A32" s="1">
        <v>43131</v>
      </c>
      <c r="B32" s="1">
        <f>IF(AND(DCalendário6[[#This Row],[Dia da semana]]&gt;1,DCalendário6[[#This Row],[Dia da semana]]&lt;7,DCalendário6[[#This Row],[Feriados]]=""),DCalendário6[[#This Row],[Dia]],"")</f>
        <v>43131</v>
      </c>
      <c r="C32" s="16">
        <f>IF(DCalendário6[[#This Row],[Mês]]="","",IF(AND(C28="",C29="",C30="",C31=""),IF(DCalendário6[[#This Row],[Mês]]=D31,C31+1,IF(AND(D31="",D32=D27),C27+1,1)),IF(AND(C29="",C30="",C31=""),IF(DCalendário6[[#This Row],[Mês]]=D31,C31+1,IF(AND(D31="",D32=D28),C28+1,1)),IF(AND(C30="",C31=""),IF(DCalendário6[[#This Row],[Mês]]=D31,C31+1,IF(AND(D31="",D32=D29),C29+1,1)),IF(DCalendário6[[#This Row],[Mês]]=D31,C31+1,IF(AND(D31="",D32=D30),C30+1,1))))))</f>
        <v>22</v>
      </c>
      <c r="D32" s="2">
        <f>IF(DCalendário6[[#This Row],[Dia Útil]]="","",(MONTH($B32)))</f>
        <v>1</v>
      </c>
      <c r="E32" s="2">
        <f t="shared" si="0"/>
        <v>2018</v>
      </c>
      <c r="F32" s="2">
        <f>MONTH(DCalendário6[[#This Row],[Dia]])</f>
        <v>1</v>
      </c>
      <c r="G32" s="2" t="str">
        <f>MONTH(DCalendário6[[#This Row],[Dia]])&amp;" - "&amp;DCalendário6[[#This Row],[Ano]]</f>
        <v>1 - 2018</v>
      </c>
      <c r="H32" s="2">
        <f>IF(DCalendário6[[#This Row],[Dia Útil]]="","",DCalendário6[[#This Row],[Semana Ano]])</f>
        <v>5</v>
      </c>
      <c r="I32" s="14">
        <f>WEEKNUM(DCalendário6[[#This Row],[Dia]])</f>
        <v>5</v>
      </c>
      <c r="J32" s="14" cm="1">
        <f t="array" aca="1" ref="J3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2" s="16">
        <f>WEEKDAY(DCalendário6[[#This Row],[Dia]])</f>
        <v>4</v>
      </c>
      <c r="L32" s="1" t="str">
        <f>IFERROR(VLOOKUP(A32,Tabela4[],1,0),"")</f>
        <v/>
      </c>
      <c r="M3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43131</v>
      </c>
      <c r="N32" s="16" t="str">
        <f>IF(DCalendário6[[#This Row],[Dia Útil2]]="Feriado","Feriado",IF(AND(DCalendário6[[#This Row],[Dia Útil]]="",DCalendário6[[#This Row],[Mês Total]]=F25),N25+1,IF(DCalendário6[[#This Row],[Dia Útil]]="",1,"")))</f>
        <v/>
      </c>
      <c r="O3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22</v>
      </c>
      <c r="P32" s="16"/>
      <c r="Q32" s="17"/>
    </row>
    <row r="33" spans="1:17" x14ac:dyDescent="0.25">
      <c r="A33" s="1">
        <v>43132</v>
      </c>
      <c r="B33" s="1">
        <f>IF(AND(DCalendário6[[#This Row],[Dia da semana]]&gt;1,DCalendário6[[#This Row],[Dia da semana]]&lt;7,DCalendário6[[#This Row],[Feriados]]=""),DCalendário6[[#This Row],[Dia]],"")</f>
        <v>43132</v>
      </c>
      <c r="C33" s="16">
        <f>IF(DCalendário6[[#This Row],[Mês]]="","",IF(AND(C29="",C30="",C31="",C32=""),IF(DCalendário6[[#This Row],[Mês]]=D32,C32+1,IF(AND(D32="",D33=D28),C28+1,1)),IF(AND(C30="",C31="",C32=""),IF(DCalendário6[[#This Row],[Mês]]=D32,C32+1,IF(AND(D32="",D33=D29),C29+1,1)),IF(AND(C31="",C32=""),IF(DCalendário6[[#This Row],[Mês]]=D32,C32+1,IF(AND(D32="",D33=D30),C30+1,1)),IF(DCalendário6[[#This Row],[Mês]]=D32,C32+1,IF(AND(D32="",D33=D31),C31+1,1))))))</f>
        <v>1</v>
      </c>
      <c r="D33" s="2">
        <f>IF(DCalendário6[[#This Row],[Dia Útil]]="","",(MONTH($B33)))</f>
        <v>2</v>
      </c>
      <c r="E33" s="2">
        <f t="shared" si="0"/>
        <v>2018</v>
      </c>
      <c r="F33" s="2">
        <f>MONTH(DCalendário6[[#This Row],[Dia]])</f>
        <v>2</v>
      </c>
      <c r="G33" s="2" t="str">
        <f>MONTH(DCalendário6[[#This Row],[Dia]])&amp;" - "&amp;DCalendário6[[#This Row],[Ano]]</f>
        <v>2 - 2018</v>
      </c>
      <c r="H33" s="2">
        <f>IF(DCalendário6[[#This Row],[Dia Útil]]="","",DCalendário6[[#This Row],[Semana Ano]])</f>
        <v>5</v>
      </c>
      <c r="I33" s="14">
        <f>WEEKNUM(DCalendário6[[#This Row],[Dia]])</f>
        <v>5</v>
      </c>
      <c r="J33" s="14" cm="1">
        <f t="array" aca="1" ref="J3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3" s="16">
        <f>WEEKDAY(DCalendário6[[#This Row],[Dia]])</f>
        <v>5</v>
      </c>
      <c r="L33" s="1" t="str">
        <f>IFERROR(VLOOKUP(A33,Tabela4[],1,0),"")</f>
        <v/>
      </c>
      <c r="M3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43132</v>
      </c>
      <c r="N33" s="16" t="str">
        <f>IF(DCalendário6[[#This Row],[Dia Útil2]]="Feriado","Feriado",IF(AND(DCalendário6[[#This Row],[Dia Útil]]="",DCalendário6[[#This Row],[Mês Total]]=F26),N26+1,IF(DCalendário6[[#This Row],[Dia Útil]]="",1,"")))</f>
        <v/>
      </c>
      <c r="O3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33" s="16"/>
      <c r="Q33" s="17"/>
    </row>
    <row r="34" spans="1:17" x14ac:dyDescent="0.25">
      <c r="A34" s="1">
        <v>43133</v>
      </c>
      <c r="B34" s="1">
        <f>IF(AND(DCalendário6[[#This Row],[Dia da semana]]&gt;1,DCalendário6[[#This Row],[Dia da semana]]&lt;7,DCalendário6[[#This Row],[Feriados]]=""),DCalendário6[[#This Row],[Dia]],"")</f>
        <v>43133</v>
      </c>
      <c r="C34" s="16">
        <f>IF(DCalendário6[[#This Row],[Mês]]="","",IF(AND(C30="",C31="",C32="",C33=""),IF(DCalendário6[[#This Row],[Mês]]=D33,C33+1,IF(AND(D33="",D34=D29),C29+1,1)),IF(AND(C31="",C32="",C33=""),IF(DCalendário6[[#This Row],[Mês]]=D33,C33+1,IF(AND(D33="",D34=D30),C30+1,1)),IF(AND(C32="",C33=""),IF(DCalendário6[[#This Row],[Mês]]=D33,C33+1,IF(AND(D33="",D34=D31),C31+1,1)),IF(DCalendário6[[#This Row],[Mês]]=D33,C33+1,IF(AND(D33="",D34=D32),C32+1,1))))))</f>
        <v>2</v>
      </c>
      <c r="D34" s="2">
        <f>IF(DCalendário6[[#This Row],[Dia Útil]]="","",(MONTH($B34)))</f>
        <v>2</v>
      </c>
      <c r="E34" s="2">
        <f t="shared" si="0"/>
        <v>2018</v>
      </c>
      <c r="F34" s="2">
        <f>MONTH(DCalendário6[[#This Row],[Dia]])</f>
        <v>2</v>
      </c>
      <c r="G34" s="2" t="str">
        <f>MONTH(DCalendário6[[#This Row],[Dia]])&amp;" - "&amp;DCalendário6[[#This Row],[Ano]]</f>
        <v>2 - 2018</v>
      </c>
      <c r="H34" s="2">
        <f>IF(DCalendário6[[#This Row],[Dia Útil]]="","",DCalendário6[[#This Row],[Semana Ano]])</f>
        <v>5</v>
      </c>
      <c r="I34" s="14">
        <f>WEEKNUM(DCalendário6[[#This Row],[Dia]])</f>
        <v>5</v>
      </c>
      <c r="J34" s="14" cm="1">
        <f t="array" aca="1" ref="J3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4" s="16">
        <f>WEEKDAY(DCalendário6[[#This Row],[Dia]])</f>
        <v>6</v>
      </c>
      <c r="L34" s="1" t="str">
        <f>IFERROR(VLOOKUP(A34,Tabela4[],1,0),"")</f>
        <v/>
      </c>
      <c r="M3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43133</v>
      </c>
      <c r="N34" s="16" t="str">
        <f>IF(DCalendário6[[#This Row],[Dia Útil2]]="Feriado","Feriado",IF(AND(DCalendário6[[#This Row],[Dia Útil]]="",DCalendário6[[#This Row],[Mês Total]]=F27),N27+1,IF(DCalendário6[[#This Row],[Dia Útil]]="",1,"")))</f>
        <v/>
      </c>
      <c r="O3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34" s="16"/>
      <c r="Q34" s="17"/>
    </row>
    <row r="35" spans="1:17" x14ac:dyDescent="0.25">
      <c r="A35" s="1">
        <v>43134</v>
      </c>
      <c r="B35" s="1" t="str">
        <f>IF(AND(DCalendário6[[#This Row],[Dia da semana]]&gt;1,DCalendário6[[#This Row],[Dia da semana]]&lt;7,DCalendário6[[#This Row],[Feriados]]=""),DCalendário6[[#This Row],[Dia]],"")</f>
        <v/>
      </c>
      <c r="C35" s="16" t="str">
        <f>IF(DCalendário6[[#This Row],[Mês]]="","",IF(AND(C31="",C32="",C33="",C34=""),IF(DCalendário6[[#This Row],[Mês]]=D34,C34+1,IF(AND(D34="",D35=D30),C30+1,1)),IF(AND(C32="",C33="",C34=""),IF(DCalendário6[[#This Row],[Mês]]=D34,C34+1,IF(AND(D34="",D35=D31),C31+1,1)),IF(AND(C33="",C34=""),IF(DCalendário6[[#This Row],[Mês]]=D34,C34+1,IF(AND(D34="",D35=D32),C32+1,1)),IF(DCalendário6[[#This Row],[Mês]]=D34,C34+1,IF(AND(D34="",D35=D33),C33+1,1))))))</f>
        <v/>
      </c>
      <c r="D35" s="2" t="str">
        <f>IF(DCalendário6[[#This Row],[Dia Útil]]="","",(MONTH($B35)))</f>
        <v/>
      </c>
      <c r="E35" s="2">
        <f t="shared" si="0"/>
        <v>2018</v>
      </c>
      <c r="F35" s="2">
        <f>MONTH(DCalendário6[[#This Row],[Dia]])</f>
        <v>2</v>
      </c>
      <c r="G35" s="2" t="str">
        <f>MONTH(DCalendário6[[#This Row],[Dia]])&amp;" - "&amp;DCalendário6[[#This Row],[Ano]]</f>
        <v>2 - 2018</v>
      </c>
      <c r="H35" s="2" t="str">
        <f>IF(DCalendário6[[#This Row],[Dia Útil]]="","",DCalendário6[[#This Row],[Semana Ano]])</f>
        <v/>
      </c>
      <c r="I35" s="14">
        <f>WEEKNUM(DCalendário6[[#This Row],[Dia]])</f>
        <v>5</v>
      </c>
      <c r="J35" s="14" cm="1">
        <f t="array" aca="1" ref="J3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5" s="16">
        <f>WEEKDAY(DCalendário6[[#This Row],[Dia]])</f>
        <v>7</v>
      </c>
      <c r="L35" s="1" t="str">
        <f>IFERROR(VLOOKUP(A35,Tabela4[],1,0),"")</f>
        <v/>
      </c>
      <c r="M3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5" s="16">
        <f>IF(DCalendário6[[#This Row],[Dia Útil2]]="Feriado","Feriado",IF(AND(DCalendário6[[#This Row],[Dia Útil]]="",DCalendário6[[#This Row],[Mês Total]]=F28),N28+1,IF(DCalendário6[[#This Row],[Dia Útil]]="",1,"")))</f>
        <v>1</v>
      </c>
      <c r="O3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35" s="16"/>
      <c r="Q35" s="17"/>
    </row>
    <row r="36" spans="1:17" x14ac:dyDescent="0.25">
      <c r="A36" s="1">
        <v>43135</v>
      </c>
      <c r="B36" s="1" t="str">
        <f>IF(AND(DCalendário6[[#This Row],[Dia da semana]]&gt;1,DCalendário6[[#This Row],[Dia da semana]]&lt;7,DCalendário6[[#This Row],[Feriados]]=""),DCalendário6[[#This Row],[Dia]],"")</f>
        <v/>
      </c>
      <c r="C36" s="16" t="str">
        <f>IF(DCalendário6[[#This Row],[Mês]]="","",IF(AND(C32="",C33="",C34="",C35=""),IF(DCalendário6[[#This Row],[Mês]]=D35,C35+1,IF(AND(D35="",D36=D31),C31+1,1)),IF(AND(C33="",C34="",C35=""),IF(DCalendário6[[#This Row],[Mês]]=D35,C35+1,IF(AND(D35="",D36=D32),C32+1,1)),IF(AND(C34="",C35=""),IF(DCalendário6[[#This Row],[Mês]]=D35,C35+1,IF(AND(D35="",D36=D33),C33+1,1)),IF(DCalendário6[[#This Row],[Mês]]=D35,C35+1,IF(AND(D35="",D36=D34),C34+1,1))))))</f>
        <v/>
      </c>
      <c r="D36" s="2" t="str">
        <f>IF(DCalendário6[[#This Row],[Dia Útil]]="","",(MONTH($B36)))</f>
        <v/>
      </c>
      <c r="E36" s="2">
        <f t="shared" si="0"/>
        <v>2018</v>
      </c>
      <c r="F36" s="2">
        <f>MONTH(DCalendário6[[#This Row],[Dia]])</f>
        <v>2</v>
      </c>
      <c r="G36" s="2" t="str">
        <f>MONTH(DCalendário6[[#This Row],[Dia]])&amp;" - "&amp;DCalendário6[[#This Row],[Ano]]</f>
        <v>2 - 2018</v>
      </c>
      <c r="H36" s="2" t="str">
        <f>IF(DCalendário6[[#This Row],[Dia Útil]]="","",DCalendário6[[#This Row],[Semana Ano]])</f>
        <v/>
      </c>
      <c r="I36" s="14">
        <f>WEEKNUM(DCalendário6[[#This Row],[Dia]])</f>
        <v>6</v>
      </c>
      <c r="J36" s="14" cm="1">
        <f t="array" aca="1" ref="J3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6" s="16">
        <f>WEEKDAY(DCalendário6[[#This Row],[Dia]])</f>
        <v>1</v>
      </c>
      <c r="L36" s="1" t="str">
        <f>IFERROR(VLOOKUP(A36,Tabela4[],1,0),"")</f>
        <v/>
      </c>
      <c r="M3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6" s="16">
        <f>IF(DCalendário6[[#This Row],[Dia Útil2]]="Feriado","Feriado",IF(AND(DCalendário6[[#This Row],[Dia Útil]]="",DCalendário6[[#This Row],[Mês Total]]=F29),N29+1,IF(DCalendário6[[#This Row],[Dia Útil]]="",1,"")))</f>
        <v>1</v>
      </c>
      <c r="O3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36" s="16"/>
      <c r="Q36" s="17"/>
    </row>
    <row r="37" spans="1:17" x14ac:dyDescent="0.25">
      <c r="A37" s="1">
        <v>43136</v>
      </c>
      <c r="B37" s="1">
        <f>IF(AND(DCalendário6[[#This Row],[Dia da semana]]&gt;1,DCalendário6[[#This Row],[Dia da semana]]&lt;7,DCalendário6[[#This Row],[Feriados]]=""),DCalendário6[[#This Row],[Dia]],"")</f>
        <v>43136</v>
      </c>
      <c r="C37" s="16">
        <f>IF(DCalendário6[[#This Row],[Mês]]="","",IF(AND(C33="",C34="",C35="",C36=""),IF(DCalendário6[[#This Row],[Mês]]=D36,C36+1,IF(AND(D36="",D37=D32),C32+1,1)),IF(AND(C34="",C35="",C36=""),IF(DCalendário6[[#This Row],[Mês]]=D36,C36+1,IF(AND(D36="",D37=D33),C33+1,1)),IF(AND(C35="",C36=""),IF(DCalendário6[[#This Row],[Mês]]=D36,C36+1,IF(AND(D36="",D37=D34),C34+1,1)),IF(DCalendário6[[#This Row],[Mês]]=D36,C36+1,IF(AND(D36="",D37=D35),C35+1,1))))))</f>
        <v>3</v>
      </c>
      <c r="D37" s="2">
        <f>IF(DCalendário6[[#This Row],[Dia Útil]]="","",(MONTH($B37)))</f>
        <v>2</v>
      </c>
      <c r="E37" s="2">
        <f t="shared" si="0"/>
        <v>2018</v>
      </c>
      <c r="F37" s="2">
        <f>MONTH(DCalendário6[[#This Row],[Dia]])</f>
        <v>2</v>
      </c>
      <c r="G37" s="2" t="str">
        <f>MONTH(DCalendário6[[#This Row],[Dia]])&amp;" - "&amp;DCalendário6[[#This Row],[Ano]]</f>
        <v>2 - 2018</v>
      </c>
      <c r="H37" s="2">
        <f>IF(DCalendário6[[#This Row],[Dia Útil]]="","",DCalendário6[[#This Row],[Semana Ano]])</f>
        <v>6</v>
      </c>
      <c r="I37" s="14">
        <f>WEEKNUM(DCalendário6[[#This Row],[Dia]])</f>
        <v>6</v>
      </c>
      <c r="J37" s="14" cm="1">
        <f t="array" aca="1" ref="J3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7" s="16">
        <f>WEEKDAY(DCalendário6[[#This Row],[Dia]])</f>
        <v>2</v>
      </c>
      <c r="L37" s="1" t="str">
        <f>IFERROR(VLOOKUP(A37,Tabela4[],1,0),"")</f>
        <v/>
      </c>
      <c r="M3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43136</v>
      </c>
      <c r="N37" s="16" t="str">
        <f>IF(DCalendário6[[#This Row],[Dia Útil2]]="Feriado","Feriado",IF(AND(DCalendário6[[#This Row],[Dia Útil]]="",DCalendário6[[#This Row],[Mês Total]]=F30),N30+1,IF(DCalendário6[[#This Row],[Dia Útil]]="",1,"")))</f>
        <v/>
      </c>
      <c r="O3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37" s="16"/>
      <c r="Q37" s="17"/>
    </row>
    <row r="38" spans="1:17" x14ac:dyDescent="0.25">
      <c r="A38" s="1">
        <v>43137</v>
      </c>
      <c r="B38" s="1">
        <f>IF(AND(DCalendário6[[#This Row],[Dia da semana]]&gt;1,DCalendário6[[#This Row],[Dia da semana]]&lt;7,DCalendário6[[#This Row],[Feriados]]=""),DCalendário6[[#This Row],[Dia]],"")</f>
        <v>43137</v>
      </c>
      <c r="C38" s="16">
        <f>IF(DCalendário6[[#This Row],[Mês]]="","",IF(AND(C34="",C35="",C36="",C37=""),IF(DCalendário6[[#This Row],[Mês]]=D37,C37+1,IF(AND(D37="",D38=D33),C33+1,1)),IF(AND(C35="",C36="",C37=""),IF(DCalendário6[[#This Row],[Mês]]=D37,C37+1,IF(AND(D37="",D38=D34),C34+1,1)),IF(AND(C36="",C37=""),IF(DCalendário6[[#This Row],[Mês]]=D37,C37+1,IF(AND(D37="",D38=D35),C35+1,1)),IF(DCalendário6[[#This Row],[Mês]]=D37,C37+1,IF(AND(D37="",D38=D36),C36+1,1))))))</f>
        <v>4</v>
      </c>
      <c r="D38" s="2">
        <f>IF(DCalendário6[[#This Row],[Dia Útil]]="","",(MONTH($B38)))</f>
        <v>2</v>
      </c>
      <c r="E38" s="2">
        <f t="shared" si="0"/>
        <v>2018</v>
      </c>
      <c r="F38" s="2">
        <f>MONTH(DCalendário6[[#This Row],[Dia]])</f>
        <v>2</v>
      </c>
      <c r="G38" s="2" t="str">
        <f>MONTH(DCalendário6[[#This Row],[Dia]])&amp;" - "&amp;DCalendário6[[#This Row],[Ano]]</f>
        <v>2 - 2018</v>
      </c>
      <c r="H38" s="2">
        <f>IF(DCalendário6[[#This Row],[Dia Útil]]="","",DCalendário6[[#This Row],[Semana Ano]])</f>
        <v>6</v>
      </c>
      <c r="I38" s="14">
        <f>WEEKNUM(DCalendário6[[#This Row],[Dia]])</f>
        <v>6</v>
      </c>
      <c r="J38" s="14" cm="1">
        <f t="array" aca="1" ref="J3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8" s="16">
        <f>WEEKDAY(DCalendário6[[#This Row],[Dia]])</f>
        <v>3</v>
      </c>
      <c r="L38" s="1" t="str">
        <f>IFERROR(VLOOKUP(A38,Tabela4[],1,0),"")</f>
        <v/>
      </c>
      <c r="M3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43137</v>
      </c>
      <c r="N38" s="16" t="str">
        <f>IF(DCalendário6[[#This Row],[Dia Útil2]]="Feriado","Feriado",IF(AND(DCalendário6[[#This Row],[Dia Útil]]="",DCalendário6[[#This Row],[Mês Total]]=F31),N31+1,IF(DCalendário6[[#This Row],[Dia Útil]]="",1,"")))</f>
        <v/>
      </c>
      <c r="O3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38" s="16"/>
      <c r="Q38" s="17"/>
    </row>
    <row r="39" spans="1:17" x14ac:dyDescent="0.25">
      <c r="A39" s="1">
        <v>43138</v>
      </c>
      <c r="B39" s="1">
        <f>IF(AND(DCalendário6[[#This Row],[Dia da semana]]&gt;1,DCalendário6[[#This Row],[Dia da semana]]&lt;7,DCalendário6[[#This Row],[Feriados]]=""),DCalendário6[[#This Row],[Dia]],"")</f>
        <v>43138</v>
      </c>
      <c r="C39" s="16">
        <f>IF(DCalendário6[[#This Row],[Mês]]="","",IF(AND(C35="",C36="",C37="",C38=""),IF(DCalendário6[[#This Row],[Mês]]=D38,C38+1,IF(AND(D38="",D39=D34),C34+1,1)),IF(AND(C36="",C37="",C38=""),IF(DCalendário6[[#This Row],[Mês]]=D38,C38+1,IF(AND(D38="",D39=D35),C35+1,1)),IF(AND(C37="",C38=""),IF(DCalendário6[[#This Row],[Mês]]=D38,C38+1,IF(AND(D38="",D39=D36),C36+1,1)),IF(DCalendário6[[#This Row],[Mês]]=D38,C38+1,IF(AND(D38="",D39=D37),C37+1,1))))))</f>
        <v>5</v>
      </c>
      <c r="D39" s="2">
        <f>IF(DCalendário6[[#This Row],[Dia Útil]]="","",(MONTH($B39)))</f>
        <v>2</v>
      </c>
      <c r="E39" s="2">
        <f t="shared" si="0"/>
        <v>2018</v>
      </c>
      <c r="F39" s="2">
        <f>MONTH(DCalendário6[[#This Row],[Dia]])</f>
        <v>2</v>
      </c>
      <c r="G39" s="2" t="str">
        <f>MONTH(DCalendário6[[#This Row],[Dia]])&amp;" - "&amp;DCalendário6[[#This Row],[Ano]]</f>
        <v>2 - 2018</v>
      </c>
      <c r="H39" s="2">
        <f>IF(DCalendário6[[#This Row],[Dia Útil]]="","",DCalendário6[[#This Row],[Semana Ano]])</f>
        <v>6</v>
      </c>
      <c r="I39" s="14">
        <f>WEEKNUM(DCalendário6[[#This Row],[Dia]])</f>
        <v>6</v>
      </c>
      <c r="J39" s="14" cm="1">
        <f t="array" aca="1" ref="J3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9" s="16">
        <f>WEEKDAY(DCalendário6[[#This Row],[Dia]])</f>
        <v>4</v>
      </c>
      <c r="L39" s="1" t="str">
        <f>IFERROR(VLOOKUP(A39,Tabela4[],1,0),"")</f>
        <v/>
      </c>
      <c r="M3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43138</v>
      </c>
      <c r="N39" s="16" t="str">
        <f>IF(DCalendário6[[#This Row],[Dia Útil2]]="Feriado","Feriado",IF(AND(DCalendário6[[#This Row],[Dia Útil]]="",DCalendário6[[#This Row],[Mês Total]]=F32),N32+1,IF(DCalendário6[[#This Row],[Dia Útil]]="",1,"")))</f>
        <v/>
      </c>
      <c r="O3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39" s="16"/>
      <c r="Q39" s="17"/>
    </row>
    <row r="40" spans="1:17" x14ac:dyDescent="0.25">
      <c r="A40" s="1">
        <v>43139</v>
      </c>
      <c r="B40" s="1">
        <f>IF(AND(DCalendário6[[#This Row],[Dia da semana]]&gt;1,DCalendário6[[#This Row],[Dia da semana]]&lt;7,DCalendário6[[#This Row],[Feriados]]=""),DCalendário6[[#This Row],[Dia]],"")</f>
        <v>43139</v>
      </c>
      <c r="C40" s="16">
        <f>IF(DCalendário6[[#This Row],[Mês]]="","",IF(AND(C36="",C37="",C38="",C39=""),IF(DCalendário6[[#This Row],[Mês]]=D39,C39+1,IF(AND(D39="",D40=D35),C35+1,1)),IF(AND(C37="",C38="",C39=""),IF(DCalendário6[[#This Row],[Mês]]=D39,C39+1,IF(AND(D39="",D40=D36),C36+1,1)),IF(AND(C38="",C39=""),IF(DCalendário6[[#This Row],[Mês]]=D39,C39+1,IF(AND(D39="",D40=D37),C37+1,1)),IF(DCalendário6[[#This Row],[Mês]]=D39,C39+1,IF(AND(D39="",D40=D38),C38+1,1))))))</f>
        <v>6</v>
      </c>
      <c r="D40" s="2">
        <f>IF(DCalendário6[[#This Row],[Dia Útil]]="","",(MONTH($B40)))</f>
        <v>2</v>
      </c>
      <c r="E40" s="2">
        <f t="shared" si="0"/>
        <v>2018</v>
      </c>
      <c r="F40" s="2">
        <f>MONTH(DCalendário6[[#This Row],[Dia]])</f>
        <v>2</v>
      </c>
      <c r="G40" s="2" t="str">
        <f>MONTH(DCalendário6[[#This Row],[Dia]])&amp;" - "&amp;DCalendário6[[#This Row],[Ano]]</f>
        <v>2 - 2018</v>
      </c>
      <c r="H40" s="2">
        <f>IF(DCalendário6[[#This Row],[Dia Útil]]="","",DCalendário6[[#This Row],[Semana Ano]])</f>
        <v>6</v>
      </c>
      <c r="I40" s="14">
        <f>WEEKNUM(DCalendário6[[#This Row],[Dia]])</f>
        <v>6</v>
      </c>
      <c r="J40" s="14" cm="1">
        <f t="array" aca="1" ref="J4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0" s="16">
        <f>WEEKDAY(DCalendário6[[#This Row],[Dia]])</f>
        <v>5</v>
      </c>
      <c r="L40" s="1" t="str">
        <f>IFERROR(VLOOKUP(A40,Tabela4[],1,0),"")</f>
        <v/>
      </c>
      <c r="M4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43139</v>
      </c>
      <c r="N40" s="16" t="str">
        <f>IF(DCalendário6[[#This Row],[Dia Útil2]]="Feriado","Feriado",IF(AND(DCalendário6[[#This Row],[Dia Útil]]="",DCalendário6[[#This Row],[Mês Total]]=F33),N33+1,IF(DCalendário6[[#This Row],[Dia Útil]]="",1,"")))</f>
        <v/>
      </c>
      <c r="O4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40" s="16"/>
      <c r="Q40" s="17"/>
    </row>
    <row r="41" spans="1:17" x14ac:dyDescent="0.25">
      <c r="A41" s="1">
        <v>43140</v>
      </c>
      <c r="B41" s="1">
        <f>IF(AND(DCalendário6[[#This Row],[Dia da semana]]&gt;1,DCalendário6[[#This Row],[Dia da semana]]&lt;7,DCalendário6[[#This Row],[Feriados]]=""),DCalendário6[[#This Row],[Dia]],"")</f>
        <v>43140</v>
      </c>
      <c r="C41" s="16">
        <f>IF(DCalendário6[[#This Row],[Mês]]="","",IF(AND(C37="",C38="",C39="",C40=""),IF(DCalendário6[[#This Row],[Mês]]=D40,C40+1,IF(AND(D40="",D41=D36),C36+1,1)),IF(AND(C38="",C39="",C40=""),IF(DCalendário6[[#This Row],[Mês]]=D40,C40+1,IF(AND(D40="",D41=D37),C37+1,1)),IF(AND(C39="",C40=""),IF(DCalendário6[[#This Row],[Mês]]=D40,C40+1,IF(AND(D40="",D41=D38),C38+1,1)),IF(DCalendário6[[#This Row],[Mês]]=D40,C40+1,IF(AND(D40="",D41=D39),C39+1,1))))))</f>
        <v>7</v>
      </c>
      <c r="D41" s="2">
        <f>IF(DCalendário6[[#This Row],[Dia Útil]]="","",(MONTH($B41)))</f>
        <v>2</v>
      </c>
      <c r="E41" s="2">
        <f t="shared" si="0"/>
        <v>2018</v>
      </c>
      <c r="F41" s="2">
        <f>MONTH(DCalendário6[[#This Row],[Dia]])</f>
        <v>2</v>
      </c>
      <c r="G41" s="2" t="str">
        <f>MONTH(DCalendário6[[#This Row],[Dia]])&amp;" - "&amp;DCalendário6[[#This Row],[Ano]]</f>
        <v>2 - 2018</v>
      </c>
      <c r="H41" s="2">
        <f>IF(DCalendário6[[#This Row],[Dia Útil]]="","",DCalendário6[[#This Row],[Semana Ano]])</f>
        <v>6</v>
      </c>
      <c r="I41" s="14">
        <f>WEEKNUM(DCalendário6[[#This Row],[Dia]])</f>
        <v>6</v>
      </c>
      <c r="J41" s="14" cm="1">
        <f t="array" aca="1" ref="J4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1" s="16">
        <f>WEEKDAY(DCalendário6[[#This Row],[Dia]])</f>
        <v>6</v>
      </c>
      <c r="L41" s="1" t="str">
        <f>IFERROR(VLOOKUP(A41,Tabela4[],1,0),"")</f>
        <v/>
      </c>
      <c r="M4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43140</v>
      </c>
      <c r="N41" s="16" t="str">
        <f>IF(DCalendário6[[#This Row],[Dia Útil2]]="Feriado","Feriado",IF(AND(DCalendário6[[#This Row],[Dia Útil]]="",DCalendário6[[#This Row],[Mês Total]]=F34),N34+1,IF(DCalendário6[[#This Row],[Dia Útil]]="",1,"")))</f>
        <v/>
      </c>
      <c r="O4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41" s="16"/>
      <c r="Q41" s="17"/>
    </row>
    <row r="42" spans="1:17" x14ac:dyDescent="0.25">
      <c r="A42" s="1">
        <v>43141</v>
      </c>
      <c r="B42" s="1" t="str">
        <f>IF(AND(DCalendário6[[#This Row],[Dia da semana]]&gt;1,DCalendário6[[#This Row],[Dia da semana]]&lt;7,DCalendário6[[#This Row],[Feriados]]=""),DCalendário6[[#This Row],[Dia]],"")</f>
        <v/>
      </c>
      <c r="C42" s="16" t="str">
        <f>IF(DCalendário6[[#This Row],[Mês]]="","",IF(AND(C38="",C39="",C40="",C41=""),IF(DCalendário6[[#This Row],[Mês]]=D41,C41+1,IF(AND(D41="",D42=D37),C37+1,1)),IF(AND(C39="",C40="",C41=""),IF(DCalendário6[[#This Row],[Mês]]=D41,C41+1,IF(AND(D41="",D42=D38),C38+1,1)),IF(AND(C40="",C41=""),IF(DCalendário6[[#This Row],[Mês]]=D41,C41+1,IF(AND(D41="",D42=D39),C39+1,1)),IF(DCalendário6[[#This Row],[Mês]]=D41,C41+1,IF(AND(D41="",D42=D40),C40+1,1))))))</f>
        <v/>
      </c>
      <c r="D42" s="2" t="str">
        <f>IF(DCalendário6[[#This Row],[Dia Útil]]="","",(MONTH($B42)))</f>
        <v/>
      </c>
      <c r="E42" s="2">
        <f t="shared" si="0"/>
        <v>2018</v>
      </c>
      <c r="F42" s="2">
        <f>MONTH(DCalendário6[[#This Row],[Dia]])</f>
        <v>2</v>
      </c>
      <c r="G42" s="2" t="str">
        <f>MONTH(DCalendário6[[#This Row],[Dia]])&amp;" - "&amp;DCalendário6[[#This Row],[Ano]]</f>
        <v>2 - 2018</v>
      </c>
      <c r="H42" s="2" t="str">
        <f>IF(DCalendário6[[#This Row],[Dia Útil]]="","",DCalendário6[[#This Row],[Semana Ano]])</f>
        <v/>
      </c>
      <c r="I42" s="14">
        <f>WEEKNUM(DCalendário6[[#This Row],[Dia]])</f>
        <v>6</v>
      </c>
      <c r="J42" s="14" cm="1">
        <f t="array" aca="1" ref="J4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2" s="16">
        <f>WEEKDAY(DCalendário6[[#This Row],[Dia]])</f>
        <v>7</v>
      </c>
      <c r="L42" s="1" t="str">
        <f>IFERROR(VLOOKUP(A42,Tabela4[],1,0),"")</f>
        <v/>
      </c>
      <c r="M4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2" s="16">
        <f>IF(DCalendário6[[#This Row],[Dia Útil2]]="Feriado","Feriado",IF(AND(DCalendário6[[#This Row],[Dia Útil]]="",DCalendário6[[#This Row],[Mês Total]]=F35),N35+1,IF(DCalendário6[[#This Row],[Dia Útil]]="",1,"")))</f>
        <v>2</v>
      </c>
      <c r="O4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42" s="16"/>
      <c r="Q42" s="17"/>
    </row>
    <row r="43" spans="1:17" x14ac:dyDescent="0.25">
      <c r="A43" s="1">
        <v>43142</v>
      </c>
      <c r="B43" s="1" t="str">
        <f>IF(AND(DCalendário6[[#This Row],[Dia da semana]]&gt;1,DCalendário6[[#This Row],[Dia da semana]]&lt;7,DCalendário6[[#This Row],[Feriados]]=""),DCalendário6[[#This Row],[Dia]],"")</f>
        <v/>
      </c>
      <c r="C43" s="16" t="str">
        <f>IF(DCalendário6[[#This Row],[Mês]]="","",IF(AND(C39="",C40="",C41="",C42=""),IF(DCalendário6[[#This Row],[Mês]]=D42,C42+1,IF(AND(D42="",D43=D38),C38+1,1)),IF(AND(C40="",C41="",C42=""),IF(DCalendário6[[#This Row],[Mês]]=D42,C42+1,IF(AND(D42="",D43=D39),C39+1,1)),IF(AND(C41="",C42=""),IF(DCalendário6[[#This Row],[Mês]]=D42,C42+1,IF(AND(D42="",D43=D40),C40+1,1)),IF(DCalendário6[[#This Row],[Mês]]=D42,C42+1,IF(AND(D42="",D43=D41),C41+1,1))))))</f>
        <v/>
      </c>
      <c r="D43" s="2" t="str">
        <f>IF(DCalendário6[[#This Row],[Dia Útil]]="","",(MONTH($B43)))</f>
        <v/>
      </c>
      <c r="E43" s="2">
        <f t="shared" si="0"/>
        <v>2018</v>
      </c>
      <c r="F43" s="2">
        <f>MONTH(DCalendário6[[#This Row],[Dia]])</f>
        <v>2</v>
      </c>
      <c r="G43" s="2" t="str">
        <f>MONTH(DCalendário6[[#This Row],[Dia]])&amp;" - "&amp;DCalendário6[[#This Row],[Ano]]</f>
        <v>2 - 2018</v>
      </c>
      <c r="H43" s="2" t="str">
        <f>IF(DCalendário6[[#This Row],[Dia Útil]]="","",DCalendário6[[#This Row],[Semana Ano]])</f>
        <v/>
      </c>
      <c r="I43" s="14">
        <f>WEEKNUM(DCalendário6[[#This Row],[Dia]])</f>
        <v>7</v>
      </c>
      <c r="J43" s="14" cm="1">
        <f t="array" aca="1" ref="J4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3" s="16">
        <f>WEEKDAY(DCalendário6[[#This Row],[Dia]])</f>
        <v>1</v>
      </c>
      <c r="L43" s="1" t="str">
        <f>IFERROR(VLOOKUP(A43,Tabela4[],1,0),"")</f>
        <v/>
      </c>
      <c r="M4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3" s="16">
        <f>IF(DCalendário6[[#This Row],[Dia Útil2]]="Feriado","Feriado",IF(AND(DCalendário6[[#This Row],[Dia Útil]]="",DCalendário6[[#This Row],[Mês Total]]=F36),N36+1,IF(DCalendário6[[#This Row],[Dia Útil]]="",1,"")))</f>
        <v>2</v>
      </c>
      <c r="O4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43" s="16"/>
      <c r="Q43" s="17"/>
    </row>
    <row r="44" spans="1:17" x14ac:dyDescent="0.25">
      <c r="A44" s="1">
        <v>43143</v>
      </c>
      <c r="B44" s="1" t="str">
        <f>IF(AND(DCalendário6[[#This Row],[Dia da semana]]&gt;1,DCalendário6[[#This Row],[Dia da semana]]&lt;7,DCalendário6[[#This Row],[Feriados]]=""),DCalendário6[[#This Row],[Dia]],"")</f>
        <v/>
      </c>
      <c r="C44" s="16" t="str">
        <f>IF(DCalendário6[[#This Row],[Mês]]="","",IF(AND(C40="",C41="",C42="",C43=""),IF(DCalendário6[[#This Row],[Mês]]=D43,C43+1,IF(AND(D43="",D44=D39),C39+1,1)),IF(AND(C41="",C42="",C43=""),IF(DCalendário6[[#This Row],[Mês]]=D43,C43+1,IF(AND(D43="",D44=D40),C40+1,1)),IF(AND(C42="",C43=""),IF(DCalendário6[[#This Row],[Mês]]=D43,C43+1,IF(AND(D43="",D44=D41),C41+1,1)),IF(DCalendário6[[#This Row],[Mês]]=D43,C43+1,IF(AND(D43="",D44=D42),C42+1,1))))))</f>
        <v/>
      </c>
      <c r="D44" s="2" t="str">
        <f>IF(DCalendário6[[#This Row],[Dia Útil]]="","",(MONTH($B44)))</f>
        <v/>
      </c>
      <c r="E44" s="2">
        <f t="shared" si="0"/>
        <v>2018</v>
      </c>
      <c r="F44" s="2">
        <f>MONTH(DCalendário6[[#This Row],[Dia]])</f>
        <v>2</v>
      </c>
      <c r="G44" s="2" t="str">
        <f>MONTH(DCalendário6[[#This Row],[Dia]])&amp;" - "&amp;DCalendário6[[#This Row],[Ano]]</f>
        <v>2 - 2018</v>
      </c>
      <c r="H44" s="2" t="str">
        <f>IF(DCalendário6[[#This Row],[Dia Útil]]="","",DCalendário6[[#This Row],[Semana Ano]])</f>
        <v/>
      </c>
      <c r="I44" s="14">
        <f>WEEKNUM(DCalendário6[[#This Row],[Dia]])</f>
        <v>7</v>
      </c>
      <c r="J44" s="14" cm="1">
        <f t="array" aca="1" ref="J4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4" s="16">
        <f>WEEKDAY(DCalendário6[[#This Row],[Dia]])</f>
        <v>2</v>
      </c>
      <c r="L44" s="1">
        <f>IFERROR(VLOOKUP(A44,Tabela4[],1,0),"")</f>
        <v>43143</v>
      </c>
      <c r="M4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44" s="16" t="str">
        <f>IF(DCalendário6[[#This Row],[Dia Útil2]]="Feriado","Feriado",IF(AND(DCalendário6[[#This Row],[Dia Útil]]="",DCalendário6[[#This Row],[Mês Total]]=F37),N37+1,IF(DCalendário6[[#This Row],[Dia Útil]]="",1,"")))</f>
        <v>Feriado</v>
      </c>
      <c r="O4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44" s="16"/>
      <c r="Q44" s="17"/>
    </row>
    <row r="45" spans="1:17" x14ac:dyDescent="0.25">
      <c r="A45" s="1">
        <v>43144</v>
      </c>
      <c r="B45" s="1" t="str">
        <f>IF(AND(DCalendário6[[#This Row],[Dia da semana]]&gt;1,DCalendário6[[#This Row],[Dia da semana]]&lt;7,DCalendário6[[#This Row],[Feriados]]=""),DCalendário6[[#This Row],[Dia]],"")</f>
        <v/>
      </c>
      <c r="C45" s="16" t="str">
        <f>IF(DCalendário6[[#This Row],[Mês]]="","",IF(AND(C41="",C42="",C43="",C44=""),IF(DCalendário6[[#This Row],[Mês]]=D44,C44+1,IF(AND(D44="",D45=D40),C40+1,1)),IF(AND(C42="",C43="",C44=""),IF(DCalendário6[[#This Row],[Mês]]=D44,C44+1,IF(AND(D44="",D45=D41),C41+1,1)),IF(AND(C43="",C44=""),IF(DCalendário6[[#This Row],[Mês]]=D44,C44+1,IF(AND(D44="",D45=D42),C42+1,1)),IF(DCalendário6[[#This Row],[Mês]]=D44,C44+1,IF(AND(D44="",D45=D43),C43+1,1))))))</f>
        <v/>
      </c>
      <c r="D45" s="2" t="str">
        <f>IF(DCalendário6[[#This Row],[Dia Útil]]="","",(MONTH($B45)))</f>
        <v/>
      </c>
      <c r="E45" s="2">
        <f t="shared" si="0"/>
        <v>2018</v>
      </c>
      <c r="F45" s="2">
        <f>MONTH(DCalendário6[[#This Row],[Dia]])</f>
        <v>2</v>
      </c>
      <c r="G45" s="2" t="str">
        <f>MONTH(DCalendário6[[#This Row],[Dia]])&amp;" - "&amp;DCalendário6[[#This Row],[Ano]]</f>
        <v>2 - 2018</v>
      </c>
      <c r="H45" s="2" t="str">
        <f>IF(DCalendário6[[#This Row],[Dia Útil]]="","",DCalendário6[[#This Row],[Semana Ano]])</f>
        <v/>
      </c>
      <c r="I45" s="14">
        <f>WEEKNUM(DCalendário6[[#This Row],[Dia]])</f>
        <v>7</v>
      </c>
      <c r="J45" s="14" cm="1">
        <f t="array" aca="1" ref="J4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5" s="16">
        <f>WEEKDAY(DCalendário6[[#This Row],[Dia]])</f>
        <v>3</v>
      </c>
      <c r="L45" s="1">
        <f>IFERROR(VLOOKUP(A45,Tabela4[],1,0),"")</f>
        <v>43144</v>
      </c>
      <c r="M4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45" s="16" t="str">
        <f>IF(DCalendário6[[#This Row],[Dia Útil2]]="Feriado","Feriado",IF(AND(DCalendário6[[#This Row],[Dia Útil]]="",DCalendário6[[#This Row],[Mês Total]]=F38),N38+1,IF(DCalendário6[[#This Row],[Dia Útil]]="",1,"")))</f>
        <v>Feriado</v>
      </c>
      <c r="O4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45" s="16"/>
      <c r="Q45" s="17"/>
    </row>
    <row r="46" spans="1:17" x14ac:dyDescent="0.25">
      <c r="A46" s="1">
        <v>43145</v>
      </c>
      <c r="B46" s="1">
        <f>IF(AND(DCalendário6[[#This Row],[Dia da semana]]&gt;1,DCalendário6[[#This Row],[Dia da semana]]&lt;7,DCalendário6[[#This Row],[Feriados]]=""),DCalendário6[[#This Row],[Dia]],"")</f>
        <v>43145</v>
      </c>
      <c r="C46" s="16">
        <f>IF(DCalendário6[[#This Row],[Mês]]="","",IF(AND(C42="",C43="",C44="",C45=""),IF(DCalendário6[[#This Row],[Mês]]=D45,C45+1,IF(AND(D45="",D46=D41),C41+1,1)),IF(AND(C43="",C44="",C45=""),IF(DCalendário6[[#This Row],[Mês]]=D45,C45+1,IF(AND(D45="",D46=D42),C42+1,1)),IF(AND(C44="",C45=""),IF(DCalendário6[[#This Row],[Mês]]=D45,C45+1,IF(AND(D45="",D46=D43),C43+1,1)),IF(DCalendário6[[#This Row],[Mês]]=D45,C45+1,IF(AND(D45="",D46=D44),C44+1,1))))))</f>
        <v>8</v>
      </c>
      <c r="D46" s="2">
        <f>IF(DCalendário6[[#This Row],[Dia Útil]]="","",(MONTH($B46)))</f>
        <v>2</v>
      </c>
      <c r="E46" s="2">
        <f t="shared" si="0"/>
        <v>2018</v>
      </c>
      <c r="F46" s="2">
        <f>MONTH(DCalendário6[[#This Row],[Dia]])</f>
        <v>2</v>
      </c>
      <c r="G46" s="2" t="str">
        <f>MONTH(DCalendário6[[#This Row],[Dia]])&amp;" - "&amp;DCalendário6[[#This Row],[Ano]]</f>
        <v>2 - 2018</v>
      </c>
      <c r="H46" s="2">
        <f>IF(DCalendário6[[#This Row],[Dia Útil]]="","",DCalendário6[[#This Row],[Semana Ano]])</f>
        <v>7</v>
      </c>
      <c r="I46" s="14">
        <f>WEEKNUM(DCalendário6[[#This Row],[Dia]])</f>
        <v>7</v>
      </c>
      <c r="J46" s="14" cm="1">
        <f t="array" aca="1" ref="J4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6" s="16">
        <f>WEEKDAY(DCalendário6[[#This Row],[Dia]])</f>
        <v>4</v>
      </c>
      <c r="L46" s="1" t="str">
        <f>IFERROR(VLOOKUP(A46,Tabela4[],1,0),"")</f>
        <v/>
      </c>
      <c r="M4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43145</v>
      </c>
      <c r="N46" s="16" t="str">
        <f>IF(DCalendário6[[#This Row],[Dia Útil2]]="Feriado","Feriado",IF(AND(DCalendário6[[#This Row],[Dia Útil]]="",DCalendário6[[#This Row],[Mês Total]]=F39),N39+1,IF(DCalendário6[[#This Row],[Dia Útil]]="",1,"")))</f>
        <v/>
      </c>
      <c r="O4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46" s="16"/>
      <c r="Q46" s="17"/>
    </row>
    <row r="47" spans="1:17" x14ac:dyDescent="0.25">
      <c r="A47" s="1">
        <v>43146</v>
      </c>
      <c r="B47" s="1">
        <f>IF(AND(DCalendário6[[#This Row],[Dia da semana]]&gt;1,DCalendário6[[#This Row],[Dia da semana]]&lt;7,DCalendário6[[#This Row],[Feriados]]=""),DCalendário6[[#This Row],[Dia]],"")</f>
        <v>43146</v>
      </c>
      <c r="C47" s="16">
        <f>IF(DCalendário6[[#This Row],[Mês]]="","",IF(AND(C43="",C44="",C45="",C46=""),IF(DCalendário6[[#This Row],[Mês]]=D46,C46+1,IF(AND(D46="",D47=D42),C42+1,1)),IF(AND(C44="",C45="",C46=""),IF(DCalendário6[[#This Row],[Mês]]=D46,C46+1,IF(AND(D46="",D47=D43),C43+1,1)),IF(AND(C45="",C46=""),IF(DCalendário6[[#This Row],[Mês]]=D46,C46+1,IF(AND(D46="",D47=D44),C44+1,1)),IF(DCalendário6[[#This Row],[Mês]]=D46,C46+1,IF(AND(D46="",D47=D45),C45+1,1))))))</f>
        <v>9</v>
      </c>
      <c r="D47" s="2">
        <f>IF(DCalendário6[[#This Row],[Dia Útil]]="","",(MONTH($B47)))</f>
        <v>2</v>
      </c>
      <c r="E47" s="2">
        <f t="shared" si="0"/>
        <v>2018</v>
      </c>
      <c r="F47" s="2">
        <f>MONTH(DCalendário6[[#This Row],[Dia]])</f>
        <v>2</v>
      </c>
      <c r="G47" s="2" t="str">
        <f>MONTH(DCalendário6[[#This Row],[Dia]])&amp;" - "&amp;DCalendário6[[#This Row],[Ano]]</f>
        <v>2 - 2018</v>
      </c>
      <c r="H47" s="2">
        <f>IF(DCalendário6[[#This Row],[Dia Útil]]="","",DCalendário6[[#This Row],[Semana Ano]])</f>
        <v>7</v>
      </c>
      <c r="I47" s="14">
        <f>WEEKNUM(DCalendário6[[#This Row],[Dia]])</f>
        <v>7</v>
      </c>
      <c r="J47" s="14" cm="1">
        <f t="array" aca="1" ref="J4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7" s="16">
        <f>WEEKDAY(DCalendário6[[#This Row],[Dia]])</f>
        <v>5</v>
      </c>
      <c r="L47" s="1" t="str">
        <f>IFERROR(VLOOKUP(A47,Tabela4[],1,0),"")</f>
        <v/>
      </c>
      <c r="M4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43146</v>
      </c>
      <c r="N47" s="16" t="str">
        <f>IF(DCalendário6[[#This Row],[Dia Útil2]]="Feriado","Feriado",IF(AND(DCalendário6[[#This Row],[Dia Útil]]="",DCalendário6[[#This Row],[Mês Total]]=F40),N40+1,IF(DCalendário6[[#This Row],[Dia Útil]]="",1,"")))</f>
        <v/>
      </c>
      <c r="O4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47" s="16"/>
      <c r="Q47" s="17"/>
    </row>
    <row r="48" spans="1:17" x14ac:dyDescent="0.25">
      <c r="A48" s="1">
        <v>43147</v>
      </c>
      <c r="B48" s="1">
        <f>IF(AND(DCalendário6[[#This Row],[Dia da semana]]&gt;1,DCalendário6[[#This Row],[Dia da semana]]&lt;7,DCalendário6[[#This Row],[Feriados]]=""),DCalendário6[[#This Row],[Dia]],"")</f>
        <v>43147</v>
      </c>
      <c r="C48" s="16">
        <f>IF(DCalendário6[[#This Row],[Mês]]="","",IF(AND(C44="",C45="",C46="",C47=""),IF(DCalendário6[[#This Row],[Mês]]=D47,C47+1,IF(AND(D47="",D48=D43),C43+1,1)),IF(AND(C45="",C46="",C47=""),IF(DCalendário6[[#This Row],[Mês]]=D47,C47+1,IF(AND(D47="",D48=D44),C44+1,1)),IF(AND(C46="",C47=""),IF(DCalendário6[[#This Row],[Mês]]=D47,C47+1,IF(AND(D47="",D48=D45),C45+1,1)),IF(DCalendário6[[#This Row],[Mês]]=D47,C47+1,IF(AND(D47="",D48=D46),C46+1,1))))))</f>
        <v>10</v>
      </c>
      <c r="D48" s="2">
        <f>IF(DCalendário6[[#This Row],[Dia Útil]]="","",(MONTH($B48)))</f>
        <v>2</v>
      </c>
      <c r="E48" s="2">
        <f t="shared" si="0"/>
        <v>2018</v>
      </c>
      <c r="F48" s="2">
        <f>MONTH(DCalendário6[[#This Row],[Dia]])</f>
        <v>2</v>
      </c>
      <c r="G48" s="2" t="str">
        <f>MONTH(DCalendário6[[#This Row],[Dia]])&amp;" - "&amp;DCalendário6[[#This Row],[Ano]]</f>
        <v>2 - 2018</v>
      </c>
      <c r="H48" s="2">
        <f>IF(DCalendário6[[#This Row],[Dia Útil]]="","",DCalendário6[[#This Row],[Semana Ano]])</f>
        <v>7</v>
      </c>
      <c r="I48" s="14">
        <f>WEEKNUM(DCalendário6[[#This Row],[Dia]])</f>
        <v>7</v>
      </c>
      <c r="J48" s="14" cm="1">
        <f t="array" aca="1" ref="J4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8" s="16">
        <f>WEEKDAY(DCalendário6[[#This Row],[Dia]])</f>
        <v>6</v>
      </c>
      <c r="L48" s="1" t="str">
        <f>IFERROR(VLOOKUP(A48,Tabela4[],1,0),"")</f>
        <v/>
      </c>
      <c r="M4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43147</v>
      </c>
      <c r="N48" s="16" t="str">
        <f>IF(DCalendário6[[#This Row],[Dia Útil2]]="Feriado","Feriado",IF(AND(DCalendário6[[#This Row],[Dia Útil]]="",DCalendário6[[#This Row],[Mês Total]]=F41),N41+1,IF(DCalendário6[[#This Row],[Dia Útil]]="",1,"")))</f>
        <v/>
      </c>
      <c r="O4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48" s="16"/>
      <c r="Q48" s="17"/>
    </row>
    <row r="49" spans="1:17" x14ac:dyDescent="0.25">
      <c r="A49" s="1">
        <v>43148</v>
      </c>
      <c r="B49" s="1" t="str">
        <f>IF(AND(DCalendário6[[#This Row],[Dia da semana]]&gt;1,DCalendário6[[#This Row],[Dia da semana]]&lt;7,DCalendário6[[#This Row],[Feriados]]=""),DCalendário6[[#This Row],[Dia]],"")</f>
        <v/>
      </c>
      <c r="C49" s="16" t="str">
        <f>IF(DCalendário6[[#This Row],[Mês]]="","",IF(AND(C45="",C46="",C47="",C48=""),IF(DCalendário6[[#This Row],[Mês]]=D48,C48+1,IF(AND(D48="",D49=D44),C44+1,1)),IF(AND(C46="",C47="",C48=""),IF(DCalendário6[[#This Row],[Mês]]=D48,C48+1,IF(AND(D48="",D49=D45),C45+1,1)),IF(AND(C47="",C48=""),IF(DCalendário6[[#This Row],[Mês]]=D48,C48+1,IF(AND(D48="",D49=D46),C46+1,1)),IF(DCalendário6[[#This Row],[Mês]]=D48,C48+1,IF(AND(D48="",D49=D47),C47+1,1))))))</f>
        <v/>
      </c>
      <c r="D49" s="2" t="str">
        <f>IF(DCalendário6[[#This Row],[Dia Útil]]="","",(MONTH($B49)))</f>
        <v/>
      </c>
      <c r="E49" s="2">
        <f t="shared" si="0"/>
        <v>2018</v>
      </c>
      <c r="F49" s="2">
        <f>MONTH(DCalendário6[[#This Row],[Dia]])</f>
        <v>2</v>
      </c>
      <c r="G49" s="2" t="str">
        <f>MONTH(DCalendário6[[#This Row],[Dia]])&amp;" - "&amp;DCalendário6[[#This Row],[Ano]]</f>
        <v>2 - 2018</v>
      </c>
      <c r="H49" s="2" t="str">
        <f>IF(DCalendário6[[#This Row],[Dia Útil]]="","",DCalendário6[[#This Row],[Semana Ano]])</f>
        <v/>
      </c>
      <c r="I49" s="14">
        <f>WEEKNUM(DCalendário6[[#This Row],[Dia]])</f>
        <v>7</v>
      </c>
      <c r="J49" s="14" cm="1">
        <f t="array" aca="1" ref="J4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9" s="16">
        <f>WEEKDAY(DCalendário6[[#This Row],[Dia]])</f>
        <v>7</v>
      </c>
      <c r="L49" s="1" t="str">
        <f>IFERROR(VLOOKUP(A49,Tabela4[],1,0),"")</f>
        <v/>
      </c>
      <c r="M4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9" s="16">
        <f>IF(DCalendário6[[#This Row],[Dia Útil2]]="Feriado","Feriado",IF(AND(DCalendário6[[#This Row],[Dia Útil]]="",DCalendário6[[#This Row],[Mês Total]]=F42),N42+1,IF(DCalendário6[[#This Row],[Dia Útil]]="",1,"")))</f>
        <v>3</v>
      </c>
      <c r="O4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49" s="16"/>
      <c r="Q49" s="17"/>
    </row>
    <row r="50" spans="1:17" x14ac:dyDescent="0.25">
      <c r="A50" s="1">
        <v>43149</v>
      </c>
      <c r="B50" s="1" t="str">
        <f>IF(AND(DCalendário6[[#This Row],[Dia da semana]]&gt;1,DCalendário6[[#This Row],[Dia da semana]]&lt;7,DCalendário6[[#This Row],[Feriados]]=""),DCalendário6[[#This Row],[Dia]],"")</f>
        <v/>
      </c>
      <c r="C50" s="16" t="str">
        <f>IF(DCalendário6[[#This Row],[Mês]]="","",IF(AND(C46="",C47="",C48="",C49=""),IF(DCalendário6[[#This Row],[Mês]]=D49,C49+1,IF(AND(D49="",D50=D45),C45+1,1)),IF(AND(C47="",C48="",C49=""),IF(DCalendário6[[#This Row],[Mês]]=D49,C49+1,IF(AND(D49="",D50=D46),C46+1,1)),IF(AND(C48="",C49=""),IF(DCalendário6[[#This Row],[Mês]]=D49,C49+1,IF(AND(D49="",D50=D47),C47+1,1)),IF(DCalendário6[[#This Row],[Mês]]=D49,C49+1,IF(AND(D49="",D50=D48),C48+1,1))))))</f>
        <v/>
      </c>
      <c r="D50" s="2" t="str">
        <f>IF(DCalendário6[[#This Row],[Dia Útil]]="","",(MONTH($B50)))</f>
        <v/>
      </c>
      <c r="E50" s="2">
        <f t="shared" si="0"/>
        <v>2018</v>
      </c>
      <c r="F50" s="2">
        <f>MONTH(DCalendário6[[#This Row],[Dia]])</f>
        <v>2</v>
      </c>
      <c r="G50" s="2" t="str">
        <f>MONTH(DCalendário6[[#This Row],[Dia]])&amp;" - "&amp;DCalendário6[[#This Row],[Ano]]</f>
        <v>2 - 2018</v>
      </c>
      <c r="H50" s="2" t="str">
        <f>IF(DCalendário6[[#This Row],[Dia Útil]]="","",DCalendário6[[#This Row],[Semana Ano]])</f>
        <v/>
      </c>
      <c r="I50" s="14">
        <f>WEEKNUM(DCalendário6[[#This Row],[Dia]])</f>
        <v>8</v>
      </c>
      <c r="J50" s="14" cm="1">
        <f t="array" aca="1" ref="J5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50" s="16">
        <f>WEEKDAY(DCalendário6[[#This Row],[Dia]])</f>
        <v>1</v>
      </c>
      <c r="L50" s="1" t="str">
        <f>IFERROR(VLOOKUP(A50,Tabela4[],1,0),"")</f>
        <v/>
      </c>
      <c r="M5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50" s="16">
        <f>IF(DCalendário6[[#This Row],[Dia Útil2]]="Feriado","Feriado",IF(AND(DCalendário6[[#This Row],[Dia Útil]]="",DCalendário6[[#This Row],[Mês Total]]=F43),N43+1,IF(DCalendário6[[#This Row],[Dia Útil]]="",1,"")))</f>
        <v>3</v>
      </c>
      <c r="O5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50" s="16"/>
      <c r="Q50" s="17"/>
    </row>
    <row r="51" spans="1:17" x14ac:dyDescent="0.25">
      <c r="A51" s="1">
        <v>43150</v>
      </c>
      <c r="B51" s="1">
        <f>IF(AND(DCalendário6[[#This Row],[Dia da semana]]&gt;1,DCalendário6[[#This Row],[Dia da semana]]&lt;7,DCalendário6[[#This Row],[Feriados]]=""),DCalendário6[[#This Row],[Dia]],"")</f>
        <v>43150</v>
      </c>
      <c r="C51" s="16">
        <f>IF(DCalendário6[[#This Row],[Mês]]="","",IF(AND(C47="",C48="",C49="",C50=""),IF(DCalendário6[[#This Row],[Mês]]=D50,C50+1,IF(AND(D50="",D51=D46),C46+1,1)),IF(AND(C48="",C49="",C50=""),IF(DCalendário6[[#This Row],[Mês]]=D50,C50+1,IF(AND(D50="",D51=D47),C47+1,1)),IF(AND(C49="",C50=""),IF(DCalendário6[[#This Row],[Mês]]=D50,C50+1,IF(AND(D50="",D51=D48),C48+1,1)),IF(DCalendário6[[#This Row],[Mês]]=D50,C50+1,IF(AND(D50="",D51=D49),C49+1,1))))))</f>
        <v>11</v>
      </c>
      <c r="D51" s="2">
        <f>IF(DCalendário6[[#This Row],[Dia Útil]]="","",(MONTH($B51)))</f>
        <v>2</v>
      </c>
      <c r="E51" s="2">
        <f t="shared" si="0"/>
        <v>2018</v>
      </c>
      <c r="F51" s="2">
        <f>MONTH(DCalendário6[[#This Row],[Dia]])</f>
        <v>2</v>
      </c>
      <c r="G51" s="2" t="str">
        <f>MONTH(DCalendário6[[#This Row],[Dia]])&amp;" - "&amp;DCalendário6[[#This Row],[Ano]]</f>
        <v>2 - 2018</v>
      </c>
      <c r="H51" s="2">
        <f>IF(DCalendário6[[#This Row],[Dia Útil]]="","",DCalendário6[[#This Row],[Semana Ano]])</f>
        <v>8</v>
      </c>
      <c r="I51" s="14">
        <f>WEEKNUM(DCalendário6[[#This Row],[Dia]])</f>
        <v>8</v>
      </c>
      <c r="J51" s="14" cm="1">
        <f t="array" aca="1" ref="J5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51" s="16">
        <f>WEEKDAY(DCalendário6[[#This Row],[Dia]])</f>
        <v>2</v>
      </c>
      <c r="L51" s="1" t="str">
        <f>IFERROR(VLOOKUP(A51,Tabela4[],1,0),"")</f>
        <v/>
      </c>
      <c r="M5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43150</v>
      </c>
      <c r="N51" s="16" t="str">
        <f>IF(DCalendário6[[#This Row],[Dia Útil2]]="Feriado","Feriado",IF(AND(DCalendário6[[#This Row],[Dia Útil]]="",DCalendário6[[#This Row],[Mês Total]]=F44),N44+1,IF(DCalendário6[[#This Row],[Dia Útil]]="",1,"")))</f>
        <v/>
      </c>
      <c r="O5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51" s="16"/>
      <c r="Q51" s="17"/>
    </row>
    <row r="52" spans="1:17" x14ac:dyDescent="0.25">
      <c r="A52" s="1">
        <v>43151</v>
      </c>
      <c r="B52" s="1">
        <f>IF(AND(DCalendário6[[#This Row],[Dia da semana]]&gt;1,DCalendário6[[#This Row],[Dia da semana]]&lt;7,DCalendário6[[#This Row],[Feriados]]=""),DCalendário6[[#This Row],[Dia]],"")</f>
        <v>43151</v>
      </c>
      <c r="C52" s="16">
        <f>IF(DCalendário6[[#This Row],[Mês]]="","",IF(AND(C48="",C49="",C50="",C51=""),IF(DCalendário6[[#This Row],[Mês]]=D51,C51+1,IF(AND(D51="",D52=D47),C47+1,1)),IF(AND(C49="",C50="",C51=""),IF(DCalendário6[[#This Row],[Mês]]=D51,C51+1,IF(AND(D51="",D52=D48),C48+1,1)),IF(AND(C50="",C51=""),IF(DCalendário6[[#This Row],[Mês]]=D51,C51+1,IF(AND(D51="",D52=D49),C49+1,1)),IF(DCalendário6[[#This Row],[Mês]]=D51,C51+1,IF(AND(D51="",D52=D50),C50+1,1))))))</f>
        <v>12</v>
      </c>
      <c r="D52" s="2">
        <f>IF(DCalendário6[[#This Row],[Dia Útil]]="","",(MONTH($B52)))</f>
        <v>2</v>
      </c>
      <c r="E52" s="2">
        <f t="shared" si="0"/>
        <v>2018</v>
      </c>
      <c r="F52" s="2">
        <f>MONTH(DCalendário6[[#This Row],[Dia]])</f>
        <v>2</v>
      </c>
      <c r="G52" s="2" t="str">
        <f>MONTH(DCalendário6[[#This Row],[Dia]])&amp;" - "&amp;DCalendário6[[#This Row],[Ano]]</f>
        <v>2 - 2018</v>
      </c>
      <c r="H52" s="2">
        <f>IF(DCalendário6[[#This Row],[Dia Útil]]="","",DCalendário6[[#This Row],[Semana Ano]])</f>
        <v>8</v>
      </c>
      <c r="I52" s="14">
        <f>WEEKNUM(DCalendário6[[#This Row],[Dia]])</f>
        <v>8</v>
      </c>
      <c r="J52" s="14" cm="1">
        <f t="array" aca="1" ref="J5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52" s="16">
        <f>WEEKDAY(DCalendário6[[#This Row],[Dia]])</f>
        <v>3</v>
      </c>
      <c r="L52" s="1" t="str">
        <f>IFERROR(VLOOKUP(A52,Tabela4[],1,0),"")</f>
        <v/>
      </c>
      <c r="M5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43151</v>
      </c>
      <c r="N52" s="16" t="str">
        <f>IF(DCalendário6[[#This Row],[Dia Útil2]]="Feriado","Feriado",IF(AND(DCalendário6[[#This Row],[Dia Útil]]="",DCalendário6[[#This Row],[Mês Total]]=F45),N45+1,IF(DCalendário6[[#This Row],[Dia Útil]]="",1,"")))</f>
        <v/>
      </c>
      <c r="O5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52" s="16"/>
      <c r="Q52" s="17"/>
    </row>
    <row r="53" spans="1:17" x14ac:dyDescent="0.25">
      <c r="A53" s="1">
        <v>43152</v>
      </c>
      <c r="B53" s="1">
        <f>IF(AND(DCalendário6[[#This Row],[Dia da semana]]&gt;1,DCalendário6[[#This Row],[Dia da semana]]&lt;7,DCalendário6[[#This Row],[Feriados]]=""),DCalendário6[[#This Row],[Dia]],"")</f>
        <v>43152</v>
      </c>
      <c r="C53" s="16">
        <f>IF(DCalendário6[[#This Row],[Mês]]="","",IF(AND(C49="",C50="",C51="",C52=""),IF(DCalendário6[[#This Row],[Mês]]=D52,C52+1,IF(AND(D52="",D53=D48),C48+1,1)),IF(AND(C50="",C51="",C52=""),IF(DCalendário6[[#This Row],[Mês]]=D52,C52+1,IF(AND(D52="",D53=D49),C49+1,1)),IF(AND(C51="",C52=""),IF(DCalendário6[[#This Row],[Mês]]=D52,C52+1,IF(AND(D52="",D53=D50),C50+1,1)),IF(DCalendário6[[#This Row],[Mês]]=D52,C52+1,IF(AND(D52="",D53=D51),C51+1,1))))))</f>
        <v>13</v>
      </c>
      <c r="D53" s="2">
        <f>IF(DCalendário6[[#This Row],[Dia Útil]]="","",(MONTH($B53)))</f>
        <v>2</v>
      </c>
      <c r="E53" s="2">
        <f t="shared" si="0"/>
        <v>2018</v>
      </c>
      <c r="F53" s="2">
        <f>MONTH(DCalendário6[[#This Row],[Dia]])</f>
        <v>2</v>
      </c>
      <c r="G53" s="2" t="str">
        <f>MONTH(DCalendário6[[#This Row],[Dia]])&amp;" - "&amp;DCalendário6[[#This Row],[Ano]]</f>
        <v>2 - 2018</v>
      </c>
      <c r="H53" s="2">
        <f>IF(DCalendário6[[#This Row],[Dia Útil]]="","",DCalendário6[[#This Row],[Semana Ano]])</f>
        <v>8</v>
      </c>
      <c r="I53" s="14">
        <f>WEEKNUM(DCalendário6[[#This Row],[Dia]])</f>
        <v>8</v>
      </c>
      <c r="J53" s="14" cm="1">
        <f t="array" aca="1" ref="J5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53" s="16">
        <f>WEEKDAY(DCalendário6[[#This Row],[Dia]])</f>
        <v>4</v>
      </c>
      <c r="L53" s="1" t="str">
        <f>IFERROR(VLOOKUP(A53,Tabela4[],1,0),"")</f>
        <v/>
      </c>
      <c r="M5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43152</v>
      </c>
      <c r="N53" s="16" t="str">
        <f>IF(DCalendário6[[#This Row],[Dia Útil2]]="Feriado","Feriado",IF(AND(DCalendário6[[#This Row],[Dia Útil]]="",DCalendário6[[#This Row],[Mês Total]]=F46),N46+1,IF(DCalendário6[[#This Row],[Dia Útil]]="",1,"")))</f>
        <v/>
      </c>
      <c r="O5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53" s="16"/>
      <c r="Q53" s="17"/>
    </row>
    <row r="54" spans="1:17" x14ac:dyDescent="0.25">
      <c r="A54" s="1">
        <v>43153</v>
      </c>
      <c r="B54" s="1">
        <f>IF(AND(DCalendário6[[#This Row],[Dia da semana]]&gt;1,DCalendário6[[#This Row],[Dia da semana]]&lt;7,DCalendário6[[#This Row],[Feriados]]=""),DCalendário6[[#This Row],[Dia]],"")</f>
        <v>43153</v>
      </c>
      <c r="C54" s="16">
        <f>IF(DCalendário6[[#This Row],[Mês]]="","",IF(AND(C50="",C51="",C52="",C53=""),IF(DCalendário6[[#This Row],[Mês]]=D53,C53+1,IF(AND(D53="",D54=D49),C49+1,1)),IF(AND(C51="",C52="",C53=""),IF(DCalendário6[[#This Row],[Mês]]=D53,C53+1,IF(AND(D53="",D54=D50),C50+1,1)),IF(AND(C52="",C53=""),IF(DCalendário6[[#This Row],[Mês]]=D53,C53+1,IF(AND(D53="",D54=D51),C51+1,1)),IF(DCalendário6[[#This Row],[Mês]]=D53,C53+1,IF(AND(D53="",D54=D52),C52+1,1))))))</f>
        <v>14</v>
      </c>
      <c r="D54" s="2">
        <f>IF(DCalendário6[[#This Row],[Dia Útil]]="","",(MONTH($B54)))</f>
        <v>2</v>
      </c>
      <c r="E54" s="2">
        <f t="shared" si="0"/>
        <v>2018</v>
      </c>
      <c r="F54" s="2">
        <f>MONTH(DCalendário6[[#This Row],[Dia]])</f>
        <v>2</v>
      </c>
      <c r="G54" s="2" t="str">
        <f>MONTH(DCalendário6[[#This Row],[Dia]])&amp;" - "&amp;DCalendário6[[#This Row],[Ano]]</f>
        <v>2 - 2018</v>
      </c>
      <c r="H54" s="2">
        <f>IF(DCalendário6[[#This Row],[Dia Útil]]="","",DCalendário6[[#This Row],[Semana Ano]])</f>
        <v>8</v>
      </c>
      <c r="I54" s="14">
        <f>WEEKNUM(DCalendário6[[#This Row],[Dia]])</f>
        <v>8</v>
      </c>
      <c r="J54" s="14" cm="1">
        <f t="array" aca="1" ref="J5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54" s="16">
        <f>WEEKDAY(DCalendário6[[#This Row],[Dia]])</f>
        <v>5</v>
      </c>
      <c r="L54" s="1" t="str">
        <f>IFERROR(VLOOKUP(A54,Tabela4[],1,0),"")</f>
        <v/>
      </c>
      <c r="M5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43153</v>
      </c>
      <c r="N54" s="16" t="str">
        <f>IF(DCalendário6[[#This Row],[Dia Útil2]]="Feriado","Feriado",IF(AND(DCalendário6[[#This Row],[Dia Útil]]="",DCalendário6[[#This Row],[Mês Total]]=F47),N47+1,IF(DCalendário6[[#This Row],[Dia Útil]]="",1,"")))</f>
        <v/>
      </c>
      <c r="O5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54" s="16"/>
      <c r="Q54" s="17"/>
    </row>
    <row r="55" spans="1:17" x14ac:dyDescent="0.25">
      <c r="A55" s="1">
        <v>43154</v>
      </c>
      <c r="B55" s="1">
        <f>IF(AND(DCalendário6[[#This Row],[Dia da semana]]&gt;1,DCalendário6[[#This Row],[Dia da semana]]&lt;7,DCalendário6[[#This Row],[Feriados]]=""),DCalendário6[[#This Row],[Dia]],"")</f>
        <v>43154</v>
      </c>
      <c r="C55" s="16">
        <f>IF(DCalendário6[[#This Row],[Mês]]="","",IF(AND(C51="",C52="",C53="",C54=""),IF(DCalendário6[[#This Row],[Mês]]=D54,C54+1,IF(AND(D54="",D55=D50),C50+1,1)),IF(AND(C52="",C53="",C54=""),IF(DCalendário6[[#This Row],[Mês]]=D54,C54+1,IF(AND(D54="",D55=D51),C51+1,1)),IF(AND(C53="",C54=""),IF(DCalendário6[[#This Row],[Mês]]=D54,C54+1,IF(AND(D54="",D55=D52),C52+1,1)),IF(DCalendário6[[#This Row],[Mês]]=D54,C54+1,IF(AND(D54="",D55=D53),C53+1,1))))))</f>
        <v>15</v>
      </c>
      <c r="D55" s="2">
        <f>IF(DCalendário6[[#This Row],[Dia Útil]]="","",(MONTH($B55)))</f>
        <v>2</v>
      </c>
      <c r="E55" s="2">
        <f t="shared" si="0"/>
        <v>2018</v>
      </c>
      <c r="F55" s="2">
        <f>MONTH(DCalendário6[[#This Row],[Dia]])</f>
        <v>2</v>
      </c>
      <c r="G55" s="2" t="str">
        <f>MONTH(DCalendário6[[#This Row],[Dia]])&amp;" - "&amp;DCalendário6[[#This Row],[Ano]]</f>
        <v>2 - 2018</v>
      </c>
      <c r="H55" s="2">
        <f>IF(DCalendário6[[#This Row],[Dia Útil]]="","",DCalendário6[[#This Row],[Semana Ano]])</f>
        <v>8</v>
      </c>
      <c r="I55" s="14">
        <f>WEEKNUM(DCalendário6[[#This Row],[Dia]])</f>
        <v>8</v>
      </c>
      <c r="J55" s="14" cm="1">
        <f t="array" aca="1" ref="J5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55" s="16">
        <f>WEEKDAY(DCalendário6[[#This Row],[Dia]])</f>
        <v>6</v>
      </c>
      <c r="L55" s="1" t="str">
        <f>IFERROR(VLOOKUP(A55,Tabela4[],1,0),"")</f>
        <v/>
      </c>
      <c r="M5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43154</v>
      </c>
      <c r="N55" s="16" t="str">
        <f>IF(DCalendário6[[#This Row],[Dia Útil2]]="Feriado","Feriado",IF(AND(DCalendário6[[#This Row],[Dia Útil]]="",DCalendário6[[#This Row],[Mês Total]]=F48),N48+1,IF(DCalendário6[[#This Row],[Dia Útil]]="",1,"")))</f>
        <v/>
      </c>
      <c r="O5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55" s="16"/>
      <c r="Q55" s="17"/>
    </row>
    <row r="56" spans="1:17" x14ac:dyDescent="0.25">
      <c r="A56" s="1">
        <v>43155</v>
      </c>
      <c r="B56" s="1" t="str">
        <f>IF(AND(DCalendário6[[#This Row],[Dia da semana]]&gt;1,DCalendário6[[#This Row],[Dia da semana]]&lt;7,DCalendário6[[#This Row],[Feriados]]=""),DCalendário6[[#This Row],[Dia]],"")</f>
        <v/>
      </c>
      <c r="C56" s="16" t="str">
        <f>IF(DCalendário6[[#This Row],[Mês]]="","",IF(AND(C52="",C53="",C54="",C55=""),IF(DCalendário6[[#This Row],[Mês]]=D55,C55+1,IF(AND(D55="",D56=D51),C51+1,1)),IF(AND(C53="",C54="",C55=""),IF(DCalendário6[[#This Row],[Mês]]=D55,C55+1,IF(AND(D55="",D56=D52),C52+1,1)),IF(AND(C54="",C55=""),IF(DCalendário6[[#This Row],[Mês]]=D55,C55+1,IF(AND(D55="",D56=D53),C53+1,1)),IF(DCalendário6[[#This Row],[Mês]]=D55,C55+1,IF(AND(D55="",D56=D54),C54+1,1))))))</f>
        <v/>
      </c>
      <c r="D56" s="2" t="str">
        <f>IF(DCalendário6[[#This Row],[Dia Útil]]="","",(MONTH($B56)))</f>
        <v/>
      </c>
      <c r="E56" s="2">
        <f t="shared" si="0"/>
        <v>2018</v>
      </c>
      <c r="F56" s="2">
        <f>MONTH(DCalendário6[[#This Row],[Dia]])</f>
        <v>2</v>
      </c>
      <c r="G56" s="2" t="str">
        <f>MONTH(DCalendário6[[#This Row],[Dia]])&amp;" - "&amp;DCalendário6[[#This Row],[Ano]]</f>
        <v>2 - 2018</v>
      </c>
      <c r="H56" s="2" t="str">
        <f>IF(DCalendário6[[#This Row],[Dia Útil]]="","",DCalendário6[[#This Row],[Semana Ano]])</f>
        <v/>
      </c>
      <c r="I56" s="14">
        <f>WEEKNUM(DCalendário6[[#This Row],[Dia]])</f>
        <v>8</v>
      </c>
      <c r="J56" s="14" cm="1">
        <f t="array" aca="1" ref="J5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56" s="16">
        <f>WEEKDAY(DCalendário6[[#This Row],[Dia]])</f>
        <v>7</v>
      </c>
      <c r="L56" s="1" t="str">
        <f>IFERROR(VLOOKUP(A56,Tabela4[],1,0),"")</f>
        <v/>
      </c>
      <c r="M5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56" s="16">
        <f>IF(DCalendário6[[#This Row],[Dia Útil2]]="Feriado","Feriado",IF(AND(DCalendário6[[#This Row],[Dia Útil]]="",DCalendário6[[#This Row],[Mês Total]]=F49),N49+1,IF(DCalendário6[[#This Row],[Dia Útil]]="",1,"")))</f>
        <v>4</v>
      </c>
      <c r="O5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56" s="16"/>
      <c r="Q56" s="17"/>
    </row>
    <row r="57" spans="1:17" x14ac:dyDescent="0.25">
      <c r="A57" s="1">
        <v>43156</v>
      </c>
      <c r="B57" s="1" t="str">
        <f>IF(AND(DCalendário6[[#This Row],[Dia da semana]]&gt;1,DCalendário6[[#This Row],[Dia da semana]]&lt;7,DCalendário6[[#This Row],[Feriados]]=""),DCalendário6[[#This Row],[Dia]],"")</f>
        <v/>
      </c>
      <c r="C57" s="16" t="str">
        <f>IF(DCalendário6[[#This Row],[Mês]]="","",IF(AND(C53="",C54="",C55="",C56=""),IF(DCalendário6[[#This Row],[Mês]]=D56,C56+1,IF(AND(D56="",D57=D52),C52+1,1)),IF(AND(C54="",C55="",C56=""),IF(DCalendário6[[#This Row],[Mês]]=D56,C56+1,IF(AND(D56="",D57=D53),C53+1,1)),IF(AND(C55="",C56=""),IF(DCalendário6[[#This Row],[Mês]]=D56,C56+1,IF(AND(D56="",D57=D54),C54+1,1)),IF(DCalendário6[[#This Row],[Mês]]=D56,C56+1,IF(AND(D56="",D57=D55),C55+1,1))))))</f>
        <v/>
      </c>
      <c r="D57" s="2" t="str">
        <f>IF(DCalendário6[[#This Row],[Dia Útil]]="","",(MONTH($B57)))</f>
        <v/>
      </c>
      <c r="E57" s="2">
        <f t="shared" si="0"/>
        <v>2018</v>
      </c>
      <c r="F57" s="2">
        <f>MONTH(DCalendário6[[#This Row],[Dia]])</f>
        <v>2</v>
      </c>
      <c r="G57" s="2" t="str">
        <f>MONTH(DCalendário6[[#This Row],[Dia]])&amp;" - "&amp;DCalendário6[[#This Row],[Ano]]</f>
        <v>2 - 2018</v>
      </c>
      <c r="H57" s="2" t="str">
        <f>IF(DCalendário6[[#This Row],[Dia Útil]]="","",DCalendário6[[#This Row],[Semana Ano]])</f>
        <v/>
      </c>
      <c r="I57" s="14">
        <f>WEEKNUM(DCalendário6[[#This Row],[Dia]])</f>
        <v>9</v>
      </c>
      <c r="J57" s="14" cm="1">
        <f t="array" aca="1" ref="J5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57" s="16">
        <f>WEEKDAY(DCalendário6[[#This Row],[Dia]])</f>
        <v>1</v>
      </c>
      <c r="L57" s="1" t="str">
        <f>IFERROR(VLOOKUP(A57,Tabela4[],1,0),"")</f>
        <v/>
      </c>
      <c r="M5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57" s="16">
        <f>IF(DCalendário6[[#This Row],[Dia Útil2]]="Feriado","Feriado",IF(AND(DCalendário6[[#This Row],[Dia Útil]]="",DCalendário6[[#This Row],[Mês Total]]=F50),N50+1,IF(DCalendário6[[#This Row],[Dia Útil]]="",1,"")))</f>
        <v>4</v>
      </c>
      <c r="O5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57" s="16"/>
      <c r="Q57" s="17"/>
    </row>
    <row r="58" spans="1:17" x14ac:dyDescent="0.25">
      <c r="A58" s="1">
        <v>43157</v>
      </c>
      <c r="B58" s="1">
        <f>IF(AND(DCalendário6[[#This Row],[Dia da semana]]&gt;1,DCalendário6[[#This Row],[Dia da semana]]&lt;7,DCalendário6[[#This Row],[Feriados]]=""),DCalendário6[[#This Row],[Dia]],"")</f>
        <v>43157</v>
      </c>
      <c r="C58" s="16">
        <f>IF(DCalendário6[[#This Row],[Mês]]="","",IF(AND(C54="",C55="",C56="",C57=""),IF(DCalendário6[[#This Row],[Mês]]=D57,C57+1,IF(AND(D57="",D58=D53),C53+1,1)),IF(AND(C55="",C56="",C57=""),IF(DCalendário6[[#This Row],[Mês]]=D57,C57+1,IF(AND(D57="",D58=D54),C54+1,1)),IF(AND(C56="",C57=""),IF(DCalendário6[[#This Row],[Mês]]=D57,C57+1,IF(AND(D57="",D58=D55),C55+1,1)),IF(DCalendário6[[#This Row],[Mês]]=D57,C57+1,IF(AND(D57="",D58=D56),C56+1,1))))))</f>
        <v>16</v>
      </c>
      <c r="D58" s="2">
        <f>IF(DCalendário6[[#This Row],[Dia Útil]]="","",(MONTH($B58)))</f>
        <v>2</v>
      </c>
      <c r="E58" s="2">
        <f t="shared" si="0"/>
        <v>2018</v>
      </c>
      <c r="F58" s="2">
        <f>MONTH(DCalendário6[[#This Row],[Dia]])</f>
        <v>2</v>
      </c>
      <c r="G58" s="2" t="str">
        <f>MONTH(DCalendário6[[#This Row],[Dia]])&amp;" - "&amp;DCalendário6[[#This Row],[Ano]]</f>
        <v>2 - 2018</v>
      </c>
      <c r="H58" s="2">
        <f>IF(DCalendário6[[#This Row],[Dia Útil]]="","",DCalendário6[[#This Row],[Semana Ano]])</f>
        <v>9</v>
      </c>
      <c r="I58" s="14">
        <f>WEEKNUM(DCalendário6[[#This Row],[Dia]])</f>
        <v>9</v>
      </c>
      <c r="J58" s="14" cm="1">
        <f t="array" aca="1" ref="J5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58" s="16">
        <f>WEEKDAY(DCalendário6[[#This Row],[Dia]])</f>
        <v>2</v>
      </c>
      <c r="L58" s="1" t="str">
        <f>IFERROR(VLOOKUP(A58,Tabela4[],1,0),"")</f>
        <v/>
      </c>
      <c r="M5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43157</v>
      </c>
      <c r="N58" s="16" t="str">
        <f>IF(DCalendário6[[#This Row],[Dia Útil2]]="Feriado","Feriado",IF(AND(DCalendário6[[#This Row],[Dia Útil]]="",DCalendário6[[#This Row],[Mês Total]]=F51),N51+1,IF(DCalendário6[[#This Row],[Dia Útil]]="",1,"")))</f>
        <v/>
      </c>
      <c r="O5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58" s="16"/>
      <c r="Q58" s="17"/>
    </row>
    <row r="59" spans="1:17" x14ac:dyDescent="0.25">
      <c r="A59" s="1">
        <v>43158</v>
      </c>
      <c r="B59" s="1">
        <f>IF(AND(DCalendário6[[#This Row],[Dia da semana]]&gt;1,DCalendário6[[#This Row],[Dia da semana]]&lt;7,DCalendário6[[#This Row],[Feriados]]=""),DCalendário6[[#This Row],[Dia]],"")</f>
        <v>43158</v>
      </c>
      <c r="C59" s="16">
        <f>IF(DCalendário6[[#This Row],[Mês]]="","",IF(AND(C55="",C56="",C57="",C58=""),IF(DCalendário6[[#This Row],[Mês]]=D58,C58+1,IF(AND(D58="",D59=D54),C54+1,1)),IF(AND(C56="",C57="",C58=""),IF(DCalendário6[[#This Row],[Mês]]=D58,C58+1,IF(AND(D58="",D59=D55),C55+1,1)),IF(AND(C57="",C58=""),IF(DCalendário6[[#This Row],[Mês]]=D58,C58+1,IF(AND(D58="",D59=D56),C56+1,1)),IF(DCalendário6[[#This Row],[Mês]]=D58,C58+1,IF(AND(D58="",D59=D57),C57+1,1))))))</f>
        <v>17</v>
      </c>
      <c r="D59" s="2">
        <f>IF(DCalendário6[[#This Row],[Dia Útil]]="","",(MONTH($B59)))</f>
        <v>2</v>
      </c>
      <c r="E59" s="2">
        <f t="shared" si="0"/>
        <v>2018</v>
      </c>
      <c r="F59" s="2">
        <f>MONTH(DCalendário6[[#This Row],[Dia]])</f>
        <v>2</v>
      </c>
      <c r="G59" s="2" t="str">
        <f>MONTH(DCalendário6[[#This Row],[Dia]])&amp;" - "&amp;DCalendário6[[#This Row],[Ano]]</f>
        <v>2 - 2018</v>
      </c>
      <c r="H59" s="2">
        <f>IF(DCalendário6[[#This Row],[Dia Útil]]="","",DCalendário6[[#This Row],[Semana Ano]])</f>
        <v>9</v>
      </c>
      <c r="I59" s="14">
        <f>WEEKNUM(DCalendário6[[#This Row],[Dia]])</f>
        <v>9</v>
      </c>
      <c r="J59" s="14" cm="1">
        <f t="array" aca="1" ref="J5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59" s="16">
        <f>WEEKDAY(DCalendário6[[#This Row],[Dia]])</f>
        <v>3</v>
      </c>
      <c r="L59" s="1" t="str">
        <f>IFERROR(VLOOKUP(A59,Tabela4[],1,0),"")</f>
        <v/>
      </c>
      <c r="M5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43158</v>
      </c>
      <c r="N59" s="16" t="str">
        <f>IF(DCalendário6[[#This Row],[Dia Útil2]]="Feriado","Feriado",IF(AND(DCalendário6[[#This Row],[Dia Útil]]="",DCalendário6[[#This Row],[Mês Total]]=F52),N52+1,IF(DCalendário6[[#This Row],[Dia Útil]]="",1,"")))</f>
        <v/>
      </c>
      <c r="O5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59" s="16"/>
      <c r="Q59" s="17"/>
    </row>
    <row r="60" spans="1:17" x14ac:dyDescent="0.25">
      <c r="A60" s="1">
        <v>43159</v>
      </c>
      <c r="B60" s="1">
        <f>IF(AND(DCalendário6[[#This Row],[Dia da semana]]&gt;1,DCalendário6[[#This Row],[Dia da semana]]&lt;7,DCalendário6[[#This Row],[Feriados]]=""),DCalendário6[[#This Row],[Dia]],"")</f>
        <v>43159</v>
      </c>
      <c r="C60" s="16">
        <f>IF(DCalendário6[[#This Row],[Mês]]="","",IF(AND(C56="",C57="",C58="",C59=""),IF(DCalendário6[[#This Row],[Mês]]=D59,C59+1,IF(AND(D59="",D60=D55),C55+1,1)),IF(AND(C57="",C58="",C59=""),IF(DCalendário6[[#This Row],[Mês]]=D59,C59+1,IF(AND(D59="",D60=D56),C56+1,1)),IF(AND(C58="",C59=""),IF(DCalendário6[[#This Row],[Mês]]=D59,C59+1,IF(AND(D59="",D60=D57),C57+1,1)),IF(DCalendário6[[#This Row],[Mês]]=D59,C59+1,IF(AND(D59="",D60=D58),C58+1,1))))))</f>
        <v>18</v>
      </c>
      <c r="D60" s="2">
        <f>IF(DCalendário6[[#This Row],[Dia Útil]]="","",(MONTH($B60)))</f>
        <v>2</v>
      </c>
      <c r="E60" s="2">
        <f t="shared" si="0"/>
        <v>2018</v>
      </c>
      <c r="F60" s="2">
        <f>MONTH(DCalendário6[[#This Row],[Dia]])</f>
        <v>2</v>
      </c>
      <c r="G60" s="2" t="str">
        <f>MONTH(DCalendário6[[#This Row],[Dia]])&amp;" - "&amp;DCalendário6[[#This Row],[Ano]]</f>
        <v>2 - 2018</v>
      </c>
      <c r="H60" s="2">
        <f>IF(DCalendário6[[#This Row],[Dia Útil]]="","",DCalendário6[[#This Row],[Semana Ano]])</f>
        <v>9</v>
      </c>
      <c r="I60" s="14">
        <f>WEEKNUM(DCalendário6[[#This Row],[Dia]])</f>
        <v>9</v>
      </c>
      <c r="J60" s="14" cm="1">
        <f t="array" aca="1" ref="J6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60" s="16">
        <f>WEEKDAY(DCalendário6[[#This Row],[Dia]])</f>
        <v>4</v>
      </c>
      <c r="L60" s="1" t="str">
        <f>IFERROR(VLOOKUP(A60,Tabela4[],1,0),"")</f>
        <v/>
      </c>
      <c r="M6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43159</v>
      </c>
      <c r="N60" s="16" t="str">
        <f>IF(DCalendário6[[#This Row],[Dia Útil2]]="Feriado","Feriado",IF(AND(DCalendário6[[#This Row],[Dia Útil]]="",DCalendário6[[#This Row],[Mês Total]]=F53),N53+1,IF(DCalendário6[[#This Row],[Dia Útil]]="",1,"")))</f>
        <v/>
      </c>
      <c r="O6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60" s="16"/>
      <c r="Q60" s="17"/>
    </row>
    <row r="61" spans="1:17" x14ac:dyDescent="0.25">
      <c r="A61" s="1">
        <v>43160</v>
      </c>
      <c r="B61" s="1">
        <f>IF(AND(DCalendário6[[#This Row],[Dia da semana]]&gt;1,DCalendário6[[#This Row],[Dia da semana]]&lt;7,DCalendário6[[#This Row],[Feriados]]=""),DCalendário6[[#This Row],[Dia]],"")</f>
        <v>43160</v>
      </c>
      <c r="C61" s="16">
        <f>IF(DCalendário6[[#This Row],[Mês]]="","",IF(AND(C57="",C58="",C59="",C60=""),IF(DCalendário6[[#This Row],[Mês]]=D60,C60+1,IF(AND(D60="",D61=D56),C56+1,1)),IF(AND(C58="",C59="",C60=""),IF(DCalendário6[[#This Row],[Mês]]=D60,C60+1,IF(AND(D60="",D61=D57),C57+1,1)),IF(AND(C59="",C60=""),IF(DCalendário6[[#This Row],[Mês]]=D60,C60+1,IF(AND(D60="",D61=D58),C58+1,1)),IF(DCalendário6[[#This Row],[Mês]]=D60,C60+1,IF(AND(D60="",D61=D59),C59+1,1))))))</f>
        <v>1</v>
      </c>
      <c r="D61" s="2">
        <f>IF(DCalendário6[[#This Row],[Dia Útil]]="","",(MONTH($B61)))</f>
        <v>3</v>
      </c>
      <c r="E61" s="2">
        <f t="shared" si="0"/>
        <v>2018</v>
      </c>
      <c r="F61" s="2">
        <f>MONTH(DCalendário6[[#This Row],[Dia]])</f>
        <v>3</v>
      </c>
      <c r="G61" s="2" t="str">
        <f>MONTH(DCalendário6[[#This Row],[Dia]])&amp;" - "&amp;DCalendário6[[#This Row],[Ano]]</f>
        <v>3 - 2018</v>
      </c>
      <c r="H61" s="2">
        <f>IF(DCalendário6[[#This Row],[Dia Útil]]="","",DCalendário6[[#This Row],[Semana Ano]])</f>
        <v>9</v>
      </c>
      <c r="I61" s="14">
        <f>WEEKNUM(DCalendário6[[#This Row],[Dia]])</f>
        <v>9</v>
      </c>
      <c r="J61" s="14" cm="1">
        <f t="array" aca="1" ref="J6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61" s="16">
        <f>WEEKDAY(DCalendário6[[#This Row],[Dia]])</f>
        <v>5</v>
      </c>
      <c r="L61" s="1" t="str">
        <f>IFERROR(VLOOKUP(A61,Tabela4[],1,0),"")</f>
        <v/>
      </c>
      <c r="M6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43160</v>
      </c>
      <c r="N61" s="16" t="str">
        <f>IF(DCalendário6[[#This Row],[Dia Útil2]]="Feriado","Feriado",IF(AND(DCalendário6[[#This Row],[Dia Útil]]="",DCalendário6[[#This Row],[Mês Total]]=F54),N54+1,IF(DCalendário6[[#This Row],[Dia Útil]]="",1,"")))</f>
        <v/>
      </c>
      <c r="O6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61" s="16"/>
      <c r="Q61" s="17"/>
    </row>
    <row r="62" spans="1:17" x14ac:dyDescent="0.25">
      <c r="A62" s="1">
        <v>43161</v>
      </c>
      <c r="B62" s="1">
        <f>IF(AND(DCalendário6[[#This Row],[Dia da semana]]&gt;1,DCalendário6[[#This Row],[Dia da semana]]&lt;7,DCalendário6[[#This Row],[Feriados]]=""),DCalendário6[[#This Row],[Dia]],"")</f>
        <v>43161</v>
      </c>
      <c r="C62" s="16">
        <f>IF(DCalendário6[[#This Row],[Mês]]="","",IF(AND(C58="",C59="",C60="",C61=""),IF(DCalendário6[[#This Row],[Mês]]=D61,C61+1,IF(AND(D61="",D62=D57),C57+1,1)),IF(AND(C59="",C60="",C61=""),IF(DCalendário6[[#This Row],[Mês]]=D61,C61+1,IF(AND(D61="",D62=D58),C58+1,1)),IF(AND(C60="",C61=""),IF(DCalendário6[[#This Row],[Mês]]=D61,C61+1,IF(AND(D61="",D62=D59),C59+1,1)),IF(DCalendário6[[#This Row],[Mês]]=D61,C61+1,IF(AND(D61="",D62=D60),C60+1,1))))))</f>
        <v>2</v>
      </c>
      <c r="D62" s="2">
        <f>IF(DCalendário6[[#This Row],[Dia Útil]]="","",(MONTH($B62)))</f>
        <v>3</v>
      </c>
      <c r="E62" s="2">
        <f t="shared" si="0"/>
        <v>2018</v>
      </c>
      <c r="F62" s="2">
        <f>MONTH(DCalendário6[[#This Row],[Dia]])</f>
        <v>3</v>
      </c>
      <c r="G62" s="2" t="str">
        <f>MONTH(DCalendário6[[#This Row],[Dia]])&amp;" - "&amp;DCalendário6[[#This Row],[Ano]]</f>
        <v>3 - 2018</v>
      </c>
      <c r="H62" s="2">
        <f>IF(DCalendário6[[#This Row],[Dia Útil]]="","",DCalendário6[[#This Row],[Semana Ano]])</f>
        <v>9</v>
      </c>
      <c r="I62" s="14">
        <f>WEEKNUM(DCalendário6[[#This Row],[Dia]])</f>
        <v>9</v>
      </c>
      <c r="J62" s="14" cm="1">
        <f t="array" aca="1" ref="J6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62" s="16">
        <f>WEEKDAY(DCalendário6[[#This Row],[Dia]])</f>
        <v>6</v>
      </c>
      <c r="L62" s="1" t="str">
        <f>IFERROR(VLOOKUP(A62,Tabela4[],1,0),"")</f>
        <v/>
      </c>
      <c r="M6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43161</v>
      </c>
      <c r="N62" s="16" t="str">
        <f>IF(DCalendário6[[#This Row],[Dia Útil2]]="Feriado","Feriado",IF(AND(DCalendário6[[#This Row],[Dia Útil]]="",DCalendário6[[#This Row],[Mês Total]]=F55),N55+1,IF(DCalendário6[[#This Row],[Dia Útil]]="",1,"")))</f>
        <v/>
      </c>
      <c r="O6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62" s="16"/>
      <c r="Q62" s="17"/>
    </row>
    <row r="63" spans="1:17" x14ac:dyDescent="0.25">
      <c r="A63" s="1">
        <v>43162</v>
      </c>
      <c r="B63" s="1" t="str">
        <f>IF(AND(DCalendário6[[#This Row],[Dia da semana]]&gt;1,DCalendário6[[#This Row],[Dia da semana]]&lt;7,DCalendário6[[#This Row],[Feriados]]=""),DCalendário6[[#This Row],[Dia]],"")</f>
        <v/>
      </c>
      <c r="C63" s="16" t="str">
        <f>IF(DCalendário6[[#This Row],[Mês]]="","",IF(AND(C59="",C60="",C61="",C62=""),IF(DCalendário6[[#This Row],[Mês]]=D62,C62+1,IF(AND(D62="",D63=D58),C58+1,1)),IF(AND(C60="",C61="",C62=""),IF(DCalendário6[[#This Row],[Mês]]=D62,C62+1,IF(AND(D62="",D63=D59),C59+1,1)),IF(AND(C61="",C62=""),IF(DCalendário6[[#This Row],[Mês]]=D62,C62+1,IF(AND(D62="",D63=D60),C60+1,1)),IF(DCalendário6[[#This Row],[Mês]]=D62,C62+1,IF(AND(D62="",D63=D61),C61+1,1))))))</f>
        <v/>
      </c>
      <c r="D63" s="2" t="str">
        <f>IF(DCalendário6[[#This Row],[Dia Útil]]="","",(MONTH($B63)))</f>
        <v/>
      </c>
      <c r="E63" s="2">
        <f t="shared" si="0"/>
        <v>2018</v>
      </c>
      <c r="F63" s="2">
        <f>MONTH(DCalendário6[[#This Row],[Dia]])</f>
        <v>3</v>
      </c>
      <c r="G63" s="2" t="str">
        <f>MONTH(DCalendário6[[#This Row],[Dia]])&amp;" - "&amp;DCalendário6[[#This Row],[Ano]]</f>
        <v>3 - 2018</v>
      </c>
      <c r="H63" s="2" t="str">
        <f>IF(DCalendário6[[#This Row],[Dia Útil]]="","",DCalendário6[[#This Row],[Semana Ano]])</f>
        <v/>
      </c>
      <c r="I63" s="14">
        <f>WEEKNUM(DCalendário6[[#This Row],[Dia]])</f>
        <v>9</v>
      </c>
      <c r="J63" s="14" cm="1">
        <f t="array" aca="1" ref="J6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63" s="16">
        <f>WEEKDAY(DCalendário6[[#This Row],[Dia]])</f>
        <v>7</v>
      </c>
      <c r="L63" s="1" t="str">
        <f>IFERROR(VLOOKUP(A63,Tabela4[],1,0),"")</f>
        <v/>
      </c>
      <c r="M6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63" s="16">
        <f>IF(DCalendário6[[#This Row],[Dia Útil2]]="Feriado","Feriado",IF(AND(DCalendário6[[#This Row],[Dia Útil]]="",DCalendário6[[#This Row],[Mês Total]]=F56),N56+1,IF(DCalendário6[[#This Row],[Dia Útil]]="",1,"")))</f>
        <v>1</v>
      </c>
      <c r="O6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63" s="16"/>
      <c r="Q63" s="17"/>
    </row>
    <row r="64" spans="1:17" x14ac:dyDescent="0.25">
      <c r="A64" s="1">
        <v>43163</v>
      </c>
      <c r="B64" s="1" t="str">
        <f>IF(AND(DCalendário6[[#This Row],[Dia da semana]]&gt;1,DCalendário6[[#This Row],[Dia da semana]]&lt;7,DCalendário6[[#This Row],[Feriados]]=""),DCalendário6[[#This Row],[Dia]],"")</f>
        <v/>
      </c>
      <c r="C64" s="16" t="str">
        <f>IF(DCalendário6[[#This Row],[Mês]]="","",IF(AND(C60="",C61="",C62="",C63=""),IF(DCalendário6[[#This Row],[Mês]]=D63,C63+1,IF(AND(D63="",D64=D59),C59+1,1)),IF(AND(C61="",C62="",C63=""),IF(DCalendário6[[#This Row],[Mês]]=D63,C63+1,IF(AND(D63="",D64=D60),C60+1,1)),IF(AND(C62="",C63=""),IF(DCalendário6[[#This Row],[Mês]]=D63,C63+1,IF(AND(D63="",D64=D61),C61+1,1)),IF(DCalendário6[[#This Row],[Mês]]=D63,C63+1,IF(AND(D63="",D64=D62),C62+1,1))))))</f>
        <v/>
      </c>
      <c r="D64" s="2" t="str">
        <f>IF(DCalendário6[[#This Row],[Dia Útil]]="","",(MONTH($B64)))</f>
        <v/>
      </c>
      <c r="E64" s="2">
        <f t="shared" si="0"/>
        <v>2018</v>
      </c>
      <c r="F64" s="2">
        <f>MONTH(DCalendário6[[#This Row],[Dia]])</f>
        <v>3</v>
      </c>
      <c r="G64" s="2" t="str">
        <f>MONTH(DCalendário6[[#This Row],[Dia]])&amp;" - "&amp;DCalendário6[[#This Row],[Ano]]</f>
        <v>3 - 2018</v>
      </c>
      <c r="H64" s="2" t="str">
        <f>IF(DCalendário6[[#This Row],[Dia Útil]]="","",DCalendário6[[#This Row],[Semana Ano]])</f>
        <v/>
      </c>
      <c r="I64" s="14">
        <f>WEEKNUM(DCalendário6[[#This Row],[Dia]])</f>
        <v>10</v>
      </c>
      <c r="J64" s="14" cm="1">
        <f t="array" aca="1" ref="J6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64" s="16">
        <f>WEEKDAY(DCalendário6[[#This Row],[Dia]])</f>
        <v>1</v>
      </c>
      <c r="L64" s="1" t="str">
        <f>IFERROR(VLOOKUP(A64,Tabela4[],1,0),"")</f>
        <v/>
      </c>
      <c r="M6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64" s="16">
        <f>IF(DCalendário6[[#This Row],[Dia Útil2]]="Feriado","Feriado",IF(AND(DCalendário6[[#This Row],[Dia Útil]]="",DCalendário6[[#This Row],[Mês Total]]=F57),N57+1,IF(DCalendário6[[#This Row],[Dia Útil]]="",1,"")))</f>
        <v>1</v>
      </c>
      <c r="O6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64" s="16"/>
      <c r="Q64" s="17"/>
    </row>
    <row r="65" spans="1:17" x14ac:dyDescent="0.25">
      <c r="A65" s="1">
        <v>43164</v>
      </c>
      <c r="B65" s="1">
        <f>IF(AND(DCalendário6[[#This Row],[Dia da semana]]&gt;1,DCalendário6[[#This Row],[Dia da semana]]&lt;7,DCalendário6[[#This Row],[Feriados]]=""),DCalendário6[[#This Row],[Dia]],"")</f>
        <v>43164</v>
      </c>
      <c r="C65" s="16">
        <f>IF(DCalendário6[[#This Row],[Mês]]="","",IF(AND(C61="",C62="",C63="",C64=""),IF(DCalendário6[[#This Row],[Mês]]=D64,C64+1,IF(AND(D64="",D65=D60),C60+1,1)),IF(AND(C62="",C63="",C64=""),IF(DCalendário6[[#This Row],[Mês]]=D64,C64+1,IF(AND(D64="",D65=D61),C61+1,1)),IF(AND(C63="",C64=""),IF(DCalendário6[[#This Row],[Mês]]=D64,C64+1,IF(AND(D64="",D65=D62),C62+1,1)),IF(DCalendário6[[#This Row],[Mês]]=D64,C64+1,IF(AND(D64="",D65=D63),C63+1,1))))))</f>
        <v>3</v>
      </c>
      <c r="D65" s="2">
        <f>IF(DCalendário6[[#This Row],[Dia Útil]]="","",(MONTH($B65)))</f>
        <v>3</v>
      </c>
      <c r="E65" s="2">
        <f t="shared" si="0"/>
        <v>2018</v>
      </c>
      <c r="F65" s="2">
        <f>MONTH(DCalendário6[[#This Row],[Dia]])</f>
        <v>3</v>
      </c>
      <c r="G65" s="2" t="str">
        <f>MONTH(DCalendário6[[#This Row],[Dia]])&amp;" - "&amp;DCalendário6[[#This Row],[Ano]]</f>
        <v>3 - 2018</v>
      </c>
      <c r="H65" s="2">
        <f>IF(DCalendário6[[#This Row],[Dia Útil]]="","",DCalendário6[[#This Row],[Semana Ano]])</f>
        <v>10</v>
      </c>
      <c r="I65" s="14">
        <f>WEEKNUM(DCalendário6[[#This Row],[Dia]])</f>
        <v>10</v>
      </c>
      <c r="J65" s="14" cm="1">
        <f t="array" aca="1" ref="J6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65" s="16">
        <f>WEEKDAY(DCalendário6[[#This Row],[Dia]])</f>
        <v>2</v>
      </c>
      <c r="L65" s="1" t="str">
        <f>IFERROR(VLOOKUP(A65,Tabela4[],1,0),"")</f>
        <v/>
      </c>
      <c r="M6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43164</v>
      </c>
      <c r="N65" s="16" t="str">
        <f>IF(DCalendário6[[#This Row],[Dia Útil2]]="Feriado","Feriado",IF(AND(DCalendário6[[#This Row],[Dia Útil]]="",DCalendário6[[#This Row],[Mês Total]]=F58),N58+1,IF(DCalendário6[[#This Row],[Dia Útil]]="",1,"")))</f>
        <v/>
      </c>
      <c r="O6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65" s="16"/>
      <c r="Q65" s="17"/>
    </row>
    <row r="66" spans="1:17" x14ac:dyDescent="0.25">
      <c r="A66" s="1">
        <v>43165</v>
      </c>
      <c r="B66" s="1">
        <f>IF(AND(DCalendário6[[#This Row],[Dia da semana]]&gt;1,DCalendário6[[#This Row],[Dia da semana]]&lt;7,DCalendário6[[#This Row],[Feriados]]=""),DCalendário6[[#This Row],[Dia]],"")</f>
        <v>43165</v>
      </c>
      <c r="C66" s="16">
        <f>IF(DCalendário6[[#This Row],[Mês]]="","",IF(AND(C62="",C63="",C64="",C65=""),IF(DCalendário6[[#This Row],[Mês]]=D65,C65+1,IF(AND(D65="",D66=D61),C61+1,1)),IF(AND(C63="",C64="",C65=""),IF(DCalendário6[[#This Row],[Mês]]=D65,C65+1,IF(AND(D65="",D66=D62),C62+1,1)),IF(AND(C64="",C65=""),IF(DCalendário6[[#This Row],[Mês]]=D65,C65+1,IF(AND(D65="",D66=D63),C63+1,1)),IF(DCalendário6[[#This Row],[Mês]]=D65,C65+1,IF(AND(D65="",D66=D64),C64+1,1))))))</f>
        <v>4</v>
      </c>
      <c r="D66" s="2">
        <f>IF(DCalendário6[[#This Row],[Dia Útil]]="","",(MONTH($B66)))</f>
        <v>3</v>
      </c>
      <c r="E66" s="2">
        <f t="shared" ref="E66:E129" si="1">YEAR($A66)</f>
        <v>2018</v>
      </c>
      <c r="F66" s="2">
        <f>MONTH(DCalendário6[[#This Row],[Dia]])</f>
        <v>3</v>
      </c>
      <c r="G66" s="2" t="str">
        <f>MONTH(DCalendário6[[#This Row],[Dia]])&amp;" - "&amp;DCalendário6[[#This Row],[Ano]]</f>
        <v>3 - 2018</v>
      </c>
      <c r="H66" s="2">
        <f>IF(DCalendário6[[#This Row],[Dia Útil]]="","",DCalendário6[[#This Row],[Semana Ano]])</f>
        <v>10</v>
      </c>
      <c r="I66" s="14">
        <f>WEEKNUM(DCalendário6[[#This Row],[Dia]])</f>
        <v>10</v>
      </c>
      <c r="J66" s="14" cm="1">
        <f t="array" aca="1" ref="J6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66" s="16">
        <f>WEEKDAY(DCalendário6[[#This Row],[Dia]])</f>
        <v>3</v>
      </c>
      <c r="L66" s="1" t="str">
        <f>IFERROR(VLOOKUP(A66,Tabela4[],1,0),"")</f>
        <v/>
      </c>
      <c r="M6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43165</v>
      </c>
      <c r="N66" s="16" t="str">
        <f>IF(DCalendário6[[#This Row],[Dia Útil2]]="Feriado","Feriado",IF(AND(DCalendário6[[#This Row],[Dia Útil]]="",DCalendário6[[#This Row],[Mês Total]]=F59),N59+1,IF(DCalendário6[[#This Row],[Dia Útil]]="",1,"")))</f>
        <v/>
      </c>
      <c r="O6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66" s="16"/>
      <c r="Q66" s="17"/>
    </row>
    <row r="67" spans="1:17" x14ac:dyDescent="0.25">
      <c r="A67" s="1">
        <v>43166</v>
      </c>
      <c r="B67" s="1">
        <f>IF(AND(DCalendário6[[#This Row],[Dia da semana]]&gt;1,DCalendário6[[#This Row],[Dia da semana]]&lt;7,DCalendário6[[#This Row],[Feriados]]=""),DCalendário6[[#This Row],[Dia]],"")</f>
        <v>43166</v>
      </c>
      <c r="C67" s="16">
        <f>IF(DCalendário6[[#This Row],[Mês]]="","",IF(AND(C63="",C64="",C65="",C66=""),IF(DCalendário6[[#This Row],[Mês]]=D66,C66+1,IF(AND(D66="",D67=D62),C62+1,1)),IF(AND(C64="",C65="",C66=""),IF(DCalendário6[[#This Row],[Mês]]=D66,C66+1,IF(AND(D66="",D67=D63),C63+1,1)),IF(AND(C65="",C66=""),IF(DCalendário6[[#This Row],[Mês]]=D66,C66+1,IF(AND(D66="",D67=D64),C64+1,1)),IF(DCalendário6[[#This Row],[Mês]]=D66,C66+1,IF(AND(D66="",D67=D65),C65+1,1))))))</f>
        <v>5</v>
      </c>
      <c r="D67" s="2">
        <f>IF(DCalendário6[[#This Row],[Dia Útil]]="","",(MONTH($B67)))</f>
        <v>3</v>
      </c>
      <c r="E67" s="2">
        <f t="shared" si="1"/>
        <v>2018</v>
      </c>
      <c r="F67" s="2">
        <f>MONTH(DCalendário6[[#This Row],[Dia]])</f>
        <v>3</v>
      </c>
      <c r="G67" s="2" t="str">
        <f>MONTH(DCalendário6[[#This Row],[Dia]])&amp;" - "&amp;DCalendário6[[#This Row],[Ano]]</f>
        <v>3 - 2018</v>
      </c>
      <c r="H67" s="2">
        <f>IF(DCalendário6[[#This Row],[Dia Útil]]="","",DCalendário6[[#This Row],[Semana Ano]])</f>
        <v>10</v>
      </c>
      <c r="I67" s="14">
        <f>WEEKNUM(DCalendário6[[#This Row],[Dia]])</f>
        <v>10</v>
      </c>
      <c r="J67" s="14" cm="1">
        <f t="array" aca="1" ref="J6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67" s="16">
        <f>WEEKDAY(DCalendário6[[#This Row],[Dia]])</f>
        <v>4</v>
      </c>
      <c r="L67" s="1" t="str">
        <f>IFERROR(VLOOKUP(A67,Tabela4[],1,0),"")</f>
        <v/>
      </c>
      <c r="M6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43166</v>
      </c>
      <c r="N67" s="16" t="str">
        <f>IF(DCalendário6[[#This Row],[Dia Útil2]]="Feriado","Feriado",IF(AND(DCalendário6[[#This Row],[Dia Útil]]="",DCalendário6[[#This Row],[Mês Total]]=F60),N60+1,IF(DCalendário6[[#This Row],[Dia Útil]]="",1,"")))</f>
        <v/>
      </c>
      <c r="O6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67" s="16"/>
      <c r="Q67" s="17"/>
    </row>
    <row r="68" spans="1:17" x14ac:dyDescent="0.25">
      <c r="A68" s="1">
        <v>43167</v>
      </c>
      <c r="B68" s="1">
        <f>IF(AND(DCalendário6[[#This Row],[Dia da semana]]&gt;1,DCalendário6[[#This Row],[Dia da semana]]&lt;7,DCalendário6[[#This Row],[Feriados]]=""),DCalendário6[[#This Row],[Dia]],"")</f>
        <v>43167</v>
      </c>
      <c r="C68" s="16">
        <f>IF(DCalendário6[[#This Row],[Mês]]="","",IF(AND(C64="",C65="",C66="",C67=""),IF(DCalendário6[[#This Row],[Mês]]=D67,C67+1,IF(AND(D67="",D68=D63),C63+1,1)),IF(AND(C65="",C66="",C67=""),IF(DCalendário6[[#This Row],[Mês]]=D67,C67+1,IF(AND(D67="",D68=D64),C64+1,1)),IF(AND(C66="",C67=""),IF(DCalendário6[[#This Row],[Mês]]=D67,C67+1,IF(AND(D67="",D68=D65),C65+1,1)),IF(DCalendário6[[#This Row],[Mês]]=D67,C67+1,IF(AND(D67="",D68=D66),C66+1,1))))))</f>
        <v>6</v>
      </c>
      <c r="D68" s="2">
        <f>IF(DCalendário6[[#This Row],[Dia Útil]]="","",(MONTH($B68)))</f>
        <v>3</v>
      </c>
      <c r="E68" s="2">
        <f t="shared" si="1"/>
        <v>2018</v>
      </c>
      <c r="F68" s="2">
        <f>MONTH(DCalendário6[[#This Row],[Dia]])</f>
        <v>3</v>
      </c>
      <c r="G68" s="2" t="str">
        <f>MONTH(DCalendário6[[#This Row],[Dia]])&amp;" - "&amp;DCalendário6[[#This Row],[Ano]]</f>
        <v>3 - 2018</v>
      </c>
      <c r="H68" s="2">
        <f>IF(DCalendário6[[#This Row],[Dia Útil]]="","",DCalendário6[[#This Row],[Semana Ano]])</f>
        <v>10</v>
      </c>
      <c r="I68" s="14">
        <f>WEEKNUM(DCalendário6[[#This Row],[Dia]])</f>
        <v>10</v>
      </c>
      <c r="J68" s="14" cm="1">
        <f t="array" aca="1" ref="J6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68" s="16">
        <f>WEEKDAY(DCalendário6[[#This Row],[Dia]])</f>
        <v>5</v>
      </c>
      <c r="L68" s="1" t="str">
        <f>IFERROR(VLOOKUP(A68,Tabela4[],1,0),"")</f>
        <v/>
      </c>
      <c r="M6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43167</v>
      </c>
      <c r="N68" s="16" t="str">
        <f>IF(DCalendário6[[#This Row],[Dia Útil2]]="Feriado","Feriado",IF(AND(DCalendário6[[#This Row],[Dia Útil]]="",DCalendário6[[#This Row],[Mês Total]]=F61),N61+1,IF(DCalendário6[[#This Row],[Dia Útil]]="",1,"")))</f>
        <v/>
      </c>
      <c r="O6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68" s="16"/>
      <c r="Q68" s="17"/>
    </row>
    <row r="69" spans="1:17" x14ac:dyDescent="0.25">
      <c r="A69" s="1">
        <v>43168</v>
      </c>
      <c r="B69" s="1">
        <f>IF(AND(DCalendário6[[#This Row],[Dia da semana]]&gt;1,DCalendário6[[#This Row],[Dia da semana]]&lt;7,DCalendário6[[#This Row],[Feriados]]=""),DCalendário6[[#This Row],[Dia]],"")</f>
        <v>43168</v>
      </c>
      <c r="C69" s="16">
        <f>IF(DCalendário6[[#This Row],[Mês]]="","",IF(AND(C65="",C66="",C67="",C68=""),IF(DCalendário6[[#This Row],[Mês]]=D68,C68+1,IF(AND(D68="",D69=D64),C64+1,1)),IF(AND(C66="",C67="",C68=""),IF(DCalendário6[[#This Row],[Mês]]=D68,C68+1,IF(AND(D68="",D69=D65),C65+1,1)),IF(AND(C67="",C68=""),IF(DCalendário6[[#This Row],[Mês]]=D68,C68+1,IF(AND(D68="",D69=D66),C66+1,1)),IF(DCalendário6[[#This Row],[Mês]]=D68,C68+1,IF(AND(D68="",D69=D67),C67+1,1))))))</f>
        <v>7</v>
      </c>
      <c r="D69" s="2">
        <f>IF(DCalendário6[[#This Row],[Dia Útil]]="","",(MONTH($B69)))</f>
        <v>3</v>
      </c>
      <c r="E69" s="2">
        <f t="shared" si="1"/>
        <v>2018</v>
      </c>
      <c r="F69" s="2">
        <f>MONTH(DCalendário6[[#This Row],[Dia]])</f>
        <v>3</v>
      </c>
      <c r="G69" s="2" t="str">
        <f>MONTH(DCalendário6[[#This Row],[Dia]])&amp;" - "&amp;DCalendário6[[#This Row],[Ano]]</f>
        <v>3 - 2018</v>
      </c>
      <c r="H69" s="2">
        <f>IF(DCalendário6[[#This Row],[Dia Útil]]="","",DCalendário6[[#This Row],[Semana Ano]])</f>
        <v>10</v>
      </c>
      <c r="I69" s="14">
        <f>WEEKNUM(DCalendário6[[#This Row],[Dia]])</f>
        <v>10</v>
      </c>
      <c r="J69" s="14" cm="1">
        <f t="array" aca="1" ref="J6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69" s="16">
        <f>WEEKDAY(DCalendário6[[#This Row],[Dia]])</f>
        <v>6</v>
      </c>
      <c r="L69" s="1" t="str">
        <f>IFERROR(VLOOKUP(A69,Tabela4[],1,0),"")</f>
        <v/>
      </c>
      <c r="M6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43168</v>
      </c>
      <c r="N69" s="16" t="str">
        <f>IF(DCalendário6[[#This Row],[Dia Útil2]]="Feriado","Feriado",IF(AND(DCalendário6[[#This Row],[Dia Útil]]="",DCalendário6[[#This Row],[Mês Total]]=F62),N62+1,IF(DCalendário6[[#This Row],[Dia Útil]]="",1,"")))</f>
        <v/>
      </c>
      <c r="O6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69" s="16"/>
      <c r="Q69" s="17"/>
    </row>
    <row r="70" spans="1:17" x14ac:dyDescent="0.25">
      <c r="A70" s="1">
        <v>43169</v>
      </c>
      <c r="B70" s="1" t="str">
        <f>IF(AND(DCalendário6[[#This Row],[Dia da semana]]&gt;1,DCalendário6[[#This Row],[Dia da semana]]&lt;7,DCalendário6[[#This Row],[Feriados]]=""),DCalendário6[[#This Row],[Dia]],"")</f>
        <v/>
      </c>
      <c r="C70" s="16" t="str">
        <f>IF(DCalendário6[[#This Row],[Mês]]="","",IF(AND(C66="",C67="",C68="",C69=""),IF(DCalendário6[[#This Row],[Mês]]=D69,C69+1,IF(AND(D69="",D70=D65),C65+1,1)),IF(AND(C67="",C68="",C69=""),IF(DCalendário6[[#This Row],[Mês]]=D69,C69+1,IF(AND(D69="",D70=D66),C66+1,1)),IF(AND(C68="",C69=""),IF(DCalendário6[[#This Row],[Mês]]=D69,C69+1,IF(AND(D69="",D70=D67),C67+1,1)),IF(DCalendário6[[#This Row],[Mês]]=D69,C69+1,IF(AND(D69="",D70=D68),C68+1,1))))))</f>
        <v/>
      </c>
      <c r="D70" s="2" t="str">
        <f>IF(DCalendário6[[#This Row],[Dia Útil]]="","",(MONTH($B70)))</f>
        <v/>
      </c>
      <c r="E70" s="2">
        <f t="shared" si="1"/>
        <v>2018</v>
      </c>
      <c r="F70" s="2">
        <f>MONTH(DCalendário6[[#This Row],[Dia]])</f>
        <v>3</v>
      </c>
      <c r="G70" s="2" t="str">
        <f>MONTH(DCalendário6[[#This Row],[Dia]])&amp;" - "&amp;DCalendário6[[#This Row],[Ano]]</f>
        <v>3 - 2018</v>
      </c>
      <c r="H70" s="2" t="str">
        <f>IF(DCalendário6[[#This Row],[Dia Útil]]="","",DCalendário6[[#This Row],[Semana Ano]])</f>
        <v/>
      </c>
      <c r="I70" s="14">
        <f>WEEKNUM(DCalendário6[[#This Row],[Dia]])</f>
        <v>10</v>
      </c>
      <c r="J70" s="14" cm="1">
        <f t="array" aca="1" ref="J7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70" s="16">
        <f>WEEKDAY(DCalendário6[[#This Row],[Dia]])</f>
        <v>7</v>
      </c>
      <c r="L70" s="1" t="str">
        <f>IFERROR(VLOOKUP(A70,Tabela4[],1,0),"")</f>
        <v/>
      </c>
      <c r="M7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70" s="16">
        <f>IF(DCalendário6[[#This Row],[Dia Útil2]]="Feriado","Feriado",IF(AND(DCalendário6[[#This Row],[Dia Útil]]="",DCalendário6[[#This Row],[Mês Total]]=F63),N63+1,IF(DCalendário6[[#This Row],[Dia Útil]]="",1,"")))</f>
        <v>2</v>
      </c>
      <c r="O7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70" s="16"/>
      <c r="Q70" s="17"/>
    </row>
    <row r="71" spans="1:17" x14ac:dyDescent="0.25">
      <c r="A71" s="1">
        <v>43170</v>
      </c>
      <c r="B71" s="1" t="str">
        <f>IF(AND(DCalendário6[[#This Row],[Dia da semana]]&gt;1,DCalendário6[[#This Row],[Dia da semana]]&lt;7,DCalendário6[[#This Row],[Feriados]]=""),DCalendário6[[#This Row],[Dia]],"")</f>
        <v/>
      </c>
      <c r="C71" s="16" t="str">
        <f>IF(DCalendário6[[#This Row],[Mês]]="","",IF(AND(C67="",C68="",C69="",C70=""),IF(DCalendário6[[#This Row],[Mês]]=D70,C70+1,IF(AND(D70="",D71=D66),C66+1,1)),IF(AND(C68="",C69="",C70=""),IF(DCalendário6[[#This Row],[Mês]]=D70,C70+1,IF(AND(D70="",D71=D67),C67+1,1)),IF(AND(C69="",C70=""),IF(DCalendário6[[#This Row],[Mês]]=D70,C70+1,IF(AND(D70="",D71=D68),C68+1,1)),IF(DCalendário6[[#This Row],[Mês]]=D70,C70+1,IF(AND(D70="",D71=D69),C69+1,1))))))</f>
        <v/>
      </c>
      <c r="D71" s="2" t="str">
        <f>IF(DCalendário6[[#This Row],[Dia Útil]]="","",(MONTH($B71)))</f>
        <v/>
      </c>
      <c r="E71" s="2">
        <f t="shared" si="1"/>
        <v>2018</v>
      </c>
      <c r="F71" s="2">
        <f>MONTH(DCalendário6[[#This Row],[Dia]])</f>
        <v>3</v>
      </c>
      <c r="G71" s="2" t="str">
        <f>MONTH(DCalendário6[[#This Row],[Dia]])&amp;" - "&amp;DCalendário6[[#This Row],[Ano]]</f>
        <v>3 - 2018</v>
      </c>
      <c r="H71" s="2" t="str">
        <f>IF(DCalendário6[[#This Row],[Dia Útil]]="","",DCalendário6[[#This Row],[Semana Ano]])</f>
        <v/>
      </c>
      <c r="I71" s="14">
        <f>WEEKNUM(DCalendário6[[#This Row],[Dia]])</f>
        <v>11</v>
      </c>
      <c r="J71" s="14" cm="1">
        <f t="array" aca="1" ref="J7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71" s="16">
        <f>WEEKDAY(DCalendário6[[#This Row],[Dia]])</f>
        <v>1</v>
      </c>
      <c r="L71" s="1" t="str">
        <f>IFERROR(VLOOKUP(A71,Tabela4[],1,0),"")</f>
        <v/>
      </c>
      <c r="M7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71" s="16">
        <f>IF(DCalendário6[[#This Row],[Dia Útil2]]="Feriado","Feriado",IF(AND(DCalendário6[[#This Row],[Dia Útil]]="",DCalendário6[[#This Row],[Mês Total]]=F64),N64+1,IF(DCalendário6[[#This Row],[Dia Útil]]="",1,"")))</f>
        <v>2</v>
      </c>
      <c r="O7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71" s="16"/>
      <c r="Q71" s="17"/>
    </row>
    <row r="72" spans="1:17" x14ac:dyDescent="0.25">
      <c r="A72" s="1">
        <v>43171</v>
      </c>
      <c r="B72" s="1">
        <f>IF(AND(DCalendário6[[#This Row],[Dia da semana]]&gt;1,DCalendário6[[#This Row],[Dia da semana]]&lt;7,DCalendário6[[#This Row],[Feriados]]=""),DCalendário6[[#This Row],[Dia]],"")</f>
        <v>43171</v>
      </c>
      <c r="C72" s="16">
        <f>IF(DCalendário6[[#This Row],[Mês]]="","",IF(AND(C68="",C69="",C70="",C71=""),IF(DCalendário6[[#This Row],[Mês]]=D71,C71+1,IF(AND(D71="",D72=D67),C67+1,1)),IF(AND(C69="",C70="",C71=""),IF(DCalendário6[[#This Row],[Mês]]=D71,C71+1,IF(AND(D71="",D72=D68),C68+1,1)),IF(AND(C70="",C71=""),IF(DCalendário6[[#This Row],[Mês]]=D71,C71+1,IF(AND(D71="",D72=D69),C69+1,1)),IF(DCalendário6[[#This Row],[Mês]]=D71,C71+1,IF(AND(D71="",D72=D70),C70+1,1))))))</f>
        <v>8</v>
      </c>
      <c r="D72" s="2">
        <f>IF(DCalendário6[[#This Row],[Dia Útil]]="","",(MONTH($B72)))</f>
        <v>3</v>
      </c>
      <c r="E72" s="2">
        <f t="shared" si="1"/>
        <v>2018</v>
      </c>
      <c r="F72" s="2">
        <f>MONTH(DCalendário6[[#This Row],[Dia]])</f>
        <v>3</v>
      </c>
      <c r="G72" s="2" t="str">
        <f>MONTH(DCalendário6[[#This Row],[Dia]])&amp;" - "&amp;DCalendário6[[#This Row],[Ano]]</f>
        <v>3 - 2018</v>
      </c>
      <c r="H72" s="2">
        <f>IF(DCalendário6[[#This Row],[Dia Útil]]="","",DCalendário6[[#This Row],[Semana Ano]])</f>
        <v>11</v>
      </c>
      <c r="I72" s="14">
        <f>WEEKNUM(DCalendário6[[#This Row],[Dia]])</f>
        <v>11</v>
      </c>
      <c r="J72" s="14" cm="1">
        <f t="array" aca="1" ref="J7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72" s="16">
        <f>WEEKDAY(DCalendário6[[#This Row],[Dia]])</f>
        <v>2</v>
      </c>
      <c r="L72" s="1" t="str">
        <f>IFERROR(VLOOKUP(A72,Tabela4[],1,0),"")</f>
        <v/>
      </c>
      <c r="M7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43171</v>
      </c>
      <c r="N72" s="16" t="str">
        <f>IF(DCalendário6[[#This Row],[Dia Útil2]]="Feriado","Feriado",IF(AND(DCalendário6[[#This Row],[Dia Útil]]="",DCalendário6[[#This Row],[Mês Total]]=F65),N65+1,IF(DCalendário6[[#This Row],[Dia Útil]]="",1,"")))</f>
        <v/>
      </c>
      <c r="O7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72" s="16"/>
      <c r="Q72" s="17"/>
    </row>
    <row r="73" spans="1:17" x14ac:dyDescent="0.25">
      <c r="A73" s="1">
        <v>43172</v>
      </c>
      <c r="B73" s="1">
        <f>IF(AND(DCalendário6[[#This Row],[Dia da semana]]&gt;1,DCalendário6[[#This Row],[Dia da semana]]&lt;7,DCalendário6[[#This Row],[Feriados]]=""),DCalendário6[[#This Row],[Dia]],"")</f>
        <v>43172</v>
      </c>
      <c r="C73" s="16">
        <f>IF(DCalendário6[[#This Row],[Mês]]="","",IF(AND(C69="",C70="",C71="",C72=""),IF(DCalendário6[[#This Row],[Mês]]=D72,C72+1,IF(AND(D72="",D73=D68),C68+1,1)),IF(AND(C70="",C71="",C72=""),IF(DCalendário6[[#This Row],[Mês]]=D72,C72+1,IF(AND(D72="",D73=D69),C69+1,1)),IF(AND(C71="",C72=""),IF(DCalendário6[[#This Row],[Mês]]=D72,C72+1,IF(AND(D72="",D73=D70),C70+1,1)),IF(DCalendário6[[#This Row],[Mês]]=D72,C72+1,IF(AND(D72="",D73=D71),C71+1,1))))))</f>
        <v>9</v>
      </c>
      <c r="D73" s="2">
        <f>IF(DCalendário6[[#This Row],[Dia Útil]]="","",(MONTH($B73)))</f>
        <v>3</v>
      </c>
      <c r="E73" s="2">
        <f t="shared" si="1"/>
        <v>2018</v>
      </c>
      <c r="F73" s="2">
        <f>MONTH(DCalendário6[[#This Row],[Dia]])</f>
        <v>3</v>
      </c>
      <c r="G73" s="2" t="str">
        <f>MONTH(DCalendário6[[#This Row],[Dia]])&amp;" - "&amp;DCalendário6[[#This Row],[Ano]]</f>
        <v>3 - 2018</v>
      </c>
      <c r="H73" s="2">
        <f>IF(DCalendário6[[#This Row],[Dia Útil]]="","",DCalendário6[[#This Row],[Semana Ano]])</f>
        <v>11</v>
      </c>
      <c r="I73" s="14">
        <f>WEEKNUM(DCalendário6[[#This Row],[Dia]])</f>
        <v>11</v>
      </c>
      <c r="J73" s="14" cm="1">
        <f t="array" aca="1" ref="J7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73" s="16">
        <f>WEEKDAY(DCalendário6[[#This Row],[Dia]])</f>
        <v>3</v>
      </c>
      <c r="L73" s="1" t="str">
        <f>IFERROR(VLOOKUP(A73,Tabela4[],1,0),"")</f>
        <v/>
      </c>
      <c r="M7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43172</v>
      </c>
      <c r="N73" s="16" t="str">
        <f>IF(DCalendário6[[#This Row],[Dia Útil2]]="Feriado","Feriado",IF(AND(DCalendário6[[#This Row],[Dia Útil]]="",DCalendário6[[#This Row],[Mês Total]]=F66),N66+1,IF(DCalendário6[[#This Row],[Dia Útil]]="",1,"")))</f>
        <v/>
      </c>
      <c r="O7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73" s="16"/>
      <c r="Q73" s="17"/>
    </row>
    <row r="74" spans="1:17" x14ac:dyDescent="0.25">
      <c r="A74" s="1">
        <v>43173</v>
      </c>
      <c r="B74" s="1">
        <f>IF(AND(DCalendário6[[#This Row],[Dia da semana]]&gt;1,DCalendário6[[#This Row],[Dia da semana]]&lt;7,DCalendário6[[#This Row],[Feriados]]=""),DCalendário6[[#This Row],[Dia]],"")</f>
        <v>43173</v>
      </c>
      <c r="C74" s="16">
        <f>IF(DCalendário6[[#This Row],[Mês]]="","",IF(AND(C70="",C71="",C72="",C73=""),IF(DCalendário6[[#This Row],[Mês]]=D73,C73+1,IF(AND(D73="",D74=D69),C69+1,1)),IF(AND(C71="",C72="",C73=""),IF(DCalendário6[[#This Row],[Mês]]=D73,C73+1,IF(AND(D73="",D74=D70),C70+1,1)),IF(AND(C72="",C73=""),IF(DCalendário6[[#This Row],[Mês]]=D73,C73+1,IF(AND(D73="",D74=D71),C71+1,1)),IF(DCalendário6[[#This Row],[Mês]]=D73,C73+1,IF(AND(D73="",D74=D72),C72+1,1))))))</f>
        <v>10</v>
      </c>
      <c r="D74" s="2">
        <f>IF(DCalendário6[[#This Row],[Dia Útil]]="","",(MONTH($B74)))</f>
        <v>3</v>
      </c>
      <c r="E74" s="2">
        <f t="shared" si="1"/>
        <v>2018</v>
      </c>
      <c r="F74" s="2">
        <f>MONTH(DCalendário6[[#This Row],[Dia]])</f>
        <v>3</v>
      </c>
      <c r="G74" s="2" t="str">
        <f>MONTH(DCalendário6[[#This Row],[Dia]])&amp;" - "&amp;DCalendário6[[#This Row],[Ano]]</f>
        <v>3 - 2018</v>
      </c>
      <c r="H74" s="2">
        <f>IF(DCalendário6[[#This Row],[Dia Útil]]="","",DCalendário6[[#This Row],[Semana Ano]])</f>
        <v>11</v>
      </c>
      <c r="I74" s="14">
        <f>WEEKNUM(DCalendário6[[#This Row],[Dia]])</f>
        <v>11</v>
      </c>
      <c r="J74" s="14" cm="1">
        <f t="array" aca="1" ref="J7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74" s="16">
        <f>WEEKDAY(DCalendário6[[#This Row],[Dia]])</f>
        <v>4</v>
      </c>
      <c r="L74" s="1" t="str">
        <f>IFERROR(VLOOKUP(A74,Tabela4[],1,0),"")</f>
        <v/>
      </c>
      <c r="M7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43173</v>
      </c>
      <c r="N74" s="16" t="str">
        <f>IF(DCalendário6[[#This Row],[Dia Útil2]]="Feriado","Feriado",IF(AND(DCalendário6[[#This Row],[Dia Útil]]="",DCalendário6[[#This Row],[Mês Total]]=F67),N67+1,IF(DCalendário6[[#This Row],[Dia Útil]]="",1,"")))</f>
        <v/>
      </c>
      <c r="O7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74" s="16"/>
      <c r="Q74" s="17"/>
    </row>
    <row r="75" spans="1:17" x14ac:dyDescent="0.25">
      <c r="A75" s="1">
        <v>43174</v>
      </c>
      <c r="B75" s="1">
        <f>IF(AND(DCalendário6[[#This Row],[Dia da semana]]&gt;1,DCalendário6[[#This Row],[Dia da semana]]&lt;7,DCalendário6[[#This Row],[Feriados]]=""),DCalendário6[[#This Row],[Dia]],"")</f>
        <v>43174</v>
      </c>
      <c r="C75" s="16">
        <f>IF(DCalendário6[[#This Row],[Mês]]="","",IF(AND(C71="",C72="",C73="",C74=""),IF(DCalendário6[[#This Row],[Mês]]=D74,C74+1,IF(AND(D74="",D75=D70),C70+1,1)),IF(AND(C72="",C73="",C74=""),IF(DCalendário6[[#This Row],[Mês]]=D74,C74+1,IF(AND(D74="",D75=D71),C71+1,1)),IF(AND(C73="",C74=""),IF(DCalendário6[[#This Row],[Mês]]=D74,C74+1,IF(AND(D74="",D75=D72),C72+1,1)),IF(DCalendário6[[#This Row],[Mês]]=D74,C74+1,IF(AND(D74="",D75=D73),C73+1,1))))))</f>
        <v>11</v>
      </c>
      <c r="D75" s="2">
        <f>IF(DCalendário6[[#This Row],[Dia Útil]]="","",(MONTH($B75)))</f>
        <v>3</v>
      </c>
      <c r="E75" s="2">
        <f t="shared" si="1"/>
        <v>2018</v>
      </c>
      <c r="F75" s="2">
        <f>MONTH(DCalendário6[[#This Row],[Dia]])</f>
        <v>3</v>
      </c>
      <c r="G75" s="2" t="str">
        <f>MONTH(DCalendário6[[#This Row],[Dia]])&amp;" - "&amp;DCalendário6[[#This Row],[Ano]]</f>
        <v>3 - 2018</v>
      </c>
      <c r="H75" s="2">
        <f>IF(DCalendário6[[#This Row],[Dia Útil]]="","",DCalendário6[[#This Row],[Semana Ano]])</f>
        <v>11</v>
      </c>
      <c r="I75" s="14">
        <f>WEEKNUM(DCalendário6[[#This Row],[Dia]])</f>
        <v>11</v>
      </c>
      <c r="J75" s="14" cm="1">
        <f t="array" aca="1" ref="J7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75" s="16">
        <f>WEEKDAY(DCalendário6[[#This Row],[Dia]])</f>
        <v>5</v>
      </c>
      <c r="L75" s="1" t="str">
        <f>IFERROR(VLOOKUP(A75,Tabela4[],1,0),"")</f>
        <v/>
      </c>
      <c r="M7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43174</v>
      </c>
      <c r="N75" s="16" t="str">
        <f>IF(DCalendário6[[#This Row],[Dia Útil2]]="Feriado","Feriado",IF(AND(DCalendário6[[#This Row],[Dia Útil]]="",DCalendário6[[#This Row],[Mês Total]]=F68),N68+1,IF(DCalendário6[[#This Row],[Dia Útil]]="",1,"")))</f>
        <v/>
      </c>
      <c r="O7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75" s="16"/>
      <c r="Q75" s="17"/>
    </row>
    <row r="76" spans="1:17" x14ac:dyDescent="0.25">
      <c r="A76" s="1">
        <v>43175</v>
      </c>
      <c r="B76" s="1">
        <f>IF(AND(DCalendário6[[#This Row],[Dia da semana]]&gt;1,DCalendário6[[#This Row],[Dia da semana]]&lt;7,DCalendário6[[#This Row],[Feriados]]=""),DCalendário6[[#This Row],[Dia]],"")</f>
        <v>43175</v>
      </c>
      <c r="C76" s="16">
        <f>IF(DCalendário6[[#This Row],[Mês]]="","",IF(AND(C72="",C73="",C74="",C75=""),IF(DCalendário6[[#This Row],[Mês]]=D75,C75+1,IF(AND(D75="",D76=D71),C71+1,1)),IF(AND(C73="",C74="",C75=""),IF(DCalendário6[[#This Row],[Mês]]=D75,C75+1,IF(AND(D75="",D76=D72),C72+1,1)),IF(AND(C74="",C75=""),IF(DCalendário6[[#This Row],[Mês]]=D75,C75+1,IF(AND(D75="",D76=D73),C73+1,1)),IF(DCalendário6[[#This Row],[Mês]]=D75,C75+1,IF(AND(D75="",D76=D74),C74+1,1))))))</f>
        <v>12</v>
      </c>
      <c r="D76" s="2">
        <f>IF(DCalendário6[[#This Row],[Dia Útil]]="","",(MONTH($B76)))</f>
        <v>3</v>
      </c>
      <c r="E76" s="2">
        <f t="shared" si="1"/>
        <v>2018</v>
      </c>
      <c r="F76" s="2">
        <f>MONTH(DCalendário6[[#This Row],[Dia]])</f>
        <v>3</v>
      </c>
      <c r="G76" s="2" t="str">
        <f>MONTH(DCalendário6[[#This Row],[Dia]])&amp;" - "&amp;DCalendário6[[#This Row],[Ano]]</f>
        <v>3 - 2018</v>
      </c>
      <c r="H76" s="2">
        <f>IF(DCalendário6[[#This Row],[Dia Útil]]="","",DCalendário6[[#This Row],[Semana Ano]])</f>
        <v>11</v>
      </c>
      <c r="I76" s="14">
        <f>WEEKNUM(DCalendário6[[#This Row],[Dia]])</f>
        <v>11</v>
      </c>
      <c r="J76" s="14" cm="1">
        <f t="array" aca="1" ref="J7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76" s="16">
        <f>WEEKDAY(DCalendário6[[#This Row],[Dia]])</f>
        <v>6</v>
      </c>
      <c r="L76" s="1" t="str">
        <f>IFERROR(VLOOKUP(A76,Tabela4[],1,0),"")</f>
        <v/>
      </c>
      <c r="M7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43175</v>
      </c>
      <c r="N76" s="16" t="str">
        <f>IF(DCalendário6[[#This Row],[Dia Útil2]]="Feriado","Feriado",IF(AND(DCalendário6[[#This Row],[Dia Útil]]="",DCalendário6[[#This Row],[Mês Total]]=F69),N69+1,IF(DCalendário6[[#This Row],[Dia Útil]]="",1,"")))</f>
        <v/>
      </c>
      <c r="O7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76" s="16"/>
      <c r="Q76" s="17"/>
    </row>
    <row r="77" spans="1:17" x14ac:dyDescent="0.25">
      <c r="A77" s="1">
        <v>43176</v>
      </c>
      <c r="B77" s="1" t="str">
        <f>IF(AND(DCalendário6[[#This Row],[Dia da semana]]&gt;1,DCalendário6[[#This Row],[Dia da semana]]&lt;7,DCalendário6[[#This Row],[Feriados]]=""),DCalendário6[[#This Row],[Dia]],"")</f>
        <v/>
      </c>
      <c r="C77" s="16" t="str">
        <f>IF(DCalendário6[[#This Row],[Mês]]="","",IF(AND(C73="",C74="",C75="",C76=""),IF(DCalendário6[[#This Row],[Mês]]=D76,C76+1,IF(AND(D76="",D77=D72),C72+1,1)),IF(AND(C74="",C75="",C76=""),IF(DCalendário6[[#This Row],[Mês]]=D76,C76+1,IF(AND(D76="",D77=D73),C73+1,1)),IF(AND(C75="",C76=""),IF(DCalendário6[[#This Row],[Mês]]=D76,C76+1,IF(AND(D76="",D77=D74),C74+1,1)),IF(DCalendário6[[#This Row],[Mês]]=D76,C76+1,IF(AND(D76="",D77=D75),C75+1,1))))))</f>
        <v/>
      </c>
      <c r="D77" s="2" t="str">
        <f>IF(DCalendário6[[#This Row],[Dia Útil]]="","",(MONTH($B77)))</f>
        <v/>
      </c>
      <c r="E77" s="2">
        <f t="shared" si="1"/>
        <v>2018</v>
      </c>
      <c r="F77" s="2">
        <f>MONTH(DCalendário6[[#This Row],[Dia]])</f>
        <v>3</v>
      </c>
      <c r="G77" s="2" t="str">
        <f>MONTH(DCalendário6[[#This Row],[Dia]])&amp;" - "&amp;DCalendário6[[#This Row],[Ano]]</f>
        <v>3 - 2018</v>
      </c>
      <c r="H77" s="2" t="str">
        <f>IF(DCalendário6[[#This Row],[Dia Útil]]="","",DCalendário6[[#This Row],[Semana Ano]])</f>
        <v/>
      </c>
      <c r="I77" s="14">
        <f>WEEKNUM(DCalendário6[[#This Row],[Dia]])</f>
        <v>11</v>
      </c>
      <c r="J77" s="14" cm="1">
        <f t="array" aca="1" ref="J7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77" s="16">
        <f>WEEKDAY(DCalendário6[[#This Row],[Dia]])</f>
        <v>7</v>
      </c>
      <c r="L77" s="1" t="str">
        <f>IFERROR(VLOOKUP(A77,Tabela4[],1,0),"")</f>
        <v/>
      </c>
      <c r="M7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77" s="16">
        <f>IF(DCalendário6[[#This Row],[Dia Útil2]]="Feriado","Feriado",IF(AND(DCalendário6[[#This Row],[Dia Útil]]="",DCalendário6[[#This Row],[Mês Total]]=F70),N70+1,IF(DCalendário6[[#This Row],[Dia Útil]]="",1,"")))</f>
        <v>3</v>
      </c>
      <c r="O7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77" s="16"/>
      <c r="Q77" s="17"/>
    </row>
    <row r="78" spans="1:17" x14ac:dyDescent="0.25">
      <c r="A78" s="1">
        <v>43177</v>
      </c>
      <c r="B78" s="1" t="str">
        <f>IF(AND(DCalendário6[[#This Row],[Dia da semana]]&gt;1,DCalendário6[[#This Row],[Dia da semana]]&lt;7,DCalendário6[[#This Row],[Feriados]]=""),DCalendário6[[#This Row],[Dia]],"")</f>
        <v/>
      </c>
      <c r="C78" s="16" t="str">
        <f>IF(DCalendário6[[#This Row],[Mês]]="","",IF(AND(C74="",C75="",C76="",C77=""),IF(DCalendário6[[#This Row],[Mês]]=D77,C77+1,IF(AND(D77="",D78=D73),C73+1,1)),IF(AND(C75="",C76="",C77=""),IF(DCalendário6[[#This Row],[Mês]]=D77,C77+1,IF(AND(D77="",D78=D74),C74+1,1)),IF(AND(C76="",C77=""),IF(DCalendário6[[#This Row],[Mês]]=D77,C77+1,IF(AND(D77="",D78=D75),C75+1,1)),IF(DCalendário6[[#This Row],[Mês]]=D77,C77+1,IF(AND(D77="",D78=D76),C76+1,1))))))</f>
        <v/>
      </c>
      <c r="D78" s="2" t="str">
        <f>IF(DCalendário6[[#This Row],[Dia Útil]]="","",(MONTH($B78)))</f>
        <v/>
      </c>
      <c r="E78" s="2">
        <f t="shared" si="1"/>
        <v>2018</v>
      </c>
      <c r="F78" s="2">
        <f>MONTH(DCalendário6[[#This Row],[Dia]])</f>
        <v>3</v>
      </c>
      <c r="G78" s="2" t="str">
        <f>MONTH(DCalendário6[[#This Row],[Dia]])&amp;" - "&amp;DCalendário6[[#This Row],[Ano]]</f>
        <v>3 - 2018</v>
      </c>
      <c r="H78" s="2" t="str">
        <f>IF(DCalendário6[[#This Row],[Dia Útil]]="","",DCalendário6[[#This Row],[Semana Ano]])</f>
        <v/>
      </c>
      <c r="I78" s="14">
        <f>WEEKNUM(DCalendário6[[#This Row],[Dia]])</f>
        <v>12</v>
      </c>
      <c r="J78" s="14" cm="1">
        <f t="array" aca="1" ref="J7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78" s="16">
        <f>WEEKDAY(DCalendário6[[#This Row],[Dia]])</f>
        <v>1</v>
      </c>
      <c r="L78" s="1" t="str">
        <f>IFERROR(VLOOKUP(A78,Tabela4[],1,0),"")</f>
        <v/>
      </c>
      <c r="M7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78" s="16">
        <f>IF(DCalendário6[[#This Row],[Dia Útil2]]="Feriado","Feriado",IF(AND(DCalendário6[[#This Row],[Dia Útil]]="",DCalendário6[[#This Row],[Mês Total]]=F71),N71+1,IF(DCalendário6[[#This Row],[Dia Útil]]="",1,"")))</f>
        <v>3</v>
      </c>
      <c r="O7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78" s="16"/>
      <c r="Q78" s="17"/>
    </row>
    <row r="79" spans="1:17" x14ac:dyDescent="0.25">
      <c r="A79" s="1">
        <v>43178</v>
      </c>
      <c r="B79" s="1">
        <f>IF(AND(DCalendário6[[#This Row],[Dia da semana]]&gt;1,DCalendário6[[#This Row],[Dia da semana]]&lt;7,DCalendário6[[#This Row],[Feriados]]=""),DCalendário6[[#This Row],[Dia]],"")</f>
        <v>43178</v>
      </c>
      <c r="C79" s="16">
        <f>IF(DCalendário6[[#This Row],[Mês]]="","",IF(AND(C75="",C76="",C77="",C78=""),IF(DCalendário6[[#This Row],[Mês]]=D78,C78+1,IF(AND(D78="",D79=D74),C74+1,1)),IF(AND(C76="",C77="",C78=""),IF(DCalendário6[[#This Row],[Mês]]=D78,C78+1,IF(AND(D78="",D79=D75),C75+1,1)),IF(AND(C77="",C78=""),IF(DCalendário6[[#This Row],[Mês]]=D78,C78+1,IF(AND(D78="",D79=D76),C76+1,1)),IF(DCalendário6[[#This Row],[Mês]]=D78,C78+1,IF(AND(D78="",D79=D77),C77+1,1))))))</f>
        <v>13</v>
      </c>
      <c r="D79" s="2">
        <f>IF(DCalendário6[[#This Row],[Dia Útil]]="","",(MONTH($B79)))</f>
        <v>3</v>
      </c>
      <c r="E79" s="2">
        <f t="shared" si="1"/>
        <v>2018</v>
      </c>
      <c r="F79" s="2">
        <f>MONTH(DCalendário6[[#This Row],[Dia]])</f>
        <v>3</v>
      </c>
      <c r="G79" s="2" t="str">
        <f>MONTH(DCalendário6[[#This Row],[Dia]])&amp;" - "&amp;DCalendário6[[#This Row],[Ano]]</f>
        <v>3 - 2018</v>
      </c>
      <c r="H79" s="2">
        <f>IF(DCalendário6[[#This Row],[Dia Útil]]="","",DCalendário6[[#This Row],[Semana Ano]])</f>
        <v>12</v>
      </c>
      <c r="I79" s="14">
        <f>WEEKNUM(DCalendário6[[#This Row],[Dia]])</f>
        <v>12</v>
      </c>
      <c r="J79" s="14" cm="1">
        <f t="array" aca="1" ref="J7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79" s="16">
        <f>WEEKDAY(DCalendário6[[#This Row],[Dia]])</f>
        <v>2</v>
      </c>
      <c r="L79" s="1" t="str">
        <f>IFERROR(VLOOKUP(A79,Tabela4[],1,0),"")</f>
        <v/>
      </c>
      <c r="M7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43178</v>
      </c>
      <c r="N79" s="16" t="str">
        <f>IF(DCalendário6[[#This Row],[Dia Útil2]]="Feriado","Feriado",IF(AND(DCalendário6[[#This Row],[Dia Útil]]="",DCalendário6[[#This Row],[Mês Total]]=F72),N72+1,IF(DCalendário6[[#This Row],[Dia Útil]]="",1,"")))</f>
        <v/>
      </c>
      <c r="O7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79" s="16"/>
      <c r="Q79" s="17"/>
    </row>
    <row r="80" spans="1:17" x14ac:dyDescent="0.25">
      <c r="A80" s="1">
        <v>43179</v>
      </c>
      <c r="B80" s="1">
        <f>IF(AND(DCalendário6[[#This Row],[Dia da semana]]&gt;1,DCalendário6[[#This Row],[Dia da semana]]&lt;7,DCalendário6[[#This Row],[Feriados]]=""),DCalendário6[[#This Row],[Dia]],"")</f>
        <v>43179</v>
      </c>
      <c r="C80" s="16">
        <f>IF(DCalendário6[[#This Row],[Mês]]="","",IF(AND(C76="",C77="",C78="",C79=""),IF(DCalendário6[[#This Row],[Mês]]=D79,C79+1,IF(AND(D79="",D80=D75),C75+1,1)),IF(AND(C77="",C78="",C79=""),IF(DCalendário6[[#This Row],[Mês]]=D79,C79+1,IF(AND(D79="",D80=D76),C76+1,1)),IF(AND(C78="",C79=""),IF(DCalendário6[[#This Row],[Mês]]=D79,C79+1,IF(AND(D79="",D80=D77),C77+1,1)),IF(DCalendário6[[#This Row],[Mês]]=D79,C79+1,IF(AND(D79="",D80=D78),C78+1,1))))))</f>
        <v>14</v>
      </c>
      <c r="D80" s="2">
        <f>IF(DCalendário6[[#This Row],[Dia Útil]]="","",(MONTH($B80)))</f>
        <v>3</v>
      </c>
      <c r="E80" s="2">
        <f t="shared" si="1"/>
        <v>2018</v>
      </c>
      <c r="F80" s="2">
        <f>MONTH(DCalendário6[[#This Row],[Dia]])</f>
        <v>3</v>
      </c>
      <c r="G80" s="2" t="str">
        <f>MONTH(DCalendário6[[#This Row],[Dia]])&amp;" - "&amp;DCalendário6[[#This Row],[Ano]]</f>
        <v>3 - 2018</v>
      </c>
      <c r="H80" s="2">
        <f>IF(DCalendário6[[#This Row],[Dia Útil]]="","",DCalendário6[[#This Row],[Semana Ano]])</f>
        <v>12</v>
      </c>
      <c r="I80" s="14">
        <f>WEEKNUM(DCalendário6[[#This Row],[Dia]])</f>
        <v>12</v>
      </c>
      <c r="J80" s="14" cm="1">
        <f t="array" aca="1" ref="J8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80" s="16">
        <f>WEEKDAY(DCalendário6[[#This Row],[Dia]])</f>
        <v>3</v>
      </c>
      <c r="L80" s="1" t="str">
        <f>IFERROR(VLOOKUP(A80,Tabela4[],1,0),"")</f>
        <v/>
      </c>
      <c r="M8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43179</v>
      </c>
      <c r="N80" s="16" t="str">
        <f>IF(DCalendário6[[#This Row],[Dia Útil2]]="Feriado","Feriado",IF(AND(DCalendário6[[#This Row],[Dia Útil]]="",DCalendário6[[#This Row],[Mês Total]]=F73),N73+1,IF(DCalendário6[[#This Row],[Dia Útil]]="",1,"")))</f>
        <v/>
      </c>
      <c r="O8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80" s="16"/>
      <c r="Q80" s="17"/>
    </row>
    <row r="81" spans="1:17" x14ac:dyDescent="0.25">
      <c r="A81" s="1">
        <v>43180</v>
      </c>
      <c r="B81" s="1">
        <f>IF(AND(DCalendário6[[#This Row],[Dia da semana]]&gt;1,DCalendário6[[#This Row],[Dia da semana]]&lt;7,DCalendário6[[#This Row],[Feriados]]=""),DCalendário6[[#This Row],[Dia]],"")</f>
        <v>43180</v>
      </c>
      <c r="C81" s="16">
        <f>IF(DCalendário6[[#This Row],[Mês]]="","",IF(AND(C77="",C78="",C79="",C80=""),IF(DCalendário6[[#This Row],[Mês]]=D80,C80+1,IF(AND(D80="",D81=D76),C76+1,1)),IF(AND(C78="",C79="",C80=""),IF(DCalendário6[[#This Row],[Mês]]=D80,C80+1,IF(AND(D80="",D81=D77),C77+1,1)),IF(AND(C79="",C80=""),IF(DCalendário6[[#This Row],[Mês]]=D80,C80+1,IF(AND(D80="",D81=D78),C78+1,1)),IF(DCalendário6[[#This Row],[Mês]]=D80,C80+1,IF(AND(D80="",D81=D79),C79+1,1))))))</f>
        <v>15</v>
      </c>
      <c r="D81" s="2">
        <f>IF(DCalendário6[[#This Row],[Dia Útil]]="","",(MONTH($B81)))</f>
        <v>3</v>
      </c>
      <c r="E81" s="2">
        <f t="shared" si="1"/>
        <v>2018</v>
      </c>
      <c r="F81" s="2">
        <f>MONTH(DCalendário6[[#This Row],[Dia]])</f>
        <v>3</v>
      </c>
      <c r="G81" s="2" t="str">
        <f>MONTH(DCalendário6[[#This Row],[Dia]])&amp;" - "&amp;DCalendário6[[#This Row],[Ano]]</f>
        <v>3 - 2018</v>
      </c>
      <c r="H81" s="2">
        <f>IF(DCalendário6[[#This Row],[Dia Útil]]="","",DCalendário6[[#This Row],[Semana Ano]])</f>
        <v>12</v>
      </c>
      <c r="I81" s="14">
        <f>WEEKNUM(DCalendário6[[#This Row],[Dia]])</f>
        <v>12</v>
      </c>
      <c r="J81" s="14" cm="1">
        <f t="array" aca="1" ref="J8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81" s="16">
        <f>WEEKDAY(DCalendário6[[#This Row],[Dia]])</f>
        <v>4</v>
      </c>
      <c r="L81" s="1" t="str">
        <f>IFERROR(VLOOKUP(A81,Tabela4[],1,0),"")</f>
        <v/>
      </c>
      <c r="M8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43180</v>
      </c>
      <c r="N81" s="16" t="str">
        <f>IF(DCalendário6[[#This Row],[Dia Útil2]]="Feriado","Feriado",IF(AND(DCalendário6[[#This Row],[Dia Útil]]="",DCalendário6[[#This Row],[Mês Total]]=F74),N74+1,IF(DCalendário6[[#This Row],[Dia Útil]]="",1,"")))</f>
        <v/>
      </c>
      <c r="O8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81" s="16"/>
      <c r="Q81" s="17"/>
    </row>
    <row r="82" spans="1:17" x14ac:dyDescent="0.25">
      <c r="A82" s="1">
        <v>43181</v>
      </c>
      <c r="B82" s="1">
        <f>IF(AND(DCalendário6[[#This Row],[Dia da semana]]&gt;1,DCalendário6[[#This Row],[Dia da semana]]&lt;7,DCalendário6[[#This Row],[Feriados]]=""),DCalendário6[[#This Row],[Dia]],"")</f>
        <v>43181</v>
      </c>
      <c r="C82" s="16">
        <f>IF(DCalendário6[[#This Row],[Mês]]="","",IF(AND(C78="",C79="",C80="",C81=""),IF(DCalendário6[[#This Row],[Mês]]=D81,C81+1,IF(AND(D81="",D82=D77),C77+1,1)),IF(AND(C79="",C80="",C81=""),IF(DCalendário6[[#This Row],[Mês]]=D81,C81+1,IF(AND(D81="",D82=D78),C78+1,1)),IF(AND(C80="",C81=""),IF(DCalendário6[[#This Row],[Mês]]=D81,C81+1,IF(AND(D81="",D82=D79),C79+1,1)),IF(DCalendário6[[#This Row],[Mês]]=D81,C81+1,IF(AND(D81="",D82=D80),C80+1,1))))))</f>
        <v>16</v>
      </c>
      <c r="D82" s="2">
        <f>IF(DCalendário6[[#This Row],[Dia Útil]]="","",(MONTH($B82)))</f>
        <v>3</v>
      </c>
      <c r="E82" s="2">
        <f t="shared" si="1"/>
        <v>2018</v>
      </c>
      <c r="F82" s="2">
        <f>MONTH(DCalendário6[[#This Row],[Dia]])</f>
        <v>3</v>
      </c>
      <c r="G82" s="2" t="str">
        <f>MONTH(DCalendário6[[#This Row],[Dia]])&amp;" - "&amp;DCalendário6[[#This Row],[Ano]]</f>
        <v>3 - 2018</v>
      </c>
      <c r="H82" s="2">
        <f>IF(DCalendário6[[#This Row],[Dia Útil]]="","",DCalendário6[[#This Row],[Semana Ano]])</f>
        <v>12</v>
      </c>
      <c r="I82" s="14">
        <f>WEEKNUM(DCalendário6[[#This Row],[Dia]])</f>
        <v>12</v>
      </c>
      <c r="J82" s="14" cm="1">
        <f t="array" aca="1" ref="J8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82" s="16">
        <f>WEEKDAY(DCalendário6[[#This Row],[Dia]])</f>
        <v>5</v>
      </c>
      <c r="L82" s="1" t="str">
        <f>IFERROR(VLOOKUP(A82,Tabela4[],1,0),"")</f>
        <v/>
      </c>
      <c r="M8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43181</v>
      </c>
      <c r="N82" s="16" t="str">
        <f>IF(DCalendário6[[#This Row],[Dia Útil2]]="Feriado","Feriado",IF(AND(DCalendário6[[#This Row],[Dia Útil]]="",DCalendário6[[#This Row],[Mês Total]]=F75),N75+1,IF(DCalendário6[[#This Row],[Dia Útil]]="",1,"")))</f>
        <v/>
      </c>
      <c r="O8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82" s="16"/>
      <c r="Q82" s="17"/>
    </row>
    <row r="83" spans="1:17" x14ac:dyDescent="0.25">
      <c r="A83" s="1">
        <v>43182</v>
      </c>
      <c r="B83" s="1">
        <f>IF(AND(DCalendário6[[#This Row],[Dia da semana]]&gt;1,DCalendário6[[#This Row],[Dia da semana]]&lt;7,DCalendário6[[#This Row],[Feriados]]=""),DCalendário6[[#This Row],[Dia]],"")</f>
        <v>43182</v>
      </c>
      <c r="C83" s="16">
        <f>IF(DCalendário6[[#This Row],[Mês]]="","",IF(AND(C79="",C80="",C81="",C82=""),IF(DCalendário6[[#This Row],[Mês]]=D82,C82+1,IF(AND(D82="",D83=D78),C78+1,1)),IF(AND(C80="",C81="",C82=""),IF(DCalendário6[[#This Row],[Mês]]=D82,C82+1,IF(AND(D82="",D83=D79),C79+1,1)),IF(AND(C81="",C82=""),IF(DCalendário6[[#This Row],[Mês]]=D82,C82+1,IF(AND(D82="",D83=D80),C80+1,1)),IF(DCalendário6[[#This Row],[Mês]]=D82,C82+1,IF(AND(D82="",D83=D81),C81+1,1))))))</f>
        <v>17</v>
      </c>
      <c r="D83" s="2">
        <f>IF(DCalendário6[[#This Row],[Dia Útil]]="","",(MONTH($B83)))</f>
        <v>3</v>
      </c>
      <c r="E83" s="2">
        <f t="shared" si="1"/>
        <v>2018</v>
      </c>
      <c r="F83" s="2">
        <f>MONTH(DCalendário6[[#This Row],[Dia]])</f>
        <v>3</v>
      </c>
      <c r="G83" s="2" t="str">
        <f>MONTH(DCalendário6[[#This Row],[Dia]])&amp;" - "&amp;DCalendário6[[#This Row],[Ano]]</f>
        <v>3 - 2018</v>
      </c>
      <c r="H83" s="2">
        <f>IF(DCalendário6[[#This Row],[Dia Útil]]="","",DCalendário6[[#This Row],[Semana Ano]])</f>
        <v>12</v>
      </c>
      <c r="I83" s="14">
        <f>WEEKNUM(DCalendário6[[#This Row],[Dia]])</f>
        <v>12</v>
      </c>
      <c r="J83" s="14" cm="1">
        <f t="array" aca="1" ref="J8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83" s="16">
        <f>WEEKDAY(DCalendário6[[#This Row],[Dia]])</f>
        <v>6</v>
      </c>
      <c r="L83" s="1" t="str">
        <f>IFERROR(VLOOKUP(A83,Tabela4[],1,0),"")</f>
        <v/>
      </c>
      <c r="M8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43182</v>
      </c>
      <c r="N83" s="16" t="str">
        <f>IF(DCalendário6[[#This Row],[Dia Útil2]]="Feriado","Feriado",IF(AND(DCalendário6[[#This Row],[Dia Útil]]="",DCalendário6[[#This Row],[Mês Total]]=F76),N76+1,IF(DCalendário6[[#This Row],[Dia Útil]]="",1,"")))</f>
        <v/>
      </c>
      <c r="O8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83" s="16"/>
      <c r="Q83" s="17"/>
    </row>
    <row r="84" spans="1:17" x14ac:dyDescent="0.25">
      <c r="A84" s="1">
        <v>43183</v>
      </c>
      <c r="B84" s="1" t="str">
        <f>IF(AND(DCalendário6[[#This Row],[Dia da semana]]&gt;1,DCalendário6[[#This Row],[Dia da semana]]&lt;7,DCalendário6[[#This Row],[Feriados]]=""),DCalendário6[[#This Row],[Dia]],"")</f>
        <v/>
      </c>
      <c r="C84" s="16" t="str">
        <f>IF(DCalendário6[[#This Row],[Mês]]="","",IF(AND(C80="",C81="",C82="",C83=""),IF(DCalendário6[[#This Row],[Mês]]=D83,C83+1,IF(AND(D83="",D84=D79),C79+1,1)),IF(AND(C81="",C82="",C83=""),IF(DCalendário6[[#This Row],[Mês]]=D83,C83+1,IF(AND(D83="",D84=D80),C80+1,1)),IF(AND(C82="",C83=""),IF(DCalendário6[[#This Row],[Mês]]=D83,C83+1,IF(AND(D83="",D84=D81),C81+1,1)),IF(DCalendário6[[#This Row],[Mês]]=D83,C83+1,IF(AND(D83="",D84=D82),C82+1,1))))))</f>
        <v/>
      </c>
      <c r="D84" s="2" t="str">
        <f>IF(DCalendário6[[#This Row],[Dia Útil]]="","",(MONTH($B84)))</f>
        <v/>
      </c>
      <c r="E84" s="2">
        <f t="shared" si="1"/>
        <v>2018</v>
      </c>
      <c r="F84" s="2">
        <f>MONTH(DCalendário6[[#This Row],[Dia]])</f>
        <v>3</v>
      </c>
      <c r="G84" s="2" t="str">
        <f>MONTH(DCalendário6[[#This Row],[Dia]])&amp;" - "&amp;DCalendário6[[#This Row],[Ano]]</f>
        <v>3 - 2018</v>
      </c>
      <c r="H84" s="2" t="str">
        <f>IF(DCalendário6[[#This Row],[Dia Útil]]="","",DCalendário6[[#This Row],[Semana Ano]])</f>
        <v/>
      </c>
      <c r="I84" s="14">
        <f>WEEKNUM(DCalendário6[[#This Row],[Dia]])</f>
        <v>12</v>
      </c>
      <c r="J84" s="14" cm="1">
        <f t="array" aca="1" ref="J8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84" s="16">
        <f>WEEKDAY(DCalendário6[[#This Row],[Dia]])</f>
        <v>7</v>
      </c>
      <c r="L84" s="1" t="str">
        <f>IFERROR(VLOOKUP(A84,Tabela4[],1,0),"")</f>
        <v/>
      </c>
      <c r="M8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84" s="16">
        <f>IF(DCalendário6[[#This Row],[Dia Útil2]]="Feriado","Feriado",IF(AND(DCalendário6[[#This Row],[Dia Útil]]="",DCalendário6[[#This Row],[Mês Total]]=F77),N77+1,IF(DCalendário6[[#This Row],[Dia Útil]]="",1,"")))</f>
        <v>4</v>
      </c>
      <c r="O8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84" s="16"/>
      <c r="Q84" s="17"/>
    </row>
    <row r="85" spans="1:17" x14ac:dyDescent="0.25">
      <c r="A85" s="1">
        <v>43184</v>
      </c>
      <c r="B85" s="1" t="str">
        <f>IF(AND(DCalendário6[[#This Row],[Dia da semana]]&gt;1,DCalendário6[[#This Row],[Dia da semana]]&lt;7,DCalendário6[[#This Row],[Feriados]]=""),DCalendário6[[#This Row],[Dia]],"")</f>
        <v/>
      </c>
      <c r="C85" s="16" t="str">
        <f>IF(DCalendário6[[#This Row],[Mês]]="","",IF(AND(C81="",C82="",C83="",C84=""),IF(DCalendário6[[#This Row],[Mês]]=D84,C84+1,IF(AND(D84="",D85=D80),C80+1,1)),IF(AND(C82="",C83="",C84=""),IF(DCalendário6[[#This Row],[Mês]]=D84,C84+1,IF(AND(D84="",D85=D81),C81+1,1)),IF(AND(C83="",C84=""),IF(DCalendário6[[#This Row],[Mês]]=D84,C84+1,IF(AND(D84="",D85=D82),C82+1,1)),IF(DCalendário6[[#This Row],[Mês]]=D84,C84+1,IF(AND(D84="",D85=D83),C83+1,1))))))</f>
        <v/>
      </c>
      <c r="D85" s="2" t="str">
        <f>IF(DCalendário6[[#This Row],[Dia Útil]]="","",(MONTH($B85)))</f>
        <v/>
      </c>
      <c r="E85" s="2">
        <f t="shared" si="1"/>
        <v>2018</v>
      </c>
      <c r="F85" s="2">
        <f>MONTH(DCalendário6[[#This Row],[Dia]])</f>
        <v>3</v>
      </c>
      <c r="G85" s="2" t="str">
        <f>MONTH(DCalendário6[[#This Row],[Dia]])&amp;" - "&amp;DCalendário6[[#This Row],[Ano]]</f>
        <v>3 - 2018</v>
      </c>
      <c r="H85" s="2" t="str">
        <f>IF(DCalendário6[[#This Row],[Dia Útil]]="","",DCalendário6[[#This Row],[Semana Ano]])</f>
        <v/>
      </c>
      <c r="I85" s="14">
        <f>WEEKNUM(DCalendário6[[#This Row],[Dia]])</f>
        <v>13</v>
      </c>
      <c r="J85" s="14" cm="1">
        <f t="array" aca="1" ref="J8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85" s="16">
        <f>WEEKDAY(DCalendário6[[#This Row],[Dia]])</f>
        <v>1</v>
      </c>
      <c r="L85" s="1" t="str">
        <f>IFERROR(VLOOKUP(A85,Tabela4[],1,0),"")</f>
        <v/>
      </c>
      <c r="M8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85" s="16">
        <f>IF(DCalendário6[[#This Row],[Dia Útil2]]="Feriado","Feriado",IF(AND(DCalendário6[[#This Row],[Dia Útil]]="",DCalendário6[[#This Row],[Mês Total]]=F78),N78+1,IF(DCalendário6[[#This Row],[Dia Útil]]="",1,"")))</f>
        <v>4</v>
      </c>
      <c r="O8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85" s="16"/>
      <c r="Q85" s="17"/>
    </row>
    <row r="86" spans="1:17" x14ac:dyDescent="0.25">
      <c r="A86" s="1">
        <v>43185</v>
      </c>
      <c r="B86" s="1">
        <f>IF(AND(DCalendário6[[#This Row],[Dia da semana]]&gt;1,DCalendário6[[#This Row],[Dia da semana]]&lt;7,DCalendário6[[#This Row],[Feriados]]=""),DCalendário6[[#This Row],[Dia]],"")</f>
        <v>43185</v>
      </c>
      <c r="C86" s="16">
        <f>IF(DCalendário6[[#This Row],[Mês]]="","",IF(AND(C82="",C83="",C84="",C85=""),IF(DCalendário6[[#This Row],[Mês]]=D85,C85+1,IF(AND(D85="",D86=D81),C81+1,1)),IF(AND(C83="",C84="",C85=""),IF(DCalendário6[[#This Row],[Mês]]=D85,C85+1,IF(AND(D85="",D86=D82),C82+1,1)),IF(AND(C84="",C85=""),IF(DCalendário6[[#This Row],[Mês]]=D85,C85+1,IF(AND(D85="",D86=D83),C83+1,1)),IF(DCalendário6[[#This Row],[Mês]]=D85,C85+1,IF(AND(D85="",D86=D84),C84+1,1))))))</f>
        <v>18</v>
      </c>
      <c r="D86" s="2">
        <f>IF(DCalendário6[[#This Row],[Dia Útil]]="","",(MONTH($B86)))</f>
        <v>3</v>
      </c>
      <c r="E86" s="2">
        <f t="shared" si="1"/>
        <v>2018</v>
      </c>
      <c r="F86" s="2">
        <f>MONTH(DCalendário6[[#This Row],[Dia]])</f>
        <v>3</v>
      </c>
      <c r="G86" s="2" t="str">
        <f>MONTH(DCalendário6[[#This Row],[Dia]])&amp;" - "&amp;DCalendário6[[#This Row],[Ano]]</f>
        <v>3 - 2018</v>
      </c>
      <c r="H86" s="2">
        <f>IF(DCalendário6[[#This Row],[Dia Útil]]="","",DCalendário6[[#This Row],[Semana Ano]])</f>
        <v>13</v>
      </c>
      <c r="I86" s="14">
        <f>WEEKNUM(DCalendário6[[#This Row],[Dia]])</f>
        <v>13</v>
      </c>
      <c r="J86" s="14" cm="1">
        <f t="array" aca="1" ref="J8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86" s="16">
        <f>WEEKDAY(DCalendário6[[#This Row],[Dia]])</f>
        <v>2</v>
      </c>
      <c r="L86" s="1" t="str">
        <f>IFERROR(VLOOKUP(A86,Tabela4[],1,0),"")</f>
        <v/>
      </c>
      <c r="M8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43185</v>
      </c>
      <c r="N86" s="16" t="str">
        <f>IF(DCalendário6[[#This Row],[Dia Útil2]]="Feriado","Feriado",IF(AND(DCalendário6[[#This Row],[Dia Útil]]="",DCalendário6[[#This Row],[Mês Total]]=F79),N79+1,IF(DCalendário6[[#This Row],[Dia Útil]]="",1,"")))</f>
        <v/>
      </c>
      <c r="O8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86" s="16"/>
      <c r="Q86" s="17"/>
    </row>
    <row r="87" spans="1:17" x14ac:dyDescent="0.25">
      <c r="A87" s="1">
        <v>43186</v>
      </c>
      <c r="B87" s="1">
        <f>IF(AND(DCalendário6[[#This Row],[Dia da semana]]&gt;1,DCalendário6[[#This Row],[Dia da semana]]&lt;7,DCalendário6[[#This Row],[Feriados]]=""),DCalendário6[[#This Row],[Dia]],"")</f>
        <v>43186</v>
      </c>
      <c r="C87" s="16">
        <f>IF(DCalendário6[[#This Row],[Mês]]="","",IF(AND(C83="",C84="",C85="",C86=""),IF(DCalendário6[[#This Row],[Mês]]=D86,C86+1,IF(AND(D86="",D87=D82),C82+1,1)),IF(AND(C84="",C85="",C86=""),IF(DCalendário6[[#This Row],[Mês]]=D86,C86+1,IF(AND(D86="",D87=D83),C83+1,1)),IF(AND(C85="",C86=""),IF(DCalendário6[[#This Row],[Mês]]=D86,C86+1,IF(AND(D86="",D87=D84),C84+1,1)),IF(DCalendário6[[#This Row],[Mês]]=D86,C86+1,IF(AND(D86="",D87=D85),C85+1,1))))))</f>
        <v>19</v>
      </c>
      <c r="D87" s="2">
        <f>IF(DCalendário6[[#This Row],[Dia Útil]]="","",(MONTH($B87)))</f>
        <v>3</v>
      </c>
      <c r="E87" s="2">
        <f t="shared" si="1"/>
        <v>2018</v>
      </c>
      <c r="F87" s="2">
        <f>MONTH(DCalendário6[[#This Row],[Dia]])</f>
        <v>3</v>
      </c>
      <c r="G87" s="2" t="str">
        <f>MONTH(DCalendário6[[#This Row],[Dia]])&amp;" - "&amp;DCalendário6[[#This Row],[Ano]]</f>
        <v>3 - 2018</v>
      </c>
      <c r="H87" s="2">
        <f>IF(DCalendário6[[#This Row],[Dia Útil]]="","",DCalendário6[[#This Row],[Semana Ano]])</f>
        <v>13</v>
      </c>
      <c r="I87" s="14">
        <f>WEEKNUM(DCalendário6[[#This Row],[Dia]])</f>
        <v>13</v>
      </c>
      <c r="J87" s="14" cm="1">
        <f t="array" aca="1" ref="J8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87" s="16">
        <f>WEEKDAY(DCalendário6[[#This Row],[Dia]])</f>
        <v>3</v>
      </c>
      <c r="L87" s="1" t="str">
        <f>IFERROR(VLOOKUP(A87,Tabela4[],1,0),"")</f>
        <v/>
      </c>
      <c r="M8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43186</v>
      </c>
      <c r="N87" s="16" t="str">
        <f>IF(DCalendário6[[#This Row],[Dia Útil2]]="Feriado","Feriado",IF(AND(DCalendário6[[#This Row],[Dia Útil]]="",DCalendário6[[#This Row],[Mês Total]]=F80),N80+1,IF(DCalendário6[[#This Row],[Dia Útil]]="",1,"")))</f>
        <v/>
      </c>
      <c r="O8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87" s="16"/>
      <c r="Q87" s="17"/>
    </row>
    <row r="88" spans="1:17" x14ac:dyDescent="0.25">
      <c r="A88" s="1">
        <v>43187</v>
      </c>
      <c r="B88" s="1">
        <f>IF(AND(DCalendário6[[#This Row],[Dia da semana]]&gt;1,DCalendário6[[#This Row],[Dia da semana]]&lt;7,DCalendário6[[#This Row],[Feriados]]=""),DCalendário6[[#This Row],[Dia]],"")</f>
        <v>43187</v>
      </c>
      <c r="C88" s="16">
        <f>IF(DCalendário6[[#This Row],[Mês]]="","",IF(AND(C84="",C85="",C86="",C87=""),IF(DCalendário6[[#This Row],[Mês]]=D87,C87+1,IF(AND(D87="",D88=D83),C83+1,1)),IF(AND(C85="",C86="",C87=""),IF(DCalendário6[[#This Row],[Mês]]=D87,C87+1,IF(AND(D87="",D88=D84),C84+1,1)),IF(AND(C86="",C87=""),IF(DCalendário6[[#This Row],[Mês]]=D87,C87+1,IF(AND(D87="",D88=D85),C85+1,1)),IF(DCalendário6[[#This Row],[Mês]]=D87,C87+1,IF(AND(D87="",D88=D86),C86+1,1))))))</f>
        <v>20</v>
      </c>
      <c r="D88" s="2">
        <f>IF(DCalendário6[[#This Row],[Dia Útil]]="","",(MONTH($B88)))</f>
        <v>3</v>
      </c>
      <c r="E88" s="2">
        <f t="shared" si="1"/>
        <v>2018</v>
      </c>
      <c r="F88" s="2">
        <f>MONTH(DCalendário6[[#This Row],[Dia]])</f>
        <v>3</v>
      </c>
      <c r="G88" s="2" t="str">
        <f>MONTH(DCalendário6[[#This Row],[Dia]])&amp;" - "&amp;DCalendário6[[#This Row],[Ano]]</f>
        <v>3 - 2018</v>
      </c>
      <c r="H88" s="2">
        <f>IF(DCalendário6[[#This Row],[Dia Útil]]="","",DCalendário6[[#This Row],[Semana Ano]])</f>
        <v>13</v>
      </c>
      <c r="I88" s="14">
        <f>WEEKNUM(DCalendário6[[#This Row],[Dia]])</f>
        <v>13</v>
      </c>
      <c r="J88" s="14" cm="1">
        <f t="array" aca="1" ref="J8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88" s="16">
        <f>WEEKDAY(DCalendário6[[#This Row],[Dia]])</f>
        <v>4</v>
      </c>
      <c r="L88" s="1" t="str">
        <f>IFERROR(VLOOKUP(A88,Tabela4[],1,0),"")</f>
        <v/>
      </c>
      <c r="M8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43187</v>
      </c>
      <c r="N88" s="16" t="str">
        <f>IF(DCalendário6[[#This Row],[Dia Útil2]]="Feriado","Feriado",IF(AND(DCalendário6[[#This Row],[Dia Útil]]="",DCalendário6[[#This Row],[Mês Total]]=F81),N81+1,IF(DCalendário6[[#This Row],[Dia Útil]]="",1,"")))</f>
        <v/>
      </c>
      <c r="O8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88" s="16"/>
      <c r="Q88" s="17"/>
    </row>
    <row r="89" spans="1:17" x14ac:dyDescent="0.25">
      <c r="A89" s="1">
        <v>43188</v>
      </c>
      <c r="B89" s="1">
        <f>IF(AND(DCalendário6[[#This Row],[Dia da semana]]&gt;1,DCalendário6[[#This Row],[Dia da semana]]&lt;7,DCalendário6[[#This Row],[Feriados]]=""),DCalendário6[[#This Row],[Dia]],"")</f>
        <v>43188</v>
      </c>
      <c r="C89" s="16">
        <f>IF(DCalendário6[[#This Row],[Mês]]="","",IF(AND(C85="",C86="",C87="",C88=""),IF(DCalendário6[[#This Row],[Mês]]=D88,C88+1,IF(AND(D88="",D89=D84),C84+1,1)),IF(AND(C86="",C87="",C88=""),IF(DCalendário6[[#This Row],[Mês]]=D88,C88+1,IF(AND(D88="",D89=D85),C85+1,1)),IF(AND(C87="",C88=""),IF(DCalendário6[[#This Row],[Mês]]=D88,C88+1,IF(AND(D88="",D89=D86),C86+1,1)),IF(DCalendário6[[#This Row],[Mês]]=D88,C88+1,IF(AND(D88="",D89=D87),C87+1,1))))))</f>
        <v>21</v>
      </c>
      <c r="D89" s="2">
        <f>IF(DCalendário6[[#This Row],[Dia Útil]]="","",(MONTH($B89)))</f>
        <v>3</v>
      </c>
      <c r="E89" s="2">
        <f t="shared" si="1"/>
        <v>2018</v>
      </c>
      <c r="F89" s="2">
        <f>MONTH(DCalendário6[[#This Row],[Dia]])</f>
        <v>3</v>
      </c>
      <c r="G89" s="2" t="str">
        <f>MONTH(DCalendário6[[#This Row],[Dia]])&amp;" - "&amp;DCalendário6[[#This Row],[Ano]]</f>
        <v>3 - 2018</v>
      </c>
      <c r="H89" s="2">
        <f>IF(DCalendário6[[#This Row],[Dia Útil]]="","",DCalendário6[[#This Row],[Semana Ano]])</f>
        <v>13</v>
      </c>
      <c r="I89" s="14">
        <f>WEEKNUM(DCalendário6[[#This Row],[Dia]])</f>
        <v>13</v>
      </c>
      <c r="J89" s="14" cm="1">
        <f t="array" aca="1" ref="J8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89" s="16">
        <f>WEEKDAY(DCalendário6[[#This Row],[Dia]])</f>
        <v>5</v>
      </c>
      <c r="L89" s="1" t="str">
        <f>IFERROR(VLOOKUP(A89,Tabela4[],1,0),"")</f>
        <v/>
      </c>
      <c r="M8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43188</v>
      </c>
      <c r="N89" s="16" t="str">
        <f>IF(DCalendário6[[#This Row],[Dia Útil2]]="Feriado","Feriado",IF(AND(DCalendário6[[#This Row],[Dia Útil]]="",DCalendário6[[#This Row],[Mês Total]]=F82),N82+1,IF(DCalendário6[[#This Row],[Dia Útil]]="",1,"")))</f>
        <v/>
      </c>
      <c r="O8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21</v>
      </c>
      <c r="P89" s="16"/>
      <c r="Q89" s="17"/>
    </row>
    <row r="90" spans="1:17" x14ac:dyDescent="0.25">
      <c r="A90" s="1">
        <v>43189</v>
      </c>
      <c r="B90" s="1" t="str">
        <f>IF(AND(DCalendário6[[#This Row],[Dia da semana]]&gt;1,DCalendário6[[#This Row],[Dia da semana]]&lt;7,DCalendário6[[#This Row],[Feriados]]=""),DCalendário6[[#This Row],[Dia]],"")</f>
        <v/>
      </c>
      <c r="C90" s="16" t="str">
        <f>IF(DCalendário6[[#This Row],[Mês]]="","",IF(AND(C86="",C87="",C88="",C89=""),IF(DCalendário6[[#This Row],[Mês]]=D89,C89+1,IF(AND(D89="",D90=D85),C85+1,1)),IF(AND(C87="",C88="",C89=""),IF(DCalendário6[[#This Row],[Mês]]=D89,C89+1,IF(AND(D89="",D90=D86),C86+1,1)),IF(AND(C88="",C89=""),IF(DCalendário6[[#This Row],[Mês]]=D89,C89+1,IF(AND(D89="",D90=D87),C87+1,1)),IF(DCalendário6[[#This Row],[Mês]]=D89,C89+1,IF(AND(D89="",D90=D88),C88+1,1))))))</f>
        <v/>
      </c>
      <c r="D90" s="2" t="str">
        <f>IF(DCalendário6[[#This Row],[Dia Útil]]="","",(MONTH($B90)))</f>
        <v/>
      </c>
      <c r="E90" s="2">
        <f t="shared" si="1"/>
        <v>2018</v>
      </c>
      <c r="F90" s="2">
        <f>MONTH(DCalendário6[[#This Row],[Dia]])</f>
        <v>3</v>
      </c>
      <c r="G90" s="2" t="str">
        <f>MONTH(DCalendário6[[#This Row],[Dia]])&amp;" - "&amp;DCalendário6[[#This Row],[Ano]]</f>
        <v>3 - 2018</v>
      </c>
      <c r="H90" s="2" t="str">
        <f>IF(DCalendário6[[#This Row],[Dia Útil]]="","",DCalendário6[[#This Row],[Semana Ano]])</f>
        <v/>
      </c>
      <c r="I90" s="14">
        <f>WEEKNUM(DCalendário6[[#This Row],[Dia]])</f>
        <v>13</v>
      </c>
      <c r="J90" s="14" cm="1">
        <f t="array" aca="1" ref="J9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90" s="16">
        <f>WEEKDAY(DCalendário6[[#This Row],[Dia]])</f>
        <v>6</v>
      </c>
      <c r="L90" s="1">
        <f>IFERROR(VLOOKUP(A90,Tabela4[],1,0),"")</f>
        <v>43189</v>
      </c>
      <c r="M9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90" s="16" t="str">
        <f>IF(DCalendário6[[#This Row],[Dia Útil2]]="Feriado","Feriado",IF(AND(DCalendário6[[#This Row],[Dia Útil]]="",DCalendário6[[#This Row],[Mês Total]]=F83),N83+1,IF(DCalendário6[[#This Row],[Dia Útil]]="",1,"")))</f>
        <v>Feriado</v>
      </c>
      <c r="O9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90" s="16"/>
      <c r="Q90" s="17"/>
    </row>
    <row r="91" spans="1:17" x14ac:dyDescent="0.25">
      <c r="A91" s="1">
        <v>43190</v>
      </c>
      <c r="B91" s="1" t="str">
        <f>IF(AND(DCalendário6[[#This Row],[Dia da semana]]&gt;1,DCalendário6[[#This Row],[Dia da semana]]&lt;7,DCalendário6[[#This Row],[Feriados]]=""),DCalendário6[[#This Row],[Dia]],"")</f>
        <v/>
      </c>
      <c r="C91" s="16" t="str">
        <f>IF(DCalendário6[[#This Row],[Mês]]="","",IF(AND(C87="",C88="",C89="",C90=""),IF(DCalendário6[[#This Row],[Mês]]=D90,C90+1,IF(AND(D90="",D91=D86),C86+1,1)),IF(AND(C88="",C89="",C90=""),IF(DCalendário6[[#This Row],[Mês]]=D90,C90+1,IF(AND(D90="",D91=D87),C87+1,1)),IF(AND(C89="",C90=""),IF(DCalendário6[[#This Row],[Mês]]=D90,C90+1,IF(AND(D90="",D91=D88),C88+1,1)),IF(DCalendário6[[#This Row],[Mês]]=D90,C90+1,IF(AND(D90="",D91=D89),C89+1,1))))))</f>
        <v/>
      </c>
      <c r="D91" s="2" t="str">
        <f>IF(DCalendário6[[#This Row],[Dia Útil]]="","",(MONTH($B91)))</f>
        <v/>
      </c>
      <c r="E91" s="2">
        <f t="shared" si="1"/>
        <v>2018</v>
      </c>
      <c r="F91" s="2">
        <f>MONTH(DCalendário6[[#This Row],[Dia]])</f>
        <v>3</v>
      </c>
      <c r="G91" s="2" t="str">
        <f>MONTH(DCalendário6[[#This Row],[Dia]])&amp;" - "&amp;DCalendário6[[#This Row],[Ano]]</f>
        <v>3 - 2018</v>
      </c>
      <c r="H91" s="2" t="str">
        <f>IF(DCalendário6[[#This Row],[Dia Útil]]="","",DCalendário6[[#This Row],[Semana Ano]])</f>
        <v/>
      </c>
      <c r="I91" s="14">
        <f>WEEKNUM(DCalendário6[[#This Row],[Dia]])</f>
        <v>13</v>
      </c>
      <c r="J91" s="14" cm="1">
        <f t="array" aca="1" ref="J9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91" s="16">
        <f>WEEKDAY(DCalendário6[[#This Row],[Dia]])</f>
        <v>7</v>
      </c>
      <c r="L91" s="1" t="str">
        <f>IFERROR(VLOOKUP(A91,Tabela4[],1,0),"")</f>
        <v/>
      </c>
      <c r="M9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91" s="16">
        <f>IF(DCalendário6[[#This Row],[Dia Útil2]]="Feriado","Feriado",IF(AND(DCalendário6[[#This Row],[Dia Útil]]="",DCalendário6[[#This Row],[Mês Total]]=F84),N84+1,IF(DCalendário6[[#This Row],[Dia Útil]]="",1,"")))</f>
        <v>5</v>
      </c>
      <c r="O9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31,5</v>
      </c>
      <c r="P91" s="16"/>
      <c r="Q91" s="17"/>
    </row>
    <row r="92" spans="1:17" x14ac:dyDescent="0.25">
      <c r="A92" s="1">
        <v>43191</v>
      </c>
      <c r="B92" s="1" t="str">
        <f>IF(AND(DCalendário6[[#This Row],[Dia da semana]]&gt;1,DCalendário6[[#This Row],[Dia da semana]]&lt;7,DCalendário6[[#This Row],[Feriados]]=""),DCalendário6[[#This Row],[Dia]],"")</f>
        <v/>
      </c>
      <c r="C92" s="16" t="str">
        <f>IF(DCalendário6[[#This Row],[Mês]]="","",IF(AND(C88="",C89="",C90="",C91=""),IF(DCalendário6[[#This Row],[Mês]]=D91,C91+1,IF(AND(D91="",D92=D87),C87+1,1)),IF(AND(C89="",C90="",C91=""),IF(DCalendário6[[#This Row],[Mês]]=D91,C91+1,IF(AND(D91="",D92=D88),C88+1,1)),IF(AND(C90="",C91=""),IF(DCalendário6[[#This Row],[Mês]]=D91,C91+1,IF(AND(D91="",D92=D89),C89+1,1)),IF(DCalendário6[[#This Row],[Mês]]=D91,C91+1,IF(AND(D91="",D92=D90),C90+1,1))))))</f>
        <v/>
      </c>
      <c r="D92" s="2" t="str">
        <f>IF(DCalendário6[[#This Row],[Dia Útil]]="","",(MONTH($B92)))</f>
        <v/>
      </c>
      <c r="E92" s="2">
        <f t="shared" si="1"/>
        <v>2018</v>
      </c>
      <c r="F92" s="2">
        <f>MONTH(DCalendário6[[#This Row],[Dia]])</f>
        <v>4</v>
      </c>
      <c r="G92" s="2" t="str">
        <f>MONTH(DCalendário6[[#This Row],[Dia]])&amp;" - "&amp;DCalendário6[[#This Row],[Ano]]</f>
        <v>4 - 2018</v>
      </c>
      <c r="H92" s="2" t="str">
        <f>IF(DCalendário6[[#This Row],[Dia Útil]]="","",DCalendário6[[#This Row],[Semana Ano]])</f>
        <v/>
      </c>
      <c r="I92" s="14">
        <f>WEEKNUM(DCalendário6[[#This Row],[Dia]])</f>
        <v>14</v>
      </c>
      <c r="J92" s="14" cm="1">
        <f t="array" aca="1" ref="J9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92" s="16">
        <f>WEEKDAY(DCalendário6[[#This Row],[Dia]])</f>
        <v>1</v>
      </c>
      <c r="L92" s="1" t="str">
        <f>IFERROR(VLOOKUP(A92,Tabela4[],1,0),"")</f>
        <v/>
      </c>
      <c r="M9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92" s="16">
        <f>IF(DCalendário6[[#This Row],[Dia Útil2]]="Feriado","Feriado",IF(AND(DCalendário6[[#This Row],[Dia Útil]]="",DCalendário6[[#This Row],[Mês Total]]=F85),N85+1,IF(DCalendário6[[#This Row],[Dia Útil]]="",1,"")))</f>
        <v>1</v>
      </c>
      <c r="O9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92" s="16"/>
      <c r="Q92" s="17"/>
    </row>
    <row r="93" spans="1:17" x14ac:dyDescent="0.25">
      <c r="A93" s="1">
        <v>43192</v>
      </c>
      <c r="B93" s="1">
        <f>IF(AND(DCalendário6[[#This Row],[Dia da semana]]&gt;1,DCalendário6[[#This Row],[Dia da semana]]&lt;7,DCalendário6[[#This Row],[Feriados]]=""),DCalendário6[[#This Row],[Dia]],"")</f>
        <v>43192</v>
      </c>
      <c r="C93" s="16">
        <f>IF(DCalendário6[[#This Row],[Mês]]="","",IF(AND(C89="",C90="",C91="",C92=""),IF(DCalendário6[[#This Row],[Mês]]=D92,C92+1,IF(AND(D92="",D93=D88),C88+1,1)),IF(AND(C90="",C91="",C92=""),IF(DCalendário6[[#This Row],[Mês]]=D92,C92+1,IF(AND(D92="",D93=D89),C89+1,1)),IF(AND(C91="",C92=""),IF(DCalendário6[[#This Row],[Mês]]=D92,C92+1,IF(AND(D92="",D93=D90),C90+1,1)),IF(DCalendário6[[#This Row],[Mês]]=D92,C92+1,IF(AND(D92="",D93=D91),C91+1,1))))))</f>
        <v>1</v>
      </c>
      <c r="D93" s="2">
        <f>IF(DCalendário6[[#This Row],[Dia Útil]]="","",(MONTH($B93)))</f>
        <v>4</v>
      </c>
      <c r="E93" s="2">
        <f t="shared" si="1"/>
        <v>2018</v>
      </c>
      <c r="F93" s="2">
        <f>MONTH(DCalendário6[[#This Row],[Dia]])</f>
        <v>4</v>
      </c>
      <c r="G93" s="2" t="str">
        <f>MONTH(DCalendário6[[#This Row],[Dia]])&amp;" - "&amp;DCalendário6[[#This Row],[Ano]]</f>
        <v>4 - 2018</v>
      </c>
      <c r="H93" s="2">
        <f>IF(DCalendário6[[#This Row],[Dia Útil]]="","",DCalendário6[[#This Row],[Semana Ano]])</f>
        <v>14</v>
      </c>
      <c r="I93" s="14">
        <f>WEEKNUM(DCalendário6[[#This Row],[Dia]])</f>
        <v>14</v>
      </c>
      <c r="J93" s="14" cm="1">
        <f t="array" aca="1" ref="J9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93" s="16">
        <f>WEEKDAY(DCalendário6[[#This Row],[Dia]])</f>
        <v>2</v>
      </c>
      <c r="L93" s="1" t="str">
        <f>IFERROR(VLOOKUP(A93,Tabela4[],1,0),"")</f>
        <v/>
      </c>
      <c r="M9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43192</v>
      </c>
      <c r="N93" s="16" t="str">
        <f>IF(DCalendário6[[#This Row],[Dia Útil2]]="Feriado","Feriado",IF(AND(DCalendário6[[#This Row],[Dia Útil]]="",DCalendário6[[#This Row],[Mês Total]]=F86),N86+1,IF(DCalendário6[[#This Row],[Dia Útil]]="",1,"")))</f>
        <v/>
      </c>
      <c r="O9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93" s="16"/>
      <c r="Q93" s="17"/>
    </row>
    <row r="94" spans="1:17" x14ac:dyDescent="0.25">
      <c r="A94" s="1">
        <v>43193</v>
      </c>
      <c r="B94" s="1">
        <f>IF(AND(DCalendário6[[#This Row],[Dia da semana]]&gt;1,DCalendário6[[#This Row],[Dia da semana]]&lt;7,DCalendário6[[#This Row],[Feriados]]=""),DCalendário6[[#This Row],[Dia]],"")</f>
        <v>43193</v>
      </c>
      <c r="C94" s="16">
        <f>IF(DCalendário6[[#This Row],[Mês]]="","",IF(AND(C90="",C91="",C92="",C93=""),IF(DCalendário6[[#This Row],[Mês]]=D93,C93+1,IF(AND(D93="",D94=D89),C89+1,1)),IF(AND(C91="",C92="",C93=""),IF(DCalendário6[[#This Row],[Mês]]=D93,C93+1,IF(AND(D93="",D94=D90),C90+1,1)),IF(AND(C92="",C93=""),IF(DCalendário6[[#This Row],[Mês]]=D93,C93+1,IF(AND(D93="",D94=D91),C91+1,1)),IF(DCalendário6[[#This Row],[Mês]]=D93,C93+1,IF(AND(D93="",D94=D92),C92+1,1))))))</f>
        <v>2</v>
      </c>
      <c r="D94" s="2">
        <f>IF(DCalendário6[[#This Row],[Dia Útil]]="","",(MONTH($B94)))</f>
        <v>4</v>
      </c>
      <c r="E94" s="2">
        <f t="shared" si="1"/>
        <v>2018</v>
      </c>
      <c r="F94" s="2">
        <f>MONTH(DCalendário6[[#This Row],[Dia]])</f>
        <v>4</v>
      </c>
      <c r="G94" s="2" t="str">
        <f>MONTH(DCalendário6[[#This Row],[Dia]])&amp;" - "&amp;DCalendário6[[#This Row],[Ano]]</f>
        <v>4 - 2018</v>
      </c>
      <c r="H94" s="2">
        <f>IF(DCalendário6[[#This Row],[Dia Útil]]="","",DCalendário6[[#This Row],[Semana Ano]])</f>
        <v>14</v>
      </c>
      <c r="I94" s="14">
        <f>WEEKNUM(DCalendário6[[#This Row],[Dia]])</f>
        <v>14</v>
      </c>
      <c r="J94" s="14" cm="1">
        <f t="array" aca="1" ref="J9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94" s="16">
        <f>WEEKDAY(DCalendário6[[#This Row],[Dia]])</f>
        <v>3</v>
      </c>
      <c r="L94" s="1" t="str">
        <f>IFERROR(VLOOKUP(A94,Tabela4[],1,0),"")</f>
        <v/>
      </c>
      <c r="M9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43193</v>
      </c>
      <c r="N94" s="16" t="str">
        <f>IF(DCalendário6[[#This Row],[Dia Útil2]]="Feriado","Feriado",IF(AND(DCalendário6[[#This Row],[Dia Útil]]="",DCalendário6[[#This Row],[Mês Total]]=F87),N87+1,IF(DCalendário6[[#This Row],[Dia Útil]]="",1,"")))</f>
        <v/>
      </c>
      <c r="O9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94" s="16"/>
      <c r="Q94" s="17"/>
    </row>
    <row r="95" spans="1:17" x14ac:dyDescent="0.25">
      <c r="A95" s="1">
        <v>43194</v>
      </c>
      <c r="B95" s="1">
        <f>IF(AND(DCalendário6[[#This Row],[Dia da semana]]&gt;1,DCalendário6[[#This Row],[Dia da semana]]&lt;7,DCalendário6[[#This Row],[Feriados]]=""),DCalendário6[[#This Row],[Dia]],"")</f>
        <v>43194</v>
      </c>
      <c r="C95" s="16">
        <f>IF(DCalendário6[[#This Row],[Mês]]="","",IF(AND(C91="",C92="",C93="",C94=""),IF(DCalendário6[[#This Row],[Mês]]=D94,C94+1,IF(AND(D94="",D95=D90),C90+1,1)),IF(AND(C92="",C93="",C94=""),IF(DCalendário6[[#This Row],[Mês]]=D94,C94+1,IF(AND(D94="",D95=D91),C91+1,1)),IF(AND(C93="",C94=""),IF(DCalendário6[[#This Row],[Mês]]=D94,C94+1,IF(AND(D94="",D95=D92),C92+1,1)),IF(DCalendário6[[#This Row],[Mês]]=D94,C94+1,IF(AND(D94="",D95=D93),C93+1,1))))))</f>
        <v>3</v>
      </c>
      <c r="D95" s="2">
        <f>IF(DCalendário6[[#This Row],[Dia Útil]]="","",(MONTH($B95)))</f>
        <v>4</v>
      </c>
      <c r="E95" s="2">
        <f t="shared" si="1"/>
        <v>2018</v>
      </c>
      <c r="F95" s="2">
        <f>MONTH(DCalendário6[[#This Row],[Dia]])</f>
        <v>4</v>
      </c>
      <c r="G95" s="2" t="str">
        <f>MONTH(DCalendário6[[#This Row],[Dia]])&amp;" - "&amp;DCalendário6[[#This Row],[Ano]]</f>
        <v>4 - 2018</v>
      </c>
      <c r="H95" s="2">
        <f>IF(DCalendário6[[#This Row],[Dia Útil]]="","",DCalendário6[[#This Row],[Semana Ano]])</f>
        <v>14</v>
      </c>
      <c r="I95" s="14">
        <f>WEEKNUM(DCalendário6[[#This Row],[Dia]])</f>
        <v>14</v>
      </c>
      <c r="J95" s="14" cm="1">
        <f t="array" aca="1" ref="J9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95" s="16">
        <f>WEEKDAY(DCalendário6[[#This Row],[Dia]])</f>
        <v>4</v>
      </c>
      <c r="L95" s="1" t="str">
        <f>IFERROR(VLOOKUP(A95,Tabela4[],1,0),"")</f>
        <v/>
      </c>
      <c r="M9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43194</v>
      </c>
      <c r="N95" s="16" t="str">
        <f>IF(DCalendário6[[#This Row],[Dia Útil2]]="Feriado","Feriado",IF(AND(DCalendário6[[#This Row],[Dia Útil]]="",DCalendário6[[#This Row],[Mês Total]]=F88),N88+1,IF(DCalendário6[[#This Row],[Dia Útil]]="",1,"")))</f>
        <v/>
      </c>
      <c r="O9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95" s="16"/>
      <c r="Q95" s="17"/>
    </row>
    <row r="96" spans="1:17" x14ac:dyDescent="0.25">
      <c r="A96" s="1">
        <v>43195</v>
      </c>
      <c r="B96" s="1">
        <f>IF(AND(DCalendário6[[#This Row],[Dia da semana]]&gt;1,DCalendário6[[#This Row],[Dia da semana]]&lt;7,DCalendário6[[#This Row],[Feriados]]=""),DCalendário6[[#This Row],[Dia]],"")</f>
        <v>43195</v>
      </c>
      <c r="C96" s="16">
        <f>IF(DCalendário6[[#This Row],[Mês]]="","",IF(AND(C92="",C93="",C94="",C95=""),IF(DCalendário6[[#This Row],[Mês]]=D95,C95+1,IF(AND(D95="",D96=D91),C91+1,1)),IF(AND(C93="",C94="",C95=""),IF(DCalendário6[[#This Row],[Mês]]=D95,C95+1,IF(AND(D95="",D96=D92),C92+1,1)),IF(AND(C94="",C95=""),IF(DCalendário6[[#This Row],[Mês]]=D95,C95+1,IF(AND(D95="",D96=D93),C93+1,1)),IF(DCalendário6[[#This Row],[Mês]]=D95,C95+1,IF(AND(D95="",D96=D94),C94+1,1))))))</f>
        <v>4</v>
      </c>
      <c r="D96" s="2">
        <f>IF(DCalendário6[[#This Row],[Dia Útil]]="","",(MONTH($B96)))</f>
        <v>4</v>
      </c>
      <c r="E96" s="2">
        <f t="shared" si="1"/>
        <v>2018</v>
      </c>
      <c r="F96" s="2">
        <f>MONTH(DCalendário6[[#This Row],[Dia]])</f>
        <v>4</v>
      </c>
      <c r="G96" s="2" t="str">
        <f>MONTH(DCalendário6[[#This Row],[Dia]])&amp;" - "&amp;DCalendário6[[#This Row],[Ano]]</f>
        <v>4 - 2018</v>
      </c>
      <c r="H96" s="2">
        <f>IF(DCalendário6[[#This Row],[Dia Útil]]="","",DCalendário6[[#This Row],[Semana Ano]])</f>
        <v>14</v>
      </c>
      <c r="I96" s="14">
        <f>WEEKNUM(DCalendário6[[#This Row],[Dia]])</f>
        <v>14</v>
      </c>
      <c r="J96" s="14" cm="1">
        <f t="array" aca="1" ref="J9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96" s="16">
        <f>WEEKDAY(DCalendário6[[#This Row],[Dia]])</f>
        <v>5</v>
      </c>
      <c r="L96" s="1" t="str">
        <f>IFERROR(VLOOKUP(A96,Tabela4[],1,0),"")</f>
        <v/>
      </c>
      <c r="M9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43195</v>
      </c>
      <c r="N96" s="16" t="str">
        <f>IF(DCalendário6[[#This Row],[Dia Útil2]]="Feriado","Feriado",IF(AND(DCalendário6[[#This Row],[Dia Útil]]="",DCalendário6[[#This Row],[Mês Total]]=F89),N89+1,IF(DCalendário6[[#This Row],[Dia Útil]]="",1,"")))</f>
        <v/>
      </c>
      <c r="O9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96" s="16"/>
      <c r="Q96" s="17"/>
    </row>
    <row r="97" spans="1:17" x14ac:dyDescent="0.25">
      <c r="A97" s="1">
        <v>43196</v>
      </c>
      <c r="B97" s="1">
        <f>IF(AND(DCalendário6[[#This Row],[Dia da semana]]&gt;1,DCalendário6[[#This Row],[Dia da semana]]&lt;7,DCalendário6[[#This Row],[Feriados]]=""),DCalendário6[[#This Row],[Dia]],"")</f>
        <v>43196</v>
      </c>
      <c r="C97" s="16">
        <f>IF(DCalendário6[[#This Row],[Mês]]="","",IF(AND(C93="",C94="",C95="",C96=""),IF(DCalendário6[[#This Row],[Mês]]=D96,C96+1,IF(AND(D96="",D97=D92),C92+1,1)),IF(AND(C94="",C95="",C96=""),IF(DCalendário6[[#This Row],[Mês]]=D96,C96+1,IF(AND(D96="",D97=D93),C93+1,1)),IF(AND(C95="",C96=""),IF(DCalendário6[[#This Row],[Mês]]=D96,C96+1,IF(AND(D96="",D97=D94),C94+1,1)),IF(DCalendário6[[#This Row],[Mês]]=D96,C96+1,IF(AND(D96="",D97=D95),C95+1,1))))))</f>
        <v>5</v>
      </c>
      <c r="D97" s="2">
        <f>IF(DCalendário6[[#This Row],[Dia Útil]]="","",(MONTH($B97)))</f>
        <v>4</v>
      </c>
      <c r="E97" s="2">
        <f t="shared" si="1"/>
        <v>2018</v>
      </c>
      <c r="F97" s="2">
        <f>MONTH(DCalendário6[[#This Row],[Dia]])</f>
        <v>4</v>
      </c>
      <c r="G97" s="2" t="str">
        <f>MONTH(DCalendário6[[#This Row],[Dia]])&amp;" - "&amp;DCalendário6[[#This Row],[Ano]]</f>
        <v>4 - 2018</v>
      </c>
      <c r="H97" s="2">
        <f>IF(DCalendário6[[#This Row],[Dia Útil]]="","",DCalendário6[[#This Row],[Semana Ano]])</f>
        <v>14</v>
      </c>
      <c r="I97" s="14">
        <f>WEEKNUM(DCalendário6[[#This Row],[Dia]])</f>
        <v>14</v>
      </c>
      <c r="J97" s="14" cm="1">
        <f t="array" aca="1" ref="J9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97" s="16">
        <f>WEEKDAY(DCalendário6[[#This Row],[Dia]])</f>
        <v>6</v>
      </c>
      <c r="L97" s="1" t="str">
        <f>IFERROR(VLOOKUP(A97,Tabela4[],1,0),"")</f>
        <v/>
      </c>
      <c r="M9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43196</v>
      </c>
      <c r="N97" s="16" t="str">
        <f>IF(DCalendário6[[#This Row],[Dia Útil2]]="Feriado","Feriado",IF(AND(DCalendário6[[#This Row],[Dia Útil]]="",DCalendário6[[#This Row],[Mês Total]]=F90),N90+1,IF(DCalendário6[[#This Row],[Dia Útil]]="",1,"")))</f>
        <v/>
      </c>
      <c r="O9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97" s="16"/>
      <c r="Q97" s="17"/>
    </row>
    <row r="98" spans="1:17" x14ac:dyDescent="0.25">
      <c r="A98" s="1">
        <v>43197</v>
      </c>
      <c r="B98" s="1" t="str">
        <f>IF(AND(DCalendário6[[#This Row],[Dia da semana]]&gt;1,DCalendário6[[#This Row],[Dia da semana]]&lt;7,DCalendário6[[#This Row],[Feriados]]=""),DCalendário6[[#This Row],[Dia]],"")</f>
        <v/>
      </c>
      <c r="C98" s="16" t="str">
        <f>IF(DCalendário6[[#This Row],[Mês]]="","",IF(AND(C94="",C95="",C96="",C97=""),IF(DCalendário6[[#This Row],[Mês]]=D97,C97+1,IF(AND(D97="",D98=D93),C93+1,1)),IF(AND(C95="",C96="",C97=""),IF(DCalendário6[[#This Row],[Mês]]=D97,C97+1,IF(AND(D97="",D98=D94),C94+1,1)),IF(AND(C96="",C97=""),IF(DCalendário6[[#This Row],[Mês]]=D97,C97+1,IF(AND(D97="",D98=D95),C95+1,1)),IF(DCalendário6[[#This Row],[Mês]]=D97,C97+1,IF(AND(D97="",D98=D96),C96+1,1))))))</f>
        <v/>
      </c>
      <c r="D98" s="2" t="str">
        <f>IF(DCalendário6[[#This Row],[Dia Útil]]="","",(MONTH($B98)))</f>
        <v/>
      </c>
      <c r="E98" s="2">
        <f t="shared" si="1"/>
        <v>2018</v>
      </c>
      <c r="F98" s="2">
        <f>MONTH(DCalendário6[[#This Row],[Dia]])</f>
        <v>4</v>
      </c>
      <c r="G98" s="2" t="str">
        <f>MONTH(DCalendário6[[#This Row],[Dia]])&amp;" - "&amp;DCalendário6[[#This Row],[Ano]]</f>
        <v>4 - 2018</v>
      </c>
      <c r="H98" s="2" t="str">
        <f>IF(DCalendário6[[#This Row],[Dia Útil]]="","",DCalendário6[[#This Row],[Semana Ano]])</f>
        <v/>
      </c>
      <c r="I98" s="14">
        <f>WEEKNUM(DCalendário6[[#This Row],[Dia]])</f>
        <v>14</v>
      </c>
      <c r="J98" s="14" cm="1">
        <f t="array" aca="1" ref="J9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98" s="16">
        <f>WEEKDAY(DCalendário6[[#This Row],[Dia]])</f>
        <v>7</v>
      </c>
      <c r="L98" s="1" t="str">
        <f>IFERROR(VLOOKUP(A98,Tabela4[],1,0),"")</f>
        <v/>
      </c>
      <c r="M9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98" s="16">
        <f>IF(DCalendário6[[#This Row],[Dia Útil2]]="Feriado","Feriado",IF(AND(DCalendário6[[#This Row],[Dia Útil]]="",DCalendário6[[#This Row],[Mês Total]]=F91),N91+1,IF(DCalendário6[[#This Row],[Dia Útil]]="",1,"")))</f>
        <v>1</v>
      </c>
      <c r="O9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98" s="16"/>
      <c r="Q98" s="17"/>
    </row>
    <row r="99" spans="1:17" x14ac:dyDescent="0.25">
      <c r="A99" s="1">
        <v>43198</v>
      </c>
      <c r="B99" s="1" t="str">
        <f>IF(AND(DCalendário6[[#This Row],[Dia da semana]]&gt;1,DCalendário6[[#This Row],[Dia da semana]]&lt;7,DCalendário6[[#This Row],[Feriados]]=""),DCalendário6[[#This Row],[Dia]],"")</f>
        <v/>
      </c>
      <c r="C99" s="16" t="str">
        <f>IF(DCalendário6[[#This Row],[Mês]]="","",IF(AND(C95="",C96="",C97="",C98=""),IF(DCalendário6[[#This Row],[Mês]]=D98,C98+1,IF(AND(D98="",D99=D94),C94+1,1)),IF(AND(C96="",C97="",C98=""),IF(DCalendário6[[#This Row],[Mês]]=D98,C98+1,IF(AND(D98="",D99=D95),C95+1,1)),IF(AND(C97="",C98=""),IF(DCalendário6[[#This Row],[Mês]]=D98,C98+1,IF(AND(D98="",D99=D96),C96+1,1)),IF(DCalendário6[[#This Row],[Mês]]=D98,C98+1,IF(AND(D98="",D99=D97),C97+1,1))))))</f>
        <v/>
      </c>
      <c r="D99" s="2" t="str">
        <f>IF(DCalendário6[[#This Row],[Dia Útil]]="","",(MONTH($B99)))</f>
        <v/>
      </c>
      <c r="E99" s="2">
        <f t="shared" si="1"/>
        <v>2018</v>
      </c>
      <c r="F99" s="2">
        <f>MONTH(DCalendário6[[#This Row],[Dia]])</f>
        <v>4</v>
      </c>
      <c r="G99" s="2" t="str">
        <f>MONTH(DCalendário6[[#This Row],[Dia]])&amp;" - "&amp;DCalendário6[[#This Row],[Ano]]</f>
        <v>4 - 2018</v>
      </c>
      <c r="H99" s="2" t="str">
        <f>IF(DCalendário6[[#This Row],[Dia Útil]]="","",DCalendário6[[#This Row],[Semana Ano]])</f>
        <v/>
      </c>
      <c r="I99" s="14">
        <f>WEEKNUM(DCalendário6[[#This Row],[Dia]])</f>
        <v>15</v>
      </c>
      <c r="J99" s="14" cm="1">
        <f t="array" aca="1" ref="J9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99" s="16">
        <f>WEEKDAY(DCalendário6[[#This Row],[Dia]])</f>
        <v>1</v>
      </c>
      <c r="L99" s="1" t="str">
        <f>IFERROR(VLOOKUP(A99,Tabela4[],1,0),"")</f>
        <v/>
      </c>
      <c r="M9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99" s="16">
        <f>IF(DCalendário6[[#This Row],[Dia Útil2]]="Feriado","Feriado",IF(AND(DCalendário6[[#This Row],[Dia Útil]]="",DCalendário6[[#This Row],[Mês Total]]=F92),N92+1,IF(DCalendário6[[#This Row],[Dia Útil]]="",1,"")))</f>
        <v>2</v>
      </c>
      <c r="O9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99" s="16"/>
      <c r="Q99" s="17"/>
    </row>
    <row r="100" spans="1:17" x14ac:dyDescent="0.25">
      <c r="A100" s="1">
        <v>43199</v>
      </c>
      <c r="B100" s="1">
        <f>IF(AND(DCalendário6[[#This Row],[Dia da semana]]&gt;1,DCalendário6[[#This Row],[Dia da semana]]&lt;7,DCalendário6[[#This Row],[Feriados]]=""),DCalendário6[[#This Row],[Dia]],"")</f>
        <v>43199</v>
      </c>
      <c r="C100" s="16">
        <f>IF(DCalendário6[[#This Row],[Mês]]="","",IF(AND(C96="",C97="",C98="",C99=""),IF(DCalendário6[[#This Row],[Mês]]=D99,C99+1,IF(AND(D99="",D100=D95),C95+1,1)),IF(AND(C97="",C98="",C99=""),IF(DCalendário6[[#This Row],[Mês]]=D99,C99+1,IF(AND(D99="",D100=D96),C96+1,1)),IF(AND(C98="",C99=""),IF(DCalendário6[[#This Row],[Mês]]=D99,C99+1,IF(AND(D99="",D100=D97),C97+1,1)),IF(DCalendário6[[#This Row],[Mês]]=D99,C99+1,IF(AND(D99="",D100=D98),C98+1,1))))))</f>
        <v>6</v>
      </c>
      <c r="D100" s="2">
        <f>IF(DCalendário6[[#This Row],[Dia Útil]]="","",(MONTH($B100)))</f>
        <v>4</v>
      </c>
      <c r="E100" s="2">
        <f t="shared" si="1"/>
        <v>2018</v>
      </c>
      <c r="F100" s="2">
        <f>MONTH(DCalendário6[[#This Row],[Dia]])</f>
        <v>4</v>
      </c>
      <c r="G100" s="2" t="str">
        <f>MONTH(DCalendário6[[#This Row],[Dia]])&amp;" - "&amp;DCalendário6[[#This Row],[Ano]]</f>
        <v>4 - 2018</v>
      </c>
      <c r="H100" s="2">
        <f>IF(DCalendário6[[#This Row],[Dia Útil]]="","",DCalendário6[[#This Row],[Semana Ano]])</f>
        <v>15</v>
      </c>
      <c r="I100" s="14">
        <f>WEEKNUM(DCalendário6[[#This Row],[Dia]])</f>
        <v>15</v>
      </c>
      <c r="J100" s="14" cm="1">
        <f t="array" aca="1" ref="J10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00" s="16">
        <f>WEEKDAY(DCalendário6[[#This Row],[Dia]])</f>
        <v>2</v>
      </c>
      <c r="L100" s="1" t="str">
        <f>IFERROR(VLOOKUP(A100,Tabela4[],1,0),"")</f>
        <v/>
      </c>
      <c r="M10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43199</v>
      </c>
      <c r="N100" s="16" t="str">
        <f>IF(DCalendário6[[#This Row],[Dia Útil2]]="Feriado","Feriado",IF(AND(DCalendário6[[#This Row],[Dia Útil]]="",DCalendário6[[#This Row],[Mês Total]]=F93),N93+1,IF(DCalendário6[[#This Row],[Dia Útil]]="",1,"")))</f>
        <v/>
      </c>
      <c r="O10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100" s="16"/>
      <c r="Q100" s="17"/>
    </row>
    <row r="101" spans="1:17" x14ac:dyDescent="0.25">
      <c r="A101" s="1">
        <v>43200</v>
      </c>
      <c r="B101" s="1">
        <f>IF(AND(DCalendário6[[#This Row],[Dia da semana]]&gt;1,DCalendário6[[#This Row],[Dia da semana]]&lt;7,DCalendário6[[#This Row],[Feriados]]=""),DCalendário6[[#This Row],[Dia]],"")</f>
        <v>43200</v>
      </c>
      <c r="C101" s="16">
        <f>IF(DCalendário6[[#This Row],[Mês]]="","",IF(AND(C97="",C98="",C99="",C100=""),IF(DCalendário6[[#This Row],[Mês]]=D100,C100+1,IF(AND(D100="",D101=D96),C96+1,1)),IF(AND(C98="",C99="",C100=""),IF(DCalendário6[[#This Row],[Mês]]=D100,C100+1,IF(AND(D100="",D101=D97),C97+1,1)),IF(AND(C99="",C100=""),IF(DCalendário6[[#This Row],[Mês]]=D100,C100+1,IF(AND(D100="",D101=D98),C98+1,1)),IF(DCalendário6[[#This Row],[Mês]]=D100,C100+1,IF(AND(D100="",D101=D99),C99+1,1))))))</f>
        <v>7</v>
      </c>
      <c r="D101" s="2">
        <f>IF(DCalendário6[[#This Row],[Dia Útil]]="","",(MONTH($B101)))</f>
        <v>4</v>
      </c>
      <c r="E101" s="2">
        <f t="shared" si="1"/>
        <v>2018</v>
      </c>
      <c r="F101" s="2">
        <f>MONTH(DCalendário6[[#This Row],[Dia]])</f>
        <v>4</v>
      </c>
      <c r="G101" s="2" t="str">
        <f>MONTH(DCalendário6[[#This Row],[Dia]])&amp;" - "&amp;DCalendário6[[#This Row],[Ano]]</f>
        <v>4 - 2018</v>
      </c>
      <c r="H101" s="2">
        <f>IF(DCalendário6[[#This Row],[Dia Útil]]="","",DCalendário6[[#This Row],[Semana Ano]])</f>
        <v>15</v>
      </c>
      <c r="I101" s="14">
        <f>WEEKNUM(DCalendário6[[#This Row],[Dia]])</f>
        <v>15</v>
      </c>
      <c r="J101" s="14" cm="1">
        <f t="array" aca="1" ref="J10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01" s="16">
        <f>WEEKDAY(DCalendário6[[#This Row],[Dia]])</f>
        <v>3</v>
      </c>
      <c r="L101" s="1" t="str">
        <f>IFERROR(VLOOKUP(A101,Tabela4[],1,0),"")</f>
        <v/>
      </c>
      <c r="M10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43200</v>
      </c>
      <c r="N101" s="16" t="str">
        <f>IF(DCalendário6[[#This Row],[Dia Útil2]]="Feriado","Feriado",IF(AND(DCalendário6[[#This Row],[Dia Útil]]="",DCalendário6[[#This Row],[Mês Total]]=F94),N94+1,IF(DCalendário6[[#This Row],[Dia Útil]]="",1,"")))</f>
        <v/>
      </c>
      <c r="O10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101" s="16"/>
      <c r="Q101" s="17"/>
    </row>
    <row r="102" spans="1:17" x14ac:dyDescent="0.25">
      <c r="A102" s="1">
        <v>43201</v>
      </c>
      <c r="B102" s="1">
        <f>IF(AND(DCalendário6[[#This Row],[Dia da semana]]&gt;1,DCalendário6[[#This Row],[Dia da semana]]&lt;7,DCalendário6[[#This Row],[Feriados]]=""),DCalendário6[[#This Row],[Dia]],"")</f>
        <v>43201</v>
      </c>
      <c r="C102" s="16">
        <f>IF(DCalendário6[[#This Row],[Mês]]="","",IF(AND(C98="",C99="",C100="",C101=""),IF(DCalendário6[[#This Row],[Mês]]=D101,C101+1,IF(AND(D101="",D102=D97),C97+1,1)),IF(AND(C99="",C100="",C101=""),IF(DCalendário6[[#This Row],[Mês]]=D101,C101+1,IF(AND(D101="",D102=D98),C98+1,1)),IF(AND(C100="",C101=""),IF(DCalendário6[[#This Row],[Mês]]=D101,C101+1,IF(AND(D101="",D102=D99),C99+1,1)),IF(DCalendário6[[#This Row],[Mês]]=D101,C101+1,IF(AND(D101="",D102=D100),C100+1,1))))))</f>
        <v>8</v>
      </c>
      <c r="D102" s="2">
        <f>IF(DCalendário6[[#This Row],[Dia Útil]]="","",(MONTH($B102)))</f>
        <v>4</v>
      </c>
      <c r="E102" s="2">
        <f t="shared" si="1"/>
        <v>2018</v>
      </c>
      <c r="F102" s="2">
        <f>MONTH(DCalendário6[[#This Row],[Dia]])</f>
        <v>4</v>
      </c>
      <c r="G102" s="2" t="str">
        <f>MONTH(DCalendário6[[#This Row],[Dia]])&amp;" - "&amp;DCalendário6[[#This Row],[Ano]]</f>
        <v>4 - 2018</v>
      </c>
      <c r="H102" s="2">
        <f>IF(DCalendário6[[#This Row],[Dia Útil]]="","",DCalendário6[[#This Row],[Semana Ano]])</f>
        <v>15</v>
      </c>
      <c r="I102" s="14">
        <f>WEEKNUM(DCalendário6[[#This Row],[Dia]])</f>
        <v>15</v>
      </c>
      <c r="J102" s="14" cm="1">
        <f t="array" aca="1" ref="J10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02" s="16">
        <f>WEEKDAY(DCalendário6[[#This Row],[Dia]])</f>
        <v>4</v>
      </c>
      <c r="L102" s="1" t="str">
        <f>IFERROR(VLOOKUP(A102,Tabela4[],1,0),"")</f>
        <v/>
      </c>
      <c r="M10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43201</v>
      </c>
      <c r="N102" s="16" t="str">
        <f>IF(DCalendário6[[#This Row],[Dia Útil2]]="Feriado","Feriado",IF(AND(DCalendário6[[#This Row],[Dia Útil]]="",DCalendário6[[#This Row],[Mês Total]]=F95),N95+1,IF(DCalendário6[[#This Row],[Dia Útil]]="",1,"")))</f>
        <v/>
      </c>
      <c r="O10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102" s="16"/>
      <c r="Q102" s="17"/>
    </row>
    <row r="103" spans="1:17" x14ac:dyDescent="0.25">
      <c r="A103" s="1">
        <v>43202</v>
      </c>
      <c r="B103" s="1">
        <f>IF(AND(DCalendário6[[#This Row],[Dia da semana]]&gt;1,DCalendário6[[#This Row],[Dia da semana]]&lt;7,DCalendário6[[#This Row],[Feriados]]=""),DCalendário6[[#This Row],[Dia]],"")</f>
        <v>43202</v>
      </c>
      <c r="C103" s="16">
        <f>IF(DCalendário6[[#This Row],[Mês]]="","",IF(AND(C99="",C100="",C101="",C102=""),IF(DCalendário6[[#This Row],[Mês]]=D102,C102+1,IF(AND(D102="",D103=D98),C98+1,1)),IF(AND(C100="",C101="",C102=""),IF(DCalendário6[[#This Row],[Mês]]=D102,C102+1,IF(AND(D102="",D103=D99),C99+1,1)),IF(AND(C101="",C102=""),IF(DCalendário6[[#This Row],[Mês]]=D102,C102+1,IF(AND(D102="",D103=D100),C100+1,1)),IF(DCalendário6[[#This Row],[Mês]]=D102,C102+1,IF(AND(D102="",D103=D101),C101+1,1))))))</f>
        <v>9</v>
      </c>
      <c r="D103" s="2">
        <f>IF(DCalendário6[[#This Row],[Dia Útil]]="","",(MONTH($B103)))</f>
        <v>4</v>
      </c>
      <c r="E103" s="2">
        <f t="shared" si="1"/>
        <v>2018</v>
      </c>
      <c r="F103" s="2">
        <f>MONTH(DCalendário6[[#This Row],[Dia]])</f>
        <v>4</v>
      </c>
      <c r="G103" s="2" t="str">
        <f>MONTH(DCalendário6[[#This Row],[Dia]])&amp;" - "&amp;DCalendário6[[#This Row],[Ano]]</f>
        <v>4 - 2018</v>
      </c>
      <c r="H103" s="2">
        <f>IF(DCalendário6[[#This Row],[Dia Útil]]="","",DCalendário6[[#This Row],[Semana Ano]])</f>
        <v>15</v>
      </c>
      <c r="I103" s="14">
        <f>WEEKNUM(DCalendário6[[#This Row],[Dia]])</f>
        <v>15</v>
      </c>
      <c r="J103" s="14" cm="1">
        <f t="array" aca="1" ref="J10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03" s="16">
        <f>WEEKDAY(DCalendário6[[#This Row],[Dia]])</f>
        <v>5</v>
      </c>
      <c r="L103" s="1" t="str">
        <f>IFERROR(VLOOKUP(A103,Tabela4[],1,0),"")</f>
        <v/>
      </c>
      <c r="M10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43202</v>
      </c>
      <c r="N103" s="16" t="str">
        <f>IF(DCalendário6[[#This Row],[Dia Útil2]]="Feriado","Feriado",IF(AND(DCalendário6[[#This Row],[Dia Útil]]="",DCalendário6[[#This Row],[Mês Total]]=F96),N96+1,IF(DCalendário6[[#This Row],[Dia Útil]]="",1,"")))</f>
        <v/>
      </c>
      <c r="O10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103" s="16"/>
      <c r="Q103" s="17"/>
    </row>
    <row r="104" spans="1:17" x14ac:dyDescent="0.25">
      <c r="A104" s="1">
        <v>43203</v>
      </c>
      <c r="B104" s="1">
        <f>IF(AND(DCalendário6[[#This Row],[Dia da semana]]&gt;1,DCalendário6[[#This Row],[Dia da semana]]&lt;7,DCalendário6[[#This Row],[Feriados]]=""),DCalendário6[[#This Row],[Dia]],"")</f>
        <v>43203</v>
      </c>
      <c r="C104" s="16">
        <f>IF(DCalendário6[[#This Row],[Mês]]="","",IF(AND(C100="",C101="",C102="",C103=""),IF(DCalendário6[[#This Row],[Mês]]=D103,C103+1,IF(AND(D103="",D104=D99),C99+1,1)),IF(AND(C101="",C102="",C103=""),IF(DCalendário6[[#This Row],[Mês]]=D103,C103+1,IF(AND(D103="",D104=D100),C100+1,1)),IF(AND(C102="",C103=""),IF(DCalendário6[[#This Row],[Mês]]=D103,C103+1,IF(AND(D103="",D104=D101),C101+1,1)),IF(DCalendário6[[#This Row],[Mês]]=D103,C103+1,IF(AND(D103="",D104=D102),C102+1,1))))))</f>
        <v>10</v>
      </c>
      <c r="D104" s="2">
        <f>IF(DCalendário6[[#This Row],[Dia Útil]]="","",(MONTH($B104)))</f>
        <v>4</v>
      </c>
      <c r="E104" s="2">
        <f t="shared" si="1"/>
        <v>2018</v>
      </c>
      <c r="F104" s="2">
        <f>MONTH(DCalendário6[[#This Row],[Dia]])</f>
        <v>4</v>
      </c>
      <c r="G104" s="2" t="str">
        <f>MONTH(DCalendário6[[#This Row],[Dia]])&amp;" - "&amp;DCalendário6[[#This Row],[Ano]]</f>
        <v>4 - 2018</v>
      </c>
      <c r="H104" s="2">
        <f>IF(DCalendário6[[#This Row],[Dia Útil]]="","",DCalendário6[[#This Row],[Semana Ano]])</f>
        <v>15</v>
      </c>
      <c r="I104" s="14">
        <f>WEEKNUM(DCalendário6[[#This Row],[Dia]])</f>
        <v>15</v>
      </c>
      <c r="J104" s="14" cm="1">
        <f t="array" aca="1" ref="J10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04" s="16">
        <f>WEEKDAY(DCalendário6[[#This Row],[Dia]])</f>
        <v>6</v>
      </c>
      <c r="L104" s="1" t="str">
        <f>IFERROR(VLOOKUP(A104,Tabela4[],1,0),"")</f>
        <v/>
      </c>
      <c r="M10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43203</v>
      </c>
      <c r="N104" s="16" t="str">
        <f>IF(DCalendário6[[#This Row],[Dia Útil2]]="Feriado","Feriado",IF(AND(DCalendário6[[#This Row],[Dia Útil]]="",DCalendário6[[#This Row],[Mês Total]]=F97),N97+1,IF(DCalendário6[[#This Row],[Dia Útil]]="",1,"")))</f>
        <v/>
      </c>
      <c r="O10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104" s="16"/>
      <c r="Q104" s="17"/>
    </row>
    <row r="105" spans="1:17" x14ac:dyDescent="0.25">
      <c r="A105" s="1">
        <v>43204</v>
      </c>
      <c r="B105" s="1" t="str">
        <f>IF(AND(DCalendário6[[#This Row],[Dia da semana]]&gt;1,DCalendário6[[#This Row],[Dia da semana]]&lt;7,DCalendário6[[#This Row],[Feriados]]=""),DCalendário6[[#This Row],[Dia]],"")</f>
        <v/>
      </c>
      <c r="C105" s="16" t="str">
        <f>IF(DCalendário6[[#This Row],[Mês]]="","",IF(AND(C101="",C102="",C103="",C104=""),IF(DCalendário6[[#This Row],[Mês]]=D104,C104+1,IF(AND(D104="",D105=D100),C100+1,1)),IF(AND(C102="",C103="",C104=""),IF(DCalendário6[[#This Row],[Mês]]=D104,C104+1,IF(AND(D104="",D105=D101),C101+1,1)),IF(AND(C103="",C104=""),IF(DCalendário6[[#This Row],[Mês]]=D104,C104+1,IF(AND(D104="",D105=D102),C102+1,1)),IF(DCalendário6[[#This Row],[Mês]]=D104,C104+1,IF(AND(D104="",D105=D103),C103+1,1))))))</f>
        <v/>
      </c>
      <c r="D105" s="2" t="str">
        <f>IF(DCalendário6[[#This Row],[Dia Útil]]="","",(MONTH($B105)))</f>
        <v/>
      </c>
      <c r="E105" s="2">
        <f t="shared" si="1"/>
        <v>2018</v>
      </c>
      <c r="F105" s="2">
        <f>MONTH(DCalendário6[[#This Row],[Dia]])</f>
        <v>4</v>
      </c>
      <c r="G105" s="2" t="str">
        <f>MONTH(DCalendário6[[#This Row],[Dia]])&amp;" - "&amp;DCalendário6[[#This Row],[Ano]]</f>
        <v>4 - 2018</v>
      </c>
      <c r="H105" s="2" t="str">
        <f>IF(DCalendário6[[#This Row],[Dia Útil]]="","",DCalendário6[[#This Row],[Semana Ano]])</f>
        <v/>
      </c>
      <c r="I105" s="14">
        <f>WEEKNUM(DCalendário6[[#This Row],[Dia]])</f>
        <v>15</v>
      </c>
      <c r="J105" s="14" cm="1">
        <f t="array" aca="1" ref="J10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05" s="16">
        <f>WEEKDAY(DCalendário6[[#This Row],[Dia]])</f>
        <v>7</v>
      </c>
      <c r="L105" s="1" t="str">
        <f>IFERROR(VLOOKUP(A105,Tabela4[],1,0),"")</f>
        <v/>
      </c>
      <c r="M10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05" s="16">
        <f>IF(DCalendário6[[#This Row],[Dia Útil2]]="Feriado","Feriado",IF(AND(DCalendário6[[#This Row],[Dia Útil]]="",DCalendário6[[#This Row],[Mês Total]]=F98),N98+1,IF(DCalendário6[[#This Row],[Dia Útil]]="",1,"")))</f>
        <v>2</v>
      </c>
      <c r="O10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105" s="16"/>
      <c r="Q105" s="17"/>
    </row>
    <row r="106" spans="1:17" x14ac:dyDescent="0.25">
      <c r="A106" s="1">
        <v>43205</v>
      </c>
      <c r="B106" s="1" t="str">
        <f>IF(AND(DCalendário6[[#This Row],[Dia da semana]]&gt;1,DCalendário6[[#This Row],[Dia da semana]]&lt;7,DCalendário6[[#This Row],[Feriados]]=""),DCalendário6[[#This Row],[Dia]],"")</f>
        <v/>
      </c>
      <c r="C106" s="16" t="str">
        <f>IF(DCalendário6[[#This Row],[Mês]]="","",IF(AND(C102="",C103="",C104="",C105=""),IF(DCalendário6[[#This Row],[Mês]]=D105,C105+1,IF(AND(D105="",D106=D101),C101+1,1)),IF(AND(C103="",C104="",C105=""),IF(DCalendário6[[#This Row],[Mês]]=D105,C105+1,IF(AND(D105="",D106=D102),C102+1,1)),IF(AND(C104="",C105=""),IF(DCalendário6[[#This Row],[Mês]]=D105,C105+1,IF(AND(D105="",D106=D103),C103+1,1)),IF(DCalendário6[[#This Row],[Mês]]=D105,C105+1,IF(AND(D105="",D106=D104),C104+1,1))))))</f>
        <v/>
      </c>
      <c r="D106" s="2" t="str">
        <f>IF(DCalendário6[[#This Row],[Dia Útil]]="","",(MONTH($B106)))</f>
        <v/>
      </c>
      <c r="E106" s="2">
        <f t="shared" si="1"/>
        <v>2018</v>
      </c>
      <c r="F106" s="2">
        <f>MONTH(DCalendário6[[#This Row],[Dia]])</f>
        <v>4</v>
      </c>
      <c r="G106" s="2" t="str">
        <f>MONTH(DCalendário6[[#This Row],[Dia]])&amp;" - "&amp;DCalendário6[[#This Row],[Ano]]</f>
        <v>4 - 2018</v>
      </c>
      <c r="H106" s="2" t="str">
        <f>IF(DCalendário6[[#This Row],[Dia Útil]]="","",DCalendário6[[#This Row],[Semana Ano]])</f>
        <v/>
      </c>
      <c r="I106" s="14">
        <f>WEEKNUM(DCalendário6[[#This Row],[Dia]])</f>
        <v>16</v>
      </c>
      <c r="J106" s="14" cm="1">
        <f t="array" aca="1" ref="J10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06" s="16">
        <f>WEEKDAY(DCalendário6[[#This Row],[Dia]])</f>
        <v>1</v>
      </c>
      <c r="L106" s="1" t="str">
        <f>IFERROR(VLOOKUP(A106,Tabela4[],1,0),"")</f>
        <v/>
      </c>
      <c r="M10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06" s="16">
        <f>IF(DCalendário6[[#This Row],[Dia Útil2]]="Feriado","Feriado",IF(AND(DCalendário6[[#This Row],[Dia Útil]]="",DCalendário6[[#This Row],[Mês Total]]=F99),N99+1,IF(DCalendário6[[#This Row],[Dia Útil]]="",1,"")))</f>
        <v>3</v>
      </c>
      <c r="O10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106" s="16"/>
      <c r="Q106" s="17"/>
    </row>
    <row r="107" spans="1:17" x14ac:dyDescent="0.25">
      <c r="A107" s="1">
        <v>43206</v>
      </c>
      <c r="B107" s="1">
        <f>IF(AND(DCalendário6[[#This Row],[Dia da semana]]&gt;1,DCalendário6[[#This Row],[Dia da semana]]&lt;7,DCalendário6[[#This Row],[Feriados]]=""),DCalendário6[[#This Row],[Dia]],"")</f>
        <v>43206</v>
      </c>
      <c r="C107" s="16">
        <f>IF(DCalendário6[[#This Row],[Mês]]="","",IF(AND(C103="",C104="",C105="",C106=""),IF(DCalendário6[[#This Row],[Mês]]=D106,C106+1,IF(AND(D106="",D107=D102),C102+1,1)),IF(AND(C104="",C105="",C106=""),IF(DCalendário6[[#This Row],[Mês]]=D106,C106+1,IF(AND(D106="",D107=D103),C103+1,1)),IF(AND(C105="",C106=""),IF(DCalendário6[[#This Row],[Mês]]=D106,C106+1,IF(AND(D106="",D107=D104),C104+1,1)),IF(DCalendário6[[#This Row],[Mês]]=D106,C106+1,IF(AND(D106="",D107=D105),C105+1,1))))))</f>
        <v>11</v>
      </c>
      <c r="D107" s="2">
        <f>IF(DCalendário6[[#This Row],[Dia Útil]]="","",(MONTH($B107)))</f>
        <v>4</v>
      </c>
      <c r="E107" s="2">
        <f t="shared" si="1"/>
        <v>2018</v>
      </c>
      <c r="F107" s="2">
        <f>MONTH(DCalendário6[[#This Row],[Dia]])</f>
        <v>4</v>
      </c>
      <c r="G107" s="2" t="str">
        <f>MONTH(DCalendário6[[#This Row],[Dia]])&amp;" - "&amp;DCalendário6[[#This Row],[Ano]]</f>
        <v>4 - 2018</v>
      </c>
      <c r="H107" s="2">
        <f>IF(DCalendário6[[#This Row],[Dia Útil]]="","",DCalendário6[[#This Row],[Semana Ano]])</f>
        <v>16</v>
      </c>
      <c r="I107" s="14">
        <f>WEEKNUM(DCalendário6[[#This Row],[Dia]])</f>
        <v>16</v>
      </c>
      <c r="J107" s="14" cm="1">
        <f t="array" aca="1" ref="J10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07" s="16">
        <f>WEEKDAY(DCalendário6[[#This Row],[Dia]])</f>
        <v>2</v>
      </c>
      <c r="L107" s="1" t="str">
        <f>IFERROR(VLOOKUP(A107,Tabela4[],1,0),"")</f>
        <v/>
      </c>
      <c r="M10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43206</v>
      </c>
      <c r="N107" s="16" t="str">
        <f>IF(DCalendário6[[#This Row],[Dia Útil2]]="Feriado","Feriado",IF(AND(DCalendário6[[#This Row],[Dia Útil]]="",DCalendário6[[#This Row],[Mês Total]]=F100),N100+1,IF(DCalendário6[[#This Row],[Dia Útil]]="",1,"")))</f>
        <v/>
      </c>
      <c r="O10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107" s="16"/>
      <c r="Q107" s="17"/>
    </row>
    <row r="108" spans="1:17" x14ac:dyDescent="0.25">
      <c r="A108" s="1">
        <v>43207</v>
      </c>
      <c r="B108" s="1">
        <f>IF(AND(DCalendário6[[#This Row],[Dia da semana]]&gt;1,DCalendário6[[#This Row],[Dia da semana]]&lt;7,DCalendário6[[#This Row],[Feriados]]=""),DCalendário6[[#This Row],[Dia]],"")</f>
        <v>43207</v>
      </c>
      <c r="C108" s="16">
        <f>IF(DCalendário6[[#This Row],[Mês]]="","",IF(AND(C104="",C105="",C106="",C107=""),IF(DCalendário6[[#This Row],[Mês]]=D107,C107+1,IF(AND(D107="",D108=D103),C103+1,1)),IF(AND(C105="",C106="",C107=""),IF(DCalendário6[[#This Row],[Mês]]=D107,C107+1,IF(AND(D107="",D108=D104),C104+1,1)),IF(AND(C106="",C107=""),IF(DCalendário6[[#This Row],[Mês]]=D107,C107+1,IF(AND(D107="",D108=D105),C105+1,1)),IF(DCalendário6[[#This Row],[Mês]]=D107,C107+1,IF(AND(D107="",D108=D106),C106+1,1))))))</f>
        <v>12</v>
      </c>
      <c r="D108" s="2">
        <f>IF(DCalendário6[[#This Row],[Dia Útil]]="","",(MONTH($B108)))</f>
        <v>4</v>
      </c>
      <c r="E108" s="2">
        <f t="shared" si="1"/>
        <v>2018</v>
      </c>
      <c r="F108" s="2">
        <f>MONTH(DCalendário6[[#This Row],[Dia]])</f>
        <v>4</v>
      </c>
      <c r="G108" s="2" t="str">
        <f>MONTH(DCalendário6[[#This Row],[Dia]])&amp;" - "&amp;DCalendário6[[#This Row],[Ano]]</f>
        <v>4 - 2018</v>
      </c>
      <c r="H108" s="2">
        <f>IF(DCalendário6[[#This Row],[Dia Útil]]="","",DCalendário6[[#This Row],[Semana Ano]])</f>
        <v>16</v>
      </c>
      <c r="I108" s="14">
        <f>WEEKNUM(DCalendário6[[#This Row],[Dia]])</f>
        <v>16</v>
      </c>
      <c r="J108" s="14" cm="1">
        <f t="array" aca="1" ref="J10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08" s="16">
        <f>WEEKDAY(DCalendário6[[#This Row],[Dia]])</f>
        <v>3</v>
      </c>
      <c r="L108" s="1" t="str">
        <f>IFERROR(VLOOKUP(A108,Tabela4[],1,0),"")</f>
        <v/>
      </c>
      <c r="M10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43207</v>
      </c>
      <c r="N108" s="16" t="str">
        <f>IF(DCalendário6[[#This Row],[Dia Útil2]]="Feriado","Feriado",IF(AND(DCalendário6[[#This Row],[Dia Útil]]="",DCalendário6[[#This Row],[Mês Total]]=F101),N101+1,IF(DCalendário6[[#This Row],[Dia Útil]]="",1,"")))</f>
        <v/>
      </c>
      <c r="O10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108" s="16"/>
      <c r="Q108" s="17"/>
    </row>
    <row r="109" spans="1:17" x14ac:dyDescent="0.25">
      <c r="A109" s="1">
        <v>43208</v>
      </c>
      <c r="B109" s="1">
        <f>IF(AND(DCalendário6[[#This Row],[Dia da semana]]&gt;1,DCalendário6[[#This Row],[Dia da semana]]&lt;7,DCalendário6[[#This Row],[Feriados]]=""),DCalendário6[[#This Row],[Dia]],"")</f>
        <v>43208</v>
      </c>
      <c r="C109" s="16">
        <f>IF(DCalendário6[[#This Row],[Mês]]="","",IF(AND(C105="",C106="",C107="",C108=""),IF(DCalendário6[[#This Row],[Mês]]=D108,C108+1,IF(AND(D108="",D109=D104),C104+1,1)),IF(AND(C106="",C107="",C108=""),IF(DCalendário6[[#This Row],[Mês]]=D108,C108+1,IF(AND(D108="",D109=D105),C105+1,1)),IF(AND(C107="",C108=""),IF(DCalendário6[[#This Row],[Mês]]=D108,C108+1,IF(AND(D108="",D109=D106),C106+1,1)),IF(DCalendário6[[#This Row],[Mês]]=D108,C108+1,IF(AND(D108="",D109=D107),C107+1,1))))))</f>
        <v>13</v>
      </c>
      <c r="D109" s="2">
        <f>IF(DCalendário6[[#This Row],[Dia Útil]]="","",(MONTH($B109)))</f>
        <v>4</v>
      </c>
      <c r="E109" s="2">
        <f t="shared" si="1"/>
        <v>2018</v>
      </c>
      <c r="F109" s="2">
        <f>MONTH(DCalendário6[[#This Row],[Dia]])</f>
        <v>4</v>
      </c>
      <c r="G109" s="2" t="str">
        <f>MONTH(DCalendário6[[#This Row],[Dia]])&amp;" - "&amp;DCalendário6[[#This Row],[Ano]]</f>
        <v>4 - 2018</v>
      </c>
      <c r="H109" s="2">
        <f>IF(DCalendário6[[#This Row],[Dia Útil]]="","",DCalendário6[[#This Row],[Semana Ano]])</f>
        <v>16</v>
      </c>
      <c r="I109" s="14">
        <f>WEEKNUM(DCalendário6[[#This Row],[Dia]])</f>
        <v>16</v>
      </c>
      <c r="J109" s="14" cm="1">
        <f t="array" aca="1" ref="J10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09" s="16">
        <f>WEEKDAY(DCalendário6[[#This Row],[Dia]])</f>
        <v>4</v>
      </c>
      <c r="L109" s="1" t="str">
        <f>IFERROR(VLOOKUP(A109,Tabela4[],1,0),"")</f>
        <v/>
      </c>
      <c r="M10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43208</v>
      </c>
      <c r="N109" s="16" t="str">
        <f>IF(DCalendário6[[#This Row],[Dia Útil2]]="Feriado","Feriado",IF(AND(DCalendário6[[#This Row],[Dia Útil]]="",DCalendário6[[#This Row],[Mês Total]]=F102),N102+1,IF(DCalendário6[[#This Row],[Dia Útil]]="",1,"")))</f>
        <v/>
      </c>
      <c r="O10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109" s="16"/>
      <c r="Q109" s="17"/>
    </row>
    <row r="110" spans="1:17" x14ac:dyDescent="0.25">
      <c r="A110" s="1">
        <v>43209</v>
      </c>
      <c r="B110" s="1">
        <f>IF(AND(DCalendário6[[#This Row],[Dia da semana]]&gt;1,DCalendário6[[#This Row],[Dia da semana]]&lt;7,DCalendário6[[#This Row],[Feriados]]=""),DCalendário6[[#This Row],[Dia]],"")</f>
        <v>43209</v>
      </c>
      <c r="C110" s="16">
        <f>IF(DCalendário6[[#This Row],[Mês]]="","",IF(AND(C106="",C107="",C108="",C109=""),IF(DCalendário6[[#This Row],[Mês]]=D109,C109+1,IF(AND(D109="",D110=D105),C105+1,1)),IF(AND(C107="",C108="",C109=""),IF(DCalendário6[[#This Row],[Mês]]=D109,C109+1,IF(AND(D109="",D110=D106),C106+1,1)),IF(AND(C108="",C109=""),IF(DCalendário6[[#This Row],[Mês]]=D109,C109+1,IF(AND(D109="",D110=D107),C107+1,1)),IF(DCalendário6[[#This Row],[Mês]]=D109,C109+1,IF(AND(D109="",D110=D108),C108+1,1))))))</f>
        <v>14</v>
      </c>
      <c r="D110" s="2">
        <f>IF(DCalendário6[[#This Row],[Dia Útil]]="","",(MONTH($B110)))</f>
        <v>4</v>
      </c>
      <c r="E110" s="2">
        <f t="shared" si="1"/>
        <v>2018</v>
      </c>
      <c r="F110" s="2">
        <f>MONTH(DCalendário6[[#This Row],[Dia]])</f>
        <v>4</v>
      </c>
      <c r="G110" s="2" t="str">
        <f>MONTH(DCalendário6[[#This Row],[Dia]])&amp;" - "&amp;DCalendário6[[#This Row],[Ano]]</f>
        <v>4 - 2018</v>
      </c>
      <c r="H110" s="2">
        <f>IF(DCalendário6[[#This Row],[Dia Útil]]="","",DCalendário6[[#This Row],[Semana Ano]])</f>
        <v>16</v>
      </c>
      <c r="I110" s="14">
        <f>WEEKNUM(DCalendário6[[#This Row],[Dia]])</f>
        <v>16</v>
      </c>
      <c r="J110" s="14" cm="1">
        <f t="array" aca="1" ref="J11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10" s="16">
        <f>WEEKDAY(DCalendário6[[#This Row],[Dia]])</f>
        <v>5</v>
      </c>
      <c r="L110" s="1" t="str">
        <f>IFERROR(VLOOKUP(A110,Tabela4[],1,0),"")</f>
        <v/>
      </c>
      <c r="M11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43209</v>
      </c>
      <c r="N110" s="16" t="str">
        <f>IF(DCalendário6[[#This Row],[Dia Útil2]]="Feriado","Feriado",IF(AND(DCalendário6[[#This Row],[Dia Útil]]="",DCalendário6[[#This Row],[Mês Total]]=F103),N103+1,IF(DCalendário6[[#This Row],[Dia Útil]]="",1,"")))</f>
        <v/>
      </c>
      <c r="O11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110" s="16"/>
      <c r="Q110" s="17"/>
    </row>
    <row r="111" spans="1:17" x14ac:dyDescent="0.25">
      <c r="A111" s="1">
        <v>43210</v>
      </c>
      <c r="B111" s="1">
        <f>IF(AND(DCalendário6[[#This Row],[Dia da semana]]&gt;1,DCalendário6[[#This Row],[Dia da semana]]&lt;7,DCalendário6[[#This Row],[Feriados]]=""),DCalendário6[[#This Row],[Dia]],"")</f>
        <v>43210</v>
      </c>
      <c r="C111" s="16">
        <f>IF(DCalendário6[[#This Row],[Mês]]="","",IF(AND(C107="",C108="",C109="",C110=""),IF(DCalendário6[[#This Row],[Mês]]=D110,C110+1,IF(AND(D110="",D111=D106),C106+1,1)),IF(AND(C108="",C109="",C110=""),IF(DCalendário6[[#This Row],[Mês]]=D110,C110+1,IF(AND(D110="",D111=D107),C107+1,1)),IF(AND(C109="",C110=""),IF(DCalendário6[[#This Row],[Mês]]=D110,C110+1,IF(AND(D110="",D111=D108),C108+1,1)),IF(DCalendário6[[#This Row],[Mês]]=D110,C110+1,IF(AND(D110="",D111=D109),C109+1,1))))))</f>
        <v>15</v>
      </c>
      <c r="D111" s="2">
        <f>IF(DCalendário6[[#This Row],[Dia Útil]]="","",(MONTH($B111)))</f>
        <v>4</v>
      </c>
      <c r="E111" s="2">
        <f t="shared" si="1"/>
        <v>2018</v>
      </c>
      <c r="F111" s="2">
        <f>MONTH(DCalendário6[[#This Row],[Dia]])</f>
        <v>4</v>
      </c>
      <c r="G111" s="2" t="str">
        <f>MONTH(DCalendário6[[#This Row],[Dia]])&amp;" - "&amp;DCalendário6[[#This Row],[Ano]]</f>
        <v>4 - 2018</v>
      </c>
      <c r="H111" s="2">
        <f>IF(DCalendário6[[#This Row],[Dia Útil]]="","",DCalendário6[[#This Row],[Semana Ano]])</f>
        <v>16</v>
      </c>
      <c r="I111" s="14">
        <f>WEEKNUM(DCalendário6[[#This Row],[Dia]])</f>
        <v>16</v>
      </c>
      <c r="J111" s="14" cm="1">
        <f t="array" aca="1" ref="J11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11" s="16">
        <f>WEEKDAY(DCalendário6[[#This Row],[Dia]])</f>
        <v>6</v>
      </c>
      <c r="L111" s="1" t="str">
        <f>IFERROR(VLOOKUP(A111,Tabela4[],1,0),"")</f>
        <v/>
      </c>
      <c r="M11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43210</v>
      </c>
      <c r="N111" s="16" t="str">
        <f>IF(DCalendário6[[#This Row],[Dia Útil2]]="Feriado","Feriado",IF(AND(DCalendário6[[#This Row],[Dia Útil]]="",DCalendário6[[#This Row],[Mês Total]]=F104),N104+1,IF(DCalendário6[[#This Row],[Dia Útil]]="",1,"")))</f>
        <v/>
      </c>
      <c r="O11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111" s="16"/>
      <c r="Q111" s="17"/>
    </row>
    <row r="112" spans="1:17" x14ac:dyDescent="0.25">
      <c r="A112" s="1">
        <v>43211</v>
      </c>
      <c r="B112" s="1" t="str">
        <f>IF(AND(DCalendário6[[#This Row],[Dia da semana]]&gt;1,DCalendário6[[#This Row],[Dia da semana]]&lt;7,DCalendário6[[#This Row],[Feriados]]=""),DCalendário6[[#This Row],[Dia]],"")</f>
        <v/>
      </c>
      <c r="C112" s="16" t="str">
        <f>IF(DCalendário6[[#This Row],[Mês]]="","",IF(AND(C108="",C109="",C110="",C111=""),IF(DCalendário6[[#This Row],[Mês]]=D111,C111+1,IF(AND(D111="",D112=D107),C107+1,1)),IF(AND(C109="",C110="",C111=""),IF(DCalendário6[[#This Row],[Mês]]=D111,C111+1,IF(AND(D111="",D112=D108),C108+1,1)),IF(AND(C110="",C111=""),IF(DCalendário6[[#This Row],[Mês]]=D111,C111+1,IF(AND(D111="",D112=D109),C109+1,1)),IF(DCalendário6[[#This Row],[Mês]]=D111,C111+1,IF(AND(D111="",D112=D110),C110+1,1))))))</f>
        <v/>
      </c>
      <c r="D112" s="2" t="str">
        <f>IF(DCalendário6[[#This Row],[Dia Útil]]="","",(MONTH($B112)))</f>
        <v/>
      </c>
      <c r="E112" s="2">
        <f t="shared" si="1"/>
        <v>2018</v>
      </c>
      <c r="F112" s="2">
        <f>MONTH(DCalendário6[[#This Row],[Dia]])</f>
        <v>4</v>
      </c>
      <c r="G112" s="2" t="str">
        <f>MONTH(DCalendário6[[#This Row],[Dia]])&amp;" - "&amp;DCalendário6[[#This Row],[Ano]]</f>
        <v>4 - 2018</v>
      </c>
      <c r="H112" s="2" t="str">
        <f>IF(DCalendário6[[#This Row],[Dia Útil]]="","",DCalendário6[[#This Row],[Semana Ano]])</f>
        <v/>
      </c>
      <c r="I112" s="14">
        <f>WEEKNUM(DCalendário6[[#This Row],[Dia]])</f>
        <v>16</v>
      </c>
      <c r="J112" s="14" cm="1">
        <f t="array" aca="1" ref="J11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12" s="16">
        <f>WEEKDAY(DCalendário6[[#This Row],[Dia]])</f>
        <v>7</v>
      </c>
      <c r="L112" s="1">
        <f>IFERROR(VLOOKUP(A112,Tabela4[],1,0),"")</f>
        <v>43211</v>
      </c>
      <c r="M11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12" s="16">
        <f>IF(DCalendário6[[#This Row],[Dia Útil2]]="Feriado","Feriado",IF(AND(DCalendário6[[#This Row],[Dia Útil]]="",DCalendário6[[#This Row],[Mês Total]]=F105),N105+1,IF(DCalendário6[[#This Row],[Dia Útil]]="",1,"")))</f>
        <v>3</v>
      </c>
      <c r="O11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112" s="16"/>
      <c r="Q112" s="17"/>
    </row>
    <row r="113" spans="1:17" x14ac:dyDescent="0.25">
      <c r="A113" s="1">
        <v>43212</v>
      </c>
      <c r="B113" s="1" t="str">
        <f>IF(AND(DCalendário6[[#This Row],[Dia da semana]]&gt;1,DCalendário6[[#This Row],[Dia da semana]]&lt;7,DCalendário6[[#This Row],[Feriados]]=""),DCalendário6[[#This Row],[Dia]],"")</f>
        <v/>
      </c>
      <c r="C113" s="16" t="str">
        <f>IF(DCalendário6[[#This Row],[Mês]]="","",IF(AND(C109="",C110="",C111="",C112=""),IF(DCalendário6[[#This Row],[Mês]]=D112,C112+1,IF(AND(D112="",D113=D108),C108+1,1)),IF(AND(C110="",C111="",C112=""),IF(DCalendário6[[#This Row],[Mês]]=D112,C112+1,IF(AND(D112="",D113=D109),C109+1,1)),IF(AND(C111="",C112=""),IF(DCalendário6[[#This Row],[Mês]]=D112,C112+1,IF(AND(D112="",D113=D110),C110+1,1)),IF(DCalendário6[[#This Row],[Mês]]=D112,C112+1,IF(AND(D112="",D113=D111),C111+1,1))))))</f>
        <v/>
      </c>
      <c r="D113" s="2" t="str">
        <f>IF(DCalendário6[[#This Row],[Dia Útil]]="","",(MONTH($B113)))</f>
        <v/>
      </c>
      <c r="E113" s="2">
        <f t="shared" si="1"/>
        <v>2018</v>
      </c>
      <c r="F113" s="2">
        <f>MONTH(DCalendário6[[#This Row],[Dia]])</f>
        <v>4</v>
      </c>
      <c r="G113" s="2" t="str">
        <f>MONTH(DCalendário6[[#This Row],[Dia]])&amp;" - "&amp;DCalendário6[[#This Row],[Ano]]</f>
        <v>4 - 2018</v>
      </c>
      <c r="H113" s="2" t="str">
        <f>IF(DCalendário6[[#This Row],[Dia Útil]]="","",DCalendário6[[#This Row],[Semana Ano]])</f>
        <v/>
      </c>
      <c r="I113" s="14">
        <f>WEEKNUM(DCalendário6[[#This Row],[Dia]])</f>
        <v>17</v>
      </c>
      <c r="J113" s="14" cm="1">
        <f t="array" aca="1" ref="J11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13" s="16">
        <f>WEEKDAY(DCalendário6[[#This Row],[Dia]])</f>
        <v>1</v>
      </c>
      <c r="L113" s="1" t="str">
        <f>IFERROR(VLOOKUP(A113,Tabela4[],1,0),"")</f>
        <v/>
      </c>
      <c r="M11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13" s="16">
        <f>IF(DCalendário6[[#This Row],[Dia Útil2]]="Feriado","Feriado",IF(AND(DCalendário6[[#This Row],[Dia Útil]]="",DCalendário6[[#This Row],[Mês Total]]=F106),N106+1,IF(DCalendário6[[#This Row],[Dia Útil]]="",1,"")))</f>
        <v>4</v>
      </c>
      <c r="O11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113" s="16"/>
      <c r="Q113" s="17"/>
    </row>
    <row r="114" spans="1:17" x14ac:dyDescent="0.25">
      <c r="A114" s="1">
        <v>43213</v>
      </c>
      <c r="B114" s="1">
        <f>IF(AND(DCalendário6[[#This Row],[Dia da semana]]&gt;1,DCalendário6[[#This Row],[Dia da semana]]&lt;7,DCalendário6[[#This Row],[Feriados]]=""),DCalendário6[[#This Row],[Dia]],"")</f>
        <v>43213</v>
      </c>
      <c r="C114" s="16">
        <f>IF(DCalendário6[[#This Row],[Mês]]="","",IF(AND(C110="",C111="",C112="",C113=""),IF(DCalendário6[[#This Row],[Mês]]=D113,C113+1,IF(AND(D113="",D114=D109),C109+1,1)),IF(AND(C111="",C112="",C113=""),IF(DCalendário6[[#This Row],[Mês]]=D113,C113+1,IF(AND(D113="",D114=D110),C110+1,1)),IF(AND(C112="",C113=""),IF(DCalendário6[[#This Row],[Mês]]=D113,C113+1,IF(AND(D113="",D114=D111),C111+1,1)),IF(DCalendário6[[#This Row],[Mês]]=D113,C113+1,IF(AND(D113="",D114=D112),C112+1,1))))))</f>
        <v>16</v>
      </c>
      <c r="D114" s="2">
        <f>IF(DCalendário6[[#This Row],[Dia Útil]]="","",(MONTH($B114)))</f>
        <v>4</v>
      </c>
      <c r="E114" s="2">
        <f t="shared" si="1"/>
        <v>2018</v>
      </c>
      <c r="F114" s="2">
        <f>MONTH(DCalendário6[[#This Row],[Dia]])</f>
        <v>4</v>
      </c>
      <c r="G114" s="2" t="str">
        <f>MONTH(DCalendário6[[#This Row],[Dia]])&amp;" - "&amp;DCalendário6[[#This Row],[Ano]]</f>
        <v>4 - 2018</v>
      </c>
      <c r="H114" s="2">
        <f>IF(DCalendário6[[#This Row],[Dia Útil]]="","",DCalendário6[[#This Row],[Semana Ano]])</f>
        <v>17</v>
      </c>
      <c r="I114" s="14">
        <f>WEEKNUM(DCalendário6[[#This Row],[Dia]])</f>
        <v>17</v>
      </c>
      <c r="J114" s="14" cm="1">
        <f t="array" aca="1" ref="J11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14" s="16">
        <f>WEEKDAY(DCalendário6[[#This Row],[Dia]])</f>
        <v>2</v>
      </c>
      <c r="L114" s="1" t="str">
        <f>IFERROR(VLOOKUP(A114,Tabela4[],1,0),"")</f>
        <v/>
      </c>
      <c r="M11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43213</v>
      </c>
      <c r="N114" s="16" t="str">
        <f>IF(DCalendário6[[#This Row],[Dia Útil2]]="Feriado","Feriado",IF(AND(DCalendário6[[#This Row],[Dia Útil]]="",DCalendário6[[#This Row],[Mês Total]]=F107),N107+1,IF(DCalendário6[[#This Row],[Dia Útil]]="",1,"")))</f>
        <v/>
      </c>
      <c r="O11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114" s="16"/>
      <c r="Q114" s="17"/>
    </row>
    <row r="115" spans="1:17" x14ac:dyDescent="0.25">
      <c r="A115" s="1">
        <v>43214</v>
      </c>
      <c r="B115" s="1">
        <f>IF(AND(DCalendário6[[#This Row],[Dia da semana]]&gt;1,DCalendário6[[#This Row],[Dia da semana]]&lt;7,DCalendário6[[#This Row],[Feriados]]=""),DCalendário6[[#This Row],[Dia]],"")</f>
        <v>43214</v>
      </c>
      <c r="C115" s="16">
        <f>IF(DCalendário6[[#This Row],[Mês]]="","",IF(AND(C111="",C112="",C113="",C114=""),IF(DCalendário6[[#This Row],[Mês]]=D114,C114+1,IF(AND(D114="",D115=D110),C110+1,1)),IF(AND(C112="",C113="",C114=""),IF(DCalendário6[[#This Row],[Mês]]=D114,C114+1,IF(AND(D114="",D115=D111),C111+1,1)),IF(AND(C113="",C114=""),IF(DCalendário6[[#This Row],[Mês]]=D114,C114+1,IF(AND(D114="",D115=D112),C112+1,1)),IF(DCalendário6[[#This Row],[Mês]]=D114,C114+1,IF(AND(D114="",D115=D113),C113+1,1))))))</f>
        <v>17</v>
      </c>
      <c r="D115" s="2">
        <f>IF(DCalendário6[[#This Row],[Dia Útil]]="","",(MONTH($B115)))</f>
        <v>4</v>
      </c>
      <c r="E115" s="2">
        <f t="shared" si="1"/>
        <v>2018</v>
      </c>
      <c r="F115" s="2">
        <f>MONTH(DCalendário6[[#This Row],[Dia]])</f>
        <v>4</v>
      </c>
      <c r="G115" s="2" t="str">
        <f>MONTH(DCalendário6[[#This Row],[Dia]])&amp;" - "&amp;DCalendário6[[#This Row],[Ano]]</f>
        <v>4 - 2018</v>
      </c>
      <c r="H115" s="2">
        <f>IF(DCalendário6[[#This Row],[Dia Útil]]="","",DCalendário6[[#This Row],[Semana Ano]])</f>
        <v>17</v>
      </c>
      <c r="I115" s="14">
        <f>WEEKNUM(DCalendário6[[#This Row],[Dia]])</f>
        <v>17</v>
      </c>
      <c r="J115" s="14" cm="1">
        <f t="array" aca="1" ref="J11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15" s="16">
        <f>WEEKDAY(DCalendário6[[#This Row],[Dia]])</f>
        <v>3</v>
      </c>
      <c r="L115" s="1" t="str">
        <f>IFERROR(VLOOKUP(A115,Tabela4[],1,0),"")</f>
        <v/>
      </c>
      <c r="M11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43214</v>
      </c>
      <c r="N115" s="16" t="str">
        <f>IF(DCalendário6[[#This Row],[Dia Útil2]]="Feriado","Feriado",IF(AND(DCalendário6[[#This Row],[Dia Útil]]="",DCalendário6[[#This Row],[Mês Total]]=F108),N108+1,IF(DCalendário6[[#This Row],[Dia Útil]]="",1,"")))</f>
        <v/>
      </c>
      <c r="O11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115" s="16"/>
      <c r="Q115" s="17"/>
    </row>
    <row r="116" spans="1:17" x14ac:dyDescent="0.25">
      <c r="A116" s="1">
        <v>43215</v>
      </c>
      <c r="B116" s="1">
        <f>IF(AND(DCalendário6[[#This Row],[Dia da semana]]&gt;1,DCalendário6[[#This Row],[Dia da semana]]&lt;7,DCalendário6[[#This Row],[Feriados]]=""),DCalendário6[[#This Row],[Dia]],"")</f>
        <v>43215</v>
      </c>
      <c r="C116" s="16">
        <f>IF(DCalendário6[[#This Row],[Mês]]="","",IF(AND(C112="",C113="",C114="",C115=""),IF(DCalendário6[[#This Row],[Mês]]=D115,C115+1,IF(AND(D115="",D116=D111),C111+1,1)),IF(AND(C113="",C114="",C115=""),IF(DCalendário6[[#This Row],[Mês]]=D115,C115+1,IF(AND(D115="",D116=D112),C112+1,1)),IF(AND(C114="",C115=""),IF(DCalendário6[[#This Row],[Mês]]=D115,C115+1,IF(AND(D115="",D116=D113),C113+1,1)),IF(DCalendário6[[#This Row],[Mês]]=D115,C115+1,IF(AND(D115="",D116=D114),C114+1,1))))))</f>
        <v>18</v>
      </c>
      <c r="D116" s="2">
        <f>IF(DCalendário6[[#This Row],[Dia Útil]]="","",(MONTH($B116)))</f>
        <v>4</v>
      </c>
      <c r="E116" s="2">
        <f t="shared" si="1"/>
        <v>2018</v>
      </c>
      <c r="F116" s="2">
        <f>MONTH(DCalendário6[[#This Row],[Dia]])</f>
        <v>4</v>
      </c>
      <c r="G116" s="2" t="str">
        <f>MONTH(DCalendário6[[#This Row],[Dia]])&amp;" - "&amp;DCalendário6[[#This Row],[Ano]]</f>
        <v>4 - 2018</v>
      </c>
      <c r="H116" s="2">
        <f>IF(DCalendário6[[#This Row],[Dia Útil]]="","",DCalendário6[[#This Row],[Semana Ano]])</f>
        <v>17</v>
      </c>
      <c r="I116" s="14">
        <f>WEEKNUM(DCalendário6[[#This Row],[Dia]])</f>
        <v>17</v>
      </c>
      <c r="J116" s="14" cm="1">
        <f t="array" aca="1" ref="J11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16" s="16">
        <f>WEEKDAY(DCalendário6[[#This Row],[Dia]])</f>
        <v>4</v>
      </c>
      <c r="L116" s="1" t="str">
        <f>IFERROR(VLOOKUP(A116,Tabela4[],1,0),"")</f>
        <v/>
      </c>
      <c r="M11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43215</v>
      </c>
      <c r="N116" s="16" t="str">
        <f>IF(DCalendário6[[#This Row],[Dia Útil2]]="Feriado","Feriado",IF(AND(DCalendário6[[#This Row],[Dia Útil]]="",DCalendário6[[#This Row],[Mês Total]]=F109),N109+1,IF(DCalendário6[[#This Row],[Dia Útil]]="",1,"")))</f>
        <v/>
      </c>
      <c r="O11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116" s="16"/>
      <c r="Q116" s="17"/>
    </row>
    <row r="117" spans="1:17" x14ac:dyDescent="0.25">
      <c r="A117" s="1">
        <v>43216</v>
      </c>
      <c r="B117" s="1">
        <f>IF(AND(DCalendário6[[#This Row],[Dia da semana]]&gt;1,DCalendário6[[#This Row],[Dia da semana]]&lt;7,DCalendário6[[#This Row],[Feriados]]=""),DCalendário6[[#This Row],[Dia]],"")</f>
        <v>43216</v>
      </c>
      <c r="C117" s="16">
        <f>IF(DCalendário6[[#This Row],[Mês]]="","",IF(AND(C113="",C114="",C115="",C116=""),IF(DCalendário6[[#This Row],[Mês]]=D116,C116+1,IF(AND(D116="",D117=D112),C112+1,1)),IF(AND(C114="",C115="",C116=""),IF(DCalendário6[[#This Row],[Mês]]=D116,C116+1,IF(AND(D116="",D117=D113),C113+1,1)),IF(AND(C115="",C116=""),IF(DCalendário6[[#This Row],[Mês]]=D116,C116+1,IF(AND(D116="",D117=D114),C114+1,1)),IF(DCalendário6[[#This Row],[Mês]]=D116,C116+1,IF(AND(D116="",D117=D115),C115+1,1))))))</f>
        <v>19</v>
      </c>
      <c r="D117" s="2">
        <f>IF(DCalendário6[[#This Row],[Dia Útil]]="","",(MONTH($B117)))</f>
        <v>4</v>
      </c>
      <c r="E117" s="2">
        <f t="shared" si="1"/>
        <v>2018</v>
      </c>
      <c r="F117" s="2">
        <f>MONTH(DCalendário6[[#This Row],[Dia]])</f>
        <v>4</v>
      </c>
      <c r="G117" s="2" t="str">
        <f>MONTH(DCalendário6[[#This Row],[Dia]])&amp;" - "&amp;DCalendário6[[#This Row],[Ano]]</f>
        <v>4 - 2018</v>
      </c>
      <c r="H117" s="2">
        <f>IF(DCalendário6[[#This Row],[Dia Útil]]="","",DCalendário6[[#This Row],[Semana Ano]])</f>
        <v>17</v>
      </c>
      <c r="I117" s="14">
        <f>WEEKNUM(DCalendário6[[#This Row],[Dia]])</f>
        <v>17</v>
      </c>
      <c r="J117" s="14" cm="1">
        <f t="array" aca="1" ref="J11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17" s="16">
        <f>WEEKDAY(DCalendário6[[#This Row],[Dia]])</f>
        <v>5</v>
      </c>
      <c r="L117" s="1" t="str">
        <f>IFERROR(VLOOKUP(A117,Tabela4[],1,0),"")</f>
        <v/>
      </c>
      <c r="M11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43216</v>
      </c>
      <c r="N117" s="16" t="str">
        <f>IF(DCalendário6[[#This Row],[Dia Útil2]]="Feriado","Feriado",IF(AND(DCalendário6[[#This Row],[Dia Útil]]="",DCalendário6[[#This Row],[Mês Total]]=F110),N110+1,IF(DCalendário6[[#This Row],[Dia Útil]]="",1,"")))</f>
        <v/>
      </c>
      <c r="O11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117" s="16"/>
      <c r="Q117" s="17"/>
    </row>
    <row r="118" spans="1:17" x14ac:dyDescent="0.25">
      <c r="A118" s="1">
        <v>43217</v>
      </c>
      <c r="B118" s="1">
        <f>IF(AND(DCalendário6[[#This Row],[Dia da semana]]&gt;1,DCalendário6[[#This Row],[Dia da semana]]&lt;7,DCalendário6[[#This Row],[Feriados]]=""),DCalendário6[[#This Row],[Dia]],"")</f>
        <v>43217</v>
      </c>
      <c r="C118" s="16">
        <f>IF(DCalendário6[[#This Row],[Mês]]="","",IF(AND(C114="",C115="",C116="",C117=""),IF(DCalendário6[[#This Row],[Mês]]=D117,C117+1,IF(AND(D117="",D118=D113),C113+1,1)),IF(AND(C115="",C116="",C117=""),IF(DCalendário6[[#This Row],[Mês]]=D117,C117+1,IF(AND(D117="",D118=D114),C114+1,1)),IF(AND(C116="",C117=""),IF(DCalendário6[[#This Row],[Mês]]=D117,C117+1,IF(AND(D117="",D118=D115),C115+1,1)),IF(DCalendário6[[#This Row],[Mês]]=D117,C117+1,IF(AND(D117="",D118=D116),C116+1,1))))))</f>
        <v>20</v>
      </c>
      <c r="D118" s="2">
        <f>IF(DCalendário6[[#This Row],[Dia Útil]]="","",(MONTH($B118)))</f>
        <v>4</v>
      </c>
      <c r="E118" s="2">
        <f t="shared" si="1"/>
        <v>2018</v>
      </c>
      <c r="F118" s="2">
        <f>MONTH(DCalendário6[[#This Row],[Dia]])</f>
        <v>4</v>
      </c>
      <c r="G118" s="2" t="str">
        <f>MONTH(DCalendário6[[#This Row],[Dia]])&amp;" - "&amp;DCalendário6[[#This Row],[Ano]]</f>
        <v>4 - 2018</v>
      </c>
      <c r="H118" s="2">
        <f>IF(DCalendário6[[#This Row],[Dia Útil]]="","",DCalendário6[[#This Row],[Semana Ano]])</f>
        <v>17</v>
      </c>
      <c r="I118" s="14">
        <f>WEEKNUM(DCalendário6[[#This Row],[Dia]])</f>
        <v>17</v>
      </c>
      <c r="J118" s="14" cm="1">
        <f t="array" aca="1" ref="J11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18" s="16">
        <f>WEEKDAY(DCalendário6[[#This Row],[Dia]])</f>
        <v>6</v>
      </c>
      <c r="L118" s="1" t="str">
        <f>IFERROR(VLOOKUP(A118,Tabela4[],1,0),"")</f>
        <v/>
      </c>
      <c r="M11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43217</v>
      </c>
      <c r="N118" s="16" t="str">
        <f>IF(DCalendário6[[#This Row],[Dia Útil2]]="Feriado","Feriado",IF(AND(DCalendário6[[#This Row],[Dia Útil]]="",DCalendário6[[#This Row],[Mês Total]]=F111),N111+1,IF(DCalendário6[[#This Row],[Dia Útil]]="",1,"")))</f>
        <v/>
      </c>
      <c r="O11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118" s="16"/>
      <c r="Q118" s="17"/>
    </row>
    <row r="119" spans="1:17" x14ac:dyDescent="0.25">
      <c r="A119" s="1">
        <v>43218</v>
      </c>
      <c r="B119" s="1" t="str">
        <f>IF(AND(DCalendário6[[#This Row],[Dia da semana]]&gt;1,DCalendário6[[#This Row],[Dia da semana]]&lt;7,DCalendário6[[#This Row],[Feriados]]=""),DCalendário6[[#This Row],[Dia]],"")</f>
        <v/>
      </c>
      <c r="C119" s="16" t="str">
        <f>IF(DCalendário6[[#This Row],[Mês]]="","",IF(AND(C115="",C116="",C117="",C118=""),IF(DCalendário6[[#This Row],[Mês]]=D118,C118+1,IF(AND(D118="",D119=D114),C114+1,1)),IF(AND(C116="",C117="",C118=""),IF(DCalendário6[[#This Row],[Mês]]=D118,C118+1,IF(AND(D118="",D119=D115),C115+1,1)),IF(AND(C117="",C118=""),IF(DCalendário6[[#This Row],[Mês]]=D118,C118+1,IF(AND(D118="",D119=D116),C116+1,1)),IF(DCalendário6[[#This Row],[Mês]]=D118,C118+1,IF(AND(D118="",D119=D117),C117+1,1))))))</f>
        <v/>
      </c>
      <c r="D119" s="2" t="str">
        <f>IF(DCalendário6[[#This Row],[Dia Útil]]="","",(MONTH($B119)))</f>
        <v/>
      </c>
      <c r="E119" s="2">
        <f t="shared" si="1"/>
        <v>2018</v>
      </c>
      <c r="F119" s="2">
        <f>MONTH(DCalendário6[[#This Row],[Dia]])</f>
        <v>4</v>
      </c>
      <c r="G119" s="2" t="str">
        <f>MONTH(DCalendário6[[#This Row],[Dia]])&amp;" - "&amp;DCalendário6[[#This Row],[Ano]]</f>
        <v>4 - 2018</v>
      </c>
      <c r="H119" s="2" t="str">
        <f>IF(DCalendário6[[#This Row],[Dia Útil]]="","",DCalendário6[[#This Row],[Semana Ano]])</f>
        <v/>
      </c>
      <c r="I119" s="14">
        <f>WEEKNUM(DCalendário6[[#This Row],[Dia]])</f>
        <v>17</v>
      </c>
      <c r="J119" s="14" cm="1">
        <f t="array" aca="1" ref="J11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19" s="16">
        <f>WEEKDAY(DCalendário6[[#This Row],[Dia]])</f>
        <v>7</v>
      </c>
      <c r="L119" s="1" t="str">
        <f>IFERROR(VLOOKUP(A119,Tabela4[],1,0),"")</f>
        <v/>
      </c>
      <c r="M11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19" s="16">
        <f>IF(DCalendário6[[#This Row],[Dia Útil2]]="Feriado","Feriado",IF(AND(DCalendário6[[#This Row],[Dia Útil]]="",DCalendário6[[#This Row],[Mês Total]]=F112),N112+1,IF(DCalendário6[[#This Row],[Dia Útil]]="",1,"")))</f>
        <v>4</v>
      </c>
      <c r="O11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119" s="16"/>
      <c r="Q119" s="17"/>
    </row>
    <row r="120" spans="1:17" x14ac:dyDescent="0.25">
      <c r="A120" s="1">
        <v>43219</v>
      </c>
      <c r="B120" s="1" t="str">
        <f>IF(AND(DCalendário6[[#This Row],[Dia da semana]]&gt;1,DCalendário6[[#This Row],[Dia da semana]]&lt;7,DCalendário6[[#This Row],[Feriados]]=""),DCalendário6[[#This Row],[Dia]],"")</f>
        <v/>
      </c>
      <c r="C120" s="16" t="str">
        <f>IF(DCalendário6[[#This Row],[Mês]]="","",IF(AND(C116="",C117="",C118="",C119=""),IF(DCalendário6[[#This Row],[Mês]]=D119,C119+1,IF(AND(D119="",D120=D115),C115+1,1)),IF(AND(C117="",C118="",C119=""),IF(DCalendário6[[#This Row],[Mês]]=D119,C119+1,IF(AND(D119="",D120=D116),C116+1,1)),IF(AND(C118="",C119=""),IF(DCalendário6[[#This Row],[Mês]]=D119,C119+1,IF(AND(D119="",D120=D117),C117+1,1)),IF(DCalendário6[[#This Row],[Mês]]=D119,C119+1,IF(AND(D119="",D120=D118),C118+1,1))))))</f>
        <v/>
      </c>
      <c r="D120" s="2" t="str">
        <f>IF(DCalendário6[[#This Row],[Dia Útil]]="","",(MONTH($B120)))</f>
        <v/>
      </c>
      <c r="E120" s="2">
        <f t="shared" si="1"/>
        <v>2018</v>
      </c>
      <c r="F120" s="2">
        <f>MONTH(DCalendário6[[#This Row],[Dia]])</f>
        <v>4</v>
      </c>
      <c r="G120" s="2" t="str">
        <f>MONTH(DCalendário6[[#This Row],[Dia]])&amp;" - "&amp;DCalendário6[[#This Row],[Ano]]</f>
        <v>4 - 2018</v>
      </c>
      <c r="H120" s="2" t="str">
        <f>IF(DCalendário6[[#This Row],[Dia Útil]]="","",DCalendário6[[#This Row],[Semana Ano]])</f>
        <v/>
      </c>
      <c r="I120" s="14">
        <f>WEEKNUM(DCalendário6[[#This Row],[Dia]])</f>
        <v>18</v>
      </c>
      <c r="J120" s="14" cm="1">
        <f t="array" aca="1" ref="J12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20" s="16">
        <f>WEEKDAY(DCalendário6[[#This Row],[Dia]])</f>
        <v>1</v>
      </c>
      <c r="L120" s="1" t="str">
        <f>IFERROR(VLOOKUP(A120,Tabela4[],1,0),"")</f>
        <v/>
      </c>
      <c r="M12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20" s="16">
        <f>IF(DCalendário6[[#This Row],[Dia Útil2]]="Feriado","Feriado",IF(AND(DCalendário6[[#This Row],[Dia Útil]]="",DCalendário6[[#This Row],[Mês Total]]=F113),N113+1,IF(DCalendário6[[#This Row],[Dia Útil]]="",1,"")))</f>
        <v>5</v>
      </c>
      <c r="O12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32,5</v>
      </c>
      <c r="P120" s="16"/>
      <c r="Q120" s="17"/>
    </row>
    <row r="121" spans="1:17" x14ac:dyDescent="0.25">
      <c r="A121" s="1">
        <v>43220</v>
      </c>
      <c r="B121" s="1">
        <f>IF(AND(DCalendário6[[#This Row],[Dia da semana]]&gt;1,DCalendário6[[#This Row],[Dia da semana]]&lt;7,DCalendário6[[#This Row],[Feriados]]=""),DCalendário6[[#This Row],[Dia]],"")</f>
        <v>43220</v>
      </c>
      <c r="C121" s="16">
        <f>IF(DCalendário6[[#This Row],[Mês]]="","",IF(AND(C117="",C118="",C119="",C120=""),IF(DCalendário6[[#This Row],[Mês]]=D120,C120+1,IF(AND(D120="",D121=D116),C116+1,1)),IF(AND(C118="",C119="",C120=""),IF(DCalendário6[[#This Row],[Mês]]=D120,C120+1,IF(AND(D120="",D121=D117),C117+1,1)),IF(AND(C119="",C120=""),IF(DCalendário6[[#This Row],[Mês]]=D120,C120+1,IF(AND(D120="",D121=D118),C118+1,1)),IF(DCalendário6[[#This Row],[Mês]]=D120,C120+1,IF(AND(D120="",D121=D119),C119+1,1))))))</f>
        <v>21</v>
      </c>
      <c r="D121" s="2">
        <f>IF(DCalendário6[[#This Row],[Dia Útil]]="","",(MONTH($B121)))</f>
        <v>4</v>
      </c>
      <c r="E121" s="2">
        <f t="shared" si="1"/>
        <v>2018</v>
      </c>
      <c r="F121" s="2">
        <f>MONTH(DCalendário6[[#This Row],[Dia]])</f>
        <v>4</v>
      </c>
      <c r="G121" s="2" t="str">
        <f>MONTH(DCalendário6[[#This Row],[Dia]])&amp;" - "&amp;DCalendário6[[#This Row],[Ano]]</f>
        <v>4 - 2018</v>
      </c>
      <c r="H121" s="2">
        <f>IF(DCalendário6[[#This Row],[Dia Útil]]="","",DCalendário6[[#This Row],[Semana Ano]])</f>
        <v>18</v>
      </c>
      <c r="I121" s="14">
        <f>WEEKNUM(DCalendário6[[#This Row],[Dia]])</f>
        <v>18</v>
      </c>
      <c r="J121" s="14" cm="1">
        <f t="array" aca="1" ref="J12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21" s="16">
        <f>WEEKDAY(DCalendário6[[#This Row],[Dia]])</f>
        <v>2</v>
      </c>
      <c r="L121" s="1" t="str">
        <f>IFERROR(VLOOKUP(A121,Tabela4[],1,0),"")</f>
        <v/>
      </c>
      <c r="M12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43220</v>
      </c>
      <c r="N121" s="16" t="str">
        <f>IF(DCalendário6[[#This Row],[Dia Útil2]]="Feriado","Feriado",IF(AND(DCalendário6[[#This Row],[Dia Útil]]="",DCalendário6[[#This Row],[Mês Total]]=F114),N114+1,IF(DCalendário6[[#This Row],[Dia Útil]]="",1,"")))</f>
        <v/>
      </c>
      <c r="O12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21</v>
      </c>
      <c r="P121" s="16"/>
      <c r="Q121" s="17"/>
    </row>
    <row r="122" spans="1:17" x14ac:dyDescent="0.25">
      <c r="A122" s="1">
        <v>43221</v>
      </c>
      <c r="B122" s="1" t="str">
        <f>IF(AND(DCalendário6[[#This Row],[Dia da semana]]&gt;1,DCalendário6[[#This Row],[Dia da semana]]&lt;7,DCalendário6[[#This Row],[Feriados]]=""),DCalendário6[[#This Row],[Dia]],"")</f>
        <v/>
      </c>
      <c r="C122" s="16" t="str">
        <f>IF(DCalendário6[[#This Row],[Mês]]="","",IF(AND(C118="",C119="",C120="",C121=""),IF(DCalendário6[[#This Row],[Mês]]=D121,C121+1,IF(AND(D121="",D122=D117),C117+1,1)),IF(AND(C119="",C120="",C121=""),IF(DCalendário6[[#This Row],[Mês]]=D121,C121+1,IF(AND(D121="",D122=D118),C118+1,1)),IF(AND(C120="",C121=""),IF(DCalendário6[[#This Row],[Mês]]=D121,C121+1,IF(AND(D121="",D122=D119),C119+1,1)),IF(DCalendário6[[#This Row],[Mês]]=D121,C121+1,IF(AND(D121="",D122=D120),C120+1,1))))))</f>
        <v/>
      </c>
      <c r="D122" s="2" t="str">
        <f>IF(DCalendário6[[#This Row],[Dia Útil]]="","",(MONTH($B122)))</f>
        <v/>
      </c>
      <c r="E122" s="2">
        <f t="shared" si="1"/>
        <v>2018</v>
      </c>
      <c r="F122" s="2">
        <f>MONTH(DCalendário6[[#This Row],[Dia]])</f>
        <v>5</v>
      </c>
      <c r="G122" s="2" t="str">
        <f>MONTH(DCalendário6[[#This Row],[Dia]])&amp;" - "&amp;DCalendário6[[#This Row],[Ano]]</f>
        <v>5 - 2018</v>
      </c>
      <c r="H122" s="2" t="str">
        <f>IF(DCalendário6[[#This Row],[Dia Útil]]="","",DCalendário6[[#This Row],[Semana Ano]])</f>
        <v/>
      </c>
      <c r="I122" s="14">
        <f>WEEKNUM(DCalendário6[[#This Row],[Dia]])</f>
        <v>18</v>
      </c>
      <c r="J122" s="14" cm="1">
        <f t="array" aca="1" ref="J12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22" s="16">
        <f>WEEKDAY(DCalendário6[[#This Row],[Dia]])</f>
        <v>3</v>
      </c>
      <c r="L122" s="1">
        <f>IFERROR(VLOOKUP(A122,Tabela4[],1,0),"")</f>
        <v>43221</v>
      </c>
      <c r="M12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122" s="16" t="str">
        <f>IF(DCalendário6[[#This Row],[Dia Útil2]]="Feriado","Feriado",IF(AND(DCalendário6[[#This Row],[Dia Útil]]="",DCalendário6[[#This Row],[Mês Total]]=F115),N115+1,IF(DCalendário6[[#This Row],[Dia Útil]]="",1,"")))</f>
        <v>Feriado</v>
      </c>
      <c r="O12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122" s="16"/>
      <c r="Q122" s="17"/>
    </row>
    <row r="123" spans="1:17" x14ac:dyDescent="0.25">
      <c r="A123" s="1">
        <v>43222</v>
      </c>
      <c r="B123" s="1">
        <f>IF(AND(DCalendário6[[#This Row],[Dia da semana]]&gt;1,DCalendário6[[#This Row],[Dia da semana]]&lt;7,DCalendário6[[#This Row],[Feriados]]=""),DCalendário6[[#This Row],[Dia]],"")</f>
        <v>43222</v>
      </c>
      <c r="C123" s="16">
        <f>IF(DCalendário6[[#This Row],[Mês]]="","",IF(AND(C119="",C120="",C121="",C122=""),IF(DCalendário6[[#This Row],[Mês]]=D122,C122+1,IF(AND(D122="",D123=D118),C118+1,1)),IF(AND(C120="",C121="",C122=""),IF(DCalendário6[[#This Row],[Mês]]=D122,C122+1,IF(AND(D122="",D123=D119),C119+1,1)),IF(AND(C121="",C122=""),IF(DCalendário6[[#This Row],[Mês]]=D122,C122+1,IF(AND(D122="",D123=D120),C120+1,1)),IF(DCalendário6[[#This Row],[Mês]]=D122,C122+1,IF(AND(D122="",D123=D121),C121+1,1))))))</f>
        <v>1</v>
      </c>
      <c r="D123" s="2">
        <f>IF(DCalendário6[[#This Row],[Dia Útil]]="","",(MONTH($B123)))</f>
        <v>5</v>
      </c>
      <c r="E123" s="2">
        <f t="shared" si="1"/>
        <v>2018</v>
      </c>
      <c r="F123" s="2">
        <f>MONTH(DCalendário6[[#This Row],[Dia]])</f>
        <v>5</v>
      </c>
      <c r="G123" s="2" t="str">
        <f>MONTH(DCalendário6[[#This Row],[Dia]])&amp;" - "&amp;DCalendário6[[#This Row],[Ano]]</f>
        <v>5 - 2018</v>
      </c>
      <c r="H123" s="2">
        <f>IF(DCalendário6[[#This Row],[Dia Útil]]="","",DCalendário6[[#This Row],[Semana Ano]])</f>
        <v>18</v>
      </c>
      <c r="I123" s="14">
        <f>WEEKNUM(DCalendário6[[#This Row],[Dia]])</f>
        <v>18</v>
      </c>
      <c r="J123" s="14" cm="1">
        <f t="array" aca="1" ref="J12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23" s="16">
        <f>WEEKDAY(DCalendário6[[#This Row],[Dia]])</f>
        <v>4</v>
      </c>
      <c r="L123" s="1" t="str">
        <f>IFERROR(VLOOKUP(A123,Tabela4[],1,0),"")</f>
        <v/>
      </c>
      <c r="M12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43222</v>
      </c>
      <c r="N123" s="16" t="str">
        <f>IF(DCalendário6[[#This Row],[Dia Útil2]]="Feriado","Feriado",IF(AND(DCalendário6[[#This Row],[Dia Útil]]="",DCalendário6[[#This Row],[Mês Total]]=F116),N116+1,IF(DCalendário6[[#This Row],[Dia Útil]]="",1,"")))</f>
        <v/>
      </c>
      <c r="O12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123" s="16"/>
      <c r="Q123" s="17"/>
    </row>
    <row r="124" spans="1:17" x14ac:dyDescent="0.25">
      <c r="A124" s="1">
        <v>43223</v>
      </c>
      <c r="B124" s="1">
        <f>IF(AND(DCalendário6[[#This Row],[Dia da semana]]&gt;1,DCalendário6[[#This Row],[Dia da semana]]&lt;7,DCalendário6[[#This Row],[Feriados]]=""),DCalendário6[[#This Row],[Dia]],"")</f>
        <v>43223</v>
      </c>
      <c r="C124" s="16">
        <f>IF(DCalendário6[[#This Row],[Mês]]="","",IF(AND(C120="",C121="",C122="",C123=""),IF(DCalendário6[[#This Row],[Mês]]=D123,C123+1,IF(AND(D123="",D124=D119),C119+1,1)),IF(AND(C121="",C122="",C123=""),IF(DCalendário6[[#This Row],[Mês]]=D123,C123+1,IF(AND(D123="",D124=D120),C120+1,1)),IF(AND(C122="",C123=""),IF(DCalendário6[[#This Row],[Mês]]=D123,C123+1,IF(AND(D123="",D124=D121),C121+1,1)),IF(DCalendário6[[#This Row],[Mês]]=D123,C123+1,IF(AND(D123="",D124=D122),C122+1,1))))))</f>
        <v>2</v>
      </c>
      <c r="D124" s="2">
        <f>IF(DCalendário6[[#This Row],[Dia Útil]]="","",(MONTH($B124)))</f>
        <v>5</v>
      </c>
      <c r="E124" s="2">
        <f t="shared" si="1"/>
        <v>2018</v>
      </c>
      <c r="F124" s="2">
        <f>MONTH(DCalendário6[[#This Row],[Dia]])</f>
        <v>5</v>
      </c>
      <c r="G124" s="2" t="str">
        <f>MONTH(DCalendário6[[#This Row],[Dia]])&amp;" - "&amp;DCalendário6[[#This Row],[Ano]]</f>
        <v>5 - 2018</v>
      </c>
      <c r="H124" s="2">
        <f>IF(DCalendário6[[#This Row],[Dia Útil]]="","",DCalendário6[[#This Row],[Semana Ano]])</f>
        <v>18</v>
      </c>
      <c r="I124" s="14">
        <f>WEEKNUM(DCalendário6[[#This Row],[Dia]])</f>
        <v>18</v>
      </c>
      <c r="J124" s="14" cm="1">
        <f t="array" aca="1" ref="J12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24" s="16">
        <f>WEEKDAY(DCalendário6[[#This Row],[Dia]])</f>
        <v>5</v>
      </c>
      <c r="L124" s="1" t="str">
        <f>IFERROR(VLOOKUP(A124,Tabela4[],1,0),"")</f>
        <v/>
      </c>
      <c r="M12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43223</v>
      </c>
      <c r="N124" s="16" t="str">
        <f>IF(DCalendário6[[#This Row],[Dia Útil2]]="Feriado","Feriado",IF(AND(DCalendário6[[#This Row],[Dia Útil]]="",DCalendário6[[#This Row],[Mês Total]]=F117),N117+1,IF(DCalendário6[[#This Row],[Dia Útil]]="",1,"")))</f>
        <v/>
      </c>
      <c r="O12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124" s="16"/>
      <c r="Q124" s="17"/>
    </row>
    <row r="125" spans="1:17" x14ac:dyDescent="0.25">
      <c r="A125" s="1">
        <v>43224</v>
      </c>
      <c r="B125" s="1">
        <f>IF(AND(DCalendário6[[#This Row],[Dia da semana]]&gt;1,DCalendário6[[#This Row],[Dia da semana]]&lt;7,DCalendário6[[#This Row],[Feriados]]=""),DCalendário6[[#This Row],[Dia]],"")</f>
        <v>43224</v>
      </c>
      <c r="C125" s="16">
        <f>IF(DCalendário6[[#This Row],[Mês]]="","",IF(AND(C121="",C122="",C123="",C124=""),IF(DCalendário6[[#This Row],[Mês]]=D124,C124+1,IF(AND(D124="",D125=D120),C120+1,1)),IF(AND(C122="",C123="",C124=""),IF(DCalendário6[[#This Row],[Mês]]=D124,C124+1,IF(AND(D124="",D125=D121),C121+1,1)),IF(AND(C123="",C124=""),IF(DCalendário6[[#This Row],[Mês]]=D124,C124+1,IF(AND(D124="",D125=D122),C122+1,1)),IF(DCalendário6[[#This Row],[Mês]]=D124,C124+1,IF(AND(D124="",D125=D123),C123+1,1))))))</f>
        <v>3</v>
      </c>
      <c r="D125" s="2">
        <f>IF(DCalendário6[[#This Row],[Dia Útil]]="","",(MONTH($B125)))</f>
        <v>5</v>
      </c>
      <c r="E125" s="2">
        <f t="shared" si="1"/>
        <v>2018</v>
      </c>
      <c r="F125" s="2">
        <f>MONTH(DCalendário6[[#This Row],[Dia]])</f>
        <v>5</v>
      </c>
      <c r="G125" s="2" t="str">
        <f>MONTH(DCalendário6[[#This Row],[Dia]])&amp;" - "&amp;DCalendário6[[#This Row],[Ano]]</f>
        <v>5 - 2018</v>
      </c>
      <c r="H125" s="2">
        <f>IF(DCalendário6[[#This Row],[Dia Útil]]="","",DCalendário6[[#This Row],[Semana Ano]])</f>
        <v>18</v>
      </c>
      <c r="I125" s="14">
        <f>WEEKNUM(DCalendário6[[#This Row],[Dia]])</f>
        <v>18</v>
      </c>
      <c r="J125" s="14" cm="1">
        <f t="array" aca="1" ref="J12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25" s="16">
        <f>WEEKDAY(DCalendário6[[#This Row],[Dia]])</f>
        <v>6</v>
      </c>
      <c r="L125" s="1" t="str">
        <f>IFERROR(VLOOKUP(A125,Tabela4[],1,0),"")</f>
        <v/>
      </c>
      <c r="M12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43224</v>
      </c>
      <c r="N125" s="16" t="str">
        <f>IF(DCalendário6[[#This Row],[Dia Útil2]]="Feriado","Feriado",IF(AND(DCalendário6[[#This Row],[Dia Útil]]="",DCalendário6[[#This Row],[Mês Total]]=F118),N118+1,IF(DCalendário6[[#This Row],[Dia Útil]]="",1,"")))</f>
        <v/>
      </c>
      <c r="O12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125" s="16"/>
      <c r="Q125" s="17"/>
    </row>
    <row r="126" spans="1:17" x14ac:dyDescent="0.25">
      <c r="A126" s="1">
        <v>43225</v>
      </c>
      <c r="B126" s="1" t="str">
        <f>IF(AND(DCalendário6[[#This Row],[Dia da semana]]&gt;1,DCalendário6[[#This Row],[Dia da semana]]&lt;7,DCalendário6[[#This Row],[Feriados]]=""),DCalendário6[[#This Row],[Dia]],"")</f>
        <v/>
      </c>
      <c r="C126" s="16" t="str">
        <f>IF(DCalendário6[[#This Row],[Mês]]="","",IF(AND(C122="",C123="",C124="",C125=""),IF(DCalendário6[[#This Row],[Mês]]=D125,C125+1,IF(AND(D125="",D126=D121),C121+1,1)),IF(AND(C123="",C124="",C125=""),IF(DCalendário6[[#This Row],[Mês]]=D125,C125+1,IF(AND(D125="",D126=D122),C122+1,1)),IF(AND(C124="",C125=""),IF(DCalendário6[[#This Row],[Mês]]=D125,C125+1,IF(AND(D125="",D126=D123),C123+1,1)),IF(DCalendário6[[#This Row],[Mês]]=D125,C125+1,IF(AND(D125="",D126=D124),C124+1,1))))))</f>
        <v/>
      </c>
      <c r="D126" s="2" t="str">
        <f>IF(DCalendário6[[#This Row],[Dia Útil]]="","",(MONTH($B126)))</f>
        <v/>
      </c>
      <c r="E126" s="2">
        <f t="shared" si="1"/>
        <v>2018</v>
      </c>
      <c r="F126" s="2">
        <f>MONTH(DCalendário6[[#This Row],[Dia]])</f>
        <v>5</v>
      </c>
      <c r="G126" s="2" t="str">
        <f>MONTH(DCalendário6[[#This Row],[Dia]])&amp;" - "&amp;DCalendário6[[#This Row],[Ano]]</f>
        <v>5 - 2018</v>
      </c>
      <c r="H126" s="2" t="str">
        <f>IF(DCalendário6[[#This Row],[Dia Útil]]="","",DCalendário6[[#This Row],[Semana Ano]])</f>
        <v/>
      </c>
      <c r="I126" s="14">
        <f>WEEKNUM(DCalendário6[[#This Row],[Dia]])</f>
        <v>18</v>
      </c>
      <c r="J126" s="14" cm="1">
        <f t="array" aca="1" ref="J12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26" s="16">
        <f>WEEKDAY(DCalendário6[[#This Row],[Dia]])</f>
        <v>7</v>
      </c>
      <c r="L126" s="1" t="str">
        <f>IFERROR(VLOOKUP(A126,Tabela4[],1,0),"")</f>
        <v/>
      </c>
      <c r="M12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26" s="16">
        <f>IF(DCalendário6[[#This Row],[Dia Útil2]]="Feriado","Feriado",IF(AND(DCalendário6[[#This Row],[Dia Útil]]="",DCalendário6[[#This Row],[Mês Total]]=F119),N119+1,IF(DCalendário6[[#This Row],[Dia Útil]]="",1,"")))</f>
        <v>1</v>
      </c>
      <c r="O12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126" s="16"/>
      <c r="Q126" s="17"/>
    </row>
    <row r="127" spans="1:17" x14ac:dyDescent="0.25">
      <c r="A127" s="1">
        <v>43226</v>
      </c>
      <c r="B127" s="1" t="str">
        <f>IF(AND(DCalendário6[[#This Row],[Dia da semana]]&gt;1,DCalendário6[[#This Row],[Dia da semana]]&lt;7,DCalendário6[[#This Row],[Feriados]]=""),DCalendário6[[#This Row],[Dia]],"")</f>
        <v/>
      </c>
      <c r="C127" s="16" t="str">
        <f>IF(DCalendário6[[#This Row],[Mês]]="","",IF(AND(C123="",C124="",C125="",C126=""),IF(DCalendário6[[#This Row],[Mês]]=D126,C126+1,IF(AND(D126="",D127=D122),C122+1,1)),IF(AND(C124="",C125="",C126=""),IF(DCalendário6[[#This Row],[Mês]]=D126,C126+1,IF(AND(D126="",D127=D123),C123+1,1)),IF(AND(C125="",C126=""),IF(DCalendário6[[#This Row],[Mês]]=D126,C126+1,IF(AND(D126="",D127=D124),C124+1,1)),IF(DCalendário6[[#This Row],[Mês]]=D126,C126+1,IF(AND(D126="",D127=D125),C125+1,1))))))</f>
        <v/>
      </c>
      <c r="D127" s="2" t="str">
        <f>IF(DCalendário6[[#This Row],[Dia Útil]]="","",(MONTH($B127)))</f>
        <v/>
      </c>
      <c r="E127" s="2">
        <f t="shared" si="1"/>
        <v>2018</v>
      </c>
      <c r="F127" s="2">
        <f>MONTH(DCalendário6[[#This Row],[Dia]])</f>
        <v>5</v>
      </c>
      <c r="G127" s="2" t="str">
        <f>MONTH(DCalendário6[[#This Row],[Dia]])&amp;" - "&amp;DCalendário6[[#This Row],[Ano]]</f>
        <v>5 - 2018</v>
      </c>
      <c r="H127" s="2" t="str">
        <f>IF(DCalendário6[[#This Row],[Dia Útil]]="","",DCalendário6[[#This Row],[Semana Ano]])</f>
        <v/>
      </c>
      <c r="I127" s="14">
        <f>WEEKNUM(DCalendário6[[#This Row],[Dia]])</f>
        <v>19</v>
      </c>
      <c r="J127" s="14" cm="1">
        <f t="array" aca="1" ref="J12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27" s="16">
        <f>WEEKDAY(DCalendário6[[#This Row],[Dia]])</f>
        <v>1</v>
      </c>
      <c r="L127" s="1" t="str">
        <f>IFERROR(VLOOKUP(A127,Tabela4[],1,0),"")</f>
        <v/>
      </c>
      <c r="M12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27" s="16">
        <f>IF(DCalendário6[[#This Row],[Dia Útil2]]="Feriado","Feriado",IF(AND(DCalendário6[[#This Row],[Dia Útil]]="",DCalendário6[[#This Row],[Mês Total]]=F120),N120+1,IF(DCalendário6[[#This Row],[Dia Útil]]="",1,"")))</f>
        <v>1</v>
      </c>
      <c r="O12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127" s="16"/>
      <c r="Q127" s="17"/>
    </row>
    <row r="128" spans="1:17" x14ac:dyDescent="0.25">
      <c r="A128" s="1">
        <v>43227</v>
      </c>
      <c r="B128" s="1">
        <f>IF(AND(DCalendário6[[#This Row],[Dia da semana]]&gt;1,DCalendário6[[#This Row],[Dia da semana]]&lt;7,DCalendário6[[#This Row],[Feriados]]=""),DCalendário6[[#This Row],[Dia]],"")</f>
        <v>43227</v>
      </c>
      <c r="C128" s="16">
        <f>IF(DCalendário6[[#This Row],[Mês]]="","",IF(AND(C124="",C125="",C126="",C127=""),IF(DCalendário6[[#This Row],[Mês]]=D127,C127+1,IF(AND(D127="",D128=D123),C123+1,1)),IF(AND(C125="",C126="",C127=""),IF(DCalendário6[[#This Row],[Mês]]=D127,C127+1,IF(AND(D127="",D128=D124),C124+1,1)),IF(AND(C126="",C127=""),IF(DCalendário6[[#This Row],[Mês]]=D127,C127+1,IF(AND(D127="",D128=D125),C125+1,1)),IF(DCalendário6[[#This Row],[Mês]]=D127,C127+1,IF(AND(D127="",D128=D126),C126+1,1))))))</f>
        <v>4</v>
      </c>
      <c r="D128" s="2">
        <f>IF(DCalendário6[[#This Row],[Dia Útil]]="","",(MONTH($B128)))</f>
        <v>5</v>
      </c>
      <c r="E128" s="2">
        <f t="shared" si="1"/>
        <v>2018</v>
      </c>
      <c r="F128" s="2">
        <f>MONTH(DCalendário6[[#This Row],[Dia]])</f>
        <v>5</v>
      </c>
      <c r="G128" s="2" t="str">
        <f>MONTH(DCalendário6[[#This Row],[Dia]])&amp;" - "&amp;DCalendário6[[#This Row],[Ano]]</f>
        <v>5 - 2018</v>
      </c>
      <c r="H128" s="2">
        <f>IF(DCalendário6[[#This Row],[Dia Útil]]="","",DCalendário6[[#This Row],[Semana Ano]])</f>
        <v>19</v>
      </c>
      <c r="I128" s="14">
        <f>WEEKNUM(DCalendário6[[#This Row],[Dia]])</f>
        <v>19</v>
      </c>
      <c r="J128" s="14" cm="1">
        <f t="array" aca="1" ref="J12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28" s="16">
        <f>WEEKDAY(DCalendário6[[#This Row],[Dia]])</f>
        <v>2</v>
      </c>
      <c r="L128" s="1" t="str">
        <f>IFERROR(VLOOKUP(A128,Tabela4[],1,0),"")</f>
        <v/>
      </c>
      <c r="M12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43227</v>
      </c>
      <c r="N128" s="16" t="str">
        <f>IF(DCalendário6[[#This Row],[Dia Útil2]]="Feriado","Feriado",IF(AND(DCalendário6[[#This Row],[Dia Útil]]="",DCalendário6[[#This Row],[Mês Total]]=F121),N121+1,IF(DCalendário6[[#This Row],[Dia Útil]]="",1,"")))</f>
        <v/>
      </c>
      <c r="O12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128" s="16"/>
      <c r="Q128" s="17"/>
    </row>
    <row r="129" spans="1:17" x14ac:dyDescent="0.25">
      <c r="A129" s="1">
        <v>43228</v>
      </c>
      <c r="B129" s="1">
        <f>IF(AND(DCalendário6[[#This Row],[Dia da semana]]&gt;1,DCalendário6[[#This Row],[Dia da semana]]&lt;7,DCalendário6[[#This Row],[Feriados]]=""),DCalendário6[[#This Row],[Dia]],"")</f>
        <v>43228</v>
      </c>
      <c r="C129" s="16">
        <f>IF(DCalendário6[[#This Row],[Mês]]="","",IF(AND(C125="",C126="",C127="",C128=""),IF(DCalendário6[[#This Row],[Mês]]=D128,C128+1,IF(AND(D128="",D129=D124),C124+1,1)),IF(AND(C126="",C127="",C128=""),IF(DCalendário6[[#This Row],[Mês]]=D128,C128+1,IF(AND(D128="",D129=D125),C125+1,1)),IF(AND(C127="",C128=""),IF(DCalendário6[[#This Row],[Mês]]=D128,C128+1,IF(AND(D128="",D129=D126),C126+1,1)),IF(DCalendário6[[#This Row],[Mês]]=D128,C128+1,IF(AND(D128="",D129=D127),C127+1,1))))))</f>
        <v>5</v>
      </c>
      <c r="D129" s="2">
        <f>IF(DCalendário6[[#This Row],[Dia Útil]]="","",(MONTH($B129)))</f>
        <v>5</v>
      </c>
      <c r="E129" s="2">
        <f t="shared" si="1"/>
        <v>2018</v>
      </c>
      <c r="F129" s="2">
        <f>MONTH(DCalendário6[[#This Row],[Dia]])</f>
        <v>5</v>
      </c>
      <c r="G129" s="2" t="str">
        <f>MONTH(DCalendário6[[#This Row],[Dia]])&amp;" - "&amp;DCalendário6[[#This Row],[Ano]]</f>
        <v>5 - 2018</v>
      </c>
      <c r="H129" s="2">
        <f>IF(DCalendário6[[#This Row],[Dia Útil]]="","",DCalendário6[[#This Row],[Semana Ano]])</f>
        <v>19</v>
      </c>
      <c r="I129" s="14">
        <f>WEEKNUM(DCalendário6[[#This Row],[Dia]])</f>
        <v>19</v>
      </c>
      <c r="J129" s="14" cm="1">
        <f t="array" aca="1" ref="J12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29" s="16">
        <f>WEEKDAY(DCalendário6[[#This Row],[Dia]])</f>
        <v>3</v>
      </c>
      <c r="L129" s="1" t="str">
        <f>IFERROR(VLOOKUP(A129,Tabela4[],1,0),"")</f>
        <v/>
      </c>
      <c r="M12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43228</v>
      </c>
      <c r="N129" s="16" t="str">
        <f>IF(DCalendário6[[#This Row],[Dia Útil2]]="Feriado","Feriado",IF(AND(DCalendário6[[#This Row],[Dia Útil]]="",DCalendário6[[#This Row],[Mês Total]]=F122),N122+1,IF(DCalendário6[[#This Row],[Dia Útil]]="",1,"")))</f>
        <v/>
      </c>
      <c r="O12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129" s="16"/>
      <c r="Q129" s="17"/>
    </row>
    <row r="130" spans="1:17" x14ac:dyDescent="0.25">
      <c r="A130" s="1">
        <v>43229</v>
      </c>
      <c r="B130" s="1">
        <f>IF(AND(DCalendário6[[#This Row],[Dia da semana]]&gt;1,DCalendário6[[#This Row],[Dia da semana]]&lt;7,DCalendário6[[#This Row],[Feriados]]=""),DCalendário6[[#This Row],[Dia]],"")</f>
        <v>43229</v>
      </c>
      <c r="C130" s="16">
        <f>IF(DCalendário6[[#This Row],[Mês]]="","",IF(AND(C126="",C127="",C128="",C129=""),IF(DCalendário6[[#This Row],[Mês]]=D129,C129+1,IF(AND(D129="",D130=D125),C125+1,1)),IF(AND(C127="",C128="",C129=""),IF(DCalendário6[[#This Row],[Mês]]=D129,C129+1,IF(AND(D129="",D130=D126),C126+1,1)),IF(AND(C128="",C129=""),IF(DCalendário6[[#This Row],[Mês]]=D129,C129+1,IF(AND(D129="",D130=D127),C127+1,1)),IF(DCalendário6[[#This Row],[Mês]]=D129,C129+1,IF(AND(D129="",D130=D128),C128+1,1))))))</f>
        <v>6</v>
      </c>
      <c r="D130" s="2">
        <f>IF(DCalendário6[[#This Row],[Dia Útil]]="","",(MONTH($B130)))</f>
        <v>5</v>
      </c>
      <c r="E130" s="2">
        <f t="shared" ref="E130:E193" si="2">YEAR($A130)</f>
        <v>2018</v>
      </c>
      <c r="F130" s="2">
        <f>MONTH(DCalendário6[[#This Row],[Dia]])</f>
        <v>5</v>
      </c>
      <c r="G130" s="2" t="str">
        <f>MONTH(DCalendário6[[#This Row],[Dia]])&amp;" - "&amp;DCalendário6[[#This Row],[Ano]]</f>
        <v>5 - 2018</v>
      </c>
      <c r="H130" s="2">
        <f>IF(DCalendário6[[#This Row],[Dia Útil]]="","",DCalendário6[[#This Row],[Semana Ano]])</f>
        <v>19</v>
      </c>
      <c r="I130" s="14">
        <f>WEEKNUM(DCalendário6[[#This Row],[Dia]])</f>
        <v>19</v>
      </c>
      <c r="J130" s="14" cm="1">
        <f t="array" aca="1" ref="J13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30" s="16">
        <f>WEEKDAY(DCalendário6[[#This Row],[Dia]])</f>
        <v>4</v>
      </c>
      <c r="L130" s="1" t="str">
        <f>IFERROR(VLOOKUP(A130,Tabela4[],1,0),"")</f>
        <v/>
      </c>
      <c r="M13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43229</v>
      </c>
      <c r="N130" s="16" t="str">
        <f>IF(DCalendário6[[#This Row],[Dia Útil2]]="Feriado","Feriado",IF(AND(DCalendário6[[#This Row],[Dia Útil]]="",DCalendário6[[#This Row],[Mês Total]]=F123),N123+1,IF(DCalendário6[[#This Row],[Dia Útil]]="",1,"")))</f>
        <v/>
      </c>
      <c r="O13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130" s="16"/>
      <c r="Q130" s="17"/>
    </row>
    <row r="131" spans="1:17" x14ac:dyDescent="0.25">
      <c r="A131" s="1">
        <v>43230</v>
      </c>
      <c r="B131" s="1">
        <f>IF(AND(DCalendário6[[#This Row],[Dia da semana]]&gt;1,DCalendário6[[#This Row],[Dia da semana]]&lt;7,DCalendário6[[#This Row],[Feriados]]=""),DCalendário6[[#This Row],[Dia]],"")</f>
        <v>43230</v>
      </c>
      <c r="C131" s="16">
        <f>IF(DCalendário6[[#This Row],[Mês]]="","",IF(AND(C127="",C128="",C129="",C130=""),IF(DCalendário6[[#This Row],[Mês]]=D130,C130+1,IF(AND(D130="",D131=D126),C126+1,1)),IF(AND(C128="",C129="",C130=""),IF(DCalendário6[[#This Row],[Mês]]=D130,C130+1,IF(AND(D130="",D131=D127),C127+1,1)),IF(AND(C129="",C130=""),IF(DCalendário6[[#This Row],[Mês]]=D130,C130+1,IF(AND(D130="",D131=D128),C128+1,1)),IF(DCalendário6[[#This Row],[Mês]]=D130,C130+1,IF(AND(D130="",D131=D129),C129+1,1))))))</f>
        <v>7</v>
      </c>
      <c r="D131" s="2">
        <f>IF(DCalendário6[[#This Row],[Dia Útil]]="","",(MONTH($B131)))</f>
        <v>5</v>
      </c>
      <c r="E131" s="2">
        <f t="shared" si="2"/>
        <v>2018</v>
      </c>
      <c r="F131" s="2">
        <f>MONTH(DCalendário6[[#This Row],[Dia]])</f>
        <v>5</v>
      </c>
      <c r="G131" s="2" t="str">
        <f>MONTH(DCalendário6[[#This Row],[Dia]])&amp;" - "&amp;DCalendário6[[#This Row],[Ano]]</f>
        <v>5 - 2018</v>
      </c>
      <c r="H131" s="2">
        <f>IF(DCalendário6[[#This Row],[Dia Útil]]="","",DCalendário6[[#This Row],[Semana Ano]])</f>
        <v>19</v>
      </c>
      <c r="I131" s="14">
        <f>WEEKNUM(DCalendário6[[#This Row],[Dia]])</f>
        <v>19</v>
      </c>
      <c r="J131" s="14" cm="1">
        <f t="array" aca="1" ref="J13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31" s="16">
        <f>WEEKDAY(DCalendário6[[#This Row],[Dia]])</f>
        <v>5</v>
      </c>
      <c r="L131" s="1" t="str">
        <f>IFERROR(VLOOKUP(A131,Tabela4[],1,0),"")</f>
        <v/>
      </c>
      <c r="M13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43230</v>
      </c>
      <c r="N131" s="16" t="str">
        <f>IF(DCalendário6[[#This Row],[Dia Útil2]]="Feriado","Feriado",IF(AND(DCalendário6[[#This Row],[Dia Útil]]="",DCalendário6[[#This Row],[Mês Total]]=F124),N124+1,IF(DCalendário6[[#This Row],[Dia Útil]]="",1,"")))</f>
        <v/>
      </c>
      <c r="O13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131" s="16"/>
      <c r="Q131" s="17"/>
    </row>
    <row r="132" spans="1:17" x14ac:dyDescent="0.25">
      <c r="A132" s="1">
        <v>43231</v>
      </c>
      <c r="B132" s="1">
        <f>IF(AND(DCalendário6[[#This Row],[Dia da semana]]&gt;1,DCalendário6[[#This Row],[Dia da semana]]&lt;7,DCalendário6[[#This Row],[Feriados]]=""),DCalendário6[[#This Row],[Dia]],"")</f>
        <v>43231</v>
      </c>
      <c r="C132" s="16">
        <f>IF(DCalendário6[[#This Row],[Mês]]="","",IF(AND(C128="",C129="",C130="",C131=""),IF(DCalendário6[[#This Row],[Mês]]=D131,C131+1,IF(AND(D131="",D132=D127),C127+1,1)),IF(AND(C129="",C130="",C131=""),IF(DCalendário6[[#This Row],[Mês]]=D131,C131+1,IF(AND(D131="",D132=D128),C128+1,1)),IF(AND(C130="",C131=""),IF(DCalendário6[[#This Row],[Mês]]=D131,C131+1,IF(AND(D131="",D132=D129),C129+1,1)),IF(DCalendário6[[#This Row],[Mês]]=D131,C131+1,IF(AND(D131="",D132=D130),C130+1,1))))))</f>
        <v>8</v>
      </c>
      <c r="D132" s="2">
        <f>IF(DCalendário6[[#This Row],[Dia Útil]]="","",(MONTH($B132)))</f>
        <v>5</v>
      </c>
      <c r="E132" s="2">
        <f t="shared" si="2"/>
        <v>2018</v>
      </c>
      <c r="F132" s="2">
        <f>MONTH(DCalendário6[[#This Row],[Dia]])</f>
        <v>5</v>
      </c>
      <c r="G132" s="2" t="str">
        <f>MONTH(DCalendário6[[#This Row],[Dia]])&amp;" - "&amp;DCalendário6[[#This Row],[Ano]]</f>
        <v>5 - 2018</v>
      </c>
      <c r="H132" s="2">
        <f>IF(DCalendário6[[#This Row],[Dia Útil]]="","",DCalendário6[[#This Row],[Semana Ano]])</f>
        <v>19</v>
      </c>
      <c r="I132" s="14">
        <f>WEEKNUM(DCalendário6[[#This Row],[Dia]])</f>
        <v>19</v>
      </c>
      <c r="J132" s="14" cm="1">
        <f t="array" aca="1" ref="J13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32" s="16">
        <f>WEEKDAY(DCalendário6[[#This Row],[Dia]])</f>
        <v>6</v>
      </c>
      <c r="L132" s="1" t="str">
        <f>IFERROR(VLOOKUP(A132,Tabela4[],1,0),"")</f>
        <v/>
      </c>
      <c r="M13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43231</v>
      </c>
      <c r="N132" s="16" t="str">
        <f>IF(DCalendário6[[#This Row],[Dia Útil2]]="Feriado","Feriado",IF(AND(DCalendário6[[#This Row],[Dia Útil]]="",DCalendário6[[#This Row],[Mês Total]]=F125),N125+1,IF(DCalendário6[[#This Row],[Dia Útil]]="",1,"")))</f>
        <v/>
      </c>
      <c r="O13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132" s="16"/>
      <c r="Q132" s="17"/>
    </row>
    <row r="133" spans="1:17" x14ac:dyDescent="0.25">
      <c r="A133" s="1">
        <v>43232</v>
      </c>
      <c r="B133" s="1" t="str">
        <f>IF(AND(DCalendário6[[#This Row],[Dia da semana]]&gt;1,DCalendário6[[#This Row],[Dia da semana]]&lt;7,DCalendário6[[#This Row],[Feriados]]=""),DCalendário6[[#This Row],[Dia]],"")</f>
        <v/>
      </c>
      <c r="C133" s="16" t="str">
        <f>IF(DCalendário6[[#This Row],[Mês]]="","",IF(AND(C129="",C130="",C131="",C132=""),IF(DCalendário6[[#This Row],[Mês]]=D132,C132+1,IF(AND(D132="",D133=D128),C128+1,1)),IF(AND(C130="",C131="",C132=""),IF(DCalendário6[[#This Row],[Mês]]=D132,C132+1,IF(AND(D132="",D133=D129),C129+1,1)),IF(AND(C131="",C132=""),IF(DCalendário6[[#This Row],[Mês]]=D132,C132+1,IF(AND(D132="",D133=D130),C130+1,1)),IF(DCalendário6[[#This Row],[Mês]]=D132,C132+1,IF(AND(D132="",D133=D131),C131+1,1))))))</f>
        <v/>
      </c>
      <c r="D133" s="2" t="str">
        <f>IF(DCalendário6[[#This Row],[Dia Útil]]="","",(MONTH($B133)))</f>
        <v/>
      </c>
      <c r="E133" s="2">
        <f t="shared" si="2"/>
        <v>2018</v>
      </c>
      <c r="F133" s="2">
        <f>MONTH(DCalendário6[[#This Row],[Dia]])</f>
        <v>5</v>
      </c>
      <c r="G133" s="2" t="str">
        <f>MONTH(DCalendário6[[#This Row],[Dia]])&amp;" - "&amp;DCalendário6[[#This Row],[Ano]]</f>
        <v>5 - 2018</v>
      </c>
      <c r="H133" s="2" t="str">
        <f>IF(DCalendário6[[#This Row],[Dia Útil]]="","",DCalendário6[[#This Row],[Semana Ano]])</f>
        <v/>
      </c>
      <c r="I133" s="14">
        <f>WEEKNUM(DCalendário6[[#This Row],[Dia]])</f>
        <v>19</v>
      </c>
      <c r="J133" s="14" cm="1">
        <f t="array" aca="1" ref="J13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33" s="16">
        <f>WEEKDAY(DCalendário6[[#This Row],[Dia]])</f>
        <v>7</v>
      </c>
      <c r="L133" s="1" t="str">
        <f>IFERROR(VLOOKUP(A133,Tabela4[],1,0),"")</f>
        <v/>
      </c>
      <c r="M13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33" s="16">
        <f>IF(DCalendário6[[#This Row],[Dia Útil2]]="Feriado","Feriado",IF(AND(DCalendário6[[#This Row],[Dia Útil]]="",DCalendário6[[#This Row],[Mês Total]]=F126),N126+1,IF(DCalendário6[[#This Row],[Dia Útil]]="",1,"")))</f>
        <v>2</v>
      </c>
      <c r="O13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133" s="16"/>
      <c r="Q133" s="17"/>
    </row>
    <row r="134" spans="1:17" x14ac:dyDescent="0.25">
      <c r="A134" s="1">
        <v>43233</v>
      </c>
      <c r="B134" s="1" t="str">
        <f>IF(AND(DCalendário6[[#This Row],[Dia da semana]]&gt;1,DCalendário6[[#This Row],[Dia da semana]]&lt;7,DCalendário6[[#This Row],[Feriados]]=""),DCalendário6[[#This Row],[Dia]],"")</f>
        <v/>
      </c>
      <c r="C134" s="16" t="str">
        <f>IF(DCalendário6[[#This Row],[Mês]]="","",IF(AND(C130="",C131="",C132="",C133=""),IF(DCalendário6[[#This Row],[Mês]]=D133,C133+1,IF(AND(D133="",D134=D129),C129+1,1)),IF(AND(C131="",C132="",C133=""),IF(DCalendário6[[#This Row],[Mês]]=D133,C133+1,IF(AND(D133="",D134=D130),C130+1,1)),IF(AND(C132="",C133=""),IF(DCalendário6[[#This Row],[Mês]]=D133,C133+1,IF(AND(D133="",D134=D131),C131+1,1)),IF(DCalendário6[[#This Row],[Mês]]=D133,C133+1,IF(AND(D133="",D134=D132),C132+1,1))))))</f>
        <v/>
      </c>
      <c r="D134" s="2" t="str">
        <f>IF(DCalendário6[[#This Row],[Dia Útil]]="","",(MONTH($B134)))</f>
        <v/>
      </c>
      <c r="E134" s="2">
        <f t="shared" si="2"/>
        <v>2018</v>
      </c>
      <c r="F134" s="2">
        <f>MONTH(DCalendário6[[#This Row],[Dia]])</f>
        <v>5</v>
      </c>
      <c r="G134" s="2" t="str">
        <f>MONTH(DCalendário6[[#This Row],[Dia]])&amp;" - "&amp;DCalendário6[[#This Row],[Ano]]</f>
        <v>5 - 2018</v>
      </c>
      <c r="H134" s="2" t="str">
        <f>IF(DCalendário6[[#This Row],[Dia Útil]]="","",DCalendário6[[#This Row],[Semana Ano]])</f>
        <v/>
      </c>
      <c r="I134" s="14">
        <f>WEEKNUM(DCalendário6[[#This Row],[Dia]])</f>
        <v>20</v>
      </c>
      <c r="J134" s="14" cm="1">
        <f t="array" aca="1" ref="J13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34" s="16">
        <f>WEEKDAY(DCalendário6[[#This Row],[Dia]])</f>
        <v>1</v>
      </c>
      <c r="L134" s="1" t="str">
        <f>IFERROR(VLOOKUP(A134,Tabela4[],1,0),"")</f>
        <v/>
      </c>
      <c r="M13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34" s="16">
        <f>IF(DCalendário6[[#This Row],[Dia Útil2]]="Feriado","Feriado",IF(AND(DCalendário6[[#This Row],[Dia Útil]]="",DCalendário6[[#This Row],[Mês Total]]=F127),N127+1,IF(DCalendário6[[#This Row],[Dia Útil]]="",1,"")))</f>
        <v>2</v>
      </c>
      <c r="O13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134" s="16"/>
      <c r="Q134" s="17"/>
    </row>
    <row r="135" spans="1:17" x14ac:dyDescent="0.25">
      <c r="A135" s="1">
        <v>43234</v>
      </c>
      <c r="B135" s="1">
        <f>IF(AND(DCalendário6[[#This Row],[Dia da semana]]&gt;1,DCalendário6[[#This Row],[Dia da semana]]&lt;7,DCalendário6[[#This Row],[Feriados]]=""),DCalendário6[[#This Row],[Dia]],"")</f>
        <v>43234</v>
      </c>
      <c r="C135" s="16">
        <f>IF(DCalendário6[[#This Row],[Mês]]="","",IF(AND(C131="",C132="",C133="",C134=""),IF(DCalendário6[[#This Row],[Mês]]=D134,C134+1,IF(AND(D134="",D135=D130),C130+1,1)),IF(AND(C132="",C133="",C134=""),IF(DCalendário6[[#This Row],[Mês]]=D134,C134+1,IF(AND(D134="",D135=D131),C131+1,1)),IF(AND(C133="",C134=""),IF(DCalendário6[[#This Row],[Mês]]=D134,C134+1,IF(AND(D134="",D135=D132),C132+1,1)),IF(DCalendário6[[#This Row],[Mês]]=D134,C134+1,IF(AND(D134="",D135=D133),C133+1,1))))))</f>
        <v>9</v>
      </c>
      <c r="D135" s="2">
        <f>IF(DCalendário6[[#This Row],[Dia Útil]]="","",(MONTH($B135)))</f>
        <v>5</v>
      </c>
      <c r="E135" s="2">
        <f t="shared" si="2"/>
        <v>2018</v>
      </c>
      <c r="F135" s="2">
        <f>MONTH(DCalendário6[[#This Row],[Dia]])</f>
        <v>5</v>
      </c>
      <c r="G135" s="2" t="str">
        <f>MONTH(DCalendário6[[#This Row],[Dia]])&amp;" - "&amp;DCalendário6[[#This Row],[Ano]]</f>
        <v>5 - 2018</v>
      </c>
      <c r="H135" s="2">
        <f>IF(DCalendário6[[#This Row],[Dia Útil]]="","",DCalendário6[[#This Row],[Semana Ano]])</f>
        <v>20</v>
      </c>
      <c r="I135" s="14">
        <f>WEEKNUM(DCalendário6[[#This Row],[Dia]])</f>
        <v>20</v>
      </c>
      <c r="J135" s="14" cm="1">
        <f t="array" aca="1" ref="J13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35" s="16">
        <f>WEEKDAY(DCalendário6[[#This Row],[Dia]])</f>
        <v>2</v>
      </c>
      <c r="L135" s="1" t="str">
        <f>IFERROR(VLOOKUP(A135,Tabela4[],1,0),"")</f>
        <v/>
      </c>
      <c r="M13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43234</v>
      </c>
      <c r="N135" s="16" t="str">
        <f>IF(DCalendário6[[#This Row],[Dia Útil2]]="Feriado","Feriado",IF(AND(DCalendário6[[#This Row],[Dia Útil]]="",DCalendário6[[#This Row],[Mês Total]]=F128),N128+1,IF(DCalendário6[[#This Row],[Dia Útil]]="",1,"")))</f>
        <v/>
      </c>
      <c r="O13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135" s="16"/>
      <c r="Q135" s="17"/>
    </row>
    <row r="136" spans="1:17" x14ac:dyDescent="0.25">
      <c r="A136" s="1">
        <v>43235</v>
      </c>
      <c r="B136" s="1">
        <f>IF(AND(DCalendário6[[#This Row],[Dia da semana]]&gt;1,DCalendário6[[#This Row],[Dia da semana]]&lt;7,DCalendário6[[#This Row],[Feriados]]=""),DCalendário6[[#This Row],[Dia]],"")</f>
        <v>43235</v>
      </c>
      <c r="C136" s="16">
        <f>IF(DCalendário6[[#This Row],[Mês]]="","",IF(AND(C132="",C133="",C134="",C135=""),IF(DCalendário6[[#This Row],[Mês]]=D135,C135+1,IF(AND(D135="",D136=D131),C131+1,1)),IF(AND(C133="",C134="",C135=""),IF(DCalendário6[[#This Row],[Mês]]=D135,C135+1,IF(AND(D135="",D136=D132),C132+1,1)),IF(AND(C134="",C135=""),IF(DCalendário6[[#This Row],[Mês]]=D135,C135+1,IF(AND(D135="",D136=D133),C133+1,1)),IF(DCalendário6[[#This Row],[Mês]]=D135,C135+1,IF(AND(D135="",D136=D134),C134+1,1))))))</f>
        <v>10</v>
      </c>
      <c r="D136" s="2">
        <f>IF(DCalendário6[[#This Row],[Dia Útil]]="","",(MONTH($B136)))</f>
        <v>5</v>
      </c>
      <c r="E136" s="2">
        <f t="shared" si="2"/>
        <v>2018</v>
      </c>
      <c r="F136" s="2">
        <f>MONTH(DCalendário6[[#This Row],[Dia]])</f>
        <v>5</v>
      </c>
      <c r="G136" s="2" t="str">
        <f>MONTH(DCalendário6[[#This Row],[Dia]])&amp;" - "&amp;DCalendário6[[#This Row],[Ano]]</f>
        <v>5 - 2018</v>
      </c>
      <c r="H136" s="2">
        <f>IF(DCalendário6[[#This Row],[Dia Útil]]="","",DCalendário6[[#This Row],[Semana Ano]])</f>
        <v>20</v>
      </c>
      <c r="I136" s="14">
        <f>WEEKNUM(DCalendário6[[#This Row],[Dia]])</f>
        <v>20</v>
      </c>
      <c r="J136" s="14" cm="1">
        <f t="array" aca="1" ref="J13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36" s="16">
        <f>WEEKDAY(DCalendário6[[#This Row],[Dia]])</f>
        <v>3</v>
      </c>
      <c r="L136" s="1" t="str">
        <f>IFERROR(VLOOKUP(A136,Tabela4[],1,0),"")</f>
        <v/>
      </c>
      <c r="M13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43235</v>
      </c>
      <c r="N136" s="16" t="str">
        <f>IF(DCalendário6[[#This Row],[Dia Útil2]]="Feriado","Feriado",IF(AND(DCalendário6[[#This Row],[Dia Útil]]="",DCalendário6[[#This Row],[Mês Total]]=F129),N129+1,IF(DCalendário6[[#This Row],[Dia Útil]]="",1,"")))</f>
        <v/>
      </c>
      <c r="O13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136" s="16"/>
      <c r="Q136" s="17"/>
    </row>
    <row r="137" spans="1:17" x14ac:dyDescent="0.25">
      <c r="A137" s="1">
        <v>43236</v>
      </c>
      <c r="B137" s="1">
        <f>IF(AND(DCalendário6[[#This Row],[Dia da semana]]&gt;1,DCalendário6[[#This Row],[Dia da semana]]&lt;7,DCalendário6[[#This Row],[Feriados]]=""),DCalendário6[[#This Row],[Dia]],"")</f>
        <v>43236</v>
      </c>
      <c r="C137" s="16">
        <f>IF(DCalendário6[[#This Row],[Mês]]="","",IF(AND(C133="",C134="",C135="",C136=""),IF(DCalendário6[[#This Row],[Mês]]=D136,C136+1,IF(AND(D136="",D137=D132),C132+1,1)),IF(AND(C134="",C135="",C136=""),IF(DCalendário6[[#This Row],[Mês]]=D136,C136+1,IF(AND(D136="",D137=D133),C133+1,1)),IF(AND(C135="",C136=""),IF(DCalendário6[[#This Row],[Mês]]=D136,C136+1,IF(AND(D136="",D137=D134),C134+1,1)),IF(DCalendário6[[#This Row],[Mês]]=D136,C136+1,IF(AND(D136="",D137=D135),C135+1,1))))))</f>
        <v>11</v>
      </c>
      <c r="D137" s="2">
        <f>IF(DCalendário6[[#This Row],[Dia Útil]]="","",(MONTH($B137)))</f>
        <v>5</v>
      </c>
      <c r="E137" s="2">
        <f t="shared" si="2"/>
        <v>2018</v>
      </c>
      <c r="F137" s="2">
        <f>MONTH(DCalendário6[[#This Row],[Dia]])</f>
        <v>5</v>
      </c>
      <c r="G137" s="2" t="str">
        <f>MONTH(DCalendário6[[#This Row],[Dia]])&amp;" - "&amp;DCalendário6[[#This Row],[Ano]]</f>
        <v>5 - 2018</v>
      </c>
      <c r="H137" s="2">
        <f>IF(DCalendário6[[#This Row],[Dia Útil]]="","",DCalendário6[[#This Row],[Semana Ano]])</f>
        <v>20</v>
      </c>
      <c r="I137" s="14">
        <f>WEEKNUM(DCalendário6[[#This Row],[Dia]])</f>
        <v>20</v>
      </c>
      <c r="J137" s="14" cm="1">
        <f t="array" aca="1" ref="J13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37" s="16">
        <f>WEEKDAY(DCalendário6[[#This Row],[Dia]])</f>
        <v>4</v>
      </c>
      <c r="L137" s="1" t="str">
        <f>IFERROR(VLOOKUP(A137,Tabela4[],1,0),"")</f>
        <v/>
      </c>
      <c r="M13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43236</v>
      </c>
      <c r="N137" s="16" t="str">
        <f>IF(DCalendário6[[#This Row],[Dia Útil2]]="Feriado","Feriado",IF(AND(DCalendário6[[#This Row],[Dia Útil]]="",DCalendário6[[#This Row],[Mês Total]]=F130),N130+1,IF(DCalendário6[[#This Row],[Dia Útil]]="",1,"")))</f>
        <v/>
      </c>
      <c r="O13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137" s="16"/>
      <c r="Q137" s="17"/>
    </row>
    <row r="138" spans="1:17" x14ac:dyDescent="0.25">
      <c r="A138" s="1">
        <v>43237</v>
      </c>
      <c r="B138" s="1">
        <f>IF(AND(DCalendário6[[#This Row],[Dia da semana]]&gt;1,DCalendário6[[#This Row],[Dia da semana]]&lt;7,DCalendário6[[#This Row],[Feriados]]=""),DCalendário6[[#This Row],[Dia]],"")</f>
        <v>43237</v>
      </c>
      <c r="C138" s="16">
        <f>IF(DCalendário6[[#This Row],[Mês]]="","",IF(AND(C134="",C135="",C136="",C137=""),IF(DCalendário6[[#This Row],[Mês]]=D137,C137+1,IF(AND(D137="",D138=D133),C133+1,1)),IF(AND(C135="",C136="",C137=""),IF(DCalendário6[[#This Row],[Mês]]=D137,C137+1,IF(AND(D137="",D138=D134),C134+1,1)),IF(AND(C136="",C137=""),IF(DCalendário6[[#This Row],[Mês]]=D137,C137+1,IF(AND(D137="",D138=D135),C135+1,1)),IF(DCalendário6[[#This Row],[Mês]]=D137,C137+1,IF(AND(D137="",D138=D136),C136+1,1))))))</f>
        <v>12</v>
      </c>
      <c r="D138" s="2">
        <f>IF(DCalendário6[[#This Row],[Dia Útil]]="","",(MONTH($B138)))</f>
        <v>5</v>
      </c>
      <c r="E138" s="2">
        <f t="shared" si="2"/>
        <v>2018</v>
      </c>
      <c r="F138" s="2">
        <f>MONTH(DCalendário6[[#This Row],[Dia]])</f>
        <v>5</v>
      </c>
      <c r="G138" s="2" t="str">
        <f>MONTH(DCalendário6[[#This Row],[Dia]])&amp;" - "&amp;DCalendário6[[#This Row],[Ano]]</f>
        <v>5 - 2018</v>
      </c>
      <c r="H138" s="2">
        <f>IF(DCalendário6[[#This Row],[Dia Útil]]="","",DCalendário6[[#This Row],[Semana Ano]])</f>
        <v>20</v>
      </c>
      <c r="I138" s="14">
        <f>WEEKNUM(DCalendário6[[#This Row],[Dia]])</f>
        <v>20</v>
      </c>
      <c r="J138" s="14" cm="1">
        <f t="array" aca="1" ref="J13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38" s="16">
        <f>WEEKDAY(DCalendário6[[#This Row],[Dia]])</f>
        <v>5</v>
      </c>
      <c r="L138" s="1" t="str">
        <f>IFERROR(VLOOKUP(A138,Tabela4[],1,0),"")</f>
        <v/>
      </c>
      <c r="M13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43237</v>
      </c>
      <c r="N138" s="16" t="str">
        <f>IF(DCalendário6[[#This Row],[Dia Útil2]]="Feriado","Feriado",IF(AND(DCalendário6[[#This Row],[Dia Útil]]="",DCalendário6[[#This Row],[Mês Total]]=F131),N131+1,IF(DCalendário6[[#This Row],[Dia Útil]]="",1,"")))</f>
        <v/>
      </c>
      <c r="O13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138" s="16"/>
      <c r="Q138" s="17"/>
    </row>
    <row r="139" spans="1:17" x14ac:dyDescent="0.25">
      <c r="A139" s="1">
        <v>43238</v>
      </c>
      <c r="B139" s="1">
        <f>IF(AND(DCalendário6[[#This Row],[Dia da semana]]&gt;1,DCalendário6[[#This Row],[Dia da semana]]&lt;7,DCalendário6[[#This Row],[Feriados]]=""),DCalendário6[[#This Row],[Dia]],"")</f>
        <v>43238</v>
      </c>
      <c r="C139" s="16">
        <f>IF(DCalendário6[[#This Row],[Mês]]="","",IF(AND(C135="",C136="",C137="",C138=""),IF(DCalendário6[[#This Row],[Mês]]=D138,C138+1,IF(AND(D138="",D139=D134),C134+1,1)),IF(AND(C136="",C137="",C138=""),IF(DCalendário6[[#This Row],[Mês]]=D138,C138+1,IF(AND(D138="",D139=D135),C135+1,1)),IF(AND(C137="",C138=""),IF(DCalendário6[[#This Row],[Mês]]=D138,C138+1,IF(AND(D138="",D139=D136),C136+1,1)),IF(DCalendário6[[#This Row],[Mês]]=D138,C138+1,IF(AND(D138="",D139=D137),C137+1,1))))))</f>
        <v>13</v>
      </c>
      <c r="D139" s="2">
        <f>IF(DCalendário6[[#This Row],[Dia Útil]]="","",(MONTH($B139)))</f>
        <v>5</v>
      </c>
      <c r="E139" s="2">
        <f t="shared" si="2"/>
        <v>2018</v>
      </c>
      <c r="F139" s="2">
        <f>MONTH(DCalendário6[[#This Row],[Dia]])</f>
        <v>5</v>
      </c>
      <c r="G139" s="2" t="str">
        <f>MONTH(DCalendário6[[#This Row],[Dia]])&amp;" - "&amp;DCalendário6[[#This Row],[Ano]]</f>
        <v>5 - 2018</v>
      </c>
      <c r="H139" s="2">
        <f>IF(DCalendário6[[#This Row],[Dia Útil]]="","",DCalendário6[[#This Row],[Semana Ano]])</f>
        <v>20</v>
      </c>
      <c r="I139" s="14">
        <f>WEEKNUM(DCalendário6[[#This Row],[Dia]])</f>
        <v>20</v>
      </c>
      <c r="J139" s="14" cm="1">
        <f t="array" aca="1" ref="J13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39" s="16">
        <f>WEEKDAY(DCalendário6[[#This Row],[Dia]])</f>
        <v>6</v>
      </c>
      <c r="L139" s="1" t="str">
        <f>IFERROR(VLOOKUP(A139,Tabela4[],1,0),"")</f>
        <v/>
      </c>
      <c r="M13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43238</v>
      </c>
      <c r="N139" s="16" t="str">
        <f>IF(DCalendário6[[#This Row],[Dia Útil2]]="Feriado","Feriado",IF(AND(DCalendário6[[#This Row],[Dia Útil]]="",DCalendário6[[#This Row],[Mês Total]]=F132),N132+1,IF(DCalendário6[[#This Row],[Dia Útil]]="",1,"")))</f>
        <v/>
      </c>
      <c r="O13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139" s="16"/>
      <c r="Q139" s="17"/>
    </row>
    <row r="140" spans="1:17" x14ac:dyDescent="0.25">
      <c r="A140" s="1">
        <v>43239</v>
      </c>
      <c r="B140" s="1" t="str">
        <f>IF(AND(DCalendário6[[#This Row],[Dia da semana]]&gt;1,DCalendário6[[#This Row],[Dia da semana]]&lt;7,DCalendário6[[#This Row],[Feriados]]=""),DCalendário6[[#This Row],[Dia]],"")</f>
        <v/>
      </c>
      <c r="C140" s="16" t="str">
        <f>IF(DCalendário6[[#This Row],[Mês]]="","",IF(AND(C136="",C137="",C138="",C139=""),IF(DCalendário6[[#This Row],[Mês]]=D139,C139+1,IF(AND(D139="",D140=D135),C135+1,1)),IF(AND(C137="",C138="",C139=""),IF(DCalendário6[[#This Row],[Mês]]=D139,C139+1,IF(AND(D139="",D140=D136),C136+1,1)),IF(AND(C138="",C139=""),IF(DCalendário6[[#This Row],[Mês]]=D139,C139+1,IF(AND(D139="",D140=D137),C137+1,1)),IF(DCalendário6[[#This Row],[Mês]]=D139,C139+1,IF(AND(D139="",D140=D138),C138+1,1))))))</f>
        <v/>
      </c>
      <c r="D140" s="2" t="str">
        <f>IF(DCalendário6[[#This Row],[Dia Útil]]="","",(MONTH($B140)))</f>
        <v/>
      </c>
      <c r="E140" s="2">
        <f t="shared" si="2"/>
        <v>2018</v>
      </c>
      <c r="F140" s="2">
        <f>MONTH(DCalendário6[[#This Row],[Dia]])</f>
        <v>5</v>
      </c>
      <c r="G140" s="2" t="str">
        <f>MONTH(DCalendário6[[#This Row],[Dia]])&amp;" - "&amp;DCalendário6[[#This Row],[Ano]]</f>
        <v>5 - 2018</v>
      </c>
      <c r="H140" s="2" t="str">
        <f>IF(DCalendário6[[#This Row],[Dia Útil]]="","",DCalendário6[[#This Row],[Semana Ano]])</f>
        <v/>
      </c>
      <c r="I140" s="14">
        <f>WEEKNUM(DCalendário6[[#This Row],[Dia]])</f>
        <v>20</v>
      </c>
      <c r="J140" s="14" cm="1">
        <f t="array" aca="1" ref="J14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40" s="16">
        <f>WEEKDAY(DCalendário6[[#This Row],[Dia]])</f>
        <v>7</v>
      </c>
      <c r="L140" s="1" t="str">
        <f>IFERROR(VLOOKUP(A140,Tabela4[],1,0),"")</f>
        <v/>
      </c>
      <c r="M14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40" s="16">
        <f>IF(DCalendário6[[#This Row],[Dia Útil2]]="Feriado","Feriado",IF(AND(DCalendário6[[#This Row],[Dia Útil]]="",DCalendário6[[#This Row],[Mês Total]]=F133),N133+1,IF(DCalendário6[[#This Row],[Dia Útil]]="",1,"")))</f>
        <v>3</v>
      </c>
      <c r="O14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140" s="16"/>
      <c r="Q140" s="17"/>
    </row>
    <row r="141" spans="1:17" x14ac:dyDescent="0.25">
      <c r="A141" s="1">
        <v>43240</v>
      </c>
      <c r="B141" s="1" t="str">
        <f>IF(AND(DCalendário6[[#This Row],[Dia da semana]]&gt;1,DCalendário6[[#This Row],[Dia da semana]]&lt;7,DCalendário6[[#This Row],[Feriados]]=""),DCalendário6[[#This Row],[Dia]],"")</f>
        <v/>
      </c>
      <c r="C141" s="16" t="str">
        <f>IF(DCalendário6[[#This Row],[Mês]]="","",IF(AND(C137="",C138="",C139="",C140=""),IF(DCalendário6[[#This Row],[Mês]]=D140,C140+1,IF(AND(D140="",D141=D136),C136+1,1)),IF(AND(C138="",C139="",C140=""),IF(DCalendário6[[#This Row],[Mês]]=D140,C140+1,IF(AND(D140="",D141=D137),C137+1,1)),IF(AND(C139="",C140=""),IF(DCalendário6[[#This Row],[Mês]]=D140,C140+1,IF(AND(D140="",D141=D138),C138+1,1)),IF(DCalendário6[[#This Row],[Mês]]=D140,C140+1,IF(AND(D140="",D141=D139),C139+1,1))))))</f>
        <v/>
      </c>
      <c r="D141" s="2" t="str">
        <f>IF(DCalendário6[[#This Row],[Dia Útil]]="","",(MONTH($B141)))</f>
        <v/>
      </c>
      <c r="E141" s="2">
        <f t="shared" si="2"/>
        <v>2018</v>
      </c>
      <c r="F141" s="2">
        <f>MONTH(DCalendário6[[#This Row],[Dia]])</f>
        <v>5</v>
      </c>
      <c r="G141" s="2" t="str">
        <f>MONTH(DCalendário6[[#This Row],[Dia]])&amp;" - "&amp;DCalendário6[[#This Row],[Ano]]</f>
        <v>5 - 2018</v>
      </c>
      <c r="H141" s="2" t="str">
        <f>IF(DCalendário6[[#This Row],[Dia Útil]]="","",DCalendário6[[#This Row],[Semana Ano]])</f>
        <v/>
      </c>
      <c r="I141" s="14">
        <f>WEEKNUM(DCalendário6[[#This Row],[Dia]])</f>
        <v>21</v>
      </c>
      <c r="J141" s="14" cm="1">
        <f t="array" aca="1" ref="J14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41" s="16">
        <f>WEEKDAY(DCalendário6[[#This Row],[Dia]])</f>
        <v>1</v>
      </c>
      <c r="L141" s="1" t="str">
        <f>IFERROR(VLOOKUP(A141,Tabela4[],1,0),"")</f>
        <v/>
      </c>
      <c r="M14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41" s="16">
        <f>IF(DCalendário6[[#This Row],[Dia Útil2]]="Feriado","Feriado",IF(AND(DCalendário6[[#This Row],[Dia Útil]]="",DCalendário6[[#This Row],[Mês Total]]=F134),N134+1,IF(DCalendário6[[#This Row],[Dia Útil]]="",1,"")))</f>
        <v>3</v>
      </c>
      <c r="O14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141" s="16"/>
      <c r="Q141" s="17"/>
    </row>
    <row r="142" spans="1:17" x14ac:dyDescent="0.25">
      <c r="A142" s="1">
        <v>43241</v>
      </c>
      <c r="B142" s="1">
        <f>IF(AND(DCalendário6[[#This Row],[Dia da semana]]&gt;1,DCalendário6[[#This Row],[Dia da semana]]&lt;7,DCalendário6[[#This Row],[Feriados]]=""),DCalendário6[[#This Row],[Dia]],"")</f>
        <v>43241</v>
      </c>
      <c r="C142" s="16">
        <f>IF(DCalendário6[[#This Row],[Mês]]="","",IF(AND(C138="",C139="",C140="",C141=""),IF(DCalendário6[[#This Row],[Mês]]=D141,C141+1,IF(AND(D141="",D142=D137),C137+1,1)),IF(AND(C139="",C140="",C141=""),IF(DCalendário6[[#This Row],[Mês]]=D141,C141+1,IF(AND(D141="",D142=D138),C138+1,1)),IF(AND(C140="",C141=""),IF(DCalendário6[[#This Row],[Mês]]=D141,C141+1,IF(AND(D141="",D142=D139),C139+1,1)),IF(DCalendário6[[#This Row],[Mês]]=D141,C141+1,IF(AND(D141="",D142=D140),C140+1,1))))))</f>
        <v>14</v>
      </c>
      <c r="D142" s="2">
        <f>IF(DCalendário6[[#This Row],[Dia Útil]]="","",(MONTH($B142)))</f>
        <v>5</v>
      </c>
      <c r="E142" s="2">
        <f t="shared" si="2"/>
        <v>2018</v>
      </c>
      <c r="F142" s="2">
        <f>MONTH(DCalendário6[[#This Row],[Dia]])</f>
        <v>5</v>
      </c>
      <c r="G142" s="2" t="str">
        <f>MONTH(DCalendário6[[#This Row],[Dia]])&amp;" - "&amp;DCalendário6[[#This Row],[Ano]]</f>
        <v>5 - 2018</v>
      </c>
      <c r="H142" s="2">
        <f>IF(DCalendário6[[#This Row],[Dia Útil]]="","",DCalendário6[[#This Row],[Semana Ano]])</f>
        <v>21</v>
      </c>
      <c r="I142" s="14">
        <f>WEEKNUM(DCalendário6[[#This Row],[Dia]])</f>
        <v>21</v>
      </c>
      <c r="J142" s="14" cm="1">
        <f t="array" aca="1" ref="J14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42" s="16">
        <f>WEEKDAY(DCalendário6[[#This Row],[Dia]])</f>
        <v>2</v>
      </c>
      <c r="L142" s="1" t="str">
        <f>IFERROR(VLOOKUP(A142,Tabela4[],1,0),"")</f>
        <v/>
      </c>
      <c r="M14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43241</v>
      </c>
      <c r="N142" s="16" t="str">
        <f>IF(DCalendário6[[#This Row],[Dia Útil2]]="Feriado","Feriado",IF(AND(DCalendário6[[#This Row],[Dia Útil]]="",DCalendário6[[#This Row],[Mês Total]]=F135),N135+1,IF(DCalendário6[[#This Row],[Dia Útil]]="",1,"")))</f>
        <v/>
      </c>
      <c r="O14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142" s="16"/>
      <c r="Q142" s="17"/>
    </row>
    <row r="143" spans="1:17" x14ac:dyDescent="0.25">
      <c r="A143" s="1">
        <v>43242</v>
      </c>
      <c r="B143" s="1">
        <f>IF(AND(DCalendário6[[#This Row],[Dia da semana]]&gt;1,DCalendário6[[#This Row],[Dia da semana]]&lt;7,DCalendário6[[#This Row],[Feriados]]=""),DCalendário6[[#This Row],[Dia]],"")</f>
        <v>43242</v>
      </c>
      <c r="C143" s="16">
        <f>IF(DCalendário6[[#This Row],[Mês]]="","",IF(AND(C139="",C140="",C141="",C142=""),IF(DCalendário6[[#This Row],[Mês]]=D142,C142+1,IF(AND(D142="",D143=D138),C138+1,1)),IF(AND(C140="",C141="",C142=""),IF(DCalendário6[[#This Row],[Mês]]=D142,C142+1,IF(AND(D142="",D143=D139),C139+1,1)),IF(AND(C141="",C142=""),IF(DCalendário6[[#This Row],[Mês]]=D142,C142+1,IF(AND(D142="",D143=D140),C140+1,1)),IF(DCalendário6[[#This Row],[Mês]]=D142,C142+1,IF(AND(D142="",D143=D141),C141+1,1))))))</f>
        <v>15</v>
      </c>
      <c r="D143" s="2">
        <f>IF(DCalendário6[[#This Row],[Dia Útil]]="","",(MONTH($B143)))</f>
        <v>5</v>
      </c>
      <c r="E143" s="2">
        <f t="shared" si="2"/>
        <v>2018</v>
      </c>
      <c r="F143" s="2">
        <f>MONTH(DCalendário6[[#This Row],[Dia]])</f>
        <v>5</v>
      </c>
      <c r="G143" s="2" t="str">
        <f>MONTH(DCalendário6[[#This Row],[Dia]])&amp;" - "&amp;DCalendário6[[#This Row],[Ano]]</f>
        <v>5 - 2018</v>
      </c>
      <c r="H143" s="2">
        <f>IF(DCalendário6[[#This Row],[Dia Útil]]="","",DCalendário6[[#This Row],[Semana Ano]])</f>
        <v>21</v>
      </c>
      <c r="I143" s="14">
        <f>WEEKNUM(DCalendário6[[#This Row],[Dia]])</f>
        <v>21</v>
      </c>
      <c r="J143" s="14" cm="1">
        <f t="array" aca="1" ref="J14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43" s="16">
        <f>WEEKDAY(DCalendário6[[#This Row],[Dia]])</f>
        <v>3</v>
      </c>
      <c r="L143" s="1" t="str">
        <f>IFERROR(VLOOKUP(A143,Tabela4[],1,0),"")</f>
        <v/>
      </c>
      <c r="M14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43242</v>
      </c>
      <c r="N143" s="16" t="str">
        <f>IF(DCalendário6[[#This Row],[Dia Útil2]]="Feriado","Feriado",IF(AND(DCalendário6[[#This Row],[Dia Útil]]="",DCalendário6[[#This Row],[Mês Total]]=F136),N136+1,IF(DCalendário6[[#This Row],[Dia Útil]]="",1,"")))</f>
        <v/>
      </c>
      <c r="O14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143" s="16"/>
      <c r="Q143" s="17"/>
    </row>
    <row r="144" spans="1:17" x14ac:dyDescent="0.25">
      <c r="A144" s="1">
        <v>43243</v>
      </c>
      <c r="B144" s="1">
        <f>IF(AND(DCalendário6[[#This Row],[Dia da semana]]&gt;1,DCalendário6[[#This Row],[Dia da semana]]&lt;7,DCalendário6[[#This Row],[Feriados]]=""),DCalendário6[[#This Row],[Dia]],"")</f>
        <v>43243</v>
      </c>
      <c r="C144" s="16">
        <f>IF(DCalendário6[[#This Row],[Mês]]="","",IF(AND(C140="",C141="",C142="",C143=""),IF(DCalendário6[[#This Row],[Mês]]=D143,C143+1,IF(AND(D143="",D144=D139),C139+1,1)),IF(AND(C141="",C142="",C143=""),IF(DCalendário6[[#This Row],[Mês]]=D143,C143+1,IF(AND(D143="",D144=D140),C140+1,1)),IF(AND(C142="",C143=""),IF(DCalendário6[[#This Row],[Mês]]=D143,C143+1,IF(AND(D143="",D144=D141),C141+1,1)),IF(DCalendário6[[#This Row],[Mês]]=D143,C143+1,IF(AND(D143="",D144=D142),C142+1,1))))))</f>
        <v>16</v>
      </c>
      <c r="D144" s="2">
        <f>IF(DCalendário6[[#This Row],[Dia Útil]]="","",(MONTH($B144)))</f>
        <v>5</v>
      </c>
      <c r="E144" s="2">
        <f t="shared" si="2"/>
        <v>2018</v>
      </c>
      <c r="F144" s="2">
        <f>MONTH(DCalendário6[[#This Row],[Dia]])</f>
        <v>5</v>
      </c>
      <c r="G144" s="2" t="str">
        <f>MONTH(DCalendário6[[#This Row],[Dia]])&amp;" - "&amp;DCalendário6[[#This Row],[Ano]]</f>
        <v>5 - 2018</v>
      </c>
      <c r="H144" s="2">
        <f>IF(DCalendário6[[#This Row],[Dia Útil]]="","",DCalendário6[[#This Row],[Semana Ano]])</f>
        <v>21</v>
      </c>
      <c r="I144" s="14">
        <f>WEEKNUM(DCalendário6[[#This Row],[Dia]])</f>
        <v>21</v>
      </c>
      <c r="J144" s="14" cm="1">
        <f t="array" aca="1" ref="J14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44" s="16">
        <f>WEEKDAY(DCalendário6[[#This Row],[Dia]])</f>
        <v>4</v>
      </c>
      <c r="L144" s="1" t="str">
        <f>IFERROR(VLOOKUP(A144,Tabela4[],1,0),"")</f>
        <v/>
      </c>
      <c r="M14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43243</v>
      </c>
      <c r="N144" s="16" t="str">
        <f>IF(DCalendário6[[#This Row],[Dia Útil2]]="Feriado","Feriado",IF(AND(DCalendário6[[#This Row],[Dia Útil]]="",DCalendário6[[#This Row],[Mês Total]]=F137),N137+1,IF(DCalendário6[[#This Row],[Dia Útil]]="",1,"")))</f>
        <v/>
      </c>
      <c r="O14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144" s="16"/>
      <c r="Q144" s="17"/>
    </row>
    <row r="145" spans="1:17" x14ac:dyDescent="0.25">
      <c r="A145" s="1">
        <v>43244</v>
      </c>
      <c r="B145" s="1">
        <f>IF(AND(DCalendário6[[#This Row],[Dia da semana]]&gt;1,DCalendário6[[#This Row],[Dia da semana]]&lt;7,DCalendário6[[#This Row],[Feriados]]=""),DCalendário6[[#This Row],[Dia]],"")</f>
        <v>43244</v>
      </c>
      <c r="C145" s="16">
        <f>IF(DCalendário6[[#This Row],[Mês]]="","",IF(AND(C141="",C142="",C143="",C144=""),IF(DCalendário6[[#This Row],[Mês]]=D144,C144+1,IF(AND(D144="",D145=D140),C140+1,1)),IF(AND(C142="",C143="",C144=""),IF(DCalendário6[[#This Row],[Mês]]=D144,C144+1,IF(AND(D144="",D145=D141),C141+1,1)),IF(AND(C143="",C144=""),IF(DCalendário6[[#This Row],[Mês]]=D144,C144+1,IF(AND(D144="",D145=D142),C142+1,1)),IF(DCalendário6[[#This Row],[Mês]]=D144,C144+1,IF(AND(D144="",D145=D143),C143+1,1))))))</f>
        <v>17</v>
      </c>
      <c r="D145" s="2">
        <f>IF(DCalendário6[[#This Row],[Dia Útil]]="","",(MONTH($B145)))</f>
        <v>5</v>
      </c>
      <c r="E145" s="2">
        <f t="shared" si="2"/>
        <v>2018</v>
      </c>
      <c r="F145" s="2">
        <f>MONTH(DCalendário6[[#This Row],[Dia]])</f>
        <v>5</v>
      </c>
      <c r="G145" s="2" t="str">
        <f>MONTH(DCalendário6[[#This Row],[Dia]])&amp;" - "&amp;DCalendário6[[#This Row],[Ano]]</f>
        <v>5 - 2018</v>
      </c>
      <c r="H145" s="2">
        <f>IF(DCalendário6[[#This Row],[Dia Útil]]="","",DCalendário6[[#This Row],[Semana Ano]])</f>
        <v>21</v>
      </c>
      <c r="I145" s="14">
        <f>WEEKNUM(DCalendário6[[#This Row],[Dia]])</f>
        <v>21</v>
      </c>
      <c r="J145" s="14" cm="1">
        <f t="array" aca="1" ref="J14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45" s="16">
        <f>WEEKDAY(DCalendário6[[#This Row],[Dia]])</f>
        <v>5</v>
      </c>
      <c r="L145" s="1" t="str">
        <f>IFERROR(VLOOKUP(A145,Tabela4[],1,0),"")</f>
        <v/>
      </c>
      <c r="M14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43244</v>
      </c>
      <c r="N145" s="16" t="str">
        <f>IF(DCalendário6[[#This Row],[Dia Útil2]]="Feriado","Feriado",IF(AND(DCalendário6[[#This Row],[Dia Útil]]="",DCalendário6[[#This Row],[Mês Total]]=F138),N138+1,IF(DCalendário6[[#This Row],[Dia Útil]]="",1,"")))</f>
        <v/>
      </c>
      <c r="O14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145" s="16"/>
      <c r="Q145" s="17"/>
    </row>
    <row r="146" spans="1:17" x14ac:dyDescent="0.25">
      <c r="A146" s="1">
        <v>43245</v>
      </c>
      <c r="B146" s="1">
        <f>IF(AND(DCalendário6[[#This Row],[Dia da semana]]&gt;1,DCalendário6[[#This Row],[Dia da semana]]&lt;7,DCalendário6[[#This Row],[Feriados]]=""),DCalendário6[[#This Row],[Dia]],"")</f>
        <v>43245</v>
      </c>
      <c r="C146" s="16">
        <f>IF(DCalendário6[[#This Row],[Mês]]="","",IF(AND(C142="",C143="",C144="",C145=""),IF(DCalendário6[[#This Row],[Mês]]=D145,C145+1,IF(AND(D145="",D146=D141),C141+1,1)),IF(AND(C143="",C144="",C145=""),IF(DCalendário6[[#This Row],[Mês]]=D145,C145+1,IF(AND(D145="",D146=D142),C142+1,1)),IF(AND(C144="",C145=""),IF(DCalendário6[[#This Row],[Mês]]=D145,C145+1,IF(AND(D145="",D146=D143),C143+1,1)),IF(DCalendário6[[#This Row],[Mês]]=D145,C145+1,IF(AND(D145="",D146=D144),C144+1,1))))))</f>
        <v>18</v>
      </c>
      <c r="D146" s="2">
        <f>IF(DCalendário6[[#This Row],[Dia Útil]]="","",(MONTH($B146)))</f>
        <v>5</v>
      </c>
      <c r="E146" s="2">
        <f t="shared" si="2"/>
        <v>2018</v>
      </c>
      <c r="F146" s="2">
        <f>MONTH(DCalendário6[[#This Row],[Dia]])</f>
        <v>5</v>
      </c>
      <c r="G146" s="2" t="str">
        <f>MONTH(DCalendário6[[#This Row],[Dia]])&amp;" - "&amp;DCalendário6[[#This Row],[Ano]]</f>
        <v>5 - 2018</v>
      </c>
      <c r="H146" s="2">
        <f>IF(DCalendário6[[#This Row],[Dia Útil]]="","",DCalendário6[[#This Row],[Semana Ano]])</f>
        <v>21</v>
      </c>
      <c r="I146" s="14">
        <f>WEEKNUM(DCalendário6[[#This Row],[Dia]])</f>
        <v>21</v>
      </c>
      <c r="J146" s="14" cm="1">
        <f t="array" aca="1" ref="J14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46" s="16">
        <f>WEEKDAY(DCalendário6[[#This Row],[Dia]])</f>
        <v>6</v>
      </c>
      <c r="L146" s="1" t="str">
        <f>IFERROR(VLOOKUP(A146,Tabela4[],1,0),"")</f>
        <v/>
      </c>
      <c r="M14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43245</v>
      </c>
      <c r="N146" s="16" t="str">
        <f>IF(DCalendário6[[#This Row],[Dia Útil2]]="Feriado","Feriado",IF(AND(DCalendário6[[#This Row],[Dia Útil]]="",DCalendário6[[#This Row],[Mês Total]]=F139),N139+1,IF(DCalendário6[[#This Row],[Dia Útil]]="",1,"")))</f>
        <v/>
      </c>
      <c r="O14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146" s="16"/>
      <c r="Q146" s="17"/>
    </row>
    <row r="147" spans="1:17" x14ac:dyDescent="0.25">
      <c r="A147" s="1">
        <v>43246</v>
      </c>
      <c r="B147" s="1" t="str">
        <f>IF(AND(DCalendário6[[#This Row],[Dia da semana]]&gt;1,DCalendário6[[#This Row],[Dia da semana]]&lt;7,DCalendário6[[#This Row],[Feriados]]=""),DCalendário6[[#This Row],[Dia]],"")</f>
        <v/>
      </c>
      <c r="C147" s="16" t="str">
        <f>IF(DCalendário6[[#This Row],[Mês]]="","",IF(AND(C143="",C144="",C145="",C146=""),IF(DCalendário6[[#This Row],[Mês]]=D146,C146+1,IF(AND(D146="",D147=D142),C142+1,1)),IF(AND(C144="",C145="",C146=""),IF(DCalendário6[[#This Row],[Mês]]=D146,C146+1,IF(AND(D146="",D147=D143),C143+1,1)),IF(AND(C145="",C146=""),IF(DCalendário6[[#This Row],[Mês]]=D146,C146+1,IF(AND(D146="",D147=D144),C144+1,1)),IF(DCalendário6[[#This Row],[Mês]]=D146,C146+1,IF(AND(D146="",D147=D145),C145+1,1))))))</f>
        <v/>
      </c>
      <c r="D147" s="2" t="str">
        <f>IF(DCalendário6[[#This Row],[Dia Útil]]="","",(MONTH($B147)))</f>
        <v/>
      </c>
      <c r="E147" s="2">
        <f t="shared" si="2"/>
        <v>2018</v>
      </c>
      <c r="F147" s="2">
        <f>MONTH(DCalendário6[[#This Row],[Dia]])</f>
        <v>5</v>
      </c>
      <c r="G147" s="2" t="str">
        <f>MONTH(DCalendário6[[#This Row],[Dia]])&amp;" - "&amp;DCalendário6[[#This Row],[Ano]]</f>
        <v>5 - 2018</v>
      </c>
      <c r="H147" s="2" t="str">
        <f>IF(DCalendário6[[#This Row],[Dia Útil]]="","",DCalendário6[[#This Row],[Semana Ano]])</f>
        <v/>
      </c>
      <c r="I147" s="14">
        <f>WEEKNUM(DCalendário6[[#This Row],[Dia]])</f>
        <v>21</v>
      </c>
      <c r="J147" s="14" cm="1">
        <f t="array" aca="1" ref="J14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47" s="16">
        <f>WEEKDAY(DCalendário6[[#This Row],[Dia]])</f>
        <v>7</v>
      </c>
      <c r="L147" s="1" t="str">
        <f>IFERROR(VLOOKUP(A147,Tabela4[],1,0),"")</f>
        <v/>
      </c>
      <c r="M14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47" s="16">
        <f>IF(DCalendário6[[#This Row],[Dia Útil2]]="Feriado","Feriado",IF(AND(DCalendário6[[#This Row],[Dia Útil]]="",DCalendário6[[#This Row],[Mês Total]]=F140),N140+1,IF(DCalendário6[[#This Row],[Dia Útil]]="",1,"")))</f>
        <v>4</v>
      </c>
      <c r="O14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147" s="16"/>
      <c r="Q147" s="17"/>
    </row>
    <row r="148" spans="1:17" x14ac:dyDescent="0.25">
      <c r="A148" s="1">
        <v>43247</v>
      </c>
      <c r="B148" s="1" t="str">
        <f>IF(AND(DCalendário6[[#This Row],[Dia da semana]]&gt;1,DCalendário6[[#This Row],[Dia da semana]]&lt;7,DCalendário6[[#This Row],[Feriados]]=""),DCalendário6[[#This Row],[Dia]],"")</f>
        <v/>
      </c>
      <c r="C148" s="16" t="str">
        <f>IF(DCalendário6[[#This Row],[Mês]]="","",IF(AND(C144="",C145="",C146="",C147=""),IF(DCalendário6[[#This Row],[Mês]]=D147,C147+1,IF(AND(D147="",D148=D143),C143+1,1)),IF(AND(C145="",C146="",C147=""),IF(DCalendário6[[#This Row],[Mês]]=D147,C147+1,IF(AND(D147="",D148=D144),C144+1,1)),IF(AND(C146="",C147=""),IF(DCalendário6[[#This Row],[Mês]]=D147,C147+1,IF(AND(D147="",D148=D145),C145+1,1)),IF(DCalendário6[[#This Row],[Mês]]=D147,C147+1,IF(AND(D147="",D148=D146),C146+1,1))))))</f>
        <v/>
      </c>
      <c r="D148" s="2" t="str">
        <f>IF(DCalendário6[[#This Row],[Dia Útil]]="","",(MONTH($B148)))</f>
        <v/>
      </c>
      <c r="E148" s="2">
        <f t="shared" si="2"/>
        <v>2018</v>
      </c>
      <c r="F148" s="2">
        <f>MONTH(DCalendário6[[#This Row],[Dia]])</f>
        <v>5</v>
      </c>
      <c r="G148" s="2" t="str">
        <f>MONTH(DCalendário6[[#This Row],[Dia]])&amp;" - "&amp;DCalendário6[[#This Row],[Ano]]</f>
        <v>5 - 2018</v>
      </c>
      <c r="H148" s="2" t="str">
        <f>IF(DCalendário6[[#This Row],[Dia Útil]]="","",DCalendário6[[#This Row],[Semana Ano]])</f>
        <v/>
      </c>
      <c r="I148" s="14">
        <f>WEEKNUM(DCalendário6[[#This Row],[Dia]])</f>
        <v>22</v>
      </c>
      <c r="J148" s="14" cm="1">
        <f t="array" aca="1" ref="J14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48" s="16">
        <f>WEEKDAY(DCalendário6[[#This Row],[Dia]])</f>
        <v>1</v>
      </c>
      <c r="L148" s="1" t="str">
        <f>IFERROR(VLOOKUP(A148,Tabela4[],1,0),"")</f>
        <v/>
      </c>
      <c r="M14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48" s="16">
        <f>IF(DCalendário6[[#This Row],[Dia Útil2]]="Feriado","Feriado",IF(AND(DCalendário6[[#This Row],[Dia Útil]]="",DCalendário6[[#This Row],[Mês Total]]=F141),N141+1,IF(DCalendário6[[#This Row],[Dia Útil]]="",1,"")))</f>
        <v>4</v>
      </c>
      <c r="O14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148" s="16"/>
      <c r="Q148" s="17"/>
    </row>
    <row r="149" spans="1:17" x14ac:dyDescent="0.25">
      <c r="A149" s="1">
        <v>43248</v>
      </c>
      <c r="B149" s="1">
        <f>IF(AND(DCalendário6[[#This Row],[Dia da semana]]&gt;1,DCalendário6[[#This Row],[Dia da semana]]&lt;7,DCalendário6[[#This Row],[Feriados]]=""),DCalendário6[[#This Row],[Dia]],"")</f>
        <v>43248</v>
      </c>
      <c r="C149" s="16">
        <f>IF(DCalendário6[[#This Row],[Mês]]="","",IF(AND(C145="",C146="",C147="",C148=""),IF(DCalendário6[[#This Row],[Mês]]=D148,C148+1,IF(AND(D148="",D149=D144),C144+1,1)),IF(AND(C146="",C147="",C148=""),IF(DCalendário6[[#This Row],[Mês]]=D148,C148+1,IF(AND(D148="",D149=D145),C145+1,1)),IF(AND(C147="",C148=""),IF(DCalendário6[[#This Row],[Mês]]=D148,C148+1,IF(AND(D148="",D149=D146),C146+1,1)),IF(DCalendário6[[#This Row],[Mês]]=D148,C148+1,IF(AND(D148="",D149=D147),C147+1,1))))))</f>
        <v>19</v>
      </c>
      <c r="D149" s="2">
        <f>IF(DCalendário6[[#This Row],[Dia Útil]]="","",(MONTH($B149)))</f>
        <v>5</v>
      </c>
      <c r="E149" s="2">
        <f t="shared" si="2"/>
        <v>2018</v>
      </c>
      <c r="F149" s="2">
        <f>MONTH(DCalendário6[[#This Row],[Dia]])</f>
        <v>5</v>
      </c>
      <c r="G149" s="2" t="str">
        <f>MONTH(DCalendário6[[#This Row],[Dia]])&amp;" - "&amp;DCalendário6[[#This Row],[Ano]]</f>
        <v>5 - 2018</v>
      </c>
      <c r="H149" s="2">
        <f>IF(DCalendário6[[#This Row],[Dia Útil]]="","",DCalendário6[[#This Row],[Semana Ano]])</f>
        <v>22</v>
      </c>
      <c r="I149" s="14">
        <f>WEEKNUM(DCalendário6[[#This Row],[Dia]])</f>
        <v>22</v>
      </c>
      <c r="J149" s="14" cm="1">
        <f t="array" aca="1" ref="J14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49" s="16">
        <f>WEEKDAY(DCalendário6[[#This Row],[Dia]])</f>
        <v>2</v>
      </c>
      <c r="L149" s="1" t="str">
        <f>IFERROR(VLOOKUP(A149,Tabela4[],1,0),"")</f>
        <v/>
      </c>
      <c r="M14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43248</v>
      </c>
      <c r="N149" s="16" t="str">
        <f>IF(DCalendário6[[#This Row],[Dia Útil2]]="Feriado","Feriado",IF(AND(DCalendário6[[#This Row],[Dia Útil]]="",DCalendário6[[#This Row],[Mês Total]]=F142),N142+1,IF(DCalendário6[[#This Row],[Dia Útil]]="",1,"")))</f>
        <v/>
      </c>
      <c r="O14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149" s="16"/>
      <c r="Q149" s="17"/>
    </row>
    <row r="150" spans="1:17" x14ac:dyDescent="0.25">
      <c r="A150" s="1">
        <v>43249</v>
      </c>
      <c r="B150" s="1">
        <f>IF(AND(DCalendário6[[#This Row],[Dia da semana]]&gt;1,DCalendário6[[#This Row],[Dia da semana]]&lt;7,DCalendário6[[#This Row],[Feriados]]=""),DCalendário6[[#This Row],[Dia]],"")</f>
        <v>43249</v>
      </c>
      <c r="C150" s="16">
        <f>IF(DCalendário6[[#This Row],[Mês]]="","",IF(AND(C146="",C147="",C148="",C149=""),IF(DCalendário6[[#This Row],[Mês]]=D149,C149+1,IF(AND(D149="",D150=D145),C145+1,1)),IF(AND(C147="",C148="",C149=""),IF(DCalendário6[[#This Row],[Mês]]=D149,C149+1,IF(AND(D149="",D150=D146),C146+1,1)),IF(AND(C148="",C149=""),IF(DCalendário6[[#This Row],[Mês]]=D149,C149+1,IF(AND(D149="",D150=D147),C147+1,1)),IF(DCalendário6[[#This Row],[Mês]]=D149,C149+1,IF(AND(D149="",D150=D148),C148+1,1))))))</f>
        <v>20</v>
      </c>
      <c r="D150" s="2">
        <f>IF(DCalendário6[[#This Row],[Dia Útil]]="","",(MONTH($B150)))</f>
        <v>5</v>
      </c>
      <c r="E150" s="2">
        <f t="shared" si="2"/>
        <v>2018</v>
      </c>
      <c r="F150" s="2">
        <f>MONTH(DCalendário6[[#This Row],[Dia]])</f>
        <v>5</v>
      </c>
      <c r="G150" s="2" t="str">
        <f>MONTH(DCalendário6[[#This Row],[Dia]])&amp;" - "&amp;DCalendário6[[#This Row],[Ano]]</f>
        <v>5 - 2018</v>
      </c>
      <c r="H150" s="2">
        <f>IF(DCalendário6[[#This Row],[Dia Útil]]="","",DCalendário6[[#This Row],[Semana Ano]])</f>
        <v>22</v>
      </c>
      <c r="I150" s="14">
        <f>WEEKNUM(DCalendário6[[#This Row],[Dia]])</f>
        <v>22</v>
      </c>
      <c r="J150" s="14" cm="1">
        <f t="array" aca="1" ref="J15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50" s="16">
        <f>WEEKDAY(DCalendário6[[#This Row],[Dia]])</f>
        <v>3</v>
      </c>
      <c r="L150" s="1" t="str">
        <f>IFERROR(VLOOKUP(A150,Tabela4[],1,0),"")</f>
        <v/>
      </c>
      <c r="M15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43249</v>
      </c>
      <c r="N150" s="16" t="str">
        <f>IF(DCalendário6[[#This Row],[Dia Útil2]]="Feriado","Feriado",IF(AND(DCalendário6[[#This Row],[Dia Útil]]="",DCalendário6[[#This Row],[Mês Total]]=F143),N143+1,IF(DCalendário6[[#This Row],[Dia Útil]]="",1,"")))</f>
        <v/>
      </c>
      <c r="O15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150" s="16"/>
      <c r="Q150" s="17"/>
    </row>
    <row r="151" spans="1:17" x14ac:dyDescent="0.25">
      <c r="A151" s="1">
        <v>43250</v>
      </c>
      <c r="B151" s="1">
        <f>IF(AND(DCalendário6[[#This Row],[Dia da semana]]&gt;1,DCalendário6[[#This Row],[Dia da semana]]&lt;7,DCalendário6[[#This Row],[Feriados]]=""),DCalendário6[[#This Row],[Dia]],"")</f>
        <v>43250</v>
      </c>
      <c r="C151" s="16">
        <f>IF(DCalendário6[[#This Row],[Mês]]="","",IF(AND(C147="",C148="",C149="",C150=""),IF(DCalendário6[[#This Row],[Mês]]=D150,C150+1,IF(AND(D150="",D151=D146),C146+1,1)),IF(AND(C148="",C149="",C150=""),IF(DCalendário6[[#This Row],[Mês]]=D150,C150+1,IF(AND(D150="",D151=D147),C147+1,1)),IF(AND(C149="",C150=""),IF(DCalendário6[[#This Row],[Mês]]=D150,C150+1,IF(AND(D150="",D151=D148),C148+1,1)),IF(DCalendário6[[#This Row],[Mês]]=D150,C150+1,IF(AND(D150="",D151=D149),C149+1,1))))))</f>
        <v>21</v>
      </c>
      <c r="D151" s="2">
        <f>IF(DCalendário6[[#This Row],[Dia Útil]]="","",(MONTH($B151)))</f>
        <v>5</v>
      </c>
      <c r="E151" s="2">
        <f t="shared" si="2"/>
        <v>2018</v>
      </c>
      <c r="F151" s="2">
        <f>MONTH(DCalendário6[[#This Row],[Dia]])</f>
        <v>5</v>
      </c>
      <c r="G151" s="2" t="str">
        <f>MONTH(DCalendário6[[#This Row],[Dia]])&amp;" - "&amp;DCalendário6[[#This Row],[Ano]]</f>
        <v>5 - 2018</v>
      </c>
      <c r="H151" s="2">
        <f>IF(DCalendário6[[#This Row],[Dia Útil]]="","",DCalendário6[[#This Row],[Semana Ano]])</f>
        <v>22</v>
      </c>
      <c r="I151" s="14">
        <f>WEEKNUM(DCalendário6[[#This Row],[Dia]])</f>
        <v>22</v>
      </c>
      <c r="J151" s="14" cm="1">
        <f t="array" aca="1" ref="J15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51" s="16">
        <f>WEEKDAY(DCalendário6[[#This Row],[Dia]])</f>
        <v>4</v>
      </c>
      <c r="L151" s="1" t="str">
        <f>IFERROR(VLOOKUP(A151,Tabela4[],1,0),"")</f>
        <v/>
      </c>
      <c r="M15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43250</v>
      </c>
      <c r="N151" s="16" t="str">
        <f>IF(DCalendário6[[#This Row],[Dia Útil2]]="Feriado","Feriado",IF(AND(DCalendário6[[#This Row],[Dia Útil]]="",DCalendário6[[#This Row],[Mês Total]]=F144),N144+1,IF(DCalendário6[[#This Row],[Dia Útil]]="",1,"")))</f>
        <v/>
      </c>
      <c r="O15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21</v>
      </c>
      <c r="P151" s="16"/>
      <c r="Q151" s="17"/>
    </row>
    <row r="152" spans="1:17" x14ac:dyDescent="0.25">
      <c r="A152" s="1">
        <v>43251</v>
      </c>
      <c r="B152" s="1" t="str">
        <f>IF(AND(DCalendário6[[#This Row],[Dia da semana]]&gt;1,DCalendário6[[#This Row],[Dia da semana]]&lt;7,DCalendário6[[#This Row],[Feriados]]=""),DCalendário6[[#This Row],[Dia]],"")</f>
        <v/>
      </c>
      <c r="C152" s="16" t="str">
        <f>IF(DCalendário6[[#This Row],[Mês]]="","",IF(AND(C148="",C149="",C150="",C151=""),IF(DCalendário6[[#This Row],[Mês]]=D151,C151+1,IF(AND(D151="",D152=D147),C147+1,1)),IF(AND(C149="",C150="",C151=""),IF(DCalendário6[[#This Row],[Mês]]=D151,C151+1,IF(AND(D151="",D152=D148),C148+1,1)),IF(AND(C150="",C151=""),IF(DCalendário6[[#This Row],[Mês]]=D151,C151+1,IF(AND(D151="",D152=D149),C149+1,1)),IF(DCalendário6[[#This Row],[Mês]]=D151,C151+1,IF(AND(D151="",D152=D150),C150+1,1))))))</f>
        <v/>
      </c>
      <c r="D152" s="2" t="str">
        <f>IF(DCalendário6[[#This Row],[Dia Útil]]="","",(MONTH($B152)))</f>
        <v/>
      </c>
      <c r="E152" s="2">
        <f t="shared" si="2"/>
        <v>2018</v>
      </c>
      <c r="F152" s="2">
        <f>MONTH(DCalendário6[[#This Row],[Dia]])</f>
        <v>5</v>
      </c>
      <c r="G152" s="2" t="str">
        <f>MONTH(DCalendário6[[#This Row],[Dia]])&amp;" - "&amp;DCalendário6[[#This Row],[Ano]]</f>
        <v>5 - 2018</v>
      </c>
      <c r="H152" s="2" t="str">
        <f>IF(DCalendário6[[#This Row],[Dia Útil]]="","",DCalendário6[[#This Row],[Semana Ano]])</f>
        <v/>
      </c>
      <c r="I152" s="14">
        <f>WEEKNUM(DCalendário6[[#This Row],[Dia]])</f>
        <v>22</v>
      </c>
      <c r="J152" s="14" cm="1">
        <f t="array" aca="1" ref="J15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52" s="16">
        <f>WEEKDAY(DCalendário6[[#This Row],[Dia]])</f>
        <v>5</v>
      </c>
      <c r="L152" s="1">
        <f>IFERROR(VLOOKUP(A152,Tabela4[],1,0),"")</f>
        <v>43251</v>
      </c>
      <c r="M15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152" s="16" t="str">
        <f>IF(DCalendário6[[#This Row],[Dia Útil2]]="Feriado","Feriado",IF(AND(DCalendário6[[#This Row],[Dia Útil]]="",DCalendário6[[#This Row],[Mês Total]]=F145),N145+1,IF(DCalendário6[[#This Row],[Dia Útil]]="",1,"")))</f>
        <v>Feriado</v>
      </c>
      <c r="O15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152" s="16"/>
      <c r="Q152" s="17"/>
    </row>
    <row r="153" spans="1:17" x14ac:dyDescent="0.25">
      <c r="A153" s="1">
        <v>43252</v>
      </c>
      <c r="B153" s="1">
        <f>IF(AND(DCalendário6[[#This Row],[Dia da semana]]&gt;1,DCalendário6[[#This Row],[Dia da semana]]&lt;7,DCalendário6[[#This Row],[Feriados]]=""),DCalendário6[[#This Row],[Dia]],"")</f>
        <v>43252</v>
      </c>
      <c r="C153" s="16">
        <f>IF(DCalendário6[[#This Row],[Mês]]="","",IF(AND(C149="",C150="",C151="",C152=""),IF(DCalendário6[[#This Row],[Mês]]=D152,C152+1,IF(AND(D152="",D153=D148),C148+1,1)),IF(AND(C150="",C151="",C152=""),IF(DCalendário6[[#This Row],[Mês]]=D152,C152+1,IF(AND(D152="",D153=D149),C149+1,1)),IF(AND(C151="",C152=""),IF(DCalendário6[[#This Row],[Mês]]=D152,C152+1,IF(AND(D152="",D153=D150),C150+1,1)),IF(DCalendário6[[#This Row],[Mês]]=D152,C152+1,IF(AND(D152="",D153=D151),C151+1,1))))))</f>
        <v>1</v>
      </c>
      <c r="D153" s="2">
        <f>IF(DCalendário6[[#This Row],[Dia Útil]]="","",(MONTH($B153)))</f>
        <v>6</v>
      </c>
      <c r="E153" s="2">
        <f t="shared" si="2"/>
        <v>2018</v>
      </c>
      <c r="F153" s="2">
        <f>MONTH(DCalendário6[[#This Row],[Dia]])</f>
        <v>6</v>
      </c>
      <c r="G153" s="2" t="str">
        <f>MONTH(DCalendário6[[#This Row],[Dia]])&amp;" - "&amp;DCalendário6[[#This Row],[Ano]]</f>
        <v>6 - 2018</v>
      </c>
      <c r="H153" s="2">
        <f>IF(DCalendário6[[#This Row],[Dia Útil]]="","",DCalendário6[[#This Row],[Semana Ano]])</f>
        <v>22</v>
      </c>
      <c r="I153" s="14">
        <f>WEEKNUM(DCalendário6[[#This Row],[Dia]])</f>
        <v>22</v>
      </c>
      <c r="J153" s="14" cm="1">
        <f t="array" aca="1" ref="J15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53" s="16">
        <f>WEEKDAY(DCalendário6[[#This Row],[Dia]])</f>
        <v>6</v>
      </c>
      <c r="L153" s="1" t="str">
        <f>IFERROR(VLOOKUP(A153,Tabela4[],1,0),"")</f>
        <v/>
      </c>
      <c r="M15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43252</v>
      </c>
      <c r="N153" s="16" t="str">
        <f>IF(DCalendário6[[#This Row],[Dia Útil2]]="Feriado","Feriado",IF(AND(DCalendário6[[#This Row],[Dia Útil]]="",DCalendário6[[#This Row],[Mês Total]]=F146),N146+1,IF(DCalendário6[[#This Row],[Dia Útil]]="",1,"")))</f>
        <v/>
      </c>
      <c r="O15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153" s="16"/>
      <c r="Q153" s="17"/>
    </row>
    <row r="154" spans="1:17" x14ac:dyDescent="0.25">
      <c r="A154" s="1">
        <v>43253</v>
      </c>
      <c r="B154" s="1" t="str">
        <f>IF(AND(DCalendário6[[#This Row],[Dia da semana]]&gt;1,DCalendário6[[#This Row],[Dia da semana]]&lt;7,DCalendário6[[#This Row],[Feriados]]=""),DCalendário6[[#This Row],[Dia]],"")</f>
        <v/>
      </c>
      <c r="C154" s="16" t="str">
        <f>IF(DCalendário6[[#This Row],[Mês]]="","",IF(AND(C150="",C151="",C152="",C153=""),IF(DCalendário6[[#This Row],[Mês]]=D153,C153+1,IF(AND(D153="",D154=D149),C149+1,1)),IF(AND(C151="",C152="",C153=""),IF(DCalendário6[[#This Row],[Mês]]=D153,C153+1,IF(AND(D153="",D154=D150),C150+1,1)),IF(AND(C152="",C153=""),IF(DCalendário6[[#This Row],[Mês]]=D153,C153+1,IF(AND(D153="",D154=D151),C151+1,1)),IF(DCalendário6[[#This Row],[Mês]]=D153,C153+1,IF(AND(D153="",D154=D152),C152+1,1))))))</f>
        <v/>
      </c>
      <c r="D154" s="2" t="str">
        <f>IF(DCalendário6[[#This Row],[Dia Útil]]="","",(MONTH($B154)))</f>
        <v/>
      </c>
      <c r="E154" s="2">
        <f t="shared" si="2"/>
        <v>2018</v>
      </c>
      <c r="F154" s="2">
        <f>MONTH(DCalendário6[[#This Row],[Dia]])</f>
        <v>6</v>
      </c>
      <c r="G154" s="2" t="str">
        <f>MONTH(DCalendário6[[#This Row],[Dia]])&amp;" - "&amp;DCalendário6[[#This Row],[Ano]]</f>
        <v>6 - 2018</v>
      </c>
      <c r="H154" s="2" t="str">
        <f>IF(DCalendário6[[#This Row],[Dia Útil]]="","",DCalendário6[[#This Row],[Semana Ano]])</f>
        <v/>
      </c>
      <c r="I154" s="14">
        <f>WEEKNUM(DCalendário6[[#This Row],[Dia]])</f>
        <v>22</v>
      </c>
      <c r="J154" s="14" cm="1">
        <f t="array" aca="1" ref="J15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54" s="16">
        <f>WEEKDAY(DCalendário6[[#This Row],[Dia]])</f>
        <v>7</v>
      </c>
      <c r="L154" s="1" t="str">
        <f>IFERROR(VLOOKUP(A154,Tabela4[],1,0),"")</f>
        <v/>
      </c>
      <c r="M15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54" s="16">
        <f>IF(DCalendário6[[#This Row],[Dia Útil2]]="Feriado","Feriado",IF(AND(DCalendário6[[#This Row],[Dia Útil]]="",DCalendário6[[#This Row],[Mês Total]]=F147),N147+1,IF(DCalendário6[[#This Row],[Dia Útil]]="",1,"")))</f>
        <v>1</v>
      </c>
      <c r="O15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154" s="16"/>
      <c r="Q154" s="17"/>
    </row>
    <row r="155" spans="1:17" x14ac:dyDescent="0.25">
      <c r="A155" s="1">
        <v>43254</v>
      </c>
      <c r="B155" s="1" t="str">
        <f>IF(AND(DCalendário6[[#This Row],[Dia da semana]]&gt;1,DCalendário6[[#This Row],[Dia da semana]]&lt;7,DCalendário6[[#This Row],[Feriados]]=""),DCalendário6[[#This Row],[Dia]],"")</f>
        <v/>
      </c>
      <c r="C155" s="16" t="str">
        <f>IF(DCalendário6[[#This Row],[Mês]]="","",IF(AND(C151="",C152="",C153="",C154=""),IF(DCalendário6[[#This Row],[Mês]]=D154,C154+1,IF(AND(D154="",D155=D150),C150+1,1)),IF(AND(C152="",C153="",C154=""),IF(DCalendário6[[#This Row],[Mês]]=D154,C154+1,IF(AND(D154="",D155=D151),C151+1,1)),IF(AND(C153="",C154=""),IF(DCalendário6[[#This Row],[Mês]]=D154,C154+1,IF(AND(D154="",D155=D152),C152+1,1)),IF(DCalendário6[[#This Row],[Mês]]=D154,C154+1,IF(AND(D154="",D155=D153),C153+1,1))))))</f>
        <v/>
      </c>
      <c r="D155" s="2" t="str">
        <f>IF(DCalendário6[[#This Row],[Dia Útil]]="","",(MONTH($B155)))</f>
        <v/>
      </c>
      <c r="E155" s="2">
        <f t="shared" si="2"/>
        <v>2018</v>
      </c>
      <c r="F155" s="2">
        <f>MONTH(DCalendário6[[#This Row],[Dia]])</f>
        <v>6</v>
      </c>
      <c r="G155" s="2" t="str">
        <f>MONTH(DCalendário6[[#This Row],[Dia]])&amp;" - "&amp;DCalendário6[[#This Row],[Ano]]</f>
        <v>6 - 2018</v>
      </c>
      <c r="H155" s="2" t="str">
        <f>IF(DCalendário6[[#This Row],[Dia Útil]]="","",DCalendário6[[#This Row],[Semana Ano]])</f>
        <v/>
      </c>
      <c r="I155" s="14">
        <f>WEEKNUM(DCalendário6[[#This Row],[Dia]])</f>
        <v>23</v>
      </c>
      <c r="J155" s="14" cm="1">
        <f t="array" aca="1" ref="J15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55" s="16">
        <f>WEEKDAY(DCalendário6[[#This Row],[Dia]])</f>
        <v>1</v>
      </c>
      <c r="L155" s="1" t="str">
        <f>IFERROR(VLOOKUP(A155,Tabela4[],1,0),"")</f>
        <v/>
      </c>
      <c r="M15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55" s="16">
        <f>IF(DCalendário6[[#This Row],[Dia Útil2]]="Feriado","Feriado",IF(AND(DCalendário6[[#This Row],[Dia Útil]]="",DCalendário6[[#This Row],[Mês Total]]=F148),N148+1,IF(DCalendário6[[#This Row],[Dia Útil]]="",1,"")))</f>
        <v>1</v>
      </c>
      <c r="O15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155" s="16"/>
      <c r="Q155" s="17"/>
    </row>
    <row r="156" spans="1:17" x14ac:dyDescent="0.25">
      <c r="A156" s="1">
        <v>43255</v>
      </c>
      <c r="B156" s="1">
        <f>IF(AND(DCalendário6[[#This Row],[Dia da semana]]&gt;1,DCalendário6[[#This Row],[Dia da semana]]&lt;7,DCalendário6[[#This Row],[Feriados]]=""),DCalendário6[[#This Row],[Dia]],"")</f>
        <v>43255</v>
      </c>
      <c r="C156" s="16">
        <f>IF(DCalendário6[[#This Row],[Mês]]="","",IF(AND(C152="",C153="",C154="",C155=""),IF(DCalendário6[[#This Row],[Mês]]=D155,C155+1,IF(AND(D155="",D156=D151),C151+1,1)),IF(AND(C153="",C154="",C155=""),IF(DCalendário6[[#This Row],[Mês]]=D155,C155+1,IF(AND(D155="",D156=D152),C152+1,1)),IF(AND(C154="",C155=""),IF(DCalendário6[[#This Row],[Mês]]=D155,C155+1,IF(AND(D155="",D156=D153),C153+1,1)),IF(DCalendário6[[#This Row],[Mês]]=D155,C155+1,IF(AND(D155="",D156=D154),C154+1,1))))))</f>
        <v>2</v>
      </c>
      <c r="D156" s="2">
        <f>IF(DCalendário6[[#This Row],[Dia Útil]]="","",(MONTH($B156)))</f>
        <v>6</v>
      </c>
      <c r="E156" s="2">
        <f t="shared" si="2"/>
        <v>2018</v>
      </c>
      <c r="F156" s="2">
        <f>MONTH(DCalendário6[[#This Row],[Dia]])</f>
        <v>6</v>
      </c>
      <c r="G156" s="2" t="str">
        <f>MONTH(DCalendário6[[#This Row],[Dia]])&amp;" - "&amp;DCalendário6[[#This Row],[Ano]]</f>
        <v>6 - 2018</v>
      </c>
      <c r="H156" s="2">
        <f>IF(DCalendário6[[#This Row],[Dia Útil]]="","",DCalendário6[[#This Row],[Semana Ano]])</f>
        <v>23</v>
      </c>
      <c r="I156" s="14">
        <f>WEEKNUM(DCalendário6[[#This Row],[Dia]])</f>
        <v>23</v>
      </c>
      <c r="J156" s="14" cm="1">
        <f t="array" aca="1" ref="J15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56" s="16">
        <f>WEEKDAY(DCalendário6[[#This Row],[Dia]])</f>
        <v>2</v>
      </c>
      <c r="L156" s="1" t="str">
        <f>IFERROR(VLOOKUP(A156,Tabela4[],1,0),"")</f>
        <v/>
      </c>
      <c r="M15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43255</v>
      </c>
      <c r="N156" s="16" t="str">
        <f>IF(DCalendário6[[#This Row],[Dia Útil2]]="Feriado","Feriado",IF(AND(DCalendário6[[#This Row],[Dia Útil]]="",DCalendário6[[#This Row],[Mês Total]]=F149),N149+1,IF(DCalendário6[[#This Row],[Dia Útil]]="",1,"")))</f>
        <v/>
      </c>
      <c r="O15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156" s="16"/>
      <c r="Q156" s="17"/>
    </row>
    <row r="157" spans="1:17" x14ac:dyDescent="0.25">
      <c r="A157" s="1">
        <v>43256</v>
      </c>
      <c r="B157" s="1">
        <f>IF(AND(DCalendário6[[#This Row],[Dia da semana]]&gt;1,DCalendário6[[#This Row],[Dia da semana]]&lt;7,DCalendário6[[#This Row],[Feriados]]=""),DCalendário6[[#This Row],[Dia]],"")</f>
        <v>43256</v>
      </c>
      <c r="C157" s="16">
        <f>IF(DCalendário6[[#This Row],[Mês]]="","",IF(AND(C153="",C154="",C155="",C156=""),IF(DCalendário6[[#This Row],[Mês]]=D156,C156+1,IF(AND(D156="",D157=D152),C152+1,1)),IF(AND(C154="",C155="",C156=""),IF(DCalendário6[[#This Row],[Mês]]=D156,C156+1,IF(AND(D156="",D157=D153),C153+1,1)),IF(AND(C155="",C156=""),IF(DCalendário6[[#This Row],[Mês]]=D156,C156+1,IF(AND(D156="",D157=D154),C154+1,1)),IF(DCalendário6[[#This Row],[Mês]]=D156,C156+1,IF(AND(D156="",D157=D155),C155+1,1))))))</f>
        <v>3</v>
      </c>
      <c r="D157" s="2">
        <f>IF(DCalendário6[[#This Row],[Dia Útil]]="","",(MONTH($B157)))</f>
        <v>6</v>
      </c>
      <c r="E157" s="2">
        <f t="shared" si="2"/>
        <v>2018</v>
      </c>
      <c r="F157" s="2">
        <f>MONTH(DCalendário6[[#This Row],[Dia]])</f>
        <v>6</v>
      </c>
      <c r="G157" s="2" t="str">
        <f>MONTH(DCalendário6[[#This Row],[Dia]])&amp;" - "&amp;DCalendário6[[#This Row],[Ano]]</f>
        <v>6 - 2018</v>
      </c>
      <c r="H157" s="2">
        <f>IF(DCalendário6[[#This Row],[Dia Útil]]="","",DCalendário6[[#This Row],[Semana Ano]])</f>
        <v>23</v>
      </c>
      <c r="I157" s="14">
        <f>WEEKNUM(DCalendário6[[#This Row],[Dia]])</f>
        <v>23</v>
      </c>
      <c r="J157" s="14" cm="1">
        <f t="array" aca="1" ref="J15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57" s="16">
        <f>WEEKDAY(DCalendário6[[#This Row],[Dia]])</f>
        <v>3</v>
      </c>
      <c r="L157" s="1" t="str">
        <f>IFERROR(VLOOKUP(A157,Tabela4[],1,0),"")</f>
        <v/>
      </c>
      <c r="M15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43256</v>
      </c>
      <c r="N157" s="16" t="str">
        <f>IF(DCalendário6[[#This Row],[Dia Útil2]]="Feriado","Feriado",IF(AND(DCalendário6[[#This Row],[Dia Útil]]="",DCalendário6[[#This Row],[Mês Total]]=F150),N150+1,IF(DCalendário6[[#This Row],[Dia Útil]]="",1,"")))</f>
        <v/>
      </c>
      <c r="O15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157" s="16"/>
      <c r="Q157" s="17"/>
    </row>
    <row r="158" spans="1:17" x14ac:dyDescent="0.25">
      <c r="A158" s="1">
        <v>43257</v>
      </c>
      <c r="B158" s="1">
        <f>IF(AND(DCalendário6[[#This Row],[Dia da semana]]&gt;1,DCalendário6[[#This Row],[Dia da semana]]&lt;7,DCalendário6[[#This Row],[Feriados]]=""),DCalendário6[[#This Row],[Dia]],"")</f>
        <v>43257</v>
      </c>
      <c r="C158" s="16">
        <f>IF(DCalendário6[[#This Row],[Mês]]="","",IF(AND(C154="",C155="",C156="",C157=""),IF(DCalendário6[[#This Row],[Mês]]=D157,C157+1,IF(AND(D157="",D158=D153),C153+1,1)),IF(AND(C155="",C156="",C157=""),IF(DCalendário6[[#This Row],[Mês]]=D157,C157+1,IF(AND(D157="",D158=D154),C154+1,1)),IF(AND(C156="",C157=""),IF(DCalendário6[[#This Row],[Mês]]=D157,C157+1,IF(AND(D157="",D158=D155),C155+1,1)),IF(DCalendário6[[#This Row],[Mês]]=D157,C157+1,IF(AND(D157="",D158=D156),C156+1,1))))))</f>
        <v>4</v>
      </c>
      <c r="D158" s="2">
        <f>IF(DCalendário6[[#This Row],[Dia Útil]]="","",(MONTH($B158)))</f>
        <v>6</v>
      </c>
      <c r="E158" s="2">
        <f t="shared" si="2"/>
        <v>2018</v>
      </c>
      <c r="F158" s="2">
        <f>MONTH(DCalendário6[[#This Row],[Dia]])</f>
        <v>6</v>
      </c>
      <c r="G158" s="2" t="str">
        <f>MONTH(DCalendário6[[#This Row],[Dia]])&amp;" - "&amp;DCalendário6[[#This Row],[Ano]]</f>
        <v>6 - 2018</v>
      </c>
      <c r="H158" s="2">
        <f>IF(DCalendário6[[#This Row],[Dia Útil]]="","",DCalendário6[[#This Row],[Semana Ano]])</f>
        <v>23</v>
      </c>
      <c r="I158" s="14">
        <f>WEEKNUM(DCalendário6[[#This Row],[Dia]])</f>
        <v>23</v>
      </c>
      <c r="J158" s="14" cm="1">
        <f t="array" aca="1" ref="J15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58" s="16">
        <f>WEEKDAY(DCalendário6[[#This Row],[Dia]])</f>
        <v>4</v>
      </c>
      <c r="L158" s="1" t="str">
        <f>IFERROR(VLOOKUP(A158,Tabela4[],1,0),"")</f>
        <v/>
      </c>
      <c r="M15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43257</v>
      </c>
      <c r="N158" s="16" t="str">
        <f>IF(DCalendário6[[#This Row],[Dia Útil2]]="Feriado","Feriado",IF(AND(DCalendário6[[#This Row],[Dia Útil]]="",DCalendário6[[#This Row],[Mês Total]]=F151),N151+1,IF(DCalendário6[[#This Row],[Dia Útil]]="",1,"")))</f>
        <v/>
      </c>
      <c r="O15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158" s="16"/>
      <c r="Q158" s="17"/>
    </row>
    <row r="159" spans="1:17" x14ac:dyDescent="0.25">
      <c r="A159" s="1">
        <v>43258</v>
      </c>
      <c r="B159" s="1">
        <f>IF(AND(DCalendário6[[#This Row],[Dia da semana]]&gt;1,DCalendário6[[#This Row],[Dia da semana]]&lt;7,DCalendário6[[#This Row],[Feriados]]=""),DCalendário6[[#This Row],[Dia]],"")</f>
        <v>43258</v>
      </c>
      <c r="C159" s="16">
        <f>IF(DCalendário6[[#This Row],[Mês]]="","",IF(AND(C155="",C156="",C157="",C158=""),IF(DCalendário6[[#This Row],[Mês]]=D158,C158+1,IF(AND(D158="",D159=D154),C154+1,1)),IF(AND(C156="",C157="",C158=""),IF(DCalendário6[[#This Row],[Mês]]=D158,C158+1,IF(AND(D158="",D159=D155),C155+1,1)),IF(AND(C157="",C158=""),IF(DCalendário6[[#This Row],[Mês]]=D158,C158+1,IF(AND(D158="",D159=D156),C156+1,1)),IF(DCalendário6[[#This Row],[Mês]]=D158,C158+1,IF(AND(D158="",D159=D157),C157+1,1))))))</f>
        <v>5</v>
      </c>
      <c r="D159" s="2">
        <f>IF(DCalendário6[[#This Row],[Dia Útil]]="","",(MONTH($B159)))</f>
        <v>6</v>
      </c>
      <c r="E159" s="2">
        <f t="shared" si="2"/>
        <v>2018</v>
      </c>
      <c r="F159" s="2">
        <f>MONTH(DCalendário6[[#This Row],[Dia]])</f>
        <v>6</v>
      </c>
      <c r="G159" s="2" t="str">
        <f>MONTH(DCalendário6[[#This Row],[Dia]])&amp;" - "&amp;DCalendário6[[#This Row],[Ano]]</f>
        <v>6 - 2018</v>
      </c>
      <c r="H159" s="2">
        <f>IF(DCalendário6[[#This Row],[Dia Útil]]="","",DCalendário6[[#This Row],[Semana Ano]])</f>
        <v>23</v>
      </c>
      <c r="I159" s="14">
        <f>WEEKNUM(DCalendário6[[#This Row],[Dia]])</f>
        <v>23</v>
      </c>
      <c r="J159" s="14" cm="1">
        <f t="array" aca="1" ref="J15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59" s="16">
        <f>WEEKDAY(DCalendário6[[#This Row],[Dia]])</f>
        <v>5</v>
      </c>
      <c r="L159" s="1" t="str">
        <f>IFERROR(VLOOKUP(A159,Tabela4[],1,0),"")</f>
        <v/>
      </c>
      <c r="M15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43258</v>
      </c>
      <c r="N159" s="16" t="str">
        <f>IF(DCalendário6[[#This Row],[Dia Útil2]]="Feriado","Feriado",IF(AND(DCalendário6[[#This Row],[Dia Útil]]="",DCalendário6[[#This Row],[Mês Total]]=F152),N152+1,IF(DCalendário6[[#This Row],[Dia Útil]]="",1,"")))</f>
        <v/>
      </c>
      <c r="O15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159" s="16"/>
      <c r="Q159" s="17"/>
    </row>
    <row r="160" spans="1:17" x14ac:dyDescent="0.25">
      <c r="A160" s="1">
        <v>43259</v>
      </c>
      <c r="B160" s="1">
        <f>IF(AND(DCalendário6[[#This Row],[Dia da semana]]&gt;1,DCalendário6[[#This Row],[Dia da semana]]&lt;7,DCalendário6[[#This Row],[Feriados]]=""),DCalendário6[[#This Row],[Dia]],"")</f>
        <v>43259</v>
      </c>
      <c r="C160" s="16">
        <f>IF(DCalendário6[[#This Row],[Mês]]="","",IF(AND(C156="",C157="",C158="",C159=""),IF(DCalendário6[[#This Row],[Mês]]=D159,C159+1,IF(AND(D159="",D160=D155),C155+1,1)),IF(AND(C157="",C158="",C159=""),IF(DCalendário6[[#This Row],[Mês]]=D159,C159+1,IF(AND(D159="",D160=D156),C156+1,1)),IF(AND(C158="",C159=""),IF(DCalendário6[[#This Row],[Mês]]=D159,C159+1,IF(AND(D159="",D160=D157),C157+1,1)),IF(DCalendário6[[#This Row],[Mês]]=D159,C159+1,IF(AND(D159="",D160=D158),C158+1,1))))))</f>
        <v>6</v>
      </c>
      <c r="D160" s="2">
        <f>IF(DCalendário6[[#This Row],[Dia Útil]]="","",(MONTH($B160)))</f>
        <v>6</v>
      </c>
      <c r="E160" s="2">
        <f t="shared" si="2"/>
        <v>2018</v>
      </c>
      <c r="F160" s="2">
        <f>MONTH(DCalendário6[[#This Row],[Dia]])</f>
        <v>6</v>
      </c>
      <c r="G160" s="2" t="str">
        <f>MONTH(DCalendário6[[#This Row],[Dia]])&amp;" - "&amp;DCalendário6[[#This Row],[Ano]]</f>
        <v>6 - 2018</v>
      </c>
      <c r="H160" s="2">
        <f>IF(DCalendário6[[#This Row],[Dia Útil]]="","",DCalendário6[[#This Row],[Semana Ano]])</f>
        <v>23</v>
      </c>
      <c r="I160" s="14">
        <f>WEEKNUM(DCalendário6[[#This Row],[Dia]])</f>
        <v>23</v>
      </c>
      <c r="J160" s="14" cm="1">
        <f t="array" aca="1" ref="J16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60" s="16">
        <f>WEEKDAY(DCalendário6[[#This Row],[Dia]])</f>
        <v>6</v>
      </c>
      <c r="L160" s="1" t="str">
        <f>IFERROR(VLOOKUP(A160,Tabela4[],1,0),"")</f>
        <v/>
      </c>
      <c r="M16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43259</v>
      </c>
      <c r="N160" s="16" t="str">
        <f>IF(DCalendário6[[#This Row],[Dia Útil2]]="Feriado","Feriado",IF(AND(DCalendário6[[#This Row],[Dia Útil]]="",DCalendário6[[#This Row],[Mês Total]]=F153),N153+1,IF(DCalendário6[[#This Row],[Dia Útil]]="",1,"")))</f>
        <v/>
      </c>
      <c r="O16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160" s="16"/>
      <c r="Q160" s="17"/>
    </row>
    <row r="161" spans="1:17" x14ac:dyDescent="0.25">
      <c r="A161" s="1">
        <v>43260</v>
      </c>
      <c r="B161" s="1" t="str">
        <f>IF(AND(DCalendário6[[#This Row],[Dia da semana]]&gt;1,DCalendário6[[#This Row],[Dia da semana]]&lt;7,DCalendário6[[#This Row],[Feriados]]=""),DCalendário6[[#This Row],[Dia]],"")</f>
        <v/>
      </c>
      <c r="C161" s="16" t="str">
        <f>IF(DCalendário6[[#This Row],[Mês]]="","",IF(AND(C157="",C158="",C159="",C160=""),IF(DCalendário6[[#This Row],[Mês]]=D160,C160+1,IF(AND(D160="",D161=D156),C156+1,1)),IF(AND(C158="",C159="",C160=""),IF(DCalendário6[[#This Row],[Mês]]=D160,C160+1,IF(AND(D160="",D161=D157),C157+1,1)),IF(AND(C159="",C160=""),IF(DCalendário6[[#This Row],[Mês]]=D160,C160+1,IF(AND(D160="",D161=D158),C158+1,1)),IF(DCalendário6[[#This Row],[Mês]]=D160,C160+1,IF(AND(D160="",D161=D159),C159+1,1))))))</f>
        <v/>
      </c>
      <c r="D161" s="2" t="str">
        <f>IF(DCalendário6[[#This Row],[Dia Útil]]="","",(MONTH($B161)))</f>
        <v/>
      </c>
      <c r="E161" s="2">
        <f t="shared" si="2"/>
        <v>2018</v>
      </c>
      <c r="F161" s="2">
        <f>MONTH(DCalendário6[[#This Row],[Dia]])</f>
        <v>6</v>
      </c>
      <c r="G161" s="2" t="str">
        <f>MONTH(DCalendário6[[#This Row],[Dia]])&amp;" - "&amp;DCalendário6[[#This Row],[Ano]]</f>
        <v>6 - 2018</v>
      </c>
      <c r="H161" s="2" t="str">
        <f>IF(DCalendário6[[#This Row],[Dia Útil]]="","",DCalendário6[[#This Row],[Semana Ano]])</f>
        <v/>
      </c>
      <c r="I161" s="14">
        <f>WEEKNUM(DCalendário6[[#This Row],[Dia]])</f>
        <v>23</v>
      </c>
      <c r="J161" s="14" cm="1">
        <f t="array" aca="1" ref="J16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61" s="16">
        <f>WEEKDAY(DCalendário6[[#This Row],[Dia]])</f>
        <v>7</v>
      </c>
      <c r="L161" s="1" t="str">
        <f>IFERROR(VLOOKUP(A161,Tabela4[],1,0),"")</f>
        <v/>
      </c>
      <c r="M16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61" s="16">
        <f>IF(DCalendário6[[#This Row],[Dia Útil2]]="Feriado","Feriado",IF(AND(DCalendário6[[#This Row],[Dia Útil]]="",DCalendário6[[#This Row],[Mês Total]]=F154),N154+1,IF(DCalendário6[[#This Row],[Dia Útil]]="",1,"")))</f>
        <v>2</v>
      </c>
      <c r="O16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161" s="16"/>
      <c r="Q161" s="17"/>
    </row>
    <row r="162" spans="1:17" x14ac:dyDescent="0.25">
      <c r="A162" s="1">
        <v>43261</v>
      </c>
      <c r="B162" s="1" t="str">
        <f>IF(AND(DCalendário6[[#This Row],[Dia da semana]]&gt;1,DCalendário6[[#This Row],[Dia da semana]]&lt;7,DCalendário6[[#This Row],[Feriados]]=""),DCalendário6[[#This Row],[Dia]],"")</f>
        <v/>
      </c>
      <c r="C162" s="16" t="str">
        <f>IF(DCalendário6[[#This Row],[Mês]]="","",IF(AND(C158="",C159="",C160="",C161=""),IF(DCalendário6[[#This Row],[Mês]]=D161,C161+1,IF(AND(D161="",D162=D157),C157+1,1)),IF(AND(C159="",C160="",C161=""),IF(DCalendário6[[#This Row],[Mês]]=D161,C161+1,IF(AND(D161="",D162=D158),C158+1,1)),IF(AND(C160="",C161=""),IF(DCalendário6[[#This Row],[Mês]]=D161,C161+1,IF(AND(D161="",D162=D159),C159+1,1)),IF(DCalendário6[[#This Row],[Mês]]=D161,C161+1,IF(AND(D161="",D162=D160),C160+1,1))))))</f>
        <v/>
      </c>
      <c r="D162" s="2" t="str">
        <f>IF(DCalendário6[[#This Row],[Dia Útil]]="","",(MONTH($B162)))</f>
        <v/>
      </c>
      <c r="E162" s="2">
        <f t="shared" si="2"/>
        <v>2018</v>
      </c>
      <c r="F162" s="2">
        <f>MONTH(DCalendário6[[#This Row],[Dia]])</f>
        <v>6</v>
      </c>
      <c r="G162" s="2" t="str">
        <f>MONTH(DCalendário6[[#This Row],[Dia]])&amp;" - "&amp;DCalendário6[[#This Row],[Ano]]</f>
        <v>6 - 2018</v>
      </c>
      <c r="H162" s="2" t="str">
        <f>IF(DCalendário6[[#This Row],[Dia Útil]]="","",DCalendário6[[#This Row],[Semana Ano]])</f>
        <v/>
      </c>
      <c r="I162" s="14">
        <f>WEEKNUM(DCalendário6[[#This Row],[Dia]])</f>
        <v>24</v>
      </c>
      <c r="J162" s="14" cm="1">
        <f t="array" aca="1" ref="J16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62" s="16">
        <f>WEEKDAY(DCalendário6[[#This Row],[Dia]])</f>
        <v>1</v>
      </c>
      <c r="L162" s="1" t="str">
        <f>IFERROR(VLOOKUP(A162,Tabela4[],1,0),"")</f>
        <v/>
      </c>
      <c r="M16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62" s="16">
        <f>IF(DCalendário6[[#This Row],[Dia Útil2]]="Feriado","Feriado",IF(AND(DCalendário6[[#This Row],[Dia Útil]]="",DCalendário6[[#This Row],[Mês Total]]=F155),N155+1,IF(DCalendário6[[#This Row],[Dia Útil]]="",1,"")))</f>
        <v>2</v>
      </c>
      <c r="O16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162" s="16"/>
      <c r="Q162" s="17"/>
    </row>
    <row r="163" spans="1:17" x14ac:dyDescent="0.25">
      <c r="A163" s="1">
        <v>43262</v>
      </c>
      <c r="B163" s="1">
        <f>IF(AND(DCalendário6[[#This Row],[Dia da semana]]&gt;1,DCalendário6[[#This Row],[Dia da semana]]&lt;7,DCalendário6[[#This Row],[Feriados]]=""),DCalendário6[[#This Row],[Dia]],"")</f>
        <v>43262</v>
      </c>
      <c r="C163" s="16">
        <f>IF(DCalendário6[[#This Row],[Mês]]="","",IF(AND(C159="",C160="",C161="",C162=""),IF(DCalendário6[[#This Row],[Mês]]=D162,C162+1,IF(AND(D162="",D163=D158),C158+1,1)),IF(AND(C160="",C161="",C162=""),IF(DCalendário6[[#This Row],[Mês]]=D162,C162+1,IF(AND(D162="",D163=D159),C159+1,1)),IF(AND(C161="",C162=""),IF(DCalendário6[[#This Row],[Mês]]=D162,C162+1,IF(AND(D162="",D163=D160),C160+1,1)),IF(DCalendário6[[#This Row],[Mês]]=D162,C162+1,IF(AND(D162="",D163=D161),C161+1,1))))))</f>
        <v>7</v>
      </c>
      <c r="D163" s="2">
        <f>IF(DCalendário6[[#This Row],[Dia Útil]]="","",(MONTH($B163)))</f>
        <v>6</v>
      </c>
      <c r="E163" s="2">
        <f t="shared" si="2"/>
        <v>2018</v>
      </c>
      <c r="F163" s="2">
        <f>MONTH(DCalendário6[[#This Row],[Dia]])</f>
        <v>6</v>
      </c>
      <c r="G163" s="2" t="str">
        <f>MONTH(DCalendário6[[#This Row],[Dia]])&amp;" - "&amp;DCalendário6[[#This Row],[Ano]]</f>
        <v>6 - 2018</v>
      </c>
      <c r="H163" s="2">
        <f>IF(DCalendário6[[#This Row],[Dia Útil]]="","",DCalendário6[[#This Row],[Semana Ano]])</f>
        <v>24</v>
      </c>
      <c r="I163" s="14">
        <f>WEEKNUM(DCalendário6[[#This Row],[Dia]])</f>
        <v>24</v>
      </c>
      <c r="J163" s="14" cm="1">
        <f t="array" aca="1" ref="J16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63" s="16">
        <f>WEEKDAY(DCalendário6[[#This Row],[Dia]])</f>
        <v>2</v>
      </c>
      <c r="L163" s="1" t="str">
        <f>IFERROR(VLOOKUP(A163,Tabela4[],1,0),"")</f>
        <v/>
      </c>
      <c r="M16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43262</v>
      </c>
      <c r="N163" s="16" t="str">
        <f>IF(DCalendário6[[#This Row],[Dia Útil2]]="Feriado","Feriado",IF(AND(DCalendário6[[#This Row],[Dia Útil]]="",DCalendário6[[#This Row],[Mês Total]]=F156),N156+1,IF(DCalendário6[[#This Row],[Dia Útil]]="",1,"")))</f>
        <v/>
      </c>
      <c r="O16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163" s="16"/>
      <c r="Q163" s="17"/>
    </row>
    <row r="164" spans="1:17" x14ac:dyDescent="0.25">
      <c r="A164" s="1">
        <v>43263</v>
      </c>
      <c r="B164" s="1">
        <f>IF(AND(DCalendário6[[#This Row],[Dia da semana]]&gt;1,DCalendário6[[#This Row],[Dia da semana]]&lt;7,DCalendário6[[#This Row],[Feriados]]=""),DCalendário6[[#This Row],[Dia]],"")</f>
        <v>43263</v>
      </c>
      <c r="C164" s="16">
        <f>IF(DCalendário6[[#This Row],[Mês]]="","",IF(AND(C160="",C161="",C162="",C163=""),IF(DCalendário6[[#This Row],[Mês]]=D163,C163+1,IF(AND(D163="",D164=D159),C159+1,1)),IF(AND(C161="",C162="",C163=""),IF(DCalendário6[[#This Row],[Mês]]=D163,C163+1,IF(AND(D163="",D164=D160),C160+1,1)),IF(AND(C162="",C163=""),IF(DCalendário6[[#This Row],[Mês]]=D163,C163+1,IF(AND(D163="",D164=D161),C161+1,1)),IF(DCalendário6[[#This Row],[Mês]]=D163,C163+1,IF(AND(D163="",D164=D162),C162+1,1))))))</f>
        <v>8</v>
      </c>
      <c r="D164" s="2">
        <f>IF(DCalendário6[[#This Row],[Dia Útil]]="","",(MONTH($B164)))</f>
        <v>6</v>
      </c>
      <c r="E164" s="2">
        <f t="shared" si="2"/>
        <v>2018</v>
      </c>
      <c r="F164" s="2">
        <f>MONTH(DCalendário6[[#This Row],[Dia]])</f>
        <v>6</v>
      </c>
      <c r="G164" s="2" t="str">
        <f>MONTH(DCalendário6[[#This Row],[Dia]])&amp;" - "&amp;DCalendário6[[#This Row],[Ano]]</f>
        <v>6 - 2018</v>
      </c>
      <c r="H164" s="2">
        <f>IF(DCalendário6[[#This Row],[Dia Útil]]="","",DCalendário6[[#This Row],[Semana Ano]])</f>
        <v>24</v>
      </c>
      <c r="I164" s="14">
        <f>WEEKNUM(DCalendário6[[#This Row],[Dia]])</f>
        <v>24</v>
      </c>
      <c r="J164" s="14" cm="1">
        <f t="array" aca="1" ref="J16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64" s="16">
        <f>WEEKDAY(DCalendário6[[#This Row],[Dia]])</f>
        <v>3</v>
      </c>
      <c r="L164" s="1" t="str">
        <f>IFERROR(VLOOKUP(A164,Tabela4[],1,0),"")</f>
        <v/>
      </c>
      <c r="M16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43263</v>
      </c>
      <c r="N164" s="16" t="str">
        <f>IF(DCalendário6[[#This Row],[Dia Útil2]]="Feriado","Feriado",IF(AND(DCalendário6[[#This Row],[Dia Útil]]="",DCalendário6[[#This Row],[Mês Total]]=F157),N157+1,IF(DCalendário6[[#This Row],[Dia Útil]]="",1,"")))</f>
        <v/>
      </c>
      <c r="O16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164" s="16"/>
      <c r="Q164" s="17"/>
    </row>
    <row r="165" spans="1:17" x14ac:dyDescent="0.25">
      <c r="A165" s="1">
        <v>43264</v>
      </c>
      <c r="B165" s="1">
        <f>IF(AND(DCalendário6[[#This Row],[Dia da semana]]&gt;1,DCalendário6[[#This Row],[Dia da semana]]&lt;7,DCalendário6[[#This Row],[Feriados]]=""),DCalendário6[[#This Row],[Dia]],"")</f>
        <v>43264</v>
      </c>
      <c r="C165" s="16">
        <f>IF(DCalendário6[[#This Row],[Mês]]="","",IF(AND(C161="",C162="",C163="",C164=""),IF(DCalendário6[[#This Row],[Mês]]=D164,C164+1,IF(AND(D164="",D165=D160),C160+1,1)),IF(AND(C162="",C163="",C164=""),IF(DCalendário6[[#This Row],[Mês]]=D164,C164+1,IF(AND(D164="",D165=D161),C161+1,1)),IF(AND(C163="",C164=""),IF(DCalendário6[[#This Row],[Mês]]=D164,C164+1,IF(AND(D164="",D165=D162),C162+1,1)),IF(DCalendário6[[#This Row],[Mês]]=D164,C164+1,IF(AND(D164="",D165=D163),C163+1,1))))))</f>
        <v>9</v>
      </c>
      <c r="D165" s="2">
        <f>IF(DCalendário6[[#This Row],[Dia Útil]]="","",(MONTH($B165)))</f>
        <v>6</v>
      </c>
      <c r="E165" s="2">
        <f t="shared" si="2"/>
        <v>2018</v>
      </c>
      <c r="F165" s="2">
        <f>MONTH(DCalendário6[[#This Row],[Dia]])</f>
        <v>6</v>
      </c>
      <c r="G165" s="2" t="str">
        <f>MONTH(DCalendário6[[#This Row],[Dia]])&amp;" - "&amp;DCalendário6[[#This Row],[Ano]]</f>
        <v>6 - 2018</v>
      </c>
      <c r="H165" s="2">
        <f>IF(DCalendário6[[#This Row],[Dia Útil]]="","",DCalendário6[[#This Row],[Semana Ano]])</f>
        <v>24</v>
      </c>
      <c r="I165" s="14">
        <f>WEEKNUM(DCalendário6[[#This Row],[Dia]])</f>
        <v>24</v>
      </c>
      <c r="J165" s="14" cm="1">
        <f t="array" aca="1" ref="J16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65" s="16">
        <f>WEEKDAY(DCalendário6[[#This Row],[Dia]])</f>
        <v>4</v>
      </c>
      <c r="L165" s="1" t="str">
        <f>IFERROR(VLOOKUP(A165,Tabela4[],1,0),"")</f>
        <v/>
      </c>
      <c r="M16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43264</v>
      </c>
      <c r="N165" s="16" t="str">
        <f>IF(DCalendário6[[#This Row],[Dia Útil2]]="Feriado","Feriado",IF(AND(DCalendário6[[#This Row],[Dia Útil]]="",DCalendário6[[#This Row],[Mês Total]]=F158),N158+1,IF(DCalendário6[[#This Row],[Dia Útil]]="",1,"")))</f>
        <v/>
      </c>
      <c r="O16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165" s="16"/>
      <c r="Q165" s="17"/>
    </row>
    <row r="166" spans="1:17" x14ac:dyDescent="0.25">
      <c r="A166" s="1">
        <v>43265</v>
      </c>
      <c r="B166" s="1">
        <f>IF(AND(DCalendário6[[#This Row],[Dia da semana]]&gt;1,DCalendário6[[#This Row],[Dia da semana]]&lt;7,DCalendário6[[#This Row],[Feriados]]=""),DCalendário6[[#This Row],[Dia]],"")</f>
        <v>43265</v>
      </c>
      <c r="C166" s="16">
        <f>IF(DCalendário6[[#This Row],[Mês]]="","",IF(AND(C162="",C163="",C164="",C165=""),IF(DCalendário6[[#This Row],[Mês]]=D165,C165+1,IF(AND(D165="",D166=D161),C161+1,1)),IF(AND(C163="",C164="",C165=""),IF(DCalendário6[[#This Row],[Mês]]=D165,C165+1,IF(AND(D165="",D166=D162),C162+1,1)),IF(AND(C164="",C165=""),IF(DCalendário6[[#This Row],[Mês]]=D165,C165+1,IF(AND(D165="",D166=D163),C163+1,1)),IF(DCalendário6[[#This Row],[Mês]]=D165,C165+1,IF(AND(D165="",D166=D164),C164+1,1))))))</f>
        <v>10</v>
      </c>
      <c r="D166" s="2">
        <f>IF(DCalendário6[[#This Row],[Dia Útil]]="","",(MONTH($B166)))</f>
        <v>6</v>
      </c>
      <c r="E166" s="2">
        <f t="shared" si="2"/>
        <v>2018</v>
      </c>
      <c r="F166" s="2">
        <f>MONTH(DCalendário6[[#This Row],[Dia]])</f>
        <v>6</v>
      </c>
      <c r="G166" s="2" t="str">
        <f>MONTH(DCalendário6[[#This Row],[Dia]])&amp;" - "&amp;DCalendário6[[#This Row],[Ano]]</f>
        <v>6 - 2018</v>
      </c>
      <c r="H166" s="2">
        <f>IF(DCalendário6[[#This Row],[Dia Útil]]="","",DCalendário6[[#This Row],[Semana Ano]])</f>
        <v>24</v>
      </c>
      <c r="I166" s="14">
        <f>WEEKNUM(DCalendário6[[#This Row],[Dia]])</f>
        <v>24</v>
      </c>
      <c r="J166" s="14" cm="1">
        <f t="array" aca="1" ref="J16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66" s="16">
        <f>WEEKDAY(DCalendário6[[#This Row],[Dia]])</f>
        <v>5</v>
      </c>
      <c r="L166" s="1" t="str">
        <f>IFERROR(VLOOKUP(A166,Tabela4[],1,0),"")</f>
        <v/>
      </c>
      <c r="M16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43265</v>
      </c>
      <c r="N166" s="16" t="str">
        <f>IF(DCalendário6[[#This Row],[Dia Útil2]]="Feriado","Feriado",IF(AND(DCalendário6[[#This Row],[Dia Útil]]="",DCalendário6[[#This Row],[Mês Total]]=F159),N159+1,IF(DCalendário6[[#This Row],[Dia Útil]]="",1,"")))</f>
        <v/>
      </c>
      <c r="O16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166" s="16"/>
      <c r="Q166" s="17"/>
    </row>
    <row r="167" spans="1:17" x14ac:dyDescent="0.25">
      <c r="A167" s="1">
        <v>43266</v>
      </c>
      <c r="B167" s="1">
        <f>IF(AND(DCalendário6[[#This Row],[Dia da semana]]&gt;1,DCalendário6[[#This Row],[Dia da semana]]&lt;7,DCalendário6[[#This Row],[Feriados]]=""),DCalendário6[[#This Row],[Dia]],"")</f>
        <v>43266</v>
      </c>
      <c r="C167" s="16">
        <f>IF(DCalendário6[[#This Row],[Mês]]="","",IF(AND(C163="",C164="",C165="",C166=""),IF(DCalendário6[[#This Row],[Mês]]=D166,C166+1,IF(AND(D166="",D167=D162),C162+1,1)),IF(AND(C164="",C165="",C166=""),IF(DCalendário6[[#This Row],[Mês]]=D166,C166+1,IF(AND(D166="",D167=D163),C163+1,1)),IF(AND(C165="",C166=""),IF(DCalendário6[[#This Row],[Mês]]=D166,C166+1,IF(AND(D166="",D167=D164),C164+1,1)),IF(DCalendário6[[#This Row],[Mês]]=D166,C166+1,IF(AND(D166="",D167=D165),C165+1,1))))))</f>
        <v>11</v>
      </c>
      <c r="D167" s="2">
        <f>IF(DCalendário6[[#This Row],[Dia Útil]]="","",(MONTH($B167)))</f>
        <v>6</v>
      </c>
      <c r="E167" s="2">
        <f t="shared" si="2"/>
        <v>2018</v>
      </c>
      <c r="F167" s="2">
        <f>MONTH(DCalendário6[[#This Row],[Dia]])</f>
        <v>6</v>
      </c>
      <c r="G167" s="2" t="str">
        <f>MONTH(DCalendário6[[#This Row],[Dia]])&amp;" - "&amp;DCalendário6[[#This Row],[Ano]]</f>
        <v>6 - 2018</v>
      </c>
      <c r="H167" s="2">
        <f>IF(DCalendário6[[#This Row],[Dia Útil]]="","",DCalendário6[[#This Row],[Semana Ano]])</f>
        <v>24</v>
      </c>
      <c r="I167" s="14">
        <f>WEEKNUM(DCalendário6[[#This Row],[Dia]])</f>
        <v>24</v>
      </c>
      <c r="J167" s="14" cm="1">
        <f t="array" aca="1" ref="J16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67" s="16">
        <f>WEEKDAY(DCalendário6[[#This Row],[Dia]])</f>
        <v>6</v>
      </c>
      <c r="L167" s="1" t="str">
        <f>IFERROR(VLOOKUP(A167,Tabela4[],1,0),"")</f>
        <v/>
      </c>
      <c r="M16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43266</v>
      </c>
      <c r="N167" s="16" t="str">
        <f>IF(DCalendário6[[#This Row],[Dia Útil2]]="Feriado","Feriado",IF(AND(DCalendário6[[#This Row],[Dia Útil]]="",DCalendário6[[#This Row],[Mês Total]]=F160),N160+1,IF(DCalendário6[[#This Row],[Dia Útil]]="",1,"")))</f>
        <v/>
      </c>
      <c r="O16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167" s="16"/>
      <c r="Q167" s="17"/>
    </row>
    <row r="168" spans="1:17" x14ac:dyDescent="0.25">
      <c r="A168" s="1">
        <v>43267</v>
      </c>
      <c r="B168" s="1" t="str">
        <f>IF(AND(DCalendário6[[#This Row],[Dia da semana]]&gt;1,DCalendário6[[#This Row],[Dia da semana]]&lt;7,DCalendário6[[#This Row],[Feriados]]=""),DCalendário6[[#This Row],[Dia]],"")</f>
        <v/>
      </c>
      <c r="C168" s="16" t="str">
        <f>IF(DCalendário6[[#This Row],[Mês]]="","",IF(AND(C164="",C165="",C166="",C167=""),IF(DCalendário6[[#This Row],[Mês]]=D167,C167+1,IF(AND(D167="",D168=D163),C163+1,1)),IF(AND(C165="",C166="",C167=""),IF(DCalendário6[[#This Row],[Mês]]=D167,C167+1,IF(AND(D167="",D168=D164),C164+1,1)),IF(AND(C166="",C167=""),IF(DCalendário6[[#This Row],[Mês]]=D167,C167+1,IF(AND(D167="",D168=D165),C165+1,1)),IF(DCalendário6[[#This Row],[Mês]]=D167,C167+1,IF(AND(D167="",D168=D166),C166+1,1))))))</f>
        <v/>
      </c>
      <c r="D168" s="2" t="str">
        <f>IF(DCalendário6[[#This Row],[Dia Útil]]="","",(MONTH($B168)))</f>
        <v/>
      </c>
      <c r="E168" s="2">
        <f t="shared" si="2"/>
        <v>2018</v>
      </c>
      <c r="F168" s="2">
        <f>MONTH(DCalendário6[[#This Row],[Dia]])</f>
        <v>6</v>
      </c>
      <c r="G168" s="2" t="str">
        <f>MONTH(DCalendário6[[#This Row],[Dia]])&amp;" - "&amp;DCalendário6[[#This Row],[Ano]]</f>
        <v>6 - 2018</v>
      </c>
      <c r="H168" s="2" t="str">
        <f>IF(DCalendário6[[#This Row],[Dia Útil]]="","",DCalendário6[[#This Row],[Semana Ano]])</f>
        <v/>
      </c>
      <c r="I168" s="14">
        <f>WEEKNUM(DCalendário6[[#This Row],[Dia]])</f>
        <v>24</v>
      </c>
      <c r="J168" s="14" cm="1">
        <f t="array" aca="1" ref="J16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68" s="16">
        <f>WEEKDAY(DCalendário6[[#This Row],[Dia]])</f>
        <v>7</v>
      </c>
      <c r="L168" s="1" t="str">
        <f>IFERROR(VLOOKUP(A168,Tabela4[],1,0),"")</f>
        <v/>
      </c>
      <c r="M16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68" s="16">
        <f>IF(DCalendário6[[#This Row],[Dia Útil2]]="Feriado","Feriado",IF(AND(DCalendário6[[#This Row],[Dia Útil]]="",DCalendário6[[#This Row],[Mês Total]]=F161),N161+1,IF(DCalendário6[[#This Row],[Dia Útil]]="",1,"")))</f>
        <v>3</v>
      </c>
      <c r="O16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168" s="16"/>
      <c r="Q168" s="17"/>
    </row>
    <row r="169" spans="1:17" x14ac:dyDescent="0.25">
      <c r="A169" s="1">
        <v>43268</v>
      </c>
      <c r="B169" s="1" t="str">
        <f>IF(AND(DCalendário6[[#This Row],[Dia da semana]]&gt;1,DCalendário6[[#This Row],[Dia da semana]]&lt;7,DCalendário6[[#This Row],[Feriados]]=""),DCalendário6[[#This Row],[Dia]],"")</f>
        <v/>
      </c>
      <c r="C169" s="16" t="str">
        <f>IF(DCalendário6[[#This Row],[Mês]]="","",IF(AND(C165="",C166="",C167="",C168=""),IF(DCalendário6[[#This Row],[Mês]]=D168,C168+1,IF(AND(D168="",D169=D164),C164+1,1)),IF(AND(C166="",C167="",C168=""),IF(DCalendário6[[#This Row],[Mês]]=D168,C168+1,IF(AND(D168="",D169=D165),C165+1,1)),IF(AND(C167="",C168=""),IF(DCalendário6[[#This Row],[Mês]]=D168,C168+1,IF(AND(D168="",D169=D166),C166+1,1)),IF(DCalendário6[[#This Row],[Mês]]=D168,C168+1,IF(AND(D168="",D169=D167),C167+1,1))))))</f>
        <v/>
      </c>
      <c r="D169" s="2" t="str">
        <f>IF(DCalendário6[[#This Row],[Dia Útil]]="","",(MONTH($B169)))</f>
        <v/>
      </c>
      <c r="E169" s="2">
        <f t="shared" si="2"/>
        <v>2018</v>
      </c>
      <c r="F169" s="2">
        <f>MONTH(DCalendário6[[#This Row],[Dia]])</f>
        <v>6</v>
      </c>
      <c r="G169" s="2" t="str">
        <f>MONTH(DCalendário6[[#This Row],[Dia]])&amp;" - "&amp;DCalendário6[[#This Row],[Ano]]</f>
        <v>6 - 2018</v>
      </c>
      <c r="H169" s="2" t="str">
        <f>IF(DCalendário6[[#This Row],[Dia Útil]]="","",DCalendário6[[#This Row],[Semana Ano]])</f>
        <v/>
      </c>
      <c r="I169" s="14">
        <f>WEEKNUM(DCalendário6[[#This Row],[Dia]])</f>
        <v>25</v>
      </c>
      <c r="J169" s="14" cm="1">
        <f t="array" aca="1" ref="J16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69" s="16">
        <f>WEEKDAY(DCalendário6[[#This Row],[Dia]])</f>
        <v>1</v>
      </c>
      <c r="L169" s="1" t="str">
        <f>IFERROR(VLOOKUP(A169,Tabela4[],1,0),"")</f>
        <v/>
      </c>
      <c r="M16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69" s="16">
        <f>IF(DCalendário6[[#This Row],[Dia Útil2]]="Feriado","Feriado",IF(AND(DCalendário6[[#This Row],[Dia Útil]]="",DCalendário6[[#This Row],[Mês Total]]=F162),N162+1,IF(DCalendário6[[#This Row],[Dia Útil]]="",1,"")))</f>
        <v>3</v>
      </c>
      <c r="O16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169" s="16"/>
      <c r="Q169" s="17"/>
    </row>
    <row r="170" spans="1:17" x14ac:dyDescent="0.25">
      <c r="A170" s="1">
        <v>43269</v>
      </c>
      <c r="B170" s="1">
        <f>IF(AND(DCalendário6[[#This Row],[Dia da semana]]&gt;1,DCalendário6[[#This Row],[Dia da semana]]&lt;7,DCalendário6[[#This Row],[Feriados]]=""),DCalendário6[[#This Row],[Dia]],"")</f>
        <v>43269</v>
      </c>
      <c r="C170" s="16">
        <f>IF(DCalendário6[[#This Row],[Mês]]="","",IF(AND(C166="",C167="",C168="",C169=""),IF(DCalendário6[[#This Row],[Mês]]=D169,C169+1,IF(AND(D169="",D170=D165),C165+1,1)),IF(AND(C167="",C168="",C169=""),IF(DCalendário6[[#This Row],[Mês]]=D169,C169+1,IF(AND(D169="",D170=D166),C166+1,1)),IF(AND(C168="",C169=""),IF(DCalendário6[[#This Row],[Mês]]=D169,C169+1,IF(AND(D169="",D170=D167),C167+1,1)),IF(DCalendário6[[#This Row],[Mês]]=D169,C169+1,IF(AND(D169="",D170=D168),C168+1,1))))))</f>
        <v>12</v>
      </c>
      <c r="D170" s="2">
        <f>IF(DCalendário6[[#This Row],[Dia Útil]]="","",(MONTH($B170)))</f>
        <v>6</v>
      </c>
      <c r="E170" s="2">
        <f t="shared" si="2"/>
        <v>2018</v>
      </c>
      <c r="F170" s="2">
        <f>MONTH(DCalendário6[[#This Row],[Dia]])</f>
        <v>6</v>
      </c>
      <c r="G170" s="2" t="str">
        <f>MONTH(DCalendário6[[#This Row],[Dia]])&amp;" - "&amp;DCalendário6[[#This Row],[Ano]]</f>
        <v>6 - 2018</v>
      </c>
      <c r="H170" s="2">
        <f>IF(DCalendário6[[#This Row],[Dia Útil]]="","",DCalendário6[[#This Row],[Semana Ano]])</f>
        <v>25</v>
      </c>
      <c r="I170" s="14">
        <f>WEEKNUM(DCalendário6[[#This Row],[Dia]])</f>
        <v>25</v>
      </c>
      <c r="J170" s="14" cm="1">
        <f t="array" aca="1" ref="J17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70" s="16">
        <f>WEEKDAY(DCalendário6[[#This Row],[Dia]])</f>
        <v>2</v>
      </c>
      <c r="L170" s="1" t="str">
        <f>IFERROR(VLOOKUP(A170,Tabela4[],1,0),"")</f>
        <v/>
      </c>
      <c r="M17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43269</v>
      </c>
      <c r="N170" s="16" t="str">
        <f>IF(DCalendário6[[#This Row],[Dia Útil2]]="Feriado","Feriado",IF(AND(DCalendário6[[#This Row],[Dia Útil]]="",DCalendário6[[#This Row],[Mês Total]]=F163),N163+1,IF(DCalendário6[[#This Row],[Dia Útil]]="",1,"")))</f>
        <v/>
      </c>
      <c r="O17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170" s="16"/>
      <c r="Q170" s="17"/>
    </row>
    <row r="171" spans="1:17" x14ac:dyDescent="0.25">
      <c r="A171" s="1">
        <v>43270</v>
      </c>
      <c r="B171" s="1">
        <f>IF(AND(DCalendário6[[#This Row],[Dia da semana]]&gt;1,DCalendário6[[#This Row],[Dia da semana]]&lt;7,DCalendário6[[#This Row],[Feriados]]=""),DCalendário6[[#This Row],[Dia]],"")</f>
        <v>43270</v>
      </c>
      <c r="C171" s="16">
        <f>IF(DCalendário6[[#This Row],[Mês]]="","",IF(AND(C167="",C168="",C169="",C170=""),IF(DCalendário6[[#This Row],[Mês]]=D170,C170+1,IF(AND(D170="",D171=D166),C166+1,1)),IF(AND(C168="",C169="",C170=""),IF(DCalendário6[[#This Row],[Mês]]=D170,C170+1,IF(AND(D170="",D171=D167),C167+1,1)),IF(AND(C169="",C170=""),IF(DCalendário6[[#This Row],[Mês]]=D170,C170+1,IF(AND(D170="",D171=D168),C168+1,1)),IF(DCalendário6[[#This Row],[Mês]]=D170,C170+1,IF(AND(D170="",D171=D169),C169+1,1))))))</f>
        <v>13</v>
      </c>
      <c r="D171" s="2">
        <f>IF(DCalendário6[[#This Row],[Dia Útil]]="","",(MONTH($B171)))</f>
        <v>6</v>
      </c>
      <c r="E171" s="2">
        <f t="shared" si="2"/>
        <v>2018</v>
      </c>
      <c r="F171" s="2">
        <f>MONTH(DCalendário6[[#This Row],[Dia]])</f>
        <v>6</v>
      </c>
      <c r="G171" s="2" t="str">
        <f>MONTH(DCalendário6[[#This Row],[Dia]])&amp;" - "&amp;DCalendário6[[#This Row],[Ano]]</f>
        <v>6 - 2018</v>
      </c>
      <c r="H171" s="2">
        <f>IF(DCalendário6[[#This Row],[Dia Útil]]="","",DCalendário6[[#This Row],[Semana Ano]])</f>
        <v>25</v>
      </c>
      <c r="I171" s="14">
        <f>WEEKNUM(DCalendário6[[#This Row],[Dia]])</f>
        <v>25</v>
      </c>
      <c r="J171" s="14" cm="1">
        <f t="array" aca="1" ref="J17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71" s="16">
        <f>WEEKDAY(DCalendário6[[#This Row],[Dia]])</f>
        <v>3</v>
      </c>
      <c r="L171" s="1" t="str">
        <f>IFERROR(VLOOKUP(A171,Tabela4[],1,0),"")</f>
        <v/>
      </c>
      <c r="M17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43270</v>
      </c>
      <c r="N171" s="16" t="str">
        <f>IF(DCalendário6[[#This Row],[Dia Útil2]]="Feriado","Feriado",IF(AND(DCalendário6[[#This Row],[Dia Útil]]="",DCalendário6[[#This Row],[Mês Total]]=F164),N164+1,IF(DCalendário6[[#This Row],[Dia Útil]]="",1,"")))</f>
        <v/>
      </c>
      <c r="O17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171" s="16"/>
      <c r="Q171" s="17"/>
    </row>
    <row r="172" spans="1:17" x14ac:dyDescent="0.25">
      <c r="A172" s="1">
        <v>43271</v>
      </c>
      <c r="B172" s="1">
        <f>IF(AND(DCalendário6[[#This Row],[Dia da semana]]&gt;1,DCalendário6[[#This Row],[Dia da semana]]&lt;7,DCalendário6[[#This Row],[Feriados]]=""),DCalendário6[[#This Row],[Dia]],"")</f>
        <v>43271</v>
      </c>
      <c r="C172" s="16">
        <f>IF(DCalendário6[[#This Row],[Mês]]="","",IF(AND(C168="",C169="",C170="",C171=""),IF(DCalendário6[[#This Row],[Mês]]=D171,C171+1,IF(AND(D171="",D172=D167),C167+1,1)),IF(AND(C169="",C170="",C171=""),IF(DCalendário6[[#This Row],[Mês]]=D171,C171+1,IF(AND(D171="",D172=D168),C168+1,1)),IF(AND(C170="",C171=""),IF(DCalendário6[[#This Row],[Mês]]=D171,C171+1,IF(AND(D171="",D172=D169),C169+1,1)),IF(DCalendário6[[#This Row],[Mês]]=D171,C171+1,IF(AND(D171="",D172=D170),C170+1,1))))))</f>
        <v>14</v>
      </c>
      <c r="D172" s="2">
        <f>IF(DCalendário6[[#This Row],[Dia Útil]]="","",(MONTH($B172)))</f>
        <v>6</v>
      </c>
      <c r="E172" s="2">
        <f t="shared" si="2"/>
        <v>2018</v>
      </c>
      <c r="F172" s="2">
        <f>MONTH(DCalendário6[[#This Row],[Dia]])</f>
        <v>6</v>
      </c>
      <c r="G172" s="2" t="str">
        <f>MONTH(DCalendário6[[#This Row],[Dia]])&amp;" - "&amp;DCalendário6[[#This Row],[Ano]]</f>
        <v>6 - 2018</v>
      </c>
      <c r="H172" s="2">
        <f>IF(DCalendário6[[#This Row],[Dia Útil]]="","",DCalendário6[[#This Row],[Semana Ano]])</f>
        <v>25</v>
      </c>
      <c r="I172" s="14">
        <f>WEEKNUM(DCalendário6[[#This Row],[Dia]])</f>
        <v>25</v>
      </c>
      <c r="J172" s="14" cm="1">
        <f t="array" aca="1" ref="J17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72" s="16">
        <f>WEEKDAY(DCalendário6[[#This Row],[Dia]])</f>
        <v>4</v>
      </c>
      <c r="L172" s="1" t="str">
        <f>IFERROR(VLOOKUP(A172,Tabela4[],1,0),"")</f>
        <v/>
      </c>
      <c r="M17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43271</v>
      </c>
      <c r="N172" s="16" t="str">
        <f>IF(DCalendário6[[#This Row],[Dia Útil2]]="Feriado","Feriado",IF(AND(DCalendário6[[#This Row],[Dia Útil]]="",DCalendário6[[#This Row],[Mês Total]]=F165),N165+1,IF(DCalendário6[[#This Row],[Dia Útil]]="",1,"")))</f>
        <v/>
      </c>
      <c r="O17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172" s="16"/>
      <c r="Q172" s="17"/>
    </row>
    <row r="173" spans="1:17" x14ac:dyDescent="0.25">
      <c r="A173" s="1">
        <v>43272</v>
      </c>
      <c r="B173" s="1">
        <f>IF(AND(DCalendário6[[#This Row],[Dia da semana]]&gt;1,DCalendário6[[#This Row],[Dia da semana]]&lt;7,DCalendário6[[#This Row],[Feriados]]=""),DCalendário6[[#This Row],[Dia]],"")</f>
        <v>43272</v>
      </c>
      <c r="C173" s="16">
        <f>IF(DCalendário6[[#This Row],[Mês]]="","",IF(AND(C169="",C170="",C171="",C172=""),IF(DCalendário6[[#This Row],[Mês]]=D172,C172+1,IF(AND(D172="",D173=D168),C168+1,1)),IF(AND(C170="",C171="",C172=""),IF(DCalendário6[[#This Row],[Mês]]=D172,C172+1,IF(AND(D172="",D173=D169),C169+1,1)),IF(AND(C171="",C172=""),IF(DCalendário6[[#This Row],[Mês]]=D172,C172+1,IF(AND(D172="",D173=D170),C170+1,1)),IF(DCalendário6[[#This Row],[Mês]]=D172,C172+1,IF(AND(D172="",D173=D171),C171+1,1))))))</f>
        <v>15</v>
      </c>
      <c r="D173" s="2">
        <f>IF(DCalendário6[[#This Row],[Dia Útil]]="","",(MONTH($B173)))</f>
        <v>6</v>
      </c>
      <c r="E173" s="2">
        <f t="shared" si="2"/>
        <v>2018</v>
      </c>
      <c r="F173" s="2">
        <f>MONTH(DCalendário6[[#This Row],[Dia]])</f>
        <v>6</v>
      </c>
      <c r="G173" s="2" t="str">
        <f>MONTH(DCalendário6[[#This Row],[Dia]])&amp;" - "&amp;DCalendário6[[#This Row],[Ano]]</f>
        <v>6 - 2018</v>
      </c>
      <c r="H173" s="2">
        <f>IF(DCalendário6[[#This Row],[Dia Útil]]="","",DCalendário6[[#This Row],[Semana Ano]])</f>
        <v>25</v>
      </c>
      <c r="I173" s="14">
        <f>WEEKNUM(DCalendário6[[#This Row],[Dia]])</f>
        <v>25</v>
      </c>
      <c r="J173" s="14" cm="1">
        <f t="array" aca="1" ref="J17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73" s="16">
        <f>WEEKDAY(DCalendário6[[#This Row],[Dia]])</f>
        <v>5</v>
      </c>
      <c r="L173" s="1" t="str">
        <f>IFERROR(VLOOKUP(A173,Tabela4[],1,0),"")</f>
        <v/>
      </c>
      <c r="M17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43272</v>
      </c>
      <c r="N173" s="16" t="str">
        <f>IF(DCalendário6[[#This Row],[Dia Útil2]]="Feriado","Feriado",IF(AND(DCalendário6[[#This Row],[Dia Útil]]="",DCalendário6[[#This Row],[Mês Total]]=F166),N166+1,IF(DCalendário6[[#This Row],[Dia Útil]]="",1,"")))</f>
        <v/>
      </c>
      <c r="O17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173" s="16"/>
      <c r="Q173" s="17"/>
    </row>
    <row r="174" spans="1:17" x14ac:dyDescent="0.25">
      <c r="A174" s="1">
        <v>43273</v>
      </c>
      <c r="B174" s="1">
        <f>IF(AND(DCalendário6[[#This Row],[Dia da semana]]&gt;1,DCalendário6[[#This Row],[Dia da semana]]&lt;7,DCalendário6[[#This Row],[Feriados]]=""),DCalendário6[[#This Row],[Dia]],"")</f>
        <v>43273</v>
      </c>
      <c r="C174" s="16">
        <f>IF(DCalendário6[[#This Row],[Mês]]="","",IF(AND(C170="",C171="",C172="",C173=""),IF(DCalendário6[[#This Row],[Mês]]=D173,C173+1,IF(AND(D173="",D174=D169),C169+1,1)),IF(AND(C171="",C172="",C173=""),IF(DCalendário6[[#This Row],[Mês]]=D173,C173+1,IF(AND(D173="",D174=D170),C170+1,1)),IF(AND(C172="",C173=""),IF(DCalendário6[[#This Row],[Mês]]=D173,C173+1,IF(AND(D173="",D174=D171),C171+1,1)),IF(DCalendário6[[#This Row],[Mês]]=D173,C173+1,IF(AND(D173="",D174=D172),C172+1,1))))))</f>
        <v>16</v>
      </c>
      <c r="D174" s="2">
        <f>IF(DCalendário6[[#This Row],[Dia Útil]]="","",(MONTH($B174)))</f>
        <v>6</v>
      </c>
      <c r="E174" s="2">
        <f t="shared" si="2"/>
        <v>2018</v>
      </c>
      <c r="F174" s="2">
        <f>MONTH(DCalendário6[[#This Row],[Dia]])</f>
        <v>6</v>
      </c>
      <c r="G174" s="2" t="str">
        <f>MONTH(DCalendário6[[#This Row],[Dia]])&amp;" - "&amp;DCalendário6[[#This Row],[Ano]]</f>
        <v>6 - 2018</v>
      </c>
      <c r="H174" s="2">
        <f>IF(DCalendário6[[#This Row],[Dia Útil]]="","",DCalendário6[[#This Row],[Semana Ano]])</f>
        <v>25</v>
      </c>
      <c r="I174" s="14">
        <f>WEEKNUM(DCalendário6[[#This Row],[Dia]])</f>
        <v>25</v>
      </c>
      <c r="J174" s="14" cm="1">
        <f t="array" aca="1" ref="J17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74" s="16">
        <f>WEEKDAY(DCalendário6[[#This Row],[Dia]])</f>
        <v>6</v>
      </c>
      <c r="L174" s="1" t="str">
        <f>IFERROR(VLOOKUP(A174,Tabela4[],1,0),"")</f>
        <v/>
      </c>
      <c r="M17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43273</v>
      </c>
      <c r="N174" s="16" t="str">
        <f>IF(DCalendário6[[#This Row],[Dia Útil2]]="Feriado","Feriado",IF(AND(DCalendário6[[#This Row],[Dia Útil]]="",DCalendário6[[#This Row],[Mês Total]]=F167),N167+1,IF(DCalendário6[[#This Row],[Dia Útil]]="",1,"")))</f>
        <v/>
      </c>
      <c r="O17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174" s="16"/>
      <c r="Q174" s="17"/>
    </row>
    <row r="175" spans="1:17" x14ac:dyDescent="0.25">
      <c r="A175" s="1">
        <v>43274</v>
      </c>
      <c r="B175" s="1" t="str">
        <f>IF(AND(DCalendário6[[#This Row],[Dia da semana]]&gt;1,DCalendário6[[#This Row],[Dia da semana]]&lt;7,DCalendário6[[#This Row],[Feriados]]=""),DCalendário6[[#This Row],[Dia]],"")</f>
        <v/>
      </c>
      <c r="C175" s="16" t="str">
        <f>IF(DCalendário6[[#This Row],[Mês]]="","",IF(AND(C171="",C172="",C173="",C174=""),IF(DCalendário6[[#This Row],[Mês]]=D174,C174+1,IF(AND(D174="",D175=D170),C170+1,1)),IF(AND(C172="",C173="",C174=""),IF(DCalendário6[[#This Row],[Mês]]=D174,C174+1,IF(AND(D174="",D175=D171),C171+1,1)),IF(AND(C173="",C174=""),IF(DCalendário6[[#This Row],[Mês]]=D174,C174+1,IF(AND(D174="",D175=D172),C172+1,1)),IF(DCalendário6[[#This Row],[Mês]]=D174,C174+1,IF(AND(D174="",D175=D173),C173+1,1))))))</f>
        <v/>
      </c>
      <c r="D175" s="2" t="str">
        <f>IF(DCalendário6[[#This Row],[Dia Útil]]="","",(MONTH($B175)))</f>
        <v/>
      </c>
      <c r="E175" s="2">
        <f t="shared" si="2"/>
        <v>2018</v>
      </c>
      <c r="F175" s="2">
        <f>MONTH(DCalendário6[[#This Row],[Dia]])</f>
        <v>6</v>
      </c>
      <c r="G175" s="2" t="str">
        <f>MONTH(DCalendário6[[#This Row],[Dia]])&amp;" - "&amp;DCalendário6[[#This Row],[Ano]]</f>
        <v>6 - 2018</v>
      </c>
      <c r="H175" s="2" t="str">
        <f>IF(DCalendário6[[#This Row],[Dia Útil]]="","",DCalendário6[[#This Row],[Semana Ano]])</f>
        <v/>
      </c>
      <c r="I175" s="14">
        <f>WEEKNUM(DCalendário6[[#This Row],[Dia]])</f>
        <v>25</v>
      </c>
      <c r="J175" s="14" cm="1">
        <f t="array" aca="1" ref="J17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75" s="16">
        <f>WEEKDAY(DCalendário6[[#This Row],[Dia]])</f>
        <v>7</v>
      </c>
      <c r="L175" s="1" t="str">
        <f>IFERROR(VLOOKUP(A175,Tabela4[],1,0),"")</f>
        <v/>
      </c>
      <c r="M17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75" s="16">
        <f>IF(DCalendário6[[#This Row],[Dia Útil2]]="Feriado","Feriado",IF(AND(DCalendário6[[#This Row],[Dia Útil]]="",DCalendário6[[#This Row],[Mês Total]]=F168),N168+1,IF(DCalendário6[[#This Row],[Dia Útil]]="",1,"")))</f>
        <v>4</v>
      </c>
      <c r="O17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175" s="16"/>
      <c r="Q175" s="17"/>
    </row>
    <row r="176" spans="1:17" x14ac:dyDescent="0.25">
      <c r="A176" s="1">
        <v>43275</v>
      </c>
      <c r="B176" s="1" t="str">
        <f>IF(AND(DCalendário6[[#This Row],[Dia da semana]]&gt;1,DCalendário6[[#This Row],[Dia da semana]]&lt;7,DCalendário6[[#This Row],[Feriados]]=""),DCalendário6[[#This Row],[Dia]],"")</f>
        <v/>
      </c>
      <c r="C176" s="16" t="str">
        <f>IF(DCalendário6[[#This Row],[Mês]]="","",IF(AND(C172="",C173="",C174="",C175=""),IF(DCalendário6[[#This Row],[Mês]]=D175,C175+1,IF(AND(D175="",D176=D171),C171+1,1)),IF(AND(C173="",C174="",C175=""),IF(DCalendário6[[#This Row],[Mês]]=D175,C175+1,IF(AND(D175="",D176=D172),C172+1,1)),IF(AND(C174="",C175=""),IF(DCalendário6[[#This Row],[Mês]]=D175,C175+1,IF(AND(D175="",D176=D173),C173+1,1)),IF(DCalendário6[[#This Row],[Mês]]=D175,C175+1,IF(AND(D175="",D176=D174),C174+1,1))))))</f>
        <v/>
      </c>
      <c r="D176" s="2" t="str">
        <f>IF(DCalendário6[[#This Row],[Dia Útil]]="","",(MONTH($B176)))</f>
        <v/>
      </c>
      <c r="E176" s="2">
        <f t="shared" si="2"/>
        <v>2018</v>
      </c>
      <c r="F176" s="2">
        <f>MONTH(DCalendário6[[#This Row],[Dia]])</f>
        <v>6</v>
      </c>
      <c r="G176" s="2" t="str">
        <f>MONTH(DCalendário6[[#This Row],[Dia]])&amp;" - "&amp;DCalendário6[[#This Row],[Ano]]</f>
        <v>6 - 2018</v>
      </c>
      <c r="H176" s="2" t="str">
        <f>IF(DCalendário6[[#This Row],[Dia Útil]]="","",DCalendário6[[#This Row],[Semana Ano]])</f>
        <v/>
      </c>
      <c r="I176" s="14">
        <f>WEEKNUM(DCalendário6[[#This Row],[Dia]])</f>
        <v>26</v>
      </c>
      <c r="J176" s="14" cm="1">
        <f t="array" aca="1" ref="J17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76" s="16">
        <f>WEEKDAY(DCalendário6[[#This Row],[Dia]])</f>
        <v>1</v>
      </c>
      <c r="L176" s="1" t="str">
        <f>IFERROR(VLOOKUP(A176,Tabela4[],1,0),"")</f>
        <v/>
      </c>
      <c r="M17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76" s="16">
        <f>IF(DCalendário6[[#This Row],[Dia Útil2]]="Feriado","Feriado",IF(AND(DCalendário6[[#This Row],[Dia Útil]]="",DCalendário6[[#This Row],[Mês Total]]=F169),N169+1,IF(DCalendário6[[#This Row],[Dia Útil]]="",1,"")))</f>
        <v>4</v>
      </c>
      <c r="O17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176" s="16"/>
      <c r="Q176" s="17"/>
    </row>
    <row r="177" spans="1:17" x14ac:dyDescent="0.25">
      <c r="A177" s="1">
        <v>43276</v>
      </c>
      <c r="B177" s="1">
        <f>IF(AND(DCalendário6[[#This Row],[Dia da semana]]&gt;1,DCalendário6[[#This Row],[Dia da semana]]&lt;7,DCalendário6[[#This Row],[Feriados]]=""),DCalendário6[[#This Row],[Dia]],"")</f>
        <v>43276</v>
      </c>
      <c r="C177" s="16">
        <f>IF(DCalendário6[[#This Row],[Mês]]="","",IF(AND(C173="",C174="",C175="",C176=""),IF(DCalendário6[[#This Row],[Mês]]=D176,C176+1,IF(AND(D176="",D177=D172),C172+1,1)),IF(AND(C174="",C175="",C176=""),IF(DCalendário6[[#This Row],[Mês]]=D176,C176+1,IF(AND(D176="",D177=D173),C173+1,1)),IF(AND(C175="",C176=""),IF(DCalendário6[[#This Row],[Mês]]=D176,C176+1,IF(AND(D176="",D177=D174),C174+1,1)),IF(DCalendário6[[#This Row],[Mês]]=D176,C176+1,IF(AND(D176="",D177=D175),C175+1,1))))))</f>
        <v>17</v>
      </c>
      <c r="D177" s="2">
        <f>IF(DCalendário6[[#This Row],[Dia Útil]]="","",(MONTH($B177)))</f>
        <v>6</v>
      </c>
      <c r="E177" s="2">
        <f t="shared" si="2"/>
        <v>2018</v>
      </c>
      <c r="F177" s="2">
        <f>MONTH(DCalendário6[[#This Row],[Dia]])</f>
        <v>6</v>
      </c>
      <c r="G177" s="2" t="str">
        <f>MONTH(DCalendário6[[#This Row],[Dia]])&amp;" - "&amp;DCalendário6[[#This Row],[Ano]]</f>
        <v>6 - 2018</v>
      </c>
      <c r="H177" s="2">
        <f>IF(DCalendário6[[#This Row],[Dia Útil]]="","",DCalendário6[[#This Row],[Semana Ano]])</f>
        <v>26</v>
      </c>
      <c r="I177" s="14">
        <f>WEEKNUM(DCalendário6[[#This Row],[Dia]])</f>
        <v>26</v>
      </c>
      <c r="J177" s="14" cm="1">
        <f t="array" aca="1" ref="J17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77" s="16">
        <f>WEEKDAY(DCalendário6[[#This Row],[Dia]])</f>
        <v>2</v>
      </c>
      <c r="L177" s="1" t="str">
        <f>IFERROR(VLOOKUP(A177,Tabela4[],1,0),"")</f>
        <v/>
      </c>
      <c r="M17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43276</v>
      </c>
      <c r="N177" s="16" t="str">
        <f>IF(DCalendário6[[#This Row],[Dia Útil2]]="Feriado","Feriado",IF(AND(DCalendário6[[#This Row],[Dia Útil]]="",DCalendário6[[#This Row],[Mês Total]]=F170),N170+1,IF(DCalendário6[[#This Row],[Dia Útil]]="",1,"")))</f>
        <v/>
      </c>
      <c r="O17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177" s="16"/>
      <c r="Q177" s="17"/>
    </row>
    <row r="178" spans="1:17" x14ac:dyDescent="0.25">
      <c r="A178" s="1">
        <v>43277</v>
      </c>
      <c r="B178" s="1">
        <f>IF(AND(DCalendário6[[#This Row],[Dia da semana]]&gt;1,DCalendário6[[#This Row],[Dia da semana]]&lt;7,DCalendário6[[#This Row],[Feriados]]=""),DCalendário6[[#This Row],[Dia]],"")</f>
        <v>43277</v>
      </c>
      <c r="C178" s="16">
        <f>IF(DCalendário6[[#This Row],[Mês]]="","",IF(AND(C174="",C175="",C176="",C177=""),IF(DCalendário6[[#This Row],[Mês]]=D177,C177+1,IF(AND(D177="",D178=D173),C173+1,1)),IF(AND(C175="",C176="",C177=""),IF(DCalendário6[[#This Row],[Mês]]=D177,C177+1,IF(AND(D177="",D178=D174),C174+1,1)),IF(AND(C176="",C177=""),IF(DCalendário6[[#This Row],[Mês]]=D177,C177+1,IF(AND(D177="",D178=D175),C175+1,1)),IF(DCalendário6[[#This Row],[Mês]]=D177,C177+1,IF(AND(D177="",D178=D176),C176+1,1))))))</f>
        <v>18</v>
      </c>
      <c r="D178" s="2">
        <f>IF(DCalendário6[[#This Row],[Dia Útil]]="","",(MONTH($B178)))</f>
        <v>6</v>
      </c>
      <c r="E178" s="2">
        <f t="shared" si="2"/>
        <v>2018</v>
      </c>
      <c r="F178" s="2">
        <f>MONTH(DCalendário6[[#This Row],[Dia]])</f>
        <v>6</v>
      </c>
      <c r="G178" s="2" t="str">
        <f>MONTH(DCalendário6[[#This Row],[Dia]])&amp;" - "&amp;DCalendário6[[#This Row],[Ano]]</f>
        <v>6 - 2018</v>
      </c>
      <c r="H178" s="2">
        <f>IF(DCalendário6[[#This Row],[Dia Útil]]="","",DCalendário6[[#This Row],[Semana Ano]])</f>
        <v>26</v>
      </c>
      <c r="I178" s="14">
        <f>WEEKNUM(DCalendário6[[#This Row],[Dia]])</f>
        <v>26</v>
      </c>
      <c r="J178" s="14" cm="1">
        <f t="array" aca="1" ref="J17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78" s="16">
        <f>WEEKDAY(DCalendário6[[#This Row],[Dia]])</f>
        <v>3</v>
      </c>
      <c r="L178" s="1" t="str">
        <f>IFERROR(VLOOKUP(A178,Tabela4[],1,0),"")</f>
        <v/>
      </c>
      <c r="M17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43277</v>
      </c>
      <c r="N178" s="16" t="str">
        <f>IF(DCalendário6[[#This Row],[Dia Útil2]]="Feriado","Feriado",IF(AND(DCalendário6[[#This Row],[Dia Útil]]="",DCalendário6[[#This Row],[Mês Total]]=F171),N171+1,IF(DCalendário6[[#This Row],[Dia Útil]]="",1,"")))</f>
        <v/>
      </c>
      <c r="O17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178" s="16"/>
      <c r="Q178" s="17"/>
    </row>
    <row r="179" spans="1:17" x14ac:dyDescent="0.25">
      <c r="A179" s="1">
        <v>43278</v>
      </c>
      <c r="B179" s="1">
        <f>IF(AND(DCalendário6[[#This Row],[Dia da semana]]&gt;1,DCalendário6[[#This Row],[Dia da semana]]&lt;7,DCalendário6[[#This Row],[Feriados]]=""),DCalendário6[[#This Row],[Dia]],"")</f>
        <v>43278</v>
      </c>
      <c r="C179" s="16">
        <f>IF(DCalendário6[[#This Row],[Mês]]="","",IF(AND(C175="",C176="",C177="",C178=""),IF(DCalendário6[[#This Row],[Mês]]=D178,C178+1,IF(AND(D178="",D179=D174),C174+1,1)),IF(AND(C176="",C177="",C178=""),IF(DCalendário6[[#This Row],[Mês]]=D178,C178+1,IF(AND(D178="",D179=D175),C175+1,1)),IF(AND(C177="",C178=""),IF(DCalendário6[[#This Row],[Mês]]=D178,C178+1,IF(AND(D178="",D179=D176),C176+1,1)),IF(DCalendário6[[#This Row],[Mês]]=D178,C178+1,IF(AND(D178="",D179=D177),C177+1,1))))))</f>
        <v>19</v>
      </c>
      <c r="D179" s="2">
        <f>IF(DCalendário6[[#This Row],[Dia Útil]]="","",(MONTH($B179)))</f>
        <v>6</v>
      </c>
      <c r="E179" s="2">
        <f t="shared" si="2"/>
        <v>2018</v>
      </c>
      <c r="F179" s="2">
        <f>MONTH(DCalendário6[[#This Row],[Dia]])</f>
        <v>6</v>
      </c>
      <c r="G179" s="2" t="str">
        <f>MONTH(DCalendário6[[#This Row],[Dia]])&amp;" - "&amp;DCalendário6[[#This Row],[Ano]]</f>
        <v>6 - 2018</v>
      </c>
      <c r="H179" s="2">
        <f>IF(DCalendário6[[#This Row],[Dia Útil]]="","",DCalendário6[[#This Row],[Semana Ano]])</f>
        <v>26</v>
      </c>
      <c r="I179" s="14">
        <f>WEEKNUM(DCalendário6[[#This Row],[Dia]])</f>
        <v>26</v>
      </c>
      <c r="J179" s="14" cm="1">
        <f t="array" aca="1" ref="J17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79" s="16">
        <f>WEEKDAY(DCalendário6[[#This Row],[Dia]])</f>
        <v>4</v>
      </c>
      <c r="L179" s="1" t="str">
        <f>IFERROR(VLOOKUP(A179,Tabela4[],1,0),"")</f>
        <v/>
      </c>
      <c r="M17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43278</v>
      </c>
      <c r="N179" s="16" t="str">
        <f>IF(DCalendário6[[#This Row],[Dia Útil2]]="Feriado","Feriado",IF(AND(DCalendário6[[#This Row],[Dia Útil]]="",DCalendário6[[#This Row],[Mês Total]]=F172),N172+1,IF(DCalendário6[[#This Row],[Dia Útil]]="",1,"")))</f>
        <v/>
      </c>
      <c r="O17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179" s="16"/>
      <c r="Q179" s="17"/>
    </row>
    <row r="180" spans="1:17" x14ac:dyDescent="0.25">
      <c r="A180" s="1">
        <v>43279</v>
      </c>
      <c r="B180" s="1">
        <f>IF(AND(DCalendário6[[#This Row],[Dia da semana]]&gt;1,DCalendário6[[#This Row],[Dia da semana]]&lt;7,DCalendário6[[#This Row],[Feriados]]=""),DCalendário6[[#This Row],[Dia]],"")</f>
        <v>43279</v>
      </c>
      <c r="C180" s="16">
        <f>IF(DCalendário6[[#This Row],[Mês]]="","",IF(AND(C176="",C177="",C178="",C179=""),IF(DCalendário6[[#This Row],[Mês]]=D179,C179+1,IF(AND(D179="",D180=D175),C175+1,1)),IF(AND(C177="",C178="",C179=""),IF(DCalendário6[[#This Row],[Mês]]=D179,C179+1,IF(AND(D179="",D180=D176),C176+1,1)),IF(AND(C178="",C179=""),IF(DCalendário6[[#This Row],[Mês]]=D179,C179+1,IF(AND(D179="",D180=D177),C177+1,1)),IF(DCalendário6[[#This Row],[Mês]]=D179,C179+1,IF(AND(D179="",D180=D178),C178+1,1))))))</f>
        <v>20</v>
      </c>
      <c r="D180" s="2">
        <f>IF(DCalendário6[[#This Row],[Dia Útil]]="","",(MONTH($B180)))</f>
        <v>6</v>
      </c>
      <c r="E180" s="2">
        <f t="shared" si="2"/>
        <v>2018</v>
      </c>
      <c r="F180" s="2">
        <f>MONTH(DCalendário6[[#This Row],[Dia]])</f>
        <v>6</v>
      </c>
      <c r="G180" s="2" t="str">
        <f>MONTH(DCalendário6[[#This Row],[Dia]])&amp;" - "&amp;DCalendário6[[#This Row],[Ano]]</f>
        <v>6 - 2018</v>
      </c>
      <c r="H180" s="2">
        <f>IF(DCalendário6[[#This Row],[Dia Útil]]="","",DCalendário6[[#This Row],[Semana Ano]])</f>
        <v>26</v>
      </c>
      <c r="I180" s="14">
        <f>WEEKNUM(DCalendário6[[#This Row],[Dia]])</f>
        <v>26</v>
      </c>
      <c r="J180" s="14" cm="1">
        <f t="array" aca="1" ref="J18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80" s="16">
        <f>WEEKDAY(DCalendário6[[#This Row],[Dia]])</f>
        <v>5</v>
      </c>
      <c r="L180" s="1" t="str">
        <f>IFERROR(VLOOKUP(A180,Tabela4[],1,0),"")</f>
        <v/>
      </c>
      <c r="M18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43279</v>
      </c>
      <c r="N180" s="16" t="str">
        <f>IF(DCalendário6[[#This Row],[Dia Útil2]]="Feriado","Feriado",IF(AND(DCalendário6[[#This Row],[Dia Útil]]="",DCalendário6[[#This Row],[Mês Total]]=F173),N173+1,IF(DCalendário6[[#This Row],[Dia Útil]]="",1,"")))</f>
        <v/>
      </c>
      <c r="O18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180" s="16"/>
      <c r="Q180" s="17"/>
    </row>
    <row r="181" spans="1:17" x14ac:dyDescent="0.25">
      <c r="A181" s="1">
        <v>43280</v>
      </c>
      <c r="B181" s="1">
        <f>IF(AND(DCalendário6[[#This Row],[Dia da semana]]&gt;1,DCalendário6[[#This Row],[Dia da semana]]&lt;7,DCalendário6[[#This Row],[Feriados]]=""),DCalendário6[[#This Row],[Dia]],"")</f>
        <v>43280</v>
      </c>
      <c r="C181" s="16">
        <f>IF(DCalendário6[[#This Row],[Mês]]="","",IF(AND(C177="",C178="",C179="",C180=""),IF(DCalendário6[[#This Row],[Mês]]=D180,C180+1,IF(AND(D180="",D181=D176),C176+1,1)),IF(AND(C178="",C179="",C180=""),IF(DCalendário6[[#This Row],[Mês]]=D180,C180+1,IF(AND(D180="",D181=D177),C177+1,1)),IF(AND(C179="",C180=""),IF(DCalendário6[[#This Row],[Mês]]=D180,C180+1,IF(AND(D180="",D181=D178),C178+1,1)),IF(DCalendário6[[#This Row],[Mês]]=D180,C180+1,IF(AND(D180="",D181=D179),C179+1,1))))))</f>
        <v>21</v>
      </c>
      <c r="D181" s="2">
        <f>IF(DCalendário6[[#This Row],[Dia Útil]]="","",(MONTH($B181)))</f>
        <v>6</v>
      </c>
      <c r="E181" s="2">
        <f t="shared" si="2"/>
        <v>2018</v>
      </c>
      <c r="F181" s="2">
        <f>MONTH(DCalendário6[[#This Row],[Dia]])</f>
        <v>6</v>
      </c>
      <c r="G181" s="2" t="str">
        <f>MONTH(DCalendário6[[#This Row],[Dia]])&amp;" - "&amp;DCalendário6[[#This Row],[Ano]]</f>
        <v>6 - 2018</v>
      </c>
      <c r="H181" s="2">
        <f>IF(DCalendário6[[#This Row],[Dia Útil]]="","",DCalendário6[[#This Row],[Semana Ano]])</f>
        <v>26</v>
      </c>
      <c r="I181" s="14">
        <f>WEEKNUM(DCalendário6[[#This Row],[Dia]])</f>
        <v>26</v>
      </c>
      <c r="J181" s="14" cm="1">
        <f t="array" aca="1" ref="J18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81" s="16">
        <f>WEEKDAY(DCalendário6[[#This Row],[Dia]])</f>
        <v>6</v>
      </c>
      <c r="L181" s="1" t="str">
        <f>IFERROR(VLOOKUP(A181,Tabela4[],1,0),"")</f>
        <v/>
      </c>
      <c r="M18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43280</v>
      </c>
      <c r="N181" s="16" t="str">
        <f>IF(DCalendário6[[#This Row],[Dia Útil2]]="Feriado","Feriado",IF(AND(DCalendário6[[#This Row],[Dia Útil]]="",DCalendário6[[#This Row],[Mês Total]]=F174),N174+1,IF(DCalendário6[[#This Row],[Dia Útil]]="",1,"")))</f>
        <v/>
      </c>
      <c r="O18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21</v>
      </c>
      <c r="P181" s="16"/>
      <c r="Q181" s="17"/>
    </row>
    <row r="182" spans="1:17" x14ac:dyDescent="0.25">
      <c r="A182" s="1">
        <v>43281</v>
      </c>
      <c r="B182" s="1" t="str">
        <f>IF(AND(DCalendário6[[#This Row],[Dia da semana]]&gt;1,DCalendário6[[#This Row],[Dia da semana]]&lt;7,DCalendário6[[#This Row],[Feriados]]=""),DCalendário6[[#This Row],[Dia]],"")</f>
        <v/>
      </c>
      <c r="C182" s="16" t="str">
        <f>IF(DCalendário6[[#This Row],[Mês]]="","",IF(AND(C178="",C179="",C180="",C181=""),IF(DCalendário6[[#This Row],[Mês]]=D181,C181+1,IF(AND(D181="",D182=D177),C177+1,1)),IF(AND(C179="",C180="",C181=""),IF(DCalendário6[[#This Row],[Mês]]=D181,C181+1,IF(AND(D181="",D182=D178),C178+1,1)),IF(AND(C180="",C181=""),IF(DCalendário6[[#This Row],[Mês]]=D181,C181+1,IF(AND(D181="",D182=D179),C179+1,1)),IF(DCalendário6[[#This Row],[Mês]]=D181,C181+1,IF(AND(D181="",D182=D180),C180+1,1))))))</f>
        <v/>
      </c>
      <c r="D182" s="2" t="str">
        <f>IF(DCalendário6[[#This Row],[Dia Útil]]="","",(MONTH($B182)))</f>
        <v/>
      </c>
      <c r="E182" s="2">
        <f t="shared" si="2"/>
        <v>2018</v>
      </c>
      <c r="F182" s="2">
        <f>MONTH(DCalendário6[[#This Row],[Dia]])</f>
        <v>6</v>
      </c>
      <c r="G182" s="2" t="str">
        <f>MONTH(DCalendário6[[#This Row],[Dia]])&amp;" - "&amp;DCalendário6[[#This Row],[Ano]]</f>
        <v>6 - 2018</v>
      </c>
      <c r="H182" s="2" t="str">
        <f>IF(DCalendário6[[#This Row],[Dia Útil]]="","",DCalendário6[[#This Row],[Semana Ano]])</f>
        <v/>
      </c>
      <c r="I182" s="14">
        <f>WEEKNUM(DCalendário6[[#This Row],[Dia]])</f>
        <v>26</v>
      </c>
      <c r="J182" s="14" cm="1">
        <f t="array" aca="1" ref="J18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82" s="16">
        <f>WEEKDAY(DCalendário6[[#This Row],[Dia]])</f>
        <v>7</v>
      </c>
      <c r="L182" s="1" t="str">
        <f>IFERROR(VLOOKUP(A182,Tabela4[],1,0),"")</f>
        <v/>
      </c>
      <c r="M18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82" s="16">
        <f>IF(DCalendário6[[#This Row],[Dia Útil2]]="Feriado","Feriado",IF(AND(DCalendário6[[#This Row],[Dia Útil]]="",DCalendário6[[#This Row],[Mês Total]]=F175),N175+1,IF(DCalendário6[[#This Row],[Dia Útil]]="",1,"")))</f>
        <v>5</v>
      </c>
      <c r="O18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31,5</v>
      </c>
      <c r="P182" s="16"/>
      <c r="Q182" s="17"/>
    </row>
    <row r="183" spans="1:17" x14ac:dyDescent="0.25">
      <c r="A183" s="1">
        <v>43282</v>
      </c>
      <c r="B183" s="1" t="str">
        <f>IF(AND(DCalendário6[[#This Row],[Dia da semana]]&gt;1,DCalendário6[[#This Row],[Dia da semana]]&lt;7,DCalendário6[[#This Row],[Feriados]]=""),DCalendário6[[#This Row],[Dia]],"")</f>
        <v/>
      </c>
      <c r="C183" s="16" t="str">
        <f>IF(DCalendário6[[#This Row],[Mês]]="","",IF(AND(C179="",C180="",C181="",C182=""),IF(DCalendário6[[#This Row],[Mês]]=D182,C182+1,IF(AND(D182="",D183=D178),C178+1,1)),IF(AND(C180="",C181="",C182=""),IF(DCalendário6[[#This Row],[Mês]]=D182,C182+1,IF(AND(D182="",D183=D179),C179+1,1)),IF(AND(C181="",C182=""),IF(DCalendário6[[#This Row],[Mês]]=D182,C182+1,IF(AND(D182="",D183=D180),C180+1,1)),IF(DCalendário6[[#This Row],[Mês]]=D182,C182+1,IF(AND(D182="",D183=D181),C181+1,1))))))</f>
        <v/>
      </c>
      <c r="D183" s="2" t="str">
        <f>IF(DCalendário6[[#This Row],[Dia Útil]]="","",(MONTH($B183)))</f>
        <v/>
      </c>
      <c r="E183" s="2">
        <f t="shared" si="2"/>
        <v>2018</v>
      </c>
      <c r="F183" s="2">
        <f>MONTH(DCalendário6[[#This Row],[Dia]])</f>
        <v>7</v>
      </c>
      <c r="G183" s="2" t="str">
        <f>MONTH(DCalendário6[[#This Row],[Dia]])&amp;" - "&amp;DCalendário6[[#This Row],[Ano]]</f>
        <v>7 - 2018</v>
      </c>
      <c r="H183" s="2" t="str">
        <f>IF(DCalendário6[[#This Row],[Dia Útil]]="","",DCalendário6[[#This Row],[Semana Ano]])</f>
        <v/>
      </c>
      <c r="I183" s="14">
        <f>WEEKNUM(DCalendário6[[#This Row],[Dia]])</f>
        <v>27</v>
      </c>
      <c r="J183" s="14" cm="1">
        <f t="array" aca="1" ref="J18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83" s="16">
        <f>WEEKDAY(DCalendário6[[#This Row],[Dia]])</f>
        <v>1</v>
      </c>
      <c r="L183" s="1" t="str">
        <f>IFERROR(VLOOKUP(A183,Tabela4[],1,0),"")</f>
        <v/>
      </c>
      <c r="M18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83" s="16">
        <f>IF(DCalendário6[[#This Row],[Dia Útil2]]="Feriado","Feriado",IF(AND(DCalendário6[[#This Row],[Dia Útil]]="",DCalendário6[[#This Row],[Mês Total]]=F176),N176+1,IF(DCalendário6[[#This Row],[Dia Útil]]="",1,"")))</f>
        <v>1</v>
      </c>
      <c r="O18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183" s="16"/>
      <c r="Q183" s="17"/>
    </row>
    <row r="184" spans="1:17" x14ac:dyDescent="0.25">
      <c r="A184" s="1">
        <v>43283</v>
      </c>
      <c r="B184" s="1">
        <f>IF(AND(DCalendário6[[#This Row],[Dia da semana]]&gt;1,DCalendário6[[#This Row],[Dia da semana]]&lt;7,DCalendário6[[#This Row],[Feriados]]=""),DCalendário6[[#This Row],[Dia]],"")</f>
        <v>43283</v>
      </c>
      <c r="C184" s="16">
        <f>IF(DCalendário6[[#This Row],[Mês]]="","",IF(AND(C180="",C181="",C182="",C183=""),IF(DCalendário6[[#This Row],[Mês]]=D183,C183+1,IF(AND(D183="",D184=D179),C179+1,1)),IF(AND(C181="",C182="",C183=""),IF(DCalendário6[[#This Row],[Mês]]=D183,C183+1,IF(AND(D183="",D184=D180),C180+1,1)),IF(AND(C182="",C183=""),IF(DCalendário6[[#This Row],[Mês]]=D183,C183+1,IF(AND(D183="",D184=D181),C181+1,1)),IF(DCalendário6[[#This Row],[Mês]]=D183,C183+1,IF(AND(D183="",D184=D182),C182+1,1))))))</f>
        <v>1</v>
      </c>
      <c r="D184" s="2">
        <f>IF(DCalendário6[[#This Row],[Dia Útil]]="","",(MONTH($B184)))</f>
        <v>7</v>
      </c>
      <c r="E184" s="2">
        <f t="shared" si="2"/>
        <v>2018</v>
      </c>
      <c r="F184" s="2">
        <f>MONTH(DCalendário6[[#This Row],[Dia]])</f>
        <v>7</v>
      </c>
      <c r="G184" s="2" t="str">
        <f>MONTH(DCalendário6[[#This Row],[Dia]])&amp;" - "&amp;DCalendário6[[#This Row],[Ano]]</f>
        <v>7 - 2018</v>
      </c>
      <c r="H184" s="2">
        <f>IF(DCalendário6[[#This Row],[Dia Útil]]="","",DCalendário6[[#This Row],[Semana Ano]])</f>
        <v>27</v>
      </c>
      <c r="I184" s="14">
        <f>WEEKNUM(DCalendário6[[#This Row],[Dia]])</f>
        <v>27</v>
      </c>
      <c r="J184" s="14" cm="1">
        <f t="array" aca="1" ref="J18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84" s="16">
        <f>WEEKDAY(DCalendário6[[#This Row],[Dia]])</f>
        <v>2</v>
      </c>
      <c r="L184" s="1" t="str">
        <f>IFERROR(VLOOKUP(A184,Tabela4[],1,0),"")</f>
        <v/>
      </c>
      <c r="M18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43283</v>
      </c>
      <c r="N184" s="16" t="str">
        <f>IF(DCalendário6[[#This Row],[Dia Útil2]]="Feriado","Feriado",IF(AND(DCalendário6[[#This Row],[Dia Útil]]="",DCalendário6[[#This Row],[Mês Total]]=F177),N177+1,IF(DCalendário6[[#This Row],[Dia Útil]]="",1,"")))</f>
        <v/>
      </c>
      <c r="O18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184" s="16"/>
      <c r="Q184" s="17"/>
    </row>
    <row r="185" spans="1:17" x14ac:dyDescent="0.25">
      <c r="A185" s="1">
        <v>43284</v>
      </c>
      <c r="B185" s="1">
        <f>IF(AND(DCalendário6[[#This Row],[Dia da semana]]&gt;1,DCalendário6[[#This Row],[Dia da semana]]&lt;7,DCalendário6[[#This Row],[Feriados]]=""),DCalendário6[[#This Row],[Dia]],"")</f>
        <v>43284</v>
      </c>
      <c r="C185" s="16">
        <f>IF(DCalendário6[[#This Row],[Mês]]="","",IF(AND(C181="",C182="",C183="",C184=""),IF(DCalendário6[[#This Row],[Mês]]=D184,C184+1,IF(AND(D184="",D185=D180),C180+1,1)),IF(AND(C182="",C183="",C184=""),IF(DCalendário6[[#This Row],[Mês]]=D184,C184+1,IF(AND(D184="",D185=D181),C181+1,1)),IF(AND(C183="",C184=""),IF(DCalendário6[[#This Row],[Mês]]=D184,C184+1,IF(AND(D184="",D185=D182),C182+1,1)),IF(DCalendário6[[#This Row],[Mês]]=D184,C184+1,IF(AND(D184="",D185=D183),C183+1,1))))))</f>
        <v>2</v>
      </c>
      <c r="D185" s="2">
        <f>IF(DCalendário6[[#This Row],[Dia Útil]]="","",(MONTH($B185)))</f>
        <v>7</v>
      </c>
      <c r="E185" s="2">
        <f t="shared" si="2"/>
        <v>2018</v>
      </c>
      <c r="F185" s="2">
        <f>MONTH(DCalendário6[[#This Row],[Dia]])</f>
        <v>7</v>
      </c>
      <c r="G185" s="2" t="str">
        <f>MONTH(DCalendário6[[#This Row],[Dia]])&amp;" - "&amp;DCalendário6[[#This Row],[Ano]]</f>
        <v>7 - 2018</v>
      </c>
      <c r="H185" s="2">
        <f>IF(DCalendário6[[#This Row],[Dia Útil]]="","",DCalendário6[[#This Row],[Semana Ano]])</f>
        <v>27</v>
      </c>
      <c r="I185" s="14">
        <f>WEEKNUM(DCalendário6[[#This Row],[Dia]])</f>
        <v>27</v>
      </c>
      <c r="J185" s="14" cm="1">
        <f t="array" aca="1" ref="J18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85" s="16">
        <f>WEEKDAY(DCalendário6[[#This Row],[Dia]])</f>
        <v>3</v>
      </c>
      <c r="L185" s="1" t="str">
        <f>IFERROR(VLOOKUP(A185,Tabela4[],1,0),"")</f>
        <v/>
      </c>
      <c r="M18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43284</v>
      </c>
      <c r="N185" s="16" t="str">
        <f>IF(DCalendário6[[#This Row],[Dia Útil2]]="Feriado","Feriado",IF(AND(DCalendário6[[#This Row],[Dia Útil]]="",DCalendário6[[#This Row],[Mês Total]]=F178),N178+1,IF(DCalendário6[[#This Row],[Dia Útil]]="",1,"")))</f>
        <v/>
      </c>
      <c r="O18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185" s="16"/>
      <c r="Q185" s="17"/>
    </row>
    <row r="186" spans="1:17" x14ac:dyDescent="0.25">
      <c r="A186" s="1">
        <v>43285</v>
      </c>
      <c r="B186" s="1">
        <f>IF(AND(DCalendário6[[#This Row],[Dia da semana]]&gt;1,DCalendário6[[#This Row],[Dia da semana]]&lt;7,DCalendário6[[#This Row],[Feriados]]=""),DCalendário6[[#This Row],[Dia]],"")</f>
        <v>43285</v>
      </c>
      <c r="C186" s="16">
        <f>IF(DCalendário6[[#This Row],[Mês]]="","",IF(AND(C182="",C183="",C184="",C185=""),IF(DCalendário6[[#This Row],[Mês]]=D185,C185+1,IF(AND(D185="",D186=D181),C181+1,1)),IF(AND(C183="",C184="",C185=""),IF(DCalendário6[[#This Row],[Mês]]=D185,C185+1,IF(AND(D185="",D186=D182),C182+1,1)),IF(AND(C184="",C185=""),IF(DCalendário6[[#This Row],[Mês]]=D185,C185+1,IF(AND(D185="",D186=D183),C183+1,1)),IF(DCalendário6[[#This Row],[Mês]]=D185,C185+1,IF(AND(D185="",D186=D184),C184+1,1))))))</f>
        <v>3</v>
      </c>
      <c r="D186" s="2">
        <f>IF(DCalendário6[[#This Row],[Dia Útil]]="","",(MONTH($B186)))</f>
        <v>7</v>
      </c>
      <c r="E186" s="2">
        <f t="shared" si="2"/>
        <v>2018</v>
      </c>
      <c r="F186" s="2">
        <f>MONTH(DCalendário6[[#This Row],[Dia]])</f>
        <v>7</v>
      </c>
      <c r="G186" s="2" t="str">
        <f>MONTH(DCalendário6[[#This Row],[Dia]])&amp;" - "&amp;DCalendário6[[#This Row],[Ano]]</f>
        <v>7 - 2018</v>
      </c>
      <c r="H186" s="2">
        <f>IF(DCalendário6[[#This Row],[Dia Útil]]="","",DCalendário6[[#This Row],[Semana Ano]])</f>
        <v>27</v>
      </c>
      <c r="I186" s="14">
        <f>WEEKNUM(DCalendário6[[#This Row],[Dia]])</f>
        <v>27</v>
      </c>
      <c r="J186" s="14" cm="1">
        <f t="array" aca="1" ref="J18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86" s="16">
        <f>WEEKDAY(DCalendário6[[#This Row],[Dia]])</f>
        <v>4</v>
      </c>
      <c r="L186" s="1" t="str">
        <f>IFERROR(VLOOKUP(A186,Tabela4[],1,0),"")</f>
        <v/>
      </c>
      <c r="M18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43285</v>
      </c>
      <c r="N186" s="16" t="str">
        <f>IF(DCalendário6[[#This Row],[Dia Útil2]]="Feriado","Feriado",IF(AND(DCalendário6[[#This Row],[Dia Útil]]="",DCalendário6[[#This Row],[Mês Total]]=F179),N179+1,IF(DCalendário6[[#This Row],[Dia Útil]]="",1,"")))</f>
        <v/>
      </c>
      <c r="O18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186" s="16"/>
      <c r="Q186" s="17"/>
    </row>
    <row r="187" spans="1:17" x14ac:dyDescent="0.25">
      <c r="A187" s="1">
        <v>43286</v>
      </c>
      <c r="B187" s="1">
        <f>IF(AND(DCalendário6[[#This Row],[Dia da semana]]&gt;1,DCalendário6[[#This Row],[Dia da semana]]&lt;7,DCalendário6[[#This Row],[Feriados]]=""),DCalendário6[[#This Row],[Dia]],"")</f>
        <v>43286</v>
      </c>
      <c r="C187" s="16">
        <f>IF(DCalendário6[[#This Row],[Mês]]="","",IF(AND(C183="",C184="",C185="",C186=""),IF(DCalendário6[[#This Row],[Mês]]=D186,C186+1,IF(AND(D186="",D187=D182),C182+1,1)),IF(AND(C184="",C185="",C186=""),IF(DCalendário6[[#This Row],[Mês]]=D186,C186+1,IF(AND(D186="",D187=D183),C183+1,1)),IF(AND(C185="",C186=""),IF(DCalendário6[[#This Row],[Mês]]=D186,C186+1,IF(AND(D186="",D187=D184),C184+1,1)),IF(DCalendário6[[#This Row],[Mês]]=D186,C186+1,IF(AND(D186="",D187=D185),C185+1,1))))))</f>
        <v>4</v>
      </c>
      <c r="D187" s="2">
        <f>IF(DCalendário6[[#This Row],[Dia Útil]]="","",(MONTH($B187)))</f>
        <v>7</v>
      </c>
      <c r="E187" s="2">
        <f t="shared" si="2"/>
        <v>2018</v>
      </c>
      <c r="F187" s="2">
        <f>MONTH(DCalendário6[[#This Row],[Dia]])</f>
        <v>7</v>
      </c>
      <c r="G187" s="2" t="str">
        <f>MONTH(DCalendário6[[#This Row],[Dia]])&amp;" - "&amp;DCalendário6[[#This Row],[Ano]]</f>
        <v>7 - 2018</v>
      </c>
      <c r="H187" s="2">
        <f>IF(DCalendário6[[#This Row],[Dia Útil]]="","",DCalendário6[[#This Row],[Semana Ano]])</f>
        <v>27</v>
      </c>
      <c r="I187" s="14">
        <f>WEEKNUM(DCalendário6[[#This Row],[Dia]])</f>
        <v>27</v>
      </c>
      <c r="J187" s="14" cm="1">
        <f t="array" aca="1" ref="J18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87" s="16">
        <f>WEEKDAY(DCalendário6[[#This Row],[Dia]])</f>
        <v>5</v>
      </c>
      <c r="L187" s="1" t="str">
        <f>IFERROR(VLOOKUP(A187,Tabela4[],1,0),"")</f>
        <v/>
      </c>
      <c r="M18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43286</v>
      </c>
      <c r="N187" s="16" t="str">
        <f>IF(DCalendário6[[#This Row],[Dia Útil2]]="Feriado","Feriado",IF(AND(DCalendário6[[#This Row],[Dia Útil]]="",DCalendário6[[#This Row],[Mês Total]]=F180),N180+1,IF(DCalendário6[[#This Row],[Dia Útil]]="",1,"")))</f>
        <v/>
      </c>
      <c r="O18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187" s="16"/>
      <c r="Q187" s="17"/>
    </row>
    <row r="188" spans="1:17" x14ac:dyDescent="0.25">
      <c r="A188" s="1">
        <v>43287</v>
      </c>
      <c r="B188" s="1">
        <f>IF(AND(DCalendário6[[#This Row],[Dia da semana]]&gt;1,DCalendário6[[#This Row],[Dia da semana]]&lt;7,DCalendário6[[#This Row],[Feriados]]=""),DCalendário6[[#This Row],[Dia]],"")</f>
        <v>43287</v>
      </c>
      <c r="C188" s="16">
        <f>IF(DCalendário6[[#This Row],[Mês]]="","",IF(AND(C184="",C185="",C186="",C187=""),IF(DCalendário6[[#This Row],[Mês]]=D187,C187+1,IF(AND(D187="",D188=D183),C183+1,1)),IF(AND(C185="",C186="",C187=""),IF(DCalendário6[[#This Row],[Mês]]=D187,C187+1,IF(AND(D187="",D188=D184),C184+1,1)),IF(AND(C186="",C187=""),IF(DCalendário6[[#This Row],[Mês]]=D187,C187+1,IF(AND(D187="",D188=D185),C185+1,1)),IF(DCalendário6[[#This Row],[Mês]]=D187,C187+1,IF(AND(D187="",D188=D186),C186+1,1))))))</f>
        <v>5</v>
      </c>
      <c r="D188" s="2">
        <f>IF(DCalendário6[[#This Row],[Dia Útil]]="","",(MONTH($B188)))</f>
        <v>7</v>
      </c>
      <c r="E188" s="2">
        <f t="shared" si="2"/>
        <v>2018</v>
      </c>
      <c r="F188" s="2">
        <f>MONTH(DCalendário6[[#This Row],[Dia]])</f>
        <v>7</v>
      </c>
      <c r="G188" s="2" t="str">
        <f>MONTH(DCalendário6[[#This Row],[Dia]])&amp;" - "&amp;DCalendário6[[#This Row],[Ano]]</f>
        <v>7 - 2018</v>
      </c>
      <c r="H188" s="2">
        <f>IF(DCalendário6[[#This Row],[Dia Útil]]="","",DCalendário6[[#This Row],[Semana Ano]])</f>
        <v>27</v>
      </c>
      <c r="I188" s="14">
        <f>WEEKNUM(DCalendário6[[#This Row],[Dia]])</f>
        <v>27</v>
      </c>
      <c r="J188" s="14" cm="1">
        <f t="array" aca="1" ref="J18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88" s="16">
        <f>WEEKDAY(DCalendário6[[#This Row],[Dia]])</f>
        <v>6</v>
      </c>
      <c r="L188" s="1" t="str">
        <f>IFERROR(VLOOKUP(A188,Tabela4[],1,0),"")</f>
        <v/>
      </c>
      <c r="M18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43287</v>
      </c>
      <c r="N188" s="16" t="str">
        <f>IF(DCalendário6[[#This Row],[Dia Útil2]]="Feriado","Feriado",IF(AND(DCalendário6[[#This Row],[Dia Útil]]="",DCalendário6[[#This Row],[Mês Total]]=F181),N181+1,IF(DCalendário6[[#This Row],[Dia Útil]]="",1,"")))</f>
        <v/>
      </c>
      <c r="O18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188" s="16"/>
      <c r="Q188" s="17"/>
    </row>
    <row r="189" spans="1:17" x14ac:dyDescent="0.25">
      <c r="A189" s="1">
        <v>43288</v>
      </c>
      <c r="B189" s="1" t="str">
        <f>IF(AND(DCalendário6[[#This Row],[Dia da semana]]&gt;1,DCalendário6[[#This Row],[Dia da semana]]&lt;7,DCalendário6[[#This Row],[Feriados]]=""),DCalendário6[[#This Row],[Dia]],"")</f>
        <v/>
      </c>
      <c r="C189" s="16" t="str">
        <f>IF(DCalendário6[[#This Row],[Mês]]="","",IF(AND(C185="",C186="",C187="",C188=""),IF(DCalendário6[[#This Row],[Mês]]=D188,C188+1,IF(AND(D188="",D189=D184),C184+1,1)),IF(AND(C186="",C187="",C188=""),IF(DCalendário6[[#This Row],[Mês]]=D188,C188+1,IF(AND(D188="",D189=D185),C185+1,1)),IF(AND(C187="",C188=""),IF(DCalendário6[[#This Row],[Mês]]=D188,C188+1,IF(AND(D188="",D189=D186),C186+1,1)),IF(DCalendário6[[#This Row],[Mês]]=D188,C188+1,IF(AND(D188="",D189=D187),C187+1,1))))))</f>
        <v/>
      </c>
      <c r="D189" s="2" t="str">
        <f>IF(DCalendário6[[#This Row],[Dia Útil]]="","",(MONTH($B189)))</f>
        <v/>
      </c>
      <c r="E189" s="2">
        <f t="shared" si="2"/>
        <v>2018</v>
      </c>
      <c r="F189" s="2">
        <f>MONTH(DCalendário6[[#This Row],[Dia]])</f>
        <v>7</v>
      </c>
      <c r="G189" s="2" t="str">
        <f>MONTH(DCalendário6[[#This Row],[Dia]])&amp;" - "&amp;DCalendário6[[#This Row],[Ano]]</f>
        <v>7 - 2018</v>
      </c>
      <c r="H189" s="2" t="str">
        <f>IF(DCalendário6[[#This Row],[Dia Útil]]="","",DCalendário6[[#This Row],[Semana Ano]])</f>
        <v/>
      </c>
      <c r="I189" s="14">
        <f>WEEKNUM(DCalendário6[[#This Row],[Dia]])</f>
        <v>27</v>
      </c>
      <c r="J189" s="14" cm="1">
        <f t="array" aca="1" ref="J18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89" s="16">
        <f>WEEKDAY(DCalendário6[[#This Row],[Dia]])</f>
        <v>7</v>
      </c>
      <c r="L189" s="1" t="str">
        <f>IFERROR(VLOOKUP(A189,Tabela4[],1,0),"")</f>
        <v/>
      </c>
      <c r="M18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89" s="16">
        <f>IF(DCalendário6[[#This Row],[Dia Útil2]]="Feriado","Feriado",IF(AND(DCalendário6[[#This Row],[Dia Útil]]="",DCalendário6[[#This Row],[Mês Total]]=F182),N182+1,IF(DCalendário6[[#This Row],[Dia Útil]]="",1,"")))</f>
        <v>1</v>
      </c>
      <c r="O18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189" s="16"/>
      <c r="Q189" s="17"/>
    </row>
    <row r="190" spans="1:17" x14ac:dyDescent="0.25">
      <c r="A190" s="1">
        <v>43289</v>
      </c>
      <c r="B190" s="1" t="str">
        <f>IF(AND(DCalendário6[[#This Row],[Dia da semana]]&gt;1,DCalendário6[[#This Row],[Dia da semana]]&lt;7,DCalendário6[[#This Row],[Feriados]]=""),DCalendário6[[#This Row],[Dia]],"")</f>
        <v/>
      </c>
      <c r="C190" s="16" t="str">
        <f>IF(DCalendário6[[#This Row],[Mês]]="","",IF(AND(C186="",C187="",C188="",C189=""),IF(DCalendário6[[#This Row],[Mês]]=D189,C189+1,IF(AND(D189="",D190=D185),C185+1,1)),IF(AND(C187="",C188="",C189=""),IF(DCalendário6[[#This Row],[Mês]]=D189,C189+1,IF(AND(D189="",D190=D186),C186+1,1)),IF(AND(C188="",C189=""),IF(DCalendário6[[#This Row],[Mês]]=D189,C189+1,IF(AND(D189="",D190=D187),C187+1,1)),IF(DCalendário6[[#This Row],[Mês]]=D189,C189+1,IF(AND(D189="",D190=D188),C188+1,1))))))</f>
        <v/>
      </c>
      <c r="D190" s="2" t="str">
        <f>IF(DCalendário6[[#This Row],[Dia Útil]]="","",(MONTH($B190)))</f>
        <v/>
      </c>
      <c r="E190" s="2">
        <f t="shared" si="2"/>
        <v>2018</v>
      </c>
      <c r="F190" s="2">
        <f>MONTH(DCalendário6[[#This Row],[Dia]])</f>
        <v>7</v>
      </c>
      <c r="G190" s="2" t="str">
        <f>MONTH(DCalendário6[[#This Row],[Dia]])&amp;" - "&amp;DCalendário6[[#This Row],[Ano]]</f>
        <v>7 - 2018</v>
      </c>
      <c r="H190" s="2" t="str">
        <f>IF(DCalendário6[[#This Row],[Dia Útil]]="","",DCalendário6[[#This Row],[Semana Ano]])</f>
        <v/>
      </c>
      <c r="I190" s="14">
        <f>WEEKNUM(DCalendário6[[#This Row],[Dia]])</f>
        <v>28</v>
      </c>
      <c r="J190" s="14" cm="1">
        <f t="array" aca="1" ref="J19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90" s="16">
        <f>WEEKDAY(DCalendário6[[#This Row],[Dia]])</f>
        <v>1</v>
      </c>
      <c r="L190" s="1" t="str">
        <f>IFERROR(VLOOKUP(A190,Tabela4[],1,0),"")</f>
        <v/>
      </c>
      <c r="M19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90" s="16">
        <f>IF(DCalendário6[[#This Row],[Dia Útil2]]="Feriado","Feriado",IF(AND(DCalendário6[[#This Row],[Dia Útil]]="",DCalendário6[[#This Row],[Mês Total]]=F183),N183+1,IF(DCalendário6[[#This Row],[Dia Útil]]="",1,"")))</f>
        <v>2</v>
      </c>
      <c r="O19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190" s="16"/>
      <c r="Q190" s="17"/>
    </row>
    <row r="191" spans="1:17" x14ac:dyDescent="0.25">
      <c r="A191" s="1">
        <v>43290</v>
      </c>
      <c r="B191" s="1">
        <f>IF(AND(DCalendário6[[#This Row],[Dia da semana]]&gt;1,DCalendário6[[#This Row],[Dia da semana]]&lt;7,DCalendário6[[#This Row],[Feriados]]=""),DCalendário6[[#This Row],[Dia]],"")</f>
        <v>43290</v>
      </c>
      <c r="C191" s="16">
        <f>IF(DCalendário6[[#This Row],[Mês]]="","",IF(AND(C187="",C188="",C189="",C190=""),IF(DCalendário6[[#This Row],[Mês]]=D190,C190+1,IF(AND(D190="",D191=D186),C186+1,1)),IF(AND(C188="",C189="",C190=""),IF(DCalendário6[[#This Row],[Mês]]=D190,C190+1,IF(AND(D190="",D191=D187),C187+1,1)),IF(AND(C189="",C190=""),IF(DCalendário6[[#This Row],[Mês]]=D190,C190+1,IF(AND(D190="",D191=D188),C188+1,1)),IF(DCalendário6[[#This Row],[Mês]]=D190,C190+1,IF(AND(D190="",D191=D189),C189+1,1))))))</f>
        <v>6</v>
      </c>
      <c r="D191" s="2">
        <f>IF(DCalendário6[[#This Row],[Dia Útil]]="","",(MONTH($B191)))</f>
        <v>7</v>
      </c>
      <c r="E191" s="2">
        <f t="shared" si="2"/>
        <v>2018</v>
      </c>
      <c r="F191" s="2">
        <f>MONTH(DCalendário6[[#This Row],[Dia]])</f>
        <v>7</v>
      </c>
      <c r="G191" s="2" t="str">
        <f>MONTH(DCalendário6[[#This Row],[Dia]])&amp;" - "&amp;DCalendário6[[#This Row],[Ano]]</f>
        <v>7 - 2018</v>
      </c>
      <c r="H191" s="2">
        <f>IF(DCalendário6[[#This Row],[Dia Útil]]="","",DCalendário6[[#This Row],[Semana Ano]])</f>
        <v>28</v>
      </c>
      <c r="I191" s="14">
        <f>WEEKNUM(DCalendário6[[#This Row],[Dia]])</f>
        <v>28</v>
      </c>
      <c r="J191" s="14" cm="1">
        <f t="array" aca="1" ref="J19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91" s="16">
        <f>WEEKDAY(DCalendário6[[#This Row],[Dia]])</f>
        <v>2</v>
      </c>
      <c r="L191" s="1" t="str">
        <f>IFERROR(VLOOKUP(A191,Tabela4[],1,0),"")</f>
        <v/>
      </c>
      <c r="M19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43290</v>
      </c>
      <c r="N191" s="16" t="str">
        <f>IF(DCalendário6[[#This Row],[Dia Útil2]]="Feriado","Feriado",IF(AND(DCalendário6[[#This Row],[Dia Útil]]="",DCalendário6[[#This Row],[Mês Total]]=F184),N184+1,IF(DCalendário6[[#This Row],[Dia Útil]]="",1,"")))</f>
        <v/>
      </c>
      <c r="O19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191" s="16"/>
      <c r="Q191" s="17"/>
    </row>
    <row r="192" spans="1:17" x14ac:dyDescent="0.25">
      <c r="A192" s="1">
        <v>43291</v>
      </c>
      <c r="B192" s="1">
        <f>IF(AND(DCalendário6[[#This Row],[Dia da semana]]&gt;1,DCalendário6[[#This Row],[Dia da semana]]&lt;7,DCalendário6[[#This Row],[Feriados]]=""),DCalendário6[[#This Row],[Dia]],"")</f>
        <v>43291</v>
      </c>
      <c r="C192" s="16">
        <f>IF(DCalendário6[[#This Row],[Mês]]="","",IF(AND(C188="",C189="",C190="",C191=""),IF(DCalendário6[[#This Row],[Mês]]=D191,C191+1,IF(AND(D191="",D192=D187),C187+1,1)),IF(AND(C189="",C190="",C191=""),IF(DCalendário6[[#This Row],[Mês]]=D191,C191+1,IF(AND(D191="",D192=D188),C188+1,1)),IF(AND(C190="",C191=""),IF(DCalendário6[[#This Row],[Mês]]=D191,C191+1,IF(AND(D191="",D192=D189),C189+1,1)),IF(DCalendário6[[#This Row],[Mês]]=D191,C191+1,IF(AND(D191="",D192=D190),C190+1,1))))))</f>
        <v>7</v>
      </c>
      <c r="D192" s="2">
        <f>IF(DCalendário6[[#This Row],[Dia Útil]]="","",(MONTH($B192)))</f>
        <v>7</v>
      </c>
      <c r="E192" s="2">
        <f t="shared" si="2"/>
        <v>2018</v>
      </c>
      <c r="F192" s="2">
        <f>MONTH(DCalendário6[[#This Row],[Dia]])</f>
        <v>7</v>
      </c>
      <c r="G192" s="2" t="str">
        <f>MONTH(DCalendário6[[#This Row],[Dia]])&amp;" - "&amp;DCalendário6[[#This Row],[Ano]]</f>
        <v>7 - 2018</v>
      </c>
      <c r="H192" s="2">
        <f>IF(DCalendário6[[#This Row],[Dia Útil]]="","",DCalendário6[[#This Row],[Semana Ano]])</f>
        <v>28</v>
      </c>
      <c r="I192" s="14">
        <f>WEEKNUM(DCalendário6[[#This Row],[Dia]])</f>
        <v>28</v>
      </c>
      <c r="J192" s="14" cm="1">
        <f t="array" aca="1" ref="J19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92" s="16">
        <f>WEEKDAY(DCalendário6[[#This Row],[Dia]])</f>
        <v>3</v>
      </c>
      <c r="L192" s="1" t="str">
        <f>IFERROR(VLOOKUP(A192,Tabela4[],1,0),"")</f>
        <v/>
      </c>
      <c r="M19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43291</v>
      </c>
      <c r="N192" s="16" t="str">
        <f>IF(DCalendário6[[#This Row],[Dia Útil2]]="Feriado","Feriado",IF(AND(DCalendário6[[#This Row],[Dia Útil]]="",DCalendário6[[#This Row],[Mês Total]]=F185),N185+1,IF(DCalendário6[[#This Row],[Dia Útil]]="",1,"")))</f>
        <v/>
      </c>
      <c r="O19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192" s="16"/>
      <c r="Q192" s="17"/>
    </row>
    <row r="193" spans="1:17" x14ac:dyDescent="0.25">
      <c r="A193" s="1">
        <v>43292</v>
      </c>
      <c r="B193" s="1">
        <f>IF(AND(DCalendário6[[#This Row],[Dia da semana]]&gt;1,DCalendário6[[#This Row],[Dia da semana]]&lt;7,DCalendário6[[#This Row],[Feriados]]=""),DCalendário6[[#This Row],[Dia]],"")</f>
        <v>43292</v>
      </c>
      <c r="C193" s="16">
        <f>IF(DCalendário6[[#This Row],[Mês]]="","",IF(AND(C189="",C190="",C191="",C192=""),IF(DCalendário6[[#This Row],[Mês]]=D192,C192+1,IF(AND(D192="",D193=D188),C188+1,1)),IF(AND(C190="",C191="",C192=""),IF(DCalendário6[[#This Row],[Mês]]=D192,C192+1,IF(AND(D192="",D193=D189),C189+1,1)),IF(AND(C191="",C192=""),IF(DCalendário6[[#This Row],[Mês]]=D192,C192+1,IF(AND(D192="",D193=D190),C190+1,1)),IF(DCalendário6[[#This Row],[Mês]]=D192,C192+1,IF(AND(D192="",D193=D191),C191+1,1))))))</f>
        <v>8</v>
      </c>
      <c r="D193" s="2">
        <f>IF(DCalendário6[[#This Row],[Dia Útil]]="","",(MONTH($B193)))</f>
        <v>7</v>
      </c>
      <c r="E193" s="2">
        <f t="shared" si="2"/>
        <v>2018</v>
      </c>
      <c r="F193" s="2">
        <f>MONTH(DCalendário6[[#This Row],[Dia]])</f>
        <v>7</v>
      </c>
      <c r="G193" s="2" t="str">
        <f>MONTH(DCalendário6[[#This Row],[Dia]])&amp;" - "&amp;DCalendário6[[#This Row],[Ano]]</f>
        <v>7 - 2018</v>
      </c>
      <c r="H193" s="2">
        <f>IF(DCalendário6[[#This Row],[Dia Útil]]="","",DCalendário6[[#This Row],[Semana Ano]])</f>
        <v>28</v>
      </c>
      <c r="I193" s="14">
        <f>WEEKNUM(DCalendário6[[#This Row],[Dia]])</f>
        <v>28</v>
      </c>
      <c r="J193" s="14" cm="1">
        <f t="array" aca="1" ref="J19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93" s="16">
        <f>WEEKDAY(DCalendário6[[#This Row],[Dia]])</f>
        <v>4</v>
      </c>
      <c r="L193" s="1" t="str">
        <f>IFERROR(VLOOKUP(A193,Tabela4[],1,0),"")</f>
        <v/>
      </c>
      <c r="M19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43292</v>
      </c>
      <c r="N193" s="16" t="str">
        <f>IF(DCalendário6[[#This Row],[Dia Útil2]]="Feriado","Feriado",IF(AND(DCalendário6[[#This Row],[Dia Útil]]="",DCalendário6[[#This Row],[Mês Total]]=F186),N186+1,IF(DCalendário6[[#This Row],[Dia Útil]]="",1,"")))</f>
        <v/>
      </c>
      <c r="O19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193" s="16"/>
      <c r="Q193" s="17"/>
    </row>
    <row r="194" spans="1:17" x14ac:dyDescent="0.25">
      <c r="A194" s="1">
        <v>43293</v>
      </c>
      <c r="B194" s="1">
        <f>IF(AND(DCalendário6[[#This Row],[Dia da semana]]&gt;1,DCalendário6[[#This Row],[Dia da semana]]&lt;7,DCalendário6[[#This Row],[Feriados]]=""),DCalendário6[[#This Row],[Dia]],"")</f>
        <v>43293</v>
      </c>
      <c r="C194" s="16">
        <f>IF(DCalendário6[[#This Row],[Mês]]="","",IF(AND(C190="",C191="",C192="",C193=""),IF(DCalendário6[[#This Row],[Mês]]=D193,C193+1,IF(AND(D193="",D194=D189),C189+1,1)),IF(AND(C191="",C192="",C193=""),IF(DCalendário6[[#This Row],[Mês]]=D193,C193+1,IF(AND(D193="",D194=D190),C190+1,1)),IF(AND(C192="",C193=""),IF(DCalendário6[[#This Row],[Mês]]=D193,C193+1,IF(AND(D193="",D194=D191),C191+1,1)),IF(DCalendário6[[#This Row],[Mês]]=D193,C193+1,IF(AND(D193="",D194=D192),C192+1,1))))))</f>
        <v>9</v>
      </c>
      <c r="D194" s="2">
        <f>IF(DCalendário6[[#This Row],[Dia Útil]]="","",(MONTH($B194)))</f>
        <v>7</v>
      </c>
      <c r="E194" s="2">
        <f t="shared" ref="E194:E257" si="3">YEAR($A194)</f>
        <v>2018</v>
      </c>
      <c r="F194" s="2">
        <f>MONTH(DCalendário6[[#This Row],[Dia]])</f>
        <v>7</v>
      </c>
      <c r="G194" s="2" t="str">
        <f>MONTH(DCalendário6[[#This Row],[Dia]])&amp;" - "&amp;DCalendário6[[#This Row],[Ano]]</f>
        <v>7 - 2018</v>
      </c>
      <c r="H194" s="2">
        <f>IF(DCalendário6[[#This Row],[Dia Útil]]="","",DCalendário6[[#This Row],[Semana Ano]])</f>
        <v>28</v>
      </c>
      <c r="I194" s="14">
        <f>WEEKNUM(DCalendário6[[#This Row],[Dia]])</f>
        <v>28</v>
      </c>
      <c r="J194" s="14" cm="1">
        <f t="array" aca="1" ref="J19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94" s="16">
        <f>WEEKDAY(DCalendário6[[#This Row],[Dia]])</f>
        <v>5</v>
      </c>
      <c r="L194" s="1" t="str">
        <f>IFERROR(VLOOKUP(A194,Tabela4[],1,0),"")</f>
        <v/>
      </c>
      <c r="M19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43293</v>
      </c>
      <c r="N194" s="16" t="str">
        <f>IF(DCalendário6[[#This Row],[Dia Útil2]]="Feriado","Feriado",IF(AND(DCalendário6[[#This Row],[Dia Útil]]="",DCalendário6[[#This Row],[Mês Total]]=F187),N187+1,IF(DCalendário6[[#This Row],[Dia Útil]]="",1,"")))</f>
        <v/>
      </c>
      <c r="O19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194" s="16"/>
      <c r="Q194" s="17"/>
    </row>
    <row r="195" spans="1:17" x14ac:dyDescent="0.25">
      <c r="A195" s="1">
        <v>43294</v>
      </c>
      <c r="B195" s="1">
        <f>IF(AND(DCalendário6[[#This Row],[Dia da semana]]&gt;1,DCalendário6[[#This Row],[Dia da semana]]&lt;7,DCalendário6[[#This Row],[Feriados]]=""),DCalendário6[[#This Row],[Dia]],"")</f>
        <v>43294</v>
      </c>
      <c r="C195" s="16">
        <f>IF(DCalendário6[[#This Row],[Mês]]="","",IF(AND(C191="",C192="",C193="",C194=""),IF(DCalendário6[[#This Row],[Mês]]=D194,C194+1,IF(AND(D194="",D195=D190),C190+1,1)),IF(AND(C192="",C193="",C194=""),IF(DCalendário6[[#This Row],[Mês]]=D194,C194+1,IF(AND(D194="",D195=D191),C191+1,1)),IF(AND(C193="",C194=""),IF(DCalendário6[[#This Row],[Mês]]=D194,C194+1,IF(AND(D194="",D195=D192),C192+1,1)),IF(DCalendário6[[#This Row],[Mês]]=D194,C194+1,IF(AND(D194="",D195=D193),C193+1,1))))))</f>
        <v>10</v>
      </c>
      <c r="D195" s="2">
        <f>IF(DCalendário6[[#This Row],[Dia Útil]]="","",(MONTH($B195)))</f>
        <v>7</v>
      </c>
      <c r="E195" s="2">
        <f t="shared" si="3"/>
        <v>2018</v>
      </c>
      <c r="F195" s="2">
        <f>MONTH(DCalendário6[[#This Row],[Dia]])</f>
        <v>7</v>
      </c>
      <c r="G195" s="2" t="str">
        <f>MONTH(DCalendário6[[#This Row],[Dia]])&amp;" - "&amp;DCalendário6[[#This Row],[Ano]]</f>
        <v>7 - 2018</v>
      </c>
      <c r="H195" s="2">
        <f>IF(DCalendário6[[#This Row],[Dia Útil]]="","",DCalendário6[[#This Row],[Semana Ano]])</f>
        <v>28</v>
      </c>
      <c r="I195" s="14">
        <f>WEEKNUM(DCalendário6[[#This Row],[Dia]])</f>
        <v>28</v>
      </c>
      <c r="J195" s="14" cm="1">
        <f t="array" aca="1" ref="J19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95" s="16">
        <f>WEEKDAY(DCalendário6[[#This Row],[Dia]])</f>
        <v>6</v>
      </c>
      <c r="L195" s="1" t="str">
        <f>IFERROR(VLOOKUP(A195,Tabela4[],1,0),"")</f>
        <v/>
      </c>
      <c r="M19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43294</v>
      </c>
      <c r="N195" s="16" t="str">
        <f>IF(DCalendário6[[#This Row],[Dia Útil2]]="Feriado","Feriado",IF(AND(DCalendário6[[#This Row],[Dia Útil]]="",DCalendário6[[#This Row],[Mês Total]]=F188),N188+1,IF(DCalendário6[[#This Row],[Dia Útil]]="",1,"")))</f>
        <v/>
      </c>
      <c r="O19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195" s="16"/>
      <c r="Q195" s="17"/>
    </row>
    <row r="196" spans="1:17" x14ac:dyDescent="0.25">
      <c r="A196" s="1">
        <v>43295</v>
      </c>
      <c r="B196" s="1" t="str">
        <f>IF(AND(DCalendário6[[#This Row],[Dia da semana]]&gt;1,DCalendário6[[#This Row],[Dia da semana]]&lt;7,DCalendário6[[#This Row],[Feriados]]=""),DCalendário6[[#This Row],[Dia]],"")</f>
        <v/>
      </c>
      <c r="C196" s="16" t="str">
        <f>IF(DCalendário6[[#This Row],[Mês]]="","",IF(AND(C192="",C193="",C194="",C195=""),IF(DCalendário6[[#This Row],[Mês]]=D195,C195+1,IF(AND(D195="",D196=D191),C191+1,1)),IF(AND(C193="",C194="",C195=""),IF(DCalendário6[[#This Row],[Mês]]=D195,C195+1,IF(AND(D195="",D196=D192),C192+1,1)),IF(AND(C194="",C195=""),IF(DCalendário6[[#This Row],[Mês]]=D195,C195+1,IF(AND(D195="",D196=D193),C193+1,1)),IF(DCalendário6[[#This Row],[Mês]]=D195,C195+1,IF(AND(D195="",D196=D194),C194+1,1))))))</f>
        <v/>
      </c>
      <c r="D196" s="2" t="str">
        <f>IF(DCalendário6[[#This Row],[Dia Útil]]="","",(MONTH($B196)))</f>
        <v/>
      </c>
      <c r="E196" s="2">
        <f t="shared" si="3"/>
        <v>2018</v>
      </c>
      <c r="F196" s="2">
        <f>MONTH(DCalendário6[[#This Row],[Dia]])</f>
        <v>7</v>
      </c>
      <c r="G196" s="2" t="str">
        <f>MONTH(DCalendário6[[#This Row],[Dia]])&amp;" - "&amp;DCalendário6[[#This Row],[Ano]]</f>
        <v>7 - 2018</v>
      </c>
      <c r="H196" s="2" t="str">
        <f>IF(DCalendário6[[#This Row],[Dia Útil]]="","",DCalendário6[[#This Row],[Semana Ano]])</f>
        <v/>
      </c>
      <c r="I196" s="14">
        <f>WEEKNUM(DCalendário6[[#This Row],[Dia]])</f>
        <v>28</v>
      </c>
      <c r="J196" s="14" cm="1">
        <f t="array" aca="1" ref="J19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96" s="16">
        <f>WEEKDAY(DCalendário6[[#This Row],[Dia]])</f>
        <v>7</v>
      </c>
      <c r="L196" s="1" t="str">
        <f>IFERROR(VLOOKUP(A196,Tabela4[],1,0),"")</f>
        <v/>
      </c>
      <c r="M19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96" s="16">
        <f>IF(DCalendário6[[#This Row],[Dia Útil2]]="Feriado","Feriado",IF(AND(DCalendário6[[#This Row],[Dia Útil]]="",DCalendário6[[#This Row],[Mês Total]]=F189),N189+1,IF(DCalendário6[[#This Row],[Dia Útil]]="",1,"")))</f>
        <v>2</v>
      </c>
      <c r="O19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196" s="16"/>
      <c r="Q196" s="17"/>
    </row>
    <row r="197" spans="1:17" x14ac:dyDescent="0.25">
      <c r="A197" s="1">
        <v>43296</v>
      </c>
      <c r="B197" s="1" t="str">
        <f>IF(AND(DCalendário6[[#This Row],[Dia da semana]]&gt;1,DCalendário6[[#This Row],[Dia da semana]]&lt;7,DCalendário6[[#This Row],[Feriados]]=""),DCalendário6[[#This Row],[Dia]],"")</f>
        <v/>
      </c>
      <c r="C197" s="16" t="str">
        <f>IF(DCalendário6[[#This Row],[Mês]]="","",IF(AND(C193="",C194="",C195="",C196=""),IF(DCalendário6[[#This Row],[Mês]]=D196,C196+1,IF(AND(D196="",D197=D192),C192+1,1)),IF(AND(C194="",C195="",C196=""),IF(DCalendário6[[#This Row],[Mês]]=D196,C196+1,IF(AND(D196="",D197=D193),C193+1,1)),IF(AND(C195="",C196=""),IF(DCalendário6[[#This Row],[Mês]]=D196,C196+1,IF(AND(D196="",D197=D194),C194+1,1)),IF(DCalendário6[[#This Row],[Mês]]=D196,C196+1,IF(AND(D196="",D197=D195),C195+1,1))))))</f>
        <v/>
      </c>
      <c r="D197" s="2" t="str">
        <f>IF(DCalendário6[[#This Row],[Dia Útil]]="","",(MONTH($B197)))</f>
        <v/>
      </c>
      <c r="E197" s="2">
        <f t="shared" si="3"/>
        <v>2018</v>
      </c>
      <c r="F197" s="2">
        <f>MONTH(DCalendário6[[#This Row],[Dia]])</f>
        <v>7</v>
      </c>
      <c r="G197" s="2" t="str">
        <f>MONTH(DCalendário6[[#This Row],[Dia]])&amp;" - "&amp;DCalendário6[[#This Row],[Ano]]</f>
        <v>7 - 2018</v>
      </c>
      <c r="H197" s="2" t="str">
        <f>IF(DCalendário6[[#This Row],[Dia Útil]]="","",DCalendário6[[#This Row],[Semana Ano]])</f>
        <v/>
      </c>
      <c r="I197" s="14">
        <f>WEEKNUM(DCalendário6[[#This Row],[Dia]])</f>
        <v>29</v>
      </c>
      <c r="J197" s="14" cm="1">
        <f t="array" aca="1" ref="J19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97" s="16">
        <f>WEEKDAY(DCalendário6[[#This Row],[Dia]])</f>
        <v>1</v>
      </c>
      <c r="L197" s="1" t="str">
        <f>IFERROR(VLOOKUP(A197,Tabela4[],1,0),"")</f>
        <v/>
      </c>
      <c r="M19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97" s="16">
        <f>IF(DCalendário6[[#This Row],[Dia Útil2]]="Feriado","Feriado",IF(AND(DCalendário6[[#This Row],[Dia Útil]]="",DCalendário6[[#This Row],[Mês Total]]=F190),N190+1,IF(DCalendário6[[#This Row],[Dia Útil]]="",1,"")))</f>
        <v>3</v>
      </c>
      <c r="O19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197" s="16"/>
      <c r="Q197" s="17"/>
    </row>
    <row r="198" spans="1:17" x14ac:dyDescent="0.25">
      <c r="A198" s="1">
        <v>43297</v>
      </c>
      <c r="B198" s="1">
        <f>IF(AND(DCalendário6[[#This Row],[Dia da semana]]&gt;1,DCalendário6[[#This Row],[Dia da semana]]&lt;7,DCalendário6[[#This Row],[Feriados]]=""),DCalendário6[[#This Row],[Dia]],"")</f>
        <v>43297</v>
      </c>
      <c r="C198" s="16">
        <f>IF(DCalendário6[[#This Row],[Mês]]="","",IF(AND(C194="",C195="",C196="",C197=""),IF(DCalendário6[[#This Row],[Mês]]=D197,C197+1,IF(AND(D197="",D198=D193),C193+1,1)),IF(AND(C195="",C196="",C197=""),IF(DCalendário6[[#This Row],[Mês]]=D197,C197+1,IF(AND(D197="",D198=D194),C194+1,1)),IF(AND(C196="",C197=""),IF(DCalendário6[[#This Row],[Mês]]=D197,C197+1,IF(AND(D197="",D198=D195),C195+1,1)),IF(DCalendário6[[#This Row],[Mês]]=D197,C197+1,IF(AND(D197="",D198=D196),C196+1,1))))))</f>
        <v>11</v>
      </c>
      <c r="D198" s="2">
        <f>IF(DCalendário6[[#This Row],[Dia Útil]]="","",(MONTH($B198)))</f>
        <v>7</v>
      </c>
      <c r="E198" s="2">
        <f t="shared" si="3"/>
        <v>2018</v>
      </c>
      <c r="F198" s="2">
        <f>MONTH(DCalendário6[[#This Row],[Dia]])</f>
        <v>7</v>
      </c>
      <c r="G198" s="2" t="str">
        <f>MONTH(DCalendário6[[#This Row],[Dia]])&amp;" - "&amp;DCalendário6[[#This Row],[Ano]]</f>
        <v>7 - 2018</v>
      </c>
      <c r="H198" s="2">
        <f>IF(DCalendário6[[#This Row],[Dia Útil]]="","",DCalendário6[[#This Row],[Semana Ano]])</f>
        <v>29</v>
      </c>
      <c r="I198" s="14">
        <f>WEEKNUM(DCalendário6[[#This Row],[Dia]])</f>
        <v>29</v>
      </c>
      <c r="J198" s="14" cm="1">
        <f t="array" aca="1" ref="J19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98" s="16">
        <f>WEEKDAY(DCalendário6[[#This Row],[Dia]])</f>
        <v>2</v>
      </c>
      <c r="L198" s="1" t="str">
        <f>IFERROR(VLOOKUP(A198,Tabela4[],1,0),"")</f>
        <v/>
      </c>
      <c r="M19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43297</v>
      </c>
      <c r="N198" s="16" t="str">
        <f>IF(DCalendário6[[#This Row],[Dia Útil2]]="Feriado","Feriado",IF(AND(DCalendário6[[#This Row],[Dia Útil]]="",DCalendário6[[#This Row],[Mês Total]]=F191),N191+1,IF(DCalendário6[[#This Row],[Dia Útil]]="",1,"")))</f>
        <v/>
      </c>
      <c r="O19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198" s="16"/>
      <c r="Q198" s="17"/>
    </row>
    <row r="199" spans="1:17" x14ac:dyDescent="0.25">
      <c r="A199" s="1">
        <v>43298</v>
      </c>
      <c r="B199" s="1">
        <f>IF(AND(DCalendário6[[#This Row],[Dia da semana]]&gt;1,DCalendário6[[#This Row],[Dia da semana]]&lt;7,DCalendário6[[#This Row],[Feriados]]=""),DCalendário6[[#This Row],[Dia]],"")</f>
        <v>43298</v>
      </c>
      <c r="C199" s="16">
        <f>IF(DCalendário6[[#This Row],[Mês]]="","",IF(AND(C195="",C196="",C197="",C198=""),IF(DCalendário6[[#This Row],[Mês]]=D198,C198+1,IF(AND(D198="",D199=D194),C194+1,1)),IF(AND(C196="",C197="",C198=""),IF(DCalendário6[[#This Row],[Mês]]=D198,C198+1,IF(AND(D198="",D199=D195),C195+1,1)),IF(AND(C197="",C198=""),IF(DCalendário6[[#This Row],[Mês]]=D198,C198+1,IF(AND(D198="",D199=D196),C196+1,1)),IF(DCalendário6[[#This Row],[Mês]]=D198,C198+1,IF(AND(D198="",D199=D197),C197+1,1))))))</f>
        <v>12</v>
      </c>
      <c r="D199" s="2">
        <f>IF(DCalendário6[[#This Row],[Dia Útil]]="","",(MONTH($B199)))</f>
        <v>7</v>
      </c>
      <c r="E199" s="2">
        <f t="shared" si="3"/>
        <v>2018</v>
      </c>
      <c r="F199" s="2">
        <f>MONTH(DCalendário6[[#This Row],[Dia]])</f>
        <v>7</v>
      </c>
      <c r="G199" s="2" t="str">
        <f>MONTH(DCalendário6[[#This Row],[Dia]])&amp;" - "&amp;DCalendário6[[#This Row],[Ano]]</f>
        <v>7 - 2018</v>
      </c>
      <c r="H199" s="2">
        <f>IF(DCalendário6[[#This Row],[Dia Útil]]="","",DCalendário6[[#This Row],[Semana Ano]])</f>
        <v>29</v>
      </c>
      <c r="I199" s="14">
        <f>WEEKNUM(DCalendário6[[#This Row],[Dia]])</f>
        <v>29</v>
      </c>
      <c r="J199" s="14" cm="1">
        <f t="array" aca="1" ref="J19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99" s="16">
        <f>WEEKDAY(DCalendário6[[#This Row],[Dia]])</f>
        <v>3</v>
      </c>
      <c r="L199" s="1" t="str">
        <f>IFERROR(VLOOKUP(A199,Tabela4[],1,0),"")</f>
        <v/>
      </c>
      <c r="M19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43298</v>
      </c>
      <c r="N199" s="16" t="str">
        <f>IF(DCalendário6[[#This Row],[Dia Útil2]]="Feriado","Feriado",IF(AND(DCalendário6[[#This Row],[Dia Útil]]="",DCalendário6[[#This Row],[Mês Total]]=F192),N192+1,IF(DCalendário6[[#This Row],[Dia Útil]]="",1,"")))</f>
        <v/>
      </c>
      <c r="O19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199" s="16"/>
      <c r="Q199" s="17"/>
    </row>
    <row r="200" spans="1:17" x14ac:dyDescent="0.25">
      <c r="A200" s="1">
        <v>43299</v>
      </c>
      <c r="B200" s="1">
        <f>IF(AND(DCalendário6[[#This Row],[Dia da semana]]&gt;1,DCalendário6[[#This Row],[Dia da semana]]&lt;7,DCalendário6[[#This Row],[Feriados]]=""),DCalendário6[[#This Row],[Dia]],"")</f>
        <v>43299</v>
      </c>
      <c r="C200" s="16">
        <f>IF(DCalendário6[[#This Row],[Mês]]="","",IF(AND(C196="",C197="",C198="",C199=""),IF(DCalendário6[[#This Row],[Mês]]=D199,C199+1,IF(AND(D199="",D200=D195),C195+1,1)),IF(AND(C197="",C198="",C199=""),IF(DCalendário6[[#This Row],[Mês]]=D199,C199+1,IF(AND(D199="",D200=D196),C196+1,1)),IF(AND(C198="",C199=""),IF(DCalendário6[[#This Row],[Mês]]=D199,C199+1,IF(AND(D199="",D200=D197),C197+1,1)),IF(DCalendário6[[#This Row],[Mês]]=D199,C199+1,IF(AND(D199="",D200=D198),C198+1,1))))))</f>
        <v>13</v>
      </c>
      <c r="D200" s="2">
        <f>IF(DCalendário6[[#This Row],[Dia Útil]]="","",(MONTH($B200)))</f>
        <v>7</v>
      </c>
      <c r="E200" s="2">
        <f t="shared" si="3"/>
        <v>2018</v>
      </c>
      <c r="F200" s="2">
        <f>MONTH(DCalendário6[[#This Row],[Dia]])</f>
        <v>7</v>
      </c>
      <c r="G200" s="2" t="str">
        <f>MONTH(DCalendário6[[#This Row],[Dia]])&amp;" - "&amp;DCalendário6[[#This Row],[Ano]]</f>
        <v>7 - 2018</v>
      </c>
      <c r="H200" s="2">
        <f>IF(DCalendário6[[#This Row],[Dia Útil]]="","",DCalendário6[[#This Row],[Semana Ano]])</f>
        <v>29</v>
      </c>
      <c r="I200" s="14">
        <f>WEEKNUM(DCalendário6[[#This Row],[Dia]])</f>
        <v>29</v>
      </c>
      <c r="J200" s="14" cm="1">
        <f t="array" aca="1" ref="J20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00" s="16">
        <f>WEEKDAY(DCalendário6[[#This Row],[Dia]])</f>
        <v>4</v>
      </c>
      <c r="L200" s="1" t="str">
        <f>IFERROR(VLOOKUP(A200,Tabela4[],1,0),"")</f>
        <v/>
      </c>
      <c r="M20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43299</v>
      </c>
      <c r="N200" s="16" t="str">
        <f>IF(DCalendário6[[#This Row],[Dia Útil2]]="Feriado","Feriado",IF(AND(DCalendário6[[#This Row],[Dia Útil]]="",DCalendário6[[#This Row],[Mês Total]]=F193),N193+1,IF(DCalendário6[[#This Row],[Dia Útil]]="",1,"")))</f>
        <v/>
      </c>
      <c r="O20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200" s="16"/>
      <c r="Q200" s="17"/>
    </row>
    <row r="201" spans="1:17" x14ac:dyDescent="0.25">
      <c r="A201" s="1">
        <v>43300</v>
      </c>
      <c r="B201" s="1">
        <f>IF(AND(DCalendário6[[#This Row],[Dia da semana]]&gt;1,DCalendário6[[#This Row],[Dia da semana]]&lt;7,DCalendário6[[#This Row],[Feriados]]=""),DCalendário6[[#This Row],[Dia]],"")</f>
        <v>43300</v>
      </c>
      <c r="C201" s="16">
        <f>IF(DCalendário6[[#This Row],[Mês]]="","",IF(AND(C197="",C198="",C199="",C200=""),IF(DCalendário6[[#This Row],[Mês]]=D200,C200+1,IF(AND(D200="",D201=D196),C196+1,1)),IF(AND(C198="",C199="",C200=""),IF(DCalendário6[[#This Row],[Mês]]=D200,C200+1,IF(AND(D200="",D201=D197),C197+1,1)),IF(AND(C199="",C200=""),IF(DCalendário6[[#This Row],[Mês]]=D200,C200+1,IF(AND(D200="",D201=D198),C198+1,1)),IF(DCalendário6[[#This Row],[Mês]]=D200,C200+1,IF(AND(D200="",D201=D199),C199+1,1))))))</f>
        <v>14</v>
      </c>
      <c r="D201" s="2">
        <f>IF(DCalendário6[[#This Row],[Dia Útil]]="","",(MONTH($B201)))</f>
        <v>7</v>
      </c>
      <c r="E201" s="2">
        <f t="shared" si="3"/>
        <v>2018</v>
      </c>
      <c r="F201" s="2">
        <f>MONTH(DCalendário6[[#This Row],[Dia]])</f>
        <v>7</v>
      </c>
      <c r="G201" s="2" t="str">
        <f>MONTH(DCalendário6[[#This Row],[Dia]])&amp;" - "&amp;DCalendário6[[#This Row],[Ano]]</f>
        <v>7 - 2018</v>
      </c>
      <c r="H201" s="2">
        <f>IF(DCalendário6[[#This Row],[Dia Útil]]="","",DCalendário6[[#This Row],[Semana Ano]])</f>
        <v>29</v>
      </c>
      <c r="I201" s="14">
        <f>WEEKNUM(DCalendário6[[#This Row],[Dia]])</f>
        <v>29</v>
      </c>
      <c r="J201" s="14" cm="1">
        <f t="array" aca="1" ref="J20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01" s="16">
        <f>WEEKDAY(DCalendário6[[#This Row],[Dia]])</f>
        <v>5</v>
      </c>
      <c r="L201" s="1" t="str">
        <f>IFERROR(VLOOKUP(A201,Tabela4[],1,0),"")</f>
        <v/>
      </c>
      <c r="M20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43300</v>
      </c>
      <c r="N201" s="16" t="str">
        <f>IF(DCalendário6[[#This Row],[Dia Útil2]]="Feriado","Feriado",IF(AND(DCalendário6[[#This Row],[Dia Útil]]="",DCalendário6[[#This Row],[Mês Total]]=F194),N194+1,IF(DCalendário6[[#This Row],[Dia Útil]]="",1,"")))</f>
        <v/>
      </c>
      <c r="O20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201" s="16"/>
      <c r="Q201" s="17"/>
    </row>
    <row r="202" spans="1:17" x14ac:dyDescent="0.25">
      <c r="A202" s="1">
        <v>43301</v>
      </c>
      <c r="B202" s="1">
        <f>IF(AND(DCalendário6[[#This Row],[Dia da semana]]&gt;1,DCalendário6[[#This Row],[Dia da semana]]&lt;7,DCalendário6[[#This Row],[Feriados]]=""),DCalendário6[[#This Row],[Dia]],"")</f>
        <v>43301</v>
      </c>
      <c r="C202" s="16">
        <f>IF(DCalendário6[[#This Row],[Mês]]="","",IF(AND(C198="",C199="",C200="",C201=""),IF(DCalendário6[[#This Row],[Mês]]=D201,C201+1,IF(AND(D201="",D202=D197),C197+1,1)),IF(AND(C199="",C200="",C201=""),IF(DCalendário6[[#This Row],[Mês]]=D201,C201+1,IF(AND(D201="",D202=D198),C198+1,1)),IF(AND(C200="",C201=""),IF(DCalendário6[[#This Row],[Mês]]=D201,C201+1,IF(AND(D201="",D202=D199),C199+1,1)),IF(DCalendário6[[#This Row],[Mês]]=D201,C201+1,IF(AND(D201="",D202=D200),C200+1,1))))))</f>
        <v>15</v>
      </c>
      <c r="D202" s="2">
        <f>IF(DCalendário6[[#This Row],[Dia Útil]]="","",(MONTH($B202)))</f>
        <v>7</v>
      </c>
      <c r="E202" s="2">
        <f t="shared" si="3"/>
        <v>2018</v>
      </c>
      <c r="F202" s="2">
        <f>MONTH(DCalendário6[[#This Row],[Dia]])</f>
        <v>7</v>
      </c>
      <c r="G202" s="2" t="str">
        <f>MONTH(DCalendário6[[#This Row],[Dia]])&amp;" - "&amp;DCalendário6[[#This Row],[Ano]]</f>
        <v>7 - 2018</v>
      </c>
      <c r="H202" s="2">
        <f>IF(DCalendário6[[#This Row],[Dia Útil]]="","",DCalendário6[[#This Row],[Semana Ano]])</f>
        <v>29</v>
      </c>
      <c r="I202" s="14">
        <f>WEEKNUM(DCalendário6[[#This Row],[Dia]])</f>
        <v>29</v>
      </c>
      <c r="J202" s="14" cm="1">
        <f t="array" aca="1" ref="J20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02" s="16">
        <f>WEEKDAY(DCalendário6[[#This Row],[Dia]])</f>
        <v>6</v>
      </c>
      <c r="L202" s="1" t="str">
        <f>IFERROR(VLOOKUP(A202,Tabela4[],1,0),"")</f>
        <v/>
      </c>
      <c r="M20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43301</v>
      </c>
      <c r="N202" s="16" t="str">
        <f>IF(DCalendário6[[#This Row],[Dia Útil2]]="Feriado","Feriado",IF(AND(DCalendário6[[#This Row],[Dia Útil]]="",DCalendário6[[#This Row],[Mês Total]]=F195),N195+1,IF(DCalendário6[[#This Row],[Dia Útil]]="",1,"")))</f>
        <v/>
      </c>
      <c r="O20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202" s="16"/>
      <c r="Q202" s="17"/>
    </row>
    <row r="203" spans="1:17" x14ac:dyDescent="0.25">
      <c r="A203" s="1">
        <v>43302</v>
      </c>
      <c r="B203" s="1" t="str">
        <f>IF(AND(DCalendário6[[#This Row],[Dia da semana]]&gt;1,DCalendário6[[#This Row],[Dia da semana]]&lt;7,DCalendário6[[#This Row],[Feriados]]=""),DCalendário6[[#This Row],[Dia]],"")</f>
        <v/>
      </c>
      <c r="C203" s="16" t="str">
        <f>IF(DCalendário6[[#This Row],[Mês]]="","",IF(AND(C199="",C200="",C201="",C202=""),IF(DCalendário6[[#This Row],[Mês]]=D202,C202+1,IF(AND(D202="",D203=D198),C198+1,1)),IF(AND(C200="",C201="",C202=""),IF(DCalendário6[[#This Row],[Mês]]=D202,C202+1,IF(AND(D202="",D203=D199),C199+1,1)),IF(AND(C201="",C202=""),IF(DCalendário6[[#This Row],[Mês]]=D202,C202+1,IF(AND(D202="",D203=D200),C200+1,1)),IF(DCalendário6[[#This Row],[Mês]]=D202,C202+1,IF(AND(D202="",D203=D201),C201+1,1))))))</f>
        <v/>
      </c>
      <c r="D203" s="2" t="str">
        <f>IF(DCalendário6[[#This Row],[Dia Útil]]="","",(MONTH($B203)))</f>
        <v/>
      </c>
      <c r="E203" s="2">
        <f t="shared" si="3"/>
        <v>2018</v>
      </c>
      <c r="F203" s="2">
        <f>MONTH(DCalendário6[[#This Row],[Dia]])</f>
        <v>7</v>
      </c>
      <c r="G203" s="2" t="str">
        <f>MONTH(DCalendário6[[#This Row],[Dia]])&amp;" - "&amp;DCalendário6[[#This Row],[Ano]]</f>
        <v>7 - 2018</v>
      </c>
      <c r="H203" s="2" t="str">
        <f>IF(DCalendário6[[#This Row],[Dia Útil]]="","",DCalendário6[[#This Row],[Semana Ano]])</f>
        <v/>
      </c>
      <c r="I203" s="14">
        <f>WEEKNUM(DCalendário6[[#This Row],[Dia]])</f>
        <v>29</v>
      </c>
      <c r="J203" s="14" cm="1">
        <f t="array" aca="1" ref="J20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03" s="16">
        <f>WEEKDAY(DCalendário6[[#This Row],[Dia]])</f>
        <v>7</v>
      </c>
      <c r="L203" s="1" t="str">
        <f>IFERROR(VLOOKUP(A203,Tabela4[],1,0),"")</f>
        <v/>
      </c>
      <c r="M20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03" s="16">
        <f>IF(DCalendário6[[#This Row],[Dia Útil2]]="Feriado","Feriado",IF(AND(DCalendário6[[#This Row],[Dia Útil]]="",DCalendário6[[#This Row],[Mês Total]]=F196),N196+1,IF(DCalendário6[[#This Row],[Dia Útil]]="",1,"")))</f>
        <v>3</v>
      </c>
      <c r="O20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203" s="16"/>
      <c r="Q203" s="17"/>
    </row>
    <row r="204" spans="1:17" x14ac:dyDescent="0.25">
      <c r="A204" s="1">
        <v>43303</v>
      </c>
      <c r="B204" s="1" t="str">
        <f>IF(AND(DCalendário6[[#This Row],[Dia da semana]]&gt;1,DCalendário6[[#This Row],[Dia da semana]]&lt;7,DCalendário6[[#This Row],[Feriados]]=""),DCalendário6[[#This Row],[Dia]],"")</f>
        <v/>
      </c>
      <c r="C204" s="16" t="str">
        <f>IF(DCalendário6[[#This Row],[Mês]]="","",IF(AND(C200="",C201="",C202="",C203=""),IF(DCalendário6[[#This Row],[Mês]]=D203,C203+1,IF(AND(D203="",D204=D199),C199+1,1)),IF(AND(C201="",C202="",C203=""),IF(DCalendário6[[#This Row],[Mês]]=D203,C203+1,IF(AND(D203="",D204=D200),C200+1,1)),IF(AND(C202="",C203=""),IF(DCalendário6[[#This Row],[Mês]]=D203,C203+1,IF(AND(D203="",D204=D201),C201+1,1)),IF(DCalendário6[[#This Row],[Mês]]=D203,C203+1,IF(AND(D203="",D204=D202),C202+1,1))))))</f>
        <v/>
      </c>
      <c r="D204" s="2" t="str">
        <f>IF(DCalendário6[[#This Row],[Dia Útil]]="","",(MONTH($B204)))</f>
        <v/>
      </c>
      <c r="E204" s="2">
        <f t="shared" si="3"/>
        <v>2018</v>
      </c>
      <c r="F204" s="2">
        <f>MONTH(DCalendário6[[#This Row],[Dia]])</f>
        <v>7</v>
      </c>
      <c r="G204" s="2" t="str">
        <f>MONTH(DCalendário6[[#This Row],[Dia]])&amp;" - "&amp;DCalendário6[[#This Row],[Ano]]</f>
        <v>7 - 2018</v>
      </c>
      <c r="H204" s="2" t="str">
        <f>IF(DCalendário6[[#This Row],[Dia Útil]]="","",DCalendário6[[#This Row],[Semana Ano]])</f>
        <v/>
      </c>
      <c r="I204" s="14">
        <f>WEEKNUM(DCalendário6[[#This Row],[Dia]])</f>
        <v>30</v>
      </c>
      <c r="J204" s="14" cm="1">
        <f t="array" aca="1" ref="J20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04" s="16">
        <f>WEEKDAY(DCalendário6[[#This Row],[Dia]])</f>
        <v>1</v>
      </c>
      <c r="L204" s="1" t="str">
        <f>IFERROR(VLOOKUP(A204,Tabela4[],1,0),"")</f>
        <v/>
      </c>
      <c r="M20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04" s="16">
        <f>IF(DCalendário6[[#This Row],[Dia Útil2]]="Feriado","Feriado",IF(AND(DCalendário6[[#This Row],[Dia Útil]]="",DCalendário6[[#This Row],[Mês Total]]=F197),N197+1,IF(DCalendário6[[#This Row],[Dia Útil]]="",1,"")))</f>
        <v>4</v>
      </c>
      <c r="O20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204" s="16"/>
      <c r="Q204" s="17"/>
    </row>
    <row r="205" spans="1:17" x14ac:dyDescent="0.25">
      <c r="A205" s="1">
        <v>43304</v>
      </c>
      <c r="B205" s="1">
        <f>IF(AND(DCalendário6[[#This Row],[Dia da semana]]&gt;1,DCalendário6[[#This Row],[Dia da semana]]&lt;7,DCalendário6[[#This Row],[Feriados]]=""),DCalendário6[[#This Row],[Dia]],"")</f>
        <v>43304</v>
      </c>
      <c r="C205" s="16">
        <f>IF(DCalendário6[[#This Row],[Mês]]="","",IF(AND(C201="",C202="",C203="",C204=""),IF(DCalendário6[[#This Row],[Mês]]=D204,C204+1,IF(AND(D204="",D205=D200),C200+1,1)),IF(AND(C202="",C203="",C204=""),IF(DCalendário6[[#This Row],[Mês]]=D204,C204+1,IF(AND(D204="",D205=D201),C201+1,1)),IF(AND(C203="",C204=""),IF(DCalendário6[[#This Row],[Mês]]=D204,C204+1,IF(AND(D204="",D205=D202),C202+1,1)),IF(DCalendário6[[#This Row],[Mês]]=D204,C204+1,IF(AND(D204="",D205=D203),C203+1,1))))))</f>
        <v>16</v>
      </c>
      <c r="D205" s="2">
        <f>IF(DCalendário6[[#This Row],[Dia Útil]]="","",(MONTH($B205)))</f>
        <v>7</v>
      </c>
      <c r="E205" s="2">
        <f t="shared" si="3"/>
        <v>2018</v>
      </c>
      <c r="F205" s="2">
        <f>MONTH(DCalendário6[[#This Row],[Dia]])</f>
        <v>7</v>
      </c>
      <c r="G205" s="2" t="str">
        <f>MONTH(DCalendário6[[#This Row],[Dia]])&amp;" - "&amp;DCalendário6[[#This Row],[Ano]]</f>
        <v>7 - 2018</v>
      </c>
      <c r="H205" s="2">
        <f>IF(DCalendário6[[#This Row],[Dia Útil]]="","",DCalendário6[[#This Row],[Semana Ano]])</f>
        <v>30</v>
      </c>
      <c r="I205" s="14">
        <f>WEEKNUM(DCalendário6[[#This Row],[Dia]])</f>
        <v>30</v>
      </c>
      <c r="J205" s="14" cm="1">
        <f t="array" aca="1" ref="J20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05" s="16">
        <f>WEEKDAY(DCalendário6[[#This Row],[Dia]])</f>
        <v>2</v>
      </c>
      <c r="L205" s="1" t="str">
        <f>IFERROR(VLOOKUP(A205,Tabela4[],1,0),"")</f>
        <v/>
      </c>
      <c r="M20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43304</v>
      </c>
      <c r="N205" s="16" t="str">
        <f>IF(DCalendário6[[#This Row],[Dia Útil2]]="Feriado","Feriado",IF(AND(DCalendário6[[#This Row],[Dia Útil]]="",DCalendário6[[#This Row],[Mês Total]]=F198),N198+1,IF(DCalendário6[[#This Row],[Dia Útil]]="",1,"")))</f>
        <v/>
      </c>
      <c r="O20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205" s="16"/>
      <c r="Q205" s="17"/>
    </row>
    <row r="206" spans="1:17" x14ac:dyDescent="0.25">
      <c r="A206" s="1">
        <v>43305</v>
      </c>
      <c r="B206" s="1">
        <f>IF(AND(DCalendário6[[#This Row],[Dia da semana]]&gt;1,DCalendário6[[#This Row],[Dia da semana]]&lt;7,DCalendário6[[#This Row],[Feriados]]=""),DCalendário6[[#This Row],[Dia]],"")</f>
        <v>43305</v>
      </c>
      <c r="C206" s="16">
        <f>IF(DCalendário6[[#This Row],[Mês]]="","",IF(AND(C202="",C203="",C204="",C205=""),IF(DCalendário6[[#This Row],[Mês]]=D205,C205+1,IF(AND(D205="",D206=D201),C201+1,1)),IF(AND(C203="",C204="",C205=""),IF(DCalendário6[[#This Row],[Mês]]=D205,C205+1,IF(AND(D205="",D206=D202),C202+1,1)),IF(AND(C204="",C205=""),IF(DCalendário6[[#This Row],[Mês]]=D205,C205+1,IF(AND(D205="",D206=D203),C203+1,1)),IF(DCalendário6[[#This Row],[Mês]]=D205,C205+1,IF(AND(D205="",D206=D204),C204+1,1))))))</f>
        <v>17</v>
      </c>
      <c r="D206" s="2">
        <f>IF(DCalendário6[[#This Row],[Dia Útil]]="","",(MONTH($B206)))</f>
        <v>7</v>
      </c>
      <c r="E206" s="2">
        <f t="shared" si="3"/>
        <v>2018</v>
      </c>
      <c r="F206" s="2">
        <f>MONTH(DCalendário6[[#This Row],[Dia]])</f>
        <v>7</v>
      </c>
      <c r="G206" s="2" t="str">
        <f>MONTH(DCalendário6[[#This Row],[Dia]])&amp;" - "&amp;DCalendário6[[#This Row],[Ano]]</f>
        <v>7 - 2018</v>
      </c>
      <c r="H206" s="2">
        <f>IF(DCalendário6[[#This Row],[Dia Útil]]="","",DCalendário6[[#This Row],[Semana Ano]])</f>
        <v>30</v>
      </c>
      <c r="I206" s="14">
        <f>WEEKNUM(DCalendário6[[#This Row],[Dia]])</f>
        <v>30</v>
      </c>
      <c r="J206" s="14" cm="1">
        <f t="array" aca="1" ref="J20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06" s="16">
        <f>WEEKDAY(DCalendário6[[#This Row],[Dia]])</f>
        <v>3</v>
      </c>
      <c r="L206" s="1" t="str">
        <f>IFERROR(VLOOKUP(A206,Tabela4[],1,0),"")</f>
        <v/>
      </c>
      <c r="M20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43305</v>
      </c>
      <c r="N206" s="16" t="str">
        <f>IF(DCalendário6[[#This Row],[Dia Útil2]]="Feriado","Feriado",IF(AND(DCalendário6[[#This Row],[Dia Útil]]="",DCalendário6[[#This Row],[Mês Total]]=F199),N199+1,IF(DCalendário6[[#This Row],[Dia Útil]]="",1,"")))</f>
        <v/>
      </c>
      <c r="O20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206" s="16"/>
      <c r="Q206" s="17"/>
    </row>
    <row r="207" spans="1:17" x14ac:dyDescent="0.25">
      <c r="A207" s="1">
        <v>43306</v>
      </c>
      <c r="B207" s="1">
        <f>IF(AND(DCalendário6[[#This Row],[Dia da semana]]&gt;1,DCalendário6[[#This Row],[Dia da semana]]&lt;7,DCalendário6[[#This Row],[Feriados]]=""),DCalendário6[[#This Row],[Dia]],"")</f>
        <v>43306</v>
      </c>
      <c r="C207" s="16">
        <f>IF(DCalendário6[[#This Row],[Mês]]="","",IF(AND(C203="",C204="",C205="",C206=""),IF(DCalendário6[[#This Row],[Mês]]=D206,C206+1,IF(AND(D206="",D207=D202),C202+1,1)),IF(AND(C204="",C205="",C206=""),IF(DCalendário6[[#This Row],[Mês]]=D206,C206+1,IF(AND(D206="",D207=D203),C203+1,1)),IF(AND(C205="",C206=""),IF(DCalendário6[[#This Row],[Mês]]=D206,C206+1,IF(AND(D206="",D207=D204),C204+1,1)),IF(DCalendário6[[#This Row],[Mês]]=D206,C206+1,IF(AND(D206="",D207=D205),C205+1,1))))))</f>
        <v>18</v>
      </c>
      <c r="D207" s="2">
        <f>IF(DCalendário6[[#This Row],[Dia Útil]]="","",(MONTH($B207)))</f>
        <v>7</v>
      </c>
      <c r="E207" s="2">
        <f t="shared" si="3"/>
        <v>2018</v>
      </c>
      <c r="F207" s="2">
        <f>MONTH(DCalendário6[[#This Row],[Dia]])</f>
        <v>7</v>
      </c>
      <c r="G207" s="2" t="str">
        <f>MONTH(DCalendário6[[#This Row],[Dia]])&amp;" - "&amp;DCalendário6[[#This Row],[Ano]]</f>
        <v>7 - 2018</v>
      </c>
      <c r="H207" s="2">
        <f>IF(DCalendário6[[#This Row],[Dia Útil]]="","",DCalendário6[[#This Row],[Semana Ano]])</f>
        <v>30</v>
      </c>
      <c r="I207" s="14">
        <f>WEEKNUM(DCalendário6[[#This Row],[Dia]])</f>
        <v>30</v>
      </c>
      <c r="J207" s="14" cm="1">
        <f t="array" aca="1" ref="J20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07" s="16">
        <f>WEEKDAY(DCalendário6[[#This Row],[Dia]])</f>
        <v>4</v>
      </c>
      <c r="L207" s="1" t="str">
        <f>IFERROR(VLOOKUP(A207,Tabela4[],1,0),"")</f>
        <v/>
      </c>
      <c r="M20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43306</v>
      </c>
      <c r="N207" s="16" t="str">
        <f>IF(DCalendário6[[#This Row],[Dia Útil2]]="Feriado","Feriado",IF(AND(DCalendário6[[#This Row],[Dia Útil]]="",DCalendário6[[#This Row],[Mês Total]]=F200),N200+1,IF(DCalendário6[[#This Row],[Dia Útil]]="",1,"")))</f>
        <v/>
      </c>
      <c r="O20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207" s="16"/>
      <c r="Q207" s="17"/>
    </row>
    <row r="208" spans="1:17" x14ac:dyDescent="0.25">
      <c r="A208" s="1">
        <v>43307</v>
      </c>
      <c r="B208" s="1">
        <f>IF(AND(DCalendário6[[#This Row],[Dia da semana]]&gt;1,DCalendário6[[#This Row],[Dia da semana]]&lt;7,DCalendário6[[#This Row],[Feriados]]=""),DCalendário6[[#This Row],[Dia]],"")</f>
        <v>43307</v>
      </c>
      <c r="C208" s="16">
        <f>IF(DCalendário6[[#This Row],[Mês]]="","",IF(AND(C204="",C205="",C206="",C207=""),IF(DCalendário6[[#This Row],[Mês]]=D207,C207+1,IF(AND(D207="",D208=D203),C203+1,1)),IF(AND(C205="",C206="",C207=""),IF(DCalendário6[[#This Row],[Mês]]=D207,C207+1,IF(AND(D207="",D208=D204),C204+1,1)),IF(AND(C206="",C207=""),IF(DCalendário6[[#This Row],[Mês]]=D207,C207+1,IF(AND(D207="",D208=D205),C205+1,1)),IF(DCalendário6[[#This Row],[Mês]]=D207,C207+1,IF(AND(D207="",D208=D206),C206+1,1))))))</f>
        <v>19</v>
      </c>
      <c r="D208" s="2">
        <f>IF(DCalendário6[[#This Row],[Dia Útil]]="","",(MONTH($B208)))</f>
        <v>7</v>
      </c>
      <c r="E208" s="2">
        <f t="shared" si="3"/>
        <v>2018</v>
      </c>
      <c r="F208" s="2">
        <f>MONTH(DCalendário6[[#This Row],[Dia]])</f>
        <v>7</v>
      </c>
      <c r="G208" s="2" t="str">
        <f>MONTH(DCalendário6[[#This Row],[Dia]])&amp;" - "&amp;DCalendário6[[#This Row],[Ano]]</f>
        <v>7 - 2018</v>
      </c>
      <c r="H208" s="2">
        <f>IF(DCalendário6[[#This Row],[Dia Útil]]="","",DCalendário6[[#This Row],[Semana Ano]])</f>
        <v>30</v>
      </c>
      <c r="I208" s="14">
        <f>WEEKNUM(DCalendário6[[#This Row],[Dia]])</f>
        <v>30</v>
      </c>
      <c r="J208" s="14" cm="1">
        <f t="array" aca="1" ref="J20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08" s="16">
        <f>WEEKDAY(DCalendário6[[#This Row],[Dia]])</f>
        <v>5</v>
      </c>
      <c r="L208" s="1" t="str">
        <f>IFERROR(VLOOKUP(A208,Tabela4[],1,0),"")</f>
        <v/>
      </c>
      <c r="M20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43307</v>
      </c>
      <c r="N208" s="16" t="str">
        <f>IF(DCalendário6[[#This Row],[Dia Útil2]]="Feriado","Feriado",IF(AND(DCalendário6[[#This Row],[Dia Útil]]="",DCalendário6[[#This Row],[Mês Total]]=F201),N201+1,IF(DCalendário6[[#This Row],[Dia Útil]]="",1,"")))</f>
        <v/>
      </c>
      <c r="O20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208" s="16"/>
      <c r="Q208" s="17"/>
    </row>
    <row r="209" spans="1:17" x14ac:dyDescent="0.25">
      <c r="A209" s="1">
        <v>43308</v>
      </c>
      <c r="B209" s="1">
        <f>IF(AND(DCalendário6[[#This Row],[Dia da semana]]&gt;1,DCalendário6[[#This Row],[Dia da semana]]&lt;7,DCalendário6[[#This Row],[Feriados]]=""),DCalendário6[[#This Row],[Dia]],"")</f>
        <v>43308</v>
      </c>
      <c r="C209" s="16">
        <f>IF(DCalendário6[[#This Row],[Mês]]="","",IF(AND(C205="",C206="",C207="",C208=""),IF(DCalendário6[[#This Row],[Mês]]=D208,C208+1,IF(AND(D208="",D209=D204),C204+1,1)),IF(AND(C206="",C207="",C208=""),IF(DCalendário6[[#This Row],[Mês]]=D208,C208+1,IF(AND(D208="",D209=D205),C205+1,1)),IF(AND(C207="",C208=""),IF(DCalendário6[[#This Row],[Mês]]=D208,C208+1,IF(AND(D208="",D209=D206),C206+1,1)),IF(DCalendário6[[#This Row],[Mês]]=D208,C208+1,IF(AND(D208="",D209=D207),C207+1,1))))))</f>
        <v>20</v>
      </c>
      <c r="D209" s="2">
        <f>IF(DCalendário6[[#This Row],[Dia Útil]]="","",(MONTH($B209)))</f>
        <v>7</v>
      </c>
      <c r="E209" s="2">
        <f t="shared" si="3"/>
        <v>2018</v>
      </c>
      <c r="F209" s="2">
        <f>MONTH(DCalendário6[[#This Row],[Dia]])</f>
        <v>7</v>
      </c>
      <c r="G209" s="2" t="str">
        <f>MONTH(DCalendário6[[#This Row],[Dia]])&amp;" - "&amp;DCalendário6[[#This Row],[Ano]]</f>
        <v>7 - 2018</v>
      </c>
      <c r="H209" s="2">
        <f>IF(DCalendário6[[#This Row],[Dia Útil]]="","",DCalendário6[[#This Row],[Semana Ano]])</f>
        <v>30</v>
      </c>
      <c r="I209" s="14">
        <f>WEEKNUM(DCalendário6[[#This Row],[Dia]])</f>
        <v>30</v>
      </c>
      <c r="J209" s="14" cm="1">
        <f t="array" aca="1" ref="J20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09" s="16">
        <f>WEEKDAY(DCalendário6[[#This Row],[Dia]])</f>
        <v>6</v>
      </c>
      <c r="L209" s="1" t="str">
        <f>IFERROR(VLOOKUP(A209,Tabela4[],1,0),"")</f>
        <v/>
      </c>
      <c r="M20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43308</v>
      </c>
      <c r="N209" s="16" t="str">
        <f>IF(DCalendário6[[#This Row],[Dia Útil2]]="Feriado","Feriado",IF(AND(DCalendário6[[#This Row],[Dia Útil]]="",DCalendário6[[#This Row],[Mês Total]]=F202),N202+1,IF(DCalendário6[[#This Row],[Dia Útil]]="",1,"")))</f>
        <v/>
      </c>
      <c r="O20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209" s="16"/>
      <c r="Q209" s="17"/>
    </row>
    <row r="210" spans="1:17" x14ac:dyDescent="0.25">
      <c r="A210" s="1">
        <v>43309</v>
      </c>
      <c r="B210" s="1" t="str">
        <f>IF(AND(DCalendário6[[#This Row],[Dia da semana]]&gt;1,DCalendário6[[#This Row],[Dia da semana]]&lt;7,DCalendário6[[#This Row],[Feriados]]=""),DCalendário6[[#This Row],[Dia]],"")</f>
        <v/>
      </c>
      <c r="C210" s="16" t="str">
        <f>IF(DCalendário6[[#This Row],[Mês]]="","",IF(AND(C206="",C207="",C208="",C209=""),IF(DCalendário6[[#This Row],[Mês]]=D209,C209+1,IF(AND(D209="",D210=D205),C205+1,1)),IF(AND(C207="",C208="",C209=""),IF(DCalendário6[[#This Row],[Mês]]=D209,C209+1,IF(AND(D209="",D210=D206),C206+1,1)),IF(AND(C208="",C209=""),IF(DCalendário6[[#This Row],[Mês]]=D209,C209+1,IF(AND(D209="",D210=D207),C207+1,1)),IF(DCalendário6[[#This Row],[Mês]]=D209,C209+1,IF(AND(D209="",D210=D208),C208+1,1))))))</f>
        <v/>
      </c>
      <c r="D210" s="2" t="str">
        <f>IF(DCalendário6[[#This Row],[Dia Útil]]="","",(MONTH($B210)))</f>
        <v/>
      </c>
      <c r="E210" s="2">
        <f t="shared" si="3"/>
        <v>2018</v>
      </c>
      <c r="F210" s="2">
        <f>MONTH(DCalendário6[[#This Row],[Dia]])</f>
        <v>7</v>
      </c>
      <c r="G210" s="2" t="str">
        <f>MONTH(DCalendário6[[#This Row],[Dia]])&amp;" - "&amp;DCalendário6[[#This Row],[Ano]]</f>
        <v>7 - 2018</v>
      </c>
      <c r="H210" s="2" t="str">
        <f>IF(DCalendário6[[#This Row],[Dia Útil]]="","",DCalendário6[[#This Row],[Semana Ano]])</f>
        <v/>
      </c>
      <c r="I210" s="14">
        <f>WEEKNUM(DCalendário6[[#This Row],[Dia]])</f>
        <v>30</v>
      </c>
      <c r="J210" s="14" cm="1">
        <f t="array" aca="1" ref="J21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10" s="16">
        <f>WEEKDAY(DCalendário6[[#This Row],[Dia]])</f>
        <v>7</v>
      </c>
      <c r="L210" s="1" t="str">
        <f>IFERROR(VLOOKUP(A210,Tabela4[],1,0),"")</f>
        <v/>
      </c>
      <c r="M21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10" s="16">
        <f>IF(DCalendário6[[#This Row],[Dia Útil2]]="Feriado","Feriado",IF(AND(DCalendário6[[#This Row],[Dia Útil]]="",DCalendário6[[#This Row],[Mês Total]]=F203),N203+1,IF(DCalendário6[[#This Row],[Dia Útil]]="",1,"")))</f>
        <v>4</v>
      </c>
      <c r="O21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210" s="16"/>
      <c r="Q210" s="17"/>
    </row>
    <row r="211" spans="1:17" x14ac:dyDescent="0.25">
      <c r="A211" s="1">
        <v>43310</v>
      </c>
      <c r="B211" s="1" t="str">
        <f>IF(AND(DCalendário6[[#This Row],[Dia da semana]]&gt;1,DCalendário6[[#This Row],[Dia da semana]]&lt;7,DCalendário6[[#This Row],[Feriados]]=""),DCalendário6[[#This Row],[Dia]],"")</f>
        <v/>
      </c>
      <c r="C211" s="16" t="str">
        <f>IF(DCalendário6[[#This Row],[Mês]]="","",IF(AND(C207="",C208="",C209="",C210=""),IF(DCalendário6[[#This Row],[Mês]]=D210,C210+1,IF(AND(D210="",D211=D206),C206+1,1)),IF(AND(C208="",C209="",C210=""),IF(DCalendário6[[#This Row],[Mês]]=D210,C210+1,IF(AND(D210="",D211=D207),C207+1,1)),IF(AND(C209="",C210=""),IF(DCalendário6[[#This Row],[Mês]]=D210,C210+1,IF(AND(D210="",D211=D208),C208+1,1)),IF(DCalendário6[[#This Row],[Mês]]=D210,C210+1,IF(AND(D210="",D211=D209),C209+1,1))))))</f>
        <v/>
      </c>
      <c r="D211" s="2" t="str">
        <f>IF(DCalendário6[[#This Row],[Dia Útil]]="","",(MONTH($B211)))</f>
        <v/>
      </c>
      <c r="E211" s="2">
        <f t="shared" si="3"/>
        <v>2018</v>
      </c>
      <c r="F211" s="2">
        <f>MONTH(DCalendário6[[#This Row],[Dia]])</f>
        <v>7</v>
      </c>
      <c r="G211" s="2" t="str">
        <f>MONTH(DCalendário6[[#This Row],[Dia]])&amp;" - "&amp;DCalendário6[[#This Row],[Ano]]</f>
        <v>7 - 2018</v>
      </c>
      <c r="H211" s="2" t="str">
        <f>IF(DCalendário6[[#This Row],[Dia Útil]]="","",DCalendário6[[#This Row],[Semana Ano]])</f>
        <v/>
      </c>
      <c r="I211" s="14">
        <f>WEEKNUM(DCalendário6[[#This Row],[Dia]])</f>
        <v>31</v>
      </c>
      <c r="J211" s="14" cm="1">
        <f t="array" aca="1" ref="J21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11" s="16">
        <f>WEEKDAY(DCalendário6[[#This Row],[Dia]])</f>
        <v>1</v>
      </c>
      <c r="L211" s="1" t="str">
        <f>IFERROR(VLOOKUP(A211,Tabela4[],1,0),"")</f>
        <v/>
      </c>
      <c r="M21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11" s="16">
        <f>IF(DCalendário6[[#This Row],[Dia Útil2]]="Feriado","Feriado",IF(AND(DCalendário6[[#This Row],[Dia Útil]]="",DCalendário6[[#This Row],[Mês Total]]=F204),N204+1,IF(DCalendário6[[#This Row],[Dia Útil]]="",1,"")))</f>
        <v>5</v>
      </c>
      <c r="O21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32,5</v>
      </c>
      <c r="P211" s="16"/>
      <c r="Q211" s="17"/>
    </row>
    <row r="212" spans="1:17" x14ac:dyDescent="0.25">
      <c r="A212" s="1">
        <v>43311</v>
      </c>
      <c r="B212" s="1">
        <f>IF(AND(DCalendário6[[#This Row],[Dia da semana]]&gt;1,DCalendário6[[#This Row],[Dia da semana]]&lt;7,DCalendário6[[#This Row],[Feriados]]=""),DCalendário6[[#This Row],[Dia]],"")</f>
        <v>43311</v>
      </c>
      <c r="C212" s="16">
        <f>IF(DCalendário6[[#This Row],[Mês]]="","",IF(AND(C208="",C209="",C210="",C211=""),IF(DCalendário6[[#This Row],[Mês]]=D211,C211+1,IF(AND(D211="",D212=D207),C207+1,1)),IF(AND(C209="",C210="",C211=""),IF(DCalendário6[[#This Row],[Mês]]=D211,C211+1,IF(AND(D211="",D212=D208),C208+1,1)),IF(AND(C210="",C211=""),IF(DCalendário6[[#This Row],[Mês]]=D211,C211+1,IF(AND(D211="",D212=D209),C209+1,1)),IF(DCalendário6[[#This Row],[Mês]]=D211,C211+1,IF(AND(D211="",D212=D210),C210+1,1))))))</f>
        <v>21</v>
      </c>
      <c r="D212" s="2">
        <f>IF(DCalendário6[[#This Row],[Dia Útil]]="","",(MONTH($B212)))</f>
        <v>7</v>
      </c>
      <c r="E212" s="2">
        <f t="shared" si="3"/>
        <v>2018</v>
      </c>
      <c r="F212" s="2">
        <f>MONTH(DCalendário6[[#This Row],[Dia]])</f>
        <v>7</v>
      </c>
      <c r="G212" s="2" t="str">
        <f>MONTH(DCalendário6[[#This Row],[Dia]])&amp;" - "&amp;DCalendário6[[#This Row],[Ano]]</f>
        <v>7 - 2018</v>
      </c>
      <c r="H212" s="2">
        <f>IF(DCalendário6[[#This Row],[Dia Útil]]="","",DCalendário6[[#This Row],[Semana Ano]])</f>
        <v>31</v>
      </c>
      <c r="I212" s="14">
        <f>WEEKNUM(DCalendário6[[#This Row],[Dia]])</f>
        <v>31</v>
      </c>
      <c r="J212" s="14" cm="1">
        <f t="array" aca="1" ref="J21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12" s="16">
        <f>WEEKDAY(DCalendário6[[#This Row],[Dia]])</f>
        <v>2</v>
      </c>
      <c r="L212" s="1" t="str">
        <f>IFERROR(VLOOKUP(A212,Tabela4[],1,0),"")</f>
        <v/>
      </c>
      <c r="M21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43311</v>
      </c>
      <c r="N212" s="16" t="str">
        <f>IF(DCalendário6[[#This Row],[Dia Útil2]]="Feriado","Feriado",IF(AND(DCalendário6[[#This Row],[Dia Útil]]="",DCalendário6[[#This Row],[Mês Total]]=F205),N205+1,IF(DCalendário6[[#This Row],[Dia Útil]]="",1,"")))</f>
        <v/>
      </c>
      <c r="O21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21</v>
      </c>
      <c r="P212" s="16"/>
      <c r="Q212" s="17"/>
    </row>
    <row r="213" spans="1:17" x14ac:dyDescent="0.25">
      <c r="A213" s="1">
        <v>43312</v>
      </c>
      <c r="B213" s="1">
        <f>IF(AND(DCalendário6[[#This Row],[Dia da semana]]&gt;1,DCalendário6[[#This Row],[Dia da semana]]&lt;7,DCalendário6[[#This Row],[Feriados]]=""),DCalendário6[[#This Row],[Dia]],"")</f>
        <v>43312</v>
      </c>
      <c r="C213" s="16">
        <f>IF(DCalendário6[[#This Row],[Mês]]="","",IF(AND(C209="",C210="",C211="",C212=""),IF(DCalendário6[[#This Row],[Mês]]=D212,C212+1,IF(AND(D212="",D213=D208),C208+1,1)),IF(AND(C210="",C211="",C212=""),IF(DCalendário6[[#This Row],[Mês]]=D212,C212+1,IF(AND(D212="",D213=D209),C209+1,1)),IF(AND(C211="",C212=""),IF(DCalendário6[[#This Row],[Mês]]=D212,C212+1,IF(AND(D212="",D213=D210),C210+1,1)),IF(DCalendário6[[#This Row],[Mês]]=D212,C212+1,IF(AND(D212="",D213=D211),C211+1,1))))))</f>
        <v>22</v>
      </c>
      <c r="D213" s="2">
        <f>IF(DCalendário6[[#This Row],[Dia Útil]]="","",(MONTH($B213)))</f>
        <v>7</v>
      </c>
      <c r="E213" s="2">
        <f t="shared" si="3"/>
        <v>2018</v>
      </c>
      <c r="F213" s="2">
        <f>MONTH(DCalendário6[[#This Row],[Dia]])</f>
        <v>7</v>
      </c>
      <c r="G213" s="2" t="str">
        <f>MONTH(DCalendário6[[#This Row],[Dia]])&amp;" - "&amp;DCalendário6[[#This Row],[Ano]]</f>
        <v>7 - 2018</v>
      </c>
      <c r="H213" s="2">
        <f>IF(DCalendário6[[#This Row],[Dia Útil]]="","",DCalendário6[[#This Row],[Semana Ano]])</f>
        <v>31</v>
      </c>
      <c r="I213" s="14">
        <f>WEEKNUM(DCalendário6[[#This Row],[Dia]])</f>
        <v>31</v>
      </c>
      <c r="J213" s="14" cm="1">
        <f t="array" aca="1" ref="J21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13" s="16">
        <f>WEEKDAY(DCalendário6[[#This Row],[Dia]])</f>
        <v>3</v>
      </c>
      <c r="L213" s="1" t="str">
        <f>IFERROR(VLOOKUP(A213,Tabela4[],1,0),"")</f>
        <v/>
      </c>
      <c r="M21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43312</v>
      </c>
      <c r="N213" s="16" t="str">
        <f>IF(DCalendário6[[#This Row],[Dia Útil2]]="Feriado","Feriado",IF(AND(DCalendário6[[#This Row],[Dia Útil]]="",DCalendário6[[#This Row],[Mês Total]]=F206),N206+1,IF(DCalendário6[[#This Row],[Dia Útil]]="",1,"")))</f>
        <v/>
      </c>
      <c r="O21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22</v>
      </c>
      <c r="P213" s="16"/>
      <c r="Q213" s="17"/>
    </row>
    <row r="214" spans="1:17" x14ac:dyDescent="0.25">
      <c r="A214" s="1">
        <v>43313</v>
      </c>
      <c r="B214" s="1">
        <f>IF(AND(DCalendário6[[#This Row],[Dia da semana]]&gt;1,DCalendário6[[#This Row],[Dia da semana]]&lt;7,DCalendário6[[#This Row],[Feriados]]=""),DCalendário6[[#This Row],[Dia]],"")</f>
        <v>43313</v>
      </c>
      <c r="C214" s="16">
        <f>IF(DCalendário6[[#This Row],[Mês]]="","",IF(AND(C210="",C211="",C212="",C213=""),IF(DCalendário6[[#This Row],[Mês]]=D213,C213+1,IF(AND(D213="",D214=D209),C209+1,1)),IF(AND(C211="",C212="",C213=""),IF(DCalendário6[[#This Row],[Mês]]=D213,C213+1,IF(AND(D213="",D214=D210),C210+1,1)),IF(AND(C212="",C213=""),IF(DCalendário6[[#This Row],[Mês]]=D213,C213+1,IF(AND(D213="",D214=D211),C211+1,1)),IF(DCalendário6[[#This Row],[Mês]]=D213,C213+1,IF(AND(D213="",D214=D212),C212+1,1))))))</f>
        <v>1</v>
      </c>
      <c r="D214" s="2">
        <f>IF(DCalendário6[[#This Row],[Dia Útil]]="","",(MONTH($B214)))</f>
        <v>8</v>
      </c>
      <c r="E214" s="2">
        <f t="shared" si="3"/>
        <v>2018</v>
      </c>
      <c r="F214" s="2">
        <f>MONTH(DCalendário6[[#This Row],[Dia]])</f>
        <v>8</v>
      </c>
      <c r="G214" s="2" t="str">
        <f>MONTH(DCalendário6[[#This Row],[Dia]])&amp;" - "&amp;DCalendário6[[#This Row],[Ano]]</f>
        <v>8 - 2018</v>
      </c>
      <c r="H214" s="2">
        <f>IF(DCalendário6[[#This Row],[Dia Útil]]="","",DCalendário6[[#This Row],[Semana Ano]])</f>
        <v>31</v>
      </c>
      <c r="I214" s="14">
        <f>WEEKNUM(DCalendário6[[#This Row],[Dia]])</f>
        <v>31</v>
      </c>
      <c r="J214" s="14" cm="1">
        <f t="array" aca="1" ref="J21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14" s="16">
        <f>WEEKDAY(DCalendário6[[#This Row],[Dia]])</f>
        <v>4</v>
      </c>
      <c r="L214" s="1" t="str">
        <f>IFERROR(VLOOKUP(A214,Tabela4[],1,0),"")</f>
        <v/>
      </c>
      <c r="M21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43313</v>
      </c>
      <c r="N214" s="16" t="str">
        <f>IF(DCalendário6[[#This Row],[Dia Útil2]]="Feriado","Feriado",IF(AND(DCalendário6[[#This Row],[Dia Útil]]="",DCalendário6[[#This Row],[Mês Total]]=F207),N207+1,IF(DCalendário6[[#This Row],[Dia Útil]]="",1,"")))</f>
        <v/>
      </c>
      <c r="O21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214" s="16"/>
      <c r="Q214" s="17"/>
    </row>
    <row r="215" spans="1:17" x14ac:dyDescent="0.25">
      <c r="A215" s="1">
        <v>43314</v>
      </c>
      <c r="B215" s="1">
        <f>IF(AND(DCalendário6[[#This Row],[Dia da semana]]&gt;1,DCalendário6[[#This Row],[Dia da semana]]&lt;7,DCalendário6[[#This Row],[Feriados]]=""),DCalendário6[[#This Row],[Dia]],"")</f>
        <v>43314</v>
      </c>
      <c r="C215" s="16">
        <f>IF(DCalendário6[[#This Row],[Mês]]="","",IF(AND(C211="",C212="",C213="",C214=""),IF(DCalendário6[[#This Row],[Mês]]=D214,C214+1,IF(AND(D214="",D215=D210),C210+1,1)),IF(AND(C212="",C213="",C214=""),IF(DCalendário6[[#This Row],[Mês]]=D214,C214+1,IF(AND(D214="",D215=D211),C211+1,1)),IF(AND(C213="",C214=""),IF(DCalendário6[[#This Row],[Mês]]=D214,C214+1,IF(AND(D214="",D215=D212),C212+1,1)),IF(DCalendário6[[#This Row],[Mês]]=D214,C214+1,IF(AND(D214="",D215=D213),C213+1,1))))))</f>
        <v>2</v>
      </c>
      <c r="D215" s="2">
        <f>IF(DCalendário6[[#This Row],[Dia Útil]]="","",(MONTH($B215)))</f>
        <v>8</v>
      </c>
      <c r="E215" s="2">
        <f t="shared" si="3"/>
        <v>2018</v>
      </c>
      <c r="F215" s="2">
        <f>MONTH(DCalendário6[[#This Row],[Dia]])</f>
        <v>8</v>
      </c>
      <c r="G215" s="2" t="str">
        <f>MONTH(DCalendário6[[#This Row],[Dia]])&amp;" - "&amp;DCalendário6[[#This Row],[Ano]]</f>
        <v>8 - 2018</v>
      </c>
      <c r="H215" s="2">
        <f>IF(DCalendário6[[#This Row],[Dia Útil]]="","",DCalendário6[[#This Row],[Semana Ano]])</f>
        <v>31</v>
      </c>
      <c r="I215" s="14">
        <f>WEEKNUM(DCalendário6[[#This Row],[Dia]])</f>
        <v>31</v>
      </c>
      <c r="J215" s="14" cm="1">
        <f t="array" aca="1" ref="J21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15" s="16">
        <f>WEEKDAY(DCalendário6[[#This Row],[Dia]])</f>
        <v>5</v>
      </c>
      <c r="L215" s="1" t="str">
        <f>IFERROR(VLOOKUP(A215,Tabela4[],1,0),"")</f>
        <v/>
      </c>
      <c r="M21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43314</v>
      </c>
      <c r="N215" s="16" t="str">
        <f>IF(DCalendário6[[#This Row],[Dia Útil2]]="Feriado","Feriado",IF(AND(DCalendário6[[#This Row],[Dia Útil]]="",DCalendário6[[#This Row],[Mês Total]]=F208),N208+1,IF(DCalendário6[[#This Row],[Dia Útil]]="",1,"")))</f>
        <v/>
      </c>
      <c r="O21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215" s="16"/>
      <c r="Q215" s="17"/>
    </row>
    <row r="216" spans="1:17" x14ac:dyDescent="0.25">
      <c r="A216" s="1">
        <v>43315</v>
      </c>
      <c r="B216" s="1">
        <f>IF(AND(DCalendário6[[#This Row],[Dia da semana]]&gt;1,DCalendário6[[#This Row],[Dia da semana]]&lt;7,DCalendário6[[#This Row],[Feriados]]=""),DCalendário6[[#This Row],[Dia]],"")</f>
        <v>43315</v>
      </c>
      <c r="C216" s="16">
        <f>IF(DCalendário6[[#This Row],[Mês]]="","",IF(AND(C212="",C213="",C214="",C215=""),IF(DCalendário6[[#This Row],[Mês]]=D215,C215+1,IF(AND(D215="",D216=D211),C211+1,1)),IF(AND(C213="",C214="",C215=""),IF(DCalendário6[[#This Row],[Mês]]=D215,C215+1,IF(AND(D215="",D216=D212),C212+1,1)),IF(AND(C214="",C215=""),IF(DCalendário6[[#This Row],[Mês]]=D215,C215+1,IF(AND(D215="",D216=D213),C213+1,1)),IF(DCalendário6[[#This Row],[Mês]]=D215,C215+1,IF(AND(D215="",D216=D214),C214+1,1))))))</f>
        <v>3</v>
      </c>
      <c r="D216" s="2">
        <f>IF(DCalendário6[[#This Row],[Dia Útil]]="","",(MONTH($B216)))</f>
        <v>8</v>
      </c>
      <c r="E216" s="2">
        <f t="shared" si="3"/>
        <v>2018</v>
      </c>
      <c r="F216" s="2">
        <f>MONTH(DCalendário6[[#This Row],[Dia]])</f>
        <v>8</v>
      </c>
      <c r="G216" s="2" t="str">
        <f>MONTH(DCalendário6[[#This Row],[Dia]])&amp;" - "&amp;DCalendário6[[#This Row],[Ano]]</f>
        <v>8 - 2018</v>
      </c>
      <c r="H216" s="2">
        <f>IF(DCalendário6[[#This Row],[Dia Útil]]="","",DCalendário6[[#This Row],[Semana Ano]])</f>
        <v>31</v>
      </c>
      <c r="I216" s="14">
        <f>WEEKNUM(DCalendário6[[#This Row],[Dia]])</f>
        <v>31</v>
      </c>
      <c r="J216" s="14" cm="1">
        <f t="array" aca="1" ref="J21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16" s="16">
        <f>WEEKDAY(DCalendário6[[#This Row],[Dia]])</f>
        <v>6</v>
      </c>
      <c r="L216" s="1" t="str">
        <f>IFERROR(VLOOKUP(A216,Tabela4[],1,0),"")</f>
        <v/>
      </c>
      <c r="M21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43315</v>
      </c>
      <c r="N216" s="16" t="str">
        <f>IF(DCalendário6[[#This Row],[Dia Útil2]]="Feriado","Feriado",IF(AND(DCalendário6[[#This Row],[Dia Útil]]="",DCalendário6[[#This Row],[Mês Total]]=F209),N209+1,IF(DCalendário6[[#This Row],[Dia Útil]]="",1,"")))</f>
        <v/>
      </c>
      <c r="O21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216" s="16"/>
      <c r="Q216" s="17"/>
    </row>
    <row r="217" spans="1:17" x14ac:dyDescent="0.25">
      <c r="A217" s="1">
        <v>43316</v>
      </c>
      <c r="B217" s="1" t="str">
        <f>IF(AND(DCalendário6[[#This Row],[Dia da semana]]&gt;1,DCalendário6[[#This Row],[Dia da semana]]&lt;7,DCalendário6[[#This Row],[Feriados]]=""),DCalendário6[[#This Row],[Dia]],"")</f>
        <v/>
      </c>
      <c r="C217" s="16" t="str">
        <f>IF(DCalendário6[[#This Row],[Mês]]="","",IF(AND(C213="",C214="",C215="",C216=""),IF(DCalendário6[[#This Row],[Mês]]=D216,C216+1,IF(AND(D216="",D217=D212),C212+1,1)),IF(AND(C214="",C215="",C216=""),IF(DCalendário6[[#This Row],[Mês]]=D216,C216+1,IF(AND(D216="",D217=D213),C213+1,1)),IF(AND(C215="",C216=""),IF(DCalendário6[[#This Row],[Mês]]=D216,C216+1,IF(AND(D216="",D217=D214),C214+1,1)),IF(DCalendário6[[#This Row],[Mês]]=D216,C216+1,IF(AND(D216="",D217=D215),C215+1,1))))))</f>
        <v/>
      </c>
      <c r="D217" s="2" t="str">
        <f>IF(DCalendário6[[#This Row],[Dia Útil]]="","",(MONTH($B217)))</f>
        <v/>
      </c>
      <c r="E217" s="2">
        <f t="shared" si="3"/>
        <v>2018</v>
      </c>
      <c r="F217" s="2">
        <f>MONTH(DCalendário6[[#This Row],[Dia]])</f>
        <v>8</v>
      </c>
      <c r="G217" s="2" t="str">
        <f>MONTH(DCalendário6[[#This Row],[Dia]])&amp;" - "&amp;DCalendário6[[#This Row],[Ano]]</f>
        <v>8 - 2018</v>
      </c>
      <c r="H217" s="2" t="str">
        <f>IF(DCalendário6[[#This Row],[Dia Útil]]="","",DCalendário6[[#This Row],[Semana Ano]])</f>
        <v/>
      </c>
      <c r="I217" s="14">
        <f>WEEKNUM(DCalendário6[[#This Row],[Dia]])</f>
        <v>31</v>
      </c>
      <c r="J217" s="14" cm="1">
        <f t="array" aca="1" ref="J21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17" s="16">
        <f>WEEKDAY(DCalendário6[[#This Row],[Dia]])</f>
        <v>7</v>
      </c>
      <c r="L217" s="1" t="str">
        <f>IFERROR(VLOOKUP(A217,Tabela4[],1,0),"")</f>
        <v/>
      </c>
      <c r="M21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17" s="16">
        <f>IF(DCalendário6[[#This Row],[Dia Útil2]]="Feriado","Feriado",IF(AND(DCalendário6[[#This Row],[Dia Útil]]="",DCalendário6[[#This Row],[Mês Total]]=F210),N210+1,IF(DCalendário6[[#This Row],[Dia Útil]]="",1,"")))</f>
        <v>1</v>
      </c>
      <c r="O21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217" s="16"/>
      <c r="Q217" s="17"/>
    </row>
    <row r="218" spans="1:17" x14ac:dyDescent="0.25">
      <c r="A218" s="1">
        <v>43317</v>
      </c>
      <c r="B218" s="1" t="str">
        <f>IF(AND(DCalendário6[[#This Row],[Dia da semana]]&gt;1,DCalendário6[[#This Row],[Dia da semana]]&lt;7,DCalendário6[[#This Row],[Feriados]]=""),DCalendário6[[#This Row],[Dia]],"")</f>
        <v/>
      </c>
      <c r="C218" s="16" t="str">
        <f>IF(DCalendário6[[#This Row],[Mês]]="","",IF(AND(C214="",C215="",C216="",C217=""),IF(DCalendário6[[#This Row],[Mês]]=D217,C217+1,IF(AND(D217="",D218=D213),C213+1,1)),IF(AND(C215="",C216="",C217=""),IF(DCalendário6[[#This Row],[Mês]]=D217,C217+1,IF(AND(D217="",D218=D214),C214+1,1)),IF(AND(C216="",C217=""),IF(DCalendário6[[#This Row],[Mês]]=D217,C217+1,IF(AND(D217="",D218=D215),C215+1,1)),IF(DCalendário6[[#This Row],[Mês]]=D217,C217+1,IF(AND(D217="",D218=D216),C216+1,1))))))</f>
        <v/>
      </c>
      <c r="D218" s="2" t="str">
        <f>IF(DCalendário6[[#This Row],[Dia Útil]]="","",(MONTH($B218)))</f>
        <v/>
      </c>
      <c r="E218" s="2">
        <f t="shared" si="3"/>
        <v>2018</v>
      </c>
      <c r="F218" s="2">
        <f>MONTH(DCalendário6[[#This Row],[Dia]])</f>
        <v>8</v>
      </c>
      <c r="G218" s="2" t="str">
        <f>MONTH(DCalendário6[[#This Row],[Dia]])&amp;" - "&amp;DCalendário6[[#This Row],[Ano]]</f>
        <v>8 - 2018</v>
      </c>
      <c r="H218" s="2" t="str">
        <f>IF(DCalendário6[[#This Row],[Dia Útil]]="","",DCalendário6[[#This Row],[Semana Ano]])</f>
        <v/>
      </c>
      <c r="I218" s="14">
        <f>WEEKNUM(DCalendário6[[#This Row],[Dia]])</f>
        <v>32</v>
      </c>
      <c r="J218" s="14" cm="1">
        <f t="array" aca="1" ref="J21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18" s="16">
        <f>WEEKDAY(DCalendário6[[#This Row],[Dia]])</f>
        <v>1</v>
      </c>
      <c r="L218" s="1" t="str">
        <f>IFERROR(VLOOKUP(A218,Tabela4[],1,0),"")</f>
        <v/>
      </c>
      <c r="M21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18" s="16">
        <f>IF(DCalendário6[[#This Row],[Dia Útil2]]="Feriado","Feriado",IF(AND(DCalendário6[[#This Row],[Dia Útil]]="",DCalendário6[[#This Row],[Mês Total]]=F211),N211+1,IF(DCalendário6[[#This Row],[Dia Útil]]="",1,"")))</f>
        <v>1</v>
      </c>
      <c r="O21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218" s="16"/>
      <c r="Q218" s="17"/>
    </row>
    <row r="219" spans="1:17" x14ac:dyDescent="0.25">
      <c r="A219" s="1">
        <v>43318</v>
      </c>
      <c r="B219" s="1">
        <f>IF(AND(DCalendário6[[#This Row],[Dia da semana]]&gt;1,DCalendário6[[#This Row],[Dia da semana]]&lt;7,DCalendário6[[#This Row],[Feriados]]=""),DCalendário6[[#This Row],[Dia]],"")</f>
        <v>43318</v>
      </c>
      <c r="C219" s="16">
        <f>IF(DCalendário6[[#This Row],[Mês]]="","",IF(AND(C215="",C216="",C217="",C218=""),IF(DCalendário6[[#This Row],[Mês]]=D218,C218+1,IF(AND(D218="",D219=D214),C214+1,1)),IF(AND(C216="",C217="",C218=""),IF(DCalendário6[[#This Row],[Mês]]=D218,C218+1,IF(AND(D218="",D219=D215),C215+1,1)),IF(AND(C217="",C218=""),IF(DCalendário6[[#This Row],[Mês]]=D218,C218+1,IF(AND(D218="",D219=D216),C216+1,1)),IF(DCalendário6[[#This Row],[Mês]]=D218,C218+1,IF(AND(D218="",D219=D217),C217+1,1))))))</f>
        <v>4</v>
      </c>
      <c r="D219" s="2">
        <f>IF(DCalendário6[[#This Row],[Dia Útil]]="","",(MONTH($B219)))</f>
        <v>8</v>
      </c>
      <c r="E219" s="2">
        <f t="shared" si="3"/>
        <v>2018</v>
      </c>
      <c r="F219" s="2">
        <f>MONTH(DCalendário6[[#This Row],[Dia]])</f>
        <v>8</v>
      </c>
      <c r="G219" s="2" t="str">
        <f>MONTH(DCalendário6[[#This Row],[Dia]])&amp;" - "&amp;DCalendário6[[#This Row],[Ano]]</f>
        <v>8 - 2018</v>
      </c>
      <c r="H219" s="2">
        <f>IF(DCalendário6[[#This Row],[Dia Útil]]="","",DCalendário6[[#This Row],[Semana Ano]])</f>
        <v>32</v>
      </c>
      <c r="I219" s="14">
        <f>WEEKNUM(DCalendário6[[#This Row],[Dia]])</f>
        <v>32</v>
      </c>
      <c r="J219" s="14" cm="1">
        <f t="array" aca="1" ref="J21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19" s="16">
        <f>WEEKDAY(DCalendário6[[#This Row],[Dia]])</f>
        <v>2</v>
      </c>
      <c r="L219" s="1" t="str">
        <f>IFERROR(VLOOKUP(A219,Tabela4[],1,0),"")</f>
        <v/>
      </c>
      <c r="M21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43318</v>
      </c>
      <c r="N219" s="16" t="str">
        <f>IF(DCalendário6[[#This Row],[Dia Útil2]]="Feriado","Feriado",IF(AND(DCalendário6[[#This Row],[Dia Útil]]="",DCalendário6[[#This Row],[Mês Total]]=F212),N212+1,IF(DCalendário6[[#This Row],[Dia Útil]]="",1,"")))</f>
        <v/>
      </c>
      <c r="O21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219" s="16"/>
      <c r="Q219" s="17"/>
    </row>
    <row r="220" spans="1:17" x14ac:dyDescent="0.25">
      <c r="A220" s="1">
        <v>43319</v>
      </c>
      <c r="B220" s="1">
        <f>IF(AND(DCalendário6[[#This Row],[Dia da semana]]&gt;1,DCalendário6[[#This Row],[Dia da semana]]&lt;7,DCalendário6[[#This Row],[Feriados]]=""),DCalendário6[[#This Row],[Dia]],"")</f>
        <v>43319</v>
      </c>
      <c r="C220" s="16">
        <f>IF(DCalendário6[[#This Row],[Mês]]="","",IF(AND(C216="",C217="",C218="",C219=""),IF(DCalendário6[[#This Row],[Mês]]=D219,C219+1,IF(AND(D219="",D220=D215),C215+1,1)),IF(AND(C217="",C218="",C219=""),IF(DCalendário6[[#This Row],[Mês]]=D219,C219+1,IF(AND(D219="",D220=D216),C216+1,1)),IF(AND(C218="",C219=""),IF(DCalendário6[[#This Row],[Mês]]=D219,C219+1,IF(AND(D219="",D220=D217),C217+1,1)),IF(DCalendário6[[#This Row],[Mês]]=D219,C219+1,IF(AND(D219="",D220=D218),C218+1,1))))))</f>
        <v>5</v>
      </c>
      <c r="D220" s="2">
        <f>IF(DCalendário6[[#This Row],[Dia Útil]]="","",(MONTH($B220)))</f>
        <v>8</v>
      </c>
      <c r="E220" s="2">
        <f t="shared" si="3"/>
        <v>2018</v>
      </c>
      <c r="F220" s="2">
        <f>MONTH(DCalendário6[[#This Row],[Dia]])</f>
        <v>8</v>
      </c>
      <c r="G220" s="2" t="str">
        <f>MONTH(DCalendário6[[#This Row],[Dia]])&amp;" - "&amp;DCalendário6[[#This Row],[Ano]]</f>
        <v>8 - 2018</v>
      </c>
      <c r="H220" s="2">
        <f>IF(DCalendário6[[#This Row],[Dia Útil]]="","",DCalendário6[[#This Row],[Semana Ano]])</f>
        <v>32</v>
      </c>
      <c r="I220" s="14">
        <f>WEEKNUM(DCalendário6[[#This Row],[Dia]])</f>
        <v>32</v>
      </c>
      <c r="J220" s="14" cm="1">
        <f t="array" aca="1" ref="J22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20" s="16">
        <f>WEEKDAY(DCalendário6[[#This Row],[Dia]])</f>
        <v>3</v>
      </c>
      <c r="L220" s="1" t="str">
        <f>IFERROR(VLOOKUP(A220,Tabela4[],1,0),"")</f>
        <v/>
      </c>
      <c r="M22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43319</v>
      </c>
      <c r="N220" s="16" t="str">
        <f>IF(DCalendário6[[#This Row],[Dia Útil2]]="Feriado","Feriado",IF(AND(DCalendário6[[#This Row],[Dia Útil]]="",DCalendário6[[#This Row],[Mês Total]]=F213),N213+1,IF(DCalendário6[[#This Row],[Dia Útil]]="",1,"")))</f>
        <v/>
      </c>
      <c r="O22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220" s="16"/>
      <c r="Q220" s="17"/>
    </row>
    <row r="221" spans="1:17" x14ac:dyDescent="0.25">
      <c r="A221" s="1">
        <v>43320</v>
      </c>
      <c r="B221" s="1">
        <f>IF(AND(DCalendário6[[#This Row],[Dia da semana]]&gt;1,DCalendário6[[#This Row],[Dia da semana]]&lt;7,DCalendário6[[#This Row],[Feriados]]=""),DCalendário6[[#This Row],[Dia]],"")</f>
        <v>43320</v>
      </c>
      <c r="C221" s="16">
        <f>IF(DCalendário6[[#This Row],[Mês]]="","",IF(AND(C217="",C218="",C219="",C220=""),IF(DCalendário6[[#This Row],[Mês]]=D220,C220+1,IF(AND(D220="",D221=D216),C216+1,1)),IF(AND(C218="",C219="",C220=""),IF(DCalendário6[[#This Row],[Mês]]=D220,C220+1,IF(AND(D220="",D221=D217),C217+1,1)),IF(AND(C219="",C220=""),IF(DCalendário6[[#This Row],[Mês]]=D220,C220+1,IF(AND(D220="",D221=D218),C218+1,1)),IF(DCalendário6[[#This Row],[Mês]]=D220,C220+1,IF(AND(D220="",D221=D219),C219+1,1))))))</f>
        <v>6</v>
      </c>
      <c r="D221" s="2">
        <f>IF(DCalendário6[[#This Row],[Dia Útil]]="","",(MONTH($B221)))</f>
        <v>8</v>
      </c>
      <c r="E221" s="2">
        <f t="shared" si="3"/>
        <v>2018</v>
      </c>
      <c r="F221" s="2">
        <f>MONTH(DCalendário6[[#This Row],[Dia]])</f>
        <v>8</v>
      </c>
      <c r="G221" s="2" t="str">
        <f>MONTH(DCalendário6[[#This Row],[Dia]])&amp;" - "&amp;DCalendário6[[#This Row],[Ano]]</f>
        <v>8 - 2018</v>
      </c>
      <c r="H221" s="2">
        <f>IF(DCalendário6[[#This Row],[Dia Útil]]="","",DCalendário6[[#This Row],[Semana Ano]])</f>
        <v>32</v>
      </c>
      <c r="I221" s="14">
        <f>WEEKNUM(DCalendário6[[#This Row],[Dia]])</f>
        <v>32</v>
      </c>
      <c r="J221" s="14" cm="1">
        <f t="array" aca="1" ref="J22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21" s="16">
        <f>WEEKDAY(DCalendário6[[#This Row],[Dia]])</f>
        <v>4</v>
      </c>
      <c r="L221" s="1" t="str">
        <f>IFERROR(VLOOKUP(A221,Tabela4[],1,0),"")</f>
        <v/>
      </c>
      <c r="M22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43320</v>
      </c>
      <c r="N221" s="16" t="str">
        <f>IF(DCalendário6[[#This Row],[Dia Útil2]]="Feriado","Feriado",IF(AND(DCalendário6[[#This Row],[Dia Útil]]="",DCalendário6[[#This Row],[Mês Total]]=F214),N214+1,IF(DCalendário6[[#This Row],[Dia Útil]]="",1,"")))</f>
        <v/>
      </c>
      <c r="O22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221" s="16"/>
      <c r="Q221" s="17"/>
    </row>
    <row r="222" spans="1:17" x14ac:dyDescent="0.25">
      <c r="A222" s="1">
        <v>43321</v>
      </c>
      <c r="B222" s="1">
        <f>IF(AND(DCalendário6[[#This Row],[Dia da semana]]&gt;1,DCalendário6[[#This Row],[Dia da semana]]&lt;7,DCalendário6[[#This Row],[Feriados]]=""),DCalendário6[[#This Row],[Dia]],"")</f>
        <v>43321</v>
      </c>
      <c r="C222" s="16">
        <f>IF(DCalendário6[[#This Row],[Mês]]="","",IF(AND(C218="",C219="",C220="",C221=""),IF(DCalendário6[[#This Row],[Mês]]=D221,C221+1,IF(AND(D221="",D222=D217),C217+1,1)),IF(AND(C219="",C220="",C221=""),IF(DCalendário6[[#This Row],[Mês]]=D221,C221+1,IF(AND(D221="",D222=D218),C218+1,1)),IF(AND(C220="",C221=""),IF(DCalendário6[[#This Row],[Mês]]=D221,C221+1,IF(AND(D221="",D222=D219),C219+1,1)),IF(DCalendário6[[#This Row],[Mês]]=D221,C221+1,IF(AND(D221="",D222=D220),C220+1,1))))))</f>
        <v>7</v>
      </c>
      <c r="D222" s="2">
        <f>IF(DCalendário6[[#This Row],[Dia Útil]]="","",(MONTH($B222)))</f>
        <v>8</v>
      </c>
      <c r="E222" s="2">
        <f t="shared" si="3"/>
        <v>2018</v>
      </c>
      <c r="F222" s="2">
        <f>MONTH(DCalendário6[[#This Row],[Dia]])</f>
        <v>8</v>
      </c>
      <c r="G222" s="2" t="str">
        <f>MONTH(DCalendário6[[#This Row],[Dia]])&amp;" - "&amp;DCalendário6[[#This Row],[Ano]]</f>
        <v>8 - 2018</v>
      </c>
      <c r="H222" s="2">
        <f>IF(DCalendário6[[#This Row],[Dia Útil]]="","",DCalendário6[[#This Row],[Semana Ano]])</f>
        <v>32</v>
      </c>
      <c r="I222" s="14">
        <f>WEEKNUM(DCalendário6[[#This Row],[Dia]])</f>
        <v>32</v>
      </c>
      <c r="J222" s="14" cm="1">
        <f t="array" aca="1" ref="J22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22" s="16">
        <f>WEEKDAY(DCalendário6[[#This Row],[Dia]])</f>
        <v>5</v>
      </c>
      <c r="L222" s="1" t="str">
        <f>IFERROR(VLOOKUP(A222,Tabela4[],1,0),"")</f>
        <v/>
      </c>
      <c r="M22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43321</v>
      </c>
      <c r="N222" s="16" t="str">
        <f>IF(DCalendário6[[#This Row],[Dia Útil2]]="Feriado","Feriado",IF(AND(DCalendário6[[#This Row],[Dia Útil]]="",DCalendário6[[#This Row],[Mês Total]]=F215),N215+1,IF(DCalendário6[[#This Row],[Dia Útil]]="",1,"")))</f>
        <v/>
      </c>
      <c r="O22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222" s="16"/>
      <c r="Q222" s="17"/>
    </row>
    <row r="223" spans="1:17" x14ac:dyDescent="0.25">
      <c r="A223" s="1">
        <v>43322</v>
      </c>
      <c r="B223" s="1">
        <f>IF(AND(DCalendário6[[#This Row],[Dia da semana]]&gt;1,DCalendário6[[#This Row],[Dia da semana]]&lt;7,DCalendário6[[#This Row],[Feriados]]=""),DCalendário6[[#This Row],[Dia]],"")</f>
        <v>43322</v>
      </c>
      <c r="C223" s="16">
        <f>IF(DCalendário6[[#This Row],[Mês]]="","",IF(AND(C219="",C220="",C221="",C222=""),IF(DCalendário6[[#This Row],[Mês]]=D222,C222+1,IF(AND(D222="",D223=D218),C218+1,1)),IF(AND(C220="",C221="",C222=""),IF(DCalendário6[[#This Row],[Mês]]=D222,C222+1,IF(AND(D222="",D223=D219),C219+1,1)),IF(AND(C221="",C222=""),IF(DCalendário6[[#This Row],[Mês]]=D222,C222+1,IF(AND(D222="",D223=D220),C220+1,1)),IF(DCalendário6[[#This Row],[Mês]]=D222,C222+1,IF(AND(D222="",D223=D221),C221+1,1))))))</f>
        <v>8</v>
      </c>
      <c r="D223" s="2">
        <f>IF(DCalendário6[[#This Row],[Dia Útil]]="","",(MONTH($B223)))</f>
        <v>8</v>
      </c>
      <c r="E223" s="2">
        <f t="shared" si="3"/>
        <v>2018</v>
      </c>
      <c r="F223" s="2">
        <f>MONTH(DCalendário6[[#This Row],[Dia]])</f>
        <v>8</v>
      </c>
      <c r="G223" s="2" t="str">
        <f>MONTH(DCalendário6[[#This Row],[Dia]])&amp;" - "&amp;DCalendário6[[#This Row],[Ano]]</f>
        <v>8 - 2018</v>
      </c>
      <c r="H223" s="2">
        <f>IF(DCalendário6[[#This Row],[Dia Útil]]="","",DCalendário6[[#This Row],[Semana Ano]])</f>
        <v>32</v>
      </c>
      <c r="I223" s="14">
        <f>WEEKNUM(DCalendário6[[#This Row],[Dia]])</f>
        <v>32</v>
      </c>
      <c r="J223" s="14" cm="1">
        <f t="array" aca="1" ref="J22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23" s="16">
        <f>WEEKDAY(DCalendário6[[#This Row],[Dia]])</f>
        <v>6</v>
      </c>
      <c r="L223" s="1" t="str">
        <f>IFERROR(VLOOKUP(A223,Tabela4[],1,0),"")</f>
        <v/>
      </c>
      <c r="M22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43322</v>
      </c>
      <c r="N223" s="16" t="str">
        <f>IF(DCalendário6[[#This Row],[Dia Útil2]]="Feriado","Feriado",IF(AND(DCalendário6[[#This Row],[Dia Útil]]="",DCalendário6[[#This Row],[Mês Total]]=F216),N216+1,IF(DCalendário6[[#This Row],[Dia Útil]]="",1,"")))</f>
        <v/>
      </c>
      <c r="O22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223" s="16"/>
      <c r="Q223" s="17"/>
    </row>
    <row r="224" spans="1:17" x14ac:dyDescent="0.25">
      <c r="A224" s="1">
        <v>43323</v>
      </c>
      <c r="B224" s="1" t="str">
        <f>IF(AND(DCalendário6[[#This Row],[Dia da semana]]&gt;1,DCalendário6[[#This Row],[Dia da semana]]&lt;7,DCalendário6[[#This Row],[Feriados]]=""),DCalendário6[[#This Row],[Dia]],"")</f>
        <v/>
      </c>
      <c r="C224" s="16" t="str">
        <f>IF(DCalendário6[[#This Row],[Mês]]="","",IF(AND(C220="",C221="",C222="",C223=""),IF(DCalendário6[[#This Row],[Mês]]=D223,C223+1,IF(AND(D223="",D224=D219),C219+1,1)),IF(AND(C221="",C222="",C223=""),IF(DCalendário6[[#This Row],[Mês]]=D223,C223+1,IF(AND(D223="",D224=D220),C220+1,1)),IF(AND(C222="",C223=""),IF(DCalendário6[[#This Row],[Mês]]=D223,C223+1,IF(AND(D223="",D224=D221),C221+1,1)),IF(DCalendário6[[#This Row],[Mês]]=D223,C223+1,IF(AND(D223="",D224=D222),C222+1,1))))))</f>
        <v/>
      </c>
      <c r="D224" s="2" t="str">
        <f>IF(DCalendário6[[#This Row],[Dia Útil]]="","",(MONTH($B224)))</f>
        <v/>
      </c>
      <c r="E224" s="2">
        <f t="shared" si="3"/>
        <v>2018</v>
      </c>
      <c r="F224" s="2">
        <f>MONTH(DCalendário6[[#This Row],[Dia]])</f>
        <v>8</v>
      </c>
      <c r="G224" s="2" t="str">
        <f>MONTH(DCalendário6[[#This Row],[Dia]])&amp;" - "&amp;DCalendário6[[#This Row],[Ano]]</f>
        <v>8 - 2018</v>
      </c>
      <c r="H224" s="2" t="str">
        <f>IF(DCalendário6[[#This Row],[Dia Útil]]="","",DCalendário6[[#This Row],[Semana Ano]])</f>
        <v/>
      </c>
      <c r="I224" s="14">
        <f>WEEKNUM(DCalendário6[[#This Row],[Dia]])</f>
        <v>32</v>
      </c>
      <c r="J224" s="14" cm="1">
        <f t="array" aca="1" ref="J22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24" s="16">
        <f>WEEKDAY(DCalendário6[[#This Row],[Dia]])</f>
        <v>7</v>
      </c>
      <c r="L224" s="1" t="str">
        <f>IFERROR(VLOOKUP(A224,Tabela4[],1,0),"")</f>
        <v/>
      </c>
      <c r="M22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24" s="16">
        <f>IF(DCalendário6[[#This Row],[Dia Útil2]]="Feriado","Feriado",IF(AND(DCalendário6[[#This Row],[Dia Útil]]="",DCalendário6[[#This Row],[Mês Total]]=F217),N217+1,IF(DCalendário6[[#This Row],[Dia Útil]]="",1,"")))</f>
        <v>2</v>
      </c>
      <c r="O22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224" s="16"/>
      <c r="Q224" s="17"/>
    </row>
    <row r="225" spans="1:17" x14ac:dyDescent="0.25">
      <c r="A225" s="1">
        <v>43324</v>
      </c>
      <c r="B225" s="1" t="str">
        <f>IF(AND(DCalendário6[[#This Row],[Dia da semana]]&gt;1,DCalendário6[[#This Row],[Dia da semana]]&lt;7,DCalendário6[[#This Row],[Feriados]]=""),DCalendário6[[#This Row],[Dia]],"")</f>
        <v/>
      </c>
      <c r="C225" s="16" t="str">
        <f>IF(DCalendário6[[#This Row],[Mês]]="","",IF(AND(C221="",C222="",C223="",C224=""),IF(DCalendário6[[#This Row],[Mês]]=D224,C224+1,IF(AND(D224="",D225=D220),C220+1,1)),IF(AND(C222="",C223="",C224=""),IF(DCalendário6[[#This Row],[Mês]]=D224,C224+1,IF(AND(D224="",D225=D221),C221+1,1)),IF(AND(C223="",C224=""),IF(DCalendário6[[#This Row],[Mês]]=D224,C224+1,IF(AND(D224="",D225=D222),C222+1,1)),IF(DCalendário6[[#This Row],[Mês]]=D224,C224+1,IF(AND(D224="",D225=D223),C223+1,1))))))</f>
        <v/>
      </c>
      <c r="D225" s="2" t="str">
        <f>IF(DCalendário6[[#This Row],[Dia Útil]]="","",(MONTH($B225)))</f>
        <v/>
      </c>
      <c r="E225" s="2">
        <f t="shared" si="3"/>
        <v>2018</v>
      </c>
      <c r="F225" s="2">
        <f>MONTH(DCalendário6[[#This Row],[Dia]])</f>
        <v>8</v>
      </c>
      <c r="G225" s="2" t="str">
        <f>MONTH(DCalendário6[[#This Row],[Dia]])&amp;" - "&amp;DCalendário6[[#This Row],[Ano]]</f>
        <v>8 - 2018</v>
      </c>
      <c r="H225" s="2" t="str">
        <f>IF(DCalendário6[[#This Row],[Dia Útil]]="","",DCalendário6[[#This Row],[Semana Ano]])</f>
        <v/>
      </c>
      <c r="I225" s="14">
        <f>WEEKNUM(DCalendário6[[#This Row],[Dia]])</f>
        <v>33</v>
      </c>
      <c r="J225" s="14" cm="1">
        <f t="array" aca="1" ref="J22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25" s="16">
        <f>WEEKDAY(DCalendário6[[#This Row],[Dia]])</f>
        <v>1</v>
      </c>
      <c r="L225" s="1" t="str">
        <f>IFERROR(VLOOKUP(A225,Tabela4[],1,0),"")</f>
        <v/>
      </c>
      <c r="M22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25" s="16">
        <f>IF(DCalendário6[[#This Row],[Dia Útil2]]="Feriado","Feriado",IF(AND(DCalendário6[[#This Row],[Dia Útil]]="",DCalendário6[[#This Row],[Mês Total]]=F218),N218+1,IF(DCalendário6[[#This Row],[Dia Útil]]="",1,"")))</f>
        <v>2</v>
      </c>
      <c r="O22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225" s="16"/>
      <c r="Q225" s="17"/>
    </row>
    <row r="226" spans="1:17" x14ac:dyDescent="0.25">
      <c r="A226" s="1">
        <v>43325</v>
      </c>
      <c r="B226" s="1">
        <f>IF(AND(DCalendário6[[#This Row],[Dia da semana]]&gt;1,DCalendário6[[#This Row],[Dia da semana]]&lt;7,DCalendário6[[#This Row],[Feriados]]=""),DCalendário6[[#This Row],[Dia]],"")</f>
        <v>43325</v>
      </c>
      <c r="C226" s="16">
        <f>IF(DCalendário6[[#This Row],[Mês]]="","",IF(AND(C222="",C223="",C224="",C225=""),IF(DCalendário6[[#This Row],[Mês]]=D225,C225+1,IF(AND(D225="",D226=D221),C221+1,1)),IF(AND(C223="",C224="",C225=""),IF(DCalendário6[[#This Row],[Mês]]=D225,C225+1,IF(AND(D225="",D226=D222),C222+1,1)),IF(AND(C224="",C225=""),IF(DCalendário6[[#This Row],[Mês]]=D225,C225+1,IF(AND(D225="",D226=D223),C223+1,1)),IF(DCalendário6[[#This Row],[Mês]]=D225,C225+1,IF(AND(D225="",D226=D224),C224+1,1))))))</f>
        <v>9</v>
      </c>
      <c r="D226" s="2">
        <f>IF(DCalendário6[[#This Row],[Dia Útil]]="","",(MONTH($B226)))</f>
        <v>8</v>
      </c>
      <c r="E226" s="2">
        <f t="shared" si="3"/>
        <v>2018</v>
      </c>
      <c r="F226" s="2">
        <f>MONTH(DCalendário6[[#This Row],[Dia]])</f>
        <v>8</v>
      </c>
      <c r="G226" s="2" t="str">
        <f>MONTH(DCalendário6[[#This Row],[Dia]])&amp;" - "&amp;DCalendário6[[#This Row],[Ano]]</f>
        <v>8 - 2018</v>
      </c>
      <c r="H226" s="2">
        <f>IF(DCalendário6[[#This Row],[Dia Útil]]="","",DCalendário6[[#This Row],[Semana Ano]])</f>
        <v>33</v>
      </c>
      <c r="I226" s="14">
        <f>WEEKNUM(DCalendário6[[#This Row],[Dia]])</f>
        <v>33</v>
      </c>
      <c r="J226" s="14" cm="1">
        <f t="array" aca="1" ref="J22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26" s="16">
        <f>WEEKDAY(DCalendário6[[#This Row],[Dia]])</f>
        <v>2</v>
      </c>
      <c r="L226" s="1" t="str">
        <f>IFERROR(VLOOKUP(A226,Tabela4[],1,0),"")</f>
        <v/>
      </c>
      <c r="M22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43325</v>
      </c>
      <c r="N226" s="16" t="str">
        <f>IF(DCalendário6[[#This Row],[Dia Útil2]]="Feriado","Feriado",IF(AND(DCalendário6[[#This Row],[Dia Útil]]="",DCalendário6[[#This Row],[Mês Total]]=F219),N219+1,IF(DCalendário6[[#This Row],[Dia Útil]]="",1,"")))</f>
        <v/>
      </c>
      <c r="O22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226" s="16"/>
      <c r="Q226" s="17"/>
    </row>
    <row r="227" spans="1:17" x14ac:dyDescent="0.25">
      <c r="A227" s="1">
        <v>43326</v>
      </c>
      <c r="B227" s="1">
        <f>IF(AND(DCalendário6[[#This Row],[Dia da semana]]&gt;1,DCalendário6[[#This Row],[Dia da semana]]&lt;7,DCalendário6[[#This Row],[Feriados]]=""),DCalendário6[[#This Row],[Dia]],"")</f>
        <v>43326</v>
      </c>
      <c r="C227" s="16">
        <f>IF(DCalendário6[[#This Row],[Mês]]="","",IF(AND(C223="",C224="",C225="",C226=""),IF(DCalendário6[[#This Row],[Mês]]=D226,C226+1,IF(AND(D226="",D227=D222),C222+1,1)),IF(AND(C224="",C225="",C226=""),IF(DCalendário6[[#This Row],[Mês]]=D226,C226+1,IF(AND(D226="",D227=D223),C223+1,1)),IF(AND(C225="",C226=""),IF(DCalendário6[[#This Row],[Mês]]=D226,C226+1,IF(AND(D226="",D227=D224),C224+1,1)),IF(DCalendário6[[#This Row],[Mês]]=D226,C226+1,IF(AND(D226="",D227=D225),C225+1,1))))))</f>
        <v>10</v>
      </c>
      <c r="D227" s="2">
        <f>IF(DCalendário6[[#This Row],[Dia Útil]]="","",(MONTH($B227)))</f>
        <v>8</v>
      </c>
      <c r="E227" s="2">
        <f t="shared" si="3"/>
        <v>2018</v>
      </c>
      <c r="F227" s="2">
        <f>MONTH(DCalendário6[[#This Row],[Dia]])</f>
        <v>8</v>
      </c>
      <c r="G227" s="2" t="str">
        <f>MONTH(DCalendário6[[#This Row],[Dia]])&amp;" - "&amp;DCalendário6[[#This Row],[Ano]]</f>
        <v>8 - 2018</v>
      </c>
      <c r="H227" s="2">
        <f>IF(DCalendário6[[#This Row],[Dia Útil]]="","",DCalendário6[[#This Row],[Semana Ano]])</f>
        <v>33</v>
      </c>
      <c r="I227" s="14">
        <f>WEEKNUM(DCalendário6[[#This Row],[Dia]])</f>
        <v>33</v>
      </c>
      <c r="J227" s="14" cm="1">
        <f t="array" aca="1" ref="J22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27" s="16">
        <f>WEEKDAY(DCalendário6[[#This Row],[Dia]])</f>
        <v>3</v>
      </c>
      <c r="L227" s="1" t="str">
        <f>IFERROR(VLOOKUP(A227,Tabela4[],1,0),"")</f>
        <v/>
      </c>
      <c r="M22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43326</v>
      </c>
      <c r="N227" s="16" t="str">
        <f>IF(DCalendário6[[#This Row],[Dia Útil2]]="Feriado","Feriado",IF(AND(DCalendário6[[#This Row],[Dia Útil]]="",DCalendário6[[#This Row],[Mês Total]]=F220),N220+1,IF(DCalendário6[[#This Row],[Dia Útil]]="",1,"")))</f>
        <v/>
      </c>
      <c r="O22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227" s="16"/>
      <c r="Q227" s="17"/>
    </row>
    <row r="228" spans="1:17" x14ac:dyDescent="0.25">
      <c r="A228" s="1">
        <v>43327</v>
      </c>
      <c r="B228" s="1">
        <f>IF(AND(DCalendário6[[#This Row],[Dia da semana]]&gt;1,DCalendário6[[#This Row],[Dia da semana]]&lt;7,DCalendário6[[#This Row],[Feriados]]=""),DCalendário6[[#This Row],[Dia]],"")</f>
        <v>43327</v>
      </c>
      <c r="C228" s="16">
        <f>IF(DCalendário6[[#This Row],[Mês]]="","",IF(AND(C224="",C225="",C226="",C227=""),IF(DCalendário6[[#This Row],[Mês]]=D227,C227+1,IF(AND(D227="",D228=D223),C223+1,1)),IF(AND(C225="",C226="",C227=""),IF(DCalendário6[[#This Row],[Mês]]=D227,C227+1,IF(AND(D227="",D228=D224),C224+1,1)),IF(AND(C226="",C227=""),IF(DCalendário6[[#This Row],[Mês]]=D227,C227+1,IF(AND(D227="",D228=D225),C225+1,1)),IF(DCalendário6[[#This Row],[Mês]]=D227,C227+1,IF(AND(D227="",D228=D226),C226+1,1))))))</f>
        <v>11</v>
      </c>
      <c r="D228" s="2">
        <f>IF(DCalendário6[[#This Row],[Dia Útil]]="","",(MONTH($B228)))</f>
        <v>8</v>
      </c>
      <c r="E228" s="2">
        <f t="shared" si="3"/>
        <v>2018</v>
      </c>
      <c r="F228" s="2">
        <f>MONTH(DCalendário6[[#This Row],[Dia]])</f>
        <v>8</v>
      </c>
      <c r="G228" s="2" t="str">
        <f>MONTH(DCalendário6[[#This Row],[Dia]])&amp;" - "&amp;DCalendário6[[#This Row],[Ano]]</f>
        <v>8 - 2018</v>
      </c>
      <c r="H228" s="2">
        <f>IF(DCalendário6[[#This Row],[Dia Útil]]="","",DCalendário6[[#This Row],[Semana Ano]])</f>
        <v>33</v>
      </c>
      <c r="I228" s="14">
        <f>WEEKNUM(DCalendário6[[#This Row],[Dia]])</f>
        <v>33</v>
      </c>
      <c r="J228" s="14" cm="1">
        <f t="array" aca="1" ref="J22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28" s="16">
        <f>WEEKDAY(DCalendário6[[#This Row],[Dia]])</f>
        <v>4</v>
      </c>
      <c r="L228" s="1" t="str">
        <f>IFERROR(VLOOKUP(A228,Tabela4[],1,0),"")</f>
        <v/>
      </c>
      <c r="M22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43327</v>
      </c>
      <c r="N228" s="16" t="str">
        <f>IF(DCalendário6[[#This Row],[Dia Útil2]]="Feriado","Feriado",IF(AND(DCalendário6[[#This Row],[Dia Útil]]="",DCalendário6[[#This Row],[Mês Total]]=F221),N221+1,IF(DCalendário6[[#This Row],[Dia Útil]]="",1,"")))</f>
        <v/>
      </c>
      <c r="O22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228" s="16"/>
      <c r="Q228" s="17"/>
    </row>
    <row r="229" spans="1:17" x14ac:dyDescent="0.25">
      <c r="A229" s="1">
        <v>43328</v>
      </c>
      <c r="B229" s="1">
        <f>IF(AND(DCalendário6[[#This Row],[Dia da semana]]&gt;1,DCalendário6[[#This Row],[Dia da semana]]&lt;7,DCalendário6[[#This Row],[Feriados]]=""),DCalendário6[[#This Row],[Dia]],"")</f>
        <v>43328</v>
      </c>
      <c r="C229" s="16">
        <f>IF(DCalendário6[[#This Row],[Mês]]="","",IF(AND(C225="",C226="",C227="",C228=""),IF(DCalendário6[[#This Row],[Mês]]=D228,C228+1,IF(AND(D228="",D229=D224),C224+1,1)),IF(AND(C226="",C227="",C228=""),IF(DCalendário6[[#This Row],[Mês]]=D228,C228+1,IF(AND(D228="",D229=D225),C225+1,1)),IF(AND(C227="",C228=""),IF(DCalendário6[[#This Row],[Mês]]=D228,C228+1,IF(AND(D228="",D229=D226),C226+1,1)),IF(DCalendário6[[#This Row],[Mês]]=D228,C228+1,IF(AND(D228="",D229=D227),C227+1,1))))))</f>
        <v>12</v>
      </c>
      <c r="D229" s="2">
        <f>IF(DCalendário6[[#This Row],[Dia Útil]]="","",(MONTH($B229)))</f>
        <v>8</v>
      </c>
      <c r="E229" s="2">
        <f t="shared" si="3"/>
        <v>2018</v>
      </c>
      <c r="F229" s="2">
        <f>MONTH(DCalendário6[[#This Row],[Dia]])</f>
        <v>8</v>
      </c>
      <c r="G229" s="2" t="str">
        <f>MONTH(DCalendário6[[#This Row],[Dia]])&amp;" - "&amp;DCalendário6[[#This Row],[Ano]]</f>
        <v>8 - 2018</v>
      </c>
      <c r="H229" s="2">
        <f>IF(DCalendário6[[#This Row],[Dia Útil]]="","",DCalendário6[[#This Row],[Semana Ano]])</f>
        <v>33</v>
      </c>
      <c r="I229" s="14">
        <f>WEEKNUM(DCalendário6[[#This Row],[Dia]])</f>
        <v>33</v>
      </c>
      <c r="J229" s="14" cm="1">
        <f t="array" aca="1" ref="J22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29" s="16">
        <f>WEEKDAY(DCalendário6[[#This Row],[Dia]])</f>
        <v>5</v>
      </c>
      <c r="L229" s="1" t="str">
        <f>IFERROR(VLOOKUP(A229,Tabela4[],1,0),"")</f>
        <v/>
      </c>
      <c r="M22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43328</v>
      </c>
      <c r="N229" s="16" t="str">
        <f>IF(DCalendário6[[#This Row],[Dia Útil2]]="Feriado","Feriado",IF(AND(DCalendário6[[#This Row],[Dia Útil]]="",DCalendário6[[#This Row],[Mês Total]]=F222),N222+1,IF(DCalendário6[[#This Row],[Dia Útil]]="",1,"")))</f>
        <v/>
      </c>
      <c r="O22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229" s="16"/>
      <c r="Q229" s="17"/>
    </row>
    <row r="230" spans="1:17" x14ac:dyDescent="0.25">
      <c r="A230" s="1">
        <v>43329</v>
      </c>
      <c r="B230" s="1">
        <f>IF(AND(DCalendário6[[#This Row],[Dia da semana]]&gt;1,DCalendário6[[#This Row],[Dia da semana]]&lt;7,DCalendário6[[#This Row],[Feriados]]=""),DCalendário6[[#This Row],[Dia]],"")</f>
        <v>43329</v>
      </c>
      <c r="C230" s="16">
        <f>IF(DCalendário6[[#This Row],[Mês]]="","",IF(AND(C226="",C227="",C228="",C229=""),IF(DCalendário6[[#This Row],[Mês]]=D229,C229+1,IF(AND(D229="",D230=D225),C225+1,1)),IF(AND(C227="",C228="",C229=""),IF(DCalendário6[[#This Row],[Mês]]=D229,C229+1,IF(AND(D229="",D230=D226),C226+1,1)),IF(AND(C228="",C229=""),IF(DCalendário6[[#This Row],[Mês]]=D229,C229+1,IF(AND(D229="",D230=D227),C227+1,1)),IF(DCalendário6[[#This Row],[Mês]]=D229,C229+1,IF(AND(D229="",D230=D228),C228+1,1))))))</f>
        <v>13</v>
      </c>
      <c r="D230" s="2">
        <f>IF(DCalendário6[[#This Row],[Dia Útil]]="","",(MONTH($B230)))</f>
        <v>8</v>
      </c>
      <c r="E230" s="2">
        <f t="shared" si="3"/>
        <v>2018</v>
      </c>
      <c r="F230" s="2">
        <f>MONTH(DCalendário6[[#This Row],[Dia]])</f>
        <v>8</v>
      </c>
      <c r="G230" s="2" t="str">
        <f>MONTH(DCalendário6[[#This Row],[Dia]])&amp;" - "&amp;DCalendário6[[#This Row],[Ano]]</f>
        <v>8 - 2018</v>
      </c>
      <c r="H230" s="2">
        <f>IF(DCalendário6[[#This Row],[Dia Útil]]="","",DCalendário6[[#This Row],[Semana Ano]])</f>
        <v>33</v>
      </c>
      <c r="I230" s="14">
        <f>WEEKNUM(DCalendário6[[#This Row],[Dia]])</f>
        <v>33</v>
      </c>
      <c r="J230" s="14" cm="1">
        <f t="array" aca="1" ref="J23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30" s="16">
        <f>WEEKDAY(DCalendário6[[#This Row],[Dia]])</f>
        <v>6</v>
      </c>
      <c r="L230" s="1" t="str">
        <f>IFERROR(VLOOKUP(A230,Tabela4[],1,0),"")</f>
        <v/>
      </c>
      <c r="M23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43329</v>
      </c>
      <c r="N230" s="16" t="str">
        <f>IF(DCalendário6[[#This Row],[Dia Útil2]]="Feriado","Feriado",IF(AND(DCalendário6[[#This Row],[Dia Útil]]="",DCalendário6[[#This Row],[Mês Total]]=F223),N223+1,IF(DCalendário6[[#This Row],[Dia Útil]]="",1,"")))</f>
        <v/>
      </c>
      <c r="O23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230" s="16"/>
      <c r="Q230" s="17"/>
    </row>
    <row r="231" spans="1:17" x14ac:dyDescent="0.25">
      <c r="A231" s="1">
        <v>43330</v>
      </c>
      <c r="B231" s="1" t="str">
        <f>IF(AND(DCalendário6[[#This Row],[Dia da semana]]&gt;1,DCalendário6[[#This Row],[Dia da semana]]&lt;7,DCalendário6[[#This Row],[Feriados]]=""),DCalendário6[[#This Row],[Dia]],"")</f>
        <v/>
      </c>
      <c r="C231" s="16" t="str">
        <f>IF(DCalendário6[[#This Row],[Mês]]="","",IF(AND(C227="",C228="",C229="",C230=""),IF(DCalendário6[[#This Row],[Mês]]=D230,C230+1,IF(AND(D230="",D231=D226),C226+1,1)),IF(AND(C228="",C229="",C230=""),IF(DCalendário6[[#This Row],[Mês]]=D230,C230+1,IF(AND(D230="",D231=D227),C227+1,1)),IF(AND(C229="",C230=""),IF(DCalendário6[[#This Row],[Mês]]=D230,C230+1,IF(AND(D230="",D231=D228),C228+1,1)),IF(DCalendário6[[#This Row],[Mês]]=D230,C230+1,IF(AND(D230="",D231=D229),C229+1,1))))))</f>
        <v/>
      </c>
      <c r="D231" s="2" t="str">
        <f>IF(DCalendário6[[#This Row],[Dia Útil]]="","",(MONTH($B231)))</f>
        <v/>
      </c>
      <c r="E231" s="2">
        <f t="shared" si="3"/>
        <v>2018</v>
      </c>
      <c r="F231" s="2">
        <f>MONTH(DCalendário6[[#This Row],[Dia]])</f>
        <v>8</v>
      </c>
      <c r="G231" s="2" t="str">
        <f>MONTH(DCalendário6[[#This Row],[Dia]])&amp;" - "&amp;DCalendário6[[#This Row],[Ano]]</f>
        <v>8 - 2018</v>
      </c>
      <c r="H231" s="2" t="str">
        <f>IF(DCalendário6[[#This Row],[Dia Útil]]="","",DCalendário6[[#This Row],[Semana Ano]])</f>
        <v/>
      </c>
      <c r="I231" s="14">
        <f>WEEKNUM(DCalendário6[[#This Row],[Dia]])</f>
        <v>33</v>
      </c>
      <c r="J231" s="14" cm="1">
        <f t="array" aca="1" ref="J23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31" s="16">
        <f>WEEKDAY(DCalendário6[[#This Row],[Dia]])</f>
        <v>7</v>
      </c>
      <c r="L231" s="1" t="str">
        <f>IFERROR(VLOOKUP(A231,Tabela4[],1,0),"")</f>
        <v/>
      </c>
      <c r="M23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31" s="16">
        <f>IF(DCalendário6[[#This Row],[Dia Útil2]]="Feriado","Feriado",IF(AND(DCalendário6[[#This Row],[Dia Útil]]="",DCalendário6[[#This Row],[Mês Total]]=F224),N224+1,IF(DCalendário6[[#This Row],[Dia Útil]]="",1,"")))</f>
        <v>3</v>
      </c>
      <c r="O23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231" s="16"/>
      <c r="Q231" s="17"/>
    </row>
    <row r="232" spans="1:17" x14ac:dyDescent="0.25">
      <c r="A232" s="1">
        <v>43331</v>
      </c>
      <c r="B232" s="1" t="str">
        <f>IF(AND(DCalendário6[[#This Row],[Dia da semana]]&gt;1,DCalendário6[[#This Row],[Dia da semana]]&lt;7,DCalendário6[[#This Row],[Feriados]]=""),DCalendário6[[#This Row],[Dia]],"")</f>
        <v/>
      </c>
      <c r="C232" s="16" t="str">
        <f>IF(DCalendário6[[#This Row],[Mês]]="","",IF(AND(C228="",C229="",C230="",C231=""),IF(DCalendário6[[#This Row],[Mês]]=D231,C231+1,IF(AND(D231="",D232=D227),C227+1,1)),IF(AND(C229="",C230="",C231=""),IF(DCalendário6[[#This Row],[Mês]]=D231,C231+1,IF(AND(D231="",D232=D228),C228+1,1)),IF(AND(C230="",C231=""),IF(DCalendário6[[#This Row],[Mês]]=D231,C231+1,IF(AND(D231="",D232=D229),C229+1,1)),IF(DCalendário6[[#This Row],[Mês]]=D231,C231+1,IF(AND(D231="",D232=D230),C230+1,1))))))</f>
        <v/>
      </c>
      <c r="D232" s="2" t="str">
        <f>IF(DCalendário6[[#This Row],[Dia Útil]]="","",(MONTH($B232)))</f>
        <v/>
      </c>
      <c r="E232" s="2">
        <f t="shared" si="3"/>
        <v>2018</v>
      </c>
      <c r="F232" s="2">
        <f>MONTH(DCalendário6[[#This Row],[Dia]])</f>
        <v>8</v>
      </c>
      <c r="G232" s="2" t="str">
        <f>MONTH(DCalendário6[[#This Row],[Dia]])&amp;" - "&amp;DCalendário6[[#This Row],[Ano]]</f>
        <v>8 - 2018</v>
      </c>
      <c r="H232" s="2" t="str">
        <f>IF(DCalendário6[[#This Row],[Dia Útil]]="","",DCalendário6[[#This Row],[Semana Ano]])</f>
        <v/>
      </c>
      <c r="I232" s="14">
        <f>WEEKNUM(DCalendário6[[#This Row],[Dia]])</f>
        <v>34</v>
      </c>
      <c r="J232" s="14" cm="1">
        <f t="array" aca="1" ref="J23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32" s="16">
        <f>WEEKDAY(DCalendário6[[#This Row],[Dia]])</f>
        <v>1</v>
      </c>
      <c r="L232" s="1" t="str">
        <f>IFERROR(VLOOKUP(A232,Tabela4[],1,0),"")</f>
        <v/>
      </c>
      <c r="M23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32" s="16">
        <f>IF(DCalendário6[[#This Row],[Dia Útil2]]="Feriado","Feriado",IF(AND(DCalendário6[[#This Row],[Dia Útil]]="",DCalendário6[[#This Row],[Mês Total]]=F225),N225+1,IF(DCalendário6[[#This Row],[Dia Útil]]="",1,"")))</f>
        <v>3</v>
      </c>
      <c r="O23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232" s="16"/>
      <c r="Q232" s="17"/>
    </row>
    <row r="233" spans="1:17" x14ac:dyDescent="0.25">
      <c r="A233" s="1">
        <v>43332</v>
      </c>
      <c r="B233" s="1">
        <f>IF(AND(DCalendário6[[#This Row],[Dia da semana]]&gt;1,DCalendário6[[#This Row],[Dia da semana]]&lt;7,DCalendário6[[#This Row],[Feriados]]=""),DCalendário6[[#This Row],[Dia]],"")</f>
        <v>43332</v>
      </c>
      <c r="C233" s="16">
        <f>IF(DCalendário6[[#This Row],[Mês]]="","",IF(AND(C229="",C230="",C231="",C232=""),IF(DCalendário6[[#This Row],[Mês]]=D232,C232+1,IF(AND(D232="",D233=D228),C228+1,1)),IF(AND(C230="",C231="",C232=""),IF(DCalendário6[[#This Row],[Mês]]=D232,C232+1,IF(AND(D232="",D233=D229),C229+1,1)),IF(AND(C231="",C232=""),IF(DCalendário6[[#This Row],[Mês]]=D232,C232+1,IF(AND(D232="",D233=D230),C230+1,1)),IF(DCalendário6[[#This Row],[Mês]]=D232,C232+1,IF(AND(D232="",D233=D231),C231+1,1))))))</f>
        <v>14</v>
      </c>
      <c r="D233" s="2">
        <f>IF(DCalendário6[[#This Row],[Dia Útil]]="","",(MONTH($B233)))</f>
        <v>8</v>
      </c>
      <c r="E233" s="2">
        <f t="shared" si="3"/>
        <v>2018</v>
      </c>
      <c r="F233" s="2">
        <f>MONTH(DCalendário6[[#This Row],[Dia]])</f>
        <v>8</v>
      </c>
      <c r="G233" s="2" t="str">
        <f>MONTH(DCalendário6[[#This Row],[Dia]])&amp;" - "&amp;DCalendário6[[#This Row],[Ano]]</f>
        <v>8 - 2018</v>
      </c>
      <c r="H233" s="2">
        <f>IF(DCalendário6[[#This Row],[Dia Útil]]="","",DCalendário6[[#This Row],[Semana Ano]])</f>
        <v>34</v>
      </c>
      <c r="I233" s="14">
        <f>WEEKNUM(DCalendário6[[#This Row],[Dia]])</f>
        <v>34</v>
      </c>
      <c r="J233" s="14" cm="1">
        <f t="array" aca="1" ref="J23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33" s="16">
        <f>WEEKDAY(DCalendário6[[#This Row],[Dia]])</f>
        <v>2</v>
      </c>
      <c r="L233" s="1" t="str">
        <f>IFERROR(VLOOKUP(A233,Tabela4[],1,0),"")</f>
        <v/>
      </c>
      <c r="M23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43332</v>
      </c>
      <c r="N233" s="16" t="str">
        <f>IF(DCalendário6[[#This Row],[Dia Útil2]]="Feriado","Feriado",IF(AND(DCalendário6[[#This Row],[Dia Útil]]="",DCalendário6[[#This Row],[Mês Total]]=F226),N226+1,IF(DCalendário6[[#This Row],[Dia Útil]]="",1,"")))</f>
        <v/>
      </c>
      <c r="O23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233" s="16"/>
      <c r="Q233" s="17"/>
    </row>
    <row r="234" spans="1:17" x14ac:dyDescent="0.25">
      <c r="A234" s="1">
        <v>43333</v>
      </c>
      <c r="B234" s="1">
        <f>IF(AND(DCalendário6[[#This Row],[Dia da semana]]&gt;1,DCalendário6[[#This Row],[Dia da semana]]&lt;7,DCalendário6[[#This Row],[Feriados]]=""),DCalendário6[[#This Row],[Dia]],"")</f>
        <v>43333</v>
      </c>
      <c r="C234" s="16">
        <f>IF(DCalendário6[[#This Row],[Mês]]="","",IF(AND(C230="",C231="",C232="",C233=""),IF(DCalendário6[[#This Row],[Mês]]=D233,C233+1,IF(AND(D233="",D234=D229),C229+1,1)),IF(AND(C231="",C232="",C233=""),IF(DCalendário6[[#This Row],[Mês]]=D233,C233+1,IF(AND(D233="",D234=D230),C230+1,1)),IF(AND(C232="",C233=""),IF(DCalendário6[[#This Row],[Mês]]=D233,C233+1,IF(AND(D233="",D234=D231),C231+1,1)),IF(DCalendário6[[#This Row],[Mês]]=D233,C233+1,IF(AND(D233="",D234=D232),C232+1,1))))))</f>
        <v>15</v>
      </c>
      <c r="D234" s="2">
        <f>IF(DCalendário6[[#This Row],[Dia Útil]]="","",(MONTH($B234)))</f>
        <v>8</v>
      </c>
      <c r="E234" s="2">
        <f t="shared" si="3"/>
        <v>2018</v>
      </c>
      <c r="F234" s="2">
        <f>MONTH(DCalendário6[[#This Row],[Dia]])</f>
        <v>8</v>
      </c>
      <c r="G234" s="2" t="str">
        <f>MONTH(DCalendário6[[#This Row],[Dia]])&amp;" - "&amp;DCalendário6[[#This Row],[Ano]]</f>
        <v>8 - 2018</v>
      </c>
      <c r="H234" s="2">
        <f>IF(DCalendário6[[#This Row],[Dia Útil]]="","",DCalendário6[[#This Row],[Semana Ano]])</f>
        <v>34</v>
      </c>
      <c r="I234" s="14">
        <f>WEEKNUM(DCalendário6[[#This Row],[Dia]])</f>
        <v>34</v>
      </c>
      <c r="J234" s="14" cm="1">
        <f t="array" aca="1" ref="J23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34" s="16">
        <f>WEEKDAY(DCalendário6[[#This Row],[Dia]])</f>
        <v>3</v>
      </c>
      <c r="L234" s="1" t="str">
        <f>IFERROR(VLOOKUP(A234,Tabela4[],1,0),"")</f>
        <v/>
      </c>
      <c r="M23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43333</v>
      </c>
      <c r="N234" s="16" t="str">
        <f>IF(DCalendário6[[#This Row],[Dia Útil2]]="Feriado","Feriado",IF(AND(DCalendário6[[#This Row],[Dia Útil]]="",DCalendário6[[#This Row],[Mês Total]]=F227),N227+1,IF(DCalendário6[[#This Row],[Dia Útil]]="",1,"")))</f>
        <v/>
      </c>
      <c r="O23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234" s="16"/>
      <c r="Q234" s="17"/>
    </row>
    <row r="235" spans="1:17" x14ac:dyDescent="0.25">
      <c r="A235" s="1">
        <v>43334</v>
      </c>
      <c r="B235" s="1">
        <f>IF(AND(DCalendário6[[#This Row],[Dia da semana]]&gt;1,DCalendário6[[#This Row],[Dia da semana]]&lt;7,DCalendário6[[#This Row],[Feriados]]=""),DCalendário6[[#This Row],[Dia]],"")</f>
        <v>43334</v>
      </c>
      <c r="C235" s="16">
        <f>IF(DCalendário6[[#This Row],[Mês]]="","",IF(AND(C231="",C232="",C233="",C234=""),IF(DCalendário6[[#This Row],[Mês]]=D234,C234+1,IF(AND(D234="",D235=D230),C230+1,1)),IF(AND(C232="",C233="",C234=""),IF(DCalendário6[[#This Row],[Mês]]=D234,C234+1,IF(AND(D234="",D235=D231),C231+1,1)),IF(AND(C233="",C234=""),IF(DCalendário6[[#This Row],[Mês]]=D234,C234+1,IF(AND(D234="",D235=D232),C232+1,1)),IF(DCalendário6[[#This Row],[Mês]]=D234,C234+1,IF(AND(D234="",D235=D233),C233+1,1))))))</f>
        <v>16</v>
      </c>
      <c r="D235" s="2">
        <f>IF(DCalendário6[[#This Row],[Dia Útil]]="","",(MONTH($B235)))</f>
        <v>8</v>
      </c>
      <c r="E235" s="2">
        <f t="shared" si="3"/>
        <v>2018</v>
      </c>
      <c r="F235" s="2">
        <f>MONTH(DCalendário6[[#This Row],[Dia]])</f>
        <v>8</v>
      </c>
      <c r="G235" s="2" t="str">
        <f>MONTH(DCalendário6[[#This Row],[Dia]])&amp;" - "&amp;DCalendário6[[#This Row],[Ano]]</f>
        <v>8 - 2018</v>
      </c>
      <c r="H235" s="2">
        <f>IF(DCalendário6[[#This Row],[Dia Útil]]="","",DCalendário6[[#This Row],[Semana Ano]])</f>
        <v>34</v>
      </c>
      <c r="I235" s="14">
        <f>WEEKNUM(DCalendário6[[#This Row],[Dia]])</f>
        <v>34</v>
      </c>
      <c r="J235" s="14" cm="1">
        <f t="array" aca="1" ref="J23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35" s="16">
        <f>WEEKDAY(DCalendário6[[#This Row],[Dia]])</f>
        <v>4</v>
      </c>
      <c r="L235" s="1" t="str">
        <f>IFERROR(VLOOKUP(A235,Tabela4[],1,0),"")</f>
        <v/>
      </c>
      <c r="M23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43334</v>
      </c>
      <c r="N235" s="16" t="str">
        <f>IF(DCalendário6[[#This Row],[Dia Útil2]]="Feriado","Feriado",IF(AND(DCalendário6[[#This Row],[Dia Útil]]="",DCalendário6[[#This Row],[Mês Total]]=F228),N228+1,IF(DCalendário6[[#This Row],[Dia Útil]]="",1,"")))</f>
        <v/>
      </c>
      <c r="O23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235" s="16"/>
      <c r="Q235" s="17"/>
    </row>
    <row r="236" spans="1:17" x14ac:dyDescent="0.25">
      <c r="A236" s="1">
        <v>43335</v>
      </c>
      <c r="B236" s="1">
        <f>IF(AND(DCalendário6[[#This Row],[Dia da semana]]&gt;1,DCalendário6[[#This Row],[Dia da semana]]&lt;7,DCalendário6[[#This Row],[Feriados]]=""),DCalendário6[[#This Row],[Dia]],"")</f>
        <v>43335</v>
      </c>
      <c r="C236" s="16">
        <f>IF(DCalendário6[[#This Row],[Mês]]="","",IF(AND(C232="",C233="",C234="",C235=""),IF(DCalendário6[[#This Row],[Mês]]=D235,C235+1,IF(AND(D235="",D236=D231),C231+1,1)),IF(AND(C233="",C234="",C235=""),IF(DCalendário6[[#This Row],[Mês]]=D235,C235+1,IF(AND(D235="",D236=D232),C232+1,1)),IF(AND(C234="",C235=""),IF(DCalendário6[[#This Row],[Mês]]=D235,C235+1,IF(AND(D235="",D236=D233),C233+1,1)),IF(DCalendário6[[#This Row],[Mês]]=D235,C235+1,IF(AND(D235="",D236=D234),C234+1,1))))))</f>
        <v>17</v>
      </c>
      <c r="D236" s="2">
        <f>IF(DCalendário6[[#This Row],[Dia Útil]]="","",(MONTH($B236)))</f>
        <v>8</v>
      </c>
      <c r="E236" s="2">
        <f t="shared" si="3"/>
        <v>2018</v>
      </c>
      <c r="F236" s="2">
        <f>MONTH(DCalendário6[[#This Row],[Dia]])</f>
        <v>8</v>
      </c>
      <c r="G236" s="2" t="str">
        <f>MONTH(DCalendário6[[#This Row],[Dia]])&amp;" - "&amp;DCalendário6[[#This Row],[Ano]]</f>
        <v>8 - 2018</v>
      </c>
      <c r="H236" s="2">
        <f>IF(DCalendário6[[#This Row],[Dia Útil]]="","",DCalendário6[[#This Row],[Semana Ano]])</f>
        <v>34</v>
      </c>
      <c r="I236" s="14">
        <f>WEEKNUM(DCalendário6[[#This Row],[Dia]])</f>
        <v>34</v>
      </c>
      <c r="J236" s="14" cm="1">
        <f t="array" aca="1" ref="J23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36" s="16">
        <f>WEEKDAY(DCalendário6[[#This Row],[Dia]])</f>
        <v>5</v>
      </c>
      <c r="L236" s="1" t="str">
        <f>IFERROR(VLOOKUP(A236,Tabela4[],1,0),"")</f>
        <v/>
      </c>
      <c r="M23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43335</v>
      </c>
      <c r="N236" s="16" t="str">
        <f>IF(DCalendário6[[#This Row],[Dia Útil2]]="Feriado","Feriado",IF(AND(DCalendário6[[#This Row],[Dia Útil]]="",DCalendário6[[#This Row],[Mês Total]]=F229),N229+1,IF(DCalendário6[[#This Row],[Dia Útil]]="",1,"")))</f>
        <v/>
      </c>
      <c r="O23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236" s="16"/>
      <c r="Q236" s="17"/>
    </row>
    <row r="237" spans="1:17" x14ac:dyDescent="0.25">
      <c r="A237" s="1">
        <v>43336</v>
      </c>
      <c r="B237" s="1">
        <f>IF(AND(DCalendário6[[#This Row],[Dia da semana]]&gt;1,DCalendário6[[#This Row],[Dia da semana]]&lt;7,DCalendário6[[#This Row],[Feriados]]=""),DCalendário6[[#This Row],[Dia]],"")</f>
        <v>43336</v>
      </c>
      <c r="C237" s="16">
        <f>IF(DCalendário6[[#This Row],[Mês]]="","",IF(AND(C233="",C234="",C235="",C236=""),IF(DCalendário6[[#This Row],[Mês]]=D236,C236+1,IF(AND(D236="",D237=D232),C232+1,1)),IF(AND(C234="",C235="",C236=""),IF(DCalendário6[[#This Row],[Mês]]=D236,C236+1,IF(AND(D236="",D237=D233),C233+1,1)),IF(AND(C235="",C236=""),IF(DCalendário6[[#This Row],[Mês]]=D236,C236+1,IF(AND(D236="",D237=D234),C234+1,1)),IF(DCalendário6[[#This Row],[Mês]]=D236,C236+1,IF(AND(D236="",D237=D235),C235+1,1))))))</f>
        <v>18</v>
      </c>
      <c r="D237" s="2">
        <f>IF(DCalendário6[[#This Row],[Dia Útil]]="","",(MONTH($B237)))</f>
        <v>8</v>
      </c>
      <c r="E237" s="2">
        <f t="shared" si="3"/>
        <v>2018</v>
      </c>
      <c r="F237" s="2">
        <f>MONTH(DCalendário6[[#This Row],[Dia]])</f>
        <v>8</v>
      </c>
      <c r="G237" s="2" t="str">
        <f>MONTH(DCalendário6[[#This Row],[Dia]])&amp;" - "&amp;DCalendário6[[#This Row],[Ano]]</f>
        <v>8 - 2018</v>
      </c>
      <c r="H237" s="2">
        <f>IF(DCalendário6[[#This Row],[Dia Útil]]="","",DCalendário6[[#This Row],[Semana Ano]])</f>
        <v>34</v>
      </c>
      <c r="I237" s="14">
        <f>WEEKNUM(DCalendário6[[#This Row],[Dia]])</f>
        <v>34</v>
      </c>
      <c r="J237" s="14" cm="1">
        <f t="array" aca="1" ref="J23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37" s="16">
        <f>WEEKDAY(DCalendário6[[#This Row],[Dia]])</f>
        <v>6</v>
      </c>
      <c r="L237" s="1" t="str">
        <f>IFERROR(VLOOKUP(A237,Tabela4[],1,0),"")</f>
        <v/>
      </c>
      <c r="M23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43336</v>
      </c>
      <c r="N237" s="16" t="str">
        <f>IF(DCalendário6[[#This Row],[Dia Útil2]]="Feriado","Feriado",IF(AND(DCalendário6[[#This Row],[Dia Útil]]="",DCalendário6[[#This Row],[Mês Total]]=F230),N230+1,IF(DCalendário6[[#This Row],[Dia Útil]]="",1,"")))</f>
        <v/>
      </c>
      <c r="O23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237" s="16"/>
      <c r="Q237" s="17"/>
    </row>
    <row r="238" spans="1:17" x14ac:dyDescent="0.25">
      <c r="A238" s="1">
        <v>43337</v>
      </c>
      <c r="B238" s="1" t="str">
        <f>IF(AND(DCalendário6[[#This Row],[Dia da semana]]&gt;1,DCalendário6[[#This Row],[Dia da semana]]&lt;7,DCalendário6[[#This Row],[Feriados]]=""),DCalendário6[[#This Row],[Dia]],"")</f>
        <v/>
      </c>
      <c r="C238" s="16" t="str">
        <f>IF(DCalendário6[[#This Row],[Mês]]="","",IF(AND(C234="",C235="",C236="",C237=""),IF(DCalendário6[[#This Row],[Mês]]=D237,C237+1,IF(AND(D237="",D238=D233),C233+1,1)),IF(AND(C235="",C236="",C237=""),IF(DCalendário6[[#This Row],[Mês]]=D237,C237+1,IF(AND(D237="",D238=D234),C234+1,1)),IF(AND(C236="",C237=""),IF(DCalendário6[[#This Row],[Mês]]=D237,C237+1,IF(AND(D237="",D238=D235),C235+1,1)),IF(DCalendário6[[#This Row],[Mês]]=D237,C237+1,IF(AND(D237="",D238=D236),C236+1,1))))))</f>
        <v/>
      </c>
      <c r="D238" s="2" t="str">
        <f>IF(DCalendário6[[#This Row],[Dia Útil]]="","",(MONTH($B238)))</f>
        <v/>
      </c>
      <c r="E238" s="2">
        <f t="shared" si="3"/>
        <v>2018</v>
      </c>
      <c r="F238" s="2">
        <f>MONTH(DCalendário6[[#This Row],[Dia]])</f>
        <v>8</v>
      </c>
      <c r="G238" s="2" t="str">
        <f>MONTH(DCalendário6[[#This Row],[Dia]])&amp;" - "&amp;DCalendário6[[#This Row],[Ano]]</f>
        <v>8 - 2018</v>
      </c>
      <c r="H238" s="2" t="str">
        <f>IF(DCalendário6[[#This Row],[Dia Útil]]="","",DCalendário6[[#This Row],[Semana Ano]])</f>
        <v/>
      </c>
      <c r="I238" s="14">
        <f>WEEKNUM(DCalendário6[[#This Row],[Dia]])</f>
        <v>34</v>
      </c>
      <c r="J238" s="14" cm="1">
        <f t="array" aca="1" ref="J23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38" s="16">
        <f>WEEKDAY(DCalendário6[[#This Row],[Dia]])</f>
        <v>7</v>
      </c>
      <c r="L238" s="1" t="str">
        <f>IFERROR(VLOOKUP(A238,Tabela4[],1,0),"")</f>
        <v/>
      </c>
      <c r="M23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38" s="16">
        <f>IF(DCalendário6[[#This Row],[Dia Útil2]]="Feriado","Feriado",IF(AND(DCalendário6[[#This Row],[Dia Útil]]="",DCalendário6[[#This Row],[Mês Total]]=F231),N231+1,IF(DCalendário6[[#This Row],[Dia Útil]]="",1,"")))</f>
        <v>4</v>
      </c>
      <c r="O23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238" s="16"/>
      <c r="Q238" s="17"/>
    </row>
    <row r="239" spans="1:17" x14ac:dyDescent="0.25">
      <c r="A239" s="1">
        <v>43338</v>
      </c>
      <c r="B239" s="1" t="str">
        <f>IF(AND(DCalendário6[[#This Row],[Dia da semana]]&gt;1,DCalendário6[[#This Row],[Dia da semana]]&lt;7,DCalendário6[[#This Row],[Feriados]]=""),DCalendário6[[#This Row],[Dia]],"")</f>
        <v/>
      </c>
      <c r="C239" s="16" t="str">
        <f>IF(DCalendário6[[#This Row],[Mês]]="","",IF(AND(C235="",C236="",C237="",C238=""),IF(DCalendário6[[#This Row],[Mês]]=D238,C238+1,IF(AND(D238="",D239=D234),C234+1,1)),IF(AND(C236="",C237="",C238=""),IF(DCalendário6[[#This Row],[Mês]]=D238,C238+1,IF(AND(D238="",D239=D235),C235+1,1)),IF(AND(C237="",C238=""),IF(DCalendário6[[#This Row],[Mês]]=D238,C238+1,IF(AND(D238="",D239=D236),C236+1,1)),IF(DCalendário6[[#This Row],[Mês]]=D238,C238+1,IF(AND(D238="",D239=D237),C237+1,1))))))</f>
        <v/>
      </c>
      <c r="D239" s="2" t="str">
        <f>IF(DCalendário6[[#This Row],[Dia Útil]]="","",(MONTH($B239)))</f>
        <v/>
      </c>
      <c r="E239" s="2">
        <f t="shared" si="3"/>
        <v>2018</v>
      </c>
      <c r="F239" s="2">
        <f>MONTH(DCalendário6[[#This Row],[Dia]])</f>
        <v>8</v>
      </c>
      <c r="G239" s="2" t="str">
        <f>MONTH(DCalendário6[[#This Row],[Dia]])&amp;" - "&amp;DCalendário6[[#This Row],[Ano]]</f>
        <v>8 - 2018</v>
      </c>
      <c r="H239" s="2" t="str">
        <f>IF(DCalendário6[[#This Row],[Dia Útil]]="","",DCalendário6[[#This Row],[Semana Ano]])</f>
        <v/>
      </c>
      <c r="I239" s="14">
        <f>WEEKNUM(DCalendário6[[#This Row],[Dia]])</f>
        <v>35</v>
      </c>
      <c r="J239" s="14" cm="1">
        <f t="array" aca="1" ref="J23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39" s="16">
        <f>WEEKDAY(DCalendário6[[#This Row],[Dia]])</f>
        <v>1</v>
      </c>
      <c r="L239" s="1" t="str">
        <f>IFERROR(VLOOKUP(A239,Tabela4[],1,0),"")</f>
        <v/>
      </c>
      <c r="M23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39" s="16">
        <f>IF(DCalendário6[[#This Row],[Dia Útil2]]="Feriado","Feriado",IF(AND(DCalendário6[[#This Row],[Dia Útil]]="",DCalendário6[[#This Row],[Mês Total]]=F232),N232+1,IF(DCalendário6[[#This Row],[Dia Útil]]="",1,"")))</f>
        <v>4</v>
      </c>
      <c r="O23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239" s="16"/>
      <c r="Q239" s="17"/>
    </row>
    <row r="240" spans="1:17" x14ac:dyDescent="0.25">
      <c r="A240" s="1">
        <v>43339</v>
      </c>
      <c r="B240" s="1">
        <f>IF(AND(DCalendário6[[#This Row],[Dia da semana]]&gt;1,DCalendário6[[#This Row],[Dia da semana]]&lt;7,DCalendário6[[#This Row],[Feriados]]=""),DCalendário6[[#This Row],[Dia]],"")</f>
        <v>43339</v>
      </c>
      <c r="C240" s="16">
        <f>IF(DCalendário6[[#This Row],[Mês]]="","",IF(AND(C236="",C237="",C238="",C239=""),IF(DCalendário6[[#This Row],[Mês]]=D239,C239+1,IF(AND(D239="",D240=D235),C235+1,1)),IF(AND(C237="",C238="",C239=""),IF(DCalendário6[[#This Row],[Mês]]=D239,C239+1,IF(AND(D239="",D240=D236),C236+1,1)),IF(AND(C238="",C239=""),IF(DCalendário6[[#This Row],[Mês]]=D239,C239+1,IF(AND(D239="",D240=D237),C237+1,1)),IF(DCalendário6[[#This Row],[Mês]]=D239,C239+1,IF(AND(D239="",D240=D238),C238+1,1))))))</f>
        <v>19</v>
      </c>
      <c r="D240" s="2">
        <f>IF(DCalendário6[[#This Row],[Dia Útil]]="","",(MONTH($B240)))</f>
        <v>8</v>
      </c>
      <c r="E240" s="2">
        <f t="shared" si="3"/>
        <v>2018</v>
      </c>
      <c r="F240" s="2">
        <f>MONTH(DCalendário6[[#This Row],[Dia]])</f>
        <v>8</v>
      </c>
      <c r="G240" s="2" t="str">
        <f>MONTH(DCalendário6[[#This Row],[Dia]])&amp;" - "&amp;DCalendário6[[#This Row],[Ano]]</f>
        <v>8 - 2018</v>
      </c>
      <c r="H240" s="2">
        <f>IF(DCalendário6[[#This Row],[Dia Útil]]="","",DCalendário6[[#This Row],[Semana Ano]])</f>
        <v>35</v>
      </c>
      <c r="I240" s="14">
        <f>WEEKNUM(DCalendário6[[#This Row],[Dia]])</f>
        <v>35</v>
      </c>
      <c r="J240" s="14" cm="1">
        <f t="array" aca="1" ref="J24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40" s="16">
        <f>WEEKDAY(DCalendário6[[#This Row],[Dia]])</f>
        <v>2</v>
      </c>
      <c r="L240" s="1" t="str">
        <f>IFERROR(VLOOKUP(A240,Tabela4[],1,0),"")</f>
        <v/>
      </c>
      <c r="M24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43339</v>
      </c>
      <c r="N240" s="16" t="str">
        <f>IF(DCalendário6[[#This Row],[Dia Útil2]]="Feriado","Feriado",IF(AND(DCalendário6[[#This Row],[Dia Útil]]="",DCalendário6[[#This Row],[Mês Total]]=F233),N233+1,IF(DCalendário6[[#This Row],[Dia Útil]]="",1,"")))</f>
        <v/>
      </c>
      <c r="O24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240" s="16"/>
      <c r="Q240" s="17"/>
    </row>
    <row r="241" spans="1:17" x14ac:dyDescent="0.25">
      <c r="A241" s="1">
        <v>43340</v>
      </c>
      <c r="B241" s="1">
        <f>IF(AND(DCalendário6[[#This Row],[Dia da semana]]&gt;1,DCalendário6[[#This Row],[Dia da semana]]&lt;7,DCalendário6[[#This Row],[Feriados]]=""),DCalendário6[[#This Row],[Dia]],"")</f>
        <v>43340</v>
      </c>
      <c r="C241" s="16">
        <f>IF(DCalendário6[[#This Row],[Mês]]="","",IF(AND(C237="",C238="",C239="",C240=""),IF(DCalendário6[[#This Row],[Mês]]=D240,C240+1,IF(AND(D240="",D241=D236),C236+1,1)),IF(AND(C238="",C239="",C240=""),IF(DCalendário6[[#This Row],[Mês]]=D240,C240+1,IF(AND(D240="",D241=D237),C237+1,1)),IF(AND(C239="",C240=""),IF(DCalendário6[[#This Row],[Mês]]=D240,C240+1,IF(AND(D240="",D241=D238),C238+1,1)),IF(DCalendário6[[#This Row],[Mês]]=D240,C240+1,IF(AND(D240="",D241=D239),C239+1,1))))))</f>
        <v>20</v>
      </c>
      <c r="D241" s="2">
        <f>IF(DCalendário6[[#This Row],[Dia Útil]]="","",(MONTH($B241)))</f>
        <v>8</v>
      </c>
      <c r="E241" s="2">
        <f t="shared" si="3"/>
        <v>2018</v>
      </c>
      <c r="F241" s="2">
        <f>MONTH(DCalendário6[[#This Row],[Dia]])</f>
        <v>8</v>
      </c>
      <c r="G241" s="2" t="str">
        <f>MONTH(DCalendário6[[#This Row],[Dia]])&amp;" - "&amp;DCalendário6[[#This Row],[Ano]]</f>
        <v>8 - 2018</v>
      </c>
      <c r="H241" s="2">
        <f>IF(DCalendário6[[#This Row],[Dia Útil]]="","",DCalendário6[[#This Row],[Semana Ano]])</f>
        <v>35</v>
      </c>
      <c r="I241" s="14">
        <f>WEEKNUM(DCalendário6[[#This Row],[Dia]])</f>
        <v>35</v>
      </c>
      <c r="J241" s="14" cm="1">
        <f t="array" aca="1" ref="J24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41" s="16">
        <f>WEEKDAY(DCalendário6[[#This Row],[Dia]])</f>
        <v>3</v>
      </c>
      <c r="L241" s="1" t="str">
        <f>IFERROR(VLOOKUP(A241,Tabela4[],1,0),"")</f>
        <v/>
      </c>
      <c r="M24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43340</v>
      </c>
      <c r="N241" s="16" t="str">
        <f>IF(DCalendário6[[#This Row],[Dia Útil2]]="Feriado","Feriado",IF(AND(DCalendário6[[#This Row],[Dia Útil]]="",DCalendário6[[#This Row],[Mês Total]]=F234),N234+1,IF(DCalendário6[[#This Row],[Dia Útil]]="",1,"")))</f>
        <v/>
      </c>
      <c r="O24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241" s="16"/>
      <c r="Q241" s="17"/>
    </row>
    <row r="242" spans="1:17" x14ac:dyDescent="0.25">
      <c r="A242" s="1">
        <v>43341</v>
      </c>
      <c r="B242" s="1">
        <f>IF(AND(DCalendário6[[#This Row],[Dia da semana]]&gt;1,DCalendário6[[#This Row],[Dia da semana]]&lt;7,DCalendário6[[#This Row],[Feriados]]=""),DCalendário6[[#This Row],[Dia]],"")</f>
        <v>43341</v>
      </c>
      <c r="C242" s="16">
        <f>IF(DCalendário6[[#This Row],[Mês]]="","",IF(AND(C238="",C239="",C240="",C241=""),IF(DCalendário6[[#This Row],[Mês]]=D241,C241+1,IF(AND(D241="",D242=D237),C237+1,1)),IF(AND(C239="",C240="",C241=""),IF(DCalendário6[[#This Row],[Mês]]=D241,C241+1,IF(AND(D241="",D242=D238),C238+1,1)),IF(AND(C240="",C241=""),IF(DCalendário6[[#This Row],[Mês]]=D241,C241+1,IF(AND(D241="",D242=D239),C239+1,1)),IF(DCalendário6[[#This Row],[Mês]]=D241,C241+1,IF(AND(D241="",D242=D240),C240+1,1))))))</f>
        <v>21</v>
      </c>
      <c r="D242" s="2">
        <f>IF(DCalendário6[[#This Row],[Dia Útil]]="","",(MONTH($B242)))</f>
        <v>8</v>
      </c>
      <c r="E242" s="2">
        <f t="shared" si="3"/>
        <v>2018</v>
      </c>
      <c r="F242" s="2">
        <f>MONTH(DCalendário6[[#This Row],[Dia]])</f>
        <v>8</v>
      </c>
      <c r="G242" s="2" t="str">
        <f>MONTH(DCalendário6[[#This Row],[Dia]])&amp;" - "&amp;DCalendário6[[#This Row],[Ano]]</f>
        <v>8 - 2018</v>
      </c>
      <c r="H242" s="2">
        <f>IF(DCalendário6[[#This Row],[Dia Útil]]="","",DCalendário6[[#This Row],[Semana Ano]])</f>
        <v>35</v>
      </c>
      <c r="I242" s="14">
        <f>WEEKNUM(DCalendário6[[#This Row],[Dia]])</f>
        <v>35</v>
      </c>
      <c r="J242" s="14" cm="1">
        <f t="array" aca="1" ref="J24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42" s="16">
        <f>WEEKDAY(DCalendário6[[#This Row],[Dia]])</f>
        <v>4</v>
      </c>
      <c r="L242" s="1" t="str">
        <f>IFERROR(VLOOKUP(A242,Tabela4[],1,0),"")</f>
        <v/>
      </c>
      <c r="M24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43341</v>
      </c>
      <c r="N242" s="16" t="str">
        <f>IF(DCalendário6[[#This Row],[Dia Útil2]]="Feriado","Feriado",IF(AND(DCalendário6[[#This Row],[Dia Útil]]="",DCalendário6[[#This Row],[Mês Total]]=F235),N235+1,IF(DCalendário6[[#This Row],[Dia Útil]]="",1,"")))</f>
        <v/>
      </c>
      <c r="O24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21</v>
      </c>
      <c r="P242" s="16"/>
      <c r="Q242" s="17"/>
    </row>
    <row r="243" spans="1:17" x14ac:dyDescent="0.25">
      <c r="A243" s="1">
        <v>43342</v>
      </c>
      <c r="B243" s="1">
        <f>IF(AND(DCalendário6[[#This Row],[Dia da semana]]&gt;1,DCalendário6[[#This Row],[Dia da semana]]&lt;7,DCalendário6[[#This Row],[Feriados]]=""),DCalendário6[[#This Row],[Dia]],"")</f>
        <v>43342</v>
      </c>
      <c r="C243" s="16">
        <f>IF(DCalendário6[[#This Row],[Mês]]="","",IF(AND(C239="",C240="",C241="",C242=""),IF(DCalendário6[[#This Row],[Mês]]=D242,C242+1,IF(AND(D242="",D243=D238),C238+1,1)),IF(AND(C240="",C241="",C242=""),IF(DCalendário6[[#This Row],[Mês]]=D242,C242+1,IF(AND(D242="",D243=D239),C239+1,1)),IF(AND(C241="",C242=""),IF(DCalendário6[[#This Row],[Mês]]=D242,C242+1,IF(AND(D242="",D243=D240),C240+1,1)),IF(DCalendário6[[#This Row],[Mês]]=D242,C242+1,IF(AND(D242="",D243=D241),C241+1,1))))))</f>
        <v>22</v>
      </c>
      <c r="D243" s="2">
        <f>IF(DCalendário6[[#This Row],[Dia Útil]]="","",(MONTH($B243)))</f>
        <v>8</v>
      </c>
      <c r="E243" s="2">
        <f t="shared" si="3"/>
        <v>2018</v>
      </c>
      <c r="F243" s="2">
        <f>MONTH(DCalendário6[[#This Row],[Dia]])</f>
        <v>8</v>
      </c>
      <c r="G243" s="2" t="str">
        <f>MONTH(DCalendário6[[#This Row],[Dia]])&amp;" - "&amp;DCalendário6[[#This Row],[Ano]]</f>
        <v>8 - 2018</v>
      </c>
      <c r="H243" s="2">
        <f>IF(DCalendário6[[#This Row],[Dia Útil]]="","",DCalendário6[[#This Row],[Semana Ano]])</f>
        <v>35</v>
      </c>
      <c r="I243" s="14">
        <f>WEEKNUM(DCalendário6[[#This Row],[Dia]])</f>
        <v>35</v>
      </c>
      <c r="J243" s="14" cm="1">
        <f t="array" aca="1" ref="J24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43" s="16">
        <f>WEEKDAY(DCalendário6[[#This Row],[Dia]])</f>
        <v>5</v>
      </c>
      <c r="L243" s="1" t="str">
        <f>IFERROR(VLOOKUP(A243,Tabela4[],1,0),"")</f>
        <v/>
      </c>
      <c r="M24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43342</v>
      </c>
      <c r="N243" s="16" t="str">
        <f>IF(DCalendário6[[#This Row],[Dia Útil2]]="Feriado","Feriado",IF(AND(DCalendário6[[#This Row],[Dia Útil]]="",DCalendário6[[#This Row],[Mês Total]]=F236),N236+1,IF(DCalendário6[[#This Row],[Dia Útil]]="",1,"")))</f>
        <v/>
      </c>
      <c r="O24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22</v>
      </c>
      <c r="P243" s="16"/>
      <c r="Q243" s="17"/>
    </row>
    <row r="244" spans="1:17" x14ac:dyDescent="0.25">
      <c r="A244" s="1">
        <v>43343</v>
      </c>
      <c r="B244" s="1">
        <f>IF(AND(DCalendário6[[#This Row],[Dia da semana]]&gt;1,DCalendário6[[#This Row],[Dia da semana]]&lt;7,DCalendário6[[#This Row],[Feriados]]=""),DCalendário6[[#This Row],[Dia]],"")</f>
        <v>43343</v>
      </c>
      <c r="C244" s="16">
        <f>IF(DCalendário6[[#This Row],[Mês]]="","",IF(AND(C240="",C241="",C242="",C243=""),IF(DCalendário6[[#This Row],[Mês]]=D243,C243+1,IF(AND(D243="",D244=D239),C239+1,1)),IF(AND(C241="",C242="",C243=""),IF(DCalendário6[[#This Row],[Mês]]=D243,C243+1,IF(AND(D243="",D244=D240),C240+1,1)),IF(AND(C242="",C243=""),IF(DCalendário6[[#This Row],[Mês]]=D243,C243+1,IF(AND(D243="",D244=D241),C241+1,1)),IF(DCalendário6[[#This Row],[Mês]]=D243,C243+1,IF(AND(D243="",D244=D242),C242+1,1))))))</f>
        <v>23</v>
      </c>
      <c r="D244" s="2">
        <f>IF(DCalendário6[[#This Row],[Dia Útil]]="","",(MONTH($B244)))</f>
        <v>8</v>
      </c>
      <c r="E244" s="2">
        <f t="shared" si="3"/>
        <v>2018</v>
      </c>
      <c r="F244" s="2">
        <f>MONTH(DCalendário6[[#This Row],[Dia]])</f>
        <v>8</v>
      </c>
      <c r="G244" s="2" t="str">
        <f>MONTH(DCalendário6[[#This Row],[Dia]])&amp;" - "&amp;DCalendário6[[#This Row],[Ano]]</f>
        <v>8 - 2018</v>
      </c>
      <c r="H244" s="2">
        <f>IF(DCalendário6[[#This Row],[Dia Útil]]="","",DCalendário6[[#This Row],[Semana Ano]])</f>
        <v>35</v>
      </c>
      <c r="I244" s="14">
        <f>WEEKNUM(DCalendário6[[#This Row],[Dia]])</f>
        <v>35</v>
      </c>
      <c r="J244" s="14" cm="1">
        <f t="array" aca="1" ref="J24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44" s="16">
        <f>WEEKDAY(DCalendário6[[#This Row],[Dia]])</f>
        <v>6</v>
      </c>
      <c r="L244" s="1" t="str">
        <f>IFERROR(VLOOKUP(A244,Tabela4[],1,0),"")</f>
        <v/>
      </c>
      <c r="M24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43343</v>
      </c>
      <c r="N244" s="16" t="str">
        <f>IF(DCalendário6[[#This Row],[Dia Útil2]]="Feriado","Feriado",IF(AND(DCalendário6[[#This Row],[Dia Útil]]="",DCalendário6[[#This Row],[Mês Total]]=F237),N237+1,IF(DCalendário6[[#This Row],[Dia Útil]]="",1,"")))</f>
        <v/>
      </c>
      <c r="O24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23</v>
      </c>
      <c r="P244" s="16"/>
      <c r="Q244" s="17"/>
    </row>
    <row r="245" spans="1:17" x14ac:dyDescent="0.25">
      <c r="A245" s="1">
        <v>43344</v>
      </c>
      <c r="B245" s="1" t="str">
        <f>IF(AND(DCalendário6[[#This Row],[Dia da semana]]&gt;1,DCalendário6[[#This Row],[Dia da semana]]&lt;7,DCalendário6[[#This Row],[Feriados]]=""),DCalendário6[[#This Row],[Dia]],"")</f>
        <v/>
      </c>
      <c r="C245" s="16" t="str">
        <f>IF(DCalendário6[[#This Row],[Mês]]="","",IF(AND(C241="",C242="",C243="",C244=""),IF(DCalendário6[[#This Row],[Mês]]=D244,C244+1,IF(AND(D244="",D245=D240),C240+1,1)),IF(AND(C242="",C243="",C244=""),IF(DCalendário6[[#This Row],[Mês]]=D244,C244+1,IF(AND(D244="",D245=D241),C241+1,1)),IF(AND(C243="",C244=""),IF(DCalendário6[[#This Row],[Mês]]=D244,C244+1,IF(AND(D244="",D245=D242),C242+1,1)),IF(DCalendário6[[#This Row],[Mês]]=D244,C244+1,IF(AND(D244="",D245=D243),C243+1,1))))))</f>
        <v/>
      </c>
      <c r="D245" s="2" t="str">
        <f>IF(DCalendário6[[#This Row],[Dia Útil]]="","",(MONTH($B245)))</f>
        <v/>
      </c>
      <c r="E245" s="2">
        <f t="shared" si="3"/>
        <v>2018</v>
      </c>
      <c r="F245" s="2">
        <f>MONTH(DCalendário6[[#This Row],[Dia]])</f>
        <v>9</v>
      </c>
      <c r="G245" s="2" t="str">
        <f>MONTH(DCalendário6[[#This Row],[Dia]])&amp;" - "&amp;DCalendário6[[#This Row],[Ano]]</f>
        <v>9 - 2018</v>
      </c>
      <c r="H245" s="2" t="str">
        <f>IF(DCalendário6[[#This Row],[Dia Útil]]="","",DCalendário6[[#This Row],[Semana Ano]])</f>
        <v/>
      </c>
      <c r="I245" s="14">
        <f>WEEKNUM(DCalendário6[[#This Row],[Dia]])</f>
        <v>35</v>
      </c>
      <c r="J245" s="14" cm="1">
        <f t="array" aca="1" ref="J24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45" s="16">
        <f>WEEKDAY(DCalendário6[[#This Row],[Dia]])</f>
        <v>7</v>
      </c>
      <c r="L245" s="1" t="str">
        <f>IFERROR(VLOOKUP(A245,Tabela4[],1,0),"")</f>
        <v/>
      </c>
      <c r="M24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45" s="16">
        <f>IF(DCalendário6[[#This Row],[Dia Útil2]]="Feriado","Feriado",IF(AND(DCalendário6[[#This Row],[Dia Útil]]="",DCalendário6[[#This Row],[Mês Total]]=F238),N238+1,IF(DCalendário6[[#This Row],[Dia Útil]]="",1,"")))</f>
        <v>1</v>
      </c>
      <c r="O24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245" s="16"/>
      <c r="Q245" s="17"/>
    </row>
    <row r="246" spans="1:17" x14ac:dyDescent="0.25">
      <c r="A246" s="1">
        <v>43345</v>
      </c>
      <c r="B246" s="1" t="str">
        <f>IF(AND(DCalendário6[[#This Row],[Dia da semana]]&gt;1,DCalendário6[[#This Row],[Dia da semana]]&lt;7,DCalendário6[[#This Row],[Feriados]]=""),DCalendário6[[#This Row],[Dia]],"")</f>
        <v/>
      </c>
      <c r="C246" s="16" t="str">
        <f>IF(DCalendário6[[#This Row],[Mês]]="","",IF(AND(C242="",C243="",C244="",C245=""),IF(DCalendário6[[#This Row],[Mês]]=D245,C245+1,IF(AND(D245="",D246=D241),C241+1,1)),IF(AND(C243="",C244="",C245=""),IF(DCalendário6[[#This Row],[Mês]]=D245,C245+1,IF(AND(D245="",D246=D242),C242+1,1)),IF(AND(C244="",C245=""),IF(DCalendário6[[#This Row],[Mês]]=D245,C245+1,IF(AND(D245="",D246=D243),C243+1,1)),IF(DCalendário6[[#This Row],[Mês]]=D245,C245+1,IF(AND(D245="",D246=D244),C244+1,1))))))</f>
        <v/>
      </c>
      <c r="D246" s="2" t="str">
        <f>IF(DCalendário6[[#This Row],[Dia Útil]]="","",(MONTH($B246)))</f>
        <v/>
      </c>
      <c r="E246" s="2">
        <f t="shared" si="3"/>
        <v>2018</v>
      </c>
      <c r="F246" s="2">
        <f>MONTH(DCalendário6[[#This Row],[Dia]])</f>
        <v>9</v>
      </c>
      <c r="G246" s="2" t="str">
        <f>MONTH(DCalendário6[[#This Row],[Dia]])&amp;" - "&amp;DCalendário6[[#This Row],[Ano]]</f>
        <v>9 - 2018</v>
      </c>
      <c r="H246" s="2" t="str">
        <f>IF(DCalendário6[[#This Row],[Dia Útil]]="","",DCalendário6[[#This Row],[Semana Ano]])</f>
        <v/>
      </c>
      <c r="I246" s="14">
        <f>WEEKNUM(DCalendário6[[#This Row],[Dia]])</f>
        <v>36</v>
      </c>
      <c r="J246" s="14" cm="1">
        <f t="array" aca="1" ref="J24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46" s="16">
        <f>WEEKDAY(DCalendário6[[#This Row],[Dia]])</f>
        <v>1</v>
      </c>
      <c r="L246" s="1" t="str">
        <f>IFERROR(VLOOKUP(A246,Tabela4[],1,0),"")</f>
        <v/>
      </c>
      <c r="M24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46" s="16">
        <f>IF(DCalendário6[[#This Row],[Dia Útil2]]="Feriado","Feriado",IF(AND(DCalendário6[[#This Row],[Dia Útil]]="",DCalendário6[[#This Row],[Mês Total]]=F239),N239+1,IF(DCalendário6[[#This Row],[Dia Útil]]="",1,"")))</f>
        <v>1</v>
      </c>
      <c r="O24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246" s="16"/>
      <c r="Q246" s="17"/>
    </row>
    <row r="247" spans="1:17" x14ac:dyDescent="0.25">
      <c r="A247" s="1">
        <v>43346</v>
      </c>
      <c r="B247" s="1">
        <f>IF(AND(DCalendário6[[#This Row],[Dia da semana]]&gt;1,DCalendário6[[#This Row],[Dia da semana]]&lt;7,DCalendário6[[#This Row],[Feriados]]=""),DCalendário6[[#This Row],[Dia]],"")</f>
        <v>43346</v>
      </c>
      <c r="C247" s="16">
        <f>IF(DCalendário6[[#This Row],[Mês]]="","",IF(AND(C243="",C244="",C245="",C246=""),IF(DCalendário6[[#This Row],[Mês]]=D246,C246+1,IF(AND(D246="",D247=D242),C242+1,1)),IF(AND(C244="",C245="",C246=""),IF(DCalendário6[[#This Row],[Mês]]=D246,C246+1,IF(AND(D246="",D247=D243),C243+1,1)),IF(AND(C245="",C246=""),IF(DCalendário6[[#This Row],[Mês]]=D246,C246+1,IF(AND(D246="",D247=D244),C244+1,1)),IF(DCalendário6[[#This Row],[Mês]]=D246,C246+1,IF(AND(D246="",D247=D245),C245+1,1))))))</f>
        <v>1</v>
      </c>
      <c r="D247" s="2">
        <f>IF(DCalendário6[[#This Row],[Dia Útil]]="","",(MONTH($B247)))</f>
        <v>9</v>
      </c>
      <c r="E247" s="2">
        <f t="shared" si="3"/>
        <v>2018</v>
      </c>
      <c r="F247" s="2">
        <f>MONTH(DCalendário6[[#This Row],[Dia]])</f>
        <v>9</v>
      </c>
      <c r="G247" s="2" t="str">
        <f>MONTH(DCalendário6[[#This Row],[Dia]])&amp;" - "&amp;DCalendário6[[#This Row],[Ano]]</f>
        <v>9 - 2018</v>
      </c>
      <c r="H247" s="2">
        <f>IF(DCalendário6[[#This Row],[Dia Útil]]="","",DCalendário6[[#This Row],[Semana Ano]])</f>
        <v>36</v>
      </c>
      <c r="I247" s="14">
        <f>WEEKNUM(DCalendário6[[#This Row],[Dia]])</f>
        <v>36</v>
      </c>
      <c r="J247" s="14" cm="1">
        <f t="array" aca="1" ref="J24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47" s="16">
        <f>WEEKDAY(DCalendário6[[#This Row],[Dia]])</f>
        <v>2</v>
      </c>
      <c r="L247" s="1" t="str">
        <f>IFERROR(VLOOKUP(A247,Tabela4[],1,0),"")</f>
        <v/>
      </c>
      <c r="M24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43346</v>
      </c>
      <c r="N247" s="16" t="str">
        <f>IF(DCalendário6[[#This Row],[Dia Útil2]]="Feriado","Feriado",IF(AND(DCalendário6[[#This Row],[Dia Útil]]="",DCalendário6[[#This Row],[Mês Total]]=F240),N240+1,IF(DCalendário6[[#This Row],[Dia Útil]]="",1,"")))</f>
        <v/>
      </c>
      <c r="O24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247" s="16"/>
      <c r="Q247" s="17"/>
    </row>
    <row r="248" spans="1:17" x14ac:dyDescent="0.25">
      <c r="A248" s="1">
        <v>43347</v>
      </c>
      <c r="B248" s="1">
        <f>IF(AND(DCalendário6[[#This Row],[Dia da semana]]&gt;1,DCalendário6[[#This Row],[Dia da semana]]&lt;7,DCalendário6[[#This Row],[Feriados]]=""),DCalendário6[[#This Row],[Dia]],"")</f>
        <v>43347</v>
      </c>
      <c r="C248" s="16">
        <f>IF(DCalendário6[[#This Row],[Mês]]="","",IF(AND(C244="",C245="",C246="",C247=""),IF(DCalendário6[[#This Row],[Mês]]=D247,C247+1,IF(AND(D247="",D248=D243),C243+1,1)),IF(AND(C245="",C246="",C247=""),IF(DCalendário6[[#This Row],[Mês]]=D247,C247+1,IF(AND(D247="",D248=D244),C244+1,1)),IF(AND(C246="",C247=""),IF(DCalendário6[[#This Row],[Mês]]=D247,C247+1,IF(AND(D247="",D248=D245),C245+1,1)),IF(DCalendário6[[#This Row],[Mês]]=D247,C247+1,IF(AND(D247="",D248=D246),C246+1,1))))))</f>
        <v>2</v>
      </c>
      <c r="D248" s="2">
        <f>IF(DCalendário6[[#This Row],[Dia Útil]]="","",(MONTH($B248)))</f>
        <v>9</v>
      </c>
      <c r="E248" s="2">
        <f t="shared" si="3"/>
        <v>2018</v>
      </c>
      <c r="F248" s="2">
        <f>MONTH(DCalendário6[[#This Row],[Dia]])</f>
        <v>9</v>
      </c>
      <c r="G248" s="2" t="str">
        <f>MONTH(DCalendário6[[#This Row],[Dia]])&amp;" - "&amp;DCalendário6[[#This Row],[Ano]]</f>
        <v>9 - 2018</v>
      </c>
      <c r="H248" s="2">
        <f>IF(DCalendário6[[#This Row],[Dia Útil]]="","",DCalendário6[[#This Row],[Semana Ano]])</f>
        <v>36</v>
      </c>
      <c r="I248" s="14">
        <f>WEEKNUM(DCalendário6[[#This Row],[Dia]])</f>
        <v>36</v>
      </c>
      <c r="J248" s="14" cm="1">
        <f t="array" aca="1" ref="J24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48" s="16">
        <f>WEEKDAY(DCalendário6[[#This Row],[Dia]])</f>
        <v>3</v>
      </c>
      <c r="L248" s="1" t="str">
        <f>IFERROR(VLOOKUP(A248,Tabela4[],1,0),"")</f>
        <v/>
      </c>
      <c r="M24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43347</v>
      </c>
      <c r="N248" s="16" t="str">
        <f>IF(DCalendário6[[#This Row],[Dia Útil2]]="Feriado","Feriado",IF(AND(DCalendário6[[#This Row],[Dia Útil]]="",DCalendário6[[#This Row],[Mês Total]]=F241),N241+1,IF(DCalendário6[[#This Row],[Dia Útil]]="",1,"")))</f>
        <v/>
      </c>
      <c r="O24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248" s="16"/>
      <c r="Q248" s="17"/>
    </row>
    <row r="249" spans="1:17" x14ac:dyDescent="0.25">
      <c r="A249" s="1">
        <v>43348</v>
      </c>
      <c r="B249" s="1">
        <f>IF(AND(DCalendário6[[#This Row],[Dia da semana]]&gt;1,DCalendário6[[#This Row],[Dia da semana]]&lt;7,DCalendário6[[#This Row],[Feriados]]=""),DCalendário6[[#This Row],[Dia]],"")</f>
        <v>43348</v>
      </c>
      <c r="C249" s="16">
        <f>IF(DCalendário6[[#This Row],[Mês]]="","",IF(AND(C245="",C246="",C247="",C248=""),IF(DCalendário6[[#This Row],[Mês]]=D248,C248+1,IF(AND(D248="",D249=D244),C244+1,1)),IF(AND(C246="",C247="",C248=""),IF(DCalendário6[[#This Row],[Mês]]=D248,C248+1,IF(AND(D248="",D249=D245),C245+1,1)),IF(AND(C247="",C248=""),IF(DCalendário6[[#This Row],[Mês]]=D248,C248+1,IF(AND(D248="",D249=D246),C246+1,1)),IF(DCalendário6[[#This Row],[Mês]]=D248,C248+1,IF(AND(D248="",D249=D247),C247+1,1))))))</f>
        <v>3</v>
      </c>
      <c r="D249" s="2">
        <f>IF(DCalendário6[[#This Row],[Dia Útil]]="","",(MONTH($B249)))</f>
        <v>9</v>
      </c>
      <c r="E249" s="2">
        <f t="shared" si="3"/>
        <v>2018</v>
      </c>
      <c r="F249" s="2">
        <f>MONTH(DCalendário6[[#This Row],[Dia]])</f>
        <v>9</v>
      </c>
      <c r="G249" s="2" t="str">
        <f>MONTH(DCalendário6[[#This Row],[Dia]])&amp;" - "&amp;DCalendário6[[#This Row],[Ano]]</f>
        <v>9 - 2018</v>
      </c>
      <c r="H249" s="2">
        <f>IF(DCalendário6[[#This Row],[Dia Útil]]="","",DCalendário6[[#This Row],[Semana Ano]])</f>
        <v>36</v>
      </c>
      <c r="I249" s="14">
        <f>WEEKNUM(DCalendário6[[#This Row],[Dia]])</f>
        <v>36</v>
      </c>
      <c r="J249" s="14" cm="1">
        <f t="array" aca="1" ref="J24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49" s="16">
        <f>WEEKDAY(DCalendário6[[#This Row],[Dia]])</f>
        <v>4</v>
      </c>
      <c r="L249" s="1" t="str">
        <f>IFERROR(VLOOKUP(A249,Tabela4[],1,0),"")</f>
        <v/>
      </c>
      <c r="M24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43348</v>
      </c>
      <c r="N249" s="16" t="str">
        <f>IF(DCalendário6[[#This Row],[Dia Útil2]]="Feriado","Feriado",IF(AND(DCalendário6[[#This Row],[Dia Útil]]="",DCalendário6[[#This Row],[Mês Total]]=F242),N242+1,IF(DCalendário6[[#This Row],[Dia Útil]]="",1,"")))</f>
        <v/>
      </c>
      <c r="O24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249" s="16"/>
      <c r="Q249" s="17"/>
    </row>
    <row r="250" spans="1:17" x14ac:dyDescent="0.25">
      <c r="A250" s="1">
        <v>43349</v>
      </c>
      <c r="B250" s="1">
        <f>IF(AND(DCalendário6[[#This Row],[Dia da semana]]&gt;1,DCalendário6[[#This Row],[Dia da semana]]&lt;7,DCalendário6[[#This Row],[Feriados]]=""),DCalendário6[[#This Row],[Dia]],"")</f>
        <v>43349</v>
      </c>
      <c r="C250" s="16">
        <f>IF(DCalendário6[[#This Row],[Mês]]="","",IF(AND(C246="",C247="",C248="",C249=""),IF(DCalendário6[[#This Row],[Mês]]=D249,C249+1,IF(AND(D249="",D250=D245),C245+1,1)),IF(AND(C247="",C248="",C249=""),IF(DCalendário6[[#This Row],[Mês]]=D249,C249+1,IF(AND(D249="",D250=D246),C246+1,1)),IF(AND(C248="",C249=""),IF(DCalendário6[[#This Row],[Mês]]=D249,C249+1,IF(AND(D249="",D250=D247),C247+1,1)),IF(DCalendário6[[#This Row],[Mês]]=D249,C249+1,IF(AND(D249="",D250=D248),C248+1,1))))))</f>
        <v>4</v>
      </c>
      <c r="D250" s="2">
        <f>IF(DCalendário6[[#This Row],[Dia Útil]]="","",(MONTH($B250)))</f>
        <v>9</v>
      </c>
      <c r="E250" s="2">
        <f t="shared" si="3"/>
        <v>2018</v>
      </c>
      <c r="F250" s="2">
        <f>MONTH(DCalendário6[[#This Row],[Dia]])</f>
        <v>9</v>
      </c>
      <c r="G250" s="2" t="str">
        <f>MONTH(DCalendário6[[#This Row],[Dia]])&amp;" - "&amp;DCalendário6[[#This Row],[Ano]]</f>
        <v>9 - 2018</v>
      </c>
      <c r="H250" s="2">
        <f>IF(DCalendário6[[#This Row],[Dia Útil]]="","",DCalendário6[[#This Row],[Semana Ano]])</f>
        <v>36</v>
      </c>
      <c r="I250" s="14">
        <f>WEEKNUM(DCalendário6[[#This Row],[Dia]])</f>
        <v>36</v>
      </c>
      <c r="J250" s="14" cm="1">
        <f t="array" aca="1" ref="J25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50" s="16">
        <f>WEEKDAY(DCalendário6[[#This Row],[Dia]])</f>
        <v>5</v>
      </c>
      <c r="L250" s="1" t="str">
        <f>IFERROR(VLOOKUP(A250,Tabela4[],1,0),"")</f>
        <v/>
      </c>
      <c r="M25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43349</v>
      </c>
      <c r="N250" s="16" t="str">
        <f>IF(DCalendário6[[#This Row],[Dia Útil2]]="Feriado","Feriado",IF(AND(DCalendário6[[#This Row],[Dia Útil]]="",DCalendário6[[#This Row],[Mês Total]]=F243),N243+1,IF(DCalendário6[[#This Row],[Dia Útil]]="",1,"")))</f>
        <v/>
      </c>
      <c r="O25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250" s="16"/>
      <c r="Q250" s="17"/>
    </row>
    <row r="251" spans="1:17" x14ac:dyDescent="0.25">
      <c r="A251" s="1">
        <v>43350</v>
      </c>
      <c r="B251" s="1" t="str">
        <f>IF(AND(DCalendário6[[#This Row],[Dia da semana]]&gt;1,DCalendário6[[#This Row],[Dia da semana]]&lt;7,DCalendário6[[#This Row],[Feriados]]=""),DCalendário6[[#This Row],[Dia]],"")</f>
        <v/>
      </c>
      <c r="C251" s="16" t="str">
        <f>IF(DCalendário6[[#This Row],[Mês]]="","",IF(AND(C247="",C248="",C249="",C250=""),IF(DCalendário6[[#This Row],[Mês]]=D250,C250+1,IF(AND(D250="",D251=D246),C246+1,1)),IF(AND(C248="",C249="",C250=""),IF(DCalendário6[[#This Row],[Mês]]=D250,C250+1,IF(AND(D250="",D251=D247),C247+1,1)),IF(AND(C249="",C250=""),IF(DCalendário6[[#This Row],[Mês]]=D250,C250+1,IF(AND(D250="",D251=D248),C248+1,1)),IF(DCalendário6[[#This Row],[Mês]]=D250,C250+1,IF(AND(D250="",D251=D249),C249+1,1))))))</f>
        <v/>
      </c>
      <c r="D251" s="2" t="str">
        <f>IF(DCalendário6[[#This Row],[Dia Útil]]="","",(MONTH($B251)))</f>
        <v/>
      </c>
      <c r="E251" s="2">
        <f t="shared" si="3"/>
        <v>2018</v>
      </c>
      <c r="F251" s="2">
        <f>MONTH(DCalendário6[[#This Row],[Dia]])</f>
        <v>9</v>
      </c>
      <c r="G251" s="2" t="str">
        <f>MONTH(DCalendário6[[#This Row],[Dia]])&amp;" - "&amp;DCalendário6[[#This Row],[Ano]]</f>
        <v>9 - 2018</v>
      </c>
      <c r="H251" s="2" t="str">
        <f>IF(DCalendário6[[#This Row],[Dia Útil]]="","",DCalendário6[[#This Row],[Semana Ano]])</f>
        <v/>
      </c>
      <c r="I251" s="14">
        <f>WEEKNUM(DCalendário6[[#This Row],[Dia]])</f>
        <v>36</v>
      </c>
      <c r="J251" s="14" cm="1">
        <f t="array" aca="1" ref="J25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51" s="16">
        <f>WEEKDAY(DCalendário6[[#This Row],[Dia]])</f>
        <v>6</v>
      </c>
      <c r="L251" s="1">
        <f>IFERROR(VLOOKUP(A251,Tabela4[],1,0),"")</f>
        <v>43350</v>
      </c>
      <c r="M25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251" s="16" t="str">
        <f>IF(DCalendário6[[#This Row],[Dia Útil2]]="Feriado","Feriado",IF(AND(DCalendário6[[#This Row],[Dia Útil]]="",DCalendário6[[#This Row],[Mês Total]]=F244),N244+1,IF(DCalendário6[[#This Row],[Dia Útil]]="",1,"")))</f>
        <v>Feriado</v>
      </c>
      <c r="O25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251" s="16"/>
      <c r="Q251" s="17"/>
    </row>
    <row r="252" spans="1:17" x14ac:dyDescent="0.25">
      <c r="A252" s="1">
        <v>43351</v>
      </c>
      <c r="B252" s="1" t="str">
        <f>IF(AND(DCalendário6[[#This Row],[Dia da semana]]&gt;1,DCalendário6[[#This Row],[Dia da semana]]&lt;7,DCalendário6[[#This Row],[Feriados]]=""),DCalendário6[[#This Row],[Dia]],"")</f>
        <v/>
      </c>
      <c r="C252" s="16" t="str">
        <f>IF(DCalendário6[[#This Row],[Mês]]="","",IF(AND(C248="",C249="",C250="",C251=""),IF(DCalendário6[[#This Row],[Mês]]=D251,C251+1,IF(AND(D251="",D252=D247),C247+1,1)),IF(AND(C249="",C250="",C251=""),IF(DCalendário6[[#This Row],[Mês]]=D251,C251+1,IF(AND(D251="",D252=D248),C248+1,1)),IF(AND(C250="",C251=""),IF(DCalendário6[[#This Row],[Mês]]=D251,C251+1,IF(AND(D251="",D252=D249),C249+1,1)),IF(DCalendário6[[#This Row],[Mês]]=D251,C251+1,IF(AND(D251="",D252=D250),C250+1,1))))))</f>
        <v/>
      </c>
      <c r="D252" s="2" t="str">
        <f>IF(DCalendário6[[#This Row],[Dia Útil]]="","",(MONTH($B252)))</f>
        <v/>
      </c>
      <c r="E252" s="2">
        <f t="shared" si="3"/>
        <v>2018</v>
      </c>
      <c r="F252" s="2">
        <f>MONTH(DCalendário6[[#This Row],[Dia]])</f>
        <v>9</v>
      </c>
      <c r="G252" s="2" t="str">
        <f>MONTH(DCalendário6[[#This Row],[Dia]])&amp;" - "&amp;DCalendário6[[#This Row],[Ano]]</f>
        <v>9 - 2018</v>
      </c>
      <c r="H252" s="2" t="str">
        <f>IF(DCalendário6[[#This Row],[Dia Útil]]="","",DCalendário6[[#This Row],[Semana Ano]])</f>
        <v/>
      </c>
      <c r="I252" s="14">
        <f>WEEKNUM(DCalendário6[[#This Row],[Dia]])</f>
        <v>36</v>
      </c>
      <c r="J252" s="14" cm="1">
        <f t="array" aca="1" ref="J25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52" s="16">
        <f>WEEKDAY(DCalendário6[[#This Row],[Dia]])</f>
        <v>7</v>
      </c>
      <c r="L252" s="1" t="str">
        <f>IFERROR(VLOOKUP(A252,Tabela4[],1,0),"")</f>
        <v/>
      </c>
      <c r="M25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52" s="16">
        <f>IF(DCalendário6[[#This Row],[Dia Útil2]]="Feriado","Feriado",IF(AND(DCalendário6[[#This Row],[Dia Útil]]="",DCalendário6[[#This Row],[Mês Total]]=F245),N245+1,IF(DCalendário6[[#This Row],[Dia Útil]]="",1,"")))</f>
        <v>2</v>
      </c>
      <c r="O25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252" s="16"/>
      <c r="Q252" s="17"/>
    </row>
    <row r="253" spans="1:17" x14ac:dyDescent="0.25">
      <c r="A253" s="1">
        <v>43352</v>
      </c>
      <c r="B253" s="1" t="str">
        <f>IF(AND(DCalendário6[[#This Row],[Dia da semana]]&gt;1,DCalendário6[[#This Row],[Dia da semana]]&lt;7,DCalendário6[[#This Row],[Feriados]]=""),DCalendário6[[#This Row],[Dia]],"")</f>
        <v/>
      </c>
      <c r="C253" s="16" t="str">
        <f>IF(DCalendário6[[#This Row],[Mês]]="","",IF(AND(C249="",C250="",C251="",C252=""),IF(DCalendário6[[#This Row],[Mês]]=D252,C252+1,IF(AND(D252="",D253=D248),C248+1,1)),IF(AND(C250="",C251="",C252=""),IF(DCalendário6[[#This Row],[Mês]]=D252,C252+1,IF(AND(D252="",D253=D249),C249+1,1)),IF(AND(C251="",C252=""),IF(DCalendário6[[#This Row],[Mês]]=D252,C252+1,IF(AND(D252="",D253=D250),C250+1,1)),IF(DCalendário6[[#This Row],[Mês]]=D252,C252+1,IF(AND(D252="",D253=D251),C251+1,1))))))</f>
        <v/>
      </c>
      <c r="D253" s="2" t="str">
        <f>IF(DCalendário6[[#This Row],[Dia Útil]]="","",(MONTH($B253)))</f>
        <v/>
      </c>
      <c r="E253" s="2">
        <f t="shared" si="3"/>
        <v>2018</v>
      </c>
      <c r="F253" s="2">
        <f>MONTH(DCalendário6[[#This Row],[Dia]])</f>
        <v>9</v>
      </c>
      <c r="G253" s="2" t="str">
        <f>MONTH(DCalendário6[[#This Row],[Dia]])&amp;" - "&amp;DCalendário6[[#This Row],[Ano]]</f>
        <v>9 - 2018</v>
      </c>
      <c r="H253" s="2" t="str">
        <f>IF(DCalendário6[[#This Row],[Dia Útil]]="","",DCalendário6[[#This Row],[Semana Ano]])</f>
        <v/>
      </c>
      <c r="I253" s="14">
        <f>WEEKNUM(DCalendário6[[#This Row],[Dia]])</f>
        <v>37</v>
      </c>
      <c r="J253" s="14" cm="1">
        <f t="array" aca="1" ref="J25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53" s="16">
        <f>WEEKDAY(DCalendário6[[#This Row],[Dia]])</f>
        <v>1</v>
      </c>
      <c r="L253" s="1" t="str">
        <f>IFERROR(VLOOKUP(A253,Tabela4[],1,0),"")</f>
        <v/>
      </c>
      <c r="M25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53" s="16">
        <f>IF(DCalendário6[[#This Row],[Dia Útil2]]="Feriado","Feriado",IF(AND(DCalendário6[[#This Row],[Dia Útil]]="",DCalendário6[[#This Row],[Mês Total]]=F246),N246+1,IF(DCalendário6[[#This Row],[Dia Útil]]="",1,"")))</f>
        <v>2</v>
      </c>
      <c r="O25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253" s="16"/>
      <c r="Q253" s="17"/>
    </row>
    <row r="254" spans="1:17" x14ac:dyDescent="0.25">
      <c r="A254" s="1">
        <v>43353</v>
      </c>
      <c r="B254" s="1">
        <f>IF(AND(DCalendário6[[#This Row],[Dia da semana]]&gt;1,DCalendário6[[#This Row],[Dia da semana]]&lt;7,DCalendário6[[#This Row],[Feriados]]=""),DCalendário6[[#This Row],[Dia]],"")</f>
        <v>43353</v>
      </c>
      <c r="C254" s="16">
        <f>IF(DCalendário6[[#This Row],[Mês]]="","",IF(AND(C250="",C251="",C252="",C253=""),IF(DCalendário6[[#This Row],[Mês]]=D253,C253+1,IF(AND(D253="",D254=D249),C249+1,1)),IF(AND(C251="",C252="",C253=""),IF(DCalendário6[[#This Row],[Mês]]=D253,C253+1,IF(AND(D253="",D254=D250),C250+1,1)),IF(AND(C252="",C253=""),IF(DCalendário6[[#This Row],[Mês]]=D253,C253+1,IF(AND(D253="",D254=D251),C251+1,1)),IF(DCalendário6[[#This Row],[Mês]]=D253,C253+1,IF(AND(D253="",D254=D252),C252+1,1))))))</f>
        <v>5</v>
      </c>
      <c r="D254" s="2">
        <f>IF(DCalendário6[[#This Row],[Dia Útil]]="","",(MONTH($B254)))</f>
        <v>9</v>
      </c>
      <c r="E254" s="2">
        <f t="shared" si="3"/>
        <v>2018</v>
      </c>
      <c r="F254" s="2">
        <f>MONTH(DCalendário6[[#This Row],[Dia]])</f>
        <v>9</v>
      </c>
      <c r="G254" s="2" t="str">
        <f>MONTH(DCalendário6[[#This Row],[Dia]])&amp;" - "&amp;DCalendário6[[#This Row],[Ano]]</f>
        <v>9 - 2018</v>
      </c>
      <c r="H254" s="2">
        <f>IF(DCalendário6[[#This Row],[Dia Útil]]="","",DCalendário6[[#This Row],[Semana Ano]])</f>
        <v>37</v>
      </c>
      <c r="I254" s="14">
        <f>WEEKNUM(DCalendário6[[#This Row],[Dia]])</f>
        <v>37</v>
      </c>
      <c r="J254" s="14" cm="1">
        <f t="array" aca="1" ref="J25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54" s="16">
        <f>WEEKDAY(DCalendário6[[#This Row],[Dia]])</f>
        <v>2</v>
      </c>
      <c r="L254" s="1" t="str">
        <f>IFERROR(VLOOKUP(A254,Tabela4[],1,0),"")</f>
        <v/>
      </c>
      <c r="M25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43353</v>
      </c>
      <c r="N254" s="16" t="str">
        <f>IF(DCalendário6[[#This Row],[Dia Útil2]]="Feriado","Feriado",IF(AND(DCalendário6[[#This Row],[Dia Útil]]="",DCalendário6[[#This Row],[Mês Total]]=F247),N247+1,IF(DCalendário6[[#This Row],[Dia Útil]]="",1,"")))</f>
        <v/>
      </c>
      <c r="O25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254" s="16"/>
      <c r="Q254" s="17"/>
    </row>
    <row r="255" spans="1:17" x14ac:dyDescent="0.25">
      <c r="A255" s="1">
        <v>43354</v>
      </c>
      <c r="B255" s="1">
        <f>IF(AND(DCalendário6[[#This Row],[Dia da semana]]&gt;1,DCalendário6[[#This Row],[Dia da semana]]&lt;7,DCalendário6[[#This Row],[Feriados]]=""),DCalendário6[[#This Row],[Dia]],"")</f>
        <v>43354</v>
      </c>
      <c r="C255" s="16">
        <f>IF(DCalendário6[[#This Row],[Mês]]="","",IF(AND(C251="",C252="",C253="",C254=""),IF(DCalendário6[[#This Row],[Mês]]=D254,C254+1,IF(AND(D254="",D255=D250),C250+1,1)),IF(AND(C252="",C253="",C254=""),IF(DCalendário6[[#This Row],[Mês]]=D254,C254+1,IF(AND(D254="",D255=D251),C251+1,1)),IF(AND(C253="",C254=""),IF(DCalendário6[[#This Row],[Mês]]=D254,C254+1,IF(AND(D254="",D255=D252),C252+1,1)),IF(DCalendário6[[#This Row],[Mês]]=D254,C254+1,IF(AND(D254="",D255=D253),C253+1,1))))))</f>
        <v>6</v>
      </c>
      <c r="D255" s="2">
        <f>IF(DCalendário6[[#This Row],[Dia Útil]]="","",(MONTH($B255)))</f>
        <v>9</v>
      </c>
      <c r="E255" s="2">
        <f t="shared" si="3"/>
        <v>2018</v>
      </c>
      <c r="F255" s="2">
        <f>MONTH(DCalendário6[[#This Row],[Dia]])</f>
        <v>9</v>
      </c>
      <c r="G255" s="2" t="str">
        <f>MONTH(DCalendário6[[#This Row],[Dia]])&amp;" - "&amp;DCalendário6[[#This Row],[Ano]]</f>
        <v>9 - 2018</v>
      </c>
      <c r="H255" s="2">
        <f>IF(DCalendário6[[#This Row],[Dia Útil]]="","",DCalendário6[[#This Row],[Semana Ano]])</f>
        <v>37</v>
      </c>
      <c r="I255" s="14">
        <f>WEEKNUM(DCalendário6[[#This Row],[Dia]])</f>
        <v>37</v>
      </c>
      <c r="J255" s="14" cm="1">
        <f t="array" aca="1" ref="J25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55" s="16">
        <f>WEEKDAY(DCalendário6[[#This Row],[Dia]])</f>
        <v>3</v>
      </c>
      <c r="L255" s="1" t="str">
        <f>IFERROR(VLOOKUP(A255,Tabela4[],1,0),"")</f>
        <v/>
      </c>
      <c r="M25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43354</v>
      </c>
      <c r="N255" s="16" t="str">
        <f>IF(DCalendário6[[#This Row],[Dia Útil2]]="Feriado","Feriado",IF(AND(DCalendário6[[#This Row],[Dia Útil]]="",DCalendário6[[#This Row],[Mês Total]]=F248),N248+1,IF(DCalendário6[[#This Row],[Dia Útil]]="",1,"")))</f>
        <v/>
      </c>
      <c r="O25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255" s="16"/>
      <c r="Q255" s="17"/>
    </row>
    <row r="256" spans="1:17" x14ac:dyDescent="0.25">
      <c r="A256" s="1">
        <v>43355</v>
      </c>
      <c r="B256" s="1">
        <f>IF(AND(DCalendário6[[#This Row],[Dia da semana]]&gt;1,DCalendário6[[#This Row],[Dia da semana]]&lt;7,DCalendário6[[#This Row],[Feriados]]=""),DCalendário6[[#This Row],[Dia]],"")</f>
        <v>43355</v>
      </c>
      <c r="C256" s="16">
        <f>IF(DCalendário6[[#This Row],[Mês]]="","",IF(AND(C252="",C253="",C254="",C255=""),IF(DCalendário6[[#This Row],[Mês]]=D255,C255+1,IF(AND(D255="",D256=D251),C251+1,1)),IF(AND(C253="",C254="",C255=""),IF(DCalendário6[[#This Row],[Mês]]=D255,C255+1,IF(AND(D255="",D256=D252),C252+1,1)),IF(AND(C254="",C255=""),IF(DCalendário6[[#This Row],[Mês]]=D255,C255+1,IF(AND(D255="",D256=D253),C253+1,1)),IF(DCalendário6[[#This Row],[Mês]]=D255,C255+1,IF(AND(D255="",D256=D254),C254+1,1))))))</f>
        <v>7</v>
      </c>
      <c r="D256" s="2">
        <f>IF(DCalendário6[[#This Row],[Dia Útil]]="","",(MONTH($B256)))</f>
        <v>9</v>
      </c>
      <c r="E256" s="2">
        <f t="shared" si="3"/>
        <v>2018</v>
      </c>
      <c r="F256" s="2">
        <f>MONTH(DCalendário6[[#This Row],[Dia]])</f>
        <v>9</v>
      </c>
      <c r="G256" s="2" t="str">
        <f>MONTH(DCalendário6[[#This Row],[Dia]])&amp;" - "&amp;DCalendário6[[#This Row],[Ano]]</f>
        <v>9 - 2018</v>
      </c>
      <c r="H256" s="2">
        <f>IF(DCalendário6[[#This Row],[Dia Útil]]="","",DCalendário6[[#This Row],[Semana Ano]])</f>
        <v>37</v>
      </c>
      <c r="I256" s="14">
        <f>WEEKNUM(DCalendário6[[#This Row],[Dia]])</f>
        <v>37</v>
      </c>
      <c r="J256" s="14" cm="1">
        <f t="array" aca="1" ref="J25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56" s="16">
        <f>WEEKDAY(DCalendário6[[#This Row],[Dia]])</f>
        <v>4</v>
      </c>
      <c r="L256" s="1" t="str">
        <f>IFERROR(VLOOKUP(A256,Tabela4[],1,0),"")</f>
        <v/>
      </c>
      <c r="M25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43355</v>
      </c>
      <c r="N256" s="16" t="str">
        <f>IF(DCalendário6[[#This Row],[Dia Útil2]]="Feriado","Feriado",IF(AND(DCalendário6[[#This Row],[Dia Útil]]="",DCalendário6[[#This Row],[Mês Total]]=F249),N249+1,IF(DCalendário6[[#This Row],[Dia Útil]]="",1,"")))</f>
        <v/>
      </c>
      <c r="O25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256" s="16"/>
      <c r="Q256" s="17"/>
    </row>
    <row r="257" spans="1:17" x14ac:dyDescent="0.25">
      <c r="A257" s="1">
        <v>43356</v>
      </c>
      <c r="B257" s="1">
        <f>IF(AND(DCalendário6[[#This Row],[Dia da semana]]&gt;1,DCalendário6[[#This Row],[Dia da semana]]&lt;7,DCalendário6[[#This Row],[Feriados]]=""),DCalendário6[[#This Row],[Dia]],"")</f>
        <v>43356</v>
      </c>
      <c r="C257" s="16">
        <f>IF(DCalendário6[[#This Row],[Mês]]="","",IF(AND(C253="",C254="",C255="",C256=""),IF(DCalendário6[[#This Row],[Mês]]=D256,C256+1,IF(AND(D256="",D257=D252),C252+1,1)),IF(AND(C254="",C255="",C256=""),IF(DCalendário6[[#This Row],[Mês]]=D256,C256+1,IF(AND(D256="",D257=D253),C253+1,1)),IF(AND(C255="",C256=""),IF(DCalendário6[[#This Row],[Mês]]=D256,C256+1,IF(AND(D256="",D257=D254),C254+1,1)),IF(DCalendário6[[#This Row],[Mês]]=D256,C256+1,IF(AND(D256="",D257=D255),C255+1,1))))))</f>
        <v>8</v>
      </c>
      <c r="D257" s="2">
        <f>IF(DCalendário6[[#This Row],[Dia Útil]]="","",(MONTH($B257)))</f>
        <v>9</v>
      </c>
      <c r="E257" s="2">
        <f t="shared" si="3"/>
        <v>2018</v>
      </c>
      <c r="F257" s="2">
        <f>MONTH(DCalendário6[[#This Row],[Dia]])</f>
        <v>9</v>
      </c>
      <c r="G257" s="2" t="str">
        <f>MONTH(DCalendário6[[#This Row],[Dia]])&amp;" - "&amp;DCalendário6[[#This Row],[Ano]]</f>
        <v>9 - 2018</v>
      </c>
      <c r="H257" s="2">
        <f>IF(DCalendário6[[#This Row],[Dia Útil]]="","",DCalendário6[[#This Row],[Semana Ano]])</f>
        <v>37</v>
      </c>
      <c r="I257" s="14">
        <f>WEEKNUM(DCalendário6[[#This Row],[Dia]])</f>
        <v>37</v>
      </c>
      <c r="J257" s="14" cm="1">
        <f t="array" aca="1" ref="J25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57" s="16">
        <f>WEEKDAY(DCalendário6[[#This Row],[Dia]])</f>
        <v>5</v>
      </c>
      <c r="L257" s="1" t="str">
        <f>IFERROR(VLOOKUP(A257,Tabela4[],1,0),"")</f>
        <v/>
      </c>
      <c r="M25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43356</v>
      </c>
      <c r="N257" s="16" t="str">
        <f>IF(DCalendário6[[#This Row],[Dia Útil2]]="Feriado","Feriado",IF(AND(DCalendário6[[#This Row],[Dia Útil]]="",DCalendário6[[#This Row],[Mês Total]]=F250),N250+1,IF(DCalendário6[[#This Row],[Dia Útil]]="",1,"")))</f>
        <v/>
      </c>
      <c r="O25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257" s="16"/>
      <c r="Q257" s="17"/>
    </row>
    <row r="258" spans="1:17" x14ac:dyDescent="0.25">
      <c r="A258" s="1">
        <v>43357</v>
      </c>
      <c r="B258" s="1">
        <f>IF(AND(DCalendário6[[#This Row],[Dia da semana]]&gt;1,DCalendário6[[#This Row],[Dia da semana]]&lt;7,DCalendário6[[#This Row],[Feriados]]=""),DCalendário6[[#This Row],[Dia]],"")</f>
        <v>43357</v>
      </c>
      <c r="C258" s="16">
        <f>IF(DCalendário6[[#This Row],[Mês]]="","",IF(AND(C254="",C255="",C256="",C257=""),IF(DCalendário6[[#This Row],[Mês]]=D257,C257+1,IF(AND(D257="",D258=D253),C253+1,1)),IF(AND(C255="",C256="",C257=""),IF(DCalendário6[[#This Row],[Mês]]=D257,C257+1,IF(AND(D257="",D258=D254),C254+1,1)),IF(AND(C256="",C257=""),IF(DCalendário6[[#This Row],[Mês]]=D257,C257+1,IF(AND(D257="",D258=D255),C255+1,1)),IF(DCalendário6[[#This Row],[Mês]]=D257,C257+1,IF(AND(D257="",D258=D256),C256+1,1))))))</f>
        <v>9</v>
      </c>
      <c r="D258" s="2">
        <f>IF(DCalendário6[[#This Row],[Dia Útil]]="","",(MONTH($B258)))</f>
        <v>9</v>
      </c>
      <c r="E258" s="2">
        <f t="shared" ref="E258:E321" si="4">YEAR($A258)</f>
        <v>2018</v>
      </c>
      <c r="F258" s="2">
        <f>MONTH(DCalendário6[[#This Row],[Dia]])</f>
        <v>9</v>
      </c>
      <c r="G258" s="2" t="str">
        <f>MONTH(DCalendário6[[#This Row],[Dia]])&amp;" - "&amp;DCalendário6[[#This Row],[Ano]]</f>
        <v>9 - 2018</v>
      </c>
      <c r="H258" s="2">
        <f>IF(DCalendário6[[#This Row],[Dia Útil]]="","",DCalendário6[[#This Row],[Semana Ano]])</f>
        <v>37</v>
      </c>
      <c r="I258" s="14">
        <f>WEEKNUM(DCalendário6[[#This Row],[Dia]])</f>
        <v>37</v>
      </c>
      <c r="J258" s="14" cm="1">
        <f t="array" aca="1" ref="J25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58" s="16">
        <f>WEEKDAY(DCalendário6[[#This Row],[Dia]])</f>
        <v>6</v>
      </c>
      <c r="L258" s="1" t="str">
        <f>IFERROR(VLOOKUP(A258,Tabela4[],1,0),"")</f>
        <v/>
      </c>
      <c r="M25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43357</v>
      </c>
      <c r="N258" s="16" t="str">
        <f>IF(DCalendário6[[#This Row],[Dia Útil2]]="Feriado","Feriado",IF(AND(DCalendário6[[#This Row],[Dia Útil]]="",DCalendário6[[#This Row],[Mês Total]]=F251),N251+1,IF(DCalendário6[[#This Row],[Dia Útil]]="",1,"")))</f>
        <v/>
      </c>
      <c r="O25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258" s="16"/>
      <c r="Q258" s="17"/>
    </row>
    <row r="259" spans="1:17" x14ac:dyDescent="0.25">
      <c r="A259" s="1">
        <v>43358</v>
      </c>
      <c r="B259" s="1" t="str">
        <f>IF(AND(DCalendário6[[#This Row],[Dia da semana]]&gt;1,DCalendário6[[#This Row],[Dia da semana]]&lt;7,DCalendário6[[#This Row],[Feriados]]=""),DCalendário6[[#This Row],[Dia]],"")</f>
        <v/>
      </c>
      <c r="C259" s="16" t="str">
        <f>IF(DCalendário6[[#This Row],[Mês]]="","",IF(AND(C255="",C256="",C257="",C258=""),IF(DCalendário6[[#This Row],[Mês]]=D258,C258+1,IF(AND(D258="",D259=D254),C254+1,1)),IF(AND(C256="",C257="",C258=""),IF(DCalendário6[[#This Row],[Mês]]=D258,C258+1,IF(AND(D258="",D259=D255),C255+1,1)),IF(AND(C257="",C258=""),IF(DCalendário6[[#This Row],[Mês]]=D258,C258+1,IF(AND(D258="",D259=D256),C256+1,1)),IF(DCalendário6[[#This Row],[Mês]]=D258,C258+1,IF(AND(D258="",D259=D257),C257+1,1))))))</f>
        <v/>
      </c>
      <c r="D259" s="2" t="str">
        <f>IF(DCalendário6[[#This Row],[Dia Útil]]="","",(MONTH($B259)))</f>
        <v/>
      </c>
      <c r="E259" s="2">
        <f t="shared" si="4"/>
        <v>2018</v>
      </c>
      <c r="F259" s="2">
        <f>MONTH(DCalendário6[[#This Row],[Dia]])</f>
        <v>9</v>
      </c>
      <c r="G259" s="2" t="str">
        <f>MONTH(DCalendário6[[#This Row],[Dia]])&amp;" - "&amp;DCalendário6[[#This Row],[Ano]]</f>
        <v>9 - 2018</v>
      </c>
      <c r="H259" s="2" t="str">
        <f>IF(DCalendário6[[#This Row],[Dia Útil]]="","",DCalendário6[[#This Row],[Semana Ano]])</f>
        <v/>
      </c>
      <c r="I259" s="14">
        <f>WEEKNUM(DCalendário6[[#This Row],[Dia]])</f>
        <v>37</v>
      </c>
      <c r="J259" s="14" cm="1">
        <f t="array" aca="1" ref="J25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59" s="16">
        <f>WEEKDAY(DCalendário6[[#This Row],[Dia]])</f>
        <v>7</v>
      </c>
      <c r="L259" s="1" t="str">
        <f>IFERROR(VLOOKUP(A259,Tabela4[],1,0),"")</f>
        <v/>
      </c>
      <c r="M25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59" s="16">
        <f>IF(DCalendário6[[#This Row],[Dia Útil2]]="Feriado","Feriado",IF(AND(DCalendário6[[#This Row],[Dia Útil]]="",DCalendário6[[#This Row],[Mês Total]]=F252),N252+1,IF(DCalendário6[[#This Row],[Dia Útil]]="",1,"")))</f>
        <v>3</v>
      </c>
      <c r="O25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259" s="16"/>
      <c r="Q259" s="17"/>
    </row>
    <row r="260" spans="1:17" x14ac:dyDescent="0.25">
      <c r="A260" s="1">
        <v>43359</v>
      </c>
      <c r="B260" s="1" t="str">
        <f>IF(AND(DCalendário6[[#This Row],[Dia da semana]]&gt;1,DCalendário6[[#This Row],[Dia da semana]]&lt;7,DCalendário6[[#This Row],[Feriados]]=""),DCalendário6[[#This Row],[Dia]],"")</f>
        <v/>
      </c>
      <c r="C260" s="16" t="str">
        <f>IF(DCalendário6[[#This Row],[Mês]]="","",IF(AND(C256="",C257="",C258="",C259=""),IF(DCalendário6[[#This Row],[Mês]]=D259,C259+1,IF(AND(D259="",D260=D255),C255+1,1)),IF(AND(C257="",C258="",C259=""),IF(DCalendário6[[#This Row],[Mês]]=D259,C259+1,IF(AND(D259="",D260=D256),C256+1,1)),IF(AND(C258="",C259=""),IF(DCalendário6[[#This Row],[Mês]]=D259,C259+1,IF(AND(D259="",D260=D257),C257+1,1)),IF(DCalendário6[[#This Row],[Mês]]=D259,C259+1,IF(AND(D259="",D260=D258),C258+1,1))))))</f>
        <v/>
      </c>
      <c r="D260" s="2" t="str">
        <f>IF(DCalendário6[[#This Row],[Dia Útil]]="","",(MONTH($B260)))</f>
        <v/>
      </c>
      <c r="E260" s="2">
        <f t="shared" si="4"/>
        <v>2018</v>
      </c>
      <c r="F260" s="2">
        <f>MONTH(DCalendário6[[#This Row],[Dia]])</f>
        <v>9</v>
      </c>
      <c r="G260" s="2" t="str">
        <f>MONTH(DCalendário6[[#This Row],[Dia]])&amp;" - "&amp;DCalendário6[[#This Row],[Ano]]</f>
        <v>9 - 2018</v>
      </c>
      <c r="H260" s="2" t="str">
        <f>IF(DCalendário6[[#This Row],[Dia Útil]]="","",DCalendário6[[#This Row],[Semana Ano]])</f>
        <v/>
      </c>
      <c r="I260" s="14">
        <f>WEEKNUM(DCalendário6[[#This Row],[Dia]])</f>
        <v>38</v>
      </c>
      <c r="J260" s="14" cm="1">
        <f t="array" aca="1" ref="J26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60" s="16">
        <f>WEEKDAY(DCalendário6[[#This Row],[Dia]])</f>
        <v>1</v>
      </c>
      <c r="L260" s="1" t="str">
        <f>IFERROR(VLOOKUP(A260,Tabela4[],1,0),"")</f>
        <v/>
      </c>
      <c r="M26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60" s="16">
        <f>IF(DCalendário6[[#This Row],[Dia Útil2]]="Feriado","Feriado",IF(AND(DCalendário6[[#This Row],[Dia Útil]]="",DCalendário6[[#This Row],[Mês Total]]=F253),N253+1,IF(DCalendário6[[#This Row],[Dia Útil]]="",1,"")))</f>
        <v>3</v>
      </c>
      <c r="O26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260" s="16"/>
      <c r="Q260" s="17"/>
    </row>
    <row r="261" spans="1:17" x14ac:dyDescent="0.25">
      <c r="A261" s="1">
        <v>43360</v>
      </c>
      <c r="B261" s="1">
        <f>IF(AND(DCalendário6[[#This Row],[Dia da semana]]&gt;1,DCalendário6[[#This Row],[Dia da semana]]&lt;7,DCalendário6[[#This Row],[Feriados]]=""),DCalendário6[[#This Row],[Dia]],"")</f>
        <v>43360</v>
      </c>
      <c r="C261" s="16">
        <f>IF(DCalendário6[[#This Row],[Mês]]="","",IF(AND(C257="",C258="",C259="",C260=""),IF(DCalendário6[[#This Row],[Mês]]=D260,C260+1,IF(AND(D260="",D261=D256),C256+1,1)),IF(AND(C258="",C259="",C260=""),IF(DCalendário6[[#This Row],[Mês]]=D260,C260+1,IF(AND(D260="",D261=D257),C257+1,1)),IF(AND(C259="",C260=""),IF(DCalendário6[[#This Row],[Mês]]=D260,C260+1,IF(AND(D260="",D261=D258),C258+1,1)),IF(DCalendário6[[#This Row],[Mês]]=D260,C260+1,IF(AND(D260="",D261=D259),C259+1,1))))))</f>
        <v>10</v>
      </c>
      <c r="D261" s="2">
        <f>IF(DCalendário6[[#This Row],[Dia Útil]]="","",(MONTH($B261)))</f>
        <v>9</v>
      </c>
      <c r="E261" s="2">
        <f t="shared" si="4"/>
        <v>2018</v>
      </c>
      <c r="F261" s="2">
        <f>MONTH(DCalendário6[[#This Row],[Dia]])</f>
        <v>9</v>
      </c>
      <c r="G261" s="2" t="str">
        <f>MONTH(DCalendário6[[#This Row],[Dia]])&amp;" - "&amp;DCalendário6[[#This Row],[Ano]]</f>
        <v>9 - 2018</v>
      </c>
      <c r="H261" s="2">
        <f>IF(DCalendário6[[#This Row],[Dia Útil]]="","",DCalendário6[[#This Row],[Semana Ano]])</f>
        <v>38</v>
      </c>
      <c r="I261" s="14">
        <f>WEEKNUM(DCalendário6[[#This Row],[Dia]])</f>
        <v>38</v>
      </c>
      <c r="J261" s="14" cm="1">
        <f t="array" aca="1" ref="J26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61" s="16">
        <f>WEEKDAY(DCalendário6[[#This Row],[Dia]])</f>
        <v>2</v>
      </c>
      <c r="L261" s="1" t="str">
        <f>IFERROR(VLOOKUP(A261,Tabela4[],1,0),"")</f>
        <v/>
      </c>
      <c r="M26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43360</v>
      </c>
      <c r="N261" s="16" t="str">
        <f>IF(DCalendário6[[#This Row],[Dia Útil2]]="Feriado","Feriado",IF(AND(DCalendário6[[#This Row],[Dia Útil]]="",DCalendário6[[#This Row],[Mês Total]]=F254),N254+1,IF(DCalendário6[[#This Row],[Dia Útil]]="",1,"")))</f>
        <v/>
      </c>
      <c r="O26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261" s="16"/>
      <c r="Q261" s="17"/>
    </row>
    <row r="262" spans="1:17" x14ac:dyDescent="0.25">
      <c r="A262" s="1">
        <v>43361</v>
      </c>
      <c r="B262" s="1">
        <f>IF(AND(DCalendário6[[#This Row],[Dia da semana]]&gt;1,DCalendário6[[#This Row],[Dia da semana]]&lt;7,DCalendário6[[#This Row],[Feriados]]=""),DCalendário6[[#This Row],[Dia]],"")</f>
        <v>43361</v>
      </c>
      <c r="C262" s="16">
        <f>IF(DCalendário6[[#This Row],[Mês]]="","",IF(AND(C258="",C259="",C260="",C261=""),IF(DCalendário6[[#This Row],[Mês]]=D261,C261+1,IF(AND(D261="",D262=D257),C257+1,1)),IF(AND(C259="",C260="",C261=""),IF(DCalendário6[[#This Row],[Mês]]=D261,C261+1,IF(AND(D261="",D262=D258),C258+1,1)),IF(AND(C260="",C261=""),IF(DCalendário6[[#This Row],[Mês]]=D261,C261+1,IF(AND(D261="",D262=D259),C259+1,1)),IF(DCalendário6[[#This Row],[Mês]]=D261,C261+1,IF(AND(D261="",D262=D260),C260+1,1))))))</f>
        <v>11</v>
      </c>
      <c r="D262" s="2">
        <f>IF(DCalendário6[[#This Row],[Dia Útil]]="","",(MONTH($B262)))</f>
        <v>9</v>
      </c>
      <c r="E262" s="2">
        <f t="shared" si="4"/>
        <v>2018</v>
      </c>
      <c r="F262" s="2">
        <f>MONTH(DCalendário6[[#This Row],[Dia]])</f>
        <v>9</v>
      </c>
      <c r="G262" s="2" t="str">
        <f>MONTH(DCalendário6[[#This Row],[Dia]])&amp;" - "&amp;DCalendário6[[#This Row],[Ano]]</f>
        <v>9 - 2018</v>
      </c>
      <c r="H262" s="2">
        <f>IF(DCalendário6[[#This Row],[Dia Útil]]="","",DCalendário6[[#This Row],[Semana Ano]])</f>
        <v>38</v>
      </c>
      <c r="I262" s="14">
        <f>WEEKNUM(DCalendário6[[#This Row],[Dia]])</f>
        <v>38</v>
      </c>
      <c r="J262" s="14" cm="1">
        <f t="array" aca="1" ref="J26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62" s="16">
        <f>WEEKDAY(DCalendário6[[#This Row],[Dia]])</f>
        <v>3</v>
      </c>
      <c r="L262" s="1" t="str">
        <f>IFERROR(VLOOKUP(A262,Tabela4[],1,0),"")</f>
        <v/>
      </c>
      <c r="M26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43361</v>
      </c>
      <c r="N262" s="16" t="str">
        <f>IF(DCalendário6[[#This Row],[Dia Útil2]]="Feriado","Feriado",IF(AND(DCalendário6[[#This Row],[Dia Útil]]="",DCalendário6[[#This Row],[Mês Total]]=F255),N255+1,IF(DCalendário6[[#This Row],[Dia Útil]]="",1,"")))</f>
        <v/>
      </c>
      <c r="O26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262" s="16"/>
      <c r="Q262" s="17"/>
    </row>
    <row r="263" spans="1:17" x14ac:dyDescent="0.25">
      <c r="A263" s="1">
        <v>43362</v>
      </c>
      <c r="B263" s="1">
        <f>IF(AND(DCalendário6[[#This Row],[Dia da semana]]&gt;1,DCalendário6[[#This Row],[Dia da semana]]&lt;7,DCalendário6[[#This Row],[Feriados]]=""),DCalendário6[[#This Row],[Dia]],"")</f>
        <v>43362</v>
      </c>
      <c r="C263" s="16">
        <f>IF(DCalendário6[[#This Row],[Mês]]="","",IF(AND(C259="",C260="",C261="",C262=""),IF(DCalendário6[[#This Row],[Mês]]=D262,C262+1,IF(AND(D262="",D263=D258),C258+1,1)),IF(AND(C260="",C261="",C262=""),IF(DCalendário6[[#This Row],[Mês]]=D262,C262+1,IF(AND(D262="",D263=D259),C259+1,1)),IF(AND(C261="",C262=""),IF(DCalendário6[[#This Row],[Mês]]=D262,C262+1,IF(AND(D262="",D263=D260),C260+1,1)),IF(DCalendário6[[#This Row],[Mês]]=D262,C262+1,IF(AND(D262="",D263=D261),C261+1,1))))))</f>
        <v>12</v>
      </c>
      <c r="D263" s="2">
        <f>IF(DCalendário6[[#This Row],[Dia Útil]]="","",(MONTH($B263)))</f>
        <v>9</v>
      </c>
      <c r="E263" s="2">
        <f t="shared" si="4"/>
        <v>2018</v>
      </c>
      <c r="F263" s="2">
        <f>MONTH(DCalendário6[[#This Row],[Dia]])</f>
        <v>9</v>
      </c>
      <c r="G263" s="2" t="str">
        <f>MONTH(DCalendário6[[#This Row],[Dia]])&amp;" - "&amp;DCalendário6[[#This Row],[Ano]]</f>
        <v>9 - 2018</v>
      </c>
      <c r="H263" s="2">
        <f>IF(DCalendário6[[#This Row],[Dia Útil]]="","",DCalendário6[[#This Row],[Semana Ano]])</f>
        <v>38</v>
      </c>
      <c r="I263" s="14">
        <f>WEEKNUM(DCalendário6[[#This Row],[Dia]])</f>
        <v>38</v>
      </c>
      <c r="J263" s="14" cm="1">
        <f t="array" aca="1" ref="J26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63" s="16">
        <f>WEEKDAY(DCalendário6[[#This Row],[Dia]])</f>
        <v>4</v>
      </c>
      <c r="L263" s="1" t="str">
        <f>IFERROR(VLOOKUP(A263,Tabela4[],1,0),"")</f>
        <v/>
      </c>
      <c r="M26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43362</v>
      </c>
      <c r="N263" s="16" t="str">
        <f>IF(DCalendário6[[#This Row],[Dia Útil2]]="Feriado","Feriado",IF(AND(DCalendário6[[#This Row],[Dia Útil]]="",DCalendário6[[#This Row],[Mês Total]]=F256),N256+1,IF(DCalendário6[[#This Row],[Dia Útil]]="",1,"")))</f>
        <v/>
      </c>
      <c r="O26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263" s="16"/>
      <c r="Q263" s="17"/>
    </row>
    <row r="264" spans="1:17" x14ac:dyDescent="0.25">
      <c r="A264" s="1">
        <v>43363</v>
      </c>
      <c r="B264" s="1">
        <f>IF(AND(DCalendário6[[#This Row],[Dia da semana]]&gt;1,DCalendário6[[#This Row],[Dia da semana]]&lt;7,DCalendário6[[#This Row],[Feriados]]=""),DCalendário6[[#This Row],[Dia]],"")</f>
        <v>43363</v>
      </c>
      <c r="C264" s="16">
        <f>IF(DCalendário6[[#This Row],[Mês]]="","",IF(AND(C260="",C261="",C262="",C263=""),IF(DCalendário6[[#This Row],[Mês]]=D263,C263+1,IF(AND(D263="",D264=D259),C259+1,1)),IF(AND(C261="",C262="",C263=""),IF(DCalendário6[[#This Row],[Mês]]=D263,C263+1,IF(AND(D263="",D264=D260),C260+1,1)),IF(AND(C262="",C263=""),IF(DCalendário6[[#This Row],[Mês]]=D263,C263+1,IF(AND(D263="",D264=D261),C261+1,1)),IF(DCalendário6[[#This Row],[Mês]]=D263,C263+1,IF(AND(D263="",D264=D262),C262+1,1))))))</f>
        <v>13</v>
      </c>
      <c r="D264" s="2">
        <f>IF(DCalendário6[[#This Row],[Dia Útil]]="","",(MONTH($B264)))</f>
        <v>9</v>
      </c>
      <c r="E264" s="2">
        <f t="shared" si="4"/>
        <v>2018</v>
      </c>
      <c r="F264" s="2">
        <f>MONTH(DCalendário6[[#This Row],[Dia]])</f>
        <v>9</v>
      </c>
      <c r="G264" s="2" t="str">
        <f>MONTH(DCalendário6[[#This Row],[Dia]])&amp;" - "&amp;DCalendário6[[#This Row],[Ano]]</f>
        <v>9 - 2018</v>
      </c>
      <c r="H264" s="2">
        <f>IF(DCalendário6[[#This Row],[Dia Útil]]="","",DCalendário6[[#This Row],[Semana Ano]])</f>
        <v>38</v>
      </c>
      <c r="I264" s="14">
        <f>WEEKNUM(DCalendário6[[#This Row],[Dia]])</f>
        <v>38</v>
      </c>
      <c r="J264" s="14" cm="1">
        <f t="array" aca="1" ref="J26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64" s="16">
        <f>WEEKDAY(DCalendário6[[#This Row],[Dia]])</f>
        <v>5</v>
      </c>
      <c r="L264" s="1" t="str">
        <f>IFERROR(VLOOKUP(A264,Tabela4[],1,0),"")</f>
        <v/>
      </c>
      <c r="M26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43363</v>
      </c>
      <c r="N264" s="16" t="str">
        <f>IF(DCalendário6[[#This Row],[Dia Útil2]]="Feriado","Feriado",IF(AND(DCalendário6[[#This Row],[Dia Útil]]="",DCalendário6[[#This Row],[Mês Total]]=F257),N257+1,IF(DCalendário6[[#This Row],[Dia Útil]]="",1,"")))</f>
        <v/>
      </c>
      <c r="O26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264" s="16"/>
      <c r="Q264" s="17"/>
    </row>
    <row r="265" spans="1:17" x14ac:dyDescent="0.25">
      <c r="A265" s="1">
        <v>43364</v>
      </c>
      <c r="B265" s="1">
        <f>IF(AND(DCalendário6[[#This Row],[Dia da semana]]&gt;1,DCalendário6[[#This Row],[Dia da semana]]&lt;7,DCalendário6[[#This Row],[Feriados]]=""),DCalendário6[[#This Row],[Dia]],"")</f>
        <v>43364</v>
      </c>
      <c r="C265" s="16">
        <f>IF(DCalendário6[[#This Row],[Mês]]="","",IF(AND(C261="",C262="",C263="",C264=""),IF(DCalendário6[[#This Row],[Mês]]=D264,C264+1,IF(AND(D264="",D265=D260),C260+1,1)),IF(AND(C262="",C263="",C264=""),IF(DCalendário6[[#This Row],[Mês]]=D264,C264+1,IF(AND(D264="",D265=D261),C261+1,1)),IF(AND(C263="",C264=""),IF(DCalendário6[[#This Row],[Mês]]=D264,C264+1,IF(AND(D264="",D265=D262),C262+1,1)),IF(DCalendário6[[#This Row],[Mês]]=D264,C264+1,IF(AND(D264="",D265=D263),C263+1,1))))))</f>
        <v>14</v>
      </c>
      <c r="D265" s="2">
        <f>IF(DCalendário6[[#This Row],[Dia Útil]]="","",(MONTH($B265)))</f>
        <v>9</v>
      </c>
      <c r="E265" s="2">
        <f t="shared" si="4"/>
        <v>2018</v>
      </c>
      <c r="F265" s="2">
        <f>MONTH(DCalendário6[[#This Row],[Dia]])</f>
        <v>9</v>
      </c>
      <c r="G265" s="2" t="str">
        <f>MONTH(DCalendário6[[#This Row],[Dia]])&amp;" - "&amp;DCalendário6[[#This Row],[Ano]]</f>
        <v>9 - 2018</v>
      </c>
      <c r="H265" s="2">
        <f>IF(DCalendário6[[#This Row],[Dia Útil]]="","",DCalendário6[[#This Row],[Semana Ano]])</f>
        <v>38</v>
      </c>
      <c r="I265" s="14">
        <f>WEEKNUM(DCalendário6[[#This Row],[Dia]])</f>
        <v>38</v>
      </c>
      <c r="J265" s="14" cm="1">
        <f t="array" aca="1" ref="J26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65" s="16">
        <f>WEEKDAY(DCalendário6[[#This Row],[Dia]])</f>
        <v>6</v>
      </c>
      <c r="L265" s="1" t="str">
        <f>IFERROR(VLOOKUP(A265,Tabela4[],1,0),"")</f>
        <v/>
      </c>
      <c r="M26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43364</v>
      </c>
      <c r="N265" s="16" t="str">
        <f>IF(DCalendário6[[#This Row],[Dia Útil2]]="Feriado","Feriado",IF(AND(DCalendário6[[#This Row],[Dia Útil]]="",DCalendário6[[#This Row],[Mês Total]]=F258),N258+1,IF(DCalendário6[[#This Row],[Dia Útil]]="",1,"")))</f>
        <v/>
      </c>
      <c r="O26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265" s="16"/>
      <c r="Q265" s="17"/>
    </row>
    <row r="266" spans="1:17" x14ac:dyDescent="0.25">
      <c r="A266" s="1">
        <v>43365</v>
      </c>
      <c r="B266" s="1" t="str">
        <f>IF(AND(DCalendário6[[#This Row],[Dia da semana]]&gt;1,DCalendário6[[#This Row],[Dia da semana]]&lt;7,DCalendário6[[#This Row],[Feriados]]=""),DCalendário6[[#This Row],[Dia]],"")</f>
        <v/>
      </c>
      <c r="C266" s="16" t="str">
        <f>IF(DCalendário6[[#This Row],[Mês]]="","",IF(AND(C262="",C263="",C264="",C265=""),IF(DCalendário6[[#This Row],[Mês]]=D265,C265+1,IF(AND(D265="",D266=D261),C261+1,1)),IF(AND(C263="",C264="",C265=""),IF(DCalendário6[[#This Row],[Mês]]=D265,C265+1,IF(AND(D265="",D266=D262),C262+1,1)),IF(AND(C264="",C265=""),IF(DCalendário6[[#This Row],[Mês]]=D265,C265+1,IF(AND(D265="",D266=D263),C263+1,1)),IF(DCalendário6[[#This Row],[Mês]]=D265,C265+1,IF(AND(D265="",D266=D264),C264+1,1))))))</f>
        <v/>
      </c>
      <c r="D266" s="2" t="str">
        <f>IF(DCalendário6[[#This Row],[Dia Útil]]="","",(MONTH($B266)))</f>
        <v/>
      </c>
      <c r="E266" s="2">
        <f t="shared" si="4"/>
        <v>2018</v>
      </c>
      <c r="F266" s="2">
        <f>MONTH(DCalendário6[[#This Row],[Dia]])</f>
        <v>9</v>
      </c>
      <c r="G266" s="2" t="str">
        <f>MONTH(DCalendário6[[#This Row],[Dia]])&amp;" - "&amp;DCalendário6[[#This Row],[Ano]]</f>
        <v>9 - 2018</v>
      </c>
      <c r="H266" s="2" t="str">
        <f>IF(DCalendário6[[#This Row],[Dia Útil]]="","",DCalendário6[[#This Row],[Semana Ano]])</f>
        <v/>
      </c>
      <c r="I266" s="14">
        <f>WEEKNUM(DCalendário6[[#This Row],[Dia]])</f>
        <v>38</v>
      </c>
      <c r="J266" s="14" cm="1">
        <f t="array" aca="1" ref="J26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66" s="16">
        <f>WEEKDAY(DCalendário6[[#This Row],[Dia]])</f>
        <v>7</v>
      </c>
      <c r="L266" s="1" t="str">
        <f>IFERROR(VLOOKUP(A266,Tabela4[],1,0),"")</f>
        <v/>
      </c>
      <c r="M26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66" s="16">
        <f>IF(DCalendário6[[#This Row],[Dia Útil2]]="Feriado","Feriado",IF(AND(DCalendário6[[#This Row],[Dia Útil]]="",DCalendário6[[#This Row],[Mês Total]]=F259),N259+1,IF(DCalendário6[[#This Row],[Dia Útil]]="",1,"")))</f>
        <v>4</v>
      </c>
      <c r="O26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266" s="16"/>
      <c r="Q266" s="17"/>
    </row>
    <row r="267" spans="1:17" x14ac:dyDescent="0.25">
      <c r="A267" s="1">
        <v>43366</v>
      </c>
      <c r="B267" s="1" t="str">
        <f>IF(AND(DCalendário6[[#This Row],[Dia da semana]]&gt;1,DCalendário6[[#This Row],[Dia da semana]]&lt;7,DCalendário6[[#This Row],[Feriados]]=""),DCalendário6[[#This Row],[Dia]],"")</f>
        <v/>
      </c>
      <c r="C267" s="16" t="str">
        <f>IF(DCalendário6[[#This Row],[Mês]]="","",IF(AND(C263="",C264="",C265="",C266=""),IF(DCalendário6[[#This Row],[Mês]]=D266,C266+1,IF(AND(D266="",D267=D262),C262+1,1)),IF(AND(C264="",C265="",C266=""),IF(DCalendário6[[#This Row],[Mês]]=D266,C266+1,IF(AND(D266="",D267=D263),C263+1,1)),IF(AND(C265="",C266=""),IF(DCalendário6[[#This Row],[Mês]]=D266,C266+1,IF(AND(D266="",D267=D264),C264+1,1)),IF(DCalendário6[[#This Row],[Mês]]=D266,C266+1,IF(AND(D266="",D267=D265),C265+1,1))))))</f>
        <v/>
      </c>
      <c r="D267" s="2" t="str">
        <f>IF(DCalendário6[[#This Row],[Dia Útil]]="","",(MONTH($B267)))</f>
        <v/>
      </c>
      <c r="E267" s="2">
        <f t="shared" si="4"/>
        <v>2018</v>
      </c>
      <c r="F267" s="2">
        <f>MONTH(DCalendário6[[#This Row],[Dia]])</f>
        <v>9</v>
      </c>
      <c r="G267" s="2" t="str">
        <f>MONTH(DCalendário6[[#This Row],[Dia]])&amp;" - "&amp;DCalendário6[[#This Row],[Ano]]</f>
        <v>9 - 2018</v>
      </c>
      <c r="H267" s="2" t="str">
        <f>IF(DCalendário6[[#This Row],[Dia Útil]]="","",DCalendário6[[#This Row],[Semana Ano]])</f>
        <v/>
      </c>
      <c r="I267" s="14">
        <f>WEEKNUM(DCalendário6[[#This Row],[Dia]])</f>
        <v>39</v>
      </c>
      <c r="J267" s="14" cm="1">
        <f t="array" aca="1" ref="J26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67" s="16">
        <f>WEEKDAY(DCalendário6[[#This Row],[Dia]])</f>
        <v>1</v>
      </c>
      <c r="L267" s="1" t="str">
        <f>IFERROR(VLOOKUP(A267,Tabela4[],1,0),"")</f>
        <v/>
      </c>
      <c r="M26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67" s="16">
        <f>IF(DCalendário6[[#This Row],[Dia Útil2]]="Feriado","Feriado",IF(AND(DCalendário6[[#This Row],[Dia Útil]]="",DCalendário6[[#This Row],[Mês Total]]=F260),N260+1,IF(DCalendário6[[#This Row],[Dia Útil]]="",1,"")))</f>
        <v>4</v>
      </c>
      <c r="O26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267" s="16"/>
      <c r="Q267" s="17"/>
    </row>
    <row r="268" spans="1:17" x14ac:dyDescent="0.25">
      <c r="A268" s="1">
        <v>43367</v>
      </c>
      <c r="B268" s="1">
        <f>IF(AND(DCalendário6[[#This Row],[Dia da semana]]&gt;1,DCalendário6[[#This Row],[Dia da semana]]&lt;7,DCalendário6[[#This Row],[Feriados]]=""),DCalendário6[[#This Row],[Dia]],"")</f>
        <v>43367</v>
      </c>
      <c r="C268" s="16">
        <f>IF(DCalendário6[[#This Row],[Mês]]="","",IF(AND(C264="",C265="",C266="",C267=""),IF(DCalendário6[[#This Row],[Mês]]=D267,C267+1,IF(AND(D267="",D268=D263),C263+1,1)),IF(AND(C265="",C266="",C267=""),IF(DCalendário6[[#This Row],[Mês]]=D267,C267+1,IF(AND(D267="",D268=D264),C264+1,1)),IF(AND(C266="",C267=""),IF(DCalendário6[[#This Row],[Mês]]=D267,C267+1,IF(AND(D267="",D268=D265),C265+1,1)),IF(DCalendário6[[#This Row],[Mês]]=D267,C267+1,IF(AND(D267="",D268=D266),C266+1,1))))))</f>
        <v>15</v>
      </c>
      <c r="D268" s="2">
        <f>IF(DCalendário6[[#This Row],[Dia Útil]]="","",(MONTH($B268)))</f>
        <v>9</v>
      </c>
      <c r="E268" s="2">
        <f t="shared" si="4"/>
        <v>2018</v>
      </c>
      <c r="F268" s="2">
        <f>MONTH(DCalendário6[[#This Row],[Dia]])</f>
        <v>9</v>
      </c>
      <c r="G268" s="2" t="str">
        <f>MONTH(DCalendário6[[#This Row],[Dia]])&amp;" - "&amp;DCalendário6[[#This Row],[Ano]]</f>
        <v>9 - 2018</v>
      </c>
      <c r="H268" s="2">
        <f>IF(DCalendário6[[#This Row],[Dia Útil]]="","",DCalendário6[[#This Row],[Semana Ano]])</f>
        <v>39</v>
      </c>
      <c r="I268" s="14">
        <f>WEEKNUM(DCalendário6[[#This Row],[Dia]])</f>
        <v>39</v>
      </c>
      <c r="J268" s="14" cm="1">
        <f t="array" aca="1" ref="J26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68" s="16">
        <f>WEEKDAY(DCalendário6[[#This Row],[Dia]])</f>
        <v>2</v>
      </c>
      <c r="L268" s="1" t="str">
        <f>IFERROR(VLOOKUP(A268,Tabela4[],1,0),"")</f>
        <v/>
      </c>
      <c r="M26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43367</v>
      </c>
      <c r="N268" s="16" t="str">
        <f>IF(DCalendário6[[#This Row],[Dia Útil2]]="Feriado","Feriado",IF(AND(DCalendário6[[#This Row],[Dia Útil]]="",DCalendário6[[#This Row],[Mês Total]]=F261),N261+1,IF(DCalendário6[[#This Row],[Dia Útil]]="",1,"")))</f>
        <v/>
      </c>
      <c r="O26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268" s="16"/>
      <c r="Q268" s="17"/>
    </row>
    <row r="269" spans="1:17" x14ac:dyDescent="0.25">
      <c r="A269" s="1">
        <v>43368</v>
      </c>
      <c r="B269" s="1">
        <f>IF(AND(DCalendário6[[#This Row],[Dia da semana]]&gt;1,DCalendário6[[#This Row],[Dia da semana]]&lt;7,DCalendário6[[#This Row],[Feriados]]=""),DCalendário6[[#This Row],[Dia]],"")</f>
        <v>43368</v>
      </c>
      <c r="C269" s="16">
        <f>IF(DCalendário6[[#This Row],[Mês]]="","",IF(AND(C265="",C266="",C267="",C268=""),IF(DCalendário6[[#This Row],[Mês]]=D268,C268+1,IF(AND(D268="",D269=D264),C264+1,1)),IF(AND(C266="",C267="",C268=""),IF(DCalendário6[[#This Row],[Mês]]=D268,C268+1,IF(AND(D268="",D269=D265),C265+1,1)),IF(AND(C267="",C268=""),IF(DCalendário6[[#This Row],[Mês]]=D268,C268+1,IF(AND(D268="",D269=D266),C266+1,1)),IF(DCalendário6[[#This Row],[Mês]]=D268,C268+1,IF(AND(D268="",D269=D267),C267+1,1))))))</f>
        <v>16</v>
      </c>
      <c r="D269" s="2">
        <f>IF(DCalendário6[[#This Row],[Dia Útil]]="","",(MONTH($B269)))</f>
        <v>9</v>
      </c>
      <c r="E269" s="2">
        <f t="shared" si="4"/>
        <v>2018</v>
      </c>
      <c r="F269" s="2">
        <f>MONTH(DCalendário6[[#This Row],[Dia]])</f>
        <v>9</v>
      </c>
      <c r="G269" s="2" t="str">
        <f>MONTH(DCalendário6[[#This Row],[Dia]])&amp;" - "&amp;DCalendário6[[#This Row],[Ano]]</f>
        <v>9 - 2018</v>
      </c>
      <c r="H269" s="2">
        <f>IF(DCalendário6[[#This Row],[Dia Útil]]="","",DCalendário6[[#This Row],[Semana Ano]])</f>
        <v>39</v>
      </c>
      <c r="I269" s="14">
        <f>WEEKNUM(DCalendário6[[#This Row],[Dia]])</f>
        <v>39</v>
      </c>
      <c r="J269" s="14" cm="1">
        <f t="array" aca="1" ref="J26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69" s="16">
        <f>WEEKDAY(DCalendário6[[#This Row],[Dia]])</f>
        <v>3</v>
      </c>
      <c r="L269" s="1" t="str">
        <f>IFERROR(VLOOKUP(A269,Tabela4[],1,0),"")</f>
        <v/>
      </c>
      <c r="M26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43368</v>
      </c>
      <c r="N269" s="16" t="str">
        <f>IF(DCalendário6[[#This Row],[Dia Útil2]]="Feriado","Feriado",IF(AND(DCalendário6[[#This Row],[Dia Útil]]="",DCalendário6[[#This Row],[Mês Total]]=F262),N262+1,IF(DCalendário6[[#This Row],[Dia Útil]]="",1,"")))</f>
        <v/>
      </c>
      <c r="O26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269" s="16"/>
      <c r="Q269" s="17"/>
    </row>
    <row r="270" spans="1:17" x14ac:dyDescent="0.25">
      <c r="A270" s="1">
        <v>43369</v>
      </c>
      <c r="B270" s="1">
        <f>IF(AND(DCalendário6[[#This Row],[Dia da semana]]&gt;1,DCalendário6[[#This Row],[Dia da semana]]&lt;7,DCalendário6[[#This Row],[Feriados]]=""),DCalendário6[[#This Row],[Dia]],"")</f>
        <v>43369</v>
      </c>
      <c r="C270" s="16">
        <f>IF(DCalendário6[[#This Row],[Mês]]="","",IF(AND(C266="",C267="",C268="",C269=""),IF(DCalendário6[[#This Row],[Mês]]=D269,C269+1,IF(AND(D269="",D270=D265),C265+1,1)),IF(AND(C267="",C268="",C269=""),IF(DCalendário6[[#This Row],[Mês]]=D269,C269+1,IF(AND(D269="",D270=D266),C266+1,1)),IF(AND(C268="",C269=""),IF(DCalendário6[[#This Row],[Mês]]=D269,C269+1,IF(AND(D269="",D270=D267),C267+1,1)),IF(DCalendário6[[#This Row],[Mês]]=D269,C269+1,IF(AND(D269="",D270=D268),C268+1,1))))))</f>
        <v>17</v>
      </c>
      <c r="D270" s="2">
        <f>IF(DCalendário6[[#This Row],[Dia Útil]]="","",(MONTH($B270)))</f>
        <v>9</v>
      </c>
      <c r="E270" s="2">
        <f t="shared" si="4"/>
        <v>2018</v>
      </c>
      <c r="F270" s="2">
        <f>MONTH(DCalendário6[[#This Row],[Dia]])</f>
        <v>9</v>
      </c>
      <c r="G270" s="2" t="str">
        <f>MONTH(DCalendário6[[#This Row],[Dia]])&amp;" - "&amp;DCalendário6[[#This Row],[Ano]]</f>
        <v>9 - 2018</v>
      </c>
      <c r="H270" s="2">
        <f>IF(DCalendário6[[#This Row],[Dia Útil]]="","",DCalendário6[[#This Row],[Semana Ano]])</f>
        <v>39</v>
      </c>
      <c r="I270" s="14">
        <f>WEEKNUM(DCalendário6[[#This Row],[Dia]])</f>
        <v>39</v>
      </c>
      <c r="J270" s="14" cm="1">
        <f t="array" aca="1" ref="J27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70" s="16">
        <f>WEEKDAY(DCalendário6[[#This Row],[Dia]])</f>
        <v>4</v>
      </c>
      <c r="L270" s="1" t="str">
        <f>IFERROR(VLOOKUP(A270,Tabela4[],1,0),"")</f>
        <v/>
      </c>
      <c r="M27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43369</v>
      </c>
      <c r="N270" s="16" t="str">
        <f>IF(DCalendário6[[#This Row],[Dia Útil2]]="Feriado","Feriado",IF(AND(DCalendário6[[#This Row],[Dia Útil]]="",DCalendário6[[#This Row],[Mês Total]]=F263),N263+1,IF(DCalendário6[[#This Row],[Dia Útil]]="",1,"")))</f>
        <v/>
      </c>
      <c r="O27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270" s="16"/>
      <c r="Q270" s="17"/>
    </row>
    <row r="271" spans="1:17" x14ac:dyDescent="0.25">
      <c r="A271" s="1">
        <v>43370</v>
      </c>
      <c r="B271" s="1">
        <f>IF(AND(DCalendário6[[#This Row],[Dia da semana]]&gt;1,DCalendário6[[#This Row],[Dia da semana]]&lt;7,DCalendário6[[#This Row],[Feriados]]=""),DCalendário6[[#This Row],[Dia]],"")</f>
        <v>43370</v>
      </c>
      <c r="C271" s="16">
        <f>IF(DCalendário6[[#This Row],[Mês]]="","",IF(AND(C267="",C268="",C269="",C270=""),IF(DCalendário6[[#This Row],[Mês]]=D270,C270+1,IF(AND(D270="",D271=D266),C266+1,1)),IF(AND(C268="",C269="",C270=""),IF(DCalendário6[[#This Row],[Mês]]=D270,C270+1,IF(AND(D270="",D271=D267),C267+1,1)),IF(AND(C269="",C270=""),IF(DCalendário6[[#This Row],[Mês]]=D270,C270+1,IF(AND(D270="",D271=D268),C268+1,1)),IF(DCalendário6[[#This Row],[Mês]]=D270,C270+1,IF(AND(D270="",D271=D269),C269+1,1))))))</f>
        <v>18</v>
      </c>
      <c r="D271" s="2">
        <f>IF(DCalendário6[[#This Row],[Dia Útil]]="","",(MONTH($B271)))</f>
        <v>9</v>
      </c>
      <c r="E271" s="2">
        <f t="shared" si="4"/>
        <v>2018</v>
      </c>
      <c r="F271" s="2">
        <f>MONTH(DCalendário6[[#This Row],[Dia]])</f>
        <v>9</v>
      </c>
      <c r="G271" s="2" t="str">
        <f>MONTH(DCalendário6[[#This Row],[Dia]])&amp;" - "&amp;DCalendário6[[#This Row],[Ano]]</f>
        <v>9 - 2018</v>
      </c>
      <c r="H271" s="2">
        <f>IF(DCalendário6[[#This Row],[Dia Útil]]="","",DCalendário6[[#This Row],[Semana Ano]])</f>
        <v>39</v>
      </c>
      <c r="I271" s="14">
        <f>WEEKNUM(DCalendário6[[#This Row],[Dia]])</f>
        <v>39</v>
      </c>
      <c r="J271" s="14" cm="1">
        <f t="array" aca="1" ref="J27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71" s="16">
        <f>WEEKDAY(DCalendário6[[#This Row],[Dia]])</f>
        <v>5</v>
      </c>
      <c r="L271" s="1" t="str">
        <f>IFERROR(VLOOKUP(A271,Tabela4[],1,0),"")</f>
        <v/>
      </c>
      <c r="M27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43370</v>
      </c>
      <c r="N271" s="16" t="str">
        <f>IF(DCalendário6[[#This Row],[Dia Útil2]]="Feriado","Feriado",IF(AND(DCalendário6[[#This Row],[Dia Útil]]="",DCalendário6[[#This Row],[Mês Total]]=F264),N264+1,IF(DCalendário6[[#This Row],[Dia Útil]]="",1,"")))</f>
        <v/>
      </c>
      <c r="O27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271" s="16"/>
      <c r="Q271" s="17"/>
    </row>
    <row r="272" spans="1:17" x14ac:dyDescent="0.25">
      <c r="A272" s="1">
        <v>43371</v>
      </c>
      <c r="B272" s="1">
        <f>IF(AND(DCalendário6[[#This Row],[Dia da semana]]&gt;1,DCalendário6[[#This Row],[Dia da semana]]&lt;7,DCalendário6[[#This Row],[Feriados]]=""),DCalendário6[[#This Row],[Dia]],"")</f>
        <v>43371</v>
      </c>
      <c r="C272" s="16">
        <f>IF(DCalendário6[[#This Row],[Mês]]="","",IF(AND(C268="",C269="",C270="",C271=""),IF(DCalendário6[[#This Row],[Mês]]=D271,C271+1,IF(AND(D271="",D272=D267),C267+1,1)),IF(AND(C269="",C270="",C271=""),IF(DCalendário6[[#This Row],[Mês]]=D271,C271+1,IF(AND(D271="",D272=D268),C268+1,1)),IF(AND(C270="",C271=""),IF(DCalendário6[[#This Row],[Mês]]=D271,C271+1,IF(AND(D271="",D272=D269),C269+1,1)),IF(DCalendário6[[#This Row],[Mês]]=D271,C271+1,IF(AND(D271="",D272=D270),C270+1,1))))))</f>
        <v>19</v>
      </c>
      <c r="D272" s="2">
        <f>IF(DCalendário6[[#This Row],[Dia Útil]]="","",(MONTH($B272)))</f>
        <v>9</v>
      </c>
      <c r="E272" s="2">
        <f t="shared" si="4"/>
        <v>2018</v>
      </c>
      <c r="F272" s="2">
        <f>MONTH(DCalendário6[[#This Row],[Dia]])</f>
        <v>9</v>
      </c>
      <c r="G272" s="2" t="str">
        <f>MONTH(DCalendário6[[#This Row],[Dia]])&amp;" - "&amp;DCalendário6[[#This Row],[Ano]]</f>
        <v>9 - 2018</v>
      </c>
      <c r="H272" s="2">
        <f>IF(DCalendário6[[#This Row],[Dia Útil]]="","",DCalendário6[[#This Row],[Semana Ano]])</f>
        <v>39</v>
      </c>
      <c r="I272" s="14">
        <f>WEEKNUM(DCalendário6[[#This Row],[Dia]])</f>
        <v>39</v>
      </c>
      <c r="J272" s="14" cm="1">
        <f t="array" aca="1" ref="J27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72" s="16">
        <f>WEEKDAY(DCalendário6[[#This Row],[Dia]])</f>
        <v>6</v>
      </c>
      <c r="L272" s="1" t="str">
        <f>IFERROR(VLOOKUP(A272,Tabela4[],1,0),"")</f>
        <v/>
      </c>
      <c r="M27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43371</v>
      </c>
      <c r="N272" s="16" t="str">
        <f>IF(DCalendário6[[#This Row],[Dia Útil2]]="Feriado","Feriado",IF(AND(DCalendário6[[#This Row],[Dia Útil]]="",DCalendário6[[#This Row],[Mês Total]]=F265),N265+1,IF(DCalendário6[[#This Row],[Dia Útil]]="",1,"")))</f>
        <v/>
      </c>
      <c r="O27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272" s="16"/>
      <c r="Q272" s="17"/>
    </row>
    <row r="273" spans="1:17" x14ac:dyDescent="0.25">
      <c r="A273" s="1">
        <v>43372</v>
      </c>
      <c r="B273" s="1" t="str">
        <f>IF(AND(DCalendário6[[#This Row],[Dia da semana]]&gt;1,DCalendário6[[#This Row],[Dia da semana]]&lt;7,DCalendário6[[#This Row],[Feriados]]=""),DCalendário6[[#This Row],[Dia]],"")</f>
        <v/>
      </c>
      <c r="C273" s="16" t="str">
        <f>IF(DCalendário6[[#This Row],[Mês]]="","",IF(AND(C269="",C270="",C271="",C272=""),IF(DCalendário6[[#This Row],[Mês]]=D272,C272+1,IF(AND(D272="",D273=D268),C268+1,1)),IF(AND(C270="",C271="",C272=""),IF(DCalendário6[[#This Row],[Mês]]=D272,C272+1,IF(AND(D272="",D273=D269),C269+1,1)),IF(AND(C271="",C272=""),IF(DCalendário6[[#This Row],[Mês]]=D272,C272+1,IF(AND(D272="",D273=D270),C270+1,1)),IF(DCalendário6[[#This Row],[Mês]]=D272,C272+1,IF(AND(D272="",D273=D271),C271+1,1))))))</f>
        <v/>
      </c>
      <c r="D273" s="2" t="str">
        <f>IF(DCalendário6[[#This Row],[Dia Útil]]="","",(MONTH($B273)))</f>
        <v/>
      </c>
      <c r="E273" s="2">
        <f t="shared" si="4"/>
        <v>2018</v>
      </c>
      <c r="F273" s="2">
        <f>MONTH(DCalendário6[[#This Row],[Dia]])</f>
        <v>9</v>
      </c>
      <c r="G273" s="2" t="str">
        <f>MONTH(DCalendário6[[#This Row],[Dia]])&amp;" - "&amp;DCalendário6[[#This Row],[Ano]]</f>
        <v>9 - 2018</v>
      </c>
      <c r="H273" s="2" t="str">
        <f>IF(DCalendário6[[#This Row],[Dia Útil]]="","",DCalendário6[[#This Row],[Semana Ano]])</f>
        <v/>
      </c>
      <c r="I273" s="14">
        <f>WEEKNUM(DCalendário6[[#This Row],[Dia]])</f>
        <v>39</v>
      </c>
      <c r="J273" s="14" cm="1">
        <f t="array" aca="1" ref="J27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73" s="16">
        <f>WEEKDAY(DCalendário6[[#This Row],[Dia]])</f>
        <v>7</v>
      </c>
      <c r="L273" s="1" t="str">
        <f>IFERROR(VLOOKUP(A273,Tabela4[],1,0),"")</f>
        <v/>
      </c>
      <c r="M27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73" s="16">
        <f>IF(DCalendário6[[#This Row],[Dia Útil2]]="Feriado","Feriado",IF(AND(DCalendário6[[#This Row],[Dia Útil]]="",DCalendário6[[#This Row],[Mês Total]]=F266),N266+1,IF(DCalendário6[[#This Row],[Dia Útil]]="",1,"")))</f>
        <v>5</v>
      </c>
      <c r="O27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31,5</v>
      </c>
      <c r="P273" s="16"/>
      <c r="Q273" s="17"/>
    </row>
    <row r="274" spans="1:17" x14ac:dyDescent="0.25">
      <c r="A274" s="1">
        <v>43373</v>
      </c>
      <c r="B274" s="1" t="str">
        <f>IF(AND(DCalendário6[[#This Row],[Dia da semana]]&gt;1,DCalendário6[[#This Row],[Dia da semana]]&lt;7,DCalendário6[[#This Row],[Feriados]]=""),DCalendário6[[#This Row],[Dia]],"")</f>
        <v/>
      </c>
      <c r="C274" s="16" t="str">
        <f>IF(DCalendário6[[#This Row],[Mês]]="","",IF(AND(C270="",C271="",C272="",C273=""),IF(DCalendário6[[#This Row],[Mês]]=D273,C273+1,IF(AND(D273="",D274=D269),C269+1,1)),IF(AND(C271="",C272="",C273=""),IF(DCalendário6[[#This Row],[Mês]]=D273,C273+1,IF(AND(D273="",D274=D270),C270+1,1)),IF(AND(C272="",C273=""),IF(DCalendário6[[#This Row],[Mês]]=D273,C273+1,IF(AND(D273="",D274=D271),C271+1,1)),IF(DCalendário6[[#This Row],[Mês]]=D273,C273+1,IF(AND(D273="",D274=D272),C272+1,1))))))</f>
        <v/>
      </c>
      <c r="D274" s="2" t="str">
        <f>IF(DCalendário6[[#This Row],[Dia Útil]]="","",(MONTH($B274)))</f>
        <v/>
      </c>
      <c r="E274" s="2">
        <f t="shared" si="4"/>
        <v>2018</v>
      </c>
      <c r="F274" s="2">
        <f>MONTH(DCalendário6[[#This Row],[Dia]])</f>
        <v>9</v>
      </c>
      <c r="G274" s="2" t="str">
        <f>MONTH(DCalendário6[[#This Row],[Dia]])&amp;" - "&amp;DCalendário6[[#This Row],[Ano]]</f>
        <v>9 - 2018</v>
      </c>
      <c r="H274" s="2" t="str">
        <f>IF(DCalendário6[[#This Row],[Dia Útil]]="","",DCalendário6[[#This Row],[Semana Ano]])</f>
        <v/>
      </c>
      <c r="I274" s="14">
        <f>WEEKNUM(DCalendário6[[#This Row],[Dia]])</f>
        <v>40</v>
      </c>
      <c r="J274" s="14" cm="1">
        <f t="array" aca="1" ref="J27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74" s="16">
        <f>WEEKDAY(DCalendário6[[#This Row],[Dia]])</f>
        <v>1</v>
      </c>
      <c r="L274" s="1" t="str">
        <f>IFERROR(VLOOKUP(A274,Tabela4[],1,0),"")</f>
        <v/>
      </c>
      <c r="M27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74" s="16">
        <f>IF(DCalendário6[[#This Row],[Dia Útil2]]="Feriado","Feriado",IF(AND(DCalendário6[[#This Row],[Dia Útil]]="",DCalendário6[[#This Row],[Mês Total]]=F267),N267+1,IF(DCalendário6[[#This Row],[Dia Útil]]="",1,"")))</f>
        <v>5</v>
      </c>
      <c r="O27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32,5</v>
      </c>
      <c r="P274" s="16"/>
      <c r="Q274" s="17"/>
    </row>
    <row r="275" spans="1:17" x14ac:dyDescent="0.25">
      <c r="A275" s="1">
        <v>43374</v>
      </c>
      <c r="B275" s="1">
        <f>IF(AND(DCalendário6[[#This Row],[Dia da semana]]&gt;1,DCalendário6[[#This Row],[Dia da semana]]&lt;7,DCalendário6[[#This Row],[Feriados]]=""),DCalendário6[[#This Row],[Dia]],"")</f>
        <v>43374</v>
      </c>
      <c r="C275" s="16">
        <f>IF(DCalendário6[[#This Row],[Mês]]="","",IF(AND(C271="",C272="",C273="",C274=""),IF(DCalendário6[[#This Row],[Mês]]=D274,C274+1,IF(AND(D274="",D275=D270),C270+1,1)),IF(AND(C272="",C273="",C274=""),IF(DCalendário6[[#This Row],[Mês]]=D274,C274+1,IF(AND(D274="",D275=D271),C271+1,1)),IF(AND(C273="",C274=""),IF(DCalendário6[[#This Row],[Mês]]=D274,C274+1,IF(AND(D274="",D275=D272),C272+1,1)),IF(DCalendário6[[#This Row],[Mês]]=D274,C274+1,IF(AND(D274="",D275=D273),C273+1,1))))))</f>
        <v>1</v>
      </c>
      <c r="D275" s="2">
        <f>IF(DCalendário6[[#This Row],[Dia Útil]]="","",(MONTH($B275)))</f>
        <v>10</v>
      </c>
      <c r="E275" s="2">
        <f t="shared" si="4"/>
        <v>2018</v>
      </c>
      <c r="F275" s="2">
        <f>MONTH(DCalendário6[[#This Row],[Dia]])</f>
        <v>10</v>
      </c>
      <c r="G275" s="2" t="str">
        <f>MONTH(DCalendário6[[#This Row],[Dia]])&amp;" - "&amp;DCalendário6[[#This Row],[Ano]]</f>
        <v>10 - 2018</v>
      </c>
      <c r="H275" s="2">
        <f>IF(DCalendário6[[#This Row],[Dia Útil]]="","",DCalendário6[[#This Row],[Semana Ano]])</f>
        <v>40</v>
      </c>
      <c r="I275" s="14">
        <f>WEEKNUM(DCalendário6[[#This Row],[Dia]])</f>
        <v>40</v>
      </c>
      <c r="J275" s="14" cm="1">
        <f t="array" aca="1" ref="J27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75" s="16">
        <f>WEEKDAY(DCalendário6[[#This Row],[Dia]])</f>
        <v>2</v>
      </c>
      <c r="L275" s="1" t="str">
        <f>IFERROR(VLOOKUP(A275,Tabela4[],1,0),"")</f>
        <v/>
      </c>
      <c r="M27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43374</v>
      </c>
      <c r="N275" s="16" t="str">
        <f>IF(DCalendário6[[#This Row],[Dia Útil2]]="Feriado","Feriado",IF(AND(DCalendário6[[#This Row],[Dia Útil]]="",DCalendário6[[#This Row],[Mês Total]]=F268),N268+1,IF(DCalendário6[[#This Row],[Dia Útil]]="",1,"")))</f>
        <v/>
      </c>
      <c r="O27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275" s="16"/>
      <c r="Q275" s="17"/>
    </row>
    <row r="276" spans="1:17" x14ac:dyDescent="0.25">
      <c r="A276" s="1">
        <v>43375</v>
      </c>
      <c r="B276" s="1">
        <f>IF(AND(DCalendário6[[#This Row],[Dia da semana]]&gt;1,DCalendário6[[#This Row],[Dia da semana]]&lt;7,DCalendário6[[#This Row],[Feriados]]=""),DCalendário6[[#This Row],[Dia]],"")</f>
        <v>43375</v>
      </c>
      <c r="C276" s="16">
        <f>IF(DCalendário6[[#This Row],[Mês]]="","",IF(AND(C272="",C273="",C274="",C275=""),IF(DCalendário6[[#This Row],[Mês]]=D275,C275+1,IF(AND(D275="",D276=D271),C271+1,1)),IF(AND(C273="",C274="",C275=""),IF(DCalendário6[[#This Row],[Mês]]=D275,C275+1,IF(AND(D275="",D276=D272),C272+1,1)),IF(AND(C274="",C275=""),IF(DCalendário6[[#This Row],[Mês]]=D275,C275+1,IF(AND(D275="",D276=D273),C273+1,1)),IF(DCalendário6[[#This Row],[Mês]]=D275,C275+1,IF(AND(D275="",D276=D274),C274+1,1))))))</f>
        <v>2</v>
      </c>
      <c r="D276" s="2">
        <f>IF(DCalendário6[[#This Row],[Dia Útil]]="","",(MONTH($B276)))</f>
        <v>10</v>
      </c>
      <c r="E276" s="2">
        <f t="shared" si="4"/>
        <v>2018</v>
      </c>
      <c r="F276" s="2">
        <f>MONTH(DCalendário6[[#This Row],[Dia]])</f>
        <v>10</v>
      </c>
      <c r="G276" s="2" t="str">
        <f>MONTH(DCalendário6[[#This Row],[Dia]])&amp;" - "&amp;DCalendário6[[#This Row],[Ano]]</f>
        <v>10 - 2018</v>
      </c>
      <c r="H276" s="2">
        <f>IF(DCalendário6[[#This Row],[Dia Útil]]="","",DCalendário6[[#This Row],[Semana Ano]])</f>
        <v>40</v>
      </c>
      <c r="I276" s="14">
        <f>WEEKNUM(DCalendário6[[#This Row],[Dia]])</f>
        <v>40</v>
      </c>
      <c r="J276" s="14" cm="1">
        <f t="array" aca="1" ref="J27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76" s="16">
        <f>WEEKDAY(DCalendário6[[#This Row],[Dia]])</f>
        <v>3</v>
      </c>
      <c r="L276" s="1" t="str">
        <f>IFERROR(VLOOKUP(A276,Tabela4[],1,0),"")</f>
        <v/>
      </c>
      <c r="M27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43375</v>
      </c>
      <c r="N276" s="16" t="str">
        <f>IF(DCalendário6[[#This Row],[Dia Útil2]]="Feriado","Feriado",IF(AND(DCalendário6[[#This Row],[Dia Útil]]="",DCalendário6[[#This Row],[Mês Total]]=F269),N269+1,IF(DCalendário6[[#This Row],[Dia Útil]]="",1,"")))</f>
        <v/>
      </c>
      <c r="O27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276" s="16"/>
      <c r="Q276" s="17"/>
    </row>
    <row r="277" spans="1:17" x14ac:dyDescent="0.25">
      <c r="A277" s="1">
        <v>43376</v>
      </c>
      <c r="B277" s="1">
        <f>IF(AND(DCalendário6[[#This Row],[Dia da semana]]&gt;1,DCalendário6[[#This Row],[Dia da semana]]&lt;7,DCalendário6[[#This Row],[Feriados]]=""),DCalendário6[[#This Row],[Dia]],"")</f>
        <v>43376</v>
      </c>
      <c r="C277" s="16">
        <f>IF(DCalendário6[[#This Row],[Mês]]="","",IF(AND(C273="",C274="",C275="",C276=""),IF(DCalendário6[[#This Row],[Mês]]=D276,C276+1,IF(AND(D276="",D277=D272),C272+1,1)),IF(AND(C274="",C275="",C276=""),IF(DCalendário6[[#This Row],[Mês]]=D276,C276+1,IF(AND(D276="",D277=D273),C273+1,1)),IF(AND(C275="",C276=""),IF(DCalendário6[[#This Row],[Mês]]=D276,C276+1,IF(AND(D276="",D277=D274),C274+1,1)),IF(DCalendário6[[#This Row],[Mês]]=D276,C276+1,IF(AND(D276="",D277=D275),C275+1,1))))))</f>
        <v>3</v>
      </c>
      <c r="D277" s="2">
        <f>IF(DCalendário6[[#This Row],[Dia Útil]]="","",(MONTH($B277)))</f>
        <v>10</v>
      </c>
      <c r="E277" s="2">
        <f t="shared" si="4"/>
        <v>2018</v>
      </c>
      <c r="F277" s="2">
        <f>MONTH(DCalendário6[[#This Row],[Dia]])</f>
        <v>10</v>
      </c>
      <c r="G277" s="2" t="str">
        <f>MONTH(DCalendário6[[#This Row],[Dia]])&amp;" - "&amp;DCalendário6[[#This Row],[Ano]]</f>
        <v>10 - 2018</v>
      </c>
      <c r="H277" s="2">
        <f>IF(DCalendário6[[#This Row],[Dia Útil]]="","",DCalendário6[[#This Row],[Semana Ano]])</f>
        <v>40</v>
      </c>
      <c r="I277" s="14">
        <f>WEEKNUM(DCalendário6[[#This Row],[Dia]])</f>
        <v>40</v>
      </c>
      <c r="J277" s="14" cm="1">
        <f t="array" aca="1" ref="J27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77" s="16">
        <f>WEEKDAY(DCalendário6[[#This Row],[Dia]])</f>
        <v>4</v>
      </c>
      <c r="L277" s="1" t="str">
        <f>IFERROR(VLOOKUP(A277,Tabela4[],1,0),"")</f>
        <v/>
      </c>
      <c r="M27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43376</v>
      </c>
      <c r="N277" s="16" t="str">
        <f>IF(DCalendário6[[#This Row],[Dia Útil2]]="Feriado","Feriado",IF(AND(DCalendário6[[#This Row],[Dia Útil]]="",DCalendário6[[#This Row],[Mês Total]]=F270),N270+1,IF(DCalendário6[[#This Row],[Dia Útil]]="",1,"")))</f>
        <v/>
      </c>
      <c r="O27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277" s="16"/>
      <c r="Q277" s="17"/>
    </row>
    <row r="278" spans="1:17" x14ac:dyDescent="0.25">
      <c r="A278" s="1">
        <v>43377</v>
      </c>
      <c r="B278" s="1">
        <f>IF(AND(DCalendário6[[#This Row],[Dia da semana]]&gt;1,DCalendário6[[#This Row],[Dia da semana]]&lt;7,DCalendário6[[#This Row],[Feriados]]=""),DCalendário6[[#This Row],[Dia]],"")</f>
        <v>43377</v>
      </c>
      <c r="C278" s="16">
        <f>IF(DCalendário6[[#This Row],[Mês]]="","",IF(AND(C274="",C275="",C276="",C277=""),IF(DCalendário6[[#This Row],[Mês]]=D277,C277+1,IF(AND(D277="",D278=D273),C273+1,1)),IF(AND(C275="",C276="",C277=""),IF(DCalendário6[[#This Row],[Mês]]=D277,C277+1,IF(AND(D277="",D278=D274),C274+1,1)),IF(AND(C276="",C277=""),IF(DCalendário6[[#This Row],[Mês]]=D277,C277+1,IF(AND(D277="",D278=D275),C275+1,1)),IF(DCalendário6[[#This Row],[Mês]]=D277,C277+1,IF(AND(D277="",D278=D276),C276+1,1))))))</f>
        <v>4</v>
      </c>
      <c r="D278" s="2">
        <f>IF(DCalendário6[[#This Row],[Dia Útil]]="","",(MONTH($B278)))</f>
        <v>10</v>
      </c>
      <c r="E278" s="2">
        <f t="shared" si="4"/>
        <v>2018</v>
      </c>
      <c r="F278" s="2">
        <f>MONTH(DCalendário6[[#This Row],[Dia]])</f>
        <v>10</v>
      </c>
      <c r="G278" s="2" t="str">
        <f>MONTH(DCalendário6[[#This Row],[Dia]])&amp;" - "&amp;DCalendário6[[#This Row],[Ano]]</f>
        <v>10 - 2018</v>
      </c>
      <c r="H278" s="2">
        <f>IF(DCalendário6[[#This Row],[Dia Útil]]="","",DCalendário6[[#This Row],[Semana Ano]])</f>
        <v>40</v>
      </c>
      <c r="I278" s="14">
        <f>WEEKNUM(DCalendário6[[#This Row],[Dia]])</f>
        <v>40</v>
      </c>
      <c r="J278" s="14" cm="1">
        <f t="array" aca="1" ref="J27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78" s="16">
        <f>WEEKDAY(DCalendário6[[#This Row],[Dia]])</f>
        <v>5</v>
      </c>
      <c r="L278" s="1" t="str">
        <f>IFERROR(VLOOKUP(A278,Tabela4[],1,0),"")</f>
        <v/>
      </c>
      <c r="M27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43377</v>
      </c>
      <c r="N278" s="16" t="str">
        <f>IF(DCalendário6[[#This Row],[Dia Útil2]]="Feriado","Feriado",IF(AND(DCalendário6[[#This Row],[Dia Útil]]="",DCalendário6[[#This Row],[Mês Total]]=F271),N271+1,IF(DCalendário6[[#This Row],[Dia Útil]]="",1,"")))</f>
        <v/>
      </c>
      <c r="O27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278" s="16"/>
      <c r="Q278" s="17"/>
    </row>
    <row r="279" spans="1:17" x14ac:dyDescent="0.25">
      <c r="A279" s="1">
        <v>43378</v>
      </c>
      <c r="B279" s="1">
        <f>IF(AND(DCalendário6[[#This Row],[Dia da semana]]&gt;1,DCalendário6[[#This Row],[Dia da semana]]&lt;7,DCalendário6[[#This Row],[Feriados]]=""),DCalendário6[[#This Row],[Dia]],"")</f>
        <v>43378</v>
      </c>
      <c r="C279" s="16">
        <f>IF(DCalendário6[[#This Row],[Mês]]="","",IF(AND(C275="",C276="",C277="",C278=""),IF(DCalendário6[[#This Row],[Mês]]=D278,C278+1,IF(AND(D278="",D279=D274),C274+1,1)),IF(AND(C276="",C277="",C278=""),IF(DCalendário6[[#This Row],[Mês]]=D278,C278+1,IF(AND(D278="",D279=D275),C275+1,1)),IF(AND(C277="",C278=""),IF(DCalendário6[[#This Row],[Mês]]=D278,C278+1,IF(AND(D278="",D279=D276),C276+1,1)),IF(DCalendário6[[#This Row],[Mês]]=D278,C278+1,IF(AND(D278="",D279=D277),C277+1,1))))))</f>
        <v>5</v>
      </c>
      <c r="D279" s="2">
        <f>IF(DCalendário6[[#This Row],[Dia Útil]]="","",(MONTH($B279)))</f>
        <v>10</v>
      </c>
      <c r="E279" s="2">
        <f t="shared" si="4"/>
        <v>2018</v>
      </c>
      <c r="F279" s="2">
        <f>MONTH(DCalendário6[[#This Row],[Dia]])</f>
        <v>10</v>
      </c>
      <c r="G279" s="2" t="str">
        <f>MONTH(DCalendário6[[#This Row],[Dia]])&amp;" - "&amp;DCalendário6[[#This Row],[Ano]]</f>
        <v>10 - 2018</v>
      </c>
      <c r="H279" s="2">
        <f>IF(DCalendário6[[#This Row],[Dia Útil]]="","",DCalendário6[[#This Row],[Semana Ano]])</f>
        <v>40</v>
      </c>
      <c r="I279" s="14">
        <f>WEEKNUM(DCalendário6[[#This Row],[Dia]])</f>
        <v>40</v>
      </c>
      <c r="J279" s="14" cm="1">
        <f t="array" aca="1" ref="J27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79" s="16">
        <f>WEEKDAY(DCalendário6[[#This Row],[Dia]])</f>
        <v>6</v>
      </c>
      <c r="L279" s="1" t="str">
        <f>IFERROR(VLOOKUP(A279,Tabela4[],1,0),"")</f>
        <v/>
      </c>
      <c r="M27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43378</v>
      </c>
      <c r="N279" s="16" t="str">
        <f>IF(DCalendário6[[#This Row],[Dia Útil2]]="Feriado","Feriado",IF(AND(DCalendário6[[#This Row],[Dia Útil]]="",DCalendário6[[#This Row],[Mês Total]]=F272),N272+1,IF(DCalendário6[[#This Row],[Dia Útil]]="",1,"")))</f>
        <v/>
      </c>
      <c r="O27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279" s="16"/>
      <c r="Q279" s="17"/>
    </row>
    <row r="280" spans="1:17" x14ac:dyDescent="0.25">
      <c r="A280" s="1">
        <v>43379</v>
      </c>
      <c r="B280" s="1" t="str">
        <f>IF(AND(DCalendário6[[#This Row],[Dia da semana]]&gt;1,DCalendário6[[#This Row],[Dia da semana]]&lt;7,DCalendário6[[#This Row],[Feriados]]=""),DCalendário6[[#This Row],[Dia]],"")</f>
        <v/>
      </c>
      <c r="C280" s="16" t="str">
        <f>IF(DCalendário6[[#This Row],[Mês]]="","",IF(AND(C276="",C277="",C278="",C279=""),IF(DCalendário6[[#This Row],[Mês]]=D279,C279+1,IF(AND(D279="",D280=D275),C275+1,1)),IF(AND(C277="",C278="",C279=""),IF(DCalendário6[[#This Row],[Mês]]=D279,C279+1,IF(AND(D279="",D280=D276),C276+1,1)),IF(AND(C278="",C279=""),IF(DCalendário6[[#This Row],[Mês]]=D279,C279+1,IF(AND(D279="",D280=D277),C277+1,1)),IF(DCalendário6[[#This Row],[Mês]]=D279,C279+1,IF(AND(D279="",D280=D278),C278+1,1))))))</f>
        <v/>
      </c>
      <c r="D280" s="2" t="str">
        <f>IF(DCalendário6[[#This Row],[Dia Útil]]="","",(MONTH($B280)))</f>
        <v/>
      </c>
      <c r="E280" s="2">
        <f t="shared" si="4"/>
        <v>2018</v>
      </c>
      <c r="F280" s="2">
        <f>MONTH(DCalendário6[[#This Row],[Dia]])</f>
        <v>10</v>
      </c>
      <c r="G280" s="2" t="str">
        <f>MONTH(DCalendário6[[#This Row],[Dia]])&amp;" - "&amp;DCalendário6[[#This Row],[Ano]]</f>
        <v>10 - 2018</v>
      </c>
      <c r="H280" s="2" t="str">
        <f>IF(DCalendário6[[#This Row],[Dia Útil]]="","",DCalendário6[[#This Row],[Semana Ano]])</f>
        <v/>
      </c>
      <c r="I280" s="14">
        <f>WEEKNUM(DCalendário6[[#This Row],[Dia]])</f>
        <v>40</v>
      </c>
      <c r="J280" s="14" cm="1">
        <f t="array" aca="1" ref="J28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80" s="16">
        <f>WEEKDAY(DCalendário6[[#This Row],[Dia]])</f>
        <v>7</v>
      </c>
      <c r="L280" s="1" t="str">
        <f>IFERROR(VLOOKUP(A280,Tabela4[],1,0),"")</f>
        <v/>
      </c>
      <c r="M28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80" s="16">
        <f>IF(DCalendário6[[#This Row],[Dia Útil2]]="Feriado","Feriado",IF(AND(DCalendário6[[#This Row],[Dia Útil]]="",DCalendário6[[#This Row],[Mês Total]]=F273),N273+1,IF(DCalendário6[[#This Row],[Dia Útil]]="",1,"")))</f>
        <v>1</v>
      </c>
      <c r="O28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280" s="16"/>
      <c r="Q280" s="17"/>
    </row>
    <row r="281" spans="1:17" x14ac:dyDescent="0.25">
      <c r="A281" s="1">
        <v>43380</v>
      </c>
      <c r="B281" s="1" t="str">
        <f>IF(AND(DCalendário6[[#This Row],[Dia da semana]]&gt;1,DCalendário6[[#This Row],[Dia da semana]]&lt;7,DCalendário6[[#This Row],[Feriados]]=""),DCalendário6[[#This Row],[Dia]],"")</f>
        <v/>
      </c>
      <c r="C281" s="16" t="str">
        <f>IF(DCalendário6[[#This Row],[Mês]]="","",IF(AND(C277="",C278="",C279="",C280=""),IF(DCalendário6[[#This Row],[Mês]]=D280,C280+1,IF(AND(D280="",D281=D276),C276+1,1)),IF(AND(C278="",C279="",C280=""),IF(DCalendário6[[#This Row],[Mês]]=D280,C280+1,IF(AND(D280="",D281=D277),C277+1,1)),IF(AND(C279="",C280=""),IF(DCalendário6[[#This Row],[Mês]]=D280,C280+1,IF(AND(D280="",D281=D278),C278+1,1)),IF(DCalendário6[[#This Row],[Mês]]=D280,C280+1,IF(AND(D280="",D281=D279),C279+1,1))))))</f>
        <v/>
      </c>
      <c r="D281" s="2" t="str">
        <f>IF(DCalendário6[[#This Row],[Dia Útil]]="","",(MONTH($B281)))</f>
        <v/>
      </c>
      <c r="E281" s="2">
        <f t="shared" si="4"/>
        <v>2018</v>
      </c>
      <c r="F281" s="2">
        <f>MONTH(DCalendário6[[#This Row],[Dia]])</f>
        <v>10</v>
      </c>
      <c r="G281" s="2" t="str">
        <f>MONTH(DCalendário6[[#This Row],[Dia]])&amp;" - "&amp;DCalendário6[[#This Row],[Ano]]</f>
        <v>10 - 2018</v>
      </c>
      <c r="H281" s="2" t="str">
        <f>IF(DCalendário6[[#This Row],[Dia Útil]]="","",DCalendário6[[#This Row],[Semana Ano]])</f>
        <v/>
      </c>
      <c r="I281" s="14">
        <f>WEEKNUM(DCalendário6[[#This Row],[Dia]])</f>
        <v>41</v>
      </c>
      <c r="J281" s="14" cm="1">
        <f t="array" aca="1" ref="J28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81" s="16">
        <f>WEEKDAY(DCalendário6[[#This Row],[Dia]])</f>
        <v>1</v>
      </c>
      <c r="L281" s="1" t="str">
        <f>IFERROR(VLOOKUP(A281,Tabela4[],1,0),"")</f>
        <v/>
      </c>
      <c r="M28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81" s="16">
        <f>IF(DCalendário6[[#This Row],[Dia Útil2]]="Feriado","Feriado",IF(AND(DCalendário6[[#This Row],[Dia Útil]]="",DCalendário6[[#This Row],[Mês Total]]=F274),N274+1,IF(DCalendário6[[#This Row],[Dia Útil]]="",1,"")))</f>
        <v>1</v>
      </c>
      <c r="O28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281" s="16"/>
      <c r="Q281" s="17"/>
    </row>
    <row r="282" spans="1:17" x14ac:dyDescent="0.25">
      <c r="A282" s="1">
        <v>43381</v>
      </c>
      <c r="B282" s="1">
        <f>IF(AND(DCalendário6[[#This Row],[Dia da semana]]&gt;1,DCalendário6[[#This Row],[Dia da semana]]&lt;7,DCalendário6[[#This Row],[Feriados]]=""),DCalendário6[[#This Row],[Dia]],"")</f>
        <v>43381</v>
      </c>
      <c r="C282" s="16">
        <f>IF(DCalendário6[[#This Row],[Mês]]="","",IF(AND(C278="",C279="",C280="",C281=""),IF(DCalendário6[[#This Row],[Mês]]=D281,C281+1,IF(AND(D281="",D282=D277),C277+1,1)),IF(AND(C279="",C280="",C281=""),IF(DCalendário6[[#This Row],[Mês]]=D281,C281+1,IF(AND(D281="",D282=D278),C278+1,1)),IF(AND(C280="",C281=""),IF(DCalendário6[[#This Row],[Mês]]=D281,C281+1,IF(AND(D281="",D282=D279),C279+1,1)),IF(DCalendário6[[#This Row],[Mês]]=D281,C281+1,IF(AND(D281="",D282=D280),C280+1,1))))))</f>
        <v>6</v>
      </c>
      <c r="D282" s="2">
        <f>IF(DCalendário6[[#This Row],[Dia Útil]]="","",(MONTH($B282)))</f>
        <v>10</v>
      </c>
      <c r="E282" s="2">
        <f t="shared" si="4"/>
        <v>2018</v>
      </c>
      <c r="F282" s="2">
        <f>MONTH(DCalendário6[[#This Row],[Dia]])</f>
        <v>10</v>
      </c>
      <c r="G282" s="2" t="str">
        <f>MONTH(DCalendário6[[#This Row],[Dia]])&amp;" - "&amp;DCalendário6[[#This Row],[Ano]]</f>
        <v>10 - 2018</v>
      </c>
      <c r="H282" s="2">
        <f>IF(DCalendário6[[#This Row],[Dia Útil]]="","",DCalendário6[[#This Row],[Semana Ano]])</f>
        <v>41</v>
      </c>
      <c r="I282" s="14">
        <f>WEEKNUM(DCalendário6[[#This Row],[Dia]])</f>
        <v>41</v>
      </c>
      <c r="J282" s="14" cm="1">
        <f t="array" aca="1" ref="J28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82" s="16">
        <f>WEEKDAY(DCalendário6[[#This Row],[Dia]])</f>
        <v>2</v>
      </c>
      <c r="L282" s="1" t="str">
        <f>IFERROR(VLOOKUP(A282,Tabela4[],1,0),"")</f>
        <v/>
      </c>
      <c r="M28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43381</v>
      </c>
      <c r="N282" s="16" t="str">
        <f>IF(DCalendário6[[#This Row],[Dia Útil2]]="Feriado","Feriado",IF(AND(DCalendário6[[#This Row],[Dia Útil]]="",DCalendário6[[#This Row],[Mês Total]]=F275),N275+1,IF(DCalendário6[[#This Row],[Dia Útil]]="",1,"")))</f>
        <v/>
      </c>
      <c r="O28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282" s="16"/>
      <c r="Q282" s="17"/>
    </row>
    <row r="283" spans="1:17" x14ac:dyDescent="0.25">
      <c r="A283" s="1">
        <v>43382</v>
      </c>
      <c r="B283" s="1">
        <f>IF(AND(DCalendário6[[#This Row],[Dia da semana]]&gt;1,DCalendário6[[#This Row],[Dia da semana]]&lt;7,DCalendário6[[#This Row],[Feriados]]=""),DCalendário6[[#This Row],[Dia]],"")</f>
        <v>43382</v>
      </c>
      <c r="C283" s="16">
        <f>IF(DCalendário6[[#This Row],[Mês]]="","",IF(AND(C279="",C280="",C281="",C282=""),IF(DCalendário6[[#This Row],[Mês]]=D282,C282+1,IF(AND(D282="",D283=D278),C278+1,1)),IF(AND(C280="",C281="",C282=""),IF(DCalendário6[[#This Row],[Mês]]=D282,C282+1,IF(AND(D282="",D283=D279),C279+1,1)),IF(AND(C281="",C282=""),IF(DCalendário6[[#This Row],[Mês]]=D282,C282+1,IF(AND(D282="",D283=D280),C280+1,1)),IF(DCalendário6[[#This Row],[Mês]]=D282,C282+1,IF(AND(D282="",D283=D281),C281+1,1))))))</f>
        <v>7</v>
      </c>
      <c r="D283" s="2">
        <f>IF(DCalendário6[[#This Row],[Dia Útil]]="","",(MONTH($B283)))</f>
        <v>10</v>
      </c>
      <c r="E283" s="2">
        <f t="shared" si="4"/>
        <v>2018</v>
      </c>
      <c r="F283" s="2">
        <f>MONTH(DCalendário6[[#This Row],[Dia]])</f>
        <v>10</v>
      </c>
      <c r="G283" s="2" t="str">
        <f>MONTH(DCalendário6[[#This Row],[Dia]])&amp;" - "&amp;DCalendário6[[#This Row],[Ano]]</f>
        <v>10 - 2018</v>
      </c>
      <c r="H283" s="2">
        <f>IF(DCalendário6[[#This Row],[Dia Útil]]="","",DCalendário6[[#This Row],[Semana Ano]])</f>
        <v>41</v>
      </c>
      <c r="I283" s="14">
        <f>WEEKNUM(DCalendário6[[#This Row],[Dia]])</f>
        <v>41</v>
      </c>
      <c r="J283" s="14" cm="1">
        <f t="array" aca="1" ref="J28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83" s="16">
        <f>WEEKDAY(DCalendário6[[#This Row],[Dia]])</f>
        <v>3</v>
      </c>
      <c r="L283" s="1" t="str">
        <f>IFERROR(VLOOKUP(A283,Tabela4[],1,0),"")</f>
        <v/>
      </c>
      <c r="M28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43382</v>
      </c>
      <c r="N283" s="16" t="str">
        <f>IF(DCalendário6[[#This Row],[Dia Útil2]]="Feriado","Feriado",IF(AND(DCalendário6[[#This Row],[Dia Útil]]="",DCalendário6[[#This Row],[Mês Total]]=F276),N276+1,IF(DCalendário6[[#This Row],[Dia Útil]]="",1,"")))</f>
        <v/>
      </c>
      <c r="O28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283" s="16"/>
      <c r="Q283" s="17"/>
    </row>
    <row r="284" spans="1:17" x14ac:dyDescent="0.25">
      <c r="A284" s="1">
        <v>43383</v>
      </c>
      <c r="B284" s="1">
        <f>IF(AND(DCalendário6[[#This Row],[Dia da semana]]&gt;1,DCalendário6[[#This Row],[Dia da semana]]&lt;7,DCalendário6[[#This Row],[Feriados]]=""),DCalendário6[[#This Row],[Dia]],"")</f>
        <v>43383</v>
      </c>
      <c r="C284" s="16">
        <f>IF(DCalendário6[[#This Row],[Mês]]="","",IF(AND(C280="",C281="",C282="",C283=""),IF(DCalendário6[[#This Row],[Mês]]=D283,C283+1,IF(AND(D283="",D284=D279),C279+1,1)),IF(AND(C281="",C282="",C283=""),IF(DCalendário6[[#This Row],[Mês]]=D283,C283+1,IF(AND(D283="",D284=D280),C280+1,1)),IF(AND(C282="",C283=""),IF(DCalendário6[[#This Row],[Mês]]=D283,C283+1,IF(AND(D283="",D284=D281),C281+1,1)),IF(DCalendário6[[#This Row],[Mês]]=D283,C283+1,IF(AND(D283="",D284=D282),C282+1,1))))))</f>
        <v>8</v>
      </c>
      <c r="D284" s="2">
        <f>IF(DCalendário6[[#This Row],[Dia Útil]]="","",(MONTH($B284)))</f>
        <v>10</v>
      </c>
      <c r="E284" s="2">
        <f t="shared" si="4"/>
        <v>2018</v>
      </c>
      <c r="F284" s="2">
        <f>MONTH(DCalendário6[[#This Row],[Dia]])</f>
        <v>10</v>
      </c>
      <c r="G284" s="2" t="str">
        <f>MONTH(DCalendário6[[#This Row],[Dia]])&amp;" - "&amp;DCalendário6[[#This Row],[Ano]]</f>
        <v>10 - 2018</v>
      </c>
      <c r="H284" s="2">
        <f>IF(DCalendário6[[#This Row],[Dia Útil]]="","",DCalendário6[[#This Row],[Semana Ano]])</f>
        <v>41</v>
      </c>
      <c r="I284" s="14">
        <f>WEEKNUM(DCalendário6[[#This Row],[Dia]])</f>
        <v>41</v>
      </c>
      <c r="J284" s="14" cm="1">
        <f t="array" aca="1" ref="J28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84" s="16">
        <f>WEEKDAY(DCalendário6[[#This Row],[Dia]])</f>
        <v>4</v>
      </c>
      <c r="L284" s="1" t="str">
        <f>IFERROR(VLOOKUP(A284,Tabela4[],1,0),"")</f>
        <v/>
      </c>
      <c r="M28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43383</v>
      </c>
      <c r="N284" s="16" t="str">
        <f>IF(DCalendário6[[#This Row],[Dia Útil2]]="Feriado","Feriado",IF(AND(DCalendário6[[#This Row],[Dia Útil]]="",DCalendário6[[#This Row],[Mês Total]]=F277),N277+1,IF(DCalendário6[[#This Row],[Dia Útil]]="",1,"")))</f>
        <v/>
      </c>
      <c r="O28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284" s="16"/>
      <c r="Q284" s="17"/>
    </row>
    <row r="285" spans="1:17" x14ac:dyDescent="0.25">
      <c r="A285" s="1">
        <v>43384</v>
      </c>
      <c r="B285" s="1">
        <f>IF(AND(DCalendário6[[#This Row],[Dia da semana]]&gt;1,DCalendário6[[#This Row],[Dia da semana]]&lt;7,DCalendário6[[#This Row],[Feriados]]=""),DCalendário6[[#This Row],[Dia]],"")</f>
        <v>43384</v>
      </c>
      <c r="C285" s="16">
        <f>IF(DCalendário6[[#This Row],[Mês]]="","",IF(AND(C281="",C282="",C283="",C284=""),IF(DCalendário6[[#This Row],[Mês]]=D284,C284+1,IF(AND(D284="",D285=D280),C280+1,1)),IF(AND(C282="",C283="",C284=""),IF(DCalendário6[[#This Row],[Mês]]=D284,C284+1,IF(AND(D284="",D285=D281),C281+1,1)),IF(AND(C283="",C284=""),IF(DCalendário6[[#This Row],[Mês]]=D284,C284+1,IF(AND(D284="",D285=D282),C282+1,1)),IF(DCalendário6[[#This Row],[Mês]]=D284,C284+1,IF(AND(D284="",D285=D283),C283+1,1))))))</f>
        <v>9</v>
      </c>
      <c r="D285" s="2">
        <f>IF(DCalendário6[[#This Row],[Dia Útil]]="","",(MONTH($B285)))</f>
        <v>10</v>
      </c>
      <c r="E285" s="2">
        <f t="shared" si="4"/>
        <v>2018</v>
      </c>
      <c r="F285" s="2">
        <f>MONTH(DCalendário6[[#This Row],[Dia]])</f>
        <v>10</v>
      </c>
      <c r="G285" s="2" t="str">
        <f>MONTH(DCalendário6[[#This Row],[Dia]])&amp;" - "&amp;DCalendário6[[#This Row],[Ano]]</f>
        <v>10 - 2018</v>
      </c>
      <c r="H285" s="2">
        <f>IF(DCalendário6[[#This Row],[Dia Útil]]="","",DCalendário6[[#This Row],[Semana Ano]])</f>
        <v>41</v>
      </c>
      <c r="I285" s="14">
        <f>WEEKNUM(DCalendário6[[#This Row],[Dia]])</f>
        <v>41</v>
      </c>
      <c r="J285" s="14" cm="1">
        <f t="array" aca="1" ref="J28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85" s="16">
        <f>WEEKDAY(DCalendário6[[#This Row],[Dia]])</f>
        <v>5</v>
      </c>
      <c r="L285" s="1" t="str">
        <f>IFERROR(VLOOKUP(A285,Tabela4[],1,0),"")</f>
        <v/>
      </c>
      <c r="M28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43384</v>
      </c>
      <c r="N285" s="16" t="str">
        <f>IF(DCalendário6[[#This Row],[Dia Útil2]]="Feriado","Feriado",IF(AND(DCalendário6[[#This Row],[Dia Útil]]="",DCalendário6[[#This Row],[Mês Total]]=F278),N278+1,IF(DCalendário6[[#This Row],[Dia Útil]]="",1,"")))</f>
        <v/>
      </c>
      <c r="O28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285" s="16"/>
      <c r="Q285" s="17"/>
    </row>
    <row r="286" spans="1:17" x14ac:dyDescent="0.25">
      <c r="A286" s="1">
        <v>43385</v>
      </c>
      <c r="B286" s="1" t="str">
        <f>IF(AND(DCalendário6[[#This Row],[Dia da semana]]&gt;1,DCalendário6[[#This Row],[Dia da semana]]&lt;7,DCalendário6[[#This Row],[Feriados]]=""),DCalendário6[[#This Row],[Dia]],"")</f>
        <v/>
      </c>
      <c r="C286" s="16" t="str">
        <f>IF(DCalendário6[[#This Row],[Mês]]="","",IF(AND(C282="",C283="",C284="",C285=""),IF(DCalendário6[[#This Row],[Mês]]=D285,C285+1,IF(AND(D285="",D286=D281),C281+1,1)),IF(AND(C283="",C284="",C285=""),IF(DCalendário6[[#This Row],[Mês]]=D285,C285+1,IF(AND(D285="",D286=D282),C282+1,1)),IF(AND(C284="",C285=""),IF(DCalendário6[[#This Row],[Mês]]=D285,C285+1,IF(AND(D285="",D286=D283),C283+1,1)),IF(DCalendário6[[#This Row],[Mês]]=D285,C285+1,IF(AND(D285="",D286=D284),C284+1,1))))))</f>
        <v/>
      </c>
      <c r="D286" s="2" t="str">
        <f>IF(DCalendário6[[#This Row],[Dia Útil]]="","",(MONTH($B286)))</f>
        <v/>
      </c>
      <c r="E286" s="2">
        <f t="shared" si="4"/>
        <v>2018</v>
      </c>
      <c r="F286" s="2">
        <f>MONTH(DCalendário6[[#This Row],[Dia]])</f>
        <v>10</v>
      </c>
      <c r="G286" s="2" t="str">
        <f>MONTH(DCalendário6[[#This Row],[Dia]])&amp;" - "&amp;DCalendário6[[#This Row],[Ano]]</f>
        <v>10 - 2018</v>
      </c>
      <c r="H286" s="2" t="str">
        <f>IF(DCalendário6[[#This Row],[Dia Útil]]="","",DCalendário6[[#This Row],[Semana Ano]])</f>
        <v/>
      </c>
      <c r="I286" s="14">
        <f>WEEKNUM(DCalendário6[[#This Row],[Dia]])</f>
        <v>41</v>
      </c>
      <c r="J286" s="14" cm="1">
        <f t="array" aca="1" ref="J28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86" s="16">
        <f>WEEKDAY(DCalendário6[[#This Row],[Dia]])</f>
        <v>6</v>
      </c>
      <c r="L286" s="1">
        <f>IFERROR(VLOOKUP(A286,Tabela4[],1,0),"")</f>
        <v>43385</v>
      </c>
      <c r="M28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286" s="16" t="str">
        <f>IF(DCalendário6[[#This Row],[Dia Útil2]]="Feriado","Feriado",IF(AND(DCalendário6[[#This Row],[Dia Útil]]="",DCalendário6[[#This Row],[Mês Total]]=F279),N279+1,IF(DCalendário6[[#This Row],[Dia Útil]]="",1,"")))</f>
        <v>Feriado</v>
      </c>
      <c r="O28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286" s="16"/>
      <c r="Q286" s="17"/>
    </row>
    <row r="287" spans="1:17" x14ac:dyDescent="0.25">
      <c r="A287" s="1">
        <v>43386</v>
      </c>
      <c r="B287" s="1" t="str">
        <f>IF(AND(DCalendário6[[#This Row],[Dia da semana]]&gt;1,DCalendário6[[#This Row],[Dia da semana]]&lt;7,DCalendário6[[#This Row],[Feriados]]=""),DCalendário6[[#This Row],[Dia]],"")</f>
        <v/>
      </c>
      <c r="C287" s="16" t="str">
        <f>IF(DCalendário6[[#This Row],[Mês]]="","",IF(AND(C283="",C284="",C285="",C286=""),IF(DCalendário6[[#This Row],[Mês]]=D286,C286+1,IF(AND(D286="",D287=D282),C282+1,1)),IF(AND(C284="",C285="",C286=""),IF(DCalendário6[[#This Row],[Mês]]=D286,C286+1,IF(AND(D286="",D287=D283),C283+1,1)),IF(AND(C285="",C286=""),IF(DCalendário6[[#This Row],[Mês]]=D286,C286+1,IF(AND(D286="",D287=D284),C284+1,1)),IF(DCalendário6[[#This Row],[Mês]]=D286,C286+1,IF(AND(D286="",D287=D285),C285+1,1))))))</f>
        <v/>
      </c>
      <c r="D287" s="2" t="str">
        <f>IF(DCalendário6[[#This Row],[Dia Útil]]="","",(MONTH($B287)))</f>
        <v/>
      </c>
      <c r="E287" s="2">
        <f t="shared" si="4"/>
        <v>2018</v>
      </c>
      <c r="F287" s="2">
        <f>MONTH(DCalendário6[[#This Row],[Dia]])</f>
        <v>10</v>
      </c>
      <c r="G287" s="2" t="str">
        <f>MONTH(DCalendário6[[#This Row],[Dia]])&amp;" - "&amp;DCalendário6[[#This Row],[Ano]]</f>
        <v>10 - 2018</v>
      </c>
      <c r="H287" s="2" t="str">
        <f>IF(DCalendário6[[#This Row],[Dia Útil]]="","",DCalendário6[[#This Row],[Semana Ano]])</f>
        <v/>
      </c>
      <c r="I287" s="14">
        <f>WEEKNUM(DCalendário6[[#This Row],[Dia]])</f>
        <v>41</v>
      </c>
      <c r="J287" s="14" cm="1">
        <f t="array" aca="1" ref="J28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87" s="16">
        <f>WEEKDAY(DCalendário6[[#This Row],[Dia]])</f>
        <v>7</v>
      </c>
      <c r="L287" s="1" t="str">
        <f>IFERROR(VLOOKUP(A287,Tabela4[],1,0),"")</f>
        <v/>
      </c>
      <c r="M28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87" s="16">
        <f>IF(DCalendário6[[#This Row],[Dia Útil2]]="Feriado","Feriado",IF(AND(DCalendário6[[#This Row],[Dia Útil]]="",DCalendário6[[#This Row],[Mês Total]]=F280),N280+1,IF(DCalendário6[[#This Row],[Dia Útil]]="",1,"")))</f>
        <v>2</v>
      </c>
      <c r="O28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287" s="16"/>
      <c r="Q287" s="17"/>
    </row>
    <row r="288" spans="1:17" x14ac:dyDescent="0.25">
      <c r="A288" s="1">
        <v>43387</v>
      </c>
      <c r="B288" s="1" t="str">
        <f>IF(AND(DCalendário6[[#This Row],[Dia da semana]]&gt;1,DCalendário6[[#This Row],[Dia da semana]]&lt;7,DCalendário6[[#This Row],[Feriados]]=""),DCalendário6[[#This Row],[Dia]],"")</f>
        <v/>
      </c>
      <c r="C288" s="16" t="str">
        <f>IF(DCalendário6[[#This Row],[Mês]]="","",IF(AND(C284="",C285="",C286="",C287=""),IF(DCalendário6[[#This Row],[Mês]]=D287,C287+1,IF(AND(D287="",D288=D283),C283+1,1)),IF(AND(C285="",C286="",C287=""),IF(DCalendário6[[#This Row],[Mês]]=D287,C287+1,IF(AND(D287="",D288=D284),C284+1,1)),IF(AND(C286="",C287=""),IF(DCalendário6[[#This Row],[Mês]]=D287,C287+1,IF(AND(D287="",D288=D285),C285+1,1)),IF(DCalendário6[[#This Row],[Mês]]=D287,C287+1,IF(AND(D287="",D288=D286),C286+1,1))))))</f>
        <v/>
      </c>
      <c r="D288" s="2" t="str">
        <f>IF(DCalendário6[[#This Row],[Dia Útil]]="","",(MONTH($B288)))</f>
        <v/>
      </c>
      <c r="E288" s="2">
        <f t="shared" si="4"/>
        <v>2018</v>
      </c>
      <c r="F288" s="2">
        <f>MONTH(DCalendário6[[#This Row],[Dia]])</f>
        <v>10</v>
      </c>
      <c r="G288" s="2" t="str">
        <f>MONTH(DCalendário6[[#This Row],[Dia]])&amp;" - "&amp;DCalendário6[[#This Row],[Ano]]</f>
        <v>10 - 2018</v>
      </c>
      <c r="H288" s="2" t="str">
        <f>IF(DCalendário6[[#This Row],[Dia Útil]]="","",DCalendário6[[#This Row],[Semana Ano]])</f>
        <v/>
      </c>
      <c r="I288" s="14">
        <f>WEEKNUM(DCalendário6[[#This Row],[Dia]])</f>
        <v>42</v>
      </c>
      <c r="J288" s="14" cm="1">
        <f t="array" aca="1" ref="J28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88" s="16">
        <f>WEEKDAY(DCalendário6[[#This Row],[Dia]])</f>
        <v>1</v>
      </c>
      <c r="L288" s="1" t="str">
        <f>IFERROR(VLOOKUP(A288,Tabela4[],1,0),"")</f>
        <v/>
      </c>
      <c r="M28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88" s="16">
        <f>IF(DCalendário6[[#This Row],[Dia Útil2]]="Feriado","Feriado",IF(AND(DCalendário6[[#This Row],[Dia Útil]]="",DCalendário6[[#This Row],[Mês Total]]=F281),N281+1,IF(DCalendário6[[#This Row],[Dia Útil]]="",1,"")))</f>
        <v>2</v>
      </c>
      <c r="O28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288" s="16"/>
      <c r="Q288" s="17"/>
    </row>
    <row r="289" spans="1:17" x14ac:dyDescent="0.25">
      <c r="A289" s="1">
        <v>43388</v>
      </c>
      <c r="B289" s="1">
        <f>IF(AND(DCalendário6[[#This Row],[Dia da semana]]&gt;1,DCalendário6[[#This Row],[Dia da semana]]&lt;7,DCalendário6[[#This Row],[Feriados]]=""),DCalendário6[[#This Row],[Dia]],"")</f>
        <v>43388</v>
      </c>
      <c r="C289" s="16">
        <f>IF(DCalendário6[[#This Row],[Mês]]="","",IF(AND(C285="",C286="",C287="",C288=""),IF(DCalendário6[[#This Row],[Mês]]=D288,C288+1,IF(AND(D288="",D289=D284),C284+1,1)),IF(AND(C286="",C287="",C288=""),IF(DCalendário6[[#This Row],[Mês]]=D288,C288+1,IF(AND(D288="",D289=D285),C285+1,1)),IF(AND(C287="",C288=""),IF(DCalendário6[[#This Row],[Mês]]=D288,C288+1,IF(AND(D288="",D289=D286),C286+1,1)),IF(DCalendário6[[#This Row],[Mês]]=D288,C288+1,IF(AND(D288="",D289=D287),C287+1,1))))))</f>
        <v>10</v>
      </c>
      <c r="D289" s="2">
        <f>IF(DCalendário6[[#This Row],[Dia Útil]]="","",(MONTH($B289)))</f>
        <v>10</v>
      </c>
      <c r="E289" s="2">
        <f t="shared" si="4"/>
        <v>2018</v>
      </c>
      <c r="F289" s="2">
        <f>MONTH(DCalendário6[[#This Row],[Dia]])</f>
        <v>10</v>
      </c>
      <c r="G289" s="2" t="str">
        <f>MONTH(DCalendário6[[#This Row],[Dia]])&amp;" - "&amp;DCalendário6[[#This Row],[Ano]]</f>
        <v>10 - 2018</v>
      </c>
      <c r="H289" s="2">
        <f>IF(DCalendário6[[#This Row],[Dia Útil]]="","",DCalendário6[[#This Row],[Semana Ano]])</f>
        <v>42</v>
      </c>
      <c r="I289" s="14">
        <f>WEEKNUM(DCalendário6[[#This Row],[Dia]])</f>
        <v>42</v>
      </c>
      <c r="J289" s="14" cm="1">
        <f t="array" aca="1" ref="J28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89" s="16">
        <f>WEEKDAY(DCalendário6[[#This Row],[Dia]])</f>
        <v>2</v>
      </c>
      <c r="L289" s="1" t="str">
        <f>IFERROR(VLOOKUP(A289,Tabela4[],1,0),"")</f>
        <v/>
      </c>
      <c r="M28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43388</v>
      </c>
      <c r="N289" s="16" t="str">
        <f>IF(DCalendário6[[#This Row],[Dia Útil2]]="Feriado","Feriado",IF(AND(DCalendário6[[#This Row],[Dia Útil]]="",DCalendário6[[#This Row],[Mês Total]]=F282),N282+1,IF(DCalendário6[[#This Row],[Dia Útil]]="",1,"")))</f>
        <v/>
      </c>
      <c r="O28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289" s="16"/>
      <c r="Q289" s="17"/>
    </row>
    <row r="290" spans="1:17" x14ac:dyDescent="0.25">
      <c r="A290" s="1">
        <v>43389</v>
      </c>
      <c r="B290" s="1">
        <f>IF(AND(DCalendário6[[#This Row],[Dia da semana]]&gt;1,DCalendário6[[#This Row],[Dia da semana]]&lt;7,DCalendário6[[#This Row],[Feriados]]=""),DCalendário6[[#This Row],[Dia]],"")</f>
        <v>43389</v>
      </c>
      <c r="C290" s="16">
        <f>IF(DCalendário6[[#This Row],[Mês]]="","",IF(AND(C286="",C287="",C288="",C289=""),IF(DCalendário6[[#This Row],[Mês]]=D289,C289+1,IF(AND(D289="",D290=D285),C285+1,1)),IF(AND(C287="",C288="",C289=""),IF(DCalendário6[[#This Row],[Mês]]=D289,C289+1,IF(AND(D289="",D290=D286),C286+1,1)),IF(AND(C288="",C289=""),IF(DCalendário6[[#This Row],[Mês]]=D289,C289+1,IF(AND(D289="",D290=D287),C287+1,1)),IF(DCalendário6[[#This Row],[Mês]]=D289,C289+1,IF(AND(D289="",D290=D288),C288+1,1))))))</f>
        <v>11</v>
      </c>
      <c r="D290" s="2">
        <f>IF(DCalendário6[[#This Row],[Dia Útil]]="","",(MONTH($B290)))</f>
        <v>10</v>
      </c>
      <c r="E290" s="2">
        <f t="shared" si="4"/>
        <v>2018</v>
      </c>
      <c r="F290" s="2">
        <f>MONTH(DCalendário6[[#This Row],[Dia]])</f>
        <v>10</v>
      </c>
      <c r="G290" s="2" t="str">
        <f>MONTH(DCalendário6[[#This Row],[Dia]])&amp;" - "&amp;DCalendário6[[#This Row],[Ano]]</f>
        <v>10 - 2018</v>
      </c>
      <c r="H290" s="2">
        <f>IF(DCalendário6[[#This Row],[Dia Útil]]="","",DCalendário6[[#This Row],[Semana Ano]])</f>
        <v>42</v>
      </c>
      <c r="I290" s="14">
        <f>WEEKNUM(DCalendário6[[#This Row],[Dia]])</f>
        <v>42</v>
      </c>
      <c r="J290" s="14" cm="1">
        <f t="array" aca="1" ref="J29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90" s="16">
        <f>WEEKDAY(DCalendário6[[#This Row],[Dia]])</f>
        <v>3</v>
      </c>
      <c r="L290" s="1" t="str">
        <f>IFERROR(VLOOKUP(A290,Tabela4[],1,0),"")</f>
        <v/>
      </c>
      <c r="M29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43389</v>
      </c>
      <c r="N290" s="16" t="str">
        <f>IF(DCalendário6[[#This Row],[Dia Útil2]]="Feriado","Feriado",IF(AND(DCalendário6[[#This Row],[Dia Útil]]="",DCalendário6[[#This Row],[Mês Total]]=F283),N283+1,IF(DCalendário6[[#This Row],[Dia Útil]]="",1,"")))</f>
        <v/>
      </c>
      <c r="O29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290" s="16"/>
      <c r="Q290" s="17"/>
    </row>
    <row r="291" spans="1:17" x14ac:dyDescent="0.25">
      <c r="A291" s="1">
        <v>43390</v>
      </c>
      <c r="B291" s="1">
        <f>IF(AND(DCalendário6[[#This Row],[Dia da semana]]&gt;1,DCalendário6[[#This Row],[Dia da semana]]&lt;7,DCalendário6[[#This Row],[Feriados]]=""),DCalendário6[[#This Row],[Dia]],"")</f>
        <v>43390</v>
      </c>
      <c r="C291" s="16">
        <f>IF(DCalendário6[[#This Row],[Mês]]="","",IF(AND(C287="",C288="",C289="",C290=""),IF(DCalendário6[[#This Row],[Mês]]=D290,C290+1,IF(AND(D290="",D291=D286),C286+1,1)),IF(AND(C288="",C289="",C290=""),IF(DCalendário6[[#This Row],[Mês]]=D290,C290+1,IF(AND(D290="",D291=D287),C287+1,1)),IF(AND(C289="",C290=""),IF(DCalendário6[[#This Row],[Mês]]=D290,C290+1,IF(AND(D290="",D291=D288),C288+1,1)),IF(DCalendário6[[#This Row],[Mês]]=D290,C290+1,IF(AND(D290="",D291=D289),C289+1,1))))))</f>
        <v>12</v>
      </c>
      <c r="D291" s="2">
        <f>IF(DCalendário6[[#This Row],[Dia Útil]]="","",(MONTH($B291)))</f>
        <v>10</v>
      </c>
      <c r="E291" s="2">
        <f t="shared" si="4"/>
        <v>2018</v>
      </c>
      <c r="F291" s="2">
        <f>MONTH(DCalendário6[[#This Row],[Dia]])</f>
        <v>10</v>
      </c>
      <c r="G291" s="2" t="str">
        <f>MONTH(DCalendário6[[#This Row],[Dia]])&amp;" - "&amp;DCalendário6[[#This Row],[Ano]]</f>
        <v>10 - 2018</v>
      </c>
      <c r="H291" s="2">
        <f>IF(DCalendário6[[#This Row],[Dia Útil]]="","",DCalendário6[[#This Row],[Semana Ano]])</f>
        <v>42</v>
      </c>
      <c r="I291" s="14">
        <f>WEEKNUM(DCalendário6[[#This Row],[Dia]])</f>
        <v>42</v>
      </c>
      <c r="J291" s="14" cm="1">
        <f t="array" aca="1" ref="J29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91" s="16">
        <f>WEEKDAY(DCalendário6[[#This Row],[Dia]])</f>
        <v>4</v>
      </c>
      <c r="L291" s="1" t="str">
        <f>IFERROR(VLOOKUP(A291,Tabela4[],1,0),"")</f>
        <v/>
      </c>
      <c r="M29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43390</v>
      </c>
      <c r="N291" s="16" t="str">
        <f>IF(DCalendário6[[#This Row],[Dia Útil2]]="Feriado","Feriado",IF(AND(DCalendário6[[#This Row],[Dia Útil]]="",DCalendário6[[#This Row],[Mês Total]]=F284),N284+1,IF(DCalendário6[[#This Row],[Dia Útil]]="",1,"")))</f>
        <v/>
      </c>
      <c r="O29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291" s="16"/>
      <c r="Q291" s="17"/>
    </row>
    <row r="292" spans="1:17" x14ac:dyDescent="0.25">
      <c r="A292" s="1">
        <v>43391</v>
      </c>
      <c r="B292" s="1">
        <f>IF(AND(DCalendário6[[#This Row],[Dia da semana]]&gt;1,DCalendário6[[#This Row],[Dia da semana]]&lt;7,DCalendário6[[#This Row],[Feriados]]=""),DCalendário6[[#This Row],[Dia]],"")</f>
        <v>43391</v>
      </c>
      <c r="C292" s="16">
        <f>IF(DCalendário6[[#This Row],[Mês]]="","",IF(AND(C288="",C289="",C290="",C291=""),IF(DCalendário6[[#This Row],[Mês]]=D291,C291+1,IF(AND(D291="",D292=D287),C287+1,1)),IF(AND(C289="",C290="",C291=""),IF(DCalendário6[[#This Row],[Mês]]=D291,C291+1,IF(AND(D291="",D292=D288),C288+1,1)),IF(AND(C290="",C291=""),IF(DCalendário6[[#This Row],[Mês]]=D291,C291+1,IF(AND(D291="",D292=D289),C289+1,1)),IF(DCalendário6[[#This Row],[Mês]]=D291,C291+1,IF(AND(D291="",D292=D290),C290+1,1))))))</f>
        <v>13</v>
      </c>
      <c r="D292" s="2">
        <f>IF(DCalendário6[[#This Row],[Dia Útil]]="","",(MONTH($B292)))</f>
        <v>10</v>
      </c>
      <c r="E292" s="2">
        <f t="shared" si="4"/>
        <v>2018</v>
      </c>
      <c r="F292" s="2">
        <f>MONTH(DCalendário6[[#This Row],[Dia]])</f>
        <v>10</v>
      </c>
      <c r="G292" s="2" t="str">
        <f>MONTH(DCalendário6[[#This Row],[Dia]])&amp;" - "&amp;DCalendário6[[#This Row],[Ano]]</f>
        <v>10 - 2018</v>
      </c>
      <c r="H292" s="2">
        <f>IF(DCalendário6[[#This Row],[Dia Útil]]="","",DCalendário6[[#This Row],[Semana Ano]])</f>
        <v>42</v>
      </c>
      <c r="I292" s="14">
        <f>WEEKNUM(DCalendário6[[#This Row],[Dia]])</f>
        <v>42</v>
      </c>
      <c r="J292" s="14" cm="1">
        <f t="array" aca="1" ref="J29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92" s="16">
        <f>WEEKDAY(DCalendário6[[#This Row],[Dia]])</f>
        <v>5</v>
      </c>
      <c r="L292" s="1" t="str">
        <f>IFERROR(VLOOKUP(A292,Tabela4[],1,0),"")</f>
        <v/>
      </c>
      <c r="M29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43391</v>
      </c>
      <c r="N292" s="16" t="str">
        <f>IF(DCalendário6[[#This Row],[Dia Útil2]]="Feriado","Feriado",IF(AND(DCalendário6[[#This Row],[Dia Útil]]="",DCalendário6[[#This Row],[Mês Total]]=F285),N285+1,IF(DCalendário6[[#This Row],[Dia Útil]]="",1,"")))</f>
        <v/>
      </c>
      <c r="O29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292" s="16"/>
      <c r="Q292" s="17"/>
    </row>
    <row r="293" spans="1:17" x14ac:dyDescent="0.25">
      <c r="A293" s="1">
        <v>43392</v>
      </c>
      <c r="B293" s="1">
        <f>IF(AND(DCalendário6[[#This Row],[Dia da semana]]&gt;1,DCalendário6[[#This Row],[Dia da semana]]&lt;7,DCalendário6[[#This Row],[Feriados]]=""),DCalendário6[[#This Row],[Dia]],"")</f>
        <v>43392</v>
      </c>
      <c r="C293" s="16">
        <f>IF(DCalendário6[[#This Row],[Mês]]="","",IF(AND(C289="",C290="",C291="",C292=""),IF(DCalendário6[[#This Row],[Mês]]=D292,C292+1,IF(AND(D292="",D293=D288),C288+1,1)),IF(AND(C290="",C291="",C292=""),IF(DCalendário6[[#This Row],[Mês]]=D292,C292+1,IF(AND(D292="",D293=D289),C289+1,1)),IF(AND(C291="",C292=""),IF(DCalendário6[[#This Row],[Mês]]=D292,C292+1,IF(AND(D292="",D293=D290),C290+1,1)),IF(DCalendário6[[#This Row],[Mês]]=D292,C292+1,IF(AND(D292="",D293=D291),C291+1,1))))))</f>
        <v>14</v>
      </c>
      <c r="D293" s="2">
        <f>IF(DCalendário6[[#This Row],[Dia Útil]]="","",(MONTH($B293)))</f>
        <v>10</v>
      </c>
      <c r="E293" s="2">
        <f t="shared" si="4"/>
        <v>2018</v>
      </c>
      <c r="F293" s="2">
        <f>MONTH(DCalendário6[[#This Row],[Dia]])</f>
        <v>10</v>
      </c>
      <c r="G293" s="2" t="str">
        <f>MONTH(DCalendário6[[#This Row],[Dia]])&amp;" - "&amp;DCalendário6[[#This Row],[Ano]]</f>
        <v>10 - 2018</v>
      </c>
      <c r="H293" s="2">
        <f>IF(DCalendário6[[#This Row],[Dia Útil]]="","",DCalendário6[[#This Row],[Semana Ano]])</f>
        <v>42</v>
      </c>
      <c r="I293" s="14">
        <f>WEEKNUM(DCalendário6[[#This Row],[Dia]])</f>
        <v>42</v>
      </c>
      <c r="J293" s="14" cm="1">
        <f t="array" aca="1" ref="J29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93" s="16">
        <f>WEEKDAY(DCalendário6[[#This Row],[Dia]])</f>
        <v>6</v>
      </c>
      <c r="L293" s="1" t="str">
        <f>IFERROR(VLOOKUP(A293,Tabela4[],1,0),"")</f>
        <v/>
      </c>
      <c r="M29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43392</v>
      </c>
      <c r="N293" s="16" t="str">
        <f>IF(DCalendário6[[#This Row],[Dia Útil2]]="Feriado","Feriado",IF(AND(DCalendário6[[#This Row],[Dia Útil]]="",DCalendário6[[#This Row],[Mês Total]]=F286),N286+1,IF(DCalendário6[[#This Row],[Dia Útil]]="",1,"")))</f>
        <v/>
      </c>
      <c r="O29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293" s="16"/>
      <c r="Q293" s="17"/>
    </row>
    <row r="294" spans="1:17" x14ac:dyDescent="0.25">
      <c r="A294" s="1">
        <v>43393</v>
      </c>
      <c r="B294" s="1" t="str">
        <f>IF(AND(DCalendário6[[#This Row],[Dia da semana]]&gt;1,DCalendário6[[#This Row],[Dia da semana]]&lt;7,DCalendário6[[#This Row],[Feriados]]=""),DCalendário6[[#This Row],[Dia]],"")</f>
        <v/>
      </c>
      <c r="C294" s="16" t="str">
        <f>IF(DCalendário6[[#This Row],[Mês]]="","",IF(AND(C290="",C291="",C292="",C293=""),IF(DCalendário6[[#This Row],[Mês]]=D293,C293+1,IF(AND(D293="",D294=D289),C289+1,1)),IF(AND(C291="",C292="",C293=""),IF(DCalendário6[[#This Row],[Mês]]=D293,C293+1,IF(AND(D293="",D294=D290),C290+1,1)),IF(AND(C292="",C293=""),IF(DCalendário6[[#This Row],[Mês]]=D293,C293+1,IF(AND(D293="",D294=D291),C291+1,1)),IF(DCalendário6[[#This Row],[Mês]]=D293,C293+1,IF(AND(D293="",D294=D292),C292+1,1))))))</f>
        <v/>
      </c>
      <c r="D294" s="2" t="str">
        <f>IF(DCalendário6[[#This Row],[Dia Útil]]="","",(MONTH($B294)))</f>
        <v/>
      </c>
      <c r="E294" s="2">
        <f t="shared" si="4"/>
        <v>2018</v>
      </c>
      <c r="F294" s="2">
        <f>MONTH(DCalendário6[[#This Row],[Dia]])</f>
        <v>10</v>
      </c>
      <c r="G294" s="2" t="str">
        <f>MONTH(DCalendário6[[#This Row],[Dia]])&amp;" - "&amp;DCalendário6[[#This Row],[Ano]]</f>
        <v>10 - 2018</v>
      </c>
      <c r="H294" s="2" t="str">
        <f>IF(DCalendário6[[#This Row],[Dia Útil]]="","",DCalendário6[[#This Row],[Semana Ano]])</f>
        <v/>
      </c>
      <c r="I294" s="14">
        <f>WEEKNUM(DCalendário6[[#This Row],[Dia]])</f>
        <v>42</v>
      </c>
      <c r="J294" s="14" cm="1">
        <f t="array" aca="1" ref="J29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94" s="16">
        <f>WEEKDAY(DCalendário6[[#This Row],[Dia]])</f>
        <v>7</v>
      </c>
      <c r="L294" s="1" t="str">
        <f>IFERROR(VLOOKUP(A294,Tabela4[],1,0),"")</f>
        <v/>
      </c>
      <c r="M29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94" s="16">
        <f>IF(DCalendário6[[#This Row],[Dia Útil2]]="Feriado","Feriado",IF(AND(DCalendário6[[#This Row],[Dia Útil]]="",DCalendário6[[#This Row],[Mês Total]]=F287),N287+1,IF(DCalendário6[[#This Row],[Dia Útil]]="",1,"")))</f>
        <v>3</v>
      </c>
      <c r="O29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294" s="16"/>
      <c r="Q294" s="17"/>
    </row>
    <row r="295" spans="1:17" x14ac:dyDescent="0.25">
      <c r="A295" s="1">
        <v>43394</v>
      </c>
      <c r="B295" s="1" t="str">
        <f>IF(AND(DCalendário6[[#This Row],[Dia da semana]]&gt;1,DCalendário6[[#This Row],[Dia da semana]]&lt;7,DCalendário6[[#This Row],[Feriados]]=""),DCalendário6[[#This Row],[Dia]],"")</f>
        <v/>
      </c>
      <c r="C295" s="16" t="str">
        <f>IF(DCalendário6[[#This Row],[Mês]]="","",IF(AND(C291="",C292="",C293="",C294=""),IF(DCalendário6[[#This Row],[Mês]]=D294,C294+1,IF(AND(D294="",D295=D290),C290+1,1)),IF(AND(C292="",C293="",C294=""),IF(DCalendário6[[#This Row],[Mês]]=D294,C294+1,IF(AND(D294="",D295=D291),C291+1,1)),IF(AND(C293="",C294=""),IF(DCalendário6[[#This Row],[Mês]]=D294,C294+1,IF(AND(D294="",D295=D292),C292+1,1)),IF(DCalendário6[[#This Row],[Mês]]=D294,C294+1,IF(AND(D294="",D295=D293),C293+1,1))))))</f>
        <v/>
      </c>
      <c r="D295" s="2" t="str">
        <f>IF(DCalendário6[[#This Row],[Dia Útil]]="","",(MONTH($B295)))</f>
        <v/>
      </c>
      <c r="E295" s="2">
        <f t="shared" si="4"/>
        <v>2018</v>
      </c>
      <c r="F295" s="2">
        <f>MONTH(DCalendário6[[#This Row],[Dia]])</f>
        <v>10</v>
      </c>
      <c r="G295" s="2" t="str">
        <f>MONTH(DCalendário6[[#This Row],[Dia]])&amp;" - "&amp;DCalendário6[[#This Row],[Ano]]</f>
        <v>10 - 2018</v>
      </c>
      <c r="H295" s="2" t="str">
        <f>IF(DCalendário6[[#This Row],[Dia Útil]]="","",DCalendário6[[#This Row],[Semana Ano]])</f>
        <v/>
      </c>
      <c r="I295" s="14">
        <f>WEEKNUM(DCalendário6[[#This Row],[Dia]])</f>
        <v>43</v>
      </c>
      <c r="J295" s="14" cm="1">
        <f t="array" aca="1" ref="J29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95" s="16">
        <f>WEEKDAY(DCalendário6[[#This Row],[Dia]])</f>
        <v>1</v>
      </c>
      <c r="L295" s="1" t="str">
        <f>IFERROR(VLOOKUP(A295,Tabela4[],1,0),"")</f>
        <v/>
      </c>
      <c r="M29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95" s="16">
        <f>IF(DCalendário6[[#This Row],[Dia Útil2]]="Feriado","Feriado",IF(AND(DCalendário6[[#This Row],[Dia Útil]]="",DCalendário6[[#This Row],[Mês Total]]=F288),N288+1,IF(DCalendário6[[#This Row],[Dia Útil]]="",1,"")))</f>
        <v>3</v>
      </c>
      <c r="O29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295" s="16"/>
      <c r="Q295" s="17"/>
    </row>
    <row r="296" spans="1:17" x14ac:dyDescent="0.25">
      <c r="A296" s="1">
        <v>43395</v>
      </c>
      <c r="B296" s="1">
        <f>IF(AND(DCalendário6[[#This Row],[Dia da semana]]&gt;1,DCalendário6[[#This Row],[Dia da semana]]&lt;7,DCalendário6[[#This Row],[Feriados]]=""),DCalendário6[[#This Row],[Dia]],"")</f>
        <v>43395</v>
      </c>
      <c r="C296" s="16">
        <f>IF(DCalendário6[[#This Row],[Mês]]="","",IF(AND(C292="",C293="",C294="",C295=""),IF(DCalendário6[[#This Row],[Mês]]=D295,C295+1,IF(AND(D295="",D296=D291),C291+1,1)),IF(AND(C293="",C294="",C295=""),IF(DCalendário6[[#This Row],[Mês]]=D295,C295+1,IF(AND(D295="",D296=D292),C292+1,1)),IF(AND(C294="",C295=""),IF(DCalendário6[[#This Row],[Mês]]=D295,C295+1,IF(AND(D295="",D296=D293),C293+1,1)),IF(DCalendário6[[#This Row],[Mês]]=D295,C295+1,IF(AND(D295="",D296=D294),C294+1,1))))))</f>
        <v>15</v>
      </c>
      <c r="D296" s="2">
        <f>IF(DCalendário6[[#This Row],[Dia Útil]]="","",(MONTH($B296)))</f>
        <v>10</v>
      </c>
      <c r="E296" s="2">
        <f t="shared" si="4"/>
        <v>2018</v>
      </c>
      <c r="F296" s="2">
        <f>MONTH(DCalendário6[[#This Row],[Dia]])</f>
        <v>10</v>
      </c>
      <c r="G296" s="2" t="str">
        <f>MONTH(DCalendário6[[#This Row],[Dia]])&amp;" - "&amp;DCalendário6[[#This Row],[Ano]]</f>
        <v>10 - 2018</v>
      </c>
      <c r="H296" s="2">
        <f>IF(DCalendário6[[#This Row],[Dia Útil]]="","",DCalendário6[[#This Row],[Semana Ano]])</f>
        <v>43</v>
      </c>
      <c r="I296" s="14">
        <f>WEEKNUM(DCalendário6[[#This Row],[Dia]])</f>
        <v>43</v>
      </c>
      <c r="J296" s="14" cm="1">
        <f t="array" aca="1" ref="J29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96" s="16">
        <f>WEEKDAY(DCalendário6[[#This Row],[Dia]])</f>
        <v>2</v>
      </c>
      <c r="L296" s="1" t="str">
        <f>IFERROR(VLOOKUP(A296,Tabela4[],1,0),"")</f>
        <v/>
      </c>
      <c r="M29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43395</v>
      </c>
      <c r="N296" s="16" t="str">
        <f>IF(DCalendário6[[#This Row],[Dia Útil2]]="Feriado","Feriado",IF(AND(DCalendário6[[#This Row],[Dia Útil]]="",DCalendário6[[#This Row],[Mês Total]]=F289),N289+1,IF(DCalendário6[[#This Row],[Dia Útil]]="",1,"")))</f>
        <v/>
      </c>
      <c r="O29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296" s="16"/>
      <c r="Q296" s="17"/>
    </row>
    <row r="297" spans="1:17" x14ac:dyDescent="0.25">
      <c r="A297" s="1">
        <v>43396</v>
      </c>
      <c r="B297" s="1">
        <f>IF(AND(DCalendário6[[#This Row],[Dia da semana]]&gt;1,DCalendário6[[#This Row],[Dia da semana]]&lt;7,DCalendário6[[#This Row],[Feriados]]=""),DCalendário6[[#This Row],[Dia]],"")</f>
        <v>43396</v>
      </c>
      <c r="C297" s="16">
        <f>IF(DCalendário6[[#This Row],[Mês]]="","",IF(AND(C293="",C294="",C295="",C296=""),IF(DCalendário6[[#This Row],[Mês]]=D296,C296+1,IF(AND(D296="",D297=D292),C292+1,1)),IF(AND(C294="",C295="",C296=""),IF(DCalendário6[[#This Row],[Mês]]=D296,C296+1,IF(AND(D296="",D297=D293),C293+1,1)),IF(AND(C295="",C296=""),IF(DCalendário6[[#This Row],[Mês]]=D296,C296+1,IF(AND(D296="",D297=D294),C294+1,1)),IF(DCalendário6[[#This Row],[Mês]]=D296,C296+1,IF(AND(D296="",D297=D295),C295+1,1))))))</f>
        <v>16</v>
      </c>
      <c r="D297" s="2">
        <f>IF(DCalendário6[[#This Row],[Dia Útil]]="","",(MONTH($B297)))</f>
        <v>10</v>
      </c>
      <c r="E297" s="2">
        <f t="shared" si="4"/>
        <v>2018</v>
      </c>
      <c r="F297" s="2">
        <f>MONTH(DCalendário6[[#This Row],[Dia]])</f>
        <v>10</v>
      </c>
      <c r="G297" s="2" t="str">
        <f>MONTH(DCalendário6[[#This Row],[Dia]])&amp;" - "&amp;DCalendário6[[#This Row],[Ano]]</f>
        <v>10 - 2018</v>
      </c>
      <c r="H297" s="2">
        <f>IF(DCalendário6[[#This Row],[Dia Útil]]="","",DCalendário6[[#This Row],[Semana Ano]])</f>
        <v>43</v>
      </c>
      <c r="I297" s="14">
        <f>WEEKNUM(DCalendário6[[#This Row],[Dia]])</f>
        <v>43</v>
      </c>
      <c r="J297" s="14" cm="1">
        <f t="array" aca="1" ref="J29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97" s="16">
        <f>WEEKDAY(DCalendário6[[#This Row],[Dia]])</f>
        <v>3</v>
      </c>
      <c r="L297" s="1" t="str">
        <f>IFERROR(VLOOKUP(A297,Tabela4[],1,0),"")</f>
        <v/>
      </c>
      <c r="M29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43396</v>
      </c>
      <c r="N297" s="16" t="str">
        <f>IF(DCalendário6[[#This Row],[Dia Útil2]]="Feriado","Feriado",IF(AND(DCalendário6[[#This Row],[Dia Útil]]="",DCalendário6[[#This Row],[Mês Total]]=F290),N290+1,IF(DCalendário6[[#This Row],[Dia Útil]]="",1,"")))</f>
        <v/>
      </c>
      <c r="O29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297" s="16"/>
      <c r="Q297" s="17"/>
    </row>
    <row r="298" spans="1:17" x14ac:dyDescent="0.25">
      <c r="A298" s="1">
        <v>43397</v>
      </c>
      <c r="B298" s="1">
        <f>IF(AND(DCalendário6[[#This Row],[Dia da semana]]&gt;1,DCalendário6[[#This Row],[Dia da semana]]&lt;7,DCalendário6[[#This Row],[Feriados]]=""),DCalendário6[[#This Row],[Dia]],"")</f>
        <v>43397</v>
      </c>
      <c r="C298" s="16">
        <f>IF(DCalendário6[[#This Row],[Mês]]="","",IF(AND(C294="",C295="",C296="",C297=""),IF(DCalendário6[[#This Row],[Mês]]=D297,C297+1,IF(AND(D297="",D298=D293),C293+1,1)),IF(AND(C295="",C296="",C297=""),IF(DCalendário6[[#This Row],[Mês]]=D297,C297+1,IF(AND(D297="",D298=D294),C294+1,1)),IF(AND(C296="",C297=""),IF(DCalendário6[[#This Row],[Mês]]=D297,C297+1,IF(AND(D297="",D298=D295),C295+1,1)),IF(DCalendário6[[#This Row],[Mês]]=D297,C297+1,IF(AND(D297="",D298=D296),C296+1,1))))))</f>
        <v>17</v>
      </c>
      <c r="D298" s="2">
        <f>IF(DCalendário6[[#This Row],[Dia Útil]]="","",(MONTH($B298)))</f>
        <v>10</v>
      </c>
      <c r="E298" s="2">
        <f t="shared" si="4"/>
        <v>2018</v>
      </c>
      <c r="F298" s="2">
        <f>MONTH(DCalendário6[[#This Row],[Dia]])</f>
        <v>10</v>
      </c>
      <c r="G298" s="2" t="str">
        <f>MONTH(DCalendário6[[#This Row],[Dia]])&amp;" - "&amp;DCalendário6[[#This Row],[Ano]]</f>
        <v>10 - 2018</v>
      </c>
      <c r="H298" s="2">
        <f>IF(DCalendário6[[#This Row],[Dia Útil]]="","",DCalendário6[[#This Row],[Semana Ano]])</f>
        <v>43</v>
      </c>
      <c r="I298" s="14">
        <f>WEEKNUM(DCalendário6[[#This Row],[Dia]])</f>
        <v>43</v>
      </c>
      <c r="J298" s="14" cm="1">
        <f t="array" aca="1" ref="J29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98" s="16">
        <f>WEEKDAY(DCalendário6[[#This Row],[Dia]])</f>
        <v>4</v>
      </c>
      <c r="L298" s="1" t="str">
        <f>IFERROR(VLOOKUP(A298,Tabela4[],1,0),"")</f>
        <v/>
      </c>
      <c r="M29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43397</v>
      </c>
      <c r="N298" s="16" t="str">
        <f>IF(DCalendário6[[#This Row],[Dia Útil2]]="Feriado","Feriado",IF(AND(DCalendário6[[#This Row],[Dia Útil]]="",DCalendário6[[#This Row],[Mês Total]]=F291),N291+1,IF(DCalendário6[[#This Row],[Dia Útil]]="",1,"")))</f>
        <v/>
      </c>
      <c r="O29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298" s="16"/>
      <c r="Q298" s="17"/>
    </row>
    <row r="299" spans="1:17" x14ac:dyDescent="0.25">
      <c r="A299" s="1">
        <v>43398</v>
      </c>
      <c r="B299" s="1">
        <f>IF(AND(DCalendário6[[#This Row],[Dia da semana]]&gt;1,DCalendário6[[#This Row],[Dia da semana]]&lt;7,DCalendário6[[#This Row],[Feriados]]=""),DCalendário6[[#This Row],[Dia]],"")</f>
        <v>43398</v>
      </c>
      <c r="C299" s="16">
        <f>IF(DCalendário6[[#This Row],[Mês]]="","",IF(AND(C295="",C296="",C297="",C298=""),IF(DCalendário6[[#This Row],[Mês]]=D298,C298+1,IF(AND(D298="",D299=D294),C294+1,1)),IF(AND(C296="",C297="",C298=""),IF(DCalendário6[[#This Row],[Mês]]=D298,C298+1,IF(AND(D298="",D299=D295),C295+1,1)),IF(AND(C297="",C298=""),IF(DCalendário6[[#This Row],[Mês]]=D298,C298+1,IF(AND(D298="",D299=D296),C296+1,1)),IF(DCalendário6[[#This Row],[Mês]]=D298,C298+1,IF(AND(D298="",D299=D297),C297+1,1))))))</f>
        <v>18</v>
      </c>
      <c r="D299" s="2">
        <f>IF(DCalendário6[[#This Row],[Dia Útil]]="","",(MONTH($B299)))</f>
        <v>10</v>
      </c>
      <c r="E299" s="2">
        <f t="shared" si="4"/>
        <v>2018</v>
      </c>
      <c r="F299" s="2">
        <f>MONTH(DCalendário6[[#This Row],[Dia]])</f>
        <v>10</v>
      </c>
      <c r="G299" s="2" t="str">
        <f>MONTH(DCalendário6[[#This Row],[Dia]])&amp;" - "&amp;DCalendário6[[#This Row],[Ano]]</f>
        <v>10 - 2018</v>
      </c>
      <c r="H299" s="2">
        <f>IF(DCalendário6[[#This Row],[Dia Útil]]="","",DCalendário6[[#This Row],[Semana Ano]])</f>
        <v>43</v>
      </c>
      <c r="I299" s="14">
        <f>WEEKNUM(DCalendário6[[#This Row],[Dia]])</f>
        <v>43</v>
      </c>
      <c r="J299" s="14" cm="1">
        <f t="array" aca="1" ref="J29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99" s="16">
        <f>WEEKDAY(DCalendário6[[#This Row],[Dia]])</f>
        <v>5</v>
      </c>
      <c r="L299" s="1" t="str">
        <f>IFERROR(VLOOKUP(A299,Tabela4[],1,0),"")</f>
        <v/>
      </c>
      <c r="M29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43398</v>
      </c>
      <c r="N299" s="16" t="str">
        <f>IF(DCalendário6[[#This Row],[Dia Útil2]]="Feriado","Feriado",IF(AND(DCalendário6[[#This Row],[Dia Útil]]="",DCalendário6[[#This Row],[Mês Total]]=F292),N292+1,IF(DCalendário6[[#This Row],[Dia Útil]]="",1,"")))</f>
        <v/>
      </c>
      <c r="O29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299" s="16"/>
      <c r="Q299" s="17"/>
    </row>
    <row r="300" spans="1:17" x14ac:dyDescent="0.25">
      <c r="A300" s="1">
        <v>43399</v>
      </c>
      <c r="B300" s="1">
        <f>IF(AND(DCalendário6[[#This Row],[Dia da semana]]&gt;1,DCalendário6[[#This Row],[Dia da semana]]&lt;7,DCalendário6[[#This Row],[Feriados]]=""),DCalendário6[[#This Row],[Dia]],"")</f>
        <v>43399</v>
      </c>
      <c r="C300" s="16">
        <f>IF(DCalendário6[[#This Row],[Mês]]="","",IF(AND(C296="",C297="",C298="",C299=""),IF(DCalendário6[[#This Row],[Mês]]=D299,C299+1,IF(AND(D299="",D300=D295),C295+1,1)),IF(AND(C297="",C298="",C299=""),IF(DCalendário6[[#This Row],[Mês]]=D299,C299+1,IF(AND(D299="",D300=D296),C296+1,1)),IF(AND(C298="",C299=""),IF(DCalendário6[[#This Row],[Mês]]=D299,C299+1,IF(AND(D299="",D300=D297),C297+1,1)),IF(DCalendário6[[#This Row],[Mês]]=D299,C299+1,IF(AND(D299="",D300=D298),C298+1,1))))))</f>
        <v>19</v>
      </c>
      <c r="D300" s="2">
        <f>IF(DCalendário6[[#This Row],[Dia Útil]]="","",(MONTH($B300)))</f>
        <v>10</v>
      </c>
      <c r="E300" s="2">
        <f t="shared" si="4"/>
        <v>2018</v>
      </c>
      <c r="F300" s="2">
        <f>MONTH(DCalendário6[[#This Row],[Dia]])</f>
        <v>10</v>
      </c>
      <c r="G300" s="2" t="str">
        <f>MONTH(DCalendário6[[#This Row],[Dia]])&amp;" - "&amp;DCalendário6[[#This Row],[Ano]]</f>
        <v>10 - 2018</v>
      </c>
      <c r="H300" s="2">
        <f>IF(DCalendário6[[#This Row],[Dia Útil]]="","",DCalendário6[[#This Row],[Semana Ano]])</f>
        <v>43</v>
      </c>
      <c r="I300" s="14">
        <f>WEEKNUM(DCalendário6[[#This Row],[Dia]])</f>
        <v>43</v>
      </c>
      <c r="J300" s="14" cm="1">
        <f t="array" aca="1" ref="J30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00" s="16">
        <f>WEEKDAY(DCalendário6[[#This Row],[Dia]])</f>
        <v>6</v>
      </c>
      <c r="L300" s="1" t="str">
        <f>IFERROR(VLOOKUP(A300,Tabela4[],1,0),"")</f>
        <v/>
      </c>
      <c r="M30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43399</v>
      </c>
      <c r="N300" s="16" t="str">
        <f>IF(DCalendário6[[#This Row],[Dia Útil2]]="Feriado","Feriado",IF(AND(DCalendário6[[#This Row],[Dia Útil]]="",DCalendário6[[#This Row],[Mês Total]]=F293),N293+1,IF(DCalendário6[[#This Row],[Dia Útil]]="",1,"")))</f>
        <v/>
      </c>
      <c r="O30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300" s="16"/>
      <c r="Q300" s="17"/>
    </row>
    <row r="301" spans="1:17" x14ac:dyDescent="0.25">
      <c r="A301" s="1">
        <v>43400</v>
      </c>
      <c r="B301" s="1" t="str">
        <f>IF(AND(DCalendário6[[#This Row],[Dia da semana]]&gt;1,DCalendário6[[#This Row],[Dia da semana]]&lt;7,DCalendário6[[#This Row],[Feriados]]=""),DCalendário6[[#This Row],[Dia]],"")</f>
        <v/>
      </c>
      <c r="C301" s="16" t="str">
        <f>IF(DCalendário6[[#This Row],[Mês]]="","",IF(AND(C297="",C298="",C299="",C300=""),IF(DCalendário6[[#This Row],[Mês]]=D300,C300+1,IF(AND(D300="",D301=D296),C296+1,1)),IF(AND(C298="",C299="",C300=""),IF(DCalendário6[[#This Row],[Mês]]=D300,C300+1,IF(AND(D300="",D301=D297),C297+1,1)),IF(AND(C299="",C300=""),IF(DCalendário6[[#This Row],[Mês]]=D300,C300+1,IF(AND(D300="",D301=D298),C298+1,1)),IF(DCalendário6[[#This Row],[Mês]]=D300,C300+1,IF(AND(D300="",D301=D299),C299+1,1))))))</f>
        <v/>
      </c>
      <c r="D301" s="2" t="str">
        <f>IF(DCalendário6[[#This Row],[Dia Útil]]="","",(MONTH($B301)))</f>
        <v/>
      </c>
      <c r="E301" s="2">
        <f t="shared" si="4"/>
        <v>2018</v>
      </c>
      <c r="F301" s="2">
        <f>MONTH(DCalendário6[[#This Row],[Dia]])</f>
        <v>10</v>
      </c>
      <c r="G301" s="2" t="str">
        <f>MONTH(DCalendário6[[#This Row],[Dia]])&amp;" - "&amp;DCalendário6[[#This Row],[Ano]]</f>
        <v>10 - 2018</v>
      </c>
      <c r="H301" s="2" t="str">
        <f>IF(DCalendário6[[#This Row],[Dia Útil]]="","",DCalendário6[[#This Row],[Semana Ano]])</f>
        <v/>
      </c>
      <c r="I301" s="14">
        <f>WEEKNUM(DCalendário6[[#This Row],[Dia]])</f>
        <v>43</v>
      </c>
      <c r="J301" s="14" cm="1">
        <f t="array" aca="1" ref="J30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01" s="16">
        <f>WEEKDAY(DCalendário6[[#This Row],[Dia]])</f>
        <v>7</v>
      </c>
      <c r="L301" s="1" t="str">
        <f>IFERROR(VLOOKUP(A301,Tabela4[],1,0),"")</f>
        <v/>
      </c>
      <c r="M30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01" s="16">
        <f>IF(DCalendário6[[#This Row],[Dia Útil2]]="Feriado","Feriado",IF(AND(DCalendário6[[#This Row],[Dia Útil]]="",DCalendário6[[#This Row],[Mês Total]]=F294),N294+1,IF(DCalendário6[[#This Row],[Dia Útil]]="",1,"")))</f>
        <v>4</v>
      </c>
      <c r="O30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301" s="16"/>
      <c r="Q301" s="17"/>
    </row>
    <row r="302" spans="1:17" x14ac:dyDescent="0.25">
      <c r="A302" s="1">
        <v>43401</v>
      </c>
      <c r="B302" s="1" t="str">
        <f>IF(AND(DCalendário6[[#This Row],[Dia da semana]]&gt;1,DCalendário6[[#This Row],[Dia da semana]]&lt;7,DCalendário6[[#This Row],[Feriados]]=""),DCalendário6[[#This Row],[Dia]],"")</f>
        <v/>
      </c>
      <c r="C302" s="16" t="str">
        <f>IF(DCalendário6[[#This Row],[Mês]]="","",IF(AND(C298="",C299="",C300="",C301=""),IF(DCalendário6[[#This Row],[Mês]]=D301,C301+1,IF(AND(D301="",D302=D297),C297+1,1)),IF(AND(C299="",C300="",C301=""),IF(DCalendário6[[#This Row],[Mês]]=D301,C301+1,IF(AND(D301="",D302=D298),C298+1,1)),IF(AND(C300="",C301=""),IF(DCalendário6[[#This Row],[Mês]]=D301,C301+1,IF(AND(D301="",D302=D299),C299+1,1)),IF(DCalendário6[[#This Row],[Mês]]=D301,C301+1,IF(AND(D301="",D302=D300),C300+1,1))))))</f>
        <v/>
      </c>
      <c r="D302" s="2" t="str">
        <f>IF(DCalendário6[[#This Row],[Dia Útil]]="","",(MONTH($B302)))</f>
        <v/>
      </c>
      <c r="E302" s="2">
        <f t="shared" si="4"/>
        <v>2018</v>
      </c>
      <c r="F302" s="2">
        <f>MONTH(DCalendário6[[#This Row],[Dia]])</f>
        <v>10</v>
      </c>
      <c r="G302" s="2" t="str">
        <f>MONTH(DCalendário6[[#This Row],[Dia]])&amp;" - "&amp;DCalendário6[[#This Row],[Ano]]</f>
        <v>10 - 2018</v>
      </c>
      <c r="H302" s="2" t="str">
        <f>IF(DCalendário6[[#This Row],[Dia Útil]]="","",DCalendário6[[#This Row],[Semana Ano]])</f>
        <v/>
      </c>
      <c r="I302" s="14">
        <f>WEEKNUM(DCalendário6[[#This Row],[Dia]])</f>
        <v>44</v>
      </c>
      <c r="J302" s="14" cm="1">
        <f t="array" aca="1" ref="J30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02" s="16">
        <f>WEEKDAY(DCalendário6[[#This Row],[Dia]])</f>
        <v>1</v>
      </c>
      <c r="L302" s="1" t="str">
        <f>IFERROR(VLOOKUP(A302,Tabela4[],1,0),"")</f>
        <v/>
      </c>
      <c r="M30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02" s="16">
        <f>IF(DCalendário6[[#This Row],[Dia Útil2]]="Feriado","Feriado",IF(AND(DCalendário6[[#This Row],[Dia Útil]]="",DCalendário6[[#This Row],[Mês Total]]=F295),N295+1,IF(DCalendário6[[#This Row],[Dia Útil]]="",1,"")))</f>
        <v>4</v>
      </c>
      <c r="O30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302" s="16"/>
      <c r="Q302" s="17"/>
    </row>
    <row r="303" spans="1:17" x14ac:dyDescent="0.25">
      <c r="A303" s="1">
        <v>43402</v>
      </c>
      <c r="B303" s="1">
        <f>IF(AND(DCalendário6[[#This Row],[Dia da semana]]&gt;1,DCalendário6[[#This Row],[Dia da semana]]&lt;7,DCalendário6[[#This Row],[Feriados]]=""),DCalendário6[[#This Row],[Dia]],"")</f>
        <v>43402</v>
      </c>
      <c r="C303" s="16">
        <f>IF(DCalendário6[[#This Row],[Mês]]="","",IF(AND(C299="",C300="",C301="",C302=""),IF(DCalendário6[[#This Row],[Mês]]=D302,C302+1,IF(AND(D302="",D303=D298),C298+1,1)),IF(AND(C300="",C301="",C302=""),IF(DCalendário6[[#This Row],[Mês]]=D302,C302+1,IF(AND(D302="",D303=D299),C299+1,1)),IF(AND(C301="",C302=""),IF(DCalendário6[[#This Row],[Mês]]=D302,C302+1,IF(AND(D302="",D303=D300),C300+1,1)),IF(DCalendário6[[#This Row],[Mês]]=D302,C302+1,IF(AND(D302="",D303=D301),C301+1,1))))))</f>
        <v>20</v>
      </c>
      <c r="D303" s="2">
        <f>IF(DCalendário6[[#This Row],[Dia Útil]]="","",(MONTH($B303)))</f>
        <v>10</v>
      </c>
      <c r="E303" s="2">
        <f t="shared" si="4"/>
        <v>2018</v>
      </c>
      <c r="F303" s="2">
        <f>MONTH(DCalendário6[[#This Row],[Dia]])</f>
        <v>10</v>
      </c>
      <c r="G303" s="2" t="str">
        <f>MONTH(DCalendário6[[#This Row],[Dia]])&amp;" - "&amp;DCalendário6[[#This Row],[Ano]]</f>
        <v>10 - 2018</v>
      </c>
      <c r="H303" s="2">
        <f>IF(DCalendário6[[#This Row],[Dia Útil]]="","",DCalendário6[[#This Row],[Semana Ano]])</f>
        <v>44</v>
      </c>
      <c r="I303" s="14">
        <f>WEEKNUM(DCalendário6[[#This Row],[Dia]])</f>
        <v>44</v>
      </c>
      <c r="J303" s="14" cm="1">
        <f t="array" aca="1" ref="J30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03" s="16">
        <f>WEEKDAY(DCalendário6[[#This Row],[Dia]])</f>
        <v>2</v>
      </c>
      <c r="L303" s="1" t="str">
        <f>IFERROR(VLOOKUP(A303,Tabela4[],1,0),"")</f>
        <v/>
      </c>
      <c r="M30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43402</v>
      </c>
      <c r="N303" s="16" t="str">
        <f>IF(DCalendário6[[#This Row],[Dia Útil2]]="Feriado","Feriado",IF(AND(DCalendário6[[#This Row],[Dia Útil]]="",DCalendário6[[#This Row],[Mês Total]]=F296),N296+1,IF(DCalendário6[[#This Row],[Dia Útil]]="",1,"")))</f>
        <v/>
      </c>
      <c r="O30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303" s="16"/>
      <c r="Q303" s="17"/>
    </row>
    <row r="304" spans="1:17" x14ac:dyDescent="0.25">
      <c r="A304" s="1">
        <v>43403</v>
      </c>
      <c r="B304" s="1">
        <f>IF(AND(DCalendário6[[#This Row],[Dia da semana]]&gt;1,DCalendário6[[#This Row],[Dia da semana]]&lt;7,DCalendário6[[#This Row],[Feriados]]=""),DCalendário6[[#This Row],[Dia]],"")</f>
        <v>43403</v>
      </c>
      <c r="C304" s="16">
        <f>IF(DCalendário6[[#This Row],[Mês]]="","",IF(AND(C300="",C301="",C302="",C303=""),IF(DCalendário6[[#This Row],[Mês]]=D303,C303+1,IF(AND(D303="",D304=D299),C299+1,1)),IF(AND(C301="",C302="",C303=""),IF(DCalendário6[[#This Row],[Mês]]=D303,C303+1,IF(AND(D303="",D304=D300),C300+1,1)),IF(AND(C302="",C303=""),IF(DCalendário6[[#This Row],[Mês]]=D303,C303+1,IF(AND(D303="",D304=D301),C301+1,1)),IF(DCalendário6[[#This Row],[Mês]]=D303,C303+1,IF(AND(D303="",D304=D302),C302+1,1))))))</f>
        <v>21</v>
      </c>
      <c r="D304" s="2">
        <f>IF(DCalendário6[[#This Row],[Dia Útil]]="","",(MONTH($B304)))</f>
        <v>10</v>
      </c>
      <c r="E304" s="2">
        <f t="shared" si="4"/>
        <v>2018</v>
      </c>
      <c r="F304" s="2">
        <f>MONTH(DCalendário6[[#This Row],[Dia]])</f>
        <v>10</v>
      </c>
      <c r="G304" s="2" t="str">
        <f>MONTH(DCalendário6[[#This Row],[Dia]])&amp;" - "&amp;DCalendário6[[#This Row],[Ano]]</f>
        <v>10 - 2018</v>
      </c>
      <c r="H304" s="2">
        <f>IF(DCalendário6[[#This Row],[Dia Útil]]="","",DCalendário6[[#This Row],[Semana Ano]])</f>
        <v>44</v>
      </c>
      <c r="I304" s="14">
        <f>WEEKNUM(DCalendário6[[#This Row],[Dia]])</f>
        <v>44</v>
      </c>
      <c r="J304" s="14" cm="1">
        <f t="array" aca="1" ref="J30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04" s="16">
        <f>WEEKDAY(DCalendário6[[#This Row],[Dia]])</f>
        <v>3</v>
      </c>
      <c r="L304" s="1" t="str">
        <f>IFERROR(VLOOKUP(A304,Tabela4[],1,0),"")</f>
        <v/>
      </c>
      <c r="M30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43403</v>
      </c>
      <c r="N304" s="16" t="str">
        <f>IF(DCalendário6[[#This Row],[Dia Útil2]]="Feriado","Feriado",IF(AND(DCalendário6[[#This Row],[Dia Útil]]="",DCalendário6[[#This Row],[Mês Total]]=F297),N297+1,IF(DCalendário6[[#This Row],[Dia Útil]]="",1,"")))</f>
        <v/>
      </c>
      <c r="O30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21</v>
      </c>
      <c r="P304" s="16"/>
      <c r="Q304" s="17"/>
    </row>
    <row r="305" spans="1:17" x14ac:dyDescent="0.25">
      <c r="A305" s="1">
        <v>43404</v>
      </c>
      <c r="B305" s="1">
        <f>IF(AND(DCalendário6[[#This Row],[Dia da semana]]&gt;1,DCalendário6[[#This Row],[Dia da semana]]&lt;7,DCalendário6[[#This Row],[Feriados]]=""),DCalendário6[[#This Row],[Dia]],"")</f>
        <v>43404</v>
      </c>
      <c r="C305" s="16">
        <f>IF(DCalendário6[[#This Row],[Mês]]="","",IF(AND(C301="",C302="",C303="",C304=""),IF(DCalendário6[[#This Row],[Mês]]=D304,C304+1,IF(AND(D304="",D305=D300),C300+1,1)),IF(AND(C302="",C303="",C304=""),IF(DCalendário6[[#This Row],[Mês]]=D304,C304+1,IF(AND(D304="",D305=D301),C301+1,1)),IF(AND(C303="",C304=""),IF(DCalendário6[[#This Row],[Mês]]=D304,C304+1,IF(AND(D304="",D305=D302),C302+1,1)),IF(DCalendário6[[#This Row],[Mês]]=D304,C304+1,IF(AND(D304="",D305=D303),C303+1,1))))))</f>
        <v>22</v>
      </c>
      <c r="D305" s="2">
        <f>IF(DCalendário6[[#This Row],[Dia Útil]]="","",(MONTH($B305)))</f>
        <v>10</v>
      </c>
      <c r="E305" s="2">
        <f t="shared" si="4"/>
        <v>2018</v>
      </c>
      <c r="F305" s="2">
        <f>MONTH(DCalendário6[[#This Row],[Dia]])</f>
        <v>10</v>
      </c>
      <c r="G305" s="2" t="str">
        <f>MONTH(DCalendário6[[#This Row],[Dia]])&amp;" - "&amp;DCalendário6[[#This Row],[Ano]]</f>
        <v>10 - 2018</v>
      </c>
      <c r="H305" s="2">
        <f>IF(DCalendário6[[#This Row],[Dia Útil]]="","",DCalendário6[[#This Row],[Semana Ano]])</f>
        <v>44</v>
      </c>
      <c r="I305" s="14">
        <f>WEEKNUM(DCalendário6[[#This Row],[Dia]])</f>
        <v>44</v>
      </c>
      <c r="J305" s="14" cm="1">
        <f t="array" aca="1" ref="J30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05" s="16">
        <f>WEEKDAY(DCalendário6[[#This Row],[Dia]])</f>
        <v>4</v>
      </c>
      <c r="L305" s="1" t="str">
        <f>IFERROR(VLOOKUP(A305,Tabela4[],1,0),"")</f>
        <v/>
      </c>
      <c r="M30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43404</v>
      </c>
      <c r="N305" s="16" t="str">
        <f>IF(DCalendário6[[#This Row],[Dia Útil2]]="Feriado","Feriado",IF(AND(DCalendário6[[#This Row],[Dia Útil]]="",DCalendário6[[#This Row],[Mês Total]]=F298),N298+1,IF(DCalendário6[[#This Row],[Dia Útil]]="",1,"")))</f>
        <v/>
      </c>
      <c r="O30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22</v>
      </c>
      <c r="P305" s="16"/>
      <c r="Q305" s="17"/>
    </row>
    <row r="306" spans="1:17" x14ac:dyDescent="0.25">
      <c r="A306" s="1">
        <v>43405</v>
      </c>
      <c r="B306" s="1">
        <f>IF(AND(DCalendário6[[#This Row],[Dia da semana]]&gt;1,DCalendário6[[#This Row],[Dia da semana]]&lt;7,DCalendário6[[#This Row],[Feriados]]=""),DCalendário6[[#This Row],[Dia]],"")</f>
        <v>43405</v>
      </c>
      <c r="C306" s="16">
        <f>IF(DCalendário6[[#This Row],[Mês]]="","",IF(AND(C302="",C303="",C304="",C305=""),IF(DCalendário6[[#This Row],[Mês]]=D305,C305+1,IF(AND(D305="",D306=D301),C301+1,1)),IF(AND(C303="",C304="",C305=""),IF(DCalendário6[[#This Row],[Mês]]=D305,C305+1,IF(AND(D305="",D306=D302),C302+1,1)),IF(AND(C304="",C305=""),IF(DCalendário6[[#This Row],[Mês]]=D305,C305+1,IF(AND(D305="",D306=D303),C303+1,1)),IF(DCalendário6[[#This Row],[Mês]]=D305,C305+1,IF(AND(D305="",D306=D304),C304+1,1))))))</f>
        <v>1</v>
      </c>
      <c r="D306" s="2">
        <f>IF(DCalendário6[[#This Row],[Dia Útil]]="","",(MONTH($B306)))</f>
        <v>11</v>
      </c>
      <c r="E306" s="2">
        <f t="shared" si="4"/>
        <v>2018</v>
      </c>
      <c r="F306" s="2">
        <f>MONTH(DCalendário6[[#This Row],[Dia]])</f>
        <v>11</v>
      </c>
      <c r="G306" s="2" t="str">
        <f>MONTH(DCalendário6[[#This Row],[Dia]])&amp;" - "&amp;DCalendário6[[#This Row],[Ano]]</f>
        <v>11 - 2018</v>
      </c>
      <c r="H306" s="2">
        <f>IF(DCalendário6[[#This Row],[Dia Útil]]="","",DCalendário6[[#This Row],[Semana Ano]])</f>
        <v>44</v>
      </c>
      <c r="I306" s="14">
        <f>WEEKNUM(DCalendário6[[#This Row],[Dia]])</f>
        <v>44</v>
      </c>
      <c r="J306" s="14" cm="1">
        <f t="array" aca="1" ref="J30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06" s="16">
        <f>WEEKDAY(DCalendário6[[#This Row],[Dia]])</f>
        <v>5</v>
      </c>
      <c r="L306" s="1" t="str">
        <f>IFERROR(VLOOKUP(A306,Tabela4[],1,0),"")</f>
        <v/>
      </c>
      <c r="M30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43405</v>
      </c>
      <c r="N306" s="16" t="str">
        <f>IF(DCalendário6[[#This Row],[Dia Útil2]]="Feriado","Feriado",IF(AND(DCalendário6[[#This Row],[Dia Útil]]="",DCalendário6[[#This Row],[Mês Total]]=F299),N299+1,IF(DCalendário6[[#This Row],[Dia Útil]]="",1,"")))</f>
        <v/>
      </c>
      <c r="O30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306" s="16"/>
      <c r="Q306" s="17"/>
    </row>
    <row r="307" spans="1:17" x14ac:dyDescent="0.25">
      <c r="A307" s="1">
        <v>43406</v>
      </c>
      <c r="B307" s="1" t="str">
        <f>IF(AND(DCalendário6[[#This Row],[Dia da semana]]&gt;1,DCalendário6[[#This Row],[Dia da semana]]&lt;7,DCalendário6[[#This Row],[Feriados]]=""),DCalendário6[[#This Row],[Dia]],"")</f>
        <v/>
      </c>
      <c r="C307" s="16" t="str">
        <f>IF(DCalendário6[[#This Row],[Mês]]="","",IF(AND(C303="",C304="",C305="",C306=""),IF(DCalendário6[[#This Row],[Mês]]=D306,C306+1,IF(AND(D306="",D307=D302),C302+1,1)),IF(AND(C304="",C305="",C306=""),IF(DCalendário6[[#This Row],[Mês]]=D306,C306+1,IF(AND(D306="",D307=D303),C303+1,1)),IF(AND(C305="",C306=""),IF(DCalendário6[[#This Row],[Mês]]=D306,C306+1,IF(AND(D306="",D307=D304),C304+1,1)),IF(DCalendário6[[#This Row],[Mês]]=D306,C306+1,IF(AND(D306="",D307=D305),C305+1,1))))))</f>
        <v/>
      </c>
      <c r="D307" s="2" t="str">
        <f>IF(DCalendário6[[#This Row],[Dia Útil]]="","",(MONTH($B307)))</f>
        <v/>
      </c>
      <c r="E307" s="2">
        <f t="shared" si="4"/>
        <v>2018</v>
      </c>
      <c r="F307" s="2">
        <f>MONTH(DCalendário6[[#This Row],[Dia]])</f>
        <v>11</v>
      </c>
      <c r="G307" s="2" t="str">
        <f>MONTH(DCalendário6[[#This Row],[Dia]])&amp;" - "&amp;DCalendário6[[#This Row],[Ano]]</f>
        <v>11 - 2018</v>
      </c>
      <c r="H307" s="2" t="str">
        <f>IF(DCalendário6[[#This Row],[Dia Útil]]="","",DCalendário6[[#This Row],[Semana Ano]])</f>
        <v/>
      </c>
      <c r="I307" s="14">
        <f>WEEKNUM(DCalendário6[[#This Row],[Dia]])</f>
        <v>44</v>
      </c>
      <c r="J307" s="14" cm="1">
        <f t="array" aca="1" ref="J30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07" s="16">
        <f>WEEKDAY(DCalendário6[[#This Row],[Dia]])</f>
        <v>6</v>
      </c>
      <c r="L307" s="1">
        <f>IFERROR(VLOOKUP(A307,Tabela4[],1,0),"")</f>
        <v>43406</v>
      </c>
      <c r="M30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307" s="16" t="str">
        <f>IF(DCalendário6[[#This Row],[Dia Útil2]]="Feriado","Feriado",IF(AND(DCalendário6[[#This Row],[Dia Útil]]="",DCalendário6[[#This Row],[Mês Total]]=F300),N300+1,IF(DCalendário6[[#This Row],[Dia Útil]]="",1,"")))</f>
        <v>Feriado</v>
      </c>
      <c r="O30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307" s="16"/>
      <c r="Q307" s="17"/>
    </row>
    <row r="308" spans="1:17" x14ac:dyDescent="0.25">
      <c r="A308" s="1">
        <v>43407</v>
      </c>
      <c r="B308" s="1" t="str">
        <f>IF(AND(DCalendário6[[#This Row],[Dia da semana]]&gt;1,DCalendário6[[#This Row],[Dia da semana]]&lt;7,DCalendário6[[#This Row],[Feriados]]=""),DCalendário6[[#This Row],[Dia]],"")</f>
        <v/>
      </c>
      <c r="C308" s="16" t="str">
        <f>IF(DCalendário6[[#This Row],[Mês]]="","",IF(AND(C304="",C305="",C306="",C307=""),IF(DCalendário6[[#This Row],[Mês]]=D307,C307+1,IF(AND(D307="",D308=D303),C303+1,1)),IF(AND(C305="",C306="",C307=""),IF(DCalendário6[[#This Row],[Mês]]=D307,C307+1,IF(AND(D307="",D308=D304),C304+1,1)),IF(AND(C306="",C307=""),IF(DCalendário6[[#This Row],[Mês]]=D307,C307+1,IF(AND(D307="",D308=D305),C305+1,1)),IF(DCalendário6[[#This Row],[Mês]]=D307,C307+1,IF(AND(D307="",D308=D306),C306+1,1))))))</f>
        <v/>
      </c>
      <c r="D308" s="2" t="str">
        <f>IF(DCalendário6[[#This Row],[Dia Útil]]="","",(MONTH($B308)))</f>
        <v/>
      </c>
      <c r="E308" s="2">
        <f t="shared" si="4"/>
        <v>2018</v>
      </c>
      <c r="F308" s="2">
        <f>MONTH(DCalendário6[[#This Row],[Dia]])</f>
        <v>11</v>
      </c>
      <c r="G308" s="2" t="str">
        <f>MONTH(DCalendário6[[#This Row],[Dia]])&amp;" - "&amp;DCalendário6[[#This Row],[Ano]]</f>
        <v>11 - 2018</v>
      </c>
      <c r="H308" s="2" t="str">
        <f>IF(DCalendário6[[#This Row],[Dia Útil]]="","",DCalendário6[[#This Row],[Semana Ano]])</f>
        <v/>
      </c>
      <c r="I308" s="14">
        <f>WEEKNUM(DCalendário6[[#This Row],[Dia]])</f>
        <v>44</v>
      </c>
      <c r="J308" s="14" cm="1">
        <f t="array" aca="1" ref="J30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08" s="16">
        <f>WEEKDAY(DCalendário6[[#This Row],[Dia]])</f>
        <v>7</v>
      </c>
      <c r="L308" s="1" t="str">
        <f>IFERROR(VLOOKUP(A308,Tabela4[],1,0),"")</f>
        <v/>
      </c>
      <c r="M30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08" s="16">
        <f>IF(DCalendário6[[#This Row],[Dia Útil2]]="Feriado","Feriado",IF(AND(DCalendário6[[#This Row],[Dia Útil]]="",DCalendário6[[#This Row],[Mês Total]]=F301),N301+1,IF(DCalendário6[[#This Row],[Dia Útil]]="",1,"")))</f>
        <v>1</v>
      </c>
      <c r="O30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308" s="16"/>
      <c r="Q308" s="17"/>
    </row>
    <row r="309" spans="1:17" x14ac:dyDescent="0.25">
      <c r="A309" s="1">
        <v>43408</v>
      </c>
      <c r="B309" s="1" t="str">
        <f>IF(AND(DCalendário6[[#This Row],[Dia da semana]]&gt;1,DCalendário6[[#This Row],[Dia da semana]]&lt;7,DCalendário6[[#This Row],[Feriados]]=""),DCalendário6[[#This Row],[Dia]],"")</f>
        <v/>
      </c>
      <c r="C309" s="16" t="str">
        <f>IF(DCalendário6[[#This Row],[Mês]]="","",IF(AND(C305="",C306="",C307="",C308=""),IF(DCalendário6[[#This Row],[Mês]]=D308,C308+1,IF(AND(D308="",D309=D304),C304+1,1)),IF(AND(C306="",C307="",C308=""),IF(DCalendário6[[#This Row],[Mês]]=D308,C308+1,IF(AND(D308="",D309=D305),C305+1,1)),IF(AND(C307="",C308=""),IF(DCalendário6[[#This Row],[Mês]]=D308,C308+1,IF(AND(D308="",D309=D306),C306+1,1)),IF(DCalendário6[[#This Row],[Mês]]=D308,C308+1,IF(AND(D308="",D309=D307),C307+1,1))))))</f>
        <v/>
      </c>
      <c r="D309" s="2" t="str">
        <f>IF(DCalendário6[[#This Row],[Dia Útil]]="","",(MONTH($B309)))</f>
        <v/>
      </c>
      <c r="E309" s="2">
        <f t="shared" si="4"/>
        <v>2018</v>
      </c>
      <c r="F309" s="2">
        <f>MONTH(DCalendário6[[#This Row],[Dia]])</f>
        <v>11</v>
      </c>
      <c r="G309" s="2" t="str">
        <f>MONTH(DCalendário6[[#This Row],[Dia]])&amp;" - "&amp;DCalendário6[[#This Row],[Ano]]</f>
        <v>11 - 2018</v>
      </c>
      <c r="H309" s="2" t="str">
        <f>IF(DCalendário6[[#This Row],[Dia Útil]]="","",DCalendário6[[#This Row],[Semana Ano]])</f>
        <v/>
      </c>
      <c r="I309" s="14">
        <f>WEEKNUM(DCalendário6[[#This Row],[Dia]])</f>
        <v>45</v>
      </c>
      <c r="J309" s="14" cm="1">
        <f t="array" aca="1" ref="J30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09" s="16">
        <f>WEEKDAY(DCalendário6[[#This Row],[Dia]])</f>
        <v>1</v>
      </c>
      <c r="L309" s="1" t="str">
        <f>IFERROR(VLOOKUP(A309,Tabela4[],1,0),"")</f>
        <v/>
      </c>
      <c r="M30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09" s="16">
        <f>IF(DCalendário6[[#This Row],[Dia Útil2]]="Feriado","Feriado",IF(AND(DCalendário6[[#This Row],[Dia Útil]]="",DCalendário6[[#This Row],[Mês Total]]=F302),N302+1,IF(DCalendário6[[#This Row],[Dia Útil]]="",1,"")))</f>
        <v>1</v>
      </c>
      <c r="O30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309" s="16"/>
      <c r="Q309" s="17"/>
    </row>
    <row r="310" spans="1:17" x14ac:dyDescent="0.25">
      <c r="A310" s="1">
        <v>43409</v>
      </c>
      <c r="B310" s="1">
        <f>IF(AND(DCalendário6[[#This Row],[Dia da semana]]&gt;1,DCalendário6[[#This Row],[Dia da semana]]&lt;7,DCalendário6[[#This Row],[Feriados]]=""),DCalendário6[[#This Row],[Dia]],"")</f>
        <v>43409</v>
      </c>
      <c r="C310" s="16">
        <f>IF(DCalendário6[[#This Row],[Mês]]="","",IF(AND(C306="",C307="",C308="",C309=""),IF(DCalendário6[[#This Row],[Mês]]=D309,C309+1,IF(AND(D309="",D310=D305),C305+1,1)),IF(AND(C307="",C308="",C309=""),IF(DCalendário6[[#This Row],[Mês]]=D309,C309+1,IF(AND(D309="",D310=D306),C306+1,1)),IF(AND(C308="",C309=""),IF(DCalendário6[[#This Row],[Mês]]=D309,C309+1,IF(AND(D309="",D310=D307),C307+1,1)),IF(DCalendário6[[#This Row],[Mês]]=D309,C309+1,IF(AND(D309="",D310=D308),C308+1,1))))))</f>
        <v>2</v>
      </c>
      <c r="D310" s="2">
        <f>IF(DCalendário6[[#This Row],[Dia Útil]]="","",(MONTH($B310)))</f>
        <v>11</v>
      </c>
      <c r="E310" s="2">
        <f t="shared" si="4"/>
        <v>2018</v>
      </c>
      <c r="F310" s="2">
        <f>MONTH(DCalendário6[[#This Row],[Dia]])</f>
        <v>11</v>
      </c>
      <c r="G310" s="2" t="str">
        <f>MONTH(DCalendário6[[#This Row],[Dia]])&amp;" - "&amp;DCalendário6[[#This Row],[Ano]]</f>
        <v>11 - 2018</v>
      </c>
      <c r="H310" s="2">
        <f>IF(DCalendário6[[#This Row],[Dia Útil]]="","",DCalendário6[[#This Row],[Semana Ano]])</f>
        <v>45</v>
      </c>
      <c r="I310" s="14">
        <f>WEEKNUM(DCalendário6[[#This Row],[Dia]])</f>
        <v>45</v>
      </c>
      <c r="J310" s="14" cm="1">
        <f t="array" aca="1" ref="J31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10" s="16">
        <f>WEEKDAY(DCalendário6[[#This Row],[Dia]])</f>
        <v>2</v>
      </c>
      <c r="L310" s="1" t="str">
        <f>IFERROR(VLOOKUP(A310,Tabela4[],1,0),"")</f>
        <v/>
      </c>
      <c r="M31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43409</v>
      </c>
      <c r="N310" s="16" t="str">
        <f>IF(DCalendário6[[#This Row],[Dia Útil2]]="Feriado","Feriado",IF(AND(DCalendário6[[#This Row],[Dia Útil]]="",DCalendário6[[#This Row],[Mês Total]]=F303),N303+1,IF(DCalendário6[[#This Row],[Dia Útil]]="",1,"")))</f>
        <v/>
      </c>
      <c r="O31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310" s="16"/>
      <c r="Q310" s="17"/>
    </row>
    <row r="311" spans="1:17" x14ac:dyDescent="0.25">
      <c r="A311" s="1">
        <v>43410</v>
      </c>
      <c r="B311" s="1">
        <f>IF(AND(DCalendário6[[#This Row],[Dia da semana]]&gt;1,DCalendário6[[#This Row],[Dia da semana]]&lt;7,DCalendário6[[#This Row],[Feriados]]=""),DCalendário6[[#This Row],[Dia]],"")</f>
        <v>43410</v>
      </c>
      <c r="C311" s="16">
        <f>IF(DCalendário6[[#This Row],[Mês]]="","",IF(AND(C307="",C308="",C309="",C310=""),IF(DCalendário6[[#This Row],[Mês]]=D310,C310+1,IF(AND(D310="",D311=D306),C306+1,1)),IF(AND(C308="",C309="",C310=""),IF(DCalendário6[[#This Row],[Mês]]=D310,C310+1,IF(AND(D310="",D311=D307),C307+1,1)),IF(AND(C309="",C310=""),IF(DCalendário6[[#This Row],[Mês]]=D310,C310+1,IF(AND(D310="",D311=D308),C308+1,1)),IF(DCalendário6[[#This Row],[Mês]]=D310,C310+1,IF(AND(D310="",D311=D309),C309+1,1))))))</f>
        <v>3</v>
      </c>
      <c r="D311" s="2">
        <f>IF(DCalendário6[[#This Row],[Dia Útil]]="","",(MONTH($B311)))</f>
        <v>11</v>
      </c>
      <c r="E311" s="2">
        <f t="shared" si="4"/>
        <v>2018</v>
      </c>
      <c r="F311" s="2">
        <f>MONTH(DCalendário6[[#This Row],[Dia]])</f>
        <v>11</v>
      </c>
      <c r="G311" s="2" t="str">
        <f>MONTH(DCalendário6[[#This Row],[Dia]])&amp;" - "&amp;DCalendário6[[#This Row],[Ano]]</f>
        <v>11 - 2018</v>
      </c>
      <c r="H311" s="2">
        <f>IF(DCalendário6[[#This Row],[Dia Útil]]="","",DCalendário6[[#This Row],[Semana Ano]])</f>
        <v>45</v>
      </c>
      <c r="I311" s="14">
        <f>WEEKNUM(DCalendário6[[#This Row],[Dia]])</f>
        <v>45</v>
      </c>
      <c r="J311" s="14" cm="1">
        <f t="array" aca="1" ref="J31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11" s="16">
        <f>WEEKDAY(DCalendário6[[#This Row],[Dia]])</f>
        <v>3</v>
      </c>
      <c r="L311" s="1" t="str">
        <f>IFERROR(VLOOKUP(A311,Tabela4[],1,0),"")</f>
        <v/>
      </c>
      <c r="M31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43410</v>
      </c>
      <c r="N311" s="16" t="str">
        <f>IF(DCalendário6[[#This Row],[Dia Útil2]]="Feriado","Feriado",IF(AND(DCalendário6[[#This Row],[Dia Útil]]="",DCalendário6[[#This Row],[Mês Total]]=F304),N304+1,IF(DCalendário6[[#This Row],[Dia Útil]]="",1,"")))</f>
        <v/>
      </c>
      <c r="O31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311" s="16"/>
      <c r="Q311" s="17"/>
    </row>
    <row r="312" spans="1:17" x14ac:dyDescent="0.25">
      <c r="A312" s="1">
        <v>43411</v>
      </c>
      <c r="B312" s="1">
        <f>IF(AND(DCalendário6[[#This Row],[Dia da semana]]&gt;1,DCalendário6[[#This Row],[Dia da semana]]&lt;7,DCalendário6[[#This Row],[Feriados]]=""),DCalendário6[[#This Row],[Dia]],"")</f>
        <v>43411</v>
      </c>
      <c r="C312" s="16">
        <f>IF(DCalendário6[[#This Row],[Mês]]="","",IF(AND(C308="",C309="",C310="",C311=""),IF(DCalendário6[[#This Row],[Mês]]=D311,C311+1,IF(AND(D311="",D312=D307),C307+1,1)),IF(AND(C309="",C310="",C311=""),IF(DCalendário6[[#This Row],[Mês]]=D311,C311+1,IF(AND(D311="",D312=D308),C308+1,1)),IF(AND(C310="",C311=""),IF(DCalendário6[[#This Row],[Mês]]=D311,C311+1,IF(AND(D311="",D312=D309),C309+1,1)),IF(DCalendário6[[#This Row],[Mês]]=D311,C311+1,IF(AND(D311="",D312=D310),C310+1,1))))))</f>
        <v>4</v>
      </c>
      <c r="D312" s="2">
        <f>IF(DCalendário6[[#This Row],[Dia Útil]]="","",(MONTH($B312)))</f>
        <v>11</v>
      </c>
      <c r="E312" s="2">
        <f t="shared" si="4"/>
        <v>2018</v>
      </c>
      <c r="F312" s="2">
        <f>MONTH(DCalendário6[[#This Row],[Dia]])</f>
        <v>11</v>
      </c>
      <c r="G312" s="2" t="str">
        <f>MONTH(DCalendário6[[#This Row],[Dia]])&amp;" - "&amp;DCalendário6[[#This Row],[Ano]]</f>
        <v>11 - 2018</v>
      </c>
      <c r="H312" s="2">
        <f>IF(DCalendário6[[#This Row],[Dia Útil]]="","",DCalendário6[[#This Row],[Semana Ano]])</f>
        <v>45</v>
      </c>
      <c r="I312" s="14">
        <f>WEEKNUM(DCalendário6[[#This Row],[Dia]])</f>
        <v>45</v>
      </c>
      <c r="J312" s="14" cm="1">
        <f t="array" aca="1" ref="J31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12" s="16">
        <f>WEEKDAY(DCalendário6[[#This Row],[Dia]])</f>
        <v>4</v>
      </c>
      <c r="L312" s="1" t="str">
        <f>IFERROR(VLOOKUP(A312,Tabela4[],1,0),"")</f>
        <v/>
      </c>
      <c r="M31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43411</v>
      </c>
      <c r="N312" s="16" t="str">
        <f>IF(DCalendário6[[#This Row],[Dia Útil2]]="Feriado","Feriado",IF(AND(DCalendário6[[#This Row],[Dia Útil]]="",DCalendário6[[#This Row],[Mês Total]]=F305),N305+1,IF(DCalendário6[[#This Row],[Dia Útil]]="",1,"")))</f>
        <v/>
      </c>
      <c r="O31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312" s="16"/>
      <c r="Q312" s="17"/>
    </row>
    <row r="313" spans="1:17" x14ac:dyDescent="0.25">
      <c r="A313" s="1">
        <v>43412</v>
      </c>
      <c r="B313" s="1">
        <f>IF(AND(DCalendário6[[#This Row],[Dia da semana]]&gt;1,DCalendário6[[#This Row],[Dia da semana]]&lt;7,DCalendário6[[#This Row],[Feriados]]=""),DCalendário6[[#This Row],[Dia]],"")</f>
        <v>43412</v>
      </c>
      <c r="C313" s="16">
        <f>IF(DCalendário6[[#This Row],[Mês]]="","",IF(AND(C309="",C310="",C311="",C312=""),IF(DCalendário6[[#This Row],[Mês]]=D312,C312+1,IF(AND(D312="",D313=D308),C308+1,1)),IF(AND(C310="",C311="",C312=""),IF(DCalendário6[[#This Row],[Mês]]=D312,C312+1,IF(AND(D312="",D313=D309),C309+1,1)),IF(AND(C311="",C312=""),IF(DCalendário6[[#This Row],[Mês]]=D312,C312+1,IF(AND(D312="",D313=D310),C310+1,1)),IF(DCalendário6[[#This Row],[Mês]]=D312,C312+1,IF(AND(D312="",D313=D311),C311+1,1))))))</f>
        <v>5</v>
      </c>
      <c r="D313" s="2">
        <f>IF(DCalendário6[[#This Row],[Dia Útil]]="","",(MONTH($B313)))</f>
        <v>11</v>
      </c>
      <c r="E313" s="2">
        <f t="shared" si="4"/>
        <v>2018</v>
      </c>
      <c r="F313" s="2">
        <f>MONTH(DCalendário6[[#This Row],[Dia]])</f>
        <v>11</v>
      </c>
      <c r="G313" s="2" t="str">
        <f>MONTH(DCalendário6[[#This Row],[Dia]])&amp;" - "&amp;DCalendário6[[#This Row],[Ano]]</f>
        <v>11 - 2018</v>
      </c>
      <c r="H313" s="2">
        <f>IF(DCalendário6[[#This Row],[Dia Útil]]="","",DCalendário6[[#This Row],[Semana Ano]])</f>
        <v>45</v>
      </c>
      <c r="I313" s="14">
        <f>WEEKNUM(DCalendário6[[#This Row],[Dia]])</f>
        <v>45</v>
      </c>
      <c r="J313" s="14" cm="1">
        <f t="array" aca="1" ref="J31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13" s="16">
        <f>WEEKDAY(DCalendário6[[#This Row],[Dia]])</f>
        <v>5</v>
      </c>
      <c r="L313" s="1" t="str">
        <f>IFERROR(VLOOKUP(A313,Tabela4[],1,0),"")</f>
        <v/>
      </c>
      <c r="M31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43412</v>
      </c>
      <c r="N313" s="16" t="str">
        <f>IF(DCalendário6[[#This Row],[Dia Útil2]]="Feriado","Feriado",IF(AND(DCalendário6[[#This Row],[Dia Útil]]="",DCalendário6[[#This Row],[Mês Total]]=F306),N306+1,IF(DCalendário6[[#This Row],[Dia Útil]]="",1,"")))</f>
        <v/>
      </c>
      <c r="O31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313" s="16"/>
      <c r="Q313" s="17"/>
    </row>
    <row r="314" spans="1:17" x14ac:dyDescent="0.25">
      <c r="A314" s="1">
        <v>43413</v>
      </c>
      <c r="B314" s="1">
        <f>IF(AND(DCalendário6[[#This Row],[Dia da semana]]&gt;1,DCalendário6[[#This Row],[Dia da semana]]&lt;7,DCalendário6[[#This Row],[Feriados]]=""),DCalendário6[[#This Row],[Dia]],"")</f>
        <v>43413</v>
      </c>
      <c r="C314" s="16">
        <f>IF(DCalendário6[[#This Row],[Mês]]="","",IF(AND(C310="",C311="",C312="",C313=""),IF(DCalendário6[[#This Row],[Mês]]=D313,C313+1,IF(AND(D313="",D314=D309),C309+1,1)),IF(AND(C311="",C312="",C313=""),IF(DCalendário6[[#This Row],[Mês]]=D313,C313+1,IF(AND(D313="",D314=D310),C310+1,1)),IF(AND(C312="",C313=""),IF(DCalendário6[[#This Row],[Mês]]=D313,C313+1,IF(AND(D313="",D314=D311),C311+1,1)),IF(DCalendário6[[#This Row],[Mês]]=D313,C313+1,IF(AND(D313="",D314=D312),C312+1,1))))))</f>
        <v>6</v>
      </c>
      <c r="D314" s="2">
        <f>IF(DCalendário6[[#This Row],[Dia Útil]]="","",(MONTH($B314)))</f>
        <v>11</v>
      </c>
      <c r="E314" s="2">
        <f t="shared" si="4"/>
        <v>2018</v>
      </c>
      <c r="F314" s="2">
        <f>MONTH(DCalendário6[[#This Row],[Dia]])</f>
        <v>11</v>
      </c>
      <c r="G314" s="2" t="str">
        <f>MONTH(DCalendário6[[#This Row],[Dia]])&amp;" - "&amp;DCalendário6[[#This Row],[Ano]]</f>
        <v>11 - 2018</v>
      </c>
      <c r="H314" s="2">
        <f>IF(DCalendário6[[#This Row],[Dia Útil]]="","",DCalendário6[[#This Row],[Semana Ano]])</f>
        <v>45</v>
      </c>
      <c r="I314" s="14">
        <f>WEEKNUM(DCalendário6[[#This Row],[Dia]])</f>
        <v>45</v>
      </c>
      <c r="J314" s="14" cm="1">
        <f t="array" aca="1" ref="J31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14" s="16">
        <f>WEEKDAY(DCalendário6[[#This Row],[Dia]])</f>
        <v>6</v>
      </c>
      <c r="L314" s="1" t="str">
        <f>IFERROR(VLOOKUP(A314,Tabela4[],1,0),"")</f>
        <v/>
      </c>
      <c r="M31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43413</v>
      </c>
      <c r="N314" s="16" t="str">
        <f>IF(DCalendário6[[#This Row],[Dia Útil2]]="Feriado","Feriado",IF(AND(DCalendário6[[#This Row],[Dia Útil]]="",DCalendário6[[#This Row],[Mês Total]]=F307),N307+1,IF(DCalendário6[[#This Row],[Dia Útil]]="",1,"")))</f>
        <v/>
      </c>
      <c r="O31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314" s="16"/>
      <c r="Q314" s="17"/>
    </row>
    <row r="315" spans="1:17" x14ac:dyDescent="0.25">
      <c r="A315" s="1">
        <v>43414</v>
      </c>
      <c r="B315" s="1" t="str">
        <f>IF(AND(DCalendário6[[#This Row],[Dia da semana]]&gt;1,DCalendário6[[#This Row],[Dia da semana]]&lt;7,DCalendário6[[#This Row],[Feriados]]=""),DCalendário6[[#This Row],[Dia]],"")</f>
        <v/>
      </c>
      <c r="C315" s="16" t="str">
        <f>IF(DCalendário6[[#This Row],[Mês]]="","",IF(AND(C311="",C312="",C313="",C314=""),IF(DCalendário6[[#This Row],[Mês]]=D314,C314+1,IF(AND(D314="",D315=D310),C310+1,1)),IF(AND(C312="",C313="",C314=""),IF(DCalendário6[[#This Row],[Mês]]=D314,C314+1,IF(AND(D314="",D315=D311),C311+1,1)),IF(AND(C313="",C314=""),IF(DCalendário6[[#This Row],[Mês]]=D314,C314+1,IF(AND(D314="",D315=D312),C312+1,1)),IF(DCalendário6[[#This Row],[Mês]]=D314,C314+1,IF(AND(D314="",D315=D313),C313+1,1))))))</f>
        <v/>
      </c>
      <c r="D315" s="2" t="str">
        <f>IF(DCalendário6[[#This Row],[Dia Útil]]="","",(MONTH($B315)))</f>
        <v/>
      </c>
      <c r="E315" s="2">
        <f t="shared" si="4"/>
        <v>2018</v>
      </c>
      <c r="F315" s="2">
        <f>MONTH(DCalendário6[[#This Row],[Dia]])</f>
        <v>11</v>
      </c>
      <c r="G315" s="2" t="str">
        <f>MONTH(DCalendário6[[#This Row],[Dia]])&amp;" - "&amp;DCalendário6[[#This Row],[Ano]]</f>
        <v>11 - 2018</v>
      </c>
      <c r="H315" s="2" t="str">
        <f>IF(DCalendário6[[#This Row],[Dia Útil]]="","",DCalendário6[[#This Row],[Semana Ano]])</f>
        <v/>
      </c>
      <c r="I315" s="14">
        <f>WEEKNUM(DCalendário6[[#This Row],[Dia]])</f>
        <v>45</v>
      </c>
      <c r="J315" s="14" cm="1">
        <f t="array" aca="1" ref="J31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15" s="16">
        <f>WEEKDAY(DCalendário6[[#This Row],[Dia]])</f>
        <v>7</v>
      </c>
      <c r="L315" s="1" t="str">
        <f>IFERROR(VLOOKUP(A315,Tabela4[],1,0),"")</f>
        <v/>
      </c>
      <c r="M31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15" s="16">
        <f>IF(DCalendário6[[#This Row],[Dia Útil2]]="Feriado","Feriado",IF(AND(DCalendário6[[#This Row],[Dia Útil]]="",DCalendário6[[#This Row],[Mês Total]]=F308),N308+1,IF(DCalendário6[[#This Row],[Dia Útil]]="",1,"")))</f>
        <v>2</v>
      </c>
      <c r="O31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315" s="16"/>
      <c r="Q315" s="17"/>
    </row>
    <row r="316" spans="1:17" x14ac:dyDescent="0.25">
      <c r="A316" s="1">
        <v>43415</v>
      </c>
      <c r="B316" s="1" t="str">
        <f>IF(AND(DCalendário6[[#This Row],[Dia da semana]]&gt;1,DCalendário6[[#This Row],[Dia da semana]]&lt;7,DCalendário6[[#This Row],[Feriados]]=""),DCalendário6[[#This Row],[Dia]],"")</f>
        <v/>
      </c>
      <c r="C316" s="16" t="str">
        <f>IF(DCalendário6[[#This Row],[Mês]]="","",IF(AND(C312="",C313="",C314="",C315=""),IF(DCalendário6[[#This Row],[Mês]]=D315,C315+1,IF(AND(D315="",D316=D311),C311+1,1)),IF(AND(C313="",C314="",C315=""),IF(DCalendário6[[#This Row],[Mês]]=D315,C315+1,IF(AND(D315="",D316=D312),C312+1,1)),IF(AND(C314="",C315=""),IF(DCalendário6[[#This Row],[Mês]]=D315,C315+1,IF(AND(D315="",D316=D313),C313+1,1)),IF(DCalendário6[[#This Row],[Mês]]=D315,C315+1,IF(AND(D315="",D316=D314),C314+1,1))))))</f>
        <v/>
      </c>
      <c r="D316" s="2" t="str">
        <f>IF(DCalendário6[[#This Row],[Dia Útil]]="","",(MONTH($B316)))</f>
        <v/>
      </c>
      <c r="E316" s="2">
        <f t="shared" si="4"/>
        <v>2018</v>
      </c>
      <c r="F316" s="2">
        <f>MONTH(DCalendário6[[#This Row],[Dia]])</f>
        <v>11</v>
      </c>
      <c r="G316" s="2" t="str">
        <f>MONTH(DCalendário6[[#This Row],[Dia]])&amp;" - "&amp;DCalendário6[[#This Row],[Ano]]</f>
        <v>11 - 2018</v>
      </c>
      <c r="H316" s="2" t="str">
        <f>IF(DCalendário6[[#This Row],[Dia Útil]]="","",DCalendário6[[#This Row],[Semana Ano]])</f>
        <v/>
      </c>
      <c r="I316" s="14">
        <f>WEEKNUM(DCalendário6[[#This Row],[Dia]])</f>
        <v>46</v>
      </c>
      <c r="J316" s="14" cm="1">
        <f t="array" aca="1" ref="J31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16" s="16">
        <f>WEEKDAY(DCalendário6[[#This Row],[Dia]])</f>
        <v>1</v>
      </c>
      <c r="L316" s="1" t="str">
        <f>IFERROR(VLOOKUP(A316,Tabela4[],1,0),"")</f>
        <v/>
      </c>
      <c r="M31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16" s="16">
        <f>IF(DCalendário6[[#This Row],[Dia Útil2]]="Feriado","Feriado",IF(AND(DCalendário6[[#This Row],[Dia Útil]]="",DCalendário6[[#This Row],[Mês Total]]=F309),N309+1,IF(DCalendário6[[#This Row],[Dia Útil]]="",1,"")))</f>
        <v>2</v>
      </c>
      <c r="O31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316" s="16"/>
      <c r="Q316" s="17"/>
    </row>
    <row r="317" spans="1:17" x14ac:dyDescent="0.25">
      <c r="A317" s="1">
        <v>43416</v>
      </c>
      <c r="B317" s="1">
        <f>IF(AND(DCalendário6[[#This Row],[Dia da semana]]&gt;1,DCalendário6[[#This Row],[Dia da semana]]&lt;7,DCalendário6[[#This Row],[Feriados]]=""),DCalendário6[[#This Row],[Dia]],"")</f>
        <v>43416</v>
      </c>
      <c r="C317" s="16">
        <f>IF(DCalendário6[[#This Row],[Mês]]="","",IF(AND(C313="",C314="",C315="",C316=""),IF(DCalendário6[[#This Row],[Mês]]=D316,C316+1,IF(AND(D316="",D317=D312),C312+1,1)),IF(AND(C314="",C315="",C316=""),IF(DCalendário6[[#This Row],[Mês]]=D316,C316+1,IF(AND(D316="",D317=D313),C313+1,1)),IF(AND(C315="",C316=""),IF(DCalendário6[[#This Row],[Mês]]=D316,C316+1,IF(AND(D316="",D317=D314),C314+1,1)),IF(DCalendário6[[#This Row],[Mês]]=D316,C316+1,IF(AND(D316="",D317=D315),C315+1,1))))))</f>
        <v>7</v>
      </c>
      <c r="D317" s="2">
        <f>IF(DCalendário6[[#This Row],[Dia Útil]]="","",(MONTH($B317)))</f>
        <v>11</v>
      </c>
      <c r="E317" s="2">
        <f t="shared" si="4"/>
        <v>2018</v>
      </c>
      <c r="F317" s="2">
        <f>MONTH(DCalendário6[[#This Row],[Dia]])</f>
        <v>11</v>
      </c>
      <c r="G317" s="2" t="str">
        <f>MONTH(DCalendário6[[#This Row],[Dia]])&amp;" - "&amp;DCalendário6[[#This Row],[Ano]]</f>
        <v>11 - 2018</v>
      </c>
      <c r="H317" s="2">
        <f>IF(DCalendário6[[#This Row],[Dia Útil]]="","",DCalendário6[[#This Row],[Semana Ano]])</f>
        <v>46</v>
      </c>
      <c r="I317" s="14">
        <f>WEEKNUM(DCalendário6[[#This Row],[Dia]])</f>
        <v>46</v>
      </c>
      <c r="J317" s="14" cm="1">
        <f t="array" aca="1" ref="J31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17" s="16">
        <f>WEEKDAY(DCalendário6[[#This Row],[Dia]])</f>
        <v>2</v>
      </c>
      <c r="L317" s="1" t="str">
        <f>IFERROR(VLOOKUP(A317,Tabela4[],1,0),"")</f>
        <v/>
      </c>
      <c r="M31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43416</v>
      </c>
      <c r="N317" s="16" t="str">
        <f>IF(DCalendário6[[#This Row],[Dia Útil2]]="Feriado","Feriado",IF(AND(DCalendário6[[#This Row],[Dia Útil]]="",DCalendário6[[#This Row],[Mês Total]]=F310),N310+1,IF(DCalendário6[[#This Row],[Dia Útil]]="",1,"")))</f>
        <v/>
      </c>
      <c r="O31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317" s="16"/>
      <c r="Q317" s="17"/>
    </row>
    <row r="318" spans="1:17" x14ac:dyDescent="0.25">
      <c r="A318" s="1">
        <v>43417</v>
      </c>
      <c r="B318" s="1">
        <f>IF(AND(DCalendário6[[#This Row],[Dia da semana]]&gt;1,DCalendário6[[#This Row],[Dia da semana]]&lt;7,DCalendário6[[#This Row],[Feriados]]=""),DCalendário6[[#This Row],[Dia]],"")</f>
        <v>43417</v>
      </c>
      <c r="C318" s="16">
        <f>IF(DCalendário6[[#This Row],[Mês]]="","",IF(AND(C314="",C315="",C316="",C317=""),IF(DCalendário6[[#This Row],[Mês]]=D317,C317+1,IF(AND(D317="",D318=D313),C313+1,1)),IF(AND(C315="",C316="",C317=""),IF(DCalendário6[[#This Row],[Mês]]=D317,C317+1,IF(AND(D317="",D318=D314),C314+1,1)),IF(AND(C316="",C317=""),IF(DCalendário6[[#This Row],[Mês]]=D317,C317+1,IF(AND(D317="",D318=D315),C315+1,1)),IF(DCalendário6[[#This Row],[Mês]]=D317,C317+1,IF(AND(D317="",D318=D316),C316+1,1))))))</f>
        <v>8</v>
      </c>
      <c r="D318" s="2">
        <f>IF(DCalendário6[[#This Row],[Dia Útil]]="","",(MONTH($B318)))</f>
        <v>11</v>
      </c>
      <c r="E318" s="2">
        <f t="shared" si="4"/>
        <v>2018</v>
      </c>
      <c r="F318" s="2">
        <f>MONTH(DCalendário6[[#This Row],[Dia]])</f>
        <v>11</v>
      </c>
      <c r="G318" s="2" t="str">
        <f>MONTH(DCalendário6[[#This Row],[Dia]])&amp;" - "&amp;DCalendário6[[#This Row],[Ano]]</f>
        <v>11 - 2018</v>
      </c>
      <c r="H318" s="2">
        <f>IF(DCalendário6[[#This Row],[Dia Útil]]="","",DCalendário6[[#This Row],[Semana Ano]])</f>
        <v>46</v>
      </c>
      <c r="I318" s="14">
        <f>WEEKNUM(DCalendário6[[#This Row],[Dia]])</f>
        <v>46</v>
      </c>
      <c r="J318" s="14" cm="1">
        <f t="array" aca="1" ref="J31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18" s="16">
        <f>WEEKDAY(DCalendário6[[#This Row],[Dia]])</f>
        <v>3</v>
      </c>
      <c r="L318" s="1" t="str">
        <f>IFERROR(VLOOKUP(A318,Tabela4[],1,0),"")</f>
        <v/>
      </c>
      <c r="M31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43417</v>
      </c>
      <c r="N318" s="16" t="str">
        <f>IF(DCalendário6[[#This Row],[Dia Útil2]]="Feriado","Feriado",IF(AND(DCalendário6[[#This Row],[Dia Útil]]="",DCalendário6[[#This Row],[Mês Total]]=F311),N311+1,IF(DCalendário6[[#This Row],[Dia Útil]]="",1,"")))</f>
        <v/>
      </c>
      <c r="O31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318" s="16"/>
      <c r="Q318" s="17"/>
    </row>
    <row r="319" spans="1:17" x14ac:dyDescent="0.25">
      <c r="A319" s="1">
        <v>43418</v>
      </c>
      <c r="B319" s="1">
        <f>IF(AND(DCalendário6[[#This Row],[Dia da semana]]&gt;1,DCalendário6[[#This Row],[Dia da semana]]&lt;7,DCalendário6[[#This Row],[Feriados]]=""),DCalendário6[[#This Row],[Dia]],"")</f>
        <v>43418</v>
      </c>
      <c r="C319" s="16">
        <f>IF(DCalendário6[[#This Row],[Mês]]="","",IF(AND(C315="",C316="",C317="",C318=""),IF(DCalendário6[[#This Row],[Mês]]=D318,C318+1,IF(AND(D318="",D319=D314),C314+1,1)),IF(AND(C316="",C317="",C318=""),IF(DCalendário6[[#This Row],[Mês]]=D318,C318+1,IF(AND(D318="",D319=D315),C315+1,1)),IF(AND(C317="",C318=""),IF(DCalendário6[[#This Row],[Mês]]=D318,C318+1,IF(AND(D318="",D319=D316),C316+1,1)),IF(DCalendário6[[#This Row],[Mês]]=D318,C318+1,IF(AND(D318="",D319=D317),C317+1,1))))))</f>
        <v>9</v>
      </c>
      <c r="D319" s="2">
        <f>IF(DCalendário6[[#This Row],[Dia Útil]]="","",(MONTH($B319)))</f>
        <v>11</v>
      </c>
      <c r="E319" s="2">
        <f t="shared" si="4"/>
        <v>2018</v>
      </c>
      <c r="F319" s="2">
        <f>MONTH(DCalendário6[[#This Row],[Dia]])</f>
        <v>11</v>
      </c>
      <c r="G319" s="2" t="str">
        <f>MONTH(DCalendário6[[#This Row],[Dia]])&amp;" - "&amp;DCalendário6[[#This Row],[Ano]]</f>
        <v>11 - 2018</v>
      </c>
      <c r="H319" s="2">
        <f>IF(DCalendário6[[#This Row],[Dia Útil]]="","",DCalendário6[[#This Row],[Semana Ano]])</f>
        <v>46</v>
      </c>
      <c r="I319" s="14">
        <f>WEEKNUM(DCalendário6[[#This Row],[Dia]])</f>
        <v>46</v>
      </c>
      <c r="J319" s="14" cm="1">
        <f t="array" aca="1" ref="J31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19" s="16">
        <f>WEEKDAY(DCalendário6[[#This Row],[Dia]])</f>
        <v>4</v>
      </c>
      <c r="L319" s="1" t="str">
        <f>IFERROR(VLOOKUP(A319,Tabela4[],1,0),"")</f>
        <v/>
      </c>
      <c r="M31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43418</v>
      </c>
      <c r="N319" s="16" t="str">
        <f>IF(DCalendário6[[#This Row],[Dia Útil2]]="Feriado","Feriado",IF(AND(DCalendário6[[#This Row],[Dia Útil]]="",DCalendário6[[#This Row],[Mês Total]]=F312),N312+1,IF(DCalendário6[[#This Row],[Dia Útil]]="",1,"")))</f>
        <v/>
      </c>
      <c r="O31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319" s="16"/>
      <c r="Q319" s="17"/>
    </row>
    <row r="320" spans="1:17" x14ac:dyDescent="0.25">
      <c r="A320" s="1">
        <v>43419</v>
      </c>
      <c r="B320" s="1" t="str">
        <f>IF(AND(DCalendário6[[#This Row],[Dia da semana]]&gt;1,DCalendário6[[#This Row],[Dia da semana]]&lt;7,DCalendário6[[#This Row],[Feriados]]=""),DCalendário6[[#This Row],[Dia]],"")</f>
        <v/>
      </c>
      <c r="C320" s="16" t="str">
        <f>IF(DCalendário6[[#This Row],[Mês]]="","",IF(AND(C316="",C317="",C318="",C319=""),IF(DCalendário6[[#This Row],[Mês]]=D319,C319+1,IF(AND(D319="",D320=D315),C315+1,1)),IF(AND(C317="",C318="",C319=""),IF(DCalendário6[[#This Row],[Mês]]=D319,C319+1,IF(AND(D319="",D320=D316),C316+1,1)),IF(AND(C318="",C319=""),IF(DCalendário6[[#This Row],[Mês]]=D319,C319+1,IF(AND(D319="",D320=D317),C317+1,1)),IF(DCalendário6[[#This Row],[Mês]]=D319,C319+1,IF(AND(D319="",D320=D318),C318+1,1))))))</f>
        <v/>
      </c>
      <c r="D320" s="2" t="str">
        <f>IF(DCalendário6[[#This Row],[Dia Útil]]="","",(MONTH($B320)))</f>
        <v/>
      </c>
      <c r="E320" s="2">
        <f t="shared" si="4"/>
        <v>2018</v>
      </c>
      <c r="F320" s="2">
        <f>MONTH(DCalendário6[[#This Row],[Dia]])</f>
        <v>11</v>
      </c>
      <c r="G320" s="2" t="str">
        <f>MONTH(DCalendário6[[#This Row],[Dia]])&amp;" - "&amp;DCalendário6[[#This Row],[Ano]]</f>
        <v>11 - 2018</v>
      </c>
      <c r="H320" s="2" t="str">
        <f>IF(DCalendário6[[#This Row],[Dia Útil]]="","",DCalendário6[[#This Row],[Semana Ano]])</f>
        <v/>
      </c>
      <c r="I320" s="14">
        <f>WEEKNUM(DCalendário6[[#This Row],[Dia]])</f>
        <v>46</v>
      </c>
      <c r="J320" s="14" cm="1">
        <f t="array" aca="1" ref="J32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20" s="16">
        <f>WEEKDAY(DCalendário6[[#This Row],[Dia]])</f>
        <v>5</v>
      </c>
      <c r="L320" s="1">
        <f>IFERROR(VLOOKUP(A320,Tabela4[],1,0),"")</f>
        <v>43419</v>
      </c>
      <c r="M32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320" s="16" t="str">
        <f>IF(DCalendário6[[#This Row],[Dia Útil2]]="Feriado","Feriado",IF(AND(DCalendário6[[#This Row],[Dia Útil]]="",DCalendário6[[#This Row],[Mês Total]]=F313),N313+1,IF(DCalendário6[[#This Row],[Dia Útil]]="",1,"")))</f>
        <v>Feriado</v>
      </c>
      <c r="O32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320" s="16"/>
      <c r="Q320" s="17"/>
    </row>
    <row r="321" spans="1:17" x14ac:dyDescent="0.25">
      <c r="A321" s="1">
        <v>43420</v>
      </c>
      <c r="B321" s="1">
        <f>IF(AND(DCalendário6[[#This Row],[Dia da semana]]&gt;1,DCalendário6[[#This Row],[Dia da semana]]&lt;7,DCalendário6[[#This Row],[Feriados]]=""),DCalendário6[[#This Row],[Dia]],"")</f>
        <v>43420</v>
      </c>
      <c r="C321" s="16">
        <f>IF(DCalendário6[[#This Row],[Mês]]="","",IF(AND(C317="",C318="",C319="",C320=""),IF(DCalendário6[[#This Row],[Mês]]=D320,C320+1,IF(AND(D320="",D321=D316),C316+1,1)),IF(AND(C318="",C319="",C320=""),IF(DCalendário6[[#This Row],[Mês]]=D320,C320+1,IF(AND(D320="",D321=D317),C317+1,1)),IF(AND(C319="",C320=""),IF(DCalendário6[[#This Row],[Mês]]=D320,C320+1,IF(AND(D320="",D321=D318),C318+1,1)),IF(DCalendário6[[#This Row],[Mês]]=D320,C320+1,IF(AND(D320="",D321=D319),C319+1,1))))))</f>
        <v>10</v>
      </c>
      <c r="D321" s="2">
        <f>IF(DCalendário6[[#This Row],[Dia Útil]]="","",(MONTH($B321)))</f>
        <v>11</v>
      </c>
      <c r="E321" s="2">
        <f t="shared" si="4"/>
        <v>2018</v>
      </c>
      <c r="F321" s="2">
        <f>MONTH(DCalendário6[[#This Row],[Dia]])</f>
        <v>11</v>
      </c>
      <c r="G321" s="2" t="str">
        <f>MONTH(DCalendário6[[#This Row],[Dia]])&amp;" - "&amp;DCalendário6[[#This Row],[Ano]]</f>
        <v>11 - 2018</v>
      </c>
      <c r="H321" s="2">
        <f>IF(DCalendário6[[#This Row],[Dia Útil]]="","",DCalendário6[[#This Row],[Semana Ano]])</f>
        <v>46</v>
      </c>
      <c r="I321" s="14">
        <f>WEEKNUM(DCalendário6[[#This Row],[Dia]])</f>
        <v>46</v>
      </c>
      <c r="J321" s="14" cm="1">
        <f t="array" aca="1" ref="J32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21" s="16">
        <f>WEEKDAY(DCalendário6[[#This Row],[Dia]])</f>
        <v>6</v>
      </c>
      <c r="L321" s="1" t="str">
        <f>IFERROR(VLOOKUP(A321,Tabela4[],1,0),"")</f>
        <v/>
      </c>
      <c r="M32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43420</v>
      </c>
      <c r="N321" s="16" t="str">
        <f>IF(DCalendário6[[#This Row],[Dia Útil2]]="Feriado","Feriado",IF(AND(DCalendário6[[#This Row],[Dia Útil]]="",DCalendário6[[#This Row],[Mês Total]]=F314),N314+1,IF(DCalendário6[[#This Row],[Dia Útil]]="",1,"")))</f>
        <v/>
      </c>
      <c r="O32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321" s="16"/>
      <c r="Q321" s="17"/>
    </row>
    <row r="322" spans="1:17" x14ac:dyDescent="0.25">
      <c r="A322" s="1">
        <v>43421</v>
      </c>
      <c r="B322" s="1" t="str">
        <f>IF(AND(DCalendário6[[#This Row],[Dia da semana]]&gt;1,DCalendário6[[#This Row],[Dia da semana]]&lt;7,DCalendário6[[#This Row],[Feriados]]=""),DCalendário6[[#This Row],[Dia]],"")</f>
        <v/>
      </c>
      <c r="C322" s="16" t="str">
        <f>IF(DCalendário6[[#This Row],[Mês]]="","",IF(AND(C318="",C319="",C320="",C321=""),IF(DCalendário6[[#This Row],[Mês]]=D321,C321+1,IF(AND(D321="",D322=D317),C317+1,1)),IF(AND(C319="",C320="",C321=""),IF(DCalendário6[[#This Row],[Mês]]=D321,C321+1,IF(AND(D321="",D322=D318),C318+1,1)),IF(AND(C320="",C321=""),IF(DCalendário6[[#This Row],[Mês]]=D321,C321+1,IF(AND(D321="",D322=D319),C319+1,1)),IF(DCalendário6[[#This Row],[Mês]]=D321,C321+1,IF(AND(D321="",D322=D320),C320+1,1))))))</f>
        <v/>
      </c>
      <c r="D322" s="2" t="str">
        <f>IF(DCalendário6[[#This Row],[Dia Útil]]="","",(MONTH($B322)))</f>
        <v/>
      </c>
      <c r="E322" s="2">
        <f t="shared" ref="E322:E385" si="5">YEAR($A322)</f>
        <v>2018</v>
      </c>
      <c r="F322" s="2">
        <f>MONTH(DCalendário6[[#This Row],[Dia]])</f>
        <v>11</v>
      </c>
      <c r="G322" s="2" t="str">
        <f>MONTH(DCalendário6[[#This Row],[Dia]])&amp;" - "&amp;DCalendário6[[#This Row],[Ano]]</f>
        <v>11 - 2018</v>
      </c>
      <c r="H322" s="2" t="str">
        <f>IF(DCalendário6[[#This Row],[Dia Útil]]="","",DCalendário6[[#This Row],[Semana Ano]])</f>
        <v/>
      </c>
      <c r="I322" s="14">
        <f>WEEKNUM(DCalendário6[[#This Row],[Dia]])</f>
        <v>46</v>
      </c>
      <c r="J322" s="14" cm="1">
        <f t="array" aca="1" ref="J32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22" s="16">
        <f>WEEKDAY(DCalendário6[[#This Row],[Dia]])</f>
        <v>7</v>
      </c>
      <c r="L322" s="1" t="str">
        <f>IFERROR(VLOOKUP(A322,Tabela4[],1,0),"")</f>
        <v/>
      </c>
      <c r="M32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22" s="16">
        <f>IF(DCalendário6[[#This Row],[Dia Útil2]]="Feriado","Feriado",IF(AND(DCalendário6[[#This Row],[Dia Útil]]="",DCalendário6[[#This Row],[Mês Total]]=F315),N315+1,IF(DCalendário6[[#This Row],[Dia Útil]]="",1,"")))</f>
        <v>3</v>
      </c>
      <c r="O32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322" s="16"/>
      <c r="Q322" s="17"/>
    </row>
    <row r="323" spans="1:17" x14ac:dyDescent="0.25">
      <c r="A323" s="1">
        <v>43422</v>
      </c>
      <c r="B323" s="1" t="str">
        <f>IF(AND(DCalendário6[[#This Row],[Dia da semana]]&gt;1,DCalendário6[[#This Row],[Dia da semana]]&lt;7,DCalendário6[[#This Row],[Feriados]]=""),DCalendário6[[#This Row],[Dia]],"")</f>
        <v/>
      </c>
      <c r="C323" s="16" t="str">
        <f>IF(DCalendário6[[#This Row],[Mês]]="","",IF(AND(C319="",C320="",C321="",C322=""),IF(DCalendário6[[#This Row],[Mês]]=D322,C322+1,IF(AND(D322="",D323=D318),C318+1,1)),IF(AND(C320="",C321="",C322=""),IF(DCalendário6[[#This Row],[Mês]]=D322,C322+1,IF(AND(D322="",D323=D319),C319+1,1)),IF(AND(C321="",C322=""),IF(DCalendário6[[#This Row],[Mês]]=D322,C322+1,IF(AND(D322="",D323=D320),C320+1,1)),IF(DCalendário6[[#This Row],[Mês]]=D322,C322+1,IF(AND(D322="",D323=D321),C321+1,1))))))</f>
        <v/>
      </c>
      <c r="D323" s="2" t="str">
        <f>IF(DCalendário6[[#This Row],[Dia Útil]]="","",(MONTH($B323)))</f>
        <v/>
      </c>
      <c r="E323" s="2">
        <f t="shared" si="5"/>
        <v>2018</v>
      </c>
      <c r="F323" s="2">
        <f>MONTH(DCalendário6[[#This Row],[Dia]])</f>
        <v>11</v>
      </c>
      <c r="G323" s="2" t="str">
        <f>MONTH(DCalendário6[[#This Row],[Dia]])&amp;" - "&amp;DCalendário6[[#This Row],[Ano]]</f>
        <v>11 - 2018</v>
      </c>
      <c r="H323" s="2" t="str">
        <f>IF(DCalendário6[[#This Row],[Dia Útil]]="","",DCalendário6[[#This Row],[Semana Ano]])</f>
        <v/>
      </c>
      <c r="I323" s="14">
        <f>WEEKNUM(DCalendário6[[#This Row],[Dia]])</f>
        <v>47</v>
      </c>
      <c r="J323" s="14" cm="1">
        <f t="array" aca="1" ref="J32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23" s="16">
        <f>WEEKDAY(DCalendário6[[#This Row],[Dia]])</f>
        <v>1</v>
      </c>
      <c r="L323" s="1" t="str">
        <f>IFERROR(VLOOKUP(A323,Tabela4[],1,0),"")</f>
        <v/>
      </c>
      <c r="M32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23" s="16">
        <f>IF(DCalendário6[[#This Row],[Dia Útil2]]="Feriado","Feriado",IF(AND(DCalendário6[[#This Row],[Dia Útil]]="",DCalendário6[[#This Row],[Mês Total]]=F316),N316+1,IF(DCalendário6[[#This Row],[Dia Útil]]="",1,"")))</f>
        <v>3</v>
      </c>
      <c r="O32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323" s="16"/>
      <c r="Q323" s="17"/>
    </row>
    <row r="324" spans="1:17" x14ac:dyDescent="0.25">
      <c r="A324" s="1">
        <v>43423</v>
      </c>
      <c r="B324" s="1">
        <f>IF(AND(DCalendário6[[#This Row],[Dia da semana]]&gt;1,DCalendário6[[#This Row],[Dia da semana]]&lt;7,DCalendário6[[#This Row],[Feriados]]=""),DCalendário6[[#This Row],[Dia]],"")</f>
        <v>43423</v>
      </c>
      <c r="C324" s="16">
        <f>IF(DCalendário6[[#This Row],[Mês]]="","",IF(AND(C320="",C321="",C322="",C323=""),IF(DCalendário6[[#This Row],[Mês]]=D323,C323+1,IF(AND(D323="",D324=D319),C319+1,1)),IF(AND(C321="",C322="",C323=""),IF(DCalendário6[[#This Row],[Mês]]=D323,C323+1,IF(AND(D323="",D324=D320),C320+1,1)),IF(AND(C322="",C323=""),IF(DCalendário6[[#This Row],[Mês]]=D323,C323+1,IF(AND(D323="",D324=D321),C321+1,1)),IF(DCalendário6[[#This Row],[Mês]]=D323,C323+1,IF(AND(D323="",D324=D322),C322+1,1))))))</f>
        <v>11</v>
      </c>
      <c r="D324" s="2">
        <f>IF(DCalendário6[[#This Row],[Dia Útil]]="","",(MONTH($B324)))</f>
        <v>11</v>
      </c>
      <c r="E324" s="2">
        <f t="shared" si="5"/>
        <v>2018</v>
      </c>
      <c r="F324" s="2">
        <f>MONTH(DCalendário6[[#This Row],[Dia]])</f>
        <v>11</v>
      </c>
      <c r="G324" s="2" t="str">
        <f>MONTH(DCalendário6[[#This Row],[Dia]])&amp;" - "&amp;DCalendário6[[#This Row],[Ano]]</f>
        <v>11 - 2018</v>
      </c>
      <c r="H324" s="2">
        <f>IF(DCalendário6[[#This Row],[Dia Útil]]="","",DCalendário6[[#This Row],[Semana Ano]])</f>
        <v>47</v>
      </c>
      <c r="I324" s="14">
        <f>WEEKNUM(DCalendário6[[#This Row],[Dia]])</f>
        <v>47</v>
      </c>
      <c r="J324" s="14" cm="1">
        <f t="array" aca="1" ref="J32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24" s="16">
        <f>WEEKDAY(DCalendário6[[#This Row],[Dia]])</f>
        <v>2</v>
      </c>
      <c r="L324" s="1" t="str">
        <f>IFERROR(VLOOKUP(A324,Tabela4[],1,0),"")</f>
        <v/>
      </c>
      <c r="M32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43423</v>
      </c>
      <c r="N324" s="16" t="str">
        <f>IF(DCalendário6[[#This Row],[Dia Útil2]]="Feriado","Feriado",IF(AND(DCalendário6[[#This Row],[Dia Útil]]="",DCalendário6[[#This Row],[Mês Total]]=F317),N317+1,IF(DCalendário6[[#This Row],[Dia Útil]]="",1,"")))</f>
        <v/>
      </c>
      <c r="O32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324" s="16"/>
      <c r="Q324" s="17"/>
    </row>
    <row r="325" spans="1:17" x14ac:dyDescent="0.25">
      <c r="A325" s="1">
        <v>43424</v>
      </c>
      <c r="B325" s="1">
        <f>IF(AND(DCalendário6[[#This Row],[Dia da semana]]&gt;1,DCalendário6[[#This Row],[Dia da semana]]&lt;7,DCalendário6[[#This Row],[Feriados]]=""),DCalendário6[[#This Row],[Dia]],"")</f>
        <v>43424</v>
      </c>
      <c r="C325" s="16">
        <f>IF(DCalendário6[[#This Row],[Mês]]="","",IF(AND(C321="",C322="",C323="",C324=""),IF(DCalendário6[[#This Row],[Mês]]=D324,C324+1,IF(AND(D324="",D325=D320),C320+1,1)),IF(AND(C322="",C323="",C324=""),IF(DCalendário6[[#This Row],[Mês]]=D324,C324+1,IF(AND(D324="",D325=D321),C321+1,1)),IF(AND(C323="",C324=""),IF(DCalendário6[[#This Row],[Mês]]=D324,C324+1,IF(AND(D324="",D325=D322),C322+1,1)),IF(DCalendário6[[#This Row],[Mês]]=D324,C324+1,IF(AND(D324="",D325=D323),C323+1,1))))))</f>
        <v>12</v>
      </c>
      <c r="D325" s="2">
        <f>IF(DCalendário6[[#This Row],[Dia Útil]]="","",(MONTH($B325)))</f>
        <v>11</v>
      </c>
      <c r="E325" s="2">
        <f t="shared" si="5"/>
        <v>2018</v>
      </c>
      <c r="F325" s="2">
        <f>MONTH(DCalendário6[[#This Row],[Dia]])</f>
        <v>11</v>
      </c>
      <c r="G325" s="2" t="str">
        <f>MONTH(DCalendário6[[#This Row],[Dia]])&amp;" - "&amp;DCalendário6[[#This Row],[Ano]]</f>
        <v>11 - 2018</v>
      </c>
      <c r="H325" s="2">
        <f>IF(DCalendário6[[#This Row],[Dia Útil]]="","",DCalendário6[[#This Row],[Semana Ano]])</f>
        <v>47</v>
      </c>
      <c r="I325" s="14">
        <f>WEEKNUM(DCalendário6[[#This Row],[Dia]])</f>
        <v>47</v>
      </c>
      <c r="J325" s="14" cm="1">
        <f t="array" aca="1" ref="J32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25" s="16">
        <f>WEEKDAY(DCalendário6[[#This Row],[Dia]])</f>
        <v>3</v>
      </c>
      <c r="L325" s="1" t="str">
        <f>IFERROR(VLOOKUP(A325,Tabela4[],1,0),"")</f>
        <v/>
      </c>
      <c r="M32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43424</v>
      </c>
      <c r="N325" s="16" t="str">
        <f>IF(DCalendário6[[#This Row],[Dia Útil2]]="Feriado","Feriado",IF(AND(DCalendário6[[#This Row],[Dia Útil]]="",DCalendário6[[#This Row],[Mês Total]]=F318),N318+1,IF(DCalendário6[[#This Row],[Dia Útil]]="",1,"")))</f>
        <v/>
      </c>
      <c r="O32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325" s="16"/>
      <c r="Q325" s="17"/>
    </row>
    <row r="326" spans="1:17" x14ac:dyDescent="0.25">
      <c r="A326" s="1">
        <v>43425</v>
      </c>
      <c r="B326" s="1">
        <f>IF(AND(DCalendário6[[#This Row],[Dia da semana]]&gt;1,DCalendário6[[#This Row],[Dia da semana]]&lt;7,DCalendário6[[#This Row],[Feriados]]=""),DCalendário6[[#This Row],[Dia]],"")</f>
        <v>43425</v>
      </c>
      <c r="C326" s="16">
        <f>IF(DCalendário6[[#This Row],[Mês]]="","",IF(AND(C322="",C323="",C324="",C325=""),IF(DCalendário6[[#This Row],[Mês]]=D325,C325+1,IF(AND(D325="",D326=D321),C321+1,1)),IF(AND(C323="",C324="",C325=""),IF(DCalendário6[[#This Row],[Mês]]=D325,C325+1,IF(AND(D325="",D326=D322),C322+1,1)),IF(AND(C324="",C325=""),IF(DCalendário6[[#This Row],[Mês]]=D325,C325+1,IF(AND(D325="",D326=D323),C323+1,1)),IF(DCalendário6[[#This Row],[Mês]]=D325,C325+1,IF(AND(D325="",D326=D324),C324+1,1))))))</f>
        <v>13</v>
      </c>
      <c r="D326" s="2">
        <f>IF(DCalendário6[[#This Row],[Dia Útil]]="","",(MONTH($B326)))</f>
        <v>11</v>
      </c>
      <c r="E326" s="2">
        <f t="shared" si="5"/>
        <v>2018</v>
      </c>
      <c r="F326" s="2">
        <f>MONTH(DCalendário6[[#This Row],[Dia]])</f>
        <v>11</v>
      </c>
      <c r="G326" s="2" t="str">
        <f>MONTH(DCalendário6[[#This Row],[Dia]])&amp;" - "&amp;DCalendário6[[#This Row],[Ano]]</f>
        <v>11 - 2018</v>
      </c>
      <c r="H326" s="2">
        <f>IF(DCalendário6[[#This Row],[Dia Útil]]="","",DCalendário6[[#This Row],[Semana Ano]])</f>
        <v>47</v>
      </c>
      <c r="I326" s="14">
        <f>WEEKNUM(DCalendário6[[#This Row],[Dia]])</f>
        <v>47</v>
      </c>
      <c r="J326" s="14" cm="1">
        <f t="array" aca="1" ref="J32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26" s="16">
        <f>WEEKDAY(DCalendário6[[#This Row],[Dia]])</f>
        <v>4</v>
      </c>
      <c r="L326" s="1" t="str">
        <f>IFERROR(VLOOKUP(A326,Tabela4[],1,0),"")</f>
        <v/>
      </c>
      <c r="M32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43425</v>
      </c>
      <c r="N326" s="16" t="str">
        <f>IF(DCalendário6[[#This Row],[Dia Útil2]]="Feriado","Feriado",IF(AND(DCalendário6[[#This Row],[Dia Útil]]="",DCalendário6[[#This Row],[Mês Total]]=F319),N319+1,IF(DCalendário6[[#This Row],[Dia Útil]]="",1,"")))</f>
        <v/>
      </c>
      <c r="O32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326" s="16"/>
      <c r="Q326" s="17"/>
    </row>
    <row r="327" spans="1:17" x14ac:dyDescent="0.25">
      <c r="A327" s="1">
        <v>43426</v>
      </c>
      <c r="B327" s="1">
        <f>IF(AND(DCalendário6[[#This Row],[Dia da semana]]&gt;1,DCalendário6[[#This Row],[Dia da semana]]&lt;7,DCalendário6[[#This Row],[Feriados]]=""),DCalendário6[[#This Row],[Dia]],"")</f>
        <v>43426</v>
      </c>
      <c r="C327" s="16">
        <f>IF(DCalendário6[[#This Row],[Mês]]="","",IF(AND(C323="",C324="",C325="",C326=""),IF(DCalendário6[[#This Row],[Mês]]=D326,C326+1,IF(AND(D326="",D327=D322),C322+1,1)),IF(AND(C324="",C325="",C326=""),IF(DCalendário6[[#This Row],[Mês]]=D326,C326+1,IF(AND(D326="",D327=D323),C323+1,1)),IF(AND(C325="",C326=""),IF(DCalendário6[[#This Row],[Mês]]=D326,C326+1,IF(AND(D326="",D327=D324),C324+1,1)),IF(DCalendário6[[#This Row],[Mês]]=D326,C326+1,IF(AND(D326="",D327=D325),C325+1,1))))))</f>
        <v>14</v>
      </c>
      <c r="D327" s="2">
        <f>IF(DCalendário6[[#This Row],[Dia Útil]]="","",(MONTH($B327)))</f>
        <v>11</v>
      </c>
      <c r="E327" s="2">
        <f t="shared" si="5"/>
        <v>2018</v>
      </c>
      <c r="F327" s="2">
        <f>MONTH(DCalendário6[[#This Row],[Dia]])</f>
        <v>11</v>
      </c>
      <c r="G327" s="2" t="str">
        <f>MONTH(DCalendário6[[#This Row],[Dia]])&amp;" - "&amp;DCalendário6[[#This Row],[Ano]]</f>
        <v>11 - 2018</v>
      </c>
      <c r="H327" s="2">
        <f>IF(DCalendário6[[#This Row],[Dia Útil]]="","",DCalendário6[[#This Row],[Semana Ano]])</f>
        <v>47</v>
      </c>
      <c r="I327" s="14">
        <f>WEEKNUM(DCalendário6[[#This Row],[Dia]])</f>
        <v>47</v>
      </c>
      <c r="J327" s="14" cm="1">
        <f t="array" aca="1" ref="J32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27" s="16">
        <f>WEEKDAY(DCalendário6[[#This Row],[Dia]])</f>
        <v>5</v>
      </c>
      <c r="L327" s="1" t="str">
        <f>IFERROR(VLOOKUP(A327,Tabela4[],1,0),"")</f>
        <v/>
      </c>
      <c r="M32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43426</v>
      </c>
      <c r="N327" s="16" t="str">
        <f>IF(DCalendário6[[#This Row],[Dia Útil2]]="Feriado","Feriado",IF(AND(DCalendário6[[#This Row],[Dia Útil]]="",DCalendário6[[#This Row],[Mês Total]]=F320),N320+1,IF(DCalendário6[[#This Row],[Dia Útil]]="",1,"")))</f>
        <v/>
      </c>
      <c r="O32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327" s="16"/>
      <c r="Q327" s="17"/>
    </row>
    <row r="328" spans="1:17" x14ac:dyDescent="0.25">
      <c r="A328" s="1">
        <v>43427</v>
      </c>
      <c r="B328" s="1">
        <f>IF(AND(DCalendário6[[#This Row],[Dia da semana]]&gt;1,DCalendário6[[#This Row],[Dia da semana]]&lt;7,DCalendário6[[#This Row],[Feriados]]=""),DCalendário6[[#This Row],[Dia]],"")</f>
        <v>43427</v>
      </c>
      <c r="C328" s="16">
        <f>IF(DCalendário6[[#This Row],[Mês]]="","",IF(AND(C324="",C325="",C326="",C327=""),IF(DCalendário6[[#This Row],[Mês]]=D327,C327+1,IF(AND(D327="",D328=D323),C323+1,1)),IF(AND(C325="",C326="",C327=""),IF(DCalendário6[[#This Row],[Mês]]=D327,C327+1,IF(AND(D327="",D328=D324),C324+1,1)),IF(AND(C326="",C327=""),IF(DCalendário6[[#This Row],[Mês]]=D327,C327+1,IF(AND(D327="",D328=D325),C325+1,1)),IF(DCalendário6[[#This Row],[Mês]]=D327,C327+1,IF(AND(D327="",D328=D326),C326+1,1))))))</f>
        <v>15</v>
      </c>
      <c r="D328" s="2">
        <f>IF(DCalendário6[[#This Row],[Dia Útil]]="","",(MONTH($B328)))</f>
        <v>11</v>
      </c>
      <c r="E328" s="2">
        <f t="shared" si="5"/>
        <v>2018</v>
      </c>
      <c r="F328" s="2">
        <f>MONTH(DCalendário6[[#This Row],[Dia]])</f>
        <v>11</v>
      </c>
      <c r="G328" s="2" t="str">
        <f>MONTH(DCalendário6[[#This Row],[Dia]])&amp;" - "&amp;DCalendário6[[#This Row],[Ano]]</f>
        <v>11 - 2018</v>
      </c>
      <c r="H328" s="2">
        <f>IF(DCalendário6[[#This Row],[Dia Útil]]="","",DCalendário6[[#This Row],[Semana Ano]])</f>
        <v>47</v>
      </c>
      <c r="I328" s="14">
        <f>WEEKNUM(DCalendário6[[#This Row],[Dia]])</f>
        <v>47</v>
      </c>
      <c r="J328" s="14" cm="1">
        <f t="array" aca="1" ref="J32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28" s="16">
        <f>WEEKDAY(DCalendário6[[#This Row],[Dia]])</f>
        <v>6</v>
      </c>
      <c r="L328" s="1" t="str">
        <f>IFERROR(VLOOKUP(A328,Tabela4[],1,0),"")</f>
        <v/>
      </c>
      <c r="M32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43427</v>
      </c>
      <c r="N328" s="16" t="str">
        <f>IF(DCalendário6[[#This Row],[Dia Útil2]]="Feriado","Feriado",IF(AND(DCalendário6[[#This Row],[Dia Útil]]="",DCalendário6[[#This Row],[Mês Total]]=F321),N321+1,IF(DCalendário6[[#This Row],[Dia Útil]]="",1,"")))</f>
        <v/>
      </c>
      <c r="O32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328" s="16"/>
      <c r="Q328" s="17"/>
    </row>
    <row r="329" spans="1:17" x14ac:dyDescent="0.25">
      <c r="A329" s="1">
        <v>43428</v>
      </c>
      <c r="B329" s="1" t="str">
        <f>IF(AND(DCalendário6[[#This Row],[Dia da semana]]&gt;1,DCalendário6[[#This Row],[Dia da semana]]&lt;7,DCalendário6[[#This Row],[Feriados]]=""),DCalendário6[[#This Row],[Dia]],"")</f>
        <v/>
      </c>
      <c r="C329" s="16" t="str">
        <f>IF(DCalendário6[[#This Row],[Mês]]="","",IF(AND(C325="",C326="",C327="",C328=""),IF(DCalendário6[[#This Row],[Mês]]=D328,C328+1,IF(AND(D328="",D329=D324),C324+1,1)),IF(AND(C326="",C327="",C328=""),IF(DCalendário6[[#This Row],[Mês]]=D328,C328+1,IF(AND(D328="",D329=D325),C325+1,1)),IF(AND(C327="",C328=""),IF(DCalendário6[[#This Row],[Mês]]=D328,C328+1,IF(AND(D328="",D329=D326),C326+1,1)),IF(DCalendário6[[#This Row],[Mês]]=D328,C328+1,IF(AND(D328="",D329=D327),C327+1,1))))))</f>
        <v/>
      </c>
      <c r="D329" s="2" t="str">
        <f>IF(DCalendário6[[#This Row],[Dia Útil]]="","",(MONTH($B329)))</f>
        <v/>
      </c>
      <c r="E329" s="2">
        <f t="shared" si="5"/>
        <v>2018</v>
      </c>
      <c r="F329" s="2">
        <f>MONTH(DCalendário6[[#This Row],[Dia]])</f>
        <v>11</v>
      </c>
      <c r="G329" s="2" t="str">
        <f>MONTH(DCalendário6[[#This Row],[Dia]])&amp;" - "&amp;DCalendário6[[#This Row],[Ano]]</f>
        <v>11 - 2018</v>
      </c>
      <c r="H329" s="2" t="str">
        <f>IF(DCalendário6[[#This Row],[Dia Útil]]="","",DCalendário6[[#This Row],[Semana Ano]])</f>
        <v/>
      </c>
      <c r="I329" s="14">
        <f>WEEKNUM(DCalendário6[[#This Row],[Dia]])</f>
        <v>47</v>
      </c>
      <c r="J329" s="14" cm="1">
        <f t="array" aca="1" ref="J32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29" s="16">
        <f>WEEKDAY(DCalendário6[[#This Row],[Dia]])</f>
        <v>7</v>
      </c>
      <c r="L329" s="1" t="str">
        <f>IFERROR(VLOOKUP(A329,Tabela4[],1,0),"")</f>
        <v/>
      </c>
      <c r="M32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29" s="16">
        <f>IF(DCalendário6[[#This Row],[Dia Útil2]]="Feriado","Feriado",IF(AND(DCalendário6[[#This Row],[Dia Útil]]="",DCalendário6[[#This Row],[Mês Total]]=F322),N322+1,IF(DCalendário6[[#This Row],[Dia Útil]]="",1,"")))</f>
        <v>4</v>
      </c>
      <c r="O32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329" s="16"/>
      <c r="Q329" s="17"/>
    </row>
    <row r="330" spans="1:17" x14ac:dyDescent="0.25">
      <c r="A330" s="1">
        <v>43429</v>
      </c>
      <c r="B330" s="1" t="str">
        <f>IF(AND(DCalendário6[[#This Row],[Dia da semana]]&gt;1,DCalendário6[[#This Row],[Dia da semana]]&lt;7,DCalendário6[[#This Row],[Feriados]]=""),DCalendário6[[#This Row],[Dia]],"")</f>
        <v/>
      </c>
      <c r="C330" s="16" t="str">
        <f>IF(DCalendário6[[#This Row],[Mês]]="","",IF(AND(C326="",C327="",C328="",C329=""),IF(DCalendário6[[#This Row],[Mês]]=D329,C329+1,IF(AND(D329="",D330=D325),C325+1,1)),IF(AND(C327="",C328="",C329=""),IF(DCalendário6[[#This Row],[Mês]]=D329,C329+1,IF(AND(D329="",D330=D326),C326+1,1)),IF(AND(C328="",C329=""),IF(DCalendário6[[#This Row],[Mês]]=D329,C329+1,IF(AND(D329="",D330=D327),C327+1,1)),IF(DCalendário6[[#This Row],[Mês]]=D329,C329+1,IF(AND(D329="",D330=D328),C328+1,1))))))</f>
        <v/>
      </c>
      <c r="D330" s="2" t="str">
        <f>IF(DCalendário6[[#This Row],[Dia Útil]]="","",(MONTH($B330)))</f>
        <v/>
      </c>
      <c r="E330" s="2">
        <f t="shared" si="5"/>
        <v>2018</v>
      </c>
      <c r="F330" s="2">
        <f>MONTH(DCalendário6[[#This Row],[Dia]])</f>
        <v>11</v>
      </c>
      <c r="G330" s="2" t="str">
        <f>MONTH(DCalendário6[[#This Row],[Dia]])&amp;" - "&amp;DCalendário6[[#This Row],[Ano]]</f>
        <v>11 - 2018</v>
      </c>
      <c r="H330" s="2" t="str">
        <f>IF(DCalendário6[[#This Row],[Dia Útil]]="","",DCalendário6[[#This Row],[Semana Ano]])</f>
        <v/>
      </c>
      <c r="I330" s="14">
        <f>WEEKNUM(DCalendário6[[#This Row],[Dia]])</f>
        <v>48</v>
      </c>
      <c r="J330" s="14" cm="1">
        <f t="array" aca="1" ref="J33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30" s="16">
        <f>WEEKDAY(DCalendário6[[#This Row],[Dia]])</f>
        <v>1</v>
      </c>
      <c r="L330" s="1" t="str">
        <f>IFERROR(VLOOKUP(A330,Tabela4[],1,0),"")</f>
        <v/>
      </c>
      <c r="M33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30" s="16">
        <f>IF(DCalendário6[[#This Row],[Dia Útil2]]="Feriado","Feriado",IF(AND(DCalendário6[[#This Row],[Dia Útil]]="",DCalendário6[[#This Row],[Mês Total]]=F323),N323+1,IF(DCalendário6[[#This Row],[Dia Útil]]="",1,"")))</f>
        <v>4</v>
      </c>
      <c r="O33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330" s="16"/>
      <c r="Q330" s="17"/>
    </row>
    <row r="331" spans="1:17" x14ac:dyDescent="0.25">
      <c r="A331" s="1">
        <v>43430</v>
      </c>
      <c r="B331" s="1">
        <f>IF(AND(DCalendário6[[#This Row],[Dia da semana]]&gt;1,DCalendário6[[#This Row],[Dia da semana]]&lt;7,DCalendário6[[#This Row],[Feriados]]=""),DCalendário6[[#This Row],[Dia]],"")</f>
        <v>43430</v>
      </c>
      <c r="C331" s="16">
        <f>IF(DCalendário6[[#This Row],[Mês]]="","",IF(AND(C327="",C328="",C329="",C330=""),IF(DCalendário6[[#This Row],[Mês]]=D330,C330+1,IF(AND(D330="",D331=D326),C326+1,1)),IF(AND(C328="",C329="",C330=""),IF(DCalendário6[[#This Row],[Mês]]=D330,C330+1,IF(AND(D330="",D331=D327),C327+1,1)),IF(AND(C329="",C330=""),IF(DCalendário6[[#This Row],[Mês]]=D330,C330+1,IF(AND(D330="",D331=D328),C328+1,1)),IF(DCalendário6[[#This Row],[Mês]]=D330,C330+1,IF(AND(D330="",D331=D329),C329+1,1))))))</f>
        <v>16</v>
      </c>
      <c r="D331" s="2">
        <f>IF(DCalendário6[[#This Row],[Dia Útil]]="","",(MONTH($B331)))</f>
        <v>11</v>
      </c>
      <c r="E331" s="2">
        <f t="shared" si="5"/>
        <v>2018</v>
      </c>
      <c r="F331" s="2">
        <f>MONTH(DCalendário6[[#This Row],[Dia]])</f>
        <v>11</v>
      </c>
      <c r="G331" s="2" t="str">
        <f>MONTH(DCalendário6[[#This Row],[Dia]])&amp;" - "&amp;DCalendário6[[#This Row],[Ano]]</f>
        <v>11 - 2018</v>
      </c>
      <c r="H331" s="2">
        <f>IF(DCalendário6[[#This Row],[Dia Útil]]="","",DCalendário6[[#This Row],[Semana Ano]])</f>
        <v>48</v>
      </c>
      <c r="I331" s="14">
        <f>WEEKNUM(DCalendário6[[#This Row],[Dia]])</f>
        <v>48</v>
      </c>
      <c r="J331" s="14" cm="1">
        <f t="array" aca="1" ref="J33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31" s="16">
        <f>WEEKDAY(DCalendário6[[#This Row],[Dia]])</f>
        <v>2</v>
      </c>
      <c r="L331" s="1" t="str">
        <f>IFERROR(VLOOKUP(A331,Tabela4[],1,0),"")</f>
        <v/>
      </c>
      <c r="M33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43430</v>
      </c>
      <c r="N331" s="16" t="str">
        <f>IF(DCalendário6[[#This Row],[Dia Útil2]]="Feriado","Feriado",IF(AND(DCalendário6[[#This Row],[Dia Útil]]="",DCalendário6[[#This Row],[Mês Total]]=F324),N324+1,IF(DCalendário6[[#This Row],[Dia Útil]]="",1,"")))</f>
        <v/>
      </c>
      <c r="O33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331" s="16"/>
      <c r="Q331" s="17"/>
    </row>
    <row r="332" spans="1:17" x14ac:dyDescent="0.25">
      <c r="A332" s="1">
        <v>43431</v>
      </c>
      <c r="B332" s="1">
        <f>IF(AND(DCalendário6[[#This Row],[Dia da semana]]&gt;1,DCalendário6[[#This Row],[Dia da semana]]&lt;7,DCalendário6[[#This Row],[Feriados]]=""),DCalendário6[[#This Row],[Dia]],"")</f>
        <v>43431</v>
      </c>
      <c r="C332" s="16">
        <f>IF(DCalendário6[[#This Row],[Mês]]="","",IF(AND(C328="",C329="",C330="",C331=""),IF(DCalendário6[[#This Row],[Mês]]=D331,C331+1,IF(AND(D331="",D332=D327),C327+1,1)),IF(AND(C329="",C330="",C331=""),IF(DCalendário6[[#This Row],[Mês]]=D331,C331+1,IF(AND(D331="",D332=D328),C328+1,1)),IF(AND(C330="",C331=""),IF(DCalendário6[[#This Row],[Mês]]=D331,C331+1,IF(AND(D331="",D332=D329),C329+1,1)),IF(DCalendário6[[#This Row],[Mês]]=D331,C331+1,IF(AND(D331="",D332=D330),C330+1,1))))))</f>
        <v>17</v>
      </c>
      <c r="D332" s="2">
        <f>IF(DCalendário6[[#This Row],[Dia Útil]]="","",(MONTH($B332)))</f>
        <v>11</v>
      </c>
      <c r="E332" s="2">
        <f t="shared" si="5"/>
        <v>2018</v>
      </c>
      <c r="F332" s="2">
        <f>MONTH(DCalendário6[[#This Row],[Dia]])</f>
        <v>11</v>
      </c>
      <c r="G332" s="2" t="str">
        <f>MONTH(DCalendário6[[#This Row],[Dia]])&amp;" - "&amp;DCalendário6[[#This Row],[Ano]]</f>
        <v>11 - 2018</v>
      </c>
      <c r="H332" s="2">
        <f>IF(DCalendário6[[#This Row],[Dia Útil]]="","",DCalendário6[[#This Row],[Semana Ano]])</f>
        <v>48</v>
      </c>
      <c r="I332" s="14">
        <f>WEEKNUM(DCalendário6[[#This Row],[Dia]])</f>
        <v>48</v>
      </c>
      <c r="J332" s="14" cm="1">
        <f t="array" aca="1" ref="J33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32" s="16">
        <f>WEEKDAY(DCalendário6[[#This Row],[Dia]])</f>
        <v>3</v>
      </c>
      <c r="L332" s="1" t="str">
        <f>IFERROR(VLOOKUP(A332,Tabela4[],1,0),"")</f>
        <v/>
      </c>
      <c r="M33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43431</v>
      </c>
      <c r="N332" s="16" t="str">
        <f>IF(DCalendário6[[#This Row],[Dia Útil2]]="Feriado","Feriado",IF(AND(DCalendário6[[#This Row],[Dia Útil]]="",DCalendário6[[#This Row],[Mês Total]]=F325),N325+1,IF(DCalendário6[[#This Row],[Dia Útil]]="",1,"")))</f>
        <v/>
      </c>
      <c r="O33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332" s="16"/>
      <c r="Q332" s="17"/>
    </row>
    <row r="333" spans="1:17" x14ac:dyDescent="0.25">
      <c r="A333" s="1">
        <v>43432</v>
      </c>
      <c r="B333" s="1">
        <f>IF(AND(DCalendário6[[#This Row],[Dia da semana]]&gt;1,DCalendário6[[#This Row],[Dia da semana]]&lt;7,DCalendário6[[#This Row],[Feriados]]=""),DCalendário6[[#This Row],[Dia]],"")</f>
        <v>43432</v>
      </c>
      <c r="C333" s="16">
        <f>IF(DCalendário6[[#This Row],[Mês]]="","",IF(AND(C329="",C330="",C331="",C332=""),IF(DCalendário6[[#This Row],[Mês]]=D332,C332+1,IF(AND(D332="",D333=D328),C328+1,1)),IF(AND(C330="",C331="",C332=""),IF(DCalendário6[[#This Row],[Mês]]=D332,C332+1,IF(AND(D332="",D333=D329),C329+1,1)),IF(AND(C331="",C332=""),IF(DCalendário6[[#This Row],[Mês]]=D332,C332+1,IF(AND(D332="",D333=D330),C330+1,1)),IF(DCalendário6[[#This Row],[Mês]]=D332,C332+1,IF(AND(D332="",D333=D331),C331+1,1))))))</f>
        <v>18</v>
      </c>
      <c r="D333" s="2">
        <f>IF(DCalendário6[[#This Row],[Dia Útil]]="","",(MONTH($B333)))</f>
        <v>11</v>
      </c>
      <c r="E333" s="2">
        <f t="shared" si="5"/>
        <v>2018</v>
      </c>
      <c r="F333" s="2">
        <f>MONTH(DCalendário6[[#This Row],[Dia]])</f>
        <v>11</v>
      </c>
      <c r="G333" s="2" t="str">
        <f>MONTH(DCalendário6[[#This Row],[Dia]])&amp;" - "&amp;DCalendário6[[#This Row],[Ano]]</f>
        <v>11 - 2018</v>
      </c>
      <c r="H333" s="2">
        <f>IF(DCalendário6[[#This Row],[Dia Útil]]="","",DCalendário6[[#This Row],[Semana Ano]])</f>
        <v>48</v>
      </c>
      <c r="I333" s="14">
        <f>WEEKNUM(DCalendário6[[#This Row],[Dia]])</f>
        <v>48</v>
      </c>
      <c r="J333" s="14" cm="1">
        <f t="array" aca="1" ref="J33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33" s="16">
        <f>WEEKDAY(DCalendário6[[#This Row],[Dia]])</f>
        <v>4</v>
      </c>
      <c r="L333" s="1" t="str">
        <f>IFERROR(VLOOKUP(A333,Tabela4[],1,0),"")</f>
        <v/>
      </c>
      <c r="M33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43432</v>
      </c>
      <c r="N333" s="16" t="str">
        <f>IF(DCalendário6[[#This Row],[Dia Útil2]]="Feriado","Feriado",IF(AND(DCalendário6[[#This Row],[Dia Útil]]="",DCalendário6[[#This Row],[Mês Total]]=F326),N326+1,IF(DCalendário6[[#This Row],[Dia Útil]]="",1,"")))</f>
        <v/>
      </c>
      <c r="O33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333" s="16"/>
      <c r="Q333" s="17"/>
    </row>
    <row r="334" spans="1:17" x14ac:dyDescent="0.25">
      <c r="A334" s="1">
        <v>43433</v>
      </c>
      <c r="B334" s="1">
        <f>IF(AND(DCalendário6[[#This Row],[Dia da semana]]&gt;1,DCalendário6[[#This Row],[Dia da semana]]&lt;7,DCalendário6[[#This Row],[Feriados]]=""),DCalendário6[[#This Row],[Dia]],"")</f>
        <v>43433</v>
      </c>
      <c r="C334" s="16">
        <f>IF(DCalendário6[[#This Row],[Mês]]="","",IF(AND(C330="",C331="",C332="",C333=""),IF(DCalendário6[[#This Row],[Mês]]=D333,C333+1,IF(AND(D333="",D334=D329),C329+1,1)),IF(AND(C331="",C332="",C333=""),IF(DCalendário6[[#This Row],[Mês]]=D333,C333+1,IF(AND(D333="",D334=D330),C330+1,1)),IF(AND(C332="",C333=""),IF(DCalendário6[[#This Row],[Mês]]=D333,C333+1,IF(AND(D333="",D334=D331),C331+1,1)),IF(DCalendário6[[#This Row],[Mês]]=D333,C333+1,IF(AND(D333="",D334=D332),C332+1,1))))))</f>
        <v>19</v>
      </c>
      <c r="D334" s="2">
        <f>IF(DCalendário6[[#This Row],[Dia Útil]]="","",(MONTH($B334)))</f>
        <v>11</v>
      </c>
      <c r="E334" s="2">
        <f t="shared" si="5"/>
        <v>2018</v>
      </c>
      <c r="F334" s="2">
        <f>MONTH(DCalendário6[[#This Row],[Dia]])</f>
        <v>11</v>
      </c>
      <c r="G334" s="2" t="str">
        <f>MONTH(DCalendário6[[#This Row],[Dia]])&amp;" - "&amp;DCalendário6[[#This Row],[Ano]]</f>
        <v>11 - 2018</v>
      </c>
      <c r="H334" s="2">
        <f>IF(DCalendário6[[#This Row],[Dia Útil]]="","",DCalendário6[[#This Row],[Semana Ano]])</f>
        <v>48</v>
      </c>
      <c r="I334" s="14">
        <f>WEEKNUM(DCalendário6[[#This Row],[Dia]])</f>
        <v>48</v>
      </c>
      <c r="J334" s="14" cm="1">
        <f t="array" aca="1" ref="J33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34" s="16">
        <f>WEEKDAY(DCalendário6[[#This Row],[Dia]])</f>
        <v>5</v>
      </c>
      <c r="L334" s="1" t="str">
        <f>IFERROR(VLOOKUP(A334,Tabela4[],1,0),"")</f>
        <v/>
      </c>
      <c r="M33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43433</v>
      </c>
      <c r="N334" s="16" t="str">
        <f>IF(DCalendário6[[#This Row],[Dia Útil2]]="Feriado","Feriado",IF(AND(DCalendário6[[#This Row],[Dia Útil]]="",DCalendário6[[#This Row],[Mês Total]]=F327),N327+1,IF(DCalendário6[[#This Row],[Dia Útil]]="",1,"")))</f>
        <v/>
      </c>
      <c r="O33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334" s="16"/>
      <c r="Q334" s="17"/>
    </row>
    <row r="335" spans="1:17" x14ac:dyDescent="0.25">
      <c r="A335" s="1">
        <v>43434</v>
      </c>
      <c r="B335" s="1">
        <f>IF(AND(DCalendário6[[#This Row],[Dia da semana]]&gt;1,DCalendário6[[#This Row],[Dia da semana]]&lt;7,DCalendário6[[#This Row],[Feriados]]=""),DCalendário6[[#This Row],[Dia]],"")</f>
        <v>43434</v>
      </c>
      <c r="C335" s="16">
        <f>IF(DCalendário6[[#This Row],[Mês]]="","",IF(AND(C331="",C332="",C333="",C334=""),IF(DCalendário6[[#This Row],[Mês]]=D334,C334+1,IF(AND(D334="",D335=D330),C330+1,1)),IF(AND(C332="",C333="",C334=""),IF(DCalendário6[[#This Row],[Mês]]=D334,C334+1,IF(AND(D334="",D335=D331),C331+1,1)),IF(AND(C333="",C334=""),IF(DCalendário6[[#This Row],[Mês]]=D334,C334+1,IF(AND(D334="",D335=D332),C332+1,1)),IF(DCalendário6[[#This Row],[Mês]]=D334,C334+1,IF(AND(D334="",D335=D333),C333+1,1))))))</f>
        <v>20</v>
      </c>
      <c r="D335" s="2">
        <f>IF(DCalendário6[[#This Row],[Dia Útil]]="","",(MONTH($B335)))</f>
        <v>11</v>
      </c>
      <c r="E335" s="2">
        <f t="shared" si="5"/>
        <v>2018</v>
      </c>
      <c r="F335" s="2">
        <f>MONTH(DCalendário6[[#This Row],[Dia]])</f>
        <v>11</v>
      </c>
      <c r="G335" s="2" t="str">
        <f>MONTH(DCalendário6[[#This Row],[Dia]])&amp;" - "&amp;DCalendário6[[#This Row],[Ano]]</f>
        <v>11 - 2018</v>
      </c>
      <c r="H335" s="2">
        <f>IF(DCalendário6[[#This Row],[Dia Útil]]="","",DCalendário6[[#This Row],[Semana Ano]])</f>
        <v>48</v>
      </c>
      <c r="I335" s="14">
        <f>WEEKNUM(DCalendário6[[#This Row],[Dia]])</f>
        <v>48</v>
      </c>
      <c r="J335" s="14" cm="1">
        <f t="array" aca="1" ref="J33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35" s="16">
        <f>WEEKDAY(DCalendário6[[#This Row],[Dia]])</f>
        <v>6</v>
      </c>
      <c r="L335" s="1" t="str">
        <f>IFERROR(VLOOKUP(A335,Tabela4[],1,0),"")</f>
        <v/>
      </c>
      <c r="M33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43434</v>
      </c>
      <c r="N335" s="16" t="str">
        <f>IF(DCalendário6[[#This Row],[Dia Útil2]]="Feriado","Feriado",IF(AND(DCalendário6[[#This Row],[Dia Útil]]="",DCalendário6[[#This Row],[Mês Total]]=F328),N328+1,IF(DCalendário6[[#This Row],[Dia Útil]]="",1,"")))</f>
        <v/>
      </c>
      <c r="O33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335" s="16"/>
      <c r="Q335" s="17"/>
    </row>
    <row r="336" spans="1:17" x14ac:dyDescent="0.25">
      <c r="A336" s="1">
        <v>43435</v>
      </c>
      <c r="B336" s="1" t="str">
        <f>IF(AND(DCalendário6[[#This Row],[Dia da semana]]&gt;1,DCalendário6[[#This Row],[Dia da semana]]&lt;7,DCalendário6[[#This Row],[Feriados]]=""),DCalendário6[[#This Row],[Dia]],"")</f>
        <v/>
      </c>
      <c r="C336" s="16" t="str">
        <f>IF(DCalendário6[[#This Row],[Mês]]="","",IF(AND(C332="",C333="",C334="",C335=""),IF(DCalendário6[[#This Row],[Mês]]=D335,C335+1,IF(AND(D335="",D336=D331),C331+1,1)),IF(AND(C333="",C334="",C335=""),IF(DCalendário6[[#This Row],[Mês]]=D335,C335+1,IF(AND(D335="",D336=D332),C332+1,1)),IF(AND(C334="",C335=""),IF(DCalendário6[[#This Row],[Mês]]=D335,C335+1,IF(AND(D335="",D336=D333),C333+1,1)),IF(DCalendário6[[#This Row],[Mês]]=D335,C335+1,IF(AND(D335="",D336=D334),C334+1,1))))))</f>
        <v/>
      </c>
      <c r="D336" s="2" t="str">
        <f>IF(DCalendário6[[#This Row],[Dia Útil]]="","",(MONTH($B336)))</f>
        <v/>
      </c>
      <c r="E336" s="2">
        <f t="shared" si="5"/>
        <v>2018</v>
      </c>
      <c r="F336" s="2">
        <f>MONTH(DCalendário6[[#This Row],[Dia]])</f>
        <v>12</v>
      </c>
      <c r="G336" s="2" t="str">
        <f>MONTH(DCalendário6[[#This Row],[Dia]])&amp;" - "&amp;DCalendário6[[#This Row],[Ano]]</f>
        <v>12 - 2018</v>
      </c>
      <c r="H336" s="2" t="str">
        <f>IF(DCalendário6[[#This Row],[Dia Útil]]="","",DCalendário6[[#This Row],[Semana Ano]])</f>
        <v/>
      </c>
      <c r="I336" s="14">
        <f>WEEKNUM(DCalendário6[[#This Row],[Dia]])</f>
        <v>48</v>
      </c>
      <c r="J336" s="14" cm="1">
        <f t="array" aca="1" ref="J33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36" s="16">
        <f>WEEKDAY(DCalendário6[[#This Row],[Dia]])</f>
        <v>7</v>
      </c>
      <c r="L336" s="1" t="str">
        <f>IFERROR(VLOOKUP(A336,Tabela4[],1,0),"")</f>
        <v/>
      </c>
      <c r="M33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36" s="16">
        <f>IF(DCalendário6[[#This Row],[Dia Útil2]]="Feriado","Feriado",IF(AND(DCalendário6[[#This Row],[Dia Útil]]="",DCalendário6[[#This Row],[Mês Total]]=F329),N329+1,IF(DCalendário6[[#This Row],[Dia Útil]]="",1,"")))</f>
        <v>1</v>
      </c>
      <c r="O33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336" s="16"/>
      <c r="Q336" s="17"/>
    </row>
    <row r="337" spans="1:17" x14ac:dyDescent="0.25">
      <c r="A337" s="1">
        <v>43436</v>
      </c>
      <c r="B337" s="1" t="str">
        <f>IF(AND(DCalendário6[[#This Row],[Dia da semana]]&gt;1,DCalendário6[[#This Row],[Dia da semana]]&lt;7,DCalendário6[[#This Row],[Feriados]]=""),DCalendário6[[#This Row],[Dia]],"")</f>
        <v/>
      </c>
      <c r="C337" s="16" t="str">
        <f>IF(DCalendário6[[#This Row],[Mês]]="","",IF(AND(C333="",C334="",C335="",C336=""),IF(DCalendário6[[#This Row],[Mês]]=D336,C336+1,IF(AND(D336="",D337=D332),C332+1,1)),IF(AND(C334="",C335="",C336=""),IF(DCalendário6[[#This Row],[Mês]]=D336,C336+1,IF(AND(D336="",D337=D333),C333+1,1)),IF(AND(C335="",C336=""),IF(DCalendário6[[#This Row],[Mês]]=D336,C336+1,IF(AND(D336="",D337=D334),C334+1,1)),IF(DCalendário6[[#This Row],[Mês]]=D336,C336+1,IF(AND(D336="",D337=D335),C335+1,1))))))</f>
        <v/>
      </c>
      <c r="D337" s="2" t="str">
        <f>IF(DCalendário6[[#This Row],[Dia Útil]]="","",(MONTH($B337)))</f>
        <v/>
      </c>
      <c r="E337" s="2">
        <f t="shared" si="5"/>
        <v>2018</v>
      </c>
      <c r="F337" s="2">
        <f>MONTH(DCalendário6[[#This Row],[Dia]])</f>
        <v>12</v>
      </c>
      <c r="G337" s="2" t="str">
        <f>MONTH(DCalendário6[[#This Row],[Dia]])&amp;" - "&amp;DCalendário6[[#This Row],[Ano]]</f>
        <v>12 - 2018</v>
      </c>
      <c r="H337" s="2" t="str">
        <f>IF(DCalendário6[[#This Row],[Dia Útil]]="","",DCalendário6[[#This Row],[Semana Ano]])</f>
        <v/>
      </c>
      <c r="I337" s="14">
        <f>WEEKNUM(DCalendário6[[#This Row],[Dia]])</f>
        <v>49</v>
      </c>
      <c r="J337" s="14" cm="1">
        <f t="array" aca="1" ref="J33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37" s="16">
        <f>WEEKDAY(DCalendário6[[#This Row],[Dia]])</f>
        <v>1</v>
      </c>
      <c r="L337" s="1" t="str">
        <f>IFERROR(VLOOKUP(A337,Tabela4[],1,0),"")</f>
        <v/>
      </c>
      <c r="M33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37" s="16">
        <f>IF(DCalendário6[[#This Row],[Dia Útil2]]="Feriado","Feriado",IF(AND(DCalendário6[[#This Row],[Dia Útil]]="",DCalendário6[[#This Row],[Mês Total]]=F330),N330+1,IF(DCalendário6[[#This Row],[Dia Útil]]="",1,"")))</f>
        <v>1</v>
      </c>
      <c r="O33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337" s="16"/>
      <c r="Q337" s="17"/>
    </row>
    <row r="338" spans="1:17" x14ac:dyDescent="0.25">
      <c r="A338" s="1">
        <v>43437</v>
      </c>
      <c r="B338" s="1">
        <f>IF(AND(DCalendário6[[#This Row],[Dia da semana]]&gt;1,DCalendário6[[#This Row],[Dia da semana]]&lt;7,DCalendário6[[#This Row],[Feriados]]=""),DCalendário6[[#This Row],[Dia]],"")</f>
        <v>43437</v>
      </c>
      <c r="C338" s="16">
        <f>IF(DCalendário6[[#This Row],[Mês]]="","",IF(AND(C334="",C335="",C336="",C337=""),IF(DCalendário6[[#This Row],[Mês]]=D337,C337+1,IF(AND(D337="",D338=D333),C333+1,1)),IF(AND(C335="",C336="",C337=""),IF(DCalendário6[[#This Row],[Mês]]=D337,C337+1,IF(AND(D337="",D338=D334),C334+1,1)),IF(AND(C336="",C337=""),IF(DCalendário6[[#This Row],[Mês]]=D337,C337+1,IF(AND(D337="",D338=D335),C335+1,1)),IF(DCalendário6[[#This Row],[Mês]]=D337,C337+1,IF(AND(D337="",D338=D336),C336+1,1))))))</f>
        <v>1</v>
      </c>
      <c r="D338" s="2">
        <f>IF(DCalendário6[[#This Row],[Dia Útil]]="","",(MONTH($B338)))</f>
        <v>12</v>
      </c>
      <c r="E338" s="2">
        <f t="shared" si="5"/>
        <v>2018</v>
      </c>
      <c r="F338" s="2">
        <f>MONTH(DCalendário6[[#This Row],[Dia]])</f>
        <v>12</v>
      </c>
      <c r="G338" s="2" t="str">
        <f>MONTH(DCalendário6[[#This Row],[Dia]])&amp;" - "&amp;DCalendário6[[#This Row],[Ano]]</f>
        <v>12 - 2018</v>
      </c>
      <c r="H338" s="2">
        <f>IF(DCalendário6[[#This Row],[Dia Útil]]="","",DCalendário6[[#This Row],[Semana Ano]])</f>
        <v>49</v>
      </c>
      <c r="I338" s="14">
        <f>WEEKNUM(DCalendário6[[#This Row],[Dia]])</f>
        <v>49</v>
      </c>
      <c r="J338" s="14" cm="1">
        <f t="array" aca="1" ref="J33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38" s="16">
        <f>WEEKDAY(DCalendário6[[#This Row],[Dia]])</f>
        <v>2</v>
      </c>
      <c r="L338" s="1" t="str">
        <f>IFERROR(VLOOKUP(A338,Tabela4[],1,0),"")</f>
        <v/>
      </c>
      <c r="M33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43437</v>
      </c>
      <c r="N338" s="16" t="str">
        <f>IF(DCalendário6[[#This Row],[Dia Útil2]]="Feriado","Feriado",IF(AND(DCalendário6[[#This Row],[Dia Útil]]="",DCalendário6[[#This Row],[Mês Total]]=F331),N331+1,IF(DCalendário6[[#This Row],[Dia Útil]]="",1,"")))</f>
        <v/>
      </c>
      <c r="O33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338" s="16"/>
      <c r="Q338" s="17"/>
    </row>
    <row r="339" spans="1:17" x14ac:dyDescent="0.25">
      <c r="A339" s="1">
        <v>43438</v>
      </c>
      <c r="B339" s="1">
        <f>IF(AND(DCalendário6[[#This Row],[Dia da semana]]&gt;1,DCalendário6[[#This Row],[Dia da semana]]&lt;7,DCalendário6[[#This Row],[Feriados]]=""),DCalendário6[[#This Row],[Dia]],"")</f>
        <v>43438</v>
      </c>
      <c r="C339" s="16">
        <f>IF(DCalendário6[[#This Row],[Mês]]="","",IF(AND(C335="",C336="",C337="",C338=""),IF(DCalendário6[[#This Row],[Mês]]=D338,C338+1,IF(AND(D338="",D339=D334),C334+1,1)),IF(AND(C336="",C337="",C338=""),IF(DCalendário6[[#This Row],[Mês]]=D338,C338+1,IF(AND(D338="",D339=D335),C335+1,1)),IF(AND(C337="",C338=""),IF(DCalendário6[[#This Row],[Mês]]=D338,C338+1,IF(AND(D338="",D339=D336),C336+1,1)),IF(DCalendário6[[#This Row],[Mês]]=D338,C338+1,IF(AND(D338="",D339=D337),C337+1,1))))))</f>
        <v>2</v>
      </c>
      <c r="D339" s="2">
        <f>IF(DCalendário6[[#This Row],[Dia Útil]]="","",(MONTH($B339)))</f>
        <v>12</v>
      </c>
      <c r="E339" s="2">
        <f t="shared" si="5"/>
        <v>2018</v>
      </c>
      <c r="F339" s="2">
        <f>MONTH(DCalendário6[[#This Row],[Dia]])</f>
        <v>12</v>
      </c>
      <c r="G339" s="2" t="str">
        <f>MONTH(DCalendário6[[#This Row],[Dia]])&amp;" - "&amp;DCalendário6[[#This Row],[Ano]]</f>
        <v>12 - 2018</v>
      </c>
      <c r="H339" s="2">
        <f>IF(DCalendário6[[#This Row],[Dia Útil]]="","",DCalendário6[[#This Row],[Semana Ano]])</f>
        <v>49</v>
      </c>
      <c r="I339" s="14">
        <f>WEEKNUM(DCalendário6[[#This Row],[Dia]])</f>
        <v>49</v>
      </c>
      <c r="J339" s="14" cm="1">
        <f t="array" aca="1" ref="J33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39" s="16">
        <f>WEEKDAY(DCalendário6[[#This Row],[Dia]])</f>
        <v>3</v>
      </c>
      <c r="L339" s="1" t="str">
        <f>IFERROR(VLOOKUP(A339,Tabela4[],1,0),"")</f>
        <v/>
      </c>
      <c r="M33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43438</v>
      </c>
      <c r="N339" s="16" t="str">
        <f>IF(DCalendário6[[#This Row],[Dia Útil2]]="Feriado","Feriado",IF(AND(DCalendário6[[#This Row],[Dia Útil]]="",DCalendário6[[#This Row],[Mês Total]]=F332),N332+1,IF(DCalendário6[[#This Row],[Dia Útil]]="",1,"")))</f>
        <v/>
      </c>
      <c r="O33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339" s="16"/>
      <c r="Q339" s="17"/>
    </row>
    <row r="340" spans="1:17" x14ac:dyDescent="0.25">
      <c r="A340" s="1">
        <v>43439</v>
      </c>
      <c r="B340" s="1">
        <f>IF(AND(DCalendário6[[#This Row],[Dia da semana]]&gt;1,DCalendário6[[#This Row],[Dia da semana]]&lt;7,DCalendário6[[#This Row],[Feriados]]=""),DCalendário6[[#This Row],[Dia]],"")</f>
        <v>43439</v>
      </c>
      <c r="C340" s="16">
        <f>IF(DCalendário6[[#This Row],[Mês]]="","",IF(AND(C336="",C337="",C338="",C339=""),IF(DCalendário6[[#This Row],[Mês]]=D339,C339+1,IF(AND(D339="",D340=D335),C335+1,1)),IF(AND(C337="",C338="",C339=""),IF(DCalendário6[[#This Row],[Mês]]=D339,C339+1,IF(AND(D339="",D340=D336),C336+1,1)),IF(AND(C338="",C339=""),IF(DCalendário6[[#This Row],[Mês]]=D339,C339+1,IF(AND(D339="",D340=D337),C337+1,1)),IF(DCalendário6[[#This Row],[Mês]]=D339,C339+1,IF(AND(D339="",D340=D338),C338+1,1))))))</f>
        <v>3</v>
      </c>
      <c r="D340" s="2">
        <f>IF(DCalendário6[[#This Row],[Dia Útil]]="","",(MONTH($B340)))</f>
        <v>12</v>
      </c>
      <c r="E340" s="2">
        <f t="shared" si="5"/>
        <v>2018</v>
      </c>
      <c r="F340" s="2">
        <f>MONTH(DCalendário6[[#This Row],[Dia]])</f>
        <v>12</v>
      </c>
      <c r="G340" s="2" t="str">
        <f>MONTH(DCalendário6[[#This Row],[Dia]])&amp;" - "&amp;DCalendário6[[#This Row],[Ano]]</f>
        <v>12 - 2018</v>
      </c>
      <c r="H340" s="2">
        <f>IF(DCalendário6[[#This Row],[Dia Útil]]="","",DCalendário6[[#This Row],[Semana Ano]])</f>
        <v>49</v>
      </c>
      <c r="I340" s="14">
        <f>WEEKNUM(DCalendário6[[#This Row],[Dia]])</f>
        <v>49</v>
      </c>
      <c r="J340" s="14" cm="1">
        <f t="array" aca="1" ref="J34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40" s="16">
        <f>WEEKDAY(DCalendário6[[#This Row],[Dia]])</f>
        <v>4</v>
      </c>
      <c r="L340" s="1" t="str">
        <f>IFERROR(VLOOKUP(A340,Tabela4[],1,0),"")</f>
        <v/>
      </c>
      <c r="M34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43439</v>
      </c>
      <c r="N340" s="16" t="str">
        <f>IF(DCalendário6[[#This Row],[Dia Útil2]]="Feriado","Feriado",IF(AND(DCalendário6[[#This Row],[Dia Útil]]="",DCalendário6[[#This Row],[Mês Total]]=F333),N333+1,IF(DCalendário6[[#This Row],[Dia Útil]]="",1,"")))</f>
        <v/>
      </c>
      <c r="O34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340" s="16"/>
      <c r="Q340" s="17"/>
    </row>
    <row r="341" spans="1:17" x14ac:dyDescent="0.25">
      <c r="A341" s="1">
        <v>43440</v>
      </c>
      <c r="B341" s="1">
        <f>IF(AND(DCalendário6[[#This Row],[Dia da semana]]&gt;1,DCalendário6[[#This Row],[Dia da semana]]&lt;7,DCalendário6[[#This Row],[Feriados]]=""),DCalendário6[[#This Row],[Dia]],"")</f>
        <v>43440</v>
      </c>
      <c r="C341" s="16">
        <f>IF(DCalendário6[[#This Row],[Mês]]="","",IF(AND(C337="",C338="",C339="",C340=""),IF(DCalendário6[[#This Row],[Mês]]=D340,C340+1,IF(AND(D340="",D341=D336),C336+1,1)),IF(AND(C338="",C339="",C340=""),IF(DCalendário6[[#This Row],[Mês]]=D340,C340+1,IF(AND(D340="",D341=D337),C337+1,1)),IF(AND(C339="",C340=""),IF(DCalendário6[[#This Row],[Mês]]=D340,C340+1,IF(AND(D340="",D341=D338),C338+1,1)),IF(DCalendário6[[#This Row],[Mês]]=D340,C340+1,IF(AND(D340="",D341=D339),C339+1,1))))))</f>
        <v>4</v>
      </c>
      <c r="D341" s="2">
        <f>IF(DCalendário6[[#This Row],[Dia Útil]]="","",(MONTH($B341)))</f>
        <v>12</v>
      </c>
      <c r="E341" s="2">
        <f t="shared" si="5"/>
        <v>2018</v>
      </c>
      <c r="F341" s="2">
        <f>MONTH(DCalendário6[[#This Row],[Dia]])</f>
        <v>12</v>
      </c>
      <c r="G341" s="2" t="str">
        <f>MONTH(DCalendário6[[#This Row],[Dia]])&amp;" - "&amp;DCalendário6[[#This Row],[Ano]]</f>
        <v>12 - 2018</v>
      </c>
      <c r="H341" s="2">
        <f>IF(DCalendário6[[#This Row],[Dia Útil]]="","",DCalendário6[[#This Row],[Semana Ano]])</f>
        <v>49</v>
      </c>
      <c r="I341" s="14">
        <f>WEEKNUM(DCalendário6[[#This Row],[Dia]])</f>
        <v>49</v>
      </c>
      <c r="J341" s="14" cm="1">
        <f t="array" aca="1" ref="J34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41" s="16">
        <f>WEEKDAY(DCalendário6[[#This Row],[Dia]])</f>
        <v>5</v>
      </c>
      <c r="L341" s="1" t="str">
        <f>IFERROR(VLOOKUP(A341,Tabela4[],1,0),"")</f>
        <v/>
      </c>
      <c r="M34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43440</v>
      </c>
      <c r="N341" s="16" t="str">
        <f>IF(DCalendário6[[#This Row],[Dia Útil2]]="Feriado","Feriado",IF(AND(DCalendário6[[#This Row],[Dia Útil]]="",DCalendário6[[#This Row],[Mês Total]]=F334),N334+1,IF(DCalendário6[[#This Row],[Dia Útil]]="",1,"")))</f>
        <v/>
      </c>
      <c r="O34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341" s="16"/>
      <c r="Q341" s="17"/>
    </row>
    <row r="342" spans="1:17" x14ac:dyDescent="0.25">
      <c r="A342" s="1">
        <v>43441</v>
      </c>
      <c r="B342" s="1">
        <f>IF(AND(DCalendário6[[#This Row],[Dia da semana]]&gt;1,DCalendário6[[#This Row],[Dia da semana]]&lt;7,DCalendário6[[#This Row],[Feriados]]=""),DCalendário6[[#This Row],[Dia]],"")</f>
        <v>43441</v>
      </c>
      <c r="C342" s="16">
        <f>IF(DCalendário6[[#This Row],[Mês]]="","",IF(AND(C338="",C339="",C340="",C341=""),IF(DCalendário6[[#This Row],[Mês]]=D341,C341+1,IF(AND(D341="",D342=D337),C337+1,1)),IF(AND(C339="",C340="",C341=""),IF(DCalendário6[[#This Row],[Mês]]=D341,C341+1,IF(AND(D341="",D342=D338),C338+1,1)),IF(AND(C340="",C341=""),IF(DCalendário6[[#This Row],[Mês]]=D341,C341+1,IF(AND(D341="",D342=D339),C339+1,1)),IF(DCalendário6[[#This Row],[Mês]]=D341,C341+1,IF(AND(D341="",D342=D340),C340+1,1))))))</f>
        <v>5</v>
      </c>
      <c r="D342" s="2">
        <f>IF(DCalendário6[[#This Row],[Dia Útil]]="","",(MONTH($B342)))</f>
        <v>12</v>
      </c>
      <c r="E342" s="2">
        <f t="shared" si="5"/>
        <v>2018</v>
      </c>
      <c r="F342" s="2">
        <f>MONTH(DCalendário6[[#This Row],[Dia]])</f>
        <v>12</v>
      </c>
      <c r="G342" s="2" t="str">
        <f>MONTH(DCalendário6[[#This Row],[Dia]])&amp;" - "&amp;DCalendário6[[#This Row],[Ano]]</f>
        <v>12 - 2018</v>
      </c>
      <c r="H342" s="2">
        <f>IF(DCalendário6[[#This Row],[Dia Útil]]="","",DCalendário6[[#This Row],[Semana Ano]])</f>
        <v>49</v>
      </c>
      <c r="I342" s="14">
        <f>WEEKNUM(DCalendário6[[#This Row],[Dia]])</f>
        <v>49</v>
      </c>
      <c r="J342" s="14" cm="1">
        <f t="array" aca="1" ref="J34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42" s="16">
        <f>WEEKDAY(DCalendário6[[#This Row],[Dia]])</f>
        <v>6</v>
      </c>
      <c r="L342" s="1" t="str">
        <f>IFERROR(VLOOKUP(A342,Tabela4[],1,0),"")</f>
        <v/>
      </c>
      <c r="M34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43441</v>
      </c>
      <c r="N342" s="16" t="str">
        <f>IF(DCalendário6[[#This Row],[Dia Útil2]]="Feriado","Feriado",IF(AND(DCalendário6[[#This Row],[Dia Útil]]="",DCalendário6[[#This Row],[Mês Total]]=F335),N335+1,IF(DCalendário6[[#This Row],[Dia Útil]]="",1,"")))</f>
        <v/>
      </c>
      <c r="O34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342" s="16"/>
      <c r="Q342" s="17"/>
    </row>
    <row r="343" spans="1:17" x14ac:dyDescent="0.25">
      <c r="A343" s="1">
        <v>43442</v>
      </c>
      <c r="B343" s="1" t="str">
        <f>IF(AND(DCalendário6[[#This Row],[Dia da semana]]&gt;1,DCalendário6[[#This Row],[Dia da semana]]&lt;7,DCalendário6[[#This Row],[Feriados]]=""),DCalendário6[[#This Row],[Dia]],"")</f>
        <v/>
      </c>
      <c r="C343" s="16" t="str">
        <f>IF(DCalendário6[[#This Row],[Mês]]="","",IF(AND(C339="",C340="",C341="",C342=""),IF(DCalendário6[[#This Row],[Mês]]=D342,C342+1,IF(AND(D342="",D343=D338),C338+1,1)),IF(AND(C340="",C341="",C342=""),IF(DCalendário6[[#This Row],[Mês]]=D342,C342+1,IF(AND(D342="",D343=D339),C339+1,1)),IF(AND(C341="",C342=""),IF(DCalendário6[[#This Row],[Mês]]=D342,C342+1,IF(AND(D342="",D343=D340),C340+1,1)),IF(DCalendário6[[#This Row],[Mês]]=D342,C342+1,IF(AND(D342="",D343=D341),C341+1,1))))))</f>
        <v/>
      </c>
      <c r="D343" s="2" t="str">
        <f>IF(DCalendário6[[#This Row],[Dia Útil]]="","",(MONTH($B343)))</f>
        <v/>
      </c>
      <c r="E343" s="2">
        <f t="shared" si="5"/>
        <v>2018</v>
      </c>
      <c r="F343" s="2">
        <f>MONTH(DCalendário6[[#This Row],[Dia]])</f>
        <v>12</v>
      </c>
      <c r="G343" s="2" t="str">
        <f>MONTH(DCalendário6[[#This Row],[Dia]])&amp;" - "&amp;DCalendário6[[#This Row],[Ano]]</f>
        <v>12 - 2018</v>
      </c>
      <c r="H343" s="2" t="str">
        <f>IF(DCalendário6[[#This Row],[Dia Útil]]="","",DCalendário6[[#This Row],[Semana Ano]])</f>
        <v/>
      </c>
      <c r="I343" s="14">
        <f>WEEKNUM(DCalendário6[[#This Row],[Dia]])</f>
        <v>49</v>
      </c>
      <c r="J343" s="14" cm="1">
        <f t="array" aca="1" ref="J34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43" s="16">
        <f>WEEKDAY(DCalendário6[[#This Row],[Dia]])</f>
        <v>7</v>
      </c>
      <c r="L343" s="1" t="str">
        <f>IFERROR(VLOOKUP(A343,Tabela4[],1,0),"")</f>
        <v/>
      </c>
      <c r="M34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43" s="16">
        <f>IF(DCalendário6[[#This Row],[Dia Útil2]]="Feriado","Feriado",IF(AND(DCalendário6[[#This Row],[Dia Útil]]="",DCalendário6[[#This Row],[Mês Total]]=F336),N336+1,IF(DCalendário6[[#This Row],[Dia Útil]]="",1,"")))</f>
        <v>2</v>
      </c>
      <c r="O34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343" s="16"/>
      <c r="Q343" s="17"/>
    </row>
    <row r="344" spans="1:17" x14ac:dyDescent="0.25">
      <c r="A344" s="1">
        <v>43443</v>
      </c>
      <c r="B344" s="1" t="str">
        <f>IF(AND(DCalendário6[[#This Row],[Dia da semana]]&gt;1,DCalendário6[[#This Row],[Dia da semana]]&lt;7,DCalendário6[[#This Row],[Feriados]]=""),DCalendário6[[#This Row],[Dia]],"")</f>
        <v/>
      </c>
      <c r="C344" s="16" t="str">
        <f>IF(DCalendário6[[#This Row],[Mês]]="","",IF(AND(C340="",C341="",C342="",C343=""),IF(DCalendário6[[#This Row],[Mês]]=D343,C343+1,IF(AND(D343="",D344=D339),C339+1,1)),IF(AND(C341="",C342="",C343=""),IF(DCalendário6[[#This Row],[Mês]]=D343,C343+1,IF(AND(D343="",D344=D340),C340+1,1)),IF(AND(C342="",C343=""),IF(DCalendário6[[#This Row],[Mês]]=D343,C343+1,IF(AND(D343="",D344=D341),C341+1,1)),IF(DCalendário6[[#This Row],[Mês]]=D343,C343+1,IF(AND(D343="",D344=D342),C342+1,1))))))</f>
        <v/>
      </c>
      <c r="D344" s="2" t="str">
        <f>IF(DCalendário6[[#This Row],[Dia Útil]]="","",(MONTH($B344)))</f>
        <v/>
      </c>
      <c r="E344" s="2">
        <f t="shared" si="5"/>
        <v>2018</v>
      </c>
      <c r="F344" s="2">
        <f>MONTH(DCalendário6[[#This Row],[Dia]])</f>
        <v>12</v>
      </c>
      <c r="G344" s="2" t="str">
        <f>MONTH(DCalendário6[[#This Row],[Dia]])&amp;" - "&amp;DCalendário6[[#This Row],[Ano]]</f>
        <v>12 - 2018</v>
      </c>
      <c r="H344" s="2" t="str">
        <f>IF(DCalendário6[[#This Row],[Dia Útil]]="","",DCalendário6[[#This Row],[Semana Ano]])</f>
        <v/>
      </c>
      <c r="I344" s="14">
        <f>WEEKNUM(DCalendário6[[#This Row],[Dia]])</f>
        <v>50</v>
      </c>
      <c r="J344" s="14" cm="1">
        <f t="array" aca="1" ref="J34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44" s="16">
        <f>WEEKDAY(DCalendário6[[#This Row],[Dia]])</f>
        <v>1</v>
      </c>
      <c r="L344" s="1" t="str">
        <f>IFERROR(VLOOKUP(A344,Tabela4[],1,0),"")</f>
        <v/>
      </c>
      <c r="M34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44" s="16">
        <f>IF(DCalendário6[[#This Row],[Dia Útil2]]="Feriado","Feriado",IF(AND(DCalendário6[[#This Row],[Dia Útil]]="",DCalendário6[[#This Row],[Mês Total]]=F337),N337+1,IF(DCalendário6[[#This Row],[Dia Útil]]="",1,"")))</f>
        <v>2</v>
      </c>
      <c r="O34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344" s="16"/>
      <c r="Q344" s="17"/>
    </row>
    <row r="345" spans="1:17" x14ac:dyDescent="0.25">
      <c r="A345" s="1">
        <v>43444</v>
      </c>
      <c r="B345" s="1">
        <f>IF(AND(DCalendário6[[#This Row],[Dia da semana]]&gt;1,DCalendário6[[#This Row],[Dia da semana]]&lt;7,DCalendário6[[#This Row],[Feriados]]=""),DCalendário6[[#This Row],[Dia]],"")</f>
        <v>43444</v>
      </c>
      <c r="C345" s="16">
        <f>IF(DCalendário6[[#This Row],[Mês]]="","",IF(AND(C341="",C342="",C343="",C344=""),IF(DCalendário6[[#This Row],[Mês]]=D344,C344+1,IF(AND(D344="",D345=D340),C340+1,1)),IF(AND(C342="",C343="",C344=""),IF(DCalendário6[[#This Row],[Mês]]=D344,C344+1,IF(AND(D344="",D345=D341),C341+1,1)),IF(AND(C343="",C344=""),IF(DCalendário6[[#This Row],[Mês]]=D344,C344+1,IF(AND(D344="",D345=D342),C342+1,1)),IF(DCalendário6[[#This Row],[Mês]]=D344,C344+1,IF(AND(D344="",D345=D343),C343+1,1))))))</f>
        <v>6</v>
      </c>
      <c r="D345" s="2">
        <f>IF(DCalendário6[[#This Row],[Dia Útil]]="","",(MONTH($B345)))</f>
        <v>12</v>
      </c>
      <c r="E345" s="2">
        <f t="shared" si="5"/>
        <v>2018</v>
      </c>
      <c r="F345" s="2">
        <f>MONTH(DCalendário6[[#This Row],[Dia]])</f>
        <v>12</v>
      </c>
      <c r="G345" s="2" t="str">
        <f>MONTH(DCalendário6[[#This Row],[Dia]])&amp;" - "&amp;DCalendário6[[#This Row],[Ano]]</f>
        <v>12 - 2018</v>
      </c>
      <c r="H345" s="2">
        <f>IF(DCalendário6[[#This Row],[Dia Útil]]="","",DCalendário6[[#This Row],[Semana Ano]])</f>
        <v>50</v>
      </c>
      <c r="I345" s="14">
        <f>WEEKNUM(DCalendário6[[#This Row],[Dia]])</f>
        <v>50</v>
      </c>
      <c r="J345" s="14" cm="1">
        <f t="array" aca="1" ref="J34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45" s="16">
        <f>WEEKDAY(DCalendário6[[#This Row],[Dia]])</f>
        <v>2</v>
      </c>
      <c r="L345" s="1" t="str">
        <f>IFERROR(VLOOKUP(A345,Tabela4[],1,0),"")</f>
        <v/>
      </c>
      <c r="M34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43444</v>
      </c>
      <c r="N345" s="16" t="str">
        <f>IF(DCalendário6[[#This Row],[Dia Útil2]]="Feriado","Feriado",IF(AND(DCalendário6[[#This Row],[Dia Útil]]="",DCalendário6[[#This Row],[Mês Total]]=F338),N338+1,IF(DCalendário6[[#This Row],[Dia Útil]]="",1,"")))</f>
        <v/>
      </c>
      <c r="O34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345" s="16"/>
      <c r="Q345" s="17"/>
    </row>
    <row r="346" spans="1:17" x14ac:dyDescent="0.25">
      <c r="A346" s="1">
        <v>43445</v>
      </c>
      <c r="B346" s="1">
        <f>IF(AND(DCalendário6[[#This Row],[Dia da semana]]&gt;1,DCalendário6[[#This Row],[Dia da semana]]&lt;7,DCalendário6[[#This Row],[Feriados]]=""),DCalendário6[[#This Row],[Dia]],"")</f>
        <v>43445</v>
      </c>
      <c r="C346" s="16">
        <f>IF(DCalendário6[[#This Row],[Mês]]="","",IF(AND(C342="",C343="",C344="",C345=""),IF(DCalendário6[[#This Row],[Mês]]=D345,C345+1,IF(AND(D345="",D346=D341),C341+1,1)),IF(AND(C343="",C344="",C345=""),IF(DCalendário6[[#This Row],[Mês]]=D345,C345+1,IF(AND(D345="",D346=D342),C342+1,1)),IF(AND(C344="",C345=""),IF(DCalendário6[[#This Row],[Mês]]=D345,C345+1,IF(AND(D345="",D346=D343),C343+1,1)),IF(DCalendário6[[#This Row],[Mês]]=D345,C345+1,IF(AND(D345="",D346=D344),C344+1,1))))))</f>
        <v>7</v>
      </c>
      <c r="D346" s="2">
        <f>IF(DCalendário6[[#This Row],[Dia Útil]]="","",(MONTH($B346)))</f>
        <v>12</v>
      </c>
      <c r="E346" s="2">
        <f t="shared" si="5"/>
        <v>2018</v>
      </c>
      <c r="F346" s="2">
        <f>MONTH(DCalendário6[[#This Row],[Dia]])</f>
        <v>12</v>
      </c>
      <c r="G346" s="2" t="str">
        <f>MONTH(DCalendário6[[#This Row],[Dia]])&amp;" - "&amp;DCalendário6[[#This Row],[Ano]]</f>
        <v>12 - 2018</v>
      </c>
      <c r="H346" s="2">
        <f>IF(DCalendário6[[#This Row],[Dia Útil]]="","",DCalendário6[[#This Row],[Semana Ano]])</f>
        <v>50</v>
      </c>
      <c r="I346" s="14">
        <f>WEEKNUM(DCalendário6[[#This Row],[Dia]])</f>
        <v>50</v>
      </c>
      <c r="J346" s="14" cm="1">
        <f t="array" aca="1" ref="J34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46" s="16">
        <f>WEEKDAY(DCalendário6[[#This Row],[Dia]])</f>
        <v>3</v>
      </c>
      <c r="L346" s="1" t="str">
        <f>IFERROR(VLOOKUP(A346,Tabela4[],1,0),"")</f>
        <v/>
      </c>
      <c r="M34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43445</v>
      </c>
      <c r="N346" s="16" t="str">
        <f>IF(DCalendário6[[#This Row],[Dia Útil2]]="Feriado","Feriado",IF(AND(DCalendário6[[#This Row],[Dia Útil]]="",DCalendário6[[#This Row],[Mês Total]]=F339),N339+1,IF(DCalendário6[[#This Row],[Dia Útil]]="",1,"")))</f>
        <v/>
      </c>
      <c r="O34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346" s="16"/>
      <c r="Q346" s="17"/>
    </row>
    <row r="347" spans="1:17" x14ac:dyDescent="0.25">
      <c r="A347" s="1">
        <v>43446</v>
      </c>
      <c r="B347" s="1">
        <f>IF(AND(DCalendário6[[#This Row],[Dia da semana]]&gt;1,DCalendário6[[#This Row],[Dia da semana]]&lt;7,DCalendário6[[#This Row],[Feriados]]=""),DCalendário6[[#This Row],[Dia]],"")</f>
        <v>43446</v>
      </c>
      <c r="C347" s="16">
        <f>IF(DCalendário6[[#This Row],[Mês]]="","",IF(AND(C343="",C344="",C345="",C346=""),IF(DCalendário6[[#This Row],[Mês]]=D346,C346+1,IF(AND(D346="",D347=D342),C342+1,1)),IF(AND(C344="",C345="",C346=""),IF(DCalendário6[[#This Row],[Mês]]=D346,C346+1,IF(AND(D346="",D347=D343),C343+1,1)),IF(AND(C345="",C346=""),IF(DCalendário6[[#This Row],[Mês]]=D346,C346+1,IF(AND(D346="",D347=D344),C344+1,1)),IF(DCalendário6[[#This Row],[Mês]]=D346,C346+1,IF(AND(D346="",D347=D345),C345+1,1))))))</f>
        <v>8</v>
      </c>
      <c r="D347" s="2">
        <f>IF(DCalendário6[[#This Row],[Dia Útil]]="","",(MONTH($B347)))</f>
        <v>12</v>
      </c>
      <c r="E347" s="2">
        <f t="shared" si="5"/>
        <v>2018</v>
      </c>
      <c r="F347" s="2">
        <f>MONTH(DCalendário6[[#This Row],[Dia]])</f>
        <v>12</v>
      </c>
      <c r="G347" s="2" t="str">
        <f>MONTH(DCalendário6[[#This Row],[Dia]])&amp;" - "&amp;DCalendário6[[#This Row],[Ano]]</f>
        <v>12 - 2018</v>
      </c>
      <c r="H347" s="2">
        <f>IF(DCalendário6[[#This Row],[Dia Útil]]="","",DCalendário6[[#This Row],[Semana Ano]])</f>
        <v>50</v>
      </c>
      <c r="I347" s="14">
        <f>WEEKNUM(DCalendário6[[#This Row],[Dia]])</f>
        <v>50</v>
      </c>
      <c r="J347" s="14" cm="1">
        <f t="array" aca="1" ref="J34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47" s="16">
        <f>WEEKDAY(DCalendário6[[#This Row],[Dia]])</f>
        <v>4</v>
      </c>
      <c r="L347" s="1" t="str">
        <f>IFERROR(VLOOKUP(A347,Tabela4[],1,0),"")</f>
        <v/>
      </c>
      <c r="M34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43446</v>
      </c>
      <c r="N347" s="16" t="str">
        <f>IF(DCalendário6[[#This Row],[Dia Útil2]]="Feriado","Feriado",IF(AND(DCalendário6[[#This Row],[Dia Útil]]="",DCalendário6[[#This Row],[Mês Total]]=F340),N340+1,IF(DCalendário6[[#This Row],[Dia Útil]]="",1,"")))</f>
        <v/>
      </c>
      <c r="O34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347" s="16"/>
      <c r="Q347" s="17"/>
    </row>
    <row r="348" spans="1:17" x14ac:dyDescent="0.25">
      <c r="A348" s="1">
        <v>43447</v>
      </c>
      <c r="B348" s="1">
        <f>IF(AND(DCalendário6[[#This Row],[Dia da semana]]&gt;1,DCalendário6[[#This Row],[Dia da semana]]&lt;7,DCalendário6[[#This Row],[Feriados]]=""),DCalendário6[[#This Row],[Dia]],"")</f>
        <v>43447</v>
      </c>
      <c r="C348" s="16">
        <f>IF(DCalendário6[[#This Row],[Mês]]="","",IF(AND(C344="",C345="",C346="",C347=""),IF(DCalendário6[[#This Row],[Mês]]=D347,C347+1,IF(AND(D347="",D348=D343),C343+1,1)),IF(AND(C345="",C346="",C347=""),IF(DCalendário6[[#This Row],[Mês]]=D347,C347+1,IF(AND(D347="",D348=D344),C344+1,1)),IF(AND(C346="",C347=""),IF(DCalendário6[[#This Row],[Mês]]=D347,C347+1,IF(AND(D347="",D348=D345),C345+1,1)),IF(DCalendário6[[#This Row],[Mês]]=D347,C347+1,IF(AND(D347="",D348=D346),C346+1,1))))))</f>
        <v>9</v>
      </c>
      <c r="D348" s="2">
        <f>IF(DCalendário6[[#This Row],[Dia Útil]]="","",(MONTH($B348)))</f>
        <v>12</v>
      </c>
      <c r="E348" s="2">
        <f t="shared" si="5"/>
        <v>2018</v>
      </c>
      <c r="F348" s="2">
        <f>MONTH(DCalendário6[[#This Row],[Dia]])</f>
        <v>12</v>
      </c>
      <c r="G348" s="2" t="str">
        <f>MONTH(DCalendário6[[#This Row],[Dia]])&amp;" - "&amp;DCalendário6[[#This Row],[Ano]]</f>
        <v>12 - 2018</v>
      </c>
      <c r="H348" s="2">
        <f>IF(DCalendário6[[#This Row],[Dia Útil]]="","",DCalendário6[[#This Row],[Semana Ano]])</f>
        <v>50</v>
      </c>
      <c r="I348" s="14">
        <f>WEEKNUM(DCalendário6[[#This Row],[Dia]])</f>
        <v>50</v>
      </c>
      <c r="J348" s="14" cm="1">
        <f t="array" aca="1" ref="J34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48" s="16">
        <f>WEEKDAY(DCalendário6[[#This Row],[Dia]])</f>
        <v>5</v>
      </c>
      <c r="L348" s="1" t="str">
        <f>IFERROR(VLOOKUP(A348,Tabela4[],1,0),"")</f>
        <v/>
      </c>
      <c r="M34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43447</v>
      </c>
      <c r="N348" s="16" t="str">
        <f>IF(DCalendário6[[#This Row],[Dia Útil2]]="Feriado","Feriado",IF(AND(DCalendário6[[#This Row],[Dia Útil]]="",DCalendário6[[#This Row],[Mês Total]]=F341),N341+1,IF(DCalendário6[[#This Row],[Dia Útil]]="",1,"")))</f>
        <v/>
      </c>
      <c r="O34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348" s="16"/>
      <c r="Q348" s="17"/>
    </row>
    <row r="349" spans="1:17" x14ac:dyDescent="0.25">
      <c r="A349" s="1">
        <v>43448</v>
      </c>
      <c r="B349" s="1">
        <f>IF(AND(DCalendário6[[#This Row],[Dia da semana]]&gt;1,DCalendário6[[#This Row],[Dia da semana]]&lt;7,DCalendário6[[#This Row],[Feriados]]=""),DCalendário6[[#This Row],[Dia]],"")</f>
        <v>43448</v>
      </c>
      <c r="C349" s="16">
        <f>IF(DCalendário6[[#This Row],[Mês]]="","",IF(AND(C345="",C346="",C347="",C348=""),IF(DCalendário6[[#This Row],[Mês]]=D348,C348+1,IF(AND(D348="",D349=D344),C344+1,1)),IF(AND(C346="",C347="",C348=""),IF(DCalendário6[[#This Row],[Mês]]=D348,C348+1,IF(AND(D348="",D349=D345),C345+1,1)),IF(AND(C347="",C348=""),IF(DCalendário6[[#This Row],[Mês]]=D348,C348+1,IF(AND(D348="",D349=D346),C346+1,1)),IF(DCalendário6[[#This Row],[Mês]]=D348,C348+1,IF(AND(D348="",D349=D347),C347+1,1))))))</f>
        <v>10</v>
      </c>
      <c r="D349" s="2">
        <f>IF(DCalendário6[[#This Row],[Dia Útil]]="","",(MONTH($B349)))</f>
        <v>12</v>
      </c>
      <c r="E349" s="2">
        <f t="shared" si="5"/>
        <v>2018</v>
      </c>
      <c r="F349" s="2">
        <f>MONTH(DCalendário6[[#This Row],[Dia]])</f>
        <v>12</v>
      </c>
      <c r="G349" s="2" t="str">
        <f>MONTH(DCalendário6[[#This Row],[Dia]])&amp;" - "&amp;DCalendário6[[#This Row],[Ano]]</f>
        <v>12 - 2018</v>
      </c>
      <c r="H349" s="2">
        <f>IF(DCalendário6[[#This Row],[Dia Útil]]="","",DCalendário6[[#This Row],[Semana Ano]])</f>
        <v>50</v>
      </c>
      <c r="I349" s="14">
        <f>WEEKNUM(DCalendário6[[#This Row],[Dia]])</f>
        <v>50</v>
      </c>
      <c r="J349" s="14" cm="1">
        <f t="array" aca="1" ref="J34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49" s="16">
        <f>WEEKDAY(DCalendário6[[#This Row],[Dia]])</f>
        <v>6</v>
      </c>
      <c r="L349" s="1" t="str">
        <f>IFERROR(VLOOKUP(A349,Tabela4[],1,0),"")</f>
        <v/>
      </c>
      <c r="M34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43448</v>
      </c>
      <c r="N349" s="16" t="str">
        <f>IF(DCalendário6[[#This Row],[Dia Útil2]]="Feriado","Feriado",IF(AND(DCalendário6[[#This Row],[Dia Útil]]="",DCalendário6[[#This Row],[Mês Total]]=F342),N342+1,IF(DCalendário6[[#This Row],[Dia Útil]]="",1,"")))</f>
        <v/>
      </c>
      <c r="O34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349" s="16"/>
      <c r="Q349" s="17"/>
    </row>
    <row r="350" spans="1:17" x14ac:dyDescent="0.25">
      <c r="A350" s="1">
        <v>43449</v>
      </c>
      <c r="B350" s="1" t="str">
        <f>IF(AND(DCalendário6[[#This Row],[Dia da semana]]&gt;1,DCalendário6[[#This Row],[Dia da semana]]&lt;7,DCalendário6[[#This Row],[Feriados]]=""),DCalendário6[[#This Row],[Dia]],"")</f>
        <v/>
      </c>
      <c r="C350" s="16" t="str">
        <f>IF(DCalendário6[[#This Row],[Mês]]="","",IF(AND(C346="",C347="",C348="",C349=""),IF(DCalendário6[[#This Row],[Mês]]=D349,C349+1,IF(AND(D349="",D350=D345),C345+1,1)),IF(AND(C347="",C348="",C349=""),IF(DCalendário6[[#This Row],[Mês]]=D349,C349+1,IF(AND(D349="",D350=D346),C346+1,1)),IF(AND(C348="",C349=""),IF(DCalendário6[[#This Row],[Mês]]=D349,C349+1,IF(AND(D349="",D350=D347),C347+1,1)),IF(DCalendário6[[#This Row],[Mês]]=D349,C349+1,IF(AND(D349="",D350=D348),C348+1,1))))))</f>
        <v/>
      </c>
      <c r="D350" s="2" t="str">
        <f>IF(DCalendário6[[#This Row],[Dia Útil]]="","",(MONTH($B350)))</f>
        <v/>
      </c>
      <c r="E350" s="2">
        <f t="shared" si="5"/>
        <v>2018</v>
      </c>
      <c r="F350" s="2">
        <f>MONTH(DCalendário6[[#This Row],[Dia]])</f>
        <v>12</v>
      </c>
      <c r="G350" s="2" t="str">
        <f>MONTH(DCalendário6[[#This Row],[Dia]])&amp;" - "&amp;DCalendário6[[#This Row],[Ano]]</f>
        <v>12 - 2018</v>
      </c>
      <c r="H350" s="2" t="str">
        <f>IF(DCalendário6[[#This Row],[Dia Útil]]="","",DCalendário6[[#This Row],[Semana Ano]])</f>
        <v/>
      </c>
      <c r="I350" s="14">
        <f>WEEKNUM(DCalendário6[[#This Row],[Dia]])</f>
        <v>50</v>
      </c>
      <c r="J350" s="14" cm="1">
        <f t="array" aca="1" ref="J35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50" s="16">
        <f>WEEKDAY(DCalendário6[[#This Row],[Dia]])</f>
        <v>7</v>
      </c>
      <c r="L350" s="1" t="str">
        <f>IFERROR(VLOOKUP(A350,Tabela4[],1,0),"")</f>
        <v/>
      </c>
      <c r="M35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50" s="16">
        <f>IF(DCalendário6[[#This Row],[Dia Útil2]]="Feriado","Feriado",IF(AND(DCalendário6[[#This Row],[Dia Útil]]="",DCalendário6[[#This Row],[Mês Total]]=F343),N343+1,IF(DCalendário6[[#This Row],[Dia Útil]]="",1,"")))</f>
        <v>3</v>
      </c>
      <c r="O35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350" s="16"/>
      <c r="Q350" s="17"/>
    </row>
    <row r="351" spans="1:17" x14ac:dyDescent="0.25">
      <c r="A351" s="1">
        <v>43450</v>
      </c>
      <c r="B351" s="1" t="str">
        <f>IF(AND(DCalendário6[[#This Row],[Dia da semana]]&gt;1,DCalendário6[[#This Row],[Dia da semana]]&lt;7,DCalendário6[[#This Row],[Feriados]]=""),DCalendário6[[#This Row],[Dia]],"")</f>
        <v/>
      </c>
      <c r="C351" s="16" t="str">
        <f>IF(DCalendário6[[#This Row],[Mês]]="","",IF(AND(C347="",C348="",C349="",C350=""),IF(DCalendário6[[#This Row],[Mês]]=D350,C350+1,IF(AND(D350="",D351=D346),C346+1,1)),IF(AND(C348="",C349="",C350=""),IF(DCalendário6[[#This Row],[Mês]]=D350,C350+1,IF(AND(D350="",D351=D347),C347+1,1)),IF(AND(C349="",C350=""),IF(DCalendário6[[#This Row],[Mês]]=D350,C350+1,IF(AND(D350="",D351=D348),C348+1,1)),IF(DCalendário6[[#This Row],[Mês]]=D350,C350+1,IF(AND(D350="",D351=D349),C349+1,1))))))</f>
        <v/>
      </c>
      <c r="D351" s="2" t="str">
        <f>IF(DCalendário6[[#This Row],[Dia Útil]]="","",(MONTH($B351)))</f>
        <v/>
      </c>
      <c r="E351" s="2">
        <f t="shared" si="5"/>
        <v>2018</v>
      </c>
      <c r="F351" s="2">
        <f>MONTH(DCalendário6[[#This Row],[Dia]])</f>
        <v>12</v>
      </c>
      <c r="G351" s="2" t="str">
        <f>MONTH(DCalendário6[[#This Row],[Dia]])&amp;" - "&amp;DCalendário6[[#This Row],[Ano]]</f>
        <v>12 - 2018</v>
      </c>
      <c r="H351" s="2" t="str">
        <f>IF(DCalendário6[[#This Row],[Dia Útil]]="","",DCalendário6[[#This Row],[Semana Ano]])</f>
        <v/>
      </c>
      <c r="I351" s="14">
        <f>WEEKNUM(DCalendário6[[#This Row],[Dia]])</f>
        <v>51</v>
      </c>
      <c r="J351" s="14" cm="1">
        <f t="array" aca="1" ref="J35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51" s="16">
        <f>WEEKDAY(DCalendário6[[#This Row],[Dia]])</f>
        <v>1</v>
      </c>
      <c r="L351" s="1" t="str">
        <f>IFERROR(VLOOKUP(A351,Tabela4[],1,0),"")</f>
        <v/>
      </c>
      <c r="M35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51" s="16">
        <f>IF(DCalendário6[[#This Row],[Dia Útil2]]="Feriado","Feriado",IF(AND(DCalendário6[[#This Row],[Dia Útil]]="",DCalendário6[[#This Row],[Mês Total]]=F344),N344+1,IF(DCalendário6[[#This Row],[Dia Útil]]="",1,"")))</f>
        <v>3</v>
      </c>
      <c r="O35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351" s="16"/>
      <c r="Q351" s="17"/>
    </row>
    <row r="352" spans="1:17" x14ac:dyDescent="0.25">
      <c r="A352" s="1">
        <v>43451</v>
      </c>
      <c r="B352" s="1">
        <f>IF(AND(DCalendário6[[#This Row],[Dia da semana]]&gt;1,DCalendário6[[#This Row],[Dia da semana]]&lt;7,DCalendário6[[#This Row],[Feriados]]=""),DCalendário6[[#This Row],[Dia]],"")</f>
        <v>43451</v>
      </c>
      <c r="C352" s="16">
        <f>IF(DCalendário6[[#This Row],[Mês]]="","",IF(AND(C348="",C349="",C350="",C351=""),IF(DCalendário6[[#This Row],[Mês]]=D351,C351+1,IF(AND(D351="",D352=D347),C347+1,1)),IF(AND(C349="",C350="",C351=""),IF(DCalendário6[[#This Row],[Mês]]=D351,C351+1,IF(AND(D351="",D352=D348),C348+1,1)),IF(AND(C350="",C351=""),IF(DCalendário6[[#This Row],[Mês]]=D351,C351+1,IF(AND(D351="",D352=D349),C349+1,1)),IF(DCalendário6[[#This Row],[Mês]]=D351,C351+1,IF(AND(D351="",D352=D350),C350+1,1))))))</f>
        <v>11</v>
      </c>
      <c r="D352" s="2">
        <f>IF(DCalendário6[[#This Row],[Dia Útil]]="","",(MONTH($B352)))</f>
        <v>12</v>
      </c>
      <c r="E352" s="2">
        <f t="shared" si="5"/>
        <v>2018</v>
      </c>
      <c r="F352" s="2">
        <f>MONTH(DCalendário6[[#This Row],[Dia]])</f>
        <v>12</v>
      </c>
      <c r="G352" s="2" t="str">
        <f>MONTH(DCalendário6[[#This Row],[Dia]])&amp;" - "&amp;DCalendário6[[#This Row],[Ano]]</f>
        <v>12 - 2018</v>
      </c>
      <c r="H352" s="2">
        <f>IF(DCalendário6[[#This Row],[Dia Útil]]="","",DCalendário6[[#This Row],[Semana Ano]])</f>
        <v>51</v>
      </c>
      <c r="I352" s="14">
        <f>WEEKNUM(DCalendário6[[#This Row],[Dia]])</f>
        <v>51</v>
      </c>
      <c r="J352" s="14" cm="1">
        <f t="array" aca="1" ref="J35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52" s="16">
        <f>WEEKDAY(DCalendário6[[#This Row],[Dia]])</f>
        <v>2</v>
      </c>
      <c r="L352" s="1" t="str">
        <f>IFERROR(VLOOKUP(A352,Tabela4[],1,0),"")</f>
        <v/>
      </c>
      <c r="M35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43451</v>
      </c>
      <c r="N352" s="16" t="str">
        <f>IF(DCalendário6[[#This Row],[Dia Útil2]]="Feriado","Feriado",IF(AND(DCalendário6[[#This Row],[Dia Útil]]="",DCalendário6[[#This Row],[Mês Total]]=F345),N345+1,IF(DCalendário6[[#This Row],[Dia Útil]]="",1,"")))</f>
        <v/>
      </c>
      <c r="O35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352" s="16"/>
      <c r="Q352" s="17"/>
    </row>
    <row r="353" spans="1:17" x14ac:dyDescent="0.25">
      <c r="A353" s="1">
        <v>43452</v>
      </c>
      <c r="B353" s="1">
        <f>IF(AND(DCalendário6[[#This Row],[Dia da semana]]&gt;1,DCalendário6[[#This Row],[Dia da semana]]&lt;7,DCalendário6[[#This Row],[Feriados]]=""),DCalendário6[[#This Row],[Dia]],"")</f>
        <v>43452</v>
      </c>
      <c r="C353" s="16">
        <f>IF(DCalendário6[[#This Row],[Mês]]="","",IF(AND(C349="",C350="",C351="",C352=""),IF(DCalendário6[[#This Row],[Mês]]=D352,C352+1,IF(AND(D352="",D353=D348),C348+1,1)),IF(AND(C350="",C351="",C352=""),IF(DCalendário6[[#This Row],[Mês]]=D352,C352+1,IF(AND(D352="",D353=D349),C349+1,1)),IF(AND(C351="",C352=""),IF(DCalendário6[[#This Row],[Mês]]=D352,C352+1,IF(AND(D352="",D353=D350),C350+1,1)),IF(DCalendário6[[#This Row],[Mês]]=D352,C352+1,IF(AND(D352="",D353=D351),C351+1,1))))))</f>
        <v>12</v>
      </c>
      <c r="D353" s="2">
        <f>IF(DCalendário6[[#This Row],[Dia Útil]]="","",(MONTH($B353)))</f>
        <v>12</v>
      </c>
      <c r="E353" s="2">
        <f t="shared" si="5"/>
        <v>2018</v>
      </c>
      <c r="F353" s="2">
        <f>MONTH(DCalendário6[[#This Row],[Dia]])</f>
        <v>12</v>
      </c>
      <c r="G353" s="2" t="str">
        <f>MONTH(DCalendário6[[#This Row],[Dia]])&amp;" - "&amp;DCalendário6[[#This Row],[Ano]]</f>
        <v>12 - 2018</v>
      </c>
      <c r="H353" s="2">
        <f>IF(DCalendário6[[#This Row],[Dia Útil]]="","",DCalendário6[[#This Row],[Semana Ano]])</f>
        <v>51</v>
      </c>
      <c r="I353" s="14">
        <f>WEEKNUM(DCalendário6[[#This Row],[Dia]])</f>
        <v>51</v>
      </c>
      <c r="J353" s="14" cm="1">
        <f t="array" aca="1" ref="J35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53" s="16">
        <f>WEEKDAY(DCalendário6[[#This Row],[Dia]])</f>
        <v>3</v>
      </c>
      <c r="L353" s="1" t="str">
        <f>IFERROR(VLOOKUP(A353,Tabela4[],1,0),"")</f>
        <v/>
      </c>
      <c r="M35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43452</v>
      </c>
      <c r="N353" s="16" t="str">
        <f>IF(DCalendário6[[#This Row],[Dia Útil2]]="Feriado","Feriado",IF(AND(DCalendário6[[#This Row],[Dia Útil]]="",DCalendário6[[#This Row],[Mês Total]]=F346),N346+1,IF(DCalendário6[[#This Row],[Dia Útil]]="",1,"")))</f>
        <v/>
      </c>
      <c r="O35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353" s="16"/>
      <c r="Q353" s="17"/>
    </row>
    <row r="354" spans="1:17" x14ac:dyDescent="0.25">
      <c r="A354" s="1">
        <v>43453</v>
      </c>
      <c r="B354" s="1">
        <f>IF(AND(DCalendário6[[#This Row],[Dia da semana]]&gt;1,DCalendário6[[#This Row],[Dia da semana]]&lt;7,DCalendário6[[#This Row],[Feriados]]=""),DCalendário6[[#This Row],[Dia]],"")</f>
        <v>43453</v>
      </c>
      <c r="C354" s="16">
        <f>IF(DCalendário6[[#This Row],[Mês]]="","",IF(AND(C350="",C351="",C352="",C353=""),IF(DCalendário6[[#This Row],[Mês]]=D353,C353+1,IF(AND(D353="",D354=D349),C349+1,1)),IF(AND(C351="",C352="",C353=""),IF(DCalendário6[[#This Row],[Mês]]=D353,C353+1,IF(AND(D353="",D354=D350),C350+1,1)),IF(AND(C352="",C353=""),IF(DCalendário6[[#This Row],[Mês]]=D353,C353+1,IF(AND(D353="",D354=D351),C351+1,1)),IF(DCalendário6[[#This Row],[Mês]]=D353,C353+1,IF(AND(D353="",D354=D352),C352+1,1))))))</f>
        <v>13</v>
      </c>
      <c r="D354" s="2">
        <f>IF(DCalendário6[[#This Row],[Dia Útil]]="","",(MONTH($B354)))</f>
        <v>12</v>
      </c>
      <c r="E354" s="2">
        <f t="shared" si="5"/>
        <v>2018</v>
      </c>
      <c r="F354" s="2">
        <f>MONTH(DCalendário6[[#This Row],[Dia]])</f>
        <v>12</v>
      </c>
      <c r="G354" s="2" t="str">
        <f>MONTH(DCalendário6[[#This Row],[Dia]])&amp;" - "&amp;DCalendário6[[#This Row],[Ano]]</f>
        <v>12 - 2018</v>
      </c>
      <c r="H354" s="2">
        <f>IF(DCalendário6[[#This Row],[Dia Útil]]="","",DCalendário6[[#This Row],[Semana Ano]])</f>
        <v>51</v>
      </c>
      <c r="I354" s="14">
        <f>WEEKNUM(DCalendário6[[#This Row],[Dia]])</f>
        <v>51</v>
      </c>
      <c r="J354" s="14" cm="1">
        <f t="array" aca="1" ref="J35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54" s="16">
        <f>WEEKDAY(DCalendário6[[#This Row],[Dia]])</f>
        <v>4</v>
      </c>
      <c r="L354" s="1" t="str">
        <f>IFERROR(VLOOKUP(A354,Tabela4[],1,0),"")</f>
        <v/>
      </c>
      <c r="M35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43453</v>
      </c>
      <c r="N354" s="16" t="str">
        <f>IF(DCalendário6[[#This Row],[Dia Útil2]]="Feriado","Feriado",IF(AND(DCalendário6[[#This Row],[Dia Útil]]="",DCalendário6[[#This Row],[Mês Total]]=F347),N347+1,IF(DCalendário6[[#This Row],[Dia Útil]]="",1,"")))</f>
        <v/>
      </c>
      <c r="O35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354" s="16"/>
      <c r="Q354" s="17"/>
    </row>
    <row r="355" spans="1:17" x14ac:dyDescent="0.25">
      <c r="A355" s="1">
        <v>43454</v>
      </c>
      <c r="B355" s="1">
        <f>IF(AND(DCalendário6[[#This Row],[Dia da semana]]&gt;1,DCalendário6[[#This Row],[Dia da semana]]&lt;7,DCalendário6[[#This Row],[Feriados]]=""),DCalendário6[[#This Row],[Dia]],"")</f>
        <v>43454</v>
      </c>
      <c r="C355" s="16">
        <f>IF(DCalendário6[[#This Row],[Mês]]="","",IF(AND(C351="",C352="",C353="",C354=""),IF(DCalendário6[[#This Row],[Mês]]=D354,C354+1,IF(AND(D354="",D355=D350),C350+1,1)),IF(AND(C352="",C353="",C354=""),IF(DCalendário6[[#This Row],[Mês]]=D354,C354+1,IF(AND(D354="",D355=D351),C351+1,1)),IF(AND(C353="",C354=""),IF(DCalendário6[[#This Row],[Mês]]=D354,C354+1,IF(AND(D354="",D355=D352),C352+1,1)),IF(DCalendário6[[#This Row],[Mês]]=D354,C354+1,IF(AND(D354="",D355=D353),C353+1,1))))))</f>
        <v>14</v>
      </c>
      <c r="D355" s="2">
        <f>IF(DCalendário6[[#This Row],[Dia Útil]]="","",(MONTH($B355)))</f>
        <v>12</v>
      </c>
      <c r="E355" s="2">
        <f t="shared" si="5"/>
        <v>2018</v>
      </c>
      <c r="F355" s="2">
        <f>MONTH(DCalendário6[[#This Row],[Dia]])</f>
        <v>12</v>
      </c>
      <c r="G355" s="2" t="str">
        <f>MONTH(DCalendário6[[#This Row],[Dia]])&amp;" - "&amp;DCalendário6[[#This Row],[Ano]]</f>
        <v>12 - 2018</v>
      </c>
      <c r="H355" s="2">
        <f>IF(DCalendário6[[#This Row],[Dia Útil]]="","",DCalendário6[[#This Row],[Semana Ano]])</f>
        <v>51</v>
      </c>
      <c r="I355" s="14">
        <f>WEEKNUM(DCalendário6[[#This Row],[Dia]])</f>
        <v>51</v>
      </c>
      <c r="J355" s="14" cm="1">
        <f t="array" aca="1" ref="J35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55" s="16">
        <f>WEEKDAY(DCalendário6[[#This Row],[Dia]])</f>
        <v>5</v>
      </c>
      <c r="L355" s="1" t="str">
        <f>IFERROR(VLOOKUP(A355,Tabela4[],1,0),"")</f>
        <v/>
      </c>
      <c r="M35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43454</v>
      </c>
      <c r="N355" s="16" t="str">
        <f>IF(DCalendário6[[#This Row],[Dia Útil2]]="Feriado","Feriado",IF(AND(DCalendário6[[#This Row],[Dia Útil]]="",DCalendário6[[#This Row],[Mês Total]]=F348),N348+1,IF(DCalendário6[[#This Row],[Dia Útil]]="",1,"")))</f>
        <v/>
      </c>
      <c r="O35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355" s="16"/>
      <c r="Q355" s="17"/>
    </row>
    <row r="356" spans="1:17" x14ac:dyDescent="0.25">
      <c r="A356" s="1">
        <v>43455</v>
      </c>
      <c r="B356" s="1">
        <f>IF(AND(DCalendário6[[#This Row],[Dia da semana]]&gt;1,DCalendário6[[#This Row],[Dia da semana]]&lt;7,DCalendário6[[#This Row],[Feriados]]=""),DCalendário6[[#This Row],[Dia]],"")</f>
        <v>43455</v>
      </c>
      <c r="C356" s="16">
        <f>IF(DCalendário6[[#This Row],[Mês]]="","",IF(AND(C352="",C353="",C354="",C355=""),IF(DCalendário6[[#This Row],[Mês]]=D355,C355+1,IF(AND(D355="",D356=D351),C351+1,1)),IF(AND(C353="",C354="",C355=""),IF(DCalendário6[[#This Row],[Mês]]=D355,C355+1,IF(AND(D355="",D356=D352),C352+1,1)),IF(AND(C354="",C355=""),IF(DCalendário6[[#This Row],[Mês]]=D355,C355+1,IF(AND(D355="",D356=D353),C353+1,1)),IF(DCalendário6[[#This Row],[Mês]]=D355,C355+1,IF(AND(D355="",D356=D354),C354+1,1))))))</f>
        <v>15</v>
      </c>
      <c r="D356" s="2">
        <f>IF(DCalendário6[[#This Row],[Dia Útil]]="","",(MONTH($B356)))</f>
        <v>12</v>
      </c>
      <c r="E356" s="2">
        <f t="shared" si="5"/>
        <v>2018</v>
      </c>
      <c r="F356" s="2">
        <f>MONTH(DCalendário6[[#This Row],[Dia]])</f>
        <v>12</v>
      </c>
      <c r="G356" s="2" t="str">
        <f>MONTH(DCalendário6[[#This Row],[Dia]])&amp;" - "&amp;DCalendário6[[#This Row],[Ano]]</f>
        <v>12 - 2018</v>
      </c>
      <c r="H356" s="2">
        <f>IF(DCalendário6[[#This Row],[Dia Útil]]="","",DCalendário6[[#This Row],[Semana Ano]])</f>
        <v>51</v>
      </c>
      <c r="I356" s="14">
        <f>WEEKNUM(DCalendário6[[#This Row],[Dia]])</f>
        <v>51</v>
      </c>
      <c r="J356" s="14" cm="1">
        <f t="array" aca="1" ref="J35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56" s="16">
        <f>WEEKDAY(DCalendário6[[#This Row],[Dia]])</f>
        <v>6</v>
      </c>
      <c r="L356" s="1" t="str">
        <f>IFERROR(VLOOKUP(A356,Tabela4[],1,0),"")</f>
        <v/>
      </c>
      <c r="M35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43455</v>
      </c>
      <c r="N356" s="16" t="str">
        <f>IF(DCalendário6[[#This Row],[Dia Útil2]]="Feriado","Feriado",IF(AND(DCalendário6[[#This Row],[Dia Útil]]="",DCalendário6[[#This Row],[Mês Total]]=F349),N349+1,IF(DCalendário6[[#This Row],[Dia Útil]]="",1,"")))</f>
        <v/>
      </c>
      <c r="O35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356" s="16"/>
      <c r="Q356" s="17"/>
    </row>
    <row r="357" spans="1:17" x14ac:dyDescent="0.25">
      <c r="A357" s="1">
        <v>43456</v>
      </c>
      <c r="B357" s="1" t="str">
        <f>IF(AND(DCalendário6[[#This Row],[Dia da semana]]&gt;1,DCalendário6[[#This Row],[Dia da semana]]&lt;7,DCalendário6[[#This Row],[Feriados]]=""),DCalendário6[[#This Row],[Dia]],"")</f>
        <v/>
      </c>
      <c r="C357" s="16" t="str">
        <f>IF(DCalendário6[[#This Row],[Mês]]="","",IF(AND(C353="",C354="",C355="",C356=""),IF(DCalendário6[[#This Row],[Mês]]=D356,C356+1,IF(AND(D356="",D357=D352),C352+1,1)),IF(AND(C354="",C355="",C356=""),IF(DCalendário6[[#This Row],[Mês]]=D356,C356+1,IF(AND(D356="",D357=D353),C353+1,1)),IF(AND(C355="",C356=""),IF(DCalendário6[[#This Row],[Mês]]=D356,C356+1,IF(AND(D356="",D357=D354),C354+1,1)),IF(DCalendário6[[#This Row],[Mês]]=D356,C356+1,IF(AND(D356="",D357=D355),C355+1,1))))))</f>
        <v/>
      </c>
      <c r="D357" s="2" t="str">
        <f>IF(DCalendário6[[#This Row],[Dia Útil]]="","",(MONTH($B357)))</f>
        <v/>
      </c>
      <c r="E357" s="2">
        <f t="shared" si="5"/>
        <v>2018</v>
      </c>
      <c r="F357" s="2">
        <f>MONTH(DCalendário6[[#This Row],[Dia]])</f>
        <v>12</v>
      </c>
      <c r="G357" s="2" t="str">
        <f>MONTH(DCalendário6[[#This Row],[Dia]])&amp;" - "&amp;DCalendário6[[#This Row],[Ano]]</f>
        <v>12 - 2018</v>
      </c>
      <c r="H357" s="2" t="str">
        <f>IF(DCalendário6[[#This Row],[Dia Útil]]="","",DCalendário6[[#This Row],[Semana Ano]])</f>
        <v/>
      </c>
      <c r="I357" s="14">
        <f>WEEKNUM(DCalendário6[[#This Row],[Dia]])</f>
        <v>51</v>
      </c>
      <c r="J357" s="14" cm="1">
        <f t="array" aca="1" ref="J35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57" s="16">
        <f>WEEKDAY(DCalendário6[[#This Row],[Dia]])</f>
        <v>7</v>
      </c>
      <c r="L357" s="1" t="str">
        <f>IFERROR(VLOOKUP(A357,Tabela4[],1,0),"")</f>
        <v/>
      </c>
      <c r="M35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57" s="16">
        <f>IF(DCalendário6[[#This Row],[Dia Útil2]]="Feriado","Feriado",IF(AND(DCalendário6[[#This Row],[Dia Útil]]="",DCalendário6[[#This Row],[Mês Total]]=F350),N350+1,IF(DCalendário6[[#This Row],[Dia Útil]]="",1,"")))</f>
        <v>4</v>
      </c>
      <c r="O35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357" s="16"/>
      <c r="Q357" s="17"/>
    </row>
    <row r="358" spans="1:17" x14ac:dyDescent="0.25">
      <c r="A358" s="1">
        <v>43457</v>
      </c>
      <c r="B358" s="1" t="str">
        <f>IF(AND(DCalendário6[[#This Row],[Dia da semana]]&gt;1,DCalendário6[[#This Row],[Dia da semana]]&lt;7,DCalendário6[[#This Row],[Feriados]]=""),DCalendário6[[#This Row],[Dia]],"")</f>
        <v/>
      </c>
      <c r="C358" s="16" t="str">
        <f>IF(DCalendário6[[#This Row],[Mês]]="","",IF(AND(C354="",C355="",C356="",C357=""),IF(DCalendário6[[#This Row],[Mês]]=D357,C357+1,IF(AND(D357="",D358=D353),C353+1,1)),IF(AND(C355="",C356="",C357=""),IF(DCalendário6[[#This Row],[Mês]]=D357,C357+1,IF(AND(D357="",D358=D354),C354+1,1)),IF(AND(C356="",C357=""),IF(DCalendário6[[#This Row],[Mês]]=D357,C357+1,IF(AND(D357="",D358=D355),C355+1,1)),IF(DCalendário6[[#This Row],[Mês]]=D357,C357+1,IF(AND(D357="",D358=D356),C356+1,1))))))</f>
        <v/>
      </c>
      <c r="D358" s="2" t="str">
        <f>IF(DCalendário6[[#This Row],[Dia Útil]]="","",(MONTH($B358)))</f>
        <v/>
      </c>
      <c r="E358" s="2">
        <f t="shared" si="5"/>
        <v>2018</v>
      </c>
      <c r="F358" s="2">
        <f>MONTH(DCalendário6[[#This Row],[Dia]])</f>
        <v>12</v>
      </c>
      <c r="G358" s="2" t="str">
        <f>MONTH(DCalendário6[[#This Row],[Dia]])&amp;" - "&amp;DCalendário6[[#This Row],[Ano]]</f>
        <v>12 - 2018</v>
      </c>
      <c r="H358" s="2" t="str">
        <f>IF(DCalendário6[[#This Row],[Dia Útil]]="","",DCalendário6[[#This Row],[Semana Ano]])</f>
        <v/>
      </c>
      <c r="I358" s="14">
        <f>WEEKNUM(DCalendário6[[#This Row],[Dia]])</f>
        <v>52</v>
      </c>
      <c r="J358" s="14" cm="1">
        <f t="array" aca="1" ref="J35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58" s="16">
        <f>WEEKDAY(DCalendário6[[#This Row],[Dia]])</f>
        <v>1</v>
      </c>
      <c r="L358" s="1" t="str">
        <f>IFERROR(VLOOKUP(A358,Tabela4[],1,0),"")</f>
        <v/>
      </c>
      <c r="M35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58" s="16">
        <f>IF(DCalendário6[[#This Row],[Dia Útil2]]="Feriado","Feriado",IF(AND(DCalendário6[[#This Row],[Dia Útil]]="",DCalendário6[[#This Row],[Mês Total]]=F351),N351+1,IF(DCalendário6[[#This Row],[Dia Útil]]="",1,"")))</f>
        <v>4</v>
      </c>
      <c r="O35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358" s="16"/>
      <c r="Q358" s="17"/>
    </row>
    <row r="359" spans="1:17" x14ac:dyDescent="0.25">
      <c r="A359" s="1">
        <v>43458</v>
      </c>
      <c r="B359" s="1">
        <f>IF(AND(DCalendário6[[#This Row],[Dia da semana]]&gt;1,DCalendário6[[#This Row],[Dia da semana]]&lt;7,DCalendário6[[#This Row],[Feriados]]=""),DCalendário6[[#This Row],[Dia]],"")</f>
        <v>43458</v>
      </c>
      <c r="C359" s="16">
        <f>IF(DCalendário6[[#This Row],[Mês]]="","",IF(AND(C355="",C356="",C357="",C358=""),IF(DCalendário6[[#This Row],[Mês]]=D358,C358+1,IF(AND(D358="",D359=D354),C354+1,1)),IF(AND(C356="",C357="",C358=""),IF(DCalendário6[[#This Row],[Mês]]=D358,C358+1,IF(AND(D358="",D359=D355),C355+1,1)),IF(AND(C357="",C358=""),IF(DCalendário6[[#This Row],[Mês]]=D358,C358+1,IF(AND(D358="",D359=D356),C356+1,1)),IF(DCalendário6[[#This Row],[Mês]]=D358,C358+1,IF(AND(D358="",D359=D357),C357+1,1))))))</f>
        <v>16</v>
      </c>
      <c r="D359" s="2">
        <f>IF(DCalendário6[[#This Row],[Dia Útil]]="","",(MONTH($B359)))</f>
        <v>12</v>
      </c>
      <c r="E359" s="2">
        <f t="shared" si="5"/>
        <v>2018</v>
      </c>
      <c r="F359" s="2">
        <f>MONTH(DCalendário6[[#This Row],[Dia]])</f>
        <v>12</v>
      </c>
      <c r="G359" s="2" t="str">
        <f>MONTH(DCalendário6[[#This Row],[Dia]])&amp;" - "&amp;DCalendário6[[#This Row],[Ano]]</f>
        <v>12 - 2018</v>
      </c>
      <c r="H359" s="2">
        <f>IF(DCalendário6[[#This Row],[Dia Útil]]="","",DCalendário6[[#This Row],[Semana Ano]])</f>
        <v>52</v>
      </c>
      <c r="I359" s="14">
        <f>WEEKNUM(DCalendário6[[#This Row],[Dia]])</f>
        <v>52</v>
      </c>
      <c r="J359" s="14" cm="1">
        <f t="array" aca="1" ref="J35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59" s="16">
        <f>WEEKDAY(DCalendário6[[#This Row],[Dia]])</f>
        <v>2</v>
      </c>
      <c r="L359" s="1" t="str">
        <f>IFERROR(VLOOKUP(A359,Tabela4[],1,0),"")</f>
        <v/>
      </c>
      <c r="M35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43458</v>
      </c>
      <c r="N359" s="16" t="str">
        <f>IF(DCalendário6[[#This Row],[Dia Útil2]]="Feriado","Feriado",IF(AND(DCalendário6[[#This Row],[Dia Útil]]="",DCalendário6[[#This Row],[Mês Total]]=F352),N352+1,IF(DCalendário6[[#This Row],[Dia Útil]]="",1,"")))</f>
        <v/>
      </c>
      <c r="O35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359" s="16"/>
      <c r="Q359" s="17"/>
    </row>
    <row r="360" spans="1:17" x14ac:dyDescent="0.25">
      <c r="A360" s="1">
        <v>43459</v>
      </c>
      <c r="B360" s="1" t="str">
        <f>IF(AND(DCalendário6[[#This Row],[Dia da semana]]&gt;1,DCalendário6[[#This Row],[Dia da semana]]&lt;7,DCalendário6[[#This Row],[Feriados]]=""),DCalendário6[[#This Row],[Dia]],"")</f>
        <v/>
      </c>
      <c r="C360" s="16" t="str">
        <f>IF(DCalendário6[[#This Row],[Mês]]="","",IF(AND(C356="",C357="",C358="",C359=""),IF(DCalendário6[[#This Row],[Mês]]=D359,C359+1,IF(AND(D359="",D360=D355),C355+1,1)),IF(AND(C357="",C358="",C359=""),IF(DCalendário6[[#This Row],[Mês]]=D359,C359+1,IF(AND(D359="",D360=D356),C356+1,1)),IF(AND(C358="",C359=""),IF(DCalendário6[[#This Row],[Mês]]=D359,C359+1,IF(AND(D359="",D360=D357),C357+1,1)),IF(DCalendário6[[#This Row],[Mês]]=D359,C359+1,IF(AND(D359="",D360=D358),C358+1,1))))))</f>
        <v/>
      </c>
      <c r="D360" s="2" t="str">
        <f>IF(DCalendário6[[#This Row],[Dia Útil]]="","",(MONTH($B360)))</f>
        <v/>
      </c>
      <c r="E360" s="2">
        <f t="shared" si="5"/>
        <v>2018</v>
      </c>
      <c r="F360" s="2">
        <f>MONTH(DCalendário6[[#This Row],[Dia]])</f>
        <v>12</v>
      </c>
      <c r="G360" s="2" t="str">
        <f>MONTH(DCalendário6[[#This Row],[Dia]])&amp;" - "&amp;DCalendário6[[#This Row],[Ano]]</f>
        <v>12 - 2018</v>
      </c>
      <c r="H360" s="2" t="str">
        <f>IF(DCalendário6[[#This Row],[Dia Útil]]="","",DCalendário6[[#This Row],[Semana Ano]])</f>
        <v/>
      </c>
      <c r="I360" s="14">
        <f>WEEKNUM(DCalendário6[[#This Row],[Dia]])</f>
        <v>52</v>
      </c>
      <c r="J360" s="14" cm="1">
        <f t="array" aca="1" ref="J36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60" s="16">
        <f>WEEKDAY(DCalendário6[[#This Row],[Dia]])</f>
        <v>3</v>
      </c>
      <c r="L360" s="1">
        <f>IFERROR(VLOOKUP(A360,Tabela4[],1,0),"")</f>
        <v>43459</v>
      </c>
      <c r="M36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360" s="16" t="str">
        <f>IF(DCalendário6[[#This Row],[Dia Útil2]]="Feriado","Feriado",IF(AND(DCalendário6[[#This Row],[Dia Útil]]="",DCalendário6[[#This Row],[Mês Total]]=F353),N353+1,IF(DCalendário6[[#This Row],[Dia Útil]]="",1,"")))</f>
        <v>Feriado</v>
      </c>
      <c r="O36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360" s="16"/>
      <c r="Q360" s="17"/>
    </row>
    <row r="361" spans="1:17" x14ac:dyDescent="0.25">
      <c r="A361" s="1">
        <v>43460</v>
      </c>
      <c r="B361" s="1">
        <f>IF(AND(DCalendário6[[#This Row],[Dia da semana]]&gt;1,DCalendário6[[#This Row],[Dia da semana]]&lt;7,DCalendário6[[#This Row],[Feriados]]=""),DCalendário6[[#This Row],[Dia]],"")</f>
        <v>43460</v>
      </c>
      <c r="C361" s="16">
        <f>IF(DCalendário6[[#This Row],[Mês]]="","",IF(AND(C357="",C358="",C359="",C360=""),IF(DCalendário6[[#This Row],[Mês]]=D360,C360+1,IF(AND(D360="",D361=D356),C356+1,1)),IF(AND(C358="",C359="",C360=""),IF(DCalendário6[[#This Row],[Mês]]=D360,C360+1,IF(AND(D360="",D361=D357),C357+1,1)),IF(AND(C359="",C360=""),IF(DCalendário6[[#This Row],[Mês]]=D360,C360+1,IF(AND(D360="",D361=D358),C358+1,1)),IF(DCalendário6[[#This Row],[Mês]]=D360,C360+1,IF(AND(D360="",D361=D359),C359+1,1))))))</f>
        <v>17</v>
      </c>
      <c r="D361" s="2">
        <f>IF(DCalendário6[[#This Row],[Dia Útil]]="","",(MONTH($B361)))</f>
        <v>12</v>
      </c>
      <c r="E361" s="2">
        <f t="shared" si="5"/>
        <v>2018</v>
      </c>
      <c r="F361" s="2">
        <f>MONTH(DCalendário6[[#This Row],[Dia]])</f>
        <v>12</v>
      </c>
      <c r="G361" s="2" t="str">
        <f>MONTH(DCalendário6[[#This Row],[Dia]])&amp;" - "&amp;DCalendário6[[#This Row],[Ano]]</f>
        <v>12 - 2018</v>
      </c>
      <c r="H361" s="2">
        <f>IF(DCalendário6[[#This Row],[Dia Útil]]="","",DCalendário6[[#This Row],[Semana Ano]])</f>
        <v>52</v>
      </c>
      <c r="I361" s="14">
        <f>WEEKNUM(DCalendário6[[#This Row],[Dia]])</f>
        <v>52</v>
      </c>
      <c r="J361" s="14" cm="1">
        <f t="array" aca="1" ref="J36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61" s="16">
        <f>WEEKDAY(DCalendário6[[#This Row],[Dia]])</f>
        <v>4</v>
      </c>
      <c r="L361" s="1" t="str">
        <f>IFERROR(VLOOKUP(A361,Tabela4[],1,0),"")</f>
        <v/>
      </c>
      <c r="M36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43460</v>
      </c>
      <c r="N361" s="16" t="str">
        <f>IF(DCalendário6[[#This Row],[Dia Útil2]]="Feriado","Feriado",IF(AND(DCalendário6[[#This Row],[Dia Útil]]="",DCalendário6[[#This Row],[Mês Total]]=F354),N354+1,IF(DCalendário6[[#This Row],[Dia Útil]]="",1,"")))</f>
        <v/>
      </c>
      <c r="O36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361" s="16"/>
      <c r="Q361" s="17"/>
    </row>
    <row r="362" spans="1:17" x14ac:dyDescent="0.25">
      <c r="A362" s="1">
        <v>43461</v>
      </c>
      <c r="B362" s="1">
        <f>IF(AND(DCalendário6[[#This Row],[Dia da semana]]&gt;1,DCalendário6[[#This Row],[Dia da semana]]&lt;7,DCalendário6[[#This Row],[Feriados]]=""),DCalendário6[[#This Row],[Dia]],"")</f>
        <v>43461</v>
      </c>
      <c r="C362" s="16">
        <f>IF(DCalendário6[[#This Row],[Mês]]="","",IF(AND(C358="",C359="",C360="",C361=""),IF(DCalendário6[[#This Row],[Mês]]=D361,C361+1,IF(AND(D361="",D362=D357),C357+1,1)),IF(AND(C359="",C360="",C361=""),IF(DCalendário6[[#This Row],[Mês]]=D361,C361+1,IF(AND(D361="",D362=D358),C358+1,1)),IF(AND(C360="",C361=""),IF(DCalendário6[[#This Row],[Mês]]=D361,C361+1,IF(AND(D361="",D362=D359),C359+1,1)),IF(DCalendário6[[#This Row],[Mês]]=D361,C361+1,IF(AND(D361="",D362=D360),C360+1,1))))))</f>
        <v>18</v>
      </c>
      <c r="D362" s="2">
        <f>IF(DCalendário6[[#This Row],[Dia Útil]]="","",(MONTH($B362)))</f>
        <v>12</v>
      </c>
      <c r="E362" s="2">
        <f t="shared" si="5"/>
        <v>2018</v>
      </c>
      <c r="F362" s="2">
        <f>MONTH(DCalendário6[[#This Row],[Dia]])</f>
        <v>12</v>
      </c>
      <c r="G362" s="2" t="str">
        <f>MONTH(DCalendário6[[#This Row],[Dia]])&amp;" - "&amp;DCalendário6[[#This Row],[Ano]]</f>
        <v>12 - 2018</v>
      </c>
      <c r="H362" s="2">
        <f>IF(DCalendário6[[#This Row],[Dia Útil]]="","",DCalendário6[[#This Row],[Semana Ano]])</f>
        <v>52</v>
      </c>
      <c r="I362" s="14">
        <f>WEEKNUM(DCalendário6[[#This Row],[Dia]])</f>
        <v>52</v>
      </c>
      <c r="J362" s="14" cm="1">
        <f t="array" aca="1" ref="J36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62" s="16">
        <f>WEEKDAY(DCalendário6[[#This Row],[Dia]])</f>
        <v>5</v>
      </c>
      <c r="L362" s="1" t="str">
        <f>IFERROR(VLOOKUP(A362,Tabela4[],1,0),"")</f>
        <v/>
      </c>
      <c r="M36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43461</v>
      </c>
      <c r="N362" s="16" t="str">
        <f>IF(DCalendário6[[#This Row],[Dia Útil2]]="Feriado","Feriado",IF(AND(DCalendário6[[#This Row],[Dia Útil]]="",DCalendário6[[#This Row],[Mês Total]]=F355),N355+1,IF(DCalendário6[[#This Row],[Dia Útil]]="",1,"")))</f>
        <v/>
      </c>
      <c r="O36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362" s="16"/>
      <c r="Q362" s="17"/>
    </row>
    <row r="363" spans="1:17" x14ac:dyDescent="0.25">
      <c r="A363" s="1">
        <v>43462</v>
      </c>
      <c r="B363" s="1">
        <f>IF(AND(DCalendário6[[#This Row],[Dia da semana]]&gt;1,DCalendário6[[#This Row],[Dia da semana]]&lt;7,DCalendário6[[#This Row],[Feriados]]=""),DCalendário6[[#This Row],[Dia]],"")</f>
        <v>43462</v>
      </c>
      <c r="C363" s="16">
        <f>IF(DCalendário6[[#This Row],[Mês]]="","",IF(AND(C359="",C360="",C361="",C362=""),IF(DCalendário6[[#This Row],[Mês]]=D362,C362+1,IF(AND(D362="",D363=D358),C358+1,1)),IF(AND(C360="",C361="",C362=""),IF(DCalendário6[[#This Row],[Mês]]=D362,C362+1,IF(AND(D362="",D363=D359),C359+1,1)),IF(AND(C361="",C362=""),IF(DCalendário6[[#This Row],[Mês]]=D362,C362+1,IF(AND(D362="",D363=D360),C360+1,1)),IF(DCalendário6[[#This Row],[Mês]]=D362,C362+1,IF(AND(D362="",D363=D361),C361+1,1))))))</f>
        <v>19</v>
      </c>
      <c r="D363" s="2">
        <f>IF(DCalendário6[[#This Row],[Dia Útil]]="","",(MONTH($B363)))</f>
        <v>12</v>
      </c>
      <c r="E363" s="2">
        <f t="shared" si="5"/>
        <v>2018</v>
      </c>
      <c r="F363" s="2">
        <f>MONTH(DCalendário6[[#This Row],[Dia]])</f>
        <v>12</v>
      </c>
      <c r="G363" s="2" t="str">
        <f>MONTH(DCalendário6[[#This Row],[Dia]])&amp;" - "&amp;DCalendário6[[#This Row],[Ano]]</f>
        <v>12 - 2018</v>
      </c>
      <c r="H363" s="2">
        <f>IF(DCalendário6[[#This Row],[Dia Útil]]="","",DCalendário6[[#This Row],[Semana Ano]])</f>
        <v>52</v>
      </c>
      <c r="I363" s="14">
        <f>WEEKNUM(DCalendário6[[#This Row],[Dia]])</f>
        <v>52</v>
      </c>
      <c r="J363" s="14" cm="1">
        <f t="array" aca="1" ref="J36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63" s="16">
        <f>WEEKDAY(DCalendário6[[#This Row],[Dia]])</f>
        <v>6</v>
      </c>
      <c r="L363" s="1" t="str">
        <f>IFERROR(VLOOKUP(A363,Tabela4[],1,0),"")</f>
        <v/>
      </c>
      <c r="M36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43462</v>
      </c>
      <c r="N363" s="16" t="str">
        <f>IF(DCalendário6[[#This Row],[Dia Útil2]]="Feriado","Feriado",IF(AND(DCalendário6[[#This Row],[Dia Útil]]="",DCalendário6[[#This Row],[Mês Total]]=F356),N356+1,IF(DCalendário6[[#This Row],[Dia Útil]]="",1,"")))</f>
        <v/>
      </c>
      <c r="O36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363" s="16"/>
      <c r="Q363" s="17"/>
    </row>
    <row r="364" spans="1:17" x14ac:dyDescent="0.25">
      <c r="A364" s="1">
        <v>43463</v>
      </c>
      <c r="B364" s="1" t="str">
        <f>IF(AND(DCalendário6[[#This Row],[Dia da semana]]&gt;1,DCalendário6[[#This Row],[Dia da semana]]&lt;7,DCalendário6[[#This Row],[Feriados]]=""),DCalendário6[[#This Row],[Dia]],"")</f>
        <v/>
      </c>
      <c r="C364" s="16" t="str">
        <f>IF(DCalendário6[[#This Row],[Mês]]="","",IF(AND(C360="",C361="",C362="",C363=""),IF(DCalendário6[[#This Row],[Mês]]=D363,C363+1,IF(AND(D363="",D364=D359),C359+1,1)),IF(AND(C361="",C362="",C363=""),IF(DCalendário6[[#This Row],[Mês]]=D363,C363+1,IF(AND(D363="",D364=D360),C360+1,1)),IF(AND(C362="",C363=""),IF(DCalendário6[[#This Row],[Mês]]=D363,C363+1,IF(AND(D363="",D364=D361),C361+1,1)),IF(DCalendário6[[#This Row],[Mês]]=D363,C363+1,IF(AND(D363="",D364=D362),C362+1,1))))))</f>
        <v/>
      </c>
      <c r="D364" s="2" t="str">
        <f>IF(DCalendário6[[#This Row],[Dia Útil]]="","",(MONTH($B364)))</f>
        <v/>
      </c>
      <c r="E364" s="2">
        <f t="shared" si="5"/>
        <v>2018</v>
      </c>
      <c r="F364" s="2">
        <f>MONTH(DCalendário6[[#This Row],[Dia]])</f>
        <v>12</v>
      </c>
      <c r="G364" s="2" t="str">
        <f>MONTH(DCalendário6[[#This Row],[Dia]])&amp;" - "&amp;DCalendário6[[#This Row],[Ano]]</f>
        <v>12 - 2018</v>
      </c>
      <c r="H364" s="2" t="str">
        <f>IF(DCalendário6[[#This Row],[Dia Útil]]="","",DCalendário6[[#This Row],[Semana Ano]])</f>
        <v/>
      </c>
      <c r="I364" s="14">
        <f>WEEKNUM(DCalendário6[[#This Row],[Dia]])</f>
        <v>52</v>
      </c>
      <c r="J364" s="14" cm="1">
        <f t="array" aca="1" ref="J36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64" s="16">
        <f>WEEKDAY(DCalendário6[[#This Row],[Dia]])</f>
        <v>7</v>
      </c>
      <c r="L364" s="1" t="str">
        <f>IFERROR(VLOOKUP(A364,Tabela4[],1,0),"")</f>
        <v/>
      </c>
      <c r="M36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64" s="16">
        <f>IF(DCalendário6[[#This Row],[Dia Útil2]]="Feriado","Feriado",IF(AND(DCalendário6[[#This Row],[Dia Útil]]="",DCalendário6[[#This Row],[Mês Total]]=F357),N357+1,IF(DCalendário6[[#This Row],[Dia Útil]]="",1,"")))</f>
        <v>5</v>
      </c>
      <c r="O36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31,5</v>
      </c>
      <c r="P364" s="16"/>
      <c r="Q364" s="17"/>
    </row>
    <row r="365" spans="1:17" x14ac:dyDescent="0.25">
      <c r="A365" s="1">
        <v>43464</v>
      </c>
      <c r="B365" s="1" t="str">
        <f>IF(AND(DCalendário6[[#This Row],[Dia da semana]]&gt;1,DCalendário6[[#This Row],[Dia da semana]]&lt;7,DCalendário6[[#This Row],[Feriados]]=""),DCalendário6[[#This Row],[Dia]],"")</f>
        <v/>
      </c>
      <c r="C365" s="16" t="str">
        <f>IF(DCalendário6[[#This Row],[Mês]]="","",IF(AND(C361="",C362="",C363="",C364=""),IF(DCalendário6[[#This Row],[Mês]]=D364,C364+1,IF(AND(D364="",D365=D360),C360+1,1)),IF(AND(C362="",C363="",C364=""),IF(DCalendário6[[#This Row],[Mês]]=D364,C364+1,IF(AND(D364="",D365=D361),C361+1,1)),IF(AND(C363="",C364=""),IF(DCalendário6[[#This Row],[Mês]]=D364,C364+1,IF(AND(D364="",D365=D362),C362+1,1)),IF(DCalendário6[[#This Row],[Mês]]=D364,C364+1,IF(AND(D364="",D365=D363),C363+1,1))))))</f>
        <v/>
      </c>
      <c r="D365" s="2" t="str">
        <f>IF(DCalendário6[[#This Row],[Dia Útil]]="","",(MONTH($B365)))</f>
        <v/>
      </c>
      <c r="E365" s="2">
        <f t="shared" si="5"/>
        <v>2018</v>
      </c>
      <c r="F365" s="2">
        <f>MONTH(DCalendário6[[#This Row],[Dia]])</f>
        <v>12</v>
      </c>
      <c r="G365" s="2" t="str">
        <f>MONTH(DCalendário6[[#This Row],[Dia]])&amp;" - "&amp;DCalendário6[[#This Row],[Ano]]</f>
        <v>12 - 2018</v>
      </c>
      <c r="H365" s="2" t="str">
        <f>IF(DCalendário6[[#This Row],[Dia Útil]]="","",DCalendário6[[#This Row],[Semana Ano]])</f>
        <v/>
      </c>
      <c r="I365" s="14">
        <f>WEEKNUM(DCalendário6[[#This Row],[Dia]])</f>
        <v>53</v>
      </c>
      <c r="J365" s="14" cm="1">
        <f t="array" aca="1" ref="J36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65" s="16">
        <f>WEEKDAY(DCalendário6[[#This Row],[Dia]])</f>
        <v>1</v>
      </c>
      <c r="L365" s="1" t="str">
        <f>IFERROR(VLOOKUP(A365,Tabela4[],1,0),"")</f>
        <v/>
      </c>
      <c r="M36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65" s="16">
        <f>IF(DCalendário6[[#This Row],[Dia Útil2]]="Feriado","Feriado",IF(AND(DCalendário6[[#This Row],[Dia Útil]]="",DCalendário6[[#This Row],[Mês Total]]=F358),N358+1,IF(DCalendário6[[#This Row],[Dia Útil]]="",1,"")))</f>
        <v>5</v>
      </c>
      <c r="O36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32,5</v>
      </c>
      <c r="P365" s="16"/>
      <c r="Q365" s="17"/>
    </row>
    <row r="366" spans="1:17" x14ac:dyDescent="0.25">
      <c r="A366" s="1">
        <v>43465</v>
      </c>
      <c r="B366" s="1">
        <f>IF(AND(DCalendário6[[#This Row],[Dia da semana]]&gt;1,DCalendário6[[#This Row],[Dia da semana]]&lt;7,DCalendário6[[#This Row],[Feriados]]=""),DCalendário6[[#This Row],[Dia]],"")</f>
        <v>43465</v>
      </c>
      <c r="C366" s="16">
        <f>IF(DCalendário6[[#This Row],[Mês]]="","",IF(AND(C362="",C363="",C364="",C365=""),IF(DCalendário6[[#This Row],[Mês]]=D365,C365+1,IF(AND(D365="",D366=D361),C361+1,1)),IF(AND(C363="",C364="",C365=""),IF(DCalendário6[[#This Row],[Mês]]=D365,C365+1,IF(AND(D365="",D366=D362),C362+1,1)),IF(AND(C364="",C365=""),IF(DCalendário6[[#This Row],[Mês]]=D365,C365+1,IF(AND(D365="",D366=D363),C363+1,1)),IF(DCalendário6[[#This Row],[Mês]]=D365,C365+1,IF(AND(D365="",D366=D364),C364+1,1))))))</f>
        <v>20</v>
      </c>
      <c r="D366" s="2">
        <f>IF(DCalendário6[[#This Row],[Dia Útil]]="","",(MONTH($B366)))</f>
        <v>12</v>
      </c>
      <c r="E366" s="2">
        <f t="shared" si="5"/>
        <v>2018</v>
      </c>
      <c r="F366" s="2">
        <f>MONTH(DCalendário6[[#This Row],[Dia]])</f>
        <v>12</v>
      </c>
      <c r="G366" s="2" t="str">
        <f>MONTH(DCalendário6[[#This Row],[Dia]])&amp;" - "&amp;DCalendário6[[#This Row],[Ano]]</f>
        <v>12 - 2018</v>
      </c>
      <c r="H366" s="2">
        <f>IF(DCalendário6[[#This Row],[Dia Útil]]="","",DCalendário6[[#This Row],[Semana Ano]])</f>
        <v>53</v>
      </c>
      <c r="I366" s="14">
        <f>WEEKNUM(DCalendário6[[#This Row],[Dia]])</f>
        <v>53</v>
      </c>
      <c r="J366" s="14" cm="1">
        <f t="array" aca="1" ref="J36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66" s="16">
        <f>WEEKDAY(DCalendário6[[#This Row],[Dia]])</f>
        <v>2</v>
      </c>
      <c r="L366" s="1" t="str">
        <f>IFERROR(VLOOKUP(A366,Tabela4[],1,0),"")</f>
        <v/>
      </c>
      <c r="M36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43465</v>
      </c>
      <c r="N366" s="16" t="str">
        <f>IF(DCalendário6[[#This Row],[Dia Útil2]]="Feriado","Feriado",IF(AND(DCalendário6[[#This Row],[Dia Útil]]="",DCalendário6[[#This Row],[Mês Total]]=F359),N359+1,IF(DCalendário6[[#This Row],[Dia Útil]]="",1,"")))</f>
        <v/>
      </c>
      <c r="O36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366" s="16"/>
      <c r="Q366" s="17"/>
    </row>
    <row r="367" spans="1:17" x14ac:dyDescent="0.25">
      <c r="A367" s="1">
        <v>43466</v>
      </c>
      <c r="B367" s="1" t="str">
        <f>IF(AND(DCalendário6[[#This Row],[Dia da semana]]&gt;1,DCalendário6[[#This Row],[Dia da semana]]&lt;7,DCalendário6[[#This Row],[Feriados]]=""),DCalendário6[[#This Row],[Dia]],"")</f>
        <v/>
      </c>
      <c r="C367" s="16" t="str">
        <f>IF(DCalendário6[[#This Row],[Mês]]="","",IF(AND(C363="",C364="",C365="",C366=""),IF(DCalendário6[[#This Row],[Mês]]=D366,C366+1,IF(AND(D366="",D367=D362),C362+1,1)),IF(AND(C364="",C365="",C366=""),IF(DCalendário6[[#This Row],[Mês]]=D366,C366+1,IF(AND(D366="",D367=D363),C363+1,1)),IF(AND(C365="",C366=""),IF(DCalendário6[[#This Row],[Mês]]=D366,C366+1,IF(AND(D366="",D367=D364),C364+1,1)),IF(DCalendário6[[#This Row],[Mês]]=D366,C366+1,IF(AND(D366="",D367=D365),C365+1,1))))))</f>
        <v/>
      </c>
      <c r="D367" s="2" t="str">
        <f>IF(DCalendário6[[#This Row],[Dia Útil]]="","",(MONTH($B367)))</f>
        <v/>
      </c>
      <c r="E367" s="2">
        <f t="shared" si="5"/>
        <v>2019</v>
      </c>
      <c r="F367" s="2">
        <f>MONTH(DCalendário6[[#This Row],[Dia]])</f>
        <v>1</v>
      </c>
      <c r="G367" s="2" t="str">
        <f>MONTH(DCalendário6[[#This Row],[Dia]])&amp;" - "&amp;DCalendário6[[#This Row],[Ano]]</f>
        <v>1 - 2019</v>
      </c>
      <c r="H367" s="2" t="str">
        <f>IF(DCalendário6[[#This Row],[Dia Útil]]="","",DCalendário6[[#This Row],[Semana Ano]])</f>
        <v/>
      </c>
      <c r="I367" s="14">
        <f>WEEKNUM(DCalendário6[[#This Row],[Dia]])</f>
        <v>1</v>
      </c>
      <c r="J367" s="14" cm="1">
        <f t="array" aca="1" ref="J36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67" s="16">
        <f>WEEKDAY(DCalendário6[[#This Row],[Dia]])</f>
        <v>3</v>
      </c>
      <c r="L367" s="1">
        <f>IFERROR(VLOOKUP(A367,Tabela4[],1,0),"")</f>
        <v>43466</v>
      </c>
      <c r="M36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367" s="16" t="str">
        <f>IF(DCalendário6[[#This Row],[Dia Útil2]]="Feriado","Feriado",IF(AND(DCalendário6[[#This Row],[Dia Útil]]="",DCalendário6[[#This Row],[Mês Total]]=F360),N360+1,IF(DCalendário6[[#This Row],[Dia Útil]]="",1,"")))</f>
        <v>Feriado</v>
      </c>
      <c r="O36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367" s="16"/>
      <c r="Q367" s="17"/>
    </row>
    <row r="368" spans="1:17" x14ac:dyDescent="0.25">
      <c r="A368" s="1">
        <v>43467</v>
      </c>
      <c r="B368" s="1">
        <f>IF(AND(DCalendário6[[#This Row],[Dia da semana]]&gt;1,DCalendário6[[#This Row],[Dia da semana]]&lt;7,DCalendário6[[#This Row],[Feriados]]=""),DCalendário6[[#This Row],[Dia]],"")</f>
        <v>43467</v>
      </c>
      <c r="C368" s="16">
        <f>IF(DCalendário6[[#This Row],[Mês]]="","",IF(AND(C364="",C365="",C366="",C367=""),IF(DCalendário6[[#This Row],[Mês]]=D367,C367+1,IF(AND(D367="",D368=D363),C363+1,1)),IF(AND(C365="",C366="",C367=""),IF(DCalendário6[[#This Row],[Mês]]=D367,C367+1,IF(AND(D367="",D368=D364),C364+1,1)),IF(AND(C366="",C367=""),IF(DCalendário6[[#This Row],[Mês]]=D367,C367+1,IF(AND(D367="",D368=D365),C365+1,1)),IF(DCalendário6[[#This Row],[Mês]]=D367,C367+1,IF(AND(D367="",D368=D366),C366+1,1))))))</f>
        <v>1</v>
      </c>
      <c r="D368" s="2">
        <f>IF(DCalendário6[[#This Row],[Dia Útil]]="","",(MONTH($B368)))</f>
        <v>1</v>
      </c>
      <c r="E368" s="2">
        <f t="shared" si="5"/>
        <v>2019</v>
      </c>
      <c r="F368" s="2">
        <f>MONTH(DCalendário6[[#This Row],[Dia]])</f>
        <v>1</v>
      </c>
      <c r="G368" s="2" t="str">
        <f>MONTH(DCalendário6[[#This Row],[Dia]])&amp;" - "&amp;DCalendário6[[#This Row],[Ano]]</f>
        <v>1 - 2019</v>
      </c>
      <c r="H368" s="2">
        <f>IF(DCalendário6[[#This Row],[Dia Útil]]="","",DCalendário6[[#This Row],[Semana Ano]])</f>
        <v>1</v>
      </c>
      <c r="I368" s="14">
        <f>WEEKNUM(DCalendário6[[#This Row],[Dia]])</f>
        <v>1</v>
      </c>
      <c r="J368" s="14" cm="1">
        <f t="array" aca="1" ref="J36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68" s="16">
        <f>WEEKDAY(DCalendário6[[#This Row],[Dia]])</f>
        <v>4</v>
      </c>
      <c r="L368" s="1" t="str">
        <f>IFERROR(VLOOKUP(A368,Tabela4[],1,0),"")</f>
        <v/>
      </c>
      <c r="M36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43467</v>
      </c>
      <c r="N368" s="16" t="str">
        <f>IF(DCalendário6[[#This Row],[Dia Útil2]]="Feriado","Feriado",IF(AND(DCalendário6[[#This Row],[Dia Útil]]="",DCalendário6[[#This Row],[Mês Total]]=F361),N361+1,IF(DCalendário6[[#This Row],[Dia Útil]]="",1,"")))</f>
        <v/>
      </c>
      <c r="O36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368" s="16"/>
      <c r="Q368" s="17"/>
    </row>
    <row r="369" spans="1:17" x14ac:dyDescent="0.25">
      <c r="A369" s="1">
        <v>43468</v>
      </c>
      <c r="B369" s="1">
        <f>IF(AND(DCalendário6[[#This Row],[Dia da semana]]&gt;1,DCalendário6[[#This Row],[Dia da semana]]&lt;7,DCalendário6[[#This Row],[Feriados]]=""),DCalendário6[[#This Row],[Dia]],"")</f>
        <v>43468</v>
      </c>
      <c r="C369" s="16">
        <f>IF(DCalendário6[[#This Row],[Mês]]="","",IF(AND(C365="",C366="",C367="",C368=""),IF(DCalendário6[[#This Row],[Mês]]=D368,C368+1,IF(AND(D368="",D369=D364),C364+1,1)),IF(AND(C366="",C367="",C368=""),IF(DCalendário6[[#This Row],[Mês]]=D368,C368+1,IF(AND(D368="",D369=D365),C365+1,1)),IF(AND(C367="",C368=""),IF(DCalendário6[[#This Row],[Mês]]=D368,C368+1,IF(AND(D368="",D369=D366),C366+1,1)),IF(DCalendário6[[#This Row],[Mês]]=D368,C368+1,IF(AND(D368="",D369=D367),C367+1,1))))))</f>
        <v>2</v>
      </c>
      <c r="D369" s="2">
        <f>IF(DCalendário6[[#This Row],[Dia Útil]]="","",(MONTH($B369)))</f>
        <v>1</v>
      </c>
      <c r="E369" s="2">
        <f t="shared" si="5"/>
        <v>2019</v>
      </c>
      <c r="F369" s="2">
        <f>MONTH(DCalendário6[[#This Row],[Dia]])</f>
        <v>1</v>
      </c>
      <c r="G369" s="2" t="str">
        <f>MONTH(DCalendário6[[#This Row],[Dia]])&amp;" - "&amp;DCalendário6[[#This Row],[Ano]]</f>
        <v>1 - 2019</v>
      </c>
      <c r="H369" s="2">
        <f>IF(DCalendário6[[#This Row],[Dia Útil]]="","",DCalendário6[[#This Row],[Semana Ano]])</f>
        <v>1</v>
      </c>
      <c r="I369" s="14">
        <f>WEEKNUM(DCalendário6[[#This Row],[Dia]])</f>
        <v>1</v>
      </c>
      <c r="J369" s="14" cm="1">
        <f t="array" aca="1" ref="J36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69" s="16">
        <f>WEEKDAY(DCalendário6[[#This Row],[Dia]])</f>
        <v>5</v>
      </c>
      <c r="L369" s="1" t="str">
        <f>IFERROR(VLOOKUP(A369,Tabela4[],1,0),"")</f>
        <v/>
      </c>
      <c r="M36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43468</v>
      </c>
      <c r="N369" s="16" t="str">
        <f>IF(DCalendário6[[#This Row],[Dia Útil2]]="Feriado","Feriado",IF(AND(DCalendário6[[#This Row],[Dia Útil]]="",DCalendário6[[#This Row],[Mês Total]]=F362),N362+1,IF(DCalendário6[[#This Row],[Dia Útil]]="",1,"")))</f>
        <v/>
      </c>
      <c r="O36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369" s="16"/>
      <c r="Q369" s="17"/>
    </row>
    <row r="370" spans="1:17" x14ac:dyDescent="0.25">
      <c r="A370" s="1">
        <v>43469</v>
      </c>
      <c r="B370" s="1">
        <f>IF(AND(DCalendário6[[#This Row],[Dia da semana]]&gt;1,DCalendário6[[#This Row],[Dia da semana]]&lt;7,DCalendário6[[#This Row],[Feriados]]=""),DCalendário6[[#This Row],[Dia]],"")</f>
        <v>43469</v>
      </c>
      <c r="C370" s="16">
        <f>IF(DCalendário6[[#This Row],[Mês]]="","",IF(AND(C366="",C367="",C368="",C369=""),IF(DCalendário6[[#This Row],[Mês]]=D369,C369+1,IF(AND(D369="",D370=D365),C365+1,1)),IF(AND(C367="",C368="",C369=""),IF(DCalendário6[[#This Row],[Mês]]=D369,C369+1,IF(AND(D369="",D370=D366),C366+1,1)),IF(AND(C368="",C369=""),IF(DCalendário6[[#This Row],[Mês]]=D369,C369+1,IF(AND(D369="",D370=D367),C367+1,1)),IF(DCalendário6[[#This Row],[Mês]]=D369,C369+1,IF(AND(D369="",D370=D368),C368+1,1))))))</f>
        <v>3</v>
      </c>
      <c r="D370" s="2">
        <f>IF(DCalendário6[[#This Row],[Dia Útil]]="","",(MONTH($B370)))</f>
        <v>1</v>
      </c>
      <c r="E370" s="2">
        <f t="shared" si="5"/>
        <v>2019</v>
      </c>
      <c r="F370" s="2">
        <f>MONTH(DCalendário6[[#This Row],[Dia]])</f>
        <v>1</v>
      </c>
      <c r="G370" s="2" t="str">
        <f>MONTH(DCalendário6[[#This Row],[Dia]])&amp;" - "&amp;DCalendário6[[#This Row],[Ano]]</f>
        <v>1 - 2019</v>
      </c>
      <c r="H370" s="2">
        <f>IF(DCalendário6[[#This Row],[Dia Útil]]="","",DCalendário6[[#This Row],[Semana Ano]])</f>
        <v>1</v>
      </c>
      <c r="I370" s="14">
        <f>WEEKNUM(DCalendário6[[#This Row],[Dia]])</f>
        <v>1</v>
      </c>
      <c r="J370" s="14" cm="1">
        <f t="array" aca="1" ref="J37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70" s="16">
        <f>WEEKDAY(DCalendário6[[#This Row],[Dia]])</f>
        <v>6</v>
      </c>
      <c r="L370" s="1" t="str">
        <f>IFERROR(VLOOKUP(A370,Tabela4[],1,0),"")</f>
        <v/>
      </c>
      <c r="M37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43469</v>
      </c>
      <c r="N370" s="16" t="str">
        <f>IF(DCalendário6[[#This Row],[Dia Útil2]]="Feriado","Feriado",IF(AND(DCalendário6[[#This Row],[Dia Útil]]="",DCalendário6[[#This Row],[Mês Total]]=F363),N363+1,IF(DCalendário6[[#This Row],[Dia Útil]]="",1,"")))</f>
        <v/>
      </c>
      <c r="O37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370" s="16"/>
      <c r="Q370" s="17"/>
    </row>
    <row r="371" spans="1:17" x14ac:dyDescent="0.25">
      <c r="A371" s="1">
        <v>43470</v>
      </c>
      <c r="B371" s="1" t="str">
        <f>IF(AND(DCalendário6[[#This Row],[Dia da semana]]&gt;1,DCalendário6[[#This Row],[Dia da semana]]&lt;7,DCalendário6[[#This Row],[Feriados]]=""),DCalendário6[[#This Row],[Dia]],"")</f>
        <v/>
      </c>
      <c r="C371" s="16" t="str">
        <f>IF(DCalendário6[[#This Row],[Mês]]="","",IF(AND(C367="",C368="",C369="",C370=""),IF(DCalendário6[[#This Row],[Mês]]=D370,C370+1,IF(AND(D370="",D371=D366),C366+1,1)),IF(AND(C368="",C369="",C370=""),IF(DCalendário6[[#This Row],[Mês]]=D370,C370+1,IF(AND(D370="",D371=D367),C367+1,1)),IF(AND(C369="",C370=""),IF(DCalendário6[[#This Row],[Mês]]=D370,C370+1,IF(AND(D370="",D371=D368),C368+1,1)),IF(DCalendário6[[#This Row],[Mês]]=D370,C370+1,IF(AND(D370="",D371=D369),C369+1,1))))))</f>
        <v/>
      </c>
      <c r="D371" s="2" t="str">
        <f>IF(DCalendário6[[#This Row],[Dia Útil]]="","",(MONTH($B371)))</f>
        <v/>
      </c>
      <c r="E371" s="2">
        <f t="shared" si="5"/>
        <v>2019</v>
      </c>
      <c r="F371" s="2">
        <f>MONTH(DCalendário6[[#This Row],[Dia]])</f>
        <v>1</v>
      </c>
      <c r="G371" s="2" t="str">
        <f>MONTH(DCalendário6[[#This Row],[Dia]])&amp;" - "&amp;DCalendário6[[#This Row],[Ano]]</f>
        <v>1 - 2019</v>
      </c>
      <c r="H371" s="2" t="str">
        <f>IF(DCalendário6[[#This Row],[Dia Útil]]="","",DCalendário6[[#This Row],[Semana Ano]])</f>
        <v/>
      </c>
      <c r="I371" s="14">
        <f>WEEKNUM(DCalendário6[[#This Row],[Dia]])</f>
        <v>1</v>
      </c>
      <c r="J371" s="14" cm="1">
        <f t="array" aca="1" ref="J37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71" s="16">
        <f>WEEKDAY(DCalendário6[[#This Row],[Dia]])</f>
        <v>7</v>
      </c>
      <c r="L371" s="1" t="str">
        <f>IFERROR(VLOOKUP(A371,Tabela4[],1,0),"")</f>
        <v/>
      </c>
      <c r="M37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71" s="16">
        <f>IF(DCalendário6[[#This Row],[Dia Útil2]]="Feriado","Feriado",IF(AND(DCalendário6[[#This Row],[Dia Útil]]="",DCalendário6[[#This Row],[Mês Total]]=F364),N364+1,IF(DCalendário6[[#This Row],[Dia Útil]]="",1,"")))</f>
        <v>1</v>
      </c>
      <c r="O37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371" s="16"/>
      <c r="Q371" s="17"/>
    </row>
    <row r="372" spans="1:17" x14ac:dyDescent="0.25">
      <c r="A372" s="1">
        <v>43471</v>
      </c>
      <c r="B372" s="1" t="str">
        <f>IF(AND(DCalendário6[[#This Row],[Dia da semana]]&gt;1,DCalendário6[[#This Row],[Dia da semana]]&lt;7,DCalendário6[[#This Row],[Feriados]]=""),DCalendário6[[#This Row],[Dia]],"")</f>
        <v/>
      </c>
      <c r="C372" s="16" t="str">
        <f>IF(DCalendário6[[#This Row],[Mês]]="","",IF(AND(C368="",C369="",C370="",C371=""),IF(DCalendário6[[#This Row],[Mês]]=D371,C371+1,IF(AND(D371="",D372=D367),C367+1,1)),IF(AND(C369="",C370="",C371=""),IF(DCalendário6[[#This Row],[Mês]]=D371,C371+1,IF(AND(D371="",D372=D368),C368+1,1)),IF(AND(C370="",C371=""),IF(DCalendário6[[#This Row],[Mês]]=D371,C371+1,IF(AND(D371="",D372=D369),C369+1,1)),IF(DCalendário6[[#This Row],[Mês]]=D371,C371+1,IF(AND(D371="",D372=D370),C370+1,1))))))</f>
        <v/>
      </c>
      <c r="D372" s="2" t="str">
        <f>IF(DCalendário6[[#This Row],[Dia Útil]]="","",(MONTH($B372)))</f>
        <v/>
      </c>
      <c r="E372" s="2">
        <f t="shared" si="5"/>
        <v>2019</v>
      </c>
      <c r="F372" s="2">
        <f>MONTH(DCalendário6[[#This Row],[Dia]])</f>
        <v>1</v>
      </c>
      <c r="G372" s="2" t="str">
        <f>MONTH(DCalendário6[[#This Row],[Dia]])&amp;" - "&amp;DCalendário6[[#This Row],[Ano]]</f>
        <v>1 - 2019</v>
      </c>
      <c r="H372" s="2" t="str">
        <f>IF(DCalendário6[[#This Row],[Dia Útil]]="","",DCalendário6[[#This Row],[Semana Ano]])</f>
        <v/>
      </c>
      <c r="I372" s="14">
        <f>WEEKNUM(DCalendário6[[#This Row],[Dia]])</f>
        <v>2</v>
      </c>
      <c r="J372" s="14" cm="1">
        <f t="array" aca="1" ref="J37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72" s="16">
        <f>WEEKDAY(DCalendário6[[#This Row],[Dia]])</f>
        <v>1</v>
      </c>
      <c r="L372" s="1" t="str">
        <f>IFERROR(VLOOKUP(A372,Tabela4[],1,0),"")</f>
        <v/>
      </c>
      <c r="M37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72" s="16">
        <f>IF(DCalendário6[[#This Row],[Dia Útil2]]="Feriado","Feriado",IF(AND(DCalendário6[[#This Row],[Dia Útil]]="",DCalendário6[[#This Row],[Mês Total]]=F365),N365+1,IF(DCalendário6[[#This Row],[Dia Útil]]="",1,"")))</f>
        <v>1</v>
      </c>
      <c r="O37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372" s="16"/>
      <c r="Q372" s="17"/>
    </row>
    <row r="373" spans="1:17" x14ac:dyDescent="0.25">
      <c r="A373" s="1">
        <v>43472</v>
      </c>
      <c r="B373" s="1">
        <f>IF(AND(DCalendário6[[#This Row],[Dia da semana]]&gt;1,DCalendário6[[#This Row],[Dia da semana]]&lt;7,DCalendário6[[#This Row],[Feriados]]=""),DCalendário6[[#This Row],[Dia]],"")</f>
        <v>43472</v>
      </c>
      <c r="C373" s="16">
        <f>IF(DCalendário6[[#This Row],[Mês]]="","",IF(AND(C369="",C370="",C371="",C372=""),IF(DCalendário6[[#This Row],[Mês]]=D372,C372+1,IF(AND(D372="",D373=D368),C368+1,1)),IF(AND(C370="",C371="",C372=""),IF(DCalendário6[[#This Row],[Mês]]=D372,C372+1,IF(AND(D372="",D373=D369),C369+1,1)),IF(AND(C371="",C372=""),IF(DCalendário6[[#This Row],[Mês]]=D372,C372+1,IF(AND(D372="",D373=D370),C370+1,1)),IF(DCalendário6[[#This Row],[Mês]]=D372,C372+1,IF(AND(D372="",D373=D371),C371+1,1))))))</f>
        <v>4</v>
      </c>
      <c r="D373" s="2">
        <f>IF(DCalendário6[[#This Row],[Dia Útil]]="","",(MONTH($B373)))</f>
        <v>1</v>
      </c>
      <c r="E373" s="2">
        <f t="shared" si="5"/>
        <v>2019</v>
      </c>
      <c r="F373" s="2">
        <f>MONTH(DCalendário6[[#This Row],[Dia]])</f>
        <v>1</v>
      </c>
      <c r="G373" s="2" t="str">
        <f>MONTH(DCalendário6[[#This Row],[Dia]])&amp;" - "&amp;DCalendário6[[#This Row],[Ano]]</f>
        <v>1 - 2019</v>
      </c>
      <c r="H373" s="2">
        <f>IF(DCalendário6[[#This Row],[Dia Útil]]="","",DCalendário6[[#This Row],[Semana Ano]])</f>
        <v>2</v>
      </c>
      <c r="I373" s="14">
        <f>WEEKNUM(DCalendário6[[#This Row],[Dia]])</f>
        <v>2</v>
      </c>
      <c r="J373" s="14" cm="1">
        <f t="array" aca="1" ref="J37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73" s="16">
        <f>WEEKDAY(DCalendário6[[#This Row],[Dia]])</f>
        <v>2</v>
      </c>
      <c r="L373" s="1" t="str">
        <f>IFERROR(VLOOKUP(A373,Tabela4[],1,0),"")</f>
        <v/>
      </c>
      <c r="M37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43472</v>
      </c>
      <c r="N373" s="16" t="str">
        <f>IF(DCalendário6[[#This Row],[Dia Útil2]]="Feriado","Feriado",IF(AND(DCalendário6[[#This Row],[Dia Útil]]="",DCalendário6[[#This Row],[Mês Total]]=F366),N366+1,IF(DCalendário6[[#This Row],[Dia Útil]]="",1,"")))</f>
        <v/>
      </c>
      <c r="O37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373" s="16"/>
      <c r="Q373" s="17"/>
    </row>
    <row r="374" spans="1:17" x14ac:dyDescent="0.25">
      <c r="A374" s="1">
        <v>43473</v>
      </c>
      <c r="B374" s="1">
        <f>IF(AND(DCalendário6[[#This Row],[Dia da semana]]&gt;1,DCalendário6[[#This Row],[Dia da semana]]&lt;7,DCalendário6[[#This Row],[Feriados]]=""),DCalendário6[[#This Row],[Dia]],"")</f>
        <v>43473</v>
      </c>
      <c r="C374" s="16">
        <f>IF(DCalendário6[[#This Row],[Mês]]="","",IF(AND(C370="",C371="",C372="",C373=""),IF(DCalendário6[[#This Row],[Mês]]=D373,C373+1,IF(AND(D373="",D374=D369),C369+1,1)),IF(AND(C371="",C372="",C373=""),IF(DCalendário6[[#This Row],[Mês]]=D373,C373+1,IF(AND(D373="",D374=D370),C370+1,1)),IF(AND(C372="",C373=""),IF(DCalendário6[[#This Row],[Mês]]=D373,C373+1,IF(AND(D373="",D374=D371),C371+1,1)),IF(DCalendário6[[#This Row],[Mês]]=D373,C373+1,IF(AND(D373="",D374=D372),C372+1,1))))))</f>
        <v>5</v>
      </c>
      <c r="D374" s="2">
        <f>IF(DCalendário6[[#This Row],[Dia Útil]]="","",(MONTH($B374)))</f>
        <v>1</v>
      </c>
      <c r="E374" s="2">
        <f t="shared" si="5"/>
        <v>2019</v>
      </c>
      <c r="F374" s="2">
        <f>MONTH(DCalendário6[[#This Row],[Dia]])</f>
        <v>1</v>
      </c>
      <c r="G374" s="2" t="str">
        <f>MONTH(DCalendário6[[#This Row],[Dia]])&amp;" - "&amp;DCalendário6[[#This Row],[Ano]]</f>
        <v>1 - 2019</v>
      </c>
      <c r="H374" s="2">
        <f>IF(DCalendário6[[#This Row],[Dia Útil]]="","",DCalendário6[[#This Row],[Semana Ano]])</f>
        <v>2</v>
      </c>
      <c r="I374" s="14">
        <f>WEEKNUM(DCalendário6[[#This Row],[Dia]])</f>
        <v>2</v>
      </c>
      <c r="J374" s="14" cm="1">
        <f t="array" aca="1" ref="J37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74" s="16">
        <f>WEEKDAY(DCalendário6[[#This Row],[Dia]])</f>
        <v>3</v>
      </c>
      <c r="L374" s="1" t="str">
        <f>IFERROR(VLOOKUP(A374,Tabela4[],1,0),"")</f>
        <v/>
      </c>
      <c r="M37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43473</v>
      </c>
      <c r="N374" s="16" t="str">
        <f>IF(DCalendário6[[#This Row],[Dia Útil2]]="Feriado","Feriado",IF(AND(DCalendário6[[#This Row],[Dia Útil]]="",DCalendário6[[#This Row],[Mês Total]]=F367),N367+1,IF(DCalendário6[[#This Row],[Dia Útil]]="",1,"")))</f>
        <v/>
      </c>
      <c r="O37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374" s="16"/>
      <c r="Q374" s="17"/>
    </row>
    <row r="375" spans="1:17" x14ac:dyDescent="0.25">
      <c r="A375" s="1">
        <v>43474</v>
      </c>
      <c r="B375" s="1">
        <f>IF(AND(DCalendário6[[#This Row],[Dia da semana]]&gt;1,DCalendário6[[#This Row],[Dia da semana]]&lt;7,DCalendário6[[#This Row],[Feriados]]=""),DCalendário6[[#This Row],[Dia]],"")</f>
        <v>43474</v>
      </c>
      <c r="C375" s="16">
        <f>IF(DCalendário6[[#This Row],[Mês]]="","",IF(AND(C371="",C372="",C373="",C374=""),IF(DCalendário6[[#This Row],[Mês]]=D374,C374+1,IF(AND(D374="",D375=D370),C370+1,1)),IF(AND(C372="",C373="",C374=""),IF(DCalendário6[[#This Row],[Mês]]=D374,C374+1,IF(AND(D374="",D375=D371),C371+1,1)),IF(AND(C373="",C374=""),IF(DCalendário6[[#This Row],[Mês]]=D374,C374+1,IF(AND(D374="",D375=D372),C372+1,1)),IF(DCalendário6[[#This Row],[Mês]]=D374,C374+1,IF(AND(D374="",D375=D373),C373+1,1))))))</f>
        <v>6</v>
      </c>
      <c r="D375" s="2">
        <f>IF(DCalendário6[[#This Row],[Dia Útil]]="","",(MONTH($B375)))</f>
        <v>1</v>
      </c>
      <c r="E375" s="2">
        <f t="shared" si="5"/>
        <v>2019</v>
      </c>
      <c r="F375" s="2">
        <f>MONTH(DCalendário6[[#This Row],[Dia]])</f>
        <v>1</v>
      </c>
      <c r="G375" s="2" t="str">
        <f>MONTH(DCalendário6[[#This Row],[Dia]])&amp;" - "&amp;DCalendário6[[#This Row],[Ano]]</f>
        <v>1 - 2019</v>
      </c>
      <c r="H375" s="2">
        <f>IF(DCalendário6[[#This Row],[Dia Útil]]="","",DCalendário6[[#This Row],[Semana Ano]])</f>
        <v>2</v>
      </c>
      <c r="I375" s="14">
        <f>WEEKNUM(DCalendário6[[#This Row],[Dia]])</f>
        <v>2</v>
      </c>
      <c r="J375" s="14" cm="1">
        <f t="array" aca="1" ref="J37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75" s="16">
        <f>WEEKDAY(DCalendário6[[#This Row],[Dia]])</f>
        <v>4</v>
      </c>
      <c r="L375" s="1" t="str">
        <f>IFERROR(VLOOKUP(A375,Tabela4[],1,0),"")</f>
        <v/>
      </c>
      <c r="M37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43474</v>
      </c>
      <c r="N375" s="16" t="str">
        <f>IF(DCalendário6[[#This Row],[Dia Útil2]]="Feriado","Feriado",IF(AND(DCalendário6[[#This Row],[Dia Útil]]="",DCalendário6[[#This Row],[Mês Total]]=F368),N368+1,IF(DCalendário6[[#This Row],[Dia Útil]]="",1,"")))</f>
        <v/>
      </c>
      <c r="O37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375" s="16"/>
      <c r="Q375" s="17"/>
    </row>
    <row r="376" spans="1:17" x14ac:dyDescent="0.25">
      <c r="A376" s="1">
        <v>43475</v>
      </c>
      <c r="B376" s="1">
        <f>IF(AND(DCalendário6[[#This Row],[Dia da semana]]&gt;1,DCalendário6[[#This Row],[Dia da semana]]&lt;7,DCalendário6[[#This Row],[Feriados]]=""),DCalendário6[[#This Row],[Dia]],"")</f>
        <v>43475</v>
      </c>
      <c r="C376" s="16">
        <f>IF(DCalendário6[[#This Row],[Mês]]="","",IF(AND(C372="",C373="",C374="",C375=""),IF(DCalendário6[[#This Row],[Mês]]=D375,C375+1,IF(AND(D375="",D376=D371),C371+1,1)),IF(AND(C373="",C374="",C375=""),IF(DCalendário6[[#This Row],[Mês]]=D375,C375+1,IF(AND(D375="",D376=D372),C372+1,1)),IF(AND(C374="",C375=""),IF(DCalendário6[[#This Row],[Mês]]=D375,C375+1,IF(AND(D375="",D376=D373),C373+1,1)),IF(DCalendário6[[#This Row],[Mês]]=D375,C375+1,IF(AND(D375="",D376=D374),C374+1,1))))))</f>
        <v>7</v>
      </c>
      <c r="D376" s="2">
        <f>IF(DCalendário6[[#This Row],[Dia Útil]]="","",(MONTH($B376)))</f>
        <v>1</v>
      </c>
      <c r="E376" s="2">
        <f t="shared" si="5"/>
        <v>2019</v>
      </c>
      <c r="F376" s="2">
        <f>MONTH(DCalendário6[[#This Row],[Dia]])</f>
        <v>1</v>
      </c>
      <c r="G376" s="2" t="str">
        <f>MONTH(DCalendário6[[#This Row],[Dia]])&amp;" - "&amp;DCalendário6[[#This Row],[Ano]]</f>
        <v>1 - 2019</v>
      </c>
      <c r="H376" s="2">
        <f>IF(DCalendário6[[#This Row],[Dia Útil]]="","",DCalendário6[[#This Row],[Semana Ano]])</f>
        <v>2</v>
      </c>
      <c r="I376" s="14">
        <f>WEEKNUM(DCalendário6[[#This Row],[Dia]])</f>
        <v>2</v>
      </c>
      <c r="J376" s="14" cm="1">
        <f t="array" aca="1" ref="J37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76" s="16">
        <f>WEEKDAY(DCalendário6[[#This Row],[Dia]])</f>
        <v>5</v>
      </c>
      <c r="L376" s="1" t="str">
        <f>IFERROR(VLOOKUP(A376,Tabela4[],1,0),"")</f>
        <v/>
      </c>
      <c r="M37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43475</v>
      </c>
      <c r="N376" s="16" t="str">
        <f>IF(DCalendário6[[#This Row],[Dia Útil2]]="Feriado","Feriado",IF(AND(DCalendário6[[#This Row],[Dia Útil]]="",DCalendário6[[#This Row],[Mês Total]]=F369),N369+1,IF(DCalendário6[[#This Row],[Dia Útil]]="",1,"")))</f>
        <v/>
      </c>
      <c r="O37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376" s="16"/>
      <c r="Q376" s="17"/>
    </row>
    <row r="377" spans="1:17" x14ac:dyDescent="0.25">
      <c r="A377" s="1">
        <v>43476</v>
      </c>
      <c r="B377" s="1">
        <f>IF(AND(DCalendário6[[#This Row],[Dia da semana]]&gt;1,DCalendário6[[#This Row],[Dia da semana]]&lt;7,DCalendário6[[#This Row],[Feriados]]=""),DCalendário6[[#This Row],[Dia]],"")</f>
        <v>43476</v>
      </c>
      <c r="C377" s="16">
        <f>IF(DCalendário6[[#This Row],[Mês]]="","",IF(AND(C373="",C374="",C375="",C376=""),IF(DCalendário6[[#This Row],[Mês]]=D376,C376+1,IF(AND(D376="",D377=D372),C372+1,1)),IF(AND(C374="",C375="",C376=""),IF(DCalendário6[[#This Row],[Mês]]=D376,C376+1,IF(AND(D376="",D377=D373),C373+1,1)),IF(AND(C375="",C376=""),IF(DCalendário6[[#This Row],[Mês]]=D376,C376+1,IF(AND(D376="",D377=D374),C374+1,1)),IF(DCalendário6[[#This Row],[Mês]]=D376,C376+1,IF(AND(D376="",D377=D375),C375+1,1))))))</f>
        <v>8</v>
      </c>
      <c r="D377" s="2">
        <f>IF(DCalendário6[[#This Row],[Dia Útil]]="","",(MONTH($B377)))</f>
        <v>1</v>
      </c>
      <c r="E377" s="2">
        <f t="shared" si="5"/>
        <v>2019</v>
      </c>
      <c r="F377" s="2">
        <f>MONTH(DCalendário6[[#This Row],[Dia]])</f>
        <v>1</v>
      </c>
      <c r="G377" s="2" t="str">
        <f>MONTH(DCalendário6[[#This Row],[Dia]])&amp;" - "&amp;DCalendário6[[#This Row],[Ano]]</f>
        <v>1 - 2019</v>
      </c>
      <c r="H377" s="2">
        <f>IF(DCalendário6[[#This Row],[Dia Útil]]="","",DCalendário6[[#This Row],[Semana Ano]])</f>
        <v>2</v>
      </c>
      <c r="I377" s="14">
        <f>WEEKNUM(DCalendário6[[#This Row],[Dia]])</f>
        <v>2</v>
      </c>
      <c r="J377" s="14" cm="1">
        <f t="array" aca="1" ref="J37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77" s="16">
        <f>WEEKDAY(DCalendário6[[#This Row],[Dia]])</f>
        <v>6</v>
      </c>
      <c r="L377" s="1" t="str">
        <f>IFERROR(VLOOKUP(A377,Tabela4[],1,0),"")</f>
        <v/>
      </c>
      <c r="M37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43476</v>
      </c>
      <c r="N377" s="16" t="str">
        <f>IF(DCalendário6[[#This Row],[Dia Útil2]]="Feriado","Feriado",IF(AND(DCalendário6[[#This Row],[Dia Útil]]="",DCalendário6[[#This Row],[Mês Total]]=F370),N370+1,IF(DCalendário6[[#This Row],[Dia Útil]]="",1,"")))</f>
        <v/>
      </c>
      <c r="O37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377" s="16"/>
      <c r="Q377" s="17"/>
    </row>
    <row r="378" spans="1:17" x14ac:dyDescent="0.25">
      <c r="A378" s="1">
        <v>43477</v>
      </c>
      <c r="B378" s="1" t="str">
        <f>IF(AND(DCalendário6[[#This Row],[Dia da semana]]&gt;1,DCalendário6[[#This Row],[Dia da semana]]&lt;7,DCalendário6[[#This Row],[Feriados]]=""),DCalendário6[[#This Row],[Dia]],"")</f>
        <v/>
      </c>
      <c r="C378" s="16" t="str">
        <f>IF(DCalendário6[[#This Row],[Mês]]="","",IF(AND(C374="",C375="",C376="",C377=""),IF(DCalendário6[[#This Row],[Mês]]=D377,C377+1,IF(AND(D377="",D378=D373),C373+1,1)),IF(AND(C375="",C376="",C377=""),IF(DCalendário6[[#This Row],[Mês]]=D377,C377+1,IF(AND(D377="",D378=D374),C374+1,1)),IF(AND(C376="",C377=""),IF(DCalendário6[[#This Row],[Mês]]=D377,C377+1,IF(AND(D377="",D378=D375),C375+1,1)),IF(DCalendário6[[#This Row],[Mês]]=D377,C377+1,IF(AND(D377="",D378=D376),C376+1,1))))))</f>
        <v/>
      </c>
      <c r="D378" s="2" t="str">
        <f>IF(DCalendário6[[#This Row],[Dia Útil]]="","",(MONTH($B378)))</f>
        <v/>
      </c>
      <c r="E378" s="2">
        <f t="shared" si="5"/>
        <v>2019</v>
      </c>
      <c r="F378" s="2">
        <f>MONTH(DCalendário6[[#This Row],[Dia]])</f>
        <v>1</v>
      </c>
      <c r="G378" s="2" t="str">
        <f>MONTH(DCalendário6[[#This Row],[Dia]])&amp;" - "&amp;DCalendário6[[#This Row],[Ano]]</f>
        <v>1 - 2019</v>
      </c>
      <c r="H378" s="2" t="str">
        <f>IF(DCalendário6[[#This Row],[Dia Útil]]="","",DCalendário6[[#This Row],[Semana Ano]])</f>
        <v/>
      </c>
      <c r="I378" s="14">
        <f>WEEKNUM(DCalendário6[[#This Row],[Dia]])</f>
        <v>2</v>
      </c>
      <c r="J378" s="14" cm="1">
        <f t="array" aca="1" ref="J37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78" s="16">
        <f>WEEKDAY(DCalendário6[[#This Row],[Dia]])</f>
        <v>7</v>
      </c>
      <c r="L378" s="1" t="str">
        <f>IFERROR(VLOOKUP(A378,Tabela4[],1,0),"")</f>
        <v/>
      </c>
      <c r="M37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78" s="16">
        <f>IF(DCalendário6[[#This Row],[Dia Útil2]]="Feriado","Feriado",IF(AND(DCalendário6[[#This Row],[Dia Útil]]="",DCalendário6[[#This Row],[Mês Total]]=F371),N371+1,IF(DCalendário6[[#This Row],[Dia Útil]]="",1,"")))</f>
        <v>2</v>
      </c>
      <c r="O37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378" s="16"/>
      <c r="Q378" s="17"/>
    </row>
    <row r="379" spans="1:17" x14ac:dyDescent="0.25">
      <c r="A379" s="1">
        <v>43478</v>
      </c>
      <c r="B379" s="1" t="str">
        <f>IF(AND(DCalendário6[[#This Row],[Dia da semana]]&gt;1,DCalendário6[[#This Row],[Dia da semana]]&lt;7,DCalendário6[[#This Row],[Feriados]]=""),DCalendário6[[#This Row],[Dia]],"")</f>
        <v/>
      </c>
      <c r="C379" s="16" t="str">
        <f>IF(DCalendário6[[#This Row],[Mês]]="","",IF(AND(C375="",C376="",C377="",C378=""),IF(DCalendário6[[#This Row],[Mês]]=D378,C378+1,IF(AND(D378="",D379=D374),C374+1,1)),IF(AND(C376="",C377="",C378=""),IF(DCalendário6[[#This Row],[Mês]]=D378,C378+1,IF(AND(D378="",D379=D375),C375+1,1)),IF(AND(C377="",C378=""),IF(DCalendário6[[#This Row],[Mês]]=D378,C378+1,IF(AND(D378="",D379=D376),C376+1,1)),IF(DCalendário6[[#This Row],[Mês]]=D378,C378+1,IF(AND(D378="",D379=D377),C377+1,1))))))</f>
        <v/>
      </c>
      <c r="D379" s="2" t="str">
        <f>IF(DCalendário6[[#This Row],[Dia Útil]]="","",(MONTH($B379)))</f>
        <v/>
      </c>
      <c r="E379" s="2">
        <f t="shared" si="5"/>
        <v>2019</v>
      </c>
      <c r="F379" s="2">
        <f>MONTH(DCalendário6[[#This Row],[Dia]])</f>
        <v>1</v>
      </c>
      <c r="G379" s="2" t="str">
        <f>MONTH(DCalendário6[[#This Row],[Dia]])&amp;" - "&amp;DCalendário6[[#This Row],[Ano]]</f>
        <v>1 - 2019</v>
      </c>
      <c r="H379" s="2" t="str">
        <f>IF(DCalendário6[[#This Row],[Dia Útil]]="","",DCalendário6[[#This Row],[Semana Ano]])</f>
        <v/>
      </c>
      <c r="I379" s="14">
        <f>WEEKNUM(DCalendário6[[#This Row],[Dia]])</f>
        <v>3</v>
      </c>
      <c r="J379" s="14" cm="1">
        <f t="array" aca="1" ref="J37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79" s="16">
        <f>WEEKDAY(DCalendário6[[#This Row],[Dia]])</f>
        <v>1</v>
      </c>
      <c r="L379" s="1" t="str">
        <f>IFERROR(VLOOKUP(A379,Tabela4[],1,0),"")</f>
        <v/>
      </c>
      <c r="M37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79" s="16">
        <f>IF(DCalendário6[[#This Row],[Dia Útil2]]="Feriado","Feriado",IF(AND(DCalendário6[[#This Row],[Dia Útil]]="",DCalendário6[[#This Row],[Mês Total]]=F372),N372+1,IF(DCalendário6[[#This Row],[Dia Útil]]="",1,"")))</f>
        <v>2</v>
      </c>
      <c r="O37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379" s="16"/>
      <c r="Q379" s="17"/>
    </row>
    <row r="380" spans="1:17" x14ac:dyDescent="0.25">
      <c r="A380" s="1">
        <v>43479</v>
      </c>
      <c r="B380" s="1">
        <f>IF(AND(DCalendário6[[#This Row],[Dia da semana]]&gt;1,DCalendário6[[#This Row],[Dia da semana]]&lt;7,DCalendário6[[#This Row],[Feriados]]=""),DCalendário6[[#This Row],[Dia]],"")</f>
        <v>43479</v>
      </c>
      <c r="C380" s="16">
        <f>IF(DCalendário6[[#This Row],[Mês]]="","",IF(AND(C376="",C377="",C378="",C379=""),IF(DCalendário6[[#This Row],[Mês]]=D379,C379+1,IF(AND(D379="",D380=D375),C375+1,1)),IF(AND(C377="",C378="",C379=""),IF(DCalendário6[[#This Row],[Mês]]=D379,C379+1,IF(AND(D379="",D380=D376),C376+1,1)),IF(AND(C378="",C379=""),IF(DCalendário6[[#This Row],[Mês]]=D379,C379+1,IF(AND(D379="",D380=D377),C377+1,1)),IF(DCalendário6[[#This Row],[Mês]]=D379,C379+1,IF(AND(D379="",D380=D378),C378+1,1))))))</f>
        <v>9</v>
      </c>
      <c r="D380" s="2">
        <f>IF(DCalendário6[[#This Row],[Dia Útil]]="","",(MONTH($B380)))</f>
        <v>1</v>
      </c>
      <c r="E380" s="2">
        <f t="shared" si="5"/>
        <v>2019</v>
      </c>
      <c r="F380" s="2">
        <f>MONTH(DCalendário6[[#This Row],[Dia]])</f>
        <v>1</v>
      </c>
      <c r="G380" s="2" t="str">
        <f>MONTH(DCalendário6[[#This Row],[Dia]])&amp;" - "&amp;DCalendário6[[#This Row],[Ano]]</f>
        <v>1 - 2019</v>
      </c>
      <c r="H380" s="2">
        <f>IF(DCalendário6[[#This Row],[Dia Útil]]="","",DCalendário6[[#This Row],[Semana Ano]])</f>
        <v>3</v>
      </c>
      <c r="I380" s="14">
        <f>WEEKNUM(DCalendário6[[#This Row],[Dia]])</f>
        <v>3</v>
      </c>
      <c r="J380" s="14" cm="1">
        <f t="array" aca="1" ref="J38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80" s="16">
        <f>WEEKDAY(DCalendário6[[#This Row],[Dia]])</f>
        <v>2</v>
      </c>
      <c r="L380" s="1" t="str">
        <f>IFERROR(VLOOKUP(A380,Tabela4[],1,0),"")</f>
        <v/>
      </c>
      <c r="M38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43479</v>
      </c>
      <c r="N380" s="16" t="str">
        <f>IF(DCalendário6[[#This Row],[Dia Útil2]]="Feriado","Feriado",IF(AND(DCalendário6[[#This Row],[Dia Útil]]="",DCalendário6[[#This Row],[Mês Total]]=F373),N373+1,IF(DCalendário6[[#This Row],[Dia Útil]]="",1,"")))</f>
        <v/>
      </c>
      <c r="O38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380" s="16"/>
      <c r="Q380" s="17"/>
    </row>
    <row r="381" spans="1:17" x14ac:dyDescent="0.25">
      <c r="A381" s="1">
        <v>43480</v>
      </c>
      <c r="B381" s="1">
        <f>IF(AND(DCalendário6[[#This Row],[Dia da semana]]&gt;1,DCalendário6[[#This Row],[Dia da semana]]&lt;7,DCalendário6[[#This Row],[Feriados]]=""),DCalendário6[[#This Row],[Dia]],"")</f>
        <v>43480</v>
      </c>
      <c r="C381" s="16">
        <f>IF(DCalendário6[[#This Row],[Mês]]="","",IF(AND(C377="",C378="",C379="",C380=""),IF(DCalendário6[[#This Row],[Mês]]=D380,C380+1,IF(AND(D380="",D381=D376),C376+1,1)),IF(AND(C378="",C379="",C380=""),IF(DCalendário6[[#This Row],[Mês]]=D380,C380+1,IF(AND(D380="",D381=D377),C377+1,1)),IF(AND(C379="",C380=""),IF(DCalendário6[[#This Row],[Mês]]=D380,C380+1,IF(AND(D380="",D381=D378),C378+1,1)),IF(DCalendário6[[#This Row],[Mês]]=D380,C380+1,IF(AND(D380="",D381=D379),C379+1,1))))))</f>
        <v>10</v>
      </c>
      <c r="D381" s="2">
        <f>IF(DCalendário6[[#This Row],[Dia Útil]]="","",(MONTH($B381)))</f>
        <v>1</v>
      </c>
      <c r="E381" s="2">
        <f t="shared" si="5"/>
        <v>2019</v>
      </c>
      <c r="F381" s="2">
        <f>MONTH(DCalendário6[[#This Row],[Dia]])</f>
        <v>1</v>
      </c>
      <c r="G381" s="2" t="str">
        <f>MONTH(DCalendário6[[#This Row],[Dia]])&amp;" - "&amp;DCalendário6[[#This Row],[Ano]]</f>
        <v>1 - 2019</v>
      </c>
      <c r="H381" s="2">
        <f>IF(DCalendário6[[#This Row],[Dia Útil]]="","",DCalendário6[[#This Row],[Semana Ano]])</f>
        <v>3</v>
      </c>
      <c r="I381" s="14">
        <f>WEEKNUM(DCalendário6[[#This Row],[Dia]])</f>
        <v>3</v>
      </c>
      <c r="J381" s="14" cm="1">
        <f t="array" aca="1" ref="J38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81" s="16">
        <f>WEEKDAY(DCalendário6[[#This Row],[Dia]])</f>
        <v>3</v>
      </c>
      <c r="L381" s="1" t="str">
        <f>IFERROR(VLOOKUP(A381,Tabela4[],1,0),"")</f>
        <v/>
      </c>
      <c r="M38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43480</v>
      </c>
      <c r="N381" s="16" t="str">
        <f>IF(DCalendário6[[#This Row],[Dia Útil2]]="Feriado","Feriado",IF(AND(DCalendário6[[#This Row],[Dia Útil]]="",DCalendário6[[#This Row],[Mês Total]]=F374),N374+1,IF(DCalendário6[[#This Row],[Dia Útil]]="",1,"")))</f>
        <v/>
      </c>
      <c r="O38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381" s="16"/>
      <c r="Q381" s="17"/>
    </row>
    <row r="382" spans="1:17" x14ac:dyDescent="0.25">
      <c r="A382" s="1">
        <v>43481</v>
      </c>
      <c r="B382" s="1">
        <f>IF(AND(DCalendário6[[#This Row],[Dia da semana]]&gt;1,DCalendário6[[#This Row],[Dia da semana]]&lt;7,DCalendário6[[#This Row],[Feriados]]=""),DCalendário6[[#This Row],[Dia]],"")</f>
        <v>43481</v>
      </c>
      <c r="C382" s="16">
        <f>IF(DCalendário6[[#This Row],[Mês]]="","",IF(AND(C378="",C379="",C380="",C381=""),IF(DCalendário6[[#This Row],[Mês]]=D381,C381+1,IF(AND(D381="",D382=D377),C377+1,1)),IF(AND(C379="",C380="",C381=""),IF(DCalendário6[[#This Row],[Mês]]=D381,C381+1,IF(AND(D381="",D382=D378),C378+1,1)),IF(AND(C380="",C381=""),IF(DCalendário6[[#This Row],[Mês]]=D381,C381+1,IF(AND(D381="",D382=D379),C379+1,1)),IF(DCalendário6[[#This Row],[Mês]]=D381,C381+1,IF(AND(D381="",D382=D380),C380+1,1))))))</f>
        <v>11</v>
      </c>
      <c r="D382" s="2">
        <f>IF(DCalendário6[[#This Row],[Dia Útil]]="","",(MONTH($B382)))</f>
        <v>1</v>
      </c>
      <c r="E382" s="2">
        <f t="shared" si="5"/>
        <v>2019</v>
      </c>
      <c r="F382" s="2">
        <f>MONTH(DCalendário6[[#This Row],[Dia]])</f>
        <v>1</v>
      </c>
      <c r="G382" s="2" t="str">
        <f>MONTH(DCalendário6[[#This Row],[Dia]])&amp;" - "&amp;DCalendário6[[#This Row],[Ano]]</f>
        <v>1 - 2019</v>
      </c>
      <c r="H382" s="2">
        <f>IF(DCalendário6[[#This Row],[Dia Útil]]="","",DCalendário6[[#This Row],[Semana Ano]])</f>
        <v>3</v>
      </c>
      <c r="I382" s="14">
        <f>WEEKNUM(DCalendário6[[#This Row],[Dia]])</f>
        <v>3</v>
      </c>
      <c r="J382" s="14" cm="1">
        <f t="array" aca="1" ref="J38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82" s="16">
        <f>WEEKDAY(DCalendário6[[#This Row],[Dia]])</f>
        <v>4</v>
      </c>
      <c r="L382" s="1" t="str">
        <f>IFERROR(VLOOKUP(A382,Tabela4[],1,0),"")</f>
        <v/>
      </c>
      <c r="M38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43481</v>
      </c>
      <c r="N382" s="16" t="str">
        <f>IF(DCalendário6[[#This Row],[Dia Útil2]]="Feriado","Feriado",IF(AND(DCalendário6[[#This Row],[Dia Útil]]="",DCalendário6[[#This Row],[Mês Total]]=F375),N375+1,IF(DCalendário6[[#This Row],[Dia Útil]]="",1,"")))</f>
        <v/>
      </c>
      <c r="O38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382" s="16"/>
      <c r="Q382" s="17"/>
    </row>
    <row r="383" spans="1:17" x14ac:dyDescent="0.25">
      <c r="A383" s="1">
        <v>43482</v>
      </c>
      <c r="B383" s="1">
        <f>IF(AND(DCalendário6[[#This Row],[Dia da semana]]&gt;1,DCalendário6[[#This Row],[Dia da semana]]&lt;7,DCalendário6[[#This Row],[Feriados]]=""),DCalendário6[[#This Row],[Dia]],"")</f>
        <v>43482</v>
      </c>
      <c r="C383" s="16">
        <f>IF(DCalendário6[[#This Row],[Mês]]="","",IF(AND(C379="",C380="",C381="",C382=""),IF(DCalendário6[[#This Row],[Mês]]=D382,C382+1,IF(AND(D382="",D383=D378),C378+1,1)),IF(AND(C380="",C381="",C382=""),IF(DCalendário6[[#This Row],[Mês]]=D382,C382+1,IF(AND(D382="",D383=D379),C379+1,1)),IF(AND(C381="",C382=""),IF(DCalendário6[[#This Row],[Mês]]=D382,C382+1,IF(AND(D382="",D383=D380),C380+1,1)),IF(DCalendário6[[#This Row],[Mês]]=D382,C382+1,IF(AND(D382="",D383=D381),C381+1,1))))))</f>
        <v>12</v>
      </c>
      <c r="D383" s="2">
        <f>IF(DCalendário6[[#This Row],[Dia Útil]]="","",(MONTH($B383)))</f>
        <v>1</v>
      </c>
      <c r="E383" s="2">
        <f t="shared" si="5"/>
        <v>2019</v>
      </c>
      <c r="F383" s="2">
        <f>MONTH(DCalendário6[[#This Row],[Dia]])</f>
        <v>1</v>
      </c>
      <c r="G383" s="2" t="str">
        <f>MONTH(DCalendário6[[#This Row],[Dia]])&amp;" - "&amp;DCalendário6[[#This Row],[Ano]]</f>
        <v>1 - 2019</v>
      </c>
      <c r="H383" s="2">
        <f>IF(DCalendário6[[#This Row],[Dia Útil]]="","",DCalendário6[[#This Row],[Semana Ano]])</f>
        <v>3</v>
      </c>
      <c r="I383" s="14">
        <f>WEEKNUM(DCalendário6[[#This Row],[Dia]])</f>
        <v>3</v>
      </c>
      <c r="J383" s="14" cm="1">
        <f t="array" aca="1" ref="J38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83" s="16">
        <f>WEEKDAY(DCalendário6[[#This Row],[Dia]])</f>
        <v>5</v>
      </c>
      <c r="L383" s="1" t="str">
        <f>IFERROR(VLOOKUP(A383,Tabela4[],1,0),"")</f>
        <v/>
      </c>
      <c r="M38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43482</v>
      </c>
      <c r="N383" s="16" t="str">
        <f>IF(DCalendário6[[#This Row],[Dia Útil2]]="Feriado","Feriado",IF(AND(DCalendário6[[#This Row],[Dia Útil]]="",DCalendário6[[#This Row],[Mês Total]]=F376),N376+1,IF(DCalendário6[[#This Row],[Dia Útil]]="",1,"")))</f>
        <v/>
      </c>
      <c r="O38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383" s="16"/>
      <c r="Q383" s="17"/>
    </row>
    <row r="384" spans="1:17" x14ac:dyDescent="0.25">
      <c r="A384" s="1">
        <v>43483</v>
      </c>
      <c r="B384" s="1">
        <f>IF(AND(DCalendário6[[#This Row],[Dia da semana]]&gt;1,DCalendário6[[#This Row],[Dia da semana]]&lt;7,DCalendário6[[#This Row],[Feriados]]=""),DCalendário6[[#This Row],[Dia]],"")</f>
        <v>43483</v>
      </c>
      <c r="C384" s="16">
        <f>IF(DCalendário6[[#This Row],[Mês]]="","",IF(AND(C380="",C381="",C382="",C383=""),IF(DCalendário6[[#This Row],[Mês]]=D383,C383+1,IF(AND(D383="",D384=D379),C379+1,1)),IF(AND(C381="",C382="",C383=""),IF(DCalendário6[[#This Row],[Mês]]=D383,C383+1,IF(AND(D383="",D384=D380),C380+1,1)),IF(AND(C382="",C383=""),IF(DCalendário6[[#This Row],[Mês]]=D383,C383+1,IF(AND(D383="",D384=D381),C381+1,1)),IF(DCalendário6[[#This Row],[Mês]]=D383,C383+1,IF(AND(D383="",D384=D382),C382+1,1))))))</f>
        <v>13</v>
      </c>
      <c r="D384" s="2">
        <f>IF(DCalendário6[[#This Row],[Dia Útil]]="","",(MONTH($B384)))</f>
        <v>1</v>
      </c>
      <c r="E384" s="2">
        <f t="shared" si="5"/>
        <v>2019</v>
      </c>
      <c r="F384" s="2">
        <f>MONTH(DCalendário6[[#This Row],[Dia]])</f>
        <v>1</v>
      </c>
      <c r="G384" s="2" t="str">
        <f>MONTH(DCalendário6[[#This Row],[Dia]])&amp;" - "&amp;DCalendário6[[#This Row],[Ano]]</f>
        <v>1 - 2019</v>
      </c>
      <c r="H384" s="2">
        <f>IF(DCalendário6[[#This Row],[Dia Útil]]="","",DCalendário6[[#This Row],[Semana Ano]])</f>
        <v>3</v>
      </c>
      <c r="I384" s="14">
        <f>WEEKNUM(DCalendário6[[#This Row],[Dia]])</f>
        <v>3</v>
      </c>
      <c r="J384" s="14" cm="1">
        <f t="array" aca="1" ref="J38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84" s="16">
        <f>WEEKDAY(DCalendário6[[#This Row],[Dia]])</f>
        <v>6</v>
      </c>
      <c r="L384" s="1" t="str">
        <f>IFERROR(VLOOKUP(A384,Tabela4[],1,0),"")</f>
        <v/>
      </c>
      <c r="M38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43483</v>
      </c>
      <c r="N384" s="16" t="str">
        <f>IF(DCalendário6[[#This Row],[Dia Útil2]]="Feriado","Feriado",IF(AND(DCalendário6[[#This Row],[Dia Útil]]="",DCalendário6[[#This Row],[Mês Total]]=F377),N377+1,IF(DCalendário6[[#This Row],[Dia Útil]]="",1,"")))</f>
        <v/>
      </c>
      <c r="O38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384" s="16"/>
      <c r="Q384" s="17"/>
    </row>
    <row r="385" spans="1:17" x14ac:dyDescent="0.25">
      <c r="A385" s="1">
        <v>43484</v>
      </c>
      <c r="B385" s="1" t="str">
        <f>IF(AND(DCalendário6[[#This Row],[Dia da semana]]&gt;1,DCalendário6[[#This Row],[Dia da semana]]&lt;7,DCalendário6[[#This Row],[Feriados]]=""),DCalendário6[[#This Row],[Dia]],"")</f>
        <v/>
      </c>
      <c r="C385" s="16" t="str">
        <f>IF(DCalendário6[[#This Row],[Mês]]="","",IF(AND(C381="",C382="",C383="",C384=""),IF(DCalendário6[[#This Row],[Mês]]=D384,C384+1,IF(AND(D384="",D385=D380),C380+1,1)),IF(AND(C382="",C383="",C384=""),IF(DCalendário6[[#This Row],[Mês]]=D384,C384+1,IF(AND(D384="",D385=D381),C381+1,1)),IF(AND(C383="",C384=""),IF(DCalendário6[[#This Row],[Mês]]=D384,C384+1,IF(AND(D384="",D385=D382),C382+1,1)),IF(DCalendário6[[#This Row],[Mês]]=D384,C384+1,IF(AND(D384="",D385=D383),C383+1,1))))))</f>
        <v/>
      </c>
      <c r="D385" s="2" t="str">
        <f>IF(DCalendário6[[#This Row],[Dia Útil]]="","",(MONTH($B385)))</f>
        <v/>
      </c>
      <c r="E385" s="2">
        <f t="shared" si="5"/>
        <v>2019</v>
      </c>
      <c r="F385" s="2">
        <f>MONTH(DCalendário6[[#This Row],[Dia]])</f>
        <v>1</v>
      </c>
      <c r="G385" s="2" t="str">
        <f>MONTH(DCalendário6[[#This Row],[Dia]])&amp;" - "&amp;DCalendário6[[#This Row],[Ano]]</f>
        <v>1 - 2019</v>
      </c>
      <c r="H385" s="2" t="str">
        <f>IF(DCalendário6[[#This Row],[Dia Útil]]="","",DCalendário6[[#This Row],[Semana Ano]])</f>
        <v/>
      </c>
      <c r="I385" s="14">
        <f>WEEKNUM(DCalendário6[[#This Row],[Dia]])</f>
        <v>3</v>
      </c>
      <c r="J385" s="14" cm="1">
        <f t="array" aca="1" ref="J38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85" s="16">
        <f>WEEKDAY(DCalendário6[[#This Row],[Dia]])</f>
        <v>7</v>
      </c>
      <c r="L385" s="1" t="str">
        <f>IFERROR(VLOOKUP(A385,Tabela4[],1,0),"")</f>
        <v/>
      </c>
      <c r="M38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85" s="16">
        <f>IF(DCalendário6[[#This Row],[Dia Útil2]]="Feriado","Feriado",IF(AND(DCalendário6[[#This Row],[Dia Útil]]="",DCalendário6[[#This Row],[Mês Total]]=F378),N378+1,IF(DCalendário6[[#This Row],[Dia Útil]]="",1,"")))</f>
        <v>3</v>
      </c>
      <c r="O38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385" s="16"/>
      <c r="Q385" s="17"/>
    </row>
    <row r="386" spans="1:17" x14ac:dyDescent="0.25">
      <c r="A386" s="1">
        <v>43485</v>
      </c>
      <c r="B386" s="1" t="str">
        <f>IF(AND(DCalendário6[[#This Row],[Dia da semana]]&gt;1,DCalendário6[[#This Row],[Dia da semana]]&lt;7,DCalendário6[[#This Row],[Feriados]]=""),DCalendário6[[#This Row],[Dia]],"")</f>
        <v/>
      </c>
      <c r="C386" s="16" t="str">
        <f>IF(DCalendário6[[#This Row],[Mês]]="","",IF(AND(C382="",C383="",C384="",C385=""),IF(DCalendário6[[#This Row],[Mês]]=D385,C385+1,IF(AND(D385="",D386=D381),C381+1,1)),IF(AND(C383="",C384="",C385=""),IF(DCalendário6[[#This Row],[Mês]]=D385,C385+1,IF(AND(D385="",D386=D382),C382+1,1)),IF(AND(C384="",C385=""),IF(DCalendário6[[#This Row],[Mês]]=D385,C385+1,IF(AND(D385="",D386=D383),C383+1,1)),IF(DCalendário6[[#This Row],[Mês]]=D385,C385+1,IF(AND(D385="",D386=D384),C384+1,1))))))</f>
        <v/>
      </c>
      <c r="D386" s="2" t="str">
        <f>IF(DCalendário6[[#This Row],[Dia Útil]]="","",(MONTH($B386)))</f>
        <v/>
      </c>
      <c r="E386" s="2">
        <f t="shared" ref="E386:E449" si="6">YEAR($A386)</f>
        <v>2019</v>
      </c>
      <c r="F386" s="2">
        <f>MONTH(DCalendário6[[#This Row],[Dia]])</f>
        <v>1</v>
      </c>
      <c r="G386" s="2" t="str">
        <f>MONTH(DCalendário6[[#This Row],[Dia]])&amp;" - "&amp;DCalendário6[[#This Row],[Ano]]</f>
        <v>1 - 2019</v>
      </c>
      <c r="H386" s="2" t="str">
        <f>IF(DCalendário6[[#This Row],[Dia Útil]]="","",DCalendário6[[#This Row],[Semana Ano]])</f>
        <v/>
      </c>
      <c r="I386" s="14">
        <f>WEEKNUM(DCalendário6[[#This Row],[Dia]])</f>
        <v>4</v>
      </c>
      <c r="J386" s="14" cm="1">
        <f t="array" aca="1" ref="J38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86" s="16">
        <f>WEEKDAY(DCalendário6[[#This Row],[Dia]])</f>
        <v>1</v>
      </c>
      <c r="L386" s="1" t="str">
        <f>IFERROR(VLOOKUP(A386,Tabela4[],1,0),"")</f>
        <v/>
      </c>
      <c r="M38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86" s="16">
        <f>IF(DCalendário6[[#This Row],[Dia Útil2]]="Feriado","Feriado",IF(AND(DCalendário6[[#This Row],[Dia Útil]]="",DCalendário6[[#This Row],[Mês Total]]=F379),N379+1,IF(DCalendário6[[#This Row],[Dia Útil]]="",1,"")))</f>
        <v>3</v>
      </c>
      <c r="O38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386" s="16"/>
      <c r="Q386" s="17"/>
    </row>
    <row r="387" spans="1:17" x14ac:dyDescent="0.25">
      <c r="A387" s="1">
        <v>43486</v>
      </c>
      <c r="B387" s="1">
        <f>IF(AND(DCalendário6[[#This Row],[Dia da semana]]&gt;1,DCalendário6[[#This Row],[Dia da semana]]&lt;7,DCalendário6[[#This Row],[Feriados]]=""),DCalendário6[[#This Row],[Dia]],"")</f>
        <v>43486</v>
      </c>
      <c r="C387" s="16">
        <f>IF(DCalendário6[[#This Row],[Mês]]="","",IF(AND(C383="",C384="",C385="",C386=""),IF(DCalendário6[[#This Row],[Mês]]=D386,C386+1,IF(AND(D386="",D387=D382),C382+1,1)),IF(AND(C384="",C385="",C386=""),IF(DCalendário6[[#This Row],[Mês]]=D386,C386+1,IF(AND(D386="",D387=D383),C383+1,1)),IF(AND(C385="",C386=""),IF(DCalendário6[[#This Row],[Mês]]=D386,C386+1,IF(AND(D386="",D387=D384),C384+1,1)),IF(DCalendário6[[#This Row],[Mês]]=D386,C386+1,IF(AND(D386="",D387=D385),C385+1,1))))))</f>
        <v>14</v>
      </c>
      <c r="D387" s="2">
        <f>IF(DCalendário6[[#This Row],[Dia Útil]]="","",(MONTH($B387)))</f>
        <v>1</v>
      </c>
      <c r="E387" s="2">
        <f t="shared" si="6"/>
        <v>2019</v>
      </c>
      <c r="F387" s="2">
        <f>MONTH(DCalendário6[[#This Row],[Dia]])</f>
        <v>1</v>
      </c>
      <c r="G387" s="2" t="str">
        <f>MONTH(DCalendário6[[#This Row],[Dia]])&amp;" - "&amp;DCalendário6[[#This Row],[Ano]]</f>
        <v>1 - 2019</v>
      </c>
      <c r="H387" s="2">
        <f>IF(DCalendário6[[#This Row],[Dia Útil]]="","",DCalendário6[[#This Row],[Semana Ano]])</f>
        <v>4</v>
      </c>
      <c r="I387" s="14">
        <f>WEEKNUM(DCalendário6[[#This Row],[Dia]])</f>
        <v>4</v>
      </c>
      <c r="J387" s="14" cm="1">
        <f t="array" aca="1" ref="J38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87" s="16">
        <f>WEEKDAY(DCalendário6[[#This Row],[Dia]])</f>
        <v>2</v>
      </c>
      <c r="L387" s="1" t="str">
        <f>IFERROR(VLOOKUP(A387,Tabela4[],1,0),"")</f>
        <v/>
      </c>
      <c r="M38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43486</v>
      </c>
      <c r="N387" s="16" t="str">
        <f>IF(DCalendário6[[#This Row],[Dia Útil2]]="Feriado","Feriado",IF(AND(DCalendário6[[#This Row],[Dia Útil]]="",DCalendário6[[#This Row],[Mês Total]]=F380),N380+1,IF(DCalendário6[[#This Row],[Dia Útil]]="",1,"")))</f>
        <v/>
      </c>
      <c r="O38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387" s="16"/>
      <c r="Q387" s="17"/>
    </row>
    <row r="388" spans="1:17" x14ac:dyDescent="0.25">
      <c r="A388" s="1">
        <v>43487</v>
      </c>
      <c r="B388" s="1">
        <f>IF(AND(DCalendário6[[#This Row],[Dia da semana]]&gt;1,DCalendário6[[#This Row],[Dia da semana]]&lt;7,DCalendário6[[#This Row],[Feriados]]=""),DCalendário6[[#This Row],[Dia]],"")</f>
        <v>43487</v>
      </c>
      <c r="C388" s="16">
        <f>IF(DCalendário6[[#This Row],[Mês]]="","",IF(AND(C384="",C385="",C386="",C387=""),IF(DCalendário6[[#This Row],[Mês]]=D387,C387+1,IF(AND(D387="",D388=D383),C383+1,1)),IF(AND(C385="",C386="",C387=""),IF(DCalendário6[[#This Row],[Mês]]=D387,C387+1,IF(AND(D387="",D388=D384),C384+1,1)),IF(AND(C386="",C387=""),IF(DCalendário6[[#This Row],[Mês]]=D387,C387+1,IF(AND(D387="",D388=D385),C385+1,1)),IF(DCalendário6[[#This Row],[Mês]]=D387,C387+1,IF(AND(D387="",D388=D386),C386+1,1))))))</f>
        <v>15</v>
      </c>
      <c r="D388" s="2">
        <f>IF(DCalendário6[[#This Row],[Dia Útil]]="","",(MONTH($B388)))</f>
        <v>1</v>
      </c>
      <c r="E388" s="2">
        <f t="shared" si="6"/>
        <v>2019</v>
      </c>
      <c r="F388" s="2">
        <f>MONTH(DCalendário6[[#This Row],[Dia]])</f>
        <v>1</v>
      </c>
      <c r="G388" s="2" t="str">
        <f>MONTH(DCalendário6[[#This Row],[Dia]])&amp;" - "&amp;DCalendário6[[#This Row],[Ano]]</f>
        <v>1 - 2019</v>
      </c>
      <c r="H388" s="2">
        <f>IF(DCalendário6[[#This Row],[Dia Útil]]="","",DCalendário6[[#This Row],[Semana Ano]])</f>
        <v>4</v>
      </c>
      <c r="I388" s="14">
        <f>WEEKNUM(DCalendário6[[#This Row],[Dia]])</f>
        <v>4</v>
      </c>
      <c r="J388" s="14" cm="1">
        <f t="array" aca="1" ref="J38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88" s="16">
        <f>WEEKDAY(DCalendário6[[#This Row],[Dia]])</f>
        <v>3</v>
      </c>
      <c r="L388" s="1" t="str">
        <f>IFERROR(VLOOKUP(A388,Tabela4[],1,0),"")</f>
        <v/>
      </c>
      <c r="M38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43487</v>
      </c>
      <c r="N388" s="16" t="str">
        <f>IF(DCalendário6[[#This Row],[Dia Útil2]]="Feriado","Feriado",IF(AND(DCalendário6[[#This Row],[Dia Útil]]="",DCalendário6[[#This Row],[Mês Total]]=F381),N381+1,IF(DCalendário6[[#This Row],[Dia Útil]]="",1,"")))</f>
        <v/>
      </c>
      <c r="O38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388" s="16"/>
      <c r="Q388" s="17"/>
    </row>
    <row r="389" spans="1:17" x14ac:dyDescent="0.25">
      <c r="A389" s="1">
        <v>43488</v>
      </c>
      <c r="B389" s="1">
        <f>IF(AND(DCalendário6[[#This Row],[Dia da semana]]&gt;1,DCalendário6[[#This Row],[Dia da semana]]&lt;7,DCalendário6[[#This Row],[Feriados]]=""),DCalendário6[[#This Row],[Dia]],"")</f>
        <v>43488</v>
      </c>
      <c r="C389" s="16">
        <f>IF(DCalendário6[[#This Row],[Mês]]="","",IF(AND(C385="",C386="",C387="",C388=""),IF(DCalendário6[[#This Row],[Mês]]=D388,C388+1,IF(AND(D388="",D389=D384),C384+1,1)),IF(AND(C386="",C387="",C388=""),IF(DCalendário6[[#This Row],[Mês]]=D388,C388+1,IF(AND(D388="",D389=D385),C385+1,1)),IF(AND(C387="",C388=""),IF(DCalendário6[[#This Row],[Mês]]=D388,C388+1,IF(AND(D388="",D389=D386),C386+1,1)),IF(DCalendário6[[#This Row],[Mês]]=D388,C388+1,IF(AND(D388="",D389=D387),C387+1,1))))))</f>
        <v>16</v>
      </c>
      <c r="D389" s="2">
        <f>IF(DCalendário6[[#This Row],[Dia Útil]]="","",(MONTH($B389)))</f>
        <v>1</v>
      </c>
      <c r="E389" s="2">
        <f t="shared" si="6"/>
        <v>2019</v>
      </c>
      <c r="F389" s="2">
        <f>MONTH(DCalendário6[[#This Row],[Dia]])</f>
        <v>1</v>
      </c>
      <c r="G389" s="2" t="str">
        <f>MONTH(DCalendário6[[#This Row],[Dia]])&amp;" - "&amp;DCalendário6[[#This Row],[Ano]]</f>
        <v>1 - 2019</v>
      </c>
      <c r="H389" s="2">
        <f>IF(DCalendário6[[#This Row],[Dia Útil]]="","",DCalendário6[[#This Row],[Semana Ano]])</f>
        <v>4</v>
      </c>
      <c r="I389" s="14">
        <f>WEEKNUM(DCalendário6[[#This Row],[Dia]])</f>
        <v>4</v>
      </c>
      <c r="J389" s="14" cm="1">
        <f t="array" aca="1" ref="J38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89" s="16">
        <f>WEEKDAY(DCalendário6[[#This Row],[Dia]])</f>
        <v>4</v>
      </c>
      <c r="L389" s="1" t="str">
        <f>IFERROR(VLOOKUP(A389,Tabela4[],1,0),"")</f>
        <v/>
      </c>
      <c r="M38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43488</v>
      </c>
      <c r="N389" s="16" t="str">
        <f>IF(DCalendário6[[#This Row],[Dia Útil2]]="Feriado","Feriado",IF(AND(DCalendário6[[#This Row],[Dia Útil]]="",DCalendário6[[#This Row],[Mês Total]]=F382),N382+1,IF(DCalendário6[[#This Row],[Dia Útil]]="",1,"")))</f>
        <v/>
      </c>
      <c r="O38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389" s="16"/>
      <c r="Q389" s="17"/>
    </row>
    <row r="390" spans="1:17" x14ac:dyDescent="0.25">
      <c r="A390" s="1">
        <v>43489</v>
      </c>
      <c r="B390" s="1">
        <f>IF(AND(DCalendário6[[#This Row],[Dia da semana]]&gt;1,DCalendário6[[#This Row],[Dia da semana]]&lt;7,DCalendário6[[#This Row],[Feriados]]=""),DCalendário6[[#This Row],[Dia]],"")</f>
        <v>43489</v>
      </c>
      <c r="C390" s="16">
        <f>IF(DCalendário6[[#This Row],[Mês]]="","",IF(AND(C386="",C387="",C388="",C389=""),IF(DCalendário6[[#This Row],[Mês]]=D389,C389+1,IF(AND(D389="",D390=D385),C385+1,1)),IF(AND(C387="",C388="",C389=""),IF(DCalendário6[[#This Row],[Mês]]=D389,C389+1,IF(AND(D389="",D390=D386),C386+1,1)),IF(AND(C388="",C389=""),IF(DCalendário6[[#This Row],[Mês]]=D389,C389+1,IF(AND(D389="",D390=D387),C387+1,1)),IF(DCalendário6[[#This Row],[Mês]]=D389,C389+1,IF(AND(D389="",D390=D388),C388+1,1))))))</f>
        <v>17</v>
      </c>
      <c r="D390" s="2">
        <f>IF(DCalendário6[[#This Row],[Dia Útil]]="","",(MONTH($B390)))</f>
        <v>1</v>
      </c>
      <c r="E390" s="2">
        <f t="shared" si="6"/>
        <v>2019</v>
      </c>
      <c r="F390" s="2">
        <f>MONTH(DCalendário6[[#This Row],[Dia]])</f>
        <v>1</v>
      </c>
      <c r="G390" s="2" t="str">
        <f>MONTH(DCalendário6[[#This Row],[Dia]])&amp;" - "&amp;DCalendário6[[#This Row],[Ano]]</f>
        <v>1 - 2019</v>
      </c>
      <c r="H390" s="2">
        <f>IF(DCalendário6[[#This Row],[Dia Útil]]="","",DCalendário6[[#This Row],[Semana Ano]])</f>
        <v>4</v>
      </c>
      <c r="I390" s="14">
        <f>WEEKNUM(DCalendário6[[#This Row],[Dia]])</f>
        <v>4</v>
      </c>
      <c r="J390" s="14" cm="1">
        <f t="array" aca="1" ref="J39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90" s="16">
        <f>WEEKDAY(DCalendário6[[#This Row],[Dia]])</f>
        <v>5</v>
      </c>
      <c r="L390" s="1" t="str">
        <f>IFERROR(VLOOKUP(A390,Tabela4[],1,0),"")</f>
        <v/>
      </c>
      <c r="M39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43489</v>
      </c>
      <c r="N390" s="16" t="str">
        <f>IF(DCalendário6[[#This Row],[Dia Útil2]]="Feriado","Feriado",IF(AND(DCalendário6[[#This Row],[Dia Útil]]="",DCalendário6[[#This Row],[Mês Total]]=F383),N383+1,IF(DCalendário6[[#This Row],[Dia Útil]]="",1,"")))</f>
        <v/>
      </c>
      <c r="O39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390" s="16"/>
      <c r="Q390" s="17"/>
    </row>
    <row r="391" spans="1:17" x14ac:dyDescent="0.25">
      <c r="A391" s="1">
        <v>43490</v>
      </c>
      <c r="B391" s="1">
        <f>IF(AND(DCalendário6[[#This Row],[Dia da semana]]&gt;1,DCalendário6[[#This Row],[Dia da semana]]&lt;7,DCalendário6[[#This Row],[Feriados]]=""),DCalendário6[[#This Row],[Dia]],"")</f>
        <v>43490</v>
      </c>
      <c r="C391" s="16">
        <f>IF(DCalendário6[[#This Row],[Mês]]="","",IF(AND(C387="",C388="",C389="",C390=""),IF(DCalendário6[[#This Row],[Mês]]=D390,C390+1,IF(AND(D390="",D391=D386),C386+1,1)),IF(AND(C388="",C389="",C390=""),IF(DCalendário6[[#This Row],[Mês]]=D390,C390+1,IF(AND(D390="",D391=D387),C387+1,1)),IF(AND(C389="",C390=""),IF(DCalendário6[[#This Row],[Mês]]=D390,C390+1,IF(AND(D390="",D391=D388),C388+1,1)),IF(DCalendário6[[#This Row],[Mês]]=D390,C390+1,IF(AND(D390="",D391=D389),C389+1,1))))))</f>
        <v>18</v>
      </c>
      <c r="D391" s="2">
        <f>IF(DCalendário6[[#This Row],[Dia Útil]]="","",(MONTH($B391)))</f>
        <v>1</v>
      </c>
      <c r="E391" s="2">
        <f t="shared" si="6"/>
        <v>2019</v>
      </c>
      <c r="F391" s="2">
        <f>MONTH(DCalendário6[[#This Row],[Dia]])</f>
        <v>1</v>
      </c>
      <c r="G391" s="2" t="str">
        <f>MONTH(DCalendário6[[#This Row],[Dia]])&amp;" - "&amp;DCalendário6[[#This Row],[Ano]]</f>
        <v>1 - 2019</v>
      </c>
      <c r="H391" s="2">
        <f>IF(DCalendário6[[#This Row],[Dia Útil]]="","",DCalendário6[[#This Row],[Semana Ano]])</f>
        <v>4</v>
      </c>
      <c r="I391" s="14">
        <f>WEEKNUM(DCalendário6[[#This Row],[Dia]])</f>
        <v>4</v>
      </c>
      <c r="J391" s="14" cm="1">
        <f t="array" aca="1" ref="J39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91" s="16">
        <f>WEEKDAY(DCalendário6[[#This Row],[Dia]])</f>
        <v>6</v>
      </c>
      <c r="L391" s="1" t="str">
        <f>IFERROR(VLOOKUP(A391,Tabela4[],1,0),"")</f>
        <v/>
      </c>
      <c r="M39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43490</v>
      </c>
      <c r="N391" s="16" t="str">
        <f>IF(DCalendário6[[#This Row],[Dia Útil2]]="Feriado","Feriado",IF(AND(DCalendário6[[#This Row],[Dia Útil]]="",DCalendário6[[#This Row],[Mês Total]]=F384),N384+1,IF(DCalendário6[[#This Row],[Dia Útil]]="",1,"")))</f>
        <v/>
      </c>
      <c r="O39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391" s="16"/>
      <c r="Q391" s="17"/>
    </row>
    <row r="392" spans="1:17" x14ac:dyDescent="0.25">
      <c r="A392" s="1">
        <v>43491</v>
      </c>
      <c r="B392" s="1" t="str">
        <f>IF(AND(DCalendário6[[#This Row],[Dia da semana]]&gt;1,DCalendário6[[#This Row],[Dia da semana]]&lt;7,DCalendário6[[#This Row],[Feriados]]=""),DCalendário6[[#This Row],[Dia]],"")</f>
        <v/>
      </c>
      <c r="C392" s="16" t="str">
        <f>IF(DCalendário6[[#This Row],[Mês]]="","",IF(AND(C388="",C389="",C390="",C391=""),IF(DCalendário6[[#This Row],[Mês]]=D391,C391+1,IF(AND(D391="",D392=D387),C387+1,1)),IF(AND(C389="",C390="",C391=""),IF(DCalendário6[[#This Row],[Mês]]=D391,C391+1,IF(AND(D391="",D392=D388),C388+1,1)),IF(AND(C390="",C391=""),IF(DCalendário6[[#This Row],[Mês]]=D391,C391+1,IF(AND(D391="",D392=D389),C389+1,1)),IF(DCalendário6[[#This Row],[Mês]]=D391,C391+1,IF(AND(D391="",D392=D390),C390+1,1))))))</f>
        <v/>
      </c>
      <c r="D392" s="2" t="str">
        <f>IF(DCalendário6[[#This Row],[Dia Útil]]="","",(MONTH($B392)))</f>
        <v/>
      </c>
      <c r="E392" s="2">
        <f t="shared" si="6"/>
        <v>2019</v>
      </c>
      <c r="F392" s="2">
        <f>MONTH(DCalendário6[[#This Row],[Dia]])</f>
        <v>1</v>
      </c>
      <c r="G392" s="2" t="str">
        <f>MONTH(DCalendário6[[#This Row],[Dia]])&amp;" - "&amp;DCalendário6[[#This Row],[Ano]]</f>
        <v>1 - 2019</v>
      </c>
      <c r="H392" s="2" t="str">
        <f>IF(DCalendário6[[#This Row],[Dia Útil]]="","",DCalendário6[[#This Row],[Semana Ano]])</f>
        <v/>
      </c>
      <c r="I392" s="14">
        <f>WEEKNUM(DCalendário6[[#This Row],[Dia]])</f>
        <v>4</v>
      </c>
      <c r="J392" s="14" cm="1">
        <f t="array" aca="1" ref="J39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92" s="16">
        <f>WEEKDAY(DCalendário6[[#This Row],[Dia]])</f>
        <v>7</v>
      </c>
      <c r="L392" s="1" t="str">
        <f>IFERROR(VLOOKUP(A392,Tabela4[],1,0),"")</f>
        <v/>
      </c>
      <c r="M39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92" s="16">
        <f>IF(DCalendário6[[#This Row],[Dia Útil2]]="Feriado","Feriado",IF(AND(DCalendário6[[#This Row],[Dia Útil]]="",DCalendário6[[#This Row],[Mês Total]]=F385),N385+1,IF(DCalendário6[[#This Row],[Dia Útil]]="",1,"")))</f>
        <v>4</v>
      </c>
      <c r="O39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392" s="16"/>
      <c r="Q392" s="17"/>
    </row>
    <row r="393" spans="1:17" x14ac:dyDescent="0.25">
      <c r="A393" s="1">
        <v>43492</v>
      </c>
      <c r="B393" s="1" t="str">
        <f>IF(AND(DCalendário6[[#This Row],[Dia da semana]]&gt;1,DCalendário6[[#This Row],[Dia da semana]]&lt;7,DCalendário6[[#This Row],[Feriados]]=""),DCalendário6[[#This Row],[Dia]],"")</f>
        <v/>
      </c>
      <c r="C393" s="16" t="str">
        <f>IF(DCalendário6[[#This Row],[Mês]]="","",IF(AND(C389="",C390="",C391="",C392=""),IF(DCalendário6[[#This Row],[Mês]]=D392,C392+1,IF(AND(D392="",D393=D388),C388+1,1)),IF(AND(C390="",C391="",C392=""),IF(DCalendário6[[#This Row],[Mês]]=D392,C392+1,IF(AND(D392="",D393=D389),C389+1,1)),IF(AND(C391="",C392=""),IF(DCalendário6[[#This Row],[Mês]]=D392,C392+1,IF(AND(D392="",D393=D390),C390+1,1)),IF(DCalendário6[[#This Row],[Mês]]=D392,C392+1,IF(AND(D392="",D393=D391),C391+1,1))))))</f>
        <v/>
      </c>
      <c r="D393" s="2" t="str">
        <f>IF(DCalendário6[[#This Row],[Dia Útil]]="","",(MONTH($B393)))</f>
        <v/>
      </c>
      <c r="E393" s="2">
        <f t="shared" si="6"/>
        <v>2019</v>
      </c>
      <c r="F393" s="2">
        <f>MONTH(DCalendário6[[#This Row],[Dia]])</f>
        <v>1</v>
      </c>
      <c r="G393" s="2" t="str">
        <f>MONTH(DCalendário6[[#This Row],[Dia]])&amp;" - "&amp;DCalendário6[[#This Row],[Ano]]</f>
        <v>1 - 2019</v>
      </c>
      <c r="H393" s="2" t="str">
        <f>IF(DCalendário6[[#This Row],[Dia Útil]]="","",DCalendário6[[#This Row],[Semana Ano]])</f>
        <v/>
      </c>
      <c r="I393" s="14">
        <f>WEEKNUM(DCalendário6[[#This Row],[Dia]])</f>
        <v>5</v>
      </c>
      <c r="J393" s="14" cm="1">
        <f t="array" aca="1" ref="J39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93" s="16">
        <f>WEEKDAY(DCalendário6[[#This Row],[Dia]])</f>
        <v>1</v>
      </c>
      <c r="L393" s="1" t="str">
        <f>IFERROR(VLOOKUP(A393,Tabela4[],1,0),"")</f>
        <v/>
      </c>
      <c r="M39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93" s="16">
        <f>IF(DCalendário6[[#This Row],[Dia Útil2]]="Feriado","Feriado",IF(AND(DCalendário6[[#This Row],[Dia Útil]]="",DCalendário6[[#This Row],[Mês Total]]=F386),N386+1,IF(DCalendário6[[#This Row],[Dia Útil]]="",1,"")))</f>
        <v>4</v>
      </c>
      <c r="O39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393" s="16"/>
      <c r="Q393" s="17"/>
    </row>
    <row r="394" spans="1:17" x14ac:dyDescent="0.25">
      <c r="A394" s="1">
        <v>43493</v>
      </c>
      <c r="B394" s="1">
        <f>IF(AND(DCalendário6[[#This Row],[Dia da semana]]&gt;1,DCalendário6[[#This Row],[Dia da semana]]&lt;7,DCalendário6[[#This Row],[Feriados]]=""),DCalendário6[[#This Row],[Dia]],"")</f>
        <v>43493</v>
      </c>
      <c r="C394" s="16">
        <f>IF(DCalendário6[[#This Row],[Mês]]="","",IF(AND(C390="",C391="",C392="",C393=""),IF(DCalendário6[[#This Row],[Mês]]=D393,C393+1,IF(AND(D393="",D394=D389),C389+1,1)),IF(AND(C391="",C392="",C393=""),IF(DCalendário6[[#This Row],[Mês]]=D393,C393+1,IF(AND(D393="",D394=D390),C390+1,1)),IF(AND(C392="",C393=""),IF(DCalendário6[[#This Row],[Mês]]=D393,C393+1,IF(AND(D393="",D394=D391),C391+1,1)),IF(DCalendário6[[#This Row],[Mês]]=D393,C393+1,IF(AND(D393="",D394=D392),C392+1,1))))))</f>
        <v>19</v>
      </c>
      <c r="D394" s="2">
        <f>IF(DCalendário6[[#This Row],[Dia Útil]]="","",(MONTH($B394)))</f>
        <v>1</v>
      </c>
      <c r="E394" s="2">
        <f t="shared" si="6"/>
        <v>2019</v>
      </c>
      <c r="F394" s="2">
        <f>MONTH(DCalendário6[[#This Row],[Dia]])</f>
        <v>1</v>
      </c>
      <c r="G394" s="2" t="str">
        <f>MONTH(DCalendário6[[#This Row],[Dia]])&amp;" - "&amp;DCalendário6[[#This Row],[Ano]]</f>
        <v>1 - 2019</v>
      </c>
      <c r="H394" s="2">
        <f>IF(DCalendário6[[#This Row],[Dia Útil]]="","",DCalendário6[[#This Row],[Semana Ano]])</f>
        <v>5</v>
      </c>
      <c r="I394" s="14">
        <f>WEEKNUM(DCalendário6[[#This Row],[Dia]])</f>
        <v>5</v>
      </c>
      <c r="J394" s="14" cm="1">
        <f t="array" aca="1" ref="J39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94" s="16">
        <f>WEEKDAY(DCalendário6[[#This Row],[Dia]])</f>
        <v>2</v>
      </c>
      <c r="L394" s="1" t="str">
        <f>IFERROR(VLOOKUP(A394,Tabela4[],1,0),"")</f>
        <v/>
      </c>
      <c r="M39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43493</v>
      </c>
      <c r="N394" s="16" t="str">
        <f>IF(DCalendário6[[#This Row],[Dia Útil2]]="Feriado","Feriado",IF(AND(DCalendário6[[#This Row],[Dia Útil]]="",DCalendário6[[#This Row],[Mês Total]]=F387),N387+1,IF(DCalendário6[[#This Row],[Dia Útil]]="",1,"")))</f>
        <v/>
      </c>
      <c r="O39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394" s="16"/>
      <c r="Q394" s="17"/>
    </row>
    <row r="395" spans="1:17" x14ac:dyDescent="0.25">
      <c r="A395" s="1">
        <v>43494</v>
      </c>
      <c r="B395" s="1">
        <f>IF(AND(DCalendário6[[#This Row],[Dia da semana]]&gt;1,DCalendário6[[#This Row],[Dia da semana]]&lt;7,DCalendário6[[#This Row],[Feriados]]=""),DCalendário6[[#This Row],[Dia]],"")</f>
        <v>43494</v>
      </c>
      <c r="C395" s="16">
        <f>IF(DCalendário6[[#This Row],[Mês]]="","",IF(AND(C391="",C392="",C393="",C394=""),IF(DCalendário6[[#This Row],[Mês]]=D394,C394+1,IF(AND(D394="",D395=D390),C390+1,1)),IF(AND(C392="",C393="",C394=""),IF(DCalendário6[[#This Row],[Mês]]=D394,C394+1,IF(AND(D394="",D395=D391),C391+1,1)),IF(AND(C393="",C394=""),IF(DCalendário6[[#This Row],[Mês]]=D394,C394+1,IF(AND(D394="",D395=D392),C392+1,1)),IF(DCalendário6[[#This Row],[Mês]]=D394,C394+1,IF(AND(D394="",D395=D393),C393+1,1))))))</f>
        <v>20</v>
      </c>
      <c r="D395" s="2">
        <f>IF(DCalendário6[[#This Row],[Dia Útil]]="","",(MONTH($B395)))</f>
        <v>1</v>
      </c>
      <c r="E395" s="2">
        <f t="shared" si="6"/>
        <v>2019</v>
      </c>
      <c r="F395" s="2">
        <f>MONTH(DCalendário6[[#This Row],[Dia]])</f>
        <v>1</v>
      </c>
      <c r="G395" s="2" t="str">
        <f>MONTH(DCalendário6[[#This Row],[Dia]])&amp;" - "&amp;DCalendário6[[#This Row],[Ano]]</f>
        <v>1 - 2019</v>
      </c>
      <c r="H395" s="2">
        <f>IF(DCalendário6[[#This Row],[Dia Útil]]="","",DCalendário6[[#This Row],[Semana Ano]])</f>
        <v>5</v>
      </c>
      <c r="I395" s="14">
        <f>WEEKNUM(DCalendário6[[#This Row],[Dia]])</f>
        <v>5</v>
      </c>
      <c r="J395" s="14" cm="1">
        <f t="array" aca="1" ref="J39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95" s="16">
        <f>WEEKDAY(DCalendário6[[#This Row],[Dia]])</f>
        <v>3</v>
      </c>
      <c r="L395" s="1" t="str">
        <f>IFERROR(VLOOKUP(A395,Tabela4[],1,0),"")</f>
        <v/>
      </c>
      <c r="M39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43494</v>
      </c>
      <c r="N395" s="16" t="str">
        <f>IF(DCalendário6[[#This Row],[Dia Útil2]]="Feriado","Feriado",IF(AND(DCalendário6[[#This Row],[Dia Útil]]="",DCalendário6[[#This Row],[Mês Total]]=F388),N388+1,IF(DCalendário6[[#This Row],[Dia Útil]]="",1,"")))</f>
        <v/>
      </c>
      <c r="O39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395" s="16"/>
      <c r="Q395" s="17"/>
    </row>
    <row r="396" spans="1:17" x14ac:dyDescent="0.25">
      <c r="A396" s="1">
        <v>43495</v>
      </c>
      <c r="B396" s="1">
        <f>IF(AND(DCalendário6[[#This Row],[Dia da semana]]&gt;1,DCalendário6[[#This Row],[Dia da semana]]&lt;7,DCalendário6[[#This Row],[Feriados]]=""),DCalendário6[[#This Row],[Dia]],"")</f>
        <v>43495</v>
      </c>
      <c r="C396" s="16">
        <f>IF(DCalendário6[[#This Row],[Mês]]="","",IF(AND(C392="",C393="",C394="",C395=""),IF(DCalendário6[[#This Row],[Mês]]=D395,C395+1,IF(AND(D395="",D396=D391),C391+1,1)),IF(AND(C393="",C394="",C395=""),IF(DCalendário6[[#This Row],[Mês]]=D395,C395+1,IF(AND(D395="",D396=D392),C392+1,1)),IF(AND(C394="",C395=""),IF(DCalendário6[[#This Row],[Mês]]=D395,C395+1,IF(AND(D395="",D396=D393),C393+1,1)),IF(DCalendário6[[#This Row],[Mês]]=D395,C395+1,IF(AND(D395="",D396=D394),C394+1,1))))))</f>
        <v>21</v>
      </c>
      <c r="D396" s="2">
        <f>IF(DCalendário6[[#This Row],[Dia Útil]]="","",(MONTH($B396)))</f>
        <v>1</v>
      </c>
      <c r="E396" s="2">
        <f t="shared" si="6"/>
        <v>2019</v>
      </c>
      <c r="F396" s="2">
        <f>MONTH(DCalendário6[[#This Row],[Dia]])</f>
        <v>1</v>
      </c>
      <c r="G396" s="2" t="str">
        <f>MONTH(DCalendário6[[#This Row],[Dia]])&amp;" - "&amp;DCalendário6[[#This Row],[Ano]]</f>
        <v>1 - 2019</v>
      </c>
      <c r="H396" s="2">
        <f>IF(DCalendário6[[#This Row],[Dia Útil]]="","",DCalendário6[[#This Row],[Semana Ano]])</f>
        <v>5</v>
      </c>
      <c r="I396" s="14">
        <f>WEEKNUM(DCalendário6[[#This Row],[Dia]])</f>
        <v>5</v>
      </c>
      <c r="J396" s="14" cm="1">
        <f t="array" aca="1" ref="J39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96" s="16">
        <f>WEEKDAY(DCalendário6[[#This Row],[Dia]])</f>
        <v>4</v>
      </c>
      <c r="L396" s="1" t="str">
        <f>IFERROR(VLOOKUP(A396,Tabela4[],1,0),"")</f>
        <v/>
      </c>
      <c r="M39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43495</v>
      </c>
      <c r="N396" s="16" t="str">
        <f>IF(DCalendário6[[#This Row],[Dia Útil2]]="Feriado","Feriado",IF(AND(DCalendário6[[#This Row],[Dia Útil]]="",DCalendário6[[#This Row],[Mês Total]]=F389),N389+1,IF(DCalendário6[[#This Row],[Dia Útil]]="",1,"")))</f>
        <v/>
      </c>
      <c r="O39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21</v>
      </c>
      <c r="P396" s="16"/>
      <c r="Q396" s="17"/>
    </row>
    <row r="397" spans="1:17" x14ac:dyDescent="0.25">
      <c r="A397" s="1">
        <v>43496</v>
      </c>
      <c r="B397" s="1">
        <f>IF(AND(DCalendário6[[#This Row],[Dia da semana]]&gt;1,DCalendário6[[#This Row],[Dia da semana]]&lt;7,DCalendário6[[#This Row],[Feriados]]=""),DCalendário6[[#This Row],[Dia]],"")</f>
        <v>43496</v>
      </c>
      <c r="C397" s="16">
        <f>IF(DCalendário6[[#This Row],[Mês]]="","",IF(AND(C393="",C394="",C395="",C396=""),IF(DCalendário6[[#This Row],[Mês]]=D396,C396+1,IF(AND(D396="",D397=D392),C392+1,1)),IF(AND(C394="",C395="",C396=""),IF(DCalendário6[[#This Row],[Mês]]=D396,C396+1,IF(AND(D396="",D397=D393),C393+1,1)),IF(AND(C395="",C396=""),IF(DCalendário6[[#This Row],[Mês]]=D396,C396+1,IF(AND(D396="",D397=D394),C394+1,1)),IF(DCalendário6[[#This Row],[Mês]]=D396,C396+1,IF(AND(D396="",D397=D395),C395+1,1))))))</f>
        <v>22</v>
      </c>
      <c r="D397" s="2">
        <f>IF(DCalendário6[[#This Row],[Dia Útil]]="","",(MONTH($B397)))</f>
        <v>1</v>
      </c>
      <c r="E397" s="2">
        <f t="shared" si="6"/>
        <v>2019</v>
      </c>
      <c r="F397" s="2">
        <f>MONTH(DCalendário6[[#This Row],[Dia]])</f>
        <v>1</v>
      </c>
      <c r="G397" s="2" t="str">
        <f>MONTH(DCalendário6[[#This Row],[Dia]])&amp;" - "&amp;DCalendário6[[#This Row],[Ano]]</f>
        <v>1 - 2019</v>
      </c>
      <c r="H397" s="2">
        <f>IF(DCalendário6[[#This Row],[Dia Útil]]="","",DCalendário6[[#This Row],[Semana Ano]])</f>
        <v>5</v>
      </c>
      <c r="I397" s="14">
        <f>WEEKNUM(DCalendário6[[#This Row],[Dia]])</f>
        <v>5</v>
      </c>
      <c r="J397" s="14" cm="1">
        <f t="array" aca="1" ref="J39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97" s="16">
        <f>WEEKDAY(DCalendário6[[#This Row],[Dia]])</f>
        <v>5</v>
      </c>
      <c r="L397" s="1" t="str">
        <f>IFERROR(VLOOKUP(A397,Tabela4[],1,0),"")</f>
        <v/>
      </c>
      <c r="M39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43496</v>
      </c>
      <c r="N397" s="16" t="str">
        <f>IF(DCalendário6[[#This Row],[Dia Útil2]]="Feriado","Feriado",IF(AND(DCalendário6[[#This Row],[Dia Útil]]="",DCalendário6[[#This Row],[Mês Total]]=F390),N390+1,IF(DCalendário6[[#This Row],[Dia Útil]]="",1,"")))</f>
        <v/>
      </c>
      <c r="O39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22</v>
      </c>
      <c r="P397" s="16"/>
      <c r="Q397" s="17"/>
    </row>
    <row r="398" spans="1:17" x14ac:dyDescent="0.25">
      <c r="A398" s="1">
        <v>43497</v>
      </c>
      <c r="B398" s="1">
        <f>IF(AND(DCalendário6[[#This Row],[Dia da semana]]&gt;1,DCalendário6[[#This Row],[Dia da semana]]&lt;7,DCalendário6[[#This Row],[Feriados]]=""),DCalendário6[[#This Row],[Dia]],"")</f>
        <v>43497</v>
      </c>
      <c r="C398" s="16">
        <f>IF(DCalendário6[[#This Row],[Mês]]="","",IF(AND(C394="",C395="",C396="",C397=""),IF(DCalendário6[[#This Row],[Mês]]=D397,C397+1,IF(AND(D397="",D398=D393),C393+1,1)),IF(AND(C395="",C396="",C397=""),IF(DCalendário6[[#This Row],[Mês]]=D397,C397+1,IF(AND(D397="",D398=D394),C394+1,1)),IF(AND(C396="",C397=""),IF(DCalendário6[[#This Row],[Mês]]=D397,C397+1,IF(AND(D397="",D398=D395),C395+1,1)),IF(DCalendário6[[#This Row],[Mês]]=D397,C397+1,IF(AND(D397="",D398=D396),C396+1,1))))))</f>
        <v>1</v>
      </c>
      <c r="D398" s="2">
        <f>IF(DCalendário6[[#This Row],[Dia Útil]]="","",(MONTH($B398)))</f>
        <v>2</v>
      </c>
      <c r="E398" s="2">
        <f t="shared" si="6"/>
        <v>2019</v>
      </c>
      <c r="F398" s="2">
        <f>MONTH(DCalendário6[[#This Row],[Dia]])</f>
        <v>2</v>
      </c>
      <c r="G398" s="2" t="str">
        <f>MONTH(DCalendário6[[#This Row],[Dia]])&amp;" - "&amp;DCalendário6[[#This Row],[Ano]]</f>
        <v>2 - 2019</v>
      </c>
      <c r="H398" s="2">
        <f>IF(DCalendário6[[#This Row],[Dia Útil]]="","",DCalendário6[[#This Row],[Semana Ano]])</f>
        <v>5</v>
      </c>
      <c r="I398" s="14">
        <f>WEEKNUM(DCalendário6[[#This Row],[Dia]])</f>
        <v>5</v>
      </c>
      <c r="J398" s="14" cm="1">
        <f t="array" aca="1" ref="J39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98" s="16">
        <f>WEEKDAY(DCalendário6[[#This Row],[Dia]])</f>
        <v>6</v>
      </c>
      <c r="L398" s="1" t="str">
        <f>IFERROR(VLOOKUP(A398,Tabela4[],1,0),"")</f>
        <v/>
      </c>
      <c r="M39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43497</v>
      </c>
      <c r="N398" s="16" t="str">
        <f>IF(DCalendário6[[#This Row],[Dia Útil2]]="Feriado","Feriado",IF(AND(DCalendário6[[#This Row],[Dia Útil]]="",DCalendário6[[#This Row],[Mês Total]]=F391),N391+1,IF(DCalendário6[[#This Row],[Dia Útil]]="",1,"")))</f>
        <v/>
      </c>
      <c r="O39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398" s="16"/>
      <c r="Q398" s="17"/>
    </row>
    <row r="399" spans="1:17" x14ac:dyDescent="0.25">
      <c r="A399" s="1">
        <v>43498</v>
      </c>
      <c r="B399" s="1" t="str">
        <f>IF(AND(DCalendário6[[#This Row],[Dia da semana]]&gt;1,DCalendário6[[#This Row],[Dia da semana]]&lt;7,DCalendário6[[#This Row],[Feriados]]=""),DCalendário6[[#This Row],[Dia]],"")</f>
        <v/>
      </c>
      <c r="C399" s="16" t="str">
        <f>IF(DCalendário6[[#This Row],[Mês]]="","",IF(AND(C395="",C396="",C397="",C398=""),IF(DCalendário6[[#This Row],[Mês]]=D398,C398+1,IF(AND(D398="",D399=D394),C394+1,1)),IF(AND(C396="",C397="",C398=""),IF(DCalendário6[[#This Row],[Mês]]=D398,C398+1,IF(AND(D398="",D399=D395),C395+1,1)),IF(AND(C397="",C398=""),IF(DCalendário6[[#This Row],[Mês]]=D398,C398+1,IF(AND(D398="",D399=D396),C396+1,1)),IF(DCalendário6[[#This Row],[Mês]]=D398,C398+1,IF(AND(D398="",D399=D397),C397+1,1))))))</f>
        <v/>
      </c>
      <c r="D399" s="14" t="str">
        <f>IF(DCalendário6[[#This Row],[Dia Útil]]="","",(MONTH($B399)))</f>
        <v/>
      </c>
      <c r="E399" s="14">
        <f t="shared" si="6"/>
        <v>2019</v>
      </c>
      <c r="F399" s="14">
        <f>MONTH(DCalendário6[[#This Row],[Dia]])</f>
        <v>2</v>
      </c>
      <c r="G399" s="14" t="str">
        <f>MONTH(DCalendário6[[#This Row],[Dia]])&amp;" - "&amp;DCalendário6[[#This Row],[Ano]]</f>
        <v>2 - 2019</v>
      </c>
      <c r="H399" s="14" t="str">
        <f>IF(DCalendário6[[#This Row],[Dia Útil]]="","",DCalendário6[[#This Row],[Semana Ano]])</f>
        <v/>
      </c>
      <c r="I399" s="14">
        <f>WEEKNUM(DCalendário6[[#This Row],[Dia]])</f>
        <v>5</v>
      </c>
      <c r="J399" s="14" cm="1">
        <f t="array" aca="1" ref="J39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99" s="16">
        <f>WEEKDAY(DCalendário6[[#This Row],[Dia]])</f>
        <v>7</v>
      </c>
      <c r="L399" s="1" t="str">
        <f>IFERROR(VLOOKUP(A399,Tabela4[],1,0),"")</f>
        <v/>
      </c>
      <c r="M39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99" s="16">
        <f>IF(DCalendário6[[#This Row],[Dia Útil2]]="Feriado","Feriado",IF(AND(DCalendário6[[#This Row],[Dia Útil]]="",DCalendário6[[#This Row],[Mês Total]]=F392),N392+1,IF(DCalendário6[[#This Row],[Dia Útil]]="",1,"")))</f>
        <v>1</v>
      </c>
      <c r="O39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399" s="16"/>
      <c r="Q399" s="17"/>
    </row>
    <row r="400" spans="1:17" x14ac:dyDescent="0.25">
      <c r="A400" s="1">
        <v>43499</v>
      </c>
      <c r="B400" s="1" t="str">
        <f>IF(AND(DCalendário6[[#This Row],[Dia da semana]]&gt;1,DCalendário6[[#This Row],[Dia da semana]]&lt;7,DCalendário6[[#This Row],[Feriados]]=""),DCalendário6[[#This Row],[Dia]],"")</f>
        <v/>
      </c>
      <c r="C400" s="16" t="str">
        <f>IF(DCalendário6[[#This Row],[Mês]]="","",IF(AND(C396="",C397="",C398="",C399=""),IF(DCalendário6[[#This Row],[Mês]]=D399,C399+1,IF(AND(D399="",D400=D395),C395+1,1)),IF(AND(C397="",C398="",C399=""),IF(DCalendário6[[#This Row],[Mês]]=D399,C399+1,IF(AND(D399="",D400=D396),C396+1,1)),IF(AND(C398="",C399=""),IF(DCalendário6[[#This Row],[Mês]]=D399,C399+1,IF(AND(D399="",D400=D397),C397+1,1)),IF(DCalendário6[[#This Row],[Mês]]=D399,C399+1,IF(AND(D399="",D400=D398),C398+1,1))))))</f>
        <v/>
      </c>
      <c r="D400" s="14" t="str">
        <f>IF(DCalendário6[[#This Row],[Dia Útil]]="","",(MONTH($B400)))</f>
        <v/>
      </c>
      <c r="E400" s="14">
        <f t="shared" si="6"/>
        <v>2019</v>
      </c>
      <c r="F400" s="14">
        <f>MONTH(DCalendário6[[#This Row],[Dia]])</f>
        <v>2</v>
      </c>
      <c r="G400" s="14" t="str">
        <f>MONTH(DCalendário6[[#This Row],[Dia]])&amp;" - "&amp;DCalendário6[[#This Row],[Ano]]</f>
        <v>2 - 2019</v>
      </c>
      <c r="H400" s="14" t="str">
        <f>IF(DCalendário6[[#This Row],[Dia Útil]]="","",DCalendário6[[#This Row],[Semana Ano]])</f>
        <v/>
      </c>
      <c r="I400" s="14">
        <f>WEEKNUM(DCalendário6[[#This Row],[Dia]])</f>
        <v>6</v>
      </c>
      <c r="J400" s="14" cm="1">
        <f t="array" aca="1" ref="J40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00" s="16">
        <f>WEEKDAY(DCalendário6[[#This Row],[Dia]])</f>
        <v>1</v>
      </c>
      <c r="L400" s="1" t="str">
        <f>IFERROR(VLOOKUP(A400,Tabela4[],1,0),"")</f>
        <v/>
      </c>
      <c r="M40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00" s="16">
        <f>IF(DCalendário6[[#This Row],[Dia Útil2]]="Feriado","Feriado",IF(AND(DCalendário6[[#This Row],[Dia Útil]]="",DCalendário6[[#This Row],[Mês Total]]=F393),N393+1,IF(DCalendário6[[#This Row],[Dia Útil]]="",1,"")))</f>
        <v>1</v>
      </c>
      <c r="O40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400" s="16"/>
      <c r="Q400" s="17"/>
    </row>
    <row r="401" spans="1:17" x14ac:dyDescent="0.25">
      <c r="A401" s="1">
        <v>43500</v>
      </c>
      <c r="B401" s="1">
        <f>IF(AND(DCalendário6[[#This Row],[Dia da semana]]&gt;1,DCalendário6[[#This Row],[Dia da semana]]&lt;7,DCalendário6[[#This Row],[Feriados]]=""),DCalendário6[[#This Row],[Dia]],"")</f>
        <v>43500</v>
      </c>
      <c r="C401" s="16">
        <f>IF(DCalendário6[[#This Row],[Mês]]="","",IF(AND(C397="",C398="",C399="",C400=""),IF(DCalendário6[[#This Row],[Mês]]=D400,C400+1,IF(AND(D400="",D401=D396),C396+1,1)),IF(AND(C398="",C399="",C400=""),IF(DCalendário6[[#This Row],[Mês]]=D400,C400+1,IF(AND(D400="",D401=D397),C397+1,1)),IF(AND(C399="",C400=""),IF(DCalendário6[[#This Row],[Mês]]=D400,C400+1,IF(AND(D400="",D401=D398),C398+1,1)),IF(DCalendário6[[#This Row],[Mês]]=D400,C400+1,IF(AND(D400="",D401=D399),C399+1,1))))))</f>
        <v>2</v>
      </c>
      <c r="D401" s="14">
        <f>IF(DCalendário6[[#This Row],[Dia Útil]]="","",(MONTH($B401)))</f>
        <v>2</v>
      </c>
      <c r="E401" s="14">
        <f t="shared" si="6"/>
        <v>2019</v>
      </c>
      <c r="F401" s="14">
        <f>MONTH(DCalendário6[[#This Row],[Dia]])</f>
        <v>2</v>
      </c>
      <c r="G401" s="14" t="str">
        <f>MONTH(DCalendário6[[#This Row],[Dia]])&amp;" - "&amp;DCalendário6[[#This Row],[Ano]]</f>
        <v>2 - 2019</v>
      </c>
      <c r="H401" s="14">
        <f>IF(DCalendário6[[#This Row],[Dia Útil]]="","",DCalendário6[[#This Row],[Semana Ano]])</f>
        <v>6</v>
      </c>
      <c r="I401" s="14">
        <f>WEEKNUM(DCalendário6[[#This Row],[Dia]])</f>
        <v>6</v>
      </c>
      <c r="J401" s="14" cm="1">
        <f t="array" aca="1" ref="J40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01" s="16">
        <f>WEEKDAY(DCalendário6[[#This Row],[Dia]])</f>
        <v>2</v>
      </c>
      <c r="L401" s="1" t="str">
        <f>IFERROR(VLOOKUP(A401,Tabela4[],1,0),"")</f>
        <v/>
      </c>
      <c r="M40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43500</v>
      </c>
      <c r="N401" s="16" t="str">
        <f>IF(DCalendário6[[#This Row],[Dia Útil2]]="Feriado","Feriado",IF(AND(DCalendário6[[#This Row],[Dia Útil]]="",DCalendário6[[#This Row],[Mês Total]]=F394),N394+1,IF(DCalendário6[[#This Row],[Dia Útil]]="",1,"")))</f>
        <v/>
      </c>
      <c r="O40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401" s="16"/>
      <c r="Q401" s="17"/>
    </row>
    <row r="402" spans="1:17" x14ac:dyDescent="0.25">
      <c r="A402" s="1">
        <v>43501</v>
      </c>
      <c r="B402" s="1">
        <f>IF(AND(DCalendário6[[#This Row],[Dia da semana]]&gt;1,DCalendário6[[#This Row],[Dia da semana]]&lt;7,DCalendário6[[#This Row],[Feriados]]=""),DCalendário6[[#This Row],[Dia]],"")</f>
        <v>43501</v>
      </c>
      <c r="C402" s="16">
        <f>IF(DCalendário6[[#This Row],[Mês]]="","",IF(AND(C398="",C399="",C400="",C401=""),IF(DCalendário6[[#This Row],[Mês]]=D401,C401+1,IF(AND(D401="",D402=D397),C397+1,1)),IF(AND(C399="",C400="",C401=""),IF(DCalendário6[[#This Row],[Mês]]=D401,C401+1,IF(AND(D401="",D402=D398),C398+1,1)),IF(AND(C400="",C401=""),IF(DCalendário6[[#This Row],[Mês]]=D401,C401+1,IF(AND(D401="",D402=D399),C399+1,1)),IF(DCalendário6[[#This Row],[Mês]]=D401,C401+1,IF(AND(D401="",D402=D400),C400+1,1))))))</f>
        <v>3</v>
      </c>
      <c r="D402" s="14">
        <f>IF(DCalendário6[[#This Row],[Dia Útil]]="","",(MONTH($B402)))</f>
        <v>2</v>
      </c>
      <c r="E402" s="14">
        <f t="shared" si="6"/>
        <v>2019</v>
      </c>
      <c r="F402" s="14">
        <f>MONTH(DCalendário6[[#This Row],[Dia]])</f>
        <v>2</v>
      </c>
      <c r="G402" s="14" t="str">
        <f>MONTH(DCalendário6[[#This Row],[Dia]])&amp;" - "&amp;DCalendário6[[#This Row],[Ano]]</f>
        <v>2 - 2019</v>
      </c>
      <c r="H402" s="14">
        <f>IF(DCalendário6[[#This Row],[Dia Útil]]="","",DCalendário6[[#This Row],[Semana Ano]])</f>
        <v>6</v>
      </c>
      <c r="I402" s="14">
        <f>WEEKNUM(DCalendário6[[#This Row],[Dia]])</f>
        <v>6</v>
      </c>
      <c r="J402" s="14" cm="1">
        <f t="array" aca="1" ref="J40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02" s="16">
        <f>WEEKDAY(DCalendário6[[#This Row],[Dia]])</f>
        <v>3</v>
      </c>
      <c r="L402" s="1" t="str">
        <f>IFERROR(VLOOKUP(A402,Tabela4[],1,0),"")</f>
        <v/>
      </c>
      <c r="M40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43501</v>
      </c>
      <c r="N402" s="16" t="str">
        <f>IF(DCalendário6[[#This Row],[Dia Útil2]]="Feriado","Feriado",IF(AND(DCalendário6[[#This Row],[Dia Útil]]="",DCalendário6[[#This Row],[Mês Total]]=F395),N395+1,IF(DCalendário6[[#This Row],[Dia Útil]]="",1,"")))</f>
        <v/>
      </c>
      <c r="O40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402" s="16"/>
      <c r="Q402" s="17"/>
    </row>
    <row r="403" spans="1:17" x14ac:dyDescent="0.25">
      <c r="A403" s="1">
        <v>43502</v>
      </c>
      <c r="B403" s="1">
        <f>IF(AND(DCalendário6[[#This Row],[Dia da semana]]&gt;1,DCalendário6[[#This Row],[Dia da semana]]&lt;7,DCalendário6[[#This Row],[Feriados]]=""),DCalendário6[[#This Row],[Dia]],"")</f>
        <v>43502</v>
      </c>
      <c r="C403" s="16">
        <f>IF(DCalendário6[[#This Row],[Mês]]="","",IF(AND(C399="",C400="",C401="",C402=""),IF(DCalendário6[[#This Row],[Mês]]=D402,C402+1,IF(AND(D402="",D403=D398),C398+1,1)),IF(AND(C400="",C401="",C402=""),IF(DCalendário6[[#This Row],[Mês]]=D402,C402+1,IF(AND(D402="",D403=D399),C399+1,1)),IF(AND(C401="",C402=""),IF(DCalendário6[[#This Row],[Mês]]=D402,C402+1,IF(AND(D402="",D403=D400),C400+1,1)),IF(DCalendário6[[#This Row],[Mês]]=D402,C402+1,IF(AND(D402="",D403=D401),C401+1,1))))))</f>
        <v>4</v>
      </c>
      <c r="D403" s="14">
        <f>IF(DCalendário6[[#This Row],[Dia Útil]]="","",(MONTH($B403)))</f>
        <v>2</v>
      </c>
      <c r="E403" s="14">
        <f t="shared" si="6"/>
        <v>2019</v>
      </c>
      <c r="F403" s="14">
        <f>MONTH(DCalendário6[[#This Row],[Dia]])</f>
        <v>2</v>
      </c>
      <c r="G403" s="14" t="str">
        <f>MONTH(DCalendário6[[#This Row],[Dia]])&amp;" - "&amp;DCalendário6[[#This Row],[Ano]]</f>
        <v>2 - 2019</v>
      </c>
      <c r="H403" s="14">
        <f>IF(DCalendário6[[#This Row],[Dia Útil]]="","",DCalendário6[[#This Row],[Semana Ano]])</f>
        <v>6</v>
      </c>
      <c r="I403" s="14">
        <f>WEEKNUM(DCalendário6[[#This Row],[Dia]])</f>
        <v>6</v>
      </c>
      <c r="J403" s="14" cm="1">
        <f t="array" aca="1" ref="J40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03" s="16">
        <f>WEEKDAY(DCalendário6[[#This Row],[Dia]])</f>
        <v>4</v>
      </c>
      <c r="L403" s="1" t="str">
        <f>IFERROR(VLOOKUP(A403,Tabela4[],1,0),"")</f>
        <v/>
      </c>
      <c r="M40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43502</v>
      </c>
      <c r="N403" s="16" t="str">
        <f>IF(DCalendário6[[#This Row],[Dia Útil2]]="Feriado","Feriado",IF(AND(DCalendário6[[#This Row],[Dia Útil]]="",DCalendário6[[#This Row],[Mês Total]]=F396),N396+1,IF(DCalendário6[[#This Row],[Dia Útil]]="",1,"")))</f>
        <v/>
      </c>
      <c r="O40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403" s="16"/>
      <c r="Q403" s="17"/>
    </row>
    <row r="404" spans="1:17" x14ac:dyDescent="0.25">
      <c r="A404" s="1">
        <v>43503</v>
      </c>
      <c r="B404" s="1">
        <f>IF(AND(DCalendário6[[#This Row],[Dia da semana]]&gt;1,DCalendário6[[#This Row],[Dia da semana]]&lt;7,DCalendário6[[#This Row],[Feriados]]=""),DCalendário6[[#This Row],[Dia]],"")</f>
        <v>43503</v>
      </c>
      <c r="C404" s="16">
        <f>IF(DCalendário6[[#This Row],[Mês]]="","",IF(AND(C400="",C401="",C402="",C403=""),IF(DCalendário6[[#This Row],[Mês]]=D403,C403+1,IF(AND(D403="",D404=D399),C399+1,1)),IF(AND(C401="",C402="",C403=""),IF(DCalendário6[[#This Row],[Mês]]=D403,C403+1,IF(AND(D403="",D404=D400),C400+1,1)),IF(AND(C402="",C403=""),IF(DCalendário6[[#This Row],[Mês]]=D403,C403+1,IF(AND(D403="",D404=D401),C401+1,1)),IF(DCalendário6[[#This Row],[Mês]]=D403,C403+1,IF(AND(D403="",D404=D402),C402+1,1))))))</f>
        <v>5</v>
      </c>
      <c r="D404" s="14">
        <f>IF(DCalendário6[[#This Row],[Dia Útil]]="","",(MONTH($B404)))</f>
        <v>2</v>
      </c>
      <c r="E404" s="14">
        <f t="shared" si="6"/>
        <v>2019</v>
      </c>
      <c r="F404" s="14">
        <f>MONTH(DCalendário6[[#This Row],[Dia]])</f>
        <v>2</v>
      </c>
      <c r="G404" s="14" t="str">
        <f>MONTH(DCalendário6[[#This Row],[Dia]])&amp;" - "&amp;DCalendário6[[#This Row],[Ano]]</f>
        <v>2 - 2019</v>
      </c>
      <c r="H404" s="14">
        <f>IF(DCalendário6[[#This Row],[Dia Útil]]="","",DCalendário6[[#This Row],[Semana Ano]])</f>
        <v>6</v>
      </c>
      <c r="I404" s="14">
        <f>WEEKNUM(DCalendário6[[#This Row],[Dia]])</f>
        <v>6</v>
      </c>
      <c r="J404" s="14" cm="1">
        <f t="array" aca="1" ref="J40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04" s="16">
        <f>WEEKDAY(DCalendário6[[#This Row],[Dia]])</f>
        <v>5</v>
      </c>
      <c r="L404" s="1" t="str">
        <f>IFERROR(VLOOKUP(A404,Tabela4[],1,0),"")</f>
        <v/>
      </c>
      <c r="M40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43503</v>
      </c>
      <c r="N404" s="16" t="str">
        <f>IF(DCalendário6[[#This Row],[Dia Útil2]]="Feriado","Feriado",IF(AND(DCalendário6[[#This Row],[Dia Útil]]="",DCalendário6[[#This Row],[Mês Total]]=F397),N397+1,IF(DCalendário6[[#This Row],[Dia Útil]]="",1,"")))</f>
        <v/>
      </c>
      <c r="O40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404" s="16"/>
      <c r="Q404" s="17"/>
    </row>
    <row r="405" spans="1:17" x14ac:dyDescent="0.25">
      <c r="A405" s="1">
        <v>43504</v>
      </c>
      <c r="B405" s="1">
        <f>IF(AND(DCalendário6[[#This Row],[Dia da semana]]&gt;1,DCalendário6[[#This Row],[Dia da semana]]&lt;7,DCalendário6[[#This Row],[Feriados]]=""),DCalendário6[[#This Row],[Dia]],"")</f>
        <v>43504</v>
      </c>
      <c r="C405" s="16">
        <f>IF(DCalendário6[[#This Row],[Mês]]="","",IF(AND(C401="",C402="",C403="",C404=""),IF(DCalendário6[[#This Row],[Mês]]=D404,C404+1,IF(AND(D404="",D405=D400),C400+1,1)),IF(AND(C402="",C403="",C404=""),IF(DCalendário6[[#This Row],[Mês]]=D404,C404+1,IF(AND(D404="",D405=D401),C401+1,1)),IF(AND(C403="",C404=""),IF(DCalendário6[[#This Row],[Mês]]=D404,C404+1,IF(AND(D404="",D405=D402),C402+1,1)),IF(DCalendário6[[#This Row],[Mês]]=D404,C404+1,IF(AND(D404="",D405=D403),C403+1,1))))))</f>
        <v>6</v>
      </c>
      <c r="D405" s="14">
        <f>IF(DCalendário6[[#This Row],[Dia Útil]]="","",(MONTH($B405)))</f>
        <v>2</v>
      </c>
      <c r="E405" s="14">
        <f t="shared" si="6"/>
        <v>2019</v>
      </c>
      <c r="F405" s="14">
        <f>MONTH(DCalendário6[[#This Row],[Dia]])</f>
        <v>2</v>
      </c>
      <c r="G405" s="14" t="str">
        <f>MONTH(DCalendário6[[#This Row],[Dia]])&amp;" - "&amp;DCalendário6[[#This Row],[Ano]]</f>
        <v>2 - 2019</v>
      </c>
      <c r="H405" s="14">
        <f>IF(DCalendário6[[#This Row],[Dia Útil]]="","",DCalendário6[[#This Row],[Semana Ano]])</f>
        <v>6</v>
      </c>
      <c r="I405" s="14">
        <f>WEEKNUM(DCalendário6[[#This Row],[Dia]])</f>
        <v>6</v>
      </c>
      <c r="J405" s="14" cm="1">
        <f t="array" aca="1" ref="J40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05" s="16">
        <f>WEEKDAY(DCalendário6[[#This Row],[Dia]])</f>
        <v>6</v>
      </c>
      <c r="L405" s="1" t="str">
        <f>IFERROR(VLOOKUP(A405,Tabela4[],1,0),"")</f>
        <v/>
      </c>
      <c r="M40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43504</v>
      </c>
      <c r="N405" s="16" t="str">
        <f>IF(DCalendário6[[#This Row],[Dia Útil2]]="Feriado","Feriado",IF(AND(DCalendário6[[#This Row],[Dia Útil]]="",DCalendário6[[#This Row],[Mês Total]]=F398),N398+1,IF(DCalendário6[[#This Row],[Dia Útil]]="",1,"")))</f>
        <v/>
      </c>
      <c r="O40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405" s="16"/>
      <c r="Q405" s="17"/>
    </row>
    <row r="406" spans="1:17" x14ac:dyDescent="0.25">
      <c r="A406" s="1">
        <v>43505</v>
      </c>
      <c r="B406" s="1" t="str">
        <f>IF(AND(DCalendário6[[#This Row],[Dia da semana]]&gt;1,DCalendário6[[#This Row],[Dia da semana]]&lt;7,DCalendário6[[#This Row],[Feriados]]=""),DCalendário6[[#This Row],[Dia]],"")</f>
        <v/>
      </c>
      <c r="C406" s="16" t="str">
        <f>IF(DCalendário6[[#This Row],[Mês]]="","",IF(AND(C402="",C403="",C404="",C405=""),IF(DCalendário6[[#This Row],[Mês]]=D405,C405+1,IF(AND(D405="",D406=D401),C401+1,1)),IF(AND(C403="",C404="",C405=""),IF(DCalendário6[[#This Row],[Mês]]=D405,C405+1,IF(AND(D405="",D406=D402),C402+1,1)),IF(AND(C404="",C405=""),IF(DCalendário6[[#This Row],[Mês]]=D405,C405+1,IF(AND(D405="",D406=D403),C403+1,1)),IF(DCalendário6[[#This Row],[Mês]]=D405,C405+1,IF(AND(D405="",D406=D404),C404+1,1))))))</f>
        <v/>
      </c>
      <c r="D406" s="14" t="str">
        <f>IF(DCalendário6[[#This Row],[Dia Útil]]="","",(MONTH($B406)))</f>
        <v/>
      </c>
      <c r="E406" s="14">
        <f t="shared" si="6"/>
        <v>2019</v>
      </c>
      <c r="F406" s="14">
        <f>MONTH(DCalendário6[[#This Row],[Dia]])</f>
        <v>2</v>
      </c>
      <c r="G406" s="14" t="str">
        <f>MONTH(DCalendário6[[#This Row],[Dia]])&amp;" - "&amp;DCalendário6[[#This Row],[Ano]]</f>
        <v>2 - 2019</v>
      </c>
      <c r="H406" s="14" t="str">
        <f>IF(DCalendário6[[#This Row],[Dia Útil]]="","",DCalendário6[[#This Row],[Semana Ano]])</f>
        <v/>
      </c>
      <c r="I406" s="14">
        <f>WEEKNUM(DCalendário6[[#This Row],[Dia]])</f>
        <v>6</v>
      </c>
      <c r="J406" s="14" cm="1">
        <f t="array" aca="1" ref="J40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06" s="16">
        <f>WEEKDAY(DCalendário6[[#This Row],[Dia]])</f>
        <v>7</v>
      </c>
      <c r="L406" s="1" t="str">
        <f>IFERROR(VLOOKUP(A406,Tabela4[],1,0),"")</f>
        <v/>
      </c>
      <c r="M40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06" s="16">
        <f>IF(DCalendário6[[#This Row],[Dia Útil2]]="Feriado","Feriado",IF(AND(DCalendário6[[#This Row],[Dia Útil]]="",DCalendário6[[#This Row],[Mês Total]]=F399),N399+1,IF(DCalendário6[[#This Row],[Dia Útil]]="",1,"")))</f>
        <v>2</v>
      </c>
      <c r="O40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406" s="16"/>
      <c r="Q406" s="17"/>
    </row>
    <row r="407" spans="1:17" x14ac:dyDescent="0.25">
      <c r="A407" s="1">
        <v>43506</v>
      </c>
      <c r="B407" s="1" t="str">
        <f>IF(AND(DCalendário6[[#This Row],[Dia da semana]]&gt;1,DCalendário6[[#This Row],[Dia da semana]]&lt;7,DCalendário6[[#This Row],[Feriados]]=""),DCalendário6[[#This Row],[Dia]],"")</f>
        <v/>
      </c>
      <c r="C407" s="16" t="str">
        <f>IF(DCalendário6[[#This Row],[Mês]]="","",IF(AND(C403="",C404="",C405="",C406=""),IF(DCalendário6[[#This Row],[Mês]]=D406,C406+1,IF(AND(D406="",D407=D402),C402+1,1)),IF(AND(C404="",C405="",C406=""),IF(DCalendário6[[#This Row],[Mês]]=D406,C406+1,IF(AND(D406="",D407=D403),C403+1,1)),IF(AND(C405="",C406=""),IF(DCalendário6[[#This Row],[Mês]]=D406,C406+1,IF(AND(D406="",D407=D404),C404+1,1)),IF(DCalendário6[[#This Row],[Mês]]=D406,C406+1,IF(AND(D406="",D407=D405),C405+1,1))))))</f>
        <v/>
      </c>
      <c r="D407" s="14" t="str">
        <f>IF(DCalendário6[[#This Row],[Dia Útil]]="","",(MONTH($B407)))</f>
        <v/>
      </c>
      <c r="E407" s="14">
        <f t="shared" si="6"/>
        <v>2019</v>
      </c>
      <c r="F407" s="14">
        <f>MONTH(DCalendário6[[#This Row],[Dia]])</f>
        <v>2</v>
      </c>
      <c r="G407" s="14" t="str">
        <f>MONTH(DCalendário6[[#This Row],[Dia]])&amp;" - "&amp;DCalendário6[[#This Row],[Ano]]</f>
        <v>2 - 2019</v>
      </c>
      <c r="H407" s="14" t="str">
        <f>IF(DCalendário6[[#This Row],[Dia Útil]]="","",DCalendário6[[#This Row],[Semana Ano]])</f>
        <v/>
      </c>
      <c r="I407" s="14">
        <f>WEEKNUM(DCalendário6[[#This Row],[Dia]])</f>
        <v>7</v>
      </c>
      <c r="J407" s="14" cm="1">
        <f t="array" aca="1" ref="J40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07" s="16">
        <f>WEEKDAY(DCalendário6[[#This Row],[Dia]])</f>
        <v>1</v>
      </c>
      <c r="L407" s="1" t="str">
        <f>IFERROR(VLOOKUP(A407,Tabela4[],1,0),"")</f>
        <v/>
      </c>
      <c r="M40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07" s="16">
        <f>IF(DCalendário6[[#This Row],[Dia Útil2]]="Feriado","Feriado",IF(AND(DCalendário6[[#This Row],[Dia Útil]]="",DCalendário6[[#This Row],[Mês Total]]=F400),N400+1,IF(DCalendário6[[#This Row],[Dia Útil]]="",1,"")))</f>
        <v>2</v>
      </c>
      <c r="O40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407" s="16"/>
      <c r="Q407" s="17"/>
    </row>
    <row r="408" spans="1:17" x14ac:dyDescent="0.25">
      <c r="A408" s="1">
        <v>43507</v>
      </c>
      <c r="B408" s="1">
        <f>IF(AND(DCalendário6[[#This Row],[Dia da semana]]&gt;1,DCalendário6[[#This Row],[Dia da semana]]&lt;7,DCalendário6[[#This Row],[Feriados]]=""),DCalendário6[[#This Row],[Dia]],"")</f>
        <v>43507</v>
      </c>
      <c r="C408" s="16">
        <f>IF(DCalendário6[[#This Row],[Mês]]="","",IF(AND(C404="",C405="",C406="",C407=""),IF(DCalendário6[[#This Row],[Mês]]=D407,C407+1,IF(AND(D407="",D408=D403),C403+1,1)),IF(AND(C405="",C406="",C407=""),IF(DCalendário6[[#This Row],[Mês]]=D407,C407+1,IF(AND(D407="",D408=D404),C404+1,1)),IF(AND(C406="",C407=""),IF(DCalendário6[[#This Row],[Mês]]=D407,C407+1,IF(AND(D407="",D408=D405),C405+1,1)),IF(DCalendário6[[#This Row],[Mês]]=D407,C407+1,IF(AND(D407="",D408=D406),C406+1,1))))))</f>
        <v>7</v>
      </c>
      <c r="D408" s="14">
        <f>IF(DCalendário6[[#This Row],[Dia Útil]]="","",(MONTH($B408)))</f>
        <v>2</v>
      </c>
      <c r="E408" s="14">
        <f t="shared" si="6"/>
        <v>2019</v>
      </c>
      <c r="F408" s="14">
        <f>MONTH(DCalendário6[[#This Row],[Dia]])</f>
        <v>2</v>
      </c>
      <c r="G408" s="14" t="str">
        <f>MONTH(DCalendário6[[#This Row],[Dia]])&amp;" - "&amp;DCalendário6[[#This Row],[Ano]]</f>
        <v>2 - 2019</v>
      </c>
      <c r="H408" s="14">
        <f>IF(DCalendário6[[#This Row],[Dia Útil]]="","",DCalendário6[[#This Row],[Semana Ano]])</f>
        <v>7</v>
      </c>
      <c r="I408" s="14">
        <f>WEEKNUM(DCalendário6[[#This Row],[Dia]])</f>
        <v>7</v>
      </c>
      <c r="J408" s="14" cm="1">
        <f t="array" aca="1" ref="J40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08" s="16">
        <f>WEEKDAY(DCalendário6[[#This Row],[Dia]])</f>
        <v>2</v>
      </c>
      <c r="L408" s="1" t="str">
        <f>IFERROR(VLOOKUP(A408,Tabela4[],1,0),"")</f>
        <v/>
      </c>
      <c r="M40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43507</v>
      </c>
      <c r="N408" s="16" t="str">
        <f>IF(DCalendário6[[#This Row],[Dia Útil2]]="Feriado","Feriado",IF(AND(DCalendário6[[#This Row],[Dia Útil]]="",DCalendário6[[#This Row],[Mês Total]]=F401),N401+1,IF(DCalendário6[[#This Row],[Dia Útil]]="",1,"")))</f>
        <v/>
      </c>
      <c r="O40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408" s="16"/>
      <c r="Q408" s="17"/>
    </row>
    <row r="409" spans="1:17" x14ac:dyDescent="0.25">
      <c r="A409" s="1">
        <v>43508</v>
      </c>
      <c r="B409" s="1">
        <f>IF(AND(DCalendário6[[#This Row],[Dia da semana]]&gt;1,DCalendário6[[#This Row],[Dia da semana]]&lt;7,DCalendário6[[#This Row],[Feriados]]=""),DCalendário6[[#This Row],[Dia]],"")</f>
        <v>43508</v>
      </c>
      <c r="C409" s="16">
        <f>IF(DCalendário6[[#This Row],[Mês]]="","",IF(AND(C405="",C406="",C407="",C408=""),IF(DCalendário6[[#This Row],[Mês]]=D408,C408+1,IF(AND(D408="",D409=D404),C404+1,1)),IF(AND(C406="",C407="",C408=""),IF(DCalendário6[[#This Row],[Mês]]=D408,C408+1,IF(AND(D408="",D409=D405),C405+1,1)),IF(AND(C407="",C408=""),IF(DCalendário6[[#This Row],[Mês]]=D408,C408+1,IF(AND(D408="",D409=D406),C406+1,1)),IF(DCalendário6[[#This Row],[Mês]]=D408,C408+1,IF(AND(D408="",D409=D407),C407+1,1))))))</f>
        <v>8</v>
      </c>
      <c r="D409" s="14">
        <f>IF(DCalendário6[[#This Row],[Dia Útil]]="","",(MONTH($B409)))</f>
        <v>2</v>
      </c>
      <c r="E409" s="14">
        <f t="shared" si="6"/>
        <v>2019</v>
      </c>
      <c r="F409" s="14">
        <f>MONTH(DCalendário6[[#This Row],[Dia]])</f>
        <v>2</v>
      </c>
      <c r="G409" s="14" t="str">
        <f>MONTH(DCalendário6[[#This Row],[Dia]])&amp;" - "&amp;DCalendário6[[#This Row],[Ano]]</f>
        <v>2 - 2019</v>
      </c>
      <c r="H409" s="14">
        <f>IF(DCalendário6[[#This Row],[Dia Útil]]="","",DCalendário6[[#This Row],[Semana Ano]])</f>
        <v>7</v>
      </c>
      <c r="I409" s="14">
        <f>WEEKNUM(DCalendário6[[#This Row],[Dia]])</f>
        <v>7</v>
      </c>
      <c r="J409" s="14" cm="1">
        <f t="array" aca="1" ref="J40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09" s="16">
        <f>WEEKDAY(DCalendário6[[#This Row],[Dia]])</f>
        <v>3</v>
      </c>
      <c r="L409" s="1" t="str">
        <f>IFERROR(VLOOKUP(A409,Tabela4[],1,0),"")</f>
        <v/>
      </c>
      <c r="M40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43508</v>
      </c>
      <c r="N409" s="16" t="str">
        <f>IF(DCalendário6[[#This Row],[Dia Útil2]]="Feriado","Feriado",IF(AND(DCalendário6[[#This Row],[Dia Útil]]="",DCalendário6[[#This Row],[Mês Total]]=F402),N402+1,IF(DCalendário6[[#This Row],[Dia Útil]]="",1,"")))</f>
        <v/>
      </c>
      <c r="O40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409" s="16"/>
      <c r="Q409" s="17"/>
    </row>
    <row r="410" spans="1:17" x14ac:dyDescent="0.25">
      <c r="A410" s="1">
        <v>43509</v>
      </c>
      <c r="B410" s="1">
        <f>IF(AND(DCalendário6[[#This Row],[Dia da semana]]&gt;1,DCalendário6[[#This Row],[Dia da semana]]&lt;7,DCalendário6[[#This Row],[Feriados]]=""),DCalendário6[[#This Row],[Dia]],"")</f>
        <v>43509</v>
      </c>
      <c r="C410" s="16">
        <f>IF(DCalendário6[[#This Row],[Mês]]="","",IF(AND(C406="",C407="",C408="",C409=""),IF(DCalendário6[[#This Row],[Mês]]=D409,C409+1,IF(AND(D409="",D410=D405),C405+1,1)),IF(AND(C407="",C408="",C409=""),IF(DCalendário6[[#This Row],[Mês]]=D409,C409+1,IF(AND(D409="",D410=D406),C406+1,1)),IF(AND(C408="",C409=""),IF(DCalendário6[[#This Row],[Mês]]=D409,C409+1,IF(AND(D409="",D410=D407),C407+1,1)),IF(DCalendário6[[#This Row],[Mês]]=D409,C409+1,IF(AND(D409="",D410=D408),C408+1,1))))))</f>
        <v>9</v>
      </c>
      <c r="D410" s="14">
        <f>IF(DCalendário6[[#This Row],[Dia Útil]]="","",(MONTH($B410)))</f>
        <v>2</v>
      </c>
      <c r="E410" s="14">
        <f t="shared" si="6"/>
        <v>2019</v>
      </c>
      <c r="F410" s="14">
        <f>MONTH(DCalendário6[[#This Row],[Dia]])</f>
        <v>2</v>
      </c>
      <c r="G410" s="14" t="str">
        <f>MONTH(DCalendário6[[#This Row],[Dia]])&amp;" - "&amp;DCalendário6[[#This Row],[Ano]]</f>
        <v>2 - 2019</v>
      </c>
      <c r="H410" s="14">
        <f>IF(DCalendário6[[#This Row],[Dia Útil]]="","",DCalendário6[[#This Row],[Semana Ano]])</f>
        <v>7</v>
      </c>
      <c r="I410" s="14">
        <f>WEEKNUM(DCalendário6[[#This Row],[Dia]])</f>
        <v>7</v>
      </c>
      <c r="J410" s="14" cm="1">
        <f t="array" aca="1" ref="J41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10" s="16">
        <f>WEEKDAY(DCalendário6[[#This Row],[Dia]])</f>
        <v>4</v>
      </c>
      <c r="L410" s="1" t="str">
        <f>IFERROR(VLOOKUP(A410,Tabela4[],1,0),"")</f>
        <v/>
      </c>
      <c r="M41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43509</v>
      </c>
      <c r="N410" s="16" t="str">
        <f>IF(DCalendário6[[#This Row],[Dia Útil2]]="Feriado","Feriado",IF(AND(DCalendário6[[#This Row],[Dia Útil]]="",DCalendário6[[#This Row],[Mês Total]]=F403),N403+1,IF(DCalendário6[[#This Row],[Dia Útil]]="",1,"")))</f>
        <v/>
      </c>
      <c r="O41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410" s="16"/>
      <c r="Q410" s="17"/>
    </row>
    <row r="411" spans="1:17" x14ac:dyDescent="0.25">
      <c r="A411" s="1">
        <v>43510</v>
      </c>
      <c r="B411" s="1">
        <f>IF(AND(DCalendário6[[#This Row],[Dia da semana]]&gt;1,DCalendário6[[#This Row],[Dia da semana]]&lt;7,DCalendário6[[#This Row],[Feriados]]=""),DCalendário6[[#This Row],[Dia]],"")</f>
        <v>43510</v>
      </c>
      <c r="C411" s="16">
        <f>IF(DCalendário6[[#This Row],[Mês]]="","",IF(AND(C407="",C408="",C409="",C410=""),IF(DCalendário6[[#This Row],[Mês]]=D410,C410+1,IF(AND(D410="",D411=D406),C406+1,1)),IF(AND(C408="",C409="",C410=""),IF(DCalendário6[[#This Row],[Mês]]=D410,C410+1,IF(AND(D410="",D411=D407),C407+1,1)),IF(AND(C409="",C410=""),IF(DCalendário6[[#This Row],[Mês]]=D410,C410+1,IF(AND(D410="",D411=D408),C408+1,1)),IF(DCalendário6[[#This Row],[Mês]]=D410,C410+1,IF(AND(D410="",D411=D409),C409+1,1))))))</f>
        <v>10</v>
      </c>
      <c r="D411" s="14">
        <f>IF(DCalendário6[[#This Row],[Dia Útil]]="","",(MONTH($B411)))</f>
        <v>2</v>
      </c>
      <c r="E411" s="14">
        <f t="shared" si="6"/>
        <v>2019</v>
      </c>
      <c r="F411" s="14">
        <f>MONTH(DCalendário6[[#This Row],[Dia]])</f>
        <v>2</v>
      </c>
      <c r="G411" s="14" t="str">
        <f>MONTH(DCalendário6[[#This Row],[Dia]])&amp;" - "&amp;DCalendário6[[#This Row],[Ano]]</f>
        <v>2 - 2019</v>
      </c>
      <c r="H411" s="14">
        <f>IF(DCalendário6[[#This Row],[Dia Útil]]="","",DCalendário6[[#This Row],[Semana Ano]])</f>
        <v>7</v>
      </c>
      <c r="I411" s="14">
        <f>WEEKNUM(DCalendário6[[#This Row],[Dia]])</f>
        <v>7</v>
      </c>
      <c r="J411" s="14" cm="1">
        <f t="array" aca="1" ref="J41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11" s="16">
        <f>WEEKDAY(DCalendário6[[#This Row],[Dia]])</f>
        <v>5</v>
      </c>
      <c r="L411" s="1" t="str">
        <f>IFERROR(VLOOKUP(A411,Tabela4[],1,0),"")</f>
        <v/>
      </c>
      <c r="M41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43510</v>
      </c>
      <c r="N411" s="16" t="str">
        <f>IF(DCalendário6[[#This Row],[Dia Útil2]]="Feriado","Feriado",IF(AND(DCalendário6[[#This Row],[Dia Útil]]="",DCalendário6[[#This Row],[Mês Total]]=F404),N404+1,IF(DCalendário6[[#This Row],[Dia Útil]]="",1,"")))</f>
        <v/>
      </c>
      <c r="O41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411" s="16"/>
      <c r="Q411" s="17"/>
    </row>
    <row r="412" spans="1:17" x14ac:dyDescent="0.25">
      <c r="A412" s="1">
        <v>43511</v>
      </c>
      <c r="B412" s="1">
        <f>IF(AND(DCalendário6[[#This Row],[Dia da semana]]&gt;1,DCalendário6[[#This Row],[Dia da semana]]&lt;7,DCalendário6[[#This Row],[Feriados]]=""),DCalendário6[[#This Row],[Dia]],"")</f>
        <v>43511</v>
      </c>
      <c r="C412" s="16">
        <f>IF(DCalendário6[[#This Row],[Mês]]="","",IF(AND(C408="",C409="",C410="",C411=""),IF(DCalendário6[[#This Row],[Mês]]=D411,C411+1,IF(AND(D411="",D412=D407),C407+1,1)),IF(AND(C409="",C410="",C411=""),IF(DCalendário6[[#This Row],[Mês]]=D411,C411+1,IF(AND(D411="",D412=D408),C408+1,1)),IF(AND(C410="",C411=""),IF(DCalendário6[[#This Row],[Mês]]=D411,C411+1,IF(AND(D411="",D412=D409),C409+1,1)),IF(DCalendário6[[#This Row],[Mês]]=D411,C411+1,IF(AND(D411="",D412=D410),C410+1,1))))))</f>
        <v>11</v>
      </c>
      <c r="D412" s="14">
        <f>IF(DCalendário6[[#This Row],[Dia Útil]]="","",(MONTH($B412)))</f>
        <v>2</v>
      </c>
      <c r="E412" s="14">
        <f t="shared" si="6"/>
        <v>2019</v>
      </c>
      <c r="F412" s="14">
        <f>MONTH(DCalendário6[[#This Row],[Dia]])</f>
        <v>2</v>
      </c>
      <c r="G412" s="14" t="str">
        <f>MONTH(DCalendário6[[#This Row],[Dia]])&amp;" - "&amp;DCalendário6[[#This Row],[Ano]]</f>
        <v>2 - 2019</v>
      </c>
      <c r="H412" s="14">
        <f>IF(DCalendário6[[#This Row],[Dia Útil]]="","",DCalendário6[[#This Row],[Semana Ano]])</f>
        <v>7</v>
      </c>
      <c r="I412" s="14">
        <f>WEEKNUM(DCalendário6[[#This Row],[Dia]])</f>
        <v>7</v>
      </c>
      <c r="J412" s="14" cm="1">
        <f t="array" aca="1" ref="J41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12" s="16">
        <f>WEEKDAY(DCalendário6[[#This Row],[Dia]])</f>
        <v>6</v>
      </c>
      <c r="L412" s="1" t="str">
        <f>IFERROR(VLOOKUP(A412,Tabela4[],1,0),"")</f>
        <v/>
      </c>
      <c r="M41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43511</v>
      </c>
      <c r="N412" s="16" t="str">
        <f>IF(DCalendário6[[#This Row],[Dia Útil2]]="Feriado","Feriado",IF(AND(DCalendário6[[#This Row],[Dia Útil]]="",DCalendário6[[#This Row],[Mês Total]]=F405),N405+1,IF(DCalendário6[[#This Row],[Dia Útil]]="",1,"")))</f>
        <v/>
      </c>
      <c r="O41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412" s="16"/>
      <c r="Q412" s="17"/>
    </row>
    <row r="413" spans="1:17" x14ac:dyDescent="0.25">
      <c r="A413" s="1">
        <v>43512</v>
      </c>
      <c r="B413" s="1" t="str">
        <f>IF(AND(DCalendário6[[#This Row],[Dia da semana]]&gt;1,DCalendário6[[#This Row],[Dia da semana]]&lt;7,DCalendário6[[#This Row],[Feriados]]=""),DCalendário6[[#This Row],[Dia]],"")</f>
        <v/>
      </c>
      <c r="C413" s="16" t="str">
        <f>IF(DCalendário6[[#This Row],[Mês]]="","",IF(AND(C409="",C410="",C411="",C412=""),IF(DCalendário6[[#This Row],[Mês]]=D412,C412+1,IF(AND(D412="",D413=D408),C408+1,1)),IF(AND(C410="",C411="",C412=""),IF(DCalendário6[[#This Row],[Mês]]=D412,C412+1,IF(AND(D412="",D413=D409),C409+1,1)),IF(AND(C411="",C412=""),IF(DCalendário6[[#This Row],[Mês]]=D412,C412+1,IF(AND(D412="",D413=D410),C410+1,1)),IF(DCalendário6[[#This Row],[Mês]]=D412,C412+1,IF(AND(D412="",D413=D411),C411+1,1))))))</f>
        <v/>
      </c>
      <c r="D413" s="14" t="str">
        <f>IF(DCalendário6[[#This Row],[Dia Útil]]="","",(MONTH($B413)))</f>
        <v/>
      </c>
      <c r="E413" s="14">
        <f t="shared" si="6"/>
        <v>2019</v>
      </c>
      <c r="F413" s="14">
        <f>MONTH(DCalendário6[[#This Row],[Dia]])</f>
        <v>2</v>
      </c>
      <c r="G413" s="14" t="str">
        <f>MONTH(DCalendário6[[#This Row],[Dia]])&amp;" - "&amp;DCalendário6[[#This Row],[Ano]]</f>
        <v>2 - 2019</v>
      </c>
      <c r="H413" s="14" t="str">
        <f>IF(DCalendário6[[#This Row],[Dia Útil]]="","",DCalendário6[[#This Row],[Semana Ano]])</f>
        <v/>
      </c>
      <c r="I413" s="14">
        <f>WEEKNUM(DCalendário6[[#This Row],[Dia]])</f>
        <v>7</v>
      </c>
      <c r="J413" s="14" cm="1">
        <f t="array" aca="1" ref="J41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13" s="16">
        <f>WEEKDAY(DCalendário6[[#This Row],[Dia]])</f>
        <v>7</v>
      </c>
      <c r="L413" s="1" t="str">
        <f>IFERROR(VLOOKUP(A413,Tabela4[],1,0),"")</f>
        <v/>
      </c>
      <c r="M41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13" s="16">
        <f>IF(DCalendário6[[#This Row],[Dia Útil2]]="Feriado","Feriado",IF(AND(DCalendário6[[#This Row],[Dia Útil]]="",DCalendário6[[#This Row],[Mês Total]]=F406),N406+1,IF(DCalendário6[[#This Row],[Dia Útil]]="",1,"")))</f>
        <v>3</v>
      </c>
      <c r="O41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413" s="16"/>
      <c r="Q413" s="17"/>
    </row>
    <row r="414" spans="1:17" x14ac:dyDescent="0.25">
      <c r="A414" s="1">
        <v>43513</v>
      </c>
      <c r="B414" s="1" t="str">
        <f>IF(AND(DCalendário6[[#This Row],[Dia da semana]]&gt;1,DCalendário6[[#This Row],[Dia da semana]]&lt;7,DCalendário6[[#This Row],[Feriados]]=""),DCalendário6[[#This Row],[Dia]],"")</f>
        <v/>
      </c>
      <c r="C414" s="16" t="str">
        <f>IF(DCalendário6[[#This Row],[Mês]]="","",IF(AND(C410="",C411="",C412="",C413=""),IF(DCalendário6[[#This Row],[Mês]]=D413,C413+1,IF(AND(D413="",D414=D409),C409+1,1)),IF(AND(C411="",C412="",C413=""),IF(DCalendário6[[#This Row],[Mês]]=D413,C413+1,IF(AND(D413="",D414=D410),C410+1,1)),IF(AND(C412="",C413=""),IF(DCalendário6[[#This Row],[Mês]]=D413,C413+1,IF(AND(D413="",D414=D411),C411+1,1)),IF(DCalendário6[[#This Row],[Mês]]=D413,C413+1,IF(AND(D413="",D414=D412),C412+1,1))))))</f>
        <v/>
      </c>
      <c r="D414" s="14" t="str">
        <f>IF(DCalendário6[[#This Row],[Dia Útil]]="","",(MONTH($B414)))</f>
        <v/>
      </c>
      <c r="E414" s="14">
        <f t="shared" si="6"/>
        <v>2019</v>
      </c>
      <c r="F414" s="14">
        <f>MONTH(DCalendário6[[#This Row],[Dia]])</f>
        <v>2</v>
      </c>
      <c r="G414" s="14" t="str">
        <f>MONTH(DCalendário6[[#This Row],[Dia]])&amp;" - "&amp;DCalendário6[[#This Row],[Ano]]</f>
        <v>2 - 2019</v>
      </c>
      <c r="H414" s="14" t="str">
        <f>IF(DCalendário6[[#This Row],[Dia Útil]]="","",DCalendário6[[#This Row],[Semana Ano]])</f>
        <v/>
      </c>
      <c r="I414" s="14">
        <f>WEEKNUM(DCalendário6[[#This Row],[Dia]])</f>
        <v>8</v>
      </c>
      <c r="J414" s="14" cm="1">
        <f t="array" aca="1" ref="J41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14" s="16">
        <f>WEEKDAY(DCalendário6[[#This Row],[Dia]])</f>
        <v>1</v>
      </c>
      <c r="L414" s="1" t="str">
        <f>IFERROR(VLOOKUP(A414,Tabela4[],1,0),"")</f>
        <v/>
      </c>
      <c r="M41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14" s="16">
        <f>IF(DCalendário6[[#This Row],[Dia Útil2]]="Feriado","Feriado",IF(AND(DCalendário6[[#This Row],[Dia Útil]]="",DCalendário6[[#This Row],[Mês Total]]=F407),N407+1,IF(DCalendário6[[#This Row],[Dia Útil]]="",1,"")))</f>
        <v>3</v>
      </c>
      <c r="O41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414" s="16"/>
      <c r="Q414" s="17"/>
    </row>
    <row r="415" spans="1:17" x14ac:dyDescent="0.25">
      <c r="A415" s="1">
        <v>43514</v>
      </c>
      <c r="B415" s="1">
        <f>IF(AND(DCalendário6[[#This Row],[Dia da semana]]&gt;1,DCalendário6[[#This Row],[Dia da semana]]&lt;7,DCalendário6[[#This Row],[Feriados]]=""),DCalendário6[[#This Row],[Dia]],"")</f>
        <v>43514</v>
      </c>
      <c r="C415" s="16">
        <f>IF(DCalendário6[[#This Row],[Mês]]="","",IF(AND(C411="",C412="",C413="",C414=""),IF(DCalendário6[[#This Row],[Mês]]=D414,C414+1,IF(AND(D414="",D415=D410),C410+1,1)),IF(AND(C412="",C413="",C414=""),IF(DCalendário6[[#This Row],[Mês]]=D414,C414+1,IF(AND(D414="",D415=D411),C411+1,1)),IF(AND(C413="",C414=""),IF(DCalendário6[[#This Row],[Mês]]=D414,C414+1,IF(AND(D414="",D415=D412),C412+1,1)),IF(DCalendário6[[#This Row],[Mês]]=D414,C414+1,IF(AND(D414="",D415=D413),C413+1,1))))))</f>
        <v>12</v>
      </c>
      <c r="D415" s="14">
        <f>IF(DCalendário6[[#This Row],[Dia Útil]]="","",(MONTH($B415)))</f>
        <v>2</v>
      </c>
      <c r="E415" s="14">
        <f t="shared" si="6"/>
        <v>2019</v>
      </c>
      <c r="F415" s="14">
        <f>MONTH(DCalendário6[[#This Row],[Dia]])</f>
        <v>2</v>
      </c>
      <c r="G415" s="14" t="str">
        <f>MONTH(DCalendário6[[#This Row],[Dia]])&amp;" - "&amp;DCalendário6[[#This Row],[Ano]]</f>
        <v>2 - 2019</v>
      </c>
      <c r="H415" s="14">
        <f>IF(DCalendário6[[#This Row],[Dia Útil]]="","",DCalendário6[[#This Row],[Semana Ano]])</f>
        <v>8</v>
      </c>
      <c r="I415" s="14">
        <f>WEEKNUM(DCalendário6[[#This Row],[Dia]])</f>
        <v>8</v>
      </c>
      <c r="J415" s="14" cm="1">
        <f t="array" aca="1" ref="J41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15" s="16">
        <f>WEEKDAY(DCalendário6[[#This Row],[Dia]])</f>
        <v>2</v>
      </c>
      <c r="L415" s="1" t="str">
        <f>IFERROR(VLOOKUP(A415,Tabela4[],1,0),"")</f>
        <v/>
      </c>
      <c r="M41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43514</v>
      </c>
      <c r="N415" s="16" t="str">
        <f>IF(DCalendário6[[#This Row],[Dia Útil2]]="Feriado","Feriado",IF(AND(DCalendário6[[#This Row],[Dia Útil]]="",DCalendário6[[#This Row],[Mês Total]]=F408),N408+1,IF(DCalendário6[[#This Row],[Dia Útil]]="",1,"")))</f>
        <v/>
      </c>
      <c r="O41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415" s="16"/>
      <c r="Q415" s="17"/>
    </row>
    <row r="416" spans="1:17" x14ac:dyDescent="0.25">
      <c r="A416" s="1">
        <v>43515</v>
      </c>
      <c r="B416" s="1">
        <f>IF(AND(DCalendário6[[#This Row],[Dia da semana]]&gt;1,DCalendário6[[#This Row],[Dia da semana]]&lt;7,DCalendário6[[#This Row],[Feriados]]=""),DCalendário6[[#This Row],[Dia]],"")</f>
        <v>43515</v>
      </c>
      <c r="C416" s="16">
        <f>IF(DCalendário6[[#This Row],[Mês]]="","",IF(AND(C412="",C413="",C414="",C415=""),IF(DCalendário6[[#This Row],[Mês]]=D415,C415+1,IF(AND(D415="",D416=D411),C411+1,1)),IF(AND(C413="",C414="",C415=""),IF(DCalendário6[[#This Row],[Mês]]=D415,C415+1,IF(AND(D415="",D416=D412),C412+1,1)),IF(AND(C414="",C415=""),IF(DCalendário6[[#This Row],[Mês]]=D415,C415+1,IF(AND(D415="",D416=D413),C413+1,1)),IF(DCalendário6[[#This Row],[Mês]]=D415,C415+1,IF(AND(D415="",D416=D414),C414+1,1))))))</f>
        <v>13</v>
      </c>
      <c r="D416" s="14">
        <f>IF(DCalendário6[[#This Row],[Dia Útil]]="","",(MONTH($B416)))</f>
        <v>2</v>
      </c>
      <c r="E416" s="14">
        <f t="shared" si="6"/>
        <v>2019</v>
      </c>
      <c r="F416" s="14">
        <f>MONTH(DCalendário6[[#This Row],[Dia]])</f>
        <v>2</v>
      </c>
      <c r="G416" s="14" t="str">
        <f>MONTH(DCalendário6[[#This Row],[Dia]])&amp;" - "&amp;DCalendário6[[#This Row],[Ano]]</f>
        <v>2 - 2019</v>
      </c>
      <c r="H416" s="14">
        <f>IF(DCalendário6[[#This Row],[Dia Útil]]="","",DCalendário6[[#This Row],[Semana Ano]])</f>
        <v>8</v>
      </c>
      <c r="I416" s="14">
        <f>WEEKNUM(DCalendário6[[#This Row],[Dia]])</f>
        <v>8</v>
      </c>
      <c r="J416" s="14" cm="1">
        <f t="array" aca="1" ref="J41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16" s="16">
        <f>WEEKDAY(DCalendário6[[#This Row],[Dia]])</f>
        <v>3</v>
      </c>
      <c r="L416" s="1" t="str">
        <f>IFERROR(VLOOKUP(A416,Tabela4[],1,0),"")</f>
        <v/>
      </c>
      <c r="M41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43515</v>
      </c>
      <c r="N416" s="16" t="str">
        <f>IF(DCalendário6[[#This Row],[Dia Útil2]]="Feriado","Feriado",IF(AND(DCalendário6[[#This Row],[Dia Útil]]="",DCalendário6[[#This Row],[Mês Total]]=F409),N409+1,IF(DCalendário6[[#This Row],[Dia Útil]]="",1,"")))</f>
        <v/>
      </c>
      <c r="O41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416" s="16"/>
      <c r="Q416" s="17"/>
    </row>
    <row r="417" spans="1:17" x14ac:dyDescent="0.25">
      <c r="A417" s="1">
        <v>43516</v>
      </c>
      <c r="B417" s="1">
        <f>IF(AND(DCalendário6[[#This Row],[Dia da semana]]&gt;1,DCalendário6[[#This Row],[Dia da semana]]&lt;7,DCalendário6[[#This Row],[Feriados]]=""),DCalendário6[[#This Row],[Dia]],"")</f>
        <v>43516</v>
      </c>
      <c r="C417" s="16">
        <f>IF(DCalendário6[[#This Row],[Mês]]="","",IF(AND(C413="",C414="",C415="",C416=""),IF(DCalendário6[[#This Row],[Mês]]=D416,C416+1,IF(AND(D416="",D417=D412),C412+1,1)),IF(AND(C414="",C415="",C416=""),IF(DCalendário6[[#This Row],[Mês]]=D416,C416+1,IF(AND(D416="",D417=D413),C413+1,1)),IF(AND(C415="",C416=""),IF(DCalendário6[[#This Row],[Mês]]=D416,C416+1,IF(AND(D416="",D417=D414),C414+1,1)),IF(DCalendário6[[#This Row],[Mês]]=D416,C416+1,IF(AND(D416="",D417=D415),C415+1,1))))))</f>
        <v>14</v>
      </c>
      <c r="D417" s="14">
        <f>IF(DCalendário6[[#This Row],[Dia Útil]]="","",(MONTH($B417)))</f>
        <v>2</v>
      </c>
      <c r="E417" s="14">
        <f t="shared" si="6"/>
        <v>2019</v>
      </c>
      <c r="F417" s="14">
        <f>MONTH(DCalendário6[[#This Row],[Dia]])</f>
        <v>2</v>
      </c>
      <c r="G417" s="14" t="str">
        <f>MONTH(DCalendário6[[#This Row],[Dia]])&amp;" - "&amp;DCalendário6[[#This Row],[Ano]]</f>
        <v>2 - 2019</v>
      </c>
      <c r="H417" s="14">
        <f>IF(DCalendário6[[#This Row],[Dia Útil]]="","",DCalendário6[[#This Row],[Semana Ano]])</f>
        <v>8</v>
      </c>
      <c r="I417" s="14">
        <f>WEEKNUM(DCalendário6[[#This Row],[Dia]])</f>
        <v>8</v>
      </c>
      <c r="J417" s="14" cm="1">
        <f t="array" aca="1" ref="J41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17" s="16">
        <f>WEEKDAY(DCalendário6[[#This Row],[Dia]])</f>
        <v>4</v>
      </c>
      <c r="L417" s="1" t="str">
        <f>IFERROR(VLOOKUP(A417,Tabela4[],1,0),"")</f>
        <v/>
      </c>
      <c r="M41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43516</v>
      </c>
      <c r="N417" s="16" t="str">
        <f>IF(DCalendário6[[#This Row],[Dia Útil2]]="Feriado","Feriado",IF(AND(DCalendário6[[#This Row],[Dia Útil]]="",DCalendário6[[#This Row],[Mês Total]]=F410),N410+1,IF(DCalendário6[[#This Row],[Dia Útil]]="",1,"")))</f>
        <v/>
      </c>
      <c r="O41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417" s="16"/>
      <c r="Q417" s="17"/>
    </row>
    <row r="418" spans="1:17" x14ac:dyDescent="0.25">
      <c r="A418" s="1">
        <v>43517</v>
      </c>
      <c r="B418" s="1">
        <f>IF(AND(DCalendário6[[#This Row],[Dia da semana]]&gt;1,DCalendário6[[#This Row],[Dia da semana]]&lt;7,DCalendário6[[#This Row],[Feriados]]=""),DCalendário6[[#This Row],[Dia]],"")</f>
        <v>43517</v>
      </c>
      <c r="C418" s="16">
        <f>IF(DCalendário6[[#This Row],[Mês]]="","",IF(AND(C414="",C415="",C416="",C417=""),IF(DCalendário6[[#This Row],[Mês]]=D417,C417+1,IF(AND(D417="",D418=D413),C413+1,1)),IF(AND(C415="",C416="",C417=""),IF(DCalendário6[[#This Row],[Mês]]=D417,C417+1,IF(AND(D417="",D418=D414),C414+1,1)),IF(AND(C416="",C417=""),IF(DCalendário6[[#This Row],[Mês]]=D417,C417+1,IF(AND(D417="",D418=D415),C415+1,1)),IF(DCalendário6[[#This Row],[Mês]]=D417,C417+1,IF(AND(D417="",D418=D416),C416+1,1))))))</f>
        <v>15</v>
      </c>
      <c r="D418" s="14">
        <f>IF(DCalendário6[[#This Row],[Dia Útil]]="","",(MONTH($B418)))</f>
        <v>2</v>
      </c>
      <c r="E418" s="14">
        <f t="shared" si="6"/>
        <v>2019</v>
      </c>
      <c r="F418" s="14">
        <f>MONTH(DCalendário6[[#This Row],[Dia]])</f>
        <v>2</v>
      </c>
      <c r="G418" s="14" t="str">
        <f>MONTH(DCalendário6[[#This Row],[Dia]])&amp;" - "&amp;DCalendário6[[#This Row],[Ano]]</f>
        <v>2 - 2019</v>
      </c>
      <c r="H418" s="14">
        <f>IF(DCalendário6[[#This Row],[Dia Útil]]="","",DCalendário6[[#This Row],[Semana Ano]])</f>
        <v>8</v>
      </c>
      <c r="I418" s="14">
        <f>WEEKNUM(DCalendário6[[#This Row],[Dia]])</f>
        <v>8</v>
      </c>
      <c r="J418" s="14" cm="1">
        <f t="array" aca="1" ref="J41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18" s="16">
        <f>WEEKDAY(DCalendário6[[#This Row],[Dia]])</f>
        <v>5</v>
      </c>
      <c r="L418" s="1" t="str">
        <f>IFERROR(VLOOKUP(A418,Tabela4[],1,0),"")</f>
        <v/>
      </c>
      <c r="M41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43517</v>
      </c>
      <c r="N418" s="16" t="str">
        <f>IF(DCalendário6[[#This Row],[Dia Útil2]]="Feriado","Feriado",IF(AND(DCalendário6[[#This Row],[Dia Útil]]="",DCalendário6[[#This Row],[Mês Total]]=F411),N411+1,IF(DCalendário6[[#This Row],[Dia Útil]]="",1,"")))</f>
        <v/>
      </c>
      <c r="O41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418" s="16"/>
      <c r="Q418" s="17"/>
    </row>
    <row r="419" spans="1:17" x14ac:dyDescent="0.25">
      <c r="A419" s="1">
        <v>43518</v>
      </c>
      <c r="B419" s="1">
        <f>IF(AND(DCalendário6[[#This Row],[Dia da semana]]&gt;1,DCalendário6[[#This Row],[Dia da semana]]&lt;7,DCalendário6[[#This Row],[Feriados]]=""),DCalendário6[[#This Row],[Dia]],"")</f>
        <v>43518</v>
      </c>
      <c r="C419" s="16">
        <f>IF(DCalendário6[[#This Row],[Mês]]="","",IF(AND(C415="",C416="",C417="",C418=""),IF(DCalendário6[[#This Row],[Mês]]=D418,C418+1,IF(AND(D418="",D419=D414),C414+1,1)),IF(AND(C416="",C417="",C418=""),IF(DCalendário6[[#This Row],[Mês]]=D418,C418+1,IF(AND(D418="",D419=D415),C415+1,1)),IF(AND(C417="",C418=""),IF(DCalendário6[[#This Row],[Mês]]=D418,C418+1,IF(AND(D418="",D419=D416),C416+1,1)),IF(DCalendário6[[#This Row],[Mês]]=D418,C418+1,IF(AND(D418="",D419=D417),C417+1,1))))))</f>
        <v>16</v>
      </c>
      <c r="D419" s="14">
        <f>IF(DCalendário6[[#This Row],[Dia Útil]]="","",(MONTH($B419)))</f>
        <v>2</v>
      </c>
      <c r="E419" s="14">
        <f t="shared" si="6"/>
        <v>2019</v>
      </c>
      <c r="F419" s="14">
        <f>MONTH(DCalendário6[[#This Row],[Dia]])</f>
        <v>2</v>
      </c>
      <c r="G419" s="14" t="str">
        <f>MONTH(DCalendário6[[#This Row],[Dia]])&amp;" - "&amp;DCalendário6[[#This Row],[Ano]]</f>
        <v>2 - 2019</v>
      </c>
      <c r="H419" s="14">
        <f>IF(DCalendário6[[#This Row],[Dia Útil]]="","",DCalendário6[[#This Row],[Semana Ano]])</f>
        <v>8</v>
      </c>
      <c r="I419" s="14">
        <f>WEEKNUM(DCalendário6[[#This Row],[Dia]])</f>
        <v>8</v>
      </c>
      <c r="J419" s="14" cm="1">
        <f t="array" aca="1" ref="J41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19" s="16">
        <f>WEEKDAY(DCalendário6[[#This Row],[Dia]])</f>
        <v>6</v>
      </c>
      <c r="L419" s="1" t="str">
        <f>IFERROR(VLOOKUP(A419,Tabela4[],1,0),"")</f>
        <v/>
      </c>
      <c r="M41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43518</v>
      </c>
      <c r="N419" s="16" t="str">
        <f>IF(DCalendário6[[#This Row],[Dia Útil2]]="Feriado","Feriado",IF(AND(DCalendário6[[#This Row],[Dia Útil]]="",DCalendário6[[#This Row],[Mês Total]]=F412),N412+1,IF(DCalendário6[[#This Row],[Dia Útil]]="",1,"")))</f>
        <v/>
      </c>
      <c r="O41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419" s="16"/>
      <c r="Q419" s="17"/>
    </row>
    <row r="420" spans="1:17" x14ac:dyDescent="0.25">
      <c r="A420" s="1">
        <v>43519</v>
      </c>
      <c r="B420" s="1" t="str">
        <f>IF(AND(DCalendário6[[#This Row],[Dia da semana]]&gt;1,DCalendário6[[#This Row],[Dia da semana]]&lt;7,DCalendário6[[#This Row],[Feriados]]=""),DCalendário6[[#This Row],[Dia]],"")</f>
        <v/>
      </c>
      <c r="C420" s="16" t="str">
        <f>IF(DCalendário6[[#This Row],[Mês]]="","",IF(AND(C416="",C417="",C418="",C419=""),IF(DCalendário6[[#This Row],[Mês]]=D419,C419+1,IF(AND(D419="",D420=D415),C415+1,1)),IF(AND(C417="",C418="",C419=""),IF(DCalendário6[[#This Row],[Mês]]=D419,C419+1,IF(AND(D419="",D420=D416),C416+1,1)),IF(AND(C418="",C419=""),IF(DCalendário6[[#This Row],[Mês]]=D419,C419+1,IF(AND(D419="",D420=D417),C417+1,1)),IF(DCalendário6[[#This Row],[Mês]]=D419,C419+1,IF(AND(D419="",D420=D418),C418+1,1))))))</f>
        <v/>
      </c>
      <c r="D420" s="14" t="str">
        <f>IF(DCalendário6[[#This Row],[Dia Útil]]="","",(MONTH($B420)))</f>
        <v/>
      </c>
      <c r="E420" s="14">
        <f t="shared" si="6"/>
        <v>2019</v>
      </c>
      <c r="F420" s="14">
        <f>MONTH(DCalendário6[[#This Row],[Dia]])</f>
        <v>2</v>
      </c>
      <c r="G420" s="14" t="str">
        <f>MONTH(DCalendário6[[#This Row],[Dia]])&amp;" - "&amp;DCalendário6[[#This Row],[Ano]]</f>
        <v>2 - 2019</v>
      </c>
      <c r="H420" s="14" t="str">
        <f>IF(DCalendário6[[#This Row],[Dia Útil]]="","",DCalendário6[[#This Row],[Semana Ano]])</f>
        <v/>
      </c>
      <c r="I420" s="14">
        <f>WEEKNUM(DCalendário6[[#This Row],[Dia]])</f>
        <v>8</v>
      </c>
      <c r="J420" s="14" cm="1">
        <f t="array" aca="1" ref="J42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20" s="16">
        <f>WEEKDAY(DCalendário6[[#This Row],[Dia]])</f>
        <v>7</v>
      </c>
      <c r="L420" s="1" t="str">
        <f>IFERROR(VLOOKUP(A420,Tabela4[],1,0),"")</f>
        <v/>
      </c>
      <c r="M42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20" s="16">
        <f>IF(DCalendário6[[#This Row],[Dia Útil2]]="Feriado","Feriado",IF(AND(DCalendário6[[#This Row],[Dia Útil]]="",DCalendário6[[#This Row],[Mês Total]]=F413),N413+1,IF(DCalendário6[[#This Row],[Dia Útil]]="",1,"")))</f>
        <v>4</v>
      </c>
      <c r="O42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420" s="16"/>
      <c r="Q420" s="17"/>
    </row>
    <row r="421" spans="1:17" x14ac:dyDescent="0.25">
      <c r="A421" s="1">
        <v>43520</v>
      </c>
      <c r="B421" s="1" t="str">
        <f>IF(AND(DCalendário6[[#This Row],[Dia da semana]]&gt;1,DCalendário6[[#This Row],[Dia da semana]]&lt;7,DCalendário6[[#This Row],[Feriados]]=""),DCalendário6[[#This Row],[Dia]],"")</f>
        <v/>
      </c>
      <c r="C421" s="16" t="str">
        <f>IF(DCalendário6[[#This Row],[Mês]]="","",IF(AND(C417="",C418="",C419="",C420=""),IF(DCalendário6[[#This Row],[Mês]]=D420,C420+1,IF(AND(D420="",D421=D416),C416+1,1)),IF(AND(C418="",C419="",C420=""),IF(DCalendário6[[#This Row],[Mês]]=D420,C420+1,IF(AND(D420="",D421=D417),C417+1,1)),IF(AND(C419="",C420=""),IF(DCalendário6[[#This Row],[Mês]]=D420,C420+1,IF(AND(D420="",D421=D418),C418+1,1)),IF(DCalendário6[[#This Row],[Mês]]=D420,C420+1,IF(AND(D420="",D421=D419),C419+1,1))))))</f>
        <v/>
      </c>
      <c r="D421" s="14" t="str">
        <f>IF(DCalendário6[[#This Row],[Dia Útil]]="","",(MONTH($B421)))</f>
        <v/>
      </c>
      <c r="E421" s="14">
        <f t="shared" si="6"/>
        <v>2019</v>
      </c>
      <c r="F421" s="14">
        <f>MONTH(DCalendário6[[#This Row],[Dia]])</f>
        <v>2</v>
      </c>
      <c r="G421" s="14" t="str">
        <f>MONTH(DCalendário6[[#This Row],[Dia]])&amp;" - "&amp;DCalendário6[[#This Row],[Ano]]</f>
        <v>2 - 2019</v>
      </c>
      <c r="H421" s="14" t="str">
        <f>IF(DCalendário6[[#This Row],[Dia Útil]]="","",DCalendário6[[#This Row],[Semana Ano]])</f>
        <v/>
      </c>
      <c r="I421" s="14">
        <f>WEEKNUM(DCalendário6[[#This Row],[Dia]])</f>
        <v>9</v>
      </c>
      <c r="J421" s="14" cm="1">
        <f t="array" aca="1" ref="J42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21" s="16">
        <f>WEEKDAY(DCalendário6[[#This Row],[Dia]])</f>
        <v>1</v>
      </c>
      <c r="L421" s="1" t="str">
        <f>IFERROR(VLOOKUP(A421,Tabela4[],1,0),"")</f>
        <v/>
      </c>
      <c r="M42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21" s="16">
        <f>IF(DCalendário6[[#This Row],[Dia Útil2]]="Feriado","Feriado",IF(AND(DCalendário6[[#This Row],[Dia Útil]]="",DCalendário6[[#This Row],[Mês Total]]=F414),N414+1,IF(DCalendário6[[#This Row],[Dia Útil]]="",1,"")))</f>
        <v>4</v>
      </c>
      <c r="O42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421" s="16"/>
      <c r="Q421" s="17"/>
    </row>
    <row r="422" spans="1:17" x14ac:dyDescent="0.25">
      <c r="A422" s="1">
        <v>43521</v>
      </c>
      <c r="B422" s="1">
        <f>IF(AND(DCalendário6[[#This Row],[Dia da semana]]&gt;1,DCalendário6[[#This Row],[Dia da semana]]&lt;7,DCalendário6[[#This Row],[Feriados]]=""),DCalendário6[[#This Row],[Dia]],"")</f>
        <v>43521</v>
      </c>
      <c r="C422" s="16">
        <f>IF(DCalendário6[[#This Row],[Mês]]="","",IF(AND(C418="",C419="",C420="",C421=""),IF(DCalendário6[[#This Row],[Mês]]=D421,C421+1,IF(AND(D421="",D422=D417),C417+1,1)),IF(AND(C419="",C420="",C421=""),IF(DCalendário6[[#This Row],[Mês]]=D421,C421+1,IF(AND(D421="",D422=D418),C418+1,1)),IF(AND(C420="",C421=""),IF(DCalendário6[[#This Row],[Mês]]=D421,C421+1,IF(AND(D421="",D422=D419),C419+1,1)),IF(DCalendário6[[#This Row],[Mês]]=D421,C421+1,IF(AND(D421="",D422=D420),C420+1,1))))))</f>
        <v>17</v>
      </c>
      <c r="D422" s="14">
        <f>IF(DCalendário6[[#This Row],[Dia Útil]]="","",(MONTH($B422)))</f>
        <v>2</v>
      </c>
      <c r="E422" s="14">
        <f t="shared" si="6"/>
        <v>2019</v>
      </c>
      <c r="F422" s="14">
        <f>MONTH(DCalendário6[[#This Row],[Dia]])</f>
        <v>2</v>
      </c>
      <c r="G422" s="14" t="str">
        <f>MONTH(DCalendário6[[#This Row],[Dia]])&amp;" - "&amp;DCalendário6[[#This Row],[Ano]]</f>
        <v>2 - 2019</v>
      </c>
      <c r="H422" s="14">
        <f>IF(DCalendário6[[#This Row],[Dia Útil]]="","",DCalendário6[[#This Row],[Semana Ano]])</f>
        <v>9</v>
      </c>
      <c r="I422" s="14">
        <f>WEEKNUM(DCalendário6[[#This Row],[Dia]])</f>
        <v>9</v>
      </c>
      <c r="J422" s="14" cm="1">
        <f t="array" aca="1" ref="J42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22" s="16">
        <f>WEEKDAY(DCalendário6[[#This Row],[Dia]])</f>
        <v>2</v>
      </c>
      <c r="L422" s="1" t="str">
        <f>IFERROR(VLOOKUP(A422,Tabela4[],1,0),"")</f>
        <v/>
      </c>
      <c r="M42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43521</v>
      </c>
      <c r="N422" s="16" t="str">
        <f>IF(DCalendário6[[#This Row],[Dia Útil2]]="Feriado","Feriado",IF(AND(DCalendário6[[#This Row],[Dia Útil]]="",DCalendário6[[#This Row],[Mês Total]]=F415),N415+1,IF(DCalendário6[[#This Row],[Dia Útil]]="",1,"")))</f>
        <v/>
      </c>
      <c r="O42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422" s="16"/>
      <c r="Q422" s="17"/>
    </row>
    <row r="423" spans="1:17" x14ac:dyDescent="0.25">
      <c r="A423" s="1">
        <v>43522</v>
      </c>
      <c r="B423" s="1">
        <f>IF(AND(DCalendário6[[#This Row],[Dia da semana]]&gt;1,DCalendário6[[#This Row],[Dia da semana]]&lt;7,DCalendário6[[#This Row],[Feriados]]=""),DCalendário6[[#This Row],[Dia]],"")</f>
        <v>43522</v>
      </c>
      <c r="C423" s="16">
        <f>IF(DCalendário6[[#This Row],[Mês]]="","",IF(AND(C419="",C420="",C421="",C422=""),IF(DCalendário6[[#This Row],[Mês]]=D422,C422+1,IF(AND(D422="",D423=D418),C418+1,1)),IF(AND(C420="",C421="",C422=""),IF(DCalendário6[[#This Row],[Mês]]=D422,C422+1,IF(AND(D422="",D423=D419),C419+1,1)),IF(AND(C421="",C422=""),IF(DCalendário6[[#This Row],[Mês]]=D422,C422+1,IF(AND(D422="",D423=D420),C420+1,1)),IF(DCalendário6[[#This Row],[Mês]]=D422,C422+1,IF(AND(D422="",D423=D421),C421+1,1))))))</f>
        <v>18</v>
      </c>
      <c r="D423" s="14">
        <f>IF(DCalendário6[[#This Row],[Dia Útil]]="","",(MONTH($B423)))</f>
        <v>2</v>
      </c>
      <c r="E423" s="14">
        <f t="shared" si="6"/>
        <v>2019</v>
      </c>
      <c r="F423" s="14">
        <f>MONTH(DCalendário6[[#This Row],[Dia]])</f>
        <v>2</v>
      </c>
      <c r="G423" s="14" t="str">
        <f>MONTH(DCalendário6[[#This Row],[Dia]])&amp;" - "&amp;DCalendário6[[#This Row],[Ano]]</f>
        <v>2 - 2019</v>
      </c>
      <c r="H423" s="14">
        <f>IF(DCalendário6[[#This Row],[Dia Útil]]="","",DCalendário6[[#This Row],[Semana Ano]])</f>
        <v>9</v>
      </c>
      <c r="I423" s="14">
        <f>WEEKNUM(DCalendário6[[#This Row],[Dia]])</f>
        <v>9</v>
      </c>
      <c r="J423" s="14" cm="1">
        <f t="array" aca="1" ref="J42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23" s="16">
        <f>WEEKDAY(DCalendário6[[#This Row],[Dia]])</f>
        <v>3</v>
      </c>
      <c r="L423" s="1" t="str">
        <f>IFERROR(VLOOKUP(A423,Tabela4[],1,0),"")</f>
        <v/>
      </c>
      <c r="M42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43522</v>
      </c>
      <c r="N423" s="16" t="str">
        <f>IF(DCalendário6[[#This Row],[Dia Útil2]]="Feriado","Feriado",IF(AND(DCalendário6[[#This Row],[Dia Útil]]="",DCalendário6[[#This Row],[Mês Total]]=F416),N416+1,IF(DCalendário6[[#This Row],[Dia Útil]]="",1,"")))</f>
        <v/>
      </c>
      <c r="O42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423" s="16"/>
      <c r="Q423" s="17"/>
    </row>
    <row r="424" spans="1:17" x14ac:dyDescent="0.25">
      <c r="A424" s="1">
        <v>43523</v>
      </c>
      <c r="B424" s="1">
        <f>IF(AND(DCalendário6[[#This Row],[Dia da semana]]&gt;1,DCalendário6[[#This Row],[Dia da semana]]&lt;7,DCalendário6[[#This Row],[Feriados]]=""),DCalendário6[[#This Row],[Dia]],"")</f>
        <v>43523</v>
      </c>
      <c r="C424" s="16">
        <f>IF(DCalendário6[[#This Row],[Mês]]="","",IF(AND(C420="",C421="",C422="",C423=""),IF(DCalendário6[[#This Row],[Mês]]=D423,C423+1,IF(AND(D423="",D424=D419),C419+1,1)),IF(AND(C421="",C422="",C423=""),IF(DCalendário6[[#This Row],[Mês]]=D423,C423+1,IF(AND(D423="",D424=D420),C420+1,1)),IF(AND(C422="",C423=""),IF(DCalendário6[[#This Row],[Mês]]=D423,C423+1,IF(AND(D423="",D424=D421),C421+1,1)),IF(DCalendário6[[#This Row],[Mês]]=D423,C423+1,IF(AND(D423="",D424=D422),C422+1,1))))))</f>
        <v>19</v>
      </c>
      <c r="D424" s="14">
        <f>IF(DCalendário6[[#This Row],[Dia Útil]]="","",(MONTH($B424)))</f>
        <v>2</v>
      </c>
      <c r="E424" s="14">
        <f t="shared" si="6"/>
        <v>2019</v>
      </c>
      <c r="F424" s="14">
        <f>MONTH(DCalendário6[[#This Row],[Dia]])</f>
        <v>2</v>
      </c>
      <c r="G424" s="14" t="str">
        <f>MONTH(DCalendário6[[#This Row],[Dia]])&amp;" - "&amp;DCalendário6[[#This Row],[Ano]]</f>
        <v>2 - 2019</v>
      </c>
      <c r="H424" s="14">
        <f>IF(DCalendário6[[#This Row],[Dia Útil]]="","",DCalendário6[[#This Row],[Semana Ano]])</f>
        <v>9</v>
      </c>
      <c r="I424" s="14">
        <f>WEEKNUM(DCalendário6[[#This Row],[Dia]])</f>
        <v>9</v>
      </c>
      <c r="J424" s="14" cm="1">
        <f t="array" aca="1" ref="J42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24" s="16">
        <f>WEEKDAY(DCalendário6[[#This Row],[Dia]])</f>
        <v>4</v>
      </c>
      <c r="L424" s="1" t="str">
        <f>IFERROR(VLOOKUP(A424,Tabela4[],1,0),"")</f>
        <v/>
      </c>
      <c r="M42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43523</v>
      </c>
      <c r="N424" s="16" t="str">
        <f>IF(DCalendário6[[#This Row],[Dia Útil2]]="Feriado","Feriado",IF(AND(DCalendário6[[#This Row],[Dia Útil]]="",DCalendário6[[#This Row],[Mês Total]]=F417),N417+1,IF(DCalendário6[[#This Row],[Dia Útil]]="",1,"")))</f>
        <v/>
      </c>
      <c r="O42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424" s="16"/>
      <c r="Q424" s="17"/>
    </row>
    <row r="425" spans="1:17" x14ac:dyDescent="0.25">
      <c r="A425" s="1">
        <v>43524</v>
      </c>
      <c r="B425" s="1">
        <f>IF(AND(DCalendário6[[#This Row],[Dia da semana]]&gt;1,DCalendário6[[#This Row],[Dia da semana]]&lt;7,DCalendário6[[#This Row],[Feriados]]=""),DCalendário6[[#This Row],[Dia]],"")</f>
        <v>43524</v>
      </c>
      <c r="C425" s="16">
        <f>IF(DCalendário6[[#This Row],[Mês]]="","",IF(AND(C421="",C422="",C423="",C424=""),IF(DCalendário6[[#This Row],[Mês]]=D424,C424+1,IF(AND(D424="",D425=D420),C420+1,1)),IF(AND(C422="",C423="",C424=""),IF(DCalendário6[[#This Row],[Mês]]=D424,C424+1,IF(AND(D424="",D425=D421),C421+1,1)),IF(AND(C423="",C424=""),IF(DCalendário6[[#This Row],[Mês]]=D424,C424+1,IF(AND(D424="",D425=D422),C422+1,1)),IF(DCalendário6[[#This Row],[Mês]]=D424,C424+1,IF(AND(D424="",D425=D423),C423+1,1))))))</f>
        <v>20</v>
      </c>
      <c r="D425" s="14">
        <f>IF(DCalendário6[[#This Row],[Dia Útil]]="","",(MONTH($B425)))</f>
        <v>2</v>
      </c>
      <c r="E425" s="14">
        <f t="shared" si="6"/>
        <v>2019</v>
      </c>
      <c r="F425" s="14">
        <f>MONTH(DCalendário6[[#This Row],[Dia]])</f>
        <v>2</v>
      </c>
      <c r="G425" s="14" t="str">
        <f>MONTH(DCalendário6[[#This Row],[Dia]])&amp;" - "&amp;DCalendário6[[#This Row],[Ano]]</f>
        <v>2 - 2019</v>
      </c>
      <c r="H425" s="14">
        <f>IF(DCalendário6[[#This Row],[Dia Útil]]="","",DCalendário6[[#This Row],[Semana Ano]])</f>
        <v>9</v>
      </c>
      <c r="I425" s="14">
        <f>WEEKNUM(DCalendário6[[#This Row],[Dia]])</f>
        <v>9</v>
      </c>
      <c r="J425" s="14" cm="1">
        <f t="array" aca="1" ref="J42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25" s="16">
        <f>WEEKDAY(DCalendário6[[#This Row],[Dia]])</f>
        <v>5</v>
      </c>
      <c r="L425" s="1" t="str">
        <f>IFERROR(VLOOKUP(A425,Tabela4[],1,0),"")</f>
        <v/>
      </c>
      <c r="M42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43524</v>
      </c>
      <c r="N425" s="16" t="str">
        <f>IF(DCalendário6[[#This Row],[Dia Útil2]]="Feriado","Feriado",IF(AND(DCalendário6[[#This Row],[Dia Útil]]="",DCalendário6[[#This Row],[Mês Total]]=F418),N418+1,IF(DCalendário6[[#This Row],[Dia Útil]]="",1,"")))</f>
        <v/>
      </c>
      <c r="O42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425" s="16"/>
      <c r="Q425" s="17"/>
    </row>
    <row r="426" spans="1:17" x14ac:dyDescent="0.25">
      <c r="A426" s="1">
        <v>43525</v>
      </c>
      <c r="B426" s="1">
        <f>IF(AND(DCalendário6[[#This Row],[Dia da semana]]&gt;1,DCalendário6[[#This Row],[Dia da semana]]&lt;7,DCalendário6[[#This Row],[Feriados]]=""),DCalendário6[[#This Row],[Dia]],"")</f>
        <v>43525</v>
      </c>
      <c r="C426" s="16">
        <f>IF(DCalendário6[[#This Row],[Mês]]="","",IF(AND(C422="",C423="",C424="",C425=""),IF(DCalendário6[[#This Row],[Mês]]=D425,C425+1,IF(AND(D425="",D426=D421),C421+1,1)),IF(AND(C423="",C424="",C425=""),IF(DCalendário6[[#This Row],[Mês]]=D425,C425+1,IF(AND(D425="",D426=D422),C422+1,1)),IF(AND(C424="",C425=""),IF(DCalendário6[[#This Row],[Mês]]=D425,C425+1,IF(AND(D425="",D426=D423),C423+1,1)),IF(DCalendário6[[#This Row],[Mês]]=D425,C425+1,IF(AND(D425="",D426=D424),C424+1,1))))))</f>
        <v>1</v>
      </c>
      <c r="D426" s="14">
        <f>IF(DCalendário6[[#This Row],[Dia Útil]]="","",(MONTH($B426)))</f>
        <v>3</v>
      </c>
      <c r="E426" s="14">
        <f t="shared" si="6"/>
        <v>2019</v>
      </c>
      <c r="F426" s="14">
        <f>MONTH(DCalendário6[[#This Row],[Dia]])</f>
        <v>3</v>
      </c>
      <c r="G426" s="14" t="str">
        <f>MONTH(DCalendário6[[#This Row],[Dia]])&amp;" - "&amp;DCalendário6[[#This Row],[Ano]]</f>
        <v>3 - 2019</v>
      </c>
      <c r="H426" s="14">
        <f>IF(DCalendário6[[#This Row],[Dia Útil]]="","",DCalendário6[[#This Row],[Semana Ano]])</f>
        <v>9</v>
      </c>
      <c r="I426" s="14">
        <f>WEEKNUM(DCalendário6[[#This Row],[Dia]])</f>
        <v>9</v>
      </c>
      <c r="J426" s="14" cm="1">
        <f t="array" aca="1" ref="J42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26" s="16">
        <f>WEEKDAY(DCalendário6[[#This Row],[Dia]])</f>
        <v>6</v>
      </c>
      <c r="L426" s="1" t="str">
        <f>IFERROR(VLOOKUP(A426,Tabela4[],1,0),"")</f>
        <v/>
      </c>
      <c r="M42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43525</v>
      </c>
      <c r="N426" s="16" t="str">
        <f>IF(DCalendário6[[#This Row],[Dia Útil2]]="Feriado","Feriado",IF(AND(DCalendário6[[#This Row],[Dia Útil]]="",DCalendário6[[#This Row],[Mês Total]]=F419),N419+1,IF(DCalendário6[[#This Row],[Dia Útil]]="",1,"")))</f>
        <v/>
      </c>
      <c r="O42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426" s="16"/>
      <c r="Q426" s="17"/>
    </row>
    <row r="427" spans="1:17" x14ac:dyDescent="0.25">
      <c r="A427" s="1">
        <v>43526</v>
      </c>
      <c r="B427" s="1" t="str">
        <f>IF(AND(DCalendário6[[#This Row],[Dia da semana]]&gt;1,DCalendário6[[#This Row],[Dia da semana]]&lt;7,DCalendário6[[#This Row],[Feriados]]=""),DCalendário6[[#This Row],[Dia]],"")</f>
        <v/>
      </c>
      <c r="C427" s="16" t="str">
        <f>IF(DCalendário6[[#This Row],[Mês]]="","",IF(AND(C423="",C424="",C425="",C426=""),IF(DCalendário6[[#This Row],[Mês]]=D426,C426+1,IF(AND(D426="",D427=D422),C422+1,1)),IF(AND(C424="",C425="",C426=""),IF(DCalendário6[[#This Row],[Mês]]=D426,C426+1,IF(AND(D426="",D427=D423),C423+1,1)),IF(AND(C425="",C426=""),IF(DCalendário6[[#This Row],[Mês]]=D426,C426+1,IF(AND(D426="",D427=D424),C424+1,1)),IF(DCalendário6[[#This Row],[Mês]]=D426,C426+1,IF(AND(D426="",D427=D425),C425+1,1))))))</f>
        <v/>
      </c>
      <c r="D427" s="14" t="str">
        <f>IF(DCalendário6[[#This Row],[Dia Útil]]="","",(MONTH($B427)))</f>
        <v/>
      </c>
      <c r="E427" s="14">
        <f t="shared" si="6"/>
        <v>2019</v>
      </c>
      <c r="F427" s="14">
        <f>MONTH(DCalendário6[[#This Row],[Dia]])</f>
        <v>3</v>
      </c>
      <c r="G427" s="14" t="str">
        <f>MONTH(DCalendário6[[#This Row],[Dia]])&amp;" - "&amp;DCalendário6[[#This Row],[Ano]]</f>
        <v>3 - 2019</v>
      </c>
      <c r="H427" s="14" t="str">
        <f>IF(DCalendário6[[#This Row],[Dia Útil]]="","",DCalendário6[[#This Row],[Semana Ano]])</f>
        <v/>
      </c>
      <c r="I427" s="14">
        <f>WEEKNUM(DCalendário6[[#This Row],[Dia]])</f>
        <v>9</v>
      </c>
      <c r="J427" s="14" cm="1">
        <f t="array" aca="1" ref="J42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27" s="16">
        <f>WEEKDAY(DCalendário6[[#This Row],[Dia]])</f>
        <v>7</v>
      </c>
      <c r="L427" s="1" t="str">
        <f>IFERROR(VLOOKUP(A427,Tabela4[],1,0),"")</f>
        <v/>
      </c>
      <c r="M42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27" s="16">
        <f>IF(DCalendário6[[#This Row],[Dia Útil2]]="Feriado","Feriado",IF(AND(DCalendário6[[#This Row],[Dia Útil]]="",DCalendário6[[#This Row],[Mês Total]]=F420),N420+1,IF(DCalendário6[[#This Row],[Dia Útil]]="",1,"")))</f>
        <v>1</v>
      </c>
      <c r="O42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427" s="16"/>
      <c r="Q427" s="17"/>
    </row>
    <row r="428" spans="1:17" x14ac:dyDescent="0.25">
      <c r="A428" s="1">
        <v>43527</v>
      </c>
      <c r="B428" s="1" t="str">
        <f>IF(AND(DCalendário6[[#This Row],[Dia da semana]]&gt;1,DCalendário6[[#This Row],[Dia da semana]]&lt;7,DCalendário6[[#This Row],[Feriados]]=""),DCalendário6[[#This Row],[Dia]],"")</f>
        <v/>
      </c>
      <c r="C428" s="16" t="str">
        <f>IF(DCalendário6[[#This Row],[Mês]]="","",IF(AND(C424="",C425="",C426="",C427=""),IF(DCalendário6[[#This Row],[Mês]]=D427,C427+1,IF(AND(D427="",D428=D423),C423+1,1)),IF(AND(C425="",C426="",C427=""),IF(DCalendário6[[#This Row],[Mês]]=D427,C427+1,IF(AND(D427="",D428=D424),C424+1,1)),IF(AND(C426="",C427=""),IF(DCalendário6[[#This Row],[Mês]]=D427,C427+1,IF(AND(D427="",D428=D425),C425+1,1)),IF(DCalendário6[[#This Row],[Mês]]=D427,C427+1,IF(AND(D427="",D428=D426),C426+1,1))))))</f>
        <v/>
      </c>
      <c r="D428" s="14" t="str">
        <f>IF(DCalendário6[[#This Row],[Dia Útil]]="","",(MONTH($B428)))</f>
        <v/>
      </c>
      <c r="E428" s="14">
        <f t="shared" si="6"/>
        <v>2019</v>
      </c>
      <c r="F428" s="14">
        <f>MONTH(DCalendário6[[#This Row],[Dia]])</f>
        <v>3</v>
      </c>
      <c r="G428" s="14" t="str">
        <f>MONTH(DCalendário6[[#This Row],[Dia]])&amp;" - "&amp;DCalendário6[[#This Row],[Ano]]</f>
        <v>3 - 2019</v>
      </c>
      <c r="H428" s="14" t="str">
        <f>IF(DCalendário6[[#This Row],[Dia Útil]]="","",DCalendário6[[#This Row],[Semana Ano]])</f>
        <v/>
      </c>
      <c r="I428" s="14">
        <f>WEEKNUM(DCalendário6[[#This Row],[Dia]])</f>
        <v>10</v>
      </c>
      <c r="J428" s="14" cm="1">
        <f t="array" aca="1" ref="J42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28" s="16">
        <f>WEEKDAY(DCalendário6[[#This Row],[Dia]])</f>
        <v>1</v>
      </c>
      <c r="L428" s="1" t="str">
        <f>IFERROR(VLOOKUP(A428,Tabela4[],1,0),"")</f>
        <v/>
      </c>
      <c r="M42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28" s="16">
        <f>IF(DCalendário6[[#This Row],[Dia Útil2]]="Feriado","Feriado",IF(AND(DCalendário6[[#This Row],[Dia Útil]]="",DCalendário6[[#This Row],[Mês Total]]=F421),N421+1,IF(DCalendário6[[#This Row],[Dia Útil]]="",1,"")))</f>
        <v>1</v>
      </c>
      <c r="O42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428" s="16"/>
      <c r="Q428" s="17"/>
    </row>
    <row r="429" spans="1:17" x14ac:dyDescent="0.25">
      <c r="A429" s="1">
        <v>43528</v>
      </c>
      <c r="B429" s="1" t="str">
        <f>IF(AND(DCalendário6[[#This Row],[Dia da semana]]&gt;1,DCalendário6[[#This Row],[Dia da semana]]&lt;7,DCalendário6[[#This Row],[Feriados]]=""),DCalendário6[[#This Row],[Dia]],"")</f>
        <v/>
      </c>
      <c r="C429" s="16" t="str">
        <f>IF(DCalendário6[[#This Row],[Mês]]="","",IF(AND(C425="",C426="",C427="",C428=""),IF(DCalendário6[[#This Row],[Mês]]=D428,C428+1,IF(AND(D428="",D429=D424),C424+1,1)),IF(AND(C426="",C427="",C428=""),IF(DCalendário6[[#This Row],[Mês]]=D428,C428+1,IF(AND(D428="",D429=D425),C425+1,1)),IF(AND(C427="",C428=""),IF(DCalendário6[[#This Row],[Mês]]=D428,C428+1,IF(AND(D428="",D429=D426),C426+1,1)),IF(DCalendário6[[#This Row],[Mês]]=D428,C428+1,IF(AND(D428="",D429=D427),C427+1,1))))))</f>
        <v/>
      </c>
      <c r="D429" s="14" t="str">
        <f>IF(DCalendário6[[#This Row],[Dia Útil]]="","",(MONTH($B429)))</f>
        <v/>
      </c>
      <c r="E429" s="14">
        <f t="shared" si="6"/>
        <v>2019</v>
      </c>
      <c r="F429" s="14">
        <f>MONTH(DCalendário6[[#This Row],[Dia]])</f>
        <v>3</v>
      </c>
      <c r="G429" s="14" t="str">
        <f>MONTH(DCalendário6[[#This Row],[Dia]])&amp;" - "&amp;DCalendário6[[#This Row],[Ano]]</f>
        <v>3 - 2019</v>
      </c>
      <c r="H429" s="14" t="str">
        <f>IF(DCalendário6[[#This Row],[Dia Útil]]="","",DCalendário6[[#This Row],[Semana Ano]])</f>
        <v/>
      </c>
      <c r="I429" s="14">
        <f>WEEKNUM(DCalendário6[[#This Row],[Dia]])</f>
        <v>10</v>
      </c>
      <c r="J429" s="14" cm="1">
        <f t="array" aca="1" ref="J42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29" s="16">
        <f>WEEKDAY(DCalendário6[[#This Row],[Dia]])</f>
        <v>2</v>
      </c>
      <c r="L429" s="1">
        <f>IFERROR(VLOOKUP(A429,Tabela4[],1,0),"")</f>
        <v>43528</v>
      </c>
      <c r="M42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429" s="16" t="str">
        <f>IF(DCalendário6[[#This Row],[Dia Útil2]]="Feriado","Feriado",IF(AND(DCalendário6[[#This Row],[Dia Útil]]="",DCalendário6[[#This Row],[Mês Total]]=F422),N422+1,IF(DCalendário6[[#This Row],[Dia Útil]]="",1,"")))</f>
        <v>Feriado</v>
      </c>
      <c r="O42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429" s="16"/>
      <c r="Q429" s="17"/>
    </row>
    <row r="430" spans="1:17" x14ac:dyDescent="0.25">
      <c r="A430" s="1">
        <v>43529</v>
      </c>
      <c r="B430" s="1" t="str">
        <f>IF(AND(DCalendário6[[#This Row],[Dia da semana]]&gt;1,DCalendário6[[#This Row],[Dia da semana]]&lt;7,DCalendário6[[#This Row],[Feriados]]=""),DCalendário6[[#This Row],[Dia]],"")</f>
        <v/>
      </c>
      <c r="C430" s="16" t="str">
        <f>IF(DCalendário6[[#This Row],[Mês]]="","",IF(AND(C426="",C427="",C428="",C429=""),IF(DCalendário6[[#This Row],[Mês]]=D429,C429+1,IF(AND(D429="",D430=D425),C425+1,1)),IF(AND(C427="",C428="",C429=""),IF(DCalendário6[[#This Row],[Mês]]=D429,C429+1,IF(AND(D429="",D430=D426),C426+1,1)),IF(AND(C428="",C429=""),IF(DCalendário6[[#This Row],[Mês]]=D429,C429+1,IF(AND(D429="",D430=D427),C427+1,1)),IF(DCalendário6[[#This Row],[Mês]]=D429,C429+1,IF(AND(D429="",D430=D428),C428+1,1))))))</f>
        <v/>
      </c>
      <c r="D430" s="14" t="str">
        <f>IF(DCalendário6[[#This Row],[Dia Útil]]="","",(MONTH($B430)))</f>
        <v/>
      </c>
      <c r="E430" s="14">
        <f t="shared" si="6"/>
        <v>2019</v>
      </c>
      <c r="F430" s="14">
        <f>MONTH(DCalendário6[[#This Row],[Dia]])</f>
        <v>3</v>
      </c>
      <c r="G430" s="14" t="str">
        <f>MONTH(DCalendário6[[#This Row],[Dia]])&amp;" - "&amp;DCalendário6[[#This Row],[Ano]]</f>
        <v>3 - 2019</v>
      </c>
      <c r="H430" s="14" t="str">
        <f>IF(DCalendário6[[#This Row],[Dia Útil]]="","",DCalendário6[[#This Row],[Semana Ano]])</f>
        <v/>
      </c>
      <c r="I430" s="14">
        <f>WEEKNUM(DCalendário6[[#This Row],[Dia]])</f>
        <v>10</v>
      </c>
      <c r="J430" s="14" cm="1">
        <f t="array" aca="1" ref="J43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30" s="16">
        <f>WEEKDAY(DCalendário6[[#This Row],[Dia]])</f>
        <v>3</v>
      </c>
      <c r="L430" s="1">
        <f>IFERROR(VLOOKUP(A430,Tabela4[],1,0),"")</f>
        <v>43529</v>
      </c>
      <c r="M43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430" s="16" t="str">
        <f>IF(DCalendário6[[#This Row],[Dia Útil2]]="Feriado","Feriado",IF(AND(DCalendário6[[#This Row],[Dia Útil]]="",DCalendário6[[#This Row],[Mês Total]]=F423),N423+1,IF(DCalendário6[[#This Row],[Dia Útil]]="",1,"")))</f>
        <v>Feriado</v>
      </c>
      <c r="O43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430" s="16"/>
      <c r="Q430" s="17"/>
    </row>
    <row r="431" spans="1:17" x14ac:dyDescent="0.25">
      <c r="A431" s="1">
        <v>43530</v>
      </c>
      <c r="B431" s="1">
        <f>IF(AND(DCalendário6[[#This Row],[Dia da semana]]&gt;1,DCalendário6[[#This Row],[Dia da semana]]&lt;7,DCalendário6[[#This Row],[Feriados]]=""),DCalendário6[[#This Row],[Dia]],"")</f>
        <v>43530</v>
      </c>
      <c r="C431" s="16">
        <f>IF(DCalendário6[[#This Row],[Mês]]="","",IF(AND(C427="",C428="",C429="",C430=""),IF(DCalendário6[[#This Row],[Mês]]=D430,C430+1,IF(AND(D430="",D431=D426),C426+1,1)),IF(AND(C428="",C429="",C430=""),IF(DCalendário6[[#This Row],[Mês]]=D430,C430+1,IF(AND(D430="",D431=D427),C427+1,1)),IF(AND(C429="",C430=""),IF(DCalendário6[[#This Row],[Mês]]=D430,C430+1,IF(AND(D430="",D431=D428),C428+1,1)),IF(DCalendário6[[#This Row],[Mês]]=D430,C430+1,IF(AND(D430="",D431=D429),C429+1,1))))))</f>
        <v>2</v>
      </c>
      <c r="D431" s="14">
        <f>IF(DCalendário6[[#This Row],[Dia Útil]]="","",(MONTH($B431)))</f>
        <v>3</v>
      </c>
      <c r="E431" s="14">
        <f t="shared" si="6"/>
        <v>2019</v>
      </c>
      <c r="F431" s="14">
        <f>MONTH(DCalendário6[[#This Row],[Dia]])</f>
        <v>3</v>
      </c>
      <c r="G431" s="14" t="str">
        <f>MONTH(DCalendário6[[#This Row],[Dia]])&amp;" - "&amp;DCalendário6[[#This Row],[Ano]]</f>
        <v>3 - 2019</v>
      </c>
      <c r="H431" s="14">
        <f>IF(DCalendário6[[#This Row],[Dia Útil]]="","",DCalendário6[[#This Row],[Semana Ano]])</f>
        <v>10</v>
      </c>
      <c r="I431" s="14">
        <f>WEEKNUM(DCalendário6[[#This Row],[Dia]])</f>
        <v>10</v>
      </c>
      <c r="J431" s="14" cm="1">
        <f t="array" aca="1" ref="J43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31" s="16">
        <f>WEEKDAY(DCalendário6[[#This Row],[Dia]])</f>
        <v>4</v>
      </c>
      <c r="L431" s="1" t="str">
        <f>IFERROR(VLOOKUP(A431,Tabela4[],1,0),"")</f>
        <v/>
      </c>
      <c r="M43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43530</v>
      </c>
      <c r="N431" s="16" t="str">
        <f>IF(DCalendário6[[#This Row],[Dia Útil2]]="Feriado","Feriado",IF(AND(DCalendário6[[#This Row],[Dia Útil]]="",DCalendário6[[#This Row],[Mês Total]]=F424),N424+1,IF(DCalendário6[[#This Row],[Dia Útil]]="",1,"")))</f>
        <v/>
      </c>
      <c r="O43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431" s="16"/>
      <c r="Q431" s="17"/>
    </row>
    <row r="432" spans="1:17" x14ac:dyDescent="0.25">
      <c r="A432" s="1">
        <v>43531</v>
      </c>
      <c r="B432" s="1">
        <f>IF(AND(DCalendário6[[#This Row],[Dia da semana]]&gt;1,DCalendário6[[#This Row],[Dia da semana]]&lt;7,DCalendário6[[#This Row],[Feriados]]=""),DCalendário6[[#This Row],[Dia]],"")</f>
        <v>43531</v>
      </c>
      <c r="C432" s="16">
        <f>IF(DCalendário6[[#This Row],[Mês]]="","",IF(AND(C428="",C429="",C430="",C431=""),IF(DCalendário6[[#This Row],[Mês]]=D431,C431+1,IF(AND(D431="",D432=D427),C427+1,1)),IF(AND(C429="",C430="",C431=""),IF(DCalendário6[[#This Row],[Mês]]=D431,C431+1,IF(AND(D431="",D432=D428),C428+1,1)),IF(AND(C430="",C431=""),IF(DCalendário6[[#This Row],[Mês]]=D431,C431+1,IF(AND(D431="",D432=D429),C429+1,1)),IF(DCalendário6[[#This Row],[Mês]]=D431,C431+1,IF(AND(D431="",D432=D430),C430+1,1))))))</f>
        <v>3</v>
      </c>
      <c r="D432" s="14">
        <f>IF(DCalendário6[[#This Row],[Dia Útil]]="","",(MONTH($B432)))</f>
        <v>3</v>
      </c>
      <c r="E432" s="14">
        <f t="shared" si="6"/>
        <v>2019</v>
      </c>
      <c r="F432" s="14">
        <f>MONTH(DCalendário6[[#This Row],[Dia]])</f>
        <v>3</v>
      </c>
      <c r="G432" s="14" t="str">
        <f>MONTH(DCalendário6[[#This Row],[Dia]])&amp;" - "&amp;DCalendário6[[#This Row],[Ano]]</f>
        <v>3 - 2019</v>
      </c>
      <c r="H432" s="14">
        <f>IF(DCalendário6[[#This Row],[Dia Útil]]="","",DCalendário6[[#This Row],[Semana Ano]])</f>
        <v>10</v>
      </c>
      <c r="I432" s="14">
        <f>WEEKNUM(DCalendário6[[#This Row],[Dia]])</f>
        <v>10</v>
      </c>
      <c r="J432" s="14" cm="1">
        <f t="array" aca="1" ref="J43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32" s="16">
        <f>WEEKDAY(DCalendário6[[#This Row],[Dia]])</f>
        <v>5</v>
      </c>
      <c r="L432" s="1" t="str">
        <f>IFERROR(VLOOKUP(A432,Tabela4[],1,0),"")</f>
        <v/>
      </c>
      <c r="M43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43531</v>
      </c>
      <c r="N432" s="16" t="str">
        <f>IF(DCalendário6[[#This Row],[Dia Útil2]]="Feriado","Feriado",IF(AND(DCalendário6[[#This Row],[Dia Útil]]="",DCalendário6[[#This Row],[Mês Total]]=F425),N425+1,IF(DCalendário6[[#This Row],[Dia Útil]]="",1,"")))</f>
        <v/>
      </c>
      <c r="O43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432" s="16"/>
      <c r="Q432" s="17"/>
    </row>
    <row r="433" spans="1:17" x14ac:dyDescent="0.25">
      <c r="A433" s="1">
        <v>43532</v>
      </c>
      <c r="B433" s="1">
        <f>IF(AND(DCalendário6[[#This Row],[Dia da semana]]&gt;1,DCalendário6[[#This Row],[Dia da semana]]&lt;7,DCalendário6[[#This Row],[Feriados]]=""),DCalendário6[[#This Row],[Dia]],"")</f>
        <v>43532</v>
      </c>
      <c r="C433" s="16">
        <f>IF(DCalendário6[[#This Row],[Mês]]="","",IF(AND(C429="",C430="",C431="",C432=""),IF(DCalendário6[[#This Row],[Mês]]=D432,C432+1,IF(AND(D432="",D433=D428),C428+1,1)),IF(AND(C430="",C431="",C432=""),IF(DCalendário6[[#This Row],[Mês]]=D432,C432+1,IF(AND(D432="",D433=D429),C429+1,1)),IF(AND(C431="",C432=""),IF(DCalendário6[[#This Row],[Mês]]=D432,C432+1,IF(AND(D432="",D433=D430),C430+1,1)),IF(DCalendário6[[#This Row],[Mês]]=D432,C432+1,IF(AND(D432="",D433=D431),C431+1,1))))))</f>
        <v>4</v>
      </c>
      <c r="D433" s="14">
        <f>IF(DCalendário6[[#This Row],[Dia Útil]]="","",(MONTH($B433)))</f>
        <v>3</v>
      </c>
      <c r="E433" s="14">
        <f t="shared" si="6"/>
        <v>2019</v>
      </c>
      <c r="F433" s="14">
        <f>MONTH(DCalendário6[[#This Row],[Dia]])</f>
        <v>3</v>
      </c>
      <c r="G433" s="14" t="str">
        <f>MONTH(DCalendário6[[#This Row],[Dia]])&amp;" - "&amp;DCalendário6[[#This Row],[Ano]]</f>
        <v>3 - 2019</v>
      </c>
      <c r="H433" s="14">
        <f>IF(DCalendário6[[#This Row],[Dia Útil]]="","",DCalendário6[[#This Row],[Semana Ano]])</f>
        <v>10</v>
      </c>
      <c r="I433" s="14">
        <f>WEEKNUM(DCalendário6[[#This Row],[Dia]])</f>
        <v>10</v>
      </c>
      <c r="J433" s="14" cm="1">
        <f t="array" aca="1" ref="J43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33" s="16">
        <f>WEEKDAY(DCalendário6[[#This Row],[Dia]])</f>
        <v>6</v>
      </c>
      <c r="L433" s="1" t="str">
        <f>IFERROR(VLOOKUP(A433,Tabela4[],1,0),"")</f>
        <v/>
      </c>
      <c r="M43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43532</v>
      </c>
      <c r="N433" s="16" t="str">
        <f>IF(DCalendário6[[#This Row],[Dia Útil2]]="Feriado","Feriado",IF(AND(DCalendário6[[#This Row],[Dia Útil]]="",DCalendário6[[#This Row],[Mês Total]]=F426),N426+1,IF(DCalendário6[[#This Row],[Dia Útil]]="",1,"")))</f>
        <v/>
      </c>
      <c r="O43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433" s="16"/>
      <c r="Q433" s="17"/>
    </row>
    <row r="434" spans="1:17" x14ac:dyDescent="0.25">
      <c r="A434" s="1">
        <v>43533</v>
      </c>
      <c r="B434" s="1" t="str">
        <f>IF(AND(DCalendário6[[#This Row],[Dia da semana]]&gt;1,DCalendário6[[#This Row],[Dia da semana]]&lt;7,DCalendário6[[#This Row],[Feriados]]=""),DCalendário6[[#This Row],[Dia]],"")</f>
        <v/>
      </c>
      <c r="C434" s="16" t="str">
        <f>IF(DCalendário6[[#This Row],[Mês]]="","",IF(AND(C430="",C431="",C432="",C433=""),IF(DCalendário6[[#This Row],[Mês]]=D433,C433+1,IF(AND(D433="",D434=D429),C429+1,1)),IF(AND(C431="",C432="",C433=""),IF(DCalendário6[[#This Row],[Mês]]=D433,C433+1,IF(AND(D433="",D434=D430),C430+1,1)),IF(AND(C432="",C433=""),IF(DCalendário6[[#This Row],[Mês]]=D433,C433+1,IF(AND(D433="",D434=D431),C431+1,1)),IF(DCalendário6[[#This Row],[Mês]]=D433,C433+1,IF(AND(D433="",D434=D432),C432+1,1))))))</f>
        <v/>
      </c>
      <c r="D434" s="14" t="str">
        <f>IF(DCalendário6[[#This Row],[Dia Útil]]="","",(MONTH($B434)))</f>
        <v/>
      </c>
      <c r="E434" s="14">
        <f t="shared" si="6"/>
        <v>2019</v>
      </c>
      <c r="F434" s="14">
        <f>MONTH(DCalendário6[[#This Row],[Dia]])</f>
        <v>3</v>
      </c>
      <c r="G434" s="14" t="str">
        <f>MONTH(DCalendário6[[#This Row],[Dia]])&amp;" - "&amp;DCalendário6[[#This Row],[Ano]]</f>
        <v>3 - 2019</v>
      </c>
      <c r="H434" s="14" t="str">
        <f>IF(DCalendário6[[#This Row],[Dia Útil]]="","",DCalendário6[[#This Row],[Semana Ano]])</f>
        <v/>
      </c>
      <c r="I434" s="14">
        <f>WEEKNUM(DCalendário6[[#This Row],[Dia]])</f>
        <v>10</v>
      </c>
      <c r="J434" s="14" cm="1">
        <f t="array" aca="1" ref="J43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34" s="16">
        <f>WEEKDAY(DCalendário6[[#This Row],[Dia]])</f>
        <v>7</v>
      </c>
      <c r="L434" s="1" t="str">
        <f>IFERROR(VLOOKUP(A434,Tabela4[],1,0),"")</f>
        <v/>
      </c>
      <c r="M43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34" s="16">
        <f>IF(DCalendário6[[#This Row],[Dia Útil2]]="Feriado","Feriado",IF(AND(DCalendário6[[#This Row],[Dia Útil]]="",DCalendário6[[#This Row],[Mês Total]]=F427),N427+1,IF(DCalendário6[[#This Row],[Dia Útil]]="",1,"")))</f>
        <v>2</v>
      </c>
      <c r="O43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434" s="16"/>
      <c r="Q434" s="17"/>
    </row>
    <row r="435" spans="1:17" x14ac:dyDescent="0.25">
      <c r="A435" s="1">
        <v>43534</v>
      </c>
      <c r="B435" s="1" t="str">
        <f>IF(AND(DCalendário6[[#This Row],[Dia da semana]]&gt;1,DCalendário6[[#This Row],[Dia da semana]]&lt;7,DCalendário6[[#This Row],[Feriados]]=""),DCalendário6[[#This Row],[Dia]],"")</f>
        <v/>
      </c>
      <c r="C435" s="16" t="str">
        <f>IF(DCalendário6[[#This Row],[Mês]]="","",IF(AND(C431="",C432="",C433="",C434=""),IF(DCalendário6[[#This Row],[Mês]]=D434,C434+1,IF(AND(D434="",D435=D430),C430+1,1)),IF(AND(C432="",C433="",C434=""),IF(DCalendário6[[#This Row],[Mês]]=D434,C434+1,IF(AND(D434="",D435=D431),C431+1,1)),IF(AND(C433="",C434=""),IF(DCalendário6[[#This Row],[Mês]]=D434,C434+1,IF(AND(D434="",D435=D432),C432+1,1)),IF(DCalendário6[[#This Row],[Mês]]=D434,C434+1,IF(AND(D434="",D435=D433),C433+1,1))))))</f>
        <v/>
      </c>
      <c r="D435" s="14" t="str">
        <f>IF(DCalendário6[[#This Row],[Dia Útil]]="","",(MONTH($B435)))</f>
        <v/>
      </c>
      <c r="E435" s="14">
        <f t="shared" si="6"/>
        <v>2019</v>
      </c>
      <c r="F435" s="14">
        <f>MONTH(DCalendário6[[#This Row],[Dia]])</f>
        <v>3</v>
      </c>
      <c r="G435" s="14" t="str">
        <f>MONTH(DCalendário6[[#This Row],[Dia]])&amp;" - "&amp;DCalendário6[[#This Row],[Ano]]</f>
        <v>3 - 2019</v>
      </c>
      <c r="H435" s="14" t="str">
        <f>IF(DCalendário6[[#This Row],[Dia Útil]]="","",DCalendário6[[#This Row],[Semana Ano]])</f>
        <v/>
      </c>
      <c r="I435" s="14">
        <f>WEEKNUM(DCalendário6[[#This Row],[Dia]])</f>
        <v>11</v>
      </c>
      <c r="J435" s="14" cm="1">
        <f t="array" aca="1" ref="J43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35" s="16">
        <f>WEEKDAY(DCalendário6[[#This Row],[Dia]])</f>
        <v>1</v>
      </c>
      <c r="L435" s="1" t="str">
        <f>IFERROR(VLOOKUP(A435,Tabela4[],1,0),"")</f>
        <v/>
      </c>
      <c r="M43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35" s="16">
        <f>IF(DCalendário6[[#This Row],[Dia Útil2]]="Feriado","Feriado",IF(AND(DCalendário6[[#This Row],[Dia Útil]]="",DCalendário6[[#This Row],[Mês Total]]=F428),N428+1,IF(DCalendário6[[#This Row],[Dia Útil]]="",1,"")))</f>
        <v>2</v>
      </c>
      <c r="O43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435" s="16"/>
      <c r="Q435" s="17"/>
    </row>
    <row r="436" spans="1:17" x14ac:dyDescent="0.25">
      <c r="A436" s="1">
        <v>43535</v>
      </c>
      <c r="B436" s="1">
        <f>IF(AND(DCalendário6[[#This Row],[Dia da semana]]&gt;1,DCalendário6[[#This Row],[Dia da semana]]&lt;7,DCalendário6[[#This Row],[Feriados]]=""),DCalendário6[[#This Row],[Dia]],"")</f>
        <v>43535</v>
      </c>
      <c r="C436" s="16">
        <f>IF(DCalendário6[[#This Row],[Mês]]="","",IF(AND(C432="",C433="",C434="",C435=""),IF(DCalendário6[[#This Row],[Mês]]=D435,C435+1,IF(AND(D435="",D436=D431),C431+1,1)),IF(AND(C433="",C434="",C435=""),IF(DCalendário6[[#This Row],[Mês]]=D435,C435+1,IF(AND(D435="",D436=D432),C432+1,1)),IF(AND(C434="",C435=""),IF(DCalendário6[[#This Row],[Mês]]=D435,C435+1,IF(AND(D435="",D436=D433),C433+1,1)),IF(DCalendário6[[#This Row],[Mês]]=D435,C435+1,IF(AND(D435="",D436=D434),C434+1,1))))))</f>
        <v>5</v>
      </c>
      <c r="D436" s="14">
        <f>IF(DCalendário6[[#This Row],[Dia Útil]]="","",(MONTH($B436)))</f>
        <v>3</v>
      </c>
      <c r="E436" s="14">
        <f t="shared" si="6"/>
        <v>2019</v>
      </c>
      <c r="F436" s="14">
        <f>MONTH(DCalendário6[[#This Row],[Dia]])</f>
        <v>3</v>
      </c>
      <c r="G436" s="14" t="str">
        <f>MONTH(DCalendário6[[#This Row],[Dia]])&amp;" - "&amp;DCalendário6[[#This Row],[Ano]]</f>
        <v>3 - 2019</v>
      </c>
      <c r="H436" s="14">
        <f>IF(DCalendário6[[#This Row],[Dia Útil]]="","",DCalendário6[[#This Row],[Semana Ano]])</f>
        <v>11</v>
      </c>
      <c r="I436" s="14">
        <f>WEEKNUM(DCalendário6[[#This Row],[Dia]])</f>
        <v>11</v>
      </c>
      <c r="J436" s="14" cm="1">
        <f t="array" aca="1" ref="J43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36" s="16">
        <f>WEEKDAY(DCalendário6[[#This Row],[Dia]])</f>
        <v>2</v>
      </c>
      <c r="L436" s="1" t="str">
        <f>IFERROR(VLOOKUP(A436,Tabela4[],1,0),"")</f>
        <v/>
      </c>
      <c r="M43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43535</v>
      </c>
      <c r="N436" s="16" t="str">
        <f>IF(DCalendário6[[#This Row],[Dia Útil2]]="Feriado","Feriado",IF(AND(DCalendário6[[#This Row],[Dia Útil]]="",DCalendário6[[#This Row],[Mês Total]]=F429),N429+1,IF(DCalendário6[[#This Row],[Dia Útil]]="",1,"")))</f>
        <v/>
      </c>
      <c r="O43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436" s="16"/>
      <c r="Q436" s="17"/>
    </row>
    <row r="437" spans="1:17" x14ac:dyDescent="0.25">
      <c r="A437" s="1">
        <v>43536</v>
      </c>
      <c r="B437" s="1">
        <f>IF(AND(DCalendário6[[#This Row],[Dia da semana]]&gt;1,DCalendário6[[#This Row],[Dia da semana]]&lt;7,DCalendário6[[#This Row],[Feriados]]=""),DCalendário6[[#This Row],[Dia]],"")</f>
        <v>43536</v>
      </c>
      <c r="C437" s="16">
        <f>IF(DCalendário6[[#This Row],[Mês]]="","",IF(AND(C433="",C434="",C435="",C436=""),IF(DCalendário6[[#This Row],[Mês]]=D436,C436+1,IF(AND(D436="",D437=D432),C432+1,1)),IF(AND(C434="",C435="",C436=""),IF(DCalendário6[[#This Row],[Mês]]=D436,C436+1,IF(AND(D436="",D437=D433),C433+1,1)),IF(AND(C435="",C436=""),IF(DCalendário6[[#This Row],[Mês]]=D436,C436+1,IF(AND(D436="",D437=D434),C434+1,1)),IF(DCalendário6[[#This Row],[Mês]]=D436,C436+1,IF(AND(D436="",D437=D435),C435+1,1))))))</f>
        <v>6</v>
      </c>
      <c r="D437" s="14">
        <f>IF(DCalendário6[[#This Row],[Dia Útil]]="","",(MONTH($B437)))</f>
        <v>3</v>
      </c>
      <c r="E437" s="14">
        <f t="shared" si="6"/>
        <v>2019</v>
      </c>
      <c r="F437" s="14">
        <f>MONTH(DCalendário6[[#This Row],[Dia]])</f>
        <v>3</v>
      </c>
      <c r="G437" s="14" t="str">
        <f>MONTH(DCalendário6[[#This Row],[Dia]])&amp;" - "&amp;DCalendário6[[#This Row],[Ano]]</f>
        <v>3 - 2019</v>
      </c>
      <c r="H437" s="14">
        <f>IF(DCalendário6[[#This Row],[Dia Útil]]="","",DCalendário6[[#This Row],[Semana Ano]])</f>
        <v>11</v>
      </c>
      <c r="I437" s="14">
        <f>WEEKNUM(DCalendário6[[#This Row],[Dia]])</f>
        <v>11</v>
      </c>
      <c r="J437" s="14" cm="1">
        <f t="array" aca="1" ref="J43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37" s="16">
        <f>WEEKDAY(DCalendário6[[#This Row],[Dia]])</f>
        <v>3</v>
      </c>
      <c r="L437" s="1" t="str">
        <f>IFERROR(VLOOKUP(A437,Tabela4[],1,0),"")</f>
        <v/>
      </c>
      <c r="M43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43536</v>
      </c>
      <c r="N437" s="16" t="str">
        <f>IF(DCalendário6[[#This Row],[Dia Útil2]]="Feriado","Feriado",IF(AND(DCalendário6[[#This Row],[Dia Útil]]="",DCalendário6[[#This Row],[Mês Total]]=F430),N430+1,IF(DCalendário6[[#This Row],[Dia Útil]]="",1,"")))</f>
        <v/>
      </c>
      <c r="O43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437" s="16"/>
      <c r="Q437" s="17"/>
    </row>
    <row r="438" spans="1:17" x14ac:dyDescent="0.25">
      <c r="A438" s="1">
        <v>43537</v>
      </c>
      <c r="B438" s="1">
        <f>IF(AND(DCalendário6[[#This Row],[Dia da semana]]&gt;1,DCalendário6[[#This Row],[Dia da semana]]&lt;7,DCalendário6[[#This Row],[Feriados]]=""),DCalendário6[[#This Row],[Dia]],"")</f>
        <v>43537</v>
      </c>
      <c r="C438" s="16">
        <f>IF(DCalendário6[[#This Row],[Mês]]="","",IF(AND(C434="",C435="",C436="",C437=""),IF(DCalendário6[[#This Row],[Mês]]=D437,C437+1,IF(AND(D437="",D438=D433),C433+1,1)),IF(AND(C435="",C436="",C437=""),IF(DCalendário6[[#This Row],[Mês]]=D437,C437+1,IF(AND(D437="",D438=D434),C434+1,1)),IF(AND(C436="",C437=""),IF(DCalendário6[[#This Row],[Mês]]=D437,C437+1,IF(AND(D437="",D438=D435),C435+1,1)),IF(DCalendário6[[#This Row],[Mês]]=D437,C437+1,IF(AND(D437="",D438=D436),C436+1,1))))))</f>
        <v>7</v>
      </c>
      <c r="D438" s="14">
        <f>IF(DCalendário6[[#This Row],[Dia Útil]]="","",(MONTH($B438)))</f>
        <v>3</v>
      </c>
      <c r="E438" s="14">
        <f t="shared" si="6"/>
        <v>2019</v>
      </c>
      <c r="F438" s="14">
        <f>MONTH(DCalendário6[[#This Row],[Dia]])</f>
        <v>3</v>
      </c>
      <c r="G438" s="14" t="str">
        <f>MONTH(DCalendário6[[#This Row],[Dia]])&amp;" - "&amp;DCalendário6[[#This Row],[Ano]]</f>
        <v>3 - 2019</v>
      </c>
      <c r="H438" s="14">
        <f>IF(DCalendário6[[#This Row],[Dia Útil]]="","",DCalendário6[[#This Row],[Semana Ano]])</f>
        <v>11</v>
      </c>
      <c r="I438" s="14">
        <f>WEEKNUM(DCalendário6[[#This Row],[Dia]])</f>
        <v>11</v>
      </c>
      <c r="J438" s="14" cm="1">
        <f t="array" aca="1" ref="J43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38" s="16">
        <f>WEEKDAY(DCalendário6[[#This Row],[Dia]])</f>
        <v>4</v>
      </c>
      <c r="L438" s="1" t="str">
        <f>IFERROR(VLOOKUP(A438,Tabela4[],1,0),"")</f>
        <v/>
      </c>
      <c r="M43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43537</v>
      </c>
      <c r="N438" s="16" t="str">
        <f>IF(DCalendário6[[#This Row],[Dia Útil2]]="Feriado","Feriado",IF(AND(DCalendário6[[#This Row],[Dia Útil]]="",DCalendário6[[#This Row],[Mês Total]]=F431),N431+1,IF(DCalendário6[[#This Row],[Dia Útil]]="",1,"")))</f>
        <v/>
      </c>
      <c r="O43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438" s="16"/>
      <c r="Q438" s="17"/>
    </row>
    <row r="439" spans="1:17" x14ac:dyDescent="0.25">
      <c r="A439" s="1">
        <v>43538</v>
      </c>
      <c r="B439" s="1">
        <f>IF(AND(DCalendário6[[#This Row],[Dia da semana]]&gt;1,DCalendário6[[#This Row],[Dia da semana]]&lt;7,DCalendário6[[#This Row],[Feriados]]=""),DCalendário6[[#This Row],[Dia]],"")</f>
        <v>43538</v>
      </c>
      <c r="C439" s="16">
        <f>IF(DCalendário6[[#This Row],[Mês]]="","",IF(AND(C435="",C436="",C437="",C438=""),IF(DCalendário6[[#This Row],[Mês]]=D438,C438+1,IF(AND(D438="",D439=D434),C434+1,1)),IF(AND(C436="",C437="",C438=""),IF(DCalendário6[[#This Row],[Mês]]=D438,C438+1,IF(AND(D438="",D439=D435),C435+1,1)),IF(AND(C437="",C438=""),IF(DCalendário6[[#This Row],[Mês]]=D438,C438+1,IF(AND(D438="",D439=D436),C436+1,1)),IF(DCalendário6[[#This Row],[Mês]]=D438,C438+1,IF(AND(D438="",D439=D437),C437+1,1))))))</f>
        <v>8</v>
      </c>
      <c r="D439" s="14">
        <f>IF(DCalendário6[[#This Row],[Dia Útil]]="","",(MONTH($B439)))</f>
        <v>3</v>
      </c>
      <c r="E439" s="14">
        <f t="shared" si="6"/>
        <v>2019</v>
      </c>
      <c r="F439" s="14">
        <f>MONTH(DCalendário6[[#This Row],[Dia]])</f>
        <v>3</v>
      </c>
      <c r="G439" s="14" t="str">
        <f>MONTH(DCalendário6[[#This Row],[Dia]])&amp;" - "&amp;DCalendário6[[#This Row],[Ano]]</f>
        <v>3 - 2019</v>
      </c>
      <c r="H439" s="14">
        <f>IF(DCalendário6[[#This Row],[Dia Útil]]="","",DCalendário6[[#This Row],[Semana Ano]])</f>
        <v>11</v>
      </c>
      <c r="I439" s="14">
        <f>WEEKNUM(DCalendário6[[#This Row],[Dia]])</f>
        <v>11</v>
      </c>
      <c r="J439" s="14" cm="1">
        <f t="array" aca="1" ref="J43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39" s="16">
        <f>WEEKDAY(DCalendário6[[#This Row],[Dia]])</f>
        <v>5</v>
      </c>
      <c r="L439" s="1" t="str">
        <f>IFERROR(VLOOKUP(A439,Tabela4[],1,0),"")</f>
        <v/>
      </c>
      <c r="M43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43538</v>
      </c>
      <c r="N439" s="16" t="str">
        <f>IF(DCalendário6[[#This Row],[Dia Útil2]]="Feriado","Feriado",IF(AND(DCalendário6[[#This Row],[Dia Útil]]="",DCalendário6[[#This Row],[Mês Total]]=F432),N432+1,IF(DCalendário6[[#This Row],[Dia Útil]]="",1,"")))</f>
        <v/>
      </c>
      <c r="O43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439" s="16"/>
      <c r="Q439" s="17"/>
    </row>
    <row r="440" spans="1:17" x14ac:dyDescent="0.25">
      <c r="A440" s="1">
        <v>43539</v>
      </c>
      <c r="B440" s="1">
        <f>IF(AND(DCalendário6[[#This Row],[Dia da semana]]&gt;1,DCalendário6[[#This Row],[Dia da semana]]&lt;7,DCalendário6[[#This Row],[Feriados]]=""),DCalendário6[[#This Row],[Dia]],"")</f>
        <v>43539</v>
      </c>
      <c r="C440" s="16">
        <f>IF(DCalendário6[[#This Row],[Mês]]="","",IF(AND(C436="",C437="",C438="",C439=""),IF(DCalendário6[[#This Row],[Mês]]=D439,C439+1,IF(AND(D439="",D440=D435),C435+1,1)),IF(AND(C437="",C438="",C439=""),IF(DCalendário6[[#This Row],[Mês]]=D439,C439+1,IF(AND(D439="",D440=D436),C436+1,1)),IF(AND(C438="",C439=""),IF(DCalendário6[[#This Row],[Mês]]=D439,C439+1,IF(AND(D439="",D440=D437),C437+1,1)),IF(DCalendário6[[#This Row],[Mês]]=D439,C439+1,IF(AND(D439="",D440=D438),C438+1,1))))))</f>
        <v>9</v>
      </c>
      <c r="D440" s="14">
        <f>IF(DCalendário6[[#This Row],[Dia Útil]]="","",(MONTH($B440)))</f>
        <v>3</v>
      </c>
      <c r="E440" s="14">
        <f t="shared" si="6"/>
        <v>2019</v>
      </c>
      <c r="F440" s="14">
        <f>MONTH(DCalendário6[[#This Row],[Dia]])</f>
        <v>3</v>
      </c>
      <c r="G440" s="14" t="str">
        <f>MONTH(DCalendário6[[#This Row],[Dia]])&amp;" - "&amp;DCalendário6[[#This Row],[Ano]]</f>
        <v>3 - 2019</v>
      </c>
      <c r="H440" s="14">
        <f>IF(DCalendário6[[#This Row],[Dia Útil]]="","",DCalendário6[[#This Row],[Semana Ano]])</f>
        <v>11</v>
      </c>
      <c r="I440" s="14">
        <f>WEEKNUM(DCalendário6[[#This Row],[Dia]])</f>
        <v>11</v>
      </c>
      <c r="J440" s="14" cm="1">
        <f t="array" aca="1" ref="J44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40" s="16">
        <f>WEEKDAY(DCalendário6[[#This Row],[Dia]])</f>
        <v>6</v>
      </c>
      <c r="L440" s="1" t="str">
        <f>IFERROR(VLOOKUP(A440,Tabela4[],1,0),"")</f>
        <v/>
      </c>
      <c r="M44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43539</v>
      </c>
      <c r="N440" s="16" t="str">
        <f>IF(DCalendário6[[#This Row],[Dia Útil2]]="Feriado","Feriado",IF(AND(DCalendário6[[#This Row],[Dia Útil]]="",DCalendário6[[#This Row],[Mês Total]]=F433),N433+1,IF(DCalendário6[[#This Row],[Dia Útil]]="",1,"")))</f>
        <v/>
      </c>
      <c r="O44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440" s="16"/>
      <c r="Q440" s="17"/>
    </row>
    <row r="441" spans="1:17" x14ac:dyDescent="0.25">
      <c r="A441" s="1">
        <v>43540</v>
      </c>
      <c r="B441" s="1" t="str">
        <f>IF(AND(DCalendário6[[#This Row],[Dia da semana]]&gt;1,DCalendário6[[#This Row],[Dia da semana]]&lt;7,DCalendário6[[#This Row],[Feriados]]=""),DCalendário6[[#This Row],[Dia]],"")</f>
        <v/>
      </c>
      <c r="C441" s="16" t="str">
        <f>IF(DCalendário6[[#This Row],[Mês]]="","",IF(AND(C437="",C438="",C439="",C440=""),IF(DCalendário6[[#This Row],[Mês]]=D440,C440+1,IF(AND(D440="",D441=D436),C436+1,1)),IF(AND(C438="",C439="",C440=""),IF(DCalendário6[[#This Row],[Mês]]=D440,C440+1,IF(AND(D440="",D441=D437),C437+1,1)),IF(AND(C439="",C440=""),IF(DCalendário6[[#This Row],[Mês]]=D440,C440+1,IF(AND(D440="",D441=D438),C438+1,1)),IF(DCalendário6[[#This Row],[Mês]]=D440,C440+1,IF(AND(D440="",D441=D439),C439+1,1))))))</f>
        <v/>
      </c>
      <c r="D441" s="14" t="str">
        <f>IF(DCalendário6[[#This Row],[Dia Útil]]="","",(MONTH($B441)))</f>
        <v/>
      </c>
      <c r="E441" s="14">
        <f t="shared" si="6"/>
        <v>2019</v>
      </c>
      <c r="F441" s="14">
        <f>MONTH(DCalendário6[[#This Row],[Dia]])</f>
        <v>3</v>
      </c>
      <c r="G441" s="14" t="str">
        <f>MONTH(DCalendário6[[#This Row],[Dia]])&amp;" - "&amp;DCalendário6[[#This Row],[Ano]]</f>
        <v>3 - 2019</v>
      </c>
      <c r="H441" s="14" t="str">
        <f>IF(DCalendário6[[#This Row],[Dia Útil]]="","",DCalendário6[[#This Row],[Semana Ano]])</f>
        <v/>
      </c>
      <c r="I441" s="14">
        <f>WEEKNUM(DCalendário6[[#This Row],[Dia]])</f>
        <v>11</v>
      </c>
      <c r="J441" s="14" cm="1">
        <f t="array" aca="1" ref="J44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41" s="16">
        <f>WEEKDAY(DCalendário6[[#This Row],[Dia]])</f>
        <v>7</v>
      </c>
      <c r="L441" s="1" t="str">
        <f>IFERROR(VLOOKUP(A441,Tabela4[],1,0),"")</f>
        <v/>
      </c>
      <c r="M44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41" s="16">
        <f>IF(DCalendário6[[#This Row],[Dia Útil2]]="Feriado","Feriado",IF(AND(DCalendário6[[#This Row],[Dia Útil]]="",DCalendário6[[#This Row],[Mês Total]]=F434),N434+1,IF(DCalendário6[[#This Row],[Dia Útil]]="",1,"")))</f>
        <v>3</v>
      </c>
      <c r="O44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441" s="16"/>
      <c r="Q441" s="17"/>
    </row>
    <row r="442" spans="1:17" x14ac:dyDescent="0.25">
      <c r="A442" s="1">
        <v>43541</v>
      </c>
      <c r="B442" s="1" t="str">
        <f>IF(AND(DCalendário6[[#This Row],[Dia da semana]]&gt;1,DCalendário6[[#This Row],[Dia da semana]]&lt;7,DCalendário6[[#This Row],[Feriados]]=""),DCalendário6[[#This Row],[Dia]],"")</f>
        <v/>
      </c>
      <c r="C442" s="16" t="str">
        <f>IF(DCalendário6[[#This Row],[Mês]]="","",IF(AND(C438="",C439="",C440="",C441=""),IF(DCalendário6[[#This Row],[Mês]]=D441,C441+1,IF(AND(D441="",D442=D437),C437+1,1)),IF(AND(C439="",C440="",C441=""),IF(DCalendário6[[#This Row],[Mês]]=D441,C441+1,IF(AND(D441="",D442=D438),C438+1,1)),IF(AND(C440="",C441=""),IF(DCalendário6[[#This Row],[Mês]]=D441,C441+1,IF(AND(D441="",D442=D439),C439+1,1)),IF(DCalendário6[[#This Row],[Mês]]=D441,C441+1,IF(AND(D441="",D442=D440),C440+1,1))))))</f>
        <v/>
      </c>
      <c r="D442" s="14" t="str">
        <f>IF(DCalendário6[[#This Row],[Dia Útil]]="","",(MONTH($B442)))</f>
        <v/>
      </c>
      <c r="E442" s="14">
        <f t="shared" si="6"/>
        <v>2019</v>
      </c>
      <c r="F442" s="14">
        <f>MONTH(DCalendário6[[#This Row],[Dia]])</f>
        <v>3</v>
      </c>
      <c r="G442" s="14" t="str">
        <f>MONTH(DCalendário6[[#This Row],[Dia]])&amp;" - "&amp;DCalendário6[[#This Row],[Ano]]</f>
        <v>3 - 2019</v>
      </c>
      <c r="H442" s="14" t="str">
        <f>IF(DCalendário6[[#This Row],[Dia Útil]]="","",DCalendário6[[#This Row],[Semana Ano]])</f>
        <v/>
      </c>
      <c r="I442" s="14">
        <f>WEEKNUM(DCalendário6[[#This Row],[Dia]])</f>
        <v>12</v>
      </c>
      <c r="J442" s="14" cm="1">
        <f t="array" aca="1" ref="J44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42" s="16">
        <f>WEEKDAY(DCalendário6[[#This Row],[Dia]])</f>
        <v>1</v>
      </c>
      <c r="L442" s="1" t="str">
        <f>IFERROR(VLOOKUP(A442,Tabela4[],1,0),"")</f>
        <v/>
      </c>
      <c r="M44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42" s="16">
        <f>IF(DCalendário6[[#This Row],[Dia Útil2]]="Feriado","Feriado",IF(AND(DCalendário6[[#This Row],[Dia Útil]]="",DCalendário6[[#This Row],[Mês Total]]=F435),N435+1,IF(DCalendário6[[#This Row],[Dia Útil]]="",1,"")))</f>
        <v>3</v>
      </c>
      <c r="O44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442" s="16"/>
      <c r="Q442" s="17"/>
    </row>
    <row r="443" spans="1:17" x14ac:dyDescent="0.25">
      <c r="A443" s="1">
        <v>43542</v>
      </c>
      <c r="B443" s="1">
        <f>IF(AND(DCalendário6[[#This Row],[Dia da semana]]&gt;1,DCalendário6[[#This Row],[Dia da semana]]&lt;7,DCalendário6[[#This Row],[Feriados]]=""),DCalendário6[[#This Row],[Dia]],"")</f>
        <v>43542</v>
      </c>
      <c r="C443" s="16">
        <f>IF(DCalendário6[[#This Row],[Mês]]="","",IF(AND(C439="",C440="",C441="",C442=""),IF(DCalendário6[[#This Row],[Mês]]=D442,C442+1,IF(AND(D442="",D443=D438),C438+1,1)),IF(AND(C440="",C441="",C442=""),IF(DCalendário6[[#This Row],[Mês]]=D442,C442+1,IF(AND(D442="",D443=D439),C439+1,1)),IF(AND(C441="",C442=""),IF(DCalendário6[[#This Row],[Mês]]=D442,C442+1,IF(AND(D442="",D443=D440),C440+1,1)),IF(DCalendário6[[#This Row],[Mês]]=D442,C442+1,IF(AND(D442="",D443=D441),C441+1,1))))))</f>
        <v>10</v>
      </c>
      <c r="D443" s="14">
        <f>IF(DCalendário6[[#This Row],[Dia Útil]]="","",(MONTH($B443)))</f>
        <v>3</v>
      </c>
      <c r="E443" s="14">
        <f t="shared" si="6"/>
        <v>2019</v>
      </c>
      <c r="F443" s="14">
        <f>MONTH(DCalendário6[[#This Row],[Dia]])</f>
        <v>3</v>
      </c>
      <c r="G443" s="14" t="str">
        <f>MONTH(DCalendário6[[#This Row],[Dia]])&amp;" - "&amp;DCalendário6[[#This Row],[Ano]]</f>
        <v>3 - 2019</v>
      </c>
      <c r="H443" s="14">
        <f>IF(DCalendário6[[#This Row],[Dia Útil]]="","",DCalendário6[[#This Row],[Semana Ano]])</f>
        <v>12</v>
      </c>
      <c r="I443" s="14">
        <f>WEEKNUM(DCalendário6[[#This Row],[Dia]])</f>
        <v>12</v>
      </c>
      <c r="J443" s="14" cm="1">
        <f t="array" aca="1" ref="J44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43" s="16">
        <f>WEEKDAY(DCalendário6[[#This Row],[Dia]])</f>
        <v>2</v>
      </c>
      <c r="L443" s="1" t="str">
        <f>IFERROR(VLOOKUP(A443,Tabela4[],1,0),"")</f>
        <v/>
      </c>
      <c r="M44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43542</v>
      </c>
      <c r="N443" s="16" t="str">
        <f>IF(DCalendário6[[#This Row],[Dia Útil2]]="Feriado","Feriado",IF(AND(DCalendário6[[#This Row],[Dia Útil]]="",DCalendário6[[#This Row],[Mês Total]]=F436),N436+1,IF(DCalendário6[[#This Row],[Dia Útil]]="",1,"")))</f>
        <v/>
      </c>
      <c r="O44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443" s="16"/>
      <c r="Q443" s="17"/>
    </row>
    <row r="444" spans="1:17" x14ac:dyDescent="0.25">
      <c r="A444" s="1">
        <v>43543</v>
      </c>
      <c r="B444" s="1">
        <f>IF(AND(DCalendário6[[#This Row],[Dia da semana]]&gt;1,DCalendário6[[#This Row],[Dia da semana]]&lt;7,DCalendário6[[#This Row],[Feriados]]=""),DCalendário6[[#This Row],[Dia]],"")</f>
        <v>43543</v>
      </c>
      <c r="C444" s="16">
        <f>IF(DCalendário6[[#This Row],[Mês]]="","",IF(AND(C440="",C441="",C442="",C443=""),IF(DCalendário6[[#This Row],[Mês]]=D443,C443+1,IF(AND(D443="",D444=D439),C439+1,1)),IF(AND(C441="",C442="",C443=""),IF(DCalendário6[[#This Row],[Mês]]=D443,C443+1,IF(AND(D443="",D444=D440),C440+1,1)),IF(AND(C442="",C443=""),IF(DCalendário6[[#This Row],[Mês]]=D443,C443+1,IF(AND(D443="",D444=D441),C441+1,1)),IF(DCalendário6[[#This Row],[Mês]]=D443,C443+1,IF(AND(D443="",D444=D442),C442+1,1))))))</f>
        <v>11</v>
      </c>
      <c r="D444" s="14">
        <f>IF(DCalendário6[[#This Row],[Dia Útil]]="","",(MONTH($B444)))</f>
        <v>3</v>
      </c>
      <c r="E444" s="14">
        <f t="shared" si="6"/>
        <v>2019</v>
      </c>
      <c r="F444" s="14">
        <f>MONTH(DCalendário6[[#This Row],[Dia]])</f>
        <v>3</v>
      </c>
      <c r="G444" s="14" t="str">
        <f>MONTH(DCalendário6[[#This Row],[Dia]])&amp;" - "&amp;DCalendário6[[#This Row],[Ano]]</f>
        <v>3 - 2019</v>
      </c>
      <c r="H444" s="14">
        <f>IF(DCalendário6[[#This Row],[Dia Útil]]="","",DCalendário6[[#This Row],[Semana Ano]])</f>
        <v>12</v>
      </c>
      <c r="I444" s="14">
        <f>WEEKNUM(DCalendário6[[#This Row],[Dia]])</f>
        <v>12</v>
      </c>
      <c r="J444" s="14" cm="1">
        <f t="array" aca="1" ref="J44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44" s="16">
        <f>WEEKDAY(DCalendário6[[#This Row],[Dia]])</f>
        <v>3</v>
      </c>
      <c r="L444" s="1" t="str">
        <f>IFERROR(VLOOKUP(A444,Tabela4[],1,0),"")</f>
        <v/>
      </c>
      <c r="M44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43543</v>
      </c>
      <c r="N444" s="16" t="str">
        <f>IF(DCalendário6[[#This Row],[Dia Útil2]]="Feriado","Feriado",IF(AND(DCalendário6[[#This Row],[Dia Útil]]="",DCalendário6[[#This Row],[Mês Total]]=F437),N437+1,IF(DCalendário6[[#This Row],[Dia Útil]]="",1,"")))</f>
        <v/>
      </c>
      <c r="O44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444" s="16"/>
      <c r="Q444" s="17"/>
    </row>
    <row r="445" spans="1:17" x14ac:dyDescent="0.25">
      <c r="A445" s="1">
        <v>43544</v>
      </c>
      <c r="B445" s="1">
        <f>IF(AND(DCalendário6[[#This Row],[Dia da semana]]&gt;1,DCalendário6[[#This Row],[Dia da semana]]&lt;7,DCalendário6[[#This Row],[Feriados]]=""),DCalendário6[[#This Row],[Dia]],"")</f>
        <v>43544</v>
      </c>
      <c r="C445" s="16">
        <f>IF(DCalendário6[[#This Row],[Mês]]="","",IF(AND(C441="",C442="",C443="",C444=""),IF(DCalendário6[[#This Row],[Mês]]=D444,C444+1,IF(AND(D444="",D445=D440),C440+1,1)),IF(AND(C442="",C443="",C444=""),IF(DCalendário6[[#This Row],[Mês]]=D444,C444+1,IF(AND(D444="",D445=D441),C441+1,1)),IF(AND(C443="",C444=""),IF(DCalendário6[[#This Row],[Mês]]=D444,C444+1,IF(AND(D444="",D445=D442),C442+1,1)),IF(DCalendário6[[#This Row],[Mês]]=D444,C444+1,IF(AND(D444="",D445=D443),C443+1,1))))))</f>
        <v>12</v>
      </c>
      <c r="D445" s="14">
        <f>IF(DCalendário6[[#This Row],[Dia Útil]]="","",(MONTH($B445)))</f>
        <v>3</v>
      </c>
      <c r="E445" s="14">
        <f t="shared" si="6"/>
        <v>2019</v>
      </c>
      <c r="F445" s="14">
        <f>MONTH(DCalendário6[[#This Row],[Dia]])</f>
        <v>3</v>
      </c>
      <c r="G445" s="14" t="str">
        <f>MONTH(DCalendário6[[#This Row],[Dia]])&amp;" - "&amp;DCalendário6[[#This Row],[Ano]]</f>
        <v>3 - 2019</v>
      </c>
      <c r="H445" s="14">
        <f>IF(DCalendário6[[#This Row],[Dia Útil]]="","",DCalendário6[[#This Row],[Semana Ano]])</f>
        <v>12</v>
      </c>
      <c r="I445" s="14">
        <f>WEEKNUM(DCalendário6[[#This Row],[Dia]])</f>
        <v>12</v>
      </c>
      <c r="J445" s="14" cm="1">
        <f t="array" aca="1" ref="J44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45" s="16">
        <f>WEEKDAY(DCalendário6[[#This Row],[Dia]])</f>
        <v>4</v>
      </c>
      <c r="L445" s="1" t="str">
        <f>IFERROR(VLOOKUP(A445,Tabela4[],1,0),"")</f>
        <v/>
      </c>
      <c r="M44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43544</v>
      </c>
      <c r="N445" s="16" t="str">
        <f>IF(DCalendário6[[#This Row],[Dia Útil2]]="Feriado","Feriado",IF(AND(DCalendário6[[#This Row],[Dia Útil]]="",DCalendário6[[#This Row],[Mês Total]]=F438),N438+1,IF(DCalendário6[[#This Row],[Dia Útil]]="",1,"")))</f>
        <v/>
      </c>
      <c r="O44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445" s="16"/>
      <c r="Q445" s="17"/>
    </row>
    <row r="446" spans="1:17" x14ac:dyDescent="0.25">
      <c r="A446" s="1">
        <v>43545</v>
      </c>
      <c r="B446" s="1">
        <f>IF(AND(DCalendário6[[#This Row],[Dia da semana]]&gt;1,DCalendário6[[#This Row],[Dia da semana]]&lt;7,DCalendário6[[#This Row],[Feriados]]=""),DCalendário6[[#This Row],[Dia]],"")</f>
        <v>43545</v>
      </c>
      <c r="C446" s="16">
        <f>IF(DCalendário6[[#This Row],[Mês]]="","",IF(AND(C442="",C443="",C444="",C445=""),IF(DCalendário6[[#This Row],[Mês]]=D445,C445+1,IF(AND(D445="",D446=D441),C441+1,1)),IF(AND(C443="",C444="",C445=""),IF(DCalendário6[[#This Row],[Mês]]=D445,C445+1,IF(AND(D445="",D446=D442),C442+1,1)),IF(AND(C444="",C445=""),IF(DCalendário6[[#This Row],[Mês]]=D445,C445+1,IF(AND(D445="",D446=D443),C443+1,1)),IF(DCalendário6[[#This Row],[Mês]]=D445,C445+1,IF(AND(D445="",D446=D444),C444+1,1))))))</f>
        <v>13</v>
      </c>
      <c r="D446" s="14">
        <f>IF(DCalendário6[[#This Row],[Dia Útil]]="","",(MONTH($B446)))</f>
        <v>3</v>
      </c>
      <c r="E446" s="14">
        <f t="shared" si="6"/>
        <v>2019</v>
      </c>
      <c r="F446" s="14">
        <f>MONTH(DCalendário6[[#This Row],[Dia]])</f>
        <v>3</v>
      </c>
      <c r="G446" s="14" t="str">
        <f>MONTH(DCalendário6[[#This Row],[Dia]])&amp;" - "&amp;DCalendário6[[#This Row],[Ano]]</f>
        <v>3 - 2019</v>
      </c>
      <c r="H446" s="14">
        <f>IF(DCalendário6[[#This Row],[Dia Útil]]="","",DCalendário6[[#This Row],[Semana Ano]])</f>
        <v>12</v>
      </c>
      <c r="I446" s="14">
        <f>WEEKNUM(DCalendário6[[#This Row],[Dia]])</f>
        <v>12</v>
      </c>
      <c r="J446" s="14" cm="1">
        <f t="array" aca="1" ref="J44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46" s="16">
        <f>WEEKDAY(DCalendário6[[#This Row],[Dia]])</f>
        <v>5</v>
      </c>
      <c r="L446" s="1" t="str">
        <f>IFERROR(VLOOKUP(A446,Tabela4[],1,0),"")</f>
        <v/>
      </c>
      <c r="M44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43545</v>
      </c>
      <c r="N446" s="16" t="str">
        <f>IF(DCalendário6[[#This Row],[Dia Útil2]]="Feriado","Feriado",IF(AND(DCalendário6[[#This Row],[Dia Útil]]="",DCalendário6[[#This Row],[Mês Total]]=F439),N439+1,IF(DCalendário6[[#This Row],[Dia Útil]]="",1,"")))</f>
        <v/>
      </c>
      <c r="O44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446" s="16"/>
      <c r="Q446" s="17"/>
    </row>
    <row r="447" spans="1:17" x14ac:dyDescent="0.25">
      <c r="A447" s="1">
        <v>43546</v>
      </c>
      <c r="B447" s="1">
        <f>IF(AND(DCalendário6[[#This Row],[Dia da semana]]&gt;1,DCalendário6[[#This Row],[Dia da semana]]&lt;7,DCalendário6[[#This Row],[Feriados]]=""),DCalendário6[[#This Row],[Dia]],"")</f>
        <v>43546</v>
      </c>
      <c r="C447" s="16">
        <f>IF(DCalendário6[[#This Row],[Mês]]="","",IF(AND(C443="",C444="",C445="",C446=""),IF(DCalendário6[[#This Row],[Mês]]=D446,C446+1,IF(AND(D446="",D447=D442),C442+1,1)),IF(AND(C444="",C445="",C446=""),IF(DCalendário6[[#This Row],[Mês]]=D446,C446+1,IF(AND(D446="",D447=D443),C443+1,1)),IF(AND(C445="",C446=""),IF(DCalendário6[[#This Row],[Mês]]=D446,C446+1,IF(AND(D446="",D447=D444),C444+1,1)),IF(DCalendário6[[#This Row],[Mês]]=D446,C446+1,IF(AND(D446="",D447=D445),C445+1,1))))))</f>
        <v>14</v>
      </c>
      <c r="D447" s="14">
        <f>IF(DCalendário6[[#This Row],[Dia Útil]]="","",(MONTH($B447)))</f>
        <v>3</v>
      </c>
      <c r="E447" s="14">
        <f t="shared" si="6"/>
        <v>2019</v>
      </c>
      <c r="F447" s="14">
        <f>MONTH(DCalendário6[[#This Row],[Dia]])</f>
        <v>3</v>
      </c>
      <c r="G447" s="14" t="str">
        <f>MONTH(DCalendário6[[#This Row],[Dia]])&amp;" - "&amp;DCalendário6[[#This Row],[Ano]]</f>
        <v>3 - 2019</v>
      </c>
      <c r="H447" s="14">
        <f>IF(DCalendário6[[#This Row],[Dia Útil]]="","",DCalendário6[[#This Row],[Semana Ano]])</f>
        <v>12</v>
      </c>
      <c r="I447" s="14">
        <f>WEEKNUM(DCalendário6[[#This Row],[Dia]])</f>
        <v>12</v>
      </c>
      <c r="J447" s="14" cm="1">
        <f t="array" aca="1" ref="J44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47" s="16">
        <f>WEEKDAY(DCalendário6[[#This Row],[Dia]])</f>
        <v>6</v>
      </c>
      <c r="L447" s="1" t="str">
        <f>IFERROR(VLOOKUP(A447,Tabela4[],1,0),"")</f>
        <v/>
      </c>
      <c r="M44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43546</v>
      </c>
      <c r="N447" s="16" t="str">
        <f>IF(DCalendário6[[#This Row],[Dia Útil2]]="Feriado","Feriado",IF(AND(DCalendário6[[#This Row],[Dia Útil]]="",DCalendário6[[#This Row],[Mês Total]]=F440),N440+1,IF(DCalendário6[[#This Row],[Dia Útil]]="",1,"")))</f>
        <v/>
      </c>
      <c r="O44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447" s="16"/>
      <c r="Q447" s="17"/>
    </row>
    <row r="448" spans="1:17" x14ac:dyDescent="0.25">
      <c r="A448" s="1">
        <v>43547</v>
      </c>
      <c r="B448" s="1" t="str">
        <f>IF(AND(DCalendário6[[#This Row],[Dia da semana]]&gt;1,DCalendário6[[#This Row],[Dia da semana]]&lt;7,DCalendário6[[#This Row],[Feriados]]=""),DCalendário6[[#This Row],[Dia]],"")</f>
        <v/>
      </c>
      <c r="C448" s="16" t="str">
        <f>IF(DCalendário6[[#This Row],[Mês]]="","",IF(AND(C444="",C445="",C446="",C447=""),IF(DCalendário6[[#This Row],[Mês]]=D447,C447+1,IF(AND(D447="",D448=D443),C443+1,1)),IF(AND(C445="",C446="",C447=""),IF(DCalendário6[[#This Row],[Mês]]=D447,C447+1,IF(AND(D447="",D448=D444),C444+1,1)),IF(AND(C446="",C447=""),IF(DCalendário6[[#This Row],[Mês]]=D447,C447+1,IF(AND(D447="",D448=D445),C445+1,1)),IF(DCalendário6[[#This Row],[Mês]]=D447,C447+1,IF(AND(D447="",D448=D446),C446+1,1))))))</f>
        <v/>
      </c>
      <c r="D448" s="14" t="str">
        <f>IF(DCalendário6[[#This Row],[Dia Útil]]="","",(MONTH($B448)))</f>
        <v/>
      </c>
      <c r="E448" s="14">
        <f t="shared" si="6"/>
        <v>2019</v>
      </c>
      <c r="F448" s="14">
        <f>MONTH(DCalendário6[[#This Row],[Dia]])</f>
        <v>3</v>
      </c>
      <c r="G448" s="14" t="str">
        <f>MONTH(DCalendário6[[#This Row],[Dia]])&amp;" - "&amp;DCalendário6[[#This Row],[Ano]]</f>
        <v>3 - 2019</v>
      </c>
      <c r="H448" s="14" t="str">
        <f>IF(DCalendário6[[#This Row],[Dia Útil]]="","",DCalendário6[[#This Row],[Semana Ano]])</f>
        <v/>
      </c>
      <c r="I448" s="14">
        <f>WEEKNUM(DCalendário6[[#This Row],[Dia]])</f>
        <v>12</v>
      </c>
      <c r="J448" s="14" cm="1">
        <f t="array" aca="1" ref="J44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48" s="16">
        <f>WEEKDAY(DCalendário6[[#This Row],[Dia]])</f>
        <v>7</v>
      </c>
      <c r="L448" s="1" t="str">
        <f>IFERROR(VLOOKUP(A448,Tabela4[],1,0),"")</f>
        <v/>
      </c>
      <c r="M44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48" s="16">
        <f>IF(DCalendário6[[#This Row],[Dia Útil2]]="Feriado","Feriado",IF(AND(DCalendário6[[#This Row],[Dia Útil]]="",DCalendário6[[#This Row],[Mês Total]]=F441),N441+1,IF(DCalendário6[[#This Row],[Dia Útil]]="",1,"")))</f>
        <v>4</v>
      </c>
      <c r="O44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448" s="16"/>
      <c r="Q448" s="17"/>
    </row>
    <row r="449" spans="1:17" x14ac:dyDescent="0.25">
      <c r="A449" s="1">
        <v>43548</v>
      </c>
      <c r="B449" s="1" t="str">
        <f>IF(AND(DCalendário6[[#This Row],[Dia da semana]]&gt;1,DCalendário6[[#This Row],[Dia da semana]]&lt;7,DCalendário6[[#This Row],[Feriados]]=""),DCalendário6[[#This Row],[Dia]],"")</f>
        <v/>
      </c>
      <c r="C449" s="16" t="str">
        <f>IF(DCalendário6[[#This Row],[Mês]]="","",IF(AND(C445="",C446="",C447="",C448=""),IF(DCalendário6[[#This Row],[Mês]]=D448,C448+1,IF(AND(D448="",D449=D444),C444+1,1)),IF(AND(C446="",C447="",C448=""),IF(DCalendário6[[#This Row],[Mês]]=D448,C448+1,IF(AND(D448="",D449=D445),C445+1,1)),IF(AND(C447="",C448=""),IF(DCalendário6[[#This Row],[Mês]]=D448,C448+1,IF(AND(D448="",D449=D446),C446+1,1)),IF(DCalendário6[[#This Row],[Mês]]=D448,C448+1,IF(AND(D448="",D449=D447),C447+1,1))))))</f>
        <v/>
      </c>
      <c r="D449" s="14" t="str">
        <f>IF(DCalendário6[[#This Row],[Dia Útil]]="","",(MONTH($B449)))</f>
        <v/>
      </c>
      <c r="E449" s="14">
        <f t="shared" si="6"/>
        <v>2019</v>
      </c>
      <c r="F449" s="14">
        <f>MONTH(DCalendário6[[#This Row],[Dia]])</f>
        <v>3</v>
      </c>
      <c r="G449" s="14" t="str">
        <f>MONTH(DCalendário6[[#This Row],[Dia]])&amp;" - "&amp;DCalendário6[[#This Row],[Ano]]</f>
        <v>3 - 2019</v>
      </c>
      <c r="H449" s="14" t="str">
        <f>IF(DCalendário6[[#This Row],[Dia Útil]]="","",DCalendário6[[#This Row],[Semana Ano]])</f>
        <v/>
      </c>
      <c r="I449" s="14">
        <f>WEEKNUM(DCalendário6[[#This Row],[Dia]])</f>
        <v>13</v>
      </c>
      <c r="J449" s="14" cm="1">
        <f t="array" aca="1" ref="J44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49" s="16">
        <f>WEEKDAY(DCalendário6[[#This Row],[Dia]])</f>
        <v>1</v>
      </c>
      <c r="L449" s="1" t="str">
        <f>IFERROR(VLOOKUP(A449,Tabela4[],1,0),"")</f>
        <v/>
      </c>
      <c r="M44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49" s="16">
        <f>IF(DCalendário6[[#This Row],[Dia Útil2]]="Feriado","Feriado",IF(AND(DCalendário6[[#This Row],[Dia Útil]]="",DCalendário6[[#This Row],[Mês Total]]=F442),N442+1,IF(DCalendário6[[#This Row],[Dia Útil]]="",1,"")))</f>
        <v>4</v>
      </c>
      <c r="O44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449" s="16"/>
      <c r="Q449" s="17"/>
    </row>
    <row r="450" spans="1:17" x14ac:dyDescent="0.25">
      <c r="A450" s="1">
        <v>43549</v>
      </c>
      <c r="B450" s="1">
        <f>IF(AND(DCalendário6[[#This Row],[Dia da semana]]&gt;1,DCalendário6[[#This Row],[Dia da semana]]&lt;7,DCalendário6[[#This Row],[Feriados]]=""),DCalendário6[[#This Row],[Dia]],"")</f>
        <v>43549</v>
      </c>
      <c r="C450" s="16">
        <f>IF(DCalendário6[[#This Row],[Mês]]="","",IF(AND(C446="",C447="",C448="",C449=""),IF(DCalendário6[[#This Row],[Mês]]=D449,C449+1,IF(AND(D449="",D450=D445),C445+1,1)),IF(AND(C447="",C448="",C449=""),IF(DCalendário6[[#This Row],[Mês]]=D449,C449+1,IF(AND(D449="",D450=D446),C446+1,1)),IF(AND(C448="",C449=""),IF(DCalendário6[[#This Row],[Mês]]=D449,C449+1,IF(AND(D449="",D450=D447),C447+1,1)),IF(DCalendário6[[#This Row],[Mês]]=D449,C449+1,IF(AND(D449="",D450=D448),C448+1,1))))))</f>
        <v>15</v>
      </c>
      <c r="D450" s="14">
        <f>IF(DCalendário6[[#This Row],[Dia Útil]]="","",(MONTH($B450)))</f>
        <v>3</v>
      </c>
      <c r="E450" s="14">
        <f t="shared" ref="E450:E513" si="7">YEAR($A450)</f>
        <v>2019</v>
      </c>
      <c r="F450" s="14">
        <f>MONTH(DCalendário6[[#This Row],[Dia]])</f>
        <v>3</v>
      </c>
      <c r="G450" s="14" t="str">
        <f>MONTH(DCalendário6[[#This Row],[Dia]])&amp;" - "&amp;DCalendário6[[#This Row],[Ano]]</f>
        <v>3 - 2019</v>
      </c>
      <c r="H450" s="14">
        <f>IF(DCalendário6[[#This Row],[Dia Útil]]="","",DCalendário6[[#This Row],[Semana Ano]])</f>
        <v>13</v>
      </c>
      <c r="I450" s="14">
        <f>WEEKNUM(DCalendário6[[#This Row],[Dia]])</f>
        <v>13</v>
      </c>
      <c r="J450" s="14" cm="1">
        <f t="array" aca="1" ref="J45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50" s="16">
        <f>WEEKDAY(DCalendário6[[#This Row],[Dia]])</f>
        <v>2</v>
      </c>
      <c r="L450" s="1" t="str">
        <f>IFERROR(VLOOKUP(A450,Tabela4[],1,0),"")</f>
        <v/>
      </c>
      <c r="M45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43549</v>
      </c>
      <c r="N450" s="16" t="str">
        <f>IF(DCalendário6[[#This Row],[Dia Útil2]]="Feriado","Feriado",IF(AND(DCalendário6[[#This Row],[Dia Útil]]="",DCalendário6[[#This Row],[Mês Total]]=F443),N443+1,IF(DCalendário6[[#This Row],[Dia Útil]]="",1,"")))</f>
        <v/>
      </c>
      <c r="O45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450" s="16"/>
      <c r="Q450" s="17"/>
    </row>
    <row r="451" spans="1:17" x14ac:dyDescent="0.25">
      <c r="A451" s="1">
        <v>43550</v>
      </c>
      <c r="B451" s="1">
        <f>IF(AND(DCalendário6[[#This Row],[Dia da semana]]&gt;1,DCalendário6[[#This Row],[Dia da semana]]&lt;7,DCalendário6[[#This Row],[Feriados]]=""),DCalendário6[[#This Row],[Dia]],"")</f>
        <v>43550</v>
      </c>
      <c r="C451" s="16">
        <f>IF(DCalendário6[[#This Row],[Mês]]="","",IF(AND(C447="",C448="",C449="",C450=""),IF(DCalendário6[[#This Row],[Mês]]=D450,C450+1,IF(AND(D450="",D451=D446),C446+1,1)),IF(AND(C448="",C449="",C450=""),IF(DCalendário6[[#This Row],[Mês]]=D450,C450+1,IF(AND(D450="",D451=D447),C447+1,1)),IF(AND(C449="",C450=""),IF(DCalendário6[[#This Row],[Mês]]=D450,C450+1,IF(AND(D450="",D451=D448),C448+1,1)),IF(DCalendário6[[#This Row],[Mês]]=D450,C450+1,IF(AND(D450="",D451=D449),C449+1,1))))))</f>
        <v>16</v>
      </c>
      <c r="D451" s="14">
        <f>IF(DCalendário6[[#This Row],[Dia Útil]]="","",(MONTH($B451)))</f>
        <v>3</v>
      </c>
      <c r="E451" s="14">
        <f t="shared" si="7"/>
        <v>2019</v>
      </c>
      <c r="F451" s="14">
        <f>MONTH(DCalendário6[[#This Row],[Dia]])</f>
        <v>3</v>
      </c>
      <c r="G451" s="14" t="str">
        <f>MONTH(DCalendário6[[#This Row],[Dia]])&amp;" - "&amp;DCalendário6[[#This Row],[Ano]]</f>
        <v>3 - 2019</v>
      </c>
      <c r="H451" s="14">
        <f>IF(DCalendário6[[#This Row],[Dia Útil]]="","",DCalendário6[[#This Row],[Semana Ano]])</f>
        <v>13</v>
      </c>
      <c r="I451" s="14">
        <f>WEEKNUM(DCalendário6[[#This Row],[Dia]])</f>
        <v>13</v>
      </c>
      <c r="J451" s="14" cm="1">
        <f t="array" aca="1" ref="J45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51" s="16">
        <f>WEEKDAY(DCalendário6[[#This Row],[Dia]])</f>
        <v>3</v>
      </c>
      <c r="L451" s="1" t="str">
        <f>IFERROR(VLOOKUP(A451,Tabela4[],1,0),"")</f>
        <v/>
      </c>
      <c r="M45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43550</v>
      </c>
      <c r="N451" s="16" t="str">
        <f>IF(DCalendário6[[#This Row],[Dia Útil2]]="Feriado","Feriado",IF(AND(DCalendário6[[#This Row],[Dia Útil]]="",DCalendário6[[#This Row],[Mês Total]]=F444),N444+1,IF(DCalendário6[[#This Row],[Dia Útil]]="",1,"")))</f>
        <v/>
      </c>
      <c r="O45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451" s="16"/>
      <c r="Q451" s="17"/>
    </row>
    <row r="452" spans="1:17" x14ac:dyDescent="0.25">
      <c r="A452" s="1">
        <v>43551</v>
      </c>
      <c r="B452" s="1">
        <f>IF(AND(DCalendário6[[#This Row],[Dia da semana]]&gt;1,DCalendário6[[#This Row],[Dia da semana]]&lt;7,DCalendário6[[#This Row],[Feriados]]=""),DCalendário6[[#This Row],[Dia]],"")</f>
        <v>43551</v>
      </c>
      <c r="C452" s="16">
        <f>IF(DCalendário6[[#This Row],[Mês]]="","",IF(AND(C448="",C449="",C450="",C451=""),IF(DCalendário6[[#This Row],[Mês]]=D451,C451+1,IF(AND(D451="",D452=D447),C447+1,1)),IF(AND(C449="",C450="",C451=""),IF(DCalendário6[[#This Row],[Mês]]=D451,C451+1,IF(AND(D451="",D452=D448),C448+1,1)),IF(AND(C450="",C451=""),IF(DCalendário6[[#This Row],[Mês]]=D451,C451+1,IF(AND(D451="",D452=D449),C449+1,1)),IF(DCalendário6[[#This Row],[Mês]]=D451,C451+1,IF(AND(D451="",D452=D450),C450+1,1))))))</f>
        <v>17</v>
      </c>
      <c r="D452" s="14">
        <f>IF(DCalendário6[[#This Row],[Dia Útil]]="","",(MONTH($B452)))</f>
        <v>3</v>
      </c>
      <c r="E452" s="14">
        <f t="shared" si="7"/>
        <v>2019</v>
      </c>
      <c r="F452" s="14">
        <f>MONTH(DCalendário6[[#This Row],[Dia]])</f>
        <v>3</v>
      </c>
      <c r="G452" s="14" t="str">
        <f>MONTH(DCalendário6[[#This Row],[Dia]])&amp;" - "&amp;DCalendário6[[#This Row],[Ano]]</f>
        <v>3 - 2019</v>
      </c>
      <c r="H452" s="14">
        <f>IF(DCalendário6[[#This Row],[Dia Útil]]="","",DCalendário6[[#This Row],[Semana Ano]])</f>
        <v>13</v>
      </c>
      <c r="I452" s="14">
        <f>WEEKNUM(DCalendário6[[#This Row],[Dia]])</f>
        <v>13</v>
      </c>
      <c r="J452" s="14" cm="1">
        <f t="array" aca="1" ref="J45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52" s="16">
        <f>WEEKDAY(DCalendário6[[#This Row],[Dia]])</f>
        <v>4</v>
      </c>
      <c r="L452" s="1" t="str">
        <f>IFERROR(VLOOKUP(A452,Tabela4[],1,0),"")</f>
        <v/>
      </c>
      <c r="M45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43551</v>
      </c>
      <c r="N452" s="16" t="str">
        <f>IF(DCalendário6[[#This Row],[Dia Útil2]]="Feriado","Feriado",IF(AND(DCalendário6[[#This Row],[Dia Útil]]="",DCalendário6[[#This Row],[Mês Total]]=F445),N445+1,IF(DCalendário6[[#This Row],[Dia Útil]]="",1,"")))</f>
        <v/>
      </c>
      <c r="O45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452" s="16"/>
      <c r="Q452" s="17"/>
    </row>
    <row r="453" spans="1:17" x14ac:dyDescent="0.25">
      <c r="A453" s="1">
        <v>43552</v>
      </c>
      <c r="B453" s="1">
        <f>IF(AND(DCalendário6[[#This Row],[Dia da semana]]&gt;1,DCalendário6[[#This Row],[Dia da semana]]&lt;7,DCalendário6[[#This Row],[Feriados]]=""),DCalendário6[[#This Row],[Dia]],"")</f>
        <v>43552</v>
      </c>
      <c r="C453" s="16">
        <f>IF(DCalendário6[[#This Row],[Mês]]="","",IF(AND(C449="",C450="",C451="",C452=""),IF(DCalendário6[[#This Row],[Mês]]=D452,C452+1,IF(AND(D452="",D453=D448),C448+1,1)),IF(AND(C450="",C451="",C452=""),IF(DCalendário6[[#This Row],[Mês]]=D452,C452+1,IF(AND(D452="",D453=D449),C449+1,1)),IF(AND(C451="",C452=""),IF(DCalendário6[[#This Row],[Mês]]=D452,C452+1,IF(AND(D452="",D453=D450),C450+1,1)),IF(DCalendário6[[#This Row],[Mês]]=D452,C452+1,IF(AND(D452="",D453=D451),C451+1,1))))))</f>
        <v>18</v>
      </c>
      <c r="D453" s="14">
        <f>IF(DCalendário6[[#This Row],[Dia Útil]]="","",(MONTH($B453)))</f>
        <v>3</v>
      </c>
      <c r="E453" s="14">
        <f t="shared" si="7"/>
        <v>2019</v>
      </c>
      <c r="F453" s="14">
        <f>MONTH(DCalendário6[[#This Row],[Dia]])</f>
        <v>3</v>
      </c>
      <c r="G453" s="14" t="str">
        <f>MONTH(DCalendário6[[#This Row],[Dia]])&amp;" - "&amp;DCalendário6[[#This Row],[Ano]]</f>
        <v>3 - 2019</v>
      </c>
      <c r="H453" s="14">
        <f>IF(DCalendário6[[#This Row],[Dia Útil]]="","",DCalendário6[[#This Row],[Semana Ano]])</f>
        <v>13</v>
      </c>
      <c r="I453" s="14">
        <f>WEEKNUM(DCalendário6[[#This Row],[Dia]])</f>
        <v>13</v>
      </c>
      <c r="J453" s="14" cm="1">
        <f t="array" aca="1" ref="J45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53" s="16">
        <f>WEEKDAY(DCalendário6[[#This Row],[Dia]])</f>
        <v>5</v>
      </c>
      <c r="L453" s="1" t="str">
        <f>IFERROR(VLOOKUP(A453,Tabela4[],1,0),"")</f>
        <v/>
      </c>
      <c r="M45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43552</v>
      </c>
      <c r="N453" s="16" t="str">
        <f>IF(DCalendário6[[#This Row],[Dia Útil2]]="Feriado","Feriado",IF(AND(DCalendário6[[#This Row],[Dia Útil]]="",DCalendário6[[#This Row],[Mês Total]]=F446),N446+1,IF(DCalendário6[[#This Row],[Dia Útil]]="",1,"")))</f>
        <v/>
      </c>
      <c r="O45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453" s="16"/>
      <c r="Q453" s="17"/>
    </row>
    <row r="454" spans="1:17" x14ac:dyDescent="0.25">
      <c r="A454" s="1">
        <v>43553</v>
      </c>
      <c r="B454" s="1">
        <f>IF(AND(DCalendário6[[#This Row],[Dia da semana]]&gt;1,DCalendário6[[#This Row],[Dia da semana]]&lt;7,DCalendário6[[#This Row],[Feriados]]=""),DCalendário6[[#This Row],[Dia]],"")</f>
        <v>43553</v>
      </c>
      <c r="C454" s="16">
        <f>IF(DCalendário6[[#This Row],[Mês]]="","",IF(AND(C450="",C451="",C452="",C453=""),IF(DCalendário6[[#This Row],[Mês]]=D453,C453+1,IF(AND(D453="",D454=D449),C449+1,1)),IF(AND(C451="",C452="",C453=""),IF(DCalendário6[[#This Row],[Mês]]=D453,C453+1,IF(AND(D453="",D454=D450),C450+1,1)),IF(AND(C452="",C453=""),IF(DCalendário6[[#This Row],[Mês]]=D453,C453+1,IF(AND(D453="",D454=D451),C451+1,1)),IF(DCalendário6[[#This Row],[Mês]]=D453,C453+1,IF(AND(D453="",D454=D452),C452+1,1))))))</f>
        <v>19</v>
      </c>
      <c r="D454" s="14">
        <f>IF(DCalendário6[[#This Row],[Dia Útil]]="","",(MONTH($B454)))</f>
        <v>3</v>
      </c>
      <c r="E454" s="14">
        <f t="shared" si="7"/>
        <v>2019</v>
      </c>
      <c r="F454" s="14">
        <f>MONTH(DCalendário6[[#This Row],[Dia]])</f>
        <v>3</v>
      </c>
      <c r="G454" s="14" t="str">
        <f>MONTH(DCalendário6[[#This Row],[Dia]])&amp;" - "&amp;DCalendário6[[#This Row],[Ano]]</f>
        <v>3 - 2019</v>
      </c>
      <c r="H454" s="14">
        <f>IF(DCalendário6[[#This Row],[Dia Útil]]="","",DCalendário6[[#This Row],[Semana Ano]])</f>
        <v>13</v>
      </c>
      <c r="I454" s="14">
        <f>WEEKNUM(DCalendário6[[#This Row],[Dia]])</f>
        <v>13</v>
      </c>
      <c r="J454" s="14" cm="1">
        <f t="array" aca="1" ref="J45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54" s="16">
        <f>WEEKDAY(DCalendário6[[#This Row],[Dia]])</f>
        <v>6</v>
      </c>
      <c r="L454" s="1" t="str">
        <f>IFERROR(VLOOKUP(A454,Tabela4[],1,0),"")</f>
        <v/>
      </c>
      <c r="M45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43553</v>
      </c>
      <c r="N454" s="16" t="str">
        <f>IF(DCalendário6[[#This Row],[Dia Útil2]]="Feriado","Feriado",IF(AND(DCalendário6[[#This Row],[Dia Útil]]="",DCalendário6[[#This Row],[Mês Total]]=F447),N447+1,IF(DCalendário6[[#This Row],[Dia Útil]]="",1,"")))</f>
        <v/>
      </c>
      <c r="O45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454" s="16"/>
      <c r="Q454" s="17"/>
    </row>
    <row r="455" spans="1:17" x14ac:dyDescent="0.25">
      <c r="A455" s="1">
        <v>43554</v>
      </c>
      <c r="B455" s="1" t="str">
        <f>IF(AND(DCalendário6[[#This Row],[Dia da semana]]&gt;1,DCalendário6[[#This Row],[Dia da semana]]&lt;7,DCalendário6[[#This Row],[Feriados]]=""),DCalendário6[[#This Row],[Dia]],"")</f>
        <v/>
      </c>
      <c r="C455" s="16" t="str">
        <f>IF(DCalendário6[[#This Row],[Mês]]="","",IF(AND(C451="",C452="",C453="",C454=""),IF(DCalendário6[[#This Row],[Mês]]=D454,C454+1,IF(AND(D454="",D455=D450),C450+1,1)),IF(AND(C452="",C453="",C454=""),IF(DCalendário6[[#This Row],[Mês]]=D454,C454+1,IF(AND(D454="",D455=D451),C451+1,1)),IF(AND(C453="",C454=""),IF(DCalendário6[[#This Row],[Mês]]=D454,C454+1,IF(AND(D454="",D455=D452),C452+1,1)),IF(DCalendário6[[#This Row],[Mês]]=D454,C454+1,IF(AND(D454="",D455=D453),C453+1,1))))))</f>
        <v/>
      </c>
      <c r="D455" s="14" t="str">
        <f>IF(DCalendário6[[#This Row],[Dia Útil]]="","",(MONTH($B455)))</f>
        <v/>
      </c>
      <c r="E455" s="14">
        <f t="shared" si="7"/>
        <v>2019</v>
      </c>
      <c r="F455" s="14">
        <f>MONTH(DCalendário6[[#This Row],[Dia]])</f>
        <v>3</v>
      </c>
      <c r="G455" s="14" t="str">
        <f>MONTH(DCalendário6[[#This Row],[Dia]])&amp;" - "&amp;DCalendário6[[#This Row],[Ano]]</f>
        <v>3 - 2019</v>
      </c>
      <c r="H455" s="14" t="str">
        <f>IF(DCalendário6[[#This Row],[Dia Útil]]="","",DCalendário6[[#This Row],[Semana Ano]])</f>
        <v/>
      </c>
      <c r="I455" s="14">
        <f>WEEKNUM(DCalendário6[[#This Row],[Dia]])</f>
        <v>13</v>
      </c>
      <c r="J455" s="14" cm="1">
        <f t="array" aca="1" ref="J45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55" s="16">
        <f>WEEKDAY(DCalendário6[[#This Row],[Dia]])</f>
        <v>7</v>
      </c>
      <c r="L455" s="1" t="str">
        <f>IFERROR(VLOOKUP(A455,Tabela4[],1,0),"")</f>
        <v/>
      </c>
      <c r="M45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55" s="16">
        <f>IF(DCalendário6[[#This Row],[Dia Útil2]]="Feriado","Feriado",IF(AND(DCalendário6[[#This Row],[Dia Útil]]="",DCalendário6[[#This Row],[Mês Total]]=F448),N448+1,IF(DCalendário6[[#This Row],[Dia Útil]]="",1,"")))</f>
        <v>5</v>
      </c>
      <c r="O45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31,5</v>
      </c>
      <c r="P455" s="16"/>
      <c r="Q455" s="17"/>
    </row>
    <row r="456" spans="1:17" x14ac:dyDescent="0.25">
      <c r="A456" s="1">
        <v>43555</v>
      </c>
      <c r="B456" s="1" t="str">
        <f>IF(AND(DCalendário6[[#This Row],[Dia da semana]]&gt;1,DCalendário6[[#This Row],[Dia da semana]]&lt;7,DCalendário6[[#This Row],[Feriados]]=""),DCalendário6[[#This Row],[Dia]],"")</f>
        <v/>
      </c>
      <c r="C456" s="16" t="str">
        <f>IF(DCalendário6[[#This Row],[Mês]]="","",IF(AND(C452="",C453="",C454="",C455=""),IF(DCalendário6[[#This Row],[Mês]]=D455,C455+1,IF(AND(D455="",D456=D451),C451+1,1)),IF(AND(C453="",C454="",C455=""),IF(DCalendário6[[#This Row],[Mês]]=D455,C455+1,IF(AND(D455="",D456=D452),C452+1,1)),IF(AND(C454="",C455=""),IF(DCalendário6[[#This Row],[Mês]]=D455,C455+1,IF(AND(D455="",D456=D453),C453+1,1)),IF(DCalendário6[[#This Row],[Mês]]=D455,C455+1,IF(AND(D455="",D456=D454),C454+1,1))))))</f>
        <v/>
      </c>
      <c r="D456" s="14" t="str">
        <f>IF(DCalendário6[[#This Row],[Dia Útil]]="","",(MONTH($B456)))</f>
        <v/>
      </c>
      <c r="E456" s="14">
        <f t="shared" si="7"/>
        <v>2019</v>
      </c>
      <c r="F456" s="14">
        <f>MONTH(DCalendário6[[#This Row],[Dia]])</f>
        <v>3</v>
      </c>
      <c r="G456" s="14" t="str">
        <f>MONTH(DCalendário6[[#This Row],[Dia]])&amp;" - "&amp;DCalendário6[[#This Row],[Ano]]</f>
        <v>3 - 2019</v>
      </c>
      <c r="H456" s="14" t="str">
        <f>IF(DCalendário6[[#This Row],[Dia Útil]]="","",DCalendário6[[#This Row],[Semana Ano]])</f>
        <v/>
      </c>
      <c r="I456" s="14">
        <f>WEEKNUM(DCalendário6[[#This Row],[Dia]])</f>
        <v>14</v>
      </c>
      <c r="J456" s="14" cm="1">
        <f t="array" aca="1" ref="J45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56" s="16">
        <f>WEEKDAY(DCalendário6[[#This Row],[Dia]])</f>
        <v>1</v>
      </c>
      <c r="L456" s="1" t="str">
        <f>IFERROR(VLOOKUP(A456,Tabela4[],1,0),"")</f>
        <v/>
      </c>
      <c r="M45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56" s="16">
        <f>IF(DCalendário6[[#This Row],[Dia Útil2]]="Feriado","Feriado",IF(AND(DCalendário6[[#This Row],[Dia Útil]]="",DCalendário6[[#This Row],[Mês Total]]=F449),N449+1,IF(DCalendário6[[#This Row],[Dia Útil]]="",1,"")))</f>
        <v>5</v>
      </c>
      <c r="O45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32,5</v>
      </c>
      <c r="P456" s="16"/>
      <c r="Q456" s="17"/>
    </row>
    <row r="457" spans="1:17" x14ac:dyDescent="0.25">
      <c r="A457" s="1">
        <v>43556</v>
      </c>
      <c r="B457" s="1">
        <f>IF(AND(DCalendário6[[#This Row],[Dia da semana]]&gt;1,DCalendário6[[#This Row],[Dia da semana]]&lt;7,DCalendário6[[#This Row],[Feriados]]=""),DCalendário6[[#This Row],[Dia]],"")</f>
        <v>43556</v>
      </c>
      <c r="C457" s="16">
        <f>IF(DCalendário6[[#This Row],[Mês]]="","",IF(AND(C453="",C454="",C455="",C456=""),IF(DCalendário6[[#This Row],[Mês]]=D456,C456+1,IF(AND(D456="",D457=D452),C452+1,1)),IF(AND(C454="",C455="",C456=""),IF(DCalendário6[[#This Row],[Mês]]=D456,C456+1,IF(AND(D456="",D457=D453),C453+1,1)),IF(AND(C455="",C456=""),IF(DCalendário6[[#This Row],[Mês]]=D456,C456+1,IF(AND(D456="",D457=D454),C454+1,1)),IF(DCalendário6[[#This Row],[Mês]]=D456,C456+1,IF(AND(D456="",D457=D455),C455+1,1))))))</f>
        <v>1</v>
      </c>
      <c r="D457" s="14">
        <f>IF(DCalendário6[[#This Row],[Dia Útil]]="","",(MONTH($B457)))</f>
        <v>4</v>
      </c>
      <c r="E457" s="14">
        <f t="shared" si="7"/>
        <v>2019</v>
      </c>
      <c r="F457" s="14">
        <f>MONTH(DCalendário6[[#This Row],[Dia]])</f>
        <v>4</v>
      </c>
      <c r="G457" s="14" t="str">
        <f>MONTH(DCalendário6[[#This Row],[Dia]])&amp;" - "&amp;DCalendário6[[#This Row],[Ano]]</f>
        <v>4 - 2019</v>
      </c>
      <c r="H457" s="14">
        <f>IF(DCalendário6[[#This Row],[Dia Útil]]="","",DCalendário6[[#This Row],[Semana Ano]])</f>
        <v>14</v>
      </c>
      <c r="I457" s="14">
        <f>WEEKNUM(DCalendário6[[#This Row],[Dia]])</f>
        <v>14</v>
      </c>
      <c r="J457" s="14" cm="1">
        <f t="array" aca="1" ref="J45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57" s="16">
        <f>WEEKDAY(DCalendário6[[#This Row],[Dia]])</f>
        <v>2</v>
      </c>
      <c r="L457" s="1" t="str">
        <f>IFERROR(VLOOKUP(A457,Tabela4[],1,0),"")</f>
        <v/>
      </c>
      <c r="M45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43556</v>
      </c>
      <c r="N457" s="16" t="str">
        <f>IF(DCalendário6[[#This Row],[Dia Útil2]]="Feriado","Feriado",IF(AND(DCalendário6[[#This Row],[Dia Útil]]="",DCalendário6[[#This Row],[Mês Total]]=F450),N450+1,IF(DCalendário6[[#This Row],[Dia Útil]]="",1,"")))</f>
        <v/>
      </c>
      <c r="O45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457" s="16"/>
      <c r="Q457" s="17"/>
    </row>
    <row r="458" spans="1:17" x14ac:dyDescent="0.25">
      <c r="A458" s="1">
        <v>43557</v>
      </c>
      <c r="B458" s="1">
        <f>IF(AND(DCalendário6[[#This Row],[Dia da semana]]&gt;1,DCalendário6[[#This Row],[Dia da semana]]&lt;7,DCalendário6[[#This Row],[Feriados]]=""),DCalendário6[[#This Row],[Dia]],"")</f>
        <v>43557</v>
      </c>
      <c r="C458" s="16">
        <f>IF(DCalendário6[[#This Row],[Mês]]="","",IF(AND(C454="",C455="",C456="",C457=""),IF(DCalendário6[[#This Row],[Mês]]=D457,C457+1,IF(AND(D457="",D458=D453),C453+1,1)),IF(AND(C455="",C456="",C457=""),IF(DCalendário6[[#This Row],[Mês]]=D457,C457+1,IF(AND(D457="",D458=D454),C454+1,1)),IF(AND(C456="",C457=""),IF(DCalendário6[[#This Row],[Mês]]=D457,C457+1,IF(AND(D457="",D458=D455),C455+1,1)),IF(DCalendário6[[#This Row],[Mês]]=D457,C457+1,IF(AND(D457="",D458=D456),C456+1,1))))))</f>
        <v>2</v>
      </c>
      <c r="D458" s="14">
        <f>IF(DCalendário6[[#This Row],[Dia Útil]]="","",(MONTH($B458)))</f>
        <v>4</v>
      </c>
      <c r="E458" s="14">
        <f t="shared" si="7"/>
        <v>2019</v>
      </c>
      <c r="F458" s="14">
        <f>MONTH(DCalendário6[[#This Row],[Dia]])</f>
        <v>4</v>
      </c>
      <c r="G458" s="14" t="str">
        <f>MONTH(DCalendário6[[#This Row],[Dia]])&amp;" - "&amp;DCalendário6[[#This Row],[Ano]]</f>
        <v>4 - 2019</v>
      </c>
      <c r="H458" s="14">
        <f>IF(DCalendário6[[#This Row],[Dia Útil]]="","",DCalendário6[[#This Row],[Semana Ano]])</f>
        <v>14</v>
      </c>
      <c r="I458" s="14">
        <f>WEEKNUM(DCalendário6[[#This Row],[Dia]])</f>
        <v>14</v>
      </c>
      <c r="J458" s="14" cm="1">
        <f t="array" aca="1" ref="J45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58" s="16">
        <f>WEEKDAY(DCalendário6[[#This Row],[Dia]])</f>
        <v>3</v>
      </c>
      <c r="L458" s="1" t="str">
        <f>IFERROR(VLOOKUP(A458,Tabela4[],1,0),"")</f>
        <v/>
      </c>
      <c r="M45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43557</v>
      </c>
      <c r="N458" s="16" t="str">
        <f>IF(DCalendário6[[#This Row],[Dia Útil2]]="Feriado","Feriado",IF(AND(DCalendário6[[#This Row],[Dia Útil]]="",DCalendário6[[#This Row],[Mês Total]]=F451),N451+1,IF(DCalendário6[[#This Row],[Dia Útil]]="",1,"")))</f>
        <v/>
      </c>
      <c r="O45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458" s="16"/>
      <c r="Q458" s="17"/>
    </row>
    <row r="459" spans="1:17" x14ac:dyDescent="0.25">
      <c r="A459" s="1">
        <v>43558</v>
      </c>
      <c r="B459" s="1">
        <f>IF(AND(DCalendário6[[#This Row],[Dia da semana]]&gt;1,DCalendário6[[#This Row],[Dia da semana]]&lt;7,DCalendário6[[#This Row],[Feriados]]=""),DCalendário6[[#This Row],[Dia]],"")</f>
        <v>43558</v>
      </c>
      <c r="C459" s="16">
        <f>IF(DCalendário6[[#This Row],[Mês]]="","",IF(AND(C455="",C456="",C457="",C458=""),IF(DCalendário6[[#This Row],[Mês]]=D458,C458+1,IF(AND(D458="",D459=D454),C454+1,1)),IF(AND(C456="",C457="",C458=""),IF(DCalendário6[[#This Row],[Mês]]=D458,C458+1,IF(AND(D458="",D459=D455),C455+1,1)),IF(AND(C457="",C458=""),IF(DCalendário6[[#This Row],[Mês]]=D458,C458+1,IF(AND(D458="",D459=D456),C456+1,1)),IF(DCalendário6[[#This Row],[Mês]]=D458,C458+1,IF(AND(D458="",D459=D457),C457+1,1))))))</f>
        <v>3</v>
      </c>
      <c r="D459" s="14">
        <f>IF(DCalendário6[[#This Row],[Dia Útil]]="","",(MONTH($B459)))</f>
        <v>4</v>
      </c>
      <c r="E459" s="14">
        <f t="shared" si="7"/>
        <v>2019</v>
      </c>
      <c r="F459" s="14">
        <f>MONTH(DCalendário6[[#This Row],[Dia]])</f>
        <v>4</v>
      </c>
      <c r="G459" s="14" t="str">
        <f>MONTH(DCalendário6[[#This Row],[Dia]])&amp;" - "&amp;DCalendário6[[#This Row],[Ano]]</f>
        <v>4 - 2019</v>
      </c>
      <c r="H459" s="14">
        <f>IF(DCalendário6[[#This Row],[Dia Útil]]="","",DCalendário6[[#This Row],[Semana Ano]])</f>
        <v>14</v>
      </c>
      <c r="I459" s="14">
        <f>WEEKNUM(DCalendário6[[#This Row],[Dia]])</f>
        <v>14</v>
      </c>
      <c r="J459" s="14" cm="1">
        <f t="array" aca="1" ref="J45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59" s="16">
        <f>WEEKDAY(DCalendário6[[#This Row],[Dia]])</f>
        <v>4</v>
      </c>
      <c r="L459" s="1" t="str">
        <f>IFERROR(VLOOKUP(A459,Tabela4[],1,0),"")</f>
        <v/>
      </c>
      <c r="M45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43558</v>
      </c>
      <c r="N459" s="16" t="str">
        <f>IF(DCalendário6[[#This Row],[Dia Útil2]]="Feriado","Feriado",IF(AND(DCalendário6[[#This Row],[Dia Útil]]="",DCalendário6[[#This Row],[Mês Total]]=F452),N452+1,IF(DCalendário6[[#This Row],[Dia Útil]]="",1,"")))</f>
        <v/>
      </c>
      <c r="O45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459" s="16"/>
      <c r="Q459" s="17"/>
    </row>
    <row r="460" spans="1:17" x14ac:dyDescent="0.25">
      <c r="A460" s="1">
        <v>43559</v>
      </c>
      <c r="B460" s="1">
        <f>IF(AND(DCalendário6[[#This Row],[Dia da semana]]&gt;1,DCalendário6[[#This Row],[Dia da semana]]&lt;7,DCalendário6[[#This Row],[Feriados]]=""),DCalendário6[[#This Row],[Dia]],"")</f>
        <v>43559</v>
      </c>
      <c r="C460" s="16">
        <f>IF(DCalendário6[[#This Row],[Mês]]="","",IF(AND(C456="",C457="",C458="",C459=""),IF(DCalendário6[[#This Row],[Mês]]=D459,C459+1,IF(AND(D459="",D460=D455),C455+1,1)),IF(AND(C457="",C458="",C459=""),IF(DCalendário6[[#This Row],[Mês]]=D459,C459+1,IF(AND(D459="",D460=D456),C456+1,1)),IF(AND(C458="",C459=""),IF(DCalendário6[[#This Row],[Mês]]=D459,C459+1,IF(AND(D459="",D460=D457),C457+1,1)),IF(DCalendário6[[#This Row],[Mês]]=D459,C459+1,IF(AND(D459="",D460=D458),C458+1,1))))))</f>
        <v>4</v>
      </c>
      <c r="D460" s="14">
        <f>IF(DCalendário6[[#This Row],[Dia Útil]]="","",(MONTH($B460)))</f>
        <v>4</v>
      </c>
      <c r="E460" s="14">
        <f t="shared" si="7"/>
        <v>2019</v>
      </c>
      <c r="F460" s="14">
        <f>MONTH(DCalendário6[[#This Row],[Dia]])</f>
        <v>4</v>
      </c>
      <c r="G460" s="14" t="str">
        <f>MONTH(DCalendário6[[#This Row],[Dia]])&amp;" - "&amp;DCalendário6[[#This Row],[Ano]]</f>
        <v>4 - 2019</v>
      </c>
      <c r="H460" s="14">
        <f>IF(DCalendário6[[#This Row],[Dia Útil]]="","",DCalendário6[[#This Row],[Semana Ano]])</f>
        <v>14</v>
      </c>
      <c r="I460" s="14">
        <f>WEEKNUM(DCalendário6[[#This Row],[Dia]])</f>
        <v>14</v>
      </c>
      <c r="J460" s="14" cm="1">
        <f t="array" aca="1" ref="J46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60" s="16">
        <f>WEEKDAY(DCalendário6[[#This Row],[Dia]])</f>
        <v>5</v>
      </c>
      <c r="L460" s="1" t="str">
        <f>IFERROR(VLOOKUP(A460,Tabela4[],1,0),"")</f>
        <v/>
      </c>
      <c r="M46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43559</v>
      </c>
      <c r="N460" s="16" t="str">
        <f>IF(DCalendário6[[#This Row],[Dia Útil2]]="Feriado","Feriado",IF(AND(DCalendário6[[#This Row],[Dia Útil]]="",DCalendário6[[#This Row],[Mês Total]]=F453),N453+1,IF(DCalendário6[[#This Row],[Dia Útil]]="",1,"")))</f>
        <v/>
      </c>
      <c r="O46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460" s="16"/>
      <c r="Q460" s="17"/>
    </row>
    <row r="461" spans="1:17" x14ac:dyDescent="0.25">
      <c r="A461" s="1">
        <v>43560</v>
      </c>
      <c r="B461" s="1">
        <f>IF(AND(DCalendário6[[#This Row],[Dia da semana]]&gt;1,DCalendário6[[#This Row],[Dia da semana]]&lt;7,DCalendário6[[#This Row],[Feriados]]=""),DCalendário6[[#This Row],[Dia]],"")</f>
        <v>43560</v>
      </c>
      <c r="C461" s="16">
        <f>IF(DCalendário6[[#This Row],[Mês]]="","",IF(AND(C457="",C458="",C459="",C460=""),IF(DCalendário6[[#This Row],[Mês]]=D460,C460+1,IF(AND(D460="",D461=D456),C456+1,1)),IF(AND(C458="",C459="",C460=""),IF(DCalendário6[[#This Row],[Mês]]=D460,C460+1,IF(AND(D460="",D461=D457),C457+1,1)),IF(AND(C459="",C460=""),IF(DCalendário6[[#This Row],[Mês]]=D460,C460+1,IF(AND(D460="",D461=D458),C458+1,1)),IF(DCalendário6[[#This Row],[Mês]]=D460,C460+1,IF(AND(D460="",D461=D459),C459+1,1))))))</f>
        <v>5</v>
      </c>
      <c r="D461" s="14">
        <f>IF(DCalendário6[[#This Row],[Dia Útil]]="","",(MONTH($B461)))</f>
        <v>4</v>
      </c>
      <c r="E461" s="14">
        <f t="shared" si="7"/>
        <v>2019</v>
      </c>
      <c r="F461" s="14">
        <f>MONTH(DCalendário6[[#This Row],[Dia]])</f>
        <v>4</v>
      </c>
      <c r="G461" s="14" t="str">
        <f>MONTH(DCalendário6[[#This Row],[Dia]])&amp;" - "&amp;DCalendário6[[#This Row],[Ano]]</f>
        <v>4 - 2019</v>
      </c>
      <c r="H461" s="14">
        <f>IF(DCalendário6[[#This Row],[Dia Útil]]="","",DCalendário6[[#This Row],[Semana Ano]])</f>
        <v>14</v>
      </c>
      <c r="I461" s="14">
        <f>WEEKNUM(DCalendário6[[#This Row],[Dia]])</f>
        <v>14</v>
      </c>
      <c r="J461" s="14" cm="1">
        <f t="array" aca="1" ref="J46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61" s="16">
        <f>WEEKDAY(DCalendário6[[#This Row],[Dia]])</f>
        <v>6</v>
      </c>
      <c r="L461" s="1" t="str">
        <f>IFERROR(VLOOKUP(A461,Tabela4[],1,0),"")</f>
        <v/>
      </c>
      <c r="M46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43560</v>
      </c>
      <c r="N461" s="16" t="str">
        <f>IF(DCalendário6[[#This Row],[Dia Útil2]]="Feriado","Feriado",IF(AND(DCalendário6[[#This Row],[Dia Útil]]="",DCalendário6[[#This Row],[Mês Total]]=F454),N454+1,IF(DCalendário6[[#This Row],[Dia Útil]]="",1,"")))</f>
        <v/>
      </c>
      <c r="O46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461" s="16"/>
      <c r="Q461" s="17"/>
    </row>
    <row r="462" spans="1:17" x14ac:dyDescent="0.25">
      <c r="A462" s="1">
        <v>43561</v>
      </c>
      <c r="B462" s="1" t="str">
        <f>IF(AND(DCalendário6[[#This Row],[Dia da semana]]&gt;1,DCalendário6[[#This Row],[Dia da semana]]&lt;7,DCalendário6[[#This Row],[Feriados]]=""),DCalendário6[[#This Row],[Dia]],"")</f>
        <v/>
      </c>
      <c r="C462" s="16" t="str">
        <f>IF(DCalendário6[[#This Row],[Mês]]="","",IF(AND(C458="",C459="",C460="",C461=""),IF(DCalendário6[[#This Row],[Mês]]=D461,C461+1,IF(AND(D461="",D462=D457),C457+1,1)),IF(AND(C459="",C460="",C461=""),IF(DCalendário6[[#This Row],[Mês]]=D461,C461+1,IF(AND(D461="",D462=D458),C458+1,1)),IF(AND(C460="",C461=""),IF(DCalendário6[[#This Row],[Mês]]=D461,C461+1,IF(AND(D461="",D462=D459),C459+1,1)),IF(DCalendário6[[#This Row],[Mês]]=D461,C461+1,IF(AND(D461="",D462=D460),C460+1,1))))))</f>
        <v/>
      </c>
      <c r="D462" s="14" t="str">
        <f>IF(DCalendário6[[#This Row],[Dia Útil]]="","",(MONTH($B462)))</f>
        <v/>
      </c>
      <c r="E462" s="14">
        <f t="shared" si="7"/>
        <v>2019</v>
      </c>
      <c r="F462" s="14">
        <f>MONTH(DCalendário6[[#This Row],[Dia]])</f>
        <v>4</v>
      </c>
      <c r="G462" s="14" t="str">
        <f>MONTH(DCalendário6[[#This Row],[Dia]])&amp;" - "&amp;DCalendário6[[#This Row],[Ano]]</f>
        <v>4 - 2019</v>
      </c>
      <c r="H462" s="14" t="str">
        <f>IF(DCalendário6[[#This Row],[Dia Útil]]="","",DCalendário6[[#This Row],[Semana Ano]])</f>
        <v/>
      </c>
      <c r="I462" s="14">
        <f>WEEKNUM(DCalendário6[[#This Row],[Dia]])</f>
        <v>14</v>
      </c>
      <c r="J462" s="14" cm="1">
        <f t="array" aca="1" ref="J46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62" s="16">
        <f>WEEKDAY(DCalendário6[[#This Row],[Dia]])</f>
        <v>7</v>
      </c>
      <c r="L462" s="1" t="str">
        <f>IFERROR(VLOOKUP(A462,Tabela4[],1,0),"")</f>
        <v/>
      </c>
      <c r="M46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62" s="16">
        <f>IF(DCalendário6[[#This Row],[Dia Útil2]]="Feriado","Feriado",IF(AND(DCalendário6[[#This Row],[Dia Útil]]="",DCalendário6[[#This Row],[Mês Total]]=F455),N455+1,IF(DCalendário6[[#This Row],[Dia Útil]]="",1,"")))</f>
        <v>1</v>
      </c>
      <c r="O46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462" s="16"/>
      <c r="Q462" s="17"/>
    </row>
    <row r="463" spans="1:17" x14ac:dyDescent="0.25">
      <c r="A463" s="1">
        <v>43562</v>
      </c>
      <c r="B463" s="1" t="str">
        <f>IF(AND(DCalendário6[[#This Row],[Dia da semana]]&gt;1,DCalendário6[[#This Row],[Dia da semana]]&lt;7,DCalendário6[[#This Row],[Feriados]]=""),DCalendário6[[#This Row],[Dia]],"")</f>
        <v/>
      </c>
      <c r="C463" s="16" t="str">
        <f>IF(DCalendário6[[#This Row],[Mês]]="","",IF(AND(C459="",C460="",C461="",C462=""),IF(DCalendário6[[#This Row],[Mês]]=D462,C462+1,IF(AND(D462="",D463=D458),C458+1,1)),IF(AND(C460="",C461="",C462=""),IF(DCalendário6[[#This Row],[Mês]]=D462,C462+1,IF(AND(D462="",D463=D459),C459+1,1)),IF(AND(C461="",C462=""),IF(DCalendário6[[#This Row],[Mês]]=D462,C462+1,IF(AND(D462="",D463=D460),C460+1,1)),IF(DCalendário6[[#This Row],[Mês]]=D462,C462+1,IF(AND(D462="",D463=D461),C461+1,1))))))</f>
        <v/>
      </c>
      <c r="D463" s="14" t="str">
        <f>IF(DCalendário6[[#This Row],[Dia Útil]]="","",(MONTH($B463)))</f>
        <v/>
      </c>
      <c r="E463" s="14">
        <f t="shared" si="7"/>
        <v>2019</v>
      </c>
      <c r="F463" s="14">
        <f>MONTH(DCalendário6[[#This Row],[Dia]])</f>
        <v>4</v>
      </c>
      <c r="G463" s="14" t="str">
        <f>MONTH(DCalendário6[[#This Row],[Dia]])&amp;" - "&amp;DCalendário6[[#This Row],[Ano]]</f>
        <v>4 - 2019</v>
      </c>
      <c r="H463" s="14" t="str">
        <f>IF(DCalendário6[[#This Row],[Dia Útil]]="","",DCalendário6[[#This Row],[Semana Ano]])</f>
        <v/>
      </c>
      <c r="I463" s="14">
        <f>WEEKNUM(DCalendário6[[#This Row],[Dia]])</f>
        <v>15</v>
      </c>
      <c r="J463" s="14" cm="1">
        <f t="array" aca="1" ref="J46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63" s="16">
        <f>WEEKDAY(DCalendário6[[#This Row],[Dia]])</f>
        <v>1</v>
      </c>
      <c r="L463" s="1" t="str">
        <f>IFERROR(VLOOKUP(A463,Tabela4[],1,0),"")</f>
        <v/>
      </c>
      <c r="M46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63" s="16">
        <f>IF(DCalendário6[[#This Row],[Dia Útil2]]="Feriado","Feriado",IF(AND(DCalendário6[[#This Row],[Dia Útil]]="",DCalendário6[[#This Row],[Mês Total]]=F456),N456+1,IF(DCalendário6[[#This Row],[Dia Útil]]="",1,"")))</f>
        <v>1</v>
      </c>
      <c r="O46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463" s="16"/>
      <c r="Q463" s="17"/>
    </row>
    <row r="464" spans="1:17" x14ac:dyDescent="0.25">
      <c r="A464" s="1">
        <v>43563</v>
      </c>
      <c r="B464" s="1">
        <f>IF(AND(DCalendário6[[#This Row],[Dia da semana]]&gt;1,DCalendário6[[#This Row],[Dia da semana]]&lt;7,DCalendário6[[#This Row],[Feriados]]=""),DCalendário6[[#This Row],[Dia]],"")</f>
        <v>43563</v>
      </c>
      <c r="C464" s="16">
        <f>IF(DCalendário6[[#This Row],[Mês]]="","",IF(AND(C460="",C461="",C462="",C463=""),IF(DCalendário6[[#This Row],[Mês]]=D463,C463+1,IF(AND(D463="",D464=D459),C459+1,1)),IF(AND(C461="",C462="",C463=""),IF(DCalendário6[[#This Row],[Mês]]=D463,C463+1,IF(AND(D463="",D464=D460),C460+1,1)),IF(AND(C462="",C463=""),IF(DCalendário6[[#This Row],[Mês]]=D463,C463+1,IF(AND(D463="",D464=D461),C461+1,1)),IF(DCalendário6[[#This Row],[Mês]]=D463,C463+1,IF(AND(D463="",D464=D462),C462+1,1))))))</f>
        <v>6</v>
      </c>
      <c r="D464" s="14">
        <f>IF(DCalendário6[[#This Row],[Dia Útil]]="","",(MONTH($B464)))</f>
        <v>4</v>
      </c>
      <c r="E464" s="14">
        <f t="shared" si="7"/>
        <v>2019</v>
      </c>
      <c r="F464" s="14">
        <f>MONTH(DCalendário6[[#This Row],[Dia]])</f>
        <v>4</v>
      </c>
      <c r="G464" s="14" t="str">
        <f>MONTH(DCalendário6[[#This Row],[Dia]])&amp;" - "&amp;DCalendário6[[#This Row],[Ano]]</f>
        <v>4 - 2019</v>
      </c>
      <c r="H464" s="14">
        <f>IF(DCalendário6[[#This Row],[Dia Útil]]="","",DCalendário6[[#This Row],[Semana Ano]])</f>
        <v>15</v>
      </c>
      <c r="I464" s="14">
        <f>WEEKNUM(DCalendário6[[#This Row],[Dia]])</f>
        <v>15</v>
      </c>
      <c r="J464" s="14" cm="1">
        <f t="array" aca="1" ref="J46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64" s="16">
        <f>WEEKDAY(DCalendário6[[#This Row],[Dia]])</f>
        <v>2</v>
      </c>
      <c r="L464" s="1" t="str">
        <f>IFERROR(VLOOKUP(A464,Tabela4[],1,0),"")</f>
        <v/>
      </c>
      <c r="M46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43563</v>
      </c>
      <c r="N464" s="16" t="str">
        <f>IF(DCalendário6[[#This Row],[Dia Útil2]]="Feriado","Feriado",IF(AND(DCalendário6[[#This Row],[Dia Útil]]="",DCalendário6[[#This Row],[Mês Total]]=F457),N457+1,IF(DCalendário6[[#This Row],[Dia Útil]]="",1,"")))</f>
        <v/>
      </c>
      <c r="O46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464" s="16"/>
      <c r="Q464" s="17"/>
    </row>
    <row r="465" spans="1:17" x14ac:dyDescent="0.25">
      <c r="A465" s="1">
        <v>43564</v>
      </c>
      <c r="B465" s="1">
        <f>IF(AND(DCalendário6[[#This Row],[Dia da semana]]&gt;1,DCalendário6[[#This Row],[Dia da semana]]&lt;7,DCalendário6[[#This Row],[Feriados]]=""),DCalendário6[[#This Row],[Dia]],"")</f>
        <v>43564</v>
      </c>
      <c r="C465" s="16">
        <f>IF(DCalendário6[[#This Row],[Mês]]="","",IF(AND(C461="",C462="",C463="",C464=""),IF(DCalendário6[[#This Row],[Mês]]=D464,C464+1,IF(AND(D464="",D465=D460),C460+1,1)),IF(AND(C462="",C463="",C464=""),IF(DCalendário6[[#This Row],[Mês]]=D464,C464+1,IF(AND(D464="",D465=D461),C461+1,1)),IF(AND(C463="",C464=""),IF(DCalendário6[[#This Row],[Mês]]=D464,C464+1,IF(AND(D464="",D465=D462),C462+1,1)),IF(DCalendário6[[#This Row],[Mês]]=D464,C464+1,IF(AND(D464="",D465=D463),C463+1,1))))))</f>
        <v>7</v>
      </c>
      <c r="D465" s="14">
        <f>IF(DCalendário6[[#This Row],[Dia Útil]]="","",(MONTH($B465)))</f>
        <v>4</v>
      </c>
      <c r="E465" s="14">
        <f t="shared" si="7"/>
        <v>2019</v>
      </c>
      <c r="F465" s="14">
        <f>MONTH(DCalendário6[[#This Row],[Dia]])</f>
        <v>4</v>
      </c>
      <c r="G465" s="14" t="str">
        <f>MONTH(DCalendário6[[#This Row],[Dia]])&amp;" - "&amp;DCalendário6[[#This Row],[Ano]]</f>
        <v>4 - 2019</v>
      </c>
      <c r="H465" s="14">
        <f>IF(DCalendário6[[#This Row],[Dia Útil]]="","",DCalendário6[[#This Row],[Semana Ano]])</f>
        <v>15</v>
      </c>
      <c r="I465" s="14">
        <f>WEEKNUM(DCalendário6[[#This Row],[Dia]])</f>
        <v>15</v>
      </c>
      <c r="J465" s="14" cm="1">
        <f t="array" aca="1" ref="J46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65" s="16">
        <f>WEEKDAY(DCalendário6[[#This Row],[Dia]])</f>
        <v>3</v>
      </c>
      <c r="L465" s="1" t="str">
        <f>IFERROR(VLOOKUP(A465,Tabela4[],1,0),"")</f>
        <v/>
      </c>
      <c r="M46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43564</v>
      </c>
      <c r="N465" s="16" t="str">
        <f>IF(DCalendário6[[#This Row],[Dia Útil2]]="Feriado","Feriado",IF(AND(DCalendário6[[#This Row],[Dia Útil]]="",DCalendário6[[#This Row],[Mês Total]]=F458),N458+1,IF(DCalendário6[[#This Row],[Dia Útil]]="",1,"")))</f>
        <v/>
      </c>
      <c r="O46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465" s="16"/>
      <c r="Q465" s="17"/>
    </row>
    <row r="466" spans="1:17" x14ac:dyDescent="0.25">
      <c r="A466" s="1">
        <v>43565</v>
      </c>
      <c r="B466" s="1">
        <f>IF(AND(DCalendário6[[#This Row],[Dia da semana]]&gt;1,DCalendário6[[#This Row],[Dia da semana]]&lt;7,DCalendário6[[#This Row],[Feriados]]=""),DCalendário6[[#This Row],[Dia]],"")</f>
        <v>43565</v>
      </c>
      <c r="C466" s="16">
        <f>IF(DCalendário6[[#This Row],[Mês]]="","",IF(AND(C462="",C463="",C464="",C465=""),IF(DCalendário6[[#This Row],[Mês]]=D465,C465+1,IF(AND(D465="",D466=D461),C461+1,1)),IF(AND(C463="",C464="",C465=""),IF(DCalendário6[[#This Row],[Mês]]=D465,C465+1,IF(AND(D465="",D466=D462),C462+1,1)),IF(AND(C464="",C465=""),IF(DCalendário6[[#This Row],[Mês]]=D465,C465+1,IF(AND(D465="",D466=D463),C463+1,1)),IF(DCalendário6[[#This Row],[Mês]]=D465,C465+1,IF(AND(D465="",D466=D464),C464+1,1))))))</f>
        <v>8</v>
      </c>
      <c r="D466" s="14">
        <f>IF(DCalendário6[[#This Row],[Dia Útil]]="","",(MONTH($B466)))</f>
        <v>4</v>
      </c>
      <c r="E466" s="14">
        <f t="shared" si="7"/>
        <v>2019</v>
      </c>
      <c r="F466" s="14">
        <f>MONTH(DCalendário6[[#This Row],[Dia]])</f>
        <v>4</v>
      </c>
      <c r="G466" s="14" t="str">
        <f>MONTH(DCalendário6[[#This Row],[Dia]])&amp;" - "&amp;DCalendário6[[#This Row],[Ano]]</f>
        <v>4 - 2019</v>
      </c>
      <c r="H466" s="14">
        <f>IF(DCalendário6[[#This Row],[Dia Útil]]="","",DCalendário6[[#This Row],[Semana Ano]])</f>
        <v>15</v>
      </c>
      <c r="I466" s="14">
        <f>WEEKNUM(DCalendário6[[#This Row],[Dia]])</f>
        <v>15</v>
      </c>
      <c r="J466" s="14" cm="1">
        <f t="array" aca="1" ref="J46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66" s="16">
        <f>WEEKDAY(DCalendário6[[#This Row],[Dia]])</f>
        <v>4</v>
      </c>
      <c r="L466" s="1" t="str">
        <f>IFERROR(VLOOKUP(A466,Tabela4[],1,0),"")</f>
        <v/>
      </c>
      <c r="M46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43565</v>
      </c>
      <c r="N466" s="16" t="str">
        <f>IF(DCalendário6[[#This Row],[Dia Útil2]]="Feriado","Feriado",IF(AND(DCalendário6[[#This Row],[Dia Útil]]="",DCalendário6[[#This Row],[Mês Total]]=F459),N459+1,IF(DCalendário6[[#This Row],[Dia Útil]]="",1,"")))</f>
        <v/>
      </c>
      <c r="O46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466" s="16"/>
      <c r="Q466" s="17"/>
    </row>
    <row r="467" spans="1:17" x14ac:dyDescent="0.25">
      <c r="A467" s="1">
        <v>43566</v>
      </c>
      <c r="B467" s="1">
        <f>IF(AND(DCalendário6[[#This Row],[Dia da semana]]&gt;1,DCalendário6[[#This Row],[Dia da semana]]&lt;7,DCalendário6[[#This Row],[Feriados]]=""),DCalendário6[[#This Row],[Dia]],"")</f>
        <v>43566</v>
      </c>
      <c r="C467" s="16">
        <f>IF(DCalendário6[[#This Row],[Mês]]="","",IF(AND(C463="",C464="",C465="",C466=""),IF(DCalendário6[[#This Row],[Mês]]=D466,C466+1,IF(AND(D466="",D467=D462),C462+1,1)),IF(AND(C464="",C465="",C466=""),IF(DCalendário6[[#This Row],[Mês]]=D466,C466+1,IF(AND(D466="",D467=D463),C463+1,1)),IF(AND(C465="",C466=""),IF(DCalendário6[[#This Row],[Mês]]=D466,C466+1,IF(AND(D466="",D467=D464),C464+1,1)),IF(DCalendário6[[#This Row],[Mês]]=D466,C466+1,IF(AND(D466="",D467=D465),C465+1,1))))))</f>
        <v>9</v>
      </c>
      <c r="D467" s="14">
        <f>IF(DCalendário6[[#This Row],[Dia Útil]]="","",(MONTH($B467)))</f>
        <v>4</v>
      </c>
      <c r="E467" s="14">
        <f t="shared" si="7"/>
        <v>2019</v>
      </c>
      <c r="F467" s="14">
        <f>MONTH(DCalendário6[[#This Row],[Dia]])</f>
        <v>4</v>
      </c>
      <c r="G467" s="14" t="str">
        <f>MONTH(DCalendário6[[#This Row],[Dia]])&amp;" - "&amp;DCalendário6[[#This Row],[Ano]]</f>
        <v>4 - 2019</v>
      </c>
      <c r="H467" s="14">
        <f>IF(DCalendário6[[#This Row],[Dia Útil]]="","",DCalendário6[[#This Row],[Semana Ano]])</f>
        <v>15</v>
      </c>
      <c r="I467" s="14">
        <f>WEEKNUM(DCalendário6[[#This Row],[Dia]])</f>
        <v>15</v>
      </c>
      <c r="J467" s="14" cm="1">
        <f t="array" aca="1" ref="J46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67" s="16">
        <f>WEEKDAY(DCalendário6[[#This Row],[Dia]])</f>
        <v>5</v>
      </c>
      <c r="L467" s="1" t="str">
        <f>IFERROR(VLOOKUP(A467,Tabela4[],1,0),"")</f>
        <v/>
      </c>
      <c r="M46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43566</v>
      </c>
      <c r="N467" s="16" t="str">
        <f>IF(DCalendário6[[#This Row],[Dia Útil2]]="Feriado","Feriado",IF(AND(DCalendário6[[#This Row],[Dia Útil]]="",DCalendário6[[#This Row],[Mês Total]]=F460),N460+1,IF(DCalendário6[[#This Row],[Dia Útil]]="",1,"")))</f>
        <v/>
      </c>
      <c r="O46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467" s="16"/>
      <c r="Q467" s="17"/>
    </row>
    <row r="468" spans="1:17" x14ac:dyDescent="0.25">
      <c r="A468" s="1">
        <v>43567</v>
      </c>
      <c r="B468" s="1">
        <f>IF(AND(DCalendário6[[#This Row],[Dia da semana]]&gt;1,DCalendário6[[#This Row],[Dia da semana]]&lt;7,DCalendário6[[#This Row],[Feriados]]=""),DCalendário6[[#This Row],[Dia]],"")</f>
        <v>43567</v>
      </c>
      <c r="C468" s="16">
        <f>IF(DCalendário6[[#This Row],[Mês]]="","",IF(AND(C464="",C465="",C466="",C467=""),IF(DCalendário6[[#This Row],[Mês]]=D467,C467+1,IF(AND(D467="",D468=D463),C463+1,1)),IF(AND(C465="",C466="",C467=""),IF(DCalendário6[[#This Row],[Mês]]=D467,C467+1,IF(AND(D467="",D468=D464),C464+1,1)),IF(AND(C466="",C467=""),IF(DCalendário6[[#This Row],[Mês]]=D467,C467+1,IF(AND(D467="",D468=D465),C465+1,1)),IF(DCalendário6[[#This Row],[Mês]]=D467,C467+1,IF(AND(D467="",D468=D466),C466+1,1))))))</f>
        <v>10</v>
      </c>
      <c r="D468" s="14">
        <f>IF(DCalendário6[[#This Row],[Dia Útil]]="","",(MONTH($B468)))</f>
        <v>4</v>
      </c>
      <c r="E468" s="14">
        <f t="shared" si="7"/>
        <v>2019</v>
      </c>
      <c r="F468" s="14">
        <f>MONTH(DCalendário6[[#This Row],[Dia]])</f>
        <v>4</v>
      </c>
      <c r="G468" s="14" t="str">
        <f>MONTH(DCalendário6[[#This Row],[Dia]])&amp;" - "&amp;DCalendário6[[#This Row],[Ano]]</f>
        <v>4 - 2019</v>
      </c>
      <c r="H468" s="14">
        <f>IF(DCalendário6[[#This Row],[Dia Útil]]="","",DCalendário6[[#This Row],[Semana Ano]])</f>
        <v>15</v>
      </c>
      <c r="I468" s="14">
        <f>WEEKNUM(DCalendário6[[#This Row],[Dia]])</f>
        <v>15</v>
      </c>
      <c r="J468" s="14" cm="1">
        <f t="array" aca="1" ref="J46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68" s="16">
        <f>WEEKDAY(DCalendário6[[#This Row],[Dia]])</f>
        <v>6</v>
      </c>
      <c r="L468" s="1" t="str">
        <f>IFERROR(VLOOKUP(A468,Tabela4[],1,0),"")</f>
        <v/>
      </c>
      <c r="M46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43567</v>
      </c>
      <c r="N468" s="16" t="str">
        <f>IF(DCalendário6[[#This Row],[Dia Útil2]]="Feriado","Feriado",IF(AND(DCalendário6[[#This Row],[Dia Útil]]="",DCalendário6[[#This Row],[Mês Total]]=F461),N461+1,IF(DCalendário6[[#This Row],[Dia Útil]]="",1,"")))</f>
        <v/>
      </c>
      <c r="O46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468" s="16"/>
      <c r="Q468" s="17"/>
    </row>
    <row r="469" spans="1:17" x14ac:dyDescent="0.25">
      <c r="A469" s="1">
        <v>43568</v>
      </c>
      <c r="B469" s="1" t="str">
        <f>IF(AND(DCalendário6[[#This Row],[Dia da semana]]&gt;1,DCalendário6[[#This Row],[Dia da semana]]&lt;7,DCalendário6[[#This Row],[Feriados]]=""),DCalendário6[[#This Row],[Dia]],"")</f>
        <v/>
      </c>
      <c r="C469" s="16" t="str">
        <f>IF(DCalendário6[[#This Row],[Mês]]="","",IF(AND(C465="",C466="",C467="",C468=""),IF(DCalendário6[[#This Row],[Mês]]=D468,C468+1,IF(AND(D468="",D469=D464),C464+1,1)),IF(AND(C466="",C467="",C468=""),IF(DCalendário6[[#This Row],[Mês]]=D468,C468+1,IF(AND(D468="",D469=D465),C465+1,1)),IF(AND(C467="",C468=""),IF(DCalendário6[[#This Row],[Mês]]=D468,C468+1,IF(AND(D468="",D469=D466),C466+1,1)),IF(DCalendário6[[#This Row],[Mês]]=D468,C468+1,IF(AND(D468="",D469=D467),C467+1,1))))))</f>
        <v/>
      </c>
      <c r="D469" s="14" t="str">
        <f>IF(DCalendário6[[#This Row],[Dia Útil]]="","",(MONTH($B469)))</f>
        <v/>
      </c>
      <c r="E469" s="14">
        <f t="shared" si="7"/>
        <v>2019</v>
      </c>
      <c r="F469" s="14">
        <f>MONTH(DCalendário6[[#This Row],[Dia]])</f>
        <v>4</v>
      </c>
      <c r="G469" s="14" t="str">
        <f>MONTH(DCalendário6[[#This Row],[Dia]])&amp;" - "&amp;DCalendário6[[#This Row],[Ano]]</f>
        <v>4 - 2019</v>
      </c>
      <c r="H469" s="14" t="str">
        <f>IF(DCalendário6[[#This Row],[Dia Útil]]="","",DCalendário6[[#This Row],[Semana Ano]])</f>
        <v/>
      </c>
      <c r="I469" s="14">
        <f>WEEKNUM(DCalendário6[[#This Row],[Dia]])</f>
        <v>15</v>
      </c>
      <c r="J469" s="14" cm="1">
        <f t="array" aca="1" ref="J46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69" s="16">
        <f>WEEKDAY(DCalendário6[[#This Row],[Dia]])</f>
        <v>7</v>
      </c>
      <c r="L469" s="1" t="str">
        <f>IFERROR(VLOOKUP(A469,Tabela4[],1,0),"")</f>
        <v/>
      </c>
      <c r="M46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69" s="16">
        <f>IF(DCalendário6[[#This Row],[Dia Útil2]]="Feriado","Feriado",IF(AND(DCalendário6[[#This Row],[Dia Útil]]="",DCalendário6[[#This Row],[Mês Total]]=F462),N462+1,IF(DCalendário6[[#This Row],[Dia Útil]]="",1,"")))</f>
        <v>2</v>
      </c>
      <c r="O46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469" s="16"/>
      <c r="Q469" s="17"/>
    </row>
    <row r="470" spans="1:17" x14ac:dyDescent="0.25">
      <c r="A470" s="1">
        <v>43569</v>
      </c>
      <c r="B470" s="1" t="str">
        <f>IF(AND(DCalendário6[[#This Row],[Dia da semana]]&gt;1,DCalendário6[[#This Row],[Dia da semana]]&lt;7,DCalendário6[[#This Row],[Feriados]]=""),DCalendário6[[#This Row],[Dia]],"")</f>
        <v/>
      </c>
      <c r="C470" s="16" t="str">
        <f>IF(DCalendário6[[#This Row],[Mês]]="","",IF(AND(C466="",C467="",C468="",C469=""),IF(DCalendário6[[#This Row],[Mês]]=D469,C469+1,IF(AND(D469="",D470=D465),C465+1,1)),IF(AND(C467="",C468="",C469=""),IF(DCalendário6[[#This Row],[Mês]]=D469,C469+1,IF(AND(D469="",D470=D466),C466+1,1)),IF(AND(C468="",C469=""),IF(DCalendário6[[#This Row],[Mês]]=D469,C469+1,IF(AND(D469="",D470=D467),C467+1,1)),IF(DCalendário6[[#This Row],[Mês]]=D469,C469+1,IF(AND(D469="",D470=D468),C468+1,1))))))</f>
        <v/>
      </c>
      <c r="D470" s="14" t="str">
        <f>IF(DCalendário6[[#This Row],[Dia Útil]]="","",(MONTH($B470)))</f>
        <v/>
      </c>
      <c r="E470" s="14">
        <f t="shared" si="7"/>
        <v>2019</v>
      </c>
      <c r="F470" s="14">
        <f>MONTH(DCalendário6[[#This Row],[Dia]])</f>
        <v>4</v>
      </c>
      <c r="G470" s="14" t="str">
        <f>MONTH(DCalendário6[[#This Row],[Dia]])&amp;" - "&amp;DCalendário6[[#This Row],[Ano]]</f>
        <v>4 - 2019</v>
      </c>
      <c r="H470" s="14" t="str">
        <f>IF(DCalendário6[[#This Row],[Dia Útil]]="","",DCalendário6[[#This Row],[Semana Ano]])</f>
        <v/>
      </c>
      <c r="I470" s="14">
        <f>WEEKNUM(DCalendário6[[#This Row],[Dia]])</f>
        <v>16</v>
      </c>
      <c r="J470" s="14" cm="1">
        <f t="array" aca="1" ref="J47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70" s="16">
        <f>WEEKDAY(DCalendário6[[#This Row],[Dia]])</f>
        <v>1</v>
      </c>
      <c r="L470" s="1" t="str">
        <f>IFERROR(VLOOKUP(A470,Tabela4[],1,0),"")</f>
        <v/>
      </c>
      <c r="M47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70" s="16">
        <f>IF(DCalendário6[[#This Row],[Dia Útil2]]="Feriado","Feriado",IF(AND(DCalendário6[[#This Row],[Dia Útil]]="",DCalendário6[[#This Row],[Mês Total]]=F463),N463+1,IF(DCalendário6[[#This Row],[Dia Útil]]="",1,"")))</f>
        <v>2</v>
      </c>
      <c r="O47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470" s="16"/>
      <c r="Q470" s="17"/>
    </row>
    <row r="471" spans="1:17" x14ac:dyDescent="0.25">
      <c r="A471" s="1">
        <v>43570</v>
      </c>
      <c r="B471" s="1">
        <f>IF(AND(DCalendário6[[#This Row],[Dia da semana]]&gt;1,DCalendário6[[#This Row],[Dia da semana]]&lt;7,DCalendário6[[#This Row],[Feriados]]=""),DCalendário6[[#This Row],[Dia]],"")</f>
        <v>43570</v>
      </c>
      <c r="C471" s="16">
        <f>IF(DCalendário6[[#This Row],[Mês]]="","",IF(AND(C467="",C468="",C469="",C470=""),IF(DCalendário6[[#This Row],[Mês]]=D470,C470+1,IF(AND(D470="",D471=D466),C466+1,1)),IF(AND(C468="",C469="",C470=""),IF(DCalendário6[[#This Row],[Mês]]=D470,C470+1,IF(AND(D470="",D471=D467),C467+1,1)),IF(AND(C469="",C470=""),IF(DCalendário6[[#This Row],[Mês]]=D470,C470+1,IF(AND(D470="",D471=D468),C468+1,1)),IF(DCalendário6[[#This Row],[Mês]]=D470,C470+1,IF(AND(D470="",D471=D469),C469+1,1))))))</f>
        <v>11</v>
      </c>
      <c r="D471" s="14">
        <f>IF(DCalendário6[[#This Row],[Dia Útil]]="","",(MONTH($B471)))</f>
        <v>4</v>
      </c>
      <c r="E471" s="14">
        <f t="shared" si="7"/>
        <v>2019</v>
      </c>
      <c r="F471" s="14">
        <f>MONTH(DCalendário6[[#This Row],[Dia]])</f>
        <v>4</v>
      </c>
      <c r="G471" s="14" t="str">
        <f>MONTH(DCalendário6[[#This Row],[Dia]])&amp;" - "&amp;DCalendário6[[#This Row],[Ano]]</f>
        <v>4 - 2019</v>
      </c>
      <c r="H471" s="14">
        <f>IF(DCalendário6[[#This Row],[Dia Útil]]="","",DCalendário6[[#This Row],[Semana Ano]])</f>
        <v>16</v>
      </c>
      <c r="I471" s="14">
        <f>WEEKNUM(DCalendário6[[#This Row],[Dia]])</f>
        <v>16</v>
      </c>
      <c r="J471" s="14" cm="1">
        <f t="array" aca="1" ref="J47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71" s="16">
        <f>WEEKDAY(DCalendário6[[#This Row],[Dia]])</f>
        <v>2</v>
      </c>
      <c r="L471" s="1" t="str">
        <f>IFERROR(VLOOKUP(A471,Tabela4[],1,0),"")</f>
        <v/>
      </c>
      <c r="M47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43570</v>
      </c>
      <c r="N471" s="16" t="str">
        <f>IF(DCalendário6[[#This Row],[Dia Útil2]]="Feriado","Feriado",IF(AND(DCalendário6[[#This Row],[Dia Útil]]="",DCalendário6[[#This Row],[Mês Total]]=F464),N464+1,IF(DCalendário6[[#This Row],[Dia Útil]]="",1,"")))</f>
        <v/>
      </c>
      <c r="O47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471" s="16"/>
      <c r="Q471" s="17"/>
    </row>
    <row r="472" spans="1:17" x14ac:dyDescent="0.25">
      <c r="A472" s="1">
        <v>43571</v>
      </c>
      <c r="B472" s="1">
        <f>IF(AND(DCalendário6[[#This Row],[Dia da semana]]&gt;1,DCalendário6[[#This Row],[Dia da semana]]&lt;7,DCalendário6[[#This Row],[Feriados]]=""),DCalendário6[[#This Row],[Dia]],"")</f>
        <v>43571</v>
      </c>
      <c r="C472" s="16">
        <f>IF(DCalendário6[[#This Row],[Mês]]="","",IF(AND(C468="",C469="",C470="",C471=""),IF(DCalendário6[[#This Row],[Mês]]=D471,C471+1,IF(AND(D471="",D472=D467),C467+1,1)),IF(AND(C469="",C470="",C471=""),IF(DCalendário6[[#This Row],[Mês]]=D471,C471+1,IF(AND(D471="",D472=D468),C468+1,1)),IF(AND(C470="",C471=""),IF(DCalendário6[[#This Row],[Mês]]=D471,C471+1,IF(AND(D471="",D472=D469),C469+1,1)),IF(DCalendário6[[#This Row],[Mês]]=D471,C471+1,IF(AND(D471="",D472=D470),C470+1,1))))))</f>
        <v>12</v>
      </c>
      <c r="D472" s="14">
        <f>IF(DCalendário6[[#This Row],[Dia Útil]]="","",(MONTH($B472)))</f>
        <v>4</v>
      </c>
      <c r="E472" s="14">
        <f t="shared" si="7"/>
        <v>2019</v>
      </c>
      <c r="F472" s="14">
        <f>MONTH(DCalendário6[[#This Row],[Dia]])</f>
        <v>4</v>
      </c>
      <c r="G472" s="14" t="str">
        <f>MONTH(DCalendário6[[#This Row],[Dia]])&amp;" - "&amp;DCalendário6[[#This Row],[Ano]]</f>
        <v>4 - 2019</v>
      </c>
      <c r="H472" s="14">
        <f>IF(DCalendário6[[#This Row],[Dia Útil]]="","",DCalendário6[[#This Row],[Semana Ano]])</f>
        <v>16</v>
      </c>
      <c r="I472" s="14">
        <f>WEEKNUM(DCalendário6[[#This Row],[Dia]])</f>
        <v>16</v>
      </c>
      <c r="J472" s="14" cm="1">
        <f t="array" aca="1" ref="J47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72" s="16">
        <f>WEEKDAY(DCalendário6[[#This Row],[Dia]])</f>
        <v>3</v>
      </c>
      <c r="L472" s="1" t="str">
        <f>IFERROR(VLOOKUP(A472,Tabela4[],1,0),"")</f>
        <v/>
      </c>
      <c r="M47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43571</v>
      </c>
      <c r="N472" s="16" t="str">
        <f>IF(DCalendário6[[#This Row],[Dia Útil2]]="Feriado","Feriado",IF(AND(DCalendário6[[#This Row],[Dia Útil]]="",DCalendário6[[#This Row],[Mês Total]]=F465),N465+1,IF(DCalendário6[[#This Row],[Dia Útil]]="",1,"")))</f>
        <v/>
      </c>
      <c r="O47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472" s="16"/>
      <c r="Q472" s="17"/>
    </row>
    <row r="473" spans="1:17" x14ac:dyDescent="0.25">
      <c r="A473" s="1">
        <v>43572</v>
      </c>
      <c r="B473" s="1">
        <f>IF(AND(DCalendário6[[#This Row],[Dia da semana]]&gt;1,DCalendário6[[#This Row],[Dia da semana]]&lt;7,DCalendário6[[#This Row],[Feriados]]=""),DCalendário6[[#This Row],[Dia]],"")</f>
        <v>43572</v>
      </c>
      <c r="C473" s="16">
        <f>IF(DCalendário6[[#This Row],[Mês]]="","",IF(AND(C469="",C470="",C471="",C472=""),IF(DCalendário6[[#This Row],[Mês]]=D472,C472+1,IF(AND(D472="",D473=D468),C468+1,1)),IF(AND(C470="",C471="",C472=""),IF(DCalendário6[[#This Row],[Mês]]=D472,C472+1,IF(AND(D472="",D473=D469),C469+1,1)),IF(AND(C471="",C472=""),IF(DCalendário6[[#This Row],[Mês]]=D472,C472+1,IF(AND(D472="",D473=D470),C470+1,1)),IF(DCalendário6[[#This Row],[Mês]]=D472,C472+1,IF(AND(D472="",D473=D471),C471+1,1))))))</f>
        <v>13</v>
      </c>
      <c r="D473" s="14">
        <f>IF(DCalendário6[[#This Row],[Dia Útil]]="","",(MONTH($B473)))</f>
        <v>4</v>
      </c>
      <c r="E473" s="14">
        <f t="shared" si="7"/>
        <v>2019</v>
      </c>
      <c r="F473" s="14">
        <f>MONTH(DCalendário6[[#This Row],[Dia]])</f>
        <v>4</v>
      </c>
      <c r="G473" s="14" t="str">
        <f>MONTH(DCalendário6[[#This Row],[Dia]])&amp;" - "&amp;DCalendário6[[#This Row],[Ano]]</f>
        <v>4 - 2019</v>
      </c>
      <c r="H473" s="14">
        <f>IF(DCalendário6[[#This Row],[Dia Útil]]="","",DCalendário6[[#This Row],[Semana Ano]])</f>
        <v>16</v>
      </c>
      <c r="I473" s="14">
        <f>WEEKNUM(DCalendário6[[#This Row],[Dia]])</f>
        <v>16</v>
      </c>
      <c r="J473" s="14" cm="1">
        <f t="array" aca="1" ref="J47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73" s="16">
        <f>WEEKDAY(DCalendário6[[#This Row],[Dia]])</f>
        <v>4</v>
      </c>
      <c r="L473" s="1" t="str">
        <f>IFERROR(VLOOKUP(A473,Tabela4[],1,0),"")</f>
        <v/>
      </c>
      <c r="M47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43572</v>
      </c>
      <c r="N473" s="16" t="str">
        <f>IF(DCalendário6[[#This Row],[Dia Útil2]]="Feriado","Feriado",IF(AND(DCalendário6[[#This Row],[Dia Útil]]="",DCalendário6[[#This Row],[Mês Total]]=F466),N466+1,IF(DCalendário6[[#This Row],[Dia Útil]]="",1,"")))</f>
        <v/>
      </c>
      <c r="O47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473" s="16"/>
      <c r="Q473" s="17"/>
    </row>
    <row r="474" spans="1:17" x14ac:dyDescent="0.25">
      <c r="A474" s="1">
        <v>43573</v>
      </c>
      <c r="B474" s="1">
        <f>IF(AND(DCalendário6[[#This Row],[Dia da semana]]&gt;1,DCalendário6[[#This Row],[Dia da semana]]&lt;7,DCalendário6[[#This Row],[Feriados]]=""),DCalendário6[[#This Row],[Dia]],"")</f>
        <v>43573</v>
      </c>
      <c r="C474" s="16">
        <f>IF(DCalendário6[[#This Row],[Mês]]="","",IF(AND(C470="",C471="",C472="",C473=""),IF(DCalendário6[[#This Row],[Mês]]=D473,C473+1,IF(AND(D473="",D474=D469),C469+1,1)),IF(AND(C471="",C472="",C473=""),IF(DCalendário6[[#This Row],[Mês]]=D473,C473+1,IF(AND(D473="",D474=D470),C470+1,1)),IF(AND(C472="",C473=""),IF(DCalendário6[[#This Row],[Mês]]=D473,C473+1,IF(AND(D473="",D474=D471),C471+1,1)),IF(DCalendário6[[#This Row],[Mês]]=D473,C473+1,IF(AND(D473="",D474=D472),C472+1,1))))))</f>
        <v>14</v>
      </c>
      <c r="D474" s="14">
        <f>IF(DCalendário6[[#This Row],[Dia Útil]]="","",(MONTH($B474)))</f>
        <v>4</v>
      </c>
      <c r="E474" s="14">
        <f t="shared" si="7"/>
        <v>2019</v>
      </c>
      <c r="F474" s="14">
        <f>MONTH(DCalendário6[[#This Row],[Dia]])</f>
        <v>4</v>
      </c>
      <c r="G474" s="14" t="str">
        <f>MONTH(DCalendário6[[#This Row],[Dia]])&amp;" - "&amp;DCalendário6[[#This Row],[Ano]]</f>
        <v>4 - 2019</v>
      </c>
      <c r="H474" s="14">
        <f>IF(DCalendário6[[#This Row],[Dia Útil]]="","",DCalendário6[[#This Row],[Semana Ano]])</f>
        <v>16</v>
      </c>
      <c r="I474" s="14">
        <f>WEEKNUM(DCalendário6[[#This Row],[Dia]])</f>
        <v>16</v>
      </c>
      <c r="J474" s="14" cm="1">
        <f t="array" aca="1" ref="J47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74" s="16">
        <f>WEEKDAY(DCalendário6[[#This Row],[Dia]])</f>
        <v>5</v>
      </c>
      <c r="L474" s="1" t="str">
        <f>IFERROR(VLOOKUP(A474,Tabela4[],1,0),"")</f>
        <v/>
      </c>
      <c r="M47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43573</v>
      </c>
      <c r="N474" s="16" t="str">
        <f>IF(DCalendário6[[#This Row],[Dia Útil2]]="Feriado","Feriado",IF(AND(DCalendário6[[#This Row],[Dia Útil]]="",DCalendário6[[#This Row],[Mês Total]]=F467),N467+1,IF(DCalendário6[[#This Row],[Dia Útil]]="",1,"")))</f>
        <v/>
      </c>
      <c r="O47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474" s="16"/>
      <c r="Q474" s="17"/>
    </row>
    <row r="475" spans="1:17" x14ac:dyDescent="0.25">
      <c r="A475" s="1">
        <v>43574</v>
      </c>
      <c r="B475" s="1" t="str">
        <f>IF(AND(DCalendário6[[#This Row],[Dia da semana]]&gt;1,DCalendário6[[#This Row],[Dia da semana]]&lt;7,DCalendário6[[#This Row],[Feriados]]=""),DCalendário6[[#This Row],[Dia]],"")</f>
        <v/>
      </c>
      <c r="C475" s="16" t="str">
        <f>IF(DCalendário6[[#This Row],[Mês]]="","",IF(AND(C471="",C472="",C473="",C474=""),IF(DCalendário6[[#This Row],[Mês]]=D474,C474+1,IF(AND(D474="",D475=D470),C470+1,1)),IF(AND(C472="",C473="",C474=""),IF(DCalendário6[[#This Row],[Mês]]=D474,C474+1,IF(AND(D474="",D475=D471),C471+1,1)),IF(AND(C473="",C474=""),IF(DCalendário6[[#This Row],[Mês]]=D474,C474+1,IF(AND(D474="",D475=D472),C472+1,1)),IF(DCalendário6[[#This Row],[Mês]]=D474,C474+1,IF(AND(D474="",D475=D473),C473+1,1))))))</f>
        <v/>
      </c>
      <c r="D475" s="14" t="str">
        <f>IF(DCalendário6[[#This Row],[Dia Útil]]="","",(MONTH($B475)))</f>
        <v/>
      </c>
      <c r="E475" s="14">
        <f t="shared" si="7"/>
        <v>2019</v>
      </c>
      <c r="F475" s="14">
        <f>MONTH(DCalendário6[[#This Row],[Dia]])</f>
        <v>4</v>
      </c>
      <c r="G475" s="14" t="str">
        <f>MONTH(DCalendário6[[#This Row],[Dia]])&amp;" - "&amp;DCalendário6[[#This Row],[Ano]]</f>
        <v>4 - 2019</v>
      </c>
      <c r="H475" s="14" t="str">
        <f>IF(DCalendário6[[#This Row],[Dia Útil]]="","",DCalendário6[[#This Row],[Semana Ano]])</f>
        <v/>
      </c>
      <c r="I475" s="14">
        <f>WEEKNUM(DCalendário6[[#This Row],[Dia]])</f>
        <v>16</v>
      </c>
      <c r="J475" s="14" cm="1">
        <f t="array" aca="1" ref="J47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75" s="16">
        <f>WEEKDAY(DCalendário6[[#This Row],[Dia]])</f>
        <v>6</v>
      </c>
      <c r="L475" s="1">
        <f>IFERROR(VLOOKUP(A475,Tabela4[],1,0),"")</f>
        <v>43574</v>
      </c>
      <c r="M47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475" s="16" t="str">
        <f>IF(DCalendário6[[#This Row],[Dia Útil2]]="Feriado","Feriado",IF(AND(DCalendário6[[#This Row],[Dia Útil]]="",DCalendário6[[#This Row],[Mês Total]]=F468),N468+1,IF(DCalendário6[[#This Row],[Dia Útil]]="",1,"")))</f>
        <v>Feriado</v>
      </c>
      <c r="O47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475" s="16"/>
      <c r="Q475" s="17"/>
    </row>
    <row r="476" spans="1:17" x14ac:dyDescent="0.25">
      <c r="A476" s="1">
        <v>43575</v>
      </c>
      <c r="B476" s="1" t="str">
        <f>IF(AND(DCalendário6[[#This Row],[Dia da semana]]&gt;1,DCalendário6[[#This Row],[Dia da semana]]&lt;7,DCalendário6[[#This Row],[Feriados]]=""),DCalendário6[[#This Row],[Dia]],"")</f>
        <v/>
      </c>
      <c r="C476" s="16" t="str">
        <f>IF(DCalendário6[[#This Row],[Mês]]="","",IF(AND(C472="",C473="",C474="",C475=""),IF(DCalendário6[[#This Row],[Mês]]=D475,C475+1,IF(AND(D475="",D476=D471),C471+1,1)),IF(AND(C473="",C474="",C475=""),IF(DCalendário6[[#This Row],[Mês]]=D475,C475+1,IF(AND(D475="",D476=D472),C472+1,1)),IF(AND(C474="",C475=""),IF(DCalendário6[[#This Row],[Mês]]=D475,C475+1,IF(AND(D475="",D476=D473),C473+1,1)),IF(DCalendário6[[#This Row],[Mês]]=D475,C475+1,IF(AND(D475="",D476=D474),C474+1,1))))))</f>
        <v/>
      </c>
      <c r="D476" s="14" t="str">
        <f>IF(DCalendário6[[#This Row],[Dia Útil]]="","",(MONTH($B476)))</f>
        <v/>
      </c>
      <c r="E476" s="14">
        <f t="shared" si="7"/>
        <v>2019</v>
      </c>
      <c r="F476" s="14">
        <f>MONTH(DCalendário6[[#This Row],[Dia]])</f>
        <v>4</v>
      </c>
      <c r="G476" s="14" t="str">
        <f>MONTH(DCalendário6[[#This Row],[Dia]])&amp;" - "&amp;DCalendário6[[#This Row],[Ano]]</f>
        <v>4 - 2019</v>
      </c>
      <c r="H476" s="14" t="str">
        <f>IF(DCalendário6[[#This Row],[Dia Útil]]="","",DCalendário6[[#This Row],[Semana Ano]])</f>
        <v/>
      </c>
      <c r="I476" s="14">
        <f>WEEKNUM(DCalendário6[[#This Row],[Dia]])</f>
        <v>16</v>
      </c>
      <c r="J476" s="14" cm="1">
        <f t="array" aca="1" ref="J47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76" s="16">
        <f>WEEKDAY(DCalendário6[[#This Row],[Dia]])</f>
        <v>7</v>
      </c>
      <c r="L476" s="1" t="str">
        <f>IFERROR(VLOOKUP(A476,Tabela4[],1,0),"")</f>
        <v/>
      </c>
      <c r="M47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76" s="16">
        <f>IF(DCalendário6[[#This Row],[Dia Útil2]]="Feriado","Feriado",IF(AND(DCalendário6[[#This Row],[Dia Útil]]="",DCalendário6[[#This Row],[Mês Total]]=F469),N469+1,IF(DCalendário6[[#This Row],[Dia Útil]]="",1,"")))</f>
        <v>3</v>
      </c>
      <c r="O47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476" s="16"/>
      <c r="Q476" s="17"/>
    </row>
    <row r="477" spans="1:17" x14ac:dyDescent="0.25">
      <c r="A477" s="1">
        <v>43576</v>
      </c>
      <c r="B477" s="1" t="str">
        <f>IF(AND(DCalendário6[[#This Row],[Dia da semana]]&gt;1,DCalendário6[[#This Row],[Dia da semana]]&lt;7,DCalendário6[[#This Row],[Feriados]]=""),DCalendário6[[#This Row],[Dia]],"")</f>
        <v/>
      </c>
      <c r="C477" s="16" t="str">
        <f>IF(DCalendário6[[#This Row],[Mês]]="","",IF(AND(C473="",C474="",C475="",C476=""),IF(DCalendário6[[#This Row],[Mês]]=D476,C476+1,IF(AND(D476="",D477=D472),C472+1,1)),IF(AND(C474="",C475="",C476=""),IF(DCalendário6[[#This Row],[Mês]]=D476,C476+1,IF(AND(D476="",D477=D473),C473+1,1)),IF(AND(C475="",C476=""),IF(DCalendário6[[#This Row],[Mês]]=D476,C476+1,IF(AND(D476="",D477=D474),C474+1,1)),IF(DCalendário6[[#This Row],[Mês]]=D476,C476+1,IF(AND(D476="",D477=D475),C475+1,1))))))</f>
        <v/>
      </c>
      <c r="D477" s="14" t="str">
        <f>IF(DCalendário6[[#This Row],[Dia Útil]]="","",(MONTH($B477)))</f>
        <v/>
      </c>
      <c r="E477" s="14">
        <f t="shared" si="7"/>
        <v>2019</v>
      </c>
      <c r="F477" s="14">
        <f>MONTH(DCalendário6[[#This Row],[Dia]])</f>
        <v>4</v>
      </c>
      <c r="G477" s="14" t="str">
        <f>MONTH(DCalendário6[[#This Row],[Dia]])&amp;" - "&amp;DCalendário6[[#This Row],[Ano]]</f>
        <v>4 - 2019</v>
      </c>
      <c r="H477" s="14" t="str">
        <f>IF(DCalendário6[[#This Row],[Dia Útil]]="","",DCalendário6[[#This Row],[Semana Ano]])</f>
        <v/>
      </c>
      <c r="I477" s="14">
        <f>WEEKNUM(DCalendário6[[#This Row],[Dia]])</f>
        <v>17</v>
      </c>
      <c r="J477" s="14" cm="1">
        <f t="array" aca="1" ref="J47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77" s="16">
        <f>WEEKDAY(DCalendário6[[#This Row],[Dia]])</f>
        <v>1</v>
      </c>
      <c r="L477" s="1">
        <f>IFERROR(VLOOKUP(A477,Tabela4[],1,0),"")</f>
        <v>43576</v>
      </c>
      <c r="M47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77" s="16">
        <f>IF(DCalendário6[[#This Row],[Dia Útil2]]="Feriado","Feriado",IF(AND(DCalendário6[[#This Row],[Dia Útil]]="",DCalendário6[[#This Row],[Mês Total]]=F470),N470+1,IF(DCalendário6[[#This Row],[Dia Útil]]="",1,"")))</f>
        <v>3</v>
      </c>
      <c r="O47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477" s="16"/>
      <c r="Q477" s="17"/>
    </row>
    <row r="478" spans="1:17" x14ac:dyDescent="0.25">
      <c r="A478" s="1">
        <v>43577</v>
      </c>
      <c r="B478" s="1">
        <f>IF(AND(DCalendário6[[#This Row],[Dia da semana]]&gt;1,DCalendário6[[#This Row],[Dia da semana]]&lt;7,DCalendário6[[#This Row],[Feriados]]=""),DCalendário6[[#This Row],[Dia]],"")</f>
        <v>43577</v>
      </c>
      <c r="C478" s="16">
        <f>IF(DCalendário6[[#This Row],[Mês]]="","",IF(AND(C474="",C475="",C476="",C477=""),IF(DCalendário6[[#This Row],[Mês]]=D477,C477+1,IF(AND(D477="",D478=D473),C473+1,1)),IF(AND(C475="",C476="",C477=""),IF(DCalendário6[[#This Row],[Mês]]=D477,C477+1,IF(AND(D477="",D478=D474),C474+1,1)),IF(AND(C476="",C477=""),IF(DCalendário6[[#This Row],[Mês]]=D477,C477+1,IF(AND(D477="",D478=D475),C475+1,1)),IF(DCalendário6[[#This Row],[Mês]]=D477,C477+1,IF(AND(D477="",D478=D476),C476+1,1))))))</f>
        <v>15</v>
      </c>
      <c r="D478" s="14">
        <f>IF(DCalendário6[[#This Row],[Dia Útil]]="","",(MONTH($B478)))</f>
        <v>4</v>
      </c>
      <c r="E478" s="14">
        <f t="shared" si="7"/>
        <v>2019</v>
      </c>
      <c r="F478" s="14">
        <f>MONTH(DCalendário6[[#This Row],[Dia]])</f>
        <v>4</v>
      </c>
      <c r="G478" s="14" t="str">
        <f>MONTH(DCalendário6[[#This Row],[Dia]])&amp;" - "&amp;DCalendário6[[#This Row],[Ano]]</f>
        <v>4 - 2019</v>
      </c>
      <c r="H478" s="14">
        <f>IF(DCalendário6[[#This Row],[Dia Útil]]="","",DCalendário6[[#This Row],[Semana Ano]])</f>
        <v>17</v>
      </c>
      <c r="I478" s="14">
        <f>WEEKNUM(DCalendário6[[#This Row],[Dia]])</f>
        <v>17</v>
      </c>
      <c r="J478" s="14" cm="1">
        <f t="array" aca="1" ref="J47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78" s="16">
        <f>WEEKDAY(DCalendário6[[#This Row],[Dia]])</f>
        <v>2</v>
      </c>
      <c r="L478" s="1" t="str">
        <f>IFERROR(VLOOKUP(A478,Tabela4[],1,0),"")</f>
        <v/>
      </c>
      <c r="M47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43577</v>
      </c>
      <c r="N478" s="16" t="str">
        <f>IF(DCalendário6[[#This Row],[Dia Útil2]]="Feriado","Feriado",IF(AND(DCalendário6[[#This Row],[Dia Útil]]="",DCalendário6[[#This Row],[Mês Total]]=F471),N471+1,IF(DCalendário6[[#This Row],[Dia Útil]]="",1,"")))</f>
        <v/>
      </c>
      <c r="O47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478" s="16"/>
      <c r="Q478" s="17"/>
    </row>
    <row r="479" spans="1:17" x14ac:dyDescent="0.25">
      <c r="A479" s="1">
        <v>43578</v>
      </c>
      <c r="B479" s="1">
        <f>IF(AND(DCalendário6[[#This Row],[Dia da semana]]&gt;1,DCalendário6[[#This Row],[Dia da semana]]&lt;7,DCalendário6[[#This Row],[Feriados]]=""),DCalendário6[[#This Row],[Dia]],"")</f>
        <v>43578</v>
      </c>
      <c r="C479" s="16">
        <f>IF(DCalendário6[[#This Row],[Mês]]="","",IF(AND(C475="",C476="",C477="",C478=""),IF(DCalendário6[[#This Row],[Mês]]=D478,C478+1,IF(AND(D478="",D479=D474),C474+1,1)),IF(AND(C476="",C477="",C478=""),IF(DCalendário6[[#This Row],[Mês]]=D478,C478+1,IF(AND(D478="",D479=D475),C475+1,1)),IF(AND(C477="",C478=""),IF(DCalendário6[[#This Row],[Mês]]=D478,C478+1,IF(AND(D478="",D479=D476),C476+1,1)),IF(DCalendário6[[#This Row],[Mês]]=D478,C478+1,IF(AND(D478="",D479=D477),C477+1,1))))))</f>
        <v>16</v>
      </c>
      <c r="D479" s="14">
        <f>IF(DCalendário6[[#This Row],[Dia Útil]]="","",(MONTH($B479)))</f>
        <v>4</v>
      </c>
      <c r="E479" s="14">
        <f t="shared" si="7"/>
        <v>2019</v>
      </c>
      <c r="F479" s="14">
        <f>MONTH(DCalendário6[[#This Row],[Dia]])</f>
        <v>4</v>
      </c>
      <c r="G479" s="14" t="str">
        <f>MONTH(DCalendário6[[#This Row],[Dia]])&amp;" - "&amp;DCalendário6[[#This Row],[Ano]]</f>
        <v>4 - 2019</v>
      </c>
      <c r="H479" s="14">
        <f>IF(DCalendário6[[#This Row],[Dia Útil]]="","",DCalendário6[[#This Row],[Semana Ano]])</f>
        <v>17</v>
      </c>
      <c r="I479" s="14">
        <f>WEEKNUM(DCalendário6[[#This Row],[Dia]])</f>
        <v>17</v>
      </c>
      <c r="J479" s="14" cm="1">
        <f t="array" aca="1" ref="J47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79" s="16">
        <f>WEEKDAY(DCalendário6[[#This Row],[Dia]])</f>
        <v>3</v>
      </c>
      <c r="L479" s="1" t="str">
        <f>IFERROR(VLOOKUP(A479,Tabela4[],1,0),"")</f>
        <v/>
      </c>
      <c r="M47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43578</v>
      </c>
      <c r="N479" s="16" t="str">
        <f>IF(DCalendário6[[#This Row],[Dia Útil2]]="Feriado","Feriado",IF(AND(DCalendário6[[#This Row],[Dia Útil]]="",DCalendário6[[#This Row],[Mês Total]]=F472),N472+1,IF(DCalendário6[[#This Row],[Dia Útil]]="",1,"")))</f>
        <v/>
      </c>
      <c r="O47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479" s="16"/>
      <c r="Q479" s="17"/>
    </row>
    <row r="480" spans="1:17" x14ac:dyDescent="0.25">
      <c r="A480" s="1">
        <v>43579</v>
      </c>
      <c r="B480" s="1">
        <f>IF(AND(DCalendário6[[#This Row],[Dia da semana]]&gt;1,DCalendário6[[#This Row],[Dia da semana]]&lt;7,DCalendário6[[#This Row],[Feriados]]=""),DCalendário6[[#This Row],[Dia]],"")</f>
        <v>43579</v>
      </c>
      <c r="C480" s="16">
        <f>IF(DCalendário6[[#This Row],[Mês]]="","",IF(AND(C476="",C477="",C478="",C479=""),IF(DCalendário6[[#This Row],[Mês]]=D479,C479+1,IF(AND(D479="",D480=D475),C475+1,1)),IF(AND(C477="",C478="",C479=""),IF(DCalendário6[[#This Row],[Mês]]=D479,C479+1,IF(AND(D479="",D480=D476),C476+1,1)),IF(AND(C478="",C479=""),IF(DCalendário6[[#This Row],[Mês]]=D479,C479+1,IF(AND(D479="",D480=D477),C477+1,1)),IF(DCalendário6[[#This Row],[Mês]]=D479,C479+1,IF(AND(D479="",D480=D478),C478+1,1))))))</f>
        <v>17</v>
      </c>
      <c r="D480" s="14">
        <f>IF(DCalendário6[[#This Row],[Dia Útil]]="","",(MONTH($B480)))</f>
        <v>4</v>
      </c>
      <c r="E480" s="14">
        <f t="shared" si="7"/>
        <v>2019</v>
      </c>
      <c r="F480" s="14">
        <f>MONTH(DCalendário6[[#This Row],[Dia]])</f>
        <v>4</v>
      </c>
      <c r="G480" s="14" t="str">
        <f>MONTH(DCalendário6[[#This Row],[Dia]])&amp;" - "&amp;DCalendário6[[#This Row],[Ano]]</f>
        <v>4 - 2019</v>
      </c>
      <c r="H480" s="14">
        <f>IF(DCalendário6[[#This Row],[Dia Útil]]="","",DCalendário6[[#This Row],[Semana Ano]])</f>
        <v>17</v>
      </c>
      <c r="I480" s="14">
        <f>WEEKNUM(DCalendário6[[#This Row],[Dia]])</f>
        <v>17</v>
      </c>
      <c r="J480" s="14" cm="1">
        <f t="array" aca="1" ref="J48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80" s="16">
        <f>WEEKDAY(DCalendário6[[#This Row],[Dia]])</f>
        <v>4</v>
      </c>
      <c r="L480" s="1" t="str">
        <f>IFERROR(VLOOKUP(A480,Tabela4[],1,0),"")</f>
        <v/>
      </c>
      <c r="M48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43579</v>
      </c>
      <c r="N480" s="16" t="str">
        <f>IF(DCalendário6[[#This Row],[Dia Útil2]]="Feriado","Feriado",IF(AND(DCalendário6[[#This Row],[Dia Útil]]="",DCalendário6[[#This Row],[Mês Total]]=F473),N473+1,IF(DCalendário6[[#This Row],[Dia Útil]]="",1,"")))</f>
        <v/>
      </c>
      <c r="O48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480" s="16"/>
      <c r="Q480" s="17"/>
    </row>
    <row r="481" spans="1:17" x14ac:dyDescent="0.25">
      <c r="A481" s="1">
        <v>43580</v>
      </c>
      <c r="B481" s="1">
        <f>IF(AND(DCalendário6[[#This Row],[Dia da semana]]&gt;1,DCalendário6[[#This Row],[Dia da semana]]&lt;7,DCalendário6[[#This Row],[Feriados]]=""),DCalendário6[[#This Row],[Dia]],"")</f>
        <v>43580</v>
      </c>
      <c r="C481" s="16">
        <f>IF(DCalendário6[[#This Row],[Mês]]="","",IF(AND(C477="",C478="",C479="",C480=""),IF(DCalendário6[[#This Row],[Mês]]=D480,C480+1,IF(AND(D480="",D481=D476),C476+1,1)),IF(AND(C478="",C479="",C480=""),IF(DCalendário6[[#This Row],[Mês]]=D480,C480+1,IF(AND(D480="",D481=D477),C477+1,1)),IF(AND(C479="",C480=""),IF(DCalendário6[[#This Row],[Mês]]=D480,C480+1,IF(AND(D480="",D481=D478),C478+1,1)),IF(DCalendário6[[#This Row],[Mês]]=D480,C480+1,IF(AND(D480="",D481=D479),C479+1,1))))))</f>
        <v>18</v>
      </c>
      <c r="D481" s="14">
        <f>IF(DCalendário6[[#This Row],[Dia Útil]]="","",(MONTH($B481)))</f>
        <v>4</v>
      </c>
      <c r="E481" s="14">
        <f t="shared" si="7"/>
        <v>2019</v>
      </c>
      <c r="F481" s="14">
        <f>MONTH(DCalendário6[[#This Row],[Dia]])</f>
        <v>4</v>
      </c>
      <c r="G481" s="14" t="str">
        <f>MONTH(DCalendário6[[#This Row],[Dia]])&amp;" - "&amp;DCalendário6[[#This Row],[Ano]]</f>
        <v>4 - 2019</v>
      </c>
      <c r="H481" s="14">
        <f>IF(DCalendário6[[#This Row],[Dia Útil]]="","",DCalendário6[[#This Row],[Semana Ano]])</f>
        <v>17</v>
      </c>
      <c r="I481" s="14">
        <f>WEEKNUM(DCalendário6[[#This Row],[Dia]])</f>
        <v>17</v>
      </c>
      <c r="J481" s="14" cm="1">
        <f t="array" aca="1" ref="J48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81" s="16">
        <f>WEEKDAY(DCalendário6[[#This Row],[Dia]])</f>
        <v>5</v>
      </c>
      <c r="L481" s="1" t="str">
        <f>IFERROR(VLOOKUP(A481,Tabela4[],1,0),"")</f>
        <v/>
      </c>
      <c r="M48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43580</v>
      </c>
      <c r="N481" s="16" t="str">
        <f>IF(DCalendário6[[#This Row],[Dia Útil2]]="Feriado","Feriado",IF(AND(DCalendário6[[#This Row],[Dia Útil]]="",DCalendário6[[#This Row],[Mês Total]]=F474),N474+1,IF(DCalendário6[[#This Row],[Dia Útil]]="",1,"")))</f>
        <v/>
      </c>
      <c r="O48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481" s="16"/>
      <c r="Q481" s="17"/>
    </row>
    <row r="482" spans="1:17" x14ac:dyDescent="0.25">
      <c r="A482" s="1">
        <v>43581</v>
      </c>
      <c r="B482" s="1">
        <f>IF(AND(DCalendário6[[#This Row],[Dia da semana]]&gt;1,DCalendário6[[#This Row],[Dia da semana]]&lt;7,DCalendário6[[#This Row],[Feriados]]=""),DCalendário6[[#This Row],[Dia]],"")</f>
        <v>43581</v>
      </c>
      <c r="C482" s="16">
        <f>IF(DCalendário6[[#This Row],[Mês]]="","",IF(AND(C478="",C479="",C480="",C481=""),IF(DCalendário6[[#This Row],[Mês]]=D481,C481+1,IF(AND(D481="",D482=D477),C477+1,1)),IF(AND(C479="",C480="",C481=""),IF(DCalendário6[[#This Row],[Mês]]=D481,C481+1,IF(AND(D481="",D482=D478),C478+1,1)),IF(AND(C480="",C481=""),IF(DCalendário6[[#This Row],[Mês]]=D481,C481+1,IF(AND(D481="",D482=D479),C479+1,1)),IF(DCalendário6[[#This Row],[Mês]]=D481,C481+1,IF(AND(D481="",D482=D480),C480+1,1))))))</f>
        <v>19</v>
      </c>
      <c r="D482" s="14">
        <f>IF(DCalendário6[[#This Row],[Dia Útil]]="","",(MONTH($B482)))</f>
        <v>4</v>
      </c>
      <c r="E482" s="14">
        <f t="shared" si="7"/>
        <v>2019</v>
      </c>
      <c r="F482" s="14">
        <f>MONTH(DCalendário6[[#This Row],[Dia]])</f>
        <v>4</v>
      </c>
      <c r="G482" s="14" t="str">
        <f>MONTH(DCalendário6[[#This Row],[Dia]])&amp;" - "&amp;DCalendário6[[#This Row],[Ano]]</f>
        <v>4 - 2019</v>
      </c>
      <c r="H482" s="14">
        <f>IF(DCalendário6[[#This Row],[Dia Útil]]="","",DCalendário6[[#This Row],[Semana Ano]])</f>
        <v>17</v>
      </c>
      <c r="I482" s="14">
        <f>WEEKNUM(DCalendário6[[#This Row],[Dia]])</f>
        <v>17</v>
      </c>
      <c r="J482" s="14" cm="1">
        <f t="array" aca="1" ref="J48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82" s="16">
        <f>WEEKDAY(DCalendário6[[#This Row],[Dia]])</f>
        <v>6</v>
      </c>
      <c r="L482" s="1" t="str">
        <f>IFERROR(VLOOKUP(A482,Tabela4[],1,0),"")</f>
        <v/>
      </c>
      <c r="M48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43581</v>
      </c>
      <c r="N482" s="16" t="str">
        <f>IF(DCalendário6[[#This Row],[Dia Útil2]]="Feriado","Feriado",IF(AND(DCalendário6[[#This Row],[Dia Útil]]="",DCalendário6[[#This Row],[Mês Total]]=F475),N475+1,IF(DCalendário6[[#This Row],[Dia Útil]]="",1,"")))</f>
        <v/>
      </c>
      <c r="O48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482" s="16"/>
      <c r="Q482" s="17"/>
    </row>
    <row r="483" spans="1:17" x14ac:dyDescent="0.25">
      <c r="A483" s="1">
        <v>43582</v>
      </c>
      <c r="B483" s="1" t="str">
        <f>IF(AND(DCalendário6[[#This Row],[Dia da semana]]&gt;1,DCalendário6[[#This Row],[Dia da semana]]&lt;7,DCalendário6[[#This Row],[Feriados]]=""),DCalendário6[[#This Row],[Dia]],"")</f>
        <v/>
      </c>
      <c r="C483" s="16" t="str">
        <f>IF(DCalendário6[[#This Row],[Mês]]="","",IF(AND(C479="",C480="",C481="",C482=""),IF(DCalendário6[[#This Row],[Mês]]=D482,C482+1,IF(AND(D482="",D483=D478),C478+1,1)),IF(AND(C480="",C481="",C482=""),IF(DCalendário6[[#This Row],[Mês]]=D482,C482+1,IF(AND(D482="",D483=D479),C479+1,1)),IF(AND(C481="",C482=""),IF(DCalendário6[[#This Row],[Mês]]=D482,C482+1,IF(AND(D482="",D483=D480),C480+1,1)),IF(DCalendário6[[#This Row],[Mês]]=D482,C482+1,IF(AND(D482="",D483=D481),C481+1,1))))))</f>
        <v/>
      </c>
      <c r="D483" s="14" t="str">
        <f>IF(DCalendário6[[#This Row],[Dia Útil]]="","",(MONTH($B483)))</f>
        <v/>
      </c>
      <c r="E483" s="14">
        <f t="shared" si="7"/>
        <v>2019</v>
      </c>
      <c r="F483" s="14">
        <f>MONTH(DCalendário6[[#This Row],[Dia]])</f>
        <v>4</v>
      </c>
      <c r="G483" s="14" t="str">
        <f>MONTH(DCalendário6[[#This Row],[Dia]])&amp;" - "&amp;DCalendário6[[#This Row],[Ano]]</f>
        <v>4 - 2019</v>
      </c>
      <c r="H483" s="14" t="str">
        <f>IF(DCalendário6[[#This Row],[Dia Útil]]="","",DCalendário6[[#This Row],[Semana Ano]])</f>
        <v/>
      </c>
      <c r="I483" s="14">
        <f>WEEKNUM(DCalendário6[[#This Row],[Dia]])</f>
        <v>17</v>
      </c>
      <c r="J483" s="14" cm="1">
        <f t="array" aca="1" ref="J48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83" s="16">
        <f>WEEKDAY(DCalendário6[[#This Row],[Dia]])</f>
        <v>7</v>
      </c>
      <c r="L483" s="1" t="str">
        <f>IFERROR(VLOOKUP(A483,Tabela4[],1,0),"")</f>
        <v/>
      </c>
      <c r="M48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83" s="16">
        <f>IF(DCalendário6[[#This Row],[Dia Útil2]]="Feriado","Feriado",IF(AND(DCalendário6[[#This Row],[Dia Útil]]="",DCalendário6[[#This Row],[Mês Total]]=F476),N476+1,IF(DCalendário6[[#This Row],[Dia Útil]]="",1,"")))</f>
        <v>4</v>
      </c>
      <c r="O48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483" s="16"/>
      <c r="Q483" s="17"/>
    </row>
    <row r="484" spans="1:17" x14ac:dyDescent="0.25">
      <c r="A484" s="1">
        <v>43583</v>
      </c>
      <c r="B484" s="1" t="str">
        <f>IF(AND(DCalendário6[[#This Row],[Dia da semana]]&gt;1,DCalendário6[[#This Row],[Dia da semana]]&lt;7,DCalendário6[[#This Row],[Feriados]]=""),DCalendário6[[#This Row],[Dia]],"")</f>
        <v/>
      </c>
      <c r="C484" s="16" t="str">
        <f>IF(DCalendário6[[#This Row],[Mês]]="","",IF(AND(C480="",C481="",C482="",C483=""),IF(DCalendário6[[#This Row],[Mês]]=D483,C483+1,IF(AND(D483="",D484=D479),C479+1,1)),IF(AND(C481="",C482="",C483=""),IF(DCalendário6[[#This Row],[Mês]]=D483,C483+1,IF(AND(D483="",D484=D480),C480+1,1)),IF(AND(C482="",C483=""),IF(DCalendário6[[#This Row],[Mês]]=D483,C483+1,IF(AND(D483="",D484=D481),C481+1,1)),IF(DCalendário6[[#This Row],[Mês]]=D483,C483+1,IF(AND(D483="",D484=D482),C482+1,1))))))</f>
        <v/>
      </c>
      <c r="D484" s="14" t="str">
        <f>IF(DCalendário6[[#This Row],[Dia Útil]]="","",(MONTH($B484)))</f>
        <v/>
      </c>
      <c r="E484" s="14">
        <f t="shared" si="7"/>
        <v>2019</v>
      </c>
      <c r="F484" s="14">
        <f>MONTH(DCalendário6[[#This Row],[Dia]])</f>
        <v>4</v>
      </c>
      <c r="G484" s="14" t="str">
        <f>MONTH(DCalendário6[[#This Row],[Dia]])&amp;" - "&amp;DCalendário6[[#This Row],[Ano]]</f>
        <v>4 - 2019</v>
      </c>
      <c r="H484" s="14" t="str">
        <f>IF(DCalendário6[[#This Row],[Dia Útil]]="","",DCalendário6[[#This Row],[Semana Ano]])</f>
        <v/>
      </c>
      <c r="I484" s="14">
        <f>WEEKNUM(DCalendário6[[#This Row],[Dia]])</f>
        <v>18</v>
      </c>
      <c r="J484" s="14" cm="1">
        <f t="array" aca="1" ref="J48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84" s="16">
        <f>WEEKDAY(DCalendário6[[#This Row],[Dia]])</f>
        <v>1</v>
      </c>
      <c r="L484" s="1" t="str">
        <f>IFERROR(VLOOKUP(A484,Tabela4[],1,0),"")</f>
        <v/>
      </c>
      <c r="M48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84" s="16">
        <f>IF(DCalendário6[[#This Row],[Dia Útil2]]="Feriado","Feriado",IF(AND(DCalendário6[[#This Row],[Dia Útil]]="",DCalendário6[[#This Row],[Mês Total]]=F477),N477+1,IF(DCalendário6[[#This Row],[Dia Útil]]="",1,"")))</f>
        <v>4</v>
      </c>
      <c r="O48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484" s="16"/>
      <c r="Q484" s="17"/>
    </row>
    <row r="485" spans="1:17" x14ac:dyDescent="0.25">
      <c r="A485" s="1">
        <v>43584</v>
      </c>
      <c r="B485" s="1">
        <f>IF(AND(DCalendário6[[#This Row],[Dia da semana]]&gt;1,DCalendário6[[#This Row],[Dia da semana]]&lt;7,DCalendário6[[#This Row],[Feriados]]=""),DCalendário6[[#This Row],[Dia]],"")</f>
        <v>43584</v>
      </c>
      <c r="C485" s="16">
        <f>IF(DCalendário6[[#This Row],[Mês]]="","",IF(AND(C481="",C482="",C483="",C484=""),IF(DCalendário6[[#This Row],[Mês]]=D484,C484+1,IF(AND(D484="",D485=D480),C480+1,1)),IF(AND(C482="",C483="",C484=""),IF(DCalendário6[[#This Row],[Mês]]=D484,C484+1,IF(AND(D484="",D485=D481),C481+1,1)),IF(AND(C483="",C484=""),IF(DCalendário6[[#This Row],[Mês]]=D484,C484+1,IF(AND(D484="",D485=D482),C482+1,1)),IF(DCalendário6[[#This Row],[Mês]]=D484,C484+1,IF(AND(D484="",D485=D483),C483+1,1))))))</f>
        <v>20</v>
      </c>
      <c r="D485" s="14">
        <f>IF(DCalendário6[[#This Row],[Dia Útil]]="","",(MONTH($B485)))</f>
        <v>4</v>
      </c>
      <c r="E485" s="14">
        <f t="shared" si="7"/>
        <v>2019</v>
      </c>
      <c r="F485" s="14">
        <f>MONTH(DCalendário6[[#This Row],[Dia]])</f>
        <v>4</v>
      </c>
      <c r="G485" s="14" t="str">
        <f>MONTH(DCalendário6[[#This Row],[Dia]])&amp;" - "&amp;DCalendário6[[#This Row],[Ano]]</f>
        <v>4 - 2019</v>
      </c>
      <c r="H485" s="14">
        <f>IF(DCalendário6[[#This Row],[Dia Útil]]="","",DCalendário6[[#This Row],[Semana Ano]])</f>
        <v>18</v>
      </c>
      <c r="I485" s="14">
        <f>WEEKNUM(DCalendário6[[#This Row],[Dia]])</f>
        <v>18</v>
      </c>
      <c r="J485" s="14" cm="1">
        <f t="array" aca="1" ref="J48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85" s="16">
        <f>WEEKDAY(DCalendário6[[#This Row],[Dia]])</f>
        <v>2</v>
      </c>
      <c r="L485" s="1" t="str">
        <f>IFERROR(VLOOKUP(A485,Tabela4[],1,0),"")</f>
        <v/>
      </c>
      <c r="M48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43584</v>
      </c>
      <c r="N485" s="16" t="str">
        <f>IF(DCalendário6[[#This Row],[Dia Útil2]]="Feriado","Feriado",IF(AND(DCalendário6[[#This Row],[Dia Útil]]="",DCalendário6[[#This Row],[Mês Total]]=F478),N478+1,IF(DCalendário6[[#This Row],[Dia Útil]]="",1,"")))</f>
        <v/>
      </c>
      <c r="O48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485" s="16"/>
      <c r="Q485" s="17"/>
    </row>
    <row r="486" spans="1:17" x14ac:dyDescent="0.25">
      <c r="A486" s="1">
        <v>43585</v>
      </c>
      <c r="B486" s="1">
        <f>IF(AND(DCalendário6[[#This Row],[Dia da semana]]&gt;1,DCalendário6[[#This Row],[Dia da semana]]&lt;7,DCalendário6[[#This Row],[Feriados]]=""),DCalendário6[[#This Row],[Dia]],"")</f>
        <v>43585</v>
      </c>
      <c r="C486" s="16">
        <f>IF(DCalendário6[[#This Row],[Mês]]="","",IF(AND(C482="",C483="",C484="",C485=""),IF(DCalendário6[[#This Row],[Mês]]=D485,C485+1,IF(AND(D485="",D486=D481),C481+1,1)),IF(AND(C483="",C484="",C485=""),IF(DCalendário6[[#This Row],[Mês]]=D485,C485+1,IF(AND(D485="",D486=D482),C482+1,1)),IF(AND(C484="",C485=""),IF(DCalendário6[[#This Row],[Mês]]=D485,C485+1,IF(AND(D485="",D486=D483),C483+1,1)),IF(DCalendário6[[#This Row],[Mês]]=D485,C485+1,IF(AND(D485="",D486=D484),C484+1,1))))))</f>
        <v>21</v>
      </c>
      <c r="D486" s="14">
        <f>IF(DCalendário6[[#This Row],[Dia Útil]]="","",(MONTH($B486)))</f>
        <v>4</v>
      </c>
      <c r="E486" s="14">
        <f t="shared" si="7"/>
        <v>2019</v>
      </c>
      <c r="F486" s="14">
        <f>MONTH(DCalendário6[[#This Row],[Dia]])</f>
        <v>4</v>
      </c>
      <c r="G486" s="14" t="str">
        <f>MONTH(DCalendário6[[#This Row],[Dia]])&amp;" - "&amp;DCalendário6[[#This Row],[Ano]]</f>
        <v>4 - 2019</v>
      </c>
      <c r="H486" s="14">
        <f>IF(DCalendário6[[#This Row],[Dia Útil]]="","",DCalendário6[[#This Row],[Semana Ano]])</f>
        <v>18</v>
      </c>
      <c r="I486" s="14">
        <f>WEEKNUM(DCalendário6[[#This Row],[Dia]])</f>
        <v>18</v>
      </c>
      <c r="J486" s="14" cm="1">
        <f t="array" aca="1" ref="J48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86" s="16">
        <f>WEEKDAY(DCalendário6[[#This Row],[Dia]])</f>
        <v>3</v>
      </c>
      <c r="L486" s="1" t="str">
        <f>IFERROR(VLOOKUP(A486,Tabela4[],1,0),"")</f>
        <v/>
      </c>
      <c r="M48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43585</v>
      </c>
      <c r="N486" s="16" t="str">
        <f>IF(DCalendário6[[#This Row],[Dia Útil2]]="Feriado","Feriado",IF(AND(DCalendário6[[#This Row],[Dia Útil]]="",DCalendário6[[#This Row],[Mês Total]]=F479),N479+1,IF(DCalendário6[[#This Row],[Dia Útil]]="",1,"")))</f>
        <v/>
      </c>
      <c r="O48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21</v>
      </c>
      <c r="P486" s="16"/>
      <c r="Q486" s="17"/>
    </row>
    <row r="487" spans="1:17" x14ac:dyDescent="0.25">
      <c r="A487" s="1">
        <v>43586</v>
      </c>
      <c r="B487" s="1" t="str">
        <f>IF(AND(DCalendário6[[#This Row],[Dia da semana]]&gt;1,DCalendário6[[#This Row],[Dia da semana]]&lt;7,DCalendário6[[#This Row],[Feriados]]=""),DCalendário6[[#This Row],[Dia]],"")</f>
        <v/>
      </c>
      <c r="C487" s="16" t="str">
        <f>IF(DCalendário6[[#This Row],[Mês]]="","",IF(AND(C483="",C484="",C485="",C486=""),IF(DCalendário6[[#This Row],[Mês]]=D486,C486+1,IF(AND(D486="",D487=D482),C482+1,1)),IF(AND(C484="",C485="",C486=""),IF(DCalendário6[[#This Row],[Mês]]=D486,C486+1,IF(AND(D486="",D487=D483),C483+1,1)),IF(AND(C485="",C486=""),IF(DCalendário6[[#This Row],[Mês]]=D486,C486+1,IF(AND(D486="",D487=D484),C484+1,1)),IF(DCalendário6[[#This Row],[Mês]]=D486,C486+1,IF(AND(D486="",D487=D485),C485+1,1))))))</f>
        <v/>
      </c>
      <c r="D487" s="14" t="str">
        <f>IF(DCalendário6[[#This Row],[Dia Útil]]="","",(MONTH($B487)))</f>
        <v/>
      </c>
      <c r="E487" s="14">
        <f t="shared" si="7"/>
        <v>2019</v>
      </c>
      <c r="F487" s="14">
        <f>MONTH(DCalendário6[[#This Row],[Dia]])</f>
        <v>5</v>
      </c>
      <c r="G487" s="14" t="str">
        <f>MONTH(DCalendário6[[#This Row],[Dia]])&amp;" - "&amp;DCalendário6[[#This Row],[Ano]]</f>
        <v>5 - 2019</v>
      </c>
      <c r="H487" s="14" t="str">
        <f>IF(DCalendário6[[#This Row],[Dia Útil]]="","",DCalendário6[[#This Row],[Semana Ano]])</f>
        <v/>
      </c>
      <c r="I487" s="14">
        <f>WEEKNUM(DCalendário6[[#This Row],[Dia]])</f>
        <v>18</v>
      </c>
      <c r="J487" s="14" cm="1">
        <f t="array" aca="1" ref="J48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87" s="16">
        <f>WEEKDAY(DCalendário6[[#This Row],[Dia]])</f>
        <v>4</v>
      </c>
      <c r="L487" s="1">
        <f>IFERROR(VLOOKUP(A487,Tabela4[],1,0),"")</f>
        <v>43586</v>
      </c>
      <c r="M48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487" s="16" t="str">
        <f>IF(DCalendário6[[#This Row],[Dia Útil2]]="Feriado","Feriado",IF(AND(DCalendário6[[#This Row],[Dia Útil]]="",DCalendário6[[#This Row],[Mês Total]]=F480),N480+1,IF(DCalendário6[[#This Row],[Dia Útil]]="",1,"")))</f>
        <v>Feriado</v>
      </c>
      <c r="O48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487" s="16"/>
      <c r="Q487" s="17"/>
    </row>
    <row r="488" spans="1:17" x14ac:dyDescent="0.25">
      <c r="A488" s="1">
        <v>43587</v>
      </c>
      <c r="B488" s="1">
        <f>IF(AND(DCalendário6[[#This Row],[Dia da semana]]&gt;1,DCalendário6[[#This Row],[Dia da semana]]&lt;7,DCalendário6[[#This Row],[Feriados]]=""),DCalendário6[[#This Row],[Dia]],"")</f>
        <v>43587</v>
      </c>
      <c r="C488" s="16">
        <f>IF(DCalendário6[[#This Row],[Mês]]="","",IF(AND(C484="",C485="",C486="",C487=""),IF(DCalendário6[[#This Row],[Mês]]=D487,C487+1,IF(AND(D487="",D488=D483),C483+1,1)),IF(AND(C485="",C486="",C487=""),IF(DCalendário6[[#This Row],[Mês]]=D487,C487+1,IF(AND(D487="",D488=D484),C484+1,1)),IF(AND(C486="",C487=""),IF(DCalendário6[[#This Row],[Mês]]=D487,C487+1,IF(AND(D487="",D488=D485),C485+1,1)),IF(DCalendário6[[#This Row],[Mês]]=D487,C487+1,IF(AND(D487="",D488=D486),C486+1,1))))))</f>
        <v>1</v>
      </c>
      <c r="D488" s="14">
        <f>IF(DCalendário6[[#This Row],[Dia Útil]]="","",(MONTH($B488)))</f>
        <v>5</v>
      </c>
      <c r="E488" s="14">
        <f t="shared" si="7"/>
        <v>2019</v>
      </c>
      <c r="F488" s="14">
        <f>MONTH(DCalendário6[[#This Row],[Dia]])</f>
        <v>5</v>
      </c>
      <c r="G488" s="14" t="str">
        <f>MONTH(DCalendário6[[#This Row],[Dia]])&amp;" - "&amp;DCalendário6[[#This Row],[Ano]]</f>
        <v>5 - 2019</v>
      </c>
      <c r="H488" s="14">
        <f>IF(DCalendário6[[#This Row],[Dia Útil]]="","",DCalendário6[[#This Row],[Semana Ano]])</f>
        <v>18</v>
      </c>
      <c r="I488" s="14">
        <f>WEEKNUM(DCalendário6[[#This Row],[Dia]])</f>
        <v>18</v>
      </c>
      <c r="J488" s="14" cm="1">
        <f t="array" aca="1" ref="J48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88" s="16">
        <f>WEEKDAY(DCalendário6[[#This Row],[Dia]])</f>
        <v>5</v>
      </c>
      <c r="L488" s="1" t="str">
        <f>IFERROR(VLOOKUP(A488,Tabela4[],1,0),"")</f>
        <v/>
      </c>
      <c r="M48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43587</v>
      </c>
      <c r="N488" s="16" t="str">
        <f>IF(DCalendário6[[#This Row],[Dia Útil2]]="Feriado","Feriado",IF(AND(DCalendário6[[#This Row],[Dia Útil]]="",DCalendário6[[#This Row],[Mês Total]]=F481),N481+1,IF(DCalendário6[[#This Row],[Dia Útil]]="",1,"")))</f>
        <v/>
      </c>
      <c r="O48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488" s="16"/>
      <c r="Q488" s="17"/>
    </row>
    <row r="489" spans="1:17" x14ac:dyDescent="0.25">
      <c r="A489" s="1">
        <v>43588</v>
      </c>
      <c r="B489" s="1">
        <f>IF(AND(DCalendário6[[#This Row],[Dia da semana]]&gt;1,DCalendário6[[#This Row],[Dia da semana]]&lt;7,DCalendário6[[#This Row],[Feriados]]=""),DCalendário6[[#This Row],[Dia]],"")</f>
        <v>43588</v>
      </c>
      <c r="C489" s="16">
        <f>IF(DCalendário6[[#This Row],[Mês]]="","",IF(AND(C485="",C486="",C487="",C488=""),IF(DCalendário6[[#This Row],[Mês]]=D488,C488+1,IF(AND(D488="",D489=D484),C484+1,1)),IF(AND(C486="",C487="",C488=""),IF(DCalendário6[[#This Row],[Mês]]=D488,C488+1,IF(AND(D488="",D489=D485),C485+1,1)),IF(AND(C487="",C488=""),IF(DCalendário6[[#This Row],[Mês]]=D488,C488+1,IF(AND(D488="",D489=D486),C486+1,1)),IF(DCalendário6[[#This Row],[Mês]]=D488,C488+1,IF(AND(D488="",D489=D487),C487+1,1))))))</f>
        <v>2</v>
      </c>
      <c r="D489" s="14">
        <f>IF(DCalendário6[[#This Row],[Dia Útil]]="","",(MONTH($B489)))</f>
        <v>5</v>
      </c>
      <c r="E489" s="14">
        <f t="shared" si="7"/>
        <v>2019</v>
      </c>
      <c r="F489" s="14">
        <f>MONTH(DCalendário6[[#This Row],[Dia]])</f>
        <v>5</v>
      </c>
      <c r="G489" s="14" t="str">
        <f>MONTH(DCalendário6[[#This Row],[Dia]])&amp;" - "&amp;DCalendário6[[#This Row],[Ano]]</f>
        <v>5 - 2019</v>
      </c>
      <c r="H489" s="14">
        <f>IF(DCalendário6[[#This Row],[Dia Útil]]="","",DCalendário6[[#This Row],[Semana Ano]])</f>
        <v>18</v>
      </c>
      <c r="I489" s="14">
        <f>WEEKNUM(DCalendário6[[#This Row],[Dia]])</f>
        <v>18</v>
      </c>
      <c r="J489" s="14" cm="1">
        <f t="array" aca="1" ref="J48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89" s="16">
        <f>WEEKDAY(DCalendário6[[#This Row],[Dia]])</f>
        <v>6</v>
      </c>
      <c r="L489" s="1" t="str">
        <f>IFERROR(VLOOKUP(A489,Tabela4[],1,0),"")</f>
        <v/>
      </c>
      <c r="M48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43588</v>
      </c>
      <c r="N489" s="16" t="str">
        <f>IF(DCalendário6[[#This Row],[Dia Útil2]]="Feriado","Feriado",IF(AND(DCalendário6[[#This Row],[Dia Útil]]="",DCalendário6[[#This Row],[Mês Total]]=F482),N482+1,IF(DCalendário6[[#This Row],[Dia Útil]]="",1,"")))</f>
        <v/>
      </c>
      <c r="O48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489" s="16"/>
      <c r="Q489" s="17"/>
    </row>
    <row r="490" spans="1:17" x14ac:dyDescent="0.25">
      <c r="A490" s="1">
        <v>43589</v>
      </c>
      <c r="B490" s="1" t="str">
        <f>IF(AND(DCalendário6[[#This Row],[Dia da semana]]&gt;1,DCalendário6[[#This Row],[Dia da semana]]&lt;7,DCalendário6[[#This Row],[Feriados]]=""),DCalendário6[[#This Row],[Dia]],"")</f>
        <v/>
      </c>
      <c r="C490" s="16" t="str">
        <f>IF(DCalendário6[[#This Row],[Mês]]="","",IF(AND(C486="",C487="",C488="",C489=""),IF(DCalendário6[[#This Row],[Mês]]=D489,C489+1,IF(AND(D489="",D490=D485),C485+1,1)),IF(AND(C487="",C488="",C489=""),IF(DCalendário6[[#This Row],[Mês]]=D489,C489+1,IF(AND(D489="",D490=D486),C486+1,1)),IF(AND(C488="",C489=""),IF(DCalendário6[[#This Row],[Mês]]=D489,C489+1,IF(AND(D489="",D490=D487),C487+1,1)),IF(DCalendário6[[#This Row],[Mês]]=D489,C489+1,IF(AND(D489="",D490=D488),C488+1,1))))))</f>
        <v/>
      </c>
      <c r="D490" s="14" t="str">
        <f>IF(DCalendário6[[#This Row],[Dia Útil]]="","",(MONTH($B490)))</f>
        <v/>
      </c>
      <c r="E490" s="14">
        <f t="shared" si="7"/>
        <v>2019</v>
      </c>
      <c r="F490" s="14">
        <f>MONTH(DCalendário6[[#This Row],[Dia]])</f>
        <v>5</v>
      </c>
      <c r="G490" s="14" t="str">
        <f>MONTH(DCalendário6[[#This Row],[Dia]])&amp;" - "&amp;DCalendário6[[#This Row],[Ano]]</f>
        <v>5 - 2019</v>
      </c>
      <c r="H490" s="14" t="str">
        <f>IF(DCalendário6[[#This Row],[Dia Útil]]="","",DCalendário6[[#This Row],[Semana Ano]])</f>
        <v/>
      </c>
      <c r="I490" s="14">
        <f>WEEKNUM(DCalendário6[[#This Row],[Dia]])</f>
        <v>18</v>
      </c>
      <c r="J490" s="14" cm="1">
        <f t="array" aca="1" ref="J49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90" s="16">
        <f>WEEKDAY(DCalendário6[[#This Row],[Dia]])</f>
        <v>7</v>
      </c>
      <c r="L490" s="1" t="str">
        <f>IFERROR(VLOOKUP(A490,Tabela4[],1,0),"")</f>
        <v/>
      </c>
      <c r="M49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90" s="16">
        <f>IF(DCalendário6[[#This Row],[Dia Útil2]]="Feriado","Feriado",IF(AND(DCalendário6[[#This Row],[Dia Útil]]="",DCalendário6[[#This Row],[Mês Total]]=F483),N483+1,IF(DCalendário6[[#This Row],[Dia Útil]]="",1,"")))</f>
        <v>1</v>
      </c>
      <c r="O49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490" s="16"/>
      <c r="Q490" s="17"/>
    </row>
    <row r="491" spans="1:17" x14ac:dyDescent="0.25">
      <c r="A491" s="1">
        <v>43590</v>
      </c>
      <c r="B491" s="1" t="str">
        <f>IF(AND(DCalendário6[[#This Row],[Dia da semana]]&gt;1,DCalendário6[[#This Row],[Dia da semana]]&lt;7,DCalendário6[[#This Row],[Feriados]]=""),DCalendário6[[#This Row],[Dia]],"")</f>
        <v/>
      </c>
      <c r="C491" s="16" t="str">
        <f>IF(DCalendário6[[#This Row],[Mês]]="","",IF(AND(C487="",C488="",C489="",C490=""),IF(DCalendário6[[#This Row],[Mês]]=D490,C490+1,IF(AND(D490="",D491=D486),C486+1,1)),IF(AND(C488="",C489="",C490=""),IF(DCalendário6[[#This Row],[Mês]]=D490,C490+1,IF(AND(D490="",D491=D487),C487+1,1)),IF(AND(C489="",C490=""),IF(DCalendário6[[#This Row],[Mês]]=D490,C490+1,IF(AND(D490="",D491=D488),C488+1,1)),IF(DCalendário6[[#This Row],[Mês]]=D490,C490+1,IF(AND(D490="",D491=D489),C489+1,1))))))</f>
        <v/>
      </c>
      <c r="D491" s="14" t="str">
        <f>IF(DCalendário6[[#This Row],[Dia Útil]]="","",(MONTH($B491)))</f>
        <v/>
      </c>
      <c r="E491" s="14">
        <f t="shared" si="7"/>
        <v>2019</v>
      </c>
      <c r="F491" s="14">
        <f>MONTH(DCalendário6[[#This Row],[Dia]])</f>
        <v>5</v>
      </c>
      <c r="G491" s="14" t="str">
        <f>MONTH(DCalendário6[[#This Row],[Dia]])&amp;" - "&amp;DCalendário6[[#This Row],[Ano]]</f>
        <v>5 - 2019</v>
      </c>
      <c r="H491" s="14" t="str">
        <f>IF(DCalendário6[[#This Row],[Dia Útil]]="","",DCalendário6[[#This Row],[Semana Ano]])</f>
        <v/>
      </c>
      <c r="I491" s="14">
        <f>WEEKNUM(DCalendário6[[#This Row],[Dia]])</f>
        <v>19</v>
      </c>
      <c r="J491" s="14" cm="1">
        <f t="array" aca="1" ref="J49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91" s="16">
        <f>WEEKDAY(DCalendário6[[#This Row],[Dia]])</f>
        <v>1</v>
      </c>
      <c r="L491" s="1" t="str">
        <f>IFERROR(VLOOKUP(A491,Tabela4[],1,0),"")</f>
        <v/>
      </c>
      <c r="M49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91" s="16">
        <f>IF(DCalendário6[[#This Row],[Dia Útil2]]="Feriado","Feriado",IF(AND(DCalendário6[[#This Row],[Dia Útil]]="",DCalendário6[[#This Row],[Mês Total]]=F484),N484+1,IF(DCalendário6[[#This Row],[Dia Útil]]="",1,"")))</f>
        <v>1</v>
      </c>
      <c r="O49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491" s="16"/>
      <c r="Q491" s="17"/>
    </row>
    <row r="492" spans="1:17" x14ac:dyDescent="0.25">
      <c r="A492" s="1">
        <v>43591</v>
      </c>
      <c r="B492" s="1">
        <f>IF(AND(DCalendário6[[#This Row],[Dia da semana]]&gt;1,DCalendário6[[#This Row],[Dia da semana]]&lt;7,DCalendário6[[#This Row],[Feriados]]=""),DCalendário6[[#This Row],[Dia]],"")</f>
        <v>43591</v>
      </c>
      <c r="C492" s="16">
        <f>IF(DCalendário6[[#This Row],[Mês]]="","",IF(AND(C488="",C489="",C490="",C491=""),IF(DCalendário6[[#This Row],[Mês]]=D491,C491+1,IF(AND(D491="",D492=D487),C487+1,1)),IF(AND(C489="",C490="",C491=""),IF(DCalendário6[[#This Row],[Mês]]=D491,C491+1,IF(AND(D491="",D492=D488),C488+1,1)),IF(AND(C490="",C491=""),IF(DCalendário6[[#This Row],[Mês]]=D491,C491+1,IF(AND(D491="",D492=D489),C489+1,1)),IF(DCalendário6[[#This Row],[Mês]]=D491,C491+1,IF(AND(D491="",D492=D490),C490+1,1))))))</f>
        <v>3</v>
      </c>
      <c r="D492" s="14">
        <f>IF(DCalendário6[[#This Row],[Dia Útil]]="","",(MONTH($B492)))</f>
        <v>5</v>
      </c>
      <c r="E492" s="14">
        <f t="shared" si="7"/>
        <v>2019</v>
      </c>
      <c r="F492" s="14">
        <f>MONTH(DCalendário6[[#This Row],[Dia]])</f>
        <v>5</v>
      </c>
      <c r="G492" s="14" t="str">
        <f>MONTH(DCalendário6[[#This Row],[Dia]])&amp;" - "&amp;DCalendário6[[#This Row],[Ano]]</f>
        <v>5 - 2019</v>
      </c>
      <c r="H492" s="14">
        <f>IF(DCalendário6[[#This Row],[Dia Útil]]="","",DCalendário6[[#This Row],[Semana Ano]])</f>
        <v>19</v>
      </c>
      <c r="I492" s="14">
        <f>WEEKNUM(DCalendário6[[#This Row],[Dia]])</f>
        <v>19</v>
      </c>
      <c r="J492" s="14" cm="1">
        <f t="array" aca="1" ref="J49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92" s="16">
        <f>WEEKDAY(DCalendário6[[#This Row],[Dia]])</f>
        <v>2</v>
      </c>
      <c r="L492" s="1" t="str">
        <f>IFERROR(VLOOKUP(A492,Tabela4[],1,0),"")</f>
        <v/>
      </c>
      <c r="M49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43591</v>
      </c>
      <c r="N492" s="16" t="str">
        <f>IF(DCalendário6[[#This Row],[Dia Útil2]]="Feriado","Feriado",IF(AND(DCalendário6[[#This Row],[Dia Útil]]="",DCalendário6[[#This Row],[Mês Total]]=F485),N485+1,IF(DCalendário6[[#This Row],[Dia Útil]]="",1,"")))</f>
        <v/>
      </c>
      <c r="O49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492" s="16"/>
      <c r="Q492" s="17"/>
    </row>
    <row r="493" spans="1:17" x14ac:dyDescent="0.25">
      <c r="A493" s="1">
        <v>43592</v>
      </c>
      <c r="B493" s="1">
        <f>IF(AND(DCalendário6[[#This Row],[Dia da semana]]&gt;1,DCalendário6[[#This Row],[Dia da semana]]&lt;7,DCalendário6[[#This Row],[Feriados]]=""),DCalendário6[[#This Row],[Dia]],"")</f>
        <v>43592</v>
      </c>
      <c r="C493" s="16">
        <f>IF(DCalendário6[[#This Row],[Mês]]="","",IF(AND(C489="",C490="",C491="",C492=""),IF(DCalendário6[[#This Row],[Mês]]=D492,C492+1,IF(AND(D492="",D493=D488),C488+1,1)),IF(AND(C490="",C491="",C492=""),IF(DCalendário6[[#This Row],[Mês]]=D492,C492+1,IF(AND(D492="",D493=D489),C489+1,1)),IF(AND(C491="",C492=""),IF(DCalendário6[[#This Row],[Mês]]=D492,C492+1,IF(AND(D492="",D493=D490),C490+1,1)),IF(DCalendário6[[#This Row],[Mês]]=D492,C492+1,IF(AND(D492="",D493=D491),C491+1,1))))))</f>
        <v>4</v>
      </c>
      <c r="D493" s="14">
        <f>IF(DCalendário6[[#This Row],[Dia Útil]]="","",(MONTH($B493)))</f>
        <v>5</v>
      </c>
      <c r="E493" s="14">
        <f t="shared" si="7"/>
        <v>2019</v>
      </c>
      <c r="F493" s="14">
        <f>MONTH(DCalendário6[[#This Row],[Dia]])</f>
        <v>5</v>
      </c>
      <c r="G493" s="14" t="str">
        <f>MONTH(DCalendário6[[#This Row],[Dia]])&amp;" - "&amp;DCalendário6[[#This Row],[Ano]]</f>
        <v>5 - 2019</v>
      </c>
      <c r="H493" s="14">
        <f>IF(DCalendário6[[#This Row],[Dia Útil]]="","",DCalendário6[[#This Row],[Semana Ano]])</f>
        <v>19</v>
      </c>
      <c r="I493" s="14">
        <f>WEEKNUM(DCalendário6[[#This Row],[Dia]])</f>
        <v>19</v>
      </c>
      <c r="J493" s="14" cm="1">
        <f t="array" aca="1" ref="J49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93" s="16">
        <f>WEEKDAY(DCalendário6[[#This Row],[Dia]])</f>
        <v>3</v>
      </c>
      <c r="L493" s="1" t="str">
        <f>IFERROR(VLOOKUP(A493,Tabela4[],1,0),"")</f>
        <v/>
      </c>
      <c r="M49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43592</v>
      </c>
      <c r="N493" s="16" t="str">
        <f>IF(DCalendário6[[#This Row],[Dia Útil2]]="Feriado","Feriado",IF(AND(DCalendário6[[#This Row],[Dia Útil]]="",DCalendário6[[#This Row],[Mês Total]]=F486),N486+1,IF(DCalendário6[[#This Row],[Dia Útil]]="",1,"")))</f>
        <v/>
      </c>
      <c r="O49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493" s="16"/>
      <c r="Q493" s="17"/>
    </row>
    <row r="494" spans="1:17" x14ac:dyDescent="0.25">
      <c r="A494" s="1">
        <v>43593</v>
      </c>
      <c r="B494" s="1">
        <f>IF(AND(DCalendário6[[#This Row],[Dia da semana]]&gt;1,DCalendário6[[#This Row],[Dia da semana]]&lt;7,DCalendário6[[#This Row],[Feriados]]=""),DCalendário6[[#This Row],[Dia]],"")</f>
        <v>43593</v>
      </c>
      <c r="C494" s="16">
        <f>IF(DCalendário6[[#This Row],[Mês]]="","",IF(AND(C490="",C491="",C492="",C493=""),IF(DCalendário6[[#This Row],[Mês]]=D493,C493+1,IF(AND(D493="",D494=D489),C489+1,1)),IF(AND(C491="",C492="",C493=""),IF(DCalendário6[[#This Row],[Mês]]=D493,C493+1,IF(AND(D493="",D494=D490),C490+1,1)),IF(AND(C492="",C493=""),IF(DCalendário6[[#This Row],[Mês]]=D493,C493+1,IF(AND(D493="",D494=D491),C491+1,1)),IF(DCalendário6[[#This Row],[Mês]]=D493,C493+1,IF(AND(D493="",D494=D492),C492+1,1))))))</f>
        <v>5</v>
      </c>
      <c r="D494" s="14">
        <f>IF(DCalendário6[[#This Row],[Dia Útil]]="","",(MONTH($B494)))</f>
        <v>5</v>
      </c>
      <c r="E494" s="14">
        <f t="shared" si="7"/>
        <v>2019</v>
      </c>
      <c r="F494" s="14">
        <f>MONTH(DCalendário6[[#This Row],[Dia]])</f>
        <v>5</v>
      </c>
      <c r="G494" s="14" t="str">
        <f>MONTH(DCalendário6[[#This Row],[Dia]])&amp;" - "&amp;DCalendário6[[#This Row],[Ano]]</f>
        <v>5 - 2019</v>
      </c>
      <c r="H494" s="14">
        <f>IF(DCalendário6[[#This Row],[Dia Útil]]="","",DCalendário6[[#This Row],[Semana Ano]])</f>
        <v>19</v>
      </c>
      <c r="I494" s="14">
        <f>WEEKNUM(DCalendário6[[#This Row],[Dia]])</f>
        <v>19</v>
      </c>
      <c r="J494" s="14" cm="1">
        <f t="array" aca="1" ref="J49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94" s="16">
        <f>WEEKDAY(DCalendário6[[#This Row],[Dia]])</f>
        <v>4</v>
      </c>
      <c r="L494" s="1" t="str">
        <f>IFERROR(VLOOKUP(A494,Tabela4[],1,0),"")</f>
        <v/>
      </c>
      <c r="M49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43593</v>
      </c>
      <c r="N494" s="16" t="str">
        <f>IF(DCalendário6[[#This Row],[Dia Útil2]]="Feriado","Feriado",IF(AND(DCalendário6[[#This Row],[Dia Útil]]="",DCalendário6[[#This Row],[Mês Total]]=F487),N487+1,IF(DCalendário6[[#This Row],[Dia Útil]]="",1,"")))</f>
        <v/>
      </c>
      <c r="O49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494" s="16"/>
      <c r="Q494" s="17"/>
    </row>
    <row r="495" spans="1:17" x14ac:dyDescent="0.25">
      <c r="A495" s="1">
        <v>43594</v>
      </c>
      <c r="B495" s="1">
        <f>IF(AND(DCalendário6[[#This Row],[Dia da semana]]&gt;1,DCalendário6[[#This Row],[Dia da semana]]&lt;7,DCalendário6[[#This Row],[Feriados]]=""),DCalendário6[[#This Row],[Dia]],"")</f>
        <v>43594</v>
      </c>
      <c r="C495" s="16">
        <f>IF(DCalendário6[[#This Row],[Mês]]="","",IF(AND(C491="",C492="",C493="",C494=""),IF(DCalendário6[[#This Row],[Mês]]=D494,C494+1,IF(AND(D494="",D495=D490),C490+1,1)),IF(AND(C492="",C493="",C494=""),IF(DCalendário6[[#This Row],[Mês]]=D494,C494+1,IF(AND(D494="",D495=D491),C491+1,1)),IF(AND(C493="",C494=""),IF(DCalendário6[[#This Row],[Mês]]=D494,C494+1,IF(AND(D494="",D495=D492),C492+1,1)),IF(DCalendário6[[#This Row],[Mês]]=D494,C494+1,IF(AND(D494="",D495=D493),C493+1,1))))))</f>
        <v>6</v>
      </c>
      <c r="D495" s="14">
        <f>IF(DCalendário6[[#This Row],[Dia Útil]]="","",(MONTH($B495)))</f>
        <v>5</v>
      </c>
      <c r="E495" s="14">
        <f t="shared" si="7"/>
        <v>2019</v>
      </c>
      <c r="F495" s="14">
        <f>MONTH(DCalendário6[[#This Row],[Dia]])</f>
        <v>5</v>
      </c>
      <c r="G495" s="14" t="str">
        <f>MONTH(DCalendário6[[#This Row],[Dia]])&amp;" - "&amp;DCalendário6[[#This Row],[Ano]]</f>
        <v>5 - 2019</v>
      </c>
      <c r="H495" s="14">
        <f>IF(DCalendário6[[#This Row],[Dia Útil]]="","",DCalendário6[[#This Row],[Semana Ano]])</f>
        <v>19</v>
      </c>
      <c r="I495" s="14">
        <f>WEEKNUM(DCalendário6[[#This Row],[Dia]])</f>
        <v>19</v>
      </c>
      <c r="J495" s="14" cm="1">
        <f t="array" aca="1" ref="J49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95" s="16">
        <f>WEEKDAY(DCalendário6[[#This Row],[Dia]])</f>
        <v>5</v>
      </c>
      <c r="L495" s="1" t="str">
        <f>IFERROR(VLOOKUP(A495,Tabela4[],1,0),"")</f>
        <v/>
      </c>
      <c r="M49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43594</v>
      </c>
      <c r="N495" s="16" t="str">
        <f>IF(DCalendário6[[#This Row],[Dia Útil2]]="Feriado","Feriado",IF(AND(DCalendário6[[#This Row],[Dia Útil]]="",DCalendário6[[#This Row],[Mês Total]]=F488),N488+1,IF(DCalendário6[[#This Row],[Dia Útil]]="",1,"")))</f>
        <v/>
      </c>
      <c r="O49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495" s="16"/>
      <c r="Q495" s="17"/>
    </row>
    <row r="496" spans="1:17" x14ac:dyDescent="0.25">
      <c r="A496" s="1">
        <v>43595</v>
      </c>
      <c r="B496" s="1">
        <f>IF(AND(DCalendário6[[#This Row],[Dia da semana]]&gt;1,DCalendário6[[#This Row],[Dia da semana]]&lt;7,DCalendário6[[#This Row],[Feriados]]=""),DCalendário6[[#This Row],[Dia]],"")</f>
        <v>43595</v>
      </c>
      <c r="C496" s="16">
        <f>IF(DCalendário6[[#This Row],[Mês]]="","",IF(AND(C492="",C493="",C494="",C495=""),IF(DCalendário6[[#This Row],[Mês]]=D495,C495+1,IF(AND(D495="",D496=D491),C491+1,1)),IF(AND(C493="",C494="",C495=""),IF(DCalendário6[[#This Row],[Mês]]=D495,C495+1,IF(AND(D495="",D496=D492),C492+1,1)),IF(AND(C494="",C495=""),IF(DCalendário6[[#This Row],[Mês]]=D495,C495+1,IF(AND(D495="",D496=D493),C493+1,1)),IF(DCalendário6[[#This Row],[Mês]]=D495,C495+1,IF(AND(D495="",D496=D494),C494+1,1))))))</f>
        <v>7</v>
      </c>
      <c r="D496" s="14">
        <f>IF(DCalendário6[[#This Row],[Dia Útil]]="","",(MONTH($B496)))</f>
        <v>5</v>
      </c>
      <c r="E496" s="14">
        <f t="shared" si="7"/>
        <v>2019</v>
      </c>
      <c r="F496" s="14">
        <f>MONTH(DCalendário6[[#This Row],[Dia]])</f>
        <v>5</v>
      </c>
      <c r="G496" s="14" t="str">
        <f>MONTH(DCalendário6[[#This Row],[Dia]])&amp;" - "&amp;DCalendário6[[#This Row],[Ano]]</f>
        <v>5 - 2019</v>
      </c>
      <c r="H496" s="14">
        <f>IF(DCalendário6[[#This Row],[Dia Útil]]="","",DCalendário6[[#This Row],[Semana Ano]])</f>
        <v>19</v>
      </c>
      <c r="I496" s="14">
        <f>WEEKNUM(DCalendário6[[#This Row],[Dia]])</f>
        <v>19</v>
      </c>
      <c r="J496" s="14" cm="1">
        <f t="array" aca="1" ref="J49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96" s="16">
        <f>WEEKDAY(DCalendário6[[#This Row],[Dia]])</f>
        <v>6</v>
      </c>
      <c r="L496" s="1" t="str">
        <f>IFERROR(VLOOKUP(A496,Tabela4[],1,0),"")</f>
        <v/>
      </c>
      <c r="M49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43595</v>
      </c>
      <c r="N496" s="16" t="str">
        <f>IF(DCalendário6[[#This Row],[Dia Útil2]]="Feriado","Feriado",IF(AND(DCalendário6[[#This Row],[Dia Útil]]="",DCalendário6[[#This Row],[Mês Total]]=F489),N489+1,IF(DCalendário6[[#This Row],[Dia Útil]]="",1,"")))</f>
        <v/>
      </c>
      <c r="O49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496" s="16"/>
      <c r="Q496" s="17"/>
    </row>
    <row r="497" spans="1:17" x14ac:dyDescent="0.25">
      <c r="A497" s="1">
        <v>43596</v>
      </c>
      <c r="B497" s="1" t="str">
        <f>IF(AND(DCalendário6[[#This Row],[Dia da semana]]&gt;1,DCalendário6[[#This Row],[Dia da semana]]&lt;7,DCalendário6[[#This Row],[Feriados]]=""),DCalendário6[[#This Row],[Dia]],"")</f>
        <v/>
      </c>
      <c r="C497" s="16" t="str">
        <f>IF(DCalendário6[[#This Row],[Mês]]="","",IF(AND(C493="",C494="",C495="",C496=""),IF(DCalendário6[[#This Row],[Mês]]=D496,C496+1,IF(AND(D496="",D497=D492),C492+1,1)),IF(AND(C494="",C495="",C496=""),IF(DCalendário6[[#This Row],[Mês]]=D496,C496+1,IF(AND(D496="",D497=D493),C493+1,1)),IF(AND(C495="",C496=""),IF(DCalendário6[[#This Row],[Mês]]=D496,C496+1,IF(AND(D496="",D497=D494),C494+1,1)),IF(DCalendário6[[#This Row],[Mês]]=D496,C496+1,IF(AND(D496="",D497=D495),C495+1,1))))))</f>
        <v/>
      </c>
      <c r="D497" s="14" t="str">
        <f>IF(DCalendário6[[#This Row],[Dia Útil]]="","",(MONTH($B497)))</f>
        <v/>
      </c>
      <c r="E497" s="14">
        <f t="shared" si="7"/>
        <v>2019</v>
      </c>
      <c r="F497" s="14">
        <f>MONTH(DCalendário6[[#This Row],[Dia]])</f>
        <v>5</v>
      </c>
      <c r="G497" s="14" t="str">
        <f>MONTH(DCalendário6[[#This Row],[Dia]])&amp;" - "&amp;DCalendário6[[#This Row],[Ano]]</f>
        <v>5 - 2019</v>
      </c>
      <c r="H497" s="14" t="str">
        <f>IF(DCalendário6[[#This Row],[Dia Útil]]="","",DCalendário6[[#This Row],[Semana Ano]])</f>
        <v/>
      </c>
      <c r="I497" s="14">
        <f>WEEKNUM(DCalendário6[[#This Row],[Dia]])</f>
        <v>19</v>
      </c>
      <c r="J497" s="14" cm="1">
        <f t="array" aca="1" ref="J49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97" s="16">
        <f>WEEKDAY(DCalendário6[[#This Row],[Dia]])</f>
        <v>7</v>
      </c>
      <c r="L497" s="1" t="str">
        <f>IFERROR(VLOOKUP(A497,Tabela4[],1,0),"")</f>
        <v/>
      </c>
      <c r="M49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97" s="16">
        <f>IF(DCalendário6[[#This Row],[Dia Útil2]]="Feriado","Feriado",IF(AND(DCalendário6[[#This Row],[Dia Útil]]="",DCalendário6[[#This Row],[Mês Total]]=F490),N490+1,IF(DCalendário6[[#This Row],[Dia Útil]]="",1,"")))</f>
        <v>2</v>
      </c>
      <c r="O49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497" s="16"/>
      <c r="Q497" s="17"/>
    </row>
    <row r="498" spans="1:17" x14ac:dyDescent="0.25">
      <c r="A498" s="1">
        <v>43597</v>
      </c>
      <c r="B498" s="1" t="str">
        <f>IF(AND(DCalendário6[[#This Row],[Dia da semana]]&gt;1,DCalendário6[[#This Row],[Dia da semana]]&lt;7,DCalendário6[[#This Row],[Feriados]]=""),DCalendário6[[#This Row],[Dia]],"")</f>
        <v/>
      </c>
      <c r="C498" s="16" t="str">
        <f>IF(DCalendário6[[#This Row],[Mês]]="","",IF(AND(C494="",C495="",C496="",C497=""),IF(DCalendário6[[#This Row],[Mês]]=D497,C497+1,IF(AND(D497="",D498=D493),C493+1,1)),IF(AND(C495="",C496="",C497=""),IF(DCalendário6[[#This Row],[Mês]]=D497,C497+1,IF(AND(D497="",D498=D494),C494+1,1)),IF(AND(C496="",C497=""),IF(DCalendário6[[#This Row],[Mês]]=D497,C497+1,IF(AND(D497="",D498=D495),C495+1,1)),IF(DCalendário6[[#This Row],[Mês]]=D497,C497+1,IF(AND(D497="",D498=D496),C496+1,1))))))</f>
        <v/>
      </c>
      <c r="D498" s="14" t="str">
        <f>IF(DCalendário6[[#This Row],[Dia Útil]]="","",(MONTH($B498)))</f>
        <v/>
      </c>
      <c r="E498" s="14">
        <f t="shared" si="7"/>
        <v>2019</v>
      </c>
      <c r="F498" s="14">
        <f>MONTH(DCalendário6[[#This Row],[Dia]])</f>
        <v>5</v>
      </c>
      <c r="G498" s="14" t="str">
        <f>MONTH(DCalendário6[[#This Row],[Dia]])&amp;" - "&amp;DCalendário6[[#This Row],[Ano]]</f>
        <v>5 - 2019</v>
      </c>
      <c r="H498" s="14" t="str">
        <f>IF(DCalendário6[[#This Row],[Dia Útil]]="","",DCalendário6[[#This Row],[Semana Ano]])</f>
        <v/>
      </c>
      <c r="I498" s="14">
        <f>WEEKNUM(DCalendário6[[#This Row],[Dia]])</f>
        <v>20</v>
      </c>
      <c r="J498" s="14" cm="1">
        <f t="array" aca="1" ref="J49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98" s="16">
        <f>WEEKDAY(DCalendário6[[#This Row],[Dia]])</f>
        <v>1</v>
      </c>
      <c r="L498" s="1" t="str">
        <f>IFERROR(VLOOKUP(A498,Tabela4[],1,0),"")</f>
        <v/>
      </c>
      <c r="M49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98" s="16">
        <f>IF(DCalendário6[[#This Row],[Dia Útil2]]="Feriado","Feriado",IF(AND(DCalendário6[[#This Row],[Dia Útil]]="",DCalendário6[[#This Row],[Mês Total]]=F491),N491+1,IF(DCalendário6[[#This Row],[Dia Útil]]="",1,"")))</f>
        <v>2</v>
      </c>
      <c r="O49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498" s="16"/>
      <c r="Q498" s="17"/>
    </row>
    <row r="499" spans="1:17" x14ac:dyDescent="0.25">
      <c r="A499" s="1">
        <v>43598</v>
      </c>
      <c r="B499" s="1">
        <f>IF(AND(DCalendário6[[#This Row],[Dia da semana]]&gt;1,DCalendário6[[#This Row],[Dia da semana]]&lt;7,DCalendário6[[#This Row],[Feriados]]=""),DCalendário6[[#This Row],[Dia]],"")</f>
        <v>43598</v>
      </c>
      <c r="C499" s="16">
        <f>IF(DCalendário6[[#This Row],[Mês]]="","",IF(AND(C495="",C496="",C497="",C498=""),IF(DCalendário6[[#This Row],[Mês]]=D498,C498+1,IF(AND(D498="",D499=D494),C494+1,1)),IF(AND(C496="",C497="",C498=""),IF(DCalendário6[[#This Row],[Mês]]=D498,C498+1,IF(AND(D498="",D499=D495),C495+1,1)),IF(AND(C497="",C498=""),IF(DCalendário6[[#This Row],[Mês]]=D498,C498+1,IF(AND(D498="",D499=D496),C496+1,1)),IF(DCalendário6[[#This Row],[Mês]]=D498,C498+1,IF(AND(D498="",D499=D497),C497+1,1))))))</f>
        <v>8</v>
      </c>
      <c r="D499" s="14">
        <f>IF(DCalendário6[[#This Row],[Dia Útil]]="","",(MONTH($B499)))</f>
        <v>5</v>
      </c>
      <c r="E499" s="14">
        <f t="shared" si="7"/>
        <v>2019</v>
      </c>
      <c r="F499" s="14">
        <f>MONTH(DCalendário6[[#This Row],[Dia]])</f>
        <v>5</v>
      </c>
      <c r="G499" s="14" t="str">
        <f>MONTH(DCalendário6[[#This Row],[Dia]])&amp;" - "&amp;DCalendário6[[#This Row],[Ano]]</f>
        <v>5 - 2019</v>
      </c>
      <c r="H499" s="14">
        <f>IF(DCalendário6[[#This Row],[Dia Útil]]="","",DCalendário6[[#This Row],[Semana Ano]])</f>
        <v>20</v>
      </c>
      <c r="I499" s="14">
        <f>WEEKNUM(DCalendário6[[#This Row],[Dia]])</f>
        <v>20</v>
      </c>
      <c r="J499" s="14" cm="1">
        <f t="array" aca="1" ref="J49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99" s="16">
        <f>WEEKDAY(DCalendário6[[#This Row],[Dia]])</f>
        <v>2</v>
      </c>
      <c r="L499" s="1" t="str">
        <f>IFERROR(VLOOKUP(A499,Tabela4[],1,0),"")</f>
        <v/>
      </c>
      <c r="M49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43598</v>
      </c>
      <c r="N499" s="16" t="str">
        <f>IF(DCalendário6[[#This Row],[Dia Útil2]]="Feriado","Feriado",IF(AND(DCalendário6[[#This Row],[Dia Útil]]="",DCalendário6[[#This Row],[Mês Total]]=F492),N492+1,IF(DCalendário6[[#This Row],[Dia Útil]]="",1,"")))</f>
        <v/>
      </c>
      <c r="O49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499" s="16"/>
      <c r="Q499" s="17"/>
    </row>
    <row r="500" spans="1:17" x14ac:dyDescent="0.25">
      <c r="A500" s="1">
        <v>43599</v>
      </c>
      <c r="B500" s="1">
        <f>IF(AND(DCalendário6[[#This Row],[Dia da semana]]&gt;1,DCalendário6[[#This Row],[Dia da semana]]&lt;7,DCalendário6[[#This Row],[Feriados]]=""),DCalendário6[[#This Row],[Dia]],"")</f>
        <v>43599</v>
      </c>
      <c r="C500" s="16">
        <f>IF(DCalendário6[[#This Row],[Mês]]="","",IF(AND(C496="",C497="",C498="",C499=""),IF(DCalendário6[[#This Row],[Mês]]=D499,C499+1,IF(AND(D499="",D500=D495),C495+1,1)),IF(AND(C497="",C498="",C499=""),IF(DCalendário6[[#This Row],[Mês]]=D499,C499+1,IF(AND(D499="",D500=D496),C496+1,1)),IF(AND(C498="",C499=""),IF(DCalendário6[[#This Row],[Mês]]=D499,C499+1,IF(AND(D499="",D500=D497),C497+1,1)),IF(DCalendário6[[#This Row],[Mês]]=D499,C499+1,IF(AND(D499="",D500=D498),C498+1,1))))))</f>
        <v>9</v>
      </c>
      <c r="D500" s="14">
        <f>IF(DCalendário6[[#This Row],[Dia Útil]]="","",(MONTH($B500)))</f>
        <v>5</v>
      </c>
      <c r="E500" s="14">
        <f t="shared" si="7"/>
        <v>2019</v>
      </c>
      <c r="F500" s="14">
        <f>MONTH(DCalendário6[[#This Row],[Dia]])</f>
        <v>5</v>
      </c>
      <c r="G500" s="14" t="str">
        <f>MONTH(DCalendário6[[#This Row],[Dia]])&amp;" - "&amp;DCalendário6[[#This Row],[Ano]]</f>
        <v>5 - 2019</v>
      </c>
      <c r="H500" s="14">
        <f>IF(DCalendário6[[#This Row],[Dia Útil]]="","",DCalendário6[[#This Row],[Semana Ano]])</f>
        <v>20</v>
      </c>
      <c r="I500" s="14">
        <f>WEEKNUM(DCalendário6[[#This Row],[Dia]])</f>
        <v>20</v>
      </c>
      <c r="J500" s="14" cm="1">
        <f t="array" aca="1" ref="J50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500" s="16">
        <f>WEEKDAY(DCalendário6[[#This Row],[Dia]])</f>
        <v>3</v>
      </c>
      <c r="L500" s="1" t="str">
        <f>IFERROR(VLOOKUP(A500,Tabela4[],1,0),"")</f>
        <v/>
      </c>
      <c r="M50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43599</v>
      </c>
      <c r="N500" s="16" t="str">
        <f>IF(DCalendário6[[#This Row],[Dia Útil2]]="Feriado","Feriado",IF(AND(DCalendário6[[#This Row],[Dia Útil]]="",DCalendário6[[#This Row],[Mês Total]]=F493),N493+1,IF(DCalendário6[[#This Row],[Dia Útil]]="",1,"")))</f>
        <v/>
      </c>
      <c r="O50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500" s="16"/>
      <c r="Q500" s="17"/>
    </row>
    <row r="501" spans="1:17" x14ac:dyDescent="0.25">
      <c r="A501" s="1">
        <v>43600</v>
      </c>
      <c r="B501" s="1">
        <f>IF(AND(DCalendário6[[#This Row],[Dia da semana]]&gt;1,DCalendário6[[#This Row],[Dia da semana]]&lt;7,DCalendário6[[#This Row],[Feriados]]=""),DCalendário6[[#This Row],[Dia]],"")</f>
        <v>43600</v>
      </c>
      <c r="C501" s="16">
        <f>IF(DCalendário6[[#This Row],[Mês]]="","",IF(AND(C497="",C498="",C499="",C500=""),IF(DCalendário6[[#This Row],[Mês]]=D500,C500+1,IF(AND(D500="",D501=D496),C496+1,1)),IF(AND(C498="",C499="",C500=""),IF(DCalendário6[[#This Row],[Mês]]=D500,C500+1,IF(AND(D500="",D501=D497),C497+1,1)),IF(AND(C499="",C500=""),IF(DCalendário6[[#This Row],[Mês]]=D500,C500+1,IF(AND(D500="",D501=D498),C498+1,1)),IF(DCalendário6[[#This Row],[Mês]]=D500,C500+1,IF(AND(D500="",D501=D499),C499+1,1))))))</f>
        <v>10</v>
      </c>
      <c r="D501" s="14">
        <f>IF(DCalendário6[[#This Row],[Dia Útil]]="","",(MONTH($B501)))</f>
        <v>5</v>
      </c>
      <c r="E501" s="14">
        <f t="shared" si="7"/>
        <v>2019</v>
      </c>
      <c r="F501" s="14">
        <f>MONTH(DCalendário6[[#This Row],[Dia]])</f>
        <v>5</v>
      </c>
      <c r="G501" s="14" t="str">
        <f>MONTH(DCalendário6[[#This Row],[Dia]])&amp;" - "&amp;DCalendário6[[#This Row],[Ano]]</f>
        <v>5 - 2019</v>
      </c>
      <c r="H501" s="14">
        <f>IF(DCalendário6[[#This Row],[Dia Útil]]="","",DCalendário6[[#This Row],[Semana Ano]])</f>
        <v>20</v>
      </c>
      <c r="I501" s="14">
        <f>WEEKNUM(DCalendário6[[#This Row],[Dia]])</f>
        <v>20</v>
      </c>
      <c r="J501" s="14" cm="1">
        <f t="array" aca="1" ref="J50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501" s="16">
        <f>WEEKDAY(DCalendário6[[#This Row],[Dia]])</f>
        <v>4</v>
      </c>
      <c r="L501" s="1" t="str">
        <f>IFERROR(VLOOKUP(A501,Tabela4[],1,0),"")</f>
        <v/>
      </c>
      <c r="M50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43600</v>
      </c>
      <c r="N501" s="16" t="str">
        <f>IF(DCalendário6[[#This Row],[Dia Útil2]]="Feriado","Feriado",IF(AND(DCalendário6[[#This Row],[Dia Útil]]="",DCalendário6[[#This Row],[Mês Total]]=F494),N494+1,IF(DCalendário6[[#This Row],[Dia Útil]]="",1,"")))</f>
        <v/>
      </c>
      <c r="O50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501" s="16"/>
      <c r="Q501" s="17"/>
    </row>
    <row r="502" spans="1:17" x14ac:dyDescent="0.25">
      <c r="A502" s="1">
        <v>43601</v>
      </c>
      <c r="B502" s="1">
        <f>IF(AND(DCalendário6[[#This Row],[Dia da semana]]&gt;1,DCalendário6[[#This Row],[Dia da semana]]&lt;7,DCalendário6[[#This Row],[Feriados]]=""),DCalendário6[[#This Row],[Dia]],"")</f>
        <v>43601</v>
      </c>
      <c r="C502" s="16">
        <f>IF(DCalendário6[[#This Row],[Mês]]="","",IF(AND(C498="",C499="",C500="",C501=""),IF(DCalendário6[[#This Row],[Mês]]=D501,C501+1,IF(AND(D501="",D502=D497),C497+1,1)),IF(AND(C499="",C500="",C501=""),IF(DCalendário6[[#This Row],[Mês]]=D501,C501+1,IF(AND(D501="",D502=D498),C498+1,1)),IF(AND(C500="",C501=""),IF(DCalendário6[[#This Row],[Mês]]=D501,C501+1,IF(AND(D501="",D502=D499),C499+1,1)),IF(DCalendário6[[#This Row],[Mês]]=D501,C501+1,IF(AND(D501="",D502=D500),C500+1,1))))))</f>
        <v>11</v>
      </c>
      <c r="D502" s="14">
        <f>IF(DCalendário6[[#This Row],[Dia Útil]]="","",(MONTH($B502)))</f>
        <v>5</v>
      </c>
      <c r="E502" s="14">
        <f t="shared" si="7"/>
        <v>2019</v>
      </c>
      <c r="F502" s="14">
        <f>MONTH(DCalendário6[[#This Row],[Dia]])</f>
        <v>5</v>
      </c>
      <c r="G502" s="14" t="str">
        <f>MONTH(DCalendário6[[#This Row],[Dia]])&amp;" - "&amp;DCalendário6[[#This Row],[Ano]]</f>
        <v>5 - 2019</v>
      </c>
      <c r="H502" s="14">
        <f>IF(DCalendário6[[#This Row],[Dia Útil]]="","",DCalendário6[[#This Row],[Semana Ano]])</f>
        <v>20</v>
      </c>
      <c r="I502" s="14">
        <f>WEEKNUM(DCalendário6[[#This Row],[Dia]])</f>
        <v>20</v>
      </c>
      <c r="J502" s="14" cm="1">
        <f t="array" aca="1" ref="J50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502" s="16">
        <f>WEEKDAY(DCalendário6[[#This Row],[Dia]])</f>
        <v>5</v>
      </c>
      <c r="L502" s="1" t="str">
        <f>IFERROR(VLOOKUP(A502,Tabela4[],1,0),"")</f>
        <v/>
      </c>
      <c r="M50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43601</v>
      </c>
      <c r="N502" s="16" t="str">
        <f>IF(DCalendário6[[#This Row],[Dia Útil2]]="Feriado","Feriado",IF(AND(DCalendário6[[#This Row],[Dia Útil]]="",DCalendário6[[#This Row],[Mês Total]]=F495),N495+1,IF(DCalendário6[[#This Row],[Dia Útil]]="",1,"")))</f>
        <v/>
      </c>
      <c r="O50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502" s="16"/>
      <c r="Q502" s="17"/>
    </row>
    <row r="503" spans="1:17" x14ac:dyDescent="0.25">
      <c r="A503" s="1">
        <v>43602</v>
      </c>
      <c r="B503" s="1">
        <f>IF(AND(DCalendário6[[#This Row],[Dia da semana]]&gt;1,DCalendário6[[#This Row],[Dia da semana]]&lt;7,DCalendário6[[#This Row],[Feriados]]=""),DCalendário6[[#This Row],[Dia]],"")</f>
        <v>43602</v>
      </c>
      <c r="C503" s="16">
        <f>IF(DCalendário6[[#This Row],[Mês]]="","",IF(AND(C499="",C500="",C501="",C502=""),IF(DCalendário6[[#This Row],[Mês]]=D502,C502+1,IF(AND(D502="",D503=D498),C498+1,1)),IF(AND(C500="",C501="",C502=""),IF(DCalendário6[[#This Row],[Mês]]=D502,C502+1,IF(AND(D502="",D503=D499),C499+1,1)),IF(AND(C501="",C502=""),IF(DCalendário6[[#This Row],[Mês]]=D502,C502+1,IF(AND(D502="",D503=D500),C500+1,1)),IF(DCalendário6[[#This Row],[Mês]]=D502,C502+1,IF(AND(D502="",D503=D501),C501+1,1))))))</f>
        <v>12</v>
      </c>
      <c r="D503" s="14">
        <f>IF(DCalendário6[[#This Row],[Dia Útil]]="","",(MONTH($B503)))</f>
        <v>5</v>
      </c>
      <c r="E503" s="14">
        <f t="shared" si="7"/>
        <v>2019</v>
      </c>
      <c r="F503" s="14">
        <f>MONTH(DCalendário6[[#This Row],[Dia]])</f>
        <v>5</v>
      </c>
      <c r="G503" s="14" t="str">
        <f>MONTH(DCalendário6[[#This Row],[Dia]])&amp;" - "&amp;DCalendário6[[#This Row],[Ano]]</f>
        <v>5 - 2019</v>
      </c>
      <c r="H503" s="14">
        <f>IF(DCalendário6[[#This Row],[Dia Útil]]="","",DCalendário6[[#This Row],[Semana Ano]])</f>
        <v>20</v>
      </c>
      <c r="I503" s="14">
        <f>WEEKNUM(DCalendário6[[#This Row],[Dia]])</f>
        <v>20</v>
      </c>
      <c r="J503" s="14" cm="1">
        <f t="array" aca="1" ref="J50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503" s="16">
        <f>WEEKDAY(DCalendário6[[#This Row],[Dia]])</f>
        <v>6</v>
      </c>
      <c r="L503" s="1" t="str">
        <f>IFERROR(VLOOKUP(A503,Tabela4[],1,0),"")</f>
        <v/>
      </c>
      <c r="M50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43602</v>
      </c>
      <c r="N503" s="16" t="str">
        <f>IF(DCalendário6[[#This Row],[Dia Útil2]]="Feriado","Feriado",IF(AND(DCalendário6[[#This Row],[Dia Útil]]="",DCalendário6[[#This Row],[Mês Total]]=F496),N496+1,IF(DCalendário6[[#This Row],[Dia Útil]]="",1,"")))</f>
        <v/>
      </c>
      <c r="O50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503" s="16"/>
      <c r="Q503" s="17"/>
    </row>
    <row r="504" spans="1:17" x14ac:dyDescent="0.25">
      <c r="A504" s="1">
        <v>43603</v>
      </c>
      <c r="B504" s="1" t="str">
        <f>IF(AND(DCalendário6[[#This Row],[Dia da semana]]&gt;1,DCalendário6[[#This Row],[Dia da semana]]&lt;7,DCalendário6[[#This Row],[Feriados]]=""),DCalendário6[[#This Row],[Dia]],"")</f>
        <v/>
      </c>
      <c r="C504" s="16" t="str">
        <f>IF(DCalendário6[[#This Row],[Mês]]="","",IF(AND(C500="",C501="",C502="",C503=""),IF(DCalendário6[[#This Row],[Mês]]=D503,C503+1,IF(AND(D503="",D504=D499),C499+1,1)),IF(AND(C501="",C502="",C503=""),IF(DCalendário6[[#This Row],[Mês]]=D503,C503+1,IF(AND(D503="",D504=D500),C500+1,1)),IF(AND(C502="",C503=""),IF(DCalendário6[[#This Row],[Mês]]=D503,C503+1,IF(AND(D503="",D504=D501),C501+1,1)),IF(DCalendário6[[#This Row],[Mês]]=D503,C503+1,IF(AND(D503="",D504=D502),C502+1,1))))))</f>
        <v/>
      </c>
      <c r="D504" s="14" t="str">
        <f>IF(DCalendário6[[#This Row],[Dia Útil]]="","",(MONTH($B504)))</f>
        <v/>
      </c>
      <c r="E504" s="14">
        <f t="shared" si="7"/>
        <v>2019</v>
      </c>
      <c r="F504" s="14">
        <f>MONTH(DCalendário6[[#This Row],[Dia]])</f>
        <v>5</v>
      </c>
      <c r="G504" s="14" t="str">
        <f>MONTH(DCalendário6[[#This Row],[Dia]])&amp;" - "&amp;DCalendário6[[#This Row],[Ano]]</f>
        <v>5 - 2019</v>
      </c>
      <c r="H504" s="14" t="str">
        <f>IF(DCalendário6[[#This Row],[Dia Útil]]="","",DCalendário6[[#This Row],[Semana Ano]])</f>
        <v/>
      </c>
      <c r="I504" s="14">
        <f>WEEKNUM(DCalendário6[[#This Row],[Dia]])</f>
        <v>20</v>
      </c>
      <c r="J504" s="14" cm="1">
        <f t="array" aca="1" ref="J50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504" s="16">
        <f>WEEKDAY(DCalendário6[[#This Row],[Dia]])</f>
        <v>7</v>
      </c>
      <c r="L504" s="1" t="str">
        <f>IFERROR(VLOOKUP(A504,Tabela4[],1,0),"")</f>
        <v/>
      </c>
      <c r="M50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504" s="16">
        <f>IF(DCalendário6[[#This Row],[Dia Útil2]]="Feriado","Feriado",IF(AND(DCalendário6[[#This Row],[Dia Útil]]="",DCalendário6[[#This Row],[Mês Total]]=F497),N497+1,IF(DCalendário6[[#This Row],[Dia Útil]]="",1,"")))</f>
        <v>3</v>
      </c>
      <c r="O50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504" s="16"/>
      <c r="Q504" s="17"/>
    </row>
    <row r="505" spans="1:17" x14ac:dyDescent="0.25">
      <c r="A505" s="1">
        <v>43604</v>
      </c>
      <c r="B505" s="1" t="str">
        <f>IF(AND(DCalendário6[[#This Row],[Dia da semana]]&gt;1,DCalendário6[[#This Row],[Dia da semana]]&lt;7,DCalendário6[[#This Row],[Feriados]]=""),DCalendário6[[#This Row],[Dia]],"")</f>
        <v/>
      </c>
      <c r="C505" s="16" t="str">
        <f>IF(DCalendário6[[#This Row],[Mês]]="","",IF(AND(C501="",C502="",C503="",C504=""),IF(DCalendário6[[#This Row],[Mês]]=D504,C504+1,IF(AND(D504="",D505=D500),C500+1,1)),IF(AND(C502="",C503="",C504=""),IF(DCalendário6[[#This Row],[Mês]]=D504,C504+1,IF(AND(D504="",D505=D501),C501+1,1)),IF(AND(C503="",C504=""),IF(DCalendário6[[#This Row],[Mês]]=D504,C504+1,IF(AND(D504="",D505=D502),C502+1,1)),IF(DCalendário6[[#This Row],[Mês]]=D504,C504+1,IF(AND(D504="",D505=D503),C503+1,1))))))</f>
        <v/>
      </c>
      <c r="D505" s="14" t="str">
        <f>IF(DCalendário6[[#This Row],[Dia Útil]]="","",(MONTH($B505)))</f>
        <v/>
      </c>
      <c r="E505" s="14">
        <f t="shared" si="7"/>
        <v>2019</v>
      </c>
      <c r="F505" s="14">
        <f>MONTH(DCalendário6[[#This Row],[Dia]])</f>
        <v>5</v>
      </c>
      <c r="G505" s="14" t="str">
        <f>MONTH(DCalendário6[[#This Row],[Dia]])&amp;" - "&amp;DCalendário6[[#This Row],[Ano]]</f>
        <v>5 - 2019</v>
      </c>
      <c r="H505" s="14" t="str">
        <f>IF(DCalendário6[[#This Row],[Dia Útil]]="","",DCalendário6[[#This Row],[Semana Ano]])</f>
        <v/>
      </c>
      <c r="I505" s="14">
        <f>WEEKNUM(DCalendário6[[#This Row],[Dia]])</f>
        <v>21</v>
      </c>
      <c r="J505" s="14" cm="1">
        <f t="array" aca="1" ref="J50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505" s="16">
        <f>WEEKDAY(DCalendário6[[#This Row],[Dia]])</f>
        <v>1</v>
      </c>
      <c r="L505" s="1" t="str">
        <f>IFERROR(VLOOKUP(A505,Tabela4[],1,0),"")</f>
        <v/>
      </c>
      <c r="M50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505" s="16">
        <f>IF(DCalendário6[[#This Row],[Dia Útil2]]="Feriado","Feriado",IF(AND(DCalendário6[[#This Row],[Dia Útil]]="",DCalendário6[[#This Row],[Mês Total]]=F498),N498+1,IF(DCalendário6[[#This Row],[Dia Útil]]="",1,"")))</f>
        <v>3</v>
      </c>
      <c r="O50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505" s="16"/>
      <c r="Q505" s="17"/>
    </row>
    <row r="506" spans="1:17" x14ac:dyDescent="0.25">
      <c r="A506" s="1">
        <v>43605</v>
      </c>
      <c r="B506" s="1">
        <f>IF(AND(DCalendário6[[#This Row],[Dia da semana]]&gt;1,DCalendário6[[#This Row],[Dia da semana]]&lt;7,DCalendário6[[#This Row],[Feriados]]=""),DCalendário6[[#This Row],[Dia]],"")</f>
        <v>43605</v>
      </c>
      <c r="C506" s="16">
        <f>IF(DCalendário6[[#This Row],[Mês]]="","",IF(AND(C502="",C503="",C504="",C505=""),IF(DCalendário6[[#This Row],[Mês]]=D505,C505+1,IF(AND(D505="",D506=D501),C501+1,1)),IF(AND(C503="",C504="",C505=""),IF(DCalendário6[[#This Row],[Mês]]=D505,C505+1,IF(AND(D505="",D506=D502),C502+1,1)),IF(AND(C504="",C505=""),IF(DCalendário6[[#This Row],[Mês]]=D505,C505+1,IF(AND(D505="",D506=D503),C503+1,1)),IF(DCalendário6[[#This Row],[Mês]]=D505,C505+1,IF(AND(D505="",D506=D504),C504+1,1))))))</f>
        <v>13</v>
      </c>
      <c r="D506" s="14">
        <f>IF(DCalendário6[[#This Row],[Dia Útil]]="","",(MONTH($B506)))</f>
        <v>5</v>
      </c>
      <c r="E506" s="14">
        <f t="shared" si="7"/>
        <v>2019</v>
      </c>
      <c r="F506" s="14">
        <f>MONTH(DCalendário6[[#This Row],[Dia]])</f>
        <v>5</v>
      </c>
      <c r="G506" s="14" t="str">
        <f>MONTH(DCalendário6[[#This Row],[Dia]])&amp;" - "&amp;DCalendário6[[#This Row],[Ano]]</f>
        <v>5 - 2019</v>
      </c>
      <c r="H506" s="14">
        <f>IF(DCalendário6[[#This Row],[Dia Útil]]="","",DCalendário6[[#This Row],[Semana Ano]])</f>
        <v>21</v>
      </c>
      <c r="I506" s="14">
        <f>WEEKNUM(DCalendário6[[#This Row],[Dia]])</f>
        <v>21</v>
      </c>
      <c r="J506" s="14" cm="1">
        <f t="array" aca="1" ref="J50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506" s="16">
        <f>WEEKDAY(DCalendário6[[#This Row],[Dia]])</f>
        <v>2</v>
      </c>
      <c r="L506" s="1" t="str">
        <f>IFERROR(VLOOKUP(A506,Tabela4[],1,0),"")</f>
        <v/>
      </c>
      <c r="M50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43605</v>
      </c>
      <c r="N506" s="16" t="str">
        <f>IF(DCalendário6[[#This Row],[Dia Útil2]]="Feriado","Feriado",IF(AND(DCalendário6[[#This Row],[Dia Útil]]="",DCalendário6[[#This Row],[Mês Total]]=F499),N499+1,IF(DCalendário6[[#This Row],[Dia Útil]]="",1,"")))</f>
        <v/>
      </c>
      <c r="O50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506" s="16"/>
      <c r="Q506" s="17"/>
    </row>
    <row r="507" spans="1:17" x14ac:dyDescent="0.25">
      <c r="A507" s="1">
        <v>43606</v>
      </c>
      <c r="B507" s="1">
        <f>IF(AND(DCalendário6[[#This Row],[Dia da semana]]&gt;1,DCalendário6[[#This Row],[Dia da semana]]&lt;7,DCalendário6[[#This Row],[Feriados]]=""),DCalendário6[[#This Row],[Dia]],"")</f>
        <v>43606</v>
      </c>
      <c r="C507" s="16">
        <f>IF(DCalendário6[[#This Row],[Mês]]="","",IF(AND(C503="",C504="",C505="",C506=""),IF(DCalendário6[[#This Row],[Mês]]=D506,C506+1,IF(AND(D506="",D507=D502),C502+1,1)),IF(AND(C504="",C505="",C506=""),IF(DCalendário6[[#This Row],[Mês]]=D506,C506+1,IF(AND(D506="",D507=D503),C503+1,1)),IF(AND(C505="",C506=""),IF(DCalendário6[[#This Row],[Mês]]=D506,C506+1,IF(AND(D506="",D507=D504),C504+1,1)),IF(DCalendário6[[#This Row],[Mês]]=D506,C506+1,IF(AND(D506="",D507=D505),C505+1,1))))))</f>
        <v>14</v>
      </c>
      <c r="D507" s="14">
        <f>IF(DCalendário6[[#This Row],[Dia Útil]]="","",(MONTH($B507)))</f>
        <v>5</v>
      </c>
      <c r="E507" s="14">
        <f t="shared" si="7"/>
        <v>2019</v>
      </c>
      <c r="F507" s="14">
        <f>MONTH(DCalendário6[[#This Row],[Dia]])</f>
        <v>5</v>
      </c>
      <c r="G507" s="14" t="str">
        <f>MONTH(DCalendário6[[#This Row],[Dia]])&amp;" - "&amp;DCalendário6[[#This Row],[Ano]]</f>
        <v>5 - 2019</v>
      </c>
      <c r="H507" s="14">
        <f>IF(DCalendário6[[#This Row],[Dia Útil]]="","",DCalendário6[[#This Row],[Semana Ano]])</f>
        <v>21</v>
      </c>
      <c r="I507" s="14">
        <f>WEEKNUM(DCalendário6[[#This Row],[Dia]])</f>
        <v>21</v>
      </c>
      <c r="J507" s="14" cm="1">
        <f t="array" aca="1" ref="J50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507" s="16">
        <f>WEEKDAY(DCalendário6[[#This Row],[Dia]])</f>
        <v>3</v>
      </c>
      <c r="L507" s="1" t="str">
        <f>IFERROR(VLOOKUP(A507,Tabela4[],1,0),"")</f>
        <v/>
      </c>
      <c r="M50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43606</v>
      </c>
      <c r="N507" s="16" t="str">
        <f>IF(DCalendário6[[#This Row],[Dia Útil2]]="Feriado","Feriado",IF(AND(DCalendário6[[#This Row],[Dia Útil]]="",DCalendário6[[#This Row],[Mês Total]]=F500),N500+1,IF(DCalendário6[[#This Row],[Dia Útil]]="",1,"")))</f>
        <v/>
      </c>
      <c r="O50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507" s="16"/>
      <c r="Q507" s="17"/>
    </row>
    <row r="508" spans="1:17" x14ac:dyDescent="0.25">
      <c r="A508" s="1">
        <v>43607</v>
      </c>
      <c r="B508" s="1">
        <f>IF(AND(DCalendário6[[#This Row],[Dia da semana]]&gt;1,DCalendário6[[#This Row],[Dia da semana]]&lt;7,DCalendário6[[#This Row],[Feriados]]=""),DCalendário6[[#This Row],[Dia]],"")</f>
        <v>43607</v>
      </c>
      <c r="C508" s="16">
        <f>IF(DCalendário6[[#This Row],[Mês]]="","",IF(AND(C504="",C505="",C506="",C507=""),IF(DCalendário6[[#This Row],[Mês]]=D507,C507+1,IF(AND(D507="",D508=D503),C503+1,1)),IF(AND(C505="",C506="",C507=""),IF(DCalendário6[[#This Row],[Mês]]=D507,C507+1,IF(AND(D507="",D508=D504),C504+1,1)),IF(AND(C506="",C507=""),IF(DCalendário6[[#This Row],[Mês]]=D507,C507+1,IF(AND(D507="",D508=D505),C505+1,1)),IF(DCalendário6[[#This Row],[Mês]]=D507,C507+1,IF(AND(D507="",D508=D506),C506+1,1))))))</f>
        <v>15</v>
      </c>
      <c r="D508" s="14">
        <f>IF(DCalendário6[[#This Row],[Dia Útil]]="","",(MONTH($B508)))</f>
        <v>5</v>
      </c>
      <c r="E508" s="14">
        <f t="shared" si="7"/>
        <v>2019</v>
      </c>
      <c r="F508" s="14">
        <f>MONTH(DCalendário6[[#This Row],[Dia]])</f>
        <v>5</v>
      </c>
      <c r="G508" s="14" t="str">
        <f>MONTH(DCalendário6[[#This Row],[Dia]])&amp;" - "&amp;DCalendário6[[#This Row],[Ano]]</f>
        <v>5 - 2019</v>
      </c>
      <c r="H508" s="14">
        <f>IF(DCalendário6[[#This Row],[Dia Útil]]="","",DCalendário6[[#This Row],[Semana Ano]])</f>
        <v>21</v>
      </c>
      <c r="I508" s="14">
        <f>WEEKNUM(DCalendário6[[#This Row],[Dia]])</f>
        <v>21</v>
      </c>
      <c r="J508" s="14" cm="1">
        <f t="array" aca="1" ref="J50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508" s="16">
        <f>WEEKDAY(DCalendário6[[#This Row],[Dia]])</f>
        <v>4</v>
      </c>
      <c r="L508" s="1" t="str">
        <f>IFERROR(VLOOKUP(A508,Tabela4[],1,0),"")</f>
        <v/>
      </c>
      <c r="M50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43607</v>
      </c>
      <c r="N508" s="16" t="str">
        <f>IF(DCalendário6[[#This Row],[Dia Útil2]]="Feriado","Feriado",IF(AND(DCalendário6[[#This Row],[Dia Útil]]="",DCalendário6[[#This Row],[Mês Total]]=F501),N501+1,IF(DCalendário6[[#This Row],[Dia Útil]]="",1,"")))</f>
        <v/>
      </c>
      <c r="O50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508" s="16"/>
      <c r="Q508" s="17"/>
    </row>
    <row r="509" spans="1:17" x14ac:dyDescent="0.25">
      <c r="A509" s="1">
        <v>43608</v>
      </c>
      <c r="B509" s="1">
        <f>IF(AND(DCalendário6[[#This Row],[Dia da semana]]&gt;1,DCalendário6[[#This Row],[Dia da semana]]&lt;7,DCalendário6[[#This Row],[Feriados]]=""),DCalendário6[[#This Row],[Dia]],"")</f>
        <v>43608</v>
      </c>
      <c r="C509" s="16">
        <f>IF(DCalendário6[[#This Row],[Mês]]="","",IF(AND(C505="",C506="",C507="",C508=""),IF(DCalendário6[[#This Row],[Mês]]=D508,C508+1,IF(AND(D508="",D509=D504),C504+1,1)),IF(AND(C506="",C507="",C508=""),IF(DCalendário6[[#This Row],[Mês]]=D508,C508+1,IF(AND(D508="",D509=D505),C505+1,1)),IF(AND(C507="",C508=""),IF(DCalendário6[[#This Row],[Mês]]=D508,C508+1,IF(AND(D508="",D509=D506),C506+1,1)),IF(DCalendário6[[#This Row],[Mês]]=D508,C508+1,IF(AND(D508="",D509=D507),C507+1,1))))))</f>
        <v>16</v>
      </c>
      <c r="D509" s="14">
        <f>IF(DCalendário6[[#This Row],[Dia Útil]]="","",(MONTH($B509)))</f>
        <v>5</v>
      </c>
      <c r="E509" s="14">
        <f t="shared" si="7"/>
        <v>2019</v>
      </c>
      <c r="F509" s="14">
        <f>MONTH(DCalendário6[[#This Row],[Dia]])</f>
        <v>5</v>
      </c>
      <c r="G509" s="14" t="str">
        <f>MONTH(DCalendário6[[#This Row],[Dia]])&amp;" - "&amp;DCalendário6[[#This Row],[Ano]]</f>
        <v>5 - 2019</v>
      </c>
      <c r="H509" s="14">
        <f>IF(DCalendário6[[#This Row],[Dia Útil]]="","",DCalendário6[[#This Row],[Semana Ano]])</f>
        <v>21</v>
      </c>
      <c r="I509" s="14">
        <f>WEEKNUM(DCalendário6[[#This Row],[Dia]])</f>
        <v>21</v>
      </c>
      <c r="J509" s="14" cm="1">
        <f t="array" aca="1" ref="J50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509" s="16">
        <f>WEEKDAY(DCalendário6[[#This Row],[Dia]])</f>
        <v>5</v>
      </c>
      <c r="L509" s="1" t="str">
        <f>IFERROR(VLOOKUP(A509,Tabela4[],1,0),"")</f>
        <v/>
      </c>
      <c r="M50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43608</v>
      </c>
      <c r="N509" s="16" t="str">
        <f>IF(DCalendário6[[#This Row],[Dia Útil2]]="Feriado","Feriado",IF(AND(DCalendário6[[#This Row],[Dia Útil]]="",DCalendário6[[#This Row],[Mês Total]]=F502),N502+1,IF(DCalendário6[[#This Row],[Dia Útil]]="",1,"")))</f>
        <v/>
      </c>
      <c r="O50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509" s="16"/>
      <c r="Q509" s="17"/>
    </row>
    <row r="510" spans="1:17" x14ac:dyDescent="0.25">
      <c r="A510" s="1">
        <v>43609</v>
      </c>
      <c r="B510" s="1">
        <f>IF(AND(DCalendário6[[#This Row],[Dia da semana]]&gt;1,DCalendário6[[#This Row],[Dia da semana]]&lt;7,DCalendário6[[#This Row],[Feriados]]=""),DCalendário6[[#This Row],[Dia]],"")</f>
        <v>43609</v>
      </c>
      <c r="C510" s="16">
        <f>IF(DCalendário6[[#This Row],[Mês]]="","",IF(AND(C506="",C507="",C508="",C509=""),IF(DCalendário6[[#This Row],[Mês]]=D509,C509+1,IF(AND(D509="",D510=D505),C505+1,1)),IF(AND(C507="",C508="",C509=""),IF(DCalendário6[[#This Row],[Mês]]=D509,C509+1,IF(AND(D509="",D510=D506),C506+1,1)),IF(AND(C508="",C509=""),IF(DCalendário6[[#This Row],[Mês]]=D509,C509+1,IF(AND(D509="",D510=D507),C507+1,1)),IF(DCalendário6[[#This Row],[Mês]]=D509,C509+1,IF(AND(D509="",D510=D508),C508+1,1))))))</f>
        <v>17</v>
      </c>
      <c r="D510" s="14">
        <f>IF(DCalendário6[[#This Row],[Dia Útil]]="","",(MONTH($B510)))</f>
        <v>5</v>
      </c>
      <c r="E510" s="14">
        <f t="shared" si="7"/>
        <v>2019</v>
      </c>
      <c r="F510" s="14">
        <f>MONTH(DCalendário6[[#This Row],[Dia]])</f>
        <v>5</v>
      </c>
      <c r="G510" s="14" t="str">
        <f>MONTH(DCalendário6[[#This Row],[Dia]])&amp;" - "&amp;DCalendário6[[#This Row],[Ano]]</f>
        <v>5 - 2019</v>
      </c>
      <c r="H510" s="14">
        <f>IF(DCalendário6[[#This Row],[Dia Útil]]="","",DCalendário6[[#This Row],[Semana Ano]])</f>
        <v>21</v>
      </c>
      <c r="I510" s="14">
        <f>WEEKNUM(DCalendário6[[#This Row],[Dia]])</f>
        <v>21</v>
      </c>
      <c r="J510" s="14" cm="1">
        <f t="array" aca="1" ref="J51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510" s="16">
        <f>WEEKDAY(DCalendário6[[#This Row],[Dia]])</f>
        <v>6</v>
      </c>
      <c r="L510" s="1" t="str">
        <f>IFERROR(VLOOKUP(A510,Tabela4[],1,0),"")</f>
        <v/>
      </c>
      <c r="M51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43609</v>
      </c>
      <c r="N510" s="16" t="str">
        <f>IF(DCalendário6[[#This Row],[Dia Útil2]]="Feriado","Feriado",IF(AND(DCalendário6[[#This Row],[Dia Útil]]="",DCalendário6[[#This Row],[Mês Total]]=F503),N503+1,IF(DCalendário6[[#This Row],[Dia Útil]]="",1,"")))</f>
        <v/>
      </c>
      <c r="O51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510" s="16"/>
      <c r="Q510" s="17"/>
    </row>
    <row r="511" spans="1:17" x14ac:dyDescent="0.25">
      <c r="A511" s="1">
        <v>43610</v>
      </c>
      <c r="B511" s="1" t="str">
        <f>IF(AND(DCalendário6[[#This Row],[Dia da semana]]&gt;1,DCalendário6[[#This Row],[Dia da semana]]&lt;7,DCalendário6[[#This Row],[Feriados]]=""),DCalendário6[[#This Row],[Dia]],"")</f>
        <v/>
      </c>
      <c r="C511" s="16" t="str">
        <f>IF(DCalendário6[[#This Row],[Mês]]="","",IF(AND(C507="",C508="",C509="",C510=""),IF(DCalendário6[[#This Row],[Mês]]=D510,C510+1,IF(AND(D510="",D511=D506),C506+1,1)),IF(AND(C508="",C509="",C510=""),IF(DCalendário6[[#This Row],[Mês]]=D510,C510+1,IF(AND(D510="",D511=D507),C507+1,1)),IF(AND(C509="",C510=""),IF(DCalendário6[[#This Row],[Mês]]=D510,C510+1,IF(AND(D510="",D511=D508),C508+1,1)),IF(DCalendário6[[#This Row],[Mês]]=D510,C510+1,IF(AND(D510="",D511=D509),C509+1,1))))))</f>
        <v/>
      </c>
      <c r="D511" s="14" t="str">
        <f>IF(DCalendário6[[#This Row],[Dia Útil]]="","",(MONTH($B511)))</f>
        <v/>
      </c>
      <c r="E511" s="14">
        <f t="shared" si="7"/>
        <v>2019</v>
      </c>
      <c r="F511" s="14">
        <f>MONTH(DCalendário6[[#This Row],[Dia]])</f>
        <v>5</v>
      </c>
      <c r="G511" s="14" t="str">
        <f>MONTH(DCalendário6[[#This Row],[Dia]])&amp;" - "&amp;DCalendário6[[#This Row],[Ano]]</f>
        <v>5 - 2019</v>
      </c>
      <c r="H511" s="14" t="str">
        <f>IF(DCalendário6[[#This Row],[Dia Útil]]="","",DCalendário6[[#This Row],[Semana Ano]])</f>
        <v/>
      </c>
      <c r="I511" s="14">
        <f>WEEKNUM(DCalendário6[[#This Row],[Dia]])</f>
        <v>21</v>
      </c>
      <c r="J511" s="14" cm="1">
        <f t="array" aca="1" ref="J51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511" s="16">
        <f>WEEKDAY(DCalendário6[[#This Row],[Dia]])</f>
        <v>7</v>
      </c>
      <c r="L511" s="1" t="str">
        <f>IFERROR(VLOOKUP(A511,Tabela4[],1,0),"")</f>
        <v/>
      </c>
      <c r="M51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511" s="16">
        <f>IF(DCalendário6[[#This Row],[Dia Útil2]]="Feriado","Feriado",IF(AND(DCalendário6[[#This Row],[Dia Útil]]="",DCalendário6[[#This Row],[Mês Total]]=F504),N504+1,IF(DCalendário6[[#This Row],[Dia Útil]]="",1,"")))</f>
        <v>4</v>
      </c>
      <c r="O51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511" s="16"/>
      <c r="Q511" s="17"/>
    </row>
    <row r="512" spans="1:17" x14ac:dyDescent="0.25">
      <c r="A512" s="1">
        <v>43611</v>
      </c>
      <c r="B512" s="1" t="str">
        <f>IF(AND(DCalendário6[[#This Row],[Dia da semana]]&gt;1,DCalendário6[[#This Row],[Dia da semana]]&lt;7,DCalendário6[[#This Row],[Feriados]]=""),DCalendário6[[#This Row],[Dia]],"")</f>
        <v/>
      </c>
      <c r="C512" s="16" t="str">
        <f>IF(DCalendário6[[#This Row],[Mês]]="","",IF(AND(C508="",C509="",C510="",C511=""),IF(DCalendário6[[#This Row],[Mês]]=D511,C511+1,IF(AND(D511="",D512=D507),C507+1,1)),IF(AND(C509="",C510="",C511=""),IF(DCalendário6[[#This Row],[Mês]]=D511,C511+1,IF(AND(D511="",D512=D508),C508+1,1)),IF(AND(C510="",C511=""),IF(DCalendário6[[#This Row],[Mês]]=D511,C511+1,IF(AND(D511="",D512=D509),C509+1,1)),IF(DCalendário6[[#This Row],[Mês]]=D511,C511+1,IF(AND(D511="",D512=D510),C510+1,1))))))</f>
        <v/>
      </c>
      <c r="D512" s="14" t="str">
        <f>IF(DCalendário6[[#This Row],[Dia Útil]]="","",(MONTH($B512)))</f>
        <v/>
      </c>
      <c r="E512" s="14">
        <f t="shared" si="7"/>
        <v>2019</v>
      </c>
      <c r="F512" s="14">
        <f>MONTH(DCalendário6[[#This Row],[Dia]])</f>
        <v>5</v>
      </c>
      <c r="G512" s="14" t="str">
        <f>MONTH(DCalendário6[[#This Row],[Dia]])&amp;" - "&amp;DCalendário6[[#This Row],[Ano]]</f>
        <v>5 - 2019</v>
      </c>
      <c r="H512" s="14" t="str">
        <f>IF(DCalendário6[[#This Row],[Dia Útil]]="","",DCalendário6[[#This Row],[Semana Ano]])</f>
        <v/>
      </c>
      <c r="I512" s="14">
        <f>WEEKNUM(DCalendário6[[#This Row],[Dia]])</f>
        <v>22</v>
      </c>
      <c r="J512" s="14" cm="1">
        <f t="array" aca="1" ref="J51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512" s="16">
        <f>WEEKDAY(DCalendário6[[#This Row],[Dia]])</f>
        <v>1</v>
      </c>
      <c r="L512" s="1" t="str">
        <f>IFERROR(VLOOKUP(A512,Tabela4[],1,0),"")</f>
        <v/>
      </c>
      <c r="M51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512" s="16">
        <f>IF(DCalendário6[[#This Row],[Dia Útil2]]="Feriado","Feriado",IF(AND(DCalendário6[[#This Row],[Dia Útil]]="",DCalendário6[[#This Row],[Mês Total]]=F505),N505+1,IF(DCalendário6[[#This Row],[Dia Útil]]="",1,"")))</f>
        <v>4</v>
      </c>
      <c r="O51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512" s="16"/>
      <c r="Q512" s="17"/>
    </row>
    <row r="513" spans="1:17" x14ac:dyDescent="0.25">
      <c r="A513" s="1">
        <v>43612</v>
      </c>
      <c r="B513" s="1">
        <f>IF(AND(DCalendário6[[#This Row],[Dia da semana]]&gt;1,DCalendário6[[#This Row],[Dia da semana]]&lt;7,DCalendário6[[#This Row],[Feriados]]=""),DCalendário6[[#This Row],[Dia]],"")</f>
        <v>43612</v>
      </c>
      <c r="C513" s="16">
        <f>IF(DCalendário6[[#This Row],[Mês]]="","",IF(AND(C509="",C510="",C511="",C512=""),IF(DCalendário6[[#This Row],[Mês]]=D512,C512+1,IF(AND(D512="",D513=D508),C508+1,1)),IF(AND(C510="",C511="",C512=""),IF(DCalendário6[[#This Row],[Mês]]=D512,C512+1,IF(AND(D512="",D513=D509),C509+1,1)),IF(AND(C511="",C512=""),IF(DCalendário6[[#This Row],[Mês]]=D512,C512+1,IF(AND(D512="",D513=D510),C510+1,1)),IF(DCalendário6[[#This Row],[Mês]]=D512,C512+1,IF(AND(D512="",D513=D511),C511+1,1))))))</f>
        <v>18</v>
      </c>
      <c r="D513" s="14">
        <f>IF(DCalendário6[[#This Row],[Dia Útil]]="","",(MONTH($B513)))</f>
        <v>5</v>
      </c>
      <c r="E513" s="14">
        <f t="shared" si="7"/>
        <v>2019</v>
      </c>
      <c r="F513" s="14">
        <f>MONTH(DCalendário6[[#This Row],[Dia]])</f>
        <v>5</v>
      </c>
      <c r="G513" s="14" t="str">
        <f>MONTH(DCalendário6[[#This Row],[Dia]])&amp;" - "&amp;DCalendário6[[#This Row],[Ano]]</f>
        <v>5 - 2019</v>
      </c>
      <c r="H513" s="14">
        <f>IF(DCalendário6[[#This Row],[Dia Útil]]="","",DCalendário6[[#This Row],[Semana Ano]])</f>
        <v>22</v>
      </c>
      <c r="I513" s="14">
        <f>WEEKNUM(DCalendário6[[#This Row],[Dia]])</f>
        <v>22</v>
      </c>
      <c r="J513" s="14" cm="1">
        <f t="array" aca="1" ref="J51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513" s="16">
        <f>WEEKDAY(DCalendário6[[#This Row],[Dia]])</f>
        <v>2</v>
      </c>
      <c r="L513" s="1" t="str">
        <f>IFERROR(VLOOKUP(A513,Tabela4[],1,0),"")</f>
        <v/>
      </c>
      <c r="M51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43612</v>
      </c>
      <c r="N513" s="16" t="str">
        <f>IF(DCalendário6[[#This Row],[Dia Útil2]]="Feriado","Feriado",IF(AND(DCalendário6[[#This Row],[Dia Útil]]="",DCalendário6[[#This Row],[Mês Total]]=F506),N506+1,IF(DCalendário6[[#This Row],[Dia Útil]]="",1,"")))</f>
        <v/>
      </c>
      <c r="O51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513" s="16"/>
      <c r="Q513" s="17"/>
    </row>
    <row r="514" spans="1:17" x14ac:dyDescent="0.25">
      <c r="A514" s="1">
        <v>43613</v>
      </c>
      <c r="B514" s="1">
        <f>IF(AND(DCalendário6[[#This Row],[Dia da semana]]&gt;1,DCalendário6[[#This Row],[Dia da semana]]&lt;7,DCalendário6[[#This Row],[Feriados]]=""),DCalendário6[[#This Row],[Dia]],"")</f>
        <v>43613</v>
      </c>
      <c r="C514" s="16">
        <f>IF(DCalendário6[[#This Row],[Mês]]="","",IF(AND(C510="",C511="",C512="",C513=""),IF(DCalendário6[[#This Row],[Mês]]=D513,C513+1,IF(AND(D513="",D514=D509),C509+1,1)),IF(AND(C511="",C512="",C513=""),IF(DCalendário6[[#This Row],[Mês]]=D513,C513+1,IF(AND(D513="",D514=D510),C510+1,1)),IF(AND(C512="",C513=""),IF(DCalendário6[[#This Row],[Mês]]=D513,C513+1,IF(AND(D513="",D514=D511),C511+1,1)),IF(DCalendário6[[#This Row],[Mês]]=D513,C513+1,IF(AND(D513="",D514=D512),C512+1,1))))))</f>
        <v>19</v>
      </c>
      <c r="D514" s="14">
        <f>IF(DCalendário6[[#This Row],[Dia Útil]]="","",(MONTH($B514)))</f>
        <v>5</v>
      </c>
      <c r="E514" s="14">
        <f t="shared" ref="E514:E577" si="8">YEAR($A514)</f>
        <v>2019</v>
      </c>
      <c r="F514" s="14">
        <f>MONTH(DCalendário6[[#This Row],[Dia]])</f>
        <v>5</v>
      </c>
      <c r="G514" s="14" t="str">
        <f>MONTH(DCalendário6[[#This Row],[Dia]])&amp;" - "&amp;DCalendário6[[#This Row],[Ano]]</f>
        <v>5 - 2019</v>
      </c>
      <c r="H514" s="14">
        <f>IF(DCalendário6[[#This Row],[Dia Útil]]="","",DCalendário6[[#This Row],[Semana Ano]])</f>
        <v>22</v>
      </c>
      <c r="I514" s="14">
        <f>WEEKNUM(DCalendário6[[#This Row],[Dia]])</f>
        <v>22</v>
      </c>
      <c r="J514" s="14" cm="1">
        <f t="array" aca="1" ref="J51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514" s="16">
        <f>WEEKDAY(DCalendário6[[#This Row],[Dia]])</f>
        <v>3</v>
      </c>
      <c r="L514" s="1" t="str">
        <f>IFERROR(VLOOKUP(A514,Tabela4[],1,0),"")</f>
        <v/>
      </c>
      <c r="M51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43613</v>
      </c>
      <c r="N514" s="16" t="str">
        <f>IF(DCalendário6[[#This Row],[Dia Útil2]]="Feriado","Feriado",IF(AND(DCalendário6[[#This Row],[Dia Útil]]="",DCalendário6[[#This Row],[Mês Total]]=F507),N507+1,IF(DCalendário6[[#This Row],[Dia Útil]]="",1,"")))</f>
        <v/>
      </c>
      <c r="O51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514" s="16"/>
      <c r="Q514" s="17"/>
    </row>
    <row r="515" spans="1:17" x14ac:dyDescent="0.25">
      <c r="A515" s="1">
        <v>43614</v>
      </c>
      <c r="B515" s="1">
        <f>IF(AND(DCalendário6[[#This Row],[Dia da semana]]&gt;1,DCalendário6[[#This Row],[Dia da semana]]&lt;7,DCalendário6[[#This Row],[Feriados]]=""),DCalendário6[[#This Row],[Dia]],"")</f>
        <v>43614</v>
      </c>
      <c r="C515" s="16">
        <f>IF(DCalendário6[[#This Row],[Mês]]="","",IF(AND(C511="",C512="",C513="",C514=""),IF(DCalendário6[[#This Row],[Mês]]=D514,C514+1,IF(AND(D514="",D515=D510),C510+1,1)),IF(AND(C512="",C513="",C514=""),IF(DCalendário6[[#This Row],[Mês]]=D514,C514+1,IF(AND(D514="",D515=D511),C511+1,1)),IF(AND(C513="",C514=""),IF(DCalendário6[[#This Row],[Mês]]=D514,C514+1,IF(AND(D514="",D515=D512),C512+1,1)),IF(DCalendário6[[#This Row],[Mês]]=D514,C514+1,IF(AND(D514="",D515=D513),C513+1,1))))))</f>
        <v>20</v>
      </c>
      <c r="D515" s="14">
        <f>IF(DCalendário6[[#This Row],[Dia Útil]]="","",(MONTH($B515)))</f>
        <v>5</v>
      </c>
      <c r="E515" s="14">
        <f t="shared" si="8"/>
        <v>2019</v>
      </c>
      <c r="F515" s="14">
        <f>MONTH(DCalendário6[[#This Row],[Dia]])</f>
        <v>5</v>
      </c>
      <c r="G515" s="14" t="str">
        <f>MONTH(DCalendário6[[#This Row],[Dia]])&amp;" - "&amp;DCalendário6[[#This Row],[Ano]]</f>
        <v>5 - 2019</v>
      </c>
      <c r="H515" s="14">
        <f>IF(DCalendário6[[#This Row],[Dia Útil]]="","",DCalendário6[[#This Row],[Semana Ano]])</f>
        <v>22</v>
      </c>
      <c r="I515" s="14">
        <f>WEEKNUM(DCalendário6[[#This Row],[Dia]])</f>
        <v>22</v>
      </c>
      <c r="J515" s="14" cm="1">
        <f t="array" aca="1" ref="J51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515" s="16">
        <f>WEEKDAY(DCalendário6[[#This Row],[Dia]])</f>
        <v>4</v>
      </c>
      <c r="L515" s="1" t="str">
        <f>IFERROR(VLOOKUP(A515,Tabela4[],1,0),"")</f>
        <v/>
      </c>
      <c r="M51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43614</v>
      </c>
      <c r="N515" s="16" t="str">
        <f>IF(DCalendário6[[#This Row],[Dia Útil2]]="Feriado","Feriado",IF(AND(DCalendário6[[#This Row],[Dia Útil]]="",DCalendário6[[#This Row],[Mês Total]]=F508),N508+1,IF(DCalendário6[[#This Row],[Dia Útil]]="",1,"")))</f>
        <v/>
      </c>
      <c r="O51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515" s="16"/>
      <c r="Q515" s="17"/>
    </row>
    <row r="516" spans="1:17" x14ac:dyDescent="0.25">
      <c r="A516" s="1">
        <v>43615</v>
      </c>
      <c r="B516" s="1">
        <f>IF(AND(DCalendário6[[#This Row],[Dia da semana]]&gt;1,DCalendário6[[#This Row],[Dia da semana]]&lt;7,DCalendário6[[#This Row],[Feriados]]=""),DCalendário6[[#This Row],[Dia]],"")</f>
        <v>43615</v>
      </c>
      <c r="C516" s="16">
        <f>IF(DCalendário6[[#This Row],[Mês]]="","",IF(AND(C512="",C513="",C514="",C515=""),IF(DCalendário6[[#This Row],[Mês]]=D515,C515+1,IF(AND(D515="",D516=D511),C511+1,1)),IF(AND(C513="",C514="",C515=""),IF(DCalendário6[[#This Row],[Mês]]=D515,C515+1,IF(AND(D515="",D516=D512),C512+1,1)),IF(AND(C514="",C515=""),IF(DCalendário6[[#This Row],[Mês]]=D515,C515+1,IF(AND(D515="",D516=D513),C513+1,1)),IF(DCalendário6[[#This Row],[Mês]]=D515,C515+1,IF(AND(D515="",D516=D514),C514+1,1))))))</f>
        <v>21</v>
      </c>
      <c r="D516" s="14">
        <f>IF(DCalendário6[[#This Row],[Dia Útil]]="","",(MONTH($B516)))</f>
        <v>5</v>
      </c>
      <c r="E516" s="14">
        <f t="shared" si="8"/>
        <v>2019</v>
      </c>
      <c r="F516" s="14">
        <f>MONTH(DCalendário6[[#This Row],[Dia]])</f>
        <v>5</v>
      </c>
      <c r="G516" s="14" t="str">
        <f>MONTH(DCalendário6[[#This Row],[Dia]])&amp;" - "&amp;DCalendário6[[#This Row],[Ano]]</f>
        <v>5 - 2019</v>
      </c>
      <c r="H516" s="14">
        <f>IF(DCalendário6[[#This Row],[Dia Útil]]="","",DCalendário6[[#This Row],[Semana Ano]])</f>
        <v>22</v>
      </c>
      <c r="I516" s="14">
        <f>WEEKNUM(DCalendário6[[#This Row],[Dia]])</f>
        <v>22</v>
      </c>
      <c r="J516" s="14" cm="1">
        <f t="array" aca="1" ref="J51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516" s="16">
        <f>WEEKDAY(DCalendário6[[#This Row],[Dia]])</f>
        <v>5</v>
      </c>
      <c r="L516" s="1" t="str">
        <f>IFERROR(VLOOKUP(A516,Tabela4[],1,0),"")</f>
        <v/>
      </c>
      <c r="M51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43615</v>
      </c>
      <c r="N516" s="16" t="str">
        <f>IF(DCalendário6[[#This Row],[Dia Útil2]]="Feriado","Feriado",IF(AND(DCalendário6[[#This Row],[Dia Útil]]="",DCalendário6[[#This Row],[Mês Total]]=F509),N509+1,IF(DCalendário6[[#This Row],[Dia Útil]]="",1,"")))</f>
        <v/>
      </c>
      <c r="O51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21</v>
      </c>
      <c r="P516" s="16"/>
      <c r="Q516" s="17"/>
    </row>
    <row r="517" spans="1:17" x14ac:dyDescent="0.25">
      <c r="A517" s="1">
        <v>43616</v>
      </c>
      <c r="B517" s="1">
        <f>IF(AND(DCalendário6[[#This Row],[Dia da semana]]&gt;1,DCalendário6[[#This Row],[Dia da semana]]&lt;7,DCalendário6[[#This Row],[Feriados]]=""),DCalendário6[[#This Row],[Dia]],"")</f>
        <v>43616</v>
      </c>
      <c r="C517" s="16">
        <f>IF(DCalendário6[[#This Row],[Mês]]="","",IF(AND(C513="",C514="",C515="",C516=""),IF(DCalendário6[[#This Row],[Mês]]=D516,C516+1,IF(AND(D516="",D517=D512),C512+1,1)),IF(AND(C514="",C515="",C516=""),IF(DCalendário6[[#This Row],[Mês]]=D516,C516+1,IF(AND(D516="",D517=D513),C513+1,1)),IF(AND(C515="",C516=""),IF(DCalendário6[[#This Row],[Mês]]=D516,C516+1,IF(AND(D516="",D517=D514),C514+1,1)),IF(DCalendário6[[#This Row],[Mês]]=D516,C516+1,IF(AND(D516="",D517=D515),C515+1,1))))))</f>
        <v>22</v>
      </c>
      <c r="D517" s="14">
        <f>IF(DCalendário6[[#This Row],[Dia Útil]]="","",(MONTH($B517)))</f>
        <v>5</v>
      </c>
      <c r="E517" s="14">
        <f t="shared" si="8"/>
        <v>2019</v>
      </c>
      <c r="F517" s="14">
        <f>MONTH(DCalendário6[[#This Row],[Dia]])</f>
        <v>5</v>
      </c>
      <c r="G517" s="14" t="str">
        <f>MONTH(DCalendário6[[#This Row],[Dia]])&amp;" - "&amp;DCalendário6[[#This Row],[Ano]]</f>
        <v>5 - 2019</v>
      </c>
      <c r="H517" s="14">
        <f>IF(DCalendário6[[#This Row],[Dia Útil]]="","",DCalendário6[[#This Row],[Semana Ano]])</f>
        <v>22</v>
      </c>
      <c r="I517" s="14">
        <f>WEEKNUM(DCalendário6[[#This Row],[Dia]])</f>
        <v>22</v>
      </c>
      <c r="J517" s="14" cm="1">
        <f t="array" aca="1" ref="J51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517" s="16">
        <f>WEEKDAY(DCalendário6[[#This Row],[Dia]])</f>
        <v>6</v>
      </c>
      <c r="L517" s="1" t="str">
        <f>IFERROR(VLOOKUP(A517,Tabela4[],1,0),"")</f>
        <v/>
      </c>
      <c r="M51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43616</v>
      </c>
      <c r="N517" s="16" t="str">
        <f>IF(DCalendário6[[#This Row],[Dia Útil2]]="Feriado","Feriado",IF(AND(DCalendário6[[#This Row],[Dia Útil]]="",DCalendário6[[#This Row],[Mês Total]]=F510),N510+1,IF(DCalendário6[[#This Row],[Dia Útil]]="",1,"")))</f>
        <v/>
      </c>
      <c r="O51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22</v>
      </c>
      <c r="P517" s="16"/>
      <c r="Q517" s="17"/>
    </row>
    <row r="518" spans="1:17" x14ac:dyDescent="0.25">
      <c r="A518" s="1">
        <v>43617</v>
      </c>
      <c r="B518" s="1" t="str">
        <f>IF(AND(DCalendário6[[#This Row],[Dia da semana]]&gt;1,DCalendário6[[#This Row],[Dia da semana]]&lt;7,DCalendário6[[#This Row],[Feriados]]=""),DCalendário6[[#This Row],[Dia]],"")</f>
        <v/>
      </c>
      <c r="C518" s="16" t="str">
        <f>IF(DCalendário6[[#This Row],[Mês]]="","",IF(AND(C514="",C515="",C516="",C517=""),IF(DCalendário6[[#This Row],[Mês]]=D517,C517+1,IF(AND(D517="",D518=D513),C513+1,1)),IF(AND(C515="",C516="",C517=""),IF(DCalendário6[[#This Row],[Mês]]=D517,C517+1,IF(AND(D517="",D518=D514),C514+1,1)),IF(AND(C516="",C517=""),IF(DCalendário6[[#This Row],[Mês]]=D517,C517+1,IF(AND(D517="",D518=D515),C515+1,1)),IF(DCalendário6[[#This Row],[Mês]]=D517,C517+1,IF(AND(D517="",D518=D516),C516+1,1))))))</f>
        <v/>
      </c>
      <c r="D518" s="14" t="str">
        <f>IF(DCalendário6[[#This Row],[Dia Útil]]="","",(MONTH($B518)))</f>
        <v/>
      </c>
      <c r="E518" s="14">
        <f t="shared" si="8"/>
        <v>2019</v>
      </c>
      <c r="F518" s="14">
        <f>MONTH(DCalendário6[[#This Row],[Dia]])</f>
        <v>6</v>
      </c>
      <c r="G518" s="14" t="str">
        <f>MONTH(DCalendário6[[#This Row],[Dia]])&amp;" - "&amp;DCalendário6[[#This Row],[Ano]]</f>
        <v>6 - 2019</v>
      </c>
      <c r="H518" s="14" t="str">
        <f>IF(DCalendário6[[#This Row],[Dia Útil]]="","",DCalendário6[[#This Row],[Semana Ano]])</f>
        <v/>
      </c>
      <c r="I518" s="14">
        <f>WEEKNUM(DCalendário6[[#This Row],[Dia]])</f>
        <v>22</v>
      </c>
      <c r="J518" s="14" cm="1">
        <f t="array" aca="1" ref="J51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518" s="16">
        <f>WEEKDAY(DCalendário6[[#This Row],[Dia]])</f>
        <v>7</v>
      </c>
      <c r="L518" s="1" t="str">
        <f>IFERROR(VLOOKUP(A518,Tabela4[],1,0),"")</f>
        <v/>
      </c>
      <c r="M51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518" s="16">
        <f>IF(DCalendário6[[#This Row],[Dia Útil2]]="Feriado","Feriado",IF(AND(DCalendário6[[#This Row],[Dia Útil]]="",DCalendário6[[#This Row],[Mês Total]]=F511),N511+1,IF(DCalendário6[[#This Row],[Dia Útil]]="",1,"")))</f>
        <v>1</v>
      </c>
      <c r="O51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518" s="16"/>
      <c r="Q518" s="17"/>
    </row>
    <row r="519" spans="1:17" x14ac:dyDescent="0.25">
      <c r="A519" s="1">
        <v>43618</v>
      </c>
      <c r="B519" s="1" t="str">
        <f>IF(AND(DCalendário6[[#This Row],[Dia da semana]]&gt;1,DCalendário6[[#This Row],[Dia da semana]]&lt;7,DCalendário6[[#This Row],[Feriados]]=""),DCalendário6[[#This Row],[Dia]],"")</f>
        <v/>
      </c>
      <c r="C519" s="16" t="str">
        <f>IF(DCalendário6[[#This Row],[Mês]]="","",IF(AND(C515="",C516="",C517="",C518=""),IF(DCalendário6[[#This Row],[Mês]]=D518,C518+1,IF(AND(D518="",D519=D514),C514+1,1)),IF(AND(C516="",C517="",C518=""),IF(DCalendário6[[#This Row],[Mês]]=D518,C518+1,IF(AND(D518="",D519=D515),C515+1,1)),IF(AND(C517="",C518=""),IF(DCalendário6[[#This Row],[Mês]]=D518,C518+1,IF(AND(D518="",D519=D516),C516+1,1)),IF(DCalendário6[[#This Row],[Mês]]=D518,C518+1,IF(AND(D518="",D519=D517),C517+1,1))))))</f>
        <v/>
      </c>
      <c r="D519" s="14" t="str">
        <f>IF(DCalendário6[[#This Row],[Dia Útil]]="","",(MONTH($B519)))</f>
        <v/>
      </c>
      <c r="E519" s="14">
        <f t="shared" si="8"/>
        <v>2019</v>
      </c>
      <c r="F519" s="14">
        <f>MONTH(DCalendário6[[#This Row],[Dia]])</f>
        <v>6</v>
      </c>
      <c r="G519" s="14" t="str">
        <f>MONTH(DCalendário6[[#This Row],[Dia]])&amp;" - "&amp;DCalendário6[[#This Row],[Ano]]</f>
        <v>6 - 2019</v>
      </c>
      <c r="H519" s="14" t="str">
        <f>IF(DCalendário6[[#This Row],[Dia Útil]]="","",DCalendário6[[#This Row],[Semana Ano]])</f>
        <v/>
      </c>
      <c r="I519" s="14">
        <f>WEEKNUM(DCalendário6[[#This Row],[Dia]])</f>
        <v>23</v>
      </c>
      <c r="J519" s="14" cm="1">
        <f t="array" aca="1" ref="J51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519" s="16">
        <f>WEEKDAY(DCalendário6[[#This Row],[Dia]])</f>
        <v>1</v>
      </c>
      <c r="L519" s="1" t="str">
        <f>IFERROR(VLOOKUP(A519,Tabela4[],1,0),"")</f>
        <v/>
      </c>
      <c r="M51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519" s="16">
        <f>IF(DCalendário6[[#This Row],[Dia Útil2]]="Feriado","Feriado",IF(AND(DCalendário6[[#This Row],[Dia Útil]]="",DCalendário6[[#This Row],[Mês Total]]=F512),N512+1,IF(DCalendário6[[#This Row],[Dia Útil]]="",1,"")))</f>
        <v>1</v>
      </c>
      <c r="O51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519" s="16"/>
      <c r="Q519" s="17"/>
    </row>
    <row r="520" spans="1:17" x14ac:dyDescent="0.25">
      <c r="A520" s="1">
        <v>43619</v>
      </c>
      <c r="B520" s="1">
        <f>IF(AND(DCalendário6[[#This Row],[Dia da semana]]&gt;1,DCalendário6[[#This Row],[Dia da semana]]&lt;7,DCalendário6[[#This Row],[Feriados]]=""),DCalendário6[[#This Row],[Dia]],"")</f>
        <v>43619</v>
      </c>
      <c r="C520" s="16">
        <f>IF(DCalendário6[[#This Row],[Mês]]="","",IF(AND(C516="",C517="",C518="",C519=""),IF(DCalendário6[[#This Row],[Mês]]=D519,C519+1,IF(AND(D519="",D520=D515),C515+1,1)),IF(AND(C517="",C518="",C519=""),IF(DCalendário6[[#This Row],[Mês]]=D519,C519+1,IF(AND(D519="",D520=D516),C516+1,1)),IF(AND(C518="",C519=""),IF(DCalendário6[[#This Row],[Mês]]=D519,C519+1,IF(AND(D519="",D520=D517),C517+1,1)),IF(DCalendário6[[#This Row],[Mês]]=D519,C519+1,IF(AND(D519="",D520=D518),C518+1,1))))))</f>
        <v>1</v>
      </c>
      <c r="D520" s="14">
        <f>IF(DCalendário6[[#This Row],[Dia Útil]]="","",(MONTH($B520)))</f>
        <v>6</v>
      </c>
      <c r="E520" s="14">
        <f t="shared" si="8"/>
        <v>2019</v>
      </c>
      <c r="F520" s="14">
        <f>MONTH(DCalendário6[[#This Row],[Dia]])</f>
        <v>6</v>
      </c>
      <c r="G520" s="14" t="str">
        <f>MONTH(DCalendário6[[#This Row],[Dia]])&amp;" - "&amp;DCalendário6[[#This Row],[Ano]]</f>
        <v>6 - 2019</v>
      </c>
      <c r="H520" s="14">
        <f>IF(DCalendário6[[#This Row],[Dia Útil]]="","",DCalendário6[[#This Row],[Semana Ano]])</f>
        <v>23</v>
      </c>
      <c r="I520" s="14">
        <f>WEEKNUM(DCalendário6[[#This Row],[Dia]])</f>
        <v>23</v>
      </c>
      <c r="J520" s="14" cm="1">
        <f t="array" aca="1" ref="J52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520" s="16">
        <f>WEEKDAY(DCalendário6[[#This Row],[Dia]])</f>
        <v>2</v>
      </c>
      <c r="L520" s="1" t="str">
        <f>IFERROR(VLOOKUP(A520,Tabela4[],1,0),"")</f>
        <v/>
      </c>
      <c r="M52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43619</v>
      </c>
      <c r="N520" s="16" t="str">
        <f>IF(DCalendário6[[#This Row],[Dia Útil2]]="Feriado","Feriado",IF(AND(DCalendário6[[#This Row],[Dia Útil]]="",DCalendário6[[#This Row],[Mês Total]]=F513),N513+1,IF(DCalendário6[[#This Row],[Dia Útil]]="",1,"")))</f>
        <v/>
      </c>
      <c r="O52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520" s="16"/>
      <c r="Q520" s="17"/>
    </row>
    <row r="521" spans="1:17" x14ac:dyDescent="0.25">
      <c r="A521" s="1">
        <v>43620</v>
      </c>
      <c r="B521" s="1">
        <f>IF(AND(DCalendário6[[#This Row],[Dia da semana]]&gt;1,DCalendário6[[#This Row],[Dia da semana]]&lt;7,DCalendário6[[#This Row],[Feriados]]=""),DCalendário6[[#This Row],[Dia]],"")</f>
        <v>43620</v>
      </c>
      <c r="C521" s="16">
        <f>IF(DCalendário6[[#This Row],[Mês]]="","",IF(AND(C517="",C518="",C519="",C520=""),IF(DCalendário6[[#This Row],[Mês]]=D520,C520+1,IF(AND(D520="",D521=D516),C516+1,1)),IF(AND(C518="",C519="",C520=""),IF(DCalendário6[[#This Row],[Mês]]=D520,C520+1,IF(AND(D520="",D521=D517),C517+1,1)),IF(AND(C519="",C520=""),IF(DCalendário6[[#This Row],[Mês]]=D520,C520+1,IF(AND(D520="",D521=D518),C518+1,1)),IF(DCalendário6[[#This Row],[Mês]]=D520,C520+1,IF(AND(D520="",D521=D519),C519+1,1))))))</f>
        <v>2</v>
      </c>
      <c r="D521" s="14">
        <f>IF(DCalendário6[[#This Row],[Dia Útil]]="","",(MONTH($B521)))</f>
        <v>6</v>
      </c>
      <c r="E521" s="14">
        <f t="shared" si="8"/>
        <v>2019</v>
      </c>
      <c r="F521" s="14">
        <f>MONTH(DCalendário6[[#This Row],[Dia]])</f>
        <v>6</v>
      </c>
      <c r="G521" s="14" t="str">
        <f>MONTH(DCalendário6[[#This Row],[Dia]])&amp;" - "&amp;DCalendário6[[#This Row],[Ano]]</f>
        <v>6 - 2019</v>
      </c>
      <c r="H521" s="14">
        <f>IF(DCalendário6[[#This Row],[Dia Útil]]="","",DCalendário6[[#This Row],[Semana Ano]])</f>
        <v>23</v>
      </c>
      <c r="I521" s="14">
        <f>WEEKNUM(DCalendário6[[#This Row],[Dia]])</f>
        <v>23</v>
      </c>
      <c r="J521" s="14" cm="1">
        <f t="array" aca="1" ref="J52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521" s="16">
        <f>WEEKDAY(DCalendário6[[#This Row],[Dia]])</f>
        <v>3</v>
      </c>
      <c r="L521" s="1" t="str">
        <f>IFERROR(VLOOKUP(A521,Tabela4[],1,0),"")</f>
        <v/>
      </c>
      <c r="M52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43620</v>
      </c>
      <c r="N521" s="16" t="str">
        <f>IF(DCalendário6[[#This Row],[Dia Útil2]]="Feriado","Feriado",IF(AND(DCalendário6[[#This Row],[Dia Útil]]="",DCalendário6[[#This Row],[Mês Total]]=F514),N514+1,IF(DCalendário6[[#This Row],[Dia Útil]]="",1,"")))</f>
        <v/>
      </c>
      <c r="O52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521" s="16"/>
      <c r="Q521" s="17"/>
    </row>
    <row r="522" spans="1:17" x14ac:dyDescent="0.25">
      <c r="A522" s="1">
        <v>43621</v>
      </c>
      <c r="B522" s="1">
        <f>IF(AND(DCalendário6[[#This Row],[Dia da semana]]&gt;1,DCalendário6[[#This Row],[Dia da semana]]&lt;7,DCalendário6[[#This Row],[Feriados]]=""),DCalendário6[[#This Row],[Dia]],"")</f>
        <v>43621</v>
      </c>
      <c r="C522" s="16">
        <f>IF(DCalendário6[[#This Row],[Mês]]="","",IF(AND(C518="",C519="",C520="",C521=""),IF(DCalendário6[[#This Row],[Mês]]=D521,C521+1,IF(AND(D521="",D522=D517),C517+1,1)),IF(AND(C519="",C520="",C521=""),IF(DCalendário6[[#This Row],[Mês]]=D521,C521+1,IF(AND(D521="",D522=D518),C518+1,1)),IF(AND(C520="",C521=""),IF(DCalendário6[[#This Row],[Mês]]=D521,C521+1,IF(AND(D521="",D522=D519),C519+1,1)),IF(DCalendário6[[#This Row],[Mês]]=D521,C521+1,IF(AND(D521="",D522=D520),C520+1,1))))))</f>
        <v>3</v>
      </c>
      <c r="D522" s="14">
        <f>IF(DCalendário6[[#This Row],[Dia Útil]]="","",(MONTH($B522)))</f>
        <v>6</v>
      </c>
      <c r="E522" s="14">
        <f t="shared" si="8"/>
        <v>2019</v>
      </c>
      <c r="F522" s="14">
        <f>MONTH(DCalendário6[[#This Row],[Dia]])</f>
        <v>6</v>
      </c>
      <c r="G522" s="14" t="str">
        <f>MONTH(DCalendário6[[#This Row],[Dia]])&amp;" - "&amp;DCalendário6[[#This Row],[Ano]]</f>
        <v>6 - 2019</v>
      </c>
      <c r="H522" s="14">
        <f>IF(DCalendário6[[#This Row],[Dia Útil]]="","",DCalendário6[[#This Row],[Semana Ano]])</f>
        <v>23</v>
      </c>
      <c r="I522" s="14">
        <f>WEEKNUM(DCalendário6[[#This Row],[Dia]])</f>
        <v>23</v>
      </c>
      <c r="J522" s="14" cm="1">
        <f t="array" aca="1" ref="J52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522" s="16">
        <f>WEEKDAY(DCalendário6[[#This Row],[Dia]])</f>
        <v>4</v>
      </c>
      <c r="L522" s="1" t="str">
        <f>IFERROR(VLOOKUP(A522,Tabela4[],1,0),"")</f>
        <v/>
      </c>
      <c r="M52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43621</v>
      </c>
      <c r="N522" s="16" t="str">
        <f>IF(DCalendário6[[#This Row],[Dia Útil2]]="Feriado","Feriado",IF(AND(DCalendário6[[#This Row],[Dia Útil]]="",DCalendário6[[#This Row],[Mês Total]]=F515),N515+1,IF(DCalendário6[[#This Row],[Dia Útil]]="",1,"")))</f>
        <v/>
      </c>
      <c r="O52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522" s="16"/>
      <c r="Q522" s="17"/>
    </row>
    <row r="523" spans="1:17" x14ac:dyDescent="0.25">
      <c r="A523" s="1">
        <v>43622</v>
      </c>
      <c r="B523" s="1">
        <f>IF(AND(DCalendário6[[#This Row],[Dia da semana]]&gt;1,DCalendário6[[#This Row],[Dia da semana]]&lt;7,DCalendário6[[#This Row],[Feriados]]=""),DCalendário6[[#This Row],[Dia]],"")</f>
        <v>43622</v>
      </c>
      <c r="C523" s="16">
        <f>IF(DCalendário6[[#This Row],[Mês]]="","",IF(AND(C519="",C520="",C521="",C522=""),IF(DCalendário6[[#This Row],[Mês]]=D522,C522+1,IF(AND(D522="",D523=D518),C518+1,1)),IF(AND(C520="",C521="",C522=""),IF(DCalendário6[[#This Row],[Mês]]=D522,C522+1,IF(AND(D522="",D523=D519),C519+1,1)),IF(AND(C521="",C522=""),IF(DCalendário6[[#This Row],[Mês]]=D522,C522+1,IF(AND(D522="",D523=D520),C520+1,1)),IF(DCalendário6[[#This Row],[Mês]]=D522,C522+1,IF(AND(D522="",D523=D521),C521+1,1))))))</f>
        <v>4</v>
      </c>
      <c r="D523" s="14">
        <f>IF(DCalendário6[[#This Row],[Dia Útil]]="","",(MONTH($B523)))</f>
        <v>6</v>
      </c>
      <c r="E523" s="14">
        <f t="shared" si="8"/>
        <v>2019</v>
      </c>
      <c r="F523" s="14">
        <f>MONTH(DCalendário6[[#This Row],[Dia]])</f>
        <v>6</v>
      </c>
      <c r="G523" s="14" t="str">
        <f>MONTH(DCalendário6[[#This Row],[Dia]])&amp;" - "&amp;DCalendário6[[#This Row],[Ano]]</f>
        <v>6 - 2019</v>
      </c>
      <c r="H523" s="14">
        <f>IF(DCalendário6[[#This Row],[Dia Útil]]="","",DCalendário6[[#This Row],[Semana Ano]])</f>
        <v>23</v>
      </c>
      <c r="I523" s="14">
        <f>WEEKNUM(DCalendário6[[#This Row],[Dia]])</f>
        <v>23</v>
      </c>
      <c r="J523" s="14" cm="1">
        <f t="array" aca="1" ref="J52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523" s="16">
        <f>WEEKDAY(DCalendário6[[#This Row],[Dia]])</f>
        <v>5</v>
      </c>
      <c r="L523" s="1" t="str">
        <f>IFERROR(VLOOKUP(A523,Tabela4[],1,0),"")</f>
        <v/>
      </c>
      <c r="M52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43622</v>
      </c>
      <c r="N523" s="16" t="str">
        <f>IF(DCalendário6[[#This Row],[Dia Útil2]]="Feriado","Feriado",IF(AND(DCalendário6[[#This Row],[Dia Útil]]="",DCalendário6[[#This Row],[Mês Total]]=F516),N516+1,IF(DCalendário6[[#This Row],[Dia Útil]]="",1,"")))</f>
        <v/>
      </c>
      <c r="O52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523" s="16"/>
      <c r="Q523" s="17"/>
    </row>
    <row r="524" spans="1:17" x14ac:dyDescent="0.25">
      <c r="A524" s="1">
        <v>43623</v>
      </c>
      <c r="B524" s="1">
        <f>IF(AND(DCalendário6[[#This Row],[Dia da semana]]&gt;1,DCalendário6[[#This Row],[Dia da semana]]&lt;7,DCalendário6[[#This Row],[Feriados]]=""),DCalendário6[[#This Row],[Dia]],"")</f>
        <v>43623</v>
      </c>
      <c r="C524" s="16">
        <f>IF(DCalendário6[[#This Row],[Mês]]="","",IF(AND(C520="",C521="",C522="",C523=""),IF(DCalendário6[[#This Row],[Mês]]=D523,C523+1,IF(AND(D523="",D524=D519),C519+1,1)),IF(AND(C521="",C522="",C523=""),IF(DCalendário6[[#This Row],[Mês]]=D523,C523+1,IF(AND(D523="",D524=D520),C520+1,1)),IF(AND(C522="",C523=""),IF(DCalendário6[[#This Row],[Mês]]=D523,C523+1,IF(AND(D523="",D524=D521),C521+1,1)),IF(DCalendário6[[#This Row],[Mês]]=D523,C523+1,IF(AND(D523="",D524=D522),C522+1,1))))))</f>
        <v>5</v>
      </c>
      <c r="D524" s="14">
        <f>IF(DCalendário6[[#This Row],[Dia Útil]]="","",(MONTH($B524)))</f>
        <v>6</v>
      </c>
      <c r="E524" s="14">
        <f t="shared" si="8"/>
        <v>2019</v>
      </c>
      <c r="F524" s="14">
        <f>MONTH(DCalendário6[[#This Row],[Dia]])</f>
        <v>6</v>
      </c>
      <c r="G524" s="14" t="str">
        <f>MONTH(DCalendário6[[#This Row],[Dia]])&amp;" - "&amp;DCalendário6[[#This Row],[Ano]]</f>
        <v>6 - 2019</v>
      </c>
      <c r="H524" s="14">
        <f>IF(DCalendário6[[#This Row],[Dia Útil]]="","",DCalendário6[[#This Row],[Semana Ano]])</f>
        <v>23</v>
      </c>
      <c r="I524" s="14">
        <f>WEEKNUM(DCalendário6[[#This Row],[Dia]])</f>
        <v>23</v>
      </c>
      <c r="J524" s="14" cm="1">
        <f t="array" aca="1" ref="J52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524" s="16">
        <f>WEEKDAY(DCalendário6[[#This Row],[Dia]])</f>
        <v>6</v>
      </c>
      <c r="L524" s="1" t="str">
        <f>IFERROR(VLOOKUP(A524,Tabela4[],1,0),"")</f>
        <v/>
      </c>
      <c r="M52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43623</v>
      </c>
      <c r="N524" s="16" t="str">
        <f>IF(DCalendário6[[#This Row],[Dia Útil2]]="Feriado","Feriado",IF(AND(DCalendário6[[#This Row],[Dia Útil]]="",DCalendário6[[#This Row],[Mês Total]]=F517),N517+1,IF(DCalendário6[[#This Row],[Dia Útil]]="",1,"")))</f>
        <v/>
      </c>
      <c r="O52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524" s="16"/>
      <c r="Q524" s="17"/>
    </row>
    <row r="525" spans="1:17" x14ac:dyDescent="0.25">
      <c r="A525" s="1">
        <v>43624</v>
      </c>
      <c r="B525" s="1" t="str">
        <f>IF(AND(DCalendário6[[#This Row],[Dia da semana]]&gt;1,DCalendário6[[#This Row],[Dia da semana]]&lt;7,DCalendário6[[#This Row],[Feriados]]=""),DCalendário6[[#This Row],[Dia]],"")</f>
        <v/>
      </c>
      <c r="C525" s="16" t="str">
        <f>IF(DCalendário6[[#This Row],[Mês]]="","",IF(AND(C521="",C522="",C523="",C524=""),IF(DCalendário6[[#This Row],[Mês]]=D524,C524+1,IF(AND(D524="",D525=D520),C520+1,1)),IF(AND(C522="",C523="",C524=""),IF(DCalendário6[[#This Row],[Mês]]=D524,C524+1,IF(AND(D524="",D525=D521),C521+1,1)),IF(AND(C523="",C524=""),IF(DCalendário6[[#This Row],[Mês]]=D524,C524+1,IF(AND(D524="",D525=D522),C522+1,1)),IF(DCalendário6[[#This Row],[Mês]]=D524,C524+1,IF(AND(D524="",D525=D523),C523+1,1))))))</f>
        <v/>
      </c>
      <c r="D525" s="14" t="str">
        <f>IF(DCalendário6[[#This Row],[Dia Útil]]="","",(MONTH($B525)))</f>
        <v/>
      </c>
      <c r="E525" s="14">
        <f t="shared" si="8"/>
        <v>2019</v>
      </c>
      <c r="F525" s="14">
        <f>MONTH(DCalendário6[[#This Row],[Dia]])</f>
        <v>6</v>
      </c>
      <c r="G525" s="14" t="str">
        <f>MONTH(DCalendário6[[#This Row],[Dia]])&amp;" - "&amp;DCalendário6[[#This Row],[Ano]]</f>
        <v>6 - 2019</v>
      </c>
      <c r="H525" s="14" t="str">
        <f>IF(DCalendário6[[#This Row],[Dia Útil]]="","",DCalendário6[[#This Row],[Semana Ano]])</f>
        <v/>
      </c>
      <c r="I525" s="14">
        <f>WEEKNUM(DCalendário6[[#This Row],[Dia]])</f>
        <v>23</v>
      </c>
      <c r="J525" s="14" cm="1">
        <f t="array" aca="1" ref="J52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525" s="16">
        <f>WEEKDAY(DCalendário6[[#This Row],[Dia]])</f>
        <v>7</v>
      </c>
      <c r="L525" s="1" t="str">
        <f>IFERROR(VLOOKUP(A525,Tabela4[],1,0),"")</f>
        <v/>
      </c>
      <c r="M52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525" s="16">
        <f>IF(DCalendário6[[#This Row],[Dia Útil2]]="Feriado","Feriado",IF(AND(DCalendário6[[#This Row],[Dia Útil]]="",DCalendário6[[#This Row],[Mês Total]]=F518),N518+1,IF(DCalendário6[[#This Row],[Dia Útil]]="",1,"")))</f>
        <v>2</v>
      </c>
      <c r="O52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525" s="16"/>
      <c r="Q525" s="17"/>
    </row>
    <row r="526" spans="1:17" x14ac:dyDescent="0.25">
      <c r="A526" s="1">
        <v>43625</v>
      </c>
      <c r="B526" s="1" t="str">
        <f>IF(AND(DCalendário6[[#This Row],[Dia da semana]]&gt;1,DCalendário6[[#This Row],[Dia da semana]]&lt;7,DCalendário6[[#This Row],[Feriados]]=""),DCalendário6[[#This Row],[Dia]],"")</f>
        <v/>
      </c>
      <c r="C526" s="16" t="str">
        <f>IF(DCalendário6[[#This Row],[Mês]]="","",IF(AND(C522="",C523="",C524="",C525=""),IF(DCalendário6[[#This Row],[Mês]]=D525,C525+1,IF(AND(D525="",D526=D521),C521+1,1)),IF(AND(C523="",C524="",C525=""),IF(DCalendário6[[#This Row],[Mês]]=D525,C525+1,IF(AND(D525="",D526=D522),C522+1,1)),IF(AND(C524="",C525=""),IF(DCalendário6[[#This Row],[Mês]]=D525,C525+1,IF(AND(D525="",D526=D523),C523+1,1)),IF(DCalendário6[[#This Row],[Mês]]=D525,C525+1,IF(AND(D525="",D526=D524),C524+1,1))))))</f>
        <v/>
      </c>
      <c r="D526" s="14" t="str">
        <f>IF(DCalendário6[[#This Row],[Dia Útil]]="","",(MONTH($B526)))</f>
        <v/>
      </c>
      <c r="E526" s="14">
        <f t="shared" si="8"/>
        <v>2019</v>
      </c>
      <c r="F526" s="14">
        <f>MONTH(DCalendário6[[#This Row],[Dia]])</f>
        <v>6</v>
      </c>
      <c r="G526" s="14" t="str">
        <f>MONTH(DCalendário6[[#This Row],[Dia]])&amp;" - "&amp;DCalendário6[[#This Row],[Ano]]</f>
        <v>6 - 2019</v>
      </c>
      <c r="H526" s="14" t="str">
        <f>IF(DCalendário6[[#This Row],[Dia Útil]]="","",DCalendário6[[#This Row],[Semana Ano]])</f>
        <v/>
      </c>
      <c r="I526" s="14">
        <f>WEEKNUM(DCalendário6[[#This Row],[Dia]])</f>
        <v>24</v>
      </c>
      <c r="J526" s="14" cm="1">
        <f t="array" aca="1" ref="J52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526" s="16">
        <f>WEEKDAY(DCalendário6[[#This Row],[Dia]])</f>
        <v>1</v>
      </c>
      <c r="L526" s="1" t="str">
        <f>IFERROR(VLOOKUP(A526,Tabela4[],1,0),"")</f>
        <v/>
      </c>
      <c r="M52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526" s="16">
        <f>IF(DCalendário6[[#This Row],[Dia Útil2]]="Feriado","Feriado",IF(AND(DCalendário6[[#This Row],[Dia Útil]]="",DCalendário6[[#This Row],[Mês Total]]=F519),N519+1,IF(DCalendário6[[#This Row],[Dia Útil]]="",1,"")))</f>
        <v>2</v>
      </c>
      <c r="O52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526" s="16"/>
      <c r="Q526" s="17"/>
    </row>
    <row r="527" spans="1:17" x14ac:dyDescent="0.25">
      <c r="A527" s="1">
        <v>43626</v>
      </c>
      <c r="B527" s="1">
        <f>IF(AND(DCalendário6[[#This Row],[Dia da semana]]&gt;1,DCalendário6[[#This Row],[Dia da semana]]&lt;7,DCalendário6[[#This Row],[Feriados]]=""),DCalendário6[[#This Row],[Dia]],"")</f>
        <v>43626</v>
      </c>
      <c r="C527" s="16">
        <f>IF(DCalendário6[[#This Row],[Mês]]="","",IF(AND(C523="",C524="",C525="",C526=""),IF(DCalendário6[[#This Row],[Mês]]=D526,C526+1,IF(AND(D526="",D527=D522),C522+1,1)),IF(AND(C524="",C525="",C526=""),IF(DCalendário6[[#This Row],[Mês]]=D526,C526+1,IF(AND(D526="",D527=D523),C523+1,1)),IF(AND(C525="",C526=""),IF(DCalendário6[[#This Row],[Mês]]=D526,C526+1,IF(AND(D526="",D527=D524),C524+1,1)),IF(DCalendário6[[#This Row],[Mês]]=D526,C526+1,IF(AND(D526="",D527=D525),C525+1,1))))))</f>
        <v>6</v>
      </c>
      <c r="D527" s="14">
        <f>IF(DCalendário6[[#This Row],[Dia Útil]]="","",(MONTH($B527)))</f>
        <v>6</v>
      </c>
      <c r="E527" s="14">
        <f t="shared" si="8"/>
        <v>2019</v>
      </c>
      <c r="F527" s="14">
        <f>MONTH(DCalendário6[[#This Row],[Dia]])</f>
        <v>6</v>
      </c>
      <c r="G527" s="14" t="str">
        <f>MONTH(DCalendário6[[#This Row],[Dia]])&amp;" - "&amp;DCalendário6[[#This Row],[Ano]]</f>
        <v>6 - 2019</v>
      </c>
      <c r="H527" s="14">
        <f>IF(DCalendário6[[#This Row],[Dia Útil]]="","",DCalendário6[[#This Row],[Semana Ano]])</f>
        <v>24</v>
      </c>
      <c r="I527" s="14">
        <f>WEEKNUM(DCalendário6[[#This Row],[Dia]])</f>
        <v>24</v>
      </c>
      <c r="J527" s="14" cm="1">
        <f t="array" aca="1" ref="J52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527" s="16">
        <f>WEEKDAY(DCalendário6[[#This Row],[Dia]])</f>
        <v>2</v>
      </c>
      <c r="L527" s="1" t="str">
        <f>IFERROR(VLOOKUP(A527,Tabela4[],1,0),"")</f>
        <v/>
      </c>
      <c r="M52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43626</v>
      </c>
      <c r="N527" s="16" t="str">
        <f>IF(DCalendário6[[#This Row],[Dia Útil2]]="Feriado","Feriado",IF(AND(DCalendário6[[#This Row],[Dia Útil]]="",DCalendário6[[#This Row],[Mês Total]]=F520),N520+1,IF(DCalendário6[[#This Row],[Dia Útil]]="",1,"")))</f>
        <v/>
      </c>
      <c r="O52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527" s="16"/>
      <c r="Q527" s="17"/>
    </row>
    <row r="528" spans="1:17" x14ac:dyDescent="0.25">
      <c r="A528" s="1">
        <v>43627</v>
      </c>
      <c r="B528" s="1">
        <f>IF(AND(DCalendário6[[#This Row],[Dia da semana]]&gt;1,DCalendário6[[#This Row],[Dia da semana]]&lt;7,DCalendário6[[#This Row],[Feriados]]=""),DCalendário6[[#This Row],[Dia]],"")</f>
        <v>43627</v>
      </c>
      <c r="C528" s="16">
        <f>IF(DCalendário6[[#This Row],[Mês]]="","",IF(AND(C524="",C525="",C526="",C527=""),IF(DCalendário6[[#This Row],[Mês]]=D527,C527+1,IF(AND(D527="",D528=D523),C523+1,1)),IF(AND(C525="",C526="",C527=""),IF(DCalendário6[[#This Row],[Mês]]=D527,C527+1,IF(AND(D527="",D528=D524),C524+1,1)),IF(AND(C526="",C527=""),IF(DCalendário6[[#This Row],[Mês]]=D527,C527+1,IF(AND(D527="",D528=D525),C525+1,1)),IF(DCalendário6[[#This Row],[Mês]]=D527,C527+1,IF(AND(D527="",D528=D526),C526+1,1))))))</f>
        <v>7</v>
      </c>
      <c r="D528" s="14">
        <f>IF(DCalendário6[[#This Row],[Dia Útil]]="","",(MONTH($B528)))</f>
        <v>6</v>
      </c>
      <c r="E528" s="14">
        <f t="shared" si="8"/>
        <v>2019</v>
      </c>
      <c r="F528" s="14">
        <f>MONTH(DCalendário6[[#This Row],[Dia]])</f>
        <v>6</v>
      </c>
      <c r="G528" s="14" t="str">
        <f>MONTH(DCalendário6[[#This Row],[Dia]])&amp;" - "&amp;DCalendário6[[#This Row],[Ano]]</f>
        <v>6 - 2019</v>
      </c>
      <c r="H528" s="14">
        <f>IF(DCalendário6[[#This Row],[Dia Útil]]="","",DCalendário6[[#This Row],[Semana Ano]])</f>
        <v>24</v>
      </c>
      <c r="I528" s="14">
        <f>WEEKNUM(DCalendário6[[#This Row],[Dia]])</f>
        <v>24</v>
      </c>
      <c r="J528" s="14" cm="1">
        <f t="array" aca="1" ref="J52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528" s="16">
        <f>WEEKDAY(DCalendário6[[#This Row],[Dia]])</f>
        <v>3</v>
      </c>
      <c r="L528" s="1" t="str">
        <f>IFERROR(VLOOKUP(A528,Tabela4[],1,0),"")</f>
        <v/>
      </c>
      <c r="M52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43627</v>
      </c>
      <c r="N528" s="16" t="str">
        <f>IF(DCalendário6[[#This Row],[Dia Útil2]]="Feriado","Feriado",IF(AND(DCalendário6[[#This Row],[Dia Útil]]="",DCalendário6[[#This Row],[Mês Total]]=F521),N521+1,IF(DCalendário6[[#This Row],[Dia Útil]]="",1,"")))</f>
        <v/>
      </c>
      <c r="O52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528" s="16"/>
      <c r="Q528" s="17"/>
    </row>
    <row r="529" spans="1:17" x14ac:dyDescent="0.25">
      <c r="A529" s="1">
        <v>43628</v>
      </c>
      <c r="B529" s="1">
        <f>IF(AND(DCalendário6[[#This Row],[Dia da semana]]&gt;1,DCalendário6[[#This Row],[Dia da semana]]&lt;7,DCalendário6[[#This Row],[Feriados]]=""),DCalendário6[[#This Row],[Dia]],"")</f>
        <v>43628</v>
      </c>
      <c r="C529" s="16">
        <f>IF(DCalendário6[[#This Row],[Mês]]="","",IF(AND(C525="",C526="",C527="",C528=""),IF(DCalendário6[[#This Row],[Mês]]=D528,C528+1,IF(AND(D528="",D529=D524),C524+1,1)),IF(AND(C526="",C527="",C528=""),IF(DCalendário6[[#This Row],[Mês]]=D528,C528+1,IF(AND(D528="",D529=D525),C525+1,1)),IF(AND(C527="",C528=""),IF(DCalendário6[[#This Row],[Mês]]=D528,C528+1,IF(AND(D528="",D529=D526),C526+1,1)),IF(DCalendário6[[#This Row],[Mês]]=D528,C528+1,IF(AND(D528="",D529=D527),C527+1,1))))))</f>
        <v>8</v>
      </c>
      <c r="D529" s="14">
        <f>IF(DCalendário6[[#This Row],[Dia Útil]]="","",(MONTH($B529)))</f>
        <v>6</v>
      </c>
      <c r="E529" s="14">
        <f t="shared" si="8"/>
        <v>2019</v>
      </c>
      <c r="F529" s="14">
        <f>MONTH(DCalendário6[[#This Row],[Dia]])</f>
        <v>6</v>
      </c>
      <c r="G529" s="14" t="str">
        <f>MONTH(DCalendário6[[#This Row],[Dia]])&amp;" - "&amp;DCalendário6[[#This Row],[Ano]]</f>
        <v>6 - 2019</v>
      </c>
      <c r="H529" s="14">
        <f>IF(DCalendário6[[#This Row],[Dia Útil]]="","",DCalendário6[[#This Row],[Semana Ano]])</f>
        <v>24</v>
      </c>
      <c r="I529" s="14">
        <f>WEEKNUM(DCalendário6[[#This Row],[Dia]])</f>
        <v>24</v>
      </c>
      <c r="J529" s="14" cm="1">
        <f t="array" aca="1" ref="J52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529" s="16">
        <f>WEEKDAY(DCalendário6[[#This Row],[Dia]])</f>
        <v>4</v>
      </c>
      <c r="L529" s="1" t="str">
        <f>IFERROR(VLOOKUP(A529,Tabela4[],1,0),"")</f>
        <v/>
      </c>
      <c r="M52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43628</v>
      </c>
      <c r="N529" s="16" t="str">
        <f>IF(DCalendário6[[#This Row],[Dia Útil2]]="Feriado","Feriado",IF(AND(DCalendário6[[#This Row],[Dia Útil]]="",DCalendário6[[#This Row],[Mês Total]]=F522),N522+1,IF(DCalendário6[[#This Row],[Dia Útil]]="",1,"")))</f>
        <v/>
      </c>
      <c r="O52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529" s="16"/>
      <c r="Q529" s="17"/>
    </row>
    <row r="530" spans="1:17" x14ac:dyDescent="0.25">
      <c r="A530" s="1">
        <v>43629</v>
      </c>
      <c r="B530" s="1">
        <f>IF(AND(DCalendário6[[#This Row],[Dia da semana]]&gt;1,DCalendário6[[#This Row],[Dia da semana]]&lt;7,DCalendário6[[#This Row],[Feriados]]=""),DCalendário6[[#This Row],[Dia]],"")</f>
        <v>43629</v>
      </c>
      <c r="C530" s="16">
        <f>IF(DCalendário6[[#This Row],[Mês]]="","",IF(AND(C526="",C527="",C528="",C529=""),IF(DCalendário6[[#This Row],[Mês]]=D529,C529+1,IF(AND(D529="",D530=D525),C525+1,1)),IF(AND(C527="",C528="",C529=""),IF(DCalendário6[[#This Row],[Mês]]=D529,C529+1,IF(AND(D529="",D530=D526),C526+1,1)),IF(AND(C528="",C529=""),IF(DCalendário6[[#This Row],[Mês]]=D529,C529+1,IF(AND(D529="",D530=D527),C527+1,1)),IF(DCalendário6[[#This Row],[Mês]]=D529,C529+1,IF(AND(D529="",D530=D528),C528+1,1))))))</f>
        <v>9</v>
      </c>
      <c r="D530" s="14">
        <f>IF(DCalendário6[[#This Row],[Dia Útil]]="","",(MONTH($B530)))</f>
        <v>6</v>
      </c>
      <c r="E530" s="14">
        <f t="shared" si="8"/>
        <v>2019</v>
      </c>
      <c r="F530" s="14">
        <f>MONTH(DCalendário6[[#This Row],[Dia]])</f>
        <v>6</v>
      </c>
      <c r="G530" s="14" t="str">
        <f>MONTH(DCalendário6[[#This Row],[Dia]])&amp;" - "&amp;DCalendário6[[#This Row],[Ano]]</f>
        <v>6 - 2019</v>
      </c>
      <c r="H530" s="14">
        <f>IF(DCalendário6[[#This Row],[Dia Útil]]="","",DCalendário6[[#This Row],[Semana Ano]])</f>
        <v>24</v>
      </c>
      <c r="I530" s="14">
        <f>WEEKNUM(DCalendário6[[#This Row],[Dia]])</f>
        <v>24</v>
      </c>
      <c r="J530" s="14" cm="1">
        <f t="array" aca="1" ref="J53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530" s="16">
        <f>WEEKDAY(DCalendário6[[#This Row],[Dia]])</f>
        <v>5</v>
      </c>
      <c r="L530" s="1" t="str">
        <f>IFERROR(VLOOKUP(A530,Tabela4[],1,0),"")</f>
        <v/>
      </c>
      <c r="M53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43629</v>
      </c>
      <c r="N530" s="16" t="str">
        <f>IF(DCalendário6[[#This Row],[Dia Útil2]]="Feriado","Feriado",IF(AND(DCalendário6[[#This Row],[Dia Útil]]="",DCalendário6[[#This Row],[Mês Total]]=F523),N523+1,IF(DCalendário6[[#This Row],[Dia Útil]]="",1,"")))</f>
        <v/>
      </c>
      <c r="O53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530" s="16"/>
      <c r="Q530" s="17"/>
    </row>
    <row r="531" spans="1:17" x14ac:dyDescent="0.25">
      <c r="A531" s="1">
        <v>43630</v>
      </c>
      <c r="B531" s="1">
        <f>IF(AND(DCalendário6[[#This Row],[Dia da semana]]&gt;1,DCalendário6[[#This Row],[Dia da semana]]&lt;7,DCalendário6[[#This Row],[Feriados]]=""),DCalendário6[[#This Row],[Dia]],"")</f>
        <v>43630</v>
      </c>
      <c r="C531" s="16">
        <f>IF(DCalendário6[[#This Row],[Mês]]="","",IF(AND(C527="",C528="",C529="",C530=""),IF(DCalendário6[[#This Row],[Mês]]=D530,C530+1,IF(AND(D530="",D531=D526),C526+1,1)),IF(AND(C528="",C529="",C530=""),IF(DCalendário6[[#This Row],[Mês]]=D530,C530+1,IF(AND(D530="",D531=D527),C527+1,1)),IF(AND(C529="",C530=""),IF(DCalendário6[[#This Row],[Mês]]=D530,C530+1,IF(AND(D530="",D531=D528),C528+1,1)),IF(DCalendário6[[#This Row],[Mês]]=D530,C530+1,IF(AND(D530="",D531=D529),C529+1,1))))))</f>
        <v>10</v>
      </c>
      <c r="D531" s="14">
        <f>IF(DCalendário6[[#This Row],[Dia Útil]]="","",(MONTH($B531)))</f>
        <v>6</v>
      </c>
      <c r="E531" s="14">
        <f t="shared" si="8"/>
        <v>2019</v>
      </c>
      <c r="F531" s="14">
        <f>MONTH(DCalendário6[[#This Row],[Dia]])</f>
        <v>6</v>
      </c>
      <c r="G531" s="14" t="str">
        <f>MONTH(DCalendário6[[#This Row],[Dia]])&amp;" - "&amp;DCalendário6[[#This Row],[Ano]]</f>
        <v>6 - 2019</v>
      </c>
      <c r="H531" s="14">
        <f>IF(DCalendário6[[#This Row],[Dia Útil]]="","",DCalendário6[[#This Row],[Semana Ano]])</f>
        <v>24</v>
      </c>
      <c r="I531" s="14">
        <f>WEEKNUM(DCalendário6[[#This Row],[Dia]])</f>
        <v>24</v>
      </c>
      <c r="J531" s="14" cm="1">
        <f t="array" aca="1" ref="J53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531" s="16">
        <f>WEEKDAY(DCalendário6[[#This Row],[Dia]])</f>
        <v>6</v>
      </c>
      <c r="L531" s="1" t="str">
        <f>IFERROR(VLOOKUP(A531,Tabela4[],1,0),"")</f>
        <v/>
      </c>
      <c r="M53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43630</v>
      </c>
      <c r="N531" s="16" t="str">
        <f>IF(DCalendário6[[#This Row],[Dia Útil2]]="Feriado","Feriado",IF(AND(DCalendário6[[#This Row],[Dia Útil]]="",DCalendário6[[#This Row],[Mês Total]]=F524),N524+1,IF(DCalendário6[[#This Row],[Dia Útil]]="",1,"")))</f>
        <v/>
      </c>
      <c r="O53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531" s="16"/>
      <c r="Q531" s="17"/>
    </row>
    <row r="532" spans="1:17" x14ac:dyDescent="0.25">
      <c r="A532" s="1">
        <v>43631</v>
      </c>
      <c r="B532" s="1" t="str">
        <f>IF(AND(DCalendário6[[#This Row],[Dia da semana]]&gt;1,DCalendário6[[#This Row],[Dia da semana]]&lt;7,DCalendário6[[#This Row],[Feriados]]=""),DCalendário6[[#This Row],[Dia]],"")</f>
        <v/>
      </c>
      <c r="C532" s="16" t="str">
        <f>IF(DCalendário6[[#This Row],[Mês]]="","",IF(AND(C528="",C529="",C530="",C531=""),IF(DCalendário6[[#This Row],[Mês]]=D531,C531+1,IF(AND(D531="",D532=D527),C527+1,1)),IF(AND(C529="",C530="",C531=""),IF(DCalendário6[[#This Row],[Mês]]=D531,C531+1,IF(AND(D531="",D532=D528),C528+1,1)),IF(AND(C530="",C531=""),IF(DCalendário6[[#This Row],[Mês]]=D531,C531+1,IF(AND(D531="",D532=D529),C529+1,1)),IF(DCalendário6[[#This Row],[Mês]]=D531,C531+1,IF(AND(D531="",D532=D530),C530+1,1))))))</f>
        <v/>
      </c>
      <c r="D532" s="14" t="str">
        <f>IF(DCalendário6[[#This Row],[Dia Útil]]="","",(MONTH($B532)))</f>
        <v/>
      </c>
      <c r="E532" s="14">
        <f t="shared" si="8"/>
        <v>2019</v>
      </c>
      <c r="F532" s="14">
        <f>MONTH(DCalendário6[[#This Row],[Dia]])</f>
        <v>6</v>
      </c>
      <c r="G532" s="14" t="str">
        <f>MONTH(DCalendário6[[#This Row],[Dia]])&amp;" - "&amp;DCalendário6[[#This Row],[Ano]]</f>
        <v>6 - 2019</v>
      </c>
      <c r="H532" s="14" t="str">
        <f>IF(DCalendário6[[#This Row],[Dia Útil]]="","",DCalendário6[[#This Row],[Semana Ano]])</f>
        <v/>
      </c>
      <c r="I532" s="14">
        <f>WEEKNUM(DCalendário6[[#This Row],[Dia]])</f>
        <v>24</v>
      </c>
      <c r="J532" s="14" cm="1">
        <f t="array" aca="1" ref="J53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532" s="16">
        <f>WEEKDAY(DCalendário6[[#This Row],[Dia]])</f>
        <v>7</v>
      </c>
      <c r="L532" s="1" t="str">
        <f>IFERROR(VLOOKUP(A532,Tabela4[],1,0),"")</f>
        <v/>
      </c>
      <c r="M53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532" s="16">
        <f>IF(DCalendário6[[#This Row],[Dia Útil2]]="Feriado","Feriado",IF(AND(DCalendário6[[#This Row],[Dia Útil]]="",DCalendário6[[#This Row],[Mês Total]]=F525),N525+1,IF(DCalendário6[[#This Row],[Dia Útil]]="",1,"")))</f>
        <v>3</v>
      </c>
      <c r="O53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532" s="16"/>
      <c r="Q532" s="17"/>
    </row>
    <row r="533" spans="1:17" x14ac:dyDescent="0.25">
      <c r="A533" s="1">
        <v>43632</v>
      </c>
      <c r="B533" s="1" t="str">
        <f>IF(AND(DCalendário6[[#This Row],[Dia da semana]]&gt;1,DCalendário6[[#This Row],[Dia da semana]]&lt;7,DCalendário6[[#This Row],[Feriados]]=""),DCalendário6[[#This Row],[Dia]],"")</f>
        <v/>
      </c>
      <c r="C533" s="16" t="str">
        <f>IF(DCalendário6[[#This Row],[Mês]]="","",IF(AND(C529="",C530="",C531="",C532=""),IF(DCalendário6[[#This Row],[Mês]]=D532,C532+1,IF(AND(D532="",D533=D528),C528+1,1)),IF(AND(C530="",C531="",C532=""),IF(DCalendário6[[#This Row],[Mês]]=D532,C532+1,IF(AND(D532="",D533=D529),C529+1,1)),IF(AND(C531="",C532=""),IF(DCalendário6[[#This Row],[Mês]]=D532,C532+1,IF(AND(D532="",D533=D530),C530+1,1)),IF(DCalendário6[[#This Row],[Mês]]=D532,C532+1,IF(AND(D532="",D533=D531),C531+1,1))))))</f>
        <v/>
      </c>
      <c r="D533" s="14" t="str">
        <f>IF(DCalendário6[[#This Row],[Dia Útil]]="","",(MONTH($B533)))</f>
        <v/>
      </c>
      <c r="E533" s="14">
        <f t="shared" si="8"/>
        <v>2019</v>
      </c>
      <c r="F533" s="14">
        <f>MONTH(DCalendário6[[#This Row],[Dia]])</f>
        <v>6</v>
      </c>
      <c r="G533" s="14" t="str">
        <f>MONTH(DCalendário6[[#This Row],[Dia]])&amp;" - "&amp;DCalendário6[[#This Row],[Ano]]</f>
        <v>6 - 2019</v>
      </c>
      <c r="H533" s="14" t="str">
        <f>IF(DCalendário6[[#This Row],[Dia Útil]]="","",DCalendário6[[#This Row],[Semana Ano]])</f>
        <v/>
      </c>
      <c r="I533" s="14">
        <f>WEEKNUM(DCalendário6[[#This Row],[Dia]])</f>
        <v>25</v>
      </c>
      <c r="J533" s="14" cm="1">
        <f t="array" aca="1" ref="J53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533" s="16">
        <f>WEEKDAY(DCalendário6[[#This Row],[Dia]])</f>
        <v>1</v>
      </c>
      <c r="L533" s="1" t="str">
        <f>IFERROR(VLOOKUP(A533,Tabela4[],1,0),"")</f>
        <v/>
      </c>
      <c r="M53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533" s="16">
        <f>IF(DCalendário6[[#This Row],[Dia Útil2]]="Feriado","Feriado",IF(AND(DCalendário6[[#This Row],[Dia Útil]]="",DCalendário6[[#This Row],[Mês Total]]=F526),N526+1,IF(DCalendário6[[#This Row],[Dia Útil]]="",1,"")))</f>
        <v>3</v>
      </c>
      <c r="O53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533" s="16"/>
      <c r="Q533" s="17"/>
    </row>
    <row r="534" spans="1:17" x14ac:dyDescent="0.25">
      <c r="A534" s="1">
        <v>43633</v>
      </c>
      <c r="B534" s="1">
        <f>IF(AND(DCalendário6[[#This Row],[Dia da semana]]&gt;1,DCalendário6[[#This Row],[Dia da semana]]&lt;7,DCalendário6[[#This Row],[Feriados]]=""),DCalendário6[[#This Row],[Dia]],"")</f>
        <v>43633</v>
      </c>
      <c r="C534" s="16">
        <f>IF(DCalendário6[[#This Row],[Mês]]="","",IF(AND(C530="",C531="",C532="",C533=""),IF(DCalendário6[[#This Row],[Mês]]=D533,C533+1,IF(AND(D533="",D534=D529),C529+1,1)),IF(AND(C531="",C532="",C533=""),IF(DCalendário6[[#This Row],[Mês]]=D533,C533+1,IF(AND(D533="",D534=D530),C530+1,1)),IF(AND(C532="",C533=""),IF(DCalendário6[[#This Row],[Mês]]=D533,C533+1,IF(AND(D533="",D534=D531),C531+1,1)),IF(DCalendário6[[#This Row],[Mês]]=D533,C533+1,IF(AND(D533="",D534=D532),C532+1,1))))))</f>
        <v>11</v>
      </c>
      <c r="D534" s="14">
        <f>IF(DCalendário6[[#This Row],[Dia Útil]]="","",(MONTH($B534)))</f>
        <v>6</v>
      </c>
      <c r="E534" s="14">
        <f t="shared" si="8"/>
        <v>2019</v>
      </c>
      <c r="F534" s="14">
        <f>MONTH(DCalendário6[[#This Row],[Dia]])</f>
        <v>6</v>
      </c>
      <c r="G534" s="14" t="str">
        <f>MONTH(DCalendário6[[#This Row],[Dia]])&amp;" - "&amp;DCalendário6[[#This Row],[Ano]]</f>
        <v>6 - 2019</v>
      </c>
      <c r="H534" s="14">
        <f>IF(DCalendário6[[#This Row],[Dia Útil]]="","",DCalendário6[[#This Row],[Semana Ano]])</f>
        <v>25</v>
      </c>
      <c r="I534" s="14">
        <f>WEEKNUM(DCalendário6[[#This Row],[Dia]])</f>
        <v>25</v>
      </c>
      <c r="J534" s="14" cm="1">
        <f t="array" aca="1" ref="J53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534" s="16">
        <f>WEEKDAY(DCalendário6[[#This Row],[Dia]])</f>
        <v>2</v>
      </c>
      <c r="L534" s="1" t="str">
        <f>IFERROR(VLOOKUP(A534,Tabela4[],1,0),"")</f>
        <v/>
      </c>
      <c r="M53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43633</v>
      </c>
      <c r="N534" s="16" t="str">
        <f>IF(DCalendário6[[#This Row],[Dia Útil2]]="Feriado","Feriado",IF(AND(DCalendário6[[#This Row],[Dia Útil]]="",DCalendário6[[#This Row],[Mês Total]]=F527),N527+1,IF(DCalendário6[[#This Row],[Dia Útil]]="",1,"")))</f>
        <v/>
      </c>
      <c r="O53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534" s="16"/>
      <c r="Q534" s="17"/>
    </row>
    <row r="535" spans="1:17" x14ac:dyDescent="0.25">
      <c r="A535" s="1">
        <v>43634</v>
      </c>
      <c r="B535" s="1">
        <f>IF(AND(DCalendário6[[#This Row],[Dia da semana]]&gt;1,DCalendário6[[#This Row],[Dia da semana]]&lt;7,DCalendário6[[#This Row],[Feriados]]=""),DCalendário6[[#This Row],[Dia]],"")</f>
        <v>43634</v>
      </c>
      <c r="C535" s="16">
        <f>IF(DCalendário6[[#This Row],[Mês]]="","",IF(AND(C531="",C532="",C533="",C534=""),IF(DCalendário6[[#This Row],[Mês]]=D534,C534+1,IF(AND(D534="",D535=D530),C530+1,1)),IF(AND(C532="",C533="",C534=""),IF(DCalendário6[[#This Row],[Mês]]=D534,C534+1,IF(AND(D534="",D535=D531),C531+1,1)),IF(AND(C533="",C534=""),IF(DCalendário6[[#This Row],[Mês]]=D534,C534+1,IF(AND(D534="",D535=D532),C532+1,1)),IF(DCalendário6[[#This Row],[Mês]]=D534,C534+1,IF(AND(D534="",D535=D533),C533+1,1))))))</f>
        <v>12</v>
      </c>
      <c r="D535" s="14">
        <f>IF(DCalendário6[[#This Row],[Dia Útil]]="","",(MONTH($B535)))</f>
        <v>6</v>
      </c>
      <c r="E535" s="14">
        <f t="shared" si="8"/>
        <v>2019</v>
      </c>
      <c r="F535" s="14">
        <f>MONTH(DCalendário6[[#This Row],[Dia]])</f>
        <v>6</v>
      </c>
      <c r="G535" s="14" t="str">
        <f>MONTH(DCalendário6[[#This Row],[Dia]])&amp;" - "&amp;DCalendário6[[#This Row],[Ano]]</f>
        <v>6 - 2019</v>
      </c>
      <c r="H535" s="14">
        <f>IF(DCalendário6[[#This Row],[Dia Útil]]="","",DCalendário6[[#This Row],[Semana Ano]])</f>
        <v>25</v>
      </c>
      <c r="I535" s="14">
        <f>WEEKNUM(DCalendário6[[#This Row],[Dia]])</f>
        <v>25</v>
      </c>
      <c r="J535" s="14" cm="1">
        <f t="array" aca="1" ref="J53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535" s="16">
        <f>WEEKDAY(DCalendário6[[#This Row],[Dia]])</f>
        <v>3</v>
      </c>
      <c r="L535" s="1" t="str">
        <f>IFERROR(VLOOKUP(A535,Tabela4[],1,0),"")</f>
        <v/>
      </c>
      <c r="M53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43634</v>
      </c>
      <c r="N535" s="16" t="str">
        <f>IF(DCalendário6[[#This Row],[Dia Útil2]]="Feriado","Feriado",IF(AND(DCalendário6[[#This Row],[Dia Útil]]="",DCalendário6[[#This Row],[Mês Total]]=F528),N528+1,IF(DCalendário6[[#This Row],[Dia Útil]]="",1,"")))</f>
        <v/>
      </c>
      <c r="O53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535" s="16"/>
      <c r="Q535" s="17"/>
    </row>
    <row r="536" spans="1:17" x14ac:dyDescent="0.25">
      <c r="A536" s="1">
        <v>43635</v>
      </c>
      <c r="B536" s="1">
        <f>IF(AND(DCalendário6[[#This Row],[Dia da semana]]&gt;1,DCalendário6[[#This Row],[Dia da semana]]&lt;7,DCalendário6[[#This Row],[Feriados]]=""),DCalendário6[[#This Row],[Dia]],"")</f>
        <v>43635</v>
      </c>
      <c r="C536" s="16">
        <f>IF(DCalendário6[[#This Row],[Mês]]="","",IF(AND(C532="",C533="",C534="",C535=""),IF(DCalendário6[[#This Row],[Mês]]=D535,C535+1,IF(AND(D535="",D536=D531),C531+1,1)),IF(AND(C533="",C534="",C535=""),IF(DCalendário6[[#This Row],[Mês]]=D535,C535+1,IF(AND(D535="",D536=D532),C532+1,1)),IF(AND(C534="",C535=""),IF(DCalendário6[[#This Row],[Mês]]=D535,C535+1,IF(AND(D535="",D536=D533),C533+1,1)),IF(DCalendário6[[#This Row],[Mês]]=D535,C535+1,IF(AND(D535="",D536=D534),C534+1,1))))))</f>
        <v>13</v>
      </c>
      <c r="D536" s="14">
        <f>IF(DCalendário6[[#This Row],[Dia Útil]]="","",(MONTH($B536)))</f>
        <v>6</v>
      </c>
      <c r="E536" s="14">
        <f t="shared" si="8"/>
        <v>2019</v>
      </c>
      <c r="F536" s="14">
        <f>MONTH(DCalendário6[[#This Row],[Dia]])</f>
        <v>6</v>
      </c>
      <c r="G536" s="14" t="str">
        <f>MONTH(DCalendário6[[#This Row],[Dia]])&amp;" - "&amp;DCalendário6[[#This Row],[Ano]]</f>
        <v>6 - 2019</v>
      </c>
      <c r="H536" s="14">
        <f>IF(DCalendário6[[#This Row],[Dia Útil]]="","",DCalendário6[[#This Row],[Semana Ano]])</f>
        <v>25</v>
      </c>
      <c r="I536" s="14">
        <f>WEEKNUM(DCalendário6[[#This Row],[Dia]])</f>
        <v>25</v>
      </c>
      <c r="J536" s="14" cm="1">
        <f t="array" aca="1" ref="J53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536" s="16">
        <f>WEEKDAY(DCalendário6[[#This Row],[Dia]])</f>
        <v>4</v>
      </c>
      <c r="L536" s="1" t="str">
        <f>IFERROR(VLOOKUP(A536,Tabela4[],1,0),"")</f>
        <v/>
      </c>
      <c r="M53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43635</v>
      </c>
      <c r="N536" s="16" t="str">
        <f>IF(DCalendário6[[#This Row],[Dia Útil2]]="Feriado","Feriado",IF(AND(DCalendário6[[#This Row],[Dia Útil]]="",DCalendário6[[#This Row],[Mês Total]]=F529),N529+1,IF(DCalendário6[[#This Row],[Dia Útil]]="",1,"")))</f>
        <v/>
      </c>
      <c r="O53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536" s="16"/>
      <c r="Q536" s="17"/>
    </row>
    <row r="537" spans="1:17" x14ac:dyDescent="0.25">
      <c r="A537" s="1">
        <v>43636</v>
      </c>
      <c r="B537" s="1" t="str">
        <f>IF(AND(DCalendário6[[#This Row],[Dia da semana]]&gt;1,DCalendário6[[#This Row],[Dia da semana]]&lt;7,DCalendário6[[#This Row],[Feriados]]=""),DCalendário6[[#This Row],[Dia]],"")</f>
        <v/>
      </c>
      <c r="C537" s="16" t="str">
        <f>IF(DCalendário6[[#This Row],[Mês]]="","",IF(AND(C533="",C534="",C535="",C536=""),IF(DCalendário6[[#This Row],[Mês]]=D536,C536+1,IF(AND(D536="",D537=D532),C532+1,1)),IF(AND(C534="",C535="",C536=""),IF(DCalendário6[[#This Row],[Mês]]=D536,C536+1,IF(AND(D536="",D537=D533),C533+1,1)),IF(AND(C535="",C536=""),IF(DCalendário6[[#This Row],[Mês]]=D536,C536+1,IF(AND(D536="",D537=D534),C534+1,1)),IF(DCalendário6[[#This Row],[Mês]]=D536,C536+1,IF(AND(D536="",D537=D535),C535+1,1))))))</f>
        <v/>
      </c>
      <c r="D537" s="14" t="str">
        <f>IF(DCalendário6[[#This Row],[Dia Útil]]="","",(MONTH($B537)))</f>
        <v/>
      </c>
      <c r="E537" s="14">
        <f t="shared" si="8"/>
        <v>2019</v>
      </c>
      <c r="F537" s="14">
        <f>MONTH(DCalendário6[[#This Row],[Dia]])</f>
        <v>6</v>
      </c>
      <c r="G537" s="14" t="str">
        <f>MONTH(DCalendário6[[#This Row],[Dia]])&amp;" - "&amp;DCalendário6[[#This Row],[Ano]]</f>
        <v>6 - 2019</v>
      </c>
      <c r="H537" s="14" t="str">
        <f>IF(DCalendário6[[#This Row],[Dia Útil]]="","",DCalendário6[[#This Row],[Semana Ano]])</f>
        <v/>
      </c>
      <c r="I537" s="14">
        <f>WEEKNUM(DCalendário6[[#This Row],[Dia]])</f>
        <v>25</v>
      </c>
      <c r="J537" s="14" cm="1">
        <f t="array" aca="1" ref="J53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537" s="16">
        <f>WEEKDAY(DCalendário6[[#This Row],[Dia]])</f>
        <v>5</v>
      </c>
      <c r="L537" s="1">
        <f>IFERROR(VLOOKUP(A537,Tabela4[],1,0),"")</f>
        <v>43636</v>
      </c>
      <c r="M53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537" s="16" t="str">
        <f>IF(DCalendário6[[#This Row],[Dia Útil2]]="Feriado","Feriado",IF(AND(DCalendário6[[#This Row],[Dia Útil]]="",DCalendário6[[#This Row],[Mês Total]]=F530),N530+1,IF(DCalendário6[[#This Row],[Dia Útil]]="",1,"")))</f>
        <v>Feriado</v>
      </c>
      <c r="O53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537" s="16"/>
      <c r="Q537" s="17"/>
    </row>
    <row r="538" spans="1:17" x14ac:dyDescent="0.25">
      <c r="A538" s="1">
        <v>43637</v>
      </c>
      <c r="B538" s="1">
        <f>IF(AND(DCalendário6[[#This Row],[Dia da semana]]&gt;1,DCalendário6[[#This Row],[Dia da semana]]&lt;7,DCalendário6[[#This Row],[Feriados]]=""),DCalendário6[[#This Row],[Dia]],"")</f>
        <v>43637</v>
      </c>
      <c r="C538" s="16">
        <f>IF(DCalendário6[[#This Row],[Mês]]="","",IF(AND(C534="",C535="",C536="",C537=""),IF(DCalendário6[[#This Row],[Mês]]=D537,C537+1,IF(AND(D537="",D538=D533),C533+1,1)),IF(AND(C535="",C536="",C537=""),IF(DCalendário6[[#This Row],[Mês]]=D537,C537+1,IF(AND(D537="",D538=D534),C534+1,1)),IF(AND(C536="",C537=""),IF(DCalendário6[[#This Row],[Mês]]=D537,C537+1,IF(AND(D537="",D538=D535),C535+1,1)),IF(DCalendário6[[#This Row],[Mês]]=D537,C537+1,IF(AND(D537="",D538=D536),C536+1,1))))))</f>
        <v>14</v>
      </c>
      <c r="D538" s="14">
        <f>IF(DCalendário6[[#This Row],[Dia Útil]]="","",(MONTH($B538)))</f>
        <v>6</v>
      </c>
      <c r="E538" s="14">
        <f t="shared" si="8"/>
        <v>2019</v>
      </c>
      <c r="F538" s="14">
        <f>MONTH(DCalendário6[[#This Row],[Dia]])</f>
        <v>6</v>
      </c>
      <c r="G538" s="14" t="str">
        <f>MONTH(DCalendário6[[#This Row],[Dia]])&amp;" - "&amp;DCalendário6[[#This Row],[Ano]]</f>
        <v>6 - 2019</v>
      </c>
      <c r="H538" s="14">
        <f>IF(DCalendário6[[#This Row],[Dia Útil]]="","",DCalendário6[[#This Row],[Semana Ano]])</f>
        <v>25</v>
      </c>
      <c r="I538" s="14">
        <f>WEEKNUM(DCalendário6[[#This Row],[Dia]])</f>
        <v>25</v>
      </c>
      <c r="J538" s="14" cm="1">
        <f t="array" aca="1" ref="J53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538" s="16">
        <f>WEEKDAY(DCalendário6[[#This Row],[Dia]])</f>
        <v>6</v>
      </c>
      <c r="L538" s="1" t="str">
        <f>IFERROR(VLOOKUP(A538,Tabela4[],1,0),"")</f>
        <v/>
      </c>
      <c r="M53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43637</v>
      </c>
      <c r="N538" s="16" t="str">
        <f>IF(DCalendário6[[#This Row],[Dia Útil2]]="Feriado","Feriado",IF(AND(DCalendário6[[#This Row],[Dia Útil]]="",DCalendário6[[#This Row],[Mês Total]]=F531),N531+1,IF(DCalendário6[[#This Row],[Dia Útil]]="",1,"")))</f>
        <v/>
      </c>
      <c r="O53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538" s="16"/>
      <c r="Q538" s="17"/>
    </row>
    <row r="539" spans="1:17" x14ac:dyDescent="0.25">
      <c r="A539" s="1">
        <v>43638</v>
      </c>
      <c r="B539" s="1" t="str">
        <f>IF(AND(DCalendário6[[#This Row],[Dia da semana]]&gt;1,DCalendário6[[#This Row],[Dia da semana]]&lt;7,DCalendário6[[#This Row],[Feriados]]=""),DCalendário6[[#This Row],[Dia]],"")</f>
        <v/>
      </c>
      <c r="C539" s="16" t="str">
        <f>IF(DCalendário6[[#This Row],[Mês]]="","",IF(AND(C535="",C536="",C537="",C538=""),IF(DCalendário6[[#This Row],[Mês]]=D538,C538+1,IF(AND(D538="",D539=D534),C534+1,1)),IF(AND(C536="",C537="",C538=""),IF(DCalendário6[[#This Row],[Mês]]=D538,C538+1,IF(AND(D538="",D539=D535),C535+1,1)),IF(AND(C537="",C538=""),IF(DCalendário6[[#This Row],[Mês]]=D538,C538+1,IF(AND(D538="",D539=D536),C536+1,1)),IF(DCalendário6[[#This Row],[Mês]]=D538,C538+1,IF(AND(D538="",D539=D537),C537+1,1))))))</f>
        <v/>
      </c>
      <c r="D539" s="14" t="str">
        <f>IF(DCalendário6[[#This Row],[Dia Útil]]="","",(MONTH($B539)))</f>
        <v/>
      </c>
      <c r="E539" s="14">
        <f t="shared" si="8"/>
        <v>2019</v>
      </c>
      <c r="F539" s="14">
        <f>MONTH(DCalendário6[[#This Row],[Dia]])</f>
        <v>6</v>
      </c>
      <c r="G539" s="14" t="str">
        <f>MONTH(DCalendário6[[#This Row],[Dia]])&amp;" - "&amp;DCalendário6[[#This Row],[Ano]]</f>
        <v>6 - 2019</v>
      </c>
      <c r="H539" s="14" t="str">
        <f>IF(DCalendário6[[#This Row],[Dia Útil]]="","",DCalendário6[[#This Row],[Semana Ano]])</f>
        <v/>
      </c>
      <c r="I539" s="14">
        <f>WEEKNUM(DCalendário6[[#This Row],[Dia]])</f>
        <v>25</v>
      </c>
      <c r="J539" s="14" cm="1">
        <f t="array" aca="1" ref="J53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539" s="16">
        <f>WEEKDAY(DCalendário6[[#This Row],[Dia]])</f>
        <v>7</v>
      </c>
      <c r="L539" s="1" t="str">
        <f>IFERROR(VLOOKUP(A539,Tabela4[],1,0),"")</f>
        <v/>
      </c>
      <c r="M53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539" s="16">
        <f>IF(DCalendário6[[#This Row],[Dia Útil2]]="Feriado","Feriado",IF(AND(DCalendário6[[#This Row],[Dia Útil]]="",DCalendário6[[#This Row],[Mês Total]]=F532),N532+1,IF(DCalendário6[[#This Row],[Dia Útil]]="",1,"")))</f>
        <v>4</v>
      </c>
      <c r="O53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539" s="16"/>
      <c r="Q539" s="17"/>
    </row>
    <row r="540" spans="1:17" x14ac:dyDescent="0.25">
      <c r="A540" s="1">
        <v>43639</v>
      </c>
      <c r="B540" s="1" t="str">
        <f>IF(AND(DCalendário6[[#This Row],[Dia da semana]]&gt;1,DCalendário6[[#This Row],[Dia da semana]]&lt;7,DCalendário6[[#This Row],[Feriados]]=""),DCalendário6[[#This Row],[Dia]],"")</f>
        <v/>
      </c>
      <c r="C540" s="16" t="str">
        <f>IF(DCalendário6[[#This Row],[Mês]]="","",IF(AND(C536="",C537="",C538="",C539=""),IF(DCalendário6[[#This Row],[Mês]]=D539,C539+1,IF(AND(D539="",D540=D535),C535+1,1)),IF(AND(C537="",C538="",C539=""),IF(DCalendário6[[#This Row],[Mês]]=D539,C539+1,IF(AND(D539="",D540=D536),C536+1,1)),IF(AND(C538="",C539=""),IF(DCalendário6[[#This Row],[Mês]]=D539,C539+1,IF(AND(D539="",D540=D537),C537+1,1)),IF(DCalendário6[[#This Row],[Mês]]=D539,C539+1,IF(AND(D539="",D540=D538),C538+1,1))))))</f>
        <v/>
      </c>
      <c r="D540" s="14" t="str">
        <f>IF(DCalendário6[[#This Row],[Dia Útil]]="","",(MONTH($B540)))</f>
        <v/>
      </c>
      <c r="E540" s="14">
        <f t="shared" si="8"/>
        <v>2019</v>
      </c>
      <c r="F540" s="14">
        <f>MONTH(DCalendário6[[#This Row],[Dia]])</f>
        <v>6</v>
      </c>
      <c r="G540" s="14" t="str">
        <f>MONTH(DCalendário6[[#This Row],[Dia]])&amp;" - "&amp;DCalendário6[[#This Row],[Ano]]</f>
        <v>6 - 2019</v>
      </c>
      <c r="H540" s="14" t="str">
        <f>IF(DCalendário6[[#This Row],[Dia Útil]]="","",DCalendário6[[#This Row],[Semana Ano]])</f>
        <v/>
      </c>
      <c r="I540" s="14">
        <f>WEEKNUM(DCalendário6[[#This Row],[Dia]])</f>
        <v>26</v>
      </c>
      <c r="J540" s="14" cm="1">
        <f t="array" aca="1" ref="J54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540" s="16">
        <f>WEEKDAY(DCalendário6[[#This Row],[Dia]])</f>
        <v>1</v>
      </c>
      <c r="L540" s="1" t="str">
        <f>IFERROR(VLOOKUP(A540,Tabela4[],1,0),"")</f>
        <v/>
      </c>
      <c r="M54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540" s="16">
        <f>IF(DCalendário6[[#This Row],[Dia Útil2]]="Feriado","Feriado",IF(AND(DCalendário6[[#This Row],[Dia Útil]]="",DCalendário6[[#This Row],[Mês Total]]=F533),N533+1,IF(DCalendário6[[#This Row],[Dia Útil]]="",1,"")))</f>
        <v>4</v>
      </c>
      <c r="O54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540" s="16"/>
      <c r="Q540" s="17"/>
    </row>
    <row r="541" spans="1:17" x14ac:dyDescent="0.25">
      <c r="A541" s="1">
        <v>43640</v>
      </c>
      <c r="B541" s="1">
        <f>IF(AND(DCalendário6[[#This Row],[Dia da semana]]&gt;1,DCalendário6[[#This Row],[Dia da semana]]&lt;7,DCalendário6[[#This Row],[Feriados]]=""),DCalendário6[[#This Row],[Dia]],"")</f>
        <v>43640</v>
      </c>
      <c r="C541" s="16">
        <f>IF(DCalendário6[[#This Row],[Mês]]="","",IF(AND(C537="",C538="",C539="",C540=""),IF(DCalendário6[[#This Row],[Mês]]=D540,C540+1,IF(AND(D540="",D541=D536),C536+1,1)),IF(AND(C538="",C539="",C540=""),IF(DCalendário6[[#This Row],[Mês]]=D540,C540+1,IF(AND(D540="",D541=D537),C537+1,1)),IF(AND(C539="",C540=""),IF(DCalendário6[[#This Row],[Mês]]=D540,C540+1,IF(AND(D540="",D541=D538),C538+1,1)),IF(DCalendário6[[#This Row],[Mês]]=D540,C540+1,IF(AND(D540="",D541=D539),C539+1,1))))))</f>
        <v>15</v>
      </c>
      <c r="D541" s="14">
        <f>IF(DCalendário6[[#This Row],[Dia Útil]]="","",(MONTH($B541)))</f>
        <v>6</v>
      </c>
      <c r="E541" s="14">
        <f t="shared" si="8"/>
        <v>2019</v>
      </c>
      <c r="F541" s="14">
        <f>MONTH(DCalendário6[[#This Row],[Dia]])</f>
        <v>6</v>
      </c>
      <c r="G541" s="14" t="str">
        <f>MONTH(DCalendário6[[#This Row],[Dia]])&amp;" - "&amp;DCalendário6[[#This Row],[Ano]]</f>
        <v>6 - 2019</v>
      </c>
      <c r="H541" s="14">
        <f>IF(DCalendário6[[#This Row],[Dia Útil]]="","",DCalendário6[[#This Row],[Semana Ano]])</f>
        <v>26</v>
      </c>
      <c r="I541" s="14">
        <f>WEEKNUM(DCalendário6[[#This Row],[Dia]])</f>
        <v>26</v>
      </c>
      <c r="J541" s="14" cm="1">
        <f t="array" aca="1" ref="J54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541" s="16">
        <f>WEEKDAY(DCalendário6[[#This Row],[Dia]])</f>
        <v>2</v>
      </c>
      <c r="L541" s="1" t="str">
        <f>IFERROR(VLOOKUP(A541,Tabela4[],1,0),"")</f>
        <v/>
      </c>
      <c r="M54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43640</v>
      </c>
      <c r="N541" s="16" t="str">
        <f>IF(DCalendário6[[#This Row],[Dia Útil2]]="Feriado","Feriado",IF(AND(DCalendário6[[#This Row],[Dia Útil]]="",DCalendário6[[#This Row],[Mês Total]]=F534),N534+1,IF(DCalendário6[[#This Row],[Dia Útil]]="",1,"")))</f>
        <v/>
      </c>
      <c r="O54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541" s="16"/>
      <c r="Q541" s="17"/>
    </row>
    <row r="542" spans="1:17" x14ac:dyDescent="0.25">
      <c r="A542" s="1">
        <v>43641</v>
      </c>
      <c r="B542" s="1">
        <f>IF(AND(DCalendário6[[#This Row],[Dia da semana]]&gt;1,DCalendário6[[#This Row],[Dia da semana]]&lt;7,DCalendário6[[#This Row],[Feriados]]=""),DCalendário6[[#This Row],[Dia]],"")</f>
        <v>43641</v>
      </c>
      <c r="C542" s="16">
        <f>IF(DCalendário6[[#This Row],[Mês]]="","",IF(AND(C538="",C539="",C540="",C541=""),IF(DCalendário6[[#This Row],[Mês]]=D541,C541+1,IF(AND(D541="",D542=D537),C537+1,1)),IF(AND(C539="",C540="",C541=""),IF(DCalendário6[[#This Row],[Mês]]=D541,C541+1,IF(AND(D541="",D542=D538),C538+1,1)),IF(AND(C540="",C541=""),IF(DCalendário6[[#This Row],[Mês]]=D541,C541+1,IF(AND(D541="",D542=D539),C539+1,1)),IF(DCalendário6[[#This Row],[Mês]]=D541,C541+1,IF(AND(D541="",D542=D540),C540+1,1))))))</f>
        <v>16</v>
      </c>
      <c r="D542" s="14">
        <f>IF(DCalendário6[[#This Row],[Dia Útil]]="","",(MONTH($B542)))</f>
        <v>6</v>
      </c>
      <c r="E542" s="14">
        <f t="shared" si="8"/>
        <v>2019</v>
      </c>
      <c r="F542" s="14">
        <f>MONTH(DCalendário6[[#This Row],[Dia]])</f>
        <v>6</v>
      </c>
      <c r="G542" s="14" t="str">
        <f>MONTH(DCalendário6[[#This Row],[Dia]])&amp;" - "&amp;DCalendário6[[#This Row],[Ano]]</f>
        <v>6 - 2019</v>
      </c>
      <c r="H542" s="14">
        <f>IF(DCalendário6[[#This Row],[Dia Útil]]="","",DCalendário6[[#This Row],[Semana Ano]])</f>
        <v>26</v>
      </c>
      <c r="I542" s="14">
        <f>WEEKNUM(DCalendário6[[#This Row],[Dia]])</f>
        <v>26</v>
      </c>
      <c r="J542" s="14" cm="1">
        <f t="array" aca="1" ref="J54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542" s="16">
        <f>WEEKDAY(DCalendário6[[#This Row],[Dia]])</f>
        <v>3</v>
      </c>
      <c r="L542" s="1" t="str">
        <f>IFERROR(VLOOKUP(A542,Tabela4[],1,0),"")</f>
        <v/>
      </c>
      <c r="M54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43641</v>
      </c>
      <c r="N542" s="16" t="str">
        <f>IF(DCalendário6[[#This Row],[Dia Útil2]]="Feriado","Feriado",IF(AND(DCalendário6[[#This Row],[Dia Útil]]="",DCalendário6[[#This Row],[Mês Total]]=F535),N535+1,IF(DCalendário6[[#This Row],[Dia Útil]]="",1,"")))</f>
        <v/>
      </c>
      <c r="O54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542" s="16"/>
      <c r="Q542" s="17"/>
    </row>
    <row r="543" spans="1:17" x14ac:dyDescent="0.25">
      <c r="A543" s="1">
        <v>43642</v>
      </c>
      <c r="B543" s="1">
        <f>IF(AND(DCalendário6[[#This Row],[Dia da semana]]&gt;1,DCalendário6[[#This Row],[Dia da semana]]&lt;7,DCalendário6[[#This Row],[Feriados]]=""),DCalendário6[[#This Row],[Dia]],"")</f>
        <v>43642</v>
      </c>
      <c r="C543" s="16">
        <f>IF(DCalendário6[[#This Row],[Mês]]="","",IF(AND(C539="",C540="",C541="",C542=""),IF(DCalendário6[[#This Row],[Mês]]=D542,C542+1,IF(AND(D542="",D543=D538),C538+1,1)),IF(AND(C540="",C541="",C542=""),IF(DCalendário6[[#This Row],[Mês]]=D542,C542+1,IF(AND(D542="",D543=D539),C539+1,1)),IF(AND(C541="",C542=""),IF(DCalendário6[[#This Row],[Mês]]=D542,C542+1,IF(AND(D542="",D543=D540),C540+1,1)),IF(DCalendário6[[#This Row],[Mês]]=D542,C542+1,IF(AND(D542="",D543=D541),C541+1,1))))))</f>
        <v>17</v>
      </c>
      <c r="D543" s="14">
        <f>IF(DCalendário6[[#This Row],[Dia Útil]]="","",(MONTH($B543)))</f>
        <v>6</v>
      </c>
      <c r="E543" s="14">
        <f t="shared" si="8"/>
        <v>2019</v>
      </c>
      <c r="F543" s="14">
        <f>MONTH(DCalendário6[[#This Row],[Dia]])</f>
        <v>6</v>
      </c>
      <c r="G543" s="14" t="str">
        <f>MONTH(DCalendário6[[#This Row],[Dia]])&amp;" - "&amp;DCalendário6[[#This Row],[Ano]]</f>
        <v>6 - 2019</v>
      </c>
      <c r="H543" s="14">
        <f>IF(DCalendário6[[#This Row],[Dia Útil]]="","",DCalendário6[[#This Row],[Semana Ano]])</f>
        <v>26</v>
      </c>
      <c r="I543" s="14">
        <f>WEEKNUM(DCalendário6[[#This Row],[Dia]])</f>
        <v>26</v>
      </c>
      <c r="J543" s="14" cm="1">
        <f t="array" aca="1" ref="J54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543" s="16">
        <f>WEEKDAY(DCalendário6[[#This Row],[Dia]])</f>
        <v>4</v>
      </c>
      <c r="L543" s="1" t="str">
        <f>IFERROR(VLOOKUP(A543,Tabela4[],1,0),"")</f>
        <v/>
      </c>
      <c r="M54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43642</v>
      </c>
      <c r="N543" s="16" t="str">
        <f>IF(DCalendário6[[#This Row],[Dia Útil2]]="Feriado","Feriado",IF(AND(DCalendário6[[#This Row],[Dia Útil]]="",DCalendário6[[#This Row],[Mês Total]]=F536),N536+1,IF(DCalendário6[[#This Row],[Dia Útil]]="",1,"")))</f>
        <v/>
      </c>
      <c r="O54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543" s="16"/>
      <c r="Q543" s="17"/>
    </row>
    <row r="544" spans="1:17" x14ac:dyDescent="0.25">
      <c r="A544" s="1">
        <v>43643</v>
      </c>
      <c r="B544" s="1">
        <f>IF(AND(DCalendário6[[#This Row],[Dia da semana]]&gt;1,DCalendário6[[#This Row],[Dia da semana]]&lt;7,DCalendário6[[#This Row],[Feriados]]=""),DCalendário6[[#This Row],[Dia]],"")</f>
        <v>43643</v>
      </c>
      <c r="C544" s="16">
        <f>IF(DCalendário6[[#This Row],[Mês]]="","",IF(AND(C540="",C541="",C542="",C543=""),IF(DCalendário6[[#This Row],[Mês]]=D543,C543+1,IF(AND(D543="",D544=D539),C539+1,1)),IF(AND(C541="",C542="",C543=""),IF(DCalendário6[[#This Row],[Mês]]=D543,C543+1,IF(AND(D543="",D544=D540),C540+1,1)),IF(AND(C542="",C543=""),IF(DCalendário6[[#This Row],[Mês]]=D543,C543+1,IF(AND(D543="",D544=D541),C541+1,1)),IF(DCalendário6[[#This Row],[Mês]]=D543,C543+1,IF(AND(D543="",D544=D542),C542+1,1))))))</f>
        <v>18</v>
      </c>
      <c r="D544" s="14">
        <f>IF(DCalendário6[[#This Row],[Dia Útil]]="","",(MONTH($B544)))</f>
        <v>6</v>
      </c>
      <c r="E544" s="14">
        <f t="shared" si="8"/>
        <v>2019</v>
      </c>
      <c r="F544" s="14">
        <f>MONTH(DCalendário6[[#This Row],[Dia]])</f>
        <v>6</v>
      </c>
      <c r="G544" s="14" t="str">
        <f>MONTH(DCalendário6[[#This Row],[Dia]])&amp;" - "&amp;DCalendário6[[#This Row],[Ano]]</f>
        <v>6 - 2019</v>
      </c>
      <c r="H544" s="14">
        <f>IF(DCalendário6[[#This Row],[Dia Útil]]="","",DCalendário6[[#This Row],[Semana Ano]])</f>
        <v>26</v>
      </c>
      <c r="I544" s="14">
        <f>WEEKNUM(DCalendário6[[#This Row],[Dia]])</f>
        <v>26</v>
      </c>
      <c r="J544" s="14" cm="1">
        <f t="array" aca="1" ref="J54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544" s="16">
        <f>WEEKDAY(DCalendário6[[#This Row],[Dia]])</f>
        <v>5</v>
      </c>
      <c r="L544" s="1" t="str">
        <f>IFERROR(VLOOKUP(A544,Tabela4[],1,0),"")</f>
        <v/>
      </c>
      <c r="M54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43643</v>
      </c>
      <c r="N544" s="16" t="str">
        <f>IF(DCalendário6[[#This Row],[Dia Útil2]]="Feriado","Feriado",IF(AND(DCalendário6[[#This Row],[Dia Útil]]="",DCalendário6[[#This Row],[Mês Total]]=F537),N537+1,IF(DCalendário6[[#This Row],[Dia Útil]]="",1,"")))</f>
        <v/>
      </c>
      <c r="O54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544" s="16"/>
      <c r="Q544" s="17"/>
    </row>
    <row r="545" spans="1:17" x14ac:dyDescent="0.25">
      <c r="A545" s="1">
        <v>43644</v>
      </c>
      <c r="B545" s="1">
        <f>IF(AND(DCalendário6[[#This Row],[Dia da semana]]&gt;1,DCalendário6[[#This Row],[Dia da semana]]&lt;7,DCalendário6[[#This Row],[Feriados]]=""),DCalendário6[[#This Row],[Dia]],"")</f>
        <v>43644</v>
      </c>
      <c r="C545" s="16">
        <f>IF(DCalendário6[[#This Row],[Mês]]="","",IF(AND(C541="",C542="",C543="",C544=""),IF(DCalendário6[[#This Row],[Mês]]=D544,C544+1,IF(AND(D544="",D545=D540),C540+1,1)),IF(AND(C542="",C543="",C544=""),IF(DCalendário6[[#This Row],[Mês]]=D544,C544+1,IF(AND(D544="",D545=D541),C541+1,1)),IF(AND(C543="",C544=""),IF(DCalendário6[[#This Row],[Mês]]=D544,C544+1,IF(AND(D544="",D545=D542),C542+1,1)),IF(DCalendário6[[#This Row],[Mês]]=D544,C544+1,IF(AND(D544="",D545=D543),C543+1,1))))))</f>
        <v>19</v>
      </c>
      <c r="D545" s="14">
        <f>IF(DCalendário6[[#This Row],[Dia Útil]]="","",(MONTH($B545)))</f>
        <v>6</v>
      </c>
      <c r="E545" s="14">
        <f t="shared" si="8"/>
        <v>2019</v>
      </c>
      <c r="F545" s="14">
        <f>MONTH(DCalendário6[[#This Row],[Dia]])</f>
        <v>6</v>
      </c>
      <c r="G545" s="14" t="str">
        <f>MONTH(DCalendário6[[#This Row],[Dia]])&amp;" - "&amp;DCalendário6[[#This Row],[Ano]]</f>
        <v>6 - 2019</v>
      </c>
      <c r="H545" s="14">
        <f>IF(DCalendário6[[#This Row],[Dia Útil]]="","",DCalendário6[[#This Row],[Semana Ano]])</f>
        <v>26</v>
      </c>
      <c r="I545" s="14">
        <f>WEEKNUM(DCalendário6[[#This Row],[Dia]])</f>
        <v>26</v>
      </c>
      <c r="J545" s="14" cm="1">
        <f t="array" aca="1" ref="J54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545" s="16">
        <f>WEEKDAY(DCalendário6[[#This Row],[Dia]])</f>
        <v>6</v>
      </c>
      <c r="L545" s="1" t="str">
        <f>IFERROR(VLOOKUP(A545,Tabela4[],1,0),"")</f>
        <v/>
      </c>
      <c r="M54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43644</v>
      </c>
      <c r="N545" s="16" t="str">
        <f>IF(DCalendário6[[#This Row],[Dia Útil2]]="Feriado","Feriado",IF(AND(DCalendário6[[#This Row],[Dia Útil]]="",DCalendário6[[#This Row],[Mês Total]]=F538),N538+1,IF(DCalendário6[[#This Row],[Dia Útil]]="",1,"")))</f>
        <v/>
      </c>
      <c r="O54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545" s="16"/>
      <c r="Q545" s="17"/>
    </row>
    <row r="546" spans="1:17" x14ac:dyDescent="0.25">
      <c r="A546" s="1">
        <v>43645</v>
      </c>
      <c r="B546" s="1" t="str">
        <f>IF(AND(DCalendário6[[#This Row],[Dia da semana]]&gt;1,DCalendário6[[#This Row],[Dia da semana]]&lt;7,DCalendário6[[#This Row],[Feriados]]=""),DCalendário6[[#This Row],[Dia]],"")</f>
        <v/>
      </c>
      <c r="C546" s="16" t="str">
        <f>IF(DCalendário6[[#This Row],[Mês]]="","",IF(AND(C542="",C543="",C544="",C545=""),IF(DCalendário6[[#This Row],[Mês]]=D545,C545+1,IF(AND(D545="",D546=D541),C541+1,1)),IF(AND(C543="",C544="",C545=""),IF(DCalendário6[[#This Row],[Mês]]=D545,C545+1,IF(AND(D545="",D546=D542),C542+1,1)),IF(AND(C544="",C545=""),IF(DCalendário6[[#This Row],[Mês]]=D545,C545+1,IF(AND(D545="",D546=D543),C543+1,1)),IF(DCalendário6[[#This Row],[Mês]]=D545,C545+1,IF(AND(D545="",D546=D544),C544+1,1))))))</f>
        <v/>
      </c>
      <c r="D546" s="14" t="str">
        <f>IF(DCalendário6[[#This Row],[Dia Útil]]="","",(MONTH($B546)))</f>
        <v/>
      </c>
      <c r="E546" s="14">
        <f t="shared" si="8"/>
        <v>2019</v>
      </c>
      <c r="F546" s="14">
        <f>MONTH(DCalendário6[[#This Row],[Dia]])</f>
        <v>6</v>
      </c>
      <c r="G546" s="14" t="str">
        <f>MONTH(DCalendário6[[#This Row],[Dia]])&amp;" - "&amp;DCalendário6[[#This Row],[Ano]]</f>
        <v>6 - 2019</v>
      </c>
      <c r="H546" s="14" t="str">
        <f>IF(DCalendário6[[#This Row],[Dia Útil]]="","",DCalendário6[[#This Row],[Semana Ano]])</f>
        <v/>
      </c>
      <c r="I546" s="14">
        <f>WEEKNUM(DCalendário6[[#This Row],[Dia]])</f>
        <v>26</v>
      </c>
      <c r="J546" s="14" cm="1">
        <f t="array" aca="1" ref="J54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546" s="16">
        <f>WEEKDAY(DCalendário6[[#This Row],[Dia]])</f>
        <v>7</v>
      </c>
      <c r="L546" s="1" t="str">
        <f>IFERROR(VLOOKUP(A546,Tabela4[],1,0),"")</f>
        <v/>
      </c>
      <c r="M54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546" s="16">
        <f>IF(DCalendário6[[#This Row],[Dia Útil2]]="Feriado","Feriado",IF(AND(DCalendário6[[#This Row],[Dia Útil]]="",DCalendário6[[#This Row],[Mês Total]]=F539),N539+1,IF(DCalendário6[[#This Row],[Dia Útil]]="",1,"")))</f>
        <v>5</v>
      </c>
      <c r="O54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31,5</v>
      </c>
      <c r="P546" s="16"/>
      <c r="Q546" s="17"/>
    </row>
    <row r="547" spans="1:17" x14ac:dyDescent="0.25">
      <c r="A547" s="1">
        <v>43646</v>
      </c>
      <c r="B547" s="1" t="str">
        <f>IF(AND(DCalendário6[[#This Row],[Dia da semana]]&gt;1,DCalendário6[[#This Row],[Dia da semana]]&lt;7,DCalendário6[[#This Row],[Feriados]]=""),DCalendário6[[#This Row],[Dia]],"")</f>
        <v/>
      </c>
      <c r="C547" s="16" t="str">
        <f>IF(DCalendário6[[#This Row],[Mês]]="","",IF(AND(C543="",C544="",C545="",C546=""),IF(DCalendário6[[#This Row],[Mês]]=D546,C546+1,IF(AND(D546="",D547=D542),C542+1,1)),IF(AND(C544="",C545="",C546=""),IF(DCalendário6[[#This Row],[Mês]]=D546,C546+1,IF(AND(D546="",D547=D543),C543+1,1)),IF(AND(C545="",C546=""),IF(DCalendário6[[#This Row],[Mês]]=D546,C546+1,IF(AND(D546="",D547=D544),C544+1,1)),IF(DCalendário6[[#This Row],[Mês]]=D546,C546+1,IF(AND(D546="",D547=D545),C545+1,1))))))</f>
        <v/>
      </c>
      <c r="D547" s="14" t="str">
        <f>IF(DCalendário6[[#This Row],[Dia Útil]]="","",(MONTH($B547)))</f>
        <v/>
      </c>
      <c r="E547" s="14">
        <f t="shared" si="8"/>
        <v>2019</v>
      </c>
      <c r="F547" s="14">
        <f>MONTH(DCalendário6[[#This Row],[Dia]])</f>
        <v>6</v>
      </c>
      <c r="G547" s="14" t="str">
        <f>MONTH(DCalendário6[[#This Row],[Dia]])&amp;" - "&amp;DCalendário6[[#This Row],[Ano]]</f>
        <v>6 - 2019</v>
      </c>
      <c r="H547" s="14" t="str">
        <f>IF(DCalendário6[[#This Row],[Dia Útil]]="","",DCalendário6[[#This Row],[Semana Ano]])</f>
        <v/>
      </c>
      <c r="I547" s="14">
        <f>WEEKNUM(DCalendário6[[#This Row],[Dia]])</f>
        <v>27</v>
      </c>
      <c r="J547" s="14" cm="1">
        <f t="array" aca="1" ref="J54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547" s="16">
        <f>WEEKDAY(DCalendário6[[#This Row],[Dia]])</f>
        <v>1</v>
      </c>
      <c r="L547" s="1" t="str">
        <f>IFERROR(VLOOKUP(A547,Tabela4[],1,0),"")</f>
        <v/>
      </c>
      <c r="M54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547" s="16">
        <f>IF(DCalendário6[[#This Row],[Dia Útil2]]="Feriado","Feriado",IF(AND(DCalendário6[[#This Row],[Dia Útil]]="",DCalendário6[[#This Row],[Mês Total]]=F540),N540+1,IF(DCalendário6[[#This Row],[Dia Útil]]="",1,"")))</f>
        <v>5</v>
      </c>
      <c r="O54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32,5</v>
      </c>
      <c r="P547" s="16"/>
      <c r="Q547" s="17"/>
    </row>
    <row r="548" spans="1:17" x14ac:dyDescent="0.25">
      <c r="A548" s="1">
        <v>43647</v>
      </c>
      <c r="B548" s="1">
        <f>IF(AND(DCalendário6[[#This Row],[Dia da semana]]&gt;1,DCalendário6[[#This Row],[Dia da semana]]&lt;7,DCalendário6[[#This Row],[Feriados]]=""),DCalendário6[[#This Row],[Dia]],"")</f>
        <v>43647</v>
      </c>
      <c r="C548" s="16">
        <f>IF(DCalendário6[[#This Row],[Mês]]="","",IF(AND(C544="",C545="",C546="",C547=""),IF(DCalendário6[[#This Row],[Mês]]=D547,C547+1,IF(AND(D547="",D548=D543),C543+1,1)),IF(AND(C545="",C546="",C547=""),IF(DCalendário6[[#This Row],[Mês]]=D547,C547+1,IF(AND(D547="",D548=D544),C544+1,1)),IF(AND(C546="",C547=""),IF(DCalendário6[[#This Row],[Mês]]=D547,C547+1,IF(AND(D547="",D548=D545),C545+1,1)),IF(DCalendário6[[#This Row],[Mês]]=D547,C547+1,IF(AND(D547="",D548=D546),C546+1,1))))))</f>
        <v>1</v>
      </c>
      <c r="D548" s="14">
        <f>IF(DCalendário6[[#This Row],[Dia Útil]]="","",(MONTH($B548)))</f>
        <v>7</v>
      </c>
      <c r="E548" s="14">
        <f t="shared" si="8"/>
        <v>2019</v>
      </c>
      <c r="F548" s="14">
        <f>MONTH(DCalendário6[[#This Row],[Dia]])</f>
        <v>7</v>
      </c>
      <c r="G548" s="14" t="str">
        <f>MONTH(DCalendário6[[#This Row],[Dia]])&amp;" - "&amp;DCalendário6[[#This Row],[Ano]]</f>
        <v>7 - 2019</v>
      </c>
      <c r="H548" s="14">
        <f>IF(DCalendário6[[#This Row],[Dia Útil]]="","",DCalendário6[[#This Row],[Semana Ano]])</f>
        <v>27</v>
      </c>
      <c r="I548" s="14">
        <f>WEEKNUM(DCalendário6[[#This Row],[Dia]])</f>
        <v>27</v>
      </c>
      <c r="J548" s="14" cm="1">
        <f t="array" aca="1" ref="J54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548" s="16">
        <f>WEEKDAY(DCalendário6[[#This Row],[Dia]])</f>
        <v>2</v>
      </c>
      <c r="L548" s="1" t="str">
        <f>IFERROR(VLOOKUP(A548,Tabela4[],1,0),"")</f>
        <v/>
      </c>
      <c r="M54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43647</v>
      </c>
      <c r="N548" s="16" t="str">
        <f>IF(DCalendário6[[#This Row],[Dia Útil2]]="Feriado","Feriado",IF(AND(DCalendário6[[#This Row],[Dia Útil]]="",DCalendário6[[#This Row],[Mês Total]]=F541),N541+1,IF(DCalendário6[[#This Row],[Dia Útil]]="",1,"")))</f>
        <v/>
      </c>
      <c r="O54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548" s="16"/>
      <c r="Q548" s="17"/>
    </row>
    <row r="549" spans="1:17" x14ac:dyDescent="0.25">
      <c r="A549" s="1">
        <v>43648</v>
      </c>
      <c r="B549" s="1">
        <f>IF(AND(DCalendário6[[#This Row],[Dia da semana]]&gt;1,DCalendário6[[#This Row],[Dia da semana]]&lt;7,DCalendário6[[#This Row],[Feriados]]=""),DCalendário6[[#This Row],[Dia]],"")</f>
        <v>43648</v>
      </c>
      <c r="C549" s="16">
        <f>IF(DCalendário6[[#This Row],[Mês]]="","",IF(AND(C545="",C546="",C547="",C548=""),IF(DCalendário6[[#This Row],[Mês]]=D548,C548+1,IF(AND(D548="",D549=D544),C544+1,1)),IF(AND(C546="",C547="",C548=""),IF(DCalendário6[[#This Row],[Mês]]=D548,C548+1,IF(AND(D548="",D549=D545),C545+1,1)),IF(AND(C547="",C548=""),IF(DCalendário6[[#This Row],[Mês]]=D548,C548+1,IF(AND(D548="",D549=D546),C546+1,1)),IF(DCalendário6[[#This Row],[Mês]]=D548,C548+1,IF(AND(D548="",D549=D547),C547+1,1))))))</f>
        <v>2</v>
      </c>
      <c r="D549" s="14">
        <f>IF(DCalendário6[[#This Row],[Dia Útil]]="","",(MONTH($B549)))</f>
        <v>7</v>
      </c>
      <c r="E549" s="14">
        <f t="shared" si="8"/>
        <v>2019</v>
      </c>
      <c r="F549" s="14">
        <f>MONTH(DCalendário6[[#This Row],[Dia]])</f>
        <v>7</v>
      </c>
      <c r="G549" s="14" t="str">
        <f>MONTH(DCalendário6[[#This Row],[Dia]])&amp;" - "&amp;DCalendário6[[#This Row],[Ano]]</f>
        <v>7 - 2019</v>
      </c>
      <c r="H549" s="14">
        <f>IF(DCalendário6[[#This Row],[Dia Útil]]="","",DCalendário6[[#This Row],[Semana Ano]])</f>
        <v>27</v>
      </c>
      <c r="I549" s="14">
        <f>WEEKNUM(DCalendário6[[#This Row],[Dia]])</f>
        <v>27</v>
      </c>
      <c r="J549" s="14" cm="1">
        <f t="array" aca="1" ref="J54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549" s="16">
        <f>WEEKDAY(DCalendário6[[#This Row],[Dia]])</f>
        <v>3</v>
      </c>
      <c r="L549" s="1" t="str">
        <f>IFERROR(VLOOKUP(A549,Tabela4[],1,0),"")</f>
        <v/>
      </c>
      <c r="M54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43648</v>
      </c>
      <c r="N549" s="16" t="str">
        <f>IF(DCalendário6[[#This Row],[Dia Útil2]]="Feriado","Feriado",IF(AND(DCalendário6[[#This Row],[Dia Útil]]="",DCalendário6[[#This Row],[Mês Total]]=F542),N542+1,IF(DCalendário6[[#This Row],[Dia Útil]]="",1,"")))</f>
        <v/>
      </c>
      <c r="O54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549" s="16"/>
      <c r="Q549" s="17"/>
    </row>
    <row r="550" spans="1:17" x14ac:dyDescent="0.25">
      <c r="A550" s="1">
        <v>43649</v>
      </c>
      <c r="B550" s="1">
        <f>IF(AND(DCalendário6[[#This Row],[Dia da semana]]&gt;1,DCalendário6[[#This Row],[Dia da semana]]&lt;7,DCalendário6[[#This Row],[Feriados]]=""),DCalendário6[[#This Row],[Dia]],"")</f>
        <v>43649</v>
      </c>
      <c r="C550" s="16">
        <f>IF(DCalendário6[[#This Row],[Mês]]="","",IF(AND(C546="",C547="",C548="",C549=""),IF(DCalendário6[[#This Row],[Mês]]=D549,C549+1,IF(AND(D549="",D550=D545),C545+1,1)),IF(AND(C547="",C548="",C549=""),IF(DCalendário6[[#This Row],[Mês]]=D549,C549+1,IF(AND(D549="",D550=D546),C546+1,1)),IF(AND(C548="",C549=""),IF(DCalendário6[[#This Row],[Mês]]=D549,C549+1,IF(AND(D549="",D550=D547),C547+1,1)),IF(DCalendário6[[#This Row],[Mês]]=D549,C549+1,IF(AND(D549="",D550=D548),C548+1,1))))))</f>
        <v>3</v>
      </c>
      <c r="D550" s="14">
        <f>IF(DCalendário6[[#This Row],[Dia Útil]]="","",(MONTH($B550)))</f>
        <v>7</v>
      </c>
      <c r="E550" s="14">
        <f t="shared" si="8"/>
        <v>2019</v>
      </c>
      <c r="F550" s="14">
        <f>MONTH(DCalendário6[[#This Row],[Dia]])</f>
        <v>7</v>
      </c>
      <c r="G550" s="14" t="str">
        <f>MONTH(DCalendário6[[#This Row],[Dia]])&amp;" - "&amp;DCalendário6[[#This Row],[Ano]]</f>
        <v>7 - 2019</v>
      </c>
      <c r="H550" s="14">
        <f>IF(DCalendário6[[#This Row],[Dia Útil]]="","",DCalendário6[[#This Row],[Semana Ano]])</f>
        <v>27</v>
      </c>
      <c r="I550" s="14">
        <f>WEEKNUM(DCalendário6[[#This Row],[Dia]])</f>
        <v>27</v>
      </c>
      <c r="J550" s="14" cm="1">
        <f t="array" aca="1" ref="J55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550" s="16">
        <f>WEEKDAY(DCalendário6[[#This Row],[Dia]])</f>
        <v>4</v>
      </c>
      <c r="L550" s="1" t="str">
        <f>IFERROR(VLOOKUP(A550,Tabela4[],1,0),"")</f>
        <v/>
      </c>
      <c r="M55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43649</v>
      </c>
      <c r="N550" s="16" t="str">
        <f>IF(DCalendário6[[#This Row],[Dia Útil2]]="Feriado","Feriado",IF(AND(DCalendário6[[#This Row],[Dia Útil]]="",DCalendário6[[#This Row],[Mês Total]]=F543),N543+1,IF(DCalendário6[[#This Row],[Dia Útil]]="",1,"")))</f>
        <v/>
      </c>
      <c r="O55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550" s="16"/>
      <c r="Q550" s="17"/>
    </row>
    <row r="551" spans="1:17" x14ac:dyDescent="0.25">
      <c r="A551" s="1">
        <v>43650</v>
      </c>
      <c r="B551" s="1">
        <f>IF(AND(DCalendário6[[#This Row],[Dia da semana]]&gt;1,DCalendário6[[#This Row],[Dia da semana]]&lt;7,DCalendário6[[#This Row],[Feriados]]=""),DCalendário6[[#This Row],[Dia]],"")</f>
        <v>43650</v>
      </c>
      <c r="C551" s="16">
        <f>IF(DCalendário6[[#This Row],[Mês]]="","",IF(AND(C547="",C548="",C549="",C550=""),IF(DCalendário6[[#This Row],[Mês]]=D550,C550+1,IF(AND(D550="",D551=D546),C546+1,1)),IF(AND(C548="",C549="",C550=""),IF(DCalendário6[[#This Row],[Mês]]=D550,C550+1,IF(AND(D550="",D551=D547),C547+1,1)),IF(AND(C549="",C550=""),IF(DCalendário6[[#This Row],[Mês]]=D550,C550+1,IF(AND(D550="",D551=D548),C548+1,1)),IF(DCalendário6[[#This Row],[Mês]]=D550,C550+1,IF(AND(D550="",D551=D549),C549+1,1))))))</f>
        <v>4</v>
      </c>
      <c r="D551" s="14">
        <f>IF(DCalendário6[[#This Row],[Dia Útil]]="","",(MONTH($B551)))</f>
        <v>7</v>
      </c>
      <c r="E551" s="14">
        <f t="shared" si="8"/>
        <v>2019</v>
      </c>
      <c r="F551" s="14">
        <f>MONTH(DCalendário6[[#This Row],[Dia]])</f>
        <v>7</v>
      </c>
      <c r="G551" s="14" t="str">
        <f>MONTH(DCalendário6[[#This Row],[Dia]])&amp;" - "&amp;DCalendário6[[#This Row],[Ano]]</f>
        <v>7 - 2019</v>
      </c>
      <c r="H551" s="14">
        <f>IF(DCalendário6[[#This Row],[Dia Útil]]="","",DCalendário6[[#This Row],[Semana Ano]])</f>
        <v>27</v>
      </c>
      <c r="I551" s="14">
        <f>WEEKNUM(DCalendário6[[#This Row],[Dia]])</f>
        <v>27</v>
      </c>
      <c r="J551" s="14" cm="1">
        <f t="array" aca="1" ref="J55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551" s="16">
        <f>WEEKDAY(DCalendário6[[#This Row],[Dia]])</f>
        <v>5</v>
      </c>
      <c r="L551" s="1" t="str">
        <f>IFERROR(VLOOKUP(A551,Tabela4[],1,0),"")</f>
        <v/>
      </c>
      <c r="M55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43650</v>
      </c>
      <c r="N551" s="16" t="str">
        <f>IF(DCalendário6[[#This Row],[Dia Útil2]]="Feriado","Feriado",IF(AND(DCalendário6[[#This Row],[Dia Útil]]="",DCalendário6[[#This Row],[Mês Total]]=F544),N544+1,IF(DCalendário6[[#This Row],[Dia Útil]]="",1,"")))</f>
        <v/>
      </c>
      <c r="O55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551" s="16"/>
      <c r="Q551" s="17"/>
    </row>
    <row r="552" spans="1:17" x14ac:dyDescent="0.25">
      <c r="A552" s="1">
        <v>43651</v>
      </c>
      <c r="B552" s="1">
        <f>IF(AND(DCalendário6[[#This Row],[Dia da semana]]&gt;1,DCalendário6[[#This Row],[Dia da semana]]&lt;7,DCalendário6[[#This Row],[Feriados]]=""),DCalendário6[[#This Row],[Dia]],"")</f>
        <v>43651</v>
      </c>
      <c r="C552" s="16">
        <f>IF(DCalendário6[[#This Row],[Mês]]="","",IF(AND(C548="",C549="",C550="",C551=""),IF(DCalendário6[[#This Row],[Mês]]=D551,C551+1,IF(AND(D551="",D552=D547),C547+1,1)),IF(AND(C549="",C550="",C551=""),IF(DCalendário6[[#This Row],[Mês]]=D551,C551+1,IF(AND(D551="",D552=D548),C548+1,1)),IF(AND(C550="",C551=""),IF(DCalendário6[[#This Row],[Mês]]=D551,C551+1,IF(AND(D551="",D552=D549),C549+1,1)),IF(DCalendário6[[#This Row],[Mês]]=D551,C551+1,IF(AND(D551="",D552=D550),C550+1,1))))))</f>
        <v>5</v>
      </c>
      <c r="D552" s="14">
        <f>IF(DCalendário6[[#This Row],[Dia Útil]]="","",(MONTH($B552)))</f>
        <v>7</v>
      </c>
      <c r="E552" s="14">
        <f t="shared" si="8"/>
        <v>2019</v>
      </c>
      <c r="F552" s="14">
        <f>MONTH(DCalendário6[[#This Row],[Dia]])</f>
        <v>7</v>
      </c>
      <c r="G552" s="14" t="str">
        <f>MONTH(DCalendário6[[#This Row],[Dia]])&amp;" - "&amp;DCalendário6[[#This Row],[Ano]]</f>
        <v>7 - 2019</v>
      </c>
      <c r="H552" s="14">
        <f>IF(DCalendário6[[#This Row],[Dia Útil]]="","",DCalendário6[[#This Row],[Semana Ano]])</f>
        <v>27</v>
      </c>
      <c r="I552" s="14">
        <f>WEEKNUM(DCalendário6[[#This Row],[Dia]])</f>
        <v>27</v>
      </c>
      <c r="J552" s="14" cm="1">
        <f t="array" aca="1" ref="J55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552" s="16">
        <f>WEEKDAY(DCalendário6[[#This Row],[Dia]])</f>
        <v>6</v>
      </c>
      <c r="L552" s="1" t="str">
        <f>IFERROR(VLOOKUP(A552,Tabela4[],1,0),"")</f>
        <v/>
      </c>
      <c r="M55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43651</v>
      </c>
      <c r="N552" s="16" t="str">
        <f>IF(DCalendário6[[#This Row],[Dia Útil2]]="Feriado","Feriado",IF(AND(DCalendário6[[#This Row],[Dia Útil]]="",DCalendário6[[#This Row],[Mês Total]]=F545),N545+1,IF(DCalendário6[[#This Row],[Dia Útil]]="",1,"")))</f>
        <v/>
      </c>
      <c r="O55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552" s="16"/>
      <c r="Q552" s="17"/>
    </row>
    <row r="553" spans="1:17" x14ac:dyDescent="0.25">
      <c r="A553" s="1">
        <v>43652</v>
      </c>
      <c r="B553" s="1" t="str">
        <f>IF(AND(DCalendário6[[#This Row],[Dia da semana]]&gt;1,DCalendário6[[#This Row],[Dia da semana]]&lt;7,DCalendário6[[#This Row],[Feriados]]=""),DCalendário6[[#This Row],[Dia]],"")</f>
        <v/>
      </c>
      <c r="C553" s="16" t="str">
        <f>IF(DCalendário6[[#This Row],[Mês]]="","",IF(AND(C549="",C550="",C551="",C552=""),IF(DCalendário6[[#This Row],[Mês]]=D552,C552+1,IF(AND(D552="",D553=D548),C548+1,1)),IF(AND(C550="",C551="",C552=""),IF(DCalendário6[[#This Row],[Mês]]=D552,C552+1,IF(AND(D552="",D553=D549),C549+1,1)),IF(AND(C551="",C552=""),IF(DCalendário6[[#This Row],[Mês]]=D552,C552+1,IF(AND(D552="",D553=D550),C550+1,1)),IF(DCalendário6[[#This Row],[Mês]]=D552,C552+1,IF(AND(D552="",D553=D551),C551+1,1))))))</f>
        <v/>
      </c>
      <c r="D553" s="14" t="str">
        <f>IF(DCalendário6[[#This Row],[Dia Útil]]="","",(MONTH($B553)))</f>
        <v/>
      </c>
      <c r="E553" s="14">
        <f t="shared" si="8"/>
        <v>2019</v>
      </c>
      <c r="F553" s="14">
        <f>MONTH(DCalendário6[[#This Row],[Dia]])</f>
        <v>7</v>
      </c>
      <c r="G553" s="14" t="str">
        <f>MONTH(DCalendário6[[#This Row],[Dia]])&amp;" - "&amp;DCalendário6[[#This Row],[Ano]]</f>
        <v>7 - 2019</v>
      </c>
      <c r="H553" s="14" t="str">
        <f>IF(DCalendário6[[#This Row],[Dia Útil]]="","",DCalendário6[[#This Row],[Semana Ano]])</f>
        <v/>
      </c>
      <c r="I553" s="14">
        <f>WEEKNUM(DCalendário6[[#This Row],[Dia]])</f>
        <v>27</v>
      </c>
      <c r="J553" s="14" cm="1">
        <f t="array" aca="1" ref="J55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553" s="16">
        <f>WEEKDAY(DCalendário6[[#This Row],[Dia]])</f>
        <v>7</v>
      </c>
      <c r="L553" s="1" t="str">
        <f>IFERROR(VLOOKUP(A553,Tabela4[],1,0),"")</f>
        <v/>
      </c>
      <c r="M55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553" s="16">
        <f>IF(DCalendário6[[#This Row],[Dia Útil2]]="Feriado","Feriado",IF(AND(DCalendário6[[#This Row],[Dia Útil]]="",DCalendário6[[#This Row],[Mês Total]]=F546),N546+1,IF(DCalendário6[[#This Row],[Dia Útil]]="",1,"")))</f>
        <v>1</v>
      </c>
      <c r="O55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553" s="16"/>
      <c r="Q553" s="17"/>
    </row>
    <row r="554" spans="1:17" x14ac:dyDescent="0.25">
      <c r="A554" s="1">
        <v>43653</v>
      </c>
      <c r="B554" s="1" t="str">
        <f>IF(AND(DCalendário6[[#This Row],[Dia da semana]]&gt;1,DCalendário6[[#This Row],[Dia da semana]]&lt;7,DCalendário6[[#This Row],[Feriados]]=""),DCalendário6[[#This Row],[Dia]],"")</f>
        <v/>
      </c>
      <c r="C554" s="16" t="str">
        <f>IF(DCalendário6[[#This Row],[Mês]]="","",IF(AND(C550="",C551="",C552="",C553=""),IF(DCalendário6[[#This Row],[Mês]]=D553,C553+1,IF(AND(D553="",D554=D549),C549+1,1)),IF(AND(C551="",C552="",C553=""),IF(DCalendário6[[#This Row],[Mês]]=D553,C553+1,IF(AND(D553="",D554=D550),C550+1,1)),IF(AND(C552="",C553=""),IF(DCalendário6[[#This Row],[Mês]]=D553,C553+1,IF(AND(D553="",D554=D551),C551+1,1)),IF(DCalendário6[[#This Row],[Mês]]=D553,C553+1,IF(AND(D553="",D554=D552),C552+1,1))))))</f>
        <v/>
      </c>
      <c r="D554" s="14" t="str">
        <f>IF(DCalendário6[[#This Row],[Dia Útil]]="","",(MONTH($B554)))</f>
        <v/>
      </c>
      <c r="E554" s="14">
        <f t="shared" si="8"/>
        <v>2019</v>
      </c>
      <c r="F554" s="14">
        <f>MONTH(DCalendário6[[#This Row],[Dia]])</f>
        <v>7</v>
      </c>
      <c r="G554" s="14" t="str">
        <f>MONTH(DCalendário6[[#This Row],[Dia]])&amp;" - "&amp;DCalendário6[[#This Row],[Ano]]</f>
        <v>7 - 2019</v>
      </c>
      <c r="H554" s="14" t="str">
        <f>IF(DCalendário6[[#This Row],[Dia Útil]]="","",DCalendário6[[#This Row],[Semana Ano]])</f>
        <v/>
      </c>
      <c r="I554" s="14">
        <f>WEEKNUM(DCalendário6[[#This Row],[Dia]])</f>
        <v>28</v>
      </c>
      <c r="J554" s="14" cm="1">
        <f t="array" aca="1" ref="J55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554" s="16">
        <f>WEEKDAY(DCalendário6[[#This Row],[Dia]])</f>
        <v>1</v>
      </c>
      <c r="L554" s="1" t="str">
        <f>IFERROR(VLOOKUP(A554,Tabela4[],1,0),"")</f>
        <v/>
      </c>
      <c r="M55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554" s="16">
        <f>IF(DCalendário6[[#This Row],[Dia Útil2]]="Feriado","Feriado",IF(AND(DCalendário6[[#This Row],[Dia Útil]]="",DCalendário6[[#This Row],[Mês Total]]=F547),N547+1,IF(DCalendário6[[#This Row],[Dia Útil]]="",1,"")))</f>
        <v>1</v>
      </c>
      <c r="O55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554" s="16"/>
      <c r="Q554" s="17"/>
    </row>
    <row r="555" spans="1:17" x14ac:dyDescent="0.25">
      <c r="A555" s="1">
        <v>43654</v>
      </c>
      <c r="B555" s="1">
        <f>IF(AND(DCalendário6[[#This Row],[Dia da semana]]&gt;1,DCalendário6[[#This Row],[Dia da semana]]&lt;7,DCalendário6[[#This Row],[Feriados]]=""),DCalendário6[[#This Row],[Dia]],"")</f>
        <v>43654</v>
      </c>
      <c r="C555" s="16">
        <f>IF(DCalendário6[[#This Row],[Mês]]="","",IF(AND(C551="",C552="",C553="",C554=""),IF(DCalendário6[[#This Row],[Mês]]=D554,C554+1,IF(AND(D554="",D555=D550),C550+1,1)),IF(AND(C552="",C553="",C554=""),IF(DCalendário6[[#This Row],[Mês]]=D554,C554+1,IF(AND(D554="",D555=D551),C551+1,1)),IF(AND(C553="",C554=""),IF(DCalendário6[[#This Row],[Mês]]=D554,C554+1,IF(AND(D554="",D555=D552),C552+1,1)),IF(DCalendário6[[#This Row],[Mês]]=D554,C554+1,IF(AND(D554="",D555=D553),C553+1,1))))))</f>
        <v>6</v>
      </c>
      <c r="D555" s="14">
        <f>IF(DCalendário6[[#This Row],[Dia Útil]]="","",(MONTH($B555)))</f>
        <v>7</v>
      </c>
      <c r="E555" s="14">
        <f t="shared" si="8"/>
        <v>2019</v>
      </c>
      <c r="F555" s="14">
        <f>MONTH(DCalendário6[[#This Row],[Dia]])</f>
        <v>7</v>
      </c>
      <c r="G555" s="14" t="str">
        <f>MONTH(DCalendário6[[#This Row],[Dia]])&amp;" - "&amp;DCalendário6[[#This Row],[Ano]]</f>
        <v>7 - 2019</v>
      </c>
      <c r="H555" s="14">
        <f>IF(DCalendário6[[#This Row],[Dia Útil]]="","",DCalendário6[[#This Row],[Semana Ano]])</f>
        <v>28</v>
      </c>
      <c r="I555" s="14">
        <f>WEEKNUM(DCalendário6[[#This Row],[Dia]])</f>
        <v>28</v>
      </c>
      <c r="J555" s="14" cm="1">
        <f t="array" aca="1" ref="J55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555" s="16">
        <f>WEEKDAY(DCalendário6[[#This Row],[Dia]])</f>
        <v>2</v>
      </c>
      <c r="L555" s="1" t="str">
        <f>IFERROR(VLOOKUP(A555,Tabela4[],1,0),"")</f>
        <v/>
      </c>
      <c r="M55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43654</v>
      </c>
      <c r="N555" s="16" t="str">
        <f>IF(DCalendário6[[#This Row],[Dia Útil2]]="Feriado","Feriado",IF(AND(DCalendário6[[#This Row],[Dia Útil]]="",DCalendário6[[#This Row],[Mês Total]]=F548),N548+1,IF(DCalendário6[[#This Row],[Dia Útil]]="",1,"")))</f>
        <v/>
      </c>
      <c r="O55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555" s="16"/>
      <c r="Q555" s="17"/>
    </row>
    <row r="556" spans="1:17" x14ac:dyDescent="0.25">
      <c r="A556" s="1">
        <v>43655</v>
      </c>
      <c r="B556" s="1">
        <f>IF(AND(DCalendário6[[#This Row],[Dia da semana]]&gt;1,DCalendário6[[#This Row],[Dia da semana]]&lt;7,DCalendário6[[#This Row],[Feriados]]=""),DCalendário6[[#This Row],[Dia]],"")</f>
        <v>43655</v>
      </c>
      <c r="C556" s="16">
        <f>IF(DCalendário6[[#This Row],[Mês]]="","",IF(AND(C552="",C553="",C554="",C555=""),IF(DCalendário6[[#This Row],[Mês]]=D555,C555+1,IF(AND(D555="",D556=D551),C551+1,1)),IF(AND(C553="",C554="",C555=""),IF(DCalendário6[[#This Row],[Mês]]=D555,C555+1,IF(AND(D555="",D556=D552),C552+1,1)),IF(AND(C554="",C555=""),IF(DCalendário6[[#This Row],[Mês]]=D555,C555+1,IF(AND(D555="",D556=D553),C553+1,1)),IF(DCalendário6[[#This Row],[Mês]]=D555,C555+1,IF(AND(D555="",D556=D554),C554+1,1))))))</f>
        <v>7</v>
      </c>
      <c r="D556" s="14">
        <f>IF(DCalendário6[[#This Row],[Dia Útil]]="","",(MONTH($B556)))</f>
        <v>7</v>
      </c>
      <c r="E556" s="14">
        <f t="shared" si="8"/>
        <v>2019</v>
      </c>
      <c r="F556" s="14">
        <f>MONTH(DCalendário6[[#This Row],[Dia]])</f>
        <v>7</v>
      </c>
      <c r="G556" s="14" t="str">
        <f>MONTH(DCalendário6[[#This Row],[Dia]])&amp;" - "&amp;DCalendário6[[#This Row],[Ano]]</f>
        <v>7 - 2019</v>
      </c>
      <c r="H556" s="14">
        <f>IF(DCalendário6[[#This Row],[Dia Útil]]="","",DCalendário6[[#This Row],[Semana Ano]])</f>
        <v>28</v>
      </c>
      <c r="I556" s="14">
        <f>WEEKNUM(DCalendário6[[#This Row],[Dia]])</f>
        <v>28</v>
      </c>
      <c r="J556" s="14" cm="1">
        <f t="array" aca="1" ref="J55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556" s="16">
        <f>WEEKDAY(DCalendário6[[#This Row],[Dia]])</f>
        <v>3</v>
      </c>
      <c r="L556" s="1" t="str">
        <f>IFERROR(VLOOKUP(A556,Tabela4[],1,0),"")</f>
        <v/>
      </c>
      <c r="M55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43655</v>
      </c>
      <c r="N556" s="16" t="str">
        <f>IF(DCalendário6[[#This Row],[Dia Útil2]]="Feriado","Feriado",IF(AND(DCalendário6[[#This Row],[Dia Útil]]="",DCalendário6[[#This Row],[Mês Total]]=F549),N549+1,IF(DCalendário6[[#This Row],[Dia Útil]]="",1,"")))</f>
        <v/>
      </c>
      <c r="O55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556" s="16"/>
      <c r="Q556" s="17"/>
    </row>
    <row r="557" spans="1:17" x14ac:dyDescent="0.25">
      <c r="A557" s="1">
        <v>43656</v>
      </c>
      <c r="B557" s="1">
        <f>IF(AND(DCalendário6[[#This Row],[Dia da semana]]&gt;1,DCalendário6[[#This Row],[Dia da semana]]&lt;7,DCalendário6[[#This Row],[Feriados]]=""),DCalendário6[[#This Row],[Dia]],"")</f>
        <v>43656</v>
      </c>
      <c r="C557" s="16">
        <f>IF(DCalendário6[[#This Row],[Mês]]="","",IF(AND(C553="",C554="",C555="",C556=""),IF(DCalendário6[[#This Row],[Mês]]=D556,C556+1,IF(AND(D556="",D557=D552),C552+1,1)),IF(AND(C554="",C555="",C556=""),IF(DCalendário6[[#This Row],[Mês]]=D556,C556+1,IF(AND(D556="",D557=D553),C553+1,1)),IF(AND(C555="",C556=""),IF(DCalendário6[[#This Row],[Mês]]=D556,C556+1,IF(AND(D556="",D557=D554),C554+1,1)),IF(DCalendário6[[#This Row],[Mês]]=D556,C556+1,IF(AND(D556="",D557=D555),C555+1,1))))))</f>
        <v>8</v>
      </c>
      <c r="D557" s="14">
        <f>IF(DCalendário6[[#This Row],[Dia Útil]]="","",(MONTH($B557)))</f>
        <v>7</v>
      </c>
      <c r="E557" s="14">
        <f t="shared" si="8"/>
        <v>2019</v>
      </c>
      <c r="F557" s="14">
        <f>MONTH(DCalendário6[[#This Row],[Dia]])</f>
        <v>7</v>
      </c>
      <c r="G557" s="14" t="str">
        <f>MONTH(DCalendário6[[#This Row],[Dia]])&amp;" - "&amp;DCalendário6[[#This Row],[Ano]]</f>
        <v>7 - 2019</v>
      </c>
      <c r="H557" s="14">
        <f>IF(DCalendário6[[#This Row],[Dia Útil]]="","",DCalendário6[[#This Row],[Semana Ano]])</f>
        <v>28</v>
      </c>
      <c r="I557" s="14">
        <f>WEEKNUM(DCalendário6[[#This Row],[Dia]])</f>
        <v>28</v>
      </c>
      <c r="J557" s="14" cm="1">
        <f t="array" aca="1" ref="J55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557" s="16">
        <f>WEEKDAY(DCalendário6[[#This Row],[Dia]])</f>
        <v>4</v>
      </c>
      <c r="L557" s="1" t="str">
        <f>IFERROR(VLOOKUP(A557,Tabela4[],1,0),"")</f>
        <v/>
      </c>
      <c r="M55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43656</v>
      </c>
      <c r="N557" s="16" t="str">
        <f>IF(DCalendário6[[#This Row],[Dia Útil2]]="Feriado","Feriado",IF(AND(DCalendário6[[#This Row],[Dia Útil]]="",DCalendário6[[#This Row],[Mês Total]]=F550),N550+1,IF(DCalendário6[[#This Row],[Dia Útil]]="",1,"")))</f>
        <v/>
      </c>
      <c r="O55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557" s="16"/>
      <c r="Q557" s="17"/>
    </row>
    <row r="558" spans="1:17" x14ac:dyDescent="0.25">
      <c r="A558" s="1">
        <v>43657</v>
      </c>
      <c r="B558" s="1">
        <f>IF(AND(DCalendário6[[#This Row],[Dia da semana]]&gt;1,DCalendário6[[#This Row],[Dia da semana]]&lt;7,DCalendário6[[#This Row],[Feriados]]=""),DCalendário6[[#This Row],[Dia]],"")</f>
        <v>43657</v>
      </c>
      <c r="C558" s="16">
        <f>IF(DCalendário6[[#This Row],[Mês]]="","",IF(AND(C554="",C555="",C556="",C557=""),IF(DCalendário6[[#This Row],[Mês]]=D557,C557+1,IF(AND(D557="",D558=D553),C553+1,1)),IF(AND(C555="",C556="",C557=""),IF(DCalendário6[[#This Row],[Mês]]=D557,C557+1,IF(AND(D557="",D558=D554),C554+1,1)),IF(AND(C556="",C557=""),IF(DCalendário6[[#This Row],[Mês]]=D557,C557+1,IF(AND(D557="",D558=D555),C555+1,1)),IF(DCalendário6[[#This Row],[Mês]]=D557,C557+1,IF(AND(D557="",D558=D556),C556+1,1))))))</f>
        <v>9</v>
      </c>
      <c r="D558" s="14">
        <f>IF(DCalendário6[[#This Row],[Dia Útil]]="","",(MONTH($B558)))</f>
        <v>7</v>
      </c>
      <c r="E558" s="14">
        <f t="shared" si="8"/>
        <v>2019</v>
      </c>
      <c r="F558" s="14">
        <f>MONTH(DCalendário6[[#This Row],[Dia]])</f>
        <v>7</v>
      </c>
      <c r="G558" s="14" t="str">
        <f>MONTH(DCalendário6[[#This Row],[Dia]])&amp;" - "&amp;DCalendário6[[#This Row],[Ano]]</f>
        <v>7 - 2019</v>
      </c>
      <c r="H558" s="14">
        <f>IF(DCalendário6[[#This Row],[Dia Útil]]="","",DCalendário6[[#This Row],[Semana Ano]])</f>
        <v>28</v>
      </c>
      <c r="I558" s="14">
        <f>WEEKNUM(DCalendário6[[#This Row],[Dia]])</f>
        <v>28</v>
      </c>
      <c r="J558" s="14" cm="1">
        <f t="array" aca="1" ref="J55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558" s="16">
        <f>WEEKDAY(DCalendário6[[#This Row],[Dia]])</f>
        <v>5</v>
      </c>
      <c r="L558" s="1" t="str">
        <f>IFERROR(VLOOKUP(A558,Tabela4[],1,0),"")</f>
        <v/>
      </c>
      <c r="M55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43657</v>
      </c>
      <c r="N558" s="16" t="str">
        <f>IF(DCalendário6[[#This Row],[Dia Útil2]]="Feriado","Feriado",IF(AND(DCalendário6[[#This Row],[Dia Útil]]="",DCalendário6[[#This Row],[Mês Total]]=F551),N551+1,IF(DCalendário6[[#This Row],[Dia Útil]]="",1,"")))</f>
        <v/>
      </c>
      <c r="O55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558" s="16"/>
      <c r="Q558" s="17"/>
    </row>
    <row r="559" spans="1:17" x14ac:dyDescent="0.25">
      <c r="A559" s="1">
        <v>43658</v>
      </c>
      <c r="B559" s="1">
        <f>IF(AND(DCalendário6[[#This Row],[Dia da semana]]&gt;1,DCalendário6[[#This Row],[Dia da semana]]&lt;7,DCalendário6[[#This Row],[Feriados]]=""),DCalendário6[[#This Row],[Dia]],"")</f>
        <v>43658</v>
      </c>
      <c r="C559" s="16">
        <f>IF(DCalendário6[[#This Row],[Mês]]="","",IF(AND(C555="",C556="",C557="",C558=""),IF(DCalendário6[[#This Row],[Mês]]=D558,C558+1,IF(AND(D558="",D559=D554),C554+1,1)),IF(AND(C556="",C557="",C558=""),IF(DCalendário6[[#This Row],[Mês]]=D558,C558+1,IF(AND(D558="",D559=D555),C555+1,1)),IF(AND(C557="",C558=""),IF(DCalendário6[[#This Row],[Mês]]=D558,C558+1,IF(AND(D558="",D559=D556),C556+1,1)),IF(DCalendário6[[#This Row],[Mês]]=D558,C558+1,IF(AND(D558="",D559=D557),C557+1,1))))))</f>
        <v>10</v>
      </c>
      <c r="D559" s="14">
        <f>IF(DCalendário6[[#This Row],[Dia Útil]]="","",(MONTH($B559)))</f>
        <v>7</v>
      </c>
      <c r="E559" s="14">
        <f t="shared" si="8"/>
        <v>2019</v>
      </c>
      <c r="F559" s="14">
        <f>MONTH(DCalendário6[[#This Row],[Dia]])</f>
        <v>7</v>
      </c>
      <c r="G559" s="14" t="str">
        <f>MONTH(DCalendário6[[#This Row],[Dia]])&amp;" - "&amp;DCalendário6[[#This Row],[Ano]]</f>
        <v>7 - 2019</v>
      </c>
      <c r="H559" s="14">
        <f>IF(DCalendário6[[#This Row],[Dia Útil]]="","",DCalendário6[[#This Row],[Semana Ano]])</f>
        <v>28</v>
      </c>
      <c r="I559" s="14">
        <f>WEEKNUM(DCalendário6[[#This Row],[Dia]])</f>
        <v>28</v>
      </c>
      <c r="J559" s="14" cm="1">
        <f t="array" aca="1" ref="J55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559" s="16">
        <f>WEEKDAY(DCalendário6[[#This Row],[Dia]])</f>
        <v>6</v>
      </c>
      <c r="L559" s="1" t="str">
        <f>IFERROR(VLOOKUP(A559,Tabela4[],1,0),"")</f>
        <v/>
      </c>
      <c r="M55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43658</v>
      </c>
      <c r="N559" s="16" t="str">
        <f>IF(DCalendário6[[#This Row],[Dia Útil2]]="Feriado","Feriado",IF(AND(DCalendário6[[#This Row],[Dia Útil]]="",DCalendário6[[#This Row],[Mês Total]]=F552),N552+1,IF(DCalendário6[[#This Row],[Dia Útil]]="",1,"")))</f>
        <v/>
      </c>
      <c r="O55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559" s="16"/>
      <c r="Q559" s="17"/>
    </row>
    <row r="560" spans="1:17" x14ac:dyDescent="0.25">
      <c r="A560" s="1">
        <v>43659</v>
      </c>
      <c r="B560" s="1" t="str">
        <f>IF(AND(DCalendário6[[#This Row],[Dia da semana]]&gt;1,DCalendário6[[#This Row],[Dia da semana]]&lt;7,DCalendário6[[#This Row],[Feriados]]=""),DCalendário6[[#This Row],[Dia]],"")</f>
        <v/>
      </c>
      <c r="C560" s="16" t="str">
        <f>IF(DCalendário6[[#This Row],[Mês]]="","",IF(AND(C556="",C557="",C558="",C559=""),IF(DCalendário6[[#This Row],[Mês]]=D559,C559+1,IF(AND(D559="",D560=D555),C555+1,1)),IF(AND(C557="",C558="",C559=""),IF(DCalendário6[[#This Row],[Mês]]=D559,C559+1,IF(AND(D559="",D560=D556),C556+1,1)),IF(AND(C558="",C559=""),IF(DCalendário6[[#This Row],[Mês]]=D559,C559+1,IF(AND(D559="",D560=D557),C557+1,1)),IF(DCalendário6[[#This Row],[Mês]]=D559,C559+1,IF(AND(D559="",D560=D558),C558+1,1))))))</f>
        <v/>
      </c>
      <c r="D560" s="14" t="str">
        <f>IF(DCalendário6[[#This Row],[Dia Útil]]="","",(MONTH($B560)))</f>
        <v/>
      </c>
      <c r="E560" s="14">
        <f t="shared" si="8"/>
        <v>2019</v>
      </c>
      <c r="F560" s="14">
        <f>MONTH(DCalendário6[[#This Row],[Dia]])</f>
        <v>7</v>
      </c>
      <c r="G560" s="14" t="str">
        <f>MONTH(DCalendário6[[#This Row],[Dia]])&amp;" - "&amp;DCalendário6[[#This Row],[Ano]]</f>
        <v>7 - 2019</v>
      </c>
      <c r="H560" s="14" t="str">
        <f>IF(DCalendário6[[#This Row],[Dia Útil]]="","",DCalendário6[[#This Row],[Semana Ano]])</f>
        <v/>
      </c>
      <c r="I560" s="14">
        <f>WEEKNUM(DCalendário6[[#This Row],[Dia]])</f>
        <v>28</v>
      </c>
      <c r="J560" s="14" cm="1">
        <f t="array" aca="1" ref="J56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560" s="16">
        <f>WEEKDAY(DCalendário6[[#This Row],[Dia]])</f>
        <v>7</v>
      </c>
      <c r="L560" s="1" t="str">
        <f>IFERROR(VLOOKUP(A560,Tabela4[],1,0),"")</f>
        <v/>
      </c>
      <c r="M56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560" s="16">
        <f>IF(DCalendário6[[#This Row],[Dia Útil2]]="Feriado","Feriado",IF(AND(DCalendário6[[#This Row],[Dia Útil]]="",DCalendário6[[#This Row],[Mês Total]]=F553),N553+1,IF(DCalendário6[[#This Row],[Dia Útil]]="",1,"")))</f>
        <v>2</v>
      </c>
      <c r="O56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560" s="16"/>
      <c r="Q560" s="17"/>
    </row>
    <row r="561" spans="1:17" x14ac:dyDescent="0.25">
      <c r="A561" s="1">
        <v>43660</v>
      </c>
      <c r="B561" s="1" t="str">
        <f>IF(AND(DCalendário6[[#This Row],[Dia da semana]]&gt;1,DCalendário6[[#This Row],[Dia da semana]]&lt;7,DCalendário6[[#This Row],[Feriados]]=""),DCalendário6[[#This Row],[Dia]],"")</f>
        <v/>
      </c>
      <c r="C561" s="16" t="str">
        <f>IF(DCalendário6[[#This Row],[Mês]]="","",IF(AND(C557="",C558="",C559="",C560=""),IF(DCalendário6[[#This Row],[Mês]]=D560,C560+1,IF(AND(D560="",D561=D556),C556+1,1)),IF(AND(C558="",C559="",C560=""),IF(DCalendário6[[#This Row],[Mês]]=D560,C560+1,IF(AND(D560="",D561=D557),C557+1,1)),IF(AND(C559="",C560=""),IF(DCalendário6[[#This Row],[Mês]]=D560,C560+1,IF(AND(D560="",D561=D558),C558+1,1)),IF(DCalendário6[[#This Row],[Mês]]=D560,C560+1,IF(AND(D560="",D561=D559),C559+1,1))))))</f>
        <v/>
      </c>
      <c r="D561" s="14" t="str">
        <f>IF(DCalendário6[[#This Row],[Dia Útil]]="","",(MONTH($B561)))</f>
        <v/>
      </c>
      <c r="E561" s="14">
        <f t="shared" si="8"/>
        <v>2019</v>
      </c>
      <c r="F561" s="14">
        <f>MONTH(DCalendário6[[#This Row],[Dia]])</f>
        <v>7</v>
      </c>
      <c r="G561" s="14" t="str">
        <f>MONTH(DCalendário6[[#This Row],[Dia]])&amp;" - "&amp;DCalendário6[[#This Row],[Ano]]</f>
        <v>7 - 2019</v>
      </c>
      <c r="H561" s="14" t="str">
        <f>IF(DCalendário6[[#This Row],[Dia Útil]]="","",DCalendário6[[#This Row],[Semana Ano]])</f>
        <v/>
      </c>
      <c r="I561" s="14">
        <f>WEEKNUM(DCalendário6[[#This Row],[Dia]])</f>
        <v>29</v>
      </c>
      <c r="J561" s="14" cm="1">
        <f t="array" aca="1" ref="J56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561" s="16">
        <f>WEEKDAY(DCalendário6[[#This Row],[Dia]])</f>
        <v>1</v>
      </c>
      <c r="L561" s="1" t="str">
        <f>IFERROR(VLOOKUP(A561,Tabela4[],1,0),"")</f>
        <v/>
      </c>
      <c r="M56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561" s="16">
        <f>IF(DCalendário6[[#This Row],[Dia Útil2]]="Feriado","Feriado",IF(AND(DCalendário6[[#This Row],[Dia Útil]]="",DCalendário6[[#This Row],[Mês Total]]=F554),N554+1,IF(DCalendário6[[#This Row],[Dia Útil]]="",1,"")))</f>
        <v>2</v>
      </c>
      <c r="O56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561" s="16"/>
      <c r="Q561" s="17"/>
    </row>
    <row r="562" spans="1:17" x14ac:dyDescent="0.25">
      <c r="A562" s="1">
        <v>43661</v>
      </c>
      <c r="B562" s="1">
        <f>IF(AND(DCalendário6[[#This Row],[Dia da semana]]&gt;1,DCalendário6[[#This Row],[Dia da semana]]&lt;7,DCalendário6[[#This Row],[Feriados]]=""),DCalendário6[[#This Row],[Dia]],"")</f>
        <v>43661</v>
      </c>
      <c r="C562" s="16">
        <f>IF(DCalendário6[[#This Row],[Mês]]="","",IF(AND(C558="",C559="",C560="",C561=""),IF(DCalendário6[[#This Row],[Mês]]=D561,C561+1,IF(AND(D561="",D562=D557),C557+1,1)),IF(AND(C559="",C560="",C561=""),IF(DCalendário6[[#This Row],[Mês]]=D561,C561+1,IF(AND(D561="",D562=D558),C558+1,1)),IF(AND(C560="",C561=""),IF(DCalendário6[[#This Row],[Mês]]=D561,C561+1,IF(AND(D561="",D562=D559),C559+1,1)),IF(DCalendário6[[#This Row],[Mês]]=D561,C561+1,IF(AND(D561="",D562=D560),C560+1,1))))))</f>
        <v>11</v>
      </c>
      <c r="D562" s="14">
        <f>IF(DCalendário6[[#This Row],[Dia Útil]]="","",(MONTH($B562)))</f>
        <v>7</v>
      </c>
      <c r="E562" s="14">
        <f t="shared" si="8"/>
        <v>2019</v>
      </c>
      <c r="F562" s="14">
        <f>MONTH(DCalendário6[[#This Row],[Dia]])</f>
        <v>7</v>
      </c>
      <c r="G562" s="14" t="str">
        <f>MONTH(DCalendário6[[#This Row],[Dia]])&amp;" - "&amp;DCalendário6[[#This Row],[Ano]]</f>
        <v>7 - 2019</v>
      </c>
      <c r="H562" s="14">
        <f>IF(DCalendário6[[#This Row],[Dia Útil]]="","",DCalendário6[[#This Row],[Semana Ano]])</f>
        <v>29</v>
      </c>
      <c r="I562" s="14">
        <f>WEEKNUM(DCalendário6[[#This Row],[Dia]])</f>
        <v>29</v>
      </c>
      <c r="J562" s="14" cm="1">
        <f t="array" aca="1" ref="J56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562" s="16">
        <f>WEEKDAY(DCalendário6[[#This Row],[Dia]])</f>
        <v>2</v>
      </c>
      <c r="L562" s="1" t="str">
        <f>IFERROR(VLOOKUP(A562,Tabela4[],1,0),"")</f>
        <v/>
      </c>
      <c r="M56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43661</v>
      </c>
      <c r="N562" s="16" t="str">
        <f>IF(DCalendário6[[#This Row],[Dia Útil2]]="Feriado","Feriado",IF(AND(DCalendário6[[#This Row],[Dia Útil]]="",DCalendário6[[#This Row],[Mês Total]]=F555),N555+1,IF(DCalendário6[[#This Row],[Dia Útil]]="",1,"")))</f>
        <v/>
      </c>
      <c r="O56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562" s="16"/>
      <c r="Q562" s="17"/>
    </row>
    <row r="563" spans="1:17" x14ac:dyDescent="0.25">
      <c r="A563" s="1">
        <v>43662</v>
      </c>
      <c r="B563" s="1">
        <f>IF(AND(DCalendário6[[#This Row],[Dia da semana]]&gt;1,DCalendário6[[#This Row],[Dia da semana]]&lt;7,DCalendário6[[#This Row],[Feriados]]=""),DCalendário6[[#This Row],[Dia]],"")</f>
        <v>43662</v>
      </c>
      <c r="C563" s="16">
        <f>IF(DCalendário6[[#This Row],[Mês]]="","",IF(AND(C559="",C560="",C561="",C562=""),IF(DCalendário6[[#This Row],[Mês]]=D562,C562+1,IF(AND(D562="",D563=D558),C558+1,1)),IF(AND(C560="",C561="",C562=""),IF(DCalendário6[[#This Row],[Mês]]=D562,C562+1,IF(AND(D562="",D563=D559),C559+1,1)),IF(AND(C561="",C562=""),IF(DCalendário6[[#This Row],[Mês]]=D562,C562+1,IF(AND(D562="",D563=D560),C560+1,1)),IF(DCalendário6[[#This Row],[Mês]]=D562,C562+1,IF(AND(D562="",D563=D561),C561+1,1))))))</f>
        <v>12</v>
      </c>
      <c r="D563" s="14">
        <f>IF(DCalendário6[[#This Row],[Dia Útil]]="","",(MONTH($B563)))</f>
        <v>7</v>
      </c>
      <c r="E563" s="14">
        <f t="shared" si="8"/>
        <v>2019</v>
      </c>
      <c r="F563" s="14">
        <f>MONTH(DCalendário6[[#This Row],[Dia]])</f>
        <v>7</v>
      </c>
      <c r="G563" s="14" t="str">
        <f>MONTH(DCalendário6[[#This Row],[Dia]])&amp;" - "&amp;DCalendário6[[#This Row],[Ano]]</f>
        <v>7 - 2019</v>
      </c>
      <c r="H563" s="14">
        <f>IF(DCalendário6[[#This Row],[Dia Útil]]="","",DCalendário6[[#This Row],[Semana Ano]])</f>
        <v>29</v>
      </c>
      <c r="I563" s="14">
        <f>WEEKNUM(DCalendário6[[#This Row],[Dia]])</f>
        <v>29</v>
      </c>
      <c r="J563" s="14" cm="1">
        <f t="array" aca="1" ref="J56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563" s="16">
        <f>WEEKDAY(DCalendário6[[#This Row],[Dia]])</f>
        <v>3</v>
      </c>
      <c r="L563" s="1" t="str">
        <f>IFERROR(VLOOKUP(A563,Tabela4[],1,0),"")</f>
        <v/>
      </c>
      <c r="M56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43662</v>
      </c>
      <c r="N563" s="16" t="str">
        <f>IF(DCalendário6[[#This Row],[Dia Útil2]]="Feriado","Feriado",IF(AND(DCalendário6[[#This Row],[Dia Útil]]="",DCalendário6[[#This Row],[Mês Total]]=F556),N556+1,IF(DCalendário6[[#This Row],[Dia Útil]]="",1,"")))</f>
        <v/>
      </c>
      <c r="O56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563" s="16"/>
      <c r="Q563" s="17"/>
    </row>
    <row r="564" spans="1:17" x14ac:dyDescent="0.25">
      <c r="A564" s="1">
        <v>43663</v>
      </c>
      <c r="B564" s="1">
        <f>IF(AND(DCalendário6[[#This Row],[Dia da semana]]&gt;1,DCalendário6[[#This Row],[Dia da semana]]&lt;7,DCalendário6[[#This Row],[Feriados]]=""),DCalendário6[[#This Row],[Dia]],"")</f>
        <v>43663</v>
      </c>
      <c r="C564" s="16">
        <f>IF(DCalendário6[[#This Row],[Mês]]="","",IF(AND(C560="",C561="",C562="",C563=""),IF(DCalendário6[[#This Row],[Mês]]=D563,C563+1,IF(AND(D563="",D564=D559),C559+1,1)),IF(AND(C561="",C562="",C563=""),IF(DCalendário6[[#This Row],[Mês]]=D563,C563+1,IF(AND(D563="",D564=D560),C560+1,1)),IF(AND(C562="",C563=""),IF(DCalendário6[[#This Row],[Mês]]=D563,C563+1,IF(AND(D563="",D564=D561),C561+1,1)),IF(DCalendário6[[#This Row],[Mês]]=D563,C563+1,IF(AND(D563="",D564=D562),C562+1,1))))))</f>
        <v>13</v>
      </c>
      <c r="D564" s="14">
        <f>IF(DCalendário6[[#This Row],[Dia Útil]]="","",(MONTH($B564)))</f>
        <v>7</v>
      </c>
      <c r="E564" s="14">
        <f t="shared" si="8"/>
        <v>2019</v>
      </c>
      <c r="F564" s="14">
        <f>MONTH(DCalendário6[[#This Row],[Dia]])</f>
        <v>7</v>
      </c>
      <c r="G564" s="14" t="str">
        <f>MONTH(DCalendário6[[#This Row],[Dia]])&amp;" - "&amp;DCalendário6[[#This Row],[Ano]]</f>
        <v>7 - 2019</v>
      </c>
      <c r="H564" s="14">
        <f>IF(DCalendário6[[#This Row],[Dia Útil]]="","",DCalendário6[[#This Row],[Semana Ano]])</f>
        <v>29</v>
      </c>
      <c r="I564" s="14">
        <f>WEEKNUM(DCalendário6[[#This Row],[Dia]])</f>
        <v>29</v>
      </c>
      <c r="J564" s="14" cm="1">
        <f t="array" aca="1" ref="J56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564" s="16">
        <f>WEEKDAY(DCalendário6[[#This Row],[Dia]])</f>
        <v>4</v>
      </c>
      <c r="L564" s="1" t="str">
        <f>IFERROR(VLOOKUP(A564,Tabela4[],1,0),"")</f>
        <v/>
      </c>
      <c r="M56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43663</v>
      </c>
      <c r="N564" s="16" t="str">
        <f>IF(DCalendário6[[#This Row],[Dia Útil2]]="Feriado","Feriado",IF(AND(DCalendário6[[#This Row],[Dia Útil]]="",DCalendário6[[#This Row],[Mês Total]]=F557),N557+1,IF(DCalendário6[[#This Row],[Dia Útil]]="",1,"")))</f>
        <v/>
      </c>
      <c r="O56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564" s="16"/>
      <c r="Q564" s="17"/>
    </row>
    <row r="565" spans="1:17" x14ac:dyDescent="0.25">
      <c r="A565" s="1">
        <v>43664</v>
      </c>
      <c r="B565" s="1">
        <f>IF(AND(DCalendário6[[#This Row],[Dia da semana]]&gt;1,DCalendário6[[#This Row],[Dia da semana]]&lt;7,DCalendário6[[#This Row],[Feriados]]=""),DCalendário6[[#This Row],[Dia]],"")</f>
        <v>43664</v>
      </c>
      <c r="C565" s="16">
        <f>IF(DCalendário6[[#This Row],[Mês]]="","",IF(AND(C561="",C562="",C563="",C564=""),IF(DCalendário6[[#This Row],[Mês]]=D564,C564+1,IF(AND(D564="",D565=D560),C560+1,1)),IF(AND(C562="",C563="",C564=""),IF(DCalendário6[[#This Row],[Mês]]=D564,C564+1,IF(AND(D564="",D565=D561),C561+1,1)),IF(AND(C563="",C564=""),IF(DCalendário6[[#This Row],[Mês]]=D564,C564+1,IF(AND(D564="",D565=D562),C562+1,1)),IF(DCalendário6[[#This Row],[Mês]]=D564,C564+1,IF(AND(D564="",D565=D563),C563+1,1))))))</f>
        <v>14</v>
      </c>
      <c r="D565" s="14">
        <f>IF(DCalendário6[[#This Row],[Dia Útil]]="","",(MONTH($B565)))</f>
        <v>7</v>
      </c>
      <c r="E565" s="14">
        <f t="shared" si="8"/>
        <v>2019</v>
      </c>
      <c r="F565" s="14">
        <f>MONTH(DCalendário6[[#This Row],[Dia]])</f>
        <v>7</v>
      </c>
      <c r="G565" s="14" t="str">
        <f>MONTH(DCalendário6[[#This Row],[Dia]])&amp;" - "&amp;DCalendário6[[#This Row],[Ano]]</f>
        <v>7 - 2019</v>
      </c>
      <c r="H565" s="14">
        <f>IF(DCalendário6[[#This Row],[Dia Útil]]="","",DCalendário6[[#This Row],[Semana Ano]])</f>
        <v>29</v>
      </c>
      <c r="I565" s="14">
        <f>WEEKNUM(DCalendário6[[#This Row],[Dia]])</f>
        <v>29</v>
      </c>
      <c r="J565" s="14" cm="1">
        <f t="array" aca="1" ref="J56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565" s="16">
        <f>WEEKDAY(DCalendário6[[#This Row],[Dia]])</f>
        <v>5</v>
      </c>
      <c r="L565" s="1" t="str">
        <f>IFERROR(VLOOKUP(A565,Tabela4[],1,0),"")</f>
        <v/>
      </c>
      <c r="M56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43664</v>
      </c>
      <c r="N565" s="16" t="str">
        <f>IF(DCalendário6[[#This Row],[Dia Útil2]]="Feriado","Feriado",IF(AND(DCalendário6[[#This Row],[Dia Útil]]="",DCalendário6[[#This Row],[Mês Total]]=F558),N558+1,IF(DCalendário6[[#This Row],[Dia Útil]]="",1,"")))</f>
        <v/>
      </c>
      <c r="O56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565" s="16"/>
      <c r="Q565" s="17"/>
    </row>
    <row r="566" spans="1:17" x14ac:dyDescent="0.25">
      <c r="A566" s="1">
        <v>43665</v>
      </c>
      <c r="B566" s="1">
        <f>IF(AND(DCalendário6[[#This Row],[Dia da semana]]&gt;1,DCalendário6[[#This Row],[Dia da semana]]&lt;7,DCalendário6[[#This Row],[Feriados]]=""),DCalendário6[[#This Row],[Dia]],"")</f>
        <v>43665</v>
      </c>
      <c r="C566" s="16">
        <f>IF(DCalendário6[[#This Row],[Mês]]="","",IF(AND(C562="",C563="",C564="",C565=""),IF(DCalendário6[[#This Row],[Mês]]=D565,C565+1,IF(AND(D565="",D566=D561),C561+1,1)),IF(AND(C563="",C564="",C565=""),IF(DCalendário6[[#This Row],[Mês]]=D565,C565+1,IF(AND(D565="",D566=D562),C562+1,1)),IF(AND(C564="",C565=""),IF(DCalendário6[[#This Row],[Mês]]=D565,C565+1,IF(AND(D565="",D566=D563),C563+1,1)),IF(DCalendário6[[#This Row],[Mês]]=D565,C565+1,IF(AND(D565="",D566=D564),C564+1,1))))))</f>
        <v>15</v>
      </c>
      <c r="D566" s="14">
        <f>IF(DCalendário6[[#This Row],[Dia Útil]]="","",(MONTH($B566)))</f>
        <v>7</v>
      </c>
      <c r="E566" s="14">
        <f t="shared" si="8"/>
        <v>2019</v>
      </c>
      <c r="F566" s="14">
        <f>MONTH(DCalendário6[[#This Row],[Dia]])</f>
        <v>7</v>
      </c>
      <c r="G566" s="14" t="str">
        <f>MONTH(DCalendário6[[#This Row],[Dia]])&amp;" - "&amp;DCalendário6[[#This Row],[Ano]]</f>
        <v>7 - 2019</v>
      </c>
      <c r="H566" s="14">
        <f>IF(DCalendário6[[#This Row],[Dia Útil]]="","",DCalendário6[[#This Row],[Semana Ano]])</f>
        <v>29</v>
      </c>
      <c r="I566" s="14">
        <f>WEEKNUM(DCalendário6[[#This Row],[Dia]])</f>
        <v>29</v>
      </c>
      <c r="J566" s="14" cm="1">
        <f t="array" aca="1" ref="J56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566" s="16">
        <f>WEEKDAY(DCalendário6[[#This Row],[Dia]])</f>
        <v>6</v>
      </c>
      <c r="L566" s="1" t="str">
        <f>IFERROR(VLOOKUP(A566,Tabela4[],1,0),"")</f>
        <v/>
      </c>
      <c r="M56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43665</v>
      </c>
      <c r="N566" s="16" t="str">
        <f>IF(DCalendário6[[#This Row],[Dia Útil2]]="Feriado","Feriado",IF(AND(DCalendário6[[#This Row],[Dia Útil]]="",DCalendário6[[#This Row],[Mês Total]]=F559),N559+1,IF(DCalendário6[[#This Row],[Dia Útil]]="",1,"")))</f>
        <v/>
      </c>
      <c r="O56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566" s="16"/>
      <c r="Q566" s="17"/>
    </row>
    <row r="567" spans="1:17" x14ac:dyDescent="0.25">
      <c r="A567" s="1">
        <v>43666</v>
      </c>
      <c r="B567" s="1" t="str">
        <f>IF(AND(DCalendário6[[#This Row],[Dia da semana]]&gt;1,DCalendário6[[#This Row],[Dia da semana]]&lt;7,DCalendário6[[#This Row],[Feriados]]=""),DCalendário6[[#This Row],[Dia]],"")</f>
        <v/>
      </c>
      <c r="C567" s="16" t="str">
        <f>IF(DCalendário6[[#This Row],[Mês]]="","",IF(AND(C563="",C564="",C565="",C566=""),IF(DCalendário6[[#This Row],[Mês]]=D566,C566+1,IF(AND(D566="",D567=D562),C562+1,1)),IF(AND(C564="",C565="",C566=""),IF(DCalendário6[[#This Row],[Mês]]=D566,C566+1,IF(AND(D566="",D567=D563),C563+1,1)),IF(AND(C565="",C566=""),IF(DCalendário6[[#This Row],[Mês]]=D566,C566+1,IF(AND(D566="",D567=D564),C564+1,1)),IF(DCalendário6[[#This Row],[Mês]]=D566,C566+1,IF(AND(D566="",D567=D565),C565+1,1))))))</f>
        <v/>
      </c>
      <c r="D567" s="14" t="str">
        <f>IF(DCalendário6[[#This Row],[Dia Útil]]="","",(MONTH($B567)))</f>
        <v/>
      </c>
      <c r="E567" s="14">
        <f t="shared" si="8"/>
        <v>2019</v>
      </c>
      <c r="F567" s="14">
        <f>MONTH(DCalendário6[[#This Row],[Dia]])</f>
        <v>7</v>
      </c>
      <c r="G567" s="14" t="str">
        <f>MONTH(DCalendário6[[#This Row],[Dia]])&amp;" - "&amp;DCalendário6[[#This Row],[Ano]]</f>
        <v>7 - 2019</v>
      </c>
      <c r="H567" s="14" t="str">
        <f>IF(DCalendário6[[#This Row],[Dia Útil]]="","",DCalendário6[[#This Row],[Semana Ano]])</f>
        <v/>
      </c>
      <c r="I567" s="14">
        <f>WEEKNUM(DCalendário6[[#This Row],[Dia]])</f>
        <v>29</v>
      </c>
      <c r="J567" s="14" cm="1">
        <f t="array" aca="1" ref="J56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567" s="16">
        <f>WEEKDAY(DCalendário6[[#This Row],[Dia]])</f>
        <v>7</v>
      </c>
      <c r="L567" s="1" t="str">
        <f>IFERROR(VLOOKUP(A567,Tabela4[],1,0),"")</f>
        <v/>
      </c>
      <c r="M56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567" s="16">
        <f>IF(DCalendário6[[#This Row],[Dia Útil2]]="Feriado","Feriado",IF(AND(DCalendário6[[#This Row],[Dia Útil]]="",DCalendário6[[#This Row],[Mês Total]]=F560),N560+1,IF(DCalendário6[[#This Row],[Dia Útil]]="",1,"")))</f>
        <v>3</v>
      </c>
      <c r="O56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567" s="16"/>
      <c r="Q567" s="17"/>
    </row>
    <row r="568" spans="1:17" x14ac:dyDescent="0.25">
      <c r="A568" s="1">
        <v>43667</v>
      </c>
      <c r="B568" s="1" t="str">
        <f>IF(AND(DCalendário6[[#This Row],[Dia da semana]]&gt;1,DCalendário6[[#This Row],[Dia da semana]]&lt;7,DCalendário6[[#This Row],[Feriados]]=""),DCalendário6[[#This Row],[Dia]],"")</f>
        <v/>
      </c>
      <c r="C568" s="16" t="str">
        <f>IF(DCalendário6[[#This Row],[Mês]]="","",IF(AND(C564="",C565="",C566="",C567=""),IF(DCalendário6[[#This Row],[Mês]]=D567,C567+1,IF(AND(D567="",D568=D563),C563+1,1)),IF(AND(C565="",C566="",C567=""),IF(DCalendário6[[#This Row],[Mês]]=D567,C567+1,IF(AND(D567="",D568=D564),C564+1,1)),IF(AND(C566="",C567=""),IF(DCalendário6[[#This Row],[Mês]]=D567,C567+1,IF(AND(D567="",D568=D565),C565+1,1)),IF(DCalendário6[[#This Row],[Mês]]=D567,C567+1,IF(AND(D567="",D568=D566),C566+1,1))))))</f>
        <v/>
      </c>
      <c r="D568" s="14" t="str">
        <f>IF(DCalendário6[[#This Row],[Dia Útil]]="","",(MONTH($B568)))</f>
        <v/>
      </c>
      <c r="E568" s="14">
        <f t="shared" si="8"/>
        <v>2019</v>
      </c>
      <c r="F568" s="14">
        <f>MONTH(DCalendário6[[#This Row],[Dia]])</f>
        <v>7</v>
      </c>
      <c r="G568" s="14" t="str">
        <f>MONTH(DCalendário6[[#This Row],[Dia]])&amp;" - "&amp;DCalendário6[[#This Row],[Ano]]</f>
        <v>7 - 2019</v>
      </c>
      <c r="H568" s="14" t="str">
        <f>IF(DCalendário6[[#This Row],[Dia Útil]]="","",DCalendário6[[#This Row],[Semana Ano]])</f>
        <v/>
      </c>
      <c r="I568" s="14">
        <f>WEEKNUM(DCalendário6[[#This Row],[Dia]])</f>
        <v>30</v>
      </c>
      <c r="J568" s="14" cm="1">
        <f t="array" aca="1" ref="J56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568" s="16">
        <f>WEEKDAY(DCalendário6[[#This Row],[Dia]])</f>
        <v>1</v>
      </c>
      <c r="L568" s="1" t="str">
        <f>IFERROR(VLOOKUP(A568,Tabela4[],1,0),"")</f>
        <v/>
      </c>
      <c r="M56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568" s="16">
        <f>IF(DCalendário6[[#This Row],[Dia Útil2]]="Feriado","Feriado",IF(AND(DCalendário6[[#This Row],[Dia Útil]]="",DCalendário6[[#This Row],[Mês Total]]=F561),N561+1,IF(DCalendário6[[#This Row],[Dia Útil]]="",1,"")))</f>
        <v>3</v>
      </c>
      <c r="O56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568" s="16"/>
      <c r="Q568" s="17"/>
    </row>
    <row r="569" spans="1:17" x14ac:dyDescent="0.25">
      <c r="A569" s="1">
        <v>43668</v>
      </c>
      <c r="B569" s="1">
        <f>IF(AND(DCalendário6[[#This Row],[Dia da semana]]&gt;1,DCalendário6[[#This Row],[Dia da semana]]&lt;7,DCalendário6[[#This Row],[Feriados]]=""),DCalendário6[[#This Row],[Dia]],"")</f>
        <v>43668</v>
      </c>
      <c r="C569" s="16">
        <f>IF(DCalendário6[[#This Row],[Mês]]="","",IF(AND(C565="",C566="",C567="",C568=""),IF(DCalendário6[[#This Row],[Mês]]=D568,C568+1,IF(AND(D568="",D569=D564),C564+1,1)),IF(AND(C566="",C567="",C568=""),IF(DCalendário6[[#This Row],[Mês]]=D568,C568+1,IF(AND(D568="",D569=D565),C565+1,1)),IF(AND(C567="",C568=""),IF(DCalendário6[[#This Row],[Mês]]=D568,C568+1,IF(AND(D568="",D569=D566),C566+1,1)),IF(DCalendário6[[#This Row],[Mês]]=D568,C568+1,IF(AND(D568="",D569=D567),C567+1,1))))))</f>
        <v>16</v>
      </c>
      <c r="D569" s="14">
        <f>IF(DCalendário6[[#This Row],[Dia Útil]]="","",(MONTH($B569)))</f>
        <v>7</v>
      </c>
      <c r="E569" s="14">
        <f t="shared" si="8"/>
        <v>2019</v>
      </c>
      <c r="F569" s="14">
        <f>MONTH(DCalendário6[[#This Row],[Dia]])</f>
        <v>7</v>
      </c>
      <c r="G569" s="14" t="str">
        <f>MONTH(DCalendário6[[#This Row],[Dia]])&amp;" - "&amp;DCalendário6[[#This Row],[Ano]]</f>
        <v>7 - 2019</v>
      </c>
      <c r="H569" s="14">
        <f>IF(DCalendário6[[#This Row],[Dia Útil]]="","",DCalendário6[[#This Row],[Semana Ano]])</f>
        <v>30</v>
      </c>
      <c r="I569" s="14">
        <f>WEEKNUM(DCalendário6[[#This Row],[Dia]])</f>
        <v>30</v>
      </c>
      <c r="J569" s="14" cm="1">
        <f t="array" aca="1" ref="J56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569" s="16">
        <f>WEEKDAY(DCalendário6[[#This Row],[Dia]])</f>
        <v>2</v>
      </c>
      <c r="L569" s="1" t="str">
        <f>IFERROR(VLOOKUP(A569,Tabela4[],1,0),"")</f>
        <v/>
      </c>
      <c r="M56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43668</v>
      </c>
      <c r="N569" s="16" t="str">
        <f>IF(DCalendário6[[#This Row],[Dia Útil2]]="Feriado","Feriado",IF(AND(DCalendário6[[#This Row],[Dia Útil]]="",DCalendário6[[#This Row],[Mês Total]]=F562),N562+1,IF(DCalendário6[[#This Row],[Dia Útil]]="",1,"")))</f>
        <v/>
      </c>
      <c r="O56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569" s="16"/>
      <c r="Q569" s="17"/>
    </row>
    <row r="570" spans="1:17" x14ac:dyDescent="0.25">
      <c r="A570" s="1">
        <v>43669</v>
      </c>
      <c r="B570" s="1">
        <f>IF(AND(DCalendário6[[#This Row],[Dia da semana]]&gt;1,DCalendário6[[#This Row],[Dia da semana]]&lt;7,DCalendário6[[#This Row],[Feriados]]=""),DCalendário6[[#This Row],[Dia]],"")</f>
        <v>43669</v>
      </c>
      <c r="C570" s="16">
        <f>IF(DCalendário6[[#This Row],[Mês]]="","",IF(AND(C566="",C567="",C568="",C569=""),IF(DCalendário6[[#This Row],[Mês]]=D569,C569+1,IF(AND(D569="",D570=D565),C565+1,1)),IF(AND(C567="",C568="",C569=""),IF(DCalendário6[[#This Row],[Mês]]=D569,C569+1,IF(AND(D569="",D570=D566),C566+1,1)),IF(AND(C568="",C569=""),IF(DCalendário6[[#This Row],[Mês]]=D569,C569+1,IF(AND(D569="",D570=D567),C567+1,1)),IF(DCalendário6[[#This Row],[Mês]]=D569,C569+1,IF(AND(D569="",D570=D568),C568+1,1))))))</f>
        <v>17</v>
      </c>
      <c r="D570" s="14">
        <f>IF(DCalendário6[[#This Row],[Dia Útil]]="","",(MONTH($B570)))</f>
        <v>7</v>
      </c>
      <c r="E570" s="14">
        <f t="shared" si="8"/>
        <v>2019</v>
      </c>
      <c r="F570" s="14">
        <f>MONTH(DCalendário6[[#This Row],[Dia]])</f>
        <v>7</v>
      </c>
      <c r="G570" s="14" t="str">
        <f>MONTH(DCalendário6[[#This Row],[Dia]])&amp;" - "&amp;DCalendário6[[#This Row],[Ano]]</f>
        <v>7 - 2019</v>
      </c>
      <c r="H570" s="14">
        <f>IF(DCalendário6[[#This Row],[Dia Útil]]="","",DCalendário6[[#This Row],[Semana Ano]])</f>
        <v>30</v>
      </c>
      <c r="I570" s="14">
        <f>WEEKNUM(DCalendário6[[#This Row],[Dia]])</f>
        <v>30</v>
      </c>
      <c r="J570" s="14" cm="1">
        <f t="array" aca="1" ref="J57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570" s="16">
        <f>WEEKDAY(DCalendário6[[#This Row],[Dia]])</f>
        <v>3</v>
      </c>
      <c r="L570" s="1" t="str">
        <f>IFERROR(VLOOKUP(A570,Tabela4[],1,0),"")</f>
        <v/>
      </c>
      <c r="M57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43669</v>
      </c>
      <c r="N570" s="16" t="str">
        <f>IF(DCalendário6[[#This Row],[Dia Útil2]]="Feriado","Feriado",IF(AND(DCalendário6[[#This Row],[Dia Útil]]="",DCalendário6[[#This Row],[Mês Total]]=F563),N563+1,IF(DCalendário6[[#This Row],[Dia Útil]]="",1,"")))</f>
        <v/>
      </c>
      <c r="O57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570" s="16"/>
      <c r="Q570" s="17"/>
    </row>
    <row r="571" spans="1:17" x14ac:dyDescent="0.25">
      <c r="A571" s="1">
        <v>43670</v>
      </c>
      <c r="B571" s="1">
        <f>IF(AND(DCalendário6[[#This Row],[Dia da semana]]&gt;1,DCalendário6[[#This Row],[Dia da semana]]&lt;7,DCalendário6[[#This Row],[Feriados]]=""),DCalendário6[[#This Row],[Dia]],"")</f>
        <v>43670</v>
      </c>
      <c r="C571" s="16">
        <f>IF(DCalendário6[[#This Row],[Mês]]="","",IF(AND(C567="",C568="",C569="",C570=""),IF(DCalendário6[[#This Row],[Mês]]=D570,C570+1,IF(AND(D570="",D571=D566),C566+1,1)),IF(AND(C568="",C569="",C570=""),IF(DCalendário6[[#This Row],[Mês]]=D570,C570+1,IF(AND(D570="",D571=D567),C567+1,1)),IF(AND(C569="",C570=""),IF(DCalendário6[[#This Row],[Mês]]=D570,C570+1,IF(AND(D570="",D571=D568),C568+1,1)),IF(DCalendário6[[#This Row],[Mês]]=D570,C570+1,IF(AND(D570="",D571=D569),C569+1,1))))))</f>
        <v>18</v>
      </c>
      <c r="D571" s="14">
        <f>IF(DCalendário6[[#This Row],[Dia Útil]]="","",(MONTH($B571)))</f>
        <v>7</v>
      </c>
      <c r="E571" s="14">
        <f t="shared" si="8"/>
        <v>2019</v>
      </c>
      <c r="F571" s="14">
        <f>MONTH(DCalendário6[[#This Row],[Dia]])</f>
        <v>7</v>
      </c>
      <c r="G571" s="14" t="str">
        <f>MONTH(DCalendário6[[#This Row],[Dia]])&amp;" - "&amp;DCalendário6[[#This Row],[Ano]]</f>
        <v>7 - 2019</v>
      </c>
      <c r="H571" s="14">
        <f>IF(DCalendário6[[#This Row],[Dia Útil]]="","",DCalendário6[[#This Row],[Semana Ano]])</f>
        <v>30</v>
      </c>
      <c r="I571" s="14">
        <f>WEEKNUM(DCalendário6[[#This Row],[Dia]])</f>
        <v>30</v>
      </c>
      <c r="J571" s="14" cm="1">
        <f t="array" aca="1" ref="J57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571" s="16">
        <f>WEEKDAY(DCalendário6[[#This Row],[Dia]])</f>
        <v>4</v>
      </c>
      <c r="L571" s="1" t="str">
        <f>IFERROR(VLOOKUP(A571,Tabela4[],1,0),"")</f>
        <v/>
      </c>
      <c r="M57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43670</v>
      </c>
      <c r="N571" s="16" t="str">
        <f>IF(DCalendário6[[#This Row],[Dia Útil2]]="Feriado","Feriado",IF(AND(DCalendário6[[#This Row],[Dia Útil]]="",DCalendário6[[#This Row],[Mês Total]]=F564),N564+1,IF(DCalendário6[[#This Row],[Dia Útil]]="",1,"")))</f>
        <v/>
      </c>
      <c r="O57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571" s="16"/>
      <c r="Q571" s="17"/>
    </row>
    <row r="572" spans="1:17" x14ac:dyDescent="0.25">
      <c r="A572" s="1">
        <v>43671</v>
      </c>
      <c r="B572" s="1">
        <f>IF(AND(DCalendário6[[#This Row],[Dia da semana]]&gt;1,DCalendário6[[#This Row],[Dia da semana]]&lt;7,DCalendário6[[#This Row],[Feriados]]=""),DCalendário6[[#This Row],[Dia]],"")</f>
        <v>43671</v>
      </c>
      <c r="C572" s="16">
        <f>IF(DCalendário6[[#This Row],[Mês]]="","",IF(AND(C568="",C569="",C570="",C571=""),IF(DCalendário6[[#This Row],[Mês]]=D571,C571+1,IF(AND(D571="",D572=D567),C567+1,1)),IF(AND(C569="",C570="",C571=""),IF(DCalendário6[[#This Row],[Mês]]=D571,C571+1,IF(AND(D571="",D572=D568),C568+1,1)),IF(AND(C570="",C571=""),IF(DCalendário6[[#This Row],[Mês]]=D571,C571+1,IF(AND(D571="",D572=D569),C569+1,1)),IF(DCalendário6[[#This Row],[Mês]]=D571,C571+1,IF(AND(D571="",D572=D570),C570+1,1))))))</f>
        <v>19</v>
      </c>
      <c r="D572" s="14">
        <f>IF(DCalendário6[[#This Row],[Dia Útil]]="","",(MONTH($B572)))</f>
        <v>7</v>
      </c>
      <c r="E572" s="14">
        <f t="shared" si="8"/>
        <v>2019</v>
      </c>
      <c r="F572" s="14">
        <f>MONTH(DCalendário6[[#This Row],[Dia]])</f>
        <v>7</v>
      </c>
      <c r="G572" s="14" t="str">
        <f>MONTH(DCalendário6[[#This Row],[Dia]])&amp;" - "&amp;DCalendário6[[#This Row],[Ano]]</f>
        <v>7 - 2019</v>
      </c>
      <c r="H572" s="14">
        <f>IF(DCalendário6[[#This Row],[Dia Útil]]="","",DCalendário6[[#This Row],[Semana Ano]])</f>
        <v>30</v>
      </c>
      <c r="I572" s="14">
        <f>WEEKNUM(DCalendário6[[#This Row],[Dia]])</f>
        <v>30</v>
      </c>
      <c r="J572" s="14" cm="1">
        <f t="array" aca="1" ref="J57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572" s="16">
        <f>WEEKDAY(DCalendário6[[#This Row],[Dia]])</f>
        <v>5</v>
      </c>
      <c r="L572" s="1" t="str">
        <f>IFERROR(VLOOKUP(A572,Tabela4[],1,0),"")</f>
        <v/>
      </c>
      <c r="M57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43671</v>
      </c>
      <c r="N572" s="16" t="str">
        <f>IF(DCalendário6[[#This Row],[Dia Útil2]]="Feriado","Feriado",IF(AND(DCalendário6[[#This Row],[Dia Útil]]="",DCalendário6[[#This Row],[Mês Total]]=F565),N565+1,IF(DCalendário6[[#This Row],[Dia Útil]]="",1,"")))</f>
        <v/>
      </c>
      <c r="O57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572" s="16"/>
      <c r="Q572" s="17"/>
    </row>
    <row r="573" spans="1:17" x14ac:dyDescent="0.25">
      <c r="A573" s="1">
        <v>43672</v>
      </c>
      <c r="B573" s="1">
        <f>IF(AND(DCalendário6[[#This Row],[Dia da semana]]&gt;1,DCalendário6[[#This Row],[Dia da semana]]&lt;7,DCalendário6[[#This Row],[Feriados]]=""),DCalendário6[[#This Row],[Dia]],"")</f>
        <v>43672</v>
      </c>
      <c r="C573" s="16">
        <f>IF(DCalendário6[[#This Row],[Mês]]="","",IF(AND(C569="",C570="",C571="",C572=""),IF(DCalendário6[[#This Row],[Mês]]=D572,C572+1,IF(AND(D572="",D573=D568),C568+1,1)),IF(AND(C570="",C571="",C572=""),IF(DCalendário6[[#This Row],[Mês]]=D572,C572+1,IF(AND(D572="",D573=D569),C569+1,1)),IF(AND(C571="",C572=""),IF(DCalendário6[[#This Row],[Mês]]=D572,C572+1,IF(AND(D572="",D573=D570),C570+1,1)),IF(DCalendário6[[#This Row],[Mês]]=D572,C572+1,IF(AND(D572="",D573=D571),C571+1,1))))))</f>
        <v>20</v>
      </c>
      <c r="D573" s="14">
        <f>IF(DCalendário6[[#This Row],[Dia Útil]]="","",(MONTH($B573)))</f>
        <v>7</v>
      </c>
      <c r="E573" s="14">
        <f t="shared" si="8"/>
        <v>2019</v>
      </c>
      <c r="F573" s="14">
        <f>MONTH(DCalendário6[[#This Row],[Dia]])</f>
        <v>7</v>
      </c>
      <c r="G573" s="14" t="str">
        <f>MONTH(DCalendário6[[#This Row],[Dia]])&amp;" - "&amp;DCalendário6[[#This Row],[Ano]]</f>
        <v>7 - 2019</v>
      </c>
      <c r="H573" s="14">
        <f>IF(DCalendário6[[#This Row],[Dia Útil]]="","",DCalendário6[[#This Row],[Semana Ano]])</f>
        <v>30</v>
      </c>
      <c r="I573" s="14">
        <f>WEEKNUM(DCalendário6[[#This Row],[Dia]])</f>
        <v>30</v>
      </c>
      <c r="J573" s="14" cm="1">
        <f t="array" aca="1" ref="J57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573" s="16">
        <f>WEEKDAY(DCalendário6[[#This Row],[Dia]])</f>
        <v>6</v>
      </c>
      <c r="L573" s="1" t="str">
        <f>IFERROR(VLOOKUP(A573,Tabela4[],1,0),"")</f>
        <v/>
      </c>
      <c r="M57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43672</v>
      </c>
      <c r="N573" s="16" t="str">
        <f>IF(DCalendário6[[#This Row],[Dia Útil2]]="Feriado","Feriado",IF(AND(DCalendário6[[#This Row],[Dia Útil]]="",DCalendário6[[#This Row],[Mês Total]]=F566),N566+1,IF(DCalendário6[[#This Row],[Dia Útil]]="",1,"")))</f>
        <v/>
      </c>
      <c r="O57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573" s="16"/>
      <c r="Q573" s="17"/>
    </row>
    <row r="574" spans="1:17" x14ac:dyDescent="0.25">
      <c r="A574" s="1">
        <v>43673</v>
      </c>
      <c r="B574" s="1" t="str">
        <f>IF(AND(DCalendário6[[#This Row],[Dia da semana]]&gt;1,DCalendário6[[#This Row],[Dia da semana]]&lt;7,DCalendário6[[#This Row],[Feriados]]=""),DCalendário6[[#This Row],[Dia]],"")</f>
        <v/>
      </c>
      <c r="C574" s="16" t="str">
        <f>IF(DCalendário6[[#This Row],[Mês]]="","",IF(AND(C570="",C571="",C572="",C573=""),IF(DCalendário6[[#This Row],[Mês]]=D573,C573+1,IF(AND(D573="",D574=D569),C569+1,1)),IF(AND(C571="",C572="",C573=""),IF(DCalendário6[[#This Row],[Mês]]=D573,C573+1,IF(AND(D573="",D574=D570),C570+1,1)),IF(AND(C572="",C573=""),IF(DCalendário6[[#This Row],[Mês]]=D573,C573+1,IF(AND(D573="",D574=D571),C571+1,1)),IF(DCalendário6[[#This Row],[Mês]]=D573,C573+1,IF(AND(D573="",D574=D572),C572+1,1))))))</f>
        <v/>
      </c>
      <c r="D574" s="14" t="str">
        <f>IF(DCalendário6[[#This Row],[Dia Útil]]="","",(MONTH($B574)))</f>
        <v/>
      </c>
      <c r="E574" s="14">
        <f t="shared" si="8"/>
        <v>2019</v>
      </c>
      <c r="F574" s="14">
        <f>MONTH(DCalendário6[[#This Row],[Dia]])</f>
        <v>7</v>
      </c>
      <c r="G574" s="14" t="str">
        <f>MONTH(DCalendário6[[#This Row],[Dia]])&amp;" - "&amp;DCalendário6[[#This Row],[Ano]]</f>
        <v>7 - 2019</v>
      </c>
      <c r="H574" s="14" t="str">
        <f>IF(DCalendário6[[#This Row],[Dia Útil]]="","",DCalendário6[[#This Row],[Semana Ano]])</f>
        <v/>
      </c>
      <c r="I574" s="14">
        <f>WEEKNUM(DCalendário6[[#This Row],[Dia]])</f>
        <v>30</v>
      </c>
      <c r="J574" s="14" cm="1">
        <f t="array" aca="1" ref="J57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574" s="16">
        <f>WEEKDAY(DCalendário6[[#This Row],[Dia]])</f>
        <v>7</v>
      </c>
      <c r="L574" s="1" t="str">
        <f>IFERROR(VLOOKUP(A574,Tabela4[],1,0),"")</f>
        <v/>
      </c>
      <c r="M57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574" s="16">
        <f>IF(DCalendário6[[#This Row],[Dia Útil2]]="Feriado","Feriado",IF(AND(DCalendário6[[#This Row],[Dia Útil]]="",DCalendário6[[#This Row],[Mês Total]]=F567),N567+1,IF(DCalendário6[[#This Row],[Dia Útil]]="",1,"")))</f>
        <v>4</v>
      </c>
      <c r="O57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574" s="16"/>
      <c r="Q574" s="17"/>
    </row>
    <row r="575" spans="1:17" x14ac:dyDescent="0.25">
      <c r="A575" s="1">
        <v>43674</v>
      </c>
      <c r="B575" s="1" t="str">
        <f>IF(AND(DCalendário6[[#This Row],[Dia da semana]]&gt;1,DCalendário6[[#This Row],[Dia da semana]]&lt;7,DCalendário6[[#This Row],[Feriados]]=""),DCalendário6[[#This Row],[Dia]],"")</f>
        <v/>
      </c>
      <c r="C575" s="16" t="str">
        <f>IF(DCalendário6[[#This Row],[Mês]]="","",IF(AND(C571="",C572="",C573="",C574=""),IF(DCalendário6[[#This Row],[Mês]]=D574,C574+1,IF(AND(D574="",D575=D570),C570+1,1)),IF(AND(C572="",C573="",C574=""),IF(DCalendário6[[#This Row],[Mês]]=D574,C574+1,IF(AND(D574="",D575=D571),C571+1,1)),IF(AND(C573="",C574=""),IF(DCalendário6[[#This Row],[Mês]]=D574,C574+1,IF(AND(D574="",D575=D572),C572+1,1)),IF(DCalendário6[[#This Row],[Mês]]=D574,C574+1,IF(AND(D574="",D575=D573),C573+1,1))))))</f>
        <v/>
      </c>
      <c r="D575" s="14" t="str">
        <f>IF(DCalendário6[[#This Row],[Dia Útil]]="","",(MONTH($B575)))</f>
        <v/>
      </c>
      <c r="E575" s="14">
        <f t="shared" si="8"/>
        <v>2019</v>
      </c>
      <c r="F575" s="14">
        <f>MONTH(DCalendário6[[#This Row],[Dia]])</f>
        <v>7</v>
      </c>
      <c r="G575" s="14" t="str">
        <f>MONTH(DCalendário6[[#This Row],[Dia]])&amp;" - "&amp;DCalendário6[[#This Row],[Ano]]</f>
        <v>7 - 2019</v>
      </c>
      <c r="H575" s="14" t="str">
        <f>IF(DCalendário6[[#This Row],[Dia Útil]]="","",DCalendário6[[#This Row],[Semana Ano]])</f>
        <v/>
      </c>
      <c r="I575" s="14">
        <f>WEEKNUM(DCalendário6[[#This Row],[Dia]])</f>
        <v>31</v>
      </c>
      <c r="J575" s="14" cm="1">
        <f t="array" aca="1" ref="J57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575" s="16">
        <f>WEEKDAY(DCalendário6[[#This Row],[Dia]])</f>
        <v>1</v>
      </c>
      <c r="L575" s="1" t="str">
        <f>IFERROR(VLOOKUP(A575,Tabela4[],1,0),"")</f>
        <v/>
      </c>
      <c r="M57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575" s="16">
        <f>IF(DCalendário6[[#This Row],[Dia Útil2]]="Feriado","Feriado",IF(AND(DCalendário6[[#This Row],[Dia Útil]]="",DCalendário6[[#This Row],[Mês Total]]=F568),N568+1,IF(DCalendário6[[#This Row],[Dia Útil]]="",1,"")))</f>
        <v>4</v>
      </c>
      <c r="O57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575" s="16"/>
      <c r="Q575" s="17"/>
    </row>
    <row r="576" spans="1:17" x14ac:dyDescent="0.25">
      <c r="A576" s="1">
        <v>43675</v>
      </c>
      <c r="B576" s="1">
        <f>IF(AND(DCalendário6[[#This Row],[Dia da semana]]&gt;1,DCalendário6[[#This Row],[Dia da semana]]&lt;7,DCalendário6[[#This Row],[Feriados]]=""),DCalendário6[[#This Row],[Dia]],"")</f>
        <v>43675</v>
      </c>
      <c r="C576" s="16">
        <f>IF(DCalendário6[[#This Row],[Mês]]="","",IF(AND(C572="",C573="",C574="",C575=""),IF(DCalendário6[[#This Row],[Mês]]=D575,C575+1,IF(AND(D575="",D576=D571),C571+1,1)),IF(AND(C573="",C574="",C575=""),IF(DCalendário6[[#This Row],[Mês]]=D575,C575+1,IF(AND(D575="",D576=D572),C572+1,1)),IF(AND(C574="",C575=""),IF(DCalendário6[[#This Row],[Mês]]=D575,C575+1,IF(AND(D575="",D576=D573),C573+1,1)),IF(DCalendário6[[#This Row],[Mês]]=D575,C575+1,IF(AND(D575="",D576=D574),C574+1,1))))))</f>
        <v>21</v>
      </c>
      <c r="D576" s="14">
        <f>IF(DCalendário6[[#This Row],[Dia Útil]]="","",(MONTH($B576)))</f>
        <v>7</v>
      </c>
      <c r="E576" s="14">
        <f t="shared" si="8"/>
        <v>2019</v>
      </c>
      <c r="F576" s="14">
        <f>MONTH(DCalendário6[[#This Row],[Dia]])</f>
        <v>7</v>
      </c>
      <c r="G576" s="14" t="str">
        <f>MONTH(DCalendário6[[#This Row],[Dia]])&amp;" - "&amp;DCalendário6[[#This Row],[Ano]]</f>
        <v>7 - 2019</v>
      </c>
      <c r="H576" s="14">
        <f>IF(DCalendário6[[#This Row],[Dia Útil]]="","",DCalendário6[[#This Row],[Semana Ano]])</f>
        <v>31</v>
      </c>
      <c r="I576" s="14">
        <f>WEEKNUM(DCalendário6[[#This Row],[Dia]])</f>
        <v>31</v>
      </c>
      <c r="J576" s="14" cm="1">
        <f t="array" aca="1" ref="J57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576" s="16">
        <f>WEEKDAY(DCalendário6[[#This Row],[Dia]])</f>
        <v>2</v>
      </c>
      <c r="L576" s="1" t="str">
        <f>IFERROR(VLOOKUP(A576,Tabela4[],1,0),"")</f>
        <v/>
      </c>
      <c r="M57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43675</v>
      </c>
      <c r="N576" s="16" t="str">
        <f>IF(DCalendário6[[#This Row],[Dia Útil2]]="Feriado","Feriado",IF(AND(DCalendário6[[#This Row],[Dia Útil]]="",DCalendário6[[#This Row],[Mês Total]]=F569),N569+1,IF(DCalendário6[[#This Row],[Dia Útil]]="",1,"")))</f>
        <v/>
      </c>
      <c r="O57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21</v>
      </c>
      <c r="P576" s="16"/>
      <c r="Q576" s="17"/>
    </row>
    <row r="577" spans="1:17" x14ac:dyDescent="0.25">
      <c r="A577" s="1">
        <v>43676</v>
      </c>
      <c r="B577" s="1">
        <f>IF(AND(DCalendário6[[#This Row],[Dia da semana]]&gt;1,DCalendário6[[#This Row],[Dia da semana]]&lt;7,DCalendário6[[#This Row],[Feriados]]=""),DCalendário6[[#This Row],[Dia]],"")</f>
        <v>43676</v>
      </c>
      <c r="C577" s="16">
        <f>IF(DCalendário6[[#This Row],[Mês]]="","",IF(AND(C573="",C574="",C575="",C576=""),IF(DCalendário6[[#This Row],[Mês]]=D576,C576+1,IF(AND(D576="",D577=D572),C572+1,1)),IF(AND(C574="",C575="",C576=""),IF(DCalendário6[[#This Row],[Mês]]=D576,C576+1,IF(AND(D576="",D577=D573),C573+1,1)),IF(AND(C575="",C576=""),IF(DCalendário6[[#This Row],[Mês]]=D576,C576+1,IF(AND(D576="",D577=D574),C574+1,1)),IF(DCalendário6[[#This Row],[Mês]]=D576,C576+1,IF(AND(D576="",D577=D575),C575+1,1))))))</f>
        <v>22</v>
      </c>
      <c r="D577" s="14">
        <f>IF(DCalendário6[[#This Row],[Dia Útil]]="","",(MONTH($B577)))</f>
        <v>7</v>
      </c>
      <c r="E577" s="14">
        <f t="shared" si="8"/>
        <v>2019</v>
      </c>
      <c r="F577" s="14">
        <f>MONTH(DCalendário6[[#This Row],[Dia]])</f>
        <v>7</v>
      </c>
      <c r="G577" s="14" t="str">
        <f>MONTH(DCalendário6[[#This Row],[Dia]])&amp;" - "&amp;DCalendário6[[#This Row],[Ano]]</f>
        <v>7 - 2019</v>
      </c>
      <c r="H577" s="14">
        <f>IF(DCalendário6[[#This Row],[Dia Útil]]="","",DCalendário6[[#This Row],[Semana Ano]])</f>
        <v>31</v>
      </c>
      <c r="I577" s="14">
        <f>WEEKNUM(DCalendário6[[#This Row],[Dia]])</f>
        <v>31</v>
      </c>
      <c r="J577" s="14" cm="1">
        <f t="array" aca="1" ref="J57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577" s="16">
        <f>WEEKDAY(DCalendário6[[#This Row],[Dia]])</f>
        <v>3</v>
      </c>
      <c r="L577" s="1" t="str">
        <f>IFERROR(VLOOKUP(A577,Tabela4[],1,0),"")</f>
        <v/>
      </c>
      <c r="M57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43676</v>
      </c>
      <c r="N577" s="16" t="str">
        <f>IF(DCalendário6[[#This Row],[Dia Útil2]]="Feriado","Feriado",IF(AND(DCalendário6[[#This Row],[Dia Útil]]="",DCalendário6[[#This Row],[Mês Total]]=F570),N570+1,IF(DCalendário6[[#This Row],[Dia Útil]]="",1,"")))</f>
        <v/>
      </c>
      <c r="O57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22</v>
      </c>
      <c r="P577" s="16"/>
      <c r="Q577" s="17"/>
    </row>
    <row r="578" spans="1:17" x14ac:dyDescent="0.25">
      <c r="A578" s="1">
        <v>43677</v>
      </c>
      <c r="B578" s="1">
        <f>IF(AND(DCalendário6[[#This Row],[Dia da semana]]&gt;1,DCalendário6[[#This Row],[Dia da semana]]&lt;7,DCalendário6[[#This Row],[Feriados]]=""),DCalendário6[[#This Row],[Dia]],"")</f>
        <v>43677</v>
      </c>
      <c r="C578" s="16">
        <f>IF(DCalendário6[[#This Row],[Mês]]="","",IF(AND(C574="",C575="",C576="",C577=""),IF(DCalendário6[[#This Row],[Mês]]=D577,C577+1,IF(AND(D577="",D578=D573),C573+1,1)),IF(AND(C575="",C576="",C577=""),IF(DCalendário6[[#This Row],[Mês]]=D577,C577+1,IF(AND(D577="",D578=D574),C574+1,1)),IF(AND(C576="",C577=""),IF(DCalendário6[[#This Row],[Mês]]=D577,C577+1,IF(AND(D577="",D578=D575),C575+1,1)),IF(DCalendário6[[#This Row],[Mês]]=D577,C577+1,IF(AND(D577="",D578=D576),C576+1,1))))))</f>
        <v>23</v>
      </c>
      <c r="D578" s="14">
        <f>IF(DCalendário6[[#This Row],[Dia Útil]]="","",(MONTH($B578)))</f>
        <v>7</v>
      </c>
      <c r="E578" s="14">
        <f t="shared" ref="E578:E641" si="9">YEAR($A578)</f>
        <v>2019</v>
      </c>
      <c r="F578" s="14">
        <f>MONTH(DCalendário6[[#This Row],[Dia]])</f>
        <v>7</v>
      </c>
      <c r="G578" s="14" t="str">
        <f>MONTH(DCalendário6[[#This Row],[Dia]])&amp;" - "&amp;DCalendário6[[#This Row],[Ano]]</f>
        <v>7 - 2019</v>
      </c>
      <c r="H578" s="14">
        <f>IF(DCalendário6[[#This Row],[Dia Útil]]="","",DCalendário6[[#This Row],[Semana Ano]])</f>
        <v>31</v>
      </c>
      <c r="I578" s="14">
        <f>WEEKNUM(DCalendário6[[#This Row],[Dia]])</f>
        <v>31</v>
      </c>
      <c r="J578" s="14" cm="1">
        <f t="array" aca="1" ref="J57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578" s="16">
        <f>WEEKDAY(DCalendário6[[#This Row],[Dia]])</f>
        <v>4</v>
      </c>
      <c r="L578" s="1" t="str">
        <f>IFERROR(VLOOKUP(A578,Tabela4[],1,0),"")</f>
        <v/>
      </c>
      <c r="M57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43677</v>
      </c>
      <c r="N578" s="16" t="str">
        <f>IF(DCalendário6[[#This Row],[Dia Útil2]]="Feriado","Feriado",IF(AND(DCalendário6[[#This Row],[Dia Útil]]="",DCalendário6[[#This Row],[Mês Total]]=F571),N571+1,IF(DCalendário6[[#This Row],[Dia Útil]]="",1,"")))</f>
        <v/>
      </c>
      <c r="O57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23</v>
      </c>
      <c r="P578" s="16"/>
      <c r="Q578" s="17"/>
    </row>
    <row r="579" spans="1:17" x14ac:dyDescent="0.25">
      <c r="A579" s="1">
        <v>43678</v>
      </c>
      <c r="B579" s="1">
        <f>IF(AND(DCalendário6[[#This Row],[Dia da semana]]&gt;1,DCalendário6[[#This Row],[Dia da semana]]&lt;7,DCalendário6[[#This Row],[Feriados]]=""),DCalendário6[[#This Row],[Dia]],"")</f>
        <v>43678</v>
      </c>
      <c r="C579" s="16">
        <f>IF(DCalendário6[[#This Row],[Mês]]="","",IF(AND(C575="",C576="",C577="",C578=""),IF(DCalendário6[[#This Row],[Mês]]=D578,C578+1,IF(AND(D578="",D579=D574),C574+1,1)),IF(AND(C576="",C577="",C578=""),IF(DCalendário6[[#This Row],[Mês]]=D578,C578+1,IF(AND(D578="",D579=D575),C575+1,1)),IF(AND(C577="",C578=""),IF(DCalendário6[[#This Row],[Mês]]=D578,C578+1,IF(AND(D578="",D579=D576),C576+1,1)),IF(DCalendário6[[#This Row],[Mês]]=D578,C578+1,IF(AND(D578="",D579=D577),C577+1,1))))))</f>
        <v>1</v>
      </c>
      <c r="D579" s="14">
        <f>IF(DCalendário6[[#This Row],[Dia Útil]]="","",(MONTH($B579)))</f>
        <v>8</v>
      </c>
      <c r="E579" s="14">
        <f t="shared" si="9"/>
        <v>2019</v>
      </c>
      <c r="F579" s="14">
        <f>MONTH(DCalendário6[[#This Row],[Dia]])</f>
        <v>8</v>
      </c>
      <c r="G579" s="14" t="str">
        <f>MONTH(DCalendário6[[#This Row],[Dia]])&amp;" - "&amp;DCalendário6[[#This Row],[Ano]]</f>
        <v>8 - 2019</v>
      </c>
      <c r="H579" s="14">
        <f>IF(DCalendário6[[#This Row],[Dia Útil]]="","",DCalendário6[[#This Row],[Semana Ano]])</f>
        <v>31</v>
      </c>
      <c r="I579" s="14">
        <f>WEEKNUM(DCalendário6[[#This Row],[Dia]])</f>
        <v>31</v>
      </c>
      <c r="J579" s="14" cm="1">
        <f t="array" aca="1" ref="J57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579" s="16">
        <f>WEEKDAY(DCalendário6[[#This Row],[Dia]])</f>
        <v>5</v>
      </c>
      <c r="L579" s="1" t="str">
        <f>IFERROR(VLOOKUP(A579,Tabela4[],1,0),"")</f>
        <v/>
      </c>
      <c r="M57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43678</v>
      </c>
      <c r="N579" s="16" t="str">
        <f>IF(DCalendário6[[#This Row],[Dia Útil2]]="Feriado","Feriado",IF(AND(DCalendário6[[#This Row],[Dia Útil]]="",DCalendário6[[#This Row],[Mês Total]]=F572),N572+1,IF(DCalendário6[[#This Row],[Dia Útil]]="",1,"")))</f>
        <v/>
      </c>
      <c r="O57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579" s="16"/>
      <c r="Q579" s="17"/>
    </row>
    <row r="580" spans="1:17" x14ac:dyDescent="0.25">
      <c r="A580" s="1">
        <v>43679</v>
      </c>
      <c r="B580" s="1">
        <f>IF(AND(DCalendário6[[#This Row],[Dia da semana]]&gt;1,DCalendário6[[#This Row],[Dia da semana]]&lt;7,DCalendário6[[#This Row],[Feriados]]=""),DCalendário6[[#This Row],[Dia]],"")</f>
        <v>43679</v>
      </c>
      <c r="C580" s="16">
        <f>IF(DCalendário6[[#This Row],[Mês]]="","",IF(AND(C576="",C577="",C578="",C579=""),IF(DCalendário6[[#This Row],[Mês]]=D579,C579+1,IF(AND(D579="",D580=D575),C575+1,1)),IF(AND(C577="",C578="",C579=""),IF(DCalendário6[[#This Row],[Mês]]=D579,C579+1,IF(AND(D579="",D580=D576),C576+1,1)),IF(AND(C578="",C579=""),IF(DCalendário6[[#This Row],[Mês]]=D579,C579+1,IF(AND(D579="",D580=D577),C577+1,1)),IF(DCalendário6[[#This Row],[Mês]]=D579,C579+1,IF(AND(D579="",D580=D578),C578+1,1))))))</f>
        <v>2</v>
      </c>
      <c r="D580" s="14">
        <f>IF(DCalendário6[[#This Row],[Dia Útil]]="","",(MONTH($B580)))</f>
        <v>8</v>
      </c>
      <c r="E580" s="14">
        <f t="shared" si="9"/>
        <v>2019</v>
      </c>
      <c r="F580" s="14">
        <f>MONTH(DCalendário6[[#This Row],[Dia]])</f>
        <v>8</v>
      </c>
      <c r="G580" s="14" t="str">
        <f>MONTH(DCalendário6[[#This Row],[Dia]])&amp;" - "&amp;DCalendário6[[#This Row],[Ano]]</f>
        <v>8 - 2019</v>
      </c>
      <c r="H580" s="14">
        <f>IF(DCalendário6[[#This Row],[Dia Útil]]="","",DCalendário6[[#This Row],[Semana Ano]])</f>
        <v>31</v>
      </c>
      <c r="I580" s="14">
        <f>WEEKNUM(DCalendário6[[#This Row],[Dia]])</f>
        <v>31</v>
      </c>
      <c r="J580" s="14" cm="1">
        <f t="array" aca="1" ref="J58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580" s="16">
        <f>WEEKDAY(DCalendário6[[#This Row],[Dia]])</f>
        <v>6</v>
      </c>
      <c r="L580" s="1" t="str">
        <f>IFERROR(VLOOKUP(A580,Tabela4[],1,0),"")</f>
        <v/>
      </c>
      <c r="M58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43679</v>
      </c>
      <c r="N580" s="16" t="str">
        <f>IF(DCalendário6[[#This Row],[Dia Útil2]]="Feriado","Feriado",IF(AND(DCalendário6[[#This Row],[Dia Útil]]="",DCalendário6[[#This Row],[Mês Total]]=F573),N573+1,IF(DCalendário6[[#This Row],[Dia Útil]]="",1,"")))</f>
        <v/>
      </c>
      <c r="O58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580" s="16"/>
      <c r="Q580" s="17"/>
    </row>
    <row r="581" spans="1:17" x14ac:dyDescent="0.25">
      <c r="A581" s="1">
        <v>43680</v>
      </c>
      <c r="B581" s="1" t="str">
        <f>IF(AND(DCalendário6[[#This Row],[Dia da semana]]&gt;1,DCalendário6[[#This Row],[Dia da semana]]&lt;7,DCalendário6[[#This Row],[Feriados]]=""),DCalendário6[[#This Row],[Dia]],"")</f>
        <v/>
      </c>
      <c r="C581" s="16" t="str">
        <f>IF(DCalendário6[[#This Row],[Mês]]="","",IF(AND(C577="",C578="",C579="",C580=""),IF(DCalendário6[[#This Row],[Mês]]=D580,C580+1,IF(AND(D580="",D581=D576),C576+1,1)),IF(AND(C578="",C579="",C580=""),IF(DCalendário6[[#This Row],[Mês]]=D580,C580+1,IF(AND(D580="",D581=D577),C577+1,1)),IF(AND(C579="",C580=""),IF(DCalendário6[[#This Row],[Mês]]=D580,C580+1,IF(AND(D580="",D581=D578),C578+1,1)),IF(DCalendário6[[#This Row],[Mês]]=D580,C580+1,IF(AND(D580="",D581=D579),C579+1,1))))))</f>
        <v/>
      </c>
      <c r="D581" s="14" t="str">
        <f>IF(DCalendário6[[#This Row],[Dia Útil]]="","",(MONTH($B581)))</f>
        <v/>
      </c>
      <c r="E581" s="14">
        <f t="shared" si="9"/>
        <v>2019</v>
      </c>
      <c r="F581" s="14">
        <f>MONTH(DCalendário6[[#This Row],[Dia]])</f>
        <v>8</v>
      </c>
      <c r="G581" s="14" t="str">
        <f>MONTH(DCalendário6[[#This Row],[Dia]])&amp;" - "&amp;DCalendário6[[#This Row],[Ano]]</f>
        <v>8 - 2019</v>
      </c>
      <c r="H581" s="14" t="str">
        <f>IF(DCalendário6[[#This Row],[Dia Útil]]="","",DCalendário6[[#This Row],[Semana Ano]])</f>
        <v/>
      </c>
      <c r="I581" s="14">
        <f>WEEKNUM(DCalendário6[[#This Row],[Dia]])</f>
        <v>31</v>
      </c>
      <c r="J581" s="14" cm="1">
        <f t="array" aca="1" ref="J58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581" s="16">
        <f>WEEKDAY(DCalendário6[[#This Row],[Dia]])</f>
        <v>7</v>
      </c>
      <c r="L581" s="1" t="str">
        <f>IFERROR(VLOOKUP(A581,Tabela4[],1,0),"")</f>
        <v/>
      </c>
      <c r="M58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581" s="16">
        <f>IF(DCalendário6[[#This Row],[Dia Útil2]]="Feriado","Feriado",IF(AND(DCalendário6[[#This Row],[Dia Útil]]="",DCalendário6[[#This Row],[Mês Total]]=F574),N574+1,IF(DCalendário6[[#This Row],[Dia Útil]]="",1,"")))</f>
        <v>1</v>
      </c>
      <c r="O58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581" s="16"/>
      <c r="Q581" s="17"/>
    </row>
    <row r="582" spans="1:17" x14ac:dyDescent="0.25">
      <c r="A582" s="1">
        <v>43681</v>
      </c>
      <c r="B582" s="1" t="str">
        <f>IF(AND(DCalendário6[[#This Row],[Dia da semana]]&gt;1,DCalendário6[[#This Row],[Dia da semana]]&lt;7,DCalendário6[[#This Row],[Feriados]]=""),DCalendário6[[#This Row],[Dia]],"")</f>
        <v/>
      </c>
      <c r="C582" s="16" t="str">
        <f>IF(DCalendário6[[#This Row],[Mês]]="","",IF(AND(C578="",C579="",C580="",C581=""),IF(DCalendário6[[#This Row],[Mês]]=D581,C581+1,IF(AND(D581="",D582=D577),C577+1,1)),IF(AND(C579="",C580="",C581=""),IF(DCalendário6[[#This Row],[Mês]]=D581,C581+1,IF(AND(D581="",D582=D578),C578+1,1)),IF(AND(C580="",C581=""),IF(DCalendário6[[#This Row],[Mês]]=D581,C581+1,IF(AND(D581="",D582=D579),C579+1,1)),IF(DCalendário6[[#This Row],[Mês]]=D581,C581+1,IF(AND(D581="",D582=D580),C580+1,1))))))</f>
        <v/>
      </c>
      <c r="D582" s="14" t="str">
        <f>IF(DCalendário6[[#This Row],[Dia Útil]]="","",(MONTH($B582)))</f>
        <v/>
      </c>
      <c r="E582" s="14">
        <f t="shared" si="9"/>
        <v>2019</v>
      </c>
      <c r="F582" s="14">
        <f>MONTH(DCalendário6[[#This Row],[Dia]])</f>
        <v>8</v>
      </c>
      <c r="G582" s="14" t="str">
        <f>MONTH(DCalendário6[[#This Row],[Dia]])&amp;" - "&amp;DCalendário6[[#This Row],[Ano]]</f>
        <v>8 - 2019</v>
      </c>
      <c r="H582" s="14" t="str">
        <f>IF(DCalendário6[[#This Row],[Dia Útil]]="","",DCalendário6[[#This Row],[Semana Ano]])</f>
        <v/>
      </c>
      <c r="I582" s="14">
        <f>WEEKNUM(DCalendário6[[#This Row],[Dia]])</f>
        <v>32</v>
      </c>
      <c r="J582" s="14" cm="1">
        <f t="array" aca="1" ref="J58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582" s="16">
        <f>WEEKDAY(DCalendário6[[#This Row],[Dia]])</f>
        <v>1</v>
      </c>
      <c r="L582" s="1" t="str">
        <f>IFERROR(VLOOKUP(A582,Tabela4[],1,0),"")</f>
        <v/>
      </c>
      <c r="M58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582" s="16">
        <f>IF(DCalendário6[[#This Row],[Dia Útil2]]="Feriado","Feriado",IF(AND(DCalendário6[[#This Row],[Dia Útil]]="",DCalendário6[[#This Row],[Mês Total]]=F575),N575+1,IF(DCalendário6[[#This Row],[Dia Útil]]="",1,"")))</f>
        <v>1</v>
      </c>
      <c r="O58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582" s="16"/>
      <c r="Q582" s="17"/>
    </row>
    <row r="583" spans="1:17" x14ac:dyDescent="0.25">
      <c r="A583" s="1">
        <v>43682</v>
      </c>
      <c r="B583" s="1">
        <f>IF(AND(DCalendário6[[#This Row],[Dia da semana]]&gt;1,DCalendário6[[#This Row],[Dia da semana]]&lt;7,DCalendário6[[#This Row],[Feriados]]=""),DCalendário6[[#This Row],[Dia]],"")</f>
        <v>43682</v>
      </c>
      <c r="C583" s="16">
        <f>IF(DCalendário6[[#This Row],[Mês]]="","",IF(AND(C579="",C580="",C581="",C582=""),IF(DCalendário6[[#This Row],[Mês]]=D582,C582+1,IF(AND(D582="",D583=D578),C578+1,1)),IF(AND(C580="",C581="",C582=""),IF(DCalendário6[[#This Row],[Mês]]=D582,C582+1,IF(AND(D582="",D583=D579),C579+1,1)),IF(AND(C581="",C582=""),IF(DCalendário6[[#This Row],[Mês]]=D582,C582+1,IF(AND(D582="",D583=D580),C580+1,1)),IF(DCalendário6[[#This Row],[Mês]]=D582,C582+1,IF(AND(D582="",D583=D581),C581+1,1))))))</f>
        <v>3</v>
      </c>
      <c r="D583" s="14">
        <f>IF(DCalendário6[[#This Row],[Dia Útil]]="","",(MONTH($B583)))</f>
        <v>8</v>
      </c>
      <c r="E583" s="14">
        <f t="shared" si="9"/>
        <v>2019</v>
      </c>
      <c r="F583" s="14">
        <f>MONTH(DCalendário6[[#This Row],[Dia]])</f>
        <v>8</v>
      </c>
      <c r="G583" s="14" t="str">
        <f>MONTH(DCalendário6[[#This Row],[Dia]])&amp;" - "&amp;DCalendário6[[#This Row],[Ano]]</f>
        <v>8 - 2019</v>
      </c>
      <c r="H583" s="14">
        <f>IF(DCalendário6[[#This Row],[Dia Útil]]="","",DCalendário6[[#This Row],[Semana Ano]])</f>
        <v>32</v>
      </c>
      <c r="I583" s="14">
        <f>WEEKNUM(DCalendário6[[#This Row],[Dia]])</f>
        <v>32</v>
      </c>
      <c r="J583" s="14" cm="1">
        <f t="array" aca="1" ref="J58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583" s="16">
        <f>WEEKDAY(DCalendário6[[#This Row],[Dia]])</f>
        <v>2</v>
      </c>
      <c r="L583" s="1" t="str">
        <f>IFERROR(VLOOKUP(A583,Tabela4[],1,0),"")</f>
        <v/>
      </c>
      <c r="M58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43682</v>
      </c>
      <c r="N583" s="16" t="str">
        <f>IF(DCalendário6[[#This Row],[Dia Útil2]]="Feriado","Feriado",IF(AND(DCalendário6[[#This Row],[Dia Útil]]="",DCalendário6[[#This Row],[Mês Total]]=F576),N576+1,IF(DCalendário6[[#This Row],[Dia Útil]]="",1,"")))</f>
        <v/>
      </c>
      <c r="O58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583" s="16"/>
      <c r="Q583" s="17"/>
    </row>
    <row r="584" spans="1:17" x14ac:dyDescent="0.25">
      <c r="A584" s="1">
        <v>43683</v>
      </c>
      <c r="B584" s="1">
        <f>IF(AND(DCalendário6[[#This Row],[Dia da semana]]&gt;1,DCalendário6[[#This Row],[Dia da semana]]&lt;7,DCalendário6[[#This Row],[Feriados]]=""),DCalendário6[[#This Row],[Dia]],"")</f>
        <v>43683</v>
      </c>
      <c r="C584" s="16">
        <f>IF(DCalendário6[[#This Row],[Mês]]="","",IF(AND(C580="",C581="",C582="",C583=""),IF(DCalendário6[[#This Row],[Mês]]=D583,C583+1,IF(AND(D583="",D584=D579),C579+1,1)),IF(AND(C581="",C582="",C583=""),IF(DCalendário6[[#This Row],[Mês]]=D583,C583+1,IF(AND(D583="",D584=D580),C580+1,1)),IF(AND(C582="",C583=""),IF(DCalendário6[[#This Row],[Mês]]=D583,C583+1,IF(AND(D583="",D584=D581),C581+1,1)),IF(DCalendário6[[#This Row],[Mês]]=D583,C583+1,IF(AND(D583="",D584=D582),C582+1,1))))))</f>
        <v>4</v>
      </c>
      <c r="D584" s="14">
        <f>IF(DCalendário6[[#This Row],[Dia Útil]]="","",(MONTH($B584)))</f>
        <v>8</v>
      </c>
      <c r="E584" s="14">
        <f t="shared" si="9"/>
        <v>2019</v>
      </c>
      <c r="F584" s="14">
        <f>MONTH(DCalendário6[[#This Row],[Dia]])</f>
        <v>8</v>
      </c>
      <c r="G584" s="14" t="str">
        <f>MONTH(DCalendário6[[#This Row],[Dia]])&amp;" - "&amp;DCalendário6[[#This Row],[Ano]]</f>
        <v>8 - 2019</v>
      </c>
      <c r="H584" s="14">
        <f>IF(DCalendário6[[#This Row],[Dia Útil]]="","",DCalendário6[[#This Row],[Semana Ano]])</f>
        <v>32</v>
      </c>
      <c r="I584" s="14">
        <f>WEEKNUM(DCalendário6[[#This Row],[Dia]])</f>
        <v>32</v>
      </c>
      <c r="J584" s="14" cm="1">
        <f t="array" aca="1" ref="J58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584" s="16">
        <f>WEEKDAY(DCalendário6[[#This Row],[Dia]])</f>
        <v>3</v>
      </c>
      <c r="L584" s="1" t="str">
        <f>IFERROR(VLOOKUP(A584,Tabela4[],1,0),"")</f>
        <v/>
      </c>
      <c r="M58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43683</v>
      </c>
      <c r="N584" s="16" t="str">
        <f>IF(DCalendário6[[#This Row],[Dia Útil2]]="Feriado","Feriado",IF(AND(DCalendário6[[#This Row],[Dia Útil]]="",DCalendário6[[#This Row],[Mês Total]]=F577),N577+1,IF(DCalendário6[[#This Row],[Dia Útil]]="",1,"")))</f>
        <v/>
      </c>
      <c r="O58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584" s="16"/>
      <c r="Q584" s="17"/>
    </row>
    <row r="585" spans="1:17" x14ac:dyDescent="0.25">
      <c r="A585" s="1">
        <v>43684</v>
      </c>
      <c r="B585" s="1">
        <f>IF(AND(DCalendário6[[#This Row],[Dia da semana]]&gt;1,DCalendário6[[#This Row],[Dia da semana]]&lt;7,DCalendário6[[#This Row],[Feriados]]=""),DCalendário6[[#This Row],[Dia]],"")</f>
        <v>43684</v>
      </c>
      <c r="C585" s="16">
        <f>IF(DCalendário6[[#This Row],[Mês]]="","",IF(AND(C581="",C582="",C583="",C584=""),IF(DCalendário6[[#This Row],[Mês]]=D584,C584+1,IF(AND(D584="",D585=D580),C580+1,1)),IF(AND(C582="",C583="",C584=""),IF(DCalendário6[[#This Row],[Mês]]=D584,C584+1,IF(AND(D584="",D585=D581),C581+1,1)),IF(AND(C583="",C584=""),IF(DCalendário6[[#This Row],[Mês]]=D584,C584+1,IF(AND(D584="",D585=D582),C582+1,1)),IF(DCalendário6[[#This Row],[Mês]]=D584,C584+1,IF(AND(D584="",D585=D583),C583+1,1))))))</f>
        <v>5</v>
      </c>
      <c r="D585" s="14">
        <f>IF(DCalendário6[[#This Row],[Dia Útil]]="","",(MONTH($B585)))</f>
        <v>8</v>
      </c>
      <c r="E585" s="14">
        <f t="shared" si="9"/>
        <v>2019</v>
      </c>
      <c r="F585" s="14">
        <f>MONTH(DCalendário6[[#This Row],[Dia]])</f>
        <v>8</v>
      </c>
      <c r="G585" s="14" t="str">
        <f>MONTH(DCalendário6[[#This Row],[Dia]])&amp;" - "&amp;DCalendário6[[#This Row],[Ano]]</f>
        <v>8 - 2019</v>
      </c>
      <c r="H585" s="14">
        <f>IF(DCalendário6[[#This Row],[Dia Útil]]="","",DCalendário6[[#This Row],[Semana Ano]])</f>
        <v>32</v>
      </c>
      <c r="I585" s="14">
        <f>WEEKNUM(DCalendário6[[#This Row],[Dia]])</f>
        <v>32</v>
      </c>
      <c r="J585" s="14" cm="1">
        <f t="array" aca="1" ref="J58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585" s="16">
        <f>WEEKDAY(DCalendário6[[#This Row],[Dia]])</f>
        <v>4</v>
      </c>
      <c r="L585" s="1" t="str">
        <f>IFERROR(VLOOKUP(A585,Tabela4[],1,0),"")</f>
        <v/>
      </c>
      <c r="M58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43684</v>
      </c>
      <c r="N585" s="16" t="str">
        <f>IF(DCalendário6[[#This Row],[Dia Útil2]]="Feriado","Feriado",IF(AND(DCalendário6[[#This Row],[Dia Útil]]="",DCalendário6[[#This Row],[Mês Total]]=F578),N578+1,IF(DCalendário6[[#This Row],[Dia Útil]]="",1,"")))</f>
        <v/>
      </c>
      <c r="O58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585" s="16"/>
      <c r="Q585" s="17"/>
    </row>
    <row r="586" spans="1:17" x14ac:dyDescent="0.25">
      <c r="A586" s="1">
        <v>43685</v>
      </c>
      <c r="B586" s="1">
        <f>IF(AND(DCalendário6[[#This Row],[Dia da semana]]&gt;1,DCalendário6[[#This Row],[Dia da semana]]&lt;7,DCalendário6[[#This Row],[Feriados]]=""),DCalendário6[[#This Row],[Dia]],"")</f>
        <v>43685</v>
      </c>
      <c r="C586" s="16">
        <f>IF(DCalendário6[[#This Row],[Mês]]="","",IF(AND(C582="",C583="",C584="",C585=""),IF(DCalendário6[[#This Row],[Mês]]=D585,C585+1,IF(AND(D585="",D586=D581),C581+1,1)),IF(AND(C583="",C584="",C585=""),IF(DCalendário6[[#This Row],[Mês]]=D585,C585+1,IF(AND(D585="",D586=D582),C582+1,1)),IF(AND(C584="",C585=""),IF(DCalendário6[[#This Row],[Mês]]=D585,C585+1,IF(AND(D585="",D586=D583),C583+1,1)),IF(DCalendário6[[#This Row],[Mês]]=D585,C585+1,IF(AND(D585="",D586=D584),C584+1,1))))))</f>
        <v>6</v>
      </c>
      <c r="D586" s="14">
        <f>IF(DCalendário6[[#This Row],[Dia Útil]]="","",(MONTH($B586)))</f>
        <v>8</v>
      </c>
      <c r="E586" s="14">
        <f t="shared" si="9"/>
        <v>2019</v>
      </c>
      <c r="F586" s="14">
        <f>MONTH(DCalendário6[[#This Row],[Dia]])</f>
        <v>8</v>
      </c>
      <c r="G586" s="14" t="str">
        <f>MONTH(DCalendário6[[#This Row],[Dia]])&amp;" - "&amp;DCalendário6[[#This Row],[Ano]]</f>
        <v>8 - 2019</v>
      </c>
      <c r="H586" s="14">
        <f>IF(DCalendário6[[#This Row],[Dia Útil]]="","",DCalendário6[[#This Row],[Semana Ano]])</f>
        <v>32</v>
      </c>
      <c r="I586" s="14">
        <f>WEEKNUM(DCalendário6[[#This Row],[Dia]])</f>
        <v>32</v>
      </c>
      <c r="J586" s="14" cm="1">
        <f t="array" aca="1" ref="J58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586" s="16">
        <f>WEEKDAY(DCalendário6[[#This Row],[Dia]])</f>
        <v>5</v>
      </c>
      <c r="L586" s="1" t="str">
        <f>IFERROR(VLOOKUP(A586,Tabela4[],1,0),"")</f>
        <v/>
      </c>
      <c r="M58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43685</v>
      </c>
      <c r="N586" s="16" t="str">
        <f>IF(DCalendário6[[#This Row],[Dia Útil2]]="Feriado","Feriado",IF(AND(DCalendário6[[#This Row],[Dia Útil]]="",DCalendário6[[#This Row],[Mês Total]]=F579),N579+1,IF(DCalendário6[[#This Row],[Dia Útil]]="",1,"")))</f>
        <v/>
      </c>
      <c r="O58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586" s="16"/>
      <c r="Q586" s="17"/>
    </row>
    <row r="587" spans="1:17" x14ac:dyDescent="0.25">
      <c r="A587" s="1">
        <v>43686</v>
      </c>
      <c r="B587" s="1">
        <f>IF(AND(DCalendário6[[#This Row],[Dia da semana]]&gt;1,DCalendário6[[#This Row],[Dia da semana]]&lt;7,DCalendário6[[#This Row],[Feriados]]=""),DCalendário6[[#This Row],[Dia]],"")</f>
        <v>43686</v>
      </c>
      <c r="C587" s="16">
        <f>IF(DCalendário6[[#This Row],[Mês]]="","",IF(AND(C583="",C584="",C585="",C586=""),IF(DCalendário6[[#This Row],[Mês]]=D586,C586+1,IF(AND(D586="",D587=D582),C582+1,1)),IF(AND(C584="",C585="",C586=""),IF(DCalendário6[[#This Row],[Mês]]=D586,C586+1,IF(AND(D586="",D587=D583),C583+1,1)),IF(AND(C585="",C586=""),IF(DCalendário6[[#This Row],[Mês]]=D586,C586+1,IF(AND(D586="",D587=D584),C584+1,1)),IF(DCalendário6[[#This Row],[Mês]]=D586,C586+1,IF(AND(D586="",D587=D585),C585+1,1))))))</f>
        <v>7</v>
      </c>
      <c r="D587" s="14">
        <f>IF(DCalendário6[[#This Row],[Dia Útil]]="","",(MONTH($B587)))</f>
        <v>8</v>
      </c>
      <c r="E587" s="14">
        <f t="shared" si="9"/>
        <v>2019</v>
      </c>
      <c r="F587" s="14">
        <f>MONTH(DCalendário6[[#This Row],[Dia]])</f>
        <v>8</v>
      </c>
      <c r="G587" s="14" t="str">
        <f>MONTH(DCalendário6[[#This Row],[Dia]])&amp;" - "&amp;DCalendário6[[#This Row],[Ano]]</f>
        <v>8 - 2019</v>
      </c>
      <c r="H587" s="14">
        <f>IF(DCalendário6[[#This Row],[Dia Útil]]="","",DCalendário6[[#This Row],[Semana Ano]])</f>
        <v>32</v>
      </c>
      <c r="I587" s="14">
        <f>WEEKNUM(DCalendário6[[#This Row],[Dia]])</f>
        <v>32</v>
      </c>
      <c r="J587" s="14" cm="1">
        <f t="array" aca="1" ref="J58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587" s="16">
        <f>WEEKDAY(DCalendário6[[#This Row],[Dia]])</f>
        <v>6</v>
      </c>
      <c r="L587" s="1" t="str">
        <f>IFERROR(VLOOKUP(A587,Tabela4[],1,0),"")</f>
        <v/>
      </c>
      <c r="M58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43686</v>
      </c>
      <c r="N587" s="16" t="str">
        <f>IF(DCalendário6[[#This Row],[Dia Útil2]]="Feriado","Feriado",IF(AND(DCalendário6[[#This Row],[Dia Útil]]="",DCalendário6[[#This Row],[Mês Total]]=F580),N580+1,IF(DCalendário6[[#This Row],[Dia Útil]]="",1,"")))</f>
        <v/>
      </c>
      <c r="O58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587" s="16"/>
      <c r="Q587" s="17"/>
    </row>
    <row r="588" spans="1:17" x14ac:dyDescent="0.25">
      <c r="A588" s="1">
        <v>43687</v>
      </c>
      <c r="B588" s="1" t="str">
        <f>IF(AND(DCalendário6[[#This Row],[Dia da semana]]&gt;1,DCalendário6[[#This Row],[Dia da semana]]&lt;7,DCalendário6[[#This Row],[Feriados]]=""),DCalendário6[[#This Row],[Dia]],"")</f>
        <v/>
      </c>
      <c r="C588" s="16" t="str">
        <f>IF(DCalendário6[[#This Row],[Mês]]="","",IF(AND(C584="",C585="",C586="",C587=""),IF(DCalendário6[[#This Row],[Mês]]=D587,C587+1,IF(AND(D587="",D588=D583),C583+1,1)),IF(AND(C585="",C586="",C587=""),IF(DCalendário6[[#This Row],[Mês]]=D587,C587+1,IF(AND(D587="",D588=D584),C584+1,1)),IF(AND(C586="",C587=""),IF(DCalendário6[[#This Row],[Mês]]=D587,C587+1,IF(AND(D587="",D588=D585),C585+1,1)),IF(DCalendário6[[#This Row],[Mês]]=D587,C587+1,IF(AND(D587="",D588=D586),C586+1,1))))))</f>
        <v/>
      </c>
      <c r="D588" s="14" t="str">
        <f>IF(DCalendário6[[#This Row],[Dia Útil]]="","",(MONTH($B588)))</f>
        <v/>
      </c>
      <c r="E588" s="14">
        <f t="shared" si="9"/>
        <v>2019</v>
      </c>
      <c r="F588" s="14">
        <f>MONTH(DCalendário6[[#This Row],[Dia]])</f>
        <v>8</v>
      </c>
      <c r="G588" s="14" t="str">
        <f>MONTH(DCalendário6[[#This Row],[Dia]])&amp;" - "&amp;DCalendário6[[#This Row],[Ano]]</f>
        <v>8 - 2019</v>
      </c>
      <c r="H588" s="14" t="str">
        <f>IF(DCalendário6[[#This Row],[Dia Útil]]="","",DCalendário6[[#This Row],[Semana Ano]])</f>
        <v/>
      </c>
      <c r="I588" s="14">
        <f>WEEKNUM(DCalendário6[[#This Row],[Dia]])</f>
        <v>32</v>
      </c>
      <c r="J588" s="14" cm="1">
        <f t="array" aca="1" ref="J58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588" s="16">
        <f>WEEKDAY(DCalendário6[[#This Row],[Dia]])</f>
        <v>7</v>
      </c>
      <c r="L588" s="1" t="str">
        <f>IFERROR(VLOOKUP(A588,Tabela4[],1,0),"")</f>
        <v/>
      </c>
      <c r="M58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588" s="16">
        <f>IF(DCalendário6[[#This Row],[Dia Útil2]]="Feriado","Feriado",IF(AND(DCalendário6[[#This Row],[Dia Útil]]="",DCalendário6[[#This Row],[Mês Total]]=F581),N581+1,IF(DCalendário6[[#This Row],[Dia Útil]]="",1,"")))</f>
        <v>2</v>
      </c>
      <c r="O58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588" s="16"/>
      <c r="Q588" s="17"/>
    </row>
    <row r="589" spans="1:17" x14ac:dyDescent="0.25">
      <c r="A589" s="1">
        <v>43688</v>
      </c>
      <c r="B589" s="1" t="str">
        <f>IF(AND(DCalendário6[[#This Row],[Dia da semana]]&gt;1,DCalendário6[[#This Row],[Dia da semana]]&lt;7,DCalendário6[[#This Row],[Feriados]]=""),DCalendário6[[#This Row],[Dia]],"")</f>
        <v/>
      </c>
      <c r="C589" s="16" t="str">
        <f>IF(DCalendário6[[#This Row],[Mês]]="","",IF(AND(C585="",C586="",C587="",C588=""),IF(DCalendário6[[#This Row],[Mês]]=D588,C588+1,IF(AND(D588="",D589=D584),C584+1,1)),IF(AND(C586="",C587="",C588=""),IF(DCalendário6[[#This Row],[Mês]]=D588,C588+1,IF(AND(D588="",D589=D585),C585+1,1)),IF(AND(C587="",C588=""),IF(DCalendário6[[#This Row],[Mês]]=D588,C588+1,IF(AND(D588="",D589=D586),C586+1,1)),IF(DCalendário6[[#This Row],[Mês]]=D588,C588+1,IF(AND(D588="",D589=D587),C587+1,1))))))</f>
        <v/>
      </c>
      <c r="D589" s="14" t="str">
        <f>IF(DCalendário6[[#This Row],[Dia Útil]]="","",(MONTH($B589)))</f>
        <v/>
      </c>
      <c r="E589" s="14">
        <f t="shared" si="9"/>
        <v>2019</v>
      </c>
      <c r="F589" s="14">
        <f>MONTH(DCalendário6[[#This Row],[Dia]])</f>
        <v>8</v>
      </c>
      <c r="G589" s="14" t="str">
        <f>MONTH(DCalendário6[[#This Row],[Dia]])&amp;" - "&amp;DCalendário6[[#This Row],[Ano]]</f>
        <v>8 - 2019</v>
      </c>
      <c r="H589" s="14" t="str">
        <f>IF(DCalendário6[[#This Row],[Dia Útil]]="","",DCalendário6[[#This Row],[Semana Ano]])</f>
        <v/>
      </c>
      <c r="I589" s="14">
        <f>WEEKNUM(DCalendário6[[#This Row],[Dia]])</f>
        <v>33</v>
      </c>
      <c r="J589" s="14" cm="1">
        <f t="array" aca="1" ref="J58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589" s="16">
        <f>WEEKDAY(DCalendário6[[#This Row],[Dia]])</f>
        <v>1</v>
      </c>
      <c r="L589" s="1" t="str">
        <f>IFERROR(VLOOKUP(A589,Tabela4[],1,0),"")</f>
        <v/>
      </c>
      <c r="M58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589" s="16">
        <f>IF(DCalendário6[[#This Row],[Dia Útil2]]="Feriado","Feriado",IF(AND(DCalendário6[[#This Row],[Dia Útil]]="",DCalendário6[[#This Row],[Mês Total]]=F582),N582+1,IF(DCalendário6[[#This Row],[Dia Útil]]="",1,"")))</f>
        <v>2</v>
      </c>
      <c r="O58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589" s="16"/>
      <c r="Q589" s="17"/>
    </row>
    <row r="590" spans="1:17" x14ac:dyDescent="0.25">
      <c r="A590" s="1">
        <v>43689</v>
      </c>
      <c r="B590" s="1">
        <f>IF(AND(DCalendário6[[#This Row],[Dia da semana]]&gt;1,DCalendário6[[#This Row],[Dia da semana]]&lt;7,DCalendário6[[#This Row],[Feriados]]=""),DCalendário6[[#This Row],[Dia]],"")</f>
        <v>43689</v>
      </c>
      <c r="C590" s="16">
        <f>IF(DCalendário6[[#This Row],[Mês]]="","",IF(AND(C586="",C587="",C588="",C589=""),IF(DCalendário6[[#This Row],[Mês]]=D589,C589+1,IF(AND(D589="",D590=D585),C585+1,1)),IF(AND(C587="",C588="",C589=""),IF(DCalendário6[[#This Row],[Mês]]=D589,C589+1,IF(AND(D589="",D590=D586),C586+1,1)),IF(AND(C588="",C589=""),IF(DCalendário6[[#This Row],[Mês]]=D589,C589+1,IF(AND(D589="",D590=D587),C587+1,1)),IF(DCalendário6[[#This Row],[Mês]]=D589,C589+1,IF(AND(D589="",D590=D588),C588+1,1))))))</f>
        <v>8</v>
      </c>
      <c r="D590" s="14">
        <f>IF(DCalendário6[[#This Row],[Dia Útil]]="","",(MONTH($B590)))</f>
        <v>8</v>
      </c>
      <c r="E590" s="14">
        <f t="shared" si="9"/>
        <v>2019</v>
      </c>
      <c r="F590" s="14">
        <f>MONTH(DCalendário6[[#This Row],[Dia]])</f>
        <v>8</v>
      </c>
      <c r="G590" s="14" t="str">
        <f>MONTH(DCalendário6[[#This Row],[Dia]])&amp;" - "&amp;DCalendário6[[#This Row],[Ano]]</f>
        <v>8 - 2019</v>
      </c>
      <c r="H590" s="14">
        <f>IF(DCalendário6[[#This Row],[Dia Útil]]="","",DCalendário6[[#This Row],[Semana Ano]])</f>
        <v>33</v>
      </c>
      <c r="I590" s="14">
        <f>WEEKNUM(DCalendário6[[#This Row],[Dia]])</f>
        <v>33</v>
      </c>
      <c r="J590" s="14" cm="1">
        <f t="array" aca="1" ref="J59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590" s="16">
        <f>WEEKDAY(DCalendário6[[#This Row],[Dia]])</f>
        <v>2</v>
      </c>
      <c r="L590" s="1" t="str">
        <f>IFERROR(VLOOKUP(A590,Tabela4[],1,0),"")</f>
        <v/>
      </c>
      <c r="M59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43689</v>
      </c>
      <c r="N590" s="16" t="str">
        <f>IF(DCalendário6[[#This Row],[Dia Útil2]]="Feriado","Feriado",IF(AND(DCalendário6[[#This Row],[Dia Útil]]="",DCalendário6[[#This Row],[Mês Total]]=F583),N583+1,IF(DCalendário6[[#This Row],[Dia Útil]]="",1,"")))</f>
        <v/>
      </c>
      <c r="O59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590" s="16"/>
      <c r="Q590" s="17"/>
    </row>
    <row r="591" spans="1:17" x14ac:dyDescent="0.25">
      <c r="A591" s="1">
        <v>43690</v>
      </c>
      <c r="B591" s="1">
        <f>IF(AND(DCalendário6[[#This Row],[Dia da semana]]&gt;1,DCalendário6[[#This Row],[Dia da semana]]&lt;7,DCalendário6[[#This Row],[Feriados]]=""),DCalendário6[[#This Row],[Dia]],"")</f>
        <v>43690</v>
      </c>
      <c r="C591" s="16">
        <f>IF(DCalendário6[[#This Row],[Mês]]="","",IF(AND(C587="",C588="",C589="",C590=""),IF(DCalendário6[[#This Row],[Mês]]=D590,C590+1,IF(AND(D590="",D591=D586),C586+1,1)),IF(AND(C588="",C589="",C590=""),IF(DCalendário6[[#This Row],[Mês]]=D590,C590+1,IF(AND(D590="",D591=D587),C587+1,1)),IF(AND(C589="",C590=""),IF(DCalendário6[[#This Row],[Mês]]=D590,C590+1,IF(AND(D590="",D591=D588),C588+1,1)),IF(DCalendário6[[#This Row],[Mês]]=D590,C590+1,IF(AND(D590="",D591=D589),C589+1,1))))))</f>
        <v>9</v>
      </c>
      <c r="D591" s="14">
        <f>IF(DCalendário6[[#This Row],[Dia Útil]]="","",(MONTH($B591)))</f>
        <v>8</v>
      </c>
      <c r="E591" s="14">
        <f t="shared" si="9"/>
        <v>2019</v>
      </c>
      <c r="F591" s="14">
        <f>MONTH(DCalendário6[[#This Row],[Dia]])</f>
        <v>8</v>
      </c>
      <c r="G591" s="14" t="str">
        <f>MONTH(DCalendário6[[#This Row],[Dia]])&amp;" - "&amp;DCalendário6[[#This Row],[Ano]]</f>
        <v>8 - 2019</v>
      </c>
      <c r="H591" s="14">
        <f>IF(DCalendário6[[#This Row],[Dia Útil]]="","",DCalendário6[[#This Row],[Semana Ano]])</f>
        <v>33</v>
      </c>
      <c r="I591" s="14">
        <f>WEEKNUM(DCalendário6[[#This Row],[Dia]])</f>
        <v>33</v>
      </c>
      <c r="J591" s="14" cm="1">
        <f t="array" aca="1" ref="J59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591" s="16">
        <f>WEEKDAY(DCalendário6[[#This Row],[Dia]])</f>
        <v>3</v>
      </c>
      <c r="L591" s="1" t="str">
        <f>IFERROR(VLOOKUP(A591,Tabela4[],1,0),"")</f>
        <v/>
      </c>
      <c r="M59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43690</v>
      </c>
      <c r="N591" s="16" t="str">
        <f>IF(DCalendário6[[#This Row],[Dia Útil2]]="Feriado","Feriado",IF(AND(DCalendário6[[#This Row],[Dia Útil]]="",DCalendário6[[#This Row],[Mês Total]]=F584),N584+1,IF(DCalendário6[[#This Row],[Dia Útil]]="",1,"")))</f>
        <v/>
      </c>
      <c r="O59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591" s="16"/>
      <c r="Q591" s="17"/>
    </row>
    <row r="592" spans="1:17" x14ac:dyDescent="0.25">
      <c r="A592" s="1">
        <v>43691</v>
      </c>
      <c r="B592" s="1">
        <f>IF(AND(DCalendário6[[#This Row],[Dia da semana]]&gt;1,DCalendário6[[#This Row],[Dia da semana]]&lt;7,DCalendário6[[#This Row],[Feriados]]=""),DCalendário6[[#This Row],[Dia]],"")</f>
        <v>43691</v>
      </c>
      <c r="C592" s="16">
        <f>IF(DCalendário6[[#This Row],[Mês]]="","",IF(AND(C588="",C589="",C590="",C591=""),IF(DCalendário6[[#This Row],[Mês]]=D591,C591+1,IF(AND(D591="",D592=D587),C587+1,1)),IF(AND(C589="",C590="",C591=""),IF(DCalendário6[[#This Row],[Mês]]=D591,C591+1,IF(AND(D591="",D592=D588),C588+1,1)),IF(AND(C590="",C591=""),IF(DCalendário6[[#This Row],[Mês]]=D591,C591+1,IF(AND(D591="",D592=D589),C589+1,1)),IF(DCalendário6[[#This Row],[Mês]]=D591,C591+1,IF(AND(D591="",D592=D590),C590+1,1))))))</f>
        <v>10</v>
      </c>
      <c r="D592" s="14">
        <f>IF(DCalendário6[[#This Row],[Dia Útil]]="","",(MONTH($B592)))</f>
        <v>8</v>
      </c>
      <c r="E592" s="14">
        <f t="shared" si="9"/>
        <v>2019</v>
      </c>
      <c r="F592" s="14">
        <f>MONTH(DCalendário6[[#This Row],[Dia]])</f>
        <v>8</v>
      </c>
      <c r="G592" s="14" t="str">
        <f>MONTH(DCalendário6[[#This Row],[Dia]])&amp;" - "&amp;DCalendário6[[#This Row],[Ano]]</f>
        <v>8 - 2019</v>
      </c>
      <c r="H592" s="14">
        <f>IF(DCalendário6[[#This Row],[Dia Útil]]="","",DCalendário6[[#This Row],[Semana Ano]])</f>
        <v>33</v>
      </c>
      <c r="I592" s="14">
        <f>WEEKNUM(DCalendário6[[#This Row],[Dia]])</f>
        <v>33</v>
      </c>
      <c r="J592" s="14" cm="1">
        <f t="array" aca="1" ref="J59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592" s="16">
        <f>WEEKDAY(DCalendário6[[#This Row],[Dia]])</f>
        <v>4</v>
      </c>
      <c r="L592" s="1" t="str">
        <f>IFERROR(VLOOKUP(A592,Tabela4[],1,0),"")</f>
        <v/>
      </c>
      <c r="M59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43691</v>
      </c>
      <c r="N592" s="16" t="str">
        <f>IF(DCalendário6[[#This Row],[Dia Útil2]]="Feriado","Feriado",IF(AND(DCalendário6[[#This Row],[Dia Útil]]="",DCalendário6[[#This Row],[Mês Total]]=F585),N585+1,IF(DCalendário6[[#This Row],[Dia Útil]]="",1,"")))</f>
        <v/>
      </c>
      <c r="O59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592" s="16"/>
      <c r="Q592" s="17"/>
    </row>
    <row r="593" spans="1:17" x14ac:dyDescent="0.25">
      <c r="A593" s="1">
        <v>43692</v>
      </c>
      <c r="B593" s="1">
        <f>IF(AND(DCalendário6[[#This Row],[Dia da semana]]&gt;1,DCalendário6[[#This Row],[Dia da semana]]&lt;7,DCalendário6[[#This Row],[Feriados]]=""),DCalendário6[[#This Row],[Dia]],"")</f>
        <v>43692</v>
      </c>
      <c r="C593" s="16">
        <f>IF(DCalendário6[[#This Row],[Mês]]="","",IF(AND(C589="",C590="",C591="",C592=""),IF(DCalendário6[[#This Row],[Mês]]=D592,C592+1,IF(AND(D592="",D593=D588),C588+1,1)),IF(AND(C590="",C591="",C592=""),IF(DCalendário6[[#This Row],[Mês]]=D592,C592+1,IF(AND(D592="",D593=D589),C589+1,1)),IF(AND(C591="",C592=""),IF(DCalendário6[[#This Row],[Mês]]=D592,C592+1,IF(AND(D592="",D593=D590),C590+1,1)),IF(DCalendário6[[#This Row],[Mês]]=D592,C592+1,IF(AND(D592="",D593=D591),C591+1,1))))))</f>
        <v>11</v>
      </c>
      <c r="D593" s="14">
        <f>IF(DCalendário6[[#This Row],[Dia Útil]]="","",(MONTH($B593)))</f>
        <v>8</v>
      </c>
      <c r="E593" s="14">
        <f t="shared" si="9"/>
        <v>2019</v>
      </c>
      <c r="F593" s="14">
        <f>MONTH(DCalendário6[[#This Row],[Dia]])</f>
        <v>8</v>
      </c>
      <c r="G593" s="14" t="str">
        <f>MONTH(DCalendário6[[#This Row],[Dia]])&amp;" - "&amp;DCalendário6[[#This Row],[Ano]]</f>
        <v>8 - 2019</v>
      </c>
      <c r="H593" s="14">
        <f>IF(DCalendário6[[#This Row],[Dia Útil]]="","",DCalendário6[[#This Row],[Semana Ano]])</f>
        <v>33</v>
      </c>
      <c r="I593" s="14">
        <f>WEEKNUM(DCalendário6[[#This Row],[Dia]])</f>
        <v>33</v>
      </c>
      <c r="J593" s="14" cm="1">
        <f t="array" aca="1" ref="J59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593" s="16">
        <f>WEEKDAY(DCalendário6[[#This Row],[Dia]])</f>
        <v>5</v>
      </c>
      <c r="L593" s="1" t="str">
        <f>IFERROR(VLOOKUP(A593,Tabela4[],1,0),"")</f>
        <v/>
      </c>
      <c r="M59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43692</v>
      </c>
      <c r="N593" s="16" t="str">
        <f>IF(DCalendário6[[#This Row],[Dia Útil2]]="Feriado","Feriado",IF(AND(DCalendário6[[#This Row],[Dia Útil]]="",DCalendário6[[#This Row],[Mês Total]]=F586),N586+1,IF(DCalendário6[[#This Row],[Dia Útil]]="",1,"")))</f>
        <v/>
      </c>
      <c r="O59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593" s="16"/>
      <c r="Q593" s="17"/>
    </row>
    <row r="594" spans="1:17" x14ac:dyDescent="0.25">
      <c r="A594" s="1">
        <v>43693</v>
      </c>
      <c r="B594" s="1">
        <f>IF(AND(DCalendário6[[#This Row],[Dia da semana]]&gt;1,DCalendário6[[#This Row],[Dia da semana]]&lt;7,DCalendário6[[#This Row],[Feriados]]=""),DCalendário6[[#This Row],[Dia]],"")</f>
        <v>43693</v>
      </c>
      <c r="C594" s="16">
        <f>IF(DCalendário6[[#This Row],[Mês]]="","",IF(AND(C590="",C591="",C592="",C593=""),IF(DCalendário6[[#This Row],[Mês]]=D593,C593+1,IF(AND(D593="",D594=D589),C589+1,1)),IF(AND(C591="",C592="",C593=""),IF(DCalendário6[[#This Row],[Mês]]=D593,C593+1,IF(AND(D593="",D594=D590),C590+1,1)),IF(AND(C592="",C593=""),IF(DCalendário6[[#This Row],[Mês]]=D593,C593+1,IF(AND(D593="",D594=D591),C591+1,1)),IF(DCalendário6[[#This Row],[Mês]]=D593,C593+1,IF(AND(D593="",D594=D592),C592+1,1))))))</f>
        <v>12</v>
      </c>
      <c r="D594" s="14">
        <f>IF(DCalendário6[[#This Row],[Dia Útil]]="","",(MONTH($B594)))</f>
        <v>8</v>
      </c>
      <c r="E594" s="14">
        <f t="shared" si="9"/>
        <v>2019</v>
      </c>
      <c r="F594" s="14">
        <f>MONTH(DCalendário6[[#This Row],[Dia]])</f>
        <v>8</v>
      </c>
      <c r="G594" s="14" t="str">
        <f>MONTH(DCalendário6[[#This Row],[Dia]])&amp;" - "&amp;DCalendário6[[#This Row],[Ano]]</f>
        <v>8 - 2019</v>
      </c>
      <c r="H594" s="14">
        <f>IF(DCalendário6[[#This Row],[Dia Útil]]="","",DCalendário6[[#This Row],[Semana Ano]])</f>
        <v>33</v>
      </c>
      <c r="I594" s="14">
        <f>WEEKNUM(DCalendário6[[#This Row],[Dia]])</f>
        <v>33</v>
      </c>
      <c r="J594" s="14" cm="1">
        <f t="array" aca="1" ref="J59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594" s="16">
        <f>WEEKDAY(DCalendário6[[#This Row],[Dia]])</f>
        <v>6</v>
      </c>
      <c r="L594" s="1" t="str">
        <f>IFERROR(VLOOKUP(A594,Tabela4[],1,0),"")</f>
        <v/>
      </c>
      <c r="M59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43693</v>
      </c>
      <c r="N594" s="16" t="str">
        <f>IF(DCalendário6[[#This Row],[Dia Útil2]]="Feriado","Feriado",IF(AND(DCalendário6[[#This Row],[Dia Útil]]="",DCalendário6[[#This Row],[Mês Total]]=F587),N587+1,IF(DCalendário6[[#This Row],[Dia Útil]]="",1,"")))</f>
        <v/>
      </c>
      <c r="O59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594" s="16"/>
      <c r="Q594" s="17"/>
    </row>
    <row r="595" spans="1:17" x14ac:dyDescent="0.25">
      <c r="A595" s="1">
        <v>43694</v>
      </c>
      <c r="B595" s="1" t="str">
        <f>IF(AND(DCalendário6[[#This Row],[Dia da semana]]&gt;1,DCalendário6[[#This Row],[Dia da semana]]&lt;7,DCalendário6[[#This Row],[Feriados]]=""),DCalendário6[[#This Row],[Dia]],"")</f>
        <v/>
      </c>
      <c r="C595" s="16" t="str">
        <f>IF(DCalendário6[[#This Row],[Mês]]="","",IF(AND(C591="",C592="",C593="",C594=""),IF(DCalendário6[[#This Row],[Mês]]=D594,C594+1,IF(AND(D594="",D595=D590),C590+1,1)),IF(AND(C592="",C593="",C594=""),IF(DCalendário6[[#This Row],[Mês]]=D594,C594+1,IF(AND(D594="",D595=D591),C591+1,1)),IF(AND(C593="",C594=""),IF(DCalendário6[[#This Row],[Mês]]=D594,C594+1,IF(AND(D594="",D595=D592),C592+1,1)),IF(DCalendário6[[#This Row],[Mês]]=D594,C594+1,IF(AND(D594="",D595=D593),C593+1,1))))))</f>
        <v/>
      </c>
      <c r="D595" s="14" t="str">
        <f>IF(DCalendário6[[#This Row],[Dia Útil]]="","",(MONTH($B595)))</f>
        <v/>
      </c>
      <c r="E595" s="14">
        <f t="shared" si="9"/>
        <v>2019</v>
      </c>
      <c r="F595" s="14">
        <f>MONTH(DCalendário6[[#This Row],[Dia]])</f>
        <v>8</v>
      </c>
      <c r="G595" s="14" t="str">
        <f>MONTH(DCalendário6[[#This Row],[Dia]])&amp;" - "&amp;DCalendário6[[#This Row],[Ano]]</f>
        <v>8 - 2019</v>
      </c>
      <c r="H595" s="14" t="str">
        <f>IF(DCalendário6[[#This Row],[Dia Útil]]="","",DCalendário6[[#This Row],[Semana Ano]])</f>
        <v/>
      </c>
      <c r="I595" s="14">
        <f>WEEKNUM(DCalendário6[[#This Row],[Dia]])</f>
        <v>33</v>
      </c>
      <c r="J595" s="14" cm="1">
        <f t="array" aca="1" ref="J59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595" s="16">
        <f>WEEKDAY(DCalendário6[[#This Row],[Dia]])</f>
        <v>7</v>
      </c>
      <c r="L595" s="1" t="str">
        <f>IFERROR(VLOOKUP(A595,Tabela4[],1,0),"")</f>
        <v/>
      </c>
      <c r="M59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595" s="16">
        <f>IF(DCalendário6[[#This Row],[Dia Útil2]]="Feriado","Feriado",IF(AND(DCalendário6[[#This Row],[Dia Útil]]="",DCalendário6[[#This Row],[Mês Total]]=F588),N588+1,IF(DCalendário6[[#This Row],[Dia Útil]]="",1,"")))</f>
        <v>3</v>
      </c>
      <c r="O59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595" s="16"/>
      <c r="Q595" s="17"/>
    </row>
    <row r="596" spans="1:17" x14ac:dyDescent="0.25">
      <c r="A596" s="1">
        <v>43695</v>
      </c>
      <c r="B596" s="1" t="str">
        <f>IF(AND(DCalendário6[[#This Row],[Dia da semana]]&gt;1,DCalendário6[[#This Row],[Dia da semana]]&lt;7,DCalendário6[[#This Row],[Feriados]]=""),DCalendário6[[#This Row],[Dia]],"")</f>
        <v/>
      </c>
      <c r="C596" s="16" t="str">
        <f>IF(DCalendário6[[#This Row],[Mês]]="","",IF(AND(C592="",C593="",C594="",C595=""),IF(DCalendário6[[#This Row],[Mês]]=D595,C595+1,IF(AND(D595="",D596=D591),C591+1,1)),IF(AND(C593="",C594="",C595=""),IF(DCalendário6[[#This Row],[Mês]]=D595,C595+1,IF(AND(D595="",D596=D592),C592+1,1)),IF(AND(C594="",C595=""),IF(DCalendário6[[#This Row],[Mês]]=D595,C595+1,IF(AND(D595="",D596=D593),C593+1,1)),IF(DCalendário6[[#This Row],[Mês]]=D595,C595+1,IF(AND(D595="",D596=D594),C594+1,1))))))</f>
        <v/>
      </c>
      <c r="D596" s="14" t="str">
        <f>IF(DCalendário6[[#This Row],[Dia Útil]]="","",(MONTH($B596)))</f>
        <v/>
      </c>
      <c r="E596" s="14">
        <f t="shared" si="9"/>
        <v>2019</v>
      </c>
      <c r="F596" s="14">
        <f>MONTH(DCalendário6[[#This Row],[Dia]])</f>
        <v>8</v>
      </c>
      <c r="G596" s="14" t="str">
        <f>MONTH(DCalendário6[[#This Row],[Dia]])&amp;" - "&amp;DCalendário6[[#This Row],[Ano]]</f>
        <v>8 - 2019</v>
      </c>
      <c r="H596" s="14" t="str">
        <f>IF(DCalendário6[[#This Row],[Dia Útil]]="","",DCalendário6[[#This Row],[Semana Ano]])</f>
        <v/>
      </c>
      <c r="I596" s="14">
        <f>WEEKNUM(DCalendário6[[#This Row],[Dia]])</f>
        <v>34</v>
      </c>
      <c r="J596" s="14" cm="1">
        <f t="array" aca="1" ref="J59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596" s="16">
        <f>WEEKDAY(DCalendário6[[#This Row],[Dia]])</f>
        <v>1</v>
      </c>
      <c r="L596" s="1" t="str">
        <f>IFERROR(VLOOKUP(A596,Tabela4[],1,0),"")</f>
        <v/>
      </c>
      <c r="M59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596" s="16">
        <f>IF(DCalendário6[[#This Row],[Dia Útil2]]="Feriado","Feriado",IF(AND(DCalendário6[[#This Row],[Dia Útil]]="",DCalendário6[[#This Row],[Mês Total]]=F589),N589+1,IF(DCalendário6[[#This Row],[Dia Útil]]="",1,"")))</f>
        <v>3</v>
      </c>
      <c r="O59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596" s="16"/>
      <c r="Q596" s="17"/>
    </row>
    <row r="597" spans="1:17" x14ac:dyDescent="0.25">
      <c r="A597" s="1">
        <v>43696</v>
      </c>
      <c r="B597" s="1">
        <f>IF(AND(DCalendário6[[#This Row],[Dia da semana]]&gt;1,DCalendário6[[#This Row],[Dia da semana]]&lt;7,DCalendário6[[#This Row],[Feriados]]=""),DCalendário6[[#This Row],[Dia]],"")</f>
        <v>43696</v>
      </c>
      <c r="C597" s="16">
        <f>IF(DCalendário6[[#This Row],[Mês]]="","",IF(AND(C593="",C594="",C595="",C596=""),IF(DCalendário6[[#This Row],[Mês]]=D596,C596+1,IF(AND(D596="",D597=D592),C592+1,1)),IF(AND(C594="",C595="",C596=""),IF(DCalendário6[[#This Row],[Mês]]=D596,C596+1,IF(AND(D596="",D597=D593),C593+1,1)),IF(AND(C595="",C596=""),IF(DCalendário6[[#This Row],[Mês]]=D596,C596+1,IF(AND(D596="",D597=D594),C594+1,1)),IF(DCalendário6[[#This Row],[Mês]]=D596,C596+1,IF(AND(D596="",D597=D595),C595+1,1))))))</f>
        <v>13</v>
      </c>
      <c r="D597" s="14">
        <f>IF(DCalendário6[[#This Row],[Dia Útil]]="","",(MONTH($B597)))</f>
        <v>8</v>
      </c>
      <c r="E597" s="14">
        <f t="shared" si="9"/>
        <v>2019</v>
      </c>
      <c r="F597" s="14">
        <f>MONTH(DCalendário6[[#This Row],[Dia]])</f>
        <v>8</v>
      </c>
      <c r="G597" s="14" t="str">
        <f>MONTH(DCalendário6[[#This Row],[Dia]])&amp;" - "&amp;DCalendário6[[#This Row],[Ano]]</f>
        <v>8 - 2019</v>
      </c>
      <c r="H597" s="14">
        <f>IF(DCalendário6[[#This Row],[Dia Útil]]="","",DCalendário6[[#This Row],[Semana Ano]])</f>
        <v>34</v>
      </c>
      <c r="I597" s="14">
        <f>WEEKNUM(DCalendário6[[#This Row],[Dia]])</f>
        <v>34</v>
      </c>
      <c r="J597" s="14" cm="1">
        <f t="array" aca="1" ref="J59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597" s="16">
        <f>WEEKDAY(DCalendário6[[#This Row],[Dia]])</f>
        <v>2</v>
      </c>
      <c r="L597" s="1" t="str">
        <f>IFERROR(VLOOKUP(A597,Tabela4[],1,0),"")</f>
        <v/>
      </c>
      <c r="M59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43696</v>
      </c>
      <c r="N597" s="16" t="str">
        <f>IF(DCalendário6[[#This Row],[Dia Útil2]]="Feriado","Feriado",IF(AND(DCalendário6[[#This Row],[Dia Útil]]="",DCalendário6[[#This Row],[Mês Total]]=F590),N590+1,IF(DCalendário6[[#This Row],[Dia Útil]]="",1,"")))</f>
        <v/>
      </c>
      <c r="O59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597" s="16"/>
      <c r="Q597" s="17"/>
    </row>
    <row r="598" spans="1:17" x14ac:dyDescent="0.25">
      <c r="A598" s="1">
        <v>43697</v>
      </c>
      <c r="B598" s="1">
        <f>IF(AND(DCalendário6[[#This Row],[Dia da semana]]&gt;1,DCalendário6[[#This Row],[Dia da semana]]&lt;7,DCalendário6[[#This Row],[Feriados]]=""),DCalendário6[[#This Row],[Dia]],"")</f>
        <v>43697</v>
      </c>
      <c r="C598" s="16">
        <f>IF(DCalendário6[[#This Row],[Mês]]="","",IF(AND(C594="",C595="",C596="",C597=""),IF(DCalendário6[[#This Row],[Mês]]=D597,C597+1,IF(AND(D597="",D598=D593),C593+1,1)),IF(AND(C595="",C596="",C597=""),IF(DCalendário6[[#This Row],[Mês]]=D597,C597+1,IF(AND(D597="",D598=D594),C594+1,1)),IF(AND(C596="",C597=""),IF(DCalendário6[[#This Row],[Mês]]=D597,C597+1,IF(AND(D597="",D598=D595),C595+1,1)),IF(DCalendário6[[#This Row],[Mês]]=D597,C597+1,IF(AND(D597="",D598=D596),C596+1,1))))))</f>
        <v>14</v>
      </c>
      <c r="D598" s="14">
        <f>IF(DCalendário6[[#This Row],[Dia Útil]]="","",(MONTH($B598)))</f>
        <v>8</v>
      </c>
      <c r="E598" s="14">
        <f t="shared" si="9"/>
        <v>2019</v>
      </c>
      <c r="F598" s="14">
        <f>MONTH(DCalendário6[[#This Row],[Dia]])</f>
        <v>8</v>
      </c>
      <c r="G598" s="14" t="str">
        <f>MONTH(DCalendário6[[#This Row],[Dia]])&amp;" - "&amp;DCalendário6[[#This Row],[Ano]]</f>
        <v>8 - 2019</v>
      </c>
      <c r="H598" s="14">
        <f>IF(DCalendário6[[#This Row],[Dia Útil]]="","",DCalendário6[[#This Row],[Semana Ano]])</f>
        <v>34</v>
      </c>
      <c r="I598" s="14">
        <f>WEEKNUM(DCalendário6[[#This Row],[Dia]])</f>
        <v>34</v>
      </c>
      <c r="J598" s="14" cm="1">
        <f t="array" aca="1" ref="J59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598" s="16">
        <f>WEEKDAY(DCalendário6[[#This Row],[Dia]])</f>
        <v>3</v>
      </c>
      <c r="L598" s="1" t="str">
        <f>IFERROR(VLOOKUP(A598,Tabela4[],1,0),"")</f>
        <v/>
      </c>
      <c r="M59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43697</v>
      </c>
      <c r="N598" s="16" t="str">
        <f>IF(DCalendário6[[#This Row],[Dia Útil2]]="Feriado","Feriado",IF(AND(DCalendário6[[#This Row],[Dia Útil]]="",DCalendário6[[#This Row],[Mês Total]]=F591),N591+1,IF(DCalendário6[[#This Row],[Dia Útil]]="",1,"")))</f>
        <v/>
      </c>
      <c r="O59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598" s="16"/>
      <c r="Q598" s="17"/>
    </row>
    <row r="599" spans="1:17" x14ac:dyDescent="0.25">
      <c r="A599" s="1">
        <v>43698</v>
      </c>
      <c r="B599" s="1">
        <f>IF(AND(DCalendário6[[#This Row],[Dia da semana]]&gt;1,DCalendário6[[#This Row],[Dia da semana]]&lt;7,DCalendário6[[#This Row],[Feriados]]=""),DCalendário6[[#This Row],[Dia]],"")</f>
        <v>43698</v>
      </c>
      <c r="C599" s="16">
        <f>IF(DCalendário6[[#This Row],[Mês]]="","",IF(AND(C595="",C596="",C597="",C598=""),IF(DCalendário6[[#This Row],[Mês]]=D598,C598+1,IF(AND(D598="",D599=D594),C594+1,1)),IF(AND(C596="",C597="",C598=""),IF(DCalendário6[[#This Row],[Mês]]=D598,C598+1,IF(AND(D598="",D599=D595),C595+1,1)),IF(AND(C597="",C598=""),IF(DCalendário6[[#This Row],[Mês]]=D598,C598+1,IF(AND(D598="",D599=D596),C596+1,1)),IF(DCalendário6[[#This Row],[Mês]]=D598,C598+1,IF(AND(D598="",D599=D597),C597+1,1))))))</f>
        <v>15</v>
      </c>
      <c r="D599" s="14">
        <f>IF(DCalendário6[[#This Row],[Dia Útil]]="","",(MONTH($B599)))</f>
        <v>8</v>
      </c>
      <c r="E599" s="14">
        <f t="shared" si="9"/>
        <v>2019</v>
      </c>
      <c r="F599" s="14">
        <f>MONTH(DCalendário6[[#This Row],[Dia]])</f>
        <v>8</v>
      </c>
      <c r="G599" s="14" t="str">
        <f>MONTH(DCalendário6[[#This Row],[Dia]])&amp;" - "&amp;DCalendário6[[#This Row],[Ano]]</f>
        <v>8 - 2019</v>
      </c>
      <c r="H599" s="14">
        <f>IF(DCalendário6[[#This Row],[Dia Útil]]="","",DCalendário6[[#This Row],[Semana Ano]])</f>
        <v>34</v>
      </c>
      <c r="I599" s="14">
        <f>WEEKNUM(DCalendário6[[#This Row],[Dia]])</f>
        <v>34</v>
      </c>
      <c r="J599" s="14" cm="1">
        <f t="array" aca="1" ref="J59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599" s="16">
        <f>WEEKDAY(DCalendário6[[#This Row],[Dia]])</f>
        <v>4</v>
      </c>
      <c r="L599" s="1" t="str">
        <f>IFERROR(VLOOKUP(A599,Tabela4[],1,0),"")</f>
        <v/>
      </c>
      <c r="M59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43698</v>
      </c>
      <c r="N599" s="16" t="str">
        <f>IF(DCalendário6[[#This Row],[Dia Útil2]]="Feriado","Feriado",IF(AND(DCalendário6[[#This Row],[Dia Útil]]="",DCalendário6[[#This Row],[Mês Total]]=F592),N592+1,IF(DCalendário6[[#This Row],[Dia Útil]]="",1,"")))</f>
        <v/>
      </c>
      <c r="O59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599" s="16"/>
      <c r="Q599" s="17"/>
    </row>
    <row r="600" spans="1:17" x14ac:dyDescent="0.25">
      <c r="A600" s="1">
        <v>43699</v>
      </c>
      <c r="B600" s="1">
        <f>IF(AND(DCalendário6[[#This Row],[Dia da semana]]&gt;1,DCalendário6[[#This Row],[Dia da semana]]&lt;7,DCalendário6[[#This Row],[Feriados]]=""),DCalendário6[[#This Row],[Dia]],"")</f>
        <v>43699</v>
      </c>
      <c r="C600" s="16">
        <f>IF(DCalendário6[[#This Row],[Mês]]="","",IF(AND(C596="",C597="",C598="",C599=""),IF(DCalendário6[[#This Row],[Mês]]=D599,C599+1,IF(AND(D599="",D600=D595),C595+1,1)),IF(AND(C597="",C598="",C599=""),IF(DCalendário6[[#This Row],[Mês]]=D599,C599+1,IF(AND(D599="",D600=D596),C596+1,1)),IF(AND(C598="",C599=""),IF(DCalendário6[[#This Row],[Mês]]=D599,C599+1,IF(AND(D599="",D600=D597),C597+1,1)),IF(DCalendário6[[#This Row],[Mês]]=D599,C599+1,IF(AND(D599="",D600=D598),C598+1,1))))))</f>
        <v>16</v>
      </c>
      <c r="D600" s="14">
        <f>IF(DCalendário6[[#This Row],[Dia Útil]]="","",(MONTH($B600)))</f>
        <v>8</v>
      </c>
      <c r="E600" s="14">
        <f t="shared" si="9"/>
        <v>2019</v>
      </c>
      <c r="F600" s="14">
        <f>MONTH(DCalendário6[[#This Row],[Dia]])</f>
        <v>8</v>
      </c>
      <c r="G600" s="14" t="str">
        <f>MONTH(DCalendário6[[#This Row],[Dia]])&amp;" - "&amp;DCalendário6[[#This Row],[Ano]]</f>
        <v>8 - 2019</v>
      </c>
      <c r="H600" s="14">
        <f>IF(DCalendário6[[#This Row],[Dia Útil]]="","",DCalendário6[[#This Row],[Semana Ano]])</f>
        <v>34</v>
      </c>
      <c r="I600" s="14">
        <f>WEEKNUM(DCalendário6[[#This Row],[Dia]])</f>
        <v>34</v>
      </c>
      <c r="J600" s="14" cm="1">
        <f t="array" aca="1" ref="J60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600" s="16">
        <f>WEEKDAY(DCalendário6[[#This Row],[Dia]])</f>
        <v>5</v>
      </c>
      <c r="L600" s="1" t="str">
        <f>IFERROR(VLOOKUP(A600,Tabela4[],1,0),"")</f>
        <v/>
      </c>
      <c r="M60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43699</v>
      </c>
      <c r="N600" s="16" t="str">
        <f>IF(DCalendário6[[#This Row],[Dia Útil2]]="Feriado","Feriado",IF(AND(DCalendário6[[#This Row],[Dia Útil]]="",DCalendário6[[#This Row],[Mês Total]]=F593),N593+1,IF(DCalendário6[[#This Row],[Dia Útil]]="",1,"")))</f>
        <v/>
      </c>
      <c r="O60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600" s="16"/>
      <c r="Q600" s="17"/>
    </row>
    <row r="601" spans="1:17" x14ac:dyDescent="0.25">
      <c r="A601" s="1">
        <v>43700</v>
      </c>
      <c r="B601" s="1">
        <f>IF(AND(DCalendário6[[#This Row],[Dia da semana]]&gt;1,DCalendário6[[#This Row],[Dia da semana]]&lt;7,DCalendário6[[#This Row],[Feriados]]=""),DCalendário6[[#This Row],[Dia]],"")</f>
        <v>43700</v>
      </c>
      <c r="C601" s="16">
        <f>IF(DCalendário6[[#This Row],[Mês]]="","",IF(AND(C597="",C598="",C599="",C600=""),IF(DCalendário6[[#This Row],[Mês]]=D600,C600+1,IF(AND(D600="",D601=D596),C596+1,1)),IF(AND(C598="",C599="",C600=""),IF(DCalendário6[[#This Row],[Mês]]=D600,C600+1,IF(AND(D600="",D601=D597),C597+1,1)),IF(AND(C599="",C600=""),IF(DCalendário6[[#This Row],[Mês]]=D600,C600+1,IF(AND(D600="",D601=D598),C598+1,1)),IF(DCalendário6[[#This Row],[Mês]]=D600,C600+1,IF(AND(D600="",D601=D599),C599+1,1))))))</f>
        <v>17</v>
      </c>
      <c r="D601" s="14">
        <f>IF(DCalendário6[[#This Row],[Dia Útil]]="","",(MONTH($B601)))</f>
        <v>8</v>
      </c>
      <c r="E601" s="14">
        <f t="shared" si="9"/>
        <v>2019</v>
      </c>
      <c r="F601" s="14">
        <f>MONTH(DCalendário6[[#This Row],[Dia]])</f>
        <v>8</v>
      </c>
      <c r="G601" s="14" t="str">
        <f>MONTH(DCalendário6[[#This Row],[Dia]])&amp;" - "&amp;DCalendário6[[#This Row],[Ano]]</f>
        <v>8 - 2019</v>
      </c>
      <c r="H601" s="14">
        <f>IF(DCalendário6[[#This Row],[Dia Útil]]="","",DCalendário6[[#This Row],[Semana Ano]])</f>
        <v>34</v>
      </c>
      <c r="I601" s="14">
        <f>WEEKNUM(DCalendário6[[#This Row],[Dia]])</f>
        <v>34</v>
      </c>
      <c r="J601" s="14" cm="1">
        <f t="array" aca="1" ref="J60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601" s="16">
        <f>WEEKDAY(DCalendário6[[#This Row],[Dia]])</f>
        <v>6</v>
      </c>
      <c r="L601" s="1" t="str">
        <f>IFERROR(VLOOKUP(A601,Tabela4[],1,0),"")</f>
        <v/>
      </c>
      <c r="M60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43700</v>
      </c>
      <c r="N601" s="16" t="str">
        <f>IF(DCalendário6[[#This Row],[Dia Útil2]]="Feriado","Feriado",IF(AND(DCalendário6[[#This Row],[Dia Útil]]="",DCalendário6[[#This Row],[Mês Total]]=F594),N594+1,IF(DCalendário6[[#This Row],[Dia Útil]]="",1,"")))</f>
        <v/>
      </c>
      <c r="O60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601" s="16"/>
      <c r="Q601" s="17"/>
    </row>
    <row r="602" spans="1:17" x14ac:dyDescent="0.25">
      <c r="A602" s="1">
        <v>43701</v>
      </c>
      <c r="B602" s="1" t="str">
        <f>IF(AND(DCalendário6[[#This Row],[Dia da semana]]&gt;1,DCalendário6[[#This Row],[Dia da semana]]&lt;7,DCalendário6[[#This Row],[Feriados]]=""),DCalendário6[[#This Row],[Dia]],"")</f>
        <v/>
      </c>
      <c r="C602" s="16" t="str">
        <f>IF(DCalendário6[[#This Row],[Mês]]="","",IF(AND(C598="",C599="",C600="",C601=""),IF(DCalendário6[[#This Row],[Mês]]=D601,C601+1,IF(AND(D601="",D602=D597),C597+1,1)),IF(AND(C599="",C600="",C601=""),IF(DCalendário6[[#This Row],[Mês]]=D601,C601+1,IF(AND(D601="",D602=D598),C598+1,1)),IF(AND(C600="",C601=""),IF(DCalendário6[[#This Row],[Mês]]=D601,C601+1,IF(AND(D601="",D602=D599),C599+1,1)),IF(DCalendário6[[#This Row],[Mês]]=D601,C601+1,IF(AND(D601="",D602=D600),C600+1,1))))))</f>
        <v/>
      </c>
      <c r="D602" s="14" t="str">
        <f>IF(DCalendário6[[#This Row],[Dia Útil]]="","",(MONTH($B602)))</f>
        <v/>
      </c>
      <c r="E602" s="14">
        <f t="shared" si="9"/>
        <v>2019</v>
      </c>
      <c r="F602" s="14">
        <f>MONTH(DCalendário6[[#This Row],[Dia]])</f>
        <v>8</v>
      </c>
      <c r="G602" s="14" t="str">
        <f>MONTH(DCalendário6[[#This Row],[Dia]])&amp;" - "&amp;DCalendário6[[#This Row],[Ano]]</f>
        <v>8 - 2019</v>
      </c>
      <c r="H602" s="14" t="str">
        <f>IF(DCalendário6[[#This Row],[Dia Útil]]="","",DCalendário6[[#This Row],[Semana Ano]])</f>
        <v/>
      </c>
      <c r="I602" s="14">
        <f>WEEKNUM(DCalendário6[[#This Row],[Dia]])</f>
        <v>34</v>
      </c>
      <c r="J602" s="14" cm="1">
        <f t="array" aca="1" ref="J60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602" s="16">
        <f>WEEKDAY(DCalendário6[[#This Row],[Dia]])</f>
        <v>7</v>
      </c>
      <c r="L602" s="1" t="str">
        <f>IFERROR(VLOOKUP(A602,Tabela4[],1,0),"")</f>
        <v/>
      </c>
      <c r="M60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602" s="16">
        <f>IF(DCalendário6[[#This Row],[Dia Útil2]]="Feriado","Feriado",IF(AND(DCalendário6[[#This Row],[Dia Útil]]="",DCalendário6[[#This Row],[Mês Total]]=F595),N595+1,IF(DCalendário6[[#This Row],[Dia Útil]]="",1,"")))</f>
        <v>4</v>
      </c>
      <c r="O60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602" s="16"/>
      <c r="Q602" s="17"/>
    </row>
    <row r="603" spans="1:17" x14ac:dyDescent="0.25">
      <c r="A603" s="1">
        <v>43702</v>
      </c>
      <c r="B603" s="1" t="str">
        <f>IF(AND(DCalendário6[[#This Row],[Dia da semana]]&gt;1,DCalendário6[[#This Row],[Dia da semana]]&lt;7,DCalendário6[[#This Row],[Feriados]]=""),DCalendário6[[#This Row],[Dia]],"")</f>
        <v/>
      </c>
      <c r="C603" s="16" t="str">
        <f>IF(DCalendário6[[#This Row],[Mês]]="","",IF(AND(C599="",C600="",C601="",C602=""),IF(DCalendário6[[#This Row],[Mês]]=D602,C602+1,IF(AND(D602="",D603=D598),C598+1,1)),IF(AND(C600="",C601="",C602=""),IF(DCalendário6[[#This Row],[Mês]]=D602,C602+1,IF(AND(D602="",D603=D599),C599+1,1)),IF(AND(C601="",C602=""),IF(DCalendário6[[#This Row],[Mês]]=D602,C602+1,IF(AND(D602="",D603=D600),C600+1,1)),IF(DCalendário6[[#This Row],[Mês]]=D602,C602+1,IF(AND(D602="",D603=D601),C601+1,1))))))</f>
        <v/>
      </c>
      <c r="D603" s="14" t="str">
        <f>IF(DCalendário6[[#This Row],[Dia Útil]]="","",(MONTH($B603)))</f>
        <v/>
      </c>
      <c r="E603" s="14">
        <f t="shared" si="9"/>
        <v>2019</v>
      </c>
      <c r="F603" s="14">
        <f>MONTH(DCalendário6[[#This Row],[Dia]])</f>
        <v>8</v>
      </c>
      <c r="G603" s="14" t="str">
        <f>MONTH(DCalendário6[[#This Row],[Dia]])&amp;" - "&amp;DCalendário6[[#This Row],[Ano]]</f>
        <v>8 - 2019</v>
      </c>
      <c r="H603" s="14" t="str">
        <f>IF(DCalendário6[[#This Row],[Dia Útil]]="","",DCalendário6[[#This Row],[Semana Ano]])</f>
        <v/>
      </c>
      <c r="I603" s="14">
        <f>WEEKNUM(DCalendário6[[#This Row],[Dia]])</f>
        <v>35</v>
      </c>
      <c r="J603" s="14" cm="1">
        <f t="array" aca="1" ref="J60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603" s="16">
        <f>WEEKDAY(DCalendário6[[#This Row],[Dia]])</f>
        <v>1</v>
      </c>
      <c r="L603" s="1" t="str">
        <f>IFERROR(VLOOKUP(A603,Tabela4[],1,0),"")</f>
        <v/>
      </c>
      <c r="M60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603" s="16">
        <f>IF(DCalendário6[[#This Row],[Dia Útil2]]="Feriado","Feriado",IF(AND(DCalendário6[[#This Row],[Dia Útil]]="",DCalendário6[[#This Row],[Mês Total]]=F596),N596+1,IF(DCalendário6[[#This Row],[Dia Útil]]="",1,"")))</f>
        <v>4</v>
      </c>
      <c r="O60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603" s="16"/>
      <c r="Q603" s="17"/>
    </row>
    <row r="604" spans="1:17" x14ac:dyDescent="0.25">
      <c r="A604" s="1">
        <v>43703</v>
      </c>
      <c r="B604" s="1">
        <f>IF(AND(DCalendário6[[#This Row],[Dia da semana]]&gt;1,DCalendário6[[#This Row],[Dia da semana]]&lt;7,DCalendário6[[#This Row],[Feriados]]=""),DCalendário6[[#This Row],[Dia]],"")</f>
        <v>43703</v>
      </c>
      <c r="C604" s="16">
        <f>IF(DCalendário6[[#This Row],[Mês]]="","",IF(AND(C600="",C601="",C602="",C603=""),IF(DCalendário6[[#This Row],[Mês]]=D603,C603+1,IF(AND(D603="",D604=D599),C599+1,1)),IF(AND(C601="",C602="",C603=""),IF(DCalendário6[[#This Row],[Mês]]=D603,C603+1,IF(AND(D603="",D604=D600),C600+1,1)),IF(AND(C602="",C603=""),IF(DCalendário6[[#This Row],[Mês]]=D603,C603+1,IF(AND(D603="",D604=D601),C601+1,1)),IF(DCalendário6[[#This Row],[Mês]]=D603,C603+1,IF(AND(D603="",D604=D602),C602+1,1))))))</f>
        <v>18</v>
      </c>
      <c r="D604" s="14">
        <f>IF(DCalendário6[[#This Row],[Dia Útil]]="","",(MONTH($B604)))</f>
        <v>8</v>
      </c>
      <c r="E604" s="14">
        <f t="shared" si="9"/>
        <v>2019</v>
      </c>
      <c r="F604" s="14">
        <f>MONTH(DCalendário6[[#This Row],[Dia]])</f>
        <v>8</v>
      </c>
      <c r="G604" s="14" t="str">
        <f>MONTH(DCalendário6[[#This Row],[Dia]])&amp;" - "&amp;DCalendário6[[#This Row],[Ano]]</f>
        <v>8 - 2019</v>
      </c>
      <c r="H604" s="14">
        <f>IF(DCalendário6[[#This Row],[Dia Útil]]="","",DCalendário6[[#This Row],[Semana Ano]])</f>
        <v>35</v>
      </c>
      <c r="I604" s="14">
        <f>WEEKNUM(DCalendário6[[#This Row],[Dia]])</f>
        <v>35</v>
      </c>
      <c r="J604" s="14" cm="1">
        <f t="array" aca="1" ref="J60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604" s="16">
        <f>WEEKDAY(DCalendário6[[#This Row],[Dia]])</f>
        <v>2</v>
      </c>
      <c r="L604" s="1" t="str">
        <f>IFERROR(VLOOKUP(A604,Tabela4[],1,0),"")</f>
        <v/>
      </c>
      <c r="M60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43703</v>
      </c>
      <c r="N604" s="16" t="str">
        <f>IF(DCalendário6[[#This Row],[Dia Útil2]]="Feriado","Feriado",IF(AND(DCalendário6[[#This Row],[Dia Útil]]="",DCalendário6[[#This Row],[Mês Total]]=F597),N597+1,IF(DCalendário6[[#This Row],[Dia Útil]]="",1,"")))</f>
        <v/>
      </c>
      <c r="O60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604" s="16"/>
      <c r="Q604" s="17"/>
    </row>
    <row r="605" spans="1:17" x14ac:dyDescent="0.25">
      <c r="A605" s="1">
        <v>43704</v>
      </c>
      <c r="B605" s="1">
        <f>IF(AND(DCalendário6[[#This Row],[Dia da semana]]&gt;1,DCalendário6[[#This Row],[Dia da semana]]&lt;7,DCalendário6[[#This Row],[Feriados]]=""),DCalendário6[[#This Row],[Dia]],"")</f>
        <v>43704</v>
      </c>
      <c r="C605" s="16">
        <f>IF(DCalendário6[[#This Row],[Mês]]="","",IF(AND(C601="",C602="",C603="",C604=""),IF(DCalendário6[[#This Row],[Mês]]=D604,C604+1,IF(AND(D604="",D605=D600),C600+1,1)),IF(AND(C602="",C603="",C604=""),IF(DCalendário6[[#This Row],[Mês]]=D604,C604+1,IF(AND(D604="",D605=D601),C601+1,1)),IF(AND(C603="",C604=""),IF(DCalendário6[[#This Row],[Mês]]=D604,C604+1,IF(AND(D604="",D605=D602),C602+1,1)),IF(DCalendário6[[#This Row],[Mês]]=D604,C604+1,IF(AND(D604="",D605=D603),C603+1,1))))))</f>
        <v>19</v>
      </c>
      <c r="D605" s="14">
        <f>IF(DCalendário6[[#This Row],[Dia Útil]]="","",(MONTH($B605)))</f>
        <v>8</v>
      </c>
      <c r="E605" s="14">
        <f t="shared" si="9"/>
        <v>2019</v>
      </c>
      <c r="F605" s="14">
        <f>MONTH(DCalendário6[[#This Row],[Dia]])</f>
        <v>8</v>
      </c>
      <c r="G605" s="14" t="str">
        <f>MONTH(DCalendário6[[#This Row],[Dia]])&amp;" - "&amp;DCalendário6[[#This Row],[Ano]]</f>
        <v>8 - 2019</v>
      </c>
      <c r="H605" s="14">
        <f>IF(DCalendário6[[#This Row],[Dia Útil]]="","",DCalendário6[[#This Row],[Semana Ano]])</f>
        <v>35</v>
      </c>
      <c r="I605" s="14">
        <f>WEEKNUM(DCalendário6[[#This Row],[Dia]])</f>
        <v>35</v>
      </c>
      <c r="J605" s="14" cm="1">
        <f t="array" aca="1" ref="J60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605" s="16">
        <f>WEEKDAY(DCalendário6[[#This Row],[Dia]])</f>
        <v>3</v>
      </c>
      <c r="L605" s="1" t="str">
        <f>IFERROR(VLOOKUP(A605,Tabela4[],1,0),"")</f>
        <v/>
      </c>
      <c r="M60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43704</v>
      </c>
      <c r="N605" s="16" t="str">
        <f>IF(DCalendário6[[#This Row],[Dia Útil2]]="Feriado","Feriado",IF(AND(DCalendário6[[#This Row],[Dia Útil]]="",DCalendário6[[#This Row],[Mês Total]]=F598),N598+1,IF(DCalendário6[[#This Row],[Dia Útil]]="",1,"")))</f>
        <v/>
      </c>
      <c r="O60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605" s="16"/>
      <c r="Q605" s="17"/>
    </row>
    <row r="606" spans="1:17" x14ac:dyDescent="0.25">
      <c r="A606" s="1">
        <v>43705</v>
      </c>
      <c r="B606" s="1">
        <f>IF(AND(DCalendário6[[#This Row],[Dia da semana]]&gt;1,DCalendário6[[#This Row],[Dia da semana]]&lt;7,DCalendário6[[#This Row],[Feriados]]=""),DCalendário6[[#This Row],[Dia]],"")</f>
        <v>43705</v>
      </c>
      <c r="C606" s="16">
        <f>IF(DCalendário6[[#This Row],[Mês]]="","",IF(AND(C602="",C603="",C604="",C605=""),IF(DCalendário6[[#This Row],[Mês]]=D605,C605+1,IF(AND(D605="",D606=D601),C601+1,1)),IF(AND(C603="",C604="",C605=""),IF(DCalendário6[[#This Row],[Mês]]=D605,C605+1,IF(AND(D605="",D606=D602),C602+1,1)),IF(AND(C604="",C605=""),IF(DCalendário6[[#This Row],[Mês]]=D605,C605+1,IF(AND(D605="",D606=D603),C603+1,1)),IF(DCalendário6[[#This Row],[Mês]]=D605,C605+1,IF(AND(D605="",D606=D604),C604+1,1))))))</f>
        <v>20</v>
      </c>
      <c r="D606" s="14">
        <f>IF(DCalendário6[[#This Row],[Dia Útil]]="","",(MONTH($B606)))</f>
        <v>8</v>
      </c>
      <c r="E606" s="14">
        <f t="shared" si="9"/>
        <v>2019</v>
      </c>
      <c r="F606" s="14">
        <f>MONTH(DCalendário6[[#This Row],[Dia]])</f>
        <v>8</v>
      </c>
      <c r="G606" s="14" t="str">
        <f>MONTH(DCalendário6[[#This Row],[Dia]])&amp;" - "&amp;DCalendário6[[#This Row],[Ano]]</f>
        <v>8 - 2019</v>
      </c>
      <c r="H606" s="14">
        <f>IF(DCalendário6[[#This Row],[Dia Útil]]="","",DCalendário6[[#This Row],[Semana Ano]])</f>
        <v>35</v>
      </c>
      <c r="I606" s="14">
        <f>WEEKNUM(DCalendário6[[#This Row],[Dia]])</f>
        <v>35</v>
      </c>
      <c r="J606" s="14" cm="1">
        <f t="array" aca="1" ref="J60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606" s="16">
        <f>WEEKDAY(DCalendário6[[#This Row],[Dia]])</f>
        <v>4</v>
      </c>
      <c r="L606" s="1" t="str">
        <f>IFERROR(VLOOKUP(A606,Tabela4[],1,0),"")</f>
        <v/>
      </c>
      <c r="M60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43705</v>
      </c>
      <c r="N606" s="16" t="str">
        <f>IF(DCalendário6[[#This Row],[Dia Útil2]]="Feriado","Feriado",IF(AND(DCalendário6[[#This Row],[Dia Útil]]="",DCalendário6[[#This Row],[Mês Total]]=F599),N599+1,IF(DCalendário6[[#This Row],[Dia Útil]]="",1,"")))</f>
        <v/>
      </c>
      <c r="O60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606" s="16"/>
      <c r="Q606" s="17"/>
    </row>
    <row r="607" spans="1:17" x14ac:dyDescent="0.25">
      <c r="A607" s="1">
        <v>43706</v>
      </c>
      <c r="B607" s="1">
        <f>IF(AND(DCalendário6[[#This Row],[Dia da semana]]&gt;1,DCalendário6[[#This Row],[Dia da semana]]&lt;7,DCalendário6[[#This Row],[Feriados]]=""),DCalendário6[[#This Row],[Dia]],"")</f>
        <v>43706</v>
      </c>
      <c r="C607" s="16">
        <f>IF(DCalendário6[[#This Row],[Mês]]="","",IF(AND(C603="",C604="",C605="",C606=""),IF(DCalendário6[[#This Row],[Mês]]=D606,C606+1,IF(AND(D606="",D607=D602),C602+1,1)),IF(AND(C604="",C605="",C606=""),IF(DCalendário6[[#This Row],[Mês]]=D606,C606+1,IF(AND(D606="",D607=D603),C603+1,1)),IF(AND(C605="",C606=""),IF(DCalendário6[[#This Row],[Mês]]=D606,C606+1,IF(AND(D606="",D607=D604),C604+1,1)),IF(DCalendário6[[#This Row],[Mês]]=D606,C606+1,IF(AND(D606="",D607=D605),C605+1,1))))))</f>
        <v>21</v>
      </c>
      <c r="D607" s="14">
        <f>IF(DCalendário6[[#This Row],[Dia Útil]]="","",(MONTH($B607)))</f>
        <v>8</v>
      </c>
      <c r="E607" s="14">
        <f t="shared" si="9"/>
        <v>2019</v>
      </c>
      <c r="F607" s="14">
        <f>MONTH(DCalendário6[[#This Row],[Dia]])</f>
        <v>8</v>
      </c>
      <c r="G607" s="14" t="str">
        <f>MONTH(DCalendário6[[#This Row],[Dia]])&amp;" - "&amp;DCalendário6[[#This Row],[Ano]]</f>
        <v>8 - 2019</v>
      </c>
      <c r="H607" s="14">
        <f>IF(DCalendário6[[#This Row],[Dia Útil]]="","",DCalendário6[[#This Row],[Semana Ano]])</f>
        <v>35</v>
      </c>
      <c r="I607" s="14">
        <f>WEEKNUM(DCalendário6[[#This Row],[Dia]])</f>
        <v>35</v>
      </c>
      <c r="J607" s="14" cm="1">
        <f t="array" aca="1" ref="J60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607" s="16">
        <f>WEEKDAY(DCalendário6[[#This Row],[Dia]])</f>
        <v>5</v>
      </c>
      <c r="L607" s="1" t="str">
        <f>IFERROR(VLOOKUP(A607,Tabela4[],1,0),"")</f>
        <v/>
      </c>
      <c r="M60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43706</v>
      </c>
      <c r="N607" s="16" t="str">
        <f>IF(DCalendário6[[#This Row],[Dia Útil2]]="Feriado","Feriado",IF(AND(DCalendário6[[#This Row],[Dia Útil]]="",DCalendário6[[#This Row],[Mês Total]]=F600),N600+1,IF(DCalendário6[[#This Row],[Dia Útil]]="",1,"")))</f>
        <v/>
      </c>
      <c r="O60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21</v>
      </c>
      <c r="P607" s="16"/>
      <c r="Q607" s="17"/>
    </row>
    <row r="608" spans="1:17" x14ac:dyDescent="0.25">
      <c r="A608" s="1">
        <v>43707</v>
      </c>
      <c r="B608" s="1">
        <f>IF(AND(DCalendário6[[#This Row],[Dia da semana]]&gt;1,DCalendário6[[#This Row],[Dia da semana]]&lt;7,DCalendário6[[#This Row],[Feriados]]=""),DCalendário6[[#This Row],[Dia]],"")</f>
        <v>43707</v>
      </c>
      <c r="C608" s="16">
        <f>IF(DCalendário6[[#This Row],[Mês]]="","",IF(AND(C604="",C605="",C606="",C607=""),IF(DCalendário6[[#This Row],[Mês]]=D607,C607+1,IF(AND(D607="",D608=D603),C603+1,1)),IF(AND(C605="",C606="",C607=""),IF(DCalendário6[[#This Row],[Mês]]=D607,C607+1,IF(AND(D607="",D608=D604),C604+1,1)),IF(AND(C606="",C607=""),IF(DCalendário6[[#This Row],[Mês]]=D607,C607+1,IF(AND(D607="",D608=D605),C605+1,1)),IF(DCalendário6[[#This Row],[Mês]]=D607,C607+1,IF(AND(D607="",D608=D606),C606+1,1))))))</f>
        <v>22</v>
      </c>
      <c r="D608" s="14">
        <f>IF(DCalendário6[[#This Row],[Dia Útil]]="","",(MONTH($B608)))</f>
        <v>8</v>
      </c>
      <c r="E608" s="14">
        <f t="shared" si="9"/>
        <v>2019</v>
      </c>
      <c r="F608" s="14">
        <f>MONTH(DCalendário6[[#This Row],[Dia]])</f>
        <v>8</v>
      </c>
      <c r="G608" s="14" t="str">
        <f>MONTH(DCalendário6[[#This Row],[Dia]])&amp;" - "&amp;DCalendário6[[#This Row],[Ano]]</f>
        <v>8 - 2019</v>
      </c>
      <c r="H608" s="14">
        <f>IF(DCalendário6[[#This Row],[Dia Útil]]="","",DCalendário6[[#This Row],[Semana Ano]])</f>
        <v>35</v>
      </c>
      <c r="I608" s="14">
        <f>WEEKNUM(DCalendário6[[#This Row],[Dia]])</f>
        <v>35</v>
      </c>
      <c r="J608" s="14" cm="1">
        <f t="array" aca="1" ref="J60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608" s="16">
        <f>WEEKDAY(DCalendário6[[#This Row],[Dia]])</f>
        <v>6</v>
      </c>
      <c r="L608" s="1" t="str">
        <f>IFERROR(VLOOKUP(A608,Tabela4[],1,0),"")</f>
        <v/>
      </c>
      <c r="M60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43707</v>
      </c>
      <c r="N608" s="16" t="str">
        <f>IF(DCalendário6[[#This Row],[Dia Útil2]]="Feriado","Feriado",IF(AND(DCalendário6[[#This Row],[Dia Útil]]="",DCalendário6[[#This Row],[Mês Total]]=F601),N601+1,IF(DCalendário6[[#This Row],[Dia Útil]]="",1,"")))</f>
        <v/>
      </c>
      <c r="O60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22</v>
      </c>
      <c r="P608" s="16"/>
      <c r="Q608" s="17"/>
    </row>
    <row r="609" spans="1:17" x14ac:dyDescent="0.25">
      <c r="A609" s="1">
        <v>43708</v>
      </c>
      <c r="B609" s="1" t="str">
        <f>IF(AND(DCalendário6[[#This Row],[Dia da semana]]&gt;1,DCalendário6[[#This Row],[Dia da semana]]&lt;7,DCalendário6[[#This Row],[Feriados]]=""),DCalendário6[[#This Row],[Dia]],"")</f>
        <v/>
      </c>
      <c r="C609" s="16" t="str">
        <f>IF(DCalendário6[[#This Row],[Mês]]="","",IF(AND(C605="",C606="",C607="",C608=""),IF(DCalendário6[[#This Row],[Mês]]=D608,C608+1,IF(AND(D608="",D609=D604),C604+1,1)),IF(AND(C606="",C607="",C608=""),IF(DCalendário6[[#This Row],[Mês]]=D608,C608+1,IF(AND(D608="",D609=D605),C605+1,1)),IF(AND(C607="",C608=""),IF(DCalendário6[[#This Row],[Mês]]=D608,C608+1,IF(AND(D608="",D609=D606),C606+1,1)),IF(DCalendário6[[#This Row],[Mês]]=D608,C608+1,IF(AND(D608="",D609=D607),C607+1,1))))))</f>
        <v/>
      </c>
      <c r="D609" s="14" t="str">
        <f>IF(DCalendário6[[#This Row],[Dia Útil]]="","",(MONTH($B609)))</f>
        <v/>
      </c>
      <c r="E609" s="14">
        <f t="shared" si="9"/>
        <v>2019</v>
      </c>
      <c r="F609" s="14">
        <f>MONTH(DCalendário6[[#This Row],[Dia]])</f>
        <v>8</v>
      </c>
      <c r="G609" s="14" t="str">
        <f>MONTH(DCalendário6[[#This Row],[Dia]])&amp;" - "&amp;DCalendário6[[#This Row],[Ano]]</f>
        <v>8 - 2019</v>
      </c>
      <c r="H609" s="14" t="str">
        <f>IF(DCalendário6[[#This Row],[Dia Útil]]="","",DCalendário6[[#This Row],[Semana Ano]])</f>
        <v/>
      </c>
      <c r="I609" s="14">
        <f>WEEKNUM(DCalendário6[[#This Row],[Dia]])</f>
        <v>35</v>
      </c>
      <c r="J609" s="14" cm="1">
        <f t="array" aca="1" ref="J60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609" s="16">
        <f>WEEKDAY(DCalendário6[[#This Row],[Dia]])</f>
        <v>7</v>
      </c>
      <c r="L609" s="1" t="str">
        <f>IFERROR(VLOOKUP(A609,Tabela4[],1,0),"")</f>
        <v/>
      </c>
      <c r="M60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609" s="16">
        <f>IF(DCalendário6[[#This Row],[Dia Útil2]]="Feriado","Feriado",IF(AND(DCalendário6[[#This Row],[Dia Útil]]="",DCalendário6[[#This Row],[Mês Total]]=F602),N602+1,IF(DCalendário6[[#This Row],[Dia Útil]]="",1,"")))</f>
        <v>5</v>
      </c>
      <c r="O60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31,5</v>
      </c>
      <c r="P609" s="16"/>
      <c r="Q609" s="17"/>
    </row>
    <row r="610" spans="1:17" x14ac:dyDescent="0.25">
      <c r="A610" s="1">
        <v>43709</v>
      </c>
      <c r="B610" s="1" t="str">
        <f>IF(AND(DCalendário6[[#This Row],[Dia da semana]]&gt;1,DCalendário6[[#This Row],[Dia da semana]]&lt;7,DCalendário6[[#This Row],[Feriados]]=""),DCalendário6[[#This Row],[Dia]],"")</f>
        <v/>
      </c>
      <c r="C610" s="16" t="str">
        <f>IF(DCalendário6[[#This Row],[Mês]]="","",IF(AND(C606="",C607="",C608="",C609=""),IF(DCalendário6[[#This Row],[Mês]]=D609,C609+1,IF(AND(D609="",D610=D605),C605+1,1)),IF(AND(C607="",C608="",C609=""),IF(DCalendário6[[#This Row],[Mês]]=D609,C609+1,IF(AND(D609="",D610=D606),C606+1,1)),IF(AND(C608="",C609=""),IF(DCalendário6[[#This Row],[Mês]]=D609,C609+1,IF(AND(D609="",D610=D607),C607+1,1)),IF(DCalendário6[[#This Row],[Mês]]=D609,C609+1,IF(AND(D609="",D610=D608),C608+1,1))))))</f>
        <v/>
      </c>
      <c r="D610" s="14" t="str">
        <f>IF(DCalendário6[[#This Row],[Dia Útil]]="","",(MONTH($B610)))</f>
        <v/>
      </c>
      <c r="E610" s="14">
        <f t="shared" si="9"/>
        <v>2019</v>
      </c>
      <c r="F610" s="14">
        <f>MONTH(DCalendário6[[#This Row],[Dia]])</f>
        <v>9</v>
      </c>
      <c r="G610" s="14" t="str">
        <f>MONTH(DCalendário6[[#This Row],[Dia]])&amp;" - "&amp;DCalendário6[[#This Row],[Ano]]</f>
        <v>9 - 2019</v>
      </c>
      <c r="H610" s="14" t="str">
        <f>IF(DCalendário6[[#This Row],[Dia Útil]]="","",DCalendário6[[#This Row],[Semana Ano]])</f>
        <v/>
      </c>
      <c r="I610" s="14">
        <f>WEEKNUM(DCalendário6[[#This Row],[Dia]])</f>
        <v>36</v>
      </c>
      <c r="J610" s="14" cm="1">
        <f t="array" aca="1" ref="J61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610" s="16">
        <f>WEEKDAY(DCalendário6[[#This Row],[Dia]])</f>
        <v>1</v>
      </c>
      <c r="L610" s="1" t="str">
        <f>IFERROR(VLOOKUP(A610,Tabela4[],1,0),"")</f>
        <v/>
      </c>
      <c r="M61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610" s="16">
        <f>IF(DCalendário6[[#This Row],[Dia Útil2]]="Feriado","Feriado",IF(AND(DCalendário6[[#This Row],[Dia Útil]]="",DCalendário6[[#This Row],[Mês Total]]=F603),N603+1,IF(DCalendário6[[#This Row],[Dia Útil]]="",1,"")))</f>
        <v>1</v>
      </c>
      <c r="O61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610" s="16"/>
      <c r="Q610" s="17"/>
    </row>
    <row r="611" spans="1:17" x14ac:dyDescent="0.25">
      <c r="A611" s="1">
        <v>43710</v>
      </c>
      <c r="B611" s="1">
        <f>IF(AND(DCalendário6[[#This Row],[Dia da semana]]&gt;1,DCalendário6[[#This Row],[Dia da semana]]&lt;7,DCalendário6[[#This Row],[Feriados]]=""),DCalendário6[[#This Row],[Dia]],"")</f>
        <v>43710</v>
      </c>
      <c r="C611" s="16">
        <f>IF(DCalendário6[[#This Row],[Mês]]="","",IF(AND(C607="",C608="",C609="",C610=""),IF(DCalendário6[[#This Row],[Mês]]=D610,C610+1,IF(AND(D610="",D611=D606),C606+1,1)),IF(AND(C608="",C609="",C610=""),IF(DCalendário6[[#This Row],[Mês]]=D610,C610+1,IF(AND(D610="",D611=D607),C607+1,1)),IF(AND(C609="",C610=""),IF(DCalendário6[[#This Row],[Mês]]=D610,C610+1,IF(AND(D610="",D611=D608),C608+1,1)),IF(DCalendário6[[#This Row],[Mês]]=D610,C610+1,IF(AND(D610="",D611=D609),C609+1,1))))))</f>
        <v>1</v>
      </c>
      <c r="D611" s="14">
        <f>IF(DCalendário6[[#This Row],[Dia Útil]]="","",(MONTH($B611)))</f>
        <v>9</v>
      </c>
      <c r="E611" s="14">
        <f t="shared" si="9"/>
        <v>2019</v>
      </c>
      <c r="F611" s="14">
        <f>MONTH(DCalendário6[[#This Row],[Dia]])</f>
        <v>9</v>
      </c>
      <c r="G611" s="14" t="str">
        <f>MONTH(DCalendário6[[#This Row],[Dia]])&amp;" - "&amp;DCalendário6[[#This Row],[Ano]]</f>
        <v>9 - 2019</v>
      </c>
      <c r="H611" s="14">
        <f>IF(DCalendário6[[#This Row],[Dia Útil]]="","",DCalendário6[[#This Row],[Semana Ano]])</f>
        <v>36</v>
      </c>
      <c r="I611" s="14">
        <f>WEEKNUM(DCalendário6[[#This Row],[Dia]])</f>
        <v>36</v>
      </c>
      <c r="J611" s="14" cm="1">
        <f t="array" aca="1" ref="J61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611" s="16">
        <f>WEEKDAY(DCalendário6[[#This Row],[Dia]])</f>
        <v>2</v>
      </c>
      <c r="L611" s="1" t="str">
        <f>IFERROR(VLOOKUP(A611,Tabela4[],1,0),"")</f>
        <v/>
      </c>
      <c r="M61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43710</v>
      </c>
      <c r="N611" s="16" t="str">
        <f>IF(DCalendário6[[#This Row],[Dia Útil2]]="Feriado","Feriado",IF(AND(DCalendário6[[#This Row],[Dia Útil]]="",DCalendário6[[#This Row],[Mês Total]]=F604),N604+1,IF(DCalendário6[[#This Row],[Dia Útil]]="",1,"")))</f>
        <v/>
      </c>
      <c r="O61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611" s="16"/>
      <c r="Q611" s="17"/>
    </row>
    <row r="612" spans="1:17" x14ac:dyDescent="0.25">
      <c r="A612" s="1">
        <v>43711</v>
      </c>
      <c r="B612" s="1">
        <f>IF(AND(DCalendário6[[#This Row],[Dia da semana]]&gt;1,DCalendário6[[#This Row],[Dia da semana]]&lt;7,DCalendário6[[#This Row],[Feriados]]=""),DCalendário6[[#This Row],[Dia]],"")</f>
        <v>43711</v>
      </c>
      <c r="C612" s="16">
        <f>IF(DCalendário6[[#This Row],[Mês]]="","",IF(AND(C608="",C609="",C610="",C611=""),IF(DCalendário6[[#This Row],[Mês]]=D611,C611+1,IF(AND(D611="",D612=D607),C607+1,1)),IF(AND(C609="",C610="",C611=""),IF(DCalendário6[[#This Row],[Mês]]=D611,C611+1,IF(AND(D611="",D612=D608),C608+1,1)),IF(AND(C610="",C611=""),IF(DCalendário6[[#This Row],[Mês]]=D611,C611+1,IF(AND(D611="",D612=D609),C609+1,1)),IF(DCalendário6[[#This Row],[Mês]]=D611,C611+1,IF(AND(D611="",D612=D610),C610+1,1))))))</f>
        <v>2</v>
      </c>
      <c r="D612" s="14">
        <f>IF(DCalendário6[[#This Row],[Dia Útil]]="","",(MONTH($B612)))</f>
        <v>9</v>
      </c>
      <c r="E612" s="14">
        <f t="shared" si="9"/>
        <v>2019</v>
      </c>
      <c r="F612" s="14">
        <f>MONTH(DCalendário6[[#This Row],[Dia]])</f>
        <v>9</v>
      </c>
      <c r="G612" s="14" t="str">
        <f>MONTH(DCalendário6[[#This Row],[Dia]])&amp;" - "&amp;DCalendário6[[#This Row],[Ano]]</f>
        <v>9 - 2019</v>
      </c>
      <c r="H612" s="14">
        <f>IF(DCalendário6[[#This Row],[Dia Útil]]="","",DCalendário6[[#This Row],[Semana Ano]])</f>
        <v>36</v>
      </c>
      <c r="I612" s="14">
        <f>WEEKNUM(DCalendário6[[#This Row],[Dia]])</f>
        <v>36</v>
      </c>
      <c r="J612" s="14" cm="1">
        <f t="array" aca="1" ref="J61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612" s="16">
        <f>WEEKDAY(DCalendário6[[#This Row],[Dia]])</f>
        <v>3</v>
      </c>
      <c r="L612" s="1" t="str">
        <f>IFERROR(VLOOKUP(A612,Tabela4[],1,0),"")</f>
        <v/>
      </c>
      <c r="M61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43711</v>
      </c>
      <c r="N612" s="16" t="str">
        <f>IF(DCalendário6[[#This Row],[Dia Útil2]]="Feriado","Feriado",IF(AND(DCalendário6[[#This Row],[Dia Útil]]="",DCalendário6[[#This Row],[Mês Total]]=F605),N605+1,IF(DCalendário6[[#This Row],[Dia Útil]]="",1,"")))</f>
        <v/>
      </c>
      <c r="O61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612" s="16"/>
      <c r="Q612" s="17"/>
    </row>
    <row r="613" spans="1:17" x14ac:dyDescent="0.25">
      <c r="A613" s="1">
        <v>43712</v>
      </c>
      <c r="B613" s="1">
        <f>IF(AND(DCalendário6[[#This Row],[Dia da semana]]&gt;1,DCalendário6[[#This Row],[Dia da semana]]&lt;7,DCalendário6[[#This Row],[Feriados]]=""),DCalendário6[[#This Row],[Dia]],"")</f>
        <v>43712</v>
      </c>
      <c r="C613" s="16">
        <f>IF(DCalendário6[[#This Row],[Mês]]="","",IF(AND(C609="",C610="",C611="",C612=""),IF(DCalendário6[[#This Row],[Mês]]=D612,C612+1,IF(AND(D612="",D613=D608),C608+1,1)),IF(AND(C610="",C611="",C612=""),IF(DCalendário6[[#This Row],[Mês]]=D612,C612+1,IF(AND(D612="",D613=D609),C609+1,1)),IF(AND(C611="",C612=""),IF(DCalendário6[[#This Row],[Mês]]=D612,C612+1,IF(AND(D612="",D613=D610),C610+1,1)),IF(DCalendário6[[#This Row],[Mês]]=D612,C612+1,IF(AND(D612="",D613=D611),C611+1,1))))))</f>
        <v>3</v>
      </c>
      <c r="D613" s="14">
        <f>IF(DCalendário6[[#This Row],[Dia Útil]]="","",(MONTH($B613)))</f>
        <v>9</v>
      </c>
      <c r="E613" s="14">
        <f t="shared" si="9"/>
        <v>2019</v>
      </c>
      <c r="F613" s="14">
        <f>MONTH(DCalendário6[[#This Row],[Dia]])</f>
        <v>9</v>
      </c>
      <c r="G613" s="14" t="str">
        <f>MONTH(DCalendário6[[#This Row],[Dia]])&amp;" - "&amp;DCalendário6[[#This Row],[Ano]]</f>
        <v>9 - 2019</v>
      </c>
      <c r="H613" s="14">
        <f>IF(DCalendário6[[#This Row],[Dia Útil]]="","",DCalendário6[[#This Row],[Semana Ano]])</f>
        <v>36</v>
      </c>
      <c r="I613" s="14">
        <f>WEEKNUM(DCalendário6[[#This Row],[Dia]])</f>
        <v>36</v>
      </c>
      <c r="J613" s="14" cm="1">
        <f t="array" aca="1" ref="J61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613" s="16">
        <f>WEEKDAY(DCalendário6[[#This Row],[Dia]])</f>
        <v>4</v>
      </c>
      <c r="L613" s="1" t="str">
        <f>IFERROR(VLOOKUP(A613,Tabela4[],1,0),"")</f>
        <v/>
      </c>
      <c r="M61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43712</v>
      </c>
      <c r="N613" s="16" t="str">
        <f>IF(DCalendário6[[#This Row],[Dia Útil2]]="Feriado","Feriado",IF(AND(DCalendário6[[#This Row],[Dia Útil]]="",DCalendário6[[#This Row],[Mês Total]]=F606),N606+1,IF(DCalendário6[[#This Row],[Dia Útil]]="",1,"")))</f>
        <v/>
      </c>
      <c r="O61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613" s="16"/>
      <c r="Q613" s="17"/>
    </row>
    <row r="614" spans="1:17" x14ac:dyDescent="0.25">
      <c r="A614" s="1">
        <v>43713</v>
      </c>
      <c r="B614" s="1">
        <f>IF(AND(DCalendário6[[#This Row],[Dia da semana]]&gt;1,DCalendário6[[#This Row],[Dia da semana]]&lt;7,DCalendário6[[#This Row],[Feriados]]=""),DCalendário6[[#This Row],[Dia]],"")</f>
        <v>43713</v>
      </c>
      <c r="C614" s="16">
        <f>IF(DCalendário6[[#This Row],[Mês]]="","",IF(AND(C610="",C611="",C612="",C613=""),IF(DCalendário6[[#This Row],[Mês]]=D613,C613+1,IF(AND(D613="",D614=D609),C609+1,1)),IF(AND(C611="",C612="",C613=""),IF(DCalendário6[[#This Row],[Mês]]=D613,C613+1,IF(AND(D613="",D614=D610),C610+1,1)),IF(AND(C612="",C613=""),IF(DCalendário6[[#This Row],[Mês]]=D613,C613+1,IF(AND(D613="",D614=D611),C611+1,1)),IF(DCalendário6[[#This Row],[Mês]]=D613,C613+1,IF(AND(D613="",D614=D612),C612+1,1))))))</f>
        <v>4</v>
      </c>
      <c r="D614" s="14">
        <f>IF(DCalendário6[[#This Row],[Dia Útil]]="","",(MONTH($B614)))</f>
        <v>9</v>
      </c>
      <c r="E614" s="14">
        <f t="shared" si="9"/>
        <v>2019</v>
      </c>
      <c r="F614" s="14">
        <f>MONTH(DCalendário6[[#This Row],[Dia]])</f>
        <v>9</v>
      </c>
      <c r="G614" s="14" t="str">
        <f>MONTH(DCalendário6[[#This Row],[Dia]])&amp;" - "&amp;DCalendário6[[#This Row],[Ano]]</f>
        <v>9 - 2019</v>
      </c>
      <c r="H614" s="14">
        <f>IF(DCalendário6[[#This Row],[Dia Útil]]="","",DCalendário6[[#This Row],[Semana Ano]])</f>
        <v>36</v>
      </c>
      <c r="I614" s="14">
        <f>WEEKNUM(DCalendário6[[#This Row],[Dia]])</f>
        <v>36</v>
      </c>
      <c r="J614" s="14" cm="1">
        <f t="array" aca="1" ref="J61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614" s="16">
        <f>WEEKDAY(DCalendário6[[#This Row],[Dia]])</f>
        <v>5</v>
      </c>
      <c r="L614" s="1" t="str">
        <f>IFERROR(VLOOKUP(A614,Tabela4[],1,0),"")</f>
        <v/>
      </c>
      <c r="M61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43713</v>
      </c>
      <c r="N614" s="16" t="str">
        <f>IF(DCalendário6[[#This Row],[Dia Útil2]]="Feriado","Feriado",IF(AND(DCalendário6[[#This Row],[Dia Útil]]="",DCalendário6[[#This Row],[Mês Total]]=F607),N607+1,IF(DCalendário6[[#This Row],[Dia Útil]]="",1,"")))</f>
        <v/>
      </c>
      <c r="O61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614" s="16"/>
      <c r="Q614" s="17"/>
    </row>
    <row r="615" spans="1:17" x14ac:dyDescent="0.25">
      <c r="A615" s="1">
        <v>43714</v>
      </c>
      <c r="B615" s="1">
        <f>IF(AND(DCalendário6[[#This Row],[Dia da semana]]&gt;1,DCalendário6[[#This Row],[Dia da semana]]&lt;7,DCalendário6[[#This Row],[Feriados]]=""),DCalendário6[[#This Row],[Dia]],"")</f>
        <v>43714</v>
      </c>
      <c r="C615" s="16">
        <f>IF(DCalendário6[[#This Row],[Mês]]="","",IF(AND(C611="",C612="",C613="",C614=""),IF(DCalendário6[[#This Row],[Mês]]=D614,C614+1,IF(AND(D614="",D615=D610),C610+1,1)),IF(AND(C612="",C613="",C614=""),IF(DCalendário6[[#This Row],[Mês]]=D614,C614+1,IF(AND(D614="",D615=D611),C611+1,1)),IF(AND(C613="",C614=""),IF(DCalendário6[[#This Row],[Mês]]=D614,C614+1,IF(AND(D614="",D615=D612),C612+1,1)),IF(DCalendário6[[#This Row],[Mês]]=D614,C614+1,IF(AND(D614="",D615=D613),C613+1,1))))))</f>
        <v>5</v>
      </c>
      <c r="D615" s="14">
        <f>IF(DCalendário6[[#This Row],[Dia Útil]]="","",(MONTH($B615)))</f>
        <v>9</v>
      </c>
      <c r="E615" s="14">
        <f t="shared" si="9"/>
        <v>2019</v>
      </c>
      <c r="F615" s="14">
        <f>MONTH(DCalendário6[[#This Row],[Dia]])</f>
        <v>9</v>
      </c>
      <c r="G615" s="14" t="str">
        <f>MONTH(DCalendário6[[#This Row],[Dia]])&amp;" - "&amp;DCalendário6[[#This Row],[Ano]]</f>
        <v>9 - 2019</v>
      </c>
      <c r="H615" s="14">
        <f>IF(DCalendário6[[#This Row],[Dia Útil]]="","",DCalendário6[[#This Row],[Semana Ano]])</f>
        <v>36</v>
      </c>
      <c r="I615" s="14">
        <f>WEEKNUM(DCalendário6[[#This Row],[Dia]])</f>
        <v>36</v>
      </c>
      <c r="J615" s="14" cm="1">
        <f t="array" aca="1" ref="J61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615" s="16">
        <f>WEEKDAY(DCalendário6[[#This Row],[Dia]])</f>
        <v>6</v>
      </c>
      <c r="L615" s="1" t="str">
        <f>IFERROR(VLOOKUP(A615,Tabela4[],1,0),"")</f>
        <v/>
      </c>
      <c r="M61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43714</v>
      </c>
      <c r="N615" s="16" t="str">
        <f>IF(DCalendário6[[#This Row],[Dia Útil2]]="Feriado","Feriado",IF(AND(DCalendário6[[#This Row],[Dia Útil]]="",DCalendário6[[#This Row],[Mês Total]]=F608),N608+1,IF(DCalendário6[[#This Row],[Dia Útil]]="",1,"")))</f>
        <v/>
      </c>
      <c r="O61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615" s="16"/>
      <c r="Q615" s="17"/>
    </row>
    <row r="616" spans="1:17" x14ac:dyDescent="0.25">
      <c r="A616" s="1">
        <v>43715</v>
      </c>
      <c r="B616" s="1" t="str">
        <f>IF(AND(DCalendário6[[#This Row],[Dia da semana]]&gt;1,DCalendário6[[#This Row],[Dia da semana]]&lt;7,DCalendário6[[#This Row],[Feriados]]=""),DCalendário6[[#This Row],[Dia]],"")</f>
        <v/>
      </c>
      <c r="C616" s="16" t="str">
        <f>IF(DCalendário6[[#This Row],[Mês]]="","",IF(AND(C612="",C613="",C614="",C615=""),IF(DCalendário6[[#This Row],[Mês]]=D615,C615+1,IF(AND(D615="",D616=D611),C611+1,1)),IF(AND(C613="",C614="",C615=""),IF(DCalendário6[[#This Row],[Mês]]=D615,C615+1,IF(AND(D615="",D616=D612),C612+1,1)),IF(AND(C614="",C615=""),IF(DCalendário6[[#This Row],[Mês]]=D615,C615+1,IF(AND(D615="",D616=D613),C613+1,1)),IF(DCalendário6[[#This Row],[Mês]]=D615,C615+1,IF(AND(D615="",D616=D614),C614+1,1))))))</f>
        <v/>
      </c>
      <c r="D616" s="14" t="str">
        <f>IF(DCalendário6[[#This Row],[Dia Útil]]="","",(MONTH($B616)))</f>
        <v/>
      </c>
      <c r="E616" s="14">
        <f t="shared" si="9"/>
        <v>2019</v>
      </c>
      <c r="F616" s="14">
        <f>MONTH(DCalendário6[[#This Row],[Dia]])</f>
        <v>9</v>
      </c>
      <c r="G616" s="14" t="str">
        <f>MONTH(DCalendário6[[#This Row],[Dia]])&amp;" - "&amp;DCalendário6[[#This Row],[Ano]]</f>
        <v>9 - 2019</v>
      </c>
      <c r="H616" s="14" t="str">
        <f>IF(DCalendário6[[#This Row],[Dia Útil]]="","",DCalendário6[[#This Row],[Semana Ano]])</f>
        <v/>
      </c>
      <c r="I616" s="14">
        <f>WEEKNUM(DCalendário6[[#This Row],[Dia]])</f>
        <v>36</v>
      </c>
      <c r="J616" s="14" cm="1">
        <f t="array" aca="1" ref="J61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616" s="16">
        <f>WEEKDAY(DCalendário6[[#This Row],[Dia]])</f>
        <v>7</v>
      </c>
      <c r="L616" s="1">
        <f>IFERROR(VLOOKUP(A616,Tabela4[],1,0),"")</f>
        <v>43715</v>
      </c>
      <c r="M61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616" s="16">
        <f>IF(DCalendário6[[#This Row],[Dia Útil2]]="Feriado","Feriado",IF(AND(DCalendário6[[#This Row],[Dia Útil]]="",DCalendário6[[#This Row],[Mês Total]]=F609),N609+1,IF(DCalendário6[[#This Row],[Dia Útil]]="",1,"")))</f>
        <v>1</v>
      </c>
      <c r="O61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616" s="16"/>
      <c r="Q616" s="17"/>
    </row>
    <row r="617" spans="1:17" x14ac:dyDescent="0.25">
      <c r="A617" s="1">
        <v>43716</v>
      </c>
      <c r="B617" s="1" t="str">
        <f>IF(AND(DCalendário6[[#This Row],[Dia da semana]]&gt;1,DCalendário6[[#This Row],[Dia da semana]]&lt;7,DCalendário6[[#This Row],[Feriados]]=""),DCalendário6[[#This Row],[Dia]],"")</f>
        <v/>
      </c>
      <c r="C617" s="16" t="str">
        <f>IF(DCalendário6[[#This Row],[Mês]]="","",IF(AND(C613="",C614="",C615="",C616=""),IF(DCalendário6[[#This Row],[Mês]]=D616,C616+1,IF(AND(D616="",D617=D612),C612+1,1)),IF(AND(C614="",C615="",C616=""),IF(DCalendário6[[#This Row],[Mês]]=D616,C616+1,IF(AND(D616="",D617=D613),C613+1,1)),IF(AND(C615="",C616=""),IF(DCalendário6[[#This Row],[Mês]]=D616,C616+1,IF(AND(D616="",D617=D614),C614+1,1)),IF(DCalendário6[[#This Row],[Mês]]=D616,C616+1,IF(AND(D616="",D617=D615),C615+1,1))))))</f>
        <v/>
      </c>
      <c r="D617" s="14" t="str">
        <f>IF(DCalendário6[[#This Row],[Dia Útil]]="","",(MONTH($B617)))</f>
        <v/>
      </c>
      <c r="E617" s="14">
        <f t="shared" si="9"/>
        <v>2019</v>
      </c>
      <c r="F617" s="14">
        <f>MONTH(DCalendário6[[#This Row],[Dia]])</f>
        <v>9</v>
      </c>
      <c r="G617" s="14" t="str">
        <f>MONTH(DCalendário6[[#This Row],[Dia]])&amp;" - "&amp;DCalendário6[[#This Row],[Ano]]</f>
        <v>9 - 2019</v>
      </c>
      <c r="H617" s="14" t="str">
        <f>IF(DCalendário6[[#This Row],[Dia Útil]]="","",DCalendário6[[#This Row],[Semana Ano]])</f>
        <v/>
      </c>
      <c r="I617" s="14">
        <f>WEEKNUM(DCalendário6[[#This Row],[Dia]])</f>
        <v>37</v>
      </c>
      <c r="J617" s="14" cm="1">
        <f t="array" aca="1" ref="J61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617" s="16">
        <f>WEEKDAY(DCalendário6[[#This Row],[Dia]])</f>
        <v>1</v>
      </c>
      <c r="L617" s="1" t="str">
        <f>IFERROR(VLOOKUP(A617,Tabela4[],1,0),"")</f>
        <v/>
      </c>
      <c r="M61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617" s="16">
        <f>IF(DCalendário6[[#This Row],[Dia Útil2]]="Feriado","Feriado",IF(AND(DCalendário6[[#This Row],[Dia Útil]]="",DCalendário6[[#This Row],[Mês Total]]=F610),N610+1,IF(DCalendário6[[#This Row],[Dia Útil]]="",1,"")))</f>
        <v>2</v>
      </c>
      <c r="O61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617" s="16"/>
      <c r="Q617" s="17"/>
    </row>
    <row r="618" spans="1:17" x14ac:dyDescent="0.25">
      <c r="A618" s="1">
        <v>43717</v>
      </c>
      <c r="B618" s="1">
        <f>IF(AND(DCalendário6[[#This Row],[Dia da semana]]&gt;1,DCalendário6[[#This Row],[Dia da semana]]&lt;7,DCalendário6[[#This Row],[Feriados]]=""),DCalendário6[[#This Row],[Dia]],"")</f>
        <v>43717</v>
      </c>
      <c r="C618" s="16">
        <f>IF(DCalendário6[[#This Row],[Mês]]="","",IF(AND(C614="",C615="",C616="",C617=""),IF(DCalendário6[[#This Row],[Mês]]=D617,C617+1,IF(AND(D617="",D618=D613),C613+1,1)),IF(AND(C615="",C616="",C617=""),IF(DCalendário6[[#This Row],[Mês]]=D617,C617+1,IF(AND(D617="",D618=D614),C614+1,1)),IF(AND(C616="",C617=""),IF(DCalendário6[[#This Row],[Mês]]=D617,C617+1,IF(AND(D617="",D618=D615),C615+1,1)),IF(DCalendário6[[#This Row],[Mês]]=D617,C617+1,IF(AND(D617="",D618=D616),C616+1,1))))))</f>
        <v>6</v>
      </c>
      <c r="D618" s="14">
        <f>IF(DCalendário6[[#This Row],[Dia Útil]]="","",(MONTH($B618)))</f>
        <v>9</v>
      </c>
      <c r="E618" s="14">
        <f t="shared" si="9"/>
        <v>2019</v>
      </c>
      <c r="F618" s="14">
        <f>MONTH(DCalendário6[[#This Row],[Dia]])</f>
        <v>9</v>
      </c>
      <c r="G618" s="14" t="str">
        <f>MONTH(DCalendário6[[#This Row],[Dia]])&amp;" - "&amp;DCalendário6[[#This Row],[Ano]]</f>
        <v>9 - 2019</v>
      </c>
      <c r="H618" s="14">
        <f>IF(DCalendário6[[#This Row],[Dia Útil]]="","",DCalendário6[[#This Row],[Semana Ano]])</f>
        <v>37</v>
      </c>
      <c r="I618" s="14">
        <f>WEEKNUM(DCalendário6[[#This Row],[Dia]])</f>
        <v>37</v>
      </c>
      <c r="J618" s="14" cm="1">
        <f t="array" aca="1" ref="J61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618" s="16">
        <f>WEEKDAY(DCalendário6[[#This Row],[Dia]])</f>
        <v>2</v>
      </c>
      <c r="L618" s="1" t="str">
        <f>IFERROR(VLOOKUP(A618,Tabela4[],1,0),"")</f>
        <v/>
      </c>
      <c r="M61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43717</v>
      </c>
      <c r="N618" s="16" t="str">
        <f>IF(DCalendário6[[#This Row],[Dia Útil2]]="Feriado","Feriado",IF(AND(DCalendário6[[#This Row],[Dia Útil]]="",DCalendário6[[#This Row],[Mês Total]]=F611),N611+1,IF(DCalendário6[[#This Row],[Dia Útil]]="",1,"")))</f>
        <v/>
      </c>
      <c r="O61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618" s="16"/>
      <c r="Q618" s="17"/>
    </row>
    <row r="619" spans="1:17" x14ac:dyDescent="0.25">
      <c r="A619" s="1">
        <v>43718</v>
      </c>
      <c r="B619" s="1">
        <f>IF(AND(DCalendário6[[#This Row],[Dia da semana]]&gt;1,DCalendário6[[#This Row],[Dia da semana]]&lt;7,DCalendário6[[#This Row],[Feriados]]=""),DCalendário6[[#This Row],[Dia]],"")</f>
        <v>43718</v>
      </c>
      <c r="C619" s="16">
        <f>IF(DCalendário6[[#This Row],[Mês]]="","",IF(AND(C615="",C616="",C617="",C618=""),IF(DCalendário6[[#This Row],[Mês]]=D618,C618+1,IF(AND(D618="",D619=D614),C614+1,1)),IF(AND(C616="",C617="",C618=""),IF(DCalendário6[[#This Row],[Mês]]=D618,C618+1,IF(AND(D618="",D619=D615),C615+1,1)),IF(AND(C617="",C618=""),IF(DCalendário6[[#This Row],[Mês]]=D618,C618+1,IF(AND(D618="",D619=D616),C616+1,1)),IF(DCalendário6[[#This Row],[Mês]]=D618,C618+1,IF(AND(D618="",D619=D617),C617+1,1))))))</f>
        <v>7</v>
      </c>
      <c r="D619" s="14">
        <f>IF(DCalendário6[[#This Row],[Dia Útil]]="","",(MONTH($B619)))</f>
        <v>9</v>
      </c>
      <c r="E619" s="14">
        <f t="shared" si="9"/>
        <v>2019</v>
      </c>
      <c r="F619" s="14">
        <f>MONTH(DCalendário6[[#This Row],[Dia]])</f>
        <v>9</v>
      </c>
      <c r="G619" s="14" t="str">
        <f>MONTH(DCalendário6[[#This Row],[Dia]])&amp;" - "&amp;DCalendário6[[#This Row],[Ano]]</f>
        <v>9 - 2019</v>
      </c>
      <c r="H619" s="14">
        <f>IF(DCalendário6[[#This Row],[Dia Útil]]="","",DCalendário6[[#This Row],[Semana Ano]])</f>
        <v>37</v>
      </c>
      <c r="I619" s="14">
        <f>WEEKNUM(DCalendário6[[#This Row],[Dia]])</f>
        <v>37</v>
      </c>
      <c r="J619" s="14" cm="1">
        <f t="array" aca="1" ref="J61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619" s="16">
        <f>WEEKDAY(DCalendário6[[#This Row],[Dia]])</f>
        <v>3</v>
      </c>
      <c r="L619" s="1" t="str">
        <f>IFERROR(VLOOKUP(A619,Tabela4[],1,0),"")</f>
        <v/>
      </c>
      <c r="M61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43718</v>
      </c>
      <c r="N619" s="16" t="str">
        <f>IF(DCalendário6[[#This Row],[Dia Útil2]]="Feriado","Feriado",IF(AND(DCalendário6[[#This Row],[Dia Útil]]="",DCalendário6[[#This Row],[Mês Total]]=F612),N612+1,IF(DCalendário6[[#This Row],[Dia Útil]]="",1,"")))</f>
        <v/>
      </c>
      <c r="O61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619" s="16"/>
      <c r="Q619" s="17"/>
    </row>
    <row r="620" spans="1:17" x14ac:dyDescent="0.25">
      <c r="A620" s="1">
        <v>43719</v>
      </c>
      <c r="B620" s="1">
        <f>IF(AND(DCalendário6[[#This Row],[Dia da semana]]&gt;1,DCalendário6[[#This Row],[Dia da semana]]&lt;7,DCalendário6[[#This Row],[Feriados]]=""),DCalendário6[[#This Row],[Dia]],"")</f>
        <v>43719</v>
      </c>
      <c r="C620" s="16">
        <f>IF(DCalendário6[[#This Row],[Mês]]="","",IF(AND(C616="",C617="",C618="",C619=""),IF(DCalendário6[[#This Row],[Mês]]=D619,C619+1,IF(AND(D619="",D620=D615),C615+1,1)),IF(AND(C617="",C618="",C619=""),IF(DCalendário6[[#This Row],[Mês]]=D619,C619+1,IF(AND(D619="",D620=D616),C616+1,1)),IF(AND(C618="",C619=""),IF(DCalendário6[[#This Row],[Mês]]=D619,C619+1,IF(AND(D619="",D620=D617),C617+1,1)),IF(DCalendário6[[#This Row],[Mês]]=D619,C619+1,IF(AND(D619="",D620=D618),C618+1,1))))))</f>
        <v>8</v>
      </c>
      <c r="D620" s="14">
        <f>IF(DCalendário6[[#This Row],[Dia Útil]]="","",(MONTH($B620)))</f>
        <v>9</v>
      </c>
      <c r="E620" s="14">
        <f t="shared" si="9"/>
        <v>2019</v>
      </c>
      <c r="F620" s="14">
        <f>MONTH(DCalendário6[[#This Row],[Dia]])</f>
        <v>9</v>
      </c>
      <c r="G620" s="14" t="str">
        <f>MONTH(DCalendário6[[#This Row],[Dia]])&amp;" - "&amp;DCalendário6[[#This Row],[Ano]]</f>
        <v>9 - 2019</v>
      </c>
      <c r="H620" s="14">
        <f>IF(DCalendário6[[#This Row],[Dia Útil]]="","",DCalendário6[[#This Row],[Semana Ano]])</f>
        <v>37</v>
      </c>
      <c r="I620" s="14">
        <f>WEEKNUM(DCalendário6[[#This Row],[Dia]])</f>
        <v>37</v>
      </c>
      <c r="J620" s="14" cm="1">
        <f t="array" aca="1" ref="J62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620" s="16">
        <f>WEEKDAY(DCalendário6[[#This Row],[Dia]])</f>
        <v>4</v>
      </c>
      <c r="L620" s="1" t="str">
        <f>IFERROR(VLOOKUP(A620,Tabela4[],1,0),"")</f>
        <v/>
      </c>
      <c r="M62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43719</v>
      </c>
      <c r="N620" s="16" t="str">
        <f>IF(DCalendário6[[#This Row],[Dia Útil2]]="Feriado","Feriado",IF(AND(DCalendário6[[#This Row],[Dia Útil]]="",DCalendário6[[#This Row],[Mês Total]]=F613),N613+1,IF(DCalendário6[[#This Row],[Dia Útil]]="",1,"")))</f>
        <v/>
      </c>
      <c r="O62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620" s="16"/>
      <c r="Q620" s="17"/>
    </row>
    <row r="621" spans="1:17" x14ac:dyDescent="0.25">
      <c r="A621" s="1">
        <v>43720</v>
      </c>
      <c r="B621" s="1">
        <f>IF(AND(DCalendário6[[#This Row],[Dia da semana]]&gt;1,DCalendário6[[#This Row],[Dia da semana]]&lt;7,DCalendário6[[#This Row],[Feriados]]=""),DCalendário6[[#This Row],[Dia]],"")</f>
        <v>43720</v>
      </c>
      <c r="C621" s="16">
        <f>IF(DCalendário6[[#This Row],[Mês]]="","",IF(AND(C617="",C618="",C619="",C620=""),IF(DCalendário6[[#This Row],[Mês]]=D620,C620+1,IF(AND(D620="",D621=D616),C616+1,1)),IF(AND(C618="",C619="",C620=""),IF(DCalendário6[[#This Row],[Mês]]=D620,C620+1,IF(AND(D620="",D621=D617),C617+1,1)),IF(AND(C619="",C620=""),IF(DCalendário6[[#This Row],[Mês]]=D620,C620+1,IF(AND(D620="",D621=D618),C618+1,1)),IF(DCalendário6[[#This Row],[Mês]]=D620,C620+1,IF(AND(D620="",D621=D619),C619+1,1))))))</f>
        <v>9</v>
      </c>
      <c r="D621" s="14">
        <f>IF(DCalendário6[[#This Row],[Dia Útil]]="","",(MONTH($B621)))</f>
        <v>9</v>
      </c>
      <c r="E621" s="14">
        <f t="shared" si="9"/>
        <v>2019</v>
      </c>
      <c r="F621" s="14">
        <f>MONTH(DCalendário6[[#This Row],[Dia]])</f>
        <v>9</v>
      </c>
      <c r="G621" s="14" t="str">
        <f>MONTH(DCalendário6[[#This Row],[Dia]])&amp;" - "&amp;DCalendário6[[#This Row],[Ano]]</f>
        <v>9 - 2019</v>
      </c>
      <c r="H621" s="14">
        <f>IF(DCalendário6[[#This Row],[Dia Útil]]="","",DCalendário6[[#This Row],[Semana Ano]])</f>
        <v>37</v>
      </c>
      <c r="I621" s="14">
        <f>WEEKNUM(DCalendário6[[#This Row],[Dia]])</f>
        <v>37</v>
      </c>
      <c r="J621" s="14" cm="1">
        <f t="array" aca="1" ref="J62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621" s="16">
        <f>WEEKDAY(DCalendário6[[#This Row],[Dia]])</f>
        <v>5</v>
      </c>
      <c r="L621" s="1" t="str">
        <f>IFERROR(VLOOKUP(A621,Tabela4[],1,0),"")</f>
        <v/>
      </c>
      <c r="M62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43720</v>
      </c>
      <c r="N621" s="16" t="str">
        <f>IF(DCalendário6[[#This Row],[Dia Útil2]]="Feriado","Feriado",IF(AND(DCalendário6[[#This Row],[Dia Útil]]="",DCalendário6[[#This Row],[Mês Total]]=F614),N614+1,IF(DCalendário6[[#This Row],[Dia Útil]]="",1,"")))</f>
        <v/>
      </c>
      <c r="O62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621" s="16"/>
      <c r="Q621" s="17"/>
    </row>
    <row r="622" spans="1:17" x14ac:dyDescent="0.25">
      <c r="A622" s="1">
        <v>43721</v>
      </c>
      <c r="B622" s="1">
        <f>IF(AND(DCalendário6[[#This Row],[Dia da semana]]&gt;1,DCalendário6[[#This Row],[Dia da semana]]&lt;7,DCalendário6[[#This Row],[Feriados]]=""),DCalendário6[[#This Row],[Dia]],"")</f>
        <v>43721</v>
      </c>
      <c r="C622" s="16">
        <f>IF(DCalendário6[[#This Row],[Mês]]="","",IF(AND(C618="",C619="",C620="",C621=""),IF(DCalendário6[[#This Row],[Mês]]=D621,C621+1,IF(AND(D621="",D622=D617),C617+1,1)),IF(AND(C619="",C620="",C621=""),IF(DCalendário6[[#This Row],[Mês]]=D621,C621+1,IF(AND(D621="",D622=D618),C618+1,1)),IF(AND(C620="",C621=""),IF(DCalendário6[[#This Row],[Mês]]=D621,C621+1,IF(AND(D621="",D622=D619),C619+1,1)),IF(DCalendário6[[#This Row],[Mês]]=D621,C621+1,IF(AND(D621="",D622=D620),C620+1,1))))))</f>
        <v>10</v>
      </c>
      <c r="D622" s="14">
        <f>IF(DCalendário6[[#This Row],[Dia Útil]]="","",(MONTH($B622)))</f>
        <v>9</v>
      </c>
      <c r="E622" s="14">
        <f t="shared" si="9"/>
        <v>2019</v>
      </c>
      <c r="F622" s="14">
        <f>MONTH(DCalendário6[[#This Row],[Dia]])</f>
        <v>9</v>
      </c>
      <c r="G622" s="14" t="str">
        <f>MONTH(DCalendário6[[#This Row],[Dia]])&amp;" - "&amp;DCalendário6[[#This Row],[Ano]]</f>
        <v>9 - 2019</v>
      </c>
      <c r="H622" s="14">
        <f>IF(DCalendário6[[#This Row],[Dia Útil]]="","",DCalendário6[[#This Row],[Semana Ano]])</f>
        <v>37</v>
      </c>
      <c r="I622" s="14">
        <f>WEEKNUM(DCalendário6[[#This Row],[Dia]])</f>
        <v>37</v>
      </c>
      <c r="J622" s="14" cm="1">
        <f t="array" aca="1" ref="J62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622" s="16">
        <f>WEEKDAY(DCalendário6[[#This Row],[Dia]])</f>
        <v>6</v>
      </c>
      <c r="L622" s="1" t="str">
        <f>IFERROR(VLOOKUP(A622,Tabela4[],1,0),"")</f>
        <v/>
      </c>
      <c r="M62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43721</v>
      </c>
      <c r="N622" s="16" t="str">
        <f>IF(DCalendário6[[#This Row],[Dia Útil2]]="Feriado","Feriado",IF(AND(DCalendário6[[#This Row],[Dia Útil]]="",DCalendário6[[#This Row],[Mês Total]]=F615),N615+1,IF(DCalendário6[[#This Row],[Dia Útil]]="",1,"")))</f>
        <v/>
      </c>
      <c r="O62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622" s="16"/>
      <c r="Q622" s="17"/>
    </row>
    <row r="623" spans="1:17" x14ac:dyDescent="0.25">
      <c r="A623" s="1">
        <v>43722</v>
      </c>
      <c r="B623" s="1" t="str">
        <f>IF(AND(DCalendário6[[#This Row],[Dia da semana]]&gt;1,DCalendário6[[#This Row],[Dia da semana]]&lt;7,DCalendário6[[#This Row],[Feriados]]=""),DCalendário6[[#This Row],[Dia]],"")</f>
        <v/>
      </c>
      <c r="C623" s="16" t="str">
        <f>IF(DCalendário6[[#This Row],[Mês]]="","",IF(AND(C619="",C620="",C621="",C622=""),IF(DCalendário6[[#This Row],[Mês]]=D622,C622+1,IF(AND(D622="",D623=D618),C618+1,1)),IF(AND(C620="",C621="",C622=""),IF(DCalendário6[[#This Row],[Mês]]=D622,C622+1,IF(AND(D622="",D623=D619),C619+1,1)),IF(AND(C621="",C622=""),IF(DCalendário6[[#This Row],[Mês]]=D622,C622+1,IF(AND(D622="",D623=D620),C620+1,1)),IF(DCalendário6[[#This Row],[Mês]]=D622,C622+1,IF(AND(D622="",D623=D621),C621+1,1))))))</f>
        <v/>
      </c>
      <c r="D623" s="14" t="str">
        <f>IF(DCalendário6[[#This Row],[Dia Útil]]="","",(MONTH($B623)))</f>
        <v/>
      </c>
      <c r="E623" s="14">
        <f t="shared" si="9"/>
        <v>2019</v>
      </c>
      <c r="F623" s="14">
        <f>MONTH(DCalendário6[[#This Row],[Dia]])</f>
        <v>9</v>
      </c>
      <c r="G623" s="14" t="str">
        <f>MONTH(DCalendário6[[#This Row],[Dia]])&amp;" - "&amp;DCalendário6[[#This Row],[Ano]]</f>
        <v>9 - 2019</v>
      </c>
      <c r="H623" s="14" t="str">
        <f>IF(DCalendário6[[#This Row],[Dia Útil]]="","",DCalendário6[[#This Row],[Semana Ano]])</f>
        <v/>
      </c>
      <c r="I623" s="14">
        <f>WEEKNUM(DCalendário6[[#This Row],[Dia]])</f>
        <v>37</v>
      </c>
      <c r="J623" s="14" cm="1">
        <f t="array" aca="1" ref="J62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623" s="16">
        <f>WEEKDAY(DCalendário6[[#This Row],[Dia]])</f>
        <v>7</v>
      </c>
      <c r="L623" s="1" t="str">
        <f>IFERROR(VLOOKUP(A623,Tabela4[],1,0),"")</f>
        <v/>
      </c>
      <c r="M62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623" s="16">
        <f>IF(DCalendário6[[#This Row],[Dia Útil2]]="Feriado","Feriado",IF(AND(DCalendário6[[#This Row],[Dia Útil]]="",DCalendário6[[#This Row],[Mês Total]]=F616),N616+1,IF(DCalendário6[[#This Row],[Dia Útil]]="",1,"")))</f>
        <v>2</v>
      </c>
      <c r="O62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623" s="16"/>
      <c r="Q623" s="17"/>
    </row>
    <row r="624" spans="1:17" x14ac:dyDescent="0.25">
      <c r="A624" s="1">
        <v>43723</v>
      </c>
      <c r="B624" s="1" t="str">
        <f>IF(AND(DCalendário6[[#This Row],[Dia da semana]]&gt;1,DCalendário6[[#This Row],[Dia da semana]]&lt;7,DCalendário6[[#This Row],[Feriados]]=""),DCalendário6[[#This Row],[Dia]],"")</f>
        <v/>
      </c>
      <c r="C624" s="16" t="str">
        <f>IF(DCalendário6[[#This Row],[Mês]]="","",IF(AND(C620="",C621="",C622="",C623=""),IF(DCalendário6[[#This Row],[Mês]]=D623,C623+1,IF(AND(D623="",D624=D619),C619+1,1)),IF(AND(C621="",C622="",C623=""),IF(DCalendário6[[#This Row],[Mês]]=D623,C623+1,IF(AND(D623="",D624=D620),C620+1,1)),IF(AND(C622="",C623=""),IF(DCalendário6[[#This Row],[Mês]]=D623,C623+1,IF(AND(D623="",D624=D621),C621+1,1)),IF(DCalendário6[[#This Row],[Mês]]=D623,C623+1,IF(AND(D623="",D624=D622),C622+1,1))))))</f>
        <v/>
      </c>
      <c r="D624" s="14" t="str">
        <f>IF(DCalendário6[[#This Row],[Dia Útil]]="","",(MONTH($B624)))</f>
        <v/>
      </c>
      <c r="E624" s="14">
        <f t="shared" si="9"/>
        <v>2019</v>
      </c>
      <c r="F624" s="14">
        <f>MONTH(DCalendário6[[#This Row],[Dia]])</f>
        <v>9</v>
      </c>
      <c r="G624" s="14" t="str">
        <f>MONTH(DCalendário6[[#This Row],[Dia]])&amp;" - "&amp;DCalendário6[[#This Row],[Ano]]</f>
        <v>9 - 2019</v>
      </c>
      <c r="H624" s="14" t="str">
        <f>IF(DCalendário6[[#This Row],[Dia Útil]]="","",DCalendário6[[#This Row],[Semana Ano]])</f>
        <v/>
      </c>
      <c r="I624" s="14">
        <f>WEEKNUM(DCalendário6[[#This Row],[Dia]])</f>
        <v>38</v>
      </c>
      <c r="J624" s="14" cm="1">
        <f t="array" aca="1" ref="J62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624" s="16">
        <f>WEEKDAY(DCalendário6[[#This Row],[Dia]])</f>
        <v>1</v>
      </c>
      <c r="L624" s="1" t="str">
        <f>IFERROR(VLOOKUP(A624,Tabela4[],1,0),"")</f>
        <v/>
      </c>
      <c r="M62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624" s="16">
        <f>IF(DCalendário6[[#This Row],[Dia Útil2]]="Feriado","Feriado",IF(AND(DCalendário6[[#This Row],[Dia Útil]]="",DCalendário6[[#This Row],[Mês Total]]=F617),N617+1,IF(DCalendário6[[#This Row],[Dia Útil]]="",1,"")))</f>
        <v>3</v>
      </c>
      <c r="O62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624" s="16"/>
      <c r="Q624" s="17"/>
    </row>
    <row r="625" spans="1:17" x14ac:dyDescent="0.25">
      <c r="A625" s="1">
        <v>43724</v>
      </c>
      <c r="B625" s="1">
        <f>IF(AND(DCalendário6[[#This Row],[Dia da semana]]&gt;1,DCalendário6[[#This Row],[Dia da semana]]&lt;7,DCalendário6[[#This Row],[Feriados]]=""),DCalendário6[[#This Row],[Dia]],"")</f>
        <v>43724</v>
      </c>
      <c r="C625" s="16">
        <f>IF(DCalendário6[[#This Row],[Mês]]="","",IF(AND(C621="",C622="",C623="",C624=""),IF(DCalendário6[[#This Row],[Mês]]=D624,C624+1,IF(AND(D624="",D625=D620),C620+1,1)),IF(AND(C622="",C623="",C624=""),IF(DCalendário6[[#This Row],[Mês]]=D624,C624+1,IF(AND(D624="",D625=D621),C621+1,1)),IF(AND(C623="",C624=""),IF(DCalendário6[[#This Row],[Mês]]=D624,C624+1,IF(AND(D624="",D625=D622),C622+1,1)),IF(DCalendário6[[#This Row],[Mês]]=D624,C624+1,IF(AND(D624="",D625=D623),C623+1,1))))))</f>
        <v>11</v>
      </c>
      <c r="D625" s="14">
        <f>IF(DCalendário6[[#This Row],[Dia Útil]]="","",(MONTH($B625)))</f>
        <v>9</v>
      </c>
      <c r="E625" s="14">
        <f t="shared" si="9"/>
        <v>2019</v>
      </c>
      <c r="F625" s="14">
        <f>MONTH(DCalendário6[[#This Row],[Dia]])</f>
        <v>9</v>
      </c>
      <c r="G625" s="14" t="str">
        <f>MONTH(DCalendário6[[#This Row],[Dia]])&amp;" - "&amp;DCalendário6[[#This Row],[Ano]]</f>
        <v>9 - 2019</v>
      </c>
      <c r="H625" s="14">
        <f>IF(DCalendário6[[#This Row],[Dia Útil]]="","",DCalendário6[[#This Row],[Semana Ano]])</f>
        <v>38</v>
      </c>
      <c r="I625" s="14">
        <f>WEEKNUM(DCalendário6[[#This Row],[Dia]])</f>
        <v>38</v>
      </c>
      <c r="J625" s="14" cm="1">
        <f t="array" aca="1" ref="J62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625" s="16">
        <f>WEEKDAY(DCalendário6[[#This Row],[Dia]])</f>
        <v>2</v>
      </c>
      <c r="L625" s="1" t="str">
        <f>IFERROR(VLOOKUP(A625,Tabela4[],1,0),"")</f>
        <v/>
      </c>
      <c r="M62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43724</v>
      </c>
      <c r="N625" s="16" t="str">
        <f>IF(DCalendário6[[#This Row],[Dia Útil2]]="Feriado","Feriado",IF(AND(DCalendário6[[#This Row],[Dia Útil]]="",DCalendário6[[#This Row],[Mês Total]]=F618),N618+1,IF(DCalendário6[[#This Row],[Dia Útil]]="",1,"")))</f>
        <v/>
      </c>
      <c r="O62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625" s="16"/>
      <c r="Q625" s="17"/>
    </row>
    <row r="626" spans="1:17" x14ac:dyDescent="0.25">
      <c r="A626" s="1">
        <v>43725</v>
      </c>
      <c r="B626" s="1">
        <f>IF(AND(DCalendário6[[#This Row],[Dia da semana]]&gt;1,DCalendário6[[#This Row],[Dia da semana]]&lt;7,DCalendário6[[#This Row],[Feriados]]=""),DCalendário6[[#This Row],[Dia]],"")</f>
        <v>43725</v>
      </c>
      <c r="C626" s="16">
        <f>IF(DCalendário6[[#This Row],[Mês]]="","",IF(AND(C622="",C623="",C624="",C625=""),IF(DCalendário6[[#This Row],[Mês]]=D625,C625+1,IF(AND(D625="",D626=D621),C621+1,1)),IF(AND(C623="",C624="",C625=""),IF(DCalendário6[[#This Row],[Mês]]=D625,C625+1,IF(AND(D625="",D626=D622),C622+1,1)),IF(AND(C624="",C625=""),IF(DCalendário6[[#This Row],[Mês]]=D625,C625+1,IF(AND(D625="",D626=D623),C623+1,1)),IF(DCalendário6[[#This Row],[Mês]]=D625,C625+1,IF(AND(D625="",D626=D624),C624+1,1))))))</f>
        <v>12</v>
      </c>
      <c r="D626" s="14">
        <f>IF(DCalendário6[[#This Row],[Dia Útil]]="","",(MONTH($B626)))</f>
        <v>9</v>
      </c>
      <c r="E626" s="14">
        <f t="shared" si="9"/>
        <v>2019</v>
      </c>
      <c r="F626" s="14">
        <f>MONTH(DCalendário6[[#This Row],[Dia]])</f>
        <v>9</v>
      </c>
      <c r="G626" s="14" t="str">
        <f>MONTH(DCalendário6[[#This Row],[Dia]])&amp;" - "&amp;DCalendário6[[#This Row],[Ano]]</f>
        <v>9 - 2019</v>
      </c>
      <c r="H626" s="14">
        <f>IF(DCalendário6[[#This Row],[Dia Útil]]="","",DCalendário6[[#This Row],[Semana Ano]])</f>
        <v>38</v>
      </c>
      <c r="I626" s="14">
        <f>WEEKNUM(DCalendário6[[#This Row],[Dia]])</f>
        <v>38</v>
      </c>
      <c r="J626" s="14" cm="1">
        <f t="array" aca="1" ref="J62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626" s="16">
        <f>WEEKDAY(DCalendário6[[#This Row],[Dia]])</f>
        <v>3</v>
      </c>
      <c r="L626" s="1" t="str">
        <f>IFERROR(VLOOKUP(A626,Tabela4[],1,0),"")</f>
        <v/>
      </c>
      <c r="M62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43725</v>
      </c>
      <c r="N626" s="16" t="str">
        <f>IF(DCalendário6[[#This Row],[Dia Útil2]]="Feriado","Feriado",IF(AND(DCalendário6[[#This Row],[Dia Útil]]="",DCalendário6[[#This Row],[Mês Total]]=F619),N619+1,IF(DCalendário6[[#This Row],[Dia Útil]]="",1,"")))</f>
        <v/>
      </c>
      <c r="O62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626" s="16"/>
      <c r="Q626" s="17"/>
    </row>
    <row r="627" spans="1:17" x14ac:dyDescent="0.25">
      <c r="A627" s="1">
        <v>43726</v>
      </c>
      <c r="B627" s="1">
        <f>IF(AND(DCalendário6[[#This Row],[Dia da semana]]&gt;1,DCalendário6[[#This Row],[Dia da semana]]&lt;7,DCalendário6[[#This Row],[Feriados]]=""),DCalendário6[[#This Row],[Dia]],"")</f>
        <v>43726</v>
      </c>
      <c r="C627" s="16">
        <f>IF(DCalendário6[[#This Row],[Mês]]="","",IF(AND(C623="",C624="",C625="",C626=""),IF(DCalendário6[[#This Row],[Mês]]=D626,C626+1,IF(AND(D626="",D627=D622),C622+1,1)),IF(AND(C624="",C625="",C626=""),IF(DCalendário6[[#This Row],[Mês]]=D626,C626+1,IF(AND(D626="",D627=D623),C623+1,1)),IF(AND(C625="",C626=""),IF(DCalendário6[[#This Row],[Mês]]=D626,C626+1,IF(AND(D626="",D627=D624),C624+1,1)),IF(DCalendário6[[#This Row],[Mês]]=D626,C626+1,IF(AND(D626="",D627=D625),C625+1,1))))))</f>
        <v>13</v>
      </c>
      <c r="D627" s="14">
        <f>IF(DCalendário6[[#This Row],[Dia Útil]]="","",(MONTH($B627)))</f>
        <v>9</v>
      </c>
      <c r="E627" s="14">
        <f t="shared" si="9"/>
        <v>2019</v>
      </c>
      <c r="F627" s="14">
        <f>MONTH(DCalendário6[[#This Row],[Dia]])</f>
        <v>9</v>
      </c>
      <c r="G627" s="14" t="str">
        <f>MONTH(DCalendário6[[#This Row],[Dia]])&amp;" - "&amp;DCalendário6[[#This Row],[Ano]]</f>
        <v>9 - 2019</v>
      </c>
      <c r="H627" s="14">
        <f>IF(DCalendário6[[#This Row],[Dia Útil]]="","",DCalendário6[[#This Row],[Semana Ano]])</f>
        <v>38</v>
      </c>
      <c r="I627" s="14">
        <f>WEEKNUM(DCalendário6[[#This Row],[Dia]])</f>
        <v>38</v>
      </c>
      <c r="J627" s="14" cm="1">
        <f t="array" aca="1" ref="J62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627" s="16">
        <f>WEEKDAY(DCalendário6[[#This Row],[Dia]])</f>
        <v>4</v>
      </c>
      <c r="L627" s="1" t="str">
        <f>IFERROR(VLOOKUP(A627,Tabela4[],1,0),"")</f>
        <v/>
      </c>
      <c r="M62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43726</v>
      </c>
      <c r="N627" s="16" t="str">
        <f>IF(DCalendário6[[#This Row],[Dia Útil2]]="Feriado","Feriado",IF(AND(DCalendário6[[#This Row],[Dia Útil]]="",DCalendário6[[#This Row],[Mês Total]]=F620),N620+1,IF(DCalendário6[[#This Row],[Dia Útil]]="",1,"")))</f>
        <v/>
      </c>
      <c r="O62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627" s="16"/>
      <c r="Q627" s="17"/>
    </row>
    <row r="628" spans="1:17" x14ac:dyDescent="0.25">
      <c r="A628" s="1">
        <v>43727</v>
      </c>
      <c r="B628" s="1">
        <f>IF(AND(DCalendário6[[#This Row],[Dia da semana]]&gt;1,DCalendário6[[#This Row],[Dia da semana]]&lt;7,DCalendário6[[#This Row],[Feriados]]=""),DCalendário6[[#This Row],[Dia]],"")</f>
        <v>43727</v>
      </c>
      <c r="C628" s="16">
        <f>IF(DCalendário6[[#This Row],[Mês]]="","",IF(AND(C624="",C625="",C626="",C627=""),IF(DCalendário6[[#This Row],[Mês]]=D627,C627+1,IF(AND(D627="",D628=D623),C623+1,1)),IF(AND(C625="",C626="",C627=""),IF(DCalendário6[[#This Row],[Mês]]=D627,C627+1,IF(AND(D627="",D628=D624),C624+1,1)),IF(AND(C626="",C627=""),IF(DCalendário6[[#This Row],[Mês]]=D627,C627+1,IF(AND(D627="",D628=D625),C625+1,1)),IF(DCalendário6[[#This Row],[Mês]]=D627,C627+1,IF(AND(D627="",D628=D626),C626+1,1))))))</f>
        <v>14</v>
      </c>
      <c r="D628" s="14">
        <f>IF(DCalendário6[[#This Row],[Dia Útil]]="","",(MONTH($B628)))</f>
        <v>9</v>
      </c>
      <c r="E628" s="14">
        <f t="shared" si="9"/>
        <v>2019</v>
      </c>
      <c r="F628" s="14">
        <f>MONTH(DCalendário6[[#This Row],[Dia]])</f>
        <v>9</v>
      </c>
      <c r="G628" s="14" t="str">
        <f>MONTH(DCalendário6[[#This Row],[Dia]])&amp;" - "&amp;DCalendário6[[#This Row],[Ano]]</f>
        <v>9 - 2019</v>
      </c>
      <c r="H628" s="14">
        <f>IF(DCalendário6[[#This Row],[Dia Útil]]="","",DCalendário6[[#This Row],[Semana Ano]])</f>
        <v>38</v>
      </c>
      <c r="I628" s="14">
        <f>WEEKNUM(DCalendário6[[#This Row],[Dia]])</f>
        <v>38</v>
      </c>
      <c r="J628" s="14" cm="1">
        <f t="array" aca="1" ref="J62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628" s="16">
        <f>WEEKDAY(DCalendário6[[#This Row],[Dia]])</f>
        <v>5</v>
      </c>
      <c r="L628" s="1" t="str">
        <f>IFERROR(VLOOKUP(A628,Tabela4[],1,0),"")</f>
        <v/>
      </c>
      <c r="M62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43727</v>
      </c>
      <c r="N628" s="16" t="str">
        <f>IF(DCalendário6[[#This Row],[Dia Útil2]]="Feriado","Feriado",IF(AND(DCalendário6[[#This Row],[Dia Útil]]="",DCalendário6[[#This Row],[Mês Total]]=F621),N621+1,IF(DCalendário6[[#This Row],[Dia Útil]]="",1,"")))</f>
        <v/>
      </c>
      <c r="O62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628" s="16"/>
      <c r="Q628" s="17"/>
    </row>
    <row r="629" spans="1:17" x14ac:dyDescent="0.25">
      <c r="A629" s="1">
        <v>43728</v>
      </c>
      <c r="B629" s="1">
        <f>IF(AND(DCalendário6[[#This Row],[Dia da semana]]&gt;1,DCalendário6[[#This Row],[Dia da semana]]&lt;7,DCalendário6[[#This Row],[Feriados]]=""),DCalendário6[[#This Row],[Dia]],"")</f>
        <v>43728</v>
      </c>
      <c r="C629" s="16">
        <f>IF(DCalendário6[[#This Row],[Mês]]="","",IF(AND(C625="",C626="",C627="",C628=""),IF(DCalendário6[[#This Row],[Mês]]=D628,C628+1,IF(AND(D628="",D629=D624),C624+1,1)),IF(AND(C626="",C627="",C628=""),IF(DCalendário6[[#This Row],[Mês]]=D628,C628+1,IF(AND(D628="",D629=D625),C625+1,1)),IF(AND(C627="",C628=""),IF(DCalendário6[[#This Row],[Mês]]=D628,C628+1,IF(AND(D628="",D629=D626),C626+1,1)),IF(DCalendário6[[#This Row],[Mês]]=D628,C628+1,IF(AND(D628="",D629=D627),C627+1,1))))))</f>
        <v>15</v>
      </c>
      <c r="D629" s="14">
        <f>IF(DCalendário6[[#This Row],[Dia Útil]]="","",(MONTH($B629)))</f>
        <v>9</v>
      </c>
      <c r="E629" s="14">
        <f t="shared" si="9"/>
        <v>2019</v>
      </c>
      <c r="F629" s="14">
        <f>MONTH(DCalendário6[[#This Row],[Dia]])</f>
        <v>9</v>
      </c>
      <c r="G629" s="14" t="str">
        <f>MONTH(DCalendário6[[#This Row],[Dia]])&amp;" - "&amp;DCalendário6[[#This Row],[Ano]]</f>
        <v>9 - 2019</v>
      </c>
      <c r="H629" s="14">
        <f>IF(DCalendário6[[#This Row],[Dia Útil]]="","",DCalendário6[[#This Row],[Semana Ano]])</f>
        <v>38</v>
      </c>
      <c r="I629" s="14">
        <f>WEEKNUM(DCalendário6[[#This Row],[Dia]])</f>
        <v>38</v>
      </c>
      <c r="J629" s="14" cm="1">
        <f t="array" aca="1" ref="J62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629" s="16">
        <f>WEEKDAY(DCalendário6[[#This Row],[Dia]])</f>
        <v>6</v>
      </c>
      <c r="L629" s="1" t="str">
        <f>IFERROR(VLOOKUP(A629,Tabela4[],1,0),"")</f>
        <v/>
      </c>
      <c r="M62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43728</v>
      </c>
      <c r="N629" s="16" t="str">
        <f>IF(DCalendário6[[#This Row],[Dia Útil2]]="Feriado","Feriado",IF(AND(DCalendário6[[#This Row],[Dia Útil]]="",DCalendário6[[#This Row],[Mês Total]]=F622),N622+1,IF(DCalendário6[[#This Row],[Dia Útil]]="",1,"")))</f>
        <v/>
      </c>
      <c r="O62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629" s="16"/>
      <c r="Q629" s="17"/>
    </row>
    <row r="630" spans="1:17" x14ac:dyDescent="0.25">
      <c r="A630" s="1">
        <v>43729</v>
      </c>
      <c r="B630" s="1" t="str">
        <f>IF(AND(DCalendário6[[#This Row],[Dia da semana]]&gt;1,DCalendário6[[#This Row],[Dia da semana]]&lt;7,DCalendário6[[#This Row],[Feriados]]=""),DCalendário6[[#This Row],[Dia]],"")</f>
        <v/>
      </c>
      <c r="C630" s="16" t="str">
        <f>IF(DCalendário6[[#This Row],[Mês]]="","",IF(AND(C626="",C627="",C628="",C629=""),IF(DCalendário6[[#This Row],[Mês]]=D629,C629+1,IF(AND(D629="",D630=D625),C625+1,1)),IF(AND(C627="",C628="",C629=""),IF(DCalendário6[[#This Row],[Mês]]=D629,C629+1,IF(AND(D629="",D630=D626),C626+1,1)),IF(AND(C628="",C629=""),IF(DCalendário6[[#This Row],[Mês]]=D629,C629+1,IF(AND(D629="",D630=D627),C627+1,1)),IF(DCalendário6[[#This Row],[Mês]]=D629,C629+1,IF(AND(D629="",D630=D628),C628+1,1))))))</f>
        <v/>
      </c>
      <c r="D630" s="14" t="str">
        <f>IF(DCalendário6[[#This Row],[Dia Útil]]="","",(MONTH($B630)))</f>
        <v/>
      </c>
      <c r="E630" s="14">
        <f t="shared" si="9"/>
        <v>2019</v>
      </c>
      <c r="F630" s="14">
        <f>MONTH(DCalendário6[[#This Row],[Dia]])</f>
        <v>9</v>
      </c>
      <c r="G630" s="14" t="str">
        <f>MONTH(DCalendário6[[#This Row],[Dia]])&amp;" - "&amp;DCalendário6[[#This Row],[Ano]]</f>
        <v>9 - 2019</v>
      </c>
      <c r="H630" s="14" t="str">
        <f>IF(DCalendário6[[#This Row],[Dia Útil]]="","",DCalendário6[[#This Row],[Semana Ano]])</f>
        <v/>
      </c>
      <c r="I630" s="14">
        <f>WEEKNUM(DCalendário6[[#This Row],[Dia]])</f>
        <v>38</v>
      </c>
      <c r="J630" s="14" cm="1">
        <f t="array" aca="1" ref="J63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630" s="16">
        <f>WEEKDAY(DCalendário6[[#This Row],[Dia]])</f>
        <v>7</v>
      </c>
      <c r="L630" s="1" t="str">
        <f>IFERROR(VLOOKUP(A630,Tabela4[],1,0),"")</f>
        <v/>
      </c>
      <c r="M63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630" s="16">
        <f>IF(DCalendário6[[#This Row],[Dia Útil2]]="Feriado","Feriado",IF(AND(DCalendário6[[#This Row],[Dia Útil]]="",DCalendário6[[#This Row],[Mês Total]]=F623),N623+1,IF(DCalendário6[[#This Row],[Dia Útil]]="",1,"")))</f>
        <v>3</v>
      </c>
      <c r="O63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630" s="16"/>
      <c r="Q630" s="17"/>
    </row>
    <row r="631" spans="1:17" x14ac:dyDescent="0.25">
      <c r="A631" s="1">
        <v>43730</v>
      </c>
      <c r="B631" s="1" t="str">
        <f>IF(AND(DCalendário6[[#This Row],[Dia da semana]]&gt;1,DCalendário6[[#This Row],[Dia da semana]]&lt;7,DCalendário6[[#This Row],[Feriados]]=""),DCalendário6[[#This Row],[Dia]],"")</f>
        <v/>
      </c>
      <c r="C631" s="16" t="str">
        <f>IF(DCalendário6[[#This Row],[Mês]]="","",IF(AND(C627="",C628="",C629="",C630=""),IF(DCalendário6[[#This Row],[Mês]]=D630,C630+1,IF(AND(D630="",D631=D626),C626+1,1)),IF(AND(C628="",C629="",C630=""),IF(DCalendário6[[#This Row],[Mês]]=D630,C630+1,IF(AND(D630="",D631=D627),C627+1,1)),IF(AND(C629="",C630=""),IF(DCalendário6[[#This Row],[Mês]]=D630,C630+1,IF(AND(D630="",D631=D628),C628+1,1)),IF(DCalendário6[[#This Row],[Mês]]=D630,C630+1,IF(AND(D630="",D631=D629),C629+1,1))))))</f>
        <v/>
      </c>
      <c r="D631" s="14" t="str">
        <f>IF(DCalendário6[[#This Row],[Dia Útil]]="","",(MONTH($B631)))</f>
        <v/>
      </c>
      <c r="E631" s="14">
        <f t="shared" si="9"/>
        <v>2019</v>
      </c>
      <c r="F631" s="14">
        <f>MONTH(DCalendário6[[#This Row],[Dia]])</f>
        <v>9</v>
      </c>
      <c r="G631" s="14" t="str">
        <f>MONTH(DCalendário6[[#This Row],[Dia]])&amp;" - "&amp;DCalendário6[[#This Row],[Ano]]</f>
        <v>9 - 2019</v>
      </c>
      <c r="H631" s="14" t="str">
        <f>IF(DCalendário6[[#This Row],[Dia Útil]]="","",DCalendário6[[#This Row],[Semana Ano]])</f>
        <v/>
      </c>
      <c r="I631" s="14">
        <f>WEEKNUM(DCalendário6[[#This Row],[Dia]])</f>
        <v>39</v>
      </c>
      <c r="J631" s="14" cm="1">
        <f t="array" aca="1" ref="J63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631" s="16">
        <f>WEEKDAY(DCalendário6[[#This Row],[Dia]])</f>
        <v>1</v>
      </c>
      <c r="L631" s="1" t="str">
        <f>IFERROR(VLOOKUP(A631,Tabela4[],1,0),"")</f>
        <v/>
      </c>
      <c r="M63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631" s="16">
        <f>IF(DCalendário6[[#This Row],[Dia Útil2]]="Feriado","Feriado",IF(AND(DCalendário6[[#This Row],[Dia Útil]]="",DCalendário6[[#This Row],[Mês Total]]=F624),N624+1,IF(DCalendário6[[#This Row],[Dia Útil]]="",1,"")))</f>
        <v>4</v>
      </c>
      <c r="O63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631" s="16"/>
      <c r="Q631" s="17"/>
    </row>
    <row r="632" spans="1:17" x14ac:dyDescent="0.25">
      <c r="A632" s="1">
        <v>43731</v>
      </c>
      <c r="B632" s="1">
        <f>IF(AND(DCalendário6[[#This Row],[Dia da semana]]&gt;1,DCalendário6[[#This Row],[Dia da semana]]&lt;7,DCalendário6[[#This Row],[Feriados]]=""),DCalendário6[[#This Row],[Dia]],"")</f>
        <v>43731</v>
      </c>
      <c r="C632" s="16">
        <f>IF(DCalendário6[[#This Row],[Mês]]="","",IF(AND(C628="",C629="",C630="",C631=""),IF(DCalendário6[[#This Row],[Mês]]=D631,C631+1,IF(AND(D631="",D632=D627),C627+1,1)),IF(AND(C629="",C630="",C631=""),IF(DCalendário6[[#This Row],[Mês]]=D631,C631+1,IF(AND(D631="",D632=D628),C628+1,1)),IF(AND(C630="",C631=""),IF(DCalendário6[[#This Row],[Mês]]=D631,C631+1,IF(AND(D631="",D632=D629),C629+1,1)),IF(DCalendário6[[#This Row],[Mês]]=D631,C631+1,IF(AND(D631="",D632=D630),C630+1,1))))))</f>
        <v>16</v>
      </c>
      <c r="D632" s="14">
        <f>IF(DCalendário6[[#This Row],[Dia Útil]]="","",(MONTH($B632)))</f>
        <v>9</v>
      </c>
      <c r="E632" s="14">
        <f t="shared" si="9"/>
        <v>2019</v>
      </c>
      <c r="F632" s="14">
        <f>MONTH(DCalendário6[[#This Row],[Dia]])</f>
        <v>9</v>
      </c>
      <c r="G632" s="14" t="str">
        <f>MONTH(DCalendário6[[#This Row],[Dia]])&amp;" - "&amp;DCalendário6[[#This Row],[Ano]]</f>
        <v>9 - 2019</v>
      </c>
      <c r="H632" s="14">
        <f>IF(DCalendário6[[#This Row],[Dia Útil]]="","",DCalendário6[[#This Row],[Semana Ano]])</f>
        <v>39</v>
      </c>
      <c r="I632" s="14">
        <f>WEEKNUM(DCalendário6[[#This Row],[Dia]])</f>
        <v>39</v>
      </c>
      <c r="J632" s="14" cm="1">
        <f t="array" aca="1" ref="J63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632" s="16">
        <f>WEEKDAY(DCalendário6[[#This Row],[Dia]])</f>
        <v>2</v>
      </c>
      <c r="L632" s="1" t="str">
        <f>IFERROR(VLOOKUP(A632,Tabela4[],1,0),"")</f>
        <v/>
      </c>
      <c r="M63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43731</v>
      </c>
      <c r="N632" s="16" t="str">
        <f>IF(DCalendário6[[#This Row],[Dia Útil2]]="Feriado","Feriado",IF(AND(DCalendário6[[#This Row],[Dia Útil]]="",DCalendário6[[#This Row],[Mês Total]]=F625),N625+1,IF(DCalendário6[[#This Row],[Dia Útil]]="",1,"")))</f>
        <v/>
      </c>
      <c r="O63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632" s="16"/>
      <c r="Q632" s="17"/>
    </row>
    <row r="633" spans="1:17" x14ac:dyDescent="0.25">
      <c r="A633" s="1">
        <v>43732</v>
      </c>
      <c r="B633" s="1">
        <f>IF(AND(DCalendário6[[#This Row],[Dia da semana]]&gt;1,DCalendário6[[#This Row],[Dia da semana]]&lt;7,DCalendário6[[#This Row],[Feriados]]=""),DCalendário6[[#This Row],[Dia]],"")</f>
        <v>43732</v>
      </c>
      <c r="C633" s="16">
        <f>IF(DCalendário6[[#This Row],[Mês]]="","",IF(AND(C629="",C630="",C631="",C632=""),IF(DCalendário6[[#This Row],[Mês]]=D632,C632+1,IF(AND(D632="",D633=D628),C628+1,1)),IF(AND(C630="",C631="",C632=""),IF(DCalendário6[[#This Row],[Mês]]=D632,C632+1,IF(AND(D632="",D633=D629),C629+1,1)),IF(AND(C631="",C632=""),IF(DCalendário6[[#This Row],[Mês]]=D632,C632+1,IF(AND(D632="",D633=D630),C630+1,1)),IF(DCalendário6[[#This Row],[Mês]]=D632,C632+1,IF(AND(D632="",D633=D631),C631+1,1))))))</f>
        <v>17</v>
      </c>
      <c r="D633" s="14">
        <f>IF(DCalendário6[[#This Row],[Dia Útil]]="","",(MONTH($B633)))</f>
        <v>9</v>
      </c>
      <c r="E633" s="14">
        <f t="shared" si="9"/>
        <v>2019</v>
      </c>
      <c r="F633" s="14">
        <f>MONTH(DCalendário6[[#This Row],[Dia]])</f>
        <v>9</v>
      </c>
      <c r="G633" s="14" t="str">
        <f>MONTH(DCalendário6[[#This Row],[Dia]])&amp;" - "&amp;DCalendário6[[#This Row],[Ano]]</f>
        <v>9 - 2019</v>
      </c>
      <c r="H633" s="14">
        <f>IF(DCalendário6[[#This Row],[Dia Útil]]="","",DCalendário6[[#This Row],[Semana Ano]])</f>
        <v>39</v>
      </c>
      <c r="I633" s="14">
        <f>WEEKNUM(DCalendário6[[#This Row],[Dia]])</f>
        <v>39</v>
      </c>
      <c r="J633" s="14" cm="1">
        <f t="array" aca="1" ref="J63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633" s="16">
        <f>WEEKDAY(DCalendário6[[#This Row],[Dia]])</f>
        <v>3</v>
      </c>
      <c r="L633" s="1" t="str">
        <f>IFERROR(VLOOKUP(A633,Tabela4[],1,0),"")</f>
        <v/>
      </c>
      <c r="M63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43732</v>
      </c>
      <c r="N633" s="16" t="str">
        <f>IF(DCalendário6[[#This Row],[Dia Útil2]]="Feriado","Feriado",IF(AND(DCalendário6[[#This Row],[Dia Útil]]="",DCalendário6[[#This Row],[Mês Total]]=F626),N626+1,IF(DCalendário6[[#This Row],[Dia Útil]]="",1,"")))</f>
        <v/>
      </c>
      <c r="O63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633" s="16"/>
      <c r="Q633" s="17"/>
    </row>
    <row r="634" spans="1:17" x14ac:dyDescent="0.25">
      <c r="A634" s="1">
        <v>43733</v>
      </c>
      <c r="B634" s="1">
        <f>IF(AND(DCalendário6[[#This Row],[Dia da semana]]&gt;1,DCalendário6[[#This Row],[Dia da semana]]&lt;7,DCalendário6[[#This Row],[Feriados]]=""),DCalendário6[[#This Row],[Dia]],"")</f>
        <v>43733</v>
      </c>
      <c r="C634" s="16">
        <f>IF(DCalendário6[[#This Row],[Mês]]="","",IF(AND(C630="",C631="",C632="",C633=""),IF(DCalendário6[[#This Row],[Mês]]=D633,C633+1,IF(AND(D633="",D634=D629),C629+1,1)),IF(AND(C631="",C632="",C633=""),IF(DCalendário6[[#This Row],[Mês]]=D633,C633+1,IF(AND(D633="",D634=D630),C630+1,1)),IF(AND(C632="",C633=""),IF(DCalendário6[[#This Row],[Mês]]=D633,C633+1,IF(AND(D633="",D634=D631),C631+1,1)),IF(DCalendário6[[#This Row],[Mês]]=D633,C633+1,IF(AND(D633="",D634=D632),C632+1,1))))))</f>
        <v>18</v>
      </c>
      <c r="D634" s="14">
        <f>IF(DCalendário6[[#This Row],[Dia Útil]]="","",(MONTH($B634)))</f>
        <v>9</v>
      </c>
      <c r="E634" s="14">
        <f t="shared" si="9"/>
        <v>2019</v>
      </c>
      <c r="F634" s="14">
        <f>MONTH(DCalendário6[[#This Row],[Dia]])</f>
        <v>9</v>
      </c>
      <c r="G634" s="14" t="str">
        <f>MONTH(DCalendário6[[#This Row],[Dia]])&amp;" - "&amp;DCalendário6[[#This Row],[Ano]]</f>
        <v>9 - 2019</v>
      </c>
      <c r="H634" s="14">
        <f>IF(DCalendário6[[#This Row],[Dia Útil]]="","",DCalendário6[[#This Row],[Semana Ano]])</f>
        <v>39</v>
      </c>
      <c r="I634" s="14">
        <f>WEEKNUM(DCalendário6[[#This Row],[Dia]])</f>
        <v>39</v>
      </c>
      <c r="J634" s="14" cm="1">
        <f t="array" aca="1" ref="J63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634" s="16">
        <f>WEEKDAY(DCalendário6[[#This Row],[Dia]])</f>
        <v>4</v>
      </c>
      <c r="L634" s="1" t="str">
        <f>IFERROR(VLOOKUP(A634,Tabela4[],1,0),"")</f>
        <v/>
      </c>
      <c r="M63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43733</v>
      </c>
      <c r="N634" s="16" t="str">
        <f>IF(DCalendário6[[#This Row],[Dia Útil2]]="Feriado","Feriado",IF(AND(DCalendário6[[#This Row],[Dia Útil]]="",DCalendário6[[#This Row],[Mês Total]]=F627),N627+1,IF(DCalendário6[[#This Row],[Dia Útil]]="",1,"")))</f>
        <v/>
      </c>
      <c r="O63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634" s="16"/>
      <c r="Q634" s="17"/>
    </row>
    <row r="635" spans="1:17" x14ac:dyDescent="0.25">
      <c r="A635" s="1">
        <v>43734</v>
      </c>
      <c r="B635" s="1">
        <f>IF(AND(DCalendário6[[#This Row],[Dia da semana]]&gt;1,DCalendário6[[#This Row],[Dia da semana]]&lt;7,DCalendário6[[#This Row],[Feriados]]=""),DCalendário6[[#This Row],[Dia]],"")</f>
        <v>43734</v>
      </c>
      <c r="C635" s="16">
        <f>IF(DCalendário6[[#This Row],[Mês]]="","",IF(AND(C631="",C632="",C633="",C634=""),IF(DCalendário6[[#This Row],[Mês]]=D634,C634+1,IF(AND(D634="",D635=D630),C630+1,1)),IF(AND(C632="",C633="",C634=""),IF(DCalendário6[[#This Row],[Mês]]=D634,C634+1,IF(AND(D634="",D635=D631),C631+1,1)),IF(AND(C633="",C634=""),IF(DCalendário6[[#This Row],[Mês]]=D634,C634+1,IF(AND(D634="",D635=D632),C632+1,1)),IF(DCalendário6[[#This Row],[Mês]]=D634,C634+1,IF(AND(D634="",D635=D633),C633+1,1))))))</f>
        <v>19</v>
      </c>
      <c r="D635" s="14">
        <f>IF(DCalendário6[[#This Row],[Dia Útil]]="","",(MONTH($B635)))</f>
        <v>9</v>
      </c>
      <c r="E635" s="14">
        <f t="shared" si="9"/>
        <v>2019</v>
      </c>
      <c r="F635" s="14">
        <f>MONTH(DCalendário6[[#This Row],[Dia]])</f>
        <v>9</v>
      </c>
      <c r="G635" s="14" t="str">
        <f>MONTH(DCalendário6[[#This Row],[Dia]])&amp;" - "&amp;DCalendário6[[#This Row],[Ano]]</f>
        <v>9 - 2019</v>
      </c>
      <c r="H635" s="14">
        <f>IF(DCalendário6[[#This Row],[Dia Útil]]="","",DCalendário6[[#This Row],[Semana Ano]])</f>
        <v>39</v>
      </c>
      <c r="I635" s="14">
        <f>WEEKNUM(DCalendário6[[#This Row],[Dia]])</f>
        <v>39</v>
      </c>
      <c r="J635" s="14" cm="1">
        <f t="array" aca="1" ref="J63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635" s="16">
        <f>WEEKDAY(DCalendário6[[#This Row],[Dia]])</f>
        <v>5</v>
      </c>
      <c r="L635" s="1" t="str">
        <f>IFERROR(VLOOKUP(A635,Tabela4[],1,0),"")</f>
        <v/>
      </c>
      <c r="M63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43734</v>
      </c>
      <c r="N635" s="16" t="str">
        <f>IF(DCalendário6[[#This Row],[Dia Útil2]]="Feriado","Feriado",IF(AND(DCalendário6[[#This Row],[Dia Útil]]="",DCalendário6[[#This Row],[Mês Total]]=F628),N628+1,IF(DCalendário6[[#This Row],[Dia Útil]]="",1,"")))</f>
        <v/>
      </c>
      <c r="O63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635" s="16"/>
      <c r="Q635" s="17"/>
    </row>
    <row r="636" spans="1:17" x14ac:dyDescent="0.25">
      <c r="A636" s="1">
        <v>43735</v>
      </c>
      <c r="B636" s="1">
        <f>IF(AND(DCalendário6[[#This Row],[Dia da semana]]&gt;1,DCalendário6[[#This Row],[Dia da semana]]&lt;7,DCalendário6[[#This Row],[Feriados]]=""),DCalendário6[[#This Row],[Dia]],"")</f>
        <v>43735</v>
      </c>
      <c r="C636" s="16">
        <f>IF(DCalendário6[[#This Row],[Mês]]="","",IF(AND(C632="",C633="",C634="",C635=""),IF(DCalendário6[[#This Row],[Mês]]=D635,C635+1,IF(AND(D635="",D636=D631),C631+1,1)),IF(AND(C633="",C634="",C635=""),IF(DCalendário6[[#This Row],[Mês]]=D635,C635+1,IF(AND(D635="",D636=D632),C632+1,1)),IF(AND(C634="",C635=""),IF(DCalendário6[[#This Row],[Mês]]=D635,C635+1,IF(AND(D635="",D636=D633),C633+1,1)),IF(DCalendário6[[#This Row],[Mês]]=D635,C635+1,IF(AND(D635="",D636=D634),C634+1,1))))))</f>
        <v>20</v>
      </c>
      <c r="D636" s="14">
        <f>IF(DCalendário6[[#This Row],[Dia Útil]]="","",(MONTH($B636)))</f>
        <v>9</v>
      </c>
      <c r="E636" s="14">
        <f t="shared" si="9"/>
        <v>2019</v>
      </c>
      <c r="F636" s="14">
        <f>MONTH(DCalendário6[[#This Row],[Dia]])</f>
        <v>9</v>
      </c>
      <c r="G636" s="14" t="str">
        <f>MONTH(DCalendário6[[#This Row],[Dia]])&amp;" - "&amp;DCalendário6[[#This Row],[Ano]]</f>
        <v>9 - 2019</v>
      </c>
      <c r="H636" s="14">
        <f>IF(DCalendário6[[#This Row],[Dia Útil]]="","",DCalendário6[[#This Row],[Semana Ano]])</f>
        <v>39</v>
      </c>
      <c r="I636" s="14">
        <f>WEEKNUM(DCalendário6[[#This Row],[Dia]])</f>
        <v>39</v>
      </c>
      <c r="J636" s="14" cm="1">
        <f t="array" aca="1" ref="J63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636" s="16">
        <f>WEEKDAY(DCalendário6[[#This Row],[Dia]])</f>
        <v>6</v>
      </c>
      <c r="L636" s="1" t="str">
        <f>IFERROR(VLOOKUP(A636,Tabela4[],1,0),"")</f>
        <v/>
      </c>
      <c r="M63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43735</v>
      </c>
      <c r="N636" s="16" t="str">
        <f>IF(DCalendário6[[#This Row],[Dia Útil2]]="Feriado","Feriado",IF(AND(DCalendário6[[#This Row],[Dia Útil]]="",DCalendário6[[#This Row],[Mês Total]]=F629),N629+1,IF(DCalendário6[[#This Row],[Dia Útil]]="",1,"")))</f>
        <v/>
      </c>
      <c r="O63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636" s="16"/>
      <c r="Q636" s="17"/>
    </row>
    <row r="637" spans="1:17" x14ac:dyDescent="0.25">
      <c r="A637" s="1">
        <v>43736</v>
      </c>
      <c r="B637" s="1" t="str">
        <f>IF(AND(DCalendário6[[#This Row],[Dia da semana]]&gt;1,DCalendário6[[#This Row],[Dia da semana]]&lt;7,DCalendário6[[#This Row],[Feriados]]=""),DCalendário6[[#This Row],[Dia]],"")</f>
        <v/>
      </c>
      <c r="C637" s="16" t="str">
        <f>IF(DCalendário6[[#This Row],[Mês]]="","",IF(AND(C633="",C634="",C635="",C636=""),IF(DCalendário6[[#This Row],[Mês]]=D636,C636+1,IF(AND(D636="",D637=D632),C632+1,1)),IF(AND(C634="",C635="",C636=""),IF(DCalendário6[[#This Row],[Mês]]=D636,C636+1,IF(AND(D636="",D637=D633),C633+1,1)),IF(AND(C635="",C636=""),IF(DCalendário6[[#This Row],[Mês]]=D636,C636+1,IF(AND(D636="",D637=D634),C634+1,1)),IF(DCalendário6[[#This Row],[Mês]]=D636,C636+1,IF(AND(D636="",D637=D635),C635+1,1))))))</f>
        <v/>
      </c>
      <c r="D637" s="14" t="str">
        <f>IF(DCalendário6[[#This Row],[Dia Útil]]="","",(MONTH($B637)))</f>
        <v/>
      </c>
      <c r="E637" s="14">
        <f t="shared" si="9"/>
        <v>2019</v>
      </c>
      <c r="F637" s="14">
        <f>MONTH(DCalendário6[[#This Row],[Dia]])</f>
        <v>9</v>
      </c>
      <c r="G637" s="14" t="str">
        <f>MONTH(DCalendário6[[#This Row],[Dia]])&amp;" - "&amp;DCalendário6[[#This Row],[Ano]]</f>
        <v>9 - 2019</v>
      </c>
      <c r="H637" s="14" t="str">
        <f>IF(DCalendário6[[#This Row],[Dia Útil]]="","",DCalendário6[[#This Row],[Semana Ano]])</f>
        <v/>
      </c>
      <c r="I637" s="14">
        <f>WEEKNUM(DCalendário6[[#This Row],[Dia]])</f>
        <v>39</v>
      </c>
      <c r="J637" s="14" cm="1">
        <f t="array" aca="1" ref="J63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637" s="16">
        <f>WEEKDAY(DCalendário6[[#This Row],[Dia]])</f>
        <v>7</v>
      </c>
      <c r="L637" s="1" t="str">
        <f>IFERROR(VLOOKUP(A637,Tabela4[],1,0),"")</f>
        <v/>
      </c>
      <c r="M63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637" s="16">
        <f>IF(DCalendário6[[#This Row],[Dia Útil2]]="Feriado","Feriado",IF(AND(DCalendário6[[#This Row],[Dia Útil]]="",DCalendário6[[#This Row],[Mês Total]]=F630),N630+1,IF(DCalendário6[[#This Row],[Dia Útil]]="",1,"")))</f>
        <v>4</v>
      </c>
      <c r="O63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637" s="16"/>
      <c r="Q637" s="17"/>
    </row>
    <row r="638" spans="1:17" x14ac:dyDescent="0.25">
      <c r="A638" s="1">
        <v>43737</v>
      </c>
      <c r="B638" s="1" t="str">
        <f>IF(AND(DCalendário6[[#This Row],[Dia da semana]]&gt;1,DCalendário6[[#This Row],[Dia da semana]]&lt;7,DCalendário6[[#This Row],[Feriados]]=""),DCalendário6[[#This Row],[Dia]],"")</f>
        <v/>
      </c>
      <c r="C638" s="16" t="str">
        <f>IF(DCalendário6[[#This Row],[Mês]]="","",IF(AND(C634="",C635="",C636="",C637=""),IF(DCalendário6[[#This Row],[Mês]]=D637,C637+1,IF(AND(D637="",D638=D633),C633+1,1)),IF(AND(C635="",C636="",C637=""),IF(DCalendário6[[#This Row],[Mês]]=D637,C637+1,IF(AND(D637="",D638=D634),C634+1,1)),IF(AND(C636="",C637=""),IF(DCalendário6[[#This Row],[Mês]]=D637,C637+1,IF(AND(D637="",D638=D635),C635+1,1)),IF(DCalendário6[[#This Row],[Mês]]=D637,C637+1,IF(AND(D637="",D638=D636),C636+1,1))))))</f>
        <v/>
      </c>
      <c r="D638" s="14" t="str">
        <f>IF(DCalendário6[[#This Row],[Dia Útil]]="","",(MONTH($B638)))</f>
        <v/>
      </c>
      <c r="E638" s="14">
        <f t="shared" si="9"/>
        <v>2019</v>
      </c>
      <c r="F638" s="14">
        <f>MONTH(DCalendário6[[#This Row],[Dia]])</f>
        <v>9</v>
      </c>
      <c r="G638" s="14" t="str">
        <f>MONTH(DCalendário6[[#This Row],[Dia]])&amp;" - "&amp;DCalendário6[[#This Row],[Ano]]</f>
        <v>9 - 2019</v>
      </c>
      <c r="H638" s="14" t="str">
        <f>IF(DCalendário6[[#This Row],[Dia Útil]]="","",DCalendário6[[#This Row],[Semana Ano]])</f>
        <v/>
      </c>
      <c r="I638" s="14">
        <f>WEEKNUM(DCalendário6[[#This Row],[Dia]])</f>
        <v>40</v>
      </c>
      <c r="J638" s="14" cm="1">
        <f t="array" aca="1" ref="J63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638" s="16">
        <f>WEEKDAY(DCalendário6[[#This Row],[Dia]])</f>
        <v>1</v>
      </c>
      <c r="L638" s="1" t="str">
        <f>IFERROR(VLOOKUP(A638,Tabela4[],1,0),"")</f>
        <v/>
      </c>
      <c r="M63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638" s="16">
        <f>IF(DCalendário6[[#This Row],[Dia Útil2]]="Feriado","Feriado",IF(AND(DCalendário6[[#This Row],[Dia Útil]]="",DCalendário6[[#This Row],[Mês Total]]=F631),N631+1,IF(DCalendário6[[#This Row],[Dia Útil]]="",1,"")))</f>
        <v>5</v>
      </c>
      <c r="O63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32,5</v>
      </c>
      <c r="P638" s="16"/>
      <c r="Q638" s="17"/>
    </row>
    <row r="639" spans="1:17" x14ac:dyDescent="0.25">
      <c r="A639" s="1">
        <v>43738</v>
      </c>
      <c r="B639" s="1">
        <f>IF(AND(DCalendário6[[#This Row],[Dia da semana]]&gt;1,DCalendário6[[#This Row],[Dia da semana]]&lt;7,DCalendário6[[#This Row],[Feriados]]=""),DCalendário6[[#This Row],[Dia]],"")</f>
        <v>43738</v>
      </c>
      <c r="C639" s="16">
        <f>IF(DCalendário6[[#This Row],[Mês]]="","",IF(AND(C635="",C636="",C637="",C638=""),IF(DCalendário6[[#This Row],[Mês]]=D638,C638+1,IF(AND(D638="",D639=D634),C634+1,1)),IF(AND(C636="",C637="",C638=""),IF(DCalendário6[[#This Row],[Mês]]=D638,C638+1,IF(AND(D638="",D639=D635),C635+1,1)),IF(AND(C637="",C638=""),IF(DCalendário6[[#This Row],[Mês]]=D638,C638+1,IF(AND(D638="",D639=D636),C636+1,1)),IF(DCalendário6[[#This Row],[Mês]]=D638,C638+1,IF(AND(D638="",D639=D637),C637+1,1))))))</f>
        <v>21</v>
      </c>
      <c r="D639" s="14">
        <f>IF(DCalendário6[[#This Row],[Dia Útil]]="","",(MONTH($B639)))</f>
        <v>9</v>
      </c>
      <c r="E639" s="14">
        <f t="shared" si="9"/>
        <v>2019</v>
      </c>
      <c r="F639" s="14">
        <f>MONTH(DCalendário6[[#This Row],[Dia]])</f>
        <v>9</v>
      </c>
      <c r="G639" s="14" t="str">
        <f>MONTH(DCalendário6[[#This Row],[Dia]])&amp;" - "&amp;DCalendário6[[#This Row],[Ano]]</f>
        <v>9 - 2019</v>
      </c>
      <c r="H639" s="14">
        <f>IF(DCalendário6[[#This Row],[Dia Útil]]="","",DCalendário6[[#This Row],[Semana Ano]])</f>
        <v>40</v>
      </c>
      <c r="I639" s="14">
        <f>WEEKNUM(DCalendário6[[#This Row],[Dia]])</f>
        <v>40</v>
      </c>
      <c r="J639" s="14" cm="1">
        <f t="array" aca="1" ref="J63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639" s="16">
        <f>WEEKDAY(DCalendário6[[#This Row],[Dia]])</f>
        <v>2</v>
      </c>
      <c r="L639" s="1" t="str">
        <f>IFERROR(VLOOKUP(A639,Tabela4[],1,0),"")</f>
        <v/>
      </c>
      <c r="M63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43738</v>
      </c>
      <c r="N639" s="16" t="str">
        <f>IF(DCalendário6[[#This Row],[Dia Útil2]]="Feriado","Feriado",IF(AND(DCalendário6[[#This Row],[Dia Útil]]="",DCalendário6[[#This Row],[Mês Total]]=F632),N632+1,IF(DCalendário6[[#This Row],[Dia Útil]]="",1,"")))</f>
        <v/>
      </c>
      <c r="O63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21</v>
      </c>
      <c r="P639" s="16"/>
      <c r="Q639" s="17"/>
    </row>
    <row r="640" spans="1:17" x14ac:dyDescent="0.25">
      <c r="A640" s="1">
        <v>43739</v>
      </c>
      <c r="B640" s="1">
        <f>IF(AND(DCalendário6[[#This Row],[Dia da semana]]&gt;1,DCalendário6[[#This Row],[Dia da semana]]&lt;7,DCalendário6[[#This Row],[Feriados]]=""),DCalendário6[[#This Row],[Dia]],"")</f>
        <v>43739</v>
      </c>
      <c r="C640" s="16">
        <f>IF(DCalendário6[[#This Row],[Mês]]="","",IF(AND(C636="",C637="",C638="",C639=""),IF(DCalendário6[[#This Row],[Mês]]=D639,C639+1,IF(AND(D639="",D640=D635),C635+1,1)),IF(AND(C637="",C638="",C639=""),IF(DCalendário6[[#This Row],[Mês]]=D639,C639+1,IF(AND(D639="",D640=D636),C636+1,1)),IF(AND(C638="",C639=""),IF(DCalendário6[[#This Row],[Mês]]=D639,C639+1,IF(AND(D639="",D640=D637),C637+1,1)),IF(DCalendário6[[#This Row],[Mês]]=D639,C639+1,IF(AND(D639="",D640=D638),C638+1,1))))))</f>
        <v>1</v>
      </c>
      <c r="D640" s="14">
        <f>IF(DCalendário6[[#This Row],[Dia Útil]]="","",(MONTH($B640)))</f>
        <v>10</v>
      </c>
      <c r="E640" s="14">
        <f t="shared" si="9"/>
        <v>2019</v>
      </c>
      <c r="F640" s="14">
        <f>MONTH(DCalendário6[[#This Row],[Dia]])</f>
        <v>10</v>
      </c>
      <c r="G640" s="14" t="str">
        <f>MONTH(DCalendário6[[#This Row],[Dia]])&amp;" - "&amp;DCalendário6[[#This Row],[Ano]]</f>
        <v>10 - 2019</v>
      </c>
      <c r="H640" s="14">
        <f>IF(DCalendário6[[#This Row],[Dia Útil]]="","",DCalendário6[[#This Row],[Semana Ano]])</f>
        <v>40</v>
      </c>
      <c r="I640" s="14">
        <f>WEEKNUM(DCalendário6[[#This Row],[Dia]])</f>
        <v>40</v>
      </c>
      <c r="J640" s="14" cm="1">
        <f t="array" aca="1" ref="J64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640" s="16">
        <f>WEEKDAY(DCalendário6[[#This Row],[Dia]])</f>
        <v>3</v>
      </c>
      <c r="L640" s="1" t="str">
        <f>IFERROR(VLOOKUP(A640,Tabela4[],1,0),"")</f>
        <v/>
      </c>
      <c r="M64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43739</v>
      </c>
      <c r="N640" s="16" t="str">
        <f>IF(DCalendário6[[#This Row],[Dia Útil2]]="Feriado","Feriado",IF(AND(DCalendário6[[#This Row],[Dia Útil]]="",DCalendário6[[#This Row],[Mês Total]]=F633),N633+1,IF(DCalendário6[[#This Row],[Dia Útil]]="",1,"")))</f>
        <v/>
      </c>
      <c r="O64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640" s="16"/>
      <c r="Q640" s="17"/>
    </row>
    <row r="641" spans="1:17" x14ac:dyDescent="0.25">
      <c r="A641" s="1">
        <v>43740</v>
      </c>
      <c r="B641" s="1">
        <f>IF(AND(DCalendário6[[#This Row],[Dia da semana]]&gt;1,DCalendário6[[#This Row],[Dia da semana]]&lt;7,DCalendário6[[#This Row],[Feriados]]=""),DCalendário6[[#This Row],[Dia]],"")</f>
        <v>43740</v>
      </c>
      <c r="C641" s="16">
        <f>IF(DCalendário6[[#This Row],[Mês]]="","",IF(AND(C637="",C638="",C639="",C640=""),IF(DCalendário6[[#This Row],[Mês]]=D640,C640+1,IF(AND(D640="",D641=D636),C636+1,1)),IF(AND(C638="",C639="",C640=""),IF(DCalendário6[[#This Row],[Mês]]=D640,C640+1,IF(AND(D640="",D641=D637),C637+1,1)),IF(AND(C639="",C640=""),IF(DCalendário6[[#This Row],[Mês]]=D640,C640+1,IF(AND(D640="",D641=D638),C638+1,1)),IF(DCalendário6[[#This Row],[Mês]]=D640,C640+1,IF(AND(D640="",D641=D639),C639+1,1))))))</f>
        <v>2</v>
      </c>
      <c r="D641" s="14">
        <f>IF(DCalendário6[[#This Row],[Dia Útil]]="","",(MONTH($B641)))</f>
        <v>10</v>
      </c>
      <c r="E641" s="14">
        <f t="shared" si="9"/>
        <v>2019</v>
      </c>
      <c r="F641" s="14">
        <f>MONTH(DCalendário6[[#This Row],[Dia]])</f>
        <v>10</v>
      </c>
      <c r="G641" s="14" t="str">
        <f>MONTH(DCalendário6[[#This Row],[Dia]])&amp;" - "&amp;DCalendário6[[#This Row],[Ano]]</f>
        <v>10 - 2019</v>
      </c>
      <c r="H641" s="14">
        <f>IF(DCalendário6[[#This Row],[Dia Útil]]="","",DCalendário6[[#This Row],[Semana Ano]])</f>
        <v>40</v>
      </c>
      <c r="I641" s="14">
        <f>WEEKNUM(DCalendário6[[#This Row],[Dia]])</f>
        <v>40</v>
      </c>
      <c r="J641" s="14" cm="1">
        <f t="array" aca="1" ref="J64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641" s="16">
        <f>WEEKDAY(DCalendário6[[#This Row],[Dia]])</f>
        <v>4</v>
      </c>
      <c r="L641" s="1" t="str">
        <f>IFERROR(VLOOKUP(A641,Tabela4[],1,0),"")</f>
        <v/>
      </c>
      <c r="M64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43740</v>
      </c>
      <c r="N641" s="16" t="str">
        <f>IF(DCalendário6[[#This Row],[Dia Útil2]]="Feriado","Feriado",IF(AND(DCalendário6[[#This Row],[Dia Útil]]="",DCalendário6[[#This Row],[Mês Total]]=F634),N634+1,IF(DCalendário6[[#This Row],[Dia Útil]]="",1,"")))</f>
        <v/>
      </c>
      <c r="O64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641" s="16"/>
      <c r="Q641" s="17"/>
    </row>
    <row r="642" spans="1:17" x14ac:dyDescent="0.25">
      <c r="A642" s="1">
        <v>43741</v>
      </c>
      <c r="B642" s="1">
        <f>IF(AND(DCalendário6[[#This Row],[Dia da semana]]&gt;1,DCalendário6[[#This Row],[Dia da semana]]&lt;7,DCalendário6[[#This Row],[Feriados]]=""),DCalendário6[[#This Row],[Dia]],"")</f>
        <v>43741</v>
      </c>
      <c r="C642" s="16">
        <f>IF(DCalendário6[[#This Row],[Mês]]="","",IF(AND(C638="",C639="",C640="",C641=""),IF(DCalendário6[[#This Row],[Mês]]=D641,C641+1,IF(AND(D641="",D642=D637),C637+1,1)),IF(AND(C639="",C640="",C641=""),IF(DCalendário6[[#This Row],[Mês]]=D641,C641+1,IF(AND(D641="",D642=D638),C638+1,1)),IF(AND(C640="",C641=""),IF(DCalendário6[[#This Row],[Mês]]=D641,C641+1,IF(AND(D641="",D642=D639),C639+1,1)),IF(DCalendário6[[#This Row],[Mês]]=D641,C641+1,IF(AND(D641="",D642=D640),C640+1,1))))))</f>
        <v>3</v>
      </c>
      <c r="D642" s="14">
        <f>IF(DCalendário6[[#This Row],[Dia Útil]]="","",(MONTH($B642)))</f>
        <v>10</v>
      </c>
      <c r="E642" s="14">
        <f t="shared" ref="E642:E705" si="10">YEAR($A642)</f>
        <v>2019</v>
      </c>
      <c r="F642" s="14">
        <f>MONTH(DCalendário6[[#This Row],[Dia]])</f>
        <v>10</v>
      </c>
      <c r="G642" s="14" t="str">
        <f>MONTH(DCalendário6[[#This Row],[Dia]])&amp;" - "&amp;DCalendário6[[#This Row],[Ano]]</f>
        <v>10 - 2019</v>
      </c>
      <c r="H642" s="14">
        <f>IF(DCalendário6[[#This Row],[Dia Útil]]="","",DCalendário6[[#This Row],[Semana Ano]])</f>
        <v>40</v>
      </c>
      <c r="I642" s="14">
        <f>WEEKNUM(DCalendário6[[#This Row],[Dia]])</f>
        <v>40</v>
      </c>
      <c r="J642" s="14" cm="1">
        <f t="array" aca="1" ref="J64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642" s="16">
        <f>WEEKDAY(DCalendário6[[#This Row],[Dia]])</f>
        <v>5</v>
      </c>
      <c r="L642" s="1" t="str">
        <f>IFERROR(VLOOKUP(A642,Tabela4[],1,0),"")</f>
        <v/>
      </c>
      <c r="M64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43741</v>
      </c>
      <c r="N642" s="16" t="str">
        <f>IF(DCalendário6[[#This Row],[Dia Útil2]]="Feriado","Feriado",IF(AND(DCalendário6[[#This Row],[Dia Útil]]="",DCalendário6[[#This Row],[Mês Total]]=F635),N635+1,IF(DCalendário6[[#This Row],[Dia Útil]]="",1,"")))</f>
        <v/>
      </c>
      <c r="O64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642" s="16"/>
      <c r="Q642" s="17"/>
    </row>
    <row r="643" spans="1:17" x14ac:dyDescent="0.25">
      <c r="A643" s="1">
        <v>43742</v>
      </c>
      <c r="B643" s="1">
        <f>IF(AND(DCalendário6[[#This Row],[Dia da semana]]&gt;1,DCalendário6[[#This Row],[Dia da semana]]&lt;7,DCalendário6[[#This Row],[Feriados]]=""),DCalendário6[[#This Row],[Dia]],"")</f>
        <v>43742</v>
      </c>
      <c r="C643" s="16">
        <f>IF(DCalendário6[[#This Row],[Mês]]="","",IF(AND(C639="",C640="",C641="",C642=""),IF(DCalendário6[[#This Row],[Mês]]=D642,C642+1,IF(AND(D642="",D643=D638),C638+1,1)),IF(AND(C640="",C641="",C642=""),IF(DCalendário6[[#This Row],[Mês]]=D642,C642+1,IF(AND(D642="",D643=D639),C639+1,1)),IF(AND(C641="",C642=""),IF(DCalendário6[[#This Row],[Mês]]=D642,C642+1,IF(AND(D642="",D643=D640),C640+1,1)),IF(DCalendário6[[#This Row],[Mês]]=D642,C642+1,IF(AND(D642="",D643=D641),C641+1,1))))))</f>
        <v>4</v>
      </c>
      <c r="D643" s="14">
        <f>IF(DCalendário6[[#This Row],[Dia Útil]]="","",(MONTH($B643)))</f>
        <v>10</v>
      </c>
      <c r="E643" s="14">
        <f t="shared" si="10"/>
        <v>2019</v>
      </c>
      <c r="F643" s="14">
        <f>MONTH(DCalendário6[[#This Row],[Dia]])</f>
        <v>10</v>
      </c>
      <c r="G643" s="14" t="str">
        <f>MONTH(DCalendário6[[#This Row],[Dia]])&amp;" - "&amp;DCalendário6[[#This Row],[Ano]]</f>
        <v>10 - 2019</v>
      </c>
      <c r="H643" s="14">
        <f>IF(DCalendário6[[#This Row],[Dia Útil]]="","",DCalendário6[[#This Row],[Semana Ano]])</f>
        <v>40</v>
      </c>
      <c r="I643" s="14">
        <f>WEEKNUM(DCalendário6[[#This Row],[Dia]])</f>
        <v>40</v>
      </c>
      <c r="J643" s="14" cm="1">
        <f t="array" aca="1" ref="J64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643" s="16">
        <f>WEEKDAY(DCalendário6[[#This Row],[Dia]])</f>
        <v>6</v>
      </c>
      <c r="L643" s="1" t="str">
        <f>IFERROR(VLOOKUP(A643,Tabela4[],1,0),"")</f>
        <v/>
      </c>
      <c r="M64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43742</v>
      </c>
      <c r="N643" s="16" t="str">
        <f>IF(DCalendário6[[#This Row],[Dia Útil2]]="Feriado","Feriado",IF(AND(DCalendário6[[#This Row],[Dia Útil]]="",DCalendário6[[#This Row],[Mês Total]]=F636),N636+1,IF(DCalendário6[[#This Row],[Dia Útil]]="",1,"")))</f>
        <v/>
      </c>
      <c r="O64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643" s="16"/>
      <c r="Q643" s="17"/>
    </row>
    <row r="644" spans="1:17" x14ac:dyDescent="0.25">
      <c r="A644" s="1">
        <v>43743</v>
      </c>
      <c r="B644" s="1" t="str">
        <f>IF(AND(DCalendário6[[#This Row],[Dia da semana]]&gt;1,DCalendário6[[#This Row],[Dia da semana]]&lt;7,DCalendário6[[#This Row],[Feriados]]=""),DCalendário6[[#This Row],[Dia]],"")</f>
        <v/>
      </c>
      <c r="C644" s="16" t="str">
        <f>IF(DCalendário6[[#This Row],[Mês]]="","",IF(AND(C640="",C641="",C642="",C643=""),IF(DCalendário6[[#This Row],[Mês]]=D643,C643+1,IF(AND(D643="",D644=D639),C639+1,1)),IF(AND(C641="",C642="",C643=""),IF(DCalendário6[[#This Row],[Mês]]=D643,C643+1,IF(AND(D643="",D644=D640),C640+1,1)),IF(AND(C642="",C643=""),IF(DCalendário6[[#This Row],[Mês]]=D643,C643+1,IF(AND(D643="",D644=D641),C641+1,1)),IF(DCalendário6[[#This Row],[Mês]]=D643,C643+1,IF(AND(D643="",D644=D642),C642+1,1))))))</f>
        <v/>
      </c>
      <c r="D644" s="14" t="str">
        <f>IF(DCalendário6[[#This Row],[Dia Útil]]="","",(MONTH($B644)))</f>
        <v/>
      </c>
      <c r="E644" s="14">
        <f t="shared" si="10"/>
        <v>2019</v>
      </c>
      <c r="F644" s="14">
        <f>MONTH(DCalendário6[[#This Row],[Dia]])</f>
        <v>10</v>
      </c>
      <c r="G644" s="14" t="str">
        <f>MONTH(DCalendário6[[#This Row],[Dia]])&amp;" - "&amp;DCalendário6[[#This Row],[Ano]]</f>
        <v>10 - 2019</v>
      </c>
      <c r="H644" s="14" t="str">
        <f>IF(DCalendário6[[#This Row],[Dia Útil]]="","",DCalendário6[[#This Row],[Semana Ano]])</f>
        <v/>
      </c>
      <c r="I644" s="14">
        <f>WEEKNUM(DCalendário6[[#This Row],[Dia]])</f>
        <v>40</v>
      </c>
      <c r="J644" s="14" cm="1">
        <f t="array" aca="1" ref="J64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644" s="16">
        <f>WEEKDAY(DCalendário6[[#This Row],[Dia]])</f>
        <v>7</v>
      </c>
      <c r="L644" s="1" t="str">
        <f>IFERROR(VLOOKUP(A644,Tabela4[],1,0),"")</f>
        <v/>
      </c>
      <c r="M64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644" s="16">
        <f>IF(DCalendário6[[#This Row],[Dia Útil2]]="Feriado","Feriado",IF(AND(DCalendário6[[#This Row],[Dia Útil]]="",DCalendário6[[#This Row],[Mês Total]]=F637),N637+1,IF(DCalendário6[[#This Row],[Dia Útil]]="",1,"")))</f>
        <v>1</v>
      </c>
      <c r="O64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644" s="16"/>
      <c r="Q644" s="17"/>
    </row>
    <row r="645" spans="1:17" x14ac:dyDescent="0.25">
      <c r="A645" s="1">
        <v>43744</v>
      </c>
      <c r="B645" s="1" t="str">
        <f>IF(AND(DCalendário6[[#This Row],[Dia da semana]]&gt;1,DCalendário6[[#This Row],[Dia da semana]]&lt;7,DCalendário6[[#This Row],[Feriados]]=""),DCalendário6[[#This Row],[Dia]],"")</f>
        <v/>
      </c>
      <c r="C645" s="16" t="str">
        <f>IF(DCalendário6[[#This Row],[Mês]]="","",IF(AND(C641="",C642="",C643="",C644=""),IF(DCalendário6[[#This Row],[Mês]]=D644,C644+1,IF(AND(D644="",D645=D640),C640+1,1)),IF(AND(C642="",C643="",C644=""),IF(DCalendário6[[#This Row],[Mês]]=D644,C644+1,IF(AND(D644="",D645=D641),C641+1,1)),IF(AND(C643="",C644=""),IF(DCalendário6[[#This Row],[Mês]]=D644,C644+1,IF(AND(D644="",D645=D642),C642+1,1)),IF(DCalendário6[[#This Row],[Mês]]=D644,C644+1,IF(AND(D644="",D645=D643),C643+1,1))))))</f>
        <v/>
      </c>
      <c r="D645" s="14" t="str">
        <f>IF(DCalendário6[[#This Row],[Dia Útil]]="","",(MONTH($B645)))</f>
        <v/>
      </c>
      <c r="E645" s="14">
        <f t="shared" si="10"/>
        <v>2019</v>
      </c>
      <c r="F645" s="14">
        <f>MONTH(DCalendário6[[#This Row],[Dia]])</f>
        <v>10</v>
      </c>
      <c r="G645" s="14" t="str">
        <f>MONTH(DCalendário6[[#This Row],[Dia]])&amp;" - "&amp;DCalendário6[[#This Row],[Ano]]</f>
        <v>10 - 2019</v>
      </c>
      <c r="H645" s="14" t="str">
        <f>IF(DCalendário6[[#This Row],[Dia Útil]]="","",DCalendário6[[#This Row],[Semana Ano]])</f>
        <v/>
      </c>
      <c r="I645" s="14">
        <f>WEEKNUM(DCalendário6[[#This Row],[Dia]])</f>
        <v>41</v>
      </c>
      <c r="J645" s="14" cm="1">
        <f t="array" aca="1" ref="J64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645" s="16">
        <f>WEEKDAY(DCalendário6[[#This Row],[Dia]])</f>
        <v>1</v>
      </c>
      <c r="L645" s="1" t="str">
        <f>IFERROR(VLOOKUP(A645,Tabela4[],1,0),"")</f>
        <v/>
      </c>
      <c r="M64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645" s="16">
        <f>IF(DCalendário6[[#This Row],[Dia Útil2]]="Feriado","Feriado",IF(AND(DCalendário6[[#This Row],[Dia Útil]]="",DCalendário6[[#This Row],[Mês Total]]=F638),N638+1,IF(DCalendário6[[#This Row],[Dia Útil]]="",1,"")))</f>
        <v>1</v>
      </c>
      <c r="O64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645" s="16"/>
      <c r="Q645" s="17"/>
    </row>
    <row r="646" spans="1:17" x14ac:dyDescent="0.25">
      <c r="A646" s="1">
        <v>43745</v>
      </c>
      <c r="B646" s="1">
        <f>IF(AND(DCalendário6[[#This Row],[Dia da semana]]&gt;1,DCalendário6[[#This Row],[Dia da semana]]&lt;7,DCalendário6[[#This Row],[Feriados]]=""),DCalendário6[[#This Row],[Dia]],"")</f>
        <v>43745</v>
      </c>
      <c r="C646" s="16">
        <f>IF(DCalendário6[[#This Row],[Mês]]="","",IF(AND(C642="",C643="",C644="",C645=""),IF(DCalendário6[[#This Row],[Mês]]=D645,C645+1,IF(AND(D645="",D646=D641),C641+1,1)),IF(AND(C643="",C644="",C645=""),IF(DCalendário6[[#This Row],[Mês]]=D645,C645+1,IF(AND(D645="",D646=D642),C642+1,1)),IF(AND(C644="",C645=""),IF(DCalendário6[[#This Row],[Mês]]=D645,C645+1,IF(AND(D645="",D646=D643),C643+1,1)),IF(DCalendário6[[#This Row],[Mês]]=D645,C645+1,IF(AND(D645="",D646=D644),C644+1,1))))))</f>
        <v>5</v>
      </c>
      <c r="D646" s="14">
        <f>IF(DCalendário6[[#This Row],[Dia Útil]]="","",(MONTH($B646)))</f>
        <v>10</v>
      </c>
      <c r="E646" s="14">
        <f t="shared" si="10"/>
        <v>2019</v>
      </c>
      <c r="F646" s="14">
        <f>MONTH(DCalendário6[[#This Row],[Dia]])</f>
        <v>10</v>
      </c>
      <c r="G646" s="14" t="str">
        <f>MONTH(DCalendário6[[#This Row],[Dia]])&amp;" - "&amp;DCalendário6[[#This Row],[Ano]]</f>
        <v>10 - 2019</v>
      </c>
      <c r="H646" s="14">
        <f>IF(DCalendário6[[#This Row],[Dia Útil]]="","",DCalendário6[[#This Row],[Semana Ano]])</f>
        <v>41</v>
      </c>
      <c r="I646" s="14">
        <f>WEEKNUM(DCalendário6[[#This Row],[Dia]])</f>
        <v>41</v>
      </c>
      <c r="J646" s="14" cm="1">
        <f t="array" aca="1" ref="J64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646" s="16">
        <f>WEEKDAY(DCalendário6[[#This Row],[Dia]])</f>
        <v>2</v>
      </c>
      <c r="L646" s="1" t="str">
        <f>IFERROR(VLOOKUP(A646,Tabela4[],1,0),"")</f>
        <v/>
      </c>
      <c r="M64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43745</v>
      </c>
      <c r="N646" s="16" t="str">
        <f>IF(DCalendário6[[#This Row],[Dia Útil2]]="Feriado","Feriado",IF(AND(DCalendário6[[#This Row],[Dia Útil]]="",DCalendário6[[#This Row],[Mês Total]]=F639),N639+1,IF(DCalendário6[[#This Row],[Dia Útil]]="",1,"")))</f>
        <v/>
      </c>
      <c r="O64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646" s="16"/>
      <c r="Q646" s="17"/>
    </row>
    <row r="647" spans="1:17" x14ac:dyDescent="0.25">
      <c r="A647" s="1">
        <v>43746</v>
      </c>
      <c r="B647" s="1">
        <f>IF(AND(DCalendário6[[#This Row],[Dia da semana]]&gt;1,DCalendário6[[#This Row],[Dia da semana]]&lt;7,DCalendário6[[#This Row],[Feriados]]=""),DCalendário6[[#This Row],[Dia]],"")</f>
        <v>43746</v>
      </c>
      <c r="C647" s="16">
        <f>IF(DCalendário6[[#This Row],[Mês]]="","",IF(AND(C643="",C644="",C645="",C646=""),IF(DCalendário6[[#This Row],[Mês]]=D646,C646+1,IF(AND(D646="",D647=D642),C642+1,1)),IF(AND(C644="",C645="",C646=""),IF(DCalendário6[[#This Row],[Mês]]=D646,C646+1,IF(AND(D646="",D647=D643),C643+1,1)),IF(AND(C645="",C646=""),IF(DCalendário6[[#This Row],[Mês]]=D646,C646+1,IF(AND(D646="",D647=D644),C644+1,1)),IF(DCalendário6[[#This Row],[Mês]]=D646,C646+1,IF(AND(D646="",D647=D645),C645+1,1))))))</f>
        <v>6</v>
      </c>
      <c r="D647" s="14">
        <f>IF(DCalendário6[[#This Row],[Dia Útil]]="","",(MONTH($B647)))</f>
        <v>10</v>
      </c>
      <c r="E647" s="14">
        <f t="shared" si="10"/>
        <v>2019</v>
      </c>
      <c r="F647" s="14">
        <f>MONTH(DCalendário6[[#This Row],[Dia]])</f>
        <v>10</v>
      </c>
      <c r="G647" s="14" t="str">
        <f>MONTH(DCalendário6[[#This Row],[Dia]])&amp;" - "&amp;DCalendário6[[#This Row],[Ano]]</f>
        <v>10 - 2019</v>
      </c>
      <c r="H647" s="14">
        <f>IF(DCalendário6[[#This Row],[Dia Útil]]="","",DCalendário6[[#This Row],[Semana Ano]])</f>
        <v>41</v>
      </c>
      <c r="I647" s="14">
        <f>WEEKNUM(DCalendário6[[#This Row],[Dia]])</f>
        <v>41</v>
      </c>
      <c r="J647" s="14" cm="1">
        <f t="array" aca="1" ref="J64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647" s="16">
        <f>WEEKDAY(DCalendário6[[#This Row],[Dia]])</f>
        <v>3</v>
      </c>
      <c r="L647" s="1" t="str">
        <f>IFERROR(VLOOKUP(A647,Tabela4[],1,0),"")</f>
        <v/>
      </c>
      <c r="M64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43746</v>
      </c>
      <c r="N647" s="16" t="str">
        <f>IF(DCalendário6[[#This Row],[Dia Útil2]]="Feriado","Feriado",IF(AND(DCalendário6[[#This Row],[Dia Útil]]="",DCalendário6[[#This Row],[Mês Total]]=F640),N640+1,IF(DCalendário6[[#This Row],[Dia Útil]]="",1,"")))</f>
        <v/>
      </c>
      <c r="O64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647" s="16"/>
      <c r="Q647" s="17"/>
    </row>
    <row r="648" spans="1:17" x14ac:dyDescent="0.25">
      <c r="A648" s="1">
        <v>43747</v>
      </c>
      <c r="B648" s="1">
        <f>IF(AND(DCalendário6[[#This Row],[Dia da semana]]&gt;1,DCalendário6[[#This Row],[Dia da semana]]&lt;7,DCalendário6[[#This Row],[Feriados]]=""),DCalendário6[[#This Row],[Dia]],"")</f>
        <v>43747</v>
      </c>
      <c r="C648" s="16">
        <f>IF(DCalendário6[[#This Row],[Mês]]="","",IF(AND(C644="",C645="",C646="",C647=""),IF(DCalendário6[[#This Row],[Mês]]=D647,C647+1,IF(AND(D647="",D648=D643),C643+1,1)),IF(AND(C645="",C646="",C647=""),IF(DCalendário6[[#This Row],[Mês]]=D647,C647+1,IF(AND(D647="",D648=D644),C644+1,1)),IF(AND(C646="",C647=""),IF(DCalendário6[[#This Row],[Mês]]=D647,C647+1,IF(AND(D647="",D648=D645),C645+1,1)),IF(DCalendário6[[#This Row],[Mês]]=D647,C647+1,IF(AND(D647="",D648=D646),C646+1,1))))))</f>
        <v>7</v>
      </c>
      <c r="D648" s="14">
        <f>IF(DCalendário6[[#This Row],[Dia Útil]]="","",(MONTH($B648)))</f>
        <v>10</v>
      </c>
      <c r="E648" s="14">
        <f t="shared" si="10"/>
        <v>2019</v>
      </c>
      <c r="F648" s="14">
        <f>MONTH(DCalendário6[[#This Row],[Dia]])</f>
        <v>10</v>
      </c>
      <c r="G648" s="14" t="str">
        <f>MONTH(DCalendário6[[#This Row],[Dia]])&amp;" - "&amp;DCalendário6[[#This Row],[Ano]]</f>
        <v>10 - 2019</v>
      </c>
      <c r="H648" s="14">
        <f>IF(DCalendário6[[#This Row],[Dia Útil]]="","",DCalendário6[[#This Row],[Semana Ano]])</f>
        <v>41</v>
      </c>
      <c r="I648" s="14">
        <f>WEEKNUM(DCalendário6[[#This Row],[Dia]])</f>
        <v>41</v>
      </c>
      <c r="J648" s="14" cm="1">
        <f t="array" aca="1" ref="J64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648" s="16">
        <f>WEEKDAY(DCalendário6[[#This Row],[Dia]])</f>
        <v>4</v>
      </c>
      <c r="L648" s="1" t="str">
        <f>IFERROR(VLOOKUP(A648,Tabela4[],1,0),"")</f>
        <v/>
      </c>
      <c r="M64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43747</v>
      </c>
      <c r="N648" s="16" t="str">
        <f>IF(DCalendário6[[#This Row],[Dia Útil2]]="Feriado","Feriado",IF(AND(DCalendário6[[#This Row],[Dia Útil]]="",DCalendário6[[#This Row],[Mês Total]]=F641),N641+1,IF(DCalendário6[[#This Row],[Dia Útil]]="",1,"")))</f>
        <v/>
      </c>
      <c r="O64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648" s="16"/>
      <c r="Q648" s="17"/>
    </row>
    <row r="649" spans="1:17" x14ac:dyDescent="0.25">
      <c r="A649" s="1">
        <v>43748</v>
      </c>
      <c r="B649" s="1">
        <f>IF(AND(DCalendário6[[#This Row],[Dia da semana]]&gt;1,DCalendário6[[#This Row],[Dia da semana]]&lt;7,DCalendário6[[#This Row],[Feriados]]=""),DCalendário6[[#This Row],[Dia]],"")</f>
        <v>43748</v>
      </c>
      <c r="C649" s="16">
        <f>IF(DCalendário6[[#This Row],[Mês]]="","",IF(AND(C645="",C646="",C647="",C648=""),IF(DCalendário6[[#This Row],[Mês]]=D648,C648+1,IF(AND(D648="",D649=D644),C644+1,1)),IF(AND(C646="",C647="",C648=""),IF(DCalendário6[[#This Row],[Mês]]=D648,C648+1,IF(AND(D648="",D649=D645),C645+1,1)),IF(AND(C647="",C648=""),IF(DCalendário6[[#This Row],[Mês]]=D648,C648+1,IF(AND(D648="",D649=D646),C646+1,1)),IF(DCalendário6[[#This Row],[Mês]]=D648,C648+1,IF(AND(D648="",D649=D647),C647+1,1))))))</f>
        <v>8</v>
      </c>
      <c r="D649" s="14">
        <f>IF(DCalendário6[[#This Row],[Dia Útil]]="","",(MONTH($B649)))</f>
        <v>10</v>
      </c>
      <c r="E649" s="14">
        <f t="shared" si="10"/>
        <v>2019</v>
      </c>
      <c r="F649" s="14">
        <f>MONTH(DCalendário6[[#This Row],[Dia]])</f>
        <v>10</v>
      </c>
      <c r="G649" s="14" t="str">
        <f>MONTH(DCalendário6[[#This Row],[Dia]])&amp;" - "&amp;DCalendário6[[#This Row],[Ano]]</f>
        <v>10 - 2019</v>
      </c>
      <c r="H649" s="14">
        <f>IF(DCalendário6[[#This Row],[Dia Útil]]="","",DCalendário6[[#This Row],[Semana Ano]])</f>
        <v>41</v>
      </c>
      <c r="I649" s="14">
        <f>WEEKNUM(DCalendário6[[#This Row],[Dia]])</f>
        <v>41</v>
      </c>
      <c r="J649" s="14" cm="1">
        <f t="array" aca="1" ref="J64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649" s="16">
        <f>WEEKDAY(DCalendário6[[#This Row],[Dia]])</f>
        <v>5</v>
      </c>
      <c r="L649" s="1" t="str">
        <f>IFERROR(VLOOKUP(A649,Tabela4[],1,0),"")</f>
        <v/>
      </c>
      <c r="M64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43748</v>
      </c>
      <c r="N649" s="16" t="str">
        <f>IF(DCalendário6[[#This Row],[Dia Útil2]]="Feriado","Feriado",IF(AND(DCalendário6[[#This Row],[Dia Útil]]="",DCalendário6[[#This Row],[Mês Total]]=F642),N642+1,IF(DCalendário6[[#This Row],[Dia Útil]]="",1,"")))</f>
        <v/>
      </c>
      <c r="O64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649" s="16"/>
      <c r="Q649" s="17"/>
    </row>
    <row r="650" spans="1:17" x14ac:dyDescent="0.25">
      <c r="A650" s="1">
        <v>43749</v>
      </c>
      <c r="B650" s="1">
        <f>IF(AND(DCalendário6[[#This Row],[Dia da semana]]&gt;1,DCalendário6[[#This Row],[Dia da semana]]&lt;7,DCalendário6[[#This Row],[Feriados]]=""),DCalendário6[[#This Row],[Dia]],"")</f>
        <v>43749</v>
      </c>
      <c r="C650" s="16">
        <f>IF(DCalendário6[[#This Row],[Mês]]="","",IF(AND(C646="",C647="",C648="",C649=""),IF(DCalendário6[[#This Row],[Mês]]=D649,C649+1,IF(AND(D649="",D650=D645),C645+1,1)),IF(AND(C647="",C648="",C649=""),IF(DCalendário6[[#This Row],[Mês]]=D649,C649+1,IF(AND(D649="",D650=D646),C646+1,1)),IF(AND(C648="",C649=""),IF(DCalendário6[[#This Row],[Mês]]=D649,C649+1,IF(AND(D649="",D650=D647),C647+1,1)),IF(DCalendário6[[#This Row],[Mês]]=D649,C649+1,IF(AND(D649="",D650=D648),C648+1,1))))))</f>
        <v>9</v>
      </c>
      <c r="D650" s="14">
        <f>IF(DCalendário6[[#This Row],[Dia Útil]]="","",(MONTH($B650)))</f>
        <v>10</v>
      </c>
      <c r="E650" s="14">
        <f t="shared" si="10"/>
        <v>2019</v>
      </c>
      <c r="F650" s="14">
        <f>MONTH(DCalendário6[[#This Row],[Dia]])</f>
        <v>10</v>
      </c>
      <c r="G650" s="14" t="str">
        <f>MONTH(DCalendário6[[#This Row],[Dia]])&amp;" - "&amp;DCalendário6[[#This Row],[Ano]]</f>
        <v>10 - 2019</v>
      </c>
      <c r="H650" s="14">
        <f>IF(DCalendário6[[#This Row],[Dia Útil]]="","",DCalendário6[[#This Row],[Semana Ano]])</f>
        <v>41</v>
      </c>
      <c r="I650" s="14">
        <f>WEEKNUM(DCalendário6[[#This Row],[Dia]])</f>
        <v>41</v>
      </c>
      <c r="J650" s="14" cm="1">
        <f t="array" aca="1" ref="J65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650" s="16">
        <f>WEEKDAY(DCalendário6[[#This Row],[Dia]])</f>
        <v>6</v>
      </c>
      <c r="L650" s="1" t="str">
        <f>IFERROR(VLOOKUP(A650,Tabela4[],1,0),"")</f>
        <v/>
      </c>
      <c r="M65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43749</v>
      </c>
      <c r="N650" s="16" t="str">
        <f>IF(DCalendário6[[#This Row],[Dia Útil2]]="Feriado","Feriado",IF(AND(DCalendário6[[#This Row],[Dia Útil]]="",DCalendário6[[#This Row],[Mês Total]]=F643),N643+1,IF(DCalendário6[[#This Row],[Dia Útil]]="",1,"")))</f>
        <v/>
      </c>
      <c r="O65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650" s="16"/>
      <c r="Q650" s="17"/>
    </row>
    <row r="651" spans="1:17" x14ac:dyDescent="0.25">
      <c r="A651" s="1">
        <v>43750</v>
      </c>
      <c r="B651" s="1" t="str">
        <f>IF(AND(DCalendário6[[#This Row],[Dia da semana]]&gt;1,DCalendário6[[#This Row],[Dia da semana]]&lt;7,DCalendário6[[#This Row],[Feriados]]=""),DCalendário6[[#This Row],[Dia]],"")</f>
        <v/>
      </c>
      <c r="C651" s="16" t="str">
        <f>IF(DCalendário6[[#This Row],[Mês]]="","",IF(AND(C647="",C648="",C649="",C650=""),IF(DCalendário6[[#This Row],[Mês]]=D650,C650+1,IF(AND(D650="",D651=D646),C646+1,1)),IF(AND(C648="",C649="",C650=""),IF(DCalendário6[[#This Row],[Mês]]=D650,C650+1,IF(AND(D650="",D651=D647),C647+1,1)),IF(AND(C649="",C650=""),IF(DCalendário6[[#This Row],[Mês]]=D650,C650+1,IF(AND(D650="",D651=D648),C648+1,1)),IF(DCalendário6[[#This Row],[Mês]]=D650,C650+1,IF(AND(D650="",D651=D649),C649+1,1))))))</f>
        <v/>
      </c>
      <c r="D651" s="14" t="str">
        <f>IF(DCalendário6[[#This Row],[Dia Útil]]="","",(MONTH($B651)))</f>
        <v/>
      </c>
      <c r="E651" s="14">
        <f t="shared" si="10"/>
        <v>2019</v>
      </c>
      <c r="F651" s="14">
        <f>MONTH(DCalendário6[[#This Row],[Dia]])</f>
        <v>10</v>
      </c>
      <c r="G651" s="14" t="str">
        <f>MONTH(DCalendário6[[#This Row],[Dia]])&amp;" - "&amp;DCalendário6[[#This Row],[Ano]]</f>
        <v>10 - 2019</v>
      </c>
      <c r="H651" s="14" t="str">
        <f>IF(DCalendário6[[#This Row],[Dia Útil]]="","",DCalendário6[[#This Row],[Semana Ano]])</f>
        <v/>
      </c>
      <c r="I651" s="14">
        <f>WEEKNUM(DCalendário6[[#This Row],[Dia]])</f>
        <v>41</v>
      </c>
      <c r="J651" s="14" cm="1">
        <f t="array" aca="1" ref="J65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651" s="16">
        <f>WEEKDAY(DCalendário6[[#This Row],[Dia]])</f>
        <v>7</v>
      </c>
      <c r="L651" s="1">
        <f>IFERROR(VLOOKUP(A651,Tabela4[],1,0),"")</f>
        <v>43750</v>
      </c>
      <c r="M65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651" s="16">
        <f>IF(DCalendário6[[#This Row],[Dia Útil2]]="Feriado","Feriado",IF(AND(DCalendário6[[#This Row],[Dia Útil]]="",DCalendário6[[#This Row],[Mês Total]]=F644),N644+1,IF(DCalendário6[[#This Row],[Dia Útil]]="",1,"")))</f>
        <v>2</v>
      </c>
      <c r="O65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651" s="16"/>
      <c r="Q651" s="17"/>
    </row>
    <row r="652" spans="1:17" x14ac:dyDescent="0.25">
      <c r="A652" s="1">
        <v>43751</v>
      </c>
      <c r="B652" s="1" t="str">
        <f>IF(AND(DCalendário6[[#This Row],[Dia da semana]]&gt;1,DCalendário6[[#This Row],[Dia da semana]]&lt;7,DCalendário6[[#This Row],[Feriados]]=""),DCalendário6[[#This Row],[Dia]],"")</f>
        <v/>
      </c>
      <c r="C652" s="16" t="str">
        <f>IF(DCalendário6[[#This Row],[Mês]]="","",IF(AND(C648="",C649="",C650="",C651=""),IF(DCalendário6[[#This Row],[Mês]]=D651,C651+1,IF(AND(D651="",D652=D647),C647+1,1)),IF(AND(C649="",C650="",C651=""),IF(DCalendário6[[#This Row],[Mês]]=D651,C651+1,IF(AND(D651="",D652=D648),C648+1,1)),IF(AND(C650="",C651=""),IF(DCalendário6[[#This Row],[Mês]]=D651,C651+1,IF(AND(D651="",D652=D649),C649+1,1)),IF(DCalendário6[[#This Row],[Mês]]=D651,C651+1,IF(AND(D651="",D652=D650),C650+1,1))))))</f>
        <v/>
      </c>
      <c r="D652" s="14" t="str">
        <f>IF(DCalendário6[[#This Row],[Dia Útil]]="","",(MONTH($B652)))</f>
        <v/>
      </c>
      <c r="E652" s="14">
        <f t="shared" si="10"/>
        <v>2019</v>
      </c>
      <c r="F652" s="14">
        <f>MONTH(DCalendário6[[#This Row],[Dia]])</f>
        <v>10</v>
      </c>
      <c r="G652" s="14" t="str">
        <f>MONTH(DCalendário6[[#This Row],[Dia]])&amp;" - "&amp;DCalendário6[[#This Row],[Ano]]</f>
        <v>10 - 2019</v>
      </c>
      <c r="H652" s="14" t="str">
        <f>IF(DCalendário6[[#This Row],[Dia Útil]]="","",DCalendário6[[#This Row],[Semana Ano]])</f>
        <v/>
      </c>
      <c r="I652" s="14">
        <f>WEEKNUM(DCalendário6[[#This Row],[Dia]])</f>
        <v>42</v>
      </c>
      <c r="J652" s="14" cm="1">
        <f t="array" aca="1" ref="J65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652" s="16">
        <f>WEEKDAY(DCalendário6[[#This Row],[Dia]])</f>
        <v>1</v>
      </c>
      <c r="L652" s="1" t="str">
        <f>IFERROR(VLOOKUP(A652,Tabela4[],1,0),"")</f>
        <v/>
      </c>
      <c r="M65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652" s="16">
        <f>IF(DCalendário6[[#This Row],[Dia Útil2]]="Feriado","Feriado",IF(AND(DCalendário6[[#This Row],[Dia Útil]]="",DCalendário6[[#This Row],[Mês Total]]=F645),N645+1,IF(DCalendário6[[#This Row],[Dia Útil]]="",1,"")))</f>
        <v>2</v>
      </c>
      <c r="O65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652" s="16"/>
      <c r="Q652" s="17"/>
    </row>
    <row r="653" spans="1:17" x14ac:dyDescent="0.25">
      <c r="A653" s="1">
        <v>43752</v>
      </c>
      <c r="B653" s="1">
        <f>IF(AND(DCalendário6[[#This Row],[Dia da semana]]&gt;1,DCalendário6[[#This Row],[Dia da semana]]&lt;7,DCalendário6[[#This Row],[Feriados]]=""),DCalendário6[[#This Row],[Dia]],"")</f>
        <v>43752</v>
      </c>
      <c r="C653" s="16">
        <f>IF(DCalendário6[[#This Row],[Mês]]="","",IF(AND(C649="",C650="",C651="",C652=""),IF(DCalendário6[[#This Row],[Mês]]=D652,C652+1,IF(AND(D652="",D653=D648),C648+1,1)),IF(AND(C650="",C651="",C652=""),IF(DCalendário6[[#This Row],[Mês]]=D652,C652+1,IF(AND(D652="",D653=D649),C649+1,1)),IF(AND(C651="",C652=""),IF(DCalendário6[[#This Row],[Mês]]=D652,C652+1,IF(AND(D652="",D653=D650),C650+1,1)),IF(DCalendário6[[#This Row],[Mês]]=D652,C652+1,IF(AND(D652="",D653=D651),C651+1,1))))))</f>
        <v>10</v>
      </c>
      <c r="D653" s="14">
        <f>IF(DCalendário6[[#This Row],[Dia Útil]]="","",(MONTH($B653)))</f>
        <v>10</v>
      </c>
      <c r="E653" s="14">
        <f t="shared" si="10"/>
        <v>2019</v>
      </c>
      <c r="F653" s="14">
        <f>MONTH(DCalendário6[[#This Row],[Dia]])</f>
        <v>10</v>
      </c>
      <c r="G653" s="14" t="str">
        <f>MONTH(DCalendário6[[#This Row],[Dia]])&amp;" - "&amp;DCalendário6[[#This Row],[Ano]]</f>
        <v>10 - 2019</v>
      </c>
      <c r="H653" s="14">
        <f>IF(DCalendário6[[#This Row],[Dia Útil]]="","",DCalendário6[[#This Row],[Semana Ano]])</f>
        <v>42</v>
      </c>
      <c r="I653" s="14">
        <f>WEEKNUM(DCalendário6[[#This Row],[Dia]])</f>
        <v>42</v>
      </c>
      <c r="J653" s="14" cm="1">
        <f t="array" aca="1" ref="J65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653" s="16">
        <f>WEEKDAY(DCalendário6[[#This Row],[Dia]])</f>
        <v>2</v>
      </c>
      <c r="L653" s="1" t="str">
        <f>IFERROR(VLOOKUP(A653,Tabela4[],1,0),"")</f>
        <v/>
      </c>
      <c r="M65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43752</v>
      </c>
      <c r="N653" s="16" t="str">
        <f>IF(DCalendário6[[#This Row],[Dia Útil2]]="Feriado","Feriado",IF(AND(DCalendário6[[#This Row],[Dia Útil]]="",DCalendário6[[#This Row],[Mês Total]]=F646),N646+1,IF(DCalendário6[[#This Row],[Dia Útil]]="",1,"")))</f>
        <v/>
      </c>
      <c r="O65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653" s="16"/>
      <c r="Q653" s="17"/>
    </row>
    <row r="654" spans="1:17" x14ac:dyDescent="0.25">
      <c r="A654" s="1">
        <v>43753</v>
      </c>
      <c r="B654" s="1">
        <f>IF(AND(DCalendário6[[#This Row],[Dia da semana]]&gt;1,DCalendário6[[#This Row],[Dia da semana]]&lt;7,DCalendário6[[#This Row],[Feriados]]=""),DCalendário6[[#This Row],[Dia]],"")</f>
        <v>43753</v>
      </c>
      <c r="C654" s="16">
        <f>IF(DCalendário6[[#This Row],[Mês]]="","",IF(AND(C650="",C651="",C652="",C653=""),IF(DCalendário6[[#This Row],[Mês]]=D653,C653+1,IF(AND(D653="",D654=D649),C649+1,1)),IF(AND(C651="",C652="",C653=""),IF(DCalendário6[[#This Row],[Mês]]=D653,C653+1,IF(AND(D653="",D654=D650),C650+1,1)),IF(AND(C652="",C653=""),IF(DCalendário6[[#This Row],[Mês]]=D653,C653+1,IF(AND(D653="",D654=D651),C651+1,1)),IF(DCalendário6[[#This Row],[Mês]]=D653,C653+1,IF(AND(D653="",D654=D652),C652+1,1))))))</f>
        <v>11</v>
      </c>
      <c r="D654" s="14">
        <f>IF(DCalendário6[[#This Row],[Dia Útil]]="","",(MONTH($B654)))</f>
        <v>10</v>
      </c>
      <c r="E654" s="14">
        <f t="shared" si="10"/>
        <v>2019</v>
      </c>
      <c r="F654" s="14">
        <f>MONTH(DCalendário6[[#This Row],[Dia]])</f>
        <v>10</v>
      </c>
      <c r="G654" s="14" t="str">
        <f>MONTH(DCalendário6[[#This Row],[Dia]])&amp;" - "&amp;DCalendário6[[#This Row],[Ano]]</f>
        <v>10 - 2019</v>
      </c>
      <c r="H654" s="14">
        <f>IF(DCalendário6[[#This Row],[Dia Útil]]="","",DCalendário6[[#This Row],[Semana Ano]])</f>
        <v>42</v>
      </c>
      <c r="I654" s="14">
        <f>WEEKNUM(DCalendário6[[#This Row],[Dia]])</f>
        <v>42</v>
      </c>
      <c r="J654" s="14" cm="1">
        <f t="array" aca="1" ref="J65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654" s="16">
        <f>WEEKDAY(DCalendário6[[#This Row],[Dia]])</f>
        <v>3</v>
      </c>
      <c r="L654" s="1" t="str">
        <f>IFERROR(VLOOKUP(A654,Tabela4[],1,0),"")</f>
        <v/>
      </c>
      <c r="M65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43753</v>
      </c>
      <c r="N654" s="16" t="str">
        <f>IF(DCalendário6[[#This Row],[Dia Útil2]]="Feriado","Feriado",IF(AND(DCalendário6[[#This Row],[Dia Útil]]="",DCalendário6[[#This Row],[Mês Total]]=F647),N647+1,IF(DCalendário6[[#This Row],[Dia Útil]]="",1,"")))</f>
        <v/>
      </c>
      <c r="O65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654" s="16"/>
      <c r="Q654" s="17"/>
    </row>
    <row r="655" spans="1:17" x14ac:dyDescent="0.25">
      <c r="A655" s="1">
        <v>43754</v>
      </c>
      <c r="B655" s="1">
        <f>IF(AND(DCalendário6[[#This Row],[Dia da semana]]&gt;1,DCalendário6[[#This Row],[Dia da semana]]&lt;7,DCalendário6[[#This Row],[Feriados]]=""),DCalendário6[[#This Row],[Dia]],"")</f>
        <v>43754</v>
      </c>
      <c r="C655" s="16">
        <f>IF(DCalendário6[[#This Row],[Mês]]="","",IF(AND(C651="",C652="",C653="",C654=""),IF(DCalendário6[[#This Row],[Mês]]=D654,C654+1,IF(AND(D654="",D655=D650),C650+1,1)),IF(AND(C652="",C653="",C654=""),IF(DCalendário6[[#This Row],[Mês]]=D654,C654+1,IF(AND(D654="",D655=D651),C651+1,1)),IF(AND(C653="",C654=""),IF(DCalendário6[[#This Row],[Mês]]=D654,C654+1,IF(AND(D654="",D655=D652),C652+1,1)),IF(DCalendário6[[#This Row],[Mês]]=D654,C654+1,IF(AND(D654="",D655=D653),C653+1,1))))))</f>
        <v>12</v>
      </c>
      <c r="D655" s="14">
        <f>IF(DCalendário6[[#This Row],[Dia Útil]]="","",(MONTH($B655)))</f>
        <v>10</v>
      </c>
      <c r="E655" s="14">
        <f t="shared" si="10"/>
        <v>2019</v>
      </c>
      <c r="F655" s="14">
        <f>MONTH(DCalendário6[[#This Row],[Dia]])</f>
        <v>10</v>
      </c>
      <c r="G655" s="14" t="str">
        <f>MONTH(DCalendário6[[#This Row],[Dia]])&amp;" - "&amp;DCalendário6[[#This Row],[Ano]]</f>
        <v>10 - 2019</v>
      </c>
      <c r="H655" s="14">
        <f>IF(DCalendário6[[#This Row],[Dia Útil]]="","",DCalendário6[[#This Row],[Semana Ano]])</f>
        <v>42</v>
      </c>
      <c r="I655" s="14">
        <f>WEEKNUM(DCalendário6[[#This Row],[Dia]])</f>
        <v>42</v>
      </c>
      <c r="J655" s="14" cm="1">
        <f t="array" aca="1" ref="J65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655" s="16">
        <f>WEEKDAY(DCalendário6[[#This Row],[Dia]])</f>
        <v>4</v>
      </c>
      <c r="L655" s="1" t="str">
        <f>IFERROR(VLOOKUP(A655,Tabela4[],1,0),"")</f>
        <v/>
      </c>
      <c r="M65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43754</v>
      </c>
      <c r="N655" s="16" t="str">
        <f>IF(DCalendário6[[#This Row],[Dia Útil2]]="Feriado","Feriado",IF(AND(DCalendário6[[#This Row],[Dia Útil]]="",DCalendário6[[#This Row],[Mês Total]]=F648),N648+1,IF(DCalendário6[[#This Row],[Dia Útil]]="",1,"")))</f>
        <v/>
      </c>
      <c r="O65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655" s="16"/>
      <c r="Q655" s="17"/>
    </row>
    <row r="656" spans="1:17" x14ac:dyDescent="0.25">
      <c r="A656" s="1">
        <v>43755</v>
      </c>
      <c r="B656" s="1">
        <f>IF(AND(DCalendário6[[#This Row],[Dia da semana]]&gt;1,DCalendário6[[#This Row],[Dia da semana]]&lt;7,DCalendário6[[#This Row],[Feriados]]=""),DCalendário6[[#This Row],[Dia]],"")</f>
        <v>43755</v>
      </c>
      <c r="C656" s="16">
        <f>IF(DCalendário6[[#This Row],[Mês]]="","",IF(AND(C652="",C653="",C654="",C655=""),IF(DCalendário6[[#This Row],[Mês]]=D655,C655+1,IF(AND(D655="",D656=D651),C651+1,1)),IF(AND(C653="",C654="",C655=""),IF(DCalendário6[[#This Row],[Mês]]=D655,C655+1,IF(AND(D655="",D656=D652),C652+1,1)),IF(AND(C654="",C655=""),IF(DCalendário6[[#This Row],[Mês]]=D655,C655+1,IF(AND(D655="",D656=D653),C653+1,1)),IF(DCalendário6[[#This Row],[Mês]]=D655,C655+1,IF(AND(D655="",D656=D654),C654+1,1))))))</f>
        <v>13</v>
      </c>
      <c r="D656" s="14">
        <f>IF(DCalendário6[[#This Row],[Dia Útil]]="","",(MONTH($B656)))</f>
        <v>10</v>
      </c>
      <c r="E656" s="14">
        <f t="shared" si="10"/>
        <v>2019</v>
      </c>
      <c r="F656" s="14">
        <f>MONTH(DCalendário6[[#This Row],[Dia]])</f>
        <v>10</v>
      </c>
      <c r="G656" s="14" t="str">
        <f>MONTH(DCalendário6[[#This Row],[Dia]])&amp;" - "&amp;DCalendário6[[#This Row],[Ano]]</f>
        <v>10 - 2019</v>
      </c>
      <c r="H656" s="14">
        <f>IF(DCalendário6[[#This Row],[Dia Útil]]="","",DCalendário6[[#This Row],[Semana Ano]])</f>
        <v>42</v>
      </c>
      <c r="I656" s="14">
        <f>WEEKNUM(DCalendário6[[#This Row],[Dia]])</f>
        <v>42</v>
      </c>
      <c r="J656" s="14" cm="1">
        <f t="array" aca="1" ref="J65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656" s="16">
        <f>WEEKDAY(DCalendário6[[#This Row],[Dia]])</f>
        <v>5</v>
      </c>
      <c r="L656" s="1" t="str">
        <f>IFERROR(VLOOKUP(A656,Tabela4[],1,0),"")</f>
        <v/>
      </c>
      <c r="M65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43755</v>
      </c>
      <c r="N656" s="16" t="str">
        <f>IF(DCalendário6[[#This Row],[Dia Útil2]]="Feriado","Feriado",IF(AND(DCalendário6[[#This Row],[Dia Útil]]="",DCalendário6[[#This Row],[Mês Total]]=F649),N649+1,IF(DCalendário6[[#This Row],[Dia Útil]]="",1,"")))</f>
        <v/>
      </c>
      <c r="O65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656" s="16"/>
      <c r="Q656" s="17"/>
    </row>
    <row r="657" spans="1:17" x14ac:dyDescent="0.25">
      <c r="A657" s="1">
        <v>43756</v>
      </c>
      <c r="B657" s="1">
        <f>IF(AND(DCalendário6[[#This Row],[Dia da semana]]&gt;1,DCalendário6[[#This Row],[Dia da semana]]&lt;7,DCalendário6[[#This Row],[Feriados]]=""),DCalendário6[[#This Row],[Dia]],"")</f>
        <v>43756</v>
      </c>
      <c r="C657" s="16">
        <f>IF(DCalendário6[[#This Row],[Mês]]="","",IF(AND(C653="",C654="",C655="",C656=""),IF(DCalendário6[[#This Row],[Mês]]=D656,C656+1,IF(AND(D656="",D657=D652),C652+1,1)),IF(AND(C654="",C655="",C656=""),IF(DCalendário6[[#This Row],[Mês]]=D656,C656+1,IF(AND(D656="",D657=D653),C653+1,1)),IF(AND(C655="",C656=""),IF(DCalendário6[[#This Row],[Mês]]=D656,C656+1,IF(AND(D656="",D657=D654),C654+1,1)),IF(DCalendário6[[#This Row],[Mês]]=D656,C656+1,IF(AND(D656="",D657=D655),C655+1,1))))))</f>
        <v>14</v>
      </c>
      <c r="D657" s="14">
        <f>IF(DCalendário6[[#This Row],[Dia Útil]]="","",(MONTH($B657)))</f>
        <v>10</v>
      </c>
      <c r="E657" s="14">
        <f t="shared" si="10"/>
        <v>2019</v>
      </c>
      <c r="F657" s="14">
        <f>MONTH(DCalendário6[[#This Row],[Dia]])</f>
        <v>10</v>
      </c>
      <c r="G657" s="14" t="str">
        <f>MONTH(DCalendário6[[#This Row],[Dia]])&amp;" - "&amp;DCalendário6[[#This Row],[Ano]]</f>
        <v>10 - 2019</v>
      </c>
      <c r="H657" s="14">
        <f>IF(DCalendário6[[#This Row],[Dia Útil]]="","",DCalendário6[[#This Row],[Semana Ano]])</f>
        <v>42</v>
      </c>
      <c r="I657" s="14">
        <f>WEEKNUM(DCalendário6[[#This Row],[Dia]])</f>
        <v>42</v>
      </c>
      <c r="J657" s="14" cm="1">
        <f t="array" aca="1" ref="J65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657" s="16">
        <f>WEEKDAY(DCalendário6[[#This Row],[Dia]])</f>
        <v>6</v>
      </c>
      <c r="L657" s="1" t="str">
        <f>IFERROR(VLOOKUP(A657,Tabela4[],1,0),"")</f>
        <v/>
      </c>
      <c r="M65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43756</v>
      </c>
      <c r="N657" s="16" t="str">
        <f>IF(DCalendário6[[#This Row],[Dia Útil2]]="Feriado","Feriado",IF(AND(DCalendário6[[#This Row],[Dia Útil]]="",DCalendário6[[#This Row],[Mês Total]]=F650),N650+1,IF(DCalendário6[[#This Row],[Dia Útil]]="",1,"")))</f>
        <v/>
      </c>
      <c r="O65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657" s="16"/>
      <c r="Q657" s="17"/>
    </row>
    <row r="658" spans="1:17" x14ac:dyDescent="0.25">
      <c r="A658" s="1">
        <v>43757</v>
      </c>
      <c r="B658" s="1" t="str">
        <f>IF(AND(DCalendário6[[#This Row],[Dia da semana]]&gt;1,DCalendário6[[#This Row],[Dia da semana]]&lt;7,DCalendário6[[#This Row],[Feriados]]=""),DCalendário6[[#This Row],[Dia]],"")</f>
        <v/>
      </c>
      <c r="C658" s="16" t="str">
        <f>IF(DCalendário6[[#This Row],[Mês]]="","",IF(AND(C654="",C655="",C656="",C657=""),IF(DCalendário6[[#This Row],[Mês]]=D657,C657+1,IF(AND(D657="",D658=D653),C653+1,1)),IF(AND(C655="",C656="",C657=""),IF(DCalendário6[[#This Row],[Mês]]=D657,C657+1,IF(AND(D657="",D658=D654),C654+1,1)),IF(AND(C656="",C657=""),IF(DCalendário6[[#This Row],[Mês]]=D657,C657+1,IF(AND(D657="",D658=D655),C655+1,1)),IF(DCalendário6[[#This Row],[Mês]]=D657,C657+1,IF(AND(D657="",D658=D656),C656+1,1))))))</f>
        <v/>
      </c>
      <c r="D658" s="14" t="str">
        <f>IF(DCalendário6[[#This Row],[Dia Útil]]="","",(MONTH($B658)))</f>
        <v/>
      </c>
      <c r="E658" s="14">
        <f t="shared" si="10"/>
        <v>2019</v>
      </c>
      <c r="F658" s="14">
        <f>MONTH(DCalendário6[[#This Row],[Dia]])</f>
        <v>10</v>
      </c>
      <c r="G658" s="14" t="str">
        <f>MONTH(DCalendário6[[#This Row],[Dia]])&amp;" - "&amp;DCalendário6[[#This Row],[Ano]]</f>
        <v>10 - 2019</v>
      </c>
      <c r="H658" s="14" t="str">
        <f>IF(DCalendário6[[#This Row],[Dia Útil]]="","",DCalendário6[[#This Row],[Semana Ano]])</f>
        <v/>
      </c>
      <c r="I658" s="14">
        <f>WEEKNUM(DCalendário6[[#This Row],[Dia]])</f>
        <v>42</v>
      </c>
      <c r="J658" s="14" cm="1">
        <f t="array" aca="1" ref="J65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658" s="16">
        <f>WEEKDAY(DCalendário6[[#This Row],[Dia]])</f>
        <v>7</v>
      </c>
      <c r="L658" s="1" t="str">
        <f>IFERROR(VLOOKUP(A658,Tabela4[],1,0),"")</f>
        <v/>
      </c>
      <c r="M65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658" s="16">
        <f>IF(DCalendário6[[#This Row],[Dia Útil2]]="Feriado","Feriado",IF(AND(DCalendário6[[#This Row],[Dia Útil]]="",DCalendário6[[#This Row],[Mês Total]]=F651),N651+1,IF(DCalendário6[[#This Row],[Dia Útil]]="",1,"")))</f>
        <v>3</v>
      </c>
      <c r="O65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658" s="16"/>
      <c r="Q658" s="17"/>
    </row>
    <row r="659" spans="1:17" x14ac:dyDescent="0.25">
      <c r="A659" s="1">
        <v>43758</v>
      </c>
      <c r="B659" s="1" t="str">
        <f>IF(AND(DCalendário6[[#This Row],[Dia da semana]]&gt;1,DCalendário6[[#This Row],[Dia da semana]]&lt;7,DCalendário6[[#This Row],[Feriados]]=""),DCalendário6[[#This Row],[Dia]],"")</f>
        <v/>
      </c>
      <c r="C659" s="16" t="str">
        <f>IF(DCalendário6[[#This Row],[Mês]]="","",IF(AND(C655="",C656="",C657="",C658=""),IF(DCalendário6[[#This Row],[Mês]]=D658,C658+1,IF(AND(D658="",D659=D654),C654+1,1)),IF(AND(C656="",C657="",C658=""),IF(DCalendário6[[#This Row],[Mês]]=D658,C658+1,IF(AND(D658="",D659=D655),C655+1,1)),IF(AND(C657="",C658=""),IF(DCalendário6[[#This Row],[Mês]]=D658,C658+1,IF(AND(D658="",D659=D656),C656+1,1)),IF(DCalendário6[[#This Row],[Mês]]=D658,C658+1,IF(AND(D658="",D659=D657),C657+1,1))))))</f>
        <v/>
      </c>
      <c r="D659" s="14" t="str">
        <f>IF(DCalendário6[[#This Row],[Dia Útil]]="","",(MONTH($B659)))</f>
        <v/>
      </c>
      <c r="E659" s="14">
        <f t="shared" si="10"/>
        <v>2019</v>
      </c>
      <c r="F659" s="14">
        <f>MONTH(DCalendário6[[#This Row],[Dia]])</f>
        <v>10</v>
      </c>
      <c r="G659" s="14" t="str">
        <f>MONTH(DCalendário6[[#This Row],[Dia]])&amp;" - "&amp;DCalendário6[[#This Row],[Ano]]</f>
        <v>10 - 2019</v>
      </c>
      <c r="H659" s="14" t="str">
        <f>IF(DCalendário6[[#This Row],[Dia Útil]]="","",DCalendário6[[#This Row],[Semana Ano]])</f>
        <v/>
      </c>
      <c r="I659" s="14">
        <f>WEEKNUM(DCalendário6[[#This Row],[Dia]])</f>
        <v>43</v>
      </c>
      <c r="J659" s="14" cm="1">
        <f t="array" aca="1" ref="J65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659" s="16">
        <f>WEEKDAY(DCalendário6[[#This Row],[Dia]])</f>
        <v>1</v>
      </c>
      <c r="L659" s="1" t="str">
        <f>IFERROR(VLOOKUP(A659,Tabela4[],1,0),"")</f>
        <v/>
      </c>
      <c r="M65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659" s="16">
        <f>IF(DCalendário6[[#This Row],[Dia Útil2]]="Feriado","Feriado",IF(AND(DCalendário6[[#This Row],[Dia Útil]]="",DCalendário6[[#This Row],[Mês Total]]=F652),N652+1,IF(DCalendário6[[#This Row],[Dia Útil]]="",1,"")))</f>
        <v>3</v>
      </c>
      <c r="O65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659" s="16"/>
      <c r="Q659" s="17"/>
    </row>
    <row r="660" spans="1:17" x14ac:dyDescent="0.25">
      <c r="A660" s="1">
        <v>43759</v>
      </c>
      <c r="B660" s="1">
        <f>IF(AND(DCalendário6[[#This Row],[Dia da semana]]&gt;1,DCalendário6[[#This Row],[Dia da semana]]&lt;7,DCalendário6[[#This Row],[Feriados]]=""),DCalendário6[[#This Row],[Dia]],"")</f>
        <v>43759</v>
      </c>
      <c r="C660" s="16">
        <f>IF(DCalendário6[[#This Row],[Mês]]="","",IF(AND(C656="",C657="",C658="",C659=""),IF(DCalendário6[[#This Row],[Mês]]=D659,C659+1,IF(AND(D659="",D660=D655),C655+1,1)),IF(AND(C657="",C658="",C659=""),IF(DCalendário6[[#This Row],[Mês]]=D659,C659+1,IF(AND(D659="",D660=D656),C656+1,1)),IF(AND(C658="",C659=""),IF(DCalendário6[[#This Row],[Mês]]=D659,C659+1,IF(AND(D659="",D660=D657),C657+1,1)),IF(DCalendário6[[#This Row],[Mês]]=D659,C659+1,IF(AND(D659="",D660=D658),C658+1,1))))))</f>
        <v>15</v>
      </c>
      <c r="D660" s="14">
        <f>IF(DCalendário6[[#This Row],[Dia Útil]]="","",(MONTH($B660)))</f>
        <v>10</v>
      </c>
      <c r="E660" s="14">
        <f t="shared" si="10"/>
        <v>2019</v>
      </c>
      <c r="F660" s="14">
        <f>MONTH(DCalendário6[[#This Row],[Dia]])</f>
        <v>10</v>
      </c>
      <c r="G660" s="14" t="str">
        <f>MONTH(DCalendário6[[#This Row],[Dia]])&amp;" - "&amp;DCalendário6[[#This Row],[Ano]]</f>
        <v>10 - 2019</v>
      </c>
      <c r="H660" s="14">
        <f>IF(DCalendário6[[#This Row],[Dia Útil]]="","",DCalendário6[[#This Row],[Semana Ano]])</f>
        <v>43</v>
      </c>
      <c r="I660" s="14">
        <f>WEEKNUM(DCalendário6[[#This Row],[Dia]])</f>
        <v>43</v>
      </c>
      <c r="J660" s="14" cm="1">
        <f t="array" aca="1" ref="J66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660" s="16">
        <f>WEEKDAY(DCalendário6[[#This Row],[Dia]])</f>
        <v>2</v>
      </c>
      <c r="L660" s="1" t="str">
        <f>IFERROR(VLOOKUP(A660,Tabela4[],1,0),"")</f>
        <v/>
      </c>
      <c r="M66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43759</v>
      </c>
      <c r="N660" s="16" t="str">
        <f>IF(DCalendário6[[#This Row],[Dia Útil2]]="Feriado","Feriado",IF(AND(DCalendário6[[#This Row],[Dia Útil]]="",DCalendário6[[#This Row],[Mês Total]]=F653),N653+1,IF(DCalendário6[[#This Row],[Dia Útil]]="",1,"")))</f>
        <v/>
      </c>
      <c r="O66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660" s="16"/>
      <c r="Q660" s="17"/>
    </row>
    <row r="661" spans="1:17" x14ac:dyDescent="0.25">
      <c r="A661" s="1">
        <v>43760</v>
      </c>
      <c r="B661" s="1">
        <f>IF(AND(DCalendário6[[#This Row],[Dia da semana]]&gt;1,DCalendário6[[#This Row],[Dia da semana]]&lt;7,DCalendário6[[#This Row],[Feriados]]=""),DCalendário6[[#This Row],[Dia]],"")</f>
        <v>43760</v>
      </c>
      <c r="C661" s="16">
        <f>IF(DCalendário6[[#This Row],[Mês]]="","",IF(AND(C657="",C658="",C659="",C660=""),IF(DCalendário6[[#This Row],[Mês]]=D660,C660+1,IF(AND(D660="",D661=D656),C656+1,1)),IF(AND(C658="",C659="",C660=""),IF(DCalendário6[[#This Row],[Mês]]=D660,C660+1,IF(AND(D660="",D661=D657),C657+1,1)),IF(AND(C659="",C660=""),IF(DCalendário6[[#This Row],[Mês]]=D660,C660+1,IF(AND(D660="",D661=D658),C658+1,1)),IF(DCalendário6[[#This Row],[Mês]]=D660,C660+1,IF(AND(D660="",D661=D659),C659+1,1))))))</f>
        <v>16</v>
      </c>
      <c r="D661" s="14">
        <f>IF(DCalendário6[[#This Row],[Dia Útil]]="","",(MONTH($B661)))</f>
        <v>10</v>
      </c>
      <c r="E661" s="14">
        <f t="shared" si="10"/>
        <v>2019</v>
      </c>
      <c r="F661" s="14">
        <f>MONTH(DCalendário6[[#This Row],[Dia]])</f>
        <v>10</v>
      </c>
      <c r="G661" s="14" t="str">
        <f>MONTH(DCalendário6[[#This Row],[Dia]])&amp;" - "&amp;DCalendário6[[#This Row],[Ano]]</f>
        <v>10 - 2019</v>
      </c>
      <c r="H661" s="14">
        <f>IF(DCalendário6[[#This Row],[Dia Útil]]="","",DCalendário6[[#This Row],[Semana Ano]])</f>
        <v>43</v>
      </c>
      <c r="I661" s="14">
        <f>WEEKNUM(DCalendário6[[#This Row],[Dia]])</f>
        <v>43</v>
      </c>
      <c r="J661" s="14" cm="1">
        <f t="array" aca="1" ref="J66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661" s="16">
        <f>WEEKDAY(DCalendário6[[#This Row],[Dia]])</f>
        <v>3</v>
      </c>
      <c r="L661" s="1" t="str">
        <f>IFERROR(VLOOKUP(A661,Tabela4[],1,0),"")</f>
        <v/>
      </c>
      <c r="M66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43760</v>
      </c>
      <c r="N661" s="16" t="str">
        <f>IF(DCalendário6[[#This Row],[Dia Útil2]]="Feriado","Feriado",IF(AND(DCalendário6[[#This Row],[Dia Útil]]="",DCalendário6[[#This Row],[Mês Total]]=F654),N654+1,IF(DCalendário6[[#This Row],[Dia Útil]]="",1,"")))</f>
        <v/>
      </c>
      <c r="O66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661" s="16"/>
      <c r="Q661" s="17"/>
    </row>
    <row r="662" spans="1:17" x14ac:dyDescent="0.25">
      <c r="A662" s="1">
        <v>43761</v>
      </c>
      <c r="B662" s="1">
        <f>IF(AND(DCalendário6[[#This Row],[Dia da semana]]&gt;1,DCalendário6[[#This Row],[Dia da semana]]&lt;7,DCalendário6[[#This Row],[Feriados]]=""),DCalendário6[[#This Row],[Dia]],"")</f>
        <v>43761</v>
      </c>
      <c r="C662" s="16">
        <f>IF(DCalendário6[[#This Row],[Mês]]="","",IF(AND(C658="",C659="",C660="",C661=""),IF(DCalendário6[[#This Row],[Mês]]=D661,C661+1,IF(AND(D661="",D662=D657),C657+1,1)),IF(AND(C659="",C660="",C661=""),IF(DCalendário6[[#This Row],[Mês]]=D661,C661+1,IF(AND(D661="",D662=D658),C658+1,1)),IF(AND(C660="",C661=""),IF(DCalendário6[[#This Row],[Mês]]=D661,C661+1,IF(AND(D661="",D662=D659),C659+1,1)),IF(DCalendário6[[#This Row],[Mês]]=D661,C661+1,IF(AND(D661="",D662=D660),C660+1,1))))))</f>
        <v>17</v>
      </c>
      <c r="D662" s="14">
        <f>IF(DCalendário6[[#This Row],[Dia Útil]]="","",(MONTH($B662)))</f>
        <v>10</v>
      </c>
      <c r="E662" s="14">
        <f t="shared" si="10"/>
        <v>2019</v>
      </c>
      <c r="F662" s="14">
        <f>MONTH(DCalendário6[[#This Row],[Dia]])</f>
        <v>10</v>
      </c>
      <c r="G662" s="14" t="str">
        <f>MONTH(DCalendário6[[#This Row],[Dia]])&amp;" - "&amp;DCalendário6[[#This Row],[Ano]]</f>
        <v>10 - 2019</v>
      </c>
      <c r="H662" s="14">
        <f>IF(DCalendário6[[#This Row],[Dia Útil]]="","",DCalendário6[[#This Row],[Semana Ano]])</f>
        <v>43</v>
      </c>
      <c r="I662" s="14">
        <f>WEEKNUM(DCalendário6[[#This Row],[Dia]])</f>
        <v>43</v>
      </c>
      <c r="J662" s="14" cm="1">
        <f t="array" aca="1" ref="J66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662" s="16">
        <f>WEEKDAY(DCalendário6[[#This Row],[Dia]])</f>
        <v>4</v>
      </c>
      <c r="L662" s="1" t="str">
        <f>IFERROR(VLOOKUP(A662,Tabela4[],1,0),"")</f>
        <v/>
      </c>
      <c r="M66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43761</v>
      </c>
      <c r="N662" s="16" t="str">
        <f>IF(DCalendário6[[#This Row],[Dia Útil2]]="Feriado","Feriado",IF(AND(DCalendário6[[#This Row],[Dia Útil]]="",DCalendário6[[#This Row],[Mês Total]]=F655),N655+1,IF(DCalendário6[[#This Row],[Dia Útil]]="",1,"")))</f>
        <v/>
      </c>
      <c r="O66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662" s="16"/>
      <c r="Q662" s="17"/>
    </row>
    <row r="663" spans="1:17" x14ac:dyDescent="0.25">
      <c r="A663" s="1">
        <v>43762</v>
      </c>
      <c r="B663" s="1">
        <f>IF(AND(DCalendário6[[#This Row],[Dia da semana]]&gt;1,DCalendário6[[#This Row],[Dia da semana]]&lt;7,DCalendário6[[#This Row],[Feriados]]=""),DCalendário6[[#This Row],[Dia]],"")</f>
        <v>43762</v>
      </c>
      <c r="C663" s="16">
        <f>IF(DCalendário6[[#This Row],[Mês]]="","",IF(AND(C659="",C660="",C661="",C662=""),IF(DCalendário6[[#This Row],[Mês]]=D662,C662+1,IF(AND(D662="",D663=D658),C658+1,1)),IF(AND(C660="",C661="",C662=""),IF(DCalendário6[[#This Row],[Mês]]=D662,C662+1,IF(AND(D662="",D663=D659),C659+1,1)),IF(AND(C661="",C662=""),IF(DCalendário6[[#This Row],[Mês]]=D662,C662+1,IF(AND(D662="",D663=D660),C660+1,1)),IF(DCalendário6[[#This Row],[Mês]]=D662,C662+1,IF(AND(D662="",D663=D661),C661+1,1))))))</f>
        <v>18</v>
      </c>
      <c r="D663" s="14">
        <f>IF(DCalendário6[[#This Row],[Dia Útil]]="","",(MONTH($B663)))</f>
        <v>10</v>
      </c>
      <c r="E663" s="14">
        <f t="shared" si="10"/>
        <v>2019</v>
      </c>
      <c r="F663" s="14">
        <f>MONTH(DCalendário6[[#This Row],[Dia]])</f>
        <v>10</v>
      </c>
      <c r="G663" s="14" t="str">
        <f>MONTH(DCalendário6[[#This Row],[Dia]])&amp;" - "&amp;DCalendário6[[#This Row],[Ano]]</f>
        <v>10 - 2019</v>
      </c>
      <c r="H663" s="14">
        <f>IF(DCalendário6[[#This Row],[Dia Útil]]="","",DCalendário6[[#This Row],[Semana Ano]])</f>
        <v>43</v>
      </c>
      <c r="I663" s="14">
        <f>WEEKNUM(DCalendário6[[#This Row],[Dia]])</f>
        <v>43</v>
      </c>
      <c r="J663" s="14" cm="1">
        <f t="array" aca="1" ref="J66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663" s="16">
        <f>WEEKDAY(DCalendário6[[#This Row],[Dia]])</f>
        <v>5</v>
      </c>
      <c r="L663" s="1" t="str">
        <f>IFERROR(VLOOKUP(A663,Tabela4[],1,0),"")</f>
        <v/>
      </c>
      <c r="M66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43762</v>
      </c>
      <c r="N663" s="16" t="str">
        <f>IF(DCalendário6[[#This Row],[Dia Útil2]]="Feriado","Feriado",IF(AND(DCalendário6[[#This Row],[Dia Útil]]="",DCalendário6[[#This Row],[Mês Total]]=F656),N656+1,IF(DCalendário6[[#This Row],[Dia Útil]]="",1,"")))</f>
        <v/>
      </c>
      <c r="O66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663" s="16"/>
      <c r="Q663" s="17"/>
    </row>
    <row r="664" spans="1:17" x14ac:dyDescent="0.25">
      <c r="A664" s="1">
        <v>43763</v>
      </c>
      <c r="B664" s="1">
        <f>IF(AND(DCalendário6[[#This Row],[Dia da semana]]&gt;1,DCalendário6[[#This Row],[Dia da semana]]&lt;7,DCalendário6[[#This Row],[Feriados]]=""),DCalendário6[[#This Row],[Dia]],"")</f>
        <v>43763</v>
      </c>
      <c r="C664" s="16">
        <f>IF(DCalendário6[[#This Row],[Mês]]="","",IF(AND(C660="",C661="",C662="",C663=""),IF(DCalendário6[[#This Row],[Mês]]=D663,C663+1,IF(AND(D663="",D664=D659),C659+1,1)),IF(AND(C661="",C662="",C663=""),IF(DCalendário6[[#This Row],[Mês]]=D663,C663+1,IF(AND(D663="",D664=D660),C660+1,1)),IF(AND(C662="",C663=""),IF(DCalendário6[[#This Row],[Mês]]=D663,C663+1,IF(AND(D663="",D664=D661),C661+1,1)),IF(DCalendário6[[#This Row],[Mês]]=D663,C663+1,IF(AND(D663="",D664=D662),C662+1,1))))))</f>
        <v>19</v>
      </c>
      <c r="D664" s="14">
        <f>IF(DCalendário6[[#This Row],[Dia Útil]]="","",(MONTH($B664)))</f>
        <v>10</v>
      </c>
      <c r="E664" s="14">
        <f t="shared" si="10"/>
        <v>2019</v>
      </c>
      <c r="F664" s="14">
        <f>MONTH(DCalendário6[[#This Row],[Dia]])</f>
        <v>10</v>
      </c>
      <c r="G664" s="14" t="str">
        <f>MONTH(DCalendário6[[#This Row],[Dia]])&amp;" - "&amp;DCalendário6[[#This Row],[Ano]]</f>
        <v>10 - 2019</v>
      </c>
      <c r="H664" s="14">
        <f>IF(DCalendário6[[#This Row],[Dia Útil]]="","",DCalendário6[[#This Row],[Semana Ano]])</f>
        <v>43</v>
      </c>
      <c r="I664" s="14">
        <f>WEEKNUM(DCalendário6[[#This Row],[Dia]])</f>
        <v>43</v>
      </c>
      <c r="J664" s="14" cm="1">
        <f t="array" aca="1" ref="J66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664" s="16">
        <f>WEEKDAY(DCalendário6[[#This Row],[Dia]])</f>
        <v>6</v>
      </c>
      <c r="L664" s="1" t="str">
        <f>IFERROR(VLOOKUP(A664,Tabela4[],1,0),"")</f>
        <v/>
      </c>
      <c r="M66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43763</v>
      </c>
      <c r="N664" s="16" t="str">
        <f>IF(DCalendário6[[#This Row],[Dia Útil2]]="Feriado","Feriado",IF(AND(DCalendário6[[#This Row],[Dia Útil]]="",DCalendário6[[#This Row],[Mês Total]]=F657),N657+1,IF(DCalendário6[[#This Row],[Dia Útil]]="",1,"")))</f>
        <v/>
      </c>
      <c r="O66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664" s="16"/>
      <c r="Q664" s="17"/>
    </row>
    <row r="665" spans="1:17" x14ac:dyDescent="0.25">
      <c r="A665" s="1">
        <v>43764</v>
      </c>
      <c r="B665" s="1" t="str">
        <f>IF(AND(DCalendário6[[#This Row],[Dia da semana]]&gt;1,DCalendário6[[#This Row],[Dia da semana]]&lt;7,DCalendário6[[#This Row],[Feriados]]=""),DCalendário6[[#This Row],[Dia]],"")</f>
        <v/>
      </c>
      <c r="C665" s="16" t="str">
        <f>IF(DCalendário6[[#This Row],[Mês]]="","",IF(AND(C661="",C662="",C663="",C664=""),IF(DCalendário6[[#This Row],[Mês]]=D664,C664+1,IF(AND(D664="",D665=D660),C660+1,1)),IF(AND(C662="",C663="",C664=""),IF(DCalendário6[[#This Row],[Mês]]=D664,C664+1,IF(AND(D664="",D665=D661),C661+1,1)),IF(AND(C663="",C664=""),IF(DCalendário6[[#This Row],[Mês]]=D664,C664+1,IF(AND(D664="",D665=D662),C662+1,1)),IF(DCalendário6[[#This Row],[Mês]]=D664,C664+1,IF(AND(D664="",D665=D663),C663+1,1))))))</f>
        <v/>
      </c>
      <c r="D665" s="14" t="str">
        <f>IF(DCalendário6[[#This Row],[Dia Útil]]="","",(MONTH($B665)))</f>
        <v/>
      </c>
      <c r="E665" s="14">
        <f t="shared" si="10"/>
        <v>2019</v>
      </c>
      <c r="F665" s="14">
        <f>MONTH(DCalendário6[[#This Row],[Dia]])</f>
        <v>10</v>
      </c>
      <c r="G665" s="14" t="str">
        <f>MONTH(DCalendário6[[#This Row],[Dia]])&amp;" - "&amp;DCalendário6[[#This Row],[Ano]]</f>
        <v>10 - 2019</v>
      </c>
      <c r="H665" s="14" t="str">
        <f>IF(DCalendário6[[#This Row],[Dia Útil]]="","",DCalendário6[[#This Row],[Semana Ano]])</f>
        <v/>
      </c>
      <c r="I665" s="14">
        <f>WEEKNUM(DCalendário6[[#This Row],[Dia]])</f>
        <v>43</v>
      </c>
      <c r="J665" s="14" cm="1">
        <f t="array" aca="1" ref="J66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665" s="16">
        <f>WEEKDAY(DCalendário6[[#This Row],[Dia]])</f>
        <v>7</v>
      </c>
      <c r="L665" s="1" t="str">
        <f>IFERROR(VLOOKUP(A665,Tabela4[],1,0),"")</f>
        <v/>
      </c>
      <c r="M66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665" s="16">
        <f>IF(DCalendário6[[#This Row],[Dia Útil2]]="Feriado","Feriado",IF(AND(DCalendário6[[#This Row],[Dia Útil]]="",DCalendário6[[#This Row],[Mês Total]]=F658),N658+1,IF(DCalendário6[[#This Row],[Dia Útil]]="",1,"")))</f>
        <v>4</v>
      </c>
      <c r="O66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665" s="16"/>
      <c r="Q665" s="17"/>
    </row>
    <row r="666" spans="1:17" x14ac:dyDescent="0.25">
      <c r="A666" s="1">
        <v>43765</v>
      </c>
      <c r="B666" s="1" t="str">
        <f>IF(AND(DCalendário6[[#This Row],[Dia da semana]]&gt;1,DCalendário6[[#This Row],[Dia da semana]]&lt;7,DCalendário6[[#This Row],[Feriados]]=""),DCalendário6[[#This Row],[Dia]],"")</f>
        <v/>
      </c>
      <c r="C666" s="16" t="str">
        <f>IF(DCalendário6[[#This Row],[Mês]]="","",IF(AND(C662="",C663="",C664="",C665=""),IF(DCalendário6[[#This Row],[Mês]]=D665,C665+1,IF(AND(D665="",D666=D661),C661+1,1)),IF(AND(C663="",C664="",C665=""),IF(DCalendário6[[#This Row],[Mês]]=D665,C665+1,IF(AND(D665="",D666=D662),C662+1,1)),IF(AND(C664="",C665=""),IF(DCalendário6[[#This Row],[Mês]]=D665,C665+1,IF(AND(D665="",D666=D663),C663+1,1)),IF(DCalendário6[[#This Row],[Mês]]=D665,C665+1,IF(AND(D665="",D666=D664),C664+1,1))))))</f>
        <v/>
      </c>
      <c r="D666" s="14" t="str">
        <f>IF(DCalendário6[[#This Row],[Dia Útil]]="","",(MONTH($B666)))</f>
        <v/>
      </c>
      <c r="E666" s="14">
        <f t="shared" si="10"/>
        <v>2019</v>
      </c>
      <c r="F666" s="14">
        <f>MONTH(DCalendário6[[#This Row],[Dia]])</f>
        <v>10</v>
      </c>
      <c r="G666" s="14" t="str">
        <f>MONTH(DCalendário6[[#This Row],[Dia]])&amp;" - "&amp;DCalendário6[[#This Row],[Ano]]</f>
        <v>10 - 2019</v>
      </c>
      <c r="H666" s="14" t="str">
        <f>IF(DCalendário6[[#This Row],[Dia Útil]]="","",DCalendário6[[#This Row],[Semana Ano]])</f>
        <v/>
      </c>
      <c r="I666" s="14">
        <f>WEEKNUM(DCalendário6[[#This Row],[Dia]])</f>
        <v>44</v>
      </c>
      <c r="J666" s="14" cm="1">
        <f t="array" aca="1" ref="J66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666" s="16">
        <f>WEEKDAY(DCalendário6[[#This Row],[Dia]])</f>
        <v>1</v>
      </c>
      <c r="L666" s="1" t="str">
        <f>IFERROR(VLOOKUP(A666,Tabela4[],1,0),"")</f>
        <v/>
      </c>
      <c r="M66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666" s="16">
        <f>IF(DCalendário6[[#This Row],[Dia Útil2]]="Feriado","Feriado",IF(AND(DCalendário6[[#This Row],[Dia Útil]]="",DCalendário6[[#This Row],[Mês Total]]=F659),N659+1,IF(DCalendário6[[#This Row],[Dia Útil]]="",1,"")))</f>
        <v>4</v>
      </c>
      <c r="O66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666" s="16"/>
      <c r="Q666" s="17"/>
    </row>
    <row r="667" spans="1:17" x14ac:dyDescent="0.25">
      <c r="A667" s="1">
        <v>43766</v>
      </c>
      <c r="B667" s="1">
        <f>IF(AND(DCalendário6[[#This Row],[Dia da semana]]&gt;1,DCalendário6[[#This Row],[Dia da semana]]&lt;7,DCalendário6[[#This Row],[Feriados]]=""),DCalendário6[[#This Row],[Dia]],"")</f>
        <v>43766</v>
      </c>
      <c r="C667" s="16">
        <f>IF(DCalendário6[[#This Row],[Mês]]="","",IF(AND(C663="",C664="",C665="",C666=""),IF(DCalendário6[[#This Row],[Mês]]=D666,C666+1,IF(AND(D666="",D667=D662),C662+1,1)),IF(AND(C664="",C665="",C666=""),IF(DCalendário6[[#This Row],[Mês]]=D666,C666+1,IF(AND(D666="",D667=D663),C663+1,1)),IF(AND(C665="",C666=""),IF(DCalendário6[[#This Row],[Mês]]=D666,C666+1,IF(AND(D666="",D667=D664),C664+1,1)),IF(DCalendário6[[#This Row],[Mês]]=D666,C666+1,IF(AND(D666="",D667=D665),C665+1,1))))))</f>
        <v>20</v>
      </c>
      <c r="D667" s="14">
        <f>IF(DCalendário6[[#This Row],[Dia Útil]]="","",(MONTH($B667)))</f>
        <v>10</v>
      </c>
      <c r="E667" s="14">
        <f t="shared" si="10"/>
        <v>2019</v>
      </c>
      <c r="F667" s="14">
        <f>MONTH(DCalendário6[[#This Row],[Dia]])</f>
        <v>10</v>
      </c>
      <c r="G667" s="14" t="str">
        <f>MONTH(DCalendário6[[#This Row],[Dia]])&amp;" - "&amp;DCalendário6[[#This Row],[Ano]]</f>
        <v>10 - 2019</v>
      </c>
      <c r="H667" s="14">
        <f>IF(DCalendário6[[#This Row],[Dia Útil]]="","",DCalendário6[[#This Row],[Semana Ano]])</f>
        <v>44</v>
      </c>
      <c r="I667" s="14">
        <f>WEEKNUM(DCalendário6[[#This Row],[Dia]])</f>
        <v>44</v>
      </c>
      <c r="J667" s="14" cm="1">
        <f t="array" aca="1" ref="J66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667" s="16">
        <f>WEEKDAY(DCalendário6[[#This Row],[Dia]])</f>
        <v>2</v>
      </c>
      <c r="L667" s="1" t="str">
        <f>IFERROR(VLOOKUP(A667,Tabela4[],1,0),"")</f>
        <v/>
      </c>
      <c r="M66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43766</v>
      </c>
      <c r="N667" s="16" t="str">
        <f>IF(DCalendário6[[#This Row],[Dia Útil2]]="Feriado","Feriado",IF(AND(DCalendário6[[#This Row],[Dia Útil]]="",DCalendário6[[#This Row],[Mês Total]]=F660),N660+1,IF(DCalendário6[[#This Row],[Dia Útil]]="",1,"")))</f>
        <v/>
      </c>
      <c r="O66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667" s="16"/>
      <c r="Q667" s="17"/>
    </row>
    <row r="668" spans="1:17" x14ac:dyDescent="0.25">
      <c r="A668" s="1">
        <v>43767</v>
      </c>
      <c r="B668" s="1">
        <f>IF(AND(DCalendário6[[#This Row],[Dia da semana]]&gt;1,DCalendário6[[#This Row],[Dia da semana]]&lt;7,DCalendário6[[#This Row],[Feriados]]=""),DCalendário6[[#This Row],[Dia]],"")</f>
        <v>43767</v>
      </c>
      <c r="C668" s="16">
        <f>IF(DCalendário6[[#This Row],[Mês]]="","",IF(AND(C664="",C665="",C666="",C667=""),IF(DCalendário6[[#This Row],[Mês]]=D667,C667+1,IF(AND(D667="",D668=D663),C663+1,1)),IF(AND(C665="",C666="",C667=""),IF(DCalendário6[[#This Row],[Mês]]=D667,C667+1,IF(AND(D667="",D668=D664),C664+1,1)),IF(AND(C666="",C667=""),IF(DCalendário6[[#This Row],[Mês]]=D667,C667+1,IF(AND(D667="",D668=D665),C665+1,1)),IF(DCalendário6[[#This Row],[Mês]]=D667,C667+1,IF(AND(D667="",D668=D666),C666+1,1))))))</f>
        <v>21</v>
      </c>
      <c r="D668" s="14">
        <f>IF(DCalendário6[[#This Row],[Dia Útil]]="","",(MONTH($B668)))</f>
        <v>10</v>
      </c>
      <c r="E668" s="14">
        <f t="shared" si="10"/>
        <v>2019</v>
      </c>
      <c r="F668" s="14">
        <f>MONTH(DCalendário6[[#This Row],[Dia]])</f>
        <v>10</v>
      </c>
      <c r="G668" s="14" t="str">
        <f>MONTH(DCalendário6[[#This Row],[Dia]])&amp;" - "&amp;DCalendário6[[#This Row],[Ano]]</f>
        <v>10 - 2019</v>
      </c>
      <c r="H668" s="14">
        <f>IF(DCalendário6[[#This Row],[Dia Útil]]="","",DCalendário6[[#This Row],[Semana Ano]])</f>
        <v>44</v>
      </c>
      <c r="I668" s="14">
        <f>WEEKNUM(DCalendário6[[#This Row],[Dia]])</f>
        <v>44</v>
      </c>
      <c r="J668" s="14" cm="1">
        <f t="array" aca="1" ref="J66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668" s="16">
        <f>WEEKDAY(DCalendário6[[#This Row],[Dia]])</f>
        <v>3</v>
      </c>
      <c r="L668" s="1" t="str">
        <f>IFERROR(VLOOKUP(A668,Tabela4[],1,0),"")</f>
        <v/>
      </c>
      <c r="M66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43767</v>
      </c>
      <c r="N668" s="16" t="str">
        <f>IF(DCalendário6[[#This Row],[Dia Útil2]]="Feriado","Feriado",IF(AND(DCalendário6[[#This Row],[Dia Útil]]="",DCalendário6[[#This Row],[Mês Total]]=F661),N661+1,IF(DCalendário6[[#This Row],[Dia Útil]]="",1,"")))</f>
        <v/>
      </c>
      <c r="O66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21</v>
      </c>
      <c r="P668" s="16"/>
      <c r="Q668" s="17"/>
    </row>
    <row r="669" spans="1:17" x14ac:dyDescent="0.25">
      <c r="A669" s="1">
        <v>43768</v>
      </c>
      <c r="B669" s="1">
        <f>IF(AND(DCalendário6[[#This Row],[Dia da semana]]&gt;1,DCalendário6[[#This Row],[Dia da semana]]&lt;7,DCalendário6[[#This Row],[Feriados]]=""),DCalendário6[[#This Row],[Dia]],"")</f>
        <v>43768</v>
      </c>
      <c r="C669" s="16">
        <f>IF(DCalendário6[[#This Row],[Mês]]="","",IF(AND(C665="",C666="",C667="",C668=""),IF(DCalendário6[[#This Row],[Mês]]=D668,C668+1,IF(AND(D668="",D669=D664),C664+1,1)),IF(AND(C666="",C667="",C668=""),IF(DCalendário6[[#This Row],[Mês]]=D668,C668+1,IF(AND(D668="",D669=D665),C665+1,1)),IF(AND(C667="",C668=""),IF(DCalendário6[[#This Row],[Mês]]=D668,C668+1,IF(AND(D668="",D669=D666),C666+1,1)),IF(DCalendário6[[#This Row],[Mês]]=D668,C668+1,IF(AND(D668="",D669=D667),C667+1,1))))))</f>
        <v>22</v>
      </c>
      <c r="D669" s="14">
        <f>IF(DCalendário6[[#This Row],[Dia Útil]]="","",(MONTH($B669)))</f>
        <v>10</v>
      </c>
      <c r="E669" s="14">
        <f t="shared" si="10"/>
        <v>2019</v>
      </c>
      <c r="F669" s="14">
        <f>MONTH(DCalendário6[[#This Row],[Dia]])</f>
        <v>10</v>
      </c>
      <c r="G669" s="14" t="str">
        <f>MONTH(DCalendário6[[#This Row],[Dia]])&amp;" - "&amp;DCalendário6[[#This Row],[Ano]]</f>
        <v>10 - 2019</v>
      </c>
      <c r="H669" s="14">
        <f>IF(DCalendário6[[#This Row],[Dia Útil]]="","",DCalendário6[[#This Row],[Semana Ano]])</f>
        <v>44</v>
      </c>
      <c r="I669" s="14">
        <f>WEEKNUM(DCalendário6[[#This Row],[Dia]])</f>
        <v>44</v>
      </c>
      <c r="J669" s="14" cm="1">
        <f t="array" aca="1" ref="J66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669" s="16">
        <f>WEEKDAY(DCalendário6[[#This Row],[Dia]])</f>
        <v>4</v>
      </c>
      <c r="L669" s="1" t="str">
        <f>IFERROR(VLOOKUP(A669,Tabela4[],1,0),"")</f>
        <v/>
      </c>
      <c r="M66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43768</v>
      </c>
      <c r="N669" s="16" t="str">
        <f>IF(DCalendário6[[#This Row],[Dia Útil2]]="Feriado","Feriado",IF(AND(DCalendário6[[#This Row],[Dia Útil]]="",DCalendário6[[#This Row],[Mês Total]]=F662),N662+1,IF(DCalendário6[[#This Row],[Dia Útil]]="",1,"")))</f>
        <v/>
      </c>
      <c r="O66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22</v>
      </c>
      <c r="P669" s="16"/>
      <c r="Q669" s="17"/>
    </row>
    <row r="670" spans="1:17" x14ac:dyDescent="0.25">
      <c r="A670" s="1">
        <v>43769</v>
      </c>
      <c r="B670" s="1">
        <f>IF(AND(DCalendário6[[#This Row],[Dia da semana]]&gt;1,DCalendário6[[#This Row],[Dia da semana]]&lt;7,DCalendário6[[#This Row],[Feriados]]=""),DCalendário6[[#This Row],[Dia]],"")</f>
        <v>43769</v>
      </c>
      <c r="C670" s="16">
        <f>IF(DCalendário6[[#This Row],[Mês]]="","",IF(AND(C666="",C667="",C668="",C669=""),IF(DCalendário6[[#This Row],[Mês]]=D669,C669+1,IF(AND(D669="",D670=D665),C665+1,1)),IF(AND(C667="",C668="",C669=""),IF(DCalendário6[[#This Row],[Mês]]=D669,C669+1,IF(AND(D669="",D670=D666),C666+1,1)),IF(AND(C668="",C669=""),IF(DCalendário6[[#This Row],[Mês]]=D669,C669+1,IF(AND(D669="",D670=D667),C667+1,1)),IF(DCalendário6[[#This Row],[Mês]]=D669,C669+1,IF(AND(D669="",D670=D668),C668+1,1))))))</f>
        <v>23</v>
      </c>
      <c r="D670" s="14">
        <f>IF(DCalendário6[[#This Row],[Dia Útil]]="","",(MONTH($B670)))</f>
        <v>10</v>
      </c>
      <c r="E670" s="14">
        <f t="shared" si="10"/>
        <v>2019</v>
      </c>
      <c r="F670" s="14">
        <f>MONTH(DCalendário6[[#This Row],[Dia]])</f>
        <v>10</v>
      </c>
      <c r="G670" s="14" t="str">
        <f>MONTH(DCalendário6[[#This Row],[Dia]])&amp;" - "&amp;DCalendário6[[#This Row],[Ano]]</f>
        <v>10 - 2019</v>
      </c>
      <c r="H670" s="14">
        <f>IF(DCalendário6[[#This Row],[Dia Útil]]="","",DCalendário6[[#This Row],[Semana Ano]])</f>
        <v>44</v>
      </c>
      <c r="I670" s="14">
        <f>WEEKNUM(DCalendário6[[#This Row],[Dia]])</f>
        <v>44</v>
      </c>
      <c r="J670" s="14" cm="1">
        <f t="array" aca="1" ref="J67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670" s="16">
        <f>WEEKDAY(DCalendário6[[#This Row],[Dia]])</f>
        <v>5</v>
      </c>
      <c r="L670" s="1" t="str">
        <f>IFERROR(VLOOKUP(A670,Tabela4[],1,0),"")</f>
        <v/>
      </c>
      <c r="M67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43769</v>
      </c>
      <c r="N670" s="16" t="str">
        <f>IF(DCalendário6[[#This Row],[Dia Útil2]]="Feriado","Feriado",IF(AND(DCalendário6[[#This Row],[Dia Útil]]="",DCalendário6[[#This Row],[Mês Total]]=F663),N663+1,IF(DCalendário6[[#This Row],[Dia Útil]]="",1,"")))</f>
        <v/>
      </c>
      <c r="O67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23</v>
      </c>
      <c r="P670" s="16"/>
      <c r="Q670" s="17"/>
    </row>
    <row r="671" spans="1:17" x14ac:dyDescent="0.25">
      <c r="A671" s="1">
        <v>43770</v>
      </c>
      <c r="B671" s="1">
        <f>IF(AND(DCalendário6[[#This Row],[Dia da semana]]&gt;1,DCalendário6[[#This Row],[Dia da semana]]&lt;7,DCalendário6[[#This Row],[Feriados]]=""),DCalendário6[[#This Row],[Dia]],"")</f>
        <v>43770</v>
      </c>
      <c r="C671" s="16">
        <f>IF(DCalendário6[[#This Row],[Mês]]="","",IF(AND(C667="",C668="",C669="",C670=""),IF(DCalendário6[[#This Row],[Mês]]=D670,C670+1,IF(AND(D670="",D671=D666),C666+1,1)),IF(AND(C668="",C669="",C670=""),IF(DCalendário6[[#This Row],[Mês]]=D670,C670+1,IF(AND(D670="",D671=D667),C667+1,1)),IF(AND(C669="",C670=""),IF(DCalendário6[[#This Row],[Mês]]=D670,C670+1,IF(AND(D670="",D671=D668),C668+1,1)),IF(DCalendário6[[#This Row],[Mês]]=D670,C670+1,IF(AND(D670="",D671=D669),C669+1,1))))))</f>
        <v>1</v>
      </c>
      <c r="D671" s="14">
        <f>IF(DCalendário6[[#This Row],[Dia Útil]]="","",(MONTH($B671)))</f>
        <v>11</v>
      </c>
      <c r="E671" s="14">
        <f t="shared" si="10"/>
        <v>2019</v>
      </c>
      <c r="F671" s="14">
        <f>MONTH(DCalendário6[[#This Row],[Dia]])</f>
        <v>11</v>
      </c>
      <c r="G671" s="14" t="str">
        <f>MONTH(DCalendário6[[#This Row],[Dia]])&amp;" - "&amp;DCalendário6[[#This Row],[Ano]]</f>
        <v>11 - 2019</v>
      </c>
      <c r="H671" s="14">
        <f>IF(DCalendário6[[#This Row],[Dia Útil]]="","",DCalendário6[[#This Row],[Semana Ano]])</f>
        <v>44</v>
      </c>
      <c r="I671" s="14">
        <f>WEEKNUM(DCalendário6[[#This Row],[Dia]])</f>
        <v>44</v>
      </c>
      <c r="J671" s="14" cm="1">
        <f t="array" aca="1" ref="J67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671" s="16">
        <f>WEEKDAY(DCalendário6[[#This Row],[Dia]])</f>
        <v>6</v>
      </c>
      <c r="L671" s="1" t="str">
        <f>IFERROR(VLOOKUP(A671,Tabela4[],1,0),"")</f>
        <v/>
      </c>
      <c r="M67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43770</v>
      </c>
      <c r="N671" s="16" t="str">
        <f>IF(DCalendário6[[#This Row],[Dia Útil2]]="Feriado","Feriado",IF(AND(DCalendário6[[#This Row],[Dia Útil]]="",DCalendário6[[#This Row],[Mês Total]]=F664),N664+1,IF(DCalendário6[[#This Row],[Dia Útil]]="",1,"")))</f>
        <v/>
      </c>
      <c r="O67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671" s="16"/>
      <c r="Q671" s="17"/>
    </row>
    <row r="672" spans="1:17" x14ac:dyDescent="0.25">
      <c r="A672" s="1">
        <v>43771</v>
      </c>
      <c r="B672" s="1" t="str">
        <f>IF(AND(DCalendário6[[#This Row],[Dia da semana]]&gt;1,DCalendário6[[#This Row],[Dia da semana]]&lt;7,DCalendário6[[#This Row],[Feriados]]=""),DCalendário6[[#This Row],[Dia]],"")</f>
        <v/>
      </c>
      <c r="C672" s="16" t="str">
        <f>IF(DCalendário6[[#This Row],[Mês]]="","",IF(AND(C668="",C669="",C670="",C671=""),IF(DCalendário6[[#This Row],[Mês]]=D671,C671+1,IF(AND(D671="",D672=D667),C667+1,1)),IF(AND(C669="",C670="",C671=""),IF(DCalendário6[[#This Row],[Mês]]=D671,C671+1,IF(AND(D671="",D672=D668),C668+1,1)),IF(AND(C670="",C671=""),IF(DCalendário6[[#This Row],[Mês]]=D671,C671+1,IF(AND(D671="",D672=D669),C669+1,1)),IF(DCalendário6[[#This Row],[Mês]]=D671,C671+1,IF(AND(D671="",D672=D670),C670+1,1))))))</f>
        <v/>
      </c>
      <c r="D672" s="14" t="str">
        <f>IF(DCalendário6[[#This Row],[Dia Útil]]="","",(MONTH($B672)))</f>
        <v/>
      </c>
      <c r="E672" s="14">
        <f t="shared" si="10"/>
        <v>2019</v>
      </c>
      <c r="F672" s="14">
        <f>MONTH(DCalendário6[[#This Row],[Dia]])</f>
        <v>11</v>
      </c>
      <c r="G672" s="14" t="str">
        <f>MONTH(DCalendário6[[#This Row],[Dia]])&amp;" - "&amp;DCalendário6[[#This Row],[Ano]]</f>
        <v>11 - 2019</v>
      </c>
      <c r="H672" s="14" t="str">
        <f>IF(DCalendário6[[#This Row],[Dia Útil]]="","",DCalendário6[[#This Row],[Semana Ano]])</f>
        <v/>
      </c>
      <c r="I672" s="14">
        <f>WEEKNUM(DCalendário6[[#This Row],[Dia]])</f>
        <v>44</v>
      </c>
      <c r="J672" s="14" cm="1">
        <f t="array" aca="1" ref="J67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672" s="16">
        <f>WEEKDAY(DCalendário6[[#This Row],[Dia]])</f>
        <v>7</v>
      </c>
      <c r="L672" s="1">
        <f>IFERROR(VLOOKUP(A672,Tabela4[],1,0),"")</f>
        <v>43771</v>
      </c>
      <c r="M67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672" s="16">
        <f>IF(DCalendário6[[#This Row],[Dia Útil2]]="Feriado","Feriado",IF(AND(DCalendário6[[#This Row],[Dia Útil]]="",DCalendário6[[#This Row],[Mês Total]]=F665),N665+1,IF(DCalendário6[[#This Row],[Dia Útil]]="",1,"")))</f>
        <v>1</v>
      </c>
      <c r="O67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672" s="16"/>
      <c r="Q672" s="17"/>
    </row>
    <row r="673" spans="1:17" x14ac:dyDescent="0.25">
      <c r="A673" s="1">
        <v>43772</v>
      </c>
      <c r="B673" s="1" t="str">
        <f>IF(AND(DCalendário6[[#This Row],[Dia da semana]]&gt;1,DCalendário6[[#This Row],[Dia da semana]]&lt;7,DCalendário6[[#This Row],[Feriados]]=""),DCalendário6[[#This Row],[Dia]],"")</f>
        <v/>
      </c>
      <c r="C673" s="16" t="str">
        <f>IF(DCalendário6[[#This Row],[Mês]]="","",IF(AND(C669="",C670="",C671="",C672=""),IF(DCalendário6[[#This Row],[Mês]]=D672,C672+1,IF(AND(D672="",D673=D668),C668+1,1)),IF(AND(C670="",C671="",C672=""),IF(DCalendário6[[#This Row],[Mês]]=D672,C672+1,IF(AND(D672="",D673=D669),C669+1,1)),IF(AND(C671="",C672=""),IF(DCalendário6[[#This Row],[Mês]]=D672,C672+1,IF(AND(D672="",D673=D670),C670+1,1)),IF(DCalendário6[[#This Row],[Mês]]=D672,C672+1,IF(AND(D672="",D673=D671),C671+1,1))))))</f>
        <v/>
      </c>
      <c r="D673" s="14" t="str">
        <f>IF(DCalendário6[[#This Row],[Dia Útil]]="","",(MONTH($B673)))</f>
        <v/>
      </c>
      <c r="E673" s="14">
        <f t="shared" si="10"/>
        <v>2019</v>
      </c>
      <c r="F673" s="14">
        <f>MONTH(DCalendário6[[#This Row],[Dia]])</f>
        <v>11</v>
      </c>
      <c r="G673" s="14" t="str">
        <f>MONTH(DCalendário6[[#This Row],[Dia]])&amp;" - "&amp;DCalendário6[[#This Row],[Ano]]</f>
        <v>11 - 2019</v>
      </c>
      <c r="H673" s="14" t="str">
        <f>IF(DCalendário6[[#This Row],[Dia Útil]]="","",DCalendário6[[#This Row],[Semana Ano]])</f>
        <v/>
      </c>
      <c r="I673" s="14">
        <f>WEEKNUM(DCalendário6[[#This Row],[Dia]])</f>
        <v>45</v>
      </c>
      <c r="J673" s="14" cm="1">
        <f t="array" aca="1" ref="J67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673" s="16">
        <f>WEEKDAY(DCalendário6[[#This Row],[Dia]])</f>
        <v>1</v>
      </c>
      <c r="L673" s="1" t="str">
        <f>IFERROR(VLOOKUP(A673,Tabela4[],1,0),"")</f>
        <v/>
      </c>
      <c r="M67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673" s="16">
        <f>IF(DCalendário6[[#This Row],[Dia Útil2]]="Feriado","Feriado",IF(AND(DCalendário6[[#This Row],[Dia Útil]]="",DCalendário6[[#This Row],[Mês Total]]=F666),N666+1,IF(DCalendário6[[#This Row],[Dia Útil]]="",1,"")))</f>
        <v>1</v>
      </c>
      <c r="O67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673" s="16"/>
      <c r="Q673" s="17"/>
    </row>
    <row r="674" spans="1:17" x14ac:dyDescent="0.25">
      <c r="A674" s="1">
        <v>43773</v>
      </c>
      <c r="B674" s="1">
        <f>IF(AND(DCalendário6[[#This Row],[Dia da semana]]&gt;1,DCalendário6[[#This Row],[Dia da semana]]&lt;7,DCalendário6[[#This Row],[Feriados]]=""),DCalendário6[[#This Row],[Dia]],"")</f>
        <v>43773</v>
      </c>
      <c r="C674" s="16">
        <f>IF(DCalendário6[[#This Row],[Mês]]="","",IF(AND(C670="",C671="",C672="",C673=""),IF(DCalendário6[[#This Row],[Mês]]=D673,C673+1,IF(AND(D673="",D674=D669),C669+1,1)),IF(AND(C671="",C672="",C673=""),IF(DCalendário6[[#This Row],[Mês]]=D673,C673+1,IF(AND(D673="",D674=D670),C670+1,1)),IF(AND(C672="",C673=""),IF(DCalendário6[[#This Row],[Mês]]=D673,C673+1,IF(AND(D673="",D674=D671),C671+1,1)),IF(DCalendário6[[#This Row],[Mês]]=D673,C673+1,IF(AND(D673="",D674=D672),C672+1,1))))))</f>
        <v>2</v>
      </c>
      <c r="D674" s="14">
        <f>IF(DCalendário6[[#This Row],[Dia Útil]]="","",(MONTH($B674)))</f>
        <v>11</v>
      </c>
      <c r="E674" s="14">
        <f t="shared" si="10"/>
        <v>2019</v>
      </c>
      <c r="F674" s="14">
        <f>MONTH(DCalendário6[[#This Row],[Dia]])</f>
        <v>11</v>
      </c>
      <c r="G674" s="14" t="str">
        <f>MONTH(DCalendário6[[#This Row],[Dia]])&amp;" - "&amp;DCalendário6[[#This Row],[Ano]]</f>
        <v>11 - 2019</v>
      </c>
      <c r="H674" s="14">
        <f>IF(DCalendário6[[#This Row],[Dia Útil]]="","",DCalendário6[[#This Row],[Semana Ano]])</f>
        <v>45</v>
      </c>
      <c r="I674" s="14">
        <f>WEEKNUM(DCalendário6[[#This Row],[Dia]])</f>
        <v>45</v>
      </c>
      <c r="J674" s="14" cm="1">
        <f t="array" aca="1" ref="J67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674" s="16">
        <f>WEEKDAY(DCalendário6[[#This Row],[Dia]])</f>
        <v>2</v>
      </c>
      <c r="L674" s="1" t="str">
        <f>IFERROR(VLOOKUP(A674,Tabela4[],1,0),"")</f>
        <v/>
      </c>
      <c r="M67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43773</v>
      </c>
      <c r="N674" s="16" t="str">
        <f>IF(DCalendário6[[#This Row],[Dia Útil2]]="Feriado","Feriado",IF(AND(DCalendário6[[#This Row],[Dia Útil]]="",DCalendário6[[#This Row],[Mês Total]]=F667),N667+1,IF(DCalendário6[[#This Row],[Dia Útil]]="",1,"")))</f>
        <v/>
      </c>
      <c r="O67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674" s="16"/>
      <c r="Q674" s="17"/>
    </row>
    <row r="675" spans="1:17" x14ac:dyDescent="0.25">
      <c r="A675" s="1">
        <v>43774</v>
      </c>
      <c r="B675" s="1">
        <f>IF(AND(DCalendário6[[#This Row],[Dia da semana]]&gt;1,DCalendário6[[#This Row],[Dia da semana]]&lt;7,DCalendário6[[#This Row],[Feriados]]=""),DCalendário6[[#This Row],[Dia]],"")</f>
        <v>43774</v>
      </c>
      <c r="C675" s="16">
        <f>IF(DCalendário6[[#This Row],[Mês]]="","",IF(AND(C671="",C672="",C673="",C674=""),IF(DCalendário6[[#This Row],[Mês]]=D674,C674+1,IF(AND(D674="",D675=D670),C670+1,1)),IF(AND(C672="",C673="",C674=""),IF(DCalendário6[[#This Row],[Mês]]=D674,C674+1,IF(AND(D674="",D675=D671),C671+1,1)),IF(AND(C673="",C674=""),IF(DCalendário6[[#This Row],[Mês]]=D674,C674+1,IF(AND(D674="",D675=D672),C672+1,1)),IF(DCalendário6[[#This Row],[Mês]]=D674,C674+1,IF(AND(D674="",D675=D673),C673+1,1))))))</f>
        <v>3</v>
      </c>
      <c r="D675" s="14">
        <f>IF(DCalendário6[[#This Row],[Dia Útil]]="","",(MONTH($B675)))</f>
        <v>11</v>
      </c>
      <c r="E675" s="14">
        <f t="shared" si="10"/>
        <v>2019</v>
      </c>
      <c r="F675" s="14">
        <f>MONTH(DCalendário6[[#This Row],[Dia]])</f>
        <v>11</v>
      </c>
      <c r="G675" s="14" t="str">
        <f>MONTH(DCalendário6[[#This Row],[Dia]])&amp;" - "&amp;DCalendário6[[#This Row],[Ano]]</f>
        <v>11 - 2019</v>
      </c>
      <c r="H675" s="14">
        <f>IF(DCalendário6[[#This Row],[Dia Útil]]="","",DCalendário6[[#This Row],[Semana Ano]])</f>
        <v>45</v>
      </c>
      <c r="I675" s="14">
        <f>WEEKNUM(DCalendário6[[#This Row],[Dia]])</f>
        <v>45</v>
      </c>
      <c r="J675" s="14" cm="1">
        <f t="array" aca="1" ref="J67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675" s="16">
        <f>WEEKDAY(DCalendário6[[#This Row],[Dia]])</f>
        <v>3</v>
      </c>
      <c r="L675" s="1" t="str">
        <f>IFERROR(VLOOKUP(A675,Tabela4[],1,0),"")</f>
        <v/>
      </c>
      <c r="M67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43774</v>
      </c>
      <c r="N675" s="16" t="str">
        <f>IF(DCalendário6[[#This Row],[Dia Útil2]]="Feriado","Feriado",IF(AND(DCalendário6[[#This Row],[Dia Útil]]="",DCalendário6[[#This Row],[Mês Total]]=F668),N668+1,IF(DCalendário6[[#This Row],[Dia Útil]]="",1,"")))</f>
        <v/>
      </c>
      <c r="O67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675" s="16"/>
      <c r="Q675" s="17"/>
    </row>
    <row r="676" spans="1:17" x14ac:dyDescent="0.25">
      <c r="A676" s="1">
        <v>43775</v>
      </c>
      <c r="B676" s="1">
        <f>IF(AND(DCalendário6[[#This Row],[Dia da semana]]&gt;1,DCalendário6[[#This Row],[Dia da semana]]&lt;7,DCalendário6[[#This Row],[Feriados]]=""),DCalendário6[[#This Row],[Dia]],"")</f>
        <v>43775</v>
      </c>
      <c r="C676" s="16">
        <f>IF(DCalendário6[[#This Row],[Mês]]="","",IF(AND(C672="",C673="",C674="",C675=""),IF(DCalendário6[[#This Row],[Mês]]=D675,C675+1,IF(AND(D675="",D676=D671),C671+1,1)),IF(AND(C673="",C674="",C675=""),IF(DCalendário6[[#This Row],[Mês]]=D675,C675+1,IF(AND(D675="",D676=D672),C672+1,1)),IF(AND(C674="",C675=""),IF(DCalendário6[[#This Row],[Mês]]=D675,C675+1,IF(AND(D675="",D676=D673),C673+1,1)),IF(DCalendário6[[#This Row],[Mês]]=D675,C675+1,IF(AND(D675="",D676=D674),C674+1,1))))))</f>
        <v>4</v>
      </c>
      <c r="D676" s="14">
        <f>IF(DCalendário6[[#This Row],[Dia Útil]]="","",(MONTH($B676)))</f>
        <v>11</v>
      </c>
      <c r="E676" s="14">
        <f t="shared" si="10"/>
        <v>2019</v>
      </c>
      <c r="F676" s="14">
        <f>MONTH(DCalendário6[[#This Row],[Dia]])</f>
        <v>11</v>
      </c>
      <c r="G676" s="14" t="str">
        <f>MONTH(DCalendário6[[#This Row],[Dia]])&amp;" - "&amp;DCalendário6[[#This Row],[Ano]]</f>
        <v>11 - 2019</v>
      </c>
      <c r="H676" s="14">
        <f>IF(DCalendário6[[#This Row],[Dia Útil]]="","",DCalendário6[[#This Row],[Semana Ano]])</f>
        <v>45</v>
      </c>
      <c r="I676" s="14">
        <f>WEEKNUM(DCalendário6[[#This Row],[Dia]])</f>
        <v>45</v>
      </c>
      <c r="J676" s="14" cm="1">
        <f t="array" aca="1" ref="J67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676" s="16">
        <f>WEEKDAY(DCalendário6[[#This Row],[Dia]])</f>
        <v>4</v>
      </c>
      <c r="L676" s="1" t="str">
        <f>IFERROR(VLOOKUP(A676,Tabela4[],1,0),"")</f>
        <v/>
      </c>
      <c r="M67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43775</v>
      </c>
      <c r="N676" s="16" t="str">
        <f>IF(DCalendário6[[#This Row],[Dia Útil2]]="Feriado","Feriado",IF(AND(DCalendário6[[#This Row],[Dia Útil]]="",DCalendário6[[#This Row],[Mês Total]]=F669),N669+1,IF(DCalendário6[[#This Row],[Dia Útil]]="",1,"")))</f>
        <v/>
      </c>
      <c r="O67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676" s="16"/>
      <c r="Q676" s="17"/>
    </row>
    <row r="677" spans="1:17" x14ac:dyDescent="0.25">
      <c r="A677" s="1">
        <v>43776</v>
      </c>
      <c r="B677" s="1">
        <f>IF(AND(DCalendário6[[#This Row],[Dia da semana]]&gt;1,DCalendário6[[#This Row],[Dia da semana]]&lt;7,DCalendário6[[#This Row],[Feriados]]=""),DCalendário6[[#This Row],[Dia]],"")</f>
        <v>43776</v>
      </c>
      <c r="C677" s="16">
        <f>IF(DCalendário6[[#This Row],[Mês]]="","",IF(AND(C673="",C674="",C675="",C676=""),IF(DCalendário6[[#This Row],[Mês]]=D676,C676+1,IF(AND(D676="",D677=D672),C672+1,1)),IF(AND(C674="",C675="",C676=""),IF(DCalendário6[[#This Row],[Mês]]=D676,C676+1,IF(AND(D676="",D677=D673),C673+1,1)),IF(AND(C675="",C676=""),IF(DCalendário6[[#This Row],[Mês]]=D676,C676+1,IF(AND(D676="",D677=D674),C674+1,1)),IF(DCalendário6[[#This Row],[Mês]]=D676,C676+1,IF(AND(D676="",D677=D675),C675+1,1))))))</f>
        <v>5</v>
      </c>
      <c r="D677" s="14">
        <f>IF(DCalendário6[[#This Row],[Dia Útil]]="","",(MONTH($B677)))</f>
        <v>11</v>
      </c>
      <c r="E677" s="14">
        <f t="shared" si="10"/>
        <v>2019</v>
      </c>
      <c r="F677" s="14">
        <f>MONTH(DCalendário6[[#This Row],[Dia]])</f>
        <v>11</v>
      </c>
      <c r="G677" s="14" t="str">
        <f>MONTH(DCalendário6[[#This Row],[Dia]])&amp;" - "&amp;DCalendário6[[#This Row],[Ano]]</f>
        <v>11 - 2019</v>
      </c>
      <c r="H677" s="14">
        <f>IF(DCalendário6[[#This Row],[Dia Útil]]="","",DCalendário6[[#This Row],[Semana Ano]])</f>
        <v>45</v>
      </c>
      <c r="I677" s="14">
        <f>WEEKNUM(DCalendário6[[#This Row],[Dia]])</f>
        <v>45</v>
      </c>
      <c r="J677" s="14" cm="1">
        <f t="array" aca="1" ref="J67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677" s="16">
        <f>WEEKDAY(DCalendário6[[#This Row],[Dia]])</f>
        <v>5</v>
      </c>
      <c r="L677" s="1" t="str">
        <f>IFERROR(VLOOKUP(A677,Tabela4[],1,0),"")</f>
        <v/>
      </c>
      <c r="M67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43776</v>
      </c>
      <c r="N677" s="16" t="str">
        <f>IF(DCalendário6[[#This Row],[Dia Útil2]]="Feriado","Feriado",IF(AND(DCalendário6[[#This Row],[Dia Útil]]="",DCalendário6[[#This Row],[Mês Total]]=F670),N670+1,IF(DCalendário6[[#This Row],[Dia Útil]]="",1,"")))</f>
        <v/>
      </c>
      <c r="O67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677" s="16"/>
      <c r="Q677" s="17"/>
    </row>
    <row r="678" spans="1:17" x14ac:dyDescent="0.25">
      <c r="A678" s="1">
        <v>43777</v>
      </c>
      <c r="B678" s="1">
        <f>IF(AND(DCalendário6[[#This Row],[Dia da semana]]&gt;1,DCalendário6[[#This Row],[Dia da semana]]&lt;7,DCalendário6[[#This Row],[Feriados]]=""),DCalendário6[[#This Row],[Dia]],"")</f>
        <v>43777</v>
      </c>
      <c r="C678" s="16">
        <f>IF(DCalendário6[[#This Row],[Mês]]="","",IF(AND(C674="",C675="",C676="",C677=""),IF(DCalendário6[[#This Row],[Mês]]=D677,C677+1,IF(AND(D677="",D678=D673),C673+1,1)),IF(AND(C675="",C676="",C677=""),IF(DCalendário6[[#This Row],[Mês]]=D677,C677+1,IF(AND(D677="",D678=D674),C674+1,1)),IF(AND(C676="",C677=""),IF(DCalendário6[[#This Row],[Mês]]=D677,C677+1,IF(AND(D677="",D678=D675),C675+1,1)),IF(DCalendário6[[#This Row],[Mês]]=D677,C677+1,IF(AND(D677="",D678=D676),C676+1,1))))))</f>
        <v>6</v>
      </c>
      <c r="D678" s="14">
        <f>IF(DCalendário6[[#This Row],[Dia Útil]]="","",(MONTH($B678)))</f>
        <v>11</v>
      </c>
      <c r="E678" s="14">
        <f t="shared" si="10"/>
        <v>2019</v>
      </c>
      <c r="F678" s="14">
        <f>MONTH(DCalendário6[[#This Row],[Dia]])</f>
        <v>11</v>
      </c>
      <c r="G678" s="14" t="str">
        <f>MONTH(DCalendário6[[#This Row],[Dia]])&amp;" - "&amp;DCalendário6[[#This Row],[Ano]]</f>
        <v>11 - 2019</v>
      </c>
      <c r="H678" s="14">
        <f>IF(DCalendário6[[#This Row],[Dia Útil]]="","",DCalendário6[[#This Row],[Semana Ano]])</f>
        <v>45</v>
      </c>
      <c r="I678" s="14">
        <f>WEEKNUM(DCalendário6[[#This Row],[Dia]])</f>
        <v>45</v>
      </c>
      <c r="J678" s="14" cm="1">
        <f t="array" aca="1" ref="J67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678" s="16">
        <f>WEEKDAY(DCalendário6[[#This Row],[Dia]])</f>
        <v>6</v>
      </c>
      <c r="L678" s="1" t="str">
        <f>IFERROR(VLOOKUP(A678,Tabela4[],1,0),"")</f>
        <v/>
      </c>
      <c r="M67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43777</v>
      </c>
      <c r="N678" s="16" t="str">
        <f>IF(DCalendário6[[#This Row],[Dia Útil2]]="Feriado","Feriado",IF(AND(DCalendário6[[#This Row],[Dia Útil]]="",DCalendário6[[#This Row],[Mês Total]]=F671),N671+1,IF(DCalendário6[[#This Row],[Dia Útil]]="",1,"")))</f>
        <v/>
      </c>
      <c r="O67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678" s="16"/>
      <c r="Q678" s="17"/>
    </row>
    <row r="679" spans="1:17" x14ac:dyDescent="0.25">
      <c r="A679" s="1">
        <v>43778</v>
      </c>
      <c r="B679" s="1" t="str">
        <f>IF(AND(DCalendário6[[#This Row],[Dia da semana]]&gt;1,DCalendário6[[#This Row],[Dia da semana]]&lt;7,DCalendário6[[#This Row],[Feriados]]=""),DCalendário6[[#This Row],[Dia]],"")</f>
        <v/>
      </c>
      <c r="C679" s="16" t="str">
        <f>IF(DCalendário6[[#This Row],[Mês]]="","",IF(AND(C675="",C676="",C677="",C678=""),IF(DCalendário6[[#This Row],[Mês]]=D678,C678+1,IF(AND(D678="",D679=D674),C674+1,1)),IF(AND(C676="",C677="",C678=""),IF(DCalendário6[[#This Row],[Mês]]=D678,C678+1,IF(AND(D678="",D679=D675),C675+1,1)),IF(AND(C677="",C678=""),IF(DCalendário6[[#This Row],[Mês]]=D678,C678+1,IF(AND(D678="",D679=D676),C676+1,1)),IF(DCalendário6[[#This Row],[Mês]]=D678,C678+1,IF(AND(D678="",D679=D677),C677+1,1))))))</f>
        <v/>
      </c>
      <c r="D679" s="14" t="str">
        <f>IF(DCalendário6[[#This Row],[Dia Útil]]="","",(MONTH($B679)))</f>
        <v/>
      </c>
      <c r="E679" s="14">
        <f t="shared" si="10"/>
        <v>2019</v>
      </c>
      <c r="F679" s="14">
        <f>MONTH(DCalendário6[[#This Row],[Dia]])</f>
        <v>11</v>
      </c>
      <c r="G679" s="14" t="str">
        <f>MONTH(DCalendário6[[#This Row],[Dia]])&amp;" - "&amp;DCalendário6[[#This Row],[Ano]]</f>
        <v>11 - 2019</v>
      </c>
      <c r="H679" s="14" t="str">
        <f>IF(DCalendário6[[#This Row],[Dia Útil]]="","",DCalendário6[[#This Row],[Semana Ano]])</f>
        <v/>
      </c>
      <c r="I679" s="14">
        <f>WEEKNUM(DCalendário6[[#This Row],[Dia]])</f>
        <v>45</v>
      </c>
      <c r="J679" s="14" cm="1">
        <f t="array" aca="1" ref="J67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679" s="16">
        <f>WEEKDAY(DCalendário6[[#This Row],[Dia]])</f>
        <v>7</v>
      </c>
      <c r="L679" s="1" t="str">
        <f>IFERROR(VLOOKUP(A679,Tabela4[],1,0),"")</f>
        <v/>
      </c>
      <c r="M67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679" s="16">
        <f>IF(DCalendário6[[#This Row],[Dia Útil2]]="Feriado","Feriado",IF(AND(DCalendário6[[#This Row],[Dia Útil]]="",DCalendário6[[#This Row],[Mês Total]]=F672),N672+1,IF(DCalendário6[[#This Row],[Dia Útil]]="",1,"")))</f>
        <v>2</v>
      </c>
      <c r="O67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679" s="16"/>
      <c r="Q679" s="17"/>
    </row>
    <row r="680" spans="1:17" x14ac:dyDescent="0.25">
      <c r="A680" s="1">
        <v>43779</v>
      </c>
      <c r="B680" s="1" t="str">
        <f>IF(AND(DCalendário6[[#This Row],[Dia da semana]]&gt;1,DCalendário6[[#This Row],[Dia da semana]]&lt;7,DCalendário6[[#This Row],[Feriados]]=""),DCalendário6[[#This Row],[Dia]],"")</f>
        <v/>
      </c>
      <c r="C680" s="16" t="str">
        <f>IF(DCalendário6[[#This Row],[Mês]]="","",IF(AND(C676="",C677="",C678="",C679=""),IF(DCalendário6[[#This Row],[Mês]]=D679,C679+1,IF(AND(D679="",D680=D675),C675+1,1)),IF(AND(C677="",C678="",C679=""),IF(DCalendário6[[#This Row],[Mês]]=D679,C679+1,IF(AND(D679="",D680=D676),C676+1,1)),IF(AND(C678="",C679=""),IF(DCalendário6[[#This Row],[Mês]]=D679,C679+1,IF(AND(D679="",D680=D677),C677+1,1)),IF(DCalendário6[[#This Row],[Mês]]=D679,C679+1,IF(AND(D679="",D680=D678),C678+1,1))))))</f>
        <v/>
      </c>
      <c r="D680" s="14" t="str">
        <f>IF(DCalendário6[[#This Row],[Dia Útil]]="","",(MONTH($B680)))</f>
        <v/>
      </c>
      <c r="E680" s="14">
        <f t="shared" si="10"/>
        <v>2019</v>
      </c>
      <c r="F680" s="14">
        <f>MONTH(DCalendário6[[#This Row],[Dia]])</f>
        <v>11</v>
      </c>
      <c r="G680" s="14" t="str">
        <f>MONTH(DCalendário6[[#This Row],[Dia]])&amp;" - "&amp;DCalendário6[[#This Row],[Ano]]</f>
        <v>11 - 2019</v>
      </c>
      <c r="H680" s="14" t="str">
        <f>IF(DCalendário6[[#This Row],[Dia Útil]]="","",DCalendário6[[#This Row],[Semana Ano]])</f>
        <v/>
      </c>
      <c r="I680" s="14">
        <f>WEEKNUM(DCalendário6[[#This Row],[Dia]])</f>
        <v>46</v>
      </c>
      <c r="J680" s="14" cm="1">
        <f t="array" aca="1" ref="J68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680" s="16">
        <f>WEEKDAY(DCalendário6[[#This Row],[Dia]])</f>
        <v>1</v>
      </c>
      <c r="L680" s="1" t="str">
        <f>IFERROR(VLOOKUP(A680,Tabela4[],1,0),"")</f>
        <v/>
      </c>
      <c r="M68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680" s="16">
        <f>IF(DCalendário6[[#This Row],[Dia Útil2]]="Feriado","Feriado",IF(AND(DCalendário6[[#This Row],[Dia Útil]]="",DCalendário6[[#This Row],[Mês Total]]=F673),N673+1,IF(DCalendário6[[#This Row],[Dia Útil]]="",1,"")))</f>
        <v>2</v>
      </c>
      <c r="O68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680" s="16"/>
      <c r="Q680" s="17"/>
    </row>
    <row r="681" spans="1:17" x14ac:dyDescent="0.25">
      <c r="A681" s="1">
        <v>43780</v>
      </c>
      <c r="B681" s="1">
        <f>IF(AND(DCalendário6[[#This Row],[Dia da semana]]&gt;1,DCalendário6[[#This Row],[Dia da semana]]&lt;7,DCalendário6[[#This Row],[Feriados]]=""),DCalendário6[[#This Row],[Dia]],"")</f>
        <v>43780</v>
      </c>
      <c r="C681" s="16">
        <f>IF(DCalendário6[[#This Row],[Mês]]="","",IF(AND(C677="",C678="",C679="",C680=""),IF(DCalendário6[[#This Row],[Mês]]=D680,C680+1,IF(AND(D680="",D681=D676),C676+1,1)),IF(AND(C678="",C679="",C680=""),IF(DCalendário6[[#This Row],[Mês]]=D680,C680+1,IF(AND(D680="",D681=D677),C677+1,1)),IF(AND(C679="",C680=""),IF(DCalendário6[[#This Row],[Mês]]=D680,C680+1,IF(AND(D680="",D681=D678),C678+1,1)),IF(DCalendário6[[#This Row],[Mês]]=D680,C680+1,IF(AND(D680="",D681=D679),C679+1,1))))))</f>
        <v>7</v>
      </c>
      <c r="D681" s="14">
        <f>IF(DCalendário6[[#This Row],[Dia Útil]]="","",(MONTH($B681)))</f>
        <v>11</v>
      </c>
      <c r="E681" s="14">
        <f t="shared" si="10"/>
        <v>2019</v>
      </c>
      <c r="F681" s="14">
        <f>MONTH(DCalendário6[[#This Row],[Dia]])</f>
        <v>11</v>
      </c>
      <c r="G681" s="14" t="str">
        <f>MONTH(DCalendário6[[#This Row],[Dia]])&amp;" - "&amp;DCalendário6[[#This Row],[Ano]]</f>
        <v>11 - 2019</v>
      </c>
      <c r="H681" s="14">
        <f>IF(DCalendário6[[#This Row],[Dia Útil]]="","",DCalendário6[[#This Row],[Semana Ano]])</f>
        <v>46</v>
      </c>
      <c r="I681" s="14">
        <f>WEEKNUM(DCalendário6[[#This Row],[Dia]])</f>
        <v>46</v>
      </c>
      <c r="J681" s="14" cm="1">
        <f t="array" aca="1" ref="J68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681" s="16">
        <f>WEEKDAY(DCalendário6[[#This Row],[Dia]])</f>
        <v>2</v>
      </c>
      <c r="L681" s="1" t="str">
        <f>IFERROR(VLOOKUP(A681,Tabela4[],1,0),"")</f>
        <v/>
      </c>
      <c r="M68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43780</v>
      </c>
      <c r="N681" s="16" t="str">
        <f>IF(DCalendário6[[#This Row],[Dia Útil2]]="Feriado","Feriado",IF(AND(DCalendário6[[#This Row],[Dia Útil]]="",DCalendário6[[#This Row],[Mês Total]]=F674),N674+1,IF(DCalendário6[[#This Row],[Dia Útil]]="",1,"")))</f>
        <v/>
      </c>
      <c r="O68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681" s="16"/>
      <c r="Q681" s="17"/>
    </row>
    <row r="682" spans="1:17" x14ac:dyDescent="0.25">
      <c r="A682" s="1">
        <v>43781</v>
      </c>
      <c r="B682" s="1">
        <f>IF(AND(DCalendário6[[#This Row],[Dia da semana]]&gt;1,DCalendário6[[#This Row],[Dia da semana]]&lt;7,DCalendário6[[#This Row],[Feriados]]=""),DCalendário6[[#This Row],[Dia]],"")</f>
        <v>43781</v>
      </c>
      <c r="C682" s="16">
        <f>IF(DCalendário6[[#This Row],[Mês]]="","",IF(AND(C678="",C679="",C680="",C681=""),IF(DCalendário6[[#This Row],[Mês]]=D681,C681+1,IF(AND(D681="",D682=D677),C677+1,1)),IF(AND(C679="",C680="",C681=""),IF(DCalendário6[[#This Row],[Mês]]=D681,C681+1,IF(AND(D681="",D682=D678),C678+1,1)),IF(AND(C680="",C681=""),IF(DCalendário6[[#This Row],[Mês]]=D681,C681+1,IF(AND(D681="",D682=D679),C679+1,1)),IF(DCalendário6[[#This Row],[Mês]]=D681,C681+1,IF(AND(D681="",D682=D680),C680+1,1))))))</f>
        <v>8</v>
      </c>
      <c r="D682" s="14">
        <f>IF(DCalendário6[[#This Row],[Dia Útil]]="","",(MONTH($B682)))</f>
        <v>11</v>
      </c>
      <c r="E682" s="14">
        <f t="shared" si="10"/>
        <v>2019</v>
      </c>
      <c r="F682" s="14">
        <f>MONTH(DCalendário6[[#This Row],[Dia]])</f>
        <v>11</v>
      </c>
      <c r="G682" s="14" t="str">
        <f>MONTH(DCalendário6[[#This Row],[Dia]])&amp;" - "&amp;DCalendário6[[#This Row],[Ano]]</f>
        <v>11 - 2019</v>
      </c>
      <c r="H682" s="14">
        <f>IF(DCalendário6[[#This Row],[Dia Útil]]="","",DCalendário6[[#This Row],[Semana Ano]])</f>
        <v>46</v>
      </c>
      <c r="I682" s="14">
        <f>WEEKNUM(DCalendário6[[#This Row],[Dia]])</f>
        <v>46</v>
      </c>
      <c r="J682" s="14" cm="1">
        <f t="array" aca="1" ref="J68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682" s="16">
        <f>WEEKDAY(DCalendário6[[#This Row],[Dia]])</f>
        <v>3</v>
      </c>
      <c r="L682" s="1" t="str">
        <f>IFERROR(VLOOKUP(A682,Tabela4[],1,0),"")</f>
        <v/>
      </c>
      <c r="M68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43781</v>
      </c>
      <c r="N682" s="16" t="str">
        <f>IF(DCalendário6[[#This Row],[Dia Útil2]]="Feriado","Feriado",IF(AND(DCalendário6[[#This Row],[Dia Útil]]="",DCalendário6[[#This Row],[Mês Total]]=F675),N675+1,IF(DCalendário6[[#This Row],[Dia Útil]]="",1,"")))</f>
        <v/>
      </c>
      <c r="O68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682" s="16"/>
      <c r="Q682" s="17"/>
    </row>
    <row r="683" spans="1:17" x14ac:dyDescent="0.25">
      <c r="A683" s="1">
        <v>43782</v>
      </c>
      <c r="B683" s="1">
        <f>IF(AND(DCalendário6[[#This Row],[Dia da semana]]&gt;1,DCalendário6[[#This Row],[Dia da semana]]&lt;7,DCalendário6[[#This Row],[Feriados]]=""),DCalendário6[[#This Row],[Dia]],"")</f>
        <v>43782</v>
      </c>
      <c r="C683" s="16">
        <f>IF(DCalendário6[[#This Row],[Mês]]="","",IF(AND(C679="",C680="",C681="",C682=""),IF(DCalendário6[[#This Row],[Mês]]=D682,C682+1,IF(AND(D682="",D683=D678),C678+1,1)),IF(AND(C680="",C681="",C682=""),IF(DCalendário6[[#This Row],[Mês]]=D682,C682+1,IF(AND(D682="",D683=D679),C679+1,1)),IF(AND(C681="",C682=""),IF(DCalendário6[[#This Row],[Mês]]=D682,C682+1,IF(AND(D682="",D683=D680),C680+1,1)),IF(DCalendário6[[#This Row],[Mês]]=D682,C682+1,IF(AND(D682="",D683=D681),C681+1,1))))))</f>
        <v>9</v>
      </c>
      <c r="D683" s="14">
        <f>IF(DCalendário6[[#This Row],[Dia Útil]]="","",(MONTH($B683)))</f>
        <v>11</v>
      </c>
      <c r="E683" s="14">
        <f t="shared" si="10"/>
        <v>2019</v>
      </c>
      <c r="F683" s="14">
        <f>MONTH(DCalendário6[[#This Row],[Dia]])</f>
        <v>11</v>
      </c>
      <c r="G683" s="14" t="str">
        <f>MONTH(DCalendário6[[#This Row],[Dia]])&amp;" - "&amp;DCalendário6[[#This Row],[Ano]]</f>
        <v>11 - 2019</v>
      </c>
      <c r="H683" s="14">
        <f>IF(DCalendário6[[#This Row],[Dia Útil]]="","",DCalendário6[[#This Row],[Semana Ano]])</f>
        <v>46</v>
      </c>
      <c r="I683" s="14">
        <f>WEEKNUM(DCalendário6[[#This Row],[Dia]])</f>
        <v>46</v>
      </c>
      <c r="J683" s="14" cm="1">
        <f t="array" aca="1" ref="J68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683" s="16">
        <f>WEEKDAY(DCalendário6[[#This Row],[Dia]])</f>
        <v>4</v>
      </c>
      <c r="L683" s="1" t="str">
        <f>IFERROR(VLOOKUP(A683,Tabela4[],1,0),"")</f>
        <v/>
      </c>
      <c r="M68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43782</v>
      </c>
      <c r="N683" s="16" t="str">
        <f>IF(DCalendário6[[#This Row],[Dia Útil2]]="Feriado","Feriado",IF(AND(DCalendário6[[#This Row],[Dia Útil]]="",DCalendário6[[#This Row],[Mês Total]]=F676),N676+1,IF(DCalendário6[[#This Row],[Dia Útil]]="",1,"")))</f>
        <v/>
      </c>
      <c r="O68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683" s="16"/>
      <c r="Q683" s="17"/>
    </row>
    <row r="684" spans="1:17" x14ac:dyDescent="0.25">
      <c r="A684" s="1">
        <v>43783</v>
      </c>
      <c r="B684" s="1">
        <f>IF(AND(DCalendário6[[#This Row],[Dia da semana]]&gt;1,DCalendário6[[#This Row],[Dia da semana]]&lt;7,DCalendário6[[#This Row],[Feriados]]=""),DCalendário6[[#This Row],[Dia]],"")</f>
        <v>43783</v>
      </c>
      <c r="C684" s="16">
        <f>IF(DCalendário6[[#This Row],[Mês]]="","",IF(AND(C680="",C681="",C682="",C683=""),IF(DCalendário6[[#This Row],[Mês]]=D683,C683+1,IF(AND(D683="",D684=D679),C679+1,1)),IF(AND(C681="",C682="",C683=""),IF(DCalendário6[[#This Row],[Mês]]=D683,C683+1,IF(AND(D683="",D684=D680),C680+1,1)),IF(AND(C682="",C683=""),IF(DCalendário6[[#This Row],[Mês]]=D683,C683+1,IF(AND(D683="",D684=D681),C681+1,1)),IF(DCalendário6[[#This Row],[Mês]]=D683,C683+1,IF(AND(D683="",D684=D682),C682+1,1))))))</f>
        <v>10</v>
      </c>
      <c r="D684" s="14">
        <f>IF(DCalendário6[[#This Row],[Dia Útil]]="","",(MONTH($B684)))</f>
        <v>11</v>
      </c>
      <c r="E684" s="14">
        <f t="shared" si="10"/>
        <v>2019</v>
      </c>
      <c r="F684" s="14">
        <f>MONTH(DCalendário6[[#This Row],[Dia]])</f>
        <v>11</v>
      </c>
      <c r="G684" s="14" t="str">
        <f>MONTH(DCalendário6[[#This Row],[Dia]])&amp;" - "&amp;DCalendário6[[#This Row],[Ano]]</f>
        <v>11 - 2019</v>
      </c>
      <c r="H684" s="14">
        <f>IF(DCalendário6[[#This Row],[Dia Útil]]="","",DCalendário6[[#This Row],[Semana Ano]])</f>
        <v>46</v>
      </c>
      <c r="I684" s="14">
        <f>WEEKNUM(DCalendário6[[#This Row],[Dia]])</f>
        <v>46</v>
      </c>
      <c r="J684" s="14" cm="1">
        <f t="array" aca="1" ref="J68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684" s="16">
        <f>WEEKDAY(DCalendário6[[#This Row],[Dia]])</f>
        <v>5</v>
      </c>
      <c r="L684" s="1" t="str">
        <f>IFERROR(VLOOKUP(A684,Tabela4[],1,0),"")</f>
        <v/>
      </c>
      <c r="M68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43783</v>
      </c>
      <c r="N684" s="16" t="str">
        <f>IF(DCalendário6[[#This Row],[Dia Útil2]]="Feriado","Feriado",IF(AND(DCalendário6[[#This Row],[Dia Útil]]="",DCalendário6[[#This Row],[Mês Total]]=F677),N677+1,IF(DCalendário6[[#This Row],[Dia Útil]]="",1,"")))</f>
        <v/>
      </c>
      <c r="O68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684" s="16"/>
      <c r="Q684" s="17"/>
    </row>
    <row r="685" spans="1:17" x14ac:dyDescent="0.25">
      <c r="A685" s="1">
        <v>43784</v>
      </c>
      <c r="B685" s="1" t="str">
        <f>IF(AND(DCalendário6[[#This Row],[Dia da semana]]&gt;1,DCalendário6[[#This Row],[Dia da semana]]&lt;7,DCalendário6[[#This Row],[Feriados]]=""),DCalendário6[[#This Row],[Dia]],"")</f>
        <v/>
      </c>
      <c r="C685" s="16" t="str">
        <f>IF(DCalendário6[[#This Row],[Mês]]="","",IF(AND(C681="",C682="",C683="",C684=""),IF(DCalendário6[[#This Row],[Mês]]=D684,C684+1,IF(AND(D684="",D685=D680),C680+1,1)),IF(AND(C682="",C683="",C684=""),IF(DCalendário6[[#This Row],[Mês]]=D684,C684+1,IF(AND(D684="",D685=D681),C681+1,1)),IF(AND(C683="",C684=""),IF(DCalendário6[[#This Row],[Mês]]=D684,C684+1,IF(AND(D684="",D685=D682),C682+1,1)),IF(DCalendário6[[#This Row],[Mês]]=D684,C684+1,IF(AND(D684="",D685=D683),C683+1,1))))))</f>
        <v/>
      </c>
      <c r="D685" s="14" t="str">
        <f>IF(DCalendário6[[#This Row],[Dia Útil]]="","",(MONTH($B685)))</f>
        <v/>
      </c>
      <c r="E685" s="14">
        <f t="shared" si="10"/>
        <v>2019</v>
      </c>
      <c r="F685" s="14">
        <f>MONTH(DCalendário6[[#This Row],[Dia]])</f>
        <v>11</v>
      </c>
      <c r="G685" s="14" t="str">
        <f>MONTH(DCalendário6[[#This Row],[Dia]])&amp;" - "&amp;DCalendário6[[#This Row],[Ano]]</f>
        <v>11 - 2019</v>
      </c>
      <c r="H685" s="14" t="str">
        <f>IF(DCalendário6[[#This Row],[Dia Útil]]="","",DCalendário6[[#This Row],[Semana Ano]])</f>
        <v/>
      </c>
      <c r="I685" s="14">
        <f>WEEKNUM(DCalendário6[[#This Row],[Dia]])</f>
        <v>46</v>
      </c>
      <c r="J685" s="14" cm="1">
        <f t="array" aca="1" ref="J68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685" s="16">
        <f>WEEKDAY(DCalendário6[[#This Row],[Dia]])</f>
        <v>6</v>
      </c>
      <c r="L685" s="1">
        <f>IFERROR(VLOOKUP(A685,Tabela4[],1,0),"")</f>
        <v>43784</v>
      </c>
      <c r="M68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685" s="16" t="str">
        <f>IF(DCalendário6[[#This Row],[Dia Útil2]]="Feriado","Feriado",IF(AND(DCalendário6[[#This Row],[Dia Útil]]="",DCalendário6[[#This Row],[Mês Total]]=F678),N678+1,IF(DCalendário6[[#This Row],[Dia Útil]]="",1,"")))</f>
        <v>Feriado</v>
      </c>
      <c r="O68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685" s="16"/>
      <c r="Q685" s="17"/>
    </row>
    <row r="686" spans="1:17" x14ac:dyDescent="0.25">
      <c r="A686" s="1">
        <v>43785</v>
      </c>
      <c r="B686" s="1" t="str">
        <f>IF(AND(DCalendário6[[#This Row],[Dia da semana]]&gt;1,DCalendário6[[#This Row],[Dia da semana]]&lt;7,DCalendário6[[#This Row],[Feriados]]=""),DCalendário6[[#This Row],[Dia]],"")</f>
        <v/>
      </c>
      <c r="C686" s="16" t="str">
        <f>IF(DCalendário6[[#This Row],[Mês]]="","",IF(AND(C682="",C683="",C684="",C685=""),IF(DCalendário6[[#This Row],[Mês]]=D685,C685+1,IF(AND(D685="",D686=D681),C681+1,1)),IF(AND(C683="",C684="",C685=""),IF(DCalendário6[[#This Row],[Mês]]=D685,C685+1,IF(AND(D685="",D686=D682),C682+1,1)),IF(AND(C684="",C685=""),IF(DCalendário6[[#This Row],[Mês]]=D685,C685+1,IF(AND(D685="",D686=D683),C683+1,1)),IF(DCalendário6[[#This Row],[Mês]]=D685,C685+1,IF(AND(D685="",D686=D684),C684+1,1))))))</f>
        <v/>
      </c>
      <c r="D686" s="14" t="str">
        <f>IF(DCalendário6[[#This Row],[Dia Útil]]="","",(MONTH($B686)))</f>
        <v/>
      </c>
      <c r="E686" s="14">
        <f t="shared" si="10"/>
        <v>2019</v>
      </c>
      <c r="F686" s="14">
        <f>MONTH(DCalendário6[[#This Row],[Dia]])</f>
        <v>11</v>
      </c>
      <c r="G686" s="14" t="str">
        <f>MONTH(DCalendário6[[#This Row],[Dia]])&amp;" - "&amp;DCalendário6[[#This Row],[Ano]]</f>
        <v>11 - 2019</v>
      </c>
      <c r="H686" s="14" t="str">
        <f>IF(DCalendário6[[#This Row],[Dia Útil]]="","",DCalendário6[[#This Row],[Semana Ano]])</f>
        <v/>
      </c>
      <c r="I686" s="14">
        <f>WEEKNUM(DCalendário6[[#This Row],[Dia]])</f>
        <v>46</v>
      </c>
      <c r="J686" s="14" cm="1">
        <f t="array" aca="1" ref="J68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686" s="16">
        <f>WEEKDAY(DCalendário6[[#This Row],[Dia]])</f>
        <v>7</v>
      </c>
      <c r="L686" s="1" t="str">
        <f>IFERROR(VLOOKUP(A686,Tabela4[],1,0),"")</f>
        <v/>
      </c>
      <c r="M68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686" s="16">
        <f>IF(DCalendário6[[#This Row],[Dia Útil2]]="Feriado","Feriado",IF(AND(DCalendário6[[#This Row],[Dia Útil]]="",DCalendário6[[#This Row],[Mês Total]]=F679),N679+1,IF(DCalendário6[[#This Row],[Dia Útil]]="",1,"")))</f>
        <v>3</v>
      </c>
      <c r="O68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686" s="16"/>
      <c r="Q686" s="17"/>
    </row>
    <row r="687" spans="1:17" x14ac:dyDescent="0.25">
      <c r="A687" s="1">
        <v>43786</v>
      </c>
      <c r="B687" s="1" t="str">
        <f>IF(AND(DCalendário6[[#This Row],[Dia da semana]]&gt;1,DCalendário6[[#This Row],[Dia da semana]]&lt;7,DCalendário6[[#This Row],[Feriados]]=""),DCalendário6[[#This Row],[Dia]],"")</f>
        <v/>
      </c>
      <c r="C687" s="16" t="str">
        <f>IF(DCalendário6[[#This Row],[Mês]]="","",IF(AND(C683="",C684="",C685="",C686=""),IF(DCalendário6[[#This Row],[Mês]]=D686,C686+1,IF(AND(D686="",D687=D682),C682+1,1)),IF(AND(C684="",C685="",C686=""),IF(DCalendário6[[#This Row],[Mês]]=D686,C686+1,IF(AND(D686="",D687=D683),C683+1,1)),IF(AND(C685="",C686=""),IF(DCalendário6[[#This Row],[Mês]]=D686,C686+1,IF(AND(D686="",D687=D684),C684+1,1)),IF(DCalendário6[[#This Row],[Mês]]=D686,C686+1,IF(AND(D686="",D687=D685),C685+1,1))))))</f>
        <v/>
      </c>
      <c r="D687" s="14" t="str">
        <f>IF(DCalendário6[[#This Row],[Dia Útil]]="","",(MONTH($B687)))</f>
        <v/>
      </c>
      <c r="E687" s="14">
        <f t="shared" si="10"/>
        <v>2019</v>
      </c>
      <c r="F687" s="14">
        <f>MONTH(DCalendário6[[#This Row],[Dia]])</f>
        <v>11</v>
      </c>
      <c r="G687" s="14" t="str">
        <f>MONTH(DCalendário6[[#This Row],[Dia]])&amp;" - "&amp;DCalendário6[[#This Row],[Ano]]</f>
        <v>11 - 2019</v>
      </c>
      <c r="H687" s="14" t="str">
        <f>IF(DCalendário6[[#This Row],[Dia Útil]]="","",DCalendário6[[#This Row],[Semana Ano]])</f>
        <v/>
      </c>
      <c r="I687" s="14">
        <f>WEEKNUM(DCalendário6[[#This Row],[Dia]])</f>
        <v>47</v>
      </c>
      <c r="J687" s="14" cm="1">
        <f t="array" aca="1" ref="J68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687" s="16">
        <f>WEEKDAY(DCalendário6[[#This Row],[Dia]])</f>
        <v>1</v>
      </c>
      <c r="L687" s="1" t="str">
        <f>IFERROR(VLOOKUP(A687,Tabela4[],1,0),"")</f>
        <v/>
      </c>
      <c r="M68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687" s="16">
        <f>IF(DCalendário6[[#This Row],[Dia Útil2]]="Feriado","Feriado",IF(AND(DCalendário6[[#This Row],[Dia Útil]]="",DCalendário6[[#This Row],[Mês Total]]=F680),N680+1,IF(DCalendário6[[#This Row],[Dia Útil]]="",1,"")))</f>
        <v>3</v>
      </c>
      <c r="O68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687" s="16"/>
      <c r="Q687" s="17"/>
    </row>
    <row r="688" spans="1:17" x14ac:dyDescent="0.25">
      <c r="A688" s="1">
        <v>43787</v>
      </c>
      <c r="B688" s="1">
        <f>IF(AND(DCalendário6[[#This Row],[Dia da semana]]&gt;1,DCalendário6[[#This Row],[Dia da semana]]&lt;7,DCalendário6[[#This Row],[Feriados]]=""),DCalendário6[[#This Row],[Dia]],"")</f>
        <v>43787</v>
      </c>
      <c r="C688" s="16">
        <f>IF(DCalendário6[[#This Row],[Mês]]="","",IF(AND(C684="",C685="",C686="",C687=""),IF(DCalendário6[[#This Row],[Mês]]=D687,C687+1,IF(AND(D687="",D688=D683),C683+1,1)),IF(AND(C685="",C686="",C687=""),IF(DCalendário6[[#This Row],[Mês]]=D687,C687+1,IF(AND(D687="",D688=D684),C684+1,1)),IF(AND(C686="",C687=""),IF(DCalendário6[[#This Row],[Mês]]=D687,C687+1,IF(AND(D687="",D688=D685),C685+1,1)),IF(DCalendário6[[#This Row],[Mês]]=D687,C687+1,IF(AND(D687="",D688=D686),C686+1,1))))))</f>
        <v>11</v>
      </c>
      <c r="D688" s="14">
        <f>IF(DCalendário6[[#This Row],[Dia Útil]]="","",(MONTH($B688)))</f>
        <v>11</v>
      </c>
      <c r="E688" s="14">
        <f t="shared" si="10"/>
        <v>2019</v>
      </c>
      <c r="F688" s="14">
        <f>MONTH(DCalendário6[[#This Row],[Dia]])</f>
        <v>11</v>
      </c>
      <c r="G688" s="14" t="str">
        <f>MONTH(DCalendário6[[#This Row],[Dia]])&amp;" - "&amp;DCalendário6[[#This Row],[Ano]]</f>
        <v>11 - 2019</v>
      </c>
      <c r="H688" s="14">
        <f>IF(DCalendário6[[#This Row],[Dia Útil]]="","",DCalendário6[[#This Row],[Semana Ano]])</f>
        <v>47</v>
      </c>
      <c r="I688" s="14">
        <f>WEEKNUM(DCalendário6[[#This Row],[Dia]])</f>
        <v>47</v>
      </c>
      <c r="J688" s="14" cm="1">
        <f t="array" aca="1" ref="J68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688" s="16">
        <f>WEEKDAY(DCalendário6[[#This Row],[Dia]])</f>
        <v>2</v>
      </c>
      <c r="L688" s="1" t="str">
        <f>IFERROR(VLOOKUP(A688,Tabela4[],1,0),"")</f>
        <v/>
      </c>
      <c r="M68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43787</v>
      </c>
      <c r="N688" s="16" t="str">
        <f>IF(DCalendário6[[#This Row],[Dia Útil2]]="Feriado","Feriado",IF(AND(DCalendário6[[#This Row],[Dia Útil]]="",DCalendário6[[#This Row],[Mês Total]]=F681),N681+1,IF(DCalendário6[[#This Row],[Dia Útil]]="",1,"")))</f>
        <v/>
      </c>
      <c r="O68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688" s="16"/>
      <c r="Q688" s="17"/>
    </row>
    <row r="689" spans="1:17" x14ac:dyDescent="0.25">
      <c r="A689" s="1">
        <v>43788</v>
      </c>
      <c r="B689" s="1">
        <f>IF(AND(DCalendário6[[#This Row],[Dia da semana]]&gt;1,DCalendário6[[#This Row],[Dia da semana]]&lt;7,DCalendário6[[#This Row],[Feriados]]=""),DCalendário6[[#This Row],[Dia]],"")</f>
        <v>43788</v>
      </c>
      <c r="C689" s="16">
        <f>IF(DCalendário6[[#This Row],[Mês]]="","",IF(AND(C685="",C686="",C687="",C688=""),IF(DCalendário6[[#This Row],[Mês]]=D688,C688+1,IF(AND(D688="",D689=D684),C684+1,1)),IF(AND(C686="",C687="",C688=""),IF(DCalendário6[[#This Row],[Mês]]=D688,C688+1,IF(AND(D688="",D689=D685),C685+1,1)),IF(AND(C687="",C688=""),IF(DCalendário6[[#This Row],[Mês]]=D688,C688+1,IF(AND(D688="",D689=D686),C686+1,1)),IF(DCalendário6[[#This Row],[Mês]]=D688,C688+1,IF(AND(D688="",D689=D687),C687+1,1))))))</f>
        <v>12</v>
      </c>
      <c r="D689" s="14">
        <f>IF(DCalendário6[[#This Row],[Dia Útil]]="","",(MONTH($B689)))</f>
        <v>11</v>
      </c>
      <c r="E689" s="14">
        <f t="shared" si="10"/>
        <v>2019</v>
      </c>
      <c r="F689" s="14">
        <f>MONTH(DCalendário6[[#This Row],[Dia]])</f>
        <v>11</v>
      </c>
      <c r="G689" s="14" t="str">
        <f>MONTH(DCalendário6[[#This Row],[Dia]])&amp;" - "&amp;DCalendário6[[#This Row],[Ano]]</f>
        <v>11 - 2019</v>
      </c>
      <c r="H689" s="14">
        <f>IF(DCalendário6[[#This Row],[Dia Útil]]="","",DCalendário6[[#This Row],[Semana Ano]])</f>
        <v>47</v>
      </c>
      <c r="I689" s="14">
        <f>WEEKNUM(DCalendário6[[#This Row],[Dia]])</f>
        <v>47</v>
      </c>
      <c r="J689" s="14" cm="1">
        <f t="array" aca="1" ref="J68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689" s="16">
        <f>WEEKDAY(DCalendário6[[#This Row],[Dia]])</f>
        <v>3</v>
      </c>
      <c r="L689" s="1" t="str">
        <f>IFERROR(VLOOKUP(A689,Tabela4[],1,0),"")</f>
        <v/>
      </c>
      <c r="M68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43788</v>
      </c>
      <c r="N689" s="16" t="str">
        <f>IF(DCalendário6[[#This Row],[Dia Útil2]]="Feriado","Feriado",IF(AND(DCalendário6[[#This Row],[Dia Útil]]="",DCalendário6[[#This Row],[Mês Total]]=F682),N682+1,IF(DCalendário6[[#This Row],[Dia Útil]]="",1,"")))</f>
        <v/>
      </c>
      <c r="O68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689" s="16"/>
      <c r="Q689" s="17"/>
    </row>
    <row r="690" spans="1:17" x14ac:dyDescent="0.25">
      <c r="A690" s="1">
        <v>43789</v>
      </c>
      <c r="B690" s="1">
        <f>IF(AND(DCalendário6[[#This Row],[Dia da semana]]&gt;1,DCalendário6[[#This Row],[Dia da semana]]&lt;7,DCalendário6[[#This Row],[Feriados]]=""),DCalendário6[[#This Row],[Dia]],"")</f>
        <v>43789</v>
      </c>
      <c r="C690" s="16">
        <f>IF(DCalendário6[[#This Row],[Mês]]="","",IF(AND(C686="",C687="",C688="",C689=""),IF(DCalendário6[[#This Row],[Mês]]=D689,C689+1,IF(AND(D689="",D690=D685),C685+1,1)),IF(AND(C687="",C688="",C689=""),IF(DCalendário6[[#This Row],[Mês]]=D689,C689+1,IF(AND(D689="",D690=D686),C686+1,1)),IF(AND(C688="",C689=""),IF(DCalendário6[[#This Row],[Mês]]=D689,C689+1,IF(AND(D689="",D690=D687),C687+1,1)),IF(DCalendário6[[#This Row],[Mês]]=D689,C689+1,IF(AND(D689="",D690=D688),C688+1,1))))))</f>
        <v>13</v>
      </c>
      <c r="D690" s="14">
        <f>IF(DCalendário6[[#This Row],[Dia Útil]]="","",(MONTH($B690)))</f>
        <v>11</v>
      </c>
      <c r="E690" s="14">
        <f t="shared" si="10"/>
        <v>2019</v>
      </c>
      <c r="F690" s="14">
        <f>MONTH(DCalendário6[[#This Row],[Dia]])</f>
        <v>11</v>
      </c>
      <c r="G690" s="14" t="str">
        <f>MONTH(DCalendário6[[#This Row],[Dia]])&amp;" - "&amp;DCalendário6[[#This Row],[Ano]]</f>
        <v>11 - 2019</v>
      </c>
      <c r="H690" s="14">
        <f>IF(DCalendário6[[#This Row],[Dia Útil]]="","",DCalendário6[[#This Row],[Semana Ano]])</f>
        <v>47</v>
      </c>
      <c r="I690" s="14">
        <f>WEEKNUM(DCalendário6[[#This Row],[Dia]])</f>
        <v>47</v>
      </c>
      <c r="J690" s="14" cm="1">
        <f t="array" aca="1" ref="J69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690" s="16">
        <f>WEEKDAY(DCalendário6[[#This Row],[Dia]])</f>
        <v>4</v>
      </c>
      <c r="L690" s="1" t="str">
        <f>IFERROR(VLOOKUP(A690,Tabela4[],1,0),"")</f>
        <v/>
      </c>
      <c r="M69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43789</v>
      </c>
      <c r="N690" s="16" t="str">
        <f>IF(DCalendário6[[#This Row],[Dia Útil2]]="Feriado","Feriado",IF(AND(DCalendário6[[#This Row],[Dia Útil]]="",DCalendário6[[#This Row],[Mês Total]]=F683),N683+1,IF(DCalendário6[[#This Row],[Dia Útil]]="",1,"")))</f>
        <v/>
      </c>
      <c r="O69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690" s="16"/>
      <c r="Q690" s="17"/>
    </row>
    <row r="691" spans="1:17" x14ac:dyDescent="0.25">
      <c r="A691" s="1">
        <v>43790</v>
      </c>
      <c r="B691" s="1">
        <f>IF(AND(DCalendário6[[#This Row],[Dia da semana]]&gt;1,DCalendário6[[#This Row],[Dia da semana]]&lt;7,DCalendário6[[#This Row],[Feriados]]=""),DCalendário6[[#This Row],[Dia]],"")</f>
        <v>43790</v>
      </c>
      <c r="C691" s="16">
        <f>IF(DCalendário6[[#This Row],[Mês]]="","",IF(AND(C687="",C688="",C689="",C690=""),IF(DCalendário6[[#This Row],[Mês]]=D690,C690+1,IF(AND(D690="",D691=D686),C686+1,1)),IF(AND(C688="",C689="",C690=""),IF(DCalendário6[[#This Row],[Mês]]=D690,C690+1,IF(AND(D690="",D691=D687),C687+1,1)),IF(AND(C689="",C690=""),IF(DCalendário6[[#This Row],[Mês]]=D690,C690+1,IF(AND(D690="",D691=D688),C688+1,1)),IF(DCalendário6[[#This Row],[Mês]]=D690,C690+1,IF(AND(D690="",D691=D689),C689+1,1))))))</f>
        <v>14</v>
      </c>
      <c r="D691" s="14">
        <f>IF(DCalendário6[[#This Row],[Dia Útil]]="","",(MONTH($B691)))</f>
        <v>11</v>
      </c>
      <c r="E691" s="14">
        <f t="shared" si="10"/>
        <v>2019</v>
      </c>
      <c r="F691" s="14">
        <f>MONTH(DCalendário6[[#This Row],[Dia]])</f>
        <v>11</v>
      </c>
      <c r="G691" s="14" t="str">
        <f>MONTH(DCalendário6[[#This Row],[Dia]])&amp;" - "&amp;DCalendário6[[#This Row],[Ano]]</f>
        <v>11 - 2019</v>
      </c>
      <c r="H691" s="14">
        <f>IF(DCalendário6[[#This Row],[Dia Útil]]="","",DCalendário6[[#This Row],[Semana Ano]])</f>
        <v>47</v>
      </c>
      <c r="I691" s="14">
        <f>WEEKNUM(DCalendário6[[#This Row],[Dia]])</f>
        <v>47</v>
      </c>
      <c r="J691" s="14" cm="1">
        <f t="array" aca="1" ref="J69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691" s="16">
        <f>WEEKDAY(DCalendário6[[#This Row],[Dia]])</f>
        <v>5</v>
      </c>
      <c r="L691" s="1" t="str">
        <f>IFERROR(VLOOKUP(A691,Tabela4[],1,0),"")</f>
        <v/>
      </c>
      <c r="M69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43790</v>
      </c>
      <c r="N691" s="16" t="str">
        <f>IF(DCalendário6[[#This Row],[Dia Útil2]]="Feriado","Feriado",IF(AND(DCalendário6[[#This Row],[Dia Útil]]="",DCalendário6[[#This Row],[Mês Total]]=F684),N684+1,IF(DCalendário6[[#This Row],[Dia Útil]]="",1,"")))</f>
        <v/>
      </c>
      <c r="O69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691" s="16"/>
      <c r="Q691" s="17"/>
    </row>
    <row r="692" spans="1:17" x14ac:dyDescent="0.25">
      <c r="A692" s="1">
        <v>43791</v>
      </c>
      <c r="B692" s="1">
        <f>IF(AND(DCalendário6[[#This Row],[Dia da semana]]&gt;1,DCalendário6[[#This Row],[Dia da semana]]&lt;7,DCalendário6[[#This Row],[Feriados]]=""),DCalendário6[[#This Row],[Dia]],"")</f>
        <v>43791</v>
      </c>
      <c r="C692" s="16">
        <f>IF(DCalendário6[[#This Row],[Mês]]="","",IF(AND(C688="",C689="",C690="",C691=""),IF(DCalendário6[[#This Row],[Mês]]=D691,C691+1,IF(AND(D691="",D692=D687),C687+1,1)),IF(AND(C689="",C690="",C691=""),IF(DCalendário6[[#This Row],[Mês]]=D691,C691+1,IF(AND(D691="",D692=D688),C688+1,1)),IF(AND(C690="",C691=""),IF(DCalendário6[[#This Row],[Mês]]=D691,C691+1,IF(AND(D691="",D692=D689),C689+1,1)),IF(DCalendário6[[#This Row],[Mês]]=D691,C691+1,IF(AND(D691="",D692=D690),C690+1,1))))))</f>
        <v>15</v>
      </c>
      <c r="D692" s="14">
        <f>IF(DCalendário6[[#This Row],[Dia Útil]]="","",(MONTH($B692)))</f>
        <v>11</v>
      </c>
      <c r="E692" s="14">
        <f t="shared" si="10"/>
        <v>2019</v>
      </c>
      <c r="F692" s="14">
        <f>MONTH(DCalendário6[[#This Row],[Dia]])</f>
        <v>11</v>
      </c>
      <c r="G692" s="14" t="str">
        <f>MONTH(DCalendário6[[#This Row],[Dia]])&amp;" - "&amp;DCalendário6[[#This Row],[Ano]]</f>
        <v>11 - 2019</v>
      </c>
      <c r="H692" s="14">
        <f>IF(DCalendário6[[#This Row],[Dia Útil]]="","",DCalendário6[[#This Row],[Semana Ano]])</f>
        <v>47</v>
      </c>
      <c r="I692" s="14">
        <f>WEEKNUM(DCalendário6[[#This Row],[Dia]])</f>
        <v>47</v>
      </c>
      <c r="J692" s="14" cm="1">
        <f t="array" aca="1" ref="J69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692" s="16">
        <f>WEEKDAY(DCalendário6[[#This Row],[Dia]])</f>
        <v>6</v>
      </c>
      <c r="L692" s="1" t="str">
        <f>IFERROR(VLOOKUP(A692,Tabela4[],1,0),"")</f>
        <v/>
      </c>
      <c r="M69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43791</v>
      </c>
      <c r="N692" s="16" t="str">
        <f>IF(DCalendário6[[#This Row],[Dia Útil2]]="Feriado","Feriado",IF(AND(DCalendário6[[#This Row],[Dia Útil]]="",DCalendário6[[#This Row],[Mês Total]]=F685),N685+1,IF(DCalendário6[[#This Row],[Dia Útil]]="",1,"")))</f>
        <v/>
      </c>
      <c r="O69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692" s="16"/>
      <c r="Q692" s="17"/>
    </row>
    <row r="693" spans="1:17" x14ac:dyDescent="0.25">
      <c r="A693" s="1">
        <v>43792</v>
      </c>
      <c r="B693" s="1" t="str">
        <f>IF(AND(DCalendário6[[#This Row],[Dia da semana]]&gt;1,DCalendário6[[#This Row],[Dia da semana]]&lt;7,DCalendário6[[#This Row],[Feriados]]=""),DCalendário6[[#This Row],[Dia]],"")</f>
        <v/>
      </c>
      <c r="C693" s="16" t="str">
        <f>IF(DCalendário6[[#This Row],[Mês]]="","",IF(AND(C689="",C690="",C691="",C692=""),IF(DCalendário6[[#This Row],[Mês]]=D692,C692+1,IF(AND(D692="",D693=D688),C688+1,1)),IF(AND(C690="",C691="",C692=""),IF(DCalendário6[[#This Row],[Mês]]=D692,C692+1,IF(AND(D692="",D693=D689),C689+1,1)),IF(AND(C691="",C692=""),IF(DCalendário6[[#This Row],[Mês]]=D692,C692+1,IF(AND(D692="",D693=D690),C690+1,1)),IF(DCalendário6[[#This Row],[Mês]]=D692,C692+1,IF(AND(D692="",D693=D691),C691+1,1))))))</f>
        <v/>
      </c>
      <c r="D693" s="14" t="str">
        <f>IF(DCalendário6[[#This Row],[Dia Útil]]="","",(MONTH($B693)))</f>
        <v/>
      </c>
      <c r="E693" s="14">
        <f t="shared" si="10"/>
        <v>2019</v>
      </c>
      <c r="F693" s="14">
        <f>MONTH(DCalendário6[[#This Row],[Dia]])</f>
        <v>11</v>
      </c>
      <c r="G693" s="14" t="str">
        <f>MONTH(DCalendário6[[#This Row],[Dia]])&amp;" - "&amp;DCalendário6[[#This Row],[Ano]]</f>
        <v>11 - 2019</v>
      </c>
      <c r="H693" s="14" t="str">
        <f>IF(DCalendário6[[#This Row],[Dia Útil]]="","",DCalendário6[[#This Row],[Semana Ano]])</f>
        <v/>
      </c>
      <c r="I693" s="14">
        <f>WEEKNUM(DCalendário6[[#This Row],[Dia]])</f>
        <v>47</v>
      </c>
      <c r="J693" s="14" cm="1">
        <f t="array" aca="1" ref="J69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693" s="16">
        <f>WEEKDAY(DCalendário6[[#This Row],[Dia]])</f>
        <v>7</v>
      </c>
      <c r="L693" s="1" t="str">
        <f>IFERROR(VLOOKUP(A693,Tabela4[],1,0),"")</f>
        <v/>
      </c>
      <c r="M69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693" s="16">
        <f>IF(DCalendário6[[#This Row],[Dia Útil2]]="Feriado","Feriado",IF(AND(DCalendário6[[#This Row],[Dia Útil]]="",DCalendário6[[#This Row],[Mês Total]]=F686),N686+1,IF(DCalendário6[[#This Row],[Dia Útil]]="",1,"")))</f>
        <v>4</v>
      </c>
      <c r="O69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693" s="16"/>
      <c r="Q693" s="17"/>
    </row>
    <row r="694" spans="1:17" x14ac:dyDescent="0.25">
      <c r="A694" s="1">
        <v>43793</v>
      </c>
      <c r="B694" s="1" t="str">
        <f>IF(AND(DCalendário6[[#This Row],[Dia da semana]]&gt;1,DCalendário6[[#This Row],[Dia da semana]]&lt;7,DCalendário6[[#This Row],[Feriados]]=""),DCalendário6[[#This Row],[Dia]],"")</f>
        <v/>
      </c>
      <c r="C694" s="16" t="str">
        <f>IF(DCalendário6[[#This Row],[Mês]]="","",IF(AND(C690="",C691="",C692="",C693=""),IF(DCalendário6[[#This Row],[Mês]]=D693,C693+1,IF(AND(D693="",D694=D689),C689+1,1)),IF(AND(C691="",C692="",C693=""),IF(DCalendário6[[#This Row],[Mês]]=D693,C693+1,IF(AND(D693="",D694=D690),C690+1,1)),IF(AND(C692="",C693=""),IF(DCalendário6[[#This Row],[Mês]]=D693,C693+1,IF(AND(D693="",D694=D691),C691+1,1)),IF(DCalendário6[[#This Row],[Mês]]=D693,C693+1,IF(AND(D693="",D694=D692),C692+1,1))))))</f>
        <v/>
      </c>
      <c r="D694" s="14" t="str">
        <f>IF(DCalendário6[[#This Row],[Dia Útil]]="","",(MONTH($B694)))</f>
        <v/>
      </c>
      <c r="E694" s="14">
        <f t="shared" si="10"/>
        <v>2019</v>
      </c>
      <c r="F694" s="14">
        <f>MONTH(DCalendário6[[#This Row],[Dia]])</f>
        <v>11</v>
      </c>
      <c r="G694" s="14" t="str">
        <f>MONTH(DCalendário6[[#This Row],[Dia]])&amp;" - "&amp;DCalendário6[[#This Row],[Ano]]</f>
        <v>11 - 2019</v>
      </c>
      <c r="H694" s="14" t="str">
        <f>IF(DCalendário6[[#This Row],[Dia Útil]]="","",DCalendário6[[#This Row],[Semana Ano]])</f>
        <v/>
      </c>
      <c r="I694" s="14">
        <f>WEEKNUM(DCalendário6[[#This Row],[Dia]])</f>
        <v>48</v>
      </c>
      <c r="J694" s="14" cm="1">
        <f t="array" aca="1" ref="J69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694" s="16">
        <f>WEEKDAY(DCalendário6[[#This Row],[Dia]])</f>
        <v>1</v>
      </c>
      <c r="L694" s="1" t="str">
        <f>IFERROR(VLOOKUP(A694,Tabela4[],1,0),"")</f>
        <v/>
      </c>
      <c r="M69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694" s="16">
        <f>IF(DCalendário6[[#This Row],[Dia Útil2]]="Feriado","Feriado",IF(AND(DCalendário6[[#This Row],[Dia Útil]]="",DCalendário6[[#This Row],[Mês Total]]=F687),N687+1,IF(DCalendário6[[#This Row],[Dia Útil]]="",1,"")))</f>
        <v>4</v>
      </c>
      <c r="O69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694" s="16"/>
      <c r="Q694" s="17"/>
    </row>
    <row r="695" spans="1:17" x14ac:dyDescent="0.25">
      <c r="A695" s="1">
        <v>43794</v>
      </c>
      <c r="B695" s="1">
        <f>IF(AND(DCalendário6[[#This Row],[Dia da semana]]&gt;1,DCalendário6[[#This Row],[Dia da semana]]&lt;7,DCalendário6[[#This Row],[Feriados]]=""),DCalendário6[[#This Row],[Dia]],"")</f>
        <v>43794</v>
      </c>
      <c r="C695" s="16">
        <f>IF(DCalendário6[[#This Row],[Mês]]="","",IF(AND(C691="",C692="",C693="",C694=""),IF(DCalendário6[[#This Row],[Mês]]=D694,C694+1,IF(AND(D694="",D695=D690),C690+1,1)),IF(AND(C692="",C693="",C694=""),IF(DCalendário6[[#This Row],[Mês]]=D694,C694+1,IF(AND(D694="",D695=D691),C691+1,1)),IF(AND(C693="",C694=""),IF(DCalendário6[[#This Row],[Mês]]=D694,C694+1,IF(AND(D694="",D695=D692),C692+1,1)),IF(DCalendário6[[#This Row],[Mês]]=D694,C694+1,IF(AND(D694="",D695=D693),C693+1,1))))))</f>
        <v>16</v>
      </c>
      <c r="D695" s="14">
        <f>IF(DCalendário6[[#This Row],[Dia Útil]]="","",(MONTH($B695)))</f>
        <v>11</v>
      </c>
      <c r="E695" s="14">
        <f t="shared" si="10"/>
        <v>2019</v>
      </c>
      <c r="F695" s="14">
        <f>MONTH(DCalendário6[[#This Row],[Dia]])</f>
        <v>11</v>
      </c>
      <c r="G695" s="14" t="str">
        <f>MONTH(DCalendário6[[#This Row],[Dia]])&amp;" - "&amp;DCalendário6[[#This Row],[Ano]]</f>
        <v>11 - 2019</v>
      </c>
      <c r="H695" s="14">
        <f>IF(DCalendário6[[#This Row],[Dia Útil]]="","",DCalendário6[[#This Row],[Semana Ano]])</f>
        <v>48</v>
      </c>
      <c r="I695" s="14">
        <f>WEEKNUM(DCalendário6[[#This Row],[Dia]])</f>
        <v>48</v>
      </c>
      <c r="J695" s="14" cm="1">
        <f t="array" aca="1" ref="J69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695" s="16">
        <f>WEEKDAY(DCalendário6[[#This Row],[Dia]])</f>
        <v>2</v>
      </c>
      <c r="L695" s="1" t="str">
        <f>IFERROR(VLOOKUP(A695,Tabela4[],1,0),"")</f>
        <v/>
      </c>
      <c r="M69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43794</v>
      </c>
      <c r="N695" s="16" t="str">
        <f>IF(DCalendário6[[#This Row],[Dia Útil2]]="Feriado","Feriado",IF(AND(DCalendário6[[#This Row],[Dia Útil]]="",DCalendário6[[#This Row],[Mês Total]]=F688),N688+1,IF(DCalendário6[[#This Row],[Dia Útil]]="",1,"")))</f>
        <v/>
      </c>
      <c r="O69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695" s="16"/>
      <c r="Q695" s="17"/>
    </row>
    <row r="696" spans="1:17" x14ac:dyDescent="0.25">
      <c r="A696" s="1">
        <v>43795</v>
      </c>
      <c r="B696" s="1">
        <f>IF(AND(DCalendário6[[#This Row],[Dia da semana]]&gt;1,DCalendário6[[#This Row],[Dia da semana]]&lt;7,DCalendário6[[#This Row],[Feriados]]=""),DCalendário6[[#This Row],[Dia]],"")</f>
        <v>43795</v>
      </c>
      <c r="C696" s="16">
        <f>IF(DCalendário6[[#This Row],[Mês]]="","",IF(AND(C692="",C693="",C694="",C695=""),IF(DCalendário6[[#This Row],[Mês]]=D695,C695+1,IF(AND(D695="",D696=D691),C691+1,1)),IF(AND(C693="",C694="",C695=""),IF(DCalendário6[[#This Row],[Mês]]=D695,C695+1,IF(AND(D695="",D696=D692),C692+1,1)),IF(AND(C694="",C695=""),IF(DCalendário6[[#This Row],[Mês]]=D695,C695+1,IF(AND(D695="",D696=D693),C693+1,1)),IF(DCalendário6[[#This Row],[Mês]]=D695,C695+1,IF(AND(D695="",D696=D694),C694+1,1))))))</f>
        <v>17</v>
      </c>
      <c r="D696" s="14">
        <f>IF(DCalendário6[[#This Row],[Dia Útil]]="","",(MONTH($B696)))</f>
        <v>11</v>
      </c>
      <c r="E696" s="14">
        <f t="shared" si="10"/>
        <v>2019</v>
      </c>
      <c r="F696" s="14">
        <f>MONTH(DCalendário6[[#This Row],[Dia]])</f>
        <v>11</v>
      </c>
      <c r="G696" s="14" t="str">
        <f>MONTH(DCalendário6[[#This Row],[Dia]])&amp;" - "&amp;DCalendário6[[#This Row],[Ano]]</f>
        <v>11 - 2019</v>
      </c>
      <c r="H696" s="14">
        <f>IF(DCalendário6[[#This Row],[Dia Útil]]="","",DCalendário6[[#This Row],[Semana Ano]])</f>
        <v>48</v>
      </c>
      <c r="I696" s="14">
        <f>WEEKNUM(DCalendário6[[#This Row],[Dia]])</f>
        <v>48</v>
      </c>
      <c r="J696" s="14" cm="1">
        <f t="array" aca="1" ref="J69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696" s="16">
        <f>WEEKDAY(DCalendário6[[#This Row],[Dia]])</f>
        <v>3</v>
      </c>
      <c r="L696" s="1" t="str">
        <f>IFERROR(VLOOKUP(A696,Tabela4[],1,0),"")</f>
        <v/>
      </c>
      <c r="M69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43795</v>
      </c>
      <c r="N696" s="16" t="str">
        <f>IF(DCalendário6[[#This Row],[Dia Útil2]]="Feriado","Feriado",IF(AND(DCalendário6[[#This Row],[Dia Útil]]="",DCalendário6[[#This Row],[Mês Total]]=F689),N689+1,IF(DCalendário6[[#This Row],[Dia Útil]]="",1,"")))</f>
        <v/>
      </c>
      <c r="O69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696" s="16"/>
      <c r="Q696" s="17"/>
    </row>
    <row r="697" spans="1:17" x14ac:dyDescent="0.25">
      <c r="A697" s="1">
        <v>43796</v>
      </c>
      <c r="B697" s="1">
        <f>IF(AND(DCalendário6[[#This Row],[Dia da semana]]&gt;1,DCalendário6[[#This Row],[Dia da semana]]&lt;7,DCalendário6[[#This Row],[Feriados]]=""),DCalendário6[[#This Row],[Dia]],"")</f>
        <v>43796</v>
      </c>
      <c r="C697" s="16">
        <f>IF(DCalendário6[[#This Row],[Mês]]="","",IF(AND(C693="",C694="",C695="",C696=""),IF(DCalendário6[[#This Row],[Mês]]=D696,C696+1,IF(AND(D696="",D697=D692),C692+1,1)),IF(AND(C694="",C695="",C696=""),IF(DCalendário6[[#This Row],[Mês]]=D696,C696+1,IF(AND(D696="",D697=D693),C693+1,1)),IF(AND(C695="",C696=""),IF(DCalendário6[[#This Row],[Mês]]=D696,C696+1,IF(AND(D696="",D697=D694),C694+1,1)),IF(DCalendário6[[#This Row],[Mês]]=D696,C696+1,IF(AND(D696="",D697=D695),C695+1,1))))))</f>
        <v>18</v>
      </c>
      <c r="D697" s="14">
        <f>IF(DCalendário6[[#This Row],[Dia Útil]]="","",(MONTH($B697)))</f>
        <v>11</v>
      </c>
      <c r="E697" s="14">
        <f t="shared" si="10"/>
        <v>2019</v>
      </c>
      <c r="F697" s="14">
        <f>MONTH(DCalendário6[[#This Row],[Dia]])</f>
        <v>11</v>
      </c>
      <c r="G697" s="14" t="str">
        <f>MONTH(DCalendário6[[#This Row],[Dia]])&amp;" - "&amp;DCalendário6[[#This Row],[Ano]]</f>
        <v>11 - 2019</v>
      </c>
      <c r="H697" s="14">
        <f>IF(DCalendário6[[#This Row],[Dia Útil]]="","",DCalendário6[[#This Row],[Semana Ano]])</f>
        <v>48</v>
      </c>
      <c r="I697" s="14">
        <f>WEEKNUM(DCalendário6[[#This Row],[Dia]])</f>
        <v>48</v>
      </c>
      <c r="J697" s="14" cm="1">
        <f t="array" aca="1" ref="J69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697" s="16">
        <f>WEEKDAY(DCalendário6[[#This Row],[Dia]])</f>
        <v>4</v>
      </c>
      <c r="L697" s="1" t="str">
        <f>IFERROR(VLOOKUP(A697,Tabela4[],1,0),"")</f>
        <v/>
      </c>
      <c r="M69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43796</v>
      </c>
      <c r="N697" s="16" t="str">
        <f>IF(DCalendário6[[#This Row],[Dia Útil2]]="Feriado","Feriado",IF(AND(DCalendário6[[#This Row],[Dia Útil]]="",DCalendário6[[#This Row],[Mês Total]]=F690),N690+1,IF(DCalendário6[[#This Row],[Dia Útil]]="",1,"")))</f>
        <v/>
      </c>
      <c r="O69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697" s="16"/>
      <c r="Q697" s="17"/>
    </row>
    <row r="698" spans="1:17" x14ac:dyDescent="0.25">
      <c r="A698" s="1">
        <v>43797</v>
      </c>
      <c r="B698" s="1">
        <f>IF(AND(DCalendário6[[#This Row],[Dia da semana]]&gt;1,DCalendário6[[#This Row],[Dia da semana]]&lt;7,DCalendário6[[#This Row],[Feriados]]=""),DCalendário6[[#This Row],[Dia]],"")</f>
        <v>43797</v>
      </c>
      <c r="C698" s="16">
        <f>IF(DCalendário6[[#This Row],[Mês]]="","",IF(AND(C694="",C695="",C696="",C697=""),IF(DCalendário6[[#This Row],[Mês]]=D697,C697+1,IF(AND(D697="",D698=D693),C693+1,1)),IF(AND(C695="",C696="",C697=""),IF(DCalendário6[[#This Row],[Mês]]=D697,C697+1,IF(AND(D697="",D698=D694),C694+1,1)),IF(AND(C696="",C697=""),IF(DCalendário6[[#This Row],[Mês]]=D697,C697+1,IF(AND(D697="",D698=D695),C695+1,1)),IF(DCalendário6[[#This Row],[Mês]]=D697,C697+1,IF(AND(D697="",D698=D696),C696+1,1))))))</f>
        <v>19</v>
      </c>
      <c r="D698" s="14">
        <f>IF(DCalendário6[[#This Row],[Dia Útil]]="","",(MONTH($B698)))</f>
        <v>11</v>
      </c>
      <c r="E698" s="14">
        <f t="shared" si="10"/>
        <v>2019</v>
      </c>
      <c r="F698" s="14">
        <f>MONTH(DCalendário6[[#This Row],[Dia]])</f>
        <v>11</v>
      </c>
      <c r="G698" s="14" t="str">
        <f>MONTH(DCalendário6[[#This Row],[Dia]])&amp;" - "&amp;DCalendário6[[#This Row],[Ano]]</f>
        <v>11 - 2019</v>
      </c>
      <c r="H698" s="14">
        <f>IF(DCalendário6[[#This Row],[Dia Útil]]="","",DCalendário6[[#This Row],[Semana Ano]])</f>
        <v>48</v>
      </c>
      <c r="I698" s="14">
        <f>WEEKNUM(DCalendário6[[#This Row],[Dia]])</f>
        <v>48</v>
      </c>
      <c r="J698" s="14" cm="1">
        <f t="array" aca="1" ref="J69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698" s="16">
        <f>WEEKDAY(DCalendário6[[#This Row],[Dia]])</f>
        <v>5</v>
      </c>
      <c r="L698" s="1" t="str">
        <f>IFERROR(VLOOKUP(A698,Tabela4[],1,0),"")</f>
        <v/>
      </c>
      <c r="M69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43797</v>
      </c>
      <c r="N698" s="16" t="str">
        <f>IF(DCalendário6[[#This Row],[Dia Útil2]]="Feriado","Feriado",IF(AND(DCalendário6[[#This Row],[Dia Útil]]="",DCalendário6[[#This Row],[Mês Total]]=F691),N691+1,IF(DCalendário6[[#This Row],[Dia Útil]]="",1,"")))</f>
        <v/>
      </c>
      <c r="O69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698" s="16"/>
      <c r="Q698" s="17"/>
    </row>
    <row r="699" spans="1:17" x14ac:dyDescent="0.25">
      <c r="A699" s="1">
        <v>43798</v>
      </c>
      <c r="B699" s="1">
        <f>IF(AND(DCalendário6[[#This Row],[Dia da semana]]&gt;1,DCalendário6[[#This Row],[Dia da semana]]&lt;7,DCalendário6[[#This Row],[Feriados]]=""),DCalendário6[[#This Row],[Dia]],"")</f>
        <v>43798</v>
      </c>
      <c r="C699" s="16">
        <f>IF(DCalendário6[[#This Row],[Mês]]="","",IF(AND(C695="",C696="",C697="",C698=""),IF(DCalendário6[[#This Row],[Mês]]=D698,C698+1,IF(AND(D698="",D699=D694),C694+1,1)),IF(AND(C696="",C697="",C698=""),IF(DCalendário6[[#This Row],[Mês]]=D698,C698+1,IF(AND(D698="",D699=D695),C695+1,1)),IF(AND(C697="",C698=""),IF(DCalendário6[[#This Row],[Mês]]=D698,C698+1,IF(AND(D698="",D699=D696),C696+1,1)),IF(DCalendário6[[#This Row],[Mês]]=D698,C698+1,IF(AND(D698="",D699=D697),C697+1,1))))))</f>
        <v>20</v>
      </c>
      <c r="D699" s="14">
        <f>IF(DCalendário6[[#This Row],[Dia Útil]]="","",(MONTH($B699)))</f>
        <v>11</v>
      </c>
      <c r="E699" s="14">
        <f t="shared" si="10"/>
        <v>2019</v>
      </c>
      <c r="F699" s="14">
        <f>MONTH(DCalendário6[[#This Row],[Dia]])</f>
        <v>11</v>
      </c>
      <c r="G699" s="14" t="str">
        <f>MONTH(DCalendário6[[#This Row],[Dia]])&amp;" - "&amp;DCalendário6[[#This Row],[Ano]]</f>
        <v>11 - 2019</v>
      </c>
      <c r="H699" s="14">
        <f>IF(DCalendário6[[#This Row],[Dia Útil]]="","",DCalendário6[[#This Row],[Semana Ano]])</f>
        <v>48</v>
      </c>
      <c r="I699" s="14">
        <f>WEEKNUM(DCalendário6[[#This Row],[Dia]])</f>
        <v>48</v>
      </c>
      <c r="J699" s="14" cm="1">
        <f t="array" aca="1" ref="J69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699" s="16">
        <f>WEEKDAY(DCalendário6[[#This Row],[Dia]])</f>
        <v>6</v>
      </c>
      <c r="L699" s="1" t="str">
        <f>IFERROR(VLOOKUP(A699,Tabela4[],1,0),"")</f>
        <v/>
      </c>
      <c r="M69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43798</v>
      </c>
      <c r="N699" s="16" t="str">
        <f>IF(DCalendário6[[#This Row],[Dia Útil2]]="Feriado","Feriado",IF(AND(DCalendário6[[#This Row],[Dia Útil]]="",DCalendário6[[#This Row],[Mês Total]]=F692),N692+1,IF(DCalendário6[[#This Row],[Dia Útil]]="",1,"")))</f>
        <v/>
      </c>
      <c r="O69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699" s="16"/>
      <c r="Q699" s="17"/>
    </row>
    <row r="700" spans="1:17" x14ac:dyDescent="0.25">
      <c r="A700" s="1">
        <v>43799</v>
      </c>
      <c r="B700" s="1" t="str">
        <f>IF(AND(DCalendário6[[#This Row],[Dia da semana]]&gt;1,DCalendário6[[#This Row],[Dia da semana]]&lt;7,DCalendário6[[#This Row],[Feriados]]=""),DCalendário6[[#This Row],[Dia]],"")</f>
        <v/>
      </c>
      <c r="C700" s="16" t="str">
        <f>IF(DCalendário6[[#This Row],[Mês]]="","",IF(AND(C696="",C697="",C698="",C699=""),IF(DCalendário6[[#This Row],[Mês]]=D699,C699+1,IF(AND(D699="",D700=D695),C695+1,1)),IF(AND(C697="",C698="",C699=""),IF(DCalendário6[[#This Row],[Mês]]=D699,C699+1,IF(AND(D699="",D700=D696),C696+1,1)),IF(AND(C698="",C699=""),IF(DCalendário6[[#This Row],[Mês]]=D699,C699+1,IF(AND(D699="",D700=D697),C697+1,1)),IF(DCalendário6[[#This Row],[Mês]]=D699,C699+1,IF(AND(D699="",D700=D698),C698+1,1))))))</f>
        <v/>
      </c>
      <c r="D700" s="14" t="str">
        <f>IF(DCalendário6[[#This Row],[Dia Útil]]="","",(MONTH($B700)))</f>
        <v/>
      </c>
      <c r="E700" s="14">
        <f t="shared" si="10"/>
        <v>2019</v>
      </c>
      <c r="F700" s="14">
        <f>MONTH(DCalendário6[[#This Row],[Dia]])</f>
        <v>11</v>
      </c>
      <c r="G700" s="14" t="str">
        <f>MONTH(DCalendário6[[#This Row],[Dia]])&amp;" - "&amp;DCalendário6[[#This Row],[Ano]]</f>
        <v>11 - 2019</v>
      </c>
      <c r="H700" s="14" t="str">
        <f>IF(DCalendário6[[#This Row],[Dia Útil]]="","",DCalendário6[[#This Row],[Semana Ano]])</f>
        <v/>
      </c>
      <c r="I700" s="14">
        <f>WEEKNUM(DCalendário6[[#This Row],[Dia]])</f>
        <v>48</v>
      </c>
      <c r="J700" s="14" cm="1">
        <f t="array" aca="1" ref="J70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700" s="16">
        <f>WEEKDAY(DCalendário6[[#This Row],[Dia]])</f>
        <v>7</v>
      </c>
      <c r="L700" s="1" t="str">
        <f>IFERROR(VLOOKUP(A700,Tabela4[],1,0),"")</f>
        <v/>
      </c>
      <c r="M70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700" s="16">
        <f>IF(DCalendário6[[#This Row],[Dia Útil2]]="Feriado","Feriado",IF(AND(DCalendário6[[#This Row],[Dia Útil]]="",DCalendário6[[#This Row],[Mês Total]]=F693),N693+1,IF(DCalendário6[[#This Row],[Dia Útil]]="",1,"")))</f>
        <v>5</v>
      </c>
      <c r="O70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31,5</v>
      </c>
      <c r="P700" s="16"/>
      <c r="Q700" s="17"/>
    </row>
    <row r="701" spans="1:17" x14ac:dyDescent="0.25">
      <c r="A701" s="1">
        <v>43800</v>
      </c>
      <c r="B701" s="1" t="str">
        <f>IF(AND(DCalendário6[[#This Row],[Dia da semana]]&gt;1,DCalendário6[[#This Row],[Dia da semana]]&lt;7,DCalendário6[[#This Row],[Feriados]]=""),DCalendário6[[#This Row],[Dia]],"")</f>
        <v/>
      </c>
      <c r="C701" s="16" t="str">
        <f>IF(DCalendário6[[#This Row],[Mês]]="","",IF(AND(C697="",C698="",C699="",C700=""),IF(DCalendário6[[#This Row],[Mês]]=D700,C700+1,IF(AND(D700="",D701=D696),C696+1,1)),IF(AND(C698="",C699="",C700=""),IF(DCalendário6[[#This Row],[Mês]]=D700,C700+1,IF(AND(D700="",D701=D697),C697+1,1)),IF(AND(C699="",C700=""),IF(DCalendário6[[#This Row],[Mês]]=D700,C700+1,IF(AND(D700="",D701=D698),C698+1,1)),IF(DCalendário6[[#This Row],[Mês]]=D700,C700+1,IF(AND(D700="",D701=D699),C699+1,1))))))</f>
        <v/>
      </c>
      <c r="D701" s="14" t="str">
        <f>IF(DCalendário6[[#This Row],[Dia Útil]]="","",(MONTH($B701)))</f>
        <v/>
      </c>
      <c r="E701" s="14">
        <f t="shared" si="10"/>
        <v>2019</v>
      </c>
      <c r="F701" s="14">
        <f>MONTH(DCalendário6[[#This Row],[Dia]])</f>
        <v>12</v>
      </c>
      <c r="G701" s="14" t="str">
        <f>MONTH(DCalendário6[[#This Row],[Dia]])&amp;" - "&amp;DCalendário6[[#This Row],[Ano]]</f>
        <v>12 - 2019</v>
      </c>
      <c r="H701" s="14" t="str">
        <f>IF(DCalendário6[[#This Row],[Dia Útil]]="","",DCalendário6[[#This Row],[Semana Ano]])</f>
        <v/>
      </c>
      <c r="I701" s="14">
        <f>WEEKNUM(DCalendário6[[#This Row],[Dia]])</f>
        <v>49</v>
      </c>
      <c r="J701" s="14" cm="1">
        <f t="array" aca="1" ref="J70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701" s="16">
        <f>WEEKDAY(DCalendário6[[#This Row],[Dia]])</f>
        <v>1</v>
      </c>
      <c r="L701" s="1" t="str">
        <f>IFERROR(VLOOKUP(A701,Tabela4[],1,0),"")</f>
        <v/>
      </c>
      <c r="M70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701" s="16">
        <f>IF(DCalendário6[[#This Row],[Dia Útil2]]="Feriado","Feriado",IF(AND(DCalendário6[[#This Row],[Dia Útil]]="",DCalendário6[[#This Row],[Mês Total]]=F694),N694+1,IF(DCalendário6[[#This Row],[Dia Útil]]="",1,"")))</f>
        <v>1</v>
      </c>
      <c r="O70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701" s="16"/>
      <c r="Q701" s="17"/>
    </row>
    <row r="702" spans="1:17" x14ac:dyDescent="0.25">
      <c r="A702" s="1">
        <v>43801</v>
      </c>
      <c r="B702" s="1">
        <f>IF(AND(DCalendário6[[#This Row],[Dia da semana]]&gt;1,DCalendário6[[#This Row],[Dia da semana]]&lt;7,DCalendário6[[#This Row],[Feriados]]=""),DCalendário6[[#This Row],[Dia]],"")</f>
        <v>43801</v>
      </c>
      <c r="C702" s="16">
        <f>IF(DCalendário6[[#This Row],[Mês]]="","",IF(AND(C698="",C699="",C700="",C701=""),IF(DCalendário6[[#This Row],[Mês]]=D701,C701+1,IF(AND(D701="",D702=D697),C697+1,1)),IF(AND(C699="",C700="",C701=""),IF(DCalendário6[[#This Row],[Mês]]=D701,C701+1,IF(AND(D701="",D702=D698),C698+1,1)),IF(AND(C700="",C701=""),IF(DCalendário6[[#This Row],[Mês]]=D701,C701+1,IF(AND(D701="",D702=D699),C699+1,1)),IF(DCalendário6[[#This Row],[Mês]]=D701,C701+1,IF(AND(D701="",D702=D700),C700+1,1))))))</f>
        <v>1</v>
      </c>
      <c r="D702" s="14">
        <f>IF(DCalendário6[[#This Row],[Dia Útil]]="","",(MONTH($B702)))</f>
        <v>12</v>
      </c>
      <c r="E702" s="14">
        <f t="shared" si="10"/>
        <v>2019</v>
      </c>
      <c r="F702" s="14">
        <f>MONTH(DCalendário6[[#This Row],[Dia]])</f>
        <v>12</v>
      </c>
      <c r="G702" s="14" t="str">
        <f>MONTH(DCalendário6[[#This Row],[Dia]])&amp;" - "&amp;DCalendário6[[#This Row],[Ano]]</f>
        <v>12 - 2019</v>
      </c>
      <c r="H702" s="14">
        <f>IF(DCalendário6[[#This Row],[Dia Útil]]="","",DCalendário6[[#This Row],[Semana Ano]])</f>
        <v>49</v>
      </c>
      <c r="I702" s="14">
        <f>WEEKNUM(DCalendário6[[#This Row],[Dia]])</f>
        <v>49</v>
      </c>
      <c r="J702" s="14" cm="1">
        <f t="array" aca="1" ref="J70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702" s="16">
        <f>WEEKDAY(DCalendário6[[#This Row],[Dia]])</f>
        <v>2</v>
      </c>
      <c r="L702" s="1" t="str">
        <f>IFERROR(VLOOKUP(A702,Tabela4[],1,0),"")</f>
        <v/>
      </c>
      <c r="M70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43801</v>
      </c>
      <c r="N702" s="16" t="str">
        <f>IF(DCalendário6[[#This Row],[Dia Útil2]]="Feriado","Feriado",IF(AND(DCalendário6[[#This Row],[Dia Útil]]="",DCalendário6[[#This Row],[Mês Total]]=F695),N695+1,IF(DCalendário6[[#This Row],[Dia Útil]]="",1,"")))</f>
        <v/>
      </c>
      <c r="O70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702" s="16"/>
      <c r="Q702" s="17"/>
    </row>
    <row r="703" spans="1:17" x14ac:dyDescent="0.25">
      <c r="A703" s="1">
        <v>43802</v>
      </c>
      <c r="B703" s="1">
        <f>IF(AND(DCalendário6[[#This Row],[Dia da semana]]&gt;1,DCalendário6[[#This Row],[Dia da semana]]&lt;7,DCalendário6[[#This Row],[Feriados]]=""),DCalendário6[[#This Row],[Dia]],"")</f>
        <v>43802</v>
      </c>
      <c r="C703" s="16">
        <f>IF(DCalendário6[[#This Row],[Mês]]="","",IF(AND(C699="",C700="",C701="",C702=""),IF(DCalendário6[[#This Row],[Mês]]=D702,C702+1,IF(AND(D702="",D703=D698),C698+1,1)),IF(AND(C700="",C701="",C702=""),IF(DCalendário6[[#This Row],[Mês]]=D702,C702+1,IF(AND(D702="",D703=D699),C699+1,1)),IF(AND(C701="",C702=""),IF(DCalendário6[[#This Row],[Mês]]=D702,C702+1,IF(AND(D702="",D703=D700),C700+1,1)),IF(DCalendário6[[#This Row],[Mês]]=D702,C702+1,IF(AND(D702="",D703=D701),C701+1,1))))))</f>
        <v>2</v>
      </c>
      <c r="D703" s="14">
        <f>IF(DCalendário6[[#This Row],[Dia Útil]]="","",(MONTH($B703)))</f>
        <v>12</v>
      </c>
      <c r="E703" s="14">
        <f t="shared" si="10"/>
        <v>2019</v>
      </c>
      <c r="F703" s="14">
        <f>MONTH(DCalendário6[[#This Row],[Dia]])</f>
        <v>12</v>
      </c>
      <c r="G703" s="14" t="str">
        <f>MONTH(DCalendário6[[#This Row],[Dia]])&amp;" - "&amp;DCalendário6[[#This Row],[Ano]]</f>
        <v>12 - 2019</v>
      </c>
      <c r="H703" s="14">
        <f>IF(DCalendário6[[#This Row],[Dia Útil]]="","",DCalendário6[[#This Row],[Semana Ano]])</f>
        <v>49</v>
      </c>
      <c r="I703" s="14">
        <f>WEEKNUM(DCalendário6[[#This Row],[Dia]])</f>
        <v>49</v>
      </c>
      <c r="J703" s="14" cm="1">
        <f t="array" aca="1" ref="J70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703" s="16">
        <f>WEEKDAY(DCalendário6[[#This Row],[Dia]])</f>
        <v>3</v>
      </c>
      <c r="L703" s="1" t="str">
        <f>IFERROR(VLOOKUP(A703,Tabela4[],1,0),"")</f>
        <v/>
      </c>
      <c r="M70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43802</v>
      </c>
      <c r="N703" s="16" t="str">
        <f>IF(DCalendário6[[#This Row],[Dia Útil2]]="Feriado","Feriado",IF(AND(DCalendário6[[#This Row],[Dia Útil]]="",DCalendário6[[#This Row],[Mês Total]]=F696),N696+1,IF(DCalendário6[[#This Row],[Dia Útil]]="",1,"")))</f>
        <v/>
      </c>
      <c r="O70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703" s="16"/>
      <c r="Q703" s="17"/>
    </row>
    <row r="704" spans="1:17" x14ac:dyDescent="0.25">
      <c r="A704" s="1">
        <v>43803</v>
      </c>
      <c r="B704" s="1">
        <f>IF(AND(DCalendário6[[#This Row],[Dia da semana]]&gt;1,DCalendário6[[#This Row],[Dia da semana]]&lt;7,DCalendário6[[#This Row],[Feriados]]=""),DCalendário6[[#This Row],[Dia]],"")</f>
        <v>43803</v>
      </c>
      <c r="C704" s="16">
        <f>IF(DCalendário6[[#This Row],[Mês]]="","",IF(AND(C700="",C701="",C702="",C703=""),IF(DCalendário6[[#This Row],[Mês]]=D703,C703+1,IF(AND(D703="",D704=D699),C699+1,1)),IF(AND(C701="",C702="",C703=""),IF(DCalendário6[[#This Row],[Mês]]=D703,C703+1,IF(AND(D703="",D704=D700),C700+1,1)),IF(AND(C702="",C703=""),IF(DCalendário6[[#This Row],[Mês]]=D703,C703+1,IF(AND(D703="",D704=D701),C701+1,1)),IF(DCalendário6[[#This Row],[Mês]]=D703,C703+1,IF(AND(D703="",D704=D702),C702+1,1))))))</f>
        <v>3</v>
      </c>
      <c r="D704" s="14">
        <f>IF(DCalendário6[[#This Row],[Dia Útil]]="","",(MONTH($B704)))</f>
        <v>12</v>
      </c>
      <c r="E704" s="14">
        <f t="shared" si="10"/>
        <v>2019</v>
      </c>
      <c r="F704" s="14">
        <f>MONTH(DCalendário6[[#This Row],[Dia]])</f>
        <v>12</v>
      </c>
      <c r="G704" s="14" t="str">
        <f>MONTH(DCalendário6[[#This Row],[Dia]])&amp;" - "&amp;DCalendário6[[#This Row],[Ano]]</f>
        <v>12 - 2019</v>
      </c>
      <c r="H704" s="14">
        <f>IF(DCalendário6[[#This Row],[Dia Útil]]="","",DCalendário6[[#This Row],[Semana Ano]])</f>
        <v>49</v>
      </c>
      <c r="I704" s="14">
        <f>WEEKNUM(DCalendário6[[#This Row],[Dia]])</f>
        <v>49</v>
      </c>
      <c r="J704" s="14" cm="1">
        <f t="array" aca="1" ref="J70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704" s="16">
        <f>WEEKDAY(DCalendário6[[#This Row],[Dia]])</f>
        <v>4</v>
      </c>
      <c r="L704" s="1" t="str">
        <f>IFERROR(VLOOKUP(A704,Tabela4[],1,0),"")</f>
        <v/>
      </c>
      <c r="M70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43803</v>
      </c>
      <c r="N704" s="16" t="str">
        <f>IF(DCalendário6[[#This Row],[Dia Útil2]]="Feriado","Feriado",IF(AND(DCalendário6[[#This Row],[Dia Útil]]="",DCalendário6[[#This Row],[Mês Total]]=F697),N697+1,IF(DCalendário6[[#This Row],[Dia Útil]]="",1,"")))</f>
        <v/>
      </c>
      <c r="O70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704" s="16"/>
      <c r="Q704" s="17"/>
    </row>
    <row r="705" spans="1:17" x14ac:dyDescent="0.25">
      <c r="A705" s="1">
        <v>43804</v>
      </c>
      <c r="B705" s="1">
        <f>IF(AND(DCalendário6[[#This Row],[Dia da semana]]&gt;1,DCalendário6[[#This Row],[Dia da semana]]&lt;7,DCalendário6[[#This Row],[Feriados]]=""),DCalendário6[[#This Row],[Dia]],"")</f>
        <v>43804</v>
      </c>
      <c r="C705" s="16">
        <f>IF(DCalendário6[[#This Row],[Mês]]="","",IF(AND(C701="",C702="",C703="",C704=""),IF(DCalendário6[[#This Row],[Mês]]=D704,C704+1,IF(AND(D704="",D705=D700),C700+1,1)),IF(AND(C702="",C703="",C704=""),IF(DCalendário6[[#This Row],[Mês]]=D704,C704+1,IF(AND(D704="",D705=D701),C701+1,1)),IF(AND(C703="",C704=""),IF(DCalendário6[[#This Row],[Mês]]=D704,C704+1,IF(AND(D704="",D705=D702),C702+1,1)),IF(DCalendário6[[#This Row],[Mês]]=D704,C704+1,IF(AND(D704="",D705=D703),C703+1,1))))))</f>
        <v>4</v>
      </c>
      <c r="D705" s="14">
        <f>IF(DCalendário6[[#This Row],[Dia Útil]]="","",(MONTH($B705)))</f>
        <v>12</v>
      </c>
      <c r="E705" s="14">
        <f t="shared" si="10"/>
        <v>2019</v>
      </c>
      <c r="F705" s="14">
        <f>MONTH(DCalendário6[[#This Row],[Dia]])</f>
        <v>12</v>
      </c>
      <c r="G705" s="14" t="str">
        <f>MONTH(DCalendário6[[#This Row],[Dia]])&amp;" - "&amp;DCalendário6[[#This Row],[Ano]]</f>
        <v>12 - 2019</v>
      </c>
      <c r="H705" s="14">
        <f>IF(DCalendário6[[#This Row],[Dia Útil]]="","",DCalendário6[[#This Row],[Semana Ano]])</f>
        <v>49</v>
      </c>
      <c r="I705" s="14">
        <f>WEEKNUM(DCalendário6[[#This Row],[Dia]])</f>
        <v>49</v>
      </c>
      <c r="J705" s="14" cm="1">
        <f t="array" aca="1" ref="J70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705" s="16">
        <f>WEEKDAY(DCalendário6[[#This Row],[Dia]])</f>
        <v>5</v>
      </c>
      <c r="L705" s="1" t="str">
        <f>IFERROR(VLOOKUP(A705,Tabela4[],1,0),"")</f>
        <v/>
      </c>
      <c r="M70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43804</v>
      </c>
      <c r="N705" s="16" t="str">
        <f>IF(DCalendário6[[#This Row],[Dia Útil2]]="Feriado","Feriado",IF(AND(DCalendário6[[#This Row],[Dia Útil]]="",DCalendário6[[#This Row],[Mês Total]]=F698),N698+1,IF(DCalendário6[[#This Row],[Dia Útil]]="",1,"")))</f>
        <v/>
      </c>
      <c r="O70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705" s="16"/>
      <c r="Q705" s="17"/>
    </row>
    <row r="706" spans="1:17" x14ac:dyDescent="0.25">
      <c r="A706" s="1">
        <v>43805</v>
      </c>
      <c r="B706" s="1">
        <f>IF(AND(DCalendário6[[#This Row],[Dia da semana]]&gt;1,DCalendário6[[#This Row],[Dia da semana]]&lt;7,DCalendário6[[#This Row],[Feriados]]=""),DCalendário6[[#This Row],[Dia]],"")</f>
        <v>43805</v>
      </c>
      <c r="C706" s="16">
        <f>IF(DCalendário6[[#This Row],[Mês]]="","",IF(AND(C702="",C703="",C704="",C705=""),IF(DCalendário6[[#This Row],[Mês]]=D705,C705+1,IF(AND(D705="",D706=D701),C701+1,1)),IF(AND(C703="",C704="",C705=""),IF(DCalendário6[[#This Row],[Mês]]=D705,C705+1,IF(AND(D705="",D706=D702),C702+1,1)),IF(AND(C704="",C705=""),IF(DCalendário6[[#This Row],[Mês]]=D705,C705+1,IF(AND(D705="",D706=D703),C703+1,1)),IF(DCalendário6[[#This Row],[Mês]]=D705,C705+1,IF(AND(D705="",D706=D704),C704+1,1))))))</f>
        <v>5</v>
      </c>
      <c r="D706" s="14">
        <f>IF(DCalendário6[[#This Row],[Dia Útil]]="","",(MONTH($B706)))</f>
        <v>12</v>
      </c>
      <c r="E706" s="14">
        <f t="shared" ref="E706:E769" si="11">YEAR($A706)</f>
        <v>2019</v>
      </c>
      <c r="F706" s="14">
        <f>MONTH(DCalendário6[[#This Row],[Dia]])</f>
        <v>12</v>
      </c>
      <c r="G706" s="14" t="str">
        <f>MONTH(DCalendário6[[#This Row],[Dia]])&amp;" - "&amp;DCalendário6[[#This Row],[Ano]]</f>
        <v>12 - 2019</v>
      </c>
      <c r="H706" s="14">
        <f>IF(DCalendário6[[#This Row],[Dia Útil]]="","",DCalendário6[[#This Row],[Semana Ano]])</f>
        <v>49</v>
      </c>
      <c r="I706" s="14">
        <f>WEEKNUM(DCalendário6[[#This Row],[Dia]])</f>
        <v>49</v>
      </c>
      <c r="J706" s="14" cm="1">
        <f t="array" aca="1" ref="J70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706" s="16">
        <f>WEEKDAY(DCalendário6[[#This Row],[Dia]])</f>
        <v>6</v>
      </c>
      <c r="L706" s="1" t="str">
        <f>IFERROR(VLOOKUP(A706,Tabela4[],1,0),"")</f>
        <v/>
      </c>
      <c r="M70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43805</v>
      </c>
      <c r="N706" s="16" t="str">
        <f>IF(DCalendário6[[#This Row],[Dia Útil2]]="Feriado","Feriado",IF(AND(DCalendário6[[#This Row],[Dia Útil]]="",DCalendário6[[#This Row],[Mês Total]]=F699),N699+1,IF(DCalendário6[[#This Row],[Dia Útil]]="",1,"")))</f>
        <v/>
      </c>
      <c r="O70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706" s="16"/>
      <c r="Q706" s="17"/>
    </row>
    <row r="707" spans="1:17" x14ac:dyDescent="0.25">
      <c r="A707" s="1">
        <v>43806</v>
      </c>
      <c r="B707" s="1" t="str">
        <f>IF(AND(DCalendário6[[#This Row],[Dia da semana]]&gt;1,DCalendário6[[#This Row],[Dia da semana]]&lt;7,DCalendário6[[#This Row],[Feriados]]=""),DCalendário6[[#This Row],[Dia]],"")</f>
        <v/>
      </c>
      <c r="C707" s="16" t="str">
        <f>IF(DCalendário6[[#This Row],[Mês]]="","",IF(AND(C703="",C704="",C705="",C706=""),IF(DCalendário6[[#This Row],[Mês]]=D706,C706+1,IF(AND(D706="",D707=D702),C702+1,1)),IF(AND(C704="",C705="",C706=""),IF(DCalendário6[[#This Row],[Mês]]=D706,C706+1,IF(AND(D706="",D707=D703),C703+1,1)),IF(AND(C705="",C706=""),IF(DCalendário6[[#This Row],[Mês]]=D706,C706+1,IF(AND(D706="",D707=D704),C704+1,1)),IF(DCalendário6[[#This Row],[Mês]]=D706,C706+1,IF(AND(D706="",D707=D705),C705+1,1))))))</f>
        <v/>
      </c>
      <c r="D707" s="14" t="str">
        <f>IF(DCalendário6[[#This Row],[Dia Útil]]="","",(MONTH($B707)))</f>
        <v/>
      </c>
      <c r="E707" s="14">
        <f t="shared" si="11"/>
        <v>2019</v>
      </c>
      <c r="F707" s="14">
        <f>MONTH(DCalendário6[[#This Row],[Dia]])</f>
        <v>12</v>
      </c>
      <c r="G707" s="14" t="str">
        <f>MONTH(DCalendário6[[#This Row],[Dia]])&amp;" - "&amp;DCalendário6[[#This Row],[Ano]]</f>
        <v>12 - 2019</v>
      </c>
      <c r="H707" s="14" t="str">
        <f>IF(DCalendário6[[#This Row],[Dia Útil]]="","",DCalendário6[[#This Row],[Semana Ano]])</f>
        <v/>
      </c>
      <c r="I707" s="14">
        <f>WEEKNUM(DCalendário6[[#This Row],[Dia]])</f>
        <v>49</v>
      </c>
      <c r="J707" s="14" cm="1">
        <f t="array" aca="1" ref="J70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707" s="16">
        <f>WEEKDAY(DCalendário6[[#This Row],[Dia]])</f>
        <v>7</v>
      </c>
      <c r="L707" s="1" t="str">
        <f>IFERROR(VLOOKUP(A707,Tabela4[],1,0),"")</f>
        <v/>
      </c>
      <c r="M70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707" s="16">
        <f>IF(DCalendário6[[#This Row],[Dia Útil2]]="Feriado","Feriado",IF(AND(DCalendário6[[#This Row],[Dia Útil]]="",DCalendário6[[#This Row],[Mês Total]]=F700),N700+1,IF(DCalendário6[[#This Row],[Dia Útil]]="",1,"")))</f>
        <v>1</v>
      </c>
      <c r="O70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707" s="16"/>
      <c r="Q707" s="17"/>
    </row>
    <row r="708" spans="1:17" x14ac:dyDescent="0.25">
      <c r="A708" s="1">
        <v>43807</v>
      </c>
      <c r="B708" s="1" t="str">
        <f>IF(AND(DCalendário6[[#This Row],[Dia da semana]]&gt;1,DCalendário6[[#This Row],[Dia da semana]]&lt;7,DCalendário6[[#This Row],[Feriados]]=""),DCalendário6[[#This Row],[Dia]],"")</f>
        <v/>
      </c>
      <c r="C708" s="16" t="str">
        <f>IF(DCalendário6[[#This Row],[Mês]]="","",IF(AND(C704="",C705="",C706="",C707=""),IF(DCalendário6[[#This Row],[Mês]]=D707,C707+1,IF(AND(D707="",D708=D703),C703+1,1)),IF(AND(C705="",C706="",C707=""),IF(DCalendário6[[#This Row],[Mês]]=D707,C707+1,IF(AND(D707="",D708=D704),C704+1,1)),IF(AND(C706="",C707=""),IF(DCalendário6[[#This Row],[Mês]]=D707,C707+1,IF(AND(D707="",D708=D705),C705+1,1)),IF(DCalendário6[[#This Row],[Mês]]=D707,C707+1,IF(AND(D707="",D708=D706),C706+1,1))))))</f>
        <v/>
      </c>
      <c r="D708" s="14" t="str">
        <f>IF(DCalendário6[[#This Row],[Dia Útil]]="","",(MONTH($B708)))</f>
        <v/>
      </c>
      <c r="E708" s="14">
        <f t="shared" si="11"/>
        <v>2019</v>
      </c>
      <c r="F708" s="14">
        <f>MONTH(DCalendário6[[#This Row],[Dia]])</f>
        <v>12</v>
      </c>
      <c r="G708" s="14" t="str">
        <f>MONTH(DCalendário6[[#This Row],[Dia]])&amp;" - "&amp;DCalendário6[[#This Row],[Ano]]</f>
        <v>12 - 2019</v>
      </c>
      <c r="H708" s="14" t="str">
        <f>IF(DCalendário6[[#This Row],[Dia Útil]]="","",DCalendário6[[#This Row],[Semana Ano]])</f>
        <v/>
      </c>
      <c r="I708" s="14">
        <f>WEEKNUM(DCalendário6[[#This Row],[Dia]])</f>
        <v>50</v>
      </c>
      <c r="J708" s="14" cm="1">
        <f t="array" aca="1" ref="J70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708" s="16">
        <f>WEEKDAY(DCalendário6[[#This Row],[Dia]])</f>
        <v>1</v>
      </c>
      <c r="L708" s="1" t="str">
        <f>IFERROR(VLOOKUP(A708,Tabela4[],1,0),"")</f>
        <v/>
      </c>
      <c r="M70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708" s="16">
        <f>IF(DCalendário6[[#This Row],[Dia Útil2]]="Feriado","Feriado",IF(AND(DCalendário6[[#This Row],[Dia Útil]]="",DCalendário6[[#This Row],[Mês Total]]=F701),N701+1,IF(DCalendário6[[#This Row],[Dia Útil]]="",1,"")))</f>
        <v>2</v>
      </c>
      <c r="O70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708" s="16"/>
      <c r="Q708" s="17"/>
    </row>
    <row r="709" spans="1:17" x14ac:dyDescent="0.25">
      <c r="A709" s="1">
        <v>43808</v>
      </c>
      <c r="B709" s="1">
        <f>IF(AND(DCalendário6[[#This Row],[Dia da semana]]&gt;1,DCalendário6[[#This Row],[Dia da semana]]&lt;7,DCalendário6[[#This Row],[Feriados]]=""),DCalendário6[[#This Row],[Dia]],"")</f>
        <v>43808</v>
      </c>
      <c r="C709" s="16">
        <f>IF(DCalendário6[[#This Row],[Mês]]="","",IF(AND(C705="",C706="",C707="",C708=""),IF(DCalendário6[[#This Row],[Mês]]=D708,C708+1,IF(AND(D708="",D709=D704),C704+1,1)),IF(AND(C706="",C707="",C708=""),IF(DCalendário6[[#This Row],[Mês]]=D708,C708+1,IF(AND(D708="",D709=D705),C705+1,1)),IF(AND(C707="",C708=""),IF(DCalendário6[[#This Row],[Mês]]=D708,C708+1,IF(AND(D708="",D709=D706),C706+1,1)),IF(DCalendário6[[#This Row],[Mês]]=D708,C708+1,IF(AND(D708="",D709=D707),C707+1,1))))))</f>
        <v>6</v>
      </c>
      <c r="D709" s="14">
        <f>IF(DCalendário6[[#This Row],[Dia Útil]]="","",(MONTH($B709)))</f>
        <v>12</v>
      </c>
      <c r="E709" s="14">
        <f t="shared" si="11"/>
        <v>2019</v>
      </c>
      <c r="F709" s="14">
        <f>MONTH(DCalendário6[[#This Row],[Dia]])</f>
        <v>12</v>
      </c>
      <c r="G709" s="14" t="str">
        <f>MONTH(DCalendário6[[#This Row],[Dia]])&amp;" - "&amp;DCalendário6[[#This Row],[Ano]]</f>
        <v>12 - 2019</v>
      </c>
      <c r="H709" s="14">
        <f>IF(DCalendário6[[#This Row],[Dia Útil]]="","",DCalendário6[[#This Row],[Semana Ano]])</f>
        <v>50</v>
      </c>
      <c r="I709" s="14">
        <f>WEEKNUM(DCalendário6[[#This Row],[Dia]])</f>
        <v>50</v>
      </c>
      <c r="J709" s="14" cm="1">
        <f t="array" aca="1" ref="J70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709" s="16">
        <f>WEEKDAY(DCalendário6[[#This Row],[Dia]])</f>
        <v>2</v>
      </c>
      <c r="L709" s="1" t="str">
        <f>IFERROR(VLOOKUP(A709,Tabela4[],1,0),"")</f>
        <v/>
      </c>
      <c r="M70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43808</v>
      </c>
      <c r="N709" s="16" t="str">
        <f>IF(DCalendário6[[#This Row],[Dia Útil2]]="Feriado","Feriado",IF(AND(DCalendário6[[#This Row],[Dia Útil]]="",DCalendário6[[#This Row],[Mês Total]]=F702),N702+1,IF(DCalendário6[[#This Row],[Dia Útil]]="",1,"")))</f>
        <v/>
      </c>
      <c r="O70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709" s="16"/>
      <c r="Q709" s="17"/>
    </row>
    <row r="710" spans="1:17" x14ac:dyDescent="0.25">
      <c r="A710" s="1">
        <v>43809</v>
      </c>
      <c r="B710" s="1">
        <f>IF(AND(DCalendário6[[#This Row],[Dia da semana]]&gt;1,DCalendário6[[#This Row],[Dia da semana]]&lt;7,DCalendário6[[#This Row],[Feriados]]=""),DCalendário6[[#This Row],[Dia]],"")</f>
        <v>43809</v>
      </c>
      <c r="C710" s="16">
        <f>IF(DCalendário6[[#This Row],[Mês]]="","",IF(AND(C706="",C707="",C708="",C709=""),IF(DCalendário6[[#This Row],[Mês]]=D709,C709+1,IF(AND(D709="",D710=D705),C705+1,1)),IF(AND(C707="",C708="",C709=""),IF(DCalendário6[[#This Row],[Mês]]=D709,C709+1,IF(AND(D709="",D710=D706),C706+1,1)),IF(AND(C708="",C709=""),IF(DCalendário6[[#This Row],[Mês]]=D709,C709+1,IF(AND(D709="",D710=D707),C707+1,1)),IF(DCalendário6[[#This Row],[Mês]]=D709,C709+1,IF(AND(D709="",D710=D708),C708+1,1))))))</f>
        <v>7</v>
      </c>
      <c r="D710" s="14">
        <f>IF(DCalendário6[[#This Row],[Dia Útil]]="","",(MONTH($B710)))</f>
        <v>12</v>
      </c>
      <c r="E710" s="14">
        <f t="shared" si="11"/>
        <v>2019</v>
      </c>
      <c r="F710" s="14">
        <f>MONTH(DCalendário6[[#This Row],[Dia]])</f>
        <v>12</v>
      </c>
      <c r="G710" s="14" t="str">
        <f>MONTH(DCalendário6[[#This Row],[Dia]])&amp;" - "&amp;DCalendário6[[#This Row],[Ano]]</f>
        <v>12 - 2019</v>
      </c>
      <c r="H710" s="14">
        <f>IF(DCalendário6[[#This Row],[Dia Útil]]="","",DCalendário6[[#This Row],[Semana Ano]])</f>
        <v>50</v>
      </c>
      <c r="I710" s="14">
        <f>WEEKNUM(DCalendário6[[#This Row],[Dia]])</f>
        <v>50</v>
      </c>
      <c r="J710" s="14" cm="1">
        <f t="array" aca="1" ref="J71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710" s="16">
        <f>WEEKDAY(DCalendário6[[#This Row],[Dia]])</f>
        <v>3</v>
      </c>
      <c r="L710" s="1" t="str">
        <f>IFERROR(VLOOKUP(A710,Tabela4[],1,0),"")</f>
        <v/>
      </c>
      <c r="M71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43809</v>
      </c>
      <c r="N710" s="16" t="str">
        <f>IF(DCalendário6[[#This Row],[Dia Útil2]]="Feriado","Feriado",IF(AND(DCalendário6[[#This Row],[Dia Útil]]="",DCalendário6[[#This Row],[Mês Total]]=F703),N703+1,IF(DCalendário6[[#This Row],[Dia Útil]]="",1,"")))</f>
        <v/>
      </c>
      <c r="O71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710" s="16"/>
      <c r="Q710" s="17"/>
    </row>
    <row r="711" spans="1:17" x14ac:dyDescent="0.25">
      <c r="A711" s="1">
        <v>43810</v>
      </c>
      <c r="B711" s="1">
        <f>IF(AND(DCalendário6[[#This Row],[Dia da semana]]&gt;1,DCalendário6[[#This Row],[Dia da semana]]&lt;7,DCalendário6[[#This Row],[Feriados]]=""),DCalendário6[[#This Row],[Dia]],"")</f>
        <v>43810</v>
      </c>
      <c r="C711" s="16">
        <f>IF(DCalendário6[[#This Row],[Mês]]="","",IF(AND(C707="",C708="",C709="",C710=""),IF(DCalendário6[[#This Row],[Mês]]=D710,C710+1,IF(AND(D710="",D711=D706),C706+1,1)),IF(AND(C708="",C709="",C710=""),IF(DCalendário6[[#This Row],[Mês]]=D710,C710+1,IF(AND(D710="",D711=D707),C707+1,1)),IF(AND(C709="",C710=""),IF(DCalendário6[[#This Row],[Mês]]=D710,C710+1,IF(AND(D710="",D711=D708),C708+1,1)),IF(DCalendário6[[#This Row],[Mês]]=D710,C710+1,IF(AND(D710="",D711=D709),C709+1,1))))))</f>
        <v>8</v>
      </c>
      <c r="D711" s="14">
        <f>IF(DCalendário6[[#This Row],[Dia Útil]]="","",(MONTH($B711)))</f>
        <v>12</v>
      </c>
      <c r="E711" s="14">
        <f t="shared" si="11"/>
        <v>2019</v>
      </c>
      <c r="F711" s="14">
        <f>MONTH(DCalendário6[[#This Row],[Dia]])</f>
        <v>12</v>
      </c>
      <c r="G711" s="14" t="str">
        <f>MONTH(DCalendário6[[#This Row],[Dia]])&amp;" - "&amp;DCalendário6[[#This Row],[Ano]]</f>
        <v>12 - 2019</v>
      </c>
      <c r="H711" s="14">
        <f>IF(DCalendário6[[#This Row],[Dia Útil]]="","",DCalendário6[[#This Row],[Semana Ano]])</f>
        <v>50</v>
      </c>
      <c r="I711" s="14">
        <f>WEEKNUM(DCalendário6[[#This Row],[Dia]])</f>
        <v>50</v>
      </c>
      <c r="J711" s="14" cm="1">
        <f t="array" aca="1" ref="J71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711" s="16">
        <f>WEEKDAY(DCalendário6[[#This Row],[Dia]])</f>
        <v>4</v>
      </c>
      <c r="L711" s="1" t="str">
        <f>IFERROR(VLOOKUP(A711,Tabela4[],1,0),"")</f>
        <v/>
      </c>
      <c r="M71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43810</v>
      </c>
      <c r="N711" s="16" t="str">
        <f>IF(DCalendário6[[#This Row],[Dia Útil2]]="Feriado","Feriado",IF(AND(DCalendário6[[#This Row],[Dia Útil]]="",DCalendário6[[#This Row],[Mês Total]]=F704),N704+1,IF(DCalendário6[[#This Row],[Dia Útil]]="",1,"")))</f>
        <v/>
      </c>
      <c r="O71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711" s="16"/>
      <c r="Q711" s="17"/>
    </row>
    <row r="712" spans="1:17" x14ac:dyDescent="0.25">
      <c r="A712" s="1">
        <v>43811</v>
      </c>
      <c r="B712" s="1">
        <f>IF(AND(DCalendário6[[#This Row],[Dia da semana]]&gt;1,DCalendário6[[#This Row],[Dia da semana]]&lt;7,DCalendário6[[#This Row],[Feriados]]=""),DCalendário6[[#This Row],[Dia]],"")</f>
        <v>43811</v>
      </c>
      <c r="C712" s="16">
        <f>IF(DCalendário6[[#This Row],[Mês]]="","",IF(AND(C708="",C709="",C710="",C711=""),IF(DCalendário6[[#This Row],[Mês]]=D711,C711+1,IF(AND(D711="",D712=D707),C707+1,1)),IF(AND(C709="",C710="",C711=""),IF(DCalendário6[[#This Row],[Mês]]=D711,C711+1,IF(AND(D711="",D712=D708),C708+1,1)),IF(AND(C710="",C711=""),IF(DCalendário6[[#This Row],[Mês]]=D711,C711+1,IF(AND(D711="",D712=D709),C709+1,1)),IF(DCalendário6[[#This Row],[Mês]]=D711,C711+1,IF(AND(D711="",D712=D710),C710+1,1))))))</f>
        <v>9</v>
      </c>
      <c r="D712" s="14">
        <f>IF(DCalendário6[[#This Row],[Dia Útil]]="","",(MONTH($B712)))</f>
        <v>12</v>
      </c>
      <c r="E712" s="14">
        <f t="shared" si="11"/>
        <v>2019</v>
      </c>
      <c r="F712" s="14">
        <f>MONTH(DCalendário6[[#This Row],[Dia]])</f>
        <v>12</v>
      </c>
      <c r="G712" s="14" t="str">
        <f>MONTH(DCalendário6[[#This Row],[Dia]])&amp;" - "&amp;DCalendário6[[#This Row],[Ano]]</f>
        <v>12 - 2019</v>
      </c>
      <c r="H712" s="14">
        <f>IF(DCalendário6[[#This Row],[Dia Útil]]="","",DCalendário6[[#This Row],[Semana Ano]])</f>
        <v>50</v>
      </c>
      <c r="I712" s="14">
        <f>WEEKNUM(DCalendário6[[#This Row],[Dia]])</f>
        <v>50</v>
      </c>
      <c r="J712" s="14" cm="1">
        <f t="array" aca="1" ref="J71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712" s="16">
        <f>WEEKDAY(DCalendário6[[#This Row],[Dia]])</f>
        <v>5</v>
      </c>
      <c r="L712" s="1" t="str">
        <f>IFERROR(VLOOKUP(A712,Tabela4[],1,0),"")</f>
        <v/>
      </c>
      <c r="M71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43811</v>
      </c>
      <c r="N712" s="16" t="str">
        <f>IF(DCalendário6[[#This Row],[Dia Útil2]]="Feriado","Feriado",IF(AND(DCalendário6[[#This Row],[Dia Útil]]="",DCalendário6[[#This Row],[Mês Total]]=F705),N705+1,IF(DCalendário6[[#This Row],[Dia Útil]]="",1,"")))</f>
        <v/>
      </c>
      <c r="O71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712" s="16"/>
      <c r="Q712" s="17"/>
    </row>
    <row r="713" spans="1:17" x14ac:dyDescent="0.25">
      <c r="A713" s="1">
        <v>43812</v>
      </c>
      <c r="B713" s="1">
        <f>IF(AND(DCalendário6[[#This Row],[Dia da semana]]&gt;1,DCalendário6[[#This Row],[Dia da semana]]&lt;7,DCalendário6[[#This Row],[Feriados]]=""),DCalendário6[[#This Row],[Dia]],"")</f>
        <v>43812</v>
      </c>
      <c r="C713" s="16">
        <f>IF(DCalendário6[[#This Row],[Mês]]="","",IF(AND(C709="",C710="",C711="",C712=""),IF(DCalendário6[[#This Row],[Mês]]=D712,C712+1,IF(AND(D712="",D713=D708),C708+1,1)),IF(AND(C710="",C711="",C712=""),IF(DCalendário6[[#This Row],[Mês]]=D712,C712+1,IF(AND(D712="",D713=D709),C709+1,1)),IF(AND(C711="",C712=""),IF(DCalendário6[[#This Row],[Mês]]=D712,C712+1,IF(AND(D712="",D713=D710),C710+1,1)),IF(DCalendário6[[#This Row],[Mês]]=D712,C712+1,IF(AND(D712="",D713=D711),C711+1,1))))))</f>
        <v>10</v>
      </c>
      <c r="D713" s="14">
        <f>IF(DCalendário6[[#This Row],[Dia Útil]]="","",(MONTH($B713)))</f>
        <v>12</v>
      </c>
      <c r="E713" s="14">
        <f t="shared" si="11"/>
        <v>2019</v>
      </c>
      <c r="F713" s="14">
        <f>MONTH(DCalendário6[[#This Row],[Dia]])</f>
        <v>12</v>
      </c>
      <c r="G713" s="14" t="str">
        <f>MONTH(DCalendário6[[#This Row],[Dia]])&amp;" - "&amp;DCalendário6[[#This Row],[Ano]]</f>
        <v>12 - 2019</v>
      </c>
      <c r="H713" s="14">
        <f>IF(DCalendário6[[#This Row],[Dia Útil]]="","",DCalendário6[[#This Row],[Semana Ano]])</f>
        <v>50</v>
      </c>
      <c r="I713" s="14">
        <f>WEEKNUM(DCalendário6[[#This Row],[Dia]])</f>
        <v>50</v>
      </c>
      <c r="J713" s="14" cm="1">
        <f t="array" aca="1" ref="J71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713" s="16">
        <f>WEEKDAY(DCalendário6[[#This Row],[Dia]])</f>
        <v>6</v>
      </c>
      <c r="L713" s="1" t="str">
        <f>IFERROR(VLOOKUP(A713,Tabela4[],1,0),"")</f>
        <v/>
      </c>
      <c r="M71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43812</v>
      </c>
      <c r="N713" s="16" t="str">
        <f>IF(DCalendário6[[#This Row],[Dia Útil2]]="Feriado","Feriado",IF(AND(DCalendário6[[#This Row],[Dia Útil]]="",DCalendário6[[#This Row],[Mês Total]]=F706),N706+1,IF(DCalendário6[[#This Row],[Dia Útil]]="",1,"")))</f>
        <v/>
      </c>
      <c r="O71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713" s="16"/>
      <c r="Q713" s="17"/>
    </row>
    <row r="714" spans="1:17" x14ac:dyDescent="0.25">
      <c r="A714" s="1">
        <v>43813</v>
      </c>
      <c r="B714" s="1" t="str">
        <f>IF(AND(DCalendário6[[#This Row],[Dia da semana]]&gt;1,DCalendário6[[#This Row],[Dia da semana]]&lt;7,DCalendário6[[#This Row],[Feriados]]=""),DCalendário6[[#This Row],[Dia]],"")</f>
        <v/>
      </c>
      <c r="C714" s="16" t="str">
        <f>IF(DCalendário6[[#This Row],[Mês]]="","",IF(AND(C710="",C711="",C712="",C713=""),IF(DCalendário6[[#This Row],[Mês]]=D713,C713+1,IF(AND(D713="",D714=D709),C709+1,1)),IF(AND(C711="",C712="",C713=""),IF(DCalendário6[[#This Row],[Mês]]=D713,C713+1,IF(AND(D713="",D714=D710),C710+1,1)),IF(AND(C712="",C713=""),IF(DCalendário6[[#This Row],[Mês]]=D713,C713+1,IF(AND(D713="",D714=D711),C711+1,1)),IF(DCalendário6[[#This Row],[Mês]]=D713,C713+1,IF(AND(D713="",D714=D712),C712+1,1))))))</f>
        <v/>
      </c>
      <c r="D714" s="14" t="str">
        <f>IF(DCalendário6[[#This Row],[Dia Útil]]="","",(MONTH($B714)))</f>
        <v/>
      </c>
      <c r="E714" s="14">
        <f t="shared" si="11"/>
        <v>2019</v>
      </c>
      <c r="F714" s="14">
        <f>MONTH(DCalendário6[[#This Row],[Dia]])</f>
        <v>12</v>
      </c>
      <c r="G714" s="14" t="str">
        <f>MONTH(DCalendário6[[#This Row],[Dia]])&amp;" - "&amp;DCalendário6[[#This Row],[Ano]]</f>
        <v>12 - 2019</v>
      </c>
      <c r="H714" s="14" t="str">
        <f>IF(DCalendário6[[#This Row],[Dia Útil]]="","",DCalendário6[[#This Row],[Semana Ano]])</f>
        <v/>
      </c>
      <c r="I714" s="14">
        <f>WEEKNUM(DCalendário6[[#This Row],[Dia]])</f>
        <v>50</v>
      </c>
      <c r="J714" s="14" cm="1">
        <f t="array" aca="1" ref="J71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714" s="16">
        <f>WEEKDAY(DCalendário6[[#This Row],[Dia]])</f>
        <v>7</v>
      </c>
      <c r="L714" s="1" t="str">
        <f>IFERROR(VLOOKUP(A714,Tabela4[],1,0),"")</f>
        <v/>
      </c>
      <c r="M71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714" s="16">
        <f>IF(DCalendário6[[#This Row],[Dia Útil2]]="Feriado","Feriado",IF(AND(DCalendário6[[#This Row],[Dia Útil]]="",DCalendário6[[#This Row],[Mês Total]]=F707),N707+1,IF(DCalendário6[[#This Row],[Dia Útil]]="",1,"")))</f>
        <v>2</v>
      </c>
      <c r="O71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714" s="16"/>
      <c r="Q714" s="17"/>
    </row>
    <row r="715" spans="1:17" x14ac:dyDescent="0.25">
      <c r="A715" s="1">
        <v>43814</v>
      </c>
      <c r="B715" s="1" t="str">
        <f>IF(AND(DCalendário6[[#This Row],[Dia da semana]]&gt;1,DCalendário6[[#This Row],[Dia da semana]]&lt;7,DCalendário6[[#This Row],[Feriados]]=""),DCalendário6[[#This Row],[Dia]],"")</f>
        <v/>
      </c>
      <c r="C715" s="16" t="str">
        <f>IF(DCalendário6[[#This Row],[Mês]]="","",IF(AND(C711="",C712="",C713="",C714=""),IF(DCalendário6[[#This Row],[Mês]]=D714,C714+1,IF(AND(D714="",D715=D710),C710+1,1)),IF(AND(C712="",C713="",C714=""),IF(DCalendário6[[#This Row],[Mês]]=D714,C714+1,IF(AND(D714="",D715=D711),C711+1,1)),IF(AND(C713="",C714=""),IF(DCalendário6[[#This Row],[Mês]]=D714,C714+1,IF(AND(D714="",D715=D712),C712+1,1)),IF(DCalendário6[[#This Row],[Mês]]=D714,C714+1,IF(AND(D714="",D715=D713),C713+1,1))))))</f>
        <v/>
      </c>
      <c r="D715" s="14" t="str">
        <f>IF(DCalendário6[[#This Row],[Dia Útil]]="","",(MONTH($B715)))</f>
        <v/>
      </c>
      <c r="E715" s="14">
        <f t="shared" si="11"/>
        <v>2019</v>
      </c>
      <c r="F715" s="14">
        <f>MONTH(DCalendário6[[#This Row],[Dia]])</f>
        <v>12</v>
      </c>
      <c r="G715" s="14" t="str">
        <f>MONTH(DCalendário6[[#This Row],[Dia]])&amp;" - "&amp;DCalendário6[[#This Row],[Ano]]</f>
        <v>12 - 2019</v>
      </c>
      <c r="H715" s="14" t="str">
        <f>IF(DCalendário6[[#This Row],[Dia Útil]]="","",DCalendário6[[#This Row],[Semana Ano]])</f>
        <v/>
      </c>
      <c r="I715" s="14">
        <f>WEEKNUM(DCalendário6[[#This Row],[Dia]])</f>
        <v>51</v>
      </c>
      <c r="J715" s="14" cm="1">
        <f t="array" aca="1" ref="J71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715" s="16">
        <f>WEEKDAY(DCalendário6[[#This Row],[Dia]])</f>
        <v>1</v>
      </c>
      <c r="L715" s="1" t="str">
        <f>IFERROR(VLOOKUP(A715,Tabela4[],1,0),"")</f>
        <v/>
      </c>
      <c r="M71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715" s="16">
        <f>IF(DCalendário6[[#This Row],[Dia Útil2]]="Feriado","Feriado",IF(AND(DCalendário6[[#This Row],[Dia Útil]]="",DCalendário6[[#This Row],[Mês Total]]=F708),N708+1,IF(DCalendário6[[#This Row],[Dia Útil]]="",1,"")))</f>
        <v>3</v>
      </c>
      <c r="O71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715" s="16"/>
      <c r="Q715" s="17"/>
    </row>
    <row r="716" spans="1:17" x14ac:dyDescent="0.25">
      <c r="A716" s="1">
        <v>43815</v>
      </c>
      <c r="B716" s="1">
        <f>IF(AND(DCalendário6[[#This Row],[Dia da semana]]&gt;1,DCalendário6[[#This Row],[Dia da semana]]&lt;7,DCalendário6[[#This Row],[Feriados]]=""),DCalendário6[[#This Row],[Dia]],"")</f>
        <v>43815</v>
      </c>
      <c r="C716" s="16">
        <f>IF(DCalendário6[[#This Row],[Mês]]="","",IF(AND(C712="",C713="",C714="",C715=""),IF(DCalendário6[[#This Row],[Mês]]=D715,C715+1,IF(AND(D715="",D716=D711),C711+1,1)),IF(AND(C713="",C714="",C715=""),IF(DCalendário6[[#This Row],[Mês]]=D715,C715+1,IF(AND(D715="",D716=D712),C712+1,1)),IF(AND(C714="",C715=""),IF(DCalendário6[[#This Row],[Mês]]=D715,C715+1,IF(AND(D715="",D716=D713),C713+1,1)),IF(DCalendário6[[#This Row],[Mês]]=D715,C715+1,IF(AND(D715="",D716=D714),C714+1,1))))))</f>
        <v>11</v>
      </c>
      <c r="D716" s="14">
        <f>IF(DCalendário6[[#This Row],[Dia Útil]]="","",(MONTH($B716)))</f>
        <v>12</v>
      </c>
      <c r="E716" s="14">
        <f t="shared" si="11"/>
        <v>2019</v>
      </c>
      <c r="F716" s="14">
        <f>MONTH(DCalendário6[[#This Row],[Dia]])</f>
        <v>12</v>
      </c>
      <c r="G716" s="14" t="str">
        <f>MONTH(DCalendário6[[#This Row],[Dia]])&amp;" - "&amp;DCalendário6[[#This Row],[Ano]]</f>
        <v>12 - 2019</v>
      </c>
      <c r="H716" s="14">
        <f>IF(DCalendário6[[#This Row],[Dia Útil]]="","",DCalendário6[[#This Row],[Semana Ano]])</f>
        <v>51</v>
      </c>
      <c r="I716" s="14">
        <f>WEEKNUM(DCalendário6[[#This Row],[Dia]])</f>
        <v>51</v>
      </c>
      <c r="J716" s="14" cm="1">
        <f t="array" aca="1" ref="J71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716" s="16">
        <f>WEEKDAY(DCalendário6[[#This Row],[Dia]])</f>
        <v>2</v>
      </c>
      <c r="L716" s="1" t="str">
        <f>IFERROR(VLOOKUP(A716,Tabela4[],1,0),"")</f>
        <v/>
      </c>
      <c r="M71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43815</v>
      </c>
      <c r="N716" s="16" t="str">
        <f>IF(DCalendário6[[#This Row],[Dia Útil2]]="Feriado","Feriado",IF(AND(DCalendário6[[#This Row],[Dia Útil]]="",DCalendário6[[#This Row],[Mês Total]]=F709),N709+1,IF(DCalendário6[[#This Row],[Dia Útil]]="",1,"")))</f>
        <v/>
      </c>
      <c r="O71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716" s="16"/>
      <c r="Q716" s="17"/>
    </row>
    <row r="717" spans="1:17" x14ac:dyDescent="0.25">
      <c r="A717" s="1">
        <v>43816</v>
      </c>
      <c r="B717" s="1">
        <f>IF(AND(DCalendário6[[#This Row],[Dia da semana]]&gt;1,DCalendário6[[#This Row],[Dia da semana]]&lt;7,DCalendário6[[#This Row],[Feriados]]=""),DCalendário6[[#This Row],[Dia]],"")</f>
        <v>43816</v>
      </c>
      <c r="C717" s="16">
        <f>IF(DCalendário6[[#This Row],[Mês]]="","",IF(AND(C713="",C714="",C715="",C716=""),IF(DCalendário6[[#This Row],[Mês]]=D716,C716+1,IF(AND(D716="",D717=D712),C712+1,1)),IF(AND(C714="",C715="",C716=""),IF(DCalendário6[[#This Row],[Mês]]=D716,C716+1,IF(AND(D716="",D717=D713),C713+1,1)),IF(AND(C715="",C716=""),IF(DCalendário6[[#This Row],[Mês]]=D716,C716+1,IF(AND(D716="",D717=D714),C714+1,1)),IF(DCalendário6[[#This Row],[Mês]]=D716,C716+1,IF(AND(D716="",D717=D715),C715+1,1))))))</f>
        <v>12</v>
      </c>
      <c r="D717" s="14">
        <f>IF(DCalendário6[[#This Row],[Dia Útil]]="","",(MONTH($B717)))</f>
        <v>12</v>
      </c>
      <c r="E717" s="14">
        <f t="shared" si="11"/>
        <v>2019</v>
      </c>
      <c r="F717" s="14">
        <f>MONTH(DCalendário6[[#This Row],[Dia]])</f>
        <v>12</v>
      </c>
      <c r="G717" s="14" t="str">
        <f>MONTH(DCalendário6[[#This Row],[Dia]])&amp;" - "&amp;DCalendário6[[#This Row],[Ano]]</f>
        <v>12 - 2019</v>
      </c>
      <c r="H717" s="14">
        <f>IF(DCalendário6[[#This Row],[Dia Útil]]="","",DCalendário6[[#This Row],[Semana Ano]])</f>
        <v>51</v>
      </c>
      <c r="I717" s="14">
        <f>WEEKNUM(DCalendário6[[#This Row],[Dia]])</f>
        <v>51</v>
      </c>
      <c r="J717" s="14" cm="1">
        <f t="array" aca="1" ref="J71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717" s="16">
        <f>WEEKDAY(DCalendário6[[#This Row],[Dia]])</f>
        <v>3</v>
      </c>
      <c r="L717" s="1" t="str">
        <f>IFERROR(VLOOKUP(A717,Tabela4[],1,0),"")</f>
        <v/>
      </c>
      <c r="M71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43816</v>
      </c>
      <c r="N717" s="16" t="str">
        <f>IF(DCalendário6[[#This Row],[Dia Útil2]]="Feriado","Feriado",IF(AND(DCalendário6[[#This Row],[Dia Útil]]="",DCalendário6[[#This Row],[Mês Total]]=F710),N710+1,IF(DCalendário6[[#This Row],[Dia Útil]]="",1,"")))</f>
        <v/>
      </c>
      <c r="O71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717" s="16"/>
      <c r="Q717" s="17"/>
    </row>
    <row r="718" spans="1:17" x14ac:dyDescent="0.25">
      <c r="A718" s="1">
        <v>43817</v>
      </c>
      <c r="B718" s="1">
        <f>IF(AND(DCalendário6[[#This Row],[Dia da semana]]&gt;1,DCalendário6[[#This Row],[Dia da semana]]&lt;7,DCalendário6[[#This Row],[Feriados]]=""),DCalendário6[[#This Row],[Dia]],"")</f>
        <v>43817</v>
      </c>
      <c r="C718" s="16">
        <f>IF(DCalendário6[[#This Row],[Mês]]="","",IF(AND(C714="",C715="",C716="",C717=""),IF(DCalendário6[[#This Row],[Mês]]=D717,C717+1,IF(AND(D717="",D718=D713),C713+1,1)),IF(AND(C715="",C716="",C717=""),IF(DCalendário6[[#This Row],[Mês]]=D717,C717+1,IF(AND(D717="",D718=D714),C714+1,1)),IF(AND(C716="",C717=""),IF(DCalendário6[[#This Row],[Mês]]=D717,C717+1,IF(AND(D717="",D718=D715),C715+1,1)),IF(DCalendário6[[#This Row],[Mês]]=D717,C717+1,IF(AND(D717="",D718=D716),C716+1,1))))))</f>
        <v>13</v>
      </c>
      <c r="D718" s="14">
        <f>IF(DCalendário6[[#This Row],[Dia Útil]]="","",(MONTH($B718)))</f>
        <v>12</v>
      </c>
      <c r="E718" s="14">
        <f t="shared" si="11"/>
        <v>2019</v>
      </c>
      <c r="F718" s="14">
        <f>MONTH(DCalendário6[[#This Row],[Dia]])</f>
        <v>12</v>
      </c>
      <c r="G718" s="14" t="str">
        <f>MONTH(DCalendário6[[#This Row],[Dia]])&amp;" - "&amp;DCalendário6[[#This Row],[Ano]]</f>
        <v>12 - 2019</v>
      </c>
      <c r="H718" s="14">
        <f>IF(DCalendário6[[#This Row],[Dia Útil]]="","",DCalendário6[[#This Row],[Semana Ano]])</f>
        <v>51</v>
      </c>
      <c r="I718" s="14">
        <f>WEEKNUM(DCalendário6[[#This Row],[Dia]])</f>
        <v>51</v>
      </c>
      <c r="J718" s="14" cm="1">
        <f t="array" aca="1" ref="J71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718" s="16">
        <f>WEEKDAY(DCalendário6[[#This Row],[Dia]])</f>
        <v>4</v>
      </c>
      <c r="L718" s="1" t="str">
        <f>IFERROR(VLOOKUP(A718,Tabela4[],1,0),"")</f>
        <v/>
      </c>
      <c r="M71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43817</v>
      </c>
      <c r="N718" s="16" t="str">
        <f>IF(DCalendário6[[#This Row],[Dia Útil2]]="Feriado","Feriado",IF(AND(DCalendário6[[#This Row],[Dia Útil]]="",DCalendário6[[#This Row],[Mês Total]]=F711),N711+1,IF(DCalendário6[[#This Row],[Dia Útil]]="",1,"")))</f>
        <v/>
      </c>
      <c r="O71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718" s="16"/>
      <c r="Q718" s="17"/>
    </row>
    <row r="719" spans="1:17" x14ac:dyDescent="0.25">
      <c r="A719" s="1">
        <v>43818</v>
      </c>
      <c r="B719" s="1">
        <f>IF(AND(DCalendário6[[#This Row],[Dia da semana]]&gt;1,DCalendário6[[#This Row],[Dia da semana]]&lt;7,DCalendário6[[#This Row],[Feriados]]=""),DCalendário6[[#This Row],[Dia]],"")</f>
        <v>43818</v>
      </c>
      <c r="C719" s="16">
        <f>IF(DCalendário6[[#This Row],[Mês]]="","",IF(AND(C715="",C716="",C717="",C718=""),IF(DCalendário6[[#This Row],[Mês]]=D718,C718+1,IF(AND(D718="",D719=D714),C714+1,1)),IF(AND(C716="",C717="",C718=""),IF(DCalendário6[[#This Row],[Mês]]=D718,C718+1,IF(AND(D718="",D719=D715),C715+1,1)),IF(AND(C717="",C718=""),IF(DCalendário6[[#This Row],[Mês]]=D718,C718+1,IF(AND(D718="",D719=D716),C716+1,1)),IF(DCalendário6[[#This Row],[Mês]]=D718,C718+1,IF(AND(D718="",D719=D717),C717+1,1))))))</f>
        <v>14</v>
      </c>
      <c r="D719" s="14">
        <f>IF(DCalendário6[[#This Row],[Dia Útil]]="","",(MONTH($B719)))</f>
        <v>12</v>
      </c>
      <c r="E719" s="14">
        <f t="shared" si="11"/>
        <v>2019</v>
      </c>
      <c r="F719" s="14">
        <f>MONTH(DCalendário6[[#This Row],[Dia]])</f>
        <v>12</v>
      </c>
      <c r="G719" s="14" t="str">
        <f>MONTH(DCalendário6[[#This Row],[Dia]])&amp;" - "&amp;DCalendário6[[#This Row],[Ano]]</f>
        <v>12 - 2019</v>
      </c>
      <c r="H719" s="14">
        <f>IF(DCalendário6[[#This Row],[Dia Útil]]="","",DCalendário6[[#This Row],[Semana Ano]])</f>
        <v>51</v>
      </c>
      <c r="I719" s="14">
        <f>WEEKNUM(DCalendário6[[#This Row],[Dia]])</f>
        <v>51</v>
      </c>
      <c r="J719" s="14" cm="1">
        <f t="array" aca="1" ref="J71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719" s="16">
        <f>WEEKDAY(DCalendário6[[#This Row],[Dia]])</f>
        <v>5</v>
      </c>
      <c r="L719" s="1" t="str">
        <f>IFERROR(VLOOKUP(A719,Tabela4[],1,0),"")</f>
        <v/>
      </c>
      <c r="M71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43818</v>
      </c>
      <c r="N719" s="16" t="str">
        <f>IF(DCalendário6[[#This Row],[Dia Útil2]]="Feriado","Feriado",IF(AND(DCalendário6[[#This Row],[Dia Útil]]="",DCalendário6[[#This Row],[Mês Total]]=F712),N712+1,IF(DCalendário6[[#This Row],[Dia Útil]]="",1,"")))</f>
        <v/>
      </c>
      <c r="O71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719" s="16"/>
      <c r="Q719" s="17"/>
    </row>
    <row r="720" spans="1:17" x14ac:dyDescent="0.25">
      <c r="A720" s="1">
        <v>43819</v>
      </c>
      <c r="B720" s="1">
        <f>IF(AND(DCalendário6[[#This Row],[Dia da semana]]&gt;1,DCalendário6[[#This Row],[Dia da semana]]&lt;7,DCalendário6[[#This Row],[Feriados]]=""),DCalendário6[[#This Row],[Dia]],"")</f>
        <v>43819</v>
      </c>
      <c r="C720" s="16">
        <f>IF(DCalendário6[[#This Row],[Mês]]="","",IF(AND(C716="",C717="",C718="",C719=""),IF(DCalendário6[[#This Row],[Mês]]=D719,C719+1,IF(AND(D719="",D720=D715),C715+1,1)),IF(AND(C717="",C718="",C719=""),IF(DCalendário6[[#This Row],[Mês]]=D719,C719+1,IF(AND(D719="",D720=D716),C716+1,1)),IF(AND(C718="",C719=""),IF(DCalendário6[[#This Row],[Mês]]=D719,C719+1,IF(AND(D719="",D720=D717),C717+1,1)),IF(DCalendário6[[#This Row],[Mês]]=D719,C719+1,IF(AND(D719="",D720=D718),C718+1,1))))))</f>
        <v>15</v>
      </c>
      <c r="D720" s="14">
        <f>IF(DCalendário6[[#This Row],[Dia Útil]]="","",(MONTH($B720)))</f>
        <v>12</v>
      </c>
      <c r="E720" s="14">
        <f t="shared" si="11"/>
        <v>2019</v>
      </c>
      <c r="F720" s="14">
        <f>MONTH(DCalendário6[[#This Row],[Dia]])</f>
        <v>12</v>
      </c>
      <c r="G720" s="14" t="str">
        <f>MONTH(DCalendário6[[#This Row],[Dia]])&amp;" - "&amp;DCalendário6[[#This Row],[Ano]]</f>
        <v>12 - 2019</v>
      </c>
      <c r="H720" s="14">
        <f>IF(DCalendário6[[#This Row],[Dia Útil]]="","",DCalendário6[[#This Row],[Semana Ano]])</f>
        <v>51</v>
      </c>
      <c r="I720" s="14">
        <f>WEEKNUM(DCalendário6[[#This Row],[Dia]])</f>
        <v>51</v>
      </c>
      <c r="J720" s="14" cm="1">
        <f t="array" aca="1" ref="J72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720" s="16">
        <f>WEEKDAY(DCalendário6[[#This Row],[Dia]])</f>
        <v>6</v>
      </c>
      <c r="L720" s="1" t="str">
        <f>IFERROR(VLOOKUP(A720,Tabela4[],1,0),"")</f>
        <v/>
      </c>
      <c r="M72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43819</v>
      </c>
      <c r="N720" s="16" t="str">
        <f>IF(DCalendário6[[#This Row],[Dia Útil2]]="Feriado","Feriado",IF(AND(DCalendário6[[#This Row],[Dia Útil]]="",DCalendário6[[#This Row],[Mês Total]]=F713),N713+1,IF(DCalendário6[[#This Row],[Dia Útil]]="",1,"")))</f>
        <v/>
      </c>
      <c r="O72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720" s="16"/>
      <c r="Q720" s="17"/>
    </row>
    <row r="721" spans="1:17" x14ac:dyDescent="0.25">
      <c r="A721" s="1">
        <v>43820</v>
      </c>
      <c r="B721" s="1" t="str">
        <f>IF(AND(DCalendário6[[#This Row],[Dia da semana]]&gt;1,DCalendário6[[#This Row],[Dia da semana]]&lt;7,DCalendário6[[#This Row],[Feriados]]=""),DCalendário6[[#This Row],[Dia]],"")</f>
        <v/>
      </c>
      <c r="C721" s="16" t="str">
        <f>IF(DCalendário6[[#This Row],[Mês]]="","",IF(AND(C717="",C718="",C719="",C720=""),IF(DCalendário6[[#This Row],[Mês]]=D720,C720+1,IF(AND(D720="",D721=D716),C716+1,1)),IF(AND(C718="",C719="",C720=""),IF(DCalendário6[[#This Row],[Mês]]=D720,C720+1,IF(AND(D720="",D721=D717),C717+1,1)),IF(AND(C719="",C720=""),IF(DCalendário6[[#This Row],[Mês]]=D720,C720+1,IF(AND(D720="",D721=D718),C718+1,1)),IF(DCalendário6[[#This Row],[Mês]]=D720,C720+1,IF(AND(D720="",D721=D719),C719+1,1))))))</f>
        <v/>
      </c>
      <c r="D721" s="14" t="str">
        <f>IF(DCalendário6[[#This Row],[Dia Útil]]="","",(MONTH($B721)))</f>
        <v/>
      </c>
      <c r="E721" s="14">
        <f t="shared" si="11"/>
        <v>2019</v>
      </c>
      <c r="F721" s="14">
        <f>MONTH(DCalendário6[[#This Row],[Dia]])</f>
        <v>12</v>
      </c>
      <c r="G721" s="14" t="str">
        <f>MONTH(DCalendário6[[#This Row],[Dia]])&amp;" - "&amp;DCalendário6[[#This Row],[Ano]]</f>
        <v>12 - 2019</v>
      </c>
      <c r="H721" s="14" t="str">
        <f>IF(DCalendário6[[#This Row],[Dia Útil]]="","",DCalendário6[[#This Row],[Semana Ano]])</f>
        <v/>
      </c>
      <c r="I721" s="14">
        <f>WEEKNUM(DCalendário6[[#This Row],[Dia]])</f>
        <v>51</v>
      </c>
      <c r="J721" s="14" cm="1">
        <f t="array" aca="1" ref="J72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721" s="16">
        <f>WEEKDAY(DCalendário6[[#This Row],[Dia]])</f>
        <v>7</v>
      </c>
      <c r="L721" s="1" t="str">
        <f>IFERROR(VLOOKUP(A721,Tabela4[],1,0),"")</f>
        <v/>
      </c>
      <c r="M72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721" s="16">
        <f>IF(DCalendário6[[#This Row],[Dia Útil2]]="Feriado","Feriado",IF(AND(DCalendário6[[#This Row],[Dia Útil]]="",DCalendário6[[#This Row],[Mês Total]]=F714),N714+1,IF(DCalendário6[[#This Row],[Dia Útil]]="",1,"")))</f>
        <v>3</v>
      </c>
      <c r="O72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721" s="16"/>
      <c r="Q721" s="17"/>
    </row>
    <row r="722" spans="1:17" x14ac:dyDescent="0.25">
      <c r="A722" s="1">
        <v>43821</v>
      </c>
      <c r="B722" s="1" t="str">
        <f>IF(AND(DCalendário6[[#This Row],[Dia da semana]]&gt;1,DCalendário6[[#This Row],[Dia da semana]]&lt;7,DCalendário6[[#This Row],[Feriados]]=""),DCalendário6[[#This Row],[Dia]],"")</f>
        <v/>
      </c>
      <c r="C722" s="16" t="str">
        <f>IF(DCalendário6[[#This Row],[Mês]]="","",IF(AND(C718="",C719="",C720="",C721=""),IF(DCalendário6[[#This Row],[Mês]]=D721,C721+1,IF(AND(D721="",D722=D717),C717+1,1)),IF(AND(C719="",C720="",C721=""),IF(DCalendário6[[#This Row],[Mês]]=D721,C721+1,IF(AND(D721="",D722=D718),C718+1,1)),IF(AND(C720="",C721=""),IF(DCalendário6[[#This Row],[Mês]]=D721,C721+1,IF(AND(D721="",D722=D719),C719+1,1)),IF(DCalendário6[[#This Row],[Mês]]=D721,C721+1,IF(AND(D721="",D722=D720),C720+1,1))))))</f>
        <v/>
      </c>
      <c r="D722" s="14" t="str">
        <f>IF(DCalendário6[[#This Row],[Dia Útil]]="","",(MONTH($B722)))</f>
        <v/>
      </c>
      <c r="E722" s="14">
        <f t="shared" si="11"/>
        <v>2019</v>
      </c>
      <c r="F722" s="14">
        <f>MONTH(DCalendário6[[#This Row],[Dia]])</f>
        <v>12</v>
      </c>
      <c r="G722" s="14" t="str">
        <f>MONTH(DCalendário6[[#This Row],[Dia]])&amp;" - "&amp;DCalendário6[[#This Row],[Ano]]</f>
        <v>12 - 2019</v>
      </c>
      <c r="H722" s="14" t="str">
        <f>IF(DCalendário6[[#This Row],[Dia Útil]]="","",DCalendário6[[#This Row],[Semana Ano]])</f>
        <v/>
      </c>
      <c r="I722" s="14">
        <f>WEEKNUM(DCalendário6[[#This Row],[Dia]])</f>
        <v>52</v>
      </c>
      <c r="J722" s="14" cm="1">
        <f t="array" aca="1" ref="J72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722" s="16">
        <f>WEEKDAY(DCalendário6[[#This Row],[Dia]])</f>
        <v>1</v>
      </c>
      <c r="L722" s="1" t="str">
        <f>IFERROR(VLOOKUP(A722,Tabela4[],1,0),"")</f>
        <v/>
      </c>
      <c r="M72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722" s="16">
        <f>IF(DCalendário6[[#This Row],[Dia Útil2]]="Feriado","Feriado",IF(AND(DCalendário6[[#This Row],[Dia Útil]]="",DCalendário6[[#This Row],[Mês Total]]=F715),N715+1,IF(DCalendário6[[#This Row],[Dia Útil]]="",1,"")))</f>
        <v>4</v>
      </c>
      <c r="O72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722" s="16"/>
      <c r="Q722" s="17"/>
    </row>
    <row r="723" spans="1:17" x14ac:dyDescent="0.25">
      <c r="A723" s="1">
        <v>43822</v>
      </c>
      <c r="B723" s="1">
        <f>IF(AND(DCalendário6[[#This Row],[Dia da semana]]&gt;1,DCalendário6[[#This Row],[Dia da semana]]&lt;7,DCalendário6[[#This Row],[Feriados]]=""),DCalendário6[[#This Row],[Dia]],"")</f>
        <v>43822</v>
      </c>
      <c r="C723" s="16">
        <f>IF(DCalendário6[[#This Row],[Mês]]="","",IF(AND(C719="",C720="",C721="",C722=""),IF(DCalendário6[[#This Row],[Mês]]=D722,C722+1,IF(AND(D722="",D723=D718),C718+1,1)),IF(AND(C720="",C721="",C722=""),IF(DCalendário6[[#This Row],[Mês]]=D722,C722+1,IF(AND(D722="",D723=D719),C719+1,1)),IF(AND(C721="",C722=""),IF(DCalendário6[[#This Row],[Mês]]=D722,C722+1,IF(AND(D722="",D723=D720),C720+1,1)),IF(DCalendário6[[#This Row],[Mês]]=D722,C722+1,IF(AND(D722="",D723=D721),C721+1,1))))))</f>
        <v>16</v>
      </c>
      <c r="D723" s="14">
        <f>IF(DCalendário6[[#This Row],[Dia Útil]]="","",(MONTH($B723)))</f>
        <v>12</v>
      </c>
      <c r="E723" s="14">
        <f t="shared" si="11"/>
        <v>2019</v>
      </c>
      <c r="F723" s="14">
        <f>MONTH(DCalendário6[[#This Row],[Dia]])</f>
        <v>12</v>
      </c>
      <c r="G723" s="14" t="str">
        <f>MONTH(DCalendário6[[#This Row],[Dia]])&amp;" - "&amp;DCalendário6[[#This Row],[Ano]]</f>
        <v>12 - 2019</v>
      </c>
      <c r="H723" s="14">
        <f>IF(DCalendário6[[#This Row],[Dia Útil]]="","",DCalendário6[[#This Row],[Semana Ano]])</f>
        <v>52</v>
      </c>
      <c r="I723" s="14">
        <f>WEEKNUM(DCalendário6[[#This Row],[Dia]])</f>
        <v>52</v>
      </c>
      <c r="J723" s="14" cm="1">
        <f t="array" aca="1" ref="J72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723" s="16">
        <f>WEEKDAY(DCalendário6[[#This Row],[Dia]])</f>
        <v>2</v>
      </c>
      <c r="L723" s="1" t="str">
        <f>IFERROR(VLOOKUP(A723,Tabela4[],1,0),"")</f>
        <v/>
      </c>
      <c r="M72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43822</v>
      </c>
      <c r="N723" s="16" t="str">
        <f>IF(DCalendário6[[#This Row],[Dia Útil2]]="Feriado","Feriado",IF(AND(DCalendário6[[#This Row],[Dia Útil]]="",DCalendário6[[#This Row],[Mês Total]]=F716),N716+1,IF(DCalendário6[[#This Row],[Dia Útil]]="",1,"")))</f>
        <v/>
      </c>
      <c r="O72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723" s="16"/>
      <c r="Q723" s="17"/>
    </row>
    <row r="724" spans="1:17" x14ac:dyDescent="0.25">
      <c r="A724" s="1">
        <v>43823</v>
      </c>
      <c r="B724" s="1">
        <f>IF(AND(DCalendário6[[#This Row],[Dia da semana]]&gt;1,DCalendário6[[#This Row],[Dia da semana]]&lt;7,DCalendário6[[#This Row],[Feriados]]=""),DCalendário6[[#This Row],[Dia]],"")</f>
        <v>43823</v>
      </c>
      <c r="C724" s="16">
        <f>IF(DCalendário6[[#This Row],[Mês]]="","",IF(AND(C720="",C721="",C722="",C723=""),IF(DCalendário6[[#This Row],[Mês]]=D723,C723+1,IF(AND(D723="",D724=D719),C719+1,1)),IF(AND(C721="",C722="",C723=""),IF(DCalendário6[[#This Row],[Mês]]=D723,C723+1,IF(AND(D723="",D724=D720),C720+1,1)),IF(AND(C722="",C723=""),IF(DCalendário6[[#This Row],[Mês]]=D723,C723+1,IF(AND(D723="",D724=D721),C721+1,1)),IF(DCalendário6[[#This Row],[Mês]]=D723,C723+1,IF(AND(D723="",D724=D722),C722+1,1))))))</f>
        <v>17</v>
      </c>
      <c r="D724" s="14">
        <f>IF(DCalendário6[[#This Row],[Dia Útil]]="","",(MONTH($B724)))</f>
        <v>12</v>
      </c>
      <c r="E724" s="14">
        <f t="shared" si="11"/>
        <v>2019</v>
      </c>
      <c r="F724" s="14">
        <f>MONTH(DCalendário6[[#This Row],[Dia]])</f>
        <v>12</v>
      </c>
      <c r="G724" s="14" t="str">
        <f>MONTH(DCalendário6[[#This Row],[Dia]])&amp;" - "&amp;DCalendário6[[#This Row],[Ano]]</f>
        <v>12 - 2019</v>
      </c>
      <c r="H724" s="14">
        <f>IF(DCalendário6[[#This Row],[Dia Útil]]="","",DCalendário6[[#This Row],[Semana Ano]])</f>
        <v>52</v>
      </c>
      <c r="I724" s="14">
        <f>WEEKNUM(DCalendário6[[#This Row],[Dia]])</f>
        <v>52</v>
      </c>
      <c r="J724" s="14" cm="1">
        <f t="array" aca="1" ref="J72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724" s="16">
        <f>WEEKDAY(DCalendário6[[#This Row],[Dia]])</f>
        <v>3</v>
      </c>
      <c r="L724" s="1" t="str">
        <f>IFERROR(VLOOKUP(A724,Tabela4[],1,0),"")</f>
        <v/>
      </c>
      <c r="M72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43823</v>
      </c>
      <c r="N724" s="16" t="str">
        <f>IF(DCalendário6[[#This Row],[Dia Útil2]]="Feriado","Feriado",IF(AND(DCalendário6[[#This Row],[Dia Útil]]="",DCalendário6[[#This Row],[Mês Total]]=F717),N717+1,IF(DCalendário6[[#This Row],[Dia Útil]]="",1,"")))</f>
        <v/>
      </c>
      <c r="O72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724" s="16"/>
      <c r="Q724" s="17"/>
    </row>
    <row r="725" spans="1:17" x14ac:dyDescent="0.25">
      <c r="A725" s="1">
        <v>43824</v>
      </c>
      <c r="B725" s="1" t="str">
        <f>IF(AND(DCalendário6[[#This Row],[Dia da semana]]&gt;1,DCalendário6[[#This Row],[Dia da semana]]&lt;7,DCalendário6[[#This Row],[Feriados]]=""),DCalendário6[[#This Row],[Dia]],"")</f>
        <v/>
      </c>
      <c r="C725" s="16" t="str">
        <f>IF(DCalendário6[[#This Row],[Mês]]="","",IF(AND(C721="",C722="",C723="",C724=""),IF(DCalendário6[[#This Row],[Mês]]=D724,C724+1,IF(AND(D724="",D725=D720),C720+1,1)),IF(AND(C722="",C723="",C724=""),IF(DCalendário6[[#This Row],[Mês]]=D724,C724+1,IF(AND(D724="",D725=D721),C721+1,1)),IF(AND(C723="",C724=""),IF(DCalendário6[[#This Row],[Mês]]=D724,C724+1,IF(AND(D724="",D725=D722),C722+1,1)),IF(DCalendário6[[#This Row],[Mês]]=D724,C724+1,IF(AND(D724="",D725=D723),C723+1,1))))))</f>
        <v/>
      </c>
      <c r="D725" s="14" t="str">
        <f>IF(DCalendário6[[#This Row],[Dia Útil]]="","",(MONTH($B725)))</f>
        <v/>
      </c>
      <c r="E725" s="14">
        <f t="shared" si="11"/>
        <v>2019</v>
      </c>
      <c r="F725" s="14">
        <f>MONTH(DCalendário6[[#This Row],[Dia]])</f>
        <v>12</v>
      </c>
      <c r="G725" s="14" t="str">
        <f>MONTH(DCalendário6[[#This Row],[Dia]])&amp;" - "&amp;DCalendário6[[#This Row],[Ano]]</f>
        <v>12 - 2019</v>
      </c>
      <c r="H725" s="14" t="str">
        <f>IF(DCalendário6[[#This Row],[Dia Útil]]="","",DCalendário6[[#This Row],[Semana Ano]])</f>
        <v/>
      </c>
      <c r="I725" s="14">
        <f>WEEKNUM(DCalendário6[[#This Row],[Dia]])</f>
        <v>52</v>
      </c>
      <c r="J725" s="14" cm="1">
        <f t="array" aca="1" ref="J72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725" s="16">
        <f>WEEKDAY(DCalendário6[[#This Row],[Dia]])</f>
        <v>4</v>
      </c>
      <c r="L725" s="1">
        <f>IFERROR(VLOOKUP(A725,Tabela4[],1,0),"")</f>
        <v>43824</v>
      </c>
      <c r="M72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725" s="16" t="str">
        <f>IF(DCalendário6[[#This Row],[Dia Útil2]]="Feriado","Feriado",IF(AND(DCalendário6[[#This Row],[Dia Útil]]="",DCalendário6[[#This Row],[Mês Total]]=F718),N718+1,IF(DCalendário6[[#This Row],[Dia Útil]]="",1,"")))</f>
        <v>Feriado</v>
      </c>
      <c r="O72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725" s="16"/>
      <c r="Q725" s="17"/>
    </row>
    <row r="726" spans="1:17" x14ac:dyDescent="0.25">
      <c r="A726" s="1">
        <v>43825</v>
      </c>
      <c r="B726" s="1">
        <f>IF(AND(DCalendário6[[#This Row],[Dia da semana]]&gt;1,DCalendário6[[#This Row],[Dia da semana]]&lt;7,DCalendário6[[#This Row],[Feriados]]=""),DCalendário6[[#This Row],[Dia]],"")</f>
        <v>43825</v>
      </c>
      <c r="C726" s="16">
        <f>IF(DCalendário6[[#This Row],[Mês]]="","",IF(AND(C722="",C723="",C724="",C725=""),IF(DCalendário6[[#This Row],[Mês]]=D725,C725+1,IF(AND(D725="",D726=D721),C721+1,1)),IF(AND(C723="",C724="",C725=""),IF(DCalendário6[[#This Row],[Mês]]=D725,C725+1,IF(AND(D725="",D726=D722),C722+1,1)),IF(AND(C724="",C725=""),IF(DCalendário6[[#This Row],[Mês]]=D725,C725+1,IF(AND(D725="",D726=D723),C723+1,1)),IF(DCalendário6[[#This Row],[Mês]]=D725,C725+1,IF(AND(D725="",D726=D724),C724+1,1))))))</f>
        <v>18</v>
      </c>
      <c r="D726" s="14">
        <f>IF(DCalendário6[[#This Row],[Dia Útil]]="","",(MONTH($B726)))</f>
        <v>12</v>
      </c>
      <c r="E726" s="14">
        <f t="shared" si="11"/>
        <v>2019</v>
      </c>
      <c r="F726" s="14">
        <f>MONTH(DCalendário6[[#This Row],[Dia]])</f>
        <v>12</v>
      </c>
      <c r="G726" s="14" t="str">
        <f>MONTH(DCalendário6[[#This Row],[Dia]])&amp;" - "&amp;DCalendário6[[#This Row],[Ano]]</f>
        <v>12 - 2019</v>
      </c>
      <c r="H726" s="14">
        <f>IF(DCalendário6[[#This Row],[Dia Útil]]="","",DCalendário6[[#This Row],[Semana Ano]])</f>
        <v>52</v>
      </c>
      <c r="I726" s="14">
        <f>WEEKNUM(DCalendário6[[#This Row],[Dia]])</f>
        <v>52</v>
      </c>
      <c r="J726" s="14" cm="1">
        <f t="array" aca="1" ref="J72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726" s="16">
        <f>WEEKDAY(DCalendário6[[#This Row],[Dia]])</f>
        <v>5</v>
      </c>
      <c r="L726" s="1" t="str">
        <f>IFERROR(VLOOKUP(A726,Tabela4[],1,0),"")</f>
        <v/>
      </c>
      <c r="M72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43825</v>
      </c>
      <c r="N726" s="16" t="str">
        <f>IF(DCalendário6[[#This Row],[Dia Útil2]]="Feriado","Feriado",IF(AND(DCalendário6[[#This Row],[Dia Útil]]="",DCalendário6[[#This Row],[Mês Total]]=F719),N719+1,IF(DCalendário6[[#This Row],[Dia Útil]]="",1,"")))</f>
        <v/>
      </c>
      <c r="O72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726" s="16"/>
      <c r="Q726" s="17"/>
    </row>
    <row r="727" spans="1:17" x14ac:dyDescent="0.25">
      <c r="A727" s="1">
        <v>43826</v>
      </c>
      <c r="B727" s="1">
        <f>IF(AND(DCalendário6[[#This Row],[Dia da semana]]&gt;1,DCalendário6[[#This Row],[Dia da semana]]&lt;7,DCalendário6[[#This Row],[Feriados]]=""),DCalendário6[[#This Row],[Dia]],"")</f>
        <v>43826</v>
      </c>
      <c r="C727" s="16">
        <f>IF(DCalendário6[[#This Row],[Mês]]="","",IF(AND(C723="",C724="",C725="",C726=""),IF(DCalendário6[[#This Row],[Mês]]=D726,C726+1,IF(AND(D726="",D727=D722),C722+1,1)),IF(AND(C724="",C725="",C726=""),IF(DCalendário6[[#This Row],[Mês]]=D726,C726+1,IF(AND(D726="",D727=D723),C723+1,1)),IF(AND(C725="",C726=""),IF(DCalendário6[[#This Row],[Mês]]=D726,C726+1,IF(AND(D726="",D727=D724),C724+1,1)),IF(DCalendário6[[#This Row],[Mês]]=D726,C726+1,IF(AND(D726="",D727=D725),C725+1,1))))))</f>
        <v>19</v>
      </c>
      <c r="D727" s="14">
        <f>IF(DCalendário6[[#This Row],[Dia Útil]]="","",(MONTH($B727)))</f>
        <v>12</v>
      </c>
      <c r="E727" s="14">
        <f t="shared" si="11"/>
        <v>2019</v>
      </c>
      <c r="F727" s="14">
        <f>MONTH(DCalendário6[[#This Row],[Dia]])</f>
        <v>12</v>
      </c>
      <c r="G727" s="14" t="str">
        <f>MONTH(DCalendário6[[#This Row],[Dia]])&amp;" - "&amp;DCalendário6[[#This Row],[Ano]]</f>
        <v>12 - 2019</v>
      </c>
      <c r="H727" s="14">
        <f>IF(DCalendário6[[#This Row],[Dia Útil]]="","",DCalendário6[[#This Row],[Semana Ano]])</f>
        <v>52</v>
      </c>
      <c r="I727" s="14">
        <f>WEEKNUM(DCalendário6[[#This Row],[Dia]])</f>
        <v>52</v>
      </c>
      <c r="J727" s="14" cm="1">
        <f t="array" aca="1" ref="J72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727" s="16">
        <f>WEEKDAY(DCalendário6[[#This Row],[Dia]])</f>
        <v>6</v>
      </c>
      <c r="L727" s="1" t="str">
        <f>IFERROR(VLOOKUP(A727,Tabela4[],1,0),"")</f>
        <v/>
      </c>
      <c r="M72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43826</v>
      </c>
      <c r="N727" s="16" t="str">
        <f>IF(DCalendário6[[#This Row],[Dia Útil2]]="Feriado","Feriado",IF(AND(DCalendário6[[#This Row],[Dia Útil]]="",DCalendário6[[#This Row],[Mês Total]]=F720),N720+1,IF(DCalendário6[[#This Row],[Dia Útil]]="",1,"")))</f>
        <v/>
      </c>
      <c r="O72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727" s="16"/>
      <c r="Q727" s="17"/>
    </row>
    <row r="728" spans="1:17" x14ac:dyDescent="0.25">
      <c r="A728" s="1">
        <v>43827</v>
      </c>
      <c r="B728" s="1" t="str">
        <f>IF(AND(DCalendário6[[#This Row],[Dia da semana]]&gt;1,DCalendário6[[#This Row],[Dia da semana]]&lt;7,DCalendário6[[#This Row],[Feriados]]=""),DCalendário6[[#This Row],[Dia]],"")</f>
        <v/>
      </c>
      <c r="C728" s="16" t="str">
        <f>IF(DCalendário6[[#This Row],[Mês]]="","",IF(AND(C724="",C725="",C726="",C727=""),IF(DCalendário6[[#This Row],[Mês]]=D727,C727+1,IF(AND(D727="",D728=D723),C723+1,1)),IF(AND(C725="",C726="",C727=""),IF(DCalendário6[[#This Row],[Mês]]=D727,C727+1,IF(AND(D727="",D728=D724),C724+1,1)),IF(AND(C726="",C727=""),IF(DCalendário6[[#This Row],[Mês]]=D727,C727+1,IF(AND(D727="",D728=D725),C725+1,1)),IF(DCalendário6[[#This Row],[Mês]]=D727,C727+1,IF(AND(D727="",D728=D726),C726+1,1))))))</f>
        <v/>
      </c>
      <c r="D728" s="14" t="str">
        <f>IF(DCalendário6[[#This Row],[Dia Útil]]="","",(MONTH($B728)))</f>
        <v/>
      </c>
      <c r="E728" s="14">
        <f t="shared" si="11"/>
        <v>2019</v>
      </c>
      <c r="F728" s="14">
        <f>MONTH(DCalendário6[[#This Row],[Dia]])</f>
        <v>12</v>
      </c>
      <c r="G728" s="14" t="str">
        <f>MONTH(DCalendário6[[#This Row],[Dia]])&amp;" - "&amp;DCalendário6[[#This Row],[Ano]]</f>
        <v>12 - 2019</v>
      </c>
      <c r="H728" s="14" t="str">
        <f>IF(DCalendário6[[#This Row],[Dia Útil]]="","",DCalendário6[[#This Row],[Semana Ano]])</f>
        <v/>
      </c>
      <c r="I728" s="14">
        <f>WEEKNUM(DCalendário6[[#This Row],[Dia]])</f>
        <v>52</v>
      </c>
      <c r="J728" s="14" cm="1">
        <f t="array" aca="1" ref="J72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728" s="16">
        <f>WEEKDAY(DCalendário6[[#This Row],[Dia]])</f>
        <v>7</v>
      </c>
      <c r="L728" s="1" t="str">
        <f>IFERROR(VLOOKUP(A728,Tabela4[],1,0),"")</f>
        <v/>
      </c>
      <c r="M72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728" s="16">
        <f>IF(DCalendário6[[#This Row],[Dia Útil2]]="Feriado","Feriado",IF(AND(DCalendário6[[#This Row],[Dia Útil]]="",DCalendário6[[#This Row],[Mês Total]]=F721),N721+1,IF(DCalendário6[[#This Row],[Dia Útil]]="",1,"")))</f>
        <v>4</v>
      </c>
      <c r="O72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728" s="16"/>
      <c r="Q728" s="17"/>
    </row>
    <row r="729" spans="1:17" x14ac:dyDescent="0.25">
      <c r="A729" s="1">
        <v>43828</v>
      </c>
      <c r="B729" s="1" t="str">
        <f>IF(AND(DCalendário6[[#This Row],[Dia da semana]]&gt;1,DCalendário6[[#This Row],[Dia da semana]]&lt;7,DCalendário6[[#This Row],[Feriados]]=""),DCalendário6[[#This Row],[Dia]],"")</f>
        <v/>
      </c>
      <c r="C729" s="16" t="str">
        <f>IF(DCalendário6[[#This Row],[Mês]]="","",IF(AND(C725="",C726="",C727="",C728=""),IF(DCalendário6[[#This Row],[Mês]]=D728,C728+1,IF(AND(D728="",D729=D724),C724+1,1)),IF(AND(C726="",C727="",C728=""),IF(DCalendário6[[#This Row],[Mês]]=D728,C728+1,IF(AND(D728="",D729=D725),C725+1,1)),IF(AND(C727="",C728=""),IF(DCalendário6[[#This Row],[Mês]]=D728,C728+1,IF(AND(D728="",D729=D726),C726+1,1)),IF(DCalendário6[[#This Row],[Mês]]=D728,C728+1,IF(AND(D728="",D729=D727),C727+1,1))))))</f>
        <v/>
      </c>
      <c r="D729" s="14" t="str">
        <f>IF(DCalendário6[[#This Row],[Dia Útil]]="","",(MONTH($B729)))</f>
        <v/>
      </c>
      <c r="E729" s="14">
        <f t="shared" si="11"/>
        <v>2019</v>
      </c>
      <c r="F729" s="14">
        <f>MONTH(DCalendário6[[#This Row],[Dia]])</f>
        <v>12</v>
      </c>
      <c r="G729" s="14" t="str">
        <f>MONTH(DCalendário6[[#This Row],[Dia]])&amp;" - "&amp;DCalendário6[[#This Row],[Ano]]</f>
        <v>12 - 2019</v>
      </c>
      <c r="H729" s="14" t="str">
        <f>IF(DCalendário6[[#This Row],[Dia Útil]]="","",DCalendário6[[#This Row],[Semana Ano]])</f>
        <v/>
      </c>
      <c r="I729" s="14">
        <f>WEEKNUM(DCalendário6[[#This Row],[Dia]])</f>
        <v>53</v>
      </c>
      <c r="J729" s="14" cm="1">
        <f t="array" aca="1" ref="J72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729" s="16">
        <f>WEEKDAY(DCalendário6[[#This Row],[Dia]])</f>
        <v>1</v>
      </c>
      <c r="L729" s="1" t="str">
        <f>IFERROR(VLOOKUP(A729,Tabela4[],1,0),"")</f>
        <v/>
      </c>
      <c r="M72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729" s="16">
        <f>IF(DCalendário6[[#This Row],[Dia Útil2]]="Feriado","Feriado",IF(AND(DCalendário6[[#This Row],[Dia Útil]]="",DCalendário6[[#This Row],[Mês Total]]=F722),N722+1,IF(DCalendário6[[#This Row],[Dia Útil]]="",1,"")))</f>
        <v>5</v>
      </c>
      <c r="O72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32,5</v>
      </c>
      <c r="P729" s="16"/>
      <c r="Q729" s="17"/>
    </row>
    <row r="730" spans="1:17" x14ac:dyDescent="0.25">
      <c r="A730" s="1">
        <v>43829</v>
      </c>
      <c r="B730" s="1">
        <f>IF(AND(DCalendário6[[#This Row],[Dia da semana]]&gt;1,DCalendário6[[#This Row],[Dia da semana]]&lt;7,DCalendário6[[#This Row],[Feriados]]=""),DCalendário6[[#This Row],[Dia]],"")</f>
        <v>43829</v>
      </c>
      <c r="C730" s="16">
        <f>IF(DCalendário6[[#This Row],[Mês]]="","",IF(AND(C726="",C727="",C728="",C729=""),IF(DCalendário6[[#This Row],[Mês]]=D729,C729+1,IF(AND(D729="",D730=D725),C725+1,1)),IF(AND(C727="",C728="",C729=""),IF(DCalendário6[[#This Row],[Mês]]=D729,C729+1,IF(AND(D729="",D730=D726),C726+1,1)),IF(AND(C728="",C729=""),IF(DCalendário6[[#This Row],[Mês]]=D729,C729+1,IF(AND(D729="",D730=D727),C727+1,1)),IF(DCalendário6[[#This Row],[Mês]]=D729,C729+1,IF(AND(D729="",D730=D728),C728+1,1))))))</f>
        <v>20</v>
      </c>
      <c r="D730" s="14">
        <f>IF(DCalendário6[[#This Row],[Dia Útil]]="","",(MONTH($B730)))</f>
        <v>12</v>
      </c>
      <c r="E730" s="14">
        <f t="shared" si="11"/>
        <v>2019</v>
      </c>
      <c r="F730" s="14">
        <f>MONTH(DCalendário6[[#This Row],[Dia]])</f>
        <v>12</v>
      </c>
      <c r="G730" s="14" t="str">
        <f>MONTH(DCalendário6[[#This Row],[Dia]])&amp;" - "&amp;DCalendário6[[#This Row],[Ano]]</f>
        <v>12 - 2019</v>
      </c>
      <c r="H730" s="14">
        <f>IF(DCalendário6[[#This Row],[Dia Útil]]="","",DCalendário6[[#This Row],[Semana Ano]])</f>
        <v>53</v>
      </c>
      <c r="I730" s="14">
        <f>WEEKNUM(DCalendário6[[#This Row],[Dia]])</f>
        <v>53</v>
      </c>
      <c r="J730" s="14" cm="1">
        <f t="array" aca="1" ref="J73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730" s="16">
        <f>WEEKDAY(DCalendário6[[#This Row],[Dia]])</f>
        <v>2</v>
      </c>
      <c r="L730" s="1" t="str">
        <f>IFERROR(VLOOKUP(A730,Tabela4[],1,0),"")</f>
        <v/>
      </c>
      <c r="M73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43829</v>
      </c>
      <c r="N730" s="16" t="str">
        <f>IF(DCalendário6[[#This Row],[Dia Útil2]]="Feriado","Feriado",IF(AND(DCalendário6[[#This Row],[Dia Útil]]="",DCalendário6[[#This Row],[Mês Total]]=F723),N723+1,IF(DCalendário6[[#This Row],[Dia Útil]]="",1,"")))</f>
        <v/>
      </c>
      <c r="O73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730" s="16"/>
      <c r="Q730" s="17"/>
    </row>
    <row r="731" spans="1:17" x14ac:dyDescent="0.25">
      <c r="A731" s="1">
        <v>43830</v>
      </c>
      <c r="B731" s="1">
        <f>IF(AND(DCalendário6[[#This Row],[Dia da semana]]&gt;1,DCalendário6[[#This Row],[Dia da semana]]&lt;7,DCalendário6[[#This Row],[Feriados]]=""),DCalendário6[[#This Row],[Dia]],"")</f>
        <v>43830</v>
      </c>
      <c r="C731" s="16">
        <f>IF(DCalendário6[[#This Row],[Mês]]="","",IF(AND(C727="",C728="",C729="",C730=""),IF(DCalendário6[[#This Row],[Mês]]=D730,C730+1,IF(AND(D730="",D731=D726),C726+1,1)),IF(AND(C728="",C729="",C730=""),IF(DCalendário6[[#This Row],[Mês]]=D730,C730+1,IF(AND(D730="",D731=D727),C727+1,1)),IF(AND(C729="",C730=""),IF(DCalendário6[[#This Row],[Mês]]=D730,C730+1,IF(AND(D730="",D731=D728),C728+1,1)),IF(DCalendário6[[#This Row],[Mês]]=D730,C730+1,IF(AND(D730="",D731=D729),C729+1,1))))))</f>
        <v>21</v>
      </c>
      <c r="D731" s="14">
        <f>IF(DCalendário6[[#This Row],[Dia Útil]]="","",(MONTH($B731)))</f>
        <v>12</v>
      </c>
      <c r="E731" s="14">
        <f t="shared" si="11"/>
        <v>2019</v>
      </c>
      <c r="F731" s="14">
        <f>MONTH(DCalendário6[[#This Row],[Dia]])</f>
        <v>12</v>
      </c>
      <c r="G731" s="14" t="str">
        <f>MONTH(DCalendário6[[#This Row],[Dia]])&amp;" - "&amp;DCalendário6[[#This Row],[Ano]]</f>
        <v>12 - 2019</v>
      </c>
      <c r="H731" s="14">
        <f>IF(DCalendário6[[#This Row],[Dia Útil]]="","",DCalendário6[[#This Row],[Semana Ano]])</f>
        <v>53</v>
      </c>
      <c r="I731" s="14">
        <f>WEEKNUM(DCalendário6[[#This Row],[Dia]])</f>
        <v>53</v>
      </c>
      <c r="J731" s="14" cm="1">
        <f t="array" aca="1" ref="J73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731" s="16">
        <f>WEEKDAY(DCalendário6[[#This Row],[Dia]])</f>
        <v>3</v>
      </c>
      <c r="L731" s="1" t="str">
        <f>IFERROR(VLOOKUP(A731,Tabela4[],1,0),"")</f>
        <v/>
      </c>
      <c r="M73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43830</v>
      </c>
      <c r="N731" s="16" t="str">
        <f>IF(DCalendário6[[#This Row],[Dia Útil2]]="Feriado","Feriado",IF(AND(DCalendário6[[#This Row],[Dia Útil]]="",DCalendário6[[#This Row],[Mês Total]]=F724),N724+1,IF(DCalendário6[[#This Row],[Dia Útil]]="",1,"")))</f>
        <v/>
      </c>
      <c r="O73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21</v>
      </c>
      <c r="P731" s="16"/>
      <c r="Q731" s="17"/>
    </row>
    <row r="732" spans="1:17" x14ac:dyDescent="0.25">
      <c r="A732" s="1">
        <v>43831</v>
      </c>
      <c r="B732" s="1" t="str">
        <f>IF(AND(DCalendário6[[#This Row],[Dia da semana]]&gt;1,DCalendário6[[#This Row],[Dia da semana]]&lt;7,DCalendário6[[#This Row],[Feriados]]=""),DCalendário6[[#This Row],[Dia]],"")</f>
        <v/>
      </c>
      <c r="C732" s="16" t="str">
        <f>IF(DCalendário6[[#This Row],[Mês]]="","",IF(AND(C728="",C729="",C730="",C731=""),IF(DCalendário6[[#This Row],[Mês]]=D731,C731+1,IF(AND(D731="",D732=D727),C727+1,1)),IF(AND(C729="",C730="",C731=""),IF(DCalendário6[[#This Row],[Mês]]=D731,C731+1,IF(AND(D731="",D732=D728),C728+1,1)),IF(AND(C730="",C731=""),IF(DCalendário6[[#This Row],[Mês]]=D731,C731+1,IF(AND(D731="",D732=D729),C729+1,1)),IF(DCalendário6[[#This Row],[Mês]]=D731,C731+1,IF(AND(D731="",D732=D730),C730+1,1))))))</f>
        <v/>
      </c>
      <c r="D732" s="14" t="str">
        <f>IF(DCalendário6[[#This Row],[Dia Útil]]="","",(MONTH($B732)))</f>
        <v/>
      </c>
      <c r="E732" s="14">
        <f t="shared" si="11"/>
        <v>2020</v>
      </c>
      <c r="F732" s="14">
        <f>MONTH(DCalendário6[[#This Row],[Dia]])</f>
        <v>1</v>
      </c>
      <c r="G732" s="14" t="str">
        <f>MONTH(DCalendário6[[#This Row],[Dia]])&amp;" - "&amp;DCalendário6[[#This Row],[Ano]]</f>
        <v>1 - 2020</v>
      </c>
      <c r="H732" s="14" t="str">
        <f>IF(DCalendário6[[#This Row],[Dia Útil]]="","",DCalendário6[[#This Row],[Semana Ano]])</f>
        <v/>
      </c>
      <c r="I732" s="14">
        <f>WEEKNUM(DCalendário6[[#This Row],[Dia]])</f>
        <v>1</v>
      </c>
      <c r="J732" s="14" cm="1">
        <f t="array" aca="1" ref="J73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732" s="16">
        <f>WEEKDAY(DCalendário6[[#This Row],[Dia]])</f>
        <v>4</v>
      </c>
      <c r="L732" s="1">
        <f>IFERROR(VLOOKUP(A732,Tabela4[],1,0),"")</f>
        <v>43831</v>
      </c>
      <c r="M73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732" s="16" t="str">
        <f>IF(DCalendário6[[#This Row],[Dia Útil2]]="Feriado","Feriado",IF(AND(DCalendário6[[#This Row],[Dia Útil]]="",DCalendário6[[#This Row],[Mês Total]]=F725),N725+1,IF(DCalendário6[[#This Row],[Dia Útil]]="",1,"")))</f>
        <v>Feriado</v>
      </c>
      <c r="O73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732" s="16"/>
      <c r="Q732" s="17"/>
    </row>
    <row r="733" spans="1:17" x14ac:dyDescent="0.25">
      <c r="A733" s="1">
        <v>43832</v>
      </c>
      <c r="B733" s="1">
        <f>IF(AND(DCalendário6[[#This Row],[Dia da semana]]&gt;1,DCalendário6[[#This Row],[Dia da semana]]&lt;7,DCalendário6[[#This Row],[Feriados]]=""),DCalendário6[[#This Row],[Dia]],"")</f>
        <v>43832</v>
      </c>
      <c r="C733" s="16">
        <f>IF(DCalendário6[[#This Row],[Mês]]="","",IF(AND(C729="",C730="",C731="",C732=""),IF(DCalendário6[[#This Row],[Mês]]=D732,C732+1,IF(AND(D732="",D733=D728),C728+1,1)),IF(AND(C730="",C731="",C732=""),IF(DCalendário6[[#This Row],[Mês]]=D732,C732+1,IF(AND(D732="",D733=D729),C729+1,1)),IF(AND(C731="",C732=""),IF(DCalendário6[[#This Row],[Mês]]=D732,C732+1,IF(AND(D732="",D733=D730),C730+1,1)),IF(DCalendário6[[#This Row],[Mês]]=D732,C732+1,IF(AND(D732="",D733=D731),C731+1,1))))))</f>
        <v>1</v>
      </c>
      <c r="D733" s="14">
        <f>IF(DCalendário6[[#This Row],[Dia Útil]]="","",(MONTH($B733)))</f>
        <v>1</v>
      </c>
      <c r="E733" s="14">
        <f t="shared" si="11"/>
        <v>2020</v>
      </c>
      <c r="F733" s="14">
        <f>MONTH(DCalendário6[[#This Row],[Dia]])</f>
        <v>1</v>
      </c>
      <c r="G733" s="14" t="str">
        <f>MONTH(DCalendário6[[#This Row],[Dia]])&amp;" - "&amp;DCalendário6[[#This Row],[Ano]]</f>
        <v>1 - 2020</v>
      </c>
      <c r="H733" s="14">
        <f>IF(DCalendário6[[#This Row],[Dia Útil]]="","",DCalendário6[[#This Row],[Semana Ano]])</f>
        <v>1</v>
      </c>
      <c r="I733" s="14">
        <f>WEEKNUM(DCalendário6[[#This Row],[Dia]])</f>
        <v>1</v>
      </c>
      <c r="J733" s="14" cm="1">
        <f t="array" aca="1" ref="J73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733" s="16">
        <f>WEEKDAY(DCalendário6[[#This Row],[Dia]])</f>
        <v>5</v>
      </c>
      <c r="L733" s="1" t="str">
        <f>IFERROR(VLOOKUP(A733,Tabela4[],1,0),"")</f>
        <v/>
      </c>
      <c r="M73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43832</v>
      </c>
      <c r="N733" s="16" t="str">
        <f>IF(DCalendário6[[#This Row],[Dia Útil2]]="Feriado","Feriado",IF(AND(DCalendário6[[#This Row],[Dia Útil]]="",DCalendário6[[#This Row],[Mês Total]]=F726),N726+1,IF(DCalendário6[[#This Row],[Dia Útil]]="",1,"")))</f>
        <v/>
      </c>
      <c r="O73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733" s="16"/>
      <c r="Q733" s="17"/>
    </row>
    <row r="734" spans="1:17" x14ac:dyDescent="0.25">
      <c r="A734" s="1">
        <v>43833</v>
      </c>
      <c r="B734" s="1">
        <f>IF(AND(DCalendário6[[#This Row],[Dia da semana]]&gt;1,DCalendário6[[#This Row],[Dia da semana]]&lt;7,DCalendário6[[#This Row],[Feriados]]=""),DCalendário6[[#This Row],[Dia]],"")</f>
        <v>43833</v>
      </c>
      <c r="C734" s="16">
        <f>IF(DCalendário6[[#This Row],[Mês]]="","",IF(AND(C730="",C731="",C732="",C733=""),IF(DCalendário6[[#This Row],[Mês]]=D733,C733+1,IF(AND(D733="",D734=D729),C729+1,1)),IF(AND(C731="",C732="",C733=""),IF(DCalendário6[[#This Row],[Mês]]=D733,C733+1,IF(AND(D733="",D734=D730),C730+1,1)),IF(AND(C732="",C733=""),IF(DCalendário6[[#This Row],[Mês]]=D733,C733+1,IF(AND(D733="",D734=D731),C731+1,1)),IF(DCalendário6[[#This Row],[Mês]]=D733,C733+1,IF(AND(D733="",D734=D732),C732+1,1))))))</f>
        <v>2</v>
      </c>
      <c r="D734" s="14">
        <f>IF(DCalendário6[[#This Row],[Dia Útil]]="","",(MONTH($B734)))</f>
        <v>1</v>
      </c>
      <c r="E734" s="14">
        <f t="shared" si="11"/>
        <v>2020</v>
      </c>
      <c r="F734" s="14">
        <f>MONTH(DCalendário6[[#This Row],[Dia]])</f>
        <v>1</v>
      </c>
      <c r="G734" s="14" t="str">
        <f>MONTH(DCalendário6[[#This Row],[Dia]])&amp;" - "&amp;DCalendário6[[#This Row],[Ano]]</f>
        <v>1 - 2020</v>
      </c>
      <c r="H734" s="14">
        <f>IF(DCalendário6[[#This Row],[Dia Útil]]="","",DCalendário6[[#This Row],[Semana Ano]])</f>
        <v>1</v>
      </c>
      <c r="I734" s="14">
        <f>WEEKNUM(DCalendário6[[#This Row],[Dia]])</f>
        <v>1</v>
      </c>
      <c r="J734" s="14" cm="1">
        <f t="array" aca="1" ref="J73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734" s="16">
        <f>WEEKDAY(DCalendário6[[#This Row],[Dia]])</f>
        <v>6</v>
      </c>
      <c r="L734" s="1" t="str">
        <f>IFERROR(VLOOKUP(A734,Tabela4[],1,0),"")</f>
        <v/>
      </c>
      <c r="M73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43833</v>
      </c>
      <c r="N734" s="16" t="str">
        <f>IF(DCalendário6[[#This Row],[Dia Útil2]]="Feriado","Feriado",IF(AND(DCalendário6[[#This Row],[Dia Útil]]="",DCalendário6[[#This Row],[Mês Total]]=F727),N727+1,IF(DCalendário6[[#This Row],[Dia Útil]]="",1,"")))</f>
        <v/>
      </c>
      <c r="O73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734" s="16"/>
      <c r="Q734" s="17"/>
    </row>
    <row r="735" spans="1:17" x14ac:dyDescent="0.25">
      <c r="A735" s="1">
        <v>43834</v>
      </c>
      <c r="B735" s="1" t="str">
        <f>IF(AND(DCalendário6[[#This Row],[Dia da semana]]&gt;1,DCalendário6[[#This Row],[Dia da semana]]&lt;7,DCalendário6[[#This Row],[Feriados]]=""),DCalendário6[[#This Row],[Dia]],"")</f>
        <v/>
      </c>
      <c r="C735" s="16" t="str">
        <f>IF(DCalendário6[[#This Row],[Mês]]="","",IF(AND(C731="",C732="",C733="",C734=""),IF(DCalendário6[[#This Row],[Mês]]=D734,C734+1,IF(AND(D734="",D735=D730),C730+1,1)),IF(AND(C732="",C733="",C734=""),IF(DCalendário6[[#This Row],[Mês]]=D734,C734+1,IF(AND(D734="",D735=D731),C731+1,1)),IF(AND(C733="",C734=""),IF(DCalendário6[[#This Row],[Mês]]=D734,C734+1,IF(AND(D734="",D735=D732),C732+1,1)),IF(DCalendário6[[#This Row],[Mês]]=D734,C734+1,IF(AND(D734="",D735=D733),C733+1,1))))))</f>
        <v/>
      </c>
      <c r="D735" s="14" t="str">
        <f>IF(DCalendário6[[#This Row],[Dia Útil]]="","",(MONTH($B735)))</f>
        <v/>
      </c>
      <c r="E735" s="14">
        <f t="shared" si="11"/>
        <v>2020</v>
      </c>
      <c r="F735" s="14">
        <f>MONTH(DCalendário6[[#This Row],[Dia]])</f>
        <v>1</v>
      </c>
      <c r="G735" s="14" t="str">
        <f>MONTH(DCalendário6[[#This Row],[Dia]])&amp;" - "&amp;DCalendário6[[#This Row],[Ano]]</f>
        <v>1 - 2020</v>
      </c>
      <c r="H735" s="14" t="str">
        <f>IF(DCalendário6[[#This Row],[Dia Útil]]="","",DCalendário6[[#This Row],[Semana Ano]])</f>
        <v/>
      </c>
      <c r="I735" s="14">
        <f>WEEKNUM(DCalendário6[[#This Row],[Dia]])</f>
        <v>1</v>
      </c>
      <c r="J735" s="14" cm="1">
        <f t="array" aca="1" ref="J73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735" s="16">
        <f>WEEKDAY(DCalendário6[[#This Row],[Dia]])</f>
        <v>7</v>
      </c>
      <c r="L735" s="1" t="str">
        <f>IFERROR(VLOOKUP(A735,Tabela4[],1,0),"")</f>
        <v/>
      </c>
      <c r="M73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735" s="16">
        <f>IF(DCalendário6[[#This Row],[Dia Útil2]]="Feriado","Feriado",IF(AND(DCalendário6[[#This Row],[Dia Útil]]="",DCalendário6[[#This Row],[Mês Total]]=F728),N728+1,IF(DCalendário6[[#This Row],[Dia Útil]]="",1,"")))</f>
        <v>1</v>
      </c>
      <c r="O73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735" s="16"/>
      <c r="Q735" s="17"/>
    </row>
    <row r="736" spans="1:17" x14ac:dyDescent="0.25">
      <c r="A736" s="1">
        <v>43835</v>
      </c>
      <c r="B736" s="1" t="str">
        <f>IF(AND(DCalendário6[[#This Row],[Dia da semana]]&gt;1,DCalendário6[[#This Row],[Dia da semana]]&lt;7,DCalendário6[[#This Row],[Feriados]]=""),DCalendário6[[#This Row],[Dia]],"")</f>
        <v/>
      </c>
      <c r="C736" s="16" t="str">
        <f>IF(DCalendário6[[#This Row],[Mês]]="","",IF(AND(C732="",C733="",C734="",C735=""),IF(DCalendário6[[#This Row],[Mês]]=D735,C735+1,IF(AND(D735="",D736=D731),C731+1,1)),IF(AND(C733="",C734="",C735=""),IF(DCalendário6[[#This Row],[Mês]]=D735,C735+1,IF(AND(D735="",D736=D732),C732+1,1)),IF(AND(C734="",C735=""),IF(DCalendário6[[#This Row],[Mês]]=D735,C735+1,IF(AND(D735="",D736=D733),C733+1,1)),IF(DCalendário6[[#This Row],[Mês]]=D735,C735+1,IF(AND(D735="",D736=D734),C734+1,1))))))</f>
        <v/>
      </c>
      <c r="D736" s="14" t="str">
        <f>IF(DCalendário6[[#This Row],[Dia Útil]]="","",(MONTH($B736)))</f>
        <v/>
      </c>
      <c r="E736" s="14">
        <f t="shared" si="11"/>
        <v>2020</v>
      </c>
      <c r="F736" s="14">
        <f>MONTH(DCalendário6[[#This Row],[Dia]])</f>
        <v>1</v>
      </c>
      <c r="G736" s="14" t="str">
        <f>MONTH(DCalendário6[[#This Row],[Dia]])&amp;" - "&amp;DCalendário6[[#This Row],[Ano]]</f>
        <v>1 - 2020</v>
      </c>
      <c r="H736" s="14" t="str">
        <f>IF(DCalendário6[[#This Row],[Dia Útil]]="","",DCalendário6[[#This Row],[Semana Ano]])</f>
        <v/>
      </c>
      <c r="I736" s="14">
        <f>WEEKNUM(DCalendário6[[#This Row],[Dia]])</f>
        <v>2</v>
      </c>
      <c r="J736" s="14" cm="1">
        <f t="array" aca="1" ref="J73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736" s="16">
        <f>WEEKDAY(DCalendário6[[#This Row],[Dia]])</f>
        <v>1</v>
      </c>
      <c r="L736" s="1" t="str">
        <f>IFERROR(VLOOKUP(A736,Tabela4[],1,0),"")</f>
        <v/>
      </c>
      <c r="M73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736" s="16">
        <f>IF(DCalendário6[[#This Row],[Dia Útil2]]="Feriado","Feriado",IF(AND(DCalendário6[[#This Row],[Dia Útil]]="",DCalendário6[[#This Row],[Mês Total]]=F729),N729+1,IF(DCalendário6[[#This Row],[Dia Útil]]="",1,"")))</f>
        <v>1</v>
      </c>
      <c r="O73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736" s="16"/>
      <c r="Q736" s="17"/>
    </row>
    <row r="737" spans="1:17" x14ac:dyDescent="0.25">
      <c r="A737" s="1">
        <v>43836</v>
      </c>
      <c r="B737" s="1">
        <f>IF(AND(DCalendário6[[#This Row],[Dia da semana]]&gt;1,DCalendário6[[#This Row],[Dia da semana]]&lt;7,DCalendário6[[#This Row],[Feriados]]=""),DCalendário6[[#This Row],[Dia]],"")</f>
        <v>43836</v>
      </c>
      <c r="C737" s="16">
        <f>IF(DCalendário6[[#This Row],[Mês]]="","",IF(AND(C733="",C734="",C735="",C736=""),IF(DCalendário6[[#This Row],[Mês]]=D736,C736+1,IF(AND(D736="",D737=D732),C732+1,1)),IF(AND(C734="",C735="",C736=""),IF(DCalendário6[[#This Row],[Mês]]=D736,C736+1,IF(AND(D736="",D737=D733),C733+1,1)),IF(AND(C735="",C736=""),IF(DCalendário6[[#This Row],[Mês]]=D736,C736+1,IF(AND(D736="",D737=D734),C734+1,1)),IF(DCalendário6[[#This Row],[Mês]]=D736,C736+1,IF(AND(D736="",D737=D735),C735+1,1))))))</f>
        <v>3</v>
      </c>
      <c r="D737" s="14">
        <f>IF(DCalendário6[[#This Row],[Dia Útil]]="","",(MONTH($B737)))</f>
        <v>1</v>
      </c>
      <c r="E737" s="14">
        <f t="shared" si="11"/>
        <v>2020</v>
      </c>
      <c r="F737" s="14">
        <f>MONTH(DCalendário6[[#This Row],[Dia]])</f>
        <v>1</v>
      </c>
      <c r="G737" s="14" t="str">
        <f>MONTH(DCalendário6[[#This Row],[Dia]])&amp;" - "&amp;DCalendário6[[#This Row],[Ano]]</f>
        <v>1 - 2020</v>
      </c>
      <c r="H737" s="14">
        <f>IF(DCalendário6[[#This Row],[Dia Útil]]="","",DCalendário6[[#This Row],[Semana Ano]])</f>
        <v>2</v>
      </c>
      <c r="I737" s="14">
        <f>WEEKNUM(DCalendário6[[#This Row],[Dia]])</f>
        <v>2</v>
      </c>
      <c r="J737" s="14" cm="1">
        <f t="array" aca="1" ref="J73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737" s="16">
        <f>WEEKDAY(DCalendário6[[#This Row],[Dia]])</f>
        <v>2</v>
      </c>
      <c r="L737" s="1" t="str">
        <f>IFERROR(VLOOKUP(A737,Tabela4[],1,0),"")</f>
        <v/>
      </c>
      <c r="M73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43836</v>
      </c>
      <c r="N737" s="16" t="str">
        <f>IF(DCalendário6[[#This Row],[Dia Útil2]]="Feriado","Feriado",IF(AND(DCalendário6[[#This Row],[Dia Útil]]="",DCalendário6[[#This Row],[Mês Total]]=F730),N730+1,IF(DCalendário6[[#This Row],[Dia Útil]]="",1,"")))</f>
        <v/>
      </c>
      <c r="O73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737" s="16"/>
      <c r="Q737" s="17"/>
    </row>
    <row r="738" spans="1:17" x14ac:dyDescent="0.25">
      <c r="A738" s="1">
        <v>43837</v>
      </c>
      <c r="B738" s="1">
        <f>IF(AND(DCalendário6[[#This Row],[Dia da semana]]&gt;1,DCalendário6[[#This Row],[Dia da semana]]&lt;7,DCalendário6[[#This Row],[Feriados]]=""),DCalendário6[[#This Row],[Dia]],"")</f>
        <v>43837</v>
      </c>
      <c r="C738" s="16">
        <f>IF(DCalendário6[[#This Row],[Mês]]="","",IF(AND(C734="",C735="",C736="",C737=""),IF(DCalendário6[[#This Row],[Mês]]=D737,C737+1,IF(AND(D737="",D738=D733),C733+1,1)),IF(AND(C735="",C736="",C737=""),IF(DCalendário6[[#This Row],[Mês]]=D737,C737+1,IF(AND(D737="",D738=D734),C734+1,1)),IF(AND(C736="",C737=""),IF(DCalendário6[[#This Row],[Mês]]=D737,C737+1,IF(AND(D737="",D738=D735),C735+1,1)),IF(DCalendário6[[#This Row],[Mês]]=D737,C737+1,IF(AND(D737="",D738=D736),C736+1,1))))))</f>
        <v>4</v>
      </c>
      <c r="D738" s="14">
        <f>IF(DCalendário6[[#This Row],[Dia Útil]]="","",(MONTH($B738)))</f>
        <v>1</v>
      </c>
      <c r="E738" s="14">
        <f t="shared" si="11"/>
        <v>2020</v>
      </c>
      <c r="F738" s="14">
        <f>MONTH(DCalendário6[[#This Row],[Dia]])</f>
        <v>1</v>
      </c>
      <c r="G738" s="14" t="str">
        <f>MONTH(DCalendário6[[#This Row],[Dia]])&amp;" - "&amp;DCalendário6[[#This Row],[Ano]]</f>
        <v>1 - 2020</v>
      </c>
      <c r="H738" s="14">
        <f>IF(DCalendário6[[#This Row],[Dia Útil]]="","",DCalendário6[[#This Row],[Semana Ano]])</f>
        <v>2</v>
      </c>
      <c r="I738" s="14">
        <f>WEEKNUM(DCalendário6[[#This Row],[Dia]])</f>
        <v>2</v>
      </c>
      <c r="J738" s="14" cm="1">
        <f t="array" aca="1" ref="J73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738" s="16">
        <f>WEEKDAY(DCalendário6[[#This Row],[Dia]])</f>
        <v>3</v>
      </c>
      <c r="L738" s="1" t="str">
        <f>IFERROR(VLOOKUP(A738,Tabela4[],1,0),"")</f>
        <v/>
      </c>
      <c r="M73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43837</v>
      </c>
      <c r="N738" s="16" t="str">
        <f>IF(DCalendário6[[#This Row],[Dia Útil2]]="Feriado","Feriado",IF(AND(DCalendário6[[#This Row],[Dia Útil]]="",DCalendário6[[#This Row],[Mês Total]]=F731),N731+1,IF(DCalendário6[[#This Row],[Dia Útil]]="",1,"")))</f>
        <v/>
      </c>
      <c r="O73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738" s="16"/>
      <c r="Q738" s="17"/>
    </row>
    <row r="739" spans="1:17" x14ac:dyDescent="0.25">
      <c r="A739" s="1">
        <v>43838</v>
      </c>
      <c r="B739" s="1">
        <f>IF(AND(DCalendário6[[#This Row],[Dia da semana]]&gt;1,DCalendário6[[#This Row],[Dia da semana]]&lt;7,DCalendário6[[#This Row],[Feriados]]=""),DCalendário6[[#This Row],[Dia]],"")</f>
        <v>43838</v>
      </c>
      <c r="C739" s="16">
        <f>IF(DCalendário6[[#This Row],[Mês]]="","",IF(AND(C735="",C736="",C737="",C738=""),IF(DCalendário6[[#This Row],[Mês]]=D738,C738+1,IF(AND(D738="",D739=D734),C734+1,1)),IF(AND(C736="",C737="",C738=""),IF(DCalendário6[[#This Row],[Mês]]=D738,C738+1,IF(AND(D738="",D739=D735),C735+1,1)),IF(AND(C737="",C738=""),IF(DCalendário6[[#This Row],[Mês]]=D738,C738+1,IF(AND(D738="",D739=D736),C736+1,1)),IF(DCalendário6[[#This Row],[Mês]]=D738,C738+1,IF(AND(D738="",D739=D737),C737+1,1))))))</f>
        <v>5</v>
      </c>
      <c r="D739" s="14">
        <f>IF(DCalendário6[[#This Row],[Dia Útil]]="","",(MONTH($B739)))</f>
        <v>1</v>
      </c>
      <c r="E739" s="14">
        <f t="shared" si="11"/>
        <v>2020</v>
      </c>
      <c r="F739" s="14">
        <f>MONTH(DCalendário6[[#This Row],[Dia]])</f>
        <v>1</v>
      </c>
      <c r="G739" s="14" t="str">
        <f>MONTH(DCalendário6[[#This Row],[Dia]])&amp;" - "&amp;DCalendário6[[#This Row],[Ano]]</f>
        <v>1 - 2020</v>
      </c>
      <c r="H739" s="14">
        <f>IF(DCalendário6[[#This Row],[Dia Útil]]="","",DCalendário6[[#This Row],[Semana Ano]])</f>
        <v>2</v>
      </c>
      <c r="I739" s="14">
        <f>WEEKNUM(DCalendário6[[#This Row],[Dia]])</f>
        <v>2</v>
      </c>
      <c r="J739" s="14" cm="1">
        <f t="array" aca="1" ref="J73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739" s="16">
        <f>WEEKDAY(DCalendário6[[#This Row],[Dia]])</f>
        <v>4</v>
      </c>
      <c r="L739" s="1" t="str">
        <f>IFERROR(VLOOKUP(A739,Tabela4[],1,0),"")</f>
        <v/>
      </c>
      <c r="M73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43838</v>
      </c>
      <c r="N739" s="16" t="str">
        <f>IF(DCalendário6[[#This Row],[Dia Útil2]]="Feriado","Feriado",IF(AND(DCalendário6[[#This Row],[Dia Útil]]="",DCalendário6[[#This Row],[Mês Total]]=F732),N732+1,IF(DCalendário6[[#This Row],[Dia Útil]]="",1,"")))</f>
        <v/>
      </c>
      <c r="O73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739" s="16"/>
      <c r="Q739" s="17"/>
    </row>
    <row r="740" spans="1:17" x14ac:dyDescent="0.25">
      <c r="A740" s="1">
        <v>43839</v>
      </c>
      <c r="B740" s="1">
        <f>IF(AND(DCalendário6[[#This Row],[Dia da semana]]&gt;1,DCalendário6[[#This Row],[Dia da semana]]&lt;7,DCalendário6[[#This Row],[Feriados]]=""),DCalendário6[[#This Row],[Dia]],"")</f>
        <v>43839</v>
      </c>
      <c r="C740" s="16">
        <f>IF(DCalendário6[[#This Row],[Mês]]="","",IF(AND(C736="",C737="",C738="",C739=""),IF(DCalendário6[[#This Row],[Mês]]=D739,C739+1,IF(AND(D739="",D740=D735),C735+1,1)),IF(AND(C737="",C738="",C739=""),IF(DCalendário6[[#This Row],[Mês]]=D739,C739+1,IF(AND(D739="",D740=D736),C736+1,1)),IF(AND(C738="",C739=""),IF(DCalendário6[[#This Row],[Mês]]=D739,C739+1,IF(AND(D739="",D740=D737),C737+1,1)),IF(DCalendário6[[#This Row],[Mês]]=D739,C739+1,IF(AND(D739="",D740=D738),C738+1,1))))))</f>
        <v>6</v>
      </c>
      <c r="D740" s="14">
        <f>IF(DCalendário6[[#This Row],[Dia Útil]]="","",(MONTH($B740)))</f>
        <v>1</v>
      </c>
      <c r="E740" s="14">
        <f t="shared" si="11"/>
        <v>2020</v>
      </c>
      <c r="F740" s="14">
        <f>MONTH(DCalendário6[[#This Row],[Dia]])</f>
        <v>1</v>
      </c>
      <c r="G740" s="14" t="str">
        <f>MONTH(DCalendário6[[#This Row],[Dia]])&amp;" - "&amp;DCalendário6[[#This Row],[Ano]]</f>
        <v>1 - 2020</v>
      </c>
      <c r="H740" s="14">
        <f>IF(DCalendário6[[#This Row],[Dia Útil]]="","",DCalendário6[[#This Row],[Semana Ano]])</f>
        <v>2</v>
      </c>
      <c r="I740" s="14">
        <f>WEEKNUM(DCalendário6[[#This Row],[Dia]])</f>
        <v>2</v>
      </c>
      <c r="J740" s="14" cm="1">
        <f t="array" aca="1" ref="J74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740" s="16">
        <f>WEEKDAY(DCalendário6[[#This Row],[Dia]])</f>
        <v>5</v>
      </c>
      <c r="L740" s="1" t="str">
        <f>IFERROR(VLOOKUP(A740,Tabela4[],1,0),"")</f>
        <v/>
      </c>
      <c r="M74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43839</v>
      </c>
      <c r="N740" s="16" t="str">
        <f>IF(DCalendário6[[#This Row],[Dia Útil2]]="Feriado","Feriado",IF(AND(DCalendário6[[#This Row],[Dia Útil]]="",DCalendário6[[#This Row],[Mês Total]]=F733),N733+1,IF(DCalendário6[[#This Row],[Dia Útil]]="",1,"")))</f>
        <v/>
      </c>
      <c r="O74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740" s="16"/>
      <c r="Q740" s="17"/>
    </row>
    <row r="741" spans="1:17" x14ac:dyDescent="0.25">
      <c r="A741" s="1">
        <v>43840</v>
      </c>
      <c r="B741" s="1">
        <f>IF(AND(DCalendário6[[#This Row],[Dia da semana]]&gt;1,DCalendário6[[#This Row],[Dia da semana]]&lt;7,DCalendário6[[#This Row],[Feriados]]=""),DCalendário6[[#This Row],[Dia]],"")</f>
        <v>43840</v>
      </c>
      <c r="C741" s="16">
        <f>IF(DCalendário6[[#This Row],[Mês]]="","",IF(AND(C737="",C738="",C739="",C740=""),IF(DCalendário6[[#This Row],[Mês]]=D740,C740+1,IF(AND(D740="",D741=D736),C736+1,1)),IF(AND(C738="",C739="",C740=""),IF(DCalendário6[[#This Row],[Mês]]=D740,C740+1,IF(AND(D740="",D741=D737),C737+1,1)),IF(AND(C739="",C740=""),IF(DCalendário6[[#This Row],[Mês]]=D740,C740+1,IF(AND(D740="",D741=D738),C738+1,1)),IF(DCalendário6[[#This Row],[Mês]]=D740,C740+1,IF(AND(D740="",D741=D739),C739+1,1))))))</f>
        <v>7</v>
      </c>
      <c r="D741" s="14">
        <f>IF(DCalendário6[[#This Row],[Dia Útil]]="","",(MONTH($B741)))</f>
        <v>1</v>
      </c>
      <c r="E741" s="14">
        <f t="shared" si="11"/>
        <v>2020</v>
      </c>
      <c r="F741" s="14">
        <f>MONTH(DCalendário6[[#This Row],[Dia]])</f>
        <v>1</v>
      </c>
      <c r="G741" s="14" t="str">
        <f>MONTH(DCalendário6[[#This Row],[Dia]])&amp;" - "&amp;DCalendário6[[#This Row],[Ano]]</f>
        <v>1 - 2020</v>
      </c>
      <c r="H741" s="14">
        <f>IF(DCalendário6[[#This Row],[Dia Útil]]="","",DCalendário6[[#This Row],[Semana Ano]])</f>
        <v>2</v>
      </c>
      <c r="I741" s="14">
        <f>WEEKNUM(DCalendário6[[#This Row],[Dia]])</f>
        <v>2</v>
      </c>
      <c r="J741" s="14" cm="1">
        <f t="array" aca="1" ref="J74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741" s="16">
        <f>WEEKDAY(DCalendário6[[#This Row],[Dia]])</f>
        <v>6</v>
      </c>
      <c r="L741" s="1" t="str">
        <f>IFERROR(VLOOKUP(A741,Tabela4[],1,0),"")</f>
        <v/>
      </c>
      <c r="M74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43840</v>
      </c>
      <c r="N741" s="16" t="str">
        <f>IF(DCalendário6[[#This Row],[Dia Útil2]]="Feriado","Feriado",IF(AND(DCalendário6[[#This Row],[Dia Útil]]="",DCalendário6[[#This Row],[Mês Total]]=F734),N734+1,IF(DCalendário6[[#This Row],[Dia Útil]]="",1,"")))</f>
        <v/>
      </c>
      <c r="O74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741" s="16"/>
      <c r="Q741" s="17"/>
    </row>
    <row r="742" spans="1:17" x14ac:dyDescent="0.25">
      <c r="A742" s="1">
        <v>43841</v>
      </c>
      <c r="B742" s="1" t="str">
        <f>IF(AND(DCalendário6[[#This Row],[Dia da semana]]&gt;1,DCalendário6[[#This Row],[Dia da semana]]&lt;7,DCalendário6[[#This Row],[Feriados]]=""),DCalendário6[[#This Row],[Dia]],"")</f>
        <v/>
      </c>
      <c r="C742" s="16" t="str">
        <f>IF(DCalendário6[[#This Row],[Mês]]="","",IF(AND(C738="",C739="",C740="",C741=""),IF(DCalendário6[[#This Row],[Mês]]=D741,C741+1,IF(AND(D741="",D742=D737),C737+1,1)),IF(AND(C739="",C740="",C741=""),IF(DCalendário6[[#This Row],[Mês]]=D741,C741+1,IF(AND(D741="",D742=D738),C738+1,1)),IF(AND(C740="",C741=""),IF(DCalendário6[[#This Row],[Mês]]=D741,C741+1,IF(AND(D741="",D742=D739),C739+1,1)),IF(DCalendário6[[#This Row],[Mês]]=D741,C741+1,IF(AND(D741="",D742=D740),C740+1,1))))))</f>
        <v/>
      </c>
      <c r="D742" s="14" t="str">
        <f>IF(DCalendário6[[#This Row],[Dia Útil]]="","",(MONTH($B742)))</f>
        <v/>
      </c>
      <c r="E742" s="14">
        <f t="shared" si="11"/>
        <v>2020</v>
      </c>
      <c r="F742" s="14">
        <f>MONTH(DCalendário6[[#This Row],[Dia]])</f>
        <v>1</v>
      </c>
      <c r="G742" s="14" t="str">
        <f>MONTH(DCalendário6[[#This Row],[Dia]])&amp;" - "&amp;DCalendário6[[#This Row],[Ano]]</f>
        <v>1 - 2020</v>
      </c>
      <c r="H742" s="14" t="str">
        <f>IF(DCalendário6[[#This Row],[Dia Útil]]="","",DCalendário6[[#This Row],[Semana Ano]])</f>
        <v/>
      </c>
      <c r="I742" s="14">
        <f>WEEKNUM(DCalendário6[[#This Row],[Dia]])</f>
        <v>2</v>
      </c>
      <c r="J742" s="14" cm="1">
        <f t="array" aca="1" ref="J74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742" s="16">
        <f>WEEKDAY(DCalendário6[[#This Row],[Dia]])</f>
        <v>7</v>
      </c>
      <c r="L742" s="1" t="str">
        <f>IFERROR(VLOOKUP(A742,Tabela4[],1,0),"")</f>
        <v/>
      </c>
      <c r="M74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742" s="16">
        <f>IF(DCalendário6[[#This Row],[Dia Útil2]]="Feriado","Feriado",IF(AND(DCalendário6[[#This Row],[Dia Útil]]="",DCalendário6[[#This Row],[Mês Total]]=F735),N735+1,IF(DCalendário6[[#This Row],[Dia Útil]]="",1,"")))</f>
        <v>2</v>
      </c>
      <c r="O74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742" s="16"/>
      <c r="Q742" s="17"/>
    </row>
    <row r="743" spans="1:17" x14ac:dyDescent="0.25">
      <c r="A743" s="1">
        <v>43842</v>
      </c>
      <c r="B743" s="1" t="str">
        <f>IF(AND(DCalendário6[[#This Row],[Dia da semana]]&gt;1,DCalendário6[[#This Row],[Dia da semana]]&lt;7,DCalendário6[[#This Row],[Feriados]]=""),DCalendário6[[#This Row],[Dia]],"")</f>
        <v/>
      </c>
      <c r="C743" s="16" t="str">
        <f>IF(DCalendário6[[#This Row],[Mês]]="","",IF(AND(C739="",C740="",C741="",C742=""),IF(DCalendário6[[#This Row],[Mês]]=D742,C742+1,IF(AND(D742="",D743=D738),C738+1,1)),IF(AND(C740="",C741="",C742=""),IF(DCalendário6[[#This Row],[Mês]]=D742,C742+1,IF(AND(D742="",D743=D739),C739+1,1)),IF(AND(C741="",C742=""),IF(DCalendário6[[#This Row],[Mês]]=D742,C742+1,IF(AND(D742="",D743=D740),C740+1,1)),IF(DCalendário6[[#This Row],[Mês]]=D742,C742+1,IF(AND(D742="",D743=D741),C741+1,1))))))</f>
        <v/>
      </c>
      <c r="D743" s="14" t="str">
        <f>IF(DCalendário6[[#This Row],[Dia Útil]]="","",(MONTH($B743)))</f>
        <v/>
      </c>
      <c r="E743" s="14">
        <f t="shared" si="11"/>
        <v>2020</v>
      </c>
      <c r="F743" s="14">
        <f>MONTH(DCalendário6[[#This Row],[Dia]])</f>
        <v>1</v>
      </c>
      <c r="G743" s="14" t="str">
        <f>MONTH(DCalendário6[[#This Row],[Dia]])&amp;" - "&amp;DCalendário6[[#This Row],[Ano]]</f>
        <v>1 - 2020</v>
      </c>
      <c r="H743" s="14" t="str">
        <f>IF(DCalendário6[[#This Row],[Dia Útil]]="","",DCalendário6[[#This Row],[Semana Ano]])</f>
        <v/>
      </c>
      <c r="I743" s="14">
        <f>WEEKNUM(DCalendário6[[#This Row],[Dia]])</f>
        <v>3</v>
      </c>
      <c r="J743" s="14" cm="1">
        <f t="array" aca="1" ref="J74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743" s="16">
        <f>WEEKDAY(DCalendário6[[#This Row],[Dia]])</f>
        <v>1</v>
      </c>
      <c r="L743" s="1" t="str">
        <f>IFERROR(VLOOKUP(A743,Tabela4[],1,0),"")</f>
        <v/>
      </c>
      <c r="M74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743" s="16">
        <f>IF(DCalendário6[[#This Row],[Dia Útil2]]="Feriado","Feriado",IF(AND(DCalendário6[[#This Row],[Dia Útil]]="",DCalendário6[[#This Row],[Mês Total]]=F736),N736+1,IF(DCalendário6[[#This Row],[Dia Útil]]="",1,"")))</f>
        <v>2</v>
      </c>
      <c r="O74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743" s="16"/>
      <c r="Q743" s="17"/>
    </row>
    <row r="744" spans="1:17" x14ac:dyDescent="0.25">
      <c r="A744" s="1">
        <v>43843</v>
      </c>
      <c r="B744" s="1">
        <f>IF(AND(DCalendário6[[#This Row],[Dia da semana]]&gt;1,DCalendário6[[#This Row],[Dia da semana]]&lt;7,DCalendário6[[#This Row],[Feriados]]=""),DCalendário6[[#This Row],[Dia]],"")</f>
        <v>43843</v>
      </c>
      <c r="C744" s="16">
        <f>IF(DCalendário6[[#This Row],[Mês]]="","",IF(AND(C740="",C741="",C742="",C743=""),IF(DCalendário6[[#This Row],[Mês]]=D743,C743+1,IF(AND(D743="",D744=D739),C739+1,1)),IF(AND(C741="",C742="",C743=""),IF(DCalendário6[[#This Row],[Mês]]=D743,C743+1,IF(AND(D743="",D744=D740),C740+1,1)),IF(AND(C742="",C743=""),IF(DCalendário6[[#This Row],[Mês]]=D743,C743+1,IF(AND(D743="",D744=D741),C741+1,1)),IF(DCalendário6[[#This Row],[Mês]]=D743,C743+1,IF(AND(D743="",D744=D742),C742+1,1))))))</f>
        <v>8</v>
      </c>
      <c r="D744" s="14">
        <f>IF(DCalendário6[[#This Row],[Dia Útil]]="","",(MONTH($B744)))</f>
        <v>1</v>
      </c>
      <c r="E744" s="14">
        <f t="shared" si="11"/>
        <v>2020</v>
      </c>
      <c r="F744" s="14">
        <f>MONTH(DCalendário6[[#This Row],[Dia]])</f>
        <v>1</v>
      </c>
      <c r="G744" s="14" t="str">
        <f>MONTH(DCalendário6[[#This Row],[Dia]])&amp;" - "&amp;DCalendário6[[#This Row],[Ano]]</f>
        <v>1 - 2020</v>
      </c>
      <c r="H744" s="14">
        <f>IF(DCalendário6[[#This Row],[Dia Útil]]="","",DCalendário6[[#This Row],[Semana Ano]])</f>
        <v>3</v>
      </c>
      <c r="I744" s="14">
        <f>WEEKNUM(DCalendário6[[#This Row],[Dia]])</f>
        <v>3</v>
      </c>
      <c r="J744" s="14" cm="1">
        <f t="array" aca="1" ref="J74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744" s="16">
        <f>WEEKDAY(DCalendário6[[#This Row],[Dia]])</f>
        <v>2</v>
      </c>
      <c r="L744" s="1" t="str">
        <f>IFERROR(VLOOKUP(A744,Tabela4[],1,0),"")</f>
        <v/>
      </c>
      <c r="M74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43843</v>
      </c>
      <c r="N744" s="16" t="str">
        <f>IF(DCalendário6[[#This Row],[Dia Útil2]]="Feriado","Feriado",IF(AND(DCalendário6[[#This Row],[Dia Útil]]="",DCalendário6[[#This Row],[Mês Total]]=F737),N737+1,IF(DCalendário6[[#This Row],[Dia Útil]]="",1,"")))</f>
        <v/>
      </c>
      <c r="O74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744" s="16"/>
      <c r="Q744" s="17"/>
    </row>
    <row r="745" spans="1:17" x14ac:dyDescent="0.25">
      <c r="A745" s="1">
        <v>43844</v>
      </c>
      <c r="B745" s="1">
        <f>IF(AND(DCalendário6[[#This Row],[Dia da semana]]&gt;1,DCalendário6[[#This Row],[Dia da semana]]&lt;7,DCalendário6[[#This Row],[Feriados]]=""),DCalendário6[[#This Row],[Dia]],"")</f>
        <v>43844</v>
      </c>
      <c r="C745" s="16">
        <f>IF(DCalendário6[[#This Row],[Mês]]="","",IF(AND(C741="",C742="",C743="",C744=""),IF(DCalendário6[[#This Row],[Mês]]=D744,C744+1,IF(AND(D744="",D745=D740),C740+1,1)),IF(AND(C742="",C743="",C744=""),IF(DCalendário6[[#This Row],[Mês]]=D744,C744+1,IF(AND(D744="",D745=D741),C741+1,1)),IF(AND(C743="",C744=""),IF(DCalendário6[[#This Row],[Mês]]=D744,C744+1,IF(AND(D744="",D745=D742),C742+1,1)),IF(DCalendário6[[#This Row],[Mês]]=D744,C744+1,IF(AND(D744="",D745=D743),C743+1,1))))))</f>
        <v>9</v>
      </c>
      <c r="D745" s="14">
        <f>IF(DCalendário6[[#This Row],[Dia Útil]]="","",(MONTH($B745)))</f>
        <v>1</v>
      </c>
      <c r="E745" s="14">
        <f t="shared" si="11"/>
        <v>2020</v>
      </c>
      <c r="F745" s="14">
        <f>MONTH(DCalendário6[[#This Row],[Dia]])</f>
        <v>1</v>
      </c>
      <c r="G745" s="14" t="str">
        <f>MONTH(DCalendário6[[#This Row],[Dia]])&amp;" - "&amp;DCalendário6[[#This Row],[Ano]]</f>
        <v>1 - 2020</v>
      </c>
      <c r="H745" s="14">
        <f>IF(DCalendário6[[#This Row],[Dia Útil]]="","",DCalendário6[[#This Row],[Semana Ano]])</f>
        <v>3</v>
      </c>
      <c r="I745" s="14">
        <f>WEEKNUM(DCalendário6[[#This Row],[Dia]])</f>
        <v>3</v>
      </c>
      <c r="J745" s="14" cm="1">
        <f t="array" aca="1" ref="J74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745" s="16">
        <f>WEEKDAY(DCalendário6[[#This Row],[Dia]])</f>
        <v>3</v>
      </c>
      <c r="L745" s="1" t="str">
        <f>IFERROR(VLOOKUP(A745,Tabela4[],1,0),"")</f>
        <v/>
      </c>
      <c r="M74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43844</v>
      </c>
      <c r="N745" s="16" t="str">
        <f>IF(DCalendário6[[#This Row],[Dia Útil2]]="Feriado","Feriado",IF(AND(DCalendário6[[#This Row],[Dia Útil]]="",DCalendário6[[#This Row],[Mês Total]]=F738),N738+1,IF(DCalendário6[[#This Row],[Dia Útil]]="",1,"")))</f>
        <v/>
      </c>
      <c r="O74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745" s="16"/>
      <c r="Q745" s="17"/>
    </row>
    <row r="746" spans="1:17" x14ac:dyDescent="0.25">
      <c r="A746" s="1">
        <v>43845</v>
      </c>
      <c r="B746" s="1">
        <f>IF(AND(DCalendário6[[#This Row],[Dia da semana]]&gt;1,DCalendário6[[#This Row],[Dia da semana]]&lt;7,DCalendário6[[#This Row],[Feriados]]=""),DCalendário6[[#This Row],[Dia]],"")</f>
        <v>43845</v>
      </c>
      <c r="C746" s="16">
        <f>IF(DCalendário6[[#This Row],[Mês]]="","",IF(AND(C742="",C743="",C744="",C745=""),IF(DCalendário6[[#This Row],[Mês]]=D745,C745+1,IF(AND(D745="",D746=D741),C741+1,1)),IF(AND(C743="",C744="",C745=""),IF(DCalendário6[[#This Row],[Mês]]=D745,C745+1,IF(AND(D745="",D746=D742),C742+1,1)),IF(AND(C744="",C745=""),IF(DCalendário6[[#This Row],[Mês]]=D745,C745+1,IF(AND(D745="",D746=D743),C743+1,1)),IF(DCalendário6[[#This Row],[Mês]]=D745,C745+1,IF(AND(D745="",D746=D744),C744+1,1))))))</f>
        <v>10</v>
      </c>
      <c r="D746" s="14">
        <f>IF(DCalendário6[[#This Row],[Dia Útil]]="","",(MONTH($B746)))</f>
        <v>1</v>
      </c>
      <c r="E746" s="14">
        <f t="shared" si="11"/>
        <v>2020</v>
      </c>
      <c r="F746" s="14">
        <f>MONTH(DCalendário6[[#This Row],[Dia]])</f>
        <v>1</v>
      </c>
      <c r="G746" s="14" t="str">
        <f>MONTH(DCalendário6[[#This Row],[Dia]])&amp;" - "&amp;DCalendário6[[#This Row],[Ano]]</f>
        <v>1 - 2020</v>
      </c>
      <c r="H746" s="14">
        <f>IF(DCalendário6[[#This Row],[Dia Útil]]="","",DCalendário6[[#This Row],[Semana Ano]])</f>
        <v>3</v>
      </c>
      <c r="I746" s="14">
        <f>WEEKNUM(DCalendário6[[#This Row],[Dia]])</f>
        <v>3</v>
      </c>
      <c r="J746" s="14" cm="1">
        <f t="array" aca="1" ref="J74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746" s="16">
        <f>WEEKDAY(DCalendário6[[#This Row],[Dia]])</f>
        <v>4</v>
      </c>
      <c r="L746" s="1" t="str">
        <f>IFERROR(VLOOKUP(A746,Tabela4[],1,0),"")</f>
        <v/>
      </c>
      <c r="M74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43845</v>
      </c>
      <c r="N746" s="16" t="str">
        <f>IF(DCalendário6[[#This Row],[Dia Útil2]]="Feriado","Feriado",IF(AND(DCalendário6[[#This Row],[Dia Útil]]="",DCalendário6[[#This Row],[Mês Total]]=F739),N739+1,IF(DCalendário6[[#This Row],[Dia Útil]]="",1,"")))</f>
        <v/>
      </c>
      <c r="O74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746" s="16"/>
      <c r="Q746" s="17"/>
    </row>
    <row r="747" spans="1:17" x14ac:dyDescent="0.25">
      <c r="A747" s="1">
        <v>43846</v>
      </c>
      <c r="B747" s="1">
        <f>IF(AND(DCalendário6[[#This Row],[Dia da semana]]&gt;1,DCalendário6[[#This Row],[Dia da semana]]&lt;7,DCalendário6[[#This Row],[Feriados]]=""),DCalendário6[[#This Row],[Dia]],"")</f>
        <v>43846</v>
      </c>
      <c r="C747" s="16">
        <f>IF(DCalendário6[[#This Row],[Mês]]="","",IF(AND(C743="",C744="",C745="",C746=""),IF(DCalendário6[[#This Row],[Mês]]=D746,C746+1,IF(AND(D746="",D747=D742),C742+1,1)),IF(AND(C744="",C745="",C746=""),IF(DCalendário6[[#This Row],[Mês]]=D746,C746+1,IF(AND(D746="",D747=D743),C743+1,1)),IF(AND(C745="",C746=""),IF(DCalendário6[[#This Row],[Mês]]=D746,C746+1,IF(AND(D746="",D747=D744),C744+1,1)),IF(DCalendário6[[#This Row],[Mês]]=D746,C746+1,IF(AND(D746="",D747=D745),C745+1,1))))))</f>
        <v>11</v>
      </c>
      <c r="D747" s="14">
        <f>IF(DCalendário6[[#This Row],[Dia Útil]]="","",(MONTH($B747)))</f>
        <v>1</v>
      </c>
      <c r="E747" s="14">
        <f t="shared" si="11"/>
        <v>2020</v>
      </c>
      <c r="F747" s="14">
        <f>MONTH(DCalendário6[[#This Row],[Dia]])</f>
        <v>1</v>
      </c>
      <c r="G747" s="14" t="str">
        <f>MONTH(DCalendário6[[#This Row],[Dia]])&amp;" - "&amp;DCalendário6[[#This Row],[Ano]]</f>
        <v>1 - 2020</v>
      </c>
      <c r="H747" s="14">
        <f>IF(DCalendário6[[#This Row],[Dia Útil]]="","",DCalendário6[[#This Row],[Semana Ano]])</f>
        <v>3</v>
      </c>
      <c r="I747" s="14">
        <f>WEEKNUM(DCalendário6[[#This Row],[Dia]])</f>
        <v>3</v>
      </c>
      <c r="J747" s="14" cm="1">
        <f t="array" aca="1" ref="J74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747" s="16">
        <f>WEEKDAY(DCalendário6[[#This Row],[Dia]])</f>
        <v>5</v>
      </c>
      <c r="L747" s="1" t="str">
        <f>IFERROR(VLOOKUP(A747,Tabela4[],1,0),"")</f>
        <v/>
      </c>
      <c r="M74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43846</v>
      </c>
      <c r="N747" s="16" t="str">
        <f>IF(DCalendário6[[#This Row],[Dia Útil2]]="Feriado","Feriado",IF(AND(DCalendário6[[#This Row],[Dia Útil]]="",DCalendário6[[#This Row],[Mês Total]]=F740),N740+1,IF(DCalendário6[[#This Row],[Dia Útil]]="",1,"")))</f>
        <v/>
      </c>
      <c r="O74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747" s="16"/>
      <c r="Q747" s="17"/>
    </row>
    <row r="748" spans="1:17" x14ac:dyDescent="0.25">
      <c r="A748" s="1">
        <v>43847</v>
      </c>
      <c r="B748" s="1">
        <f>IF(AND(DCalendário6[[#This Row],[Dia da semana]]&gt;1,DCalendário6[[#This Row],[Dia da semana]]&lt;7,DCalendário6[[#This Row],[Feriados]]=""),DCalendário6[[#This Row],[Dia]],"")</f>
        <v>43847</v>
      </c>
      <c r="C748" s="16">
        <f>IF(DCalendário6[[#This Row],[Mês]]="","",IF(AND(C744="",C745="",C746="",C747=""),IF(DCalendário6[[#This Row],[Mês]]=D747,C747+1,IF(AND(D747="",D748=D743),C743+1,1)),IF(AND(C745="",C746="",C747=""),IF(DCalendário6[[#This Row],[Mês]]=D747,C747+1,IF(AND(D747="",D748=D744),C744+1,1)),IF(AND(C746="",C747=""),IF(DCalendário6[[#This Row],[Mês]]=D747,C747+1,IF(AND(D747="",D748=D745),C745+1,1)),IF(DCalendário6[[#This Row],[Mês]]=D747,C747+1,IF(AND(D747="",D748=D746),C746+1,1))))))</f>
        <v>12</v>
      </c>
      <c r="D748" s="14">
        <f>IF(DCalendário6[[#This Row],[Dia Útil]]="","",(MONTH($B748)))</f>
        <v>1</v>
      </c>
      <c r="E748" s="14">
        <f t="shared" si="11"/>
        <v>2020</v>
      </c>
      <c r="F748" s="14">
        <f>MONTH(DCalendário6[[#This Row],[Dia]])</f>
        <v>1</v>
      </c>
      <c r="G748" s="14" t="str">
        <f>MONTH(DCalendário6[[#This Row],[Dia]])&amp;" - "&amp;DCalendário6[[#This Row],[Ano]]</f>
        <v>1 - 2020</v>
      </c>
      <c r="H748" s="14">
        <f>IF(DCalendário6[[#This Row],[Dia Útil]]="","",DCalendário6[[#This Row],[Semana Ano]])</f>
        <v>3</v>
      </c>
      <c r="I748" s="14">
        <f>WEEKNUM(DCalendário6[[#This Row],[Dia]])</f>
        <v>3</v>
      </c>
      <c r="J748" s="14" cm="1">
        <f t="array" aca="1" ref="J74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748" s="16">
        <f>WEEKDAY(DCalendário6[[#This Row],[Dia]])</f>
        <v>6</v>
      </c>
      <c r="L748" s="1" t="str">
        <f>IFERROR(VLOOKUP(A748,Tabela4[],1,0),"")</f>
        <v/>
      </c>
      <c r="M74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43847</v>
      </c>
      <c r="N748" s="16" t="str">
        <f>IF(DCalendário6[[#This Row],[Dia Útil2]]="Feriado","Feriado",IF(AND(DCalendário6[[#This Row],[Dia Útil]]="",DCalendário6[[#This Row],[Mês Total]]=F741),N741+1,IF(DCalendário6[[#This Row],[Dia Útil]]="",1,"")))</f>
        <v/>
      </c>
      <c r="O74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748" s="16"/>
      <c r="Q748" s="17"/>
    </row>
    <row r="749" spans="1:17" x14ac:dyDescent="0.25">
      <c r="A749" s="1">
        <v>43848</v>
      </c>
      <c r="B749" s="1" t="str">
        <f>IF(AND(DCalendário6[[#This Row],[Dia da semana]]&gt;1,DCalendário6[[#This Row],[Dia da semana]]&lt;7,DCalendário6[[#This Row],[Feriados]]=""),DCalendário6[[#This Row],[Dia]],"")</f>
        <v/>
      </c>
      <c r="C749" s="16" t="str">
        <f>IF(DCalendário6[[#This Row],[Mês]]="","",IF(AND(C745="",C746="",C747="",C748=""),IF(DCalendário6[[#This Row],[Mês]]=D748,C748+1,IF(AND(D748="",D749=D744),C744+1,1)),IF(AND(C746="",C747="",C748=""),IF(DCalendário6[[#This Row],[Mês]]=D748,C748+1,IF(AND(D748="",D749=D745),C745+1,1)),IF(AND(C747="",C748=""),IF(DCalendário6[[#This Row],[Mês]]=D748,C748+1,IF(AND(D748="",D749=D746),C746+1,1)),IF(DCalendário6[[#This Row],[Mês]]=D748,C748+1,IF(AND(D748="",D749=D747),C747+1,1))))))</f>
        <v/>
      </c>
      <c r="D749" s="14" t="str">
        <f>IF(DCalendário6[[#This Row],[Dia Útil]]="","",(MONTH($B749)))</f>
        <v/>
      </c>
      <c r="E749" s="14">
        <f t="shared" si="11"/>
        <v>2020</v>
      </c>
      <c r="F749" s="14">
        <f>MONTH(DCalendário6[[#This Row],[Dia]])</f>
        <v>1</v>
      </c>
      <c r="G749" s="14" t="str">
        <f>MONTH(DCalendário6[[#This Row],[Dia]])&amp;" - "&amp;DCalendário6[[#This Row],[Ano]]</f>
        <v>1 - 2020</v>
      </c>
      <c r="H749" s="14" t="str">
        <f>IF(DCalendário6[[#This Row],[Dia Útil]]="","",DCalendário6[[#This Row],[Semana Ano]])</f>
        <v/>
      </c>
      <c r="I749" s="14">
        <f>WEEKNUM(DCalendário6[[#This Row],[Dia]])</f>
        <v>3</v>
      </c>
      <c r="J749" s="14" cm="1">
        <f t="array" aca="1" ref="J74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749" s="16">
        <f>WEEKDAY(DCalendário6[[#This Row],[Dia]])</f>
        <v>7</v>
      </c>
      <c r="L749" s="1" t="str">
        <f>IFERROR(VLOOKUP(A749,Tabela4[],1,0),"")</f>
        <v/>
      </c>
      <c r="M74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749" s="16">
        <f>IF(DCalendário6[[#This Row],[Dia Útil2]]="Feriado","Feriado",IF(AND(DCalendário6[[#This Row],[Dia Útil]]="",DCalendário6[[#This Row],[Mês Total]]=F742),N742+1,IF(DCalendário6[[#This Row],[Dia Útil]]="",1,"")))</f>
        <v>3</v>
      </c>
      <c r="O74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749" s="16"/>
      <c r="Q749" s="17"/>
    </row>
    <row r="750" spans="1:17" x14ac:dyDescent="0.25">
      <c r="A750" s="1">
        <v>43849</v>
      </c>
      <c r="B750" s="1" t="str">
        <f>IF(AND(DCalendário6[[#This Row],[Dia da semana]]&gt;1,DCalendário6[[#This Row],[Dia da semana]]&lt;7,DCalendário6[[#This Row],[Feriados]]=""),DCalendário6[[#This Row],[Dia]],"")</f>
        <v/>
      </c>
      <c r="C750" s="16" t="str">
        <f>IF(DCalendário6[[#This Row],[Mês]]="","",IF(AND(C746="",C747="",C748="",C749=""),IF(DCalendário6[[#This Row],[Mês]]=D749,C749+1,IF(AND(D749="",D750=D745),C745+1,1)),IF(AND(C747="",C748="",C749=""),IF(DCalendário6[[#This Row],[Mês]]=D749,C749+1,IF(AND(D749="",D750=D746),C746+1,1)),IF(AND(C748="",C749=""),IF(DCalendário6[[#This Row],[Mês]]=D749,C749+1,IF(AND(D749="",D750=D747),C747+1,1)),IF(DCalendário6[[#This Row],[Mês]]=D749,C749+1,IF(AND(D749="",D750=D748),C748+1,1))))))</f>
        <v/>
      </c>
      <c r="D750" s="14" t="str">
        <f>IF(DCalendário6[[#This Row],[Dia Útil]]="","",(MONTH($B750)))</f>
        <v/>
      </c>
      <c r="E750" s="14">
        <f t="shared" si="11"/>
        <v>2020</v>
      </c>
      <c r="F750" s="14">
        <f>MONTH(DCalendário6[[#This Row],[Dia]])</f>
        <v>1</v>
      </c>
      <c r="G750" s="14" t="str">
        <f>MONTH(DCalendário6[[#This Row],[Dia]])&amp;" - "&amp;DCalendário6[[#This Row],[Ano]]</f>
        <v>1 - 2020</v>
      </c>
      <c r="H750" s="14" t="str">
        <f>IF(DCalendário6[[#This Row],[Dia Útil]]="","",DCalendário6[[#This Row],[Semana Ano]])</f>
        <v/>
      </c>
      <c r="I750" s="14">
        <f>WEEKNUM(DCalendário6[[#This Row],[Dia]])</f>
        <v>4</v>
      </c>
      <c r="J750" s="14" cm="1">
        <f t="array" aca="1" ref="J75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750" s="16">
        <f>WEEKDAY(DCalendário6[[#This Row],[Dia]])</f>
        <v>1</v>
      </c>
      <c r="L750" s="1" t="str">
        <f>IFERROR(VLOOKUP(A750,Tabela4[],1,0),"")</f>
        <v/>
      </c>
      <c r="M75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750" s="16">
        <f>IF(DCalendário6[[#This Row],[Dia Útil2]]="Feriado","Feriado",IF(AND(DCalendário6[[#This Row],[Dia Útil]]="",DCalendário6[[#This Row],[Mês Total]]=F743),N743+1,IF(DCalendário6[[#This Row],[Dia Útil]]="",1,"")))</f>
        <v>3</v>
      </c>
      <c r="O75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750" s="16"/>
      <c r="Q750" s="17"/>
    </row>
    <row r="751" spans="1:17" x14ac:dyDescent="0.25">
      <c r="A751" s="1">
        <v>43850</v>
      </c>
      <c r="B751" s="1">
        <f>IF(AND(DCalendário6[[#This Row],[Dia da semana]]&gt;1,DCalendário6[[#This Row],[Dia da semana]]&lt;7,DCalendário6[[#This Row],[Feriados]]=""),DCalendário6[[#This Row],[Dia]],"")</f>
        <v>43850</v>
      </c>
      <c r="C751" s="16">
        <f>IF(DCalendário6[[#This Row],[Mês]]="","",IF(AND(C747="",C748="",C749="",C750=""),IF(DCalendário6[[#This Row],[Mês]]=D750,C750+1,IF(AND(D750="",D751=D746),C746+1,1)),IF(AND(C748="",C749="",C750=""),IF(DCalendário6[[#This Row],[Mês]]=D750,C750+1,IF(AND(D750="",D751=D747),C747+1,1)),IF(AND(C749="",C750=""),IF(DCalendário6[[#This Row],[Mês]]=D750,C750+1,IF(AND(D750="",D751=D748),C748+1,1)),IF(DCalendário6[[#This Row],[Mês]]=D750,C750+1,IF(AND(D750="",D751=D749),C749+1,1))))))</f>
        <v>13</v>
      </c>
      <c r="D751" s="14">
        <f>IF(DCalendário6[[#This Row],[Dia Útil]]="","",(MONTH($B751)))</f>
        <v>1</v>
      </c>
      <c r="E751" s="14">
        <f t="shared" si="11"/>
        <v>2020</v>
      </c>
      <c r="F751" s="14">
        <f>MONTH(DCalendário6[[#This Row],[Dia]])</f>
        <v>1</v>
      </c>
      <c r="G751" s="14" t="str">
        <f>MONTH(DCalendário6[[#This Row],[Dia]])&amp;" - "&amp;DCalendário6[[#This Row],[Ano]]</f>
        <v>1 - 2020</v>
      </c>
      <c r="H751" s="14">
        <f>IF(DCalendário6[[#This Row],[Dia Útil]]="","",DCalendário6[[#This Row],[Semana Ano]])</f>
        <v>4</v>
      </c>
      <c r="I751" s="14">
        <f>WEEKNUM(DCalendário6[[#This Row],[Dia]])</f>
        <v>4</v>
      </c>
      <c r="J751" s="14" cm="1">
        <f t="array" aca="1" ref="J75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751" s="16">
        <f>WEEKDAY(DCalendário6[[#This Row],[Dia]])</f>
        <v>2</v>
      </c>
      <c r="L751" s="1" t="str">
        <f>IFERROR(VLOOKUP(A751,Tabela4[],1,0),"")</f>
        <v/>
      </c>
      <c r="M75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43850</v>
      </c>
      <c r="N751" s="16" t="str">
        <f>IF(DCalendário6[[#This Row],[Dia Útil2]]="Feriado","Feriado",IF(AND(DCalendário6[[#This Row],[Dia Útil]]="",DCalendário6[[#This Row],[Mês Total]]=F744),N744+1,IF(DCalendário6[[#This Row],[Dia Útil]]="",1,"")))</f>
        <v/>
      </c>
      <c r="O75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751" s="16"/>
      <c r="Q751" s="17"/>
    </row>
    <row r="752" spans="1:17" x14ac:dyDescent="0.25">
      <c r="A752" s="1">
        <v>43851</v>
      </c>
      <c r="B752" s="1">
        <f>IF(AND(DCalendário6[[#This Row],[Dia da semana]]&gt;1,DCalendário6[[#This Row],[Dia da semana]]&lt;7,DCalendário6[[#This Row],[Feriados]]=""),DCalendário6[[#This Row],[Dia]],"")</f>
        <v>43851</v>
      </c>
      <c r="C752" s="16">
        <f>IF(DCalendário6[[#This Row],[Mês]]="","",IF(AND(C748="",C749="",C750="",C751=""),IF(DCalendário6[[#This Row],[Mês]]=D751,C751+1,IF(AND(D751="",D752=D747),C747+1,1)),IF(AND(C749="",C750="",C751=""),IF(DCalendário6[[#This Row],[Mês]]=D751,C751+1,IF(AND(D751="",D752=D748),C748+1,1)),IF(AND(C750="",C751=""),IF(DCalendário6[[#This Row],[Mês]]=D751,C751+1,IF(AND(D751="",D752=D749),C749+1,1)),IF(DCalendário6[[#This Row],[Mês]]=D751,C751+1,IF(AND(D751="",D752=D750),C750+1,1))))))</f>
        <v>14</v>
      </c>
      <c r="D752" s="14">
        <f>IF(DCalendário6[[#This Row],[Dia Útil]]="","",(MONTH($B752)))</f>
        <v>1</v>
      </c>
      <c r="E752" s="14">
        <f t="shared" si="11"/>
        <v>2020</v>
      </c>
      <c r="F752" s="14">
        <f>MONTH(DCalendário6[[#This Row],[Dia]])</f>
        <v>1</v>
      </c>
      <c r="G752" s="14" t="str">
        <f>MONTH(DCalendário6[[#This Row],[Dia]])&amp;" - "&amp;DCalendário6[[#This Row],[Ano]]</f>
        <v>1 - 2020</v>
      </c>
      <c r="H752" s="14">
        <f>IF(DCalendário6[[#This Row],[Dia Útil]]="","",DCalendário6[[#This Row],[Semana Ano]])</f>
        <v>4</v>
      </c>
      <c r="I752" s="14">
        <f>WEEKNUM(DCalendário6[[#This Row],[Dia]])</f>
        <v>4</v>
      </c>
      <c r="J752" s="14" cm="1">
        <f t="array" aca="1" ref="J75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752" s="16">
        <f>WEEKDAY(DCalendário6[[#This Row],[Dia]])</f>
        <v>3</v>
      </c>
      <c r="L752" s="1" t="str">
        <f>IFERROR(VLOOKUP(A752,Tabela4[],1,0),"")</f>
        <v/>
      </c>
      <c r="M75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43851</v>
      </c>
      <c r="N752" s="16" t="str">
        <f>IF(DCalendário6[[#This Row],[Dia Útil2]]="Feriado","Feriado",IF(AND(DCalendário6[[#This Row],[Dia Útil]]="",DCalendário6[[#This Row],[Mês Total]]=F745),N745+1,IF(DCalendário6[[#This Row],[Dia Útil]]="",1,"")))</f>
        <v/>
      </c>
      <c r="O75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752" s="16"/>
      <c r="Q752" s="17"/>
    </row>
    <row r="753" spans="1:17" x14ac:dyDescent="0.25">
      <c r="A753" s="1">
        <v>43852</v>
      </c>
      <c r="B753" s="1">
        <f>IF(AND(DCalendário6[[#This Row],[Dia da semana]]&gt;1,DCalendário6[[#This Row],[Dia da semana]]&lt;7,DCalendário6[[#This Row],[Feriados]]=""),DCalendário6[[#This Row],[Dia]],"")</f>
        <v>43852</v>
      </c>
      <c r="C753" s="16">
        <f>IF(DCalendário6[[#This Row],[Mês]]="","",IF(AND(C749="",C750="",C751="",C752=""),IF(DCalendário6[[#This Row],[Mês]]=D752,C752+1,IF(AND(D752="",D753=D748),C748+1,1)),IF(AND(C750="",C751="",C752=""),IF(DCalendário6[[#This Row],[Mês]]=D752,C752+1,IF(AND(D752="",D753=D749),C749+1,1)),IF(AND(C751="",C752=""),IF(DCalendário6[[#This Row],[Mês]]=D752,C752+1,IF(AND(D752="",D753=D750),C750+1,1)),IF(DCalendário6[[#This Row],[Mês]]=D752,C752+1,IF(AND(D752="",D753=D751),C751+1,1))))))</f>
        <v>15</v>
      </c>
      <c r="D753" s="14">
        <f>IF(DCalendário6[[#This Row],[Dia Útil]]="","",(MONTH($B753)))</f>
        <v>1</v>
      </c>
      <c r="E753" s="14">
        <f t="shared" si="11"/>
        <v>2020</v>
      </c>
      <c r="F753" s="14">
        <f>MONTH(DCalendário6[[#This Row],[Dia]])</f>
        <v>1</v>
      </c>
      <c r="G753" s="14" t="str">
        <f>MONTH(DCalendário6[[#This Row],[Dia]])&amp;" - "&amp;DCalendário6[[#This Row],[Ano]]</f>
        <v>1 - 2020</v>
      </c>
      <c r="H753" s="14">
        <f>IF(DCalendário6[[#This Row],[Dia Útil]]="","",DCalendário6[[#This Row],[Semana Ano]])</f>
        <v>4</v>
      </c>
      <c r="I753" s="14">
        <f>WEEKNUM(DCalendário6[[#This Row],[Dia]])</f>
        <v>4</v>
      </c>
      <c r="J753" s="14" cm="1">
        <f t="array" aca="1" ref="J75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753" s="16">
        <f>WEEKDAY(DCalendário6[[#This Row],[Dia]])</f>
        <v>4</v>
      </c>
      <c r="L753" s="1" t="str">
        <f>IFERROR(VLOOKUP(A753,Tabela4[],1,0),"")</f>
        <v/>
      </c>
      <c r="M75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43852</v>
      </c>
      <c r="N753" s="16" t="str">
        <f>IF(DCalendário6[[#This Row],[Dia Útil2]]="Feriado","Feriado",IF(AND(DCalendário6[[#This Row],[Dia Útil]]="",DCalendário6[[#This Row],[Mês Total]]=F746),N746+1,IF(DCalendário6[[#This Row],[Dia Útil]]="",1,"")))</f>
        <v/>
      </c>
      <c r="O75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753" s="16"/>
      <c r="Q753" s="17"/>
    </row>
    <row r="754" spans="1:17" x14ac:dyDescent="0.25">
      <c r="A754" s="1">
        <v>43853</v>
      </c>
      <c r="B754" s="1">
        <f>IF(AND(DCalendário6[[#This Row],[Dia da semana]]&gt;1,DCalendário6[[#This Row],[Dia da semana]]&lt;7,DCalendário6[[#This Row],[Feriados]]=""),DCalendário6[[#This Row],[Dia]],"")</f>
        <v>43853</v>
      </c>
      <c r="C754" s="16">
        <f>IF(DCalendário6[[#This Row],[Mês]]="","",IF(AND(C750="",C751="",C752="",C753=""),IF(DCalendário6[[#This Row],[Mês]]=D753,C753+1,IF(AND(D753="",D754=D749),C749+1,1)),IF(AND(C751="",C752="",C753=""),IF(DCalendário6[[#This Row],[Mês]]=D753,C753+1,IF(AND(D753="",D754=D750),C750+1,1)),IF(AND(C752="",C753=""),IF(DCalendário6[[#This Row],[Mês]]=D753,C753+1,IF(AND(D753="",D754=D751),C751+1,1)),IF(DCalendário6[[#This Row],[Mês]]=D753,C753+1,IF(AND(D753="",D754=D752),C752+1,1))))))</f>
        <v>16</v>
      </c>
      <c r="D754" s="14">
        <f>IF(DCalendário6[[#This Row],[Dia Útil]]="","",(MONTH($B754)))</f>
        <v>1</v>
      </c>
      <c r="E754" s="14">
        <f t="shared" si="11"/>
        <v>2020</v>
      </c>
      <c r="F754" s="14">
        <f>MONTH(DCalendário6[[#This Row],[Dia]])</f>
        <v>1</v>
      </c>
      <c r="G754" s="14" t="str">
        <f>MONTH(DCalendário6[[#This Row],[Dia]])&amp;" - "&amp;DCalendário6[[#This Row],[Ano]]</f>
        <v>1 - 2020</v>
      </c>
      <c r="H754" s="14">
        <f>IF(DCalendário6[[#This Row],[Dia Útil]]="","",DCalendário6[[#This Row],[Semana Ano]])</f>
        <v>4</v>
      </c>
      <c r="I754" s="14">
        <f>WEEKNUM(DCalendário6[[#This Row],[Dia]])</f>
        <v>4</v>
      </c>
      <c r="J754" s="14" cm="1">
        <f t="array" aca="1" ref="J75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754" s="16">
        <f>WEEKDAY(DCalendário6[[#This Row],[Dia]])</f>
        <v>5</v>
      </c>
      <c r="L754" s="1" t="str">
        <f>IFERROR(VLOOKUP(A754,Tabela4[],1,0),"")</f>
        <v/>
      </c>
      <c r="M75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43853</v>
      </c>
      <c r="N754" s="16" t="str">
        <f>IF(DCalendário6[[#This Row],[Dia Útil2]]="Feriado","Feriado",IF(AND(DCalendário6[[#This Row],[Dia Útil]]="",DCalendário6[[#This Row],[Mês Total]]=F747),N747+1,IF(DCalendário6[[#This Row],[Dia Útil]]="",1,"")))</f>
        <v/>
      </c>
      <c r="O75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754" s="16"/>
      <c r="Q754" s="17"/>
    </row>
    <row r="755" spans="1:17" x14ac:dyDescent="0.25">
      <c r="A755" s="1">
        <v>43854</v>
      </c>
      <c r="B755" s="1">
        <f>IF(AND(DCalendário6[[#This Row],[Dia da semana]]&gt;1,DCalendário6[[#This Row],[Dia da semana]]&lt;7,DCalendário6[[#This Row],[Feriados]]=""),DCalendário6[[#This Row],[Dia]],"")</f>
        <v>43854</v>
      </c>
      <c r="C755" s="16">
        <f>IF(DCalendário6[[#This Row],[Mês]]="","",IF(AND(C751="",C752="",C753="",C754=""),IF(DCalendário6[[#This Row],[Mês]]=D754,C754+1,IF(AND(D754="",D755=D750),C750+1,1)),IF(AND(C752="",C753="",C754=""),IF(DCalendário6[[#This Row],[Mês]]=D754,C754+1,IF(AND(D754="",D755=D751),C751+1,1)),IF(AND(C753="",C754=""),IF(DCalendário6[[#This Row],[Mês]]=D754,C754+1,IF(AND(D754="",D755=D752),C752+1,1)),IF(DCalendário6[[#This Row],[Mês]]=D754,C754+1,IF(AND(D754="",D755=D753),C753+1,1))))))</f>
        <v>17</v>
      </c>
      <c r="D755" s="14">
        <f>IF(DCalendário6[[#This Row],[Dia Útil]]="","",(MONTH($B755)))</f>
        <v>1</v>
      </c>
      <c r="E755" s="14">
        <f t="shared" si="11"/>
        <v>2020</v>
      </c>
      <c r="F755" s="14">
        <f>MONTH(DCalendário6[[#This Row],[Dia]])</f>
        <v>1</v>
      </c>
      <c r="G755" s="14" t="str">
        <f>MONTH(DCalendário6[[#This Row],[Dia]])&amp;" - "&amp;DCalendário6[[#This Row],[Ano]]</f>
        <v>1 - 2020</v>
      </c>
      <c r="H755" s="14">
        <f>IF(DCalendário6[[#This Row],[Dia Útil]]="","",DCalendário6[[#This Row],[Semana Ano]])</f>
        <v>4</v>
      </c>
      <c r="I755" s="14">
        <f>WEEKNUM(DCalendário6[[#This Row],[Dia]])</f>
        <v>4</v>
      </c>
      <c r="J755" s="14" cm="1">
        <f t="array" aca="1" ref="J75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755" s="16">
        <f>WEEKDAY(DCalendário6[[#This Row],[Dia]])</f>
        <v>6</v>
      </c>
      <c r="L755" s="1" t="str">
        <f>IFERROR(VLOOKUP(A755,Tabela4[],1,0),"")</f>
        <v/>
      </c>
      <c r="M75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43854</v>
      </c>
      <c r="N755" s="16" t="str">
        <f>IF(DCalendário6[[#This Row],[Dia Útil2]]="Feriado","Feriado",IF(AND(DCalendário6[[#This Row],[Dia Útil]]="",DCalendário6[[#This Row],[Mês Total]]=F748),N748+1,IF(DCalendário6[[#This Row],[Dia Útil]]="",1,"")))</f>
        <v/>
      </c>
      <c r="O75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755" s="16"/>
      <c r="Q755" s="17"/>
    </row>
    <row r="756" spans="1:17" x14ac:dyDescent="0.25">
      <c r="A756" s="1">
        <v>43855</v>
      </c>
      <c r="B756" s="1" t="str">
        <f>IF(AND(DCalendário6[[#This Row],[Dia da semana]]&gt;1,DCalendário6[[#This Row],[Dia da semana]]&lt;7,DCalendário6[[#This Row],[Feriados]]=""),DCalendário6[[#This Row],[Dia]],"")</f>
        <v/>
      </c>
      <c r="C756" s="16" t="str">
        <f>IF(DCalendário6[[#This Row],[Mês]]="","",IF(AND(C752="",C753="",C754="",C755=""),IF(DCalendário6[[#This Row],[Mês]]=D755,C755+1,IF(AND(D755="",D756=D751),C751+1,1)),IF(AND(C753="",C754="",C755=""),IF(DCalendário6[[#This Row],[Mês]]=D755,C755+1,IF(AND(D755="",D756=D752),C752+1,1)),IF(AND(C754="",C755=""),IF(DCalendário6[[#This Row],[Mês]]=D755,C755+1,IF(AND(D755="",D756=D753),C753+1,1)),IF(DCalendário6[[#This Row],[Mês]]=D755,C755+1,IF(AND(D755="",D756=D754),C754+1,1))))))</f>
        <v/>
      </c>
      <c r="D756" s="14" t="str">
        <f>IF(DCalendário6[[#This Row],[Dia Útil]]="","",(MONTH($B756)))</f>
        <v/>
      </c>
      <c r="E756" s="14">
        <f t="shared" si="11"/>
        <v>2020</v>
      </c>
      <c r="F756" s="14">
        <f>MONTH(DCalendário6[[#This Row],[Dia]])</f>
        <v>1</v>
      </c>
      <c r="G756" s="14" t="str">
        <f>MONTH(DCalendário6[[#This Row],[Dia]])&amp;" - "&amp;DCalendário6[[#This Row],[Ano]]</f>
        <v>1 - 2020</v>
      </c>
      <c r="H756" s="14" t="str">
        <f>IF(DCalendário6[[#This Row],[Dia Útil]]="","",DCalendário6[[#This Row],[Semana Ano]])</f>
        <v/>
      </c>
      <c r="I756" s="14">
        <f>WEEKNUM(DCalendário6[[#This Row],[Dia]])</f>
        <v>4</v>
      </c>
      <c r="J756" s="14" cm="1">
        <f t="array" aca="1" ref="J75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756" s="16">
        <f>WEEKDAY(DCalendário6[[#This Row],[Dia]])</f>
        <v>7</v>
      </c>
      <c r="L756" s="1" t="str">
        <f>IFERROR(VLOOKUP(A756,Tabela4[],1,0),"")</f>
        <v/>
      </c>
      <c r="M75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756" s="16">
        <f>IF(DCalendário6[[#This Row],[Dia Útil2]]="Feriado","Feriado",IF(AND(DCalendário6[[#This Row],[Dia Útil]]="",DCalendário6[[#This Row],[Mês Total]]=F749),N749+1,IF(DCalendário6[[#This Row],[Dia Útil]]="",1,"")))</f>
        <v>4</v>
      </c>
      <c r="O75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756" s="16"/>
      <c r="Q756" s="17"/>
    </row>
    <row r="757" spans="1:17" x14ac:dyDescent="0.25">
      <c r="A757" s="1">
        <v>43856</v>
      </c>
      <c r="B757" s="1" t="str">
        <f>IF(AND(DCalendário6[[#This Row],[Dia da semana]]&gt;1,DCalendário6[[#This Row],[Dia da semana]]&lt;7,DCalendário6[[#This Row],[Feriados]]=""),DCalendário6[[#This Row],[Dia]],"")</f>
        <v/>
      </c>
      <c r="C757" s="16" t="str">
        <f>IF(DCalendário6[[#This Row],[Mês]]="","",IF(AND(C753="",C754="",C755="",C756=""),IF(DCalendário6[[#This Row],[Mês]]=D756,C756+1,IF(AND(D756="",D757=D752),C752+1,1)),IF(AND(C754="",C755="",C756=""),IF(DCalendário6[[#This Row],[Mês]]=D756,C756+1,IF(AND(D756="",D757=D753),C753+1,1)),IF(AND(C755="",C756=""),IF(DCalendário6[[#This Row],[Mês]]=D756,C756+1,IF(AND(D756="",D757=D754),C754+1,1)),IF(DCalendário6[[#This Row],[Mês]]=D756,C756+1,IF(AND(D756="",D757=D755),C755+1,1))))))</f>
        <v/>
      </c>
      <c r="D757" s="14" t="str">
        <f>IF(DCalendário6[[#This Row],[Dia Útil]]="","",(MONTH($B757)))</f>
        <v/>
      </c>
      <c r="E757" s="14">
        <f t="shared" si="11"/>
        <v>2020</v>
      </c>
      <c r="F757" s="14">
        <f>MONTH(DCalendário6[[#This Row],[Dia]])</f>
        <v>1</v>
      </c>
      <c r="G757" s="14" t="str">
        <f>MONTH(DCalendário6[[#This Row],[Dia]])&amp;" - "&amp;DCalendário6[[#This Row],[Ano]]</f>
        <v>1 - 2020</v>
      </c>
      <c r="H757" s="14" t="str">
        <f>IF(DCalendário6[[#This Row],[Dia Útil]]="","",DCalendário6[[#This Row],[Semana Ano]])</f>
        <v/>
      </c>
      <c r="I757" s="14">
        <f>WEEKNUM(DCalendário6[[#This Row],[Dia]])</f>
        <v>5</v>
      </c>
      <c r="J757" s="14" cm="1">
        <f t="array" aca="1" ref="J75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757" s="16">
        <f>WEEKDAY(DCalendário6[[#This Row],[Dia]])</f>
        <v>1</v>
      </c>
      <c r="L757" s="1" t="str">
        <f>IFERROR(VLOOKUP(A757,Tabela4[],1,0),"")</f>
        <v/>
      </c>
      <c r="M75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757" s="16">
        <f>IF(DCalendário6[[#This Row],[Dia Útil2]]="Feriado","Feriado",IF(AND(DCalendário6[[#This Row],[Dia Útil]]="",DCalendário6[[#This Row],[Mês Total]]=F750),N750+1,IF(DCalendário6[[#This Row],[Dia Útil]]="",1,"")))</f>
        <v>4</v>
      </c>
      <c r="O75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757" s="16"/>
      <c r="Q757" s="17"/>
    </row>
    <row r="758" spans="1:17" x14ac:dyDescent="0.25">
      <c r="A758" s="1">
        <v>43857</v>
      </c>
      <c r="B758" s="1">
        <f>IF(AND(DCalendário6[[#This Row],[Dia da semana]]&gt;1,DCalendário6[[#This Row],[Dia da semana]]&lt;7,DCalendário6[[#This Row],[Feriados]]=""),DCalendário6[[#This Row],[Dia]],"")</f>
        <v>43857</v>
      </c>
      <c r="C758" s="16">
        <f>IF(DCalendário6[[#This Row],[Mês]]="","",IF(AND(C754="",C755="",C756="",C757=""),IF(DCalendário6[[#This Row],[Mês]]=D757,C757+1,IF(AND(D757="",D758=D753),C753+1,1)),IF(AND(C755="",C756="",C757=""),IF(DCalendário6[[#This Row],[Mês]]=D757,C757+1,IF(AND(D757="",D758=D754),C754+1,1)),IF(AND(C756="",C757=""),IF(DCalendário6[[#This Row],[Mês]]=D757,C757+1,IF(AND(D757="",D758=D755),C755+1,1)),IF(DCalendário6[[#This Row],[Mês]]=D757,C757+1,IF(AND(D757="",D758=D756),C756+1,1))))))</f>
        <v>18</v>
      </c>
      <c r="D758" s="14">
        <f>IF(DCalendário6[[#This Row],[Dia Útil]]="","",(MONTH($B758)))</f>
        <v>1</v>
      </c>
      <c r="E758" s="14">
        <f t="shared" si="11"/>
        <v>2020</v>
      </c>
      <c r="F758" s="14">
        <f>MONTH(DCalendário6[[#This Row],[Dia]])</f>
        <v>1</v>
      </c>
      <c r="G758" s="14" t="str">
        <f>MONTH(DCalendário6[[#This Row],[Dia]])&amp;" - "&amp;DCalendário6[[#This Row],[Ano]]</f>
        <v>1 - 2020</v>
      </c>
      <c r="H758" s="14">
        <f>IF(DCalendário6[[#This Row],[Dia Útil]]="","",DCalendário6[[#This Row],[Semana Ano]])</f>
        <v>5</v>
      </c>
      <c r="I758" s="14">
        <f>WEEKNUM(DCalendário6[[#This Row],[Dia]])</f>
        <v>5</v>
      </c>
      <c r="J758" s="14" cm="1">
        <f t="array" aca="1" ref="J75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758" s="16">
        <f>WEEKDAY(DCalendário6[[#This Row],[Dia]])</f>
        <v>2</v>
      </c>
      <c r="L758" s="1" t="str">
        <f>IFERROR(VLOOKUP(A758,Tabela4[],1,0),"")</f>
        <v/>
      </c>
      <c r="M75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43857</v>
      </c>
      <c r="N758" s="16" t="str">
        <f>IF(DCalendário6[[#This Row],[Dia Útil2]]="Feriado","Feriado",IF(AND(DCalendário6[[#This Row],[Dia Útil]]="",DCalendário6[[#This Row],[Mês Total]]=F751),N751+1,IF(DCalendário6[[#This Row],[Dia Útil]]="",1,"")))</f>
        <v/>
      </c>
      <c r="O75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758" s="16"/>
      <c r="Q758" s="17"/>
    </row>
    <row r="759" spans="1:17" x14ac:dyDescent="0.25">
      <c r="A759" s="1">
        <v>43858</v>
      </c>
      <c r="B759" s="1">
        <f>IF(AND(DCalendário6[[#This Row],[Dia da semana]]&gt;1,DCalendário6[[#This Row],[Dia da semana]]&lt;7,DCalendário6[[#This Row],[Feriados]]=""),DCalendário6[[#This Row],[Dia]],"")</f>
        <v>43858</v>
      </c>
      <c r="C759" s="16">
        <f>IF(DCalendário6[[#This Row],[Mês]]="","",IF(AND(C755="",C756="",C757="",C758=""),IF(DCalendário6[[#This Row],[Mês]]=D758,C758+1,IF(AND(D758="",D759=D754),C754+1,1)),IF(AND(C756="",C757="",C758=""),IF(DCalendário6[[#This Row],[Mês]]=D758,C758+1,IF(AND(D758="",D759=D755),C755+1,1)),IF(AND(C757="",C758=""),IF(DCalendário6[[#This Row],[Mês]]=D758,C758+1,IF(AND(D758="",D759=D756),C756+1,1)),IF(DCalendário6[[#This Row],[Mês]]=D758,C758+1,IF(AND(D758="",D759=D757),C757+1,1))))))</f>
        <v>19</v>
      </c>
      <c r="D759" s="14">
        <f>IF(DCalendário6[[#This Row],[Dia Útil]]="","",(MONTH($B759)))</f>
        <v>1</v>
      </c>
      <c r="E759" s="14">
        <f t="shared" si="11"/>
        <v>2020</v>
      </c>
      <c r="F759" s="14">
        <f>MONTH(DCalendário6[[#This Row],[Dia]])</f>
        <v>1</v>
      </c>
      <c r="G759" s="14" t="str">
        <f>MONTH(DCalendário6[[#This Row],[Dia]])&amp;" - "&amp;DCalendário6[[#This Row],[Ano]]</f>
        <v>1 - 2020</v>
      </c>
      <c r="H759" s="14">
        <f>IF(DCalendário6[[#This Row],[Dia Útil]]="","",DCalendário6[[#This Row],[Semana Ano]])</f>
        <v>5</v>
      </c>
      <c r="I759" s="14">
        <f>WEEKNUM(DCalendário6[[#This Row],[Dia]])</f>
        <v>5</v>
      </c>
      <c r="J759" s="14" cm="1">
        <f t="array" aca="1" ref="J75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759" s="16">
        <f>WEEKDAY(DCalendário6[[#This Row],[Dia]])</f>
        <v>3</v>
      </c>
      <c r="L759" s="1" t="str">
        <f>IFERROR(VLOOKUP(A759,Tabela4[],1,0),"")</f>
        <v/>
      </c>
      <c r="M75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43858</v>
      </c>
      <c r="N759" s="16" t="str">
        <f>IF(DCalendário6[[#This Row],[Dia Útil2]]="Feriado","Feriado",IF(AND(DCalendário6[[#This Row],[Dia Útil]]="",DCalendário6[[#This Row],[Mês Total]]=F752),N752+1,IF(DCalendário6[[#This Row],[Dia Útil]]="",1,"")))</f>
        <v/>
      </c>
      <c r="O75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759" s="16"/>
      <c r="Q759" s="17"/>
    </row>
    <row r="760" spans="1:17" x14ac:dyDescent="0.25">
      <c r="A760" s="1">
        <v>43859</v>
      </c>
      <c r="B760" s="1">
        <f>IF(AND(DCalendário6[[#This Row],[Dia da semana]]&gt;1,DCalendário6[[#This Row],[Dia da semana]]&lt;7,DCalendário6[[#This Row],[Feriados]]=""),DCalendário6[[#This Row],[Dia]],"")</f>
        <v>43859</v>
      </c>
      <c r="C760" s="16">
        <f>IF(DCalendário6[[#This Row],[Mês]]="","",IF(AND(C756="",C757="",C758="",C759=""),IF(DCalendário6[[#This Row],[Mês]]=D759,C759+1,IF(AND(D759="",D760=D755),C755+1,1)),IF(AND(C757="",C758="",C759=""),IF(DCalendário6[[#This Row],[Mês]]=D759,C759+1,IF(AND(D759="",D760=D756),C756+1,1)),IF(AND(C758="",C759=""),IF(DCalendário6[[#This Row],[Mês]]=D759,C759+1,IF(AND(D759="",D760=D757),C757+1,1)),IF(DCalendário6[[#This Row],[Mês]]=D759,C759+1,IF(AND(D759="",D760=D758),C758+1,1))))))</f>
        <v>20</v>
      </c>
      <c r="D760" s="14">
        <f>IF(DCalendário6[[#This Row],[Dia Útil]]="","",(MONTH($B760)))</f>
        <v>1</v>
      </c>
      <c r="E760" s="14">
        <f t="shared" si="11"/>
        <v>2020</v>
      </c>
      <c r="F760" s="14">
        <f>MONTH(DCalendário6[[#This Row],[Dia]])</f>
        <v>1</v>
      </c>
      <c r="G760" s="14" t="str">
        <f>MONTH(DCalendário6[[#This Row],[Dia]])&amp;" - "&amp;DCalendário6[[#This Row],[Ano]]</f>
        <v>1 - 2020</v>
      </c>
      <c r="H760" s="14">
        <f>IF(DCalendário6[[#This Row],[Dia Útil]]="","",DCalendário6[[#This Row],[Semana Ano]])</f>
        <v>5</v>
      </c>
      <c r="I760" s="14">
        <f>WEEKNUM(DCalendário6[[#This Row],[Dia]])</f>
        <v>5</v>
      </c>
      <c r="J760" s="14" cm="1">
        <f t="array" aca="1" ref="J76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760" s="16">
        <f>WEEKDAY(DCalendário6[[#This Row],[Dia]])</f>
        <v>4</v>
      </c>
      <c r="L760" s="1" t="str">
        <f>IFERROR(VLOOKUP(A760,Tabela4[],1,0),"")</f>
        <v/>
      </c>
      <c r="M76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43859</v>
      </c>
      <c r="N760" s="16" t="str">
        <f>IF(DCalendário6[[#This Row],[Dia Útil2]]="Feriado","Feriado",IF(AND(DCalendário6[[#This Row],[Dia Útil]]="",DCalendário6[[#This Row],[Mês Total]]=F753),N753+1,IF(DCalendário6[[#This Row],[Dia Útil]]="",1,"")))</f>
        <v/>
      </c>
      <c r="O76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760" s="16"/>
      <c r="Q760" s="17"/>
    </row>
    <row r="761" spans="1:17" x14ac:dyDescent="0.25">
      <c r="A761" s="1">
        <v>43860</v>
      </c>
      <c r="B761" s="1">
        <f>IF(AND(DCalendário6[[#This Row],[Dia da semana]]&gt;1,DCalendário6[[#This Row],[Dia da semana]]&lt;7,DCalendário6[[#This Row],[Feriados]]=""),DCalendário6[[#This Row],[Dia]],"")</f>
        <v>43860</v>
      </c>
      <c r="C761" s="16">
        <f>IF(DCalendário6[[#This Row],[Mês]]="","",IF(AND(C757="",C758="",C759="",C760=""),IF(DCalendário6[[#This Row],[Mês]]=D760,C760+1,IF(AND(D760="",D761=D756),C756+1,1)),IF(AND(C758="",C759="",C760=""),IF(DCalendário6[[#This Row],[Mês]]=D760,C760+1,IF(AND(D760="",D761=D757),C757+1,1)),IF(AND(C759="",C760=""),IF(DCalendário6[[#This Row],[Mês]]=D760,C760+1,IF(AND(D760="",D761=D758),C758+1,1)),IF(DCalendário6[[#This Row],[Mês]]=D760,C760+1,IF(AND(D760="",D761=D759),C759+1,1))))))</f>
        <v>21</v>
      </c>
      <c r="D761" s="14">
        <f>IF(DCalendário6[[#This Row],[Dia Útil]]="","",(MONTH($B761)))</f>
        <v>1</v>
      </c>
      <c r="E761" s="14">
        <f t="shared" si="11"/>
        <v>2020</v>
      </c>
      <c r="F761" s="14">
        <f>MONTH(DCalendário6[[#This Row],[Dia]])</f>
        <v>1</v>
      </c>
      <c r="G761" s="14" t="str">
        <f>MONTH(DCalendário6[[#This Row],[Dia]])&amp;" - "&amp;DCalendário6[[#This Row],[Ano]]</f>
        <v>1 - 2020</v>
      </c>
      <c r="H761" s="14">
        <f>IF(DCalendário6[[#This Row],[Dia Útil]]="","",DCalendário6[[#This Row],[Semana Ano]])</f>
        <v>5</v>
      </c>
      <c r="I761" s="14">
        <f>WEEKNUM(DCalendário6[[#This Row],[Dia]])</f>
        <v>5</v>
      </c>
      <c r="J761" s="14" cm="1">
        <f t="array" aca="1" ref="J76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761" s="16">
        <f>WEEKDAY(DCalendário6[[#This Row],[Dia]])</f>
        <v>5</v>
      </c>
      <c r="L761" s="1" t="str">
        <f>IFERROR(VLOOKUP(A761,Tabela4[],1,0),"")</f>
        <v/>
      </c>
      <c r="M76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43860</v>
      </c>
      <c r="N761" s="16" t="str">
        <f>IF(DCalendário6[[#This Row],[Dia Útil2]]="Feriado","Feriado",IF(AND(DCalendário6[[#This Row],[Dia Útil]]="",DCalendário6[[#This Row],[Mês Total]]=F754),N754+1,IF(DCalendário6[[#This Row],[Dia Útil]]="",1,"")))</f>
        <v/>
      </c>
      <c r="O76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21</v>
      </c>
      <c r="P761" s="16"/>
      <c r="Q761" s="17"/>
    </row>
    <row r="762" spans="1:17" x14ac:dyDescent="0.25">
      <c r="A762" s="1">
        <v>43861</v>
      </c>
      <c r="B762" s="1">
        <f>IF(AND(DCalendário6[[#This Row],[Dia da semana]]&gt;1,DCalendário6[[#This Row],[Dia da semana]]&lt;7,DCalendário6[[#This Row],[Feriados]]=""),DCalendário6[[#This Row],[Dia]],"")</f>
        <v>43861</v>
      </c>
      <c r="C762" s="16">
        <f>IF(DCalendário6[[#This Row],[Mês]]="","",IF(AND(C758="",C759="",C760="",C761=""),IF(DCalendário6[[#This Row],[Mês]]=D761,C761+1,IF(AND(D761="",D762=D757),C757+1,1)),IF(AND(C759="",C760="",C761=""),IF(DCalendário6[[#This Row],[Mês]]=D761,C761+1,IF(AND(D761="",D762=D758),C758+1,1)),IF(AND(C760="",C761=""),IF(DCalendário6[[#This Row],[Mês]]=D761,C761+1,IF(AND(D761="",D762=D759),C759+1,1)),IF(DCalendário6[[#This Row],[Mês]]=D761,C761+1,IF(AND(D761="",D762=D760),C760+1,1))))))</f>
        <v>22</v>
      </c>
      <c r="D762" s="14">
        <f>IF(DCalendário6[[#This Row],[Dia Útil]]="","",(MONTH($B762)))</f>
        <v>1</v>
      </c>
      <c r="E762" s="14">
        <f t="shared" si="11"/>
        <v>2020</v>
      </c>
      <c r="F762" s="14">
        <f>MONTH(DCalendário6[[#This Row],[Dia]])</f>
        <v>1</v>
      </c>
      <c r="G762" s="14" t="str">
        <f>MONTH(DCalendário6[[#This Row],[Dia]])&amp;" - "&amp;DCalendário6[[#This Row],[Ano]]</f>
        <v>1 - 2020</v>
      </c>
      <c r="H762" s="14">
        <f>IF(DCalendário6[[#This Row],[Dia Útil]]="","",DCalendário6[[#This Row],[Semana Ano]])</f>
        <v>5</v>
      </c>
      <c r="I762" s="14">
        <f>WEEKNUM(DCalendário6[[#This Row],[Dia]])</f>
        <v>5</v>
      </c>
      <c r="J762" s="14" cm="1">
        <f t="array" aca="1" ref="J76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762" s="16">
        <f>WEEKDAY(DCalendário6[[#This Row],[Dia]])</f>
        <v>6</v>
      </c>
      <c r="L762" s="1" t="str">
        <f>IFERROR(VLOOKUP(A762,Tabela4[],1,0),"")</f>
        <v/>
      </c>
      <c r="M76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43861</v>
      </c>
      <c r="N762" s="16" t="str">
        <f>IF(DCalendário6[[#This Row],[Dia Útil2]]="Feriado","Feriado",IF(AND(DCalendário6[[#This Row],[Dia Útil]]="",DCalendário6[[#This Row],[Mês Total]]=F755),N755+1,IF(DCalendário6[[#This Row],[Dia Útil]]="",1,"")))</f>
        <v/>
      </c>
      <c r="O76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22</v>
      </c>
      <c r="P762" s="16"/>
      <c r="Q762" s="17"/>
    </row>
    <row r="763" spans="1:17" x14ac:dyDescent="0.25">
      <c r="A763" s="1">
        <v>43862</v>
      </c>
      <c r="B763" s="1" t="str">
        <f>IF(AND(DCalendário6[[#This Row],[Dia da semana]]&gt;1,DCalendário6[[#This Row],[Dia da semana]]&lt;7,DCalendário6[[#This Row],[Feriados]]=""),DCalendário6[[#This Row],[Dia]],"")</f>
        <v/>
      </c>
      <c r="C763" s="16" t="str">
        <f>IF(DCalendário6[[#This Row],[Mês]]="","",IF(AND(C759="",C760="",C761="",C762=""),IF(DCalendário6[[#This Row],[Mês]]=D762,C762+1,IF(AND(D762="",D763=D758),C758+1,1)),IF(AND(C760="",C761="",C762=""),IF(DCalendário6[[#This Row],[Mês]]=D762,C762+1,IF(AND(D762="",D763=D759),C759+1,1)),IF(AND(C761="",C762=""),IF(DCalendário6[[#This Row],[Mês]]=D762,C762+1,IF(AND(D762="",D763=D760),C760+1,1)),IF(DCalendário6[[#This Row],[Mês]]=D762,C762+1,IF(AND(D762="",D763=D761),C761+1,1))))))</f>
        <v/>
      </c>
      <c r="D763" s="14" t="str">
        <f>IF(DCalendário6[[#This Row],[Dia Útil]]="","",(MONTH($B763)))</f>
        <v/>
      </c>
      <c r="E763" s="14">
        <f t="shared" si="11"/>
        <v>2020</v>
      </c>
      <c r="F763" s="14">
        <f>MONTH(DCalendário6[[#This Row],[Dia]])</f>
        <v>2</v>
      </c>
      <c r="G763" s="14" t="str">
        <f>MONTH(DCalendário6[[#This Row],[Dia]])&amp;" - "&amp;DCalendário6[[#This Row],[Ano]]</f>
        <v>2 - 2020</v>
      </c>
      <c r="H763" s="14" t="str">
        <f>IF(DCalendário6[[#This Row],[Dia Útil]]="","",DCalendário6[[#This Row],[Semana Ano]])</f>
        <v/>
      </c>
      <c r="I763" s="14">
        <f>WEEKNUM(DCalendário6[[#This Row],[Dia]])</f>
        <v>5</v>
      </c>
      <c r="J763" s="14" cm="1">
        <f t="array" aca="1" ref="J76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763" s="16">
        <f>WEEKDAY(DCalendário6[[#This Row],[Dia]])</f>
        <v>7</v>
      </c>
      <c r="L763" s="1" t="str">
        <f>IFERROR(VLOOKUP(A763,Tabela4[],1,0),"")</f>
        <v/>
      </c>
      <c r="M76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763" s="16">
        <f>IF(DCalendário6[[#This Row],[Dia Útil2]]="Feriado","Feriado",IF(AND(DCalendário6[[#This Row],[Dia Útil]]="",DCalendário6[[#This Row],[Mês Total]]=F756),N756+1,IF(DCalendário6[[#This Row],[Dia Útil]]="",1,"")))</f>
        <v>1</v>
      </c>
      <c r="O76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763" s="16"/>
      <c r="Q763" s="17"/>
    </row>
    <row r="764" spans="1:17" x14ac:dyDescent="0.25">
      <c r="A764" s="1">
        <v>43863</v>
      </c>
      <c r="B764" s="1" t="str">
        <f>IF(AND(DCalendário6[[#This Row],[Dia da semana]]&gt;1,DCalendário6[[#This Row],[Dia da semana]]&lt;7,DCalendário6[[#This Row],[Feriados]]=""),DCalendário6[[#This Row],[Dia]],"")</f>
        <v/>
      </c>
      <c r="C764" s="16" t="str">
        <f>IF(DCalendário6[[#This Row],[Mês]]="","",IF(AND(C760="",C761="",C762="",C763=""),IF(DCalendário6[[#This Row],[Mês]]=D763,C763+1,IF(AND(D763="",D764=D759),C759+1,1)),IF(AND(C761="",C762="",C763=""),IF(DCalendário6[[#This Row],[Mês]]=D763,C763+1,IF(AND(D763="",D764=D760),C760+1,1)),IF(AND(C762="",C763=""),IF(DCalendário6[[#This Row],[Mês]]=D763,C763+1,IF(AND(D763="",D764=D761),C761+1,1)),IF(DCalendário6[[#This Row],[Mês]]=D763,C763+1,IF(AND(D763="",D764=D762),C762+1,1))))))</f>
        <v/>
      </c>
      <c r="D764" s="14" t="str">
        <f>IF(DCalendário6[[#This Row],[Dia Útil]]="","",(MONTH($B764)))</f>
        <v/>
      </c>
      <c r="E764" s="14">
        <f t="shared" si="11"/>
        <v>2020</v>
      </c>
      <c r="F764" s="14">
        <f>MONTH(DCalendário6[[#This Row],[Dia]])</f>
        <v>2</v>
      </c>
      <c r="G764" s="14" t="str">
        <f>MONTH(DCalendário6[[#This Row],[Dia]])&amp;" - "&amp;DCalendário6[[#This Row],[Ano]]</f>
        <v>2 - 2020</v>
      </c>
      <c r="H764" s="14" t="str">
        <f>IF(DCalendário6[[#This Row],[Dia Útil]]="","",DCalendário6[[#This Row],[Semana Ano]])</f>
        <v/>
      </c>
      <c r="I764" s="14">
        <f>WEEKNUM(DCalendário6[[#This Row],[Dia]])</f>
        <v>6</v>
      </c>
      <c r="J764" s="14" cm="1">
        <f t="array" aca="1" ref="J76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764" s="16">
        <f>WEEKDAY(DCalendário6[[#This Row],[Dia]])</f>
        <v>1</v>
      </c>
      <c r="L764" s="1" t="str">
        <f>IFERROR(VLOOKUP(A764,Tabela4[],1,0),"")</f>
        <v/>
      </c>
      <c r="M76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764" s="16">
        <f>IF(DCalendário6[[#This Row],[Dia Útil2]]="Feriado","Feriado",IF(AND(DCalendário6[[#This Row],[Dia Útil]]="",DCalendário6[[#This Row],[Mês Total]]=F757),N757+1,IF(DCalendário6[[#This Row],[Dia Útil]]="",1,"")))</f>
        <v>1</v>
      </c>
      <c r="O76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764" s="16"/>
      <c r="Q764" s="17"/>
    </row>
    <row r="765" spans="1:17" x14ac:dyDescent="0.25">
      <c r="A765" s="1">
        <v>43864</v>
      </c>
      <c r="B765" s="1">
        <f>IF(AND(DCalendário6[[#This Row],[Dia da semana]]&gt;1,DCalendário6[[#This Row],[Dia da semana]]&lt;7,DCalendário6[[#This Row],[Feriados]]=""),DCalendário6[[#This Row],[Dia]],"")</f>
        <v>43864</v>
      </c>
      <c r="C765" s="16">
        <f>IF(DCalendário6[[#This Row],[Mês]]="","",IF(AND(C761="",C762="",C763="",C764=""),IF(DCalendário6[[#This Row],[Mês]]=D764,C764+1,IF(AND(D764="",D765=D760),C760+1,1)),IF(AND(C762="",C763="",C764=""),IF(DCalendário6[[#This Row],[Mês]]=D764,C764+1,IF(AND(D764="",D765=D761),C761+1,1)),IF(AND(C763="",C764=""),IF(DCalendário6[[#This Row],[Mês]]=D764,C764+1,IF(AND(D764="",D765=D762),C762+1,1)),IF(DCalendário6[[#This Row],[Mês]]=D764,C764+1,IF(AND(D764="",D765=D763),C763+1,1))))))</f>
        <v>1</v>
      </c>
      <c r="D765" s="14">
        <f>IF(DCalendário6[[#This Row],[Dia Útil]]="","",(MONTH($B765)))</f>
        <v>2</v>
      </c>
      <c r="E765" s="14">
        <f t="shared" si="11"/>
        <v>2020</v>
      </c>
      <c r="F765" s="14">
        <f>MONTH(DCalendário6[[#This Row],[Dia]])</f>
        <v>2</v>
      </c>
      <c r="G765" s="14" t="str">
        <f>MONTH(DCalendário6[[#This Row],[Dia]])&amp;" - "&amp;DCalendário6[[#This Row],[Ano]]</f>
        <v>2 - 2020</v>
      </c>
      <c r="H765" s="14">
        <f>IF(DCalendário6[[#This Row],[Dia Útil]]="","",DCalendário6[[#This Row],[Semana Ano]])</f>
        <v>6</v>
      </c>
      <c r="I765" s="14">
        <f>WEEKNUM(DCalendário6[[#This Row],[Dia]])</f>
        <v>6</v>
      </c>
      <c r="J765" s="14" cm="1">
        <f t="array" aca="1" ref="J76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765" s="16">
        <f>WEEKDAY(DCalendário6[[#This Row],[Dia]])</f>
        <v>2</v>
      </c>
      <c r="L765" s="1" t="str">
        <f>IFERROR(VLOOKUP(A765,Tabela4[],1,0),"")</f>
        <v/>
      </c>
      <c r="M76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43864</v>
      </c>
      <c r="N765" s="16" t="str">
        <f>IF(DCalendário6[[#This Row],[Dia Útil2]]="Feriado","Feriado",IF(AND(DCalendário6[[#This Row],[Dia Útil]]="",DCalendário6[[#This Row],[Mês Total]]=F758),N758+1,IF(DCalendário6[[#This Row],[Dia Útil]]="",1,"")))</f>
        <v/>
      </c>
      <c r="O76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765" s="16"/>
      <c r="Q765" s="17"/>
    </row>
    <row r="766" spans="1:17" x14ac:dyDescent="0.25">
      <c r="A766" s="1">
        <v>43865</v>
      </c>
      <c r="B766" s="1">
        <f>IF(AND(DCalendário6[[#This Row],[Dia da semana]]&gt;1,DCalendário6[[#This Row],[Dia da semana]]&lt;7,DCalendário6[[#This Row],[Feriados]]=""),DCalendário6[[#This Row],[Dia]],"")</f>
        <v>43865</v>
      </c>
      <c r="C766" s="16">
        <f>IF(DCalendário6[[#This Row],[Mês]]="","",IF(AND(C762="",C763="",C764="",C765=""),IF(DCalendário6[[#This Row],[Mês]]=D765,C765+1,IF(AND(D765="",D766=D761),C761+1,1)),IF(AND(C763="",C764="",C765=""),IF(DCalendário6[[#This Row],[Mês]]=D765,C765+1,IF(AND(D765="",D766=D762),C762+1,1)),IF(AND(C764="",C765=""),IF(DCalendário6[[#This Row],[Mês]]=D765,C765+1,IF(AND(D765="",D766=D763),C763+1,1)),IF(DCalendário6[[#This Row],[Mês]]=D765,C765+1,IF(AND(D765="",D766=D764),C764+1,1))))))</f>
        <v>2</v>
      </c>
      <c r="D766" s="14">
        <f>IF(DCalendário6[[#This Row],[Dia Útil]]="","",(MONTH($B766)))</f>
        <v>2</v>
      </c>
      <c r="E766" s="14">
        <f t="shared" si="11"/>
        <v>2020</v>
      </c>
      <c r="F766" s="14">
        <f>MONTH(DCalendário6[[#This Row],[Dia]])</f>
        <v>2</v>
      </c>
      <c r="G766" s="14" t="str">
        <f>MONTH(DCalendário6[[#This Row],[Dia]])&amp;" - "&amp;DCalendário6[[#This Row],[Ano]]</f>
        <v>2 - 2020</v>
      </c>
      <c r="H766" s="14">
        <f>IF(DCalendário6[[#This Row],[Dia Útil]]="","",DCalendário6[[#This Row],[Semana Ano]])</f>
        <v>6</v>
      </c>
      <c r="I766" s="14">
        <f>WEEKNUM(DCalendário6[[#This Row],[Dia]])</f>
        <v>6</v>
      </c>
      <c r="J766" s="14" cm="1">
        <f t="array" aca="1" ref="J76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766" s="16">
        <f>WEEKDAY(DCalendário6[[#This Row],[Dia]])</f>
        <v>3</v>
      </c>
      <c r="L766" s="1" t="str">
        <f>IFERROR(VLOOKUP(A766,Tabela4[],1,0),"")</f>
        <v/>
      </c>
      <c r="M76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43865</v>
      </c>
      <c r="N766" s="16" t="str">
        <f>IF(DCalendário6[[#This Row],[Dia Útil2]]="Feriado","Feriado",IF(AND(DCalendário6[[#This Row],[Dia Útil]]="",DCalendário6[[#This Row],[Mês Total]]=F759),N759+1,IF(DCalendário6[[#This Row],[Dia Útil]]="",1,"")))</f>
        <v/>
      </c>
      <c r="O76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766" s="16"/>
      <c r="Q766" s="17"/>
    </row>
    <row r="767" spans="1:17" x14ac:dyDescent="0.25">
      <c r="A767" s="1">
        <v>43866</v>
      </c>
      <c r="B767" s="1">
        <f>IF(AND(DCalendário6[[#This Row],[Dia da semana]]&gt;1,DCalendário6[[#This Row],[Dia da semana]]&lt;7,DCalendário6[[#This Row],[Feriados]]=""),DCalendário6[[#This Row],[Dia]],"")</f>
        <v>43866</v>
      </c>
      <c r="C767" s="16">
        <f>IF(DCalendário6[[#This Row],[Mês]]="","",IF(AND(C763="",C764="",C765="",C766=""),IF(DCalendário6[[#This Row],[Mês]]=D766,C766+1,IF(AND(D766="",D767=D762),C762+1,1)),IF(AND(C764="",C765="",C766=""),IF(DCalendário6[[#This Row],[Mês]]=D766,C766+1,IF(AND(D766="",D767=D763),C763+1,1)),IF(AND(C765="",C766=""),IF(DCalendário6[[#This Row],[Mês]]=D766,C766+1,IF(AND(D766="",D767=D764),C764+1,1)),IF(DCalendário6[[#This Row],[Mês]]=D766,C766+1,IF(AND(D766="",D767=D765),C765+1,1))))))</f>
        <v>3</v>
      </c>
      <c r="D767" s="14">
        <f>IF(DCalendário6[[#This Row],[Dia Útil]]="","",(MONTH($B767)))</f>
        <v>2</v>
      </c>
      <c r="E767" s="14">
        <f t="shared" si="11"/>
        <v>2020</v>
      </c>
      <c r="F767" s="14">
        <f>MONTH(DCalendário6[[#This Row],[Dia]])</f>
        <v>2</v>
      </c>
      <c r="G767" s="14" t="str">
        <f>MONTH(DCalendário6[[#This Row],[Dia]])&amp;" - "&amp;DCalendário6[[#This Row],[Ano]]</f>
        <v>2 - 2020</v>
      </c>
      <c r="H767" s="14">
        <f>IF(DCalendário6[[#This Row],[Dia Útil]]="","",DCalendário6[[#This Row],[Semana Ano]])</f>
        <v>6</v>
      </c>
      <c r="I767" s="14">
        <f>WEEKNUM(DCalendário6[[#This Row],[Dia]])</f>
        <v>6</v>
      </c>
      <c r="J767" s="14" cm="1">
        <f t="array" aca="1" ref="J76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767" s="16">
        <f>WEEKDAY(DCalendário6[[#This Row],[Dia]])</f>
        <v>4</v>
      </c>
      <c r="L767" s="1" t="str">
        <f>IFERROR(VLOOKUP(A767,Tabela4[],1,0),"")</f>
        <v/>
      </c>
      <c r="M76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43866</v>
      </c>
      <c r="N767" s="16" t="str">
        <f>IF(DCalendário6[[#This Row],[Dia Útil2]]="Feriado","Feriado",IF(AND(DCalendário6[[#This Row],[Dia Útil]]="",DCalendário6[[#This Row],[Mês Total]]=F760),N760+1,IF(DCalendário6[[#This Row],[Dia Útil]]="",1,"")))</f>
        <v/>
      </c>
      <c r="O76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767" s="16"/>
      <c r="Q767" s="17"/>
    </row>
    <row r="768" spans="1:17" x14ac:dyDescent="0.25">
      <c r="A768" s="1">
        <v>43867</v>
      </c>
      <c r="B768" s="1">
        <f>IF(AND(DCalendário6[[#This Row],[Dia da semana]]&gt;1,DCalendário6[[#This Row],[Dia da semana]]&lt;7,DCalendário6[[#This Row],[Feriados]]=""),DCalendário6[[#This Row],[Dia]],"")</f>
        <v>43867</v>
      </c>
      <c r="C768" s="16">
        <f>IF(DCalendário6[[#This Row],[Mês]]="","",IF(AND(C764="",C765="",C766="",C767=""),IF(DCalendário6[[#This Row],[Mês]]=D767,C767+1,IF(AND(D767="",D768=D763),C763+1,1)),IF(AND(C765="",C766="",C767=""),IF(DCalendário6[[#This Row],[Mês]]=D767,C767+1,IF(AND(D767="",D768=D764),C764+1,1)),IF(AND(C766="",C767=""),IF(DCalendário6[[#This Row],[Mês]]=D767,C767+1,IF(AND(D767="",D768=D765),C765+1,1)),IF(DCalendário6[[#This Row],[Mês]]=D767,C767+1,IF(AND(D767="",D768=D766),C766+1,1))))))</f>
        <v>4</v>
      </c>
      <c r="D768" s="14">
        <f>IF(DCalendário6[[#This Row],[Dia Útil]]="","",(MONTH($B768)))</f>
        <v>2</v>
      </c>
      <c r="E768" s="14">
        <f t="shared" si="11"/>
        <v>2020</v>
      </c>
      <c r="F768" s="14">
        <f>MONTH(DCalendário6[[#This Row],[Dia]])</f>
        <v>2</v>
      </c>
      <c r="G768" s="14" t="str">
        <f>MONTH(DCalendário6[[#This Row],[Dia]])&amp;" - "&amp;DCalendário6[[#This Row],[Ano]]</f>
        <v>2 - 2020</v>
      </c>
      <c r="H768" s="14">
        <f>IF(DCalendário6[[#This Row],[Dia Útil]]="","",DCalendário6[[#This Row],[Semana Ano]])</f>
        <v>6</v>
      </c>
      <c r="I768" s="14">
        <f>WEEKNUM(DCalendário6[[#This Row],[Dia]])</f>
        <v>6</v>
      </c>
      <c r="J768" s="14" cm="1">
        <f t="array" aca="1" ref="J76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768" s="16">
        <f>WEEKDAY(DCalendário6[[#This Row],[Dia]])</f>
        <v>5</v>
      </c>
      <c r="L768" s="1" t="str">
        <f>IFERROR(VLOOKUP(A768,Tabela4[],1,0),"")</f>
        <v/>
      </c>
      <c r="M76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43867</v>
      </c>
      <c r="N768" s="16" t="str">
        <f>IF(DCalendário6[[#This Row],[Dia Útil2]]="Feriado","Feriado",IF(AND(DCalendário6[[#This Row],[Dia Útil]]="",DCalendário6[[#This Row],[Mês Total]]=F761),N761+1,IF(DCalendário6[[#This Row],[Dia Útil]]="",1,"")))</f>
        <v/>
      </c>
      <c r="O76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768" s="16"/>
      <c r="Q768" s="17"/>
    </row>
    <row r="769" spans="1:17" x14ac:dyDescent="0.25">
      <c r="A769" s="1">
        <v>43868</v>
      </c>
      <c r="B769" s="1">
        <f>IF(AND(DCalendário6[[#This Row],[Dia da semana]]&gt;1,DCalendário6[[#This Row],[Dia da semana]]&lt;7,DCalendário6[[#This Row],[Feriados]]=""),DCalendário6[[#This Row],[Dia]],"")</f>
        <v>43868</v>
      </c>
      <c r="C769" s="16">
        <f>IF(DCalendário6[[#This Row],[Mês]]="","",IF(AND(C765="",C766="",C767="",C768=""),IF(DCalendário6[[#This Row],[Mês]]=D768,C768+1,IF(AND(D768="",D769=D764),C764+1,1)),IF(AND(C766="",C767="",C768=""),IF(DCalendário6[[#This Row],[Mês]]=D768,C768+1,IF(AND(D768="",D769=D765),C765+1,1)),IF(AND(C767="",C768=""),IF(DCalendário6[[#This Row],[Mês]]=D768,C768+1,IF(AND(D768="",D769=D766),C766+1,1)),IF(DCalendário6[[#This Row],[Mês]]=D768,C768+1,IF(AND(D768="",D769=D767),C767+1,1))))))</f>
        <v>5</v>
      </c>
      <c r="D769" s="14">
        <f>IF(DCalendário6[[#This Row],[Dia Útil]]="","",(MONTH($B769)))</f>
        <v>2</v>
      </c>
      <c r="E769" s="14">
        <f t="shared" si="11"/>
        <v>2020</v>
      </c>
      <c r="F769" s="14">
        <f>MONTH(DCalendário6[[#This Row],[Dia]])</f>
        <v>2</v>
      </c>
      <c r="G769" s="14" t="str">
        <f>MONTH(DCalendário6[[#This Row],[Dia]])&amp;" - "&amp;DCalendário6[[#This Row],[Ano]]</f>
        <v>2 - 2020</v>
      </c>
      <c r="H769" s="14">
        <f>IF(DCalendário6[[#This Row],[Dia Útil]]="","",DCalendário6[[#This Row],[Semana Ano]])</f>
        <v>6</v>
      </c>
      <c r="I769" s="14">
        <f>WEEKNUM(DCalendário6[[#This Row],[Dia]])</f>
        <v>6</v>
      </c>
      <c r="J769" s="14" cm="1">
        <f t="array" aca="1" ref="J76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769" s="16">
        <f>WEEKDAY(DCalendário6[[#This Row],[Dia]])</f>
        <v>6</v>
      </c>
      <c r="L769" s="1" t="str">
        <f>IFERROR(VLOOKUP(A769,Tabela4[],1,0),"")</f>
        <v/>
      </c>
      <c r="M76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43868</v>
      </c>
      <c r="N769" s="16" t="str">
        <f>IF(DCalendário6[[#This Row],[Dia Útil2]]="Feriado","Feriado",IF(AND(DCalendário6[[#This Row],[Dia Útil]]="",DCalendário6[[#This Row],[Mês Total]]=F762),N762+1,IF(DCalendário6[[#This Row],[Dia Útil]]="",1,"")))</f>
        <v/>
      </c>
      <c r="O76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769" s="16"/>
      <c r="Q769" s="17"/>
    </row>
    <row r="770" spans="1:17" x14ac:dyDescent="0.25">
      <c r="A770" s="1">
        <v>43869</v>
      </c>
      <c r="B770" s="1" t="str">
        <f>IF(AND(DCalendário6[[#This Row],[Dia da semana]]&gt;1,DCalendário6[[#This Row],[Dia da semana]]&lt;7,DCalendário6[[#This Row],[Feriados]]=""),DCalendário6[[#This Row],[Dia]],"")</f>
        <v/>
      </c>
      <c r="C770" s="16" t="str">
        <f>IF(DCalendário6[[#This Row],[Mês]]="","",IF(AND(C766="",C767="",C768="",C769=""),IF(DCalendário6[[#This Row],[Mês]]=D769,C769+1,IF(AND(D769="",D770=D765),C765+1,1)),IF(AND(C767="",C768="",C769=""),IF(DCalendário6[[#This Row],[Mês]]=D769,C769+1,IF(AND(D769="",D770=D766),C766+1,1)),IF(AND(C768="",C769=""),IF(DCalendário6[[#This Row],[Mês]]=D769,C769+1,IF(AND(D769="",D770=D767),C767+1,1)),IF(DCalendário6[[#This Row],[Mês]]=D769,C769+1,IF(AND(D769="",D770=D768),C768+1,1))))))</f>
        <v/>
      </c>
      <c r="D770" s="14" t="str">
        <f>IF(DCalendário6[[#This Row],[Dia Útil]]="","",(MONTH($B770)))</f>
        <v/>
      </c>
      <c r="E770" s="14">
        <f t="shared" ref="E770:E833" si="12">YEAR($A770)</f>
        <v>2020</v>
      </c>
      <c r="F770" s="14">
        <f>MONTH(DCalendário6[[#This Row],[Dia]])</f>
        <v>2</v>
      </c>
      <c r="G770" s="14" t="str">
        <f>MONTH(DCalendário6[[#This Row],[Dia]])&amp;" - "&amp;DCalendário6[[#This Row],[Ano]]</f>
        <v>2 - 2020</v>
      </c>
      <c r="H770" s="14" t="str">
        <f>IF(DCalendário6[[#This Row],[Dia Útil]]="","",DCalendário6[[#This Row],[Semana Ano]])</f>
        <v/>
      </c>
      <c r="I770" s="14">
        <f>WEEKNUM(DCalendário6[[#This Row],[Dia]])</f>
        <v>6</v>
      </c>
      <c r="J770" s="14" cm="1">
        <f t="array" aca="1" ref="J77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770" s="16">
        <f>WEEKDAY(DCalendário6[[#This Row],[Dia]])</f>
        <v>7</v>
      </c>
      <c r="L770" s="1" t="str">
        <f>IFERROR(VLOOKUP(A770,Tabela4[],1,0),"")</f>
        <v/>
      </c>
      <c r="M77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770" s="16">
        <f>IF(DCalendário6[[#This Row],[Dia Útil2]]="Feriado","Feriado",IF(AND(DCalendário6[[#This Row],[Dia Útil]]="",DCalendário6[[#This Row],[Mês Total]]=F763),N763+1,IF(DCalendário6[[#This Row],[Dia Útil]]="",1,"")))</f>
        <v>2</v>
      </c>
      <c r="O77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770" s="16"/>
      <c r="Q770" s="17"/>
    </row>
    <row r="771" spans="1:17" x14ac:dyDescent="0.25">
      <c r="A771" s="1">
        <v>43870</v>
      </c>
      <c r="B771" s="1" t="str">
        <f>IF(AND(DCalendário6[[#This Row],[Dia da semana]]&gt;1,DCalendário6[[#This Row],[Dia da semana]]&lt;7,DCalendário6[[#This Row],[Feriados]]=""),DCalendário6[[#This Row],[Dia]],"")</f>
        <v/>
      </c>
      <c r="C771" s="16" t="str">
        <f>IF(DCalendário6[[#This Row],[Mês]]="","",IF(AND(C767="",C768="",C769="",C770=""),IF(DCalendário6[[#This Row],[Mês]]=D770,C770+1,IF(AND(D770="",D771=D766),C766+1,1)),IF(AND(C768="",C769="",C770=""),IF(DCalendário6[[#This Row],[Mês]]=D770,C770+1,IF(AND(D770="",D771=D767),C767+1,1)),IF(AND(C769="",C770=""),IF(DCalendário6[[#This Row],[Mês]]=D770,C770+1,IF(AND(D770="",D771=D768),C768+1,1)),IF(DCalendário6[[#This Row],[Mês]]=D770,C770+1,IF(AND(D770="",D771=D769),C769+1,1))))))</f>
        <v/>
      </c>
      <c r="D771" s="14" t="str">
        <f>IF(DCalendário6[[#This Row],[Dia Útil]]="","",(MONTH($B771)))</f>
        <v/>
      </c>
      <c r="E771" s="14">
        <f t="shared" si="12"/>
        <v>2020</v>
      </c>
      <c r="F771" s="14">
        <f>MONTH(DCalendário6[[#This Row],[Dia]])</f>
        <v>2</v>
      </c>
      <c r="G771" s="14" t="str">
        <f>MONTH(DCalendário6[[#This Row],[Dia]])&amp;" - "&amp;DCalendário6[[#This Row],[Ano]]</f>
        <v>2 - 2020</v>
      </c>
      <c r="H771" s="14" t="str">
        <f>IF(DCalendário6[[#This Row],[Dia Útil]]="","",DCalendário6[[#This Row],[Semana Ano]])</f>
        <v/>
      </c>
      <c r="I771" s="14">
        <f>WEEKNUM(DCalendário6[[#This Row],[Dia]])</f>
        <v>7</v>
      </c>
      <c r="J771" s="14" cm="1">
        <f t="array" aca="1" ref="J77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771" s="16">
        <f>WEEKDAY(DCalendário6[[#This Row],[Dia]])</f>
        <v>1</v>
      </c>
      <c r="L771" s="1" t="str">
        <f>IFERROR(VLOOKUP(A771,Tabela4[],1,0),"")</f>
        <v/>
      </c>
      <c r="M77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771" s="16">
        <f>IF(DCalendário6[[#This Row],[Dia Útil2]]="Feriado","Feriado",IF(AND(DCalendário6[[#This Row],[Dia Útil]]="",DCalendário6[[#This Row],[Mês Total]]=F764),N764+1,IF(DCalendário6[[#This Row],[Dia Útil]]="",1,"")))</f>
        <v>2</v>
      </c>
      <c r="O77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771" s="16"/>
      <c r="Q771" s="17"/>
    </row>
    <row r="772" spans="1:17" x14ac:dyDescent="0.25">
      <c r="A772" s="1">
        <v>43871</v>
      </c>
      <c r="B772" s="1">
        <f>IF(AND(DCalendário6[[#This Row],[Dia da semana]]&gt;1,DCalendário6[[#This Row],[Dia da semana]]&lt;7,DCalendário6[[#This Row],[Feriados]]=""),DCalendário6[[#This Row],[Dia]],"")</f>
        <v>43871</v>
      </c>
      <c r="C772" s="16">
        <f>IF(DCalendário6[[#This Row],[Mês]]="","",IF(AND(C768="",C769="",C770="",C771=""),IF(DCalendário6[[#This Row],[Mês]]=D771,C771+1,IF(AND(D771="",D772=D767),C767+1,1)),IF(AND(C769="",C770="",C771=""),IF(DCalendário6[[#This Row],[Mês]]=D771,C771+1,IF(AND(D771="",D772=D768),C768+1,1)),IF(AND(C770="",C771=""),IF(DCalendário6[[#This Row],[Mês]]=D771,C771+1,IF(AND(D771="",D772=D769),C769+1,1)),IF(DCalendário6[[#This Row],[Mês]]=D771,C771+1,IF(AND(D771="",D772=D770),C770+1,1))))))</f>
        <v>6</v>
      </c>
      <c r="D772" s="14">
        <f>IF(DCalendário6[[#This Row],[Dia Útil]]="","",(MONTH($B772)))</f>
        <v>2</v>
      </c>
      <c r="E772" s="14">
        <f t="shared" si="12"/>
        <v>2020</v>
      </c>
      <c r="F772" s="14">
        <f>MONTH(DCalendário6[[#This Row],[Dia]])</f>
        <v>2</v>
      </c>
      <c r="G772" s="14" t="str">
        <f>MONTH(DCalendário6[[#This Row],[Dia]])&amp;" - "&amp;DCalendário6[[#This Row],[Ano]]</f>
        <v>2 - 2020</v>
      </c>
      <c r="H772" s="14">
        <f>IF(DCalendário6[[#This Row],[Dia Útil]]="","",DCalendário6[[#This Row],[Semana Ano]])</f>
        <v>7</v>
      </c>
      <c r="I772" s="14">
        <f>WEEKNUM(DCalendário6[[#This Row],[Dia]])</f>
        <v>7</v>
      </c>
      <c r="J772" s="14" cm="1">
        <f t="array" aca="1" ref="J77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772" s="16">
        <f>WEEKDAY(DCalendário6[[#This Row],[Dia]])</f>
        <v>2</v>
      </c>
      <c r="L772" s="1" t="str">
        <f>IFERROR(VLOOKUP(A772,Tabela4[],1,0),"")</f>
        <v/>
      </c>
      <c r="M77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43871</v>
      </c>
      <c r="N772" s="16" t="str">
        <f>IF(DCalendário6[[#This Row],[Dia Útil2]]="Feriado","Feriado",IF(AND(DCalendário6[[#This Row],[Dia Útil]]="",DCalendário6[[#This Row],[Mês Total]]=F765),N765+1,IF(DCalendário6[[#This Row],[Dia Útil]]="",1,"")))</f>
        <v/>
      </c>
      <c r="O77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772" s="16"/>
      <c r="Q772" s="17"/>
    </row>
    <row r="773" spans="1:17" x14ac:dyDescent="0.25">
      <c r="A773" s="1">
        <v>43872</v>
      </c>
      <c r="B773" s="1">
        <f>IF(AND(DCalendário6[[#This Row],[Dia da semana]]&gt;1,DCalendário6[[#This Row],[Dia da semana]]&lt;7,DCalendário6[[#This Row],[Feriados]]=""),DCalendário6[[#This Row],[Dia]],"")</f>
        <v>43872</v>
      </c>
      <c r="C773" s="16">
        <f>IF(DCalendário6[[#This Row],[Mês]]="","",IF(AND(C769="",C770="",C771="",C772=""),IF(DCalendário6[[#This Row],[Mês]]=D772,C772+1,IF(AND(D772="",D773=D768),C768+1,1)),IF(AND(C770="",C771="",C772=""),IF(DCalendário6[[#This Row],[Mês]]=D772,C772+1,IF(AND(D772="",D773=D769),C769+1,1)),IF(AND(C771="",C772=""),IF(DCalendário6[[#This Row],[Mês]]=D772,C772+1,IF(AND(D772="",D773=D770),C770+1,1)),IF(DCalendário6[[#This Row],[Mês]]=D772,C772+1,IF(AND(D772="",D773=D771),C771+1,1))))))</f>
        <v>7</v>
      </c>
      <c r="D773" s="14">
        <f>IF(DCalendário6[[#This Row],[Dia Útil]]="","",(MONTH($B773)))</f>
        <v>2</v>
      </c>
      <c r="E773" s="14">
        <f t="shared" si="12"/>
        <v>2020</v>
      </c>
      <c r="F773" s="14">
        <f>MONTH(DCalendário6[[#This Row],[Dia]])</f>
        <v>2</v>
      </c>
      <c r="G773" s="14" t="str">
        <f>MONTH(DCalendário6[[#This Row],[Dia]])&amp;" - "&amp;DCalendário6[[#This Row],[Ano]]</f>
        <v>2 - 2020</v>
      </c>
      <c r="H773" s="14">
        <f>IF(DCalendário6[[#This Row],[Dia Útil]]="","",DCalendário6[[#This Row],[Semana Ano]])</f>
        <v>7</v>
      </c>
      <c r="I773" s="14">
        <f>WEEKNUM(DCalendário6[[#This Row],[Dia]])</f>
        <v>7</v>
      </c>
      <c r="J773" s="14" cm="1">
        <f t="array" aca="1" ref="J77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773" s="16">
        <f>WEEKDAY(DCalendário6[[#This Row],[Dia]])</f>
        <v>3</v>
      </c>
      <c r="L773" s="1" t="str">
        <f>IFERROR(VLOOKUP(A773,Tabela4[],1,0),"")</f>
        <v/>
      </c>
      <c r="M77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43872</v>
      </c>
      <c r="N773" s="16" t="str">
        <f>IF(DCalendário6[[#This Row],[Dia Útil2]]="Feriado","Feriado",IF(AND(DCalendário6[[#This Row],[Dia Útil]]="",DCalendário6[[#This Row],[Mês Total]]=F766),N766+1,IF(DCalendário6[[#This Row],[Dia Útil]]="",1,"")))</f>
        <v/>
      </c>
      <c r="O77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773" s="16"/>
      <c r="Q773" s="17"/>
    </row>
    <row r="774" spans="1:17" x14ac:dyDescent="0.25">
      <c r="A774" s="1">
        <v>43873</v>
      </c>
      <c r="B774" s="1">
        <f>IF(AND(DCalendário6[[#This Row],[Dia da semana]]&gt;1,DCalendário6[[#This Row],[Dia da semana]]&lt;7,DCalendário6[[#This Row],[Feriados]]=""),DCalendário6[[#This Row],[Dia]],"")</f>
        <v>43873</v>
      </c>
      <c r="C774" s="16">
        <f>IF(DCalendário6[[#This Row],[Mês]]="","",IF(AND(C770="",C771="",C772="",C773=""),IF(DCalendário6[[#This Row],[Mês]]=D773,C773+1,IF(AND(D773="",D774=D769),C769+1,1)),IF(AND(C771="",C772="",C773=""),IF(DCalendário6[[#This Row],[Mês]]=D773,C773+1,IF(AND(D773="",D774=D770),C770+1,1)),IF(AND(C772="",C773=""),IF(DCalendário6[[#This Row],[Mês]]=D773,C773+1,IF(AND(D773="",D774=D771),C771+1,1)),IF(DCalendário6[[#This Row],[Mês]]=D773,C773+1,IF(AND(D773="",D774=D772),C772+1,1))))))</f>
        <v>8</v>
      </c>
      <c r="D774" s="14">
        <f>IF(DCalendário6[[#This Row],[Dia Útil]]="","",(MONTH($B774)))</f>
        <v>2</v>
      </c>
      <c r="E774" s="14">
        <f t="shared" si="12"/>
        <v>2020</v>
      </c>
      <c r="F774" s="14">
        <f>MONTH(DCalendário6[[#This Row],[Dia]])</f>
        <v>2</v>
      </c>
      <c r="G774" s="14" t="str">
        <f>MONTH(DCalendário6[[#This Row],[Dia]])&amp;" - "&amp;DCalendário6[[#This Row],[Ano]]</f>
        <v>2 - 2020</v>
      </c>
      <c r="H774" s="14">
        <f>IF(DCalendário6[[#This Row],[Dia Útil]]="","",DCalendário6[[#This Row],[Semana Ano]])</f>
        <v>7</v>
      </c>
      <c r="I774" s="14">
        <f>WEEKNUM(DCalendário6[[#This Row],[Dia]])</f>
        <v>7</v>
      </c>
      <c r="J774" s="14" cm="1">
        <f t="array" aca="1" ref="J77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774" s="16">
        <f>WEEKDAY(DCalendário6[[#This Row],[Dia]])</f>
        <v>4</v>
      </c>
      <c r="L774" s="1" t="str">
        <f>IFERROR(VLOOKUP(A774,Tabela4[],1,0),"")</f>
        <v/>
      </c>
      <c r="M77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43873</v>
      </c>
      <c r="N774" s="16" t="str">
        <f>IF(DCalendário6[[#This Row],[Dia Útil2]]="Feriado","Feriado",IF(AND(DCalendário6[[#This Row],[Dia Útil]]="",DCalendário6[[#This Row],[Mês Total]]=F767),N767+1,IF(DCalendário6[[#This Row],[Dia Útil]]="",1,"")))</f>
        <v/>
      </c>
      <c r="O77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774" s="16"/>
      <c r="Q774" s="17"/>
    </row>
    <row r="775" spans="1:17" x14ac:dyDescent="0.25">
      <c r="A775" s="1">
        <v>43874</v>
      </c>
      <c r="B775" s="1">
        <f>IF(AND(DCalendário6[[#This Row],[Dia da semana]]&gt;1,DCalendário6[[#This Row],[Dia da semana]]&lt;7,DCalendário6[[#This Row],[Feriados]]=""),DCalendário6[[#This Row],[Dia]],"")</f>
        <v>43874</v>
      </c>
      <c r="C775" s="16">
        <f>IF(DCalendário6[[#This Row],[Mês]]="","",IF(AND(C771="",C772="",C773="",C774=""),IF(DCalendário6[[#This Row],[Mês]]=D774,C774+1,IF(AND(D774="",D775=D770),C770+1,1)),IF(AND(C772="",C773="",C774=""),IF(DCalendário6[[#This Row],[Mês]]=D774,C774+1,IF(AND(D774="",D775=D771),C771+1,1)),IF(AND(C773="",C774=""),IF(DCalendário6[[#This Row],[Mês]]=D774,C774+1,IF(AND(D774="",D775=D772),C772+1,1)),IF(DCalendário6[[#This Row],[Mês]]=D774,C774+1,IF(AND(D774="",D775=D773),C773+1,1))))))</f>
        <v>9</v>
      </c>
      <c r="D775" s="14">
        <f>IF(DCalendário6[[#This Row],[Dia Útil]]="","",(MONTH($B775)))</f>
        <v>2</v>
      </c>
      <c r="E775" s="14">
        <f t="shared" si="12"/>
        <v>2020</v>
      </c>
      <c r="F775" s="14">
        <f>MONTH(DCalendário6[[#This Row],[Dia]])</f>
        <v>2</v>
      </c>
      <c r="G775" s="14" t="str">
        <f>MONTH(DCalendário6[[#This Row],[Dia]])&amp;" - "&amp;DCalendário6[[#This Row],[Ano]]</f>
        <v>2 - 2020</v>
      </c>
      <c r="H775" s="14">
        <f>IF(DCalendário6[[#This Row],[Dia Útil]]="","",DCalendário6[[#This Row],[Semana Ano]])</f>
        <v>7</v>
      </c>
      <c r="I775" s="14">
        <f>WEEKNUM(DCalendário6[[#This Row],[Dia]])</f>
        <v>7</v>
      </c>
      <c r="J775" s="14" cm="1">
        <f t="array" aca="1" ref="J77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775" s="16">
        <f>WEEKDAY(DCalendário6[[#This Row],[Dia]])</f>
        <v>5</v>
      </c>
      <c r="L775" s="1" t="str">
        <f>IFERROR(VLOOKUP(A775,Tabela4[],1,0),"")</f>
        <v/>
      </c>
      <c r="M77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43874</v>
      </c>
      <c r="N775" s="16" t="str">
        <f>IF(DCalendário6[[#This Row],[Dia Útil2]]="Feriado","Feriado",IF(AND(DCalendário6[[#This Row],[Dia Útil]]="",DCalendário6[[#This Row],[Mês Total]]=F768),N768+1,IF(DCalendário6[[#This Row],[Dia Útil]]="",1,"")))</f>
        <v/>
      </c>
      <c r="O77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775" s="16"/>
      <c r="Q775" s="17"/>
    </row>
    <row r="776" spans="1:17" x14ac:dyDescent="0.25">
      <c r="A776" s="1">
        <v>43875</v>
      </c>
      <c r="B776" s="1">
        <f>IF(AND(DCalendário6[[#This Row],[Dia da semana]]&gt;1,DCalendário6[[#This Row],[Dia da semana]]&lt;7,DCalendário6[[#This Row],[Feriados]]=""),DCalendário6[[#This Row],[Dia]],"")</f>
        <v>43875</v>
      </c>
      <c r="C776" s="16">
        <f>IF(DCalendário6[[#This Row],[Mês]]="","",IF(AND(C772="",C773="",C774="",C775=""),IF(DCalendário6[[#This Row],[Mês]]=D775,C775+1,IF(AND(D775="",D776=D771),C771+1,1)),IF(AND(C773="",C774="",C775=""),IF(DCalendário6[[#This Row],[Mês]]=D775,C775+1,IF(AND(D775="",D776=D772),C772+1,1)),IF(AND(C774="",C775=""),IF(DCalendário6[[#This Row],[Mês]]=D775,C775+1,IF(AND(D775="",D776=D773),C773+1,1)),IF(DCalendário6[[#This Row],[Mês]]=D775,C775+1,IF(AND(D775="",D776=D774),C774+1,1))))))</f>
        <v>10</v>
      </c>
      <c r="D776" s="14">
        <f>IF(DCalendário6[[#This Row],[Dia Útil]]="","",(MONTH($B776)))</f>
        <v>2</v>
      </c>
      <c r="E776" s="14">
        <f t="shared" si="12"/>
        <v>2020</v>
      </c>
      <c r="F776" s="14">
        <f>MONTH(DCalendário6[[#This Row],[Dia]])</f>
        <v>2</v>
      </c>
      <c r="G776" s="14" t="str">
        <f>MONTH(DCalendário6[[#This Row],[Dia]])&amp;" - "&amp;DCalendário6[[#This Row],[Ano]]</f>
        <v>2 - 2020</v>
      </c>
      <c r="H776" s="14">
        <f>IF(DCalendário6[[#This Row],[Dia Útil]]="","",DCalendário6[[#This Row],[Semana Ano]])</f>
        <v>7</v>
      </c>
      <c r="I776" s="14">
        <f>WEEKNUM(DCalendário6[[#This Row],[Dia]])</f>
        <v>7</v>
      </c>
      <c r="J776" s="14" cm="1">
        <f t="array" aca="1" ref="J77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776" s="16">
        <f>WEEKDAY(DCalendário6[[#This Row],[Dia]])</f>
        <v>6</v>
      </c>
      <c r="L776" s="1" t="str">
        <f>IFERROR(VLOOKUP(A776,Tabela4[],1,0),"")</f>
        <v/>
      </c>
      <c r="M77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43875</v>
      </c>
      <c r="N776" s="16" t="str">
        <f>IF(DCalendário6[[#This Row],[Dia Útil2]]="Feriado","Feriado",IF(AND(DCalendário6[[#This Row],[Dia Útil]]="",DCalendário6[[#This Row],[Mês Total]]=F769),N769+1,IF(DCalendário6[[#This Row],[Dia Útil]]="",1,"")))</f>
        <v/>
      </c>
      <c r="O77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776" s="16"/>
      <c r="Q776" s="17"/>
    </row>
    <row r="777" spans="1:17" x14ac:dyDescent="0.25">
      <c r="A777" s="1">
        <v>43876</v>
      </c>
      <c r="B777" s="1" t="str">
        <f>IF(AND(DCalendário6[[#This Row],[Dia da semana]]&gt;1,DCalendário6[[#This Row],[Dia da semana]]&lt;7,DCalendário6[[#This Row],[Feriados]]=""),DCalendário6[[#This Row],[Dia]],"")</f>
        <v/>
      </c>
      <c r="C777" s="16" t="str">
        <f>IF(DCalendário6[[#This Row],[Mês]]="","",IF(AND(C773="",C774="",C775="",C776=""),IF(DCalendário6[[#This Row],[Mês]]=D776,C776+1,IF(AND(D776="",D777=D772),C772+1,1)),IF(AND(C774="",C775="",C776=""),IF(DCalendário6[[#This Row],[Mês]]=D776,C776+1,IF(AND(D776="",D777=D773),C773+1,1)),IF(AND(C775="",C776=""),IF(DCalendário6[[#This Row],[Mês]]=D776,C776+1,IF(AND(D776="",D777=D774),C774+1,1)),IF(DCalendário6[[#This Row],[Mês]]=D776,C776+1,IF(AND(D776="",D777=D775),C775+1,1))))))</f>
        <v/>
      </c>
      <c r="D777" s="14" t="str">
        <f>IF(DCalendário6[[#This Row],[Dia Útil]]="","",(MONTH($B777)))</f>
        <v/>
      </c>
      <c r="E777" s="14">
        <f t="shared" si="12"/>
        <v>2020</v>
      </c>
      <c r="F777" s="14">
        <f>MONTH(DCalendário6[[#This Row],[Dia]])</f>
        <v>2</v>
      </c>
      <c r="G777" s="14" t="str">
        <f>MONTH(DCalendário6[[#This Row],[Dia]])&amp;" - "&amp;DCalendário6[[#This Row],[Ano]]</f>
        <v>2 - 2020</v>
      </c>
      <c r="H777" s="14" t="str">
        <f>IF(DCalendário6[[#This Row],[Dia Útil]]="","",DCalendário6[[#This Row],[Semana Ano]])</f>
        <v/>
      </c>
      <c r="I777" s="14">
        <f>WEEKNUM(DCalendário6[[#This Row],[Dia]])</f>
        <v>7</v>
      </c>
      <c r="J777" s="14" cm="1">
        <f t="array" aca="1" ref="J77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777" s="16">
        <f>WEEKDAY(DCalendário6[[#This Row],[Dia]])</f>
        <v>7</v>
      </c>
      <c r="L777" s="1" t="str">
        <f>IFERROR(VLOOKUP(A777,Tabela4[],1,0),"")</f>
        <v/>
      </c>
      <c r="M77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777" s="16">
        <f>IF(DCalendário6[[#This Row],[Dia Útil2]]="Feriado","Feriado",IF(AND(DCalendário6[[#This Row],[Dia Útil]]="",DCalendário6[[#This Row],[Mês Total]]=F770),N770+1,IF(DCalendário6[[#This Row],[Dia Útil]]="",1,"")))</f>
        <v>3</v>
      </c>
      <c r="O77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777" s="16"/>
      <c r="Q777" s="17"/>
    </row>
    <row r="778" spans="1:17" x14ac:dyDescent="0.25">
      <c r="A778" s="1">
        <v>43877</v>
      </c>
      <c r="B778" s="1" t="str">
        <f>IF(AND(DCalendário6[[#This Row],[Dia da semana]]&gt;1,DCalendário6[[#This Row],[Dia da semana]]&lt;7,DCalendário6[[#This Row],[Feriados]]=""),DCalendário6[[#This Row],[Dia]],"")</f>
        <v/>
      </c>
      <c r="C778" s="16" t="str">
        <f>IF(DCalendário6[[#This Row],[Mês]]="","",IF(AND(C774="",C775="",C776="",C777=""),IF(DCalendário6[[#This Row],[Mês]]=D777,C777+1,IF(AND(D777="",D778=D773),C773+1,1)),IF(AND(C775="",C776="",C777=""),IF(DCalendário6[[#This Row],[Mês]]=D777,C777+1,IF(AND(D777="",D778=D774),C774+1,1)),IF(AND(C776="",C777=""),IF(DCalendário6[[#This Row],[Mês]]=D777,C777+1,IF(AND(D777="",D778=D775),C775+1,1)),IF(DCalendário6[[#This Row],[Mês]]=D777,C777+1,IF(AND(D777="",D778=D776),C776+1,1))))))</f>
        <v/>
      </c>
      <c r="D778" s="14" t="str">
        <f>IF(DCalendário6[[#This Row],[Dia Útil]]="","",(MONTH($B778)))</f>
        <v/>
      </c>
      <c r="E778" s="14">
        <f t="shared" si="12"/>
        <v>2020</v>
      </c>
      <c r="F778" s="14">
        <f>MONTH(DCalendário6[[#This Row],[Dia]])</f>
        <v>2</v>
      </c>
      <c r="G778" s="14" t="str">
        <f>MONTH(DCalendário6[[#This Row],[Dia]])&amp;" - "&amp;DCalendário6[[#This Row],[Ano]]</f>
        <v>2 - 2020</v>
      </c>
      <c r="H778" s="14" t="str">
        <f>IF(DCalendário6[[#This Row],[Dia Útil]]="","",DCalendário6[[#This Row],[Semana Ano]])</f>
        <v/>
      </c>
      <c r="I778" s="14">
        <f>WEEKNUM(DCalendário6[[#This Row],[Dia]])</f>
        <v>8</v>
      </c>
      <c r="J778" s="14" cm="1">
        <f t="array" aca="1" ref="J77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778" s="16">
        <f>WEEKDAY(DCalendário6[[#This Row],[Dia]])</f>
        <v>1</v>
      </c>
      <c r="L778" s="1" t="str">
        <f>IFERROR(VLOOKUP(A778,Tabela4[],1,0),"")</f>
        <v/>
      </c>
      <c r="M77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778" s="16">
        <f>IF(DCalendário6[[#This Row],[Dia Útil2]]="Feriado","Feriado",IF(AND(DCalendário6[[#This Row],[Dia Útil]]="",DCalendário6[[#This Row],[Mês Total]]=F771),N771+1,IF(DCalendário6[[#This Row],[Dia Útil]]="",1,"")))</f>
        <v>3</v>
      </c>
      <c r="O77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778" s="16"/>
      <c r="Q778" s="17"/>
    </row>
    <row r="779" spans="1:17" x14ac:dyDescent="0.25">
      <c r="A779" s="1">
        <v>43878</v>
      </c>
      <c r="B779" s="1">
        <f>IF(AND(DCalendário6[[#This Row],[Dia da semana]]&gt;1,DCalendário6[[#This Row],[Dia da semana]]&lt;7,DCalendário6[[#This Row],[Feriados]]=""),DCalendário6[[#This Row],[Dia]],"")</f>
        <v>43878</v>
      </c>
      <c r="C779" s="16">
        <f>IF(DCalendário6[[#This Row],[Mês]]="","",IF(AND(C775="",C776="",C777="",C778=""),IF(DCalendário6[[#This Row],[Mês]]=D778,C778+1,IF(AND(D778="",D779=D774),C774+1,1)),IF(AND(C776="",C777="",C778=""),IF(DCalendário6[[#This Row],[Mês]]=D778,C778+1,IF(AND(D778="",D779=D775),C775+1,1)),IF(AND(C777="",C778=""),IF(DCalendário6[[#This Row],[Mês]]=D778,C778+1,IF(AND(D778="",D779=D776),C776+1,1)),IF(DCalendário6[[#This Row],[Mês]]=D778,C778+1,IF(AND(D778="",D779=D777),C777+1,1))))))</f>
        <v>11</v>
      </c>
      <c r="D779" s="14">
        <f>IF(DCalendário6[[#This Row],[Dia Útil]]="","",(MONTH($B779)))</f>
        <v>2</v>
      </c>
      <c r="E779" s="14">
        <f t="shared" si="12"/>
        <v>2020</v>
      </c>
      <c r="F779" s="14">
        <f>MONTH(DCalendário6[[#This Row],[Dia]])</f>
        <v>2</v>
      </c>
      <c r="G779" s="14" t="str">
        <f>MONTH(DCalendário6[[#This Row],[Dia]])&amp;" - "&amp;DCalendário6[[#This Row],[Ano]]</f>
        <v>2 - 2020</v>
      </c>
      <c r="H779" s="14">
        <f>IF(DCalendário6[[#This Row],[Dia Útil]]="","",DCalendário6[[#This Row],[Semana Ano]])</f>
        <v>8</v>
      </c>
      <c r="I779" s="14">
        <f>WEEKNUM(DCalendário6[[#This Row],[Dia]])</f>
        <v>8</v>
      </c>
      <c r="J779" s="14" cm="1">
        <f t="array" aca="1" ref="J77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779" s="16">
        <f>WEEKDAY(DCalendário6[[#This Row],[Dia]])</f>
        <v>2</v>
      </c>
      <c r="L779" s="1" t="str">
        <f>IFERROR(VLOOKUP(A779,Tabela4[],1,0),"")</f>
        <v/>
      </c>
      <c r="M77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43878</v>
      </c>
      <c r="N779" s="16" t="str">
        <f>IF(DCalendário6[[#This Row],[Dia Útil2]]="Feriado","Feriado",IF(AND(DCalendário6[[#This Row],[Dia Útil]]="",DCalendário6[[#This Row],[Mês Total]]=F772),N772+1,IF(DCalendário6[[#This Row],[Dia Útil]]="",1,"")))</f>
        <v/>
      </c>
      <c r="O77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779" s="16"/>
      <c r="Q779" s="17"/>
    </row>
    <row r="780" spans="1:17" x14ac:dyDescent="0.25">
      <c r="A780" s="1">
        <v>43879</v>
      </c>
      <c r="B780" s="1">
        <f>IF(AND(DCalendário6[[#This Row],[Dia da semana]]&gt;1,DCalendário6[[#This Row],[Dia da semana]]&lt;7,DCalendário6[[#This Row],[Feriados]]=""),DCalendário6[[#This Row],[Dia]],"")</f>
        <v>43879</v>
      </c>
      <c r="C780" s="16">
        <f>IF(DCalendário6[[#This Row],[Mês]]="","",IF(AND(C776="",C777="",C778="",C779=""),IF(DCalendário6[[#This Row],[Mês]]=D779,C779+1,IF(AND(D779="",D780=D775),C775+1,1)),IF(AND(C777="",C778="",C779=""),IF(DCalendário6[[#This Row],[Mês]]=D779,C779+1,IF(AND(D779="",D780=D776),C776+1,1)),IF(AND(C778="",C779=""),IF(DCalendário6[[#This Row],[Mês]]=D779,C779+1,IF(AND(D779="",D780=D777),C777+1,1)),IF(DCalendário6[[#This Row],[Mês]]=D779,C779+1,IF(AND(D779="",D780=D778),C778+1,1))))))</f>
        <v>12</v>
      </c>
      <c r="D780" s="14">
        <f>IF(DCalendário6[[#This Row],[Dia Útil]]="","",(MONTH($B780)))</f>
        <v>2</v>
      </c>
      <c r="E780" s="14">
        <f t="shared" si="12"/>
        <v>2020</v>
      </c>
      <c r="F780" s="14">
        <f>MONTH(DCalendário6[[#This Row],[Dia]])</f>
        <v>2</v>
      </c>
      <c r="G780" s="14" t="str">
        <f>MONTH(DCalendário6[[#This Row],[Dia]])&amp;" - "&amp;DCalendário6[[#This Row],[Ano]]</f>
        <v>2 - 2020</v>
      </c>
      <c r="H780" s="14">
        <f>IF(DCalendário6[[#This Row],[Dia Útil]]="","",DCalendário6[[#This Row],[Semana Ano]])</f>
        <v>8</v>
      </c>
      <c r="I780" s="14">
        <f>WEEKNUM(DCalendário6[[#This Row],[Dia]])</f>
        <v>8</v>
      </c>
      <c r="J780" s="14" cm="1">
        <f t="array" aca="1" ref="J78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780" s="16">
        <f>WEEKDAY(DCalendário6[[#This Row],[Dia]])</f>
        <v>3</v>
      </c>
      <c r="L780" s="1" t="str">
        <f>IFERROR(VLOOKUP(A780,Tabela4[],1,0),"")</f>
        <v/>
      </c>
      <c r="M78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43879</v>
      </c>
      <c r="N780" s="16" t="str">
        <f>IF(DCalendário6[[#This Row],[Dia Útil2]]="Feriado","Feriado",IF(AND(DCalendário6[[#This Row],[Dia Útil]]="",DCalendário6[[#This Row],[Mês Total]]=F773),N773+1,IF(DCalendário6[[#This Row],[Dia Útil]]="",1,"")))</f>
        <v/>
      </c>
      <c r="O78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780" s="16"/>
      <c r="Q780" s="17"/>
    </row>
    <row r="781" spans="1:17" x14ac:dyDescent="0.25">
      <c r="A781" s="1">
        <v>43880</v>
      </c>
      <c r="B781" s="1">
        <f>IF(AND(DCalendário6[[#This Row],[Dia da semana]]&gt;1,DCalendário6[[#This Row],[Dia da semana]]&lt;7,DCalendário6[[#This Row],[Feriados]]=""),DCalendário6[[#This Row],[Dia]],"")</f>
        <v>43880</v>
      </c>
      <c r="C781" s="16">
        <f>IF(DCalendário6[[#This Row],[Mês]]="","",IF(AND(C777="",C778="",C779="",C780=""),IF(DCalendário6[[#This Row],[Mês]]=D780,C780+1,IF(AND(D780="",D781=D776),C776+1,1)),IF(AND(C778="",C779="",C780=""),IF(DCalendário6[[#This Row],[Mês]]=D780,C780+1,IF(AND(D780="",D781=D777),C777+1,1)),IF(AND(C779="",C780=""),IF(DCalendário6[[#This Row],[Mês]]=D780,C780+1,IF(AND(D780="",D781=D778),C778+1,1)),IF(DCalendário6[[#This Row],[Mês]]=D780,C780+1,IF(AND(D780="",D781=D779),C779+1,1))))))</f>
        <v>13</v>
      </c>
      <c r="D781" s="14">
        <f>IF(DCalendário6[[#This Row],[Dia Útil]]="","",(MONTH($B781)))</f>
        <v>2</v>
      </c>
      <c r="E781" s="14">
        <f t="shared" si="12"/>
        <v>2020</v>
      </c>
      <c r="F781" s="14">
        <f>MONTH(DCalendário6[[#This Row],[Dia]])</f>
        <v>2</v>
      </c>
      <c r="G781" s="14" t="str">
        <f>MONTH(DCalendário6[[#This Row],[Dia]])&amp;" - "&amp;DCalendário6[[#This Row],[Ano]]</f>
        <v>2 - 2020</v>
      </c>
      <c r="H781" s="14">
        <f>IF(DCalendário6[[#This Row],[Dia Útil]]="","",DCalendário6[[#This Row],[Semana Ano]])</f>
        <v>8</v>
      </c>
      <c r="I781" s="14">
        <f>WEEKNUM(DCalendário6[[#This Row],[Dia]])</f>
        <v>8</v>
      </c>
      <c r="J781" s="14" cm="1">
        <f t="array" aca="1" ref="J78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781" s="16">
        <f>WEEKDAY(DCalendário6[[#This Row],[Dia]])</f>
        <v>4</v>
      </c>
      <c r="L781" s="1" t="str">
        <f>IFERROR(VLOOKUP(A781,Tabela4[],1,0),"")</f>
        <v/>
      </c>
      <c r="M78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43880</v>
      </c>
      <c r="N781" s="16" t="str">
        <f>IF(DCalendário6[[#This Row],[Dia Útil2]]="Feriado","Feriado",IF(AND(DCalendário6[[#This Row],[Dia Útil]]="",DCalendário6[[#This Row],[Mês Total]]=F774),N774+1,IF(DCalendário6[[#This Row],[Dia Útil]]="",1,"")))</f>
        <v/>
      </c>
      <c r="O78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781" s="16"/>
      <c r="Q781" s="17"/>
    </row>
    <row r="782" spans="1:17" x14ac:dyDescent="0.25">
      <c r="A782" s="1">
        <v>43881</v>
      </c>
      <c r="B782" s="1">
        <f>IF(AND(DCalendário6[[#This Row],[Dia da semana]]&gt;1,DCalendário6[[#This Row],[Dia da semana]]&lt;7,DCalendário6[[#This Row],[Feriados]]=""),DCalendário6[[#This Row],[Dia]],"")</f>
        <v>43881</v>
      </c>
      <c r="C782" s="16">
        <f>IF(DCalendário6[[#This Row],[Mês]]="","",IF(AND(C778="",C779="",C780="",C781=""),IF(DCalendário6[[#This Row],[Mês]]=D781,C781+1,IF(AND(D781="",D782=D777),C777+1,1)),IF(AND(C779="",C780="",C781=""),IF(DCalendário6[[#This Row],[Mês]]=D781,C781+1,IF(AND(D781="",D782=D778),C778+1,1)),IF(AND(C780="",C781=""),IF(DCalendário6[[#This Row],[Mês]]=D781,C781+1,IF(AND(D781="",D782=D779),C779+1,1)),IF(DCalendário6[[#This Row],[Mês]]=D781,C781+1,IF(AND(D781="",D782=D780),C780+1,1))))))</f>
        <v>14</v>
      </c>
      <c r="D782" s="14">
        <f>IF(DCalendário6[[#This Row],[Dia Útil]]="","",(MONTH($B782)))</f>
        <v>2</v>
      </c>
      <c r="E782" s="14">
        <f t="shared" si="12"/>
        <v>2020</v>
      </c>
      <c r="F782" s="14">
        <f>MONTH(DCalendário6[[#This Row],[Dia]])</f>
        <v>2</v>
      </c>
      <c r="G782" s="14" t="str">
        <f>MONTH(DCalendário6[[#This Row],[Dia]])&amp;" - "&amp;DCalendário6[[#This Row],[Ano]]</f>
        <v>2 - 2020</v>
      </c>
      <c r="H782" s="14">
        <f>IF(DCalendário6[[#This Row],[Dia Útil]]="","",DCalendário6[[#This Row],[Semana Ano]])</f>
        <v>8</v>
      </c>
      <c r="I782" s="14">
        <f>WEEKNUM(DCalendário6[[#This Row],[Dia]])</f>
        <v>8</v>
      </c>
      <c r="J782" s="14" cm="1">
        <f t="array" aca="1" ref="J78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782" s="16">
        <f>WEEKDAY(DCalendário6[[#This Row],[Dia]])</f>
        <v>5</v>
      </c>
      <c r="L782" s="1" t="str">
        <f>IFERROR(VLOOKUP(A782,Tabela4[],1,0),"")</f>
        <v/>
      </c>
      <c r="M78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43881</v>
      </c>
      <c r="N782" s="16" t="str">
        <f>IF(DCalendário6[[#This Row],[Dia Útil2]]="Feriado","Feriado",IF(AND(DCalendário6[[#This Row],[Dia Útil]]="",DCalendário6[[#This Row],[Mês Total]]=F775),N775+1,IF(DCalendário6[[#This Row],[Dia Útil]]="",1,"")))</f>
        <v/>
      </c>
      <c r="O78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782" s="16"/>
      <c r="Q782" s="17"/>
    </row>
    <row r="783" spans="1:17" x14ac:dyDescent="0.25">
      <c r="A783" s="1">
        <v>43882</v>
      </c>
      <c r="B783" s="1">
        <f>IF(AND(DCalendário6[[#This Row],[Dia da semana]]&gt;1,DCalendário6[[#This Row],[Dia da semana]]&lt;7,DCalendário6[[#This Row],[Feriados]]=""),DCalendário6[[#This Row],[Dia]],"")</f>
        <v>43882</v>
      </c>
      <c r="C783" s="16">
        <f>IF(DCalendário6[[#This Row],[Mês]]="","",IF(AND(C779="",C780="",C781="",C782=""),IF(DCalendário6[[#This Row],[Mês]]=D782,C782+1,IF(AND(D782="",D783=D778),C778+1,1)),IF(AND(C780="",C781="",C782=""),IF(DCalendário6[[#This Row],[Mês]]=D782,C782+1,IF(AND(D782="",D783=D779),C779+1,1)),IF(AND(C781="",C782=""),IF(DCalendário6[[#This Row],[Mês]]=D782,C782+1,IF(AND(D782="",D783=D780),C780+1,1)),IF(DCalendário6[[#This Row],[Mês]]=D782,C782+1,IF(AND(D782="",D783=D781),C781+1,1))))))</f>
        <v>15</v>
      </c>
      <c r="D783" s="14">
        <f>IF(DCalendário6[[#This Row],[Dia Útil]]="","",(MONTH($B783)))</f>
        <v>2</v>
      </c>
      <c r="E783" s="14">
        <f t="shared" si="12"/>
        <v>2020</v>
      </c>
      <c r="F783" s="14">
        <f>MONTH(DCalendário6[[#This Row],[Dia]])</f>
        <v>2</v>
      </c>
      <c r="G783" s="14" t="str">
        <f>MONTH(DCalendário6[[#This Row],[Dia]])&amp;" - "&amp;DCalendário6[[#This Row],[Ano]]</f>
        <v>2 - 2020</v>
      </c>
      <c r="H783" s="14">
        <f>IF(DCalendário6[[#This Row],[Dia Útil]]="","",DCalendário6[[#This Row],[Semana Ano]])</f>
        <v>8</v>
      </c>
      <c r="I783" s="14">
        <f>WEEKNUM(DCalendário6[[#This Row],[Dia]])</f>
        <v>8</v>
      </c>
      <c r="J783" s="14" cm="1">
        <f t="array" aca="1" ref="J78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783" s="16">
        <f>WEEKDAY(DCalendário6[[#This Row],[Dia]])</f>
        <v>6</v>
      </c>
      <c r="L783" s="1" t="str">
        <f>IFERROR(VLOOKUP(A783,Tabela4[],1,0),"")</f>
        <v/>
      </c>
      <c r="M78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43882</v>
      </c>
      <c r="N783" s="16" t="str">
        <f>IF(DCalendário6[[#This Row],[Dia Útil2]]="Feriado","Feriado",IF(AND(DCalendário6[[#This Row],[Dia Útil]]="",DCalendário6[[#This Row],[Mês Total]]=F776),N776+1,IF(DCalendário6[[#This Row],[Dia Útil]]="",1,"")))</f>
        <v/>
      </c>
      <c r="O78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783" s="16"/>
      <c r="Q783" s="17"/>
    </row>
    <row r="784" spans="1:17" x14ac:dyDescent="0.25">
      <c r="A784" s="1">
        <v>43883</v>
      </c>
      <c r="B784" s="1" t="str">
        <f>IF(AND(DCalendário6[[#This Row],[Dia da semana]]&gt;1,DCalendário6[[#This Row],[Dia da semana]]&lt;7,DCalendário6[[#This Row],[Feriados]]=""),DCalendário6[[#This Row],[Dia]],"")</f>
        <v/>
      </c>
      <c r="C784" s="16" t="str">
        <f>IF(DCalendário6[[#This Row],[Mês]]="","",IF(AND(C780="",C781="",C782="",C783=""),IF(DCalendário6[[#This Row],[Mês]]=D783,C783+1,IF(AND(D783="",D784=D779),C779+1,1)),IF(AND(C781="",C782="",C783=""),IF(DCalendário6[[#This Row],[Mês]]=D783,C783+1,IF(AND(D783="",D784=D780),C780+1,1)),IF(AND(C782="",C783=""),IF(DCalendário6[[#This Row],[Mês]]=D783,C783+1,IF(AND(D783="",D784=D781),C781+1,1)),IF(DCalendário6[[#This Row],[Mês]]=D783,C783+1,IF(AND(D783="",D784=D782),C782+1,1))))))</f>
        <v/>
      </c>
      <c r="D784" s="14" t="str">
        <f>IF(DCalendário6[[#This Row],[Dia Útil]]="","",(MONTH($B784)))</f>
        <v/>
      </c>
      <c r="E784" s="14">
        <f t="shared" si="12"/>
        <v>2020</v>
      </c>
      <c r="F784" s="14">
        <f>MONTH(DCalendário6[[#This Row],[Dia]])</f>
        <v>2</v>
      </c>
      <c r="G784" s="14" t="str">
        <f>MONTH(DCalendário6[[#This Row],[Dia]])&amp;" - "&amp;DCalendário6[[#This Row],[Ano]]</f>
        <v>2 - 2020</v>
      </c>
      <c r="H784" s="14" t="str">
        <f>IF(DCalendário6[[#This Row],[Dia Útil]]="","",DCalendário6[[#This Row],[Semana Ano]])</f>
        <v/>
      </c>
      <c r="I784" s="14">
        <f>WEEKNUM(DCalendário6[[#This Row],[Dia]])</f>
        <v>8</v>
      </c>
      <c r="J784" s="14" cm="1">
        <f t="array" aca="1" ref="J78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784" s="16">
        <f>WEEKDAY(DCalendário6[[#This Row],[Dia]])</f>
        <v>7</v>
      </c>
      <c r="L784" s="1" t="str">
        <f>IFERROR(VLOOKUP(A784,Tabela4[],1,0),"")</f>
        <v/>
      </c>
      <c r="M78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784" s="16">
        <f>IF(DCalendário6[[#This Row],[Dia Útil2]]="Feriado","Feriado",IF(AND(DCalendário6[[#This Row],[Dia Útil]]="",DCalendário6[[#This Row],[Mês Total]]=F777),N777+1,IF(DCalendário6[[#This Row],[Dia Útil]]="",1,"")))</f>
        <v>4</v>
      </c>
      <c r="O78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784" s="16"/>
      <c r="Q784" s="17"/>
    </row>
    <row r="785" spans="1:17" x14ac:dyDescent="0.25">
      <c r="A785" s="1">
        <v>43884</v>
      </c>
      <c r="B785" s="1" t="str">
        <f>IF(AND(DCalendário6[[#This Row],[Dia da semana]]&gt;1,DCalendário6[[#This Row],[Dia da semana]]&lt;7,DCalendário6[[#This Row],[Feriados]]=""),DCalendário6[[#This Row],[Dia]],"")</f>
        <v/>
      </c>
      <c r="C785" s="16" t="str">
        <f>IF(DCalendário6[[#This Row],[Mês]]="","",IF(AND(C781="",C782="",C783="",C784=""),IF(DCalendário6[[#This Row],[Mês]]=D784,C784+1,IF(AND(D784="",D785=D780),C780+1,1)),IF(AND(C782="",C783="",C784=""),IF(DCalendário6[[#This Row],[Mês]]=D784,C784+1,IF(AND(D784="",D785=D781),C781+1,1)),IF(AND(C783="",C784=""),IF(DCalendário6[[#This Row],[Mês]]=D784,C784+1,IF(AND(D784="",D785=D782),C782+1,1)),IF(DCalendário6[[#This Row],[Mês]]=D784,C784+1,IF(AND(D784="",D785=D783),C783+1,1))))))</f>
        <v/>
      </c>
      <c r="D785" s="14" t="str">
        <f>IF(DCalendário6[[#This Row],[Dia Útil]]="","",(MONTH($B785)))</f>
        <v/>
      </c>
      <c r="E785" s="14">
        <f t="shared" si="12"/>
        <v>2020</v>
      </c>
      <c r="F785" s="14">
        <f>MONTH(DCalendário6[[#This Row],[Dia]])</f>
        <v>2</v>
      </c>
      <c r="G785" s="14" t="str">
        <f>MONTH(DCalendário6[[#This Row],[Dia]])&amp;" - "&amp;DCalendário6[[#This Row],[Ano]]</f>
        <v>2 - 2020</v>
      </c>
      <c r="H785" s="14" t="str">
        <f>IF(DCalendário6[[#This Row],[Dia Útil]]="","",DCalendário6[[#This Row],[Semana Ano]])</f>
        <v/>
      </c>
      <c r="I785" s="14">
        <f>WEEKNUM(DCalendário6[[#This Row],[Dia]])</f>
        <v>9</v>
      </c>
      <c r="J785" s="14" cm="1">
        <f t="array" aca="1" ref="J78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785" s="16">
        <f>WEEKDAY(DCalendário6[[#This Row],[Dia]])</f>
        <v>1</v>
      </c>
      <c r="L785" s="1" t="str">
        <f>IFERROR(VLOOKUP(A785,Tabela4[],1,0),"")</f>
        <v/>
      </c>
      <c r="M78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785" s="16">
        <f>IF(DCalendário6[[#This Row],[Dia Útil2]]="Feriado","Feriado",IF(AND(DCalendário6[[#This Row],[Dia Útil]]="",DCalendário6[[#This Row],[Mês Total]]=F778),N778+1,IF(DCalendário6[[#This Row],[Dia Útil]]="",1,"")))</f>
        <v>4</v>
      </c>
      <c r="O78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785" s="16"/>
      <c r="Q785" s="17"/>
    </row>
    <row r="786" spans="1:17" x14ac:dyDescent="0.25">
      <c r="A786" s="1">
        <v>43885</v>
      </c>
      <c r="B786" s="1" t="str">
        <f>IF(AND(DCalendário6[[#This Row],[Dia da semana]]&gt;1,DCalendário6[[#This Row],[Dia da semana]]&lt;7,DCalendário6[[#This Row],[Feriados]]=""),DCalendário6[[#This Row],[Dia]],"")</f>
        <v/>
      </c>
      <c r="C786" s="16" t="str">
        <f>IF(DCalendário6[[#This Row],[Mês]]="","",IF(AND(C782="",C783="",C784="",C785=""),IF(DCalendário6[[#This Row],[Mês]]=D785,C785+1,IF(AND(D785="",D786=D781),C781+1,1)),IF(AND(C783="",C784="",C785=""),IF(DCalendário6[[#This Row],[Mês]]=D785,C785+1,IF(AND(D785="",D786=D782),C782+1,1)),IF(AND(C784="",C785=""),IF(DCalendário6[[#This Row],[Mês]]=D785,C785+1,IF(AND(D785="",D786=D783),C783+1,1)),IF(DCalendário6[[#This Row],[Mês]]=D785,C785+1,IF(AND(D785="",D786=D784),C784+1,1))))))</f>
        <v/>
      </c>
      <c r="D786" s="14" t="str">
        <f>IF(DCalendário6[[#This Row],[Dia Útil]]="","",(MONTH($B786)))</f>
        <v/>
      </c>
      <c r="E786" s="14">
        <f t="shared" si="12"/>
        <v>2020</v>
      </c>
      <c r="F786" s="14">
        <f>MONTH(DCalendário6[[#This Row],[Dia]])</f>
        <v>2</v>
      </c>
      <c r="G786" s="14" t="str">
        <f>MONTH(DCalendário6[[#This Row],[Dia]])&amp;" - "&amp;DCalendário6[[#This Row],[Ano]]</f>
        <v>2 - 2020</v>
      </c>
      <c r="H786" s="14" t="str">
        <f>IF(DCalendário6[[#This Row],[Dia Útil]]="","",DCalendário6[[#This Row],[Semana Ano]])</f>
        <v/>
      </c>
      <c r="I786" s="14">
        <f>WEEKNUM(DCalendário6[[#This Row],[Dia]])</f>
        <v>9</v>
      </c>
      <c r="J786" s="14" cm="1">
        <f t="array" aca="1" ref="J78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786" s="16">
        <f>WEEKDAY(DCalendário6[[#This Row],[Dia]])</f>
        <v>2</v>
      </c>
      <c r="L786" s="1">
        <f>IFERROR(VLOOKUP(A786,Tabela4[],1,0),"")</f>
        <v>43885</v>
      </c>
      <c r="M78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786" s="16" t="str">
        <f>IF(DCalendário6[[#This Row],[Dia Útil2]]="Feriado","Feriado",IF(AND(DCalendário6[[#This Row],[Dia Útil]]="",DCalendário6[[#This Row],[Mês Total]]=F779),N779+1,IF(DCalendário6[[#This Row],[Dia Útil]]="",1,"")))</f>
        <v>Feriado</v>
      </c>
      <c r="O78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786" s="16"/>
      <c r="Q786" s="17"/>
    </row>
    <row r="787" spans="1:17" x14ac:dyDescent="0.25">
      <c r="A787" s="1">
        <v>43886</v>
      </c>
      <c r="B787" s="1" t="str">
        <f>IF(AND(DCalendário6[[#This Row],[Dia da semana]]&gt;1,DCalendário6[[#This Row],[Dia da semana]]&lt;7,DCalendário6[[#This Row],[Feriados]]=""),DCalendário6[[#This Row],[Dia]],"")</f>
        <v/>
      </c>
      <c r="C787" s="16" t="str">
        <f>IF(DCalendário6[[#This Row],[Mês]]="","",IF(AND(C783="",C784="",C785="",C786=""),IF(DCalendário6[[#This Row],[Mês]]=D786,C786+1,IF(AND(D786="",D787=D782),C782+1,1)),IF(AND(C784="",C785="",C786=""),IF(DCalendário6[[#This Row],[Mês]]=D786,C786+1,IF(AND(D786="",D787=D783),C783+1,1)),IF(AND(C785="",C786=""),IF(DCalendário6[[#This Row],[Mês]]=D786,C786+1,IF(AND(D786="",D787=D784),C784+1,1)),IF(DCalendário6[[#This Row],[Mês]]=D786,C786+1,IF(AND(D786="",D787=D785),C785+1,1))))))</f>
        <v/>
      </c>
      <c r="D787" s="14" t="str">
        <f>IF(DCalendário6[[#This Row],[Dia Útil]]="","",(MONTH($B787)))</f>
        <v/>
      </c>
      <c r="E787" s="14">
        <f t="shared" si="12"/>
        <v>2020</v>
      </c>
      <c r="F787" s="14">
        <f>MONTH(DCalendário6[[#This Row],[Dia]])</f>
        <v>2</v>
      </c>
      <c r="G787" s="14" t="str">
        <f>MONTH(DCalendário6[[#This Row],[Dia]])&amp;" - "&amp;DCalendário6[[#This Row],[Ano]]</f>
        <v>2 - 2020</v>
      </c>
      <c r="H787" s="14" t="str">
        <f>IF(DCalendário6[[#This Row],[Dia Útil]]="","",DCalendário6[[#This Row],[Semana Ano]])</f>
        <v/>
      </c>
      <c r="I787" s="14">
        <f>WEEKNUM(DCalendário6[[#This Row],[Dia]])</f>
        <v>9</v>
      </c>
      <c r="J787" s="14" cm="1">
        <f t="array" aca="1" ref="J78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787" s="16">
        <f>WEEKDAY(DCalendário6[[#This Row],[Dia]])</f>
        <v>3</v>
      </c>
      <c r="L787" s="1">
        <f>IFERROR(VLOOKUP(A787,Tabela4[],1,0),"")</f>
        <v>43886</v>
      </c>
      <c r="M78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787" s="16" t="str">
        <f>IF(DCalendário6[[#This Row],[Dia Útil2]]="Feriado","Feriado",IF(AND(DCalendário6[[#This Row],[Dia Útil]]="",DCalendário6[[#This Row],[Mês Total]]=F780),N780+1,IF(DCalendário6[[#This Row],[Dia Útil]]="",1,"")))</f>
        <v>Feriado</v>
      </c>
      <c r="O78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787" s="16"/>
      <c r="Q787" s="17"/>
    </row>
    <row r="788" spans="1:17" x14ac:dyDescent="0.25">
      <c r="A788" s="1">
        <v>43887</v>
      </c>
      <c r="B788" s="1">
        <f>IF(AND(DCalendário6[[#This Row],[Dia da semana]]&gt;1,DCalendário6[[#This Row],[Dia da semana]]&lt;7,DCalendário6[[#This Row],[Feriados]]=""),DCalendário6[[#This Row],[Dia]],"")</f>
        <v>43887</v>
      </c>
      <c r="C788" s="16">
        <f>IF(DCalendário6[[#This Row],[Mês]]="","",IF(AND(C784="",C785="",C786="",C787=""),IF(DCalendário6[[#This Row],[Mês]]=D787,C787+1,IF(AND(D787="",D788=D783),C783+1,1)),IF(AND(C785="",C786="",C787=""),IF(DCalendário6[[#This Row],[Mês]]=D787,C787+1,IF(AND(D787="",D788=D784),C784+1,1)),IF(AND(C786="",C787=""),IF(DCalendário6[[#This Row],[Mês]]=D787,C787+1,IF(AND(D787="",D788=D785),C785+1,1)),IF(DCalendário6[[#This Row],[Mês]]=D787,C787+1,IF(AND(D787="",D788=D786),C786+1,1))))))</f>
        <v>16</v>
      </c>
      <c r="D788" s="14">
        <f>IF(DCalendário6[[#This Row],[Dia Útil]]="","",(MONTH($B788)))</f>
        <v>2</v>
      </c>
      <c r="E788" s="14">
        <f t="shared" si="12"/>
        <v>2020</v>
      </c>
      <c r="F788" s="14">
        <f>MONTH(DCalendário6[[#This Row],[Dia]])</f>
        <v>2</v>
      </c>
      <c r="G788" s="14" t="str">
        <f>MONTH(DCalendário6[[#This Row],[Dia]])&amp;" - "&amp;DCalendário6[[#This Row],[Ano]]</f>
        <v>2 - 2020</v>
      </c>
      <c r="H788" s="14">
        <f>IF(DCalendário6[[#This Row],[Dia Útil]]="","",DCalendário6[[#This Row],[Semana Ano]])</f>
        <v>9</v>
      </c>
      <c r="I788" s="14">
        <f>WEEKNUM(DCalendário6[[#This Row],[Dia]])</f>
        <v>9</v>
      </c>
      <c r="J788" s="14" cm="1">
        <f t="array" aca="1" ref="J78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788" s="16">
        <f>WEEKDAY(DCalendário6[[#This Row],[Dia]])</f>
        <v>4</v>
      </c>
      <c r="L788" s="1" t="str">
        <f>IFERROR(VLOOKUP(A788,Tabela4[],1,0),"")</f>
        <v/>
      </c>
      <c r="M78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43887</v>
      </c>
      <c r="N788" s="16" t="str">
        <f>IF(DCalendário6[[#This Row],[Dia Útil2]]="Feriado","Feriado",IF(AND(DCalendário6[[#This Row],[Dia Útil]]="",DCalendário6[[#This Row],[Mês Total]]=F781),N781+1,IF(DCalendário6[[#This Row],[Dia Útil]]="",1,"")))</f>
        <v/>
      </c>
      <c r="O78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788" s="16"/>
      <c r="Q788" s="17"/>
    </row>
    <row r="789" spans="1:17" x14ac:dyDescent="0.25">
      <c r="A789" s="1">
        <v>43888</v>
      </c>
      <c r="B789" s="1">
        <f>IF(AND(DCalendário6[[#This Row],[Dia da semana]]&gt;1,DCalendário6[[#This Row],[Dia da semana]]&lt;7,DCalendário6[[#This Row],[Feriados]]=""),DCalendário6[[#This Row],[Dia]],"")</f>
        <v>43888</v>
      </c>
      <c r="C789" s="16">
        <f>IF(DCalendário6[[#This Row],[Mês]]="","",IF(AND(C785="",C786="",C787="",C788=""),IF(DCalendário6[[#This Row],[Mês]]=D788,C788+1,IF(AND(D788="",D789=D784),C784+1,1)),IF(AND(C786="",C787="",C788=""),IF(DCalendário6[[#This Row],[Mês]]=D788,C788+1,IF(AND(D788="",D789=D785),C785+1,1)),IF(AND(C787="",C788=""),IF(DCalendário6[[#This Row],[Mês]]=D788,C788+1,IF(AND(D788="",D789=D786),C786+1,1)),IF(DCalendário6[[#This Row],[Mês]]=D788,C788+1,IF(AND(D788="",D789=D787),C787+1,1))))))</f>
        <v>17</v>
      </c>
      <c r="D789" s="14">
        <f>IF(DCalendário6[[#This Row],[Dia Útil]]="","",(MONTH($B789)))</f>
        <v>2</v>
      </c>
      <c r="E789" s="14">
        <f t="shared" si="12"/>
        <v>2020</v>
      </c>
      <c r="F789" s="14">
        <f>MONTH(DCalendário6[[#This Row],[Dia]])</f>
        <v>2</v>
      </c>
      <c r="G789" s="14" t="str">
        <f>MONTH(DCalendário6[[#This Row],[Dia]])&amp;" - "&amp;DCalendário6[[#This Row],[Ano]]</f>
        <v>2 - 2020</v>
      </c>
      <c r="H789" s="14">
        <f>IF(DCalendário6[[#This Row],[Dia Útil]]="","",DCalendário6[[#This Row],[Semana Ano]])</f>
        <v>9</v>
      </c>
      <c r="I789" s="14">
        <f>WEEKNUM(DCalendário6[[#This Row],[Dia]])</f>
        <v>9</v>
      </c>
      <c r="J789" s="14" cm="1">
        <f t="array" aca="1" ref="J78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789" s="16">
        <f>WEEKDAY(DCalendário6[[#This Row],[Dia]])</f>
        <v>5</v>
      </c>
      <c r="L789" s="1" t="str">
        <f>IFERROR(VLOOKUP(A789,Tabela4[],1,0),"")</f>
        <v/>
      </c>
      <c r="M78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43888</v>
      </c>
      <c r="N789" s="16" t="str">
        <f>IF(DCalendário6[[#This Row],[Dia Útil2]]="Feriado","Feriado",IF(AND(DCalendário6[[#This Row],[Dia Útil]]="",DCalendário6[[#This Row],[Mês Total]]=F782),N782+1,IF(DCalendário6[[#This Row],[Dia Útil]]="",1,"")))</f>
        <v/>
      </c>
      <c r="O78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789" s="16"/>
      <c r="Q789" s="17"/>
    </row>
    <row r="790" spans="1:17" x14ac:dyDescent="0.25">
      <c r="A790" s="1">
        <v>43889</v>
      </c>
      <c r="B790" s="1">
        <f>IF(AND(DCalendário6[[#This Row],[Dia da semana]]&gt;1,DCalendário6[[#This Row],[Dia da semana]]&lt;7,DCalendário6[[#This Row],[Feriados]]=""),DCalendário6[[#This Row],[Dia]],"")</f>
        <v>43889</v>
      </c>
      <c r="C790" s="16">
        <f>IF(DCalendário6[[#This Row],[Mês]]="","",IF(AND(C786="",C787="",C788="",C789=""),IF(DCalendário6[[#This Row],[Mês]]=D789,C789+1,IF(AND(D789="",D790=D785),C785+1,1)),IF(AND(C787="",C788="",C789=""),IF(DCalendário6[[#This Row],[Mês]]=D789,C789+1,IF(AND(D789="",D790=D786),C786+1,1)),IF(AND(C788="",C789=""),IF(DCalendário6[[#This Row],[Mês]]=D789,C789+1,IF(AND(D789="",D790=D787),C787+1,1)),IF(DCalendário6[[#This Row],[Mês]]=D789,C789+1,IF(AND(D789="",D790=D788),C788+1,1))))))</f>
        <v>18</v>
      </c>
      <c r="D790" s="14">
        <f>IF(DCalendário6[[#This Row],[Dia Útil]]="","",(MONTH($B790)))</f>
        <v>2</v>
      </c>
      <c r="E790" s="14">
        <f t="shared" si="12"/>
        <v>2020</v>
      </c>
      <c r="F790" s="14">
        <f>MONTH(DCalendário6[[#This Row],[Dia]])</f>
        <v>2</v>
      </c>
      <c r="G790" s="14" t="str">
        <f>MONTH(DCalendário6[[#This Row],[Dia]])&amp;" - "&amp;DCalendário6[[#This Row],[Ano]]</f>
        <v>2 - 2020</v>
      </c>
      <c r="H790" s="14">
        <f>IF(DCalendário6[[#This Row],[Dia Útil]]="","",DCalendário6[[#This Row],[Semana Ano]])</f>
        <v>9</v>
      </c>
      <c r="I790" s="14">
        <f>WEEKNUM(DCalendário6[[#This Row],[Dia]])</f>
        <v>9</v>
      </c>
      <c r="J790" s="14" cm="1">
        <f t="array" aca="1" ref="J79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790" s="16">
        <f>WEEKDAY(DCalendário6[[#This Row],[Dia]])</f>
        <v>6</v>
      </c>
      <c r="L790" s="1" t="str">
        <f>IFERROR(VLOOKUP(A790,Tabela4[],1,0),"")</f>
        <v/>
      </c>
      <c r="M79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43889</v>
      </c>
      <c r="N790" s="16" t="str">
        <f>IF(DCalendário6[[#This Row],[Dia Útil2]]="Feriado","Feriado",IF(AND(DCalendário6[[#This Row],[Dia Útil]]="",DCalendário6[[#This Row],[Mês Total]]=F783),N783+1,IF(DCalendário6[[#This Row],[Dia Útil]]="",1,"")))</f>
        <v/>
      </c>
      <c r="O79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790" s="16"/>
      <c r="Q790" s="17"/>
    </row>
    <row r="791" spans="1:17" x14ac:dyDescent="0.25">
      <c r="A791" s="1">
        <v>43890</v>
      </c>
      <c r="B791" s="1" t="str">
        <f>IF(AND(DCalendário6[[#This Row],[Dia da semana]]&gt;1,DCalendário6[[#This Row],[Dia da semana]]&lt;7,DCalendário6[[#This Row],[Feriados]]=""),DCalendário6[[#This Row],[Dia]],"")</f>
        <v/>
      </c>
      <c r="C791" s="16" t="str">
        <f>IF(DCalendário6[[#This Row],[Mês]]="","",IF(AND(C787="",C788="",C789="",C790=""),IF(DCalendário6[[#This Row],[Mês]]=D790,C790+1,IF(AND(D790="",D791=D786),C786+1,1)),IF(AND(C788="",C789="",C790=""),IF(DCalendário6[[#This Row],[Mês]]=D790,C790+1,IF(AND(D790="",D791=D787),C787+1,1)),IF(AND(C789="",C790=""),IF(DCalendário6[[#This Row],[Mês]]=D790,C790+1,IF(AND(D790="",D791=D788),C788+1,1)),IF(DCalendário6[[#This Row],[Mês]]=D790,C790+1,IF(AND(D790="",D791=D789),C789+1,1))))))</f>
        <v/>
      </c>
      <c r="D791" s="14" t="str">
        <f>IF(DCalendário6[[#This Row],[Dia Útil]]="","",(MONTH($B791)))</f>
        <v/>
      </c>
      <c r="E791" s="14">
        <f t="shared" si="12"/>
        <v>2020</v>
      </c>
      <c r="F791" s="14">
        <f>MONTH(DCalendário6[[#This Row],[Dia]])</f>
        <v>2</v>
      </c>
      <c r="G791" s="14" t="str">
        <f>MONTH(DCalendário6[[#This Row],[Dia]])&amp;" - "&amp;DCalendário6[[#This Row],[Ano]]</f>
        <v>2 - 2020</v>
      </c>
      <c r="H791" s="14" t="str">
        <f>IF(DCalendário6[[#This Row],[Dia Útil]]="","",DCalendário6[[#This Row],[Semana Ano]])</f>
        <v/>
      </c>
      <c r="I791" s="14">
        <f>WEEKNUM(DCalendário6[[#This Row],[Dia]])</f>
        <v>9</v>
      </c>
      <c r="J791" s="14" cm="1">
        <f t="array" aca="1" ref="J79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791" s="16">
        <f>WEEKDAY(DCalendário6[[#This Row],[Dia]])</f>
        <v>7</v>
      </c>
      <c r="L791" s="1" t="str">
        <f>IFERROR(VLOOKUP(A791,Tabela4[],1,0),"")</f>
        <v/>
      </c>
      <c r="M79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791" s="16">
        <f>IF(DCalendário6[[#This Row],[Dia Útil2]]="Feriado","Feriado",IF(AND(DCalendário6[[#This Row],[Dia Útil]]="",DCalendário6[[#This Row],[Mês Total]]=F784),N784+1,IF(DCalendário6[[#This Row],[Dia Útil]]="",1,"")))</f>
        <v>5</v>
      </c>
      <c r="O79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31,5</v>
      </c>
      <c r="P791" s="16"/>
      <c r="Q791" s="17"/>
    </row>
    <row r="792" spans="1:17" x14ac:dyDescent="0.25">
      <c r="A792" s="1">
        <v>43891</v>
      </c>
      <c r="B792" s="1" t="str">
        <f>IF(AND(DCalendário6[[#This Row],[Dia da semana]]&gt;1,DCalendário6[[#This Row],[Dia da semana]]&lt;7,DCalendário6[[#This Row],[Feriados]]=""),DCalendário6[[#This Row],[Dia]],"")</f>
        <v/>
      </c>
      <c r="C792" s="16" t="str">
        <f>IF(DCalendário6[[#This Row],[Mês]]="","",IF(AND(C788="",C789="",C790="",C791=""),IF(DCalendário6[[#This Row],[Mês]]=D791,C791+1,IF(AND(D791="",D792=D787),C787+1,1)),IF(AND(C789="",C790="",C791=""),IF(DCalendário6[[#This Row],[Mês]]=D791,C791+1,IF(AND(D791="",D792=D788),C788+1,1)),IF(AND(C790="",C791=""),IF(DCalendário6[[#This Row],[Mês]]=D791,C791+1,IF(AND(D791="",D792=D789),C789+1,1)),IF(DCalendário6[[#This Row],[Mês]]=D791,C791+1,IF(AND(D791="",D792=D790),C790+1,1))))))</f>
        <v/>
      </c>
      <c r="D792" s="14" t="str">
        <f>IF(DCalendário6[[#This Row],[Dia Útil]]="","",(MONTH($B792)))</f>
        <v/>
      </c>
      <c r="E792" s="14">
        <f t="shared" si="12"/>
        <v>2020</v>
      </c>
      <c r="F792" s="14">
        <f>MONTH(DCalendário6[[#This Row],[Dia]])</f>
        <v>3</v>
      </c>
      <c r="G792" s="14" t="str">
        <f>MONTH(DCalendário6[[#This Row],[Dia]])&amp;" - "&amp;DCalendário6[[#This Row],[Ano]]</f>
        <v>3 - 2020</v>
      </c>
      <c r="H792" s="14" t="str">
        <f>IF(DCalendário6[[#This Row],[Dia Útil]]="","",DCalendário6[[#This Row],[Semana Ano]])</f>
        <v/>
      </c>
      <c r="I792" s="14">
        <f>WEEKNUM(DCalendário6[[#This Row],[Dia]])</f>
        <v>10</v>
      </c>
      <c r="J792" s="14" cm="1">
        <f t="array" aca="1" ref="J79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792" s="16">
        <f>WEEKDAY(DCalendário6[[#This Row],[Dia]])</f>
        <v>1</v>
      </c>
      <c r="L792" s="1" t="str">
        <f>IFERROR(VLOOKUP(A792,Tabela4[],1,0),"")</f>
        <v/>
      </c>
      <c r="M79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792" s="16">
        <f>IF(DCalendário6[[#This Row],[Dia Útil2]]="Feriado","Feriado",IF(AND(DCalendário6[[#This Row],[Dia Útil]]="",DCalendário6[[#This Row],[Mês Total]]=F785),N785+1,IF(DCalendário6[[#This Row],[Dia Útil]]="",1,"")))</f>
        <v>1</v>
      </c>
      <c r="O79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792" s="16"/>
      <c r="Q792" s="17"/>
    </row>
    <row r="793" spans="1:17" x14ac:dyDescent="0.25">
      <c r="A793" s="1">
        <v>43892</v>
      </c>
      <c r="B793" s="1">
        <f>IF(AND(DCalendário6[[#This Row],[Dia da semana]]&gt;1,DCalendário6[[#This Row],[Dia da semana]]&lt;7,DCalendário6[[#This Row],[Feriados]]=""),DCalendário6[[#This Row],[Dia]],"")</f>
        <v>43892</v>
      </c>
      <c r="C793" s="16">
        <f>IF(DCalendário6[[#This Row],[Mês]]="","",IF(AND(C789="",C790="",C791="",C792=""),IF(DCalendário6[[#This Row],[Mês]]=D792,C792+1,IF(AND(D792="",D793=D788),C788+1,1)),IF(AND(C790="",C791="",C792=""),IF(DCalendário6[[#This Row],[Mês]]=D792,C792+1,IF(AND(D792="",D793=D789),C789+1,1)),IF(AND(C791="",C792=""),IF(DCalendário6[[#This Row],[Mês]]=D792,C792+1,IF(AND(D792="",D793=D790),C790+1,1)),IF(DCalendário6[[#This Row],[Mês]]=D792,C792+1,IF(AND(D792="",D793=D791),C791+1,1))))))</f>
        <v>1</v>
      </c>
      <c r="D793" s="14">
        <f>IF(DCalendário6[[#This Row],[Dia Útil]]="","",(MONTH($B793)))</f>
        <v>3</v>
      </c>
      <c r="E793" s="14">
        <f t="shared" si="12"/>
        <v>2020</v>
      </c>
      <c r="F793" s="14">
        <f>MONTH(DCalendário6[[#This Row],[Dia]])</f>
        <v>3</v>
      </c>
      <c r="G793" s="14" t="str">
        <f>MONTH(DCalendário6[[#This Row],[Dia]])&amp;" - "&amp;DCalendário6[[#This Row],[Ano]]</f>
        <v>3 - 2020</v>
      </c>
      <c r="H793" s="14">
        <f>IF(DCalendário6[[#This Row],[Dia Útil]]="","",DCalendário6[[#This Row],[Semana Ano]])</f>
        <v>10</v>
      </c>
      <c r="I793" s="14">
        <f>WEEKNUM(DCalendário6[[#This Row],[Dia]])</f>
        <v>10</v>
      </c>
      <c r="J793" s="14" cm="1">
        <f t="array" aca="1" ref="J79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793" s="16">
        <f>WEEKDAY(DCalendário6[[#This Row],[Dia]])</f>
        <v>2</v>
      </c>
      <c r="L793" s="1" t="str">
        <f>IFERROR(VLOOKUP(A793,Tabela4[],1,0),"")</f>
        <v/>
      </c>
      <c r="M79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43892</v>
      </c>
      <c r="N793" s="16" t="str">
        <f>IF(DCalendário6[[#This Row],[Dia Útil2]]="Feriado","Feriado",IF(AND(DCalendário6[[#This Row],[Dia Útil]]="",DCalendário6[[#This Row],[Mês Total]]=F786),N786+1,IF(DCalendário6[[#This Row],[Dia Útil]]="",1,"")))</f>
        <v/>
      </c>
      <c r="O79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793" s="16"/>
      <c r="Q793" s="17"/>
    </row>
    <row r="794" spans="1:17" x14ac:dyDescent="0.25">
      <c r="A794" s="1">
        <v>43893</v>
      </c>
      <c r="B794" s="1">
        <f>IF(AND(DCalendário6[[#This Row],[Dia da semana]]&gt;1,DCalendário6[[#This Row],[Dia da semana]]&lt;7,DCalendário6[[#This Row],[Feriados]]=""),DCalendário6[[#This Row],[Dia]],"")</f>
        <v>43893</v>
      </c>
      <c r="C794" s="16">
        <f>IF(DCalendário6[[#This Row],[Mês]]="","",IF(AND(C790="",C791="",C792="",C793=""),IF(DCalendário6[[#This Row],[Mês]]=D793,C793+1,IF(AND(D793="",D794=D789),C789+1,1)),IF(AND(C791="",C792="",C793=""),IF(DCalendário6[[#This Row],[Mês]]=D793,C793+1,IF(AND(D793="",D794=D790),C790+1,1)),IF(AND(C792="",C793=""),IF(DCalendário6[[#This Row],[Mês]]=D793,C793+1,IF(AND(D793="",D794=D791),C791+1,1)),IF(DCalendário6[[#This Row],[Mês]]=D793,C793+1,IF(AND(D793="",D794=D792),C792+1,1))))))</f>
        <v>2</v>
      </c>
      <c r="D794" s="14">
        <f>IF(DCalendário6[[#This Row],[Dia Útil]]="","",(MONTH($B794)))</f>
        <v>3</v>
      </c>
      <c r="E794" s="14">
        <f t="shared" si="12"/>
        <v>2020</v>
      </c>
      <c r="F794" s="14">
        <f>MONTH(DCalendário6[[#This Row],[Dia]])</f>
        <v>3</v>
      </c>
      <c r="G794" s="14" t="str">
        <f>MONTH(DCalendário6[[#This Row],[Dia]])&amp;" - "&amp;DCalendário6[[#This Row],[Ano]]</f>
        <v>3 - 2020</v>
      </c>
      <c r="H794" s="14">
        <f>IF(DCalendário6[[#This Row],[Dia Útil]]="","",DCalendário6[[#This Row],[Semana Ano]])</f>
        <v>10</v>
      </c>
      <c r="I794" s="14">
        <f>WEEKNUM(DCalendário6[[#This Row],[Dia]])</f>
        <v>10</v>
      </c>
      <c r="J794" s="14" cm="1">
        <f t="array" aca="1" ref="J79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794" s="16">
        <f>WEEKDAY(DCalendário6[[#This Row],[Dia]])</f>
        <v>3</v>
      </c>
      <c r="L794" s="1" t="str">
        <f>IFERROR(VLOOKUP(A794,Tabela4[],1,0),"")</f>
        <v/>
      </c>
      <c r="M79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43893</v>
      </c>
      <c r="N794" s="16" t="str">
        <f>IF(DCalendário6[[#This Row],[Dia Útil2]]="Feriado","Feriado",IF(AND(DCalendário6[[#This Row],[Dia Útil]]="",DCalendário6[[#This Row],[Mês Total]]=F787),N787+1,IF(DCalendário6[[#This Row],[Dia Útil]]="",1,"")))</f>
        <v/>
      </c>
      <c r="O79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794" s="16"/>
      <c r="Q794" s="17"/>
    </row>
    <row r="795" spans="1:17" x14ac:dyDescent="0.25">
      <c r="A795" s="1">
        <v>43894</v>
      </c>
      <c r="B795" s="1">
        <f>IF(AND(DCalendário6[[#This Row],[Dia da semana]]&gt;1,DCalendário6[[#This Row],[Dia da semana]]&lt;7,DCalendário6[[#This Row],[Feriados]]=""),DCalendário6[[#This Row],[Dia]],"")</f>
        <v>43894</v>
      </c>
      <c r="C795" s="16">
        <f>IF(DCalendário6[[#This Row],[Mês]]="","",IF(AND(C791="",C792="",C793="",C794=""),IF(DCalendário6[[#This Row],[Mês]]=D794,C794+1,IF(AND(D794="",D795=D790),C790+1,1)),IF(AND(C792="",C793="",C794=""),IF(DCalendário6[[#This Row],[Mês]]=D794,C794+1,IF(AND(D794="",D795=D791),C791+1,1)),IF(AND(C793="",C794=""),IF(DCalendário6[[#This Row],[Mês]]=D794,C794+1,IF(AND(D794="",D795=D792),C792+1,1)),IF(DCalendário6[[#This Row],[Mês]]=D794,C794+1,IF(AND(D794="",D795=D793),C793+1,1))))))</f>
        <v>3</v>
      </c>
      <c r="D795" s="14">
        <f>IF(DCalendário6[[#This Row],[Dia Útil]]="","",(MONTH($B795)))</f>
        <v>3</v>
      </c>
      <c r="E795" s="14">
        <f t="shared" si="12"/>
        <v>2020</v>
      </c>
      <c r="F795" s="14">
        <f>MONTH(DCalendário6[[#This Row],[Dia]])</f>
        <v>3</v>
      </c>
      <c r="G795" s="14" t="str">
        <f>MONTH(DCalendário6[[#This Row],[Dia]])&amp;" - "&amp;DCalendário6[[#This Row],[Ano]]</f>
        <v>3 - 2020</v>
      </c>
      <c r="H795" s="14">
        <f>IF(DCalendário6[[#This Row],[Dia Útil]]="","",DCalendário6[[#This Row],[Semana Ano]])</f>
        <v>10</v>
      </c>
      <c r="I795" s="14">
        <f>WEEKNUM(DCalendário6[[#This Row],[Dia]])</f>
        <v>10</v>
      </c>
      <c r="J795" s="14" cm="1">
        <f t="array" aca="1" ref="J79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795" s="16">
        <f>WEEKDAY(DCalendário6[[#This Row],[Dia]])</f>
        <v>4</v>
      </c>
      <c r="L795" s="1" t="str">
        <f>IFERROR(VLOOKUP(A795,Tabela4[],1,0),"")</f>
        <v/>
      </c>
      <c r="M79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43894</v>
      </c>
      <c r="N795" s="16" t="str">
        <f>IF(DCalendário6[[#This Row],[Dia Útil2]]="Feriado","Feriado",IF(AND(DCalendário6[[#This Row],[Dia Útil]]="",DCalendário6[[#This Row],[Mês Total]]=F788),N788+1,IF(DCalendário6[[#This Row],[Dia Útil]]="",1,"")))</f>
        <v/>
      </c>
      <c r="O79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795" s="16"/>
      <c r="Q795" s="17"/>
    </row>
    <row r="796" spans="1:17" x14ac:dyDescent="0.25">
      <c r="A796" s="1">
        <v>43895</v>
      </c>
      <c r="B796" s="1">
        <f>IF(AND(DCalendário6[[#This Row],[Dia da semana]]&gt;1,DCalendário6[[#This Row],[Dia da semana]]&lt;7,DCalendário6[[#This Row],[Feriados]]=""),DCalendário6[[#This Row],[Dia]],"")</f>
        <v>43895</v>
      </c>
      <c r="C796" s="16">
        <f>IF(DCalendário6[[#This Row],[Mês]]="","",IF(AND(C792="",C793="",C794="",C795=""),IF(DCalendário6[[#This Row],[Mês]]=D795,C795+1,IF(AND(D795="",D796=D791),C791+1,1)),IF(AND(C793="",C794="",C795=""),IF(DCalendário6[[#This Row],[Mês]]=D795,C795+1,IF(AND(D795="",D796=D792),C792+1,1)),IF(AND(C794="",C795=""),IF(DCalendário6[[#This Row],[Mês]]=D795,C795+1,IF(AND(D795="",D796=D793),C793+1,1)),IF(DCalendário6[[#This Row],[Mês]]=D795,C795+1,IF(AND(D795="",D796=D794),C794+1,1))))))</f>
        <v>4</v>
      </c>
      <c r="D796" s="14">
        <f>IF(DCalendário6[[#This Row],[Dia Útil]]="","",(MONTH($B796)))</f>
        <v>3</v>
      </c>
      <c r="E796" s="14">
        <f t="shared" si="12"/>
        <v>2020</v>
      </c>
      <c r="F796" s="14">
        <f>MONTH(DCalendário6[[#This Row],[Dia]])</f>
        <v>3</v>
      </c>
      <c r="G796" s="14" t="str">
        <f>MONTH(DCalendário6[[#This Row],[Dia]])&amp;" - "&amp;DCalendário6[[#This Row],[Ano]]</f>
        <v>3 - 2020</v>
      </c>
      <c r="H796" s="14">
        <f>IF(DCalendário6[[#This Row],[Dia Útil]]="","",DCalendário6[[#This Row],[Semana Ano]])</f>
        <v>10</v>
      </c>
      <c r="I796" s="14">
        <f>WEEKNUM(DCalendário6[[#This Row],[Dia]])</f>
        <v>10</v>
      </c>
      <c r="J796" s="14" cm="1">
        <f t="array" aca="1" ref="J79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796" s="16">
        <f>WEEKDAY(DCalendário6[[#This Row],[Dia]])</f>
        <v>5</v>
      </c>
      <c r="L796" s="1" t="str">
        <f>IFERROR(VLOOKUP(A796,Tabela4[],1,0),"")</f>
        <v/>
      </c>
      <c r="M79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43895</v>
      </c>
      <c r="N796" s="16" t="str">
        <f>IF(DCalendário6[[#This Row],[Dia Útil2]]="Feriado","Feriado",IF(AND(DCalendário6[[#This Row],[Dia Útil]]="",DCalendário6[[#This Row],[Mês Total]]=F789),N789+1,IF(DCalendário6[[#This Row],[Dia Útil]]="",1,"")))</f>
        <v/>
      </c>
      <c r="O79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796" s="16"/>
      <c r="Q796" s="17"/>
    </row>
    <row r="797" spans="1:17" x14ac:dyDescent="0.25">
      <c r="A797" s="1">
        <v>43896</v>
      </c>
      <c r="B797" s="1">
        <f>IF(AND(DCalendário6[[#This Row],[Dia da semana]]&gt;1,DCalendário6[[#This Row],[Dia da semana]]&lt;7,DCalendário6[[#This Row],[Feriados]]=""),DCalendário6[[#This Row],[Dia]],"")</f>
        <v>43896</v>
      </c>
      <c r="C797" s="16">
        <f>IF(DCalendário6[[#This Row],[Mês]]="","",IF(AND(C793="",C794="",C795="",C796=""),IF(DCalendário6[[#This Row],[Mês]]=D796,C796+1,IF(AND(D796="",D797=D792),C792+1,1)),IF(AND(C794="",C795="",C796=""),IF(DCalendário6[[#This Row],[Mês]]=D796,C796+1,IF(AND(D796="",D797=D793),C793+1,1)),IF(AND(C795="",C796=""),IF(DCalendário6[[#This Row],[Mês]]=D796,C796+1,IF(AND(D796="",D797=D794),C794+1,1)),IF(DCalendário6[[#This Row],[Mês]]=D796,C796+1,IF(AND(D796="",D797=D795),C795+1,1))))))</f>
        <v>5</v>
      </c>
      <c r="D797" s="14">
        <f>IF(DCalendário6[[#This Row],[Dia Útil]]="","",(MONTH($B797)))</f>
        <v>3</v>
      </c>
      <c r="E797" s="14">
        <f t="shared" si="12"/>
        <v>2020</v>
      </c>
      <c r="F797" s="14">
        <f>MONTH(DCalendário6[[#This Row],[Dia]])</f>
        <v>3</v>
      </c>
      <c r="G797" s="14" t="str">
        <f>MONTH(DCalendário6[[#This Row],[Dia]])&amp;" - "&amp;DCalendário6[[#This Row],[Ano]]</f>
        <v>3 - 2020</v>
      </c>
      <c r="H797" s="14">
        <f>IF(DCalendário6[[#This Row],[Dia Útil]]="","",DCalendário6[[#This Row],[Semana Ano]])</f>
        <v>10</v>
      </c>
      <c r="I797" s="14">
        <f>WEEKNUM(DCalendário6[[#This Row],[Dia]])</f>
        <v>10</v>
      </c>
      <c r="J797" s="14" cm="1">
        <f t="array" aca="1" ref="J79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797" s="16">
        <f>WEEKDAY(DCalendário6[[#This Row],[Dia]])</f>
        <v>6</v>
      </c>
      <c r="L797" s="1" t="str">
        <f>IFERROR(VLOOKUP(A797,Tabela4[],1,0),"")</f>
        <v/>
      </c>
      <c r="M79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43896</v>
      </c>
      <c r="N797" s="16" t="str">
        <f>IF(DCalendário6[[#This Row],[Dia Útil2]]="Feriado","Feriado",IF(AND(DCalendário6[[#This Row],[Dia Útil]]="",DCalendário6[[#This Row],[Mês Total]]=F790),N790+1,IF(DCalendário6[[#This Row],[Dia Útil]]="",1,"")))</f>
        <v/>
      </c>
      <c r="O79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797" s="16"/>
      <c r="Q797" s="17"/>
    </row>
    <row r="798" spans="1:17" x14ac:dyDescent="0.25">
      <c r="A798" s="1">
        <v>43897</v>
      </c>
      <c r="B798" s="1" t="str">
        <f>IF(AND(DCalendário6[[#This Row],[Dia da semana]]&gt;1,DCalendário6[[#This Row],[Dia da semana]]&lt;7,DCalendário6[[#This Row],[Feriados]]=""),DCalendário6[[#This Row],[Dia]],"")</f>
        <v/>
      </c>
      <c r="C798" s="16" t="str">
        <f>IF(DCalendário6[[#This Row],[Mês]]="","",IF(AND(C794="",C795="",C796="",C797=""),IF(DCalendário6[[#This Row],[Mês]]=D797,C797+1,IF(AND(D797="",D798=D793),C793+1,1)),IF(AND(C795="",C796="",C797=""),IF(DCalendário6[[#This Row],[Mês]]=D797,C797+1,IF(AND(D797="",D798=D794),C794+1,1)),IF(AND(C796="",C797=""),IF(DCalendário6[[#This Row],[Mês]]=D797,C797+1,IF(AND(D797="",D798=D795),C795+1,1)),IF(DCalendário6[[#This Row],[Mês]]=D797,C797+1,IF(AND(D797="",D798=D796),C796+1,1))))))</f>
        <v/>
      </c>
      <c r="D798" s="14" t="str">
        <f>IF(DCalendário6[[#This Row],[Dia Útil]]="","",(MONTH($B798)))</f>
        <v/>
      </c>
      <c r="E798" s="14">
        <f t="shared" si="12"/>
        <v>2020</v>
      </c>
      <c r="F798" s="14">
        <f>MONTH(DCalendário6[[#This Row],[Dia]])</f>
        <v>3</v>
      </c>
      <c r="G798" s="14" t="str">
        <f>MONTH(DCalendário6[[#This Row],[Dia]])&amp;" - "&amp;DCalendário6[[#This Row],[Ano]]</f>
        <v>3 - 2020</v>
      </c>
      <c r="H798" s="14" t="str">
        <f>IF(DCalendário6[[#This Row],[Dia Útil]]="","",DCalendário6[[#This Row],[Semana Ano]])</f>
        <v/>
      </c>
      <c r="I798" s="14">
        <f>WEEKNUM(DCalendário6[[#This Row],[Dia]])</f>
        <v>10</v>
      </c>
      <c r="J798" s="14" cm="1">
        <f t="array" aca="1" ref="J79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798" s="16">
        <f>WEEKDAY(DCalendário6[[#This Row],[Dia]])</f>
        <v>7</v>
      </c>
      <c r="L798" s="1" t="str">
        <f>IFERROR(VLOOKUP(A798,Tabela4[],1,0),"")</f>
        <v/>
      </c>
      <c r="M79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798" s="16">
        <f>IF(DCalendário6[[#This Row],[Dia Útil2]]="Feriado","Feriado",IF(AND(DCalendário6[[#This Row],[Dia Útil]]="",DCalendário6[[#This Row],[Mês Total]]=F791),N791+1,IF(DCalendário6[[#This Row],[Dia Útil]]="",1,"")))</f>
        <v>1</v>
      </c>
      <c r="O79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798" s="16"/>
      <c r="Q798" s="17"/>
    </row>
    <row r="799" spans="1:17" x14ac:dyDescent="0.25">
      <c r="A799" s="1">
        <v>43898</v>
      </c>
      <c r="B799" s="1" t="str">
        <f>IF(AND(DCalendário6[[#This Row],[Dia da semana]]&gt;1,DCalendário6[[#This Row],[Dia da semana]]&lt;7,DCalendário6[[#This Row],[Feriados]]=""),DCalendário6[[#This Row],[Dia]],"")</f>
        <v/>
      </c>
      <c r="C799" s="16" t="str">
        <f>IF(DCalendário6[[#This Row],[Mês]]="","",IF(AND(C795="",C796="",C797="",C798=""),IF(DCalendário6[[#This Row],[Mês]]=D798,C798+1,IF(AND(D798="",D799=D794),C794+1,1)),IF(AND(C796="",C797="",C798=""),IF(DCalendário6[[#This Row],[Mês]]=D798,C798+1,IF(AND(D798="",D799=D795),C795+1,1)),IF(AND(C797="",C798=""),IF(DCalendário6[[#This Row],[Mês]]=D798,C798+1,IF(AND(D798="",D799=D796),C796+1,1)),IF(DCalendário6[[#This Row],[Mês]]=D798,C798+1,IF(AND(D798="",D799=D797),C797+1,1))))))</f>
        <v/>
      </c>
      <c r="D799" s="14" t="str">
        <f>IF(DCalendário6[[#This Row],[Dia Útil]]="","",(MONTH($B799)))</f>
        <v/>
      </c>
      <c r="E799" s="14">
        <f t="shared" si="12"/>
        <v>2020</v>
      </c>
      <c r="F799" s="14">
        <f>MONTH(DCalendário6[[#This Row],[Dia]])</f>
        <v>3</v>
      </c>
      <c r="G799" s="14" t="str">
        <f>MONTH(DCalendário6[[#This Row],[Dia]])&amp;" - "&amp;DCalendário6[[#This Row],[Ano]]</f>
        <v>3 - 2020</v>
      </c>
      <c r="H799" s="14" t="str">
        <f>IF(DCalendário6[[#This Row],[Dia Útil]]="","",DCalendário6[[#This Row],[Semana Ano]])</f>
        <v/>
      </c>
      <c r="I799" s="14">
        <f>WEEKNUM(DCalendário6[[#This Row],[Dia]])</f>
        <v>11</v>
      </c>
      <c r="J799" s="14" cm="1">
        <f t="array" aca="1" ref="J79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799" s="16">
        <f>WEEKDAY(DCalendário6[[#This Row],[Dia]])</f>
        <v>1</v>
      </c>
      <c r="L799" s="1" t="str">
        <f>IFERROR(VLOOKUP(A799,Tabela4[],1,0),"")</f>
        <v/>
      </c>
      <c r="M79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799" s="16">
        <f>IF(DCalendário6[[#This Row],[Dia Útil2]]="Feriado","Feriado",IF(AND(DCalendário6[[#This Row],[Dia Útil]]="",DCalendário6[[#This Row],[Mês Total]]=F792),N792+1,IF(DCalendário6[[#This Row],[Dia Útil]]="",1,"")))</f>
        <v>2</v>
      </c>
      <c r="O79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799" s="16"/>
      <c r="Q799" s="17"/>
    </row>
    <row r="800" spans="1:17" x14ac:dyDescent="0.25">
      <c r="A800" s="1">
        <v>43899</v>
      </c>
      <c r="B800" s="1">
        <f>IF(AND(DCalendário6[[#This Row],[Dia da semana]]&gt;1,DCalendário6[[#This Row],[Dia da semana]]&lt;7,DCalendário6[[#This Row],[Feriados]]=""),DCalendário6[[#This Row],[Dia]],"")</f>
        <v>43899</v>
      </c>
      <c r="C800" s="16">
        <f>IF(DCalendário6[[#This Row],[Mês]]="","",IF(AND(C796="",C797="",C798="",C799=""),IF(DCalendário6[[#This Row],[Mês]]=D799,C799+1,IF(AND(D799="",D800=D795),C795+1,1)),IF(AND(C797="",C798="",C799=""),IF(DCalendário6[[#This Row],[Mês]]=D799,C799+1,IF(AND(D799="",D800=D796),C796+1,1)),IF(AND(C798="",C799=""),IF(DCalendário6[[#This Row],[Mês]]=D799,C799+1,IF(AND(D799="",D800=D797),C797+1,1)),IF(DCalendário6[[#This Row],[Mês]]=D799,C799+1,IF(AND(D799="",D800=D798),C798+1,1))))))</f>
        <v>6</v>
      </c>
      <c r="D800" s="14">
        <f>IF(DCalendário6[[#This Row],[Dia Útil]]="","",(MONTH($B800)))</f>
        <v>3</v>
      </c>
      <c r="E800" s="14">
        <f t="shared" si="12"/>
        <v>2020</v>
      </c>
      <c r="F800" s="14">
        <f>MONTH(DCalendário6[[#This Row],[Dia]])</f>
        <v>3</v>
      </c>
      <c r="G800" s="14" t="str">
        <f>MONTH(DCalendário6[[#This Row],[Dia]])&amp;" - "&amp;DCalendário6[[#This Row],[Ano]]</f>
        <v>3 - 2020</v>
      </c>
      <c r="H800" s="14">
        <f>IF(DCalendário6[[#This Row],[Dia Útil]]="","",DCalendário6[[#This Row],[Semana Ano]])</f>
        <v>11</v>
      </c>
      <c r="I800" s="14">
        <f>WEEKNUM(DCalendário6[[#This Row],[Dia]])</f>
        <v>11</v>
      </c>
      <c r="J800" s="14" cm="1">
        <f t="array" aca="1" ref="J80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800" s="16">
        <f>WEEKDAY(DCalendário6[[#This Row],[Dia]])</f>
        <v>2</v>
      </c>
      <c r="L800" s="1" t="str">
        <f>IFERROR(VLOOKUP(A800,Tabela4[],1,0),"")</f>
        <v/>
      </c>
      <c r="M80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43899</v>
      </c>
      <c r="N800" s="16" t="str">
        <f>IF(DCalendário6[[#This Row],[Dia Útil2]]="Feriado","Feriado",IF(AND(DCalendário6[[#This Row],[Dia Útil]]="",DCalendário6[[#This Row],[Mês Total]]=F793),N793+1,IF(DCalendário6[[#This Row],[Dia Útil]]="",1,"")))</f>
        <v/>
      </c>
      <c r="O80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800" s="16"/>
      <c r="Q800" s="17"/>
    </row>
    <row r="801" spans="1:17" x14ac:dyDescent="0.25">
      <c r="A801" s="1">
        <v>43900</v>
      </c>
      <c r="B801" s="1">
        <f>IF(AND(DCalendário6[[#This Row],[Dia da semana]]&gt;1,DCalendário6[[#This Row],[Dia da semana]]&lt;7,DCalendário6[[#This Row],[Feriados]]=""),DCalendário6[[#This Row],[Dia]],"")</f>
        <v>43900</v>
      </c>
      <c r="C801" s="16">
        <f>IF(DCalendário6[[#This Row],[Mês]]="","",IF(AND(C797="",C798="",C799="",C800=""),IF(DCalendário6[[#This Row],[Mês]]=D800,C800+1,IF(AND(D800="",D801=D796),C796+1,1)),IF(AND(C798="",C799="",C800=""),IF(DCalendário6[[#This Row],[Mês]]=D800,C800+1,IF(AND(D800="",D801=D797),C797+1,1)),IF(AND(C799="",C800=""),IF(DCalendário6[[#This Row],[Mês]]=D800,C800+1,IF(AND(D800="",D801=D798),C798+1,1)),IF(DCalendário6[[#This Row],[Mês]]=D800,C800+1,IF(AND(D800="",D801=D799),C799+1,1))))))</f>
        <v>7</v>
      </c>
      <c r="D801" s="14">
        <f>IF(DCalendário6[[#This Row],[Dia Útil]]="","",(MONTH($B801)))</f>
        <v>3</v>
      </c>
      <c r="E801" s="14">
        <f t="shared" si="12"/>
        <v>2020</v>
      </c>
      <c r="F801" s="14">
        <f>MONTH(DCalendário6[[#This Row],[Dia]])</f>
        <v>3</v>
      </c>
      <c r="G801" s="14" t="str">
        <f>MONTH(DCalendário6[[#This Row],[Dia]])&amp;" - "&amp;DCalendário6[[#This Row],[Ano]]</f>
        <v>3 - 2020</v>
      </c>
      <c r="H801" s="14">
        <f>IF(DCalendário6[[#This Row],[Dia Útil]]="","",DCalendário6[[#This Row],[Semana Ano]])</f>
        <v>11</v>
      </c>
      <c r="I801" s="14">
        <f>WEEKNUM(DCalendário6[[#This Row],[Dia]])</f>
        <v>11</v>
      </c>
      <c r="J801" s="14" cm="1">
        <f t="array" aca="1" ref="J80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801" s="16">
        <f>WEEKDAY(DCalendário6[[#This Row],[Dia]])</f>
        <v>3</v>
      </c>
      <c r="L801" s="1" t="str">
        <f>IFERROR(VLOOKUP(A801,Tabela4[],1,0),"")</f>
        <v/>
      </c>
      <c r="M80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43900</v>
      </c>
      <c r="N801" s="16" t="str">
        <f>IF(DCalendário6[[#This Row],[Dia Útil2]]="Feriado","Feriado",IF(AND(DCalendário6[[#This Row],[Dia Útil]]="",DCalendário6[[#This Row],[Mês Total]]=F794),N794+1,IF(DCalendário6[[#This Row],[Dia Útil]]="",1,"")))</f>
        <v/>
      </c>
      <c r="O80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801" s="16"/>
      <c r="Q801" s="17"/>
    </row>
    <row r="802" spans="1:17" x14ac:dyDescent="0.25">
      <c r="A802" s="1">
        <v>43901</v>
      </c>
      <c r="B802" s="1">
        <f>IF(AND(DCalendário6[[#This Row],[Dia da semana]]&gt;1,DCalendário6[[#This Row],[Dia da semana]]&lt;7,DCalendário6[[#This Row],[Feriados]]=""),DCalendário6[[#This Row],[Dia]],"")</f>
        <v>43901</v>
      </c>
      <c r="C802" s="16">
        <f>IF(DCalendário6[[#This Row],[Mês]]="","",IF(AND(C798="",C799="",C800="",C801=""),IF(DCalendário6[[#This Row],[Mês]]=D801,C801+1,IF(AND(D801="",D802=D797),C797+1,1)),IF(AND(C799="",C800="",C801=""),IF(DCalendário6[[#This Row],[Mês]]=D801,C801+1,IF(AND(D801="",D802=D798),C798+1,1)),IF(AND(C800="",C801=""),IF(DCalendário6[[#This Row],[Mês]]=D801,C801+1,IF(AND(D801="",D802=D799),C799+1,1)),IF(DCalendário6[[#This Row],[Mês]]=D801,C801+1,IF(AND(D801="",D802=D800),C800+1,1))))))</f>
        <v>8</v>
      </c>
      <c r="D802" s="14">
        <f>IF(DCalendário6[[#This Row],[Dia Útil]]="","",(MONTH($B802)))</f>
        <v>3</v>
      </c>
      <c r="E802" s="14">
        <f t="shared" si="12"/>
        <v>2020</v>
      </c>
      <c r="F802" s="14">
        <f>MONTH(DCalendário6[[#This Row],[Dia]])</f>
        <v>3</v>
      </c>
      <c r="G802" s="14" t="str">
        <f>MONTH(DCalendário6[[#This Row],[Dia]])&amp;" - "&amp;DCalendário6[[#This Row],[Ano]]</f>
        <v>3 - 2020</v>
      </c>
      <c r="H802" s="14">
        <f>IF(DCalendário6[[#This Row],[Dia Útil]]="","",DCalendário6[[#This Row],[Semana Ano]])</f>
        <v>11</v>
      </c>
      <c r="I802" s="14">
        <f>WEEKNUM(DCalendário6[[#This Row],[Dia]])</f>
        <v>11</v>
      </c>
      <c r="J802" s="14" cm="1">
        <f t="array" aca="1" ref="J80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802" s="16">
        <f>WEEKDAY(DCalendário6[[#This Row],[Dia]])</f>
        <v>4</v>
      </c>
      <c r="L802" s="1" t="str">
        <f>IFERROR(VLOOKUP(A802,Tabela4[],1,0),"")</f>
        <v/>
      </c>
      <c r="M80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43901</v>
      </c>
      <c r="N802" s="16" t="str">
        <f>IF(DCalendário6[[#This Row],[Dia Útil2]]="Feriado","Feriado",IF(AND(DCalendário6[[#This Row],[Dia Útil]]="",DCalendário6[[#This Row],[Mês Total]]=F795),N795+1,IF(DCalendário6[[#This Row],[Dia Útil]]="",1,"")))</f>
        <v/>
      </c>
      <c r="O80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802" s="16"/>
      <c r="Q802" s="17"/>
    </row>
    <row r="803" spans="1:17" x14ac:dyDescent="0.25">
      <c r="A803" s="1">
        <v>43902</v>
      </c>
      <c r="B803" s="1">
        <f>IF(AND(DCalendário6[[#This Row],[Dia da semana]]&gt;1,DCalendário6[[#This Row],[Dia da semana]]&lt;7,DCalendário6[[#This Row],[Feriados]]=""),DCalendário6[[#This Row],[Dia]],"")</f>
        <v>43902</v>
      </c>
      <c r="C803" s="16">
        <f>IF(DCalendário6[[#This Row],[Mês]]="","",IF(AND(C799="",C800="",C801="",C802=""),IF(DCalendário6[[#This Row],[Mês]]=D802,C802+1,IF(AND(D802="",D803=D798),C798+1,1)),IF(AND(C800="",C801="",C802=""),IF(DCalendário6[[#This Row],[Mês]]=D802,C802+1,IF(AND(D802="",D803=D799),C799+1,1)),IF(AND(C801="",C802=""),IF(DCalendário6[[#This Row],[Mês]]=D802,C802+1,IF(AND(D802="",D803=D800),C800+1,1)),IF(DCalendário6[[#This Row],[Mês]]=D802,C802+1,IF(AND(D802="",D803=D801),C801+1,1))))))</f>
        <v>9</v>
      </c>
      <c r="D803" s="14">
        <f>IF(DCalendário6[[#This Row],[Dia Útil]]="","",(MONTH($B803)))</f>
        <v>3</v>
      </c>
      <c r="E803" s="14">
        <f t="shared" si="12"/>
        <v>2020</v>
      </c>
      <c r="F803" s="14">
        <f>MONTH(DCalendário6[[#This Row],[Dia]])</f>
        <v>3</v>
      </c>
      <c r="G803" s="14" t="str">
        <f>MONTH(DCalendário6[[#This Row],[Dia]])&amp;" - "&amp;DCalendário6[[#This Row],[Ano]]</f>
        <v>3 - 2020</v>
      </c>
      <c r="H803" s="14">
        <f>IF(DCalendário6[[#This Row],[Dia Útil]]="","",DCalendário6[[#This Row],[Semana Ano]])</f>
        <v>11</v>
      </c>
      <c r="I803" s="14">
        <f>WEEKNUM(DCalendário6[[#This Row],[Dia]])</f>
        <v>11</v>
      </c>
      <c r="J803" s="14" cm="1">
        <f t="array" aca="1" ref="J80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803" s="16">
        <f>WEEKDAY(DCalendário6[[#This Row],[Dia]])</f>
        <v>5</v>
      </c>
      <c r="L803" s="1" t="str">
        <f>IFERROR(VLOOKUP(A803,Tabela4[],1,0),"")</f>
        <v/>
      </c>
      <c r="M80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43902</v>
      </c>
      <c r="N803" s="16" t="str">
        <f>IF(DCalendário6[[#This Row],[Dia Útil2]]="Feriado","Feriado",IF(AND(DCalendário6[[#This Row],[Dia Útil]]="",DCalendário6[[#This Row],[Mês Total]]=F796),N796+1,IF(DCalendário6[[#This Row],[Dia Útil]]="",1,"")))</f>
        <v/>
      </c>
      <c r="O80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803" s="16"/>
      <c r="Q803" s="17"/>
    </row>
    <row r="804" spans="1:17" x14ac:dyDescent="0.25">
      <c r="A804" s="1">
        <v>43903</v>
      </c>
      <c r="B804" s="1">
        <f>IF(AND(DCalendário6[[#This Row],[Dia da semana]]&gt;1,DCalendário6[[#This Row],[Dia da semana]]&lt;7,DCalendário6[[#This Row],[Feriados]]=""),DCalendário6[[#This Row],[Dia]],"")</f>
        <v>43903</v>
      </c>
      <c r="C804" s="16">
        <f>IF(DCalendário6[[#This Row],[Mês]]="","",IF(AND(C800="",C801="",C802="",C803=""),IF(DCalendário6[[#This Row],[Mês]]=D803,C803+1,IF(AND(D803="",D804=D799),C799+1,1)),IF(AND(C801="",C802="",C803=""),IF(DCalendário6[[#This Row],[Mês]]=D803,C803+1,IF(AND(D803="",D804=D800),C800+1,1)),IF(AND(C802="",C803=""),IF(DCalendário6[[#This Row],[Mês]]=D803,C803+1,IF(AND(D803="",D804=D801),C801+1,1)),IF(DCalendário6[[#This Row],[Mês]]=D803,C803+1,IF(AND(D803="",D804=D802),C802+1,1))))))</f>
        <v>10</v>
      </c>
      <c r="D804" s="14">
        <f>IF(DCalendário6[[#This Row],[Dia Útil]]="","",(MONTH($B804)))</f>
        <v>3</v>
      </c>
      <c r="E804" s="14">
        <f t="shared" si="12"/>
        <v>2020</v>
      </c>
      <c r="F804" s="14">
        <f>MONTH(DCalendário6[[#This Row],[Dia]])</f>
        <v>3</v>
      </c>
      <c r="G804" s="14" t="str">
        <f>MONTH(DCalendário6[[#This Row],[Dia]])&amp;" - "&amp;DCalendário6[[#This Row],[Ano]]</f>
        <v>3 - 2020</v>
      </c>
      <c r="H804" s="14">
        <f>IF(DCalendário6[[#This Row],[Dia Útil]]="","",DCalendário6[[#This Row],[Semana Ano]])</f>
        <v>11</v>
      </c>
      <c r="I804" s="14">
        <f>WEEKNUM(DCalendário6[[#This Row],[Dia]])</f>
        <v>11</v>
      </c>
      <c r="J804" s="14" cm="1">
        <f t="array" aca="1" ref="J80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804" s="16">
        <f>WEEKDAY(DCalendário6[[#This Row],[Dia]])</f>
        <v>6</v>
      </c>
      <c r="L804" s="1" t="str">
        <f>IFERROR(VLOOKUP(A804,Tabela4[],1,0),"")</f>
        <v/>
      </c>
      <c r="M80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43903</v>
      </c>
      <c r="N804" s="16" t="str">
        <f>IF(DCalendário6[[#This Row],[Dia Útil2]]="Feriado","Feriado",IF(AND(DCalendário6[[#This Row],[Dia Útil]]="",DCalendário6[[#This Row],[Mês Total]]=F797),N797+1,IF(DCalendário6[[#This Row],[Dia Útil]]="",1,"")))</f>
        <v/>
      </c>
      <c r="O80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804" s="16"/>
      <c r="Q804" s="17"/>
    </row>
    <row r="805" spans="1:17" x14ac:dyDescent="0.25">
      <c r="A805" s="1">
        <v>43904</v>
      </c>
      <c r="B805" s="1" t="str">
        <f>IF(AND(DCalendário6[[#This Row],[Dia da semana]]&gt;1,DCalendário6[[#This Row],[Dia da semana]]&lt;7,DCalendário6[[#This Row],[Feriados]]=""),DCalendário6[[#This Row],[Dia]],"")</f>
        <v/>
      </c>
      <c r="C805" s="16" t="str">
        <f>IF(DCalendário6[[#This Row],[Mês]]="","",IF(AND(C801="",C802="",C803="",C804=""),IF(DCalendário6[[#This Row],[Mês]]=D804,C804+1,IF(AND(D804="",D805=D800),C800+1,1)),IF(AND(C802="",C803="",C804=""),IF(DCalendário6[[#This Row],[Mês]]=D804,C804+1,IF(AND(D804="",D805=D801),C801+1,1)),IF(AND(C803="",C804=""),IF(DCalendário6[[#This Row],[Mês]]=D804,C804+1,IF(AND(D804="",D805=D802),C802+1,1)),IF(DCalendário6[[#This Row],[Mês]]=D804,C804+1,IF(AND(D804="",D805=D803),C803+1,1))))))</f>
        <v/>
      </c>
      <c r="D805" s="14" t="str">
        <f>IF(DCalendário6[[#This Row],[Dia Útil]]="","",(MONTH($B805)))</f>
        <v/>
      </c>
      <c r="E805" s="14">
        <f t="shared" si="12"/>
        <v>2020</v>
      </c>
      <c r="F805" s="14">
        <f>MONTH(DCalendário6[[#This Row],[Dia]])</f>
        <v>3</v>
      </c>
      <c r="G805" s="14" t="str">
        <f>MONTH(DCalendário6[[#This Row],[Dia]])&amp;" - "&amp;DCalendário6[[#This Row],[Ano]]</f>
        <v>3 - 2020</v>
      </c>
      <c r="H805" s="14" t="str">
        <f>IF(DCalendário6[[#This Row],[Dia Útil]]="","",DCalendário6[[#This Row],[Semana Ano]])</f>
        <v/>
      </c>
      <c r="I805" s="14">
        <f>WEEKNUM(DCalendário6[[#This Row],[Dia]])</f>
        <v>11</v>
      </c>
      <c r="J805" s="14" cm="1">
        <f t="array" aca="1" ref="J80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805" s="16">
        <f>WEEKDAY(DCalendário6[[#This Row],[Dia]])</f>
        <v>7</v>
      </c>
      <c r="L805" s="1" t="str">
        <f>IFERROR(VLOOKUP(A805,Tabela4[],1,0),"")</f>
        <v/>
      </c>
      <c r="M80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805" s="16">
        <f>IF(DCalendário6[[#This Row],[Dia Útil2]]="Feriado","Feriado",IF(AND(DCalendário6[[#This Row],[Dia Útil]]="",DCalendário6[[#This Row],[Mês Total]]=F798),N798+1,IF(DCalendário6[[#This Row],[Dia Útil]]="",1,"")))</f>
        <v>2</v>
      </c>
      <c r="O80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805" s="16"/>
      <c r="Q805" s="17"/>
    </row>
    <row r="806" spans="1:17" x14ac:dyDescent="0.25">
      <c r="A806" s="1">
        <v>43905</v>
      </c>
      <c r="B806" s="1" t="str">
        <f>IF(AND(DCalendário6[[#This Row],[Dia da semana]]&gt;1,DCalendário6[[#This Row],[Dia da semana]]&lt;7,DCalendário6[[#This Row],[Feriados]]=""),DCalendário6[[#This Row],[Dia]],"")</f>
        <v/>
      </c>
      <c r="C806" s="16" t="str">
        <f>IF(DCalendário6[[#This Row],[Mês]]="","",IF(AND(C802="",C803="",C804="",C805=""),IF(DCalendário6[[#This Row],[Mês]]=D805,C805+1,IF(AND(D805="",D806=D801),C801+1,1)),IF(AND(C803="",C804="",C805=""),IF(DCalendário6[[#This Row],[Mês]]=D805,C805+1,IF(AND(D805="",D806=D802),C802+1,1)),IF(AND(C804="",C805=""),IF(DCalendário6[[#This Row],[Mês]]=D805,C805+1,IF(AND(D805="",D806=D803),C803+1,1)),IF(DCalendário6[[#This Row],[Mês]]=D805,C805+1,IF(AND(D805="",D806=D804),C804+1,1))))))</f>
        <v/>
      </c>
      <c r="D806" s="14" t="str">
        <f>IF(DCalendário6[[#This Row],[Dia Útil]]="","",(MONTH($B806)))</f>
        <v/>
      </c>
      <c r="E806" s="14">
        <f t="shared" si="12"/>
        <v>2020</v>
      </c>
      <c r="F806" s="14">
        <f>MONTH(DCalendário6[[#This Row],[Dia]])</f>
        <v>3</v>
      </c>
      <c r="G806" s="14" t="str">
        <f>MONTH(DCalendário6[[#This Row],[Dia]])&amp;" - "&amp;DCalendário6[[#This Row],[Ano]]</f>
        <v>3 - 2020</v>
      </c>
      <c r="H806" s="14" t="str">
        <f>IF(DCalendário6[[#This Row],[Dia Útil]]="","",DCalendário6[[#This Row],[Semana Ano]])</f>
        <v/>
      </c>
      <c r="I806" s="14">
        <f>WEEKNUM(DCalendário6[[#This Row],[Dia]])</f>
        <v>12</v>
      </c>
      <c r="J806" s="14" cm="1">
        <f t="array" aca="1" ref="J80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806" s="16">
        <f>WEEKDAY(DCalendário6[[#This Row],[Dia]])</f>
        <v>1</v>
      </c>
      <c r="L806" s="1" t="str">
        <f>IFERROR(VLOOKUP(A806,Tabela4[],1,0),"")</f>
        <v/>
      </c>
      <c r="M80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806" s="16">
        <f>IF(DCalendário6[[#This Row],[Dia Útil2]]="Feriado","Feriado",IF(AND(DCalendário6[[#This Row],[Dia Útil]]="",DCalendário6[[#This Row],[Mês Total]]=F799),N799+1,IF(DCalendário6[[#This Row],[Dia Útil]]="",1,"")))</f>
        <v>3</v>
      </c>
      <c r="O80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806" s="16"/>
      <c r="Q806" s="17"/>
    </row>
    <row r="807" spans="1:17" x14ac:dyDescent="0.25">
      <c r="A807" s="1">
        <v>43906</v>
      </c>
      <c r="B807" s="1">
        <f>IF(AND(DCalendário6[[#This Row],[Dia da semana]]&gt;1,DCalendário6[[#This Row],[Dia da semana]]&lt;7,DCalendário6[[#This Row],[Feriados]]=""),DCalendário6[[#This Row],[Dia]],"")</f>
        <v>43906</v>
      </c>
      <c r="C807" s="16">
        <f>IF(DCalendário6[[#This Row],[Mês]]="","",IF(AND(C803="",C804="",C805="",C806=""),IF(DCalendário6[[#This Row],[Mês]]=D806,C806+1,IF(AND(D806="",D807=D802),C802+1,1)),IF(AND(C804="",C805="",C806=""),IF(DCalendário6[[#This Row],[Mês]]=D806,C806+1,IF(AND(D806="",D807=D803),C803+1,1)),IF(AND(C805="",C806=""),IF(DCalendário6[[#This Row],[Mês]]=D806,C806+1,IF(AND(D806="",D807=D804),C804+1,1)),IF(DCalendário6[[#This Row],[Mês]]=D806,C806+1,IF(AND(D806="",D807=D805),C805+1,1))))))</f>
        <v>11</v>
      </c>
      <c r="D807" s="14">
        <f>IF(DCalendário6[[#This Row],[Dia Útil]]="","",(MONTH($B807)))</f>
        <v>3</v>
      </c>
      <c r="E807" s="14">
        <f t="shared" si="12"/>
        <v>2020</v>
      </c>
      <c r="F807" s="14">
        <f>MONTH(DCalendário6[[#This Row],[Dia]])</f>
        <v>3</v>
      </c>
      <c r="G807" s="14" t="str">
        <f>MONTH(DCalendário6[[#This Row],[Dia]])&amp;" - "&amp;DCalendário6[[#This Row],[Ano]]</f>
        <v>3 - 2020</v>
      </c>
      <c r="H807" s="14">
        <f>IF(DCalendário6[[#This Row],[Dia Útil]]="","",DCalendário6[[#This Row],[Semana Ano]])</f>
        <v>12</v>
      </c>
      <c r="I807" s="14">
        <f>WEEKNUM(DCalendário6[[#This Row],[Dia]])</f>
        <v>12</v>
      </c>
      <c r="J807" s="14" cm="1">
        <f t="array" aca="1" ref="J80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807" s="16">
        <f>WEEKDAY(DCalendário6[[#This Row],[Dia]])</f>
        <v>2</v>
      </c>
      <c r="L807" s="1" t="str">
        <f>IFERROR(VLOOKUP(A807,Tabela4[],1,0),"")</f>
        <v/>
      </c>
      <c r="M80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43906</v>
      </c>
      <c r="N807" s="16" t="str">
        <f>IF(DCalendário6[[#This Row],[Dia Útil2]]="Feriado","Feriado",IF(AND(DCalendário6[[#This Row],[Dia Útil]]="",DCalendário6[[#This Row],[Mês Total]]=F800),N800+1,IF(DCalendário6[[#This Row],[Dia Útil]]="",1,"")))</f>
        <v/>
      </c>
      <c r="O80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807" s="16"/>
      <c r="Q807" s="17"/>
    </row>
    <row r="808" spans="1:17" x14ac:dyDescent="0.25">
      <c r="A808" s="1">
        <v>43907</v>
      </c>
      <c r="B808" s="1">
        <f>IF(AND(DCalendário6[[#This Row],[Dia da semana]]&gt;1,DCalendário6[[#This Row],[Dia da semana]]&lt;7,DCalendário6[[#This Row],[Feriados]]=""),DCalendário6[[#This Row],[Dia]],"")</f>
        <v>43907</v>
      </c>
      <c r="C808" s="16">
        <f>IF(DCalendário6[[#This Row],[Mês]]="","",IF(AND(C804="",C805="",C806="",C807=""),IF(DCalendário6[[#This Row],[Mês]]=D807,C807+1,IF(AND(D807="",D808=D803),C803+1,1)),IF(AND(C805="",C806="",C807=""),IF(DCalendário6[[#This Row],[Mês]]=D807,C807+1,IF(AND(D807="",D808=D804),C804+1,1)),IF(AND(C806="",C807=""),IF(DCalendário6[[#This Row],[Mês]]=D807,C807+1,IF(AND(D807="",D808=D805),C805+1,1)),IF(DCalendário6[[#This Row],[Mês]]=D807,C807+1,IF(AND(D807="",D808=D806),C806+1,1))))))</f>
        <v>12</v>
      </c>
      <c r="D808" s="14">
        <f>IF(DCalendário6[[#This Row],[Dia Útil]]="","",(MONTH($B808)))</f>
        <v>3</v>
      </c>
      <c r="E808" s="14">
        <f t="shared" si="12"/>
        <v>2020</v>
      </c>
      <c r="F808" s="14">
        <f>MONTH(DCalendário6[[#This Row],[Dia]])</f>
        <v>3</v>
      </c>
      <c r="G808" s="14" t="str">
        <f>MONTH(DCalendário6[[#This Row],[Dia]])&amp;" - "&amp;DCalendário6[[#This Row],[Ano]]</f>
        <v>3 - 2020</v>
      </c>
      <c r="H808" s="14">
        <f>IF(DCalendário6[[#This Row],[Dia Útil]]="","",DCalendário6[[#This Row],[Semana Ano]])</f>
        <v>12</v>
      </c>
      <c r="I808" s="14">
        <f>WEEKNUM(DCalendário6[[#This Row],[Dia]])</f>
        <v>12</v>
      </c>
      <c r="J808" s="14" cm="1">
        <f t="array" aca="1" ref="J80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808" s="16">
        <f>WEEKDAY(DCalendário6[[#This Row],[Dia]])</f>
        <v>3</v>
      </c>
      <c r="L808" s="1" t="str">
        <f>IFERROR(VLOOKUP(A808,Tabela4[],1,0),"")</f>
        <v/>
      </c>
      <c r="M80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43907</v>
      </c>
      <c r="N808" s="16" t="str">
        <f>IF(DCalendário6[[#This Row],[Dia Útil2]]="Feriado","Feriado",IF(AND(DCalendário6[[#This Row],[Dia Útil]]="",DCalendário6[[#This Row],[Mês Total]]=F801),N801+1,IF(DCalendário6[[#This Row],[Dia Útil]]="",1,"")))</f>
        <v/>
      </c>
      <c r="O80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808" s="16"/>
      <c r="Q808" s="17"/>
    </row>
    <row r="809" spans="1:17" x14ac:dyDescent="0.25">
      <c r="A809" s="1">
        <v>43908</v>
      </c>
      <c r="B809" s="1">
        <f>IF(AND(DCalendário6[[#This Row],[Dia da semana]]&gt;1,DCalendário6[[#This Row],[Dia da semana]]&lt;7,DCalendário6[[#This Row],[Feriados]]=""),DCalendário6[[#This Row],[Dia]],"")</f>
        <v>43908</v>
      </c>
      <c r="C809" s="16">
        <f>IF(DCalendário6[[#This Row],[Mês]]="","",IF(AND(C805="",C806="",C807="",C808=""),IF(DCalendário6[[#This Row],[Mês]]=D808,C808+1,IF(AND(D808="",D809=D804),C804+1,1)),IF(AND(C806="",C807="",C808=""),IF(DCalendário6[[#This Row],[Mês]]=D808,C808+1,IF(AND(D808="",D809=D805),C805+1,1)),IF(AND(C807="",C808=""),IF(DCalendário6[[#This Row],[Mês]]=D808,C808+1,IF(AND(D808="",D809=D806),C806+1,1)),IF(DCalendário6[[#This Row],[Mês]]=D808,C808+1,IF(AND(D808="",D809=D807),C807+1,1))))))</f>
        <v>13</v>
      </c>
      <c r="D809" s="14">
        <f>IF(DCalendário6[[#This Row],[Dia Útil]]="","",(MONTH($B809)))</f>
        <v>3</v>
      </c>
      <c r="E809" s="14">
        <f t="shared" si="12"/>
        <v>2020</v>
      </c>
      <c r="F809" s="14">
        <f>MONTH(DCalendário6[[#This Row],[Dia]])</f>
        <v>3</v>
      </c>
      <c r="G809" s="14" t="str">
        <f>MONTH(DCalendário6[[#This Row],[Dia]])&amp;" - "&amp;DCalendário6[[#This Row],[Ano]]</f>
        <v>3 - 2020</v>
      </c>
      <c r="H809" s="14">
        <f>IF(DCalendário6[[#This Row],[Dia Útil]]="","",DCalendário6[[#This Row],[Semana Ano]])</f>
        <v>12</v>
      </c>
      <c r="I809" s="14">
        <f>WEEKNUM(DCalendário6[[#This Row],[Dia]])</f>
        <v>12</v>
      </c>
      <c r="J809" s="14" cm="1">
        <f t="array" aca="1" ref="J80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809" s="16">
        <f>WEEKDAY(DCalendário6[[#This Row],[Dia]])</f>
        <v>4</v>
      </c>
      <c r="L809" s="1" t="str">
        <f>IFERROR(VLOOKUP(A809,Tabela4[],1,0),"")</f>
        <v/>
      </c>
      <c r="M80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43908</v>
      </c>
      <c r="N809" s="16" t="str">
        <f>IF(DCalendário6[[#This Row],[Dia Útil2]]="Feriado","Feriado",IF(AND(DCalendário6[[#This Row],[Dia Útil]]="",DCalendário6[[#This Row],[Mês Total]]=F802),N802+1,IF(DCalendário6[[#This Row],[Dia Útil]]="",1,"")))</f>
        <v/>
      </c>
      <c r="O80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809" s="16"/>
      <c r="Q809" s="17"/>
    </row>
    <row r="810" spans="1:17" x14ac:dyDescent="0.25">
      <c r="A810" s="1">
        <v>43909</v>
      </c>
      <c r="B810" s="1">
        <f>IF(AND(DCalendário6[[#This Row],[Dia da semana]]&gt;1,DCalendário6[[#This Row],[Dia da semana]]&lt;7,DCalendário6[[#This Row],[Feriados]]=""),DCalendário6[[#This Row],[Dia]],"")</f>
        <v>43909</v>
      </c>
      <c r="C810" s="16">
        <f>IF(DCalendário6[[#This Row],[Mês]]="","",IF(AND(C806="",C807="",C808="",C809=""),IF(DCalendário6[[#This Row],[Mês]]=D809,C809+1,IF(AND(D809="",D810=D805),C805+1,1)),IF(AND(C807="",C808="",C809=""),IF(DCalendário6[[#This Row],[Mês]]=D809,C809+1,IF(AND(D809="",D810=D806),C806+1,1)),IF(AND(C808="",C809=""),IF(DCalendário6[[#This Row],[Mês]]=D809,C809+1,IF(AND(D809="",D810=D807),C807+1,1)),IF(DCalendário6[[#This Row],[Mês]]=D809,C809+1,IF(AND(D809="",D810=D808),C808+1,1))))))</f>
        <v>14</v>
      </c>
      <c r="D810" s="14">
        <f>IF(DCalendário6[[#This Row],[Dia Útil]]="","",(MONTH($B810)))</f>
        <v>3</v>
      </c>
      <c r="E810" s="14">
        <f t="shared" si="12"/>
        <v>2020</v>
      </c>
      <c r="F810" s="14">
        <f>MONTH(DCalendário6[[#This Row],[Dia]])</f>
        <v>3</v>
      </c>
      <c r="G810" s="14" t="str">
        <f>MONTH(DCalendário6[[#This Row],[Dia]])&amp;" - "&amp;DCalendário6[[#This Row],[Ano]]</f>
        <v>3 - 2020</v>
      </c>
      <c r="H810" s="14">
        <f>IF(DCalendário6[[#This Row],[Dia Útil]]="","",DCalendário6[[#This Row],[Semana Ano]])</f>
        <v>12</v>
      </c>
      <c r="I810" s="14">
        <f>WEEKNUM(DCalendário6[[#This Row],[Dia]])</f>
        <v>12</v>
      </c>
      <c r="J810" s="14" cm="1">
        <f t="array" aca="1" ref="J81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810" s="16">
        <f>WEEKDAY(DCalendário6[[#This Row],[Dia]])</f>
        <v>5</v>
      </c>
      <c r="L810" s="1" t="str">
        <f>IFERROR(VLOOKUP(A810,Tabela4[],1,0),"")</f>
        <v/>
      </c>
      <c r="M81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43909</v>
      </c>
      <c r="N810" s="16" t="str">
        <f>IF(DCalendário6[[#This Row],[Dia Útil2]]="Feriado","Feriado",IF(AND(DCalendário6[[#This Row],[Dia Útil]]="",DCalendário6[[#This Row],[Mês Total]]=F803),N803+1,IF(DCalendário6[[#This Row],[Dia Útil]]="",1,"")))</f>
        <v/>
      </c>
      <c r="O81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810" s="16"/>
      <c r="Q810" s="17"/>
    </row>
    <row r="811" spans="1:17" x14ac:dyDescent="0.25">
      <c r="A811" s="1">
        <v>43910</v>
      </c>
      <c r="B811" s="1">
        <f>IF(AND(DCalendário6[[#This Row],[Dia da semana]]&gt;1,DCalendário6[[#This Row],[Dia da semana]]&lt;7,DCalendário6[[#This Row],[Feriados]]=""),DCalendário6[[#This Row],[Dia]],"")</f>
        <v>43910</v>
      </c>
      <c r="C811" s="16">
        <f>IF(DCalendário6[[#This Row],[Mês]]="","",IF(AND(C807="",C808="",C809="",C810=""),IF(DCalendário6[[#This Row],[Mês]]=D810,C810+1,IF(AND(D810="",D811=D806),C806+1,1)),IF(AND(C808="",C809="",C810=""),IF(DCalendário6[[#This Row],[Mês]]=D810,C810+1,IF(AND(D810="",D811=D807),C807+1,1)),IF(AND(C809="",C810=""),IF(DCalendário6[[#This Row],[Mês]]=D810,C810+1,IF(AND(D810="",D811=D808),C808+1,1)),IF(DCalendário6[[#This Row],[Mês]]=D810,C810+1,IF(AND(D810="",D811=D809),C809+1,1))))))</f>
        <v>15</v>
      </c>
      <c r="D811" s="14">
        <f>IF(DCalendário6[[#This Row],[Dia Útil]]="","",(MONTH($B811)))</f>
        <v>3</v>
      </c>
      <c r="E811" s="14">
        <f t="shared" si="12"/>
        <v>2020</v>
      </c>
      <c r="F811" s="14">
        <f>MONTH(DCalendário6[[#This Row],[Dia]])</f>
        <v>3</v>
      </c>
      <c r="G811" s="14" t="str">
        <f>MONTH(DCalendário6[[#This Row],[Dia]])&amp;" - "&amp;DCalendário6[[#This Row],[Ano]]</f>
        <v>3 - 2020</v>
      </c>
      <c r="H811" s="14">
        <f>IF(DCalendário6[[#This Row],[Dia Útil]]="","",DCalendário6[[#This Row],[Semana Ano]])</f>
        <v>12</v>
      </c>
      <c r="I811" s="14">
        <f>WEEKNUM(DCalendário6[[#This Row],[Dia]])</f>
        <v>12</v>
      </c>
      <c r="J811" s="14" cm="1">
        <f t="array" aca="1" ref="J81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811" s="16">
        <f>WEEKDAY(DCalendário6[[#This Row],[Dia]])</f>
        <v>6</v>
      </c>
      <c r="L811" s="1" t="str">
        <f>IFERROR(VLOOKUP(A811,Tabela4[],1,0),"")</f>
        <v/>
      </c>
      <c r="M81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43910</v>
      </c>
      <c r="N811" s="16" t="str">
        <f>IF(DCalendário6[[#This Row],[Dia Útil2]]="Feriado","Feriado",IF(AND(DCalendário6[[#This Row],[Dia Útil]]="",DCalendário6[[#This Row],[Mês Total]]=F804),N804+1,IF(DCalendário6[[#This Row],[Dia Útil]]="",1,"")))</f>
        <v/>
      </c>
      <c r="O81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811" s="16"/>
      <c r="Q811" s="17"/>
    </row>
    <row r="812" spans="1:17" x14ac:dyDescent="0.25">
      <c r="A812" s="1">
        <v>43911</v>
      </c>
      <c r="B812" s="1" t="str">
        <f>IF(AND(DCalendário6[[#This Row],[Dia da semana]]&gt;1,DCalendário6[[#This Row],[Dia da semana]]&lt;7,DCalendário6[[#This Row],[Feriados]]=""),DCalendário6[[#This Row],[Dia]],"")</f>
        <v/>
      </c>
      <c r="C812" s="16" t="str">
        <f>IF(DCalendário6[[#This Row],[Mês]]="","",IF(AND(C808="",C809="",C810="",C811=""),IF(DCalendário6[[#This Row],[Mês]]=D811,C811+1,IF(AND(D811="",D812=D807),C807+1,1)),IF(AND(C809="",C810="",C811=""),IF(DCalendário6[[#This Row],[Mês]]=D811,C811+1,IF(AND(D811="",D812=D808),C808+1,1)),IF(AND(C810="",C811=""),IF(DCalendário6[[#This Row],[Mês]]=D811,C811+1,IF(AND(D811="",D812=D809),C809+1,1)),IF(DCalendário6[[#This Row],[Mês]]=D811,C811+1,IF(AND(D811="",D812=D810),C810+1,1))))))</f>
        <v/>
      </c>
      <c r="D812" s="14" t="str">
        <f>IF(DCalendário6[[#This Row],[Dia Útil]]="","",(MONTH($B812)))</f>
        <v/>
      </c>
      <c r="E812" s="14">
        <f t="shared" si="12"/>
        <v>2020</v>
      </c>
      <c r="F812" s="14">
        <f>MONTH(DCalendário6[[#This Row],[Dia]])</f>
        <v>3</v>
      </c>
      <c r="G812" s="14" t="str">
        <f>MONTH(DCalendário6[[#This Row],[Dia]])&amp;" - "&amp;DCalendário6[[#This Row],[Ano]]</f>
        <v>3 - 2020</v>
      </c>
      <c r="H812" s="14" t="str">
        <f>IF(DCalendário6[[#This Row],[Dia Útil]]="","",DCalendário6[[#This Row],[Semana Ano]])</f>
        <v/>
      </c>
      <c r="I812" s="14">
        <f>WEEKNUM(DCalendário6[[#This Row],[Dia]])</f>
        <v>12</v>
      </c>
      <c r="J812" s="14" cm="1">
        <f t="array" aca="1" ref="J81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812" s="16">
        <f>WEEKDAY(DCalendário6[[#This Row],[Dia]])</f>
        <v>7</v>
      </c>
      <c r="L812" s="1" t="str">
        <f>IFERROR(VLOOKUP(A812,Tabela4[],1,0),"")</f>
        <v/>
      </c>
      <c r="M81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812" s="16">
        <f>IF(DCalendário6[[#This Row],[Dia Útil2]]="Feriado","Feriado",IF(AND(DCalendário6[[#This Row],[Dia Útil]]="",DCalendário6[[#This Row],[Mês Total]]=F805),N805+1,IF(DCalendário6[[#This Row],[Dia Útil]]="",1,"")))</f>
        <v>3</v>
      </c>
      <c r="O81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812" s="16"/>
      <c r="Q812" s="17"/>
    </row>
    <row r="813" spans="1:17" x14ac:dyDescent="0.25">
      <c r="A813" s="1">
        <v>43912</v>
      </c>
      <c r="B813" s="1" t="str">
        <f>IF(AND(DCalendário6[[#This Row],[Dia da semana]]&gt;1,DCalendário6[[#This Row],[Dia da semana]]&lt;7,DCalendário6[[#This Row],[Feriados]]=""),DCalendário6[[#This Row],[Dia]],"")</f>
        <v/>
      </c>
      <c r="C813" s="16" t="str">
        <f>IF(DCalendário6[[#This Row],[Mês]]="","",IF(AND(C809="",C810="",C811="",C812=""),IF(DCalendário6[[#This Row],[Mês]]=D812,C812+1,IF(AND(D812="",D813=D808),C808+1,1)),IF(AND(C810="",C811="",C812=""),IF(DCalendário6[[#This Row],[Mês]]=D812,C812+1,IF(AND(D812="",D813=D809),C809+1,1)),IF(AND(C811="",C812=""),IF(DCalendário6[[#This Row],[Mês]]=D812,C812+1,IF(AND(D812="",D813=D810),C810+1,1)),IF(DCalendário6[[#This Row],[Mês]]=D812,C812+1,IF(AND(D812="",D813=D811),C811+1,1))))))</f>
        <v/>
      </c>
      <c r="D813" s="14" t="str">
        <f>IF(DCalendário6[[#This Row],[Dia Útil]]="","",(MONTH($B813)))</f>
        <v/>
      </c>
      <c r="E813" s="14">
        <f t="shared" si="12"/>
        <v>2020</v>
      </c>
      <c r="F813" s="14">
        <f>MONTH(DCalendário6[[#This Row],[Dia]])</f>
        <v>3</v>
      </c>
      <c r="G813" s="14" t="str">
        <f>MONTH(DCalendário6[[#This Row],[Dia]])&amp;" - "&amp;DCalendário6[[#This Row],[Ano]]</f>
        <v>3 - 2020</v>
      </c>
      <c r="H813" s="14" t="str">
        <f>IF(DCalendário6[[#This Row],[Dia Útil]]="","",DCalendário6[[#This Row],[Semana Ano]])</f>
        <v/>
      </c>
      <c r="I813" s="14">
        <f>WEEKNUM(DCalendário6[[#This Row],[Dia]])</f>
        <v>13</v>
      </c>
      <c r="J813" s="14" cm="1">
        <f t="array" aca="1" ref="J81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813" s="16">
        <f>WEEKDAY(DCalendário6[[#This Row],[Dia]])</f>
        <v>1</v>
      </c>
      <c r="L813" s="1" t="str">
        <f>IFERROR(VLOOKUP(A813,Tabela4[],1,0),"")</f>
        <v/>
      </c>
      <c r="M81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813" s="16">
        <f>IF(DCalendário6[[#This Row],[Dia Útil2]]="Feriado","Feriado",IF(AND(DCalendário6[[#This Row],[Dia Útil]]="",DCalendário6[[#This Row],[Mês Total]]=F806),N806+1,IF(DCalendário6[[#This Row],[Dia Útil]]="",1,"")))</f>
        <v>4</v>
      </c>
      <c r="O81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813" s="16"/>
      <c r="Q813" s="17"/>
    </row>
    <row r="814" spans="1:17" x14ac:dyDescent="0.25">
      <c r="A814" s="1">
        <v>43913</v>
      </c>
      <c r="B814" s="1">
        <f>IF(AND(DCalendário6[[#This Row],[Dia da semana]]&gt;1,DCalendário6[[#This Row],[Dia da semana]]&lt;7,DCalendário6[[#This Row],[Feriados]]=""),DCalendário6[[#This Row],[Dia]],"")</f>
        <v>43913</v>
      </c>
      <c r="C814" s="16">
        <f>IF(DCalendário6[[#This Row],[Mês]]="","",IF(AND(C810="",C811="",C812="",C813=""),IF(DCalendário6[[#This Row],[Mês]]=D813,C813+1,IF(AND(D813="",D814=D809),C809+1,1)),IF(AND(C811="",C812="",C813=""),IF(DCalendário6[[#This Row],[Mês]]=D813,C813+1,IF(AND(D813="",D814=D810),C810+1,1)),IF(AND(C812="",C813=""),IF(DCalendário6[[#This Row],[Mês]]=D813,C813+1,IF(AND(D813="",D814=D811),C811+1,1)),IF(DCalendário6[[#This Row],[Mês]]=D813,C813+1,IF(AND(D813="",D814=D812),C812+1,1))))))</f>
        <v>16</v>
      </c>
      <c r="D814" s="14">
        <f>IF(DCalendário6[[#This Row],[Dia Útil]]="","",(MONTH($B814)))</f>
        <v>3</v>
      </c>
      <c r="E814" s="14">
        <f t="shared" si="12"/>
        <v>2020</v>
      </c>
      <c r="F814" s="14">
        <f>MONTH(DCalendário6[[#This Row],[Dia]])</f>
        <v>3</v>
      </c>
      <c r="G814" s="14" t="str">
        <f>MONTH(DCalendário6[[#This Row],[Dia]])&amp;" - "&amp;DCalendário6[[#This Row],[Ano]]</f>
        <v>3 - 2020</v>
      </c>
      <c r="H814" s="14">
        <f>IF(DCalendário6[[#This Row],[Dia Útil]]="","",DCalendário6[[#This Row],[Semana Ano]])</f>
        <v>13</v>
      </c>
      <c r="I814" s="14">
        <f>WEEKNUM(DCalendário6[[#This Row],[Dia]])</f>
        <v>13</v>
      </c>
      <c r="J814" s="14" cm="1">
        <f t="array" aca="1" ref="J81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814" s="16">
        <f>WEEKDAY(DCalendário6[[#This Row],[Dia]])</f>
        <v>2</v>
      </c>
      <c r="L814" s="1" t="str">
        <f>IFERROR(VLOOKUP(A814,Tabela4[],1,0),"")</f>
        <v/>
      </c>
      <c r="M81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43913</v>
      </c>
      <c r="N814" s="16" t="str">
        <f>IF(DCalendário6[[#This Row],[Dia Útil2]]="Feriado","Feriado",IF(AND(DCalendário6[[#This Row],[Dia Útil]]="",DCalendário6[[#This Row],[Mês Total]]=F807),N807+1,IF(DCalendário6[[#This Row],[Dia Útil]]="",1,"")))</f>
        <v/>
      </c>
      <c r="O81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814" s="16"/>
      <c r="Q814" s="17"/>
    </row>
    <row r="815" spans="1:17" x14ac:dyDescent="0.25">
      <c r="A815" s="1">
        <v>43914</v>
      </c>
      <c r="B815" s="1">
        <f>IF(AND(DCalendário6[[#This Row],[Dia da semana]]&gt;1,DCalendário6[[#This Row],[Dia da semana]]&lt;7,DCalendário6[[#This Row],[Feriados]]=""),DCalendário6[[#This Row],[Dia]],"")</f>
        <v>43914</v>
      </c>
      <c r="C815" s="16">
        <f>IF(DCalendário6[[#This Row],[Mês]]="","",IF(AND(C811="",C812="",C813="",C814=""),IF(DCalendário6[[#This Row],[Mês]]=D814,C814+1,IF(AND(D814="",D815=D810),C810+1,1)),IF(AND(C812="",C813="",C814=""),IF(DCalendário6[[#This Row],[Mês]]=D814,C814+1,IF(AND(D814="",D815=D811),C811+1,1)),IF(AND(C813="",C814=""),IF(DCalendário6[[#This Row],[Mês]]=D814,C814+1,IF(AND(D814="",D815=D812),C812+1,1)),IF(DCalendário6[[#This Row],[Mês]]=D814,C814+1,IF(AND(D814="",D815=D813),C813+1,1))))))</f>
        <v>17</v>
      </c>
      <c r="D815" s="14">
        <f>IF(DCalendário6[[#This Row],[Dia Útil]]="","",(MONTH($B815)))</f>
        <v>3</v>
      </c>
      <c r="E815" s="14">
        <f t="shared" si="12"/>
        <v>2020</v>
      </c>
      <c r="F815" s="14">
        <f>MONTH(DCalendário6[[#This Row],[Dia]])</f>
        <v>3</v>
      </c>
      <c r="G815" s="14" t="str">
        <f>MONTH(DCalendário6[[#This Row],[Dia]])&amp;" - "&amp;DCalendário6[[#This Row],[Ano]]</f>
        <v>3 - 2020</v>
      </c>
      <c r="H815" s="14">
        <f>IF(DCalendário6[[#This Row],[Dia Útil]]="","",DCalendário6[[#This Row],[Semana Ano]])</f>
        <v>13</v>
      </c>
      <c r="I815" s="14">
        <f>WEEKNUM(DCalendário6[[#This Row],[Dia]])</f>
        <v>13</v>
      </c>
      <c r="J815" s="14" cm="1">
        <f t="array" aca="1" ref="J81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815" s="16">
        <f>WEEKDAY(DCalendário6[[#This Row],[Dia]])</f>
        <v>3</v>
      </c>
      <c r="L815" s="1" t="str">
        <f>IFERROR(VLOOKUP(A815,Tabela4[],1,0),"")</f>
        <v/>
      </c>
      <c r="M81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43914</v>
      </c>
      <c r="N815" s="16" t="str">
        <f>IF(DCalendário6[[#This Row],[Dia Útil2]]="Feriado","Feriado",IF(AND(DCalendário6[[#This Row],[Dia Útil]]="",DCalendário6[[#This Row],[Mês Total]]=F808),N808+1,IF(DCalendário6[[#This Row],[Dia Útil]]="",1,"")))</f>
        <v/>
      </c>
      <c r="O81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815" s="16"/>
      <c r="Q815" s="17"/>
    </row>
    <row r="816" spans="1:17" x14ac:dyDescent="0.25">
      <c r="A816" s="1">
        <v>43915</v>
      </c>
      <c r="B816" s="1">
        <f>IF(AND(DCalendário6[[#This Row],[Dia da semana]]&gt;1,DCalendário6[[#This Row],[Dia da semana]]&lt;7,DCalendário6[[#This Row],[Feriados]]=""),DCalendário6[[#This Row],[Dia]],"")</f>
        <v>43915</v>
      </c>
      <c r="C816" s="16">
        <f>IF(DCalendário6[[#This Row],[Mês]]="","",IF(AND(C812="",C813="",C814="",C815=""),IF(DCalendário6[[#This Row],[Mês]]=D815,C815+1,IF(AND(D815="",D816=D811),C811+1,1)),IF(AND(C813="",C814="",C815=""),IF(DCalendário6[[#This Row],[Mês]]=D815,C815+1,IF(AND(D815="",D816=D812),C812+1,1)),IF(AND(C814="",C815=""),IF(DCalendário6[[#This Row],[Mês]]=D815,C815+1,IF(AND(D815="",D816=D813),C813+1,1)),IF(DCalendário6[[#This Row],[Mês]]=D815,C815+1,IF(AND(D815="",D816=D814),C814+1,1))))))</f>
        <v>18</v>
      </c>
      <c r="D816" s="14">
        <f>IF(DCalendário6[[#This Row],[Dia Útil]]="","",(MONTH($B816)))</f>
        <v>3</v>
      </c>
      <c r="E816" s="14">
        <f t="shared" si="12"/>
        <v>2020</v>
      </c>
      <c r="F816" s="14">
        <f>MONTH(DCalendário6[[#This Row],[Dia]])</f>
        <v>3</v>
      </c>
      <c r="G816" s="14" t="str">
        <f>MONTH(DCalendário6[[#This Row],[Dia]])&amp;" - "&amp;DCalendário6[[#This Row],[Ano]]</f>
        <v>3 - 2020</v>
      </c>
      <c r="H816" s="14">
        <f>IF(DCalendário6[[#This Row],[Dia Útil]]="","",DCalendário6[[#This Row],[Semana Ano]])</f>
        <v>13</v>
      </c>
      <c r="I816" s="14">
        <f>WEEKNUM(DCalendário6[[#This Row],[Dia]])</f>
        <v>13</v>
      </c>
      <c r="J816" s="14" cm="1">
        <f t="array" aca="1" ref="J81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816" s="16">
        <f>WEEKDAY(DCalendário6[[#This Row],[Dia]])</f>
        <v>4</v>
      </c>
      <c r="L816" s="1" t="str">
        <f>IFERROR(VLOOKUP(A816,Tabela4[],1,0),"")</f>
        <v/>
      </c>
      <c r="M81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43915</v>
      </c>
      <c r="N816" s="16" t="str">
        <f>IF(DCalendário6[[#This Row],[Dia Útil2]]="Feriado","Feriado",IF(AND(DCalendário6[[#This Row],[Dia Útil]]="",DCalendário6[[#This Row],[Mês Total]]=F809),N809+1,IF(DCalendário6[[#This Row],[Dia Útil]]="",1,"")))</f>
        <v/>
      </c>
      <c r="O81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816" s="16"/>
      <c r="Q816" s="17"/>
    </row>
    <row r="817" spans="1:17" x14ac:dyDescent="0.25">
      <c r="A817" s="1">
        <v>43916</v>
      </c>
      <c r="B817" s="1">
        <f>IF(AND(DCalendário6[[#This Row],[Dia da semana]]&gt;1,DCalendário6[[#This Row],[Dia da semana]]&lt;7,DCalendário6[[#This Row],[Feriados]]=""),DCalendário6[[#This Row],[Dia]],"")</f>
        <v>43916</v>
      </c>
      <c r="C817" s="16">
        <f>IF(DCalendário6[[#This Row],[Mês]]="","",IF(AND(C813="",C814="",C815="",C816=""),IF(DCalendário6[[#This Row],[Mês]]=D816,C816+1,IF(AND(D816="",D817=D812),C812+1,1)),IF(AND(C814="",C815="",C816=""),IF(DCalendário6[[#This Row],[Mês]]=D816,C816+1,IF(AND(D816="",D817=D813),C813+1,1)),IF(AND(C815="",C816=""),IF(DCalendário6[[#This Row],[Mês]]=D816,C816+1,IF(AND(D816="",D817=D814),C814+1,1)),IF(DCalendário6[[#This Row],[Mês]]=D816,C816+1,IF(AND(D816="",D817=D815),C815+1,1))))))</f>
        <v>19</v>
      </c>
      <c r="D817" s="14">
        <f>IF(DCalendário6[[#This Row],[Dia Útil]]="","",(MONTH($B817)))</f>
        <v>3</v>
      </c>
      <c r="E817" s="14">
        <f t="shared" si="12"/>
        <v>2020</v>
      </c>
      <c r="F817" s="14">
        <f>MONTH(DCalendário6[[#This Row],[Dia]])</f>
        <v>3</v>
      </c>
      <c r="G817" s="14" t="str">
        <f>MONTH(DCalendário6[[#This Row],[Dia]])&amp;" - "&amp;DCalendário6[[#This Row],[Ano]]</f>
        <v>3 - 2020</v>
      </c>
      <c r="H817" s="14">
        <f>IF(DCalendário6[[#This Row],[Dia Útil]]="","",DCalendário6[[#This Row],[Semana Ano]])</f>
        <v>13</v>
      </c>
      <c r="I817" s="14">
        <f>WEEKNUM(DCalendário6[[#This Row],[Dia]])</f>
        <v>13</v>
      </c>
      <c r="J817" s="14" cm="1">
        <f t="array" aca="1" ref="J81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817" s="16">
        <f>WEEKDAY(DCalendário6[[#This Row],[Dia]])</f>
        <v>5</v>
      </c>
      <c r="L817" s="1" t="str">
        <f>IFERROR(VLOOKUP(A817,Tabela4[],1,0),"")</f>
        <v/>
      </c>
      <c r="M81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43916</v>
      </c>
      <c r="N817" s="16" t="str">
        <f>IF(DCalendário6[[#This Row],[Dia Útil2]]="Feriado","Feriado",IF(AND(DCalendário6[[#This Row],[Dia Útil]]="",DCalendário6[[#This Row],[Mês Total]]=F810),N810+1,IF(DCalendário6[[#This Row],[Dia Útil]]="",1,"")))</f>
        <v/>
      </c>
      <c r="O81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817" s="16"/>
      <c r="Q817" s="17"/>
    </row>
    <row r="818" spans="1:17" x14ac:dyDescent="0.25">
      <c r="A818" s="1">
        <v>43917</v>
      </c>
      <c r="B818" s="1">
        <f>IF(AND(DCalendário6[[#This Row],[Dia da semana]]&gt;1,DCalendário6[[#This Row],[Dia da semana]]&lt;7,DCalendário6[[#This Row],[Feriados]]=""),DCalendário6[[#This Row],[Dia]],"")</f>
        <v>43917</v>
      </c>
      <c r="C818" s="16">
        <f>IF(DCalendário6[[#This Row],[Mês]]="","",IF(AND(C814="",C815="",C816="",C817=""),IF(DCalendário6[[#This Row],[Mês]]=D817,C817+1,IF(AND(D817="",D818=D813),C813+1,1)),IF(AND(C815="",C816="",C817=""),IF(DCalendário6[[#This Row],[Mês]]=D817,C817+1,IF(AND(D817="",D818=D814),C814+1,1)),IF(AND(C816="",C817=""),IF(DCalendário6[[#This Row],[Mês]]=D817,C817+1,IF(AND(D817="",D818=D815),C815+1,1)),IF(DCalendário6[[#This Row],[Mês]]=D817,C817+1,IF(AND(D817="",D818=D816),C816+1,1))))))</f>
        <v>20</v>
      </c>
      <c r="D818" s="14">
        <f>IF(DCalendário6[[#This Row],[Dia Útil]]="","",(MONTH($B818)))</f>
        <v>3</v>
      </c>
      <c r="E818" s="14">
        <f t="shared" si="12"/>
        <v>2020</v>
      </c>
      <c r="F818" s="14">
        <f>MONTH(DCalendário6[[#This Row],[Dia]])</f>
        <v>3</v>
      </c>
      <c r="G818" s="14" t="str">
        <f>MONTH(DCalendário6[[#This Row],[Dia]])&amp;" - "&amp;DCalendário6[[#This Row],[Ano]]</f>
        <v>3 - 2020</v>
      </c>
      <c r="H818" s="14">
        <f>IF(DCalendário6[[#This Row],[Dia Útil]]="","",DCalendário6[[#This Row],[Semana Ano]])</f>
        <v>13</v>
      </c>
      <c r="I818" s="14">
        <f>WEEKNUM(DCalendário6[[#This Row],[Dia]])</f>
        <v>13</v>
      </c>
      <c r="J818" s="14" cm="1">
        <f t="array" aca="1" ref="J81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818" s="16">
        <f>WEEKDAY(DCalendário6[[#This Row],[Dia]])</f>
        <v>6</v>
      </c>
      <c r="L818" s="1" t="str">
        <f>IFERROR(VLOOKUP(A818,Tabela4[],1,0),"")</f>
        <v/>
      </c>
      <c r="M81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43917</v>
      </c>
      <c r="N818" s="16" t="str">
        <f>IF(DCalendário6[[#This Row],[Dia Útil2]]="Feriado","Feriado",IF(AND(DCalendário6[[#This Row],[Dia Útil]]="",DCalendário6[[#This Row],[Mês Total]]=F811),N811+1,IF(DCalendário6[[#This Row],[Dia Útil]]="",1,"")))</f>
        <v/>
      </c>
      <c r="O81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818" s="16"/>
      <c r="Q818" s="17"/>
    </row>
    <row r="819" spans="1:17" x14ac:dyDescent="0.25">
      <c r="A819" s="1">
        <v>43918</v>
      </c>
      <c r="B819" s="1" t="str">
        <f>IF(AND(DCalendário6[[#This Row],[Dia da semana]]&gt;1,DCalendário6[[#This Row],[Dia da semana]]&lt;7,DCalendário6[[#This Row],[Feriados]]=""),DCalendário6[[#This Row],[Dia]],"")</f>
        <v/>
      </c>
      <c r="C819" s="16" t="str">
        <f>IF(DCalendário6[[#This Row],[Mês]]="","",IF(AND(C815="",C816="",C817="",C818=""),IF(DCalendário6[[#This Row],[Mês]]=D818,C818+1,IF(AND(D818="",D819=D814),C814+1,1)),IF(AND(C816="",C817="",C818=""),IF(DCalendário6[[#This Row],[Mês]]=D818,C818+1,IF(AND(D818="",D819=D815),C815+1,1)),IF(AND(C817="",C818=""),IF(DCalendário6[[#This Row],[Mês]]=D818,C818+1,IF(AND(D818="",D819=D816),C816+1,1)),IF(DCalendário6[[#This Row],[Mês]]=D818,C818+1,IF(AND(D818="",D819=D817),C817+1,1))))))</f>
        <v/>
      </c>
      <c r="D819" s="14" t="str">
        <f>IF(DCalendário6[[#This Row],[Dia Útil]]="","",(MONTH($B819)))</f>
        <v/>
      </c>
      <c r="E819" s="14">
        <f t="shared" si="12"/>
        <v>2020</v>
      </c>
      <c r="F819" s="14">
        <f>MONTH(DCalendário6[[#This Row],[Dia]])</f>
        <v>3</v>
      </c>
      <c r="G819" s="14" t="str">
        <f>MONTH(DCalendário6[[#This Row],[Dia]])&amp;" - "&amp;DCalendário6[[#This Row],[Ano]]</f>
        <v>3 - 2020</v>
      </c>
      <c r="H819" s="14" t="str">
        <f>IF(DCalendário6[[#This Row],[Dia Útil]]="","",DCalendário6[[#This Row],[Semana Ano]])</f>
        <v/>
      </c>
      <c r="I819" s="14">
        <f>WEEKNUM(DCalendário6[[#This Row],[Dia]])</f>
        <v>13</v>
      </c>
      <c r="J819" s="14" cm="1">
        <f t="array" aca="1" ref="J81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819" s="16">
        <f>WEEKDAY(DCalendário6[[#This Row],[Dia]])</f>
        <v>7</v>
      </c>
      <c r="L819" s="1" t="str">
        <f>IFERROR(VLOOKUP(A819,Tabela4[],1,0),"")</f>
        <v/>
      </c>
      <c r="M81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819" s="16">
        <f>IF(DCalendário6[[#This Row],[Dia Útil2]]="Feriado","Feriado",IF(AND(DCalendário6[[#This Row],[Dia Útil]]="",DCalendário6[[#This Row],[Mês Total]]=F812),N812+1,IF(DCalendário6[[#This Row],[Dia Útil]]="",1,"")))</f>
        <v>4</v>
      </c>
      <c r="O81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819" s="16"/>
      <c r="Q819" s="17"/>
    </row>
    <row r="820" spans="1:17" x14ac:dyDescent="0.25">
      <c r="A820" s="1">
        <v>43919</v>
      </c>
      <c r="B820" s="1" t="str">
        <f>IF(AND(DCalendário6[[#This Row],[Dia da semana]]&gt;1,DCalendário6[[#This Row],[Dia da semana]]&lt;7,DCalendário6[[#This Row],[Feriados]]=""),DCalendário6[[#This Row],[Dia]],"")</f>
        <v/>
      </c>
      <c r="C820" s="16" t="str">
        <f>IF(DCalendário6[[#This Row],[Mês]]="","",IF(AND(C816="",C817="",C818="",C819=""),IF(DCalendário6[[#This Row],[Mês]]=D819,C819+1,IF(AND(D819="",D820=D815),C815+1,1)),IF(AND(C817="",C818="",C819=""),IF(DCalendário6[[#This Row],[Mês]]=D819,C819+1,IF(AND(D819="",D820=D816),C816+1,1)),IF(AND(C818="",C819=""),IF(DCalendário6[[#This Row],[Mês]]=D819,C819+1,IF(AND(D819="",D820=D817),C817+1,1)),IF(DCalendário6[[#This Row],[Mês]]=D819,C819+1,IF(AND(D819="",D820=D818),C818+1,1))))))</f>
        <v/>
      </c>
      <c r="D820" s="14" t="str">
        <f>IF(DCalendário6[[#This Row],[Dia Útil]]="","",(MONTH($B820)))</f>
        <v/>
      </c>
      <c r="E820" s="14">
        <f t="shared" si="12"/>
        <v>2020</v>
      </c>
      <c r="F820" s="14">
        <f>MONTH(DCalendário6[[#This Row],[Dia]])</f>
        <v>3</v>
      </c>
      <c r="G820" s="14" t="str">
        <f>MONTH(DCalendário6[[#This Row],[Dia]])&amp;" - "&amp;DCalendário6[[#This Row],[Ano]]</f>
        <v>3 - 2020</v>
      </c>
      <c r="H820" s="14" t="str">
        <f>IF(DCalendário6[[#This Row],[Dia Útil]]="","",DCalendário6[[#This Row],[Semana Ano]])</f>
        <v/>
      </c>
      <c r="I820" s="14">
        <f>WEEKNUM(DCalendário6[[#This Row],[Dia]])</f>
        <v>14</v>
      </c>
      <c r="J820" s="14" cm="1">
        <f t="array" aca="1" ref="J82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820" s="16">
        <f>WEEKDAY(DCalendário6[[#This Row],[Dia]])</f>
        <v>1</v>
      </c>
      <c r="L820" s="1" t="str">
        <f>IFERROR(VLOOKUP(A820,Tabela4[],1,0),"")</f>
        <v/>
      </c>
      <c r="M82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820" s="16">
        <f>IF(DCalendário6[[#This Row],[Dia Útil2]]="Feriado","Feriado",IF(AND(DCalendário6[[#This Row],[Dia Útil]]="",DCalendário6[[#This Row],[Mês Total]]=F813),N813+1,IF(DCalendário6[[#This Row],[Dia Útil]]="",1,"")))</f>
        <v>5</v>
      </c>
      <c r="O82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32,5</v>
      </c>
      <c r="P820" s="16"/>
      <c r="Q820" s="17"/>
    </row>
    <row r="821" spans="1:17" x14ac:dyDescent="0.25">
      <c r="A821" s="1">
        <v>43920</v>
      </c>
      <c r="B821" s="1">
        <f>IF(AND(DCalendário6[[#This Row],[Dia da semana]]&gt;1,DCalendário6[[#This Row],[Dia da semana]]&lt;7,DCalendário6[[#This Row],[Feriados]]=""),DCalendário6[[#This Row],[Dia]],"")</f>
        <v>43920</v>
      </c>
      <c r="C821" s="16">
        <f>IF(DCalendário6[[#This Row],[Mês]]="","",IF(AND(C817="",C818="",C819="",C820=""),IF(DCalendário6[[#This Row],[Mês]]=D820,C820+1,IF(AND(D820="",D821=D816),C816+1,1)),IF(AND(C818="",C819="",C820=""),IF(DCalendário6[[#This Row],[Mês]]=D820,C820+1,IF(AND(D820="",D821=D817),C817+1,1)),IF(AND(C819="",C820=""),IF(DCalendário6[[#This Row],[Mês]]=D820,C820+1,IF(AND(D820="",D821=D818),C818+1,1)),IF(DCalendário6[[#This Row],[Mês]]=D820,C820+1,IF(AND(D820="",D821=D819),C819+1,1))))))</f>
        <v>21</v>
      </c>
      <c r="D821" s="14">
        <f>IF(DCalendário6[[#This Row],[Dia Útil]]="","",(MONTH($B821)))</f>
        <v>3</v>
      </c>
      <c r="E821" s="14">
        <f t="shared" si="12"/>
        <v>2020</v>
      </c>
      <c r="F821" s="14">
        <f>MONTH(DCalendário6[[#This Row],[Dia]])</f>
        <v>3</v>
      </c>
      <c r="G821" s="14" t="str">
        <f>MONTH(DCalendário6[[#This Row],[Dia]])&amp;" - "&amp;DCalendário6[[#This Row],[Ano]]</f>
        <v>3 - 2020</v>
      </c>
      <c r="H821" s="14">
        <f>IF(DCalendário6[[#This Row],[Dia Útil]]="","",DCalendário6[[#This Row],[Semana Ano]])</f>
        <v>14</v>
      </c>
      <c r="I821" s="14">
        <f>WEEKNUM(DCalendário6[[#This Row],[Dia]])</f>
        <v>14</v>
      </c>
      <c r="J821" s="14" cm="1">
        <f t="array" aca="1" ref="J82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821" s="16">
        <f>WEEKDAY(DCalendário6[[#This Row],[Dia]])</f>
        <v>2</v>
      </c>
      <c r="L821" s="1" t="str">
        <f>IFERROR(VLOOKUP(A821,Tabela4[],1,0),"")</f>
        <v/>
      </c>
      <c r="M82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43920</v>
      </c>
      <c r="N821" s="16" t="str">
        <f>IF(DCalendário6[[#This Row],[Dia Útil2]]="Feriado","Feriado",IF(AND(DCalendário6[[#This Row],[Dia Útil]]="",DCalendário6[[#This Row],[Mês Total]]=F814),N814+1,IF(DCalendário6[[#This Row],[Dia Útil]]="",1,"")))</f>
        <v/>
      </c>
      <c r="O82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21</v>
      </c>
      <c r="P821" s="16"/>
      <c r="Q821" s="17"/>
    </row>
    <row r="822" spans="1:17" x14ac:dyDescent="0.25">
      <c r="A822" s="1">
        <v>43921</v>
      </c>
      <c r="B822" s="1">
        <f>IF(AND(DCalendário6[[#This Row],[Dia da semana]]&gt;1,DCalendário6[[#This Row],[Dia da semana]]&lt;7,DCalendário6[[#This Row],[Feriados]]=""),DCalendário6[[#This Row],[Dia]],"")</f>
        <v>43921</v>
      </c>
      <c r="C822" s="16">
        <f>IF(DCalendário6[[#This Row],[Mês]]="","",IF(AND(C818="",C819="",C820="",C821=""),IF(DCalendário6[[#This Row],[Mês]]=D821,C821+1,IF(AND(D821="",D822=D817),C817+1,1)),IF(AND(C819="",C820="",C821=""),IF(DCalendário6[[#This Row],[Mês]]=D821,C821+1,IF(AND(D821="",D822=D818),C818+1,1)),IF(AND(C820="",C821=""),IF(DCalendário6[[#This Row],[Mês]]=D821,C821+1,IF(AND(D821="",D822=D819),C819+1,1)),IF(DCalendário6[[#This Row],[Mês]]=D821,C821+1,IF(AND(D821="",D822=D820),C820+1,1))))))</f>
        <v>22</v>
      </c>
      <c r="D822" s="14">
        <f>IF(DCalendário6[[#This Row],[Dia Útil]]="","",(MONTH($B822)))</f>
        <v>3</v>
      </c>
      <c r="E822" s="14">
        <f t="shared" si="12"/>
        <v>2020</v>
      </c>
      <c r="F822" s="14">
        <f>MONTH(DCalendário6[[#This Row],[Dia]])</f>
        <v>3</v>
      </c>
      <c r="G822" s="14" t="str">
        <f>MONTH(DCalendário6[[#This Row],[Dia]])&amp;" - "&amp;DCalendário6[[#This Row],[Ano]]</f>
        <v>3 - 2020</v>
      </c>
      <c r="H822" s="14">
        <f>IF(DCalendário6[[#This Row],[Dia Útil]]="","",DCalendário6[[#This Row],[Semana Ano]])</f>
        <v>14</v>
      </c>
      <c r="I822" s="14">
        <f>WEEKNUM(DCalendário6[[#This Row],[Dia]])</f>
        <v>14</v>
      </c>
      <c r="J822" s="14" cm="1">
        <f t="array" aca="1" ref="J82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822" s="16">
        <f>WEEKDAY(DCalendário6[[#This Row],[Dia]])</f>
        <v>3</v>
      </c>
      <c r="L822" s="1" t="str">
        <f>IFERROR(VLOOKUP(A822,Tabela4[],1,0),"")</f>
        <v/>
      </c>
      <c r="M82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43921</v>
      </c>
      <c r="N822" s="16" t="str">
        <f>IF(DCalendário6[[#This Row],[Dia Útil2]]="Feriado","Feriado",IF(AND(DCalendário6[[#This Row],[Dia Útil]]="",DCalendário6[[#This Row],[Mês Total]]=F815),N815+1,IF(DCalendário6[[#This Row],[Dia Útil]]="",1,"")))</f>
        <v/>
      </c>
      <c r="O82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22</v>
      </c>
      <c r="P822" s="16"/>
      <c r="Q822" s="17"/>
    </row>
    <row r="823" spans="1:17" x14ac:dyDescent="0.25">
      <c r="A823" s="1">
        <v>43922</v>
      </c>
      <c r="B823" s="1">
        <f>IF(AND(DCalendário6[[#This Row],[Dia da semana]]&gt;1,DCalendário6[[#This Row],[Dia da semana]]&lt;7,DCalendário6[[#This Row],[Feriados]]=""),DCalendário6[[#This Row],[Dia]],"")</f>
        <v>43922</v>
      </c>
      <c r="C823" s="16">
        <f>IF(DCalendário6[[#This Row],[Mês]]="","",IF(AND(C819="",C820="",C821="",C822=""),IF(DCalendário6[[#This Row],[Mês]]=D822,C822+1,IF(AND(D822="",D823=D818),C818+1,1)),IF(AND(C820="",C821="",C822=""),IF(DCalendário6[[#This Row],[Mês]]=D822,C822+1,IF(AND(D822="",D823=D819),C819+1,1)),IF(AND(C821="",C822=""),IF(DCalendário6[[#This Row],[Mês]]=D822,C822+1,IF(AND(D822="",D823=D820),C820+1,1)),IF(DCalendário6[[#This Row],[Mês]]=D822,C822+1,IF(AND(D822="",D823=D821),C821+1,1))))))</f>
        <v>1</v>
      </c>
      <c r="D823" s="14">
        <f>IF(DCalendário6[[#This Row],[Dia Útil]]="","",(MONTH($B823)))</f>
        <v>4</v>
      </c>
      <c r="E823" s="14">
        <f t="shared" si="12"/>
        <v>2020</v>
      </c>
      <c r="F823" s="14">
        <f>MONTH(DCalendário6[[#This Row],[Dia]])</f>
        <v>4</v>
      </c>
      <c r="G823" s="14" t="str">
        <f>MONTH(DCalendário6[[#This Row],[Dia]])&amp;" - "&amp;DCalendário6[[#This Row],[Ano]]</f>
        <v>4 - 2020</v>
      </c>
      <c r="H823" s="14">
        <f>IF(DCalendário6[[#This Row],[Dia Útil]]="","",DCalendário6[[#This Row],[Semana Ano]])</f>
        <v>14</v>
      </c>
      <c r="I823" s="14">
        <f>WEEKNUM(DCalendário6[[#This Row],[Dia]])</f>
        <v>14</v>
      </c>
      <c r="J823" s="14" cm="1">
        <f t="array" aca="1" ref="J82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823" s="16">
        <f>WEEKDAY(DCalendário6[[#This Row],[Dia]])</f>
        <v>4</v>
      </c>
      <c r="L823" s="1" t="str">
        <f>IFERROR(VLOOKUP(A823,Tabela4[],1,0),"")</f>
        <v/>
      </c>
      <c r="M82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43922</v>
      </c>
      <c r="N823" s="16" t="str">
        <f>IF(DCalendário6[[#This Row],[Dia Útil2]]="Feriado","Feriado",IF(AND(DCalendário6[[#This Row],[Dia Útil]]="",DCalendário6[[#This Row],[Mês Total]]=F816),N816+1,IF(DCalendário6[[#This Row],[Dia Útil]]="",1,"")))</f>
        <v/>
      </c>
      <c r="O82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823" s="16"/>
      <c r="Q823" s="17"/>
    </row>
    <row r="824" spans="1:17" x14ac:dyDescent="0.25">
      <c r="A824" s="1">
        <v>43923</v>
      </c>
      <c r="B824" s="1">
        <f>IF(AND(DCalendário6[[#This Row],[Dia da semana]]&gt;1,DCalendário6[[#This Row],[Dia da semana]]&lt;7,DCalendário6[[#This Row],[Feriados]]=""),DCalendário6[[#This Row],[Dia]],"")</f>
        <v>43923</v>
      </c>
      <c r="C824" s="16">
        <f>IF(DCalendário6[[#This Row],[Mês]]="","",IF(AND(C820="",C821="",C822="",C823=""),IF(DCalendário6[[#This Row],[Mês]]=D823,C823+1,IF(AND(D823="",D824=D819),C819+1,1)),IF(AND(C821="",C822="",C823=""),IF(DCalendário6[[#This Row],[Mês]]=D823,C823+1,IF(AND(D823="",D824=D820),C820+1,1)),IF(AND(C822="",C823=""),IF(DCalendário6[[#This Row],[Mês]]=D823,C823+1,IF(AND(D823="",D824=D821),C821+1,1)),IF(DCalendário6[[#This Row],[Mês]]=D823,C823+1,IF(AND(D823="",D824=D822),C822+1,1))))))</f>
        <v>2</v>
      </c>
      <c r="D824" s="14">
        <f>IF(DCalendário6[[#This Row],[Dia Útil]]="","",(MONTH($B824)))</f>
        <v>4</v>
      </c>
      <c r="E824" s="14">
        <f t="shared" si="12"/>
        <v>2020</v>
      </c>
      <c r="F824" s="14">
        <f>MONTH(DCalendário6[[#This Row],[Dia]])</f>
        <v>4</v>
      </c>
      <c r="G824" s="14" t="str">
        <f>MONTH(DCalendário6[[#This Row],[Dia]])&amp;" - "&amp;DCalendário6[[#This Row],[Ano]]</f>
        <v>4 - 2020</v>
      </c>
      <c r="H824" s="14">
        <f>IF(DCalendário6[[#This Row],[Dia Útil]]="","",DCalendário6[[#This Row],[Semana Ano]])</f>
        <v>14</v>
      </c>
      <c r="I824" s="14">
        <f>WEEKNUM(DCalendário6[[#This Row],[Dia]])</f>
        <v>14</v>
      </c>
      <c r="J824" s="14" cm="1">
        <f t="array" aca="1" ref="J82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824" s="16">
        <f>WEEKDAY(DCalendário6[[#This Row],[Dia]])</f>
        <v>5</v>
      </c>
      <c r="L824" s="1" t="str">
        <f>IFERROR(VLOOKUP(A824,Tabela4[],1,0),"")</f>
        <v/>
      </c>
      <c r="M82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43923</v>
      </c>
      <c r="N824" s="16" t="str">
        <f>IF(DCalendário6[[#This Row],[Dia Útil2]]="Feriado","Feriado",IF(AND(DCalendário6[[#This Row],[Dia Útil]]="",DCalendário6[[#This Row],[Mês Total]]=F817),N817+1,IF(DCalendário6[[#This Row],[Dia Útil]]="",1,"")))</f>
        <v/>
      </c>
      <c r="O82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824" s="16"/>
      <c r="Q824" s="17"/>
    </row>
    <row r="825" spans="1:17" x14ac:dyDescent="0.25">
      <c r="A825" s="1">
        <v>43924</v>
      </c>
      <c r="B825" s="1">
        <f>IF(AND(DCalendário6[[#This Row],[Dia da semana]]&gt;1,DCalendário6[[#This Row],[Dia da semana]]&lt;7,DCalendário6[[#This Row],[Feriados]]=""),DCalendário6[[#This Row],[Dia]],"")</f>
        <v>43924</v>
      </c>
      <c r="C825" s="16">
        <f>IF(DCalendário6[[#This Row],[Mês]]="","",IF(AND(C821="",C822="",C823="",C824=""),IF(DCalendário6[[#This Row],[Mês]]=D824,C824+1,IF(AND(D824="",D825=D820),C820+1,1)),IF(AND(C822="",C823="",C824=""),IF(DCalendário6[[#This Row],[Mês]]=D824,C824+1,IF(AND(D824="",D825=D821),C821+1,1)),IF(AND(C823="",C824=""),IF(DCalendário6[[#This Row],[Mês]]=D824,C824+1,IF(AND(D824="",D825=D822),C822+1,1)),IF(DCalendário6[[#This Row],[Mês]]=D824,C824+1,IF(AND(D824="",D825=D823),C823+1,1))))))</f>
        <v>3</v>
      </c>
      <c r="D825" s="14">
        <f>IF(DCalendário6[[#This Row],[Dia Útil]]="","",(MONTH($B825)))</f>
        <v>4</v>
      </c>
      <c r="E825" s="14">
        <f t="shared" si="12"/>
        <v>2020</v>
      </c>
      <c r="F825" s="14">
        <f>MONTH(DCalendário6[[#This Row],[Dia]])</f>
        <v>4</v>
      </c>
      <c r="G825" s="14" t="str">
        <f>MONTH(DCalendário6[[#This Row],[Dia]])&amp;" - "&amp;DCalendário6[[#This Row],[Ano]]</f>
        <v>4 - 2020</v>
      </c>
      <c r="H825" s="14">
        <f>IF(DCalendário6[[#This Row],[Dia Útil]]="","",DCalendário6[[#This Row],[Semana Ano]])</f>
        <v>14</v>
      </c>
      <c r="I825" s="14">
        <f>WEEKNUM(DCalendário6[[#This Row],[Dia]])</f>
        <v>14</v>
      </c>
      <c r="J825" s="14" cm="1">
        <f t="array" aca="1" ref="J82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825" s="16">
        <f>WEEKDAY(DCalendário6[[#This Row],[Dia]])</f>
        <v>6</v>
      </c>
      <c r="L825" s="1" t="str">
        <f>IFERROR(VLOOKUP(A825,Tabela4[],1,0),"")</f>
        <v/>
      </c>
      <c r="M82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43924</v>
      </c>
      <c r="N825" s="16" t="str">
        <f>IF(DCalendário6[[#This Row],[Dia Útil2]]="Feriado","Feriado",IF(AND(DCalendário6[[#This Row],[Dia Útil]]="",DCalendário6[[#This Row],[Mês Total]]=F818),N818+1,IF(DCalendário6[[#This Row],[Dia Útil]]="",1,"")))</f>
        <v/>
      </c>
      <c r="O82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825" s="16"/>
      <c r="Q825" s="17"/>
    </row>
    <row r="826" spans="1:17" x14ac:dyDescent="0.25">
      <c r="A826" s="1">
        <v>43925</v>
      </c>
      <c r="B826" s="1" t="str">
        <f>IF(AND(DCalendário6[[#This Row],[Dia da semana]]&gt;1,DCalendário6[[#This Row],[Dia da semana]]&lt;7,DCalendário6[[#This Row],[Feriados]]=""),DCalendário6[[#This Row],[Dia]],"")</f>
        <v/>
      </c>
      <c r="C826" s="16" t="str">
        <f>IF(DCalendário6[[#This Row],[Mês]]="","",IF(AND(C822="",C823="",C824="",C825=""),IF(DCalendário6[[#This Row],[Mês]]=D825,C825+1,IF(AND(D825="",D826=D821),C821+1,1)),IF(AND(C823="",C824="",C825=""),IF(DCalendário6[[#This Row],[Mês]]=D825,C825+1,IF(AND(D825="",D826=D822),C822+1,1)),IF(AND(C824="",C825=""),IF(DCalendário6[[#This Row],[Mês]]=D825,C825+1,IF(AND(D825="",D826=D823),C823+1,1)),IF(DCalendário6[[#This Row],[Mês]]=D825,C825+1,IF(AND(D825="",D826=D824),C824+1,1))))))</f>
        <v/>
      </c>
      <c r="D826" s="14" t="str">
        <f>IF(DCalendário6[[#This Row],[Dia Útil]]="","",(MONTH($B826)))</f>
        <v/>
      </c>
      <c r="E826" s="14">
        <f t="shared" si="12"/>
        <v>2020</v>
      </c>
      <c r="F826" s="14">
        <f>MONTH(DCalendário6[[#This Row],[Dia]])</f>
        <v>4</v>
      </c>
      <c r="G826" s="14" t="str">
        <f>MONTH(DCalendário6[[#This Row],[Dia]])&amp;" - "&amp;DCalendário6[[#This Row],[Ano]]</f>
        <v>4 - 2020</v>
      </c>
      <c r="H826" s="14" t="str">
        <f>IF(DCalendário6[[#This Row],[Dia Útil]]="","",DCalendário6[[#This Row],[Semana Ano]])</f>
        <v/>
      </c>
      <c r="I826" s="14">
        <f>WEEKNUM(DCalendário6[[#This Row],[Dia]])</f>
        <v>14</v>
      </c>
      <c r="J826" s="14" cm="1">
        <f t="array" aca="1" ref="J82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826" s="16">
        <f>WEEKDAY(DCalendário6[[#This Row],[Dia]])</f>
        <v>7</v>
      </c>
      <c r="L826" s="1" t="str">
        <f>IFERROR(VLOOKUP(A826,Tabela4[],1,0),"")</f>
        <v/>
      </c>
      <c r="M82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826" s="16">
        <f>IF(DCalendário6[[#This Row],[Dia Útil2]]="Feriado","Feriado",IF(AND(DCalendário6[[#This Row],[Dia Útil]]="",DCalendário6[[#This Row],[Mês Total]]=F819),N819+1,IF(DCalendário6[[#This Row],[Dia Útil]]="",1,"")))</f>
        <v>1</v>
      </c>
      <c r="O82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826" s="16"/>
      <c r="Q826" s="17"/>
    </row>
    <row r="827" spans="1:17" x14ac:dyDescent="0.25">
      <c r="A827" s="1">
        <v>43926</v>
      </c>
      <c r="B827" s="1" t="str">
        <f>IF(AND(DCalendário6[[#This Row],[Dia da semana]]&gt;1,DCalendário6[[#This Row],[Dia da semana]]&lt;7,DCalendário6[[#This Row],[Feriados]]=""),DCalendário6[[#This Row],[Dia]],"")</f>
        <v/>
      </c>
      <c r="C827" s="16" t="str">
        <f>IF(DCalendário6[[#This Row],[Mês]]="","",IF(AND(C823="",C824="",C825="",C826=""),IF(DCalendário6[[#This Row],[Mês]]=D826,C826+1,IF(AND(D826="",D827=D822),C822+1,1)),IF(AND(C824="",C825="",C826=""),IF(DCalendário6[[#This Row],[Mês]]=D826,C826+1,IF(AND(D826="",D827=D823),C823+1,1)),IF(AND(C825="",C826=""),IF(DCalendário6[[#This Row],[Mês]]=D826,C826+1,IF(AND(D826="",D827=D824),C824+1,1)),IF(DCalendário6[[#This Row],[Mês]]=D826,C826+1,IF(AND(D826="",D827=D825),C825+1,1))))))</f>
        <v/>
      </c>
      <c r="D827" s="14" t="str">
        <f>IF(DCalendário6[[#This Row],[Dia Útil]]="","",(MONTH($B827)))</f>
        <v/>
      </c>
      <c r="E827" s="14">
        <f t="shared" si="12"/>
        <v>2020</v>
      </c>
      <c r="F827" s="14">
        <f>MONTH(DCalendário6[[#This Row],[Dia]])</f>
        <v>4</v>
      </c>
      <c r="G827" s="14" t="str">
        <f>MONTH(DCalendário6[[#This Row],[Dia]])&amp;" - "&amp;DCalendário6[[#This Row],[Ano]]</f>
        <v>4 - 2020</v>
      </c>
      <c r="H827" s="14" t="str">
        <f>IF(DCalendário6[[#This Row],[Dia Útil]]="","",DCalendário6[[#This Row],[Semana Ano]])</f>
        <v/>
      </c>
      <c r="I827" s="14">
        <f>WEEKNUM(DCalendário6[[#This Row],[Dia]])</f>
        <v>15</v>
      </c>
      <c r="J827" s="14" cm="1">
        <f t="array" aca="1" ref="J82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827" s="16">
        <f>WEEKDAY(DCalendário6[[#This Row],[Dia]])</f>
        <v>1</v>
      </c>
      <c r="L827" s="1" t="str">
        <f>IFERROR(VLOOKUP(A827,Tabela4[],1,0),"")</f>
        <v/>
      </c>
      <c r="M82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827" s="16">
        <f>IF(DCalendário6[[#This Row],[Dia Útil2]]="Feriado","Feriado",IF(AND(DCalendário6[[#This Row],[Dia Útil]]="",DCalendário6[[#This Row],[Mês Total]]=F820),N820+1,IF(DCalendário6[[#This Row],[Dia Útil]]="",1,"")))</f>
        <v>1</v>
      </c>
      <c r="O82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827" s="16"/>
      <c r="Q827" s="17"/>
    </row>
    <row r="828" spans="1:17" x14ac:dyDescent="0.25">
      <c r="A828" s="1">
        <v>43927</v>
      </c>
      <c r="B828" s="1">
        <f>IF(AND(DCalendário6[[#This Row],[Dia da semana]]&gt;1,DCalendário6[[#This Row],[Dia da semana]]&lt;7,DCalendário6[[#This Row],[Feriados]]=""),DCalendário6[[#This Row],[Dia]],"")</f>
        <v>43927</v>
      </c>
      <c r="C828" s="16">
        <f>IF(DCalendário6[[#This Row],[Mês]]="","",IF(AND(C824="",C825="",C826="",C827=""),IF(DCalendário6[[#This Row],[Mês]]=D827,C827+1,IF(AND(D827="",D828=D823),C823+1,1)),IF(AND(C825="",C826="",C827=""),IF(DCalendário6[[#This Row],[Mês]]=D827,C827+1,IF(AND(D827="",D828=D824),C824+1,1)),IF(AND(C826="",C827=""),IF(DCalendário6[[#This Row],[Mês]]=D827,C827+1,IF(AND(D827="",D828=D825),C825+1,1)),IF(DCalendário6[[#This Row],[Mês]]=D827,C827+1,IF(AND(D827="",D828=D826),C826+1,1))))))</f>
        <v>4</v>
      </c>
      <c r="D828" s="14">
        <f>IF(DCalendário6[[#This Row],[Dia Útil]]="","",(MONTH($B828)))</f>
        <v>4</v>
      </c>
      <c r="E828" s="14">
        <f t="shared" si="12"/>
        <v>2020</v>
      </c>
      <c r="F828" s="14">
        <f>MONTH(DCalendário6[[#This Row],[Dia]])</f>
        <v>4</v>
      </c>
      <c r="G828" s="14" t="str">
        <f>MONTH(DCalendário6[[#This Row],[Dia]])&amp;" - "&amp;DCalendário6[[#This Row],[Ano]]</f>
        <v>4 - 2020</v>
      </c>
      <c r="H828" s="14">
        <f>IF(DCalendário6[[#This Row],[Dia Útil]]="","",DCalendário6[[#This Row],[Semana Ano]])</f>
        <v>15</v>
      </c>
      <c r="I828" s="14">
        <f>WEEKNUM(DCalendário6[[#This Row],[Dia]])</f>
        <v>15</v>
      </c>
      <c r="J828" s="14" cm="1">
        <f t="array" aca="1" ref="J82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828" s="16">
        <f>WEEKDAY(DCalendário6[[#This Row],[Dia]])</f>
        <v>2</v>
      </c>
      <c r="L828" s="1" t="str">
        <f>IFERROR(VLOOKUP(A828,Tabela4[],1,0),"")</f>
        <v/>
      </c>
      <c r="M82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43927</v>
      </c>
      <c r="N828" s="16" t="str">
        <f>IF(DCalendário6[[#This Row],[Dia Útil2]]="Feriado","Feriado",IF(AND(DCalendário6[[#This Row],[Dia Útil]]="",DCalendário6[[#This Row],[Mês Total]]=F821),N821+1,IF(DCalendário6[[#This Row],[Dia Útil]]="",1,"")))</f>
        <v/>
      </c>
      <c r="O82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828" s="16"/>
      <c r="Q828" s="17"/>
    </row>
    <row r="829" spans="1:17" x14ac:dyDescent="0.25">
      <c r="A829" s="1">
        <v>43928</v>
      </c>
      <c r="B829" s="1">
        <f>IF(AND(DCalendário6[[#This Row],[Dia da semana]]&gt;1,DCalendário6[[#This Row],[Dia da semana]]&lt;7,DCalendário6[[#This Row],[Feriados]]=""),DCalendário6[[#This Row],[Dia]],"")</f>
        <v>43928</v>
      </c>
      <c r="C829" s="16">
        <f>IF(DCalendário6[[#This Row],[Mês]]="","",IF(AND(C825="",C826="",C827="",C828=""),IF(DCalendário6[[#This Row],[Mês]]=D828,C828+1,IF(AND(D828="",D829=D824),C824+1,1)),IF(AND(C826="",C827="",C828=""),IF(DCalendário6[[#This Row],[Mês]]=D828,C828+1,IF(AND(D828="",D829=D825),C825+1,1)),IF(AND(C827="",C828=""),IF(DCalendário6[[#This Row],[Mês]]=D828,C828+1,IF(AND(D828="",D829=D826),C826+1,1)),IF(DCalendário6[[#This Row],[Mês]]=D828,C828+1,IF(AND(D828="",D829=D827),C827+1,1))))))</f>
        <v>5</v>
      </c>
      <c r="D829" s="14">
        <f>IF(DCalendário6[[#This Row],[Dia Útil]]="","",(MONTH($B829)))</f>
        <v>4</v>
      </c>
      <c r="E829" s="14">
        <f t="shared" si="12"/>
        <v>2020</v>
      </c>
      <c r="F829" s="14">
        <f>MONTH(DCalendário6[[#This Row],[Dia]])</f>
        <v>4</v>
      </c>
      <c r="G829" s="14" t="str">
        <f>MONTH(DCalendário6[[#This Row],[Dia]])&amp;" - "&amp;DCalendário6[[#This Row],[Ano]]</f>
        <v>4 - 2020</v>
      </c>
      <c r="H829" s="14">
        <f>IF(DCalendário6[[#This Row],[Dia Útil]]="","",DCalendário6[[#This Row],[Semana Ano]])</f>
        <v>15</v>
      </c>
      <c r="I829" s="14">
        <f>WEEKNUM(DCalendário6[[#This Row],[Dia]])</f>
        <v>15</v>
      </c>
      <c r="J829" s="14" cm="1">
        <f t="array" aca="1" ref="J82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829" s="16">
        <f>WEEKDAY(DCalendário6[[#This Row],[Dia]])</f>
        <v>3</v>
      </c>
      <c r="L829" s="1" t="str">
        <f>IFERROR(VLOOKUP(A829,Tabela4[],1,0),"")</f>
        <v/>
      </c>
      <c r="M82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43928</v>
      </c>
      <c r="N829" s="16" t="str">
        <f>IF(DCalendário6[[#This Row],[Dia Útil2]]="Feriado","Feriado",IF(AND(DCalendário6[[#This Row],[Dia Útil]]="",DCalendário6[[#This Row],[Mês Total]]=F822),N822+1,IF(DCalendário6[[#This Row],[Dia Útil]]="",1,"")))</f>
        <v/>
      </c>
      <c r="O82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829" s="16"/>
      <c r="Q829" s="17"/>
    </row>
    <row r="830" spans="1:17" x14ac:dyDescent="0.25">
      <c r="A830" s="1">
        <v>43929</v>
      </c>
      <c r="B830" s="1">
        <f>IF(AND(DCalendário6[[#This Row],[Dia da semana]]&gt;1,DCalendário6[[#This Row],[Dia da semana]]&lt;7,DCalendário6[[#This Row],[Feriados]]=""),DCalendário6[[#This Row],[Dia]],"")</f>
        <v>43929</v>
      </c>
      <c r="C830" s="16">
        <f>IF(DCalendário6[[#This Row],[Mês]]="","",IF(AND(C826="",C827="",C828="",C829=""),IF(DCalendário6[[#This Row],[Mês]]=D829,C829+1,IF(AND(D829="",D830=D825),C825+1,1)),IF(AND(C827="",C828="",C829=""),IF(DCalendário6[[#This Row],[Mês]]=D829,C829+1,IF(AND(D829="",D830=D826),C826+1,1)),IF(AND(C828="",C829=""),IF(DCalendário6[[#This Row],[Mês]]=D829,C829+1,IF(AND(D829="",D830=D827),C827+1,1)),IF(DCalendário6[[#This Row],[Mês]]=D829,C829+1,IF(AND(D829="",D830=D828),C828+1,1))))))</f>
        <v>6</v>
      </c>
      <c r="D830" s="14">
        <f>IF(DCalendário6[[#This Row],[Dia Útil]]="","",(MONTH($B830)))</f>
        <v>4</v>
      </c>
      <c r="E830" s="14">
        <f t="shared" si="12"/>
        <v>2020</v>
      </c>
      <c r="F830" s="14">
        <f>MONTH(DCalendário6[[#This Row],[Dia]])</f>
        <v>4</v>
      </c>
      <c r="G830" s="14" t="str">
        <f>MONTH(DCalendário6[[#This Row],[Dia]])&amp;" - "&amp;DCalendário6[[#This Row],[Ano]]</f>
        <v>4 - 2020</v>
      </c>
      <c r="H830" s="14">
        <f>IF(DCalendário6[[#This Row],[Dia Útil]]="","",DCalendário6[[#This Row],[Semana Ano]])</f>
        <v>15</v>
      </c>
      <c r="I830" s="14">
        <f>WEEKNUM(DCalendário6[[#This Row],[Dia]])</f>
        <v>15</v>
      </c>
      <c r="J830" s="14" cm="1">
        <f t="array" aca="1" ref="J83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830" s="16">
        <f>WEEKDAY(DCalendário6[[#This Row],[Dia]])</f>
        <v>4</v>
      </c>
      <c r="L830" s="1" t="str">
        <f>IFERROR(VLOOKUP(A830,Tabela4[],1,0),"")</f>
        <v/>
      </c>
      <c r="M83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43929</v>
      </c>
      <c r="N830" s="16" t="str">
        <f>IF(DCalendário6[[#This Row],[Dia Útil2]]="Feriado","Feriado",IF(AND(DCalendário6[[#This Row],[Dia Útil]]="",DCalendário6[[#This Row],[Mês Total]]=F823),N823+1,IF(DCalendário6[[#This Row],[Dia Útil]]="",1,"")))</f>
        <v/>
      </c>
      <c r="O83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830" s="16"/>
      <c r="Q830" s="17"/>
    </row>
    <row r="831" spans="1:17" x14ac:dyDescent="0.25">
      <c r="A831" s="1">
        <v>43930</v>
      </c>
      <c r="B831" s="1">
        <f>IF(AND(DCalendário6[[#This Row],[Dia da semana]]&gt;1,DCalendário6[[#This Row],[Dia da semana]]&lt;7,DCalendário6[[#This Row],[Feriados]]=""),DCalendário6[[#This Row],[Dia]],"")</f>
        <v>43930</v>
      </c>
      <c r="C831" s="16">
        <f>IF(DCalendário6[[#This Row],[Mês]]="","",IF(AND(C827="",C828="",C829="",C830=""),IF(DCalendário6[[#This Row],[Mês]]=D830,C830+1,IF(AND(D830="",D831=D826),C826+1,1)),IF(AND(C828="",C829="",C830=""),IF(DCalendário6[[#This Row],[Mês]]=D830,C830+1,IF(AND(D830="",D831=D827),C827+1,1)),IF(AND(C829="",C830=""),IF(DCalendário6[[#This Row],[Mês]]=D830,C830+1,IF(AND(D830="",D831=D828),C828+1,1)),IF(DCalendário6[[#This Row],[Mês]]=D830,C830+1,IF(AND(D830="",D831=D829),C829+1,1))))))</f>
        <v>7</v>
      </c>
      <c r="D831" s="14">
        <f>IF(DCalendário6[[#This Row],[Dia Útil]]="","",(MONTH($B831)))</f>
        <v>4</v>
      </c>
      <c r="E831" s="14">
        <f t="shared" si="12"/>
        <v>2020</v>
      </c>
      <c r="F831" s="14">
        <f>MONTH(DCalendário6[[#This Row],[Dia]])</f>
        <v>4</v>
      </c>
      <c r="G831" s="14" t="str">
        <f>MONTH(DCalendário6[[#This Row],[Dia]])&amp;" - "&amp;DCalendário6[[#This Row],[Ano]]</f>
        <v>4 - 2020</v>
      </c>
      <c r="H831" s="14">
        <f>IF(DCalendário6[[#This Row],[Dia Útil]]="","",DCalendário6[[#This Row],[Semana Ano]])</f>
        <v>15</v>
      </c>
      <c r="I831" s="14">
        <f>WEEKNUM(DCalendário6[[#This Row],[Dia]])</f>
        <v>15</v>
      </c>
      <c r="J831" s="14" cm="1">
        <f t="array" aca="1" ref="J83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831" s="16">
        <f>WEEKDAY(DCalendário6[[#This Row],[Dia]])</f>
        <v>5</v>
      </c>
      <c r="L831" s="1" t="str">
        <f>IFERROR(VLOOKUP(A831,Tabela4[],1,0),"")</f>
        <v/>
      </c>
      <c r="M83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43930</v>
      </c>
      <c r="N831" s="16" t="str">
        <f>IF(DCalendário6[[#This Row],[Dia Útil2]]="Feriado","Feriado",IF(AND(DCalendário6[[#This Row],[Dia Útil]]="",DCalendário6[[#This Row],[Mês Total]]=F824),N824+1,IF(DCalendário6[[#This Row],[Dia Útil]]="",1,"")))</f>
        <v/>
      </c>
      <c r="O83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831" s="16"/>
      <c r="Q831" s="17"/>
    </row>
    <row r="832" spans="1:17" x14ac:dyDescent="0.25">
      <c r="A832" s="1">
        <v>43931</v>
      </c>
      <c r="B832" s="1" t="str">
        <f>IF(AND(DCalendário6[[#This Row],[Dia da semana]]&gt;1,DCalendário6[[#This Row],[Dia da semana]]&lt;7,DCalendário6[[#This Row],[Feriados]]=""),DCalendário6[[#This Row],[Dia]],"")</f>
        <v/>
      </c>
      <c r="C832" s="16" t="str">
        <f>IF(DCalendário6[[#This Row],[Mês]]="","",IF(AND(C828="",C829="",C830="",C831=""),IF(DCalendário6[[#This Row],[Mês]]=D831,C831+1,IF(AND(D831="",D832=D827),C827+1,1)),IF(AND(C829="",C830="",C831=""),IF(DCalendário6[[#This Row],[Mês]]=D831,C831+1,IF(AND(D831="",D832=D828),C828+1,1)),IF(AND(C830="",C831=""),IF(DCalendário6[[#This Row],[Mês]]=D831,C831+1,IF(AND(D831="",D832=D829),C829+1,1)),IF(DCalendário6[[#This Row],[Mês]]=D831,C831+1,IF(AND(D831="",D832=D830),C830+1,1))))))</f>
        <v/>
      </c>
      <c r="D832" s="14" t="str">
        <f>IF(DCalendário6[[#This Row],[Dia Útil]]="","",(MONTH($B832)))</f>
        <v/>
      </c>
      <c r="E832" s="14">
        <f t="shared" si="12"/>
        <v>2020</v>
      </c>
      <c r="F832" s="14">
        <f>MONTH(DCalendário6[[#This Row],[Dia]])</f>
        <v>4</v>
      </c>
      <c r="G832" s="14" t="str">
        <f>MONTH(DCalendário6[[#This Row],[Dia]])&amp;" - "&amp;DCalendário6[[#This Row],[Ano]]</f>
        <v>4 - 2020</v>
      </c>
      <c r="H832" s="14" t="str">
        <f>IF(DCalendário6[[#This Row],[Dia Útil]]="","",DCalendário6[[#This Row],[Semana Ano]])</f>
        <v/>
      </c>
      <c r="I832" s="14">
        <f>WEEKNUM(DCalendário6[[#This Row],[Dia]])</f>
        <v>15</v>
      </c>
      <c r="J832" s="14" cm="1">
        <f t="array" aca="1" ref="J83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832" s="16">
        <f>WEEKDAY(DCalendário6[[#This Row],[Dia]])</f>
        <v>6</v>
      </c>
      <c r="L832" s="1">
        <f>IFERROR(VLOOKUP(A832,Tabela4[],1,0),"")</f>
        <v>43931</v>
      </c>
      <c r="M83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832" s="16" t="str">
        <f>IF(DCalendário6[[#This Row],[Dia Útil2]]="Feriado","Feriado",IF(AND(DCalendário6[[#This Row],[Dia Útil]]="",DCalendário6[[#This Row],[Mês Total]]=F825),N825+1,IF(DCalendário6[[#This Row],[Dia Útil]]="",1,"")))</f>
        <v>Feriado</v>
      </c>
      <c r="O83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832" s="16"/>
      <c r="Q832" s="17"/>
    </row>
    <row r="833" spans="1:17" x14ac:dyDescent="0.25">
      <c r="A833" s="1">
        <v>43932</v>
      </c>
      <c r="B833" s="1" t="str">
        <f>IF(AND(DCalendário6[[#This Row],[Dia da semana]]&gt;1,DCalendário6[[#This Row],[Dia da semana]]&lt;7,DCalendário6[[#This Row],[Feriados]]=""),DCalendário6[[#This Row],[Dia]],"")</f>
        <v/>
      </c>
      <c r="C833" s="16" t="str">
        <f>IF(DCalendário6[[#This Row],[Mês]]="","",IF(AND(C829="",C830="",C831="",C832=""),IF(DCalendário6[[#This Row],[Mês]]=D832,C832+1,IF(AND(D832="",D833=D828),C828+1,1)),IF(AND(C830="",C831="",C832=""),IF(DCalendário6[[#This Row],[Mês]]=D832,C832+1,IF(AND(D832="",D833=D829),C829+1,1)),IF(AND(C831="",C832=""),IF(DCalendário6[[#This Row],[Mês]]=D832,C832+1,IF(AND(D832="",D833=D830),C830+1,1)),IF(DCalendário6[[#This Row],[Mês]]=D832,C832+1,IF(AND(D832="",D833=D831),C831+1,1))))))</f>
        <v/>
      </c>
      <c r="D833" s="14" t="str">
        <f>IF(DCalendário6[[#This Row],[Dia Útil]]="","",(MONTH($B833)))</f>
        <v/>
      </c>
      <c r="E833" s="14">
        <f t="shared" si="12"/>
        <v>2020</v>
      </c>
      <c r="F833" s="14">
        <f>MONTH(DCalendário6[[#This Row],[Dia]])</f>
        <v>4</v>
      </c>
      <c r="G833" s="14" t="str">
        <f>MONTH(DCalendário6[[#This Row],[Dia]])&amp;" - "&amp;DCalendário6[[#This Row],[Ano]]</f>
        <v>4 - 2020</v>
      </c>
      <c r="H833" s="14" t="str">
        <f>IF(DCalendário6[[#This Row],[Dia Útil]]="","",DCalendário6[[#This Row],[Semana Ano]])</f>
        <v/>
      </c>
      <c r="I833" s="14">
        <f>WEEKNUM(DCalendário6[[#This Row],[Dia]])</f>
        <v>15</v>
      </c>
      <c r="J833" s="14" cm="1">
        <f t="array" aca="1" ref="J83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833" s="16">
        <f>WEEKDAY(DCalendário6[[#This Row],[Dia]])</f>
        <v>7</v>
      </c>
      <c r="L833" s="1" t="str">
        <f>IFERROR(VLOOKUP(A833,Tabela4[],1,0),"")</f>
        <v/>
      </c>
      <c r="M83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833" s="16">
        <f>IF(DCalendário6[[#This Row],[Dia Útil2]]="Feriado","Feriado",IF(AND(DCalendário6[[#This Row],[Dia Útil]]="",DCalendário6[[#This Row],[Mês Total]]=F826),N826+1,IF(DCalendário6[[#This Row],[Dia Útil]]="",1,"")))</f>
        <v>2</v>
      </c>
      <c r="O83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833" s="16"/>
      <c r="Q833" s="17"/>
    </row>
    <row r="834" spans="1:17" x14ac:dyDescent="0.25">
      <c r="A834" s="1">
        <v>43933</v>
      </c>
      <c r="B834" s="1" t="str">
        <f>IF(AND(DCalendário6[[#This Row],[Dia da semana]]&gt;1,DCalendário6[[#This Row],[Dia da semana]]&lt;7,DCalendário6[[#This Row],[Feriados]]=""),DCalendário6[[#This Row],[Dia]],"")</f>
        <v/>
      </c>
      <c r="C834" s="16" t="str">
        <f>IF(DCalendário6[[#This Row],[Mês]]="","",IF(AND(C830="",C831="",C832="",C833=""),IF(DCalendário6[[#This Row],[Mês]]=D833,C833+1,IF(AND(D833="",D834=D829),C829+1,1)),IF(AND(C831="",C832="",C833=""),IF(DCalendário6[[#This Row],[Mês]]=D833,C833+1,IF(AND(D833="",D834=D830),C830+1,1)),IF(AND(C832="",C833=""),IF(DCalendário6[[#This Row],[Mês]]=D833,C833+1,IF(AND(D833="",D834=D831),C831+1,1)),IF(DCalendário6[[#This Row],[Mês]]=D833,C833+1,IF(AND(D833="",D834=D832),C832+1,1))))))</f>
        <v/>
      </c>
      <c r="D834" s="14" t="str">
        <f>IF(DCalendário6[[#This Row],[Dia Útil]]="","",(MONTH($B834)))</f>
        <v/>
      </c>
      <c r="E834" s="14">
        <f t="shared" ref="E834:E897" si="13">YEAR($A834)</f>
        <v>2020</v>
      </c>
      <c r="F834" s="14">
        <f>MONTH(DCalendário6[[#This Row],[Dia]])</f>
        <v>4</v>
      </c>
      <c r="G834" s="14" t="str">
        <f>MONTH(DCalendário6[[#This Row],[Dia]])&amp;" - "&amp;DCalendário6[[#This Row],[Ano]]</f>
        <v>4 - 2020</v>
      </c>
      <c r="H834" s="14" t="str">
        <f>IF(DCalendário6[[#This Row],[Dia Útil]]="","",DCalendário6[[#This Row],[Semana Ano]])</f>
        <v/>
      </c>
      <c r="I834" s="14">
        <f>WEEKNUM(DCalendário6[[#This Row],[Dia]])</f>
        <v>16</v>
      </c>
      <c r="J834" s="14" cm="1">
        <f t="array" aca="1" ref="J83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834" s="16">
        <f>WEEKDAY(DCalendário6[[#This Row],[Dia]])</f>
        <v>1</v>
      </c>
      <c r="L834" s="1" t="str">
        <f>IFERROR(VLOOKUP(A834,Tabela4[],1,0),"")</f>
        <v/>
      </c>
      <c r="M83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834" s="16">
        <f>IF(DCalendário6[[#This Row],[Dia Útil2]]="Feriado","Feriado",IF(AND(DCalendário6[[#This Row],[Dia Útil]]="",DCalendário6[[#This Row],[Mês Total]]=F827),N827+1,IF(DCalendário6[[#This Row],[Dia Útil]]="",1,"")))</f>
        <v>2</v>
      </c>
      <c r="O83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834" s="16"/>
      <c r="Q834" s="17"/>
    </row>
    <row r="835" spans="1:17" x14ac:dyDescent="0.25">
      <c r="A835" s="1">
        <v>43934</v>
      </c>
      <c r="B835" s="1">
        <f>IF(AND(DCalendário6[[#This Row],[Dia da semana]]&gt;1,DCalendário6[[#This Row],[Dia da semana]]&lt;7,DCalendário6[[#This Row],[Feriados]]=""),DCalendário6[[#This Row],[Dia]],"")</f>
        <v>43934</v>
      </c>
      <c r="C835" s="16">
        <f>IF(DCalendário6[[#This Row],[Mês]]="","",IF(AND(C831="",C832="",C833="",C834=""),IF(DCalendário6[[#This Row],[Mês]]=D834,C834+1,IF(AND(D834="",D835=D830),C830+1,1)),IF(AND(C832="",C833="",C834=""),IF(DCalendário6[[#This Row],[Mês]]=D834,C834+1,IF(AND(D834="",D835=D831),C831+1,1)),IF(AND(C833="",C834=""),IF(DCalendário6[[#This Row],[Mês]]=D834,C834+1,IF(AND(D834="",D835=D832),C832+1,1)),IF(DCalendário6[[#This Row],[Mês]]=D834,C834+1,IF(AND(D834="",D835=D833),C833+1,1))))))</f>
        <v>8</v>
      </c>
      <c r="D835" s="14">
        <f>IF(DCalendário6[[#This Row],[Dia Útil]]="","",(MONTH($B835)))</f>
        <v>4</v>
      </c>
      <c r="E835" s="14">
        <f t="shared" si="13"/>
        <v>2020</v>
      </c>
      <c r="F835" s="14">
        <f>MONTH(DCalendário6[[#This Row],[Dia]])</f>
        <v>4</v>
      </c>
      <c r="G835" s="14" t="str">
        <f>MONTH(DCalendário6[[#This Row],[Dia]])&amp;" - "&amp;DCalendário6[[#This Row],[Ano]]</f>
        <v>4 - 2020</v>
      </c>
      <c r="H835" s="14">
        <f>IF(DCalendário6[[#This Row],[Dia Útil]]="","",DCalendário6[[#This Row],[Semana Ano]])</f>
        <v>16</v>
      </c>
      <c r="I835" s="14">
        <f>WEEKNUM(DCalendário6[[#This Row],[Dia]])</f>
        <v>16</v>
      </c>
      <c r="J835" s="14" cm="1">
        <f t="array" aca="1" ref="J83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835" s="16">
        <f>WEEKDAY(DCalendário6[[#This Row],[Dia]])</f>
        <v>2</v>
      </c>
      <c r="L835" s="1" t="str">
        <f>IFERROR(VLOOKUP(A835,Tabela4[],1,0),"")</f>
        <v/>
      </c>
      <c r="M83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43934</v>
      </c>
      <c r="N835" s="16" t="str">
        <f>IF(DCalendário6[[#This Row],[Dia Útil2]]="Feriado","Feriado",IF(AND(DCalendário6[[#This Row],[Dia Útil]]="",DCalendário6[[#This Row],[Mês Total]]=F828),N828+1,IF(DCalendário6[[#This Row],[Dia Útil]]="",1,"")))</f>
        <v/>
      </c>
      <c r="O83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835" s="16"/>
      <c r="Q835" s="17"/>
    </row>
    <row r="836" spans="1:17" x14ac:dyDescent="0.25">
      <c r="A836" s="1">
        <v>43935</v>
      </c>
      <c r="B836" s="1">
        <f>IF(AND(DCalendário6[[#This Row],[Dia da semana]]&gt;1,DCalendário6[[#This Row],[Dia da semana]]&lt;7,DCalendário6[[#This Row],[Feriados]]=""),DCalendário6[[#This Row],[Dia]],"")</f>
        <v>43935</v>
      </c>
      <c r="C836" s="16">
        <f>IF(DCalendário6[[#This Row],[Mês]]="","",IF(AND(C832="",C833="",C834="",C835=""),IF(DCalendário6[[#This Row],[Mês]]=D835,C835+1,IF(AND(D835="",D836=D831),C831+1,1)),IF(AND(C833="",C834="",C835=""),IF(DCalendário6[[#This Row],[Mês]]=D835,C835+1,IF(AND(D835="",D836=D832),C832+1,1)),IF(AND(C834="",C835=""),IF(DCalendário6[[#This Row],[Mês]]=D835,C835+1,IF(AND(D835="",D836=D833),C833+1,1)),IF(DCalendário6[[#This Row],[Mês]]=D835,C835+1,IF(AND(D835="",D836=D834),C834+1,1))))))</f>
        <v>9</v>
      </c>
      <c r="D836" s="14">
        <f>IF(DCalendário6[[#This Row],[Dia Útil]]="","",(MONTH($B836)))</f>
        <v>4</v>
      </c>
      <c r="E836" s="14">
        <f t="shared" si="13"/>
        <v>2020</v>
      </c>
      <c r="F836" s="14">
        <f>MONTH(DCalendário6[[#This Row],[Dia]])</f>
        <v>4</v>
      </c>
      <c r="G836" s="14" t="str">
        <f>MONTH(DCalendário6[[#This Row],[Dia]])&amp;" - "&amp;DCalendário6[[#This Row],[Ano]]</f>
        <v>4 - 2020</v>
      </c>
      <c r="H836" s="14">
        <f>IF(DCalendário6[[#This Row],[Dia Útil]]="","",DCalendário6[[#This Row],[Semana Ano]])</f>
        <v>16</v>
      </c>
      <c r="I836" s="14">
        <f>WEEKNUM(DCalendário6[[#This Row],[Dia]])</f>
        <v>16</v>
      </c>
      <c r="J836" s="14" cm="1">
        <f t="array" aca="1" ref="J83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836" s="16">
        <f>WEEKDAY(DCalendário6[[#This Row],[Dia]])</f>
        <v>3</v>
      </c>
      <c r="L836" s="1" t="str">
        <f>IFERROR(VLOOKUP(A836,Tabela4[],1,0),"")</f>
        <v/>
      </c>
      <c r="M83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43935</v>
      </c>
      <c r="N836" s="16" t="str">
        <f>IF(DCalendário6[[#This Row],[Dia Útil2]]="Feriado","Feriado",IF(AND(DCalendário6[[#This Row],[Dia Útil]]="",DCalendário6[[#This Row],[Mês Total]]=F829),N829+1,IF(DCalendário6[[#This Row],[Dia Útil]]="",1,"")))</f>
        <v/>
      </c>
      <c r="O83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836" s="16"/>
      <c r="Q836" s="17"/>
    </row>
    <row r="837" spans="1:17" x14ac:dyDescent="0.25">
      <c r="A837" s="1">
        <v>43936</v>
      </c>
      <c r="B837" s="1">
        <f>IF(AND(DCalendário6[[#This Row],[Dia da semana]]&gt;1,DCalendário6[[#This Row],[Dia da semana]]&lt;7,DCalendário6[[#This Row],[Feriados]]=""),DCalendário6[[#This Row],[Dia]],"")</f>
        <v>43936</v>
      </c>
      <c r="C837" s="16">
        <f>IF(DCalendário6[[#This Row],[Mês]]="","",IF(AND(C833="",C834="",C835="",C836=""),IF(DCalendário6[[#This Row],[Mês]]=D836,C836+1,IF(AND(D836="",D837=D832),C832+1,1)),IF(AND(C834="",C835="",C836=""),IF(DCalendário6[[#This Row],[Mês]]=D836,C836+1,IF(AND(D836="",D837=D833),C833+1,1)),IF(AND(C835="",C836=""),IF(DCalendário6[[#This Row],[Mês]]=D836,C836+1,IF(AND(D836="",D837=D834),C834+1,1)),IF(DCalendário6[[#This Row],[Mês]]=D836,C836+1,IF(AND(D836="",D837=D835),C835+1,1))))))</f>
        <v>10</v>
      </c>
      <c r="D837" s="14">
        <f>IF(DCalendário6[[#This Row],[Dia Útil]]="","",(MONTH($B837)))</f>
        <v>4</v>
      </c>
      <c r="E837" s="14">
        <f t="shared" si="13"/>
        <v>2020</v>
      </c>
      <c r="F837" s="14">
        <f>MONTH(DCalendário6[[#This Row],[Dia]])</f>
        <v>4</v>
      </c>
      <c r="G837" s="14" t="str">
        <f>MONTH(DCalendário6[[#This Row],[Dia]])&amp;" - "&amp;DCalendário6[[#This Row],[Ano]]</f>
        <v>4 - 2020</v>
      </c>
      <c r="H837" s="14">
        <f>IF(DCalendário6[[#This Row],[Dia Útil]]="","",DCalendário6[[#This Row],[Semana Ano]])</f>
        <v>16</v>
      </c>
      <c r="I837" s="14">
        <f>WEEKNUM(DCalendário6[[#This Row],[Dia]])</f>
        <v>16</v>
      </c>
      <c r="J837" s="14" cm="1">
        <f t="array" aca="1" ref="J83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837" s="16">
        <f>WEEKDAY(DCalendário6[[#This Row],[Dia]])</f>
        <v>4</v>
      </c>
      <c r="L837" s="1" t="str">
        <f>IFERROR(VLOOKUP(A837,Tabela4[],1,0),"")</f>
        <v/>
      </c>
      <c r="M83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43936</v>
      </c>
      <c r="N837" s="16" t="str">
        <f>IF(DCalendário6[[#This Row],[Dia Útil2]]="Feriado","Feriado",IF(AND(DCalendário6[[#This Row],[Dia Útil]]="",DCalendário6[[#This Row],[Mês Total]]=F830),N830+1,IF(DCalendário6[[#This Row],[Dia Útil]]="",1,"")))</f>
        <v/>
      </c>
      <c r="O83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837" s="16"/>
      <c r="Q837" s="17"/>
    </row>
    <row r="838" spans="1:17" x14ac:dyDescent="0.25">
      <c r="A838" s="1">
        <v>43937</v>
      </c>
      <c r="B838" s="1">
        <f>IF(AND(DCalendário6[[#This Row],[Dia da semana]]&gt;1,DCalendário6[[#This Row],[Dia da semana]]&lt;7,DCalendário6[[#This Row],[Feriados]]=""),DCalendário6[[#This Row],[Dia]],"")</f>
        <v>43937</v>
      </c>
      <c r="C838" s="16">
        <f>IF(DCalendário6[[#This Row],[Mês]]="","",IF(AND(C834="",C835="",C836="",C837=""),IF(DCalendário6[[#This Row],[Mês]]=D837,C837+1,IF(AND(D837="",D838=D833),C833+1,1)),IF(AND(C835="",C836="",C837=""),IF(DCalendário6[[#This Row],[Mês]]=D837,C837+1,IF(AND(D837="",D838=D834),C834+1,1)),IF(AND(C836="",C837=""),IF(DCalendário6[[#This Row],[Mês]]=D837,C837+1,IF(AND(D837="",D838=D835),C835+1,1)),IF(DCalendário6[[#This Row],[Mês]]=D837,C837+1,IF(AND(D837="",D838=D836),C836+1,1))))))</f>
        <v>11</v>
      </c>
      <c r="D838" s="14">
        <f>IF(DCalendário6[[#This Row],[Dia Útil]]="","",(MONTH($B838)))</f>
        <v>4</v>
      </c>
      <c r="E838" s="14">
        <f t="shared" si="13"/>
        <v>2020</v>
      </c>
      <c r="F838" s="14">
        <f>MONTH(DCalendário6[[#This Row],[Dia]])</f>
        <v>4</v>
      </c>
      <c r="G838" s="14" t="str">
        <f>MONTH(DCalendário6[[#This Row],[Dia]])&amp;" - "&amp;DCalendário6[[#This Row],[Ano]]</f>
        <v>4 - 2020</v>
      </c>
      <c r="H838" s="14">
        <f>IF(DCalendário6[[#This Row],[Dia Útil]]="","",DCalendário6[[#This Row],[Semana Ano]])</f>
        <v>16</v>
      </c>
      <c r="I838" s="14">
        <f>WEEKNUM(DCalendário6[[#This Row],[Dia]])</f>
        <v>16</v>
      </c>
      <c r="J838" s="14" cm="1">
        <f t="array" aca="1" ref="J83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838" s="16">
        <f>WEEKDAY(DCalendário6[[#This Row],[Dia]])</f>
        <v>5</v>
      </c>
      <c r="L838" s="1" t="str">
        <f>IFERROR(VLOOKUP(A838,Tabela4[],1,0),"")</f>
        <v/>
      </c>
      <c r="M83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43937</v>
      </c>
      <c r="N838" s="16" t="str">
        <f>IF(DCalendário6[[#This Row],[Dia Útil2]]="Feriado","Feriado",IF(AND(DCalendário6[[#This Row],[Dia Útil]]="",DCalendário6[[#This Row],[Mês Total]]=F831),N831+1,IF(DCalendário6[[#This Row],[Dia Útil]]="",1,"")))</f>
        <v/>
      </c>
      <c r="O83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838" s="16"/>
      <c r="Q838" s="17"/>
    </row>
    <row r="839" spans="1:17" x14ac:dyDescent="0.25">
      <c r="A839" s="1">
        <v>43938</v>
      </c>
      <c r="B839" s="1">
        <f>IF(AND(DCalendário6[[#This Row],[Dia da semana]]&gt;1,DCalendário6[[#This Row],[Dia da semana]]&lt;7,DCalendário6[[#This Row],[Feriados]]=""),DCalendário6[[#This Row],[Dia]],"")</f>
        <v>43938</v>
      </c>
      <c r="C839" s="16">
        <f>IF(DCalendário6[[#This Row],[Mês]]="","",IF(AND(C835="",C836="",C837="",C838=""),IF(DCalendário6[[#This Row],[Mês]]=D838,C838+1,IF(AND(D838="",D839=D834),C834+1,1)),IF(AND(C836="",C837="",C838=""),IF(DCalendário6[[#This Row],[Mês]]=D838,C838+1,IF(AND(D838="",D839=D835),C835+1,1)),IF(AND(C837="",C838=""),IF(DCalendário6[[#This Row],[Mês]]=D838,C838+1,IF(AND(D838="",D839=D836),C836+1,1)),IF(DCalendário6[[#This Row],[Mês]]=D838,C838+1,IF(AND(D838="",D839=D837),C837+1,1))))))</f>
        <v>12</v>
      </c>
      <c r="D839" s="14">
        <f>IF(DCalendário6[[#This Row],[Dia Útil]]="","",(MONTH($B839)))</f>
        <v>4</v>
      </c>
      <c r="E839" s="14">
        <f t="shared" si="13"/>
        <v>2020</v>
      </c>
      <c r="F839" s="14">
        <f>MONTH(DCalendário6[[#This Row],[Dia]])</f>
        <v>4</v>
      </c>
      <c r="G839" s="14" t="str">
        <f>MONTH(DCalendário6[[#This Row],[Dia]])&amp;" - "&amp;DCalendário6[[#This Row],[Ano]]</f>
        <v>4 - 2020</v>
      </c>
      <c r="H839" s="14">
        <f>IF(DCalendário6[[#This Row],[Dia Útil]]="","",DCalendário6[[#This Row],[Semana Ano]])</f>
        <v>16</v>
      </c>
      <c r="I839" s="14">
        <f>WEEKNUM(DCalendário6[[#This Row],[Dia]])</f>
        <v>16</v>
      </c>
      <c r="J839" s="14" cm="1">
        <f t="array" aca="1" ref="J83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839" s="16">
        <f>WEEKDAY(DCalendário6[[#This Row],[Dia]])</f>
        <v>6</v>
      </c>
      <c r="L839" s="1" t="str">
        <f>IFERROR(VLOOKUP(A839,Tabela4[],1,0),"")</f>
        <v/>
      </c>
      <c r="M83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43938</v>
      </c>
      <c r="N839" s="16" t="str">
        <f>IF(DCalendário6[[#This Row],[Dia Útil2]]="Feriado","Feriado",IF(AND(DCalendário6[[#This Row],[Dia Útil]]="",DCalendário6[[#This Row],[Mês Total]]=F832),N832+1,IF(DCalendário6[[#This Row],[Dia Útil]]="",1,"")))</f>
        <v/>
      </c>
      <c r="O83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839" s="16"/>
      <c r="Q839" s="17"/>
    </row>
    <row r="840" spans="1:17" x14ac:dyDescent="0.25">
      <c r="A840" s="1">
        <v>43939</v>
      </c>
      <c r="B840" s="1" t="str">
        <f>IF(AND(DCalendário6[[#This Row],[Dia da semana]]&gt;1,DCalendário6[[#This Row],[Dia da semana]]&lt;7,DCalendário6[[#This Row],[Feriados]]=""),DCalendário6[[#This Row],[Dia]],"")</f>
        <v/>
      </c>
      <c r="C840" s="16" t="str">
        <f>IF(DCalendário6[[#This Row],[Mês]]="","",IF(AND(C836="",C837="",C838="",C839=""),IF(DCalendário6[[#This Row],[Mês]]=D839,C839+1,IF(AND(D839="",D840=D835),C835+1,1)),IF(AND(C837="",C838="",C839=""),IF(DCalendário6[[#This Row],[Mês]]=D839,C839+1,IF(AND(D839="",D840=D836),C836+1,1)),IF(AND(C838="",C839=""),IF(DCalendário6[[#This Row],[Mês]]=D839,C839+1,IF(AND(D839="",D840=D837),C837+1,1)),IF(DCalendário6[[#This Row],[Mês]]=D839,C839+1,IF(AND(D839="",D840=D838),C838+1,1))))))</f>
        <v/>
      </c>
      <c r="D840" s="14" t="str">
        <f>IF(DCalendário6[[#This Row],[Dia Útil]]="","",(MONTH($B840)))</f>
        <v/>
      </c>
      <c r="E840" s="14">
        <f t="shared" si="13"/>
        <v>2020</v>
      </c>
      <c r="F840" s="14">
        <f>MONTH(DCalendário6[[#This Row],[Dia]])</f>
        <v>4</v>
      </c>
      <c r="G840" s="14" t="str">
        <f>MONTH(DCalendário6[[#This Row],[Dia]])&amp;" - "&amp;DCalendário6[[#This Row],[Ano]]</f>
        <v>4 - 2020</v>
      </c>
      <c r="H840" s="14" t="str">
        <f>IF(DCalendário6[[#This Row],[Dia Útil]]="","",DCalendário6[[#This Row],[Semana Ano]])</f>
        <v/>
      </c>
      <c r="I840" s="14">
        <f>WEEKNUM(DCalendário6[[#This Row],[Dia]])</f>
        <v>16</v>
      </c>
      <c r="J840" s="14" cm="1">
        <f t="array" aca="1" ref="J84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840" s="16">
        <f>WEEKDAY(DCalendário6[[#This Row],[Dia]])</f>
        <v>7</v>
      </c>
      <c r="L840" s="1" t="str">
        <f>IFERROR(VLOOKUP(A840,Tabela4[],1,0),"")</f>
        <v/>
      </c>
      <c r="M84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840" s="16">
        <f>IF(DCalendário6[[#This Row],[Dia Útil2]]="Feriado","Feriado",IF(AND(DCalendário6[[#This Row],[Dia Útil]]="",DCalendário6[[#This Row],[Mês Total]]=F833),N833+1,IF(DCalendário6[[#This Row],[Dia Útil]]="",1,"")))</f>
        <v>3</v>
      </c>
      <c r="O84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840" s="16"/>
      <c r="Q840" s="17"/>
    </row>
    <row r="841" spans="1:17" x14ac:dyDescent="0.25">
      <c r="A841" s="1">
        <v>43940</v>
      </c>
      <c r="B841" s="1" t="str">
        <f>IF(AND(DCalendário6[[#This Row],[Dia da semana]]&gt;1,DCalendário6[[#This Row],[Dia da semana]]&lt;7,DCalendário6[[#This Row],[Feriados]]=""),DCalendário6[[#This Row],[Dia]],"")</f>
        <v/>
      </c>
      <c r="C841" s="16" t="str">
        <f>IF(DCalendário6[[#This Row],[Mês]]="","",IF(AND(C837="",C838="",C839="",C840=""),IF(DCalendário6[[#This Row],[Mês]]=D840,C840+1,IF(AND(D840="",D841=D836),C836+1,1)),IF(AND(C838="",C839="",C840=""),IF(DCalendário6[[#This Row],[Mês]]=D840,C840+1,IF(AND(D840="",D841=D837),C837+1,1)),IF(AND(C839="",C840=""),IF(DCalendário6[[#This Row],[Mês]]=D840,C840+1,IF(AND(D840="",D841=D838),C838+1,1)),IF(DCalendário6[[#This Row],[Mês]]=D840,C840+1,IF(AND(D840="",D841=D839),C839+1,1))))))</f>
        <v/>
      </c>
      <c r="D841" s="14" t="str">
        <f>IF(DCalendário6[[#This Row],[Dia Útil]]="","",(MONTH($B841)))</f>
        <v/>
      </c>
      <c r="E841" s="14">
        <f t="shared" si="13"/>
        <v>2020</v>
      </c>
      <c r="F841" s="14">
        <f>MONTH(DCalendário6[[#This Row],[Dia]])</f>
        <v>4</v>
      </c>
      <c r="G841" s="14" t="str">
        <f>MONTH(DCalendário6[[#This Row],[Dia]])&amp;" - "&amp;DCalendário6[[#This Row],[Ano]]</f>
        <v>4 - 2020</v>
      </c>
      <c r="H841" s="14" t="str">
        <f>IF(DCalendário6[[#This Row],[Dia Útil]]="","",DCalendário6[[#This Row],[Semana Ano]])</f>
        <v/>
      </c>
      <c r="I841" s="14">
        <f>WEEKNUM(DCalendário6[[#This Row],[Dia]])</f>
        <v>17</v>
      </c>
      <c r="J841" s="14" cm="1">
        <f t="array" aca="1" ref="J84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841" s="16">
        <f>WEEKDAY(DCalendário6[[#This Row],[Dia]])</f>
        <v>1</v>
      </c>
      <c r="L841" s="1" t="str">
        <f>IFERROR(VLOOKUP(A841,Tabela4[],1,0),"")</f>
        <v/>
      </c>
      <c r="M84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841" s="16">
        <f>IF(DCalendário6[[#This Row],[Dia Útil2]]="Feriado","Feriado",IF(AND(DCalendário6[[#This Row],[Dia Útil]]="",DCalendário6[[#This Row],[Mês Total]]=F834),N834+1,IF(DCalendário6[[#This Row],[Dia Útil]]="",1,"")))</f>
        <v>3</v>
      </c>
      <c r="O84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841" s="16"/>
      <c r="Q841" s="17"/>
    </row>
    <row r="842" spans="1:17" x14ac:dyDescent="0.25">
      <c r="A842" s="1">
        <v>43941</v>
      </c>
      <c r="B842" s="1">
        <f>IF(AND(DCalendário6[[#This Row],[Dia da semana]]&gt;1,DCalendário6[[#This Row],[Dia da semana]]&lt;7,DCalendário6[[#This Row],[Feriados]]=""),DCalendário6[[#This Row],[Dia]],"")</f>
        <v>43941</v>
      </c>
      <c r="C842" s="16">
        <f>IF(DCalendário6[[#This Row],[Mês]]="","",IF(AND(C838="",C839="",C840="",C841=""),IF(DCalendário6[[#This Row],[Mês]]=D841,C841+1,IF(AND(D841="",D842=D837),C837+1,1)),IF(AND(C839="",C840="",C841=""),IF(DCalendário6[[#This Row],[Mês]]=D841,C841+1,IF(AND(D841="",D842=D838),C838+1,1)),IF(AND(C840="",C841=""),IF(DCalendário6[[#This Row],[Mês]]=D841,C841+1,IF(AND(D841="",D842=D839),C839+1,1)),IF(DCalendário6[[#This Row],[Mês]]=D841,C841+1,IF(AND(D841="",D842=D840),C840+1,1))))))</f>
        <v>13</v>
      </c>
      <c r="D842" s="14">
        <f>IF(DCalendário6[[#This Row],[Dia Útil]]="","",(MONTH($B842)))</f>
        <v>4</v>
      </c>
      <c r="E842" s="14">
        <f t="shared" si="13"/>
        <v>2020</v>
      </c>
      <c r="F842" s="14">
        <f>MONTH(DCalendário6[[#This Row],[Dia]])</f>
        <v>4</v>
      </c>
      <c r="G842" s="14" t="str">
        <f>MONTH(DCalendário6[[#This Row],[Dia]])&amp;" - "&amp;DCalendário6[[#This Row],[Ano]]</f>
        <v>4 - 2020</v>
      </c>
      <c r="H842" s="14">
        <f>IF(DCalendário6[[#This Row],[Dia Útil]]="","",DCalendário6[[#This Row],[Semana Ano]])</f>
        <v>17</v>
      </c>
      <c r="I842" s="14">
        <f>WEEKNUM(DCalendário6[[#This Row],[Dia]])</f>
        <v>17</v>
      </c>
      <c r="J842" s="14" cm="1">
        <f t="array" aca="1" ref="J84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842" s="16">
        <f>WEEKDAY(DCalendário6[[#This Row],[Dia]])</f>
        <v>2</v>
      </c>
      <c r="L842" s="1" t="str">
        <f>IFERROR(VLOOKUP(A842,Tabela4[],1,0),"")</f>
        <v/>
      </c>
      <c r="M84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43941</v>
      </c>
      <c r="N842" s="16" t="str">
        <f>IF(DCalendário6[[#This Row],[Dia Útil2]]="Feriado","Feriado",IF(AND(DCalendário6[[#This Row],[Dia Útil]]="",DCalendário6[[#This Row],[Mês Total]]=F835),N835+1,IF(DCalendário6[[#This Row],[Dia Útil]]="",1,"")))</f>
        <v/>
      </c>
      <c r="O84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842" s="16"/>
      <c r="Q842" s="17"/>
    </row>
    <row r="843" spans="1:17" x14ac:dyDescent="0.25">
      <c r="A843" s="1">
        <v>43942</v>
      </c>
      <c r="B843" s="1" t="str">
        <f>IF(AND(DCalendário6[[#This Row],[Dia da semana]]&gt;1,DCalendário6[[#This Row],[Dia da semana]]&lt;7,DCalendário6[[#This Row],[Feriados]]=""),DCalendário6[[#This Row],[Dia]],"")</f>
        <v/>
      </c>
      <c r="C843" s="16" t="str">
        <f>IF(DCalendário6[[#This Row],[Mês]]="","",IF(AND(C839="",C840="",C841="",C842=""),IF(DCalendário6[[#This Row],[Mês]]=D842,C842+1,IF(AND(D842="",D843=D838),C838+1,1)),IF(AND(C840="",C841="",C842=""),IF(DCalendário6[[#This Row],[Mês]]=D842,C842+1,IF(AND(D842="",D843=D839),C839+1,1)),IF(AND(C841="",C842=""),IF(DCalendário6[[#This Row],[Mês]]=D842,C842+1,IF(AND(D842="",D843=D840),C840+1,1)),IF(DCalendário6[[#This Row],[Mês]]=D842,C842+1,IF(AND(D842="",D843=D841),C841+1,1))))))</f>
        <v/>
      </c>
      <c r="D843" s="14" t="str">
        <f>IF(DCalendário6[[#This Row],[Dia Útil]]="","",(MONTH($B843)))</f>
        <v/>
      </c>
      <c r="E843" s="14">
        <f t="shared" si="13"/>
        <v>2020</v>
      </c>
      <c r="F843" s="14">
        <f>MONTH(DCalendário6[[#This Row],[Dia]])</f>
        <v>4</v>
      </c>
      <c r="G843" s="14" t="str">
        <f>MONTH(DCalendário6[[#This Row],[Dia]])&amp;" - "&amp;DCalendário6[[#This Row],[Ano]]</f>
        <v>4 - 2020</v>
      </c>
      <c r="H843" s="14" t="str">
        <f>IF(DCalendário6[[#This Row],[Dia Útil]]="","",DCalendário6[[#This Row],[Semana Ano]])</f>
        <v/>
      </c>
      <c r="I843" s="14">
        <f>WEEKNUM(DCalendário6[[#This Row],[Dia]])</f>
        <v>17</v>
      </c>
      <c r="J843" s="14" cm="1">
        <f t="array" aca="1" ref="J84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843" s="16">
        <f>WEEKDAY(DCalendário6[[#This Row],[Dia]])</f>
        <v>3</v>
      </c>
      <c r="L843" s="1">
        <f>IFERROR(VLOOKUP(A843,Tabela4[],1,0),"")</f>
        <v>43942</v>
      </c>
      <c r="M84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843" s="16" t="str">
        <f>IF(DCalendário6[[#This Row],[Dia Útil2]]="Feriado","Feriado",IF(AND(DCalendário6[[#This Row],[Dia Útil]]="",DCalendário6[[#This Row],[Mês Total]]=F836),N836+1,IF(DCalendário6[[#This Row],[Dia Útil]]="",1,"")))</f>
        <v>Feriado</v>
      </c>
      <c r="O84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843" s="16"/>
      <c r="Q843" s="17"/>
    </row>
    <row r="844" spans="1:17" x14ac:dyDescent="0.25">
      <c r="A844" s="1">
        <v>43943</v>
      </c>
      <c r="B844" s="1">
        <f>IF(AND(DCalendário6[[#This Row],[Dia da semana]]&gt;1,DCalendário6[[#This Row],[Dia da semana]]&lt;7,DCalendário6[[#This Row],[Feriados]]=""),DCalendário6[[#This Row],[Dia]],"")</f>
        <v>43943</v>
      </c>
      <c r="C844" s="16">
        <f>IF(DCalendário6[[#This Row],[Mês]]="","",IF(AND(C840="",C841="",C842="",C843=""),IF(DCalendário6[[#This Row],[Mês]]=D843,C843+1,IF(AND(D843="",D844=D839),C839+1,1)),IF(AND(C841="",C842="",C843=""),IF(DCalendário6[[#This Row],[Mês]]=D843,C843+1,IF(AND(D843="",D844=D840),C840+1,1)),IF(AND(C842="",C843=""),IF(DCalendário6[[#This Row],[Mês]]=D843,C843+1,IF(AND(D843="",D844=D841),C841+1,1)),IF(DCalendário6[[#This Row],[Mês]]=D843,C843+1,IF(AND(D843="",D844=D842),C842+1,1))))))</f>
        <v>14</v>
      </c>
      <c r="D844" s="14">
        <f>IF(DCalendário6[[#This Row],[Dia Útil]]="","",(MONTH($B844)))</f>
        <v>4</v>
      </c>
      <c r="E844" s="14">
        <f t="shared" si="13"/>
        <v>2020</v>
      </c>
      <c r="F844" s="14">
        <f>MONTH(DCalendário6[[#This Row],[Dia]])</f>
        <v>4</v>
      </c>
      <c r="G844" s="14" t="str">
        <f>MONTH(DCalendário6[[#This Row],[Dia]])&amp;" - "&amp;DCalendário6[[#This Row],[Ano]]</f>
        <v>4 - 2020</v>
      </c>
      <c r="H844" s="14">
        <f>IF(DCalendário6[[#This Row],[Dia Útil]]="","",DCalendário6[[#This Row],[Semana Ano]])</f>
        <v>17</v>
      </c>
      <c r="I844" s="14">
        <f>WEEKNUM(DCalendário6[[#This Row],[Dia]])</f>
        <v>17</v>
      </c>
      <c r="J844" s="14" cm="1">
        <f t="array" aca="1" ref="J84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844" s="16">
        <f>WEEKDAY(DCalendário6[[#This Row],[Dia]])</f>
        <v>4</v>
      </c>
      <c r="L844" s="1" t="str">
        <f>IFERROR(VLOOKUP(A844,Tabela4[],1,0),"")</f>
        <v/>
      </c>
      <c r="M84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43943</v>
      </c>
      <c r="N844" s="16" t="str">
        <f>IF(DCalendário6[[#This Row],[Dia Útil2]]="Feriado","Feriado",IF(AND(DCalendário6[[#This Row],[Dia Útil]]="",DCalendário6[[#This Row],[Mês Total]]=F837),N837+1,IF(DCalendário6[[#This Row],[Dia Útil]]="",1,"")))</f>
        <v/>
      </c>
      <c r="O84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844" s="16"/>
      <c r="Q844" s="17"/>
    </row>
    <row r="845" spans="1:17" x14ac:dyDescent="0.25">
      <c r="A845" s="1">
        <v>43944</v>
      </c>
      <c r="B845" s="1">
        <f>IF(AND(DCalendário6[[#This Row],[Dia da semana]]&gt;1,DCalendário6[[#This Row],[Dia da semana]]&lt;7,DCalendário6[[#This Row],[Feriados]]=""),DCalendário6[[#This Row],[Dia]],"")</f>
        <v>43944</v>
      </c>
      <c r="C845" s="16">
        <f>IF(DCalendário6[[#This Row],[Mês]]="","",IF(AND(C841="",C842="",C843="",C844=""),IF(DCalendário6[[#This Row],[Mês]]=D844,C844+1,IF(AND(D844="",D845=D840),C840+1,1)),IF(AND(C842="",C843="",C844=""),IF(DCalendário6[[#This Row],[Mês]]=D844,C844+1,IF(AND(D844="",D845=D841),C841+1,1)),IF(AND(C843="",C844=""),IF(DCalendário6[[#This Row],[Mês]]=D844,C844+1,IF(AND(D844="",D845=D842),C842+1,1)),IF(DCalendário6[[#This Row],[Mês]]=D844,C844+1,IF(AND(D844="",D845=D843),C843+1,1))))))</f>
        <v>15</v>
      </c>
      <c r="D845" s="14">
        <f>IF(DCalendário6[[#This Row],[Dia Útil]]="","",(MONTH($B845)))</f>
        <v>4</v>
      </c>
      <c r="E845" s="14">
        <f t="shared" si="13"/>
        <v>2020</v>
      </c>
      <c r="F845" s="14">
        <f>MONTH(DCalendário6[[#This Row],[Dia]])</f>
        <v>4</v>
      </c>
      <c r="G845" s="14" t="str">
        <f>MONTH(DCalendário6[[#This Row],[Dia]])&amp;" - "&amp;DCalendário6[[#This Row],[Ano]]</f>
        <v>4 - 2020</v>
      </c>
      <c r="H845" s="14">
        <f>IF(DCalendário6[[#This Row],[Dia Útil]]="","",DCalendário6[[#This Row],[Semana Ano]])</f>
        <v>17</v>
      </c>
      <c r="I845" s="14">
        <f>WEEKNUM(DCalendário6[[#This Row],[Dia]])</f>
        <v>17</v>
      </c>
      <c r="J845" s="14" cm="1">
        <f t="array" aca="1" ref="J84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845" s="16">
        <f>WEEKDAY(DCalendário6[[#This Row],[Dia]])</f>
        <v>5</v>
      </c>
      <c r="L845" s="1" t="str">
        <f>IFERROR(VLOOKUP(A845,Tabela4[],1,0),"")</f>
        <v/>
      </c>
      <c r="M84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43944</v>
      </c>
      <c r="N845" s="16" t="str">
        <f>IF(DCalendário6[[#This Row],[Dia Útil2]]="Feriado","Feriado",IF(AND(DCalendário6[[#This Row],[Dia Útil]]="",DCalendário6[[#This Row],[Mês Total]]=F838),N838+1,IF(DCalendário6[[#This Row],[Dia Útil]]="",1,"")))</f>
        <v/>
      </c>
      <c r="O84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845" s="16"/>
      <c r="Q845" s="17"/>
    </row>
    <row r="846" spans="1:17" x14ac:dyDescent="0.25">
      <c r="A846" s="1">
        <v>43945</v>
      </c>
      <c r="B846" s="1">
        <f>IF(AND(DCalendário6[[#This Row],[Dia da semana]]&gt;1,DCalendário6[[#This Row],[Dia da semana]]&lt;7,DCalendário6[[#This Row],[Feriados]]=""),DCalendário6[[#This Row],[Dia]],"")</f>
        <v>43945</v>
      </c>
      <c r="C846" s="16">
        <f>IF(DCalendário6[[#This Row],[Mês]]="","",IF(AND(C842="",C843="",C844="",C845=""),IF(DCalendário6[[#This Row],[Mês]]=D845,C845+1,IF(AND(D845="",D846=D841),C841+1,1)),IF(AND(C843="",C844="",C845=""),IF(DCalendário6[[#This Row],[Mês]]=D845,C845+1,IF(AND(D845="",D846=D842),C842+1,1)),IF(AND(C844="",C845=""),IF(DCalendário6[[#This Row],[Mês]]=D845,C845+1,IF(AND(D845="",D846=D843),C843+1,1)),IF(DCalendário6[[#This Row],[Mês]]=D845,C845+1,IF(AND(D845="",D846=D844),C844+1,1))))))</f>
        <v>16</v>
      </c>
      <c r="D846" s="14">
        <f>IF(DCalendário6[[#This Row],[Dia Útil]]="","",(MONTH($B846)))</f>
        <v>4</v>
      </c>
      <c r="E846" s="14">
        <f t="shared" si="13"/>
        <v>2020</v>
      </c>
      <c r="F846" s="14">
        <f>MONTH(DCalendário6[[#This Row],[Dia]])</f>
        <v>4</v>
      </c>
      <c r="G846" s="14" t="str">
        <f>MONTH(DCalendário6[[#This Row],[Dia]])&amp;" - "&amp;DCalendário6[[#This Row],[Ano]]</f>
        <v>4 - 2020</v>
      </c>
      <c r="H846" s="14">
        <f>IF(DCalendário6[[#This Row],[Dia Útil]]="","",DCalendário6[[#This Row],[Semana Ano]])</f>
        <v>17</v>
      </c>
      <c r="I846" s="14">
        <f>WEEKNUM(DCalendário6[[#This Row],[Dia]])</f>
        <v>17</v>
      </c>
      <c r="J846" s="14" cm="1">
        <f t="array" aca="1" ref="J84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846" s="16">
        <f>WEEKDAY(DCalendário6[[#This Row],[Dia]])</f>
        <v>6</v>
      </c>
      <c r="L846" s="1" t="str">
        <f>IFERROR(VLOOKUP(A846,Tabela4[],1,0),"")</f>
        <v/>
      </c>
      <c r="M84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43945</v>
      </c>
      <c r="N846" s="16" t="str">
        <f>IF(DCalendário6[[#This Row],[Dia Útil2]]="Feriado","Feriado",IF(AND(DCalendário6[[#This Row],[Dia Útil]]="",DCalendário6[[#This Row],[Mês Total]]=F839),N839+1,IF(DCalendário6[[#This Row],[Dia Útil]]="",1,"")))</f>
        <v/>
      </c>
      <c r="O84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846" s="16"/>
      <c r="Q846" s="17"/>
    </row>
    <row r="847" spans="1:17" x14ac:dyDescent="0.25">
      <c r="A847" s="1">
        <v>43946</v>
      </c>
      <c r="B847" s="1" t="str">
        <f>IF(AND(DCalendário6[[#This Row],[Dia da semana]]&gt;1,DCalendário6[[#This Row],[Dia da semana]]&lt;7,DCalendário6[[#This Row],[Feriados]]=""),DCalendário6[[#This Row],[Dia]],"")</f>
        <v/>
      </c>
      <c r="C847" s="16" t="str">
        <f>IF(DCalendário6[[#This Row],[Mês]]="","",IF(AND(C843="",C844="",C845="",C846=""),IF(DCalendário6[[#This Row],[Mês]]=D846,C846+1,IF(AND(D846="",D847=D842),C842+1,1)),IF(AND(C844="",C845="",C846=""),IF(DCalendário6[[#This Row],[Mês]]=D846,C846+1,IF(AND(D846="",D847=D843),C843+1,1)),IF(AND(C845="",C846=""),IF(DCalendário6[[#This Row],[Mês]]=D846,C846+1,IF(AND(D846="",D847=D844),C844+1,1)),IF(DCalendário6[[#This Row],[Mês]]=D846,C846+1,IF(AND(D846="",D847=D845),C845+1,1))))))</f>
        <v/>
      </c>
      <c r="D847" s="14" t="str">
        <f>IF(DCalendário6[[#This Row],[Dia Útil]]="","",(MONTH($B847)))</f>
        <v/>
      </c>
      <c r="E847" s="14">
        <f t="shared" si="13"/>
        <v>2020</v>
      </c>
      <c r="F847" s="14">
        <f>MONTH(DCalendário6[[#This Row],[Dia]])</f>
        <v>4</v>
      </c>
      <c r="G847" s="14" t="str">
        <f>MONTH(DCalendário6[[#This Row],[Dia]])&amp;" - "&amp;DCalendário6[[#This Row],[Ano]]</f>
        <v>4 - 2020</v>
      </c>
      <c r="H847" s="14" t="str">
        <f>IF(DCalendário6[[#This Row],[Dia Útil]]="","",DCalendário6[[#This Row],[Semana Ano]])</f>
        <v/>
      </c>
      <c r="I847" s="14">
        <f>WEEKNUM(DCalendário6[[#This Row],[Dia]])</f>
        <v>17</v>
      </c>
      <c r="J847" s="14" cm="1">
        <f t="array" aca="1" ref="J84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847" s="16">
        <f>WEEKDAY(DCalendário6[[#This Row],[Dia]])</f>
        <v>7</v>
      </c>
      <c r="L847" s="1" t="str">
        <f>IFERROR(VLOOKUP(A847,Tabela4[],1,0),"")</f>
        <v/>
      </c>
      <c r="M84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847" s="16">
        <f>IF(DCalendário6[[#This Row],[Dia Útil2]]="Feriado","Feriado",IF(AND(DCalendário6[[#This Row],[Dia Útil]]="",DCalendário6[[#This Row],[Mês Total]]=F840),N840+1,IF(DCalendário6[[#This Row],[Dia Útil]]="",1,"")))</f>
        <v>4</v>
      </c>
      <c r="O84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847" s="16"/>
      <c r="Q847" s="17"/>
    </row>
    <row r="848" spans="1:17" x14ac:dyDescent="0.25">
      <c r="A848" s="1">
        <v>43947</v>
      </c>
      <c r="B848" s="1" t="str">
        <f>IF(AND(DCalendário6[[#This Row],[Dia da semana]]&gt;1,DCalendário6[[#This Row],[Dia da semana]]&lt;7,DCalendário6[[#This Row],[Feriados]]=""),DCalendário6[[#This Row],[Dia]],"")</f>
        <v/>
      </c>
      <c r="C848" s="16" t="str">
        <f>IF(DCalendário6[[#This Row],[Mês]]="","",IF(AND(C844="",C845="",C846="",C847=""),IF(DCalendário6[[#This Row],[Mês]]=D847,C847+1,IF(AND(D847="",D848=D843),C843+1,1)),IF(AND(C845="",C846="",C847=""),IF(DCalendário6[[#This Row],[Mês]]=D847,C847+1,IF(AND(D847="",D848=D844),C844+1,1)),IF(AND(C846="",C847=""),IF(DCalendário6[[#This Row],[Mês]]=D847,C847+1,IF(AND(D847="",D848=D845),C845+1,1)),IF(DCalendário6[[#This Row],[Mês]]=D847,C847+1,IF(AND(D847="",D848=D846),C846+1,1))))))</f>
        <v/>
      </c>
      <c r="D848" s="14" t="str">
        <f>IF(DCalendário6[[#This Row],[Dia Útil]]="","",(MONTH($B848)))</f>
        <v/>
      </c>
      <c r="E848" s="14">
        <f t="shared" si="13"/>
        <v>2020</v>
      </c>
      <c r="F848" s="14">
        <f>MONTH(DCalendário6[[#This Row],[Dia]])</f>
        <v>4</v>
      </c>
      <c r="G848" s="14" t="str">
        <f>MONTH(DCalendário6[[#This Row],[Dia]])&amp;" - "&amp;DCalendário6[[#This Row],[Ano]]</f>
        <v>4 - 2020</v>
      </c>
      <c r="H848" s="14" t="str">
        <f>IF(DCalendário6[[#This Row],[Dia Útil]]="","",DCalendário6[[#This Row],[Semana Ano]])</f>
        <v/>
      </c>
      <c r="I848" s="14">
        <f>WEEKNUM(DCalendário6[[#This Row],[Dia]])</f>
        <v>18</v>
      </c>
      <c r="J848" s="14" cm="1">
        <f t="array" aca="1" ref="J84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848" s="16">
        <f>WEEKDAY(DCalendário6[[#This Row],[Dia]])</f>
        <v>1</v>
      </c>
      <c r="L848" s="1" t="str">
        <f>IFERROR(VLOOKUP(A848,Tabela4[],1,0),"")</f>
        <v/>
      </c>
      <c r="M84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848" s="16">
        <f>IF(DCalendário6[[#This Row],[Dia Útil2]]="Feriado","Feriado",IF(AND(DCalendário6[[#This Row],[Dia Útil]]="",DCalendário6[[#This Row],[Mês Total]]=F841),N841+1,IF(DCalendário6[[#This Row],[Dia Útil]]="",1,"")))</f>
        <v>4</v>
      </c>
      <c r="O84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848" s="16"/>
      <c r="Q848" s="17"/>
    </row>
    <row r="849" spans="1:17" x14ac:dyDescent="0.25">
      <c r="A849" s="1">
        <v>43948</v>
      </c>
      <c r="B849" s="1">
        <f>IF(AND(DCalendário6[[#This Row],[Dia da semana]]&gt;1,DCalendário6[[#This Row],[Dia da semana]]&lt;7,DCalendário6[[#This Row],[Feriados]]=""),DCalendário6[[#This Row],[Dia]],"")</f>
        <v>43948</v>
      </c>
      <c r="C849" s="16">
        <f>IF(DCalendário6[[#This Row],[Mês]]="","",IF(AND(C845="",C846="",C847="",C848=""),IF(DCalendário6[[#This Row],[Mês]]=D848,C848+1,IF(AND(D848="",D849=D844),C844+1,1)),IF(AND(C846="",C847="",C848=""),IF(DCalendário6[[#This Row],[Mês]]=D848,C848+1,IF(AND(D848="",D849=D845),C845+1,1)),IF(AND(C847="",C848=""),IF(DCalendário6[[#This Row],[Mês]]=D848,C848+1,IF(AND(D848="",D849=D846),C846+1,1)),IF(DCalendário6[[#This Row],[Mês]]=D848,C848+1,IF(AND(D848="",D849=D847),C847+1,1))))))</f>
        <v>17</v>
      </c>
      <c r="D849" s="14">
        <f>IF(DCalendário6[[#This Row],[Dia Útil]]="","",(MONTH($B849)))</f>
        <v>4</v>
      </c>
      <c r="E849" s="14">
        <f t="shared" si="13"/>
        <v>2020</v>
      </c>
      <c r="F849" s="14">
        <f>MONTH(DCalendário6[[#This Row],[Dia]])</f>
        <v>4</v>
      </c>
      <c r="G849" s="14" t="str">
        <f>MONTH(DCalendário6[[#This Row],[Dia]])&amp;" - "&amp;DCalendário6[[#This Row],[Ano]]</f>
        <v>4 - 2020</v>
      </c>
      <c r="H849" s="14">
        <f>IF(DCalendário6[[#This Row],[Dia Útil]]="","",DCalendário6[[#This Row],[Semana Ano]])</f>
        <v>18</v>
      </c>
      <c r="I849" s="14">
        <f>WEEKNUM(DCalendário6[[#This Row],[Dia]])</f>
        <v>18</v>
      </c>
      <c r="J849" s="14" cm="1">
        <f t="array" aca="1" ref="J84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849" s="16">
        <f>WEEKDAY(DCalendário6[[#This Row],[Dia]])</f>
        <v>2</v>
      </c>
      <c r="L849" s="1" t="str">
        <f>IFERROR(VLOOKUP(A849,Tabela4[],1,0),"")</f>
        <v/>
      </c>
      <c r="M84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43948</v>
      </c>
      <c r="N849" s="16" t="str">
        <f>IF(DCalendário6[[#This Row],[Dia Útil2]]="Feriado","Feriado",IF(AND(DCalendário6[[#This Row],[Dia Útil]]="",DCalendário6[[#This Row],[Mês Total]]=F842),N842+1,IF(DCalendário6[[#This Row],[Dia Útil]]="",1,"")))</f>
        <v/>
      </c>
      <c r="O84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849" s="16"/>
      <c r="Q849" s="17"/>
    </row>
    <row r="850" spans="1:17" x14ac:dyDescent="0.25">
      <c r="A850" s="1">
        <v>43949</v>
      </c>
      <c r="B850" s="1">
        <f>IF(AND(DCalendário6[[#This Row],[Dia da semana]]&gt;1,DCalendário6[[#This Row],[Dia da semana]]&lt;7,DCalendário6[[#This Row],[Feriados]]=""),DCalendário6[[#This Row],[Dia]],"")</f>
        <v>43949</v>
      </c>
      <c r="C850" s="16">
        <f>IF(DCalendário6[[#This Row],[Mês]]="","",IF(AND(C846="",C847="",C848="",C849=""),IF(DCalendário6[[#This Row],[Mês]]=D849,C849+1,IF(AND(D849="",D850=D845),C845+1,1)),IF(AND(C847="",C848="",C849=""),IF(DCalendário6[[#This Row],[Mês]]=D849,C849+1,IF(AND(D849="",D850=D846),C846+1,1)),IF(AND(C848="",C849=""),IF(DCalendário6[[#This Row],[Mês]]=D849,C849+1,IF(AND(D849="",D850=D847),C847+1,1)),IF(DCalendário6[[#This Row],[Mês]]=D849,C849+1,IF(AND(D849="",D850=D848),C848+1,1))))))</f>
        <v>18</v>
      </c>
      <c r="D850" s="14">
        <f>IF(DCalendário6[[#This Row],[Dia Útil]]="","",(MONTH($B850)))</f>
        <v>4</v>
      </c>
      <c r="E850" s="14">
        <f t="shared" si="13"/>
        <v>2020</v>
      </c>
      <c r="F850" s="14">
        <f>MONTH(DCalendário6[[#This Row],[Dia]])</f>
        <v>4</v>
      </c>
      <c r="G850" s="14" t="str">
        <f>MONTH(DCalendário6[[#This Row],[Dia]])&amp;" - "&amp;DCalendário6[[#This Row],[Ano]]</f>
        <v>4 - 2020</v>
      </c>
      <c r="H850" s="14">
        <f>IF(DCalendário6[[#This Row],[Dia Útil]]="","",DCalendário6[[#This Row],[Semana Ano]])</f>
        <v>18</v>
      </c>
      <c r="I850" s="14">
        <f>WEEKNUM(DCalendário6[[#This Row],[Dia]])</f>
        <v>18</v>
      </c>
      <c r="J850" s="14" cm="1">
        <f t="array" aca="1" ref="J85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850" s="16">
        <f>WEEKDAY(DCalendário6[[#This Row],[Dia]])</f>
        <v>3</v>
      </c>
      <c r="L850" s="1" t="str">
        <f>IFERROR(VLOOKUP(A850,Tabela4[],1,0),"")</f>
        <v/>
      </c>
      <c r="M85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43949</v>
      </c>
      <c r="N850" s="16" t="str">
        <f>IF(DCalendário6[[#This Row],[Dia Útil2]]="Feriado","Feriado",IF(AND(DCalendário6[[#This Row],[Dia Útil]]="",DCalendário6[[#This Row],[Mês Total]]=F843),N843+1,IF(DCalendário6[[#This Row],[Dia Útil]]="",1,"")))</f>
        <v/>
      </c>
      <c r="O85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850" s="16"/>
      <c r="Q850" s="17"/>
    </row>
    <row r="851" spans="1:17" x14ac:dyDescent="0.25">
      <c r="A851" s="1">
        <v>43950</v>
      </c>
      <c r="B851" s="1">
        <f>IF(AND(DCalendário6[[#This Row],[Dia da semana]]&gt;1,DCalendário6[[#This Row],[Dia da semana]]&lt;7,DCalendário6[[#This Row],[Feriados]]=""),DCalendário6[[#This Row],[Dia]],"")</f>
        <v>43950</v>
      </c>
      <c r="C851" s="16">
        <f>IF(DCalendário6[[#This Row],[Mês]]="","",IF(AND(C847="",C848="",C849="",C850=""),IF(DCalendário6[[#This Row],[Mês]]=D850,C850+1,IF(AND(D850="",D851=D846),C846+1,1)),IF(AND(C848="",C849="",C850=""),IF(DCalendário6[[#This Row],[Mês]]=D850,C850+1,IF(AND(D850="",D851=D847),C847+1,1)),IF(AND(C849="",C850=""),IF(DCalendário6[[#This Row],[Mês]]=D850,C850+1,IF(AND(D850="",D851=D848),C848+1,1)),IF(DCalendário6[[#This Row],[Mês]]=D850,C850+1,IF(AND(D850="",D851=D849),C849+1,1))))))</f>
        <v>19</v>
      </c>
      <c r="D851" s="14">
        <f>IF(DCalendário6[[#This Row],[Dia Útil]]="","",(MONTH($B851)))</f>
        <v>4</v>
      </c>
      <c r="E851" s="14">
        <f t="shared" si="13"/>
        <v>2020</v>
      </c>
      <c r="F851" s="14">
        <f>MONTH(DCalendário6[[#This Row],[Dia]])</f>
        <v>4</v>
      </c>
      <c r="G851" s="14" t="str">
        <f>MONTH(DCalendário6[[#This Row],[Dia]])&amp;" - "&amp;DCalendário6[[#This Row],[Ano]]</f>
        <v>4 - 2020</v>
      </c>
      <c r="H851" s="14">
        <f>IF(DCalendário6[[#This Row],[Dia Útil]]="","",DCalendário6[[#This Row],[Semana Ano]])</f>
        <v>18</v>
      </c>
      <c r="I851" s="14">
        <f>WEEKNUM(DCalendário6[[#This Row],[Dia]])</f>
        <v>18</v>
      </c>
      <c r="J851" s="14" cm="1">
        <f t="array" aca="1" ref="J85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851" s="16">
        <f>WEEKDAY(DCalendário6[[#This Row],[Dia]])</f>
        <v>4</v>
      </c>
      <c r="L851" s="1" t="str">
        <f>IFERROR(VLOOKUP(A851,Tabela4[],1,0),"")</f>
        <v/>
      </c>
      <c r="M85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43950</v>
      </c>
      <c r="N851" s="16" t="str">
        <f>IF(DCalendário6[[#This Row],[Dia Útil2]]="Feriado","Feriado",IF(AND(DCalendário6[[#This Row],[Dia Útil]]="",DCalendário6[[#This Row],[Mês Total]]=F844),N844+1,IF(DCalendário6[[#This Row],[Dia Útil]]="",1,"")))</f>
        <v/>
      </c>
      <c r="O85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851" s="16"/>
      <c r="Q851" s="17"/>
    </row>
    <row r="852" spans="1:17" x14ac:dyDescent="0.25">
      <c r="A852" s="1">
        <v>43951</v>
      </c>
      <c r="B852" s="1">
        <f>IF(AND(DCalendário6[[#This Row],[Dia da semana]]&gt;1,DCalendário6[[#This Row],[Dia da semana]]&lt;7,DCalendário6[[#This Row],[Feriados]]=""),DCalendário6[[#This Row],[Dia]],"")</f>
        <v>43951</v>
      </c>
      <c r="C852" s="16">
        <f>IF(DCalendário6[[#This Row],[Mês]]="","",IF(AND(C848="",C849="",C850="",C851=""),IF(DCalendário6[[#This Row],[Mês]]=D851,C851+1,IF(AND(D851="",D852=D847),C847+1,1)),IF(AND(C849="",C850="",C851=""),IF(DCalendário6[[#This Row],[Mês]]=D851,C851+1,IF(AND(D851="",D852=D848),C848+1,1)),IF(AND(C850="",C851=""),IF(DCalendário6[[#This Row],[Mês]]=D851,C851+1,IF(AND(D851="",D852=D849),C849+1,1)),IF(DCalendário6[[#This Row],[Mês]]=D851,C851+1,IF(AND(D851="",D852=D850),C850+1,1))))))</f>
        <v>20</v>
      </c>
      <c r="D852" s="14">
        <f>IF(DCalendário6[[#This Row],[Dia Útil]]="","",(MONTH($B852)))</f>
        <v>4</v>
      </c>
      <c r="E852" s="14">
        <f t="shared" si="13"/>
        <v>2020</v>
      </c>
      <c r="F852" s="14">
        <f>MONTH(DCalendário6[[#This Row],[Dia]])</f>
        <v>4</v>
      </c>
      <c r="G852" s="14" t="str">
        <f>MONTH(DCalendário6[[#This Row],[Dia]])&amp;" - "&amp;DCalendário6[[#This Row],[Ano]]</f>
        <v>4 - 2020</v>
      </c>
      <c r="H852" s="14">
        <f>IF(DCalendário6[[#This Row],[Dia Útil]]="","",DCalendário6[[#This Row],[Semana Ano]])</f>
        <v>18</v>
      </c>
      <c r="I852" s="14">
        <f>WEEKNUM(DCalendário6[[#This Row],[Dia]])</f>
        <v>18</v>
      </c>
      <c r="J852" s="14" cm="1">
        <f t="array" aca="1" ref="J85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852" s="16">
        <f>WEEKDAY(DCalendário6[[#This Row],[Dia]])</f>
        <v>5</v>
      </c>
      <c r="L852" s="1" t="str">
        <f>IFERROR(VLOOKUP(A852,Tabela4[],1,0),"")</f>
        <v/>
      </c>
      <c r="M85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43951</v>
      </c>
      <c r="N852" s="16" t="str">
        <f>IF(DCalendário6[[#This Row],[Dia Útil2]]="Feriado","Feriado",IF(AND(DCalendário6[[#This Row],[Dia Útil]]="",DCalendário6[[#This Row],[Mês Total]]=F845),N845+1,IF(DCalendário6[[#This Row],[Dia Útil]]="",1,"")))</f>
        <v/>
      </c>
      <c r="O85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852" s="16"/>
      <c r="Q852" s="17"/>
    </row>
    <row r="853" spans="1:17" x14ac:dyDescent="0.25">
      <c r="A853" s="1">
        <v>43952</v>
      </c>
      <c r="B853" s="1" t="str">
        <f>IF(AND(DCalendário6[[#This Row],[Dia da semana]]&gt;1,DCalendário6[[#This Row],[Dia da semana]]&lt;7,DCalendário6[[#This Row],[Feriados]]=""),DCalendário6[[#This Row],[Dia]],"")</f>
        <v/>
      </c>
      <c r="C853" s="16" t="str">
        <f>IF(DCalendário6[[#This Row],[Mês]]="","",IF(AND(C849="",C850="",C851="",C852=""),IF(DCalendário6[[#This Row],[Mês]]=D852,C852+1,IF(AND(D852="",D853=D848),C848+1,1)),IF(AND(C850="",C851="",C852=""),IF(DCalendário6[[#This Row],[Mês]]=D852,C852+1,IF(AND(D852="",D853=D849),C849+1,1)),IF(AND(C851="",C852=""),IF(DCalendário6[[#This Row],[Mês]]=D852,C852+1,IF(AND(D852="",D853=D850),C850+1,1)),IF(DCalendário6[[#This Row],[Mês]]=D852,C852+1,IF(AND(D852="",D853=D851),C851+1,1))))))</f>
        <v/>
      </c>
      <c r="D853" s="14" t="str">
        <f>IF(DCalendário6[[#This Row],[Dia Útil]]="","",(MONTH($B853)))</f>
        <v/>
      </c>
      <c r="E853" s="14">
        <f t="shared" si="13"/>
        <v>2020</v>
      </c>
      <c r="F853" s="14">
        <f>MONTH(DCalendário6[[#This Row],[Dia]])</f>
        <v>5</v>
      </c>
      <c r="G853" s="14" t="str">
        <f>MONTH(DCalendário6[[#This Row],[Dia]])&amp;" - "&amp;DCalendário6[[#This Row],[Ano]]</f>
        <v>5 - 2020</v>
      </c>
      <c r="H853" s="14" t="str">
        <f>IF(DCalendário6[[#This Row],[Dia Útil]]="","",DCalendário6[[#This Row],[Semana Ano]])</f>
        <v/>
      </c>
      <c r="I853" s="14">
        <f>WEEKNUM(DCalendário6[[#This Row],[Dia]])</f>
        <v>18</v>
      </c>
      <c r="J853" s="14" cm="1">
        <f t="array" aca="1" ref="J85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853" s="16">
        <f>WEEKDAY(DCalendário6[[#This Row],[Dia]])</f>
        <v>6</v>
      </c>
      <c r="L853" s="1">
        <f>IFERROR(VLOOKUP(A853,Tabela4[],1,0),"")</f>
        <v>43952</v>
      </c>
      <c r="M85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853" s="16" t="str">
        <f>IF(DCalendário6[[#This Row],[Dia Útil2]]="Feriado","Feriado",IF(AND(DCalendário6[[#This Row],[Dia Útil]]="",DCalendário6[[#This Row],[Mês Total]]=F846),N846+1,IF(DCalendário6[[#This Row],[Dia Útil]]="",1,"")))</f>
        <v>Feriado</v>
      </c>
      <c r="O85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853" s="16"/>
      <c r="Q853" s="17"/>
    </row>
    <row r="854" spans="1:17" x14ac:dyDescent="0.25">
      <c r="A854" s="1">
        <v>43953</v>
      </c>
      <c r="B854" s="1" t="str">
        <f>IF(AND(DCalendário6[[#This Row],[Dia da semana]]&gt;1,DCalendário6[[#This Row],[Dia da semana]]&lt;7,DCalendário6[[#This Row],[Feriados]]=""),DCalendário6[[#This Row],[Dia]],"")</f>
        <v/>
      </c>
      <c r="C854" s="16" t="str">
        <f>IF(DCalendário6[[#This Row],[Mês]]="","",IF(AND(C850="",C851="",C852="",C853=""),IF(DCalendário6[[#This Row],[Mês]]=D853,C853+1,IF(AND(D853="",D854=D849),C849+1,1)),IF(AND(C851="",C852="",C853=""),IF(DCalendário6[[#This Row],[Mês]]=D853,C853+1,IF(AND(D853="",D854=D850),C850+1,1)),IF(AND(C852="",C853=""),IF(DCalendário6[[#This Row],[Mês]]=D853,C853+1,IF(AND(D853="",D854=D851),C851+1,1)),IF(DCalendário6[[#This Row],[Mês]]=D853,C853+1,IF(AND(D853="",D854=D852),C852+1,1))))))</f>
        <v/>
      </c>
      <c r="D854" s="14" t="str">
        <f>IF(DCalendário6[[#This Row],[Dia Útil]]="","",(MONTH($B854)))</f>
        <v/>
      </c>
      <c r="E854" s="14">
        <f t="shared" si="13"/>
        <v>2020</v>
      </c>
      <c r="F854" s="14">
        <f>MONTH(DCalendário6[[#This Row],[Dia]])</f>
        <v>5</v>
      </c>
      <c r="G854" s="14" t="str">
        <f>MONTH(DCalendário6[[#This Row],[Dia]])&amp;" - "&amp;DCalendário6[[#This Row],[Ano]]</f>
        <v>5 - 2020</v>
      </c>
      <c r="H854" s="14" t="str">
        <f>IF(DCalendário6[[#This Row],[Dia Útil]]="","",DCalendário6[[#This Row],[Semana Ano]])</f>
        <v/>
      </c>
      <c r="I854" s="14">
        <f>WEEKNUM(DCalendário6[[#This Row],[Dia]])</f>
        <v>18</v>
      </c>
      <c r="J854" s="14" cm="1">
        <f t="array" aca="1" ref="J85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854" s="16">
        <f>WEEKDAY(DCalendário6[[#This Row],[Dia]])</f>
        <v>7</v>
      </c>
      <c r="L854" s="1" t="str">
        <f>IFERROR(VLOOKUP(A854,Tabela4[],1,0),"")</f>
        <v/>
      </c>
      <c r="M85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854" s="16">
        <f>IF(DCalendário6[[#This Row],[Dia Útil2]]="Feriado","Feriado",IF(AND(DCalendário6[[#This Row],[Dia Útil]]="",DCalendário6[[#This Row],[Mês Total]]=F847),N847+1,IF(DCalendário6[[#This Row],[Dia Útil]]="",1,"")))</f>
        <v>1</v>
      </c>
      <c r="O85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854" s="16"/>
      <c r="Q854" s="17"/>
    </row>
    <row r="855" spans="1:17" x14ac:dyDescent="0.25">
      <c r="A855" s="1">
        <v>43954</v>
      </c>
      <c r="B855" s="1" t="str">
        <f>IF(AND(DCalendário6[[#This Row],[Dia da semana]]&gt;1,DCalendário6[[#This Row],[Dia da semana]]&lt;7,DCalendário6[[#This Row],[Feriados]]=""),DCalendário6[[#This Row],[Dia]],"")</f>
        <v/>
      </c>
      <c r="C855" s="16" t="str">
        <f>IF(DCalendário6[[#This Row],[Mês]]="","",IF(AND(C851="",C852="",C853="",C854=""),IF(DCalendário6[[#This Row],[Mês]]=D854,C854+1,IF(AND(D854="",D855=D850),C850+1,1)),IF(AND(C852="",C853="",C854=""),IF(DCalendário6[[#This Row],[Mês]]=D854,C854+1,IF(AND(D854="",D855=D851),C851+1,1)),IF(AND(C853="",C854=""),IF(DCalendário6[[#This Row],[Mês]]=D854,C854+1,IF(AND(D854="",D855=D852),C852+1,1)),IF(DCalendário6[[#This Row],[Mês]]=D854,C854+1,IF(AND(D854="",D855=D853),C853+1,1))))))</f>
        <v/>
      </c>
      <c r="D855" s="14" t="str">
        <f>IF(DCalendário6[[#This Row],[Dia Útil]]="","",(MONTH($B855)))</f>
        <v/>
      </c>
      <c r="E855" s="14">
        <f t="shared" si="13"/>
        <v>2020</v>
      </c>
      <c r="F855" s="14">
        <f>MONTH(DCalendário6[[#This Row],[Dia]])</f>
        <v>5</v>
      </c>
      <c r="G855" s="14" t="str">
        <f>MONTH(DCalendário6[[#This Row],[Dia]])&amp;" - "&amp;DCalendário6[[#This Row],[Ano]]</f>
        <v>5 - 2020</v>
      </c>
      <c r="H855" s="14" t="str">
        <f>IF(DCalendário6[[#This Row],[Dia Útil]]="","",DCalendário6[[#This Row],[Semana Ano]])</f>
        <v/>
      </c>
      <c r="I855" s="14">
        <f>WEEKNUM(DCalendário6[[#This Row],[Dia]])</f>
        <v>19</v>
      </c>
      <c r="J855" s="14" cm="1">
        <f t="array" aca="1" ref="J85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855" s="16">
        <f>WEEKDAY(DCalendário6[[#This Row],[Dia]])</f>
        <v>1</v>
      </c>
      <c r="L855" s="1" t="str">
        <f>IFERROR(VLOOKUP(A855,Tabela4[],1,0),"")</f>
        <v/>
      </c>
      <c r="M85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855" s="16">
        <f>IF(DCalendário6[[#This Row],[Dia Útil2]]="Feriado","Feriado",IF(AND(DCalendário6[[#This Row],[Dia Útil]]="",DCalendário6[[#This Row],[Mês Total]]=F848),N848+1,IF(DCalendário6[[#This Row],[Dia Útil]]="",1,"")))</f>
        <v>1</v>
      </c>
      <c r="O85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855" s="16"/>
      <c r="Q855" s="17"/>
    </row>
    <row r="856" spans="1:17" x14ac:dyDescent="0.25">
      <c r="A856" s="1">
        <v>43955</v>
      </c>
      <c r="B856" s="1">
        <f>IF(AND(DCalendário6[[#This Row],[Dia da semana]]&gt;1,DCalendário6[[#This Row],[Dia da semana]]&lt;7,DCalendário6[[#This Row],[Feriados]]=""),DCalendário6[[#This Row],[Dia]],"")</f>
        <v>43955</v>
      </c>
      <c r="C856" s="16">
        <f>IF(DCalendário6[[#This Row],[Mês]]="","",IF(AND(C852="",C853="",C854="",C855=""),IF(DCalendário6[[#This Row],[Mês]]=D855,C855+1,IF(AND(D855="",D856=D851),C851+1,1)),IF(AND(C853="",C854="",C855=""),IF(DCalendário6[[#This Row],[Mês]]=D855,C855+1,IF(AND(D855="",D856=D852),C852+1,1)),IF(AND(C854="",C855=""),IF(DCalendário6[[#This Row],[Mês]]=D855,C855+1,IF(AND(D855="",D856=D853),C853+1,1)),IF(DCalendário6[[#This Row],[Mês]]=D855,C855+1,IF(AND(D855="",D856=D854),C854+1,1))))))</f>
        <v>1</v>
      </c>
      <c r="D856" s="14">
        <f>IF(DCalendário6[[#This Row],[Dia Útil]]="","",(MONTH($B856)))</f>
        <v>5</v>
      </c>
      <c r="E856" s="14">
        <f t="shared" si="13"/>
        <v>2020</v>
      </c>
      <c r="F856" s="14">
        <f>MONTH(DCalendário6[[#This Row],[Dia]])</f>
        <v>5</v>
      </c>
      <c r="G856" s="14" t="str">
        <f>MONTH(DCalendário6[[#This Row],[Dia]])&amp;" - "&amp;DCalendário6[[#This Row],[Ano]]</f>
        <v>5 - 2020</v>
      </c>
      <c r="H856" s="14">
        <f>IF(DCalendário6[[#This Row],[Dia Útil]]="","",DCalendário6[[#This Row],[Semana Ano]])</f>
        <v>19</v>
      </c>
      <c r="I856" s="14">
        <f>WEEKNUM(DCalendário6[[#This Row],[Dia]])</f>
        <v>19</v>
      </c>
      <c r="J856" s="14" cm="1">
        <f t="array" aca="1" ref="J85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856" s="16">
        <f>WEEKDAY(DCalendário6[[#This Row],[Dia]])</f>
        <v>2</v>
      </c>
      <c r="L856" s="1" t="str">
        <f>IFERROR(VLOOKUP(A856,Tabela4[],1,0),"")</f>
        <v/>
      </c>
      <c r="M85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43955</v>
      </c>
      <c r="N856" s="16" t="str">
        <f>IF(DCalendário6[[#This Row],[Dia Útil2]]="Feriado","Feriado",IF(AND(DCalendário6[[#This Row],[Dia Útil]]="",DCalendário6[[#This Row],[Mês Total]]=F849),N849+1,IF(DCalendário6[[#This Row],[Dia Útil]]="",1,"")))</f>
        <v/>
      </c>
      <c r="O85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856" s="16"/>
      <c r="Q856" s="17"/>
    </row>
    <row r="857" spans="1:17" x14ac:dyDescent="0.25">
      <c r="A857" s="1">
        <v>43956</v>
      </c>
      <c r="B857" s="1">
        <f>IF(AND(DCalendário6[[#This Row],[Dia da semana]]&gt;1,DCalendário6[[#This Row],[Dia da semana]]&lt;7,DCalendário6[[#This Row],[Feriados]]=""),DCalendário6[[#This Row],[Dia]],"")</f>
        <v>43956</v>
      </c>
      <c r="C857" s="16">
        <f>IF(DCalendário6[[#This Row],[Mês]]="","",IF(AND(C853="",C854="",C855="",C856=""),IF(DCalendário6[[#This Row],[Mês]]=D856,C856+1,IF(AND(D856="",D857=D852),C852+1,1)),IF(AND(C854="",C855="",C856=""),IF(DCalendário6[[#This Row],[Mês]]=D856,C856+1,IF(AND(D856="",D857=D853),C853+1,1)),IF(AND(C855="",C856=""),IF(DCalendário6[[#This Row],[Mês]]=D856,C856+1,IF(AND(D856="",D857=D854),C854+1,1)),IF(DCalendário6[[#This Row],[Mês]]=D856,C856+1,IF(AND(D856="",D857=D855),C855+1,1))))))</f>
        <v>2</v>
      </c>
      <c r="D857" s="14">
        <f>IF(DCalendário6[[#This Row],[Dia Útil]]="","",(MONTH($B857)))</f>
        <v>5</v>
      </c>
      <c r="E857" s="14">
        <f t="shared" si="13"/>
        <v>2020</v>
      </c>
      <c r="F857" s="14">
        <f>MONTH(DCalendário6[[#This Row],[Dia]])</f>
        <v>5</v>
      </c>
      <c r="G857" s="14" t="str">
        <f>MONTH(DCalendário6[[#This Row],[Dia]])&amp;" - "&amp;DCalendário6[[#This Row],[Ano]]</f>
        <v>5 - 2020</v>
      </c>
      <c r="H857" s="14">
        <f>IF(DCalendário6[[#This Row],[Dia Útil]]="","",DCalendário6[[#This Row],[Semana Ano]])</f>
        <v>19</v>
      </c>
      <c r="I857" s="14">
        <f>WEEKNUM(DCalendário6[[#This Row],[Dia]])</f>
        <v>19</v>
      </c>
      <c r="J857" s="14" cm="1">
        <f t="array" aca="1" ref="J85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857" s="16">
        <f>WEEKDAY(DCalendário6[[#This Row],[Dia]])</f>
        <v>3</v>
      </c>
      <c r="L857" s="1" t="str">
        <f>IFERROR(VLOOKUP(A857,Tabela4[],1,0),"")</f>
        <v/>
      </c>
      <c r="M85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43956</v>
      </c>
      <c r="N857" s="16" t="str">
        <f>IF(DCalendário6[[#This Row],[Dia Útil2]]="Feriado","Feriado",IF(AND(DCalendário6[[#This Row],[Dia Útil]]="",DCalendário6[[#This Row],[Mês Total]]=F850),N850+1,IF(DCalendário6[[#This Row],[Dia Útil]]="",1,"")))</f>
        <v/>
      </c>
      <c r="O85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857" s="16"/>
      <c r="Q857" s="17"/>
    </row>
    <row r="858" spans="1:17" x14ac:dyDescent="0.25">
      <c r="A858" s="1">
        <v>43957</v>
      </c>
      <c r="B858" s="1">
        <f>IF(AND(DCalendário6[[#This Row],[Dia da semana]]&gt;1,DCalendário6[[#This Row],[Dia da semana]]&lt;7,DCalendário6[[#This Row],[Feriados]]=""),DCalendário6[[#This Row],[Dia]],"")</f>
        <v>43957</v>
      </c>
      <c r="C858" s="16">
        <f>IF(DCalendário6[[#This Row],[Mês]]="","",IF(AND(C854="",C855="",C856="",C857=""),IF(DCalendário6[[#This Row],[Mês]]=D857,C857+1,IF(AND(D857="",D858=D853),C853+1,1)),IF(AND(C855="",C856="",C857=""),IF(DCalendário6[[#This Row],[Mês]]=D857,C857+1,IF(AND(D857="",D858=D854),C854+1,1)),IF(AND(C856="",C857=""),IF(DCalendário6[[#This Row],[Mês]]=D857,C857+1,IF(AND(D857="",D858=D855),C855+1,1)),IF(DCalendário6[[#This Row],[Mês]]=D857,C857+1,IF(AND(D857="",D858=D856),C856+1,1))))))</f>
        <v>3</v>
      </c>
      <c r="D858" s="14">
        <f>IF(DCalendário6[[#This Row],[Dia Útil]]="","",(MONTH($B858)))</f>
        <v>5</v>
      </c>
      <c r="E858" s="14">
        <f t="shared" si="13"/>
        <v>2020</v>
      </c>
      <c r="F858" s="14">
        <f>MONTH(DCalendário6[[#This Row],[Dia]])</f>
        <v>5</v>
      </c>
      <c r="G858" s="14" t="str">
        <f>MONTH(DCalendário6[[#This Row],[Dia]])&amp;" - "&amp;DCalendário6[[#This Row],[Ano]]</f>
        <v>5 - 2020</v>
      </c>
      <c r="H858" s="14">
        <f>IF(DCalendário6[[#This Row],[Dia Útil]]="","",DCalendário6[[#This Row],[Semana Ano]])</f>
        <v>19</v>
      </c>
      <c r="I858" s="14">
        <f>WEEKNUM(DCalendário6[[#This Row],[Dia]])</f>
        <v>19</v>
      </c>
      <c r="J858" s="14" cm="1">
        <f t="array" aca="1" ref="J85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858" s="16">
        <f>WEEKDAY(DCalendário6[[#This Row],[Dia]])</f>
        <v>4</v>
      </c>
      <c r="L858" s="1" t="str">
        <f>IFERROR(VLOOKUP(A858,Tabela4[],1,0),"")</f>
        <v/>
      </c>
      <c r="M85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43957</v>
      </c>
      <c r="N858" s="16" t="str">
        <f>IF(DCalendário6[[#This Row],[Dia Útil2]]="Feriado","Feriado",IF(AND(DCalendário6[[#This Row],[Dia Útil]]="",DCalendário6[[#This Row],[Mês Total]]=F851),N851+1,IF(DCalendário6[[#This Row],[Dia Útil]]="",1,"")))</f>
        <v/>
      </c>
      <c r="O85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858" s="16"/>
      <c r="Q858" s="17"/>
    </row>
    <row r="859" spans="1:17" x14ac:dyDescent="0.25">
      <c r="A859" s="1">
        <v>43958</v>
      </c>
      <c r="B859" s="1">
        <f>IF(AND(DCalendário6[[#This Row],[Dia da semana]]&gt;1,DCalendário6[[#This Row],[Dia da semana]]&lt;7,DCalendário6[[#This Row],[Feriados]]=""),DCalendário6[[#This Row],[Dia]],"")</f>
        <v>43958</v>
      </c>
      <c r="C859" s="16">
        <f>IF(DCalendário6[[#This Row],[Mês]]="","",IF(AND(C855="",C856="",C857="",C858=""),IF(DCalendário6[[#This Row],[Mês]]=D858,C858+1,IF(AND(D858="",D859=D854),C854+1,1)),IF(AND(C856="",C857="",C858=""),IF(DCalendário6[[#This Row],[Mês]]=D858,C858+1,IF(AND(D858="",D859=D855),C855+1,1)),IF(AND(C857="",C858=""),IF(DCalendário6[[#This Row],[Mês]]=D858,C858+1,IF(AND(D858="",D859=D856),C856+1,1)),IF(DCalendário6[[#This Row],[Mês]]=D858,C858+1,IF(AND(D858="",D859=D857),C857+1,1))))))</f>
        <v>4</v>
      </c>
      <c r="D859" s="14">
        <f>IF(DCalendário6[[#This Row],[Dia Útil]]="","",(MONTH($B859)))</f>
        <v>5</v>
      </c>
      <c r="E859" s="14">
        <f t="shared" si="13"/>
        <v>2020</v>
      </c>
      <c r="F859" s="14">
        <f>MONTH(DCalendário6[[#This Row],[Dia]])</f>
        <v>5</v>
      </c>
      <c r="G859" s="14" t="str">
        <f>MONTH(DCalendário6[[#This Row],[Dia]])&amp;" - "&amp;DCalendário6[[#This Row],[Ano]]</f>
        <v>5 - 2020</v>
      </c>
      <c r="H859" s="14">
        <f>IF(DCalendário6[[#This Row],[Dia Útil]]="","",DCalendário6[[#This Row],[Semana Ano]])</f>
        <v>19</v>
      </c>
      <c r="I859" s="14">
        <f>WEEKNUM(DCalendário6[[#This Row],[Dia]])</f>
        <v>19</v>
      </c>
      <c r="J859" s="14" cm="1">
        <f t="array" aca="1" ref="J85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859" s="16">
        <f>WEEKDAY(DCalendário6[[#This Row],[Dia]])</f>
        <v>5</v>
      </c>
      <c r="L859" s="1" t="str">
        <f>IFERROR(VLOOKUP(A859,Tabela4[],1,0),"")</f>
        <v/>
      </c>
      <c r="M85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43958</v>
      </c>
      <c r="N859" s="16" t="str">
        <f>IF(DCalendário6[[#This Row],[Dia Útil2]]="Feriado","Feriado",IF(AND(DCalendário6[[#This Row],[Dia Útil]]="",DCalendário6[[#This Row],[Mês Total]]=F852),N852+1,IF(DCalendário6[[#This Row],[Dia Útil]]="",1,"")))</f>
        <v/>
      </c>
      <c r="O85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859" s="16"/>
      <c r="Q859" s="17"/>
    </row>
    <row r="860" spans="1:17" x14ac:dyDescent="0.25">
      <c r="A860" s="1">
        <v>43959</v>
      </c>
      <c r="B860" s="1">
        <f>IF(AND(DCalendário6[[#This Row],[Dia da semana]]&gt;1,DCalendário6[[#This Row],[Dia da semana]]&lt;7,DCalendário6[[#This Row],[Feriados]]=""),DCalendário6[[#This Row],[Dia]],"")</f>
        <v>43959</v>
      </c>
      <c r="C860" s="16">
        <f>IF(DCalendário6[[#This Row],[Mês]]="","",IF(AND(C856="",C857="",C858="",C859=""),IF(DCalendário6[[#This Row],[Mês]]=D859,C859+1,IF(AND(D859="",D860=D855),C855+1,1)),IF(AND(C857="",C858="",C859=""),IF(DCalendário6[[#This Row],[Mês]]=D859,C859+1,IF(AND(D859="",D860=D856),C856+1,1)),IF(AND(C858="",C859=""),IF(DCalendário6[[#This Row],[Mês]]=D859,C859+1,IF(AND(D859="",D860=D857),C857+1,1)),IF(DCalendário6[[#This Row],[Mês]]=D859,C859+1,IF(AND(D859="",D860=D858),C858+1,1))))))</f>
        <v>5</v>
      </c>
      <c r="D860" s="14">
        <f>IF(DCalendário6[[#This Row],[Dia Útil]]="","",(MONTH($B860)))</f>
        <v>5</v>
      </c>
      <c r="E860" s="14">
        <f t="shared" si="13"/>
        <v>2020</v>
      </c>
      <c r="F860" s="14">
        <f>MONTH(DCalendário6[[#This Row],[Dia]])</f>
        <v>5</v>
      </c>
      <c r="G860" s="14" t="str">
        <f>MONTH(DCalendário6[[#This Row],[Dia]])&amp;" - "&amp;DCalendário6[[#This Row],[Ano]]</f>
        <v>5 - 2020</v>
      </c>
      <c r="H860" s="14">
        <f>IF(DCalendário6[[#This Row],[Dia Útil]]="","",DCalendário6[[#This Row],[Semana Ano]])</f>
        <v>19</v>
      </c>
      <c r="I860" s="14">
        <f>WEEKNUM(DCalendário6[[#This Row],[Dia]])</f>
        <v>19</v>
      </c>
      <c r="J860" s="14" cm="1">
        <f t="array" aca="1" ref="J86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860" s="16">
        <f>WEEKDAY(DCalendário6[[#This Row],[Dia]])</f>
        <v>6</v>
      </c>
      <c r="L860" s="1" t="str">
        <f>IFERROR(VLOOKUP(A860,Tabela4[],1,0),"")</f>
        <v/>
      </c>
      <c r="M86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43959</v>
      </c>
      <c r="N860" s="16" t="str">
        <f>IF(DCalendário6[[#This Row],[Dia Útil2]]="Feriado","Feriado",IF(AND(DCalendário6[[#This Row],[Dia Útil]]="",DCalendário6[[#This Row],[Mês Total]]=F853),N853+1,IF(DCalendário6[[#This Row],[Dia Útil]]="",1,"")))</f>
        <v/>
      </c>
      <c r="O86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860" s="16"/>
      <c r="Q860" s="17"/>
    </row>
    <row r="861" spans="1:17" x14ac:dyDescent="0.25">
      <c r="A861" s="1">
        <v>43960</v>
      </c>
      <c r="B861" s="1" t="str">
        <f>IF(AND(DCalendário6[[#This Row],[Dia da semana]]&gt;1,DCalendário6[[#This Row],[Dia da semana]]&lt;7,DCalendário6[[#This Row],[Feriados]]=""),DCalendário6[[#This Row],[Dia]],"")</f>
        <v/>
      </c>
      <c r="C861" s="16" t="str">
        <f>IF(DCalendário6[[#This Row],[Mês]]="","",IF(AND(C857="",C858="",C859="",C860=""),IF(DCalendário6[[#This Row],[Mês]]=D860,C860+1,IF(AND(D860="",D861=D856),C856+1,1)),IF(AND(C858="",C859="",C860=""),IF(DCalendário6[[#This Row],[Mês]]=D860,C860+1,IF(AND(D860="",D861=D857),C857+1,1)),IF(AND(C859="",C860=""),IF(DCalendário6[[#This Row],[Mês]]=D860,C860+1,IF(AND(D860="",D861=D858),C858+1,1)),IF(DCalendário6[[#This Row],[Mês]]=D860,C860+1,IF(AND(D860="",D861=D859),C859+1,1))))))</f>
        <v/>
      </c>
      <c r="D861" s="14" t="str">
        <f>IF(DCalendário6[[#This Row],[Dia Útil]]="","",(MONTH($B861)))</f>
        <v/>
      </c>
      <c r="E861" s="14">
        <f t="shared" si="13"/>
        <v>2020</v>
      </c>
      <c r="F861" s="14">
        <f>MONTH(DCalendário6[[#This Row],[Dia]])</f>
        <v>5</v>
      </c>
      <c r="G861" s="14" t="str">
        <f>MONTH(DCalendário6[[#This Row],[Dia]])&amp;" - "&amp;DCalendário6[[#This Row],[Ano]]</f>
        <v>5 - 2020</v>
      </c>
      <c r="H861" s="14" t="str">
        <f>IF(DCalendário6[[#This Row],[Dia Útil]]="","",DCalendário6[[#This Row],[Semana Ano]])</f>
        <v/>
      </c>
      <c r="I861" s="14">
        <f>WEEKNUM(DCalendário6[[#This Row],[Dia]])</f>
        <v>19</v>
      </c>
      <c r="J861" s="14" cm="1">
        <f t="array" aca="1" ref="J86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861" s="16">
        <f>WEEKDAY(DCalendário6[[#This Row],[Dia]])</f>
        <v>7</v>
      </c>
      <c r="L861" s="1" t="str">
        <f>IFERROR(VLOOKUP(A861,Tabela4[],1,0),"")</f>
        <v/>
      </c>
      <c r="M86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861" s="16">
        <f>IF(DCalendário6[[#This Row],[Dia Útil2]]="Feriado","Feriado",IF(AND(DCalendário6[[#This Row],[Dia Útil]]="",DCalendário6[[#This Row],[Mês Total]]=F854),N854+1,IF(DCalendário6[[#This Row],[Dia Útil]]="",1,"")))</f>
        <v>2</v>
      </c>
      <c r="O86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861" s="16"/>
      <c r="Q861" s="17"/>
    </row>
    <row r="862" spans="1:17" x14ac:dyDescent="0.25">
      <c r="A862" s="1">
        <v>43961</v>
      </c>
      <c r="B862" s="1" t="str">
        <f>IF(AND(DCalendário6[[#This Row],[Dia da semana]]&gt;1,DCalendário6[[#This Row],[Dia da semana]]&lt;7,DCalendário6[[#This Row],[Feriados]]=""),DCalendário6[[#This Row],[Dia]],"")</f>
        <v/>
      </c>
      <c r="C862" s="16" t="str">
        <f>IF(DCalendário6[[#This Row],[Mês]]="","",IF(AND(C858="",C859="",C860="",C861=""),IF(DCalendário6[[#This Row],[Mês]]=D861,C861+1,IF(AND(D861="",D862=D857),C857+1,1)),IF(AND(C859="",C860="",C861=""),IF(DCalendário6[[#This Row],[Mês]]=D861,C861+1,IF(AND(D861="",D862=D858),C858+1,1)),IF(AND(C860="",C861=""),IF(DCalendário6[[#This Row],[Mês]]=D861,C861+1,IF(AND(D861="",D862=D859),C859+1,1)),IF(DCalendário6[[#This Row],[Mês]]=D861,C861+1,IF(AND(D861="",D862=D860),C860+1,1))))))</f>
        <v/>
      </c>
      <c r="D862" s="14" t="str">
        <f>IF(DCalendário6[[#This Row],[Dia Útil]]="","",(MONTH($B862)))</f>
        <v/>
      </c>
      <c r="E862" s="14">
        <f t="shared" si="13"/>
        <v>2020</v>
      </c>
      <c r="F862" s="14">
        <f>MONTH(DCalendário6[[#This Row],[Dia]])</f>
        <v>5</v>
      </c>
      <c r="G862" s="14" t="str">
        <f>MONTH(DCalendário6[[#This Row],[Dia]])&amp;" - "&amp;DCalendário6[[#This Row],[Ano]]</f>
        <v>5 - 2020</v>
      </c>
      <c r="H862" s="14" t="str">
        <f>IF(DCalendário6[[#This Row],[Dia Útil]]="","",DCalendário6[[#This Row],[Semana Ano]])</f>
        <v/>
      </c>
      <c r="I862" s="14">
        <f>WEEKNUM(DCalendário6[[#This Row],[Dia]])</f>
        <v>20</v>
      </c>
      <c r="J862" s="14" cm="1">
        <f t="array" aca="1" ref="J86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862" s="16">
        <f>WEEKDAY(DCalendário6[[#This Row],[Dia]])</f>
        <v>1</v>
      </c>
      <c r="L862" s="1" t="str">
        <f>IFERROR(VLOOKUP(A862,Tabela4[],1,0),"")</f>
        <v/>
      </c>
      <c r="M86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862" s="16">
        <f>IF(DCalendário6[[#This Row],[Dia Útil2]]="Feriado","Feriado",IF(AND(DCalendário6[[#This Row],[Dia Útil]]="",DCalendário6[[#This Row],[Mês Total]]=F855),N855+1,IF(DCalendário6[[#This Row],[Dia Útil]]="",1,"")))</f>
        <v>2</v>
      </c>
      <c r="O86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862" s="16"/>
      <c r="Q862" s="17"/>
    </row>
    <row r="863" spans="1:17" x14ac:dyDescent="0.25">
      <c r="A863" s="1">
        <v>43962</v>
      </c>
      <c r="B863" s="1">
        <f>IF(AND(DCalendário6[[#This Row],[Dia da semana]]&gt;1,DCalendário6[[#This Row],[Dia da semana]]&lt;7,DCalendário6[[#This Row],[Feriados]]=""),DCalendário6[[#This Row],[Dia]],"")</f>
        <v>43962</v>
      </c>
      <c r="C863" s="16">
        <f>IF(DCalendário6[[#This Row],[Mês]]="","",IF(AND(C859="",C860="",C861="",C862=""),IF(DCalendário6[[#This Row],[Mês]]=D862,C862+1,IF(AND(D862="",D863=D858),C858+1,1)),IF(AND(C860="",C861="",C862=""),IF(DCalendário6[[#This Row],[Mês]]=D862,C862+1,IF(AND(D862="",D863=D859),C859+1,1)),IF(AND(C861="",C862=""),IF(DCalendário6[[#This Row],[Mês]]=D862,C862+1,IF(AND(D862="",D863=D860),C860+1,1)),IF(DCalendário6[[#This Row],[Mês]]=D862,C862+1,IF(AND(D862="",D863=D861),C861+1,1))))))</f>
        <v>6</v>
      </c>
      <c r="D863" s="14">
        <f>IF(DCalendário6[[#This Row],[Dia Útil]]="","",(MONTH($B863)))</f>
        <v>5</v>
      </c>
      <c r="E863" s="14">
        <f t="shared" si="13"/>
        <v>2020</v>
      </c>
      <c r="F863" s="14">
        <f>MONTH(DCalendário6[[#This Row],[Dia]])</f>
        <v>5</v>
      </c>
      <c r="G863" s="14" t="str">
        <f>MONTH(DCalendário6[[#This Row],[Dia]])&amp;" - "&amp;DCalendário6[[#This Row],[Ano]]</f>
        <v>5 - 2020</v>
      </c>
      <c r="H863" s="14">
        <f>IF(DCalendário6[[#This Row],[Dia Útil]]="","",DCalendário6[[#This Row],[Semana Ano]])</f>
        <v>20</v>
      </c>
      <c r="I863" s="14">
        <f>WEEKNUM(DCalendário6[[#This Row],[Dia]])</f>
        <v>20</v>
      </c>
      <c r="J863" s="14" cm="1">
        <f t="array" aca="1" ref="J86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863" s="16">
        <f>WEEKDAY(DCalendário6[[#This Row],[Dia]])</f>
        <v>2</v>
      </c>
      <c r="L863" s="1" t="str">
        <f>IFERROR(VLOOKUP(A863,Tabela4[],1,0),"")</f>
        <v/>
      </c>
      <c r="M86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43962</v>
      </c>
      <c r="N863" s="16" t="str">
        <f>IF(DCalendário6[[#This Row],[Dia Útil2]]="Feriado","Feriado",IF(AND(DCalendário6[[#This Row],[Dia Útil]]="",DCalendário6[[#This Row],[Mês Total]]=F856),N856+1,IF(DCalendário6[[#This Row],[Dia Útil]]="",1,"")))</f>
        <v/>
      </c>
      <c r="O86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863" s="16"/>
      <c r="Q863" s="17"/>
    </row>
    <row r="864" spans="1:17" x14ac:dyDescent="0.25">
      <c r="A864" s="1">
        <v>43963</v>
      </c>
      <c r="B864" s="1">
        <f>IF(AND(DCalendário6[[#This Row],[Dia da semana]]&gt;1,DCalendário6[[#This Row],[Dia da semana]]&lt;7,DCalendário6[[#This Row],[Feriados]]=""),DCalendário6[[#This Row],[Dia]],"")</f>
        <v>43963</v>
      </c>
      <c r="C864" s="16">
        <f>IF(DCalendário6[[#This Row],[Mês]]="","",IF(AND(C860="",C861="",C862="",C863=""),IF(DCalendário6[[#This Row],[Mês]]=D863,C863+1,IF(AND(D863="",D864=D859),C859+1,1)),IF(AND(C861="",C862="",C863=""),IF(DCalendário6[[#This Row],[Mês]]=D863,C863+1,IF(AND(D863="",D864=D860),C860+1,1)),IF(AND(C862="",C863=""),IF(DCalendário6[[#This Row],[Mês]]=D863,C863+1,IF(AND(D863="",D864=D861),C861+1,1)),IF(DCalendário6[[#This Row],[Mês]]=D863,C863+1,IF(AND(D863="",D864=D862),C862+1,1))))))</f>
        <v>7</v>
      </c>
      <c r="D864" s="14">
        <f>IF(DCalendário6[[#This Row],[Dia Útil]]="","",(MONTH($B864)))</f>
        <v>5</v>
      </c>
      <c r="E864" s="14">
        <f t="shared" si="13"/>
        <v>2020</v>
      </c>
      <c r="F864" s="14">
        <f>MONTH(DCalendário6[[#This Row],[Dia]])</f>
        <v>5</v>
      </c>
      <c r="G864" s="14" t="str">
        <f>MONTH(DCalendário6[[#This Row],[Dia]])&amp;" - "&amp;DCalendário6[[#This Row],[Ano]]</f>
        <v>5 - 2020</v>
      </c>
      <c r="H864" s="14">
        <f>IF(DCalendário6[[#This Row],[Dia Útil]]="","",DCalendário6[[#This Row],[Semana Ano]])</f>
        <v>20</v>
      </c>
      <c r="I864" s="14">
        <f>WEEKNUM(DCalendário6[[#This Row],[Dia]])</f>
        <v>20</v>
      </c>
      <c r="J864" s="14" cm="1">
        <f t="array" aca="1" ref="J86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864" s="16">
        <f>WEEKDAY(DCalendário6[[#This Row],[Dia]])</f>
        <v>3</v>
      </c>
      <c r="L864" s="1" t="str">
        <f>IFERROR(VLOOKUP(A864,Tabela4[],1,0),"")</f>
        <v/>
      </c>
      <c r="M86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43963</v>
      </c>
      <c r="N864" s="16" t="str">
        <f>IF(DCalendário6[[#This Row],[Dia Útil2]]="Feriado","Feriado",IF(AND(DCalendário6[[#This Row],[Dia Útil]]="",DCalendário6[[#This Row],[Mês Total]]=F857),N857+1,IF(DCalendário6[[#This Row],[Dia Útil]]="",1,"")))</f>
        <v/>
      </c>
      <c r="O86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864" s="16"/>
      <c r="Q864" s="17"/>
    </row>
    <row r="865" spans="1:17" x14ac:dyDescent="0.25">
      <c r="A865" s="1">
        <v>43964</v>
      </c>
      <c r="B865" s="1">
        <f>IF(AND(DCalendário6[[#This Row],[Dia da semana]]&gt;1,DCalendário6[[#This Row],[Dia da semana]]&lt;7,DCalendário6[[#This Row],[Feriados]]=""),DCalendário6[[#This Row],[Dia]],"")</f>
        <v>43964</v>
      </c>
      <c r="C865" s="16">
        <f>IF(DCalendário6[[#This Row],[Mês]]="","",IF(AND(C861="",C862="",C863="",C864=""),IF(DCalendário6[[#This Row],[Mês]]=D864,C864+1,IF(AND(D864="",D865=D860),C860+1,1)),IF(AND(C862="",C863="",C864=""),IF(DCalendário6[[#This Row],[Mês]]=D864,C864+1,IF(AND(D864="",D865=D861),C861+1,1)),IF(AND(C863="",C864=""),IF(DCalendário6[[#This Row],[Mês]]=D864,C864+1,IF(AND(D864="",D865=D862),C862+1,1)),IF(DCalendário6[[#This Row],[Mês]]=D864,C864+1,IF(AND(D864="",D865=D863),C863+1,1))))))</f>
        <v>8</v>
      </c>
      <c r="D865" s="14">
        <f>IF(DCalendário6[[#This Row],[Dia Útil]]="","",(MONTH($B865)))</f>
        <v>5</v>
      </c>
      <c r="E865" s="14">
        <f t="shared" si="13"/>
        <v>2020</v>
      </c>
      <c r="F865" s="14">
        <f>MONTH(DCalendário6[[#This Row],[Dia]])</f>
        <v>5</v>
      </c>
      <c r="G865" s="14" t="str">
        <f>MONTH(DCalendário6[[#This Row],[Dia]])&amp;" - "&amp;DCalendário6[[#This Row],[Ano]]</f>
        <v>5 - 2020</v>
      </c>
      <c r="H865" s="14">
        <f>IF(DCalendário6[[#This Row],[Dia Útil]]="","",DCalendário6[[#This Row],[Semana Ano]])</f>
        <v>20</v>
      </c>
      <c r="I865" s="14">
        <f>WEEKNUM(DCalendário6[[#This Row],[Dia]])</f>
        <v>20</v>
      </c>
      <c r="J865" s="14" cm="1">
        <f t="array" aca="1" ref="J86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865" s="16">
        <f>WEEKDAY(DCalendário6[[#This Row],[Dia]])</f>
        <v>4</v>
      </c>
      <c r="L865" s="1" t="str">
        <f>IFERROR(VLOOKUP(A865,Tabela4[],1,0),"")</f>
        <v/>
      </c>
      <c r="M86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43964</v>
      </c>
      <c r="N865" s="16" t="str">
        <f>IF(DCalendário6[[#This Row],[Dia Útil2]]="Feriado","Feriado",IF(AND(DCalendário6[[#This Row],[Dia Útil]]="",DCalendário6[[#This Row],[Mês Total]]=F858),N858+1,IF(DCalendário6[[#This Row],[Dia Útil]]="",1,"")))</f>
        <v/>
      </c>
      <c r="O86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865" s="16"/>
      <c r="Q865" s="17"/>
    </row>
    <row r="866" spans="1:17" x14ac:dyDescent="0.25">
      <c r="A866" s="1">
        <v>43965</v>
      </c>
      <c r="B866" s="1">
        <f>IF(AND(DCalendário6[[#This Row],[Dia da semana]]&gt;1,DCalendário6[[#This Row],[Dia da semana]]&lt;7,DCalendário6[[#This Row],[Feriados]]=""),DCalendário6[[#This Row],[Dia]],"")</f>
        <v>43965</v>
      </c>
      <c r="C866" s="16">
        <f>IF(DCalendário6[[#This Row],[Mês]]="","",IF(AND(C862="",C863="",C864="",C865=""),IF(DCalendário6[[#This Row],[Mês]]=D865,C865+1,IF(AND(D865="",D866=D861),C861+1,1)),IF(AND(C863="",C864="",C865=""),IF(DCalendário6[[#This Row],[Mês]]=D865,C865+1,IF(AND(D865="",D866=D862),C862+1,1)),IF(AND(C864="",C865=""),IF(DCalendário6[[#This Row],[Mês]]=D865,C865+1,IF(AND(D865="",D866=D863),C863+1,1)),IF(DCalendário6[[#This Row],[Mês]]=D865,C865+1,IF(AND(D865="",D866=D864),C864+1,1))))))</f>
        <v>9</v>
      </c>
      <c r="D866" s="14">
        <f>IF(DCalendário6[[#This Row],[Dia Útil]]="","",(MONTH($B866)))</f>
        <v>5</v>
      </c>
      <c r="E866" s="14">
        <f t="shared" si="13"/>
        <v>2020</v>
      </c>
      <c r="F866" s="14">
        <f>MONTH(DCalendário6[[#This Row],[Dia]])</f>
        <v>5</v>
      </c>
      <c r="G866" s="14" t="str">
        <f>MONTH(DCalendário6[[#This Row],[Dia]])&amp;" - "&amp;DCalendário6[[#This Row],[Ano]]</f>
        <v>5 - 2020</v>
      </c>
      <c r="H866" s="14">
        <f>IF(DCalendário6[[#This Row],[Dia Útil]]="","",DCalendário6[[#This Row],[Semana Ano]])</f>
        <v>20</v>
      </c>
      <c r="I866" s="14">
        <f>WEEKNUM(DCalendário6[[#This Row],[Dia]])</f>
        <v>20</v>
      </c>
      <c r="J866" s="14" cm="1">
        <f t="array" aca="1" ref="J86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866" s="16">
        <f>WEEKDAY(DCalendário6[[#This Row],[Dia]])</f>
        <v>5</v>
      </c>
      <c r="L866" s="1" t="str">
        <f>IFERROR(VLOOKUP(A866,Tabela4[],1,0),"")</f>
        <v/>
      </c>
      <c r="M86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43965</v>
      </c>
      <c r="N866" s="16" t="str">
        <f>IF(DCalendário6[[#This Row],[Dia Útil2]]="Feriado","Feriado",IF(AND(DCalendário6[[#This Row],[Dia Útil]]="",DCalendário6[[#This Row],[Mês Total]]=F859),N859+1,IF(DCalendário6[[#This Row],[Dia Útil]]="",1,"")))</f>
        <v/>
      </c>
      <c r="O86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866" s="16"/>
      <c r="Q866" s="17"/>
    </row>
    <row r="867" spans="1:17" x14ac:dyDescent="0.25">
      <c r="A867" s="1">
        <v>43966</v>
      </c>
      <c r="B867" s="1">
        <f>IF(AND(DCalendário6[[#This Row],[Dia da semana]]&gt;1,DCalendário6[[#This Row],[Dia da semana]]&lt;7,DCalendário6[[#This Row],[Feriados]]=""),DCalendário6[[#This Row],[Dia]],"")</f>
        <v>43966</v>
      </c>
      <c r="C867" s="16">
        <f>IF(DCalendário6[[#This Row],[Mês]]="","",IF(AND(C863="",C864="",C865="",C866=""),IF(DCalendário6[[#This Row],[Mês]]=D866,C866+1,IF(AND(D866="",D867=D862),C862+1,1)),IF(AND(C864="",C865="",C866=""),IF(DCalendário6[[#This Row],[Mês]]=D866,C866+1,IF(AND(D866="",D867=D863),C863+1,1)),IF(AND(C865="",C866=""),IF(DCalendário6[[#This Row],[Mês]]=D866,C866+1,IF(AND(D866="",D867=D864),C864+1,1)),IF(DCalendário6[[#This Row],[Mês]]=D866,C866+1,IF(AND(D866="",D867=D865),C865+1,1))))))</f>
        <v>10</v>
      </c>
      <c r="D867" s="14">
        <f>IF(DCalendário6[[#This Row],[Dia Útil]]="","",(MONTH($B867)))</f>
        <v>5</v>
      </c>
      <c r="E867" s="14">
        <f t="shared" si="13"/>
        <v>2020</v>
      </c>
      <c r="F867" s="14">
        <f>MONTH(DCalendário6[[#This Row],[Dia]])</f>
        <v>5</v>
      </c>
      <c r="G867" s="14" t="str">
        <f>MONTH(DCalendário6[[#This Row],[Dia]])&amp;" - "&amp;DCalendário6[[#This Row],[Ano]]</f>
        <v>5 - 2020</v>
      </c>
      <c r="H867" s="14">
        <f>IF(DCalendário6[[#This Row],[Dia Útil]]="","",DCalendário6[[#This Row],[Semana Ano]])</f>
        <v>20</v>
      </c>
      <c r="I867" s="14">
        <f>WEEKNUM(DCalendário6[[#This Row],[Dia]])</f>
        <v>20</v>
      </c>
      <c r="J867" s="14" cm="1">
        <f t="array" aca="1" ref="J86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867" s="16">
        <f>WEEKDAY(DCalendário6[[#This Row],[Dia]])</f>
        <v>6</v>
      </c>
      <c r="L867" s="1" t="str">
        <f>IFERROR(VLOOKUP(A867,Tabela4[],1,0),"")</f>
        <v/>
      </c>
      <c r="M86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43966</v>
      </c>
      <c r="N867" s="16" t="str">
        <f>IF(DCalendário6[[#This Row],[Dia Útil2]]="Feriado","Feriado",IF(AND(DCalendário6[[#This Row],[Dia Útil]]="",DCalendário6[[#This Row],[Mês Total]]=F860),N860+1,IF(DCalendário6[[#This Row],[Dia Útil]]="",1,"")))</f>
        <v/>
      </c>
      <c r="O86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867" s="16"/>
      <c r="Q867" s="17"/>
    </row>
    <row r="868" spans="1:17" x14ac:dyDescent="0.25">
      <c r="A868" s="1">
        <v>43967</v>
      </c>
      <c r="B868" s="1" t="str">
        <f>IF(AND(DCalendário6[[#This Row],[Dia da semana]]&gt;1,DCalendário6[[#This Row],[Dia da semana]]&lt;7,DCalendário6[[#This Row],[Feriados]]=""),DCalendário6[[#This Row],[Dia]],"")</f>
        <v/>
      </c>
      <c r="C868" s="16" t="str">
        <f>IF(DCalendário6[[#This Row],[Mês]]="","",IF(AND(C864="",C865="",C866="",C867=""),IF(DCalendário6[[#This Row],[Mês]]=D867,C867+1,IF(AND(D867="",D868=D863),C863+1,1)),IF(AND(C865="",C866="",C867=""),IF(DCalendário6[[#This Row],[Mês]]=D867,C867+1,IF(AND(D867="",D868=D864),C864+1,1)),IF(AND(C866="",C867=""),IF(DCalendário6[[#This Row],[Mês]]=D867,C867+1,IF(AND(D867="",D868=D865),C865+1,1)),IF(DCalendário6[[#This Row],[Mês]]=D867,C867+1,IF(AND(D867="",D868=D866),C866+1,1))))))</f>
        <v/>
      </c>
      <c r="D868" s="14" t="str">
        <f>IF(DCalendário6[[#This Row],[Dia Útil]]="","",(MONTH($B868)))</f>
        <v/>
      </c>
      <c r="E868" s="14">
        <f t="shared" si="13"/>
        <v>2020</v>
      </c>
      <c r="F868" s="14">
        <f>MONTH(DCalendário6[[#This Row],[Dia]])</f>
        <v>5</v>
      </c>
      <c r="G868" s="14" t="str">
        <f>MONTH(DCalendário6[[#This Row],[Dia]])&amp;" - "&amp;DCalendário6[[#This Row],[Ano]]</f>
        <v>5 - 2020</v>
      </c>
      <c r="H868" s="14" t="str">
        <f>IF(DCalendário6[[#This Row],[Dia Útil]]="","",DCalendário6[[#This Row],[Semana Ano]])</f>
        <v/>
      </c>
      <c r="I868" s="14">
        <f>WEEKNUM(DCalendário6[[#This Row],[Dia]])</f>
        <v>20</v>
      </c>
      <c r="J868" s="14" cm="1">
        <f t="array" aca="1" ref="J86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868" s="16">
        <f>WEEKDAY(DCalendário6[[#This Row],[Dia]])</f>
        <v>7</v>
      </c>
      <c r="L868" s="1" t="str">
        <f>IFERROR(VLOOKUP(A868,Tabela4[],1,0),"")</f>
        <v/>
      </c>
      <c r="M86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868" s="16">
        <f>IF(DCalendário6[[#This Row],[Dia Útil2]]="Feriado","Feriado",IF(AND(DCalendário6[[#This Row],[Dia Útil]]="",DCalendário6[[#This Row],[Mês Total]]=F861),N861+1,IF(DCalendário6[[#This Row],[Dia Útil]]="",1,"")))</f>
        <v>3</v>
      </c>
      <c r="O86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868" s="16"/>
      <c r="Q868" s="17"/>
    </row>
    <row r="869" spans="1:17" x14ac:dyDescent="0.25">
      <c r="A869" s="1">
        <v>43968</v>
      </c>
      <c r="B869" s="1" t="str">
        <f>IF(AND(DCalendário6[[#This Row],[Dia da semana]]&gt;1,DCalendário6[[#This Row],[Dia da semana]]&lt;7,DCalendário6[[#This Row],[Feriados]]=""),DCalendário6[[#This Row],[Dia]],"")</f>
        <v/>
      </c>
      <c r="C869" s="16" t="str">
        <f>IF(DCalendário6[[#This Row],[Mês]]="","",IF(AND(C865="",C866="",C867="",C868=""),IF(DCalendário6[[#This Row],[Mês]]=D868,C868+1,IF(AND(D868="",D869=D864),C864+1,1)),IF(AND(C866="",C867="",C868=""),IF(DCalendário6[[#This Row],[Mês]]=D868,C868+1,IF(AND(D868="",D869=D865),C865+1,1)),IF(AND(C867="",C868=""),IF(DCalendário6[[#This Row],[Mês]]=D868,C868+1,IF(AND(D868="",D869=D866),C866+1,1)),IF(DCalendário6[[#This Row],[Mês]]=D868,C868+1,IF(AND(D868="",D869=D867),C867+1,1))))))</f>
        <v/>
      </c>
      <c r="D869" s="14" t="str">
        <f>IF(DCalendário6[[#This Row],[Dia Útil]]="","",(MONTH($B869)))</f>
        <v/>
      </c>
      <c r="E869" s="14">
        <f t="shared" si="13"/>
        <v>2020</v>
      </c>
      <c r="F869" s="14">
        <f>MONTH(DCalendário6[[#This Row],[Dia]])</f>
        <v>5</v>
      </c>
      <c r="G869" s="14" t="str">
        <f>MONTH(DCalendário6[[#This Row],[Dia]])&amp;" - "&amp;DCalendário6[[#This Row],[Ano]]</f>
        <v>5 - 2020</v>
      </c>
      <c r="H869" s="14" t="str">
        <f>IF(DCalendário6[[#This Row],[Dia Útil]]="","",DCalendário6[[#This Row],[Semana Ano]])</f>
        <v/>
      </c>
      <c r="I869" s="14">
        <f>WEEKNUM(DCalendário6[[#This Row],[Dia]])</f>
        <v>21</v>
      </c>
      <c r="J869" s="14" cm="1">
        <f t="array" aca="1" ref="J86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869" s="16">
        <f>WEEKDAY(DCalendário6[[#This Row],[Dia]])</f>
        <v>1</v>
      </c>
      <c r="L869" s="1" t="str">
        <f>IFERROR(VLOOKUP(A869,Tabela4[],1,0),"")</f>
        <v/>
      </c>
      <c r="M86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869" s="16">
        <f>IF(DCalendário6[[#This Row],[Dia Útil2]]="Feriado","Feriado",IF(AND(DCalendário6[[#This Row],[Dia Útil]]="",DCalendário6[[#This Row],[Mês Total]]=F862),N862+1,IF(DCalendário6[[#This Row],[Dia Útil]]="",1,"")))</f>
        <v>3</v>
      </c>
      <c r="O86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869" s="16"/>
      <c r="Q869" s="17"/>
    </row>
    <row r="870" spans="1:17" x14ac:dyDescent="0.25">
      <c r="A870" s="1">
        <v>43969</v>
      </c>
      <c r="B870" s="1">
        <f>IF(AND(DCalendário6[[#This Row],[Dia da semana]]&gt;1,DCalendário6[[#This Row],[Dia da semana]]&lt;7,DCalendário6[[#This Row],[Feriados]]=""),DCalendário6[[#This Row],[Dia]],"")</f>
        <v>43969</v>
      </c>
      <c r="C870" s="16">
        <f>IF(DCalendário6[[#This Row],[Mês]]="","",IF(AND(C866="",C867="",C868="",C869=""),IF(DCalendário6[[#This Row],[Mês]]=D869,C869+1,IF(AND(D869="",D870=D865),C865+1,1)),IF(AND(C867="",C868="",C869=""),IF(DCalendário6[[#This Row],[Mês]]=D869,C869+1,IF(AND(D869="",D870=D866),C866+1,1)),IF(AND(C868="",C869=""),IF(DCalendário6[[#This Row],[Mês]]=D869,C869+1,IF(AND(D869="",D870=D867),C867+1,1)),IF(DCalendário6[[#This Row],[Mês]]=D869,C869+1,IF(AND(D869="",D870=D868),C868+1,1))))))</f>
        <v>11</v>
      </c>
      <c r="D870" s="14">
        <f>IF(DCalendário6[[#This Row],[Dia Útil]]="","",(MONTH($B870)))</f>
        <v>5</v>
      </c>
      <c r="E870" s="14">
        <f t="shared" si="13"/>
        <v>2020</v>
      </c>
      <c r="F870" s="14">
        <f>MONTH(DCalendário6[[#This Row],[Dia]])</f>
        <v>5</v>
      </c>
      <c r="G870" s="14" t="str">
        <f>MONTH(DCalendário6[[#This Row],[Dia]])&amp;" - "&amp;DCalendário6[[#This Row],[Ano]]</f>
        <v>5 - 2020</v>
      </c>
      <c r="H870" s="14">
        <f>IF(DCalendário6[[#This Row],[Dia Útil]]="","",DCalendário6[[#This Row],[Semana Ano]])</f>
        <v>21</v>
      </c>
      <c r="I870" s="14">
        <f>WEEKNUM(DCalendário6[[#This Row],[Dia]])</f>
        <v>21</v>
      </c>
      <c r="J870" s="14" cm="1">
        <f t="array" aca="1" ref="J87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870" s="16">
        <f>WEEKDAY(DCalendário6[[#This Row],[Dia]])</f>
        <v>2</v>
      </c>
      <c r="L870" s="1" t="str">
        <f>IFERROR(VLOOKUP(A870,Tabela4[],1,0),"")</f>
        <v/>
      </c>
      <c r="M87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43969</v>
      </c>
      <c r="N870" s="16" t="str">
        <f>IF(DCalendário6[[#This Row],[Dia Útil2]]="Feriado","Feriado",IF(AND(DCalendário6[[#This Row],[Dia Útil]]="",DCalendário6[[#This Row],[Mês Total]]=F863),N863+1,IF(DCalendário6[[#This Row],[Dia Útil]]="",1,"")))</f>
        <v/>
      </c>
      <c r="O87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870" s="16"/>
      <c r="Q870" s="17"/>
    </row>
    <row r="871" spans="1:17" x14ac:dyDescent="0.25">
      <c r="A871" s="1">
        <v>43970</v>
      </c>
      <c r="B871" s="1">
        <f>IF(AND(DCalendário6[[#This Row],[Dia da semana]]&gt;1,DCalendário6[[#This Row],[Dia da semana]]&lt;7,DCalendário6[[#This Row],[Feriados]]=""),DCalendário6[[#This Row],[Dia]],"")</f>
        <v>43970</v>
      </c>
      <c r="C871" s="16">
        <f>IF(DCalendário6[[#This Row],[Mês]]="","",IF(AND(C867="",C868="",C869="",C870=""),IF(DCalendário6[[#This Row],[Mês]]=D870,C870+1,IF(AND(D870="",D871=D866),C866+1,1)),IF(AND(C868="",C869="",C870=""),IF(DCalendário6[[#This Row],[Mês]]=D870,C870+1,IF(AND(D870="",D871=D867),C867+1,1)),IF(AND(C869="",C870=""),IF(DCalendário6[[#This Row],[Mês]]=D870,C870+1,IF(AND(D870="",D871=D868),C868+1,1)),IF(DCalendário6[[#This Row],[Mês]]=D870,C870+1,IF(AND(D870="",D871=D869),C869+1,1))))))</f>
        <v>12</v>
      </c>
      <c r="D871" s="14">
        <f>IF(DCalendário6[[#This Row],[Dia Útil]]="","",(MONTH($B871)))</f>
        <v>5</v>
      </c>
      <c r="E871" s="14">
        <f t="shared" si="13"/>
        <v>2020</v>
      </c>
      <c r="F871" s="14">
        <f>MONTH(DCalendário6[[#This Row],[Dia]])</f>
        <v>5</v>
      </c>
      <c r="G871" s="14" t="str">
        <f>MONTH(DCalendário6[[#This Row],[Dia]])&amp;" - "&amp;DCalendário6[[#This Row],[Ano]]</f>
        <v>5 - 2020</v>
      </c>
      <c r="H871" s="14">
        <f>IF(DCalendário6[[#This Row],[Dia Útil]]="","",DCalendário6[[#This Row],[Semana Ano]])</f>
        <v>21</v>
      </c>
      <c r="I871" s="14">
        <f>WEEKNUM(DCalendário6[[#This Row],[Dia]])</f>
        <v>21</v>
      </c>
      <c r="J871" s="14" cm="1">
        <f t="array" aca="1" ref="J87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871" s="16">
        <f>WEEKDAY(DCalendário6[[#This Row],[Dia]])</f>
        <v>3</v>
      </c>
      <c r="L871" s="1" t="str">
        <f>IFERROR(VLOOKUP(A871,Tabela4[],1,0),"")</f>
        <v/>
      </c>
      <c r="M87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43970</v>
      </c>
      <c r="N871" s="16" t="str">
        <f>IF(DCalendário6[[#This Row],[Dia Útil2]]="Feriado","Feriado",IF(AND(DCalendário6[[#This Row],[Dia Útil]]="",DCalendário6[[#This Row],[Mês Total]]=F864),N864+1,IF(DCalendário6[[#This Row],[Dia Útil]]="",1,"")))</f>
        <v/>
      </c>
      <c r="O87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871" s="16"/>
      <c r="Q871" s="17"/>
    </row>
    <row r="872" spans="1:17" x14ac:dyDescent="0.25">
      <c r="A872" s="1">
        <v>43971</v>
      </c>
      <c r="B872" s="1">
        <f>IF(AND(DCalendário6[[#This Row],[Dia da semana]]&gt;1,DCalendário6[[#This Row],[Dia da semana]]&lt;7,DCalendário6[[#This Row],[Feriados]]=""),DCalendário6[[#This Row],[Dia]],"")</f>
        <v>43971</v>
      </c>
      <c r="C872" s="16">
        <f>IF(DCalendário6[[#This Row],[Mês]]="","",IF(AND(C868="",C869="",C870="",C871=""),IF(DCalendário6[[#This Row],[Mês]]=D871,C871+1,IF(AND(D871="",D872=D867),C867+1,1)),IF(AND(C869="",C870="",C871=""),IF(DCalendário6[[#This Row],[Mês]]=D871,C871+1,IF(AND(D871="",D872=D868),C868+1,1)),IF(AND(C870="",C871=""),IF(DCalendário6[[#This Row],[Mês]]=D871,C871+1,IF(AND(D871="",D872=D869),C869+1,1)),IF(DCalendário6[[#This Row],[Mês]]=D871,C871+1,IF(AND(D871="",D872=D870),C870+1,1))))))</f>
        <v>13</v>
      </c>
      <c r="D872" s="14">
        <f>IF(DCalendário6[[#This Row],[Dia Útil]]="","",(MONTH($B872)))</f>
        <v>5</v>
      </c>
      <c r="E872" s="14">
        <f t="shared" si="13"/>
        <v>2020</v>
      </c>
      <c r="F872" s="14">
        <f>MONTH(DCalendário6[[#This Row],[Dia]])</f>
        <v>5</v>
      </c>
      <c r="G872" s="14" t="str">
        <f>MONTH(DCalendário6[[#This Row],[Dia]])&amp;" - "&amp;DCalendário6[[#This Row],[Ano]]</f>
        <v>5 - 2020</v>
      </c>
      <c r="H872" s="14">
        <f>IF(DCalendário6[[#This Row],[Dia Útil]]="","",DCalendário6[[#This Row],[Semana Ano]])</f>
        <v>21</v>
      </c>
      <c r="I872" s="14">
        <f>WEEKNUM(DCalendário6[[#This Row],[Dia]])</f>
        <v>21</v>
      </c>
      <c r="J872" s="14" cm="1">
        <f t="array" aca="1" ref="J87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872" s="16">
        <f>WEEKDAY(DCalendário6[[#This Row],[Dia]])</f>
        <v>4</v>
      </c>
      <c r="L872" s="1" t="str">
        <f>IFERROR(VLOOKUP(A872,Tabela4[],1,0),"")</f>
        <v/>
      </c>
      <c r="M87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43971</v>
      </c>
      <c r="N872" s="16" t="str">
        <f>IF(DCalendário6[[#This Row],[Dia Útil2]]="Feriado","Feriado",IF(AND(DCalendário6[[#This Row],[Dia Útil]]="",DCalendário6[[#This Row],[Mês Total]]=F865),N865+1,IF(DCalendário6[[#This Row],[Dia Útil]]="",1,"")))</f>
        <v/>
      </c>
      <c r="O87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872" s="16"/>
      <c r="Q872" s="17"/>
    </row>
    <row r="873" spans="1:17" x14ac:dyDescent="0.25">
      <c r="A873" s="1">
        <v>43972</v>
      </c>
      <c r="B873" s="1">
        <f>IF(AND(DCalendário6[[#This Row],[Dia da semana]]&gt;1,DCalendário6[[#This Row],[Dia da semana]]&lt;7,DCalendário6[[#This Row],[Feriados]]=""),DCalendário6[[#This Row],[Dia]],"")</f>
        <v>43972</v>
      </c>
      <c r="C873" s="16">
        <f>IF(DCalendário6[[#This Row],[Mês]]="","",IF(AND(C869="",C870="",C871="",C872=""),IF(DCalendário6[[#This Row],[Mês]]=D872,C872+1,IF(AND(D872="",D873=D868),C868+1,1)),IF(AND(C870="",C871="",C872=""),IF(DCalendário6[[#This Row],[Mês]]=D872,C872+1,IF(AND(D872="",D873=D869),C869+1,1)),IF(AND(C871="",C872=""),IF(DCalendário6[[#This Row],[Mês]]=D872,C872+1,IF(AND(D872="",D873=D870),C870+1,1)),IF(DCalendário6[[#This Row],[Mês]]=D872,C872+1,IF(AND(D872="",D873=D871),C871+1,1))))))</f>
        <v>14</v>
      </c>
      <c r="D873" s="14">
        <f>IF(DCalendário6[[#This Row],[Dia Útil]]="","",(MONTH($B873)))</f>
        <v>5</v>
      </c>
      <c r="E873" s="14">
        <f t="shared" si="13"/>
        <v>2020</v>
      </c>
      <c r="F873" s="14">
        <f>MONTH(DCalendário6[[#This Row],[Dia]])</f>
        <v>5</v>
      </c>
      <c r="G873" s="14" t="str">
        <f>MONTH(DCalendário6[[#This Row],[Dia]])&amp;" - "&amp;DCalendário6[[#This Row],[Ano]]</f>
        <v>5 - 2020</v>
      </c>
      <c r="H873" s="14">
        <f>IF(DCalendário6[[#This Row],[Dia Útil]]="","",DCalendário6[[#This Row],[Semana Ano]])</f>
        <v>21</v>
      </c>
      <c r="I873" s="14">
        <f>WEEKNUM(DCalendário6[[#This Row],[Dia]])</f>
        <v>21</v>
      </c>
      <c r="J873" s="14" cm="1">
        <f t="array" aca="1" ref="J87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873" s="16">
        <f>WEEKDAY(DCalendário6[[#This Row],[Dia]])</f>
        <v>5</v>
      </c>
      <c r="L873" s="1" t="str">
        <f>IFERROR(VLOOKUP(A873,Tabela4[],1,0),"")</f>
        <v/>
      </c>
      <c r="M87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43972</v>
      </c>
      <c r="N873" s="16" t="str">
        <f>IF(DCalendário6[[#This Row],[Dia Útil2]]="Feriado","Feriado",IF(AND(DCalendário6[[#This Row],[Dia Útil]]="",DCalendário6[[#This Row],[Mês Total]]=F866),N866+1,IF(DCalendário6[[#This Row],[Dia Útil]]="",1,"")))</f>
        <v/>
      </c>
      <c r="O87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873" s="16"/>
      <c r="Q873" s="17"/>
    </row>
    <row r="874" spans="1:17" x14ac:dyDescent="0.25">
      <c r="A874" s="1">
        <v>43973</v>
      </c>
      <c r="B874" s="1">
        <f>IF(AND(DCalendário6[[#This Row],[Dia da semana]]&gt;1,DCalendário6[[#This Row],[Dia da semana]]&lt;7,DCalendário6[[#This Row],[Feriados]]=""),DCalendário6[[#This Row],[Dia]],"")</f>
        <v>43973</v>
      </c>
      <c r="C874" s="16">
        <f>IF(DCalendário6[[#This Row],[Mês]]="","",IF(AND(C870="",C871="",C872="",C873=""),IF(DCalendário6[[#This Row],[Mês]]=D873,C873+1,IF(AND(D873="",D874=D869),C869+1,1)),IF(AND(C871="",C872="",C873=""),IF(DCalendário6[[#This Row],[Mês]]=D873,C873+1,IF(AND(D873="",D874=D870),C870+1,1)),IF(AND(C872="",C873=""),IF(DCalendário6[[#This Row],[Mês]]=D873,C873+1,IF(AND(D873="",D874=D871),C871+1,1)),IF(DCalendário6[[#This Row],[Mês]]=D873,C873+1,IF(AND(D873="",D874=D872),C872+1,1))))))</f>
        <v>15</v>
      </c>
      <c r="D874" s="14">
        <f>IF(DCalendário6[[#This Row],[Dia Útil]]="","",(MONTH($B874)))</f>
        <v>5</v>
      </c>
      <c r="E874" s="14">
        <f t="shared" si="13"/>
        <v>2020</v>
      </c>
      <c r="F874" s="14">
        <f>MONTH(DCalendário6[[#This Row],[Dia]])</f>
        <v>5</v>
      </c>
      <c r="G874" s="14" t="str">
        <f>MONTH(DCalendário6[[#This Row],[Dia]])&amp;" - "&amp;DCalendário6[[#This Row],[Ano]]</f>
        <v>5 - 2020</v>
      </c>
      <c r="H874" s="14">
        <f>IF(DCalendário6[[#This Row],[Dia Útil]]="","",DCalendário6[[#This Row],[Semana Ano]])</f>
        <v>21</v>
      </c>
      <c r="I874" s="14">
        <f>WEEKNUM(DCalendário6[[#This Row],[Dia]])</f>
        <v>21</v>
      </c>
      <c r="J874" s="14" cm="1">
        <f t="array" aca="1" ref="J87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874" s="16">
        <f>WEEKDAY(DCalendário6[[#This Row],[Dia]])</f>
        <v>6</v>
      </c>
      <c r="L874" s="1" t="str">
        <f>IFERROR(VLOOKUP(A874,Tabela4[],1,0),"")</f>
        <v/>
      </c>
      <c r="M87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43973</v>
      </c>
      <c r="N874" s="16" t="str">
        <f>IF(DCalendário6[[#This Row],[Dia Útil2]]="Feriado","Feriado",IF(AND(DCalendário6[[#This Row],[Dia Útil]]="",DCalendário6[[#This Row],[Mês Total]]=F867),N867+1,IF(DCalendário6[[#This Row],[Dia Útil]]="",1,"")))</f>
        <v/>
      </c>
      <c r="O87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874" s="16"/>
      <c r="Q874" s="17"/>
    </row>
    <row r="875" spans="1:17" x14ac:dyDescent="0.25">
      <c r="A875" s="1">
        <v>43974</v>
      </c>
      <c r="B875" s="1" t="str">
        <f>IF(AND(DCalendário6[[#This Row],[Dia da semana]]&gt;1,DCalendário6[[#This Row],[Dia da semana]]&lt;7,DCalendário6[[#This Row],[Feriados]]=""),DCalendário6[[#This Row],[Dia]],"")</f>
        <v/>
      </c>
      <c r="C875" s="16" t="str">
        <f>IF(DCalendário6[[#This Row],[Mês]]="","",IF(AND(C871="",C872="",C873="",C874=""),IF(DCalendário6[[#This Row],[Mês]]=D874,C874+1,IF(AND(D874="",D875=D870),C870+1,1)),IF(AND(C872="",C873="",C874=""),IF(DCalendário6[[#This Row],[Mês]]=D874,C874+1,IF(AND(D874="",D875=D871),C871+1,1)),IF(AND(C873="",C874=""),IF(DCalendário6[[#This Row],[Mês]]=D874,C874+1,IF(AND(D874="",D875=D872),C872+1,1)),IF(DCalendário6[[#This Row],[Mês]]=D874,C874+1,IF(AND(D874="",D875=D873),C873+1,1))))))</f>
        <v/>
      </c>
      <c r="D875" s="14" t="str">
        <f>IF(DCalendário6[[#This Row],[Dia Útil]]="","",(MONTH($B875)))</f>
        <v/>
      </c>
      <c r="E875" s="14">
        <f t="shared" si="13"/>
        <v>2020</v>
      </c>
      <c r="F875" s="14">
        <f>MONTH(DCalendário6[[#This Row],[Dia]])</f>
        <v>5</v>
      </c>
      <c r="G875" s="14" t="str">
        <f>MONTH(DCalendário6[[#This Row],[Dia]])&amp;" - "&amp;DCalendário6[[#This Row],[Ano]]</f>
        <v>5 - 2020</v>
      </c>
      <c r="H875" s="14" t="str">
        <f>IF(DCalendário6[[#This Row],[Dia Útil]]="","",DCalendário6[[#This Row],[Semana Ano]])</f>
        <v/>
      </c>
      <c r="I875" s="14">
        <f>WEEKNUM(DCalendário6[[#This Row],[Dia]])</f>
        <v>21</v>
      </c>
      <c r="J875" s="14" cm="1">
        <f t="array" aca="1" ref="J87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875" s="16">
        <f>WEEKDAY(DCalendário6[[#This Row],[Dia]])</f>
        <v>7</v>
      </c>
      <c r="L875" s="1" t="str">
        <f>IFERROR(VLOOKUP(A875,Tabela4[],1,0),"")</f>
        <v/>
      </c>
      <c r="M87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875" s="16">
        <f>IF(DCalendário6[[#This Row],[Dia Útil2]]="Feriado","Feriado",IF(AND(DCalendário6[[#This Row],[Dia Útil]]="",DCalendário6[[#This Row],[Mês Total]]=F868),N868+1,IF(DCalendário6[[#This Row],[Dia Útil]]="",1,"")))</f>
        <v>4</v>
      </c>
      <c r="O87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875" s="16"/>
      <c r="Q875" s="17"/>
    </row>
    <row r="876" spans="1:17" x14ac:dyDescent="0.25">
      <c r="A876" s="1">
        <v>43975</v>
      </c>
      <c r="B876" s="1" t="str">
        <f>IF(AND(DCalendário6[[#This Row],[Dia da semana]]&gt;1,DCalendário6[[#This Row],[Dia da semana]]&lt;7,DCalendário6[[#This Row],[Feriados]]=""),DCalendário6[[#This Row],[Dia]],"")</f>
        <v/>
      </c>
      <c r="C876" s="16" t="str">
        <f>IF(DCalendário6[[#This Row],[Mês]]="","",IF(AND(C872="",C873="",C874="",C875=""),IF(DCalendário6[[#This Row],[Mês]]=D875,C875+1,IF(AND(D875="",D876=D871),C871+1,1)),IF(AND(C873="",C874="",C875=""),IF(DCalendário6[[#This Row],[Mês]]=D875,C875+1,IF(AND(D875="",D876=D872),C872+1,1)),IF(AND(C874="",C875=""),IF(DCalendário6[[#This Row],[Mês]]=D875,C875+1,IF(AND(D875="",D876=D873),C873+1,1)),IF(DCalendário6[[#This Row],[Mês]]=D875,C875+1,IF(AND(D875="",D876=D874),C874+1,1))))))</f>
        <v/>
      </c>
      <c r="D876" s="14" t="str">
        <f>IF(DCalendário6[[#This Row],[Dia Útil]]="","",(MONTH($B876)))</f>
        <v/>
      </c>
      <c r="E876" s="14">
        <f t="shared" si="13"/>
        <v>2020</v>
      </c>
      <c r="F876" s="14">
        <f>MONTH(DCalendário6[[#This Row],[Dia]])</f>
        <v>5</v>
      </c>
      <c r="G876" s="14" t="str">
        <f>MONTH(DCalendário6[[#This Row],[Dia]])&amp;" - "&amp;DCalendário6[[#This Row],[Ano]]</f>
        <v>5 - 2020</v>
      </c>
      <c r="H876" s="14" t="str">
        <f>IF(DCalendário6[[#This Row],[Dia Útil]]="","",DCalendário6[[#This Row],[Semana Ano]])</f>
        <v/>
      </c>
      <c r="I876" s="14">
        <f>WEEKNUM(DCalendário6[[#This Row],[Dia]])</f>
        <v>22</v>
      </c>
      <c r="J876" s="14" cm="1">
        <f t="array" aca="1" ref="J87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876" s="16">
        <f>WEEKDAY(DCalendário6[[#This Row],[Dia]])</f>
        <v>1</v>
      </c>
      <c r="L876" s="1" t="str">
        <f>IFERROR(VLOOKUP(A876,Tabela4[],1,0),"")</f>
        <v/>
      </c>
      <c r="M87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876" s="16">
        <f>IF(DCalendário6[[#This Row],[Dia Útil2]]="Feriado","Feriado",IF(AND(DCalendário6[[#This Row],[Dia Útil]]="",DCalendário6[[#This Row],[Mês Total]]=F869),N869+1,IF(DCalendário6[[#This Row],[Dia Útil]]="",1,"")))</f>
        <v>4</v>
      </c>
      <c r="O87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876" s="16"/>
      <c r="Q876" s="17"/>
    </row>
    <row r="877" spans="1:17" x14ac:dyDescent="0.25">
      <c r="A877" s="1">
        <v>43976</v>
      </c>
      <c r="B877" s="1">
        <f>IF(AND(DCalendário6[[#This Row],[Dia da semana]]&gt;1,DCalendário6[[#This Row],[Dia da semana]]&lt;7,DCalendário6[[#This Row],[Feriados]]=""),DCalendário6[[#This Row],[Dia]],"")</f>
        <v>43976</v>
      </c>
      <c r="C877" s="16">
        <f>IF(DCalendário6[[#This Row],[Mês]]="","",IF(AND(C873="",C874="",C875="",C876=""),IF(DCalendário6[[#This Row],[Mês]]=D876,C876+1,IF(AND(D876="",D877=D872),C872+1,1)),IF(AND(C874="",C875="",C876=""),IF(DCalendário6[[#This Row],[Mês]]=D876,C876+1,IF(AND(D876="",D877=D873),C873+1,1)),IF(AND(C875="",C876=""),IF(DCalendário6[[#This Row],[Mês]]=D876,C876+1,IF(AND(D876="",D877=D874),C874+1,1)),IF(DCalendário6[[#This Row],[Mês]]=D876,C876+1,IF(AND(D876="",D877=D875),C875+1,1))))))</f>
        <v>16</v>
      </c>
      <c r="D877" s="14">
        <f>IF(DCalendário6[[#This Row],[Dia Útil]]="","",(MONTH($B877)))</f>
        <v>5</v>
      </c>
      <c r="E877" s="14">
        <f t="shared" si="13"/>
        <v>2020</v>
      </c>
      <c r="F877" s="14">
        <f>MONTH(DCalendário6[[#This Row],[Dia]])</f>
        <v>5</v>
      </c>
      <c r="G877" s="14" t="str">
        <f>MONTH(DCalendário6[[#This Row],[Dia]])&amp;" - "&amp;DCalendário6[[#This Row],[Ano]]</f>
        <v>5 - 2020</v>
      </c>
      <c r="H877" s="14">
        <f>IF(DCalendário6[[#This Row],[Dia Útil]]="","",DCalendário6[[#This Row],[Semana Ano]])</f>
        <v>22</v>
      </c>
      <c r="I877" s="14">
        <f>WEEKNUM(DCalendário6[[#This Row],[Dia]])</f>
        <v>22</v>
      </c>
      <c r="J877" s="14" cm="1">
        <f t="array" aca="1" ref="J87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877" s="16">
        <f>WEEKDAY(DCalendário6[[#This Row],[Dia]])</f>
        <v>2</v>
      </c>
      <c r="L877" s="1" t="str">
        <f>IFERROR(VLOOKUP(A877,Tabela4[],1,0),"")</f>
        <v/>
      </c>
      <c r="M87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43976</v>
      </c>
      <c r="N877" s="16" t="str">
        <f>IF(DCalendário6[[#This Row],[Dia Útil2]]="Feriado","Feriado",IF(AND(DCalendário6[[#This Row],[Dia Útil]]="",DCalendário6[[#This Row],[Mês Total]]=F870),N870+1,IF(DCalendário6[[#This Row],[Dia Útil]]="",1,"")))</f>
        <v/>
      </c>
      <c r="O87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877" s="16"/>
      <c r="Q877" s="17"/>
    </row>
    <row r="878" spans="1:17" x14ac:dyDescent="0.25">
      <c r="A878" s="1">
        <v>43977</v>
      </c>
      <c r="B878" s="1">
        <f>IF(AND(DCalendário6[[#This Row],[Dia da semana]]&gt;1,DCalendário6[[#This Row],[Dia da semana]]&lt;7,DCalendário6[[#This Row],[Feriados]]=""),DCalendário6[[#This Row],[Dia]],"")</f>
        <v>43977</v>
      </c>
      <c r="C878" s="16">
        <f>IF(DCalendário6[[#This Row],[Mês]]="","",IF(AND(C874="",C875="",C876="",C877=""),IF(DCalendário6[[#This Row],[Mês]]=D877,C877+1,IF(AND(D877="",D878=D873),C873+1,1)),IF(AND(C875="",C876="",C877=""),IF(DCalendário6[[#This Row],[Mês]]=D877,C877+1,IF(AND(D877="",D878=D874),C874+1,1)),IF(AND(C876="",C877=""),IF(DCalendário6[[#This Row],[Mês]]=D877,C877+1,IF(AND(D877="",D878=D875),C875+1,1)),IF(DCalendário6[[#This Row],[Mês]]=D877,C877+1,IF(AND(D877="",D878=D876),C876+1,1))))))</f>
        <v>17</v>
      </c>
      <c r="D878" s="14">
        <f>IF(DCalendário6[[#This Row],[Dia Útil]]="","",(MONTH($B878)))</f>
        <v>5</v>
      </c>
      <c r="E878" s="14">
        <f t="shared" si="13"/>
        <v>2020</v>
      </c>
      <c r="F878" s="14">
        <f>MONTH(DCalendário6[[#This Row],[Dia]])</f>
        <v>5</v>
      </c>
      <c r="G878" s="14" t="str">
        <f>MONTH(DCalendário6[[#This Row],[Dia]])&amp;" - "&amp;DCalendário6[[#This Row],[Ano]]</f>
        <v>5 - 2020</v>
      </c>
      <c r="H878" s="14">
        <f>IF(DCalendário6[[#This Row],[Dia Útil]]="","",DCalendário6[[#This Row],[Semana Ano]])</f>
        <v>22</v>
      </c>
      <c r="I878" s="14">
        <f>WEEKNUM(DCalendário6[[#This Row],[Dia]])</f>
        <v>22</v>
      </c>
      <c r="J878" s="14" cm="1">
        <f t="array" aca="1" ref="J87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878" s="16">
        <f>WEEKDAY(DCalendário6[[#This Row],[Dia]])</f>
        <v>3</v>
      </c>
      <c r="L878" s="1" t="str">
        <f>IFERROR(VLOOKUP(A878,Tabela4[],1,0),"")</f>
        <v/>
      </c>
      <c r="M87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43977</v>
      </c>
      <c r="N878" s="16" t="str">
        <f>IF(DCalendário6[[#This Row],[Dia Útil2]]="Feriado","Feriado",IF(AND(DCalendário6[[#This Row],[Dia Útil]]="",DCalendário6[[#This Row],[Mês Total]]=F871),N871+1,IF(DCalendário6[[#This Row],[Dia Útil]]="",1,"")))</f>
        <v/>
      </c>
      <c r="O87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878" s="16"/>
      <c r="Q878" s="17"/>
    </row>
    <row r="879" spans="1:17" x14ac:dyDescent="0.25">
      <c r="A879" s="1">
        <v>43978</v>
      </c>
      <c r="B879" s="1">
        <f>IF(AND(DCalendário6[[#This Row],[Dia da semana]]&gt;1,DCalendário6[[#This Row],[Dia da semana]]&lt;7,DCalendário6[[#This Row],[Feriados]]=""),DCalendário6[[#This Row],[Dia]],"")</f>
        <v>43978</v>
      </c>
      <c r="C879" s="16">
        <f>IF(DCalendário6[[#This Row],[Mês]]="","",IF(AND(C875="",C876="",C877="",C878=""),IF(DCalendário6[[#This Row],[Mês]]=D878,C878+1,IF(AND(D878="",D879=D874),C874+1,1)),IF(AND(C876="",C877="",C878=""),IF(DCalendário6[[#This Row],[Mês]]=D878,C878+1,IF(AND(D878="",D879=D875),C875+1,1)),IF(AND(C877="",C878=""),IF(DCalendário6[[#This Row],[Mês]]=D878,C878+1,IF(AND(D878="",D879=D876),C876+1,1)),IF(DCalendário6[[#This Row],[Mês]]=D878,C878+1,IF(AND(D878="",D879=D877),C877+1,1))))))</f>
        <v>18</v>
      </c>
      <c r="D879" s="14">
        <f>IF(DCalendário6[[#This Row],[Dia Útil]]="","",(MONTH($B879)))</f>
        <v>5</v>
      </c>
      <c r="E879" s="14">
        <f t="shared" si="13"/>
        <v>2020</v>
      </c>
      <c r="F879" s="14">
        <f>MONTH(DCalendário6[[#This Row],[Dia]])</f>
        <v>5</v>
      </c>
      <c r="G879" s="14" t="str">
        <f>MONTH(DCalendário6[[#This Row],[Dia]])&amp;" - "&amp;DCalendário6[[#This Row],[Ano]]</f>
        <v>5 - 2020</v>
      </c>
      <c r="H879" s="14">
        <f>IF(DCalendário6[[#This Row],[Dia Útil]]="","",DCalendário6[[#This Row],[Semana Ano]])</f>
        <v>22</v>
      </c>
      <c r="I879" s="14">
        <f>WEEKNUM(DCalendário6[[#This Row],[Dia]])</f>
        <v>22</v>
      </c>
      <c r="J879" s="14" cm="1">
        <f t="array" aca="1" ref="J87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879" s="16">
        <f>WEEKDAY(DCalendário6[[#This Row],[Dia]])</f>
        <v>4</v>
      </c>
      <c r="L879" s="1" t="str">
        <f>IFERROR(VLOOKUP(A879,Tabela4[],1,0),"")</f>
        <v/>
      </c>
      <c r="M87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43978</v>
      </c>
      <c r="N879" s="16" t="str">
        <f>IF(DCalendário6[[#This Row],[Dia Útil2]]="Feriado","Feriado",IF(AND(DCalendário6[[#This Row],[Dia Útil]]="",DCalendário6[[#This Row],[Mês Total]]=F872),N872+1,IF(DCalendário6[[#This Row],[Dia Útil]]="",1,"")))</f>
        <v/>
      </c>
      <c r="O87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879" s="16"/>
      <c r="Q879" s="17"/>
    </row>
    <row r="880" spans="1:17" x14ac:dyDescent="0.25">
      <c r="A880" s="1">
        <v>43979</v>
      </c>
      <c r="B880" s="1">
        <f>IF(AND(DCalendário6[[#This Row],[Dia da semana]]&gt;1,DCalendário6[[#This Row],[Dia da semana]]&lt;7,DCalendário6[[#This Row],[Feriados]]=""),DCalendário6[[#This Row],[Dia]],"")</f>
        <v>43979</v>
      </c>
      <c r="C880" s="16">
        <f>IF(DCalendário6[[#This Row],[Mês]]="","",IF(AND(C876="",C877="",C878="",C879=""),IF(DCalendário6[[#This Row],[Mês]]=D879,C879+1,IF(AND(D879="",D880=D875),C875+1,1)),IF(AND(C877="",C878="",C879=""),IF(DCalendário6[[#This Row],[Mês]]=D879,C879+1,IF(AND(D879="",D880=D876),C876+1,1)),IF(AND(C878="",C879=""),IF(DCalendário6[[#This Row],[Mês]]=D879,C879+1,IF(AND(D879="",D880=D877),C877+1,1)),IF(DCalendário6[[#This Row],[Mês]]=D879,C879+1,IF(AND(D879="",D880=D878),C878+1,1))))))</f>
        <v>19</v>
      </c>
      <c r="D880" s="14">
        <f>IF(DCalendário6[[#This Row],[Dia Útil]]="","",(MONTH($B880)))</f>
        <v>5</v>
      </c>
      <c r="E880" s="14">
        <f t="shared" si="13"/>
        <v>2020</v>
      </c>
      <c r="F880" s="14">
        <f>MONTH(DCalendário6[[#This Row],[Dia]])</f>
        <v>5</v>
      </c>
      <c r="G880" s="14" t="str">
        <f>MONTH(DCalendário6[[#This Row],[Dia]])&amp;" - "&amp;DCalendário6[[#This Row],[Ano]]</f>
        <v>5 - 2020</v>
      </c>
      <c r="H880" s="14">
        <f>IF(DCalendário6[[#This Row],[Dia Útil]]="","",DCalendário6[[#This Row],[Semana Ano]])</f>
        <v>22</v>
      </c>
      <c r="I880" s="14">
        <f>WEEKNUM(DCalendário6[[#This Row],[Dia]])</f>
        <v>22</v>
      </c>
      <c r="J880" s="14" cm="1">
        <f t="array" aca="1" ref="J88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880" s="16">
        <f>WEEKDAY(DCalendário6[[#This Row],[Dia]])</f>
        <v>5</v>
      </c>
      <c r="L880" s="1" t="str">
        <f>IFERROR(VLOOKUP(A880,Tabela4[],1,0),"")</f>
        <v/>
      </c>
      <c r="M88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43979</v>
      </c>
      <c r="N880" s="16" t="str">
        <f>IF(DCalendário6[[#This Row],[Dia Útil2]]="Feriado","Feriado",IF(AND(DCalendário6[[#This Row],[Dia Útil]]="",DCalendário6[[#This Row],[Mês Total]]=F873),N873+1,IF(DCalendário6[[#This Row],[Dia Útil]]="",1,"")))</f>
        <v/>
      </c>
      <c r="O88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880" s="16"/>
      <c r="Q880" s="17"/>
    </row>
    <row r="881" spans="1:17" x14ac:dyDescent="0.25">
      <c r="A881" s="1">
        <v>43980</v>
      </c>
      <c r="B881" s="1">
        <f>IF(AND(DCalendário6[[#This Row],[Dia da semana]]&gt;1,DCalendário6[[#This Row],[Dia da semana]]&lt;7,DCalendário6[[#This Row],[Feriados]]=""),DCalendário6[[#This Row],[Dia]],"")</f>
        <v>43980</v>
      </c>
      <c r="C881" s="16">
        <f>IF(DCalendário6[[#This Row],[Mês]]="","",IF(AND(C877="",C878="",C879="",C880=""),IF(DCalendário6[[#This Row],[Mês]]=D880,C880+1,IF(AND(D880="",D881=D876),C876+1,1)),IF(AND(C878="",C879="",C880=""),IF(DCalendário6[[#This Row],[Mês]]=D880,C880+1,IF(AND(D880="",D881=D877),C877+1,1)),IF(AND(C879="",C880=""),IF(DCalendário6[[#This Row],[Mês]]=D880,C880+1,IF(AND(D880="",D881=D878),C878+1,1)),IF(DCalendário6[[#This Row],[Mês]]=D880,C880+1,IF(AND(D880="",D881=D879),C879+1,1))))))</f>
        <v>20</v>
      </c>
      <c r="D881" s="14">
        <f>IF(DCalendário6[[#This Row],[Dia Útil]]="","",(MONTH($B881)))</f>
        <v>5</v>
      </c>
      <c r="E881" s="14">
        <f t="shared" si="13"/>
        <v>2020</v>
      </c>
      <c r="F881" s="14">
        <f>MONTH(DCalendário6[[#This Row],[Dia]])</f>
        <v>5</v>
      </c>
      <c r="G881" s="14" t="str">
        <f>MONTH(DCalendário6[[#This Row],[Dia]])&amp;" - "&amp;DCalendário6[[#This Row],[Ano]]</f>
        <v>5 - 2020</v>
      </c>
      <c r="H881" s="14">
        <f>IF(DCalendário6[[#This Row],[Dia Útil]]="","",DCalendário6[[#This Row],[Semana Ano]])</f>
        <v>22</v>
      </c>
      <c r="I881" s="14">
        <f>WEEKNUM(DCalendário6[[#This Row],[Dia]])</f>
        <v>22</v>
      </c>
      <c r="J881" s="14" cm="1">
        <f t="array" aca="1" ref="J88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881" s="16">
        <f>WEEKDAY(DCalendário6[[#This Row],[Dia]])</f>
        <v>6</v>
      </c>
      <c r="L881" s="1" t="str">
        <f>IFERROR(VLOOKUP(A881,Tabela4[],1,0),"")</f>
        <v/>
      </c>
      <c r="M88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43980</v>
      </c>
      <c r="N881" s="16" t="str">
        <f>IF(DCalendário6[[#This Row],[Dia Útil2]]="Feriado","Feriado",IF(AND(DCalendário6[[#This Row],[Dia Útil]]="",DCalendário6[[#This Row],[Mês Total]]=F874),N874+1,IF(DCalendário6[[#This Row],[Dia Útil]]="",1,"")))</f>
        <v/>
      </c>
      <c r="O88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881" s="16"/>
      <c r="Q881" s="17"/>
    </row>
    <row r="882" spans="1:17" x14ac:dyDescent="0.25">
      <c r="A882" s="1">
        <v>43981</v>
      </c>
      <c r="B882" s="1" t="str">
        <f>IF(AND(DCalendário6[[#This Row],[Dia da semana]]&gt;1,DCalendário6[[#This Row],[Dia da semana]]&lt;7,DCalendário6[[#This Row],[Feriados]]=""),DCalendário6[[#This Row],[Dia]],"")</f>
        <v/>
      </c>
      <c r="C882" s="16" t="str">
        <f>IF(DCalendário6[[#This Row],[Mês]]="","",IF(AND(C878="",C879="",C880="",C881=""),IF(DCalendário6[[#This Row],[Mês]]=D881,C881+1,IF(AND(D881="",D882=D877),C877+1,1)),IF(AND(C879="",C880="",C881=""),IF(DCalendário6[[#This Row],[Mês]]=D881,C881+1,IF(AND(D881="",D882=D878),C878+1,1)),IF(AND(C880="",C881=""),IF(DCalendário6[[#This Row],[Mês]]=D881,C881+1,IF(AND(D881="",D882=D879),C879+1,1)),IF(DCalendário6[[#This Row],[Mês]]=D881,C881+1,IF(AND(D881="",D882=D880),C880+1,1))))))</f>
        <v/>
      </c>
      <c r="D882" s="14" t="str">
        <f>IF(DCalendário6[[#This Row],[Dia Útil]]="","",(MONTH($B882)))</f>
        <v/>
      </c>
      <c r="E882" s="14">
        <f t="shared" si="13"/>
        <v>2020</v>
      </c>
      <c r="F882" s="14">
        <f>MONTH(DCalendário6[[#This Row],[Dia]])</f>
        <v>5</v>
      </c>
      <c r="G882" s="14" t="str">
        <f>MONTH(DCalendário6[[#This Row],[Dia]])&amp;" - "&amp;DCalendário6[[#This Row],[Ano]]</f>
        <v>5 - 2020</v>
      </c>
      <c r="H882" s="14" t="str">
        <f>IF(DCalendário6[[#This Row],[Dia Útil]]="","",DCalendário6[[#This Row],[Semana Ano]])</f>
        <v/>
      </c>
      <c r="I882" s="14">
        <f>WEEKNUM(DCalendário6[[#This Row],[Dia]])</f>
        <v>22</v>
      </c>
      <c r="J882" s="14" cm="1">
        <f t="array" aca="1" ref="J88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882" s="16">
        <f>WEEKDAY(DCalendário6[[#This Row],[Dia]])</f>
        <v>7</v>
      </c>
      <c r="L882" s="1" t="str">
        <f>IFERROR(VLOOKUP(A882,Tabela4[],1,0),"")</f>
        <v/>
      </c>
      <c r="M88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882" s="16">
        <f>IF(DCalendário6[[#This Row],[Dia Útil2]]="Feriado","Feriado",IF(AND(DCalendário6[[#This Row],[Dia Útil]]="",DCalendário6[[#This Row],[Mês Total]]=F875),N875+1,IF(DCalendário6[[#This Row],[Dia Útil]]="",1,"")))</f>
        <v>5</v>
      </c>
      <c r="O88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31,5</v>
      </c>
      <c r="P882" s="16"/>
      <c r="Q882" s="17"/>
    </row>
    <row r="883" spans="1:17" x14ac:dyDescent="0.25">
      <c r="A883" s="1">
        <v>43982</v>
      </c>
      <c r="B883" s="1" t="str">
        <f>IF(AND(DCalendário6[[#This Row],[Dia da semana]]&gt;1,DCalendário6[[#This Row],[Dia da semana]]&lt;7,DCalendário6[[#This Row],[Feriados]]=""),DCalendário6[[#This Row],[Dia]],"")</f>
        <v/>
      </c>
      <c r="C883" s="16" t="str">
        <f>IF(DCalendário6[[#This Row],[Mês]]="","",IF(AND(C879="",C880="",C881="",C882=""),IF(DCalendário6[[#This Row],[Mês]]=D882,C882+1,IF(AND(D882="",D883=D878),C878+1,1)),IF(AND(C880="",C881="",C882=""),IF(DCalendário6[[#This Row],[Mês]]=D882,C882+1,IF(AND(D882="",D883=D879),C879+1,1)),IF(AND(C881="",C882=""),IF(DCalendário6[[#This Row],[Mês]]=D882,C882+1,IF(AND(D882="",D883=D880),C880+1,1)),IF(DCalendário6[[#This Row],[Mês]]=D882,C882+1,IF(AND(D882="",D883=D881),C881+1,1))))))</f>
        <v/>
      </c>
      <c r="D883" s="14" t="str">
        <f>IF(DCalendário6[[#This Row],[Dia Útil]]="","",(MONTH($B883)))</f>
        <v/>
      </c>
      <c r="E883" s="14">
        <f t="shared" si="13"/>
        <v>2020</v>
      </c>
      <c r="F883" s="14">
        <f>MONTH(DCalendário6[[#This Row],[Dia]])</f>
        <v>5</v>
      </c>
      <c r="G883" s="14" t="str">
        <f>MONTH(DCalendário6[[#This Row],[Dia]])&amp;" - "&amp;DCalendário6[[#This Row],[Ano]]</f>
        <v>5 - 2020</v>
      </c>
      <c r="H883" s="14" t="str">
        <f>IF(DCalendário6[[#This Row],[Dia Útil]]="","",DCalendário6[[#This Row],[Semana Ano]])</f>
        <v/>
      </c>
      <c r="I883" s="14">
        <f>WEEKNUM(DCalendário6[[#This Row],[Dia]])</f>
        <v>23</v>
      </c>
      <c r="J883" s="14" cm="1">
        <f t="array" aca="1" ref="J88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883" s="16">
        <f>WEEKDAY(DCalendário6[[#This Row],[Dia]])</f>
        <v>1</v>
      </c>
      <c r="L883" s="1" t="str">
        <f>IFERROR(VLOOKUP(A883,Tabela4[],1,0),"")</f>
        <v/>
      </c>
      <c r="M88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883" s="16">
        <f>IF(DCalendário6[[#This Row],[Dia Útil2]]="Feriado","Feriado",IF(AND(DCalendário6[[#This Row],[Dia Útil]]="",DCalendário6[[#This Row],[Mês Total]]=F876),N876+1,IF(DCalendário6[[#This Row],[Dia Útil]]="",1,"")))</f>
        <v>5</v>
      </c>
      <c r="O88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32,5</v>
      </c>
      <c r="P883" s="16"/>
      <c r="Q883" s="17"/>
    </row>
    <row r="884" spans="1:17" x14ac:dyDescent="0.25">
      <c r="A884" s="1">
        <v>43983</v>
      </c>
      <c r="B884" s="1">
        <f>IF(AND(DCalendário6[[#This Row],[Dia da semana]]&gt;1,DCalendário6[[#This Row],[Dia da semana]]&lt;7,DCalendário6[[#This Row],[Feriados]]=""),DCalendário6[[#This Row],[Dia]],"")</f>
        <v>43983</v>
      </c>
      <c r="C884" s="16">
        <f>IF(DCalendário6[[#This Row],[Mês]]="","",IF(AND(C880="",C881="",C882="",C883=""),IF(DCalendário6[[#This Row],[Mês]]=D883,C883+1,IF(AND(D883="",D884=D879),C879+1,1)),IF(AND(C881="",C882="",C883=""),IF(DCalendário6[[#This Row],[Mês]]=D883,C883+1,IF(AND(D883="",D884=D880),C880+1,1)),IF(AND(C882="",C883=""),IF(DCalendário6[[#This Row],[Mês]]=D883,C883+1,IF(AND(D883="",D884=D881),C881+1,1)),IF(DCalendário6[[#This Row],[Mês]]=D883,C883+1,IF(AND(D883="",D884=D882),C882+1,1))))))</f>
        <v>1</v>
      </c>
      <c r="D884" s="14">
        <f>IF(DCalendário6[[#This Row],[Dia Útil]]="","",(MONTH($B884)))</f>
        <v>6</v>
      </c>
      <c r="E884" s="14">
        <f t="shared" si="13"/>
        <v>2020</v>
      </c>
      <c r="F884" s="14">
        <f>MONTH(DCalendário6[[#This Row],[Dia]])</f>
        <v>6</v>
      </c>
      <c r="G884" s="14" t="str">
        <f>MONTH(DCalendário6[[#This Row],[Dia]])&amp;" - "&amp;DCalendário6[[#This Row],[Ano]]</f>
        <v>6 - 2020</v>
      </c>
      <c r="H884" s="14">
        <f>IF(DCalendário6[[#This Row],[Dia Útil]]="","",DCalendário6[[#This Row],[Semana Ano]])</f>
        <v>23</v>
      </c>
      <c r="I884" s="14">
        <f>WEEKNUM(DCalendário6[[#This Row],[Dia]])</f>
        <v>23</v>
      </c>
      <c r="J884" s="14" cm="1">
        <f t="array" aca="1" ref="J88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884" s="16">
        <f>WEEKDAY(DCalendário6[[#This Row],[Dia]])</f>
        <v>2</v>
      </c>
      <c r="L884" s="1" t="str">
        <f>IFERROR(VLOOKUP(A884,Tabela4[],1,0),"")</f>
        <v/>
      </c>
      <c r="M88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43983</v>
      </c>
      <c r="N884" s="16" t="str">
        <f>IF(DCalendário6[[#This Row],[Dia Útil2]]="Feriado","Feriado",IF(AND(DCalendário6[[#This Row],[Dia Útil]]="",DCalendário6[[#This Row],[Mês Total]]=F877),N877+1,IF(DCalendário6[[#This Row],[Dia Útil]]="",1,"")))</f>
        <v/>
      </c>
      <c r="O88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884" s="16"/>
      <c r="Q884" s="17"/>
    </row>
    <row r="885" spans="1:17" x14ac:dyDescent="0.25">
      <c r="A885" s="1">
        <v>43984</v>
      </c>
      <c r="B885" s="1">
        <f>IF(AND(DCalendário6[[#This Row],[Dia da semana]]&gt;1,DCalendário6[[#This Row],[Dia da semana]]&lt;7,DCalendário6[[#This Row],[Feriados]]=""),DCalendário6[[#This Row],[Dia]],"")</f>
        <v>43984</v>
      </c>
      <c r="C885" s="16">
        <f>IF(DCalendário6[[#This Row],[Mês]]="","",IF(AND(C881="",C882="",C883="",C884=""),IF(DCalendário6[[#This Row],[Mês]]=D884,C884+1,IF(AND(D884="",D885=D880),C880+1,1)),IF(AND(C882="",C883="",C884=""),IF(DCalendário6[[#This Row],[Mês]]=D884,C884+1,IF(AND(D884="",D885=D881),C881+1,1)),IF(AND(C883="",C884=""),IF(DCalendário6[[#This Row],[Mês]]=D884,C884+1,IF(AND(D884="",D885=D882),C882+1,1)),IF(DCalendário6[[#This Row],[Mês]]=D884,C884+1,IF(AND(D884="",D885=D883),C883+1,1))))))</f>
        <v>2</v>
      </c>
      <c r="D885" s="14">
        <f>IF(DCalendário6[[#This Row],[Dia Útil]]="","",(MONTH($B885)))</f>
        <v>6</v>
      </c>
      <c r="E885" s="14">
        <f t="shared" si="13"/>
        <v>2020</v>
      </c>
      <c r="F885" s="14">
        <f>MONTH(DCalendário6[[#This Row],[Dia]])</f>
        <v>6</v>
      </c>
      <c r="G885" s="14" t="str">
        <f>MONTH(DCalendário6[[#This Row],[Dia]])&amp;" - "&amp;DCalendário6[[#This Row],[Ano]]</f>
        <v>6 - 2020</v>
      </c>
      <c r="H885" s="14">
        <f>IF(DCalendário6[[#This Row],[Dia Útil]]="","",DCalendário6[[#This Row],[Semana Ano]])</f>
        <v>23</v>
      </c>
      <c r="I885" s="14">
        <f>WEEKNUM(DCalendário6[[#This Row],[Dia]])</f>
        <v>23</v>
      </c>
      <c r="J885" s="14" cm="1">
        <f t="array" aca="1" ref="J88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885" s="16">
        <f>WEEKDAY(DCalendário6[[#This Row],[Dia]])</f>
        <v>3</v>
      </c>
      <c r="L885" s="1" t="str">
        <f>IFERROR(VLOOKUP(A885,Tabela4[],1,0),"")</f>
        <v/>
      </c>
      <c r="M88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43984</v>
      </c>
      <c r="N885" s="16" t="str">
        <f>IF(DCalendário6[[#This Row],[Dia Útil2]]="Feriado","Feriado",IF(AND(DCalendário6[[#This Row],[Dia Útil]]="",DCalendário6[[#This Row],[Mês Total]]=F878),N878+1,IF(DCalendário6[[#This Row],[Dia Útil]]="",1,"")))</f>
        <v/>
      </c>
      <c r="O88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885" s="16"/>
      <c r="Q885" s="17"/>
    </row>
    <row r="886" spans="1:17" x14ac:dyDescent="0.25">
      <c r="A886" s="1">
        <v>43985</v>
      </c>
      <c r="B886" s="1">
        <f>IF(AND(DCalendário6[[#This Row],[Dia da semana]]&gt;1,DCalendário6[[#This Row],[Dia da semana]]&lt;7,DCalendário6[[#This Row],[Feriados]]=""),DCalendário6[[#This Row],[Dia]],"")</f>
        <v>43985</v>
      </c>
      <c r="C886" s="16">
        <f>IF(DCalendário6[[#This Row],[Mês]]="","",IF(AND(C882="",C883="",C884="",C885=""),IF(DCalendário6[[#This Row],[Mês]]=D885,C885+1,IF(AND(D885="",D886=D881),C881+1,1)),IF(AND(C883="",C884="",C885=""),IF(DCalendário6[[#This Row],[Mês]]=D885,C885+1,IF(AND(D885="",D886=D882),C882+1,1)),IF(AND(C884="",C885=""),IF(DCalendário6[[#This Row],[Mês]]=D885,C885+1,IF(AND(D885="",D886=D883),C883+1,1)),IF(DCalendário6[[#This Row],[Mês]]=D885,C885+1,IF(AND(D885="",D886=D884),C884+1,1))))))</f>
        <v>3</v>
      </c>
      <c r="D886" s="14">
        <f>IF(DCalendário6[[#This Row],[Dia Útil]]="","",(MONTH($B886)))</f>
        <v>6</v>
      </c>
      <c r="E886" s="14">
        <f t="shared" si="13"/>
        <v>2020</v>
      </c>
      <c r="F886" s="14">
        <f>MONTH(DCalendário6[[#This Row],[Dia]])</f>
        <v>6</v>
      </c>
      <c r="G886" s="14" t="str">
        <f>MONTH(DCalendário6[[#This Row],[Dia]])&amp;" - "&amp;DCalendário6[[#This Row],[Ano]]</f>
        <v>6 - 2020</v>
      </c>
      <c r="H886" s="14">
        <f>IF(DCalendário6[[#This Row],[Dia Útil]]="","",DCalendário6[[#This Row],[Semana Ano]])</f>
        <v>23</v>
      </c>
      <c r="I886" s="14">
        <f>WEEKNUM(DCalendário6[[#This Row],[Dia]])</f>
        <v>23</v>
      </c>
      <c r="J886" s="14" cm="1">
        <f t="array" aca="1" ref="J88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886" s="16">
        <f>WEEKDAY(DCalendário6[[#This Row],[Dia]])</f>
        <v>4</v>
      </c>
      <c r="L886" s="1" t="str">
        <f>IFERROR(VLOOKUP(A886,Tabela4[],1,0),"")</f>
        <v/>
      </c>
      <c r="M88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43985</v>
      </c>
      <c r="N886" s="16" t="str">
        <f>IF(DCalendário6[[#This Row],[Dia Útil2]]="Feriado","Feriado",IF(AND(DCalendário6[[#This Row],[Dia Útil]]="",DCalendário6[[#This Row],[Mês Total]]=F879),N879+1,IF(DCalendário6[[#This Row],[Dia Útil]]="",1,"")))</f>
        <v/>
      </c>
      <c r="O88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886" s="16"/>
      <c r="Q886" s="17"/>
    </row>
    <row r="887" spans="1:17" x14ac:dyDescent="0.25">
      <c r="A887" s="1">
        <v>43986</v>
      </c>
      <c r="B887" s="1">
        <f>IF(AND(DCalendário6[[#This Row],[Dia da semana]]&gt;1,DCalendário6[[#This Row],[Dia da semana]]&lt;7,DCalendário6[[#This Row],[Feriados]]=""),DCalendário6[[#This Row],[Dia]],"")</f>
        <v>43986</v>
      </c>
      <c r="C887" s="16">
        <f>IF(DCalendário6[[#This Row],[Mês]]="","",IF(AND(C883="",C884="",C885="",C886=""),IF(DCalendário6[[#This Row],[Mês]]=D886,C886+1,IF(AND(D886="",D887=D882),C882+1,1)),IF(AND(C884="",C885="",C886=""),IF(DCalendário6[[#This Row],[Mês]]=D886,C886+1,IF(AND(D886="",D887=D883),C883+1,1)),IF(AND(C885="",C886=""),IF(DCalendário6[[#This Row],[Mês]]=D886,C886+1,IF(AND(D886="",D887=D884),C884+1,1)),IF(DCalendário6[[#This Row],[Mês]]=D886,C886+1,IF(AND(D886="",D887=D885),C885+1,1))))))</f>
        <v>4</v>
      </c>
      <c r="D887" s="14">
        <f>IF(DCalendário6[[#This Row],[Dia Útil]]="","",(MONTH($B887)))</f>
        <v>6</v>
      </c>
      <c r="E887" s="14">
        <f t="shared" si="13"/>
        <v>2020</v>
      </c>
      <c r="F887" s="14">
        <f>MONTH(DCalendário6[[#This Row],[Dia]])</f>
        <v>6</v>
      </c>
      <c r="G887" s="14" t="str">
        <f>MONTH(DCalendário6[[#This Row],[Dia]])&amp;" - "&amp;DCalendário6[[#This Row],[Ano]]</f>
        <v>6 - 2020</v>
      </c>
      <c r="H887" s="14">
        <f>IF(DCalendário6[[#This Row],[Dia Útil]]="","",DCalendário6[[#This Row],[Semana Ano]])</f>
        <v>23</v>
      </c>
      <c r="I887" s="14">
        <f>WEEKNUM(DCalendário6[[#This Row],[Dia]])</f>
        <v>23</v>
      </c>
      <c r="J887" s="14" cm="1">
        <f t="array" aca="1" ref="J88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887" s="16">
        <f>WEEKDAY(DCalendário6[[#This Row],[Dia]])</f>
        <v>5</v>
      </c>
      <c r="L887" s="1" t="str">
        <f>IFERROR(VLOOKUP(A887,Tabela4[],1,0),"")</f>
        <v/>
      </c>
      <c r="M88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43986</v>
      </c>
      <c r="N887" s="16" t="str">
        <f>IF(DCalendário6[[#This Row],[Dia Útil2]]="Feriado","Feriado",IF(AND(DCalendário6[[#This Row],[Dia Útil]]="",DCalendário6[[#This Row],[Mês Total]]=F880),N880+1,IF(DCalendário6[[#This Row],[Dia Útil]]="",1,"")))</f>
        <v/>
      </c>
      <c r="O88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887" s="16"/>
      <c r="Q887" s="17"/>
    </row>
    <row r="888" spans="1:17" x14ac:dyDescent="0.25">
      <c r="A888" s="1">
        <v>43987</v>
      </c>
      <c r="B888" s="1">
        <f>IF(AND(DCalendário6[[#This Row],[Dia da semana]]&gt;1,DCalendário6[[#This Row],[Dia da semana]]&lt;7,DCalendário6[[#This Row],[Feriados]]=""),DCalendário6[[#This Row],[Dia]],"")</f>
        <v>43987</v>
      </c>
      <c r="C888" s="16">
        <f>IF(DCalendário6[[#This Row],[Mês]]="","",IF(AND(C884="",C885="",C886="",C887=""),IF(DCalendário6[[#This Row],[Mês]]=D887,C887+1,IF(AND(D887="",D888=D883),C883+1,1)),IF(AND(C885="",C886="",C887=""),IF(DCalendário6[[#This Row],[Mês]]=D887,C887+1,IF(AND(D887="",D888=D884),C884+1,1)),IF(AND(C886="",C887=""),IF(DCalendário6[[#This Row],[Mês]]=D887,C887+1,IF(AND(D887="",D888=D885),C885+1,1)),IF(DCalendário6[[#This Row],[Mês]]=D887,C887+1,IF(AND(D887="",D888=D886),C886+1,1))))))</f>
        <v>5</v>
      </c>
      <c r="D888" s="14">
        <f>IF(DCalendário6[[#This Row],[Dia Útil]]="","",(MONTH($B888)))</f>
        <v>6</v>
      </c>
      <c r="E888" s="14">
        <f t="shared" si="13"/>
        <v>2020</v>
      </c>
      <c r="F888" s="14">
        <f>MONTH(DCalendário6[[#This Row],[Dia]])</f>
        <v>6</v>
      </c>
      <c r="G888" s="14" t="str">
        <f>MONTH(DCalendário6[[#This Row],[Dia]])&amp;" - "&amp;DCalendário6[[#This Row],[Ano]]</f>
        <v>6 - 2020</v>
      </c>
      <c r="H888" s="14">
        <f>IF(DCalendário6[[#This Row],[Dia Útil]]="","",DCalendário6[[#This Row],[Semana Ano]])</f>
        <v>23</v>
      </c>
      <c r="I888" s="14">
        <f>WEEKNUM(DCalendário6[[#This Row],[Dia]])</f>
        <v>23</v>
      </c>
      <c r="J888" s="14" cm="1">
        <f t="array" aca="1" ref="J88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888" s="16">
        <f>WEEKDAY(DCalendário6[[#This Row],[Dia]])</f>
        <v>6</v>
      </c>
      <c r="L888" s="1" t="str">
        <f>IFERROR(VLOOKUP(A888,Tabela4[],1,0),"")</f>
        <v/>
      </c>
      <c r="M88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43987</v>
      </c>
      <c r="N888" s="16" t="str">
        <f>IF(DCalendário6[[#This Row],[Dia Útil2]]="Feriado","Feriado",IF(AND(DCalendário6[[#This Row],[Dia Útil]]="",DCalendário6[[#This Row],[Mês Total]]=F881),N881+1,IF(DCalendário6[[#This Row],[Dia Útil]]="",1,"")))</f>
        <v/>
      </c>
      <c r="O88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888" s="16"/>
      <c r="Q888" s="17"/>
    </row>
    <row r="889" spans="1:17" x14ac:dyDescent="0.25">
      <c r="A889" s="1">
        <v>43988</v>
      </c>
      <c r="B889" s="1" t="str">
        <f>IF(AND(DCalendário6[[#This Row],[Dia da semana]]&gt;1,DCalendário6[[#This Row],[Dia da semana]]&lt;7,DCalendário6[[#This Row],[Feriados]]=""),DCalendário6[[#This Row],[Dia]],"")</f>
        <v/>
      </c>
      <c r="C889" s="16" t="str">
        <f>IF(DCalendário6[[#This Row],[Mês]]="","",IF(AND(C885="",C886="",C887="",C888=""),IF(DCalendário6[[#This Row],[Mês]]=D888,C888+1,IF(AND(D888="",D889=D884),C884+1,1)),IF(AND(C886="",C887="",C888=""),IF(DCalendário6[[#This Row],[Mês]]=D888,C888+1,IF(AND(D888="",D889=D885),C885+1,1)),IF(AND(C887="",C888=""),IF(DCalendário6[[#This Row],[Mês]]=D888,C888+1,IF(AND(D888="",D889=D886),C886+1,1)),IF(DCalendário6[[#This Row],[Mês]]=D888,C888+1,IF(AND(D888="",D889=D887),C887+1,1))))))</f>
        <v/>
      </c>
      <c r="D889" s="14" t="str">
        <f>IF(DCalendário6[[#This Row],[Dia Útil]]="","",(MONTH($B889)))</f>
        <v/>
      </c>
      <c r="E889" s="14">
        <f t="shared" si="13"/>
        <v>2020</v>
      </c>
      <c r="F889" s="14">
        <f>MONTH(DCalendário6[[#This Row],[Dia]])</f>
        <v>6</v>
      </c>
      <c r="G889" s="14" t="str">
        <f>MONTH(DCalendário6[[#This Row],[Dia]])&amp;" - "&amp;DCalendário6[[#This Row],[Ano]]</f>
        <v>6 - 2020</v>
      </c>
      <c r="H889" s="14" t="str">
        <f>IF(DCalendário6[[#This Row],[Dia Útil]]="","",DCalendário6[[#This Row],[Semana Ano]])</f>
        <v/>
      </c>
      <c r="I889" s="14">
        <f>WEEKNUM(DCalendário6[[#This Row],[Dia]])</f>
        <v>23</v>
      </c>
      <c r="J889" s="14" cm="1">
        <f t="array" aca="1" ref="J88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889" s="16">
        <f>WEEKDAY(DCalendário6[[#This Row],[Dia]])</f>
        <v>7</v>
      </c>
      <c r="L889" s="1" t="str">
        <f>IFERROR(VLOOKUP(A889,Tabela4[],1,0),"")</f>
        <v/>
      </c>
      <c r="M88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889" s="16">
        <f>IF(DCalendário6[[#This Row],[Dia Útil2]]="Feriado","Feriado",IF(AND(DCalendário6[[#This Row],[Dia Útil]]="",DCalendário6[[#This Row],[Mês Total]]=F882),N882+1,IF(DCalendário6[[#This Row],[Dia Útil]]="",1,"")))</f>
        <v>1</v>
      </c>
      <c r="O88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889" s="16"/>
      <c r="Q889" s="17"/>
    </row>
    <row r="890" spans="1:17" x14ac:dyDescent="0.25">
      <c r="A890" s="1">
        <v>43989</v>
      </c>
      <c r="B890" s="1" t="str">
        <f>IF(AND(DCalendário6[[#This Row],[Dia da semana]]&gt;1,DCalendário6[[#This Row],[Dia da semana]]&lt;7,DCalendário6[[#This Row],[Feriados]]=""),DCalendário6[[#This Row],[Dia]],"")</f>
        <v/>
      </c>
      <c r="C890" s="16" t="str">
        <f>IF(DCalendário6[[#This Row],[Mês]]="","",IF(AND(C886="",C887="",C888="",C889=""),IF(DCalendário6[[#This Row],[Mês]]=D889,C889+1,IF(AND(D889="",D890=D885),C885+1,1)),IF(AND(C887="",C888="",C889=""),IF(DCalendário6[[#This Row],[Mês]]=D889,C889+1,IF(AND(D889="",D890=D886),C886+1,1)),IF(AND(C888="",C889=""),IF(DCalendário6[[#This Row],[Mês]]=D889,C889+1,IF(AND(D889="",D890=D887),C887+1,1)),IF(DCalendário6[[#This Row],[Mês]]=D889,C889+1,IF(AND(D889="",D890=D888),C888+1,1))))))</f>
        <v/>
      </c>
      <c r="D890" s="14" t="str">
        <f>IF(DCalendário6[[#This Row],[Dia Útil]]="","",(MONTH($B890)))</f>
        <v/>
      </c>
      <c r="E890" s="14">
        <f t="shared" si="13"/>
        <v>2020</v>
      </c>
      <c r="F890" s="14">
        <f>MONTH(DCalendário6[[#This Row],[Dia]])</f>
        <v>6</v>
      </c>
      <c r="G890" s="14" t="str">
        <f>MONTH(DCalendário6[[#This Row],[Dia]])&amp;" - "&amp;DCalendário6[[#This Row],[Ano]]</f>
        <v>6 - 2020</v>
      </c>
      <c r="H890" s="14" t="str">
        <f>IF(DCalendário6[[#This Row],[Dia Útil]]="","",DCalendário6[[#This Row],[Semana Ano]])</f>
        <v/>
      </c>
      <c r="I890" s="14">
        <f>WEEKNUM(DCalendário6[[#This Row],[Dia]])</f>
        <v>24</v>
      </c>
      <c r="J890" s="14" cm="1">
        <f t="array" aca="1" ref="J89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890" s="16">
        <f>WEEKDAY(DCalendário6[[#This Row],[Dia]])</f>
        <v>1</v>
      </c>
      <c r="L890" s="1" t="str">
        <f>IFERROR(VLOOKUP(A890,Tabela4[],1,0),"")</f>
        <v/>
      </c>
      <c r="M89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890" s="16">
        <f>IF(DCalendário6[[#This Row],[Dia Útil2]]="Feriado","Feriado",IF(AND(DCalendário6[[#This Row],[Dia Útil]]="",DCalendário6[[#This Row],[Mês Total]]=F883),N883+1,IF(DCalendário6[[#This Row],[Dia Útil]]="",1,"")))</f>
        <v>1</v>
      </c>
      <c r="O89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890" s="16"/>
      <c r="Q890" s="17"/>
    </row>
    <row r="891" spans="1:17" x14ac:dyDescent="0.25">
      <c r="A891" s="1">
        <v>43990</v>
      </c>
      <c r="B891" s="1">
        <f>IF(AND(DCalendário6[[#This Row],[Dia da semana]]&gt;1,DCalendário6[[#This Row],[Dia da semana]]&lt;7,DCalendário6[[#This Row],[Feriados]]=""),DCalendário6[[#This Row],[Dia]],"")</f>
        <v>43990</v>
      </c>
      <c r="C891" s="16">
        <f>IF(DCalendário6[[#This Row],[Mês]]="","",IF(AND(C887="",C888="",C889="",C890=""),IF(DCalendário6[[#This Row],[Mês]]=D890,C890+1,IF(AND(D890="",D891=D886),C886+1,1)),IF(AND(C888="",C889="",C890=""),IF(DCalendário6[[#This Row],[Mês]]=D890,C890+1,IF(AND(D890="",D891=D887),C887+1,1)),IF(AND(C889="",C890=""),IF(DCalendário6[[#This Row],[Mês]]=D890,C890+1,IF(AND(D890="",D891=D888),C888+1,1)),IF(DCalendário6[[#This Row],[Mês]]=D890,C890+1,IF(AND(D890="",D891=D889),C889+1,1))))))</f>
        <v>6</v>
      </c>
      <c r="D891" s="14">
        <f>IF(DCalendário6[[#This Row],[Dia Útil]]="","",(MONTH($B891)))</f>
        <v>6</v>
      </c>
      <c r="E891" s="14">
        <f t="shared" si="13"/>
        <v>2020</v>
      </c>
      <c r="F891" s="14">
        <f>MONTH(DCalendário6[[#This Row],[Dia]])</f>
        <v>6</v>
      </c>
      <c r="G891" s="14" t="str">
        <f>MONTH(DCalendário6[[#This Row],[Dia]])&amp;" - "&amp;DCalendário6[[#This Row],[Ano]]</f>
        <v>6 - 2020</v>
      </c>
      <c r="H891" s="14">
        <f>IF(DCalendário6[[#This Row],[Dia Útil]]="","",DCalendário6[[#This Row],[Semana Ano]])</f>
        <v>24</v>
      </c>
      <c r="I891" s="14">
        <f>WEEKNUM(DCalendário6[[#This Row],[Dia]])</f>
        <v>24</v>
      </c>
      <c r="J891" s="14" cm="1">
        <f t="array" aca="1" ref="J89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891" s="16">
        <f>WEEKDAY(DCalendário6[[#This Row],[Dia]])</f>
        <v>2</v>
      </c>
      <c r="L891" s="1" t="str">
        <f>IFERROR(VLOOKUP(A891,Tabela4[],1,0),"")</f>
        <v/>
      </c>
      <c r="M89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43990</v>
      </c>
      <c r="N891" s="16" t="str">
        <f>IF(DCalendário6[[#This Row],[Dia Útil2]]="Feriado","Feriado",IF(AND(DCalendário6[[#This Row],[Dia Útil]]="",DCalendário6[[#This Row],[Mês Total]]=F884),N884+1,IF(DCalendário6[[#This Row],[Dia Útil]]="",1,"")))</f>
        <v/>
      </c>
      <c r="O89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891" s="16"/>
      <c r="Q891" s="17"/>
    </row>
    <row r="892" spans="1:17" x14ac:dyDescent="0.25">
      <c r="A892" s="1">
        <v>43991</v>
      </c>
      <c r="B892" s="1">
        <f>IF(AND(DCalendário6[[#This Row],[Dia da semana]]&gt;1,DCalendário6[[#This Row],[Dia da semana]]&lt;7,DCalendário6[[#This Row],[Feriados]]=""),DCalendário6[[#This Row],[Dia]],"")</f>
        <v>43991</v>
      </c>
      <c r="C892" s="16">
        <f>IF(DCalendário6[[#This Row],[Mês]]="","",IF(AND(C888="",C889="",C890="",C891=""),IF(DCalendário6[[#This Row],[Mês]]=D891,C891+1,IF(AND(D891="",D892=D887),C887+1,1)),IF(AND(C889="",C890="",C891=""),IF(DCalendário6[[#This Row],[Mês]]=D891,C891+1,IF(AND(D891="",D892=D888),C888+1,1)),IF(AND(C890="",C891=""),IF(DCalendário6[[#This Row],[Mês]]=D891,C891+1,IF(AND(D891="",D892=D889),C889+1,1)),IF(DCalendário6[[#This Row],[Mês]]=D891,C891+1,IF(AND(D891="",D892=D890),C890+1,1))))))</f>
        <v>7</v>
      </c>
      <c r="D892" s="14">
        <f>IF(DCalendário6[[#This Row],[Dia Útil]]="","",(MONTH($B892)))</f>
        <v>6</v>
      </c>
      <c r="E892" s="14">
        <f t="shared" si="13"/>
        <v>2020</v>
      </c>
      <c r="F892" s="14">
        <f>MONTH(DCalendário6[[#This Row],[Dia]])</f>
        <v>6</v>
      </c>
      <c r="G892" s="14" t="str">
        <f>MONTH(DCalendário6[[#This Row],[Dia]])&amp;" - "&amp;DCalendário6[[#This Row],[Ano]]</f>
        <v>6 - 2020</v>
      </c>
      <c r="H892" s="14">
        <f>IF(DCalendário6[[#This Row],[Dia Útil]]="","",DCalendário6[[#This Row],[Semana Ano]])</f>
        <v>24</v>
      </c>
      <c r="I892" s="14">
        <f>WEEKNUM(DCalendário6[[#This Row],[Dia]])</f>
        <v>24</v>
      </c>
      <c r="J892" s="14" cm="1">
        <f t="array" aca="1" ref="J89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892" s="16">
        <f>WEEKDAY(DCalendário6[[#This Row],[Dia]])</f>
        <v>3</v>
      </c>
      <c r="L892" s="1" t="str">
        <f>IFERROR(VLOOKUP(A892,Tabela4[],1,0),"")</f>
        <v/>
      </c>
      <c r="M89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43991</v>
      </c>
      <c r="N892" s="16" t="str">
        <f>IF(DCalendário6[[#This Row],[Dia Útil2]]="Feriado","Feriado",IF(AND(DCalendário6[[#This Row],[Dia Útil]]="",DCalendário6[[#This Row],[Mês Total]]=F885),N885+1,IF(DCalendário6[[#This Row],[Dia Útil]]="",1,"")))</f>
        <v/>
      </c>
      <c r="O89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892" s="16"/>
      <c r="Q892" s="17"/>
    </row>
    <row r="893" spans="1:17" x14ac:dyDescent="0.25">
      <c r="A893" s="1">
        <v>43992</v>
      </c>
      <c r="B893" s="1">
        <f>IF(AND(DCalendário6[[#This Row],[Dia da semana]]&gt;1,DCalendário6[[#This Row],[Dia da semana]]&lt;7,DCalendário6[[#This Row],[Feriados]]=""),DCalendário6[[#This Row],[Dia]],"")</f>
        <v>43992</v>
      </c>
      <c r="C893" s="16">
        <f>IF(DCalendário6[[#This Row],[Mês]]="","",IF(AND(C889="",C890="",C891="",C892=""),IF(DCalendário6[[#This Row],[Mês]]=D892,C892+1,IF(AND(D892="",D893=D888),C888+1,1)),IF(AND(C890="",C891="",C892=""),IF(DCalendário6[[#This Row],[Mês]]=D892,C892+1,IF(AND(D892="",D893=D889),C889+1,1)),IF(AND(C891="",C892=""),IF(DCalendário6[[#This Row],[Mês]]=D892,C892+1,IF(AND(D892="",D893=D890),C890+1,1)),IF(DCalendário6[[#This Row],[Mês]]=D892,C892+1,IF(AND(D892="",D893=D891),C891+1,1))))))</f>
        <v>8</v>
      </c>
      <c r="D893" s="14">
        <f>IF(DCalendário6[[#This Row],[Dia Útil]]="","",(MONTH($B893)))</f>
        <v>6</v>
      </c>
      <c r="E893" s="14">
        <f t="shared" si="13"/>
        <v>2020</v>
      </c>
      <c r="F893" s="14">
        <f>MONTH(DCalendário6[[#This Row],[Dia]])</f>
        <v>6</v>
      </c>
      <c r="G893" s="14" t="str">
        <f>MONTH(DCalendário6[[#This Row],[Dia]])&amp;" - "&amp;DCalendário6[[#This Row],[Ano]]</f>
        <v>6 - 2020</v>
      </c>
      <c r="H893" s="14">
        <f>IF(DCalendário6[[#This Row],[Dia Útil]]="","",DCalendário6[[#This Row],[Semana Ano]])</f>
        <v>24</v>
      </c>
      <c r="I893" s="14">
        <f>WEEKNUM(DCalendário6[[#This Row],[Dia]])</f>
        <v>24</v>
      </c>
      <c r="J893" s="14" cm="1">
        <f t="array" aca="1" ref="J89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893" s="16">
        <f>WEEKDAY(DCalendário6[[#This Row],[Dia]])</f>
        <v>4</v>
      </c>
      <c r="L893" s="1" t="str">
        <f>IFERROR(VLOOKUP(A893,Tabela4[],1,0),"")</f>
        <v/>
      </c>
      <c r="M89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43992</v>
      </c>
      <c r="N893" s="16" t="str">
        <f>IF(DCalendário6[[#This Row],[Dia Útil2]]="Feriado","Feriado",IF(AND(DCalendário6[[#This Row],[Dia Útil]]="",DCalendário6[[#This Row],[Mês Total]]=F886),N886+1,IF(DCalendário6[[#This Row],[Dia Útil]]="",1,"")))</f>
        <v/>
      </c>
      <c r="O89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893" s="16"/>
      <c r="Q893" s="17"/>
    </row>
    <row r="894" spans="1:17" x14ac:dyDescent="0.25">
      <c r="A894" s="1">
        <v>43993</v>
      </c>
      <c r="B894" s="1" t="str">
        <f>IF(AND(DCalendário6[[#This Row],[Dia da semana]]&gt;1,DCalendário6[[#This Row],[Dia da semana]]&lt;7,DCalendário6[[#This Row],[Feriados]]=""),DCalendário6[[#This Row],[Dia]],"")</f>
        <v/>
      </c>
      <c r="C894" s="16" t="str">
        <f>IF(DCalendário6[[#This Row],[Mês]]="","",IF(AND(C890="",C891="",C892="",C893=""),IF(DCalendário6[[#This Row],[Mês]]=D893,C893+1,IF(AND(D893="",D894=D889),C889+1,1)),IF(AND(C891="",C892="",C893=""),IF(DCalendário6[[#This Row],[Mês]]=D893,C893+1,IF(AND(D893="",D894=D890),C890+1,1)),IF(AND(C892="",C893=""),IF(DCalendário6[[#This Row],[Mês]]=D893,C893+1,IF(AND(D893="",D894=D891),C891+1,1)),IF(DCalendário6[[#This Row],[Mês]]=D893,C893+1,IF(AND(D893="",D894=D892),C892+1,1))))))</f>
        <v/>
      </c>
      <c r="D894" s="14" t="str">
        <f>IF(DCalendário6[[#This Row],[Dia Útil]]="","",(MONTH($B894)))</f>
        <v/>
      </c>
      <c r="E894" s="14">
        <f t="shared" si="13"/>
        <v>2020</v>
      </c>
      <c r="F894" s="14">
        <f>MONTH(DCalendário6[[#This Row],[Dia]])</f>
        <v>6</v>
      </c>
      <c r="G894" s="14" t="str">
        <f>MONTH(DCalendário6[[#This Row],[Dia]])&amp;" - "&amp;DCalendário6[[#This Row],[Ano]]</f>
        <v>6 - 2020</v>
      </c>
      <c r="H894" s="14" t="str">
        <f>IF(DCalendário6[[#This Row],[Dia Útil]]="","",DCalendário6[[#This Row],[Semana Ano]])</f>
        <v/>
      </c>
      <c r="I894" s="14">
        <f>WEEKNUM(DCalendário6[[#This Row],[Dia]])</f>
        <v>24</v>
      </c>
      <c r="J894" s="14" cm="1">
        <f t="array" aca="1" ref="J89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894" s="16">
        <f>WEEKDAY(DCalendário6[[#This Row],[Dia]])</f>
        <v>5</v>
      </c>
      <c r="L894" s="1">
        <f>IFERROR(VLOOKUP(A894,Tabela4[],1,0),"")</f>
        <v>43993</v>
      </c>
      <c r="M89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894" s="16" t="str">
        <f>IF(DCalendário6[[#This Row],[Dia Útil2]]="Feriado","Feriado",IF(AND(DCalendário6[[#This Row],[Dia Útil]]="",DCalendário6[[#This Row],[Mês Total]]=F887),N887+1,IF(DCalendário6[[#This Row],[Dia Útil]]="",1,"")))</f>
        <v>Feriado</v>
      </c>
      <c r="O89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894" s="16"/>
      <c r="Q894" s="17"/>
    </row>
    <row r="895" spans="1:17" x14ac:dyDescent="0.25">
      <c r="A895" s="1">
        <v>43994</v>
      </c>
      <c r="B895" s="1">
        <f>IF(AND(DCalendário6[[#This Row],[Dia da semana]]&gt;1,DCalendário6[[#This Row],[Dia da semana]]&lt;7,DCalendário6[[#This Row],[Feriados]]=""),DCalendário6[[#This Row],[Dia]],"")</f>
        <v>43994</v>
      </c>
      <c r="C895" s="16">
        <f>IF(DCalendário6[[#This Row],[Mês]]="","",IF(AND(C891="",C892="",C893="",C894=""),IF(DCalendário6[[#This Row],[Mês]]=D894,C894+1,IF(AND(D894="",D895=D890),C890+1,1)),IF(AND(C892="",C893="",C894=""),IF(DCalendário6[[#This Row],[Mês]]=D894,C894+1,IF(AND(D894="",D895=D891),C891+1,1)),IF(AND(C893="",C894=""),IF(DCalendário6[[#This Row],[Mês]]=D894,C894+1,IF(AND(D894="",D895=D892),C892+1,1)),IF(DCalendário6[[#This Row],[Mês]]=D894,C894+1,IF(AND(D894="",D895=D893),C893+1,1))))))</f>
        <v>9</v>
      </c>
      <c r="D895" s="14">
        <f>IF(DCalendário6[[#This Row],[Dia Útil]]="","",(MONTH($B895)))</f>
        <v>6</v>
      </c>
      <c r="E895" s="14">
        <f t="shared" si="13"/>
        <v>2020</v>
      </c>
      <c r="F895" s="14">
        <f>MONTH(DCalendário6[[#This Row],[Dia]])</f>
        <v>6</v>
      </c>
      <c r="G895" s="14" t="str">
        <f>MONTH(DCalendário6[[#This Row],[Dia]])&amp;" - "&amp;DCalendário6[[#This Row],[Ano]]</f>
        <v>6 - 2020</v>
      </c>
      <c r="H895" s="14">
        <f>IF(DCalendário6[[#This Row],[Dia Útil]]="","",DCalendário6[[#This Row],[Semana Ano]])</f>
        <v>24</v>
      </c>
      <c r="I895" s="14">
        <f>WEEKNUM(DCalendário6[[#This Row],[Dia]])</f>
        <v>24</v>
      </c>
      <c r="J895" s="14" cm="1">
        <f t="array" aca="1" ref="J89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895" s="16">
        <f>WEEKDAY(DCalendário6[[#This Row],[Dia]])</f>
        <v>6</v>
      </c>
      <c r="L895" s="1" t="str">
        <f>IFERROR(VLOOKUP(A895,Tabela4[],1,0),"")</f>
        <v/>
      </c>
      <c r="M89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43994</v>
      </c>
      <c r="N895" s="16" t="str">
        <f>IF(DCalendário6[[#This Row],[Dia Útil2]]="Feriado","Feriado",IF(AND(DCalendário6[[#This Row],[Dia Útil]]="",DCalendário6[[#This Row],[Mês Total]]=F888),N888+1,IF(DCalendário6[[#This Row],[Dia Útil]]="",1,"")))</f>
        <v/>
      </c>
      <c r="O89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895" s="16"/>
      <c r="Q895" s="17"/>
    </row>
    <row r="896" spans="1:17" x14ac:dyDescent="0.25">
      <c r="A896" s="1">
        <v>43995</v>
      </c>
      <c r="B896" s="1" t="str">
        <f>IF(AND(DCalendário6[[#This Row],[Dia da semana]]&gt;1,DCalendário6[[#This Row],[Dia da semana]]&lt;7,DCalendário6[[#This Row],[Feriados]]=""),DCalendário6[[#This Row],[Dia]],"")</f>
        <v/>
      </c>
      <c r="C896" s="16" t="str">
        <f>IF(DCalendário6[[#This Row],[Mês]]="","",IF(AND(C892="",C893="",C894="",C895=""),IF(DCalendário6[[#This Row],[Mês]]=D895,C895+1,IF(AND(D895="",D896=D891),C891+1,1)),IF(AND(C893="",C894="",C895=""),IF(DCalendário6[[#This Row],[Mês]]=D895,C895+1,IF(AND(D895="",D896=D892),C892+1,1)),IF(AND(C894="",C895=""),IF(DCalendário6[[#This Row],[Mês]]=D895,C895+1,IF(AND(D895="",D896=D893),C893+1,1)),IF(DCalendário6[[#This Row],[Mês]]=D895,C895+1,IF(AND(D895="",D896=D894),C894+1,1))))))</f>
        <v/>
      </c>
      <c r="D896" s="14" t="str">
        <f>IF(DCalendário6[[#This Row],[Dia Útil]]="","",(MONTH($B896)))</f>
        <v/>
      </c>
      <c r="E896" s="14">
        <f t="shared" si="13"/>
        <v>2020</v>
      </c>
      <c r="F896" s="14">
        <f>MONTH(DCalendário6[[#This Row],[Dia]])</f>
        <v>6</v>
      </c>
      <c r="G896" s="14" t="str">
        <f>MONTH(DCalendário6[[#This Row],[Dia]])&amp;" - "&amp;DCalendário6[[#This Row],[Ano]]</f>
        <v>6 - 2020</v>
      </c>
      <c r="H896" s="14" t="str">
        <f>IF(DCalendário6[[#This Row],[Dia Útil]]="","",DCalendário6[[#This Row],[Semana Ano]])</f>
        <v/>
      </c>
      <c r="I896" s="14">
        <f>WEEKNUM(DCalendário6[[#This Row],[Dia]])</f>
        <v>24</v>
      </c>
      <c r="J896" s="14" cm="1">
        <f t="array" aca="1" ref="J89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896" s="16">
        <f>WEEKDAY(DCalendário6[[#This Row],[Dia]])</f>
        <v>7</v>
      </c>
      <c r="L896" s="1" t="str">
        <f>IFERROR(VLOOKUP(A896,Tabela4[],1,0),"")</f>
        <v/>
      </c>
      <c r="M89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896" s="16">
        <f>IF(DCalendário6[[#This Row],[Dia Útil2]]="Feriado","Feriado",IF(AND(DCalendário6[[#This Row],[Dia Útil]]="",DCalendário6[[#This Row],[Mês Total]]=F889),N889+1,IF(DCalendário6[[#This Row],[Dia Útil]]="",1,"")))</f>
        <v>2</v>
      </c>
      <c r="O89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896" s="16"/>
      <c r="Q896" s="17"/>
    </row>
    <row r="897" spans="1:17" x14ac:dyDescent="0.25">
      <c r="A897" s="1">
        <v>43996</v>
      </c>
      <c r="B897" s="1" t="str">
        <f>IF(AND(DCalendário6[[#This Row],[Dia da semana]]&gt;1,DCalendário6[[#This Row],[Dia da semana]]&lt;7,DCalendário6[[#This Row],[Feriados]]=""),DCalendário6[[#This Row],[Dia]],"")</f>
        <v/>
      </c>
      <c r="C897" s="16" t="str">
        <f>IF(DCalendário6[[#This Row],[Mês]]="","",IF(AND(C893="",C894="",C895="",C896=""),IF(DCalendário6[[#This Row],[Mês]]=D896,C896+1,IF(AND(D896="",D897=D892),C892+1,1)),IF(AND(C894="",C895="",C896=""),IF(DCalendário6[[#This Row],[Mês]]=D896,C896+1,IF(AND(D896="",D897=D893),C893+1,1)),IF(AND(C895="",C896=""),IF(DCalendário6[[#This Row],[Mês]]=D896,C896+1,IF(AND(D896="",D897=D894),C894+1,1)),IF(DCalendário6[[#This Row],[Mês]]=D896,C896+1,IF(AND(D896="",D897=D895),C895+1,1))))))</f>
        <v/>
      </c>
      <c r="D897" s="14" t="str">
        <f>IF(DCalendário6[[#This Row],[Dia Útil]]="","",(MONTH($B897)))</f>
        <v/>
      </c>
      <c r="E897" s="14">
        <f t="shared" si="13"/>
        <v>2020</v>
      </c>
      <c r="F897" s="14">
        <f>MONTH(DCalendário6[[#This Row],[Dia]])</f>
        <v>6</v>
      </c>
      <c r="G897" s="14" t="str">
        <f>MONTH(DCalendário6[[#This Row],[Dia]])&amp;" - "&amp;DCalendário6[[#This Row],[Ano]]</f>
        <v>6 - 2020</v>
      </c>
      <c r="H897" s="14" t="str">
        <f>IF(DCalendário6[[#This Row],[Dia Útil]]="","",DCalendário6[[#This Row],[Semana Ano]])</f>
        <v/>
      </c>
      <c r="I897" s="14">
        <f>WEEKNUM(DCalendário6[[#This Row],[Dia]])</f>
        <v>25</v>
      </c>
      <c r="J897" s="14" cm="1">
        <f t="array" aca="1" ref="J89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897" s="16">
        <f>WEEKDAY(DCalendário6[[#This Row],[Dia]])</f>
        <v>1</v>
      </c>
      <c r="L897" s="1" t="str">
        <f>IFERROR(VLOOKUP(A897,Tabela4[],1,0),"")</f>
        <v/>
      </c>
      <c r="M89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897" s="16">
        <f>IF(DCalendário6[[#This Row],[Dia Útil2]]="Feriado","Feriado",IF(AND(DCalendário6[[#This Row],[Dia Útil]]="",DCalendário6[[#This Row],[Mês Total]]=F890),N890+1,IF(DCalendário6[[#This Row],[Dia Útil]]="",1,"")))</f>
        <v>2</v>
      </c>
      <c r="O89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897" s="16"/>
      <c r="Q897" s="17"/>
    </row>
    <row r="898" spans="1:17" x14ac:dyDescent="0.25">
      <c r="A898" s="1">
        <v>43997</v>
      </c>
      <c r="B898" s="1">
        <f>IF(AND(DCalendário6[[#This Row],[Dia da semana]]&gt;1,DCalendário6[[#This Row],[Dia da semana]]&lt;7,DCalendário6[[#This Row],[Feriados]]=""),DCalendário6[[#This Row],[Dia]],"")</f>
        <v>43997</v>
      </c>
      <c r="C898" s="16">
        <f>IF(DCalendário6[[#This Row],[Mês]]="","",IF(AND(C894="",C895="",C896="",C897=""),IF(DCalendário6[[#This Row],[Mês]]=D897,C897+1,IF(AND(D897="",D898=D893),C893+1,1)),IF(AND(C895="",C896="",C897=""),IF(DCalendário6[[#This Row],[Mês]]=D897,C897+1,IF(AND(D897="",D898=D894),C894+1,1)),IF(AND(C896="",C897=""),IF(DCalendário6[[#This Row],[Mês]]=D897,C897+1,IF(AND(D897="",D898=D895),C895+1,1)),IF(DCalendário6[[#This Row],[Mês]]=D897,C897+1,IF(AND(D897="",D898=D896),C896+1,1))))))</f>
        <v>10</v>
      </c>
      <c r="D898" s="14">
        <f>IF(DCalendário6[[#This Row],[Dia Útil]]="","",(MONTH($B898)))</f>
        <v>6</v>
      </c>
      <c r="E898" s="14">
        <f t="shared" ref="E898:E961" si="14">YEAR($A898)</f>
        <v>2020</v>
      </c>
      <c r="F898" s="14">
        <f>MONTH(DCalendário6[[#This Row],[Dia]])</f>
        <v>6</v>
      </c>
      <c r="G898" s="14" t="str">
        <f>MONTH(DCalendário6[[#This Row],[Dia]])&amp;" - "&amp;DCalendário6[[#This Row],[Ano]]</f>
        <v>6 - 2020</v>
      </c>
      <c r="H898" s="14">
        <f>IF(DCalendário6[[#This Row],[Dia Útil]]="","",DCalendário6[[#This Row],[Semana Ano]])</f>
        <v>25</v>
      </c>
      <c r="I898" s="14">
        <f>WEEKNUM(DCalendário6[[#This Row],[Dia]])</f>
        <v>25</v>
      </c>
      <c r="J898" s="14" cm="1">
        <f t="array" aca="1" ref="J89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898" s="16">
        <f>WEEKDAY(DCalendário6[[#This Row],[Dia]])</f>
        <v>2</v>
      </c>
      <c r="L898" s="1" t="str">
        <f>IFERROR(VLOOKUP(A898,Tabela4[],1,0),"")</f>
        <v/>
      </c>
      <c r="M89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43997</v>
      </c>
      <c r="N898" s="16" t="str">
        <f>IF(DCalendário6[[#This Row],[Dia Útil2]]="Feriado","Feriado",IF(AND(DCalendário6[[#This Row],[Dia Útil]]="",DCalendário6[[#This Row],[Mês Total]]=F891),N891+1,IF(DCalendário6[[#This Row],[Dia Útil]]="",1,"")))</f>
        <v/>
      </c>
      <c r="O89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898" s="16"/>
      <c r="Q898" s="17"/>
    </row>
    <row r="899" spans="1:17" x14ac:dyDescent="0.25">
      <c r="A899" s="1">
        <v>43998</v>
      </c>
      <c r="B899" s="1">
        <f>IF(AND(DCalendário6[[#This Row],[Dia da semana]]&gt;1,DCalendário6[[#This Row],[Dia da semana]]&lt;7,DCalendário6[[#This Row],[Feriados]]=""),DCalendário6[[#This Row],[Dia]],"")</f>
        <v>43998</v>
      </c>
      <c r="C899" s="16">
        <f>IF(DCalendário6[[#This Row],[Mês]]="","",IF(AND(C895="",C896="",C897="",C898=""),IF(DCalendário6[[#This Row],[Mês]]=D898,C898+1,IF(AND(D898="",D899=D894),C894+1,1)),IF(AND(C896="",C897="",C898=""),IF(DCalendário6[[#This Row],[Mês]]=D898,C898+1,IF(AND(D898="",D899=D895),C895+1,1)),IF(AND(C897="",C898=""),IF(DCalendário6[[#This Row],[Mês]]=D898,C898+1,IF(AND(D898="",D899=D896),C896+1,1)),IF(DCalendário6[[#This Row],[Mês]]=D898,C898+1,IF(AND(D898="",D899=D897),C897+1,1))))))</f>
        <v>11</v>
      </c>
      <c r="D899" s="14">
        <f>IF(DCalendário6[[#This Row],[Dia Útil]]="","",(MONTH($B899)))</f>
        <v>6</v>
      </c>
      <c r="E899" s="14">
        <f t="shared" si="14"/>
        <v>2020</v>
      </c>
      <c r="F899" s="14">
        <f>MONTH(DCalendário6[[#This Row],[Dia]])</f>
        <v>6</v>
      </c>
      <c r="G899" s="14" t="str">
        <f>MONTH(DCalendário6[[#This Row],[Dia]])&amp;" - "&amp;DCalendário6[[#This Row],[Ano]]</f>
        <v>6 - 2020</v>
      </c>
      <c r="H899" s="14">
        <f>IF(DCalendário6[[#This Row],[Dia Útil]]="","",DCalendário6[[#This Row],[Semana Ano]])</f>
        <v>25</v>
      </c>
      <c r="I899" s="14">
        <f>WEEKNUM(DCalendário6[[#This Row],[Dia]])</f>
        <v>25</v>
      </c>
      <c r="J899" s="14" cm="1">
        <f t="array" aca="1" ref="J89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899" s="16">
        <f>WEEKDAY(DCalendário6[[#This Row],[Dia]])</f>
        <v>3</v>
      </c>
      <c r="L899" s="1" t="str">
        <f>IFERROR(VLOOKUP(A899,Tabela4[],1,0),"")</f>
        <v/>
      </c>
      <c r="M89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43998</v>
      </c>
      <c r="N899" s="16" t="str">
        <f>IF(DCalendário6[[#This Row],[Dia Útil2]]="Feriado","Feriado",IF(AND(DCalendário6[[#This Row],[Dia Útil]]="",DCalendário6[[#This Row],[Mês Total]]=F892),N892+1,IF(DCalendário6[[#This Row],[Dia Útil]]="",1,"")))</f>
        <v/>
      </c>
      <c r="O89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899" s="16"/>
      <c r="Q899" s="17"/>
    </row>
    <row r="900" spans="1:17" x14ac:dyDescent="0.25">
      <c r="A900" s="1">
        <v>43999</v>
      </c>
      <c r="B900" s="1">
        <f>IF(AND(DCalendário6[[#This Row],[Dia da semana]]&gt;1,DCalendário6[[#This Row],[Dia da semana]]&lt;7,DCalendário6[[#This Row],[Feriados]]=""),DCalendário6[[#This Row],[Dia]],"")</f>
        <v>43999</v>
      </c>
      <c r="C900" s="16">
        <f>IF(DCalendário6[[#This Row],[Mês]]="","",IF(AND(C896="",C897="",C898="",C899=""),IF(DCalendário6[[#This Row],[Mês]]=D899,C899+1,IF(AND(D899="",D900=D895),C895+1,1)),IF(AND(C897="",C898="",C899=""),IF(DCalendário6[[#This Row],[Mês]]=D899,C899+1,IF(AND(D899="",D900=D896),C896+1,1)),IF(AND(C898="",C899=""),IF(DCalendário6[[#This Row],[Mês]]=D899,C899+1,IF(AND(D899="",D900=D897),C897+1,1)),IF(DCalendário6[[#This Row],[Mês]]=D899,C899+1,IF(AND(D899="",D900=D898),C898+1,1))))))</f>
        <v>12</v>
      </c>
      <c r="D900" s="14">
        <f>IF(DCalendário6[[#This Row],[Dia Útil]]="","",(MONTH($B900)))</f>
        <v>6</v>
      </c>
      <c r="E900" s="14">
        <f t="shared" si="14"/>
        <v>2020</v>
      </c>
      <c r="F900" s="14">
        <f>MONTH(DCalendário6[[#This Row],[Dia]])</f>
        <v>6</v>
      </c>
      <c r="G900" s="14" t="str">
        <f>MONTH(DCalendário6[[#This Row],[Dia]])&amp;" - "&amp;DCalendário6[[#This Row],[Ano]]</f>
        <v>6 - 2020</v>
      </c>
      <c r="H900" s="14">
        <f>IF(DCalendário6[[#This Row],[Dia Útil]]="","",DCalendário6[[#This Row],[Semana Ano]])</f>
        <v>25</v>
      </c>
      <c r="I900" s="14">
        <f>WEEKNUM(DCalendário6[[#This Row],[Dia]])</f>
        <v>25</v>
      </c>
      <c r="J900" s="14" cm="1">
        <f t="array" aca="1" ref="J90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900" s="16">
        <f>WEEKDAY(DCalendário6[[#This Row],[Dia]])</f>
        <v>4</v>
      </c>
      <c r="L900" s="1" t="str">
        <f>IFERROR(VLOOKUP(A900,Tabela4[],1,0),"")</f>
        <v/>
      </c>
      <c r="M90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43999</v>
      </c>
      <c r="N900" s="16" t="str">
        <f>IF(DCalendário6[[#This Row],[Dia Útil2]]="Feriado","Feriado",IF(AND(DCalendário6[[#This Row],[Dia Útil]]="",DCalendário6[[#This Row],[Mês Total]]=F893),N893+1,IF(DCalendário6[[#This Row],[Dia Útil]]="",1,"")))</f>
        <v/>
      </c>
      <c r="O90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900" s="16"/>
      <c r="Q900" s="17"/>
    </row>
    <row r="901" spans="1:17" x14ac:dyDescent="0.25">
      <c r="A901" s="1">
        <v>44000</v>
      </c>
      <c r="B901" s="1">
        <f>IF(AND(DCalendário6[[#This Row],[Dia da semana]]&gt;1,DCalendário6[[#This Row],[Dia da semana]]&lt;7,DCalendário6[[#This Row],[Feriados]]=""),DCalendário6[[#This Row],[Dia]],"")</f>
        <v>44000</v>
      </c>
      <c r="C901" s="16">
        <f>IF(DCalendário6[[#This Row],[Mês]]="","",IF(AND(C897="",C898="",C899="",C900=""),IF(DCalendário6[[#This Row],[Mês]]=D900,C900+1,IF(AND(D900="",D901=D896),C896+1,1)),IF(AND(C898="",C899="",C900=""),IF(DCalendário6[[#This Row],[Mês]]=D900,C900+1,IF(AND(D900="",D901=D897),C897+1,1)),IF(AND(C899="",C900=""),IF(DCalendário6[[#This Row],[Mês]]=D900,C900+1,IF(AND(D900="",D901=D898),C898+1,1)),IF(DCalendário6[[#This Row],[Mês]]=D900,C900+1,IF(AND(D900="",D901=D899),C899+1,1))))))</f>
        <v>13</v>
      </c>
      <c r="D901" s="14">
        <f>IF(DCalendário6[[#This Row],[Dia Útil]]="","",(MONTH($B901)))</f>
        <v>6</v>
      </c>
      <c r="E901" s="14">
        <f t="shared" si="14"/>
        <v>2020</v>
      </c>
      <c r="F901" s="14">
        <f>MONTH(DCalendário6[[#This Row],[Dia]])</f>
        <v>6</v>
      </c>
      <c r="G901" s="14" t="str">
        <f>MONTH(DCalendário6[[#This Row],[Dia]])&amp;" - "&amp;DCalendário6[[#This Row],[Ano]]</f>
        <v>6 - 2020</v>
      </c>
      <c r="H901" s="14">
        <f>IF(DCalendário6[[#This Row],[Dia Útil]]="","",DCalendário6[[#This Row],[Semana Ano]])</f>
        <v>25</v>
      </c>
      <c r="I901" s="14">
        <f>WEEKNUM(DCalendário6[[#This Row],[Dia]])</f>
        <v>25</v>
      </c>
      <c r="J901" s="14" cm="1">
        <f t="array" aca="1" ref="J90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901" s="16">
        <f>WEEKDAY(DCalendário6[[#This Row],[Dia]])</f>
        <v>5</v>
      </c>
      <c r="L901" s="1" t="str">
        <f>IFERROR(VLOOKUP(A901,Tabela4[],1,0),"")</f>
        <v/>
      </c>
      <c r="M90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44000</v>
      </c>
      <c r="N901" s="16" t="str">
        <f>IF(DCalendário6[[#This Row],[Dia Útil2]]="Feriado","Feriado",IF(AND(DCalendário6[[#This Row],[Dia Útil]]="",DCalendário6[[#This Row],[Mês Total]]=F894),N894+1,IF(DCalendário6[[#This Row],[Dia Útil]]="",1,"")))</f>
        <v/>
      </c>
      <c r="O90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901" s="16"/>
      <c r="Q901" s="17"/>
    </row>
    <row r="902" spans="1:17" x14ac:dyDescent="0.25">
      <c r="A902" s="1">
        <v>44001</v>
      </c>
      <c r="B902" s="1">
        <f>IF(AND(DCalendário6[[#This Row],[Dia da semana]]&gt;1,DCalendário6[[#This Row],[Dia da semana]]&lt;7,DCalendário6[[#This Row],[Feriados]]=""),DCalendário6[[#This Row],[Dia]],"")</f>
        <v>44001</v>
      </c>
      <c r="C902" s="16">
        <f>IF(DCalendário6[[#This Row],[Mês]]="","",IF(AND(C898="",C899="",C900="",C901=""),IF(DCalendário6[[#This Row],[Mês]]=D901,C901+1,IF(AND(D901="",D902=D897),C897+1,1)),IF(AND(C899="",C900="",C901=""),IF(DCalendário6[[#This Row],[Mês]]=D901,C901+1,IF(AND(D901="",D902=D898),C898+1,1)),IF(AND(C900="",C901=""),IF(DCalendário6[[#This Row],[Mês]]=D901,C901+1,IF(AND(D901="",D902=D899),C899+1,1)),IF(DCalendário6[[#This Row],[Mês]]=D901,C901+1,IF(AND(D901="",D902=D900),C900+1,1))))))</f>
        <v>14</v>
      </c>
      <c r="D902" s="14">
        <f>IF(DCalendário6[[#This Row],[Dia Útil]]="","",(MONTH($B902)))</f>
        <v>6</v>
      </c>
      <c r="E902" s="14">
        <f t="shared" si="14"/>
        <v>2020</v>
      </c>
      <c r="F902" s="14">
        <f>MONTH(DCalendário6[[#This Row],[Dia]])</f>
        <v>6</v>
      </c>
      <c r="G902" s="14" t="str">
        <f>MONTH(DCalendário6[[#This Row],[Dia]])&amp;" - "&amp;DCalendário6[[#This Row],[Ano]]</f>
        <v>6 - 2020</v>
      </c>
      <c r="H902" s="14">
        <f>IF(DCalendário6[[#This Row],[Dia Útil]]="","",DCalendário6[[#This Row],[Semana Ano]])</f>
        <v>25</v>
      </c>
      <c r="I902" s="14">
        <f>WEEKNUM(DCalendário6[[#This Row],[Dia]])</f>
        <v>25</v>
      </c>
      <c r="J902" s="14" cm="1">
        <f t="array" aca="1" ref="J90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902" s="16">
        <f>WEEKDAY(DCalendário6[[#This Row],[Dia]])</f>
        <v>6</v>
      </c>
      <c r="L902" s="1" t="str">
        <f>IFERROR(VLOOKUP(A902,Tabela4[],1,0),"")</f>
        <v/>
      </c>
      <c r="M90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44001</v>
      </c>
      <c r="N902" s="16" t="str">
        <f>IF(DCalendário6[[#This Row],[Dia Útil2]]="Feriado","Feriado",IF(AND(DCalendário6[[#This Row],[Dia Útil]]="",DCalendário6[[#This Row],[Mês Total]]=F895),N895+1,IF(DCalendário6[[#This Row],[Dia Útil]]="",1,"")))</f>
        <v/>
      </c>
      <c r="O90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902" s="16"/>
      <c r="Q902" s="17"/>
    </row>
    <row r="903" spans="1:17" x14ac:dyDescent="0.25">
      <c r="A903" s="1">
        <v>44002</v>
      </c>
      <c r="B903" s="1" t="str">
        <f>IF(AND(DCalendário6[[#This Row],[Dia da semana]]&gt;1,DCalendário6[[#This Row],[Dia da semana]]&lt;7,DCalendário6[[#This Row],[Feriados]]=""),DCalendário6[[#This Row],[Dia]],"")</f>
        <v/>
      </c>
      <c r="C903" s="16" t="str">
        <f>IF(DCalendário6[[#This Row],[Mês]]="","",IF(AND(C899="",C900="",C901="",C902=""),IF(DCalendário6[[#This Row],[Mês]]=D902,C902+1,IF(AND(D902="",D903=D898),C898+1,1)),IF(AND(C900="",C901="",C902=""),IF(DCalendário6[[#This Row],[Mês]]=D902,C902+1,IF(AND(D902="",D903=D899),C899+1,1)),IF(AND(C901="",C902=""),IF(DCalendário6[[#This Row],[Mês]]=D902,C902+1,IF(AND(D902="",D903=D900),C900+1,1)),IF(DCalendário6[[#This Row],[Mês]]=D902,C902+1,IF(AND(D902="",D903=D901),C901+1,1))))))</f>
        <v/>
      </c>
      <c r="D903" s="14" t="str">
        <f>IF(DCalendário6[[#This Row],[Dia Útil]]="","",(MONTH($B903)))</f>
        <v/>
      </c>
      <c r="E903" s="14">
        <f t="shared" si="14"/>
        <v>2020</v>
      </c>
      <c r="F903" s="14">
        <f>MONTH(DCalendário6[[#This Row],[Dia]])</f>
        <v>6</v>
      </c>
      <c r="G903" s="14" t="str">
        <f>MONTH(DCalendário6[[#This Row],[Dia]])&amp;" - "&amp;DCalendário6[[#This Row],[Ano]]</f>
        <v>6 - 2020</v>
      </c>
      <c r="H903" s="14" t="str">
        <f>IF(DCalendário6[[#This Row],[Dia Útil]]="","",DCalendário6[[#This Row],[Semana Ano]])</f>
        <v/>
      </c>
      <c r="I903" s="14">
        <f>WEEKNUM(DCalendário6[[#This Row],[Dia]])</f>
        <v>25</v>
      </c>
      <c r="J903" s="14" cm="1">
        <f t="array" aca="1" ref="J90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903" s="16">
        <f>WEEKDAY(DCalendário6[[#This Row],[Dia]])</f>
        <v>7</v>
      </c>
      <c r="L903" s="1" t="str">
        <f>IFERROR(VLOOKUP(A903,Tabela4[],1,0),"")</f>
        <v/>
      </c>
      <c r="M90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903" s="16">
        <f>IF(DCalendário6[[#This Row],[Dia Útil2]]="Feriado","Feriado",IF(AND(DCalendário6[[#This Row],[Dia Útil]]="",DCalendário6[[#This Row],[Mês Total]]=F896),N896+1,IF(DCalendário6[[#This Row],[Dia Útil]]="",1,"")))</f>
        <v>3</v>
      </c>
      <c r="O90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903" s="16"/>
      <c r="Q903" s="17"/>
    </row>
    <row r="904" spans="1:17" x14ac:dyDescent="0.25">
      <c r="A904" s="1">
        <v>44003</v>
      </c>
      <c r="B904" s="1" t="str">
        <f>IF(AND(DCalendário6[[#This Row],[Dia da semana]]&gt;1,DCalendário6[[#This Row],[Dia da semana]]&lt;7,DCalendário6[[#This Row],[Feriados]]=""),DCalendário6[[#This Row],[Dia]],"")</f>
        <v/>
      </c>
      <c r="C904" s="16" t="str">
        <f>IF(DCalendário6[[#This Row],[Mês]]="","",IF(AND(C900="",C901="",C902="",C903=""),IF(DCalendário6[[#This Row],[Mês]]=D903,C903+1,IF(AND(D903="",D904=D899),C899+1,1)),IF(AND(C901="",C902="",C903=""),IF(DCalendário6[[#This Row],[Mês]]=D903,C903+1,IF(AND(D903="",D904=D900),C900+1,1)),IF(AND(C902="",C903=""),IF(DCalendário6[[#This Row],[Mês]]=D903,C903+1,IF(AND(D903="",D904=D901),C901+1,1)),IF(DCalendário6[[#This Row],[Mês]]=D903,C903+1,IF(AND(D903="",D904=D902),C902+1,1))))))</f>
        <v/>
      </c>
      <c r="D904" s="14" t="str">
        <f>IF(DCalendário6[[#This Row],[Dia Útil]]="","",(MONTH($B904)))</f>
        <v/>
      </c>
      <c r="E904" s="14">
        <f t="shared" si="14"/>
        <v>2020</v>
      </c>
      <c r="F904" s="14">
        <f>MONTH(DCalendário6[[#This Row],[Dia]])</f>
        <v>6</v>
      </c>
      <c r="G904" s="14" t="str">
        <f>MONTH(DCalendário6[[#This Row],[Dia]])&amp;" - "&amp;DCalendário6[[#This Row],[Ano]]</f>
        <v>6 - 2020</v>
      </c>
      <c r="H904" s="14" t="str">
        <f>IF(DCalendário6[[#This Row],[Dia Útil]]="","",DCalendário6[[#This Row],[Semana Ano]])</f>
        <v/>
      </c>
      <c r="I904" s="14">
        <f>WEEKNUM(DCalendário6[[#This Row],[Dia]])</f>
        <v>26</v>
      </c>
      <c r="J904" s="14" cm="1">
        <f t="array" aca="1" ref="J90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904" s="16">
        <f>WEEKDAY(DCalendário6[[#This Row],[Dia]])</f>
        <v>1</v>
      </c>
      <c r="L904" s="1" t="str">
        <f>IFERROR(VLOOKUP(A904,Tabela4[],1,0),"")</f>
        <v/>
      </c>
      <c r="M90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904" s="16">
        <f>IF(DCalendário6[[#This Row],[Dia Útil2]]="Feriado","Feriado",IF(AND(DCalendário6[[#This Row],[Dia Útil]]="",DCalendário6[[#This Row],[Mês Total]]=F897),N897+1,IF(DCalendário6[[#This Row],[Dia Útil]]="",1,"")))</f>
        <v>3</v>
      </c>
      <c r="O90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904" s="16"/>
      <c r="Q904" s="17"/>
    </row>
    <row r="905" spans="1:17" x14ac:dyDescent="0.25">
      <c r="A905" s="1">
        <v>44004</v>
      </c>
      <c r="B905" s="1">
        <f>IF(AND(DCalendário6[[#This Row],[Dia da semana]]&gt;1,DCalendário6[[#This Row],[Dia da semana]]&lt;7,DCalendário6[[#This Row],[Feriados]]=""),DCalendário6[[#This Row],[Dia]],"")</f>
        <v>44004</v>
      </c>
      <c r="C905" s="16">
        <f>IF(DCalendário6[[#This Row],[Mês]]="","",IF(AND(C901="",C902="",C903="",C904=""),IF(DCalendário6[[#This Row],[Mês]]=D904,C904+1,IF(AND(D904="",D905=D900),C900+1,1)),IF(AND(C902="",C903="",C904=""),IF(DCalendário6[[#This Row],[Mês]]=D904,C904+1,IF(AND(D904="",D905=D901),C901+1,1)),IF(AND(C903="",C904=""),IF(DCalendário6[[#This Row],[Mês]]=D904,C904+1,IF(AND(D904="",D905=D902),C902+1,1)),IF(DCalendário6[[#This Row],[Mês]]=D904,C904+1,IF(AND(D904="",D905=D903),C903+1,1))))))</f>
        <v>15</v>
      </c>
      <c r="D905" s="14">
        <f>IF(DCalendário6[[#This Row],[Dia Útil]]="","",(MONTH($B905)))</f>
        <v>6</v>
      </c>
      <c r="E905" s="14">
        <f t="shared" si="14"/>
        <v>2020</v>
      </c>
      <c r="F905" s="14">
        <f>MONTH(DCalendário6[[#This Row],[Dia]])</f>
        <v>6</v>
      </c>
      <c r="G905" s="14" t="str">
        <f>MONTH(DCalendário6[[#This Row],[Dia]])&amp;" - "&amp;DCalendário6[[#This Row],[Ano]]</f>
        <v>6 - 2020</v>
      </c>
      <c r="H905" s="14">
        <f>IF(DCalendário6[[#This Row],[Dia Útil]]="","",DCalendário6[[#This Row],[Semana Ano]])</f>
        <v>26</v>
      </c>
      <c r="I905" s="14">
        <f>WEEKNUM(DCalendário6[[#This Row],[Dia]])</f>
        <v>26</v>
      </c>
      <c r="J905" s="14" cm="1">
        <f t="array" aca="1" ref="J90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905" s="16">
        <f>WEEKDAY(DCalendário6[[#This Row],[Dia]])</f>
        <v>2</v>
      </c>
      <c r="L905" s="1" t="str">
        <f>IFERROR(VLOOKUP(A905,Tabela4[],1,0),"")</f>
        <v/>
      </c>
      <c r="M90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44004</v>
      </c>
      <c r="N905" s="16" t="str">
        <f>IF(DCalendário6[[#This Row],[Dia Útil2]]="Feriado","Feriado",IF(AND(DCalendário6[[#This Row],[Dia Útil]]="",DCalendário6[[#This Row],[Mês Total]]=F898),N898+1,IF(DCalendário6[[#This Row],[Dia Útil]]="",1,"")))</f>
        <v/>
      </c>
      <c r="O90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905" s="16"/>
      <c r="Q905" s="17"/>
    </row>
    <row r="906" spans="1:17" x14ac:dyDescent="0.25">
      <c r="A906" s="1">
        <v>44005</v>
      </c>
      <c r="B906" s="1">
        <f>IF(AND(DCalendário6[[#This Row],[Dia da semana]]&gt;1,DCalendário6[[#This Row],[Dia da semana]]&lt;7,DCalendário6[[#This Row],[Feriados]]=""),DCalendário6[[#This Row],[Dia]],"")</f>
        <v>44005</v>
      </c>
      <c r="C906" s="16">
        <f>IF(DCalendário6[[#This Row],[Mês]]="","",IF(AND(C902="",C903="",C904="",C905=""),IF(DCalendário6[[#This Row],[Mês]]=D905,C905+1,IF(AND(D905="",D906=D901),C901+1,1)),IF(AND(C903="",C904="",C905=""),IF(DCalendário6[[#This Row],[Mês]]=D905,C905+1,IF(AND(D905="",D906=D902),C902+1,1)),IF(AND(C904="",C905=""),IF(DCalendário6[[#This Row],[Mês]]=D905,C905+1,IF(AND(D905="",D906=D903),C903+1,1)),IF(DCalendário6[[#This Row],[Mês]]=D905,C905+1,IF(AND(D905="",D906=D904),C904+1,1))))))</f>
        <v>16</v>
      </c>
      <c r="D906" s="14">
        <f>IF(DCalendário6[[#This Row],[Dia Útil]]="","",(MONTH($B906)))</f>
        <v>6</v>
      </c>
      <c r="E906" s="14">
        <f t="shared" si="14"/>
        <v>2020</v>
      </c>
      <c r="F906" s="14">
        <f>MONTH(DCalendário6[[#This Row],[Dia]])</f>
        <v>6</v>
      </c>
      <c r="G906" s="14" t="str">
        <f>MONTH(DCalendário6[[#This Row],[Dia]])&amp;" - "&amp;DCalendário6[[#This Row],[Ano]]</f>
        <v>6 - 2020</v>
      </c>
      <c r="H906" s="14">
        <f>IF(DCalendário6[[#This Row],[Dia Útil]]="","",DCalendário6[[#This Row],[Semana Ano]])</f>
        <v>26</v>
      </c>
      <c r="I906" s="14">
        <f>WEEKNUM(DCalendário6[[#This Row],[Dia]])</f>
        <v>26</v>
      </c>
      <c r="J906" s="14" cm="1">
        <f t="array" aca="1" ref="J90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906" s="16">
        <f>WEEKDAY(DCalendário6[[#This Row],[Dia]])</f>
        <v>3</v>
      </c>
      <c r="L906" s="1" t="str">
        <f>IFERROR(VLOOKUP(A906,Tabela4[],1,0),"")</f>
        <v/>
      </c>
      <c r="M90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44005</v>
      </c>
      <c r="N906" s="16" t="str">
        <f>IF(DCalendário6[[#This Row],[Dia Útil2]]="Feriado","Feriado",IF(AND(DCalendário6[[#This Row],[Dia Útil]]="",DCalendário6[[#This Row],[Mês Total]]=F899),N899+1,IF(DCalendário6[[#This Row],[Dia Útil]]="",1,"")))</f>
        <v/>
      </c>
      <c r="O90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906" s="16"/>
      <c r="Q906" s="17"/>
    </row>
    <row r="907" spans="1:17" x14ac:dyDescent="0.25">
      <c r="A907" s="1">
        <v>44006</v>
      </c>
      <c r="B907" s="1">
        <f>IF(AND(DCalendário6[[#This Row],[Dia da semana]]&gt;1,DCalendário6[[#This Row],[Dia da semana]]&lt;7,DCalendário6[[#This Row],[Feriados]]=""),DCalendário6[[#This Row],[Dia]],"")</f>
        <v>44006</v>
      </c>
      <c r="C907" s="16">
        <f>IF(DCalendário6[[#This Row],[Mês]]="","",IF(AND(C903="",C904="",C905="",C906=""),IF(DCalendário6[[#This Row],[Mês]]=D906,C906+1,IF(AND(D906="",D907=D902),C902+1,1)),IF(AND(C904="",C905="",C906=""),IF(DCalendário6[[#This Row],[Mês]]=D906,C906+1,IF(AND(D906="",D907=D903),C903+1,1)),IF(AND(C905="",C906=""),IF(DCalendário6[[#This Row],[Mês]]=D906,C906+1,IF(AND(D906="",D907=D904),C904+1,1)),IF(DCalendário6[[#This Row],[Mês]]=D906,C906+1,IF(AND(D906="",D907=D905),C905+1,1))))))</f>
        <v>17</v>
      </c>
      <c r="D907" s="14">
        <f>IF(DCalendário6[[#This Row],[Dia Útil]]="","",(MONTH($B907)))</f>
        <v>6</v>
      </c>
      <c r="E907" s="14">
        <f t="shared" si="14"/>
        <v>2020</v>
      </c>
      <c r="F907" s="14">
        <f>MONTH(DCalendário6[[#This Row],[Dia]])</f>
        <v>6</v>
      </c>
      <c r="G907" s="14" t="str">
        <f>MONTH(DCalendário6[[#This Row],[Dia]])&amp;" - "&amp;DCalendário6[[#This Row],[Ano]]</f>
        <v>6 - 2020</v>
      </c>
      <c r="H907" s="14">
        <f>IF(DCalendário6[[#This Row],[Dia Útil]]="","",DCalendário6[[#This Row],[Semana Ano]])</f>
        <v>26</v>
      </c>
      <c r="I907" s="14">
        <f>WEEKNUM(DCalendário6[[#This Row],[Dia]])</f>
        <v>26</v>
      </c>
      <c r="J907" s="14" cm="1">
        <f t="array" aca="1" ref="J90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907" s="16">
        <f>WEEKDAY(DCalendário6[[#This Row],[Dia]])</f>
        <v>4</v>
      </c>
      <c r="L907" s="1" t="str">
        <f>IFERROR(VLOOKUP(A907,Tabela4[],1,0),"")</f>
        <v/>
      </c>
      <c r="M90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44006</v>
      </c>
      <c r="N907" s="16" t="str">
        <f>IF(DCalendário6[[#This Row],[Dia Útil2]]="Feriado","Feriado",IF(AND(DCalendário6[[#This Row],[Dia Útil]]="",DCalendário6[[#This Row],[Mês Total]]=F900),N900+1,IF(DCalendário6[[#This Row],[Dia Útil]]="",1,"")))</f>
        <v/>
      </c>
      <c r="O90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907" s="16"/>
      <c r="Q907" s="17"/>
    </row>
    <row r="908" spans="1:17" x14ac:dyDescent="0.25">
      <c r="A908" s="1">
        <v>44007</v>
      </c>
      <c r="B908" s="1">
        <f>IF(AND(DCalendário6[[#This Row],[Dia da semana]]&gt;1,DCalendário6[[#This Row],[Dia da semana]]&lt;7,DCalendário6[[#This Row],[Feriados]]=""),DCalendário6[[#This Row],[Dia]],"")</f>
        <v>44007</v>
      </c>
      <c r="C908" s="16">
        <f>IF(DCalendário6[[#This Row],[Mês]]="","",IF(AND(C904="",C905="",C906="",C907=""),IF(DCalendário6[[#This Row],[Mês]]=D907,C907+1,IF(AND(D907="",D908=D903),C903+1,1)),IF(AND(C905="",C906="",C907=""),IF(DCalendário6[[#This Row],[Mês]]=D907,C907+1,IF(AND(D907="",D908=D904),C904+1,1)),IF(AND(C906="",C907=""),IF(DCalendário6[[#This Row],[Mês]]=D907,C907+1,IF(AND(D907="",D908=D905),C905+1,1)),IF(DCalendário6[[#This Row],[Mês]]=D907,C907+1,IF(AND(D907="",D908=D906),C906+1,1))))))</f>
        <v>18</v>
      </c>
      <c r="D908" s="14">
        <f>IF(DCalendário6[[#This Row],[Dia Útil]]="","",(MONTH($B908)))</f>
        <v>6</v>
      </c>
      <c r="E908" s="14">
        <f t="shared" si="14"/>
        <v>2020</v>
      </c>
      <c r="F908" s="14">
        <f>MONTH(DCalendário6[[#This Row],[Dia]])</f>
        <v>6</v>
      </c>
      <c r="G908" s="14" t="str">
        <f>MONTH(DCalendário6[[#This Row],[Dia]])&amp;" - "&amp;DCalendário6[[#This Row],[Ano]]</f>
        <v>6 - 2020</v>
      </c>
      <c r="H908" s="14">
        <f>IF(DCalendário6[[#This Row],[Dia Útil]]="","",DCalendário6[[#This Row],[Semana Ano]])</f>
        <v>26</v>
      </c>
      <c r="I908" s="14">
        <f>WEEKNUM(DCalendário6[[#This Row],[Dia]])</f>
        <v>26</v>
      </c>
      <c r="J908" s="14" cm="1">
        <f t="array" aca="1" ref="J90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908" s="16">
        <f>WEEKDAY(DCalendário6[[#This Row],[Dia]])</f>
        <v>5</v>
      </c>
      <c r="L908" s="1" t="str">
        <f>IFERROR(VLOOKUP(A908,Tabela4[],1,0),"")</f>
        <v/>
      </c>
      <c r="M90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44007</v>
      </c>
      <c r="N908" s="16" t="str">
        <f>IF(DCalendário6[[#This Row],[Dia Útil2]]="Feriado","Feriado",IF(AND(DCalendário6[[#This Row],[Dia Útil]]="",DCalendário6[[#This Row],[Mês Total]]=F901),N901+1,IF(DCalendário6[[#This Row],[Dia Útil]]="",1,"")))</f>
        <v/>
      </c>
      <c r="O90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908" s="16"/>
      <c r="Q908" s="17"/>
    </row>
    <row r="909" spans="1:17" x14ac:dyDescent="0.25">
      <c r="A909" s="1">
        <v>44008</v>
      </c>
      <c r="B909" s="1">
        <f>IF(AND(DCalendário6[[#This Row],[Dia da semana]]&gt;1,DCalendário6[[#This Row],[Dia da semana]]&lt;7,DCalendário6[[#This Row],[Feriados]]=""),DCalendário6[[#This Row],[Dia]],"")</f>
        <v>44008</v>
      </c>
      <c r="C909" s="16">
        <f>IF(DCalendário6[[#This Row],[Mês]]="","",IF(AND(C905="",C906="",C907="",C908=""),IF(DCalendário6[[#This Row],[Mês]]=D908,C908+1,IF(AND(D908="",D909=D904),C904+1,1)),IF(AND(C906="",C907="",C908=""),IF(DCalendário6[[#This Row],[Mês]]=D908,C908+1,IF(AND(D908="",D909=D905),C905+1,1)),IF(AND(C907="",C908=""),IF(DCalendário6[[#This Row],[Mês]]=D908,C908+1,IF(AND(D908="",D909=D906),C906+1,1)),IF(DCalendário6[[#This Row],[Mês]]=D908,C908+1,IF(AND(D908="",D909=D907),C907+1,1))))))</f>
        <v>19</v>
      </c>
      <c r="D909" s="14">
        <f>IF(DCalendário6[[#This Row],[Dia Útil]]="","",(MONTH($B909)))</f>
        <v>6</v>
      </c>
      <c r="E909" s="14">
        <f t="shared" si="14"/>
        <v>2020</v>
      </c>
      <c r="F909" s="14">
        <f>MONTH(DCalendário6[[#This Row],[Dia]])</f>
        <v>6</v>
      </c>
      <c r="G909" s="14" t="str">
        <f>MONTH(DCalendário6[[#This Row],[Dia]])&amp;" - "&amp;DCalendário6[[#This Row],[Ano]]</f>
        <v>6 - 2020</v>
      </c>
      <c r="H909" s="14">
        <f>IF(DCalendário6[[#This Row],[Dia Útil]]="","",DCalendário6[[#This Row],[Semana Ano]])</f>
        <v>26</v>
      </c>
      <c r="I909" s="14">
        <f>WEEKNUM(DCalendário6[[#This Row],[Dia]])</f>
        <v>26</v>
      </c>
      <c r="J909" s="14" cm="1">
        <f t="array" aca="1" ref="J90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909" s="16">
        <f>WEEKDAY(DCalendário6[[#This Row],[Dia]])</f>
        <v>6</v>
      </c>
      <c r="L909" s="1" t="str">
        <f>IFERROR(VLOOKUP(A909,Tabela4[],1,0),"")</f>
        <v/>
      </c>
      <c r="M90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44008</v>
      </c>
      <c r="N909" s="16" t="str">
        <f>IF(DCalendário6[[#This Row],[Dia Útil2]]="Feriado","Feriado",IF(AND(DCalendário6[[#This Row],[Dia Útil]]="",DCalendário6[[#This Row],[Mês Total]]=F902),N902+1,IF(DCalendário6[[#This Row],[Dia Útil]]="",1,"")))</f>
        <v/>
      </c>
      <c r="O90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909" s="16"/>
      <c r="Q909" s="17"/>
    </row>
    <row r="910" spans="1:17" x14ac:dyDescent="0.25">
      <c r="A910" s="1">
        <v>44009</v>
      </c>
      <c r="B910" s="1" t="str">
        <f>IF(AND(DCalendário6[[#This Row],[Dia da semana]]&gt;1,DCalendário6[[#This Row],[Dia da semana]]&lt;7,DCalendário6[[#This Row],[Feriados]]=""),DCalendário6[[#This Row],[Dia]],"")</f>
        <v/>
      </c>
      <c r="C910" s="16" t="str">
        <f>IF(DCalendário6[[#This Row],[Mês]]="","",IF(AND(C906="",C907="",C908="",C909=""),IF(DCalendário6[[#This Row],[Mês]]=D909,C909+1,IF(AND(D909="",D910=D905),C905+1,1)),IF(AND(C907="",C908="",C909=""),IF(DCalendário6[[#This Row],[Mês]]=D909,C909+1,IF(AND(D909="",D910=D906),C906+1,1)),IF(AND(C908="",C909=""),IF(DCalendário6[[#This Row],[Mês]]=D909,C909+1,IF(AND(D909="",D910=D907),C907+1,1)),IF(DCalendário6[[#This Row],[Mês]]=D909,C909+1,IF(AND(D909="",D910=D908),C908+1,1))))))</f>
        <v/>
      </c>
      <c r="D910" s="14" t="str">
        <f>IF(DCalendário6[[#This Row],[Dia Útil]]="","",(MONTH($B910)))</f>
        <v/>
      </c>
      <c r="E910" s="14">
        <f t="shared" si="14"/>
        <v>2020</v>
      </c>
      <c r="F910" s="14">
        <f>MONTH(DCalendário6[[#This Row],[Dia]])</f>
        <v>6</v>
      </c>
      <c r="G910" s="14" t="str">
        <f>MONTH(DCalendário6[[#This Row],[Dia]])&amp;" - "&amp;DCalendário6[[#This Row],[Ano]]</f>
        <v>6 - 2020</v>
      </c>
      <c r="H910" s="14" t="str">
        <f>IF(DCalendário6[[#This Row],[Dia Útil]]="","",DCalendário6[[#This Row],[Semana Ano]])</f>
        <v/>
      </c>
      <c r="I910" s="14">
        <f>WEEKNUM(DCalendário6[[#This Row],[Dia]])</f>
        <v>26</v>
      </c>
      <c r="J910" s="14" cm="1">
        <f t="array" aca="1" ref="J91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910" s="16">
        <f>WEEKDAY(DCalendário6[[#This Row],[Dia]])</f>
        <v>7</v>
      </c>
      <c r="L910" s="1" t="str">
        <f>IFERROR(VLOOKUP(A910,Tabela4[],1,0),"")</f>
        <v/>
      </c>
      <c r="M91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910" s="16">
        <f>IF(DCalendário6[[#This Row],[Dia Útil2]]="Feriado","Feriado",IF(AND(DCalendário6[[#This Row],[Dia Útil]]="",DCalendário6[[#This Row],[Mês Total]]=F903),N903+1,IF(DCalendário6[[#This Row],[Dia Útil]]="",1,"")))</f>
        <v>4</v>
      </c>
      <c r="O91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910" s="16"/>
      <c r="Q910" s="17"/>
    </row>
    <row r="911" spans="1:17" x14ac:dyDescent="0.25">
      <c r="A911" s="1">
        <v>44010</v>
      </c>
      <c r="B911" s="1" t="str">
        <f>IF(AND(DCalendário6[[#This Row],[Dia da semana]]&gt;1,DCalendário6[[#This Row],[Dia da semana]]&lt;7,DCalendário6[[#This Row],[Feriados]]=""),DCalendário6[[#This Row],[Dia]],"")</f>
        <v/>
      </c>
      <c r="C911" s="16" t="str">
        <f>IF(DCalendário6[[#This Row],[Mês]]="","",IF(AND(C907="",C908="",C909="",C910=""),IF(DCalendário6[[#This Row],[Mês]]=D910,C910+1,IF(AND(D910="",D911=D906),C906+1,1)),IF(AND(C908="",C909="",C910=""),IF(DCalendário6[[#This Row],[Mês]]=D910,C910+1,IF(AND(D910="",D911=D907),C907+1,1)),IF(AND(C909="",C910=""),IF(DCalendário6[[#This Row],[Mês]]=D910,C910+1,IF(AND(D910="",D911=D908),C908+1,1)),IF(DCalendário6[[#This Row],[Mês]]=D910,C910+1,IF(AND(D910="",D911=D909),C909+1,1))))))</f>
        <v/>
      </c>
      <c r="D911" s="14" t="str">
        <f>IF(DCalendário6[[#This Row],[Dia Útil]]="","",(MONTH($B911)))</f>
        <v/>
      </c>
      <c r="E911" s="14">
        <f t="shared" si="14"/>
        <v>2020</v>
      </c>
      <c r="F911" s="14">
        <f>MONTH(DCalendário6[[#This Row],[Dia]])</f>
        <v>6</v>
      </c>
      <c r="G911" s="14" t="str">
        <f>MONTH(DCalendário6[[#This Row],[Dia]])&amp;" - "&amp;DCalendário6[[#This Row],[Ano]]</f>
        <v>6 - 2020</v>
      </c>
      <c r="H911" s="14" t="str">
        <f>IF(DCalendário6[[#This Row],[Dia Útil]]="","",DCalendário6[[#This Row],[Semana Ano]])</f>
        <v/>
      </c>
      <c r="I911" s="14">
        <f>WEEKNUM(DCalendário6[[#This Row],[Dia]])</f>
        <v>27</v>
      </c>
      <c r="J911" s="14" cm="1">
        <f t="array" aca="1" ref="J91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911" s="16">
        <f>WEEKDAY(DCalendário6[[#This Row],[Dia]])</f>
        <v>1</v>
      </c>
      <c r="L911" s="1" t="str">
        <f>IFERROR(VLOOKUP(A911,Tabela4[],1,0),"")</f>
        <v/>
      </c>
      <c r="M91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911" s="16">
        <f>IF(DCalendário6[[#This Row],[Dia Útil2]]="Feriado","Feriado",IF(AND(DCalendário6[[#This Row],[Dia Útil]]="",DCalendário6[[#This Row],[Mês Total]]=F904),N904+1,IF(DCalendário6[[#This Row],[Dia Útil]]="",1,"")))</f>
        <v>4</v>
      </c>
      <c r="O91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911" s="16"/>
      <c r="Q911" s="17"/>
    </row>
    <row r="912" spans="1:17" x14ac:dyDescent="0.25">
      <c r="A912" s="1">
        <v>44011</v>
      </c>
      <c r="B912" s="1">
        <f>IF(AND(DCalendário6[[#This Row],[Dia da semana]]&gt;1,DCalendário6[[#This Row],[Dia da semana]]&lt;7,DCalendário6[[#This Row],[Feriados]]=""),DCalendário6[[#This Row],[Dia]],"")</f>
        <v>44011</v>
      </c>
      <c r="C912" s="16">
        <f>IF(DCalendário6[[#This Row],[Mês]]="","",IF(AND(C908="",C909="",C910="",C911=""),IF(DCalendário6[[#This Row],[Mês]]=D911,C911+1,IF(AND(D911="",D912=D907),C907+1,1)),IF(AND(C909="",C910="",C911=""),IF(DCalendário6[[#This Row],[Mês]]=D911,C911+1,IF(AND(D911="",D912=D908),C908+1,1)),IF(AND(C910="",C911=""),IF(DCalendário6[[#This Row],[Mês]]=D911,C911+1,IF(AND(D911="",D912=D909),C909+1,1)),IF(DCalendário6[[#This Row],[Mês]]=D911,C911+1,IF(AND(D911="",D912=D910),C910+1,1))))))</f>
        <v>20</v>
      </c>
      <c r="D912" s="14">
        <f>IF(DCalendário6[[#This Row],[Dia Útil]]="","",(MONTH($B912)))</f>
        <v>6</v>
      </c>
      <c r="E912" s="14">
        <f t="shared" si="14"/>
        <v>2020</v>
      </c>
      <c r="F912" s="14">
        <f>MONTH(DCalendário6[[#This Row],[Dia]])</f>
        <v>6</v>
      </c>
      <c r="G912" s="14" t="str">
        <f>MONTH(DCalendário6[[#This Row],[Dia]])&amp;" - "&amp;DCalendário6[[#This Row],[Ano]]</f>
        <v>6 - 2020</v>
      </c>
      <c r="H912" s="14">
        <f>IF(DCalendário6[[#This Row],[Dia Útil]]="","",DCalendário6[[#This Row],[Semana Ano]])</f>
        <v>27</v>
      </c>
      <c r="I912" s="14">
        <f>WEEKNUM(DCalendário6[[#This Row],[Dia]])</f>
        <v>27</v>
      </c>
      <c r="J912" s="14" cm="1">
        <f t="array" aca="1" ref="J91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912" s="16">
        <f>WEEKDAY(DCalendário6[[#This Row],[Dia]])</f>
        <v>2</v>
      </c>
      <c r="L912" s="1" t="str">
        <f>IFERROR(VLOOKUP(A912,Tabela4[],1,0),"")</f>
        <v/>
      </c>
      <c r="M91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44011</v>
      </c>
      <c r="N912" s="16" t="str">
        <f>IF(DCalendário6[[#This Row],[Dia Útil2]]="Feriado","Feriado",IF(AND(DCalendário6[[#This Row],[Dia Útil]]="",DCalendário6[[#This Row],[Mês Total]]=F905),N905+1,IF(DCalendário6[[#This Row],[Dia Útil]]="",1,"")))</f>
        <v/>
      </c>
      <c r="O91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912" s="16"/>
      <c r="Q912" s="17"/>
    </row>
    <row r="913" spans="1:17" x14ac:dyDescent="0.25">
      <c r="A913" s="1">
        <v>44012</v>
      </c>
      <c r="B913" s="1">
        <f>IF(AND(DCalendário6[[#This Row],[Dia da semana]]&gt;1,DCalendário6[[#This Row],[Dia da semana]]&lt;7,DCalendário6[[#This Row],[Feriados]]=""),DCalendário6[[#This Row],[Dia]],"")</f>
        <v>44012</v>
      </c>
      <c r="C913" s="16">
        <f>IF(DCalendário6[[#This Row],[Mês]]="","",IF(AND(C909="",C910="",C911="",C912=""),IF(DCalendário6[[#This Row],[Mês]]=D912,C912+1,IF(AND(D912="",D913=D908),C908+1,1)),IF(AND(C910="",C911="",C912=""),IF(DCalendário6[[#This Row],[Mês]]=D912,C912+1,IF(AND(D912="",D913=D909),C909+1,1)),IF(AND(C911="",C912=""),IF(DCalendário6[[#This Row],[Mês]]=D912,C912+1,IF(AND(D912="",D913=D910),C910+1,1)),IF(DCalendário6[[#This Row],[Mês]]=D912,C912+1,IF(AND(D912="",D913=D911),C911+1,1))))))</f>
        <v>21</v>
      </c>
      <c r="D913" s="14">
        <f>IF(DCalendário6[[#This Row],[Dia Útil]]="","",(MONTH($B913)))</f>
        <v>6</v>
      </c>
      <c r="E913" s="14">
        <f t="shared" si="14"/>
        <v>2020</v>
      </c>
      <c r="F913" s="14">
        <f>MONTH(DCalendário6[[#This Row],[Dia]])</f>
        <v>6</v>
      </c>
      <c r="G913" s="14" t="str">
        <f>MONTH(DCalendário6[[#This Row],[Dia]])&amp;" - "&amp;DCalendário6[[#This Row],[Ano]]</f>
        <v>6 - 2020</v>
      </c>
      <c r="H913" s="14">
        <f>IF(DCalendário6[[#This Row],[Dia Útil]]="","",DCalendário6[[#This Row],[Semana Ano]])</f>
        <v>27</v>
      </c>
      <c r="I913" s="14">
        <f>WEEKNUM(DCalendário6[[#This Row],[Dia]])</f>
        <v>27</v>
      </c>
      <c r="J913" s="14" cm="1">
        <f t="array" aca="1" ref="J91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913" s="16">
        <f>WEEKDAY(DCalendário6[[#This Row],[Dia]])</f>
        <v>3</v>
      </c>
      <c r="L913" s="1" t="str">
        <f>IFERROR(VLOOKUP(A913,Tabela4[],1,0),"")</f>
        <v/>
      </c>
      <c r="M91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44012</v>
      </c>
      <c r="N913" s="16" t="str">
        <f>IF(DCalendário6[[#This Row],[Dia Útil2]]="Feriado","Feriado",IF(AND(DCalendário6[[#This Row],[Dia Útil]]="",DCalendário6[[#This Row],[Mês Total]]=F906),N906+1,IF(DCalendário6[[#This Row],[Dia Útil]]="",1,"")))</f>
        <v/>
      </c>
      <c r="O91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21</v>
      </c>
      <c r="P913" s="16"/>
      <c r="Q913" s="17"/>
    </row>
    <row r="914" spans="1:17" x14ac:dyDescent="0.25">
      <c r="A914" s="1">
        <v>44013</v>
      </c>
      <c r="B914" s="1">
        <f>IF(AND(DCalendário6[[#This Row],[Dia da semana]]&gt;1,DCalendário6[[#This Row],[Dia da semana]]&lt;7,DCalendário6[[#This Row],[Feriados]]=""),DCalendário6[[#This Row],[Dia]],"")</f>
        <v>44013</v>
      </c>
      <c r="C914" s="16">
        <f>IF(DCalendário6[[#This Row],[Mês]]="","",IF(AND(C910="",C911="",C912="",C913=""),IF(DCalendário6[[#This Row],[Mês]]=D913,C913+1,IF(AND(D913="",D914=D909),C909+1,1)),IF(AND(C911="",C912="",C913=""),IF(DCalendário6[[#This Row],[Mês]]=D913,C913+1,IF(AND(D913="",D914=D910),C910+1,1)),IF(AND(C912="",C913=""),IF(DCalendário6[[#This Row],[Mês]]=D913,C913+1,IF(AND(D913="",D914=D911),C911+1,1)),IF(DCalendário6[[#This Row],[Mês]]=D913,C913+1,IF(AND(D913="",D914=D912),C912+1,1))))))</f>
        <v>1</v>
      </c>
      <c r="D914" s="14">
        <f>IF(DCalendário6[[#This Row],[Dia Útil]]="","",(MONTH($B914)))</f>
        <v>7</v>
      </c>
      <c r="E914" s="14">
        <f t="shared" si="14"/>
        <v>2020</v>
      </c>
      <c r="F914" s="14">
        <f>MONTH(DCalendário6[[#This Row],[Dia]])</f>
        <v>7</v>
      </c>
      <c r="G914" s="14" t="str">
        <f>MONTH(DCalendário6[[#This Row],[Dia]])&amp;" - "&amp;DCalendário6[[#This Row],[Ano]]</f>
        <v>7 - 2020</v>
      </c>
      <c r="H914" s="14">
        <f>IF(DCalendário6[[#This Row],[Dia Útil]]="","",DCalendário6[[#This Row],[Semana Ano]])</f>
        <v>27</v>
      </c>
      <c r="I914" s="14">
        <f>WEEKNUM(DCalendário6[[#This Row],[Dia]])</f>
        <v>27</v>
      </c>
      <c r="J914" s="14" cm="1">
        <f t="array" aca="1" ref="J91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914" s="16">
        <f>WEEKDAY(DCalendário6[[#This Row],[Dia]])</f>
        <v>4</v>
      </c>
      <c r="L914" s="1" t="str">
        <f>IFERROR(VLOOKUP(A914,Tabela4[],1,0),"")</f>
        <v/>
      </c>
      <c r="M91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44013</v>
      </c>
      <c r="N914" s="16" t="str">
        <f>IF(DCalendário6[[#This Row],[Dia Útil2]]="Feriado","Feriado",IF(AND(DCalendário6[[#This Row],[Dia Útil]]="",DCalendário6[[#This Row],[Mês Total]]=F907),N907+1,IF(DCalendário6[[#This Row],[Dia Útil]]="",1,"")))</f>
        <v/>
      </c>
      <c r="O91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914" s="16"/>
      <c r="Q914" s="17"/>
    </row>
    <row r="915" spans="1:17" x14ac:dyDescent="0.25">
      <c r="A915" s="1">
        <v>44014</v>
      </c>
      <c r="B915" s="1">
        <f>IF(AND(DCalendário6[[#This Row],[Dia da semana]]&gt;1,DCalendário6[[#This Row],[Dia da semana]]&lt;7,DCalendário6[[#This Row],[Feriados]]=""),DCalendário6[[#This Row],[Dia]],"")</f>
        <v>44014</v>
      </c>
      <c r="C915" s="16">
        <f>IF(DCalendário6[[#This Row],[Mês]]="","",IF(AND(C911="",C912="",C913="",C914=""),IF(DCalendário6[[#This Row],[Mês]]=D914,C914+1,IF(AND(D914="",D915=D910),C910+1,1)),IF(AND(C912="",C913="",C914=""),IF(DCalendário6[[#This Row],[Mês]]=D914,C914+1,IF(AND(D914="",D915=D911),C911+1,1)),IF(AND(C913="",C914=""),IF(DCalendário6[[#This Row],[Mês]]=D914,C914+1,IF(AND(D914="",D915=D912),C912+1,1)),IF(DCalendário6[[#This Row],[Mês]]=D914,C914+1,IF(AND(D914="",D915=D913),C913+1,1))))))</f>
        <v>2</v>
      </c>
      <c r="D915" s="14">
        <f>IF(DCalendário6[[#This Row],[Dia Útil]]="","",(MONTH($B915)))</f>
        <v>7</v>
      </c>
      <c r="E915" s="14">
        <f t="shared" si="14"/>
        <v>2020</v>
      </c>
      <c r="F915" s="14">
        <f>MONTH(DCalendário6[[#This Row],[Dia]])</f>
        <v>7</v>
      </c>
      <c r="G915" s="14" t="str">
        <f>MONTH(DCalendário6[[#This Row],[Dia]])&amp;" - "&amp;DCalendário6[[#This Row],[Ano]]</f>
        <v>7 - 2020</v>
      </c>
      <c r="H915" s="14">
        <f>IF(DCalendário6[[#This Row],[Dia Útil]]="","",DCalendário6[[#This Row],[Semana Ano]])</f>
        <v>27</v>
      </c>
      <c r="I915" s="14">
        <f>WEEKNUM(DCalendário6[[#This Row],[Dia]])</f>
        <v>27</v>
      </c>
      <c r="J915" s="14" cm="1">
        <f t="array" aca="1" ref="J91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915" s="16">
        <f>WEEKDAY(DCalendário6[[#This Row],[Dia]])</f>
        <v>5</v>
      </c>
      <c r="L915" s="1" t="str">
        <f>IFERROR(VLOOKUP(A915,Tabela4[],1,0),"")</f>
        <v/>
      </c>
      <c r="M91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44014</v>
      </c>
      <c r="N915" s="16" t="str">
        <f>IF(DCalendário6[[#This Row],[Dia Útil2]]="Feriado","Feriado",IF(AND(DCalendário6[[#This Row],[Dia Útil]]="",DCalendário6[[#This Row],[Mês Total]]=F908),N908+1,IF(DCalendário6[[#This Row],[Dia Útil]]="",1,"")))</f>
        <v/>
      </c>
      <c r="O91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915" s="16"/>
      <c r="Q915" s="17"/>
    </row>
    <row r="916" spans="1:17" x14ac:dyDescent="0.25">
      <c r="A916" s="1">
        <v>44015</v>
      </c>
      <c r="B916" s="1">
        <f>IF(AND(DCalendário6[[#This Row],[Dia da semana]]&gt;1,DCalendário6[[#This Row],[Dia da semana]]&lt;7,DCalendário6[[#This Row],[Feriados]]=""),DCalendário6[[#This Row],[Dia]],"")</f>
        <v>44015</v>
      </c>
      <c r="C916" s="16">
        <f>IF(DCalendário6[[#This Row],[Mês]]="","",IF(AND(C912="",C913="",C914="",C915=""),IF(DCalendário6[[#This Row],[Mês]]=D915,C915+1,IF(AND(D915="",D916=D911),C911+1,1)),IF(AND(C913="",C914="",C915=""),IF(DCalendário6[[#This Row],[Mês]]=D915,C915+1,IF(AND(D915="",D916=D912),C912+1,1)),IF(AND(C914="",C915=""),IF(DCalendário6[[#This Row],[Mês]]=D915,C915+1,IF(AND(D915="",D916=D913),C913+1,1)),IF(DCalendário6[[#This Row],[Mês]]=D915,C915+1,IF(AND(D915="",D916=D914),C914+1,1))))))</f>
        <v>3</v>
      </c>
      <c r="D916" s="14">
        <f>IF(DCalendário6[[#This Row],[Dia Útil]]="","",(MONTH($B916)))</f>
        <v>7</v>
      </c>
      <c r="E916" s="14">
        <f t="shared" si="14"/>
        <v>2020</v>
      </c>
      <c r="F916" s="14">
        <f>MONTH(DCalendário6[[#This Row],[Dia]])</f>
        <v>7</v>
      </c>
      <c r="G916" s="14" t="str">
        <f>MONTH(DCalendário6[[#This Row],[Dia]])&amp;" - "&amp;DCalendário6[[#This Row],[Ano]]</f>
        <v>7 - 2020</v>
      </c>
      <c r="H916" s="14">
        <f>IF(DCalendário6[[#This Row],[Dia Útil]]="","",DCalendário6[[#This Row],[Semana Ano]])</f>
        <v>27</v>
      </c>
      <c r="I916" s="14">
        <f>WEEKNUM(DCalendário6[[#This Row],[Dia]])</f>
        <v>27</v>
      </c>
      <c r="J916" s="14" cm="1">
        <f t="array" aca="1" ref="J91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916" s="16">
        <f>WEEKDAY(DCalendário6[[#This Row],[Dia]])</f>
        <v>6</v>
      </c>
      <c r="L916" s="1" t="str">
        <f>IFERROR(VLOOKUP(A916,Tabela4[],1,0),"")</f>
        <v/>
      </c>
      <c r="M91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44015</v>
      </c>
      <c r="N916" s="16" t="str">
        <f>IF(DCalendário6[[#This Row],[Dia Útil2]]="Feriado","Feriado",IF(AND(DCalendário6[[#This Row],[Dia Útil]]="",DCalendário6[[#This Row],[Mês Total]]=F909),N909+1,IF(DCalendário6[[#This Row],[Dia Útil]]="",1,"")))</f>
        <v/>
      </c>
      <c r="O91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916" s="16"/>
      <c r="Q916" s="17"/>
    </row>
    <row r="917" spans="1:17" x14ac:dyDescent="0.25">
      <c r="A917" s="1">
        <v>44016</v>
      </c>
      <c r="B917" s="1" t="str">
        <f>IF(AND(DCalendário6[[#This Row],[Dia da semana]]&gt;1,DCalendário6[[#This Row],[Dia da semana]]&lt;7,DCalendário6[[#This Row],[Feriados]]=""),DCalendário6[[#This Row],[Dia]],"")</f>
        <v/>
      </c>
      <c r="C917" s="16" t="str">
        <f>IF(DCalendário6[[#This Row],[Mês]]="","",IF(AND(C913="",C914="",C915="",C916=""),IF(DCalendário6[[#This Row],[Mês]]=D916,C916+1,IF(AND(D916="",D917=D912),C912+1,1)),IF(AND(C914="",C915="",C916=""),IF(DCalendário6[[#This Row],[Mês]]=D916,C916+1,IF(AND(D916="",D917=D913),C913+1,1)),IF(AND(C915="",C916=""),IF(DCalendário6[[#This Row],[Mês]]=D916,C916+1,IF(AND(D916="",D917=D914),C914+1,1)),IF(DCalendário6[[#This Row],[Mês]]=D916,C916+1,IF(AND(D916="",D917=D915),C915+1,1))))))</f>
        <v/>
      </c>
      <c r="D917" s="14" t="str">
        <f>IF(DCalendário6[[#This Row],[Dia Útil]]="","",(MONTH($B917)))</f>
        <v/>
      </c>
      <c r="E917" s="14">
        <f t="shared" si="14"/>
        <v>2020</v>
      </c>
      <c r="F917" s="14">
        <f>MONTH(DCalendário6[[#This Row],[Dia]])</f>
        <v>7</v>
      </c>
      <c r="G917" s="14" t="str">
        <f>MONTH(DCalendário6[[#This Row],[Dia]])&amp;" - "&amp;DCalendário6[[#This Row],[Ano]]</f>
        <v>7 - 2020</v>
      </c>
      <c r="H917" s="14" t="str">
        <f>IF(DCalendário6[[#This Row],[Dia Útil]]="","",DCalendário6[[#This Row],[Semana Ano]])</f>
        <v/>
      </c>
      <c r="I917" s="14">
        <f>WEEKNUM(DCalendário6[[#This Row],[Dia]])</f>
        <v>27</v>
      </c>
      <c r="J917" s="14" cm="1">
        <f t="array" aca="1" ref="J91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917" s="16">
        <f>WEEKDAY(DCalendário6[[#This Row],[Dia]])</f>
        <v>7</v>
      </c>
      <c r="L917" s="1" t="str">
        <f>IFERROR(VLOOKUP(A917,Tabela4[],1,0),"")</f>
        <v/>
      </c>
      <c r="M91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917" s="16">
        <f>IF(DCalendário6[[#This Row],[Dia Útil2]]="Feriado","Feriado",IF(AND(DCalendário6[[#This Row],[Dia Útil]]="",DCalendário6[[#This Row],[Mês Total]]=F910),N910+1,IF(DCalendário6[[#This Row],[Dia Útil]]="",1,"")))</f>
        <v>1</v>
      </c>
      <c r="O91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917" s="16"/>
      <c r="Q917" s="17"/>
    </row>
    <row r="918" spans="1:17" x14ac:dyDescent="0.25">
      <c r="A918" s="1">
        <v>44017</v>
      </c>
      <c r="B918" s="1" t="str">
        <f>IF(AND(DCalendário6[[#This Row],[Dia da semana]]&gt;1,DCalendário6[[#This Row],[Dia da semana]]&lt;7,DCalendário6[[#This Row],[Feriados]]=""),DCalendário6[[#This Row],[Dia]],"")</f>
        <v/>
      </c>
      <c r="C918" s="16" t="str">
        <f>IF(DCalendário6[[#This Row],[Mês]]="","",IF(AND(C914="",C915="",C916="",C917=""),IF(DCalendário6[[#This Row],[Mês]]=D917,C917+1,IF(AND(D917="",D918=D913),C913+1,1)),IF(AND(C915="",C916="",C917=""),IF(DCalendário6[[#This Row],[Mês]]=D917,C917+1,IF(AND(D917="",D918=D914),C914+1,1)),IF(AND(C916="",C917=""),IF(DCalendário6[[#This Row],[Mês]]=D917,C917+1,IF(AND(D917="",D918=D915),C915+1,1)),IF(DCalendário6[[#This Row],[Mês]]=D917,C917+1,IF(AND(D917="",D918=D916),C916+1,1))))))</f>
        <v/>
      </c>
      <c r="D918" s="14" t="str">
        <f>IF(DCalendário6[[#This Row],[Dia Útil]]="","",(MONTH($B918)))</f>
        <v/>
      </c>
      <c r="E918" s="14">
        <f t="shared" si="14"/>
        <v>2020</v>
      </c>
      <c r="F918" s="14">
        <f>MONTH(DCalendário6[[#This Row],[Dia]])</f>
        <v>7</v>
      </c>
      <c r="G918" s="14" t="str">
        <f>MONTH(DCalendário6[[#This Row],[Dia]])&amp;" - "&amp;DCalendário6[[#This Row],[Ano]]</f>
        <v>7 - 2020</v>
      </c>
      <c r="H918" s="14" t="str">
        <f>IF(DCalendário6[[#This Row],[Dia Útil]]="","",DCalendário6[[#This Row],[Semana Ano]])</f>
        <v/>
      </c>
      <c r="I918" s="14">
        <f>WEEKNUM(DCalendário6[[#This Row],[Dia]])</f>
        <v>28</v>
      </c>
      <c r="J918" s="14" cm="1">
        <f t="array" aca="1" ref="J91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918" s="16">
        <f>WEEKDAY(DCalendário6[[#This Row],[Dia]])</f>
        <v>1</v>
      </c>
      <c r="L918" s="1" t="str">
        <f>IFERROR(VLOOKUP(A918,Tabela4[],1,0),"")</f>
        <v/>
      </c>
      <c r="M91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918" s="16">
        <f>IF(DCalendário6[[#This Row],[Dia Útil2]]="Feriado","Feriado",IF(AND(DCalendário6[[#This Row],[Dia Útil]]="",DCalendário6[[#This Row],[Mês Total]]=F911),N911+1,IF(DCalendário6[[#This Row],[Dia Útil]]="",1,"")))</f>
        <v>1</v>
      </c>
      <c r="O91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918" s="16"/>
      <c r="Q918" s="17"/>
    </row>
    <row r="919" spans="1:17" x14ac:dyDescent="0.25">
      <c r="A919" s="1">
        <v>44018</v>
      </c>
      <c r="B919" s="1">
        <f>IF(AND(DCalendário6[[#This Row],[Dia da semana]]&gt;1,DCalendário6[[#This Row],[Dia da semana]]&lt;7,DCalendário6[[#This Row],[Feriados]]=""),DCalendário6[[#This Row],[Dia]],"")</f>
        <v>44018</v>
      </c>
      <c r="C919" s="16">
        <f>IF(DCalendário6[[#This Row],[Mês]]="","",IF(AND(C915="",C916="",C917="",C918=""),IF(DCalendário6[[#This Row],[Mês]]=D918,C918+1,IF(AND(D918="",D919=D914),C914+1,1)),IF(AND(C916="",C917="",C918=""),IF(DCalendário6[[#This Row],[Mês]]=D918,C918+1,IF(AND(D918="",D919=D915),C915+1,1)),IF(AND(C917="",C918=""),IF(DCalendário6[[#This Row],[Mês]]=D918,C918+1,IF(AND(D918="",D919=D916),C916+1,1)),IF(DCalendário6[[#This Row],[Mês]]=D918,C918+1,IF(AND(D918="",D919=D917),C917+1,1))))))</f>
        <v>4</v>
      </c>
      <c r="D919" s="14">
        <f>IF(DCalendário6[[#This Row],[Dia Útil]]="","",(MONTH($B919)))</f>
        <v>7</v>
      </c>
      <c r="E919" s="14">
        <f t="shared" si="14"/>
        <v>2020</v>
      </c>
      <c r="F919" s="14">
        <f>MONTH(DCalendário6[[#This Row],[Dia]])</f>
        <v>7</v>
      </c>
      <c r="G919" s="14" t="str">
        <f>MONTH(DCalendário6[[#This Row],[Dia]])&amp;" - "&amp;DCalendário6[[#This Row],[Ano]]</f>
        <v>7 - 2020</v>
      </c>
      <c r="H919" s="14">
        <f>IF(DCalendário6[[#This Row],[Dia Útil]]="","",DCalendário6[[#This Row],[Semana Ano]])</f>
        <v>28</v>
      </c>
      <c r="I919" s="14">
        <f>WEEKNUM(DCalendário6[[#This Row],[Dia]])</f>
        <v>28</v>
      </c>
      <c r="J919" s="14" cm="1">
        <f t="array" aca="1" ref="J91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919" s="16">
        <f>WEEKDAY(DCalendário6[[#This Row],[Dia]])</f>
        <v>2</v>
      </c>
      <c r="L919" s="1" t="str">
        <f>IFERROR(VLOOKUP(A919,Tabela4[],1,0),"")</f>
        <v/>
      </c>
      <c r="M91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44018</v>
      </c>
      <c r="N919" s="16" t="str">
        <f>IF(DCalendário6[[#This Row],[Dia Útil2]]="Feriado","Feriado",IF(AND(DCalendário6[[#This Row],[Dia Útil]]="",DCalendário6[[#This Row],[Mês Total]]=F912),N912+1,IF(DCalendário6[[#This Row],[Dia Útil]]="",1,"")))</f>
        <v/>
      </c>
      <c r="O91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919" s="16"/>
      <c r="Q919" s="17"/>
    </row>
    <row r="920" spans="1:17" x14ac:dyDescent="0.25">
      <c r="A920" s="1">
        <v>44019</v>
      </c>
      <c r="B920" s="1">
        <f>IF(AND(DCalendário6[[#This Row],[Dia da semana]]&gt;1,DCalendário6[[#This Row],[Dia da semana]]&lt;7,DCalendário6[[#This Row],[Feriados]]=""),DCalendário6[[#This Row],[Dia]],"")</f>
        <v>44019</v>
      </c>
      <c r="C920" s="16">
        <f>IF(DCalendário6[[#This Row],[Mês]]="","",IF(AND(C916="",C917="",C918="",C919=""),IF(DCalendário6[[#This Row],[Mês]]=D919,C919+1,IF(AND(D919="",D920=D915),C915+1,1)),IF(AND(C917="",C918="",C919=""),IF(DCalendário6[[#This Row],[Mês]]=D919,C919+1,IF(AND(D919="",D920=D916),C916+1,1)),IF(AND(C918="",C919=""),IF(DCalendário6[[#This Row],[Mês]]=D919,C919+1,IF(AND(D919="",D920=D917),C917+1,1)),IF(DCalendário6[[#This Row],[Mês]]=D919,C919+1,IF(AND(D919="",D920=D918),C918+1,1))))))</f>
        <v>5</v>
      </c>
      <c r="D920" s="14">
        <f>IF(DCalendário6[[#This Row],[Dia Útil]]="","",(MONTH($B920)))</f>
        <v>7</v>
      </c>
      <c r="E920" s="14">
        <f t="shared" si="14"/>
        <v>2020</v>
      </c>
      <c r="F920" s="14">
        <f>MONTH(DCalendário6[[#This Row],[Dia]])</f>
        <v>7</v>
      </c>
      <c r="G920" s="14" t="str">
        <f>MONTH(DCalendário6[[#This Row],[Dia]])&amp;" - "&amp;DCalendário6[[#This Row],[Ano]]</f>
        <v>7 - 2020</v>
      </c>
      <c r="H920" s="14">
        <f>IF(DCalendário6[[#This Row],[Dia Útil]]="","",DCalendário6[[#This Row],[Semana Ano]])</f>
        <v>28</v>
      </c>
      <c r="I920" s="14">
        <f>WEEKNUM(DCalendário6[[#This Row],[Dia]])</f>
        <v>28</v>
      </c>
      <c r="J920" s="14" cm="1">
        <f t="array" aca="1" ref="J92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920" s="16">
        <f>WEEKDAY(DCalendário6[[#This Row],[Dia]])</f>
        <v>3</v>
      </c>
      <c r="L920" s="1" t="str">
        <f>IFERROR(VLOOKUP(A920,Tabela4[],1,0),"")</f>
        <v/>
      </c>
      <c r="M92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44019</v>
      </c>
      <c r="N920" s="16" t="str">
        <f>IF(DCalendário6[[#This Row],[Dia Útil2]]="Feriado","Feriado",IF(AND(DCalendário6[[#This Row],[Dia Útil]]="",DCalendário6[[#This Row],[Mês Total]]=F913),N913+1,IF(DCalendário6[[#This Row],[Dia Útil]]="",1,"")))</f>
        <v/>
      </c>
      <c r="O92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920" s="16"/>
      <c r="Q920" s="17"/>
    </row>
    <row r="921" spans="1:17" x14ac:dyDescent="0.25">
      <c r="A921" s="1">
        <v>44020</v>
      </c>
      <c r="B921" s="1">
        <f>IF(AND(DCalendário6[[#This Row],[Dia da semana]]&gt;1,DCalendário6[[#This Row],[Dia da semana]]&lt;7,DCalendário6[[#This Row],[Feriados]]=""),DCalendário6[[#This Row],[Dia]],"")</f>
        <v>44020</v>
      </c>
      <c r="C921" s="16">
        <f>IF(DCalendário6[[#This Row],[Mês]]="","",IF(AND(C917="",C918="",C919="",C920=""),IF(DCalendário6[[#This Row],[Mês]]=D920,C920+1,IF(AND(D920="",D921=D916),C916+1,1)),IF(AND(C918="",C919="",C920=""),IF(DCalendário6[[#This Row],[Mês]]=D920,C920+1,IF(AND(D920="",D921=D917),C917+1,1)),IF(AND(C919="",C920=""),IF(DCalendário6[[#This Row],[Mês]]=D920,C920+1,IF(AND(D920="",D921=D918),C918+1,1)),IF(DCalendário6[[#This Row],[Mês]]=D920,C920+1,IF(AND(D920="",D921=D919),C919+1,1))))))</f>
        <v>6</v>
      </c>
      <c r="D921" s="14">
        <f>IF(DCalendário6[[#This Row],[Dia Útil]]="","",(MONTH($B921)))</f>
        <v>7</v>
      </c>
      <c r="E921" s="14">
        <f t="shared" si="14"/>
        <v>2020</v>
      </c>
      <c r="F921" s="14">
        <f>MONTH(DCalendário6[[#This Row],[Dia]])</f>
        <v>7</v>
      </c>
      <c r="G921" s="14" t="str">
        <f>MONTH(DCalendário6[[#This Row],[Dia]])&amp;" - "&amp;DCalendário6[[#This Row],[Ano]]</f>
        <v>7 - 2020</v>
      </c>
      <c r="H921" s="14">
        <f>IF(DCalendário6[[#This Row],[Dia Útil]]="","",DCalendário6[[#This Row],[Semana Ano]])</f>
        <v>28</v>
      </c>
      <c r="I921" s="14">
        <f>WEEKNUM(DCalendário6[[#This Row],[Dia]])</f>
        <v>28</v>
      </c>
      <c r="J921" s="14" cm="1">
        <f t="array" aca="1" ref="J92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921" s="16">
        <f>WEEKDAY(DCalendário6[[#This Row],[Dia]])</f>
        <v>4</v>
      </c>
      <c r="L921" s="1" t="str">
        <f>IFERROR(VLOOKUP(A921,Tabela4[],1,0),"")</f>
        <v/>
      </c>
      <c r="M92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44020</v>
      </c>
      <c r="N921" s="16" t="str">
        <f>IF(DCalendário6[[#This Row],[Dia Útil2]]="Feriado","Feriado",IF(AND(DCalendário6[[#This Row],[Dia Útil]]="",DCalendário6[[#This Row],[Mês Total]]=F914),N914+1,IF(DCalendário6[[#This Row],[Dia Útil]]="",1,"")))</f>
        <v/>
      </c>
      <c r="O92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921" s="16"/>
      <c r="Q921" s="17"/>
    </row>
    <row r="922" spans="1:17" x14ac:dyDescent="0.25">
      <c r="A922" s="1">
        <v>44021</v>
      </c>
      <c r="B922" s="1">
        <f>IF(AND(DCalendário6[[#This Row],[Dia da semana]]&gt;1,DCalendário6[[#This Row],[Dia da semana]]&lt;7,DCalendário6[[#This Row],[Feriados]]=""),DCalendário6[[#This Row],[Dia]],"")</f>
        <v>44021</v>
      </c>
      <c r="C922" s="16">
        <f>IF(DCalendário6[[#This Row],[Mês]]="","",IF(AND(C918="",C919="",C920="",C921=""),IF(DCalendário6[[#This Row],[Mês]]=D921,C921+1,IF(AND(D921="",D922=D917),C917+1,1)),IF(AND(C919="",C920="",C921=""),IF(DCalendário6[[#This Row],[Mês]]=D921,C921+1,IF(AND(D921="",D922=D918),C918+1,1)),IF(AND(C920="",C921=""),IF(DCalendário6[[#This Row],[Mês]]=D921,C921+1,IF(AND(D921="",D922=D919),C919+1,1)),IF(DCalendário6[[#This Row],[Mês]]=D921,C921+1,IF(AND(D921="",D922=D920),C920+1,1))))))</f>
        <v>7</v>
      </c>
      <c r="D922" s="14">
        <f>IF(DCalendário6[[#This Row],[Dia Útil]]="","",(MONTH($B922)))</f>
        <v>7</v>
      </c>
      <c r="E922" s="14">
        <f t="shared" si="14"/>
        <v>2020</v>
      </c>
      <c r="F922" s="14">
        <f>MONTH(DCalendário6[[#This Row],[Dia]])</f>
        <v>7</v>
      </c>
      <c r="G922" s="14" t="str">
        <f>MONTH(DCalendário6[[#This Row],[Dia]])&amp;" - "&amp;DCalendário6[[#This Row],[Ano]]</f>
        <v>7 - 2020</v>
      </c>
      <c r="H922" s="14">
        <f>IF(DCalendário6[[#This Row],[Dia Útil]]="","",DCalendário6[[#This Row],[Semana Ano]])</f>
        <v>28</v>
      </c>
      <c r="I922" s="14">
        <f>WEEKNUM(DCalendário6[[#This Row],[Dia]])</f>
        <v>28</v>
      </c>
      <c r="J922" s="14" cm="1">
        <f t="array" aca="1" ref="J92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922" s="16">
        <f>WEEKDAY(DCalendário6[[#This Row],[Dia]])</f>
        <v>5</v>
      </c>
      <c r="L922" s="1" t="str">
        <f>IFERROR(VLOOKUP(A922,Tabela4[],1,0),"")</f>
        <v/>
      </c>
      <c r="M92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44021</v>
      </c>
      <c r="N922" s="16" t="str">
        <f>IF(DCalendário6[[#This Row],[Dia Útil2]]="Feriado","Feriado",IF(AND(DCalendário6[[#This Row],[Dia Útil]]="",DCalendário6[[#This Row],[Mês Total]]=F915),N915+1,IF(DCalendário6[[#This Row],[Dia Útil]]="",1,"")))</f>
        <v/>
      </c>
      <c r="O92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922" s="16"/>
      <c r="Q922" s="17"/>
    </row>
    <row r="923" spans="1:17" x14ac:dyDescent="0.25">
      <c r="A923" s="1">
        <v>44022</v>
      </c>
      <c r="B923" s="1">
        <f>IF(AND(DCalendário6[[#This Row],[Dia da semana]]&gt;1,DCalendário6[[#This Row],[Dia da semana]]&lt;7,DCalendário6[[#This Row],[Feriados]]=""),DCalendário6[[#This Row],[Dia]],"")</f>
        <v>44022</v>
      </c>
      <c r="C923" s="16">
        <f>IF(DCalendário6[[#This Row],[Mês]]="","",IF(AND(C919="",C920="",C921="",C922=""),IF(DCalendário6[[#This Row],[Mês]]=D922,C922+1,IF(AND(D922="",D923=D918),C918+1,1)),IF(AND(C920="",C921="",C922=""),IF(DCalendário6[[#This Row],[Mês]]=D922,C922+1,IF(AND(D922="",D923=D919),C919+1,1)),IF(AND(C921="",C922=""),IF(DCalendário6[[#This Row],[Mês]]=D922,C922+1,IF(AND(D922="",D923=D920),C920+1,1)),IF(DCalendário6[[#This Row],[Mês]]=D922,C922+1,IF(AND(D922="",D923=D921),C921+1,1))))))</f>
        <v>8</v>
      </c>
      <c r="D923" s="14">
        <f>IF(DCalendário6[[#This Row],[Dia Útil]]="","",(MONTH($B923)))</f>
        <v>7</v>
      </c>
      <c r="E923" s="14">
        <f t="shared" si="14"/>
        <v>2020</v>
      </c>
      <c r="F923" s="14">
        <f>MONTH(DCalendário6[[#This Row],[Dia]])</f>
        <v>7</v>
      </c>
      <c r="G923" s="14" t="str">
        <f>MONTH(DCalendário6[[#This Row],[Dia]])&amp;" - "&amp;DCalendário6[[#This Row],[Ano]]</f>
        <v>7 - 2020</v>
      </c>
      <c r="H923" s="14">
        <f>IF(DCalendário6[[#This Row],[Dia Útil]]="","",DCalendário6[[#This Row],[Semana Ano]])</f>
        <v>28</v>
      </c>
      <c r="I923" s="14">
        <f>WEEKNUM(DCalendário6[[#This Row],[Dia]])</f>
        <v>28</v>
      </c>
      <c r="J923" s="14" cm="1">
        <f t="array" aca="1" ref="J92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923" s="16">
        <f>WEEKDAY(DCalendário6[[#This Row],[Dia]])</f>
        <v>6</v>
      </c>
      <c r="L923" s="1" t="str">
        <f>IFERROR(VLOOKUP(A923,Tabela4[],1,0),"")</f>
        <v/>
      </c>
      <c r="M92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44022</v>
      </c>
      <c r="N923" s="16" t="str">
        <f>IF(DCalendário6[[#This Row],[Dia Útil2]]="Feriado","Feriado",IF(AND(DCalendário6[[#This Row],[Dia Útil]]="",DCalendário6[[#This Row],[Mês Total]]=F916),N916+1,IF(DCalendário6[[#This Row],[Dia Útil]]="",1,"")))</f>
        <v/>
      </c>
      <c r="O92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923" s="16"/>
      <c r="Q923" s="17"/>
    </row>
    <row r="924" spans="1:17" x14ac:dyDescent="0.25">
      <c r="A924" s="1">
        <v>44023</v>
      </c>
      <c r="B924" s="1" t="str">
        <f>IF(AND(DCalendário6[[#This Row],[Dia da semana]]&gt;1,DCalendário6[[#This Row],[Dia da semana]]&lt;7,DCalendário6[[#This Row],[Feriados]]=""),DCalendário6[[#This Row],[Dia]],"")</f>
        <v/>
      </c>
      <c r="C924" s="16" t="str">
        <f>IF(DCalendário6[[#This Row],[Mês]]="","",IF(AND(C920="",C921="",C922="",C923=""),IF(DCalendário6[[#This Row],[Mês]]=D923,C923+1,IF(AND(D923="",D924=D919),C919+1,1)),IF(AND(C921="",C922="",C923=""),IF(DCalendário6[[#This Row],[Mês]]=D923,C923+1,IF(AND(D923="",D924=D920),C920+1,1)),IF(AND(C922="",C923=""),IF(DCalendário6[[#This Row],[Mês]]=D923,C923+1,IF(AND(D923="",D924=D921),C921+1,1)),IF(DCalendário6[[#This Row],[Mês]]=D923,C923+1,IF(AND(D923="",D924=D922),C922+1,1))))))</f>
        <v/>
      </c>
      <c r="D924" s="14" t="str">
        <f>IF(DCalendário6[[#This Row],[Dia Útil]]="","",(MONTH($B924)))</f>
        <v/>
      </c>
      <c r="E924" s="14">
        <f t="shared" si="14"/>
        <v>2020</v>
      </c>
      <c r="F924" s="14">
        <f>MONTH(DCalendário6[[#This Row],[Dia]])</f>
        <v>7</v>
      </c>
      <c r="G924" s="14" t="str">
        <f>MONTH(DCalendário6[[#This Row],[Dia]])&amp;" - "&amp;DCalendário6[[#This Row],[Ano]]</f>
        <v>7 - 2020</v>
      </c>
      <c r="H924" s="14" t="str">
        <f>IF(DCalendário6[[#This Row],[Dia Útil]]="","",DCalendário6[[#This Row],[Semana Ano]])</f>
        <v/>
      </c>
      <c r="I924" s="14">
        <f>WEEKNUM(DCalendário6[[#This Row],[Dia]])</f>
        <v>28</v>
      </c>
      <c r="J924" s="14" cm="1">
        <f t="array" aca="1" ref="J92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924" s="16">
        <f>WEEKDAY(DCalendário6[[#This Row],[Dia]])</f>
        <v>7</v>
      </c>
      <c r="L924" s="1" t="str">
        <f>IFERROR(VLOOKUP(A924,Tabela4[],1,0),"")</f>
        <v/>
      </c>
      <c r="M92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924" s="16">
        <f>IF(DCalendário6[[#This Row],[Dia Útil2]]="Feriado","Feriado",IF(AND(DCalendário6[[#This Row],[Dia Útil]]="",DCalendário6[[#This Row],[Mês Total]]=F917),N917+1,IF(DCalendário6[[#This Row],[Dia Útil]]="",1,"")))</f>
        <v>2</v>
      </c>
      <c r="O92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924" s="16"/>
      <c r="Q924" s="17"/>
    </row>
    <row r="925" spans="1:17" x14ac:dyDescent="0.25">
      <c r="A925" s="1">
        <v>44024</v>
      </c>
      <c r="B925" s="1" t="str">
        <f>IF(AND(DCalendário6[[#This Row],[Dia da semana]]&gt;1,DCalendário6[[#This Row],[Dia da semana]]&lt;7,DCalendário6[[#This Row],[Feriados]]=""),DCalendário6[[#This Row],[Dia]],"")</f>
        <v/>
      </c>
      <c r="C925" s="16" t="str">
        <f>IF(DCalendário6[[#This Row],[Mês]]="","",IF(AND(C921="",C922="",C923="",C924=""),IF(DCalendário6[[#This Row],[Mês]]=D924,C924+1,IF(AND(D924="",D925=D920),C920+1,1)),IF(AND(C922="",C923="",C924=""),IF(DCalendário6[[#This Row],[Mês]]=D924,C924+1,IF(AND(D924="",D925=D921),C921+1,1)),IF(AND(C923="",C924=""),IF(DCalendário6[[#This Row],[Mês]]=D924,C924+1,IF(AND(D924="",D925=D922),C922+1,1)),IF(DCalendário6[[#This Row],[Mês]]=D924,C924+1,IF(AND(D924="",D925=D923),C923+1,1))))))</f>
        <v/>
      </c>
      <c r="D925" s="14" t="str">
        <f>IF(DCalendário6[[#This Row],[Dia Útil]]="","",(MONTH($B925)))</f>
        <v/>
      </c>
      <c r="E925" s="14">
        <f t="shared" si="14"/>
        <v>2020</v>
      </c>
      <c r="F925" s="14">
        <f>MONTH(DCalendário6[[#This Row],[Dia]])</f>
        <v>7</v>
      </c>
      <c r="G925" s="14" t="str">
        <f>MONTH(DCalendário6[[#This Row],[Dia]])&amp;" - "&amp;DCalendário6[[#This Row],[Ano]]</f>
        <v>7 - 2020</v>
      </c>
      <c r="H925" s="14" t="str">
        <f>IF(DCalendário6[[#This Row],[Dia Útil]]="","",DCalendário6[[#This Row],[Semana Ano]])</f>
        <v/>
      </c>
      <c r="I925" s="14">
        <f>WEEKNUM(DCalendário6[[#This Row],[Dia]])</f>
        <v>29</v>
      </c>
      <c r="J925" s="14" cm="1">
        <f t="array" aca="1" ref="J92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925" s="16">
        <f>WEEKDAY(DCalendário6[[#This Row],[Dia]])</f>
        <v>1</v>
      </c>
      <c r="L925" s="1" t="str">
        <f>IFERROR(VLOOKUP(A925,Tabela4[],1,0),"")</f>
        <v/>
      </c>
      <c r="M92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925" s="16">
        <f>IF(DCalendário6[[#This Row],[Dia Útil2]]="Feriado","Feriado",IF(AND(DCalendário6[[#This Row],[Dia Útil]]="",DCalendário6[[#This Row],[Mês Total]]=F918),N918+1,IF(DCalendário6[[#This Row],[Dia Útil]]="",1,"")))</f>
        <v>2</v>
      </c>
      <c r="O92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925" s="16"/>
      <c r="Q925" s="17"/>
    </row>
    <row r="926" spans="1:17" x14ac:dyDescent="0.25">
      <c r="A926" s="1">
        <v>44025</v>
      </c>
      <c r="B926" s="1">
        <f>IF(AND(DCalendário6[[#This Row],[Dia da semana]]&gt;1,DCalendário6[[#This Row],[Dia da semana]]&lt;7,DCalendário6[[#This Row],[Feriados]]=""),DCalendário6[[#This Row],[Dia]],"")</f>
        <v>44025</v>
      </c>
      <c r="C926" s="16">
        <f>IF(DCalendário6[[#This Row],[Mês]]="","",IF(AND(C922="",C923="",C924="",C925=""),IF(DCalendário6[[#This Row],[Mês]]=D925,C925+1,IF(AND(D925="",D926=D921),C921+1,1)),IF(AND(C923="",C924="",C925=""),IF(DCalendário6[[#This Row],[Mês]]=D925,C925+1,IF(AND(D925="",D926=D922),C922+1,1)),IF(AND(C924="",C925=""),IF(DCalendário6[[#This Row],[Mês]]=D925,C925+1,IF(AND(D925="",D926=D923),C923+1,1)),IF(DCalendário6[[#This Row],[Mês]]=D925,C925+1,IF(AND(D925="",D926=D924),C924+1,1))))))</f>
        <v>9</v>
      </c>
      <c r="D926" s="14">
        <f>IF(DCalendário6[[#This Row],[Dia Útil]]="","",(MONTH($B926)))</f>
        <v>7</v>
      </c>
      <c r="E926" s="14">
        <f t="shared" si="14"/>
        <v>2020</v>
      </c>
      <c r="F926" s="14">
        <f>MONTH(DCalendário6[[#This Row],[Dia]])</f>
        <v>7</v>
      </c>
      <c r="G926" s="14" t="str">
        <f>MONTH(DCalendário6[[#This Row],[Dia]])&amp;" - "&amp;DCalendário6[[#This Row],[Ano]]</f>
        <v>7 - 2020</v>
      </c>
      <c r="H926" s="14">
        <f>IF(DCalendário6[[#This Row],[Dia Útil]]="","",DCalendário6[[#This Row],[Semana Ano]])</f>
        <v>29</v>
      </c>
      <c r="I926" s="14">
        <f>WEEKNUM(DCalendário6[[#This Row],[Dia]])</f>
        <v>29</v>
      </c>
      <c r="J926" s="14" cm="1">
        <f t="array" aca="1" ref="J92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926" s="16">
        <f>WEEKDAY(DCalendário6[[#This Row],[Dia]])</f>
        <v>2</v>
      </c>
      <c r="L926" s="1" t="str">
        <f>IFERROR(VLOOKUP(A926,Tabela4[],1,0),"")</f>
        <v/>
      </c>
      <c r="M92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44025</v>
      </c>
      <c r="N926" s="16" t="str">
        <f>IF(DCalendário6[[#This Row],[Dia Útil2]]="Feriado","Feriado",IF(AND(DCalendário6[[#This Row],[Dia Útil]]="",DCalendário6[[#This Row],[Mês Total]]=F919),N919+1,IF(DCalendário6[[#This Row],[Dia Útil]]="",1,"")))</f>
        <v/>
      </c>
      <c r="O92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926" s="16"/>
      <c r="Q926" s="17"/>
    </row>
    <row r="927" spans="1:17" x14ac:dyDescent="0.25">
      <c r="A927" s="1">
        <v>44026</v>
      </c>
      <c r="B927" s="1">
        <f>IF(AND(DCalendário6[[#This Row],[Dia da semana]]&gt;1,DCalendário6[[#This Row],[Dia da semana]]&lt;7,DCalendário6[[#This Row],[Feriados]]=""),DCalendário6[[#This Row],[Dia]],"")</f>
        <v>44026</v>
      </c>
      <c r="C927" s="16">
        <f>IF(DCalendário6[[#This Row],[Mês]]="","",IF(AND(C923="",C924="",C925="",C926=""),IF(DCalendário6[[#This Row],[Mês]]=D926,C926+1,IF(AND(D926="",D927=D922),C922+1,1)),IF(AND(C924="",C925="",C926=""),IF(DCalendário6[[#This Row],[Mês]]=D926,C926+1,IF(AND(D926="",D927=D923),C923+1,1)),IF(AND(C925="",C926=""),IF(DCalendário6[[#This Row],[Mês]]=D926,C926+1,IF(AND(D926="",D927=D924),C924+1,1)),IF(DCalendário6[[#This Row],[Mês]]=D926,C926+1,IF(AND(D926="",D927=D925),C925+1,1))))))</f>
        <v>10</v>
      </c>
      <c r="D927" s="14">
        <f>IF(DCalendário6[[#This Row],[Dia Útil]]="","",(MONTH($B927)))</f>
        <v>7</v>
      </c>
      <c r="E927" s="14">
        <f t="shared" si="14"/>
        <v>2020</v>
      </c>
      <c r="F927" s="14">
        <f>MONTH(DCalendário6[[#This Row],[Dia]])</f>
        <v>7</v>
      </c>
      <c r="G927" s="14" t="str">
        <f>MONTH(DCalendário6[[#This Row],[Dia]])&amp;" - "&amp;DCalendário6[[#This Row],[Ano]]</f>
        <v>7 - 2020</v>
      </c>
      <c r="H927" s="14">
        <f>IF(DCalendário6[[#This Row],[Dia Útil]]="","",DCalendário6[[#This Row],[Semana Ano]])</f>
        <v>29</v>
      </c>
      <c r="I927" s="14">
        <f>WEEKNUM(DCalendário6[[#This Row],[Dia]])</f>
        <v>29</v>
      </c>
      <c r="J927" s="14" cm="1">
        <f t="array" aca="1" ref="J92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927" s="16">
        <f>WEEKDAY(DCalendário6[[#This Row],[Dia]])</f>
        <v>3</v>
      </c>
      <c r="L927" s="1" t="str">
        <f>IFERROR(VLOOKUP(A927,Tabela4[],1,0),"")</f>
        <v/>
      </c>
      <c r="M92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44026</v>
      </c>
      <c r="N927" s="16" t="str">
        <f>IF(DCalendário6[[#This Row],[Dia Útil2]]="Feriado","Feriado",IF(AND(DCalendário6[[#This Row],[Dia Útil]]="",DCalendário6[[#This Row],[Mês Total]]=F920),N920+1,IF(DCalendário6[[#This Row],[Dia Útil]]="",1,"")))</f>
        <v/>
      </c>
      <c r="O92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927" s="16"/>
      <c r="Q927" s="17"/>
    </row>
    <row r="928" spans="1:17" x14ac:dyDescent="0.25">
      <c r="A928" s="1">
        <v>44027</v>
      </c>
      <c r="B928" s="1">
        <f>IF(AND(DCalendário6[[#This Row],[Dia da semana]]&gt;1,DCalendário6[[#This Row],[Dia da semana]]&lt;7,DCalendário6[[#This Row],[Feriados]]=""),DCalendário6[[#This Row],[Dia]],"")</f>
        <v>44027</v>
      </c>
      <c r="C928" s="16">
        <f>IF(DCalendário6[[#This Row],[Mês]]="","",IF(AND(C924="",C925="",C926="",C927=""),IF(DCalendário6[[#This Row],[Mês]]=D927,C927+1,IF(AND(D927="",D928=D923),C923+1,1)),IF(AND(C925="",C926="",C927=""),IF(DCalendário6[[#This Row],[Mês]]=D927,C927+1,IF(AND(D927="",D928=D924),C924+1,1)),IF(AND(C926="",C927=""),IF(DCalendário6[[#This Row],[Mês]]=D927,C927+1,IF(AND(D927="",D928=D925),C925+1,1)),IF(DCalendário6[[#This Row],[Mês]]=D927,C927+1,IF(AND(D927="",D928=D926),C926+1,1))))))</f>
        <v>11</v>
      </c>
      <c r="D928" s="14">
        <f>IF(DCalendário6[[#This Row],[Dia Útil]]="","",(MONTH($B928)))</f>
        <v>7</v>
      </c>
      <c r="E928" s="14">
        <f t="shared" si="14"/>
        <v>2020</v>
      </c>
      <c r="F928" s="14">
        <f>MONTH(DCalendário6[[#This Row],[Dia]])</f>
        <v>7</v>
      </c>
      <c r="G928" s="14" t="str">
        <f>MONTH(DCalendário6[[#This Row],[Dia]])&amp;" - "&amp;DCalendário6[[#This Row],[Ano]]</f>
        <v>7 - 2020</v>
      </c>
      <c r="H928" s="14">
        <f>IF(DCalendário6[[#This Row],[Dia Útil]]="","",DCalendário6[[#This Row],[Semana Ano]])</f>
        <v>29</v>
      </c>
      <c r="I928" s="14">
        <f>WEEKNUM(DCalendário6[[#This Row],[Dia]])</f>
        <v>29</v>
      </c>
      <c r="J928" s="14" cm="1">
        <f t="array" aca="1" ref="J92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928" s="16">
        <f>WEEKDAY(DCalendário6[[#This Row],[Dia]])</f>
        <v>4</v>
      </c>
      <c r="L928" s="1" t="str">
        <f>IFERROR(VLOOKUP(A928,Tabela4[],1,0),"")</f>
        <v/>
      </c>
      <c r="M92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44027</v>
      </c>
      <c r="N928" s="16" t="str">
        <f>IF(DCalendário6[[#This Row],[Dia Útil2]]="Feriado","Feriado",IF(AND(DCalendário6[[#This Row],[Dia Útil]]="",DCalendário6[[#This Row],[Mês Total]]=F921),N921+1,IF(DCalendário6[[#This Row],[Dia Útil]]="",1,"")))</f>
        <v/>
      </c>
      <c r="O92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928" s="16"/>
      <c r="Q928" s="17"/>
    </row>
    <row r="929" spans="1:17" x14ac:dyDescent="0.25">
      <c r="A929" s="1">
        <v>44028</v>
      </c>
      <c r="B929" s="1">
        <f>IF(AND(DCalendário6[[#This Row],[Dia da semana]]&gt;1,DCalendário6[[#This Row],[Dia da semana]]&lt;7,DCalendário6[[#This Row],[Feriados]]=""),DCalendário6[[#This Row],[Dia]],"")</f>
        <v>44028</v>
      </c>
      <c r="C929" s="16">
        <f>IF(DCalendário6[[#This Row],[Mês]]="","",IF(AND(C925="",C926="",C927="",C928=""),IF(DCalendário6[[#This Row],[Mês]]=D928,C928+1,IF(AND(D928="",D929=D924),C924+1,1)),IF(AND(C926="",C927="",C928=""),IF(DCalendário6[[#This Row],[Mês]]=D928,C928+1,IF(AND(D928="",D929=D925),C925+1,1)),IF(AND(C927="",C928=""),IF(DCalendário6[[#This Row],[Mês]]=D928,C928+1,IF(AND(D928="",D929=D926),C926+1,1)),IF(DCalendário6[[#This Row],[Mês]]=D928,C928+1,IF(AND(D928="",D929=D927),C927+1,1))))))</f>
        <v>12</v>
      </c>
      <c r="D929" s="14">
        <f>IF(DCalendário6[[#This Row],[Dia Útil]]="","",(MONTH($B929)))</f>
        <v>7</v>
      </c>
      <c r="E929" s="14">
        <f t="shared" si="14"/>
        <v>2020</v>
      </c>
      <c r="F929" s="14">
        <f>MONTH(DCalendário6[[#This Row],[Dia]])</f>
        <v>7</v>
      </c>
      <c r="G929" s="14" t="str">
        <f>MONTH(DCalendário6[[#This Row],[Dia]])&amp;" - "&amp;DCalendário6[[#This Row],[Ano]]</f>
        <v>7 - 2020</v>
      </c>
      <c r="H929" s="14">
        <f>IF(DCalendário6[[#This Row],[Dia Útil]]="","",DCalendário6[[#This Row],[Semana Ano]])</f>
        <v>29</v>
      </c>
      <c r="I929" s="14">
        <f>WEEKNUM(DCalendário6[[#This Row],[Dia]])</f>
        <v>29</v>
      </c>
      <c r="J929" s="14" cm="1">
        <f t="array" aca="1" ref="J92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929" s="16">
        <f>WEEKDAY(DCalendário6[[#This Row],[Dia]])</f>
        <v>5</v>
      </c>
      <c r="L929" s="1" t="str">
        <f>IFERROR(VLOOKUP(A929,Tabela4[],1,0),"")</f>
        <v/>
      </c>
      <c r="M92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44028</v>
      </c>
      <c r="N929" s="16" t="str">
        <f>IF(DCalendário6[[#This Row],[Dia Útil2]]="Feriado","Feriado",IF(AND(DCalendário6[[#This Row],[Dia Útil]]="",DCalendário6[[#This Row],[Mês Total]]=F922),N922+1,IF(DCalendário6[[#This Row],[Dia Útil]]="",1,"")))</f>
        <v/>
      </c>
      <c r="O92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929" s="16"/>
      <c r="Q929" s="17"/>
    </row>
    <row r="930" spans="1:17" x14ac:dyDescent="0.25">
      <c r="A930" s="1">
        <v>44029</v>
      </c>
      <c r="B930" s="1">
        <f>IF(AND(DCalendário6[[#This Row],[Dia da semana]]&gt;1,DCalendário6[[#This Row],[Dia da semana]]&lt;7,DCalendário6[[#This Row],[Feriados]]=""),DCalendário6[[#This Row],[Dia]],"")</f>
        <v>44029</v>
      </c>
      <c r="C930" s="16">
        <f>IF(DCalendário6[[#This Row],[Mês]]="","",IF(AND(C926="",C927="",C928="",C929=""),IF(DCalendário6[[#This Row],[Mês]]=D929,C929+1,IF(AND(D929="",D930=D925),C925+1,1)),IF(AND(C927="",C928="",C929=""),IF(DCalendário6[[#This Row],[Mês]]=D929,C929+1,IF(AND(D929="",D930=D926),C926+1,1)),IF(AND(C928="",C929=""),IF(DCalendário6[[#This Row],[Mês]]=D929,C929+1,IF(AND(D929="",D930=D927),C927+1,1)),IF(DCalendário6[[#This Row],[Mês]]=D929,C929+1,IF(AND(D929="",D930=D928),C928+1,1))))))</f>
        <v>13</v>
      </c>
      <c r="D930" s="14">
        <f>IF(DCalendário6[[#This Row],[Dia Útil]]="","",(MONTH($B930)))</f>
        <v>7</v>
      </c>
      <c r="E930" s="14">
        <f t="shared" si="14"/>
        <v>2020</v>
      </c>
      <c r="F930" s="14">
        <f>MONTH(DCalendário6[[#This Row],[Dia]])</f>
        <v>7</v>
      </c>
      <c r="G930" s="14" t="str">
        <f>MONTH(DCalendário6[[#This Row],[Dia]])&amp;" - "&amp;DCalendário6[[#This Row],[Ano]]</f>
        <v>7 - 2020</v>
      </c>
      <c r="H930" s="14">
        <f>IF(DCalendário6[[#This Row],[Dia Útil]]="","",DCalendário6[[#This Row],[Semana Ano]])</f>
        <v>29</v>
      </c>
      <c r="I930" s="14">
        <f>WEEKNUM(DCalendário6[[#This Row],[Dia]])</f>
        <v>29</v>
      </c>
      <c r="J930" s="14" cm="1">
        <f t="array" aca="1" ref="J93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930" s="16">
        <f>WEEKDAY(DCalendário6[[#This Row],[Dia]])</f>
        <v>6</v>
      </c>
      <c r="L930" s="1" t="str">
        <f>IFERROR(VLOOKUP(A930,Tabela4[],1,0),"")</f>
        <v/>
      </c>
      <c r="M93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44029</v>
      </c>
      <c r="N930" s="16" t="str">
        <f>IF(DCalendário6[[#This Row],[Dia Útil2]]="Feriado","Feriado",IF(AND(DCalendário6[[#This Row],[Dia Útil]]="",DCalendário6[[#This Row],[Mês Total]]=F923),N923+1,IF(DCalendário6[[#This Row],[Dia Útil]]="",1,"")))</f>
        <v/>
      </c>
      <c r="O93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930" s="16"/>
      <c r="Q930" s="17"/>
    </row>
    <row r="931" spans="1:17" x14ac:dyDescent="0.25">
      <c r="A931" s="1">
        <v>44030</v>
      </c>
      <c r="B931" s="1" t="str">
        <f>IF(AND(DCalendário6[[#This Row],[Dia da semana]]&gt;1,DCalendário6[[#This Row],[Dia da semana]]&lt;7,DCalendário6[[#This Row],[Feriados]]=""),DCalendário6[[#This Row],[Dia]],"")</f>
        <v/>
      </c>
      <c r="C931" s="16" t="str">
        <f>IF(DCalendário6[[#This Row],[Mês]]="","",IF(AND(C927="",C928="",C929="",C930=""),IF(DCalendário6[[#This Row],[Mês]]=D930,C930+1,IF(AND(D930="",D931=D926),C926+1,1)),IF(AND(C928="",C929="",C930=""),IF(DCalendário6[[#This Row],[Mês]]=D930,C930+1,IF(AND(D930="",D931=D927),C927+1,1)),IF(AND(C929="",C930=""),IF(DCalendário6[[#This Row],[Mês]]=D930,C930+1,IF(AND(D930="",D931=D928),C928+1,1)),IF(DCalendário6[[#This Row],[Mês]]=D930,C930+1,IF(AND(D930="",D931=D929),C929+1,1))))))</f>
        <v/>
      </c>
      <c r="D931" s="14" t="str">
        <f>IF(DCalendário6[[#This Row],[Dia Útil]]="","",(MONTH($B931)))</f>
        <v/>
      </c>
      <c r="E931" s="14">
        <f t="shared" si="14"/>
        <v>2020</v>
      </c>
      <c r="F931" s="14">
        <f>MONTH(DCalendário6[[#This Row],[Dia]])</f>
        <v>7</v>
      </c>
      <c r="G931" s="14" t="str">
        <f>MONTH(DCalendário6[[#This Row],[Dia]])&amp;" - "&amp;DCalendário6[[#This Row],[Ano]]</f>
        <v>7 - 2020</v>
      </c>
      <c r="H931" s="14" t="str">
        <f>IF(DCalendário6[[#This Row],[Dia Útil]]="","",DCalendário6[[#This Row],[Semana Ano]])</f>
        <v/>
      </c>
      <c r="I931" s="14">
        <f>WEEKNUM(DCalendário6[[#This Row],[Dia]])</f>
        <v>29</v>
      </c>
      <c r="J931" s="14" cm="1">
        <f t="array" aca="1" ref="J93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931" s="16">
        <f>WEEKDAY(DCalendário6[[#This Row],[Dia]])</f>
        <v>7</v>
      </c>
      <c r="L931" s="1" t="str">
        <f>IFERROR(VLOOKUP(A931,Tabela4[],1,0),"")</f>
        <v/>
      </c>
      <c r="M93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931" s="16">
        <f>IF(DCalendário6[[#This Row],[Dia Útil2]]="Feriado","Feriado",IF(AND(DCalendário6[[#This Row],[Dia Útil]]="",DCalendário6[[#This Row],[Mês Total]]=F924),N924+1,IF(DCalendário6[[#This Row],[Dia Útil]]="",1,"")))</f>
        <v>3</v>
      </c>
      <c r="O93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931" s="16"/>
      <c r="Q931" s="17"/>
    </row>
    <row r="932" spans="1:17" x14ac:dyDescent="0.25">
      <c r="A932" s="1">
        <v>44031</v>
      </c>
      <c r="B932" s="1" t="str">
        <f>IF(AND(DCalendário6[[#This Row],[Dia da semana]]&gt;1,DCalendário6[[#This Row],[Dia da semana]]&lt;7,DCalendário6[[#This Row],[Feriados]]=""),DCalendário6[[#This Row],[Dia]],"")</f>
        <v/>
      </c>
      <c r="C932" s="16" t="str">
        <f>IF(DCalendário6[[#This Row],[Mês]]="","",IF(AND(C928="",C929="",C930="",C931=""),IF(DCalendário6[[#This Row],[Mês]]=D931,C931+1,IF(AND(D931="",D932=D927),C927+1,1)),IF(AND(C929="",C930="",C931=""),IF(DCalendário6[[#This Row],[Mês]]=D931,C931+1,IF(AND(D931="",D932=D928),C928+1,1)),IF(AND(C930="",C931=""),IF(DCalendário6[[#This Row],[Mês]]=D931,C931+1,IF(AND(D931="",D932=D929),C929+1,1)),IF(DCalendário6[[#This Row],[Mês]]=D931,C931+1,IF(AND(D931="",D932=D930),C930+1,1))))))</f>
        <v/>
      </c>
      <c r="D932" s="14" t="str">
        <f>IF(DCalendário6[[#This Row],[Dia Útil]]="","",(MONTH($B932)))</f>
        <v/>
      </c>
      <c r="E932" s="14">
        <f t="shared" si="14"/>
        <v>2020</v>
      </c>
      <c r="F932" s="14">
        <f>MONTH(DCalendário6[[#This Row],[Dia]])</f>
        <v>7</v>
      </c>
      <c r="G932" s="14" t="str">
        <f>MONTH(DCalendário6[[#This Row],[Dia]])&amp;" - "&amp;DCalendário6[[#This Row],[Ano]]</f>
        <v>7 - 2020</v>
      </c>
      <c r="H932" s="14" t="str">
        <f>IF(DCalendário6[[#This Row],[Dia Útil]]="","",DCalendário6[[#This Row],[Semana Ano]])</f>
        <v/>
      </c>
      <c r="I932" s="14">
        <f>WEEKNUM(DCalendário6[[#This Row],[Dia]])</f>
        <v>30</v>
      </c>
      <c r="J932" s="14" cm="1">
        <f t="array" aca="1" ref="J93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932" s="16">
        <f>WEEKDAY(DCalendário6[[#This Row],[Dia]])</f>
        <v>1</v>
      </c>
      <c r="L932" s="1" t="str">
        <f>IFERROR(VLOOKUP(A932,Tabela4[],1,0),"")</f>
        <v/>
      </c>
      <c r="M93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932" s="16">
        <f>IF(DCalendário6[[#This Row],[Dia Útil2]]="Feriado","Feriado",IF(AND(DCalendário6[[#This Row],[Dia Útil]]="",DCalendário6[[#This Row],[Mês Total]]=F925),N925+1,IF(DCalendário6[[#This Row],[Dia Útil]]="",1,"")))</f>
        <v>3</v>
      </c>
      <c r="O93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932" s="16"/>
      <c r="Q932" s="17"/>
    </row>
    <row r="933" spans="1:17" x14ac:dyDescent="0.25">
      <c r="A933" s="1">
        <v>44032</v>
      </c>
      <c r="B933" s="1">
        <f>IF(AND(DCalendário6[[#This Row],[Dia da semana]]&gt;1,DCalendário6[[#This Row],[Dia da semana]]&lt;7,DCalendário6[[#This Row],[Feriados]]=""),DCalendário6[[#This Row],[Dia]],"")</f>
        <v>44032</v>
      </c>
      <c r="C933" s="16">
        <f>IF(DCalendário6[[#This Row],[Mês]]="","",IF(AND(C929="",C930="",C931="",C932=""),IF(DCalendário6[[#This Row],[Mês]]=D932,C932+1,IF(AND(D932="",D933=D928),C928+1,1)),IF(AND(C930="",C931="",C932=""),IF(DCalendário6[[#This Row],[Mês]]=D932,C932+1,IF(AND(D932="",D933=D929),C929+1,1)),IF(AND(C931="",C932=""),IF(DCalendário6[[#This Row],[Mês]]=D932,C932+1,IF(AND(D932="",D933=D930),C930+1,1)),IF(DCalendário6[[#This Row],[Mês]]=D932,C932+1,IF(AND(D932="",D933=D931),C931+1,1))))))</f>
        <v>14</v>
      </c>
      <c r="D933" s="14">
        <f>IF(DCalendário6[[#This Row],[Dia Útil]]="","",(MONTH($B933)))</f>
        <v>7</v>
      </c>
      <c r="E933" s="14">
        <f t="shared" si="14"/>
        <v>2020</v>
      </c>
      <c r="F933" s="14">
        <f>MONTH(DCalendário6[[#This Row],[Dia]])</f>
        <v>7</v>
      </c>
      <c r="G933" s="14" t="str">
        <f>MONTH(DCalendário6[[#This Row],[Dia]])&amp;" - "&amp;DCalendário6[[#This Row],[Ano]]</f>
        <v>7 - 2020</v>
      </c>
      <c r="H933" s="14">
        <f>IF(DCalendário6[[#This Row],[Dia Útil]]="","",DCalendário6[[#This Row],[Semana Ano]])</f>
        <v>30</v>
      </c>
      <c r="I933" s="14">
        <f>WEEKNUM(DCalendário6[[#This Row],[Dia]])</f>
        <v>30</v>
      </c>
      <c r="J933" s="14" cm="1">
        <f t="array" aca="1" ref="J93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933" s="16">
        <f>WEEKDAY(DCalendário6[[#This Row],[Dia]])</f>
        <v>2</v>
      </c>
      <c r="L933" s="1" t="str">
        <f>IFERROR(VLOOKUP(A933,Tabela4[],1,0),"")</f>
        <v/>
      </c>
      <c r="M93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44032</v>
      </c>
      <c r="N933" s="16" t="str">
        <f>IF(DCalendário6[[#This Row],[Dia Útil2]]="Feriado","Feriado",IF(AND(DCalendário6[[#This Row],[Dia Útil]]="",DCalendário6[[#This Row],[Mês Total]]=F926),N926+1,IF(DCalendário6[[#This Row],[Dia Útil]]="",1,"")))</f>
        <v/>
      </c>
      <c r="O93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933" s="16"/>
      <c r="Q933" s="17"/>
    </row>
    <row r="934" spans="1:17" x14ac:dyDescent="0.25">
      <c r="A934" s="1">
        <v>44033</v>
      </c>
      <c r="B934" s="1">
        <f>IF(AND(DCalendário6[[#This Row],[Dia da semana]]&gt;1,DCalendário6[[#This Row],[Dia da semana]]&lt;7,DCalendário6[[#This Row],[Feriados]]=""),DCalendário6[[#This Row],[Dia]],"")</f>
        <v>44033</v>
      </c>
      <c r="C934" s="16">
        <f>IF(DCalendário6[[#This Row],[Mês]]="","",IF(AND(C930="",C931="",C932="",C933=""),IF(DCalendário6[[#This Row],[Mês]]=D933,C933+1,IF(AND(D933="",D934=D929),C929+1,1)),IF(AND(C931="",C932="",C933=""),IF(DCalendário6[[#This Row],[Mês]]=D933,C933+1,IF(AND(D933="",D934=D930),C930+1,1)),IF(AND(C932="",C933=""),IF(DCalendário6[[#This Row],[Mês]]=D933,C933+1,IF(AND(D933="",D934=D931),C931+1,1)),IF(DCalendário6[[#This Row],[Mês]]=D933,C933+1,IF(AND(D933="",D934=D932),C932+1,1))))))</f>
        <v>15</v>
      </c>
      <c r="D934" s="14">
        <f>IF(DCalendário6[[#This Row],[Dia Útil]]="","",(MONTH($B934)))</f>
        <v>7</v>
      </c>
      <c r="E934" s="14">
        <f t="shared" si="14"/>
        <v>2020</v>
      </c>
      <c r="F934" s="14">
        <f>MONTH(DCalendário6[[#This Row],[Dia]])</f>
        <v>7</v>
      </c>
      <c r="G934" s="14" t="str">
        <f>MONTH(DCalendário6[[#This Row],[Dia]])&amp;" - "&amp;DCalendário6[[#This Row],[Ano]]</f>
        <v>7 - 2020</v>
      </c>
      <c r="H934" s="14">
        <f>IF(DCalendário6[[#This Row],[Dia Útil]]="","",DCalendário6[[#This Row],[Semana Ano]])</f>
        <v>30</v>
      </c>
      <c r="I934" s="14">
        <f>WEEKNUM(DCalendário6[[#This Row],[Dia]])</f>
        <v>30</v>
      </c>
      <c r="J934" s="14" cm="1">
        <f t="array" aca="1" ref="J93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934" s="16">
        <f>WEEKDAY(DCalendário6[[#This Row],[Dia]])</f>
        <v>3</v>
      </c>
      <c r="L934" s="1" t="str">
        <f>IFERROR(VLOOKUP(A934,Tabela4[],1,0),"")</f>
        <v/>
      </c>
      <c r="M93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44033</v>
      </c>
      <c r="N934" s="16" t="str">
        <f>IF(DCalendário6[[#This Row],[Dia Útil2]]="Feriado","Feriado",IF(AND(DCalendário6[[#This Row],[Dia Útil]]="",DCalendário6[[#This Row],[Mês Total]]=F927),N927+1,IF(DCalendário6[[#This Row],[Dia Útil]]="",1,"")))</f>
        <v/>
      </c>
      <c r="O93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934" s="16"/>
      <c r="Q934" s="17"/>
    </row>
    <row r="935" spans="1:17" x14ac:dyDescent="0.25">
      <c r="A935" s="1">
        <v>44034</v>
      </c>
      <c r="B935" s="1">
        <f>IF(AND(DCalendário6[[#This Row],[Dia da semana]]&gt;1,DCalendário6[[#This Row],[Dia da semana]]&lt;7,DCalendário6[[#This Row],[Feriados]]=""),DCalendário6[[#This Row],[Dia]],"")</f>
        <v>44034</v>
      </c>
      <c r="C935" s="16">
        <f>IF(DCalendário6[[#This Row],[Mês]]="","",IF(AND(C931="",C932="",C933="",C934=""),IF(DCalendário6[[#This Row],[Mês]]=D934,C934+1,IF(AND(D934="",D935=D930),C930+1,1)),IF(AND(C932="",C933="",C934=""),IF(DCalendário6[[#This Row],[Mês]]=D934,C934+1,IF(AND(D934="",D935=D931),C931+1,1)),IF(AND(C933="",C934=""),IF(DCalendário6[[#This Row],[Mês]]=D934,C934+1,IF(AND(D934="",D935=D932),C932+1,1)),IF(DCalendário6[[#This Row],[Mês]]=D934,C934+1,IF(AND(D934="",D935=D933),C933+1,1))))))</f>
        <v>16</v>
      </c>
      <c r="D935" s="14">
        <f>IF(DCalendário6[[#This Row],[Dia Útil]]="","",(MONTH($B935)))</f>
        <v>7</v>
      </c>
      <c r="E935" s="14">
        <f t="shared" si="14"/>
        <v>2020</v>
      </c>
      <c r="F935" s="14">
        <f>MONTH(DCalendário6[[#This Row],[Dia]])</f>
        <v>7</v>
      </c>
      <c r="G935" s="14" t="str">
        <f>MONTH(DCalendário6[[#This Row],[Dia]])&amp;" - "&amp;DCalendário6[[#This Row],[Ano]]</f>
        <v>7 - 2020</v>
      </c>
      <c r="H935" s="14">
        <f>IF(DCalendário6[[#This Row],[Dia Útil]]="","",DCalendário6[[#This Row],[Semana Ano]])</f>
        <v>30</v>
      </c>
      <c r="I935" s="14">
        <f>WEEKNUM(DCalendário6[[#This Row],[Dia]])</f>
        <v>30</v>
      </c>
      <c r="J935" s="14" cm="1">
        <f t="array" aca="1" ref="J93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935" s="16">
        <f>WEEKDAY(DCalendário6[[#This Row],[Dia]])</f>
        <v>4</v>
      </c>
      <c r="L935" s="1" t="str">
        <f>IFERROR(VLOOKUP(A935,Tabela4[],1,0),"")</f>
        <v/>
      </c>
      <c r="M93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44034</v>
      </c>
      <c r="N935" s="16" t="str">
        <f>IF(DCalendário6[[#This Row],[Dia Útil2]]="Feriado","Feriado",IF(AND(DCalendário6[[#This Row],[Dia Útil]]="",DCalendário6[[#This Row],[Mês Total]]=F928),N928+1,IF(DCalendário6[[#This Row],[Dia Útil]]="",1,"")))</f>
        <v/>
      </c>
      <c r="O93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935" s="16"/>
      <c r="Q935" s="17"/>
    </row>
    <row r="936" spans="1:17" x14ac:dyDescent="0.25">
      <c r="A936" s="1">
        <v>44035</v>
      </c>
      <c r="B936" s="1">
        <f>IF(AND(DCalendário6[[#This Row],[Dia da semana]]&gt;1,DCalendário6[[#This Row],[Dia da semana]]&lt;7,DCalendário6[[#This Row],[Feriados]]=""),DCalendário6[[#This Row],[Dia]],"")</f>
        <v>44035</v>
      </c>
      <c r="C936" s="16">
        <f>IF(DCalendário6[[#This Row],[Mês]]="","",IF(AND(C932="",C933="",C934="",C935=""),IF(DCalendário6[[#This Row],[Mês]]=D935,C935+1,IF(AND(D935="",D936=D931),C931+1,1)),IF(AND(C933="",C934="",C935=""),IF(DCalendário6[[#This Row],[Mês]]=D935,C935+1,IF(AND(D935="",D936=D932),C932+1,1)),IF(AND(C934="",C935=""),IF(DCalendário6[[#This Row],[Mês]]=D935,C935+1,IF(AND(D935="",D936=D933),C933+1,1)),IF(DCalendário6[[#This Row],[Mês]]=D935,C935+1,IF(AND(D935="",D936=D934),C934+1,1))))))</f>
        <v>17</v>
      </c>
      <c r="D936" s="14">
        <f>IF(DCalendário6[[#This Row],[Dia Útil]]="","",(MONTH($B936)))</f>
        <v>7</v>
      </c>
      <c r="E936" s="14">
        <f t="shared" si="14"/>
        <v>2020</v>
      </c>
      <c r="F936" s="14">
        <f>MONTH(DCalendário6[[#This Row],[Dia]])</f>
        <v>7</v>
      </c>
      <c r="G936" s="14" t="str">
        <f>MONTH(DCalendário6[[#This Row],[Dia]])&amp;" - "&amp;DCalendário6[[#This Row],[Ano]]</f>
        <v>7 - 2020</v>
      </c>
      <c r="H936" s="14">
        <f>IF(DCalendário6[[#This Row],[Dia Útil]]="","",DCalendário6[[#This Row],[Semana Ano]])</f>
        <v>30</v>
      </c>
      <c r="I936" s="14">
        <f>WEEKNUM(DCalendário6[[#This Row],[Dia]])</f>
        <v>30</v>
      </c>
      <c r="J936" s="14" cm="1">
        <f t="array" aca="1" ref="J93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936" s="16">
        <f>WEEKDAY(DCalendário6[[#This Row],[Dia]])</f>
        <v>5</v>
      </c>
      <c r="L936" s="1" t="str">
        <f>IFERROR(VLOOKUP(A936,Tabela4[],1,0),"")</f>
        <v/>
      </c>
      <c r="M93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44035</v>
      </c>
      <c r="N936" s="16" t="str">
        <f>IF(DCalendário6[[#This Row],[Dia Útil2]]="Feriado","Feriado",IF(AND(DCalendário6[[#This Row],[Dia Útil]]="",DCalendário6[[#This Row],[Mês Total]]=F929),N929+1,IF(DCalendário6[[#This Row],[Dia Útil]]="",1,"")))</f>
        <v/>
      </c>
      <c r="O93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936" s="16"/>
      <c r="Q936" s="17"/>
    </row>
    <row r="937" spans="1:17" x14ac:dyDescent="0.25">
      <c r="A937" s="1">
        <v>44036</v>
      </c>
      <c r="B937" s="1">
        <f>IF(AND(DCalendário6[[#This Row],[Dia da semana]]&gt;1,DCalendário6[[#This Row],[Dia da semana]]&lt;7,DCalendário6[[#This Row],[Feriados]]=""),DCalendário6[[#This Row],[Dia]],"")</f>
        <v>44036</v>
      </c>
      <c r="C937" s="16">
        <f>IF(DCalendário6[[#This Row],[Mês]]="","",IF(AND(C933="",C934="",C935="",C936=""),IF(DCalendário6[[#This Row],[Mês]]=D936,C936+1,IF(AND(D936="",D937=D932),C932+1,1)),IF(AND(C934="",C935="",C936=""),IF(DCalendário6[[#This Row],[Mês]]=D936,C936+1,IF(AND(D936="",D937=D933),C933+1,1)),IF(AND(C935="",C936=""),IF(DCalendário6[[#This Row],[Mês]]=D936,C936+1,IF(AND(D936="",D937=D934),C934+1,1)),IF(DCalendário6[[#This Row],[Mês]]=D936,C936+1,IF(AND(D936="",D937=D935),C935+1,1))))))</f>
        <v>18</v>
      </c>
      <c r="D937" s="14">
        <f>IF(DCalendário6[[#This Row],[Dia Útil]]="","",(MONTH($B937)))</f>
        <v>7</v>
      </c>
      <c r="E937" s="14">
        <f t="shared" si="14"/>
        <v>2020</v>
      </c>
      <c r="F937" s="14">
        <f>MONTH(DCalendário6[[#This Row],[Dia]])</f>
        <v>7</v>
      </c>
      <c r="G937" s="14" t="str">
        <f>MONTH(DCalendário6[[#This Row],[Dia]])&amp;" - "&amp;DCalendário6[[#This Row],[Ano]]</f>
        <v>7 - 2020</v>
      </c>
      <c r="H937" s="14">
        <f>IF(DCalendário6[[#This Row],[Dia Útil]]="","",DCalendário6[[#This Row],[Semana Ano]])</f>
        <v>30</v>
      </c>
      <c r="I937" s="14">
        <f>WEEKNUM(DCalendário6[[#This Row],[Dia]])</f>
        <v>30</v>
      </c>
      <c r="J937" s="14" cm="1">
        <f t="array" aca="1" ref="J93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937" s="16">
        <f>WEEKDAY(DCalendário6[[#This Row],[Dia]])</f>
        <v>6</v>
      </c>
      <c r="L937" s="1" t="str">
        <f>IFERROR(VLOOKUP(A937,Tabela4[],1,0),"")</f>
        <v/>
      </c>
      <c r="M93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44036</v>
      </c>
      <c r="N937" s="16" t="str">
        <f>IF(DCalendário6[[#This Row],[Dia Útil2]]="Feriado","Feriado",IF(AND(DCalendário6[[#This Row],[Dia Útil]]="",DCalendário6[[#This Row],[Mês Total]]=F930),N930+1,IF(DCalendário6[[#This Row],[Dia Útil]]="",1,"")))</f>
        <v/>
      </c>
      <c r="O93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937" s="16"/>
      <c r="Q937" s="17"/>
    </row>
    <row r="938" spans="1:17" x14ac:dyDescent="0.25">
      <c r="A938" s="1">
        <v>44037</v>
      </c>
      <c r="B938" s="1" t="str">
        <f>IF(AND(DCalendário6[[#This Row],[Dia da semana]]&gt;1,DCalendário6[[#This Row],[Dia da semana]]&lt;7,DCalendário6[[#This Row],[Feriados]]=""),DCalendário6[[#This Row],[Dia]],"")</f>
        <v/>
      </c>
      <c r="C938" s="16" t="str">
        <f>IF(DCalendário6[[#This Row],[Mês]]="","",IF(AND(C934="",C935="",C936="",C937=""),IF(DCalendário6[[#This Row],[Mês]]=D937,C937+1,IF(AND(D937="",D938=D933),C933+1,1)),IF(AND(C935="",C936="",C937=""),IF(DCalendário6[[#This Row],[Mês]]=D937,C937+1,IF(AND(D937="",D938=D934),C934+1,1)),IF(AND(C936="",C937=""),IF(DCalendário6[[#This Row],[Mês]]=D937,C937+1,IF(AND(D937="",D938=D935),C935+1,1)),IF(DCalendário6[[#This Row],[Mês]]=D937,C937+1,IF(AND(D937="",D938=D936),C936+1,1))))))</f>
        <v/>
      </c>
      <c r="D938" s="14" t="str">
        <f>IF(DCalendário6[[#This Row],[Dia Útil]]="","",(MONTH($B938)))</f>
        <v/>
      </c>
      <c r="E938" s="14">
        <f t="shared" si="14"/>
        <v>2020</v>
      </c>
      <c r="F938" s="14">
        <f>MONTH(DCalendário6[[#This Row],[Dia]])</f>
        <v>7</v>
      </c>
      <c r="G938" s="14" t="str">
        <f>MONTH(DCalendário6[[#This Row],[Dia]])&amp;" - "&amp;DCalendário6[[#This Row],[Ano]]</f>
        <v>7 - 2020</v>
      </c>
      <c r="H938" s="14" t="str">
        <f>IF(DCalendário6[[#This Row],[Dia Útil]]="","",DCalendário6[[#This Row],[Semana Ano]])</f>
        <v/>
      </c>
      <c r="I938" s="14">
        <f>WEEKNUM(DCalendário6[[#This Row],[Dia]])</f>
        <v>30</v>
      </c>
      <c r="J938" s="14" cm="1">
        <f t="array" aca="1" ref="J93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938" s="16">
        <f>WEEKDAY(DCalendário6[[#This Row],[Dia]])</f>
        <v>7</v>
      </c>
      <c r="L938" s="1" t="str">
        <f>IFERROR(VLOOKUP(A938,Tabela4[],1,0),"")</f>
        <v/>
      </c>
      <c r="M93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938" s="16">
        <f>IF(DCalendário6[[#This Row],[Dia Útil2]]="Feriado","Feriado",IF(AND(DCalendário6[[#This Row],[Dia Útil]]="",DCalendário6[[#This Row],[Mês Total]]=F931),N931+1,IF(DCalendário6[[#This Row],[Dia Útil]]="",1,"")))</f>
        <v>4</v>
      </c>
      <c r="O93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938" s="16"/>
      <c r="Q938" s="17"/>
    </row>
    <row r="939" spans="1:17" x14ac:dyDescent="0.25">
      <c r="A939" s="1">
        <v>44038</v>
      </c>
      <c r="B939" s="1" t="str">
        <f>IF(AND(DCalendário6[[#This Row],[Dia da semana]]&gt;1,DCalendário6[[#This Row],[Dia da semana]]&lt;7,DCalendário6[[#This Row],[Feriados]]=""),DCalendário6[[#This Row],[Dia]],"")</f>
        <v/>
      </c>
      <c r="C939" s="16" t="str">
        <f>IF(DCalendário6[[#This Row],[Mês]]="","",IF(AND(C935="",C936="",C937="",C938=""),IF(DCalendário6[[#This Row],[Mês]]=D938,C938+1,IF(AND(D938="",D939=D934),C934+1,1)),IF(AND(C936="",C937="",C938=""),IF(DCalendário6[[#This Row],[Mês]]=D938,C938+1,IF(AND(D938="",D939=D935),C935+1,1)),IF(AND(C937="",C938=""),IF(DCalendário6[[#This Row],[Mês]]=D938,C938+1,IF(AND(D938="",D939=D936),C936+1,1)),IF(DCalendário6[[#This Row],[Mês]]=D938,C938+1,IF(AND(D938="",D939=D937),C937+1,1))))))</f>
        <v/>
      </c>
      <c r="D939" s="14" t="str">
        <f>IF(DCalendário6[[#This Row],[Dia Útil]]="","",(MONTH($B939)))</f>
        <v/>
      </c>
      <c r="E939" s="14">
        <f t="shared" si="14"/>
        <v>2020</v>
      </c>
      <c r="F939" s="14">
        <f>MONTH(DCalendário6[[#This Row],[Dia]])</f>
        <v>7</v>
      </c>
      <c r="G939" s="14" t="str">
        <f>MONTH(DCalendário6[[#This Row],[Dia]])&amp;" - "&amp;DCalendário6[[#This Row],[Ano]]</f>
        <v>7 - 2020</v>
      </c>
      <c r="H939" s="14" t="str">
        <f>IF(DCalendário6[[#This Row],[Dia Útil]]="","",DCalendário6[[#This Row],[Semana Ano]])</f>
        <v/>
      </c>
      <c r="I939" s="14">
        <f>WEEKNUM(DCalendário6[[#This Row],[Dia]])</f>
        <v>31</v>
      </c>
      <c r="J939" s="14" cm="1">
        <f t="array" aca="1" ref="J93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939" s="16">
        <f>WEEKDAY(DCalendário6[[#This Row],[Dia]])</f>
        <v>1</v>
      </c>
      <c r="L939" s="1" t="str">
        <f>IFERROR(VLOOKUP(A939,Tabela4[],1,0),"")</f>
        <v/>
      </c>
      <c r="M93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939" s="16">
        <f>IF(DCalendário6[[#This Row],[Dia Útil2]]="Feriado","Feriado",IF(AND(DCalendário6[[#This Row],[Dia Útil]]="",DCalendário6[[#This Row],[Mês Total]]=F932),N932+1,IF(DCalendário6[[#This Row],[Dia Útil]]="",1,"")))</f>
        <v>4</v>
      </c>
      <c r="O93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939" s="16"/>
      <c r="Q939" s="17"/>
    </row>
    <row r="940" spans="1:17" x14ac:dyDescent="0.25">
      <c r="A940" s="1">
        <v>44039</v>
      </c>
      <c r="B940" s="1">
        <f>IF(AND(DCalendário6[[#This Row],[Dia da semana]]&gt;1,DCalendário6[[#This Row],[Dia da semana]]&lt;7,DCalendário6[[#This Row],[Feriados]]=""),DCalendário6[[#This Row],[Dia]],"")</f>
        <v>44039</v>
      </c>
      <c r="C940" s="16">
        <f>IF(DCalendário6[[#This Row],[Mês]]="","",IF(AND(C936="",C937="",C938="",C939=""),IF(DCalendário6[[#This Row],[Mês]]=D939,C939+1,IF(AND(D939="",D940=D935),C935+1,1)),IF(AND(C937="",C938="",C939=""),IF(DCalendário6[[#This Row],[Mês]]=D939,C939+1,IF(AND(D939="",D940=D936),C936+1,1)),IF(AND(C938="",C939=""),IF(DCalendário6[[#This Row],[Mês]]=D939,C939+1,IF(AND(D939="",D940=D937),C937+1,1)),IF(DCalendário6[[#This Row],[Mês]]=D939,C939+1,IF(AND(D939="",D940=D938),C938+1,1))))))</f>
        <v>19</v>
      </c>
      <c r="D940" s="14">
        <f>IF(DCalendário6[[#This Row],[Dia Útil]]="","",(MONTH($B940)))</f>
        <v>7</v>
      </c>
      <c r="E940" s="14">
        <f t="shared" si="14"/>
        <v>2020</v>
      </c>
      <c r="F940" s="14">
        <f>MONTH(DCalendário6[[#This Row],[Dia]])</f>
        <v>7</v>
      </c>
      <c r="G940" s="14" t="str">
        <f>MONTH(DCalendário6[[#This Row],[Dia]])&amp;" - "&amp;DCalendário6[[#This Row],[Ano]]</f>
        <v>7 - 2020</v>
      </c>
      <c r="H940" s="14">
        <f>IF(DCalendário6[[#This Row],[Dia Útil]]="","",DCalendário6[[#This Row],[Semana Ano]])</f>
        <v>31</v>
      </c>
      <c r="I940" s="14">
        <f>WEEKNUM(DCalendário6[[#This Row],[Dia]])</f>
        <v>31</v>
      </c>
      <c r="J940" s="14" cm="1">
        <f t="array" aca="1" ref="J94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940" s="16">
        <f>WEEKDAY(DCalendário6[[#This Row],[Dia]])</f>
        <v>2</v>
      </c>
      <c r="L940" s="1" t="str">
        <f>IFERROR(VLOOKUP(A940,Tabela4[],1,0),"")</f>
        <v/>
      </c>
      <c r="M94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44039</v>
      </c>
      <c r="N940" s="16" t="str">
        <f>IF(DCalendário6[[#This Row],[Dia Útil2]]="Feriado","Feriado",IF(AND(DCalendário6[[#This Row],[Dia Útil]]="",DCalendário6[[#This Row],[Mês Total]]=F933),N933+1,IF(DCalendário6[[#This Row],[Dia Útil]]="",1,"")))</f>
        <v/>
      </c>
      <c r="O94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940" s="16"/>
      <c r="Q940" s="17"/>
    </row>
    <row r="941" spans="1:17" x14ac:dyDescent="0.25">
      <c r="A941" s="1">
        <v>44040</v>
      </c>
      <c r="B941" s="1">
        <f>IF(AND(DCalendário6[[#This Row],[Dia da semana]]&gt;1,DCalendário6[[#This Row],[Dia da semana]]&lt;7,DCalendário6[[#This Row],[Feriados]]=""),DCalendário6[[#This Row],[Dia]],"")</f>
        <v>44040</v>
      </c>
      <c r="C941" s="16">
        <f>IF(DCalendário6[[#This Row],[Mês]]="","",IF(AND(C937="",C938="",C939="",C940=""),IF(DCalendário6[[#This Row],[Mês]]=D940,C940+1,IF(AND(D940="",D941=D936),C936+1,1)),IF(AND(C938="",C939="",C940=""),IF(DCalendário6[[#This Row],[Mês]]=D940,C940+1,IF(AND(D940="",D941=D937),C937+1,1)),IF(AND(C939="",C940=""),IF(DCalendário6[[#This Row],[Mês]]=D940,C940+1,IF(AND(D940="",D941=D938),C938+1,1)),IF(DCalendário6[[#This Row],[Mês]]=D940,C940+1,IF(AND(D940="",D941=D939),C939+1,1))))))</f>
        <v>20</v>
      </c>
      <c r="D941" s="14">
        <f>IF(DCalendário6[[#This Row],[Dia Útil]]="","",(MONTH($B941)))</f>
        <v>7</v>
      </c>
      <c r="E941" s="14">
        <f t="shared" si="14"/>
        <v>2020</v>
      </c>
      <c r="F941" s="14">
        <f>MONTH(DCalendário6[[#This Row],[Dia]])</f>
        <v>7</v>
      </c>
      <c r="G941" s="14" t="str">
        <f>MONTH(DCalendário6[[#This Row],[Dia]])&amp;" - "&amp;DCalendário6[[#This Row],[Ano]]</f>
        <v>7 - 2020</v>
      </c>
      <c r="H941" s="14">
        <f>IF(DCalendário6[[#This Row],[Dia Útil]]="","",DCalendário6[[#This Row],[Semana Ano]])</f>
        <v>31</v>
      </c>
      <c r="I941" s="14">
        <f>WEEKNUM(DCalendário6[[#This Row],[Dia]])</f>
        <v>31</v>
      </c>
      <c r="J941" s="14" cm="1">
        <f t="array" aca="1" ref="J94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941" s="16">
        <f>WEEKDAY(DCalendário6[[#This Row],[Dia]])</f>
        <v>3</v>
      </c>
      <c r="L941" s="1" t="str">
        <f>IFERROR(VLOOKUP(A941,Tabela4[],1,0),"")</f>
        <v/>
      </c>
      <c r="M94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44040</v>
      </c>
      <c r="N941" s="16" t="str">
        <f>IF(DCalendário6[[#This Row],[Dia Útil2]]="Feriado","Feriado",IF(AND(DCalendário6[[#This Row],[Dia Útil]]="",DCalendário6[[#This Row],[Mês Total]]=F934),N934+1,IF(DCalendário6[[#This Row],[Dia Útil]]="",1,"")))</f>
        <v/>
      </c>
      <c r="O94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941" s="16"/>
      <c r="Q941" s="17"/>
    </row>
    <row r="942" spans="1:17" x14ac:dyDescent="0.25">
      <c r="A942" s="1">
        <v>44041</v>
      </c>
      <c r="B942" s="1">
        <f>IF(AND(DCalendário6[[#This Row],[Dia da semana]]&gt;1,DCalendário6[[#This Row],[Dia da semana]]&lt;7,DCalendário6[[#This Row],[Feriados]]=""),DCalendário6[[#This Row],[Dia]],"")</f>
        <v>44041</v>
      </c>
      <c r="C942" s="16">
        <f>IF(DCalendário6[[#This Row],[Mês]]="","",IF(AND(C938="",C939="",C940="",C941=""),IF(DCalendário6[[#This Row],[Mês]]=D941,C941+1,IF(AND(D941="",D942=D937),C937+1,1)),IF(AND(C939="",C940="",C941=""),IF(DCalendário6[[#This Row],[Mês]]=D941,C941+1,IF(AND(D941="",D942=D938),C938+1,1)),IF(AND(C940="",C941=""),IF(DCalendário6[[#This Row],[Mês]]=D941,C941+1,IF(AND(D941="",D942=D939),C939+1,1)),IF(DCalendário6[[#This Row],[Mês]]=D941,C941+1,IF(AND(D941="",D942=D940),C940+1,1))))))</f>
        <v>21</v>
      </c>
      <c r="D942" s="14">
        <f>IF(DCalendário6[[#This Row],[Dia Útil]]="","",(MONTH($B942)))</f>
        <v>7</v>
      </c>
      <c r="E942" s="14">
        <f t="shared" si="14"/>
        <v>2020</v>
      </c>
      <c r="F942" s="14">
        <f>MONTH(DCalendário6[[#This Row],[Dia]])</f>
        <v>7</v>
      </c>
      <c r="G942" s="14" t="str">
        <f>MONTH(DCalendário6[[#This Row],[Dia]])&amp;" - "&amp;DCalendário6[[#This Row],[Ano]]</f>
        <v>7 - 2020</v>
      </c>
      <c r="H942" s="14">
        <f>IF(DCalendário6[[#This Row],[Dia Útil]]="","",DCalendário6[[#This Row],[Semana Ano]])</f>
        <v>31</v>
      </c>
      <c r="I942" s="14">
        <f>WEEKNUM(DCalendário6[[#This Row],[Dia]])</f>
        <v>31</v>
      </c>
      <c r="J942" s="14" cm="1">
        <f t="array" aca="1" ref="J94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942" s="16">
        <f>WEEKDAY(DCalendário6[[#This Row],[Dia]])</f>
        <v>4</v>
      </c>
      <c r="L942" s="1" t="str">
        <f>IFERROR(VLOOKUP(A942,Tabela4[],1,0),"")</f>
        <v/>
      </c>
      <c r="M94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44041</v>
      </c>
      <c r="N942" s="16" t="str">
        <f>IF(DCalendário6[[#This Row],[Dia Útil2]]="Feriado","Feriado",IF(AND(DCalendário6[[#This Row],[Dia Útil]]="",DCalendário6[[#This Row],[Mês Total]]=F935),N935+1,IF(DCalendário6[[#This Row],[Dia Útil]]="",1,"")))</f>
        <v/>
      </c>
      <c r="O94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21</v>
      </c>
      <c r="P942" s="16"/>
      <c r="Q942" s="17"/>
    </row>
    <row r="943" spans="1:17" x14ac:dyDescent="0.25">
      <c r="A943" s="1">
        <v>44042</v>
      </c>
      <c r="B943" s="1">
        <f>IF(AND(DCalendário6[[#This Row],[Dia da semana]]&gt;1,DCalendário6[[#This Row],[Dia da semana]]&lt;7,DCalendário6[[#This Row],[Feriados]]=""),DCalendário6[[#This Row],[Dia]],"")</f>
        <v>44042</v>
      </c>
      <c r="C943" s="16">
        <f>IF(DCalendário6[[#This Row],[Mês]]="","",IF(AND(C939="",C940="",C941="",C942=""),IF(DCalendário6[[#This Row],[Mês]]=D942,C942+1,IF(AND(D942="",D943=D938),C938+1,1)),IF(AND(C940="",C941="",C942=""),IF(DCalendário6[[#This Row],[Mês]]=D942,C942+1,IF(AND(D942="",D943=D939),C939+1,1)),IF(AND(C941="",C942=""),IF(DCalendário6[[#This Row],[Mês]]=D942,C942+1,IF(AND(D942="",D943=D940),C940+1,1)),IF(DCalendário6[[#This Row],[Mês]]=D942,C942+1,IF(AND(D942="",D943=D941),C941+1,1))))))</f>
        <v>22</v>
      </c>
      <c r="D943" s="14">
        <f>IF(DCalendário6[[#This Row],[Dia Útil]]="","",(MONTH($B943)))</f>
        <v>7</v>
      </c>
      <c r="E943" s="14">
        <f t="shared" si="14"/>
        <v>2020</v>
      </c>
      <c r="F943" s="14">
        <f>MONTH(DCalendário6[[#This Row],[Dia]])</f>
        <v>7</v>
      </c>
      <c r="G943" s="14" t="str">
        <f>MONTH(DCalendário6[[#This Row],[Dia]])&amp;" - "&amp;DCalendário6[[#This Row],[Ano]]</f>
        <v>7 - 2020</v>
      </c>
      <c r="H943" s="14">
        <f>IF(DCalendário6[[#This Row],[Dia Útil]]="","",DCalendário6[[#This Row],[Semana Ano]])</f>
        <v>31</v>
      </c>
      <c r="I943" s="14">
        <f>WEEKNUM(DCalendário6[[#This Row],[Dia]])</f>
        <v>31</v>
      </c>
      <c r="J943" s="14" cm="1">
        <f t="array" aca="1" ref="J94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943" s="16">
        <f>WEEKDAY(DCalendário6[[#This Row],[Dia]])</f>
        <v>5</v>
      </c>
      <c r="L943" s="1" t="str">
        <f>IFERROR(VLOOKUP(A943,Tabela4[],1,0),"")</f>
        <v/>
      </c>
      <c r="M94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44042</v>
      </c>
      <c r="N943" s="16" t="str">
        <f>IF(DCalendário6[[#This Row],[Dia Útil2]]="Feriado","Feriado",IF(AND(DCalendário6[[#This Row],[Dia Útil]]="",DCalendário6[[#This Row],[Mês Total]]=F936),N936+1,IF(DCalendário6[[#This Row],[Dia Útil]]="",1,"")))</f>
        <v/>
      </c>
      <c r="O94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22</v>
      </c>
      <c r="P943" s="16"/>
      <c r="Q943" s="17"/>
    </row>
    <row r="944" spans="1:17" x14ac:dyDescent="0.25">
      <c r="A944" s="1">
        <v>44043</v>
      </c>
      <c r="B944" s="1">
        <f>IF(AND(DCalendário6[[#This Row],[Dia da semana]]&gt;1,DCalendário6[[#This Row],[Dia da semana]]&lt;7,DCalendário6[[#This Row],[Feriados]]=""),DCalendário6[[#This Row],[Dia]],"")</f>
        <v>44043</v>
      </c>
      <c r="C944" s="16">
        <f>IF(DCalendário6[[#This Row],[Mês]]="","",IF(AND(C940="",C941="",C942="",C943=""),IF(DCalendário6[[#This Row],[Mês]]=D943,C943+1,IF(AND(D943="",D944=D939),C939+1,1)),IF(AND(C941="",C942="",C943=""),IF(DCalendário6[[#This Row],[Mês]]=D943,C943+1,IF(AND(D943="",D944=D940),C940+1,1)),IF(AND(C942="",C943=""),IF(DCalendário6[[#This Row],[Mês]]=D943,C943+1,IF(AND(D943="",D944=D941),C941+1,1)),IF(DCalendário6[[#This Row],[Mês]]=D943,C943+1,IF(AND(D943="",D944=D942),C942+1,1))))))</f>
        <v>23</v>
      </c>
      <c r="D944" s="14">
        <f>IF(DCalendário6[[#This Row],[Dia Útil]]="","",(MONTH($B944)))</f>
        <v>7</v>
      </c>
      <c r="E944" s="14">
        <f t="shared" si="14"/>
        <v>2020</v>
      </c>
      <c r="F944" s="14">
        <f>MONTH(DCalendário6[[#This Row],[Dia]])</f>
        <v>7</v>
      </c>
      <c r="G944" s="14" t="str">
        <f>MONTH(DCalendário6[[#This Row],[Dia]])&amp;" - "&amp;DCalendário6[[#This Row],[Ano]]</f>
        <v>7 - 2020</v>
      </c>
      <c r="H944" s="14">
        <f>IF(DCalendário6[[#This Row],[Dia Útil]]="","",DCalendário6[[#This Row],[Semana Ano]])</f>
        <v>31</v>
      </c>
      <c r="I944" s="14">
        <f>WEEKNUM(DCalendário6[[#This Row],[Dia]])</f>
        <v>31</v>
      </c>
      <c r="J944" s="14" cm="1">
        <f t="array" aca="1" ref="J94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944" s="16">
        <f>WEEKDAY(DCalendário6[[#This Row],[Dia]])</f>
        <v>6</v>
      </c>
      <c r="L944" s="1" t="str">
        <f>IFERROR(VLOOKUP(A944,Tabela4[],1,0),"")</f>
        <v/>
      </c>
      <c r="M94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44043</v>
      </c>
      <c r="N944" s="16" t="str">
        <f>IF(DCalendário6[[#This Row],[Dia Útil2]]="Feriado","Feriado",IF(AND(DCalendário6[[#This Row],[Dia Útil]]="",DCalendário6[[#This Row],[Mês Total]]=F937),N937+1,IF(DCalendário6[[#This Row],[Dia Útil]]="",1,"")))</f>
        <v/>
      </c>
      <c r="O94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23</v>
      </c>
      <c r="P944" s="16"/>
      <c r="Q944" s="17"/>
    </row>
    <row r="945" spans="1:17" x14ac:dyDescent="0.25">
      <c r="A945" s="1">
        <v>44044</v>
      </c>
      <c r="B945" s="1" t="str">
        <f>IF(AND(DCalendário6[[#This Row],[Dia da semana]]&gt;1,DCalendário6[[#This Row],[Dia da semana]]&lt;7,DCalendário6[[#This Row],[Feriados]]=""),DCalendário6[[#This Row],[Dia]],"")</f>
        <v/>
      </c>
      <c r="C945" s="16" t="str">
        <f>IF(DCalendário6[[#This Row],[Mês]]="","",IF(AND(C941="",C942="",C943="",C944=""),IF(DCalendário6[[#This Row],[Mês]]=D944,C944+1,IF(AND(D944="",D945=D940),C940+1,1)),IF(AND(C942="",C943="",C944=""),IF(DCalendário6[[#This Row],[Mês]]=D944,C944+1,IF(AND(D944="",D945=D941),C941+1,1)),IF(AND(C943="",C944=""),IF(DCalendário6[[#This Row],[Mês]]=D944,C944+1,IF(AND(D944="",D945=D942),C942+1,1)),IF(DCalendário6[[#This Row],[Mês]]=D944,C944+1,IF(AND(D944="",D945=D943),C943+1,1))))))</f>
        <v/>
      </c>
      <c r="D945" s="14" t="str">
        <f>IF(DCalendário6[[#This Row],[Dia Útil]]="","",(MONTH($B945)))</f>
        <v/>
      </c>
      <c r="E945" s="14">
        <f t="shared" si="14"/>
        <v>2020</v>
      </c>
      <c r="F945" s="14">
        <f>MONTH(DCalendário6[[#This Row],[Dia]])</f>
        <v>8</v>
      </c>
      <c r="G945" s="14" t="str">
        <f>MONTH(DCalendário6[[#This Row],[Dia]])&amp;" - "&amp;DCalendário6[[#This Row],[Ano]]</f>
        <v>8 - 2020</v>
      </c>
      <c r="H945" s="14" t="str">
        <f>IF(DCalendário6[[#This Row],[Dia Útil]]="","",DCalendário6[[#This Row],[Semana Ano]])</f>
        <v/>
      </c>
      <c r="I945" s="14">
        <f>WEEKNUM(DCalendário6[[#This Row],[Dia]])</f>
        <v>31</v>
      </c>
      <c r="J945" s="14" cm="1">
        <f t="array" aca="1" ref="J94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945" s="16">
        <f>WEEKDAY(DCalendário6[[#This Row],[Dia]])</f>
        <v>7</v>
      </c>
      <c r="L945" s="1" t="str">
        <f>IFERROR(VLOOKUP(A945,Tabela4[],1,0),"")</f>
        <v/>
      </c>
      <c r="M94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945" s="16">
        <f>IF(DCalendário6[[#This Row],[Dia Útil2]]="Feriado","Feriado",IF(AND(DCalendário6[[#This Row],[Dia Útil]]="",DCalendário6[[#This Row],[Mês Total]]=F938),N938+1,IF(DCalendário6[[#This Row],[Dia Útil]]="",1,"")))</f>
        <v>1</v>
      </c>
      <c r="O94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945" s="16"/>
      <c r="Q945" s="17"/>
    </row>
    <row r="946" spans="1:17" x14ac:dyDescent="0.25">
      <c r="A946" s="1">
        <v>44045</v>
      </c>
      <c r="B946" s="1" t="str">
        <f>IF(AND(DCalendário6[[#This Row],[Dia da semana]]&gt;1,DCalendário6[[#This Row],[Dia da semana]]&lt;7,DCalendário6[[#This Row],[Feriados]]=""),DCalendário6[[#This Row],[Dia]],"")</f>
        <v/>
      </c>
      <c r="C946" s="16" t="str">
        <f>IF(DCalendário6[[#This Row],[Mês]]="","",IF(AND(C942="",C943="",C944="",C945=""),IF(DCalendário6[[#This Row],[Mês]]=D945,C945+1,IF(AND(D945="",D946=D941),C941+1,1)),IF(AND(C943="",C944="",C945=""),IF(DCalendário6[[#This Row],[Mês]]=D945,C945+1,IF(AND(D945="",D946=D942),C942+1,1)),IF(AND(C944="",C945=""),IF(DCalendário6[[#This Row],[Mês]]=D945,C945+1,IF(AND(D945="",D946=D943),C943+1,1)),IF(DCalendário6[[#This Row],[Mês]]=D945,C945+1,IF(AND(D945="",D946=D944),C944+1,1))))))</f>
        <v/>
      </c>
      <c r="D946" s="14" t="str">
        <f>IF(DCalendário6[[#This Row],[Dia Útil]]="","",(MONTH($B946)))</f>
        <v/>
      </c>
      <c r="E946" s="14">
        <f t="shared" si="14"/>
        <v>2020</v>
      </c>
      <c r="F946" s="14">
        <f>MONTH(DCalendário6[[#This Row],[Dia]])</f>
        <v>8</v>
      </c>
      <c r="G946" s="14" t="str">
        <f>MONTH(DCalendário6[[#This Row],[Dia]])&amp;" - "&amp;DCalendário6[[#This Row],[Ano]]</f>
        <v>8 - 2020</v>
      </c>
      <c r="H946" s="14" t="str">
        <f>IF(DCalendário6[[#This Row],[Dia Útil]]="","",DCalendário6[[#This Row],[Semana Ano]])</f>
        <v/>
      </c>
      <c r="I946" s="14">
        <f>WEEKNUM(DCalendário6[[#This Row],[Dia]])</f>
        <v>32</v>
      </c>
      <c r="J946" s="14" cm="1">
        <f t="array" aca="1" ref="J94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946" s="16">
        <f>WEEKDAY(DCalendário6[[#This Row],[Dia]])</f>
        <v>1</v>
      </c>
      <c r="L946" s="1" t="str">
        <f>IFERROR(VLOOKUP(A946,Tabela4[],1,0),"")</f>
        <v/>
      </c>
      <c r="M94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946" s="16">
        <f>IF(DCalendário6[[#This Row],[Dia Útil2]]="Feriado","Feriado",IF(AND(DCalendário6[[#This Row],[Dia Útil]]="",DCalendário6[[#This Row],[Mês Total]]=F939),N939+1,IF(DCalendário6[[#This Row],[Dia Útil]]="",1,"")))</f>
        <v>1</v>
      </c>
      <c r="O94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946" s="16"/>
      <c r="Q946" s="17"/>
    </row>
    <row r="947" spans="1:17" x14ac:dyDescent="0.25">
      <c r="A947" s="1">
        <v>44046</v>
      </c>
      <c r="B947" s="1">
        <f>IF(AND(DCalendário6[[#This Row],[Dia da semana]]&gt;1,DCalendário6[[#This Row],[Dia da semana]]&lt;7,DCalendário6[[#This Row],[Feriados]]=""),DCalendário6[[#This Row],[Dia]],"")</f>
        <v>44046</v>
      </c>
      <c r="C947" s="16">
        <f>IF(DCalendário6[[#This Row],[Mês]]="","",IF(AND(C943="",C944="",C945="",C946=""),IF(DCalendário6[[#This Row],[Mês]]=D946,C946+1,IF(AND(D946="",D947=D942),C942+1,1)),IF(AND(C944="",C945="",C946=""),IF(DCalendário6[[#This Row],[Mês]]=D946,C946+1,IF(AND(D946="",D947=D943),C943+1,1)),IF(AND(C945="",C946=""),IF(DCalendário6[[#This Row],[Mês]]=D946,C946+1,IF(AND(D946="",D947=D944),C944+1,1)),IF(DCalendário6[[#This Row],[Mês]]=D946,C946+1,IF(AND(D946="",D947=D945),C945+1,1))))))</f>
        <v>1</v>
      </c>
      <c r="D947" s="14">
        <f>IF(DCalendário6[[#This Row],[Dia Útil]]="","",(MONTH($B947)))</f>
        <v>8</v>
      </c>
      <c r="E947" s="14">
        <f t="shared" si="14"/>
        <v>2020</v>
      </c>
      <c r="F947" s="14">
        <f>MONTH(DCalendário6[[#This Row],[Dia]])</f>
        <v>8</v>
      </c>
      <c r="G947" s="14" t="str">
        <f>MONTH(DCalendário6[[#This Row],[Dia]])&amp;" - "&amp;DCalendário6[[#This Row],[Ano]]</f>
        <v>8 - 2020</v>
      </c>
      <c r="H947" s="14">
        <f>IF(DCalendário6[[#This Row],[Dia Útil]]="","",DCalendário6[[#This Row],[Semana Ano]])</f>
        <v>32</v>
      </c>
      <c r="I947" s="14">
        <f>WEEKNUM(DCalendário6[[#This Row],[Dia]])</f>
        <v>32</v>
      </c>
      <c r="J947" s="14" cm="1">
        <f t="array" aca="1" ref="J94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947" s="16">
        <f>WEEKDAY(DCalendário6[[#This Row],[Dia]])</f>
        <v>2</v>
      </c>
      <c r="L947" s="1" t="str">
        <f>IFERROR(VLOOKUP(A947,Tabela4[],1,0),"")</f>
        <v/>
      </c>
      <c r="M94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44046</v>
      </c>
      <c r="N947" s="16" t="str">
        <f>IF(DCalendário6[[#This Row],[Dia Útil2]]="Feriado","Feriado",IF(AND(DCalendário6[[#This Row],[Dia Útil]]="",DCalendário6[[#This Row],[Mês Total]]=F940),N940+1,IF(DCalendário6[[#This Row],[Dia Útil]]="",1,"")))</f>
        <v/>
      </c>
      <c r="O94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947" s="16"/>
      <c r="Q947" s="17"/>
    </row>
    <row r="948" spans="1:17" x14ac:dyDescent="0.25">
      <c r="A948" s="1">
        <v>44047</v>
      </c>
      <c r="B948" s="1">
        <f>IF(AND(DCalendário6[[#This Row],[Dia da semana]]&gt;1,DCalendário6[[#This Row],[Dia da semana]]&lt;7,DCalendário6[[#This Row],[Feriados]]=""),DCalendário6[[#This Row],[Dia]],"")</f>
        <v>44047</v>
      </c>
      <c r="C948" s="16">
        <f>IF(DCalendário6[[#This Row],[Mês]]="","",IF(AND(C944="",C945="",C946="",C947=""),IF(DCalendário6[[#This Row],[Mês]]=D947,C947+1,IF(AND(D947="",D948=D943),C943+1,1)),IF(AND(C945="",C946="",C947=""),IF(DCalendário6[[#This Row],[Mês]]=D947,C947+1,IF(AND(D947="",D948=D944),C944+1,1)),IF(AND(C946="",C947=""),IF(DCalendário6[[#This Row],[Mês]]=D947,C947+1,IF(AND(D947="",D948=D945),C945+1,1)),IF(DCalendário6[[#This Row],[Mês]]=D947,C947+1,IF(AND(D947="",D948=D946),C946+1,1))))))</f>
        <v>2</v>
      </c>
      <c r="D948" s="14">
        <f>IF(DCalendário6[[#This Row],[Dia Útil]]="","",(MONTH($B948)))</f>
        <v>8</v>
      </c>
      <c r="E948" s="14">
        <f t="shared" si="14"/>
        <v>2020</v>
      </c>
      <c r="F948" s="14">
        <f>MONTH(DCalendário6[[#This Row],[Dia]])</f>
        <v>8</v>
      </c>
      <c r="G948" s="14" t="str">
        <f>MONTH(DCalendário6[[#This Row],[Dia]])&amp;" - "&amp;DCalendário6[[#This Row],[Ano]]</f>
        <v>8 - 2020</v>
      </c>
      <c r="H948" s="14">
        <f>IF(DCalendário6[[#This Row],[Dia Útil]]="","",DCalendário6[[#This Row],[Semana Ano]])</f>
        <v>32</v>
      </c>
      <c r="I948" s="14">
        <f>WEEKNUM(DCalendário6[[#This Row],[Dia]])</f>
        <v>32</v>
      </c>
      <c r="J948" s="14" cm="1">
        <f t="array" aca="1" ref="J94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948" s="16">
        <f>WEEKDAY(DCalendário6[[#This Row],[Dia]])</f>
        <v>3</v>
      </c>
      <c r="L948" s="1" t="str">
        <f>IFERROR(VLOOKUP(A948,Tabela4[],1,0),"")</f>
        <v/>
      </c>
      <c r="M94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44047</v>
      </c>
      <c r="N948" s="16" t="str">
        <f>IF(DCalendário6[[#This Row],[Dia Útil2]]="Feriado","Feriado",IF(AND(DCalendário6[[#This Row],[Dia Útil]]="",DCalendário6[[#This Row],[Mês Total]]=F941),N941+1,IF(DCalendário6[[#This Row],[Dia Útil]]="",1,"")))</f>
        <v/>
      </c>
      <c r="O94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948" s="16"/>
      <c r="Q948" s="17"/>
    </row>
    <row r="949" spans="1:17" x14ac:dyDescent="0.25">
      <c r="A949" s="1">
        <v>44048</v>
      </c>
      <c r="B949" s="1">
        <f>IF(AND(DCalendário6[[#This Row],[Dia da semana]]&gt;1,DCalendário6[[#This Row],[Dia da semana]]&lt;7,DCalendário6[[#This Row],[Feriados]]=""),DCalendário6[[#This Row],[Dia]],"")</f>
        <v>44048</v>
      </c>
      <c r="C949" s="16">
        <f>IF(DCalendário6[[#This Row],[Mês]]="","",IF(AND(C945="",C946="",C947="",C948=""),IF(DCalendário6[[#This Row],[Mês]]=D948,C948+1,IF(AND(D948="",D949=D944),C944+1,1)),IF(AND(C946="",C947="",C948=""),IF(DCalendário6[[#This Row],[Mês]]=D948,C948+1,IF(AND(D948="",D949=D945),C945+1,1)),IF(AND(C947="",C948=""),IF(DCalendário6[[#This Row],[Mês]]=D948,C948+1,IF(AND(D948="",D949=D946),C946+1,1)),IF(DCalendário6[[#This Row],[Mês]]=D948,C948+1,IF(AND(D948="",D949=D947),C947+1,1))))))</f>
        <v>3</v>
      </c>
      <c r="D949" s="14">
        <f>IF(DCalendário6[[#This Row],[Dia Útil]]="","",(MONTH($B949)))</f>
        <v>8</v>
      </c>
      <c r="E949" s="14">
        <f t="shared" si="14"/>
        <v>2020</v>
      </c>
      <c r="F949" s="14">
        <f>MONTH(DCalendário6[[#This Row],[Dia]])</f>
        <v>8</v>
      </c>
      <c r="G949" s="14" t="str">
        <f>MONTH(DCalendário6[[#This Row],[Dia]])&amp;" - "&amp;DCalendário6[[#This Row],[Ano]]</f>
        <v>8 - 2020</v>
      </c>
      <c r="H949" s="14">
        <f>IF(DCalendário6[[#This Row],[Dia Útil]]="","",DCalendário6[[#This Row],[Semana Ano]])</f>
        <v>32</v>
      </c>
      <c r="I949" s="14">
        <f>WEEKNUM(DCalendário6[[#This Row],[Dia]])</f>
        <v>32</v>
      </c>
      <c r="J949" s="14" cm="1">
        <f t="array" aca="1" ref="J94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949" s="16">
        <f>WEEKDAY(DCalendário6[[#This Row],[Dia]])</f>
        <v>4</v>
      </c>
      <c r="L949" s="1" t="str">
        <f>IFERROR(VLOOKUP(A949,Tabela4[],1,0),"")</f>
        <v/>
      </c>
      <c r="M94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44048</v>
      </c>
      <c r="N949" s="16" t="str">
        <f>IF(DCalendário6[[#This Row],[Dia Útil2]]="Feriado","Feriado",IF(AND(DCalendário6[[#This Row],[Dia Útil]]="",DCalendário6[[#This Row],[Mês Total]]=F942),N942+1,IF(DCalendário6[[#This Row],[Dia Útil]]="",1,"")))</f>
        <v/>
      </c>
      <c r="O94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949" s="16"/>
      <c r="Q949" s="17"/>
    </row>
    <row r="950" spans="1:17" x14ac:dyDescent="0.25">
      <c r="A950" s="1">
        <v>44049</v>
      </c>
      <c r="B950" s="1">
        <f>IF(AND(DCalendário6[[#This Row],[Dia da semana]]&gt;1,DCalendário6[[#This Row],[Dia da semana]]&lt;7,DCalendário6[[#This Row],[Feriados]]=""),DCalendário6[[#This Row],[Dia]],"")</f>
        <v>44049</v>
      </c>
      <c r="C950" s="16">
        <f>IF(DCalendário6[[#This Row],[Mês]]="","",IF(AND(C946="",C947="",C948="",C949=""),IF(DCalendário6[[#This Row],[Mês]]=D949,C949+1,IF(AND(D949="",D950=D945),C945+1,1)),IF(AND(C947="",C948="",C949=""),IF(DCalendário6[[#This Row],[Mês]]=D949,C949+1,IF(AND(D949="",D950=D946),C946+1,1)),IF(AND(C948="",C949=""),IF(DCalendário6[[#This Row],[Mês]]=D949,C949+1,IF(AND(D949="",D950=D947),C947+1,1)),IF(DCalendário6[[#This Row],[Mês]]=D949,C949+1,IF(AND(D949="",D950=D948),C948+1,1))))))</f>
        <v>4</v>
      </c>
      <c r="D950" s="14">
        <f>IF(DCalendário6[[#This Row],[Dia Útil]]="","",(MONTH($B950)))</f>
        <v>8</v>
      </c>
      <c r="E950" s="14">
        <f t="shared" si="14"/>
        <v>2020</v>
      </c>
      <c r="F950" s="14">
        <f>MONTH(DCalendário6[[#This Row],[Dia]])</f>
        <v>8</v>
      </c>
      <c r="G950" s="14" t="str">
        <f>MONTH(DCalendário6[[#This Row],[Dia]])&amp;" - "&amp;DCalendário6[[#This Row],[Ano]]</f>
        <v>8 - 2020</v>
      </c>
      <c r="H950" s="14">
        <f>IF(DCalendário6[[#This Row],[Dia Útil]]="","",DCalendário6[[#This Row],[Semana Ano]])</f>
        <v>32</v>
      </c>
      <c r="I950" s="14">
        <f>WEEKNUM(DCalendário6[[#This Row],[Dia]])</f>
        <v>32</v>
      </c>
      <c r="J950" s="14" cm="1">
        <f t="array" aca="1" ref="J95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950" s="16">
        <f>WEEKDAY(DCalendário6[[#This Row],[Dia]])</f>
        <v>5</v>
      </c>
      <c r="L950" s="1" t="str">
        <f>IFERROR(VLOOKUP(A950,Tabela4[],1,0),"")</f>
        <v/>
      </c>
      <c r="M95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44049</v>
      </c>
      <c r="N950" s="16" t="str">
        <f>IF(DCalendário6[[#This Row],[Dia Útil2]]="Feriado","Feriado",IF(AND(DCalendário6[[#This Row],[Dia Útil]]="",DCalendário6[[#This Row],[Mês Total]]=F943),N943+1,IF(DCalendário6[[#This Row],[Dia Útil]]="",1,"")))</f>
        <v/>
      </c>
      <c r="O95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950" s="16"/>
      <c r="Q950" s="17"/>
    </row>
    <row r="951" spans="1:17" x14ac:dyDescent="0.25">
      <c r="A951" s="1">
        <v>44050</v>
      </c>
      <c r="B951" s="1">
        <f>IF(AND(DCalendário6[[#This Row],[Dia da semana]]&gt;1,DCalendário6[[#This Row],[Dia da semana]]&lt;7,DCalendário6[[#This Row],[Feriados]]=""),DCalendário6[[#This Row],[Dia]],"")</f>
        <v>44050</v>
      </c>
      <c r="C951" s="16">
        <f>IF(DCalendário6[[#This Row],[Mês]]="","",IF(AND(C947="",C948="",C949="",C950=""),IF(DCalendário6[[#This Row],[Mês]]=D950,C950+1,IF(AND(D950="",D951=D946),C946+1,1)),IF(AND(C948="",C949="",C950=""),IF(DCalendário6[[#This Row],[Mês]]=D950,C950+1,IF(AND(D950="",D951=D947),C947+1,1)),IF(AND(C949="",C950=""),IF(DCalendário6[[#This Row],[Mês]]=D950,C950+1,IF(AND(D950="",D951=D948),C948+1,1)),IF(DCalendário6[[#This Row],[Mês]]=D950,C950+1,IF(AND(D950="",D951=D949),C949+1,1))))))</f>
        <v>5</v>
      </c>
      <c r="D951" s="14">
        <f>IF(DCalendário6[[#This Row],[Dia Útil]]="","",(MONTH($B951)))</f>
        <v>8</v>
      </c>
      <c r="E951" s="14">
        <f t="shared" si="14"/>
        <v>2020</v>
      </c>
      <c r="F951" s="14">
        <f>MONTH(DCalendário6[[#This Row],[Dia]])</f>
        <v>8</v>
      </c>
      <c r="G951" s="14" t="str">
        <f>MONTH(DCalendário6[[#This Row],[Dia]])&amp;" - "&amp;DCalendário6[[#This Row],[Ano]]</f>
        <v>8 - 2020</v>
      </c>
      <c r="H951" s="14">
        <f>IF(DCalendário6[[#This Row],[Dia Útil]]="","",DCalendário6[[#This Row],[Semana Ano]])</f>
        <v>32</v>
      </c>
      <c r="I951" s="14">
        <f>WEEKNUM(DCalendário6[[#This Row],[Dia]])</f>
        <v>32</v>
      </c>
      <c r="J951" s="14" cm="1">
        <f t="array" aca="1" ref="J95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951" s="16">
        <f>WEEKDAY(DCalendário6[[#This Row],[Dia]])</f>
        <v>6</v>
      </c>
      <c r="L951" s="1" t="str">
        <f>IFERROR(VLOOKUP(A951,Tabela4[],1,0),"")</f>
        <v/>
      </c>
      <c r="M95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44050</v>
      </c>
      <c r="N951" s="16" t="str">
        <f>IF(DCalendário6[[#This Row],[Dia Útil2]]="Feriado","Feriado",IF(AND(DCalendário6[[#This Row],[Dia Útil]]="",DCalendário6[[#This Row],[Mês Total]]=F944),N944+1,IF(DCalendário6[[#This Row],[Dia Útil]]="",1,"")))</f>
        <v/>
      </c>
      <c r="O95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951" s="16"/>
      <c r="Q951" s="17"/>
    </row>
    <row r="952" spans="1:17" x14ac:dyDescent="0.25">
      <c r="A952" s="1">
        <v>44051</v>
      </c>
      <c r="B952" s="1" t="str">
        <f>IF(AND(DCalendário6[[#This Row],[Dia da semana]]&gt;1,DCalendário6[[#This Row],[Dia da semana]]&lt;7,DCalendário6[[#This Row],[Feriados]]=""),DCalendário6[[#This Row],[Dia]],"")</f>
        <v/>
      </c>
      <c r="C952" s="16" t="str">
        <f>IF(DCalendário6[[#This Row],[Mês]]="","",IF(AND(C948="",C949="",C950="",C951=""),IF(DCalendário6[[#This Row],[Mês]]=D951,C951+1,IF(AND(D951="",D952=D947),C947+1,1)),IF(AND(C949="",C950="",C951=""),IF(DCalendário6[[#This Row],[Mês]]=D951,C951+1,IF(AND(D951="",D952=D948),C948+1,1)),IF(AND(C950="",C951=""),IF(DCalendário6[[#This Row],[Mês]]=D951,C951+1,IF(AND(D951="",D952=D949),C949+1,1)),IF(DCalendário6[[#This Row],[Mês]]=D951,C951+1,IF(AND(D951="",D952=D950),C950+1,1))))))</f>
        <v/>
      </c>
      <c r="D952" s="14" t="str">
        <f>IF(DCalendário6[[#This Row],[Dia Útil]]="","",(MONTH($B952)))</f>
        <v/>
      </c>
      <c r="E952" s="14">
        <f t="shared" si="14"/>
        <v>2020</v>
      </c>
      <c r="F952" s="14">
        <f>MONTH(DCalendário6[[#This Row],[Dia]])</f>
        <v>8</v>
      </c>
      <c r="G952" s="14" t="str">
        <f>MONTH(DCalendário6[[#This Row],[Dia]])&amp;" - "&amp;DCalendário6[[#This Row],[Ano]]</f>
        <v>8 - 2020</v>
      </c>
      <c r="H952" s="14" t="str">
        <f>IF(DCalendário6[[#This Row],[Dia Útil]]="","",DCalendário6[[#This Row],[Semana Ano]])</f>
        <v/>
      </c>
      <c r="I952" s="14">
        <f>WEEKNUM(DCalendário6[[#This Row],[Dia]])</f>
        <v>32</v>
      </c>
      <c r="J952" s="14" cm="1">
        <f t="array" aca="1" ref="J95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952" s="16">
        <f>WEEKDAY(DCalendário6[[#This Row],[Dia]])</f>
        <v>7</v>
      </c>
      <c r="L952" s="1" t="str">
        <f>IFERROR(VLOOKUP(A952,Tabela4[],1,0),"")</f>
        <v/>
      </c>
      <c r="M95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952" s="16">
        <f>IF(DCalendário6[[#This Row],[Dia Útil2]]="Feriado","Feriado",IF(AND(DCalendário6[[#This Row],[Dia Útil]]="",DCalendário6[[#This Row],[Mês Total]]=F945),N945+1,IF(DCalendário6[[#This Row],[Dia Útil]]="",1,"")))</f>
        <v>2</v>
      </c>
      <c r="O95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952" s="16"/>
      <c r="Q952" s="17"/>
    </row>
    <row r="953" spans="1:17" x14ac:dyDescent="0.25">
      <c r="A953" s="1">
        <v>44052</v>
      </c>
      <c r="B953" s="1" t="str">
        <f>IF(AND(DCalendário6[[#This Row],[Dia da semana]]&gt;1,DCalendário6[[#This Row],[Dia da semana]]&lt;7,DCalendário6[[#This Row],[Feriados]]=""),DCalendário6[[#This Row],[Dia]],"")</f>
        <v/>
      </c>
      <c r="C953" s="16" t="str">
        <f>IF(DCalendário6[[#This Row],[Mês]]="","",IF(AND(C949="",C950="",C951="",C952=""),IF(DCalendário6[[#This Row],[Mês]]=D952,C952+1,IF(AND(D952="",D953=D948),C948+1,1)),IF(AND(C950="",C951="",C952=""),IF(DCalendário6[[#This Row],[Mês]]=D952,C952+1,IF(AND(D952="",D953=D949),C949+1,1)),IF(AND(C951="",C952=""),IF(DCalendário6[[#This Row],[Mês]]=D952,C952+1,IF(AND(D952="",D953=D950),C950+1,1)),IF(DCalendário6[[#This Row],[Mês]]=D952,C952+1,IF(AND(D952="",D953=D951),C951+1,1))))))</f>
        <v/>
      </c>
      <c r="D953" s="14" t="str">
        <f>IF(DCalendário6[[#This Row],[Dia Útil]]="","",(MONTH($B953)))</f>
        <v/>
      </c>
      <c r="E953" s="14">
        <f t="shared" si="14"/>
        <v>2020</v>
      </c>
      <c r="F953" s="14">
        <f>MONTH(DCalendário6[[#This Row],[Dia]])</f>
        <v>8</v>
      </c>
      <c r="G953" s="14" t="str">
        <f>MONTH(DCalendário6[[#This Row],[Dia]])&amp;" - "&amp;DCalendário6[[#This Row],[Ano]]</f>
        <v>8 - 2020</v>
      </c>
      <c r="H953" s="14" t="str">
        <f>IF(DCalendário6[[#This Row],[Dia Útil]]="","",DCalendário6[[#This Row],[Semana Ano]])</f>
        <v/>
      </c>
      <c r="I953" s="14">
        <f>WEEKNUM(DCalendário6[[#This Row],[Dia]])</f>
        <v>33</v>
      </c>
      <c r="J953" s="14" cm="1">
        <f t="array" aca="1" ref="J95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953" s="16">
        <f>WEEKDAY(DCalendário6[[#This Row],[Dia]])</f>
        <v>1</v>
      </c>
      <c r="L953" s="1" t="str">
        <f>IFERROR(VLOOKUP(A953,Tabela4[],1,0),"")</f>
        <v/>
      </c>
      <c r="M95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953" s="16">
        <f>IF(DCalendário6[[#This Row],[Dia Útil2]]="Feriado","Feriado",IF(AND(DCalendário6[[#This Row],[Dia Útil]]="",DCalendário6[[#This Row],[Mês Total]]=F946),N946+1,IF(DCalendário6[[#This Row],[Dia Útil]]="",1,"")))</f>
        <v>2</v>
      </c>
      <c r="O95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953" s="16"/>
      <c r="Q953" s="17"/>
    </row>
    <row r="954" spans="1:17" x14ac:dyDescent="0.25">
      <c r="A954" s="1">
        <v>44053</v>
      </c>
      <c r="B954" s="1">
        <f>IF(AND(DCalendário6[[#This Row],[Dia da semana]]&gt;1,DCalendário6[[#This Row],[Dia da semana]]&lt;7,DCalendário6[[#This Row],[Feriados]]=""),DCalendário6[[#This Row],[Dia]],"")</f>
        <v>44053</v>
      </c>
      <c r="C954" s="16">
        <f>IF(DCalendário6[[#This Row],[Mês]]="","",IF(AND(C950="",C951="",C952="",C953=""),IF(DCalendário6[[#This Row],[Mês]]=D953,C953+1,IF(AND(D953="",D954=D949),C949+1,1)),IF(AND(C951="",C952="",C953=""),IF(DCalendário6[[#This Row],[Mês]]=D953,C953+1,IF(AND(D953="",D954=D950),C950+1,1)),IF(AND(C952="",C953=""),IF(DCalendário6[[#This Row],[Mês]]=D953,C953+1,IF(AND(D953="",D954=D951),C951+1,1)),IF(DCalendário6[[#This Row],[Mês]]=D953,C953+1,IF(AND(D953="",D954=D952),C952+1,1))))))</f>
        <v>6</v>
      </c>
      <c r="D954" s="14">
        <f>IF(DCalendário6[[#This Row],[Dia Útil]]="","",(MONTH($B954)))</f>
        <v>8</v>
      </c>
      <c r="E954" s="14">
        <f t="shared" si="14"/>
        <v>2020</v>
      </c>
      <c r="F954" s="14">
        <f>MONTH(DCalendário6[[#This Row],[Dia]])</f>
        <v>8</v>
      </c>
      <c r="G954" s="14" t="str">
        <f>MONTH(DCalendário6[[#This Row],[Dia]])&amp;" - "&amp;DCalendário6[[#This Row],[Ano]]</f>
        <v>8 - 2020</v>
      </c>
      <c r="H954" s="14">
        <f>IF(DCalendário6[[#This Row],[Dia Útil]]="","",DCalendário6[[#This Row],[Semana Ano]])</f>
        <v>33</v>
      </c>
      <c r="I954" s="14">
        <f>WEEKNUM(DCalendário6[[#This Row],[Dia]])</f>
        <v>33</v>
      </c>
      <c r="J954" s="14" cm="1">
        <f t="array" aca="1" ref="J95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954" s="16">
        <f>WEEKDAY(DCalendário6[[#This Row],[Dia]])</f>
        <v>2</v>
      </c>
      <c r="L954" s="1" t="str">
        <f>IFERROR(VLOOKUP(A954,Tabela4[],1,0),"")</f>
        <v/>
      </c>
      <c r="M95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44053</v>
      </c>
      <c r="N954" s="16" t="str">
        <f>IF(DCalendário6[[#This Row],[Dia Útil2]]="Feriado","Feriado",IF(AND(DCalendário6[[#This Row],[Dia Útil]]="",DCalendário6[[#This Row],[Mês Total]]=F947),N947+1,IF(DCalendário6[[#This Row],[Dia Útil]]="",1,"")))</f>
        <v/>
      </c>
      <c r="O95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954" s="16"/>
      <c r="Q954" s="17"/>
    </row>
    <row r="955" spans="1:17" x14ac:dyDescent="0.25">
      <c r="A955" s="1">
        <v>44054</v>
      </c>
      <c r="B955" s="1">
        <f>IF(AND(DCalendário6[[#This Row],[Dia da semana]]&gt;1,DCalendário6[[#This Row],[Dia da semana]]&lt;7,DCalendário6[[#This Row],[Feriados]]=""),DCalendário6[[#This Row],[Dia]],"")</f>
        <v>44054</v>
      </c>
      <c r="C955" s="16">
        <f>IF(DCalendário6[[#This Row],[Mês]]="","",IF(AND(C951="",C952="",C953="",C954=""),IF(DCalendário6[[#This Row],[Mês]]=D954,C954+1,IF(AND(D954="",D955=D950),C950+1,1)),IF(AND(C952="",C953="",C954=""),IF(DCalendário6[[#This Row],[Mês]]=D954,C954+1,IF(AND(D954="",D955=D951),C951+1,1)),IF(AND(C953="",C954=""),IF(DCalendário6[[#This Row],[Mês]]=D954,C954+1,IF(AND(D954="",D955=D952),C952+1,1)),IF(DCalendário6[[#This Row],[Mês]]=D954,C954+1,IF(AND(D954="",D955=D953),C953+1,1))))))</f>
        <v>7</v>
      </c>
      <c r="D955" s="14">
        <f>IF(DCalendário6[[#This Row],[Dia Útil]]="","",(MONTH($B955)))</f>
        <v>8</v>
      </c>
      <c r="E955" s="14">
        <f t="shared" si="14"/>
        <v>2020</v>
      </c>
      <c r="F955" s="14">
        <f>MONTH(DCalendário6[[#This Row],[Dia]])</f>
        <v>8</v>
      </c>
      <c r="G955" s="14" t="str">
        <f>MONTH(DCalendário6[[#This Row],[Dia]])&amp;" - "&amp;DCalendário6[[#This Row],[Ano]]</f>
        <v>8 - 2020</v>
      </c>
      <c r="H955" s="14">
        <f>IF(DCalendário6[[#This Row],[Dia Útil]]="","",DCalendário6[[#This Row],[Semana Ano]])</f>
        <v>33</v>
      </c>
      <c r="I955" s="14">
        <f>WEEKNUM(DCalendário6[[#This Row],[Dia]])</f>
        <v>33</v>
      </c>
      <c r="J955" s="14" cm="1">
        <f t="array" aca="1" ref="J95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955" s="16">
        <f>WEEKDAY(DCalendário6[[#This Row],[Dia]])</f>
        <v>3</v>
      </c>
      <c r="L955" s="1" t="str">
        <f>IFERROR(VLOOKUP(A955,Tabela4[],1,0),"")</f>
        <v/>
      </c>
      <c r="M95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44054</v>
      </c>
      <c r="N955" s="16" t="str">
        <f>IF(DCalendário6[[#This Row],[Dia Útil2]]="Feriado","Feriado",IF(AND(DCalendário6[[#This Row],[Dia Útil]]="",DCalendário6[[#This Row],[Mês Total]]=F948),N948+1,IF(DCalendário6[[#This Row],[Dia Útil]]="",1,"")))</f>
        <v/>
      </c>
      <c r="O95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955" s="16"/>
      <c r="Q955" s="17"/>
    </row>
    <row r="956" spans="1:17" x14ac:dyDescent="0.25">
      <c r="A956" s="1">
        <v>44055</v>
      </c>
      <c r="B956" s="1">
        <f>IF(AND(DCalendário6[[#This Row],[Dia da semana]]&gt;1,DCalendário6[[#This Row],[Dia da semana]]&lt;7,DCalendário6[[#This Row],[Feriados]]=""),DCalendário6[[#This Row],[Dia]],"")</f>
        <v>44055</v>
      </c>
      <c r="C956" s="16">
        <f>IF(DCalendário6[[#This Row],[Mês]]="","",IF(AND(C952="",C953="",C954="",C955=""),IF(DCalendário6[[#This Row],[Mês]]=D955,C955+1,IF(AND(D955="",D956=D951),C951+1,1)),IF(AND(C953="",C954="",C955=""),IF(DCalendário6[[#This Row],[Mês]]=D955,C955+1,IF(AND(D955="",D956=D952),C952+1,1)),IF(AND(C954="",C955=""),IF(DCalendário6[[#This Row],[Mês]]=D955,C955+1,IF(AND(D955="",D956=D953),C953+1,1)),IF(DCalendário6[[#This Row],[Mês]]=D955,C955+1,IF(AND(D955="",D956=D954),C954+1,1))))))</f>
        <v>8</v>
      </c>
      <c r="D956" s="14">
        <f>IF(DCalendário6[[#This Row],[Dia Útil]]="","",(MONTH($B956)))</f>
        <v>8</v>
      </c>
      <c r="E956" s="14">
        <f t="shared" si="14"/>
        <v>2020</v>
      </c>
      <c r="F956" s="14">
        <f>MONTH(DCalendário6[[#This Row],[Dia]])</f>
        <v>8</v>
      </c>
      <c r="G956" s="14" t="str">
        <f>MONTH(DCalendário6[[#This Row],[Dia]])&amp;" - "&amp;DCalendário6[[#This Row],[Ano]]</f>
        <v>8 - 2020</v>
      </c>
      <c r="H956" s="14">
        <f>IF(DCalendário6[[#This Row],[Dia Útil]]="","",DCalendário6[[#This Row],[Semana Ano]])</f>
        <v>33</v>
      </c>
      <c r="I956" s="14">
        <f>WEEKNUM(DCalendário6[[#This Row],[Dia]])</f>
        <v>33</v>
      </c>
      <c r="J956" s="14" cm="1">
        <f t="array" aca="1" ref="J95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956" s="16">
        <f>WEEKDAY(DCalendário6[[#This Row],[Dia]])</f>
        <v>4</v>
      </c>
      <c r="L956" s="1" t="str">
        <f>IFERROR(VLOOKUP(A956,Tabela4[],1,0),"")</f>
        <v/>
      </c>
      <c r="M95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44055</v>
      </c>
      <c r="N956" s="16" t="str">
        <f>IF(DCalendário6[[#This Row],[Dia Útil2]]="Feriado","Feriado",IF(AND(DCalendário6[[#This Row],[Dia Útil]]="",DCalendário6[[#This Row],[Mês Total]]=F949),N949+1,IF(DCalendário6[[#This Row],[Dia Útil]]="",1,"")))</f>
        <v/>
      </c>
      <c r="O95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956" s="16"/>
      <c r="Q956" s="17"/>
    </row>
    <row r="957" spans="1:17" x14ac:dyDescent="0.25">
      <c r="A957" s="1">
        <v>44056</v>
      </c>
      <c r="B957" s="1">
        <f>IF(AND(DCalendário6[[#This Row],[Dia da semana]]&gt;1,DCalendário6[[#This Row],[Dia da semana]]&lt;7,DCalendário6[[#This Row],[Feriados]]=""),DCalendário6[[#This Row],[Dia]],"")</f>
        <v>44056</v>
      </c>
      <c r="C957" s="16">
        <f>IF(DCalendário6[[#This Row],[Mês]]="","",IF(AND(C953="",C954="",C955="",C956=""),IF(DCalendário6[[#This Row],[Mês]]=D956,C956+1,IF(AND(D956="",D957=D952),C952+1,1)),IF(AND(C954="",C955="",C956=""),IF(DCalendário6[[#This Row],[Mês]]=D956,C956+1,IF(AND(D956="",D957=D953),C953+1,1)),IF(AND(C955="",C956=""),IF(DCalendário6[[#This Row],[Mês]]=D956,C956+1,IF(AND(D956="",D957=D954),C954+1,1)),IF(DCalendário6[[#This Row],[Mês]]=D956,C956+1,IF(AND(D956="",D957=D955),C955+1,1))))))</f>
        <v>9</v>
      </c>
      <c r="D957" s="14">
        <f>IF(DCalendário6[[#This Row],[Dia Útil]]="","",(MONTH($B957)))</f>
        <v>8</v>
      </c>
      <c r="E957" s="14">
        <f t="shared" si="14"/>
        <v>2020</v>
      </c>
      <c r="F957" s="14">
        <f>MONTH(DCalendário6[[#This Row],[Dia]])</f>
        <v>8</v>
      </c>
      <c r="G957" s="14" t="str">
        <f>MONTH(DCalendário6[[#This Row],[Dia]])&amp;" - "&amp;DCalendário6[[#This Row],[Ano]]</f>
        <v>8 - 2020</v>
      </c>
      <c r="H957" s="14">
        <f>IF(DCalendário6[[#This Row],[Dia Útil]]="","",DCalendário6[[#This Row],[Semana Ano]])</f>
        <v>33</v>
      </c>
      <c r="I957" s="14">
        <f>WEEKNUM(DCalendário6[[#This Row],[Dia]])</f>
        <v>33</v>
      </c>
      <c r="J957" s="14" cm="1">
        <f t="array" aca="1" ref="J95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957" s="16">
        <f>WEEKDAY(DCalendário6[[#This Row],[Dia]])</f>
        <v>5</v>
      </c>
      <c r="L957" s="1" t="str">
        <f>IFERROR(VLOOKUP(A957,Tabela4[],1,0),"")</f>
        <v/>
      </c>
      <c r="M95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44056</v>
      </c>
      <c r="N957" s="16" t="str">
        <f>IF(DCalendário6[[#This Row],[Dia Útil2]]="Feriado","Feriado",IF(AND(DCalendário6[[#This Row],[Dia Útil]]="",DCalendário6[[#This Row],[Mês Total]]=F950),N950+1,IF(DCalendário6[[#This Row],[Dia Útil]]="",1,"")))</f>
        <v/>
      </c>
      <c r="O95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957" s="16"/>
      <c r="Q957" s="17"/>
    </row>
    <row r="958" spans="1:17" x14ac:dyDescent="0.25">
      <c r="A958" s="1">
        <v>44057</v>
      </c>
      <c r="B958" s="1">
        <f>IF(AND(DCalendário6[[#This Row],[Dia da semana]]&gt;1,DCalendário6[[#This Row],[Dia da semana]]&lt;7,DCalendário6[[#This Row],[Feriados]]=""),DCalendário6[[#This Row],[Dia]],"")</f>
        <v>44057</v>
      </c>
      <c r="C958" s="16">
        <f>IF(DCalendário6[[#This Row],[Mês]]="","",IF(AND(C954="",C955="",C956="",C957=""),IF(DCalendário6[[#This Row],[Mês]]=D957,C957+1,IF(AND(D957="",D958=D953),C953+1,1)),IF(AND(C955="",C956="",C957=""),IF(DCalendário6[[#This Row],[Mês]]=D957,C957+1,IF(AND(D957="",D958=D954),C954+1,1)),IF(AND(C956="",C957=""),IF(DCalendário6[[#This Row],[Mês]]=D957,C957+1,IF(AND(D957="",D958=D955),C955+1,1)),IF(DCalendário6[[#This Row],[Mês]]=D957,C957+1,IF(AND(D957="",D958=D956),C956+1,1))))))</f>
        <v>10</v>
      </c>
      <c r="D958" s="14">
        <f>IF(DCalendário6[[#This Row],[Dia Útil]]="","",(MONTH($B958)))</f>
        <v>8</v>
      </c>
      <c r="E958" s="14">
        <f t="shared" si="14"/>
        <v>2020</v>
      </c>
      <c r="F958" s="14">
        <f>MONTH(DCalendário6[[#This Row],[Dia]])</f>
        <v>8</v>
      </c>
      <c r="G958" s="14" t="str">
        <f>MONTH(DCalendário6[[#This Row],[Dia]])&amp;" - "&amp;DCalendário6[[#This Row],[Ano]]</f>
        <v>8 - 2020</v>
      </c>
      <c r="H958" s="14">
        <f>IF(DCalendário6[[#This Row],[Dia Útil]]="","",DCalendário6[[#This Row],[Semana Ano]])</f>
        <v>33</v>
      </c>
      <c r="I958" s="14">
        <f>WEEKNUM(DCalendário6[[#This Row],[Dia]])</f>
        <v>33</v>
      </c>
      <c r="J958" s="14" cm="1">
        <f t="array" aca="1" ref="J95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958" s="16">
        <f>WEEKDAY(DCalendário6[[#This Row],[Dia]])</f>
        <v>6</v>
      </c>
      <c r="L958" s="1" t="str">
        <f>IFERROR(VLOOKUP(A958,Tabela4[],1,0),"")</f>
        <v/>
      </c>
      <c r="M95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44057</v>
      </c>
      <c r="N958" s="16" t="str">
        <f>IF(DCalendário6[[#This Row],[Dia Útil2]]="Feriado","Feriado",IF(AND(DCalendário6[[#This Row],[Dia Útil]]="",DCalendário6[[#This Row],[Mês Total]]=F951),N951+1,IF(DCalendário6[[#This Row],[Dia Útil]]="",1,"")))</f>
        <v/>
      </c>
      <c r="O95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958" s="16"/>
      <c r="Q958" s="17"/>
    </row>
    <row r="959" spans="1:17" x14ac:dyDescent="0.25">
      <c r="A959" s="1">
        <v>44058</v>
      </c>
      <c r="B959" s="1" t="str">
        <f>IF(AND(DCalendário6[[#This Row],[Dia da semana]]&gt;1,DCalendário6[[#This Row],[Dia da semana]]&lt;7,DCalendário6[[#This Row],[Feriados]]=""),DCalendário6[[#This Row],[Dia]],"")</f>
        <v/>
      </c>
      <c r="C959" s="16" t="str">
        <f>IF(DCalendário6[[#This Row],[Mês]]="","",IF(AND(C955="",C956="",C957="",C958=""),IF(DCalendário6[[#This Row],[Mês]]=D958,C958+1,IF(AND(D958="",D959=D954),C954+1,1)),IF(AND(C956="",C957="",C958=""),IF(DCalendário6[[#This Row],[Mês]]=D958,C958+1,IF(AND(D958="",D959=D955),C955+1,1)),IF(AND(C957="",C958=""),IF(DCalendário6[[#This Row],[Mês]]=D958,C958+1,IF(AND(D958="",D959=D956),C956+1,1)),IF(DCalendário6[[#This Row],[Mês]]=D958,C958+1,IF(AND(D958="",D959=D957),C957+1,1))))))</f>
        <v/>
      </c>
      <c r="D959" s="14" t="str">
        <f>IF(DCalendário6[[#This Row],[Dia Útil]]="","",(MONTH($B959)))</f>
        <v/>
      </c>
      <c r="E959" s="14">
        <f t="shared" si="14"/>
        <v>2020</v>
      </c>
      <c r="F959" s="14">
        <f>MONTH(DCalendário6[[#This Row],[Dia]])</f>
        <v>8</v>
      </c>
      <c r="G959" s="14" t="str">
        <f>MONTH(DCalendário6[[#This Row],[Dia]])&amp;" - "&amp;DCalendário6[[#This Row],[Ano]]</f>
        <v>8 - 2020</v>
      </c>
      <c r="H959" s="14" t="str">
        <f>IF(DCalendário6[[#This Row],[Dia Útil]]="","",DCalendário6[[#This Row],[Semana Ano]])</f>
        <v/>
      </c>
      <c r="I959" s="14">
        <f>WEEKNUM(DCalendário6[[#This Row],[Dia]])</f>
        <v>33</v>
      </c>
      <c r="J959" s="14" cm="1">
        <f t="array" aca="1" ref="J95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959" s="16">
        <f>WEEKDAY(DCalendário6[[#This Row],[Dia]])</f>
        <v>7</v>
      </c>
      <c r="L959" s="1" t="str">
        <f>IFERROR(VLOOKUP(A959,Tabela4[],1,0),"")</f>
        <v/>
      </c>
      <c r="M95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959" s="16">
        <f>IF(DCalendário6[[#This Row],[Dia Útil2]]="Feriado","Feriado",IF(AND(DCalendário6[[#This Row],[Dia Útil]]="",DCalendário6[[#This Row],[Mês Total]]=F952),N952+1,IF(DCalendário6[[#This Row],[Dia Útil]]="",1,"")))</f>
        <v>3</v>
      </c>
      <c r="O95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959" s="16"/>
      <c r="Q959" s="17"/>
    </row>
    <row r="960" spans="1:17" x14ac:dyDescent="0.25">
      <c r="A960" s="1">
        <v>44059</v>
      </c>
      <c r="B960" s="1" t="str">
        <f>IF(AND(DCalendário6[[#This Row],[Dia da semana]]&gt;1,DCalendário6[[#This Row],[Dia da semana]]&lt;7,DCalendário6[[#This Row],[Feriados]]=""),DCalendário6[[#This Row],[Dia]],"")</f>
        <v/>
      </c>
      <c r="C960" s="16" t="str">
        <f>IF(DCalendário6[[#This Row],[Mês]]="","",IF(AND(C956="",C957="",C958="",C959=""),IF(DCalendário6[[#This Row],[Mês]]=D959,C959+1,IF(AND(D959="",D960=D955),C955+1,1)),IF(AND(C957="",C958="",C959=""),IF(DCalendário6[[#This Row],[Mês]]=D959,C959+1,IF(AND(D959="",D960=D956),C956+1,1)),IF(AND(C958="",C959=""),IF(DCalendário6[[#This Row],[Mês]]=D959,C959+1,IF(AND(D959="",D960=D957),C957+1,1)),IF(DCalendário6[[#This Row],[Mês]]=D959,C959+1,IF(AND(D959="",D960=D958),C958+1,1))))))</f>
        <v/>
      </c>
      <c r="D960" s="14" t="str">
        <f>IF(DCalendário6[[#This Row],[Dia Útil]]="","",(MONTH($B960)))</f>
        <v/>
      </c>
      <c r="E960" s="14">
        <f t="shared" si="14"/>
        <v>2020</v>
      </c>
      <c r="F960" s="14">
        <f>MONTH(DCalendário6[[#This Row],[Dia]])</f>
        <v>8</v>
      </c>
      <c r="G960" s="14" t="str">
        <f>MONTH(DCalendário6[[#This Row],[Dia]])&amp;" - "&amp;DCalendário6[[#This Row],[Ano]]</f>
        <v>8 - 2020</v>
      </c>
      <c r="H960" s="14" t="str">
        <f>IF(DCalendário6[[#This Row],[Dia Útil]]="","",DCalendário6[[#This Row],[Semana Ano]])</f>
        <v/>
      </c>
      <c r="I960" s="14">
        <f>WEEKNUM(DCalendário6[[#This Row],[Dia]])</f>
        <v>34</v>
      </c>
      <c r="J960" s="14" cm="1">
        <f t="array" aca="1" ref="J96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960" s="16">
        <f>WEEKDAY(DCalendário6[[#This Row],[Dia]])</f>
        <v>1</v>
      </c>
      <c r="L960" s="1" t="str">
        <f>IFERROR(VLOOKUP(A960,Tabela4[],1,0),"")</f>
        <v/>
      </c>
      <c r="M96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960" s="16">
        <f>IF(DCalendário6[[#This Row],[Dia Útil2]]="Feriado","Feriado",IF(AND(DCalendário6[[#This Row],[Dia Útil]]="",DCalendário6[[#This Row],[Mês Total]]=F953),N953+1,IF(DCalendário6[[#This Row],[Dia Útil]]="",1,"")))</f>
        <v>3</v>
      </c>
      <c r="O96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960" s="16"/>
      <c r="Q960" s="17"/>
    </row>
    <row r="961" spans="1:17" x14ac:dyDescent="0.25">
      <c r="A961" s="1">
        <v>44060</v>
      </c>
      <c r="B961" s="1">
        <f>IF(AND(DCalendário6[[#This Row],[Dia da semana]]&gt;1,DCalendário6[[#This Row],[Dia da semana]]&lt;7,DCalendário6[[#This Row],[Feriados]]=""),DCalendário6[[#This Row],[Dia]],"")</f>
        <v>44060</v>
      </c>
      <c r="C961" s="16">
        <f>IF(DCalendário6[[#This Row],[Mês]]="","",IF(AND(C957="",C958="",C959="",C960=""),IF(DCalendário6[[#This Row],[Mês]]=D960,C960+1,IF(AND(D960="",D961=D956),C956+1,1)),IF(AND(C958="",C959="",C960=""),IF(DCalendário6[[#This Row],[Mês]]=D960,C960+1,IF(AND(D960="",D961=D957),C957+1,1)),IF(AND(C959="",C960=""),IF(DCalendário6[[#This Row],[Mês]]=D960,C960+1,IF(AND(D960="",D961=D958),C958+1,1)),IF(DCalendário6[[#This Row],[Mês]]=D960,C960+1,IF(AND(D960="",D961=D959),C959+1,1))))))</f>
        <v>11</v>
      </c>
      <c r="D961" s="14">
        <f>IF(DCalendário6[[#This Row],[Dia Útil]]="","",(MONTH($B961)))</f>
        <v>8</v>
      </c>
      <c r="E961" s="14">
        <f t="shared" si="14"/>
        <v>2020</v>
      </c>
      <c r="F961" s="14">
        <f>MONTH(DCalendário6[[#This Row],[Dia]])</f>
        <v>8</v>
      </c>
      <c r="G961" s="14" t="str">
        <f>MONTH(DCalendário6[[#This Row],[Dia]])&amp;" - "&amp;DCalendário6[[#This Row],[Ano]]</f>
        <v>8 - 2020</v>
      </c>
      <c r="H961" s="14">
        <f>IF(DCalendário6[[#This Row],[Dia Útil]]="","",DCalendário6[[#This Row],[Semana Ano]])</f>
        <v>34</v>
      </c>
      <c r="I961" s="14">
        <f>WEEKNUM(DCalendário6[[#This Row],[Dia]])</f>
        <v>34</v>
      </c>
      <c r="J961" s="14" cm="1">
        <f t="array" aca="1" ref="J96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961" s="16">
        <f>WEEKDAY(DCalendário6[[#This Row],[Dia]])</f>
        <v>2</v>
      </c>
      <c r="L961" s="1" t="str">
        <f>IFERROR(VLOOKUP(A961,Tabela4[],1,0),"")</f>
        <v/>
      </c>
      <c r="M96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44060</v>
      </c>
      <c r="N961" s="16" t="str">
        <f>IF(DCalendário6[[#This Row],[Dia Útil2]]="Feriado","Feriado",IF(AND(DCalendário6[[#This Row],[Dia Útil]]="",DCalendário6[[#This Row],[Mês Total]]=F954),N954+1,IF(DCalendário6[[#This Row],[Dia Útil]]="",1,"")))</f>
        <v/>
      </c>
      <c r="O96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961" s="16"/>
      <c r="Q961" s="17"/>
    </row>
    <row r="962" spans="1:17" x14ac:dyDescent="0.25">
      <c r="A962" s="1">
        <v>44061</v>
      </c>
      <c r="B962" s="1">
        <f>IF(AND(DCalendário6[[#This Row],[Dia da semana]]&gt;1,DCalendário6[[#This Row],[Dia da semana]]&lt;7,DCalendário6[[#This Row],[Feriados]]=""),DCalendário6[[#This Row],[Dia]],"")</f>
        <v>44061</v>
      </c>
      <c r="C962" s="16">
        <f>IF(DCalendário6[[#This Row],[Mês]]="","",IF(AND(C958="",C959="",C960="",C961=""),IF(DCalendário6[[#This Row],[Mês]]=D961,C961+1,IF(AND(D961="",D962=D957),C957+1,1)),IF(AND(C959="",C960="",C961=""),IF(DCalendário6[[#This Row],[Mês]]=D961,C961+1,IF(AND(D961="",D962=D958),C958+1,1)),IF(AND(C960="",C961=""),IF(DCalendário6[[#This Row],[Mês]]=D961,C961+1,IF(AND(D961="",D962=D959),C959+1,1)),IF(DCalendário6[[#This Row],[Mês]]=D961,C961+1,IF(AND(D961="",D962=D960),C960+1,1))))))</f>
        <v>12</v>
      </c>
      <c r="D962" s="14">
        <f>IF(DCalendário6[[#This Row],[Dia Útil]]="","",(MONTH($B962)))</f>
        <v>8</v>
      </c>
      <c r="E962" s="14">
        <f t="shared" ref="E962:E1025" si="15">YEAR($A962)</f>
        <v>2020</v>
      </c>
      <c r="F962" s="14">
        <f>MONTH(DCalendário6[[#This Row],[Dia]])</f>
        <v>8</v>
      </c>
      <c r="G962" s="14" t="str">
        <f>MONTH(DCalendário6[[#This Row],[Dia]])&amp;" - "&amp;DCalendário6[[#This Row],[Ano]]</f>
        <v>8 - 2020</v>
      </c>
      <c r="H962" s="14">
        <f>IF(DCalendário6[[#This Row],[Dia Útil]]="","",DCalendário6[[#This Row],[Semana Ano]])</f>
        <v>34</v>
      </c>
      <c r="I962" s="14">
        <f>WEEKNUM(DCalendário6[[#This Row],[Dia]])</f>
        <v>34</v>
      </c>
      <c r="J962" s="14" cm="1">
        <f t="array" aca="1" ref="J96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962" s="16">
        <f>WEEKDAY(DCalendário6[[#This Row],[Dia]])</f>
        <v>3</v>
      </c>
      <c r="L962" s="1" t="str">
        <f>IFERROR(VLOOKUP(A962,Tabela4[],1,0),"")</f>
        <v/>
      </c>
      <c r="M96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44061</v>
      </c>
      <c r="N962" s="16" t="str">
        <f>IF(DCalendário6[[#This Row],[Dia Útil2]]="Feriado","Feriado",IF(AND(DCalendário6[[#This Row],[Dia Útil]]="",DCalendário6[[#This Row],[Mês Total]]=F955),N955+1,IF(DCalendário6[[#This Row],[Dia Útil]]="",1,"")))</f>
        <v/>
      </c>
      <c r="O96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962" s="16"/>
      <c r="Q962" s="17"/>
    </row>
    <row r="963" spans="1:17" x14ac:dyDescent="0.25">
      <c r="A963" s="1">
        <v>44062</v>
      </c>
      <c r="B963" s="1">
        <f>IF(AND(DCalendário6[[#This Row],[Dia da semana]]&gt;1,DCalendário6[[#This Row],[Dia da semana]]&lt;7,DCalendário6[[#This Row],[Feriados]]=""),DCalendário6[[#This Row],[Dia]],"")</f>
        <v>44062</v>
      </c>
      <c r="C963" s="16">
        <f>IF(DCalendário6[[#This Row],[Mês]]="","",IF(AND(C959="",C960="",C961="",C962=""),IF(DCalendário6[[#This Row],[Mês]]=D962,C962+1,IF(AND(D962="",D963=D958),C958+1,1)),IF(AND(C960="",C961="",C962=""),IF(DCalendário6[[#This Row],[Mês]]=D962,C962+1,IF(AND(D962="",D963=D959),C959+1,1)),IF(AND(C961="",C962=""),IF(DCalendário6[[#This Row],[Mês]]=D962,C962+1,IF(AND(D962="",D963=D960),C960+1,1)),IF(DCalendário6[[#This Row],[Mês]]=D962,C962+1,IF(AND(D962="",D963=D961),C961+1,1))))))</f>
        <v>13</v>
      </c>
      <c r="D963" s="14">
        <f>IF(DCalendário6[[#This Row],[Dia Útil]]="","",(MONTH($B963)))</f>
        <v>8</v>
      </c>
      <c r="E963" s="14">
        <f t="shared" si="15"/>
        <v>2020</v>
      </c>
      <c r="F963" s="14">
        <f>MONTH(DCalendário6[[#This Row],[Dia]])</f>
        <v>8</v>
      </c>
      <c r="G963" s="14" t="str">
        <f>MONTH(DCalendário6[[#This Row],[Dia]])&amp;" - "&amp;DCalendário6[[#This Row],[Ano]]</f>
        <v>8 - 2020</v>
      </c>
      <c r="H963" s="14">
        <f>IF(DCalendário6[[#This Row],[Dia Útil]]="","",DCalendário6[[#This Row],[Semana Ano]])</f>
        <v>34</v>
      </c>
      <c r="I963" s="14">
        <f>WEEKNUM(DCalendário6[[#This Row],[Dia]])</f>
        <v>34</v>
      </c>
      <c r="J963" s="14" cm="1">
        <f t="array" aca="1" ref="J96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963" s="16">
        <f>WEEKDAY(DCalendário6[[#This Row],[Dia]])</f>
        <v>4</v>
      </c>
      <c r="L963" s="1" t="str">
        <f>IFERROR(VLOOKUP(A963,Tabela4[],1,0),"")</f>
        <v/>
      </c>
      <c r="M96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44062</v>
      </c>
      <c r="N963" s="16" t="str">
        <f>IF(DCalendário6[[#This Row],[Dia Útil2]]="Feriado","Feriado",IF(AND(DCalendário6[[#This Row],[Dia Útil]]="",DCalendário6[[#This Row],[Mês Total]]=F956),N956+1,IF(DCalendário6[[#This Row],[Dia Útil]]="",1,"")))</f>
        <v/>
      </c>
      <c r="O96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963" s="16"/>
      <c r="Q963" s="17"/>
    </row>
    <row r="964" spans="1:17" x14ac:dyDescent="0.25">
      <c r="A964" s="1">
        <v>44063</v>
      </c>
      <c r="B964" s="1">
        <f>IF(AND(DCalendário6[[#This Row],[Dia da semana]]&gt;1,DCalendário6[[#This Row],[Dia da semana]]&lt;7,DCalendário6[[#This Row],[Feriados]]=""),DCalendário6[[#This Row],[Dia]],"")</f>
        <v>44063</v>
      </c>
      <c r="C964" s="16">
        <f>IF(DCalendário6[[#This Row],[Mês]]="","",IF(AND(C960="",C961="",C962="",C963=""),IF(DCalendário6[[#This Row],[Mês]]=D963,C963+1,IF(AND(D963="",D964=D959),C959+1,1)),IF(AND(C961="",C962="",C963=""),IF(DCalendário6[[#This Row],[Mês]]=D963,C963+1,IF(AND(D963="",D964=D960),C960+1,1)),IF(AND(C962="",C963=""),IF(DCalendário6[[#This Row],[Mês]]=D963,C963+1,IF(AND(D963="",D964=D961),C961+1,1)),IF(DCalendário6[[#This Row],[Mês]]=D963,C963+1,IF(AND(D963="",D964=D962),C962+1,1))))))</f>
        <v>14</v>
      </c>
      <c r="D964" s="14">
        <f>IF(DCalendário6[[#This Row],[Dia Útil]]="","",(MONTH($B964)))</f>
        <v>8</v>
      </c>
      <c r="E964" s="14">
        <f t="shared" si="15"/>
        <v>2020</v>
      </c>
      <c r="F964" s="14">
        <f>MONTH(DCalendário6[[#This Row],[Dia]])</f>
        <v>8</v>
      </c>
      <c r="G964" s="14" t="str">
        <f>MONTH(DCalendário6[[#This Row],[Dia]])&amp;" - "&amp;DCalendário6[[#This Row],[Ano]]</f>
        <v>8 - 2020</v>
      </c>
      <c r="H964" s="14">
        <f>IF(DCalendário6[[#This Row],[Dia Útil]]="","",DCalendário6[[#This Row],[Semana Ano]])</f>
        <v>34</v>
      </c>
      <c r="I964" s="14">
        <f>WEEKNUM(DCalendário6[[#This Row],[Dia]])</f>
        <v>34</v>
      </c>
      <c r="J964" s="14" cm="1">
        <f t="array" aca="1" ref="J96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964" s="16">
        <f>WEEKDAY(DCalendário6[[#This Row],[Dia]])</f>
        <v>5</v>
      </c>
      <c r="L964" s="1" t="str">
        <f>IFERROR(VLOOKUP(A964,Tabela4[],1,0),"")</f>
        <v/>
      </c>
      <c r="M96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44063</v>
      </c>
      <c r="N964" s="16" t="str">
        <f>IF(DCalendário6[[#This Row],[Dia Útil2]]="Feriado","Feriado",IF(AND(DCalendário6[[#This Row],[Dia Útil]]="",DCalendário6[[#This Row],[Mês Total]]=F957),N957+1,IF(DCalendário6[[#This Row],[Dia Útil]]="",1,"")))</f>
        <v/>
      </c>
      <c r="O96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964" s="16"/>
      <c r="Q964" s="17"/>
    </row>
    <row r="965" spans="1:17" x14ac:dyDescent="0.25">
      <c r="A965" s="1">
        <v>44064</v>
      </c>
      <c r="B965" s="1">
        <f>IF(AND(DCalendário6[[#This Row],[Dia da semana]]&gt;1,DCalendário6[[#This Row],[Dia da semana]]&lt;7,DCalendário6[[#This Row],[Feriados]]=""),DCalendário6[[#This Row],[Dia]],"")</f>
        <v>44064</v>
      </c>
      <c r="C965" s="16">
        <f>IF(DCalendário6[[#This Row],[Mês]]="","",IF(AND(C961="",C962="",C963="",C964=""),IF(DCalendário6[[#This Row],[Mês]]=D964,C964+1,IF(AND(D964="",D965=D960),C960+1,1)),IF(AND(C962="",C963="",C964=""),IF(DCalendário6[[#This Row],[Mês]]=D964,C964+1,IF(AND(D964="",D965=D961),C961+1,1)),IF(AND(C963="",C964=""),IF(DCalendário6[[#This Row],[Mês]]=D964,C964+1,IF(AND(D964="",D965=D962),C962+1,1)),IF(DCalendário6[[#This Row],[Mês]]=D964,C964+1,IF(AND(D964="",D965=D963),C963+1,1))))))</f>
        <v>15</v>
      </c>
      <c r="D965" s="14">
        <f>IF(DCalendário6[[#This Row],[Dia Útil]]="","",(MONTH($B965)))</f>
        <v>8</v>
      </c>
      <c r="E965" s="14">
        <f t="shared" si="15"/>
        <v>2020</v>
      </c>
      <c r="F965" s="14">
        <f>MONTH(DCalendário6[[#This Row],[Dia]])</f>
        <v>8</v>
      </c>
      <c r="G965" s="14" t="str">
        <f>MONTH(DCalendário6[[#This Row],[Dia]])&amp;" - "&amp;DCalendário6[[#This Row],[Ano]]</f>
        <v>8 - 2020</v>
      </c>
      <c r="H965" s="14">
        <f>IF(DCalendário6[[#This Row],[Dia Útil]]="","",DCalendário6[[#This Row],[Semana Ano]])</f>
        <v>34</v>
      </c>
      <c r="I965" s="14">
        <f>WEEKNUM(DCalendário6[[#This Row],[Dia]])</f>
        <v>34</v>
      </c>
      <c r="J965" s="14" cm="1">
        <f t="array" aca="1" ref="J96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965" s="16">
        <f>WEEKDAY(DCalendário6[[#This Row],[Dia]])</f>
        <v>6</v>
      </c>
      <c r="L965" s="1" t="str">
        <f>IFERROR(VLOOKUP(A965,Tabela4[],1,0),"")</f>
        <v/>
      </c>
      <c r="M96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44064</v>
      </c>
      <c r="N965" s="16" t="str">
        <f>IF(DCalendário6[[#This Row],[Dia Útil2]]="Feriado","Feriado",IF(AND(DCalendário6[[#This Row],[Dia Útil]]="",DCalendário6[[#This Row],[Mês Total]]=F958),N958+1,IF(DCalendário6[[#This Row],[Dia Útil]]="",1,"")))</f>
        <v/>
      </c>
      <c r="O96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965" s="16"/>
      <c r="Q965" s="17"/>
    </row>
    <row r="966" spans="1:17" x14ac:dyDescent="0.25">
      <c r="A966" s="1">
        <v>44065</v>
      </c>
      <c r="B966" s="1" t="str">
        <f>IF(AND(DCalendário6[[#This Row],[Dia da semana]]&gt;1,DCalendário6[[#This Row],[Dia da semana]]&lt;7,DCalendário6[[#This Row],[Feriados]]=""),DCalendário6[[#This Row],[Dia]],"")</f>
        <v/>
      </c>
      <c r="C966" s="16" t="str">
        <f>IF(DCalendário6[[#This Row],[Mês]]="","",IF(AND(C962="",C963="",C964="",C965=""),IF(DCalendário6[[#This Row],[Mês]]=D965,C965+1,IF(AND(D965="",D966=D961),C961+1,1)),IF(AND(C963="",C964="",C965=""),IF(DCalendário6[[#This Row],[Mês]]=D965,C965+1,IF(AND(D965="",D966=D962),C962+1,1)),IF(AND(C964="",C965=""),IF(DCalendário6[[#This Row],[Mês]]=D965,C965+1,IF(AND(D965="",D966=D963),C963+1,1)),IF(DCalendário6[[#This Row],[Mês]]=D965,C965+1,IF(AND(D965="",D966=D964),C964+1,1))))))</f>
        <v/>
      </c>
      <c r="D966" s="14" t="str">
        <f>IF(DCalendário6[[#This Row],[Dia Útil]]="","",(MONTH($B966)))</f>
        <v/>
      </c>
      <c r="E966" s="14">
        <f t="shared" si="15"/>
        <v>2020</v>
      </c>
      <c r="F966" s="14">
        <f>MONTH(DCalendário6[[#This Row],[Dia]])</f>
        <v>8</v>
      </c>
      <c r="G966" s="14" t="str">
        <f>MONTH(DCalendário6[[#This Row],[Dia]])&amp;" - "&amp;DCalendário6[[#This Row],[Ano]]</f>
        <v>8 - 2020</v>
      </c>
      <c r="H966" s="14" t="str">
        <f>IF(DCalendário6[[#This Row],[Dia Útil]]="","",DCalendário6[[#This Row],[Semana Ano]])</f>
        <v/>
      </c>
      <c r="I966" s="14">
        <f>WEEKNUM(DCalendário6[[#This Row],[Dia]])</f>
        <v>34</v>
      </c>
      <c r="J966" s="14" cm="1">
        <f t="array" aca="1" ref="J96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966" s="16">
        <f>WEEKDAY(DCalendário6[[#This Row],[Dia]])</f>
        <v>7</v>
      </c>
      <c r="L966" s="1" t="str">
        <f>IFERROR(VLOOKUP(A966,Tabela4[],1,0),"")</f>
        <v/>
      </c>
      <c r="M96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966" s="16">
        <f>IF(DCalendário6[[#This Row],[Dia Útil2]]="Feriado","Feriado",IF(AND(DCalendário6[[#This Row],[Dia Útil]]="",DCalendário6[[#This Row],[Mês Total]]=F959),N959+1,IF(DCalendário6[[#This Row],[Dia Útil]]="",1,"")))</f>
        <v>4</v>
      </c>
      <c r="O96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966" s="16"/>
      <c r="Q966" s="17"/>
    </row>
    <row r="967" spans="1:17" x14ac:dyDescent="0.25">
      <c r="A967" s="1">
        <v>44066</v>
      </c>
      <c r="B967" s="1" t="str">
        <f>IF(AND(DCalendário6[[#This Row],[Dia da semana]]&gt;1,DCalendário6[[#This Row],[Dia da semana]]&lt;7,DCalendário6[[#This Row],[Feriados]]=""),DCalendário6[[#This Row],[Dia]],"")</f>
        <v/>
      </c>
      <c r="C967" s="16" t="str">
        <f>IF(DCalendário6[[#This Row],[Mês]]="","",IF(AND(C963="",C964="",C965="",C966=""),IF(DCalendário6[[#This Row],[Mês]]=D966,C966+1,IF(AND(D966="",D967=D962),C962+1,1)),IF(AND(C964="",C965="",C966=""),IF(DCalendário6[[#This Row],[Mês]]=D966,C966+1,IF(AND(D966="",D967=D963),C963+1,1)),IF(AND(C965="",C966=""),IF(DCalendário6[[#This Row],[Mês]]=D966,C966+1,IF(AND(D966="",D967=D964),C964+1,1)),IF(DCalendário6[[#This Row],[Mês]]=D966,C966+1,IF(AND(D966="",D967=D965),C965+1,1))))))</f>
        <v/>
      </c>
      <c r="D967" s="14" t="str">
        <f>IF(DCalendário6[[#This Row],[Dia Útil]]="","",(MONTH($B967)))</f>
        <v/>
      </c>
      <c r="E967" s="14">
        <f t="shared" si="15"/>
        <v>2020</v>
      </c>
      <c r="F967" s="14">
        <f>MONTH(DCalendário6[[#This Row],[Dia]])</f>
        <v>8</v>
      </c>
      <c r="G967" s="14" t="str">
        <f>MONTH(DCalendário6[[#This Row],[Dia]])&amp;" - "&amp;DCalendário6[[#This Row],[Ano]]</f>
        <v>8 - 2020</v>
      </c>
      <c r="H967" s="14" t="str">
        <f>IF(DCalendário6[[#This Row],[Dia Útil]]="","",DCalendário6[[#This Row],[Semana Ano]])</f>
        <v/>
      </c>
      <c r="I967" s="14">
        <f>WEEKNUM(DCalendário6[[#This Row],[Dia]])</f>
        <v>35</v>
      </c>
      <c r="J967" s="14" cm="1">
        <f t="array" aca="1" ref="J96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967" s="16">
        <f>WEEKDAY(DCalendário6[[#This Row],[Dia]])</f>
        <v>1</v>
      </c>
      <c r="L967" s="1" t="str">
        <f>IFERROR(VLOOKUP(A967,Tabela4[],1,0),"")</f>
        <v/>
      </c>
      <c r="M96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967" s="16">
        <f>IF(DCalendário6[[#This Row],[Dia Útil2]]="Feriado","Feriado",IF(AND(DCalendário6[[#This Row],[Dia Útil]]="",DCalendário6[[#This Row],[Mês Total]]=F960),N960+1,IF(DCalendário6[[#This Row],[Dia Útil]]="",1,"")))</f>
        <v>4</v>
      </c>
      <c r="O96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967" s="16"/>
      <c r="Q967" s="17"/>
    </row>
    <row r="968" spans="1:17" x14ac:dyDescent="0.25">
      <c r="A968" s="1">
        <v>44067</v>
      </c>
      <c r="B968" s="1">
        <f>IF(AND(DCalendário6[[#This Row],[Dia da semana]]&gt;1,DCalendário6[[#This Row],[Dia da semana]]&lt;7,DCalendário6[[#This Row],[Feriados]]=""),DCalendário6[[#This Row],[Dia]],"")</f>
        <v>44067</v>
      </c>
      <c r="C968" s="16">
        <f>IF(DCalendário6[[#This Row],[Mês]]="","",IF(AND(C964="",C965="",C966="",C967=""),IF(DCalendário6[[#This Row],[Mês]]=D967,C967+1,IF(AND(D967="",D968=D963),C963+1,1)),IF(AND(C965="",C966="",C967=""),IF(DCalendário6[[#This Row],[Mês]]=D967,C967+1,IF(AND(D967="",D968=D964),C964+1,1)),IF(AND(C966="",C967=""),IF(DCalendário6[[#This Row],[Mês]]=D967,C967+1,IF(AND(D967="",D968=D965),C965+1,1)),IF(DCalendário6[[#This Row],[Mês]]=D967,C967+1,IF(AND(D967="",D968=D966),C966+1,1))))))</f>
        <v>16</v>
      </c>
      <c r="D968" s="14">
        <f>IF(DCalendário6[[#This Row],[Dia Útil]]="","",(MONTH($B968)))</f>
        <v>8</v>
      </c>
      <c r="E968" s="14">
        <f t="shared" si="15"/>
        <v>2020</v>
      </c>
      <c r="F968" s="14">
        <f>MONTH(DCalendário6[[#This Row],[Dia]])</f>
        <v>8</v>
      </c>
      <c r="G968" s="14" t="str">
        <f>MONTH(DCalendário6[[#This Row],[Dia]])&amp;" - "&amp;DCalendário6[[#This Row],[Ano]]</f>
        <v>8 - 2020</v>
      </c>
      <c r="H968" s="14">
        <f>IF(DCalendário6[[#This Row],[Dia Útil]]="","",DCalendário6[[#This Row],[Semana Ano]])</f>
        <v>35</v>
      </c>
      <c r="I968" s="14">
        <f>WEEKNUM(DCalendário6[[#This Row],[Dia]])</f>
        <v>35</v>
      </c>
      <c r="J968" s="14" cm="1">
        <f t="array" aca="1" ref="J96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968" s="16">
        <f>WEEKDAY(DCalendário6[[#This Row],[Dia]])</f>
        <v>2</v>
      </c>
      <c r="L968" s="1" t="str">
        <f>IFERROR(VLOOKUP(A968,Tabela4[],1,0),"")</f>
        <v/>
      </c>
      <c r="M96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44067</v>
      </c>
      <c r="N968" s="16" t="str">
        <f>IF(DCalendário6[[#This Row],[Dia Útil2]]="Feriado","Feriado",IF(AND(DCalendário6[[#This Row],[Dia Útil]]="",DCalendário6[[#This Row],[Mês Total]]=F961),N961+1,IF(DCalendário6[[#This Row],[Dia Útil]]="",1,"")))</f>
        <v/>
      </c>
      <c r="O96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968" s="16"/>
      <c r="Q968" s="17"/>
    </row>
    <row r="969" spans="1:17" x14ac:dyDescent="0.25">
      <c r="A969" s="1">
        <v>44068</v>
      </c>
      <c r="B969" s="1">
        <f>IF(AND(DCalendário6[[#This Row],[Dia da semana]]&gt;1,DCalendário6[[#This Row],[Dia da semana]]&lt;7,DCalendário6[[#This Row],[Feriados]]=""),DCalendário6[[#This Row],[Dia]],"")</f>
        <v>44068</v>
      </c>
      <c r="C969" s="16">
        <f>IF(DCalendário6[[#This Row],[Mês]]="","",IF(AND(C965="",C966="",C967="",C968=""),IF(DCalendário6[[#This Row],[Mês]]=D968,C968+1,IF(AND(D968="",D969=D964),C964+1,1)),IF(AND(C966="",C967="",C968=""),IF(DCalendário6[[#This Row],[Mês]]=D968,C968+1,IF(AND(D968="",D969=D965),C965+1,1)),IF(AND(C967="",C968=""),IF(DCalendário6[[#This Row],[Mês]]=D968,C968+1,IF(AND(D968="",D969=D966),C966+1,1)),IF(DCalendário6[[#This Row],[Mês]]=D968,C968+1,IF(AND(D968="",D969=D967),C967+1,1))))))</f>
        <v>17</v>
      </c>
      <c r="D969" s="14">
        <f>IF(DCalendário6[[#This Row],[Dia Útil]]="","",(MONTH($B969)))</f>
        <v>8</v>
      </c>
      <c r="E969" s="14">
        <f t="shared" si="15"/>
        <v>2020</v>
      </c>
      <c r="F969" s="14">
        <f>MONTH(DCalendário6[[#This Row],[Dia]])</f>
        <v>8</v>
      </c>
      <c r="G969" s="14" t="str">
        <f>MONTH(DCalendário6[[#This Row],[Dia]])&amp;" - "&amp;DCalendário6[[#This Row],[Ano]]</f>
        <v>8 - 2020</v>
      </c>
      <c r="H969" s="14">
        <f>IF(DCalendário6[[#This Row],[Dia Útil]]="","",DCalendário6[[#This Row],[Semana Ano]])</f>
        <v>35</v>
      </c>
      <c r="I969" s="14">
        <f>WEEKNUM(DCalendário6[[#This Row],[Dia]])</f>
        <v>35</v>
      </c>
      <c r="J969" s="14" cm="1">
        <f t="array" aca="1" ref="J96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969" s="16">
        <f>WEEKDAY(DCalendário6[[#This Row],[Dia]])</f>
        <v>3</v>
      </c>
      <c r="L969" s="1" t="str">
        <f>IFERROR(VLOOKUP(A969,Tabela4[],1,0),"")</f>
        <v/>
      </c>
      <c r="M96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44068</v>
      </c>
      <c r="N969" s="16" t="str">
        <f>IF(DCalendário6[[#This Row],[Dia Útil2]]="Feriado","Feriado",IF(AND(DCalendário6[[#This Row],[Dia Útil]]="",DCalendário6[[#This Row],[Mês Total]]=F962),N962+1,IF(DCalendário6[[#This Row],[Dia Útil]]="",1,"")))</f>
        <v/>
      </c>
      <c r="O96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969" s="16"/>
      <c r="Q969" s="17"/>
    </row>
    <row r="970" spans="1:17" x14ac:dyDescent="0.25">
      <c r="A970" s="1">
        <v>44069</v>
      </c>
      <c r="B970" s="1">
        <f>IF(AND(DCalendário6[[#This Row],[Dia da semana]]&gt;1,DCalendário6[[#This Row],[Dia da semana]]&lt;7,DCalendário6[[#This Row],[Feriados]]=""),DCalendário6[[#This Row],[Dia]],"")</f>
        <v>44069</v>
      </c>
      <c r="C970" s="16">
        <f>IF(DCalendário6[[#This Row],[Mês]]="","",IF(AND(C966="",C967="",C968="",C969=""),IF(DCalendário6[[#This Row],[Mês]]=D969,C969+1,IF(AND(D969="",D970=D965),C965+1,1)),IF(AND(C967="",C968="",C969=""),IF(DCalendário6[[#This Row],[Mês]]=D969,C969+1,IF(AND(D969="",D970=D966),C966+1,1)),IF(AND(C968="",C969=""),IF(DCalendário6[[#This Row],[Mês]]=D969,C969+1,IF(AND(D969="",D970=D967),C967+1,1)),IF(DCalendário6[[#This Row],[Mês]]=D969,C969+1,IF(AND(D969="",D970=D968),C968+1,1))))))</f>
        <v>18</v>
      </c>
      <c r="D970" s="14">
        <f>IF(DCalendário6[[#This Row],[Dia Útil]]="","",(MONTH($B970)))</f>
        <v>8</v>
      </c>
      <c r="E970" s="14">
        <f t="shared" si="15"/>
        <v>2020</v>
      </c>
      <c r="F970" s="14">
        <f>MONTH(DCalendário6[[#This Row],[Dia]])</f>
        <v>8</v>
      </c>
      <c r="G970" s="14" t="str">
        <f>MONTH(DCalendário6[[#This Row],[Dia]])&amp;" - "&amp;DCalendário6[[#This Row],[Ano]]</f>
        <v>8 - 2020</v>
      </c>
      <c r="H970" s="14">
        <f>IF(DCalendário6[[#This Row],[Dia Útil]]="","",DCalendário6[[#This Row],[Semana Ano]])</f>
        <v>35</v>
      </c>
      <c r="I970" s="14">
        <f>WEEKNUM(DCalendário6[[#This Row],[Dia]])</f>
        <v>35</v>
      </c>
      <c r="J970" s="14" cm="1">
        <f t="array" aca="1" ref="J97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970" s="16">
        <f>WEEKDAY(DCalendário6[[#This Row],[Dia]])</f>
        <v>4</v>
      </c>
      <c r="L970" s="1" t="str">
        <f>IFERROR(VLOOKUP(A970,Tabela4[],1,0),"")</f>
        <v/>
      </c>
      <c r="M97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44069</v>
      </c>
      <c r="N970" s="16" t="str">
        <f>IF(DCalendário6[[#This Row],[Dia Útil2]]="Feriado","Feriado",IF(AND(DCalendário6[[#This Row],[Dia Útil]]="",DCalendário6[[#This Row],[Mês Total]]=F963),N963+1,IF(DCalendário6[[#This Row],[Dia Útil]]="",1,"")))</f>
        <v/>
      </c>
      <c r="O97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970" s="16"/>
      <c r="Q970" s="17"/>
    </row>
    <row r="971" spans="1:17" x14ac:dyDescent="0.25">
      <c r="A971" s="1">
        <v>44070</v>
      </c>
      <c r="B971" s="1">
        <f>IF(AND(DCalendário6[[#This Row],[Dia da semana]]&gt;1,DCalendário6[[#This Row],[Dia da semana]]&lt;7,DCalendário6[[#This Row],[Feriados]]=""),DCalendário6[[#This Row],[Dia]],"")</f>
        <v>44070</v>
      </c>
      <c r="C971" s="16">
        <f>IF(DCalendário6[[#This Row],[Mês]]="","",IF(AND(C967="",C968="",C969="",C970=""),IF(DCalendário6[[#This Row],[Mês]]=D970,C970+1,IF(AND(D970="",D971=D966),C966+1,1)),IF(AND(C968="",C969="",C970=""),IF(DCalendário6[[#This Row],[Mês]]=D970,C970+1,IF(AND(D970="",D971=D967),C967+1,1)),IF(AND(C969="",C970=""),IF(DCalendário6[[#This Row],[Mês]]=D970,C970+1,IF(AND(D970="",D971=D968),C968+1,1)),IF(DCalendário6[[#This Row],[Mês]]=D970,C970+1,IF(AND(D970="",D971=D969),C969+1,1))))))</f>
        <v>19</v>
      </c>
      <c r="D971" s="14">
        <f>IF(DCalendário6[[#This Row],[Dia Útil]]="","",(MONTH($B971)))</f>
        <v>8</v>
      </c>
      <c r="E971" s="14">
        <f t="shared" si="15"/>
        <v>2020</v>
      </c>
      <c r="F971" s="14">
        <f>MONTH(DCalendário6[[#This Row],[Dia]])</f>
        <v>8</v>
      </c>
      <c r="G971" s="14" t="str">
        <f>MONTH(DCalendário6[[#This Row],[Dia]])&amp;" - "&amp;DCalendário6[[#This Row],[Ano]]</f>
        <v>8 - 2020</v>
      </c>
      <c r="H971" s="14">
        <f>IF(DCalendário6[[#This Row],[Dia Útil]]="","",DCalendário6[[#This Row],[Semana Ano]])</f>
        <v>35</v>
      </c>
      <c r="I971" s="14">
        <f>WEEKNUM(DCalendário6[[#This Row],[Dia]])</f>
        <v>35</v>
      </c>
      <c r="J971" s="14" cm="1">
        <f t="array" aca="1" ref="J97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971" s="16">
        <f>WEEKDAY(DCalendário6[[#This Row],[Dia]])</f>
        <v>5</v>
      </c>
      <c r="L971" s="1" t="str">
        <f>IFERROR(VLOOKUP(A971,Tabela4[],1,0),"")</f>
        <v/>
      </c>
      <c r="M97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44070</v>
      </c>
      <c r="N971" s="16" t="str">
        <f>IF(DCalendário6[[#This Row],[Dia Útil2]]="Feriado","Feriado",IF(AND(DCalendário6[[#This Row],[Dia Útil]]="",DCalendário6[[#This Row],[Mês Total]]=F964),N964+1,IF(DCalendário6[[#This Row],[Dia Útil]]="",1,"")))</f>
        <v/>
      </c>
      <c r="O97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971" s="16"/>
      <c r="Q971" s="17"/>
    </row>
    <row r="972" spans="1:17" x14ac:dyDescent="0.25">
      <c r="A972" s="1">
        <v>44071</v>
      </c>
      <c r="B972" s="1">
        <f>IF(AND(DCalendário6[[#This Row],[Dia da semana]]&gt;1,DCalendário6[[#This Row],[Dia da semana]]&lt;7,DCalendário6[[#This Row],[Feriados]]=""),DCalendário6[[#This Row],[Dia]],"")</f>
        <v>44071</v>
      </c>
      <c r="C972" s="16">
        <f>IF(DCalendário6[[#This Row],[Mês]]="","",IF(AND(C968="",C969="",C970="",C971=""),IF(DCalendário6[[#This Row],[Mês]]=D971,C971+1,IF(AND(D971="",D972=D967),C967+1,1)),IF(AND(C969="",C970="",C971=""),IF(DCalendário6[[#This Row],[Mês]]=D971,C971+1,IF(AND(D971="",D972=D968),C968+1,1)),IF(AND(C970="",C971=""),IF(DCalendário6[[#This Row],[Mês]]=D971,C971+1,IF(AND(D971="",D972=D969),C969+1,1)),IF(DCalendário6[[#This Row],[Mês]]=D971,C971+1,IF(AND(D971="",D972=D970),C970+1,1))))))</f>
        <v>20</v>
      </c>
      <c r="D972" s="14">
        <f>IF(DCalendário6[[#This Row],[Dia Útil]]="","",(MONTH($B972)))</f>
        <v>8</v>
      </c>
      <c r="E972" s="14">
        <f t="shared" si="15"/>
        <v>2020</v>
      </c>
      <c r="F972" s="14">
        <f>MONTH(DCalendário6[[#This Row],[Dia]])</f>
        <v>8</v>
      </c>
      <c r="G972" s="14" t="str">
        <f>MONTH(DCalendário6[[#This Row],[Dia]])&amp;" - "&amp;DCalendário6[[#This Row],[Ano]]</f>
        <v>8 - 2020</v>
      </c>
      <c r="H972" s="14">
        <f>IF(DCalendário6[[#This Row],[Dia Útil]]="","",DCalendário6[[#This Row],[Semana Ano]])</f>
        <v>35</v>
      </c>
      <c r="I972" s="14">
        <f>WEEKNUM(DCalendário6[[#This Row],[Dia]])</f>
        <v>35</v>
      </c>
      <c r="J972" s="14" cm="1">
        <f t="array" aca="1" ref="J97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972" s="16">
        <f>WEEKDAY(DCalendário6[[#This Row],[Dia]])</f>
        <v>6</v>
      </c>
      <c r="L972" s="1" t="str">
        <f>IFERROR(VLOOKUP(A972,Tabela4[],1,0),"")</f>
        <v/>
      </c>
      <c r="M97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44071</v>
      </c>
      <c r="N972" s="16" t="str">
        <f>IF(DCalendário6[[#This Row],[Dia Útil2]]="Feriado","Feriado",IF(AND(DCalendário6[[#This Row],[Dia Útil]]="",DCalendário6[[#This Row],[Mês Total]]=F965),N965+1,IF(DCalendário6[[#This Row],[Dia Útil]]="",1,"")))</f>
        <v/>
      </c>
      <c r="O97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972" s="16"/>
      <c r="Q972" s="17"/>
    </row>
    <row r="973" spans="1:17" x14ac:dyDescent="0.25">
      <c r="A973" s="1">
        <v>44072</v>
      </c>
      <c r="B973" s="1" t="str">
        <f>IF(AND(DCalendário6[[#This Row],[Dia da semana]]&gt;1,DCalendário6[[#This Row],[Dia da semana]]&lt;7,DCalendário6[[#This Row],[Feriados]]=""),DCalendário6[[#This Row],[Dia]],"")</f>
        <v/>
      </c>
      <c r="C973" s="16" t="str">
        <f>IF(DCalendário6[[#This Row],[Mês]]="","",IF(AND(C969="",C970="",C971="",C972=""),IF(DCalendário6[[#This Row],[Mês]]=D972,C972+1,IF(AND(D972="",D973=D968),C968+1,1)),IF(AND(C970="",C971="",C972=""),IF(DCalendário6[[#This Row],[Mês]]=D972,C972+1,IF(AND(D972="",D973=D969),C969+1,1)),IF(AND(C971="",C972=""),IF(DCalendário6[[#This Row],[Mês]]=D972,C972+1,IF(AND(D972="",D973=D970),C970+1,1)),IF(DCalendário6[[#This Row],[Mês]]=D972,C972+1,IF(AND(D972="",D973=D971),C971+1,1))))))</f>
        <v/>
      </c>
      <c r="D973" s="14" t="str">
        <f>IF(DCalendário6[[#This Row],[Dia Útil]]="","",(MONTH($B973)))</f>
        <v/>
      </c>
      <c r="E973" s="14">
        <f t="shared" si="15"/>
        <v>2020</v>
      </c>
      <c r="F973" s="14">
        <f>MONTH(DCalendário6[[#This Row],[Dia]])</f>
        <v>8</v>
      </c>
      <c r="G973" s="14" t="str">
        <f>MONTH(DCalendário6[[#This Row],[Dia]])&amp;" - "&amp;DCalendário6[[#This Row],[Ano]]</f>
        <v>8 - 2020</v>
      </c>
      <c r="H973" s="14" t="str">
        <f>IF(DCalendário6[[#This Row],[Dia Útil]]="","",DCalendário6[[#This Row],[Semana Ano]])</f>
        <v/>
      </c>
      <c r="I973" s="14">
        <f>WEEKNUM(DCalendário6[[#This Row],[Dia]])</f>
        <v>35</v>
      </c>
      <c r="J973" s="14" cm="1">
        <f t="array" aca="1" ref="J97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973" s="16">
        <f>WEEKDAY(DCalendário6[[#This Row],[Dia]])</f>
        <v>7</v>
      </c>
      <c r="L973" s="1" t="str">
        <f>IFERROR(VLOOKUP(A973,Tabela4[],1,0),"")</f>
        <v/>
      </c>
      <c r="M97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973" s="16">
        <f>IF(DCalendário6[[#This Row],[Dia Útil2]]="Feriado","Feriado",IF(AND(DCalendário6[[#This Row],[Dia Útil]]="",DCalendário6[[#This Row],[Mês Total]]=F966),N966+1,IF(DCalendário6[[#This Row],[Dia Útil]]="",1,"")))</f>
        <v>5</v>
      </c>
      <c r="O97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31,5</v>
      </c>
      <c r="P973" s="16"/>
      <c r="Q973" s="17"/>
    </row>
    <row r="974" spans="1:17" x14ac:dyDescent="0.25">
      <c r="A974" s="1">
        <v>44073</v>
      </c>
      <c r="B974" s="1" t="str">
        <f>IF(AND(DCalendário6[[#This Row],[Dia da semana]]&gt;1,DCalendário6[[#This Row],[Dia da semana]]&lt;7,DCalendário6[[#This Row],[Feriados]]=""),DCalendário6[[#This Row],[Dia]],"")</f>
        <v/>
      </c>
      <c r="C974" s="16" t="str">
        <f>IF(DCalendário6[[#This Row],[Mês]]="","",IF(AND(C970="",C971="",C972="",C973=""),IF(DCalendário6[[#This Row],[Mês]]=D973,C973+1,IF(AND(D973="",D974=D969),C969+1,1)),IF(AND(C971="",C972="",C973=""),IF(DCalendário6[[#This Row],[Mês]]=D973,C973+1,IF(AND(D973="",D974=D970),C970+1,1)),IF(AND(C972="",C973=""),IF(DCalendário6[[#This Row],[Mês]]=D973,C973+1,IF(AND(D973="",D974=D971),C971+1,1)),IF(DCalendário6[[#This Row],[Mês]]=D973,C973+1,IF(AND(D973="",D974=D972),C972+1,1))))))</f>
        <v/>
      </c>
      <c r="D974" s="14" t="str">
        <f>IF(DCalendário6[[#This Row],[Dia Útil]]="","",(MONTH($B974)))</f>
        <v/>
      </c>
      <c r="E974" s="14">
        <f t="shared" si="15"/>
        <v>2020</v>
      </c>
      <c r="F974" s="14">
        <f>MONTH(DCalendário6[[#This Row],[Dia]])</f>
        <v>8</v>
      </c>
      <c r="G974" s="14" t="str">
        <f>MONTH(DCalendário6[[#This Row],[Dia]])&amp;" - "&amp;DCalendário6[[#This Row],[Ano]]</f>
        <v>8 - 2020</v>
      </c>
      <c r="H974" s="14" t="str">
        <f>IF(DCalendário6[[#This Row],[Dia Útil]]="","",DCalendário6[[#This Row],[Semana Ano]])</f>
        <v/>
      </c>
      <c r="I974" s="14">
        <f>WEEKNUM(DCalendário6[[#This Row],[Dia]])</f>
        <v>36</v>
      </c>
      <c r="J974" s="14" cm="1">
        <f t="array" aca="1" ref="J97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974" s="16">
        <f>WEEKDAY(DCalendário6[[#This Row],[Dia]])</f>
        <v>1</v>
      </c>
      <c r="L974" s="1" t="str">
        <f>IFERROR(VLOOKUP(A974,Tabela4[],1,0),"")</f>
        <v/>
      </c>
      <c r="M97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974" s="16">
        <f>IF(DCalendário6[[#This Row],[Dia Útil2]]="Feriado","Feriado",IF(AND(DCalendário6[[#This Row],[Dia Útil]]="",DCalendário6[[#This Row],[Mês Total]]=F967),N967+1,IF(DCalendário6[[#This Row],[Dia Útil]]="",1,"")))</f>
        <v>5</v>
      </c>
      <c r="O97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32,5</v>
      </c>
      <c r="P974" s="16"/>
      <c r="Q974" s="17"/>
    </row>
    <row r="975" spans="1:17" x14ac:dyDescent="0.25">
      <c r="A975" s="1">
        <v>44074</v>
      </c>
      <c r="B975" s="1">
        <f>IF(AND(DCalendário6[[#This Row],[Dia da semana]]&gt;1,DCalendário6[[#This Row],[Dia da semana]]&lt;7,DCalendário6[[#This Row],[Feriados]]=""),DCalendário6[[#This Row],[Dia]],"")</f>
        <v>44074</v>
      </c>
      <c r="C975" s="16">
        <f>IF(DCalendário6[[#This Row],[Mês]]="","",IF(AND(C971="",C972="",C973="",C974=""),IF(DCalendário6[[#This Row],[Mês]]=D974,C974+1,IF(AND(D974="",D975=D970),C970+1,1)),IF(AND(C972="",C973="",C974=""),IF(DCalendário6[[#This Row],[Mês]]=D974,C974+1,IF(AND(D974="",D975=D971),C971+1,1)),IF(AND(C973="",C974=""),IF(DCalendário6[[#This Row],[Mês]]=D974,C974+1,IF(AND(D974="",D975=D972),C972+1,1)),IF(DCalendário6[[#This Row],[Mês]]=D974,C974+1,IF(AND(D974="",D975=D973),C973+1,1))))))</f>
        <v>21</v>
      </c>
      <c r="D975" s="14">
        <f>IF(DCalendário6[[#This Row],[Dia Útil]]="","",(MONTH($B975)))</f>
        <v>8</v>
      </c>
      <c r="E975" s="14">
        <f t="shared" si="15"/>
        <v>2020</v>
      </c>
      <c r="F975" s="14">
        <f>MONTH(DCalendário6[[#This Row],[Dia]])</f>
        <v>8</v>
      </c>
      <c r="G975" s="14" t="str">
        <f>MONTH(DCalendário6[[#This Row],[Dia]])&amp;" - "&amp;DCalendário6[[#This Row],[Ano]]</f>
        <v>8 - 2020</v>
      </c>
      <c r="H975" s="14">
        <f>IF(DCalendário6[[#This Row],[Dia Útil]]="","",DCalendário6[[#This Row],[Semana Ano]])</f>
        <v>36</v>
      </c>
      <c r="I975" s="14">
        <f>WEEKNUM(DCalendário6[[#This Row],[Dia]])</f>
        <v>36</v>
      </c>
      <c r="J975" s="14" cm="1">
        <f t="array" aca="1" ref="J97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975" s="16">
        <f>WEEKDAY(DCalendário6[[#This Row],[Dia]])</f>
        <v>2</v>
      </c>
      <c r="L975" s="1" t="str">
        <f>IFERROR(VLOOKUP(A975,Tabela4[],1,0),"")</f>
        <v/>
      </c>
      <c r="M97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44074</v>
      </c>
      <c r="N975" s="16" t="str">
        <f>IF(DCalendário6[[#This Row],[Dia Útil2]]="Feriado","Feriado",IF(AND(DCalendário6[[#This Row],[Dia Útil]]="",DCalendário6[[#This Row],[Mês Total]]=F968),N968+1,IF(DCalendário6[[#This Row],[Dia Útil]]="",1,"")))</f>
        <v/>
      </c>
      <c r="O97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21</v>
      </c>
      <c r="P975" s="16"/>
      <c r="Q975" s="17"/>
    </row>
    <row r="976" spans="1:17" x14ac:dyDescent="0.25">
      <c r="A976" s="1">
        <v>44075</v>
      </c>
      <c r="B976" s="1">
        <f>IF(AND(DCalendário6[[#This Row],[Dia da semana]]&gt;1,DCalendário6[[#This Row],[Dia da semana]]&lt;7,DCalendário6[[#This Row],[Feriados]]=""),DCalendário6[[#This Row],[Dia]],"")</f>
        <v>44075</v>
      </c>
      <c r="C976" s="16">
        <f>IF(DCalendário6[[#This Row],[Mês]]="","",IF(AND(C972="",C973="",C974="",C975=""),IF(DCalendário6[[#This Row],[Mês]]=D975,C975+1,IF(AND(D975="",D976=D971),C971+1,1)),IF(AND(C973="",C974="",C975=""),IF(DCalendário6[[#This Row],[Mês]]=D975,C975+1,IF(AND(D975="",D976=D972),C972+1,1)),IF(AND(C974="",C975=""),IF(DCalendário6[[#This Row],[Mês]]=D975,C975+1,IF(AND(D975="",D976=D973),C973+1,1)),IF(DCalendário6[[#This Row],[Mês]]=D975,C975+1,IF(AND(D975="",D976=D974),C974+1,1))))))</f>
        <v>1</v>
      </c>
      <c r="D976" s="14">
        <f>IF(DCalendário6[[#This Row],[Dia Útil]]="","",(MONTH($B976)))</f>
        <v>9</v>
      </c>
      <c r="E976" s="14">
        <f t="shared" si="15"/>
        <v>2020</v>
      </c>
      <c r="F976" s="14">
        <f>MONTH(DCalendário6[[#This Row],[Dia]])</f>
        <v>9</v>
      </c>
      <c r="G976" s="14" t="str">
        <f>MONTH(DCalendário6[[#This Row],[Dia]])&amp;" - "&amp;DCalendário6[[#This Row],[Ano]]</f>
        <v>9 - 2020</v>
      </c>
      <c r="H976" s="14">
        <f>IF(DCalendário6[[#This Row],[Dia Útil]]="","",DCalendário6[[#This Row],[Semana Ano]])</f>
        <v>36</v>
      </c>
      <c r="I976" s="14">
        <f>WEEKNUM(DCalendário6[[#This Row],[Dia]])</f>
        <v>36</v>
      </c>
      <c r="J976" s="14" cm="1">
        <f t="array" aca="1" ref="J97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976" s="16">
        <f>WEEKDAY(DCalendário6[[#This Row],[Dia]])</f>
        <v>3</v>
      </c>
      <c r="L976" s="1" t="str">
        <f>IFERROR(VLOOKUP(A976,Tabela4[],1,0),"")</f>
        <v/>
      </c>
      <c r="M97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44075</v>
      </c>
      <c r="N976" s="16" t="str">
        <f>IF(DCalendário6[[#This Row],[Dia Útil2]]="Feriado","Feriado",IF(AND(DCalendário6[[#This Row],[Dia Útil]]="",DCalendário6[[#This Row],[Mês Total]]=F969),N969+1,IF(DCalendário6[[#This Row],[Dia Útil]]="",1,"")))</f>
        <v/>
      </c>
      <c r="O97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976" s="16"/>
      <c r="Q976" s="17"/>
    </row>
    <row r="977" spans="1:17" x14ac:dyDescent="0.25">
      <c r="A977" s="1">
        <v>44076</v>
      </c>
      <c r="B977" s="1">
        <f>IF(AND(DCalendário6[[#This Row],[Dia da semana]]&gt;1,DCalendário6[[#This Row],[Dia da semana]]&lt;7,DCalendário6[[#This Row],[Feriados]]=""),DCalendário6[[#This Row],[Dia]],"")</f>
        <v>44076</v>
      </c>
      <c r="C977" s="16">
        <f>IF(DCalendário6[[#This Row],[Mês]]="","",IF(AND(C973="",C974="",C975="",C976=""),IF(DCalendário6[[#This Row],[Mês]]=D976,C976+1,IF(AND(D976="",D977=D972),C972+1,1)),IF(AND(C974="",C975="",C976=""),IF(DCalendário6[[#This Row],[Mês]]=D976,C976+1,IF(AND(D976="",D977=D973),C973+1,1)),IF(AND(C975="",C976=""),IF(DCalendário6[[#This Row],[Mês]]=D976,C976+1,IF(AND(D976="",D977=D974),C974+1,1)),IF(DCalendário6[[#This Row],[Mês]]=D976,C976+1,IF(AND(D976="",D977=D975),C975+1,1))))))</f>
        <v>2</v>
      </c>
      <c r="D977" s="14">
        <f>IF(DCalendário6[[#This Row],[Dia Útil]]="","",(MONTH($B977)))</f>
        <v>9</v>
      </c>
      <c r="E977" s="14">
        <f t="shared" si="15"/>
        <v>2020</v>
      </c>
      <c r="F977" s="14">
        <f>MONTH(DCalendário6[[#This Row],[Dia]])</f>
        <v>9</v>
      </c>
      <c r="G977" s="14" t="str">
        <f>MONTH(DCalendário6[[#This Row],[Dia]])&amp;" - "&amp;DCalendário6[[#This Row],[Ano]]</f>
        <v>9 - 2020</v>
      </c>
      <c r="H977" s="14">
        <f>IF(DCalendário6[[#This Row],[Dia Útil]]="","",DCalendário6[[#This Row],[Semana Ano]])</f>
        <v>36</v>
      </c>
      <c r="I977" s="14">
        <f>WEEKNUM(DCalendário6[[#This Row],[Dia]])</f>
        <v>36</v>
      </c>
      <c r="J977" s="14" cm="1">
        <f t="array" aca="1" ref="J97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977" s="16">
        <f>WEEKDAY(DCalendário6[[#This Row],[Dia]])</f>
        <v>4</v>
      </c>
      <c r="L977" s="1" t="str">
        <f>IFERROR(VLOOKUP(A977,Tabela4[],1,0),"")</f>
        <v/>
      </c>
      <c r="M97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44076</v>
      </c>
      <c r="N977" s="16" t="str">
        <f>IF(DCalendário6[[#This Row],[Dia Útil2]]="Feriado","Feriado",IF(AND(DCalendário6[[#This Row],[Dia Útil]]="",DCalendário6[[#This Row],[Mês Total]]=F970),N970+1,IF(DCalendário6[[#This Row],[Dia Útil]]="",1,"")))</f>
        <v/>
      </c>
      <c r="O97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977" s="16"/>
      <c r="Q977" s="17"/>
    </row>
    <row r="978" spans="1:17" x14ac:dyDescent="0.25">
      <c r="A978" s="1">
        <v>44077</v>
      </c>
      <c r="B978" s="1">
        <f>IF(AND(DCalendário6[[#This Row],[Dia da semana]]&gt;1,DCalendário6[[#This Row],[Dia da semana]]&lt;7,DCalendário6[[#This Row],[Feriados]]=""),DCalendário6[[#This Row],[Dia]],"")</f>
        <v>44077</v>
      </c>
      <c r="C978" s="16">
        <f>IF(DCalendário6[[#This Row],[Mês]]="","",IF(AND(C974="",C975="",C976="",C977=""),IF(DCalendário6[[#This Row],[Mês]]=D977,C977+1,IF(AND(D977="",D978=D973),C973+1,1)),IF(AND(C975="",C976="",C977=""),IF(DCalendário6[[#This Row],[Mês]]=D977,C977+1,IF(AND(D977="",D978=D974),C974+1,1)),IF(AND(C976="",C977=""),IF(DCalendário6[[#This Row],[Mês]]=D977,C977+1,IF(AND(D977="",D978=D975),C975+1,1)),IF(DCalendário6[[#This Row],[Mês]]=D977,C977+1,IF(AND(D977="",D978=D976),C976+1,1))))))</f>
        <v>3</v>
      </c>
      <c r="D978" s="14">
        <f>IF(DCalendário6[[#This Row],[Dia Útil]]="","",(MONTH($B978)))</f>
        <v>9</v>
      </c>
      <c r="E978" s="14">
        <f t="shared" si="15"/>
        <v>2020</v>
      </c>
      <c r="F978" s="14">
        <f>MONTH(DCalendário6[[#This Row],[Dia]])</f>
        <v>9</v>
      </c>
      <c r="G978" s="14" t="str">
        <f>MONTH(DCalendário6[[#This Row],[Dia]])&amp;" - "&amp;DCalendário6[[#This Row],[Ano]]</f>
        <v>9 - 2020</v>
      </c>
      <c r="H978" s="14">
        <f>IF(DCalendário6[[#This Row],[Dia Útil]]="","",DCalendário6[[#This Row],[Semana Ano]])</f>
        <v>36</v>
      </c>
      <c r="I978" s="14">
        <f>WEEKNUM(DCalendário6[[#This Row],[Dia]])</f>
        <v>36</v>
      </c>
      <c r="J978" s="14" cm="1">
        <f t="array" aca="1" ref="J97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978" s="16">
        <f>WEEKDAY(DCalendário6[[#This Row],[Dia]])</f>
        <v>5</v>
      </c>
      <c r="L978" s="1" t="str">
        <f>IFERROR(VLOOKUP(A978,Tabela4[],1,0),"")</f>
        <v/>
      </c>
      <c r="M97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44077</v>
      </c>
      <c r="N978" s="16" t="str">
        <f>IF(DCalendário6[[#This Row],[Dia Útil2]]="Feriado","Feriado",IF(AND(DCalendário6[[#This Row],[Dia Útil]]="",DCalendário6[[#This Row],[Mês Total]]=F971),N971+1,IF(DCalendário6[[#This Row],[Dia Útil]]="",1,"")))</f>
        <v/>
      </c>
      <c r="O97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978" s="16"/>
      <c r="Q978" s="17"/>
    </row>
    <row r="979" spans="1:17" x14ac:dyDescent="0.25">
      <c r="A979" s="1">
        <v>44078</v>
      </c>
      <c r="B979" s="1">
        <f>IF(AND(DCalendário6[[#This Row],[Dia da semana]]&gt;1,DCalendário6[[#This Row],[Dia da semana]]&lt;7,DCalendário6[[#This Row],[Feriados]]=""),DCalendário6[[#This Row],[Dia]],"")</f>
        <v>44078</v>
      </c>
      <c r="C979" s="16">
        <f>IF(DCalendário6[[#This Row],[Mês]]="","",IF(AND(C975="",C976="",C977="",C978=""),IF(DCalendário6[[#This Row],[Mês]]=D978,C978+1,IF(AND(D978="",D979=D974),C974+1,1)),IF(AND(C976="",C977="",C978=""),IF(DCalendário6[[#This Row],[Mês]]=D978,C978+1,IF(AND(D978="",D979=D975),C975+1,1)),IF(AND(C977="",C978=""),IF(DCalendário6[[#This Row],[Mês]]=D978,C978+1,IF(AND(D978="",D979=D976),C976+1,1)),IF(DCalendário6[[#This Row],[Mês]]=D978,C978+1,IF(AND(D978="",D979=D977),C977+1,1))))))</f>
        <v>4</v>
      </c>
      <c r="D979" s="14">
        <f>IF(DCalendário6[[#This Row],[Dia Útil]]="","",(MONTH($B979)))</f>
        <v>9</v>
      </c>
      <c r="E979" s="14">
        <f t="shared" si="15"/>
        <v>2020</v>
      </c>
      <c r="F979" s="14">
        <f>MONTH(DCalendário6[[#This Row],[Dia]])</f>
        <v>9</v>
      </c>
      <c r="G979" s="14" t="str">
        <f>MONTH(DCalendário6[[#This Row],[Dia]])&amp;" - "&amp;DCalendário6[[#This Row],[Ano]]</f>
        <v>9 - 2020</v>
      </c>
      <c r="H979" s="14">
        <f>IF(DCalendário6[[#This Row],[Dia Útil]]="","",DCalendário6[[#This Row],[Semana Ano]])</f>
        <v>36</v>
      </c>
      <c r="I979" s="14">
        <f>WEEKNUM(DCalendário6[[#This Row],[Dia]])</f>
        <v>36</v>
      </c>
      <c r="J979" s="14" cm="1">
        <f t="array" aca="1" ref="J97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979" s="16">
        <f>WEEKDAY(DCalendário6[[#This Row],[Dia]])</f>
        <v>6</v>
      </c>
      <c r="L979" s="1" t="str">
        <f>IFERROR(VLOOKUP(A979,Tabela4[],1,0),"")</f>
        <v/>
      </c>
      <c r="M97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44078</v>
      </c>
      <c r="N979" s="16" t="str">
        <f>IF(DCalendário6[[#This Row],[Dia Útil2]]="Feriado","Feriado",IF(AND(DCalendário6[[#This Row],[Dia Útil]]="",DCalendário6[[#This Row],[Mês Total]]=F972),N972+1,IF(DCalendário6[[#This Row],[Dia Útil]]="",1,"")))</f>
        <v/>
      </c>
      <c r="O97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979" s="16"/>
      <c r="Q979" s="17"/>
    </row>
    <row r="980" spans="1:17" x14ac:dyDescent="0.25">
      <c r="A980" s="1">
        <v>44079</v>
      </c>
      <c r="B980" s="1" t="str">
        <f>IF(AND(DCalendário6[[#This Row],[Dia da semana]]&gt;1,DCalendário6[[#This Row],[Dia da semana]]&lt;7,DCalendário6[[#This Row],[Feriados]]=""),DCalendário6[[#This Row],[Dia]],"")</f>
        <v/>
      </c>
      <c r="C980" s="16" t="str">
        <f>IF(DCalendário6[[#This Row],[Mês]]="","",IF(AND(C976="",C977="",C978="",C979=""),IF(DCalendário6[[#This Row],[Mês]]=D979,C979+1,IF(AND(D979="",D980=D975),C975+1,1)),IF(AND(C977="",C978="",C979=""),IF(DCalendário6[[#This Row],[Mês]]=D979,C979+1,IF(AND(D979="",D980=D976),C976+1,1)),IF(AND(C978="",C979=""),IF(DCalendário6[[#This Row],[Mês]]=D979,C979+1,IF(AND(D979="",D980=D977),C977+1,1)),IF(DCalendário6[[#This Row],[Mês]]=D979,C979+1,IF(AND(D979="",D980=D978),C978+1,1))))))</f>
        <v/>
      </c>
      <c r="D980" s="14" t="str">
        <f>IF(DCalendário6[[#This Row],[Dia Útil]]="","",(MONTH($B980)))</f>
        <v/>
      </c>
      <c r="E980" s="14">
        <f t="shared" si="15"/>
        <v>2020</v>
      </c>
      <c r="F980" s="14">
        <f>MONTH(DCalendário6[[#This Row],[Dia]])</f>
        <v>9</v>
      </c>
      <c r="G980" s="14" t="str">
        <f>MONTH(DCalendário6[[#This Row],[Dia]])&amp;" - "&amp;DCalendário6[[#This Row],[Ano]]</f>
        <v>9 - 2020</v>
      </c>
      <c r="H980" s="14" t="str">
        <f>IF(DCalendário6[[#This Row],[Dia Útil]]="","",DCalendário6[[#This Row],[Semana Ano]])</f>
        <v/>
      </c>
      <c r="I980" s="14">
        <f>WEEKNUM(DCalendário6[[#This Row],[Dia]])</f>
        <v>36</v>
      </c>
      <c r="J980" s="14" cm="1">
        <f t="array" aca="1" ref="J98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980" s="16">
        <f>WEEKDAY(DCalendário6[[#This Row],[Dia]])</f>
        <v>7</v>
      </c>
      <c r="L980" s="1" t="str">
        <f>IFERROR(VLOOKUP(A980,Tabela4[],1,0),"")</f>
        <v/>
      </c>
      <c r="M98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980" s="16">
        <f>IF(DCalendário6[[#This Row],[Dia Útil2]]="Feriado","Feriado",IF(AND(DCalendário6[[#This Row],[Dia Útil]]="",DCalendário6[[#This Row],[Mês Total]]=F973),N973+1,IF(DCalendário6[[#This Row],[Dia Útil]]="",1,"")))</f>
        <v>1</v>
      </c>
      <c r="O98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980" s="16"/>
      <c r="Q980" s="17"/>
    </row>
    <row r="981" spans="1:17" x14ac:dyDescent="0.25">
      <c r="A981" s="1">
        <v>44080</v>
      </c>
      <c r="B981" s="1" t="str">
        <f>IF(AND(DCalendário6[[#This Row],[Dia da semana]]&gt;1,DCalendário6[[#This Row],[Dia da semana]]&lt;7,DCalendário6[[#This Row],[Feriados]]=""),DCalendário6[[#This Row],[Dia]],"")</f>
        <v/>
      </c>
      <c r="C981" s="16" t="str">
        <f>IF(DCalendário6[[#This Row],[Mês]]="","",IF(AND(C977="",C978="",C979="",C980=""),IF(DCalendário6[[#This Row],[Mês]]=D980,C980+1,IF(AND(D980="",D981=D976),C976+1,1)),IF(AND(C978="",C979="",C980=""),IF(DCalendário6[[#This Row],[Mês]]=D980,C980+1,IF(AND(D980="",D981=D977),C977+1,1)),IF(AND(C979="",C980=""),IF(DCalendário6[[#This Row],[Mês]]=D980,C980+1,IF(AND(D980="",D981=D978),C978+1,1)),IF(DCalendário6[[#This Row],[Mês]]=D980,C980+1,IF(AND(D980="",D981=D979),C979+1,1))))))</f>
        <v/>
      </c>
      <c r="D981" s="14" t="str">
        <f>IF(DCalendário6[[#This Row],[Dia Útil]]="","",(MONTH($B981)))</f>
        <v/>
      </c>
      <c r="E981" s="14">
        <f t="shared" si="15"/>
        <v>2020</v>
      </c>
      <c r="F981" s="14">
        <f>MONTH(DCalendário6[[#This Row],[Dia]])</f>
        <v>9</v>
      </c>
      <c r="G981" s="14" t="str">
        <f>MONTH(DCalendário6[[#This Row],[Dia]])&amp;" - "&amp;DCalendário6[[#This Row],[Ano]]</f>
        <v>9 - 2020</v>
      </c>
      <c r="H981" s="14" t="str">
        <f>IF(DCalendário6[[#This Row],[Dia Útil]]="","",DCalendário6[[#This Row],[Semana Ano]])</f>
        <v/>
      </c>
      <c r="I981" s="14">
        <f>WEEKNUM(DCalendário6[[#This Row],[Dia]])</f>
        <v>37</v>
      </c>
      <c r="J981" s="14" cm="1">
        <f t="array" aca="1" ref="J98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981" s="16">
        <f>WEEKDAY(DCalendário6[[#This Row],[Dia]])</f>
        <v>1</v>
      </c>
      <c r="L981" s="1" t="str">
        <f>IFERROR(VLOOKUP(A981,Tabela4[],1,0),"")</f>
        <v/>
      </c>
      <c r="M98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981" s="16">
        <f>IF(DCalendário6[[#This Row],[Dia Útil2]]="Feriado","Feriado",IF(AND(DCalendário6[[#This Row],[Dia Útil]]="",DCalendário6[[#This Row],[Mês Total]]=F974),N974+1,IF(DCalendário6[[#This Row],[Dia Útil]]="",1,"")))</f>
        <v>1</v>
      </c>
      <c r="O98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981" s="16"/>
      <c r="Q981" s="17"/>
    </row>
    <row r="982" spans="1:17" x14ac:dyDescent="0.25">
      <c r="A982" s="1">
        <v>44081</v>
      </c>
      <c r="B982" s="1" t="str">
        <f>IF(AND(DCalendário6[[#This Row],[Dia da semana]]&gt;1,DCalendário6[[#This Row],[Dia da semana]]&lt;7,DCalendário6[[#This Row],[Feriados]]=""),DCalendário6[[#This Row],[Dia]],"")</f>
        <v/>
      </c>
      <c r="C982" s="16" t="str">
        <f>IF(DCalendário6[[#This Row],[Mês]]="","",IF(AND(C978="",C979="",C980="",C981=""),IF(DCalendário6[[#This Row],[Mês]]=D981,C981+1,IF(AND(D981="",D982=D977),C977+1,1)),IF(AND(C979="",C980="",C981=""),IF(DCalendário6[[#This Row],[Mês]]=D981,C981+1,IF(AND(D981="",D982=D978),C978+1,1)),IF(AND(C980="",C981=""),IF(DCalendário6[[#This Row],[Mês]]=D981,C981+1,IF(AND(D981="",D982=D979),C979+1,1)),IF(DCalendário6[[#This Row],[Mês]]=D981,C981+1,IF(AND(D981="",D982=D980),C980+1,1))))))</f>
        <v/>
      </c>
      <c r="D982" s="14" t="str">
        <f>IF(DCalendário6[[#This Row],[Dia Útil]]="","",(MONTH($B982)))</f>
        <v/>
      </c>
      <c r="E982" s="14">
        <f t="shared" si="15"/>
        <v>2020</v>
      </c>
      <c r="F982" s="14">
        <f>MONTH(DCalendário6[[#This Row],[Dia]])</f>
        <v>9</v>
      </c>
      <c r="G982" s="14" t="str">
        <f>MONTH(DCalendário6[[#This Row],[Dia]])&amp;" - "&amp;DCalendário6[[#This Row],[Ano]]</f>
        <v>9 - 2020</v>
      </c>
      <c r="H982" s="14" t="str">
        <f>IF(DCalendário6[[#This Row],[Dia Útil]]="","",DCalendário6[[#This Row],[Semana Ano]])</f>
        <v/>
      </c>
      <c r="I982" s="14">
        <f>WEEKNUM(DCalendário6[[#This Row],[Dia]])</f>
        <v>37</v>
      </c>
      <c r="J982" s="14" cm="1">
        <f t="array" aca="1" ref="J98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982" s="16">
        <f>WEEKDAY(DCalendário6[[#This Row],[Dia]])</f>
        <v>2</v>
      </c>
      <c r="L982" s="1">
        <f>IFERROR(VLOOKUP(A982,Tabela4[],1,0),"")</f>
        <v>44081</v>
      </c>
      <c r="M98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982" s="16" t="str">
        <f>IF(DCalendário6[[#This Row],[Dia Útil2]]="Feriado","Feriado",IF(AND(DCalendário6[[#This Row],[Dia Útil]]="",DCalendário6[[#This Row],[Mês Total]]=F975),N975+1,IF(DCalendário6[[#This Row],[Dia Útil]]="",1,"")))</f>
        <v>Feriado</v>
      </c>
      <c r="O98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982" s="16"/>
      <c r="Q982" s="17"/>
    </row>
    <row r="983" spans="1:17" x14ac:dyDescent="0.25">
      <c r="A983" s="1">
        <v>44082</v>
      </c>
      <c r="B983" s="1">
        <f>IF(AND(DCalendário6[[#This Row],[Dia da semana]]&gt;1,DCalendário6[[#This Row],[Dia da semana]]&lt;7,DCalendário6[[#This Row],[Feriados]]=""),DCalendário6[[#This Row],[Dia]],"")</f>
        <v>44082</v>
      </c>
      <c r="C983" s="16">
        <f>IF(DCalendário6[[#This Row],[Mês]]="","",IF(AND(C979="",C980="",C981="",C982=""),IF(DCalendário6[[#This Row],[Mês]]=D982,C982+1,IF(AND(D982="",D983=D978),C978+1,1)),IF(AND(C980="",C981="",C982=""),IF(DCalendário6[[#This Row],[Mês]]=D982,C982+1,IF(AND(D982="",D983=D979),C979+1,1)),IF(AND(C981="",C982=""),IF(DCalendário6[[#This Row],[Mês]]=D982,C982+1,IF(AND(D982="",D983=D980),C980+1,1)),IF(DCalendário6[[#This Row],[Mês]]=D982,C982+1,IF(AND(D982="",D983=D981),C981+1,1))))))</f>
        <v>5</v>
      </c>
      <c r="D983" s="14">
        <f>IF(DCalendário6[[#This Row],[Dia Útil]]="","",(MONTH($B983)))</f>
        <v>9</v>
      </c>
      <c r="E983" s="14">
        <f t="shared" si="15"/>
        <v>2020</v>
      </c>
      <c r="F983" s="14">
        <f>MONTH(DCalendário6[[#This Row],[Dia]])</f>
        <v>9</v>
      </c>
      <c r="G983" s="14" t="str">
        <f>MONTH(DCalendário6[[#This Row],[Dia]])&amp;" - "&amp;DCalendário6[[#This Row],[Ano]]</f>
        <v>9 - 2020</v>
      </c>
      <c r="H983" s="14">
        <f>IF(DCalendário6[[#This Row],[Dia Útil]]="","",DCalendário6[[#This Row],[Semana Ano]])</f>
        <v>37</v>
      </c>
      <c r="I983" s="14">
        <f>WEEKNUM(DCalendário6[[#This Row],[Dia]])</f>
        <v>37</v>
      </c>
      <c r="J983" s="14" cm="1">
        <f t="array" aca="1" ref="J98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983" s="16">
        <f>WEEKDAY(DCalendário6[[#This Row],[Dia]])</f>
        <v>3</v>
      </c>
      <c r="L983" s="1" t="str">
        <f>IFERROR(VLOOKUP(A983,Tabela4[],1,0),"")</f>
        <v/>
      </c>
      <c r="M98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44082</v>
      </c>
      <c r="N983" s="16" t="str">
        <f>IF(DCalendário6[[#This Row],[Dia Útil2]]="Feriado","Feriado",IF(AND(DCalendário6[[#This Row],[Dia Útil]]="",DCalendário6[[#This Row],[Mês Total]]=F976),N976+1,IF(DCalendário6[[#This Row],[Dia Útil]]="",1,"")))</f>
        <v/>
      </c>
      <c r="O98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983" s="16"/>
      <c r="Q983" s="17"/>
    </row>
    <row r="984" spans="1:17" x14ac:dyDescent="0.25">
      <c r="A984" s="1">
        <v>44083</v>
      </c>
      <c r="B984" s="1">
        <f>IF(AND(DCalendário6[[#This Row],[Dia da semana]]&gt;1,DCalendário6[[#This Row],[Dia da semana]]&lt;7,DCalendário6[[#This Row],[Feriados]]=""),DCalendário6[[#This Row],[Dia]],"")</f>
        <v>44083</v>
      </c>
      <c r="C984" s="16">
        <f>IF(DCalendário6[[#This Row],[Mês]]="","",IF(AND(C980="",C981="",C982="",C983=""),IF(DCalendário6[[#This Row],[Mês]]=D983,C983+1,IF(AND(D983="",D984=D979),C979+1,1)),IF(AND(C981="",C982="",C983=""),IF(DCalendário6[[#This Row],[Mês]]=D983,C983+1,IF(AND(D983="",D984=D980),C980+1,1)),IF(AND(C982="",C983=""),IF(DCalendário6[[#This Row],[Mês]]=D983,C983+1,IF(AND(D983="",D984=D981),C981+1,1)),IF(DCalendário6[[#This Row],[Mês]]=D983,C983+1,IF(AND(D983="",D984=D982),C982+1,1))))))</f>
        <v>6</v>
      </c>
      <c r="D984" s="14">
        <f>IF(DCalendário6[[#This Row],[Dia Útil]]="","",(MONTH($B984)))</f>
        <v>9</v>
      </c>
      <c r="E984" s="14">
        <f t="shared" si="15"/>
        <v>2020</v>
      </c>
      <c r="F984" s="14">
        <f>MONTH(DCalendário6[[#This Row],[Dia]])</f>
        <v>9</v>
      </c>
      <c r="G984" s="14" t="str">
        <f>MONTH(DCalendário6[[#This Row],[Dia]])&amp;" - "&amp;DCalendário6[[#This Row],[Ano]]</f>
        <v>9 - 2020</v>
      </c>
      <c r="H984" s="14">
        <f>IF(DCalendário6[[#This Row],[Dia Útil]]="","",DCalendário6[[#This Row],[Semana Ano]])</f>
        <v>37</v>
      </c>
      <c r="I984" s="14">
        <f>WEEKNUM(DCalendário6[[#This Row],[Dia]])</f>
        <v>37</v>
      </c>
      <c r="J984" s="14" cm="1">
        <f t="array" aca="1" ref="J98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984" s="16">
        <f>WEEKDAY(DCalendário6[[#This Row],[Dia]])</f>
        <v>4</v>
      </c>
      <c r="L984" s="1" t="str">
        <f>IFERROR(VLOOKUP(A984,Tabela4[],1,0),"")</f>
        <v/>
      </c>
      <c r="M98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44083</v>
      </c>
      <c r="N984" s="16" t="str">
        <f>IF(DCalendário6[[#This Row],[Dia Útil2]]="Feriado","Feriado",IF(AND(DCalendário6[[#This Row],[Dia Útil]]="",DCalendário6[[#This Row],[Mês Total]]=F977),N977+1,IF(DCalendário6[[#This Row],[Dia Útil]]="",1,"")))</f>
        <v/>
      </c>
      <c r="O98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984" s="16"/>
      <c r="Q984" s="17"/>
    </row>
    <row r="985" spans="1:17" x14ac:dyDescent="0.25">
      <c r="A985" s="1">
        <v>44084</v>
      </c>
      <c r="B985" s="1">
        <f>IF(AND(DCalendário6[[#This Row],[Dia da semana]]&gt;1,DCalendário6[[#This Row],[Dia da semana]]&lt;7,DCalendário6[[#This Row],[Feriados]]=""),DCalendário6[[#This Row],[Dia]],"")</f>
        <v>44084</v>
      </c>
      <c r="C985" s="16">
        <f>IF(DCalendário6[[#This Row],[Mês]]="","",IF(AND(C981="",C982="",C983="",C984=""),IF(DCalendário6[[#This Row],[Mês]]=D984,C984+1,IF(AND(D984="",D985=D980),C980+1,1)),IF(AND(C982="",C983="",C984=""),IF(DCalendário6[[#This Row],[Mês]]=D984,C984+1,IF(AND(D984="",D985=D981),C981+1,1)),IF(AND(C983="",C984=""),IF(DCalendário6[[#This Row],[Mês]]=D984,C984+1,IF(AND(D984="",D985=D982),C982+1,1)),IF(DCalendário6[[#This Row],[Mês]]=D984,C984+1,IF(AND(D984="",D985=D983),C983+1,1))))))</f>
        <v>7</v>
      </c>
      <c r="D985" s="14">
        <f>IF(DCalendário6[[#This Row],[Dia Útil]]="","",(MONTH($B985)))</f>
        <v>9</v>
      </c>
      <c r="E985" s="14">
        <f t="shared" si="15"/>
        <v>2020</v>
      </c>
      <c r="F985" s="14">
        <f>MONTH(DCalendário6[[#This Row],[Dia]])</f>
        <v>9</v>
      </c>
      <c r="G985" s="14" t="str">
        <f>MONTH(DCalendário6[[#This Row],[Dia]])&amp;" - "&amp;DCalendário6[[#This Row],[Ano]]</f>
        <v>9 - 2020</v>
      </c>
      <c r="H985" s="14">
        <f>IF(DCalendário6[[#This Row],[Dia Útil]]="","",DCalendário6[[#This Row],[Semana Ano]])</f>
        <v>37</v>
      </c>
      <c r="I985" s="14">
        <f>WEEKNUM(DCalendário6[[#This Row],[Dia]])</f>
        <v>37</v>
      </c>
      <c r="J985" s="14" cm="1">
        <f t="array" aca="1" ref="J98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985" s="16">
        <f>WEEKDAY(DCalendário6[[#This Row],[Dia]])</f>
        <v>5</v>
      </c>
      <c r="L985" s="1" t="str">
        <f>IFERROR(VLOOKUP(A985,Tabela4[],1,0),"")</f>
        <v/>
      </c>
      <c r="M98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44084</v>
      </c>
      <c r="N985" s="16" t="str">
        <f>IF(DCalendário6[[#This Row],[Dia Útil2]]="Feriado","Feriado",IF(AND(DCalendário6[[#This Row],[Dia Útil]]="",DCalendário6[[#This Row],[Mês Total]]=F978),N978+1,IF(DCalendário6[[#This Row],[Dia Útil]]="",1,"")))</f>
        <v/>
      </c>
      <c r="O98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985" s="16"/>
      <c r="Q985" s="17"/>
    </row>
    <row r="986" spans="1:17" x14ac:dyDescent="0.25">
      <c r="A986" s="1">
        <v>44085</v>
      </c>
      <c r="B986" s="1">
        <f>IF(AND(DCalendário6[[#This Row],[Dia da semana]]&gt;1,DCalendário6[[#This Row],[Dia da semana]]&lt;7,DCalendário6[[#This Row],[Feriados]]=""),DCalendário6[[#This Row],[Dia]],"")</f>
        <v>44085</v>
      </c>
      <c r="C986" s="16">
        <f>IF(DCalendário6[[#This Row],[Mês]]="","",IF(AND(C982="",C983="",C984="",C985=""),IF(DCalendário6[[#This Row],[Mês]]=D985,C985+1,IF(AND(D985="",D986=D981),C981+1,1)),IF(AND(C983="",C984="",C985=""),IF(DCalendário6[[#This Row],[Mês]]=D985,C985+1,IF(AND(D985="",D986=D982),C982+1,1)),IF(AND(C984="",C985=""),IF(DCalendário6[[#This Row],[Mês]]=D985,C985+1,IF(AND(D985="",D986=D983),C983+1,1)),IF(DCalendário6[[#This Row],[Mês]]=D985,C985+1,IF(AND(D985="",D986=D984),C984+1,1))))))</f>
        <v>8</v>
      </c>
      <c r="D986" s="14">
        <f>IF(DCalendário6[[#This Row],[Dia Útil]]="","",(MONTH($B986)))</f>
        <v>9</v>
      </c>
      <c r="E986" s="14">
        <f t="shared" si="15"/>
        <v>2020</v>
      </c>
      <c r="F986" s="14">
        <f>MONTH(DCalendário6[[#This Row],[Dia]])</f>
        <v>9</v>
      </c>
      <c r="G986" s="14" t="str">
        <f>MONTH(DCalendário6[[#This Row],[Dia]])&amp;" - "&amp;DCalendário6[[#This Row],[Ano]]</f>
        <v>9 - 2020</v>
      </c>
      <c r="H986" s="14">
        <f>IF(DCalendário6[[#This Row],[Dia Útil]]="","",DCalendário6[[#This Row],[Semana Ano]])</f>
        <v>37</v>
      </c>
      <c r="I986" s="14">
        <f>WEEKNUM(DCalendário6[[#This Row],[Dia]])</f>
        <v>37</v>
      </c>
      <c r="J986" s="14" cm="1">
        <f t="array" aca="1" ref="J98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986" s="16">
        <f>WEEKDAY(DCalendário6[[#This Row],[Dia]])</f>
        <v>6</v>
      </c>
      <c r="L986" s="1" t="str">
        <f>IFERROR(VLOOKUP(A986,Tabela4[],1,0),"")</f>
        <v/>
      </c>
      <c r="M98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44085</v>
      </c>
      <c r="N986" s="16" t="str">
        <f>IF(DCalendário6[[#This Row],[Dia Útil2]]="Feriado","Feriado",IF(AND(DCalendário6[[#This Row],[Dia Útil]]="",DCalendário6[[#This Row],[Mês Total]]=F979),N979+1,IF(DCalendário6[[#This Row],[Dia Útil]]="",1,"")))</f>
        <v/>
      </c>
      <c r="O98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986" s="16"/>
      <c r="Q986" s="17"/>
    </row>
    <row r="987" spans="1:17" x14ac:dyDescent="0.25">
      <c r="A987" s="1">
        <v>44086</v>
      </c>
      <c r="B987" s="1" t="str">
        <f>IF(AND(DCalendário6[[#This Row],[Dia da semana]]&gt;1,DCalendário6[[#This Row],[Dia da semana]]&lt;7,DCalendário6[[#This Row],[Feriados]]=""),DCalendário6[[#This Row],[Dia]],"")</f>
        <v/>
      </c>
      <c r="C987" s="16" t="str">
        <f>IF(DCalendário6[[#This Row],[Mês]]="","",IF(AND(C983="",C984="",C985="",C986=""),IF(DCalendário6[[#This Row],[Mês]]=D986,C986+1,IF(AND(D986="",D987=D982),C982+1,1)),IF(AND(C984="",C985="",C986=""),IF(DCalendário6[[#This Row],[Mês]]=D986,C986+1,IF(AND(D986="",D987=D983),C983+1,1)),IF(AND(C985="",C986=""),IF(DCalendário6[[#This Row],[Mês]]=D986,C986+1,IF(AND(D986="",D987=D984),C984+1,1)),IF(DCalendário6[[#This Row],[Mês]]=D986,C986+1,IF(AND(D986="",D987=D985),C985+1,1))))))</f>
        <v/>
      </c>
      <c r="D987" s="14" t="str">
        <f>IF(DCalendário6[[#This Row],[Dia Útil]]="","",(MONTH($B987)))</f>
        <v/>
      </c>
      <c r="E987" s="14">
        <f t="shared" si="15"/>
        <v>2020</v>
      </c>
      <c r="F987" s="14">
        <f>MONTH(DCalendário6[[#This Row],[Dia]])</f>
        <v>9</v>
      </c>
      <c r="G987" s="14" t="str">
        <f>MONTH(DCalendário6[[#This Row],[Dia]])&amp;" - "&amp;DCalendário6[[#This Row],[Ano]]</f>
        <v>9 - 2020</v>
      </c>
      <c r="H987" s="14" t="str">
        <f>IF(DCalendário6[[#This Row],[Dia Útil]]="","",DCalendário6[[#This Row],[Semana Ano]])</f>
        <v/>
      </c>
      <c r="I987" s="14">
        <f>WEEKNUM(DCalendário6[[#This Row],[Dia]])</f>
        <v>37</v>
      </c>
      <c r="J987" s="14" cm="1">
        <f t="array" aca="1" ref="J98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987" s="16">
        <f>WEEKDAY(DCalendário6[[#This Row],[Dia]])</f>
        <v>7</v>
      </c>
      <c r="L987" s="1" t="str">
        <f>IFERROR(VLOOKUP(A987,Tabela4[],1,0),"")</f>
        <v/>
      </c>
      <c r="M98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987" s="16">
        <f>IF(DCalendário6[[#This Row],[Dia Útil2]]="Feriado","Feriado",IF(AND(DCalendário6[[#This Row],[Dia Útil]]="",DCalendário6[[#This Row],[Mês Total]]=F980),N980+1,IF(DCalendário6[[#This Row],[Dia Útil]]="",1,"")))</f>
        <v>2</v>
      </c>
      <c r="O98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987" s="16"/>
      <c r="Q987" s="17"/>
    </row>
    <row r="988" spans="1:17" x14ac:dyDescent="0.25">
      <c r="A988" s="1">
        <v>44087</v>
      </c>
      <c r="B988" s="1" t="str">
        <f>IF(AND(DCalendário6[[#This Row],[Dia da semana]]&gt;1,DCalendário6[[#This Row],[Dia da semana]]&lt;7,DCalendário6[[#This Row],[Feriados]]=""),DCalendário6[[#This Row],[Dia]],"")</f>
        <v/>
      </c>
      <c r="C988" s="16" t="str">
        <f>IF(DCalendário6[[#This Row],[Mês]]="","",IF(AND(C984="",C985="",C986="",C987=""),IF(DCalendário6[[#This Row],[Mês]]=D987,C987+1,IF(AND(D987="",D988=D983),C983+1,1)),IF(AND(C985="",C986="",C987=""),IF(DCalendário6[[#This Row],[Mês]]=D987,C987+1,IF(AND(D987="",D988=D984),C984+1,1)),IF(AND(C986="",C987=""),IF(DCalendário6[[#This Row],[Mês]]=D987,C987+1,IF(AND(D987="",D988=D985),C985+1,1)),IF(DCalendário6[[#This Row],[Mês]]=D987,C987+1,IF(AND(D987="",D988=D986),C986+1,1))))))</f>
        <v/>
      </c>
      <c r="D988" s="14" t="str">
        <f>IF(DCalendário6[[#This Row],[Dia Útil]]="","",(MONTH($B988)))</f>
        <v/>
      </c>
      <c r="E988" s="14">
        <f t="shared" si="15"/>
        <v>2020</v>
      </c>
      <c r="F988" s="14">
        <f>MONTH(DCalendário6[[#This Row],[Dia]])</f>
        <v>9</v>
      </c>
      <c r="G988" s="14" t="str">
        <f>MONTH(DCalendário6[[#This Row],[Dia]])&amp;" - "&amp;DCalendário6[[#This Row],[Ano]]</f>
        <v>9 - 2020</v>
      </c>
      <c r="H988" s="14" t="str">
        <f>IF(DCalendário6[[#This Row],[Dia Útil]]="","",DCalendário6[[#This Row],[Semana Ano]])</f>
        <v/>
      </c>
      <c r="I988" s="14">
        <f>WEEKNUM(DCalendário6[[#This Row],[Dia]])</f>
        <v>38</v>
      </c>
      <c r="J988" s="14" cm="1">
        <f t="array" aca="1" ref="J98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988" s="16">
        <f>WEEKDAY(DCalendário6[[#This Row],[Dia]])</f>
        <v>1</v>
      </c>
      <c r="L988" s="1" t="str">
        <f>IFERROR(VLOOKUP(A988,Tabela4[],1,0),"")</f>
        <v/>
      </c>
      <c r="M98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988" s="16">
        <f>IF(DCalendário6[[#This Row],[Dia Útil2]]="Feriado","Feriado",IF(AND(DCalendário6[[#This Row],[Dia Útil]]="",DCalendário6[[#This Row],[Mês Total]]=F981),N981+1,IF(DCalendário6[[#This Row],[Dia Útil]]="",1,"")))</f>
        <v>2</v>
      </c>
      <c r="O98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988" s="16"/>
      <c r="Q988" s="17"/>
    </row>
    <row r="989" spans="1:17" x14ac:dyDescent="0.25">
      <c r="A989" s="1">
        <v>44088</v>
      </c>
      <c r="B989" s="1">
        <f>IF(AND(DCalendário6[[#This Row],[Dia da semana]]&gt;1,DCalendário6[[#This Row],[Dia da semana]]&lt;7,DCalendário6[[#This Row],[Feriados]]=""),DCalendário6[[#This Row],[Dia]],"")</f>
        <v>44088</v>
      </c>
      <c r="C989" s="16">
        <f>IF(DCalendário6[[#This Row],[Mês]]="","",IF(AND(C985="",C986="",C987="",C988=""),IF(DCalendário6[[#This Row],[Mês]]=D988,C988+1,IF(AND(D988="",D989=D984),C984+1,1)),IF(AND(C986="",C987="",C988=""),IF(DCalendário6[[#This Row],[Mês]]=D988,C988+1,IF(AND(D988="",D989=D985),C985+1,1)),IF(AND(C987="",C988=""),IF(DCalendário6[[#This Row],[Mês]]=D988,C988+1,IF(AND(D988="",D989=D986),C986+1,1)),IF(DCalendário6[[#This Row],[Mês]]=D988,C988+1,IF(AND(D988="",D989=D987),C987+1,1))))))</f>
        <v>9</v>
      </c>
      <c r="D989" s="14">
        <f>IF(DCalendário6[[#This Row],[Dia Útil]]="","",(MONTH($B989)))</f>
        <v>9</v>
      </c>
      <c r="E989" s="14">
        <f t="shared" si="15"/>
        <v>2020</v>
      </c>
      <c r="F989" s="14">
        <f>MONTH(DCalendário6[[#This Row],[Dia]])</f>
        <v>9</v>
      </c>
      <c r="G989" s="14" t="str">
        <f>MONTH(DCalendário6[[#This Row],[Dia]])&amp;" - "&amp;DCalendário6[[#This Row],[Ano]]</f>
        <v>9 - 2020</v>
      </c>
      <c r="H989" s="14">
        <f>IF(DCalendário6[[#This Row],[Dia Útil]]="","",DCalendário6[[#This Row],[Semana Ano]])</f>
        <v>38</v>
      </c>
      <c r="I989" s="14">
        <f>WEEKNUM(DCalendário6[[#This Row],[Dia]])</f>
        <v>38</v>
      </c>
      <c r="J989" s="14" cm="1">
        <f t="array" aca="1" ref="J98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989" s="16">
        <f>WEEKDAY(DCalendário6[[#This Row],[Dia]])</f>
        <v>2</v>
      </c>
      <c r="L989" s="1" t="str">
        <f>IFERROR(VLOOKUP(A989,Tabela4[],1,0),"")</f>
        <v/>
      </c>
      <c r="M98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44088</v>
      </c>
      <c r="N989" s="16" t="str">
        <f>IF(DCalendário6[[#This Row],[Dia Útil2]]="Feriado","Feriado",IF(AND(DCalendário6[[#This Row],[Dia Útil]]="",DCalendário6[[#This Row],[Mês Total]]=F982),N982+1,IF(DCalendário6[[#This Row],[Dia Útil]]="",1,"")))</f>
        <v/>
      </c>
      <c r="O98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989" s="16"/>
      <c r="Q989" s="17"/>
    </row>
    <row r="990" spans="1:17" x14ac:dyDescent="0.25">
      <c r="A990" s="1">
        <v>44089</v>
      </c>
      <c r="B990" s="1">
        <f>IF(AND(DCalendário6[[#This Row],[Dia da semana]]&gt;1,DCalendário6[[#This Row],[Dia da semana]]&lt;7,DCalendário6[[#This Row],[Feriados]]=""),DCalendário6[[#This Row],[Dia]],"")</f>
        <v>44089</v>
      </c>
      <c r="C990" s="16">
        <f>IF(DCalendário6[[#This Row],[Mês]]="","",IF(AND(C986="",C987="",C988="",C989=""),IF(DCalendário6[[#This Row],[Mês]]=D989,C989+1,IF(AND(D989="",D990=D985),C985+1,1)),IF(AND(C987="",C988="",C989=""),IF(DCalendário6[[#This Row],[Mês]]=D989,C989+1,IF(AND(D989="",D990=D986),C986+1,1)),IF(AND(C988="",C989=""),IF(DCalendário6[[#This Row],[Mês]]=D989,C989+1,IF(AND(D989="",D990=D987),C987+1,1)),IF(DCalendário6[[#This Row],[Mês]]=D989,C989+1,IF(AND(D989="",D990=D988),C988+1,1))))))</f>
        <v>10</v>
      </c>
      <c r="D990" s="14">
        <f>IF(DCalendário6[[#This Row],[Dia Útil]]="","",(MONTH($B990)))</f>
        <v>9</v>
      </c>
      <c r="E990" s="14">
        <f t="shared" si="15"/>
        <v>2020</v>
      </c>
      <c r="F990" s="14">
        <f>MONTH(DCalendário6[[#This Row],[Dia]])</f>
        <v>9</v>
      </c>
      <c r="G990" s="14" t="str">
        <f>MONTH(DCalendário6[[#This Row],[Dia]])&amp;" - "&amp;DCalendário6[[#This Row],[Ano]]</f>
        <v>9 - 2020</v>
      </c>
      <c r="H990" s="14">
        <f>IF(DCalendário6[[#This Row],[Dia Útil]]="","",DCalendário6[[#This Row],[Semana Ano]])</f>
        <v>38</v>
      </c>
      <c r="I990" s="14">
        <f>WEEKNUM(DCalendário6[[#This Row],[Dia]])</f>
        <v>38</v>
      </c>
      <c r="J990" s="14" cm="1">
        <f t="array" aca="1" ref="J99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990" s="16">
        <f>WEEKDAY(DCalendário6[[#This Row],[Dia]])</f>
        <v>3</v>
      </c>
      <c r="L990" s="1" t="str">
        <f>IFERROR(VLOOKUP(A990,Tabela4[],1,0),"")</f>
        <v/>
      </c>
      <c r="M99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44089</v>
      </c>
      <c r="N990" s="16" t="str">
        <f>IF(DCalendário6[[#This Row],[Dia Útil2]]="Feriado","Feriado",IF(AND(DCalendário6[[#This Row],[Dia Útil]]="",DCalendário6[[#This Row],[Mês Total]]=F983),N983+1,IF(DCalendário6[[#This Row],[Dia Útil]]="",1,"")))</f>
        <v/>
      </c>
      <c r="O99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990" s="16"/>
      <c r="Q990" s="17"/>
    </row>
    <row r="991" spans="1:17" x14ac:dyDescent="0.25">
      <c r="A991" s="1">
        <v>44090</v>
      </c>
      <c r="B991" s="1">
        <f>IF(AND(DCalendário6[[#This Row],[Dia da semana]]&gt;1,DCalendário6[[#This Row],[Dia da semana]]&lt;7,DCalendário6[[#This Row],[Feriados]]=""),DCalendário6[[#This Row],[Dia]],"")</f>
        <v>44090</v>
      </c>
      <c r="C991" s="16">
        <f>IF(DCalendário6[[#This Row],[Mês]]="","",IF(AND(C987="",C988="",C989="",C990=""),IF(DCalendário6[[#This Row],[Mês]]=D990,C990+1,IF(AND(D990="",D991=D986),C986+1,1)),IF(AND(C988="",C989="",C990=""),IF(DCalendário6[[#This Row],[Mês]]=D990,C990+1,IF(AND(D990="",D991=D987),C987+1,1)),IF(AND(C989="",C990=""),IF(DCalendário6[[#This Row],[Mês]]=D990,C990+1,IF(AND(D990="",D991=D988),C988+1,1)),IF(DCalendário6[[#This Row],[Mês]]=D990,C990+1,IF(AND(D990="",D991=D989),C989+1,1))))))</f>
        <v>11</v>
      </c>
      <c r="D991" s="14">
        <f>IF(DCalendário6[[#This Row],[Dia Útil]]="","",(MONTH($B991)))</f>
        <v>9</v>
      </c>
      <c r="E991" s="14">
        <f t="shared" si="15"/>
        <v>2020</v>
      </c>
      <c r="F991" s="14">
        <f>MONTH(DCalendário6[[#This Row],[Dia]])</f>
        <v>9</v>
      </c>
      <c r="G991" s="14" t="str">
        <f>MONTH(DCalendário6[[#This Row],[Dia]])&amp;" - "&amp;DCalendário6[[#This Row],[Ano]]</f>
        <v>9 - 2020</v>
      </c>
      <c r="H991" s="14">
        <f>IF(DCalendário6[[#This Row],[Dia Útil]]="","",DCalendário6[[#This Row],[Semana Ano]])</f>
        <v>38</v>
      </c>
      <c r="I991" s="14">
        <f>WEEKNUM(DCalendário6[[#This Row],[Dia]])</f>
        <v>38</v>
      </c>
      <c r="J991" s="14" cm="1">
        <f t="array" aca="1" ref="J99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991" s="16">
        <f>WEEKDAY(DCalendário6[[#This Row],[Dia]])</f>
        <v>4</v>
      </c>
      <c r="L991" s="1" t="str">
        <f>IFERROR(VLOOKUP(A991,Tabela4[],1,0),"")</f>
        <v/>
      </c>
      <c r="M99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44090</v>
      </c>
      <c r="N991" s="16" t="str">
        <f>IF(DCalendário6[[#This Row],[Dia Útil2]]="Feriado","Feriado",IF(AND(DCalendário6[[#This Row],[Dia Útil]]="",DCalendário6[[#This Row],[Mês Total]]=F984),N984+1,IF(DCalendário6[[#This Row],[Dia Útil]]="",1,"")))</f>
        <v/>
      </c>
      <c r="O99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991" s="16"/>
      <c r="Q991" s="17"/>
    </row>
    <row r="992" spans="1:17" x14ac:dyDescent="0.25">
      <c r="A992" s="1">
        <v>44091</v>
      </c>
      <c r="B992" s="1">
        <f>IF(AND(DCalendário6[[#This Row],[Dia da semana]]&gt;1,DCalendário6[[#This Row],[Dia da semana]]&lt;7,DCalendário6[[#This Row],[Feriados]]=""),DCalendário6[[#This Row],[Dia]],"")</f>
        <v>44091</v>
      </c>
      <c r="C992" s="16">
        <f>IF(DCalendário6[[#This Row],[Mês]]="","",IF(AND(C988="",C989="",C990="",C991=""),IF(DCalendário6[[#This Row],[Mês]]=D991,C991+1,IF(AND(D991="",D992=D987),C987+1,1)),IF(AND(C989="",C990="",C991=""),IF(DCalendário6[[#This Row],[Mês]]=D991,C991+1,IF(AND(D991="",D992=D988),C988+1,1)),IF(AND(C990="",C991=""),IF(DCalendário6[[#This Row],[Mês]]=D991,C991+1,IF(AND(D991="",D992=D989),C989+1,1)),IF(DCalendário6[[#This Row],[Mês]]=D991,C991+1,IF(AND(D991="",D992=D990),C990+1,1))))))</f>
        <v>12</v>
      </c>
      <c r="D992" s="14">
        <f>IF(DCalendário6[[#This Row],[Dia Útil]]="","",(MONTH($B992)))</f>
        <v>9</v>
      </c>
      <c r="E992" s="14">
        <f t="shared" si="15"/>
        <v>2020</v>
      </c>
      <c r="F992" s="14">
        <f>MONTH(DCalendário6[[#This Row],[Dia]])</f>
        <v>9</v>
      </c>
      <c r="G992" s="14" t="str">
        <f>MONTH(DCalendário6[[#This Row],[Dia]])&amp;" - "&amp;DCalendário6[[#This Row],[Ano]]</f>
        <v>9 - 2020</v>
      </c>
      <c r="H992" s="14">
        <f>IF(DCalendário6[[#This Row],[Dia Útil]]="","",DCalendário6[[#This Row],[Semana Ano]])</f>
        <v>38</v>
      </c>
      <c r="I992" s="14">
        <f>WEEKNUM(DCalendário6[[#This Row],[Dia]])</f>
        <v>38</v>
      </c>
      <c r="J992" s="14" cm="1">
        <f t="array" aca="1" ref="J99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992" s="16">
        <f>WEEKDAY(DCalendário6[[#This Row],[Dia]])</f>
        <v>5</v>
      </c>
      <c r="L992" s="1" t="str">
        <f>IFERROR(VLOOKUP(A992,Tabela4[],1,0),"")</f>
        <v/>
      </c>
      <c r="M99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44091</v>
      </c>
      <c r="N992" s="16" t="str">
        <f>IF(DCalendário6[[#This Row],[Dia Útil2]]="Feriado","Feriado",IF(AND(DCalendário6[[#This Row],[Dia Útil]]="",DCalendário6[[#This Row],[Mês Total]]=F985),N985+1,IF(DCalendário6[[#This Row],[Dia Útil]]="",1,"")))</f>
        <v/>
      </c>
      <c r="O99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992" s="16"/>
      <c r="Q992" s="17"/>
    </row>
    <row r="993" spans="1:17" x14ac:dyDescent="0.25">
      <c r="A993" s="1">
        <v>44092</v>
      </c>
      <c r="B993" s="1">
        <f>IF(AND(DCalendário6[[#This Row],[Dia da semana]]&gt;1,DCalendário6[[#This Row],[Dia da semana]]&lt;7,DCalendário6[[#This Row],[Feriados]]=""),DCalendário6[[#This Row],[Dia]],"")</f>
        <v>44092</v>
      </c>
      <c r="C993" s="16">
        <f>IF(DCalendário6[[#This Row],[Mês]]="","",IF(AND(C989="",C990="",C991="",C992=""),IF(DCalendário6[[#This Row],[Mês]]=D992,C992+1,IF(AND(D992="",D993=D988),C988+1,1)),IF(AND(C990="",C991="",C992=""),IF(DCalendário6[[#This Row],[Mês]]=D992,C992+1,IF(AND(D992="",D993=D989),C989+1,1)),IF(AND(C991="",C992=""),IF(DCalendário6[[#This Row],[Mês]]=D992,C992+1,IF(AND(D992="",D993=D990),C990+1,1)),IF(DCalendário6[[#This Row],[Mês]]=D992,C992+1,IF(AND(D992="",D993=D991),C991+1,1))))))</f>
        <v>13</v>
      </c>
      <c r="D993" s="14">
        <f>IF(DCalendário6[[#This Row],[Dia Útil]]="","",(MONTH($B993)))</f>
        <v>9</v>
      </c>
      <c r="E993" s="14">
        <f t="shared" si="15"/>
        <v>2020</v>
      </c>
      <c r="F993" s="14">
        <f>MONTH(DCalendário6[[#This Row],[Dia]])</f>
        <v>9</v>
      </c>
      <c r="G993" s="14" t="str">
        <f>MONTH(DCalendário6[[#This Row],[Dia]])&amp;" - "&amp;DCalendário6[[#This Row],[Ano]]</f>
        <v>9 - 2020</v>
      </c>
      <c r="H993" s="14">
        <f>IF(DCalendário6[[#This Row],[Dia Útil]]="","",DCalendário6[[#This Row],[Semana Ano]])</f>
        <v>38</v>
      </c>
      <c r="I993" s="14">
        <f>WEEKNUM(DCalendário6[[#This Row],[Dia]])</f>
        <v>38</v>
      </c>
      <c r="J993" s="14" cm="1">
        <f t="array" aca="1" ref="J99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993" s="16">
        <f>WEEKDAY(DCalendário6[[#This Row],[Dia]])</f>
        <v>6</v>
      </c>
      <c r="L993" s="1" t="str">
        <f>IFERROR(VLOOKUP(A993,Tabela4[],1,0),"")</f>
        <v/>
      </c>
      <c r="M99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44092</v>
      </c>
      <c r="N993" s="16" t="str">
        <f>IF(DCalendário6[[#This Row],[Dia Útil2]]="Feriado","Feriado",IF(AND(DCalendário6[[#This Row],[Dia Útil]]="",DCalendário6[[#This Row],[Mês Total]]=F986),N986+1,IF(DCalendário6[[#This Row],[Dia Útil]]="",1,"")))</f>
        <v/>
      </c>
      <c r="O99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993" s="16"/>
      <c r="Q993" s="17"/>
    </row>
    <row r="994" spans="1:17" x14ac:dyDescent="0.25">
      <c r="A994" s="1">
        <v>44093</v>
      </c>
      <c r="B994" s="1" t="str">
        <f>IF(AND(DCalendário6[[#This Row],[Dia da semana]]&gt;1,DCalendário6[[#This Row],[Dia da semana]]&lt;7,DCalendário6[[#This Row],[Feriados]]=""),DCalendário6[[#This Row],[Dia]],"")</f>
        <v/>
      </c>
      <c r="C994" s="16" t="str">
        <f>IF(DCalendário6[[#This Row],[Mês]]="","",IF(AND(C990="",C991="",C992="",C993=""),IF(DCalendário6[[#This Row],[Mês]]=D993,C993+1,IF(AND(D993="",D994=D989),C989+1,1)),IF(AND(C991="",C992="",C993=""),IF(DCalendário6[[#This Row],[Mês]]=D993,C993+1,IF(AND(D993="",D994=D990),C990+1,1)),IF(AND(C992="",C993=""),IF(DCalendário6[[#This Row],[Mês]]=D993,C993+1,IF(AND(D993="",D994=D991),C991+1,1)),IF(DCalendário6[[#This Row],[Mês]]=D993,C993+1,IF(AND(D993="",D994=D992),C992+1,1))))))</f>
        <v/>
      </c>
      <c r="D994" s="14" t="str">
        <f>IF(DCalendário6[[#This Row],[Dia Útil]]="","",(MONTH($B994)))</f>
        <v/>
      </c>
      <c r="E994" s="14">
        <f t="shared" si="15"/>
        <v>2020</v>
      </c>
      <c r="F994" s="14">
        <f>MONTH(DCalendário6[[#This Row],[Dia]])</f>
        <v>9</v>
      </c>
      <c r="G994" s="14" t="str">
        <f>MONTH(DCalendário6[[#This Row],[Dia]])&amp;" - "&amp;DCalendário6[[#This Row],[Ano]]</f>
        <v>9 - 2020</v>
      </c>
      <c r="H994" s="14" t="str">
        <f>IF(DCalendário6[[#This Row],[Dia Útil]]="","",DCalendário6[[#This Row],[Semana Ano]])</f>
        <v/>
      </c>
      <c r="I994" s="14">
        <f>WEEKNUM(DCalendário6[[#This Row],[Dia]])</f>
        <v>38</v>
      </c>
      <c r="J994" s="14" cm="1">
        <f t="array" aca="1" ref="J99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994" s="16">
        <f>WEEKDAY(DCalendário6[[#This Row],[Dia]])</f>
        <v>7</v>
      </c>
      <c r="L994" s="1" t="str">
        <f>IFERROR(VLOOKUP(A994,Tabela4[],1,0),"")</f>
        <v/>
      </c>
      <c r="M99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994" s="16">
        <f>IF(DCalendário6[[#This Row],[Dia Útil2]]="Feriado","Feriado",IF(AND(DCalendário6[[#This Row],[Dia Útil]]="",DCalendário6[[#This Row],[Mês Total]]=F987),N987+1,IF(DCalendário6[[#This Row],[Dia Útil]]="",1,"")))</f>
        <v>3</v>
      </c>
      <c r="O99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994" s="16"/>
      <c r="Q994" s="17"/>
    </row>
    <row r="995" spans="1:17" x14ac:dyDescent="0.25">
      <c r="A995" s="1">
        <v>44094</v>
      </c>
      <c r="B995" s="1" t="str">
        <f>IF(AND(DCalendário6[[#This Row],[Dia da semana]]&gt;1,DCalendário6[[#This Row],[Dia da semana]]&lt;7,DCalendário6[[#This Row],[Feriados]]=""),DCalendário6[[#This Row],[Dia]],"")</f>
        <v/>
      </c>
      <c r="C995" s="16" t="str">
        <f>IF(DCalendário6[[#This Row],[Mês]]="","",IF(AND(C991="",C992="",C993="",C994=""),IF(DCalendário6[[#This Row],[Mês]]=D994,C994+1,IF(AND(D994="",D995=D990),C990+1,1)),IF(AND(C992="",C993="",C994=""),IF(DCalendário6[[#This Row],[Mês]]=D994,C994+1,IF(AND(D994="",D995=D991),C991+1,1)),IF(AND(C993="",C994=""),IF(DCalendário6[[#This Row],[Mês]]=D994,C994+1,IF(AND(D994="",D995=D992),C992+1,1)),IF(DCalendário6[[#This Row],[Mês]]=D994,C994+1,IF(AND(D994="",D995=D993),C993+1,1))))))</f>
        <v/>
      </c>
      <c r="D995" s="14" t="str">
        <f>IF(DCalendário6[[#This Row],[Dia Útil]]="","",(MONTH($B995)))</f>
        <v/>
      </c>
      <c r="E995" s="14">
        <f t="shared" si="15"/>
        <v>2020</v>
      </c>
      <c r="F995" s="14">
        <f>MONTH(DCalendário6[[#This Row],[Dia]])</f>
        <v>9</v>
      </c>
      <c r="G995" s="14" t="str">
        <f>MONTH(DCalendário6[[#This Row],[Dia]])&amp;" - "&amp;DCalendário6[[#This Row],[Ano]]</f>
        <v>9 - 2020</v>
      </c>
      <c r="H995" s="14" t="str">
        <f>IF(DCalendário6[[#This Row],[Dia Útil]]="","",DCalendário6[[#This Row],[Semana Ano]])</f>
        <v/>
      </c>
      <c r="I995" s="14">
        <f>WEEKNUM(DCalendário6[[#This Row],[Dia]])</f>
        <v>39</v>
      </c>
      <c r="J995" s="14" cm="1">
        <f t="array" aca="1" ref="J99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995" s="16">
        <f>WEEKDAY(DCalendário6[[#This Row],[Dia]])</f>
        <v>1</v>
      </c>
      <c r="L995" s="1" t="str">
        <f>IFERROR(VLOOKUP(A995,Tabela4[],1,0),"")</f>
        <v/>
      </c>
      <c r="M99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995" s="16">
        <f>IF(DCalendário6[[#This Row],[Dia Útil2]]="Feriado","Feriado",IF(AND(DCalendário6[[#This Row],[Dia Útil]]="",DCalendário6[[#This Row],[Mês Total]]=F988),N988+1,IF(DCalendário6[[#This Row],[Dia Útil]]="",1,"")))</f>
        <v>3</v>
      </c>
      <c r="O99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995" s="16"/>
      <c r="Q995" s="17"/>
    </row>
    <row r="996" spans="1:17" x14ac:dyDescent="0.25">
      <c r="A996" s="1">
        <v>44095</v>
      </c>
      <c r="B996" s="1">
        <f>IF(AND(DCalendário6[[#This Row],[Dia da semana]]&gt;1,DCalendário6[[#This Row],[Dia da semana]]&lt;7,DCalendário6[[#This Row],[Feriados]]=""),DCalendário6[[#This Row],[Dia]],"")</f>
        <v>44095</v>
      </c>
      <c r="C996" s="16">
        <f>IF(DCalendário6[[#This Row],[Mês]]="","",IF(AND(C992="",C993="",C994="",C995=""),IF(DCalendário6[[#This Row],[Mês]]=D995,C995+1,IF(AND(D995="",D996=D991),C991+1,1)),IF(AND(C993="",C994="",C995=""),IF(DCalendário6[[#This Row],[Mês]]=D995,C995+1,IF(AND(D995="",D996=D992),C992+1,1)),IF(AND(C994="",C995=""),IF(DCalendário6[[#This Row],[Mês]]=D995,C995+1,IF(AND(D995="",D996=D993),C993+1,1)),IF(DCalendário6[[#This Row],[Mês]]=D995,C995+1,IF(AND(D995="",D996=D994),C994+1,1))))))</f>
        <v>14</v>
      </c>
      <c r="D996" s="14">
        <f>IF(DCalendário6[[#This Row],[Dia Útil]]="","",(MONTH($B996)))</f>
        <v>9</v>
      </c>
      <c r="E996" s="14">
        <f t="shared" si="15"/>
        <v>2020</v>
      </c>
      <c r="F996" s="14">
        <f>MONTH(DCalendário6[[#This Row],[Dia]])</f>
        <v>9</v>
      </c>
      <c r="G996" s="14" t="str">
        <f>MONTH(DCalendário6[[#This Row],[Dia]])&amp;" - "&amp;DCalendário6[[#This Row],[Ano]]</f>
        <v>9 - 2020</v>
      </c>
      <c r="H996" s="14">
        <f>IF(DCalendário6[[#This Row],[Dia Útil]]="","",DCalendário6[[#This Row],[Semana Ano]])</f>
        <v>39</v>
      </c>
      <c r="I996" s="14">
        <f>WEEKNUM(DCalendário6[[#This Row],[Dia]])</f>
        <v>39</v>
      </c>
      <c r="J996" s="14" cm="1">
        <f t="array" aca="1" ref="J99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996" s="16">
        <f>WEEKDAY(DCalendário6[[#This Row],[Dia]])</f>
        <v>2</v>
      </c>
      <c r="L996" s="1" t="str">
        <f>IFERROR(VLOOKUP(A996,Tabela4[],1,0),"")</f>
        <v/>
      </c>
      <c r="M99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44095</v>
      </c>
      <c r="N996" s="16" t="str">
        <f>IF(DCalendário6[[#This Row],[Dia Útil2]]="Feriado","Feriado",IF(AND(DCalendário6[[#This Row],[Dia Útil]]="",DCalendário6[[#This Row],[Mês Total]]=F989),N989+1,IF(DCalendário6[[#This Row],[Dia Útil]]="",1,"")))</f>
        <v/>
      </c>
      <c r="O99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996" s="16"/>
      <c r="Q996" s="17"/>
    </row>
    <row r="997" spans="1:17" x14ac:dyDescent="0.25">
      <c r="A997" s="1">
        <v>44096</v>
      </c>
      <c r="B997" s="1">
        <f>IF(AND(DCalendário6[[#This Row],[Dia da semana]]&gt;1,DCalendário6[[#This Row],[Dia da semana]]&lt;7,DCalendário6[[#This Row],[Feriados]]=""),DCalendário6[[#This Row],[Dia]],"")</f>
        <v>44096</v>
      </c>
      <c r="C997" s="16">
        <f>IF(DCalendário6[[#This Row],[Mês]]="","",IF(AND(C993="",C994="",C995="",C996=""),IF(DCalendário6[[#This Row],[Mês]]=D996,C996+1,IF(AND(D996="",D997=D992),C992+1,1)),IF(AND(C994="",C995="",C996=""),IF(DCalendário6[[#This Row],[Mês]]=D996,C996+1,IF(AND(D996="",D997=D993),C993+1,1)),IF(AND(C995="",C996=""),IF(DCalendário6[[#This Row],[Mês]]=D996,C996+1,IF(AND(D996="",D997=D994),C994+1,1)),IF(DCalendário6[[#This Row],[Mês]]=D996,C996+1,IF(AND(D996="",D997=D995),C995+1,1))))))</f>
        <v>15</v>
      </c>
      <c r="D997" s="14">
        <f>IF(DCalendário6[[#This Row],[Dia Útil]]="","",(MONTH($B997)))</f>
        <v>9</v>
      </c>
      <c r="E997" s="14">
        <f t="shared" si="15"/>
        <v>2020</v>
      </c>
      <c r="F997" s="14">
        <f>MONTH(DCalendário6[[#This Row],[Dia]])</f>
        <v>9</v>
      </c>
      <c r="G997" s="14" t="str">
        <f>MONTH(DCalendário6[[#This Row],[Dia]])&amp;" - "&amp;DCalendário6[[#This Row],[Ano]]</f>
        <v>9 - 2020</v>
      </c>
      <c r="H997" s="14">
        <f>IF(DCalendário6[[#This Row],[Dia Útil]]="","",DCalendário6[[#This Row],[Semana Ano]])</f>
        <v>39</v>
      </c>
      <c r="I997" s="14">
        <f>WEEKNUM(DCalendário6[[#This Row],[Dia]])</f>
        <v>39</v>
      </c>
      <c r="J997" s="14" cm="1">
        <f t="array" aca="1" ref="J99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997" s="16">
        <f>WEEKDAY(DCalendário6[[#This Row],[Dia]])</f>
        <v>3</v>
      </c>
      <c r="L997" s="1" t="str">
        <f>IFERROR(VLOOKUP(A997,Tabela4[],1,0),"")</f>
        <v/>
      </c>
      <c r="M99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44096</v>
      </c>
      <c r="N997" s="16" t="str">
        <f>IF(DCalendário6[[#This Row],[Dia Útil2]]="Feriado","Feriado",IF(AND(DCalendário6[[#This Row],[Dia Útil]]="",DCalendário6[[#This Row],[Mês Total]]=F990),N990+1,IF(DCalendário6[[#This Row],[Dia Útil]]="",1,"")))</f>
        <v/>
      </c>
      <c r="O99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997" s="16"/>
      <c r="Q997" s="17"/>
    </row>
    <row r="998" spans="1:17" x14ac:dyDescent="0.25">
      <c r="A998" s="1">
        <v>44097</v>
      </c>
      <c r="B998" s="1">
        <f>IF(AND(DCalendário6[[#This Row],[Dia da semana]]&gt;1,DCalendário6[[#This Row],[Dia da semana]]&lt;7,DCalendário6[[#This Row],[Feriados]]=""),DCalendário6[[#This Row],[Dia]],"")</f>
        <v>44097</v>
      </c>
      <c r="C998" s="16">
        <f>IF(DCalendário6[[#This Row],[Mês]]="","",IF(AND(C994="",C995="",C996="",C997=""),IF(DCalendário6[[#This Row],[Mês]]=D997,C997+1,IF(AND(D997="",D998=D993),C993+1,1)),IF(AND(C995="",C996="",C997=""),IF(DCalendário6[[#This Row],[Mês]]=D997,C997+1,IF(AND(D997="",D998=D994),C994+1,1)),IF(AND(C996="",C997=""),IF(DCalendário6[[#This Row],[Mês]]=D997,C997+1,IF(AND(D997="",D998=D995),C995+1,1)),IF(DCalendário6[[#This Row],[Mês]]=D997,C997+1,IF(AND(D997="",D998=D996),C996+1,1))))))</f>
        <v>16</v>
      </c>
      <c r="D998" s="14">
        <f>IF(DCalendário6[[#This Row],[Dia Útil]]="","",(MONTH($B998)))</f>
        <v>9</v>
      </c>
      <c r="E998" s="14">
        <f t="shared" si="15"/>
        <v>2020</v>
      </c>
      <c r="F998" s="14">
        <f>MONTH(DCalendário6[[#This Row],[Dia]])</f>
        <v>9</v>
      </c>
      <c r="G998" s="14" t="str">
        <f>MONTH(DCalendário6[[#This Row],[Dia]])&amp;" - "&amp;DCalendário6[[#This Row],[Ano]]</f>
        <v>9 - 2020</v>
      </c>
      <c r="H998" s="14">
        <f>IF(DCalendário6[[#This Row],[Dia Útil]]="","",DCalendário6[[#This Row],[Semana Ano]])</f>
        <v>39</v>
      </c>
      <c r="I998" s="14">
        <f>WEEKNUM(DCalendário6[[#This Row],[Dia]])</f>
        <v>39</v>
      </c>
      <c r="J998" s="14" cm="1">
        <f t="array" aca="1" ref="J99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998" s="16">
        <f>WEEKDAY(DCalendário6[[#This Row],[Dia]])</f>
        <v>4</v>
      </c>
      <c r="L998" s="1" t="str">
        <f>IFERROR(VLOOKUP(A998,Tabela4[],1,0),"")</f>
        <v/>
      </c>
      <c r="M99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44097</v>
      </c>
      <c r="N998" s="16" t="str">
        <f>IF(DCalendário6[[#This Row],[Dia Útil2]]="Feriado","Feriado",IF(AND(DCalendário6[[#This Row],[Dia Útil]]="",DCalendário6[[#This Row],[Mês Total]]=F991),N991+1,IF(DCalendário6[[#This Row],[Dia Útil]]="",1,"")))</f>
        <v/>
      </c>
      <c r="O99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998" s="16"/>
      <c r="Q998" s="17"/>
    </row>
    <row r="999" spans="1:17" x14ac:dyDescent="0.25">
      <c r="A999" s="1">
        <v>44098</v>
      </c>
      <c r="B999" s="1">
        <f>IF(AND(DCalendário6[[#This Row],[Dia da semana]]&gt;1,DCalendário6[[#This Row],[Dia da semana]]&lt;7,DCalendário6[[#This Row],[Feriados]]=""),DCalendário6[[#This Row],[Dia]],"")</f>
        <v>44098</v>
      </c>
      <c r="C999" s="16">
        <f>IF(DCalendário6[[#This Row],[Mês]]="","",IF(AND(C995="",C996="",C997="",C998=""),IF(DCalendário6[[#This Row],[Mês]]=D998,C998+1,IF(AND(D998="",D999=D994),C994+1,1)),IF(AND(C996="",C997="",C998=""),IF(DCalendário6[[#This Row],[Mês]]=D998,C998+1,IF(AND(D998="",D999=D995),C995+1,1)),IF(AND(C997="",C998=""),IF(DCalendário6[[#This Row],[Mês]]=D998,C998+1,IF(AND(D998="",D999=D996),C996+1,1)),IF(DCalendário6[[#This Row],[Mês]]=D998,C998+1,IF(AND(D998="",D999=D997),C997+1,1))))))</f>
        <v>17</v>
      </c>
      <c r="D999" s="14">
        <f>IF(DCalendário6[[#This Row],[Dia Útil]]="","",(MONTH($B999)))</f>
        <v>9</v>
      </c>
      <c r="E999" s="14">
        <f t="shared" si="15"/>
        <v>2020</v>
      </c>
      <c r="F999" s="14">
        <f>MONTH(DCalendário6[[#This Row],[Dia]])</f>
        <v>9</v>
      </c>
      <c r="G999" s="14" t="str">
        <f>MONTH(DCalendário6[[#This Row],[Dia]])&amp;" - "&amp;DCalendário6[[#This Row],[Ano]]</f>
        <v>9 - 2020</v>
      </c>
      <c r="H999" s="14">
        <f>IF(DCalendário6[[#This Row],[Dia Útil]]="","",DCalendário6[[#This Row],[Semana Ano]])</f>
        <v>39</v>
      </c>
      <c r="I999" s="14">
        <f>WEEKNUM(DCalendário6[[#This Row],[Dia]])</f>
        <v>39</v>
      </c>
      <c r="J999" s="14" cm="1">
        <f t="array" aca="1" ref="J99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999" s="16">
        <f>WEEKDAY(DCalendário6[[#This Row],[Dia]])</f>
        <v>5</v>
      </c>
      <c r="L999" s="1" t="str">
        <f>IFERROR(VLOOKUP(A999,Tabela4[],1,0),"")</f>
        <v/>
      </c>
      <c r="M99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44098</v>
      </c>
      <c r="N999" s="16" t="str">
        <f>IF(DCalendário6[[#This Row],[Dia Útil2]]="Feriado","Feriado",IF(AND(DCalendário6[[#This Row],[Dia Útil]]="",DCalendário6[[#This Row],[Mês Total]]=F992),N992+1,IF(DCalendário6[[#This Row],[Dia Útil]]="",1,"")))</f>
        <v/>
      </c>
      <c r="O99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999" s="16"/>
      <c r="Q999" s="17"/>
    </row>
    <row r="1000" spans="1:17" x14ac:dyDescent="0.25">
      <c r="A1000" s="1">
        <v>44099</v>
      </c>
      <c r="B1000" s="1">
        <f>IF(AND(DCalendário6[[#This Row],[Dia da semana]]&gt;1,DCalendário6[[#This Row],[Dia da semana]]&lt;7,DCalendário6[[#This Row],[Feriados]]=""),DCalendário6[[#This Row],[Dia]],"")</f>
        <v>44099</v>
      </c>
      <c r="C1000" s="16">
        <f>IF(DCalendário6[[#This Row],[Mês]]="","",IF(AND(C996="",C997="",C998="",C999=""),IF(DCalendário6[[#This Row],[Mês]]=D999,C999+1,IF(AND(D999="",D1000=D995),C995+1,1)),IF(AND(C997="",C998="",C999=""),IF(DCalendário6[[#This Row],[Mês]]=D999,C999+1,IF(AND(D999="",D1000=D996),C996+1,1)),IF(AND(C998="",C999=""),IF(DCalendário6[[#This Row],[Mês]]=D999,C999+1,IF(AND(D999="",D1000=D997),C997+1,1)),IF(DCalendário6[[#This Row],[Mês]]=D999,C999+1,IF(AND(D999="",D1000=D998),C998+1,1))))))</f>
        <v>18</v>
      </c>
      <c r="D1000" s="14">
        <f>IF(DCalendário6[[#This Row],[Dia Útil]]="","",(MONTH($B1000)))</f>
        <v>9</v>
      </c>
      <c r="E1000" s="14">
        <f t="shared" si="15"/>
        <v>2020</v>
      </c>
      <c r="F1000" s="14">
        <f>MONTH(DCalendário6[[#This Row],[Dia]])</f>
        <v>9</v>
      </c>
      <c r="G1000" s="14" t="str">
        <f>MONTH(DCalendário6[[#This Row],[Dia]])&amp;" - "&amp;DCalendário6[[#This Row],[Ano]]</f>
        <v>9 - 2020</v>
      </c>
      <c r="H1000" s="14">
        <f>IF(DCalendário6[[#This Row],[Dia Útil]]="","",DCalendário6[[#This Row],[Semana Ano]])</f>
        <v>39</v>
      </c>
      <c r="I1000" s="14">
        <f>WEEKNUM(DCalendário6[[#This Row],[Dia]])</f>
        <v>39</v>
      </c>
      <c r="J1000" s="14" cm="1">
        <f t="array" aca="1" ref="J100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000" s="16">
        <f>WEEKDAY(DCalendário6[[#This Row],[Dia]])</f>
        <v>6</v>
      </c>
      <c r="L1000" s="1" t="str">
        <f>IFERROR(VLOOKUP(A1000,Tabela4[],1,0),"")</f>
        <v/>
      </c>
      <c r="M100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44099</v>
      </c>
      <c r="N1000" s="16" t="str">
        <f>IF(DCalendário6[[#This Row],[Dia Útil2]]="Feriado","Feriado",IF(AND(DCalendário6[[#This Row],[Dia Útil]]="",DCalendário6[[#This Row],[Mês Total]]=F993),N993+1,IF(DCalendário6[[#This Row],[Dia Útil]]="",1,"")))</f>
        <v/>
      </c>
      <c r="O100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1000" s="16"/>
      <c r="Q1000" s="17"/>
    </row>
    <row r="1001" spans="1:17" x14ac:dyDescent="0.25">
      <c r="A1001" s="1">
        <v>44100</v>
      </c>
      <c r="B1001" s="1" t="str">
        <f>IF(AND(DCalendário6[[#This Row],[Dia da semana]]&gt;1,DCalendário6[[#This Row],[Dia da semana]]&lt;7,DCalendário6[[#This Row],[Feriados]]=""),DCalendário6[[#This Row],[Dia]],"")</f>
        <v/>
      </c>
      <c r="C1001" s="16" t="str">
        <f>IF(DCalendário6[[#This Row],[Mês]]="","",IF(AND(C997="",C998="",C999="",C1000=""),IF(DCalendário6[[#This Row],[Mês]]=D1000,C1000+1,IF(AND(D1000="",D1001=D996),C996+1,1)),IF(AND(C998="",C999="",C1000=""),IF(DCalendário6[[#This Row],[Mês]]=D1000,C1000+1,IF(AND(D1000="",D1001=D997),C997+1,1)),IF(AND(C999="",C1000=""),IF(DCalendário6[[#This Row],[Mês]]=D1000,C1000+1,IF(AND(D1000="",D1001=D998),C998+1,1)),IF(DCalendário6[[#This Row],[Mês]]=D1000,C1000+1,IF(AND(D1000="",D1001=D999),C999+1,1))))))</f>
        <v/>
      </c>
      <c r="D1001" s="14" t="str">
        <f>IF(DCalendário6[[#This Row],[Dia Útil]]="","",(MONTH($B1001)))</f>
        <v/>
      </c>
      <c r="E1001" s="14">
        <f t="shared" si="15"/>
        <v>2020</v>
      </c>
      <c r="F1001" s="14">
        <f>MONTH(DCalendário6[[#This Row],[Dia]])</f>
        <v>9</v>
      </c>
      <c r="G1001" s="14" t="str">
        <f>MONTH(DCalendário6[[#This Row],[Dia]])&amp;" - "&amp;DCalendário6[[#This Row],[Ano]]</f>
        <v>9 - 2020</v>
      </c>
      <c r="H1001" s="14" t="str">
        <f>IF(DCalendário6[[#This Row],[Dia Útil]]="","",DCalendário6[[#This Row],[Semana Ano]])</f>
        <v/>
      </c>
      <c r="I1001" s="14">
        <f>WEEKNUM(DCalendário6[[#This Row],[Dia]])</f>
        <v>39</v>
      </c>
      <c r="J1001" s="14" cm="1">
        <f t="array" aca="1" ref="J100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001" s="16">
        <f>WEEKDAY(DCalendário6[[#This Row],[Dia]])</f>
        <v>7</v>
      </c>
      <c r="L1001" s="1" t="str">
        <f>IFERROR(VLOOKUP(A1001,Tabela4[],1,0),"")</f>
        <v/>
      </c>
      <c r="M100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001" s="16">
        <f>IF(DCalendário6[[#This Row],[Dia Útil2]]="Feriado","Feriado",IF(AND(DCalendário6[[#This Row],[Dia Útil]]="",DCalendário6[[#This Row],[Mês Total]]=F994),N994+1,IF(DCalendário6[[#This Row],[Dia Útil]]="",1,"")))</f>
        <v>4</v>
      </c>
      <c r="O100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1001" s="16"/>
      <c r="Q1001" s="17"/>
    </row>
    <row r="1002" spans="1:17" x14ac:dyDescent="0.25">
      <c r="A1002" s="1">
        <v>44101</v>
      </c>
      <c r="B1002" s="1" t="str">
        <f>IF(AND(DCalendário6[[#This Row],[Dia da semana]]&gt;1,DCalendário6[[#This Row],[Dia da semana]]&lt;7,DCalendário6[[#This Row],[Feriados]]=""),DCalendário6[[#This Row],[Dia]],"")</f>
        <v/>
      </c>
      <c r="C1002" s="16" t="str">
        <f>IF(DCalendário6[[#This Row],[Mês]]="","",IF(AND(C998="",C999="",C1000="",C1001=""),IF(DCalendário6[[#This Row],[Mês]]=D1001,C1001+1,IF(AND(D1001="",D1002=D997),C997+1,1)),IF(AND(C999="",C1000="",C1001=""),IF(DCalendário6[[#This Row],[Mês]]=D1001,C1001+1,IF(AND(D1001="",D1002=D998),C998+1,1)),IF(AND(C1000="",C1001=""),IF(DCalendário6[[#This Row],[Mês]]=D1001,C1001+1,IF(AND(D1001="",D1002=D999),C999+1,1)),IF(DCalendário6[[#This Row],[Mês]]=D1001,C1001+1,IF(AND(D1001="",D1002=D1000),C1000+1,1))))))</f>
        <v/>
      </c>
      <c r="D1002" s="14" t="str">
        <f>IF(DCalendário6[[#This Row],[Dia Útil]]="","",(MONTH($B1002)))</f>
        <v/>
      </c>
      <c r="E1002" s="14">
        <f t="shared" si="15"/>
        <v>2020</v>
      </c>
      <c r="F1002" s="14">
        <f>MONTH(DCalendário6[[#This Row],[Dia]])</f>
        <v>9</v>
      </c>
      <c r="G1002" s="14" t="str">
        <f>MONTH(DCalendário6[[#This Row],[Dia]])&amp;" - "&amp;DCalendário6[[#This Row],[Ano]]</f>
        <v>9 - 2020</v>
      </c>
      <c r="H1002" s="14" t="str">
        <f>IF(DCalendário6[[#This Row],[Dia Útil]]="","",DCalendário6[[#This Row],[Semana Ano]])</f>
        <v/>
      </c>
      <c r="I1002" s="14">
        <f>WEEKNUM(DCalendário6[[#This Row],[Dia]])</f>
        <v>40</v>
      </c>
      <c r="J1002" s="14" cm="1">
        <f t="array" aca="1" ref="J100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002" s="16">
        <f>WEEKDAY(DCalendário6[[#This Row],[Dia]])</f>
        <v>1</v>
      </c>
      <c r="L1002" s="1" t="str">
        <f>IFERROR(VLOOKUP(A1002,Tabela4[],1,0),"")</f>
        <v/>
      </c>
      <c r="M100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002" s="16">
        <f>IF(DCalendário6[[#This Row],[Dia Útil2]]="Feriado","Feriado",IF(AND(DCalendário6[[#This Row],[Dia Útil]]="",DCalendário6[[#This Row],[Mês Total]]=F995),N995+1,IF(DCalendário6[[#This Row],[Dia Útil]]="",1,"")))</f>
        <v>4</v>
      </c>
      <c r="O100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1002" s="16"/>
      <c r="Q1002" s="17"/>
    </row>
    <row r="1003" spans="1:17" x14ac:dyDescent="0.25">
      <c r="A1003" s="1">
        <v>44102</v>
      </c>
      <c r="B1003" s="1">
        <f>IF(AND(DCalendário6[[#This Row],[Dia da semana]]&gt;1,DCalendário6[[#This Row],[Dia da semana]]&lt;7,DCalendário6[[#This Row],[Feriados]]=""),DCalendário6[[#This Row],[Dia]],"")</f>
        <v>44102</v>
      </c>
      <c r="C1003" s="16">
        <f>IF(DCalendário6[[#This Row],[Mês]]="","",IF(AND(C999="",C1000="",C1001="",C1002=""),IF(DCalendário6[[#This Row],[Mês]]=D1002,C1002+1,IF(AND(D1002="",D1003=D998),C998+1,1)),IF(AND(C1000="",C1001="",C1002=""),IF(DCalendário6[[#This Row],[Mês]]=D1002,C1002+1,IF(AND(D1002="",D1003=D999),C999+1,1)),IF(AND(C1001="",C1002=""),IF(DCalendário6[[#This Row],[Mês]]=D1002,C1002+1,IF(AND(D1002="",D1003=D1000),C1000+1,1)),IF(DCalendário6[[#This Row],[Mês]]=D1002,C1002+1,IF(AND(D1002="",D1003=D1001),C1001+1,1))))))</f>
        <v>19</v>
      </c>
      <c r="D1003" s="14">
        <f>IF(DCalendário6[[#This Row],[Dia Útil]]="","",(MONTH($B1003)))</f>
        <v>9</v>
      </c>
      <c r="E1003" s="14">
        <f t="shared" si="15"/>
        <v>2020</v>
      </c>
      <c r="F1003" s="14">
        <f>MONTH(DCalendário6[[#This Row],[Dia]])</f>
        <v>9</v>
      </c>
      <c r="G1003" s="14" t="str">
        <f>MONTH(DCalendário6[[#This Row],[Dia]])&amp;" - "&amp;DCalendário6[[#This Row],[Ano]]</f>
        <v>9 - 2020</v>
      </c>
      <c r="H1003" s="14">
        <f>IF(DCalendário6[[#This Row],[Dia Útil]]="","",DCalendário6[[#This Row],[Semana Ano]])</f>
        <v>40</v>
      </c>
      <c r="I1003" s="14">
        <f>WEEKNUM(DCalendário6[[#This Row],[Dia]])</f>
        <v>40</v>
      </c>
      <c r="J1003" s="14" cm="1">
        <f t="array" aca="1" ref="J100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003" s="16">
        <f>WEEKDAY(DCalendário6[[#This Row],[Dia]])</f>
        <v>2</v>
      </c>
      <c r="L1003" s="1" t="str">
        <f>IFERROR(VLOOKUP(A1003,Tabela4[],1,0),"")</f>
        <v/>
      </c>
      <c r="M100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44102</v>
      </c>
      <c r="N1003" s="16" t="str">
        <f>IF(DCalendário6[[#This Row],[Dia Útil2]]="Feriado","Feriado",IF(AND(DCalendário6[[#This Row],[Dia Útil]]="",DCalendário6[[#This Row],[Mês Total]]=F996),N996+1,IF(DCalendário6[[#This Row],[Dia Útil]]="",1,"")))</f>
        <v/>
      </c>
      <c r="O100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1003" s="16"/>
      <c r="Q1003" s="17"/>
    </row>
    <row r="1004" spans="1:17" x14ac:dyDescent="0.25">
      <c r="A1004" s="1">
        <v>44103</v>
      </c>
      <c r="B1004" s="1">
        <f>IF(AND(DCalendário6[[#This Row],[Dia da semana]]&gt;1,DCalendário6[[#This Row],[Dia da semana]]&lt;7,DCalendário6[[#This Row],[Feriados]]=""),DCalendário6[[#This Row],[Dia]],"")</f>
        <v>44103</v>
      </c>
      <c r="C1004" s="16">
        <f>IF(DCalendário6[[#This Row],[Mês]]="","",IF(AND(C1000="",C1001="",C1002="",C1003=""),IF(DCalendário6[[#This Row],[Mês]]=D1003,C1003+1,IF(AND(D1003="",D1004=D999),C999+1,1)),IF(AND(C1001="",C1002="",C1003=""),IF(DCalendário6[[#This Row],[Mês]]=D1003,C1003+1,IF(AND(D1003="",D1004=D1000),C1000+1,1)),IF(AND(C1002="",C1003=""),IF(DCalendário6[[#This Row],[Mês]]=D1003,C1003+1,IF(AND(D1003="",D1004=D1001),C1001+1,1)),IF(DCalendário6[[#This Row],[Mês]]=D1003,C1003+1,IF(AND(D1003="",D1004=D1002),C1002+1,1))))))</f>
        <v>20</v>
      </c>
      <c r="D1004" s="14">
        <f>IF(DCalendário6[[#This Row],[Dia Útil]]="","",(MONTH($B1004)))</f>
        <v>9</v>
      </c>
      <c r="E1004" s="14">
        <f t="shared" si="15"/>
        <v>2020</v>
      </c>
      <c r="F1004" s="14">
        <f>MONTH(DCalendário6[[#This Row],[Dia]])</f>
        <v>9</v>
      </c>
      <c r="G1004" s="14" t="str">
        <f>MONTH(DCalendário6[[#This Row],[Dia]])&amp;" - "&amp;DCalendário6[[#This Row],[Ano]]</f>
        <v>9 - 2020</v>
      </c>
      <c r="H1004" s="14">
        <f>IF(DCalendário6[[#This Row],[Dia Útil]]="","",DCalendário6[[#This Row],[Semana Ano]])</f>
        <v>40</v>
      </c>
      <c r="I1004" s="14">
        <f>WEEKNUM(DCalendário6[[#This Row],[Dia]])</f>
        <v>40</v>
      </c>
      <c r="J1004" s="14" cm="1">
        <f t="array" aca="1" ref="J100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004" s="16">
        <f>WEEKDAY(DCalendário6[[#This Row],[Dia]])</f>
        <v>3</v>
      </c>
      <c r="L1004" s="1" t="str">
        <f>IFERROR(VLOOKUP(A1004,Tabela4[],1,0),"")</f>
        <v/>
      </c>
      <c r="M100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44103</v>
      </c>
      <c r="N1004" s="16" t="str">
        <f>IF(DCalendário6[[#This Row],[Dia Útil2]]="Feriado","Feriado",IF(AND(DCalendário6[[#This Row],[Dia Útil]]="",DCalendário6[[#This Row],[Mês Total]]=F997),N997+1,IF(DCalendário6[[#This Row],[Dia Útil]]="",1,"")))</f>
        <v/>
      </c>
      <c r="O100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1004" s="16"/>
      <c r="Q1004" s="17"/>
    </row>
    <row r="1005" spans="1:17" x14ac:dyDescent="0.25">
      <c r="A1005" s="1">
        <v>44104</v>
      </c>
      <c r="B1005" s="1">
        <f>IF(AND(DCalendário6[[#This Row],[Dia da semana]]&gt;1,DCalendário6[[#This Row],[Dia da semana]]&lt;7,DCalendário6[[#This Row],[Feriados]]=""),DCalendário6[[#This Row],[Dia]],"")</f>
        <v>44104</v>
      </c>
      <c r="C1005" s="16">
        <f>IF(DCalendário6[[#This Row],[Mês]]="","",IF(AND(C1001="",C1002="",C1003="",C1004=""),IF(DCalendário6[[#This Row],[Mês]]=D1004,C1004+1,IF(AND(D1004="",D1005=D1000),C1000+1,1)),IF(AND(C1002="",C1003="",C1004=""),IF(DCalendário6[[#This Row],[Mês]]=D1004,C1004+1,IF(AND(D1004="",D1005=D1001),C1001+1,1)),IF(AND(C1003="",C1004=""),IF(DCalendário6[[#This Row],[Mês]]=D1004,C1004+1,IF(AND(D1004="",D1005=D1002),C1002+1,1)),IF(DCalendário6[[#This Row],[Mês]]=D1004,C1004+1,IF(AND(D1004="",D1005=D1003),C1003+1,1))))))</f>
        <v>21</v>
      </c>
      <c r="D1005" s="14">
        <f>IF(DCalendário6[[#This Row],[Dia Útil]]="","",(MONTH($B1005)))</f>
        <v>9</v>
      </c>
      <c r="E1005" s="14">
        <f t="shared" si="15"/>
        <v>2020</v>
      </c>
      <c r="F1005" s="14">
        <f>MONTH(DCalendário6[[#This Row],[Dia]])</f>
        <v>9</v>
      </c>
      <c r="G1005" s="14" t="str">
        <f>MONTH(DCalendário6[[#This Row],[Dia]])&amp;" - "&amp;DCalendário6[[#This Row],[Ano]]</f>
        <v>9 - 2020</v>
      </c>
      <c r="H1005" s="14">
        <f>IF(DCalendário6[[#This Row],[Dia Útil]]="","",DCalendário6[[#This Row],[Semana Ano]])</f>
        <v>40</v>
      </c>
      <c r="I1005" s="14">
        <f>WEEKNUM(DCalendário6[[#This Row],[Dia]])</f>
        <v>40</v>
      </c>
      <c r="J1005" s="14" cm="1">
        <f t="array" aca="1" ref="J100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005" s="16">
        <f>WEEKDAY(DCalendário6[[#This Row],[Dia]])</f>
        <v>4</v>
      </c>
      <c r="L1005" s="1" t="str">
        <f>IFERROR(VLOOKUP(A1005,Tabela4[],1,0),"")</f>
        <v/>
      </c>
      <c r="M100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44104</v>
      </c>
      <c r="N1005" s="16" t="str">
        <f>IF(DCalendário6[[#This Row],[Dia Útil2]]="Feriado","Feriado",IF(AND(DCalendário6[[#This Row],[Dia Útil]]="",DCalendário6[[#This Row],[Mês Total]]=F998),N998+1,IF(DCalendário6[[#This Row],[Dia Útil]]="",1,"")))</f>
        <v/>
      </c>
      <c r="O100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21</v>
      </c>
      <c r="P1005" s="16"/>
      <c r="Q1005" s="17"/>
    </row>
    <row r="1006" spans="1:17" x14ac:dyDescent="0.25">
      <c r="A1006" s="1">
        <v>44105</v>
      </c>
      <c r="B1006" s="1">
        <f>IF(AND(DCalendário6[[#This Row],[Dia da semana]]&gt;1,DCalendário6[[#This Row],[Dia da semana]]&lt;7,DCalendário6[[#This Row],[Feriados]]=""),DCalendário6[[#This Row],[Dia]],"")</f>
        <v>44105</v>
      </c>
      <c r="C1006" s="16">
        <f>IF(DCalendário6[[#This Row],[Mês]]="","",IF(AND(C1002="",C1003="",C1004="",C1005=""),IF(DCalendário6[[#This Row],[Mês]]=D1005,C1005+1,IF(AND(D1005="",D1006=D1001),C1001+1,1)),IF(AND(C1003="",C1004="",C1005=""),IF(DCalendário6[[#This Row],[Mês]]=D1005,C1005+1,IF(AND(D1005="",D1006=D1002),C1002+1,1)),IF(AND(C1004="",C1005=""),IF(DCalendário6[[#This Row],[Mês]]=D1005,C1005+1,IF(AND(D1005="",D1006=D1003),C1003+1,1)),IF(DCalendário6[[#This Row],[Mês]]=D1005,C1005+1,IF(AND(D1005="",D1006=D1004),C1004+1,1))))))</f>
        <v>1</v>
      </c>
      <c r="D1006" s="14">
        <f>IF(DCalendário6[[#This Row],[Dia Útil]]="","",(MONTH($B1006)))</f>
        <v>10</v>
      </c>
      <c r="E1006" s="14">
        <f t="shared" si="15"/>
        <v>2020</v>
      </c>
      <c r="F1006" s="14">
        <f>MONTH(DCalendário6[[#This Row],[Dia]])</f>
        <v>10</v>
      </c>
      <c r="G1006" s="14" t="str">
        <f>MONTH(DCalendário6[[#This Row],[Dia]])&amp;" - "&amp;DCalendário6[[#This Row],[Ano]]</f>
        <v>10 - 2020</v>
      </c>
      <c r="H1006" s="14">
        <f>IF(DCalendário6[[#This Row],[Dia Útil]]="","",DCalendário6[[#This Row],[Semana Ano]])</f>
        <v>40</v>
      </c>
      <c r="I1006" s="14">
        <f>WEEKNUM(DCalendário6[[#This Row],[Dia]])</f>
        <v>40</v>
      </c>
      <c r="J1006" s="14" cm="1">
        <f t="array" aca="1" ref="J100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006" s="16">
        <f>WEEKDAY(DCalendário6[[#This Row],[Dia]])</f>
        <v>5</v>
      </c>
      <c r="L1006" s="1" t="str">
        <f>IFERROR(VLOOKUP(A1006,Tabela4[],1,0),"")</f>
        <v/>
      </c>
      <c r="M100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44105</v>
      </c>
      <c r="N1006" s="16" t="str">
        <f>IF(DCalendário6[[#This Row],[Dia Útil2]]="Feriado","Feriado",IF(AND(DCalendário6[[#This Row],[Dia Útil]]="",DCalendário6[[#This Row],[Mês Total]]=F999),N999+1,IF(DCalendário6[[#This Row],[Dia Útil]]="",1,"")))</f>
        <v/>
      </c>
      <c r="O100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1006" s="16"/>
      <c r="Q1006" s="17"/>
    </row>
    <row r="1007" spans="1:17" x14ac:dyDescent="0.25">
      <c r="A1007" s="1">
        <v>44106</v>
      </c>
      <c r="B1007" s="1">
        <f>IF(AND(DCalendário6[[#This Row],[Dia da semana]]&gt;1,DCalendário6[[#This Row],[Dia da semana]]&lt;7,DCalendário6[[#This Row],[Feriados]]=""),DCalendário6[[#This Row],[Dia]],"")</f>
        <v>44106</v>
      </c>
      <c r="C1007" s="16">
        <f>IF(DCalendário6[[#This Row],[Mês]]="","",IF(AND(C1003="",C1004="",C1005="",C1006=""),IF(DCalendário6[[#This Row],[Mês]]=D1006,C1006+1,IF(AND(D1006="",D1007=D1002),C1002+1,1)),IF(AND(C1004="",C1005="",C1006=""),IF(DCalendário6[[#This Row],[Mês]]=D1006,C1006+1,IF(AND(D1006="",D1007=D1003),C1003+1,1)),IF(AND(C1005="",C1006=""),IF(DCalendário6[[#This Row],[Mês]]=D1006,C1006+1,IF(AND(D1006="",D1007=D1004),C1004+1,1)),IF(DCalendário6[[#This Row],[Mês]]=D1006,C1006+1,IF(AND(D1006="",D1007=D1005),C1005+1,1))))))</f>
        <v>2</v>
      </c>
      <c r="D1007" s="14">
        <f>IF(DCalendário6[[#This Row],[Dia Útil]]="","",(MONTH($B1007)))</f>
        <v>10</v>
      </c>
      <c r="E1007" s="14">
        <f t="shared" si="15"/>
        <v>2020</v>
      </c>
      <c r="F1007" s="14">
        <f>MONTH(DCalendário6[[#This Row],[Dia]])</f>
        <v>10</v>
      </c>
      <c r="G1007" s="14" t="str">
        <f>MONTH(DCalendário6[[#This Row],[Dia]])&amp;" - "&amp;DCalendário6[[#This Row],[Ano]]</f>
        <v>10 - 2020</v>
      </c>
      <c r="H1007" s="14">
        <f>IF(DCalendário6[[#This Row],[Dia Útil]]="","",DCalendário6[[#This Row],[Semana Ano]])</f>
        <v>40</v>
      </c>
      <c r="I1007" s="14">
        <f>WEEKNUM(DCalendário6[[#This Row],[Dia]])</f>
        <v>40</v>
      </c>
      <c r="J1007" s="14" cm="1">
        <f t="array" aca="1" ref="J100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007" s="16">
        <f>WEEKDAY(DCalendário6[[#This Row],[Dia]])</f>
        <v>6</v>
      </c>
      <c r="L1007" s="1" t="str">
        <f>IFERROR(VLOOKUP(A1007,Tabela4[],1,0),"")</f>
        <v/>
      </c>
      <c r="M100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44106</v>
      </c>
      <c r="N1007" s="16" t="str">
        <f>IF(DCalendário6[[#This Row],[Dia Útil2]]="Feriado","Feriado",IF(AND(DCalendário6[[#This Row],[Dia Útil]]="",DCalendário6[[#This Row],[Mês Total]]=F1000),N1000+1,IF(DCalendário6[[#This Row],[Dia Útil]]="",1,"")))</f>
        <v/>
      </c>
      <c r="O100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1007" s="16"/>
      <c r="Q1007" s="17"/>
    </row>
    <row r="1008" spans="1:17" x14ac:dyDescent="0.25">
      <c r="A1008" s="1">
        <v>44107</v>
      </c>
      <c r="B1008" s="1" t="str">
        <f>IF(AND(DCalendário6[[#This Row],[Dia da semana]]&gt;1,DCalendário6[[#This Row],[Dia da semana]]&lt;7,DCalendário6[[#This Row],[Feriados]]=""),DCalendário6[[#This Row],[Dia]],"")</f>
        <v/>
      </c>
      <c r="C1008" s="16" t="str">
        <f>IF(DCalendário6[[#This Row],[Mês]]="","",IF(AND(C1004="",C1005="",C1006="",C1007=""),IF(DCalendário6[[#This Row],[Mês]]=D1007,C1007+1,IF(AND(D1007="",D1008=D1003),C1003+1,1)),IF(AND(C1005="",C1006="",C1007=""),IF(DCalendário6[[#This Row],[Mês]]=D1007,C1007+1,IF(AND(D1007="",D1008=D1004),C1004+1,1)),IF(AND(C1006="",C1007=""),IF(DCalendário6[[#This Row],[Mês]]=D1007,C1007+1,IF(AND(D1007="",D1008=D1005),C1005+1,1)),IF(DCalendário6[[#This Row],[Mês]]=D1007,C1007+1,IF(AND(D1007="",D1008=D1006),C1006+1,1))))))</f>
        <v/>
      </c>
      <c r="D1008" s="14" t="str">
        <f>IF(DCalendário6[[#This Row],[Dia Útil]]="","",(MONTH($B1008)))</f>
        <v/>
      </c>
      <c r="E1008" s="14">
        <f t="shared" si="15"/>
        <v>2020</v>
      </c>
      <c r="F1008" s="14">
        <f>MONTH(DCalendário6[[#This Row],[Dia]])</f>
        <v>10</v>
      </c>
      <c r="G1008" s="14" t="str">
        <f>MONTH(DCalendário6[[#This Row],[Dia]])&amp;" - "&amp;DCalendário6[[#This Row],[Ano]]</f>
        <v>10 - 2020</v>
      </c>
      <c r="H1008" s="14" t="str">
        <f>IF(DCalendário6[[#This Row],[Dia Útil]]="","",DCalendário6[[#This Row],[Semana Ano]])</f>
        <v/>
      </c>
      <c r="I1008" s="14">
        <f>WEEKNUM(DCalendário6[[#This Row],[Dia]])</f>
        <v>40</v>
      </c>
      <c r="J1008" s="14" cm="1">
        <f t="array" aca="1" ref="J100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008" s="16">
        <f>WEEKDAY(DCalendário6[[#This Row],[Dia]])</f>
        <v>7</v>
      </c>
      <c r="L1008" s="1" t="str">
        <f>IFERROR(VLOOKUP(A1008,Tabela4[],1,0),"")</f>
        <v/>
      </c>
      <c r="M100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008" s="16">
        <f>IF(DCalendário6[[#This Row],[Dia Útil2]]="Feriado","Feriado",IF(AND(DCalendário6[[#This Row],[Dia Útil]]="",DCalendário6[[#This Row],[Mês Total]]=F1001),N1001+1,IF(DCalendário6[[#This Row],[Dia Útil]]="",1,"")))</f>
        <v>1</v>
      </c>
      <c r="O100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1008" s="16"/>
      <c r="Q1008" s="17"/>
    </row>
    <row r="1009" spans="1:17" x14ac:dyDescent="0.25">
      <c r="A1009" s="1">
        <v>44108</v>
      </c>
      <c r="B1009" s="1" t="str">
        <f>IF(AND(DCalendário6[[#This Row],[Dia da semana]]&gt;1,DCalendário6[[#This Row],[Dia da semana]]&lt;7,DCalendário6[[#This Row],[Feriados]]=""),DCalendário6[[#This Row],[Dia]],"")</f>
        <v/>
      </c>
      <c r="C1009" s="16" t="str">
        <f>IF(DCalendário6[[#This Row],[Mês]]="","",IF(AND(C1005="",C1006="",C1007="",C1008=""),IF(DCalendário6[[#This Row],[Mês]]=D1008,C1008+1,IF(AND(D1008="",D1009=D1004),C1004+1,1)),IF(AND(C1006="",C1007="",C1008=""),IF(DCalendário6[[#This Row],[Mês]]=D1008,C1008+1,IF(AND(D1008="",D1009=D1005),C1005+1,1)),IF(AND(C1007="",C1008=""),IF(DCalendário6[[#This Row],[Mês]]=D1008,C1008+1,IF(AND(D1008="",D1009=D1006),C1006+1,1)),IF(DCalendário6[[#This Row],[Mês]]=D1008,C1008+1,IF(AND(D1008="",D1009=D1007),C1007+1,1))))))</f>
        <v/>
      </c>
      <c r="D1009" s="14" t="str">
        <f>IF(DCalendário6[[#This Row],[Dia Útil]]="","",(MONTH($B1009)))</f>
        <v/>
      </c>
      <c r="E1009" s="14">
        <f t="shared" si="15"/>
        <v>2020</v>
      </c>
      <c r="F1009" s="14">
        <f>MONTH(DCalendário6[[#This Row],[Dia]])</f>
        <v>10</v>
      </c>
      <c r="G1009" s="14" t="str">
        <f>MONTH(DCalendário6[[#This Row],[Dia]])&amp;" - "&amp;DCalendário6[[#This Row],[Ano]]</f>
        <v>10 - 2020</v>
      </c>
      <c r="H1009" s="14" t="str">
        <f>IF(DCalendário6[[#This Row],[Dia Útil]]="","",DCalendário6[[#This Row],[Semana Ano]])</f>
        <v/>
      </c>
      <c r="I1009" s="14">
        <f>WEEKNUM(DCalendário6[[#This Row],[Dia]])</f>
        <v>41</v>
      </c>
      <c r="J1009" s="14" cm="1">
        <f t="array" aca="1" ref="J100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009" s="16">
        <f>WEEKDAY(DCalendário6[[#This Row],[Dia]])</f>
        <v>1</v>
      </c>
      <c r="L1009" s="1" t="str">
        <f>IFERROR(VLOOKUP(A1009,Tabela4[],1,0),"")</f>
        <v/>
      </c>
      <c r="M100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009" s="16">
        <f>IF(DCalendário6[[#This Row],[Dia Útil2]]="Feriado","Feriado",IF(AND(DCalendário6[[#This Row],[Dia Útil]]="",DCalendário6[[#This Row],[Mês Total]]=F1002),N1002+1,IF(DCalendário6[[#This Row],[Dia Útil]]="",1,"")))</f>
        <v>1</v>
      </c>
      <c r="O100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1009" s="16"/>
      <c r="Q1009" s="17"/>
    </row>
    <row r="1010" spans="1:17" x14ac:dyDescent="0.25">
      <c r="A1010" s="1">
        <v>44109</v>
      </c>
      <c r="B1010" s="1">
        <f>IF(AND(DCalendário6[[#This Row],[Dia da semana]]&gt;1,DCalendário6[[#This Row],[Dia da semana]]&lt;7,DCalendário6[[#This Row],[Feriados]]=""),DCalendário6[[#This Row],[Dia]],"")</f>
        <v>44109</v>
      </c>
      <c r="C1010" s="16">
        <f>IF(DCalendário6[[#This Row],[Mês]]="","",IF(AND(C1006="",C1007="",C1008="",C1009=""),IF(DCalendário6[[#This Row],[Mês]]=D1009,C1009+1,IF(AND(D1009="",D1010=D1005),C1005+1,1)),IF(AND(C1007="",C1008="",C1009=""),IF(DCalendário6[[#This Row],[Mês]]=D1009,C1009+1,IF(AND(D1009="",D1010=D1006),C1006+1,1)),IF(AND(C1008="",C1009=""),IF(DCalendário6[[#This Row],[Mês]]=D1009,C1009+1,IF(AND(D1009="",D1010=D1007),C1007+1,1)),IF(DCalendário6[[#This Row],[Mês]]=D1009,C1009+1,IF(AND(D1009="",D1010=D1008),C1008+1,1))))))</f>
        <v>3</v>
      </c>
      <c r="D1010" s="14">
        <f>IF(DCalendário6[[#This Row],[Dia Útil]]="","",(MONTH($B1010)))</f>
        <v>10</v>
      </c>
      <c r="E1010" s="14">
        <f t="shared" si="15"/>
        <v>2020</v>
      </c>
      <c r="F1010" s="14">
        <f>MONTH(DCalendário6[[#This Row],[Dia]])</f>
        <v>10</v>
      </c>
      <c r="G1010" s="14" t="str">
        <f>MONTH(DCalendário6[[#This Row],[Dia]])&amp;" - "&amp;DCalendário6[[#This Row],[Ano]]</f>
        <v>10 - 2020</v>
      </c>
      <c r="H1010" s="14">
        <f>IF(DCalendário6[[#This Row],[Dia Útil]]="","",DCalendário6[[#This Row],[Semana Ano]])</f>
        <v>41</v>
      </c>
      <c r="I1010" s="14">
        <f>WEEKNUM(DCalendário6[[#This Row],[Dia]])</f>
        <v>41</v>
      </c>
      <c r="J1010" s="14" cm="1">
        <f t="array" aca="1" ref="J101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010" s="16">
        <f>WEEKDAY(DCalendário6[[#This Row],[Dia]])</f>
        <v>2</v>
      </c>
      <c r="L1010" s="1" t="str">
        <f>IFERROR(VLOOKUP(A1010,Tabela4[],1,0),"")</f>
        <v/>
      </c>
      <c r="M101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44109</v>
      </c>
      <c r="N1010" s="16" t="str">
        <f>IF(DCalendário6[[#This Row],[Dia Útil2]]="Feriado","Feriado",IF(AND(DCalendário6[[#This Row],[Dia Útil]]="",DCalendário6[[#This Row],[Mês Total]]=F1003),N1003+1,IF(DCalendário6[[#This Row],[Dia Útil]]="",1,"")))</f>
        <v/>
      </c>
      <c r="O101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1010" s="16"/>
      <c r="Q1010" s="17"/>
    </row>
    <row r="1011" spans="1:17" x14ac:dyDescent="0.25">
      <c r="A1011" s="1">
        <v>44110</v>
      </c>
      <c r="B1011" s="1">
        <f>IF(AND(DCalendário6[[#This Row],[Dia da semana]]&gt;1,DCalendário6[[#This Row],[Dia da semana]]&lt;7,DCalendário6[[#This Row],[Feriados]]=""),DCalendário6[[#This Row],[Dia]],"")</f>
        <v>44110</v>
      </c>
      <c r="C1011" s="16">
        <f>IF(DCalendário6[[#This Row],[Mês]]="","",IF(AND(C1007="",C1008="",C1009="",C1010=""),IF(DCalendário6[[#This Row],[Mês]]=D1010,C1010+1,IF(AND(D1010="",D1011=D1006),C1006+1,1)),IF(AND(C1008="",C1009="",C1010=""),IF(DCalendário6[[#This Row],[Mês]]=D1010,C1010+1,IF(AND(D1010="",D1011=D1007),C1007+1,1)),IF(AND(C1009="",C1010=""),IF(DCalendário6[[#This Row],[Mês]]=D1010,C1010+1,IF(AND(D1010="",D1011=D1008),C1008+1,1)),IF(DCalendário6[[#This Row],[Mês]]=D1010,C1010+1,IF(AND(D1010="",D1011=D1009),C1009+1,1))))))</f>
        <v>4</v>
      </c>
      <c r="D1011" s="14">
        <f>IF(DCalendário6[[#This Row],[Dia Útil]]="","",(MONTH($B1011)))</f>
        <v>10</v>
      </c>
      <c r="E1011" s="14">
        <f t="shared" si="15"/>
        <v>2020</v>
      </c>
      <c r="F1011" s="14">
        <f>MONTH(DCalendário6[[#This Row],[Dia]])</f>
        <v>10</v>
      </c>
      <c r="G1011" s="14" t="str">
        <f>MONTH(DCalendário6[[#This Row],[Dia]])&amp;" - "&amp;DCalendário6[[#This Row],[Ano]]</f>
        <v>10 - 2020</v>
      </c>
      <c r="H1011" s="14">
        <f>IF(DCalendário6[[#This Row],[Dia Útil]]="","",DCalendário6[[#This Row],[Semana Ano]])</f>
        <v>41</v>
      </c>
      <c r="I1011" s="14">
        <f>WEEKNUM(DCalendário6[[#This Row],[Dia]])</f>
        <v>41</v>
      </c>
      <c r="J1011" s="14" cm="1">
        <f t="array" aca="1" ref="J101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011" s="16">
        <f>WEEKDAY(DCalendário6[[#This Row],[Dia]])</f>
        <v>3</v>
      </c>
      <c r="L1011" s="1" t="str">
        <f>IFERROR(VLOOKUP(A1011,Tabela4[],1,0),"")</f>
        <v/>
      </c>
      <c r="M101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44110</v>
      </c>
      <c r="N1011" s="16" t="str">
        <f>IF(DCalendário6[[#This Row],[Dia Útil2]]="Feriado","Feriado",IF(AND(DCalendário6[[#This Row],[Dia Útil]]="",DCalendário6[[#This Row],[Mês Total]]=F1004),N1004+1,IF(DCalendário6[[#This Row],[Dia Útil]]="",1,"")))</f>
        <v/>
      </c>
      <c r="O101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1011" s="16"/>
      <c r="Q1011" s="17"/>
    </row>
    <row r="1012" spans="1:17" x14ac:dyDescent="0.25">
      <c r="A1012" s="1">
        <v>44111</v>
      </c>
      <c r="B1012" s="1">
        <f>IF(AND(DCalendário6[[#This Row],[Dia da semana]]&gt;1,DCalendário6[[#This Row],[Dia da semana]]&lt;7,DCalendário6[[#This Row],[Feriados]]=""),DCalendário6[[#This Row],[Dia]],"")</f>
        <v>44111</v>
      </c>
      <c r="C1012" s="16">
        <f>IF(DCalendário6[[#This Row],[Mês]]="","",IF(AND(C1008="",C1009="",C1010="",C1011=""),IF(DCalendário6[[#This Row],[Mês]]=D1011,C1011+1,IF(AND(D1011="",D1012=D1007),C1007+1,1)),IF(AND(C1009="",C1010="",C1011=""),IF(DCalendário6[[#This Row],[Mês]]=D1011,C1011+1,IF(AND(D1011="",D1012=D1008),C1008+1,1)),IF(AND(C1010="",C1011=""),IF(DCalendário6[[#This Row],[Mês]]=D1011,C1011+1,IF(AND(D1011="",D1012=D1009),C1009+1,1)),IF(DCalendário6[[#This Row],[Mês]]=D1011,C1011+1,IF(AND(D1011="",D1012=D1010),C1010+1,1))))))</f>
        <v>5</v>
      </c>
      <c r="D1012" s="14">
        <f>IF(DCalendário6[[#This Row],[Dia Útil]]="","",(MONTH($B1012)))</f>
        <v>10</v>
      </c>
      <c r="E1012" s="14">
        <f t="shared" si="15"/>
        <v>2020</v>
      </c>
      <c r="F1012" s="14">
        <f>MONTH(DCalendário6[[#This Row],[Dia]])</f>
        <v>10</v>
      </c>
      <c r="G1012" s="14" t="str">
        <f>MONTH(DCalendário6[[#This Row],[Dia]])&amp;" - "&amp;DCalendário6[[#This Row],[Ano]]</f>
        <v>10 - 2020</v>
      </c>
      <c r="H1012" s="14">
        <f>IF(DCalendário6[[#This Row],[Dia Útil]]="","",DCalendário6[[#This Row],[Semana Ano]])</f>
        <v>41</v>
      </c>
      <c r="I1012" s="14">
        <f>WEEKNUM(DCalendário6[[#This Row],[Dia]])</f>
        <v>41</v>
      </c>
      <c r="J1012" s="14" cm="1">
        <f t="array" aca="1" ref="J101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012" s="16">
        <f>WEEKDAY(DCalendário6[[#This Row],[Dia]])</f>
        <v>4</v>
      </c>
      <c r="L1012" s="1" t="str">
        <f>IFERROR(VLOOKUP(A1012,Tabela4[],1,0),"")</f>
        <v/>
      </c>
      <c r="M101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44111</v>
      </c>
      <c r="N1012" s="16" t="str">
        <f>IF(DCalendário6[[#This Row],[Dia Útil2]]="Feriado","Feriado",IF(AND(DCalendário6[[#This Row],[Dia Útil]]="",DCalendário6[[#This Row],[Mês Total]]=F1005),N1005+1,IF(DCalendário6[[#This Row],[Dia Útil]]="",1,"")))</f>
        <v/>
      </c>
      <c r="O101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1012" s="16"/>
      <c r="Q1012" s="17"/>
    </row>
    <row r="1013" spans="1:17" x14ac:dyDescent="0.25">
      <c r="A1013" s="1">
        <v>44112</v>
      </c>
      <c r="B1013" s="1">
        <f>IF(AND(DCalendário6[[#This Row],[Dia da semana]]&gt;1,DCalendário6[[#This Row],[Dia da semana]]&lt;7,DCalendário6[[#This Row],[Feriados]]=""),DCalendário6[[#This Row],[Dia]],"")</f>
        <v>44112</v>
      </c>
      <c r="C1013" s="16">
        <f>IF(DCalendário6[[#This Row],[Mês]]="","",IF(AND(C1009="",C1010="",C1011="",C1012=""),IF(DCalendário6[[#This Row],[Mês]]=D1012,C1012+1,IF(AND(D1012="",D1013=D1008),C1008+1,1)),IF(AND(C1010="",C1011="",C1012=""),IF(DCalendário6[[#This Row],[Mês]]=D1012,C1012+1,IF(AND(D1012="",D1013=D1009),C1009+1,1)),IF(AND(C1011="",C1012=""),IF(DCalendário6[[#This Row],[Mês]]=D1012,C1012+1,IF(AND(D1012="",D1013=D1010),C1010+1,1)),IF(DCalendário6[[#This Row],[Mês]]=D1012,C1012+1,IF(AND(D1012="",D1013=D1011),C1011+1,1))))))</f>
        <v>6</v>
      </c>
      <c r="D1013" s="14">
        <f>IF(DCalendário6[[#This Row],[Dia Útil]]="","",(MONTH($B1013)))</f>
        <v>10</v>
      </c>
      <c r="E1013" s="14">
        <f t="shared" si="15"/>
        <v>2020</v>
      </c>
      <c r="F1013" s="14">
        <f>MONTH(DCalendário6[[#This Row],[Dia]])</f>
        <v>10</v>
      </c>
      <c r="G1013" s="14" t="str">
        <f>MONTH(DCalendário6[[#This Row],[Dia]])&amp;" - "&amp;DCalendário6[[#This Row],[Ano]]</f>
        <v>10 - 2020</v>
      </c>
      <c r="H1013" s="14">
        <f>IF(DCalendário6[[#This Row],[Dia Útil]]="","",DCalendário6[[#This Row],[Semana Ano]])</f>
        <v>41</v>
      </c>
      <c r="I1013" s="14">
        <f>WEEKNUM(DCalendário6[[#This Row],[Dia]])</f>
        <v>41</v>
      </c>
      <c r="J1013" s="14" cm="1">
        <f t="array" aca="1" ref="J101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013" s="16">
        <f>WEEKDAY(DCalendário6[[#This Row],[Dia]])</f>
        <v>5</v>
      </c>
      <c r="L1013" s="1" t="str">
        <f>IFERROR(VLOOKUP(A1013,Tabela4[],1,0),"")</f>
        <v/>
      </c>
      <c r="M101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44112</v>
      </c>
      <c r="N1013" s="16" t="str">
        <f>IF(DCalendário6[[#This Row],[Dia Útil2]]="Feriado","Feriado",IF(AND(DCalendário6[[#This Row],[Dia Útil]]="",DCalendário6[[#This Row],[Mês Total]]=F1006),N1006+1,IF(DCalendário6[[#This Row],[Dia Útil]]="",1,"")))</f>
        <v/>
      </c>
      <c r="O101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1013" s="16"/>
      <c r="Q1013" s="17"/>
    </row>
    <row r="1014" spans="1:17" x14ac:dyDescent="0.25">
      <c r="A1014" s="1">
        <v>44113</v>
      </c>
      <c r="B1014" s="1">
        <f>IF(AND(DCalendário6[[#This Row],[Dia da semana]]&gt;1,DCalendário6[[#This Row],[Dia da semana]]&lt;7,DCalendário6[[#This Row],[Feriados]]=""),DCalendário6[[#This Row],[Dia]],"")</f>
        <v>44113</v>
      </c>
      <c r="C1014" s="16">
        <f>IF(DCalendário6[[#This Row],[Mês]]="","",IF(AND(C1010="",C1011="",C1012="",C1013=""),IF(DCalendário6[[#This Row],[Mês]]=D1013,C1013+1,IF(AND(D1013="",D1014=D1009),C1009+1,1)),IF(AND(C1011="",C1012="",C1013=""),IF(DCalendário6[[#This Row],[Mês]]=D1013,C1013+1,IF(AND(D1013="",D1014=D1010),C1010+1,1)),IF(AND(C1012="",C1013=""),IF(DCalendário6[[#This Row],[Mês]]=D1013,C1013+1,IF(AND(D1013="",D1014=D1011),C1011+1,1)),IF(DCalendário6[[#This Row],[Mês]]=D1013,C1013+1,IF(AND(D1013="",D1014=D1012),C1012+1,1))))))</f>
        <v>7</v>
      </c>
      <c r="D1014" s="14">
        <f>IF(DCalendário6[[#This Row],[Dia Útil]]="","",(MONTH($B1014)))</f>
        <v>10</v>
      </c>
      <c r="E1014" s="14">
        <f t="shared" si="15"/>
        <v>2020</v>
      </c>
      <c r="F1014" s="14">
        <f>MONTH(DCalendário6[[#This Row],[Dia]])</f>
        <v>10</v>
      </c>
      <c r="G1014" s="14" t="str">
        <f>MONTH(DCalendário6[[#This Row],[Dia]])&amp;" - "&amp;DCalendário6[[#This Row],[Ano]]</f>
        <v>10 - 2020</v>
      </c>
      <c r="H1014" s="14">
        <f>IF(DCalendário6[[#This Row],[Dia Útil]]="","",DCalendário6[[#This Row],[Semana Ano]])</f>
        <v>41</v>
      </c>
      <c r="I1014" s="14">
        <f>WEEKNUM(DCalendário6[[#This Row],[Dia]])</f>
        <v>41</v>
      </c>
      <c r="J1014" s="14" cm="1">
        <f t="array" aca="1" ref="J101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014" s="16">
        <f>WEEKDAY(DCalendário6[[#This Row],[Dia]])</f>
        <v>6</v>
      </c>
      <c r="L1014" s="1" t="str">
        <f>IFERROR(VLOOKUP(A1014,Tabela4[],1,0),"")</f>
        <v/>
      </c>
      <c r="M101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44113</v>
      </c>
      <c r="N1014" s="16" t="str">
        <f>IF(DCalendário6[[#This Row],[Dia Útil2]]="Feriado","Feriado",IF(AND(DCalendário6[[#This Row],[Dia Útil]]="",DCalendário6[[#This Row],[Mês Total]]=F1007),N1007+1,IF(DCalendário6[[#This Row],[Dia Útil]]="",1,"")))</f>
        <v/>
      </c>
      <c r="O101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1014" s="16"/>
      <c r="Q1014" s="17"/>
    </row>
    <row r="1015" spans="1:17" x14ac:dyDescent="0.25">
      <c r="A1015" s="1">
        <v>44114</v>
      </c>
      <c r="B1015" s="1" t="str">
        <f>IF(AND(DCalendário6[[#This Row],[Dia da semana]]&gt;1,DCalendário6[[#This Row],[Dia da semana]]&lt;7,DCalendário6[[#This Row],[Feriados]]=""),DCalendário6[[#This Row],[Dia]],"")</f>
        <v/>
      </c>
      <c r="C1015" s="16" t="str">
        <f>IF(DCalendário6[[#This Row],[Mês]]="","",IF(AND(C1011="",C1012="",C1013="",C1014=""),IF(DCalendário6[[#This Row],[Mês]]=D1014,C1014+1,IF(AND(D1014="",D1015=D1010),C1010+1,1)),IF(AND(C1012="",C1013="",C1014=""),IF(DCalendário6[[#This Row],[Mês]]=D1014,C1014+1,IF(AND(D1014="",D1015=D1011),C1011+1,1)),IF(AND(C1013="",C1014=""),IF(DCalendário6[[#This Row],[Mês]]=D1014,C1014+1,IF(AND(D1014="",D1015=D1012),C1012+1,1)),IF(DCalendário6[[#This Row],[Mês]]=D1014,C1014+1,IF(AND(D1014="",D1015=D1013),C1013+1,1))))))</f>
        <v/>
      </c>
      <c r="D1015" s="14" t="str">
        <f>IF(DCalendário6[[#This Row],[Dia Útil]]="","",(MONTH($B1015)))</f>
        <v/>
      </c>
      <c r="E1015" s="14">
        <f t="shared" si="15"/>
        <v>2020</v>
      </c>
      <c r="F1015" s="14">
        <f>MONTH(DCalendário6[[#This Row],[Dia]])</f>
        <v>10</v>
      </c>
      <c r="G1015" s="14" t="str">
        <f>MONTH(DCalendário6[[#This Row],[Dia]])&amp;" - "&amp;DCalendário6[[#This Row],[Ano]]</f>
        <v>10 - 2020</v>
      </c>
      <c r="H1015" s="14" t="str">
        <f>IF(DCalendário6[[#This Row],[Dia Útil]]="","",DCalendário6[[#This Row],[Semana Ano]])</f>
        <v/>
      </c>
      <c r="I1015" s="14">
        <f>WEEKNUM(DCalendário6[[#This Row],[Dia]])</f>
        <v>41</v>
      </c>
      <c r="J1015" s="14" cm="1">
        <f t="array" aca="1" ref="J101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015" s="16">
        <f>WEEKDAY(DCalendário6[[#This Row],[Dia]])</f>
        <v>7</v>
      </c>
      <c r="L1015" s="1" t="str">
        <f>IFERROR(VLOOKUP(A1015,Tabela4[],1,0),"")</f>
        <v/>
      </c>
      <c r="M101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015" s="16">
        <f>IF(DCalendário6[[#This Row],[Dia Útil2]]="Feriado","Feriado",IF(AND(DCalendário6[[#This Row],[Dia Útil]]="",DCalendário6[[#This Row],[Mês Total]]=F1008),N1008+1,IF(DCalendário6[[#This Row],[Dia Útil]]="",1,"")))</f>
        <v>2</v>
      </c>
      <c r="O101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1015" s="16"/>
      <c r="Q1015" s="17"/>
    </row>
    <row r="1016" spans="1:17" x14ac:dyDescent="0.25">
      <c r="A1016" s="1">
        <v>44115</v>
      </c>
      <c r="B1016" s="1" t="str">
        <f>IF(AND(DCalendário6[[#This Row],[Dia da semana]]&gt;1,DCalendário6[[#This Row],[Dia da semana]]&lt;7,DCalendário6[[#This Row],[Feriados]]=""),DCalendário6[[#This Row],[Dia]],"")</f>
        <v/>
      </c>
      <c r="C1016" s="16" t="str">
        <f>IF(DCalendário6[[#This Row],[Mês]]="","",IF(AND(C1012="",C1013="",C1014="",C1015=""),IF(DCalendário6[[#This Row],[Mês]]=D1015,C1015+1,IF(AND(D1015="",D1016=D1011),C1011+1,1)),IF(AND(C1013="",C1014="",C1015=""),IF(DCalendário6[[#This Row],[Mês]]=D1015,C1015+1,IF(AND(D1015="",D1016=D1012),C1012+1,1)),IF(AND(C1014="",C1015=""),IF(DCalendário6[[#This Row],[Mês]]=D1015,C1015+1,IF(AND(D1015="",D1016=D1013),C1013+1,1)),IF(DCalendário6[[#This Row],[Mês]]=D1015,C1015+1,IF(AND(D1015="",D1016=D1014),C1014+1,1))))))</f>
        <v/>
      </c>
      <c r="D1016" s="14" t="str">
        <f>IF(DCalendário6[[#This Row],[Dia Útil]]="","",(MONTH($B1016)))</f>
        <v/>
      </c>
      <c r="E1016" s="14">
        <f t="shared" si="15"/>
        <v>2020</v>
      </c>
      <c r="F1016" s="14">
        <f>MONTH(DCalendário6[[#This Row],[Dia]])</f>
        <v>10</v>
      </c>
      <c r="G1016" s="14" t="str">
        <f>MONTH(DCalendário6[[#This Row],[Dia]])&amp;" - "&amp;DCalendário6[[#This Row],[Ano]]</f>
        <v>10 - 2020</v>
      </c>
      <c r="H1016" s="14" t="str">
        <f>IF(DCalendário6[[#This Row],[Dia Útil]]="","",DCalendário6[[#This Row],[Semana Ano]])</f>
        <v/>
      </c>
      <c r="I1016" s="14">
        <f>WEEKNUM(DCalendário6[[#This Row],[Dia]])</f>
        <v>42</v>
      </c>
      <c r="J1016" s="14" cm="1">
        <f t="array" aca="1" ref="J101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016" s="16">
        <f>WEEKDAY(DCalendário6[[#This Row],[Dia]])</f>
        <v>1</v>
      </c>
      <c r="L1016" s="1" t="str">
        <f>IFERROR(VLOOKUP(A1016,Tabela4[],1,0),"")</f>
        <v/>
      </c>
      <c r="M101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016" s="16">
        <f>IF(DCalendário6[[#This Row],[Dia Útil2]]="Feriado","Feriado",IF(AND(DCalendário6[[#This Row],[Dia Útil]]="",DCalendário6[[#This Row],[Mês Total]]=F1009),N1009+1,IF(DCalendário6[[#This Row],[Dia Útil]]="",1,"")))</f>
        <v>2</v>
      </c>
      <c r="O101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1016" s="16"/>
      <c r="Q1016" s="17"/>
    </row>
    <row r="1017" spans="1:17" x14ac:dyDescent="0.25">
      <c r="A1017" s="1">
        <v>44116</v>
      </c>
      <c r="B1017" s="1" t="str">
        <f>IF(AND(DCalendário6[[#This Row],[Dia da semana]]&gt;1,DCalendário6[[#This Row],[Dia da semana]]&lt;7,DCalendário6[[#This Row],[Feriados]]=""),DCalendário6[[#This Row],[Dia]],"")</f>
        <v/>
      </c>
      <c r="C1017" s="16" t="str">
        <f>IF(DCalendário6[[#This Row],[Mês]]="","",IF(AND(C1013="",C1014="",C1015="",C1016=""),IF(DCalendário6[[#This Row],[Mês]]=D1016,C1016+1,IF(AND(D1016="",D1017=D1012),C1012+1,1)),IF(AND(C1014="",C1015="",C1016=""),IF(DCalendário6[[#This Row],[Mês]]=D1016,C1016+1,IF(AND(D1016="",D1017=D1013),C1013+1,1)),IF(AND(C1015="",C1016=""),IF(DCalendário6[[#This Row],[Mês]]=D1016,C1016+1,IF(AND(D1016="",D1017=D1014),C1014+1,1)),IF(DCalendário6[[#This Row],[Mês]]=D1016,C1016+1,IF(AND(D1016="",D1017=D1015),C1015+1,1))))))</f>
        <v/>
      </c>
      <c r="D1017" s="14" t="str">
        <f>IF(DCalendário6[[#This Row],[Dia Útil]]="","",(MONTH($B1017)))</f>
        <v/>
      </c>
      <c r="E1017" s="14">
        <f t="shared" si="15"/>
        <v>2020</v>
      </c>
      <c r="F1017" s="14">
        <f>MONTH(DCalendário6[[#This Row],[Dia]])</f>
        <v>10</v>
      </c>
      <c r="G1017" s="14" t="str">
        <f>MONTH(DCalendário6[[#This Row],[Dia]])&amp;" - "&amp;DCalendário6[[#This Row],[Ano]]</f>
        <v>10 - 2020</v>
      </c>
      <c r="H1017" s="14" t="str">
        <f>IF(DCalendário6[[#This Row],[Dia Útil]]="","",DCalendário6[[#This Row],[Semana Ano]])</f>
        <v/>
      </c>
      <c r="I1017" s="14">
        <f>WEEKNUM(DCalendário6[[#This Row],[Dia]])</f>
        <v>42</v>
      </c>
      <c r="J1017" s="14" cm="1">
        <f t="array" aca="1" ref="J101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017" s="16">
        <f>WEEKDAY(DCalendário6[[#This Row],[Dia]])</f>
        <v>2</v>
      </c>
      <c r="L1017" s="1">
        <f>IFERROR(VLOOKUP(A1017,Tabela4[],1,0),"")</f>
        <v>44116</v>
      </c>
      <c r="M101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1017" s="16" t="str">
        <f>IF(DCalendário6[[#This Row],[Dia Útil2]]="Feriado","Feriado",IF(AND(DCalendário6[[#This Row],[Dia Útil]]="",DCalendário6[[#This Row],[Mês Total]]=F1010),N1010+1,IF(DCalendário6[[#This Row],[Dia Útil]]="",1,"")))</f>
        <v>Feriado</v>
      </c>
      <c r="O101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1017" s="16"/>
      <c r="Q1017" s="17"/>
    </row>
    <row r="1018" spans="1:17" x14ac:dyDescent="0.25">
      <c r="A1018" s="1">
        <v>44117</v>
      </c>
      <c r="B1018" s="1">
        <f>IF(AND(DCalendário6[[#This Row],[Dia da semana]]&gt;1,DCalendário6[[#This Row],[Dia da semana]]&lt;7,DCalendário6[[#This Row],[Feriados]]=""),DCalendário6[[#This Row],[Dia]],"")</f>
        <v>44117</v>
      </c>
      <c r="C1018" s="16">
        <f>IF(DCalendário6[[#This Row],[Mês]]="","",IF(AND(C1014="",C1015="",C1016="",C1017=""),IF(DCalendário6[[#This Row],[Mês]]=D1017,C1017+1,IF(AND(D1017="",D1018=D1013),C1013+1,1)),IF(AND(C1015="",C1016="",C1017=""),IF(DCalendário6[[#This Row],[Mês]]=D1017,C1017+1,IF(AND(D1017="",D1018=D1014),C1014+1,1)),IF(AND(C1016="",C1017=""),IF(DCalendário6[[#This Row],[Mês]]=D1017,C1017+1,IF(AND(D1017="",D1018=D1015),C1015+1,1)),IF(DCalendário6[[#This Row],[Mês]]=D1017,C1017+1,IF(AND(D1017="",D1018=D1016),C1016+1,1))))))</f>
        <v>8</v>
      </c>
      <c r="D1018" s="14">
        <f>IF(DCalendário6[[#This Row],[Dia Útil]]="","",(MONTH($B1018)))</f>
        <v>10</v>
      </c>
      <c r="E1018" s="14">
        <f t="shared" si="15"/>
        <v>2020</v>
      </c>
      <c r="F1018" s="14">
        <f>MONTH(DCalendário6[[#This Row],[Dia]])</f>
        <v>10</v>
      </c>
      <c r="G1018" s="14" t="str">
        <f>MONTH(DCalendário6[[#This Row],[Dia]])&amp;" - "&amp;DCalendário6[[#This Row],[Ano]]</f>
        <v>10 - 2020</v>
      </c>
      <c r="H1018" s="14">
        <f>IF(DCalendário6[[#This Row],[Dia Útil]]="","",DCalendário6[[#This Row],[Semana Ano]])</f>
        <v>42</v>
      </c>
      <c r="I1018" s="14">
        <f>WEEKNUM(DCalendário6[[#This Row],[Dia]])</f>
        <v>42</v>
      </c>
      <c r="J1018" s="14" cm="1">
        <f t="array" aca="1" ref="J101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018" s="16">
        <f>WEEKDAY(DCalendário6[[#This Row],[Dia]])</f>
        <v>3</v>
      </c>
      <c r="L1018" s="1" t="str">
        <f>IFERROR(VLOOKUP(A1018,Tabela4[],1,0),"")</f>
        <v/>
      </c>
      <c r="M101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44117</v>
      </c>
      <c r="N1018" s="16" t="str">
        <f>IF(DCalendário6[[#This Row],[Dia Útil2]]="Feriado","Feriado",IF(AND(DCalendário6[[#This Row],[Dia Útil]]="",DCalendário6[[#This Row],[Mês Total]]=F1011),N1011+1,IF(DCalendário6[[#This Row],[Dia Útil]]="",1,"")))</f>
        <v/>
      </c>
      <c r="O101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1018" s="16"/>
      <c r="Q1018" s="17"/>
    </row>
    <row r="1019" spans="1:17" x14ac:dyDescent="0.25">
      <c r="A1019" s="1">
        <v>44118</v>
      </c>
      <c r="B1019" s="1">
        <f>IF(AND(DCalendário6[[#This Row],[Dia da semana]]&gt;1,DCalendário6[[#This Row],[Dia da semana]]&lt;7,DCalendário6[[#This Row],[Feriados]]=""),DCalendário6[[#This Row],[Dia]],"")</f>
        <v>44118</v>
      </c>
      <c r="C1019" s="16">
        <f>IF(DCalendário6[[#This Row],[Mês]]="","",IF(AND(C1015="",C1016="",C1017="",C1018=""),IF(DCalendário6[[#This Row],[Mês]]=D1018,C1018+1,IF(AND(D1018="",D1019=D1014),C1014+1,1)),IF(AND(C1016="",C1017="",C1018=""),IF(DCalendário6[[#This Row],[Mês]]=D1018,C1018+1,IF(AND(D1018="",D1019=D1015),C1015+1,1)),IF(AND(C1017="",C1018=""),IF(DCalendário6[[#This Row],[Mês]]=D1018,C1018+1,IF(AND(D1018="",D1019=D1016),C1016+1,1)),IF(DCalendário6[[#This Row],[Mês]]=D1018,C1018+1,IF(AND(D1018="",D1019=D1017),C1017+1,1))))))</f>
        <v>9</v>
      </c>
      <c r="D1019" s="14">
        <f>IF(DCalendário6[[#This Row],[Dia Útil]]="","",(MONTH($B1019)))</f>
        <v>10</v>
      </c>
      <c r="E1019" s="14">
        <f t="shared" si="15"/>
        <v>2020</v>
      </c>
      <c r="F1019" s="14">
        <f>MONTH(DCalendário6[[#This Row],[Dia]])</f>
        <v>10</v>
      </c>
      <c r="G1019" s="14" t="str">
        <f>MONTH(DCalendário6[[#This Row],[Dia]])&amp;" - "&amp;DCalendário6[[#This Row],[Ano]]</f>
        <v>10 - 2020</v>
      </c>
      <c r="H1019" s="14">
        <f>IF(DCalendário6[[#This Row],[Dia Útil]]="","",DCalendário6[[#This Row],[Semana Ano]])</f>
        <v>42</v>
      </c>
      <c r="I1019" s="14">
        <f>WEEKNUM(DCalendário6[[#This Row],[Dia]])</f>
        <v>42</v>
      </c>
      <c r="J1019" s="14" cm="1">
        <f t="array" aca="1" ref="J101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019" s="16">
        <f>WEEKDAY(DCalendário6[[#This Row],[Dia]])</f>
        <v>4</v>
      </c>
      <c r="L1019" s="1" t="str">
        <f>IFERROR(VLOOKUP(A1019,Tabela4[],1,0),"")</f>
        <v/>
      </c>
      <c r="M101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44118</v>
      </c>
      <c r="N1019" s="16" t="str">
        <f>IF(DCalendário6[[#This Row],[Dia Útil2]]="Feriado","Feriado",IF(AND(DCalendário6[[#This Row],[Dia Útil]]="",DCalendário6[[#This Row],[Mês Total]]=F1012),N1012+1,IF(DCalendário6[[#This Row],[Dia Útil]]="",1,"")))</f>
        <v/>
      </c>
      <c r="O101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1019" s="16"/>
      <c r="Q1019" s="17"/>
    </row>
    <row r="1020" spans="1:17" x14ac:dyDescent="0.25">
      <c r="A1020" s="1">
        <v>44119</v>
      </c>
      <c r="B1020" s="1">
        <f>IF(AND(DCalendário6[[#This Row],[Dia da semana]]&gt;1,DCalendário6[[#This Row],[Dia da semana]]&lt;7,DCalendário6[[#This Row],[Feriados]]=""),DCalendário6[[#This Row],[Dia]],"")</f>
        <v>44119</v>
      </c>
      <c r="C1020" s="16">
        <f>IF(DCalendário6[[#This Row],[Mês]]="","",IF(AND(C1016="",C1017="",C1018="",C1019=""),IF(DCalendário6[[#This Row],[Mês]]=D1019,C1019+1,IF(AND(D1019="",D1020=D1015),C1015+1,1)),IF(AND(C1017="",C1018="",C1019=""),IF(DCalendário6[[#This Row],[Mês]]=D1019,C1019+1,IF(AND(D1019="",D1020=D1016),C1016+1,1)),IF(AND(C1018="",C1019=""),IF(DCalendário6[[#This Row],[Mês]]=D1019,C1019+1,IF(AND(D1019="",D1020=D1017),C1017+1,1)),IF(DCalendário6[[#This Row],[Mês]]=D1019,C1019+1,IF(AND(D1019="",D1020=D1018),C1018+1,1))))))</f>
        <v>10</v>
      </c>
      <c r="D1020" s="14">
        <f>IF(DCalendário6[[#This Row],[Dia Útil]]="","",(MONTH($B1020)))</f>
        <v>10</v>
      </c>
      <c r="E1020" s="14">
        <f t="shared" si="15"/>
        <v>2020</v>
      </c>
      <c r="F1020" s="14">
        <f>MONTH(DCalendário6[[#This Row],[Dia]])</f>
        <v>10</v>
      </c>
      <c r="G1020" s="14" t="str">
        <f>MONTH(DCalendário6[[#This Row],[Dia]])&amp;" - "&amp;DCalendário6[[#This Row],[Ano]]</f>
        <v>10 - 2020</v>
      </c>
      <c r="H1020" s="14">
        <f>IF(DCalendário6[[#This Row],[Dia Útil]]="","",DCalendário6[[#This Row],[Semana Ano]])</f>
        <v>42</v>
      </c>
      <c r="I1020" s="14">
        <f>WEEKNUM(DCalendário6[[#This Row],[Dia]])</f>
        <v>42</v>
      </c>
      <c r="J1020" s="14" cm="1">
        <f t="array" aca="1" ref="J102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020" s="16">
        <f>WEEKDAY(DCalendário6[[#This Row],[Dia]])</f>
        <v>5</v>
      </c>
      <c r="L1020" s="1" t="str">
        <f>IFERROR(VLOOKUP(A1020,Tabela4[],1,0),"")</f>
        <v/>
      </c>
      <c r="M102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44119</v>
      </c>
      <c r="N1020" s="16" t="str">
        <f>IF(DCalendário6[[#This Row],[Dia Útil2]]="Feriado","Feriado",IF(AND(DCalendário6[[#This Row],[Dia Útil]]="",DCalendário6[[#This Row],[Mês Total]]=F1013),N1013+1,IF(DCalendário6[[#This Row],[Dia Útil]]="",1,"")))</f>
        <v/>
      </c>
      <c r="O102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1020" s="16"/>
      <c r="Q1020" s="17"/>
    </row>
    <row r="1021" spans="1:17" x14ac:dyDescent="0.25">
      <c r="A1021" s="1">
        <v>44120</v>
      </c>
      <c r="B1021" s="1">
        <f>IF(AND(DCalendário6[[#This Row],[Dia da semana]]&gt;1,DCalendário6[[#This Row],[Dia da semana]]&lt;7,DCalendário6[[#This Row],[Feriados]]=""),DCalendário6[[#This Row],[Dia]],"")</f>
        <v>44120</v>
      </c>
      <c r="C1021" s="16">
        <f>IF(DCalendário6[[#This Row],[Mês]]="","",IF(AND(C1017="",C1018="",C1019="",C1020=""),IF(DCalendário6[[#This Row],[Mês]]=D1020,C1020+1,IF(AND(D1020="",D1021=D1016),C1016+1,1)),IF(AND(C1018="",C1019="",C1020=""),IF(DCalendário6[[#This Row],[Mês]]=D1020,C1020+1,IF(AND(D1020="",D1021=D1017),C1017+1,1)),IF(AND(C1019="",C1020=""),IF(DCalendário6[[#This Row],[Mês]]=D1020,C1020+1,IF(AND(D1020="",D1021=D1018),C1018+1,1)),IF(DCalendário6[[#This Row],[Mês]]=D1020,C1020+1,IF(AND(D1020="",D1021=D1019),C1019+1,1))))))</f>
        <v>11</v>
      </c>
      <c r="D1021" s="14">
        <f>IF(DCalendário6[[#This Row],[Dia Útil]]="","",(MONTH($B1021)))</f>
        <v>10</v>
      </c>
      <c r="E1021" s="14">
        <f t="shared" si="15"/>
        <v>2020</v>
      </c>
      <c r="F1021" s="14">
        <f>MONTH(DCalendário6[[#This Row],[Dia]])</f>
        <v>10</v>
      </c>
      <c r="G1021" s="14" t="str">
        <f>MONTH(DCalendário6[[#This Row],[Dia]])&amp;" - "&amp;DCalendário6[[#This Row],[Ano]]</f>
        <v>10 - 2020</v>
      </c>
      <c r="H1021" s="14">
        <f>IF(DCalendário6[[#This Row],[Dia Útil]]="","",DCalendário6[[#This Row],[Semana Ano]])</f>
        <v>42</v>
      </c>
      <c r="I1021" s="14">
        <f>WEEKNUM(DCalendário6[[#This Row],[Dia]])</f>
        <v>42</v>
      </c>
      <c r="J1021" s="14" cm="1">
        <f t="array" aca="1" ref="J102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021" s="16">
        <f>WEEKDAY(DCalendário6[[#This Row],[Dia]])</f>
        <v>6</v>
      </c>
      <c r="L1021" s="1" t="str">
        <f>IFERROR(VLOOKUP(A1021,Tabela4[],1,0),"")</f>
        <v/>
      </c>
      <c r="M102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44120</v>
      </c>
      <c r="N1021" s="16" t="str">
        <f>IF(DCalendário6[[#This Row],[Dia Útil2]]="Feriado","Feriado",IF(AND(DCalendário6[[#This Row],[Dia Útil]]="",DCalendário6[[#This Row],[Mês Total]]=F1014),N1014+1,IF(DCalendário6[[#This Row],[Dia Útil]]="",1,"")))</f>
        <v/>
      </c>
      <c r="O102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1021" s="16"/>
      <c r="Q1021" s="17"/>
    </row>
    <row r="1022" spans="1:17" x14ac:dyDescent="0.25">
      <c r="A1022" s="1">
        <v>44121</v>
      </c>
      <c r="B1022" s="1" t="str">
        <f>IF(AND(DCalendário6[[#This Row],[Dia da semana]]&gt;1,DCalendário6[[#This Row],[Dia da semana]]&lt;7,DCalendário6[[#This Row],[Feriados]]=""),DCalendário6[[#This Row],[Dia]],"")</f>
        <v/>
      </c>
      <c r="C1022" s="16" t="str">
        <f>IF(DCalendário6[[#This Row],[Mês]]="","",IF(AND(C1018="",C1019="",C1020="",C1021=""),IF(DCalendário6[[#This Row],[Mês]]=D1021,C1021+1,IF(AND(D1021="",D1022=D1017),C1017+1,1)),IF(AND(C1019="",C1020="",C1021=""),IF(DCalendário6[[#This Row],[Mês]]=D1021,C1021+1,IF(AND(D1021="",D1022=D1018),C1018+1,1)),IF(AND(C1020="",C1021=""),IF(DCalendário6[[#This Row],[Mês]]=D1021,C1021+1,IF(AND(D1021="",D1022=D1019),C1019+1,1)),IF(DCalendário6[[#This Row],[Mês]]=D1021,C1021+1,IF(AND(D1021="",D1022=D1020),C1020+1,1))))))</f>
        <v/>
      </c>
      <c r="D1022" s="14" t="str">
        <f>IF(DCalendário6[[#This Row],[Dia Útil]]="","",(MONTH($B1022)))</f>
        <v/>
      </c>
      <c r="E1022" s="14">
        <f t="shared" si="15"/>
        <v>2020</v>
      </c>
      <c r="F1022" s="14">
        <f>MONTH(DCalendário6[[#This Row],[Dia]])</f>
        <v>10</v>
      </c>
      <c r="G1022" s="14" t="str">
        <f>MONTH(DCalendário6[[#This Row],[Dia]])&amp;" - "&amp;DCalendário6[[#This Row],[Ano]]</f>
        <v>10 - 2020</v>
      </c>
      <c r="H1022" s="14" t="str">
        <f>IF(DCalendário6[[#This Row],[Dia Útil]]="","",DCalendário6[[#This Row],[Semana Ano]])</f>
        <v/>
      </c>
      <c r="I1022" s="14">
        <f>WEEKNUM(DCalendário6[[#This Row],[Dia]])</f>
        <v>42</v>
      </c>
      <c r="J1022" s="14" cm="1">
        <f t="array" aca="1" ref="J102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022" s="16">
        <f>WEEKDAY(DCalendário6[[#This Row],[Dia]])</f>
        <v>7</v>
      </c>
      <c r="L1022" s="1" t="str">
        <f>IFERROR(VLOOKUP(A1022,Tabela4[],1,0),"")</f>
        <v/>
      </c>
      <c r="M102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022" s="16">
        <f>IF(DCalendário6[[#This Row],[Dia Útil2]]="Feriado","Feriado",IF(AND(DCalendário6[[#This Row],[Dia Útil]]="",DCalendário6[[#This Row],[Mês Total]]=F1015),N1015+1,IF(DCalendário6[[#This Row],[Dia Útil]]="",1,"")))</f>
        <v>3</v>
      </c>
      <c r="O102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1022" s="16"/>
      <c r="Q1022" s="17"/>
    </row>
    <row r="1023" spans="1:17" x14ac:dyDescent="0.25">
      <c r="A1023" s="1">
        <v>44122</v>
      </c>
      <c r="B1023" s="1" t="str">
        <f>IF(AND(DCalendário6[[#This Row],[Dia da semana]]&gt;1,DCalendário6[[#This Row],[Dia da semana]]&lt;7,DCalendário6[[#This Row],[Feriados]]=""),DCalendário6[[#This Row],[Dia]],"")</f>
        <v/>
      </c>
      <c r="C1023" s="16" t="str">
        <f>IF(DCalendário6[[#This Row],[Mês]]="","",IF(AND(C1019="",C1020="",C1021="",C1022=""),IF(DCalendário6[[#This Row],[Mês]]=D1022,C1022+1,IF(AND(D1022="",D1023=D1018),C1018+1,1)),IF(AND(C1020="",C1021="",C1022=""),IF(DCalendário6[[#This Row],[Mês]]=D1022,C1022+1,IF(AND(D1022="",D1023=D1019),C1019+1,1)),IF(AND(C1021="",C1022=""),IF(DCalendário6[[#This Row],[Mês]]=D1022,C1022+1,IF(AND(D1022="",D1023=D1020),C1020+1,1)),IF(DCalendário6[[#This Row],[Mês]]=D1022,C1022+1,IF(AND(D1022="",D1023=D1021),C1021+1,1))))))</f>
        <v/>
      </c>
      <c r="D1023" s="14" t="str">
        <f>IF(DCalendário6[[#This Row],[Dia Útil]]="","",(MONTH($B1023)))</f>
        <v/>
      </c>
      <c r="E1023" s="14">
        <f t="shared" si="15"/>
        <v>2020</v>
      </c>
      <c r="F1023" s="14">
        <f>MONTH(DCalendário6[[#This Row],[Dia]])</f>
        <v>10</v>
      </c>
      <c r="G1023" s="14" t="str">
        <f>MONTH(DCalendário6[[#This Row],[Dia]])&amp;" - "&amp;DCalendário6[[#This Row],[Ano]]</f>
        <v>10 - 2020</v>
      </c>
      <c r="H1023" s="14" t="str">
        <f>IF(DCalendário6[[#This Row],[Dia Útil]]="","",DCalendário6[[#This Row],[Semana Ano]])</f>
        <v/>
      </c>
      <c r="I1023" s="14">
        <f>WEEKNUM(DCalendário6[[#This Row],[Dia]])</f>
        <v>43</v>
      </c>
      <c r="J1023" s="14" cm="1">
        <f t="array" aca="1" ref="J102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023" s="16">
        <f>WEEKDAY(DCalendário6[[#This Row],[Dia]])</f>
        <v>1</v>
      </c>
      <c r="L1023" s="1" t="str">
        <f>IFERROR(VLOOKUP(A1023,Tabela4[],1,0),"")</f>
        <v/>
      </c>
      <c r="M102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023" s="16">
        <f>IF(DCalendário6[[#This Row],[Dia Útil2]]="Feriado","Feriado",IF(AND(DCalendário6[[#This Row],[Dia Útil]]="",DCalendário6[[#This Row],[Mês Total]]=F1016),N1016+1,IF(DCalendário6[[#This Row],[Dia Útil]]="",1,"")))</f>
        <v>3</v>
      </c>
      <c r="O102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1023" s="16"/>
      <c r="Q1023" s="17"/>
    </row>
    <row r="1024" spans="1:17" x14ac:dyDescent="0.25">
      <c r="A1024" s="1">
        <v>44123</v>
      </c>
      <c r="B1024" s="1">
        <f>IF(AND(DCalendário6[[#This Row],[Dia da semana]]&gt;1,DCalendário6[[#This Row],[Dia da semana]]&lt;7,DCalendário6[[#This Row],[Feriados]]=""),DCalendário6[[#This Row],[Dia]],"")</f>
        <v>44123</v>
      </c>
      <c r="C1024" s="16">
        <f>IF(DCalendário6[[#This Row],[Mês]]="","",IF(AND(C1020="",C1021="",C1022="",C1023=""),IF(DCalendário6[[#This Row],[Mês]]=D1023,C1023+1,IF(AND(D1023="",D1024=D1019),C1019+1,1)),IF(AND(C1021="",C1022="",C1023=""),IF(DCalendário6[[#This Row],[Mês]]=D1023,C1023+1,IF(AND(D1023="",D1024=D1020),C1020+1,1)),IF(AND(C1022="",C1023=""),IF(DCalendário6[[#This Row],[Mês]]=D1023,C1023+1,IF(AND(D1023="",D1024=D1021),C1021+1,1)),IF(DCalendário6[[#This Row],[Mês]]=D1023,C1023+1,IF(AND(D1023="",D1024=D1022),C1022+1,1))))))</f>
        <v>12</v>
      </c>
      <c r="D1024" s="14">
        <f>IF(DCalendário6[[#This Row],[Dia Útil]]="","",(MONTH($B1024)))</f>
        <v>10</v>
      </c>
      <c r="E1024" s="14">
        <f t="shared" si="15"/>
        <v>2020</v>
      </c>
      <c r="F1024" s="14">
        <f>MONTH(DCalendário6[[#This Row],[Dia]])</f>
        <v>10</v>
      </c>
      <c r="G1024" s="14" t="str">
        <f>MONTH(DCalendário6[[#This Row],[Dia]])&amp;" - "&amp;DCalendário6[[#This Row],[Ano]]</f>
        <v>10 - 2020</v>
      </c>
      <c r="H1024" s="14">
        <f>IF(DCalendário6[[#This Row],[Dia Útil]]="","",DCalendário6[[#This Row],[Semana Ano]])</f>
        <v>43</v>
      </c>
      <c r="I1024" s="14">
        <f>WEEKNUM(DCalendário6[[#This Row],[Dia]])</f>
        <v>43</v>
      </c>
      <c r="J1024" s="14" cm="1">
        <f t="array" aca="1" ref="J102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024" s="16">
        <f>WEEKDAY(DCalendário6[[#This Row],[Dia]])</f>
        <v>2</v>
      </c>
      <c r="L1024" s="1" t="str">
        <f>IFERROR(VLOOKUP(A1024,Tabela4[],1,0),"")</f>
        <v/>
      </c>
      <c r="M102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44123</v>
      </c>
      <c r="N1024" s="16" t="str">
        <f>IF(DCalendário6[[#This Row],[Dia Útil2]]="Feriado","Feriado",IF(AND(DCalendário6[[#This Row],[Dia Útil]]="",DCalendário6[[#This Row],[Mês Total]]=F1017),N1017+1,IF(DCalendário6[[#This Row],[Dia Útil]]="",1,"")))</f>
        <v/>
      </c>
      <c r="O102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1024" s="16"/>
      <c r="Q1024" s="17"/>
    </row>
    <row r="1025" spans="1:17" x14ac:dyDescent="0.25">
      <c r="A1025" s="1">
        <v>44124</v>
      </c>
      <c r="B1025" s="1">
        <f>IF(AND(DCalendário6[[#This Row],[Dia da semana]]&gt;1,DCalendário6[[#This Row],[Dia da semana]]&lt;7,DCalendário6[[#This Row],[Feriados]]=""),DCalendário6[[#This Row],[Dia]],"")</f>
        <v>44124</v>
      </c>
      <c r="C1025" s="16">
        <f>IF(DCalendário6[[#This Row],[Mês]]="","",IF(AND(C1021="",C1022="",C1023="",C1024=""),IF(DCalendário6[[#This Row],[Mês]]=D1024,C1024+1,IF(AND(D1024="",D1025=D1020),C1020+1,1)),IF(AND(C1022="",C1023="",C1024=""),IF(DCalendário6[[#This Row],[Mês]]=D1024,C1024+1,IF(AND(D1024="",D1025=D1021),C1021+1,1)),IF(AND(C1023="",C1024=""),IF(DCalendário6[[#This Row],[Mês]]=D1024,C1024+1,IF(AND(D1024="",D1025=D1022),C1022+1,1)),IF(DCalendário6[[#This Row],[Mês]]=D1024,C1024+1,IF(AND(D1024="",D1025=D1023),C1023+1,1))))))</f>
        <v>13</v>
      </c>
      <c r="D1025" s="14">
        <f>IF(DCalendário6[[#This Row],[Dia Útil]]="","",(MONTH($B1025)))</f>
        <v>10</v>
      </c>
      <c r="E1025" s="14">
        <f t="shared" si="15"/>
        <v>2020</v>
      </c>
      <c r="F1025" s="14">
        <f>MONTH(DCalendário6[[#This Row],[Dia]])</f>
        <v>10</v>
      </c>
      <c r="G1025" s="14" t="str">
        <f>MONTH(DCalendário6[[#This Row],[Dia]])&amp;" - "&amp;DCalendário6[[#This Row],[Ano]]</f>
        <v>10 - 2020</v>
      </c>
      <c r="H1025" s="14">
        <f>IF(DCalendário6[[#This Row],[Dia Útil]]="","",DCalendário6[[#This Row],[Semana Ano]])</f>
        <v>43</v>
      </c>
      <c r="I1025" s="14">
        <f>WEEKNUM(DCalendário6[[#This Row],[Dia]])</f>
        <v>43</v>
      </c>
      <c r="J1025" s="14" cm="1">
        <f t="array" aca="1" ref="J102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025" s="16">
        <f>WEEKDAY(DCalendário6[[#This Row],[Dia]])</f>
        <v>3</v>
      </c>
      <c r="L1025" s="1" t="str">
        <f>IFERROR(VLOOKUP(A1025,Tabela4[],1,0),"")</f>
        <v/>
      </c>
      <c r="M102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44124</v>
      </c>
      <c r="N1025" s="16" t="str">
        <f>IF(DCalendário6[[#This Row],[Dia Útil2]]="Feriado","Feriado",IF(AND(DCalendário6[[#This Row],[Dia Útil]]="",DCalendário6[[#This Row],[Mês Total]]=F1018),N1018+1,IF(DCalendário6[[#This Row],[Dia Útil]]="",1,"")))</f>
        <v/>
      </c>
      <c r="O102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1025" s="16"/>
      <c r="Q1025" s="17"/>
    </row>
    <row r="1026" spans="1:17" x14ac:dyDescent="0.25">
      <c r="A1026" s="1">
        <v>44125</v>
      </c>
      <c r="B1026" s="1">
        <f>IF(AND(DCalendário6[[#This Row],[Dia da semana]]&gt;1,DCalendário6[[#This Row],[Dia da semana]]&lt;7,DCalendário6[[#This Row],[Feriados]]=""),DCalendário6[[#This Row],[Dia]],"")</f>
        <v>44125</v>
      </c>
      <c r="C1026" s="16">
        <f>IF(DCalendário6[[#This Row],[Mês]]="","",IF(AND(C1022="",C1023="",C1024="",C1025=""),IF(DCalendário6[[#This Row],[Mês]]=D1025,C1025+1,IF(AND(D1025="",D1026=D1021),C1021+1,1)),IF(AND(C1023="",C1024="",C1025=""),IF(DCalendário6[[#This Row],[Mês]]=D1025,C1025+1,IF(AND(D1025="",D1026=D1022),C1022+1,1)),IF(AND(C1024="",C1025=""),IF(DCalendário6[[#This Row],[Mês]]=D1025,C1025+1,IF(AND(D1025="",D1026=D1023),C1023+1,1)),IF(DCalendário6[[#This Row],[Mês]]=D1025,C1025+1,IF(AND(D1025="",D1026=D1024),C1024+1,1))))))</f>
        <v>14</v>
      </c>
      <c r="D1026" s="14">
        <f>IF(DCalendário6[[#This Row],[Dia Útil]]="","",(MONTH($B1026)))</f>
        <v>10</v>
      </c>
      <c r="E1026" s="14">
        <f t="shared" ref="E1026:E1089" si="16">YEAR($A1026)</f>
        <v>2020</v>
      </c>
      <c r="F1026" s="14">
        <f>MONTH(DCalendário6[[#This Row],[Dia]])</f>
        <v>10</v>
      </c>
      <c r="G1026" s="14" t="str">
        <f>MONTH(DCalendário6[[#This Row],[Dia]])&amp;" - "&amp;DCalendário6[[#This Row],[Ano]]</f>
        <v>10 - 2020</v>
      </c>
      <c r="H1026" s="14">
        <f>IF(DCalendário6[[#This Row],[Dia Útil]]="","",DCalendário6[[#This Row],[Semana Ano]])</f>
        <v>43</v>
      </c>
      <c r="I1026" s="14">
        <f>WEEKNUM(DCalendário6[[#This Row],[Dia]])</f>
        <v>43</v>
      </c>
      <c r="J1026" s="14" cm="1">
        <f t="array" aca="1" ref="J102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026" s="16">
        <f>WEEKDAY(DCalendário6[[#This Row],[Dia]])</f>
        <v>4</v>
      </c>
      <c r="L1026" s="1" t="str">
        <f>IFERROR(VLOOKUP(A1026,Tabela4[],1,0),"")</f>
        <v/>
      </c>
      <c r="M102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44125</v>
      </c>
      <c r="N1026" s="16" t="str">
        <f>IF(DCalendário6[[#This Row],[Dia Útil2]]="Feriado","Feriado",IF(AND(DCalendário6[[#This Row],[Dia Útil]]="",DCalendário6[[#This Row],[Mês Total]]=F1019),N1019+1,IF(DCalendário6[[#This Row],[Dia Útil]]="",1,"")))</f>
        <v/>
      </c>
      <c r="O102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1026" s="16"/>
      <c r="Q1026" s="17"/>
    </row>
    <row r="1027" spans="1:17" x14ac:dyDescent="0.25">
      <c r="A1027" s="1">
        <v>44126</v>
      </c>
      <c r="B1027" s="1">
        <f>IF(AND(DCalendário6[[#This Row],[Dia da semana]]&gt;1,DCalendário6[[#This Row],[Dia da semana]]&lt;7,DCalendário6[[#This Row],[Feriados]]=""),DCalendário6[[#This Row],[Dia]],"")</f>
        <v>44126</v>
      </c>
      <c r="C1027" s="16">
        <f>IF(DCalendário6[[#This Row],[Mês]]="","",IF(AND(C1023="",C1024="",C1025="",C1026=""),IF(DCalendário6[[#This Row],[Mês]]=D1026,C1026+1,IF(AND(D1026="",D1027=D1022),C1022+1,1)),IF(AND(C1024="",C1025="",C1026=""),IF(DCalendário6[[#This Row],[Mês]]=D1026,C1026+1,IF(AND(D1026="",D1027=D1023),C1023+1,1)),IF(AND(C1025="",C1026=""),IF(DCalendário6[[#This Row],[Mês]]=D1026,C1026+1,IF(AND(D1026="",D1027=D1024),C1024+1,1)),IF(DCalendário6[[#This Row],[Mês]]=D1026,C1026+1,IF(AND(D1026="",D1027=D1025),C1025+1,1))))))</f>
        <v>15</v>
      </c>
      <c r="D1027" s="14">
        <f>IF(DCalendário6[[#This Row],[Dia Útil]]="","",(MONTH($B1027)))</f>
        <v>10</v>
      </c>
      <c r="E1027" s="14">
        <f t="shared" si="16"/>
        <v>2020</v>
      </c>
      <c r="F1027" s="14">
        <f>MONTH(DCalendário6[[#This Row],[Dia]])</f>
        <v>10</v>
      </c>
      <c r="G1027" s="14" t="str">
        <f>MONTH(DCalendário6[[#This Row],[Dia]])&amp;" - "&amp;DCalendário6[[#This Row],[Ano]]</f>
        <v>10 - 2020</v>
      </c>
      <c r="H1027" s="14">
        <f>IF(DCalendário6[[#This Row],[Dia Útil]]="","",DCalendário6[[#This Row],[Semana Ano]])</f>
        <v>43</v>
      </c>
      <c r="I1027" s="14">
        <f>WEEKNUM(DCalendário6[[#This Row],[Dia]])</f>
        <v>43</v>
      </c>
      <c r="J1027" s="14" cm="1">
        <f t="array" aca="1" ref="J102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027" s="16">
        <f>WEEKDAY(DCalendário6[[#This Row],[Dia]])</f>
        <v>5</v>
      </c>
      <c r="L1027" s="1" t="str">
        <f>IFERROR(VLOOKUP(A1027,Tabela4[],1,0),"")</f>
        <v/>
      </c>
      <c r="M102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44126</v>
      </c>
      <c r="N1027" s="16" t="str">
        <f>IF(DCalendário6[[#This Row],[Dia Útil2]]="Feriado","Feriado",IF(AND(DCalendário6[[#This Row],[Dia Útil]]="",DCalendário6[[#This Row],[Mês Total]]=F1020),N1020+1,IF(DCalendário6[[#This Row],[Dia Útil]]="",1,"")))</f>
        <v/>
      </c>
      <c r="O102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1027" s="16"/>
      <c r="Q1027" s="17"/>
    </row>
    <row r="1028" spans="1:17" x14ac:dyDescent="0.25">
      <c r="A1028" s="1">
        <v>44127</v>
      </c>
      <c r="B1028" s="1">
        <f>IF(AND(DCalendário6[[#This Row],[Dia da semana]]&gt;1,DCalendário6[[#This Row],[Dia da semana]]&lt;7,DCalendário6[[#This Row],[Feriados]]=""),DCalendário6[[#This Row],[Dia]],"")</f>
        <v>44127</v>
      </c>
      <c r="C1028" s="16">
        <f>IF(DCalendário6[[#This Row],[Mês]]="","",IF(AND(C1024="",C1025="",C1026="",C1027=""),IF(DCalendário6[[#This Row],[Mês]]=D1027,C1027+1,IF(AND(D1027="",D1028=D1023),C1023+1,1)),IF(AND(C1025="",C1026="",C1027=""),IF(DCalendário6[[#This Row],[Mês]]=D1027,C1027+1,IF(AND(D1027="",D1028=D1024),C1024+1,1)),IF(AND(C1026="",C1027=""),IF(DCalendário6[[#This Row],[Mês]]=D1027,C1027+1,IF(AND(D1027="",D1028=D1025),C1025+1,1)),IF(DCalendário6[[#This Row],[Mês]]=D1027,C1027+1,IF(AND(D1027="",D1028=D1026),C1026+1,1))))))</f>
        <v>16</v>
      </c>
      <c r="D1028" s="14">
        <f>IF(DCalendário6[[#This Row],[Dia Útil]]="","",(MONTH($B1028)))</f>
        <v>10</v>
      </c>
      <c r="E1028" s="14">
        <f t="shared" si="16"/>
        <v>2020</v>
      </c>
      <c r="F1028" s="14">
        <f>MONTH(DCalendário6[[#This Row],[Dia]])</f>
        <v>10</v>
      </c>
      <c r="G1028" s="14" t="str">
        <f>MONTH(DCalendário6[[#This Row],[Dia]])&amp;" - "&amp;DCalendário6[[#This Row],[Ano]]</f>
        <v>10 - 2020</v>
      </c>
      <c r="H1028" s="14">
        <f>IF(DCalendário6[[#This Row],[Dia Útil]]="","",DCalendário6[[#This Row],[Semana Ano]])</f>
        <v>43</v>
      </c>
      <c r="I1028" s="14">
        <f>WEEKNUM(DCalendário6[[#This Row],[Dia]])</f>
        <v>43</v>
      </c>
      <c r="J1028" s="14" cm="1">
        <f t="array" aca="1" ref="J102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028" s="16">
        <f>WEEKDAY(DCalendário6[[#This Row],[Dia]])</f>
        <v>6</v>
      </c>
      <c r="L1028" s="1" t="str">
        <f>IFERROR(VLOOKUP(A1028,Tabela4[],1,0),"")</f>
        <v/>
      </c>
      <c r="M102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44127</v>
      </c>
      <c r="N1028" s="16" t="str">
        <f>IF(DCalendário6[[#This Row],[Dia Útil2]]="Feriado","Feriado",IF(AND(DCalendário6[[#This Row],[Dia Útil]]="",DCalendário6[[#This Row],[Mês Total]]=F1021),N1021+1,IF(DCalendário6[[#This Row],[Dia Útil]]="",1,"")))</f>
        <v/>
      </c>
      <c r="O102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1028" s="16"/>
      <c r="Q1028" s="17"/>
    </row>
    <row r="1029" spans="1:17" x14ac:dyDescent="0.25">
      <c r="A1029" s="1">
        <v>44128</v>
      </c>
      <c r="B1029" s="1" t="str">
        <f>IF(AND(DCalendário6[[#This Row],[Dia da semana]]&gt;1,DCalendário6[[#This Row],[Dia da semana]]&lt;7,DCalendário6[[#This Row],[Feriados]]=""),DCalendário6[[#This Row],[Dia]],"")</f>
        <v/>
      </c>
      <c r="C1029" s="16" t="str">
        <f>IF(DCalendário6[[#This Row],[Mês]]="","",IF(AND(C1025="",C1026="",C1027="",C1028=""),IF(DCalendário6[[#This Row],[Mês]]=D1028,C1028+1,IF(AND(D1028="",D1029=D1024),C1024+1,1)),IF(AND(C1026="",C1027="",C1028=""),IF(DCalendário6[[#This Row],[Mês]]=D1028,C1028+1,IF(AND(D1028="",D1029=D1025),C1025+1,1)),IF(AND(C1027="",C1028=""),IF(DCalendário6[[#This Row],[Mês]]=D1028,C1028+1,IF(AND(D1028="",D1029=D1026),C1026+1,1)),IF(DCalendário6[[#This Row],[Mês]]=D1028,C1028+1,IF(AND(D1028="",D1029=D1027),C1027+1,1))))))</f>
        <v/>
      </c>
      <c r="D1029" s="14" t="str">
        <f>IF(DCalendário6[[#This Row],[Dia Útil]]="","",(MONTH($B1029)))</f>
        <v/>
      </c>
      <c r="E1029" s="14">
        <f t="shared" si="16"/>
        <v>2020</v>
      </c>
      <c r="F1029" s="14">
        <f>MONTH(DCalendário6[[#This Row],[Dia]])</f>
        <v>10</v>
      </c>
      <c r="G1029" s="14" t="str">
        <f>MONTH(DCalendário6[[#This Row],[Dia]])&amp;" - "&amp;DCalendário6[[#This Row],[Ano]]</f>
        <v>10 - 2020</v>
      </c>
      <c r="H1029" s="14" t="str">
        <f>IF(DCalendário6[[#This Row],[Dia Útil]]="","",DCalendário6[[#This Row],[Semana Ano]])</f>
        <v/>
      </c>
      <c r="I1029" s="14">
        <f>WEEKNUM(DCalendário6[[#This Row],[Dia]])</f>
        <v>43</v>
      </c>
      <c r="J1029" s="14" cm="1">
        <f t="array" aca="1" ref="J102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029" s="16">
        <f>WEEKDAY(DCalendário6[[#This Row],[Dia]])</f>
        <v>7</v>
      </c>
      <c r="L1029" s="1" t="str">
        <f>IFERROR(VLOOKUP(A1029,Tabela4[],1,0),"")</f>
        <v/>
      </c>
      <c r="M102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029" s="16">
        <f>IF(DCalendário6[[#This Row],[Dia Útil2]]="Feriado","Feriado",IF(AND(DCalendário6[[#This Row],[Dia Útil]]="",DCalendário6[[#This Row],[Mês Total]]=F1022),N1022+1,IF(DCalendário6[[#This Row],[Dia Útil]]="",1,"")))</f>
        <v>4</v>
      </c>
      <c r="O102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1029" s="16"/>
      <c r="Q1029" s="17"/>
    </row>
    <row r="1030" spans="1:17" x14ac:dyDescent="0.25">
      <c r="A1030" s="1">
        <v>44129</v>
      </c>
      <c r="B1030" s="1" t="str">
        <f>IF(AND(DCalendário6[[#This Row],[Dia da semana]]&gt;1,DCalendário6[[#This Row],[Dia da semana]]&lt;7,DCalendário6[[#This Row],[Feriados]]=""),DCalendário6[[#This Row],[Dia]],"")</f>
        <v/>
      </c>
      <c r="C1030" s="16" t="str">
        <f>IF(DCalendário6[[#This Row],[Mês]]="","",IF(AND(C1026="",C1027="",C1028="",C1029=""),IF(DCalendário6[[#This Row],[Mês]]=D1029,C1029+1,IF(AND(D1029="",D1030=D1025),C1025+1,1)),IF(AND(C1027="",C1028="",C1029=""),IF(DCalendário6[[#This Row],[Mês]]=D1029,C1029+1,IF(AND(D1029="",D1030=D1026),C1026+1,1)),IF(AND(C1028="",C1029=""),IF(DCalendário6[[#This Row],[Mês]]=D1029,C1029+1,IF(AND(D1029="",D1030=D1027),C1027+1,1)),IF(DCalendário6[[#This Row],[Mês]]=D1029,C1029+1,IF(AND(D1029="",D1030=D1028),C1028+1,1))))))</f>
        <v/>
      </c>
      <c r="D1030" s="14" t="str">
        <f>IF(DCalendário6[[#This Row],[Dia Útil]]="","",(MONTH($B1030)))</f>
        <v/>
      </c>
      <c r="E1030" s="14">
        <f t="shared" si="16"/>
        <v>2020</v>
      </c>
      <c r="F1030" s="14">
        <f>MONTH(DCalendário6[[#This Row],[Dia]])</f>
        <v>10</v>
      </c>
      <c r="G1030" s="14" t="str">
        <f>MONTH(DCalendário6[[#This Row],[Dia]])&amp;" - "&amp;DCalendário6[[#This Row],[Ano]]</f>
        <v>10 - 2020</v>
      </c>
      <c r="H1030" s="14" t="str">
        <f>IF(DCalendário6[[#This Row],[Dia Útil]]="","",DCalendário6[[#This Row],[Semana Ano]])</f>
        <v/>
      </c>
      <c r="I1030" s="14">
        <f>WEEKNUM(DCalendário6[[#This Row],[Dia]])</f>
        <v>44</v>
      </c>
      <c r="J1030" s="14" cm="1">
        <f t="array" aca="1" ref="J103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030" s="16">
        <f>WEEKDAY(DCalendário6[[#This Row],[Dia]])</f>
        <v>1</v>
      </c>
      <c r="L1030" s="1" t="str">
        <f>IFERROR(VLOOKUP(A1030,Tabela4[],1,0),"")</f>
        <v/>
      </c>
      <c r="M103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030" s="16">
        <f>IF(DCalendário6[[#This Row],[Dia Útil2]]="Feriado","Feriado",IF(AND(DCalendário6[[#This Row],[Dia Útil]]="",DCalendário6[[#This Row],[Mês Total]]=F1023),N1023+1,IF(DCalendário6[[#This Row],[Dia Útil]]="",1,"")))</f>
        <v>4</v>
      </c>
      <c r="O103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1030" s="16"/>
      <c r="Q1030" s="17"/>
    </row>
    <row r="1031" spans="1:17" x14ac:dyDescent="0.25">
      <c r="A1031" s="1">
        <v>44130</v>
      </c>
      <c r="B1031" s="1">
        <f>IF(AND(DCalendário6[[#This Row],[Dia da semana]]&gt;1,DCalendário6[[#This Row],[Dia da semana]]&lt;7,DCalendário6[[#This Row],[Feriados]]=""),DCalendário6[[#This Row],[Dia]],"")</f>
        <v>44130</v>
      </c>
      <c r="C1031" s="16">
        <f>IF(DCalendário6[[#This Row],[Mês]]="","",IF(AND(C1027="",C1028="",C1029="",C1030=""),IF(DCalendário6[[#This Row],[Mês]]=D1030,C1030+1,IF(AND(D1030="",D1031=D1026),C1026+1,1)),IF(AND(C1028="",C1029="",C1030=""),IF(DCalendário6[[#This Row],[Mês]]=D1030,C1030+1,IF(AND(D1030="",D1031=D1027),C1027+1,1)),IF(AND(C1029="",C1030=""),IF(DCalendário6[[#This Row],[Mês]]=D1030,C1030+1,IF(AND(D1030="",D1031=D1028),C1028+1,1)),IF(DCalendário6[[#This Row],[Mês]]=D1030,C1030+1,IF(AND(D1030="",D1031=D1029),C1029+1,1))))))</f>
        <v>17</v>
      </c>
      <c r="D1031" s="14">
        <f>IF(DCalendário6[[#This Row],[Dia Útil]]="","",(MONTH($B1031)))</f>
        <v>10</v>
      </c>
      <c r="E1031" s="14">
        <f t="shared" si="16"/>
        <v>2020</v>
      </c>
      <c r="F1031" s="14">
        <f>MONTH(DCalendário6[[#This Row],[Dia]])</f>
        <v>10</v>
      </c>
      <c r="G1031" s="14" t="str">
        <f>MONTH(DCalendário6[[#This Row],[Dia]])&amp;" - "&amp;DCalendário6[[#This Row],[Ano]]</f>
        <v>10 - 2020</v>
      </c>
      <c r="H1031" s="14">
        <f>IF(DCalendário6[[#This Row],[Dia Útil]]="","",DCalendário6[[#This Row],[Semana Ano]])</f>
        <v>44</v>
      </c>
      <c r="I1031" s="14">
        <f>WEEKNUM(DCalendário6[[#This Row],[Dia]])</f>
        <v>44</v>
      </c>
      <c r="J1031" s="14" cm="1">
        <f t="array" aca="1" ref="J103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031" s="16">
        <f>WEEKDAY(DCalendário6[[#This Row],[Dia]])</f>
        <v>2</v>
      </c>
      <c r="L1031" s="1" t="str">
        <f>IFERROR(VLOOKUP(A1031,Tabela4[],1,0),"")</f>
        <v/>
      </c>
      <c r="M103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44130</v>
      </c>
      <c r="N1031" s="16" t="str">
        <f>IF(DCalendário6[[#This Row],[Dia Útil2]]="Feriado","Feriado",IF(AND(DCalendário6[[#This Row],[Dia Útil]]="",DCalendário6[[#This Row],[Mês Total]]=F1024),N1024+1,IF(DCalendário6[[#This Row],[Dia Útil]]="",1,"")))</f>
        <v/>
      </c>
      <c r="O103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1031" s="16"/>
      <c r="Q1031" s="17"/>
    </row>
    <row r="1032" spans="1:17" x14ac:dyDescent="0.25">
      <c r="A1032" s="1">
        <v>44131</v>
      </c>
      <c r="B1032" s="1">
        <f>IF(AND(DCalendário6[[#This Row],[Dia da semana]]&gt;1,DCalendário6[[#This Row],[Dia da semana]]&lt;7,DCalendário6[[#This Row],[Feriados]]=""),DCalendário6[[#This Row],[Dia]],"")</f>
        <v>44131</v>
      </c>
      <c r="C1032" s="16">
        <f>IF(DCalendário6[[#This Row],[Mês]]="","",IF(AND(C1028="",C1029="",C1030="",C1031=""),IF(DCalendário6[[#This Row],[Mês]]=D1031,C1031+1,IF(AND(D1031="",D1032=D1027),C1027+1,1)),IF(AND(C1029="",C1030="",C1031=""),IF(DCalendário6[[#This Row],[Mês]]=D1031,C1031+1,IF(AND(D1031="",D1032=D1028),C1028+1,1)),IF(AND(C1030="",C1031=""),IF(DCalendário6[[#This Row],[Mês]]=D1031,C1031+1,IF(AND(D1031="",D1032=D1029),C1029+1,1)),IF(DCalendário6[[#This Row],[Mês]]=D1031,C1031+1,IF(AND(D1031="",D1032=D1030),C1030+1,1))))))</f>
        <v>18</v>
      </c>
      <c r="D1032" s="14">
        <f>IF(DCalendário6[[#This Row],[Dia Útil]]="","",(MONTH($B1032)))</f>
        <v>10</v>
      </c>
      <c r="E1032" s="14">
        <f t="shared" si="16"/>
        <v>2020</v>
      </c>
      <c r="F1032" s="14">
        <f>MONTH(DCalendário6[[#This Row],[Dia]])</f>
        <v>10</v>
      </c>
      <c r="G1032" s="14" t="str">
        <f>MONTH(DCalendário6[[#This Row],[Dia]])&amp;" - "&amp;DCalendário6[[#This Row],[Ano]]</f>
        <v>10 - 2020</v>
      </c>
      <c r="H1032" s="14">
        <f>IF(DCalendário6[[#This Row],[Dia Útil]]="","",DCalendário6[[#This Row],[Semana Ano]])</f>
        <v>44</v>
      </c>
      <c r="I1032" s="14">
        <f>WEEKNUM(DCalendário6[[#This Row],[Dia]])</f>
        <v>44</v>
      </c>
      <c r="J1032" s="14" cm="1">
        <f t="array" aca="1" ref="J103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032" s="16">
        <f>WEEKDAY(DCalendário6[[#This Row],[Dia]])</f>
        <v>3</v>
      </c>
      <c r="L1032" s="1" t="str">
        <f>IFERROR(VLOOKUP(A1032,Tabela4[],1,0),"")</f>
        <v/>
      </c>
      <c r="M103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44131</v>
      </c>
      <c r="N1032" s="16" t="str">
        <f>IF(DCalendário6[[#This Row],[Dia Útil2]]="Feriado","Feriado",IF(AND(DCalendário6[[#This Row],[Dia Útil]]="",DCalendário6[[#This Row],[Mês Total]]=F1025),N1025+1,IF(DCalendário6[[#This Row],[Dia Útil]]="",1,"")))</f>
        <v/>
      </c>
      <c r="O103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1032" s="16"/>
      <c r="Q1032" s="17"/>
    </row>
    <row r="1033" spans="1:17" x14ac:dyDescent="0.25">
      <c r="A1033" s="1">
        <v>44132</v>
      </c>
      <c r="B1033" s="1">
        <f>IF(AND(DCalendário6[[#This Row],[Dia da semana]]&gt;1,DCalendário6[[#This Row],[Dia da semana]]&lt;7,DCalendário6[[#This Row],[Feriados]]=""),DCalendário6[[#This Row],[Dia]],"")</f>
        <v>44132</v>
      </c>
      <c r="C1033" s="16">
        <f>IF(DCalendário6[[#This Row],[Mês]]="","",IF(AND(C1029="",C1030="",C1031="",C1032=""),IF(DCalendário6[[#This Row],[Mês]]=D1032,C1032+1,IF(AND(D1032="",D1033=D1028),C1028+1,1)),IF(AND(C1030="",C1031="",C1032=""),IF(DCalendário6[[#This Row],[Mês]]=D1032,C1032+1,IF(AND(D1032="",D1033=D1029),C1029+1,1)),IF(AND(C1031="",C1032=""),IF(DCalendário6[[#This Row],[Mês]]=D1032,C1032+1,IF(AND(D1032="",D1033=D1030),C1030+1,1)),IF(DCalendário6[[#This Row],[Mês]]=D1032,C1032+1,IF(AND(D1032="",D1033=D1031),C1031+1,1))))))</f>
        <v>19</v>
      </c>
      <c r="D1033" s="14">
        <f>IF(DCalendário6[[#This Row],[Dia Útil]]="","",(MONTH($B1033)))</f>
        <v>10</v>
      </c>
      <c r="E1033" s="14">
        <f t="shared" si="16"/>
        <v>2020</v>
      </c>
      <c r="F1033" s="14">
        <f>MONTH(DCalendário6[[#This Row],[Dia]])</f>
        <v>10</v>
      </c>
      <c r="G1033" s="14" t="str">
        <f>MONTH(DCalendário6[[#This Row],[Dia]])&amp;" - "&amp;DCalendário6[[#This Row],[Ano]]</f>
        <v>10 - 2020</v>
      </c>
      <c r="H1033" s="14">
        <f>IF(DCalendário6[[#This Row],[Dia Útil]]="","",DCalendário6[[#This Row],[Semana Ano]])</f>
        <v>44</v>
      </c>
      <c r="I1033" s="14">
        <f>WEEKNUM(DCalendário6[[#This Row],[Dia]])</f>
        <v>44</v>
      </c>
      <c r="J1033" s="14" cm="1">
        <f t="array" aca="1" ref="J103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033" s="16">
        <f>WEEKDAY(DCalendário6[[#This Row],[Dia]])</f>
        <v>4</v>
      </c>
      <c r="L1033" s="1" t="str">
        <f>IFERROR(VLOOKUP(A1033,Tabela4[],1,0),"")</f>
        <v/>
      </c>
      <c r="M103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44132</v>
      </c>
      <c r="N1033" s="16" t="str">
        <f>IF(DCalendário6[[#This Row],[Dia Útil2]]="Feriado","Feriado",IF(AND(DCalendário6[[#This Row],[Dia Útil]]="",DCalendário6[[#This Row],[Mês Total]]=F1026),N1026+1,IF(DCalendário6[[#This Row],[Dia Útil]]="",1,"")))</f>
        <v/>
      </c>
      <c r="O103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1033" s="16"/>
      <c r="Q1033" s="17"/>
    </row>
    <row r="1034" spans="1:17" x14ac:dyDescent="0.25">
      <c r="A1034" s="1">
        <v>44133</v>
      </c>
      <c r="B1034" s="1">
        <f>IF(AND(DCalendário6[[#This Row],[Dia da semana]]&gt;1,DCalendário6[[#This Row],[Dia da semana]]&lt;7,DCalendário6[[#This Row],[Feriados]]=""),DCalendário6[[#This Row],[Dia]],"")</f>
        <v>44133</v>
      </c>
      <c r="C1034" s="16">
        <f>IF(DCalendário6[[#This Row],[Mês]]="","",IF(AND(C1030="",C1031="",C1032="",C1033=""),IF(DCalendário6[[#This Row],[Mês]]=D1033,C1033+1,IF(AND(D1033="",D1034=D1029),C1029+1,1)),IF(AND(C1031="",C1032="",C1033=""),IF(DCalendário6[[#This Row],[Mês]]=D1033,C1033+1,IF(AND(D1033="",D1034=D1030),C1030+1,1)),IF(AND(C1032="",C1033=""),IF(DCalendário6[[#This Row],[Mês]]=D1033,C1033+1,IF(AND(D1033="",D1034=D1031),C1031+1,1)),IF(DCalendário6[[#This Row],[Mês]]=D1033,C1033+1,IF(AND(D1033="",D1034=D1032),C1032+1,1))))))</f>
        <v>20</v>
      </c>
      <c r="D1034" s="14">
        <f>IF(DCalendário6[[#This Row],[Dia Útil]]="","",(MONTH($B1034)))</f>
        <v>10</v>
      </c>
      <c r="E1034" s="14">
        <f t="shared" si="16"/>
        <v>2020</v>
      </c>
      <c r="F1034" s="14">
        <f>MONTH(DCalendário6[[#This Row],[Dia]])</f>
        <v>10</v>
      </c>
      <c r="G1034" s="14" t="str">
        <f>MONTH(DCalendário6[[#This Row],[Dia]])&amp;" - "&amp;DCalendário6[[#This Row],[Ano]]</f>
        <v>10 - 2020</v>
      </c>
      <c r="H1034" s="14">
        <f>IF(DCalendário6[[#This Row],[Dia Útil]]="","",DCalendário6[[#This Row],[Semana Ano]])</f>
        <v>44</v>
      </c>
      <c r="I1034" s="14">
        <f>WEEKNUM(DCalendário6[[#This Row],[Dia]])</f>
        <v>44</v>
      </c>
      <c r="J1034" s="14" cm="1">
        <f t="array" aca="1" ref="J103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034" s="16">
        <f>WEEKDAY(DCalendário6[[#This Row],[Dia]])</f>
        <v>5</v>
      </c>
      <c r="L1034" s="1" t="str">
        <f>IFERROR(VLOOKUP(A1034,Tabela4[],1,0),"")</f>
        <v/>
      </c>
      <c r="M103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44133</v>
      </c>
      <c r="N1034" s="16" t="str">
        <f>IF(DCalendário6[[#This Row],[Dia Útil2]]="Feriado","Feriado",IF(AND(DCalendário6[[#This Row],[Dia Útil]]="",DCalendário6[[#This Row],[Mês Total]]=F1027),N1027+1,IF(DCalendário6[[#This Row],[Dia Útil]]="",1,"")))</f>
        <v/>
      </c>
      <c r="O103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1034" s="16"/>
      <c r="Q1034" s="17"/>
    </row>
    <row r="1035" spans="1:17" x14ac:dyDescent="0.25">
      <c r="A1035" s="1">
        <v>44134</v>
      </c>
      <c r="B1035" s="1">
        <f>IF(AND(DCalendário6[[#This Row],[Dia da semana]]&gt;1,DCalendário6[[#This Row],[Dia da semana]]&lt;7,DCalendário6[[#This Row],[Feriados]]=""),DCalendário6[[#This Row],[Dia]],"")</f>
        <v>44134</v>
      </c>
      <c r="C1035" s="16">
        <f>IF(DCalendário6[[#This Row],[Mês]]="","",IF(AND(C1031="",C1032="",C1033="",C1034=""),IF(DCalendário6[[#This Row],[Mês]]=D1034,C1034+1,IF(AND(D1034="",D1035=D1030),C1030+1,1)),IF(AND(C1032="",C1033="",C1034=""),IF(DCalendário6[[#This Row],[Mês]]=D1034,C1034+1,IF(AND(D1034="",D1035=D1031),C1031+1,1)),IF(AND(C1033="",C1034=""),IF(DCalendário6[[#This Row],[Mês]]=D1034,C1034+1,IF(AND(D1034="",D1035=D1032),C1032+1,1)),IF(DCalendário6[[#This Row],[Mês]]=D1034,C1034+1,IF(AND(D1034="",D1035=D1033),C1033+1,1))))))</f>
        <v>21</v>
      </c>
      <c r="D1035" s="14">
        <f>IF(DCalendário6[[#This Row],[Dia Útil]]="","",(MONTH($B1035)))</f>
        <v>10</v>
      </c>
      <c r="E1035" s="14">
        <f t="shared" si="16"/>
        <v>2020</v>
      </c>
      <c r="F1035" s="14">
        <f>MONTH(DCalendário6[[#This Row],[Dia]])</f>
        <v>10</v>
      </c>
      <c r="G1035" s="14" t="str">
        <f>MONTH(DCalendário6[[#This Row],[Dia]])&amp;" - "&amp;DCalendário6[[#This Row],[Ano]]</f>
        <v>10 - 2020</v>
      </c>
      <c r="H1035" s="14">
        <f>IF(DCalendário6[[#This Row],[Dia Útil]]="","",DCalendário6[[#This Row],[Semana Ano]])</f>
        <v>44</v>
      </c>
      <c r="I1035" s="14">
        <f>WEEKNUM(DCalendário6[[#This Row],[Dia]])</f>
        <v>44</v>
      </c>
      <c r="J1035" s="14" cm="1">
        <f t="array" aca="1" ref="J103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035" s="16">
        <f>WEEKDAY(DCalendário6[[#This Row],[Dia]])</f>
        <v>6</v>
      </c>
      <c r="L1035" s="1" t="str">
        <f>IFERROR(VLOOKUP(A1035,Tabela4[],1,0),"")</f>
        <v/>
      </c>
      <c r="M103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44134</v>
      </c>
      <c r="N1035" s="16" t="str">
        <f>IF(DCalendário6[[#This Row],[Dia Útil2]]="Feriado","Feriado",IF(AND(DCalendário6[[#This Row],[Dia Útil]]="",DCalendário6[[#This Row],[Mês Total]]=F1028),N1028+1,IF(DCalendário6[[#This Row],[Dia Útil]]="",1,"")))</f>
        <v/>
      </c>
      <c r="O103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21</v>
      </c>
      <c r="P1035" s="16"/>
      <c r="Q1035" s="17"/>
    </row>
    <row r="1036" spans="1:17" x14ac:dyDescent="0.25">
      <c r="A1036" s="1">
        <v>44135</v>
      </c>
      <c r="B1036" s="1" t="str">
        <f>IF(AND(DCalendário6[[#This Row],[Dia da semana]]&gt;1,DCalendário6[[#This Row],[Dia da semana]]&lt;7,DCalendário6[[#This Row],[Feriados]]=""),DCalendário6[[#This Row],[Dia]],"")</f>
        <v/>
      </c>
      <c r="C1036" s="16" t="str">
        <f>IF(DCalendário6[[#This Row],[Mês]]="","",IF(AND(C1032="",C1033="",C1034="",C1035=""),IF(DCalendário6[[#This Row],[Mês]]=D1035,C1035+1,IF(AND(D1035="",D1036=D1031),C1031+1,1)),IF(AND(C1033="",C1034="",C1035=""),IF(DCalendário6[[#This Row],[Mês]]=D1035,C1035+1,IF(AND(D1035="",D1036=D1032),C1032+1,1)),IF(AND(C1034="",C1035=""),IF(DCalendário6[[#This Row],[Mês]]=D1035,C1035+1,IF(AND(D1035="",D1036=D1033),C1033+1,1)),IF(DCalendário6[[#This Row],[Mês]]=D1035,C1035+1,IF(AND(D1035="",D1036=D1034),C1034+1,1))))))</f>
        <v/>
      </c>
      <c r="D1036" s="14" t="str">
        <f>IF(DCalendário6[[#This Row],[Dia Útil]]="","",(MONTH($B1036)))</f>
        <v/>
      </c>
      <c r="E1036" s="14">
        <f t="shared" si="16"/>
        <v>2020</v>
      </c>
      <c r="F1036" s="14">
        <f>MONTH(DCalendário6[[#This Row],[Dia]])</f>
        <v>10</v>
      </c>
      <c r="G1036" s="14" t="str">
        <f>MONTH(DCalendário6[[#This Row],[Dia]])&amp;" - "&amp;DCalendário6[[#This Row],[Ano]]</f>
        <v>10 - 2020</v>
      </c>
      <c r="H1036" s="14" t="str">
        <f>IF(DCalendário6[[#This Row],[Dia Útil]]="","",DCalendário6[[#This Row],[Semana Ano]])</f>
        <v/>
      </c>
      <c r="I1036" s="14">
        <f>WEEKNUM(DCalendário6[[#This Row],[Dia]])</f>
        <v>44</v>
      </c>
      <c r="J1036" s="14" cm="1">
        <f t="array" aca="1" ref="J103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036" s="16">
        <f>WEEKDAY(DCalendário6[[#This Row],[Dia]])</f>
        <v>7</v>
      </c>
      <c r="L1036" s="1" t="str">
        <f>IFERROR(VLOOKUP(A1036,Tabela4[],1,0),"")</f>
        <v/>
      </c>
      <c r="M103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036" s="16">
        <f>IF(DCalendário6[[#This Row],[Dia Útil2]]="Feriado","Feriado",IF(AND(DCalendário6[[#This Row],[Dia Útil]]="",DCalendário6[[#This Row],[Mês Total]]=F1029),N1029+1,IF(DCalendário6[[#This Row],[Dia Útil]]="",1,"")))</f>
        <v>5</v>
      </c>
      <c r="O103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31,5</v>
      </c>
      <c r="P1036" s="16"/>
      <c r="Q1036" s="17"/>
    </row>
    <row r="1037" spans="1:17" x14ac:dyDescent="0.25">
      <c r="A1037" s="1">
        <v>44136</v>
      </c>
      <c r="B1037" s="1" t="str">
        <f>IF(AND(DCalendário6[[#This Row],[Dia da semana]]&gt;1,DCalendário6[[#This Row],[Dia da semana]]&lt;7,DCalendário6[[#This Row],[Feriados]]=""),DCalendário6[[#This Row],[Dia]],"")</f>
        <v/>
      </c>
      <c r="C1037" s="16" t="str">
        <f>IF(DCalendário6[[#This Row],[Mês]]="","",IF(AND(C1033="",C1034="",C1035="",C1036=""),IF(DCalendário6[[#This Row],[Mês]]=D1036,C1036+1,IF(AND(D1036="",D1037=D1032),C1032+1,1)),IF(AND(C1034="",C1035="",C1036=""),IF(DCalendário6[[#This Row],[Mês]]=D1036,C1036+1,IF(AND(D1036="",D1037=D1033),C1033+1,1)),IF(AND(C1035="",C1036=""),IF(DCalendário6[[#This Row],[Mês]]=D1036,C1036+1,IF(AND(D1036="",D1037=D1034),C1034+1,1)),IF(DCalendário6[[#This Row],[Mês]]=D1036,C1036+1,IF(AND(D1036="",D1037=D1035),C1035+1,1))))))</f>
        <v/>
      </c>
      <c r="D1037" s="14" t="str">
        <f>IF(DCalendário6[[#This Row],[Dia Útil]]="","",(MONTH($B1037)))</f>
        <v/>
      </c>
      <c r="E1037" s="14">
        <f t="shared" si="16"/>
        <v>2020</v>
      </c>
      <c r="F1037" s="14">
        <f>MONTH(DCalendário6[[#This Row],[Dia]])</f>
        <v>11</v>
      </c>
      <c r="G1037" s="14" t="str">
        <f>MONTH(DCalendário6[[#This Row],[Dia]])&amp;" - "&amp;DCalendário6[[#This Row],[Ano]]</f>
        <v>11 - 2020</v>
      </c>
      <c r="H1037" s="14" t="str">
        <f>IF(DCalendário6[[#This Row],[Dia Útil]]="","",DCalendário6[[#This Row],[Semana Ano]])</f>
        <v/>
      </c>
      <c r="I1037" s="14">
        <f>WEEKNUM(DCalendário6[[#This Row],[Dia]])</f>
        <v>45</v>
      </c>
      <c r="J1037" s="14" cm="1">
        <f t="array" aca="1" ref="J103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037" s="16">
        <f>WEEKDAY(DCalendário6[[#This Row],[Dia]])</f>
        <v>1</v>
      </c>
      <c r="L1037" s="1" t="str">
        <f>IFERROR(VLOOKUP(A1037,Tabela4[],1,0),"")</f>
        <v/>
      </c>
      <c r="M103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037" s="16">
        <f>IF(DCalendário6[[#This Row],[Dia Útil2]]="Feriado","Feriado",IF(AND(DCalendário6[[#This Row],[Dia Útil]]="",DCalendário6[[#This Row],[Mês Total]]=F1030),N1030+1,IF(DCalendário6[[#This Row],[Dia Útil]]="",1,"")))</f>
        <v>1</v>
      </c>
      <c r="O103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1037" s="16"/>
      <c r="Q1037" s="17"/>
    </row>
    <row r="1038" spans="1:17" x14ac:dyDescent="0.25">
      <c r="A1038" s="1">
        <v>44137</v>
      </c>
      <c r="B1038" s="1" t="str">
        <f>IF(AND(DCalendário6[[#This Row],[Dia da semana]]&gt;1,DCalendário6[[#This Row],[Dia da semana]]&lt;7,DCalendário6[[#This Row],[Feriados]]=""),DCalendário6[[#This Row],[Dia]],"")</f>
        <v/>
      </c>
      <c r="C1038" s="16" t="str">
        <f>IF(DCalendário6[[#This Row],[Mês]]="","",IF(AND(C1034="",C1035="",C1036="",C1037=""),IF(DCalendário6[[#This Row],[Mês]]=D1037,C1037+1,IF(AND(D1037="",D1038=D1033),C1033+1,1)),IF(AND(C1035="",C1036="",C1037=""),IF(DCalendário6[[#This Row],[Mês]]=D1037,C1037+1,IF(AND(D1037="",D1038=D1034),C1034+1,1)),IF(AND(C1036="",C1037=""),IF(DCalendário6[[#This Row],[Mês]]=D1037,C1037+1,IF(AND(D1037="",D1038=D1035),C1035+1,1)),IF(DCalendário6[[#This Row],[Mês]]=D1037,C1037+1,IF(AND(D1037="",D1038=D1036),C1036+1,1))))))</f>
        <v/>
      </c>
      <c r="D1038" s="14" t="str">
        <f>IF(DCalendário6[[#This Row],[Dia Útil]]="","",(MONTH($B1038)))</f>
        <v/>
      </c>
      <c r="E1038" s="14">
        <f t="shared" si="16"/>
        <v>2020</v>
      </c>
      <c r="F1038" s="14">
        <f>MONTH(DCalendário6[[#This Row],[Dia]])</f>
        <v>11</v>
      </c>
      <c r="G1038" s="14" t="str">
        <f>MONTH(DCalendário6[[#This Row],[Dia]])&amp;" - "&amp;DCalendário6[[#This Row],[Ano]]</f>
        <v>11 - 2020</v>
      </c>
      <c r="H1038" s="14" t="str">
        <f>IF(DCalendário6[[#This Row],[Dia Útil]]="","",DCalendário6[[#This Row],[Semana Ano]])</f>
        <v/>
      </c>
      <c r="I1038" s="14">
        <f>WEEKNUM(DCalendário6[[#This Row],[Dia]])</f>
        <v>45</v>
      </c>
      <c r="J1038" s="14" cm="1">
        <f t="array" aca="1" ref="J103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038" s="16">
        <f>WEEKDAY(DCalendário6[[#This Row],[Dia]])</f>
        <v>2</v>
      </c>
      <c r="L1038" s="1">
        <f>IFERROR(VLOOKUP(A1038,Tabela4[],1,0),"")</f>
        <v>44137</v>
      </c>
      <c r="M103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1038" s="16" t="str">
        <f>IF(DCalendário6[[#This Row],[Dia Útil2]]="Feriado","Feriado",IF(AND(DCalendário6[[#This Row],[Dia Útil]]="",DCalendário6[[#This Row],[Mês Total]]=F1031),N1031+1,IF(DCalendário6[[#This Row],[Dia Útil]]="",1,"")))</f>
        <v>Feriado</v>
      </c>
      <c r="O103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1038" s="16"/>
      <c r="Q1038" s="17"/>
    </row>
    <row r="1039" spans="1:17" x14ac:dyDescent="0.25">
      <c r="A1039" s="1">
        <v>44138</v>
      </c>
      <c r="B1039" s="1">
        <f>IF(AND(DCalendário6[[#This Row],[Dia da semana]]&gt;1,DCalendário6[[#This Row],[Dia da semana]]&lt;7,DCalendário6[[#This Row],[Feriados]]=""),DCalendário6[[#This Row],[Dia]],"")</f>
        <v>44138</v>
      </c>
      <c r="C1039" s="16">
        <f>IF(DCalendário6[[#This Row],[Mês]]="","",IF(AND(C1035="",C1036="",C1037="",C1038=""),IF(DCalendário6[[#This Row],[Mês]]=D1038,C1038+1,IF(AND(D1038="",D1039=D1034),C1034+1,1)),IF(AND(C1036="",C1037="",C1038=""),IF(DCalendário6[[#This Row],[Mês]]=D1038,C1038+1,IF(AND(D1038="",D1039=D1035),C1035+1,1)),IF(AND(C1037="",C1038=""),IF(DCalendário6[[#This Row],[Mês]]=D1038,C1038+1,IF(AND(D1038="",D1039=D1036),C1036+1,1)),IF(DCalendário6[[#This Row],[Mês]]=D1038,C1038+1,IF(AND(D1038="",D1039=D1037),C1037+1,1))))))</f>
        <v>1</v>
      </c>
      <c r="D1039" s="14">
        <f>IF(DCalendário6[[#This Row],[Dia Útil]]="","",(MONTH($B1039)))</f>
        <v>11</v>
      </c>
      <c r="E1039" s="14">
        <f t="shared" si="16"/>
        <v>2020</v>
      </c>
      <c r="F1039" s="14">
        <f>MONTH(DCalendário6[[#This Row],[Dia]])</f>
        <v>11</v>
      </c>
      <c r="G1039" s="14" t="str">
        <f>MONTH(DCalendário6[[#This Row],[Dia]])&amp;" - "&amp;DCalendário6[[#This Row],[Ano]]</f>
        <v>11 - 2020</v>
      </c>
      <c r="H1039" s="14">
        <f>IF(DCalendário6[[#This Row],[Dia Útil]]="","",DCalendário6[[#This Row],[Semana Ano]])</f>
        <v>45</v>
      </c>
      <c r="I1039" s="14">
        <f>WEEKNUM(DCalendário6[[#This Row],[Dia]])</f>
        <v>45</v>
      </c>
      <c r="J1039" s="14" cm="1">
        <f t="array" aca="1" ref="J103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039" s="16">
        <f>WEEKDAY(DCalendário6[[#This Row],[Dia]])</f>
        <v>3</v>
      </c>
      <c r="L1039" s="1" t="str">
        <f>IFERROR(VLOOKUP(A1039,Tabela4[],1,0),"")</f>
        <v/>
      </c>
      <c r="M103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44138</v>
      </c>
      <c r="N1039" s="16" t="str">
        <f>IF(DCalendário6[[#This Row],[Dia Útil2]]="Feriado","Feriado",IF(AND(DCalendário6[[#This Row],[Dia Útil]]="",DCalendário6[[#This Row],[Mês Total]]=F1032),N1032+1,IF(DCalendário6[[#This Row],[Dia Útil]]="",1,"")))</f>
        <v/>
      </c>
      <c r="O103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1039" s="16"/>
      <c r="Q1039" s="17"/>
    </row>
    <row r="1040" spans="1:17" x14ac:dyDescent="0.25">
      <c r="A1040" s="1">
        <v>44139</v>
      </c>
      <c r="B1040" s="1">
        <f>IF(AND(DCalendário6[[#This Row],[Dia da semana]]&gt;1,DCalendário6[[#This Row],[Dia da semana]]&lt;7,DCalendário6[[#This Row],[Feriados]]=""),DCalendário6[[#This Row],[Dia]],"")</f>
        <v>44139</v>
      </c>
      <c r="C1040" s="16">
        <f>IF(DCalendário6[[#This Row],[Mês]]="","",IF(AND(C1036="",C1037="",C1038="",C1039=""),IF(DCalendário6[[#This Row],[Mês]]=D1039,C1039+1,IF(AND(D1039="",D1040=D1035),C1035+1,1)),IF(AND(C1037="",C1038="",C1039=""),IF(DCalendário6[[#This Row],[Mês]]=D1039,C1039+1,IF(AND(D1039="",D1040=D1036),C1036+1,1)),IF(AND(C1038="",C1039=""),IF(DCalendário6[[#This Row],[Mês]]=D1039,C1039+1,IF(AND(D1039="",D1040=D1037),C1037+1,1)),IF(DCalendário6[[#This Row],[Mês]]=D1039,C1039+1,IF(AND(D1039="",D1040=D1038),C1038+1,1))))))</f>
        <v>2</v>
      </c>
      <c r="D1040" s="14">
        <f>IF(DCalendário6[[#This Row],[Dia Útil]]="","",(MONTH($B1040)))</f>
        <v>11</v>
      </c>
      <c r="E1040" s="14">
        <f t="shared" si="16"/>
        <v>2020</v>
      </c>
      <c r="F1040" s="14">
        <f>MONTH(DCalendário6[[#This Row],[Dia]])</f>
        <v>11</v>
      </c>
      <c r="G1040" s="14" t="str">
        <f>MONTH(DCalendário6[[#This Row],[Dia]])&amp;" - "&amp;DCalendário6[[#This Row],[Ano]]</f>
        <v>11 - 2020</v>
      </c>
      <c r="H1040" s="14">
        <f>IF(DCalendário6[[#This Row],[Dia Útil]]="","",DCalendário6[[#This Row],[Semana Ano]])</f>
        <v>45</v>
      </c>
      <c r="I1040" s="14">
        <f>WEEKNUM(DCalendário6[[#This Row],[Dia]])</f>
        <v>45</v>
      </c>
      <c r="J1040" s="14" cm="1">
        <f t="array" aca="1" ref="J104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040" s="16">
        <f>WEEKDAY(DCalendário6[[#This Row],[Dia]])</f>
        <v>4</v>
      </c>
      <c r="L1040" s="1" t="str">
        <f>IFERROR(VLOOKUP(A1040,Tabela4[],1,0),"")</f>
        <v/>
      </c>
      <c r="M104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44139</v>
      </c>
      <c r="N1040" s="16" t="str">
        <f>IF(DCalendário6[[#This Row],[Dia Útil2]]="Feriado","Feriado",IF(AND(DCalendário6[[#This Row],[Dia Útil]]="",DCalendário6[[#This Row],[Mês Total]]=F1033),N1033+1,IF(DCalendário6[[#This Row],[Dia Útil]]="",1,"")))</f>
        <v/>
      </c>
      <c r="O104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1040" s="16"/>
      <c r="Q1040" s="17"/>
    </row>
    <row r="1041" spans="1:17" x14ac:dyDescent="0.25">
      <c r="A1041" s="1">
        <v>44140</v>
      </c>
      <c r="B1041" s="1">
        <f>IF(AND(DCalendário6[[#This Row],[Dia da semana]]&gt;1,DCalendário6[[#This Row],[Dia da semana]]&lt;7,DCalendário6[[#This Row],[Feriados]]=""),DCalendário6[[#This Row],[Dia]],"")</f>
        <v>44140</v>
      </c>
      <c r="C1041" s="16">
        <f>IF(DCalendário6[[#This Row],[Mês]]="","",IF(AND(C1037="",C1038="",C1039="",C1040=""),IF(DCalendário6[[#This Row],[Mês]]=D1040,C1040+1,IF(AND(D1040="",D1041=D1036),C1036+1,1)),IF(AND(C1038="",C1039="",C1040=""),IF(DCalendário6[[#This Row],[Mês]]=D1040,C1040+1,IF(AND(D1040="",D1041=D1037),C1037+1,1)),IF(AND(C1039="",C1040=""),IF(DCalendário6[[#This Row],[Mês]]=D1040,C1040+1,IF(AND(D1040="",D1041=D1038),C1038+1,1)),IF(DCalendário6[[#This Row],[Mês]]=D1040,C1040+1,IF(AND(D1040="",D1041=D1039),C1039+1,1))))))</f>
        <v>3</v>
      </c>
      <c r="D1041" s="14">
        <f>IF(DCalendário6[[#This Row],[Dia Útil]]="","",(MONTH($B1041)))</f>
        <v>11</v>
      </c>
      <c r="E1041" s="14">
        <f t="shared" si="16"/>
        <v>2020</v>
      </c>
      <c r="F1041" s="14">
        <f>MONTH(DCalendário6[[#This Row],[Dia]])</f>
        <v>11</v>
      </c>
      <c r="G1041" s="14" t="str">
        <f>MONTH(DCalendário6[[#This Row],[Dia]])&amp;" - "&amp;DCalendário6[[#This Row],[Ano]]</f>
        <v>11 - 2020</v>
      </c>
      <c r="H1041" s="14">
        <f>IF(DCalendário6[[#This Row],[Dia Útil]]="","",DCalendário6[[#This Row],[Semana Ano]])</f>
        <v>45</v>
      </c>
      <c r="I1041" s="14">
        <f>WEEKNUM(DCalendário6[[#This Row],[Dia]])</f>
        <v>45</v>
      </c>
      <c r="J1041" s="14" cm="1">
        <f t="array" aca="1" ref="J104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041" s="16">
        <f>WEEKDAY(DCalendário6[[#This Row],[Dia]])</f>
        <v>5</v>
      </c>
      <c r="L1041" s="1" t="str">
        <f>IFERROR(VLOOKUP(A1041,Tabela4[],1,0),"")</f>
        <v/>
      </c>
      <c r="M104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44140</v>
      </c>
      <c r="N1041" s="16" t="str">
        <f>IF(DCalendário6[[#This Row],[Dia Útil2]]="Feriado","Feriado",IF(AND(DCalendário6[[#This Row],[Dia Útil]]="",DCalendário6[[#This Row],[Mês Total]]=F1034),N1034+1,IF(DCalendário6[[#This Row],[Dia Útil]]="",1,"")))</f>
        <v/>
      </c>
      <c r="O104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1041" s="16"/>
      <c r="Q1041" s="17"/>
    </row>
    <row r="1042" spans="1:17" x14ac:dyDescent="0.25">
      <c r="A1042" s="1">
        <v>44141</v>
      </c>
      <c r="B1042" s="1">
        <f>IF(AND(DCalendário6[[#This Row],[Dia da semana]]&gt;1,DCalendário6[[#This Row],[Dia da semana]]&lt;7,DCalendário6[[#This Row],[Feriados]]=""),DCalendário6[[#This Row],[Dia]],"")</f>
        <v>44141</v>
      </c>
      <c r="C1042" s="16">
        <f>IF(DCalendário6[[#This Row],[Mês]]="","",IF(AND(C1038="",C1039="",C1040="",C1041=""),IF(DCalendário6[[#This Row],[Mês]]=D1041,C1041+1,IF(AND(D1041="",D1042=D1037),C1037+1,1)),IF(AND(C1039="",C1040="",C1041=""),IF(DCalendário6[[#This Row],[Mês]]=D1041,C1041+1,IF(AND(D1041="",D1042=D1038),C1038+1,1)),IF(AND(C1040="",C1041=""),IF(DCalendário6[[#This Row],[Mês]]=D1041,C1041+1,IF(AND(D1041="",D1042=D1039),C1039+1,1)),IF(DCalendário6[[#This Row],[Mês]]=D1041,C1041+1,IF(AND(D1041="",D1042=D1040),C1040+1,1))))))</f>
        <v>4</v>
      </c>
      <c r="D1042" s="14">
        <f>IF(DCalendário6[[#This Row],[Dia Útil]]="","",(MONTH($B1042)))</f>
        <v>11</v>
      </c>
      <c r="E1042" s="14">
        <f t="shared" si="16"/>
        <v>2020</v>
      </c>
      <c r="F1042" s="14">
        <f>MONTH(DCalendário6[[#This Row],[Dia]])</f>
        <v>11</v>
      </c>
      <c r="G1042" s="14" t="str">
        <f>MONTH(DCalendário6[[#This Row],[Dia]])&amp;" - "&amp;DCalendário6[[#This Row],[Ano]]</f>
        <v>11 - 2020</v>
      </c>
      <c r="H1042" s="14">
        <f>IF(DCalendário6[[#This Row],[Dia Útil]]="","",DCalendário6[[#This Row],[Semana Ano]])</f>
        <v>45</v>
      </c>
      <c r="I1042" s="14">
        <f>WEEKNUM(DCalendário6[[#This Row],[Dia]])</f>
        <v>45</v>
      </c>
      <c r="J1042" s="14" cm="1">
        <f t="array" aca="1" ref="J104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042" s="16">
        <f>WEEKDAY(DCalendário6[[#This Row],[Dia]])</f>
        <v>6</v>
      </c>
      <c r="L1042" s="1" t="str">
        <f>IFERROR(VLOOKUP(A1042,Tabela4[],1,0),"")</f>
        <v/>
      </c>
      <c r="M104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44141</v>
      </c>
      <c r="N1042" s="16" t="str">
        <f>IF(DCalendário6[[#This Row],[Dia Útil2]]="Feriado","Feriado",IF(AND(DCalendário6[[#This Row],[Dia Útil]]="",DCalendário6[[#This Row],[Mês Total]]=F1035),N1035+1,IF(DCalendário6[[#This Row],[Dia Útil]]="",1,"")))</f>
        <v/>
      </c>
      <c r="O104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1042" s="16"/>
      <c r="Q1042" s="17"/>
    </row>
    <row r="1043" spans="1:17" x14ac:dyDescent="0.25">
      <c r="A1043" s="1">
        <v>44142</v>
      </c>
      <c r="B1043" s="1" t="str">
        <f>IF(AND(DCalendário6[[#This Row],[Dia da semana]]&gt;1,DCalendário6[[#This Row],[Dia da semana]]&lt;7,DCalendário6[[#This Row],[Feriados]]=""),DCalendário6[[#This Row],[Dia]],"")</f>
        <v/>
      </c>
      <c r="C1043" s="16" t="str">
        <f>IF(DCalendário6[[#This Row],[Mês]]="","",IF(AND(C1039="",C1040="",C1041="",C1042=""),IF(DCalendário6[[#This Row],[Mês]]=D1042,C1042+1,IF(AND(D1042="",D1043=D1038),C1038+1,1)),IF(AND(C1040="",C1041="",C1042=""),IF(DCalendário6[[#This Row],[Mês]]=D1042,C1042+1,IF(AND(D1042="",D1043=D1039),C1039+1,1)),IF(AND(C1041="",C1042=""),IF(DCalendário6[[#This Row],[Mês]]=D1042,C1042+1,IF(AND(D1042="",D1043=D1040),C1040+1,1)),IF(DCalendário6[[#This Row],[Mês]]=D1042,C1042+1,IF(AND(D1042="",D1043=D1041),C1041+1,1))))))</f>
        <v/>
      </c>
      <c r="D1043" s="14" t="str">
        <f>IF(DCalendário6[[#This Row],[Dia Útil]]="","",(MONTH($B1043)))</f>
        <v/>
      </c>
      <c r="E1043" s="14">
        <f t="shared" si="16"/>
        <v>2020</v>
      </c>
      <c r="F1043" s="14">
        <f>MONTH(DCalendário6[[#This Row],[Dia]])</f>
        <v>11</v>
      </c>
      <c r="G1043" s="14" t="str">
        <f>MONTH(DCalendário6[[#This Row],[Dia]])&amp;" - "&amp;DCalendário6[[#This Row],[Ano]]</f>
        <v>11 - 2020</v>
      </c>
      <c r="H1043" s="14" t="str">
        <f>IF(DCalendário6[[#This Row],[Dia Útil]]="","",DCalendário6[[#This Row],[Semana Ano]])</f>
        <v/>
      </c>
      <c r="I1043" s="14">
        <f>WEEKNUM(DCalendário6[[#This Row],[Dia]])</f>
        <v>45</v>
      </c>
      <c r="J1043" s="14" cm="1">
        <f t="array" aca="1" ref="J104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043" s="16">
        <f>WEEKDAY(DCalendário6[[#This Row],[Dia]])</f>
        <v>7</v>
      </c>
      <c r="L1043" s="1" t="str">
        <f>IFERROR(VLOOKUP(A1043,Tabela4[],1,0),"")</f>
        <v/>
      </c>
      <c r="M104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043" s="16">
        <f>IF(DCalendário6[[#This Row],[Dia Útil2]]="Feriado","Feriado",IF(AND(DCalendário6[[#This Row],[Dia Útil]]="",DCalendário6[[#This Row],[Mês Total]]=F1036),N1036+1,IF(DCalendário6[[#This Row],[Dia Útil]]="",1,"")))</f>
        <v>1</v>
      </c>
      <c r="O104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1043" s="16"/>
      <c r="Q1043" s="17"/>
    </row>
    <row r="1044" spans="1:17" x14ac:dyDescent="0.25">
      <c r="A1044" s="1">
        <v>44143</v>
      </c>
      <c r="B1044" s="1" t="str">
        <f>IF(AND(DCalendário6[[#This Row],[Dia da semana]]&gt;1,DCalendário6[[#This Row],[Dia da semana]]&lt;7,DCalendário6[[#This Row],[Feriados]]=""),DCalendário6[[#This Row],[Dia]],"")</f>
        <v/>
      </c>
      <c r="C1044" s="16" t="str">
        <f>IF(DCalendário6[[#This Row],[Mês]]="","",IF(AND(C1040="",C1041="",C1042="",C1043=""),IF(DCalendário6[[#This Row],[Mês]]=D1043,C1043+1,IF(AND(D1043="",D1044=D1039),C1039+1,1)),IF(AND(C1041="",C1042="",C1043=""),IF(DCalendário6[[#This Row],[Mês]]=D1043,C1043+1,IF(AND(D1043="",D1044=D1040),C1040+1,1)),IF(AND(C1042="",C1043=""),IF(DCalendário6[[#This Row],[Mês]]=D1043,C1043+1,IF(AND(D1043="",D1044=D1041),C1041+1,1)),IF(DCalendário6[[#This Row],[Mês]]=D1043,C1043+1,IF(AND(D1043="",D1044=D1042),C1042+1,1))))))</f>
        <v/>
      </c>
      <c r="D1044" s="14" t="str">
        <f>IF(DCalendário6[[#This Row],[Dia Útil]]="","",(MONTH($B1044)))</f>
        <v/>
      </c>
      <c r="E1044" s="14">
        <f t="shared" si="16"/>
        <v>2020</v>
      </c>
      <c r="F1044" s="14">
        <f>MONTH(DCalendário6[[#This Row],[Dia]])</f>
        <v>11</v>
      </c>
      <c r="G1044" s="14" t="str">
        <f>MONTH(DCalendário6[[#This Row],[Dia]])&amp;" - "&amp;DCalendário6[[#This Row],[Ano]]</f>
        <v>11 - 2020</v>
      </c>
      <c r="H1044" s="14" t="str">
        <f>IF(DCalendário6[[#This Row],[Dia Útil]]="","",DCalendário6[[#This Row],[Semana Ano]])</f>
        <v/>
      </c>
      <c r="I1044" s="14">
        <f>WEEKNUM(DCalendário6[[#This Row],[Dia]])</f>
        <v>46</v>
      </c>
      <c r="J1044" s="14" cm="1">
        <f t="array" aca="1" ref="J104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044" s="16">
        <f>WEEKDAY(DCalendário6[[#This Row],[Dia]])</f>
        <v>1</v>
      </c>
      <c r="L1044" s="1" t="str">
        <f>IFERROR(VLOOKUP(A1044,Tabela4[],1,0),"")</f>
        <v/>
      </c>
      <c r="M104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044" s="16">
        <f>IF(DCalendário6[[#This Row],[Dia Útil2]]="Feriado","Feriado",IF(AND(DCalendário6[[#This Row],[Dia Útil]]="",DCalendário6[[#This Row],[Mês Total]]=F1037),N1037+1,IF(DCalendário6[[#This Row],[Dia Útil]]="",1,"")))</f>
        <v>2</v>
      </c>
      <c r="O104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1044" s="16"/>
      <c r="Q1044" s="17"/>
    </row>
    <row r="1045" spans="1:17" x14ac:dyDescent="0.25">
      <c r="A1045" s="1">
        <v>44144</v>
      </c>
      <c r="B1045" s="1">
        <f>IF(AND(DCalendário6[[#This Row],[Dia da semana]]&gt;1,DCalendário6[[#This Row],[Dia da semana]]&lt;7,DCalendário6[[#This Row],[Feriados]]=""),DCalendário6[[#This Row],[Dia]],"")</f>
        <v>44144</v>
      </c>
      <c r="C1045" s="16">
        <f>IF(DCalendário6[[#This Row],[Mês]]="","",IF(AND(C1041="",C1042="",C1043="",C1044=""),IF(DCalendário6[[#This Row],[Mês]]=D1044,C1044+1,IF(AND(D1044="",D1045=D1040),C1040+1,1)),IF(AND(C1042="",C1043="",C1044=""),IF(DCalendário6[[#This Row],[Mês]]=D1044,C1044+1,IF(AND(D1044="",D1045=D1041),C1041+1,1)),IF(AND(C1043="",C1044=""),IF(DCalendário6[[#This Row],[Mês]]=D1044,C1044+1,IF(AND(D1044="",D1045=D1042),C1042+1,1)),IF(DCalendário6[[#This Row],[Mês]]=D1044,C1044+1,IF(AND(D1044="",D1045=D1043),C1043+1,1))))))</f>
        <v>5</v>
      </c>
      <c r="D1045" s="14">
        <f>IF(DCalendário6[[#This Row],[Dia Útil]]="","",(MONTH($B1045)))</f>
        <v>11</v>
      </c>
      <c r="E1045" s="14">
        <f t="shared" si="16"/>
        <v>2020</v>
      </c>
      <c r="F1045" s="14">
        <f>MONTH(DCalendário6[[#This Row],[Dia]])</f>
        <v>11</v>
      </c>
      <c r="G1045" s="14" t="str">
        <f>MONTH(DCalendário6[[#This Row],[Dia]])&amp;" - "&amp;DCalendário6[[#This Row],[Ano]]</f>
        <v>11 - 2020</v>
      </c>
      <c r="H1045" s="14">
        <f>IF(DCalendário6[[#This Row],[Dia Útil]]="","",DCalendário6[[#This Row],[Semana Ano]])</f>
        <v>46</v>
      </c>
      <c r="I1045" s="14">
        <f>WEEKNUM(DCalendário6[[#This Row],[Dia]])</f>
        <v>46</v>
      </c>
      <c r="J1045" s="14" cm="1">
        <f t="array" aca="1" ref="J104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045" s="16">
        <f>WEEKDAY(DCalendário6[[#This Row],[Dia]])</f>
        <v>2</v>
      </c>
      <c r="L1045" s="1" t="str">
        <f>IFERROR(VLOOKUP(A1045,Tabela4[],1,0),"")</f>
        <v/>
      </c>
      <c r="M104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44144</v>
      </c>
      <c r="N1045" s="16" t="str">
        <f>IF(DCalendário6[[#This Row],[Dia Útil2]]="Feriado","Feriado",IF(AND(DCalendário6[[#This Row],[Dia Útil]]="",DCalendário6[[#This Row],[Mês Total]]=F1038),N1038+1,IF(DCalendário6[[#This Row],[Dia Útil]]="",1,"")))</f>
        <v/>
      </c>
      <c r="O104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1045" s="16"/>
      <c r="Q1045" s="17"/>
    </row>
    <row r="1046" spans="1:17" x14ac:dyDescent="0.25">
      <c r="A1046" s="1">
        <v>44145</v>
      </c>
      <c r="B1046" s="1">
        <f>IF(AND(DCalendário6[[#This Row],[Dia da semana]]&gt;1,DCalendário6[[#This Row],[Dia da semana]]&lt;7,DCalendário6[[#This Row],[Feriados]]=""),DCalendário6[[#This Row],[Dia]],"")</f>
        <v>44145</v>
      </c>
      <c r="C1046" s="16">
        <f>IF(DCalendário6[[#This Row],[Mês]]="","",IF(AND(C1042="",C1043="",C1044="",C1045=""),IF(DCalendário6[[#This Row],[Mês]]=D1045,C1045+1,IF(AND(D1045="",D1046=D1041),C1041+1,1)),IF(AND(C1043="",C1044="",C1045=""),IF(DCalendário6[[#This Row],[Mês]]=D1045,C1045+1,IF(AND(D1045="",D1046=D1042),C1042+1,1)),IF(AND(C1044="",C1045=""),IF(DCalendário6[[#This Row],[Mês]]=D1045,C1045+1,IF(AND(D1045="",D1046=D1043),C1043+1,1)),IF(DCalendário6[[#This Row],[Mês]]=D1045,C1045+1,IF(AND(D1045="",D1046=D1044),C1044+1,1))))))</f>
        <v>6</v>
      </c>
      <c r="D1046" s="14">
        <f>IF(DCalendário6[[#This Row],[Dia Útil]]="","",(MONTH($B1046)))</f>
        <v>11</v>
      </c>
      <c r="E1046" s="14">
        <f t="shared" si="16"/>
        <v>2020</v>
      </c>
      <c r="F1046" s="14">
        <f>MONTH(DCalendário6[[#This Row],[Dia]])</f>
        <v>11</v>
      </c>
      <c r="G1046" s="14" t="str">
        <f>MONTH(DCalendário6[[#This Row],[Dia]])&amp;" - "&amp;DCalendário6[[#This Row],[Ano]]</f>
        <v>11 - 2020</v>
      </c>
      <c r="H1046" s="14">
        <f>IF(DCalendário6[[#This Row],[Dia Útil]]="","",DCalendário6[[#This Row],[Semana Ano]])</f>
        <v>46</v>
      </c>
      <c r="I1046" s="14">
        <f>WEEKNUM(DCalendário6[[#This Row],[Dia]])</f>
        <v>46</v>
      </c>
      <c r="J1046" s="14" cm="1">
        <f t="array" aca="1" ref="J104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046" s="16">
        <f>WEEKDAY(DCalendário6[[#This Row],[Dia]])</f>
        <v>3</v>
      </c>
      <c r="L1046" s="1" t="str">
        <f>IFERROR(VLOOKUP(A1046,Tabela4[],1,0),"")</f>
        <v/>
      </c>
      <c r="M104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44145</v>
      </c>
      <c r="N1046" s="16" t="str">
        <f>IF(DCalendário6[[#This Row],[Dia Útil2]]="Feriado","Feriado",IF(AND(DCalendário6[[#This Row],[Dia Útil]]="",DCalendário6[[#This Row],[Mês Total]]=F1039),N1039+1,IF(DCalendário6[[#This Row],[Dia Útil]]="",1,"")))</f>
        <v/>
      </c>
      <c r="O104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1046" s="16"/>
      <c r="Q1046" s="17"/>
    </row>
    <row r="1047" spans="1:17" x14ac:dyDescent="0.25">
      <c r="A1047" s="1">
        <v>44146</v>
      </c>
      <c r="B1047" s="1">
        <f>IF(AND(DCalendário6[[#This Row],[Dia da semana]]&gt;1,DCalendário6[[#This Row],[Dia da semana]]&lt;7,DCalendário6[[#This Row],[Feriados]]=""),DCalendário6[[#This Row],[Dia]],"")</f>
        <v>44146</v>
      </c>
      <c r="C1047" s="16">
        <f>IF(DCalendário6[[#This Row],[Mês]]="","",IF(AND(C1043="",C1044="",C1045="",C1046=""),IF(DCalendário6[[#This Row],[Mês]]=D1046,C1046+1,IF(AND(D1046="",D1047=D1042),C1042+1,1)),IF(AND(C1044="",C1045="",C1046=""),IF(DCalendário6[[#This Row],[Mês]]=D1046,C1046+1,IF(AND(D1046="",D1047=D1043),C1043+1,1)),IF(AND(C1045="",C1046=""),IF(DCalendário6[[#This Row],[Mês]]=D1046,C1046+1,IF(AND(D1046="",D1047=D1044),C1044+1,1)),IF(DCalendário6[[#This Row],[Mês]]=D1046,C1046+1,IF(AND(D1046="",D1047=D1045),C1045+1,1))))))</f>
        <v>7</v>
      </c>
      <c r="D1047" s="14">
        <f>IF(DCalendário6[[#This Row],[Dia Útil]]="","",(MONTH($B1047)))</f>
        <v>11</v>
      </c>
      <c r="E1047" s="14">
        <f t="shared" si="16"/>
        <v>2020</v>
      </c>
      <c r="F1047" s="14">
        <f>MONTH(DCalendário6[[#This Row],[Dia]])</f>
        <v>11</v>
      </c>
      <c r="G1047" s="14" t="str">
        <f>MONTH(DCalendário6[[#This Row],[Dia]])&amp;" - "&amp;DCalendário6[[#This Row],[Ano]]</f>
        <v>11 - 2020</v>
      </c>
      <c r="H1047" s="14">
        <f>IF(DCalendário6[[#This Row],[Dia Útil]]="","",DCalendário6[[#This Row],[Semana Ano]])</f>
        <v>46</v>
      </c>
      <c r="I1047" s="14">
        <f>WEEKNUM(DCalendário6[[#This Row],[Dia]])</f>
        <v>46</v>
      </c>
      <c r="J1047" s="14" cm="1">
        <f t="array" aca="1" ref="J104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047" s="16">
        <f>WEEKDAY(DCalendário6[[#This Row],[Dia]])</f>
        <v>4</v>
      </c>
      <c r="L1047" s="1" t="str">
        <f>IFERROR(VLOOKUP(A1047,Tabela4[],1,0),"")</f>
        <v/>
      </c>
      <c r="M104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44146</v>
      </c>
      <c r="N1047" s="16" t="str">
        <f>IF(DCalendário6[[#This Row],[Dia Útil2]]="Feriado","Feriado",IF(AND(DCalendário6[[#This Row],[Dia Útil]]="",DCalendário6[[#This Row],[Mês Total]]=F1040),N1040+1,IF(DCalendário6[[#This Row],[Dia Útil]]="",1,"")))</f>
        <v/>
      </c>
      <c r="O104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1047" s="16"/>
      <c r="Q1047" s="17"/>
    </row>
    <row r="1048" spans="1:17" x14ac:dyDescent="0.25">
      <c r="A1048" s="1">
        <v>44147</v>
      </c>
      <c r="B1048" s="1">
        <f>IF(AND(DCalendário6[[#This Row],[Dia da semana]]&gt;1,DCalendário6[[#This Row],[Dia da semana]]&lt;7,DCalendário6[[#This Row],[Feriados]]=""),DCalendário6[[#This Row],[Dia]],"")</f>
        <v>44147</v>
      </c>
      <c r="C1048" s="16">
        <f>IF(DCalendário6[[#This Row],[Mês]]="","",IF(AND(C1044="",C1045="",C1046="",C1047=""),IF(DCalendário6[[#This Row],[Mês]]=D1047,C1047+1,IF(AND(D1047="",D1048=D1043),C1043+1,1)),IF(AND(C1045="",C1046="",C1047=""),IF(DCalendário6[[#This Row],[Mês]]=D1047,C1047+1,IF(AND(D1047="",D1048=D1044),C1044+1,1)),IF(AND(C1046="",C1047=""),IF(DCalendário6[[#This Row],[Mês]]=D1047,C1047+1,IF(AND(D1047="",D1048=D1045),C1045+1,1)),IF(DCalendário6[[#This Row],[Mês]]=D1047,C1047+1,IF(AND(D1047="",D1048=D1046),C1046+1,1))))))</f>
        <v>8</v>
      </c>
      <c r="D1048" s="14">
        <f>IF(DCalendário6[[#This Row],[Dia Útil]]="","",(MONTH($B1048)))</f>
        <v>11</v>
      </c>
      <c r="E1048" s="14">
        <f t="shared" si="16"/>
        <v>2020</v>
      </c>
      <c r="F1048" s="14">
        <f>MONTH(DCalendário6[[#This Row],[Dia]])</f>
        <v>11</v>
      </c>
      <c r="G1048" s="14" t="str">
        <f>MONTH(DCalendário6[[#This Row],[Dia]])&amp;" - "&amp;DCalendário6[[#This Row],[Ano]]</f>
        <v>11 - 2020</v>
      </c>
      <c r="H1048" s="14">
        <f>IF(DCalendário6[[#This Row],[Dia Útil]]="","",DCalendário6[[#This Row],[Semana Ano]])</f>
        <v>46</v>
      </c>
      <c r="I1048" s="14">
        <f>WEEKNUM(DCalendário6[[#This Row],[Dia]])</f>
        <v>46</v>
      </c>
      <c r="J1048" s="14" cm="1">
        <f t="array" aca="1" ref="J104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048" s="16">
        <f>WEEKDAY(DCalendário6[[#This Row],[Dia]])</f>
        <v>5</v>
      </c>
      <c r="L1048" s="1" t="str">
        <f>IFERROR(VLOOKUP(A1048,Tabela4[],1,0),"")</f>
        <v/>
      </c>
      <c r="M104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44147</v>
      </c>
      <c r="N1048" s="16" t="str">
        <f>IF(DCalendário6[[#This Row],[Dia Útil2]]="Feriado","Feriado",IF(AND(DCalendário6[[#This Row],[Dia Útil]]="",DCalendário6[[#This Row],[Mês Total]]=F1041),N1041+1,IF(DCalendário6[[#This Row],[Dia Útil]]="",1,"")))</f>
        <v/>
      </c>
      <c r="O104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1048" s="16"/>
      <c r="Q1048" s="17"/>
    </row>
    <row r="1049" spans="1:17" x14ac:dyDescent="0.25">
      <c r="A1049" s="1">
        <v>44148</v>
      </c>
      <c r="B1049" s="1">
        <f>IF(AND(DCalendário6[[#This Row],[Dia da semana]]&gt;1,DCalendário6[[#This Row],[Dia da semana]]&lt;7,DCalendário6[[#This Row],[Feriados]]=""),DCalendário6[[#This Row],[Dia]],"")</f>
        <v>44148</v>
      </c>
      <c r="C1049" s="16">
        <f>IF(DCalendário6[[#This Row],[Mês]]="","",IF(AND(C1045="",C1046="",C1047="",C1048=""),IF(DCalendário6[[#This Row],[Mês]]=D1048,C1048+1,IF(AND(D1048="",D1049=D1044),C1044+1,1)),IF(AND(C1046="",C1047="",C1048=""),IF(DCalendário6[[#This Row],[Mês]]=D1048,C1048+1,IF(AND(D1048="",D1049=D1045),C1045+1,1)),IF(AND(C1047="",C1048=""),IF(DCalendário6[[#This Row],[Mês]]=D1048,C1048+1,IF(AND(D1048="",D1049=D1046),C1046+1,1)),IF(DCalendário6[[#This Row],[Mês]]=D1048,C1048+1,IF(AND(D1048="",D1049=D1047),C1047+1,1))))))</f>
        <v>9</v>
      </c>
      <c r="D1049" s="14">
        <f>IF(DCalendário6[[#This Row],[Dia Útil]]="","",(MONTH($B1049)))</f>
        <v>11</v>
      </c>
      <c r="E1049" s="14">
        <f t="shared" si="16"/>
        <v>2020</v>
      </c>
      <c r="F1049" s="14">
        <f>MONTH(DCalendário6[[#This Row],[Dia]])</f>
        <v>11</v>
      </c>
      <c r="G1049" s="14" t="str">
        <f>MONTH(DCalendário6[[#This Row],[Dia]])&amp;" - "&amp;DCalendário6[[#This Row],[Ano]]</f>
        <v>11 - 2020</v>
      </c>
      <c r="H1049" s="14">
        <f>IF(DCalendário6[[#This Row],[Dia Útil]]="","",DCalendário6[[#This Row],[Semana Ano]])</f>
        <v>46</v>
      </c>
      <c r="I1049" s="14">
        <f>WEEKNUM(DCalendário6[[#This Row],[Dia]])</f>
        <v>46</v>
      </c>
      <c r="J1049" s="14" cm="1">
        <f t="array" aca="1" ref="J104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049" s="16">
        <f>WEEKDAY(DCalendário6[[#This Row],[Dia]])</f>
        <v>6</v>
      </c>
      <c r="L1049" s="1" t="str">
        <f>IFERROR(VLOOKUP(A1049,Tabela4[],1,0),"")</f>
        <v/>
      </c>
      <c r="M104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44148</v>
      </c>
      <c r="N1049" s="16" t="str">
        <f>IF(DCalendário6[[#This Row],[Dia Útil2]]="Feriado","Feriado",IF(AND(DCalendário6[[#This Row],[Dia Útil]]="",DCalendário6[[#This Row],[Mês Total]]=F1042),N1042+1,IF(DCalendário6[[#This Row],[Dia Útil]]="",1,"")))</f>
        <v/>
      </c>
      <c r="O104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1049" s="16"/>
      <c r="Q1049" s="17"/>
    </row>
    <row r="1050" spans="1:17" x14ac:dyDescent="0.25">
      <c r="A1050" s="1">
        <v>44149</v>
      </c>
      <c r="B1050" s="1" t="str">
        <f>IF(AND(DCalendário6[[#This Row],[Dia da semana]]&gt;1,DCalendário6[[#This Row],[Dia da semana]]&lt;7,DCalendário6[[#This Row],[Feriados]]=""),DCalendário6[[#This Row],[Dia]],"")</f>
        <v/>
      </c>
      <c r="C1050" s="16" t="str">
        <f>IF(DCalendário6[[#This Row],[Mês]]="","",IF(AND(C1046="",C1047="",C1048="",C1049=""),IF(DCalendário6[[#This Row],[Mês]]=D1049,C1049+1,IF(AND(D1049="",D1050=D1045),C1045+1,1)),IF(AND(C1047="",C1048="",C1049=""),IF(DCalendário6[[#This Row],[Mês]]=D1049,C1049+1,IF(AND(D1049="",D1050=D1046),C1046+1,1)),IF(AND(C1048="",C1049=""),IF(DCalendário6[[#This Row],[Mês]]=D1049,C1049+1,IF(AND(D1049="",D1050=D1047),C1047+1,1)),IF(DCalendário6[[#This Row],[Mês]]=D1049,C1049+1,IF(AND(D1049="",D1050=D1048),C1048+1,1))))))</f>
        <v/>
      </c>
      <c r="D1050" s="14" t="str">
        <f>IF(DCalendário6[[#This Row],[Dia Útil]]="","",(MONTH($B1050)))</f>
        <v/>
      </c>
      <c r="E1050" s="14">
        <f t="shared" si="16"/>
        <v>2020</v>
      </c>
      <c r="F1050" s="14">
        <f>MONTH(DCalendário6[[#This Row],[Dia]])</f>
        <v>11</v>
      </c>
      <c r="G1050" s="14" t="str">
        <f>MONTH(DCalendário6[[#This Row],[Dia]])&amp;" - "&amp;DCalendário6[[#This Row],[Ano]]</f>
        <v>11 - 2020</v>
      </c>
      <c r="H1050" s="14" t="str">
        <f>IF(DCalendário6[[#This Row],[Dia Útil]]="","",DCalendário6[[#This Row],[Semana Ano]])</f>
        <v/>
      </c>
      <c r="I1050" s="14">
        <f>WEEKNUM(DCalendário6[[#This Row],[Dia]])</f>
        <v>46</v>
      </c>
      <c r="J1050" s="14" cm="1">
        <f t="array" aca="1" ref="J105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050" s="16">
        <f>WEEKDAY(DCalendário6[[#This Row],[Dia]])</f>
        <v>7</v>
      </c>
      <c r="L1050" s="1" t="str">
        <f>IFERROR(VLOOKUP(A1050,Tabela4[],1,0),"")</f>
        <v/>
      </c>
      <c r="M105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050" s="16">
        <f>IF(DCalendário6[[#This Row],[Dia Útil2]]="Feriado","Feriado",IF(AND(DCalendário6[[#This Row],[Dia Útil]]="",DCalendário6[[#This Row],[Mês Total]]=F1043),N1043+1,IF(DCalendário6[[#This Row],[Dia Útil]]="",1,"")))</f>
        <v>2</v>
      </c>
      <c r="O105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1050" s="16"/>
      <c r="Q1050" s="17"/>
    </row>
    <row r="1051" spans="1:17" x14ac:dyDescent="0.25">
      <c r="A1051" s="1">
        <v>44150</v>
      </c>
      <c r="B1051" s="1" t="str">
        <f>IF(AND(DCalendário6[[#This Row],[Dia da semana]]&gt;1,DCalendário6[[#This Row],[Dia da semana]]&lt;7,DCalendário6[[#This Row],[Feriados]]=""),DCalendário6[[#This Row],[Dia]],"")</f>
        <v/>
      </c>
      <c r="C1051" s="16" t="str">
        <f>IF(DCalendário6[[#This Row],[Mês]]="","",IF(AND(C1047="",C1048="",C1049="",C1050=""),IF(DCalendário6[[#This Row],[Mês]]=D1050,C1050+1,IF(AND(D1050="",D1051=D1046),C1046+1,1)),IF(AND(C1048="",C1049="",C1050=""),IF(DCalendário6[[#This Row],[Mês]]=D1050,C1050+1,IF(AND(D1050="",D1051=D1047),C1047+1,1)),IF(AND(C1049="",C1050=""),IF(DCalendário6[[#This Row],[Mês]]=D1050,C1050+1,IF(AND(D1050="",D1051=D1048),C1048+1,1)),IF(DCalendário6[[#This Row],[Mês]]=D1050,C1050+1,IF(AND(D1050="",D1051=D1049),C1049+1,1))))))</f>
        <v/>
      </c>
      <c r="D1051" s="14" t="str">
        <f>IF(DCalendário6[[#This Row],[Dia Útil]]="","",(MONTH($B1051)))</f>
        <v/>
      </c>
      <c r="E1051" s="14">
        <f t="shared" si="16"/>
        <v>2020</v>
      </c>
      <c r="F1051" s="14">
        <f>MONTH(DCalendário6[[#This Row],[Dia]])</f>
        <v>11</v>
      </c>
      <c r="G1051" s="14" t="str">
        <f>MONTH(DCalendário6[[#This Row],[Dia]])&amp;" - "&amp;DCalendário6[[#This Row],[Ano]]</f>
        <v>11 - 2020</v>
      </c>
      <c r="H1051" s="14" t="str">
        <f>IF(DCalendário6[[#This Row],[Dia Útil]]="","",DCalendário6[[#This Row],[Semana Ano]])</f>
        <v/>
      </c>
      <c r="I1051" s="14">
        <f>WEEKNUM(DCalendário6[[#This Row],[Dia]])</f>
        <v>47</v>
      </c>
      <c r="J1051" s="14" cm="1">
        <f t="array" aca="1" ref="J105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051" s="16">
        <f>WEEKDAY(DCalendário6[[#This Row],[Dia]])</f>
        <v>1</v>
      </c>
      <c r="L1051" s="1">
        <f>IFERROR(VLOOKUP(A1051,Tabela4[],1,0),"")</f>
        <v>44150</v>
      </c>
      <c r="M105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051" s="16">
        <f>IF(DCalendário6[[#This Row],[Dia Útil2]]="Feriado","Feriado",IF(AND(DCalendário6[[#This Row],[Dia Útil]]="",DCalendário6[[#This Row],[Mês Total]]=F1044),N1044+1,IF(DCalendário6[[#This Row],[Dia Útil]]="",1,"")))</f>
        <v>3</v>
      </c>
      <c r="O105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1051" s="16"/>
      <c r="Q1051" s="17"/>
    </row>
    <row r="1052" spans="1:17" x14ac:dyDescent="0.25">
      <c r="A1052" s="1">
        <v>44151</v>
      </c>
      <c r="B1052" s="1">
        <f>IF(AND(DCalendário6[[#This Row],[Dia da semana]]&gt;1,DCalendário6[[#This Row],[Dia da semana]]&lt;7,DCalendário6[[#This Row],[Feriados]]=""),DCalendário6[[#This Row],[Dia]],"")</f>
        <v>44151</v>
      </c>
      <c r="C1052" s="16">
        <f>IF(DCalendário6[[#This Row],[Mês]]="","",IF(AND(C1048="",C1049="",C1050="",C1051=""),IF(DCalendário6[[#This Row],[Mês]]=D1051,C1051+1,IF(AND(D1051="",D1052=D1047),C1047+1,1)),IF(AND(C1049="",C1050="",C1051=""),IF(DCalendário6[[#This Row],[Mês]]=D1051,C1051+1,IF(AND(D1051="",D1052=D1048),C1048+1,1)),IF(AND(C1050="",C1051=""),IF(DCalendário6[[#This Row],[Mês]]=D1051,C1051+1,IF(AND(D1051="",D1052=D1049),C1049+1,1)),IF(DCalendário6[[#This Row],[Mês]]=D1051,C1051+1,IF(AND(D1051="",D1052=D1050),C1050+1,1))))))</f>
        <v>10</v>
      </c>
      <c r="D1052" s="14">
        <f>IF(DCalendário6[[#This Row],[Dia Útil]]="","",(MONTH($B1052)))</f>
        <v>11</v>
      </c>
      <c r="E1052" s="14">
        <f t="shared" si="16"/>
        <v>2020</v>
      </c>
      <c r="F1052" s="14">
        <f>MONTH(DCalendário6[[#This Row],[Dia]])</f>
        <v>11</v>
      </c>
      <c r="G1052" s="14" t="str">
        <f>MONTH(DCalendário6[[#This Row],[Dia]])&amp;" - "&amp;DCalendário6[[#This Row],[Ano]]</f>
        <v>11 - 2020</v>
      </c>
      <c r="H1052" s="14">
        <f>IF(DCalendário6[[#This Row],[Dia Útil]]="","",DCalendário6[[#This Row],[Semana Ano]])</f>
        <v>47</v>
      </c>
      <c r="I1052" s="14">
        <f>WEEKNUM(DCalendário6[[#This Row],[Dia]])</f>
        <v>47</v>
      </c>
      <c r="J1052" s="14" cm="1">
        <f t="array" aca="1" ref="J105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052" s="16">
        <f>WEEKDAY(DCalendário6[[#This Row],[Dia]])</f>
        <v>2</v>
      </c>
      <c r="L1052" s="1" t="str">
        <f>IFERROR(VLOOKUP(A1052,Tabela4[],1,0),"")</f>
        <v/>
      </c>
      <c r="M105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44151</v>
      </c>
      <c r="N1052" s="16" t="str">
        <f>IF(DCalendário6[[#This Row],[Dia Útil2]]="Feriado","Feriado",IF(AND(DCalendário6[[#This Row],[Dia Útil]]="",DCalendário6[[#This Row],[Mês Total]]=F1045),N1045+1,IF(DCalendário6[[#This Row],[Dia Útil]]="",1,"")))</f>
        <v/>
      </c>
      <c r="O105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1052" s="16"/>
      <c r="Q1052" s="17"/>
    </row>
    <row r="1053" spans="1:17" x14ac:dyDescent="0.25">
      <c r="A1053" s="1">
        <v>44152</v>
      </c>
      <c r="B1053" s="1">
        <f>IF(AND(DCalendário6[[#This Row],[Dia da semana]]&gt;1,DCalendário6[[#This Row],[Dia da semana]]&lt;7,DCalendário6[[#This Row],[Feriados]]=""),DCalendário6[[#This Row],[Dia]],"")</f>
        <v>44152</v>
      </c>
      <c r="C1053" s="16">
        <f>IF(DCalendário6[[#This Row],[Mês]]="","",IF(AND(C1049="",C1050="",C1051="",C1052=""),IF(DCalendário6[[#This Row],[Mês]]=D1052,C1052+1,IF(AND(D1052="",D1053=D1048),C1048+1,1)),IF(AND(C1050="",C1051="",C1052=""),IF(DCalendário6[[#This Row],[Mês]]=D1052,C1052+1,IF(AND(D1052="",D1053=D1049),C1049+1,1)),IF(AND(C1051="",C1052=""),IF(DCalendário6[[#This Row],[Mês]]=D1052,C1052+1,IF(AND(D1052="",D1053=D1050),C1050+1,1)),IF(DCalendário6[[#This Row],[Mês]]=D1052,C1052+1,IF(AND(D1052="",D1053=D1051),C1051+1,1))))))</f>
        <v>11</v>
      </c>
      <c r="D1053" s="14">
        <f>IF(DCalendário6[[#This Row],[Dia Útil]]="","",(MONTH($B1053)))</f>
        <v>11</v>
      </c>
      <c r="E1053" s="14">
        <f t="shared" si="16"/>
        <v>2020</v>
      </c>
      <c r="F1053" s="14">
        <f>MONTH(DCalendário6[[#This Row],[Dia]])</f>
        <v>11</v>
      </c>
      <c r="G1053" s="14" t="str">
        <f>MONTH(DCalendário6[[#This Row],[Dia]])&amp;" - "&amp;DCalendário6[[#This Row],[Ano]]</f>
        <v>11 - 2020</v>
      </c>
      <c r="H1053" s="14">
        <f>IF(DCalendário6[[#This Row],[Dia Útil]]="","",DCalendário6[[#This Row],[Semana Ano]])</f>
        <v>47</v>
      </c>
      <c r="I1053" s="14">
        <f>WEEKNUM(DCalendário6[[#This Row],[Dia]])</f>
        <v>47</v>
      </c>
      <c r="J1053" s="14" cm="1">
        <f t="array" aca="1" ref="J105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053" s="16">
        <f>WEEKDAY(DCalendário6[[#This Row],[Dia]])</f>
        <v>3</v>
      </c>
      <c r="L1053" s="1" t="str">
        <f>IFERROR(VLOOKUP(A1053,Tabela4[],1,0),"")</f>
        <v/>
      </c>
      <c r="M105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44152</v>
      </c>
      <c r="N1053" s="16" t="str">
        <f>IF(DCalendário6[[#This Row],[Dia Útil2]]="Feriado","Feriado",IF(AND(DCalendário6[[#This Row],[Dia Útil]]="",DCalendário6[[#This Row],[Mês Total]]=F1046),N1046+1,IF(DCalendário6[[#This Row],[Dia Útil]]="",1,"")))</f>
        <v/>
      </c>
      <c r="O105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1053" s="16"/>
      <c r="Q1053" s="17"/>
    </row>
    <row r="1054" spans="1:17" x14ac:dyDescent="0.25">
      <c r="A1054" s="1">
        <v>44153</v>
      </c>
      <c r="B1054" s="1">
        <f>IF(AND(DCalendário6[[#This Row],[Dia da semana]]&gt;1,DCalendário6[[#This Row],[Dia da semana]]&lt;7,DCalendário6[[#This Row],[Feriados]]=""),DCalendário6[[#This Row],[Dia]],"")</f>
        <v>44153</v>
      </c>
      <c r="C1054" s="16">
        <f>IF(DCalendário6[[#This Row],[Mês]]="","",IF(AND(C1050="",C1051="",C1052="",C1053=""),IF(DCalendário6[[#This Row],[Mês]]=D1053,C1053+1,IF(AND(D1053="",D1054=D1049),C1049+1,1)),IF(AND(C1051="",C1052="",C1053=""),IF(DCalendário6[[#This Row],[Mês]]=D1053,C1053+1,IF(AND(D1053="",D1054=D1050),C1050+1,1)),IF(AND(C1052="",C1053=""),IF(DCalendário6[[#This Row],[Mês]]=D1053,C1053+1,IF(AND(D1053="",D1054=D1051),C1051+1,1)),IF(DCalendário6[[#This Row],[Mês]]=D1053,C1053+1,IF(AND(D1053="",D1054=D1052),C1052+1,1))))))</f>
        <v>12</v>
      </c>
      <c r="D1054" s="14">
        <f>IF(DCalendário6[[#This Row],[Dia Útil]]="","",(MONTH($B1054)))</f>
        <v>11</v>
      </c>
      <c r="E1054" s="14">
        <f t="shared" si="16"/>
        <v>2020</v>
      </c>
      <c r="F1054" s="14">
        <f>MONTH(DCalendário6[[#This Row],[Dia]])</f>
        <v>11</v>
      </c>
      <c r="G1054" s="14" t="str">
        <f>MONTH(DCalendário6[[#This Row],[Dia]])&amp;" - "&amp;DCalendário6[[#This Row],[Ano]]</f>
        <v>11 - 2020</v>
      </c>
      <c r="H1054" s="14">
        <f>IF(DCalendário6[[#This Row],[Dia Útil]]="","",DCalendário6[[#This Row],[Semana Ano]])</f>
        <v>47</v>
      </c>
      <c r="I1054" s="14">
        <f>WEEKNUM(DCalendário6[[#This Row],[Dia]])</f>
        <v>47</v>
      </c>
      <c r="J1054" s="14" cm="1">
        <f t="array" aca="1" ref="J105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054" s="16">
        <f>WEEKDAY(DCalendário6[[#This Row],[Dia]])</f>
        <v>4</v>
      </c>
      <c r="L1054" s="1" t="str">
        <f>IFERROR(VLOOKUP(A1054,Tabela4[],1,0),"")</f>
        <v/>
      </c>
      <c r="M105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44153</v>
      </c>
      <c r="N1054" s="16" t="str">
        <f>IF(DCalendário6[[#This Row],[Dia Útil2]]="Feriado","Feriado",IF(AND(DCalendário6[[#This Row],[Dia Útil]]="",DCalendário6[[#This Row],[Mês Total]]=F1047),N1047+1,IF(DCalendário6[[#This Row],[Dia Útil]]="",1,"")))</f>
        <v/>
      </c>
      <c r="O105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1054" s="16"/>
      <c r="Q1054" s="17"/>
    </row>
    <row r="1055" spans="1:17" x14ac:dyDescent="0.25">
      <c r="A1055" s="1">
        <v>44154</v>
      </c>
      <c r="B1055" s="1">
        <f>IF(AND(DCalendário6[[#This Row],[Dia da semana]]&gt;1,DCalendário6[[#This Row],[Dia da semana]]&lt;7,DCalendário6[[#This Row],[Feriados]]=""),DCalendário6[[#This Row],[Dia]],"")</f>
        <v>44154</v>
      </c>
      <c r="C1055" s="16">
        <f>IF(DCalendário6[[#This Row],[Mês]]="","",IF(AND(C1051="",C1052="",C1053="",C1054=""),IF(DCalendário6[[#This Row],[Mês]]=D1054,C1054+1,IF(AND(D1054="",D1055=D1050),C1050+1,1)),IF(AND(C1052="",C1053="",C1054=""),IF(DCalendário6[[#This Row],[Mês]]=D1054,C1054+1,IF(AND(D1054="",D1055=D1051),C1051+1,1)),IF(AND(C1053="",C1054=""),IF(DCalendário6[[#This Row],[Mês]]=D1054,C1054+1,IF(AND(D1054="",D1055=D1052),C1052+1,1)),IF(DCalendário6[[#This Row],[Mês]]=D1054,C1054+1,IF(AND(D1054="",D1055=D1053),C1053+1,1))))))</f>
        <v>13</v>
      </c>
      <c r="D1055" s="14">
        <f>IF(DCalendário6[[#This Row],[Dia Útil]]="","",(MONTH($B1055)))</f>
        <v>11</v>
      </c>
      <c r="E1055" s="14">
        <f t="shared" si="16"/>
        <v>2020</v>
      </c>
      <c r="F1055" s="14">
        <f>MONTH(DCalendário6[[#This Row],[Dia]])</f>
        <v>11</v>
      </c>
      <c r="G1055" s="14" t="str">
        <f>MONTH(DCalendário6[[#This Row],[Dia]])&amp;" - "&amp;DCalendário6[[#This Row],[Ano]]</f>
        <v>11 - 2020</v>
      </c>
      <c r="H1055" s="14">
        <f>IF(DCalendário6[[#This Row],[Dia Útil]]="","",DCalendário6[[#This Row],[Semana Ano]])</f>
        <v>47</v>
      </c>
      <c r="I1055" s="14">
        <f>WEEKNUM(DCalendário6[[#This Row],[Dia]])</f>
        <v>47</v>
      </c>
      <c r="J1055" s="14" cm="1">
        <f t="array" aca="1" ref="J105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055" s="16">
        <f>WEEKDAY(DCalendário6[[#This Row],[Dia]])</f>
        <v>5</v>
      </c>
      <c r="L1055" s="1" t="str">
        <f>IFERROR(VLOOKUP(A1055,Tabela4[],1,0),"")</f>
        <v/>
      </c>
      <c r="M105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44154</v>
      </c>
      <c r="N1055" s="16" t="str">
        <f>IF(DCalendário6[[#This Row],[Dia Útil2]]="Feriado","Feriado",IF(AND(DCalendário6[[#This Row],[Dia Útil]]="",DCalendário6[[#This Row],[Mês Total]]=F1048),N1048+1,IF(DCalendário6[[#This Row],[Dia Útil]]="",1,"")))</f>
        <v/>
      </c>
      <c r="O105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1055" s="16"/>
      <c r="Q1055" s="17"/>
    </row>
    <row r="1056" spans="1:17" x14ac:dyDescent="0.25">
      <c r="A1056" s="1">
        <v>44155</v>
      </c>
      <c r="B1056" s="1">
        <f>IF(AND(DCalendário6[[#This Row],[Dia da semana]]&gt;1,DCalendário6[[#This Row],[Dia da semana]]&lt;7,DCalendário6[[#This Row],[Feriados]]=""),DCalendário6[[#This Row],[Dia]],"")</f>
        <v>44155</v>
      </c>
      <c r="C1056" s="16">
        <f>IF(DCalendário6[[#This Row],[Mês]]="","",IF(AND(C1052="",C1053="",C1054="",C1055=""),IF(DCalendário6[[#This Row],[Mês]]=D1055,C1055+1,IF(AND(D1055="",D1056=D1051),C1051+1,1)),IF(AND(C1053="",C1054="",C1055=""),IF(DCalendário6[[#This Row],[Mês]]=D1055,C1055+1,IF(AND(D1055="",D1056=D1052),C1052+1,1)),IF(AND(C1054="",C1055=""),IF(DCalendário6[[#This Row],[Mês]]=D1055,C1055+1,IF(AND(D1055="",D1056=D1053),C1053+1,1)),IF(DCalendário6[[#This Row],[Mês]]=D1055,C1055+1,IF(AND(D1055="",D1056=D1054),C1054+1,1))))))</f>
        <v>14</v>
      </c>
      <c r="D1056" s="14">
        <f>IF(DCalendário6[[#This Row],[Dia Útil]]="","",(MONTH($B1056)))</f>
        <v>11</v>
      </c>
      <c r="E1056" s="14">
        <f t="shared" si="16"/>
        <v>2020</v>
      </c>
      <c r="F1056" s="14">
        <f>MONTH(DCalendário6[[#This Row],[Dia]])</f>
        <v>11</v>
      </c>
      <c r="G1056" s="14" t="str">
        <f>MONTH(DCalendário6[[#This Row],[Dia]])&amp;" - "&amp;DCalendário6[[#This Row],[Ano]]</f>
        <v>11 - 2020</v>
      </c>
      <c r="H1056" s="14">
        <f>IF(DCalendário6[[#This Row],[Dia Útil]]="","",DCalendário6[[#This Row],[Semana Ano]])</f>
        <v>47</v>
      </c>
      <c r="I1056" s="14">
        <f>WEEKNUM(DCalendário6[[#This Row],[Dia]])</f>
        <v>47</v>
      </c>
      <c r="J1056" s="14" cm="1">
        <f t="array" aca="1" ref="J105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056" s="16">
        <f>WEEKDAY(DCalendário6[[#This Row],[Dia]])</f>
        <v>6</v>
      </c>
      <c r="L1056" s="1" t="str">
        <f>IFERROR(VLOOKUP(A1056,Tabela4[],1,0),"")</f>
        <v/>
      </c>
      <c r="M105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44155</v>
      </c>
      <c r="N1056" s="16" t="str">
        <f>IF(DCalendário6[[#This Row],[Dia Útil2]]="Feriado","Feriado",IF(AND(DCalendário6[[#This Row],[Dia Útil]]="",DCalendário6[[#This Row],[Mês Total]]=F1049),N1049+1,IF(DCalendário6[[#This Row],[Dia Útil]]="",1,"")))</f>
        <v/>
      </c>
      <c r="O105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1056" s="16"/>
      <c r="Q1056" s="17"/>
    </row>
    <row r="1057" spans="1:17" x14ac:dyDescent="0.25">
      <c r="A1057" s="1">
        <v>44156</v>
      </c>
      <c r="B1057" s="1" t="str">
        <f>IF(AND(DCalendário6[[#This Row],[Dia da semana]]&gt;1,DCalendário6[[#This Row],[Dia da semana]]&lt;7,DCalendário6[[#This Row],[Feriados]]=""),DCalendário6[[#This Row],[Dia]],"")</f>
        <v/>
      </c>
      <c r="C1057" s="16" t="str">
        <f>IF(DCalendário6[[#This Row],[Mês]]="","",IF(AND(C1053="",C1054="",C1055="",C1056=""),IF(DCalendário6[[#This Row],[Mês]]=D1056,C1056+1,IF(AND(D1056="",D1057=D1052),C1052+1,1)),IF(AND(C1054="",C1055="",C1056=""),IF(DCalendário6[[#This Row],[Mês]]=D1056,C1056+1,IF(AND(D1056="",D1057=D1053),C1053+1,1)),IF(AND(C1055="",C1056=""),IF(DCalendário6[[#This Row],[Mês]]=D1056,C1056+1,IF(AND(D1056="",D1057=D1054),C1054+1,1)),IF(DCalendário6[[#This Row],[Mês]]=D1056,C1056+1,IF(AND(D1056="",D1057=D1055),C1055+1,1))))))</f>
        <v/>
      </c>
      <c r="D1057" s="14" t="str">
        <f>IF(DCalendário6[[#This Row],[Dia Útil]]="","",(MONTH($B1057)))</f>
        <v/>
      </c>
      <c r="E1057" s="14">
        <f t="shared" si="16"/>
        <v>2020</v>
      </c>
      <c r="F1057" s="14">
        <f>MONTH(DCalendário6[[#This Row],[Dia]])</f>
        <v>11</v>
      </c>
      <c r="G1057" s="14" t="str">
        <f>MONTH(DCalendário6[[#This Row],[Dia]])&amp;" - "&amp;DCalendário6[[#This Row],[Ano]]</f>
        <v>11 - 2020</v>
      </c>
      <c r="H1057" s="14" t="str">
        <f>IF(DCalendário6[[#This Row],[Dia Útil]]="","",DCalendário6[[#This Row],[Semana Ano]])</f>
        <v/>
      </c>
      <c r="I1057" s="14">
        <f>WEEKNUM(DCalendário6[[#This Row],[Dia]])</f>
        <v>47</v>
      </c>
      <c r="J1057" s="14" cm="1">
        <f t="array" aca="1" ref="J105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057" s="16">
        <f>WEEKDAY(DCalendário6[[#This Row],[Dia]])</f>
        <v>7</v>
      </c>
      <c r="L1057" s="1" t="str">
        <f>IFERROR(VLOOKUP(A1057,Tabela4[],1,0),"")</f>
        <v/>
      </c>
      <c r="M105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057" s="16">
        <f>IF(DCalendário6[[#This Row],[Dia Útil2]]="Feriado","Feriado",IF(AND(DCalendário6[[#This Row],[Dia Útil]]="",DCalendário6[[#This Row],[Mês Total]]=F1050),N1050+1,IF(DCalendário6[[#This Row],[Dia Útil]]="",1,"")))</f>
        <v>3</v>
      </c>
      <c r="O105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1057" s="16"/>
      <c r="Q1057" s="17"/>
    </row>
    <row r="1058" spans="1:17" x14ac:dyDescent="0.25">
      <c r="A1058" s="1">
        <v>44157</v>
      </c>
      <c r="B1058" s="1" t="str">
        <f>IF(AND(DCalendário6[[#This Row],[Dia da semana]]&gt;1,DCalendário6[[#This Row],[Dia da semana]]&lt;7,DCalendário6[[#This Row],[Feriados]]=""),DCalendário6[[#This Row],[Dia]],"")</f>
        <v/>
      </c>
      <c r="C1058" s="16" t="str">
        <f>IF(DCalendário6[[#This Row],[Mês]]="","",IF(AND(C1054="",C1055="",C1056="",C1057=""),IF(DCalendário6[[#This Row],[Mês]]=D1057,C1057+1,IF(AND(D1057="",D1058=D1053),C1053+1,1)),IF(AND(C1055="",C1056="",C1057=""),IF(DCalendário6[[#This Row],[Mês]]=D1057,C1057+1,IF(AND(D1057="",D1058=D1054),C1054+1,1)),IF(AND(C1056="",C1057=""),IF(DCalendário6[[#This Row],[Mês]]=D1057,C1057+1,IF(AND(D1057="",D1058=D1055),C1055+1,1)),IF(DCalendário6[[#This Row],[Mês]]=D1057,C1057+1,IF(AND(D1057="",D1058=D1056),C1056+1,1))))))</f>
        <v/>
      </c>
      <c r="D1058" s="14" t="str">
        <f>IF(DCalendário6[[#This Row],[Dia Útil]]="","",(MONTH($B1058)))</f>
        <v/>
      </c>
      <c r="E1058" s="14">
        <f t="shared" si="16"/>
        <v>2020</v>
      </c>
      <c r="F1058" s="14">
        <f>MONTH(DCalendário6[[#This Row],[Dia]])</f>
        <v>11</v>
      </c>
      <c r="G1058" s="14" t="str">
        <f>MONTH(DCalendário6[[#This Row],[Dia]])&amp;" - "&amp;DCalendário6[[#This Row],[Ano]]</f>
        <v>11 - 2020</v>
      </c>
      <c r="H1058" s="14" t="str">
        <f>IF(DCalendário6[[#This Row],[Dia Útil]]="","",DCalendário6[[#This Row],[Semana Ano]])</f>
        <v/>
      </c>
      <c r="I1058" s="14">
        <f>WEEKNUM(DCalendário6[[#This Row],[Dia]])</f>
        <v>48</v>
      </c>
      <c r="J1058" s="14" cm="1">
        <f t="array" aca="1" ref="J105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058" s="16">
        <f>WEEKDAY(DCalendário6[[#This Row],[Dia]])</f>
        <v>1</v>
      </c>
      <c r="L1058" s="1" t="str">
        <f>IFERROR(VLOOKUP(A1058,Tabela4[],1,0),"")</f>
        <v/>
      </c>
      <c r="M105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058" s="16">
        <f>IF(DCalendário6[[#This Row],[Dia Útil2]]="Feriado","Feriado",IF(AND(DCalendário6[[#This Row],[Dia Útil]]="",DCalendário6[[#This Row],[Mês Total]]=F1051),N1051+1,IF(DCalendário6[[#This Row],[Dia Útil]]="",1,"")))</f>
        <v>4</v>
      </c>
      <c r="O105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1058" s="16"/>
      <c r="Q1058" s="17"/>
    </row>
    <row r="1059" spans="1:17" x14ac:dyDescent="0.25">
      <c r="A1059" s="1">
        <v>44158</v>
      </c>
      <c r="B1059" s="1">
        <f>IF(AND(DCalendário6[[#This Row],[Dia da semana]]&gt;1,DCalendário6[[#This Row],[Dia da semana]]&lt;7,DCalendário6[[#This Row],[Feriados]]=""),DCalendário6[[#This Row],[Dia]],"")</f>
        <v>44158</v>
      </c>
      <c r="C1059" s="16">
        <f>IF(DCalendário6[[#This Row],[Mês]]="","",IF(AND(C1055="",C1056="",C1057="",C1058=""),IF(DCalendário6[[#This Row],[Mês]]=D1058,C1058+1,IF(AND(D1058="",D1059=D1054),C1054+1,1)),IF(AND(C1056="",C1057="",C1058=""),IF(DCalendário6[[#This Row],[Mês]]=D1058,C1058+1,IF(AND(D1058="",D1059=D1055),C1055+1,1)),IF(AND(C1057="",C1058=""),IF(DCalendário6[[#This Row],[Mês]]=D1058,C1058+1,IF(AND(D1058="",D1059=D1056),C1056+1,1)),IF(DCalendário6[[#This Row],[Mês]]=D1058,C1058+1,IF(AND(D1058="",D1059=D1057),C1057+1,1))))))</f>
        <v>15</v>
      </c>
      <c r="D1059" s="14">
        <f>IF(DCalendário6[[#This Row],[Dia Útil]]="","",(MONTH($B1059)))</f>
        <v>11</v>
      </c>
      <c r="E1059" s="14">
        <f t="shared" si="16"/>
        <v>2020</v>
      </c>
      <c r="F1059" s="14">
        <f>MONTH(DCalendário6[[#This Row],[Dia]])</f>
        <v>11</v>
      </c>
      <c r="G1059" s="14" t="str">
        <f>MONTH(DCalendário6[[#This Row],[Dia]])&amp;" - "&amp;DCalendário6[[#This Row],[Ano]]</f>
        <v>11 - 2020</v>
      </c>
      <c r="H1059" s="14">
        <f>IF(DCalendário6[[#This Row],[Dia Útil]]="","",DCalendário6[[#This Row],[Semana Ano]])</f>
        <v>48</v>
      </c>
      <c r="I1059" s="14">
        <f>WEEKNUM(DCalendário6[[#This Row],[Dia]])</f>
        <v>48</v>
      </c>
      <c r="J1059" s="14" cm="1">
        <f t="array" aca="1" ref="J105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059" s="16">
        <f>WEEKDAY(DCalendário6[[#This Row],[Dia]])</f>
        <v>2</v>
      </c>
      <c r="L1059" s="1" t="str">
        <f>IFERROR(VLOOKUP(A1059,Tabela4[],1,0),"")</f>
        <v/>
      </c>
      <c r="M105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44158</v>
      </c>
      <c r="N1059" s="16" t="str">
        <f>IF(DCalendário6[[#This Row],[Dia Útil2]]="Feriado","Feriado",IF(AND(DCalendário6[[#This Row],[Dia Útil]]="",DCalendário6[[#This Row],[Mês Total]]=F1052),N1052+1,IF(DCalendário6[[#This Row],[Dia Útil]]="",1,"")))</f>
        <v/>
      </c>
      <c r="O105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1059" s="16"/>
      <c r="Q1059" s="17"/>
    </row>
    <row r="1060" spans="1:17" x14ac:dyDescent="0.25">
      <c r="A1060" s="1">
        <v>44159</v>
      </c>
      <c r="B1060" s="1">
        <f>IF(AND(DCalendário6[[#This Row],[Dia da semana]]&gt;1,DCalendário6[[#This Row],[Dia da semana]]&lt;7,DCalendário6[[#This Row],[Feriados]]=""),DCalendário6[[#This Row],[Dia]],"")</f>
        <v>44159</v>
      </c>
      <c r="C1060" s="16">
        <f>IF(DCalendário6[[#This Row],[Mês]]="","",IF(AND(C1056="",C1057="",C1058="",C1059=""),IF(DCalendário6[[#This Row],[Mês]]=D1059,C1059+1,IF(AND(D1059="",D1060=D1055),C1055+1,1)),IF(AND(C1057="",C1058="",C1059=""),IF(DCalendário6[[#This Row],[Mês]]=D1059,C1059+1,IF(AND(D1059="",D1060=D1056),C1056+1,1)),IF(AND(C1058="",C1059=""),IF(DCalendário6[[#This Row],[Mês]]=D1059,C1059+1,IF(AND(D1059="",D1060=D1057),C1057+1,1)),IF(DCalendário6[[#This Row],[Mês]]=D1059,C1059+1,IF(AND(D1059="",D1060=D1058),C1058+1,1))))))</f>
        <v>16</v>
      </c>
      <c r="D1060" s="14">
        <f>IF(DCalendário6[[#This Row],[Dia Útil]]="","",(MONTH($B1060)))</f>
        <v>11</v>
      </c>
      <c r="E1060" s="14">
        <f t="shared" si="16"/>
        <v>2020</v>
      </c>
      <c r="F1060" s="14">
        <f>MONTH(DCalendário6[[#This Row],[Dia]])</f>
        <v>11</v>
      </c>
      <c r="G1060" s="14" t="str">
        <f>MONTH(DCalendário6[[#This Row],[Dia]])&amp;" - "&amp;DCalendário6[[#This Row],[Ano]]</f>
        <v>11 - 2020</v>
      </c>
      <c r="H1060" s="14">
        <f>IF(DCalendário6[[#This Row],[Dia Útil]]="","",DCalendário6[[#This Row],[Semana Ano]])</f>
        <v>48</v>
      </c>
      <c r="I1060" s="14">
        <f>WEEKNUM(DCalendário6[[#This Row],[Dia]])</f>
        <v>48</v>
      </c>
      <c r="J1060" s="14" cm="1">
        <f t="array" aca="1" ref="J106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060" s="16">
        <f>WEEKDAY(DCalendário6[[#This Row],[Dia]])</f>
        <v>3</v>
      </c>
      <c r="L1060" s="1" t="str">
        <f>IFERROR(VLOOKUP(A1060,Tabela4[],1,0),"")</f>
        <v/>
      </c>
      <c r="M106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44159</v>
      </c>
      <c r="N1060" s="16" t="str">
        <f>IF(DCalendário6[[#This Row],[Dia Útil2]]="Feriado","Feriado",IF(AND(DCalendário6[[#This Row],[Dia Útil]]="",DCalendário6[[#This Row],[Mês Total]]=F1053),N1053+1,IF(DCalendário6[[#This Row],[Dia Útil]]="",1,"")))</f>
        <v/>
      </c>
      <c r="O106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1060" s="16"/>
      <c r="Q1060" s="17"/>
    </row>
    <row r="1061" spans="1:17" x14ac:dyDescent="0.25">
      <c r="A1061" s="1">
        <v>44160</v>
      </c>
      <c r="B1061" s="1">
        <f>IF(AND(DCalendário6[[#This Row],[Dia da semana]]&gt;1,DCalendário6[[#This Row],[Dia da semana]]&lt;7,DCalendário6[[#This Row],[Feriados]]=""),DCalendário6[[#This Row],[Dia]],"")</f>
        <v>44160</v>
      </c>
      <c r="C1061" s="16">
        <f>IF(DCalendário6[[#This Row],[Mês]]="","",IF(AND(C1057="",C1058="",C1059="",C1060=""),IF(DCalendário6[[#This Row],[Mês]]=D1060,C1060+1,IF(AND(D1060="",D1061=D1056),C1056+1,1)),IF(AND(C1058="",C1059="",C1060=""),IF(DCalendário6[[#This Row],[Mês]]=D1060,C1060+1,IF(AND(D1060="",D1061=D1057),C1057+1,1)),IF(AND(C1059="",C1060=""),IF(DCalendário6[[#This Row],[Mês]]=D1060,C1060+1,IF(AND(D1060="",D1061=D1058),C1058+1,1)),IF(DCalendário6[[#This Row],[Mês]]=D1060,C1060+1,IF(AND(D1060="",D1061=D1059),C1059+1,1))))))</f>
        <v>17</v>
      </c>
      <c r="D1061" s="14">
        <f>IF(DCalendário6[[#This Row],[Dia Útil]]="","",(MONTH($B1061)))</f>
        <v>11</v>
      </c>
      <c r="E1061" s="14">
        <f t="shared" si="16"/>
        <v>2020</v>
      </c>
      <c r="F1061" s="14">
        <f>MONTH(DCalendário6[[#This Row],[Dia]])</f>
        <v>11</v>
      </c>
      <c r="G1061" s="14" t="str">
        <f>MONTH(DCalendário6[[#This Row],[Dia]])&amp;" - "&amp;DCalendário6[[#This Row],[Ano]]</f>
        <v>11 - 2020</v>
      </c>
      <c r="H1061" s="14">
        <f>IF(DCalendário6[[#This Row],[Dia Útil]]="","",DCalendário6[[#This Row],[Semana Ano]])</f>
        <v>48</v>
      </c>
      <c r="I1061" s="14">
        <f>WEEKNUM(DCalendário6[[#This Row],[Dia]])</f>
        <v>48</v>
      </c>
      <c r="J1061" s="14" cm="1">
        <f t="array" aca="1" ref="J106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061" s="16">
        <f>WEEKDAY(DCalendário6[[#This Row],[Dia]])</f>
        <v>4</v>
      </c>
      <c r="L1061" s="1" t="str">
        <f>IFERROR(VLOOKUP(A1061,Tabela4[],1,0),"")</f>
        <v/>
      </c>
      <c r="M106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44160</v>
      </c>
      <c r="N1061" s="16" t="str">
        <f>IF(DCalendário6[[#This Row],[Dia Útil2]]="Feriado","Feriado",IF(AND(DCalendário6[[#This Row],[Dia Útil]]="",DCalendário6[[#This Row],[Mês Total]]=F1054),N1054+1,IF(DCalendário6[[#This Row],[Dia Útil]]="",1,"")))</f>
        <v/>
      </c>
      <c r="O106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1061" s="16"/>
      <c r="Q1061" s="17"/>
    </row>
    <row r="1062" spans="1:17" x14ac:dyDescent="0.25">
      <c r="A1062" s="1">
        <v>44161</v>
      </c>
      <c r="B1062" s="1">
        <f>IF(AND(DCalendário6[[#This Row],[Dia da semana]]&gt;1,DCalendário6[[#This Row],[Dia da semana]]&lt;7,DCalendário6[[#This Row],[Feriados]]=""),DCalendário6[[#This Row],[Dia]],"")</f>
        <v>44161</v>
      </c>
      <c r="C1062" s="16">
        <f>IF(DCalendário6[[#This Row],[Mês]]="","",IF(AND(C1058="",C1059="",C1060="",C1061=""),IF(DCalendário6[[#This Row],[Mês]]=D1061,C1061+1,IF(AND(D1061="",D1062=D1057),C1057+1,1)),IF(AND(C1059="",C1060="",C1061=""),IF(DCalendário6[[#This Row],[Mês]]=D1061,C1061+1,IF(AND(D1061="",D1062=D1058),C1058+1,1)),IF(AND(C1060="",C1061=""),IF(DCalendário6[[#This Row],[Mês]]=D1061,C1061+1,IF(AND(D1061="",D1062=D1059),C1059+1,1)),IF(DCalendário6[[#This Row],[Mês]]=D1061,C1061+1,IF(AND(D1061="",D1062=D1060),C1060+1,1))))))</f>
        <v>18</v>
      </c>
      <c r="D1062" s="14">
        <f>IF(DCalendário6[[#This Row],[Dia Útil]]="","",(MONTH($B1062)))</f>
        <v>11</v>
      </c>
      <c r="E1062" s="14">
        <f t="shared" si="16"/>
        <v>2020</v>
      </c>
      <c r="F1062" s="14">
        <f>MONTH(DCalendário6[[#This Row],[Dia]])</f>
        <v>11</v>
      </c>
      <c r="G1062" s="14" t="str">
        <f>MONTH(DCalendário6[[#This Row],[Dia]])&amp;" - "&amp;DCalendário6[[#This Row],[Ano]]</f>
        <v>11 - 2020</v>
      </c>
      <c r="H1062" s="14">
        <f>IF(DCalendário6[[#This Row],[Dia Útil]]="","",DCalendário6[[#This Row],[Semana Ano]])</f>
        <v>48</v>
      </c>
      <c r="I1062" s="14">
        <f>WEEKNUM(DCalendário6[[#This Row],[Dia]])</f>
        <v>48</v>
      </c>
      <c r="J1062" s="14" cm="1">
        <f t="array" aca="1" ref="J106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062" s="16">
        <f>WEEKDAY(DCalendário6[[#This Row],[Dia]])</f>
        <v>5</v>
      </c>
      <c r="L1062" s="1" t="str">
        <f>IFERROR(VLOOKUP(A1062,Tabela4[],1,0),"")</f>
        <v/>
      </c>
      <c r="M106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44161</v>
      </c>
      <c r="N1062" s="16" t="str">
        <f>IF(DCalendário6[[#This Row],[Dia Útil2]]="Feriado","Feriado",IF(AND(DCalendário6[[#This Row],[Dia Útil]]="",DCalendário6[[#This Row],[Mês Total]]=F1055),N1055+1,IF(DCalendário6[[#This Row],[Dia Útil]]="",1,"")))</f>
        <v/>
      </c>
      <c r="O106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1062" s="16"/>
      <c r="Q1062" s="17"/>
    </row>
    <row r="1063" spans="1:17" x14ac:dyDescent="0.25">
      <c r="A1063" s="1">
        <v>44162</v>
      </c>
      <c r="B1063" s="1">
        <f>IF(AND(DCalendário6[[#This Row],[Dia da semana]]&gt;1,DCalendário6[[#This Row],[Dia da semana]]&lt;7,DCalendário6[[#This Row],[Feriados]]=""),DCalendário6[[#This Row],[Dia]],"")</f>
        <v>44162</v>
      </c>
      <c r="C1063" s="16">
        <f>IF(DCalendário6[[#This Row],[Mês]]="","",IF(AND(C1059="",C1060="",C1061="",C1062=""),IF(DCalendário6[[#This Row],[Mês]]=D1062,C1062+1,IF(AND(D1062="",D1063=D1058),C1058+1,1)),IF(AND(C1060="",C1061="",C1062=""),IF(DCalendário6[[#This Row],[Mês]]=D1062,C1062+1,IF(AND(D1062="",D1063=D1059),C1059+1,1)),IF(AND(C1061="",C1062=""),IF(DCalendário6[[#This Row],[Mês]]=D1062,C1062+1,IF(AND(D1062="",D1063=D1060),C1060+1,1)),IF(DCalendário6[[#This Row],[Mês]]=D1062,C1062+1,IF(AND(D1062="",D1063=D1061),C1061+1,1))))))</f>
        <v>19</v>
      </c>
      <c r="D1063" s="14">
        <f>IF(DCalendário6[[#This Row],[Dia Útil]]="","",(MONTH($B1063)))</f>
        <v>11</v>
      </c>
      <c r="E1063" s="14">
        <f t="shared" si="16"/>
        <v>2020</v>
      </c>
      <c r="F1063" s="14">
        <f>MONTH(DCalendário6[[#This Row],[Dia]])</f>
        <v>11</v>
      </c>
      <c r="G1063" s="14" t="str">
        <f>MONTH(DCalendário6[[#This Row],[Dia]])&amp;" - "&amp;DCalendário6[[#This Row],[Ano]]</f>
        <v>11 - 2020</v>
      </c>
      <c r="H1063" s="14">
        <f>IF(DCalendário6[[#This Row],[Dia Útil]]="","",DCalendário6[[#This Row],[Semana Ano]])</f>
        <v>48</v>
      </c>
      <c r="I1063" s="14">
        <f>WEEKNUM(DCalendário6[[#This Row],[Dia]])</f>
        <v>48</v>
      </c>
      <c r="J1063" s="14" cm="1">
        <f t="array" aca="1" ref="J106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063" s="16">
        <f>WEEKDAY(DCalendário6[[#This Row],[Dia]])</f>
        <v>6</v>
      </c>
      <c r="L1063" s="1" t="str">
        <f>IFERROR(VLOOKUP(A1063,Tabela4[],1,0),"")</f>
        <v/>
      </c>
      <c r="M106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44162</v>
      </c>
      <c r="N1063" s="16" t="str">
        <f>IF(DCalendário6[[#This Row],[Dia Útil2]]="Feriado","Feriado",IF(AND(DCalendário6[[#This Row],[Dia Útil]]="",DCalendário6[[#This Row],[Mês Total]]=F1056),N1056+1,IF(DCalendário6[[#This Row],[Dia Útil]]="",1,"")))</f>
        <v/>
      </c>
      <c r="O106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1063" s="16"/>
      <c r="Q1063" s="17"/>
    </row>
    <row r="1064" spans="1:17" x14ac:dyDescent="0.25">
      <c r="A1064" s="1">
        <v>44163</v>
      </c>
      <c r="B1064" s="1" t="str">
        <f>IF(AND(DCalendário6[[#This Row],[Dia da semana]]&gt;1,DCalendário6[[#This Row],[Dia da semana]]&lt;7,DCalendário6[[#This Row],[Feriados]]=""),DCalendário6[[#This Row],[Dia]],"")</f>
        <v/>
      </c>
      <c r="C1064" s="16" t="str">
        <f>IF(DCalendário6[[#This Row],[Mês]]="","",IF(AND(C1060="",C1061="",C1062="",C1063=""),IF(DCalendário6[[#This Row],[Mês]]=D1063,C1063+1,IF(AND(D1063="",D1064=D1059),C1059+1,1)),IF(AND(C1061="",C1062="",C1063=""),IF(DCalendário6[[#This Row],[Mês]]=D1063,C1063+1,IF(AND(D1063="",D1064=D1060),C1060+1,1)),IF(AND(C1062="",C1063=""),IF(DCalendário6[[#This Row],[Mês]]=D1063,C1063+1,IF(AND(D1063="",D1064=D1061),C1061+1,1)),IF(DCalendário6[[#This Row],[Mês]]=D1063,C1063+1,IF(AND(D1063="",D1064=D1062),C1062+1,1))))))</f>
        <v/>
      </c>
      <c r="D1064" s="14" t="str">
        <f>IF(DCalendário6[[#This Row],[Dia Útil]]="","",(MONTH($B1064)))</f>
        <v/>
      </c>
      <c r="E1064" s="14">
        <f t="shared" si="16"/>
        <v>2020</v>
      </c>
      <c r="F1064" s="14">
        <f>MONTH(DCalendário6[[#This Row],[Dia]])</f>
        <v>11</v>
      </c>
      <c r="G1064" s="14" t="str">
        <f>MONTH(DCalendário6[[#This Row],[Dia]])&amp;" - "&amp;DCalendário6[[#This Row],[Ano]]</f>
        <v>11 - 2020</v>
      </c>
      <c r="H1064" s="14" t="str">
        <f>IF(DCalendário6[[#This Row],[Dia Útil]]="","",DCalendário6[[#This Row],[Semana Ano]])</f>
        <v/>
      </c>
      <c r="I1064" s="14">
        <f>WEEKNUM(DCalendário6[[#This Row],[Dia]])</f>
        <v>48</v>
      </c>
      <c r="J1064" s="14" cm="1">
        <f t="array" aca="1" ref="J106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064" s="16">
        <f>WEEKDAY(DCalendário6[[#This Row],[Dia]])</f>
        <v>7</v>
      </c>
      <c r="L1064" s="1" t="str">
        <f>IFERROR(VLOOKUP(A1064,Tabela4[],1,0),"")</f>
        <v/>
      </c>
      <c r="M106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064" s="16">
        <f>IF(DCalendário6[[#This Row],[Dia Útil2]]="Feriado","Feriado",IF(AND(DCalendário6[[#This Row],[Dia Útil]]="",DCalendário6[[#This Row],[Mês Total]]=F1057),N1057+1,IF(DCalendário6[[#This Row],[Dia Útil]]="",1,"")))</f>
        <v>4</v>
      </c>
      <c r="O106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1064" s="16"/>
      <c r="Q1064" s="17"/>
    </row>
    <row r="1065" spans="1:17" x14ac:dyDescent="0.25">
      <c r="A1065" s="1">
        <v>44164</v>
      </c>
      <c r="B1065" s="1" t="str">
        <f>IF(AND(DCalendário6[[#This Row],[Dia da semana]]&gt;1,DCalendário6[[#This Row],[Dia da semana]]&lt;7,DCalendário6[[#This Row],[Feriados]]=""),DCalendário6[[#This Row],[Dia]],"")</f>
        <v/>
      </c>
      <c r="C1065" s="16" t="str">
        <f>IF(DCalendário6[[#This Row],[Mês]]="","",IF(AND(C1061="",C1062="",C1063="",C1064=""),IF(DCalendário6[[#This Row],[Mês]]=D1064,C1064+1,IF(AND(D1064="",D1065=D1060),C1060+1,1)),IF(AND(C1062="",C1063="",C1064=""),IF(DCalendário6[[#This Row],[Mês]]=D1064,C1064+1,IF(AND(D1064="",D1065=D1061),C1061+1,1)),IF(AND(C1063="",C1064=""),IF(DCalendário6[[#This Row],[Mês]]=D1064,C1064+1,IF(AND(D1064="",D1065=D1062),C1062+1,1)),IF(DCalendário6[[#This Row],[Mês]]=D1064,C1064+1,IF(AND(D1064="",D1065=D1063),C1063+1,1))))))</f>
        <v/>
      </c>
      <c r="D1065" s="14" t="str">
        <f>IF(DCalendário6[[#This Row],[Dia Útil]]="","",(MONTH($B1065)))</f>
        <v/>
      </c>
      <c r="E1065" s="14">
        <f t="shared" si="16"/>
        <v>2020</v>
      </c>
      <c r="F1065" s="14">
        <f>MONTH(DCalendário6[[#This Row],[Dia]])</f>
        <v>11</v>
      </c>
      <c r="G1065" s="14" t="str">
        <f>MONTH(DCalendário6[[#This Row],[Dia]])&amp;" - "&amp;DCalendário6[[#This Row],[Ano]]</f>
        <v>11 - 2020</v>
      </c>
      <c r="H1065" s="14" t="str">
        <f>IF(DCalendário6[[#This Row],[Dia Útil]]="","",DCalendário6[[#This Row],[Semana Ano]])</f>
        <v/>
      </c>
      <c r="I1065" s="14">
        <f>WEEKNUM(DCalendário6[[#This Row],[Dia]])</f>
        <v>49</v>
      </c>
      <c r="J1065" s="14" cm="1">
        <f t="array" aca="1" ref="J106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065" s="16">
        <f>WEEKDAY(DCalendário6[[#This Row],[Dia]])</f>
        <v>1</v>
      </c>
      <c r="L1065" s="1" t="str">
        <f>IFERROR(VLOOKUP(A1065,Tabela4[],1,0),"")</f>
        <v/>
      </c>
      <c r="M106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065" s="16">
        <f>IF(DCalendário6[[#This Row],[Dia Útil2]]="Feriado","Feriado",IF(AND(DCalendário6[[#This Row],[Dia Útil]]="",DCalendário6[[#This Row],[Mês Total]]=F1058),N1058+1,IF(DCalendário6[[#This Row],[Dia Útil]]="",1,"")))</f>
        <v>5</v>
      </c>
      <c r="O106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32,5</v>
      </c>
      <c r="P1065" s="16"/>
      <c r="Q1065" s="17"/>
    </row>
    <row r="1066" spans="1:17" x14ac:dyDescent="0.25">
      <c r="A1066" s="1">
        <v>44165</v>
      </c>
      <c r="B1066" s="1">
        <f>IF(AND(DCalendário6[[#This Row],[Dia da semana]]&gt;1,DCalendário6[[#This Row],[Dia da semana]]&lt;7,DCalendário6[[#This Row],[Feriados]]=""),DCalendário6[[#This Row],[Dia]],"")</f>
        <v>44165</v>
      </c>
      <c r="C1066" s="16">
        <f>IF(DCalendário6[[#This Row],[Mês]]="","",IF(AND(C1062="",C1063="",C1064="",C1065=""),IF(DCalendário6[[#This Row],[Mês]]=D1065,C1065+1,IF(AND(D1065="",D1066=D1061),C1061+1,1)),IF(AND(C1063="",C1064="",C1065=""),IF(DCalendário6[[#This Row],[Mês]]=D1065,C1065+1,IF(AND(D1065="",D1066=D1062),C1062+1,1)),IF(AND(C1064="",C1065=""),IF(DCalendário6[[#This Row],[Mês]]=D1065,C1065+1,IF(AND(D1065="",D1066=D1063),C1063+1,1)),IF(DCalendário6[[#This Row],[Mês]]=D1065,C1065+1,IF(AND(D1065="",D1066=D1064),C1064+1,1))))))</f>
        <v>20</v>
      </c>
      <c r="D1066" s="14">
        <f>IF(DCalendário6[[#This Row],[Dia Útil]]="","",(MONTH($B1066)))</f>
        <v>11</v>
      </c>
      <c r="E1066" s="14">
        <f t="shared" si="16"/>
        <v>2020</v>
      </c>
      <c r="F1066" s="14">
        <f>MONTH(DCalendário6[[#This Row],[Dia]])</f>
        <v>11</v>
      </c>
      <c r="G1066" s="14" t="str">
        <f>MONTH(DCalendário6[[#This Row],[Dia]])&amp;" - "&amp;DCalendário6[[#This Row],[Ano]]</f>
        <v>11 - 2020</v>
      </c>
      <c r="H1066" s="14">
        <f>IF(DCalendário6[[#This Row],[Dia Útil]]="","",DCalendário6[[#This Row],[Semana Ano]])</f>
        <v>49</v>
      </c>
      <c r="I1066" s="14">
        <f>WEEKNUM(DCalendário6[[#This Row],[Dia]])</f>
        <v>49</v>
      </c>
      <c r="J1066" s="14" cm="1">
        <f t="array" aca="1" ref="J106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066" s="16">
        <f>WEEKDAY(DCalendário6[[#This Row],[Dia]])</f>
        <v>2</v>
      </c>
      <c r="L1066" s="1" t="str">
        <f>IFERROR(VLOOKUP(A1066,Tabela4[],1,0),"")</f>
        <v/>
      </c>
      <c r="M106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44165</v>
      </c>
      <c r="N1066" s="16" t="str">
        <f>IF(DCalendário6[[#This Row],[Dia Útil2]]="Feriado","Feriado",IF(AND(DCalendário6[[#This Row],[Dia Útil]]="",DCalendário6[[#This Row],[Mês Total]]=F1059),N1059+1,IF(DCalendário6[[#This Row],[Dia Útil]]="",1,"")))</f>
        <v/>
      </c>
      <c r="O106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1066" s="16"/>
      <c r="Q1066" s="17"/>
    </row>
    <row r="1067" spans="1:17" x14ac:dyDescent="0.25">
      <c r="A1067" s="1">
        <v>44166</v>
      </c>
      <c r="B1067" s="1">
        <f>IF(AND(DCalendário6[[#This Row],[Dia da semana]]&gt;1,DCalendário6[[#This Row],[Dia da semana]]&lt;7,DCalendário6[[#This Row],[Feriados]]=""),DCalendário6[[#This Row],[Dia]],"")</f>
        <v>44166</v>
      </c>
      <c r="C1067" s="16">
        <f>IF(DCalendário6[[#This Row],[Mês]]="","",IF(AND(C1063="",C1064="",C1065="",C1066=""),IF(DCalendário6[[#This Row],[Mês]]=D1066,C1066+1,IF(AND(D1066="",D1067=D1062),C1062+1,1)),IF(AND(C1064="",C1065="",C1066=""),IF(DCalendário6[[#This Row],[Mês]]=D1066,C1066+1,IF(AND(D1066="",D1067=D1063),C1063+1,1)),IF(AND(C1065="",C1066=""),IF(DCalendário6[[#This Row],[Mês]]=D1066,C1066+1,IF(AND(D1066="",D1067=D1064),C1064+1,1)),IF(DCalendário6[[#This Row],[Mês]]=D1066,C1066+1,IF(AND(D1066="",D1067=D1065),C1065+1,1))))))</f>
        <v>1</v>
      </c>
      <c r="D1067" s="14">
        <f>IF(DCalendário6[[#This Row],[Dia Útil]]="","",(MONTH($B1067)))</f>
        <v>12</v>
      </c>
      <c r="E1067" s="14">
        <f t="shared" si="16"/>
        <v>2020</v>
      </c>
      <c r="F1067" s="14">
        <f>MONTH(DCalendário6[[#This Row],[Dia]])</f>
        <v>12</v>
      </c>
      <c r="G1067" s="14" t="str">
        <f>MONTH(DCalendário6[[#This Row],[Dia]])&amp;" - "&amp;DCalendário6[[#This Row],[Ano]]</f>
        <v>12 - 2020</v>
      </c>
      <c r="H1067" s="14">
        <f>IF(DCalendário6[[#This Row],[Dia Útil]]="","",DCalendário6[[#This Row],[Semana Ano]])</f>
        <v>49</v>
      </c>
      <c r="I1067" s="14">
        <f>WEEKNUM(DCalendário6[[#This Row],[Dia]])</f>
        <v>49</v>
      </c>
      <c r="J1067" s="14" cm="1">
        <f t="array" aca="1" ref="J106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067" s="16">
        <f>WEEKDAY(DCalendário6[[#This Row],[Dia]])</f>
        <v>3</v>
      </c>
      <c r="L1067" s="1" t="str">
        <f>IFERROR(VLOOKUP(A1067,Tabela4[],1,0),"")</f>
        <v/>
      </c>
      <c r="M106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44166</v>
      </c>
      <c r="N1067" s="16" t="str">
        <f>IF(DCalendário6[[#This Row],[Dia Útil2]]="Feriado","Feriado",IF(AND(DCalendário6[[#This Row],[Dia Útil]]="",DCalendário6[[#This Row],[Mês Total]]=F1060),N1060+1,IF(DCalendário6[[#This Row],[Dia Útil]]="",1,"")))</f>
        <v/>
      </c>
      <c r="O106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1067" s="16"/>
      <c r="Q1067" s="17"/>
    </row>
    <row r="1068" spans="1:17" x14ac:dyDescent="0.25">
      <c r="A1068" s="1">
        <v>44167</v>
      </c>
      <c r="B1068" s="1">
        <f>IF(AND(DCalendário6[[#This Row],[Dia da semana]]&gt;1,DCalendário6[[#This Row],[Dia da semana]]&lt;7,DCalendário6[[#This Row],[Feriados]]=""),DCalendário6[[#This Row],[Dia]],"")</f>
        <v>44167</v>
      </c>
      <c r="C1068" s="16">
        <f>IF(DCalendário6[[#This Row],[Mês]]="","",IF(AND(C1064="",C1065="",C1066="",C1067=""),IF(DCalendário6[[#This Row],[Mês]]=D1067,C1067+1,IF(AND(D1067="",D1068=D1063),C1063+1,1)),IF(AND(C1065="",C1066="",C1067=""),IF(DCalendário6[[#This Row],[Mês]]=D1067,C1067+1,IF(AND(D1067="",D1068=D1064),C1064+1,1)),IF(AND(C1066="",C1067=""),IF(DCalendário6[[#This Row],[Mês]]=D1067,C1067+1,IF(AND(D1067="",D1068=D1065),C1065+1,1)),IF(DCalendário6[[#This Row],[Mês]]=D1067,C1067+1,IF(AND(D1067="",D1068=D1066),C1066+1,1))))))</f>
        <v>2</v>
      </c>
      <c r="D1068" s="14">
        <f>IF(DCalendário6[[#This Row],[Dia Útil]]="","",(MONTH($B1068)))</f>
        <v>12</v>
      </c>
      <c r="E1068" s="14">
        <f t="shared" si="16"/>
        <v>2020</v>
      </c>
      <c r="F1068" s="14">
        <f>MONTH(DCalendário6[[#This Row],[Dia]])</f>
        <v>12</v>
      </c>
      <c r="G1068" s="14" t="str">
        <f>MONTH(DCalendário6[[#This Row],[Dia]])&amp;" - "&amp;DCalendário6[[#This Row],[Ano]]</f>
        <v>12 - 2020</v>
      </c>
      <c r="H1068" s="14">
        <f>IF(DCalendário6[[#This Row],[Dia Útil]]="","",DCalendário6[[#This Row],[Semana Ano]])</f>
        <v>49</v>
      </c>
      <c r="I1068" s="14">
        <f>WEEKNUM(DCalendário6[[#This Row],[Dia]])</f>
        <v>49</v>
      </c>
      <c r="J1068" s="14" cm="1">
        <f t="array" aca="1" ref="J106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068" s="16">
        <f>WEEKDAY(DCalendário6[[#This Row],[Dia]])</f>
        <v>4</v>
      </c>
      <c r="L1068" s="1" t="str">
        <f>IFERROR(VLOOKUP(A1068,Tabela4[],1,0),"")</f>
        <v/>
      </c>
      <c r="M106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44167</v>
      </c>
      <c r="N1068" s="16" t="str">
        <f>IF(DCalendário6[[#This Row],[Dia Útil2]]="Feriado","Feriado",IF(AND(DCalendário6[[#This Row],[Dia Útil]]="",DCalendário6[[#This Row],[Mês Total]]=F1061),N1061+1,IF(DCalendário6[[#This Row],[Dia Útil]]="",1,"")))</f>
        <v/>
      </c>
      <c r="O106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1068" s="16"/>
      <c r="Q1068" s="17"/>
    </row>
    <row r="1069" spans="1:17" x14ac:dyDescent="0.25">
      <c r="A1069" s="1">
        <v>44168</v>
      </c>
      <c r="B1069" s="1">
        <f>IF(AND(DCalendário6[[#This Row],[Dia da semana]]&gt;1,DCalendário6[[#This Row],[Dia da semana]]&lt;7,DCalendário6[[#This Row],[Feriados]]=""),DCalendário6[[#This Row],[Dia]],"")</f>
        <v>44168</v>
      </c>
      <c r="C1069" s="16">
        <f>IF(DCalendário6[[#This Row],[Mês]]="","",IF(AND(C1065="",C1066="",C1067="",C1068=""),IF(DCalendário6[[#This Row],[Mês]]=D1068,C1068+1,IF(AND(D1068="",D1069=D1064),C1064+1,1)),IF(AND(C1066="",C1067="",C1068=""),IF(DCalendário6[[#This Row],[Mês]]=D1068,C1068+1,IF(AND(D1068="",D1069=D1065),C1065+1,1)),IF(AND(C1067="",C1068=""),IF(DCalendário6[[#This Row],[Mês]]=D1068,C1068+1,IF(AND(D1068="",D1069=D1066),C1066+1,1)),IF(DCalendário6[[#This Row],[Mês]]=D1068,C1068+1,IF(AND(D1068="",D1069=D1067),C1067+1,1))))))</f>
        <v>3</v>
      </c>
      <c r="D1069" s="14">
        <f>IF(DCalendário6[[#This Row],[Dia Útil]]="","",(MONTH($B1069)))</f>
        <v>12</v>
      </c>
      <c r="E1069" s="14">
        <f t="shared" si="16"/>
        <v>2020</v>
      </c>
      <c r="F1069" s="14">
        <f>MONTH(DCalendário6[[#This Row],[Dia]])</f>
        <v>12</v>
      </c>
      <c r="G1069" s="14" t="str">
        <f>MONTH(DCalendário6[[#This Row],[Dia]])&amp;" - "&amp;DCalendário6[[#This Row],[Ano]]</f>
        <v>12 - 2020</v>
      </c>
      <c r="H1069" s="14">
        <f>IF(DCalendário6[[#This Row],[Dia Útil]]="","",DCalendário6[[#This Row],[Semana Ano]])</f>
        <v>49</v>
      </c>
      <c r="I1069" s="14">
        <f>WEEKNUM(DCalendário6[[#This Row],[Dia]])</f>
        <v>49</v>
      </c>
      <c r="J1069" s="14" cm="1">
        <f t="array" aca="1" ref="J106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069" s="16">
        <f>WEEKDAY(DCalendário6[[#This Row],[Dia]])</f>
        <v>5</v>
      </c>
      <c r="L1069" s="1" t="str">
        <f>IFERROR(VLOOKUP(A1069,Tabela4[],1,0),"")</f>
        <v/>
      </c>
      <c r="M106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44168</v>
      </c>
      <c r="N1069" s="16" t="str">
        <f>IF(DCalendário6[[#This Row],[Dia Útil2]]="Feriado","Feriado",IF(AND(DCalendário6[[#This Row],[Dia Útil]]="",DCalendário6[[#This Row],[Mês Total]]=F1062),N1062+1,IF(DCalendário6[[#This Row],[Dia Útil]]="",1,"")))</f>
        <v/>
      </c>
      <c r="O106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1069" s="16"/>
      <c r="Q1069" s="17"/>
    </row>
    <row r="1070" spans="1:17" x14ac:dyDescent="0.25">
      <c r="A1070" s="1">
        <v>44169</v>
      </c>
      <c r="B1070" s="1">
        <f>IF(AND(DCalendário6[[#This Row],[Dia da semana]]&gt;1,DCalendário6[[#This Row],[Dia da semana]]&lt;7,DCalendário6[[#This Row],[Feriados]]=""),DCalendário6[[#This Row],[Dia]],"")</f>
        <v>44169</v>
      </c>
      <c r="C1070" s="16">
        <f>IF(DCalendário6[[#This Row],[Mês]]="","",IF(AND(C1066="",C1067="",C1068="",C1069=""),IF(DCalendário6[[#This Row],[Mês]]=D1069,C1069+1,IF(AND(D1069="",D1070=D1065),C1065+1,1)),IF(AND(C1067="",C1068="",C1069=""),IF(DCalendário6[[#This Row],[Mês]]=D1069,C1069+1,IF(AND(D1069="",D1070=D1066),C1066+1,1)),IF(AND(C1068="",C1069=""),IF(DCalendário6[[#This Row],[Mês]]=D1069,C1069+1,IF(AND(D1069="",D1070=D1067),C1067+1,1)),IF(DCalendário6[[#This Row],[Mês]]=D1069,C1069+1,IF(AND(D1069="",D1070=D1068),C1068+1,1))))))</f>
        <v>4</v>
      </c>
      <c r="D1070" s="14">
        <f>IF(DCalendário6[[#This Row],[Dia Útil]]="","",(MONTH($B1070)))</f>
        <v>12</v>
      </c>
      <c r="E1070" s="14">
        <f t="shared" si="16"/>
        <v>2020</v>
      </c>
      <c r="F1070" s="14">
        <f>MONTH(DCalendário6[[#This Row],[Dia]])</f>
        <v>12</v>
      </c>
      <c r="G1070" s="14" t="str">
        <f>MONTH(DCalendário6[[#This Row],[Dia]])&amp;" - "&amp;DCalendário6[[#This Row],[Ano]]</f>
        <v>12 - 2020</v>
      </c>
      <c r="H1070" s="14">
        <f>IF(DCalendário6[[#This Row],[Dia Útil]]="","",DCalendário6[[#This Row],[Semana Ano]])</f>
        <v>49</v>
      </c>
      <c r="I1070" s="14">
        <f>WEEKNUM(DCalendário6[[#This Row],[Dia]])</f>
        <v>49</v>
      </c>
      <c r="J1070" s="14" cm="1">
        <f t="array" aca="1" ref="J107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070" s="16">
        <f>WEEKDAY(DCalendário6[[#This Row],[Dia]])</f>
        <v>6</v>
      </c>
      <c r="L1070" s="1" t="str">
        <f>IFERROR(VLOOKUP(A1070,Tabela4[],1,0),"")</f>
        <v/>
      </c>
      <c r="M107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44169</v>
      </c>
      <c r="N1070" s="16" t="str">
        <f>IF(DCalendário6[[#This Row],[Dia Útil2]]="Feriado","Feriado",IF(AND(DCalendário6[[#This Row],[Dia Útil]]="",DCalendário6[[#This Row],[Mês Total]]=F1063),N1063+1,IF(DCalendário6[[#This Row],[Dia Útil]]="",1,"")))</f>
        <v/>
      </c>
      <c r="O107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1070" s="16"/>
      <c r="Q1070" s="17"/>
    </row>
    <row r="1071" spans="1:17" x14ac:dyDescent="0.25">
      <c r="A1071" s="1">
        <v>44170</v>
      </c>
      <c r="B1071" s="1" t="str">
        <f>IF(AND(DCalendário6[[#This Row],[Dia da semana]]&gt;1,DCalendário6[[#This Row],[Dia da semana]]&lt;7,DCalendário6[[#This Row],[Feriados]]=""),DCalendário6[[#This Row],[Dia]],"")</f>
        <v/>
      </c>
      <c r="C1071" s="16" t="str">
        <f>IF(DCalendário6[[#This Row],[Mês]]="","",IF(AND(C1067="",C1068="",C1069="",C1070=""),IF(DCalendário6[[#This Row],[Mês]]=D1070,C1070+1,IF(AND(D1070="",D1071=D1066),C1066+1,1)),IF(AND(C1068="",C1069="",C1070=""),IF(DCalendário6[[#This Row],[Mês]]=D1070,C1070+1,IF(AND(D1070="",D1071=D1067),C1067+1,1)),IF(AND(C1069="",C1070=""),IF(DCalendário6[[#This Row],[Mês]]=D1070,C1070+1,IF(AND(D1070="",D1071=D1068),C1068+1,1)),IF(DCalendário6[[#This Row],[Mês]]=D1070,C1070+1,IF(AND(D1070="",D1071=D1069),C1069+1,1))))))</f>
        <v/>
      </c>
      <c r="D1071" s="14" t="str">
        <f>IF(DCalendário6[[#This Row],[Dia Útil]]="","",(MONTH($B1071)))</f>
        <v/>
      </c>
      <c r="E1071" s="14">
        <f t="shared" si="16"/>
        <v>2020</v>
      </c>
      <c r="F1071" s="14">
        <f>MONTH(DCalendário6[[#This Row],[Dia]])</f>
        <v>12</v>
      </c>
      <c r="G1071" s="14" t="str">
        <f>MONTH(DCalendário6[[#This Row],[Dia]])&amp;" - "&amp;DCalendário6[[#This Row],[Ano]]</f>
        <v>12 - 2020</v>
      </c>
      <c r="H1071" s="14" t="str">
        <f>IF(DCalendário6[[#This Row],[Dia Útil]]="","",DCalendário6[[#This Row],[Semana Ano]])</f>
        <v/>
      </c>
      <c r="I1071" s="14">
        <f>WEEKNUM(DCalendário6[[#This Row],[Dia]])</f>
        <v>49</v>
      </c>
      <c r="J1071" s="14" cm="1">
        <f t="array" aca="1" ref="J107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071" s="16">
        <f>WEEKDAY(DCalendário6[[#This Row],[Dia]])</f>
        <v>7</v>
      </c>
      <c r="L1071" s="1" t="str">
        <f>IFERROR(VLOOKUP(A1071,Tabela4[],1,0),"")</f>
        <v/>
      </c>
      <c r="M107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071" s="16">
        <f>IF(DCalendário6[[#This Row],[Dia Útil2]]="Feriado","Feriado",IF(AND(DCalendário6[[#This Row],[Dia Útil]]="",DCalendário6[[#This Row],[Mês Total]]=F1064),N1064+1,IF(DCalendário6[[#This Row],[Dia Útil]]="",1,"")))</f>
        <v>1</v>
      </c>
      <c r="O107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1071" s="16"/>
      <c r="Q1071" s="17"/>
    </row>
    <row r="1072" spans="1:17" x14ac:dyDescent="0.25">
      <c r="A1072" s="1">
        <v>44171</v>
      </c>
      <c r="B1072" s="1" t="str">
        <f>IF(AND(DCalendário6[[#This Row],[Dia da semana]]&gt;1,DCalendário6[[#This Row],[Dia da semana]]&lt;7,DCalendário6[[#This Row],[Feriados]]=""),DCalendário6[[#This Row],[Dia]],"")</f>
        <v/>
      </c>
      <c r="C1072" s="16" t="str">
        <f>IF(DCalendário6[[#This Row],[Mês]]="","",IF(AND(C1068="",C1069="",C1070="",C1071=""),IF(DCalendário6[[#This Row],[Mês]]=D1071,C1071+1,IF(AND(D1071="",D1072=D1067),C1067+1,1)),IF(AND(C1069="",C1070="",C1071=""),IF(DCalendário6[[#This Row],[Mês]]=D1071,C1071+1,IF(AND(D1071="",D1072=D1068),C1068+1,1)),IF(AND(C1070="",C1071=""),IF(DCalendário6[[#This Row],[Mês]]=D1071,C1071+1,IF(AND(D1071="",D1072=D1069),C1069+1,1)),IF(DCalendário6[[#This Row],[Mês]]=D1071,C1071+1,IF(AND(D1071="",D1072=D1070),C1070+1,1))))))</f>
        <v/>
      </c>
      <c r="D1072" s="14" t="str">
        <f>IF(DCalendário6[[#This Row],[Dia Útil]]="","",(MONTH($B1072)))</f>
        <v/>
      </c>
      <c r="E1072" s="14">
        <f t="shared" si="16"/>
        <v>2020</v>
      </c>
      <c r="F1072" s="14">
        <f>MONTH(DCalendário6[[#This Row],[Dia]])</f>
        <v>12</v>
      </c>
      <c r="G1072" s="14" t="str">
        <f>MONTH(DCalendário6[[#This Row],[Dia]])&amp;" - "&amp;DCalendário6[[#This Row],[Ano]]</f>
        <v>12 - 2020</v>
      </c>
      <c r="H1072" s="14" t="str">
        <f>IF(DCalendário6[[#This Row],[Dia Útil]]="","",DCalendário6[[#This Row],[Semana Ano]])</f>
        <v/>
      </c>
      <c r="I1072" s="14">
        <f>WEEKNUM(DCalendário6[[#This Row],[Dia]])</f>
        <v>50</v>
      </c>
      <c r="J1072" s="14" cm="1">
        <f t="array" aca="1" ref="J107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072" s="16">
        <f>WEEKDAY(DCalendário6[[#This Row],[Dia]])</f>
        <v>1</v>
      </c>
      <c r="L1072" s="1" t="str">
        <f>IFERROR(VLOOKUP(A1072,Tabela4[],1,0),"")</f>
        <v/>
      </c>
      <c r="M107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072" s="16">
        <f>IF(DCalendário6[[#This Row],[Dia Útil2]]="Feriado","Feriado",IF(AND(DCalendário6[[#This Row],[Dia Útil]]="",DCalendário6[[#This Row],[Mês Total]]=F1065),N1065+1,IF(DCalendário6[[#This Row],[Dia Útil]]="",1,"")))</f>
        <v>1</v>
      </c>
      <c r="O107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1072" s="16"/>
      <c r="Q1072" s="17"/>
    </row>
    <row r="1073" spans="1:17" x14ac:dyDescent="0.25">
      <c r="A1073" s="1">
        <v>44172</v>
      </c>
      <c r="B1073" s="1">
        <f>IF(AND(DCalendário6[[#This Row],[Dia da semana]]&gt;1,DCalendário6[[#This Row],[Dia da semana]]&lt;7,DCalendário6[[#This Row],[Feriados]]=""),DCalendário6[[#This Row],[Dia]],"")</f>
        <v>44172</v>
      </c>
      <c r="C1073" s="16">
        <f>IF(DCalendário6[[#This Row],[Mês]]="","",IF(AND(C1069="",C1070="",C1071="",C1072=""),IF(DCalendário6[[#This Row],[Mês]]=D1072,C1072+1,IF(AND(D1072="",D1073=D1068),C1068+1,1)),IF(AND(C1070="",C1071="",C1072=""),IF(DCalendário6[[#This Row],[Mês]]=D1072,C1072+1,IF(AND(D1072="",D1073=D1069),C1069+1,1)),IF(AND(C1071="",C1072=""),IF(DCalendário6[[#This Row],[Mês]]=D1072,C1072+1,IF(AND(D1072="",D1073=D1070),C1070+1,1)),IF(DCalendário6[[#This Row],[Mês]]=D1072,C1072+1,IF(AND(D1072="",D1073=D1071),C1071+1,1))))))</f>
        <v>5</v>
      </c>
      <c r="D1073" s="14">
        <f>IF(DCalendário6[[#This Row],[Dia Útil]]="","",(MONTH($B1073)))</f>
        <v>12</v>
      </c>
      <c r="E1073" s="14">
        <f t="shared" si="16"/>
        <v>2020</v>
      </c>
      <c r="F1073" s="14">
        <f>MONTH(DCalendário6[[#This Row],[Dia]])</f>
        <v>12</v>
      </c>
      <c r="G1073" s="14" t="str">
        <f>MONTH(DCalendário6[[#This Row],[Dia]])&amp;" - "&amp;DCalendário6[[#This Row],[Ano]]</f>
        <v>12 - 2020</v>
      </c>
      <c r="H1073" s="14">
        <f>IF(DCalendário6[[#This Row],[Dia Útil]]="","",DCalendário6[[#This Row],[Semana Ano]])</f>
        <v>50</v>
      </c>
      <c r="I1073" s="14">
        <f>WEEKNUM(DCalendário6[[#This Row],[Dia]])</f>
        <v>50</v>
      </c>
      <c r="J1073" s="14" cm="1">
        <f t="array" aca="1" ref="J107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073" s="16">
        <f>WEEKDAY(DCalendário6[[#This Row],[Dia]])</f>
        <v>2</v>
      </c>
      <c r="L1073" s="1" t="str">
        <f>IFERROR(VLOOKUP(A1073,Tabela4[],1,0),"")</f>
        <v/>
      </c>
      <c r="M107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44172</v>
      </c>
      <c r="N1073" s="16" t="str">
        <f>IF(DCalendário6[[#This Row],[Dia Útil2]]="Feriado","Feriado",IF(AND(DCalendário6[[#This Row],[Dia Útil]]="",DCalendário6[[#This Row],[Mês Total]]=F1066),N1066+1,IF(DCalendário6[[#This Row],[Dia Útil]]="",1,"")))</f>
        <v/>
      </c>
      <c r="O107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1073" s="16"/>
      <c r="Q1073" s="17"/>
    </row>
    <row r="1074" spans="1:17" x14ac:dyDescent="0.25">
      <c r="A1074" s="1">
        <v>44173</v>
      </c>
      <c r="B1074" s="1">
        <f>IF(AND(DCalendário6[[#This Row],[Dia da semana]]&gt;1,DCalendário6[[#This Row],[Dia da semana]]&lt;7,DCalendário6[[#This Row],[Feriados]]=""),DCalendário6[[#This Row],[Dia]],"")</f>
        <v>44173</v>
      </c>
      <c r="C1074" s="16">
        <f>IF(DCalendário6[[#This Row],[Mês]]="","",IF(AND(C1070="",C1071="",C1072="",C1073=""),IF(DCalendário6[[#This Row],[Mês]]=D1073,C1073+1,IF(AND(D1073="",D1074=D1069),C1069+1,1)),IF(AND(C1071="",C1072="",C1073=""),IF(DCalendário6[[#This Row],[Mês]]=D1073,C1073+1,IF(AND(D1073="",D1074=D1070),C1070+1,1)),IF(AND(C1072="",C1073=""),IF(DCalendário6[[#This Row],[Mês]]=D1073,C1073+1,IF(AND(D1073="",D1074=D1071),C1071+1,1)),IF(DCalendário6[[#This Row],[Mês]]=D1073,C1073+1,IF(AND(D1073="",D1074=D1072),C1072+1,1))))))</f>
        <v>6</v>
      </c>
      <c r="D1074" s="14">
        <f>IF(DCalendário6[[#This Row],[Dia Útil]]="","",(MONTH($B1074)))</f>
        <v>12</v>
      </c>
      <c r="E1074" s="14">
        <f t="shared" si="16"/>
        <v>2020</v>
      </c>
      <c r="F1074" s="14">
        <f>MONTH(DCalendário6[[#This Row],[Dia]])</f>
        <v>12</v>
      </c>
      <c r="G1074" s="14" t="str">
        <f>MONTH(DCalendário6[[#This Row],[Dia]])&amp;" - "&amp;DCalendário6[[#This Row],[Ano]]</f>
        <v>12 - 2020</v>
      </c>
      <c r="H1074" s="14">
        <f>IF(DCalendário6[[#This Row],[Dia Útil]]="","",DCalendário6[[#This Row],[Semana Ano]])</f>
        <v>50</v>
      </c>
      <c r="I1074" s="14">
        <f>WEEKNUM(DCalendário6[[#This Row],[Dia]])</f>
        <v>50</v>
      </c>
      <c r="J1074" s="14" cm="1">
        <f t="array" aca="1" ref="J107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074" s="16">
        <f>WEEKDAY(DCalendário6[[#This Row],[Dia]])</f>
        <v>3</v>
      </c>
      <c r="L1074" s="1" t="str">
        <f>IFERROR(VLOOKUP(A1074,Tabela4[],1,0),"")</f>
        <v/>
      </c>
      <c r="M107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44173</v>
      </c>
      <c r="N1074" s="16" t="str">
        <f>IF(DCalendário6[[#This Row],[Dia Útil2]]="Feriado","Feriado",IF(AND(DCalendário6[[#This Row],[Dia Útil]]="",DCalendário6[[#This Row],[Mês Total]]=F1067),N1067+1,IF(DCalendário6[[#This Row],[Dia Útil]]="",1,"")))</f>
        <v/>
      </c>
      <c r="O107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1074" s="16"/>
      <c r="Q1074" s="17"/>
    </row>
    <row r="1075" spans="1:17" x14ac:dyDescent="0.25">
      <c r="A1075" s="1">
        <v>44174</v>
      </c>
      <c r="B1075" s="1">
        <f>IF(AND(DCalendário6[[#This Row],[Dia da semana]]&gt;1,DCalendário6[[#This Row],[Dia da semana]]&lt;7,DCalendário6[[#This Row],[Feriados]]=""),DCalendário6[[#This Row],[Dia]],"")</f>
        <v>44174</v>
      </c>
      <c r="C1075" s="16">
        <f>IF(DCalendário6[[#This Row],[Mês]]="","",IF(AND(C1071="",C1072="",C1073="",C1074=""),IF(DCalendário6[[#This Row],[Mês]]=D1074,C1074+1,IF(AND(D1074="",D1075=D1070),C1070+1,1)),IF(AND(C1072="",C1073="",C1074=""),IF(DCalendário6[[#This Row],[Mês]]=D1074,C1074+1,IF(AND(D1074="",D1075=D1071),C1071+1,1)),IF(AND(C1073="",C1074=""),IF(DCalendário6[[#This Row],[Mês]]=D1074,C1074+1,IF(AND(D1074="",D1075=D1072),C1072+1,1)),IF(DCalendário6[[#This Row],[Mês]]=D1074,C1074+1,IF(AND(D1074="",D1075=D1073),C1073+1,1))))))</f>
        <v>7</v>
      </c>
      <c r="D1075" s="14">
        <f>IF(DCalendário6[[#This Row],[Dia Útil]]="","",(MONTH($B1075)))</f>
        <v>12</v>
      </c>
      <c r="E1075" s="14">
        <f t="shared" si="16"/>
        <v>2020</v>
      </c>
      <c r="F1075" s="14">
        <f>MONTH(DCalendário6[[#This Row],[Dia]])</f>
        <v>12</v>
      </c>
      <c r="G1075" s="14" t="str">
        <f>MONTH(DCalendário6[[#This Row],[Dia]])&amp;" - "&amp;DCalendário6[[#This Row],[Ano]]</f>
        <v>12 - 2020</v>
      </c>
      <c r="H1075" s="14">
        <f>IF(DCalendário6[[#This Row],[Dia Útil]]="","",DCalendário6[[#This Row],[Semana Ano]])</f>
        <v>50</v>
      </c>
      <c r="I1075" s="14">
        <f>WEEKNUM(DCalendário6[[#This Row],[Dia]])</f>
        <v>50</v>
      </c>
      <c r="J1075" s="14" cm="1">
        <f t="array" aca="1" ref="J107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075" s="16">
        <f>WEEKDAY(DCalendário6[[#This Row],[Dia]])</f>
        <v>4</v>
      </c>
      <c r="L1075" s="1" t="str">
        <f>IFERROR(VLOOKUP(A1075,Tabela4[],1,0),"")</f>
        <v/>
      </c>
      <c r="M107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44174</v>
      </c>
      <c r="N1075" s="16" t="str">
        <f>IF(DCalendário6[[#This Row],[Dia Útil2]]="Feriado","Feriado",IF(AND(DCalendário6[[#This Row],[Dia Útil]]="",DCalendário6[[#This Row],[Mês Total]]=F1068),N1068+1,IF(DCalendário6[[#This Row],[Dia Útil]]="",1,"")))</f>
        <v/>
      </c>
      <c r="O107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1075" s="16"/>
      <c r="Q1075" s="17"/>
    </row>
    <row r="1076" spans="1:17" x14ac:dyDescent="0.25">
      <c r="A1076" s="1">
        <v>44175</v>
      </c>
      <c r="B1076" s="1">
        <f>IF(AND(DCalendário6[[#This Row],[Dia da semana]]&gt;1,DCalendário6[[#This Row],[Dia da semana]]&lt;7,DCalendário6[[#This Row],[Feriados]]=""),DCalendário6[[#This Row],[Dia]],"")</f>
        <v>44175</v>
      </c>
      <c r="C1076" s="16">
        <f>IF(DCalendário6[[#This Row],[Mês]]="","",IF(AND(C1072="",C1073="",C1074="",C1075=""),IF(DCalendário6[[#This Row],[Mês]]=D1075,C1075+1,IF(AND(D1075="",D1076=D1071),C1071+1,1)),IF(AND(C1073="",C1074="",C1075=""),IF(DCalendário6[[#This Row],[Mês]]=D1075,C1075+1,IF(AND(D1075="",D1076=D1072),C1072+1,1)),IF(AND(C1074="",C1075=""),IF(DCalendário6[[#This Row],[Mês]]=D1075,C1075+1,IF(AND(D1075="",D1076=D1073),C1073+1,1)),IF(DCalendário6[[#This Row],[Mês]]=D1075,C1075+1,IF(AND(D1075="",D1076=D1074),C1074+1,1))))))</f>
        <v>8</v>
      </c>
      <c r="D1076" s="14">
        <f>IF(DCalendário6[[#This Row],[Dia Útil]]="","",(MONTH($B1076)))</f>
        <v>12</v>
      </c>
      <c r="E1076" s="14">
        <f t="shared" si="16"/>
        <v>2020</v>
      </c>
      <c r="F1076" s="14">
        <f>MONTH(DCalendário6[[#This Row],[Dia]])</f>
        <v>12</v>
      </c>
      <c r="G1076" s="14" t="str">
        <f>MONTH(DCalendário6[[#This Row],[Dia]])&amp;" - "&amp;DCalendário6[[#This Row],[Ano]]</f>
        <v>12 - 2020</v>
      </c>
      <c r="H1076" s="14">
        <f>IF(DCalendário6[[#This Row],[Dia Útil]]="","",DCalendário6[[#This Row],[Semana Ano]])</f>
        <v>50</v>
      </c>
      <c r="I1076" s="14">
        <f>WEEKNUM(DCalendário6[[#This Row],[Dia]])</f>
        <v>50</v>
      </c>
      <c r="J1076" s="14" cm="1">
        <f t="array" aca="1" ref="J107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076" s="16">
        <f>WEEKDAY(DCalendário6[[#This Row],[Dia]])</f>
        <v>5</v>
      </c>
      <c r="L1076" s="1" t="str">
        <f>IFERROR(VLOOKUP(A1076,Tabela4[],1,0),"")</f>
        <v/>
      </c>
      <c r="M107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44175</v>
      </c>
      <c r="N1076" s="16" t="str">
        <f>IF(DCalendário6[[#This Row],[Dia Útil2]]="Feriado","Feriado",IF(AND(DCalendário6[[#This Row],[Dia Útil]]="",DCalendário6[[#This Row],[Mês Total]]=F1069),N1069+1,IF(DCalendário6[[#This Row],[Dia Útil]]="",1,"")))</f>
        <v/>
      </c>
      <c r="O107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1076" s="16"/>
      <c r="Q1076" s="17"/>
    </row>
    <row r="1077" spans="1:17" x14ac:dyDescent="0.25">
      <c r="A1077" s="1">
        <v>44176</v>
      </c>
      <c r="B1077" s="1">
        <f>IF(AND(DCalendário6[[#This Row],[Dia da semana]]&gt;1,DCalendário6[[#This Row],[Dia da semana]]&lt;7,DCalendário6[[#This Row],[Feriados]]=""),DCalendário6[[#This Row],[Dia]],"")</f>
        <v>44176</v>
      </c>
      <c r="C1077" s="16">
        <f>IF(DCalendário6[[#This Row],[Mês]]="","",IF(AND(C1073="",C1074="",C1075="",C1076=""),IF(DCalendário6[[#This Row],[Mês]]=D1076,C1076+1,IF(AND(D1076="",D1077=D1072),C1072+1,1)),IF(AND(C1074="",C1075="",C1076=""),IF(DCalendário6[[#This Row],[Mês]]=D1076,C1076+1,IF(AND(D1076="",D1077=D1073),C1073+1,1)),IF(AND(C1075="",C1076=""),IF(DCalendário6[[#This Row],[Mês]]=D1076,C1076+1,IF(AND(D1076="",D1077=D1074),C1074+1,1)),IF(DCalendário6[[#This Row],[Mês]]=D1076,C1076+1,IF(AND(D1076="",D1077=D1075),C1075+1,1))))))</f>
        <v>9</v>
      </c>
      <c r="D1077" s="14">
        <f>IF(DCalendário6[[#This Row],[Dia Útil]]="","",(MONTH($B1077)))</f>
        <v>12</v>
      </c>
      <c r="E1077" s="14">
        <f t="shared" si="16"/>
        <v>2020</v>
      </c>
      <c r="F1077" s="14">
        <f>MONTH(DCalendário6[[#This Row],[Dia]])</f>
        <v>12</v>
      </c>
      <c r="G1077" s="14" t="str">
        <f>MONTH(DCalendário6[[#This Row],[Dia]])&amp;" - "&amp;DCalendário6[[#This Row],[Ano]]</f>
        <v>12 - 2020</v>
      </c>
      <c r="H1077" s="14">
        <f>IF(DCalendário6[[#This Row],[Dia Útil]]="","",DCalendário6[[#This Row],[Semana Ano]])</f>
        <v>50</v>
      </c>
      <c r="I1077" s="14">
        <f>WEEKNUM(DCalendário6[[#This Row],[Dia]])</f>
        <v>50</v>
      </c>
      <c r="J1077" s="14" cm="1">
        <f t="array" aca="1" ref="J107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077" s="16">
        <f>WEEKDAY(DCalendário6[[#This Row],[Dia]])</f>
        <v>6</v>
      </c>
      <c r="L1077" s="1" t="str">
        <f>IFERROR(VLOOKUP(A1077,Tabela4[],1,0),"")</f>
        <v/>
      </c>
      <c r="M107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44176</v>
      </c>
      <c r="N1077" s="16" t="str">
        <f>IF(DCalendário6[[#This Row],[Dia Útil2]]="Feriado","Feriado",IF(AND(DCalendário6[[#This Row],[Dia Útil]]="",DCalendário6[[#This Row],[Mês Total]]=F1070),N1070+1,IF(DCalendário6[[#This Row],[Dia Útil]]="",1,"")))</f>
        <v/>
      </c>
      <c r="O107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1077" s="16"/>
      <c r="Q1077" s="17"/>
    </row>
    <row r="1078" spans="1:17" x14ac:dyDescent="0.25">
      <c r="A1078" s="1">
        <v>44177</v>
      </c>
      <c r="B1078" s="1" t="str">
        <f>IF(AND(DCalendário6[[#This Row],[Dia da semana]]&gt;1,DCalendário6[[#This Row],[Dia da semana]]&lt;7,DCalendário6[[#This Row],[Feriados]]=""),DCalendário6[[#This Row],[Dia]],"")</f>
        <v/>
      </c>
      <c r="C1078" s="16" t="str">
        <f>IF(DCalendário6[[#This Row],[Mês]]="","",IF(AND(C1074="",C1075="",C1076="",C1077=""),IF(DCalendário6[[#This Row],[Mês]]=D1077,C1077+1,IF(AND(D1077="",D1078=D1073),C1073+1,1)),IF(AND(C1075="",C1076="",C1077=""),IF(DCalendário6[[#This Row],[Mês]]=D1077,C1077+1,IF(AND(D1077="",D1078=D1074),C1074+1,1)),IF(AND(C1076="",C1077=""),IF(DCalendário6[[#This Row],[Mês]]=D1077,C1077+1,IF(AND(D1077="",D1078=D1075),C1075+1,1)),IF(DCalendário6[[#This Row],[Mês]]=D1077,C1077+1,IF(AND(D1077="",D1078=D1076),C1076+1,1))))))</f>
        <v/>
      </c>
      <c r="D1078" s="14" t="str">
        <f>IF(DCalendário6[[#This Row],[Dia Útil]]="","",(MONTH($B1078)))</f>
        <v/>
      </c>
      <c r="E1078" s="14">
        <f t="shared" si="16"/>
        <v>2020</v>
      </c>
      <c r="F1078" s="14">
        <f>MONTH(DCalendário6[[#This Row],[Dia]])</f>
        <v>12</v>
      </c>
      <c r="G1078" s="14" t="str">
        <f>MONTH(DCalendário6[[#This Row],[Dia]])&amp;" - "&amp;DCalendário6[[#This Row],[Ano]]</f>
        <v>12 - 2020</v>
      </c>
      <c r="H1078" s="14" t="str">
        <f>IF(DCalendário6[[#This Row],[Dia Útil]]="","",DCalendário6[[#This Row],[Semana Ano]])</f>
        <v/>
      </c>
      <c r="I1078" s="14">
        <f>WEEKNUM(DCalendário6[[#This Row],[Dia]])</f>
        <v>50</v>
      </c>
      <c r="J1078" s="14" cm="1">
        <f t="array" aca="1" ref="J107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078" s="16">
        <f>WEEKDAY(DCalendário6[[#This Row],[Dia]])</f>
        <v>7</v>
      </c>
      <c r="L1078" s="1" t="str">
        <f>IFERROR(VLOOKUP(A1078,Tabela4[],1,0),"")</f>
        <v/>
      </c>
      <c r="M107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078" s="16">
        <f>IF(DCalendário6[[#This Row],[Dia Útil2]]="Feriado","Feriado",IF(AND(DCalendário6[[#This Row],[Dia Útil]]="",DCalendário6[[#This Row],[Mês Total]]=F1071),N1071+1,IF(DCalendário6[[#This Row],[Dia Útil]]="",1,"")))</f>
        <v>2</v>
      </c>
      <c r="O107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1078" s="16"/>
      <c r="Q1078" s="17"/>
    </row>
    <row r="1079" spans="1:17" x14ac:dyDescent="0.25">
      <c r="A1079" s="1">
        <v>44178</v>
      </c>
      <c r="B1079" s="1" t="str">
        <f>IF(AND(DCalendário6[[#This Row],[Dia da semana]]&gt;1,DCalendário6[[#This Row],[Dia da semana]]&lt;7,DCalendário6[[#This Row],[Feriados]]=""),DCalendário6[[#This Row],[Dia]],"")</f>
        <v/>
      </c>
      <c r="C1079" s="16" t="str">
        <f>IF(DCalendário6[[#This Row],[Mês]]="","",IF(AND(C1075="",C1076="",C1077="",C1078=""),IF(DCalendário6[[#This Row],[Mês]]=D1078,C1078+1,IF(AND(D1078="",D1079=D1074),C1074+1,1)),IF(AND(C1076="",C1077="",C1078=""),IF(DCalendário6[[#This Row],[Mês]]=D1078,C1078+1,IF(AND(D1078="",D1079=D1075),C1075+1,1)),IF(AND(C1077="",C1078=""),IF(DCalendário6[[#This Row],[Mês]]=D1078,C1078+1,IF(AND(D1078="",D1079=D1076),C1076+1,1)),IF(DCalendário6[[#This Row],[Mês]]=D1078,C1078+1,IF(AND(D1078="",D1079=D1077),C1077+1,1))))))</f>
        <v/>
      </c>
      <c r="D1079" s="14" t="str">
        <f>IF(DCalendário6[[#This Row],[Dia Útil]]="","",(MONTH($B1079)))</f>
        <v/>
      </c>
      <c r="E1079" s="14">
        <f t="shared" si="16"/>
        <v>2020</v>
      </c>
      <c r="F1079" s="14">
        <f>MONTH(DCalendário6[[#This Row],[Dia]])</f>
        <v>12</v>
      </c>
      <c r="G1079" s="14" t="str">
        <f>MONTH(DCalendário6[[#This Row],[Dia]])&amp;" - "&amp;DCalendário6[[#This Row],[Ano]]</f>
        <v>12 - 2020</v>
      </c>
      <c r="H1079" s="14" t="str">
        <f>IF(DCalendário6[[#This Row],[Dia Útil]]="","",DCalendário6[[#This Row],[Semana Ano]])</f>
        <v/>
      </c>
      <c r="I1079" s="14">
        <f>WEEKNUM(DCalendário6[[#This Row],[Dia]])</f>
        <v>51</v>
      </c>
      <c r="J1079" s="14" cm="1">
        <f t="array" aca="1" ref="J107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079" s="16">
        <f>WEEKDAY(DCalendário6[[#This Row],[Dia]])</f>
        <v>1</v>
      </c>
      <c r="L1079" s="1" t="str">
        <f>IFERROR(VLOOKUP(A1079,Tabela4[],1,0),"")</f>
        <v/>
      </c>
      <c r="M107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079" s="16">
        <f>IF(DCalendário6[[#This Row],[Dia Útil2]]="Feriado","Feriado",IF(AND(DCalendário6[[#This Row],[Dia Útil]]="",DCalendário6[[#This Row],[Mês Total]]=F1072),N1072+1,IF(DCalendário6[[#This Row],[Dia Útil]]="",1,"")))</f>
        <v>2</v>
      </c>
      <c r="O107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1079" s="16"/>
      <c r="Q1079" s="17"/>
    </row>
    <row r="1080" spans="1:17" x14ac:dyDescent="0.25">
      <c r="A1080" s="1">
        <v>44179</v>
      </c>
      <c r="B1080" s="1">
        <f>IF(AND(DCalendário6[[#This Row],[Dia da semana]]&gt;1,DCalendário6[[#This Row],[Dia da semana]]&lt;7,DCalendário6[[#This Row],[Feriados]]=""),DCalendário6[[#This Row],[Dia]],"")</f>
        <v>44179</v>
      </c>
      <c r="C1080" s="16">
        <f>IF(DCalendário6[[#This Row],[Mês]]="","",IF(AND(C1076="",C1077="",C1078="",C1079=""),IF(DCalendário6[[#This Row],[Mês]]=D1079,C1079+1,IF(AND(D1079="",D1080=D1075),C1075+1,1)),IF(AND(C1077="",C1078="",C1079=""),IF(DCalendário6[[#This Row],[Mês]]=D1079,C1079+1,IF(AND(D1079="",D1080=D1076),C1076+1,1)),IF(AND(C1078="",C1079=""),IF(DCalendário6[[#This Row],[Mês]]=D1079,C1079+1,IF(AND(D1079="",D1080=D1077),C1077+1,1)),IF(DCalendário6[[#This Row],[Mês]]=D1079,C1079+1,IF(AND(D1079="",D1080=D1078),C1078+1,1))))))</f>
        <v>10</v>
      </c>
      <c r="D1080" s="14">
        <f>IF(DCalendário6[[#This Row],[Dia Útil]]="","",(MONTH($B1080)))</f>
        <v>12</v>
      </c>
      <c r="E1080" s="14">
        <f t="shared" si="16"/>
        <v>2020</v>
      </c>
      <c r="F1080" s="14">
        <f>MONTH(DCalendário6[[#This Row],[Dia]])</f>
        <v>12</v>
      </c>
      <c r="G1080" s="14" t="str">
        <f>MONTH(DCalendário6[[#This Row],[Dia]])&amp;" - "&amp;DCalendário6[[#This Row],[Ano]]</f>
        <v>12 - 2020</v>
      </c>
      <c r="H1080" s="14">
        <f>IF(DCalendário6[[#This Row],[Dia Útil]]="","",DCalendário6[[#This Row],[Semana Ano]])</f>
        <v>51</v>
      </c>
      <c r="I1080" s="14">
        <f>WEEKNUM(DCalendário6[[#This Row],[Dia]])</f>
        <v>51</v>
      </c>
      <c r="J1080" s="14" cm="1">
        <f t="array" aca="1" ref="J108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080" s="16">
        <f>WEEKDAY(DCalendário6[[#This Row],[Dia]])</f>
        <v>2</v>
      </c>
      <c r="L1080" s="1" t="str">
        <f>IFERROR(VLOOKUP(A1080,Tabela4[],1,0),"")</f>
        <v/>
      </c>
      <c r="M108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44179</v>
      </c>
      <c r="N1080" s="16" t="str">
        <f>IF(DCalendário6[[#This Row],[Dia Útil2]]="Feriado","Feriado",IF(AND(DCalendário6[[#This Row],[Dia Útil]]="",DCalendário6[[#This Row],[Mês Total]]=F1073),N1073+1,IF(DCalendário6[[#This Row],[Dia Útil]]="",1,"")))</f>
        <v/>
      </c>
      <c r="O108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1080" s="16"/>
      <c r="Q1080" s="17"/>
    </row>
    <row r="1081" spans="1:17" x14ac:dyDescent="0.25">
      <c r="A1081" s="1">
        <v>44180</v>
      </c>
      <c r="B1081" s="1">
        <f>IF(AND(DCalendário6[[#This Row],[Dia da semana]]&gt;1,DCalendário6[[#This Row],[Dia da semana]]&lt;7,DCalendário6[[#This Row],[Feriados]]=""),DCalendário6[[#This Row],[Dia]],"")</f>
        <v>44180</v>
      </c>
      <c r="C1081" s="16">
        <f>IF(DCalendário6[[#This Row],[Mês]]="","",IF(AND(C1077="",C1078="",C1079="",C1080=""),IF(DCalendário6[[#This Row],[Mês]]=D1080,C1080+1,IF(AND(D1080="",D1081=D1076),C1076+1,1)),IF(AND(C1078="",C1079="",C1080=""),IF(DCalendário6[[#This Row],[Mês]]=D1080,C1080+1,IF(AND(D1080="",D1081=D1077),C1077+1,1)),IF(AND(C1079="",C1080=""),IF(DCalendário6[[#This Row],[Mês]]=D1080,C1080+1,IF(AND(D1080="",D1081=D1078),C1078+1,1)),IF(DCalendário6[[#This Row],[Mês]]=D1080,C1080+1,IF(AND(D1080="",D1081=D1079),C1079+1,1))))))</f>
        <v>11</v>
      </c>
      <c r="D1081" s="14">
        <f>IF(DCalendário6[[#This Row],[Dia Útil]]="","",(MONTH($B1081)))</f>
        <v>12</v>
      </c>
      <c r="E1081" s="14">
        <f t="shared" si="16"/>
        <v>2020</v>
      </c>
      <c r="F1081" s="14">
        <f>MONTH(DCalendário6[[#This Row],[Dia]])</f>
        <v>12</v>
      </c>
      <c r="G1081" s="14" t="str">
        <f>MONTH(DCalendário6[[#This Row],[Dia]])&amp;" - "&amp;DCalendário6[[#This Row],[Ano]]</f>
        <v>12 - 2020</v>
      </c>
      <c r="H1081" s="14">
        <f>IF(DCalendário6[[#This Row],[Dia Útil]]="","",DCalendário6[[#This Row],[Semana Ano]])</f>
        <v>51</v>
      </c>
      <c r="I1081" s="14">
        <f>WEEKNUM(DCalendário6[[#This Row],[Dia]])</f>
        <v>51</v>
      </c>
      <c r="J1081" s="14" cm="1">
        <f t="array" aca="1" ref="J108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081" s="16">
        <f>WEEKDAY(DCalendário6[[#This Row],[Dia]])</f>
        <v>3</v>
      </c>
      <c r="L1081" s="1" t="str">
        <f>IFERROR(VLOOKUP(A1081,Tabela4[],1,0),"")</f>
        <v/>
      </c>
      <c r="M108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44180</v>
      </c>
      <c r="N1081" s="16" t="str">
        <f>IF(DCalendário6[[#This Row],[Dia Útil2]]="Feriado","Feriado",IF(AND(DCalendário6[[#This Row],[Dia Útil]]="",DCalendário6[[#This Row],[Mês Total]]=F1074),N1074+1,IF(DCalendário6[[#This Row],[Dia Útil]]="",1,"")))</f>
        <v/>
      </c>
      <c r="O108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1081" s="16"/>
      <c r="Q1081" s="17"/>
    </row>
    <row r="1082" spans="1:17" x14ac:dyDescent="0.25">
      <c r="A1082" s="1">
        <v>44181</v>
      </c>
      <c r="B1082" s="1">
        <f>IF(AND(DCalendário6[[#This Row],[Dia da semana]]&gt;1,DCalendário6[[#This Row],[Dia da semana]]&lt;7,DCalendário6[[#This Row],[Feriados]]=""),DCalendário6[[#This Row],[Dia]],"")</f>
        <v>44181</v>
      </c>
      <c r="C1082" s="16">
        <f>IF(DCalendário6[[#This Row],[Mês]]="","",IF(AND(C1078="",C1079="",C1080="",C1081=""),IF(DCalendário6[[#This Row],[Mês]]=D1081,C1081+1,IF(AND(D1081="",D1082=D1077),C1077+1,1)),IF(AND(C1079="",C1080="",C1081=""),IF(DCalendário6[[#This Row],[Mês]]=D1081,C1081+1,IF(AND(D1081="",D1082=D1078),C1078+1,1)),IF(AND(C1080="",C1081=""),IF(DCalendário6[[#This Row],[Mês]]=D1081,C1081+1,IF(AND(D1081="",D1082=D1079),C1079+1,1)),IF(DCalendário6[[#This Row],[Mês]]=D1081,C1081+1,IF(AND(D1081="",D1082=D1080),C1080+1,1))))))</f>
        <v>12</v>
      </c>
      <c r="D1082" s="14">
        <f>IF(DCalendário6[[#This Row],[Dia Útil]]="","",(MONTH($B1082)))</f>
        <v>12</v>
      </c>
      <c r="E1082" s="14">
        <f t="shared" si="16"/>
        <v>2020</v>
      </c>
      <c r="F1082" s="14">
        <f>MONTH(DCalendário6[[#This Row],[Dia]])</f>
        <v>12</v>
      </c>
      <c r="G1082" s="14" t="str">
        <f>MONTH(DCalendário6[[#This Row],[Dia]])&amp;" - "&amp;DCalendário6[[#This Row],[Ano]]</f>
        <v>12 - 2020</v>
      </c>
      <c r="H1082" s="14">
        <f>IF(DCalendário6[[#This Row],[Dia Útil]]="","",DCalendário6[[#This Row],[Semana Ano]])</f>
        <v>51</v>
      </c>
      <c r="I1082" s="14">
        <f>WEEKNUM(DCalendário6[[#This Row],[Dia]])</f>
        <v>51</v>
      </c>
      <c r="J1082" s="14" cm="1">
        <f t="array" aca="1" ref="J108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082" s="16">
        <f>WEEKDAY(DCalendário6[[#This Row],[Dia]])</f>
        <v>4</v>
      </c>
      <c r="L1082" s="1" t="str">
        <f>IFERROR(VLOOKUP(A1082,Tabela4[],1,0),"")</f>
        <v/>
      </c>
      <c r="M108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44181</v>
      </c>
      <c r="N1082" s="16" t="str">
        <f>IF(DCalendário6[[#This Row],[Dia Útil2]]="Feriado","Feriado",IF(AND(DCalendário6[[#This Row],[Dia Útil]]="",DCalendário6[[#This Row],[Mês Total]]=F1075),N1075+1,IF(DCalendário6[[#This Row],[Dia Útil]]="",1,"")))</f>
        <v/>
      </c>
      <c r="O108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1082" s="16"/>
      <c r="Q1082" s="17"/>
    </row>
    <row r="1083" spans="1:17" x14ac:dyDescent="0.25">
      <c r="A1083" s="1">
        <v>44182</v>
      </c>
      <c r="B1083" s="1">
        <f>IF(AND(DCalendário6[[#This Row],[Dia da semana]]&gt;1,DCalendário6[[#This Row],[Dia da semana]]&lt;7,DCalendário6[[#This Row],[Feriados]]=""),DCalendário6[[#This Row],[Dia]],"")</f>
        <v>44182</v>
      </c>
      <c r="C1083" s="16">
        <f>IF(DCalendário6[[#This Row],[Mês]]="","",IF(AND(C1079="",C1080="",C1081="",C1082=""),IF(DCalendário6[[#This Row],[Mês]]=D1082,C1082+1,IF(AND(D1082="",D1083=D1078),C1078+1,1)),IF(AND(C1080="",C1081="",C1082=""),IF(DCalendário6[[#This Row],[Mês]]=D1082,C1082+1,IF(AND(D1082="",D1083=D1079),C1079+1,1)),IF(AND(C1081="",C1082=""),IF(DCalendário6[[#This Row],[Mês]]=D1082,C1082+1,IF(AND(D1082="",D1083=D1080),C1080+1,1)),IF(DCalendário6[[#This Row],[Mês]]=D1082,C1082+1,IF(AND(D1082="",D1083=D1081),C1081+1,1))))))</f>
        <v>13</v>
      </c>
      <c r="D1083" s="14">
        <f>IF(DCalendário6[[#This Row],[Dia Útil]]="","",(MONTH($B1083)))</f>
        <v>12</v>
      </c>
      <c r="E1083" s="14">
        <f t="shared" si="16"/>
        <v>2020</v>
      </c>
      <c r="F1083" s="14">
        <f>MONTH(DCalendário6[[#This Row],[Dia]])</f>
        <v>12</v>
      </c>
      <c r="G1083" s="14" t="str">
        <f>MONTH(DCalendário6[[#This Row],[Dia]])&amp;" - "&amp;DCalendário6[[#This Row],[Ano]]</f>
        <v>12 - 2020</v>
      </c>
      <c r="H1083" s="14">
        <f>IF(DCalendário6[[#This Row],[Dia Útil]]="","",DCalendário6[[#This Row],[Semana Ano]])</f>
        <v>51</v>
      </c>
      <c r="I1083" s="14">
        <f>WEEKNUM(DCalendário6[[#This Row],[Dia]])</f>
        <v>51</v>
      </c>
      <c r="J1083" s="14" cm="1">
        <f t="array" aca="1" ref="J108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083" s="16">
        <f>WEEKDAY(DCalendário6[[#This Row],[Dia]])</f>
        <v>5</v>
      </c>
      <c r="L1083" s="1" t="str">
        <f>IFERROR(VLOOKUP(A1083,Tabela4[],1,0),"")</f>
        <v/>
      </c>
      <c r="M108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44182</v>
      </c>
      <c r="N1083" s="16" t="str">
        <f>IF(DCalendário6[[#This Row],[Dia Útil2]]="Feriado","Feriado",IF(AND(DCalendário6[[#This Row],[Dia Útil]]="",DCalendário6[[#This Row],[Mês Total]]=F1076),N1076+1,IF(DCalendário6[[#This Row],[Dia Útil]]="",1,"")))</f>
        <v/>
      </c>
      <c r="O108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1083" s="16"/>
      <c r="Q1083" s="17"/>
    </row>
    <row r="1084" spans="1:17" x14ac:dyDescent="0.25">
      <c r="A1084" s="1">
        <v>44183</v>
      </c>
      <c r="B1084" s="1">
        <f>IF(AND(DCalendário6[[#This Row],[Dia da semana]]&gt;1,DCalendário6[[#This Row],[Dia da semana]]&lt;7,DCalendário6[[#This Row],[Feriados]]=""),DCalendário6[[#This Row],[Dia]],"")</f>
        <v>44183</v>
      </c>
      <c r="C1084" s="16">
        <f>IF(DCalendário6[[#This Row],[Mês]]="","",IF(AND(C1080="",C1081="",C1082="",C1083=""),IF(DCalendário6[[#This Row],[Mês]]=D1083,C1083+1,IF(AND(D1083="",D1084=D1079),C1079+1,1)),IF(AND(C1081="",C1082="",C1083=""),IF(DCalendário6[[#This Row],[Mês]]=D1083,C1083+1,IF(AND(D1083="",D1084=D1080),C1080+1,1)),IF(AND(C1082="",C1083=""),IF(DCalendário6[[#This Row],[Mês]]=D1083,C1083+1,IF(AND(D1083="",D1084=D1081),C1081+1,1)),IF(DCalendário6[[#This Row],[Mês]]=D1083,C1083+1,IF(AND(D1083="",D1084=D1082),C1082+1,1))))))</f>
        <v>14</v>
      </c>
      <c r="D1084" s="14">
        <f>IF(DCalendário6[[#This Row],[Dia Útil]]="","",(MONTH($B1084)))</f>
        <v>12</v>
      </c>
      <c r="E1084" s="14">
        <f t="shared" si="16"/>
        <v>2020</v>
      </c>
      <c r="F1084" s="14">
        <f>MONTH(DCalendário6[[#This Row],[Dia]])</f>
        <v>12</v>
      </c>
      <c r="G1084" s="14" t="str">
        <f>MONTH(DCalendário6[[#This Row],[Dia]])&amp;" - "&amp;DCalendário6[[#This Row],[Ano]]</f>
        <v>12 - 2020</v>
      </c>
      <c r="H1084" s="14">
        <f>IF(DCalendário6[[#This Row],[Dia Útil]]="","",DCalendário6[[#This Row],[Semana Ano]])</f>
        <v>51</v>
      </c>
      <c r="I1084" s="14">
        <f>WEEKNUM(DCalendário6[[#This Row],[Dia]])</f>
        <v>51</v>
      </c>
      <c r="J1084" s="14" cm="1">
        <f t="array" aca="1" ref="J108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084" s="16">
        <f>WEEKDAY(DCalendário6[[#This Row],[Dia]])</f>
        <v>6</v>
      </c>
      <c r="L1084" s="1" t="str">
        <f>IFERROR(VLOOKUP(A1084,Tabela4[],1,0),"")</f>
        <v/>
      </c>
      <c r="M108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44183</v>
      </c>
      <c r="N1084" s="16" t="str">
        <f>IF(DCalendário6[[#This Row],[Dia Útil2]]="Feriado","Feriado",IF(AND(DCalendário6[[#This Row],[Dia Útil]]="",DCalendário6[[#This Row],[Mês Total]]=F1077),N1077+1,IF(DCalendário6[[#This Row],[Dia Útil]]="",1,"")))</f>
        <v/>
      </c>
      <c r="O108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1084" s="16"/>
      <c r="Q1084" s="17"/>
    </row>
    <row r="1085" spans="1:17" x14ac:dyDescent="0.25">
      <c r="A1085" s="1">
        <v>44184</v>
      </c>
      <c r="B1085" s="1" t="str">
        <f>IF(AND(DCalendário6[[#This Row],[Dia da semana]]&gt;1,DCalendário6[[#This Row],[Dia da semana]]&lt;7,DCalendário6[[#This Row],[Feriados]]=""),DCalendário6[[#This Row],[Dia]],"")</f>
        <v/>
      </c>
      <c r="C1085" s="16" t="str">
        <f>IF(DCalendário6[[#This Row],[Mês]]="","",IF(AND(C1081="",C1082="",C1083="",C1084=""),IF(DCalendário6[[#This Row],[Mês]]=D1084,C1084+1,IF(AND(D1084="",D1085=D1080),C1080+1,1)),IF(AND(C1082="",C1083="",C1084=""),IF(DCalendário6[[#This Row],[Mês]]=D1084,C1084+1,IF(AND(D1084="",D1085=D1081),C1081+1,1)),IF(AND(C1083="",C1084=""),IF(DCalendário6[[#This Row],[Mês]]=D1084,C1084+1,IF(AND(D1084="",D1085=D1082),C1082+1,1)),IF(DCalendário6[[#This Row],[Mês]]=D1084,C1084+1,IF(AND(D1084="",D1085=D1083),C1083+1,1))))))</f>
        <v/>
      </c>
      <c r="D1085" s="14" t="str">
        <f>IF(DCalendário6[[#This Row],[Dia Útil]]="","",(MONTH($B1085)))</f>
        <v/>
      </c>
      <c r="E1085" s="14">
        <f t="shared" si="16"/>
        <v>2020</v>
      </c>
      <c r="F1085" s="14">
        <f>MONTH(DCalendário6[[#This Row],[Dia]])</f>
        <v>12</v>
      </c>
      <c r="G1085" s="14" t="str">
        <f>MONTH(DCalendário6[[#This Row],[Dia]])&amp;" - "&amp;DCalendário6[[#This Row],[Ano]]</f>
        <v>12 - 2020</v>
      </c>
      <c r="H1085" s="14" t="str">
        <f>IF(DCalendário6[[#This Row],[Dia Útil]]="","",DCalendário6[[#This Row],[Semana Ano]])</f>
        <v/>
      </c>
      <c r="I1085" s="14">
        <f>WEEKNUM(DCalendário6[[#This Row],[Dia]])</f>
        <v>51</v>
      </c>
      <c r="J1085" s="14" cm="1">
        <f t="array" aca="1" ref="J108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085" s="16">
        <f>WEEKDAY(DCalendário6[[#This Row],[Dia]])</f>
        <v>7</v>
      </c>
      <c r="L1085" s="1" t="str">
        <f>IFERROR(VLOOKUP(A1085,Tabela4[],1,0),"")</f>
        <v/>
      </c>
      <c r="M108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085" s="16">
        <f>IF(DCalendário6[[#This Row],[Dia Útil2]]="Feriado","Feriado",IF(AND(DCalendário6[[#This Row],[Dia Útil]]="",DCalendário6[[#This Row],[Mês Total]]=F1078),N1078+1,IF(DCalendário6[[#This Row],[Dia Útil]]="",1,"")))</f>
        <v>3</v>
      </c>
      <c r="O108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1085" s="16"/>
      <c r="Q1085" s="17"/>
    </row>
    <row r="1086" spans="1:17" x14ac:dyDescent="0.25">
      <c r="A1086" s="1">
        <v>44185</v>
      </c>
      <c r="B1086" s="1" t="str">
        <f>IF(AND(DCalendário6[[#This Row],[Dia da semana]]&gt;1,DCalendário6[[#This Row],[Dia da semana]]&lt;7,DCalendário6[[#This Row],[Feriados]]=""),DCalendário6[[#This Row],[Dia]],"")</f>
        <v/>
      </c>
      <c r="C1086" s="16" t="str">
        <f>IF(DCalendário6[[#This Row],[Mês]]="","",IF(AND(C1082="",C1083="",C1084="",C1085=""),IF(DCalendário6[[#This Row],[Mês]]=D1085,C1085+1,IF(AND(D1085="",D1086=D1081),C1081+1,1)),IF(AND(C1083="",C1084="",C1085=""),IF(DCalendário6[[#This Row],[Mês]]=D1085,C1085+1,IF(AND(D1085="",D1086=D1082),C1082+1,1)),IF(AND(C1084="",C1085=""),IF(DCalendário6[[#This Row],[Mês]]=D1085,C1085+1,IF(AND(D1085="",D1086=D1083),C1083+1,1)),IF(DCalendário6[[#This Row],[Mês]]=D1085,C1085+1,IF(AND(D1085="",D1086=D1084),C1084+1,1))))))</f>
        <v/>
      </c>
      <c r="D1086" s="14" t="str">
        <f>IF(DCalendário6[[#This Row],[Dia Útil]]="","",(MONTH($B1086)))</f>
        <v/>
      </c>
      <c r="E1086" s="14">
        <f t="shared" si="16"/>
        <v>2020</v>
      </c>
      <c r="F1086" s="14">
        <f>MONTH(DCalendário6[[#This Row],[Dia]])</f>
        <v>12</v>
      </c>
      <c r="G1086" s="14" t="str">
        <f>MONTH(DCalendário6[[#This Row],[Dia]])&amp;" - "&amp;DCalendário6[[#This Row],[Ano]]</f>
        <v>12 - 2020</v>
      </c>
      <c r="H1086" s="14" t="str">
        <f>IF(DCalendário6[[#This Row],[Dia Útil]]="","",DCalendário6[[#This Row],[Semana Ano]])</f>
        <v/>
      </c>
      <c r="I1086" s="14">
        <f>WEEKNUM(DCalendário6[[#This Row],[Dia]])</f>
        <v>52</v>
      </c>
      <c r="J1086" s="14" cm="1">
        <f t="array" aca="1" ref="J108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086" s="16">
        <f>WEEKDAY(DCalendário6[[#This Row],[Dia]])</f>
        <v>1</v>
      </c>
      <c r="L1086" s="1" t="str">
        <f>IFERROR(VLOOKUP(A1086,Tabela4[],1,0),"")</f>
        <v/>
      </c>
      <c r="M108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086" s="16">
        <f>IF(DCalendário6[[#This Row],[Dia Útil2]]="Feriado","Feriado",IF(AND(DCalendário6[[#This Row],[Dia Útil]]="",DCalendário6[[#This Row],[Mês Total]]=F1079),N1079+1,IF(DCalendário6[[#This Row],[Dia Útil]]="",1,"")))</f>
        <v>3</v>
      </c>
      <c r="O108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1086" s="16"/>
      <c r="Q1086" s="17"/>
    </row>
    <row r="1087" spans="1:17" x14ac:dyDescent="0.25">
      <c r="A1087" s="1">
        <v>44186</v>
      </c>
      <c r="B1087" s="1">
        <f>IF(AND(DCalendário6[[#This Row],[Dia da semana]]&gt;1,DCalendário6[[#This Row],[Dia da semana]]&lt;7,DCalendário6[[#This Row],[Feriados]]=""),DCalendário6[[#This Row],[Dia]],"")</f>
        <v>44186</v>
      </c>
      <c r="C1087" s="16">
        <f>IF(DCalendário6[[#This Row],[Mês]]="","",IF(AND(C1083="",C1084="",C1085="",C1086=""),IF(DCalendário6[[#This Row],[Mês]]=D1086,C1086+1,IF(AND(D1086="",D1087=D1082),C1082+1,1)),IF(AND(C1084="",C1085="",C1086=""),IF(DCalendário6[[#This Row],[Mês]]=D1086,C1086+1,IF(AND(D1086="",D1087=D1083),C1083+1,1)),IF(AND(C1085="",C1086=""),IF(DCalendário6[[#This Row],[Mês]]=D1086,C1086+1,IF(AND(D1086="",D1087=D1084),C1084+1,1)),IF(DCalendário6[[#This Row],[Mês]]=D1086,C1086+1,IF(AND(D1086="",D1087=D1085),C1085+1,1))))))</f>
        <v>15</v>
      </c>
      <c r="D1087" s="14">
        <f>IF(DCalendário6[[#This Row],[Dia Útil]]="","",(MONTH($B1087)))</f>
        <v>12</v>
      </c>
      <c r="E1087" s="14">
        <f t="shared" si="16"/>
        <v>2020</v>
      </c>
      <c r="F1087" s="14">
        <f>MONTH(DCalendário6[[#This Row],[Dia]])</f>
        <v>12</v>
      </c>
      <c r="G1087" s="14" t="str">
        <f>MONTH(DCalendário6[[#This Row],[Dia]])&amp;" - "&amp;DCalendário6[[#This Row],[Ano]]</f>
        <v>12 - 2020</v>
      </c>
      <c r="H1087" s="14">
        <f>IF(DCalendário6[[#This Row],[Dia Útil]]="","",DCalendário6[[#This Row],[Semana Ano]])</f>
        <v>52</v>
      </c>
      <c r="I1087" s="14">
        <f>WEEKNUM(DCalendário6[[#This Row],[Dia]])</f>
        <v>52</v>
      </c>
      <c r="J1087" s="14" cm="1">
        <f t="array" aca="1" ref="J108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087" s="16">
        <f>WEEKDAY(DCalendário6[[#This Row],[Dia]])</f>
        <v>2</v>
      </c>
      <c r="L1087" s="1" t="str">
        <f>IFERROR(VLOOKUP(A1087,Tabela4[],1,0),"")</f>
        <v/>
      </c>
      <c r="M108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44186</v>
      </c>
      <c r="N1087" s="16" t="str">
        <f>IF(DCalendário6[[#This Row],[Dia Útil2]]="Feriado","Feriado",IF(AND(DCalendário6[[#This Row],[Dia Útil]]="",DCalendário6[[#This Row],[Mês Total]]=F1080),N1080+1,IF(DCalendário6[[#This Row],[Dia Útil]]="",1,"")))</f>
        <v/>
      </c>
      <c r="O108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1087" s="16"/>
      <c r="Q1087" s="17"/>
    </row>
    <row r="1088" spans="1:17" x14ac:dyDescent="0.25">
      <c r="A1088" s="1">
        <v>44187</v>
      </c>
      <c r="B1088" s="1">
        <f>IF(AND(DCalendário6[[#This Row],[Dia da semana]]&gt;1,DCalendário6[[#This Row],[Dia da semana]]&lt;7,DCalendário6[[#This Row],[Feriados]]=""),DCalendário6[[#This Row],[Dia]],"")</f>
        <v>44187</v>
      </c>
      <c r="C1088" s="16">
        <f>IF(DCalendário6[[#This Row],[Mês]]="","",IF(AND(C1084="",C1085="",C1086="",C1087=""),IF(DCalendário6[[#This Row],[Mês]]=D1087,C1087+1,IF(AND(D1087="",D1088=D1083),C1083+1,1)),IF(AND(C1085="",C1086="",C1087=""),IF(DCalendário6[[#This Row],[Mês]]=D1087,C1087+1,IF(AND(D1087="",D1088=D1084),C1084+1,1)),IF(AND(C1086="",C1087=""),IF(DCalendário6[[#This Row],[Mês]]=D1087,C1087+1,IF(AND(D1087="",D1088=D1085),C1085+1,1)),IF(DCalendário6[[#This Row],[Mês]]=D1087,C1087+1,IF(AND(D1087="",D1088=D1086),C1086+1,1))))))</f>
        <v>16</v>
      </c>
      <c r="D1088" s="14">
        <f>IF(DCalendário6[[#This Row],[Dia Útil]]="","",(MONTH($B1088)))</f>
        <v>12</v>
      </c>
      <c r="E1088" s="14">
        <f t="shared" si="16"/>
        <v>2020</v>
      </c>
      <c r="F1088" s="14">
        <f>MONTH(DCalendário6[[#This Row],[Dia]])</f>
        <v>12</v>
      </c>
      <c r="G1088" s="14" t="str">
        <f>MONTH(DCalendário6[[#This Row],[Dia]])&amp;" - "&amp;DCalendário6[[#This Row],[Ano]]</f>
        <v>12 - 2020</v>
      </c>
      <c r="H1088" s="14">
        <f>IF(DCalendário6[[#This Row],[Dia Útil]]="","",DCalendário6[[#This Row],[Semana Ano]])</f>
        <v>52</v>
      </c>
      <c r="I1088" s="14">
        <f>WEEKNUM(DCalendário6[[#This Row],[Dia]])</f>
        <v>52</v>
      </c>
      <c r="J1088" s="14" cm="1">
        <f t="array" aca="1" ref="J108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088" s="16">
        <f>WEEKDAY(DCalendário6[[#This Row],[Dia]])</f>
        <v>3</v>
      </c>
      <c r="L1088" s="1" t="str">
        <f>IFERROR(VLOOKUP(A1088,Tabela4[],1,0),"")</f>
        <v/>
      </c>
      <c r="M108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44187</v>
      </c>
      <c r="N1088" s="16" t="str">
        <f>IF(DCalendário6[[#This Row],[Dia Útil2]]="Feriado","Feriado",IF(AND(DCalendário6[[#This Row],[Dia Útil]]="",DCalendário6[[#This Row],[Mês Total]]=F1081),N1081+1,IF(DCalendário6[[#This Row],[Dia Útil]]="",1,"")))</f>
        <v/>
      </c>
      <c r="O108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1088" s="16"/>
      <c r="Q1088" s="17"/>
    </row>
    <row r="1089" spans="1:17" x14ac:dyDescent="0.25">
      <c r="A1089" s="1">
        <v>44188</v>
      </c>
      <c r="B1089" s="1">
        <f>IF(AND(DCalendário6[[#This Row],[Dia da semana]]&gt;1,DCalendário6[[#This Row],[Dia da semana]]&lt;7,DCalendário6[[#This Row],[Feriados]]=""),DCalendário6[[#This Row],[Dia]],"")</f>
        <v>44188</v>
      </c>
      <c r="C1089" s="16">
        <f>IF(DCalendário6[[#This Row],[Mês]]="","",IF(AND(C1085="",C1086="",C1087="",C1088=""),IF(DCalendário6[[#This Row],[Mês]]=D1088,C1088+1,IF(AND(D1088="",D1089=D1084),C1084+1,1)),IF(AND(C1086="",C1087="",C1088=""),IF(DCalendário6[[#This Row],[Mês]]=D1088,C1088+1,IF(AND(D1088="",D1089=D1085),C1085+1,1)),IF(AND(C1087="",C1088=""),IF(DCalendário6[[#This Row],[Mês]]=D1088,C1088+1,IF(AND(D1088="",D1089=D1086),C1086+1,1)),IF(DCalendário6[[#This Row],[Mês]]=D1088,C1088+1,IF(AND(D1088="",D1089=D1087),C1087+1,1))))))</f>
        <v>17</v>
      </c>
      <c r="D1089" s="14">
        <f>IF(DCalendário6[[#This Row],[Dia Útil]]="","",(MONTH($B1089)))</f>
        <v>12</v>
      </c>
      <c r="E1089" s="14">
        <f t="shared" si="16"/>
        <v>2020</v>
      </c>
      <c r="F1089" s="14">
        <f>MONTH(DCalendário6[[#This Row],[Dia]])</f>
        <v>12</v>
      </c>
      <c r="G1089" s="14" t="str">
        <f>MONTH(DCalendário6[[#This Row],[Dia]])&amp;" - "&amp;DCalendário6[[#This Row],[Ano]]</f>
        <v>12 - 2020</v>
      </c>
      <c r="H1089" s="14">
        <f>IF(DCalendário6[[#This Row],[Dia Útil]]="","",DCalendário6[[#This Row],[Semana Ano]])</f>
        <v>52</v>
      </c>
      <c r="I1089" s="14">
        <f>WEEKNUM(DCalendário6[[#This Row],[Dia]])</f>
        <v>52</v>
      </c>
      <c r="J1089" s="14" cm="1">
        <f t="array" aca="1" ref="J108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089" s="16">
        <f>WEEKDAY(DCalendário6[[#This Row],[Dia]])</f>
        <v>4</v>
      </c>
      <c r="L1089" s="1" t="str">
        <f>IFERROR(VLOOKUP(A1089,Tabela4[],1,0),"")</f>
        <v/>
      </c>
      <c r="M108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44188</v>
      </c>
      <c r="N1089" s="16" t="str">
        <f>IF(DCalendário6[[#This Row],[Dia Útil2]]="Feriado","Feriado",IF(AND(DCalendário6[[#This Row],[Dia Útil]]="",DCalendário6[[#This Row],[Mês Total]]=F1082),N1082+1,IF(DCalendário6[[#This Row],[Dia Útil]]="",1,"")))</f>
        <v/>
      </c>
      <c r="O108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1089" s="16"/>
      <c r="Q1089" s="17"/>
    </row>
    <row r="1090" spans="1:17" x14ac:dyDescent="0.25">
      <c r="A1090" s="1">
        <v>44189</v>
      </c>
      <c r="B1090" s="1">
        <f>IF(AND(DCalendário6[[#This Row],[Dia da semana]]&gt;1,DCalendário6[[#This Row],[Dia da semana]]&lt;7,DCalendário6[[#This Row],[Feriados]]=""),DCalendário6[[#This Row],[Dia]],"")</f>
        <v>44189</v>
      </c>
      <c r="C1090" s="16">
        <f>IF(DCalendário6[[#This Row],[Mês]]="","",IF(AND(C1086="",C1087="",C1088="",C1089=""),IF(DCalendário6[[#This Row],[Mês]]=D1089,C1089+1,IF(AND(D1089="",D1090=D1085),C1085+1,1)),IF(AND(C1087="",C1088="",C1089=""),IF(DCalendário6[[#This Row],[Mês]]=D1089,C1089+1,IF(AND(D1089="",D1090=D1086),C1086+1,1)),IF(AND(C1088="",C1089=""),IF(DCalendário6[[#This Row],[Mês]]=D1089,C1089+1,IF(AND(D1089="",D1090=D1087),C1087+1,1)),IF(DCalendário6[[#This Row],[Mês]]=D1089,C1089+1,IF(AND(D1089="",D1090=D1088),C1088+1,1))))))</f>
        <v>18</v>
      </c>
      <c r="D1090" s="14">
        <f>IF(DCalendário6[[#This Row],[Dia Útil]]="","",(MONTH($B1090)))</f>
        <v>12</v>
      </c>
      <c r="E1090" s="14">
        <f t="shared" ref="E1090:E1153" si="17">YEAR($A1090)</f>
        <v>2020</v>
      </c>
      <c r="F1090" s="14">
        <f>MONTH(DCalendário6[[#This Row],[Dia]])</f>
        <v>12</v>
      </c>
      <c r="G1090" s="14" t="str">
        <f>MONTH(DCalendário6[[#This Row],[Dia]])&amp;" - "&amp;DCalendário6[[#This Row],[Ano]]</f>
        <v>12 - 2020</v>
      </c>
      <c r="H1090" s="14">
        <f>IF(DCalendário6[[#This Row],[Dia Útil]]="","",DCalendário6[[#This Row],[Semana Ano]])</f>
        <v>52</v>
      </c>
      <c r="I1090" s="14">
        <f>WEEKNUM(DCalendário6[[#This Row],[Dia]])</f>
        <v>52</v>
      </c>
      <c r="J1090" s="14" cm="1">
        <f t="array" aca="1" ref="J109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090" s="16">
        <f>WEEKDAY(DCalendário6[[#This Row],[Dia]])</f>
        <v>5</v>
      </c>
      <c r="L1090" s="1" t="str">
        <f>IFERROR(VLOOKUP(A1090,Tabela4[],1,0),"")</f>
        <v/>
      </c>
      <c r="M109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44189</v>
      </c>
      <c r="N1090" s="16" t="str">
        <f>IF(DCalendário6[[#This Row],[Dia Útil2]]="Feriado","Feriado",IF(AND(DCalendário6[[#This Row],[Dia Útil]]="",DCalendário6[[#This Row],[Mês Total]]=F1083),N1083+1,IF(DCalendário6[[#This Row],[Dia Útil]]="",1,"")))</f>
        <v/>
      </c>
      <c r="O109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1090" s="16"/>
      <c r="Q1090" s="17"/>
    </row>
    <row r="1091" spans="1:17" x14ac:dyDescent="0.25">
      <c r="A1091" s="1">
        <v>44190</v>
      </c>
      <c r="B1091" s="1" t="str">
        <f>IF(AND(DCalendário6[[#This Row],[Dia da semana]]&gt;1,DCalendário6[[#This Row],[Dia da semana]]&lt;7,DCalendário6[[#This Row],[Feriados]]=""),DCalendário6[[#This Row],[Dia]],"")</f>
        <v/>
      </c>
      <c r="C1091" s="16" t="str">
        <f>IF(DCalendário6[[#This Row],[Mês]]="","",IF(AND(C1087="",C1088="",C1089="",C1090=""),IF(DCalendário6[[#This Row],[Mês]]=D1090,C1090+1,IF(AND(D1090="",D1091=D1086),C1086+1,1)),IF(AND(C1088="",C1089="",C1090=""),IF(DCalendário6[[#This Row],[Mês]]=D1090,C1090+1,IF(AND(D1090="",D1091=D1087),C1087+1,1)),IF(AND(C1089="",C1090=""),IF(DCalendário6[[#This Row],[Mês]]=D1090,C1090+1,IF(AND(D1090="",D1091=D1088),C1088+1,1)),IF(DCalendário6[[#This Row],[Mês]]=D1090,C1090+1,IF(AND(D1090="",D1091=D1089),C1089+1,1))))))</f>
        <v/>
      </c>
      <c r="D1091" s="14" t="str">
        <f>IF(DCalendário6[[#This Row],[Dia Útil]]="","",(MONTH($B1091)))</f>
        <v/>
      </c>
      <c r="E1091" s="14">
        <f t="shared" si="17"/>
        <v>2020</v>
      </c>
      <c r="F1091" s="14">
        <f>MONTH(DCalendário6[[#This Row],[Dia]])</f>
        <v>12</v>
      </c>
      <c r="G1091" s="14" t="str">
        <f>MONTH(DCalendário6[[#This Row],[Dia]])&amp;" - "&amp;DCalendário6[[#This Row],[Ano]]</f>
        <v>12 - 2020</v>
      </c>
      <c r="H1091" s="14" t="str">
        <f>IF(DCalendário6[[#This Row],[Dia Útil]]="","",DCalendário6[[#This Row],[Semana Ano]])</f>
        <v/>
      </c>
      <c r="I1091" s="14">
        <f>WEEKNUM(DCalendário6[[#This Row],[Dia]])</f>
        <v>52</v>
      </c>
      <c r="J1091" s="14" cm="1">
        <f t="array" aca="1" ref="J109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091" s="16">
        <f>WEEKDAY(DCalendário6[[#This Row],[Dia]])</f>
        <v>6</v>
      </c>
      <c r="L1091" s="1">
        <f>IFERROR(VLOOKUP(A1091,Tabela4[],1,0),"")</f>
        <v>44190</v>
      </c>
      <c r="M109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1091" s="16" t="str">
        <f>IF(DCalendário6[[#This Row],[Dia Útil2]]="Feriado","Feriado",IF(AND(DCalendário6[[#This Row],[Dia Útil]]="",DCalendário6[[#This Row],[Mês Total]]=F1084),N1084+1,IF(DCalendário6[[#This Row],[Dia Útil]]="",1,"")))</f>
        <v>Feriado</v>
      </c>
      <c r="O109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1091" s="16"/>
      <c r="Q1091" s="17"/>
    </row>
    <row r="1092" spans="1:17" x14ac:dyDescent="0.25">
      <c r="A1092" s="1">
        <v>44191</v>
      </c>
      <c r="B1092" s="1" t="str">
        <f>IF(AND(DCalendário6[[#This Row],[Dia da semana]]&gt;1,DCalendário6[[#This Row],[Dia da semana]]&lt;7,DCalendário6[[#This Row],[Feriados]]=""),DCalendário6[[#This Row],[Dia]],"")</f>
        <v/>
      </c>
      <c r="C1092" s="16" t="str">
        <f>IF(DCalendário6[[#This Row],[Mês]]="","",IF(AND(C1088="",C1089="",C1090="",C1091=""),IF(DCalendário6[[#This Row],[Mês]]=D1091,C1091+1,IF(AND(D1091="",D1092=D1087),C1087+1,1)),IF(AND(C1089="",C1090="",C1091=""),IF(DCalendário6[[#This Row],[Mês]]=D1091,C1091+1,IF(AND(D1091="",D1092=D1088),C1088+1,1)),IF(AND(C1090="",C1091=""),IF(DCalendário6[[#This Row],[Mês]]=D1091,C1091+1,IF(AND(D1091="",D1092=D1089),C1089+1,1)),IF(DCalendário6[[#This Row],[Mês]]=D1091,C1091+1,IF(AND(D1091="",D1092=D1090),C1090+1,1))))))</f>
        <v/>
      </c>
      <c r="D1092" s="14" t="str">
        <f>IF(DCalendário6[[#This Row],[Dia Útil]]="","",(MONTH($B1092)))</f>
        <v/>
      </c>
      <c r="E1092" s="14">
        <f t="shared" si="17"/>
        <v>2020</v>
      </c>
      <c r="F1092" s="14">
        <f>MONTH(DCalendário6[[#This Row],[Dia]])</f>
        <v>12</v>
      </c>
      <c r="G1092" s="14" t="str">
        <f>MONTH(DCalendário6[[#This Row],[Dia]])&amp;" - "&amp;DCalendário6[[#This Row],[Ano]]</f>
        <v>12 - 2020</v>
      </c>
      <c r="H1092" s="14" t="str">
        <f>IF(DCalendário6[[#This Row],[Dia Útil]]="","",DCalendário6[[#This Row],[Semana Ano]])</f>
        <v/>
      </c>
      <c r="I1092" s="14">
        <f>WEEKNUM(DCalendário6[[#This Row],[Dia]])</f>
        <v>52</v>
      </c>
      <c r="J1092" s="14" cm="1">
        <f t="array" aca="1" ref="J109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092" s="16">
        <f>WEEKDAY(DCalendário6[[#This Row],[Dia]])</f>
        <v>7</v>
      </c>
      <c r="L1092" s="1" t="str">
        <f>IFERROR(VLOOKUP(A1092,Tabela4[],1,0),"")</f>
        <v/>
      </c>
      <c r="M109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092" s="16">
        <f>IF(DCalendário6[[#This Row],[Dia Útil2]]="Feriado","Feriado",IF(AND(DCalendário6[[#This Row],[Dia Útil]]="",DCalendário6[[#This Row],[Mês Total]]=F1085),N1085+1,IF(DCalendário6[[#This Row],[Dia Útil]]="",1,"")))</f>
        <v>4</v>
      </c>
      <c r="O109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1092" s="16"/>
      <c r="Q1092" s="17"/>
    </row>
    <row r="1093" spans="1:17" x14ac:dyDescent="0.25">
      <c r="A1093" s="1">
        <v>44192</v>
      </c>
      <c r="B1093" s="1" t="str">
        <f>IF(AND(DCalendário6[[#This Row],[Dia da semana]]&gt;1,DCalendário6[[#This Row],[Dia da semana]]&lt;7,DCalendário6[[#This Row],[Feriados]]=""),DCalendário6[[#This Row],[Dia]],"")</f>
        <v/>
      </c>
      <c r="C1093" s="16" t="str">
        <f>IF(DCalendário6[[#This Row],[Mês]]="","",IF(AND(C1089="",C1090="",C1091="",C1092=""),IF(DCalendário6[[#This Row],[Mês]]=D1092,C1092+1,IF(AND(D1092="",D1093=D1088),C1088+1,1)),IF(AND(C1090="",C1091="",C1092=""),IF(DCalendário6[[#This Row],[Mês]]=D1092,C1092+1,IF(AND(D1092="",D1093=D1089),C1089+1,1)),IF(AND(C1091="",C1092=""),IF(DCalendário6[[#This Row],[Mês]]=D1092,C1092+1,IF(AND(D1092="",D1093=D1090),C1090+1,1)),IF(DCalendário6[[#This Row],[Mês]]=D1092,C1092+1,IF(AND(D1092="",D1093=D1091),C1091+1,1))))))</f>
        <v/>
      </c>
      <c r="D1093" s="14" t="str">
        <f>IF(DCalendário6[[#This Row],[Dia Útil]]="","",(MONTH($B1093)))</f>
        <v/>
      </c>
      <c r="E1093" s="14">
        <f t="shared" si="17"/>
        <v>2020</v>
      </c>
      <c r="F1093" s="14">
        <f>MONTH(DCalendário6[[#This Row],[Dia]])</f>
        <v>12</v>
      </c>
      <c r="G1093" s="14" t="str">
        <f>MONTH(DCalendário6[[#This Row],[Dia]])&amp;" - "&amp;DCalendário6[[#This Row],[Ano]]</f>
        <v>12 - 2020</v>
      </c>
      <c r="H1093" s="14" t="str">
        <f>IF(DCalendário6[[#This Row],[Dia Útil]]="","",DCalendário6[[#This Row],[Semana Ano]])</f>
        <v/>
      </c>
      <c r="I1093" s="14">
        <f>WEEKNUM(DCalendário6[[#This Row],[Dia]])</f>
        <v>53</v>
      </c>
      <c r="J1093" s="14" cm="1">
        <f t="array" aca="1" ref="J109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093" s="16">
        <f>WEEKDAY(DCalendário6[[#This Row],[Dia]])</f>
        <v>1</v>
      </c>
      <c r="L1093" s="1" t="str">
        <f>IFERROR(VLOOKUP(A1093,Tabela4[],1,0),"")</f>
        <v/>
      </c>
      <c r="M109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093" s="16">
        <f>IF(DCalendário6[[#This Row],[Dia Útil2]]="Feriado","Feriado",IF(AND(DCalendário6[[#This Row],[Dia Útil]]="",DCalendário6[[#This Row],[Mês Total]]=F1086),N1086+1,IF(DCalendário6[[#This Row],[Dia Útil]]="",1,"")))</f>
        <v>4</v>
      </c>
      <c r="O109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1093" s="16"/>
      <c r="Q1093" s="17"/>
    </row>
    <row r="1094" spans="1:17" x14ac:dyDescent="0.25">
      <c r="A1094" s="1">
        <v>44193</v>
      </c>
      <c r="B1094" s="1">
        <f>IF(AND(DCalendário6[[#This Row],[Dia da semana]]&gt;1,DCalendário6[[#This Row],[Dia da semana]]&lt;7,DCalendário6[[#This Row],[Feriados]]=""),DCalendário6[[#This Row],[Dia]],"")</f>
        <v>44193</v>
      </c>
      <c r="C1094" s="16">
        <f>IF(DCalendário6[[#This Row],[Mês]]="","",IF(AND(C1090="",C1091="",C1092="",C1093=""),IF(DCalendário6[[#This Row],[Mês]]=D1093,C1093+1,IF(AND(D1093="",D1094=D1089),C1089+1,1)),IF(AND(C1091="",C1092="",C1093=""),IF(DCalendário6[[#This Row],[Mês]]=D1093,C1093+1,IF(AND(D1093="",D1094=D1090),C1090+1,1)),IF(AND(C1092="",C1093=""),IF(DCalendário6[[#This Row],[Mês]]=D1093,C1093+1,IF(AND(D1093="",D1094=D1091),C1091+1,1)),IF(DCalendário6[[#This Row],[Mês]]=D1093,C1093+1,IF(AND(D1093="",D1094=D1092),C1092+1,1))))))</f>
        <v>19</v>
      </c>
      <c r="D1094" s="14">
        <f>IF(DCalendário6[[#This Row],[Dia Útil]]="","",(MONTH($B1094)))</f>
        <v>12</v>
      </c>
      <c r="E1094" s="14">
        <f t="shared" si="17"/>
        <v>2020</v>
      </c>
      <c r="F1094" s="14">
        <f>MONTH(DCalendário6[[#This Row],[Dia]])</f>
        <v>12</v>
      </c>
      <c r="G1094" s="14" t="str">
        <f>MONTH(DCalendário6[[#This Row],[Dia]])&amp;" - "&amp;DCalendário6[[#This Row],[Ano]]</f>
        <v>12 - 2020</v>
      </c>
      <c r="H1094" s="14">
        <f>IF(DCalendário6[[#This Row],[Dia Útil]]="","",DCalendário6[[#This Row],[Semana Ano]])</f>
        <v>53</v>
      </c>
      <c r="I1094" s="14">
        <f>WEEKNUM(DCalendário6[[#This Row],[Dia]])</f>
        <v>53</v>
      </c>
      <c r="J1094" s="14" cm="1">
        <f t="array" aca="1" ref="J109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094" s="16">
        <f>WEEKDAY(DCalendário6[[#This Row],[Dia]])</f>
        <v>2</v>
      </c>
      <c r="L1094" s="1" t="str">
        <f>IFERROR(VLOOKUP(A1094,Tabela4[],1,0),"")</f>
        <v/>
      </c>
      <c r="M109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44193</v>
      </c>
      <c r="N1094" s="16" t="str">
        <f>IF(DCalendário6[[#This Row],[Dia Útil2]]="Feriado","Feriado",IF(AND(DCalendário6[[#This Row],[Dia Útil]]="",DCalendário6[[#This Row],[Mês Total]]=F1087),N1087+1,IF(DCalendário6[[#This Row],[Dia Útil]]="",1,"")))</f>
        <v/>
      </c>
      <c r="O109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1094" s="16"/>
      <c r="Q1094" s="17"/>
    </row>
    <row r="1095" spans="1:17" x14ac:dyDescent="0.25">
      <c r="A1095" s="1">
        <v>44194</v>
      </c>
      <c r="B1095" s="1">
        <f>IF(AND(DCalendário6[[#This Row],[Dia da semana]]&gt;1,DCalendário6[[#This Row],[Dia da semana]]&lt;7,DCalendário6[[#This Row],[Feriados]]=""),DCalendário6[[#This Row],[Dia]],"")</f>
        <v>44194</v>
      </c>
      <c r="C1095" s="16">
        <f>IF(DCalendário6[[#This Row],[Mês]]="","",IF(AND(C1091="",C1092="",C1093="",C1094=""),IF(DCalendário6[[#This Row],[Mês]]=D1094,C1094+1,IF(AND(D1094="",D1095=D1090),C1090+1,1)),IF(AND(C1092="",C1093="",C1094=""),IF(DCalendário6[[#This Row],[Mês]]=D1094,C1094+1,IF(AND(D1094="",D1095=D1091),C1091+1,1)),IF(AND(C1093="",C1094=""),IF(DCalendário6[[#This Row],[Mês]]=D1094,C1094+1,IF(AND(D1094="",D1095=D1092),C1092+1,1)),IF(DCalendário6[[#This Row],[Mês]]=D1094,C1094+1,IF(AND(D1094="",D1095=D1093),C1093+1,1))))))</f>
        <v>20</v>
      </c>
      <c r="D1095" s="14">
        <f>IF(DCalendário6[[#This Row],[Dia Útil]]="","",(MONTH($B1095)))</f>
        <v>12</v>
      </c>
      <c r="E1095" s="14">
        <f t="shared" si="17"/>
        <v>2020</v>
      </c>
      <c r="F1095" s="14">
        <f>MONTH(DCalendário6[[#This Row],[Dia]])</f>
        <v>12</v>
      </c>
      <c r="G1095" s="14" t="str">
        <f>MONTH(DCalendário6[[#This Row],[Dia]])&amp;" - "&amp;DCalendário6[[#This Row],[Ano]]</f>
        <v>12 - 2020</v>
      </c>
      <c r="H1095" s="14">
        <f>IF(DCalendário6[[#This Row],[Dia Útil]]="","",DCalendário6[[#This Row],[Semana Ano]])</f>
        <v>53</v>
      </c>
      <c r="I1095" s="14">
        <f>WEEKNUM(DCalendário6[[#This Row],[Dia]])</f>
        <v>53</v>
      </c>
      <c r="J1095" s="14" cm="1">
        <f t="array" aca="1" ref="J109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095" s="16">
        <f>WEEKDAY(DCalendário6[[#This Row],[Dia]])</f>
        <v>3</v>
      </c>
      <c r="L1095" s="1" t="str">
        <f>IFERROR(VLOOKUP(A1095,Tabela4[],1,0),"")</f>
        <v/>
      </c>
      <c r="M109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44194</v>
      </c>
      <c r="N1095" s="16" t="str">
        <f>IF(DCalendário6[[#This Row],[Dia Útil2]]="Feriado","Feriado",IF(AND(DCalendário6[[#This Row],[Dia Útil]]="",DCalendário6[[#This Row],[Mês Total]]=F1088),N1088+1,IF(DCalendário6[[#This Row],[Dia Útil]]="",1,"")))</f>
        <v/>
      </c>
      <c r="O109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1095" s="16"/>
      <c r="Q1095" s="17"/>
    </row>
    <row r="1096" spans="1:17" x14ac:dyDescent="0.25">
      <c r="A1096" s="1">
        <v>44195</v>
      </c>
      <c r="B1096" s="1">
        <f>IF(AND(DCalendário6[[#This Row],[Dia da semana]]&gt;1,DCalendário6[[#This Row],[Dia da semana]]&lt;7,DCalendário6[[#This Row],[Feriados]]=""),DCalendário6[[#This Row],[Dia]],"")</f>
        <v>44195</v>
      </c>
      <c r="C1096" s="16">
        <f>IF(DCalendário6[[#This Row],[Mês]]="","",IF(AND(C1092="",C1093="",C1094="",C1095=""),IF(DCalendário6[[#This Row],[Mês]]=D1095,C1095+1,IF(AND(D1095="",D1096=D1091),C1091+1,1)),IF(AND(C1093="",C1094="",C1095=""),IF(DCalendário6[[#This Row],[Mês]]=D1095,C1095+1,IF(AND(D1095="",D1096=D1092),C1092+1,1)),IF(AND(C1094="",C1095=""),IF(DCalendário6[[#This Row],[Mês]]=D1095,C1095+1,IF(AND(D1095="",D1096=D1093),C1093+1,1)),IF(DCalendário6[[#This Row],[Mês]]=D1095,C1095+1,IF(AND(D1095="",D1096=D1094),C1094+1,1))))))</f>
        <v>21</v>
      </c>
      <c r="D1096" s="14">
        <f>IF(DCalendário6[[#This Row],[Dia Útil]]="","",(MONTH($B1096)))</f>
        <v>12</v>
      </c>
      <c r="E1096" s="14">
        <f t="shared" si="17"/>
        <v>2020</v>
      </c>
      <c r="F1096" s="14">
        <f>MONTH(DCalendário6[[#This Row],[Dia]])</f>
        <v>12</v>
      </c>
      <c r="G1096" s="14" t="str">
        <f>MONTH(DCalendário6[[#This Row],[Dia]])&amp;" - "&amp;DCalendário6[[#This Row],[Ano]]</f>
        <v>12 - 2020</v>
      </c>
      <c r="H1096" s="14">
        <f>IF(DCalendário6[[#This Row],[Dia Útil]]="","",DCalendário6[[#This Row],[Semana Ano]])</f>
        <v>53</v>
      </c>
      <c r="I1096" s="14">
        <f>WEEKNUM(DCalendário6[[#This Row],[Dia]])</f>
        <v>53</v>
      </c>
      <c r="J1096" s="14" cm="1">
        <f t="array" aca="1" ref="J109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096" s="16">
        <f>WEEKDAY(DCalendário6[[#This Row],[Dia]])</f>
        <v>4</v>
      </c>
      <c r="L1096" s="1" t="str">
        <f>IFERROR(VLOOKUP(A1096,Tabela4[],1,0),"")</f>
        <v/>
      </c>
      <c r="M109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44195</v>
      </c>
      <c r="N1096" s="16" t="str">
        <f>IF(DCalendário6[[#This Row],[Dia Útil2]]="Feriado","Feriado",IF(AND(DCalendário6[[#This Row],[Dia Útil]]="",DCalendário6[[#This Row],[Mês Total]]=F1089),N1089+1,IF(DCalendário6[[#This Row],[Dia Útil]]="",1,"")))</f>
        <v/>
      </c>
      <c r="O109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21</v>
      </c>
      <c r="P1096" s="16"/>
      <c r="Q1096" s="17"/>
    </row>
    <row r="1097" spans="1:17" x14ac:dyDescent="0.25">
      <c r="A1097" s="1">
        <v>44196</v>
      </c>
      <c r="B1097" s="1">
        <f>IF(AND(DCalendário6[[#This Row],[Dia da semana]]&gt;1,DCalendário6[[#This Row],[Dia da semana]]&lt;7,DCalendário6[[#This Row],[Feriados]]=""),DCalendário6[[#This Row],[Dia]],"")</f>
        <v>44196</v>
      </c>
      <c r="C1097" s="16">
        <f>IF(DCalendário6[[#This Row],[Mês]]="","",IF(AND(C1093="",C1094="",C1095="",C1096=""),IF(DCalendário6[[#This Row],[Mês]]=D1096,C1096+1,IF(AND(D1096="",D1097=D1092),C1092+1,1)),IF(AND(C1094="",C1095="",C1096=""),IF(DCalendário6[[#This Row],[Mês]]=D1096,C1096+1,IF(AND(D1096="",D1097=D1093),C1093+1,1)),IF(AND(C1095="",C1096=""),IF(DCalendário6[[#This Row],[Mês]]=D1096,C1096+1,IF(AND(D1096="",D1097=D1094),C1094+1,1)),IF(DCalendário6[[#This Row],[Mês]]=D1096,C1096+1,IF(AND(D1096="",D1097=D1095),C1095+1,1))))))</f>
        <v>22</v>
      </c>
      <c r="D1097" s="14">
        <f>IF(DCalendário6[[#This Row],[Dia Útil]]="","",(MONTH($B1097)))</f>
        <v>12</v>
      </c>
      <c r="E1097" s="14">
        <f t="shared" si="17"/>
        <v>2020</v>
      </c>
      <c r="F1097" s="14">
        <f>MONTH(DCalendário6[[#This Row],[Dia]])</f>
        <v>12</v>
      </c>
      <c r="G1097" s="14" t="str">
        <f>MONTH(DCalendário6[[#This Row],[Dia]])&amp;" - "&amp;DCalendário6[[#This Row],[Ano]]</f>
        <v>12 - 2020</v>
      </c>
      <c r="H1097" s="14">
        <f>IF(DCalendário6[[#This Row],[Dia Útil]]="","",DCalendário6[[#This Row],[Semana Ano]])</f>
        <v>53</v>
      </c>
      <c r="I1097" s="14">
        <f>WEEKNUM(DCalendário6[[#This Row],[Dia]])</f>
        <v>53</v>
      </c>
      <c r="J1097" s="14" cm="1">
        <f t="array" aca="1" ref="J109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097" s="16">
        <f>WEEKDAY(DCalendário6[[#This Row],[Dia]])</f>
        <v>5</v>
      </c>
      <c r="L1097" s="1" t="str">
        <f>IFERROR(VLOOKUP(A1097,Tabela4[],1,0),"")</f>
        <v/>
      </c>
      <c r="M109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44196</v>
      </c>
      <c r="N1097" s="16" t="str">
        <f>IF(DCalendário6[[#This Row],[Dia Útil2]]="Feriado","Feriado",IF(AND(DCalendário6[[#This Row],[Dia Útil]]="",DCalendário6[[#This Row],[Mês Total]]=F1090),N1090+1,IF(DCalendário6[[#This Row],[Dia Útil]]="",1,"")))</f>
        <v/>
      </c>
      <c r="O109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22</v>
      </c>
      <c r="P1097" s="16"/>
      <c r="Q1097" s="17"/>
    </row>
    <row r="1098" spans="1:17" x14ac:dyDescent="0.25">
      <c r="A1098" s="1">
        <v>44197</v>
      </c>
      <c r="B1098" s="1" t="str">
        <f>IF(AND(DCalendário6[[#This Row],[Dia da semana]]&gt;1,DCalendário6[[#This Row],[Dia da semana]]&lt;7,DCalendário6[[#This Row],[Feriados]]=""),DCalendário6[[#This Row],[Dia]],"")</f>
        <v/>
      </c>
      <c r="C1098" s="16" t="str">
        <f>IF(DCalendário6[[#This Row],[Mês]]="","",IF(AND(C1094="",C1095="",C1096="",C1097=""),IF(DCalendário6[[#This Row],[Mês]]=D1097,C1097+1,IF(AND(D1097="",D1098=D1093),C1093+1,1)),IF(AND(C1095="",C1096="",C1097=""),IF(DCalendário6[[#This Row],[Mês]]=D1097,C1097+1,IF(AND(D1097="",D1098=D1094),C1094+1,1)),IF(AND(C1096="",C1097=""),IF(DCalendário6[[#This Row],[Mês]]=D1097,C1097+1,IF(AND(D1097="",D1098=D1095),C1095+1,1)),IF(DCalendário6[[#This Row],[Mês]]=D1097,C1097+1,IF(AND(D1097="",D1098=D1096),C1096+1,1))))))</f>
        <v/>
      </c>
      <c r="D1098" s="14" t="str">
        <f>IF(DCalendário6[[#This Row],[Dia Útil]]="","",(MONTH($B1098)))</f>
        <v/>
      </c>
      <c r="E1098" s="14">
        <f t="shared" si="17"/>
        <v>2021</v>
      </c>
      <c r="F1098" s="14">
        <f>MONTH(DCalendário6[[#This Row],[Dia]])</f>
        <v>1</v>
      </c>
      <c r="G1098" s="14" t="str">
        <f>MONTH(DCalendário6[[#This Row],[Dia]])&amp;" - "&amp;DCalendário6[[#This Row],[Ano]]</f>
        <v>1 - 2021</v>
      </c>
      <c r="H1098" s="14" t="str">
        <f>IF(DCalendário6[[#This Row],[Dia Útil]]="","",DCalendário6[[#This Row],[Semana Ano]])</f>
        <v/>
      </c>
      <c r="I1098" s="14">
        <f>WEEKNUM(DCalendário6[[#This Row],[Dia]])</f>
        <v>1</v>
      </c>
      <c r="J1098" s="14" cm="1">
        <f t="array" aca="1" ref="J109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098" s="16">
        <f>WEEKDAY(DCalendário6[[#This Row],[Dia]])</f>
        <v>6</v>
      </c>
      <c r="L1098" s="1">
        <f>IFERROR(VLOOKUP(A1098,Tabela4[],1,0),"")</f>
        <v>44197</v>
      </c>
      <c r="M109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1098" s="16" t="str">
        <f>IF(DCalendário6[[#This Row],[Dia Útil2]]="Feriado","Feriado",IF(AND(DCalendário6[[#This Row],[Dia Útil]]="",DCalendário6[[#This Row],[Mês Total]]=F1091),N1091+1,IF(DCalendário6[[#This Row],[Dia Útil]]="",1,"")))</f>
        <v>Feriado</v>
      </c>
      <c r="O109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1098" s="16"/>
      <c r="Q1098" s="17"/>
    </row>
    <row r="1099" spans="1:17" x14ac:dyDescent="0.25">
      <c r="A1099" s="1">
        <v>44198</v>
      </c>
      <c r="B1099" s="1" t="str">
        <f>IF(AND(DCalendário6[[#This Row],[Dia da semana]]&gt;1,DCalendário6[[#This Row],[Dia da semana]]&lt;7,DCalendário6[[#This Row],[Feriados]]=""),DCalendário6[[#This Row],[Dia]],"")</f>
        <v/>
      </c>
      <c r="C1099" s="16" t="str">
        <f>IF(DCalendário6[[#This Row],[Mês]]="","",IF(AND(C1095="",C1096="",C1097="",C1098=""),IF(DCalendário6[[#This Row],[Mês]]=D1098,C1098+1,IF(AND(D1098="",D1099=D1094),C1094+1,1)),IF(AND(C1096="",C1097="",C1098=""),IF(DCalendário6[[#This Row],[Mês]]=D1098,C1098+1,IF(AND(D1098="",D1099=D1095),C1095+1,1)),IF(AND(C1097="",C1098=""),IF(DCalendário6[[#This Row],[Mês]]=D1098,C1098+1,IF(AND(D1098="",D1099=D1096),C1096+1,1)),IF(DCalendário6[[#This Row],[Mês]]=D1098,C1098+1,IF(AND(D1098="",D1099=D1097),C1097+1,1))))))</f>
        <v/>
      </c>
      <c r="D1099" s="14" t="str">
        <f>IF(DCalendário6[[#This Row],[Dia Útil]]="","",(MONTH($B1099)))</f>
        <v/>
      </c>
      <c r="E1099" s="14">
        <f t="shared" si="17"/>
        <v>2021</v>
      </c>
      <c r="F1099" s="14">
        <f>MONTH(DCalendário6[[#This Row],[Dia]])</f>
        <v>1</v>
      </c>
      <c r="G1099" s="14" t="str">
        <f>MONTH(DCalendário6[[#This Row],[Dia]])&amp;" - "&amp;DCalendário6[[#This Row],[Ano]]</f>
        <v>1 - 2021</v>
      </c>
      <c r="H1099" s="14" t="str">
        <f>IF(DCalendário6[[#This Row],[Dia Útil]]="","",DCalendário6[[#This Row],[Semana Ano]])</f>
        <v/>
      </c>
      <c r="I1099" s="14">
        <f>WEEKNUM(DCalendário6[[#This Row],[Dia]])</f>
        <v>1</v>
      </c>
      <c r="J1099" s="14" cm="1">
        <f t="array" aca="1" ref="J109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099" s="16">
        <f>WEEKDAY(DCalendário6[[#This Row],[Dia]])</f>
        <v>7</v>
      </c>
      <c r="L1099" s="1" t="str">
        <f>IFERROR(VLOOKUP(A1099,Tabela4[],1,0),"")</f>
        <v/>
      </c>
      <c r="M109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099" s="16">
        <f>IF(DCalendário6[[#This Row],[Dia Útil2]]="Feriado","Feriado",IF(AND(DCalendário6[[#This Row],[Dia Útil]]="",DCalendário6[[#This Row],[Mês Total]]=F1092),N1092+1,IF(DCalendário6[[#This Row],[Dia Útil]]="",1,"")))</f>
        <v>1</v>
      </c>
      <c r="O109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1099" s="16"/>
      <c r="Q1099" s="17"/>
    </row>
    <row r="1100" spans="1:17" x14ac:dyDescent="0.25">
      <c r="A1100" s="1">
        <v>44199</v>
      </c>
      <c r="B1100" s="1" t="str">
        <f>IF(AND(DCalendário6[[#This Row],[Dia da semana]]&gt;1,DCalendário6[[#This Row],[Dia da semana]]&lt;7,DCalendário6[[#This Row],[Feriados]]=""),DCalendário6[[#This Row],[Dia]],"")</f>
        <v/>
      </c>
      <c r="C1100" s="16" t="str">
        <f>IF(DCalendário6[[#This Row],[Mês]]="","",IF(AND(C1096="",C1097="",C1098="",C1099=""),IF(DCalendário6[[#This Row],[Mês]]=D1099,C1099+1,IF(AND(D1099="",D1100=D1095),C1095+1,1)),IF(AND(C1097="",C1098="",C1099=""),IF(DCalendário6[[#This Row],[Mês]]=D1099,C1099+1,IF(AND(D1099="",D1100=D1096),C1096+1,1)),IF(AND(C1098="",C1099=""),IF(DCalendário6[[#This Row],[Mês]]=D1099,C1099+1,IF(AND(D1099="",D1100=D1097),C1097+1,1)),IF(DCalendário6[[#This Row],[Mês]]=D1099,C1099+1,IF(AND(D1099="",D1100=D1098),C1098+1,1))))))</f>
        <v/>
      </c>
      <c r="D1100" s="14" t="str">
        <f>IF(DCalendário6[[#This Row],[Dia Útil]]="","",(MONTH($B1100)))</f>
        <v/>
      </c>
      <c r="E1100" s="14">
        <f t="shared" si="17"/>
        <v>2021</v>
      </c>
      <c r="F1100" s="14">
        <f>MONTH(DCalendário6[[#This Row],[Dia]])</f>
        <v>1</v>
      </c>
      <c r="G1100" s="14" t="str">
        <f>MONTH(DCalendário6[[#This Row],[Dia]])&amp;" - "&amp;DCalendário6[[#This Row],[Ano]]</f>
        <v>1 - 2021</v>
      </c>
      <c r="H1100" s="14" t="str">
        <f>IF(DCalendário6[[#This Row],[Dia Útil]]="","",DCalendário6[[#This Row],[Semana Ano]])</f>
        <v/>
      </c>
      <c r="I1100" s="14">
        <f>WEEKNUM(DCalendário6[[#This Row],[Dia]])</f>
        <v>2</v>
      </c>
      <c r="J1100" s="14" cm="1">
        <f t="array" aca="1" ref="J110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100" s="16">
        <f>WEEKDAY(DCalendário6[[#This Row],[Dia]])</f>
        <v>1</v>
      </c>
      <c r="L1100" s="1" t="str">
        <f>IFERROR(VLOOKUP(A1100,Tabela4[],1,0),"")</f>
        <v/>
      </c>
      <c r="M110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100" s="16">
        <f>IF(DCalendário6[[#This Row],[Dia Útil2]]="Feriado","Feriado",IF(AND(DCalendário6[[#This Row],[Dia Útil]]="",DCalendário6[[#This Row],[Mês Total]]=F1093),N1093+1,IF(DCalendário6[[#This Row],[Dia Útil]]="",1,"")))</f>
        <v>1</v>
      </c>
      <c r="O110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1100" s="16"/>
      <c r="Q1100" s="17"/>
    </row>
    <row r="1101" spans="1:17" x14ac:dyDescent="0.25">
      <c r="A1101" s="1">
        <v>44200</v>
      </c>
      <c r="B1101" s="1">
        <f>IF(AND(DCalendário6[[#This Row],[Dia da semana]]&gt;1,DCalendário6[[#This Row],[Dia da semana]]&lt;7,DCalendário6[[#This Row],[Feriados]]=""),DCalendário6[[#This Row],[Dia]],"")</f>
        <v>44200</v>
      </c>
      <c r="C1101" s="16">
        <f>IF(DCalendário6[[#This Row],[Mês]]="","",IF(AND(C1097="",C1098="",C1099="",C1100=""),IF(DCalendário6[[#This Row],[Mês]]=D1100,C1100+1,IF(AND(D1100="",D1101=D1096),C1096+1,1)),IF(AND(C1098="",C1099="",C1100=""),IF(DCalendário6[[#This Row],[Mês]]=D1100,C1100+1,IF(AND(D1100="",D1101=D1097),C1097+1,1)),IF(AND(C1099="",C1100=""),IF(DCalendário6[[#This Row],[Mês]]=D1100,C1100+1,IF(AND(D1100="",D1101=D1098),C1098+1,1)),IF(DCalendário6[[#This Row],[Mês]]=D1100,C1100+1,IF(AND(D1100="",D1101=D1099),C1099+1,1))))))</f>
        <v>1</v>
      </c>
      <c r="D1101" s="14">
        <f>IF(DCalendário6[[#This Row],[Dia Útil]]="","",(MONTH($B1101)))</f>
        <v>1</v>
      </c>
      <c r="E1101" s="14">
        <f t="shared" si="17"/>
        <v>2021</v>
      </c>
      <c r="F1101" s="14">
        <f>MONTH(DCalendário6[[#This Row],[Dia]])</f>
        <v>1</v>
      </c>
      <c r="G1101" s="14" t="str">
        <f>MONTH(DCalendário6[[#This Row],[Dia]])&amp;" - "&amp;DCalendário6[[#This Row],[Ano]]</f>
        <v>1 - 2021</v>
      </c>
      <c r="H1101" s="14">
        <f>IF(DCalendário6[[#This Row],[Dia Útil]]="","",DCalendário6[[#This Row],[Semana Ano]])</f>
        <v>2</v>
      </c>
      <c r="I1101" s="14">
        <f>WEEKNUM(DCalendário6[[#This Row],[Dia]])</f>
        <v>2</v>
      </c>
      <c r="J1101" s="14" cm="1">
        <f t="array" aca="1" ref="J110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101" s="16">
        <f>WEEKDAY(DCalendário6[[#This Row],[Dia]])</f>
        <v>2</v>
      </c>
      <c r="L1101" s="1" t="str">
        <f>IFERROR(VLOOKUP(A1101,Tabela4[],1,0),"")</f>
        <v/>
      </c>
      <c r="M110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44200</v>
      </c>
      <c r="N1101" s="16" t="str">
        <f>IF(DCalendário6[[#This Row],[Dia Útil2]]="Feriado","Feriado",IF(AND(DCalendário6[[#This Row],[Dia Útil]]="",DCalendário6[[#This Row],[Mês Total]]=F1094),N1094+1,IF(DCalendário6[[#This Row],[Dia Útil]]="",1,"")))</f>
        <v/>
      </c>
      <c r="O110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1101" s="16"/>
      <c r="Q1101" s="17"/>
    </row>
    <row r="1102" spans="1:17" x14ac:dyDescent="0.25">
      <c r="A1102" s="1">
        <v>44201</v>
      </c>
      <c r="B1102" s="1">
        <f>IF(AND(DCalendário6[[#This Row],[Dia da semana]]&gt;1,DCalendário6[[#This Row],[Dia da semana]]&lt;7,DCalendário6[[#This Row],[Feriados]]=""),DCalendário6[[#This Row],[Dia]],"")</f>
        <v>44201</v>
      </c>
      <c r="C1102" s="16">
        <f>IF(DCalendário6[[#This Row],[Mês]]="","",IF(AND(C1098="",C1099="",C1100="",C1101=""),IF(DCalendário6[[#This Row],[Mês]]=D1101,C1101+1,IF(AND(D1101="",D1102=D1097),C1097+1,1)),IF(AND(C1099="",C1100="",C1101=""),IF(DCalendário6[[#This Row],[Mês]]=D1101,C1101+1,IF(AND(D1101="",D1102=D1098),C1098+1,1)),IF(AND(C1100="",C1101=""),IF(DCalendário6[[#This Row],[Mês]]=D1101,C1101+1,IF(AND(D1101="",D1102=D1099),C1099+1,1)),IF(DCalendário6[[#This Row],[Mês]]=D1101,C1101+1,IF(AND(D1101="",D1102=D1100),C1100+1,1))))))</f>
        <v>2</v>
      </c>
      <c r="D1102" s="14">
        <f>IF(DCalendário6[[#This Row],[Dia Útil]]="","",(MONTH($B1102)))</f>
        <v>1</v>
      </c>
      <c r="E1102" s="14">
        <f t="shared" si="17"/>
        <v>2021</v>
      </c>
      <c r="F1102" s="14">
        <f>MONTH(DCalendário6[[#This Row],[Dia]])</f>
        <v>1</v>
      </c>
      <c r="G1102" s="14" t="str">
        <f>MONTH(DCalendário6[[#This Row],[Dia]])&amp;" - "&amp;DCalendário6[[#This Row],[Ano]]</f>
        <v>1 - 2021</v>
      </c>
      <c r="H1102" s="14">
        <f>IF(DCalendário6[[#This Row],[Dia Útil]]="","",DCalendário6[[#This Row],[Semana Ano]])</f>
        <v>2</v>
      </c>
      <c r="I1102" s="14">
        <f>WEEKNUM(DCalendário6[[#This Row],[Dia]])</f>
        <v>2</v>
      </c>
      <c r="J1102" s="14" cm="1">
        <f t="array" aca="1" ref="J110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102" s="16">
        <f>WEEKDAY(DCalendário6[[#This Row],[Dia]])</f>
        <v>3</v>
      </c>
      <c r="L1102" s="1" t="str">
        <f>IFERROR(VLOOKUP(A1102,Tabela4[],1,0),"")</f>
        <v/>
      </c>
      <c r="M110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44201</v>
      </c>
      <c r="N1102" s="16" t="str">
        <f>IF(DCalendário6[[#This Row],[Dia Útil2]]="Feriado","Feriado",IF(AND(DCalendário6[[#This Row],[Dia Útil]]="",DCalendário6[[#This Row],[Mês Total]]=F1095),N1095+1,IF(DCalendário6[[#This Row],[Dia Útil]]="",1,"")))</f>
        <v/>
      </c>
      <c r="O110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1102" s="16"/>
      <c r="Q1102" s="17"/>
    </row>
    <row r="1103" spans="1:17" x14ac:dyDescent="0.25">
      <c r="A1103" s="1">
        <v>44202</v>
      </c>
      <c r="B1103" s="1">
        <f>IF(AND(DCalendário6[[#This Row],[Dia da semana]]&gt;1,DCalendário6[[#This Row],[Dia da semana]]&lt;7,DCalendário6[[#This Row],[Feriados]]=""),DCalendário6[[#This Row],[Dia]],"")</f>
        <v>44202</v>
      </c>
      <c r="C1103" s="16">
        <f>IF(DCalendário6[[#This Row],[Mês]]="","",IF(AND(C1099="",C1100="",C1101="",C1102=""),IF(DCalendário6[[#This Row],[Mês]]=D1102,C1102+1,IF(AND(D1102="",D1103=D1098),C1098+1,1)),IF(AND(C1100="",C1101="",C1102=""),IF(DCalendário6[[#This Row],[Mês]]=D1102,C1102+1,IF(AND(D1102="",D1103=D1099),C1099+1,1)),IF(AND(C1101="",C1102=""),IF(DCalendário6[[#This Row],[Mês]]=D1102,C1102+1,IF(AND(D1102="",D1103=D1100),C1100+1,1)),IF(DCalendário6[[#This Row],[Mês]]=D1102,C1102+1,IF(AND(D1102="",D1103=D1101),C1101+1,1))))))</f>
        <v>3</v>
      </c>
      <c r="D1103" s="14">
        <f>IF(DCalendário6[[#This Row],[Dia Útil]]="","",(MONTH($B1103)))</f>
        <v>1</v>
      </c>
      <c r="E1103" s="14">
        <f t="shared" si="17"/>
        <v>2021</v>
      </c>
      <c r="F1103" s="14">
        <f>MONTH(DCalendário6[[#This Row],[Dia]])</f>
        <v>1</v>
      </c>
      <c r="G1103" s="14" t="str">
        <f>MONTH(DCalendário6[[#This Row],[Dia]])&amp;" - "&amp;DCalendário6[[#This Row],[Ano]]</f>
        <v>1 - 2021</v>
      </c>
      <c r="H1103" s="14">
        <f>IF(DCalendário6[[#This Row],[Dia Útil]]="","",DCalendário6[[#This Row],[Semana Ano]])</f>
        <v>2</v>
      </c>
      <c r="I1103" s="14">
        <f>WEEKNUM(DCalendário6[[#This Row],[Dia]])</f>
        <v>2</v>
      </c>
      <c r="J1103" s="14" cm="1">
        <f t="array" aca="1" ref="J110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103" s="16">
        <f>WEEKDAY(DCalendário6[[#This Row],[Dia]])</f>
        <v>4</v>
      </c>
      <c r="L1103" s="1" t="str">
        <f>IFERROR(VLOOKUP(A1103,Tabela4[],1,0),"")</f>
        <v/>
      </c>
      <c r="M110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44202</v>
      </c>
      <c r="N1103" s="16" t="str">
        <f>IF(DCalendário6[[#This Row],[Dia Útil2]]="Feriado","Feriado",IF(AND(DCalendário6[[#This Row],[Dia Útil]]="",DCalendário6[[#This Row],[Mês Total]]=F1096),N1096+1,IF(DCalendário6[[#This Row],[Dia Útil]]="",1,"")))</f>
        <v/>
      </c>
      <c r="O110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1103" s="16"/>
      <c r="Q1103" s="17"/>
    </row>
    <row r="1104" spans="1:17" x14ac:dyDescent="0.25">
      <c r="A1104" s="1">
        <v>44203</v>
      </c>
      <c r="B1104" s="1">
        <f>IF(AND(DCalendário6[[#This Row],[Dia da semana]]&gt;1,DCalendário6[[#This Row],[Dia da semana]]&lt;7,DCalendário6[[#This Row],[Feriados]]=""),DCalendário6[[#This Row],[Dia]],"")</f>
        <v>44203</v>
      </c>
      <c r="C1104" s="16">
        <f>IF(DCalendário6[[#This Row],[Mês]]="","",IF(AND(C1100="",C1101="",C1102="",C1103=""),IF(DCalendário6[[#This Row],[Mês]]=D1103,C1103+1,IF(AND(D1103="",D1104=D1099),C1099+1,1)),IF(AND(C1101="",C1102="",C1103=""),IF(DCalendário6[[#This Row],[Mês]]=D1103,C1103+1,IF(AND(D1103="",D1104=D1100),C1100+1,1)),IF(AND(C1102="",C1103=""),IF(DCalendário6[[#This Row],[Mês]]=D1103,C1103+1,IF(AND(D1103="",D1104=D1101),C1101+1,1)),IF(DCalendário6[[#This Row],[Mês]]=D1103,C1103+1,IF(AND(D1103="",D1104=D1102),C1102+1,1))))))</f>
        <v>4</v>
      </c>
      <c r="D1104" s="14">
        <f>IF(DCalendário6[[#This Row],[Dia Útil]]="","",(MONTH($B1104)))</f>
        <v>1</v>
      </c>
      <c r="E1104" s="14">
        <f t="shared" si="17"/>
        <v>2021</v>
      </c>
      <c r="F1104" s="14">
        <f>MONTH(DCalendário6[[#This Row],[Dia]])</f>
        <v>1</v>
      </c>
      <c r="G1104" s="14" t="str">
        <f>MONTH(DCalendário6[[#This Row],[Dia]])&amp;" - "&amp;DCalendário6[[#This Row],[Ano]]</f>
        <v>1 - 2021</v>
      </c>
      <c r="H1104" s="14">
        <f>IF(DCalendário6[[#This Row],[Dia Útil]]="","",DCalendário6[[#This Row],[Semana Ano]])</f>
        <v>2</v>
      </c>
      <c r="I1104" s="14">
        <f>WEEKNUM(DCalendário6[[#This Row],[Dia]])</f>
        <v>2</v>
      </c>
      <c r="J1104" s="14" cm="1">
        <f t="array" aca="1" ref="J110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104" s="16">
        <f>WEEKDAY(DCalendário6[[#This Row],[Dia]])</f>
        <v>5</v>
      </c>
      <c r="L1104" s="1" t="str">
        <f>IFERROR(VLOOKUP(A1104,Tabela4[],1,0),"")</f>
        <v/>
      </c>
      <c r="M110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44203</v>
      </c>
      <c r="N1104" s="16" t="str">
        <f>IF(DCalendário6[[#This Row],[Dia Útil2]]="Feriado","Feriado",IF(AND(DCalendário6[[#This Row],[Dia Útil]]="",DCalendário6[[#This Row],[Mês Total]]=F1097),N1097+1,IF(DCalendário6[[#This Row],[Dia Útil]]="",1,"")))</f>
        <v/>
      </c>
      <c r="O110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1104" s="16"/>
      <c r="Q1104" s="17"/>
    </row>
    <row r="1105" spans="1:17" x14ac:dyDescent="0.25">
      <c r="A1105" s="1">
        <v>44204</v>
      </c>
      <c r="B1105" s="1">
        <f>IF(AND(DCalendário6[[#This Row],[Dia da semana]]&gt;1,DCalendário6[[#This Row],[Dia da semana]]&lt;7,DCalendário6[[#This Row],[Feriados]]=""),DCalendário6[[#This Row],[Dia]],"")</f>
        <v>44204</v>
      </c>
      <c r="C1105" s="16">
        <f>IF(DCalendário6[[#This Row],[Mês]]="","",IF(AND(C1101="",C1102="",C1103="",C1104=""),IF(DCalendário6[[#This Row],[Mês]]=D1104,C1104+1,IF(AND(D1104="",D1105=D1100),C1100+1,1)),IF(AND(C1102="",C1103="",C1104=""),IF(DCalendário6[[#This Row],[Mês]]=D1104,C1104+1,IF(AND(D1104="",D1105=D1101),C1101+1,1)),IF(AND(C1103="",C1104=""),IF(DCalendário6[[#This Row],[Mês]]=D1104,C1104+1,IF(AND(D1104="",D1105=D1102),C1102+1,1)),IF(DCalendário6[[#This Row],[Mês]]=D1104,C1104+1,IF(AND(D1104="",D1105=D1103),C1103+1,1))))))</f>
        <v>5</v>
      </c>
      <c r="D1105" s="14">
        <f>IF(DCalendário6[[#This Row],[Dia Útil]]="","",(MONTH($B1105)))</f>
        <v>1</v>
      </c>
      <c r="E1105" s="14">
        <f t="shared" si="17"/>
        <v>2021</v>
      </c>
      <c r="F1105" s="14">
        <f>MONTH(DCalendário6[[#This Row],[Dia]])</f>
        <v>1</v>
      </c>
      <c r="G1105" s="14" t="str">
        <f>MONTH(DCalendário6[[#This Row],[Dia]])&amp;" - "&amp;DCalendário6[[#This Row],[Ano]]</f>
        <v>1 - 2021</v>
      </c>
      <c r="H1105" s="14">
        <f>IF(DCalendário6[[#This Row],[Dia Útil]]="","",DCalendário6[[#This Row],[Semana Ano]])</f>
        <v>2</v>
      </c>
      <c r="I1105" s="14">
        <f>WEEKNUM(DCalendário6[[#This Row],[Dia]])</f>
        <v>2</v>
      </c>
      <c r="J1105" s="14" cm="1">
        <f t="array" aca="1" ref="J110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105" s="16">
        <f>WEEKDAY(DCalendário6[[#This Row],[Dia]])</f>
        <v>6</v>
      </c>
      <c r="L1105" s="1" t="str">
        <f>IFERROR(VLOOKUP(A1105,Tabela4[],1,0),"")</f>
        <v/>
      </c>
      <c r="M110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44204</v>
      </c>
      <c r="N1105" s="16" t="str">
        <f>IF(DCalendário6[[#This Row],[Dia Útil2]]="Feriado","Feriado",IF(AND(DCalendário6[[#This Row],[Dia Útil]]="",DCalendário6[[#This Row],[Mês Total]]=F1098),N1098+1,IF(DCalendário6[[#This Row],[Dia Útil]]="",1,"")))</f>
        <v/>
      </c>
      <c r="O110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1105" s="16"/>
      <c r="Q1105" s="17"/>
    </row>
    <row r="1106" spans="1:17" x14ac:dyDescent="0.25">
      <c r="A1106" s="1">
        <v>44205</v>
      </c>
      <c r="B1106" s="1" t="str">
        <f>IF(AND(DCalendário6[[#This Row],[Dia da semana]]&gt;1,DCalendário6[[#This Row],[Dia da semana]]&lt;7,DCalendário6[[#This Row],[Feriados]]=""),DCalendário6[[#This Row],[Dia]],"")</f>
        <v/>
      </c>
      <c r="C1106" s="16" t="str">
        <f>IF(DCalendário6[[#This Row],[Mês]]="","",IF(AND(C1102="",C1103="",C1104="",C1105=""),IF(DCalendário6[[#This Row],[Mês]]=D1105,C1105+1,IF(AND(D1105="",D1106=D1101),C1101+1,1)),IF(AND(C1103="",C1104="",C1105=""),IF(DCalendário6[[#This Row],[Mês]]=D1105,C1105+1,IF(AND(D1105="",D1106=D1102),C1102+1,1)),IF(AND(C1104="",C1105=""),IF(DCalendário6[[#This Row],[Mês]]=D1105,C1105+1,IF(AND(D1105="",D1106=D1103),C1103+1,1)),IF(DCalendário6[[#This Row],[Mês]]=D1105,C1105+1,IF(AND(D1105="",D1106=D1104),C1104+1,1))))))</f>
        <v/>
      </c>
      <c r="D1106" s="14" t="str">
        <f>IF(DCalendário6[[#This Row],[Dia Útil]]="","",(MONTH($B1106)))</f>
        <v/>
      </c>
      <c r="E1106" s="14">
        <f t="shared" si="17"/>
        <v>2021</v>
      </c>
      <c r="F1106" s="14">
        <f>MONTH(DCalendário6[[#This Row],[Dia]])</f>
        <v>1</v>
      </c>
      <c r="G1106" s="14" t="str">
        <f>MONTH(DCalendário6[[#This Row],[Dia]])&amp;" - "&amp;DCalendário6[[#This Row],[Ano]]</f>
        <v>1 - 2021</v>
      </c>
      <c r="H1106" s="14" t="str">
        <f>IF(DCalendário6[[#This Row],[Dia Útil]]="","",DCalendário6[[#This Row],[Semana Ano]])</f>
        <v/>
      </c>
      <c r="I1106" s="14">
        <f>WEEKNUM(DCalendário6[[#This Row],[Dia]])</f>
        <v>2</v>
      </c>
      <c r="J1106" s="14" cm="1">
        <f t="array" aca="1" ref="J110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106" s="16">
        <f>WEEKDAY(DCalendário6[[#This Row],[Dia]])</f>
        <v>7</v>
      </c>
      <c r="L1106" s="1" t="str">
        <f>IFERROR(VLOOKUP(A1106,Tabela4[],1,0),"")</f>
        <v/>
      </c>
      <c r="M110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106" s="16">
        <f>IF(DCalendário6[[#This Row],[Dia Útil2]]="Feriado","Feriado",IF(AND(DCalendário6[[#This Row],[Dia Útil]]="",DCalendário6[[#This Row],[Mês Total]]=F1099),N1099+1,IF(DCalendário6[[#This Row],[Dia Útil]]="",1,"")))</f>
        <v>2</v>
      </c>
      <c r="O110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1106" s="16"/>
      <c r="Q1106" s="17"/>
    </row>
    <row r="1107" spans="1:17" x14ac:dyDescent="0.25">
      <c r="A1107" s="1">
        <v>44206</v>
      </c>
      <c r="B1107" s="1" t="str">
        <f>IF(AND(DCalendário6[[#This Row],[Dia da semana]]&gt;1,DCalendário6[[#This Row],[Dia da semana]]&lt;7,DCalendário6[[#This Row],[Feriados]]=""),DCalendário6[[#This Row],[Dia]],"")</f>
        <v/>
      </c>
      <c r="C1107" s="16" t="str">
        <f>IF(DCalendário6[[#This Row],[Mês]]="","",IF(AND(C1103="",C1104="",C1105="",C1106=""),IF(DCalendário6[[#This Row],[Mês]]=D1106,C1106+1,IF(AND(D1106="",D1107=D1102),C1102+1,1)),IF(AND(C1104="",C1105="",C1106=""),IF(DCalendário6[[#This Row],[Mês]]=D1106,C1106+1,IF(AND(D1106="",D1107=D1103),C1103+1,1)),IF(AND(C1105="",C1106=""),IF(DCalendário6[[#This Row],[Mês]]=D1106,C1106+1,IF(AND(D1106="",D1107=D1104),C1104+1,1)),IF(DCalendário6[[#This Row],[Mês]]=D1106,C1106+1,IF(AND(D1106="",D1107=D1105),C1105+1,1))))))</f>
        <v/>
      </c>
      <c r="D1107" s="14" t="str">
        <f>IF(DCalendário6[[#This Row],[Dia Útil]]="","",(MONTH($B1107)))</f>
        <v/>
      </c>
      <c r="E1107" s="14">
        <f t="shared" si="17"/>
        <v>2021</v>
      </c>
      <c r="F1107" s="14">
        <f>MONTH(DCalendário6[[#This Row],[Dia]])</f>
        <v>1</v>
      </c>
      <c r="G1107" s="14" t="str">
        <f>MONTH(DCalendário6[[#This Row],[Dia]])&amp;" - "&amp;DCalendário6[[#This Row],[Ano]]</f>
        <v>1 - 2021</v>
      </c>
      <c r="H1107" s="14" t="str">
        <f>IF(DCalendário6[[#This Row],[Dia Útil]]="","",DCalendário6[[#This Row],[Semana Ano]])</f>
        <v/>
      </c>
      <c r="I1107" s="14">
        <f>WEEKNUM(DCalendário6[[#This Row],[Dia]])</f>
        <v>3</v>
      </c>
      <c r="J1107" s="14" cm="1">
        <f t="array" aca="1" ref="J110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107" s="16">
        <f>WEEKDAY(DCalendário6[[#This Row],[Dia]])</f>
        <v>1</v>
      </c>
      <c r="L1107" s="1" t="str">
        <f>IFERROR(VLOOKUP(A1107,Tabela4[],1,0),"")</f>
        <v/>
      </c>
      <c r="M110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107" s="16">
        <f>IF(DCalendário6[[#This Row],[Dia Útil2]]="Feriado","Feriado",IF(AND(DCalendário6[[#This Row],[Dia Útil]]="",DCalendário6[[#This Row],[Mês Total]]=F1100),N1100+1,IF(DCalendário6[[#This Row],[Dia Útil]]="",1,"")))</f>
        <v>2</v>
      </c>
      <c r="O110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1107" s="16"/>
      <c r="Q1107" s="17"/>
    </row>
    <row r="1108" spans="1:17" x14ac:dyDescent="0.25">
      <c r="A1108" s="1">
        <v>44207</v>
      </c>
      <c r="B1108" s="1">
        <f>IF(AND(DCalendário6[[#This Row],[Dia da semana]]&gt;1,DCalendário6[[#This Row],[Dia da semana]]&lt;7,DCalendário6[[#This Row],[Feriados]]=""),DCalendário6[[#This Row],[Dia]],"")</f>
        <v>44207</v>
      </c>
      <c r="C1108" s="16">
        <f>IF(DCalendário6[[#This Row],[Mês]]="","",IF(AND(C1104="",C1105="",C1106="",C1107=""),IF(DCalendário6[[#This Row],[Mês]]=D1107,C1107+1,IF(AND(D1107="",D1108=D1103),C1103+1,1)),IF(AND(C1105="",C1106="",C1107=""),IF(DCalendário6[[#This Row],[Mês]]=D1107,C1107+1,IF(AND(D1107="",D1108=D1104),C1104+1,1)),IF(AND(C1106="",C1107=""),IF(DCalendário6[[#This Row],[Mês]]=D1107,C1107+1,IF(AND(D1107="",D1108=D1105),C1105+1,1)),IF(DCalendário6[[#This Row],[Mês]]=D1107,C1107+1,IF(AND(D1107="",D1108=D1106),C1106+1,1))))))</f>
        <v>6</v>
      </c>
      <c r="D1108" s="14">
        <f>IF(DCalendário6[[#This Row],[Dia Útil]]="","",(MONTH($B1108)))</f>
        <v>1</v>
      </c>
      <c r="E1108" s="14">
        <f t="shared" si="17"/>
        <v>2021</v>
      </c>
      <c r="F1108" s="14">
        <f>MONTH(DCalendário6[[#This Row],[Dia]])</f>
        <v>1</v>
      </c>
      <c r="G1108" s="14" t="str">
        <f>MONTH(DCalendário6[[#This Row],[Dia]])&amp;" - "&amp;DCalendário6[[#This Row],[Ano]]</f>
        <v>1 - 2021</v>
      </c>
      <c r="H1108" s="14">
        <f>IF(DCalendário6[[#This Row],[Dia Útil]]="","",DCalendário6[[#This Row],[Semana Ano]])</f>
        <v>3</v>
      </c>
      <c r="I1108" s="14">
        <f>WEEKNUM(DCalendário6[[#This Row],[Dia]])</f>
        <v>3</v>
      </c>
      <c r="J1108" s="14" cm="1">
        <f t="array" aca="1" ref="J110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108" s="16">
        <f>WEEKDAY(DCalendário6[[#This Row],[Dia]])</f>
        <v>2</v>
      </c>
      <c r="L1108" s="1" t="str">
        <f>IFERROR(VLOOKUP(A1108,Tabela4[],1,0),"")</f>
        <v/>
      </c>
      <c r="M110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44207</v>
      </c>
      <c r="N1108" s="16" t="str">
        <f>IF(DCalendário6[[#This Row],[Dia Útil2]]="Feriado","Feriado",IF(AND(DCalendário6[[#This Row],[Dia Útil]]="",DCalendário6[[#This Row],[Mês Total]]=F1101),N1101+1,IF(DCalendário6[[#This Row],[Dia Útil]]="",1,"")))</f>
        <v/>
      </c>
      <c r="O110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1108" s="16"/>
      <c r="Q1108" s="17"/>
    </row>
    <row r="1109" spans="1:17" x14ac:dyDescent="0.25">
      <c r="A1109" s="1">
        <v>44208</v>
      </c>
      <c r="B1109" s="1">
        <f>IF(AND(DCalendário6[[#This Row],[Dia da semana]]&gt;1,DCalendário6[[#This Row],[Dia da semana]]&lt;7,DCalendário6[[#This Row],[Feriados]]=""),DCalendário6[[#This Row],[Dia]],"")</f>
        <v>44208</v>
      </c>
      <c r="C1109" s="16">
        <f>IF(DCalendário6[[#This Row],[Mês]]="","",IF(AND(C1105="",C1106="",C1107="",C1108=""),IF(DCalendário6[[#This Row],[Mês]]=D1108,C1108+1,IF(AND(D1108="",D1109=D1104),C1104+1,1)),IF(AND(C1106="",C1107="",C1108=""),IF(DCalendário6[[#This Row],[Mês]]=D1108,C1108+1,IF(AND(D1108="",D1109=D1105),C1105+1,1)),IF(AND(C1107="",C1108=""),IF(DCalendário6[[#This Row],[Mês]]=D1108,C1108+1,IF(AND(D1108="",D1109=D1106),C1106+1,1)),IF(DCalendário6[[#This Row],[Mês]]=D1108,C1108+1,IF(AND(D1108="",D1109=D1107),C1107+1,1))))))</f>
        <v>7</v>
      </c>
      <c r="D1109" s="14">
        <f>IF(DCalendário6[[#This Row],[Dia Útil]]="","",(MONTH($B1109)))</f>
        <v>1</v>
      </c>
      <c r="E1109" s="14">
        <f t="shared" si="17"/>
        <v>2021</v>
      </c>
      <c r="F1109" s="14">
        <f>MONTH(DCalendário6[[#This Row],[Dia]])</f>
        <v>1</v>
      </c>
      <c r="G1109" s="14" t="str">
        <f>MONTH(DCalendário6[[#This Row],[Dia]])&amp;" - "&amp;DCalendário6[[#This Row],[Ano]]</f>
        <v>1 - 2021</v>
      </c>
      <c r="H1109" s="14">
        <f>IF(DCalendário6[[#This Row],[Dia Útil]]="","",DCalendário6[[#This Row],[Semana Ano]])</f>
        <v>3</v>
      </c>
      <c r="I1109" s="14">
        <f>WEEKNUM(DCalendário6[[#This Row],[Dia]])</f>
        <v>3</v>
      </c>
      <c r="J1109" s="14" cm="1">
        <f t="array" aca="1" ref="J110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109" s="16">
        <f>WEEKDAY(DCalendário6[[#This Row],[Dia]])</f>
        <v>3</v>
      </c>
      <c r="L1109" s="1" t="str">
        <f>IFERROR(VLOOKUP(A1109,Tabela4[],1,0),"")</f>
        <v/>
      </c>
      <c r="M110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44208</v>
      </c>
      <c r="N1109" s="16" t="str">
        <f>IF(DCalendário6[[#This Row],[Dia Útil2]]="Feriado","Feriado",IF(AND(DCalendário6[[#This Row],[Dia Útil]]="",DCalendário6[[#This Row],[Mês Total]]=F1102),N1102+1,IF(DCalendário6[[#This Row],[Dia Útil]]="",1,"")))</f>
        <v/>
      </c>
      <c r="O110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1109" s="16"/>
      <c r="Q1109" s="17"/>
    </row>
    <row r="1110" spans="1:17" x14ac:dyDescent="0.25">
      <c r="A1110" s="1">
        <v>44209</v>
      </c>
      <c r="B1110" s="1">
        <f>IF(AND(DCalendário6[[#This Row],[Dia da semana]]&gt;1,DCalendário6[[#This Row],[Dia da semana]]&lt;7,DCalendário6[[#This Row],[Feriados]]=""),DCalendário6[[#This Row],[Dia]],"")</f>
        <v>44209</v>
      </c>
      <c r="C1110" s="16">
        <f>IF(DCalendário6[[#This Row],[Mês]]="","",IF(AND(C1106="",C1107="",C1108="",C1109=""),IF(DCalendário6[[#This Row],[Mês]]=D1109,C1109+1,IF(AND(D1109="",D1110=D1105),C1105+1,1)),IF(AND(C1107="",C1108="",C1109=""),IF(DCalendário6[[#This Row],[Mês]]=D1109,C1109+1,IF(AND(D1109="",D1110=D1106),C1106+1,1)),IF(AND(C1108="",C1109=""),IF(DCalendário6[[#This Row],[Mês]]=D1109,C1109+1,IF(AND(D1109="",D1110=D1107),C1107+1,1)),IF(DCalendário6[[#This Row],[Mês]]=D1109,C1109+1,IF(AND(D1109="",D1110=D1108),C1108+1,1))))))</f>
        <v>8</v>
      </c>
      <c r="D1110" s="14">
        <f>IF(DCalendário6[[#This Row],[Dia Útil]]="","",(MONTH($B1110)))</f>
        <v>1</v>
      </c>
      <c r="E1110" s="14">
        <f t="shared" si="17"/>
        <v>2021</v>
      </c>
      <c r="F1110" s="14">
        <f>MONTH(DCalendário6[[#This Row],[Dia]])</f>
        <v>1</v>
      </c>
      <c r="G1110" s="14" t="str">
        <f>MONTH(DCalendário6[[#This Row],[Dia]])&amp;" - "&amp;DCalendário6[[#This Row],[Ano]]</f>
        <v>1 - 2021</v>
      </c>
      <c r="H1110" s="14">
        <f>IF(DCalendário6[[#This Row],[Dia Útil]]="","",DCalendário6[[#This Row],[Semana Ano]])</f>
        <v>3</v>
      </c>
      <c r="I1110" s="14">
        <f>WEEKNUM(DCalendário6[[#This Row],[Dia]])</f>
        <v>3</v>
      </c>
      <c r="J1110" s="14" cm="1">
        <f t="array" aca="1" ref="J111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110" s="16">
        <f>WEEKDAY(DCalendário6[[#This Row],[Dia]])</f>
        <v>4</v>
      </c>
      <c r="L1110" s="1" t="str">
        <f>IFERROR(VLOOKUP(A1110,Tabela4[],1,0),"")</f>
        <v/>
      </c>
      <c r="M111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44209</v>
      </c>
      <c r="N1110" s="16" t="str">
        <f>IF(DCalendário6[[#This Row],[Dia Útil2]]="Feriado","Feriado",IF(AND(DCalendário6[[#This Row],[Dia Útil]]="",DCalendário6[[#This Row],[Mês Total]]=F1103),N1103+1,IF(DCalendário6[[#This Row],[Dia Útil]]="",1,"")))</f>
        <v/>
      </c>
      <c r="O111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1110" s="16"/>
      <c r="Q1110" s="17"/>
    </row>
    <row r="1111" spans="1:17" x14ac:dyDescent="0.25">
      <c r="A1111" s="1">
        <v>44210</v>
      </c>
      <c r="B1111" s="1">
        <f>IF(AND(DCalendário6[[#This Row],[Dia da semana]]&gt;1,DCalendário6[[#This Row],[Dia da semana]]&lt;7,DCalendário6[[#This Row],[Feriados]]=""),DCalendário6[[#This Row],[Dia]],"")</f>
        <v>44210</v>
      </c>
      <c r="C1111" s="16">
        <f>IF(DCalendário6[[#This Row],[Mês]]="","",IF(AND(C1107="",C1108="",C1109="",C1110=""),IF(DCalendário6[[#This Row],[Mês]]=D1110,C1110+1,IF(AND(D1110="",D1111=D1106),C1106+1,1)),IF(AND(C1108="",C1109="",C1110=""),IF(DCalendário6[[#This Row],[Mês]]=D1110,C1110+1,IF(AND(D1110="",D1111=D1107),C1107+1,1)),IF(AND(C1109="",C1110=""),IF(DCalendário6[[#This Row],[Mês]]=D1110,C1110+1,IF(AND(D1110="",D1111=D1108),C1108+1,1)),IF(DCalendário6[[#This Row],[Mês]]=D1110,C1110+1,IF(AND(D1110="",D1111=D1109),C1109+1,1))))))</f>
        <v>9</v>
      </c>
      <c r="D1111" s="14">
        <f>IF(DCalendário6[[#This Row],[Dia Útil]]="","",(MONTH($B1111)))</f>
        <v>1</v>
      </c>
      <c r="E1111" s="14">
        <f t="shared" si="17"/>
        <v>2021</v>
      </c>
      <c r="F1111" s="14">
        <f>MONTH(DCalendário6[[#This Row],[Dia]])</f>
        <v>1</v>
      </c>
      <c r="G1111" s="14" t="str">
        <f>MONTH(DCalendário6[[#This Row],[Dia]])&amp;" - "&amp;DCalendário6[[#This Row],[Ano]]</f>
        <v>1 - 2021</v>
      </c>
      <c r="H1111" s="14">
        <f>IF(DCalendário6[[#This Row],[Dia Útil]]="","",DCalendário6[[#This Row],[Semana Ano]])</f>
        <v>3</v>
      </c>
      <c r="I1111" s="14">
        <f>WEEKNUM(DCalendário6[[#This Row],[Dia]])</f>
        <v>3</v>
      </c>
      <c r="J1111" s="14" cm="1">
        <f t="array" aca="1" ref="J111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111" s="16">
        <f>WEEKDAY(DCalendário6[[#This Row],[Dia]])</f>
        <v>5</v>
      </c>
      <c r="L1111" s="1" t="str">
        <f>IFERROR(VLOOKUP(A1111,Tabela4[],1,0),"")</f>
        <v/>
      </c>
      <c r="M111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44210</v>
      </c>
      <c r="N1111" s="16" t="str">
        <f>IF(DCalendário6[[#This Row],[Dia Útil2]]="Feriado","Feriado",IF(AND(DCalendário6[[#This Row],[Dia Útil]]="",DCalendário6[[#This Row],[Mês Total]]=F1104),N1104+1,IF(DCalendário6[[#This Row],[Dia Útil]]="",1,"")))</f>
        <v/>
      </c>
      <c r="O111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1111" s="16"/>
      <c r="Q1111" s="17"/>
    </row>
    <row r="1112" spans="1:17" x14ac:dyDescent="0.25">
      <c r="A1112" s="1">
        <v>44211</v>
      </c>
      <c r="B1112" s="1">
        <f>IF(AND(DCalendário6[[#This Row],[Dia da semana]]&gt;1,DCalendário6[[#This Row],[Dia da semana]]&lt;7,DCalendário6[[#This Row],[Feriados]]=""),DCalendário6[[#This Row],[Dia]],"")</f>
        <v>44211</v>
      </c>
      <c r="C1112" s="16">
        <f>IF(DCalendário6[[#This Row],[Mês]]="","",IF(AND(C1108="",C1109="",C1110="",C1111=""),IF(DCalendário6[[#This Row],[Mês]]=D1111,C1111+1,IF(AND(D1111="",D1112=D1107),C1107+1,1)),IF(AND(C1109="",C1110="",C1111=""),IF(DCalendário6[[#This Row],[Mês]]=D1111,C1111+1,IF(AND(D1111="",D1112=D1108),C1108+1,1)),IF(AND(C1110="",C1111=""),IF(DCalendário6[[#This Row],[Mês]]=D1111,C1111+1,IF(AND(D1111="",D1112=D1109),C1109+1,1)),IF(DCalendário6[[#This Row],[Mês]]=D1111,C1111+1,IF(AND(D1111="",D1112=D1110),C1110+1,1))))))</f>
        <v>10</v>
      </c>
      <c r="D1112" s="14">
        <f>IF(DCalendário6[[#This Row],[Dia Útil]]="","",(MONTH($B1112)))</f>
        <v>1</v>
      </c>
      <c r="E1112" s="14">
        <f t="shared" si="17"/>
        <v>2021</v>
      </c>
      <c r="F1112" s="14">
        <f>MONTH(DCalendário6[[#This Row],[Dia]])</f>
        <v>1</v>
      </c>
      <c r="G1112" s="14" t="str">
        <f>MONTH(DCalendário6[[#This Row],[Dia]])&amp;" - "&amp;DCalendário6[[#This Row],[Ano]]</f>
        <v>1 - 2021</v>
      </c>
      <c r="H1112" s="14">
        <f>IF(DCalendário6[[#This Row],[Dia Útil]]="","",DCalendário6[[#This Row],[Semana Ano]])</f>
        <v>3</v>
      </c>
      <c r="I1112" s="14">
        <f>WEEKNUM(DCalendário6[[#This Row],[Dia]])</f>
        <v>3</v>
      </c>
      <c r="J1112" s="14" cm="1">
        <f t="array" aca="1" ref="J111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112" s="16">
        <f>WEEKDAY(DCalendário6[[#This Row],[Dia]])</f>
        <v>6</v>
      </c>
      <c r="L1112" s="1" t="str">
        <f>IFERROR(VLOOKUP(A1112,Tabela4[],1,0),"")</f>
        <v/>
      </c>
      <c r="M111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44211</v>
      </c>
      <c r="N1112" s="16" t="str">
        <f>IF(DCalendário6[[#This Row],[Dia Útil2]]="Feriado","Feriado",IF(AND(DCalendário6[[#This Row],[Dia Útil]]="",DCalendário6[[#This Row],[Mês Total]]=F1105),N1105+1,IF(DCalendário6[[#This Row],[Dia Útil]]="",1,"")))</f>
        <v/>
      </c>
      <c r="O111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1112" s="16"/>
      <c r="Q1112" s="17"/>
    </row>
    <row r="1113" spans="1:17" x14ac:dyDescent="0.25">
      <c r="A1113" s="1">
        <v>44212</v>
      </c>
      <c r="B1113" s="1" t="str">
        <f>IF(AND(DCalendário6[[#This Row],[Dia da semana]]&gt;1,DCalendário6[[#This Row],[Dia da semana]]&lt;7,DCalendário6[[#This Row],[Feriados]]=""),DCalendário6[[#This Row],[Dia]],"")</f>
        <v/>
      </c>
      <c r="C1113" s="16" t="str">
        <f>IF(DCalendário6[[#This Row],[Mês]]="","",IF(AND(C1109="",C1110="",C1111="",C1112=""),IF(DCalendário6[[#This Row],[Mês]]=D1112,C1112+1,IF(AND(D1112="",D1113=D1108),C1108+1,1)),IF(AND(C1110="",C1111="",C1112=""),IF(DCalendário6[[#This Row],[Mês]]=D1112,C1112+1,IF(AND(D1112="",D1113=D1109),C1109+1,1)),IF(AND(C1111="",C1112=""),IF(DCalendário6[[#This Row],[Mês]]=D1112,C1112+1,IF(AND(D1112="",D1113=D1110),C1110+1,1)),IF(DCalendário6[[#This Row],[Mês]]=D1112,C1112+1,IF(AND(D1112="",D1113=D1111),C1111+1,1))))))</f>
        <v/>
      </c>
      <c r="D1113" s="14" t="str">
        <f>IF(DCalendário6[[#This Row],[Dia Útil]]="","",(MONTH($B1113)))</f>
        <v/>
      </c>
      <c r="E1113" s="14">
        <f t="shared" si="17"/>
        <v>2021</v>
      </c>
      <c r="F1113" s="14">
        <f>MONTH(DCalendário6[[#This Row],[Dia]])</f>
        <v>1</v>
      </c>
      <c r="G1113" s="14" t="str">
        <f>MONTH(DCalendário6[[#This Row],[Dia]])&amp;" - "&amp;DCalendário6[[#This Row],[Ano]]</f>
        <v>1 - 2021</v>
      </c>
      <c r="H1113" s="14" t="str">
        <f>IF(DCalendário6[[#This Row],[Dia Útil]]="","",DCalendário6[[#This Row],[Semana Ano]])</f>
        <v/>
      </c>
      <c r="I1113" s="14">
        <f>WEEKNUM(DCalendário6[[#This Row],[Dia]])</f>
        <v>3</v>
      </c>
      <c r="J1113" s="14" cm="1">
        <f t="array" aca="1" ref="J111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113" s="16">
        <f>WEEKDAY(DCalendário6[[#This Row],[Dia]])</f>
        <v>7</v>
      </c>
      <c r="L1113" s="1" t="str">
        <f>IFERROR(VLOOKUP(A1113,Tabela4[],1,0),"")</f>
        <v/>
      </c>
      <c r="M111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113" s="16">
        <f>IF(DCalendário6[[#This Row],[Dia Útil2]]="Feriado","Feriado",IF(AND(DCalendário6[[#This Row],[Dia Útil]]="",DCalendário6[[#This Row],[Mês Total]]=F1106),N1106+1,IF(DCalendário6[[#This Row],[Dia Útil]]="",1,"")))</f>
        <v>3</v>
      </c>
      <c r="O111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1113" s="16"/>
      <c r="Q1113" s="17"/>
    </row>
    <row r="1114" spans="1:17" x14ac:dyDescent="0.25">
      <c r="A1114" s="1">
        <v>44213</v>
      </c>
      <c r="B1114" s="1" t="str">
        <f>IF(AND(DCalendário6[[#This Row],[Dia da semana]]&gt;1,DCalendário6[[#This Row],[Dia da semana]]&lt;7,DCalendário6[[#This Row],[Feriados]]=""),DCalendário6[[#This Row],[Dia]],"")</f>
        <v/>
      </c>
      <c r="C1114" s="16" t="str">
        <f>IF(DCalendário6[[#This Row],[Mês]]="","",IF(AND(C1110="",C1111="",C1112="",C1113=""),IF(DCalendário6[[#This Row],[Mês]]=D1113,C1113+1,IF(AND(D1113="",D1114=D1109),C1109+1,1)),IF(AND(C1111="",C1112="",C1113=""),IF(DCalendário6[[#This Row],[Mês]]=D1113,C1113+1,IF(AND(D1113="",D1114=D1110),C1110+1,1)),IF(AND(C1112="",C1113=""),IF(DCalendário6[[#This Row],[Mês]]=D1113,C1113+1,IF(AND(D1113="",D1114=D1111),C1111+1,1)),IF(DCalendário6[[#This Row],[Mês]]=D1113,C1113+1,IF(AND(D1113="",D1114=D1112),C1112+1,1))))))</f>
        <v/>
      </c>
      <c r="D1114" s="14" t="str">
        <f>IF(DCalendário6[[#This Row],[Dia Útil]]="","",(MONTH($B1114)))</f>
        <v/>
      </c>
      <c r="E1114" s="14">
        <f t="shared" si="17"/>
        <v>2021</v>
      </c>
      <c r="F1114" s="14">
        <f>MONTH(DCalendário6[[#This Row],[Dia]])</f>
        <v>1</v>
      </c>
      <c r="G1114" s="14" t="str">
        <f>MONTH(DCalendário6[[#This Row],[Dia]])&amp;" - "&amp;DCalendário6[[#This Row],[Ano]]</f>
        <v>1 - 2021</v>
      </c>
      <c r="H1114" s="14" t="str">
        <f>IF(DCalendário6[[#This Row],[Dia Útil]]="","",DCalendário6[[#This Row],[Semana Ano]])</f>
        <v/>
      </c>
      <c r="I1114" s="14">
        <f>WEEKNUM(DCalendário6[[#This Row],[Dia]])</f>
        <v>4</v>
      </c>
      <c r="J1114" s="14" cm="1">
        <f t="array" aca="1" ref="J111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114" s="16">
        <f>WEEKDAY(DCalendário6[[#This Row],[Dia]])</f>
        <v>1</v>
      </c>
      <c r="L1114" s="1" t="str">
        <f>IFERROR(VLOOKUP(A1114,Tabela4[],1,0),"")</f>
        <v/>
      </c>
      <c r="M111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114" s="16">
        <f>IF(DCalendário6[[#This Row],[Dia Útil2]]="Feriado","Feriado",IF(AND(DCalendário6[[#This Row],[Dia Útil]]="",DCalendário6[[#This Row],[Mês Total]]=F1107),N1107+1,IF(DCalendário6[[#This Row],[Dia Útil]]="",1,"")))</f>
        <v>3</v>
      </c>
      <c r="O111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1114" s="16"/>
      <c r="Q1114" s="17"/>
    </row>
    <row r="1115" spans="1:17" x14ac:dyDescent="0.25">
      <c r="A1115" s="1">
        <v>44214</v>
      </c>
      <c r="B1115" s="1">
        <f>IF(AND(DCalendário6[[#This Row],[Dia da semana]]&gt;1,DCalendário6[[#This Row],[Dia da semana]]&lt;7,DCalendário6[[#This Row],[Feriados]]=""),DCalendário6[[#This Row],[Dia]],"")</f>
        <v>44214</v>
      </c>
      <c r="C1115" s="16">
        <f>IF(DCalendário6[[#This Row],[Mês]]="","",IF(AND(C1111="",C1112="",C1113="",C1114=""),IF(DCalendário6[[#This Row],[Mês]]=D1114,C1114+1,IF(AND(D1114="",D1115=D1110),C1110+1,1)),IF(AND(C1112="",C1113="",C1114=""),IF(DCalendário6[[#This Row],[Mês]]=D1114,C1114+1,IF(AND(D1114="",D1115=D1111),C1111+1,1)),IF(AND(C1113="",C1114=""),IF(DCalendário6[[#This Row],[Mês]]=D1114,C1114+1,IF(AND(D1114="",D1115=D1112),C1112+1,1)),IF(DCalendário6[[#This Row],[Mês]]=D1114,C1114+1,IF(AND(D1114="",D1115=D1113),C1113+1,1))))))</f>
        <v>11</v>
      </c>
      <c r="D1115" s="14">
        <f>IF(DCalendário6[[#This Row],[Dia Útil]]="","",(MONTH($B1115)))</f>
        <v>1</v>
      </c>
      <c r="E1115" s="14">
        <f t="shared" si="17"/>
        <v>2021</v>
      </c>
      <c r="F1115" s="14">
        <f>MONTH(DCalendário6[[#This Row],[Dia]])</f>
        <v>1</v>
      </c>
      <c r="G1115" s="14" t="str">
        <f>MONTH(DCalendário6[[#This Row],[Dia]])&amp;" - "&amp;DCalendário6[[#This Row],[Ano]]</f>
        <v>1 - 2021</v>
      </c>
      <c r="H1115" s="14">
        <f>IF(DCalendário6[[#This Row],[Dia Útil]]="","",DCalendário6[[#This Row],[Semana Ano]])</f>
        <v>4</v>
      </c>
      <c r="I1115" s="14">
        <f>WEEKNUM(DCalendário6[[#This Row],[Dia]])</f>
        <v>4</v>
      </c>
      <c r="J1115" s="14" cm="1">
        <f t="array" aca="1" ref="J111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115" s="16">
        <f>WEEKDAY(DCalendário6[[#This Row],[Dia]])</f>
        <v>2</v>
      </c>
      <c r="L1115" s="1" t="str">
        <f>IFERROR(VLOOKUP(A1115,Tabela4[],1,0),"")</f>
        <v/>
      </c>
      <c r="M111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44214</v>
      </c>
      <c r="N1115" s="16" t="str">
        <f>IF(DCalendário6[[#This Row],[Dia Útil2]]="Feriado","Feriado",IF(AND(DCalendário6[[#This Row],[Dia Útil]]="",DCalendário6[[#This Row],[Mês Total]]=F1108),N1108+1,IF(DCalendário6[[#This Row],[Dia Útil]]="",1,"")))</f>
        <v/>
      </c>
      <c r="O111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1115" s="16"/>
      <c r="Q1115" s="17"/>
    </row>
    <row r="1116" spans="1:17" x14ac:dyDescent="0.25">
      <c r="A1116" s="1">
        <v>44215</v>
      </c>
      <c r="B1116" s="1">
        <f>IF(AND(DCalendário6[[#This Row],[Dia da semana]]&gt;1,DCalendário6[[#This Row],[Dia da semana]]&lt;7,DCalendário6[[#This Row],[Feriados]]=""),DCalendário6[[#This Row],[Dia]],"")</f>
        <v>44215</v>
      </c>
      <c r="C1116" s="16">
        <f>IF(DCalendário6[[#This Row],[Mês]]="","",IF(AND(C1112="",C1113="",C1114="",C1115=""),IF(DCalendário6[[#This Row],[Mês]]=D1115,C1115+1,IF(AND(D1115="",D1116=D1111),C1111+1,1)),IF(AND(C1113="",C1114="",C1115=""),IF(DCalendário6[[#This Row],[Mês]]=D1115,C1115+1,IF(AND(D1115="",D1116=D1112),C1112+1,1)),IF(AND(C1114="",C1115=""),IF(DCalendário6[[#This Row],[Mês]]=D1115,C1115+1,IF(AND(D1115="",D1116=D1113),C1113+1,1)),IF(DCalendário6[[#This Row],[Mês]]=D1115,C1115+1,IF(AND(D1115="",D1116=D1114),C1114+1,1))))))</f>
        <v>12</v>
      </c>
      <c r="D1116" s="14">
        <f>IF(DCalendário6[[#This Row],[Dia Útil]]="","",(MONTH($B1116)))</f>
        <v>1</v>
      </c>
      <c r="E1116" s="14">
        <f t="shared" si="17"/>
        <v>2021</v>
      </c>
      <c r="F1116" s="14">
        <f>MONTH(DCalendário6[[#This Row],[Dia]])</f>
        <v>1</v>
      </c>
      <c r="G1116" s="14" t="str">
        <f>MONTH(DCalendário6[[#This Row],[Dia]])&amp;" - "&amp;DCalendário6[[#This Row],[Ano]]</f>
        <v>1 - 2021</v>
      </c>
      <c r="H1116" s="14">
        <f>IF(DCalendário6[[#This Row],[Dia Útil]]="","",DCalendário6[[#This Row],[Semana Ano]])</f>
        <v>4</v>
      </c>
      <c r="I1116" s="14">
        <f>WEEKNUM(DCalendário6[[#This Row],[Dia]])</f>
        <v>4</v>
      </c>
      <c r="J1116" s="14" cm="1">
        <f t="array" aca="1" ref="J111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116" s="16">
        <f>WEEKDAY(DCalendário6[[#This Row],[Dia]])</f>
        <v>3</v>
      </c>
      <c r="L1116" s="1" t="str">
        <f>IFERROR(VLOOKUP(A1116,Tabela4[],1,0),"")</f>
        <v/>
      </c>
      <c r="M111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44215</v>
      </c>
      <c r="N1116" s="16" t="str">
        <f>IF(DCalendário6[[#This Row],[Dia Útil2]]="Feriado","Feriado",IF(AND(DCalendário6[[#This Row],[Dia Útil]]="",DCalendário6[[#This Row],[Mês Total]]=F1109),N1109+1,IF(DCalendário6[[#This Row],[Dia Útil]]="",1,"")))</f>
        <v/>
      </c>
      <c r="O111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1116" s="16"/>
      <c r="Q1116" s="17"/>
    </row>
    <row r="1117" spans="1:17" x14ac:dyDescent="0.25">
      <c r="A1117" s="1">
        <v>44216</v>
      </c>
      <c r="B1117" s="1">
        <f>IF(AND(DCalendário6[[#This Row],[Dia da semana]]&gt;1,DCalendário6[[#This Row],[Dia da semana]]&lt;7,DCalendário6[[#This Row],[Feriados]]=""),DCalendário6[[#This Row],[Dia]],"")</f>
        <v>44216</v>
      </c>
      <c r="C1117" s="16">
        <f>IF(DCalendário6[[#This Row],[Mês]]="","",IF(AND(C1113="",C1114="",C1115="",C1116=""),IF(DCalendário6[[#This Row],[Mês]]=D1116,C1116+1,IF(AND(D1116="",D1117=D1112),C1112+1,1)),IF(AND(C1114="",C1115="",C1116=""),IF(DCalendário6[[#This Row],[Mês]]=D1116,C1116+1,IF(AND(D1116="",D1117=D1113),C1113+1,1)),IF(AND(C1115="",C1116=""),IF(DCalendário6[[#This Row],[Mês]]=D1116,C1116+1,IF(AND(D1116="",D1117=D1114),C1114+1,1)),IF(DCalendário6[[#This Row],[Mês]]=D1116,C1116+1,IF(AND(D1116="",D1117=D1115),C1115+1,1))))))</f>
        <v>13</v>
      </c>
      <c r="D1117" s="14">
        <f>IF(DCalendário6[[#This Row],[Dia Útil]]="","",(MONTH($B1117)))</f>
        <v>1</v>
      </c>
      <c r="E1117" s="14">
        <f t="shared" si="17"/>
        <v>2021</v>
      </c>
      <c r="F1117" s="14">
        <f>MONTH(DCalendário6[[#This Row],[Dia]])</f>
        <v>1</v>
      </c>
      <c r="G1117" s="14" t="str">
        <f>MONTH(DCalendário6[[#This Row],[Dia]])&amp;" - "&amp;DCalendário6[[#This Row],[Ano]]</f>
        <v>1 - 2021</v>
      </c>
      <c r="H1117" s="14">
        <f>IF(DCalendário6[[#This Row],[Dia Útil]]="","",DCalendário6[[#This Row],[Semana Ano]])</f>
        <v>4</v>
      </c>
      <c r="I1117" s="14">
        <f>WEEKNUM(DCalendário6[[#This Row],[Dia]])</f>
        <v>4</v>
      </c>
      <c r="J1117" s="14" cm="1">
        <f t="array" aca="1" ref="J111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117" s="16">
        <f>WEEKDAY(DCalendário6[[#This Row],[Dia]])</f>
        <v>4</v>
      </c>
      <c r="L1117" s="1" t="str">
        <f>IFERROR(VLOOKUP(A1117,Tabela4[],1,0),"")</f>
        <v/>
      </c>
      <c r="M111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44216</v>
      </c>
      <c r="N1117" s="16" t="str">
        <f>IF(DCalendário6[[#This Row],[Dia Útil2]]="Feriado","Feriado",IF(AND(DCalendário6[[#This Row],[Dia Útil]]="",DCalendário6[[#This Row],[Mês Total]]=F1110),N1110+1,IF(DCalendário6[[#This Row],[Dia Útil]]="",1,"")))</f>
        <v/>
      </c>
      <c r="O111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1117" s="16"/>
      <c r="Q1117" s="17"/>
    </row>
    <row r="1118" spans="1:17" x14ac:dyDescent="0.25">
      <c r="A1118" s="1">
        <v>44217</v>
      </c>
      <c r="B1118" s="1">
        <f>IF(AND(DCalendário6[[#This Row],[Dia da semana]]&gt;1,DCalendário6[[#This Row],[Dia da semana]]&lt;7,DCalendário6[[#This Row],[Feriados]]=""),DCalendário6[[#This Row],[Dia]],"")</f>
        <v>44217</v>
      </c>
      <c r="C1118" s="16">
        <f>IF(DCalendário6[[#This Row],[Mês]]="","",IF(AND(C1114="",C1115="",C1116="",C1117=""),IF(DCalendário6[[#This Row],[Mês]]=D1117,C1117+1,IF(AND(D1117="",D1118=D1113),C1113+1,1)),IF(AND(C1115="",C1116="",C1117=""),IF(DCalendário6[[#This Row],[Mês]]=D1117,C1117+1,IF(AND(D1117="",D1118=D1114),C1114+1,1)),IF(AND(C1116="",C1117=""),IF(DCalendário6[[#This Row],[Mês]]=D1117,C1117+1,IF(AND(D1117="",D1118=D1115),C1115+1,1)),IF(DCalendário6[[#This Row],[Mês]]=D1117,C1117+1,IF(AND(D1117="",D1118=D1116),C1116+1,1))))))</f>
        <v>14</v>
      </c>
      <c r="D1118" s="14">
        <f>IF(DCalendário6[[#This Row],[Dia Útil]]="","",(MONTH($B1118)))</f>
        <v>1</v>
      </c>
      <c r="E1118" s="14">
        <f t="shared" si="17"/>
        <v>2021</v>
      </c>
      <c r="F1118" s="14">
        <f>MONTH(DCalendário6[[#This Row],[Dia]])</f>
        <v>1</v>
      </c>
      <c r="G1118" s="14" t="str">
        <f>MONTH(DCalendário6[[#This Row],[Dia]])&amp;" - "&amp;DCalendário6[[#This Row],[Ano]]</f>
        <v>1 - 2021</v>
      </c>
      <c r="H1118" s="14">
        <f>IF(DCalendário6[[#This Row],[Dia Útil]]="","",DCalendário6[[#This Row],[Semana Ano]])</f>
        <v>4</v>
      </c>
      <c r="I1118" s="14">
        <f>WEEKNUM(DCalendário6[[#This Row],[Dia]])</f>
        <v>4</v>
      </c>
      <c r="J1118" s="14" cm="1">
        <f t="array" aca="1" ref="J111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118" s="16">
        <f>WEEKDAY(DCalendário6[[#This Row],[Dia]])</f>
        <v>5</v>
      </c>
      <c r="L1118" s="1" t="str">
        <f>IFERROR(VLOOKUP(A1118,Tabela4[],1,0),"")</f>
        <v/>
      </c>
      <c r="M111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44217</v>
      </c>
      <c r="N1118" s="16" t="str">
        <f>IF(DCalendário6[[#This Row],[Dia Útil2]]="Feriado","Feriado",IF(AND(DCalendário6[[#This Row],[Dia Útil]]="",DCalendário6[[#This Row],[Mês Total]]=F1111),N1111+1,IF(DCalendário6[[#This Row],[Dia Útil]]="",1,"")))</f>
        <v/>
      </c>
      <c r="O111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1118" s="16"/>
      <c r="Q1118" s="17"/>
    </row>
    <row r="1119" spans="1:17" x14ac:dyDescent="0.25">
      <c r="A1119" s="1">
        <v>44218</v>
      </c>
      <c r="B1119" s="1">
        <f>IF(AND(DCalendário6[[#This Row],[Dia da semana]]&gt;1,DCalendário6[[#This Row],[Dia da semana]]&lt;7,DCalendário6[[#This Row],[Feriados]]=""),DCalendário6[[#This Row],[Dia]],"")</f>
        <v>44218</v>
      </c>
      <c r="C1119" s="16">
        <f>IF(DCalendário6[[#This Row],[Mês]]="","",IF(AND(C1115="",C1116="",C1117="",C1118=""),IF(DCalendário6[[#This Row],[Mês]]=D1118,C1118+1,IF(AND(D1118="",D1119=D1114),C1114+1,1)),IF(AND(C1116="",C1117="",C1118=""),IF(DCalendário6[[#This Row],[Mês]]=D1118,C1118+1,IF(AND(D1118="",D1119=D1115),C1115+1,1)),IF(AND(C1117="",C1118=""),IF(DCalendário6[[#This Row],[Mês]]=D1118,C1118+1,IF(AND(D1118="",D1119=D1116),C1116+1,1)),IF(DCalendário6[[#This Row],[Mês]]=D1118,C1118+1,IF(AND(D1118="",D1119=D1117),C1117+1,1))))))</f>
        <v>15</v>
      </c>
      <c r="D1119" s="14">
        <f>IF(DCalendário6[[#This Row],[Dia Útil]]="","",(MONTH($B1119)))</f>
        <v>1</v>
      </c>
      <c r="E1119" s="14">
        <f t="shared" si="17"/>
        <v>2021</v>
      </c>
      <c r="F1119" s="14">
        <f>MONTH(DCalendário6[[#This Row],[Dia]])</f>
        <v>1</v>
      </c>
      <c r="G1119" s="14" t="str">
        <f>MONTH(DCalendário6[[#This Row],[Dia]])&amp;" - "&amp;DCalendário6[[#This Row],[Ano]]</f>
        <v>1 - 2021</v>
      </c>
      <c r="H1119" s="14">
        <f>IF(DCalendário6[[#This Row],[Dia Útil]]="","",DCalendário6[[#This Row],[Semana Ano]])</f>
        <v>4</v>
      </c>
      <c r="I1119" s="14">
        <f>WEEKNUM(DCalendário6[[#This Row],[Dia]])</f>
        <v>4</v>
      </c>
      <c r="J1119" s="14" cm="1">
        <f t="array" aca="1" ref="J111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119" s="16">
        <f>WEEKDAY(DCalendário6[[#This Row],[Dia]])</f>
        <v>6</v>
      </c>
      <c r="L1119" s="1" t="str">
        <f>IFERROR(VLOOKUP(A1119,Tabela4[],1,0),"")</f>
        <v/>
      </c>
      <c r="M111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44218</v>
      </c>
      <c r="N1119" s="16" t="str">
        <f>IF(DCalendário6[[#This Row],[Dia Útil2]]="Feriado","Feriado",IF(AND(DCalendário6[[#This Row],[Dia Útil]]="",DCalendário6[[#This Row],[Mês Total]]=F1112),N1112+1,IF(DCalendário6[[#This Row],[Dia Útil]]="",1,"")))</f>
        <v/>
      </c>
      <c r="O111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1119" s="16"/>
      <c r="Q1119" s="17"/>
    </row>
    <row r="1120" spans="1:17" x14ac:dyDescent="0.25">
      <c r="A1120" s="1">
        <v>44219</v>
      </c>
      <c r="B1120" s="1" t="str">
        <f>IF(AND(DCalendário6[[#This Row],[Dia da semana]]&gt;1,DCalendário6[[#This Row],[Dia da semana]]&lt;7,DCalendário6[[#This Row],[Feriados]]=""),DCalendário6[[#This Row],[Dia]],"")</f>
        <v/>
      </c>
      <c r="C1120" s="16" t="str">
        <f>IF(DCalendário6[[#This Row],[Mês]]="","",IF(AND(C1116="",C1117="",C1118="",C1119=""),IF(DCalendário6[[#This Row],[Mês]]=D1119,C1119+1,IF(AND(D1119="",D1120=D1115),C1115+1,1)),IF(AND(C1117="",C1118="",C1119=""),IF(DCalendário6[[#This Row],[Mês]]=D1119,C1119+1,IF(AND(D1119="",D1120=D1116),C1116+1,1)),IF(AND(C1118="",C1119=""),IF(DCalendário6[[#This Row],[Mês]]=D1119,C1119+1,IF(AND(D1119="",D1120=D1117),C1117+1,1)),IF(DCalendário6[[#This Row],[Mês]]=D1119,C1119+1,IF(AND(D1119="",D1120=D1118),C1118+1,1))))))</f>
        <v/>
      </c>
      <c r="D1120" s="14" t="str">
        <f>IF(DCalendário6[[#This Row],[Dia Útil]]="","",(MONTH($B1120)))</f>
        <v/>
      </c>
      <c r="E1120" s="14">
        <f t="shared" si="17"/>
        <v>2021</v>
      </c>
      <c r="F1120" s="14">
        <f>MONTH(DCalendário6[[#This Row],[Dia]])</f>
        <v>1</v>
      </c>
      <c r="G1120" s="14" t="str">
        <f>MONTH(DCalendário6[[#This Row],[Dia]])&amp;" - "&amp;DCalendário6[[#This Row],[Ano]]</f>
        <v>1 - 2021</v>
      </c>
      <c r="H1120" s="14" t="str">
        <f>IF(DCalendário6[[#This Row],[Dia Útil]]="","",DCalendário6[[#This Row],[Semana Ano]])</f>
        <v/>
      </c>
      <c r="I1120" s="14">
        <f>WEEKNUM(DCalendário6[[#This Row],[Dia]])</f>
        <v>4</v>
      </c>
      <c r="J1120" s="14" cm="1">
        <f t="array" aca="1" ref="J112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120" s="16">
        <f>WEEKDAY(DCalendário6[[#This Row],[Dia]])</f>
        <v>7</v>
      </c>
      <c r="L1120" s="1" t="str">
        <f>IFERROR(VLOOKUP(A1120,Tabela4[],1,0),"")</f>
        <v/>
      </c>
      <c r="M112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120" s="16">
        <f>IF(DCalendário6[[#This Row],[Dia Útil2]]="Feriado","Feriado",IF(AND(DCalendário6[[#This Row],[Dia Útil]]="",DCalendário6[[#This Row],[Mês Total]]=F1113),N1113+1,IF(DCalendário6[[#This Row],[Dia Útil]]="",1,"")))</f>
        <v>4</v>
      </c>
      <c r="O112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1120" s="16"/>
      <c r="Q1120" s="17"/>
    </row>
    <row r="1121" spans="1:17" x14ac:dyDescent="0.25">
      <c r="A1121" s="1">
        <v>44220</v>
      </c>
      <c r="B1121" s="1" t="str">
        <f>IF(AND(DCalendário6[[#This Row],[Dia da semana]]&gt;1,DCalendário6[[#This Row],[Dia da semana]]&lt;7,DCalendário6[[#This Row],[Feriados]]=""),DCalendário6[[#This Row],[Dia]],"")</f>
        <v/>
      </c>
      <c r="C1121" s="16" t="str">
        <f>IF(DCalendário6[[#This Row],[Mês]]="","",IF(AND(C1117="",C1118="",C1119="",C1120=""),IF(DCalendário6[[#This Row],[Mês]]=D1120,C1120+1,IF(AND(D1120="",D1121=D1116),C1116+1,1)),IF(AND(C1118="",C1119="",C1120=""),IF(DCalendário6[[#This Row],[Mês]]=D1120,C1120+1,IF(AND(D1120="",D1121=D1117),C1117+1,1)),IF(AND(C1119="",C1120=""),IF(DCalendário6[[#This Row],[Mês]]=D1120,C1120+1,IF(AND(D1120="",D1121=D1118),C1118+1,1)),IF(DCalendário6[[#This Row],[Mês]]=D1120,C1120+1,IF(AND(D1120="",D1121=D1119),C1119+1,1))))))</f>
        <v/>
      </c>
      <c r="D1121" s="14" t="str">
        <f>IF(DCalendário6[[#This Row],[Dia Útil]]="","",(MONTH($B1121)))</f>
        <v/>
      </c>
      <c r="E1121" s="14">
        <f t="shared" si="17"/>
        <v>2021</v>
      </c>
      <c r="F1121" s="14">
        <f>MONTH(DCalendário6[[#This Row],[Dia]])</f>
        <v>1</v>
      </c>
      <c r="G1121" s="14" t="str">
        <f>MONTH(DCalendário6[[#This Row],[Dia]])&amp;" - "&amp;DCalendário6[[#This Row],[Ano]]</f>
        <v>1 - 2021</v>
      </c>
      <c r="H1121" s="14" t="str">
        <f>IF(DCalendário6[[#This Row],[Dia Útil]]="","",DCalendário6[[#This Row],[Semana Ano]])</f>
        <v/>
      </c>
      <c r="I1121" s="14">
        <f>WEEKNUM(DCalendário6[[#This Row],[Dia]])</f>
        <v>5</v>
      </c>
      <c r="J1121" s="14" cm="1">
        <f t="array" aca="1" ref="J112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121" s="16">
        <f>WEEKDAY(DCalendário6[[#This Row],[Dia]])</f>
        <v>1</v>
      </c>
      <c r="L1121" s="1" t="str">
        <f>IFERROR(VLOOKUP(A1121,Tabela4[],1,0),"")</f>
        <v/>
      </c>
      <c r="M112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121" s="16">
        <f>IF(DCalendário6[[#This Row],[Dia Útil2]]="Feriado","Feriado",IF(AND(DCalendário6[[#This Row],[Dia Útil]]="",DCalendário6[[#This Row],[Mês Total]]=F1114),N1114+1,IF(DCalendário6[[#This Row],[Dia Útil]]="",1,"")))</f>
        <v>4</v>
      </c>
      <c r="O112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1121" s="16"/>
      <c r="Q1121" s="17"/>
    </row>
    <row r="1122" spans="1:17" x14ac:dyDescent="0.25">
      <c r="A1122" s="1">
        <v>44221</v>
      </c>
      <c r="B1122" s="1">
        <f>IF(AND(DCalendário6[[#This Row],[Dia da semana]]&gt;1,DCalendário6[[#This Row],[Dia da semana]]&lt;7,DCalendário6[[#This Row],[Feriados]]=""),DCalendário6[[#This Row],[Dia]],"")</f>
        <v>44221</v>
      </c>
      <c r="C1122" s="16">
        <f>IF(DCalendário6[[#This Row],[Mês]]="","",IF(AND(C1118="",C1119="",C1120="",C1121=""),IF(DCalendário6[[#This Row],[Mês]]=D1121,C1121+1,IF(AND(D1121="",D1122=D1117),C1117+1,1)),IF(AND(C1119="",C1120="",C1121=""),IF(DCalendário6[[#This Row],[Mês]]=D1121,C1121+1,IF(AND(D1121="",D1122=D1118),C1118+1,1)),IF(AND(C1120="",C1121=""),IF(DCalendário6[[#This Row],[Mês]]=D1121,C1121+1,IF(AND(D1121="",D1122=D1119),C1119+1,1)),IF(DCalendário6[[#This Row],[Mês]]=D1121,C1121+1,IF(AND(D1121="",D1122=D1120),C1120+1,1))))))</f>
        <v>16</v>
      </c>
      <c r="D1122" s="14">
        <f>IF(DCalendário6[[#This Row],[Dia Útil]]="","",(MONTH($B1122)))</f>
        <v>1</v>
      </c>
      <c r="E1122" s="14">
        <f t="shared" si="17"/>
        <v>2021</v>
      </c>
      <c r="F1122" s="14">
        <f>MONTH(DCalendário6[[#This Row],[Dia]])</f>
        <v>1</v>
      </c>
      <c r="G1122" s="14" t="str">
        <f>MONTH(DCalendário6[[#This Row],[Dia]])&amp;" - "&amp;DCalendário6[[#This Row],[Ano]]</f>
        <v>1 - 2021</v>
      </c>
      <c r="H1122" s="14">
        <f>IF(DCalendário6[[#This Row],[Dia Útil]]="","",DCalendário6[[#This Row],[Semana Ano]])</f>
        <v>5</v>
      </c>
      <c r="I1122" s="14">
        <f>WEEKNUM(DCalendário6[[#This Row],[Dia]])</f>
        <v>5</v>
      </c>
      <c r="J1122" s="14" cm="1">
        <f t="array" aca="1" ref="J112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122" s="16">
        <f>WEEKDAY(DCalendário6[[#This Row],[Dia]])</f>
        <v>2</v>
      </c>
      <c r="L1122" s="1" t="str">
        <f>IFERROR(VLOOKUP(A1122,Tabela4[],1,0),"")</f>
        <v/>
      </c>
      <c r="M112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44221</v>
      </c>
      <c r="N1122" s="16" t="str">
        <f>IF(DCalendário6[[#This Row],[Dia Útil2]]="Feriado","Feriado",IF(AND(DCalendário6[[#This Row],[Dia Útil]]="",DCalendário6[[#This Row],[Mês Total]]=F1115),N1115+1,IF(DCalendário6[[#This Row],[Dia Útil]]="",1,"")))</f>
        <v/>
      </c>
      <c r="O112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1122" s="16"/>
      <c r="Q1122" s="17"/>
    </row>
    <row r="1123" spans="1:17" x14ac:dyDescent="0.25">
      <c r="A1123" s="1">
        <v>44222</v>
      </c>
      <c r="B1123" s="1">
        <f>IF(AND(DCalendário6[[#This Row],[Dia da semana]]&gt;1,DCalendário6[[#This Row],[Dia da semana]]&lt;7,DCalendário6[[#This Row],[Feriados]]=""),DCalendário6[[#This Row],[Dia]],"")</f>
        <v>44222</v>
      </c>
      <c r="C1123" s="16">
        <f>IF(DCalendário6[[#This Row],[Mês]]="","",IF(AND(C1119="",C1120="",C1121="",C1122=""),IF(DCalendário6[[#This Row],[Mês]]=D1122,C1122+1,IF(AND(D1122="",D1123=D1118),C1118+1,1)),IF(AND(C1120="",C1121="",C1122=""),IF(DCalendário6[[#This Row],[Mês]]=D1122,C1122+1,IF(AND(D1122="",D1123=D1119),C1119+1,1)),IF(AND(C1121="",C1122=""),IF(DCalendário6[[#This Row],[Mês]]=D1122,C1122+1,IF(AND(D1122="",D1123=D1120),C1120+1,1)),IF(DCalendário6[[#This Row],[Mês]]=D1122,C1122+1,IF(AND(D1122="",D1123=D1121),C1121+1,1))))))</f>
        <v>17</v>
      </c>
      <c r="D1123" s="14">
        <f>IF(DCalendário6[[#This Row],[Dia Útil]]="","",(MONTH($B1123)))</f>
        <v>1</v>
      </c>
      <c r="E1123" s="14">
        <f t="shared" si="17"/>
        <v>2021</v>
      </c>
      <c r="F1123" s="14">
        <f>MONTH(DCalendário6[[#This Row],[Dia]])</f>
        <v>1</v>
      </c>
      <c r="G1123" s="14" t="str">
        <f>MONTH(DCalendário6[[#This Row],[Dia]])&amp;" - "&amp;DCalendário6[[#This Row],[Ano]]</f>
        <v>1 - 2021</v>
      </c>
      <c r="H1123" s="14">
        <f>IF(DCalendário6[[#This Row],[Dia Útil]]="","",DCalendário6[[#This Row],[Semana Ano]])</f>
        <v>5</v>
      </c>
      <c r="I1123" s="14">
        <f>WEEKNUM(DCalendário6[[#This Row],[Dia]])</f>
        <v>5</v>
      </c>
      <c r="J1123" s="14" cm="1">
        <f t="array" aca="1" ref="J112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123" s="16">
        <f>WEEKDAY(DCalendário6[[#This Row],[Dia]])</f>
        <v>3</v>
      </c>
      <c r="L1123" s="1" t="str">
        <f>IFERROR(VLOOKUP(A1123,Tabela4[],1,0),"")</f>
        <v/>
      </c>
      <c r="M112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44222</v>
      </c>
      <c r="N1123" s="16" t="str">
        <f>IF(DCalendário6[[#This Row],[Dia Útil2]]="Feriado","Feriado",IF(AND(DCalendário6[[#This Row],[Dia Útil]]="",DCalendário6[[#This Row],[Mês Total]]=F1116),N1116+1,IF(DCalendário6[[#This Row],[Dia Útil]]="",1,"")))</f>
        <v/>
      </c>
      <c r="O112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1123" s="16"/>
      <c r="Q1123" s="17"/>
    </row>
    <row r="1124" spans="1:17" x14ac:dyDescent="0.25">
      <c r="A1124" s="1">
        <v>44223</v>
      </c>
      <c r="B1124" s="1">
        <f>IF(AND(DCalendário6[[#This Row],[Dia da semana]]&gt;1,DCalendário6[[#This Row],[Dia da semana]]&lt;7,DCalendário6[[#This Row],[Feriados]]=""),DCalendário6[[#This Row],[Dia]],"")</f>
        <v>44223</v>
      </c>
      <c r="C1124" s="16">
        <f>IF(DCalendário6[[#This Row],[Mês]]="","",IF(AND(C1120="",C1121="",C1122="",C1123=""),IF(DCalendário6[[#This Row],[Mês]]=D1123,C1123+1,IF(AND(D1123="",D1124=D1119),C1119+1,1)),IF(AND(C1121="",C1122="",C1123=""),IF(DCalendário6[[#This Row],[Mês]]=D1123,C1123+1,IF(AND(D1123="",D1124=D1120),C1120+1,1)),IF(AND(C1122="",C1123=""),IF(DCalendário6[[#This Row],[Mês]]=D1123,C1123+1,IF(AND(D1123="",D1124=D1121),C1121+1,1)),IF(DCalendário6[[#This Row],[Mês]]=D1123,C1123+1,IF(AND(D1123="",D1124=D1122),C1122+1,1))))))</f>
        <v>18</v>
      </c>
      <c r="D1124" s="14">
        <f>IF(DCalendário6[[#This Row],[Dia Útil]]="","",(MONTH($B1124)))</f>
        <v>1</v>
      </c>
      <c r="E1124" s="14">
        <f t="shared" si="17"/>
        <v>2021</v>
      </c>
      <c r="F1124" s="14">
        <f>MONTH(DCalendário6[[#This Row],[Dia]])</f>
        <v>1</v>
      </c>
      <c r="G1124" s="14" t="str">
        <f>MONTH(DCalendário6[[#This Row],[Dia]])&amp;" - "&amp;DCalendário6[[#This Row],[Ano]]</f>
        <v>1 - 2021</v>
      </c>
      <c r="H1124" s="14">
        <f>IF(DCalendário6[[#This Row],[Dia Útil]]="","",DCalendário6[[#This Row],[Semana Ano]])</f>
        <v>5</v>
      </c>
      <c r="I1124" s="14">
        <f>WEEKNUM(DCalendário6[[#This Row],[Dia]])</f>
        <v>5</v>
      </c>
      <c r="J1124" s="14" cm="1">
        <f t="array" aca="1" ref="J112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124" s="16">
        <f>WEEKDAY(DCalendário6[[#This Row],[Dia]])</f>
        <v>4</v>
      </c>
      <c r="L1124" s="1" t="str">
        <f>IFERROR(VLOOKUP(A1124,Tabela4[],1,0),"")</f>
        <v/>
      </c>
      <c r="M112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44223</v>
      </c>
      <c r="N1124" s="16" t="str">
        <f>IF(DCalendário6[[#This Row],[Dia Útil2]]="Feriado","Feriado",IF(AND(DCalendário6[[#This Row],[Dia Útil]]="",DCalendário6[[#This Row],[Mês Total]]=F1117),N1117+1,IF(DCalendário6[[#This Row],[Dia Útil]]="",1,"")))</f>
        <v/>
      </c>
      <c r="O112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1124" s="16"/>
      <c r="Q1124" s="17"/>
    </row>
    <row r="1125" spans="1:17" x14ac:dyDescent="0.25">
      <c r="A1125" s="1">
        <v>44224</v>
      </c>
      <c r="B1125" s="1">
        <f>IF(AND(DCalendário6[[#This Row],[Dia da semana]]&gt;1,DCalendário6[[#This Row],[Dia da semana]]&lt;7,DCalendário6[[#This Row],[Feriados]]=""),DCalendário6[[#This Row],[Dia]],"")</f>
        <v>44224</v>
      </c>
      <c r="C1125" s="16">
        <f>IF(DCalendário6[[#This Row],[Mês]]="","",IF(AND(C1121="",C1122="",C1123="",C1124=""),IF(DCalendário6[[#This Row],[Mês]]=D1124,C1124+1,IF(AND(D1124="",D1125=D1120),C1120+1,1)),IF(AND(C1122="",C1123="",C1124=""),IF(DCalendário6[[#This Row],[Mês]]=D1124,C1124+1,IF(AND(D1124="",D1125=D1121),C1121+1,1)),IF(AND(C1123="",C1124=""),IF(DCalendário6[[#This Row],[Mês]]=D1124,C1124+1,IF(AND(D1124="",D1125=D1122),C1122+1,1)),IF(DCalendário6[[#This Row],[Mês]]=D1124,C1124+1,IF(AND(D1124="",D1125=D1123),C1123+1,1))))))</f>
        <v>19</v>
      </c>
      <c r="D1125" s="14">
        <f>IF(DCalendário6[[#This Row],[Dia Útil]]="","",(MONTH($B1125)))</f>
        <v>1</v>
      </c>
      <c r="E1125" s="14">
        <f t="shared" si="17"/>
        <v>2021</v>
      </c>
      <c r="F1125" s="14">
        <f>MONTH(DCalendário6[[#This Row],[Dia]])</f>
        <v>1</v>
      </c>
      <c r="G1125" s="14" t="str">
        <f>MONTH(DCalendário6[[#This Row],[Dia]])&amp;" - "&amp;DCalendário6[[#This Row],[Ano]]</f>
        <v>1 - 2021</v>
      </c>
      <c r="H1125" s="14">
        <f>IF(DCalendário6[[#This Row],[Dia Útil]]="","",DCalendário6[[#This Row],[Semana Ano]])</f>
        <v>5</v>
      </c>
      <c r="I1125" s="14">
        <f>WEEKNUM(DCalendário6[[#This Row],[Dia]])</f>
        <v>5</v>
      </c>
      <c r="J1125" s="14" cm="1">
        <f t="array" aca="1" ref="J112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125" s="16">
        <f>WEEKDAY(DCalendário6[[#This Row],[Dia]])</f>
        <v>5</v>
      </c>
      <c r="L1125" s="1" t="str">
        <f>IFERROR(VLOOKUP(A1125,Tabela4[],1,0),"")</f>
        <v/>
      </c>
      <c r="M112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44224</v>
      </c>
      <c r="N1125" s="16" t="str">
        <f>IF(DCalendário6[[#This Row],[Dia Útil2]]="Feriado","Feriado",IF(AND(DCalendário6[[#This Row],[Dia Útil]]="",DCalendário6[[#This Row],[Mês Total]]=F1118),N1118+1,IF(DCalendário6[[#This Row],[Dia Útil]]="",1,"")))</f>
        <v/>
      </c>
      <c r="O112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1125" s="16"/>
      <c r="Q1125" s="17"/>
    </row>
    <row r="1126" spans="1:17" x14ac:dyDescent="0.25">
      <c r="A1126" s="1">
        <v>44225</v>
      </c>
      <c r="B1126" s="1">
        <f>IF(AND(DCalendário6[[#This Row],[Dia da semana]]&gt;1,DCalendário6[[#This Row],[Dia da semana]]&lt;7,DCalendário6[[#This Row],[Feriados]]=""),DCalendário6[[#This Row],[Dia]],"")</f>
        <v>44225</v>
      </c>
      <c r="C1126" s="16">
        <f>IF(DCalendário6[[#This Row],[Mês]]="","",IF(AND(C1122="",C1123="",C1124="",C1125=""),IF(DCalendário6[[#This Row],[Mês]]=D1125,C1125+1,IF(AND(D1125="",D1126=D1121),C1121+1,1)),IF(AND(C1123="",C1124="",C1125=""),IF(DCalendário6[[#This Row],[Mês]]=D1125,C1125+1,IF(AND(D1125="",D1126=D1122),C1122+1,1)),IF(AND(C1124="",C1125=""),IF(DCalendário6[[#This Row],[Mês]]=D1125,C1125+1,IF(AND(D1125="",D1126=D1123),C1123+1,1)),IF(DCalendário6[[#This Row],[Mês]]=D1125,C1125+1,IF(AND(D1125="",D1126=D1124),C1124+1,1))))))</f>
        <v>20</v>
      </c>
      <c r="D1126" s="14">
        <f>IF(DCalendário6[[#This Row],[Dia Útil]]="","",(MONTH($B1126)))</f>
        <v>1</v>
      </c>
      <c r="E1126" s="14">
        <f t="shared" si="17"/>
        <v>2021</v>
      </c>
      <c r="F1126" s="14">
        <f>MONTH(DCalendário6[[#This Row],[Dia]])</f>
        <v>1</v>
      </c>
      <c r="G1126" s="14" t="str">
        <f>MONTH(DCalendário6[[#This Row],[Dia]])&amp;" - "&amp;DCalendário6[[#This Row],[Ano]]</f>
        <v>1 - 2021</v>
      </c>
      <c r="H1126" s="14">
        <f>IF(DCalendário6[[#This Row],[Dia Útil]]="","",DCalendário6[[#This Row],[Semana Ano]])</f>
        <v>5</v>
      </c>
      <c r="I1126" s="14">
        <f>WEEKNUM(DCalendário6[[#This Row],[Dia]])</f>
        <v>5</v>
      </c>
      <c r="J1126" s="14" cm="1">
        <f t="array" aca="1" ref="J112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126" s="16">
        <f>WEEKDAY(DCalendário6[[#This Row],[Dia]])</f>
        <v>6</v>
      </c>
      <c r="L1126" s="1" t="str">
        <f>IFERROR(VLOOKUP(A1126,Tabela4[],1,0),"")</f>
        <v/>
      </c>
      <c r="M112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44225</v>
      </c>
      <c r="N1126" s="16" t="str">
        <f>IF(DCalendário6[[#This Row],[Dia Útil2]]="Feriado","Feriado",IF(AND(DCalendário6[[#This Row],[Dia Útil]]="",DCalendário6[[#This Row],[Mês Total]]=F1119),N1119+1,IF(DCalendário6[[#This Row],[Dia Útil]]="",1,"")))</f>
        <v/>
      </c>
      <c r="O112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1126" s="16"/>
      <c r="Q1126" s="17"/>
    </row>
    <row r="1127" spans="1:17" x14ac:dyDescent="0.25">
      <c r="A1127" s="1">
        <v>44226</v>
      </c>
      <c r="B1127" s="1" t="str">
        <f>IF(AND(DCalendário6[[#This Row],[Dia da semana]]&gt;1,DCalendário6[[#This Row],[Dia da semana]]&lt;7,DCalendário6[[#This Row],[Feriados]]=""),DCalendário6[[#This Row],[Dia]],"")</f>
        <v/>
      </c>
      <c r="C1127" s="16" t="str">
        <f>IF(DCalendário6[[#This Row],[Mês]]="","",IF(AND(C1123="",C1124="",C1125="",C1126=""),IF(DCalendário6[[#This Row],[Mês]]=D1126,C1126+1,IF(AND(D1126="",D1127=D1122),C1122+1,1)),IF(AND(C1124="",C1125="",C1126=""),IF(DCalendário6[[#This Row],[Mês]]=D1126,C1126+1,IF(AND(D1126="",D1127=D1123),C1123+1,1)),IF(AND(C1125="",C1126=""),IF(DCalendário6[[#This Row],[Mês]]=D1126,C1126+1,IF(AND(D1126="",D1127=D1124),C1124+1,1)),IF(DCalendário6[[#This Row],[Mês]]=D1126,C1126+1,IF(AND(D1126="",D1127=D1125),C1125+1,1))))))</f>
        <v/>
      </c>
      <c r="D1127" s="14" t="str">
        <f>IF(DCalendário6[[#This Row],[Dia Útil]]="","",(MONTH($B1127)))</f>
        <v/>
      </c>
      <c r="E1127" s="14">
        <f t="shared" si="17"/>
        <v>2021</v>
      </c>
      <c r="F1127" s="14">
        <f>MONTH(DCalendário6[[#This Row],[Dia]])</f>
        <v>1</v>
      </c>
      <c r="G1127" s="14" t="str">
        <f>MONTH(DCalendário6[[#This Row],[Dia]])&amp;" - "&amp;DCalendário6[[#This Row],[Ano]]</f>
        <v>1 - 2021</v>
      </c>
      <c r="H1127" s="14" t="str">
        <f>IF(DCalendário6[[#This Row],[Dia Útil]]="","",DCalendário6[[#This Row],[Semana Ano]])</f>
        <v/>
      </c>
      <c r="I1127" s="14">
        <f>WEEKNUM(DCalendário6[[#This Row],[Dia]])</f>
        <v>5</v>
      </c>
      <c r="J1127" s="14" cm="1">
        <f t="array" aca="1" ref="J112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127" s="16">
        <f>WEEKDAY(DCalendário6[[#This Row],[Dia]])</f>
        <v>7</v>
      </c>
      <c r="L1127" s="1" t="str">
        <f>IFERROR(VLOOKUP(A1127,Tabela4[],1,0),"")</f>
        <v/>
      </c>
      <c r="M112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127" s="16">
        <f>IF(DCalendário6[[#This Row],[Dia Útil2]]="Feriado","Feriado",IF(AND(DCalendário6[[#This Row],[Dia Útil]]="",DCalendário6[[#This Row],[Mês Total]]=F1120),N1120+1,IF(DCalendário6[[#This Row],[Dia Útil]]="",1,"")))</f>
        <v>5</v>
      </c>
      <c r="O112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31,5</v>
      </c>
      <c r="P1127" s="16"/>
      <c r="Q1127" s="17"/>
    </row>
    <row r="1128" spans="1:17" x14ac:dyDescent="0.25">
      <c r="A1128" s="1">
        <v>44227</v>
      </c>
      <c r="B1128" s="1" t="str">
        <f>IF(AND(DCalendário6[[#This Row],[Dia da semana]]&gt;1,DCalendário6[[#This Row],[Dia da semana]]&lt;7,DCalendário6[[#This Row],[Feriados]]=""),DCalendário6[[#This Row],[Dia]],"")</f>
        <v/>
      </c>
      <c r="C1128" s="16" t="str">
        <f>IF(DCalendário6[[#This Row],[Mês]]="","",IF(AND(C1124="",C1125="",C1126="",C1127=""),IF(DCalendário6[[#This Row],[Mês]]=D1127,C1127+1,IF(AND(D1127="",D1128=D1123),C1123+1,1)),IF(AND(C1125="",C1126="",C1127=""),IF(DCalendário6[[#This Row],[Mês]]=D1127,C1127+1,IF(AND(D1127="",D1128=D1124),C1124+1,1)),IF(AND(C1126="",C1127=""),IF(DCalendário6[[#This Row],[Mês]]=D1127,C1127+1,IF(AND(D1127="",D1128=D1125),C1125+1,1)),IF(DCalendário6[[#This Row],[Mês]]=D1127,C1127+1,IF(AND(D1127="",D1128=D1126),C1126+1,1))))))</f>
        <v/>
      </c>
      <c r="D1128" s="14" t="str">
        <f>IF(DCalendário6[[#This Row],[Dia Útil]]="","",(MONTH($B1128)))</f>
        <v/>
      </c>
      <c r="E1128" s="14">
        <f t="shared" si="17"/>
        <v>2021</v>
      </c>
      <c r="F1128" s="14">
        <f>MONTH(DCalendário6[[#This Row],[Dia]])</f>
        <v>1</v>
      </c>
      <c r="G1128" s="14" t="str">
        <f>MONTH(DCalendário6[[#This Row],[Dia]])&amp;" - "&amp;DCalendário6[[#This Row],[Ano]]</f>
        <v>1 - 2021</v>
      </c>
      <c r="H1128" s="14" t="str">
        <f>IF(DCalendário6[[#This Row],[Dia Útil]]="","",DCalendário6[[#This Row],[Semana Ano]])</f>
        <v/>
      </c>
      <c r="I1128" s="14">
        <f>WEEKNUM(DCalendário6[[#This Row],[Dia]])</f>
        <v>6</v>
      </c>
      <c r="J1128" s="14" cm="1">
        <f t="array" aca="1" ref="J112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128" s="16">
        <f>WEEKDAY(DCalendário6[[#This Row],[Dia]])</f>
        <v>1</v>
      </c>
      <c r="L1128" s="1" t="str">
        <f>IFERROR(VLOOKUP(A1128,Tabela4[],1,0),"")</f>
        <v/>
      </c>
      <c r="M112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128" s="16">
        <f>IF(DCalendário6[[#This Row],[Dia Útil2]]="Feriado","Feriado",IF(AND(DCalendário6[[#This Row],[Dia Útil]]="",DCalendário6[[#This Row],[Mês Total]]=F1121),N1121+1,IF(DCalendário6[[#This Row],[Dia Útil]]="",1,"")))</f>
        <v>5</v>
      </c>
      <c r="O112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32,5</v>
      </c>
      <c r="P1128" s="16"/>
      <c r="Q1128" s="17"/>
    </row>
    <row r="1129" spans="1:17" x14ac:dyDescent="0.25">
      <c r="A1129" s="1">
        <v>44228</v>
      </c>
      <c r="B1129" s="1">
        <f>IF(AND(DCalendário6[[#This Row],[Dia da semana]]&gt;1,DCalendário6[[#This Row],[Dia da semana]]&lt;7,DCalendário6[[#This Row],[Feriados]]=""),DCalendário6[[#This Row],[Dia]],"")</f>
        <v>44228</v>
      </c>
      <c r="C1129" s="16">
        <f>IF(DCalendário6[[#This Row],[Mês]]="","",IF(AND(C1125="",C1126="",C1127="",C1128=""),IF(DCalendário6[[#This Row],[Mês]]=D1128,C1128+1,IF(AND(D1128="",D1129=D1124),C1124+1,1)),IF(AND(C1126="",C1127="",C1128=""),IF(DCalendário6[[#This Row],[Mês]]=D1128,C1128+1,IF(AND(D1128="",D1129=D1125),C1125+1,1)),IF(AND(C1127="",C1128=""),IF(DCalendário6[[#This Row],[Mês]]=D1128,C1128+1,IF(AND(D1128="",D1129=D1126),C1126+1,1)),IF(DCalendário6[[#This Row],[Mês]]=D1128,C1128+1,IF(AND(D1128="",D1129=D1127),C1127+1,1))))))</f>
        <v>1</v>
      </c>
      <c r="D1129" s="14">
        <f>IF(DCalendário6[[#This Row],[Dia Útil]]="","",(MONTH($B1129)))</f>
        <v>2</v>
      </c>
      <c r="E1129" s="14">
        <f t="shared" si="17"/>
        <v>2021</v>
      </c>
      <c r="F1129" s="14">
        <f>MONTH(DCalendário6[[#This Row],[Dia]])</f>
        <v>2</v>
      </c>
      <c r="G1129" s="14" t="str">
        <f>MONTH(DCalendário6[[#This Row],[Dia]])&amp;" - "&amp;DCalendário6[[#This Row],[Ano]]</f>
        <v>2 - 2021</v>
      </c>
      <c r="H1129" s="14">
        <f>IF(DCalendário6[[#This Row],[Dia Útil]]="","",DCalendário6[[#This Row],[Semana Ano]])</f>
        <v>6</v>
      </c>
      <c r="I1129" s="14">
        <f>WEEKNUM(DCalendário6[[#This Row],[Dia]])</f>
        <v>6</v>
      </c>
      <c r="J1129" s="14" cm="1">
        <f t="array" aca="1" ref="J112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129" s="16">
        <f>WEEKDAY(DCalendário6[[#This Row],[Dia]])</f>
        <v>2</v>
      </c>
      <c r="L1129" s="1" t="str">
        <f>IFERROR(VLOOKUP(A1129,Tabela4[],1,0),"")</f>
        <v/>
      </c>
      <c r="M112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44228</v>
      </c>
      <c r="N1129" s="16" t="str">
        <f>IF(DCalendário6[[#This Row],[Dia Útil2]]="Feriado","Feriado",IF(AND(DCalendário6[[#This Row],[Dia Útil]]="",DCalendário6[[#This Row],[Mês Total]]=F1122),N1122+1,IF(DCalendário6[[#This Row],[Dia Útil]]="",1,"")))</f>
        <v/>
      </c>
      <c r="O112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1129" s="16"/>
      <c r="Q1129" s="17"/>
    </row>
    <row r="1130" spans="1:17" x14ac:dyDescent="0.25">
      <c r="A1130" s="1">
        <v>44229</v>
      </c>
      <c r="B1130" s="1">
        <f>IF(AND(DCalendário6[[#This Row],[Dia da semana]]&gt;1,DCalendário6[[#This Row],[Dia da semana]]&lt;7,DCalendário6[[#This Row],[Feriados]]=""),DCalendário6[[#This Row],[Dia]],"")</f>
        <v>44229</v>
      </c>
      <c r="C1130" s="16">
        <f>IF(DCalendário6[[#This Row],[Mês]]="","",IF(AND(C1126="",C1127="",C1128="",C1129=""),IF(DCalendário6[[#This Row],[Mês]]=D1129,C1129+1,IF(AND(D1129="",D1130=D1125),C1125+1,1)),IF(AND(C1127="",C1128="",C1129=""),IF(DCalendário6[[#This Row],[Mês]]=D1129,C1129+1,IF(AND(D1129="",D1130=D1126),C1126+1,1)),IF(AND(C1128="",C1129=""),IF(DCalendário6[[#This Row],[Mês]]=D1129,C1129+1,IF(AND(D1129="",D1130=D1127),C1127+1,1)),IF(DCalendário6[[#This Row],[Mês]]=D1129,C1129+1,IF(AND(D1129="",D1130=D1128),C1128+1,1))))))</f>
        <v>2</v>
      </c>
      <c r="D1130" s="14">
        <f>IF(DCalendário6[[#This Row],[Dia Útil]]="","",(MONTH($B1130)))</f>
        <v>2</v>
      </c>
      <c r="E1130" s="14">
        <f t="shared" si="17"/>
        <v>2021</v>
      </c>
      <c r="F1130" s="14">
        <f>MONTH(DCalendário6[[#This Row],[Dia]])</f>
        <v>2</v>
      </c>
      <c r="G1130" s="14" t="str">
        <f>MONTH(DCalendário6[[#This Row],[Dia]])&amp;" - "&amp;DCalendário6[[#This Row],[Ano]]</f>
        <v>2 - 2021</v>
      </c>
      <c r="H1130" s="14">
        <f>IF(DCalendário6[[#This Row],[Dia Útil]]="","",DCalendário6[[#This Row],[Semana Ano]])</f>
        <v>6</v>
      </c>
      <c r="I1130" s="14">
        <f>WEEKNUM(DCalendário6[[#This Row],[Dia]])</f>
        <v>6</v>
      </c>
      <c r="J1130" s="14" cm="1">
        <f t="array" aca="1" ref="J113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130" s="16">
        <f>WEEKDAY(DCalendário6[[#This Row],[Dia]])</f>
        <v>3</v>
      </c>
      <c r="L1130" s="1" t="str">
        <f>IFERROR(VLOOKUP(A1130,Tabela4[],1,0),"")</f>
        <v/>
      </c>
      <c r="M113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44229</v>
      </c>
      <c r="N1130" s="16" t="str">
        <f>IF(DCalendário6[[#This Row],[Dia Útil2]]="Feriado","Feriado",IF(AND(DCalendário6[[#This Row],[Dia Útil]]="",DCalendário6[[#This Row],[Mês Total]]=F1123),N1123+1,IF(DCalendário6[[#This Row],[Dia Útil]]="",1,"")))</f>
        <v/>
      </c>
      <c r="O113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1130" s="16"/>
      <c r="Q1130" s="17"/>
    </row>
    <row r="1131" spans="1:17" x14ac:dyDescent="0.25">
      <c r="A1131" s="1">
        <v>44230</v>
      </c>
      <c r="B1131" s="1">
        <f>IF(AND(DCalendário6[[#This Row],[Dia da semana]]&gt;1,DCalendário6[[#This Row],[Dia da semana]]&lt;7,DCalendário6[[#This Row],[Feriados]]=""),DCalendário6[[#This Row],[Dia]],"")</f>
        <v>44230</v>
      </c>
      <c r="C1131" s="16">
        <f>IF(DCalendário6[[#This Row],[Mês]]="","",IF(AND(C1127="",C1128="",C1129="",C1130=""),IF(DCalendário6[[#This Row],[Mês]]=D1130,C1130+1,IF(AND(D1130="",D1131=D1126),C1126+1,1)),IF(AND(C1128="",C1129="",C1130=""),IF(DCalendário6[[#This Row],[Mês]]=D1130,C1130+1,IF(AND(D1130="",D1131=D1127),C1127+1,1)),IF(AND(C1129="",C1130=""),IF(DCalendário6[[#This Row],[Mês]]=D1130,C1130+1,IF(AND(D1130="",D1131=D1128),C1128+1,1)),IF(DCalendário6[[#This Row],[Mês]]=D1130,C1130+1,IF(AND(D1130="",D1131=D1129),C1129+1,1))))))</f>
        <v>3</v>
      </c>
      <c r="D1131" s="14">
        <f>IF(DCalendário6[[#This Row],[Dia Útil]]="","",(MONTH($B1131)))</f>
        <v>2</v>
      </c>
      <c r="E1131" s="14">
        <f t="shared" si="17"/>
        <v>2021</v>
      </c>
      <c r="F1131" s="14">
        <f>MONTH(DCalendário6[[#This Row],[Dia]])</f>
        <v>2</v>
      </c>
      <c r="G1131" s="14" t="str">
        <f>MONTH(DCalendário6[[#This Row],[Dia]])&amp;" - "&amp;DCalendário6[[#This Row],[Ano]]</f>
        <v>2 - 2021</v>
      </c>
      <c r="H1131" s="14">
        <f>IF(DCalendário6[[#This Row],[Dia Útil]]="","",DCalendário6[[#This Row],[Semana Ano]])</f>
        <v>6</v>
      </c>
      <c r="I1131" s="14">
        <f>WEEKNUM(DCalendário6[[#This Row],[Dia]])</f>
        <v>6</v>
      </c>
      <c r="J1131" s="14" cm="1">
        <f t="array" aca="1" ref="J113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131" s="16">
        <f>WEEKDAY(DCalendário6[[#This Row],[Dia]])</f>
        <v>4</v>
      </c>
      <c r="L1131" s="1" t="str">
        <f>IFERROR(VLOOKUP(A1131,Tabela4[],1,0),"")</f>
        <v/>
      </c>
      <c r="M113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44230</v>
      </c>
      <c r="N1131" s="16" t="str">
        <f>IF(DCalendário6[[#This Row],[Dia Útil2]]="Feriado","Feriado",IF(AND(DCalendário6[[#This Row],[Dia Útil]]="",DCalendário6[[#This Row],[Mês Total]]=F1124),N1124+1,IF(DCalendário6[[#This Row],[Dia Útil]]="",1,"")))</f>
        <v/>
      </c>
      <c r="O113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1131" s="16"/>
      <c r="Q1131" s="17"/>
    </row>
    <row r="1132" spans="1:17" x14ac:dyDescent="0.25">
      <c r="A1132" s="1">
        <v>44231</v>
      </c>
      <c r="B1132" s="1">
        <f>IF(AND(DCalendário6[[#This Row],[Dia da semana]]&gt;1,DCalendário6[[#This Row],[Dia da semana]]&lt;7,DCalendário6[[#This Row],[Feriados]]=""),DCalendário6[[#This Row],[Dia]],"")</f>
        <v>44231</v>
      </c>
      <c r="C1132" s="16">
        <f>IF(DCalendário6[[#This Row],[Mês]]="","",IF(AND(C1128="",C1129="",C1130="",C1131=""),IF(DCalendário6[[#This Row],[Mês]]=D1131,C1131+1,IF(AND(D1131="",D1132=D1127),C1127+1,1)),IF(AND(C1129="",C1130="",C1131=""),IF(DCalendário6[[#This Row],[Mês]]=D1131,C1131+1,IF(AND(D1131="",D1132=D1128),C1128+1,1)),IF(AND(C1130="",C1131=""),IF(DCalendário6[[#This Row],[Mês]]=D1131,C1131+1,IF(AND(D1131="",D1132=D1129),C1129+1,1)),IF(DCalendário6[[#This Row],[Mês]]=D1131,C1131+1,IF(AND(D1131="",D1132=D1130),C1130+1,1))))))</f>
        <v>4</v>
      </c>
      <c r="D1132" s="14">
        <f>IF(DCalendário6[[#This Row],[Dia Útil]]="","",(MONTH($B1132)))</f>
        <v>2</v>
      </c>
      <c r="E1132" s="14">
        <f t="shared" si="17"/>
        <v>2021</v>
      </c>
      <c r="F1132" s="14">
        <f>MONTH(DCalendário6[[#This Row],[Dia]])</f>
        <v>2</v>
      </c>
      <c r="G1132" s="14" t="str">
        <f>MONTH(DCalendário6[[#This Row],[Dia]])&amp;" - "&amp;DCalendário6[[#This Row],[Ano]]</f>
        <v>2 - 2021</v>
      </c>
      <c r="H1132" s="14">
        <f>IF(DCalendário6[[#This Row],[Dia Útil]]="","",DCalendário6[[#This Row],[Semana Ano]])</f>
        <v>6</v>
      </c>
      <c r="I1132" s="14">
        <f>WEEKNUM(DCalendário6[[#This Row],[Dia]])</f>
        <v>6</v>
      </c>
      <c r="J1132" s="14" cm="1">
        <f t="array" aca="1" ref="J113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132" s="16">
        <f>WEEKDAY(DCalendário6[[#This Row],[Dia]])</f>
        <v>5</v>
      </c>
      <c r="L1132" s="1" t="str">
        <f>IFERROR(VLOOKUP(A1132,Tabela4[],1,0),"")</f>
        <v/>
      </c>
      <c r="M113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44231</v>
      </c>
      <c r="N1132" s="16" t="str">
        <f>IF(DCalendário6[[#This Row],[Dia Útil2]]="Feriado","Feriado",IF(AND(DCalendário6[[#This Row],[Dia Útil]]="",DCalendário6[[#This Row],[Mês Total]]=F1125),N1125+1,IF(DCalendário6[[#This Row],[Dia Útil]]="",1,"")))</f>
        <v/>
      </c>
      <c r="O113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1132" s="16"/>
      <c r="Q1132" s="17"/>
    </row>
    <row r="1133" spans="1:17" x14ac:dyDescent="0.25">
      <c r="A1133" s="1">
        <v>44232</v>
      </c>
      <c r="B1133" s="1">
        <f>IF(AND(DCalendário6[[#This Row],[Dia da semana]]&gt;1,DCalendário6[[#This Row],[Dia da semana]]&lt;7,DCalendário6[[#This Row],[Feriados]]=""),DCalendário6[[#This Row],[Dia]],"")</f>
        <v>44232</v>
      </c>
      <c r="C1133" s="16">
        <f>IF(DCalendário6[[#This Row],[Mês]]="","",IF(AND(C1129="",C1130="",C1131="",C1132=""),IF(DCalendário6[[#This Row],[Mês]]=D1132,C1132+1,IF(AND(D1132="",D1133=D1128),C1128+1,1)),IF(AND(C1130="",C1131="",C1132=""),IF(DCalendário6[[#This Row],[Mês]]=D1132,C1132+1,IF(AND(D1132="",D1133=D1129),C1129+1,1)),IF(AND(C1131="",C1132=""),IF(DCalendário6[[#This Row],[Mês]]=D1132,C1132+1,IF(AND(D1132="",D1133=D1130),C1130+1,1)),IF(DCalendário6[[#This Row],[Mês]]=D1132,C1132+1,IF(AND(D1132="",D1133=D1131),C1131+1,1))))))</f>
        <v>5</v>
      </c>
      <c r="D1133" s="14">
        <f>IF(DCalendário6[[#This Row],[Dia Útil]]="","",(MONTH($B1133)))</f>
        <v>2</v>
      </c>
      <c r="E1133" s="14">
        <f t="shared" si="17"/>
        <v>2021</v>
      </c>
      <c r="F1133" s="14">
        <f>MONTH(DCalendário6[[#This Row],[Dia]])</f>
        <v>2</v>
      </c>
      <c r="G1133" s="14" t="str">
        <f>MONTH(DCalendário6[[#This Row],[Dia]])&amp;" - "&amp;DCalendário6[[#This Row],[Ano]]</f>
        <v>2 - 2021</v>
      </c>
      <c r="H1133" s="14">
        <f>IF(DCalendário6[[#This Row],[Dia Útil]]="","",DCalendário6[[#This Row],[Semana Ano]])</f>
        <v>6</v>
      </c>
      <c r="I1133" s="14">
        <f>WEEKNUM(DCalendário6[[#This Row],[Dia]])</f>
        <v>6</v>
      </c>
      <c r="J1133" s="14" cm="1">
        <f t="array" aca="1" ref="J113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133" s="16">
        <f>WEEKDAY(DCalendário6[[#This Row],[Dia]])</f>
        <v>6</v>
      </c>
      <c r="L1133" s="1" t="str">
        <f>IFERROR(VLOOKUP(A1133,Tabela4[],1,0),"")</f>
        <v/>
      </c>
      <c r="M113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44232</v>
      </c>
      <c r="N1133" s="16" t="str">
        <f>IF(DCalendário6[[#This Row],[Dia Útil2]]="Feriado","Feriado",IF(AND(DCalendário6[[#This Row],[Dia Útil]]="",DCalendário6[[#This Row],[Mês Total]]=F1126),N1126+1,IF(DCalendário6[[#This Row],[Dia Útil]]="",1,"")))</f>
        <v/>
      </c>
      <c r="O113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1133" s="16"/>
      <c r="Q1133" s="17"/>
    </row>
    <row r="1134" spans="1:17" x14ac:dyDescent="0.25">
      <c r="A1134" s="1">
        <v>44233</v>
      </c>
      <c r="B1134" s="1" t="str">
        <f>IF(AND(DCalendário6[[#This Row],[Dia da semana]]&gt;1,DCalendário6[[#This Row],[Dia da semana]]&lt;7,DCalendário6[[#This Row],[Feriados]]=""),DCalendário6[[#This Row],[Dia]],"")</f>
        <v/>
      </c>
      <c r="C1134" s="16" t="str">
        <f>IF(DCalendário6[[#This Row],[Mês]]="","",IF(AND(C1130="",C1131="",C1132="",C1133=""),IF(DCalendário6[[#This Row],[Mês]]=D1133,C1133+1,IF(AND(D1133="",D1134=D1129),C1129+1,1)),IF(AND(C1131="",C1132="",C1133=""),IF(DCalendário6[[#This Row],[Mês]]=D1133,C1133+1,IF(AND(D1133="",D1134=D1130),C1130+1,1)),IF(AND(C1132="",C1133=""),IF(DCalendário6[[#This Row],[Mês]]=D1133,C1133+1,IF(AND(D1133="",D1134=D1131),C1131+1,1)),IF(DCalendário6[[#This Row],[Mês]]=D1133,C1133+1,IF(AND(D1133="",D1134=D1132),C1132+1,1))))))</f>
        <v/>
      </c>
      <c r="D1134" s="14" t="str">
        <f>IF(DCalendário6[[#This Row],[Dia Útil]]="","",(MONTH($B1134)))</f>
        <v/>
      </c>
      <c r="E1134" s="14">
        <f t="shared" si="17"/>
        <v>2021</v>
      </c>
      <c r="F1134" s="14">
        <f>MONTH(DCalendário6[[#This Row],[Dia]])</f>
        <v>2</v>
      </c>
      <c r="G1134" s="14" t="str">
        <f>MONTH(DCalendário6[[#This Row],[Dia]])&amp;" - "&amp;DCalendário6[[#This Row],[Ano]]</f>
        <v>2 - 2021</v>
      </c>
      <c r="H1134" s="14" t="str">
        <f>IF(DCalendário6[[#This Row],[Dia Útil]]="","",DCalendário6[[#This Row],[Semana Ano]])</f>
        <v/>
      </c>
      <c r="I1134" s="14">
        <f>WEEKNUM(DCalendário6[[#This Row],[Dia]])</f>
        <v>6</v>
      </c>
      <c r="J1134" s="14" cm="1">
        <f t="array" aca="1" ref="J113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134" s="16">
        <f>WEEKDAY(DCalendário6[[#This Row],[Dia]])</f>
        <v>7</v>
      </c>
      <c r="L1134" s="1" t="str">
        <f>IFERROR(VLOOKUP(A1134,Tabela4[],1,0),"")</f>
        <v/>
      </c>
      <c r="M113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134" s="16">
        <f>IF(DCalendário6[[#This Row],[Dia Útil2]]="Feriado","Feriado",IF(AND(DCalendário6[[#This Row],[Dia Útil]]="",DCalendário6[[#This Row],[Mês Total]]=F1127),N1127+1,IF(DCalendário6[[#This Row],[Dia Útil]]="",1,"")))</f>
        <v>1</v>
      </c>
      <c r="O113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1134" s="16"/>
      <c r="Q1134" s="17"/>
    </row>
    <row r="1135" spans="1:17" x14ac:dyDescent="0.25">
      <c r="A1135" s="1">
        <v>44234</v>
      </c>
      <c r="B1135" s="1" t="str">
        <f>IF(AND(DCalendário6[[#This Row],[Dia da semana]]&gt;1,DCalendário6[[#This Row],[Dia da semana]]&lt;7,DCalendário6[[#This Row],[Feriados]]=""),DCalendário6[[#This Row],[Dia]],"")</f>
        <v/>
      </c>
      <c r="C1135" s="16" t="str">
        <f>IF(DCalendário6[[#This Row],[Mês]]="","",IF(AND(C1131="",C1132="",C1133="",C1134=""),IF(DCalendário6[[#This Row],[Mês]]=D1134,C1134+1,IF(AND(D1134="",D1135=D1130),C1130+1,1)),IF(AND(C1132="",C1133="",C1134=""),IF(DCalendário6[[#This Row],[Mês]]=D1134,C1134+1,IF(AND(D1134="",D1135=D1131),C1131+1,1)),IF(AND(C1133="",C1134=""),IF(DCalendário6[[#This Row],[Mês]]=D1134,C1134+1,IF(AND(D1134="",D1135=D1132),C1132+1,1)),IF(DCalendário6[[#This Row],[Mês]]=D1134,C1134+1,IF(AND(D1134="",D1135=D1133),C1133+1,1))))))</f>
        <v/>
      </c>
      <c r="D1135" s="14" t="str">
        <f>IF(DCalendário6[[#This Row],[Dia Útil]]="","",(MONTH($B1135)))</f>
        <v/>
      </c>
      <c r="E1135" s="14">
        <f t="shared" si="17"/>
        <v>2021</v>
      </c>
      <c r="F1135" s="14">
        <f>MONTH(DCalendário6[[#This Row],[Dia]])</f>
        <v>2</v>
      </c>
      <c r="G1135" s="14" t="str">
        <f>MONTH(DCalendário6[[#This Row],[Dia]])&amp;" - "&amp;DCalendário6[[#This Row],[Ano]]</f>
        <v>2 - 2021</v>
      </c>
      <c r="H1135" s="14" t="str">
        <f>IF(DCalendário6[[#This Row],[Dia Útil]]="","",DCalendário6[[#This Row],[Semana Ano]])</f>
        <v/>
      </c>
      <c r="I1135" s="14">
        <f>WEEKNUM(DCalendário6[[#This Row],[Dia]])</f>
        <v>7</v>
      </c>
      <c r="J1135" s="14" cm="1">
        <f t="array" aca="1" ref="J113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135" s="16">
        <f>WEEKDAY(DCalendário6[[#This Row],[Dia]])</f>
        <v>1</v>
      </c>
      <c r="L1135" s="1" t="str">
        <f>IFERROR(VLOOKUP(A1135,Tabela4[],1,0),"")</f>
        <v/>
      </c>
      <c r="M113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135" s="16">
        <f>IF(DCalendário6[[#This Row],[Dia Útil2]]="Feriado","Feriado",IF(AND(DCalendário6[[#This Row],[Dia Útil]]="",DCalendário6[[#This Row],[Mês Total]]=F1128),N1128+1,IF(DCalendário6[[#This Row],[Dia Útil]]="",1,"")))</f>
        <v>1</v>
      </c>
      <c r="O113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1135" s="16"/>
      <c r="Q1135" s="17"/>
    </row>
    <row r="1136" spans="1:17" x14ac:dyDescent="0.25">
      <c r="A1136" s="1">
        <v>44235</v>
      </c>
      <c r="B1136" s="1">
        <f>IF(AND(DCalendário6[[#This Row],[Dia da semana]]&gt;1,DCalendário6[[#This Row],[Dia da semana]]&lt;7,DCalendário6[[#This Row],[Feriados]]=""),DCalendário6[[#This Row],[Dia]],"")</f>
        <v>44235</v>
      </c>
      <c r="C1136" s="16">
        <f>IF(DCalendário6[[#This Row],[Mês]]="","",IF(AND(C1132="",C1133="",C1134="",C1135=""),IF(DCalendário6[[#This Row],[Mês]]=D1135,C1135+1,IF(AND(D1135="",D1136=D1131),C1131+1,1)),IF(AND(C1133="",C1134="",C1135=""),IF(DCalendário6[[#This Row],[Mês]]=D1135,C1135+1,IF(AND(D1135="",D1136=D1132),C1132+1,1)),IF(AND(C1134="",C1135=""),IF(DCalendário6[[#This Row],[Mês]]=D1135,C1135+1,IF(AND(D1135="",D1136=D1133),C1133+1,1)),IF(DCalendário6[[#This Row],[Mês]]=D1135,C1135+1,IF(AND(D1135="",D1136=D1134),C1134+1,1))))))</f>
        <v>6</v>
      </c>
      <c r="D1136" s="14">
        <f>IF(DCalendário6[[#This Row],[Dia Útil]]="","",(MONTH($B1136)))</f>
        <v>2</v>
      </c>
      <c r="E1136" s="14">
        <f t="shared" si="17"/>
        <v>2021</v>
      </c>
      <c r="F1136" s="14">
        <f>MONTH(DCalendário6[[#This Row],[Dia]])</f>
        <v>2</v>
      </c>
      <c r="G1136" s="14" t="str">
        <f>MONTH(DCalendário6[[#This Row],[Dia]])&amp;" - "&amp;DCalendário6[[#This Row],[Ano]]</f>
        <v>2 - 2021</v>
      </c>
      <c r="H1136" s="14">
        <f>IF(DCalendário6[[#This Row],[Dia Útil]]="","",DCalendário6[[#This Row],[Semana Ano]])</f>
        <v>7</v>
      </c>
      <c r="I1136" s="14">
        <f>WEEKNUM(DCalendário6[[#This Row],[Dia]])</f>
        <v>7</v>
      </c>
      <c r="J1136" s="14" cm="1">
        <f t="array" aca="1" ref="J113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136" s="16">
        <f>WEEKDAY(DCalendário6[[#This Row],[Dia]])</f>
        <v>2</v>
      </c>
      <c r="L1136" s="1" t="str">
        <f>IFERROR(VLOOKUP(A1136,Tabela4[],1,0),"")</f>
        <v/>
      </c>
      <c r="M113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44235</v>
      </c>
      <c r="N1136" s="16" t="str">
        <f>IF(DCalendário6[[#This Row],[Dia Útil2]]="Feriado","Feriado",IF(AND(DCalendário6[[#This Row],[Dia Útil]]="",DCalendário6[[#This Row],[Mês Total]]=F1129),N1129+1,IF(DCalendário6[[#This Row],[Dia Útil]]="",1,"")))</f>
        <v/>
      </c>
      <c r="O113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1136" s="16"/>
      <c r="Q1136" s="17"/>
    </row>
    <row r="1137" spans="1:17" x14ac:dyDescent="0.25">
      <c r="A1137" s="1">
        <v>44236</v>
      </c>
      <c r="B1137" s="1">
        <f>IF(AND(DCalendário6[[#This Row],[Dia da semana]]&gt;1,DCalendário6[[#This Row],[Dia da semana]]&lt;7,DCalendário6[[#This Row],[Feriados]]=""),DCalendário6[[#This Row],[Dia]],"")</f>
        <v>44236</v>
      </c>
      <c r="C1137" s="16">
        <f>IF(DCalendário6[[#This Row],[Mês]]="","",IF(AND(C1133="",C1134="",C1135="",C1136=""),IF(DCalendário6[[#This Row],[Mês]]=D1136,C1136+1,IF(AND(D1136="",D1137=D1132),C1132+1,1)),IF(AND(C1134="",C1135="",C1136=""),IF(DCalendário6[[#This Row],[Mês]]=D1136,C1136+1,IF(AND(D1136="",D1137=D1133),C1133+1,1)),IF(AND(C1135="",C1136=""),IF(DCalendário6[[#This Row],[Mês]]=D1136,C1136+1,IF(AND(D1136="",D1137=D1134),C1134+1,1)),IF(DCalendário6[[#This Row],[Mês]]=D1136,C1136+1,IF(AND(D1136="",D1137=D1135),C1135+1,1))))))</f>
        <v>7</v>
      </c>
      <c r="D1137" s="14">
        <f>IF(DCalendário6[[#This Row],[Dia Útil]]="","",(MONTH($B1137)))</f>
        <v>2</v>
      </c>
      <c r="E1137" s="14">
        <f t="shared" si="17"/>
        <v>2021</v>
      </c>
      <c r="F1137" s="14">
        <f>MONTH(DCalendário6[[#This Row],[Dia]])</f>
        <v>2</v>
      </c>
      <c r="G1137" s="14" t="str">
        <f>MONTH(DCalendário6[[#This Row],[Dia]])&amp;" - "&amp;DCalendário6[[#This Row],[Ano]]</f>
        <v>2 - 2021</v>
      </c>
      <c r="H1137" s="14">
        <f>IF(DCalendário6[[#This Row],[Dia Útil]]="","",DCalendário6[[#This Row],[Semana Ano]])</f>
        <v>7</v>
      </c>
      <c r="I1137" s="14">
        <f>WEEKNUM(DCalendário6[[#This Row],[Dia]])</f>
        <v>7</v>
      </c>
      <c r="J1137" s="14" cm="1">
        <f t="array" aca="1" ref="J113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137" s="16">
        <f>WEEKDAY(DCalendário6[[#This Row],[Dia]])</f>
        <v>3</v>
      </c>
      <c r="L1137" s="1" t="str">
        <f>IFERROR(VLOOKUP(A1137,Tabela4[],1,0),"")</f>
        <v/>
      </c>
      <c r="M113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44236</v>
      </c>
      <c r="N1137" s="16" t="str">
        <f>IF(DCalendário6[[#This Row],[Dia Útil2]]="Feriado","Feriado",IF(AND(DCalendário6[[#This Row],[Dia Útil]]="",DCalendário6[[#This Row],[Mês Total]]=F1130),N1130+1,IF(DCalendário6[[#This Row],[Dia Útil]]="",1,"")))</f>
        <v/>
      </c>
      <c r="O113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1137" s="16"/>
      <c r="Q1137" s="17"/>
    </row>
    <row r="1138" spans="1:17" x14ac:dyDescent="0.25">
      <c r="A1138" s="1">
        <v>44237</v>
      </c>
      <c r="B1138" s="1">
        <f>IF(AND(DCalendário6[[#This Row],[Dia da semana]]&gt;1,DCalendário6[[#This Row],[Dia da semana]]&lt;7,DCalendário6[[#This Row],[Feriados]]=""),DCalendário6[[#This Row],[Dia]],"")</f>
        <v>44237</v>
      </c>
      <c r="C1138" s="16">
        <f>IF(DCalendário6[[#This Row],[Mês]]="","",IF(AND(C1134="",C1135="",C1136="",C1137=""),IF(DCalendário6[[#This Row],[Mês]]=D1137,C1137+1,IF(AND(D1137="",D1138=D1133),C1133+1,1)),IF(AND(C1135="",C1136="",C1137=""),IF(DCalendário6[[#This Row],[Mês]]=D1137,C1137+1,IF(AND(D1137="",D1138=D1134),C1134+1,1)),IF(AND(C1136="",C1137=""),IF(DCalendário6[[#This Row],[Mês]]=D1137,C1137+1,IF(AND(D1137="",D1138=D1135),C1135+1,1)),IF(DCalendário6[[#This Row],[Mês]]=D1137,C1137+1,IF(AND(D1137="",D1138=D1136),C1136+1,1))))))</f>
        <v>8</v>
      </c>
      <c r="D1138" s="14">
        <f>IF(DCalendário6[[#This Row],[Dia Útil]]="","",(MONTH($B1138)))</f>
        <v>2</v>
      </c>
      <c r="E1138" s="14">
        <f t="shared" si="17"/>
        <v>2021</v>
      </c>
      <c r="F1138" s="14">
        <f>MONTH(DCalendário6[[#This Row],[Dia]])</f>
        <v>2</v>
      </c>
      <c r="G1138" s="14" t="str">
        <f>MONTH(DCalendário6[[#This Row],[Dia]])&amp;" - "&amp;DCalendário6[[#This Row],[Ano]]</f>
        <v>2 - 2021</v>
      </c>
      <c r="H1138" s="14">
        <f>IF(DCalendário6[[#This Row],[Dia Útil]]="","",DCalendário6[[#This Row],[Semana Ano]])</f>
        <v>7</v>
      </c>
      <c r="I1138" s="14">
        <f>WEEKNUM(DCalendário6[[#This Row],[Dia]])</f>
        <v>7</v>
      </c>
      <c r="J1138" s="14" cm="1">
        <f t="array" aca="1" ref="J113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138" s="16">
        <f>WEEKDAY(DCalendário6[[#This Row],[Dia]])</f>
        <v>4</v>
      </c>
      <c r="L1138" s="1" t="str">
        <f>IFERROR(VLOOKUP(A1138,Tabela4[],1,0),"")</f>
        <v/>
      </c>
      <c r="M113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44237</v>
      </c>
      <c r="N1138" s="16" t="str">
        <f>IF(DCalendário6[[#This Row],[Dia Útil2]]="Feriado","Feriado",IF(AND(DCalendário6[[#This Row],[Dia Útil]]="",DCalendário6[[#This Row],[Mês Total]]=F1131),N1131+1,IF(DCalendário6[[#This Row],[Dia Útil]]="",1,"")))</f>
        <v/>
      </c>
      <c r="O113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1138" s="16"/>
      <c r="Q1138" s="17"/>
    </row>
    <row r="1139" spans="1:17" x14ac:dyDescent="0.25">
      <c r="A1139" s="1">
        <v>44238</v>
      </c>
      <c r="B1139" s="1">
        <f>IF(AND(DCalendário6[[#This Row],[Dia da semana]]&gt;1,DCalendário6[[#This Row],[Dia da semana]]&lt;7,DCalendário6[[#This Row],[Feriados]]=""),DCalendário6[[#This Row],[Dia]],"")</f>
        <v>44238</v>
      </c>
      <c r="C1139" s="16">
        <f>IF(DCalendário6[[#This Row],[Mês]]="","",IF(AND(C1135="",C1136="",C1137="",C1138=""),IF(DCalendário6[[#This Row],[Mês]]=D1138,C1138+1,IF(AND(D1138="",D1139=D1134),C1134+1,1)),IF(AND(C1136="",C1137="",C1138=""),IF(DCalendário6[[#This Row],[Mês]]=D1138,C1138+1,IF(AND(D1138="",D1139=D1135),C1135+1,1)),IF(AND(C1137="",C1138=""),IF(DCalendário6[[#This Row],[Mês]]=D1138,C1138+1,IF(AND(D1138="",D1139=D1136),C1136+1,1)),IF(DCalendário6[[#This Row],[Mês]]=D1138,C1138+1,IF(AND(D1138="",D1139=D1137),C1137+1,1))))))</f>
        <v>9</v>
      </c>
      <c r="D1139" s="14">
        <f>IF(DCalendário6[[#This Row],[Dia Útil]]="","",(MONTH($B1139)))</f>
        <v>2</v>
      </c>
      <c r="E1139" s="14">
        <f t="shared" si="17"/>
        <v>2021</v>
      </c>
      <c r="F1139" s="14">
        <f>MONTH(DCalendário6[[#This Row],[Dia]])</f>
        <v>2</v>
      </c>
      <c r="G1139" s="14" t="str">
        <f>MONTH(DCalendário6[[#This Row],[Dia]])&amp;" - "&amp;DCalendário6[[#This Row],[Ano]]</f>
        <v>2 - 2021</v>
      </c>
      <c r="H1139" s="14">
        <f>IF(DCalendário6[[#This Row],[Dia Útil]]="","",DCalendário6[[#This Row],[Semana Ano]])</f>
        <v>7</v>
      </c>
      <c r="I1139" s="14">
        <f>WEEKNUM(DCalendário6[[#This Row],[Dia]])</f>
        <v>7</v>
      </c>
      <c r="J1139" s="14" cm="1">
        <f t="array" aca="1" ref="J113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139" s="16">
        <f>WEEKDAY(DCalendário6[[#This Row],[Dia]])</f>
        <v>5</v>
      </c>
      <c r="L1139" s="1" t="str">
        <f>IFERROR(VLOOKUP(A1139,Tabela4[],1,0),"")</f>
        <v/>
      </c>
      <c r="M113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44238</v>
      </c>
      <c r="N1139" s="16" t="str">
        <f>IF(DCalendário6[[#This Row],[Dia Útil2]]="Feriado","Feriado",IF(AND(DCalendário6[[#This Row],[Dia Útil]]="",DCalendário6[[#This Row],[Mês Total]]=F1132),N1132+1,IF(DCalendário6[[#This Row],[Dia Útil]]="",1,"")))</f>
        <v/>
      </c>
      <c r="O113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1139" s="16"/>
      <c r="Q1139" s="17"/>
    </row>
    <row r="1140" spans="1:17" x14ac:dyDescent="0.25">
      <c r="A1140" s="1">
        <v>44239</v>
      </c>
      <c r="B1140" s="1">
        <f>IF(AND(DCalendário6[[#This Row],[Dia da semana]]&gt;1,DCalendário6[[#This Row],[Dia da semana]]&lt;7,DCalendário6[[#This Row],[Feriados]]=""),DCalendário6[[#This Row],[Dia]],"")</f>
        <v>44239</v>
      </c>
      <c r="C1140" s="16">
        <f>IF(DCalendário6[[#This Row],[Mês]]="","",IF(AND(C1136="",C1137="",C1138="",C1139=""),IF(DCalendário6[[#This Row],[Mês]]=D1139,C1139+1,IF(AND(D1139="",D1140=D1135),C1135+1,1)),IF(AND(C1137="",C1138="",C1139=""),IF(DCalendário6[[#This Row],[Mês]]=D1139,C1139+1,IF(AND(D1139="",D1140=D1136),C1136+1,1)),IF(AND(C1138="",C1139=""),IF(DCalendário6[[#This Row],[Mês]]=D1139,C1139+1,IF(AND(D1139="",D1140=D1137),C1137+1,1)),IF(DCalendário6[[#This Row],[Mês]]=D1139,C1139+1,IF(AND(D1139="",D1140=D1138),C1138+1,1))))))</f>
        <v>10</v>
      </c>
      <c r="D1140" s="14">
        <f>IF(DCalendário6[[#This Row],[Dia Útil]]="","",(MONTH($B1140)))</f>
        <v>2</v>
      </c>
      <c r="E1140" s="14">
        <f t="shared" si="17"/>
        <v>2021</v>
      </c>
      <c r="F1140" s="14">
        <f>MONTH(DCalendário6[[#This Row],[Dia]])</f>
        <v>2</v>
      </c>
      <c r="G1140" s="14" t="str">
        <f>MONTH(DCalendário6[[#This Row],[Dia]])&amp;" - "&amp;DCalendário6[[#This Row],[Ano]]</f>
        <v>2 - 2021</v>
      </c>
      <c r="H1140" s="14">
        <f>IF(DCalendário6[[#This Row],[Dia Útil]]="","",DCalendário6[[#This Row],[Semana Ano]])</f>
        <v>7</v>
      </c>
      <c r="I1140" s="14">
        <f>WEEKNUM(DCalendário6[[#This Row],[Dia]])</f>
        <v>7</v>
      </c>
      <c r="J1140" s="14" cm="1">
        <f t="array" aca="1" ref="J114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140" s="16">
        <f>WEEKDAY(DCalendário6[[#This Row],[Dia]])</f>
        <v>6</v>
      </c>
      <c r="L1140" s="1" t="str">
        <f>IFERROR(VLOOKUP(A1140,Tabela4[],1,0),"")</f>
        <v/>
      </c>
      <c r="M114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44239</v>
      </c>
      <c r="N1140" s="16" t="str">
        <f>IF(DCalendário6[[#This Row],[Dia Útil2]]="Feriado","Feriado",IF(AND(DCalendário6[[#This Row],[Dia Útil]]="",DCalendário6[[#This Row],[Mês Total]]=F1133),N1133+1,IF(DCalendário6[[#This Row],[Dia Útil]]="",1,"")))</f>
        <v/>
      </c>
      <c r="O114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1140" s="16"/>
      <c r="Q1140" s="17"/>
    </row>
    <row r="1141" spans="1:17" x14ac:dyDescent="0.25">
      <c r="A1141" s="1">
        <v>44240</v>
      </c>
      <c r="B1141" s="1" t="str">
        <f>IF(AND(DCalendário6[[#This Row],[Dia da semana]]&gt;1,DCalendário6[[#This Row],[Dia da semana]]&lt;7,DCalendário6[[#This Row],[Feriados]]=""),DCalendário6[[#This Row],[Dia]],"")</f>
        <v/>
      </c>
      <c r="C1141" s="16" t="str">
        <f>IF(DCalendário6[[#This Row],[Mês]]="","",IF(AND(C1137="",C1138="",C1139="",C1140=""),IF(DCalendário6[[#This Row],[Mês]]=D1140,C1140+1,IF(AND(D1140="",D1141=D1136),C1136+1,1)),IF(AND(C1138="",C1139="",C1140=""),IF(DCalendário6[[#This Row],[Mês]]=D1140,C1140+1,IF(AND(D1140="",D1141=D1137),C1137+1,1)),IF(AND(C1139="",C1140=""),IF(DCalendário6[[#This Row],[Mês]]=D1140,C1140+1,IF(AND(D1140="",D1141=D1138),C1138+1,1)),IF(DCalendário6[[#This Row],[Mês]]=D1140,C1140+1,IF(AND(D1140="",D1141=D1139),C1139+1,1))))))</f>
        <v/>
      </c>
      <c r="D1141" s="14" t="str">
        <f>IF(DCalendário6[[#This Row],[Dia Útil]]="","",(MONTH($B1141)))</f>
        <v/>
      </c>
      <c r="E1141" s="14">
        <f t="shared" si="17"/>
        <v>2021</v>
      </c>
      <c r="F1141" s="14">
        <f>MONTH(DCalendário6[[#This Row],[Dia]])</f>
        <v>2</v>
      </c>
      <c r="G1141" s="14" t="str">
        <f>MONTH(DCalendário6[[#This Row],[Dia]])&amp;" - "&amp;DCalendário6[[#This Row],[Ano]]</f>
        <v>2 - 2021</v>
      </c>
      <c r="H1141" s="14" t="str">
        <f>IF(DCalendário6[[#This Row],[Dia Útil]]="","",DCalendário6[[#This Row],[Semana Ano]])</f>
        <v/>
      </c>
      <c r="I1141" s="14">
        <f>WEEKNUM(DCalendário6[[#This Row],[Dia]])</f>
        <v>7</v>
      </c>
      <c r="J1141" s="14" cm="1">
        <f t="array" aca="1" ref="J114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141" s="16">
        <f>WEEKDAY(DCalendário6[[#This Row],[Dia]])</f>
        <v>7</v>
      </c>
      <c r="L1141" s="1" t="str">
        <f>IFERROR(VLOOKUP(A1141,Tabela4[],1,0),"")</f>
        <v/>
      </c>
      <c r="M114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141" s="16">
        <f>IF(DCalendário6[[#This Row],[Dia Útil2]]="Feriado","Feriado",IF(AND(DCalendário6[[#This Row],[Dia Útil]]="",DCalendário6[[#This Row],[Mês Total]]=F1134),N1134+1,IF(DCalendário6[[#This Row],[Dia Útil]]="",1,"")))</f>
        <v>2</v>
      </c>
      <c r="O114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1141" s="16"/>
      <c r="Q1141" s="17"/>
    </row>
    <row r="1142" spans="1:17" x14ac:dyDescent="0.25">
      <c r="A1142" s="1">
        <v>44241</v>
      </c>
      <c r="B1142" s="1" t="str">
        <f>IF(AND(DCalendário6[[#This Row],[Dia da semana]]&gt;1,DCalendário6[[#This Row],[Dia da semana]]&lt;7,DCalendário6[[#This Row],[Feriados]]=""),DCalendário6[[#This Row],[Dia]],"")</f>
        <v/>
      </c>
      <c r="C1142" s="16" t="str">
        <f>IF(DCalendário6[[#This Row],[Mês]]="","",IF(AND(C1138="",C1139="",C1140="",C1141=""),IF(DCalendário6[[#This Row],[Mês]]=D1141,C1141+1,IF(AND(D1141="",D1142=D1137),C1137+1,1)),IF(AND(C1139="",C1140="",C1141=""),IF(DCalendário6[[#This Row],[Mês]]=D1141,C1141+1,IF(AND(D1141="",D1142=D1138),C1138+1,1)),IF(AND(C1140="",C1141=""),IF(DCalendário6[[#This Row],[Mês]]=D1141,C1141+1,IF(AND(D1141="",D1142=D1139),C1139+1,1)),IF(DCalendário6[[#This Row],[Mês]]=D1141,C1141+1,IF(AND(D1141="",D1142=D1140),C1140+1,1))))))</f>
        <v/>
      </c>
      <c r="D1142" s="14" t="str">
        <f>IF(DCalendário6[[#This Row],[Dia Útil]]="","",(MONTH($B1142)))</f>
        <v/>
      </c>
      <c r="E1142" s="14">
        <f t="shared" si="17"/>
        <v>2021</v>
      </c>
      <c r="F1142" s="14">
        <f>MONTH(DCalendário6[[#This Row],[Dia]])</f>
        <v>2</v>
      </c>
      <c r="G1142" s="14" t="str">
        <f>MONTH(DCalendário6[[#This Row],[Dia]])&amp;" - "&amp;DCalendário6[[#This Row],[Ano]]</f>
        <v>2 - 2021</v>
      </c>
      <c r="H1142" s="14" t="str">
        <f>IF(DCalendário6[[#This Row],[Dia Útil]]="","",DCalendário6[[#This Row],[Semana Ano]])</f>
        <v/>
      </c>
      <c r="I1142" s="14">
        <f>WEEKNUM(DCalendário6[[#This Row],[Dia]])</f>
        <v>8</v>
      </c>
      <c r="J1142" s="14" cm="1">
        <f t="array" aca="1" ref="J114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142" s="16">
        <f>WEEKDAY(DCalendário6[[#This Row],[Dia]])</f>
        <v>1</v>
      </c>
      <c r="L1142" s="1" t="str">
        <f>IFERROR(VLOOKUP(A1142,Tabela4[],1,0),"")</f>
        <v/>
      </c>
      <c r="M114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142" s="16">
        <f>IF(DCalendário6[[#This Row],[Dia Útil2]]="Feriado","Feriado",IF(AND(DCalendário6[[#This Row],[Dia Útil]]="",DCalendário6[[#This Row],[Mês Total]]=F1135),N1135+1,IF(DCalendário6[[#This Row],[Dia Útil]]="",1,"")))</f>
        <v>2</v>
      </c>
      <c r="O114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1142" s="16"/>
      <c r="Q1142" s="17"/>
    </row>
    <row r="1143" spans="1:17" x14ac:dyDescent="0.25">
      <c r="A1143" s="1">
        <v>44242</v>
      </c>
      <c r="B1143" s="1" t="str">
        <f>IF(AND(DCalendário6[[#This Row],[Dia da semana]]&gt;1,DCalendário6[[#This Row],[Dia da semana]]&lt;7,DCalendário6[[#This Row],[Feriados]]=""),DCalendário6[[#This Row],[Dia]],"")</f>
        <v/>
      </c>
      <c r="C1143" s="16" t="str">
        <f>IF(DCalendário6[[#This Row],[Mês]]="","",IF(AND(C1139="",C1140="",C1141="",C1142=""),IF(DCalendário6[[#This Row],[Mês]]=D1142,C1142+1,IF(AND(D1142="",D1143=D1138),C1138+1,1)),IF(AND(C1140="",C1141="",C1142=""),IF(DCalendário6[[#This Row],[Mês]]=D1142,C1142+1,IF(AND(D1142="",D1143=D1139),C1139+1,1)),IF(AND(C1141="",C1142=""),IF(DCalendário6[[#This Row],[Mês]]=D1142,C1142+1,IF(AND(D1142="",D1143=D1140),C1140+1,1)),IF(DCalendário6[[#This Row],[Mês]]=D1142,C1142+1,IF(AND(D1142="",D1143=D1141),C1141+1,1))))))</f>
        <v/>
      </c>
      <c r="D1143" s="14" t="str">
        <f>IF(DCalendário6[[#This Row],[Dia Útil]]="","",(MONTH($B1143)))</f>
        <v/>
      </c>
      <c r="E1143" s="14">
        <f t="shared" si="17"/>
        <v>2021</v>
      </c>
      <c r="F1143" s="14">
        <f>MONTH(DCalendário6[[#This Row],[Dia]])</f>
        <v>2</v>
      </c>
      <c r="G1143" s="14" t="str">
        <f>MONTH(DCalendário6[[#This Row],[Dia]])&amp;" - "&amp;DCalendário6[[#This Row],[Ano]]</f>
        <v>2 - 2021</v>
      </c>
      <c r="H1143" s="14" t="str">
        <f>IF(DCalendário6[[#This Row],[Dia Útil]]="","",DCalendário6[[#This Row],[Semana Ano]])</f>
        <v/>
      </c>
      <c r="I1143" s="14">
        <f>WEEKNUM(DCalendário6[[#This Row],[Dia]])</f>
        <v>8</v>
      </c>
      <c r="J1143" s="14" cm="1">
        <f t="array" aca="1" ref="J114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143" s="16">
        <f>WEEKDAY(DCalendário6[[#This Row],[Dia]])</f>
        <v>2</v>
      </c>
      <c r="L1143" s="1">
        <f>IFERROR(VLOOKUP(A1143,Tabela4[],1,0),"")</f>
        <v>44242</v>
      </c>
      <c r="M114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1143" s="16" t="str">
        <f>IF(DCalendário6[[#This Row],[Dia Útil2]]="Feriado","Feriado",IF(AND(DCalendário6[[#This Row],[Dia Útil]]="",DCalendário6[[#This Row],[Mês Total]]=F1136),N1136+1,IF(DCalendário6[[#This Row],[Dia Útil]]="",1,"")))</f>
        <v>Feriado</v>
      </c>
      <c r="O114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1143" s="16"/>
      <c r="Q1143" s="17"/>
    </row>
    <row r="1144" spans="1:17" x14ac:dyDescent="0.25">
      <c r="A1144" s="1">
        <v>44243</v>
      </c>
      <c r="B1144" s="1" t="str">
        <f>IF(AND(DCalendário6[[#This Row],[Dia da semana]]&gt;1,DCalendário6[[#This Row],[Dia da semana]]&lt;7,DCalendário6[[#This Row],[Feriados]]=""),DCalendário6[[#This Row],[Dia]],"")</f>
        <v/>
      </c>
      <c r="C1144" s="16" t="str">
        <f>IF(DCalendário6[[#This Row],[Mês]]="","",IF(AND(C1140="",C1141="",C1142="",C1143=""),IF(DCalendário6[[#This Row],[Mês]]=D1143,C1143+1,IF(AND(D1143="",D1144=D1139),C1139+1,1)),IF(AND(C1141="",C1142="",C1143=""),IF(DCalendário6[[#This Row],[Mês]]=D1143,C1143+1,IF(AND(D1143="",D1144=D1140),C1140+1,1)),IF(AND(C1142="",C1143=""),IF(DCalendário6[[#This Row],[Mês]]=D1143,C1143+1,IF(AND(D1143="",D1144=D1141),C1141+1,1)),IF(DCalendário6[[#This Row],[Mês]]=D1143,C1143+1,IF(AND(D1143="",D1144=D1142),C1142+1,1))))))</f>
        <v/>
      </c>
      <c r="D1144" s="14" t="str">
        <f>IF(DCalendário6[[#This Row],[Dia Útil]]="","",(MONTH($B1144)))</f>
        <v/>
      </c>
      <c r="E1144" s="14">
        <f t="shared" si="17"/>
        <v>2021</v>
      </c>
      <c r="F1144" s="14">
        <f>MONTH(DCalendário6[[#This Row],[Dia]])</f>
        <v>2</v>
      </c>
      <c r="G1144" s="14" t="str">
        <f>MONTH(DCalendário6[[#This Row],[Dia]])&amp;" - "&amp;DCalendário6[[#This Row],[Ano]]</f>
        <v>2 - 2021</v>
      </c>
      <c r="H1144" s="14" t="str">
        <f>IF(DCalendário6[[#This Row],[Dia Útil]]="","",DCalendário6[[#This Row],[Semana Ano]])</f>
        <v/>
      </c>
      <c r="I1144" s="14">
        <f>WEEKNUM(DCalendário6[[#This Row],[Dia]])</f>
        <v>8</v>
      </c>
      <c r="J1144" s="14" cm="1">
        <f t="array" aca="1" ref="J114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144" s="16">
        <f>WEEKDAY(DCalendário6[[#This Row],[Dia]])</f>
        <v>3</v>
      </c>
      <c r="L1144" s="1">
        <f>IFERROR(VLOOKUP(A1144,Tabela4[],1,0),"")</f>
        <v>44243</v>
      </c>
      <c r="M114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1144" s="16" t="str">
        <f>IF(DCalendário6[[#This Row],[Dia Útil2]]="Feriado","Feriado",IF(AND(DCalendário6[[#This Row],[Dia Útil]]="",DCalendário6[[#This Row],[Mês Total]]=F1137),N1137+1,IF(DCalendário6[[#This Row],[Dia Útil]]="",1,"")))</f>
        <v>Feriado</v>
      </c>
      <c r="O114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1144" s="16"/>
      <c r="Q1144" s="17"/>
    </row>
    <row r="1145" spans="1:17" x14ac:dyDescent="0.25">
      <c r="A1145" s="1">
        <v>44244</v>
      </c>
      <c r="B1145" s="1">
        <f>IF(AND(DCalendário6[[#This Row],[Dia da semana]]&gt;1,DCalendário6[[#This Row],[Dia da semana]]&lt;7,DCalendário6[[#This Row],[Feriados]]=""),DCalendário6[[#This Row],[Dia]],"")</f>
        <v>44244</v>
      </c>
      <c r="C1145" s="16">
        <f>IF(DCalendário6[[#This Row],[Mês]]="","",IF(AND(C1141="",C1142="",C1143="",C1144=""),IF(DCalendário6[[#This Row],[Mês]]=D1144,C1144+1,IF(AND(D1144="",D1145=D1140),C1140+1,1)),IF(AND(C1142="",C1143="",C1144=""),IF(DCalendário6[[#This Row],[Mês]]=D1144,C1144+1,IF(AND(D1144="",D1145=D1141),C1141+1,1)),IF(AND(C1143="",C1144=""),IF(DCalendário6[[#This Row],[Mês]]=D1144,C1144+1,IF(AND(D1144="",D1145=D1142),C1142+1,1)),IF(DCalendário6[[#This Row],[Mês]]=D1144,C1144+1,IF(AND(D1144="",D1145=D1143),C1143+1,1))))))</f>
        <v>11</v>
      </c>
      <c r="D1145" s="14">
        <f>IF(DCalendário6[[#This Row],[Dia Útil]]="","",(MONTH($B1145)))</f>
        <v>2</v>
      </c>
      <c r="E1145" s="14">
        <f t="shared" si="17"/>
        <v>2021</v>
      </c>
      <c r="F1145" s="14">
        <f>MONTH(DCalendário6[[#This Row],[Dia]])</f>
        <v>2</v>
      </c>
      <c r="G1145" s="14" t="str">
        <f>MONTH(DCalendário6[[#This Row],[Dia]])&amp;" - "&amp;DCalendário6[[#This Row],[Ano]]</f>
        <v>2 - 2021</v>
      </c>
      <c r="H1145" s="14">
        <f>IF(DCalendário6[[#This Row],[Dia Útil]]="","",DCalendário6[[#This Row],[Semana Ano]])</f>
        <v>8</v>
      </c>
      <c r="I1145" s="14">
        <f>WEEKNUM(DCalendário6[[#This Row],[Dia]])</f>
        <v>8</v>
      </c>
      <c r="J1145" s="14" cm="1">
        <f t="array" aca="1" ref="J114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145" s="16">
        <f>WEEKDAY(DCalendário6[[#This Row],[Dia]])</f>
        <v>4</v>
      </c>
      <c r="L1145" s="1" t="str">
        <f>IFERROR(VLOOKUP(A1145,Tabela4[],1,0),"")</f>
        <v/>
      </c>
      <c r="M114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44244</v>
      </c>
      <c r="N1145" s="16" t="str">
        <f>IF(DCalendário6[[#This Row],[Dia Útil2]]="Feriado","Feriado",IF(AND(DCalendário6[[#This Row],[Dia Útil]]="",DCalendário6[[#This Row],[Mês Total]]=F1138),N1138+1,IF(DCalendário6[[#This Row],[Dia Útil]]="",1,"")))</f>
        <v/>
      </c>
      <c r="O114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1145" s="16"/>
      <c r="Q1145" s="17"/>
    </row>
    <row r="1146" spans="1:17" x14ac:dyDescent="0.25">
      <c r="A1146" s="1">
        <v>44245</v>
      </c>
      <c r="B1146" s="1">
        <f>IF(AND(DCalendário6[[#This Row],[Dia da semana]]&gt;1,DCalendário6[[#This Row],[Dia da semana]]&lt;7,DCalendário6[[#This Row],[Feriados]]=""),DCalendário6[[#This Row],[Dia]],"")</f>
        <v>44245</v>
      </c>
      <c r="C1146" s="16">
        <f>IF(DCalendário6[[#This Row],[Mês]]="","",IF(AND(C1142="",C1143="",C1144="",C1145=""),IF(DCalendário6[[#This Row],[Mês]]=D1145,C1145+1,IF(AND(D1145="",D1146=D1141),C1141+1,1)),IF(AND(C1143="",C1144="",C1145=""),IF(DCalendário6[[#This Row],[Mês]]=D1145,C1145+1,IF(AND(D1145="",D1146=D1142),C1142+1,1)),IF(AND(C1144="",C1145=""),IF(DCalendário6[[#This Row],[Mês]]=D1145,C1145+1,IF(AND(D1145="",D1146=D1143),C1143+1,1)),IF(DCalendário6[[#This Row],[Mês]]=D1145,C1145+1,IF(AND(D1145="",D1146=D1144),C1144+1,1))))))</f>
        <v>12</v>
      </c>
      <c r="D1146" s="14">
        <f>IF(DCalendário6[[#This Row],[Dia Útil]]="","",(MONTH($B1146)))</f>
        <v>2</v>
      </c>
      <c r="E1146" s="14">
        <f t="shared" si="17"/>
        <v>2021</v>
      </c>
      <c r="F1146" s="14">
        <f>MONTH(DCalendário6[[#This Row],[Dia]])</f>
        <v>2</v>
      </c>
      <c r="G1146" s="14" t="str">
        <f>MONTH(DCalendário6[[#This Row],[Dia]])&amp;" - "&amp;DCalendário6[[#This Row],[Ano]]</f>
        <v>2 - 2021</v>
      </c>
      <c r="H1146" s="14">
        <f>IF(DCalendário6[[#This Row],[Dia Útil]]="","",DCalendário6[[#This Row],[Semana Ano]])</f>
        <v>8</v>
      </c>
      <c r="I1146" s="14">
        <f>WEEKNUM(DCalendário6[[#This Row],[Dia]])</f>
        <v>8</v>
      </c>
      <c r="J1146" s="14" cm="1">
        <f t="array" aca="1" ref="J114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146" s="16">
        <f>WEEKDAY(DCalendário6[[#This Row],[Dia]])</f>
        <v>5</v>
      </c>
      <c r="L1146" s="1" t="str">
        <f>IFERROR(VLOOKUP(A1146,Tabela4[],1,0),"")</f>
        <v/>
      </c>
      <c r="M114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44245</v>
      </c>
      <c r="N1146" s="16" t="str">
        <f>IF(DCalendário6[[#This Row],[Dia Útil2]]="Feriado","Feriado",IF(AND(DCalendário6[[#This Row],[Dia Útil]]="",DCalendário6[[#This Row],[Mês Total]]=F1139),N1139+1,IF(DCalendário6[[#This Row],[Dia Útil]]="",1,"")))</f>
        <v/>
      </c>
      <c r="O114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1146" s="16"/>
      <c r="Q1146" s="17"/>
    </row>
    <row r="1147" spans="1:17" x14ac:dyDescent="0.25">
      <c r="A1147" s="1">
        <v>44246</v>
      </c>
      <c r="B1147" s="1">
        <f>IF(AND(DCalendário6[[#This Row],[Dia da semana]]&gt;1,DCalendário6[[#This Row],[Dia da semana]]&lt;7,DCalendário6[[#This Row],[Feriados]]=""),DCalendário6[[#This Row],[Dia]],"")</f>
        <v>44246</v>
      </c>
      <c r="C1147" s="16">
        <f>IF(DCalendário6[[#This Row],[Mês]]="","",IF(AND(C1143="",C1144="",C1145="",C1146=""),IF(DCalendário6[[#This Row],[Mês]]=D1146,C1146+1,IF(AND(D1146="",D1147=D1142),C1142+1,1)),IF(AND(C1144="",C1145="",C1146=""),IF(DCalendário6[[#This Row],[Mês]]=D1146,C1146+1,IF(AND(D1146="",D1147=D1143),C1143+1,1)),IF(AND(C1145="",C1146=""),IF(DCalendário6[[#This Row],[Mês]]=D1146,C1146+1,IF(AND(D1146="",D1147=D1144),C1144+1,1)),IF(DCalendário6[[#This Row],[Mês]]=D1146,C1146+1,IF(AND(D1146="",D1147=D1145),C1145+1,1))))))</f>
        <v>13</v>
      </c>
      <c r="D1147" s="14">
        <f>IF(DCalendário6[[#This Row],[Dia Útil]]="","",(MONTH($B1147)))</f>
        <v>2</v>
      </c>
      <c r="E1147" s="14">
        <f t="shared" si="17"/>
        <v>2021</v>
      </c>
      <c r="F1147" s="14">
        <f>MONTH(DCalendário6[[#This Row],[Dia]])</f>
        <v>2</v>
      </c>
      <c r="G1147" s="14" t="str">
        <f>MONTH(DCalendário6[[#This Row],[Dia]])&amp;" - "&amp;DCalendário6[[#This Row],[Ano]]</f>
        <v>2 - 2021</v>
      </c>
      <c r="H1147" s="14">
        <f>IF(DCalendário6[[#This Row],[Dia Útil]]="","",DCalendário6[[#This Row],[Semana Ano]])</f>
        <v>8</v>
      </c>
      <c r="I1147" s="14">
        <f>WEEKNUM(DCalendário6[[#This Row],[Dia]])</f>
        <v>8</v>
      </c>
      <c r="J1147" s="14" cm="1">
        <f t="array" aca="1" ref="J114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147" s="16">
        <f>WEEKDAY(DCalendário6[[#This Row],[Dia]])</f>
        <v>6</v>
      </c>
      <c r="L1147" s="1" t="str">
        <f>IFERROR(VLOOKUP(A1147,Tabela4[],1,0),"")</f>
        <v/>
      </c>
      <c r="M114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44246</v>
      </c>
      <c r="N1147" s="16" t="str">
        <f>IF(DCalendário6[[#This Row],[Dia Útil2]]="Feriado","Feriado",IF(AND(DCalendário6[[#This Row],[Dia Útil]]="",DCalendário6[[#This Row],[Mês Total]]=F1140),N1140+1,IF(DCalendário6[[#This Row],[Dia Útil]]="",1,"")))</f>
        <v/>
      </c>
      <c r="O114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1147" s="16"/>
      <c r="Q1147" s="17"/>
    </row>
    <row r="1148" spans="1:17" x14ac:dyDescent="0.25">
      <c r="A1148" s="1">
        <v>44247</v>
      </c>
      <c r="B1148" s="1" t="str">
        <f>IF(AND(DCalendário6[[#This Row],[Dia da semana]]&gt;1,DCalendário6[[#This Row],[Dia da semana]]&lt;7,DCalendário6[[#This Row],[Feriados]]=""),DCalendário6[[#This Row],[Dia]],"")</f>
        <v/>
      </c>
      <c r="C1148" s="16" t="str">
        <f>IF(DCalendário6[[#This Row],[Mês]]="","",IF(AND(C1144="",C1145="",C1146="",C1147=""),IF(DCalendário6[[#This Row],[Mês]]=D1147,C1147+1,IF(AND(D1147="",D1148=D1143),C1143+1,1)),IF(AND(C1145="",C1146="",C1147=""),IF(DCalendário6[[#This Row],[Mês]]=D1147,C1147+1,IF(AND(D1147="",D1148=D1144),C1144+1,1)),IF(AND(C1146="",C1147=""),IF(DCalendário6[[#This Row],[Mês]]=D1147,C1147+1,IF(AND(D1147="",D1148=D1145),C1145+1,1)),IF(DCalendário6[[#This Row],[Mês]]=D1147,C1147+1,IF(AND(D1147="",D1148=D1146),C1146+1,1))))))</f>
        <v/>
      </c>
      <c r="D1148" s="14" t="str">
        <f>IF(DCalendário6[[#This Row],[Dia Útil]]="","",(MONTH($B1148)))</f>
        <v/>
      </c>
      <c r="E1148" s="14">
        <f t="shared" si="17"/>
        <v>2021</v>
      </c>
      <c r="F1148" s="14">
        <f>MONTH(DCalendário6[[#This Row],[Dia]])</f>
        <v>2</v>
      </c>
      <c r="G1148" s="14" t="str">
        <f>MONTH(DCalendário6[[#This Row],[Dia]])&amp;" - "&amp;DCalendário6[[#This Row],[Ano]]</f>
        <v>2 - 2021</v>
      </c>
      <c r="H1148" s="14" t="str">
        <f>IF(DCalendário6[[#This Row],[Dia Útil]]="","",DCalendário6[[#This Row],[Semana Ano]])</f>
        <v/>
      </c>
      <c r="I1148" s="14">
        <f>WEEKNUM(DCalendário6[[#This Row],[Dia]])</f>
        <v>8</v>
      </c>
      <c r="J1148" s="14" cm="1">
        <f t="array" aca="1" ref="J114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148" s="16">
        <f>WEEKDAY(DCalendário6[[#This Row],[Dia]])</f>
        <v>7</v>
      </c>
      <c r="L1148" s="1" t="str">
        <f>IFERROR(VLOOKUP(A1148,Tabela4[],1,0),"")</f>
        <v/>
      </c>
      <c r="M114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148" s="16">
        <f>IF(DCalendário6[[#This Row],[Dia Útil2]]="Feriado","Feriado",IF(AND(DCalendário6[[#This Row],[Dia Útil]]="",DCalendário6[[#This Row],[Mês Total]]=F1141),N1141+1,IF(DCalendário6[[#This Row],[Dia Útil]]="",1,"")))</f>
        <v>3</v>
      </c>
      <c r="O114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1148" s="16"/>
      <c r="Q1148" s="17"/>
    </row>
    <row r="1149" spans="1:17" x14ac:dyDescent="0.25">
      <c r="A1149" s="1">
        <v>44248</v>
      </c>
      <c r="B1149" s="1" t="str">
        <f>IF(AND(DCalendário6[[#This Row],[Dia da semana]]&gt;1,DCalendário6[[#This Row],[Dia da semana]]&lt;7,DCalendário6[[#This Row],[Feriados]]=""),DCalendário6[[#This Row],[Dia]],"")</f>
        <v/>
      </c>
      <c r="C1149" s="16" t="str">
        <f>IF(DCalendário6[[#This Row],[Mês]]="","",IF(AND(C1145="",C1146="",C1147="",C1148=""),IF(DCalendário6[[#This Row],[Mês]]=D1148,C1148+1,IF(AND(D1148="",D1149=D1144),C1144+1,1)),IF(AND(C1146="",C1147="",C1148=""),IF(DCalendário6[[#This Row],[Mês]]=D1148,C1148+1,IF(AND(D1148="",D1149=D1145),C1145+1,1)),IF(AND(C1147="",C1148=""),IF(DCalendário6[[#This Row],[Mês]]=D1148,C1148+1,IF(AND(D1148="",D1149=D1146),C1146+1,1)),IF(DCalendário6[[#This Row],[Mês]]=D1148,C1148+1,IF(AND(D1148="",D1149=D1147),C1147+1,1))))))</f>
        <v/>
      </c>
      <c r="D1149" s="14" t="str">
        <f>IF(DCalendário6[[#This Row],[Dia Útil]]="","",(MONTH($B1149)))</f>
        <v/>
      </c>
      <c r="E1149" s="14">
        <f t="shared" si="17"/>
        <v>2021</v>
      </c>
      <c r="F1149" s="14">
        <f>MONTH(DCalendário6[[#This Row],[Dia]])</f>
        <v>2</v>
      </c>
      <c r="G1149" s="14" t="str">
        <f>MONTH(DCalendário6[[#This Row],[Dia]])&amp;" - "&amp;DCalendário6[[#This Row],[Ano]]</f>
        <v>2 - 2021</v>
      </c>
      <c r="H1149" s="14" t="str">
        <f>IF(DCalendário6[[#This Row],[Dia Útil]]="","",DCalendário6[[#This Row],[Semana Ano]])</f>
        <v/>
      </c>
      <c r="I1149" s="14">
        <f>WEEKNUM(DCalendário6[[#This Row],[Dia]])</f>
        <v>9</v>
      </c>
      <c r="J1149" s="14" cm="1">
        <f t="array" aca="1" ref="J114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149" s="16">
        <f>WEEKDAY(DCalendário6[[#This Row],[Dia]])</f>
        <v>1</v>
      </c>
      <c r="L1149" s="1" t="str">
        <f>IFERROR(VLOOKUP(A1149,Tabela4[],1,0),"")</f>
        <v/>
      </c>
      <c r="M114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149" s="16">
        <f>IF(DCalendário6[[#This Row],[Dia Útil2]]="Feriado","Feriado",IF(AND(DCalendário6[[#This Row],[Dia Útil]]="",DCalendário6[[#This Row],[Mês Total]]=F1142),N1142+1,IF(DCalendário6[[#This Row],[Dia Útil]]="",1,"")))</f>
        <v>3</v>
      </c>
      <c r="O114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1149" s="16"/>
      <c r="Q1149" s="17"/>
    </row>
    <row r="1150" spans="1:17" x14ac:dyDescent="0.25">
      <c r="A1150" s="1">
        <v>44249</v>
      </c>
      <c r="B1150" s="1">
        <f>IF(AND(DCalendário6[[#This Row],[Dia da semana]]&gt;1,DCalendário6[[#This Row],[Dia da semana]]&lt;7,DCalendário6[[#This Row],[Feriados]]=""),DCalendário6[[#This Row],[Dia]],"")</f>
        <v>44249</v>
      </c>
      <c r="C1150" s="16">
        <f>IF(DCalendário6[[#This Row],[Mês]]="","",IF(AND(C1146="",C1147="",C1148="",C1149=""),IF(DCalendário6[[#This Row],[Mês]]=D1149,C1149+1,IF(AND(D1149="",D1150=D1145),C1145+1,1)),IF(AND(C1147="",C1148="",C1149=""),IF(DCalendário6[[#This Row],[Mês]]=D1149,C1149+1,IF(AND(D1149="",D1150=D1146),C1146+1,1)),IF(AND(C1148="",C1149=""),IF(DCalendário6[[#This Row],[Mês]]=D1149,C1149+1,IF(AND(D1149="",D1150=D1147),C1147+1,1)),IF(DCalendário6[[#This Row],[Mês]]=D1149,C1149+1,IF(AND(D1149="",D1150=D1148),C1148+1,1))))))</f>
        <v>14</v>
      </c>
      <c r="D1150" s="14">
        <f>IF(DCalendário6[[#This Row],[Dia Útil]]="","",(MONTH($B1150)))</f>
        <v>2</v>
      </c>
      <c r="E1150" s="14">
        <f t="shared" si="17"/>
        <v>2021</v>
      </c>
      <c r="F1150" s="14">
        <f>MONTH(DCalendário6[[#This Row],[Dia]])</f>
        <v>2</v>
      </c>
      <c r="G1150" s="14" t="str">
        <f>MONTH(DCalendário6[[#This Row],[Dia]])&amp;" - "&amp;DCalendário6[[#This Row],[Ano]]</f>
        <v>2 - 2021</v>
      </c>
      <c r="H1150" s="14">
        <f>IF(DCalendário6[[#This Row],[Dia Útil]]="","",DCalendário6[[#This Row],[Semana Ano]])</f>
        <v>9</v>
      </c>
      <c r="I1150" s="14">
        <f>WEEKNUM(DCalendário6[[#This Row],[Dia]])</f>
        <v>9</v>
      </c>
      <c r="J1150" s="14" cm="1">
        <f t="array" aca="1" ref="J115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150" s="16">
        <f>WEEKDAY(DCalendário6[[#This Row],[Dia]])</f>
        <v>2</v>
      </c>
      <c r="L1150" s="1" t="str">
        <f>IFERROR(VLOOKUP(A1150,Tabela4[],1,0),"")</f>
        <v/>
      </c>
      <c r="M115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44249</v>
      </c>
      <c r="N1150" s="16" t="str">
        <f>IF(DCalendário6[[#This Row],[Dia Útil2]]="Feriado","Feriado",IF(AND(DCalendário6[[#This Row],[Dia Útil]]="",DCalendário6[[#This Row],[Mês Total]]=F1143),N1143+1,IF(DCalendário6[[#This Row],[Dia Útil]]="",1,"")))</f>
        <v/>
      </c>
      <c r="O115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1150" s="16"/>
      <c r="Q1150" s="17"/>
    </row>
    <row r="1151" spans="1:17" x14ac:dyDescent="0.25">
      <c r="A1151" s="1">
        <v>44250</v>
      </c>
      <c r="B1151" s="1">
        <f>IF(AND(DCalendário6[[#This Row],[Dia da semana]]&gt;1,DCalendário6[[#This Row],[Dia da semana]]&lt;7,DCalendário6[[#This Row],[Feriados]]=""),DCalendário6[[#This Row],[Dia]],"")</f>
        <v>44250</v>
      </c>
      <c r="C1151" s="16">
        <f>IF(DCalendário6[[#This Row],[Mês]]="","",IF(AND(C1147="",C1148="",C1149="",C1150=""),IF(DCalendário6[[#This Row],[Mês]]=D1150,C1150+1,IF(AND(D1150="",D1151=D1146),C1146+1,1)),IF(AND(C1148="",C1149="",C1150=""),IF(DCalendário6[[#This Row],[Mês]]=D1150,C1150+1,IF(AND(D1150="",D1151=D1147),C1147+1,1)),IF(AND(C1149="",C1150=""),IF(DCalendário6[[#This Row],[Mês]]=D1150,C1150+1,IF(AND(D1150="",D1151=D1148),C1148+1,1)),IF(DCalendário6[[#This Row],[Mês]]=D1150,C1150+1,IF(AND(D1150="",D1151=D1149),C1149+1,1))))))</f>
        <v>15</v>
      </c>
      <c r="D1151" s="14">
        <f>IF(DCalendário6[[#This Row],[Dia Útil]]="","",(MONTH($B1151)))</f>
        <v>2</v>
      </c>
      <c r="E1151" s="14">
        <f t="shared" si="17"/>
        <v>2021</v>
      </c>
      <c r="F1151" s="14">
        <f>MONTH(DCalendário6[[#This Row],[Dia]])</f>
        <v>2</v>
      </c>
      <c r="G1151" s="14" t="str">
        <f>MONTH(DCalendário6[[#This Row],[Dia]])&amp;" - "&amp;DCalendário6[[#This Row],[Ano]]</f>
        <v>2 - 2021</v>
      </c>
      <c r="H1151" s="14">
        <f>IF(DCalendário6[[#This Row],[Dia Útil]]="","",DCalendário6[[#This Row],[Semana Ano]])</f>
        <v>9</v>
      </c>
      <c r="I1151" s="14">
        <f>WEEKNUM(DCalendário6[[#This Row],[Dia]])</f>
        <v>9</v>
      </c>
      <c r="J1151" s="14" cm="1">
        <f t="array" aca="1" ref="J115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151" s="16">
        <f>WEEKDAY(DCalendário6[[#This Row],[Dia]])</f>
        <v>3</v>
      </c>
      <c r="L1151" s="1" t="str">
        <f>IFERROR(VLOOKUP(A1151,Tabela4[],1,0),"")</f>
        <v/>
      </c>
      <c r="M115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44250</v>
      </c>
      <c r="N1151" s="16" t="str">
        <f>IF(DCalendário6[[#This Row],[Dia Útil2]]="Feriado","Feriado",IF(AND(DCalendário6[[#This Row],[Dia Útil]]="",DCalendário6[[#This Row],[Mês Total]]=F1144),N1144+1,IF(DCalendário6[[#This Row],[Dia Útil]]="",1,"")))</f>
        <v/>
      </c>
      <c r="O115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1151" s="16"/>
      <c r="Q1151" s="17"/>
    </row>
    <row r="1152" spans="1:17" x14ac:dyDescent="0.25">
      <c r="A1152" s="1">
        <v>44251</v>
      </c>
      <c r="B1152" s="1">
        <f>IF(AND(DCalendário6[[#This Row],[Dia da semana]]&gt;1,DCalendário6[[#This Row],[Dia da semana]]&lt;7,DCalendário6[[#This Row],[Feriados]]=""),DCalendário6[[#This Row],[Dia]],"")</f>
        <v>44251</v>
      </c>
      <c r="C1152" s="16">
        <f>IF(DCalendário6[[#This Row],[Mês]]="","",IF(AND(C1148="",C1149="",C1150="",C1151=""),IF(DCalendário6[[#This Row],[Mês]]=D1151,C1151+1,IF(AND(D1151="",D1152=D1147),C1147+1,1)),IF(AND(C1149="",C1150="",C1151=""),IF(DCalendário6[[#This Row],[Mês]]=D1151,C1151+1,IF(AND(D1151="",D1152=D1148),C1148+1,1)),IF(AND(C1150="",C1151=""),IF(DCalendário6[[#This Row],[Mês]]=D1151,C1151+1,IF(AND(D1151="",D1152=D1149),C1149+1,1)),IF(DCalendário6[[#This Row],[Mês]]=D1151,C1151+1,IF(AND(D1151="",D1152=D1150),C1150+1,1))))))</f>
        <v>16</v>
      </c>
      <c r="D1152" s="14">
        <f>IF(DCalendário6[[#This Row],[Dia Útil]]="","",(MONTH($B1152)))</f>
        <v>2</v>
      </c>
      <c r="E1152" s="14">
        <f t="shared" si="17"/>
        <v>2021</v>
      </c>
      <c r="F1152" s="14">
        <f>MONTH(DCalendário6[[#This Row],[Dia]])</f>
        <v>2</v>
      </c>
      <c r="G1152" s="14" t="str">
        <f>MONTH(DCalendário6[[#This Row],[Dia]])&amp;" - "&amp;DCalendário6[[#This Row],[Ano]]</f>
        <v>2 - 2021</v>
      </c>
      <c r="H1152" s="14">
        <f>IF(DCalendário6[[#This Row],[Dia Útil]]="","",DCalendário6[[#This Row],[Semana Ano]])</f>
        <v>9</v>
      </c>
      <c r="I1152" s="14">
        <f>WEEKNUM(DCalendário6[[#This Row],[Dia]])</f>
        <v>9</v>
      </c>
      <c r="J1152" s="14" cm="1">
        <f t="array" aca="1" ref="J115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152" s="16">
        <f>WEEKDAY(DCalendário6[[#This Row],[Dia]])</f>
        <v>4</v>
      </c>
      <c r="L1152" s="1" t="str">
        <f>IFERROR(VLOOKUP(A1152,Tabela4[],1,0),"")</f>
        <v/>
      </c>
      <c r="M115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44251</v>
      </c>
      <c r="N1152" s="16" t="str">
        <f>IF(DCalendário6[[#This Row],[Dia Útil2]]="Feriado","Feriado",IF(AND(DCalendário6[[#This Row],[Dia Útil]]="",DCalendário6[[#This Row],[Mês Total]]=F1145),N1145+1,IF(DCalendário6[[#This Row],[Dia Útil]]="",1,"")))</f>
        <v/>
      </c>
      <c r="O115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1152" s="16"/>
      <c r="Q1152" s="17"/>
    </row>
    <row r="1153" spans="1:17" x14ac:dyDescent="0.25">
      <c r="A1153" s="1">
        <v>44252</v>
      </c>
      <c r="B1153" s="1">
        <f>IF(AND(DCalendário6[[#This Row],[Dia da semana]]&gt;1,DCalendário6[[#This Row],[Dia da semana]]&lt;7,DCalendário6[[#This Row],[Feriados]]=""),DCalendário6[[#This Row],[Dia]],"")</f>
        <v>44252</v>
      </c>
      <c r="C1153" s="16">
        <f>IF(DCalendário6[[#This Row],[Mês]]="","",IF(AND(C1149="",C1150="",C1151="",C1152=""),IF(DCalendário6[[#This Row],[Mês]]=D1152,C1152+1,IF(AND(D1152="",D1153=D1148),C1148+1,1)),IF(AND(C1150="",C1151="",C1152=""),IF(DCalendário6[[#This Row],[Mês]]=D1152,C1152+1,IF(AND(D1152="",D1153=D1149),C1149+1,1)),IF(AND(C1151="",C1152=""),IF(DCalendário6[[#This Row],[Mês]]=D1152,C1152+1,IF(AND(D1152="",D1153=D1150),C1150+1,1)),IF(DCalendário6[[#This Row],[Mês]]=D1152,C1152+1,IF(AND(D1152="",D1153=D1151),C1151+1,1))))))</f>
        <v>17</v>
      </c>
      <c r="D1153" s="14">
        <f>IF(DCalendário6[[#This Row],[Dia Útil]]="","",(MONTH($B1153)))</f>
        <v>2</v>
      </c>
      <c r="E1153" s="14">
        <f t="shared" si="17"/>
        <v>2021</v>
      </c>
      <c r="F1153" s="14">
        <f>MONTH(DCalendário6[[#This Row],[Dia]])</f>
        <v>2</v>
      </c>
      <c r="G1153" s="14" t="str">
        <f>MONTH(DCalendário6[[#This Row],[Dia]])&amp;" - "&amp;DCalendário6[[#This Row],[Ano]]</f>
        <v>2 - 2021</v>
      </c>
      <c r="H1153" s="14">
        <f>IF(DCalendário6[[#This Row],[Dia Útil]]="","",DCalendário6[[#This Row],[Semana Ano]])</f>
        <v>9</v>
      </c>
      <c r="I1153" s="14">
        <f>WEEKNUM(DCalendário6[[#This Row],[Dia]])</f>
        <v>9</v>
      </c>
      <c r="J1153" s="14" cm="1">
        <f t="array" aca="1" ref="J115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153" s="16">
        <f>WEEKDAY(DCalendário6[[#This Row],[Dia]])</f>
        <v>5</v>
      </c>
      <c r="L1153" s="1" t="str">
        <f>IFERROR(VLOOKUP(A1153,Tabela4[],1,0),"")</f>
        <v/>
      </c>
      <c r="M115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44252</v>
      </c>
      <c r="N1153" s="16" t="str">
        <f>IF(DCalendário6[[#This Row],[Dia Útil2]]="Feriado","Feriado",IF(AND(DCalendário6[[#This Row],[Dia Útil]]="",DCalendário6[[#This Row],[Mês Total]]=F1146),N1146+1,IF(DCalendário6[[#This Row],[Dia Útil]]="",1,"")))</f>
        <v/>
      </c>
      <c r="O115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1153" s="16"/>
      <c r="Q1153" s="17"/>
    </row>
    <row r="1154" spans="1:17" x14ac:dyDescent="0.25">
      <c r="A1154" s="1">
        <v>44253</v>
      </c>
      <c r="B1154" s="1">
        <f>IF(AND(DCalendário6[[#This Row],[Dia da semana]]&gt;1,DCalendário6[[#This Row],[Dia da semana]]&lt;7,DCalendário6[[#This Row],[Feriados]]=""),DCalendário6[[#This Row],[Dia]],"")</f>
        <v>44253</v>
      </c>
      <c r="C1154" s="16">
        <f>IF(DCalendário6[[#This Row],[Mês]]="","",IF(AND(C1150="",C1151="",C1152="",C1153=""),IF(DCalendário6[[#This Row],[Mês]]=D1153,C1153+1,IF(AND(D1153="",D1154=D1149),C1149+1,1)),IF(AND(C1151="",C1152="",C1153=""),IF(DCalendário6[[#This Row],[Mês]]=D1153,C1153+1,IF(AND(D1153="",D1154=D1150),C1150+1,1)),IF(AND(C1152="",C1153=""),IF(DCalendário6[[#This Row],[Mês]]=D1153,C1153+1,IF(AND(D1153="",D1154=D1151),C1151+1,1)),IF(DCalendário6[[#This Row],[Mês]]=D1153,C1153+1,IF(AND(D1153="",D1154=D1152),C1152+1,1))))))</f>
        <v>18</v>
      </c>
      <c r="D1154" s="14">
        <f>IF(DCalendário6[[#This Row],[Dia Útil]]="","",(MONTH($B1154)))</f>
        <v>2</v>
      </c>
      <c r="E1154" s="14">
        <f t="shared" ref="E1154:E1217" si="18">YEAR($A1154)</f>
        <v>2021</v>
      </c>
      <c r="F1154" s="14">
        <f>MONTH(DCalendário6[[#This Row],[Dia]])</f>
        <v>2</v>
      </c>
      <c r="G1154" s="14" t="str">
        <f>MONTH(DCalendário6[[#This Row],[Dia]])&amp;" - "&amp;DCalendário6[[#This Row],[Ano]]</f>
        <v>2 - 2021</v>
      </c>
      <c r="H1154" s="14">
        <f>IF(DCalendário6[[#This Row],[Dia Útil]]="","",DCalendário6[[#This Row],[Semana Ano]])</f>
        <v>9</v>
      </c>
      <c r="I1154" s="14">
        <f>WEEKNUM(DCalendário6[[#This Row],[Dia]])</f>
        <v>9</v>
      </c>
      <c r="J1154" s="14" cm="1">
        <f t="array" aca="1" ref="J115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154" s="16">
        <f>WEEKDAY(DCalendário6[[#This Row],[Dia]])</f>
        <v>6</v>
      </c>
      <c r="L1154" s="1" t="str">
        <f>IFERROR(VLOOKUP(A1154,Tabela4[],1,0),"")</f>
        <v/>
      </c>
      <c r="M115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44253</v>
      </c>
      <c r="N1154" s="16" t="str">
        <f>IF(DCalendário6[[#This Row],[Dia Útil2]]="Feriado","Feriado",IF(AND(DCalendário6[[#This Row],[Dia Útil]]="",DCalendário6[[#This Row],[Mês Total]]=F1147),N1147+1,IF(DCalendário6[[#This Row],[Dia Útil]]="",1,"")))</f>
        <v/>
      </c>
      <c r="O115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1154" s="16"/>
      <c r="Q1154" s="17"/>
    </row>
    <row r="1155" spans="1:17" x14ac:dyDescent="0.25">
      <c r="A1155" s="1">
        <v>44254</v>
      </c>
      <c r="B1155" s="1" t="str">
        <f>IF(AND(DCalendário6[[#This Row],[Dia da semana]]&gt;1,DCalendário6[[#This Row],[Dia da semana]]&lt;7,DCalendário6[[#This Row],[Feriados]]=""),DCalendário6[[#This Row],[Dia]],"")</f>
        <v/>
      </c>
      <c r="C1155" s="16" t="str">
        <f>IF(DCalendário6[[#This Row],[Mês]]="","",IF(AND(C1151="",C1152="",C1153="",C1154=""),IF(DCalendário6[[#This Row],[Mês]]=D1154,C1154+1,IF(AND(D1154="",D1155=D1150),C1150+1,1)),IF(AND(C1152="",C1153="",C1154=""),IF(DCalendário6[[#This Row],[Mês]]=D1154,C1154+1,IF(AND(D1154="",D1155=D1151),C1151+1,1)),IF(AND(C1153="",C1154=""),IF(DCalendário6[[#This Row],[Mês]]=D1154,C1154+1,IF(AND(D1154="",D1155=D1152),C1152+1,1)),IF(DCalendário6[[#This Row],[Mês]]=D1154,C1154+1,IF(AND(D1154="",D1155=D1153),C1153+1,1))))))</f>
        <v/>
      </c>
      <c r="D1155" s="14" t="str">
        <f>IF(DCalendário6[[#This Row],[Dia Útil]]="","",(MONTH($B1155)))</f>
        <v/>
      </c>
      <c r="E1155" s="14">
        <f t="shared" si="18"/>
        <v>2021</v>
      </c>
      <c r="F1155" s="14">
        <f>MONTH(DCalendário6[[#This Row],[Dia]])</f>
        <v>2</v>
      </c>
      <c r="G1155" s="14" t="str">
        <f>MONTH(DCalendário6[[#This Row],[Dia]])&amp;" - "&amp;DCalendário6[[#This Row],[Ano]]</f>
        <v>2 - 2021</v>
      </c>
      <c r="H1155" s="14" t="str">
        <f>IF(DCalendário6[[#This Row],[Dia Útil]]="","",DCalendário6[[#This Row],[Semana Ano]])</f>
        <v/>
      </c>
      <c r="I1155" s="14">
        <f>WEEKNUM(DCalendário6[[#This Row],[Dia]])</f>
        <v>9</v>
      </c>
      <c r="J1155" s="14" cm="1">
        <f t="array" aca="1" ref="J115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155" s="16">
        <f>WEEKDAY(DCalendário6[[#This Row],[Dia]])</f>
        <v>7</v>
      </c>
      <c r="L1155" s="1" t="str">
        <f>IFERROR(VLOOKUP(A1155,Tabela4[],1,0),"")</f>
        <v/>
      </c>
      <c r="M115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155" s="16">
        <f>IF(DCalendário6[[#This Row],[Dia Útil2]]="Feriado","Feriado",IF(AND(DCalendário6[[#This Row],[Dia Útil]]="",DCalendário6[[#This Row],[Mês Total]]=F1148),N1148+1,IF(DCalendário6[[#This Row],[Dia Útil]]="",1,"")))</f>
        <v>4</v>
      </c>
      <c r="O115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1155" s="16"/>
      <c r="Q1155" s="17"/>
    </row>
    <row r="1156" spans="1:17" x14ac:dyDescent="0.25">
      <c r="A1156" s="1">
        <v>44255</v>
      </c>
      <c r="B1156" s="1" t="str">
        <f>IF(AND(DCalendário6[[#This Row],[Dia da semana]]&gt;1,DCalendário6[[#This Row],[Dia da semana]]&lt;7,DCalendário6[[#This Row],[Feriados]]=""),DCalendário6[[#This Row],[Dia]],"")</f>
        <v/>
      </c>
      <c r="C1156" s="16" t="str">
        <f>IF(DCalendário6[[#This Row],[Mês]]="","",IF(AND(C1152="",C1153="",C1154="",C1155=""),IF(DCalendário6[[#This Row],[Mês]]=D1155,C1155+1,IF(AND(D1155="",D1156=D1151),C1151+1,1)),IF(AND(C1153="",C1154="",C1155=""),IF(DCalendário6[[#This Row],[Mês]]=D1155,C1155+1,IF(AND(D1155="",D1156=D1152),C1152+1,1)),IF(AND(C1154="",C1155=""),IF(DCalendário6[[#This Row],[Mês]]=D1155,C1155+1,IF(AND(D1155="",D1156=D1153),C1153+1,1)),IF(DCalendário6[[#This Row],[Mês]]=D1155,C1155+1,IF(AND(D1155="",D1156=D1154),C1154+1,1))))))</f>
        <v/>
      </c>
      <c r="D1156" s="14" t="str">
        <f>IF(DCalendário6[[#This Row],[Dia Útil]]="","",(MONTH($B1156)))</f>
        <v/>
      </c>
      <c r="E1156" s="14">
        <f t="shared" si="18"/>
        <v>2021</v>
      </c>
      <c r="F1156" s="14">
        <f>MONTH(DCalendário6[[#This Row],[Dia]])</f>
        <v>2</v>
      </c>
      <c r="G1156" s="14" t="str">
        <f>MONTH(DCalendário6[[#This Row],[Dia]])&amp;" - "&amp;DCalendário6[[#This Row],[Ano]]</f>
        <v>2 - 2021</v>
      </c>
      <c r="H1156" s="14" t="str">
        <f>IF(DCalendário6[[#This Row],[Dia Útil]]="","",DCalendário6[[#This Row],[Semana Ano]])</f>
        <v/>
      </c>
      <c r="I1156" s="14">
        <f>WEEKNUM(DCalendário6[[#This Row],[Dia]])</f>
        <v>10</v>
      </c>
      <c r="J1156" s="14" cm="1">
        <f t="array" aca="1" ref="J115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156" s="16">
        <f>WEEKDAY(DCalendário6[[#This Row],[Dia]])</f>
        <v>1</v>
      </c>
      <c r="L1156" s="1" t="str">
        <f>IFERROR(VLOOKUP(A1156,Tabela4[],1,0),"")</f>
        <v/>
      </c>
      <c r="M115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156" s="16">
        <f>IF(DCalendário6[[#This Row],[Dia Útil2]]="Feriado","Feriado",IF(AND(DCalendário6[[#This Row],[Dia Útil]]="",DCalendário6[[#This Row],[Mês Total]]=F1149),N1149+1,IF(DCalendário6[[#This Row],[Dia Útil]]="",1,"")))</f>
        <v>4</v>
      </c>
      <c r="O115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1156" s="16"/>
      <c r="Q1156" s="17"/>
    </row>
    <row r="1157" spans="1:17" x14ac:dyDescent="0.25">
      <c r="A1157" s="1">
        <v>44256</v>
      </c>
      <c r="B1157" s="1">
        <f>IF(AND(DCalendário6[[#This Row],[Dia da semana]]&gt;1,DCalendário6[[#This Row],[Dia da semana]]&lt;7,DCalendário6[[#This Row],[Feriados]]=""),DCalendário6[[#This Row],[Dia]],"")</f>
        <v>44256</v>
      </c>
      <c r="C1157" s="16">
        <f>IF(DCalendário6[[#This Row],[Mês]]="","",IF(AND(C1153="",C1154="",C1155="",C1156=""),IF(DCalendário6[[#This Row],[Mês]]=D1156,C1156+1,IF(AND(D1156="",D1157=D1152),C1152+1,1)),IF(AND(C1154="",C1155="",C1156=""),IF(DCalendário6[[#This Row],[Mês]]=D1156,C1156+1,IF(AND(D1156="",D1157=D1153),C1153+1,1)),IF(AND(C1155="",C1156=""),IF(DCalendário6[[#This Row],[Mês]]=D1156,C1156+1,IF(AND(D1156="",D1157=D1154),C1154+1,1)),IF(DCalendário6[[#This Row],[Mês]]=D1156,C1156+1,IF(AND(D1156="",D1157=D1155),C1155+1,1))))))</f>
        <v>1</v>
      </c>
      <c r="D1157" s="14">
        <f>IF(DCalendário6[[#This Row],[Dia Útil]]="","",(MONTH($B1157)))</f>
        <v>3</v>
      </c>
      <c r="E1157" s="14">
        <f t="shared" si="18"/>
        <v>2021</v>
      </c>
      <c r="F1157" s="14">
        <f>MONTH(DCalendário6[[#This Row],[Dia]])</f>
        <v>3</v>
      </c>
      <c r="G1157" s="14" t="str">
        <f>MONTH(DCalendário6[[#This Row],[Dia]])&amp;" - "&amp;DCalendário6[[#This Row],[Ano]]</f>
        <v>3 - 2021</v>
      </c>
      <c r="H1157" s="14">
        <f>IF(DCalendário6[[#This Row],[Dia Útil]]="","",DCalendário6[[#This Row],[Semana Ano]])</f>
        <v>10</v>
      </c>
      <c r="I1157" s="14">
        <f>WEEKNUM(DCalendário6[[#This Row],[Dia]])</f>
        <v>10</v>
      </c>
      <c r="J1157" s="14" cm="1">
        <f t="array" aca="1" ref="J115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157" s="16">
        <f>WEEKDAY(DCalendário6[[#This Row],[Dia]])</f>
        <v>2</v>
      </c>
      <c r="L1157" s="1" t="str">
        <f>IFERROR(VLOOKUP(A1157,Tabela4[],1,0),"")</f>
        <v/>
      </c>
      <c r="M115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44256</v>
      </c>
      <c r="N1157" s="16" t="str">
        <f>IF(DCalendário6[[#This Row],[Dia Útil2]]="Feriado","Feriado",IF(AND(DCalendário6[[#This Row],[Dia Útil]]="",DCalendário6[[#This Row],[Mês Total]]=F1150),N1150+1,IF(DCalendário6[[#This Row],[Dia Útil]]="",1,"")))</f>
        <v/>
      </c>
      <c r="O115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1157" s="16"/>
      <c r="Q1157" s="17"/>
    </row>
    <row r="1158" spans="1:17" x14ac:dyDescent="0.25">
      <c r="A1158" s="1">
        <v>44257</v>
      </c>
      <c r="B1158" s="1">
        <f>IF(AND(DCalendário6[[#This Row],[Dia da semana]]&gt;1,DCalendário6[[#This Row],[Dia da semana]]&lt;7,DCalendário6[[#This Row],[Feriados]]=""),DCalendário6[[#This Row],[Dia]],"")</f>
        <v>44257</v>
      </c>
      <c r="C1158" s="16">
        <f>IF(DCalendário6[[#This Row],[Mês]]="","",IF(AND(C1154="",C1155="",C1156="",C1157=""),IF(DCalendário6[[#This Row],[Mês]]=D1157,C1157+1,IF(AND(D1157="",D1158=D1153),C1153+1,1)),IF(AND(C1155="",C1156="",C1157=""),IF(DCalendário6[[#This Row],[Mês]]=D1157,C1157+1,IF(AND(D1157="",D1158=D1154),C1154+1,1)),IF(AND(C1156="",C1157=""),IF(DCalendário6[[#This Row],[Mês]]=D1157,C1157+1,IF(AND(D1157="",D1158=D1155),C1155+1,1)),IF(DCalendário6[[#This Row],[Mês]]=D1157,C1157+1,IF(AND(D1157="",D1158=D1156),C1156+1,1))))))</f>
        <v>2</v>
      </c>
      <c r="D1158" s="14">
        <f>IF(DCalendário6[[#This Row],[Dia Útil]]="","",(MONTH($B1158)))</f>
        <v>3</v>
      </c>
      <c r="E1158" s="14">
        <f t="shared" si="18"/>
        <v>2021</v>
      </c>
      <c r="F1158" s="14">
        <f>MONTH(DCalendário6[[#This Row],[Dia]])</f>
        <v>3</v>
      </c>
      <c r="G1158" s="14" t="str">
        <f>MONTH(DCalendário6[[#This Row],[Dia]])&amp;" - "&amp;DCalendário6[[#This Row],[Ano]]</f>
        <v>3 - 2021</v>
      </c>
      <c r="H1158" s="14">
        <f>IF(DCalendário6[[#This Row],[Dia Útil]]="","",DCalendário6[[#This Row],[Semana Ano]])</f>
        <v>10</v>
      </c>
      <c r="I1158" s="14">
        <f>WEEKNUM(DCalendário6[[#This Row],[Dia]])</f>
        <v>10</v>
      </c>
      <c r="J1158" s="14" cm="1">
        <f t="array" aca="1" ref="J115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158" s="16">
        <f>WEEKDAY(DCalendário6[[#This Row],[Dia]])</f>
        <v>3</v>
      </c>
      <c r="L1158" s="1" t="str">
        <f>IFERROR(VLOOKUP(A1158,Tabela4[],1,0),"")</f>
        <v/>
      </c>
      <c r="M115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44257</v>
      </c>
      <c r="N1158" s="16" t="str">
        <f>IF(DCalendário6[[#This Row],[Dia Útil2]]="Feriado","Feriado",IF(AND(DCalendário6[[#This Row],[Dia Útil]]="",DCalendário6[[#This Row],[Mês Total]]=F1151),N1151+1,IF(DCalendário6[[#This Row],[Dia Útil]]="",1,"")))</f>
        <v/>
      </c>
      <c r="O115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1158" s="16"/>
      <c r="Q1158" s="17"/>
    </row>
    <row r="1159" spans="1:17" x14ac:dyDescent="0.25">
      <c r="A1159" s="1">
        <v>44258</v>
      </c>
      <c r="B1159" s="1">
        <f>IF(AND(DCalendário6[[#This Row],[Dia da semana]]&gt;1,DCalendário6[[#This Row],[Dia da semana]]&lt;7,DCalendário6[[#This Row],[Feriados]]=""),DCalendário6[[#This Row],[Dia]],"")</f>
        <v>44258</v>
      </c>
      <c r="C1159" s="16">
        <f>IF(DCalendário6[[#This Row],[Mês]]="","",IF(AND(C1155="",C1156="",C1157="",C1158=""),IF(DCalendário6[[#This Row],[Mês]]=D1158,C1158+1,IF(AND(D1158="",D1159=D1154),C1154+1,1)),IF(AND(C1156="",C1157="",C1158=""),IF(DCalendário6[[#This Row],[Mês]]=D1158,C1158+1,IF(AND(D1158="",D1159=D1155),C1155+1,1)),IF(AND(C1157="",C1158=""),IF(DCalendário6[[#This Row],[Mês]]=D1158,C1158+1,IF(AND(D1158="",D1159=D1156),C1156+1,1)),IF(DCalendário6[[#This Row],[Mês]]=D1158,C1158+1,IF(AND(D1158="",D1159=D1157),C1157+1,1))))))</f>
        <v>3</v>
      </c>
      <c r="D1159" s="14">
        <f>IF(DCalendário6[[#This Row],[Dia Útil]]="","",(MONTH($B1159)))</f>
        <v>3</v>
      </c>
      <c r="E1159" s="14">
        <f t="shared" si="18"/>
        <v>2021</v>
      </c>
      <c r="F1159" s="14">
        <f>MONTH(DCalendário6[[#This Row],[Dia]])</f>
        <v>3</v>
      </c>
      <c r="G1159" s="14" t="str">
        <f>MONTH(DCalendário6[[#This Row],[Dia]])&amp;" - "&amp;DCalendário6[[#This Row],[Ano]]</f>
        <v>3 - 2021</v>
      </c>
      <c r="H1159" s="14">
        <f>IF(DCalendário6[[#This Row],[Dia Útil]]="","",DCalendário6[[#This Row],[Semana Ano]])</f>
        <v>10</v>
      </c>
      <c r="I1159" s="14">
        <f>WEEKNUM(DCalendário6[[#This Row],[Dia]])</f>
        <v>10</v>
      </c>
      <c r="J1159" s="14" cm="1">
        <f t="array" aca="1" ref="J115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159" s="16">
        <f>WEEKDAY(DCalendário6[[#This Row],[Dia]])</f>
        <v>4</v>
      </c>
      <c r="L1159" s="1" t="str">
        <f>IFERROR(VLOOKUP(A1159,Tabela4[],1,0),"")</f>
        <v/>
      </c>
      <c r="M115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44258</v>
      </c>
      <c r="N1159" s="16" t="str">
        <f>IF(DCalendário6[[#This Row],[Dia Útil2]]="Feriado","Feriado",IF(AND(DCalendário6[[#This Row],[Dia Útil]]="",DCalendário6[[#This Row],[Mês Total]]=F1152),N1152+1,IF(DCalendário6[[#This Row],[Dia Útil]]="",1,"")))</f>
        <v/>
      </c>
      <c r="O115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1159" s="16"/>
      <c r="Q1159" s="17"/>
    </row>
    <row r="1160" spans="1:17" x14ac:dyDescent="0.25">
      <c r="A1160" s="1">
        <v>44259</v>
      </c>
      <c r="B1160" s="1">
        <f>IF(AND(DCalendário6[[#This Row],[Dia da semana]]&gt;1,DCalendário6[[#This Row],[Dia da semana]]&lt;7,DCalendário6[[#This Row],[Feriados]]=""),DCalendário6[[#This Row],[Dia]],"")</f>
        <v>44259</v>
      </c>
      <c r="C1160" s="16">
        <f>IF(DCalendário6[[#This Row],[Mês]]="","",IF(AND(C1156="",C1157="",C1158="",C1159=""),IF(DCalendário6[[#This Row],[Mês]]=D1159,C1159+1,IF(AND(D1159="",D1160=D1155),C1155+1,1)),IF(AND(C1157="",C1158="",C1159=""),IF(DCalendário6[[#This Row],[Mês]]=D1159,C1159+1,IF(AND(D1159="",D1160=D1156),C1156+1,1)),IF(AND(C1158="",C1159=""),IF(DCalendário6[[#This Row],[Mês]]=D1159,C1159+1,IF(AND(D1159="",D1160=D1157),C1157+1,1)),IF(DCalendário6[[#This Row],[Mês]]=D1159,C1159+1,IF(AND(D1159="",D1160=D1158),C1158+1,1))))))</f>
        <v>4</v>
      </c>
      <c r="D1160" s="14">
        <f>IF(DCalendário6[[#This Row],[Dia Útil]]="","",(MONTH($B1160)))</f>
        <v>3</v>
      </c>
      <c r="E1160" s="14">
        <f t="shared" si="18"/>
        <v>2021</v>
      </c>
      <c r="F1160" s="14">
        <f>MONTH(DCalendário6[[#This Row],[Dia]])</f>
        <v>3</v>
      </c>
      <c r="G1160" s="14" t="str">
        <f>MONTH(DCalendário6[[#This Row],[Dia]])&amp;" - "&amp;DCalendário6[[#This Row],[Ano]]</f>
        <v>3 - 2021</v>
      </c>
      <c r="H1160" s="14">
        <f>IF(DCalendário6[[#This Row],[Dia Útil]]="","",DCalendário6[[#This Row],[Semana Ano]])</f>
        <v>10</v>
      </c>
      <c r="I1160" s="14">
        <f>WEEKNUM(DCalendário6[[#This Row],[Dia]])</f>
        <v>10</v>
      </c>
      <c r="J1160" s="14" cm="1">
        <f t="array" aca="1" ref="J116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160" s="16">
        <f>WEEKDAY(DCalendário6[[#This Row],[Dia]])</f>
        <v>5</v>
      </c>
      <c r="L1160" s="1" t="str">
        <f>IFERROR(VLOOKUP(A1160,Tabela4[],1,0),"")</f>
        <v/>
      </c>
      <c r="M116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44259</v>
      </c>
      <c r="N1160" s="16" t="str">
        <f>IF(DCalendário6[[#This Row],[Dia Útil2]]="Feriado","Feriado",IF(AND(DCalendário6[[#This Row],[Dia Útil]]="",DCalendário6[[#This Row],[Mês Total]]=F1153),N1153+1,IF(DCalendário6[[#This Row],[Dia Útil]]="",1,"")))</f>
        <v/>
      </c>
      <c r="O116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1160" s="16"/>
      <c r="Q1160" s="17"/>
    </row>
    <row r="1161" spans="1:17" x14ac:dyDescent="0.25">
      <c r="A1161" s="1">
        <v>44260</v>
      </c>
      <c r="B1161" s="1">
        <f>IF(AND(DCalendário6[[#This Row],[Dia da semana]]&gt;1,DCalendário6[[#This Row],[Dia da semana]]&lt;7,DCalendário6[[#This Row],[Feriados]]=""),DCalendário6[[#This Row],[Dia]],"")</f>
        <v>44260</v>
      </c>
      <c r="C1161" s="16">
        <f>IF(DCalendário6[[#This Row],[Mês]]="","",IF(AND(C1157="",C1158="",C1159="",C1160=""),IF(DCalendário6[[#This Row],[Mês]]=D1160,C1160+1,IF(AND(D1160="",D1161=D1156),C1156+1,1)),IF(AND(C1158="",C1159="",C1160=""),IF(DCalendário6[[#This Row],[Mês]]=D1160,C1160+1,IF(AND(D1160="",D1161=D1157),C1157+1,1)),IF(AND(C1159="",C1160=""),IF(DCalendário6[[#This Row],[Mês]]=D1160,C1160+1,IF(AND(D1160="",D1161=D1158),C1158+1,1)),IF(DCalendário6[[#This Row],[Mês]]=D1160,C1160+1,IF(AND(D1160="",D1161=D1159),C1159+1,1))))))</f>
        <v>5</v>
      </c>
      <c r="D1161" s="14">
        <f>IF(DCalendário6[[#This Row],[Dia Útil]]="","",(MONTH($B1161)))</f>
        <v>3</v>
      </c>
      <c r="E1161" s="14">
        <f t="shared" si="18"/>
        <v>2021</v>
      </c>
      <c r="F1161" s="14">
        <f>MONTH(DCalendário6[[#This Row],[Dia]])</f>
        <v>3</v>
      </c>
      <c r="G1161" s="14" t="str">
        <f>MONTH(DCalendário6[[#This Row],[Dia]])&amp;" - "&amp;DCalendário6[[#This Row],[Ano]]</f>
        <v>3 - 2021</v>
      </c>
      <c r="H1161" s="14">
        <f>IF(DCalendário6[[#This Row],[Dia Útil]]="","",DCalendário6[[#This Row],[Semana Ano]])</f>
        <v>10</v>
      </c>
      <c r="I1161" s="14">
        <f>WEEKNUM(DCalendário6[[#This Row],[Dia]])</f>
        <v>10</v>
      </c>
      <c r="J1161" s="14" cm="1">
        <f t="array" aca="1" ref="J116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161" s="16">
        <f>WEEKDAY(DCalendário6[[#This Row],[Dia]])</f>
        <v>6</v>
      </c>
      <c r="L1161" s="1" t="str">
        <f>IFERROR(VLOOKUP(A1161,Tabela4[],1,0),"")</f>
        <v/>
      </c>
      <c r="M116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44260</v>
      </c>
      <c r="N1161" s="16" t="str">
        <f>IF(DCalendário6[[#This Row],[Dia Útil2]]="Feriado","Feriado",IF(AND(DCalendário6[[#This Row],[Dia Útil]]="",DCalendário6[[#This Row],[Mês Total]]=F1154),N1154+1,IF(DCalendário6[[#This Row],[Dia Útil]]="",1,"")))</f>
        <v/>
      </c>
      <c r="O116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1161" s="16"/>
      <c r="Q1161" s="17"/>
    </row>
    <row r="1162" spans="1:17" x14ac:dyDescent="0.25">
      <c r="A1162" s="1">
        <v>44261</v>
      </c>
      <c r="B1162" s="1" t="str">
        <f>IF(AND(DCalendário6[[#This Row],[Dia da semana]]&gt;1,DCalendário6[[#This Row],[Dia da semana]]&lt;7,DCalendário6[[#This Row],[Feriados]]=""),DCalendário6[[#This Row],[Dia]],"")</f>
        <v/>
      </c>
      <c r="C1162" s="16" t="str">
        <f>IF(DCalendário6[[#This Row],[Mês]]="","",IF(AND(C1158="",C1159="",C1160="",C1161=""),IF(DCalendário6[[#This Row],[Mês]]=D1161,C1161+1,IF(AND(D1161="",D1162=D1157),C1157+1,1)),IF(AND(C1159="",C1160="",C1161=""),IF(DCalendário6[[#This Row],[Mês]]=D1161,C1161+1,IF(AND(D1161="",D1162=D1158),C1158+1,1)),IF(AND(C1160="",C1161=""),IF(DCalendário6[[#This Row],[Mês]]=D1161,C1161+1,IF(AND(D1161="",D1162=D1159),C1159+1,1)),IF(DCalendário6[[#This Row],[Mês]]=D1161,C1161+1,IF(AND(D1161="",D1162=D1160),C1160+1,1))))))</f>
        <v/>
      </c>
      <c r="D1162" s="14" t="str">
        <f>IF(DCalendário6[[#This Row],[Dia Útil]]="","",(MONTH($B1162)))</f>
        <v/>
      </c>
      <c r="E1162" s="14">
        <f t="shared" si="18"/>
        <v>2021</v>
      </c>
      <c r="F1162" s="14">
        <f>MONTH(DCalendário6[[#This Row],[Dia]])</f>
        <v>3</v>
      </c>
      <c r="G1162" s="14" t="str">
        <f>MONTH(DCalendário6[[#This Row],[Dia]])&amp;" - "&amp;DCalendário6[[#This Row],[Ano]]</f>
        <v>3 - 2021</v>
      </c>
      <c r="H1162" s="14" t="str">
        <f>IF(DCalendário6[[#This Row],[Dia Útil]]="","",DCalendário6[[#This Row],[Semana Ano]])</f>
        <v/>
      </c>
      <c r="I1162" s="14">
        <f>WEEKNUM(DCalendário6[[#This Row],[Dia]])</f>
        <v>10</v>
      </c>
      <c r="J1162" s="14" cm="1">
        <f t="array" aca="1" ref="J116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162" s="16">
        <f>WEEKDAY(DCalendário6[[#This Row],[Dia]])</f>
        <v>7</v>
      </c>
      <c r="L1162" s="1" t="str">
        <f>IFERROR(VLOOKUP(A1162,Tabela4[],1,0),"")</f>
        <v/>
      </c>
      <c r="M116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162" s="16">
        <f>IF(DCalendário6[[#This Row],[Dia Útil2]]="Feriado","Feriado",IF(AND(DCalendário6[[#This Row],[Dia Útil]]="",DCalendário6[[#This Row],[Mês Total]]=F1155),N1155+1,IF(DCalendário6[[#This Row],[Dia Útil]]="",1,"")))</f>
        <v>1</v>
      </c>
      <c r="O116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1162" s="16"/>
      <c r="Q1162" s="17"/>
    </row>
    <row r="1163" spans="1:17" x14ac:dyDescent="0.25">
      <c r="A1163" s="1">
        <v>44262</v>
      </c>
      <c r="B1163" s="1" t="str">
        <f>IF(AND(DCalendário6[[#This Row],[Dia da semana]]&gt;1,DCalendário6[[#This Row],[Dia da semana]]&lt;7,DCalendário6[[#This Row],[Feriados]]=""),DCalendário6[[#This Row],[Dia]],"")</f>
        <v/>
      </c>
      <c r="C1163" s="16" t="str">
        <f>IF(DCalendário6[[#This Row],[Mês]]="","",IF(AND(C1159="",C1160="",C1161="",C1162=""),IF(DCalendário6[[#This Row],[Mês]]=D1162,C1162+1,IF(AND(D1162="",D1163=D1158),C1158+1,1)),IF(AND(C1160="",C1161="",C1162=""),IF(DCalendário6[[#This Row],[Mês]]=D1162,C1162+1,IF(AND(D1162="",D1163=D1159),C1159+1,1)),IF(AND(C1161="",C1162=""),IF(DCalendário6[[#This Row],[Mês]]=D1162,C1162+1,IF(AND(D1162="",D1163=D1160),C1160+1,1)),IF(DCalendário6[[#This Row],[Mês]]=D1162,C1162+1,IF(AND(D1162="",D1163=D1161),C1161+1,1))))))</f>
        <v/>
      </c>
      <c r="D1163" s="14" t="str">
        <f>IF(DCalendário6[[#This Row],[Dia Útil]]="","",(MONTH($B1163)))</f>
        <v/>
      </c>
      <c r="E1163" s="14">
        <f t="shared" si="18"/>
        <v>2021</v>
      </c>
      <c r="F1163" s="14">
        <f>MONTH(DCalendário6[[#This Row],[Dia]])</f>
        <v>3</v>
      </c>
      <c r="G1163" s="14" t="str">
        <f>MONTH(DCalendário6[[#This Row],[Dia]])&amp;" - "&amp;DCalendário6[[#This Row],[Ano]]</f>
        <v>3 - 2021</v>
      </c>
      <c r="H1163" s="14" t="str">
        <f>IF(DCalendário6[[#This Row],[Dia Útil]]="","",DCalendário6[[#This Row],[Semana Ano]])</f>
        <v/>
      </c>
      <c r="I1163" s="14">
        <f>WEEKNUM(DCalendário6[[#This Row],[Dia]])</f>
        <v>11</v>
      </c>
      <c r="J1163" s="14" cm="1">
        <f t="array" aca="1" ref="J116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163" s="16">
        <f>WEEKDAY(DCalendário6[[#This Row],[Dia]])</f>
        <v>1</v>
      </c>
      <c r="L1163" s="1" t="str">
        <f>IFERROR(VLOOKUP(A1163,Tabela4[],1,0),"")</f>
        <v/>
      </c>
      <c r="M116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163" s="16">
        <f>IF(DCalendário6[[#This Row],[Dia Útil2]]="Feriado","Feriado",IF(AND(DCalendário6[[#This Row],[Dia Útil]]="",DCalendário6[[#This Row],[Mês Total]]=F1156),N1156+1,IF(DCalendário6[[#This Row],[Dia Útil]]="",1,"")))</f>
        <v>1</v>
      </c>
      <c r="O116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1163" s="16"/>
      <c r="Q1163" s="17"/>
    </row>
    <row r="1164" spans="1:17" x14ac:dyDescent="0.25">
      <c r="A1164" s="1">
        <v>44263</v>
      </c>
      <c r="B1164" s="1">
        <f>IF(AND(DCalendário6[[#This Row],[Dia da semana]]&gt;1,DCalendário6[[#This Row],[Dia da semana]]&lt;7,DCalendário6[[#This Row],[Feriados]]=""),DCalendário6[[#This Row],[Dia]],"")</f>
        <v>44263</v>
      </c>
      <c r="C1164" s="16">
        <f>IF(DCalendário6[[#This Row],[Mês]]="","",IF(AND(C1160="",C1161="",C1162="",C1163=""),IF(DCalendário6[[#This Row],[Mês]]=D1163,C1163+1,IF(AND(D1163="",D1164=D1159),C1159+1,1)),IF(AND(C1161="",C1162="",C1163=""),IF(DCalendário6[[#This Row],[Mês]]=D1163,C1163+1,IF(AND(D1163="",D1164=D1160),C1160+1,1)),IF(AND(C1162="",C1163=""),IF(DCalendário6[[#This Row],[Mês]]=D1163,C1163+1,IF(AND(D1163="",D1164=D1161),C1161+1,1)),IF(DCalendário6[[#This Row],[Mês]]=D1163,C1163+1,IF(AND(D1163="",D1164=D1162),C1162+1,1))))))</f>
        <v>6</v>
      </c>
      <c r="D1164" s="14">
        <f>IF(DCalendário6[[#This Row],[Dia Útil]]="","",(MONTH($B1164)))</f>
        <v>3</v>
      </c>
      <c r="E1164" s="14">
        <f t="shared" si="18"/>
        <v>2021</v>
      </c>
      <c r="F1164" s="14">
        <f>MONTH(DCalendário6[[#This Row],[Dia]])</f>
        <v>3</v>
      </c>
      <c r="G1164" s="14" t="str">
        <f>MONTH(DCalendário6[[#This Row],[Dia]])&amp;" - "&amp;DCalendário6[[#This Row],[Ano]]</f>
        <v>3 - 2021</v>
      </c>
      <c r="H1164" s="14">
        <f>IF(DCalendário6[[#This Row],[Dia Útil]]="","",DCalendário6[[#This Row],[Semana Ano]])</f>
        <v>11</v>
      </c>
      <c r="I1164" s="14">
        <f>WEEKNUM(DCalendário6[[#This Row],[Dia]])</f>
        <v>11</v>
      </c>
      <c r="J1164" s="14" cm="1">
        <f t="array" aca="1" ref="J116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164" s="16">
        <f>WEEKDAY(DCalendário6[[#This Row],[Dia]])</f>
        <v>2</v>
      </c>
      <c r="L1164" s="1" t="str">
        <f>IFERROR(VLOOKUP(A1164,Tabela4[],1,0),"")</f>
        <v/>
      </c>
      <c r="M116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44263</v>
      </c>
      <c r="N1164" s="16" t="str">
        <f>IF(DCalendário6[[#This Row],[Dia Útil2]]="Feriado","Feriado",IF(AND(DCalendário6[[#This Row],[Dia Útil]]="",DCalendário6[[#This Row],[Mês Total]]=F1157),N1157+1,IF(DCalendário6[[#This Row],[Dia Útil]]="",1,"")))</f>
        <v/>
      </c>
      <c r="O116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1164" s="16"/>
      <c r="Q1164" s="17"/>
    </row>
    <row r="1165" spans="1:17" x14ac:dyDescent="0.25">
      <c r="A1165" s="1">
        <v>44264</v>
      </c>
      <c r="B1165" s="1">
        <f>IF(AND(DCalendário6[[#This Row],[Dia da semana]]&gt;1,DCalendário6[[#This Row],[Dia da semana]]&lt;7,DCalendário6[[#This Row],[Feriados]]=""),DCalendário6[[#This Row],[Dia]],"")</f>
        <v>44264</v>
      </c>
      <c r="C1165" s="16">
        <f>IF(DCalendário6[[#This Row],[Mês]]="","",IF(AND(C1161="",C1162="",C1163="",C1164=""),IF(DCalendário6[[#This Row],[Mês]]=D1164,C1164+1,IF(AND(D1164="",D1165=D1160),C1160+1,1)),IF(AND(C1162="",C1163="",C1164=""),IF(DCalendário6[[#This Row],[Mês]]=D1164,C1164+1,IF(AND(D1164="",D1165=D1161),C1161+1,1)),IF(AND(C1163="",C1164=""),IF(DCalendário6[[#This Row],[Mês]]=D1164,C1164+1,IF(AND(D1164="",D1165=D1162),C1162+1,1)),IF(DCalendário6[[#This Row],[Mês]]=D1164,C1164+1,IF(AND(D1164="",D1165=D1163),C1163+1,1))))))</f>
        <v>7</v>
      </c>
      <c r="D1165" s="14">
        <f>IF(DCalendário6[[#This Row],[Dia Útil]]="","",(MONTH($B1165)))</f>
        <v>3</v>
      </c>
      <c r="E1165" s="14">
        <f t="shared" si="18"/>
        <v>2021</v>
      </c>
      <c r="F1165" s="14">
        <f>MONTH(DCalendário6[[#This Row],[Dia]])</f>
        <v>3</v>
      </c>
      <c r="G1165" s="14" t="str">
        <f>MONTH(DCalendário6[[#This Row],[Dia]])&amp;" - "&amp;DCalendário6[[#This Row],[Ano]]</f>
        <v>3 - 2021</v>
      </c>
      <c r="H1165" s="14">
        <f>IF(DCalendário6[[#This Row],[Dia Útil]]="","",DCalendário6[[#This Row],[Semana Ano]])</f>
        <v>11</v>
      </c>
      <c r="I1165" s="14">
        <f>WEEKNUM(DCalendário6[[#This Row],[Dia]])</f>
        <v>11</v>
      </c>
      <c r="J1165" s="14" cm="1">
        <f t="array" aca="1" ref="J116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165" s="16">
        <f>WEEKDAY(DCalendário6[[#This Row],[Dia]])</f>
        <v>3</v>
      </c>
      <c r="L1165" s="1" t="str">
        <f>IFERROR(VLOOKUP(A1165,Tabela4[],1,0),"")</f>
        <v/>
      </c>
      <c r="M116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44264</v>
      </c>
      <c r="N1165" s="16" t="str">
        <f>IF(DCalendário6[[#This Row],[Dia Útil2]]="Feriado","Feriado",IF(AND(DCalendário6[[#This Row],[Dia Útil]]="",DCalendário6[[#This Row],[Mês Total]]=F1158),N1158+1,IF(DCalendário6[[#This Row],[Dia Útil]]="",1,"")))</f>
        <v/>
      </c>
      <c r="O116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1165" s="16"/>
      <c r="Q1165" s="17"/>
    </row>
    <row r="1166" spans="1:17" x14ac:dyDescent="0.25">
      <c r="A1166" s="1">
        <v>44265</v>
      </c>
      <c r="B1166" s="1">
        <f>IF(AND(DCalendário6[[#This Row],[Dia da semana]]&gt;1,DCalendário6[[#This Row],[Dia da semana]]&lt;7,DCalendário6[[#This Row],[Feriados]]=""),DCalendário6[[#This Row],[Dia]],"")</f>
        <v>44265</v>
      </c>
      <c r="C1166" s="16">
        <f>IF(DCalendário6[[#This Row],[Mês]]="","",IF(AND(C1162="",C1163="",C1164="",C1165=""),IF(DCalendário6[[#This Row],[Mês]]=D1165,C1165+1,IF(AND(D1165="",D1166=D1161),C1161+1,1)),IF(AND(C1163="",C1164="",C1165=""),IF(DCalendário6[[#This Row],[Mês]]=D1165,C1165+1,IF(AND(D1165="",D1166=D1162),C1162+1,1)),IF(AND(C1164="",C1165=""),IF(DCalendário6[[#This Row],[Mês]]=D1165,C1165+1,IF(AND(D1165="",D1166=D1163),C1163+1,1)),IF(DCalendário6[[#This Row],[Mês]]=D1165,C1165+1,IF(AND(D1165="",D1166=D1164),C1164+1,1))))))</f>
        <v>8</v>
      </c>
      <c r="D1166" s="14">
        <f>IF(DCalendário6[[#This Row],[Dia Útil]]="","",(MONTH($B1166)))</f>
        <v>3</v>
      </c>
      <c r="E1166" s="14">
        <f t="shared" si="18"/>
        <v>2021</v>
      </c>
      <c r="F1166" s="14">
        <f>MONTH(DCalendário6[[#This Row],[Dia]])</f>
        <v>3</v>
      </c>
      <c r="G1166" s="14" t="str">
        <f>MONTH(DCalendário6[[#This Row],[Dia]])&amp;" - "&amp;DCalendário6[[#This Row],[Ano]]</f>
        <v>3 - 2021</v>
      </c>
      <c r="H1166" s="14">
        <f>IF(DCalendário6[[#This Row],[Dia Útil]]="","",DCalendário6[[#This Row],[Semana Ano]])</f>
        <v>11</v>
      </c>
      <c r="I1166" s="14">
        <f>WEEKNUM(DCalendário6[[#This Row],[Dia]])</f>
        <v>11</v>
      </c>
      <c r="J1166" s="14" cm="1">
        <f t="array" aca="1" ref="J116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166" s="16">
        <f>WEEKDAY(DCalendário6[[#This Row],[Dia]])</f>
        <v>4</v>
      </c>
      <c r="L1166" s="1" t="str">
        <f>IFERROR(VLOOKUP(A1166,Tabela4[],1,0),"")</f>
        <v/>
      </c>
      <c r="M116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44265</v>
      </c>
      <c r="N1166" s="16" t="str">
        <f>IF(DCalendário6[[#This Row],[Dia Útil2]]="Feriado","Feriado",IF(AND(DCalendário6[[#This Row],[Dia Útil]]="",DCalendário6[[#This Row],[Mês Total]]=F1159),N1159+1,IF(DCalendário6[[#This Row],[Dia Útil]]="",1,"")))</f>
        <v/>
      </c>
      <c r="O116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1166" s="16"/>
      <c r="Q1166" s="17"/>
    </row>
    <row r="1167" spans="1:17" x14ac:dyDescent="0.25">
      <c r="A1167" s="1">
        <v>44266</v>
      </c>
      <c r="B1167" s="1">
        <f>IF(AND(DCalendário6[[#This Row],[Dia da semana]]&gt;1,DCalendário6[[#This Row],[Dia da semana]]&lt;7,DCalendário6[[#This Row],[Feriados]]=""),DCalendário6[[#This Row],[Dia]],"")</f>
        <v>44266</v>
      </c>
      <c r="C1167" s="16">
        <f>IF(DCalendário6[[#This Row],[Mês]]="","",IF(AND(C1163="",C1164="",C1165="",C1166=""),IF(DCalendário6[[#This Row],[Mês]]=D1166,C1166+1,IF(AND(D1166="",D1167=D1162),C1162+1,1)),IF(AND(C1164="",C1165="",C1166=""),IF(DCalendário6[[#This Row],[Mês]]=D1166,C1166+1,IF(AND(D1166="",D1167=D1163),C1163+1,1)),IF(AND(C1165="",C1166=""),IF(DCalendário6[[#This Row],[Mês]]=D1166,C1166+1,IF(AND(D1166="",D1167=D1164),C1164+1,1)),IF(DCalendário6[[#This Row],[Mês]]=D1166,C1166+1,IF(AND(D1166="",D1167=D1165),C1165+1,1))))))</f>
        <v>9</v>
      </c>
      <c r="D1167" s="14">
        <f>IF(DCalendário6[[#This Row],[Dia Útil]]="","",(MONTH($B1167)))</f>
        <v>3</v>
      </c>
      <c r="E1167" s="14">
        <f t="shared" si="18"/>
        <v>2021</v>
      </c>
      <c r="F1167" s="14">
        <f>MONTH(DCalendário6[[#This Row],[Dia]])</f>
        <v>3</v>
      </c>
      <c r="G1167" s="14" t="str">
        <f>MONTH(DCalendário6[[#This Row],[Dia]])&amp;" - "&amp;DCalendário6[[#This Row],[Ano]]</f>
        <v>3 - 2021</v>
      </c>
      <c r="H1167" s="14">
        <f>IF(DCalendário6[[#This Row],[Dia Útil]]="","",DCalendário6[[#This Row],[Semana Ano]])</f>
        <v>11</v>
      </c>
      <c r="I1167" s="14">
        <f>WEEKNUM(DCalendário6[[#This Row],[Dia]])</f>
        <v>11</v>
      </c>
      <c r="J1167" s="14" cm="1">
        <f t="array" aca="1" ref="J116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167" s="16">
        <f>WEEKDAY(DCalendário6[[#This Row],[Dia]])</f>
        <v>5</v>
      </c>
      <c r="L1167" s="1" t="str">
        <f>IFERROR(VLOOKUP(A1167,Tabela4[],1,0),"")</f>
        <v/>
      </c>
      <c r="M116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44266</v>
      </c>
      <c r="N1167" s="16" t="str">
        <f>IF(DCalendário6[[#This Row],[Dia Útil2]]="Feriado","Feriado",IF(AND(DCalendário6[[#This Row],[Dia Útil]]="",DCalendário6[[#This Row],[Mês Total]]=F1160),N1160+1,IF(DCalendário6[[#This Row],[Dia Útil]]="",1,"")))</f>
        <v/>
      </c>
      <c r="O116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1167" s="16"/>
      <c r="Q1167" s="17"/>
    </row>
    <row r="1168" spans="1:17" x14ac:dyDescent="0.25">
      <c r="A1168" s="1">
        <v>44267</v>
      </c>
      <c r="B1168" s="1">
        <f>IF(AND(DCalendário6[[#This Row],[Dia da semana]]&gt;1,DCalendário6[[#This Row],[Dia da semana]]&lt;7,DCalendário6[[#This Row],[Feriados]]=""),DCalendário6[[#This Row],[Dia]],"")</f>
        <v>44267</v>
      </c>
      <c r="C1168" s="16">
        <f>IF(DCalendário6[[#This Row],[Mês]]="","",IF(AND(C1164="",C1165="",C1166="",C1167=""),IF(DCalendário6[[#This Row],[Mês]]=D1167,C1167+1,IF(AND(D1167="",D1168=D1163),C1163+1,1)),IF(AND(C1165="",C1166="",C1167=""),IF(DCalendário6[[#This Row],[Mês]]=D1167,C1167+1,IF(AND(D1167="",D1168=D1164),C1164+1,1)),IF(AND(C1166="",C1167=""),IF(DCalendário6[[#This Row],[Mês]]=D1167,C1167+1,IF(AND(D1167="",D1168=D1165),C1165+1,1)),IF(DCalendário6[[#This Row],[Mês]]=D1167,C1167+1,IF(AND(D1167="",D1168=D1166),C1166+1,1))))))</f>
        <v>10</v>
      </c>
      <c r="D1168" s="14">
        <f>IF(DCalendário6[[#This Row],[Dia Útil]]="","",(MONTH($B1168)))</f>
        <v>3</v>
      </c>
      <c r="E1168" s="14">
        <f t="shared" si="18"/>
        <v>2021</v>
      </c>
      <c r="F1168" s="14">
        <f>MONTH(DCalendário6[[#This Row],[Dia]])</f>
        <v>3</v>
      </c>
      <c r="G1168" s="14" t="str">
        <f>MONTH(DCalendário6[[#This Row],[Dia]])&amp;" - "&amp;DCalendário6[[#This Row],[Ano]]</f>
        <v>3 - 2021</v>
      </c>
      <c r="H1168" s="14">
        <f>IF(DCalendário6[[#This Row],[Dia Útil]]="","",DCalendário6[[#This Row],[Semana Ano]])</f>
        <v>11</v>
      </c>
      <c r="I1168" s="14">
        <f>WEEKNUM(DCalendário6[[#This Row],[Dia]])</f>
        <v>11</v>
      </c>
      <c r="J1168" s="14" cm="1">
        <f t="array" aca="1" ref="J116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168" s="16">
        <f>WEEKDAY(DCalendário6[[#This Row],[Dia]])</f>
        <v>6</v>
      </c>
      <c r="L1168" s="1" t="str">
        <f>IFERROR(VLOOKUP(A1168,Tabela4[],1,0),"")</f>
        <v/>
      </c>
      <c r="M116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44267</v>
      </c>
      <c r="N1168" s="16" t="str">
        <f>IF(DCalendário6[[#This Row],[Dia Útil2]]="Feriado","Feriado",IF(AND(DCalendário6[[#This Row],[Dia Útil]]="",DCalendário6[[#This Row],[Mês Total]]=F1161),N1161+1,IF(DCalendário6[[#This Row],[Dia Útil]]="",1,"")))</f>
        <v/>
      </c>
      <c r="O116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1168" s="16"/>
      <c r="Q1168" s="17"/>
    </row>
    <row r="1169" spans="1:17" x14ac:dyDescent="0.25">
      <c r="A1169" s="1">
        <v>44268</v>
      </c>
      <c r="B1169" s="1" t="str">
        <f>IF(AND(DCalendário6[[#This Row],[Dia da semana]]&gt;1,DCalendário6[[#This Row],[Dia da semana]]&lt;7,DCalendário6[[#This Row],[Feriados]]=""),DCalendário6[[#This Row],[Dia]],"")</f>
        <v/>
      </c>
      <c r="C1169" s="16" t="str">
        <f>IF(DCalendário6[[#This Row],[Mês]]="","",IF(AND(C1165="",C1166="",C1167="",C1168=""),IF(DCalendário6[[#This Row],[Mês]]=D1168,C1168+1,IF(AND(D1168="",D1169=D1164),C1164+1,1)),IF(AND(C1166="",C1167="",C1168=""),IF(DCalendário6[[#This Row],[Mês]]=D1168,C1168+1,IF(AND(D1168="",D1169=D1165),C1165+1,1)),IF(AND(C1167="",C1168=""),IF(DCalendário6[[#This Row],[Mês]]=D1168,C1168+1,IF(AND(D1168="",D1169=D1166),C1166+1,1)),IF(DCalendário6[[#This Row],[Mês]]=D1168,C1168+1,IF(AND(D1168="",D1169=D1167),C1167+1,1))))))</f>
        <v/>
      </c>
      <c r="D1169" s="14" t="str">
        <f>IF(DCalendário6[[#This Row],[Dia Útil]]="","",(MONTH($B1169)))</f>
        <v/>
      </c>
      <c r="E1169" s="14">
        <f t="shared" si="18"/>
        <v>2021</v>
      </c>
      <c r="F1169" s="14">
        <f>MONTH(DCalendário6[[#This Row],[Dia]])</f>
        <v>3</v>
      </c>
      <c r="G1169" s="14" t="str">
        <f>MONTH(DCalendário6[[#This Row],[Dia]])&amp;" - "&amp;DCalendário6[[#This Row],[Ano]]</f>
        <v>3 - 2021</v>
      </c>
      <c r="H1169" s="14" t="str">
        <f>IF(DCalendário6[[#This Row],[Dia Útil]]="","",DCalendário6[[#This Row],[Semana Ano]])</f>
        <v/>
      </c>
      <c r="I1169" s="14">
        <f>WEEKNUM(DCalendário6[[#This Row],[Dia]])</f>
        <v>11</v>
      </c>
      <c r="J1169" s="14" cm="1">
        <f t="array" aca="1" ref="J116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169" s="16">
        <f>WEEKDAY(DCalendário6[[#This Row],[Dia]])</f>
        <v>7</v>
      </c>
      <c r="L1169" s="1" t="str">
        <f>IFERROR(VLOOKUP(A1169,Tabela4[],1,0),"")</f>
        <v/>
      </c>
      <c r="M116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169" s="16">
        <f>IF(DCalendário6[[#This Row],[Dia Útil2]]="Feriado","Feriado",IF(AND(DCalendário6[[#This Row],[Dia Útil]]="",DCalendário6[[#This Row],[Mês Total]]=F1162),N1162+1,IF(DCalendário6[[#This Row],[Dia Útil]]="",1,"")))</f>
        <v>2</v>
      </c>
      <c r="O116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1169" s="16"/>
      <c r="Q1169" s="17"/>
    </row>
    <row r="1170" spans="1:17" x14ac:dyDescent="0.25">
      <c r="A1170" s="1">
        <v>44269</v>
      </c>
      <c r="B1170" s="1" t="str">
        <f>IF(AND(DCalendário6[[#This Row],[Dia da semana]]&gt;1,DCalendário6[[#This Row],[Dia da semana]]&lt;7,DCalendário6[[#This Row],[Feriados]]=""),DCalendário6[[#This Row],[Dia]],"")</f>
        <v/>
      </c>
      <c r="C1170" s="16" t="str">
        <f>IF(DCalendário6[[#This Row],[Mês]]="","",IF(AND(C1166="",C1167="",C1168="",C1169=""),IF(DCalendário6[[#This Row],[Mês]]=D1169,C1169+1,IF(AND(D1169="",D1170=D1165),C1165+1,1)),IF(AND(C1167="",C1168="",C1169=""),IF(DCalendário6[[#This Row],[Mês]]=D1169,C1169+1,IF(AND(D1169="",D1170=D1166),C1166+1,1)),IF(AND(C1168="",C1169=""),IF(DCalendário6[[#This Row],[Mês]]=D1169,C1169+1,IF(AND(D1169="",D1170=D1167),C1167+1,1)),IF(DCalendário6[[#This Row],[Mês]]=D1169,C1169+1,IF(AND(D1169="",D1170=D1168),C1168+1,1))))))</f>
        <v/>
      </c>
      <c r="D1170" s="14" t="str">
        <f>IF(DCalendário6[[#This Row],[Dia Útil]]="","",(MONTH($B1170)))</f>
        <v/>
      </c>
      <c r="E1170" s="14">
        <f t="shared" si="18"/>
        <v>2021</v>
      </c>
      <c r="F1170" s="14">
        <f>MONTH(DCalendário6[[#This Row],[Dia]])</f>
        <v>3</v>
      </c>
      <c r="G1170" s="14" t="str">
        <f>MONTH(DCalendário6[[#This Row],[Dia]])&amp;" - "&amp;DCalendário6[[#This Row],[Ano]]</f>
        <v>3 - 2021</v>
      </c>
      <c r="H1170" s="14" t="str">
        <f>IF(DCalendário6[[#This Row],[Dia Útil]]="","",DCalendário6[[#This Row],[Semana Ano]])</f>
        <v/>
      </c>
      <c r="I1170" s="14">
        <f>WEEKNUM(DCalendário6[[#This Row],[Dia]])</f>
        <v>12</v>
      </c>
      <c r="J1170" s="14" cm="1">
        <f t="array" aca="1" ref="J117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170" s="16">
        <f>WEEKDAY(DCalendário6[[#This Row],[Dia]])</f>
        <v>1</v>
      </c>
      <c r="L1170" s="1" t="str">
        <f>IFERROR(VLOOKUP(A1170,Tabela4[],1,0),"")</f>
        <v/>
      </c>
      <c r="M117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170" s="16">
        <f>IF(DCalendário6[[#This Row],[Dia Útil2]]="Feriado","Feriado",IF(AND(DCalendário6[[#This Row],[Dia Útil]]="",DCalendário6[[#This Row],[Mês Total]]=F1163),N1163+1,IF(DCalendário6[[#This Row],[Dia Útil]]="",1,"")))</f>
        <v>2</v>
      </c>
      <c r="O117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1170" s="16"/>
      <c r="Q1170" s="17"/>
    </row>
    <row r="1171" spans="1:17" x14ac:dyDescent="0.25">
      <c r="A1171" s="1">
        <v>44270</v>
      </c>
      <c r="B1171" s="1">
        <f>IF(AND(DCalendário6[[#This Row],[Dia da semana]]&gt;1,DCalendário6[[#This Row],[Dia da semana]]&lt;7,DCalendário6[[#This Row],[Feriados]]=""),DCalendário6[[#This Row],[Dia]],"")</f>
        <v>44270</v>
      </c>
      <c r="C1171" s="16">
        <f>IF(DCalendário6[[#This Row],[Mês]]="","",IF(AND(C1167="",C1168="",C1169="",C1170=""),IF(DCalendário6[[#This Row],[Mês]]=D1170,C1170+1,IF(AND(D1170="",D1171=D1166),C1166+1,1)),IF(AND(C1168="",C1169="",C1170=""),IF(DCalendário6[[#This Row],[Mês]]=D1170,C1170+1,IF(AND(D1170="",D1171=D1167),C1167+1,1)),IF(AND(C1169="",C1170=""),IF(DCalendário6[[#This Row],[Mês]]=D1170,C1170+1,IF(AND(D1170="",D1171=D1168),C1168+1,1)),IF(DCalendário6[[#This Row],[Mês]]=D1170,C1170+1,IF(AND(D1170="",D1171=D1169),C1169+1,1))))))</f>
        <v>11</v>
      </c>
      <c r="D1171" s="14">
        <f>IF(DCalendário6[[#This Row],[Dia Útil]]="","",(MONTH($B1171)))</f>
        <v>3</v>
      </c>
      <c r="E1171" s="14">
        <f t="shared" si="18"/>
        <v>2021</v>
      </c>
      <c r="F1171" s="14">
        <f>MONTH(DCalendário6[[#This Row],[Dia]])</f>
        <v>3</v>
      </c>
      <c r="G1171" s="14" t="str">
        <f>MONTH(DCalendário6[[#This Row],[Dia]])&amp;" - "&amp;DCalendário6[[#This Row],[Ano]]</f>
        <v>3 - 2021</v>
      </c>
      <c r="H1171" s="14">
        <f>IF(DCalendário6[[#This Row],[Dia Útil]]="","",DCalendário6[[#This Row],[Semana Ano]])</f>
        <v>12</v>
      </c>
      <c r="I1171" s="14">
        <f>WEEKNUM(DCalendário6[[#This Row],[Dia]])</f>
        <v>12</v>
      </c>
      <c r="J1171" s="14" cm="1">
        <f t="array" aca="1" ref="J117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171" s="16">
        <f>WEEKDAY(DCalendário6[[#This Row],[Dia]])</f>
        <v>2</v>
      </c>
      <c r="L1171" s="1" t="str">
        <f>IFERROR(VLOOKUP(A1171,Tabela4[],1,0),"")</f>
        <v/>
      </c>
      <c r="M117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44270</v>
      </c>
      <c r="N1171" s="16" t="str">
        <f>IF(DCalendário6[[#This Row],[Dia Útil2]]="Feriado","Feriado",IF(AND(DCalendário6[[#This Row],[Dia Útil]]="",DCalendário6[[#This Row],[Mês Total]]=F1164),N1164+1,IF(DCalendário6[[#This Row],[Dia Útil]]="",1,"")))</f>
        <v/>
      </c>
      <c r="O117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1171" s="16"/>
      <c r="Q1171" s="17"/>
    </row>
    <row r="1172" spans="1:17" x14ac:dyDescent="0.25">
      <c r="A1172" s="1">
        <v>44271</v>
      </c>
      <c r="B1172" s="1">
        <f>IF(AND(DCalendário6[[#This Row],[Dia da semana]]&gt;1,DCalendário6[[#This Row],[Dia da semana]]&lt;7,DCalendário6[[#This Row],[Feriados]]=""),DCalendário6[[#This Row],[Dia]],"")</f>
        <v>44271</v>
      </c>
      <c r="C1172" s="16">
        <f>IF(DCalendário6[[#This Row],[Mês]]="","",IF(AND(C1168="",C1169="",C1170="",C1171=""),IF(DCalendário6[[#This Row],[Mês]]=D1171,C1171+1,IF(AND(D1171="",D1172=D1167),C1167+1,1)),IF(AND(C1169="",C1170="",C1171=""),IF(DCalendário6[[#This Row],[Mês]]=D1171,C1171+1,IF(AND(D1171="",D1172=D1168),C1168+1,1)),IF(AND(C1170="",C1171=""),IF(DCalendário6[[#This Row],[Mês]]=D1171,C1171+1,IF(AND(D1171="",D1172=D1169),C1169+1,1)),IF(DCalendário6[[#This Row],[Mês]]=D1171,C1171+1,IF(AND(D1171="",D1172=D1170),C1170+1,1))))))</f>
        <v>12</v>
      </c>
      <c r="D1172" s="14">
        <f>IF(DCalendário6[[#This Row],[Dia Útil]]="","",(MONTH($B1172)))</f>
        <v>3</v>
      </c>
      <c r="E1172" s="14">
        <f t="shared" si="18"/>
        <v>2021</v>
      </c>
      <c r="F1172" s="14">
        <f>MONTH(DCalendário6[[#This Row],[Dia]])</f>
        <v>3</v>
      </c>
      <c r="G1172" s="14" t="str">
        <f>MONTH(DCalendário6[[#This Row],[Dia]])&amp;" - "&amp;DCalendário6[[#This Row],[Ano]]</f>
        <v>3 - 2021</v>
      </c>
      <c r="H1172" s="14">
        <f>IF(DCalendário6[[#This Row],[Dia Útil]]="","",DCalendário6[[#This Row],[Semana Ano]])</f>
        <v>12</v>
      </c>
      <c r="I1172" s="14">
        <f>WEEKNUM(DCalendário6[[#This Row],[Dia]])</f>
        <v>12</v>
      </c>
      <c r="J1172" s="14" cm="1">
        <f t="array" aca="1" ref="J117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172" s="16">
        <f>WEEKDAY(DCalendário6[[#This Row],[Dia]])</f>
        <v>3</v>
      </c>
      <c r="L1172" s="1" t="str">
        <f>IFERROR(VLOOKUP(A1172,Tabela4[],1,0),"")</f>
        <v/>
      </c>
      <c r="M117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44271</v>
      </c>
      <c r="N1172" s="16" t="str">
        <f>IF(DCalendário6[[#This Row],[Dia Útil2]]="Feriado","Feriado",IF(AND(DCalendário6[[#This Row],[Dia Útil]]="",DCalendário6[[#This Row],[Mês Total]]=F1165),N1165+1,IF(DCalendário6[[#This Row],[Dia Útil]]="",1,"")))</f>
        <v/>
      </c>
      <c r="O117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1172" s="16"/>
      <c r="Q1172" s="17"/>
    </row>
    <row r="1173" spans="1:17" x14ac:dyDescent="0.25">
      <c r="A1173" s="1">
        <v>44272</v>
      </c>
      <c r="B1173" s="1">
        <f>IF(AND(DCalendário6[[#This Row],[Dia da semana]]&gt;1,DCalendário6[[#This Row],[Dia da semana]]&lt;7,DCalendário6[[#This Row],[Feriados]]=""),DCalendário6[[#This Row],[Dia]],"")</f>
        <v>44272</v>
      </c>
      <c r="C1173" s="16">
        <f>IF(DCalendário6[[#This Row],[Mês]]="","",IF(AND(C1169="",C1170="",C1171="",C1172=""),IF(DCalendário6[[#This Row],[Mês]]=D1172,C1172+1,IF(AND(D1172="",D1173=D1168),C1168+1,1)),IF(AND(C1170="",C1171="",C1172=""),IF(DCalendário6[[#This Row],[Mês]]=D1172,C1172+1,IF(AND(D1172="",D1173=D1169),C1169+1,1)),IF(AND(C1171="",C1172=""),IF(DCalendário6[[#This Row],[Mês]]=D1172,C1172+1,IF(AND(D1172="",D1173=D1170),C1170+1,1)),IF(DCalendário6[[#This Row],[Mês]]=D1172,C1172+1,IF(AND(D1172="",D1173=D1171),C1171+1,1))))))</f>
        <v>13</v>
      </c>
      <c r="D1173" s="14">
        <f>IF(DCalendário6[[#This Row],[Dia Útil]]="","",(MONTH($B1173)))</f>
        <v>3</v>
      </c>
      <c r="E1173" s="14">
        <f t="shared" si="18"/>
        <v>2021</v>
      </c>
      <c r="F1173" s="14">
        <f>MONTH(DCalendário6[[#This Row],[Dia]])</f>
        <v>3</v>
      </c>
      <c r="G1173" s="14" t="str">
        <f>MONTH(DCalendário6[[#This Row],[Dia]])&amp;" - "&amp;DCalendário6[[#This Row],[Ano]]</f>
        <v>3 - 2021</v>
      </c>
      <c r="H1173" s="14">
        <f>IF(DCalendário6[[#This Row],[Dia Útil]]="","",DCalendário6[[#This Row],[Semana Ano]])</f>
        <v>12</v>
      </c>
      <c r="I1173" s="14">
        <f>WEEKNUM(DCalendário6[[#This Row],[Dia]])</f>
        <v>12</v>
      </c>
      <c r="J1173" s="14" cm="1">
        <f t="array" aca="1" ref="J117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173" s="16">
        <f>WEEKDAY(DCalendário6[[#This Row],[Dia]])</f>
        <v>4</v>
      </c>
      <c r="L1173" s="1" t="str">
        <f>IFERROR(VLOOKUP(A1173,Tabela4[],1,0),"")</f>
        <v/>
      </c>
      <c r="M117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44272</v>
      </c>
      <c r="N1173" s="16" t="str">
        <f>IF(DCalendário6[[#This Row],[Dia Útil2]]="Feriado","Feriado",IF(AND(DCalendário6[[#This Row],[Dia Útil]]="",DCalendário6[[#This Row],[Mês Total]]=F1166),N1166+1,IF(DCalendário6[[#This Row],[Dia Útil]]="",1,"")))</f>
        <v/>
      </c>
      <c r="O117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1173" s="16"/>
      <c r="Q1173" s="17"/>
    </row>
    <row r="1174" spans="1:17" x14ac:dyDescent="0.25">
      <c r="A1174" s="1">
        <v>44273</v>
      </c>
      <c r="B1174" s="1">
        <f>IF(AND(DCalendário6[[#This Row],[Dia da semana]]&gt;1,DCalendário6[[#This Row],[Dia da semana]]&lt;7,DCalendário6[[#This Row],[Feriados]]=""),DCalendário6[[#This Row],[Dia]],"")</f>
        <v>44273</v>
      </c>
      <c r="C1174" s="16">
        <f>IF(DCalendário6[[#This Row],[Mês]]="","",IF(AND(C1170="",C1171="",C1172="",C1173=""),IF(DCalendário6[[#This Row],[Mês]]=D1173,C1173+1,IF(AND(D1173="",D1174=D1169),C1169+1,1)),IF(AND(C1171="",C1172="",C1173=""),IF(DCalendário6[[#This Row],[Mês]]=D1173,C1173+1,IF(AND(D1173="",D1174=D1170),C1170+1,1)),IF(AND(C1172="",C1173=""),IF(DCalendário6[[#This Row],[Mês]]=D1173,C1173+1,IF(AND(D1173="",D1174=D1171),C1171+1,1)),IF(DCalendário6[[#This Row],[Mês]]=D1173,C1173+1,IF(AND(D1173="",D1174=D1172),C1172+1,1))))))</f>
        <v>14</v>
      </c>
      <c r="D1174" s="14">
        <f>IF(DCalendário6[[#This Row],[Dia Útil]]="","",(MONTH($B1174)))</f>
        <v>3</v>
      </c>
      <c r="E1174" s="14">
        <f t="shared" si="18"/>
        <v>2021</v>
      </c>
      <c r="F1174" s="14">
        <f>MONTH(DCalendário6[[#This Row],[Dia]])</f>
        <v>3</v>
      </c>
      <c r="G1174" s="14" t="str">
        <f>MONTH(DCalendário6[[#This Row],[Dia]])&amp;" - "&amp;DCalendário6[[#This Row],[Ano]]</f>
        <v>3 - 2021</v>
      </c>
      <c r="H1174" s="14">
        <f>IF(DCalendário6[[#This Row],[Dia Útil]]="","",DCalendário6[[#This Row],[Semana Ano]])</f>
        <v>12</v>
      </c>
      <c r="I1174" s="14">
        <f>WEEKNUM(DCalendário6[[#This Row],[Dia]])</f>
        <v>12</v>
      </c>
      <c r="J1174" s="14" cm="1">
        <f t="array" aca="1" ref="J117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174" s="16">
        <f>WEEKDAY(DCalendário6[[#This Row],[Dia]])</f>
        <v>5</v>
      </c>
      <c r="L1174" s="1" t="str">
        <f>IFERROR(VLOOKUP(A1174,Tabela4[],1,0),"")</f>
        <v/>
      </c>
      <c r="M117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44273</v>
      </c>
      <c r="N1174" s="16" t="str">
        <f>IF(DCalendário6[[#This Row],[Dia Útil2]]="Feriado","Feriado",IF(AND(DCalendário6[[#This Row],[Dia Útil]]="",DCalendário6[[#This Row],[Mês Total]]=F1167),N1167+1,IF(DCalendário6[[#This Row],[Dia Útil]]="",1,"")))</f>
        <v/>
      </c>
      <c r="O117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1174" s="16"/>
      <c r="Q1174" s="17"/>
    </row>
    <row r="1175" spans="1:17" x14ac:dyDescent="0.25">
      <c r="A1175" s="1">
        <v>44274</v>
      </c>
      <c r="B1175" s="1">
        <f>IF(AND(DCalendário6[[#This Row],[Dia da semana]]&gt;1,DCalendário6[[#This Row],[Dia da semana]]&lt;7,DCalendário6[[#This Row],[Feriados]]=""),DCalendário6[[#This Row],[Dia]],"")</f>
        <v>44274</v>
      </c>
      <c r="C1175" s="16">
        <f>IF(DCalendário6[[#This Row],[Mês]]="","",IF(AND(C1171="",C1172="",C1173="",C1174=""),IF(DCalendário6[[#This Row],[Mês]]=D1174,C1174+1,IF(AND(D1174="",D1175=D1170),C1170+1,1)),IF(AND(C1172="",C1173="",C1174=""),IF(DCalendário6[[#This Row],[Mês]]=D1174,C1174+1,IF(AND(D1174="",D1175=D1171),C1171+1,1)),IF(AND(C1173="",C1174=""),IF(DCalendário6[[#This Row],[Mês]]=D1174,C1174+1,IF(AND(D1174="",D1175=D1172),C1172+1,1)),IF(DCalendário6[[#This Row],[Mês]]=D1174,C1174+1,IF(AND(D1174="",D1175=D1173),C1173+1,1))))))</f>
        <v>15</v>
      </c>
      <c r="D1175" s="14">
        <f>IF(DCalendário6[[#This Row],[Dia Útil]]="","",(MONTH($B1175)))</f>
        <v>3</v>
      </c>
      <c r="E1175" s="14">
        <f t="shared" si="18"/>
        <v>2021</v>
      </c>
      <c r="F1175" s="14">
        <f>MONTH(DCalendário6[[#This Row],[Dia]])</f>
        <v>3</v>
      </c>
      <c r="G1175" s="14" t="str">
        <f>MONTH(DCalendário6[[#This Row],[Dia]])&amp;" - "&amp;DCalendário6[[#This Row],[Ano]]</f>
        <v>3 - 2021</v>
      </c>
      <c r="H1175" s="14">
        <f>IF(DCalendário6[[#This Row],[Dia Útil]]="","",DCalendário6[[#This Row],[Semana Ano]])</f>
        <v>12</v>
      </c>
      <c r="I1175" s="14">
        <f>WEEKNUM(DCalendário6[[#This Row],[Dia]])</f>
        <v>12</v>
      </c>
      <c r="J1175" s="14" cm="1">
        <f t="array" aca="1" ref="J117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175" s="16">
        <f>WEEKDAY(DCalendário6[[#This Row],[Dia]])</f>
        <v>6</v>
      </c>
      <c r="L1175" s="1" t="str">
        <f>IFERROR(VLOOKUP(A1175,Tabela4[],1,0),"")</f>
        <v/>
      </c>
      <c r="M117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44274</v>
      </c>
      <c r="N1175" s="16" t="str">
        <f>IF(DCalendário6[[#This Row],[Dia Útil2]]="Feriado","Feriado",IF(AND(DCalendário6[[#This Row],[Dia Útil]]="",DCalendário6[[#This Row],[Mês Total]]=F1168),N1168+1,IF(DCalendário6[[#This Row],[Dia Útil]]="",1,"")))</f>
        <v/>
      </c>
      <c r="O117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1175" s="16"/>
      <c r="Q1175" s="17"/>
    </row>
    <row r="1176" spans="1:17" x14ac:dyDescent="0.25">
      <c r="A1176" s="1">
        <v>44275</v>
      </c>
      <c r="B1176" s="1" t="str">
        <f>IF(AND(DCalendário6[[#This Row],[Dia da semana]]&gt;1,DCalendário6[[#This Row],[Dia da semana]]&lt;7,DCalendário6[[#This Row],[Feriados]]=""),DCalendário6[[#This Row],[Dia]],"")</f>
        <v/>
      </c>
      <c r="C1176" s="16" t="str">
        <f>IF(DCalendário6[[#This Row],[Mês]]="","",IF(AND(C1172="",C1173="",C1174="",C1175=""),IF(DCalendário6[[#This Row],[Mês]]=D1175,C1175+1,IF(AND(D1175="",D1176=D1171),C1171+1,1)),IF(AND(C1173="",C1174="",C1175=""),IF(DCalendário6[[#This Row],[Mês]]=D1175,C1175+1,IF(AND(D1175="",D1176=D1172),C1172+1,1)),IF(AND(C1174="",C1175=""),IF(DCalendário6[[#This Row],[Mês]]=D1175,C1175+1,IF(AND(D1175="",D1176=D1173),C1173+1,1)),IF(DCalendário6[[#This Row],[Mês]]=D1175,C1175+1,IF(AND(D1175="",D1176=D1174),C1174+1,1))))))</f>
        <v/>
      </c>
      <c r="D1176" s="14" t="str">
        <f>IF(DCalendário6[[#This Row],[Dia Útil]]="","",(MONTH($B1176)))</f>
        <v/>
      </c>
      <c r="E1176" s="14">
        <f t="shared" si="18"/>
        <v>2021</v>
      </c>
      <c r="F1176" s="14">
        <f>MONTH(DCalendário6[[#This Row],[Dia]])</f>
        <v>3</v>
      </c>
      <c r="G1176" s="14" t="str">
        <f>MONTH(DCalendário6[[#This Row],[Dia]])&amp;" - "&amp;DCalendário6[[#This Row],[Ano]]</f>
        <v>3 - 2021</v>
      </c>
      <c r="H1176" s="14" t="str">
        <f>IF(DCalendário6[[#This Row],[Dia Útil]]="","",DCalendário6[[#This Row],[Semana Ano]])</f>
        <v/>
      </c>
      <c r="I1176" s="14">
        <f>WEEKNUM(DCalendário6[[#This Row],[Dia]])</f>
        <v>12</v>
      </c>
      <c r="J1176" s="14" cm="1">
        <f t="array" aca="1" ref="J117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176" s="16">
        <f>WEEKDAY(DCalendário6[[#This Row],[Dia]])</f>
        <v>7</v>
      </c>
      <c r="L1176" s="1" t="str">
        <f>IFERROR(VLOOKUP(A1176,Tabela4[],1,0),"")</f>
        <v/>
      </c>
      <c r="M117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176" s="16">
        <f>IF(DCalendário6[[#This Row],[Dia Útil2]]="Feriado","Feriado",IF(AND(DCalendário6[[#This Row],[Dia Útil]]="",DCalendário6[[#This Row],[Mês Total]]=F1169),N1169+1,IF(DCalendário6[[#This Row],[Dia Útil]]="",1,"")))</f>
        <v>3</v>
      </c>
      <c r="O117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1176" s="16"/>
      <c r="Q1176" s="17"/>
    </row>
    <row r="1177" spans="1:17" x14ac:dyDescent="0.25">
      <c r="A1177" s="1">
        <v>44276</v>
      </c>
      <c r="B1177" s="1" t="str">
        <f>IF(AND(DCalendário6[[#This Row],[Dia da semana]]&gt;1,DCalendário6[[#This Row],[Dia da semana]]&lt;7,DCalendário6[[#This Row],[Feriados]]=""),DCalendário6[[#This Row],[Dia]],"")</f>
        <v/>
      </c>
      <c r="C1177" s="16" t="str">
        <f>IF(DCalendário6[[#This Row],[Mês]]="","",IF(AND(C1173="",C1174="",C1175="",C1176=""),IF(DCalendário6[[#This Row],[Mês]]=D1176,C1176+1,IF(AND(D1176="",D1177=D1172),C1172+1,1)),IF(AND(C1174="",C1175="",C1176=""),IF(DCalendário6[[#This Row],[Mês]]=D1176,C1176+1,IF(AND(D1176="",D1177=D1173),C1173+1,1)),IF(AND(C1175="",C1176=""),IF(DCalendário6[[#This Row],[Mês]]=D1176,C1176+1,IF(AND(D1176="",D1177=D1174),C1174+1,1)),IF(DCalendário6[[#This Row],[Mês]]=D1176,C1176+1,IF(AND(D1176="",D1177=D1175),C1175+1,1))))))</f>
        <v/>
      </c>
      <c r="D1177" s="14" t="str">
        <f>IF(DCalendário6[[#This Row],[Dia Útil]]="","",(MONTH($B1177)))</f>
        <v/>
      </c>
      <c r="E1177" s="14">
        <f t="shared" si="18"/>
        <v>2021</v>
      </c>
      <c r="F1177" s="14">
        <f>MONTH(DCalendário6[[#This Row],[Dia]])</f>
        <v>3</v>
      </c>
      <c r="G1177" s="14" t="str">
        <f>MONTH(DCalendário6[[#This Row],[Dia]])&amp;" - "&amp;DCalendário6[[#This Row],[Ano]]</f>
        <v>3 - 2021</v>
      </c>
      <c r="H1177" s="14" t="str">
        <f>IF(DCalendário6[[#This Row],[Dia Útil]]="","",DCalendário6[[#This Row],[Semana Ano]])</f>
        <v/>
      </c>
      <c r="I1177" s="14">
        <f>WEEKNUM(DCalendário6[[#This Row],[Dia]])</f>
        <v>13</v>
      </c>
      <c r="J1177" s="14" cm="1">
        <f t="array" aca="1" ref="J117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177" s="16">
        <f>WEEKDAY(DCalendário6[[#This Row],[Dia]])</f>
        <v>1</v>
      </c>
      <c r="L1177" s="1" t="str">
        <f>IFERROR(VLOOKUP(A1177,Tabela4[],1,0),"")</f>
        <v/>
      </c>
      <c r="M117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177" s="16">
        <f>IF(DCalendário6[[#This Row],[Dia Útil2]]="Feriado","Feriado",IF(AND(DCalendário6[[#This Row],[Dia Útil]]="",DCalendário6[[#This Row],[Mês Total]]=F1170),N1170+1,IF(DCalendário6[[#This Row],[Dia Útil]]="",1,"")))</f>
        <v>3</v>
      </c>
      <c r="O117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1177" s="16"/>
      <c r="Q1177" s="17"/>
    </row>
    <row r="1178" spans="1:17" x14ac:dyDescent="0.25">
      <c r="A1178" s="1">
        <v>44277</v>
      </c>
      <c r="B1178" s="1">
        <f>IF(AND(DCalendário6[[#This Row],[Dia da semana]]&gt;1,DCalendário6[[#This Row],[Dia da semana]]&lt;7,DCalendário6[[#This Row],[Feriados]]=""),DCalendário6[[#This Row],[Dia]],"")</f>
        <v>44277</v>
      </c>
      <c r="C1178" s="16">
        <f>IF(DCalendário6[[#This Row],[Mês]]="","",IF(AND(C1174="",C1175="",C1176="",C1177=""),IF(DCalendário6[[#This Row],[Mês]]=D1177,C1177+1,IF(AND(D1177="",D1178=D1173),C1173+1,1)),IF(AND(C1175="",C1176="",C1177=""),IF(DCalendário6[[#This Row],[Mês]]=D1177,C1177+1,IF(AND(D1177="",D1178=D1174),C1174+1,1)),IF(AND(C1176="",C1177=""),IF(DCalendário6[[#This Row],[Mês]]=D1177,C1177+1,IF(AND(D1177="",D1178=D1175),C1175+1,1)),IF(DCalendário6[[#This Row],[Mês]]=D1177,C1177+1,IF(AND(D1177="",D1178=D1176),C1176+1,1))))))</f>
        <v>16</v>
      </c>
      <c r="D1178" s="14">
        <f>IF(DCalendário6[[#This Row],[Dia Útil]]="","",(MONTH($B1178)))</f>
        <v>3</v>
      </c>
      <c r="E1178" s="14">
        <f t="shared" si="18"/>
        <v>2021</v>
      </c>
      <c r="F1178" s="14">
        <f>MONTH(DCalendário6[[#This Row],[Dia]])</f>
        <v>3</v>
      </c>
      <c r="G1178" s="14" t="str">
        <f>MONTH(DCalendário6[[#This Row],[Dia]])&amp;" - "&amp;DCalendário6[[#This Row],[Ano]]</f>
        <v>3 - 2021</v>
      </c>
      <c r="H1178" s="14">
        <f>IF(DCalendário6[[#This Row],[Dia Útil]]="","",DCalendário6[[#This Row],[Semana Ano]])</f>
        <v>13</v>
      </c>
      <c r="I1178" s="14">
        <f>WEEKNUM(DCalendário6[[#This Row],[Dia]])</f>
        <v>13</v>
      </c>
      <c r="J1178" s="14" cm="1">
        <f t="array" aca="1" ref="J117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178" s="16">
        <f>WEEKDAY(DCalendário6[[#This Row],[Dia]])</f>
        <v>2</v>
      </c>
      <c r="L1178" s="1" t="str">
        <f>IFERROR(VLOOKUP(A1178,Tabela4[],1,0),"")</f>
        <v/>
      </c>
      <c r="M117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44277</v>
      </c>
      <c r="N1178" s="16" t="str">
        <f>IF(DCalendário6[[#This Row],[Dia Útil2]]="Feriado","Feriado",IF(AND(DCalendário6[[#This Row],[Dia Útil]]="",DCalendário6[[#This Row],[Mês Total]]=F1171),N1171+1,IF(DCalendário6[[#This Row],[Dia Útil]]="",1,"")))</f>
        <v/>
      </c>
      <c r="O117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1178" s="16"/>
      <c r="Q1178" s="17"/>
    </row>
    <row r="1179" spans="1:17" x14ac:dyDescent="0.25">
      <c r="A1179" s="1">
        <v>44278</v>
      </c>
      <c r="B1179" s="1">
        <f>IF(AND(DCalendário6[[#This Row],[Dia da semana]]&gt;1,DCalendário6[[#This Row],[Dia da semana]]&lt;7,DCalendário6[[#This Row],[Feriados]]=""),DCalendário6[[#This Row],[Dia]],"")</f>
        <v>44278</v>
      </c>
      <c r="C1179" s="16">
        <f>IF(DCalendário6[[#This Row],[Mês]]="","",IF(AND(C1175="",C1176="",C1177="",C1178=""),IF(DCalendário6[[#This Row],[Mês]]=D1178,C1178+1,IF(AND(D1178="",D1179=D1174),C1174+1,1)),IF(AND(C1176="",C1177="",C1178=""),IF(DCalendário6[[#This Row],[Mês]]=D1178,C1178+1,IF(AND(D1178="",D1179=D1175),C1175+1,1)),IF(AND(C1177="",C1178=""),IF(DCalendário6[[#This Row],[Mês]]=D1178,C1178+1,IF(AND(D1178="",D1179=D1176),C1176+1,1)),IF(DCalendário6[[#This Row],[Mês]]=D1178,C1178+1,IF(AND(D1178="",D1179=D1177),C1177+1,1))))))</f>
        <v>17</v>
      </c>
      <c r="D1179" s="14">
        <f>IF(DCalendário6[[#This Row],[Dia Útil]]="","",(MONTH($B1179)))</f>
        <v>3</v>
      </c>
      <c r="E1179" s="14">
        <f t="shared" si="18"/>
        <v>2021</v>
      </c>
      <c r="F1179" s="14">
        <f>MONTH(DCalendário6[[#This Row],[Dia]])</f>
        <v>3</v>
      </c>
      <c r="G1179" s="14" t="str">
        <f>MONTH(DCalendário6[[#This Row],[Dia]])&amp;" - "&amp;DCalendário6[[#This Row],[Ano]]</f>
        <v>3 - 2021</v>
      </c>
      <c r="H1179" s="14">
        <f>IF(DCalendário6[[#This Row],[Dia Útil]]="","",DCalendário6[[#This Row],[Semana Ano]])</f>
        <v>13</v>
      </c>
      <c r="I1179" s="14">
        <f>WEEKNUM(DCalendário6[[#This Row],[Dia]])</f>
        <v>13</v>
      </c>
      <c r="J1179" s="14" cm="1">
        <f t="array" aca="1" ref="J117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179" s="16">
        <f>WEEKDAY(DCalendário6[[#This Row],[Dia]])</f>
        <v>3</v>
      </c>
      <c r="L1179" s="1" t="str">
        <f>IFERROR(VLOOKUP(A1179,Tabela4[],1,0),"")</f>
        <v/>
      </c>
      <c r="M117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44278</v>
      </c>
      <c r="N1179" s="16" t="str">
        <f>IF(DCalendário6[[#This Row],[Dia Útil2]]="Feriado","Feriado",IF(AND(DCalendário6[[#This Row],[Dia Útil]]="",DCalendário6[[#This Row],[Mês Total]]=F1172),N1172+1,IF(DCalendário6[[#This Row],[Dia Útil]]="",1,"")))</f>
        <v/>
      </c>
      <c r="O117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1179" s="16"/>
      <c r="Q1179" s="17"/>
    </row>
    <row r="1180" spans="1:17" x14ac:dyDescent="0.25">
      <c r="A1180" s="1">
        <v>44279</v>
      </c>
      <c r="B1180" s="1">
        <f>IF(AND(DCalendário6[[#This Row],[Dia da semana]]&gt;1,DCalendário6[[#This Row],[Dia da semana]]&lt;7,DCalendário6[[#This Row],[Feriados]]=""),DCalendário6[[#This Row],[Dia]],"")</f>
        <v>44279</v>
      </c>
      <c r="C1180" s="16">
        <f>IF(DCalendário6[[#This Row],[Mês]]="","",IF(AND(C1176="",C1177="",C1178="",C1179=""),IF(DCalendário6[[#This Row],[Mês]]=D1179,C1179+1,IF(AND(D1179="",D1180=D1175),C1175+1,1)),IF(AND(C1177="",C1178="",C1179=""),IF(DCalendário6[[#This Row],[Mês]]=D1179,C1179+1,IF(AND(D1179="",D1180=D1176),C1176+1,1)),IF(AND(C1178="",C1179=""),IF(DCalendário6[[#This Row],[Mês]]=D1179,C1179+1,IF(AND(D1179="",D1180=D1177),C1177+1,1)),IF(DCalendário6[[#This Row],[Mês]]=D1179,C1179+1,IF(AND(D1179="",D1180=D1178),C1178+1,1))))))</f>
        <v>18</v>
      </c>
      <c r="D1180" s="14">
        <f>IF(DCalendário6[[#This Row],[Dia Útil]]="","",(MONTH($B1180)))</f>
        <v>3</v>
      </c>
      <c r="E1180" s="14">
        <f t="shared" si="18"/>
        <v>2021</v>
      </c>
      <c r="F1180" s="14">
        <f>MONTH(DCalendário6[[#This Row],[Dia]])</f>
        <v>3</v>
      </c>
      <c r="G1180" s="14" t="str">
        <f>MONTH(DCalendário6[[#This Row],[Dia]])&amp;" - "&amp;DCalendário6[[#This Row],[Ano]]</f>
        <v>3 - 2021</v>
      </c>
      <c r="H1180" s="14">
        <f>IF(DCalendário6[[#This Row],[Dia Útil]]="","",DCalendário6[[#This Row],[Semana Ano]])</f>
        <v>13</v>
      </c>
      <c r="I1180" s="14">
        <f>WEEKNUM(DCalendário6[[#This Row],[Dia]])</f>
        <v>13</v>
      </c>
      <c r="J1180" s="14" cm="1">
        <f t="array" aca="1" ref="J118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180" s="16">
        <f>WEEKDAY(DCalendário6[[#This Row],[Dia]])</f>
        <v>4</v>
      </c>
      <c r="L1180" s="1" t="str">
        <f>IFERROR(VLOOKUP(A1180,Tabela4[],1,0),"")</f>
        <v/>
      </c>
      <c r="M118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44279</v>
      </c>
      <c r="N1180" s="16" t="str">
        <f>IF(DCalendário6[[#This Row],[Dia Útil2]]="Feriado","Feriado",IF(AND(DCalendário6[[#This Row],[Dia Útil]]="",DCalendário6[[#This Row],[Mês Total]]=F1173),N1173+1,IF(DCalendário6[[#This Row],[Dia Útil]]="",1,"")))</f>
        <v/>
      </c>
      <c r="O118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1180" s="16"/>
      <c r="Q1180" s="17"/>
    </row>
    <row r="1181" spans="1:17" x14ac:dyDescent="0.25">
      <c r="A1181" s="1">
        <v>44280</v>
      </c>
      <c r="B1181" s="1">
        <f>IF(AND(DCalendário6[[#This Row],[Dia da semana]]&gt;1,DCalendário6[[#This Row],[Dia da semana]]&lt;7,DCalendário6[[#This Row],[Feriados]]=""),DCalendário6[[#This Row],[Dia]],"")</f>
        <v>44280</v>
      </c>
      <c r="C1181" s="16">
        <f>IF(DCalendário6[[#This Row],[Mês]]="","",IF(AND(C1177="",C1178="",C1179="",C1180=""),IF(DCalendário6[[#This Row],[Mês]]=D1180,C1180+1,IF(AND(D1180="",D1181=D1176),C1176+1,1)),IF(AND(C1178="",C1179="",C1180=""),IF(DCalendário6[[#This Row],[Mês]]=D1180,C1180+1,IF(AND(D1180="",D1181=D1177),C1177+1,1)),IF(AND(C1179="",C1180=""),IF(DCalendário6[[#This Row],[Mês]]=D1180,C1180+1,IF(AND(D1180="",D1181=D1178),C1178+1,1)),IF(DCalendário6[[#This Row],[Mês]]=D1180,C1180+1,IF(AND(D1180="",D1181=D1179),C1179+1,1))))))</f>
        <v>19</v>
      </c>
      <c r="D1181" s="14">
        <f>IF(DCalendário6[[#This Row],[Dia Útil]]="","",(MONTH($B1181)))</f>
        <v>3</v>
      </c>
      <c r="E1181" s="14">
        <f t="shared" si="18"/>
        <v>2021</v>
      </c>
      <c r="F1181" s="14">
        <f>MONTH(DCalendário6[[#This Row],[Dia]])</f>
        <v>3</v>
      </c>
      <c r="G1181" s="14" t="str">
        <f>MONTH(DCalendário6[[#This Row],[Dia]])&amp;" - "&amp;DCalendário6[[#This Row],[Ano]]</f>
        <v>3 - 2021</v>
      </c>
      <c r="H1181" s="14">
        <f>IF(DCalendário6[[#This Row],[Dia Útil]]="","",DCalendário6[[#This Row],[Semana Ano]])</f>
        <v>13</v>
      </c>
      <c r="I1181" s="14">
        <f>WEEKNUM(DCalendário6[[#This Row],[Dia]])</f>
        <v>13</v>
      </c>
      <c r="J1181" s="14" cm="1">
        <f t="array" aca="1" ref="J118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181" s="16">
        <f>WEEKDAY(DCalendário6[[#This Row],[Dia]])</f>
        <v>5</v>
      </c>
      <c r="L1181" s="1" t="str">
        <f>IFERROR(VLOOKUP(A1181,Tabela4[],1,0),"")</f>
        <v/>
      </c>
      <c r="M118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44280</v>
      </c>
      <c r="N1181" s="16" t="str">
        <f>IF(DCalendário6[[#This Row],[Dia Útil2]]="Feriado","Feriado",IF(AND(DCalendário6[[#This Row],[Dia Útil]]="",DCalendário6[[#This Row],[Mês Total]]=F1174),N1174+1,IF(DCalendário6[[#This Row],[Dia Útil]]="",1,"")))</f>
        <v/>
      </c>
      <c r="O118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1181" s="16"/>
      <c r="Q1181" s="17"/>
    </row>
    <row r="1182" spans="1:17" x14ac:dyDescent="0.25">
      <c r="A1182" s="1">
        <v>44281</v>
      </c>
      <c r="B1182" s="1">
        <f>IF(AND(DCalendário6[[#This Row],[Dia da semana]]&gt;1,DCalendário6[[#This Row],[Dia da semana]]&lt;7,DCalendário6[[#This Row],[Feriados]]=""),DCalendário6[[#This Row],[Dia]],"")</f>
        <v>44281</v>
      </c>
      <c r="C1182" s="16">
        <f>IF(DCalendário6[[#This Row],[Mês]]="","",IF(AND(C1178="",C1179="",C1180="",C1181=""),IF(DCalendário6[[#This Row],[Mês]]=D1181,C1181+1,IF(AND(D1181="",D1182=D1177),C1177+1,1)),IF(AND(C1179="",C1180="",C1181=""),IF(DCalendário6[[#This Row],[Mês]]=D1181,C1181+1,IF(AND(D1181="",D1182=D1178),C1178+1,1)),IF(AND(C1180="",C1181=""),IF(DCalendário6[[#This Row],[Mês]]=D1181,C1181+1,IF(AND(D1181="",D1182=D1179),C1179+1,1)),IF(DCalendário6[[#This Row],[Mês]]=D1181,C1181+1,IF(AND(D1181="",D1182=D1180),C1180+1,1))))))</f>
        <v>20</v>
      </c>
      <c r="D1182" s="14">
        <f>IF(DCalendário6[[#This Row],[Dia Útil]]="","",(MONTH($B1182)))</f>
        <v>3</v>
      </c>
      <c r="E1182" s="14">
        <f t="shared" si="18"/>
        <v>2021</v>
      </c>
      <c r="F1182" s="14">
        <f>MONTH(DCalendário6[[#This Row],[Dia]])</f>
        <v>3</v>
      </c>
      <c r="G1182" s="14" t="str">
        <f>MONTH(DCalendário6[[#This Row],[Dia]])&amp;" - "&amp;DCalendário6[[#This Row],[Ano]]</f>
        <v>3 - 2021</v>
      </c>
      <c r="H1182" s="14">
        <f>IF(DCalendário6[[#This Row],[Dia Útil]]="","",DCalendário6[[#This Row],[Semana Ano]])</f>
        <v>13</v>
      </c>
      <c r="I1182" s="14">
        <f>WEEKNUM(DCalendário6[[#This Row],[Dia]])</f>
        <v>13</v>
      </c>
      <c r="J1182" s="14" cm="1">
        <f t="array" aca="1" ref="J118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182" s="16">
        <f>WEEKDAY(DCalendário6[[#This Row],[Dia]])</f>
        <v>6</v>
      </c>
      <c r="L1182" s="1" t="str">
        <f>IFERROR(VLOOKUP(A1182,Tabela4[],1,0),"")</f>
        <v/>
      </c>
      <c r="M118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44281</v>
      </c>
      <c r="N1182" s="16" t="str">
        <f>IF(DCalendário6[[#This Row],[Dia Útil2]]="Feriado","Feriado",IF(AND(DCalendário6[[#This Row],[Dia Útil]]="",DCalendário6[[#This Row],[Mês Total]]=F1175),N1175+1,IF(DCalendário6[[#This Row],[Dia Útil]]="",1,"")))</f>
        <v/>
      </c>
      <c r="O118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1182" s="16"/>
      <c r="Q1182" s="17"/>
    </row>
    <row r="1183" spans="1:17" x14ac:dyDescent="0.25">
      <c r="A1183" s="1">
        <v>44282</v>
      </c>
      <c r="B1183" s="1" t="str">
        <f>IF(AND(DCalendário6[[#This Row],[Dia da semana]]&gt;1,DCalendário6[[#This Row],[Dia da semana]]&lt;7,DCalendário6[[#This Row],[Feriados]]=""),DCalendário6[[#This Row],[Dia]],"")</f>
        <v/>
      </c>
      <c r="C1183" s="16" t="str">
        <f>IF(DCalendário6[[#This Row],[Mês]]="","",IF(AND(C1179="",C1180="",C1181="",C1182=""),IF(DCalendário6[[#This Row],[Mês]]=D1182,C1182+1,IF(AND(D1182="",D1183=D1178),C1178+1,1)),IF(AND(C1180="",C1181="",C1182=""),IF(DCalendário6[[#This Row],[Mês]]=D1182,C1182+1,IF(AND(D1182="",D1183=D1179),C1179+1,1)),IF(AND(C1181="",C1182=""),IF(DCalendário6[[#This Row],[Mês]]=D1182,C1182+1,IF(AND(D1182="",D1183=D1180),C1180+1,1)),IF(DCalendário6[[#This Row],[Mês]]=D1182,C1182+1,IF(AND(D1182="",D1183=D1181),C1181+1,1))))))</f>
        <v/>
      </c>
      <c r="D1183" s="14" t="str">
        <f>IF(DCalendário6[[#This Row],[Dia Útil]]="","",(MONTH($B1183)))</f>
        <v/>
      </c>
      <c r="E1183" s="14">
        <f t="shared" si="18"/>
        <v>2021</v>
      </c>
      <c r="F1183" s="14">
        <f>MONTH(DCalendário6[[#This Row],[Dia]])</f>
        <v>3</v>
      </c>
      <c r="G1183" s="14" t="str">
        <f>MONTH(DCalendário6[[#This Row],[Dia]])&amp;" - "&amp;DCalendário6[[#This Row],[Ano]]</f>
        <v>3 - 2021</v>
      </c>
      <c r="H1183" s="14" t="str">
        <f>IF(DCalendário6[[#This Row],[Dia Útil]]="","",DCalendário6[[#This Row],[Semana Ano]])</f>
        <v/>
      </c>
      <c r="I1183" s="14">
        <f>WEEKNUM(DCalendário6[[#This Row],[Dia]])</f>
        <v>13</v>
      </c>
      <c r="J1183" s="14" cm="1">
        <f t="array" aca="1" ref="J118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183" s="16">
        <f>WEEKDAY(DCalendário6[[#This Row],[Dia]])</f>
        <v>7</v>
      </c>
      <c r="L1183" s="1" t="str">
        <f>IFERROR(VLOOKUP(A1183,Tabela4[],1,0),"")</f>
        <v/>
      </c>
      <c r="M118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183" s="16">
        <f>IF(DCalendário6[[#This Row],[Dia Útil2]]="Feriado","Feriado",IF(AND(DCalendário6[[#This Row],[Dia Útil]]="",DCalendário6[[#This Row],[Mês Total]]=F1176),N1176+1,IF(DCalendário6[[#This Row],[Dia Útil]]="",1,"")))</f>
        <v>4</v>
      </c>
      <c r="O118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1183" s="16"/>
      <c r="Q1183" s="17"/>
    </row>
    <row r="1184" spans="1:17" x14ac:dyDescent="0.25">
      <c r="A1184" s="1">
        <v>44283</v>
      </c>
      <c r="B1184" s="1" t="str">
        <f>IF(AND(DCalendário6[[#This Row],[Dia da semana]]&gt;1,DCalendário6[[#This Row],[Dia da semana]]&lt;7,DCalendário6[[#This Row],[Feriados]]=""),DCalendário6[[#This Row],[Dia]],"")</f>
        <v/>
      </c>
      <c r="C1184" s="16" t="str">
        <f>IF(DCalendário6[[#This Row],[Mês]]="","",IF(AND(C1180="",C1181="",C1182="",C1183=""),IF(DCalendário6[[#This Row],[Mês]]=D1183,C1183+1,IF(AND(D1183="",D1184=D1179),C1179+1,1)),IF(AND(C1181="",C1182="",C1183=""),IF(DCalendário6[[#This Row],[Mês]]=D1183,C1183+1,IF(AND(D1183="",D1184=D1180),C1180+1,1)),IF(AND(C1182="",C1183=""),IF(DCalendário6[[#This Row],[Mês]]=D1183,C1183+1,IF(AND(D1183="",D1184=D1181),C1181+1,1)),IF(DCalendário6[[#This Row],[Mês]]=D1183,C1183+1,IF(AND(D1183="",D1184=D1182),C1182+1,1))))))</f>
        <v/>
      </c>
      <c r="D1184" s="14" t="str">
        <f>IF(DCalendário6[[#This Row],[Dia Útil]]="","",(MONTH($B1184)))</f>
        <v/>
      </c>
      <c r="E1184" s="14">
        <f t="shared" si="18"/>
        <v>2021</v>
      </c>
      <c r="F1184" s="14">
        <f>MONTH(DCalendário6[[#This Row],[Dia]])</f>
        <v>3</v>
      </c>
      <c r="G1184" s="14" t="str">
        <f>MONTH(DCalendário6[[#This Row],[Dia]])&amp;" - "&amp;DCalendário6[[#This Row],[Ano]]</f>
        <v>3 - 2021</v>
      </c>
      <c r="H1184" s="14" t="str">
        <f>IF(DCalendário6[[#This Row],[Dia Útil]]="","",DCalendário6[[#This Row],[Semana Ano]])</f>
        <v/>
      </c>
      <c r="I1184" s="14">
        <f>WEEKNUM(DCalendário6[[#This Row],[Dia]])</f>
        <v>14</v>
      </c>
      <c r="J1184" s="14" cm="1">
        <f t="array" aca="1" ref="J118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184" s="16">
        <f>WEEKDAY(DCalendário6[[#This Row],[Dia]])</f>
        <v>1</v>
      </c>
      <c r="L1184" s="1" t="str">
        <f>IFERROR(VLOOKUP(A1184,Tabela4[],1,0),"")</f>
        <v/>
      </c>
      <c r="M118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184" s="16">
        <f>IF(DCalendário6[[#This Row],[Dia Útil2]]="Feriado","Feriado",IF(AND(DCalendário6[[#This Row],[Dia Útil]]="",DCalendário6[[#This Row],[Mês Total]]=F1177),N1177+1,IF(DCalendário6[[#This Row],[Dia Útil]]="",1,"")))</f>
        <v>4</v>
      </c>
      <c r="O118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1184" s="16"/>
      <c r="Q1184" s="17"/>
    </row>
    <row r="1185" spans="1:17" x14ac:dyDescent="0.25">
      <c r="A1185" s="1">
        <v>44284</v>
      </c>
      <c r="B1185" s="1">
        <f>IF(AND(DCalendário6[[#This Row],[Dia da semana]]&gt;1,DCalendário6[[#This Row],[Dia da semana]]&lt;7,DCalendário6[[#This Row],[Feriados]]=""),DCalendário6[[#This Row],[Dia]],"")</f>
        <v>44284</v>
      </c>
      <c r="C1185" s="16">
        <f>IF(DCalendário6[[#This Row],[Mês]]="","",IF(AND(C1181="",C1182="",C1183="",C1184=""),IF(DCalendário6[[#This Row],[Mês]]=D1184,C1184+1,IF(AND(D1184="",D1185=D1180),C1180+1,1)),IF(AND(C1182="",C1183="",C1184=""),IF(DCalendário6[[#This Row],[Mês]]=D1184,C1184+1,IF(AND(D1184="",D1185=D1181),C1181+1,1)),IF(AND(C1183="",C1184=""),IF(DCalendário6[[#This Row],[Mês]]=D1184,C1184+1,IF(AND(D1184="",D1185=D1182),C1182+1,1)),IF(DCalendário6[[#This Row],[Mês]]=D1184,C1184+1,IF(AND(D1184="",D1185=D1183),C1183+1,1))))))</f>
        <v>21</v>
      </c>
      <c r="D1185" s="14">
        <f>IF(DCalendário6[[#This Row],[Dia Útil]]="","",(MONTH($B1185)))</f>
        <v>3</v>
      </c>
      <c r="E1185" s="14">
        <f t="shared" si="18"/>
        <v>2021</v>
      </c>
      <c r="F1185" s="14">
        <f>MONTH(DCalendário6[[#This Row],[Dia]])</f>
        <v>3</v>
      </c>
      <c r="G1185" s="14" t="str">
        <f>MONTH(DCalendário6[[#This Row],[Dia]])&amp;" - "&amp;DCalendário6[[#This Row],[Ano]]</f>
        <v>3 - 2021</v>
      </c>
      <c r="H1185" s="14">
        <f>IF(DCalendário6[[#This Row],[Dia Útil]]="","",DCalendário6[[#This Row],[Semana Ano]])</f>
        <v>14</v>
      </c>
      <c r="I1185" s="14">
        <f>WEEKNUM(DCalendário6[[#This Row],[Dia]])</f>
        <v>14</v>
      </c>
      <c r="J1185" s="14" cm="1">
        <f t="array" aca="1" ref="J118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185" s="16">
        <f>WEEKDAY(DCalendário6[[#This Row],[Dia]])</f>
        <v>2</v>
      </c>
      <c r="L1185" s="1" t="str">
        <f>IFERROR(VLOOKUP(A1185,Tabela4[],1,0),"")</f>
        <v/>
      </c>
      <c r="M118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44284</v>
      </c>
      <c r="N1185" s="16" t="str">
        <f>IF(DCalendário6[[#This Row],[Dia Útil2]]="Feriado","Feriado",IF(AND(DCalendário6[[#This Row],[Dia Útil]]="",DCalendário6[[#This Row],[Mês Total]]=F1178),N1178+1,IF(DCalendário6[[#This Row],[Dia Útil]]="",1,"")))</f>
        <v/>
      </c>
      <c r="O118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21</v>
      </c>
      <c r="P1185" s="16"/>
      <c r="Q1185" s="17"/>
    </row>
    <row r="1186" spans="1:17" x14ac:dyDescent="0.25">
      <c r="A1186" s="1">
        <v>44285</v>
      </c>
      <c r="B1186" s="1">
        <f>IF(AND(DCalendário6[[#This Row],[Dia da semana]]&gt;1,DCalendário6[[#This Row],[Dia da semana]]&lt;7,DCalendário6[[#This Row],[Feriados]]=""),DCalendário6[[#This Row],[Dia]],"")</f>
        <v>44285</v>
      </c>
      <c r="C1186" s="16">
        <f>IF(DCalendário6[[#This Row],[Mês]]="","",IF(AND(C1182="",C1183="",C1184="",C1185=""),IF(DCalendário6[[#This Row],[Mês]]=D1185,C1185+1,IF(AND(D1185="",D1186=D1181),C1181+1,1)),IF(AND(C1183="",C1184="",C1185=""),IF(DCalendário6[[#This Row],[Mês]]=D1185,C1185+1,IF(AND(D1185="",D1186=D1182),C1182+1,1)),IF(AND(C1184="",C1185=""),IF(DCalendário6[[#This Row],[Mês]]=D1185,C1185+1,IF(AND(D1185="",D1186=D1183),C1183+1,1)),IF(DCalendário6[[#This Row],[Mês]]=D1185,C1185+1,IF(AND(D1185="",D1186=D1184),C1184+1,1))))))</f>
        <v>22</v>
      </c>
      <c r="D1186" s="14">
        <f>IF(DCalendário6[[#This Row],[Dia Útil]]="","",(MONTH($B1186)))</f>
        <v>3</v>
      </c>
      <c r="E1186" s="14">
        <f t="shared" si="18"/>
        <v>2021</v>
      </c>
      <c r="F1186" s="14">
        <f>MONTH(DCalendário6[[#This Row],[Dia]])</f>
        <v>3</v>
      </c>
      <c r="G1186" s="14" t="str">
        <f>MONTH(DCalendário6[[#This Row],[Dia]])&amp;" - "&amp;DCalendário6[[#This Row],[Ano]]</f>
        <v>3 - 2021</v>
      </c>
      <c r="H1186" s="14">
        <f>IF(DCalendário6[[#This Row],[Dia Útil]]="","",DCalendário6[[#This Row],[Semana Ano]])</f>
        <v>14</v>
      </c>
      <c r="I1186" s="14">
        <f>WEEKNUM(DCalendário6[[#This Row],[Dia]])</f>
        <v>14</v>
      </c>
      <c r="J1186" s="14" cm="1">
        <f t="array" aca="1" ref="J118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186" s="16">
        <f>WEEKDAY(DCalendário6[[#This Row],[Dia]])</f>
        <v>3</v>
      </c>
      <c r="L1186" s="1" t="str">
        <f>IFERROR(VLOOKUP(A1186,Tabela4[],1,0),"")</f>
        <v/>
      </c>
      <c r="M118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44285</v>
      </c>
      <c r="N1186" s="16" t="str">
        <f>IF(DCalendário6[[#This Row],[Dia Útil2]]="Feriado","Feriado",IF(AND(DCalendário6[[#This Row],[Dia Útil]]="",DCalendário6[[#This Row],[Mês Total]]=F1179),N1179+1,IF(DCalendário6[[#This Row],[Dia Útil]]="",1,"")))</f>
        <v/>
      </c>
      <c r="O118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22</v>
      </c>
      <c r="P1186" s="16"/>
      <c r="Q1186" s="17"/>
    </row>
    <row r="1187" spans="1:17" x14ac:dyDescent="0.25">
      <c r="A1187" s="1">
        <v>44286</v>
      </c>
      <c r="B1187" s="1">
        <f>IF(AND(DCalendário6[[#This Row],[Dia da semana]]&gt;1,DCalendário6[[#This Row],[Dia da semana]]&lt;7,DCalendário6[[#This Row],[Feriados]]=""),DCalendário6[[#This Row],[Dia]],"")</f>
        <v>44286</v>
      </c>
      <c r="C1187" s="16">
        <f>IF(DCalendário6[[#This Row],[Mês]]="","",IF(AND(C1183="",C1184="",C1185="",C1186=""),IF(DCalendário6[[#This Row],[Mês]]=D1186,C1186+1,IF(AND(D1186="",D1187=D1182),C1182+1,1)),IF(AND(C1184="",C1185="",C1186=""),IF(DCalendário6[[#This Row],[Mês]]=D1186,C1186+1,IF(AND(D1186="",D1187=D1183),C1183+1,1)),IF(AND(C1185="",C1186=""),IF(DCalendário6[[#This Row],[Mês]]=D1186,C1186+1,IF(AND(D1186="",D1187=D1184),C1184+1,1)),IF(DCalendário6[[#This Row],[Mês]]=D1186,C1186+1,IF(AND(D1186="",D1187=D1185),C1185+1,1))))))</f>
        <v>23</v>
      </c>
      <c r="D1187" s="14">
        <f>IF(DCalendário6[[#This Row],[Dia Útil]]="","",(MONTH($B1187)))</f>
        <v>3</v>
      </c>
      <c r="E1187" s="14">
        <f t="shared" si="18"/>
        <v>2021</v>
      </c>
      <c r="F1187" s="14">
        <f>MONTH(DCalendário6[[#This Row],[Dia]])</f>
        <v>3</v>
      </c>
      <c r="G1187" s="14" t="str">
        <f>MONTH(DCalendário6[[#This Row],[Dia]])&amp;" - "&amp;DCalendário6[[#This Row],[Ano]]</f>
        <v>3 - 2021</v>
      </c>
      <c r="H1187" s="14">
        <f>IF(DCalendário6[[#This Row],[Dia Útil]]="","",DCalendário6[[#This Row],[Semana Ano]])</f>
        <v>14</v>
      </c>
      <c r="I1187" s="14">
        <f>WEEKNUM(DCalendário6[[#This Row],[Dia]])</f>
        <v>14</v>
      </c>
      <c r="J1187" s="14" cm="1">
        <f t="array" aca="1" ref="J118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187" s="16">
        <f>WEEKDAY(DCalendário6[[#This Row],[Dia]])</f>
        <v>4</v>
      </c>
      <c r="L1187" s="1" t="str">
        <f>IFERROR(VLOOKUP(A1187,Tabela4[],1,0),"")</f>
        <v/>
      </c>
      <c r="M118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44286</v>
      </c>
      <c r="N1187" s="16" t="str">
        <f>IF(DCalendário6[[#This Row],[Dia Útil2]]="Feriado","Feriado",IF(AND(DCalendário6[[#This Row],[Dia Útil]]="",DCalendário6[[#This Row],[Mês Total]]=F1180),N1180+1,IF(DCalendário6[[#This Row],[Dia Útil]]="",1,"")))</f>
        <v/>
      </c>
      <c r="O118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23</v>
      </c>
      <c r="P1187" s="16"/>
      <c r="Q1187" s="17"/>
    </row>
    <row r="1188" spans="1:17" x14ac:dyDescent="0.25">
      <c r="A1188" s="1">
        <v>44287</v>
      </c>
      <c r="B1188" s="1">
        <f>IF(AND(DCalendário6[[#This Row],[Dia da semana]]&gt;1,DCalendário6[[#This Row],[Dia da semana]]&lt;7,DCalendário6[[#This Row],[Feriados]]=""),DCalendário6[[#This Row],[Dia]],"")</f>
        <v>44287</v>
      </c>
      <c r="C1188" s="16">
        <f>IF(DCalendário6[[#This Row],[Mês]]="","",IF(AND(C1184="",C1185="",C1186="",C1187=""),IF(DCalendário6[[#This Row],[Mês]]=D1187,C1187+1,IF(AND(D1187="",D1188=D1183),C1183+1,1)),IF(AND(C1185="",C1186="",C1187=""),IF(DCalendário6[[#This Row],[Mês]]=D1187,C1187+1,IF(AND(D1187="",D1188=D1184),C1184+1,1)),IF(AND(C1186="",C1187=""),IF(DCalendário6[[#This Row],[Mês]]=D1187,C1187+1,IF(AND(D1187="",D1188=D1185),C1185+1,1)),IF(DCalendário6[[#This Row],[Mês]]=D1187,C1187+1,IF(AND(D1187="",D1188=D1186),C1186+1,1))))))</f>
        <v>1</v>
      </c>
      <c r="D1188" s="14">
        <f>IF(DCalendário6[[#This Row],[Dia Útil]]="","",(MONTH($B1188)))</f>
        <v>4</v>
      </c>
      <c r="E1188" s="14">
        <f t="shared" si="18"/>
        <v>2021</v>
      </c>
      <c r="F1188" s="14">
        <f>MONTH(DCalendário6[[#This Row],[Dia]])</f>
        <v>4</v>
      </c>
      <c r="G1188" s="14" t="str">
        <f>MONTH(DCalendário6[[#This Row],[Dia]])&amp;" - "&amp;DCalendário6[[#This Row],[Ano]]</f>
        <v>4 - 2021</v>
      </c>
      <c r="H1188" s="14">
        <f>IF(DCalendário6[[#This Row],[Dia Útil]]="","",DCalendário6[[#This Row],[Semana Ano]])</f>
        <v>14</v>
      </c>
      <c r="I1188" s="14">
        <f>WEEKNUM(DCalendário6[[#This Row],[Dia]])</f>
        <v>14</v>
      </c>
      <c r="J1188" s="14" cm="1">
        <f t="array" aca="1" ref="J118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188" s="16">
        <f>WEEKDAY(DCalendário6[[#This Row],[Dia]])</f>
        <v>5</v>
      </c>
      <c r="L1188" s="1" t="str">
        <f>IFERROR(VLOOKUP(A1188,Tabela4[],1,0),"")</f>
        <v/>
      </c>
      <c r="M118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44287</v>
      </c>
      <c r="N1188" s="16" t="str">
        <f>IF(DCalendário6[[#This Row],[Dia Útil2]]="Feriado","Feriado",IF(AND(DCalendário6[[#This Row],[Dia Útil]]="",DCalendário6[[#This Row],[Mês Total]]=F1181),N1181+1,IF(DCalendário6[[#This Row],[Dia Útil]]="",1,"")))</f>
        <v/>
      </c>
      <c r="O118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1188" s="16"/>
      <c r="Q1188" s="17"/>
    </row>
    <row r="1189" spans="1:17" x14ac:dyDescent="0.25">
      <c r="A1189" s="1">
        <v>44288</v>
      </c>
      <c r="B1189" s="1" t="str">
        <f>IF(AND(DCalendário6[[#This Row],[Dia da semana]]&gt;1,DCalendário6[[#This Row],[Dia da semana]]&lt;7,DCalendário6[[#This Row],[Feriados]]=""),DCalendário6[[#This Row],[Dia]],"")</f>
        <v/>
      </c>
      <c r="C1189" s="16" t="str">
        <f>IF(DCalendário6[[#This Row],[Mês]]="","",IF(AND(C1185="",C1186="",C1187="",C1188=""),IF(DCalendário6[[#This Row],[Mês]]=D1188,C1188+1,IF(AND(D1188="",D1189=D1184),C1184+1,1)),IF(AND(C1186="",C1187="",C1188=""),IF(DCalendário6[[#This Row],[Mês]]=D1188,C1188+1,IF(AND(D1188="",D1189=D1185),C1185+1,1)),IF(AND(C1187="",C1188=""),IF(DCalendário6[[#This Row],[Mês]]=D1188,C1188+1,IF(AND(D1188="",D1189=D1186),C1186+1,1)),IF(DCalendário6[[#This Row],[Mês]]=D1188,C1188+1,IF(AND(D1188="",D1189=D1187),C1187+1,1))))))</f>
        <v/>
      </c>
      <c r="D1189" s="14" t="str">
        <f>IF(DCalendário6[[#This Row],[Dia Útil]]="","",(MONTH($B1189)))</f>
        <v/>
      </c>
      <c r="E1189" s="14">
        <f t="shared" si="18"/>
        <v>2021</v>
      </c>
      <c r="F1189" s="14">
        <f>MONTH(DCalendário6[[#This Row],[Dia]])</f>
        <v>4</v>
      </c>
      <c r="G1189" s="14" t="str">
        <f>MONTH(DCalendário6[[#This Row],[Dia]])&amp;" - "&amp;DCalendário6[[#This Row],[Ano]]</f>
        <v>4 - 2021</v>
      </c>
      <c r="H1189" s="14" t="str">
        <f>IF(DCalendário6[[#This Row],[Dia Útil]]="","",DCalendário6[[#This Row],[Semana Ano]])</f>
        <v/>
      </c>
      <c r="I1189" s="14">
        <f>WEEKNUM(DCalendário6[[#This Row],[Dia]])</f>
        <v>14</v>
      </c>
      <c r="J1189" s="14" cm="1">
        <f t="array" aca="1" ref="J118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189" s="16">
        <f>WEEKDAY(DCalendário6[[#This Row],[Dia]])</f>
        <v>6</v>
      </c>
      <c r="L1189" s="1">
        <f>IFERROR(VLOOKUP(A1189,Tabela4[],1,0),"")</f>
        <v>44288</v>
      </c>
      <c r="M118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1189" s="16" t="str">
        <f>IF(DCalendário6[[#This Row],[Dia Útil2]]="Feriado","Feriado",IF(AND(DCalendário6[[#This Row],[Dia Útil]]="",DCalendário6[[#This Row],[Mês Total]]=F1182),N1182+1,IF(DCalendário6[[#This Row],[Dia Útil]]="",1,"")))</f>
        <v>Feriado</v>
      </c>
      <c r="O118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1189" s="16"/>
      <c r="Q1189" s="17"/>
    </row>
    <row r="1190" spans="1:17" x14ac:dyDescent="0.25">
      <c r="A1190" s="1">
        <v>44289</v>
      </c>
      <c r="B1190" s="1" t="str">
        <f>IF(AND(DCalendário6[[#This Row],[Dia da semana]]&gt;1,DCalendário6[[#This Row],[Dia da semana]]&lt;7,DCalendário6[[#This Row],[Feriados]]=""),DCalendário6[[#This Row],[Dia]],"")</f>
        <v/>
      </c>
      <c r="C1190" s="16" t="str">
        <f>IF(DCalendário6[[#This Row],[Mês]]="","",IF(AND(C1186="",C1187="",C1188="",C1189=""),IF(DCalendário6[[#This Row],[Mês]]=D1189,C1189+1,IF(AND(D1189="",D1190=D1185),C1185+1,1)),IF(AND(C1187="",C1188="",C1189=""),IF(DCalendário6[[#This Row],[Mês]]=D1189,C1189+1,IF(AND(D1189="",D1190=D1186),C1186+1,1)),IF(AND(C1188="",C1189=""),IF(DCalendário6[[#This Row],[Mês]]=D1189,C1189+1,IF(AND(D1189="",D1190=D1187),C1187+1,1)),IF(DCalendário6[[#This Row],[Mês]]=D1189,C1189+1,IF(AND(D1189="",D1190=D1188),C1188+1,1))))))</f>
        <v/>
      </c>
      <c r="D1190" s="14" t="str">
        <f>IF(DCalendário6[[#This Row],[Dia Útil]]="","",(MONTH($B1190)))</f>
        <v/>
      </c>
      <c r="E1190" s="14">
        <f t="shared" si="18"/>
        <v>2021</v>
      </c>
      <c r="F1190" s="14">
        <f>MONTH(DCalendário6[[#This Row],[Dia]])</f>
        <v>4</v>
      </c>
      <c r="G1190" s="14" t="str">
        <f>MONTH(DCalendário6[[#This Row],[Dia]])&amp;" - "&amp;DCalendário6[[#This Row],[Ano]]</f>
        <v>4 - 2021</v>
      </c>
      <c r="H1190" s="14" t="str">
        <f>IF(DCalendário6[[#This Row],[Dia Útil]]="","",DCalendário6[[#This Row],[Semana Ano]])</f>
        <v/>
      </c>
      <c r="I1190" s="14">
        <f>WEEKNUM(DCalendário6[[#This Row],[Dia]])</f>
        <v>14</v>
      </c>
      <c r="J1190" s="14" cm="1">
        <f t="array" aca="1" ref="J119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190" s="16">
        <f>WEEKDAY(DCalendário6[[#This Row],[Dia]])</f>
        <v>7</v>
      </c>
      <c r="L1190" s="1" t="str">
        <f>IFERROR(VLOOKUP(A1190,Tabela4[],1,0),"")</f>
        <v/>
      </c>
      <c r="M119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190" s="16">
        <f>IF(DCalendário6[[#This Row],[Dia Útil2]]="Feriado","Feriado",IF(AND(DCalendário6[[#This Row],[Dia Útil]]="",DCalendário6[[#This Row],[Mês Total]]=F1183),N1183+1,IF(DCalendário6[[#This Row],[Dia Útil]]="",1,"")))</f>
        <v>1</v>
      </c>
      <c r="O119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1190" s="16"/>
      <c r="Q1190" s="17"/>
    </row>
    <row r="1191" spans="1:17" x14ac:dyDescent="0.25">
      <c r="A1191" s="1">
        <v>44290</v>
      </c>
      <c r="B1191" s="1" t="str">
        <f>IF(AND(DCalendário6[[#This Row],[Dia da semana]]&gt;1,DCalendário6[[#This Row],[Dia da semana]]&lt;7,DCalendário6[[#This Row],[Feriados]]=""),DCalendário6[[#This Row],[Dia]],"")</f>
        <v/>
      </c>
      <c r="C1191" s="16" t="str">
        <f>IF(DCalendário6[[#This Row],[Mês]]="","",IF(AND(C1187="",C1188="",C1189="",C1190=""),IF(DCalendário6[[#This Row],[Mês]]=D1190,C1190+1,IF(AND(D1190="",D1191=D1186),C1186+1,1)),IF(AND(C1188="",C1189="",C1190=""),IF(DCalendário6[[#This Row],[Mês]]=D1190,C1190+1,IF(AND(D1190="",D1191=D1187),C1187+1,1)),IF(AND(C1189="",C1190=""),IF(DCalendário6[[#This Row],[Mês]]=D1190,C1190+1,IF(AND(D1190="",D1191=D1188),C1188+1,1)),IF(DCalendário6[[#This Row],[Mês]]=D1190,C1190+1,IF(AND(D1190="",D1191=D1189),C1189+1,1))))))</f>
        <v/>
      </c>
      <c r="D1191" s="14" t="str">
        <f>IF(DCalendário6[[#This Row],[Dia Útil]]="","",(MONTH($B1191)))</f>
        <v/>
      </c>
      <c r="E1191" s="14">
        <f t="shared" si="18"/>
        <v>2021</v>
      </c>
      <c r="F1191" s="14">
        <f>MONTH(DCalendário6[[#This Row],[Dia]])</f>
        <v>4</v>
      </c>
      <c r="G1191" s="14" t="str">
        <f>MONTH(DCalendário6[[#This Row],[Dia]])&amp;" - "&amp;DCalendário6[[#This Row],[Ano]]</f>
        <v>4 - 2021</v>
      </c>
      <c r="H1191" s="14" t="str">
        <f>IF(DCalendário6[[#This Row],[Dia Útil]]="","",DCalendário6[[#This Row],[Semana Ano]])</f>
        <v/>
      </c>
      <c r="I1191" s="14">
        <f>WEEKNUM(DCalendário6[[#This Row],[Dia]])</f>
        <v>15</v>
      </c>
      <c r="J1191" s="14" cm="1">
        <f t="array" aca="1" ref="J119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191" s="16">
        <f>WEEKDAY(DCalendário6[[#This Row],[Dia]])</f>
        <v>1</v>
      </c>
      <c r="L1191" s="1" t="str">
        <f>IFERROR(VLOOKUP(A1191,Tabela4[],1,0),"")</f>
        <v/>
      </c>
      <c r="M119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191" s="16">
        <f>IF(DCalendário6[[#This Row],[Dia Útil2]]="Feriado","Feriado",IF(AND(DCalendário6[[#This Row],[Dia Útil]]="",DCalendário6[[#This Row],[Mês Total]]=F1184),N1184+1,IF(DCalendário6[[#This Row],[Dia Útil]]="",1,"")))</f>
        <v>1</v>
      </c>
      <c r="O119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1191" s="16"/>
      <c r="Q1191" s="17"/>
    </row>
    <row r="1192" spans="1:17" x14ac:dyDescent="0.25">
      <c r="A1192" s="1">
        <v>44291</v>
      </c>
      <c r="B1192" s="1">
        <f>IF(AND(DCalendário6[[#This Row],[Dia da semana]]&gt;1,DCalendário6[[#This Row],[Dia da semana]]&lt;7,DCalendário6[[#This Row],[Feriados]]=""),DCalendário6[[#This Row],[Dia]],"")</f>
        <v>44291</v>
      </c>
      <c r="C1192" s="16">
        <f>IF(DCalendário6[[#This Row],[Mês]]="","",IF(AND(C1188="",C1189="",C1190="",C1191=""),IF(DCalendário6[[#This Row],[Mês]]=D1191,C1191+1,IF(AND(D1191="",D1192=D1187),C1187+1,1)),IF(AND(C1189="",C1190="",C1191=""),IF(DCalendário6[[#This Row],[Mês]]=D1191,C1191+1,IF(AND(D1191="",D1192=D1188),C1188+1,1)),IF(AND(C1190="",C1191=""),IF(DCalendário6[[#This Row],[Mês]]=D1191,C1191+1,IF(AND(D1191="",D1192=D1189),C1189+1,1)),IF(DCalendário6[[#This Row],[Mês]]=D1191,C1191+1,IF(AND(D1191="",D1192=D1190),C1190+1,1))))))</f>
        <v>2</v>
      </c>
      <c r="D1192" s="14">
        <f>IF(DCalendário6[[#This Row],[Dia Útil]]="","",(MONTH($B1192)))</f>
        <v>4</v>
      </c>
      <c r="E1192" s="14">
        <f t="shared" si="18"/>
        <v>2021</v>
      </c>
      <c r="F1192" s="14">
        <f>MONTH(DCalendário6[[#This Row],[Dia]])</f>
        <v>4</v>
      </c>
      <c r="G1192" s="14" t="str">
        <f>MONTH(DCalendário6[[#This Row],[Dia]])&amp;" - "&amp;DCalendário6[[#This Row],[Ano]]</f>
        <v>4 - 2021</v>
      </c>
      <c r="H1192" s="14">
        <f>IF(DCalendário6[[#This Row],[Dia Útil]]="","",DCalendário6[[#This Row],[Semana Ano]])</f>
        <v>15</v>
      </c>
      <c r="I1192" s="14">
        <f>WEEKNUM(DCalendário6[[#This Row],[Dia]])</f>
        <v>15</v>
      </c>
      <c r="J1192" s="14" cm="1">
        <f t="array" aca="1" ref="J119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192" s="16">
        <f>WEEKDAY(DCalendário6[[#This Row],[Dia]])</f>
        <v>2</v>
      </c>
      <c r="L1192" s="1" t="str">
        <f>IFERROR(VLOOKUP(A1192,Tabela4[],1,0),"")</f>
        <v/>
      </c>
      <c r="M119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44291</v>
      </c>
      <c r="N1192" s="16" t="str">
        <f>IF(DCalendário6[[#This Row],[Dia Útil2]]="Feriado","Feriado",IF(AND(DCalendário6[[#This Row],[Dia Útil]]="",DCalendário6[[#This Row],[Mês Total]]=F1185),N1185+1,IF(DCalendário6[[#This Row],[Dia Útil]]="",1,"")))</f>
        <v/>
      </c>
      <c r="O119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1192" s="16"/>
      <c r="Q1192" s="17"/>
    </row>
    <row r="1193" spans="1:17" x14ac:dyDescent="0.25">
      <c r="A1193" s="1">
        <v>44292</v>
      </c>
      <c r="B1193" s="1">
        <f>IF(AND(DCalendário6[[#This Row],[Dia da semana]]&gt;1,DCalendário6[[#This Row],[Dia da semana]]&lt;7,DCalendário6[[#This Row],[Feriados]]=""),DCalendário6[[#This Row],[Dia]],"")</f>
        <v>44292</v>
      </c>
      <c r="C1193" s="16">
        <f>IF(DCalendário6[[#This Row],[Mês]]="","",IF(AND(C1189="",C1190="",C1191="",C1192=""),IF(DCalendário6[[#This Row],[Mês]]=D1192,C1192+1,IF(AND(D1192="",D1193=D1188),C1188+1,1)),IF(AND(C1190="",C1191="",C1192=""),IF(DCalendário6[[#This Row],[Mês]]=D1192,C1192+1,IF(AND(D1192="",D1193=D1189),C1189+1,1)),IF(AND(C1191="",C1192=""),IF(DCalendário6[[#This Row],[Mês]]=D1192,C1192+1,IF(AND(D1192="",D1193=D1190),C1190+1,1)),IF(DCalendário6[[#This Row],[Mês]]=D1192,C1192+1,IF(AND(D1192="",D1193=D1191),C1191+1,1))))))</f>
        <v>3</v>
      </c>
      <c r="D1193" s="14">
        <f>IF(DCalendário6[[#This Row],[Dia Útil]]="","",(MONTH($B1193)))</f>
        <v>4</v>
      </c>
      <c r="E1193" s="14">
        <f t="shared" si="18"/>
        <v>2021</v>
      </c>
      <c r="F1193" s="14">
        <f>MONTH(DCalendário6[[#This Row],[Dia]])</f>
        <v>4</v>
      </c>
      <c r="G1193" s="14" t="str">
        <f>MONTH(DCalendário6[[#This Row],[Dia]])&amp;" - "&amp;DCalendário6[[#This Row],[Ano]]</f>
        <v>4 - 2021</v>
      </c>
      <c r="H1193" s="14">
        <f>IF(DCalendário6[[#This Row],[Dia Útil]]="","",DCalendário6[[#This Row],[Semana Ano]])</f>
        <v>15</v>
      </c>
      <c r="I1193" s="14">
        <f>WEEKNUM(DCalendário6[[#This Row],[Dia]])</f>
        <v>15</v>
      </c>
      <c r="J1193" s="14" cm="1">
        <f t="array" aca="1" ref="J119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193" s="16">
        <f>WEEKDAY(DCalendário6[[#This Row],[Dia]])</f>
        <v>3</v>
      </c>
      <c r="L1193" s="1" t="str">
        <f>IFERROR(VLOOKUP(A1193,Tabela4[],1,0),"")</f>
        <v/>
      </c>
      <c r="M119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44292</v>
      </c>
      <c r="N1193" s="16" t="str">
        <f>IF(DCalendário6[[#This Row],[Dia Útil2]]="Feriado","Feriado",IF(AND(DCalendário6[[#This Row],[Dia Útil]]="",DCalendário6[[#This Row],[Mês Total]]=F1186),N1186+1,IF(DCalendário6[[#This Row],[Dia Útil]]="",1,"")))</f>
        <v/>
      </c>
      <c r="O119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1193" s="16"/>
      <c r="Q1193" s="17"/>
    </row>
    <row r="1194" spans="1:17" x14ac:dyDescent="0.25">
      <c r="A1194" s="1">
        <v>44293</v>
      </c>
      <c r="B1194" s="1">
        <f>IF(AND(DCalendário6[[#This Row],[Dia da semana]]&gt;1,DCalendário6[[#This Row],[Dia da semana]]&lt;7,DCalendário6[[#This Row],[Feriados]]=""),DCalendário6[[#This Row],[Dia]],"")</f>
        <v>44293</v>
      </c>
      <c r="C1194" s="16">
        <f>IF(DCalendário6[[#This Row],[Mês]]="","",IF(AND(C1190="",C1191="",C1192="",C1193=""),IF(DCalendário6[[#This Row],[Mês]]=D1193,C1193+1,IF(AND(D1193="",D1194=D1189),C1189+1,1)),IF(AND(C1191="",C1192="",C1193=""),IF(DCalendário6[[#This Row],[Mês]]=D1193,C1193+1,IF(AND(D1193="",D1194=D1190),C1190+1,1)),IF(AND(C1192="",C1193=""),IF(DCalendário6[[#This Row],[Mês]]=D1193,C1193+1,IF(AND(D1193="",D1194=D1191),C1191+1,1)),IF(DCalendário6[[#This Row],[Mês]]=D1193,C1193+1,IF(AND(D1193="",D1194=D1192),C1192+1,1))))))</f>
        <v>4</v>
      </c>
      <c r="D1194" s="14">
        <f>IF(DCalendário6[[#This Row],[Dia Útil]]="","",(MONTH($B1194)))</f>
        <v>4</v>
      </c>
      <c r="E1194" s="14">
        <f t="shared" si="18"/>
        <v>2021</v>
      </c>
      <c r="F1194" s="14">
        <f>MONTH(DCalendário6[[#This Row],[Dia]])</f>
        <v>4</v>
      </c>
      <c r="G1194" s="14" t="str">
        <f>MONTH(DCalendário6[[#This Row],[Dia]])&amp;" - "&amp;DCalendário6[[#This Row],[Ano]]</f>
        <v>4 - 2021</v>
      </c>
      <c r="H1194" s="14">
        <f>IF(DCalendário6[[#This Row],[Dia Útil]]="","",DCalendário6[[#This Row],[Semana Ano]])</f>
        <v>15</v>
      </c>
      <c r="I1194" s="14">
        <f>WEEKNUM(DCalendário6[[#This Row],[Dia]])</f>
        <v>15</v>
      </c>
      <c r="J1194" s="14" cm="1">
        <f t="array" aca="1" ref="J119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194" s="16">
        <f>WEEKDAY(DCalendário6[[#This Row],[Dia]])</f>
        <v>4</v>
      </c>
      <c r="L1194" s="1" t="str">
        <f>IFERROR(VLOOKUP(A1194,Tabela4[],1,0),"")</f>
        <v/>
      </c>
      <c r="M119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44293</v>
      </c>
      <c r="N1194" s="16" t="str">
        <f>IF(DCalendário6[[#This Row],[Dia Útil2]]="Feriado","Feriado",IF(AND(DCalendário6[[#This Row],[Dia Útil]]="",DCalendário6[[#This Row],[Mês Total]]=F1187),N1187+1,IF(DCalendário6[[#This Row],[Dia Útil]]="",1,"")))</f>
        <v/>
      </c>
      <c r="O119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1194" s="16"/>
      <c r="Q1194" s="17"/>
    </row>
    <row r="1195" spans="1:17" x14ac:dyDescent="0.25">
      <c r="A1195" s="1">
        <v>44294</v>
      </c>
      <c r="B1195" s="1">
        <f>IF(AND(DCalendário6[[#This Row],[Dia da semana]]&gt;1,DCalendário6[[#This Row],[Dia da semana]]&lt;7,DCalendário6[[#This Row],[Feriados]]=""),DCalendário6[[#This Row],[Dia]],"")</f>
        <v>44294</v>
      </c>
      <c r="C1195" s="16">
        <f>IF(DCalendário6[[#This Row],[Mês]]="","",IF(AND(C1191="",C1192="",C1193="",C1194=""),IF(DCalendário6[[#This Row],[Mês]]=D1194,C1194+1,IF(AND(D1194="",D1195=D1190),C1190+1,1)),IF(AND(C1192="",C1193="",C1194=""),IF(DCalendário6[[#This Row],[Mês]]=D1194,C1194+1,IF(AND(D1194="",D1195=D1191),C1191+1,1)),IF(AND(C1193="",C1194=""),IF(DCalendário6[[#This Row],[Mês]]=D1194,C1194+1,IF(AND(D1194="",D1195=D1192),C1192+1,1)),IF(DCalendário6[[#This Row],[Mês]]=D1194,C1194+1,IF(AND(D1194="",D1195=D1193),C1193+1,1))))))</f>
        <v>5</v>
      </c>
      <c r="D1195" s="14">
        <f>IF(DCalendário6[[#This Row],[Dia Útil]]="","",(MONTH($B1195)))</f>
        <v>4</v>
      </c>
      <c r="E1195" s="14">
        <f t="shared" si="18"/>
        <v>2021</v>
      </c>
      <c r="F1195" s="14">
        <f>MONTH(DCalendário6[[#This Row],[Dia]])</f>
        <v>4</v>
      </c>
      <c r="G1195" s="14" t="str">
        <f>MONTH(DCalendário6[[#This Row],[Dia]])&amp;" - "&amp;DCalendário6[[#This Row],[Ano]]</f>
        <v>4 - 2021</v>
      </c>
      <c r="H1195" s="14">
        <f>IF(DCalendário6[[#This Row],[Dia Útil]]="","",DCalendário6[[#This Row],[Semana Ano]])</f>
        <v>15</v>
      </c>
      <c r="I1195" s="14">
        <f>WEEKNUM(DCalendário6[[#This Row],[Dia]])</f>
        <v>15</v>
      </c>
      <c r="J1195" s="14" cm="1">
        <f t="array" aca="1" ref="J119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195" s="16">
        <f>WEEKDAY(DCalendário6[[#This Row],[Dia]])</f>
        <v>5</v>
      </c>
      <c r="L1195" s="1" t="str">
        <f>IFERROR(VLOOKUP(A1195,Tabela4[],1,0),"")</f>
        <v/>
      </c>
      <c r="M119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44294</v>
      </c>
      <c r="N1195" s="16" t="str">
        <f>IF(DCalendário6[[#This Row],[Dia Útil2]]="Feriado","Feriado",IF(AND(DCalendário6[[#This Row],[Dia Útil]]="",DCalendário6[[#This Row],[Mês Total]]=F1188),N1188+1,IF(DCalendário6[[#This Row],[Dia Útil]]="",1,"")))</f>
        <v/>
      </c>
      <c r="O119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1195" s="16"/>
      <c r="Q1195" s="17"/>
    </row>
    <row r="1196" spans="1:17" x14ac:dyDescent="0.25">
      <c r="A1196" s="1">
        <v>44295</v>
      </c>
      <c r="B1196" s="1">
        <f>IF(AND(DCalendário6[[#This Row],[Dia da semana]]&gt;1,DCalendário6[[#This Row],[Dia da semana]]&lt;7,DCalendário6[[#This Row],[Feriados]]=""),DCalendário6[[#This Row],[Dia]],"")</f>
        <v>44295</v>
      </c>
      <c r="C1196" s="16">
        <f>IF(DCalendário6[[#This Row],[Mês]]="","",IF(AND(C1192="",C1193="",C1194="",C1195=""),IF(DCalendário6[[#This Row],[Mês]]=D1195,C1195+1,IF(AND(D1195="",D1196=D1191),C1191+1,1)),IF(AND(C1193="",C1194="",C1195=""),IF(DCalendário6[[#This Row],[Mês]]=D1195,C1195+1,IF(AND(D1195="",D1196=D1192),C1192+1,1)),IF(AND(C1194="",C1195=""),IF(DCalendário6[[#This Row],[Mês]]=D1195,C1195+1,IF(AND(D1195="",D1196=D1193),C1193+1,1)),IF(DCalendário6[[#This Row],[Mês]]=D1195,C1195+1,IF(AND(D1195="",D1196=D1194),C1194+1,1))))))</f>
        <v>6</v>
      </c>
      <c r="D1196" s="14">
        <f>IF(DCalendário6[[#This Row],[Dia Útil]]="","",(MONTH($B1196)))</f>
        <v>4</v>
      </c>
      <c r="E1196" s="14">
        <f t="shared" si="18"/>
        <v>2021</v>
      </c>
      <c r="F1196" s="14">
        <f>MONTH(DCalendário6[[#This Row],[Dia]])</f>
        <v>4</v>
      </c>
      <c r="G1196" s="14" t="str">
        <f>MONTH(DCalendário6[[#This Row],[Dia]])&amp;" - "&amp;DCalendário6[[#This Row],[Ano]]</f>
        <v>4 - 2021</v>
      </c>
      <c r="H1196" s="14">
        <f>IF(DCalendário6[[#This Row],[Dia Útil]]="","",DCalendário6[[#This Row],[Semana Ano]])</f>
        <v>15</v>
      </c>
      <c r="I1196" s="14">
        <f>WEEKNUM(DCalendário6[[#This Row],[Dia]])</f>
        <v>15</v>
      </c>
      <c r="J1196" s="14" cm="1">
        <f t="array" aca="1" ref="J119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196" s="16">
        <f>WEEKDAY(DCalendário6[[#This Row],[Dia]])</f>
        <v>6</v>
      </c>
      <c r="L1196" s="1" t="str">
        <f>IFERROR(VLOOKUP(A1196,Tabela4[],1,0),"")</f>
        <v/>
      </c>
      <c r="M119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44295</v>
      </c>
      <c r="N1196" s="16" t="str">
        <f>IF(DCalendário6[[#This Row],[Dia Útil2]]="Feriado","Feriado",IF(AND(DCalendário6[[#This Row],[Dia Útil]]="",DCalendário6[[#This Row],[Mês Total]]=F1189),N1189+1,IF(DCalendário6[[#This Row],[Dia Útil]]="",1,"")))</f>
        <v/>
      </c>
      <c r="O119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1196" s="16"/>
      <c r="Q1196" s="17"/>
    </row>
    <row r="1197" spans="1:17" x14ac:dyDescent="0.25">
      <c r="A1197" s="1">
        <v>44296</v>
      </c>
      <c r="B1197" s="1" t="str">
        <f>IF(AND(DCalendário6[[#This Row],[Dia da semana]]&gt;1,DCalendário6[[#This Row],[Dia da semana]]&lt;7,DCalendário6[[#This Row],[Feriados]]=""),DCalendário6[[#This Row],[Dia]],"")</f>
        <v/>
      </c>
      <c r="C1197" s="16" t="str">
        <f>IF(DCalendário6[[#This Row],[Mês]]="","",IF(AND(C1193="",C1194="",C1195="",C1196=""),IF(DCalendário6[[#This Row],[Mês]]=D1196,C1196+1,IF(AND(D1196="",D1197=D1192),C1192+1,1)),IF(AND(C1194="",C1195="",C1196=""),IF(DCalendário6[[#This Row],[Mês]]=D1196,C1196+1,IF(AND(D1196="",D1197=D1193),C1193+1,1)),IF(AND(C1195="",C1196=""),IF(DCalendário6[[#This Row],[Mês]]=D1196,C1196+1,IF(AND(D1196="",D1197=D1194),C1194+1,1)),IF(DCalendário6[[#This Row],[Mês]]=D1196,C1196+1,IF(AND(D1196="",D1197=D1195),C1195+1,1))))))</f>
        <v/>
      </c>
      <c r="D1197" s="14" t="str">
        <f>IF(DCalendário6[[#This Row],[Dia Útil]]="","",(MONTH($B1197)))</f>
        <v/>
      </c>
      <c r="E1197" s="14">
        <f t="shared" si="18"/>
        <v>2021</v>
      </c>
      <c r="F1197" s="14">
        <f>MONTH(DCalendário6[[#This Row],[Dia]])</f>
        <v>4</v>
      </c>
      <c r="G1197" s="14" t="str">
        <f>MONTH(DCalendário6[[#This Row],[Dia]])&amp;" - "&amp;DCalendário6[[#This Row],[Ano]]</f>
        <v>4 - 2021</v>
      </c>
      <c r="H1197" s="14" t="str">
        <f>IF(DCalendário6[[#This Row],[Dia Útil]]="","",DCalendário6[[#This Row],[Semana Ano]])</f>
        <v/>
      </c>
      <c r="I1197" s="14">
        <f>WEEKNUM(DCalendário6[[#This Row],[Dia]])</f>
        <v>15</v>
      </c>
      <c r="J1197" s="14" cm="1">
        <f t="array" aca="1" ref="J119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197" s="16">
        <f>WEEKDAY(DCalendário6[[#This Row],[Dia]])</f>
        <v>7</v>
      </c>
      <c r="L1197" s="1" t="str">
        <f>IFERROR(VLOOKUP(A1197,Tabela4[],1,0),"")</f>
        <v/>
      </c>
      <c r="M119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197" s="16">
        <f>IF(DCalendário6[[#This Row],[Dia Útil2]]="Feriado","Feriado",IF(AND(DCalendário6[[#This Row],[Dia Útil]]="",DCalendário6[[#This Row],[Mês Total]]=F1190),N1190+1,IF(DCalendário6[[#This Row],[Dia Útil]]="",1,"")))</f>
        <v>2</v>
      </c>
      <c r="O119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1197" s="16"/>
      <c r="Q1197" s="17"/>
    </row>
    <row r="1198" spans="1:17" x14ac:dyDescent="0.25">
      <c r="A1198" s="1">
        <v>44297</v>
      </c>
      <c r="B1198" s="1" t="str">
        <f>IF(AND(DCalendário6[[#This Row],[Dia da semana]]&gt;1,DCalendário6[[#This Row],[Dia da semana]]&lt;7,DCalendário6[[#This Row],[Feriados]]=""),DCalendário6[[#This Row],[Dia]],"")</f>
        <v/>
      </c>
      <c r="C1198" s="16" t="str">
        <f>IF(DCalendário6[[#This Row],[Mês]]="","",IF(AND(C1194="",C1195="",C1196="",C1197=""),IF(DCalendário6[[#This Row],[Mês]]=D1197,C1197+1,IF(AND(D1197="",D1198=D1193),C1193+1,1)),IF(AND(C1195="",C1196="",C1197=""),IF(DCalendário6[[#This Row],[Mês]]=D1197,C1197+1,IF(AND(D1197="",D1198=D1194),C1194+1,1)),IF(AND(C1196="",C1197=""),IF(DCalendário6[[#This Row],[Mês]]=D1197,C1197+1,IF(AND(D1197="",D1198=D1195),C1195+1,1)),IF(DCalendário6[[#This Row],[Mês]]=D1197,C1197+1,IF(AND(D1197="",D1198=D1196),C1196+1,1))))))</f>
        <v/>
      </c>
      <c r="D1198" s="14" t="str">
        <f>IF(DCalendário6[[#This Row],[Dia Útil]]="","",(MONTH($B1198)))</f>
        <v/>
      </c>
      <c r="E1198" s="14">
        <f t="shared" si="18"/>
        <v>2021</v>
      </c>
      <c r="F1198" s="14">
        <f>MONTH(DCalendário6[[#This Row],[Dia]])</f>
        <v>4</v>
      </c>
      <c r="G1198" s="14" t="str">
        <f>MONTH(DCalendário6[[#This Row],[Dia]])&amp;" - "&amp;DCalendário6[[#This Row],[Ano]]</f>
        <v>4 - 2021</v>
      </c>
      <c r="H1198" s="14" t="str">
        <f>IF(DCalendário6[[#This Row],[Dia Útil]]="","",DCalendário6[[#This Row],[Semana Ano]])</f>
        <v/>
      </c>
      <c r="I1198" s="14">
        <f>WEEKNUM(DCalendário6[[#This Row],[Dia]])</f>
        <v>16</v>
      </c>
      <c r="J1198" s="14" cm="1">
        <f t="array" aca="1" ref="J119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198" s="16">
        <f>WEEKDAY(DCalendário6[[#This Row],[Dia]])</f>
        <v>1</v>
      </c>
      <c r="L1198" s="1" t="str">
        <f>IFERROR(VLOOKUP(A1198,Tabela4[],1,0),"")</f>
        <v/>
      </c>
      <c r="M119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198" s="16">
        <f>IF(DCalendário6[[#This Row],[Dia Útil2]]="Feriado","Feriado",IF(AND(DCalendário6[[#This Row],[Dia Útil]]="",DCalendário6[[#This Row],[Mês Total]]=F1191),N1191+1,IF(DCalendário6[[#This Row],[Dia Útil]]="",1,"")))</f>
        <v>2</v>
      </c>
      <c r="O119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1198" s="16"/>
      <c r="Q1198" s="17"/>
    </row>
    <row r="1199" spans="1:17" x14ac:dyDescent="0.25">
      <c r="A1199" s="1">
        <v>44298</v>
      </c>
      <c r="B1199" s="1">
        <f>IF(AND(DCalendário6[[#This Row],[Dia da semana]]&gt;1,DCalendário6[[#This Row],[Dia da semana]]&lt;7,DCalendário6[[#This Row],[Feriados]]=""),DCalendário6[[#This Row],[Dia]],"")</f>
        <v>44298</v>
      </c>
      <c r="C1199" s="16">
        <f>IF(DCalendário6[[#This Row],[Mês]]="","",IF(AND(C1195="",C1196="",C1197="",C1198=""),IF(DCalendário6[[#This Row],[Mês]]=D1198,C1198+1,IF(AND(D1198="",D1199=D1194),C1194+1,1)),IF(AND(C1196="",C1197="",C1198=""),IF(DCalendário6[[#This Row],[Mês]]=D1198,C1198+1,IF(AND(D1198="",D1199=D1195),C1195+1,1)),IF(AND(C1197="",C1198=""),IF(DCalendário6[[#This Row],[Mês]]=D1198,C1198+1,IF(AND(D1198="",D1199=D1196),C1196+1,1)),IF(DCalendário6[[#This Row],[Mês]]=D1198,C1198+1,IF(AND(D1198="",D1199=D1197),C1197+1,1))))))</f>
        <v>7</v>
      </c>
      <c r="D1199" s="14">
        <f>IF(DCalendário6[[#This Row],[Dia Útil]]="","",(MONTH($B1199)))</f>
        <v>4</v>
      </c>
      <c r="E1199" s="14">
        <f t="shared" si="18"/>
        <v>2021</v>
      </c>
      <c r="F1199" s="14">
        <f>MONTH(DCalendário6[[#This Row],[Dia]])</f>
        <v>4</v>
      </c>
      <c r="G1199" s="14" t="str">
        <f>MONTH(DCalendário6[[#This Row],[Dia]])&amp;" - "&amp;DCalendário6[[#This Row],[Ano]]</f>
        <v>4 - 2021</v>
      </c>
      <c r="H1199" s="14">
        <f>IF(DCalendário6[[#This Row],[Dia Útil]]="","",DCalendário6[[#This Row],[Semana Ano]])</f>
        <v>16</v>
      </c>
      <c r="I1199" s="14">
        <f>WEEKNUM(DCalendário6[[#This Row],[Dia]])</f>
        <v>16</v>
      </c>
      <c r="J1199" s="14" cm="1">
        <f t="array" aca="1" ref="J119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199" s="16">
        <f>WEEKDAY(DCalendário6[[#This Row],[Dia]])</f>
        <v>2</v>
      </c>
      <c r="L1199" s="1" t="str">
        <f>IFERROR(VLOOKUP(A1199,Tabela4[],1,0),"")</f>
        <v/>
      </c>
      <c r="M119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44298</v>
      </c>
      <c r="N1199" s="16" t="str">
        <f>IF(DCalendário6[[#This Row],[Dia Útil2]]="Feriado","Feriado",IF(AND(DCalendário6[[#This Row],[Dia Útil]]="",DCalendário6[[#This Row],[Mês Total]]=F1192),N1192+1,IF(DCalendário6[[#This Row],[Dia Útil]]="",1,"")))</f>
        <v/>
      </c>
      <c r="O119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1199" s="16"/>
      <c r="Q1199" s="17"/>
    </row>
    <row r="1200" spans="1:17" x14ac:dyDescent="0.25">
      <c r="A1200" s="1">
        <v>44299</v>
      </c>
      <c r="B1200" s="1">
        <f>IF(AND(DCalendário6[[#This Row],[Dia da semana]]&gt;1,DCalendário6[[#This Row],[Dia da semana]]&lt;7,DCalendário6[[#This Row],[Feriados]]=""),DCalendário6[[#This Row],[Dia]],"")</f>
        <v>44299</v>
      </c>
      <c r="C1200" s="16">
        <f>IF(DCalendário6[[#This Row],[Mês]]="","",IF(AND(C1196="",C1197="",C1198="",C1199=""),IF(DCalendário6[[#This Row],[Mês]]=D1199,C1199+1,IF(AND(D1199="",D1200=D1195),C1195+1,1)),IF(AND(C1197="",C1198="",C1199=""),IF(DCalendário6[[#This Row],[Mês]]=D1199,C1199+1,IF(AND(D1199="",D1200=D1196),C1196+1,1)),IF(AND(C1198="",C1199=""),IF(DCalendário6[[#This Row],[Mês]]=D1199,C1199+1,IF(AND(D1199="",D1200=D1197),C1197+1,1)),IF(DCalendário6[[#This Row],[Mês]]=D1199,C1199+1,IF(AND(D1199="",D1200=D1198),C1198+1,1))))))</f>
        <v>8</v>
      </c>
      <c r="D1200" s="14">
        <f>IF(DCalendário6[[#This Row],[Dia Útil]]="","",(MONTH($B1200)))</f>
        <v>4</v>
      </c>
      <c r="E1200" s="14">
        <f t="shared" si="18"/>
        <v>2021</v>
      </c>
      <c r="F1200" s="14">
        <f>MONTH(DCalendário6[[#This Row],[Dia]])</f>
        <v>4</v>
      </c>
      <c r="G1200" s="14" t="str">
        <f>MONTH(DCalendário6[[#This Row],[Dia]])&amp;" - "&amp;DCalendário6[[#This Row],[Ano]]</f>
        <v>4 - 2021</v>
      </c>
      <c r="H1200" s="14">
        <f>IF(DCalendário6[[#This Row],[Dia Útil]]="","",DCalendário6[[#This Row],[Semana Ano]])</f>
        <v>16</v>
      </c>
      <c r="I1200" s="14">
        <f>WEEKNUM(DCalendário6[[#This Row],[Dia]])</f>
        <v>16</v>
      </c>
      <c r="J1200" s="14" cm="1">
        <f t="array" aca="1" ref="J120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200" s="16">
        <f>WEEKDAY(DCalendário6[[#This Row],[Dia]])</f>
        <v>3</v>
      </c>
      <c r="L1200" s="1" t="str">
        <f>IFERROR(VLOOKUP(A1200,Tabela4[],1,0),"")</f>
        <v/>
      </c>
      <c r="M120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44299</v>
      </c>
      <c r="N1200" s="16" t="str">
        <f>IF(DCalendário6[[#This Row],[Dia Útil2]]="Feriado","Feriado",IF(AND(DCalendário6[[#This Row],[Dia Útil]]="",DCalendário6[[#This Row],[Mês Total]]=F1193),N1193+1,IF(DCalendário6[[#This Row],[Dia Útil]]="",1,"")))</f>
        <v/>
      </c>
      <c r="O120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1200" s="16"/>
      <c r="Q1200" s="17"/>
    </row>
    <row r="1201" spans="1:17" x14ac:dyDescent="0.25">
      <c r="A1201" s="1">
        <v>44300</v>
      </c>
      <c r="B1201" s="1">
        <f>IF(AND(DCalendário6[[#This Row],[Dia da semana]]&gt;1,DCalendário6[[#This Row],[Dia da semana]]&lt;7,DCalendário6[[#This Row],[Feriados]]=""),DCalendário6[[#This Row],[Dia]],"")</f>
        <v>44300</v>
      </c>
      <c r="C1201" s="16">
        <f>IF(DCalendário6[[#This Row],[Mês]]="","",IF(AND(C1197="",C1198="",C1199="",C1200=""),IF(DCalendário6[[#This Row],[Mês]]=D1200,C1200+1,IF(AND(D1200="",D1201=D1196),C1196+1,1)),IF(AND(C1198="",C1199="",C1200=""),IF(DCalendário6[[#This Row],[Mês]]=D1200,C1200+1,IF(AND(D1200="",D1201=D1197),C1197+1,1)),IF(AND(C1199="",C1200=""),IF(DCalendário6[[#This Row],[Mês]]=D1200,C1200+1,IF(AND(D1200="",D1201=D1198),C1198+1,1)),IF(DCalendário6[[#This Row],[Mês]]=D1200,C1200+1,IF(AND(D1200="",D1201=D1199),C1199+1,1))))))</f>
        <v>9</v>
      </c>
      <c r="D1201" s="14">
        <f>IF(DCalendário6[[#This Row],[Dia Útil]]="","",(MONTH($B1201)))</f>
        <v>4</v>
      </c>
      <c r="E1201" s="14">
        <f t="shared" si="18"/>
        <v>2021</v>
      </c>
      <c r="F1201" s="14">
        <f>MONTH(DCalendário6[[#This Row],[Dia]])</f>
        <v>4</v>
      </c>
      <c r="G1201" s="14" t="str">
        <f>MONTH(DCalendário6[[#This Row],[Dia]])&amp;" - "&amp;DCalendário6[[#This Row],[Ano]]</f>
        <v>4 - 2021</v>
      </c>
      <c r="H1201" s="14">
        <f>IF(DCalendário6[[#This Row],[Dia Útil]]="","",DCalendário6[[#This Row],[Semana Ano]])</f>
        <v>16</v>
      </c>
      <c r="I1201" s="14">
        <f>WEEKNUM(DCalendário6[[#This Row],[Dia]])</f>
        <v>16</v>
      </c>
      <c r="J1201" s="14" cm="1">
        <f t="array" aca="1" ref="J120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201" s="16">
        <f>WEEKDAY(DCalendário6[[#This Row],[Dia]])</f>
        <v>4</v>
      </c>
      <c r="L1201" s="1" t="str">
        <f>IFERROR(VLOOKUP(A1201,Tabela4[],1,0),"")</f>
        <v/>
      </c>
      <c r="M120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44300</v>
      </c>
      <c r="N1201" s="16" t="str">
        <f>IF(DCalendário6[[#This Row],[Dia Útil2]]="Feriado","Feriado",IF(AND(DCalendário6[[#This Row],[Dia Útil]]="",DCalendário6[[#This Row],[Mês Total]]=F1194),N1194+1,IF(DCalendário6[[#This Row],[Dia Útil]]="",1,"")))</f>
        <v/>
      </c>
      <c r="O120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1201" s="16"/>
      <c r="Q1201" s="17"/>
    </row>
    <row r="1202" spans="1:17" x14ac:dyDescent="0.25">
      <c r="A1202" s="1">
        <v>44301</v>
      </c>
      <c r="B1202" s="1">
        <f>IF(AND(DCalendário6[[#This Row],[Dia da semana]]&gt;1,DCalendário6[[#This Row],[Dia da semana]]&lt;7,DCalendário6[[#This Row],[Feriados]]=""),DCalendário6[[#This Row],[Dia]],"")</f>
        <v>44301</v>
      </c>
      <c r="C1202" s="16">
        <f>IF(DCalendário6[[#This Row],[Mês]]="","",IF(AND(C1198="",C1199="",C1200="",C1201=""),IF(DCalendário6[[#This Row],[Mês]]=D1201,C1201+1,IF(AND(D1201="",D1202=D1197),C1197+1,1)),IF(AND(C1199="",C1200="",C1201=""),IF(DCalendário6[[#This Row],[Mês]]=D1201,C1201+1,IF(AND(D1201="",D1202=D1198),C1198+1,1)),IF(AND(C1200="",C1201=""),IF(DCalendário6[[#This Row],[Mês]]=D1201,C1201+1,IF(AND(D1201="",D1202=D1199),C1199+1,1)),IF(DCalendário6[[#This Row],[Mês]]=D1201,C1201+1,IF(AND(D1201="",D1202=D1200),C1200+1,1))))))</f>
        <v>10</v>
      </c>
      <c r="D1202" s="14">
        <f>IF(DCalendário6[[#This Row],[Dia Útil]]="","",(MONTH($B1202)))</f>
        <v>4</v>
      </c>
      <c r="E1202" s="14">
        <f t="shared" si="18"/>
        <v>2021</v>
      </c>
      <c r="F1202" s="14">
        <f>MONTH(DCalendário6[[#This Row],[Dia]])</f>
        <v>4</v>
      </c>
      <c r="G1202" s="14" t="str">
        <f>MONTH(DCalendário6[[#This Row],[Dia]])&amp;" - "&amp;DCalendário6[[#This Row],[Ano]]</f>
        <v>4 - 2021</v>
      </c>
      <c r="H1202" s="14">
        <f>IF(DCalendário6[[#This Row],[Dia Útil]]="","",DCalendário6[[#This Row],[Semana Ano]])</f>
        <v>16</v>
      </c>
      <c r="I1202" s="14">
        <f>WEEKNUM(DCalendário6[[#This Row],[Dia]])</f>
        <v>16</v>
      </c>
      <c r="J1202" s="14" cm="1">
        <f t="array" aca="1" ref="J120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202" s="16">
        <f>WEEKDAY(DCalendário6[[#This Row],[Dia]])</f>
        <v>5</v>
      </c>
      <c r="L1202" s="1" t="str">
        <f>IFERROR(VLOOKUP(A1202,Tabela4[],1,0),"")</f>
        <v/>
      </c>
      <c r="M120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44301</v>
      </c>
      <c r="N1202" s="16" t="str">
        <f>IF(DCalendário6[[#This Row],[Dia Útil2]]="Feriado","Feriado",IF(AND(DCalendário6[[#This Row],[Dia Útil]]="",DCalendário6[[#This Row],[Mês Total]]=F1195),N1195+1,IF(DCalendário6[[#This Row],[Dia Útil]]="",1,"")))</f>
        <v/>
      </c>
      <c r="O120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1202" s="16"/>
      <c r="Q1202" s="17"/>
    </row>
    <row r="1203" spans="1:17" x14ac:dyDescent="0.25">
      <c r="A1203" s="1">
        <v>44302</v>
      </c>
      <c r="B1203" s="1">
        <f>IF(AND(DCalendário6[[#This Row],[Dia da semana]]&gt;1,DCalendário6[[#This Row],[Dia da semana]]&lt;7,DCalendário6[[#This Row],[Feriados]]=""),DCalendário6[[#This Row],[Dia]],"")</f>
        <v>44302</v>
      </c>
      <c r="C1203" s="16">
        <f>IF(DCalendário6[[#This Row],[Mês]]="","",IF(AND(C1199="",C1200="",C1201="",C1202=""),IF(DCalendário6[[#This Row],[Mês]]=D1202,C1202+1,IF(AND(D1202="",D1203=D1198),C1198+1,1)),IF(AND(C1200="",C1201="",C1202=""),IF(DCalendário6[[#This Row],[Mês]]=D1202,C1202+1,IF(AND(D1202="",D1203=D1199),C1199+1,1)),IF(AND(C1201="",C1202=""),IF(DCalendário6[[#This Row],[Mês]]=D1202,C1202+1,IF(AND(D1202="",D1203=D1200),C1200+1,1)),IF(DCalendário6[[#This Row],[Mês]]=D1202,C1202+1,IF(AND(D1202="",D1203=D1201),C1201+1,1))))))</f>
        <v>11</v>
      </c>
      <c r="D1203" s="14">
        <f>IF(DCalendário6[[#This Row],[Dia Útil]]="","",(MONTH($B1203)))</f>
        <v>4</v>
      </c>
      <c r="E1203" s="14">
        <f t="shared" si="18"/>
        <v>2021</v>
      </c>
      <c r="F1203" s="14">
        <f>MONTH(DCalendário6[[#This Row],[Dia]])</f>
        <v>4</v>
      </c>
      <c r="G1203" s="14" t="str">
        <f>MONTH(DCalendário6[[#This Row],[Dia]])&amp;" - "&amp;DCalendário6[[#This Row],[Ano]]</f>
        <v>4 - 2021</v>
      </c>
      <c r="H1203" s="14">
        <f>IF(DCalendário6[[#This Row],[Dia Útil]]="","",DCalendário6[[#This Row],[Semana Ano]])</f>
        <v>16</v>
      </c>
      <c r="I1203" s="14">
        <f>WEEKNUM(DCalendário6[[#This Row],[Dia]])</f>
        <v>16</v>
      </c>
      <c r="J1203" s="14" cm="1">
        <f t="array" aca="1" ref="J120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203" s="16">
        <f>WEEKDAY(DCalendário6[[#This Row],[Dia]])</f>
        <v>6</v>
      </c>
      <c r="L1203" s="1" t="str">
        <f>IFERROR(VLOOKUP(A1203,Tabela4[],1,0),"")</f>
        <v/>
      </c>
      <c r="M120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44302</v>
      </c>
      <c r="N1203" s="16" t="str">
        <f>IF(DCalendário6[[#This Row],[Dia Útil2]]="Feriado","Feriado",IF(AND(DCalendário6[[#This Row],[Dia Útil]]="",DCalendário6[[#This Row],[Mês Total]]=F1196),N1196+1,IF(DCalendário6[[#This Row],[Dia Útil]]="",1,"")))</f>
        <v/>
      </c>
      <c r="O120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1203" s="16"/>
      <c r="Q1203" s="17"/>
    </row>
    <row r="1204" spans="1:17" x14ac:dyDescent="0.25">
      <c r="A1204" s="1">
        <v>44303</v>
      </c>
      <c r="B1204" s="1" t="str">
        <f>IF(AND(DCalendário6[[#This Row],[Dia da semana]]&gt;1,DCalendário6[[#This Row],[Dia da semana]]&lt;7,DCalendário6[[#This Row],[Feriados]]=""),DCalendário6[[#This Row],[Dia]],"")</f>
        <v/>
      </c>
      <c r="C1204" s="16" t="str">
        <f>IF(DCalendário6[[#This Row],[Mês]]="","",IF(AND(C1200="",C1201="",C1202="",C1203=""),IF(DCalendário6[[#This Row],[Mês]]=D1203,C1203+1,IF(AND(D1203="",D1204=D1199),C1199+1,1)),IF(AND(C1201="",C1202="",C1203=""),IF(DCalendário6[[#This Row],[Mês]]=D1203,C1203+1,IF(AND(D1203="",D1204=D1200),C1200+1,1)),IF(AND(C1202="",C1203=""),IF(DCalendário6[[#This Row],[Mês]]=D1203,C1203+1,IF(AND(D1203="",D1204=D1201),C1201+1,1)),IF(DCalendário6[[#This Row],[Mês]]=D1203,C1203+1,IF(AND(D1203="",D1204=D1202),C1202+1,1))))))</f>
        <v/>
      </c>
      <c r="D1204" s="14" t="str">
        <f>IF(DCalendário6[[#This Row],[Dia Útil]]="","",(MONTH($B1204)))</f>
        <v/>
      </c>
      <c r="E1204" s="14">
        <f t="shared" si="18"/>
        <v>2021</v>
      </c>
      <c r="F1204" s="14">
        <f>MONTH(DCalendário6[[#This Row],[Dia]])</f>
        <v>4</v>
      </c>
      <c r="G1204" s="14" t="str">
        <f>MONTH(DCalendário6[[#This Row],[Dia]])&amp;" - "&amp;DCalendário6[[#This Row],[Ano]]</f>
        <v>4 - 2021</v>
      </c>
      <c r="H1204" s="14" t="str">
        <f>IF(DCalendário6[[#This Row],[Dia Útil]]="","",DCalendário6[[#This Row],[Semana Ano]])</f>
        <v/>
      </c>
      <c r="I1204" s="14">
        <f>WEEKNUM(DCalendário6[[#This Row],[Dia]])</f>
        <v>16</v>
      </c>
      <c r="J1204" s="14" cm="1">
        <f t="array" aca="1" ref="J120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204" s="16">
        <f>WEEKDAY(DCalendário6[[#This Row],[Dia]])</f>
        <v>7</v>
      </c>
      <c r="L1204" s="1" t="str">
        <f>IFERROR(VLOOKUP(A1204,Tabela4[],1,0),"")</f>
        <v/>
      </c>
      <c r="M120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204" s="16">
        <f>IF(DCalendário6[[#This Row],[Dia Útil2]]="Feriado","Feriado",IF(AND(DCalendário6[[#This Row],[Dia Útil]]="",DCalendário6[[#This Row],[Mês Total]]=F1197),N1197+1,IF(DCalendário6[[#This Row],[Dia Útil]]="",1,"")))</f>
        <v>3</v>
      </c>
      <c r="O120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1204" s="16"/>
      <c r="Q1204" s="17"/>
    </row>
    <row r="1205" spans="1:17" x14ac:dyDescent="0.25">
      <c r="A1205" s="1">
        <v>44304</v>
      </c>
      <c r="B1205" s="1" t="str">
        <f>IF(AND(DCalendário6[[#This Row],[Dia da semana]]&gt;1,DCalendário6[[#This Row],[Dia da semana]]&lt;7,DCalendário6[[#This Row],[Feriados]]=""),DCalendário6[[#This Row],[Dia]],"")</f>
        <v/>
      </c>
      <c r="C1205" s="16" t="str">
        <f>IF(DCalendário6[[#This Row],[Mês]]="","",IF(AND(C1201="",C1202="",C1203="",C1204=""),IF(DCalendário6[[#This Row],[Mês]]=D1204,C1204+1,IF(AND(D1204="",D1205=D1200),C1200+1,1)),IF(AND(C1202="",C1203="",C1204=""),IF(DCalendário6[[#This Row],[Mês]]=D1204,C1204+1,IF(AND(D1204="",D1205=D1201),C1201+1,1)),IF(AND(C1203="",C1204=""),IF(DCalendário6[[#This Row],[Mês]]=D1204,C1204+1,IF(AND(D1204="",D1205=D1202),C1202+1,1)),IF(DCalendário6[[#This Row],[Mês]]=D1204,C1204+1,IF(AND(D1204="",D1205=D1203),C1203+1,1))))))</f>
        <v/>
      </c>
      <c r="D1205" s="14" t="str">
        <f>IF(DCalendário6[[#This Row],[Dia Útil]]="","",(MONTH($B1205)))</f>
        <v/>
      </c>
      <c r="E1205" s="14">
        <f t="shared" si="18"/>
        <v>2021</v>
      </c>
      <c r="F1205" s="14">
        <f>MONTH(DCalendário6[[#This Row],[Dia]])</f>
        <v>4</v>
      </c>
      <c r="G1205" s="14" t="str">
        <f>MONTH(DCalendário6[[#This Row],[Dia]])&amp;" - "&amp;DCalendário6[[#This Row],[Ano]]</f>
        <v>4 - 2021</v>
      </c>
      <c r="H1205" s="14" t="str">
        <f>IF(DCalendário6[[#This Row],[Dia Útil]]="","",DCalendário6[[#This Row],[Semana Ano]])</f>
        <v/>
      </c>
      <c r="I1205" s="14">
        <f>WEEKNUM(DCalendário6[[#This Row],[Dia]])</f>
        <v>17</v>
      </c>
      <c r="J1205" s="14" cm="1">
        <f t="array" aca="1" ref="J120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205" s="16">
        <f>WEEKDAY(DCalendário6[[#This Row],[Dia]])</f>
        <v>1</v>
      </c>
      <c r="L1205" s="1" t="str">
        <f>IFERROR(VLOOKUP(A1205,Tabela4[],1,0),"")</f>
        <v/>
      </c>
      <c r="M120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205" s="16">
        <f>IF(DCalendário6[[#This Row],[Dia Útil2]]="Feriado","Feriado",IF(AND(DCalendário6[[#This Row],[Dia Útil]]="",DCalendário6[[#This Row],[Mês Total]]=F1198),N1198+1,IF(DCalendário6[[#This Row],[Dia Útil]]="",1,"")))</f>
        <v>3</v>
      </c>
      <c r="O120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1205" s="16"/>
      <c r="Q1205" s="17"/>
    </row>
    <row r="1206" spans="1:17" x14ac:dyDescent="0.25">
      <c r="A1206" s="1">
        <v>44305</v>
      </c>
      <c r="B1206" s="1">
        <f>IF(AND(DCalendário6[[#This Row],[Dia da semana]]&gt;1,DCalendário6[[#This Row],[Dia da semana]]&lt;7,DCalendário6[[#This Row],[Feriados]]=""),DCalendário6[[#This Row],[Dia]],"")</f>
        <v>44305</v>
      </c>
      <c r="C1206" s="16">
        <f>IF(DCalendário6[[#This Row],[Mês]]="","",IF(AND(C1202="",C1203="",C1204="",C1205=""),IF(DCalendário6[[#This Row],[Mês]]=D1205,C1205+1,IF(AND(D1205="",D1206=D1201),C1201+1,1)),IF(AND(C1203="",C1204="",C1205=""),IF(DCalendário6[[#This Row],[Mês]]=D1205,C1205+1,IF(AND(D1205="",D1206=D1202),C1202+1,1)),IF(AND(C1204="",C1205=""),IF(DCalendário6[[#This Row],[Mês]]=D1205,C1205+1,IF(AND(D1205="",D1206=D1203),C1203+1,1)),IF(DCalendário6[[#This Row],[Mês]]=D1205,C1205+1,IF(AND(D1205="",D1206=D1204),C1204+1,1))))))</f>
        <v>12</v>
      </c>
      <c r="D1206" s="14">
        <f>IF(DCalendário6[[#This Row],[Dia Útil]]="","",(MONTH($B1206)))</f>
        <v>4</v>
      </c>
      <c r="E1206" s="14">
        <f t="shared" si="18"/>
        <v>2021</v>
      </c>
      <c r="F1206" s="14">
        <f>MONTH(DCalendário6[[#This Row],[Dia]])</f>
        <v>4</v>
      </c>
      <c r="G1206" s="14" t="str">
        <f>MONTH(DCalendário6[[#This Row],[Dia]])&amp;" - "&amp;DCalendário6[[#This Row],[Ano]]</f>
        <v>4 - 2021</v>
      </c>
      <c r="H1206" s="14">
        <f>IF(DCalendário6[[#This Row],[Dia Útil]]="","",DCalendário6[[#This Row],[Semana Ano]])</f>
        <v>17</v>
      </c>
      <c r="I1206" s="14">
        <f>WEEKNUM(DCalendário6[[#This Row],[Dia]])</f>
        <v>17</v>
      </c>
      <c r="J1206" s="14" cm="1">
        <f t="array" aca="1" ref="J120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206" s="16">
        <f>WEEKDAY(DCalendário6[[#This Row],[Dia]])</f>
        <v>2</v>
      </c>
      <c r="L1206" s="1" t="str">
        <f>IFERROR(VLOOKUP(A1206,Tabela4[],1,0),"")</f>
        <v/>
      </c>
      <c r="M120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44305</v>
      </c>
      <c r="N1206" s="16" t="str">
        <f>IF(DCalendário6[[#This Row],[Dia Útil2]]="Feriado","Feriado",IF(AND(DCalendário6[[#This Row],[Dia Útil]]="",DCalendário6[[#This Row],[Mês Total]]=F1199),N1199+1,IF(DCalendário6[[#This Row],[Dia Útil]]="",1,"")))</f>
        <v/>
      </c>
      <c r="O120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1206" s="16"/>
      <c r="Q1206" s="17"/>
    </row>
    <row r="1207" spans="1:17" x14ac:dyDescent="0.25">
      <c r="A1207" s="1">
        <v>44306</v>
      </c>
      <c r="B1207" s="1">
        <f>IF(AND(DCalendário6[[#This Row],[Dia da semana]]&gt;1,DCalendário6[[#This Row],[Dia da semana]]&lt;7,DCalendário6[[#This Row],[Feriados]]=""),DCalendário6[[#This Row],[Dia]],"")</f>
        <v>44306</v>
      </c>
      <c r="C1207" s="16">
        <f>IF(DCalendário6[[#This Row],[Mês]]="","",IF(AND(C1203="",C1204="",C1205="",C1206=""),IF(DCalendário6[[#This Row],[Mês]]=D1206,C1206+1,IF(AND(D1206="",D1207=D1202),C1202+1,1)),IF(AND(C1204="",C1205="",C1206=""),IF(DCalendário6[[#This Row],[Mês]]=D1206,C1206+1,IF(AND(D1206="",D1207=D1203),C1203+1,1)),IF(AND(C1205="",C1206=""),IF(DCalendário6[[#This Row],[Mês]]=D1206,C1206+1,IF(AND(D1206="",D1207=D1204),C1204+1,1)),IF(DCalendário6[[#This Row],[Mês]]=D1206,C1206+1,IF(AND(D1206="",D1207=D1205),C1205+1,1))))))</f>
        <v>13</v>
      </c>
      <c r="D1207" s="14">
        <f>IF(DCalendário6[[#This Row],[Dia Útil]]="","",(MONTH($B1207)))</f>
        <v>4</v>
      </c>
      <c r="E1207" s="14">
        <f t="shared" si="18"/>
        <v>2021</v>
      </c>
      <c r="F1207" s="14">
        <f>MONTH(DCalendário6[[#This Row],[Dia]])</f>
        <v>4</v>
      </c>
      <c r="G1207" s="14" t="str">
        <f>MONTH(DCalendário6[[#This Row],[Dia]])&amp;" - "&amp;DCalendário6[[#This Row],[Ano]]</f>
        <v>4 - 2021</v>
      </c>
      <c r="H1207" s="14">
        <f>IF(DCalendário6[[#This Row],[Dia Útil]]="","",DCalendário6[[#This Row],[Semana Ano]])</f>
        <v>17</v>
      </c>
      <c r="I1207" s="14">
        <f>WEEKNUM(DCalendário6[[#This Row],[Dia]])</f>
        <v>17</v>
      </c>
      <c r="J1207" s="14" cm="1">
        <f t="array" aca="1" ref="J120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207" s="16">
        <f>WEEKDAY(DCalendário6[[#This Row],[Dia]])</f>
        <v>3</v>
      </c>
      <c r="L1207" s="1" t="str">
        <f>IFERROR(VLOOKUP(A1207,Tabela4[],1,0),"")</f>
        <v/>
      </c>
      <c r="M120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44306</v>
      </c>
      <c r="N1207" s="16" t="str">
        <f>IF(DCalendário6[[#This Row],[Dia Útil2]]="Feriado","Feriado",IF(AND(DCalendário6[[#This Row],[Dia Útil]]="",DCalendário6[[#This Row],[Mês Total]]=F1200),N1200+1,IF(DCalendário6[[#This Row],[Dia Útil]]="",1,"")))</f>
        <v/>
      </c>
      <c r="O120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1207" s="16"/>
      <c r="Q1207" s="17"/>
    </row>
    <row r="1208" spans="1:17" x14ac:dyDescent="0.25">
      <c r="A1208" s="1">
        <v>44307</v>
      </c>
      <c r="B1208" s="1" t="str">
        <f>IF(AND(DCalendário6[[#This Row],[Dia da semana]]&gt;1,DCalendário6[[#This Row],[Dia da semana]]&lt;7,DCalendário6[[#This Row],[Feriados]]=""),DCalendário6[[#This Row],[Dia]],"")</f>
        <v/>
      </c>
      <c r="C1208" s="16" t="str">
        <f>IF(DCalendário6[[#This Row],[Mês]]="","",IF(AND(C1204="",C1205="",C1206="",C1207=""),IF(DCalendário6[[#This Row],[Mês]]=D1207,C1207+1,IF(AND(D1207="",D1208=D1203),C1203+1,1)),IF(AND(C1205="",C1206="",C1207=""),IF(DCalendário6[[#This Row],[Mês]]=D1207,C1207+1,IF(AND(D1207="",D1208=D1204),C1204+1,1)),IF(AND(C1206="",C1207=""),IF(DCalendário6[[#This Row],[Mês]]=D1207,C1207+1,IF(AND(D1207="",D1208=D1205),C1205+1,1)),IF(DCalendário6[[#This Row],[Mês]]=D1207,C1207+1,IF(AND(D1207="",D1208=D1206),C1206+1,1))))))</f>
        <v/>
      </c>
      <c r="D1208" s="14" t="str">
        <f>IF(DCalendário6[[#This Row],[Dia Útil]]="","",(MONTH($B1208)))</f>
        <v/>
      </c>
      <c r="E1208" s="14">
        <f t="shared" si="18"/>
        <v>2021</v>
      </c>
      <c r="F1208" s="14">
        <f>MONTH(DCalendário6[[#This Row],[Dia]])</f>
        <v>4</v>
      </c>
      <c r="G1208" s="14" t="str">
        <f>MONTH(DCalendário6[[#This Row],[Dia]])&amp;" - "&amp;DCalendário6[[#This Row],[Ano]]</f>
        <v>4 - 2021</v>
      </c>
      <c r="H1208" s="14" t="str">
        <f>IF(DCalendário6[[#This Row],[Dia Útil]]="","",DCalendário6[[#This Row],[Semana Ano]])</f>
        <v/>
      </c>
      <c r="I1208" s="14">
        <f>WEEKNUM(DCalendário6[[#This Row],[Dia]])</f>
        <v>17</v>
      </c>
      <c r="J1208" s="14" cm="1">
        <f t="array" aca="1" ref="J120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208" s="16">
        <f>WEEKDAY(DCalendário6[[#This Row],[Dia]])</f>
        <v>4</v>
      </c>
      <c r="L1208" s="1">
        <f>IFERROR(VLOOKUP(A1208,Tabela4[],1,0),"")</f>
        <v>44307</v>
      </c>
      <c r="M120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1208" s="16" t="str">
        <f>IF(DCalendário6[[#This Row],[Dia Útil2]]="Feriado","Feriado",IF(AND(DCalendário6[[#This Row],[Dia Útil]]="",DCalendário6[[#This Row],[Mês Total]]=F1201),N1201+1,IF(DCalendário6[[#This Row],[Dia Útil]]="",1,"")))</f>
        <v>Feriado</v>
      </c>
      <c r="O120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1208" s="16"/>
      <c r="Q1208" s="17"/>
    </row>
    <row r="1209" spans="1:17" x14ac:dyDescent="0.25">
      <c r="A1209" s="1">
        <v>44308</v>
      </c>
      <c r="B1209" s="1">
        <f>IF(AND(DCalendário6[[#This Row],[Dia da semana]]&gt;1,DCalendário6[[#This Row],[Dia da semana]]&lt;7,DCalendário6[[#This Row],[Feriados]]=""),DCalendário6[[#This Row],[Dia]],"")</f>
        <v>44308</v>
      </c>
      <c r="C1209" s="16">
        <f>IF(DCalendário6[[#This Row],[Mês]]="","",IF(AND(C1205="",C1206="",C1207="",C1208=""),IF(DCalendário6[[#This Row],[Mês]]=D1208,C1208+1,IF(AND(D1208="",D1209=D1204),C1204+1,1)),IF(AND(C1206="",C1207="",C1208=""),IF(DCalendário6[[#This Row],[Mês]]=D1208,C1208+1,IF(AND(D1208="",D1209=D1205),C1205+1,1)),IF(AND(C1207="",C1208=""),IF(DCalendário6[[#This Row],[Mês]]=D1208,C1208+1,IF(AND(D1208="",D1209=D1206),C1206+1,1)),IF(DCalendário6[[#This Row],[Mês]]=D1208,C1208+1,IF(AND(D1208="",D1209=D1207),C1207+1,1))))))</f>
        <v>14</v>
      </c>
      <c r="D1209" s="14">
        <f>IF(DCalendário6[[#This Row],[Dia Útil]]="","",(MONTH($B1209)))</f>
        <v>4</v>
      </c>
      <c r="E1209" s="14">
        <f t="shared" si="18"/>
        <v>2021</v>
      </c>
      <c r="F1209" s="14">
        <f>MONTH(DCalendário6[[#This Row],[Dia]])</f>
        <v>4</v>
      </c>
      <c r="G1209" s="14" t="str">
        <f>MONTH(DCalendário6[[#This Row],[Dia]])&amp;" - "&amp;DCalendário6[[#This Row],[Ano]]</f>
        <v>4 - 2021</v>
      </c>
      <c r="H1209" s="14">
        <f>IF(DCalendário6[[#This Row],[Dia Útil]]="","",DCalendário6[[#This Row],[Semana Ano]])</f>
        <v>17</v>
      </c>
      <c r="I1209" s="14">
        <f>WEEKNUM(DCalendário6[[#This Row],[Dia]])</f>
        <v>17</v>
      </c>
      <c r="J1209" s="14" cm="1">
        <f t="array" aca="1" ref="J120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209" s="16">
        <f>WEEKDAY(DCalendário6[[#This Row],[Dia]])</f>
        <v>5</v>
      </c>
      <c r="L1209" s="1" t="str">
        <f>IFERROR(VLOOKUP(A1209,Tabela4[],1,0),"")</f>
        <v/>
      </c>
      <c r="M120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44308</v>
      </c>
      <c r="N1209" s="16" t="str">
        <f>IF(DCalendário6[[#This Row],[Dia Útil2]]="Feriado","Feriado",IF(AND(DCalendário6[[#This Row],[Dia Útil]]="",DCalendário6[[#This Row],[Mês Total]]=F1202),N1202+1,IF(DCalendário6[[#This Row],[Dia Útil]]="",1,"")))</f>
        <v/>
      </c>
      <c r="O120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1209" s="16"/>
      <c r="Q1209" s="17"/>
    </row>
    <row r="1210" spans="1:17" x14ac:dyDescent="0.25">
      <c r="A1210" s="1">
        <v>44309</v>
      </c>
      <c r="B1210" s="1">
        <f>IF(AND(DCalendário6[[#This Row],[Dia da semana]]&gt;1,DCalendário6[[#This Row],[Dia da semana]]&lt;7,DCalendário6[[#This Row],[Feriados]]=""),DCalendário6[[#This Row],[Dia]],"")</f>
        <v>44309</v>
      </c>
      <c r="C1210" s="16">
        <f>IF(DCalendário6[[#This Row],[Mês]]="","",IF(AND(C1206="",C1207="",C1208="",C1209=""),IF(DCalendário6[[#This Row],[Mês]]=D1209,C1209+1,IF(AND(D1209="",D1210=D1205),C1205+1,1)),IF(AND(C1207="",C1208="",C1209=""),IF(DCalendário6[[#This Row],[Mês]]=D1209,C1209+1,IF(AND(D1209="",D1210=D1206),C1206+1,1)),IF(AND(C1208="",C1209=""),IF(DCalendário6[[#This Row],[Mês]]=D1209,C1209+1,IF(AND(D1209="",D1210=D1207),C1207+1,1)),IF(DCalendário6[[#This Row],[Mês]]=D1209,C1209+1,IF(AND(D1209="",D1210=D1208),C1208+1,1))))))</f>
        <v>15</v>
      </c>
      <c r="D1210" s="14">
        <f>IF(DCalendário6[[#This Row],[Dia Útil]]="","",(MONTH($B1210)))</f>
        <v>4</v>
      </c>
      <c r="E1210" s="14">
        <f t="shared" si="18"/>
        <v>2021</v>
      </c>
      <c r="F1210" s="14">
        <f>MONTH(DCalendário6[[#This Row],[Dia]])</f>
        <v>4</v>
      </c>
      <c r="G1210" s="14" t="str">
        <f>MONTH(DCalendário6[[#This Row],[Dia]])&amp;" - "&amp;DCalendário6[[#This Row],[Ano]]</f>
        <v>4 - 2021</v>
      </c>
      <c r="H1210" s="14">
        <f>IF(DCalendário6[[#This Row],[Dia Útil]]="","",DCalendário6[[#This Row],[Semana Ano]])</f>
        <v>17</v>
      </c>
      <c r="I1210" s="14">
        <f>WEEKNUM(DCalendário6[[#This Row],[Dia]])</f>
        <v>17</v>
      </c>
      <c r="J1210" s="14" cm="1">
        <f t="array" aca="1" ref="J121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210" s="16">
        <f>WEEKDAY(DCalendário6[[#This Row],[Dia]])</f>
        <v>6</v>
      </c>
      <c r="L1210" s="1" t="str">
        <f>IFERROR(VLOOKUP(A1210,Tabela4[],1,0),"")</f>
        <v/>
      </c>
      <c r="M121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44309</v>
      </c>
      <c r="N1210" s="16" t="str">
        <f>IF(DCalendário6[[#This Row],[Dia Útil2]]="Feriado","Feriado",IF(AND(DCalendário6[[#This Row],[Dia Útil]]="",DCalendário6[[#This Row],[Mês Total]]=F1203),N1203+1,IF(DCalendário6[[#This Row],[Dia Útil]]="",1,"")))</f>
        <v/>
      </c>
      <c r="O121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1210" s="16"/>
      <c r="Q1210" s="17"/>
    </row>
    <row r="1211" spans="1:17" x14ac:dyDescent="0.25">
      <c r="A1211" s="1">
        <v>44310</v>
      </c>
      <c r="B1211" s="1" t="str">
        <f>IF(AND(DCalendário6[[#This Row],[Dia da semana]]&gt;1,DCalendário6[[#This Row],[Dia da semana]]&lt;7,DCalendário6[[#This Row],[Feriados]]=""),DCalendário6[[#This Row],[Dia]],"")</f>
        <v/>
      </c>
      <c r="C1211" s="16" t="str">
        <f>IF(DCalendário6[[#This Row],[Mês]]="","",IF(AND(C1207="",C1208="",C1209="",C1210=""),IF(DCalendário6[[#This Row],[Mês]]=D1210,C1210+1,IF(AND(D1210="",D1211=D1206),C1206+1,1)),IF(AND(C1208="",C1209="",C1210=""),IF(DCalendário6[[#This Row],[Mês]]=D1210,C1210+1,IF(AND(D1210="",D1211=D1207),C1207+1,1)),IF(AND(C1209="",C1210=""),IF(DCalendário6[[#This Row],[Mês]]=D1210,C1210+1,IF(AND(D1210="",D1211=D1208),C1208+1,1)),IF(DCalendário6[[#This Row],[Mês]]=D1210,C1210+1,IF(AND(D1210="",D1211=D1209),C1209+1,1))))))</f>
        <v/>
      </c>
      <c r="D1211" s="14" t="str">
        <f>IF(DCalendário6[[#This Row],[Dia Útil]]="","",(MONTH($B1211)))</f>
        <v/>
      </c>
      <c r="E1211" s="14">
        <f t="shared" si="18"/>
        <v>2021</v>
      </c>
      <c r="F1211" s="14">
        <f>MONTH(DCalendário6[[#This Row],[Dia]])</f>
        <v>4</v>
      </c>
      <c r="G1211" s="14" t="str">
        <f>MONTH(DCalendário6[[#This Row],[Dia]])&amp;" - "&amp;DCalendário6[[#This Row],[Ano]]</f>
        <v>4 - 2021</v>
      </c>
      <c r="H1211" s="14" t="str">
        <f>IF(DCalendário6[[#This Row],[Dia Útil]]="","",DCalendário6[[#This Row],[Semana Ano]])</f>
        <v/>
      </c>
      <c r="I1211" s="14">
        <f>WEEKNUM(DCalendário6[[#This Row],[Dia]])</f>
        <v>17</v>
      </c>
      <c r="J1211" s="14" cm="1">
        <f t="array" aca="1" ref="J121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211" s="16">
        <f>WEEKDAY(DCalendário6[[#This Row],[Dia]])</f>
        <v>7</v>
      </c>
      <c r="L1211" s="1" t="str">
        <f>IFERROR(VLOOKUP(A1211,Tabela4[],1,0),"")</f>
        <v/>
      </c>
      <c r="M121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211" s="16">
        <f>IF(DCalendário6[[#This Row],[Dia Útil2]]="Feriado","Feriado",IF(AND(DCalendário6[[#This Row],[Dia Útil]]="",DCalendário6[[#This Row],[Mês Total]]=F1204),N1204+1,IF(DCalendário6[[#This Row],[Dia Útil]]="",1,"")))</f>
        <v>4</v>
      </c>
      <c r="O121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1211" s="16"/>
      <c r="Q1211" s="17"/>
    </row>
    <row r="1212" spans="1:17" x14ac:dyDescent="0.25">
      <c r="A1212" s="1">
        <v>44311</v>
      </c>
      <c r="B1212" s="1" t="str">
        <f>IF(AND(DCalendário6[[#This Row],[Dia da semana]]&gt;1,DCalendário6[[#This Row],[Dia da semana]]&lt;7,DCalendário6[[#This Row],[Feriados]]=""),DCalendário6[[#This Row],[Dia]],"")</f>
        <v/>
      </c>
      <c r="C1212" s="16" t="str">
        <f>IF(DCalendário6[[#This Row],[Mês]]="","",IF(AND(C1208="",C1209="",C1210="",C1211=""),IF(DCalendário6[[#This Row],[Mês]]=D1211,C1211+1,IF(AND(D1211="",D1212=D1207),C1207+1,1)),IF(AND(C1209="",C1210="",C1211=""),IF(DCalendário6[[#This Row],[Mês]]=D1211,C1211+1,IF(AND(D1211="",D1212=D1208),C1208+1,1)),IF(AND(C1210="",C1211=""),IF(DCalendário6[[#This Row],[Mês]]=D1211,C1211+1,IF(AND(D1211="",D1212=D1209),C1209+1,1)),IF(DCalendário6[[#This Row],[Mês]]=D1211,C1211+1,IF(AND(D1211="",D1212=D1210),C1210+1,1))))))</f>
        <v/>
      </c>
      <c r="D1212" s="14" t="str">
        <f>IF(DCalendário6[[#This Row],[Dia Útil]]="","",(MONTH($B1212)))</f>
        <v/>
      </c>
      <c r="E1212" s="14">
        <f t="shared" si="18"/>
        <v>2021</v>
      </c>
      <c r="F1212" s="14">
        <f>MONTH(DCalendário6[[#This Row],[Dia]])</f>
        <v>4</v>
      </c>
      <c r="G1212" s="14" t="str">
        <f>MONTH(DCalendário6[[#This Row],[Dia]])&amp;" - "&amp;DCalendário6[[#This Row],[Ano]]</f>
        <v>4 - 2021</v>
      </c>
      <c r="H1212" s="14" t="str">
        <f>IF(DCalendário6[[#This Row],[Dia Útil]]="","",DCalendário6[[#This Row],[Semana Ano]])</f>
        <v/>
      </c>
      <c r="I1212" s="14">
        <f>WEEKNUM(DCalendário6[[#This Row],[Dia]])</f>
        <v>18</v>
      </c>
      <c r="J1212" s="14" cm="1">
        <f t="array" aca="1" ref="J121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212" s="16">
        <f>WEEKDAY(DCalendário6[[#This Row],[Dia]])</f>
        <v>1</v>
      </c>
      <c r="L1212" s="1" t="str">
        <f>IFERROR(VLOOKUP(A1212,Tabela4[],1,0),"")</f>
        <v/>
      </c>
      <c r="M121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212" s="16">
        <f>IF(DCalendário6[[#This Row],[Dia Útil2]]="Feriado","Feriado",IF(AND(DCalendário6[[#This Row],[Dia Útil]]="",DCalendário6[[#This Row],[Mês Total]]=F1205),N1205+1,IF(DCalendário6[[#This Row],[Dia Útil]]="",1,"")))</f>
        <v>4</v>
      </c>
      <c r="O121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1212" s="16"/>
      <c r="Q1212" s="17"/>
    </row>
    <row r="1213" spans="1:17" x14ac:dyDescent="0.25">
      <c r="A1213" s="1">
        <v>44312</v>
      </c>
      <c r="B1213" s="1">
        <f>IF(AND(DCalendário6[[#This Row],[Dia da semana]]&gt;1,DCalendário6[[#This Row],[Dia da semana]]&lt;7,DCalendário6[[#This Row],[Feriados]]=""),DCalendário6[[#This Row],[Dia]],"")</f>
        <v>44312</v>
      </c>
      <c r="C1213" s="16">
        <f>IF(DCalendário6[[#This Row],[Mês]]="","",IF(AND(C1209="",C1210="",C1211="",C1212=""),IF(DCalendário6[[#This Row],[Mês]]=D1212,C1212+1,IF(AND(D1212="",D1213=D1208),C1208+1,1)),IF(AND(C1210="",C1211="",C1212=""),IF(DCalendário6[[#This Row],[Mês]]=D1212,C1212+1,IF(AND(D1212="",D1213=D1209),C1209+1,1)),IF(AND(C1211="",C1212=""),IF(DCalendário6[[#This Row],[Mês]]=D1212,C1212+1,IF(AND(D1212="",D1213=D1210),C1210+1,1)),IF(DCalendário6[[#This Row],[Mês]]=D1212,C1212+1,IF(AND(D1212="",D1213=D1211),C1211+1,1))))))</f>
        <v>16</v>
      </c>
      <c r="D1213" s="14">
        <f>IF(DCalendário6[[#This Row],[Dia Útil]]="","",(MONTH($B1213)))</f>
        <v>4</v>
      </c>
      <c r="E1213" s="14">
        <f t="shared" si="18"/>
        <v>2021</v>
      </c>
      <c r="F1213" s="14">
        <f>MONTH(DCalendário6[[#This Row],[Dia]])</f>
        <v>4</v>
      </c>
      <c r="G1213" s="14" t="str">
        <f>MONTH(DCalendário6[[#This Row],[Dia]])&amp;" - "&amp;DCalendário6[[#This Row],[Ano]]</f>
        <v>4 - 2021</v>
      </c>
      <c r="H1213" s="14">
        <f>IF(DCalendário6[[#This Row],[Dia Útil]]="","",DCalendário6[[#This Row],[Semana Ano]])</f>
        <v>18</v>
      </c>
      <c r="I1213" s="14">
        <f>WEEKNUM(DCalendário6[[#This Row],[Dia]])</f>
        <v>18</v>
      </c>
      <c r="J1213" s="14" cm="1">
        <f t="array" aca="1" ref="J121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213" s="16">
        <f>WEEKDAY(DCalendário6[[#This Row],[Dia]])</f>
        <v>2</v>
      </c>
      <c r="L1213" s="1" t="str">
        <f>IFERROR(VLOOKUP(A1213,Tabela4[],1,0),"")</f>
        <v/>
      </c>
      <c r="M121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44312</v>
      </c>
      <c r="N1213" s="16" t="str">
        <f>IF(DCalendário6[[#This Row],[Dia Útil2]]="Feriado","Feriado",IF(AND(DCalendário6[[#This Row],[Dia Útil]]="",DCalendário6[[#This Row],[Mês Total]]=F1206),N1206+1,IF(DCalendário6[[#This Row],[Dia Útil]]="",1,"")))</f>
        <v/>
      </c>
      <c r="O121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1213" s="16"/>
      <c r="Q1213" s="17"/>
    </row>
    <row r="1214" spans="1:17" x14ac:dyDescent="0.25">
      <c r="A1214" s="1">
        <v>44313</v>
      </c>
      <c r="B1214" s="1">
        <f>IF(AND(DCalendário6[[#This Row],[Dia da semana]]&gt;1,DCalendário6[[#This Row],[Dia da semana]]&lt;7,DCalendário6[[#This Row],[Feriados]]=""),DCalendário6[[#This Row],[Dia]],"")</f>
        <v>44313</v>
      </c>
      <c r="C1214" s="16">
        <f>IF(DCalendário6[[#This Row],[Mês]]="","",IF(AND(C1210="",C1211="",C1212="",C1213=""),IF(DCalendário6[[#This Row],[Mês]]=D1213,C1213+1,IF(AND(D1213="",D1214=D1209),C1209+1,1)),IF(AND(C1211="",C1212="",C1213=""),IF(DCalendário6[[#This Row],[Mês]]=D1213,C1213+1,IF(AND(D1213="",D1214=D1210),C1210+1,1)),IF(AND(C1212="",C1213=""),IF(DCalendário6[[#This Row],[Mês]]=D1213,C1213+1,IF(AND(D1213="",D1214=D1211),C1211+1,1)),IF(DCalendário6[[#This Row],[Mês]]=D1213,C1213+1,IF(AND(D1213="",D1214=D1212),C1212+1,1))))))</f>
        <v>17</v>
      </c>
      <c r="D1214" s="14">
        <f>IF(DCalendário6[[#This Row],[Dia Útil]]="","",(MONTH($B1214)))</f>
        <v>4</v>
      </c>
      <c r="E1214" s="14">
        <f t="shared" si="18"/>
        <v>2021</v>
      </c>
      <c r="F1214" s="14">
        <f>MONTH(DCalendário6[[#This Row],[Dia]])</f>
        <v>4</v>
      </c>
      <c r="G1214" s="14" t="str">
        <f>MONTH(DCalendário6[[#This Row],[Dia]])&amp;" - "&amp;DCalendário6[[#This Row],[Ano]]</f>
        <v>4 - 2021</v>
      </c>
      <c r="H1214" s="14">
        <f>IF(DCalendário6[[#This Row],[Dia Útil]]="","",DCalendário6[[#This Row],[Semana Ano]])</f>
        <v>18</v>
      </c>
      <c r="I1214" s="14">
        <f>WEEKNUM(DCalendário6[[#This Row],[Dia]])</f>
        <v>18</v>
      </c>
      <c r="J1214" s="14" cm="1">
        <f t="array" aca="1" ref="J121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214" s="16">
        <f>WEEKDAY(DCalendário6[[#This Row],[Dia]])</f>
        <v>3</v>
      </c>
      <c r="L1214" s="1" t="str">
        <f>IFERROR(VLOOKUP(A1214,Tabela4[],1,0),"")</f>
        <v/>
      </c>
      <c r="M121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44313</v>
      </c>
      <c r="N1214" s="16" t="str">
        <f>IF(DCalendário6[[#This Row],[Dia Útil2]]="Feriado","Feriado",IF(AND(DCalendário6[[#This Row],[Dia Útil]]="",DCalendário6[[#This Row],[Mês Total]]=F1207),N1207+1,IF(DCalendário6[[#This Row],[Dia Útil]]="",1,"")))</f>
        <v/>
      </c>
      <c r="O121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1214" s="16"/>
      <c r="Q1214" s="17"/>
    </row>
    <row r="1215" spans="1:17" x14ac:dyDescent="0.25">
      <c r="A1215" s="1">
        <v>44314</v>
      </c>
      <c r="B1215" s="1">
        <f>IF(AND(DCalendário6[[#This Row],[Dia da semana]]&gt;1,DCalendário6[[#This Row],[Dia da semana]]&lt;7,DCalendário6[[#This Row],[Feriados]]=""),DCalendário6[[#This Row],[Dia]],"")</f>
        <v>44314</v>
      </c>
      <c r="C1215" s="16">
        <f>IF(DCalendário6[[#This Row],[Mês]]="","",IF(AND(C1211="",C1212="",C1213="",C1214=""),IF(DCalendário6[[#This Row],[Mês]]=D1214,C1214+1,IF(AND(D1214="",D1215=D1210),C1210+1,1)),IF(AND(C1212="",C1213="",C1214=""),IF(DCalendário6[[#This Row],[Mês]]=D1214,C1214+1,IF(AND(D1214="",D1215=D1211),C1211+1,1)),IF(AND(C1213="",C1214=""),IF(DCalendário6[[#This Row],[Mês]]=D1214,C1214+1,IF(AND(D1214="",D1215=D1212),C1212+1,1)),IF(DCalendário6[[#This Row],[Mês]]=D1214,C1214+1,IF(AND(D1214="",D1215=D1213),C1213+1,1))))))</f>
        <v>18</v>
      </c>
      <c r="D1215" s="14">
        <f>IF(DCalendário6[[#This Row],[Dia Útil]]="","",(MONTH($B1215)))</f>
        <v>4</v>
      </c>
      <c r="E1215" s="14">
        <f t="shared" si="18"/>
        <v>2021</v>
      </c>
      <c r="F1215" s="14">
        <f>MONTH(DCalendário6[[#This Row],[Dia]])</f>
        <v>4</v>
      </c>
      <c r="G1215" s="14" t="str">
        <f>MONTH(DCalendário6[[#This Row],[Dia]])&amp;" - "&amp;DCalendário6[[#This Row],[Ano]]</f>
        <v>4 - 2021</v>
      </c>
      <c r="H1215" s="14">
        <f>IF(DCalendário6[[#This Row],[Dia Útil]]="","",DCalendário6[[#This Row],[Semana Ano]])</f>
        <v>18</v>
      </c>
      <c r="I1215" s="14">
        <f>WEEKNUM(DCalendário6[[#This Row],[Dia]])</f>
        <v>18</v>
      </c>
      <c r="J1215" s="14" cm="1">
        <f t="array" aca="1" ref="J121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215" s="16">
        <f>WEEKDAY(DCalendário6[[#This Row],[Dia]])</f>
        <v>4</v>
      </c>
      <c r="L1215" s="1" t="str">
        <f>IFERROR(VLOOKUP(A1215,Tabela4[],1,0),"")</f>
        <v/>
      </c>
      <c r="M121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44314</v>
      </c>
      <c r="N1215" s="16" t="str">
        <f>IF(DCalendário6[[#This Row],[Dia Útil2]]="Feriado","Feriado",IF(AND(DCalendário6[[#This Row],[Dia Útil]]="",DCalendário6[[#This Row],[Mês Total]]=F1208),N1208+1,IF(DCalendário6[[#This Row],[Dia Útil]]="",1,"")))</f>
        <v/>
      </c>
      <c r="O121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1215" s="16"/>
      <c r="Q1215" s="17"/>
    </row>
    <row r="1216" spans="1:17" x14ac:dyDescent="0.25">
      <c r="A1216" s="1">
        <v>44315</v>
      </c>
      <c r="B1216" s="1">
        <f>IF(AND(DCalendário6[[#This Row],[Dia da semana]]&gt;1,DCalendário6[[#This Row],[Dia da semana]]&lt;7,DCalendário6[[#This Row],[Feriados]]=""),DCalendário6[[#This Row],[Dia]],"")</f>
        <v>44315</v>
      </c>
      <c r="C1216" s="16">
        <f>IF(DCalendário6[[#This Row],[Mês]]="","",IF(AND(C1212="",C1213="",C1214="",C1215=""),IF(DCalendário6[[#This Row],[Mês]]=D1215,C1215+1,IF(AND(D1215="",D1216=D1211),C1211+1,1)),IF(AND(C1213="",C1214="",C1215=""),IF(DCalendário6[[#This Row],[Mês]]=D1215,C1215+1,IF(AND(D1215="",D1216=D1212),C1212+1,1)),IF(AND(C1214="",C1215=""),IF(DCalendário6[[#This Row],[Mês]]=D1215,C1215+1,IF(AND(D1215="",D1216=D1213),C1213+1,1)),IF(DCalendário6[[#This Row],[Mês]]=D1215,C1215+1,IF(AND(D1215="",D1216=D1214),C1214+1,1))))))</f>
        <v>19</v>
      </c>
      <c r="D1216" s="14">
        <f>IF(DCalendário6[[#This Row],[Dia Útil]]="","",(MONTH($B1216)))</f>
        <v>4</v>
      </c>
      <c r="E1216" s="14">
        <f t="shared" si="18"/>
        <v>2021</v>
      </c>
      <c r="F1216" s="14">
        <f>MONTH(DCalendário6[[#This Row],[Dia]])</f>
        <v>4</v>
      </c>
      <c r="G1216" s="14" t="str">
        <f>MONTH(DCalendário6[[#This Row],[Dia]])&amp;" - "&amp;DCalendário6[[#This Row],[Ano]]</f>
        <v>4 - 2021</v>
      </c>
      <c r="H1216" s="14">
        <f>IF(DCalendário6[[#This Row],[Dia Útil]]="","",DCalendário6[[#This Row],[Semana Ano]])</f>
        <v>18</v>
      </c>
      <c r="I1216" s="14">
        <f>WEEKNUM(DCalendário6[[#This Row],[Dia]])</f>
        <v>18</v>
      </c>
      <c r="J1216" s="14" cm="1">
        <f t="array" aca="1" ref="J121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216" s="16">
        <f>WEEKDAY(DCalendário6[[#This Row],[Dia]])</f>
        <v>5</v>
      </c>
      <c r="L1216" s="1" t="str">
        <f>IFERROR(VLOOKUP(A1216,Tabela4[],1,0),"")</f>
        <v/>
      </c>
      <c r="M121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44315</v>
      </c>
      <c r="N1216" s="16" t="str">
        <f>IF(DCalendário6[[#This Row],[Dia Útil2]]="Feriado","Feriado",IF(AND(DCalendário6[[#This Row],[Dia Útil]]="",DCalendário6[[#This Row],[Mês Total]]=F1209),N1209+1,IF(DCalendário6[[#This Row],[Dia Útil]]="",1,"")))</f>
        <v/>
      </c>
      <c r="O121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1216" s="16"/>
      <c r="Q1216" s="17"/>
    </row>
    <row r="1217" spans="1:17" x14ac:dyDescent="0.25">
      <c r="A1217" s="1">
        <v>44316</v>
      </c>
      <c r="B1217" s="1">
        <f>IF(AND(DCalendário6[[#This Row],[Dia da semana]]&gt;1,DCalendário6[[#This Row],[Dia da semana]]&lt;7,DCalendário6[[#This Row],[Feriados]]=""),DCalendário6[[#This Row],[Dia]],"")</f>
        <v>44316</v>
      </c>
      <c r="C1217" s="16">
        <f>IF(DCalendário6[[#This Row],[Mês]]="","",IF(AND(C1213="",C1214="",C1215="",C1216=""),IF(DCalendário6[[#This Row],[Mês]]=D1216,C1216+1,IF(AND(D1216="",D1217=D1212),C1212+1,1)),IF(AND(C1214="",C1215="",C1216=""),IF(DCalendário6[[#This Row],[Mês]]=D1216,C1216+1,IF(AND(D1216="",D1217=D1213),C1213+1,1)),IF(AND(C1215="",C1216=""),IF(DCalendário6[[#This Row],[Mês]]=D1216,C1216+1,IF(AND(D1216="",D1217=D1214),C1214+1,1)),IF(DCalendário6[[#This Row],[Mês]]=D1216,C1216+1,IF(AND(D1216="",D1217=D1215),C1215+1,1))))))</f>
        <v>20</v>
      </c>
      <c r="D1217" s="14">
        <f>IF(DCalendário6[[#This Row],[Dia Útil]]="","",(MONTH($B1217)))</f>
        <v>4</v>
      </c>
      <c r="E1217" s="14">
        <f t="shared" si="18"/>
        <v>2021</v>
      </c>
      <c r="F1217" s="14">
        <f>MONTH(DCalendário6[[#This Row],[Dia]])</f>
        <v>4</v>
      </c>
      <c r="G1217" s="14" t="str">
        <f>MONTH(DCalendário6[[#This Row],[Dia]])&amp;" - "&amp;DCalendário6[[#This Row],[Ano]]</f>
        <v>4 - 2021</v>
      </c>
      <c r="H1217" s="14">
        <f>IF(DCalendário6[[#This Row],[Dia Útil]]="","",DCalendário6[[#This Row],[Semana Ano]])</f>
        <v>18</v>
      </c>
      <c r="I1217" s="14">
        <f>WEEKNUM(DCalendário6[[#This Row],[Dia]])</f>
        <v>18</v>
      </c>
      <c r="J1217" s="14" cm="1">
        <f t="array" aca="1" ref="J121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217" s="16">
        <f>WEEKDAY(DCalendário6[[#This Row],[Dia]])</f>
        <v>6</v>
      </c>
      <c r="L1217" s="1" t="str">
        <f>IFERROR(VLOOKUP(A1217,Tabela4[],1,0),"")</f>
        <v/>
      </c>
      <c r="M121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44316</v>
      </c>
      <c r="N1217" s="16" t="str">
        <f>IF(DCalendário6[[#This Row],[Dia Útil2]]="Feriado","Feriado",IF(AND(DCalendário6[[#This Row],[Dia Útil]]="",DCalendário6[[#This Row],[Mês Total]]=F1210),N1210+1,IF(DCalendário6[[#This Row],[Dia Útil]]="",1,"")))</f>
        <v/>
      </c>
      <c r="O121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1217" s="16"/>
      <c r="Q1217" s="17"/>
    </row>
    <row r="1218" spans="1:17" x14ac:dyDescent="0.25">
      <c r="A1218" s="1">
        <v>44317</v>
      </c>
      <c r="B1218" s="1" t="str">
        <f>IF(AND(DCalendário6[[#This Row],[Dia da semana]]&gt;1,DCalendário6[[#This Row],[Dia da semana]]&lt;7,DCalendário6[[#This Row],[Feriados]]=""),DCalendário6[[#This Row],[Dia]],"")</f>
        <v/>
      </c>
      <c r="C1218" s="16" t="str">
        <f>IF(DCalendário6[[#This Row],[Mês]]="","",IF(AND(C1214="",C1215="",C1216="",C1217=""),IF(DCalendário6[[#This Row],[Mês]]=D1217,C1217+1,IF(AND(D1217="",D1218=D1213),C1213+1,1)),IF(AND(C1215="",C1216="",C1217=""),IF(DCalendário6[[#This Row],[Mês]]=D1217,C1217+1,IF(AND(D1217="",D1218=D1214),C1214+1,1)),IF(AND(C1216="",C1217=""),IF(DCalendário6[[#This Row],[Mês]]=D1217,C1217+1,IF(AND(D1217="",D1218=D1215),C1215+1,1)),IF(DCalendário6[[#This Row],[Mês]]=D1217,C1217+1,IF(AND(D1217="",D1218=D1216),C1216+1,1))))))</f>
        <v/>
      </c>
      <c r="D1218" s="14" t="str">
        <f>IF(DCalendário6[[#This Row],[Dia Útil]]="","",(MONTH($B1218)))</f>
        <v/>
      </c>
      <c r="E1218" s="14">
        <f t="shared" ref="E1218:E1281" si="19">YEAR($A1218)</f>
        <v>2021</v>
      </c>
      <c r="F1218" s="14">
        <f>MONTH(DCalendário6[[#This Row],[Dia]])</f>
        <v>5</v>
      </c>
      <c r="G1218" s="14" t="str">
        <f>MONTH(DCalendário6[[#This Row],[Dia]])&amp;" - "&amp;DCalendário6[[#This Row],[Ano]]</f>
        <v>5 - 2021</v>
      </c>
      <c r="H1218" s="14" t="str">
        <f>IF(DCalendário6[[#This Row],[Dia Útil]]="","",DCalendário6[[#This Row],[Semana Ano]])</f>
        <v/>
      </c>
      <c r="I1218" s="14">
        <f>WEEKNUM(DCalendário6[[#This Row],[Dia]])</f>
        <v>18</v>
      </c>
      <c r="J1218" s="14" cm="1">
        <f t="array" aca="1" ref="J121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218" s="16">
        <f>WEEKDAY(DCalendário6[[#This Row],[Dia]])</f>
        <v>7</v>
      </c>
      <c r="L1218" s="1">
        <f>IFERROR(VLOOKUP(A1218,Tabela4[],1,0),"")</f>
        <v>44317</v>
      </c>
      <c r="M121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218" s="16">
        <f>IF(DCalendário6[[#This Row],[Dia Útil2]]="Feriado","Feriado",IF(AND(DCalendário6[[#This Row],[Dia Útil]]="",DCalendário6[[#This Row],[Mês Total]]=F1211),N1211+1,IF(DCalendário6[[#This Row],[Dia Útil]]="",1,"")))</f>
        <v>1</v>
      </c>
      <c r="O121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1218" s="16"/>
      <c r="Q1218" s="17"/>
    </row>
    <row r="1219" spans="1:17" x14ac:dyDescent="0.25">
      <c r="A1219" s="1">
        <v>44318</v>
      </c>
      <c r="B1219" s="1" t="str">
        <f>IF(AND(DCalendário6[[#This Row],[Dia da semana]]&gt;1,DCalendário6[[#This Row],[Dia da semana]]&lt;7,DCalendário6[[#This Row],[Feriados]]=""),DCalendário6[[#This Row],[Dia]],"")</f>
        <v/>
      </c>
      <c r="C1219" s="16" t="str">
        <f>IF(DCalendário6[[#This Row],[Mês]]="","",IF(AND(C1215="",C1216="",C1217="",C1218=""),IF(DCalendário6[[#This Row],[Mês]]=D1218,C1218+1,IF(AND(D1218="",D1219=D1214),C1214+1,1)),IF(AND(C1216="",C1217="",C1218=""),IF(DCalendário6[[#This Row],[Mês]]=D1218,C1218+1,IF(AND(D1218="",D1219=D1215),C1215+1,1)),IF(AND(C1217="",C1218=""),IF(DCalendário6[[#This Row],[Mês]]=D1218,C1218+1,IF(AND(D1218="",D1219=D1216),C1216+1,1)),IF(DCalendário6[[#This Row],[Mês]]=D1218,C1218+1,IF(AND(D1218="",D1219=D1217),C1217+1,1))))))</f>
        <v/>
      </c>
      <c r="D1219" s="14" t="str">
        <f>IF(DCalendário6[[#This Row],[Dia Útil]]="","",(MONTH($B1219)))</f>
        <v/>
      </c>
      <c r="E1219" s="14">
        <f t="shared" si="19"/>
        <v>2021</v>
      </c>
      <c r="F1219" s="14">
        <f>MONTH(DCalendário6[[#This Row],[Dia]])</f>
        <v>5</v>
      </c>
      <c r="G1219" s="14" t="str">
        <f>MONTH(DCalendário6[[#This Row],[Dia]])&amp;" - "&amp;DCalendário6[[#This Row],[Ano]]</f>
        <v>5 - 2021</v>
      </c>
      <c r="H1219" s="14" t="str">
        <f>IF(DCalendário6[[#This Row],[Dia Útil]]="","",DCalendário6[[#This Row],[Semana Ano]])</f>
        <v/>
      </c>
      <c r="I1219" s="14">
        <f>WEEKNUM(DCalendário6[[#This Row],[Dia]])</f>
        <v>19</v>
      </c>
      <c r="J1219" s="14" cm="1">
        <f t="array" aca="1" ref="J121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219" s="16">
        <f>WEEKDAY(DCalendário6[[#This Row],[Dia]])</f>
        <v>1</v>
      </c>
      <c r="L1219" s="1" t="str">
        <f>IFERROR(VLOOKUP(A1219,Tabela4[],1,0),"")</f>
        <v/>
      </c>
      <c r="M121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219" s="16">
        <f>IF(DCalendário6[[#This Row],[Dia Útil2]]="Feriado","Feriado",IF(AND(DCalendário6[[#This Row],[Dia Útil]]="",DCalendário6[[#This Row],[Mês Total]]=F1212),N1212+1,IF(DCalendário6[[#This Row],[Dia Útil]]="",1,"")))</f>
        <v>1</v>
      </c>
      <c r="O121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1219" s="16"/>
      <c r="Q1219" s="17"/>
    </row>
    <row r="1220" spans="1:17" x14ac:dyDescent="0.25">
      <c r="A1220" s="1">
        <v>44319</v>
      </c>
      <c r="B1220" s="1">
        <f>IF(AND(DCalendário6[[#This Row],[Dia da semana]]&gt;1,DCalendário6[[#This Row],[Dia da semana]]&lt;7,DCalendário6[[#This Row],[Feriados]]=""),DCalendário6[[#This Row],[Dia]],"")</f>
        <v>44319</v>
      </c>
      <c r="C1220" s="16">
        <f>IF(DCalendário6[[#This Row],[Mês]]="","",IF(AND(C1216="",C1217="",C1218="",C1219=""),IF(DCalendário6[[#This Row],[Mês]]=D1219,C1219+1,IF(AND(D1219="",D1220=D1215),C1215+1,1)),IF(AND(C1217="",C1218="",C1219=""),IF(DCalendário6[[#This Row],[Mês]]=D1219,C1219+1,IF(AND(D1219="",D1220=D1216),C1216+1,1)),IF(AND(C1218="",C1219=""),IF(DCalendário6[[#This Row],[Mês]]=D1219,C1219+1,IF(AND(D1219="",D1220=D1217),C1217+1,1)),IF(DCalendário6[[#This Row],[Mês]]=D1219,C1219+1,IF(AND(D1219="",D1220=D1218),C1218+1,1))))))</f>
        <v>1</v>
      </c>
      <c r="D1220" s="14">
        <f>IF(DCalendário6[[#This Row],[Dia Útil]]="","",(MONTH($B1220)))</f>
        <v>5</v>
      </c>
      <c r="E1220" s="14">
        <f t="shared" si="19"/>
        <v>2021</v>
      </c>
      <c r="F1220" s="14">
        <f>MONTH(DCalendário6[[#This Row],[Dia]])</f>
        <v>5</v>
      </c>
      <c r="G1220" s="14" t="str">
        <f>MONTH(DCalendário6[[#This Row],[Dia]])&amp;" - "&amp;DCalendário6[[#This Row],[Ano]]</f>
        <v>5 - 2021</v>
      </c>
      <c r="H1220" s="14">
        <f>IF(DCalendário6[[#This Row],[Dia Útil]]="","",DCalendário6[[#This Row],[Semana Ano]])</f>
        <v>19</v>
      </c>
      <c r="I1220" s="14">
        <f>WEEKNUM(DCalendário6[[#This Row],[Dia]])</f>
        <v>19</v>
      </c>
      <c r="J1220" s="14" cm="1">
        <f t="array" aca="1" ref="J122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220" s="16">
        <f>WEEKDAY(DCalendário6[[#This Row],[Dia]])</f>
        <v>2</v>
      </c>
      <c r="L1220" s="1" t="str">
        <f>IFERROR(VLOOKUP(A1220,Tabela4[],1,0),"")</f>
        <v/>
      </c>
      <c r="M122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44319</v>
      </c>
      <c r="N1220" s="16" t="str">
        <f>IF(DCalendário6[[#This Row],[Dia Útil2]]="Feriado","Feriado",IF(AND(DCalendário6[[#This Row],[Dia Útil]]="",DCalendário6[[#This Row],[Mês Total]]=F1213),N1213+1,IF(DCalendário6[[#This Row],[Dia Útil]]="",1,"")))</f>
        <v/>
      </c>
      <c r="O122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1220" s="16"/>
      <c r="Q1220" s="17"/>
    </row>
    <row r="1221" spans="1:17" x14ac:dyDescent="0.25">
      <c r="A1221" s="1">
        <v>44320</v>
      </c>
      <c r="B1221" s="1">
        <f>IF(AND(DCalendário6[[#This Row],[Dia da semana]]&gt;1,DCalendário6[[#This Row],[Dia da semana]]&lt;7,DCalendário6[[#This Row],[Feriados]]=""),DCalendário6[[#This Row],[Dia]],"")</f>
        <v>44320</v>
      </c>
      <c r="C1221" s="16">
        <f>IF(DCalendário6[[#This Row],[Mês]]="","",IF(AND(C1217="",C1218="",C1219="",C1220=""),IF(DCalendário6[[#This Row],[Mês]]=D1220,C1220+1,IF(AND(D1220="",D1221=D1216),C1216+1,1)),IF(AND(C1218="",C1219="",C1220=""),IF(DCalendário6[[#This Row],[Mês]]=D1220,C1220+1,IF(AND(D1220="",D1221=D1217),C1217+1,1)),IF(AND(C1219="",C1220=""),IF(DCalendário6[[#This Row],[Mês]]=D1220,C1220+1,IF(AND(D1220="",D1221=D1218),C1218+1,1)),IF(DCalendário6[[#This Row],[Mês]]=D1220,C1220+1,IF(AND(D1220="",D1221=D1219),C1219+1,1))))))</f>
        <v>2</v>
      </c>
      <c r="D1221" s="14">
        <f>IF(DCalendário6[[#This Row],[Dia Útil]]="","",(MONTH($B1221)))</f>
        <v>5</v>
      </c>
      <c r="E1221" s="14">
        <f t="shared" si="19"/>
        <v>2021</v>
      </c>
      <c r="F1221" s="14">
        <f>MONTH(DCalendário6[[#This Row],[Dia]])</f>
        <v>5</v>
      </c>
      <c r="G1221" s="14" t="str">
        <f>MONTH(DCalendário6[[#This Row],[Dia]])&amp;" - "&amp;DCalendário6[[#This Row],[Ano]]</f>
        <v>5 - 2021</v>
      </c>
      <c r="H1221" s="14">
        <f>IF(DCalendário6[[#This Row],[Dia Útil]]="","",DCalendário6[[#This Row],[Semana Ano]])</f>
        <v>19</v>
      </c>
      <c r="I1221" s="14">
        <f>WEEKNUM(DCalendário6[[#This Row],[Dia]])</f>
        <v>19</v>
      </c>
      <c r="J1221" s="14" cm="1">
        <f t="array" aca="1" ref="J122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221" s="16">
        <f>WEEKDAY(DCalendário6[[#This Row],[Dia]])</f>
        <v>3</v>
      </c>
      <c r="L1221" s="1" t="str">
        <f>IFERROR(VLOOKUP(A1221,Tabela4[],1,0),"")</f>
        <v/>
      </c>
      <c r="M122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44320</v>
      </c>
      <c r="N1221" s="16" t="str">
        <f>IF(DCalendário6[[#This Row],[Dia Útil2]]="Feriado","Feriado",IF(AND(DCalendário6[[#This Row],[Dia Útil]]="",DCalendário6[[#This Row],[Mês Total]]=F1214),N1214+1,IF(DCalendário6[[#This Row],[Dia Útil]]="",1,"")))</f>
        <v/>
      </c>
      <c r="O122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1221" s="16"/>
      <c r="Q1221" s="17"/>
    </row>
    <row r="1222" spans="1:17" x14ac:dyDescent="0.25">
      <c r="A1222" s="1">
        <v>44321</v>
      </c>
      <c r="B1222" s="1">
        <f>IF(AND(DCalendário6[[#This Row],[Dia da semana]]&gt;1,DCalendário6[[#This Row],[Dia da semana]]&lt;7,DCalendário6[[#This Row],[Feriados]]=""),DCalendário6[[#This Row],[Dia]],"")</f>
        <v>44321</v>
      </c>
      <c r="C1222" s="16">
        <f>IF(DCalendário6[[#This Row],[Mês]]="","",IF(AND(C1218="",C1219="",C1220="",C1221=""),IF(DCalendário6[[#This Row],[Mês]]=D1221,C1221+1,IF(AND(D1221="",D1222=D1217),C1217+1,1)),IF(AND(C1219="",C1220="",C1221=""),IF(DCalendário6[[#This Row],[Mês]]=D1221,C1221+1,IF(AND(D1221="",D1222=D1218),C1218+1,1)),IF(AND(C1220="",C1221=""),IF(DCalendário6[[#This Row],[Mês]]=D1221,C1221+1,IF(AND(D1221="",D1222=D1219),C1219+1,1)),IF(DCalendário6[[#This Row],[Mês]]=D1221,C1221+1,IF(AND(D1221="",D1222=D1220),C1220+1,1))))))</f>
        <v>3</v>
      </c>
      <c r="D1222" s="14">
        <f>IF(DCalendário6[[#This Row],[Dia Útil]]="","",(MONTH($B1222)))</f>
        <v>5</v>
      </c>
      <c r="E1222" s="14">
        <f t="shared" si="19"/>
        <v>2021</v>
      </c>
      <c r="F1222" s="14">
        <f>MONTH(DCalendário6[[#This Row],[Dia]])</f>
        <v>5</v>
      </c>
      <c r="G1222" s="14" t="str">
        <f>MONTH(DCalendário6[[#This Row],[Dia]])&amp;" - "&amp;DCalendário6[[#This Row],[Ano]]</f>
        <v>5 - 2021</v>
      </c>
      <c r="H1222" s="14">
        <f>IF(DCalendário6[[#This Row],[Dia Útil]]="","",DCalendário6[[#This Row],[Semana Ano]])</f>
        <v>19</v>
      </c>
      <c r="I1222" s="14">
        <f>WEEKNUM(DCalendário6[[#This Row],[Dia]])</f>
        <v>19</v>
      </c>
      <c r="J1222" s="14" cm="1">
        <f t="array" aca="1" ref="J122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222" s="16">
        <f>WEEKDAY(DCalendário6[[#This Row],[Dia]])</f>
        <v>4</v>
      </c>
      <c r="L1222" s="1" t="str">
        <f>IFERROR(VLOOKUP(A1222,Tabela4[],1,0),"")</f>
        <v/>
      </c>
      <c r="M122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44321</v>
      </c>
      <c r="N1222" s="16" t="str">
        <f>IF(DCalendário6[[#This Row],[Dia Útil2]]="Feriado","Feriado",IF(AND(DCalendário6[[#This Row],[Dia Útil]]="",DCalendário6[[#This Row],[Mês Total]]=F1215),N1215+1,IF(DCalendário6[[#This Row],[Dia Útil]]="",1,"")))</f>
        <v/>
      </c>
      <c r="O122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1222" s="16"/>
      <c r="Q1222" s="17"/>
    </row>
    <row r="1223" spans="1:17" x14ac:dyDescent="0.25">
      <c r="A1223" s="1">
        <v>44322</v>
      </c>
      <c r="B1223" s="1">
        <f>IF(AND(DCalendário6[[#This Row],[Dia da semana]]&gt;1,DCalendário6[[#This Row],[Dia da semana]]&lt;7,DCalendário6[[#This Row],[Feriados]]=""),DCalendário6[[#This Row],[Dia]],"")</f>
        <v>44322</v>
      </c>
      <c r="C1223" s="16">
        <f>IF(DCalendário6[[#This Row],[Mês]]="","",IF(AND(C1219="",C1220="",C1221="",C1222=""),IF(DCalendário6[[#This Row],[Mês]]=D1222,C1222+1,IF(AND(D1222="",D1223=D1218),C1218+1,1)),IF(AND(C1220="",C1221="",C1222=""),IF(DCalendário6[[#This Row],[Mês]]=D1222,C1222+1,IF(AND(D1222="",D1223=D1219),C1219+1,1)),IF(AND(C1221="",C1222=""),IF(DCalendário6[[#This Row],[Mês]]=D1222,C1222+1,IF(AND(D1222="",D1223=D1220),C1220+1,1)),IF(DCalendário6[[#This Row],[Mês]]=D1222,C1222+1,IF(AND(D1222="",D1223=D1221),C1221+1,1))))))</f>
        <v>4</v>
      </c>
      <c r="D1223" s="14">
        <f>IF(DCalendário6[[#This Row],[Dia Útil]]="","",(MONTH($B1223)))</f>
        <v>5</v>
      </c>
      <c r="E1223" s="14">
        <f t="shared" si="19"/>
        <v>2021</v>
      </c>
      <c r="F1223" s="14">
        <f>MONTH(DCalendário6[[#This Row],[Dia]])</f>
        <v>5</v>
      </c>
      <c r="G1223" s="14" t="str">
        <f>MONTH(DCalendário6[[#This Row],[Dia]])&amp;" - "&amp;DCalendário6[[#This Row],[Ano]]</f>
        <v>5 - 2021</v>
      </c>
      <c r="H1223" s="14">
        <f>IF(DCalendário6[[#This Row],[Dia Útil]]="","",DCalendário6[[#This Row],[Semana Ano]])</f>
        <v>19</v>
      </c>
      <c r="I1223" s="14">
        <f>WEEKNUM(DCalendário6[[#This Row],[Dia]])</f>
        <v>19</v>
      </c>
      <c r="J1223" s="14" cm="1">
        <f t="array" aca="1" ref="J122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223" s="16">
        <f>WEEKDAY(DCalendário6[[#This Row],[Dia]])</f>
        <v>5</v>
      </c>
      <c r="L1223" s="1" t="str">
        <f>IFERROR(VLOOKUP(A1223,Tabela4[],1,0),"")</f>
        <v/>
      </c>
      <c r="M122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44322</v>
      </c>
      <c r="N1223" s="16" t="str">
        <f>IF(DCalendário6[[#This Row],[Dia Útil2]]="Feriado","Feriado",IF(AND(DCalendário6[[#This Row],[Dia Útil]]="",DCalendário6[[#This Row],[Mês Total]]=F1216),N1216+1,IF(DCalendário6[[#This Row],[Dia Útil]]="",1,"")))</f>
        <v/>
      </c>
      <c r="O122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1223" s="16"/>
      <c r="Q1223" s="17"/>
    </row>
    <row r="1224" spans="1:17" x14ac:dyDescent="0.25">
      <c r="A1224" s="1">
        <v>44323</v>
      </c>
      <c r="B1224" s="1">
        <f>IF(AND(DCalendário6[[#This Row],[Dia da semana]]&gt;1,DCalendário6[[#This Row],[Dia da semana]]&lt;7,DCalendário6[[#This Row],[Feriados]]=""),DCalendário6[[#This Row],[Dia]],"")</f>
        <v>44323</v>
      </c>
      <c r="C1224" s="16">
        <f>IF(DCalendário6[[#This Row],[Mês]]="","",IF(AND(C1220="",C1221="",C1222="",C1223=""),IF(DCalendário6[[#This Row],[Mês]]=D1223,C1223+1,IF(AND(D1223="",D1224=D1219),C1219+1,1)),IF(AND(C1221="",C1222="",C1223=""),IF(DCalendário6[[#This Row],[Mês]]=D1223,C1223+1,IF(AND(D1223="",D1224=D1220),C1220+1,1)),IF(AND(C1222="",C1223=""),IF(DCalendário6[[#This Row],[Mês]]=D1223,C1223+1,IF(AND(D1223="",D1224=D1221),C1221+1,1)),IF(DCalendário6[[#This Row],[Mês]]=D1223,C1223+1,IF(AND(D1223="",D1224=D1222),C1222+1,1))))))</f>
        <v>5</v>
      </c>
      <c r="D1224" s="14">
        <f>IF(DCalendário6[[#This Row],[Dia Útil]]="","",(MONTH($B1224)))</f>
        <v>5</v>
      </c>
      <c r="E1224" s="14">
        <f t="shared" si="19"/>
        <v>2021</v>
      </c>
      <c r="F1224" s="14">
        <f>MONTH(DCalendário6[[#This Row],[Dia]])</f>
        <v>5</v>
      </c>
      <c r="G1224" s="14" t="str">
        <f>MONTH(DCalendário6[[#This Row],[Dia]])&amp;" - "&amp;DCalendário6[[#This Row],[Ano]]</f>
        <v>5 - 2021</v>
      </c>
      <c r="H1224" s="14">
        <f>IF(DCalendário6[[#This Row],[Dia Útil]]="","",DCalendário6[[#This Row],[Semana Ano]])</f>
        <v>19</v>
      </c>
      <c r="I1224" s="14">
        <f>WEEKNUM(DCalendário6[[#This Row],[Dia]])</f>
        <v>19</v>
      </c>
      <c r="J1224" s="14" cm="1">
        <f t="array" aca="1" ref="J122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224" s="16">
        <f>WEEKDAY(DCalendário6[[#This Row],[Dia]])</f>
        <v>6</v>
      </c>
      <c r="L1224" s="1" t="str">
        <f>IFERROR(VLOOKUP(A1224,Tabela4[],1,0),"")</f>
        <v/>
      </c>
      <c r="M122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44323</v>
      </c>
      <c r="N1224" s="16" t="str">
        <f>IF(DCalendário6[[#This Row],[Dia Útil2]]="Feriado","Feriado",IF(AND(DCalendário6[[#This Row],[Dia Útil]]="",DCalendário6[[#This Row],[Mês Total]]=F1217),N1217+1,IF(DCalendário6[[#This Row],[Dia Útil]]="",1,"")))</f>
        <v/>
      </c>
      <c r="O122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1224" s="16"/>
      <c r="Q1224" s="17"/>
    </row>
    <row r="1225" spans="1:17" x14ac:dyDescent="0.25">
      <c r="A1225" s="1">
        <v>44324</v>
      </c>
      <c r="B1225" s="1" t="str">
        <f>IF(AND(DCalendário6[[#This Row],[Dia da semana]]&gt;1,DCalendário6[[#This Row],[Dia da semana]]&lt;7,DCalendário6[[#This Row],[Feriados]]=""),DCalendário6[[#This Row],[Dia]],"")</f>
        <v/>
      </c>
      <c r="C1225" s="16" t="str">
        <f>IF(DCalendário6[[#This Row],[Mês]]="","",IF(AND(C1221="",C1222="",C1223="",C1224=""),IF(DCalendário6[[#This Row],[Mês]]=D1224,C1224+1,IF(AND(D1224="",D1225=D1220),C1220+1,1)),IF(AND(C1222="",C1223="",C1224=""),IF(DCalendário6[[#This Row],[Mês]]=D1224,C1224+1,IF(AND(D1224="",D1225=D1221),C1221+1,1)),IF(AND(C1223="",C1224=""),IF(DCalendário6[[#This Row],[Mês]]=D1224,C1224+1,IF(AND(D1224="",D1225=D1222),C1222+1,1)),IF(DCalendário6[[#This Row],[Mês]]=D1224,C1224+1,IF(AND(D1224="",D1225=D1223),C1223+1,1))))))</f>
        <v/>
      </c>
      <c r="D1225" s="14" t="str">
        <f>IF(DCalendário6[[#This Row],[Dia Útil]]="","",(MONTH($B1225)))</f>
        <v/>
      </c>
      <c r="E1225" s="14">
        <f t="shared" si="19"/>
        <v>2021</v>
      </c>
      <c r="F1225" s="14">
        <f>MONTH(DCalendário6[[#This Row],[Dia]])</f>
        <v>5</v>
      </c>
      <c r="G1225" s="14" t="str">
        <f>MONTH(DCalendário6[[#This Row],[Dia]])&amp;" - "&amp;DCalendário6[[#This Row],[Ano]]</f>
        <v>5 - 2021</v>
      </c>
      <c r="H1225" s="14" t="str">
        <f>IF(DCalendário6[[#This Row],[Dia Útil]]="","",DCalendário6[[#This Row],[Semana Ano]])</f>
        <v/>
      </c>
      <c r="I1225" s="14">
        <f>WEEKNUM(DCalendário6[[#This Row],[Dia]])</f>
        <v>19</v>
      </c>
      <c r="J1225" s="14" cm="1">
        <f t="array" aca="1" ref="J122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225" s="16">
        <f>WEEKDAY(DCalendário6[[#This Row],[Dia]])</f>
        <v>7</v>
      </c>
      <c r="L1225" s="1" t="str">
        <f>IFERROR(VLOOKUP(A1225,Tabela4[],1,0),"")</f>
        <v/>
      </c>
      <c r="M122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225" s="16">
        <f>IF(DCalendário6[[#This Row],[Dia Útil2]]="Feriado","Feriado",IF(AND(DCalendário6[[#This Row],[Dia Útil]]="",DCalendário6[[#This Row],[Mês Total]]=F1218),N1218+1,IF(DCalendário6[[#This Row],[Dia Útil]]="",1,"")))</f>
        <v>2</v>
      </c>
      <c r="O122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1225" s="16"/>
      <c r="Q1225" s="17"/>
    </row>
    <row r="1226" spans="1:17" x14ac:dyDescent="0.25">
      <c r="A1226" s="1">
        <v>44325</v>
      </c>
      <c r="B1226" s="1" t="str">
        <f>IF(AND(DCalendário6[[#This Row],[Dia da semana]]&gt;1,DCalendário6[[#This Row],[Dia da semana]]&lt;7,DCalendário6[[#This Row],[Feriados]]=""),DCalendário6[[#This Row],[Dia]],"")</f>
        <v/>
      </c>
      <c r="C1226" s="16" t="str">
        <f>IF(DCalendário6[[#This Row],[Mês]]="","",IF(AND(C1222="",C1223="",C1224="",C1225=""),IF(DCalendário6[[#This Row],[Mês]]=D1225,C1225+1,IF(AND(D1225="",D1226=D1221),C1221+1,1)),IF(AND(C1223="",C1224="",C1225=""),IF(DCalendário6[[#This Row],[Mês]]=D1225,C1225+1,IF(AND(D1225="",D1226=D1222),C1222+1,1)),IF(AND(C1224="",C1225=""),IF(DCalendário6[[#This Row],[Mês]]=D1225,C1225+1,IF(AND(D1225="",D1226=D1223),C1223+1,1)),IF(DCalendário6[[#This Row],[Mês]]=D1225,C1225+1,IF(AND(D1225="",D1226=D1224),C1224+1,1))))))</f>
        <v/>
      </c>
      <c r="D1226" s="14" t="str">
        <f>IF(DCalendário6[[#This Row],[Dia Útil]]="","",(MONTH($B1226)))</f>
        <v/>
      </c>
      <c r="E1226" s="14">
        <f t="shared" si="19"/>
        <v>2021</v>
      </c>
      <c r="F1226" s="14">
        <f>MONTH(DCalendário6[[#This Row],[Dia]])</f>
        <v>5</v>
      </c>
      <c r="G1226" s="14" t="str">
        <f>MONTH(DCalendário6[[#This Row],[Dia]])&amp;" - "&amp;DCalendário6[[#This Row],[Ano]]</f>
        <v>5 - 2021</v>
      </c>
      <c r="H1226" s="14" t="str">
        <f>IF(DCalendário6[[#This Row],[Dia Útil]]="","",DCalendário6[[#This Row],[Semana Ano]])</f>
        <v/>
      </c>
      <c r="I1226" s="14">
        <f>WEEKNUM(DCalendário6[[#This Row],[Dia]])</f>
        <v>20</v>
      </c>
      <c r="J1226" s="14" cm="1">
        <f t="array" aca="1" ref="J122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226" s="16">
        <f>WEEKDAY(DCalendário6[[#This Row],[Dia]])</f>
        <v>1</v>
      </c>
      <c r="L1226" s="1" t="str">
        <f>IFERROR(VLOOKUP(A1226,Tabela4[],1,0),"")</f>
        <v/>
      </c>
      <c r="M122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226" s="16">
        <f>IF(DCalendário6[[#This Row],[Dia Útil2]]="Feriado","Feriado",IF(AND(DCalendário6[[#This Row],[Dia Útil]]="",DCalendário6[[#This Row],[Mês Total]]=F1219),N1219+1,IF(DCalendário6[[#This Row],[Dia Útil]]="",1,"")))</f>
        <v>2</v>
      </c>
      <c r="O122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1226" s="16"/>
      <c r="Q1226" s="17"/>
    </row>
    <row r="1227" spans="1:17" x14ac:dyDescent="0.25">
      <c r="A1227" s="1">
        <v>44326</v>
      </c>
      <c r="B1227" s="1">
        <f>IF(AND(DCalendário6[[#This Row],[Dia da semana]]&gt;1,DCalendário6[[#This Row],[Dia da semana]]&lt;7,DCalendário6[[#This Row],[Feriados]]=""),DCalendário6[[#This Row],[Dia]],"")</f>
        <v>44326</v>
      </c>
      <c r="C1227" s="16">
        <f>IF(DCalendário6[[#This Row],[Mês]]="","",IF(AND(C1223="",C1224="",C1225="",C1226=""),IF(DCalendário6[[#This Row],[Mês]]=D1226,C1226+1,IF(AND(D1226="",D1227=D1222),C1222+1,1)),IF(AND(C1224="",C1225="",C1226=""),IF(DCalendário6[[#This Row],[Mês]]=D1226,C1226+1,IF(AND(D1226="",D1227=D1223),C1223+1,1)),IF(AND(C1225="",C1226=""),IF(DCalendário6[[#This Row],[Mês]]=D1226,C1226+1,IF(AND(D1226="",D1227=D1224),C1224+1,1)),IF(DCalendário6[[#This Row],[Mês]]=D1226,C1226+1,IF(AND(D1226="",D1227=D1225),C1225+1,1))))))</f>
        <v>6</v>
      </c>
      <c r="D1227" s="14">
        <f>IF(DCalendário6[[#This Row],[Dia Útil]]="","",(MONTH($B1227)))</f>
        <v>5</v>
      </c>
      <c r="E1227" s="14">
        <f t="shared" si="19"/>
        <v>2021</v>
      </c>
      <c r="F1227" s="14">
        <f>MONTH(DCalendário6[[#This Row],[Dia]])</f>
        <v>5</v>
      </c>
      <c r="G1227" s="14" t="str">
        <f>MONTH(DCalendário6[[#This Row],[Dia]])&amp;" - "&amp;DCalendário6[[#This Row],[Ano]]</f>
        <v>5 - 2021</v>
      </c>
      <c r="H1227" s="14">
        <f>IF(DCalendário6[[#This Row],[Dia Útil]]="","",DCalendário6[[#This Row],[Semana Ano]])</f>
        <v>20</v>
      </c>
      <c r="I1227" s="14">
        <f>WEEKNUM(DCalendário6[[#This Row],[Dia]])</f>
        <v>20</v>
      </c>
      <c r="J1227" s="14" cm="1">
        <f t="array" aca="1" ref="J122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227" s="16">
        <f>WEEKDAY(DCalendário6[[#This Row],[Dia]])</f>
        <v>2</v>
      </c>
      <c r="L1227" s="1" t="str">
        <f>IFERROR(VLOOKUP(A1227,Tabela4[],1,0),"")</f>
        <v/>
      </c>
      <c r="M122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44326</v>
      </c>
      <c r="N1227" s="16" t="str">
        <f>IF(DCalendário6[[#This Row],[Dia Útil2]]="Feriado","Feriado",IF(AND(DCalendário6[[#This Row],[Dia Útil]]="",DCalendário6[[#This Row],[Mês Total]]=F1220),N1220+1,IF(DCalendário6[[#This Row],[Dia Útil]]="",1,"")))</f>
        <v/>
      </c>
      <c r="O122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1227" s="16"/>
      <c r="Q1227" s="17"/>
    </row>
    <row r="1228" spans="1:17" x14ac:dyDescent="0.25">
      <c r="A1228" s="1">
        <v>44327</v>
      </c>
      <c r="B1228" s="1">
        <f>IF(AND(DCalendário6[[#This Row],[Dia da semana]]&gt;1,DCalendário6[[#This Row],[Dia da semana]]&lt;7,DCalendário6[[#This Row],[Feriados]]=""),DCalendário6[[#This Row],[Dia]],"")</f>
        <v>44327</v>
      </c>
      <c r="C1228" s="16">
        <f>IF(DCalendário6[[#This Row],[Mês]]="","",IF(AND(C1224="",C1225="",C1226="",C1227=""),IF(DCalendário6[[#This Row],[Mês]]=D1227,C1227+1,IF(AND(D1227="",D1228=D1223),C1223+1,1)),IF(AND(C1225="",C1226="",C1227=""),IF(DCalendário6[[#This Row],[Mês]]=D1227,C1227+1,IF(AND(D1227="",D1228=D1224),C1224+1,1)),IF(AND(C1226="",C1227=""),IF(DCalendário6[[#This Row],[Mês]]=D1227,C1227+1,IF(AND(D1227="",D1228=D1225),C1225+1,1)),IF(DCalendário6[[#This Row],[Mês]]=D1227,C1227+1,IF(AND(D1227="",D1228=D1226),C1226+1,1))))))</f>
        <v>7</v>
      </c>
      <c r="D1228" s="14">
        <f>IF(DCalendário6[[#This Row],[Dia Útil]]="","",(MONTH($B1228)))</f>
        <v>5</v>
      </c>
      <c r="E1228" s="14">
        <f t="shared" si="19"/>
        <v>2021</v>
      </c>
      <c r="F1228" s="14">
        <f>MONTH(DCalendário6[[#This Row],[Dia]])</f>
        <v>5</v>
      </c>
      <c r="G1228" s="14" t="str">
        <f>MONTH(DCalendário6[[#This Row],[Dia]])&amp;" - "&amp;DCalendário6[[#This Row],[Ano]]</f>
        <v>5 - 2021</v>
      </c>
      <c r="H1228" s="14">
        <f>IF(DCalendário6[[#This Row],[Dia Útil]]="","",DCalendário6[[#This Row],[Semana Ano]])</f>
        <v>20</v>
      </c>
      <c r="I1228" s="14">
        <f>WEEKNUM(DCalendário6[[#This Row],[Dia]])</f>
        <v>20</v>
      </c>
      <c r="J1228" s="14" cm="1">
        <f t="array" aca="1" ref="J122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228" s="16">
        <f>WEEKDAY(DCalendário6[[#This Row],[Dia]])</f>
        <v>3</v>
      </c>
      <c r="L1228" s="1" t="str">
        <f>IFERROR(VLOOKUP(A1228,Tabela4[],1,0),"")</f>
        <v/>
      </c>
      <c r="M122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44327</v>
      </c>
      <c r="N1228" s="16" t="str">
        <f>IF(DCalendário6[[#This Row],[Dia Útil2]]="Feriado","Feriado",IF(AND(DCalendário6[[#This Row],[Dia Útil]]="",DCalendário6[[#This Row],[Mês Total]]=F1221),N1221+1,IF(DCalendário6[[#This Row],[Dia Útil]]="",1,"")))</f>
        <v/>
      </c>
      <c r="O122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1228" s="16"/>
      <c r="Q1228" s="17"/>
    </row>
    <row r="1229" spans="1:17" x14ac:dyDescent="0.25">
      <c r="A1229" s="1">
        <v>44328</v>
      </c>
      <c r="B1229" s="1">
        <f>IF(AND(DCalendário6[[#This Row],[Dia da semana]]&gt;1,DCalendário6[[#This Row],[Dia da semana]]&lt;7,DCalendário6[[#This Row],[Feriados]]=""),DCalendário6[[#This Row],[Dia]],"")</f>
        <v>44328</v>
      </c>
      <c r="C1229" s="16">
        <f>IF(DCalendário6[[#This Row],[Mês]]="","",IF(AND(C1225="",C1226="",C1227="",C1228=""),IF(DCalendário6[[#This Row],[Mês]]=D1228,C1228+1,IF(AND(D1228="",D1229=D1224),C1224+1,1)),IF(AND(C1226="",C1227="",C1228=""),IF(DCalendário6[[#This Row],[Mês]]=D1228,C1228+1,IF(AND(D1228="",D1229=D1225),C1225+1,1)),IF(AND(C1227="",C1228=""),IF(DCalendário6[[#This Row],[Mês]]=D1228,C1228+1,IF(AND(D1228="",D1229=D1226),C1226+1,1)),IF(DCalendário6[[#This Row],[Mês]]=D1228,C1228+1,IF(AND(D1228="",D1229=D1227),C1227+1,1))))))</f>
        <v>8</v>
      </c>
      <c r="D1229" s="14">
        <f>IF(DCalendário6[[#This Row],[Dia Útil]]="","",(MONTH($B1229)))</f>
        <v>5</v>
      </c>
      <c r="E1229" s="14">
        <f t="shared" si="19"/>
        <v>2021</v>
      </c>
      <c r="F1229" s="14">
        <f>MONTH(DCalendário6[[#This Row],[Dia]])</f>
        <v>5</v>
      </c>
      <c r="G1229" s="14" t="str">
        <f>MONTH(DCalendário6[[#This Row],[Dia]])&amp;" - "&amp;DCalendário6[[#This Row],[Ano]]</f>
        <v>5 - 2021</v>
      </c>
      <c r="H1229" s="14">
        <f>IF(DCalendário6[[#This Row],[Dia Útil]]="","",DCalendário6[[#This Row],[Semana Ano]])</f>
        <v>20</v>
      </c>
      <c r="I1229" s="14">
        <f>WEEKNUM(DCalendário6[[#This Row],[Dia]])</f>
        <v>20</v>
      </c>
      <c r="J1229" s="14" cm="1">
        <f t="array" aca="1" ref="J122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229" s="16">
        <f>WEEKDAY(DCalendário6[[#This Row],[Dia]])</f>
        <v>4</v>
      </c>
      <c r="L1229" s="1" t="str">
        <f>IFERROR(VLOOKUP(A1229,Tabela4[],1,0),"")</f>
        <v/>
      </c>
      <c r="M122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44328</v>
      </c>
      <c r="N1229" s="16" t="str">
        <f>IF(DCalendário6[[#This Row],[Dia Útil2]]="Feriado","Feriado",IF(AND(DCalendário6[[#This Row],[Dia Útil]]="",DCalendário6[[#This Row],[Mês Total]]=F1222),N1222+1,IF(DCalendário6[[#This Row],[Dia Útil]]="",1,"")))</f>
        <v/>
      </c>
      <c r="O122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1229" s="16"/>
      <c r="Q1229" s="17"/>
    </row>
    <row r="1230" spans="1:17" x14ac:dyDescent="0.25">
      <c r="A1230" s="1">
        <v>44329</v>
      </c>
      <c r="B1230" s="1">
        <f>IF(AND(DCalendário6[[#This Row],[Dia da semana]]&gt;1,DCalendário6[[#This Row],[Dia da semana]]&lt;7,DCalendário6[[#This Row],[Feriados]]=""),DCalendário6[[#This Row],[Dia]],"")</f>
        <v>44329</v>
      </c>
      <c r="C1230" s="16">
        <f>IF(DCalendário6[[#This Row],[Mês]]="","",IF(AND(C1226="",C1227="",C1228="",C1229=""),IF(DCalendário6[[#This Row],[Mês]]=D1229,C1229+1,IF(AND(D1229="",D1230=D1225),C1225+1,1)),IF(AND(C1227="",C1228="",C1229=""),IF(DCalendário6[[#This Row],[Mês]]=D1229,C1229+1,IF(AND(D1229="",D1230=D1226),C1226+1,1)),IF(AND(C1228="",C1229=""),IF(DCalendário6[[#This Row],[Mês]]=D1229,C1229+1,IF(AND(D1229="",D1230=D1227),C1227+1,1)),IF(DCalendário6[[#This Row],[Mês]]=D1229,C1229+1,IF(AND(D1229="",D1230=D1228),C1228+1,1))))))</f>
        <v>9</v>
      </c>
      <c r="D1230" s="14">
        <f>IF(DCalendário6[[#This Row],[Dia Útil]]="","",(MONTH($B1230)))</f>
        <v>5</v>
      </c>
      <c r="E1230" s="14">
        <f t="shared" si="19"/>
        <v>2021</v>
      </c>
      <c r="F1230" s="14">
        <f>MONTH(DCalendário6[[#This Row],[Dia]])</f>
        <v>5</v>
      </c>
      <c r="G1230" s="14" t="str">
        <f>MONTH(DCalendário6[[#This Row],[Dia]])&amp;" - "&amp;DCalendário6[[#This Row],[Ano]]</f>
        <v>5 - 2021</v>
      </c>
      <c r="H1230" s="14">
        <f>IF(DCalendário6[[#This Row],[Dia Útil]]="","",DCalendário6[[#This Row],[Semana Ano]])</f>
        <v>20</v>
      </c>
      <c r="I1230" s="14">
        <f>WEEKNUM(DCalendário6[[#This Row],[Dia]])</f>
        <v>20</v>
      </c>
      <c r="J1230" s="14" cm="1">
        <f t="array" aca="1" ref="J123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230" s="16">
        <f>WEEKDAY(DCalendário6[[#This Row],[Dia]])</f>
        <v>5</v>
      </c>
      <c r="L1230" s="1" t="str">
        <f>IFERROR(VLOOKUP(A1230,Tabela4[],1,0),"")</f>
        <v/>
      </c>
      <c r="M123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44329</v>
      </c>
      <c r="N1230" s="16" t="str">
        <f>IF(DCalendário6[[#This Row],[Dia Útil2]]="Feriado","Feriado",IF(AND(DCalendário6[[#This Row],[Dia Útil]]="",DCalendário6[[#This Row],[Mês Total]]=F1223),N1223+1,IF(DCalendário6[[#This Row],[Dia Útil]]="",1,"")))</f>
        <v/>
      </c>
      <c r="O123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1230" s="16"/>
      <c r="Q1230" s="17"/>
    </row>
    <row r="1231" spans="1:17" x14ac:dyDescent="0.25">
      <c r="A1231" s="1">
        <v>44330</v>
      </c>
      <c r="B1231" s="1">
        <f>IF(AND(DCalendário6[[#This Row],[Dia da semana]]&gt;1,DCalendário6[[#This Row],[Dia da semana]]&lt;7,DCalendário6[[#This Row],[Feriados]]=""),DCalendário6[[#This Row],[Dia]],"")</f>
        <v>44330</v>
      </c>
      <c r="C1231" s="16">
        <f>IF(DCalendário6[[#This Row],[Mês]]="","",IF(AND(C1227="",C1228="",C1229="",C1230=""),IF(DCalendário6[[#This Row],[Mês]]=D1230,C1230+1,IF(AND(D1230="",D1231=D1226),C1226+1,1)),IF(AND(C1228="",C1229="",C1230=""),IF(DCalendário6[[#This Row],[Mês]]=D1230,C1230+1,IF(AND(D1230="",D1231=D1227),C1227+1,1)),IF(AND(C1229="",C1230=""),IF(DCalendário6[[#This Row],[Mês]]=D1230,C1230+1,IF(AND(D1230="",D1231=D1228),C1228+1,1)),IF(DCalendário6[[#This Row],[Mês]]=D1230,C1230+1,IF(AND(D1230="",D1231=D1229),C1229+1,1))))))</f>
        <v>10</v>
      </c>
      <c r="D1231" s="14">
        <f>IF(DCalendário6[[#This Row],[Dia Útil]]="","",(MONTH($B1231)))</f>
        <v>5</v>
      </c>
      <c r="E1231" s="14">
        <f t="shared" si="19"/>
        <v>2021</v>
      </c>
      <c r="F1231" s="14">
        <f>MONTH(DCalendário6[[#This Row],[Dia]])</f>
        <v>5</v>
      </c>
      <c r="G1231" s="14" t="str">
        <f>MONTH(DCalendário6[[#This Row],[Dia]])&amp;" - "&amp;DCalendário6[[#This Row],[Ano]]</f>
        <v>5 - 2021</v>
      </c>
      <c r="H1231" s="14">
        <f>IF(DCalendário6[[#This Row],[Dia Útil]]="","",DCalendário6[[#This Row],[Semana Ano]])</f>
        <v>20</v>
      </c>
      <c r="I1231" s="14">
        <f>WEEKNUM(DCalendário6[[#This Row],[Dia]])</f>
        <v>20</v>
      </c>
      <c r="J1231" s="14" cm="1">
        <f t="array" aca="1" ref="J123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231" s="16">
        <f>WEEKDAY(DCalendário6[[#This Row],[Dia]])</f>
        <v>6</v>
      </c>
      <c r="L1231" s="1" t="str">
        <f>IFERROR(VLOOKUP(A1231,Tabela4[],1,0),"")</f>
        <v/>
      </c>
      <c r="M123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44330</v>
      </c>
      <c r="N1231" s="16" t="str">
        <f>IF(DCalendário6[[#This Row],[Dia Útil2]]="Feriado","Feriado",IF(AND(DCalendário6[[#This Row],[Dia Útil]]="",DCalendário6[[#This Row],[Mês Total]]=F1224),N1224+1,IF(DCalendário6[[#This Row],[Dia Útil]]="",1,"")))</f>
        <v/>
      </c>
      <c r="O123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1231" s="16"/>
      <c r="Q1231" s="17"/>
    </row>
    <row r="1232" spans="1:17" x14ac:dyDescent="0.25">
      <c r="A1232" s="1">
        <v>44331</v>
      </c>
      <c r="B1232" s="1" t="str">
        <f>IF(AND(DCalendário6[[#This Row],[Dia da semana]]&gt;1,DCalendário6[[#This Row],[Dia da semana]]&lt;7,DCalendário6[[#This Row],[Feriados]]=""),DCalendário6[[#This Row],[Dia]],"")</f>
        <v/>
      </c>
      <c r="C1232" s="16" t="str">
        <f>IF(DCalendário6[[#This Row],[Mês]]="","",IF(AND(C1228="",C1229="",C1230="",C1231=""),IF(DCalendário6[[#This Row],[Mês]]=D1231,C1231+1,IF(AND(D1231="",D1232=D1227),C1227+1,1)),IF(AND(C1229="",C1230="",C1231=""),IF(DCalendário6[[#This Row],[Mês]]=D1231,C1231+1,IF(AND(D1231="",D1232=D1228),C1228+1,1)),IF(AND(C1230="",C1231=""),IF(DCalendário6[[#This Row],[Mês]]=D1231,C1231+1,IF(AND(D1231="",D1232=D1229),C1229+1,1)),IF(DCalendário6[[#This Row],[Mês]]=D1231,C1231+1,IF(AND(D1231="",D1232=D1230),C1230+1,1))))))</f>
        <v/>
      </c>
      <c r="D1232" s="14" t="str">
        <f>IF(DCalendário6[[#This Row],[Dia Útil]]="","",(MONTH($B1232)))</f>
        <v/>
      </c>
      <c r="E1232" s="14">
        <f t="shared" si="19"/>
        <v>2021</v>
      </c>
      <c r="F1232" s="14">
        <f>MONTH(DCalendário6[[#This Row],[Dia]])</f>
        <v>5</v>
      </c>
      <c r="G1232" s="14" t="str">
        <f>MONTH(DCalendário6[[#This Row],[Dia]])&amp;" - "&amp;DCalendário6[[#This Row],[Ano]]</f>
        <v>5 - 2021</v>
      </c>
      <c r="H1232" s="14" t="str">
        <f>IF(DCalendário6[[#This Row],[Dia Útil]]="","",DCalendário6[[#This Row],[Semana Ano]])</f>
        <v/>
      </c>
      <c r="I1232" s="14">
        <f>WEEKNUM(DCalendário6[[#This Row],[Dia]])</f>
        <v>20</v>
      </c>
      <c r="J1232" s="14" cm="1">
        <f t="array" aca="1" ref="J123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232" s="16">
        <f>WEEKDAY(DCalendário6[[#This Row],[Dia]])</f>
        <v>7</v>
      </c>
      <c r="L1232" s="1" t="str">
        <f>IFERROR(VLOOKUP(A1232,Tabela4[],1,0),"")</f>
        <v/>
      </c>
      <c r="M123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232" s="16">
        <f>IF(DCalendário6[[#This Row],[Dia Útil2]]="Feriado","Feriado",IF(AND(DCalendário6[[#This Row],[Dia Útil]]="",DCalendário6[[#This Row],[Mês Total]]=F1225),N1225+1,IF(DCalendário6[[#This Row],[Dia Útil]]="",1,"")))</f>
        <v>3</v>
      </c>
      <c r="O123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1232" s="16"/>
      <c r="Q1232" s="17"/>
    </row>
    <row r="1233" spans="1:17" x14ac:dyDescent="0.25">
      <c r="A1233" s="1">
        <v>44332</v>
      </c>
      <c r="B1233" s="1" t="str">
        <f>IF(AND(DCalendário6[[#This Row],[Dia da semana]]&gt;1,DCalendário6[[#This Row],[Dia da semana]]&lt;7,DCalendário6[[#This Row],[Feriados]]=""),DCalendário6[[#This Row],[Dia]],"")</f>
        <v/>
      </c>
      <c r="C1233" s="16" t="str">
        <f>IF(DCalendário6[[#This Row],[Mês]]="","",IF(AND(C1229="",C1230="",C1231="",C1232=""),IF(DCalendário6[[#This Row],[Mês]]=D1232,C1232+1,IF(AND(D1232="",D1233=D1228),C1228+1,1)),IF(AND(C1230="",C1231="",C1232=""),IF(DCalendário6[[#This Row],[Mês]]=D1232,C1232+1,IF(AND(D1232="",D1233=D1229),C1229+1,1)),IF(AND(C1231="",C1232=""),IF(DCalendário6[[#This Row],[Mês]]=D1232,C1232+1,IF(AND(D1232="",D1233=D1230),C1230+1,1)),IF(DCalendário6[[#This Row],[Mês]]=D1232,C1232+1,IF(AND(D1232="",D1233=D1231),C1231+1,1))))))</f>
        <v/>
      </c>
      <c r="D1233" s="14" t="str">
        <f>IF(DCalendário6[[#This Row],[Dia Útil]]="","",(MONTH($B1233)))</f>
        <v/>
      </c>
      <c r="E1233" s="14">
        <f t="shared" si="19"/>
        <v>2021</v>
      </c>
      <c r="F1233" s="14">
        <f>MONTH(DCalendário6[[#This Row],[Dia]])</f>
        <v>5</v>
      </c>
      <c r="G1233" s="14" t="str">
        <f>MONTH(DCalendário6[[#This Row],[Dia]])&amp;" - "&amp;DCalendário6[[#This Row],[Ano]]</f>
        <v>5 - 2021</v>
      </c>
      <c r="H1233" s="14" t="str">
        <f>IF(DCalendário6[[#This Row],[Dia Útil]]="","",DCalendário6[[#This Row],[Semana Ano]])</f>
        <v/>
      </c>
      <c r="I1233" s="14">
        <f>WEEKNUM(DCalendário6[[#This Row],[Dia]])</f>
        <v>21</v>
      </c>
      <c r="J1233" s="14" cm="1">
        <f t="array" aca="1" ref="J123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233" s="16">
        <f>WEEKDAY(DCalendário6[[#This Row],[Dia]])</f>
        <v>1</v>
      </c>
      <c r="L1233" s="1" t="str">
        <f>IFERROR(VLOOKUP(A1233,Tabela4[],1,0),"")</f>
        <v/>
      </c>
      <c r="M123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233" s="16">
        <f>IF(DCalendário6[[#This Row],[Dia Útil2]]="Feriado","Feriado",IF(AND(DCalendário6[[#This Row],[Dia Útil]]="",DCalendário6[[#This Row],[Mês Total]]=F1226),N1226+1,IF(DCalendário6[[#This Row],[Dia Útil]]="",1,"")))</f>
        <v>3</v>
      </c>
      <c r="O123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1233" s="16"/>
      <c r="Q1233" s="17"/>
    </row>
    <row r="1234" spans="1:17" x14ac:dyDescent="0.25">
      <c r="A1234" s="1">
        <v>44333</v>
      </c>
      <c r="B1234" s="1">
        <f>IF(AND(DCalendário6[[#This Row],[Dia da semana]]&gt;1,DCalendário6[[#This Row],[Dia da semana]]&lt;7,DCalendário6[[#This Row],[Feriados]]=""),DCalendário6[[#This Row],[Dia]],"")</f>
        <v>44333</v>
      </c>
      <c r="C1234" s="16">
        <f>IF(DCalendário6[[#This Row],[Mês]]="","",IF(AND(C1230="",C1231="",C1232="",C1233=""),IF(DCalendário6[[#This Row],[Mês]]=D1233,C1233+1,IF(AND(D1233="",D1234=D1229),C1229+1,1)),IF(AND(C1231="",C1232="",C1233=""),IF(DCalendário6[[#This Row],[Mês]]=D1233,C1233+1,IF(AND(D1233="",D1234=D1230),C1230+1,1)),IF(AND(C1232="",C1233=""),IF(DCalendário6[[#This Row],[Mês]]=D1233,C1233+1,IF(AND(D1233="",D1234=D1231),C1231+1,1)),IF(DCalendário6[[#This Row],[Mês]]=D1233,C1233+1,IF(AND(D1233="",D1234=D1232),C1232+1,1))))))</f>
        <v>11</v>
      </c>
      <c r="D1234" s="14">
        <f>IF(DCalendário6[[#This Row],[Dia Útil]]="","",(MONTH($B1234)))</f>
        <v>5</v>
      </c>
      <c r="E1234" s="14">
        <f t="shared" si="19"/>
        <v>2021</v>
      </c>
      <c r="F1234" s="14">
        <f>MONTH(DCalendário6[[#This Row],[Dia]])</f>
        <v>5</v>
      </c>
      <c r="G1234" s="14" t="str">
        <f>MONTH(DCalendário6[[#This Row],[Dia]])&amp;" - "&amp;DCalendário6[[#This Row],[Ano]]</f>
        <v>5 - 2021</v>
      </c>
      <c r="H1234" s="14">
        <f>IF(DCalendário6[[#This Row],[Dia Útil]]="","",DCalendário6[[#This Row],[Semana Ano]])</f>
        <v>21</v>
      </c>
      <c r="I1234" s="14">
        <f>WEEKNUM(DCalendário6[[#This Row],[Dia]])</f>
        <v>21</v>
      </c>
      <c r="J1234" s="14" cm="1">
        <f t="array" aca="1" ref="J123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234" s="16">
        <f>WEEKDAY(DCalendário6[[#This Row],[Dia]])</f>
        <v>2</v>
      </c>
      <c r="L1234" s="1" t="str">
        <f>IFERROR(VLOOKUP(A1234,Tabela4[],1,0),"")</f>
        <v/>
      </c>
      <c r="M123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44333</v>
      </c>
      <c r="N1234" s="16" t="str">
        <f>IF(DCalendário6[[#This Row],[Dia Útil2]]="Feriado","Feriado",IF(AND(DCalendário6[[#This Row],[Dia Útil]]="",DCalendário6[[#This Row],[Mês Total]]=F1227),N1227+1,IF(DCalendário6[[#This Row],[Dia Útil]]="",1,"")))</f>
        <v/>
      </c>
      <c r="O123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1234" s="16"/>
      <c r="Q1234" s="17"/>
    </row>
    <row r="1235" spans="1:17" x14ac:dyDescent="0.25">
      <c r="A1235" s="1">
        <v>44334</v>
      </c>
      <c r="B1235" s="1">
        <f>IF(AND(DCalendário6[[#This Row],[Dia da semana]]&gt;1,DCalendário6[[#This Row],[Dia da semana]]&lt;7,DCalendário6[[#This Row],[Feriados]]=""),DCalendário6[[#This Row],[Dia]],"")</f>
        <v>44334</v>
      </c>
      <c r="C1235" s="16">
        <f>IF(DCalendário6[[#This Row],[Mês]]="","",IF(AND(C1231="",C1232="",C1233="",C1234=""),IF(DCalendário6[[#This Row],[Mês]]=D1234,C1234+1,IF(AND(D1234="",D1235=D1230),C1230+1,1)),IF(AND(C1232="",C1233="",C1234=""),IF(DCalendário6[[#This Row],[Mês]]=D1234,C1234+1,IF(AND(D1234="",D1235=D1231),C1231+1,1)),IF(AND(C1233="",C1234=""),IF(DCalendário6[[#This Row],[Mês]]=D1234,C1234+1,IF(AND(D1234="",D1235=D1232),C1232+1,1)),IF(DCalendário6[[#This Row],[Mês]]=D1234,C1234+1,IF(AND(D1234="",D1235=D1233),C1233+1,1))))))</f>
        <v>12</v>
      </c>
      <c r="D1235" s="14">
        <f>IF(DCalendário6[[#This Row],[Dia Útil]]="","",(MONTH($B1235)))</f>
        <v>5</v>
      </c>
      <c r="E1235" s="14">
        <f t="shared" si="19"/>
        <v>2021</v>
      </c>
      <c r="F1235" s="14">
        <f>MONTH(DCalendário6[[#This Row],[Dia]])</f>
        <v>5</v>
      </c>
      <c r="G1235" s="14" t="str">
        <f>MONTH(DCalendário6[[#This Row],[Dia]])&amp;" - "&amp;DCalendário6[[#This Row],[Ano]]</f>
        <v>5 - 2021</v>
      </c>
      <c r="H1235" s="14">
        <f>IF(DCalendário6[[#This Row],[Dia Útil]]="","",DCalendário6[[#This Row],[Semana Ano]])</f>
        <v>21</v>
      </c>
      <c r="I1235" s="14">
        <f>WEEKNUM(DCalendário6[[#This Row],[Dia]])</f>
        <v>21</v>
      </c>
      <c r="J1235" s="14" cm="1">
        <f t="array" aca="1" ref="J123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235" s="16">
        <f>WEEKDAY(DCalendário6[[#This Row],[Dia]])</f>
        <v>3</v>
      </c>
      <c r="L1235" s="1" t="str">
        <f>IFERROR(VLOOKUP(A1235,Tabela4[],1,0),"")</f>
        <v/>
      </c>
      <c r="M123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44334</v>
      </c>
      <c r="N1235" s="16" t="str">
        <f>IF(DCalendário6[[#This Row],[Dia Útil2]]="Feriado","Feriado",IF(AND(DCalendário6[[#This Row],[Dia Útil]]="",DCalendário6[[#This Row],[Mês Total]]=F1228),N1228+1,IF(DCalendário6[[#This Row],[Dia Útil]]="",1,"")))</f>
        <v/>
      </c>
      <c r="O123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1235" s="16"/>
      <c r="Q1235" s="17"/>
    </row>
    <row r="1236" spans="1:17" x14ac:dyDescent="0.25">
      <c r="A1236" s="1">
        <v>44335</v>
      </c>
      <c r="B1236" s="1">
        <f>IF(AND(DCalendário6[[#This Row],[Dia da semana]]&gt;1,DCalendário6[[#This Row],[Dia da semana]]&lt;7,DCalendário6[[#This Row],[Feriados]]=""),DCalendário6[[#This Row],[Dia]],"")</f>
        <v>44335</v>
      </c>
      <c r="C1236" s="16">
        <f>IF(DCalendário6[[#This Row],[Mês]]="","",IF(AND(C1232="",C1233="",C1234="",C1235=""),IF(DCalendário6[[#This Row],[Mês]]=D1235,C1235+1,IF(AND(D1235="",D1236=D1231),C1231+1,1)),IF(AND(C1233="",C1234="",C1235=""),IF(DCalendário6[[#This Row],[Mês]]=D1235,C1235+1,IF(AND(D1235="",D1236=D1232),C1232+1,1)),IF(AND(C1234="",C1235=""),IF(DCalendário6[[#This Row],[Mês]]=D1235,C1235+1,IF(AND(D1235="",D1236=D1233),C1233+1,1)),IF(DCalendário6[[#This Row],[Mês]]=D1235,C1235+1,IF(AND(D1235="",D1236=D1234),C1234+1,1))))))</f>
        <v>13</v>
      </c>
      <c r="D1236" s="14">
        <f>IF(DCalendário6[[#This Row],[Dia Útil]]="","",(MONTH($B1236)))</f>
        <v>5</v>
      </c>
      <c r="E1236" s="14">
        <f t="shared" si="19"/>
        <v>2021</v>
      </c>
      <c r="F1236" s="14">
        <f>MONTH(DCalendário6[[#This Row],[Dia]])</f>
        <v>5</v>
      </c>
      <c r="G1236" s="14" t="str">
        <f>MONTH(DCalendário6[[#This Row],[Dia]])&amp;" - "&amp;DCalendário6[[#This Row],[Ano]]</f>
        <v>5 - 2021</v>
      </c>
      <c r="H1236" s="14">
        <f>IF(DCalendário6[[#This Row],[Dia Útil]]="","",DCalendário6[[#This Row],[Semana Ano]])</f>
        <v>21</v>
      </c>
      <c r="I1236" s="14">
        <f>WEEKNUM(DCalendário6[[#This Row],[Dia]])</f>
        <v>21</v>
      </c>
      <c r="J1236" s="14" cm="1">
        <f t="array" aca="1" ref="J123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236" s="16">
        <f>WEEKDAY(DCalendário6[[#This Row],[Dia]])</f>
        <v>4</v>
      </c>
      <c r="L1236" s="1" t="str">
        <f>IFERROR(VLOOKUP(A1236,Tabela4[],1,0),"")</f>
        <v/>
      </c>
      <c r="M123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44335</v>
      </c>
      <c r="N1236" s="16" t="str">
        <f>IF(DCalendário6[[#This Row],[Dia Útil2]]="Feriado","Feriado",IF(AND(DCalendário6[[#This Row],[Dia Útil]]="",DCalendário6[[#This Row],[Mês Total]]=F1229),N1229+1,IF(DCalendário6[[#This Row],[Dia Útil]]="",1,"")))</f>
        <v/>
      </c>
      <c r="O123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1236" s="16"/>
      <c r="Q1236" s="17"/>
    </row>
    <row r="1237" spans="1:17" x14ac:dyDescent="0.25">
      <c r="A1237" s="1">
        <v>44336</v>
      </c>
      <c r="B1237" s="1">
        <f>IF(AND(DCalendário6[[#This Row],[Dia da semana]]&gt;1,DCalendário6[[#This Row],[Dia da semana]]&lt;7,DCalendário6[[#This Row],[Feriados]]=""),DCalendário6[[#This Row],[Dia]],"")</f>
        <v>44336</v>
      </c>
      <c r="C1237" s="16">
        <f>IF(DCalendário6[[#This Row],[Mês]]="","",IF(AND(C1233="",C1234="",C1235="",C1236=""),IF(DCalendário6[[#This Row],[Mês]]=D1236,C1236+1,IF(AND(D1236="",D1237=D1232),C1232+1,1)),IF(AND(C1234="",C1235="",C1236=""),IF(DCalendário6[[#This Row],[Mês]]=D1236,C1236+1,IF(AND(D1236="",D1237=D1233),C1233+1,1)),IF(AND(C1235="",C1236=""),IF(DCalendário6[[#This Row],[Mês]]=D1236,C1236+1,IF(AND(D1236="",D1237=D1234),C1234+1,1)),IF(DCalendário6[[#This Row],[Mês]]=D1236,C1236+1,IF(AND(D1236="",D1237=D1235),C1235+1,1))))))</f>
        <v>14</v>
      </c>
      <c r="D1237" s="14">
        <f>IF(DCalendário6[[#This Row],[Dia Útil]]="","",(MONTH($B1237)))</f>
        <v>5</v>
      </c>
      <c r="E1237" s="14">
        <f t="shared" si="19"/>
        <v>2021</v>
      </c>
      <c r="F1237" s="14">
        <f>MONTH(DCalendário6[[#This Row],[Dia]])</f>
        <v>5</v>
      </c>
      <c r="G1237" s="14" t="str">
        <f>MONTH(DCalendário6[[#This Row],[Dia]])&amp;" - "&amp;DCalendário6[[#This Row],[Ano]]</f>
        <v>5 - 2021</v>
      </c>
      <c r="H1237" s="14">
        <f>IF(DCalendário6[[#This Row],[Dia Útil]]="","",DCalendário6[[#This Row],[Semana Ano]])</f>
        <v>21</v>
      </c>
      <c r="I1237" s="14">
        <f>WEEKNUM(DCalendário6[[#This Row],[Dia]])</f>
        <v>21</v>
      </c>
      <c r="J1237" s="14" cm="1">
        <f t="array" aca="1" ref="J123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237" s="16">
        <f>WEEKDAY(DCalendário6[[#This Row],[Dia]])</f>
        <v>5</v>
      </c>
      <c r="L1237" s="1" t="str">
        <f>IFERROR(VLOOKUP(A1237,Tabela4[],1,0),"")</f>
        <v/>
      </c>
      <c r="M123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44336</v>
      </c>
      <c r="N1237" s="16" t="str">
        <f>IF(DCalendário6[[#This Row],[Dia Útil2]]="Feriado","Feriado",IF(AND(DCalendário6[[#This Row],[Dia Útil]]="",DCalendário6[[#This Row],[Mês Total]]=F1230),N1230+1,IF(DCalendário6[[#This Row],[Dia Útil]]="",1,"")))</f>
        <v/>
      </c>
      <c r="O123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1237" s="16"/>
      <c r="Q1237" s="17"/>
    </row>
    <row r="1238" spans="1:17" x14ac:dyDescent="0.25">
      <c r="A1238" s="1">
        <v>44337</v>
      </c>
      <c r="B1238" s="1">
        <f>IF(AND(DCalendário6[[#This Row],[Dia da semana]]&gt;1,DCalendário6[[#This Row],[Dia da semana]]&lt;7,DCalendário6[[#This Row],[Feriados]]=""),DCalendário6[[#This Row],[Dia]],"")</f>
        <v>44337</v>
      </c>
      <c r="C1238" s="16">
        <f>IF(DCalendário6[[#This Row],[Mês]]="","",IF(AND(C1234="",C1235="",C1236="",C1237=""),IF(DCalendário6[[#This Row],[Mês]]=D1237,C1237+1,IF(AND(D1237="",D1238=D1233),C1233+1,1)),IF(AND(C1235="",C1236="",C1237=""),IF(DCalendário6[[#This Row],[Mês]]=D1237,C1237+1,IF(AND(D1237="",D1238=D1234),C1234+1,1)),IF(AND(C1236="",C1237=""),IF(DCalendário6[[#This Row],[Mês]]=D1237,C1237+1,IF(AND(D1237="",D1238=D1235),C1235+1,1)),IF(DCalendário6[[#This Row],[Mês]]=D1237,C1237+1,IF(AND(D1237="",D1238=D1236),C1236+1,1))))))</f>
        <v>15</v>
      </c>
      <c r="D1238" s="14">
        <f>IF(DCalendário6[[#This Row],[Dia Útil]]="","",(MONTH($B1238)))</f>
        <v>5</v>
      </c>
      <c r="E1238" s="14">
        <f t="shared" si="19"/>
        <v>2021</v>
      </c>
      <c r="F1238" s="14">
        <f>MONTH(DCalendário6[[#This Row],[Dia]])</f>
        <v>5</v>
      </c>
      <c r="G1238" s="14" t="str">
        <f>MONTH(DCalendário6[[#This Row],[Dia]])&amp;" - "&amp;DCalendário6[[#This Row],[Ano]]</f>
        <v>5 - 2021</v>
      </c>
      <c r="H1238" s="14">
        <f>IF(DCalendário6[[#This Row],[Dia Útil]]="","",DCalendário6[[#This Row],[Semana Ano]])</f>
        <v>21</v>
      </c>
      <c r="I1238" s="14">
        <f>WEEKNUM(DCalendário6[[#This Row],[Dia]])</f>
        <v>21</v>
      </c>
      <c r="J1238" s="14" cm="1">
        <f t="array" aca="1" ref="J123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238" s="16">
        <f>WEEKDAY(DCalendário6[[#This Row],[Dia]])</f>
        <v>6</v>
      </c>
      <c r="L1238" s="1" t="str">
        <f>IFERROR(VLOOKUP(A1238,Tabela4[],1,0),"")</f>
        <v/>
      </c>
      <c r="M123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44337</v>
      </c>
      <c r="N1238" s="16" t="str">
        <f>IF(DCalendário6[[#This Row],[Dia Útil2]]="Feriado","Feriado",IF(AND(DCalendário6[[#This Row],[Dia Útil]]="",DCalendário6[[#This Row],[Mês Total]]=F1231),N1231+1,IF(DCalendário6[[#This Row],[Dia Útil]]="",1,"")))</f>
        <v/>
      </c>
      <c r="O123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1238" s="16"/>
      <c r="Q1238" s="17"/>
    </row>
    <row r="1239" spans="1:17" x14ac:dyDescent="0.25">
      <c r="A1239" s="1">
        <v>44338</v>
      </c>
      <c r="B1239" s="1" t="str">
        <f>IF(AND(DCalendário6[[#This Row],[Dia da semana]]&gt;1,DCalendário6[[#This Row],[Dia da semana]]&lt;7,DCalendário6[[#This Row],[Feriados]]=""),DCalendário6[[#This Row],[Dia]],"")</f>
        <v/>
      </c>
      <c r="C1239" s="16" t="str">
        <f>IF(DCalendário6[[#This Row],[Mês]]="","",IF(AND(C1235="",C1236="",C1237="",C1238=""),IF(DCalendário6[[#This Row],[Mês]]=D1238,C1238+1,IF(AND(D1238="",D1239=D1234),C1234+1,1)),IF(AND(C1236="",C1237="",C1238=""),IF(DCalendário6[[#This Row],[Mês]]=D1238,C1238+1,IF(AND(D1238="",D1239=D1235),C1235+1,1)),IF(AND(C1237="",C1238=""),IF(DCalendário6[[#This Row],[Mês]]=D1238,C1238+1,IF(AND(D1238="",D1239=D1236),C1236+1,1)),IF(DCalendário6[[#This Row],[Mês]]=D1238,C1238+1,IF(AND(D1238="",D1239=D1237),C1237+1,1))))))</f>
        <v/>
      </c>
      <c r="D1239" s="14" t="str">
        <f>IF(DCalendário6[[#This Row],[Dia Útil]]="","",(MONTH($B1239)))</f>
        <v/>
      </c>
      <c r="E1239" s="14">
        <f t="shared" si="19"/>
        <v>2021</v>
      </c>
      <c r="F1239" s="14">
        <f>MONTH(DCalendário6[[#This Row],[Dia]])</f>
        <v>5</v>
      </c>
      <c r="G1239" s="14" t="str">
        <f>MONTH(DCalendário6[[#This Row],[Dia]])&amp;" - "&amp;DCalendário6[[#This Row],[Ano]]</f>
        <v>5 - 2021</v>
      </c>
      <c r="H1239" s="14" t="str">
        <f>IF(DCalendário6[[#This Row],[Dia Útil]]="","",DCalendário6[[#This Row],[Semana Ano]])</f>
        <v/>
      </c>
      <c r="I1239" s="14">
        <f>WEEKNUM(DCalendário6[[#This Row],[Dia]])</f>
        <v>21</v>
      </c>
      <c r="J1239" s="14" cm="1">
        <f t="array" aca="1" ref="J123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239" s="16">
        <f>WEEKDAY(DCalendário6[[#This Row],[Dia]])</f>
        <v>7</v>
      </c>
      <c r="L1239" s="1" t="str">
        <f>IFERROR(VLOOKUP(A1239,Tabela4[],1,0),"")</f>
        <v/>
      </c>
      <c r="M123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239" s="16">
        <f>IF(DCalendário6[[#This Row],[Dia Útil2]]="Feriado","Feriado",IF(AND(DCalendário6[[#This Row],[Dia Útil]]="",DCalendário6[[#This Row],[Mês Total]]=F1232),N1232+1,IF(DCalendário6[[#This Row],[Dia Útil]]="",1,"")))</f>
        <v>4</v>
      </c>
      <c r="O123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1239" s="16"/>
      <c r="Q1239" s="17"/>
    </row>
    <row r="1240" spans="1:17" x14ac:dyDescent="0.25">
      <c r="A1240" s="1">
        <v>44339</v>
      </c>
      <c r="B1240" s="1" t="str">
        <f>IF(AND(DCalendário6[[#This Row],[Dia da semana]]&gt;1,DCalendário6[[#This Row],[Dia da semana]]&lt;7,DCalendário6[[#This Row],[Feriados]]=""),DCalendário6[[#This Row],[Dia]],"")</f>
        <v/>
      </c>
      <c r="C1240" s="16" t="str">
        <f>IF(DCalendário6[[#This Row],[Mês]]="","",IF(AND(C1236="",C1237="",C1238="",C1239=""),IF(DCalendário6[[#This Row],[Mês]]=D1239,C1239+1,IF(AND(D1239="",D1240=D1235),C1235+1,1)),IF(AND(C1237="",C1238="",C1239=""),IF(DCalendário6[[#This Row],[Mês]]=D1239,C1239+1,IF(AND(D1239="",D1240=D1236),C1236+1,1)),IF(AND(C1238="",C1239=""),IF(DCalendário6[[#This Row],[Mês]]=D1239,C1239+1,IF(AND(D1239="",D1240=D1237),C1237+1,1)),IF(DCalendário6[[#This Row],[Mês]]=D1239,C1239+1,IF(AND(D1239="",D1240=D1238),C1238+1,1))))))</f>
        <v/>
      </c>
      <c r="D1240" s="14" t="str">
        <f>IF(DCalendário6[[#This Row],[Dia Útil]]="","",(MONTH($B1240)))</f>
        <v/>
      </c>
      <c r="E1240" s="14">
        <f t="shared" si="19"/>
        <v>2021</v>
      </c>
      <c r="F1240" s="14">
        <f>MONTH(DCalendário6[[#This Row],[Dia]])</f>
        <v>5</v>
      </c>
      <c r="G1240" s="14" t="str">
        <f>MONTH(DCalendário6[[#This Row],[Dia]])&amp;" - "&amp;DCalendário6[[#This Row],[Ano]]</f>
        <v>5 - 2021</v>
      </c>
      <c r="H1240" s="14" t="str">
        <f>IF(DCalendário6[[#This Row],[Dia Útil]]="","",DCalendário6[[#This Row],[Semana Ano]])</f>
        <v/>
      </c>
      <c r="I1240" s="14">
        <f>WEEKNUM(DCalendário6[[#This Row],[Dia]])</f>
        <v>22</v>
      </c>
      <c r="J1240" s="14" cm="1">
        <f t="array" aca="1" ref="J124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240" s="16">
        <f>WEEKDAY(DCalendário6[[#This Row],[Dia]])</f>
        <v>1</v>
      </c>
      <c r="L1240" s="1" t="str">
        <f>IFERROR(VLOOKUP(A1240,Tabela4[],1,0),"")</f>
        <v/>
      </c>
      <c r="M124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240" s="16">
        <f>IF(DCalendário6[[#This Row],[Dia Útil2]]="Feriado","Feriado",IF(AND(DCalendário6[[#This Row],[Dia Útil]]="",DCalendário6[[#This Row],[Mês Total]]=F1233),N1233+1,IF(DCalendário6[[#This Row],[Dia Útil]]="",1,"")))</f>
        <v>4</v>
      </c>
      <c r="O124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1240" s="16"/>
      <c r="Q1240" s="17"/>
    </row>
    <row r="1241" spans="1:17" x14ac:dyDescent="0.25">
      <c r="A1241" s="1">
        <v>44340</v>
      </c>
      <c r="B1241" s="1">
        <f>IF(AND(DCalendário6[[#This Row],[Dia da semana]]&gt;1,DCalendário6[[#This Row],[Dia da semana]]&lt;7,DCalendário6[[#This Row],[Feriados]]=""),DCalendário6[[#This Row],[Dia]],"")</f>
        <v>44340</v>
      </c>
      <c r="C1241" s="16">
        <f>IF(DCalendário6[[#This Row],[Mês]]="","",IF(AND(C1237="",C1238="",C1239="",C1240=""),IF(DCalendário6[[#This Row],[Mês]]=D1240,C1240+1,IF(AND(D1240="",D1241=D1236),C1236+1,1)),IF(AND(C1238="",C1239="",C1240=""),IF(DCalendário6[[#This Row],[Mês]]=D1240,C1240+1,IF(AND(D1240="",D1241=D1237),C1237+1,1)),IF(AND(C1239="",C1240=""),IF(DCalendário6[[#This Row],[Mês]]=D1240,C1240+1,IF(AND(D1240="",D1241=D1238),C1238+1,1)),IF(DCalendário6[[#This Row],[Mês]]=D1240,C1240+1,IF(AND(D1240="",D1241=D1239),C1239+1,1))))))</f>
        <v>16</v>
      </c>
      <c r="D1241" s="14">
        <f>IF(DCalendário6[[#This Row],[Dia Útil]]="","",(MONTH($B1241)))</f>
        <v>5</v>
      </c>
      <c r="E1241" s="14">
        <f t="shared" si="19"/>
        <v>2021</v>
      </c>
      <c r="F1241" s="14">
        <f>MONTH(DCalendário6[[#This Row],[Dia]])</f>
        <v>5</v>
      </c>
      <c r="G1241" s="14" t="str">
        <f>MONTH(DCalendário6[[#This Row],[Dia]])&amp;" - "&amp;DCalendário6[[#This Row],[Ano]]</f>
        <v>5 - 2021</v>
      </c>
      <c r="H1241" s="14">
        <f>IF(DCalendário6[[#This Row],[Dia Útil]]="","",DCalendário6[[#This Row],[Semana Ano]])</f>
        <v>22</v>
      </c>
      <c r="I1241" s="14">
        <f>WEEKNUM(DCalendário6[[#This Row],[Dia]])</f>
        <v>22</v>
      </c>
      <c r="J1241" s="14" cm="1">
        <f t="array" aca="1" ref="J124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241" s="16">
        <f>WEEKDAY(DCalendário6[[#This Row],[Dia]])</f>
        <v>2</v>
      </c>
      <c r="L1241" s="1" t="str">
        <f>IFERROR(VLOOKUP(A1241,Tabela4[],1,0),"")</f>
        <v/>
      </c>
      <c r="M124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44340</v>
      </c>
      <c r="N1241" s="16" t="str">
        <f>IF(DCalendário6[[#This Row],[Dia Útil2]]="Feriado","Feriado",IF(AND(DCalendário6[[#This Row],[Dia Útil]]="",DCalendário6[[#This Row],[Mês Total]]=F1234),N1234+1,IF(DCalendário6[[#This Row],[Dia Útil]]="",1,"")))</f>
        <v/>
      </c>
      <c r="O124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1241" s="16"/>
      <c r="Q1241" s="17"/>
    </row>
    <row r="1242" spans="1:17" x14ac:dyDescent="0.25">
      <c r="A1242" s="1">
        <v>44341</v>
      </c>
      <c r="B1242" s="1">
        <f>IF(AND(DCalendário6[[#This Row],[Dia da semana]]&gt;1,DCalendário6[[#This Row],[Dia da semana]]&lt;7,DCalendário6[[#This Row],[Feriados]]=""),DCalendário6[[#This Row],[Dia]],"")</f>
        <v>44341</v>
      </c>
      <c r="C1242" s="16">
        <f>IF(DCalendário6[[#This Row],[Mês]]="","",IF(AND(C1238="",C1239="",C1240="",C1241=""),IF(DCalendário6[[#This Row],[Mês]]=D1241,C1241+1,IF(AND(D1241="",D1242=D1237),C1237+1,1)),IF(AND(C1239="",C1240="",C1241=""),IF(DCalendário6[[#This Row],[Mês]]=D1241,C1241+1,IF(AND(D1241="",D1242=D1238),C1238+1,1)),IF(AND(C1240="",C1241=""),IF(DCalendário6[[#This Row],[Mês]]=D1241,C1241+1,IF(AND(D1241="",D1242=D1239),C1239+1,1)),IF(DCalendário6[[#This Row],[Mês]]=D1241,C1241+1,IF(AND(D1241="",D1242=D1240),C1240+1,1))))))</f>
        <v>17</v>
      </c>
      <c r="D1242" s="14">
        <f>IF(DCalendário6[[#This Row],[Dia Útil]]="","",(MONTH($B1242)))</f>
        <v>5</v>
      </c>
      <c r="E1242" s="14">
        <f t="shared" si="19"/>
        <v>2021</v>
      </c>
      <c r="F1242" s="14">
        <f>MONTH(DCalendário6[[#This Row],[Dia]])</f>
        <v>5</v>
      </c>
      <c r="G1242" s="14" t="str">
        <f>MONTH(DCalendário6[[#This Row],[Dia]])&amp;" - "&amp;DCalendário6[[#This Row],[Ano]]</f>
        <v>5 - 2021</v>
      </c>
      <c r="H1242" s="14">
        <f>IF(DCalendário6[[#This Row],[Dia Útil]]="","",DCalendário6[[#This Row],[Semana Ano]])</f>
        <v>22</v>
      </c>
      <c r="I1242" s="14">
        <f>WEEKNUM(DCalendário6[[#This Row],[Dia]])</f>
        <v>22</v>
      </c>
      <c r="J1242" s="14" cm="1">
        <f t="array" aca="1" ref="J124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242" s="16">
        <f>WEEKDAY(DCalendário6[[#This Row],[Dia]])</f>
        <v>3</v>
      </c>
      <c r="L1242" s="1" t="str">
        <f>IFERROR(VLOOKUP(A1242,Tabela4[],1,0),"")</f>
        <v/>
      </c>
      <c r="M124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44341</v>
      </c>
      <c r="N1242" s="16" t="str">
        <f>IF(DCalendário6[[#This Row],[Dia Útil2]]="Feriado","Feriado",IF(AND(DCalendário6[[#This Row],[Dia Útil]]="",DCalendário6[[#This Row],[Mês Total]]=F1235),N1235+1,IF(DCalendário6[[#This Row],[Dia Útil]]="",1,"")))</f>
        <v/>
      </c>
      <c r="O124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1242" s="16"/>
      <c r="Q1242" s="17"/>
    </row>
    <row r="1243" spans="1:17" x14ac:dyDescent="0.25">
      <c r="A1243" s="1">
        <v>44342</v>
      </c>
      <c r="B1243" s="1">
        <f>IF(AND(DCalendário6[[#This Row],[Dia da semana]]&gt;1,DCalendário6[[#This Row],[Dia da semana]]&lt;7,DCalendário6[[#This Row],[Feriados]]=""),DCalendário6[[#This Row],[Dia]],"")</f>
        <v>44342</v>
      </c>
      <c r="C1243" s="16">
        <f>IF(DCalendário6[[#This Row],[Mês]]="","",IF(AND(C1239="",C1240="",C1241="",C1242=""),IF(DCalendário6[[#This Row],[Mês]]=D1242,C1242+1,IF(AND(D1242="",D1243=D1238),C1238+1,1)),IF(AND(C1240="",C1241="",C1242=""),IF(DCalendário6[[#This Row],[Mês]]=D1242,C1242+1,IF(AND(D1242="",D1243=D1239),C1239+1,1)),IF(AND(C1241="",C1242=""),IF(DCalendário6[[#This Row],[Mês]]=D1242,C1242+1,IF(AND(D1242="",D1243=D1240),C1240+1,1)),IF(DCalendário6[[#This Row],[Mês]]=D1242,C1242+1,IF(AND(D1242="",D1243=D1241),C1241+1,1))))))</f>
        <v>18</v>
      </c>
      <c r="D1243" s="14">
        <f>IF(DCalendário6[[#This Row],[Dia Útil]]="","",(MONTH($B1243)))</f>
        <v>5</v>
      </c>
      <c r="E1243" s="14">
        <f t="shared" si="19"/>
        <v>2021</v>
      </c>
      <c r="F1243" s="14">
        <f>MONTH(DCalendário6[[#This Row],[Dia]])</f>
        <v>5</v>
      </c>
      <c r="G1243" s="14" t="str">
        <f>MONTH(DCalendário6[[#This Row],[Dia]])&amp;" - "&amp;DCalendário6[[#This Row],[Ano]]</f>
        <v>5 - 2021</v>
      </c>
      <c r="H1243" s="14">
        <f>IF(DCalendário6[[#This Row],[Dia Útil]]="","",DCalendário6[[#This Row],[Semana Ano]])</f>
        <v>22</v>
      </c>
      <c r="I1243" s="14">
        <f>WEEKNUM(DCalendário6[[#This Row],[Dia]])</f>
        <v>22</v>
      </c>
      <c r="J1243" s="14" cm="1">
        <f t="array" aca="1" ref="J124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243" s="16">
        <f>WEEKDAY(DCalendário6[[#This Row],[Dia]])</f>
        <v>4</v>
      </c>
      <c r="L1243" s="1" t="str">
        <f>IFERROR(VLOOKUP(A1243,Tabela4[],1,0),"")</f>
        <v/>
      </c>
      <c r="M124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44342</v>
      </c>
      <c r="N1243" s="16" t="str">
        <f>IF(DCalendário6[[#This Row],[Dia Útil2]]="Feriado","Feriado",IF(AND(DCalendário6[[#This Row],[Dia Útil]]="",DCalendário6[[#This Row],[Mês Total]]=F1236),N1236+1,IF(DCalendário6[[#This Row],[Dia Útil]]="",1,"")))</f>
        <v/>
      </c>
      <c r="O124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1243" s="16"/>
      <c r="Q1243" s="17"/>
    </row>
    <row r="1244" spans="1:17" x14ac:dyDescent="0.25">
      <c r="A1244" s="1">
        <v>44343</v>
      </c>
      <c r="B1244" s="1">
        <f>IF(AND(DCalendário6[[#This Row],[Dia da semana]]&gt;1,DCalendário6[[#This Row],[Dia da semana]]&lt;7,DCalendário6[[#This Row],[Feriados]]=""),DCalendário6[[#This Row],[Dia]],"")</f>
        <v>44343</v>
      </c>
      <c r="C1244" s="16">
        <f>IF(DCalendário6[[#This Row],[Mês]]="","",IF(AND(C1240="",C1241="",C1242="",C1243=""),IF(DCalendário6[[#This Row],[Mês]]=D1243,C1243+1,IF(AND(D1243="",D1244=D1239),C1239+1,1)),IF(AND(C1241="",C1242="",C1243=""),IF(DCalendário6[[#This Row],[Mês]]=D1243,C1243+1,IF(AND(D1243="",D1244=D1240),C1240+1,1)),IF(AND(C1242="",C1243=""),IF(DCalendário6[[#This Row],[Mês]]=D1243,C1243+1,IF(AND(D1243="",D1244=D1241),C1241+1,1)),IF(DCalendário6[[#This Row],[Mês]]=D1243,C1243+1,IF(AND(D1243="",D1244=D1242),C1242+1,1))))))</f>
        <v>19</v>
      </c>
      <c r="D1244" s="14">
        <f>IF(DCalendário6[[#This Row],[Dia Útil]]="","",(MONTH($B1244)))</f>
        <v>5</v>
      </c>
      <c r="E1244" s="14">
        <f t="shared" si="19"/>
        <v>2021</v>
      </c>
      <c r="F1244" s="14">
        <f>MONTH(DCalendário6[[#This Row],[Dia]])</f>
        <v>5</v>
      </c>
      <c r="G1244" s="14" t="str">
        <f>MONTH(DCalendário6[[#This Row],[Dia]])&amp;" - "&amp;DCalendário6[[#This Row],[Ano]]</f>
        <v>5 - 2021</v>
      </c>
      <c r="H1244" s="14">
        <f>IF(DCalendário6[[#This Row],[Dia Útil]]="","",DCalendário6[[#This Row],[Semana Ano]])</f>
        <v>22</v>
      </c>
      <c r="I1244" s="14">
        <f>WEEKNUM(DCalendário6[[#This Row],[Dia]])</f>
        <v>22</v>
      </c>
      <c r="J1244" s="14" cm="1">
        <f t="array" aca="1" ref="J124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244" s="16">
        <f>WEEKDAY(DCalendário6[[#This Row],[Dia]])</f>
        <v>5</v>
      </c>
      <c r="L1244" s="1" t="str">
        <f>IFERROR(VLOOKUP(A1244,Tabela4[],1,0),"")</f>
        <v/>
      </c>
      <c r="M124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44343</v>
      </c>
      <c r="N1244" s="16" t="str">
        <f>IF(DCalendário6[[#This Row],[Dia Útil2]]="Feriado","Feriado",IF(AND(DCalendário6[[#This Row],[Dia Útil]]="",DCalendário6[[#This Row],[Mês Total]]=F1237),N1237+1,IF(DCalendário6[[#This Row],[Dia Útil]]="",1,"")))</f>
        <v/>
      </c>
      <c r="O124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1244" s="16"/>
      <c r="Q1244" s="17"/>
    </row>
    <row r="1245" spans="1:17" x14ac:dyDescent="0.25">
      <c r="A1245" s="1">
        <v>44344</v>
      </c>
      <c r="B1245" s="1">
        <f>IF(AND(DCalendário6[[#This Row],[Dia da semana]]&gt;1,DCalendário6[[#This Row],[Dia da semana]]&lt;7,DCalendário6[[#This Row],[Feriados]]=""),DCalendário6[[#This Row],[Dia]],"")</f>
        <v>44344</v>
      </c>
      <c r="C1245" s="16">
        <f>IF(DCalendário6[[#This Row],[Mês]]="","",IF(AND(C1241="",C1242="",C1243="",C1244=""),IF(DCalendário6[[#This Row],[Mês]]=D1244,C1244+1,IF(AND(D1244="",D1245=D1240),C1240+1,1)),IF(AND(C1242="",C1243="",C1244=""),IF(DCalendário6[[#This Row],[Mês]]=D1244,C1244+1,IF(AND(D1244="",D1245=D1241),C1241+1,1)),IF(AND(C1243="",C1244=""),IF(DCalendário6[[#This Row],[Mês]]=D1244,C1244+1,IF(AND(D1244="",D1245=D1242),C1242+1,1)),IF(DCalendário6[[#This Row],[Mês]]=D1244,C1244+1,IF(AND(D1244="",D1245=D1243),C1243+1,1))))))</f>
        <v>20</v>
      </c>
      <c r="D1245" s="14">
        <f>IF(DCalendário6[[#This Row],[Dia Útil]]="","",(MONTH($B1245)))</f>
        <v>5</v>
      </c>
      <c r="E1245" s="14">
        <f t="shared" si="19"/>
        <v>2021</v>
      </c>
      <c r="F1245" s="14">
        <f>MONTH(DCalendário6[[#This Row],[Dia]])</f>
        <v>5</v>
      </c>
      <c r="G1245" s="14" t="str">
        <f>MONTH(DCalendário6[[#This Row],[Dia]])&amp;" - "&amp;DCalendário6[[#This Row],[Ano]]</f>
        <v>5 - 2021</v>
      </c>
      <c r="H1245" s="14">
        <f>IF(DCalendário6[[#This Row],[Dia Útil]]="","",DCalendário6[[#This Row],[Semana Ano]])</f>
        <v>22</v>
      </c>
      <c r="I1245" s="14">
        <f>WEEKNUM(DCalendário6[[#This Row],[Dia]])</f>
        <v>22</v>
      </c>
      <c r="J1245" s="14" cm="1">
        <f t="array" aca="1" ref="J124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245" s="16">
        <f>WEEKDAY(DCalendário6[[#This Row],[Dia]])</f>
        <v>6</v>
      </c>
      <c r="L1245" s="1" t="str">
        <f>IFERROR(VLOOKUP(A1245,Tabela4[],1,0),"")</f>
        <v/>
      </c>
      <c r="M124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44344</v>
      </c>
      <c r="N1245" s="16" t="str">
        <f>IF(DCalendário6[[#This Row],[Dia Útil2]]="Feriado","Feriado",IF(AND(DCalendário6[[#This Row],[Dia Útil]]="",DCalendário6[[#This Row],[Mês Total]]=F1238),N1238+1,IF(DCalendário6[[#This Row],[Dia Útil]]="",1,"")))</f>
        <v/>
      </c>
      <c r="O124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1245" s="16"/>
      <c r="Q1245" s="17"/>
    </row>
    <row r="1246" spans="1:17" x14ac:dyDescent="0.25">
      <c r="A1246" s="1">
        <v>44345</v>
      </c>
      <c r="B1246" s="1" t="str">
        <f>IF(AND(DCalendário6[[#This Row],[Dia da semana]]&gt;1,DCalendário6[[#This Row],[Dia da semana]]&lt;7,DCalendário6[[#This Row],[Feriados]]=""),DCalendário6[[#This Row],[Dia]],"")</f>
        <v/>
      </c>
      <c r="C1246" s="16" t="str">
        <f>IF(DCalendário6[[#This Row],[Mês]]="","",IF(AND(C1242="",C1243="",C1244="",C1245=""),IF(DCalendário6[[#This Row],[Mês]]=D1245,C1245+1,IF(AND(D1245="",D1246=D1241),C1241+1,1)),IF(AND(C1243="",C1244="",C1245=""),IF(DCalendário6[[#This Row],[Mês]]=D1245,C1245+1,IF(AND(D1245="",D1246=D1242),C1242+1,1)),IF(AND(C1244="",C1245=""),IF(DCalendário6[[#This Row],[Mês]]=D1245,C1245+1,IF(AND(D1245="",D1246=D1243),C1243+1,1)),IF(DCalendário6[[#This Row],[Mês]]=D1245,C1245+1,IF(AND(D1245="",D1246=D1244),C1244+1,1))))))</f>
        <v/>
      </c>
      <c r="D1246" s="14" t="str">
        <f>IF(DCalendário6[[#This Row],[Dia Útil]]="","",(MONTH($B1246)))</f>
        <v/>
      </c>
      <c r="E1246" s="14">
        <f t="shared" si="19"/>
        <v>2021</v>
      </c>
      <c r="F1246" s="14">
        <f>MONTH(DCalendário6[[#This Row],[Dia]])</f>
        <v>5</v>
      </c>
      <c r="G1246" s="14" t="str">
        <f>MONTH(DCalendário6[[#This Row],[Dia]])&amp;" - "&amp;DCalendário6[[#This Row],[Ano]]</f>
        <v>5 - 2021</v>
      </c>
      <c r="H1246" s="14" t="str">
        <f>IF(DCalendário6[[#This Row],[Dia Útil]]="","",DCalendário6[[#This Row],[Semana Ano]])</f>
        <v/>
      </c>
      <c r="I1246" s="14">
        <f>WEEKNUM(DCalendário6[[#This Row],[Dia]])</f>
        <v>22</v>
      </c>
      <c r="J1246" s="14" cm="1">
        <f t="array" aca="1" ref="J124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246" s="16">
        <f>WEEKDAY(DCalendário6[[#This Row],[Dia]])</f>
        <v>7</v>
      </c>
      <c r="L1246" s="1" t="str">
        <f>IFERROR(VLOOKUP(A1246,Tabela4[],1,0),"")</f>
        <v/>
      </c>
      <c r="M124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246" s="16">
        <f>IF(DCalendário6[[#This Row],[Dia Útil2]]="Feriado","Feriado",IF(AND(DCalendário6[[#This Row],[Dia Útil]]="",DCalendário6[[#This Row],[Mês Total]]=F1239),N1239+1,IF(DCalendário6[[#This Row],[Dia Útil]]="",1,"")))</f>
        <v>5</v>
      </c>
      <c r="O124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31,5</v>
      </c>
      <c r="P1246" s="16"/>
      <c r="Q1246" s="17"/>
    </row>
    <row r="1247" spans="1:17" x14ac:dyDescent="0.25">
      <c r="A1247" s="1">
        <v>44346</v>
      </c>
      <c r="B1247" s="1" t="str">
        <f>IF(AND(DCalendário6[[#This Row],[Dia da semana]]&gt;1,DCalendário6[[#This Row],[Dia da semana]]&lt;7,DCalendário6[[#This Row],[Feriados]]=""),DCalendário6[[#This Row],[Dia]],"")</f>
        <v/>
      </c>
      <c r="C1247" s="16" t="str">
        <f>IF(DCalendário6[[#This Row],[Mês]]="","",IF(AND(C1243="",C1244="",C1245="",C1246=""),IF(DCalendário6[[#This Row],[Mês]]=D1246,C1246+1,IF(AND(D1246="",D1247=D1242),C1242+1,1)),IF(AND(C1244="",C1245="",C1246=""),IF(DCalendário6[[#This Row],[Mês]]=D1246,C1246+1,IF(AND(D1246="",D1247=D1243),C1243+1,1)),IF(AND(C1245="",C1246=""),IF(DCalendário6[[#This Row],[Mês]]=D1246,C1246+1,IF(AND(D1246="",D1247=D1244),C1244+1,1)),IF(DCalendário6[[#This Row],[Mês]]=D1246,C1246+1,IF(AND(D1246="",D1247=D1245),C1245+1,1))))))</f>
        <v/>
      </c>
      <c r="D1247" s="14" t="str">
        <f>IF(DCalendário6[[#This Row],[Dia Útil]]="","",(MONTH($B1247)))</f>
        <v/>
      </c>
      <c r="E1247" s="14">
        <f t="shared" si="19"/>
        <v>2021</v>
      </c>
      <c r="F1247" s="14">
        <f>MONTH(DCalendário6[[#This Row],[Dia]])</f>
        <v>5</v>
      </c>
      <c r="G1247" s="14" t="str">
        <f>MONTH(DCalendário6[[#This Row],[Dia]])&amp;" - "&amp;DCalendário6[[#This Row],[Ano]]</f>
        <v>5 - 2021</v>
      </c>
      <c r="H1247" s="14" t="str">
        <f>IF(DCalendário6[[#This Row],[Dia Útil]]="","",DCalendário6[[#This Row],[Semana Ano]])</f>
        <v/>
      </c>
      <c r="I1247" s="14">
        <f>WEEKNUM(DCalendário6[[#This Row],[Dia]])</f>
        <v>23</v>
      </c>
      <c r="J1247" s="14" cm="1">
        <f t="array" aca="1" ref="J124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247" s="16">
        <f>WEEKDAY(DCalendário6[[#This Row],[Dia]])</f>
        <v>1</v>
      </c>
      <c r="L1247" s="1" t="str">
        <f>IFERROR(VLOOKUP(A1247,Tabela4[],1,0),"")</f>
        <v/>
      </c>
      <c r="M124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247" s="16">
        <f>IF(DCalendário6[[#This Row],[Dia Útil2]]="Feriado","Feriado",IF(AND(DCalendário6[[#This Row],[Dia Útil]]="",DCalendário6[[#This Row],[Mês Total]]=F1240),N1240+1,IF(DCalendário6[[#This Row],[Dia Útil]]="",1,"")))</f>
        <v>5</v>
      </c>
      <c r="O124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32,5</v>
      </c>
      <c r="P1247" s="16"/>
      <c r="Q1247" s="17"/>
    </row>
    <row r="1248" spans="1:17" x14ac:dyDescent="0.25">
      <c r="A1248" s="1">
        <v>44347</v>
      </c>
      <c r="B1248" s="1">
        <f>IF(AND(DCalendário6[[#This Row],[Dia da semana]]&gt;1,DCalendário6[[#This Row],[Dia da semana]]&lt;7,DCalendário6[[#This Row],[Feriados]]=""),DCalendário6[[#This Row],[Dia]],"")</f>
        <v>44347</v>
      </c>
      <c r="C1248" s="16">
        <f>IF(DCalendário6[[#This Row],[Mês]]="","",IF(AND(C1244="",C1245="",C1246="",C1247=""),IF(DCalendário6[[#This Row],[Mês]]=D1247,C1247+1,IF(AND(D1247="",D1248=D1243),C1243+1,1)),IF(AND(C1245="",C1246="",C1247=""),IF(DCalendário6[[#This Row],[Mês]]=D1247,C1247+1,IF(AND(D1247="",D1248=D1244),C1244+1,1)),IF(AND(C1246="",C1247=""),IF(DCalendário6[[#This Row],[Mês]]=D1247,C1247+1,IF(AND(D1247="",D1248=D1245),C1245+1,1)),IF(DCalendário6[[#This Row],[Mês]]=D1247,C1247+1,IF(AND(D1247="",D1248=D1246),C1246+1,1))))))</f>
        <v>21</v>
      </c>
      <c r="D1248" s="14">
        <f>IF(DCalendário6[[#This Row],[Dia Útil]]="","",(MONTH($B1248)))</f>
        <v>5</v>
      </c>
      <c r="E1248" s="14">
        <f t="shared" si="19"/>
        <v>2021</v>
      </c>
      <c r="F1248" s="14">
        <f>MONTH(DCalendário6[[#This Row],[Dia]])</f>
        <v>5</v>
      </c>
      <c r="G1248" s="14" t="str">
        <f>MONTH(DCalendário6[[#This Row],[Dia]])&amp;" - "&amp;DCalendário6[[#This Row],[Ano]]</f>
        <v>5 - 2021</v>
      </c>
      <c r="H1248" s="14">
        <f>IF(DCalendário6[[#This Row],[Dia Útil]]="","",DCalendário6[[#This Row],[Semana Ano]])</f>
        <v>23</v>
      </c>
      <c r="I1248" s="14">
        <f>WEEKNUM(DCalendário6[[#This Row],[Dia]])</f>
        <v>23</v>
      </c>
      <c r="J1248" s="14" cm="1">
        <f t="array" aca="1" ref="J124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248" s="16">
        <f>WEEKDAY(DCalendário6[[#This Row],[Dia]])</f>
        <v>2</v>
      </c>
      <c r="L1248" s="1" t="str">
        <f>IFERROR(VLOOKUP(A1248,Tabela4[],1,0),"")</f>
        <v/>
      </c>
      <c r="M124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44347</v>
      </c>
      <c r="N1248" s="16" t="str">
        <f>IF(DCalendário6[[#This Row],[Dia Útil2]]="Feriado","Feriado",IF(AND(DCalendário6[[#This Row],[Dia Útil]]="",DCalendário6[[#This Row],[Mês Total]]=F1241),N1241+1,IF(DCalendário6[[#This Row],[Dia Útil]]="",1,"")))</f>
        <v/>
      </c>
      <c r="O124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21</v>
      </c>
      <c r="P1248" s="16"/>
      <c r="Q1248" s="17"/>
    </row>
    <row r="1249" spans="1:17" x14ac:dyDescent="0.25">
      <c r="A1249" s="1">
        <v>44348</v>
      </c>
      <c r="B1249" s="1">
        <f>IF(AND(DCalendário6[[#This Row],[Dia da semana]]&gt;1,DCalendário6[[#This Row],[Dia da semana]]&lt;7,DCalendário6[[#This Row],[Feriados]]=""),DCalendário6[[#This Row],[Dia]],"")</f>
        <v>44348</v>
      </c>
      <c r="C1249" s="16">
        <f>IF(DCalendário6[[#This Row],[Mês]]="","",IF(AND(C1245="",C1246="",C1247="",C1248=""),IF(DCalendário6[[#This Row],[Mês]]=D1248,C1248+1,IF(AND(D1248="",D1249=D1244),C1244+1,1)),IF(AND(C1246="",C1247="",C1248=""),IF(DCalendário6[[#This Row],[Mês]]=D1248,C1248+1,IF(AND(D1248="",D1249=D1245),C1245+1,1)),IF(AND(C1247="",C1248=""),IF(DCalendário6[[#This Row],[Mês]]=D1248,C1248+1,IF(AND(D1248="",D1249=D1246),C1246+1,1)),IF(DCalendário6[[#This Row],[Mês]]=D1248,C1248+1,IF(AND(D1248="",D1249=D1247),C1247+1,1))))))</f>
        <v>1</v>
      </c>
      <c r="D1249" s="14">
        <f>IF(DCalendário6[[#This Row],[Dia Útil]]="","",(MONTH($B1249)))</f>
        <v>6</v>
      </c>
      <c r="E1249" s="14">
        <f t="shared" si="19"/>
        <v>2021</v>
      </c>
      <c r="F1249" s="14">
        <f>MONTH(DCalendário6[[#This Row],[Dia]])</f>
        <v>6</v>
      </c>
      <c r="G1249" s="14" t="str">
        <f>MONTH(DCalendário6[[#This Row],[Dia]])&amp;" - "&amp;DCalendário6[[#This Row],[Ano]]</f>
        <v>6 - 2021</v>
      </c>
      <c r="H1249" s="14">
        <f>IF(DCalendário6[[#This Row],[Dia Útil]]="","",DCalendário6[[#This Row],[Semana Ano]])</f>
        <v>23</v>
      </c>
      <c r="I1249" s="14">
        <f>WEEKNUM(DCalendário6[[#This Row],[Dia]])</f>
        <v>23</v>
      </c>
      <c r="J1249" s="14" cm="1">
        <f t="array" aca="1" ref="J124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249" s="16">
        <f>WEEKDAY(DCalendário6[[#This Row],[Dia]])</f>
        <v>3</v>
      </c>
      <c r="L1249" s="1" t="str">
        <f>IFERROR(VLOOKUP(A1249,Tabela4[],1,0),"")</f>
        <v/>
      </c>
      <c r="M124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44348</v>
      </c>
      <c r="N1249" s="16" t="str">
        <f>IF(DCalendário6[[#This Row],[Dia Útil2]]="Feriado","Feriado",IF(AND(DCalendário6[[#This Row],[Dia Útil]]="",DCalendário6[[#This Row],[Mês Total]]=F1242),N1242+1,IF(DCalendário6[[#This Row],[Dia Útil]]="",1,"")))</f>
        <v/>
      </c>
      <c r="O124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1249" s="16"/>
      <c r="Q1249" s="17"/>
    </row>
    <row r="1250" spans="1:17" x14ac:dyDescent="0.25">
      <c r="A1250" s="1">
        <v>44349</v>
      </c>
      <c r="B1250" s="1">
        <f>IF(AND(DCalendário6[[#This Row],[Dia da semana]]&gt;1,DCalendário6[[#This Row],[Dia da semana]]&lt;7,DCalendário6[[#This Row],[Feriados]]=""),DCalendário6[[#This Row],[Dia]],"")</f>
        <v>44349</v>
      </c>
      <c r="C1250" s="16">
        <f>IF(DCalendário6[[#This Row],[Mês]]="","",IF(AND(C1246="",C1247="",C1248="",C1249=""),IF(DCalendário6[[#This Row],[Mês]]=D1249,C1249+1,IF(AND(D1249="",D1250=D1245),C1245+1,1)),IF(AND(C1247="",C1248="",C1249=""),IF(DCalendário6[[#This Row],[Mês]]=D1249,C1249+1,IF(AND(D1249="",D1250=D1246),C1246+1,1)),IF(AND(C1248="",C1249=""),IF(DCalendário6[[#This Row],[Mês]]=D1249,C1249+1,IF(AND(D1249="",D1250=D1247),C1247+1,1)),IF(DCalendário6[[#This Row],[Mês]]=D1249,C1249+1,IF(AND(D1249="",D1250=D1248),C1248+1,1))))))</f>
        <v>2</v>
      </c>
      <c r="D1250" s="14">
        <f>IF(DCalendário6[[#This Row],[Dia Útil]]="","",(MONTH($B1250)))</f>
        <v>6</v>
      </c>
      <c r="E1250" s="14">
        <f t="shared" si="19"/>
        <v>2021</v>
      </c>
      <c r="F1250" s="14">
        <f>MONTH(DCalendário6[[#This Row],[Dia]])</f>
        <v>6</v>
      </c>
      <c r="G1250" s="14" t="str">
        <f>MONTH(DCalendário6[[#This Row],[Dia]])&amp;" - "&amp;DCalendário6[[#This Row],[Ano]]</f>
        <v>6 - 2021</v>
      </c>
      <c r="H1250" s="14">
        <f>IF(DCalendário6[[#This Row],[Dia Útil]]="","",DCalendário6[[#This Row],[Semana Ano]])</f>
        <v>23</v>
      </c>
      <c r="I1250" s="14">
        <f>WEEKNUM(DCalendário6[[#This Row],[Dia]])</f>
        <v>23</v>
      </c>
      <c r="J1250" s="14" cm="1">
        <f t="array" aca="1" ref="J125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250" s="16">
        <f>WEEKDAY(DCalendário6[[#This Row],[Dia]])</f>
        <v>4</v>
      </c>
      <c r="L1250" s="1" t="str">
        <f>IFERROR(VLOOKUP(A1250,Tabela4[],1,0),"")</f>
        <v/>
      </c>
      <c r="M125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44349</v>
      </c>
      <c r="N1250" s="16" t="str">
        <f>IF(DCalendário6[[#This Row],[Dia Útil2]]="Feriado","Feriado",IF(AND(DCalendário6[[#This Row],[Dia Útil]]="",DCalendário6[[#This Row],[Mês Total]]=F1243),N1243+1,IF(DCalendário6[[#This Row],[Dia Útil]]="",1,"")))</f>
        <v/>
      </c>
      <c r="O125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1250" s="16"/>
      <c r="Q1250" s="17"/>
    </row>
    <row r="1251" spans="1:17" x14ac:dyDescent="0.25">
      <c r="A1251" s="1">
        <v>44350</v>
      </c>
      <c r="B1251" s="1" t="str">
        <f>IF(AND(DCalendário6[[#This Row],[Dia da semana]]&gt;1,DCalendário6[[#This Row],[Dia da semana]]&lt;7,DCalendário6[[#This Row],[Feriados]]=""),DCalendário6[[#This Row],[Dia]],"")</f>
        <v/>
      </c>
      <c r="C1251" s="16" t="str">
        <f>IF(DCalendário6[[#This Row],[Mês]]="","",IF(AND(C1247="",C1248="",C1249="",C1250=""),IF(DCalendário6[[#This Row],[Mês]]=D1250,C1250+1,IF(AND(D1250="",D1251=D1246),C1246+1,1)),IF(AND(C1248="",C1249="",C1250=""),IF(DCalendário6[[#This Row],[Mês]]=D1250,C1250+1,IF(AND(D1250="",D1251=D1247),C1247+1,1)),IF(AND(C1249="",C1250=""),IF(DCalendário6[[#This Row],[Mês]]=D1250,C1250+1,IF(AND(D1250="",D1251=D1248),C1248+1,1)),IF(DCalendário6[[#This Row],[Mês]]=D1250,C1250+1,IF(AND(D1250="",D1251=D1249),C1249+1,1))))))</f>
        <v/>
      </c>
      <c r="D1251" s="14" t="str">
        <f>IF(DCalendário6[[#This Row],[Dia Útil]]="","",(MONTH($B1251)))</f>
        <v/>
      </c>
      <c r="E1251" s="14">
        <f t="shared" si="19"/>
        <v>2021</v>
      </c>
      <c r="F1251" s="14">
        <f>MONTH(DCalendário6[[#This Row],[Dia]])</f>
        <v>6</v>
      </c>
      <c r="G1251" s="14" t="str">
        <f>MONTH(DCalendário6[[#This Row],[Dia]])&amp;" - "&amp;DCalendário6[[#This Row],[Ano]]</f>
        <v>6 - 2021</v>
      </c>
      <c r="H1251" s="14" t="str">
        <f>IF(DCalendário6[[#This Row],[Dia Útil]]="","",DCalendário6[[#This Row],[Semana Ano]])</f>
        <v/>
      </c>
      <c r="I1251" s="14">
        <f>WEEKNUM(DCalendário6[[#This Row],[Dia]])</f>
        <v>23</v>
      </c>
      <c r="J1251" s="14" cm="1">
        <f t="array" aca="1" ref="J125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251" s="16">
        <f>WEEKDAY(DCalendário6[[#This Row],[Dia]])</f>
        <v>5</v>
      </c>
      <c r="L1251" s="1">
        <f>IFERROR(VLOOKUP(A1251,Tabela4[],1,0),"")</f>
        <v>44350</v>
      </c>
      <c r="M125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1251" s="16" t="str">
        <f>IF(DCalendário6[[#This Row],[Dia Útil2]]="Feriado","Feriado",IF(AND(DCalendário6[[#This Row],[Dia Útil]]="",DCalendário6[[#This Row],[Mês Total]]=F1244),N1244+1,IF(DCalendário6[[#This Row],[Dia Útil]]="",1,"")))</f>
        <v>Feriado</v>
      </c>
      <c r="O125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1251" s="16"/>
      <c r="Q1251" s="17"/>
    </row>
    <row r="1252" spans="1:17" x14ac:dyDescent="0.25">
      <c r="A1252" s="1">
        <v>44351</v>
      </c>
      <c r="B1252" s="1">
        <f>IF(AND(DCalendário6[[#This Row],[Dia da semana]]&gt;1,DCalendário6[[#This Row],[Dia da semana]]&lt;7,DCalendário6[[#This Row],[Feriados]]=""),DCalendário6[[#This Row],[Dia]],"")</f>
        <v>44351</v>
      </c>
      <c r="C1252" s="16">
        <f>IF(DCalendário6[[#This Row],[Mês]]="","",IF(AND(C1248="",C1249="",C1250="",C1251=""),IF(DCalendário6[[#This Row],[Mês]]=D1251,C1251+1,IF(AND(D1251="",D1252=D1247),C1247+1,1)),IF(AND(C1249="",C1250="",C1251=""),IF(DCalendário6[[#This Row],[Mês]]=D1251,C1251+1,IF(AND(D1251="",D1252=D1248),C1248+1,1)),IF(AND(C1250="",C1251=""),IF(DCalendário6[[#This Row],[Mês]]=D1251,C1251+1,IF(AND(D1251="",D1252=D1249),C1249+1,1)),IF(DCalendário6[[#This Row],[Mês]]=D1251,C1251+1,IF(AND(D1251="",D1252=D1250),C1250+1,1))))))</f>
        <v>3</v>
      </c>
      <c r="D1252" s="14">
        <f>IF(DCalendário6[[#This Row],[Dia Útil]]="","",(MONTH($B1252)))</f>
        <v>6</v>
      </c>
      <c r="E1252" s="14">
        <f t="shared" si="19"/>
        <v>2021</v>
      </c>
      <c r="F1252" s="14">
        <f>MONTH(DCalendário6[[#This Row],[Dia]])</f>
        <v>6</v>
      </c>
      <c r="G1252" s="14" t="str">
        <f>MONTH(DCalendário6[[#This Row],[Dia]])&amp;" - "&amp;DCalendário6[[#This Row],[Ano]]</f>
        <v>6 - 2021</v>
      </c>
      <c r="H1252" s="14">
        <f>IF(DCalendário6[[#This Row],[Dia Útil]]="","",DCalendário6[[#This Row],[Semana Ano]])</f>
        <v>23</v>
      </c>
      <c r="I1252" s="14">
        <f>WEEKNUM(DCalendário6[[#This Row],[Dia]])</f>
        <v>23</v>
      </c>
      <c r="J1252" s="14" cm="1">
        <f t="array" aca="1" ref="J125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252" s="16">
        <f>WEEKDAY(DCalendário6[[#This Row],[Dia]])</f>
        <v>6</v>
      </c>
      <c r="L1252" s="1" t="str">
        <f>IFERROR(VLOOKUP(A1252,Tabela4[],1,0),"")</f>
        <v/>
      </c>
      <c r="M125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44351</v>
      </c>
      <c r="N1252" s="16" t="str">
        <f>IF(DCalendário6[[#This Row],[Dia Útil2]]="Feriado","Feriado",IF(AND(DCalendário6[[#This Row],[Dia Útil]]="",DCalendário6[[#This Row],[Mês Total]]=F1245),N1245+1,IF(DCalendário6[[#This Row],[Dia Útil]]="",1,"")))</f>
        <v/>
      </c>
      <c r="O125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1252" s="16"/>
      <c r="Q1252" s="17"/>
    </row>
    <row r="1253" spans="1:17" x14ac:dyDescent="0.25">
      <c r="A1253" s="1">
        <v>44352</v>
      </c>
      <c r="B1253" s="1" t="str">
        <f>IF(AND(DCalendário6[[#This Row],[Dia da semana]]&gt;1,DCalendário6[[#This Row],[Dia da semana]]&lt;7,DCalendário6[[#This Row],[Feriados]]=""),DCalendário6[[#This Row],[Dia]],"")</f>
        <v/>
      </c>
      <c r="C1253" s="16" t="str">
        <f>IF(DCalendário6[[#This Row],[Mês]]="","",IF(AND(C1249="",C1250="",C1251="",C1252=""),IF(DCalendário6[[#This Row],[Mês]]=D1252,C1252+1,IF(AND(D1252="",D1253=D1248),C1248+1,1)),IF(AND(C1250="",C1251="",C1252=""),IF(DCalendário6[[#This Row],[Mês]]=D1252,C1252+1,IF(AND(D1252="",D1253=D1249),C1249+1,1)),IF(AND(C1251="",C1252=""),IF(DCalendário6[[#This Row],[Mês]]=D1252,C1252+1,IF(AND(D1252="",D1253=D1250),C1250+1,1)),IF(DCalendário6[[#This Row],[Mês]]=D1252,C1252+1,IF(AND(D1252="",D1253=D1251),C1251+1,1))))))</f>
        <v/>
      </c>
      <c r="D1253" s="14" t="str">
        <f>IF(DCalendário6[[#This Row],[Dia Útil]]="","",(MONTH($B1253)))</f>
        <v/>
      </c>
      <c r="E1253" s="14">
        <f t="shared" si="19"/>
        <v>2021</v>
      </c>
      <c r="F1253" s="14">
        <f>MONTH(DCalendário6[[#This Row],[Dia]])</f>
        <v>6</v>
      </c>
      <c r="G1253" s="14" t="str">
        <f>MONTH(DCalendário6[[#This Row],[Dia]])&amp;" - "&amp;DCalendário6[[#This Row],[Ano]]</f>
        <v>6 - 2021</v>
      </c>
      <c r="H1253" s="14" t="str">
        <f>IF(DCalendário6[[#This Row],[Dia Útil]]="","",DCalendário6[[#This Row],[Semana Ano]])</f>
        <v/>
      </c>
      <c r="I1253" s="14">
        <f>WEEKNUM(DCalendário6[[#This Row],[Dia]])</f>
        <v>23</v>
      </c>
      <c r="J1253" s="14" cm="1">
        <f t="array" aca="1" ref="J125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253" s="16">
        <f>WEEKDAY(DCalendário6[[#This Row],[Dia]])</f>
        <v>7</v>
      </c>
      <c r="L1253" s="1" t="str">
        <f>IFERROR(VLOOKUP(A1253,Tabela4[],1,0),"")</f>
        <v/>
      </c>
      <c r="M125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253" s="16">
        <f>IF(DCalendário6[[#This Row],[Dia Útil2]]="Feriado","Feriado",IF(AND(DCalendário6[[#This Row],[Dia Útil]]="",DCalendário6[[#This Row],[Mês Total]]=F1246),N1246+1,IF(DCalendário6[[#This Row],[Dia Útil]]="",1,"")))</f>
        <v>1</v>
      </c>
      <c r="O125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1253" s="16"/>
      <c r="Q1253" s="17"/>
    </row>
    <row r="1254" spans="1:17" x14ac:dyDescent="0.25">
      <c r="A1254" s="1">
        <v>44353</v>
      </c>
      <c r="B1254" s="1" t="str">
        <f>IF(AND(DCalendário6[[#This Row],[Dia da semana]]&gt;1,DCalendário6[[#This Row],[Dia da semana]]&lt;7,DCalendário6[[#This Row],[Feriados]]=""),DCalendário6[[#This Row],[Dia]],"")</f>
        <v/>
      </c>
      <c r="C1254" s="16" t="str">
        <f>IF(DCalendário6[[#This Row],[Mês]]="","",IF(AND(C1250="",C1251="",C1252="",C1253=""),IF(DCalendário6[[#This Row],[Mês]]=D1253,C1253+1,IF(AND(D1253="",D1254=D1249),C1249+1,1)),IF(AND(C1251="",C1252="",C1253=""),IF(DCalendário6[[#This Row],[Mês]]=D1253,C1253+1,IF(AND(D1253="",D1254=D1250),C1250+1,1)),IF(AND(C1252="",C1253=""),IF(DCalendário6[[#This Row],[Mês]]=D1253,C1253+1,IF(AND(D1253="",D1254=D1251),C1251+1,1)),IF(DCalendário6[[#This Row],[Mês]]=D1253,C1253+1,IF(AND(D1253="",D1254=D1252),C1252+1,1))))))</f>
        <v/>
      </c>
      <c r="D1254" s="14" t="str">
        <f>IF(DCalendário6[[#This Row],[Dia Útil]]="","",(MONTH($B1254)))</f>
        <v/>
      </c>
      <c r="E1254" s="14">
        <f t="shared" si="19"/>
        <v>2021</v>
      </c>
      <c r="F1254" s="14">
        <f>MONTH(DCalendário6[[#This Row],[Dia]])</f>
        <v>6</v>
      </c>
      <c r="G1254" s="14" t="str">
        <f>MONTH(DCalendário6[[#This Row],[Dia]])&amp;" - "&amp;DCalendário6[[#This Row],[Ano]]</f>
        <v>6 - 2021</v>
      </c>
      <c r="H1254" s="14" t="str">
        <f>IF(DCalendário6[[#This Row],[Dia Útil]]="","",DCalendário6[[#This Row],[Semana Ano]])</f>
        <v/>
      </c>
      <c r="I1254" s="14">
        <f>WEEKNUM(DCalendário6[[#This Row],[Dia]])</f>
        <v>24</v>
      </c>
      <c r="J1254" s="14" cm="1">
        <f t="array" aca="1" ref="J125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254" s="16">
        <f>WEEKDAY(DCalendário6[[#This Row],[Dia]])</f>
        <v>1</v>
      </c>
      <c r="L1254" s="1" t="str">
        <f>IFERROR(VLOOKUP(A1254,Tabela4[],1,0),"")</f>
        <v/>
      </c>
      <c r="M125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254" s="16">
        <f>IF(DCalendário6[[#This Row],[Dia Útil2]]="Feriado","Feriado",IF(AND(DCalendário6[[#This Row],[Dia Útil]]="",DCalendário6[[#This Row],[Mês Total]]=F1247),N1247+1,IF(DCalendário6[[#This Row],[Dia Útil]]="",1,"")))</f>
        <v>1</v>
      </c>
      <c r="O125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1254" s="16"/>
      <c r="Q1254" s="17"/>
    </row>
    <row r="1255" spans="1:17" x14ac:dyDescent="0.25">
      <c r="A1255" s="1">
        <v>44354</v>
      </c>
      <c r="B1255" s="1">
        <f>IF(AND(DCalendário6[[#This Row],[Dia da semana]]&gt;1,DCalendário6[[#This Row],[Dia da semana]]&lt;7,DCalendário6[[#This Row],[Feriados]]=""),DCalendário6[[#This Row],[Dia]],"")</f>
        <v>44354</v>
      </c>
      <c r="C1255" s="16">
        <f>IF(DCalendário6[[#This Row],[Mês]]="","",IF(AND(C1251="",C1252="",C1253="",C1254=""),IF(DCalendário6[[#This Row],[Mês]]=D1254,C1254+1,IF(AND(D1254="",D1255=D1250),C1250+1,1)),IF(AND(C1252="",C1253="",C1254=""),IF(DCalendário6[[#This Row],[Mês]]=D1254,C1254+1,IF(AND(D1254="",D1255=D1251),C1251+1,1)),IF(AND(C1253="",C1254=""),IF(DCalendário6[[#This Row],[Mês]]=D1254,C1254+1,IF(AND(D1254="",D1255=D1252),C1252+1,1)),IF(DCalendário6[[#This Row],[Mês]]=D1254,C1254+1,IF(AND(D1254="",D1255=D1253),C1253+1,1))))))</f>
        <v>4</v>
      </c>
      <c r="D1255" s="14">
        <f>IF(DCalendário6[[#This Row],[Dia Útil]]="","",(MONTH($B1255)))</f>
        <v>6</v>
      </c>
      <c r="E1255" s="14">
        <f t="shared" si="19"/>
        <v>2021</v>
      </c>
      <c r="F1255" s="14">
        <f>MONTH(DCalendário6[[#This Row],[Dia]])</f>
        <v>6</v>
      </c>
      <c r="G1255" s="14" t="str">
        <f>MONTH(DCalendário6[[#This Row],[Dia]])&amp;" - "&amp;DCalendário6[[#This Row],[Ano]]</f>
        <v>6 - 2021</v>
      </c>
      <c r="H1255" s="14">
        <f>IF(DCalendário6[[#This Row],[Dia Útil]]="","",DCalendário6[[#This Row],[Semana Ano]])</f>
        <v>24</v>
      </c>
      <c r="I1255" s="14">
        <f>WEEKNUM(DCalendário6[[#This Row],[Dia]])</f>
        <v>24</v>
      </c>
      <c r="J1255" s="14" cm="1">
        <f t="array" aca="1" ref="J125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255" s="16">
        <f>WEEKDAY(DCalendário6[[#This Row],[Dia]])</f>
        <v>2</v>
      </c>
      <c r="L1255" s="1" t="str">
        <f>IFERROR(VLOOKUP(A1255,Tabela4[],1,0),"")</f>
        <v/>
      </c>
      <c r="M125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44354</v>
      </c>
      <c r="N1255" s="16" t="str">
        <f>IF(DCalendário6[[#This Row],[Dia Útil2]]="Feriado","Feriado",IF(AND(DCalendário6[[#This Row],[Dia Útil]]="",DCalendário6[[#This Row],[Mês Total]]=F1248),N1248+1,IF(DCalendário6[[#This Row],[Dia Útil]]="",1,"")))</f>
        <v/>
      </c>
      <c r="O125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1255" s="16"/>
      <c r="Q1255" s="17"/>
    </row>
    <row r="1256" spans="1:17" x14ac:dyDescent="0.25">
      <c r="A1256" s="1">
        <v>44355</v>
      </c>
      <c r="B1256" s="1">
        <f>IF(AND(DCalendário6[[#This Row],[Dia da semana]]&gt;1,DCalendário6[[#This Row],[Dia da semana]]&lt;7,DCalendário6[[#This Row],[Feriados]]=""),DCalendário6[[#This Row],[Dia]],"")</f>
        <v>44355</v>
      </c>
      <c r="C1256" s="16">
        <f>IF(DCalendário6[[#This Row],[Mês]]="","",IF(AND(C1252="",C1253="",C1254="",C1255=""),IF(DCalendário6[[#This Row],[Mês]]=D1255,C1255+1,IF(AND(D1255="",D1256=D1251),C1251+1,1)),IF(AND(C1253="",C1254="",C1255=""),IF(DCalendário6[[#This Row],[Mês]]=D1255,C1255+1,IF(AND(D1255="",D1256=D1252),C1252+1,1)),IF(AND(C1254="",C1255=""),IF(DCalendário6[[#This Row],[Mês]]=D1255,C1255+1,IF(AND(D1255="",D1256=D1253),C1253+1,1)),IF(DCalendário6[[#This Row],[Mês]]=D1255,C1255+1,IF(AND(D1255="",D1256=D1254),C1254+1,1))))))</f>
        <v>5</v>
      </c>
      <c r="D1256" s="14">
        <f>IF(DCalendário6[[#This Row],[Dia Útil]]="","",(MONTH($B1256)))</f>
        <v>6</v>
      </c>
      <c r="E1256" s="14">
        <f t="shared" si="19"/>
        <v>2021</v>
      </c>
      <c r="F1256" s="14">
        <f>MONTH(DCalendário6[[#This Row],[Dia]])</f>
        <v>6</v>
      </c>
      <c r="G1256" s="14" t="str">
        <f>MONTH(DCalendário6[[#This Row],[Dia]])&amp;" - "&amp;DCalendário6[[#This Row],[Ano]]</f>
        <v>6 - 2021</v>
      </c>
      <c r="H1256" s="14">
        <f>IF(DCalendário6[[#This Row],[Dia Útil]]="","",DCalendário6[[#This Row],[Semana Ano]])</f>
        <v>24</v>
      </c>
      <c r="I1256" s="14">
        <f>WEEKNUM(DCalendário6[[#This Row],[Dia]])</f>
        <v>24</v>
      </c>
      <c r="J1256" s="14" cm="1">
        <f t="array" aca="1" ref="J125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256" s="16">
        <f>WEEKDAY(DCalendário6[[#This Row],[Dia]])</f>
        <v>3</v>
      </c>
      <c r="L1256" s="1" t="str">
        <f>IFERROR(VLOOKUP(A1256,Tabela4[],1,0),"")</f>
        <v/>
      </c>
      <c r="M125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44355</v>
      </c>
      <c r="N1256" s="16" t="str">
        <f>IF(DCalendário6[[#This Row],[Dia Útil2]]="Feriado","Feriado",IF(AND(DCalendário6[[#This Row],[Dia Útil]]="",DCalendário6[[#This Row],[Mês Total]]=F1249),N1249+1,IF(DCalendário6[[#This Row],[Dia Útil]]="",1,"")))</f>
        <v/>
      </c>
      <c r="O125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1256" s="16"/>
      <c r="Q1256" s="17"/>
    </row>
    <row r="1257" spans="1:17" x14ac:dyDescent="0.25">
      <c r="A1257" s="1">
        <v>44356</v>
      </c>
      <c r="B1257" s="1">
        <f>IF(AND(DCalendário6[[#This Row],[Dia da semana]]&gt;1,DCalendário6[[#This Row],[Dia da semana]]&lt;7,DCalendário6[[#This Row],[Feriados]]=""),DCalendário6[[#This Row],[Dia]],"")</f>
        <v>44356</v>
      </c>
      <c r="C1257" s="16">
        <f>IF(DCalendário6[[#This Row],[Mês]]="","",IF(AND(C1253="",C1254="",C1255="",C1256=""),IF(DCalendário6[[#This Row],[Mês]]=D1256,C1256+1,IF(AND(D1256="",D1257=D1252),C1252+1,1)),IF(AND(C1254="",C1255="",C1256=""),IF(DCalendário6[[#This Row],[Mês]]=D1256,C1256+1,IF(AND(D1256="",D1257=D1253),C1253+1,1)),IF(AND(C1255="",C1256=""),IF(DCalendário6[[#This Row],[Mês]]=D1256,C1256+1,IF(AND(D1256="",D1257=D1254),C1254+1,1)),IF(DCalendário6[[#This Row],[Mês]]=D1256,C1256+1,IF(AND(D1256="",D1257=D1255),C1255+1,1))))))</f>
        <v>6</v>
      </c>
      <c r="D1257" s="14">
        <f>IF(DCalendário6[[#This Row],[Dia Útil]]="","",(MONTH($B1257)))</f>
        <v>6</v>
      </c>
      <c r="E1257" s="14">
        <f t="shared" si="19"/>
        <v>2021</v>
      </c>
      <c r="F1257" s="14">
        <f>MONTH(DCalendário6[[#This Row],[Dia]])</f>
        <v>6</v>
      </c>
      <c r="G1257" s="14" t="str">
        <f>MONTH(DCalendário6[[#This Row],[Dia]])&amp;" - "&amp;DCalendário6[[#This Row],[Ano]]</f>
        <v>6 - 2021</v>
      </c>
      <c r="H1257" s="14">
        <f>IF(DCalendário6[[#This Row],[Dia Útil]]="","",DCalendário6[[#This Row],[Semana Ano]])</f>
        <v>24</v>
      </c>
      <c r="I1257" s="14">
        <f>WEEKNUM(DCalendário6[[#This Row],[Dia]])</f>
        <v>24</v>
      </c>
      <c r="J1257" s="14" cm="1">
        <f t="array" aca="1" ref="J125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257" s="16">
        <f>WEEKDAY(DCalendário6[[#This Row],[Dia]])</f>
        <v>4</v>
      </c>
      <c r="L1257" s="1" t="str">
        <f>IFERROR(VLOOKUP(A1257,Tabela4[],1,0),"")</f>
        <v/>
      </c>
      <c r="M125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44356</v>
      </c>
      <c r="N1257" s="16" t="str">
        <f>IF(DCalendário6[[#This Row],[Dia Útil2]]="Feriado","Feriado",IF(AND(DCalendário6[[#This Row],[Dia Útil]]="",DCalendário6[[#This Row],[Mês Total]]=F1250),N1250+1,IF(DCalendário6[[#This Row],[Dia Útil]]="",1,"")))</f>
        <v/>
      </c>
      <c r="O125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1257" s="16"/>
      <c r="Q1257" s="17"/>
    </row>
    <row r="1258" spans="1:17" x14ac:dyDescent="0.25">
      <c r="A1258" s="1">
        <v>44357</v>
      </c>
      <c r="B1258" s="1">
        <f>IF(AND(DCalendário6[[#This Row],[Dia da semana]]&gt;1,DCalendário6[[#This Row],[Dia da semana]]&lt;7,DCalendário6[[#This Row],[Feriados]]=""),DCalendário6[[#This Row],[Dia]],"")</f>
        <v>44357</v>
      </c>
      <c r="C1258" s="16">
        <f>IF(DCalendário6[[#This Row],[Mês]]="","",IF(AND(C1254="",C1255="",C1256="",C1257=""),IF(DCalendário6[[#This Row],[Mês]]=D1257,C1257+1,IF(AND(D1257="",D1258=D1253),C1253+1,1)),IF(AND(C1255="",C1256="",C1257=""),IF(DCalendário6[[#This Row],[Mês]]=D1257,C1257+1,IF(AND(D1257="",D1258=D1254),C1254+1,1)),IF(AND(C1256="",C1257=""),IF(DCalendário6[[#This Row],[Mês]]=D1257,C1257+1,IF(AND(D1257="",D1258=D1255),C1255+1,1)),IF(DCalendário6[[#This Row],[Mês]]=D1257,C1257+1,IF(AND(D1257="",D1258=D1256),C1256+1,1))))))</f>
        <v>7</v>
      </c>
      <c r="D1258" s="14">
        <f>IF(DCalendário6[[#This Row],[Dia Útil]]="","",(MONTH($B1258)))</f>
        <v>6</v>
      </c>
      <c r="E1258" s="14">
        <f t="shared" si="19"/>
        <v>2021</v>
      </c>
      <c r="F1258" s="14">
        <f>MONTH(DCalendário6[[#This Row],[Dia]])</f>
        <v>6</v>
      </c>
      <c r="G1258" s="14" t="str">
        <f>MONTH(DCalendário6[[#This Row],[Dia]])&amp;" - "&amp;DCalendário6[[#This Row],[Ano]]</f>
        <v>6 - 2021</v>
      </c>
      <c r="H1258" s="14">
        <f>IF(DCalendário6[[#This Row],[Dia Útil]]="","",DCalendário6[[#This Row],[Semana Ano]])</f>
        <v>24</v>
      </c>
      <c r="I1258" s="14">
        <f>WEEKNUM(DCalendário6[[#This Row],[Dia]])</f>
        <v>24</v>
      </c>
      <c r="J1258" s="14" cm="1">
        <f t="array" aca="1" ref="J125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1</v>
      </c>
      <c r="K1258" s="16">
        <f>WEEKDAY(DCalendário6[[#This Row],[Dia]])</f>
        <v>5</v>
      </c>
      <c r="L1258" s="1" t="str">
        <f>IFERROR(VLOOKUP(A1258,Tabela4[],1,0),"")</f>
        <v/>
      </c>
      <c r="M125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44357</v>
      </c>
      <c r="N1258" s="16" t="str">
        <f>IF(DCalendário6[[#This Row],[Dia Útil2]]="Feriado","Feriado",IF(AND(DCalendário6[[#This Row],[Dia Útil]]="",DCalendário6[[#This Row],[Mês Total]]=F1251),N1251+1,IF(DCalendário6[[#This Row],[Dia Útil]]="",1,"")))</f>
        <v/>
      </c>
      <c r="O125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1258" s="16"/>
      <c r="Q1258" s="17"/>
    </row>
    <row r="1259" spans="1:17" x14ac:dyDescent="0.25">
      <c r="A1259" s="1">
        <v>44358</v>
      </c>
      <c r="B1259" s="1">
        <f>IF(AND(DCalendário6[[#This Row],[Dia da semana]]&gt;1,DCalendário6[[#This Row],[Dia da semana]]&lt;7,DCalendário6[[#This Row],[Feriados]]=""),DCalendário6[[#This Row],[Dia]],"")</f>
        <v>44358</v>
      </c>
      <c r="C1259" s="16">
        <f>IF(DCalendário6[[#This Row],[Mês]]="","",IF(AND(C1255="",C1256="",C1257="",C1258=""),IF(DCalendário6[[#This Row],[Mês]]=D1258,C1258+1,IF(AND(D1258="",D1259=D1254),C1254+1,1)),IF(AND(C1256="",C1257="",C1258=""),IF(DCalendário6[[#This Row],[Mês]]=D1258,C1258+1,IF(AND(D1258="",D1259=D1255),C1255+1,1)),IF(AND(C1257="",C1258=""),IF(DCalendário6[[#This Row],[Mês]]=D1258,C1258+1,IF(AND(D1258="",D1259=D1256),C1256+1,1)),IF(DCalendário6[[#This Row],[Mês]]=D1258,C1258+1,IF(AND(D1258="",D1259=D1257),C1257+1,1))))))</f>
        <v>8</v>
      </c>
      <c r="D1259" s="14">
        <f>IF(DCalendário6[[#This Row],[Dia Útil]]="","",(MONTH($B1259)))</f>
        <v>6</v>
      </c>
      <c r="E1259" s="14">
        <f t="shared" si="19"/>
        <v>2021</v>
      </c>
      <c r="F1259" s="14">
        <f>MONTH(DCalendário6[[#This Row],[Dia]])</f>
        <v>6</v>
      </c>
      <c r="G1259" s="14" t="str">
        <f>MONTH(DCalendário6[[#This Row],[Dia]])&amp;" - "&amp;DCalendário6[[#This Row],[Ano]]</f>
        <v>6 - 2021</v>
      </c>
      <c r="H1259" s="14">
        <f>IF(DCalendário6[[#This Row],[Dia Útil]]="","",DCalendário6[[#This Row],[Semana Ano]])</f>
        <v>24</v>
      </c>
      <c r="I1259" s="14">
        <f>WEEKNUM(DCalendário6[[#This Row],[Dia]])</f>
        <v>24</v>
      </c>
      <c r="J1259" s="14" cm="1">
        <f t="array" aca="1" ref="J125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1</v>
      </c>
      <c r="K1259" s="16">
        <f>WEEKDAY(DCalendário6[[#This Row],[Dia]])</f>
        <v>6</v>
      </c>
      <c r="L1259" s="1" t="str">
        <f>IFERROR(VLOOKUP(A1259,Tabela4[],1,0),"")</f>
        <v/>
      </c>
      <c r="M125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44358</v>
      </c>
      <c r="N1259" s="16" t="str">
        <f>IF(DCalendário6[[#This Row],[Dia Útil2]]="Feriado","Feriado",IF(AND(DCalendário6[[#This Row],[Dia Útil]]="",DCalendário6[[#This Row],[Mês Total]]=F1252),N1252+1,IF(DCalendário6[[#This Row],[Dia Útil]]="",1,"")))</f>
        <v/>
      </c>
      <c r="O125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1259" s="16"/>
      <c r="Q1259" s="17"/>
    </row>
    <row r="1260" spans="1:17" x14ac:dyDescent="0.25">
      <c r="A1260" s="1">
        <v>44359</v>
      </c>
      <c r="B1260" s="1" t="str">
        <f>IF(AND(DCalendário6[[#This Row],[Dia da semana]]&gt;1,DCalendário6[[#This Row],[Dia da semana]]&lt;7,DCalendário6[[#This Row],[Feriados]]=""),DCalendário6[[#This Row],[Dia]],"")</f>
        <v/>
      </c>
      <c r="C1260" s="16" t="str">
        <f>IF(DCalendário6[[#This Row],[Mês]]="","",IF(AND(C1256="",C1257="",C1258="",C1259=""),IF(DCalendário6[[#This Row],[Mês]]=D1259,C1259+1,IF(AND(D1259="",D1260=D1255),C1255+1,1)),IF(AND(C1257="",C1258="",C1259=""),IF(DCalendário6[[#This Row],[Mês]]=D1259,C1259+1,IF(AND(D1259="",D1260=D1256),C1256+1,1)),IF(AND(C1258="",C1259=""),IF(DCalendário6[[#This Row],[Mês]]=D1259,C1259+1,IF(AND(D1259="",D1260=D1257),C1257+1,1)),IF(DCalendário6[[#This Row],[Mês]]=D1259,C1259+1,IF(AND(D1259="",D1260=D1258),C1258+1,1))))))</f>
        <v/>
      </c>
      <c r="D1260" s="14" t="str">
        <f>IF(DCalendário6[[#This Row],[Dia Útil]]="","",(MONTH($B1260)))</f>
        <v/>
      </c>
      <c r="E1260" s="14">
        <f t="shared" si="19"/>
        <v>2021</v>
      </c>
      <c r="F1260" s="14">
        <f>MONTH(DCalendário6[[#This Row],[Dia]])</f>
        <v>6</v>
      </c>
      <c r="G1260" s="14" t="str">
        <f>MONTH(DCalendário6[[#This Row],[Dia]])&amp;" - "&amp;DCalendário6[[#This Row],[Ano]]</f>
        <v>6 - 2021</v>
      </c>
      <c r="H1260" s="14" t="str">
        <f>IF(DCalendário6[[#This Row],[Dia Útil]]="","",DCalendário6[[#This Row],[Semana Ano]])</f>
        <v/>
      </c>
      <c r="I1260" s="14">
        <f>WEEKNUM(DCalendário6[[#This Row],[Dia]])</f>
        <v>24</v>
      </c>
      <c r="J1260" s="14" cm="1">
        <f t="array" aca="1" ref="J126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260" s="16">
        <f>WEEKDAY(DCalendário6[[#This Row],[Dia]])</f>
        <v>7</v>
      </c>
      <c r="L1260" s="1" t="str">
        <f>IFERROR(VLOOKUP(A1260,Tabela4[],1,0),"")</f>
        <v/>
      </c>
      <c r="M126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260" s="16">
        <f>IF(DCalendário6[[#This Row],[Dia Útil2]]="Feriado","Feriado",IF(AND(DCalendário6[[#This Row],[Dia Útil]]="",DCalendário6[[#This Row],[Mês Total]]=F1253),N1253+1,IF(DCalendário6[[#This Row],[Dia Útil]]="",1,"")))</f>
        <v>2</v>
      </c>
      <c r="O126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1260" s="16"/>
      <c r="Q1260" s="17"/>
    </row>
    <row r="1261" spans="1:17" x14ac:dyDescent="0.25">
      <c r="A1261" s="1">
        <v>44360</v>
      </c>
      <c r="B1261" s="1" t="str">
        <f>IF(AND(DCalendário6[[#This Row],[Dia da semana]]&gt;1,DCalendário6[[#This Row],[Dia da semana]]&lt;7,DCalendário6[[#This Row],[Feriados]]=""),DCalendário6[[#This Row],[Dia]],"")</f>
        <v/>
      </c>
      <c r="C1261" s="16" t="str">
        <f>IF(DCalendário6[[#This Row],[Mês]]="","",IF(AND(C1257="",C1258="",C1259="",C1260=""),IF(DCalendário6[[#This Row],[Mês]]=D1260,C1260+1,IF(AND(D1260="",D1261=D1256),C1256+1,1)),IF(AND(C1258="",C1259="",C1260=""),IF(DCalendário6[[#This Row],[Mês]]=D1260,C1260+1,IF(AND(D1260="",D1261=D1257),C1257+1,1)),IF(AND(C1259="",C1260=""),IF(DCalendário6[[#This Row],[Mês]]=D1260,C1260+1,IF(AND(D1260="",D1261=D1258),C1258+1,1)),IF(DCalendário6[[#This Row],[Mês]]=D1260,C1260+1,IF(AND(D1260="",D1261=D1259),C1259+1,1))))))</f>
        <v/>
      </c>
      <c r="D1261" s="14" t="str">
        <f>IF(DCalendário6[[#This Row],[Dia Útil]]="","",(MONTH($B1261)))</f>
        <v/>
      </c>
      <c r="E1261" s="14">
        <f t="shared" si="19"/>
        <v>2021</v>
      </c>
      <c r="F1261" s="14">
        <f>MONTH(DCalendário6[[#This Row],[Dia]])</f>
        <v>6</v>
      </c>
      <c r="G1261" s="14" t="str">
        <f>MONTH(DCalendário6[[#This Row],[Dia]])&amp;" - "&amp;DCalendário6[[#This Row],[Ano]]</f>
        <v>6 - 2021</v>
      </c>
      <c r="H1261" s="14" t="str">
        <f>IF(DCalendário6[[#This Row],[Dia Útil]]="","",DCalendário6[[#This Row],[Semana Ano]])</f>
        <v/>
      </c>
      <c r="I1261" s="14">
        <f>WEEKNUM(DCalendário6[[#This Row],[Dia]])</f>
        <v>25</v>
      </c>
      <c r="J1261" s="14" cm="1">
        <f t="array" aca="1" ref="J126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261" s="16">
        <f>WEEKDAY(DCalendário6[[#This Row],[Dia]])</f>
        <v>1</v>
      </c>
      <c r="L1261" s="1" t="str">
        <f>IFERROR(VLOOKUP(A1261,Tabela4[],1,0),"")</f>
        <v/>
      </c>
      <c r="M126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261" s="16">
        <f>IF(DCalendário6[[#This Row],[Dia Útil2]]="Feriado","Feriado",IF(AND(DCalendário6[[#This Row],[Dia Útil]]="",DCalendário6[[#This Row],[Mês Total]]=F1254),N1254+1,IF(DCalendário6[[#This Row],[Dia Útil]]="",1,"")))</f>
        <v>2</v>
      </c>
      <c r="O126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1261" s="16"/>
      <c r="Q1261" s="17"/>
    </row>
    <row r="1262" spans="1:17" x14ac:dyDescent="0.25">
      <c r="A1262" s="1">
        <v>44361</v>
      </c>
      <c r="B1262" s="1">
        <f>IF(AND(DCalendário6[[#This Row],[Dia da semana]]&gt;1,DCalendário6[[#This Row],[Dia da semana]]&lt;7,DCalendário6[[#This Row],[Feriados]]=""),DCalendário6[[#This Row],[Dia]],"")</f>
        <v>44361</v>
      </c>
      <c r="C1262" s="16">
        <f>IF(DCalendário6[[#This Row],[Mês]]="","",IF(AND(C1258="",C1259="",C1260="",C1261=""),IF(DCalendário6[[#This Row],[Mês]]=D1261,C1261+1,IF(AND(D1261="",D1262=D1257),C1257+1,1)),IF(AND(C1259="",C1260="",C1261=""),IF(DCalendário6[[#This Row],[Mês]]=D1261,C1261+1,IF(AND(D1261="",D1262=D1258),C1258+1,1)),IF(AND(C1260="",C1261=""),IF(DCalendário6[[#This Row],[Mês]]=D1261,C1261+1,IF(AND(D1261="",D1262=D1259),C1259+1,1)),IF(DCalendário6[[#This Row],[Mês]]=D1261,C1261+1,IF(AND(D1261="",D1262=D1260),C1260+1,1))))))</f>
        <v>9</v>
      </c>
      <c r="D1262" s="14">
        <f>IF(DCalendário6[[#This Row],[Dia Útil]]="","",(MONTH($B1262)))</f>
        <v>6</v>
      </c>
      <c r="E1262" s="14">
        <f t="shared" si="19"/>
        <v>2021</v>
      </c>
      <c r="F1262" s="14">
        <f>MONTH(DCalendário6[[#This Row],[Dia]])</f>
        <v>6</v>
      </c>
      <c r="G1262" s="14" t="str">
        <f>MONTH(DCalendário6[[#This Row],[Dia]])&amp;" - "&amp;DCalendário6[[#This Row],[Ano]]</f>
        <v>6 - 2021</v>
      </c>
      <c r="H1262" s="14">
        <f>IF(DCalendário6[[#This Row],[Dia Útil]]="","",DCalendário6[[#This Row],[Semana Ano]])</f>
        <v>25</v>
      </c>
      <c r="I1262" s="14">
        <f>WEEKNUM(DCalendário6[[#This Row],[Dia]])</f>
        <v>25</v>
      </c>
      <c r="J1262" s="14" cm="1">
        <f t="array" aca="1" ref="J126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1</v>
      </c>
      <c r="K1262" s="16">
        <f>WEEKDAY(DCalendário6[[#This Row],[Dia]])</f>
        <v>2</v>
      </c>
      <c r="L1262" s="1" t="str">
        <f>IFERROR(VLOOKUP(A1262,Tabela4[],1,0),"")</f>
        <v/>
      </c>
      <c r="M126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44361</v>
      </c>
      <c r="N1262" s="16" t="str">
        <f>IF(DCalendário6[[#This Row],[Dia Útil2]]="Feriado","Feriado",IF(AND(DCalendário6[[#This Row],[Dia Útil]]="",DCalendário6[[#This Row],[Mês Total]]=F1255),N1255+1,IF(DCalendário6[[#This Row],[Dia Útil]]="",1,"")))</f>
        <v/>
      </c>
      <c r="O126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1262" s="16"/>
      <c r="Q1262" s="17"/>
    </row>
    <row r="1263" spans="1:17" x14ac:dyDescent="0.25">
      <c r="A1263" s="1">
        <v>44362</v>
      </c>
      <c r="B1263" s="1">
        <f>IF(AND(DCalendário6[[#This Row],[Dia da semana]]&gt;1,DCalendário6[[#This Row],[Dia da semana]]&lt;7,DCalendário6[[#This Row],[Feriados]]=""),DCalendário6[[#This Row],[Dia]],"")</f>
        <v>44362</v>
      </c>
      <c r="C1263" s="16">
        <f>IF(DCalendário6[[#This Row],[Mês]]="","",IF(AND(C1259="",C1260="",C1261="",C1262=""),IF(DCalendário6[[#This Row],[Mês]]=D1262,C1262+1,IF(AND(D1262="",D1263=D1258),C1258+1,1)),IF(AND(C1260="",C1261="",C1262=""),IF(DCalendário6[[#This Row],[Mês]]=D1262,C1262+1,IF(AND(D1262="",D1263=D1259),C1259+1,1)),IF(AND(C1261="",C1262=""),IF(DCalendário6[[#This Row],[Mês]]=D1262,C1262+1,IF(AND(D1262="",D1263=D1260),C1260+1,1)),IF(DCalendário6[[#This Row],[Mês]]=D1262,C1262+1,IF(AND(D1262="",D1263=D1261),C1261+1,1))))))</f>
        <v>10</v>
      </c>
      <c r="D1263" s="14">
        <f>IF(DCalendário6[[#This Row],[Dia Útil]]="","",(MONTH($B1263)))</f>
        <v>6</v>
      </c>
      <c r="E1263" s="14">
        <f t="shared" si="19"/>
        <v>2021</v>
      </c>
      <c r="F1263" s="14">
        <f>MONTH(DCalendário6[[#This Row],[Dia]])</f>
        <v>6</v>
      </c>
      <c r="G1263" s="14" t="str">
        <f>MONTH(DCalendário6[[#This Row],[Dia]])&amp;" - "&amp;DCalendário6[[#This Row],[Ano]]</f>
        <v>6 - 2021</v>
      </c>
      <c r="H1263" s="14">
        <f>IF(DCalendário6[[#This Row],[Dia Útil]]="","",DCalendário6[[#This Row],[Semana Ano]])</f>
        <v>25</v>
      </c>
      <c r="I1263" s="14">
        <f>WEEKNUM(DCalendário6[[#This Row],[Dia]])</f>
        <v>25</v>
      </c>
      <c r="J1263" s="14" cm="1">
        <f t="array" aca="1" ref="J126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1</v>
      </c>
      <c r="K1263" s="16">
        <f>WEEKDAY(DCalendário6[[#This Row],[Dia]])</f>
        <v>3</v>
      </c>
      <c r="L1263" s="1" t="str">
        <f>IFERROR(VLOOKUP(A1263,Tabela4[],1,0),"")</f>
        <v/>
      </c>
      <c r="M126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44362</v>
      </c>
      <c r="N1263" s="16" t="str">
        <f>IF(DCalendário6[[#This Row],[Dia Útil2]]="Feriado","Feriado",IF(AND(DCalendário6[[#This Row],[Dia Útil]]="",DCalendário6[[#This Row],[Mês Total]]=F1256),N1256+1,IF(DCalendário6[[#This Row],[Dia Útil]]="",1,"")))</f>
        <v/>
      </c>
      <c r="O126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1263" s="16"/>
      <c r="Q1263" s="17"/>
    </row>
    <row r="1264" spans="1:17" x14ac:dyDescent="0.25">
      <c r="A1264" s="1">
        <v>44363</v>
      </c>
      <c r="B1264" s="1">
        <f>IF(AND(DCalendário6[[#This Row],[Dia da semana]]&gt;1,DCalendário6[[#This Row],[Dia da semana]]&lt;7,DCalendário6[[#This Row],[Feriados]]=""),DCalendário6[[#This Row],[Dia]],"")</f>
        <v>44363</v>
      </c>
      <c r="C1264" s="16">
        <f>IF(DCalendário6[[#This Row],[Mês]]="","",IF(AND(C1260="",C1261="",C1262="",C1263=""),IF(DCalendário6[[#This Row],[Mês]]=D1263,C1263+1,IF(AND(D1263="",D1264=D1259),C1259+1,1)),IF(AND(C1261="",C1262="",C1263=""),IF(DCalendário6[[#This Row],[Mês]]=D1263,C1263+1,IF(AND(D1263="",D1264=D1260),C1260+1,1)),IF(AND(C1262="",C1263=""),IF(DCalendário6[[#This Row],[Mês]]=D1263,C1263+1,IF(AND(D1263="",D1264=D1261),C1261+1,1)),IF(DCalendário6[[#This Row],[Mês]]=D1263,C1263+1,IF(AND(D1263="",D1264=D1262),C1262+1,1))))))</f>
        <v>11</v>
      </c>
      <c r="D1264" s="14">
        <f>IF(DCalendário6[[#This Row],[Dia Útil]]="","",(MONTH($B1264)))</f>
        <v>6</v>
      </c>
      <c r="E1264" s="14">
        <f t="shared" si="19"/>
        <v>2021</v>
      </c>
      <c r="F1264" s="14">
        <f>MONTH(DCalendário6[[#This Row],[Dia]])</f>
        <v>6</v>
      </c>
      <c r="G1264" s="14" t="str">
        <f>MONTH(DCalendário6[[#This Row],[Dia]])&amp;" - "&amp;DCalendário6[[#This Row],[Ano]]</f>
        <v>6 - 2021</v>
      </c>
      <c r="H1264" s="14">
        <f>IF(DCalendário6[[#This Row],[Dia Útil]]="","",DCalendário6[[#This Row],[Semana Ano]])</f>
        <v>25</v>
      </c>
      <c r="I1264" s="14">
        <f>WEEKNUM(DCalendário6[[#This Row],[Dia]])</f>
        <v>25</v>
      </c>
      <c r="J1264" s="14" cm="1">
        <f t="array" aca="1" ref="J126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264" s="16">
        <f>WEEKDAY(DCalendário6[[#This Row],[Dia]])</f>
        <v>4</v>
      </c>
      <c r="L1264" s="1" t="str">
        <f>IFERROR(VLOOKUP(A1264,Tabela4[],1,0),"")</f>
        <v/>
      </c>
      <c r="M126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44363</v>
      </c>
      <c r="N1264" s="16" t="str">
        <f>IF(DCalendário6[[#This Row],[Dia Útil2]]="Feriado","Feriado",IF(AND(DCalendário6[[#This Row],[Dia Útil]]="",DCalendário6[[#This Row],[Mês Total]]=F1257),N1257+1,IF(DCalendário6[[#This Row],[Dia Útil]]="",1,"")))</f>
        <v/>
      </c>
      <c r="O126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1264" s="16"/>
      <c r="Q1264" s="17"/>
    </row>
    <row r="1265" spans="1:17" x14ac:dyDescent="0.25">
      <c r="A1265" s="1">
        <v>44364</v>
      </c>
      <c r="B1265" s="1">
        <f>IF(AND(DCalendário6[[#This Row],[Dia da semana]]&gt;1,DCalendário6[[#This Row],[Dia da semana]]&lt;7,DCalendário6[[#This Row],[Feriados]]=""),DCalendário6[[#This Row],[Dia]],"")</f>
        <v>44364</v>
      </c>
      <c r="C1265" s="16">
        <f>IF(DCalendário6[[#This Row],[Mês]]="","",IF(AND(C1261="",C1262="",C1263="",C1264=""),IF(DCalendário6[[#This Row],[Mês]]=D1264,C1264+1,IF(AND(D1264="",D1265=D1260),C1260+1,1)),IF(AND(C1262="",C1263="",C1264=""),IF(DCalendário6[[#This Row],[Mês]]=D1264,C1264+1,IF(AND(D1264="",D1265=D1261),C1261+1,1)),IF(AND(C1263="",C1264=""),IF(DCalendário6[[#This Row],[Mês]]=D1264,C1264+1,IF(AND(D1264="",D1265=D1262),C1262+1,1)),IF(DCalendário6[[#This Row],[Mês]]=D1264,C1264+1,IF(AND(D1264="",D1265=D1263),C1263+1,1))))))</f>
        <v>12</v>
      </c>
      <c r="D1265" s="14">
        <f>IF(DCalendário6[[#This Row],[Dia Útil]]="","",(MONTH($B1265)))</f>
        <v>6</v>
      </c>
      <c r="E1265" s="14">
        <f t="shared" si="19"/>
        <v>2021</v>
      </c>
      <c r="F1265" s="14">
        <f>MONTH(DCalendário6[[#This Row],[Dia]])</f>
        <v>6</v>
      </c>
      <c r="G1265" s="14" t="str">
        <f>MONTH(DCalendário6[[#This Row],[Dia]])&amp;" - "&amp;DCalendário6[[#This Row],[Ano]]</f>
        <v>6 - 2021</v>
      </c>
      <c r="H1265" s="14">
        <f>IF(DCalendário6[[#This Row],[Dia Útil]]="","",DCalendário6[[#This Row],[Semana Ano]])</f>
        <v>25</v>
      </c>
      <c r="I1265" s="14">
        <f>WEEKNUM(DCalendário6[[#This Row],[Dia]])</f>
        <v>25</v>
      </c>
      <c r="J1265" s="14" cm="1">
        <f t="array" aca="1" ref="J126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265" s="16">
        <f>WEEKDAY(DCalendário6[[#This Row],[Dia]])</f>
        <v>5</v>
      </c>
      <c r="L1265" s="1" t="str">
        <f>IFERROR(VLOOKUP(A1265,Tabela4[],1,0),"")</f>
        <v/>
      </c>
      <c r="M126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44364</v>
      </c>
      <c r="N1265" s="16" t="str">
        <f>IF(DCalendário6[[#This Row],[Dia Útil2]]="Feriado","Feriado",IF(AND(DCalendário6[[#This Row],[Dia Útil]]="",DCalendário6[[#This Row],[Mês Total]]=F1258),N1258+1,IF(DCalendário6[[#This Row],[Dia Útil]]="",1,"")))</f>
        <v/>
      </c>
      <c r="O126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1265" s="16"/>
      <c r="Q1265" s="17"/>
    </row>
    <row r="1266" spans="1:17" x14ac:dyDescent="0.25">
      <c r="A1266" s="1">
        <v>44365</v>
      </c>
      <c r="B1266" s="1">
        <f>IF(AND(DCalendário6[[#This Row],[Dia da semana]]&gt;1,DCalendário6[[#This Row],[Dia da semana]]&lt;7,DCalendário6[[#This Row],[Feriados]]=""),DCalendário6[[#This Row],[Dia]],"")</f>
        <v>44365</v>
      </c>
      <c r="C1266" s="16">
        <f>IF(DCalendário6[[#This Row],[Mês]]="","",IF(AND(C1262="",C1263="",C1264="",C1265=""),IF(DCalendário6[[#This Row],[Mês]]=D1265,C1265+1,IF(AND(D1265="",D1266=D1261),C1261+1,1)),IF(AND(C1263="",C1264="",C1265=""),IF(DCalendário6[[#This Row],[Mês]]=D1265,C1265+1,IF(AND(D1265="",D1266=D1262),C1262+1,1)),IF(AND(C1264="",C1265=""),IF(DCalendário6[[#This Row],[Mês]]=D1265,C1265+1,IF(AND(D1265="",D1266=D1263),C1263+1,1)),IF(DCalendário6[[#This Row],[Mês]]=D1265,C1265+1,IF(AND(D1265="",D1266=D1264),C1264+1,1))))))</f>
        <v>13</v>
      </c>
      <c r="D1266" s="14">
        <f>IF(DCalendário6[[#This Row],[Dia Útil]]="","",(MONTH($B1266)))</f>
        <v>6</v>
      </c>
      <c r="E1266" s="14">
        <f t="shared" si="19"/>
        <v>2021</v>
      </c>
      <c r="F1266" s="14">
        <f>MONTH(DCalendário6[[#This Row],[Dia]])</f>
        <v>6</v>
      </c>
      <c r="G1266" s="14" t="str">
        <f>MONTH(DCalendário6[[#This Row],[Dia]])&amp;" - "&amp;DCalendário6[[#This Row],[Ano]]</f>
        <v>6 - 2021</v>
      </c>
      <c r="H1266" s="14">
        <f>IF(DCalendário6[[#This Row],[Dia Útil]]="","",DCalendário6[[#This Row],[Semana Ano]])</f>
        <v>25</v>
      </c>
      <c r="I1266" s="14">
        <f>WEEKNUM(DCalendário6[[#This Row],[Dia]])</f>
        <v>25</v>
      </c>
      <c r="J1266" s="14" cm="1">
        <f t="array" aca="1" ref="J126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266" s="16">
        <f>WEEKDAY(DCalendário6[[#This Row],[Dia]])</f>
        <v>6</v>
      </c>
      <c r="L1266" s="1" t="str">
        <f>IFERROR(VLOOKUP(A1266,Tabela4[],1,0),"")</f>
        <v/>
      </c>
      <c r="M126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44365</v>
      </c>
      <c r="N1266" s="16" t="str">
        <f>IF(DCalendário6[[#This Row],[Dia Útil2]]="Feriado","Feriado",IF(AND(DCalendário6[[#This Row],[Dia Útil]]="",DCalendário6[[#This Row],[Mês Total]]=F1259),N1259+1,IF(DCalendário6[[#This Row],[Dia Útil]]="",1,"")))</f>
        <v/>
      </c>
      <c r="O126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1266" s="16"/>
      <c r="Q1266" s="17"/>
    </row>
    <row r="1267" spans="1:17" x14ac:dyDescent="0.25">
      <c r="A1267" s="1">
        <v>44366</v>
      </c>
      <c r="B1267" s="1" t="str">
        <f>IF(AND(DCalendário6[[#This Row],[Dia da semana]]&gt;1,DCalendário6[[#This Row],[Dia da semana]]&lt;7,DCalendário6[[#This Row],[Feriados]]=""),DCalendário6[[#This Row],[Dia]],"")</f>
        <v/>
      </c>
      <c r="C1267" s="16" t="str">
        <f>IF(DCalendário6[[#This Row],[Mês]]="","",IF(AND(C1263="",C1264="",C1265="",C1266=""),IF(DCalendário6[[#This Row],[Mês]]=D1266,C1266+1,IF(AND(D1266="",D1267=D1262),C1262+1,1)),IF(AND(C1264="",C1265="",C1266=""),IF(DCalendário6[[#This Row],[Mês]]=D1266,C1266+1,IF(AND(D1266="",D1267=D1263),C1263+1,1)),IF(AND(C1265="",C1266=""),IF(DCalendário6[[#This Row],[Mês]]=D1266,C1266+1,IF(AND(D1266="",D1267=D1264),C1264+1,1)),IF(DCalendário6[[#This Row],[Mês]]=D1266,C1266+1,IF(AND(D1266="",D1267=D1265),C1265+1,1))))))</f>
        <v/>
      </c>
      <c r="D1267" s="14" t="str">
        <f>IF(DCalendário6[[#This Row],[Dia Útil]]="","",(MONTH($B1267)))</f>
        <v/>
      </c>
      <c r="E1267" s="14">
        <f t="shared" si="19"/>
        <v>2021</v>
      </c>
      <c r="F1267" s="14">
        <f>MONTH(DCalendário6[[#This Row],[Dia]])</f>
        <v>6</v>
      </c>
      <c r="G1267" s="14" t="str">
        <f>MONTH(DCalendário6[[#This Row],[Dia]])&amp;" - "&amp;DCalendário6[[#This Row],[Ano]]</f>
        <v>6 - 2021</v>
      </c>
      <c r="H1267" s="14" t="str">
        <f>IF(DCalendário6[[#This Row],[Dia Útil]]="","",DCalendário6[[#This Row],[Semana Ano]])</f>
        <v/>
      </c>
      <c r="I1267" s="14">
        <f>WEEKNUM(DCalendário6[[#This Row],[Dia]])</f>
        <v>25</v>
      </c>
      <c r="J1267" s="14" cm="1">
        <f t="array" aca="1" ref="J126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267" s="16">
        <f>WEEKDAY(DCalendário6[[#This Row],[Dia]])</f>
        <v>7</v>
      </c>
      <c r="L1267" s="1" t="str">
        <f>IFERROR(VLOOKUP(A1267,Tabela4[],1,0),"")</f>
        <v/>
      </c>
      <c r="M126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267" s="16">
        <f>IF(DCalendário6[[#This Row],[Dia Útil2]]="Feriado","Feriado",IF(AND(DCalendário6[[#This Row],[Dia Útil]]="",DCalendário6[[#This Row],[Mês Total]]=F1260),N1260+1,IF(DCalendário6[[#This Row],[Dia Útil]]="",1,"")))</f>
        <v>3</v>
      </c>
      <c r="O126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1267" s="16"/>
      <c r="Q1267" s="17"/>
    </row>
    <row r="1268" spans="1:17" x14ac:dyDescent="0.25">
      <c r="A1268" s="1">
        <v>44367</v>
      </c>
      <c r="B1268" s="1" t="str">
        <f>IF(AND(DCalendário6[[#This Row],[Dia da semana]]&gt;1,DCalendário6[[#This Row],[Dia da semana]]&lt;7,DCalendário6[[#This Row],[Feriados]]=""),DCalendário6[[#This Row],[Dia]],"")</f>
        <v/>
      </c>
      <c r="C1268" s="16" t="str">
        <f>IF(DCalendário6[[#This Row],[Mês]]="","",IF(AND(C1264="",C1265="",C1266="",C1267=""),IF(DCalendário6[[#This Row],[Mês]]=D1267,C1267+1,IF(AND(D1267="",D1268=D1263),C1263+1,1)),IF(AND(C1265="",C1266="",C1267=""),IF(DCalendário6[[#This Row],[Mês]]=D1267,C1267+1,IF(AND(D1267="",D1268=D1264),C1264+1,1)),IF(AND(C1266="",C1267=""),IF(DCalendário6[[#This Row],[Mês]]=D1267,C1267+1,IF(AND(D1267="",D1268=D1265),C1265+1,1)),IF(DCalendário6[[#This Row],[Mês]]=D1267,C1267+1,IF(AND(D1267="",D1268=D1266),C1266+1,1))))))</f>
        <v/>
      </c>
      <c r="D1268" s="14" t="str">
        <f>IF(DCalendário6[[#This Row],[Dia Útil]]="","",(MONTH($B1268)))</f>
        <v/>
      </c>
      <c r="E1268" s="14">
        <f t="shared" si="19"/>
        <v>2021</v>
      </c>
      <c r="F1268" s="14">
        <f>MONTH(DCalendário6[[#This Row],[Dia]])</f>
        <v>6</v>
      </c>
      <c r="G1268" s="14" t="str">
        <f>MONTH(DCalendário6[[#This Row],[Dia]])&amp;" - "&amp;DCalendário6[[#This Row],[Ano]]</f>
        <v>6 - 2021</v>
      </c>
      <c r="H1268" s="14" t="str">
        <f>IF(DCalendário6[[#This Row],[Dia Útil]]="","",DCalendário6[[#This Row],[Semana Ano]])</f>
        <v/>
      </c>
      <c r="I1268" s="14">
        <f>WEEKNUM(DCalendário6[[#This Row],[Dia]])</f>
        <v>26</v>
      </c>
      <c r="J1268" s="14" cm="1">
        <f t="array" aca="1" ref="J126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268" s="16">
        <f>WEEKDAY(DCalendário6[[#This Row],[Dia]])</f>
        <v>1</v>
      </c>
      <c r="L1268" s="1" t="str">
        <f>IFERROR(VLOOKUP(A1268,Tabela4[],1,0),"")</f>
        <v/>
      </c>
      <c r="M126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268" s="16">
        <f>IF(DCalendário6[[#This Row],[Dia Útil2]]="Feriado","Feriado",IF(AND(DCalendário6[[#This Row],[Dia Útil]]="",DCalendário6[[#This Row],[Mês Total]]=F1261),N1261+1,IF(DCalendário6[[#This Row],[Dia Útil]]="",1,"")))</f>
        <v>3</v>
      </c>
      <c r="O126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1268" s="16"/>
      <c r="Q1268" s="17"/>
    </row>
    <row r="1269" spans="1:17" x14ac:dyDescent="0.25">
      <c r="A1269" s="1">
        <v>44368</v>
      </c>
      <c r="B1269" s="1">
        <f>IF(AND(DCalendário6[[#This Row],[Dia da semana]]&gt;1,DCalendário6[[#This Row],[Dia da semana]]&lt;7,DCalendário6[[#This Row],[Feriados]]=""),DCalendário6[[#This Row],[Dia]],"")</f>
        <v>44368</v>
      </c>
      <c r="C1269" s="16">
        <f>IF(DCalendário6[[#This Row],[Mês]]="","",IF(AND(C1265="",C1266="",C1267="",C1268=""),IF(DCalendário6[[#This Row],[Mês]]=D1268,C1268+1,IF(AND(D1268="",D1269=D1264),C1264+1,1)),IF(AND(C1266="",C1267="",C1268=""),IF(DCalendário6[[#This Row],[Mês]]=D1268,C1268+1,IF(AND(D1268="",D1269=D1265),C1265+1,1)),IF(AND(C1267="",C1268=""),IF(DCalendário6[[#This Row],[Mês]]=D1268,C1268+1,IF(AND(D1268="",D1269=D1266),C1266+1,1)),IF(DCalendário6[[#This Row],[Mês]]=D1268,C1268+1,IF(AND(D1268="",D1269=D1267),C1267+1,1))))))</f>
        <v>14</v>
      </c>
      <c r="D1269" s="14">
        <f>IF(DCalendário6[[#This Row],[Dia Útil]]="","",(MONTH($B1269)))</f>
        <v>6</v>
      </c>
      <c r="E1269" s="14">
        <f t="shared" si="19"/>
        <v>2021</v>
      </c>
      <c r="F1269" s="14">
        <f>MONTH(DCalendário6[[#This Row],[Dia]])</f>
        <v>6</v>
      </c>
      <c r="G1269" s="14" t="str">
        <f>MONTH(DCalendário6[[#This Row],[Dia]])&amp;" - "&amp;DCalendário6[[#This Row],[Ano]]</f>
        <v>6 - 2021</v>
      </c>
      <c r="H1269" s="14">
        <f>IF(DCalendário6[[#This Row],[Dia Útil]]="","",DCalendário6[[#This Row],[Semana Ano]])</f>
        <v>26</v>
      </c>
      <c r="I1269" s="14">
        <f>WEEKNUM(DCalendário6[[#This Row],[Dia]])</f>
        <v>26</v>
      </c>
      <c r="J1269" s="14" cm="1">
        <f t="array" aca="1" ref="J126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269" s="16">
        <f>WEEKDAY(DCalendário6[[#This Row],[Dia]])</f>
        <v>2</v>
      </c>
      <c r="L1269" s="1" t="str">
        <f>IFERROR(VLOOKUP(A1269,Tabela4[],1,0),"")</f>
        <v/>
      </c>
      <c r="M126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44368</v>
      </c>
      <c r="N1269" s="16" t="str">
        <f>IF(DCalendário6[[#This Row],[Dia Útil2]]="Feriado","Feriado",IF(AND(DCalendário6[[#This Row],[Dia Útil]]="",DCalendário6[[#This Row],[Mês Total]]=F1262),N1262+1,IF(DCalendário6[[#This Row],[Dia Útil]]="",1,"")))</f>
        <v/>
      </c>
      <c r="O126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1269" s="16"/>
      <c r="Q1269" s="17"/>
    </row>
    <row r="1270" spans="1:17" x14ac:dyDescent="0.25">
      <c r="A1270" s="1">
        <v>44369</v>
      </c>
      <c r="B1270" s="1">
        <f>IF(AND(DCalendário6[[#This Row],[Dia da semana]]&gt;1,DCalendário6[[#This Row],[Dia da semana]]&lt;7,DCalendário6[[#This Row],[Feriados]]=""),DCalendário6[[#This Row],[Dia]],"")</f>
        <v>44369</v>
      </c>
      <c r="C1270" s="16">
        <f>IF(DCalendário6[[#This Row],[Mês]]="","",IF(AND(C1266="",C1267="",C1268="",C1269=""),IF(DCalendário6[[#This Row],[Mês]]=D1269,C1269+1,IF(AND(D1269="",D1270=D1265),C1265+1,1)),IF(AND(C1267="",C1268="",C1269=""),IF(DCalendário6[[#This Row],[Mês]]=D1269,C1269+1,IF(AND(D1269="",D1270=D1266),C1266+1,1)),IF(AND(C1268="",C1269=""),IF(DCalendário6[[#This Row],[Mês]]=D1269,C1269+1,IF(AND(D1269="",D1270=D1267),C1267+1,1)),IF(DCalendário6[[#This Row],[Mês]]=D1269,C1269+1,IF(AND(D1269="",D1270=D1268),C1268+1,1))))))</f>
        <v>15</v>
      </c>
      <c r="D1270" s="14">
        <f>IF(DCalendário6[[#This Row],[Dia Útil]]="","",(MONTH($B1270)))</f>
        <v>6</v>
      </c>
      <c r="E1270" s="14">
        <f t="shared" si="19"/>
        <v>2021</v>
      </c>
      <c r="F1270" s="14">
        <f>MONTH(DCalendário6[[#This Row],[Dia]])</f>
        <v>6</v>
      </c>
      <c r="G1270" s="14" t="str">
        <f>MONTH(DCalendário6[[#This Row],[Dia]])&amp;" - "&amp;DCalendário6[[#This Row],[Ano]]</f>
        <v>6 - 2021</v>
      </c>
      <c r="H1270" s="14">
        <f>IF(DCalendário6[[#This Row],[Dia Útil]]="","",DCalendário6[[#This Row],[Semana Ano]])</f>
        <v>26</v>
      </c>
      <c r="I1270" s="14">
        <f>WEEKNUM(DCalendário6[[#This Row],[Dia]])</f>
        <v>26</v>
      </c>
      <c r="J1270" s="14" cm="1">
        <f t="array" aca="1" ref="J127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270" s="16">
        <f>WEEKDAY(DCalendário6[[#This Row],[Dia]])</f>
        <v>3</v>
      </c>
      <c r="L1270" s="1" t="str">
        <f>IFERROR(VLOOKUP(A1270,Tabela4[],1,0),"")</f>
        <v/>
      </c>
      <c r="M127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44369</v>
      </c>
      <c r="N1270" s="16" t="str">
        <f>IF(DCalendário6[[#This Row],[Dia Útil2]]="Feriado","Feriado",IF(AND(DCalendário6[[#This Row],[Dia Útil]]="",DCalendário6[[#This Row],[Mês Total]]=F1263),N1263+1,IF(DCalendário6[[#This Row],[Dia Útil]]="",1,"")))</f>
        <v/>
      </c>
      <c r="O127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1270" s="16"/>
      <c r="Q1270" s="17"/>
    </row>
    <row r="1271" spans="1:17" x14ac:dyDescent="0.25">
      <c r="A1271" s="1">
        <v>44370</v>
      </c>
      <c r="B1271" s="1">
        <f>IF(AND(DCalendário6[[#This Row],[Dia da semana]]&gt;1,DCalendário6[[#This Row],[Dia da semana]]&lt;7,DCalendário6[[#This Row],[Feriados]]=""),DCalendário6[[#This Row],[Dia]],"")</f>
        <v>44370</v>
      </c>
      <c r="C1271" s="16">
        <f>IF(DCalendário6[[#This Row],[Mês]]="","",IF(AND(C1267="",C1268="",C1269="",C1270=""),IF(DCalendário6[[#This Row],[Mês]]=D1270,C1270+1,IF(AND(D1270="",D1271=D1266),C1266+1,1)),IF(AND(C1268="",C1269="",C1270=""),IF(DCalendário6[[#This Row],[Mês]]=D1270,C1270+1,IF(AND(D1270="",D1271=D1267),C1267+1,1)),IF(AND(C1269="",C1270=""),IF(DCalendário6[[#This Row],[Mês]]=D1270,C1270+1,IF(AND(D1270="",D1271=D1268),C1268+1,1)),IF(DCalendário6[[#This Row],[Mês]]=D1270,C1270+1,IF(AND(D1270="",D1271=D1269),C1269+1,1))))))</f>
        <v>16</v>
      </c>
      <c r="D1271" s="14">
        <f>IF(DCalendário6[[#This Row],[Dia Útil]]="","",(MONTH($B1271)))</f>
        <v>6</v>
      </c>
      <c r="E1271" s="14">
        <f t="shared" si="19"/>
        <v>2021</v>
      </c>
      <c r="F1271" s="14">
        <f>MONTH(DCalendário6[[#This Row],[Dia]])</f>
        <v>6</v>
      </c>
      <c r="G1271" s="14" t="str">
        <f>MONTH(DCalendário6[[#This Row],[Dia]])&amp;" - "&amp;DCalendário6[[#This Row],[Ano]]</f>
        <v>6 - 2021</v>
      </c>
      <c r="H1271" s="14">
        <f>IF(DCalendário6[[#This Row],[Dia Útil]]="","",DCalendário6[[#This Row],[Semana Ano]])</f>
        <v>26</v>
      </c>
      <c r="I1271" s="14">
        <f>WEEKNUM(DCalendário6[[#This Row],[Dia]])</f>
        <v>26</v>
      </c>
      <c r="J1271" s="14" cm="1">
        <f t="array" aca="1" ref="J127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271" s="16">
        <f>WEEKDAY(DCalendário6[[#This Row],[Dia]])</f>
        <v>4</v>
      </c>
      <c r="L1271" s="1" t="str">
        <f>IFERROR(VLOOKUP(A1271,Tabela4[],1,0),"")</f>
        <v/>
      </c>
      <c r="M127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44370</v>
      </c>
      <c r="N1271" s="16" t="str">
        <f>IF(DCalendário6[[#This Row],[Dia Útil2]]="Feriado","Feriado",IF(AND(DCalendário6[[#This Row],[Dia Útil]]="",DCalendário6[[#This Row],[Mês Total]]=F1264),N1264+1,IF(DCalendário6[[#This Row],[Dia Útil]]="",1,"")))</f>
        <v/>
      </c>
      <c r="O127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1271" s="16"/>
      <c r="Q1271" s="17"/>
    </row>
    <row r="1272" spans="1:17" x14ac:dyDescent="0.25">
      <c r="A1272" s="1">
        <v>44371</v>
      </c>
      <c r="B1272" s="1">
        <f>IF(AND(DCalendário6[[#This Row],[Dia da semana]]&gt;1,DCalendário6[[#This Row],[Dia da semana]]&lt;7,DCalendário6[[#This Row],[Feriados]]=""),DCalendário6[[#This Row],[Dia]],"")</f>
        <v>44371</v>
      </c>
      <c r="C1272" s="16">
        <f>IF(DCalendário6[[#This Row],[Mês]]="","",IF(AND(C1268="",C1269="",C1270="",C1271=""),IF(DCalendário6[[#This Row],[Mês]]=D1271,C1271+1,IF(AND(D1271="",D1272=D1267),C1267+1,1)),IF(AND(C1269="",C1270="",C1271=""),IF(DCalendário6[[#This Row],[Mês]]=D1271,C1271+1,IF(AND(D1271="",D1272=D1268),C1268+1,1)),IF(AND(C1270="",C1271=""),IF(DCalendário6[[#This Row],[Mês]]=D1271,C1271+1,IF(AND(D1271="",D1272=D1269),C1269+1,1)),IF(DCalendário6[[#This Row],[Mês]]=D1271,C1271+1,IF(AND(D1271="",D1272=D1270),C1270+1,1))))))</f>
        <v>17</v>
      </c>
      <c r="D1272" s="14">
        <f>IF(DCalendário6[[#This Row],[Dia Útil]]="","",(MONTH($B1272)))</f>
        <v>6</v>
      </c>
      <c r="E1272" s="14">
        <f t="shared" si="19"/>
        <v>2021</v>
      </c>
      <c r="F1272" s="14">
        <f>MONTH(DCalendário6[[#This Row],[Dia]])</f>
        <v>6</v>
      </c>
      <c r="G1272" s="14" t="str">
        <f>MONTH(DCalendário6[[#This Row],[Dia]])&amp;" - "&amp;DCalendário6[[#This Row],[Ano]]</f>
        <v>6 - 2021</v>
      </c>
      <c r="H1272" s="14">
        <f>IF(DCalendário6[[#This Row],[Dia Útil]]="","",DCalendário6[[#This Row],[Semana Ano]])</f>
        <v>26</v>
      </c>
      <c r="I1272" s="14">
        <f>WEEKNUM(DCalendário6[[#This Row],[Dia]])</f>
        <v>26</v>
      </c>
      <c r="J1272" s="14" cm="1">
        <f t="array" aca="1" ref="J127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272" s="16">
        <f>WEEKDAY(DCalendário6[[#This Row],[Dia]])</f>
        <v>5</v>
      </c>
      <c r="L1272" s="1" t="str">
        <f>IFERROR(VLOOKUP(A1272,Tabela4[],1,0),"")</f>
        <v/>
      </c>
      <c r="M127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44371</v>
      </c>
      <c r="N1272" s="16" t="str">
        <f>IF(DCalendário6[[#This Row],[Dia Útil2]]="Feriado","Feriado",IF(AND(DCalendário6[[#This Row],[Dia Útil]]="",DCalendário6[[#This Row],[Mês Total]]=F1265),N1265+1,IF(DCalendário6[[#This Row],[Dia Útil]]="",1,"")))</f>
        <v/>
      </c>
      <c r="O127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1272" s="16"/>
      <c r="Q1272" s="17"/>
    </row>
    <row r="1273" spans="1:17" x14ac:dyDescent="0.25">
      <c r="A1273" s="1">
        <v>44372</v>
      </c>
      <c r="B1273" s="1">
        <f>IF(AND(DCalendário6[[#This Row],[Dia da semana]]&gt;1,DCalendário6[[#This Row],[Dia da semana]]&lt;7,DCalendário6[[#This Row],[Feriados]]=""),DCalendário6[[#This Row],[Dia]],"")</f>
        <v>44372</v>
      </c>
      <c r="C1273" s="16">
        <f>IF(DCalendário6[[#This Row],[Mês]]="","",IF(AND(C1269="",C1270="",C1271="",C1272=""),IF(DCalendário6[[#This Row],[Mês]]=D1272,C1272+1,IF(AND(D1272="",D1273=D1268),C1268+1,1)),IF(AND(C1270="",C1271="",C1272=""),IF(DCalendário6[[#This Row],[Mês]]=D1272,C1272+1,IF(AND(D1272="",D1273=D1269),C1269+1,1)),IF(AND(C1271="",C1272=""),IF(DCalendário6[[#This Row],[Mês]]=D1272,C1272+1,IF(AND(D1272="",D1273=D1270),C1270+1,1)),IF(DCalendário6[[#This Row],[Mês]]=D1272,C1272+1,IF(AND(D1272="",D1273=D1271),C1271+1,1))))))</f>
        <v>18</v>
      </c>
      <c r="D1273" s="14">
        <f>IF(DCalendário6[[#This Row],[Dia Útil]]="","",(MONTH($B1273)))</f>
        <v>6</v>
      </c>
      <c r="E1273" s="14">
        <f t="shared" si="19"/>
        <v>2021</v>
      </c>
      <c r="F1273" s="14">
        <f>MONTH(DCalendário6[[#This Row],[Dia]])</f>
        <v>6</v>
      </c>
      <c r="G1273" s="14" t="str">
        <f>MONTH(DCalendário6[[#This Row],[Dia]])&amp;" - "&amp;DCalendário6[[#This Row],[Ano]]</f>
        <v>6 - 2021</v>
      </c>
      <c r="H1273" s="14">
        <f>IF(DCalendário6[[#This Row],[Dia Útil]]="","",DCalendário6[[#This Row],[Semana Ano]])</f>
        <v>26</v>
      </c>
      <c r="I1273" s="14">
        <f>WEEKNUM(DCalendário6[[#This Row],[Dia]])</f>
        <v>26</v>
      </c>
      <c r="J1273" s="14" cm="1">
        <f t="array" aca="1" ref="J127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273" s="16">
        <f>WEEKDAY(DCalendário6[[#This Row],[Dia]])</f>
        <v>6</v>
      </c>
      <c r="L1273" s="1" t="str">
        <f>IFERROR(VLOOKUP(A1273,Tabela4[],1,0),"")</f>
        <v/>
      </c>
      <c r="M127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44372</v>
      </c>
      <c r="N1273" s="16" t="str">
        <f>IF(DCalendário6[[#This Row],[Dia Útil2]]="Feriado","Feriado",IF(AND(DCalendário6[[#This Row],[Dia Útil]]="",DCalendário6[[#This Row],[Mês Total]]=F1266),N1266+1,IF(DCalendário6[[#This Row],[Dia Útil]]="",1,"")))</f>
        <v/>
      </c>
      <c r="O127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1273" s="16"/>
      <c r="Q1273" s="17"/>
    </row>
    <row r="1274" spans="1:17" x14ac:dyDescent="0.25">
      <c r="A1274" s="1">
        <v>44373</v>
      </c>
      <c r="B1274" s="1" t="str">
        <f>IF(AND(DCalendário6[[#This Row],[Dia da semana]]&gt;1,DCalendário6[[#This Row],[Dia da semana]]&lt;7,DCalendário6[[#This Row],[Feriados]]=""),DCalendário6[[#This Row],[Dia]],"")</f>
        <v/>
      </c>
      <c r="C1274" s="16" t="str">
        <f>IF(DCalendário6[[#This Row],[Mês]]="","",IF(AND(C1270="",C1271="",C1272="",C1273=""),IF(DCalendário6[[#This Row],[Mês]]=D1273,C1273+1,IF(AND(D1273="",D1274=D1269),C1269+1,1)),IF(AND(C1271="",C1272="",C1273=""),IF(DCalendário6[[#This Row],[Mês]]=D1273,C1273+1,IF(AND(D1273="",D1274=D1270),C1270+1,1)),IF(AND(C1272="",C1273=""),IF(DCalendário6[[#This Row],[Mês]]=D1273,C1273+1,IF(AND(D1273="",D1274=D1271),C1271+1,1)),IF(DCalendário6[[#This Row],[Mês]]=D1273,C1273+1,IF(AND(D1273="",D1274=D1272),C1272+1,1))))))</f>
        <v/>
      </c>
      <c r="D1274" s="14" t="str">
        <f>IF(DCalendário6[[#This Row],[Dia Útil]]="","",(MONTH($B1274)))</f>
        <v/>
      </c>
      <c r="E1274" s="14">
        <f t="shared" si="19"/>
        <v>2021</v>
      </c>
      <c r="F1274" s="14">
        <f>MONTH(DCalendário6[[#This Row],[Dia]])</f>
        <v>6</v>
      </c>
      <c r="G1274" s="14" t="str">
        <f>MONTH(DCalendário6[[#This Row],[Dia]])&amp;" - "&amp;DCalendário6[[#This Row],[Ano]]</f>
        <v>6 - 2021</v>
      </c>
      <c r="H1274" s="14" t="str">
        <f>IF(DCalendário6[[#This Row],[Dia Útil]]="","",DCalendário6[[#This Row],[Semana Ano]])</f>
        <v/>
      </c>
      <c r="I1274" s="14">
        <f>WEEKNUM(DCalendário6[[#This Row],[Dia]])</f>
        <v>26</v>
      </c>
      <c r="J1274" s="14" cm="1">
        <f t="array" aca="1" ref="J127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274" s="16">
        <f>WEEKDAY(DCalendário6[[#This Row],[Dia]])</f>
        <v>7</v>
      </c>
      <c r="L1274" s="1" t="str">
        <f>IFERROR(VLOOKUP(A1274,Tabela4[],1,0),"")</f>
        <v/>
      </c>
      <c r="M127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274" s="16">
        <f>IF(DCalendário6[[#This Row],[Dia Útil2]]="Feriado","Feriado",IF(AND(DCalendário6[[#This Row],[Dia Útil]]="",DCalendário6[[#This Row],[Mês Total]]=F1267),N1267+1,IF(DCalendário6[[#This Row],[Dia Útil]]="",1,"")))</f>
        <v>4</v>
      </c>
      <c r="O127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1274" s="16"/>
      <c r="Q1274" s="17"/>
    </row>
    <row r="1275" spans="1:17" x14ac:dyDescent="0.25">
      <c r="A1275" s="1">
        <v>44374</v>
      </c>
      <c r="B1275" s="1" t="str">
        <f>IF(AND(DCalendário6[[#This Row],[Dia da semana]]&gt;1,DCalendário6[[#This Row],[Dia da semana]]&lt;7,DCalendário6[[#This Row],[Feriados]]=""),DCalendário6[[#This Row],[Dia]],"")</f>
        <v/>
      </c>
      <c r="C1275" s="16" t="str">
        <f>IF(DCalendário6[[#This Row],[Mês]]="","",IF(AND(C1271="",C1272="",C1273="",C1274=""),IF(DCalendário6[[#This Row],[Mês]]=D1274,C1274+1,IF(AND(D1274="",D1275=D1270),C1270+1,1)),IF(AND(C1272="",C1273="",C1274=""),IF(DCalendário6[[#This Row],[Mês]]=D1274,C1274+1,IF(AND(D1274="",D1275=D1271),C1271+1,1)),IF(AND(C1273="",C1274=""),IF(DCalendário6[[#This Row],[Mês]]=D1274,C1274+1,IF(AND(D1274="",D1275=D1272),C1272+1,1)),IF(DCalendário6[[#This Row],[Mês]]=D1274,C1274+1,IF(AND(D1274="",D1275=D1273),C1273+1,1))))))</f>
        <v/>
      </c>
      <c r="D1275" s="14" t="str">
        <f>IF(DCalendário6[[#This Row],[Dia Útil]]="","",(MONTH($B1275)))</f>
        <v/>
      </c>
      <c r="E1275" s="14">
        <f t="shared" si="19"/>
        <v>2021</v>
      </c>
      <c r="F1275" s="14">
        <f>MONTH(DCalendário6[[#This Row],[Dia]])</f>
        <v>6</v>
      </c>
      <c r="G1275" s="14" t="str">
        <f>MONTH(DCalendário6[[#This Row],[Dia]])&amp;" - "&amp;DCalendário6[[#This Row],[Ano]]</f>
        <v>6 - 2021</v>
      </c>
      <c r="H1275" s="14" t="str">
        <f>IF(DCalendário6[[#This Row],[Dia Útil]]="","",DCalendário6[[#This Row],[Semana Ano]])</f>
        <v/>
      </c>
      <c r="I1275" s="14">
        <f>WEEKNUM(DCalendário6[[#This Row],[Dia]])</f>
        <v>27</v>
      </c>
      <c r="J1275" s="14" cm="1">
        <f t="array" aca="1" ref="J127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275" s="16">
        <f>WEEKDAY(DCalendário6[[#This Row],[Dia]])</f>
        <v>1</v>
      </c>
      <c r="L1275" s="1" t="str">
        <f>IFERROR(VLOOKUP(A1275,Tabela4[],1,0),"")</f>
        <v/>
      </c>
      <c r="M127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275" s="16">
        <f>IF(DCalendário6[[#This Row],[Dia Útil2]]="Feriado","Feriado",IF(AND(DCalendário6[[#This Row],[Dia Útil]]="",DCalendário6[[#This Row],[Mês Total]]=F1268),N1268+1,IF(DCalendário6[[#This Row],[Dia Útil]]="",1,"")))</f>
        <v>4</v>
      </c>
      <c r="O127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1275" s="16"/>
      <c r="Q1275" s="17"/>
    </row>
    <row r="1276" spans="1:17" x14ac:dyDescent="0.25">
      <c r="A1276" s="1">
        <v>44375</v>
      </c>
      <c r="B1276" s="1">
        <f>IF(AND(DCalendário6[[#This Row],[Dia da semana]]&gt;1,DCalendário6[[#This Row],[Dia da semana]]&lt;7,DCalendário6[[#This Row],[Feriados]]=""),DCalendário6[[#This Row],[Dia]],"")</f>
        <v>44375</v>
      </c>
      <c r="C1276" s="16">
        <f>IF(DCalendário6[[#This Row],[Mês]]="","",IF(AND(C1272="",C1273="",C1274="",C1275=""),IF(DCalendário6[[#This Row],[Mês]]=D1275,C1275+1,IF(AND(D1275="",D1276=D1271),C1271+1,1)),IF(AND(C1273="",C1274="",C1275=""),IF(DCalendário6[[#This Row],[Mês]]=D1275,C1275+1,IF(AND(D1275="",D1276=D1272),C1272+1,1)),IF(AND(C1274="",C1275=""),IF(DCalendário6[[#This Row],[Mês]]=D1275,C1275+1,IF(AND(D1275="",D1276=D1273),C1273+1,1)),IF(DCalendário6[[#This Row],[Mês]]=D1275,C1275+1,IF(AND(D1275="",D1276=D1274),C1274+1,1))))))</f>
        <v>19</v>
      </c>
      <c r="D1276" s="14">
        <f>IF(DCalendário6[[#This Row],[Dia Útil]]="","",(MONTH($B1276)))</f>
        <v>6</v>
      </c>
      <c r="E1276" s="14">
        <f t="shared" si="19"/>
        <v>2021</v>
      </c>
      <c r="F1276" s="14">
        <f>MONTH(DCalendário6[[#This Row],[Dia]])</f>
        <v>6</v>
      </c>
      <c r="G1276" s="14" t="str">
        <f>MONTH(DCalendário6[[#This Row],[Dia]])&amp;" - "&amp;DCalendário6[[#This Row],[Ano]]</f>
        <v>6 - 2021</v>
      </c>
      <c r="H1276" s="14">
        <f>IF(DCalendário6[[#This Row],[Dia Útil]]="","",DCalendário6[[#This Row],[Semana Ano]])</f>
        <v>27</v>
      </c>
      <c r="I1276" s="14">
        <f>WEEKNUM(DCalendário6[[#This Row],[Dia]])</f>
        <v>27</v>
      </c>
      <c r="J1276" s="14" cm="1">
        <f t="array" aca="1" ref="J127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276" s="16">
        <f>WEEKDAY(DCalendário6[[#This Row],[Dia]])</f>
        <v>2</v>
      </c>
      <c r="L1276" s="1" t="str">
        <f>IFERROR(VLOOKUP(A1276,Tabela4[],1,0),"")</f>
        <v/>
      </c>
      <c r="M127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44375</v>
      </c>
      <c r="N1276" s="16" t="str">
        <f>IF(DCalendário6[[#This Row],[Dia Útil2]]="Feriado","Feriado",IF(AND(DCalendário6[[#This Row],[Dia Útil]]="",DCalendário6[[#This Row],[Mês Total]]=F1269),N1269+1,IF(DCalendário6[[#This Row],[Dia Útil]]="",1,"")))</f>
        <v/>
      </c>
      <c r="O127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1276" s="16"/>
      <c r="Q1276" s="17"/>
    </row>
    <row r="1277" spans="1:17" x14ac:dyDescent="0.25">
      <c r="A1277" s="1">
        <v>44376</v>
      </c>
      <c r="B1277" s="1">
        <f>IF(AND(DCalendário6[[#This Row],[Dia da semana]]&gt;1,DCalendário6[[#This Row],[Dia da semana]]&lt;7,DCalendário6[[#This Row],[Feriados]]=""),DCalendário6[[#This Row],[Dia]],"")</f>
        <v>44376</v>
      </c>
      <c r="C1277" s="16">
        <f>IF(DCalendário6[[#This Row],[Mês]]="","",IF(AND(C1273="",C1274="",C1275="",C1276=""),IF(DCalendário6[[#This Row],[Mês]]=D1276,C1276+1,IF(AND(D1276="",D1277=D1272),C1272+1,1)),IF(AND(C1274="",C1275="",C1276=""),IF(DCalendário6[[#This Row],[Mês]]=D1276,C1276+1,IF(AND(D1276="",D1277=D1273),C1273+1,1)),IF(AND(C1275="",C1276=""),IF(DCalendário6[[#This Row],[Mês]]=D1276,C1276+1,IF(AND(D1276="",D1277=D1274),C1274+1,1)),IF(DCalendário6[[#This Row],[Mês]]=D1276,C1276+1,IF(AND(D1276="",D1277=D1275),C1275+1,1))))))</f>
        <v>20</v>
      </c>
      <c r="D1277" s="14">
        <f>IF(DCalendário6[[#This Row],[Dia Útil]]="","",(MONTH($B1277)))</f>
        <v>6</v>
      </c>
      <c r="E1277" s="14">
        <f t="shared" si="19"/>
        <v>2021</v>
      </c>
      <c r="F1277" s="14">
        <f>MONTH(DCalendário6[[#This Row],[Dia]])</f>
        <v>6</v>
      </c>
      <c r="G1277" s="14" t="str">
        <f>MONTH(DCalendário6[[#This Row],[Dia]])&amp;" - "&amp;DCalendário6[[#This Row],[Ano]]</f>
        <v>6 - 2021</v>
      </c>
      <c r="H1277" s="14">
        <f>IF(DCalendário6[[#This Row],[Dia Útil]]="","",DCalendário6[[#This Row],[Semana Ano]])</f>
        <v>27</v>
      </c>
      <c r="I1277" s="14">
        <f>WEEKNUM(DCalendário6[[#This Row],[Dia]])</f>
        <v>27</v>
      </c>
      <c r="J1277" s="14" cm="1">
        <f t="array" aca="1" ref="J127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277" s="16">
        <f>WEEKDAY(DCalendário6[[#This Row],[Dia]])</f>
        <v>3</v>
      </c>
      <c r="L1277" s="1" t="str">
        <f>IFERROR(VLOOKUP(A1277,Tabela4[],1,0),"")</f>
        <v/>
      </c>
      <c r="M127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44376</v>
      </c>
      <c r="N1277" s="16" t="str">
        <f>IF(DCalendário6[[#This Row],[Dia Útil2]]="Feriado","Feriado",IF(AND(DCalendário6[[#This Row],[Dia Útil]]="",DCalendário6[[#This Row],[Mês Total]]=F1270),N1270+1,IF(DCalendário6[[#This Row],[Dia Útil]]="",1,"")))</f>
        <v/>
      </c>
      <c r="O127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1277" s="16"/>
      <c r="Q1277" s="17"/>
    </row>
    <row r="1278" spans="1:17" x14ac:dyDescent="0.25">
      <c r="A1278" s="1">
        <v>44377</v>
      </c>
      <c r="B1278" s="1">
        <f>IF(AND(DCalendário6[[#This Row],[Dia da semana]]&gt;1,DCalendário6[[#This Row],[Dia da semana]]&lt;7,DCalendário6[[#This Row],[Feriados]]=""),DCalendário6[[#This Row],[Dia]],"")</f>
        <v>44377</v>
      </c>
      <c r="C1278" s="16">
        <f>IF(DCalendário6[[#This Row],[Mês]]="","",IF(AND(C1274="",C1275="",C1276="",C1277=""),IF(DCalendário6[[#This Row],[Mês]]=D1277,C1277+1,IF(AND(D1277="",D1278=D1273),C1273+1,1)),IF(AND(C1275="",C1276="",C1277=""),IF(DCalendário6[[#This Row],[Mês]]=D1277,C1277+1,IF(AND(D1277="",D1278=D1274),C1274+1,1)),IF(AND(C1276="",C1277=""),IF(DCalendário6[[#This Row],[Mês]]=D1277,C1277+1,IF(AND(D1277="",D1278=D1275),C1275+1,1)),IF(DCalendário6[[#This Row],[Mês]]=D1277,C1277+1,IF(AND(D1277="",D1278=D1276),C1276+1,1))))))</f>
        <v>21</v>
      </c>
      <c r="D1278" s="14">
        <f>IF(DCalendário6[[#This Row],[Dia Útil]]="","",(MONTH($B1278)))</f>
        <v>6</v>
      </c>
      <c r="E1278" s="14">
        <f t="shared" si="19"/>
        <v>2021</v>
      </c>
      <c r="F1278" s="14">
        <f>MONTH(DCalendário6[[#This Row],[Dia]])</f>
        <v>6</v>
      </c>
      <c r="G1278" s="14" t="str">
        <f>MONTH(DCalendário6[[#This Row],[Dia]])&amp;" - "&amp;DCalendário6[[#This Row],[Ano]]</f>
        <v>6 - 2021</v>
      </c>
      <c r="H1278" s="14">
        <f>IF(DCalendário6[[#This Row],[Dia Útil]]="","",DCalendário6[[#This Row],[Semana Ano]])</f>
        <v>27</v>
      </c>
      <c r="I1278" s="14">
        <f>WEEKNUM(DCalendário6[[#This Row],[Dia]])</f>
        <v>27</v>
      </c>
      <c r="J1278" s="14" cm="1">
        <f t="array" aca="1" ref="J127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278" s="16">
        <f>WEEKDAY(DCalendário6[[#This Row],[Dia]])</f>
        <v>4</v>
      </c>
      <c r="L1278" s="1" t="str">
        <f>IFERROR(VLOOKUP(A1278,Tabela4[],1,0),"")</f>
        <v/>
      </c>
      <c r="M127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44377</v>
      </c>
      <c r="N1278" s="16" t="str">
        <f>IF(DCalendário6[[#This Row],[Dia Útil2]]="Feriado","Feriado",IF(AND(DCalendário6[[#This Row],[Dia Útil]]="",DCalendário6[[#This Row],[Mês Total]]=F1271),N1271+1,IF(DCalendário6[[#This Row],[Dia Útil]]="",1,"")))</f>
        <v/>
      </c>
      <c r="O127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21</v>
      </c>
      <c r="P1278" s="16"/>
      <c r="Q1278" s="17"/>
    </row>
    <row r="1279" spans="1:17" x14ac:dyDescent="0.25">
      <c r="A1279" s="1">
        <v>44378</v>
      </c>
      <c r="B1279" s="1">
        <f>IF(AND(DCalendário6[[#This Row],[Dia da semana]]&gt;1,DCalendário6[[#This Row],[Dia da semana]]&lt;7,DCalendário6[[#This Row],[Feriados]]=""),DCalendário6[[#This Row],[Dia]],"")</f>
        <v>44378</v>
      </c>
      <c r="C1279" s="16">
        <f>IF(DCalendário6[[#This Row],[Mês]]="","",IF(AND(C1275="",C1276="",C1277="",C1278=""),IF(DCalendário6[[#This Row],[Mês]]=D1278,C1278+1,IF(AND(D1278="",D1279=D1274),C1274+1,1)),IF(AND(C1276="",C1277="",C1278=""),IF(DCalendário6[[#This Row],[Mês]]=D1278,C1278+1,IF(AND(D1278="",D1279=D1275),C1275+1,1)),IF(AND(C1277="",C1278=""),IF(DCalendário6[[#This Row],[Mês]]=D1278,C1278+1,IF(AND(D1278="",D1279=D1276),C1276+1,1)),IF(DCalendário6[[#This Row],[Mês]]=D1278,C1278+1,IF(AND(D1278="",D1279=D1277),C1277+1,1))))))</f>
        <v>1</v>
      </c>
      <c r="D1279" s="14">
        <f>IF(DCalendário6[[#This Row],[Dia Útil]]="","",(MONTH($B1279)))</f>
        <v>7</v>
      </c>
      <c r="E1279" s="14">
        <f t="shared" si="19"/>
        <v>2021</v>
      </c>
      <c r="F1279" s="14">
        <f>MONTH(DCalendário6[[#This Row],[Dia]])</f>
        <v>7</v>
      </c>
      <c r="G1279" s="14" t="str">
        <f>MONTH(DCalendário6[[#This Row],[Dia]])&amp;" - "&amp;DCalendário6[[#This Row],[Ano]]</f>
        <v>7 - 2021</v>
      </c>
      <c r="H1279" s="14">
        <f>IF(DCalendário6[[#This Row],[Dia Útil]]="","",DCalendário6[[#This Row],[Semana Ano]])</f>
        <v>27</v>
      </c>
      <c r="I1279" s="14">
        <f>WEEKNUM(DCalendário6[[#This Row],[Dia]])</f>
        <v>27</v>
      </c>
      <c r="J1279" s="14" cm="1">
        <f t="array" aca="1" ref="J127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279" s="16">
        <f>WEEKDAY(DCalendário6[[#This Row],[Dia]])</f>
        <v>5</v>
      </c>
      <c r="L1279" s="1" t="str">
        <f>IFERROR(VLOOKUP(A1279,Tabela4[],1,0),"")</f>
        <v/>
      </c>
      <c r="M127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44378</v>
      </c>
      <c r="N1279" s="16" t="str">
        <f>IF(DCalendário6[[#This Row],[Dia Útil2]]="Feriado","Feriado",IF(AND(DCalendário6[[#This Row],[Dia Útil]]="",DCalendário6[[#This Row],[Mês Total]]=F1272),N1272+1,IF(DCalendário6[[#This Row],[Dia Útil]]="",1,"")))</f>
        <v/>
      </c>
      <c r="O127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1279" s="16"/>
      <c r="Q1279" s="17"/>
    </row>
    <row r="1280" spans="1:17" x14ac:dyDescent="0.25">
      <c r="A1280" s="1">
        <v>44379</v>
      </c>
      <c r="B1280" s="1">
        <f>IF(AND(DCalendário6[[#This Row],[Dia da semana]]&gt;1,DCalendário6[[#This Row],[Dia da semana]]&lt;7,DCalendário6[[#This Row],[Feriados]]=""),DCalendário6[[#This Row],[Dia]],"")</f>
        <v>44379</v>
      </c>
      <c r="C1280" s="16">
        <f>IF(DCalendário6[[#This Row],[Mês]]="","",IF(AND(C1276="",C1277="",C1278="",C1279=""),IF(DCalendário6[[#This Row],[Mês]]=D1279,C1279+1,IF(AND(D1279="",D1280=D1275),C1275+1,1)),IF(AND(C1277="",C1278="",C1279=""),IF(DCalendário6[[#This Row],[Mês]]=D1279,C1279+1,IF(AND(D1279="",D1280=D1276),C1276+1,1)),IF(AND(C1278="",C1279=""),IF(DCalendário6[[#This Row],[Mês]]=D1279,C1279+1,IF(AND(D1279="",D1280=D1277),C1277+1,1)),IF(DCalendário6[[#This Row],[Mês]]=D1279,C1279+1,IF(AND(D1279="",D1280=D1278),C1278+1,1))))))</f>
        <v>2</v>
      </c>
      <c r="D1280" s="14">
        <f>IF(DCalendário6[[#This Row],[Dia Útil]]="","",(MONTH($B1280)))</f>
        <v>7</v>
      </c>
      <c r="E1280" s="14">
        <f t="shared" si="19"/>
        <v>2021</v>
      </c>
      <c r="F1280" s="14">
        <f>MONTH(DCalendário6[[#This Row],[Dia]])</f>
        <v>7</v>
      </c>
      <c r="G1280" s="14" t="str">
        <f>MONTH(DCalendário6[[#This Row],[Dia]])&amp;" - "&amp;DCalendário6[[#This Row],[Ano]]</f>
        <v>7 - 2021</v>
      </c>
      <c r="H1280" s="14">
        <f>IF(DCalendário6[[#This Row],[Dia Útil]]="","",DCalendário6[[#This Row],[Semana Ano]])</f>
        <v>27</v>
      </c>
      <c r="I1280" s="14">
        <f>WEEKNUM(DCalendário6[[#This Row],[Dia]])</f>
        <v>27</v>
      </c>
      <c r="J1280" s="14" cm="1">
        <f t="array" aca="1" ref="J128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280" s="16">
        <f>WEEKDAY(DCalendário6[[#This Row],[Dia]])</f>
        <v>6</v>
      </c>
      <c r="L1280" s="1" t="str">
        <f>IFERROR(VLOOKUP(A1280,Tabela4[],1,0),"")</f>
        <v/>
      </c>
      <c r="M128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44379</v>
      </c>
      <c r="N1280" s="16" t="str">
        <f>IF(DCalendário6[[#This Row],[Dia Útil2]]="Feriado","Feriado",IF(AND(DCalendário6[[#This Row],[Dia Útil]]="",DCalendário6[[#This Row],[Mês Total]]=F1273),N1273+1,IF(DCalendário6[[#This Row],[Dia Útil]]="",1,"")))</f>
        <v/>
      </c>
      <c r="O128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1280" s="16"/>
      <c r="Q1280" s="17"/>
    </row>
    <row r="1281" spans="1:17" x14ac:dyDescent="0.25">
      <c r="A1281" s="1">
        <v>44380</v>
      </c>
      <c r="B1281" s="1" t="str">
        <f>IF(AND(DCalendário6[[#This Row],[Dia da semana]]&gt;1,DCalendário6[[#This Row],[Dia da semana]]&lt;7,DCalendário6[[#This Row],[Feriados]]=""),DCalendário6[[#This Row],[Dia]],"")</f>
        <v/>
      </c>
      <c r="C1281" s="16" t="str">
        <f>IF(DCalendário6[[#This Row],[Mês]]="","",IF(AND(C1277="",C1278="",C1279="",C1280=""),IF(DCalendário6[[#This Row],[Mês]]=D1280,C1280+1,IF(AND(D1280="",D1281=D1276),C1276+1,1)),IF(AND(C1278="",C1279="",C1280=""),IF(DCalendário6[[#This Row],[Mês]]=D1280,C1280+1,IF(AND(D1280="",D1281=D1277),C1277+1,1)),IF(AND(C1279="",C1280=""),IF(DCalendário6[[#This Row],[Mês]]=D1280,C1280+1,IF(AND(D1280="",D1281=D1278),C1278+1,1)),IF(DCalendário6[[#This Row],[Mês]]=D1280,C1280+1,IF(AND(D1280="",D1281=D1279),C1279+1,1))))))</f>
        <v/>
      </c>
      <c r="D1281" s="14" t="str">
        <f>IF(DCalendário6[[#This Row],[Dia Útil]]="","",(MONTH($B1281)))</f>
        <v/>
      </c>
      <c r="E1281" s="14">
        <f t="shared" si="19"/>
        <v>2021</v>
      </c>
      <c r="F1281" s="14">
        <f>MONTH(DCalendário6[[#This Row],[Dia]])</f>
        <v>7</v>
      </c>
      <c r="G1281" s="14" t="str">
        <f>MONTH(DCalendário6[[#This Row],[Dia]])&amp;" - "&amp;DCalendário6[[#This Row],[Ano]]</f>
        <v>7 - 2021</v>
      </c>
      <c r="H1281" s="14" t="str">
        <f>IF(DCalendário6[[#This Row],[Dia Útil]]="","",DCalendário6[[#This Row],[Semana Ano]])</f>
        <v/>
      </c>
      <c r="I1281" s="14">
        <f>WEEKNUM(DCalendário6[[#This Row],[Dia]])</f>
        <v>27</v>
      </c>
      <c r="J1281" s="14" cm="1">
        <f t="array" aca="1" ref="J128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281" s="16">
        <f>WEEKDAY(DCalendário6[[#This Row],[Dia]])</f>
        <v>7</v>
      </c>
      <c r="L1281" s="1" t="str">
        <f>IFERROR(VLOOKUP(A1281,Tabela4[],1,0),"")</f>
        <v/>
      </c>
      <c r="M128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281" s="16">
        <f>IF(DCalendário6[[#This Row],[Dia Útil2]]="Feriado","Feriado",IF(AND(DCalendário6[[#This Row],[Dia Útil]]="",DCalendário6[[#This Row],[Mês Total]]=F1274),N1274+1,IF(DCalendário6[[#This Row],[Dia Útil]]="",1,"")))</f>
        <v>1</v>
      </c>
      <c r="O128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1281" s="16"/>
      <c r="Q1281" s="17"/>
    </row>
    <row r="1282" spans="1:17" x14ac:dyDescent="0.25">
      <c r="A1282" s="1">
        <v>44381</v>
      </c>
      <c r="B1282" s="1" t="str">
        <f>IF(AND(DCalendário6[[#This Row],[Dia da semana]]&gt;1,DCalendário6[[#This Row],[Dia da semana]]&lt;7,DCalendário6[[#This Row],[Feriados]]=""),DCalendário6[[#This Row],[Dia]],"")</f>
        <v/>
      </c>
      <c r="C1282" s="16" t="str">
        <f>IF(DCalendário6[[#This Row],[Mês]]="","",IF(AND(C1278="",C1279="",C1280="",C1281=""),IF(DCalendário6[[#This Row],[Mês]]=D1281,C1281+1,IF(AND(D1281="",D1282=D1277),C1277+1,1)),IF(AND(C1279="",C1280="",C1281=""),IF(DCalendário6[[#This Row],[Mês]]=D1281,C1281+1,IF(AND(D1281="",D1282=D1278),C1278+1,1)),IF(AND(C1280="",C1281=""),IF(DCalendário6[[#This Row],[Mês]]=D1281,C1281+1,IF(AND(D1281="",D1282=D1279),C1279+1,1)),IF(DCalendário6[[#This Row],[Mês]]=D1281,C1281+1,IF(AND(D1281="",D1282=D1280),C1280+1,1))))))</f>
        <v/>
      </c>
      <c r="D1282" s="14" t="str">
        <f>IF(DCalendário6[[#This Row],[Dia Útil]]="","",(MONTH($B1282)))</f>
        <v/>
      </c>
      <c r="E1282" s="14">
        <f t="shared" ref="E1282:E1345" si="20">YEAR($A1282)</f>
        <v>2021</v>
      </c>
      <c r="F1282" s="14">
        <f>MONTH(DCalendário6[[#This Row],[Dia]])</f>
        <v>7</v>
      </c>
      <c r="G1282" s="14" t="str">
        <f>MONTH(DCalendário6[[#This Row],[Dia]])&amp;" - "&amp;DCalendário6[[#This Row],[Ano]]</f>
        <v>7 - 2021</v>
      </c>
      <c r="H1282" s="14" t="str">
        <f>IF(DCalendário6[[#This Row],[Dia Útil]]="","",DCalendário6[[#This Row],[Semana Ano]])</f>
        <v/>
      </c>
      <c r="I1282" s="14">
        <f>WEEKNUM(DCalendário6[[#This Row],[Dia]])</f>
        <v>28</v>
      </c>
      <c r="J1282" s="14" cm="1">
        <f t="array" aca="1" ref="J128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282" s="16">
        <f>WEEKDAY(DCalendário6[[#This Row],[Dia]])</f>
        <v>1</v>
      </c>
      <c r="L1282" s="1" t="str">
        <f>IFERROR(VLOOKUP(A1282,Tabela4[],1,0),"")</f>
        <v/>
      </c>
      <c r="M128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282" s="16">
        <f>IF(DCalendário6[[#This Row],[Dia Útil2]]="Feriado","Feriado",IF(AND(DCalendário6[[#This Row],[Dia Útil]]="",DCalendário6[[#This Row],[Mês Total]]=F1275),N1275+1,IF(DCalendário6[[#This Row],[Dia Útil]]="",1,"")))</f>
        <v>1</v>
      </c>
      <c r="O128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1282" s="16"/>
      <c r="Q1282" s="17"/>
    </row>
    <row r="1283" spans="1:17" x14ac:dyDescent="0.25">
      <c r="A1283" s="1">
        <v>44382</v>
      </c>
      <c r="B1283" s="1">
        <f>IF(AND(DCalendário6[[#This Row],[Dia da semana]]&gt;1,DCalendário6[[#This Row],[Dia da semana]]&lt;7,DCalendário6[[#This Row],[Feriados]]=""),DCalendário6[[#This Row],[Dia]],"")</f>
        <v>44382</v>
      </c>
      <c r="C1283" s="16">
        <f>IF(DCalendário6[[#This Row],[Mês]]="","",IF(AND(C1279="",C1280="",C1281="",C1282=""),IF(DCalendário6[[#This Row],[Mês]]=D1282,C1282+1,IF(AND(D1282="",D1283=D1278),C1278+1,1)),IF(AND(C1280="",C1281="",C1282=""),IF(DCalendário6[[#This Row],[Mês]]=D1282,C1282+1,IF(AND(D1282="",D1283=D1279),C1279+1,1)),IF(AND(C1281="",C1282=""),IF(DCalendário6[[#This Row],[Mês]]=D1282,C1282+1,IF(AND(D1282="",D1283=D1280),C1280+1,1)),IF(DCalendário6[[#This Row],[Mês]]=D1282,C1282+1,IF(AND(D1282="",D1283=D1281),C1281+1,1))))))</f>
        <v>3</v>
      </c>
      <c r="D1283" s="14">
        <f>IF(DCalendário6[[#This Row],[Dia Útil]]="","",(MONTH($B1283)))</f>
        <v>7</v>
      </c>
      <c r="E1283" s="14">
        <f t="shared" si="20"/>
        <v>2021</v>
      </c>
      <c r="F1283" s="14">
        <f>MONTH(DCalendário6[[#This Row],[Dia]])</f>
        <v>7</v>
      </c>
      <c r="G1283" s="14" t="str">
        <f>MONTH(DCalendário6[[#This Row],[Dia]])&amp;" - "&amp;DCalendário6[[#This Row],[Ano]]</f>
        <v>7 - 2021</v>
      </c>
      <c r="H1283" s="14">
        <f>IF(DCalendário6[[#This Row],[Dia Útil]]="","",DCalendário6[[#This Row],[Semana Ano]])</f>
        <v>28</v>
      </c>
      <c r="I1283" s="14">
        <f>WEEKNUM(DCalendário6[[#This Row],[Dia]])</f>
        <v>28</v>
      </c>
      <c r="J1283" s="14" cm="1">
        <f t="array" aca="1" ref="J128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283" s="16">
        <f>WEEKDAY(DCalendário6[[#This Row],[Dia]])</f>
        <v>2</v>
      </c>
      <c r="L1283" s="1" t="str">
        <f>IFERROR(VLOOKUP(A1283,Tabela4[],1,0),"")</f>
        <v/>
      </c>
      <c r="M128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44382</v>
      </c>
      <c r="N1283" s="16" t="str">
        <f>IF(DCalendário6[[#This Row],[Dia Útil2]]="Feriado","Feriado",IF(AND(DCalendário6[[#This Row],[Dia Útil]]="",DCalendário6[[#This Row],[Mês Total]]=F1276),N1276+1,IF(DCalendário6[[#This Row],[Dia Útil]]="",1,"")))</f>
        <v/>
      </c>
      <c r="O128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1283" s="16"/>
      <c r="Q1283" s="17"/>
    </row>
    <row r="1284" spans="1:17" x14ac:dyDescent="0.25">
      <c r="A1284" s="1">
        <v>44383</v>
      </c>
      <c r="B1284" s="1">
        <f>IF(AND(DCalendário6[[#This Row],[Dia da semana]]&gt;1,DCalendário6[[#This Row],[Dia da semana]]&lt;7,DCalendário6[[#This Row],[Feriados]]=""),DCalendário6[[#This Row],[Dia]],"")</f>
        <v>44383</v>
      </c>
      <c r="C1284" s="16">
        <f>IF(DCalendário6[[#This Row],[Mês]]="","",IF(AND(C1280="",C1281="",C1282="",C1283=""),IF(DCalendário6[[#This Row],[Mês]]=D1283,C1283+1,IF(AND(D1283="",D1284=D1279),C1279+1,1)),IF(AND(C1281="",C1282="",C1283=""),IF(DCalendário6[[#This Row],[Mês]]=D1283,C1283+1,IF(AND(D1283="",D1284=D1280),C1280+1,1)),IF(AND(C1282="",C1283=""),IF(DCalendário6[[#This Row],[Mês]]=D1283,C1283+1,IF(AND(D1283="",D1284=D1281),C1281+1,1)),IF(DCalendário6[[#This Row],[Mês]]=D1283,C1283+1,IF(AND(D1283="",D1284=D1282),C1282+1,1))))))</f>
        <v>4</v>
      </c>
      <c r="D1284" s="14">
        <f>IF(DCalendário6[[#This Row],[Dia Útil]]="","",(MONTH($B1284)))</f>
        <v>7</v>
      </c>
      <c r="E1284" s="14">
        <f t="shared" si="20"/>
        <v>2021</v>
      </c>
      <c r="F1284" s="14">
        <f>MONTH(DCalendário6[[#This Row],[Dia]])</f>
        <v>7</v>
      </c>
      <c r="G1284" s="14" t="str">
        <f>MONTH(DCalendário6[[#This Row],[Dia]])&amp;" - "&amp;DCalendário6[[#This Row],[Ano]]</f>
        <v>7 - 2021</v>
      </c>
      <c r="H1284" s="14">
        <f>IF(DCalendário6[[#This Row],[Dia Útil]]="","",DCalendário6[[#This Row],[Semana Ano]])</f>
        <v>28</v>
      </c>
      <c r="I1284" s="14">
        <f>WEEKNUM(DCalendário6[[#This Row],[Dia]])</f>
        <v>28</v>
      </c>
      <c r="J1284" s="14" cm="1">
        <f t="array" aca="1" ref="J128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284" s="16">
        <f>WEEKDAY(DCalendário6[[#This Row],[Dia]])</f>
        <v>3</v>
      </c>
      <c r="L1284" s="1" t="str">
        <f>IFERROR(VLOOKUP(A1284,Tabela4[],1,0),"")</f>
        <v/>
      </c>
      <c r="M128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44383</v>
      </c>
      <c r="N1284" s="16" t="str">
        <f>IF(DCalendário6[[#This Row],[Dia Útil2]]="Feriado","Feriado",IF(AND(DCalendário6[[#This Row],[Dia Útil]]="",DCalendário6[[#This Row],[Mês Total]]=F1277),N1277+1,IF(DCalendário6[[#This Row],[Dia Útil]]="",1,"")))</f>
        <v/>
      </c>
      <c r="O128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1284" s="16"/>
      <c r="Q1284" s="17"/>
    </row>
    <row r="1285" spans="1:17" x14ac:dyDescent="0.25">
      <c r="A1285" s="1">
        <v>44384</v>
      </c>
      <c r="B1285" s="1">
        <f>IF(AND(DCalendário6[[#This Row],[Dia da semana]]&gt;1,DCalendário6[[#This Row],[Dia da semana]]&lt;7,DCalendário6[[#This Row],[Feriados]]=""),DCalendário6[[#This Row],[Dia]],"")</f>
        <v>44384</v>
      </c>
      <c r="C1285" s="16">
        <f>IF(DCalendário6[[#This Row],[Mês]]="","",IF(AND(C1281="",C1282="",C1283="",C1284=""),IF(DCalendário6[[#This Row],[Mês]]=D1284,C1284+1,IF(AND(D1284="",D1285=D1280),C1280+1,1)),IF(AND(C1282="",C1283="",C1284=""),IF(DCalendário6[[#This Row],[Mês]]=D1284,C1284+1,IF(AND(D1284="",D1285=D1281),C1281+1,1)),IF(AND(C1283="",C1284=""),IF(DCalendário6[[#This Row],[Mês]]=D1284,C1284+1,IF(AND(D1284="",D1285=D1282),C1282+1,1)),IF(DCalendário6[[#This Row],[Mês]]=D1284,C1284+1,IF(AND(D1284="",D1285=D1283),C1283+1,1))))))</f>
        <v>5</v>
      </c>
      <c r="D1285" s="14">
        <f>IF(DCalendário6[[#This Row],[Dia Útil]]="","",(MONTH($B1285)))</f>
        <v>7</v>
      </c>
      <c r="E1285" s="14">
        <f t="shared" si="20"/>
        <v>2021</v>
      </c>
      <c r="F1285" s="14">
        <f>MONTH(DCalendário6[[#This Row],[Dia]])</f>
        <v>7</v>
      </c>
      <c r="G1285" s="14" t="str">
        <f>MONTH(DCalendário6[[#This Row],[Dia]])&amp;" - "&amp;DCalendário6[[#This Row],[Ano]]</f>
        <v>7 - 2021</v>
      </c>
      <c r="H1285" s="14">
        <f>IF(DCalendário6[[#This Row],[Dia Útil]]="","",DCalendário6[[#This Row],[Semana Ano]])</f>
        <v>28</v>
      </c>
      <c r="I1285" s="14">
        <f>WEEKNUM(DCalendário6[[#This Row],[Dia]])</f>
        <v>28</v>
      </c>
      <c r="J1285" s="14" cm="1">
        <f t="array" aca="1" ref="J128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285" s="16">
        <f>WEEKDAY(DCalendário6[[#This Row],[Dia]])</f>
        <v>4</v>
      </c>
      <c r="L1285" s="1" t="str">
        <f>IFERROR(VLOOKUP(A1285,Tabela4[],1,0),"")</f>
        <v/>
      </c>
      <c r="M128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44384</v>
      </c>
      <c r="N1285" s="16" t="str">
        <f>IF(DCalendário6[[#This Row],[Dia Útil2]]="Feriado","Feriado",IF(AND(DCalendário6[[#This Row],[Dia Útil]]="",DCalendário6[[#This Row],[Mês Total]]=F1278),N1278+1,IF(DCalendário6[[#This Row],[Dia Útil]]="",1,"")))</f>
        <v/>
      </c>
      <c r="O128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1285" s="16"/>
      <c r="Q1285" s="17"/>
    </row>
    <row r="1286" spans="1:17" x14ac:dyDescent="0.25">
      <c r="A1286" s="1">
        <v>44385</v>
      </c>
      <c r="B1286" s="1">
        <f>IF(AND(DCalendário6[[#This Row],[Dia da semana]]&gt;1,DCalendário6[[#This Row],[Dia da semana]]&lt;7,DCalendário6[[#This Row],[Feriados]]=""),DCalendário6[[#This Row],[Dia]],"")</f>
        <v>44385</v>
      </c>
      <c r="C1286" s="16">
        <f>IF(DCalendário6[[#This Row],[Mês]]="","",IF(AND(C1282="",C1283="",C1284="",C1285=""),IF(DCalendário6[[#This Row],[Mês]]=D1285,C1285+1,IF(AND(D1285="",D1286=D1281),C1281+1,1)),IF(AND(C1283="",C1284="",C1285=""),IF(DCalendário6[[#This Row],[Mês]]=D1285,C1285+1,IF(AND(D1285="",D1286=D1282),C1282+1,1)),IF(AND(C1284="",C1285=""),IF(DCalendário6[[#This Row],[Mês]]=D1285,C1285+1,IF(AND(D1285="",D1286=D1283),C1283+1,1)),IF(DCalendário6[[#This Row],[Mês]]=D1285,C1285+1,IF(AND(D1285="",D1286=D1284),C1284+1,1))))))</f>
        <v>6</v>
      </c>
      <c r="D1286" s="14">
        <f>IF(DCalendário6[[#This Row],[Dia Útil]]="","",(MONTH($B1286)))</f>
        <v>7</v>
      </c>
      <c r="E1286" s="14">
        <f t="shared" si="20"/>
        <v>2021</v>
      </c>
      <c r="F1286" s="14">
        <f>MONTH(DCalendário6[[#This Row],[Dia]])</f>
        <v>7</v>
      </c>
      <c r="G1286" s="14" t="str">
        <f>MONTH(DCalendário6[[#This Row],[Dia]])&amp;" - "&amp;DCalendário6[[#This Row],[Ano]]</f>
        <v>7 - 2021</v>
      </c>
      <c r="H1286" s="14">
        <f>IF(DCalendário6[[#This Row],[Dia Útil]]="","",DCalendário6[[#This Row],[Semana Ano]])</f>
        <v>28</v>
      </c>
      <c r="I1286" s="14">
        <f>WEEKNUM(DCalendário6[[#This Row],[Dia]])</f>
        <v>28</v>
      </c>
      <c r="J1286" s="14" cm="1">
        <f t="array" aca="1" ref="J128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286" s="16">
        <f>WEEKDAY(DCalendário6[[#This Row],[Dia]])</f>
        <v>5</v>
      </c>
      <c r="L1286" s="1" t="str">
        <f>IFERROR(VLOOKUP(A1286,Tabela4[],1,0),"")</f>
        <v/>
      </c>
      <c r="M128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44385</v>
      </c>
      <c r="N1286" s="16" t="str">
        <f>IF(DCalendário6[[#This Row],[Dia Útil2]]="Feriado","Feriado",IF(AND(DCalendário6[[#This Row],[Dia Útil]]="",DCalendário6[[#This Row],[Mês Total]]=F1279),N1279+1,IF(DCalendário6[[#This Row],[Dia Útil]]="",1,"")))</f>
        <v/>
      </c>
      <c r="O128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1286" s="16"/>
      <c r="Q1286" s="17"/>
    </row>
    <row r="1287" spans="1:17" x14ac:dyDescent="0.25">
      <c r="A1287" s="1">
        <v>44386</v>
      </c>
      <c r="B1287" s="1">
        <f>IF(AND(DCalendário6[[#This Row],[Dia da semana]]&gt;1,DCalendário6[[#This Row],[Dia da semana]]&lt;7,DCalendário6[[#This Row],[Feriados]]=""),DCalendário6[[#This Row],[Dia]],"")</f>
        <v>44386</v>
      </c>
      <c r="C1287" s="16">
        <f>IF(DCalendário6[[#This Row],[Mês]]="","",IF(AND(C1283="",C1284="",C1285="",C1286=""),IF(DCalendário6[[#This Row],[Mês]]=D1286,C1286+1,IF(AND(D1286="",D1287=D1282),C1282+1,1)),IF(AND(C1284="",C1285="",C1286=""),IF(DCalendário6[[#This Row],[Mês]]=D1286,C1286+1,IF(AND(D1286="",D1287=D1283),C1283+1,1)),IF(AND(C1285="",C1286=""),IF(DCalendário6[[#This Row],[Mês]]=D1286,C1286+1,IF(AND(D1286="",D1287=D1284),C1284+1,1)),IF(DCalendário6[[#This Row],[Mês]]=D1286,C1286+1,IF(AND(D1286="",D1287=D1285),C1285+1,1))))))</f>
        <v>7</v>
      </c>
      <c r="D1287" s="14">
        <f>IF(DCalendário6[[#This Row],[Dia Útil]]="","",(MONTH($B1287)))</f>
        <v>7</v>
      </c>
      <c r="E1287" s="14">
        <f t="shared" si="20"/>
        <v>2021</v>
      </c>
      <c r="F1287" s="14">
        <f>MONTH(DCalendário6[[#This Row],[Dia]])</f>
        <v>7</v>
      </c>
      <c r="G1287" s="14" t="str">
        <f>MONTH(DCalendário6[[#This Row],[Dia]])&amp;" - "&amp;DCalendário6[[#This Row],[Ano]]</f>
        <v>7 - 2021</v>
      </c>
      <c r="H1287" s="14">
        <f>IF(DCalendário6[[#This Row],[Dia Útil]]="","",DCalendário6[[#This Row],[Semana Ano]])</f>
        <v>28</v>
      </c>
      <c r="I1287" s="14">
        <f>WEEKNUM(DCalendário6[[#This Row],[Dia]])</f>
        <v>28</v>
      </c>
      <c r="J1287" s="14" cm="1">
        <f t="array" aca="1" ref="J128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287" s="16">
        <f>WEEKDAY(DCalendário6[[#This Row],[Dia]])</f>
        <v>6</v>
      </c>
      <c r="L1287" s="1" t="str">
        <f>IFERROR(VLOOKUP(A1287,Tabela4[],1,0),"")</f>
        <v/>
      </c>
      <c r="M128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44386</v>
      </c>
      <c r="N1287" s="16" t="str">
        <f>IF(DCalendário6[[#This Row],[Dia Útil2]]="Feriado","Feriado",IF(AND(DCalendário6[[#This Row],[Dia Útil]]="",DCalendário6[[#This Row],[Mês Total]]=F1280),N1280+1,IF(DCalendário6[[#This Row],[Dia Útil]]="",1,"")))</f>
        <v/>
      </c>
      <c r="O128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1287" s="16"/>
      <c r="Q1287" s="17"/>
    </row>
    <row r="1288" spans="1:17" x14ac:dyDescent="0.25">
      <c r="A1288" s="1">
        <v>44387</v>
      </c>
      <c r="B1288" s="1" t="str">
        <f>IF(AND(DCalendário6[[#This Row],[Dia da semana]]&gt;1,DCalendário6[[#This Row],[Dia da semana]]&lt;7,DCalendário6[[#This Row],[Feriados]]=""),DCalendário6[[#This Row],[Dia]],"")</f>
        <v/>
      </c>
      <c r="C1288" s="16" t="str">
        <f>IF(DCalendário6[[#This Row],[Mês]]="","",IF(AND(C1284="",C1285="",C1286="",C1287=""),IF(DCalendário6[[#This Row],[Mês]]=D1287,C1287+1,IF(AND(D1287="",D1288=D1283),C1283+1,1)),IF(AND(C1285="",C1286="",C1287=""),IF(DCalendário6[[#This Row],[Mês]]=D1287,C1287+1,IF(AND(D1287="",D1288=D1284),C1284+1,1)),IF(AND(C1286="",C1287=""),IF(DCalendário6[[#This Row],[Mês]]=D1287,C1287+1,IF(AND(D1287="",D1288=D1285),C1285+1,1)),IF(DCalendário6[[#This Row],[Mês]]=D1287,C1287+1,IF(AND(D1287="",D1288=D1286),C1286+1,1))))))</f>
        <v/>
      </c>
      <c r="D1288" s="14" t="str">
        <f>IF(DCalendário6[[#This Row],[Dia Útil]]="","",(MONTH($B1288)))</f>
        <v/>
      </c>
      <c r="E1288" s="14">
        <f t="shared" si="20"/>
        <v>2021</v>
      </c>
      <c r="F1288" s="14">
        <f>MONTH(DCalendário6[[#This Row],[Dia]])</f>
        <v>7</v>
      </c>
      <c r="G1288" s="14" t="str">
        <f>MONTH(DCalendário6[[#This Row],[Dia]])&amp;" - "&amp;DCalendário6[[#This Row],[Ano]]</f>
        <v>7 - 2021</v>
      </c>
      <c r="H1288" s="14" t="str">
        <f>IF(DCalendário6[[#This Row],[Dia Útil]]="","",DCalendário6[[#This Row],[Semana Ano]])</f>
        <v/>
      </c>
      <c r="I1288" s="14">
        <f>WEEKNUM(DCalendário6[[#This Row],[Dia]])</f>
        <v>28</v>
      </c>
      <c r="J1288" s="14" cm="1">
        <f t="array" aca="1" ref="J128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288" s="16">
        <f>WEEKDAY(DCalendário6[[#This Row],[Dia]])</f>
        <v>7</v>
      </c>
      <c r="L1288" s="1" t="str">
        <f>IFERROR(VLOOKUP(A1288,Tabela4[],1,0),"")</f>
        <v/>
      </c>
      <c r="M128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288" s="16">
        <f>IF(DCalendário6[[#This Row],[Dia Útil2]]="Feriado","Feriado",IF(AND(DCalendário6[[#This Row],[Dia Útil]]="",DCalendário6[[#This Row],[Mês Total]]=F1281),N1281+1,IF(DCalendário6[[#This Row],[Dia Útil]]="",1,"")))</f>
        <v>2</v>
      </c>
      <c r="O128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1288" s="16"/>
      <c r="Q1288" s="17"/>
    </row>
    <row r="1289" spans="1:17" x14ac:dyDescent="0.25">
      <c r="A1289" s="1">
        <v>44388</v>
      </c>
      <c r="B1289" s="1" t="str">
        <f>IF(AND(DCalendário6[[#This Row],[Dia da semana]]&gt;1,DCalendário6[[#This Row],[Dia da semana]]&lt;7,DCalendário6[[#This Row],[Feriados]]=""),DCalendário6[[#This Row],[Dia]],"")</f>
        <v/>
      </c>
      <c r="C1289" s="16" t="str">
        <f>IF(DCalendário6[[#This Row],[Mês]]="","",IF(AND(C1285="",C1286="",C1287="",C1288=""),IF(DCalendário6[[#This Row],[Mês]]=D1288,C1288+1,IF(AND(D1288="",D1289=D1284),C1284+1,1)),IF(AND(C1286="",C1287="",C1288=""),IF(DCalendário6[[#This Row],[Mês]]=D1288,C1288+1,IF(AND(D1288="",D1289=D1285),C1285+1,1)),IF(AND(C1287="",C1288=""),IF(DCalendário6[[#This Row],[Mês]]=D1288,C1288+1,IF(AND(D1288="",D1289=D1286),C1286+1,1)),IF(DCalendário6[[#This Row],[Mês]]=D1288,C1288+1,IF(AND(D1288="",D1289=D1287),C1287+1,1))))))</f>
        <v/>
      </c>
      <c r="D1289" s="14" t="str">
        <f>IF(DCalendário6[[#This Row],[Dia Útil]]="","",(MONTH($B1289)))</f>
        <v/>
      </c>
      <c r="E1289" s="14">
        <f t="shared" si="20"/>
        <v>2021</v>
      </c>
      <c r="F1289" s="14">
        <f>MONTH(DCalendário6[[#This Row],[Dia]])</f>
        <v>7</v>
      </c>
      <c r="G1289" s="14" t="str">
        <f>MONTH(DCalendário6[[#This Row],[Dia]])&amp;" - "&amp;DCalendário6[[#This Row],[Ano]]</f>
        <v>7 - 2021</v>
      </c>
      <c r="H1289" s="14" t="str">
        <f>IF(DCalendário6[[#This Row],[Dia Útil]]="","",DCalendário6[[#This Row],[Semana Ano]])</f>
        <v/>
      </c>
      <c r="I1289" s="14">
        <f>WEEKNUM(DCalendário6[[#This Row],[Dia]])</f>
        <v>29</v>
      </c>
      <c r="J1289" s="14" cm="1">
        <f t="array" aca="1" ref="J128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289" s="16">
        <f>WEEKDAY(DCalendário6[[#This Row],[Dia]])</f>
        <v>1</v>
      </c>
      <c r="L1289" s="1" t="str">
        <f>IFERROR(VLOOKUP(A1289,Tabela4[],1,0),"")</f>
        <v/>
      </c>
      <c r="M128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289" s="16">
        <f>IF(DCalendário6[[#This Row],[Dia Útil2]]="Feriado","Feriado",IF(AND(DCalendário6[[#This Row],[Dia Útil]]="",DCalendário6[[#This Row],[Mês Total]]=F1282),N1282+1,IF(DCalendário6[[#This Row],[Dia Útil]]="",1,"")))</f>
        <v>2</v>
      </c>
      <c r="O128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1289" s="16"/>
      <c r="Q1289" s="17"/>
    </row>
    <row r="1290" spans="1:17" x14ac:dyDescent="0.25">
      <c r="A1290" s="1">
        <v>44389</v>
      </c>
      <c r="B1290" s="1">
        <f>IF(AND(DCalendário6[[#This Row],[Dia da semana]]&gt;1,DCalendário6[[#This Row],[Dia da semana]]&lt;7,DCalendário6[[#This Row],[Feriados]]=""),DCalendário6[[#This Row],[Dia]],"")</f>
        <v>44389</v>
      </c>
      <c r="C1290" s="16">
        <f>IF(DCalendário6[[#This Row],[Mês]]="","",IF(AND(C1286="",C1287="",C1288="",C1289=""),IF(DCalendário6[[#This Row],[Mês]]=D1289,C1289+1,IF(AND(D1289="",D1290=D1285),C1285+1,1)),IF(AND(C1287="",C1288="",C1289=""),IF(DCalendário6[[#This Row],[Mês]]=D1289,C1289+1,IF(AND(D1289="",D1290=D1286),C1286+1,1)),IF(AND(C1288="",C1289=""),IF(DCalendário6[[#This Row],[Mês]]=D1289,C1289+1,IF(AND(D1289="",D1290=D1287),C1287+1,1)),IF(DCalendário6[[#This Row],[Mês]]=D1289,C1289+1,IF(AND(D1289="",D1290=D1288),C1288+1,1))))))</f>
        <v>8</v>
      </c>
      <c r="D1290" s="14">
        <f>IF(DCalendário6[[#This Row],[Dia Útil]]="","",(MONTH($B1290)))</f>
        <v>7</v>
      </c>
      <c r="E1290" s="14">
        <f t="shared" si="20"/>
        <v>2021</v>
      </c>
      <c r="F1290" s="14">
        <f>MONTH(DCalendário6[[#This Row],[Dia]])</f>
        <v>7</v>
      </c>
      <c r="G1290" s="14" t="str">
        <f>MONTH(DCalendário6[[#This Row],[Dia]])&amp;" - "&amp;DCalendário6[[#This Row],[Ano]]</f>
        <v>7 - 2021</v>
      </c>
      <c r="H1290" s="14">
        <f>IF(DCalendário6[[#This Row],[Dia Útil]]="","",DCalendário6[[#This Row],[Semana Ano]])</f>
        <v>29</v>
      </c>
      <c r="I1290" s="14">
        <f>WEEKNUM(DCalendário6[[#This Row],[Dia]])</f>
        <v>29</v>
      </c>
      <c r="J1290" s="14" cm="1">
        <f t="array" aca="1" ref="J129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290" s="16">
        <f>WEEKDAY(DCalendário6[[#This Row],[Dia]])</f>
        <v>2</v>
      </c>
      <c r="L1290" s="1" t="str">
        <f>IFERROR(VLOOKUP(A1290,Tabela4[],1,0),"")</f>
        <v/>
      </c>
      <c r="M129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44389</v>
      </c>
      <c r="N1290" s="16" t="str">
        <f>IF(DCalendário6[[#This Row],[Dia Útil2]]="Feriado","Feriado",IF(AND(DCalendário6[[#This Row],[Dia Útil]]="",DCalendário6[[#This Row],[Mês Total]]=F1283),N1283+1,IF(DCalendário6[[#This Row],[Dia Útil]]="",1,"")))</f>
        <v/>
      </c>
      <c r="O129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1290" s="16"/>
      <c r="Q1290" s="17"/>
    </row>
    <row r="1291" spans="1:17" x14ac:dyDescent="0.25">
      <c r="A1291" s="1">
        <v>44390</v>
      </c>
      <c r="B1291" s="1">
        <f>IF(AND(DCalendário6[[#This Row],[Dia da semana]]&gt;1,DCalendário6[[#This Row],[Dia da semana]]&lt;7,DCalendário6[[#This Row],[Feriados]]=""),DCalendário6[[#This Row],[Dia]],"")</f>
        <v>44390</v>
      </c>
      <c r="C1291" s="16">
        <f>IF(DCalendário6[[#This Row],[Mês]]="","",IF(AND(C1287="",C1288="",C1289="",C1290=""),IF(DCalendário6[[#This Row],[Mês]]=D1290,C1290+1,IF(AND(D1290="",D1291=D1286),C1286+1,1)),IF(AND(C1288="",C1289="",C1290=""),IF(DCalendário6[[#This Row],[Mês]]=D1290,C1290+1,IF(AND(D1290="",D1291=D1287),C1287+1,1)),IF(AND(C1289="",C1290=""),IF(DCalendário6[[#This Row],[Mês]]=D1290,C1290+1,IF(AND(D1290="",D1291=D1288),C1288+1,1)),IF(DCalendário6[[#This Row],[Mês]]=D1290,C1290+1,IF(AND(D1290="",D1291=D1289),C1289+1,1))))))</f>
        <v>9</v>
      </c>
      <c r="D1291" s="14">
        <f>IF(DCalendário6[[#This Row],[Dia Útil]]="","",(MONTH($B1291)))</f>
        <v>7</v>
      </c>
      <c r="E1291" s="14">
        <f t="shared" si="20"/>
        <v>2021</v>
      </c>
      <c r="F1291" s="14">
        <f>MONTH(DCalendário6[[#This Row],[Dia]])</f>
        <v>7</v>
      </c>
      <c r="G1291" s="14" t="str">
        <f>MONTH(DCalendário6[[#This Row],[Dia]])&amp;" - "&amp;DCalendário6[[#This Row],[Ano]]</f>
        <v>7 - 2021</v>
      </c>
      <c r="H1291" s="14">
        <f>IF(DCalendário6[[#This Row],[Dia Útil]]="","",DCalendário6[[#This Row],[Semana Ano]])</f>
        <v>29</v>
      </c>
      <c r="I1291" s="14">
        <f>WEEKNUM(DCalendário6[[#This Row],[Dia]])</f>
        <v>29</v>
      </c>
      <c r="J1291" s="14" cm="1">
        <f t="array" aca="1" ref="J129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291" s="16">
        <f>WEEKDAY(DCalendário6[[#This Row],[Dia]])</f>
        <v>3</v>
      </c>
      <c r="L1291" s="1" t="str">
        <f>IFERROR(VLOOKUP(A1291,Tabela4[],1,0),"")</f>
        <v/>
      </c>
      <c r="M129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44390</v>
      </c>
      <c r="N1291" s="16" t="str">
        <f>IF(DCalendário6[[#This Row],[Dia Útil2]]="Feriado","Feriado",IF(AND(DCalendário6[[#This Row],[Dia Útil]]="",DCalendário6[[#This Row],[Mês Total]]=F1284),N1284+1,IF(DCalendário6[[#This Row],[Dia Útil]]="",1,"")))</f>
        <v/>
      </c>
      <c r="O129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1291" s="16"/>
      <c r="Q1291" s="17"/>
    </row>
    <row r="1292" spans="1:17" x14ac:dyDescent="0.25">
      <c r="A1292" s="1">
        <v>44391</v>
      </c>
      <c r="B1292" s="1">
        <f>IF(AND(DCalendário6[[#This Row],[Dia da semana]]&gt;1,DCalendário6[[#This Row],[Dia da semana]]&lt;7,DCalendário6[[#This Row],[Feriados]]=""),DCalendário6[[#This Row],[Dia]],"")</f>
        <v>44391</v>
      </c>
      <c r="C1292" s="16">
        <f>IF(DCalendário6[[#This Row],[Mês]]="","",IF(AND(C1288="",C1289="",C1290="",C1291=""),IF(DCalendário6[[#This Row],[Mês]]=D1291,C1291+1,IF(AND(D1291="",D1292=D1287),C1287+1,1)),IF(AND(C1289="",C1290="",C1291=""),IF(DCalendário6[[#This Row],[Mês]]=D1291,C1291+1,IF(AND(D1291="",D1292=D1288),C1288+1,1)),IF(AND(C1290="",C1291=""),IF(DCalendário6[[#This Row],[Mês]]=D1291,C1291+1,IF(AND(D1291="",D1292=D1289),C1289+1,1)),IF(DCalendário6[[#This Row],[Mês]]=D1291,C1291+1,IF(AND(D1291="",D1292=D1290),C1290+1,1))))))</f>
        <v>10</v>
      </c>
      <c r="D1292" s="14">
        <f>IF(DCalendário6[[#This Row],[Dia Útil]]="","",(MONTH($B1292)))</f>
        <v>7</v>
      </c>
      <c r="E1292" s="14">
        <f t="shared" si="20"/>
        <v>2021</v>
      </c>
      <c r="F1292" s="14">
        <f>MONTH(DCalendário6[[#This Row],[Dia]])</f>
        <v>7</v>
      </c>
      <c r="G1292" s="14" t="str">
        <f>MONTH(DCalendário6[[#This Row],[Dia]])&amp;" - "&amp;DCalendário6[[#This Row],[Ano]]</f>
        <v>7 - 2021</v>
      </c>
      <c r="H1292" s="14">
        <f>IF(DCalendário6[[#This Row],[Dia Útil]]="","",DCalendário6[[#This Row],[Semana Ano]])</f>
        <v>29</v>
      </c>
      <c r="I1292" s="14">
        <f>WEEKNUM(DCalendário6[[#This Row],[Dia]])</f>
        <v>29</v>
      </c>
      <c r="J1292" s="14" cm="1">
        <f t="array" aca="1" ref="J129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292" s="16">
        <f>WEEKDAY(DCalendário6[[#This Row],[Dia]])</f>
        <v>4</v>
      </c>
      <c r="L1292" s="1" t="str">
        <f>IFERROR(VLOOKUP(A1292,Tabela4[],1,0),"")</f>
        <v/>
      </c>
      <c r="M129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44391</v>
      </c>
      <c r="N1292" s="16" t="str">
        <f>IF(DCalendário6[[#This Row],[Dia Útil2]]="Feriado","Feriado",IF(AND(DCalendário6[[#This Row],[Dia Útil]]="",DCalendário6[[#This Row],[Mês Total]]=F1285),N1285+1,IF(DCalendário6[[#This Row],[Dia Útil]]="",1,"")))</f>
        <v/>
      </c>
      <c r="O129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1292" s="16"/>
      <c r="Q1292" s="17"/>
    </row>
    <row r="1293" spans="1:17" x14ac:dyDescent="0.25">
      <c r="A1293" s="1">
        <v>44392</v>
      </c>
      <c r="B1293" s="1">
        <f>IF(AND(DCalendário6[[#This Row],[Dia da semana]]&gt;1,DCalendário6[[#This Row],[Dia da semana]]&lt;7,DCalendário6[[#This Row],[Feriados]]=""),DCalendário6[[#This Row],[Dia]],"")</f>
        <v>44392</v>
      </c>
      <c r="C1293" s="16">
        <f>IF(DCalendário6[[#This Row],[Mês]]="","",IF(AND(C1289="",C1290="",C1291="",C1292=""),IF(DCalendário6[[#This Row],[Mês]]=D1292,C1292+1,IF(AND(D1292="",D1293=D1288),C1288+1,1)),IF(AND(C1290="",C1291="",C1292=""),IF(DCalendário6[[#This Row],[Mês]]=D1292,C1292+1,IF(AND(D1292="",D1293=D1289),C1289+1,1)),IF(AND(C1291="",C1292=""),IF(DCalendário6[[#This Row],[Mês]]=D1292,C1292+1,IF(AND(D1292="",D1293=D1290),C1290+1,1)),IF(DCalendário6[[#This Row],[Mês]]=D1292,C1292+1,IF(AND(D1292="",D1293=D1291),C1291+1,1))))))</f>
        <v>11</v>
      </c>
      <c r="D1293" s="14">
        <f>IF(DCalendário6[[#This Row],[Dia Útil]]="","",(MONTH($B1293)))</f>
        <v>7</v>
      </c>
      <c r="E1293" s="14">
        <f t="shared" si="20"/>
        <v>2021</v>
      </c>
      <c r="F1293" s="14">
        <f>MONTH(DCalendário6[[#This Row],[Dia]])</f>
        <v>7</v>
      </c>
      <c r="G1293" s="14" t="str">
        <f>MONTH(DCalendário6[[#This Row],[Dia]])&amp;" - "&amp;DCalendário6[[#This Row],[Ano]]</f>
        <v>7 - 2021</v>
      </c>
      <c r="H1293" s="14">
        <f>IF(DCalendário6[[#This Row],[Dia Útil]]="","",DCalendário6[[#This Row],[Semana Ano]])</f>
        <v>29</v>
      </c>
      <c r="I1293" s="14">
        <f>WEEKNUM(DCalendário6[[#This Row],[Dia]])</f>
        <v>29</v>
      </c>
      <c r="J1293" s="14" cm="1">
        <f t="array" aca="1" ref="J129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293" s="16">
        <f>WEEKDAY(DCalendário6[[#This Row],[Dia]])</f>
        <v>5</v>
      </c>
      <c r="L1293" s="1" t="str">
        <f>IFERROR(VLOOKUP(A1293,Tabela4[],1,0),"")</f>
        <v/>
      </c>
      <c r="M129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44392</v>
      </c>
      <c r="N1293" s="16" t="str">
        <f>IF(DCalendário6[[#This Row],[Dia Útil2]]="Feriado","Feriado",IF(AND(DCalendário6[[#This Row],[Dia Útil]]="",DCalendário6[[#This Row],[Mês Total]]=F1286),N1286+1,IF(DCalendário6[[#This Row],[Dia Útil]]="",1,"")))</f>
        <v/>
      </c>
      <c r="O129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1293" s="16"/>
      <c r="Q1293" s="17"/>
    </row>
    <row r="1294" spans="1:17" x14ac:dyDescent="0.25">
      <c r="A1294" s="1">
        <v>44393</v>
      </c>
      <c r="B1294" s="1">
        <f>IF(AND(DCalendário6[[#This Row],[Dia da semana]]&gt;1,DCalendário6[[#This Row],[Dia da semana]]&lt;7,DCalendário6[[#This Row],[Feriados]]=""),DCalendário6[[#This Row],[Dia]],"")</f>
        <v>44393</v>
      </c>
      <c r="C1294" s="16">
        <f>IF(DCalendário6[[#This Row],[Mês]]="","",IF(AND(C1290="",C1291="",C1292="",C1293=""),IF(DCalendário6[[#This Row],[Mês]]=D1293,C1293+1,IF(AND(D1293="",D1294=D1289),C1289+1,1)),IF(AND(C1291="",C1292="",C1293=""),IF(DCalendário6[[#This Row],[Mês]]=D1293,C1293+1,IF(AND(D1293="",D1294=D1290),C1290+1,1)),IF(AND(C1292="",C1293=""),IF(DCalendário6[[#This Row],[Mês]]=D1293,C1293+1,IF(AND(D1293="",D1294=D1291),C1291+1,1)),IF(DCalendário6[[#This Row],[Mês]]=D1293,C1293+1,IF(AND(D1293="",D1294=D1292),C1292+1,1))))))</f>
        <v>12</v>
      </c>
      <c r="D1294" s="14">
        <f>IF(DCalendário6[[#This Row],[Dia Útil]]="","",(MONTH($B1294)))</f>
        <v>7</v>
      </c>
      <c r="E1294" s="14">
        <f t="shared" si="20"/>
        <v>2021</v>
      </c>
      <c r="F1294" s="14">
        <f>MONTH(DCalendário6[[#This Row],[Dia]])</f>
        <v>7</v>
      </c>
      <c r="G1294" s="14" t="str">
        <f>MONTH(DCalendário6[[#This Row],[Dia]])&amp;" - "&amp;DCalendário6[[#This Row],[Ano]]</f>
        <v>7 - 2021</v>
      </c>
      <c r="H1294" s="14">
        <f>IF(DCalendário6[[#This Row],[Dia Útil]]="","",DCalendário6[[#This Row],[Semana Ano]])</f>
        <v>29</v>
      </c>
      <c r="I1294" s="14">
        <f>WEEKNUM(DCalendário6[[#This Row],[Dia]])</f>
        <v>29</v>
      </c>
      <c r="J1294" s="14" cm="1">
        <f t="array" aca="1" ref="J129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294" s="16">
        <f>WEEKDAY(DCalendário6[[#This Row],[Dia]])</f>
        <v>6</v>
      </c>
      <c r="L1294" s="1" t="str">
        <f>IFERROR(VLOOKUP(A1294,Tabela4[],1,0),"")</f>
        <v/>
      </c>
      <c r="M129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44393</v>
      </c>
      <c r="N1294" s="16" t="str">
        <f>IF(DCalendário6[[#This Row],[Dia Útil2]]="Feriado","Feriado",IF(AND(DCalendário6[[#This Row],[Dia Útil]]="",DCalendário6[[#This Row],[Mês Total]]=F1287),N1287+1,IF(DCalendário6[[#This Row],[Dia Útil]]="",1,"")))</f>
        <v/>
      </c>
      <c r="O129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1294" s="16"/>
      <c r="Q1294" s="17"/>
    </row>
    <row r="1295" spans="1:17" x14ac:dyDescent="0.25">
      <c r="A1295" s="1">
        <v>44394</v>
      </c>
      <c r="B1295" s="1" t="str">
        <f>IF(AND(DCalendário6[[#This Row],[Dia da semana]]&gt;1,DCalendário6[[#This Row],[Dia da semana]]&lt;7,DCalendário6[[#This Row],[Feriados]]=""),DCalendário6[[#This Row],[Dia]],"")</f>
        <v/>
      </c>
      <c r="C1295" s="16" t="str">
        <f>IF(DCalendário6[[#This Row],[Mês]]="","",IF(AND(C1291="",C1292="",C1293="",C1294=""),IF(DCalendário6[[#This Row],[Mês]]=D1294,C1294+1,IF(AND(D1294="",D1295=D1290),C1290+1,1)),IF(AND(C1292="",C1293="",C1294=""),IF(DCalendário6[[#This Row],[Mês]]=D1294,C1294+1,IF(AND(D1294="",D1295=D1291),C1291+1,1)),IF(AND(C1293="",C1294=""),IF(DCalendário6[[#This Row],[Mês]]=D1294,C1294+1,IF(AND(D1294="",D1295=D1292),C1292+1,1)),IF(DCalendário6[[#This Row],[Mês]]=D1294,C1294+1,IF(AND(D1294="",D1295=D1293),C1293+1,1))))))</f>
        <v/>
      </c>
      <c r="D1295" s="14" t="str">
        <f>IF(DCalendário6[[#This Row],[Dia Útil]]="","",(MONTH($B1295)))</f>
        <v/>
      </c>
      <c r="E1295" s="14">
        <f t="shared" si="20"/>
        <v>2021</v>
      </c>
      <c r="F1295" s="14">
        <f>MONTH(DCalendário6[[#This Row],[Dia]])</f>
        <v>7</v>
      </c>
      <c r="G1295" s="14" t="str">
        <f>MONTH(DCalendário6[[#This Row],[Dia]])&amp;" - "&amp;DCalendário6[[#This Row],[Ano]]</f>
        <v>7 - 2021</v>
      </c>
      <c r="H1295" s="14" t="str">
        <f>IF(DCalendário6[[#This Row],[Dia Útil]]="","",DCalendário6[[#This Row],[Semana Ano]])</f>
        <v/>
      </c>
      <c r="I1295" s="14">
        <f>WEEKNUM(DCalendário6[[#This Row],[Dia]])</f>
        <v>29</v>
      </c>
      <c r="J1295" s="14" cm="1">
        <f t="array" aca="1" ref="J129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295" s="16">
        <f>WEEKDAY(DCalendário6[[#This Row],[Dia]])</f>
        <v>7</v>
      </c>
      <c r="L1295" s="1" t="str">
        <f>IFERROR(VLOOKUP(A1295,Tabela4[],1,0),"")</f>
        <v/>
      </c>
      <c r="M129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295" s="16">
        <f>IF(DCalendário6[[#This Row],[Dia Útil2]]="Feriado","Feriado",IF(AND(DCalendário6[[#This Row],[Dia Útil]]="",DCalendário6[[#This Row],[Mês Total]]=F1288),N1288+1,IF(DCalendário6[[#This Row],[Dia Útil]]="",1,"")))</f>
        <v>3</v>
      </c>
      <c r="O129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1295" s="16"/>
      <c r="Q1295" s="17"/>
    </row>
    <row r="1296" spans="1:17" x14ac:dyDescent="0.25">
      <c r="A1296" s="1">
        <v>44395</v>
      </c>
      <c r="B1296" s="1" t="str">
        <f>IF(AND(DCalendário6[[#This Row],[Dia da semana]]&gt;1,DCalendário6[[#This Row],[Dia da semana]]&lt;7,DCalendário6[[#This Row],[Feriados]]=""),DCalendário6[[#This Row],[Dia]],"")</f>
        <v/>
      </c>
      <c r="C1296" s="16" t="str">
        <f>IF(DCalendário6[[#This Row],[Mês]]="","",IF(AND(C1292="",C1293="",C1294="",C1295=""),IF(DCalendário6[[#This Row],[Mês]]=D1295,C1295+1,IF(AND(D1295="",D1296=D1291),C1291+1,1)),IF(AND(C1293="",C1294="",C1295=""),IF(DCalendário6[[#This Row],[Mês]]=D1295,C1295+1,IF(AND(D1295="",D1296=D1292),C1292+1,1)),IF(AND(C1294="",C1295=""),IF(DCalendário6[[#This Row],[Mês]]=D1295,C1295+1,IF(AND(D1295="",D1296=D1293),C1293+1,1)),IF(DCalendário6[[#This Row],[Mês]]=D1295,C1295+1,IF(AND(D1295="",D1296=D1294),C1294+1,1))))))</f>
        <v/>
      </c>
      <c r="D1296" s="14" t="str">
        <f>IF(DCalendário6[[#This Row],[Dia Útil]]="","",(MONTH($B1296)))</f>
        <v/>
      </c>
      <c r="E1296" s="14">
        <f t="shared" si="20"/>
        <v>2021</v>
      </c>
      <c r="F1296" s="14">
        <f>MONTH(DCalendário6[[#This Row],[Dia]])</f>
        <v>7</v>
      </c>
      <c r="G1296" s="14" t="str">
        <f>MONTH(DCalendário6[[#This Row],[Dia]])&amp;" - "&amp;DCalendário6[[#This Row],[Ano]]</f>
        <v>7 - 2021</v>
      </c>
      <c r="H1296" s="14" t="str">
        <f>IF(DCalendário6[[#This Row],[Dia Útil]]="","",DCalendário6[[#This Row],[Semana Ano]])</f>
        <v/>
      </c>
      <c r="I1296" s="14">
        <f>WEEKNUM(DCalendário6[[#This Row],[Dia]])</f>
        <v>30</v>
      </c>
      <c r="J1296" s="14" cm="1">
        <f t="array" aca="1" ref="J129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296" s="16">
        <f>WEEKDAY(DCalendário6[[#This Row],[Dia]])</f>
        <v>1</v>
      </c>
      <c r="L1296" s="1" t="str">
        <f>IFERROR(VLOOKUP(A1296,Tabela4[],1,0),"")</f>
        <v/>
      </c>
      <c r="M129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296" s="16">
        <f>IF(DCalendário6[[#This Row],[Dia Útil2]]="Feriado","Feriado",IF(AND(DCalendário6[[#This Row],[Dia Útil]]="",DCalendário6[[#This Row],[Mês Total]]=F1289),N1289+1,IF(DCalendário6[[#This Row],[Dia Útil]]="",1,"")))</f>
        <v>3</v>
      </c>
      <c r="O129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1296" s="16"/>
      <c r="Q1296" s="17"/>
    </row>
    <row r="1297" spans="1:17" x14ac:dyDescent="0.25">
      <c r="A1297" s="1">
        <v>44396</v>
      </c>
      <c r="B1297" s="1">
        <f>IF(AND(DCalendário6[[#This Row],[Dia da semana]]&gt;1,DCalendário6[[#This Row],[Dia da semana]]&lt;7,DCalendário6[[#This Row],[Feriados]]=""),DCalendário6[[#This Row],[Dia]],"")</f>
        <v>44396</v>
      </c>
      <c r="C1297" s="16">
        <f>IF(DCalendário6[[#This Row],[Mês]]="","",IF(AND(C1293="",C1294="",C1295="",C1296=""),IF(DCalendário6[[#This Row],[Mês]]=D1296,C1296+1,IF(AND(D1296="",D1297=D1292),C1292+1,1)),IF(AND(C1294="",C1295="",C1296=""),IF(DCalendário6[[#This Row],[Mês]]=D1296,C1296+1,IF(AND(D1296="",D1297=D1293),C1293+1,1)),IF(AND(C1295="",C1296=""),IF(DCalendário6[[#This Row],[Mês]]=D1296,C1296+1,IF(AND(D1296="",D1297=D1294),C1294+1,1)),IF(DCalendário6[[#This Row],[Mês]]=D1296,C1296+1,IF(AND(D1296="",D1297=D1295),C1295+1,1))))))</f>
        <v>13</v>
      </c>
      <c r="D1297" s="14">
        <f>IF(DCalendário6[[#This Row],[Dia Útil]]="","",(MONTH($B1297)))</f>
        <v>7</v>
      </c>
      <c r="E1297" s="14">
        <f t="shared" si="20"/>
        <v>2021</v>
      </c>
      <c r="F1297" s="14">
        <f>MONTH(DCalendário6[[#This Row],[Dia]])</f>
        <v>7</v>
      </c>
      <c r="G1297" s="14" t="str">
        <f>MONTH(DCalendário6[[#This Row],[Dia]])&amp;" - "&amp;DCalendário6[[#This Row],[Ano]]</f>
        <v>7 - 2021</v>
      </c>
      <c r="H1297" s="14">
        <f>IF(DCalendário6[[#This Row],[Dia Útil]]="","",DCalendário6[[#This Row],[Semana Ano]])</f>
        <v>30</v>
      </c>
      <c r="I1297" s="14">
        <f>WEEKNUM(DCalendário6[[#This Row],[Dia]])</f>
        <v>30</v>
      </c>
      <c r="J1297" s="14" cm="1">
        <f t="array" aca="1" ref="J129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297" s="16">
        <f>WEEKDAY(DCalendário6[[#This Row],[Dia]])</f>
        <v>2</v>
      </c>
      <c r="L1297" s="1" t="str">
        <f>IFERROR(VLOOKUP(A1297,Tabela4[],1,0),"")</f>
        <v/>
      </c>
      <c r="M129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44396</v>
      </c>
      <c r="N1297" s="16" t="str">
        <f>IF(DCalendário6[[#This Row],[Dia Útil2]]="Feriado","Feriado",IF(AND(DCalendário6[[#This Row],[Dia Útil]]="",DCalendário6[[#This Row],[Mês Total]]=F1290),N1290+1,IF(DCalendário6[[#This Row],[Dia Útil]]="",1,"")))</f>
        <v/>
      </c>
      <c r="O129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1297" s="16"/>
      <c r="Q1297" s="17"/>
    </row>
    <row r="1298" spans="1:17" x14ac:dyDescent="0.25">
      <c r="A1298" s="1">
        <v>44397</v>
      </c>
      <c r="B1298" s="1">
        <f>IF(AND(DCalendário6[[#This Row],[Dia da semana]]&gt;1,DCalendário6[[#This Row],[Dia da semana]]&lt;7,DCalendário6[[#This Row],[Feriados]]=""),DCalendário6[[#This Row],[Dia]],"")</f>
        <v>44397</v>
      </c>
      <c r="C1298" s="16">
        <f>IF(DCalendário6[[#This Row],[Mês]]="","",IF(AND(C1294="",C1295="",C1296="",C1297=""),IF(DCalendário6[[#This Row],[Mês]]=D1297,C1297+1,IF(AND(D1297="",D1298=D1293),C1293+1,1)),IF(AND(C1295="",C1296="",C1297=""),IF(DCalendário6[[#This Row],[Mês]]=D1297,C1297+1,IF(AND(D1297="",D1298=D1294),C1294+1,1)),IF(AND(C1296="",C1297=""),IF(DCalendário6[[#This Row],[Mês]]=D1297,C1297+1,IF(AND(D1297="",D1298=D1295),C1295+1,1)),IF(DCalendário6[[#This Row],[Mês]]=D1297,C1297+1,IF(AND(D1297="",D1298=D1296),C1296+1,1))))))</f>
        <v>14</v>
      </c>
      <c r="D1298" s="14">
        <f>IF(DCalendário6[[#This Row],[Dia Útil]]="","",(MONTH($B1298)))</f>
        <v>7</v>
      </c>
      <c r="E1298" s="14">
        <f t="shared" si="20"/>
        <v>2021</v>
      </c>
      <c r="F1298" s="14">
        <f>MONTH(DCalendário6[[#This Row],[Dia]])</f>
        <v>7</v>
      </c>
      <c r="G1298" s="14" t="str">
        <f>MONTH(DCalendário6[[#This Row],[Dia]])&amp;" - "&amp;DCalendário6[[#This Row],[Ano]]</f>
        <v>7 - 2021</v>
      </c>
      <c r="H1298" s="14">
        <f>IF(DCalendário6[[#This Row],[Dia Útil]]="","",DCalendário6[[#This Row],[Semana Ano]])</f>
        <v>30</v>
      </c>
      <c r="I1298" s="14">
        <f>WEEKNUM(DCalendário6[[#This Row],[Dia]])</f>
        <v>30</v>
      </c>
      <c r="J1298" s="14" cm="1">
        <f t="array" aca="1" ref="J129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298" s="16">
        <f>WEEKDAY(DCalendário6[[#This Row],[Dia]])</f>
        <v>3</v>
      </c>
      <c r="L1298" s="1" t="str">
        <f>IFERROR(VLOOKUP(A1298,Tabela4[],1,0),"")</f>
        <v/>
      </c>
      <c r="M129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44397</v>
      </c>
      <c r="N1298" s="16" t="str">
        <f>IF(DCalendário6[[#This Row],[Dia Útil2]]="Feriado","Feriado",IF(AND(DCalendário6[[#This Row],[Dia Útil]]="",DCalendário6[[#This Row],[Mês Total]]=F1291),N1291+1,IF(DCalendário6[[#This Row],[Dia Útil]]="",1,"")))</f>
        <v/>
      </c>
      <c r="O129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1298" s="16"/>
      <c r="Q1298" s="17"/>
    </row>
    <row r="1299" spans="1:17" x14ac:dyDescent="0.25">
      <c r="A1299" s="1">
        <v>44398</v>
      </c>
      <c r="B1299" s="1">
        <f>IF(AND(DCalendário6[[#This Row],[Dia da semana]]&gt;1,DCalendário6[[#This Row],[Dia da semana]]&lt;7,DCalendário6[[#This Row],[Feriados]]=""),DCalendário6[[#This Row],[Dia]],"")</f>
        <v>44398</v>
      </c>
      <c r="C1299" s="16">
        <f>IF(DCalendário6[[#This Row],[Mês]]="","",IF(AND(C1295="",C1296="",C1297="",C1298=""),IF(DCalendário6[[#This Row],[Mês]]=D1298,C1298+1,IF(AND(D1298="",D1299=D1294),C1294+1,1)),IF(AND(C1296="",C1297="",C1298=""),IF(DCalendário6[[#This Row],[Mês]]=D1298,C1298+1,IF(AND(D1298="",D1299=D1295),C1295+1,1)),IF(AND(C1297="",C1298=""),IF(DCalendário6[[#This Row],[Mês]]=D1298,C1298+1,IF(AND(D1298="",D1299=D1296),C1296+1,1)),IF(DCalendário6[[#This Row],[Mês]]=D1298,C1298+1,IF(AND(D1298="",D1299=D1297),C1297+1,1))))))</f>
        <v>15</v>
      </c>
      <c r="D1299" s="14">
        <f>IF(DCalendário6[[#This Row],[Dia Útil]]="","",(MONTH($B1299)))</f>
        <v>7</v>
      </c>
      <c r="E1299" s="14">
        <f t="shared" si="20"/>
        <v>2021</v>
      </c>
      <c r="F1299" s="14">
        <f>MONTH(DCalendário6[[#This Row],[Dia]])</f>
        <v>7</v>
      </c>
      <c r="G1299" s="14" t="str">
        <f>MONTH(DCalendário6[[#This Row],[Dia]])&amp;" - "&amp;DCalendário6[[#This Row],[Ano]]</f>
        <v>7 - 2021</v>
      </c>
      <c r="H1299" s="14">
        <f>IF(DCalendário6[[#This Row],[Dia Útil]]="","",DCalendário6[[#This Row],[Semana Ano]])</f>
        <v>30</v>
      </c>
      <c r="I1299" s="14">
        <f>WEEKNUM(DCalendário6[[#This Row],[Dia]])</f>
        <v>30</v>
      </c>
      <c r="J1299" s="14" cm="1">
        <f t="array" aca="1" ref="J129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299" s="16">
        <f>WEEKDAY(DCalendário6[[#This Row],[Dia]])</f>
        <v>4</v>
      </c>
      <c r="L1299" s="1" t="str">
        <f>IFERROR(VLOOKUP(A1299,Tabela4[],1,0),"")</f>
        <v/>
      </c>
      <c r="M129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44398</v>
      </c>
      <c r="N1299" s="16" t="str">
        <f>IF(DCalendário6[[#This Row],[Dia Útil2]]="Feriado","Feriado",IF(AND(DCalendário6[[#This Row],[Dia Útil]]="",DCalendário6[[#This Row],[Mês Total]]=F1292),N1292+1,IF(DCalendário6[[#This Row],[Dia Útil]]="",1,"")))</f>
        <v/>
      </c>
      <c r="O129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1299" s="16"/>
      <c r="Q1299" s="17"/>
    </row>
    <row r="1300" spans="1:17" x14ac:dyDescent="0.25">
      <c r="A1300" s="1">
        <v>44399</v>
      </c>
      <c r="B1300" s="1">
        <f>IF(AND(DCalendário6[[#This Row],[Dia da semana]]&gt;1,DCalendário6[[#This Row],[Dia da semana]]&lt;7,DCalendário6[[#This Row],[Feriados]]=""),DCalendário6[[#This Row],[Dia]],"")</f>
        <v>44399</v>
      </c>
      <c r="C1300" s="16">
        <f>IF(DCalendário6[[#This Row],[Mês]]="","",IF(AND(C1296="",C1297="",C1298="",C1299=""),IF(DCalendário6[[#This Row],[Mês]]=D1299,C1299+1,IF(AND(D1299="",D1300=D1295),C1295+1,1)),IF(AND(C1297="",C1298="",C1299=""),IF(DCalendário6[[#This Row],[Mês]]=D1299,C1299+1,IF(AND(D1299="",D1300=D1296),C1296+1,1)),IF(AND(C1298="",C1299=""),IF(DCalendário6[[#This Row],[Mês]]=D1299,C1299+1,IF(AND(D1299="",D1300=D1297),C1297+1,1)),IF(DCalendário6[[#This Row],[Mês]]=D1299,C1299+1,IF(AND(D1299="",D1300=D1298),C1298+1,1))))))</f>
        <v>16</v>
      </c>
      <c r="D1300" s="14">
        <f>IF(DCalendário6[[#This Row],[Dia Útil]]="","",(MONTH($B1300)))</f>
        <v>7</v>
      </c>
      <c r="E1300" s="14">
        <f t="shared" si="20"/>
        <v>2021</v>
      </c>
      <c r="F1300" s="14">
        <f>MONTH(DCalendário6[[#This Row],[Dia]])</f>
        <v>7</v>
      </c>
      <c r="G1300" s="14" t="str">
        <f>MONTH(DCalendário6[[#This Row],[Dia]])&amp;" - "&amp;DCalendário6[[#This Row],[Ano]]</f>
        <v>7 - 2021</v>
      </c>
      <c r="H1300" s="14">
        <f>IF(DCalendário6[[#This Row],[Dia Útil]]="","",DCalendário6[[#This Row],[Semana Ano]])</f>
        <v>30</v>
      </c>
      <c r="I1300" s="14">
        <f>WEEKNUM(DCalendário6[[#This Row],[Dia]])</f>
        <v>30</v>
      </c>
      <c r="J1300" s="14" cm="1">
        <f t="array" aca="1" ref="J130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300" s="16">
        <f>WEEKDAY(DCalendário6[[#This Row],[Dia]])</f>
        <v>5</v>
      </c>
      <c r="L1300" s="1" t="str">
        <f>IFERROR(VLOOKUP(A1300,Tabela4[],1,0),"")</f>
        <v/>
      </c>
      <c r="M130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44399</v>
      </c>
      <c r="N1300" s="16" t="str">
        <f>IF(DCalendário6[[#This Row],[Dia Útil2]]="Feriado","Feriado",IF(AND(DCalendário6[[#This Row],[Dia Útil]]="",DCalendário6[[#This Row],[Mês Total]]=F1293),N1293+1,IF(DCalendário6[[#This Row],[Dia Útil]]="",1,"")))</f>
        <v/>
      </c>
      <c r="O130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1300" s="16"/>
      <c r="Q1300" s="17"/>
    </row>
    <row r="1301" spans="1:17" x14ac:dyDescent="0.25">
      <c r="A1301" s="1">
        <v>44400</v>
      </c>
      <c r="B1301" s="1">
        <f>IF(AND(DCalendário6[[#This Row],[Dia da semana]]&gt;1,DCalendário6[[#This Row],[Dia da semana]]&lt;7,DCalendário6[[#This Row],[Feriados]]=""),DCalendário6[[#This Row],[Dia]],"")</f>
        <v>44400</v>
      </c>
      <c r="C1301" s="16">
        <f>IF(DCalendário6[[#This Row],[Mês]]="","",IF(AND(C1297="",C1298="",C1299="",C1300=""),IF(DCalendário6[[#This Row],[Mês]]=D1300,C1300+1,IF(AND(D1300="",D1301=D1296),C1296+1,1)),IF(AND(C1298="",C1299="",C1300=""),IF(DCalendário6[[#This Row],[Mês]]=D1300,C1300+1,IF(AND(D1300="",D1301=D1297),C1297+1,1)),IF(AND(C1299="",C1300=""),IF(DCalendário6[[#This Row],[Mês]]=D1300,C1300+1,IF(AND(D1300="",D1301=D1298),C1298+1,1)),IF(DCalendário6[[#This Row],[Mês]]=D1300,C1300+1,IF(AND(D1300="",D1301=D1299),C1299+1,1))))))</f>
        <v>17</v>
      </c>
      <c r="D1301" s="14">
        <f>IF(DCalendário6[[#This Row],[Dia Útil]]="","",(MONTH($B1301)))</f>
        <v>7</v>
      </c>
      <c r="E1301" s="14">
        <f t="shared" si="20"/>
        <v>2021</v>
      </c>
      <c r="F1301" s="14">
        <f>MONTH(DCalendário6[[#This Row],[Dia]])</f>
        <v>7</v>
      </c>
      <c r="G1301" s="14" t="str">
        <f>MONTH(DCalendário6[[#This Row],[Dia]])&amp;" - "&amp;DCalendário6[[#This Row],[Ano]]</f>
        <v>7 - 2021</v>
      </c>
      <c r="H1301" s="14">
        <f>IF(DCalendário6[[#This Row],[Dia Útil]]="","",DCalendário6[[#This Row],[Semana Ano]])</f>
        <v>30</v>
      </c>
      <c r="I1301" s="14">
        <f>WEEKNUM(DCalendário6[[#This Row],[Dia]])</f>
        <v>30</v>
      </c>
      <c r="J1301" s="14" cm="1">
        <f t="array" aca="1" ref="J130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301" s="16">
        <f>WEEKDAY(DCalendário6[[#This Row],[Dia]])</f>
        <v>6</v>
      </c>
      <c r="L1301" s="1" t="str">
        <f>IFERROR(VLOOKUP(A1301,Tabela4[],1,0),"")</f>
        <v/>
      </c>
      <c r="M130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44400</v>
      </c>
      <c r="N1301" s="16" t="str">
        <f>IF(DCalendário6[[#This Row],[Dia Útil2]]="Feriado","Feriado",IF(AND(DCalendário6[[#This Row],[Dia Útil]]="",DCalendário6[[#This Row],[Mês Total]]=F1294),N1294+1,IF(DCalendário6[[#This Row],[Dia Útil]]="",1,"")))</f>
        <v/>
      </c>
      <c r="O130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1301" s="16"/>
      <c r="Q1301" s="17"/>
    </row>
    <row r="1302" spans="1:17" x14ac:dyDescent="0.25">
      <c r="A1302" s="1">
        <v>44401</v>
      </c>
      <c r="B1302" s="1" t="str">
        <f>IF(AND(DCalendário6[[#This Row],[Dia da semana]]&gt;1,DCalendário6[[#This Row],[Dia da semana]]&lt;7,DCalendário6[[#This Row],[Feriados]]=""),DCalendário6[[#This Row],[Dia]],"")</f>
        <v/>
      </c>
      <c r="C1302" s="16" t="str">
        <f>IF(DCalendário6[[#This Row],[Mês]]="","",IF(AND(C1298="",C1299="",C1300="",C1301=""),IF(DCalendário6[[#This Row],[Mês]]=D1301,C1301+1,IF(AND(D1301="",D1302=D1297),C1297+1,1)),IF(AND(C1299="",C1300="",C1301=""),IF(DCalendário6[[#This Row],[Mês]]=D1301,C1301+1,IF(AND(D1301="",D1302=D1298),C1298+1,1)),IF(AND(C1300="",C1301=""),IF(DCalendário6[[#This Row],[Mês]]=D1301,C1301+1,IF(AND(D1301="",D1302=D1299),C1299+1,1)),IF(DCalendário6[[#This Row],[Mês]]=D1301,C1301+1,IF(AND(D1301="",D1302=D1300),C1300+1,1))))))</f>
        <v/>
      </c>
      <c r="D1302" s="14" t="str">
        <f>IF(DCalendário6[[#This Row],[Dia Útil]]="","",(MONTH($B1302)))</f>
        <v/>
      </c>
      <c r="E1302" s="14">
        <f t="shared" si="20"/>
        <v>2021</v>
      </c>
      <c r="F1302" s="14">
        <f>MONTH(DCalendário6[[#This Row],[Dia]])</f>
        <v>7</v>
      </c>
      <c r="G1302" s="14" t="str">
        <f>MONTH(DCalendário6[[#This Row],[Dia]])&amp;" - "&amp;DCalendário6[[#This Row],[Ano]]</f>
        <v>7 - 2021</v>
      </c>
      <c r="H1302" s="14" t="str">
        <f>IF(DCalendário6[[#This Row],[Dia Útil]]="","",DCalendário6[[#This Row],[Semana Ano]])</f>
        <v/>
      </c>
      <c r="I1302" s="14">
        <f>WEEKNUM(DCalendário6[[#This Row],[Dia]])</f>
        <v>30</v>
      </c>
      <c r="J1302" s="14" cm="1">
        <f t="array" aca="1" ref="J130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302" s="16">
        <f>WEEKDAY(DCalendário6[[#This Row],[Dia]])</f>
        <v>7</v>
      </c>
      <c r="L1302" s="1" t="str">
        <f>IFERROR(VLOOKUP(A1302,Tabela4[],1,0),"")</f>
        <v/>
      </c>
      <c r="M130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302" s="16">
        <f>IF(DCalendário6[[#This Row],[Dia Útil2]]="Feriado","Feriado",IF(AND(DCalendário6[[#This Row],[Dia Útil]]="",DCalendário6[[#This Row],[Mês Total]]=F1295),N1295+1,IF(DCalendário6[[#This Row],[Dia Útil]]="",1,"")))</f>
        <v>4</v>
      </c>
      <c r="O130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1302" s="16"/>
      <c r="Q1302" s="17"/>
    </row>
    <row r="1303" spans="1:17" x14ac:dyDescent="0.25">
      <c r="A1303" s="1">
        <v>44402</v>
      </c>
      <c r="B1303" s="1" t="str">
        <f>IF(AND(DCalendário6[[#This Row],[Dia da semana]]&gt;1,DCalendário6[[#This Row],[Dia da semana]]&lt;7,DCalendário6[[#This Row],[Feriados]]=""),DCalendário6[[#This Row],[Dia]],"")</f>
        <v/>
      </c>
      <c r="C1303" s="16" t="str">
        <f>IF(DCalendário6[[#This Row],[Mês]]="","",IF(AND(C1299="",C1300="",C1301="",C1302=""),IF(DCalendário6[[#This Row],[Mês]]=D1302,C1302+1,IF(AND(D1302="",D1303=D1298),C1298+1,1)),IF(AND(C1300="",C1301="",C1302=""),IF(DCalendário6[[#This Row],[Mês]]=D1302,C1302+1,IF(AND(D1302="",D1303=D1299),C1299+1,1)),IF(AND(C1301="",C1302=""),IF(DCalendário6[[#This Row],[Mês]]=D1302,C1302+1,IF(AND(D1302="",D1303=D1300),C1300+1,1)),IF(DCalendário6[[#This Row],[Mês]]=D1302,C1302+1,IF(AND(D1302="",D1303=D1301),C1301+1,1))))))</f>
        <v/>
      </c>
      <c r="D1303" s="14" t="str">
        <f>IF(DCalendário6[[#This Row],[Dia Útil]]="","",(MONTH($B1303)))</f>
        <v/>
      </c>
      <c r="E1303" s="14">
        <f t="shared" si="20"/>
        <v>2021</v>
      </c>
      <c r="F1303" s="14">
        <f>MONTH(DCalendário6[[#This Row],[Dia]])</f>
        <v>7</v>
      </c>
      <c r="G1303" s="14" t="str">
        <f>MONTH(DCalendário6[[#This Row],[Dia]])&amp;" - "&amp;DCalendário6[[#This Row],[Ano]]</f>
        <v>7 - 2021</v>
      </c>
      <c r="H1303" s="14" t="str">
        <f>IF(DCalendário6[[#This Row],[Dia Útil]]="","",DCalendário6[[#This Row],[Semana Ano]])</f>
        <v/>
      </c>
      <c r="I1303" s="14">
        <f>WEEKNUM(DCalendário6[[#This Row],[Dia]])</f>
        <v>31</v>
      </c>
      <c r="J1303" s="14" cm="1">
        <f t="array" aca="1" ref="J130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303" s="16">
        <f>WEEKDAY(DCalendário6[[#This Row],[Dia]])</f>
        <v>1</v>
      </c>
      <c r="L1303" s="1" t="str">
        <f>IFERROR(VLOOKUP(A1303,Tabela4[],1,0),"")</f>
        <v/>
      </c>
      <c r="M130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303" s="16">
        <f>IF(DCalendário6[[#This Row],[Dia Útil2]]="Feriado","Feriado",IF(AND(DCalendário6[[#This Row],[Dia Útil]]="",DCalendário6[[#This Row],[Mês Total]]=F1296),N1296+1,IF(DCalendário6[[#This Row],[Dia Útil]]="",1,"")))</f>
        <v>4</v>
      </c>
      <c r="O130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1303" s="16"/>
      <c r="Q1303" s="17"/>
    </row>
    <row r="1304" spans="1:17" x14ac:dyDescent="0.25">
      <c r="A1304" s="1">
        <v>44403</v>
      </c>
      <c r="B1304" s="1">
        <f>IF(AND(DCalendário6[[#This Row],[Dia da semana]]&gt;1,DCalendário6[[#This Row],[Dia da semana]]&lt;7,DCalendário6[[#This Row],[Feriados]]=""),DCalendário6[[#This Row],[Dia]],"")</f>
        <v>44403</v>
      </c>
      <c r="C1304" s="16">
        <f>IF(DCalendário6[[#This Row],[Mês]]="","",IF(AND(C1300="",C1301="",C1302="",C1303=""),IF(DCalendário6[[#This Row],[Mês]]=D1303,C1303+1,IF(AND(D1303="",D1304=D1299),C1299+1,1)),IF(AND(C1301="",C1302="",C1303=""),IF(DCalendário6[[#This Row],[Mês]]=D1303,C1303+1,IF(AND(D1303="",D1304=D1300),C1300+1,1)),IF(AND(C1302="",C1303=""),IF(DCalendário6[[#This Row],[Mês]]=D1303,C1303+1,IF(AND(D1303="",D1304=D1301),C1301+1,1)),IF(DCalendário6[[#This Row],[Mês]]=D1303,C1303+1,IF(AND(D1303="",D1304=D1302),C1302+1,1))))))</f>
        <v>18</v>
      </c>
      <c r="D1304" s="14">
        <f>IF(DCalendário6[[#This Row],[Dia Útil]]="","",(MONTH($B1304)))</f>
        <v>7</v>
      </c>
      <c r="E1304" s="14">
        <f t="shared" si="20"/>
        <v>2021</v>
      </c>
      <c r="F1304" s="14">
        <f>MONTH(DCalendário6[[#This Row],[Dia]])</f>
        <v>7</v>
      </c>
      <c r="G1304" s="14" t="str">
        <f>MONTH(DCalendário6[[#This Row],[Dia]])&amp;" - "&amp;DCalendário6[[#This Row],[Ano]]</f>
        <v>7 - 2021</v>
      </c>
      <c r="H1304" s="14">
        <f>IF(DCalendário6[[#This Row],[Dia Útil]]="","",DCalendário6[[#This Row],[Semana Ano]])</f>
        <v>31</v>
      </c>
      <c r="I1304" s="14">
        <f>WEEKNUM(DCalendário6[[#This Row],[Dia]])</f>
        <v>31</v>
      </c>
      <c r="J1304" s="14" cm="1">
        <f t="array" aca="1" ref="J130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304" s="16">
        <f>WEEKDAY(DCalendário6[[#This Row],[Dia]])</f>
        <v>2</v>
      </c>
      <c r="L1304" s="1" t="str">
        <f>IFERROR(VLOOKUP(A1304,Tabela4[],1,0),"")</f>
        <v/>
      </c>
      <c r="M130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44403</v>
      </c>
      <c r="N1304" s="16" t="str">
        <f>IF(DCalendário6[[#This Row],[Dia Útil2]]="Feriado","Feriado",IF(AND(DCalendário6[[#This Row],[Dia Útil]]="",DCalendário6[[#This Row],[Mês Total]]=F1297),N1297+1,IF(DCalendário6[[#This Row],[Dia Útil]]="",1,"")))</f>
        <v/>
      </c>
      <c r="O130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1304" s="16"/>
      <c r="Q1304" s="17"/>
    </row>
    <row r="1305" spans="1:17" x14ac:dyDescent="0.25">
      <c r="A1305" s="1">
        <v>44404</v>
      </c>
      <c r="B1305" s="1">
        <f>IF(AND(DCalendário6[[#This Row],[Dia da semana]]&gt;1,DCalendário6[[#This Row],[Dia da semana]]&lt;7,DCalendário6[[#This Row],[Feriados]]=""),DCalendário6[[#This Row],[Dia]],"")</f>
        <v>44404</v>
      </c>
      <c r="C1305" s="16">
        <f>IF(DCalendário6[[#This Row],[Mês]]="","",IF(AND(C1301="",C1302="",C1303="",C1304=""),IF(DCalendário6[[#This Row],[Mês]]=D1304,C1304+1,IF(AND(D1304="",D1305=D1300),C1300+1,1)),IF(AND(C1302="",C1303="",C1304=""),IF(DCalendário6[[#This Row],[Mês]]=D1304,C1304+1,IF(AND(D1304="",D1305=D1301),C1301+1,1)),IF(AND(C1303="",C1304=""),IF(DCalendário6[[#This Row],[Mês]]=D1304,C1304+1,IF(AND(D1304="",D1305=D1302),C1302+1,1)),IF(DCalendário6[[#This Row],[Mês]]=D1304,C1304+1,IF(AND(D1304="",D1305=D1303),C1303+1,1))))))</f>
        <v>19</v>
      </c>
      <c r="D1305" s="14">
        <f>IF(DCalendário6[[#This Row],[Dia Útil]]="","",(MONTH($B1305)))</f>
        <v>7</v>
      </c>
      <c r="E1305" s="14">
        <f t="shared" si="20"/>
        <v>2021</v>
      </c>
      <c r="F1305" s="14">
        <f>MONTH(DCalendário6[[#This Row],[Dia]])</f>
        <v>7</v>
      </c>
      <c r="G1305" s="14" t="str">
        <f>MONTH(DCalendário6[[#This Row],[Dia]])&amp;" - "&amp;DCalendário6[[#This Row],[Ano]]</f>
        <v>7 - 2021</v>
      </c>
      <c r="H1305" s="14">
        <f>IF(DCalendário6[[#This Row],[Dia Útil]]="","",DCalendário6[[#This Row],[Semana Ano]])</f>
        <v>31</v>
      </c>
      <c r="I1305" s="14">
        <f>WEEKNUM(DCalendário6[[#This Row],[Dia]])</f>
        <v>31</v>
      </c>
      <c r="J1305" s="14" cm="1">
        <f t="array" aca="1" ref="J130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305" s="16">
        <f>WEEKDAY(DCalendário6[[#This Row],[Dia]])</f>
        <v>3</v>
      </c>
      <c r="L1305" s="1" t="str">
        <f>IFERROR(VLOOKUP(A1305,Tabela4[],1,0),"")</f>
        <v/>
      </c>
      <c r="M130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44404</v>
      </c>
      <c r="N1305" s="16" t="str">
        <f>IF(DCalendário6[[#This Row],[Dia Útil2]]="Feriado","Feriado",IF(AND(DCalendário6[[#This Row],[Dia Útil]]="",DCalendário6[[#This Row],[Mês Total]]=F1298),N1298+1,IF(DCalendário6[[#This Row],[Dia Útil]]="",1,"")))</f>
        <v/>
      </c>
      <c r="O130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1305" s="16"/>
      <c r="Q1305" s="17"/>
    </row>
    <row r="1306" spans="1:17" x14ac:dyDescent="0.25">
      <c r="A1306" s="1">
        <v>44405</v>
      </c>
      <c r="B1306" s="1">
        <f>IF(AND(DCalendário6[[#This Row],[Dia da semana]]&gt;1,DCalendário6[[#This Row],[Dia da semana]]&lt;7,DCalendário6[[#This Row],[Feriados]]=""),DCalendário6[[#This Row],[Dia]],"")</f>
        <v>44405</v>
      </c>
      <c r="C1306" s="16">
        <f>IF(DCalendário6[[#This Row],[Mês]]="","",IF(AND(C1302="",C1303="",C1304="",C1305=""),IF(DCalendário6[[#This Row],[Mês]]=D1305,C1305+1,IF(AND(D1305="",D1306=D1301),C1301+1,1)),IF(AND(C1303="",C1304="",C1305=""),IF(DCalendário6[[#This Row],[Mês]]=D1305,C1305+1,IF(AND(D1305="",D1306=D1302),C1302+1,1)),IF(AND(C1304="",C1305=""),IF(DCalendário6[[#This Row],[Mês]]=D1305,C1305+1,IF(AND(D1305="",D1306=D1303),C1303+1,1)),IF(DCalendário6[[#This Row],[Mês]]=D1305,C1305+1,IF(AND(D1305="",D1306=D1304),C1304+1,1))))))</f>
        <v>20</v>
      </c>
      <c r="D1306" s="14">
        <f>IF(DCalendário6[[#This Row],[Dia Útil]]="","",(MONTH($B1306)))</f>
        <v>7</v>
      </c>
      <c r="E1306" s="14">
        <f t="shared" si="20"/>
        <v>2021</v>
      </c>
      <c r="F1306" s="14">
        <f>MONTH(DCalendário6[[#This Row],[Dia]])</f>
        <v>7</v>
      </c>
      <c r="G1306" s="14" t="str">
        <f>MONTH(DCalendário6[[#This Row],[Dia]])&amp;" - "&amp;DCalendário6[[#This Row],[Ano]]</f>
        <v>7 - 2021</v>
      </c>
      <c r="H1306" s="14">
        <f>IF(DCalendário6[[#This Row],[Dia Útil]]="","",DCalendário6[[#This Row],[Semana Ano]])</f>
        <v>31</v>
      </c>
      <c r="I1306" s="14">
        <f>WEEKNUM(DCalendário6[[#This Row],[Dia]])</f>
        <v>31</v>
      </c>
      <c r="J1306" s="14" cm="1">
        <f t="array" aca="1" ref="J130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306" s="16">
        <f>WEEKDAY(DCalendário6[[#This Row],[Dia]])</f>
        <v>4</v>
      </c>
      <c r="L1306" s="1" t="str">
        <f>IFERROR(VLOOKUP(A1306,Tabela4[],1,0),"")</f>
        <v/>
      </c>
      <c r="M130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44405</v>
      </c>
      <c r="N1306" s="16" t="str">
        <f>IF(DCalendário6[[#This Row],[Dia Útil2]]="Feriado","Feriado",IF(AND(DCalendário6[[#This Row],[Dia Útil]]="",DCalendário6[[#This Row],[Mês Total]]=F1299),N1299+1,IF(DCalendário6[[#This Row],[Dia Útil]]="",1,"")))</f>
        <v/>
      </c>
      <c r="O130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1306" s="16"/>
      <c r="Q1306" s="17"/>
    </row>
    <row r="1307" spans="1:17" x14ac:dyDescent="0.25">
      <c r="A1307" s="1">
        <v>44406</v>
      </c>
      <c r="B1307" s="1">
        <f>IF(AND(DCalendário6[[#This Row],[Dia da semana]]&gt;1,DCalendário6[[#This Row],[Dia da semana]]&lt;7,DCalendário6[[#This Row],[Feriados]]=""),DCalendário6[[#This Row],[Dia]],"")</f>
        <v>44406</v>
      </c>
      <c r="C1307" s="16">
        <f>IF(DCalendário6[[#This Row],[Mês]]="","",IF(AND(C1303="",C1304="",C1305="",C1306=""),IF(DCalendário6[[#This Row],[Mês]]=D1306,C1306+1,IF(AND(D1306="",D1307=D1302),C1302+1,1)),IF(AND(C1304="",C1305="",C1306=""),IF(DCalendário6[[#This Row],[Mês]]=D1306,C1306+1,IF(AND(D1306="",D1307=D1303),C1303+1,1)),IF(AND(C1305="",C1306=""),IF(DCalendário6[[#This Row],[Mês]]=D1306,C1306+1,IF(AND(D1306="",D1307=D1304),C1304+1,1)),IF(DCalendário6[[#This Row],[Mês]]=D1306,C1306+1,IF(AND(D1306="",D1307=D1305),C1305+1,1))))))</f>
        <v>21</v>
      </c>
      <c r="D1307" s="14">
        <f>IF(DCalendário6[[#This Row],[Dia Útil]]="","",(MONTH($B1307)))</f>
        <v>7</v>
      </c>
      <c r="E1307" s="14">
        <f t="shared" si="20"/>
        <v>2021</v>
      </c>
      <c r="F1307" s="14">
        <f>MONTH(DCalendário6[[#This Row],[Dia]])</f>
        <v>7</v>
      </c>
      <c r="G1307" s="14" t="str">
        <f>MONTH(DCalendário6[[#This Row],[Dia]])&amp;" - "&amp;DCalendário6[[#This Row],[Ano]]</f>
        <v>7 - 2021</v>
      </c>
      <c r="H1307" s="14">
        <f>IF(DCalendário6[[#This Row],[Dia Útil]]="","",DCalendário6[[#This Row],[Semana Ano]])</f>
        <v>31</v>
      </c>
      <c r="I1307" s="14">
        <f>WEEKNUM(DCalendário6[[#This Row],[Dia]])</f>
        <v>31</v>
      </c>
      <c r="J1307" s="14" cm="1">
        <f t="array" aca="1" ref="J130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307" s="16">
        <f>WEEKDAY(DCalendário6[[#This Row],[Dia]])</f>
        <v>5</v>
      </c>
      <c r="L1307" s="1" t="str">
        <f>IFERROR(VLOOKUP(A1307,Tabela4[],1,0),"")</f>
        <v/>
      </c>
      <c r="M130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44406</v>
      </c>
      <c r="N1307" s="16" t="str">
        <f>IF(DCalendário6[[#This Row],[Dia Útil2]]="Feriado","Feriado",IF(AND(DCalendário6[[#This Row],[Dia Útil]]="",DCalendário6[[#This Row],[Mês Total]]=F1300),N1300+1,IF(DCalendário6[[#This Row],[Dia Útil]]="",1,"")))</f>
        <v/>
      </c>
      <c r="O130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21</v>
      </c>
      <c r="P1307" s="16"/>
      <c r="Q1307" s="17"/>
    </row>
    <row r="1308" spans="1:17" x14ac:dyDescent="0.25">
      <c r="A1308" s="1">
        <v>44407</v>
      </c>
      <c r="B1308" s="1">
        <f>IF(AND(DCalendário6[[#This Row],[Dia da semana]]&gt;1,DCalendário6[[#This Row],[Dia da semana]]&lt;7,DCalendário6[[#This Row],[Feriados]]=""),DCalendário6[[#This Row],[Dia]],"")</f>
        <v>44407</v>
      </c>
      <c r="C1308" s="16">
        <f>IF(DCalendário6[[#This Row],[Mês]]="","",IF(AND(C1304="",C1305="",C1306="",C1307=""),IF(DCalendário6[[#This Row],[Mês]]=D1307,C1307+1,IF(AND(D1307="",D1308=D1303),C1303+1,1)),IF(AND(C1305="",C1306="",C1307=""),IF(DCalendário6[[#This Row],[Mês]]=D1307,C1307+1,IF(AND(D1307="",D1308=D1304),C1304+1,1)),IF(AND(C1306="",C1307=""),IF(DCalendário6[[#This Row],[Mês]]=D1307,C1307+1,IF(AND(D1307="",D1308=D1305),C1305+1,1)),IF(DCalendário6[[#This Row],[Mês]]=D1307,C1307+1,IF(AND(D1307="",D1308=D1306),C1306+1,1))))))</f>
        <v>22</v>
      </c>
      <c r="D1308" s="14">
        <f>IF(DCalendário6[[#This Row],[Dia Útil]]="","",(MONTH($B1308)))</f>
        <v>7</v>
      </c>
      <c r="E1308" s="14">
        <f t="shared" si="20"/>
        <v>2021</v>
      </c>
      <c r="F1308" s="14">
        <f>MONTH(DCalendário6[[#This Row],[Dia]])</f>
        <v>7</v>
      </c>
      <c r="G1308" s="14" t="str">
        <f>MONTH(DCalendário6[[#This Row],[Dia]])&amp;" - "&amp;DCalendário6[[#This Row],[Ano]]</f>
        <v>7 - 2021</v>
      </c>
      <c r="H1308" s="14">
        <f>IF(DCalendário6[[#This Row],[Dia Útil]]="","",DCalendário6[[#This Row],[Semana Ano]])</f>
        <v>31</v>
      </c>
      <c r="I1308" s="14">
        <f>WEEKNUM(DCalendário6[[#This Row],[Dia]])</f>
        <v>31</v>
      </c>
      <c r="J1308" s="14" cm="1">
        <f t="array" aca="1" ref="J130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308" s="16">
        <f>WEEKDAY(DCalendário6[[#This Row],[Dia]])</f>
        <v>6</v>
      </c>
      <c r="L1308" s="1" t="str">
        <f>IFERROR(VLOOKUP(A1308,Tabela4[],1,0),"")</f>
        <v/>
      </c>
      <c r="M130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44407</v>
      </c>
      <c r="N1308" s="16" t="str">
        <f>IF(DCalendário6[[#This Row],[Dia Útil2]]="Feriado","Feriado",IF(AND(DCalendário6[[#This Row],[Dia Útil]]="",DCalendário6[[#This Row],[Mês Total]]=F1301),N1301+1,IF(DCalendário6[[#This Row],[Dia Útil]]="",1,"")))</f>
        <v/>
      </c>
      <c r="O130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22</v>
      </c>
      <c r="P1308" s="16"/>
      <c r="Q1308" s="17"/>
    </row>
    <row r="1309" spans="1:17" x14ac:dyDescent="0.25">
      <c r="A1309" s="1">
        <v>44408</v>
      </c>
      <c r="B1309" s="1" t="str">
        <f>IF(AND(DCalendário6[[#This Row],[Dia da semana]]&gt;1,DCalendário6[[#This Row],[Dia da semana]]&lt;7,DCalendário6[[#This Row],[Feriados]]=""),DCalendário6[[#This Row],[Dia]],"")</f>
        <v/>
      </c>
      <c r="C1309" s="16" t="str">
        <f>IF(DCalendário6[[#This Row],[Mês]]="","",IF(AND(C1305="",C1306="",C1307="",C1308=""),IF(DCalendário6[[#This Row],[Mês]]=D1308,C1308+1,IF(AND(D1308="",D1309=D1304),C1304+1,1)),IF(AND(C1306="",C1307="",C1308=""),IF(DCalendário6[[#This Row],[Mês]]=D1308,C1308+1,IF(AND(D1308="",D1309=D1305),C1305+1,1)),IF(AND(C1307="",C1308=""),IF(DCalendário6[[#This Row],[Mês]]=D1308,C1308+1,IF(AND(D1308="",D1309=D1306),C1306+1,1)),IF(DCalendário6[[#This Row],[Mês]]=D1308,C1308+1,IF(AND(D1308="",D1309=D1307),C1307+1,1))))))</f>
        <v/>
      </c>
      <c r="D1309" s="14" t="str">
        <f>IF(DCalendário6[[#This Row],[Dia Útil]]="","",(MONTH($B1309)))</f>
        <v/>
      </c>
      <c r="E1309" s="14">
        <f t="shared" si="20"/>
        <v>2021</v>
      </c>
      <c r="F1309" s="14">
        <f>MONTH(DCalendário6[[#This Row],[Dia]])</f>
        <v>7</v>
      </c>
      <c r="G1309" s="14" t="str">
        <f>MONTH(DCalendário6[[#This Row],[Dia]])&amp;" - "&amp;DCalendário6[[#This Row],[Ano]]</f>
        <v>7 - 2021</v>
      </c>
      <c r="H1309" s="14" t="str">
        <f>IF(DCalendário6[[#This Row],[Dia Útil]]="","",DCalendário6[[#This Row],[Semana Ano]])</f>
        <v/>
      </c>
      <c r="I1309" s="14">
        <f>WEEKNUM(DCalendário6[[#This Row],[Dia]])</f>
        <v>31</v>
      </c>
      <c r="J1309" s="14" cm="1">
        <f t="array" aca="1" ref="J130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309" s="16">
        <f>WEEKDAY(DCalendário6[[#This Row],[Dia]])</f>
        <v>7</v>
      </c>
      <c r="L1309" s="1" t="str">
        <f>IFERROR(VLOOKUP(A1309,Tabela4[],1,0),"")</f>
        <v/>
      </c>
      <c r="M130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309" s="16">
        <f>IF(DCalendário6[[#This Row],[Dia Útil2]]="Feriado","Feriado",IF(AND(DCalendário6[[#This Row],[Dia Útil]]="",DCalendário6[[#This Row],[Mês Total]]=F1302),N1302+1,IF(DCalendário6[[#This Row],[Dia Útil]]="",1,"")))</f>
        <v>5</v>
      </c>
      <c r="O130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31,5</v>
      </c>
      <c r="P1309" s="16"/>
      <c r="Q1309" s="17"/>
    </row>
    <row r="1310" spans="1:17" x14ac:dyDescent="0.25">
      <c r="A1310" s="1">
        <v>44409</v>
      </c>
      <c r="B1310" s="1" t="str">
        <f>IF(AND(DCalendário6[[#This Row],[Dia da semana]]&gt;1,DCalendário6[[#This Row],[Dia da semana]]&lt;7,DCalendário6[[#This Row],[Feriados]]=""),DCalendário6[[#This Row],[Dia]],"")</f>
        <v/>
      </c>
      <c r="C1310" s="16" t="str">
        <f>IF(DCalendário6[[#This Row],[Mês]]="","",IF(AND(C1306="",C1307="",C1308="",C1309=""),IF(DCalendário6[[#This Row],[Mês]]=D1309,C1309+1,IF(AND(D1309="",D1310=D1305),C1305+1,1)),IF(AND(C1307="",C1308="",C1309=""),IF(DCalendário6[[#This Row],[Mês]]=D1309,C1309+1,IF(AND(D1309="",D1310=D1306),C1306+1,1)),IF(AND(C1308="",C1309=""),IF(DCalendário6[[#This Row],[Mês]]=D1309,C1309+1,IF(AND(D1309="",D1310=D1307),C1307+1,1)),IF(DCalendário6[[#This Row],[Mês]]=D1309,C1309+1,IF(AND(D1309="",D1310=D1308),C1308+1,1))))))</f>
        <v/>
      </c>
      <c r="D1310" s="14" t="str">
        <f>IF(DCalendário6[[#This Row],[Dia Útil]]="","",(MONTH($B1310)))</f>
        <v/>
      </c>
      <c r="E1310" s="14">
        <f t="shared" si="20"/>
        <v>2021</v>
      </c>
      <c r="F1310" s="14">
        <f>MONTH(DCalendário6[[#This Row],[Dia]])</f>
        <v>8</v>
      </c>
      <c r="G1310" s="14" t="str">
        <f>MONTH(DCalendário6[[#This Row],[Dia]])&amp;" - "&amp;DCalendário6[[#This Row],[Ano]]</f>
        <v>8 - 2021</v>
      </c>
      <c r="H1310" s="14" t="str">
        <f>IF(DCalendário6[[#This Row],[Dia Útil]]="","",DCalendário6[[#This Row],[Semana Ano]])</f>
        <v/>
      </c>
      <c r="I1310" s="14">
        <f>WEEKNUM(DCalendário6[[#This Row],[Dia]])</f>
        <v>32</v>
      </c>
      <c r="J1310" s="14" cm="1">
        <f t="array" aca="1" ref="J131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310" s="16">
        <f>WEEKDAY(DCalendário6[[#This Row],[Dia]])</f>
        <v>1</v>
      </c>
      <c r="L1310" s="1" t="str">
        <f>IFERROR(VLOOKUP(A1310,Tabela4[],1,0),"")</f>
        <v/>
      </c>
      <c r="M131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310" s="16">
        <f>IF(DCalendário6[[#This Row],[Dia Útil2]]="Feriado","Feriado",IF(AND(DCalendário6[[#This Row],[Dia Útil]]="",DCalendário6[[#This Row],[Mês Total]]=F1303),N1303+1,IF(DCalendário6[[#This Row],[Dia Útil]]="",1,"")))</f>
        <v>1</v>
      </c>
      <c r="O131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1310" s="16"/>
      <c r="Q1310" s="17"/>
    </row>
    <row r="1311" spans="1:17" x14ac:dyDescent="0.25">
      <c r="A1311" s="1">
        <v>44410</v>
      </c>
      <c r="B1311" s="1">
        <f>IF(AND(DCalendário6[[#This Row],[Dia da semana]]&gt;1,DCalendário6[[#This Row],[Dia da semana]]&lt;7,DCalendário6[[#This Row],[Feriados]]=""),DCalendário6[[#This Row],[Dia]],"")</f>
        <v>44410</v>
      </c>
      <c r="C1311" s="16">
        <f>IF(DCalendário6[[#This Row],[Mês]]="","",IF(AND(C1307="",C1308="",C1309="",C1310=""),IF(DCalendário6[[#This Row],[Mês]]=D1310,C1310+1,IF(AND(D1310="",D1311=D1306),C1306+1,1)),IF(AND(C1308="",C1309="",C1310=""),IF(DCalendário6[[#This Row],[Mês]]=D1310,C1310+1,IF(AND(D1310="",D1311=D1307),C1307+1,1)),IF(AND(C1309="",C1310=""),IF(DCalendário6[[#This Row],[Mês]]=D1310,C1310+1,IF(AND(D1310="",D1311=D1308),C1308+1,1)),IF(DCalendário6[[#This Row],[Mês]]=D1310,C1310+1,IF(AND(D1310="",D1311=D1309),C1309+1,1))))))</f>
        <v>1</v>
      </c>
      <c r="D1311" s="14">
        <f>IF(DCalendário6[[#This Row],[Dia Útil]]="","",(MONTH($B1311)))</f>
        <v>8</v>
      </c>
      <c r="E1311" s="14">
        <f t="shared" si="20"/>
        <v>2021</v>
      </c>
      <c r="F1311" s="14">
        <f>MONTH(DCalendário6[[#This Row],[Dia]])</f>
        <v>8</v>
      </c>
      <c r="G1311" s="14" t="str">
        <f>MONTH(DCalendário6[[#This Row],[Dia]])&amp;" - "&amp;DCalendário6[[#This Row],[Ano]]</f>
        <v>8 - 2021</v>
      </c>
      <c r="H1311" s="14">
        <f>IF(DCalendário6[[#This Row],[Dia Útil]]="","",DCalendário6[[#This Row],[Semana Ano]])</f>
        <v>32</v>
      </c>
      <c r="I1311" s="14">
        <f>WEEKNUM(DCalendário6[[#This Row],[Dia]])</f>
        <v>32</v>
      </c>
      <c r="J1311" s="14" cm="1">
        <f t="array" aca="1" ref="J131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311" s="16">
        <f>WEEKDAY(DCalendário6[[#This Row],[Dia]])</f>
        <v>2</v>
      </c>
      <c r="L1311" s="1" t="str">
        <f>IFERROR(VLOOKUP(A1311,Tabela4[],1,0),"")</f>
        <v/>
      </c>
      <c r="M131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44410</v>
      </c>
      <c r="N1311" s="16" t="str">
        <f>IF(DCalendário6[[#This Row],[Dia Útil2]]="Feriado","Feriado",IF(AND(DCalendário6[[#This Row],[Dia Útil]]="",DCalendário6[[#This Row],[Mês Total]]=F1304),N1304+1,IF(DCalendário6[[#This Row],[Dia Útil]]="",1,"")))</f>
        <v/>
      </c>
      <c r="O131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1311" s="16"/>
      <c r="Q1311" s="17"/>
    </row>
    <row r="1312" spans="1:17" x14ac:dyDescent="0.25">
      <c r="A1312" s="1">
        <v>44411</v>
      </c>
      <c r="B1312" s="1">
        <f>IF(AND(DCalendário6[[#This Row],[Dia da semana]]&gt;1,DCalendário6[[#This Row],[Dia da semana]]&lt;7,DCalendário6[[#This Row],[Feriados]]=""),DCalendário6[[#This Row],[Dia]],"")</f>
        <v>44411</v>
      </c>
      <c r="C1312" s="16">
        <f>IF(DCalendário6[[#This Row],[Mês]]="","",IF(AND(C1308="",C1309="",C1310="",C1311=""),IF(DCalendário6[[#This Row],[Mês]]=D1311,C1311+1,IF(AND(D1311="",D1312=D1307),C1307+1,1)),IF(AND(C1309="",C1310="",C1311=""),IF(DCalendário6[[#This Row],[Mês]]=D1311,C1311+1,IF(AND(D1311="",D1312=D1308),C1308+1,1)),IF(AND(C1310="",C1311=""),IF(DCalendário6[[#This Row],[Mês]]=D1311,C1311+1,IF(AND(D1311="",D1312=D1309),C1309+1,1)),IF(DCalendário6[[#This Row],[Mês]]=D1311,C1311+1,IF(AND(D1311="",D1312=D1310),C1310+1,1))))))</f>
        <v>2</v>
      </c>
      <c r="D1312" s="14">
        <f>IF(DCalendário6[[#This Row],[Dia Útil]]="","",(MONTH($B1312)))</f>
        <v>8</v>
      </c>
      <c r="E1312" s="14">
        <f t="shared" si="20"/>
        <v>2021</v>
      </c>
      <c r="F1312" s="14">
        <f>MONTH(DCalendário6[[#This Row],[Dia]])</f>
        <v>8</v>
      </c>
      <c r="G1312" s="14" t="str">
        <f>MONTH(DCalendário6[[#This Row],[Dia]])&amp;" - "&amp;DCalendário6[[#This Row],[Ano]]</f>
        <v>8 - 2021</v>
      </c>
      <c r="H1312" s="14">
        <f>IF(DCalendário6[[#This Row],[Dia Útil]]="","",DCalendário6[[#This Row],[Semana Ano]])</f>
        <v>32</v>
      </c>
      <c r="I1312" s="14">
        <f>WEEKNUM(DCalendário6[[#This Row],[Dia]])</f>
        <v>32</v>
      </c>
      <c r="J1312" s="14" cm="1">
        <f t="array" aca="1" ref="J131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312" s="16">
        <f>WEEKDAY(DCalendário6[[#This Row],[Dia]])</f>
        <v>3</v>
      </c>
      <c r="L1312" s="1" t="str">
        <f>IFERROR(VLOOKUP(A1312,Tabela4[],1,0),"")</f>
        <v/>
      </c>
      <c r="M131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44411</v>
      </c>
      <c r="N1312" s="16" t="str">
        <f>IF(DCalendário6[[#This Row],[Dia Útil2]]="Feriado","Feriado",IF(AND(DCalendário6[[#This Row],[Dia Útil]]="",DCalendário6[[#This Row],[Mês Total]]=F1305),N1305+1,IF(DCalendário6[[#This Row],[Dia Útil]]="",1,"")))</f>
        <v/>
      </c>
      <c r="O131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1312" s="16"/>
      <c r="Q1312" s="17"/>
    </row>
    <row r="1313" spans="1:17" x14ac:dyDescent="0.25">
      <c r="A1313" s="1">
        <v>44412</v>
      </c>
      <c r="B1313" s="1">
        <f>IF(AND(DCalendário6[[#This Row],[Dia da semana]]&gt;1,DCalendário6[[#This Row],[Dia da semana]]&lt;7,DCalendário6[[#This Row],[Feriados]]=""),DCalendário6[[#This Row],[Dia]],"")</f>
        <v>44412</v>
      </c>
      <c r="C1313" s="16">
        <f>IF(DCalendário6[[#This Row],[Mês]]="","",IF(AND(C1309="",C1310="",C1311="",C1312=""),IF(DCalendário6[[#This Row],[Mês]]=D1312,C1312+1,IF(AND(D1312="",D1313=D1308),C1308+1,1)),IF(AND(C1310="",C1311="",C1312=""),IF(DCalendário6[[#This Row],[Mês]]=D1312,C1312+1,IF(AND(D1312="",D1313=D1309),C1309+1,1)),IF(AND(C1311="",C1312=""),IF(DCalendário6[[#This Row],[Mês]]=D1312,C1312+1,IF(AND(D1312="",D1313=D1310),C1310+1,1)),IF(DCalendário6[[#This Row],[Mês]]=D1312,C1312+1,IF(AND(D1312="",D1313=D1311),C1311+1,1))))))</f>
        <v>3</v>
      </c>
      <c r="D1313" s="14">
        <f>IF(DCalendário6[[#This Row],[Dia Útil]]="","",(MONTH($B1313)))</f>
        <v>8</v>
      </c>
      <c r="E1313" s="14">
        <f t="shared" si="20"/>
        <v>2021</v>
      </c>
      <c r="F1313" s="14">
        <f>MONTH(DCalendário6[[#This Row],[Dia]])</f>
        <v>8</v>
      </c>
      <c r="G1313" s="14" t="str">
        <f>MONTH(DCalendário6[[#This Row],[Dia]])&amp;" - "&amp;DCalendário6[[#This Row],[Ano]]</f>
        <v>8 - 2021</v>
      </c>
      <c r="H1313" s="14">
        <f>IF(DCalendário6[[#This Row],[Dia Útil]]="","",DCalendário6[[#This Row],[Semana Ano]])</f>
        <v>32</v>
      </c>
      <c r="I1313" s="14">
        <f>WEEKNUM(DCalendário6[[#This Row],[Dia]])</f>
        <v>32</v>
      </c>
      <c r="J1313" s="14" cm="1">
        <f t="array" aca="1" ref="J131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313" s="16">
        <f>WEEKDAY(DCalendário6[[#This Row],[Dia]])</f>
        <v>4</v>
      </c>
      <c r="L1313" s="1" t="str">
        <f>IFERROR(VLOOKUP(A1313,Tabela4[],1,0),"")</f>
        <v/>
      </c>
      <c r="M131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44412</v>
      </c>
      <c r="N1313" s="16" t="str">
        <f>IF(DCalendário6[[#This Row],[Dia Útil2]]="Feriado","Feriado",IF(AND(DCalendário6[[#This Row],[Dia Útil]]="",DCalendário6[[#This Row],[Mês Total]]=F1306),N1306+1,IF(DCalendário6[[#This Row],[Dia Útil]]="",1,"")))</f>
        <v/>
      </c>
      <c r="O131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1313" s="16"/>
      <c r="Q1313" s="17"/>
    </row>
    <row r="1314" spans="1:17" x14ac:dyDescent="0.25">
      <c r="A1314" s="1">
        <v>44413</v>
      </c>
      <c r="B1314" s="1">
        <f>IF(AND(DCalendário6[[#This Row],[Dia da semana]]&gt;1,DCalendário6[[#This Row],[Dia da semana]]&lt;7,DCalendário6[[#This Row],[Feriados]]=""),DCalendário6[[#This Row],[Dia]],"")</f>
        <v>44413</v>
      </c>
      <c r="C1314" s="16">
        <f>IF(DCalendário6[[#This Row],[Mês]]="","",IF(AND(C1310="",C1311="",C1312="",C1313=""),IF(DCalendário6[[#This Row],[Mês]]=D1313,C1313+1,IF(AND(D1313="",D1314=D1309),C1309+1,1)),IF(AND(C1311="",C1312="",C1313=""),IF(DCalendário6[[#This Row],[Mês]]=D1313,C1313+1,IF(AND(D1313="",D1314=D1310),C1310+1,1)),IF(AND(C1312="",C1313=""),IF(DCalendário6[[#This Row],[Mês]]=D1313,C1313+1,IF(AND(D1313="",D1314=D1311),C1311+1,1)),IF(DCalendário6[[#This Row],[Mês]]=D1313,C1313+1,IF(AND(D1313="",D1314=D1312),C1312+1,1))))))</f>
        <v>4</v>
      </c>
      <c r="D1314" s="14">
        <f>IF(DCalendário6[[#This Row],[Dia Útil]]="","",(MONTH($B1314)))</f>
        <v>8</v>
      </c>
      <c r="E1314" s="14">
        <f t="shared" si="20"/>
        <v>2021</v>
      </c>
      <c r="F1314" s="14">
        <f>MONTH(DCalendário6[[#This Row],[Dia]])</f>
        <v>8</v>
      </c>
      <c r="G1314" s="14" t="str">
        <f>MONTH(DCalendário6[[#This Row],[Dia]])&amp;" - "&amp;DCalendário6[[#This Row],[Ano]]</f>
        <v>8 - 2021</v>
      </c>
      <c r="H1314" s="14">
        <f>IF(DCalendário6[[#This Row],[Dia Útil]]="","",DCalendário6[[#This Row],[Semana Ano]])</f>
        <v>32</v>
      </c>
      <c r="I1314" s="14">
        <f>WEEKNUM(DCalendário6[[#This Row],[Dia]])</f>
        <v>32</v>
      </c>
      <c r="J1314" s="14" cm="1">
        <f t="array" aca="1" ref="J131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314" s="16">
        <f>WEEKDAY(DCalendário6[[#This Row],[Dia]])</f>
        <v>5</v>
      </c>
      <c r="L1314" s="1" t="str">
        <f>IFERROR(VLOOKUP(A1314,Tabela4[],1,0),"")</f>
        <v/>
      </c>
      <c r="M131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44413</v>
      </c>
      <c r="N1314" s="16" t="str">
        <f>IF(DCalendário6[[#This Row],[Dia Útil2]]="Feriado","Feriado",IF(AND(DCalendário6[[#This Row],[Dia Útil]]="",DCalendário6[[#This Row],[Mês Total]]=F1307),N1307+1,IF(DCalendário6[[#This Row],[Dia Útil]]="",1,"")))</f>
        <v/>
      </c>
      <c r="O131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1314" s="16"/>
      <c r="Q1314" s="17"/>
    </row>
    <row r="1315" spans="1:17" x14ac:dyDescent="0.25">
      <c r="A1315" s="1">
        <v>44414</v>
      </c>
      <c r="B1315" s="1">
        <f>IF(AND(DCalendário6[[#This Row],[Dia da semana]]&gt;1,DCalendário6[[#This Row],[Dia da semana]]&lt;7,DCalendário6[[#This Row],[Feriados]]=""),DCalendário6[[#This Row],[Dia]],"")</f>
        <v>44414</v>
      </c>
      <c r="C1315" s="16">
        <f>IF(DCalendário6[[#This Row],[Mês]]="","",IF(AND(C1311="",C1312="",C1313="",C1314=""),IF(DCalendário6[[#This Row],[Mês]]=D1314,C1314+1,IF(AND(D1314="",D1315=D1310),C1310+1,1)),IF(AND(C1312="",C1313="",C1314=""),IF(DCalendário6[[#This Row],[Mês]]=D1314,C1314+1,IF(AND(D1314="",D1315=D1311),C1311+1,1)),IF(AND(C1313="",C1314=""),IF(DCalendário6[[#This Row],[Mês]]=D1314,C1314+1,IF(AND(D1314="",D1315=D1312),C1312+1,1)),IF(DCalendário6[[#This Row],[Mês]]=D1314,C1314+1,IF(AND(D1314="",D1315=D1313),C1313+1,1))))))</f>
        <v>5</v>
      </c>
      <c r="D1315" s="14">
        <f>IF(DCalendário6[[#This Row],[Dia Útil]]="","",(MONTH($B1315)))</f>
        <v>8</v>
      </c>
      <c r="E1315" s="14">
        <f t="shared" si="20"/>
        <v>2021</v>
      </c>
      <c r="F1315" s="14">
        <f>MONTH(DCalendário6[[#This Row],[Dia]])</f>
        <v>8</v>
      </c>
      <c r="G1315" s="14" t="str">
        <f>MONTH(DCalendário6[[#This Row],[Dia]])&amp;" - "&amp;DCalendário6[[#This Row],[Ano]]</f>
        <v>8 - 2021</v>
      </c>
      <c r="H1315" s="14">
        <f>IF(DCalendário6[[#This Row],[Dia Útil]]="","",DCalendário6[[#This Row],[Semana Ano]])</f>
        <v>32</v>
      </c>
      <c r="I1315" s="14">
        <f>WEEKNUM(DCalendário6[[#This Row],[Dia]])</f>
        <v>32</v>
      </c>
      <c r="J1315" s="14" cm="1">
        <f t="array" aca="1" ref="J131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315" s="16">
        <f>WEEKDAY(DCalendário6[[#This Row],[Dia]])</f>
        <v>6</v>
      </c>
      <c r="L1315" s="1" t="str">
        <f>IFERROR(VLOOKUP(A1315,Tabela4[],1,0),"")</f>
        <v/>
      </c>
      <c r="M131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44414</v>
      </c>
      <c r="N1315" s="16" t="str">
        <f>IF(DCalendário6[[#This Row],[Dia Útil2]]="Feriado","Feriado",IF(AND(DCalendário6[[#This Row],[Dia Útil]]="",DCalendário6[[#This Row],[Mês Total]]=F1308),N1308+1,IF(DCalendário6[[#This Row],[Dia Útil]]="",1,"")))</f>
        <v/>
      </c>
      <c r="O131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1315" s="16"/>
      <c r="Q1315" s="17"/>
    </row>
    <row r="1316" spans="1:17" x14ac:dyDescent="0.25">
      <c r="A1316" s="1">
        <v>44415</v>
      </c>
      <c r="B1316" s="1" t="str">
        <f>IF(AND(DCalendário6[[#This Row],[Dia da semana]]&gt;1,DCalendário6[[#This Row],[Dia da semana]]&lt;7,DCalendário6[[#This Row],[Feriados]]=""),DCalendário6[[#This Row],[Dia]],"")</f>
        <v/>
      </c>
      <c r="C1316" s="16" t="str">
        <f>IF(DCalendário6[[#This Row],[Mês]]="","",IF(AND(C1312="",C1313="",C1314="",C1315=""),IF(DCalendário6[[#This Row],[Mês]]=D1315,C1315+1,IF(AND(D1315="",D1316=D1311),C1311+1,1)),IF(AND(C1313="",C1314="",C1315=""),IF(DCalendário6[[#This Row],[Mês]]=D1315,C1315+1,IF(AND(D1315="",D1316=D1312),C1312+1,1)),IF(AND(C1314="",C1315=""),IF(DCalendário6[[#This Row],[Mês]]=D1315,C1315+1,IF(AND(D1315="",D1316=D1313),C1313+1,1)),IF(DCalendário6[[#This Row],[Mês]]=D1315,C1315+1,IF(AND(D1315="",D1316=D1314),C1314+1,1))))))</f>
        <v/>
      </c>
      <c r="D1316" s="14" t="str">
        <f>IF(DCalendário6[[#This Row],[Dia Útil]]="","",(MONTH($B1316)))</f>
        <v/>
      </c>
      <c r="E1316" s="14">
        <f t="shared" si="20"/>
        <v>2021</v>
      </c>
      <c r="F1316" s="14">
        <f>MONTH(DCalendário6[[#This Row],[Dia]])</f>
        <v>8</v>
      </c>
      <c r="G1316" s="14" t="str">
        <f>MONTH(DCalendário6[[#This Row],[Dia]])&amp;" - "&amp;DCalendário6[[#This Row],[Ano]]</f>
        <v>8 - 2021</v>
      </c>
      <c r="H1316" s="14" t="str">
        <f>IF(DCalendário6[[#This Row],[Dia Útil]]="","",DCalendário6[[#This Row],[Semana Ano]])</f>
        <v/>
      </c>
      <c r="I1316" s="14">
        <f>WEEKNUM(DCalendário6[[#This Row],[Dia]])</f>
        <v>32</v>
      </c>
      <c r="J1316" s="14" cm="1">
        <f t="array" aca="1" ref="J131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316" s="16">
        <f>WEEKDAY(DCalendário6[[#This Row],[Dia]])</f>
        <v>7</v>
      </c>
      <c r="L1316" s="1" t="str">
        <f>IFERROR(VLOOKUP(A1316,Tabela4[],1,0),"")</f>
        <v/>
      </c>
      <c r="M131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316" s="16">
        <f>IF(DCalendário6[[#This Row],[Dia Útil2]]="Feriado","Feriado",IF(AND(DCalendário6[[#This Row],[Dia Útil]]="",DCalendário6[[#This Row],[Mês Total]]=F1309),N1309+1,IF(DCalendário6[[#This Row],[Dia Útil]]="",1,"")))</f>
        <v>1</v>
      </c>
      <c r="O131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1316" s="16"/>
      <c r="Q1316" s="17"/>
    </row>
    <row r="1317" spans="1:17" x14ac:dyDescent="0.25">
      <c r="A1317" s="1">
        <v>44416</v>
      </c>
      <c r="B1317" s="1" t="str">
        <f>IF(AND(DCalendário6[[#This Row],[Dia da semana]]&gt;1,DCalendário6[[#This Row],[Dia da semana]]&lt;7,DCalendário6[[#This Row],[Feriados]]=""),DCalendário6[[#This Row],[Dia]],"")</f>
        <v/>
      </c>
      <c r="C1317" s="16" t="str">
        <f>IF(DCalendário6[[#This Row],[Mês]]="","",IF(AND(C1313="",C1314="",C1315="",C1316=""),IF(DCalendário6[[#This Row],[Mês]]=D1316,C1316+1,IF(AND(D1316="",D1317=D1312),C1312+1,1)),IF(AND(C1314="",C1315="",C1316=""),IF(DCalendário6[[#This Row],[Mês]]=D1316,C1316+1,IF(AND(D1316="",D1317=D1313),C1313+1,1)),IF(AND(C1315="",C1316=""),IF(DCalendário6[[#This Row],[Mês]]=D1316,C1316+1,IF(AND(D1316="",D1317=D1314),C1314+1,1)),IF(DCalendário6[[#This Row],[Mês]]=D1316,C1316+1,IF(AND(D1316="",D1317=D1315),C1315+1,1))))))</f>
        <v/>
      </c>
      <c r="D1317" s="14" t="str">
        <f>IF(DCalendário6[[#This Row],[Dia Útil]]="","",(MONTH($B1317)))</f>
        <v/>
      </c>
      <c r="E1317" s="14">
        <f t="shared" si="20"/>
        <v>2021</v>
      </c>
      <c r="F1317" s="14">
        <f>MONTH(DCalendário6[[#This Row],[Dia]])</f>
        <v>8</v>
      </c>
      <c r="G1317" s="14" t="str">
        <f>MONTH(DCalendário6[[#This Row],[Dia]])&amp;" - "&amp;DCalendário6[[#This Row],[Ano]]</f>
        <v>8 - 2021</v>
      </c>
      <c r="H1317" s="14" t="str">
        <f>IF(DCalendário6[[#This Row],[Dia Útil]]="","",DCalendário6[[#This Row],[Semana Ano]])</f>
        <v/>
      </c>
      <c r="I1317" s="14">
        <f>WEEKNUM(DCalendário6[[#This Row],[Dia]])</f>
        <v>33</v>
      </c>
      <c r="J1317" s="14" cm="1">
        <f t="array" aca="1" ref="J131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317" s="16">
        <f>WEEKDAY(DCalendário6[[#This Row],[Dia]])</f>
        <v>1</v>
      </c>
      <c r="L1317" s="1" t="str">
        <f>IFERROR(VLOOKUP(A1317,Tabela4[],1,0),"")</f>
        <v/>
      </c>
      <c r="M131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317" s="16">
        <f>IF(DCalendário6[[#This Row],[Dia Útil2]]="Feriado","Feriado",IF(AND(DCalendário6[[#This Row],[Dia Útil]]="",DCalendário6[[#This Row],[Mês Total]]=F1310),N1310+1,IF(DCalendário6[[#This Row],[Dia Útil]]="",1,"")))</f>
        <v>2</v>
      </c>
      <c r="O131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1317" s="16"/>
      <c r="Q1317" s="17"/>
    </row>
    <row r="1318" spans="1:17" x14ac:dyDescent="0.25">
      <c r="A1318" s="1">
        <v>44417</v>
      </c>
      <c r="B1318" s="1">
        <f>IF(AND(DCalendário6[[#This Row],[Dia da semana]]&gt;1,DCalendário6[[#This Row],[Dia da semana]]&lt;7,DCalendário6[[#This Row],[Feriados]]=""),DCalendário6[[#This Row],[Dia]],"")</f>
        <v>44417</v>
      </c>
      <c r="C1318" s="16">
        <f>IF(DCalendário6[[#This Row],[Mês]]="","",IF(AND(C1314="",C1315="",C1316="",C1317=""),IF(DCalendário6[[#This Row],[Mês]]=D1317,C1317+1,IF(AND(D1317="",D1318=D1313),C1313+1,1)),IF(AND(C1315="",C1316="",C1317=""),IF(DCalendário6[[#This Row],[Mês]]=D1317,C1317+1,IF(AND(D1317="",D1318=D1314),C1314+1,1)),IF(AND(C1316="",C1317=""),IF(DCalendário6[[#This Row],[Mês]]=D1317,C1317+1,IF(AND(D1317="",D1318=D1315),C1315+1,1)),IF(DCalendário6[[#This Row],[Mês]]=D1317,C1317+1,IF(AND(D1317="",D1318=D1316),C1316+1,1))))))</f>
        <v>6</v>
      </c>
      <c r="D1318" s="14">
        <f>IF(DCalendário6[[#This Row],[Dia Útil]]="","",(MONTH($B1318)))</f>
        <v>8</v>
      </c>
      <c r="E1318" s="14">
        <f t="shared" si="20"/>
        <v>2021</v>
      </c>
      <c r="F1318" s="14">
        <f>MONTH(DCalendário6[[#This Row],[Dia]])</f>
        <v>8</v>
      </c>
      <c r="G1318" s="14" t="str">
        <f>MONTH(DCalendário6[[#This Row],[Dia]])&amp;" - "&amp;DCalendário6[[#This Row],[Ano]]</f>
        <v>8 - 2021</v>
      </c>
      <c r="H1318" s="14">
        <f>IF(DCalendário6[[#This Row],[Dia Útil]]="","",DCalendário6[[#This Row],[Semana Ano]])</f>
        <v>33</v>
      </c>
      <c r="I1318" s="14">
        <f>WEEKNUM(DCalendário6[[#This Row],[Dia]])</f>
        <v>33</v>
      </c>
      <c r="J1318" s="14" cm="1">
        <f t="array" aca="1" ref="J131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318" s="16">
        <f>WEEKDAY(DCalendário6[[#This Row],[Dia]])</f>
        <v>2</v>
      </c>
      <c r="L1318" s="1" t="str">
        <f>IFERROR(VLOOKUP(A1318,Tabela4[],1,0),"")</f>
        <v/>
      </c>
      <c r="M131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44417</v>
      </c>
      <c r="N1318" s="16" t="str">
        <f>IF(DCalendário6[[#This Row],[Dia Útil2]]="Feriado","Feriado",IF(AND(DCalendário6[[#This Row],[Dia Útil]]="",DCalendário6[[#This Row],[Mês Total]]=F1311),N1311+1,IF(DCalendário6[[#This Row],[Dia Útil]]="",1,"")))</f>
        <v/>
      </c>
      <c r="O131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1318" s="16"/>
      <c r="Q1318" s="17"/>
    </row>
    <row r="1319" spans="1:17" x14ac:dyDescent="0.25">
      <c r="A1319" s="1">
        <v>44418</v>
      </c>
      <c r="B1319" s="1">
        <f>IF(AND(DCalendário6[[#This Row],[Dia da semana]]&gt;1,DCalendário6[[#This Row],[Dia da semana]]&lt;7,DCalendário6[[#This Row],[Feriados]]=""),DCalendário6[[#This Row],[Dia]],"")</f>
        <v>44418</v>
      </c>
      <c r="C1319" s="16">
        <f>IF(DCalendário6[[#This Row],[Mês]]="","",IF(AND(C1315="",C1316="",C1317="",C1318=""),IF(DCalendário6[[#This Row],[Mês]]=D1318,C1318+1,IF(AND(D1318="",D1319=D1314),C1314+1,1)),IF(AND(C1316="",C1317="",C1318=""),IF(DCalendário6[[#This Row],[Mês]]=D1318,C1318+1,IF(AND(D1318="",D1319=D1315),C1315+1,1)),IF(AND(C1317="",C1318=""),IF(DCalendário6[[#This Row],[Mês]]=D1318,C1318+1,IF(AND(D1318="",D1319=D1316),C1316+1,1)),IF(DCalendário6[[#This Row],[Mês]]=D1318,C1318+1,IF(AND(D1318="",D1319=D1317),C1317+1,1))))))</f>
        <v>7</v>
      </c>
      <c r="D1319" s="14">
        <f>IF(DCalendário6[[#This Row],[Dia Útil]]="","",(MONTH($B1319)))</f>
        <v>8</v>
      </c>
      <c r="E1319" s="14">
        <f t="shared" si="20"/>
        <v>2021</v>
      </c>
      <c r="F1319" s="14">
        <f>MONTH(DCalendário6[[#This Row],[Dia]])</f>
        <v>8</v>
      </c>
      <c r="G1319" s="14" t="str">
        <f>MONTH(DCalendário6[[#This Row],[Dia]])&amp;" - "&amp;DCalendário6[[#This Row],[Ano]]</f>
        <v>8 - 2021</v>
      </c>
      <c r="H1319" s="14">
        <f>IF(DCalendário6[[#This Row],[Dia Útil]]="","",DCalendário6[[#This Row],[Semana Ano]])</f>
        <v>33</v>
      </c>
      <c r="I1319" s="14">
        <f>WEEKNUM(DCalendário6[[#This Row],[Dia]])</f>
        <v>33</v>
      </c>
      <c r="J1319" s="14" cm="1">
        <f t="array" aca="1" ref="J131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319" s="16">
        <f>WEEKDAY(DCalendário6[[#This Row],[Dia]])</f>
        <v>3</v>
      </c>
      <c r="L1319" s="1" t="str">
        <f>IFERROR(VLOOKUP(A1319,Tabela4[],1,0),"")</f>
        <v/>
      </c>
      <c r="M131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44418</v>
      </c>
      <c r="N1319" s="16" t="str">
        <f>IF(DCalendário6[[#This Row],[Dia Útil2]]="Feriado","Feriado",IF(AND(DCalendário6[[#This Row],[Dia Útil]]="",DCalendário6[[#This Row],[Mês Total]]=F1312),N1312+1,IF(DCalendário6[[#This Row],[Dia Útil]]="",1,"")))</f>
        <v/>
      </c>
      <c r="O131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1319" s="16"/>
      <c r="Q1319" s="17"/>
    </row>
    <row r="1320" spans="1:17" x14ac:dyDescent="0.25">
      <c r="A1320" s="1">
        <v>44419</v>
      </c>
      <c r="B1320" s="1">
        <f>IF(AND(DCalendário6[[#This Row],[Dia da semana]]&gt;1,DCalendário6[[#This Row],[Dia da semana]]&lt;7,DCalendário6[[#This Row],[Feriados]]=""),DCalendário6[[#This Row],[Dia]],"")</f>
        <v>44419</v>
      </c>
      <c r="C1320" s="16">
        <f>IF(DCalendário6[[#This Row],[Mês]]="","",IF(AND(C1316="",C1317="",C1318="",C1319=""),IF(DCalendário6[[#This Row],[Mês]]=D1319,C1319+1,IF(AND(D1319="",D1320=D1315),C1315+1,1)),IF(AND(C1317="",C1318="",C1319=""),IF(DCalendário6[[#This Row],[Mês]]=D1319,C1319+1,IF(AND(D1319="",D1320=D1316),C1316+1,1)),IF(AND(C1318="",C1319=""),IF(DCalendário6[[#This Row],[Mês]]=D1319,C1319+1,IF(AND(D1319="",D1320=D1317),C1317+1,1)),IF(DCalendário6[[#This Row],[Mês]]=D1319,C1319+1,IF(AND(D1319="",D1320=D1318),C1318+1,1))))))</f>
        <v>8</v>
      </c>
      <c r="D1320" s="14">
        <f>IF(DCalendário6[[#This Row],[Dia Útil]]="","",(MONTH($B1320)))</f>
        <v>8</v>
      </c>
      <c r="E1320" s="14">
        <f t="shared" si="20"/>
        <v>2021</v>
      </c>
      <c r="F1320" s="14">
        <f>MONTH(DCalendário6[[#This Row],[Dia]])</f>
        <v>8</v>
      </c>
      <c r="G1320" s="14" t="str">
        <f>MONTH(DCalendário6[[#This Row],[Dia]])&amp;" - "&amp;DCalendário6[[#This Row],[Ano]]</f>
        <v>8 - 2021</v>
      </c>
      <c r="H1320" s="14">
        <f>IF(DCalendário6[[#This Row],[Dia Útil]]="","",DCalendário6[[#This Row],[Semana Ano]])</f>
        <v>33</v>
      </c>
      <c r="I1320" s="14">
        <f>WEEKNUM(DCalendário6[[#This Row],[Dia]])</f>
        <v>33</v>
      </c>
      <c r="J1320" s="14" cm="1">
        <f t="array" aca="1" ref="J132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320" s="16">
        <f>WEEKDAY(DCalendário6[[#This Row],[Dia]])</f>
        <v>4</v>
      </c>
      <c r="L1320" s="1" t="str">
        <f>IFERROR(VLOOKUP(A1320,Tabela4[],1,0),"")</f>
        <v/>
      </c>
      <c r="M132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44419</v>
      </c>
      <c r="N1320" s="16" t="str">
        <f>IF(DCalendário6[[#This Row],[Dia Útil2]]="Feriado","Feriado",IF(AND(DCalendário6[[#This Row],[Dia Útil]]="",DCalendário6[[#This Row],[Mês Total]]=F1313),N1313+1,IF(DCalendário6[[#This Row],[Dia Útil]]="",1,"")))</f>
        <v/>
      </c>
      <c r="O132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1320" s="16"/>
      <c r="Q1320" s="17"/>
    </row>
    <row r="1321" spans="1:17" x14ac:dyDescent="0.25">
      <c r="A1321" s="1">
        <v>44420</v>
      </c>
      <c r="B1321" s="1">
        <f>IF(AND(DCalendário6[[#This Row],[Dia da semana]]&gt;1,DCalendário6[[#This Row],[Dia da semana]]&lt;7,DCalendário6[[#This Row],[Feriados]]=""),DCalendário6[[#This Row],[Dia]],"")</f>
        <v>44420</v>
      </c>
      <c r="C1321" s="16">
        <f>IF(DCalendário6[[#This Row],[Mês]]="","",IF(AND(C1317="",C1318="",C1319="",C1320=""),IF(DCalendário6[[#This Row],[Mês]]=D1320,C1320+1,IF(AND(D1320="",D1321=D1316),C1316+1,1)),IF(AND(C1318="",C1319="",C1320=""),IF(DCalendário6[[#This Row],[Mês]]=D1320,C1320+1,IF(AND(D1320="",D1321=D1317),C1317+1,1)),IF(AND(C1319="",C1320=""),IF(DCalendário6[[#This Row],[Mês]]=D1320,C1320+1,IF(AND(D1320="",D1321=D1318),C1318+1,1)),IF(DCalendário6[[#This Row],[Mês]]=D1320,C1320+1,IF(AND(D1320="",D1321=D1319),C1319+1,1))))))</f>
        <v>9</v>
      </c>
      <c r="D1321" s="14">
        <f>IF(DCalendário6[[#This Row],[Dia Útil]]="","",(MONTH($B1321)))</f>
        <v>8</v>
      </c>
      <c r="E1321" s="14">
        <f t="shared" si="20"/>
        <v>2021</v>
      </c>
      <c r="F1321" s="14">
        <f>MONTH(DCalendário6[[#This Row],[Dia]])</f>
        <v>8</v>
      </c>
      <c r="G1321" s="14" t="str">
        <f>MONTH(DCalendário6[[#This Row],[Dia]])&amp;" - "&amp;DCalendário6[[#This Row],[Ano]]</f>
        <v>8 - 2021</v>
      </c>
      <c r="H1321" s="14">
        <f>IF(DCalendário6[[#This Row],[Dia Útil]]="","",DCalendário6[[#This Row],[Semana Ano]])</f>
        <v>33</v>
      </c>
      <c r="I1321" s="14">
        <f>WEEKNUM(DCalendário6[[#This Row],[Dia]])</f>
        <v>33</v>
      </c>
      <c r="J1321" s="14" cm="1">
        <f t="array" aca="1" ref="J132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321" s="16">
        <f>WEEKDAY(DCalendário6[[#This Row],[Dia]])</f>
        <v>5</v>
      </c>
      <c r="L1321" s="1" t="str">
        <f>IFERROR(VLOOKUP(A1321,Tabela4[],1,0),"")</f>
        <v/>
      </c>
      <c r="M132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44420</v>
      </c>
      <c r="N1321" s="16" t="str">
        <f>IF(DCalendário6[[#This Row],[Dia Útil2]]="Feriado","Feriado",IF(AND(DCalendário6[[#This Row],[Dia Útil]]="",DCalendário6[[#This Row],[Mês Total]]=F1314),N1314+1,IF(DCalendário6[[#This Row],[Dia Útil]]="",1,"")))</f>
        <v/>
      </c>
      <c r="O132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1321" s="16"/>
      <c r="Q1321" s="17"/>
    </row>
    <row r="1322" spans="1:17" x14ac:dyDescent="0.25">
      <c r="A1322" s="1">
        <v>44421</v>
      </c>
      <c r="B1322" s="1">
        <f>IF(AND(DCalendário6[[#This Row],[Dia da semana]]&gt;1,DCalendário6[[#This Row],[Dia da semana]]&lt;7,DCalendário6[[#This Row],[Feriados]]=""),DCalendário6[[#This Row],[Dia]],"")</f>
        <v>44421</v>
      </c>
      <c r="C1322" s="16">
        <f>IF(DCalendário6[[#This Row],[Mês]]="","",IF(AND(C1318="",C1319="",C1320="",C1321=""),IF(DCalendário6[[#This Row],[Mês]]=D1321,C1321+1,IF(AND(D1321="",D1322=D1317),C1317+1,1)),IF(AND(C1319="",C1320="",C1321=""),IF(DCalendário6[[#This Row],[Mês]]=D1321,C1321+1,IF(AND(D1321="",D1322=D1318),C1318+1,1)),IF(AND(C1320="",C1321=""),IF(DCalendário6[[#This Row],[Mês]]=D1321,C1321+1,IF(AND(D1321="",D1322=D1319),C1319+1,1)),IF(DCalendário6[[#This Row],[Mês]]=D1321,C1321+1,IF(AND(D1321="",D1322=D1320),C1320+1,1))))))</f>
        <v>10</v>
      </c>
      <c r="D1322" s="14">
        <f>IF(DCalendário6[[#This Row],[Dia Útil]]="","",(MONTH($B1322)))</f>
        <v>8</v>
      </c>
      <c r="E1322" s="14">
        <f t="shared" si="20"/>
        <v>2021</v>
      </c>
      <c r="F1322" s="14">
        <f>MONTH(DCalendário6[[#This Row],[Dia]])</f>
        <v>8</v>
      </c>
      <c r="G1322" s="14" t="str">
        <f>MONTH(DCalendário6[[#This Row],[Dia]])&amp;" - "&amp;DCalendário6[[#This Row],[Ano]]</f>
        <v>8 - 2021</v>
      </c>
      <c r="H1322" s="14">
        <f>IF(DCalendário6[[#This Row],[Dia Útil]]="","",DCalendário6[[#This Row],[Semana Ano]])</f>
        <v>33</v>
      </c>
      <c r="I1322" s="14">
        <f>WEEKNUM(DCalendário6[[#This Row],[Dia]])</f>
        <v>33</v>
      </c>
      <c r="J1322" s="14" cm="1">
        <f t="array" aca="1" ref="J132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322" s="16">
        <f>WEEKDAY(DCalendário6[[#This Row],[Dia]])</f>
        <v>6</v>
      </c>
      <c r="L1322" s="1" t="str">
        <f>IFERROR(VLOOKUP(A1322,Tabela4[],1,0),"")</f>
        <v/>
      </c>
      <c r="M132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44421</v>
      </c>
      <c r="N1322" s="16" t="str">
        <f>IF(DCalendário6[[#This Row],[Dia Útil2]]="Feriado","Feriado",IF(AND(DCalendário6[[#This Row],[Dia Útil]]="",DCalendário6[[#This Row],[Mês Total]]=F1315),N1315+1,IF(DCalendário6[[#This Row],[Dia Útil]]="",1,"")))</f>
        <v/>
      </c>
      <c r="O132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1322" s="16"/>
      <c r="Q1322" s="17"/>
    </row>
    <row r="1323" spans="1:17" x14ac:dyDescent="0.25">
      <c r="A1323" s="1">
        <v>44422</v>
      </c>
      <c r="B1323" s="1" t="str">
        <f>IF(AND(DCalendário6[[#This Row],[Dia da semana]]&gt;1,DCalendário6[[#This Row],[Dia da semana]]&lt;7,DCalendário6[[#This Row],[Feriados]]=""),DCalendário6[[#This Row],[Dia]],"")</f>
        <v/>
      </c>
      <c r="C1323" s="16" t="str">
        <f>IF(DCalendário6[[#This Row],[Mês]]="","",IF(AND(C1319="",C1320="",C1321="",C1322=""),IF(DCalendário6[[#This Row],[Mês]]=D1322,C1322+1,IF(AND(D1322="",D1323=D1318),C1318+1,1)),IF(AND(C1320="",C1321="",C1322=""),IF(DCalendário6[[#This Row],[Mês]]=D1322,C1322+1,IF(AND(D1322="",D1323=D1319),C1319+1,1)),IF(AND(C1321="",C1322=""),IF(DCalendário6[[#This Row],[Mês]]=D1322,C1322+1,IF(AND(D1322="",D1323=D1320),C1320+1,1)),IF(DCalendário6[[#This Row],[Mês]]=D1322,C1322+1,IF(AND(D1322="",D1323=D1321),C1321+1,1))))))</f>
        <v/>
      </c>
      <c r="D1323" s="14" t="str">
        <f>IF(DCalendário6[[#This Row],[Dia Útil]]="","",(MONTH($B1323)))</f>
        <v/>
      </c>
      <c r="E1323" s="14">
        <f t="shared" si="20"/>
        <v>2021</v>
      </c>
      <c r="F1323" s="14">
        <f>MONTH(DCalendário6[[#This Row],[Dia]])</f>
        <v>8</v>
      </c>
      <c r="G1323" s="14" t="str">
        <f>MONTH(DCalendário6[[#This Row],[Dia]])&amp;" - "&amp;DCalendário6[[#This Row],[Ano]]</f>
        <v>8 - 2021</v>
      </c>
      <c r="H1323" s="14" t="str">
        <f>IF(DCalendário6[[#This Row],[Dia Útil]]="","",DCalendário6[[#This Row],[Semana Ano]])</f>
        <v/>
      </c>
      <c r="I1323" s="14">
        <f>WEEKNUM(DCalendário6[[#This Row],[Dia]])</f>
        <v>33</v>
      </c>
      <c r="J1323" s="14" cm="1">
        <f t="array" aca="1" ref="J132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323" s="16">
        <f>WEEKDAY(DCalendário6[[#This Row],[Dia]])</f>
        <v>7</v>
      </c>
      <c r="L1323" s="1" t="str">
        <f>IFERROR(VLOOKUP(A1323,Tabela4[],1,0),"")</f>
        <v/>
      </c>
      <c r="M132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323" s="16">
        <f>IF(DCalendário6[[#This Row],[Dia Útil2]]="Feriado","Feriado",IF(AND(DCalendário6[[#This Row],[Dia Útil]]="",DCalendário6[[#This Row],[Mês Total]]=F1316),N1316+1,IF(DCalendário6[[#This Row],[Dia Útil]]="",1,"")))</f>
        <v>2</v>
      </c>
      <c r="O132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1323" s="16"/>
      <c r="Q1323" s="17"/>
    </row>
    <row r="1324" spans="1:17" x14ac:dyDescent="0.25">
      <c r="A1324" s="1">
        <v>44423</v>
      </c>
      <c r="B1324" s="1" t="str">
        <f>IF(AND(DCalendário6[[#This Row],[Dia da semana]]&gt;1,DCalendário6[[#This Row],[Dia da semana]]&lt;7,DCalendário6[[#This Row],[Feriados]]=""),DCalendário6[[#This Row],[Dia]],"")</f>
        <v/>
      </c>
      <c r="C1324" s="16" t="str">
        <f>IF(DCalendário6[[#This Row],[Mês]]="","",IF(AND(C1320="",C1321="",C1322="",C1323=""),IF(DCalendário6[[#This Row],[Mês]]=D1323,C1323+1,IF(AND(D1323="",D1324=D1319),C1319+1,1)),IF(AND(C1321="",C1322="",C1323=""),IF(DCalendário6[[#This Row],[Mês]]=D1323,C1323+1,IF(AND(D1323="",D1324=D1320),C1320+1,1)),IF(AND(C1322="",C1323=""),IF(DCalendário6[[#This Row],[Mês]]=D1323,C1323+1,IF(AND(D1323="",D1324=D1321),C1321+1,1)),IF(DCalendário6[[#This Row],[Mês]]=D1323,C1323+1,IF(AND(D1323="",D1324=D1322),C1322+1,1))))))</f>
        <v/>
      </c>
      <c r="D1324" s="14" t="str">
        <f>IF(DCalendário6[[#This Row],[Dia Útil]]="","",(MONTH($B1324)))</f>
        <v/>
      </c>
      <c r="E1324" s="14">
        <f t="shared" si="20"/>
        <v>2021</v>
      </c>
      <c r="F1324" s="14">
        <f>MONTH(DCalendário6[[#This Row],[Dia]])</f>
        <v>8</v>
      </c>
      <c r="G1324" s="14" t="str">
        <f>MONTH(DCalendário6[[#This Row],[Dia]])&amp;" - "&amp;DCalendário6[[#This Row],[Ano]]</f>
        <v>8 - 2021</v>
      </c>
      <c r="H1324" s="14" t="str">
        <f>IF(DCalendário6[[#This Row],[Dia Útil]]="","",DCalendário6[[#This Row],[Semana Ano]])</f>
        <v/>
      </c>
      <c r="I1324" s="14">
        <f>WEEKNUM(DCalendário6[[#This Row],[Dia]])</f>
        <v>34</v>
      </c>
      <c r="J1324" s="14" cm="1">
        <f t="array" aca="1" ref="J132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324" s="16">
        <f>WEEKDAY(DCalendário6[[#This Row],[Dia]])</f>
        <v>1</v>
      </c>
      <c r="L1324" s="1" t="str">
        <f>IFERROR(VLOOKUP(A1324,Tabela4[],1,0),"")</f>
        <v/>
      </c>
      <c r="M132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324" s="16">
        <f>IF(DCalendário6[[#This Row],[Dia Útil2]]="Feriado","Feriado",IF(AND(DCalendário6[[#This Row],[Dia Útil]]="",DCalendário6[[#This Row],[Mês Total]]=F1317),N1317+1,IF(DCalendário6[[#This Row],[Dia Útil]]="",1,"")))</f>
        <v>3</v>
      </c>
      <c r="O132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1324" s="16"/>
      <c r="Q1324" s="17"/>
    </row>
    <row r="1325" spans="1:17" x14ac:dyDescent="0.25">
      <c r="A1325" s="1">
        <v>44424</v>
      </c>
      <c r="B1325" s="1">
        <f>IF(AND(DCalendário6[[#This Row],[Dia da semana]]&gt;1,DCalendário6[[#This Row],[Dia da semana]]&lt;7,DCalendário6[[#This Row],[Feriados]]=""),DCalendário6[[#This Row],[Dia]],"")</f>
        <v>44424</v>
      </c>
      <c r="C1325" s="16">
        <f>IF(DCalendário6[[#This Row],[Mês]]="","",IF(AND(C1321="",C1322="",C1323="",C1324=""),IF(DCalendário6[[#This Row],[Mês]]=D1324,C1324+1,IF(AND(D1324="",D1325=D1320),C1320+1,1)),IF(AND(C1322="",C1323="",C1324=""),IF(DCalendário6[[#This Row],[Mês]]=D1324,C1324+1,IF(AND(D1324="",D1325=D1321),C1321+1,1)),IF(AND(C1323="",C1324=""),IF(DCalendário6[[#This Row],[Mês]]=D1324,C1324+1,IF(AND(D1324="",D1325=D1322),C1322+1,1)),IF(DCalendário6[[#This Row],[Mês]]=D1324,C1324+1,IF(AND(D1324="",D1325=D1323),C1323+1,1))))))</f>
        <v>11</v>
      </c>
      <c r="D1325" s="14">
        <f>IF(DCalendário6[[#This Row],[Dia Útil]]="","",(MONTH($B1325)))</f>
        <v>8</v>
      </c>
      <c r="E1325" s="14">
        <f t="shared" si="20"/>
        <v>2021</v>
      </c>
      <c r="F1325" s="14">
        <f>MONTH(DCalendário6[[#This Row],[Dia]])</f>
        <v>8</v>
      </c>
      <c r="G1325" s="14" t="str">
        <f>MONTH(DCalendário6[[#This Row],[Dia]])&amp;" - "&amp;DCalendário6[[#This Row],[Ano]]</f>
        <v>8 - 2021</v>
      </c>
      <c r="H1325" s="14">
        <f>IF(DCalendário6[[#This Row],[Dia Útil]]="","",DCalendário6[[#This Row],[Semana Ano]])</f>
        <v>34</v>
      </c>
      <c r="I1325" s="14">
        <f>WEEKNUM(DCalendário6[[#This Row],[Dia]])</f>
        <v>34</v>
      </c>
      <c r="J1325" s="14" cm="1">
        <f t="array" aca="1" ref="J132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325" s="16">
        <f>WEEKDAY(DCalendário6[[#This Row],[Dia]])</f>
        <v>2</v>
      </c>
      <c r="L1325" s="1" t="str">
        <f>IFERROR(VLOOKUP(A1325,Tabela4[],1,0),"")</f>
        <v/>
      </c>
      <c r="M132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44424</v>
      </c>
      <c r="N1325" s="16" t="str">
        <f>IF(DCalendário6[[#This Row],[Dia Útil2]]="Feriado","Feriado",IF(AND(DCalendário6[[#This Row],[Dia Útil]]="",DCalendário6[[#This Row],[Mês Total]]=F1318),N1318+1,IF(DCalendário6[[#This Row],[Dia Útil]]="",1,"")))</f>
        <v/>
      </c>
      <c r="O132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1325" s="16"/>
      <c r="Q1325" s="17"/>
    </row>
    <row r="1326" spans="1:17" x14ac:dyDescent="0.25">
      <c r="A1326" s="1">
        <v>44425</v>
      </c>
      <c r="B1326" s="1">
        <f>IF(AND(DCalendário6[[#This Row],[Dia da semana]]&gt;1,DCalendário6[[#This Row],[Dia da semana]]&lt;7,DCalendário6[[#This Row],[Feriados]]=""),DCalendário6[[#This Row],[Dia]],"")</f>
        <v>44425</v>
      </c>
      <c r="C1326" s="16">
        <f>IF(DCalendário6[[#This Row],[Mês]]="","",IF(AND(C1322="",C1323="",C1324="",C1325=""),IF(DCalendário6[[#This Row],[Mês]]=D1325,C1325+1,IF(AND(D1325="",D1326=D1321),C1321+1,1)),IF(AND(C1323="",C1324="",C1325=""),IF(DCalendário6[[#This Row],[Mês]]=D1325,C1325+1,IF(AND(D1325="",D1326=D1322),C1322+1,1)),IF(AND(C1324="",C1325=""),IF(DCalendário6[[#This Row],[Mês]]=D1325,C1325+1,IF(AND(D1325="",D1326=D1323),C1323+1,1)),IF(DCalendário6[[#This Row],[Mês]]=D1325,C1325+1,IF(AND(D1325="",D1326=D1324),C1324+1,1))))))</f>
        <v>12</v>
      </c>
      <c r="D1326" s="14">
        <f>IF(DCalendário6[[#This Row],[Dia Útil]]="","",(MONTH($B1326)))</f>
        <v>8</v>
      </c>
      <c r="E1326" s="14">
        <f t="shared" si="20"/>
        <v>2021</v>
      </c>
      <c r="F1326" s="14">
        <f>MONTH(DCalendário6[[#This Row],[Dia]])</f>
        <v>8</v>
      </c>
      <c r="G1326" s="14" t="str">
        <f>MONTH(DCalendário6[[#This Row],[Dia]])&amp;" - "&amp;DCalendário6[[#This Row],[Ano]]</f>
        <v>8 - 2021</v>
      </c>
      <c r="H1326" s="14">
        <f>IF(DCalendário6[[#This Row],[Dia Útil]]="","",DCalendário6[[#This Row],[Semana Ano]])</f>
        <v>34</v>
      </c>
      <c r="I1326" s="14">
        <f>WEEKNUM(DCalendário6[[#This Row],[Dia]])</f>
        <v>34</v>
      </c>
      <c r="J1326" s="14" cm="1">
        <f t="array" aca="1" ref="J132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326" s="16">
        <f>WEEKDAY(DCalendário6[[#This Row],[Dia]])</f>
        <v>3</v>
      </c>
      <c r="L1326" s="1" t="str">
        <f>IFERROR(VLOOKUP(A1326,Tabela4[],1,0),"")</f>
        <v/>
      </c>
      <c r="M132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44425</v>
      </c>
      <c r="N1326" s="16" t="str">
        <f>IF(DCalendário6[[#This Row],[Dia Útil2]]="Feriado","Feriado",IF(AND(DCalendário6[[#This Row],[Dia Útil]]="",DCalendário6[[#This Row],[Mês Total]]=F1319),N1319+1,IF(DCalendário6[[#This Row],[Dia Útil]]="",1,"")))</f>
        <v/>
      </c>
      <c r="O132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1326" s="16"/>
      <c r="Q1326" s="17"/>
    </row>
    <row r="1327" spans="1:17" x14ac:dyDescent="0.25">
      <c r="A1327" s="1">
        <v>44426</v>
      </c>
      <c r="B1327" s="1">
        <f>IF(AND(DCalendário6[[#This Row],[Dia da semana]]&gt;1,DCalendário6[[#This Row],[Dia da semana]]&lt;7,DCalendário6[[#This Row],[Feriados]]=""),DCalendário6[[#This Row],[Dia]],"")</f>
        <v>44426</v>
      </c>
      <c r="C1327" s="16">
        <f>IF(DCalendário6[[#This Row],[Mês]]="","",IF(AND(C1323="",C1324="",C1325="",C1326=""),IF(DCalendário6[[#This Row],[Mês]]=D1326,C1326+1,IF(AND(D1326="",D1327=D1322),C1322+1,1)),IF(AND(C1324="",C1325="",C1326=""),IF(DCalendário6[[#This Row],[Mês]]=D1326,C1326+1,IF(AND(D1326="",D1327=D1323),C1323+1,1)),IF(AND(C1325="",C1326=""),IF(DCalendário6[[#This Row],[Mês]]=D1326,C1326+1,IF(AND(D1326="",D1327=D1324),C1324+1,1)),IF(DCalendário6[[#This Row],[Mês]]=D1326,C1326+1,IF(AND(D1326="",D1327=D1325),C1325+1,1))))))</f>
        <v>13</v>
      </c>
      <c r="D1327" s="14">
        <f>IF(DCalendário6[[#This Row],[Dia Útil]]="","",(MONTH($B1327)))</f>
        <v>8</v>
      </c>
      <c r="E1327" s="14">
        <f t="shared" si="20"/>
        <v>2021</v>
      </c>
      <c r="F1327" s="14">
        <f>MONTH(DCalendário6[[#This Row],[Dia]])</f>
        <v>8</v>
      </c>
      <c r="G1327" s="14" t="str">
        <f>MONTH(DCalendário6[[#This Row],[Dia]])&amp;" - "&amp;DCalendário6[[#This Row],[Ano]]</f>
        <v>8 - 2021</v>
      </c>
      <c r="H1327" s="14">
        <f>IF(DCalendário6[[#This Row],[Dia Útil]]="","",DCalendário6[[#This Row],[Semana Ano]])</f>
        <v>34</v>
      </c>
      <c r="I1327" s="14">
        <f>WEEKNUM(DCalendário6[[#This Row],[Dia]])</f>
        <v>34</v>
      </c>
      <c r="J1327" s="14" cm="1">
        <f t="array" aca="1" ref="J132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327" s="16">
        <f>WEEKDAY(DCalendário6[[#This Row],[Dia]])</f>
        <v>4</v>
      </c>
      <c r="L1327" s="1" t="str">
        <f>IFERROR(VLOOKUP(A1327,Tabela4[],1,0),"")</f>
        <v/>
      </c>
      <c r="M132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44426</v>
      </c>
      <c r="N1327" s="16" t="str">
        <f>IF(DCalendário6[[#This Row],[Dia Útil2]]="Feriado","Feriado",IF(AND(DCalendário6[[#This Row],[Dia Útil]]="",DCalendário6[[#This Row],[Mês Total]]=F1320),N1320+1,IF(DCalendário6[[#This Row],[Dia Útil]]="",1,"")))</f>
        <v/>
      </c>
      <c r="O132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1327" s="16"/>
      <c r="Q1327" s="17"/>
    </row>
    <row r="1328" spans="1:17" x14ac:dyDescent="0.25">
      <c r="A1328" s="1">
        <v>44427</v>
      </c>
      <c r="B1328" s="1">
        <f>IF(AND(DCalendário6[[#This Row],[Dia da semana]]&gt;1,DCalendário6[[#This Row],[Dia da semana]]&lt;7,DCalendário6[[#This Row],[Feriados]]=""),DCalendário6[[#This Row],[Dia]],"")</f>
        <v>44427</v>
      </c>
      <c r="C1328" s="16">
        <f>IF(DCalendário6[[#This Row],[Mês]]="","",IF(AND(C1324="",C1325="",C1326="",C1327=""),IF(DCalendário6[[#This Row],[Mês]]=D1327,C1327+1,IF(AND(D1327="",D1328=D1323),C1323+1,1)),IF(AND(C1325="",C1326="",C1327=""),IF(DCalendário6[[#This Row],[Mês]]=D1327,C1327+1,IF(AND(D1327="",D1328=D1324),C1324+1,1)),IF(AND(C1326="",C1327=""),IF(DCalendário6[[#This Row],[Mês]]=D1327,C1327+1,IF(AND(D1327="",D1328=D1325),C1325+1,1)),IF(DCalendário6[[#This Row],[Mês]]=D1327,C1327+1,IF(AND(D1327="",D1328=D1326),C1326+1,1))))))</f>
        <v>14</v>
      </c>
      <c r="D1328" s="14">
        <f>IF(DCalendário6[[#This Row],[Dia Útil]]="","",(MONTH($B1328)))</f>
        <v>8</v>
      </c>
      <c r="E1328" s="14">
        <f t="shared" si="20"/>
        <v>2021</v>
      </c>
      <c r="F1328" s="14">
        <f>MONTH(DCalendário6[[#This Row],[Dia]])</f>
        <v>8</v>
      </c>
      <c r="G1328" s="14" t="str">
        <f>MONTH(DCalendário6[[#This Row],[Dia]])&amp;" - "&amp;DCalendário6[[#This Row],[Ano]]</f>
        <v>8 - 2021</v>
      </c>
      <c r="H1328" s="14">
        <f>IF(DCalendário6[[#This Row],[Dia Útil]]="","",DCalendário6[[#This Row],[Semana Ano]])</f>
        <v>34</v>
      </c>
      <c r="I1328" s="14">
        <f>WEEKNUM(DCalendário6[[#This Row],[Dia]])</f>
        <v>34</v>
      </c>
      <c r="J1328" s="14" cm="1">
        <f t="array" aca="1" ref="J132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328" s="16">
        <f>WEEKDAY(DCalendário6[[#This Row],[Dia]])</f>
        <v>5</v>
      </c>
      <c r="L1328" s="1" t="str">
        <f>IFERROR(VLOOKUP(A1328,Tabela4[],1,0),"")</f>
        <v/>
      </c>
      <c r="M132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44427</v>
      </c>
      <c r="N1328" s="16" t="str">
        <f>IF(DCalendário6[[#This Row],[Dia Útil2]]="Feriado","Feriado",IF(AND(DCalendário6[[#This Row],[Dia Útil]]="",DCalendário6[[#This Row],[Mês Total]]=F1321),N1321+1,IF(DCalendário6[[#This Row],[Dia Útil]]="",1,"")))</f>
        <v/>
      </c>
      <c r="O132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1328" s="16"/>
      <c r="Q1328" s="17"/>
    </row>
    <row r="1329" spans="1:17" x14ac:dyDescent="0.25">
      <c r="A1329" s="1">
        <v>44428</v>
      </c>
      <c r="B1329" s="1">
        <f>IF(AND(DCalendário6[[#This Row],[Dia da semana]]&gt;1,DCalendário6[[#This Row],[Dia da semana]]&lt;7,DCalendário6[[#This Row],[Feriados]]=""),DCalendário6[[#This Row],[Dia]],"")</f>
        <v>44428</v>
      </c>
      <c r="C1329" s="16">
        <f>IF(DCalendário6[[#This Row],[Mês]]="","",IF(AND(C1325="",C1326="",C1327="",C1328=""),IF(DCalendário6[[#This Row],[Mês]]=D1328,C1328+1,IF(AND(D1328="",D1329=D1324),C1324+1,1)),IF(AND(C1326="",C1327="",C1328=""),IF(DCalendário6[[#This Row],[Mês]]=D1328,C1328+1,IF(AND(D1328="",D1329=D1325),C1325+1,1)),IF(AND(C1327="",C1328=""),IF(DCalendário6[[#This Row],[Mês]]=D1328,C1328+1,IF(AND(D1328="",D1329=D1326),C1326+1,1)),IF(DCalendário6[[#This Row],[Mês]]=D1328,C1328+1,IF(AND(D1328="",D1329=D1327),C1327+1,1))))))</f>
        <v>15</v>
      </c>
      <c r="D1329" s="14">
        <f>IF(DCalendário6[[#This Row],[Dia Útil]]="","",(MONTH($B1329)))</f>
        <v>8</v>
      </c>
      <c r="E1329" s="14">
        <f t="shared" si="20"/>
        <v>2021</v>
      </c>
      <c r="F1329" s="14">
        <f>MONTH(DCalendário6[[#This Row],[Dia]])</f>
        <v>8</v>
      </c>
      <c r="G1329" s="14" t="str">
        <f>MONTH(DCalendário6[[#This Row],[Dia]])&amp;" - "&amp;DCalendário6[[#This Row],[Ano]]</f>
        <v>8 - 2021</v>
      </c>
      <c r="H1329" s="14">
        <f>IF(DCalendário6[[#This Row],[Dia Útil]]="","",DCalendário6[[#This Row],[Semana Ano]])</f>
        <v>34</v>
      </c>
      <c r="I1329" s="14">
        <f>WEEKNUM(DCalendário6[[#This Row],[Dia]])</f>
        <v>34</v>
      </c>
      <c r="J1329" s="14" cm="1">
        <f t="array" aca="1" ref="J132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329" s="16">
        <f>WEEKDAY(DCalendário6[[#This Row],[Dia]])</f>
        <v>6</v>
      </c>
      <c r="L1329" s="1" t="str">
        <f>IFERROR(VLOOKUP(A1329,Tabela4[],1,0),"")</f>
        <v/>
      </c>
      <c r="M132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44428</v>
      </c>
      <c r="N1329" s="16" t="str">
        <f>IF(DCalendário6[[#This Row],[Dia Útil2]]="Feriado","Feriado",IF(AND(DCalendário6[[#This Row],[Dia Útil]]="",DCalendário6[[#This Row],[Mês Total]]=F1322),N1322+1,IF(DCalendário6[[#This Row],[Dia Útil]]="",1,"")))</f>
        <v/>
      </c>
      <c r="O132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1329" s="16"/>
      <c r="Q1329" s="17"/>
    </row>
    <row r="1330" spans="1:17" x14ac:dyDescent="0.25">
      <c r="A1330" s="1">
        <v>44429</v>
      </c>
      <c r="B1330" s="1" t="str">
        <f>IF(AND(DCalendário6[[#This Row],[Dia da semana]]&gt;1,DCalendário6[[#This Row],[Dia da semana]]&lt;7,DCalendário6[[#This Row],[Feriados]]=""),DCalendário6[[#This Row],[Dia]],"")</f>
        <v/>
      </c>
      <c r="C1330" s="16" t="str">
        <f>IF(DCalendário6[[#This Row],[Mês]]="","",IF(AND(C1326="",C1327="",C1328="",C1329=""),IF(DCalendário6[[#This Row],[Mês]]=D1329,C1329+1,IF(AND(D1329="",D1330=D1325),C1325+1,1)),IF(AND(C1327="",C1328="",C1329=""),IF(DCalendário6[[#This Row],[Mês]]=D1329,C1329+1,IF(AND(D1329="",D1330=D1326),C1326+1,1)),IF(AND(C1328="",C1329=""),IF(DCalendário6[[#This Row],[Mês]]=D1329,C1329+1,IF(AND(D1329="",D1330=D1327),C1327+1,1)),IF(DCalendário6[[#This Row],[Mês]]=D1329,C1329+1,IF(AND(D1329="",D1330=D1328),C1328+1,1))))))</f>
        <v/>
      </c>
      <c r="D1330" s="14" t="str">
        <f>IF(DCalendário6[[#This Row],[Dia Útil]]="","",(MONTH($B1330)))</f>
        <v/>
      </c>
      <c r="E1330" s="14">
        <f t="shared" si="20"/>
        <v>2021</v>
      </c>
      <c r="F1330" s="14">
        <f>MONTH(DCalendário6[[#This Row],[Dia]])</f>
        <v>8</v>
      </c>
      <c r="G1330" s="14" t="str">
        <f>MONTH(DCalendário6[[#This Row],[Dia]])&amp;" - "&amp;DCalendário6[[#This Row],[Ano]]</f>
        <v>8 - 2021</v>
      </c>
      <c r="H1330" s="14" t="str">
        <f>IF(DCalendário6[[#This Row],[Dia Útil]]="","",DCalendário6[[#This Row],[Semana Ano]])</f>
        <v/>
      </c>
      <c r="I1330" s="14">
        <f>WEEKNUM(DCalendário6[[#This Row],[Dia]])</f>
        <v>34</v>
      </c>
      <c r="J1330" s="14" cm="1">
        <f t="array" aca="1" ref="J133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330" s="16">
        <f>WEEKDAY(DCalendário6[[#This Row],[Dia]])</f>
        <v>7</v>
      </c>
      <c r="L1330" s="1" t="str">
        <f>IFERROR(VLOOKUP(A1330,Tabela4[],1,0),"")</f>
        <v/>
      </c>
      <c r="M133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330" s="16">
        <f>IF(DCalendário6[[#This Row],[Dia Útil2]]="Feriado","Feriado",IF(AND(DCalendário6[[#This Row],[Dia Útil]]="",DCalendário6[[#This Row],[Mês Total]]=F1323),N1323+1,IF(DCalendário6[[#This Row],[Dia Útil]]="",1,"")))</f>
        <v>3</v>
      </c>
      <c r="O133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1330" s="16"/>
      <c r="Q1330" s="17"/>
    </row>
    <row r="1331" spans="1:17" x14ac:dyDescent="0.25">
      <c r="A1331" s="1">
        <v>44430</v>
      </c>
      <c r="B1331" s="1" t="str">
        <f>IF(AND(DCalendário6[[#This Row],[Dia da semana]]&gt;1,DCalendário6[[#This Row],[Dia da semana]]&lt;7,DCalendário6[[#This Row],[Feriados]]=""),DCalendário6[[#This Row],[Dia]],"")</f>
        <v/>
      </c>
      <c r="C1331" s="16" t="str">
        <f>IF(DCalendário6[[#This Row],[Mês]]="","",IF(AND(C1327="",C1328="",C1329="",C1330=""),IF(DCalendário6[[#This Row],[Mês]]=D1330,C1330+1,IF(AND(D1330="",D1331=D1326),C1326+1,1)),IF(AND(C1328="",C1329="",C1330=""),IF(DCalendário6[[#This Row],[Mês]]=D1330,C1330+1,IF(AND(D1330="",D1331=D1327),C1327+1,1)),IF(AND(C1329="",C1330=""),IF(DCalendário6[[#This Row],[Mês]]=D1330,C1330+1,IF(AND(D1330="",D1331=D1328),C1328+1,1)),IF(DCalendário6[[#This Row],[Mês]]=D1330,C1330+1,IF(AND(D1330="",D1331=D1329),C1329+1,1))))))</f>
        <v/>
      </c>
      <c r="D1331" s="14" t="str">
        <f>IF(DCalendário6[[#This Row],[Dia Útil]]="","",(MONTH($B1331)))</f>
        <v/>
      </c>
      <c r="E1331" s="14">
        <f t="shared" si="20"/>
        <v>2021</v>
      </c>
      <c r="F1331" s="14">
        <f>MONTH(DCalendário6[[#This Row],[Dia]])</f>
        <v>8</v>
      </c>
      <c r="G1331" s="14" t="str">
        <f>MONTH(DCalendário6[[#This Row],[Dia]])&amp;" - "&amp;DCalendário6[[#This Row],[Ano]]</f>
        <v>8 - 2021</v>
      </c>
      <c r="H1331" s="14" t="str">
        <f>IF(DCalendário6[[#This Row],[Dia Útil]]="","",DCalendário6[[#This Row],[Semana Ano]])</f>
        <v/>
      </c>
      <c r="I1331" s="14">
        <f>WEEKNUM(DCalendário6[[#This Row],[Dia]])</f>
        <v>35</v>
      </c>
      <c r="J1331" s="14" cm="1">
        <f t="array" aca="1" ref="J133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331" s="16">
        <f>WEEKDAY(DCalendário6[[#This Row],[Dia]])</f>
        <v>1</v>
      </c>
      <c r="L1331" s="1" t="str">
        <f>IFERROR(VLOOKUP(A1331,Tabela4[],1,0),"")</f>
        <v/>
      </c>
      <c r="M133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331" s="16">
        <f>IF(DCalendário6[[#This Row],[Dia Útil2]]="Feriado","Feriado",IF(AND(DCalendário6[[#This Row],[Dia Útil]]="",DCalendário6[[#This Row],[Mês Total]]=F1324),N1324+1,IF(DCalendário6[[#This Row],[Dia Útil]]="",1,"")))</f>
        <v>4</v>
      </c>
      <c r="O133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1331" s="16"/>
      <c r="Q1331" s="17"/>
    </row>
    <row r="1332" spans="1:17" x14ac:dyDescent="0.25">
      <c r="A1332" s="1">
        <v>44431</v>
      </c>
      <c r="B1332" s="1">
        <f>IF(AND(DCalendário6[[#This Row],[Dia da semana]]&gt;1,DCalendário6[[#This Row],[Dia da semana]]&lt;7,DCalendário6[[#This Row],[Feriados]]=""),DCalendário6[[#This Row],[Dia]],"")</f>
        <v>44431</v>
      </c>
      <c r="C1332" s="16">
        <f>IF(DCalendário6[[#This Row],[Mês]]="","",IF(AND(C1328="",C1329="",C1330="",C1331=""),IF(DCalendário6[[#This Row],[Mês]]=D1331,C1331+1,IF(AND(D1331="",D1332=D1327),C1327+1,1)),IF(AND(C1329="",C1330="",C1331=""),IF(DCalendário6[[#This Row],[Mês]]=D1331,C1331+1,IF(AND(D1331="",D1332=D1328),C1328+1,1)),IF(AND(C1330="",C1331=""),IF(DCalendário6[[#This Row],[Mês]]=D1331,C1331+1,IF(AND(D1331="",D1332=D1329),C1329+1,1)),IF(DCalendário6[[#This Row],[Mês]]=D1331,C1331+1,IF(AND(D1331="",D1332=D1330),C1330+1,1))))))</f>
        <v>16</v>
      </c>
      <c r="D1332" s="14">
        <f>IF(DCalendário6[[#This Row],[Dia Útil]]="","",(MONTH($B1332)))</f>
        <v>8</v>
      </c>
      <c r="E1332" s="14">
        <f t="shared" si="20"/>
        <v>2021</v>
      </c>
      <c r="F1332" s="14">
        <f>MONTH(DCalendário6[[#This Row],[Dia]])</f>
        <v>8</v>
      </c>
      <c r="G1332" s="14" t="str">
        <f>MONTH(DCalendário6[[#This Row],[Dia]])&amp;" - "&amp;DCalendário6[[#This Row],[Ano]]</f>
        <v>8 - 2021</v>
      </c>
      <c r="H1332" s="14">
        <f>IF(DCalendário6[[#This Row],[Dia Útil]]="","",DCalendário6[[#This Row],[Semana Ano]])</f>
        <v>35</v>
      </c>
      <c r="I1332" s="14">
        <f>WEEKNUM(DCalendário6[[#This Row],[Dia]])</f>
        <v>35</v>
      </c>
      <c r="J1332" s="14" cm="1">
        <f t="array" aca="1" ref="J133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332" s="16">
        <f>WEEKDAY(DCalendário6[[#This Row],[Dia]])</f>
        <v>2</v>
      </c>
      <c r="L1332" s="1" t="str">
        <f>IFERROR(VLOOKUP(A1332,Tabela4[],1,0),"")</f>
        <v/>
      </c>
      <c r="M133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44431</v>
      </c>
      <c r="N1332" s="16" t="str">
        <f>IF(DCalendário6[[#This Row],[Dia Útil2]]="Feriado","Feriado",IF(AND(DCalendário6[[#This Row],[Dia Útil]]="",DCalendário6[[#This Row],[Mês Total]]=F1325),N1325+1,IF(DCalendário6[[#This Row],[Dia Útil]]="",1,"")))</f>
        <v/>
      </c>
      <c r="O133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1332" s="16"/>
      <c r="Q1332" s="17"/>
    </row>
    <row r="1333" spans="1:17" x14ac:dyDescent="0.25">
      <c r="A1333" s="1">
        <v>44432</v>
      </c>
      <c r="B1333" s="1">
        <f>IF(AND(DCalendário6[[#This Row],[Dia da semana]]&gt;1,DCalendário6[[#This Row],[Dia da semana]]&lt;7,DCalendário6[[#This Row],[Feriados]]=""),DCalendário6[[#This Row],[Dia]],"")</f>
        <v>44432</v>
      </c>
      <c r="C1333" s="16">
        <f>IF(DCalendário6[[#This Row],[Mês]]="","",IF(AND(C1329="",C1330="",C1331="",C1332=""),IF(DCalendário6[[#This Row],[Mês]]=D1332,C1332+1,IF(AND(D1332="",D1333=D1328),C1328+1,1)),IF(AND(C1330="",C1331="",C1332=""),IF(DCalendário6[[#This Row],[Mês]]=D1332,C1332+1,IF(AND(D1332="",D1333=D1329),C1329+1,1)),IF(AND(C1331="",C1332=""),IF(DCalendário6[[#This Row],[Mês]]=D1332,C1332+1,IF(AND(D1332="",D1333=D1330),C1330+1,1)),IF(DCalendário6[[#This Row],[Mês]]=D1332,C1332+1,IF(AND(D1332="",D1333=D1331),C1331+1,1))))))</f>
        <v>17</v>
      </c>
      <c r="D1333" s="14">
        <f>IF(DCalendário6[[#This Row],[Dia Útil]]="","",(MONTH($B1333)))</f>
        <v>8</v>
      </c>
      <c r="E1333" s="14">
        <f t="shared" si="20"/>
        <v>2021</v>
      </c>
      <c r="F1333" s="14">
        <f>MONTH(DCalendário6[[#This Row],[Dia]])</f>
        <v>8</v>
      </c>
      <c r="G1333" s="14" t="str">
        <f>MONTH(DCalendário6[[#This Row],[Dia]])&amp;" - "&amp;DCalendário6[[#This Row],[Ano]]</f>
        <v>8 - 2021</v>
      </c>
      <c r="H1333" s="14">
        <f>IF(DCalendário6[[#This Row],[Dia Útil]]="","",DCalendário6[[#This Row],[Semana Ano]])</f>
        <v>35</v>
      </c>
      <c r="I1333" s="14">
        <f>WEEKNUM(DCalendário6[[#This Row],[Dia]])</f>
        <v>35</v>
      </c>
      <c r="J1333" s="14" cm="1">
        <f t="array" aca="1" ref="J133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333" s="16">
        <f>WEEKDAY(DCalendário6[[#This Row],[Dia]])</f>
        <v>3</v>
      </c>
      <c r="L1333" s="1" t="str">
        <f>IFERROR(VLOOKUP(A1333,Tabela4[],1,0),"")</f>
        <v/>
      </c>
      <c r="M133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44432</v>
      </c>
      <c r="N1333" s="16" t="str">
        <f>IF(DCalendário6[[#This Row],[Dia Útil2]]="Feriado","Feriado",IF(AND(DCalendário6[[#This Row],[Dia Útil]]="",DCalendário6[[#This Row],[Mês Total]]=F1326),N1326+1,IF(DCalendário6[[#This Row],[Dia Útil]]="",1,"")))</f>
        <v/>
      </c>
      <c r="O133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1333" s="16"/>
      <c r="Q1333" s="17"/>
    </row>
    <row r="1334" spans="1:17" x14ac:dyDescent="0.25">
      <c r="A1334" s="1">
        <v>44433</v>
      </c>
      <c r="B1334" s="1">
        <f>IF(AND(DCalendário6[[#This Row],[Dia da semana]]&gt;1,DCalendário6[[#This Row],[Dia da semana]]&lt;7,DCalendário6[[#This Row],[Feriados]]=""),DCalendário6[[#This Row],[Dia]],"")</f>
        <v>44433</v>
      </c>
      <c r="C1334" s="16">
        <f>IF(DCalendário6[[#This Row],[Mês]]="","",IF(AND(C1330="",C1331="",C1332="",C1333=""),IF(DCalendário6[[#This Row],[Mês]]=D1333,C1333+1,IF(AND(D1333="",D1334=D1329),C1329+1,1)),IF(AND(C1331="",C1332="",C1333=""),IF(DCalendário6[[#This Row],[Mês]]=D1333,C1333+1,IF(AND(D1333="",D1334=D1330),C1330+1,1)),IF(AND(C1332="",C1333=""),IF(DCalendário6[[#This Row],[Mês]]=D1333,C1333+1,IF(AND(D1333="",D1334=D1331),C1331+1,1)),IF(DCalendário6[[#This Row],[Mês]]=D1333,C1333+1,IF(AND(D1333="",D1334=D1332),C1332+1,1))))))</f>
        <v>18</v>
      </c>
      <c r="D1334" s="14">
        <f>IF(DCalendário6[[#This Row],[Dia Útil]]="","",(MONTH($B1334)))</f>
        <v>8</v>
      </c>
      <c r="E1334" s="14">
        <f t="shared" si="20"/>
        <v>2021</v>
      </c>
      <c r="F1334" s="14">
        <f>MONTH(DCalendário6[[#This Row],[Dia]])</f>
        <v>8</v>
      </c>
      <c r="G1334" s="14" t="str">
        <f>MONTH(DCalendário6[[#This Row],[Dia]])&amp;" - "&amp;DCalendário6[[#This Row],[Ano]]</f>
        <v>8 - 2021</v>
      </c>
      <c r="H1334" s="14">
        <f>IF(DCalendário6[[#This Row],[Dia Útil]]="","",DCalendário6[[#This Row],[Semana Ano]])</f>
        <v>35</v>
      </c>
      <c r="I1334" s="14">
        <f>WEEKNUM(DCalendário6[[#This Row],[Dia]])</f>
        <v>35</v>
      </c>
      <c r="J1334" s="14" cm="1">
        <f t="array" aca="1" ref="J133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334" s="16">
        <f>WEEKDAY(DCalendário6[[#This Row],[Dia]])</f>
        <v>4</v>
      </c>
      <c r="L1334" s="1" t="str">
        <f>IFERROR(VLOOKUP(A1334,Tabela4[],1,0),"")</f>
        <v/>
      </c>
      <c r="M133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44433</v>
      </c>
      <c r="N1334" s="16" t="str">
        <f>IF(DCalendário6[[#This Row],[Dia Útil2]]="Feriado","Feriado",IF(AND(DCalendário6[[#This Row],[Dia Útil]]="",DCalendário6[[#This Row],[Mês Total]]=F1327),N1327+1,IF(DCalendário6[[#This Row],[Dia Útil]]="",1,"")))</f>
        <v/>
      </c>
      <c r="O133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1334" s="16"/>
      <c r="Q1334" s="17"/>
    </row>
    <row r="1335" spans="1:17" x14ac:dyDescent="0.25">
      <c r="A1335" s="1">
        <v>44434</v>
      </c>
      <c r="B1335" s="1">
        <f>IF(AND(DCalendário6[[#This Row],[Dia da semana]]&gt;1,DCalendário6[[#This Row],[Dia da semana]]&lt;7,DCalendário6[[#This Row],[Feriados]]=""),DCalendário6[[#This Row],[Dia]],"")</f>
        <v>44434</v>
      </c>
      <c r="C1335" s="16">
        <f>IF(DCalendário6[[#This Row],[Mês]]="","",IF(AND(C1331="",C1332="",C1333="",C1334=""),IF(DCalendário6[[#This Row],[Mês]]=D1334,C1334+1,IF(AND(D1334="",D1335=D1330),C1330+1,1)),IF(AND(C1332="",C1333="",C1334=""),IF(DCalendário6[[#This Row],[Mês]]=D1334,C1334+1,IF(AND(D1334="",D1335=D1331),C1331+1,1)),IF(AND(C1333="",C1334=""),IF(DCalendário6[[#This Row],[Mês]]=D1334,C1334+1,IF(AND(D1334="",D1335=D1332),C1332+1,1)),IF(DCalendário6[[#This Row],[Mês]]=D1334,C1334+1,IF(AND(D1334="",D1335=D1333),C1333+1,1))))))</f>
        <v>19</v>
      </c>
      <c r="D1335" s="14">
        <f>IF(DCalendário6[[#This Row],[Dia Útil]]="","",(MONTH($B1335)))</f>
        <v>8</v>
      </c>
      <c r="E1335" s="14">
        <f t="shared" si="20"/>
        <v>2021</v>
      </c>
      <c r="F1335" s="14">
        <f>MONTH(DCalendário6[[#This Row],[Dia]])</f>
        <v>8</v>
      </c>
      <c r="G1335" s="14" t="str">
        <f>MONTH(DCalendário6[[#This Row],[Dia]])&amp;" - "&amp;DCalendário6[[#This Row],[Ano]]</f>
        <v>8 - 2021</v>
      </c>
      <c r="H1335" s="14">
        <f>IF(DCalendário6[[#This Row],[Dia Útil]]="","",DCalendário6[[#This Row],[Semana Ano]])</f>
        <v>35</v>
      </c>
      <c r="I1335" s="14">
        <f>WEEKNUM(DCalendário6[[#This Row],[Dia]])</f>
        <v>35</v>
      </c>
      <c r="J1335" s="14" cm="1">
        <f t="array" aca="1" ref="J133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335" s="16">
        <f>WEEKDAY(DCalendário6[[#This Row],[Dia]])</f>
        <v>5</v>
      </c>
      <c r="L1335" s="1" t="str">
        <f>IFERROR(VLOOKUP(A1335,Tabela4[],1,0),"")</f>
        <v/>
      </c>
      <c r="M133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44434</v>
      </c>
      <c r="N1335" s="16" t="str">
        <f>IF(DCalendário6[[#This Row],[Dia Útil2]]="Feriado","Feriado",IF(AND(DCalendário6[[#This Row],[Dia Útil]]="",DCalendário6[[#This Row],[Mês Total]]=F1328),N1328+1,IF(DCalendário6[[#This Row],[Dia Útil]]="",1,"")))</f>
        <v/>
      </c>
      <c r="O133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1335" s="16"/>
      <c r="Q1335" s="17"/>
    </row>
    <row r="1336" spans="1:17" x14ac:dyDescent="0.25">
      <c r="A1336" s="1">
        <v>44435</v>
      </c>
      <c r="B1336" s="1">
        <f>IF(AND(DCalendário6[[#This Row],[Dia da semana]]&gt;1,DCalendário6[[#This Row],[Dia da semana]]&lt;7,DCalendário6[[#This Row],[Feriados]]=""),DCalendário6[[#This Row],[Dia]],"")</f>
        <v>44435</v>
      </c>
      <c r="C1336" s="16">
        <f>IF(DCalendário6[[#This Row],[Mês]]="","",IF(AND(C1332="",C1333="",C1334="",C1335=""),IF(DCalendário6[[#This Row],[Mês]]=D1335,C1335+1,IF(AND(D1335="",D1336=D1331),C1331+1,1)),IF(AND(C1333="",C1334="",C1335=""),IF(DCalendário6[[#This Row],[Mês]]=D1335,C1335+1,IF(AND(D1335="",D1336=D1332),C1332+1,1)),IF(AND(C1334="",C1335=""),IF(DCalendário6[[#This Row],[Mês]]=D1335,C1335+1,IF(AND(D1335="",D1336=D1333),C1333+1,1)),IF(DCalendário6[[#This Row],[Mês]]=D1335,C1335+1,IF(AND(D1335="",D1336=D1334),C1334+1,1))))))</f>
        <v>20</v>
      </c>
      <c r="D1336" s="14">
        <f>IF(DCalendário6[[#This Row],[Dia Útil]]="","",(MONTH($B1336)))</f>
        <v>8</v>
      </c>
      <c r="E1336" s="14">
        <f t="shared" si="20"/>
        <v>2021</v>
      </c>
      <c r="F1336" s="14">
        <f>MONTH(DCalendário6[[#This Row],[Dia]])</f>
        <v>8</v>
      </c>
      <c r="G1336" s="14" t="str">
        <f>MONTH(DCalendário6[[#This Row],[Dia]])&amp;" - "&amp;DCalendário6[[#This Row],[Ano]]</f>
        <v>8 - 2021</v>
      </c>
      <c r="H1336" s="14">
        <f>IF(DCalendário6[[#This Row],[Dia Útil]]="","",DCalendário6[[#This Row],[Semana Ano]])</f>
        <v>35</v>
      </c>
      <c r="I1336" s="14">
        <f>WEEKNUM(DCalendário6[[#This Row],[Dia]])</f>
        <v>35</v>
      </c>
      <c r="J1336" s="14" cm="1">
        <f t="array" aca="1" ref="J133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336" s="16">
        <f>WEEKDAY(DCalendário6[[#This Row],[Dia]])</f>
        <v>6</v>
      </c>
      <c r="L1336" s="1" t="str">
        <f>IFERROR(VLOOKUP(A1336,Tabela4[],1,0),"")</f>
        <v/>
      </c>
      <c r="M133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44435</v>
      </c>
      <c r="N1336" s="16" t="str">
        <f>IF(DCalendário6[[#This Row],[Dia Útil2]]="Feriado","Feriado",IF(AND(DCalendário6[[#This Row],[Dia Útil]]="",DCalendário6[[#This Row],[Mês Total]]=F1329),N1329+1,IF(DCalendário6[[#This Row],[Dia Útil]]="",1,"")))</f>
        <v/>
      </c>
      <c r="O133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1336" s="16"/>
      <c r="Q1336" s="17"/>
    </row>
    <row r="1337" spans="1:17" x14ac:dyDescent="0.25">
      <c r="A1337" s="1">
        <v>44436</v>
      </c>
      <c r="B1337" s="1" t="str">
        <f>IF(AND(DCalendário6[[#This Row],[Dia da semana]]&gt;1,DCalendário6[[#This Row],[Dia da semana]]&lt;7,DCalendário6[[#This Row],[Feriados]]=""),DCalendário6[[#This Row],[Dia]],"")</f>
        <v/>
      </c>
      <c r="C1337" s="16" t="str">
        <f>IF(DCalendário6[[#This Row],[Mês]]="","",IF(AND(C1333="",C1334="",C1335="",C1336=""),IF(DCalendário6[[#This Row],[Mês]]=D1336,C1336+1,IF(AND(D1336="",D1337=D1332),C1332+1,1)),IF(AND(C1334="",C1335="",C1336=""),IF(DCalendário6[[#This Row],[Mês]]=D1336,C1336+1,IF(AND(D1336="",D1337=D1333),C1333+1,1)),IF(AND(C1335="",C1336=""),IF(DCalendário6[[#This Row],[Mês]]=D1336,C1336+1,IF(AND(D1336="",D1337=D1334),C1334+1,1)),IF(DCalendário6[[#This Row],[Mês]]=D1336,C1336+1,IF(AND(D1336="",D1337=D1335),C1335+1,1))))))</f>
        <v/>
      </c>
      <c r="D1337" s="14" t="str">
        <f>IF(DCalendário6[[#This Row],[Dia Útil]]="","",(MONTH($B1337)))</f>
        <v/>
      </c>
      <c r="E1337" s="14">
        <f t="shared" si="20"/>
        <v>2021</v>
      </c>
      <c r="F1337" s="14">
        <f>MONTH(DCalendário6[[#This Row],[Dia]])</f>
        <v>8</v>
      </c>
      <c r="G1337" s="14" t="str">
        <f>MONTH(DCalendário6[[#This Row],[Dia]])&amp;" - "&amp;DCalendário6[[#This Row],[Ano]]</f>
        <v>8 - 2021</v>
      </c>
      <c r="H1337" s="14" t="str">
        <f>IF(DCalendário6[[#This Row],[Dia Útil]]="","",DCalendário6[[#This Row],[Semana Ano]])</f>
        <v/>
      </c>
      <c r="I1337" s="14">
        <f>WEEKNUM(DCalendário6[[#This Row],[Dia]])</f>
        <v>35</v>
      </c>
      <c r="J1337" s="14" cm="1">
        <f t="array" aca="1" ref="J133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337" s="16">
        <f>WEEKDAY(DCalendário6[[#This Row],[Dia]])</f>
        <v>7</v>
      </c>
      <c r="L1337" s="1" t="str">
        <f>IFERROR(VLOOKUP(A1337,Tabela4[],1,0),"")</f>
        <v/>
      </c>
      <c r="M133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337" s="16">
        <f>IF(DCalendário6[[#This Row],[Dia Útil2]]="Feriado","Feriado",IF(AND(DCalendário6[[#This Row],[Dia Útil]]="",DCalendário6[[#This Row],[Mês Total]]=F1330),N1330+1,IF(DCalendário6[[#This Row],[Dia Útil]]="",1,"")))</f>
        <v>4</v>
      </c>
      <c r="O133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1337" s="16"/>
      <c r="Q1337" s="17"/>
    </row>
    <row r="1338" spans="1:17" x14ac:dyDescent="0.25">
      <c r="A1338" s="1">
        <v>44437</v>
      </c>
      <c r="B1338" s="1" t="str">
        <f>IF(AND(DCalendário6[[#This Row],[Dia da semana]]&gt;1,DCalendário6[[#This Row],[Dia da semana]]&lt;7,DCalendário6[[#This Row],[Feriados]]=""),DCalendário6[[#This Row],[Dia]],"")</f>
        <v/>
      </c>
      <c r="C1338" s="16" t="str">
        <f>IF(DCalendário6[[#This Row],[Mês]]="","",IF(AND(C1334="",C1335="",C1336="",C1337=""),IF(DCalendário6[[#This Row],[Mês]]=D1337,C1337+1,IF(AND(D1337="",D1338=D1333),C1333+1,1)),IF(AND(C1335="",C1336="",C1337=""),IF(DCalendário6[[#This Row],[Mês]]=D1337,C1337+1,IF(AND(D1337="",D1338=D1334),C1334+1,1)),IF(AND(C1336="",C1337=""),IF(DCalendário6[[#This Row],[Mês]]=D1337,C1337+1,IF(AND(D1337="",D1338=D1335),C1335+1,1)),IF(DCalendário6[[#This Row],[Mês]]=D1337,C1337+1,IF(AND(D1337="",D1338=D1336),C1336+1,1))))))</f>
        <v/>
      </c>
      <c r="D1338" s="14" t="str">
        <f>IF(DCalendário6[[#This Row],[Dia Útil]]="","",(MONTH($B1338)))</f>
        <v/>
      </c>
      <c r="E1338" s="14">
        <f t="shared" si="20"/>
        <v>2021</v>
      </c>
      <c r="F1338" s="14">
        <f>MONTH(DCalendário6[[#This Row],[Dia]])</f>
        <v>8</v>
      </c>
      <c r="G1338" s="14" t="str">
        <f>MONTH(DCalendário6[[#This Row],[Dia]])&amp;" - "&amp;DCalendário6[[#This Row],[Ano]]</f>
        <v>8 - 2021</v>
      </c>
      <c r="H1338" s="14" t="str">
        <f>IF(DCalendário6[[#This Row],[Dia Útil]]="","",DCalendário6[[#This Row],[Semana Ano]])</f>
        <v/>
      </c>
      <c r="I1338" s="14">
        <f>WEEKNUM(DCalendário6[[#This Row],[Dia]])</f>
        <v>36</v>
      </c>
      <c r="J1338" s="14" cm="1">
        <f t="array" aca="1" ref="J133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338" s="16">
        <f>WEEKDAY(DCalendário6[[#This Row],[Dia]])</f>
        <v>1</v>
      </c>
      <c r="L1338" s="1" t="str">
        <f>IFERROR(VLOOKUP(A1338,Tabela4[],1,0),"")</f>
        <v/>
      </c>
      <c r="M133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338" s="16">
        <f>IF(DCalendário6[[#This Row],[Dia Útil2]]="Feriado","Feriado",IF(AND(DCalendário6[[#This Row],[Dia Útil]]="",DCalendário6[[#This Row],[Mês Total]]=F1331),N1331+1,IF(DCalendário6[[#This Row],[Dia Útil]]="",1,"")))</f>
        <v>5</v>
      </c>
      <c r="O133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32,5</v>
      </c>
      <c r="P1338" s="16"/>
      <c r="Q1338" s="17"/>
    </row>
    <row r="1339" spans="1:17" x14ac:dyDescent="0.25">
      <c r="A1339" s="1">
        <v>44438</v>
      </c>
      <c r="B1339" s="1">
        <f>IF(AND(DCalendário6[[#This Row],[Dia da semana]]&gt;1,DCalendário6[[#This Row],[Dia da semana]]&lt;7,DCalendário6[[#This Row],[Feriados]]=""),DCalendário6[[#This Row],[Dia]],"")</f>
        <v>44438</v>
      </c>
      <c r="C1339" s="16">
        <f>IF(DCalendário6[[#This Row],[Mês]]="","",IF(AND(C1335="",C1336="",C1337="",C1338=""),IF(DCalendário6[[#This Row],[Mês]]=D1338,C1338+1,IF(AND(D1338="",D1339=D1334),C1334+1,1)),IF(AND(C1336="",C1337="",C1338=""),IF(DCalendário6[[#This Row],[Mês]]=D1338,C1338+1,IF(AND(D1338="",D1339=D1335),C1335+1,1)),IF(AND(C1337="",C1338=""),IF(DCalendário6[[#This Row],[Mês]]=D1338,C1338+1,IF(AND(D1338="",D1339=D1336),C1336+1,1)),IF(DCalendário6[[#This Row],[Mês]]=D1338,C1338+1,IF(AND(D1338="",D1339=D1337),C1337+1,1))))))</f>
        <v>21</v>
      </c>
      <c r="D1339" s="14">
        <f>IF(DCalendário6[[#This Row],[Dia Útil]]="","",(MONTH($B1339)))</f>
        <v>8</v>
      </c>
      <c r="E1339" s="14">
        <f t="shared" si="20"/>
        <v>2021</v>
      </c>
      <c r="F1339" s="14">
        <f>MONTH(DCalendário6[[#This Row],[Dia]])</f>
        <v>8</v>
      </c>
      <c r="G1339" s="14" t="str">
        <f>MONTH(DCalendário6[[#This Row],[Dia]])&amp;" - "&amp;DCalendário6[[#This Row],[Ano]]</f>
        <v>8 - 2021</v>
      </c>
      <c r="H1339" s="14">
        <f>IF(DCalendário6[[#This Row],[Dia Útil]]="","",DCalendário6[[#This Row],[Semana Ano]])</f>
        <v>36</v>
      </c>
      <c r="I1339" s="14">
        <f>WEEKNUM(DCalendário6[[#This Row],[Dia]])</f>
        <v>36</v>
      </c>
      <c r="J1339" s="14" cm="1">
        <f t="array" aca="1" ref="J133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339" s="16">
        <f>WEEKDAY(DCalendário6[[#This Row],[Dia]])</f>
        <v>2</v>
      </c>
      <c r="L1339" s="1" t="str">
        <f>IFERROR(VLOOKUP(A1339,Tabela4[],1,0),"")</f>
        <v/>
      </c>
      <c r="M133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44438</v>
      </c>
      <c r="N1339" s="16" t="str">
        <f>IF(DCalendário6[[#This Row],[Dia Útil2]]="Feriado","Feriado",IF(AND(DCalendário6[[#This Row],[Dia Útil]]="",DCalendário6[[#This Row],[Mês Total]]=F1332),N1332+1,IF(DCalendário6[[#This Row],[Dia Útil]]="",1,"")))</f>
        <v/>
      </c>
      <c r="O133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21</v>
      </c>
      <c r="P1339" s="16"/>
      <c r="Q1339" s="17"/>
    </row>
    <row r="1340" spans="1:17" x14ac:dyDescent="0.25">
      <c r="A1340" s="1">
        <v>44439</v>
      </c>
      <c r="B1340" s="1">
        <f>IF(AND(DCalendário6[[#This Row],[Dia da semana]]&gt;1,DCalendário6[[#This Row],[Dia da semana]]&lt;7,DCalendário6[[#This Row],[Feriados]]=""),DCalendário6[[#This Row],[Dia]],"")</f>
        <v>44439</v>
      </c>
      <c r="C1340" s="16">
        <f>IF(DCalendário6[[#This Row],[Mês]]="","",IF(AND(C1336="",C1337="",C1338="",C1339=""),IF(DCalendário6[[#This Row],[Mês]]=D1339,C1339+1,IF(AND(D1339="",D1340=D1335),C1335+1,1)),IF(AND(C1337="",C1338="",C1339=""),IF(DCalendário6[[#This Row],[Mês]]=D1339,C1339+1,IF(AND(D1339="",D1340=D1336),C1336+1,1)),IF(AND(C1338="",C1339=""),IF(DCalendário6[[#This Row],[Mês]]=D1339,C1339+1,IF(AND(D1339="",D1340=D1337),C1337+1,1)),IF(DCalendário6[[#This Row],[Mês]]=D1339,C1339+1,IF(AND(D1339="",D1340=D1338),C1338+1,1))))))</f>
        <v>22</v>
      </c>
      <c r="D1340" s="14">
        <f>IF(DCalendário6[[#This Row],[Dia Útil]]="","",(MONTH($B1340)))</f>
        <v>8</v>
      </c>
      <c r="E1340" s="14">
        <f t="shared" si="20"/>
        <v>2021</v>
      </c>
      <c r="F1340" s="14">
        <f>MONTH(DCalendário6[[#This Row],[Dia]])</f>
        <v>8</v>
      </c>
      <c r="G1340" s="14" t="str">
        <f>MONTH(DCalendário6[[#This Row],[Dia]])&amp;" - "&amp;DCalendário6[[#This Row],[Ano]]</f>
        <v>8 - 2021</v>
      </c>
      <c r="H1340" s="14">
        <f>IF(DCalendário6[[#This Row],[Dia Útil]]="","",DCalendário6[[#This Row],[Semana Ano]])</f>
        <v>36</v>
      </c>
      <c r="I1340" s="14">
        <f>WEEKNUM(DCalendário6[[#This Row],[Dia]])</f>
        <v>36</v>
      </c>
      <c r="J1340" s="14" cm="1">
        <f t="array" aca="1" ref="J134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340" s="16">
        <f>WEEKDAY(DCalendário6[[#This Row],[Dia]])</f>
        <v>3</v>
      </c>
      <c r="L1340" s="1" t="str">
        <f>IFERROR(VLOOKUP(A1340,Tabela4[],1,0),"")</f>
        <v/>
      </c>
      <c r="M134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44439</v>
      </c>
      <c r="N1340" s="16" t="str">
        <f>IF(DCalendário6[[#This Row],[Dia Útil2]]="Feriado","Feriado",IF(AND(DCalendário6[[#This Row],[Dia Útil]]="",DCalendário6[[#This Row],[Mês Total]]=F1333),N1333+1,IF(DCalendário6[[#This Row],[Dia Útil]]="",1,"")))</f>
        <v/>
      </c>
      <c r="O134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22</v>
      </c>
      <c r="P1340" s="16"/>
      <c r="Q1340" s="17"/>
    </row>
    <row r="1341" spans="1:17" x14ac:dyDescent="0.25">
      <c r="A1341" s="1">
        <v>44440</v>
      </c>
      <c r="B1341" s="1">
        <f>IF(AND(DCalendário6[[#This Row],[Dia da semana]]&gt;1,DCalendário6[[#This Row],[Dia da semana]]&lt;7,DCalendário6[[#This Row],[Feriados]]=""),DCalendário6[[#This Row],[Dia]],"")</f>
        <v>44440</v>
      </c>
      <c r="C1341" s="16">
        <f>IF(DCalendário6[[#This Row],[Mês]]="","",IF(AND(C1337="",C1338="",C1339="",C1340=""),IF(DCalendário6[[#This Row],[Mês]]=D1340,C1340+1,IF(AND(D1340="",D1341=D1336),C1336+1,1)),IF(AND(C1338="",C1339="",C1340=""),IF(DCalendário6[[#This Row],[Mês]]=D1340,C1340+1,IF(AND(D1340="",D1341=D1337),C1337+1,1)),IF(AND(C1339="",C1340=""),IF(DCalendário6[[#This Row],[Mês]]=D1340,C1340+1,IF(AND(D1340="",D1341=D1338),C1338+1,1)),IF(DCalendário6[[#This Row],[Mês]]=D1340,C1340+1,IF(AND(D1340="",D1341=D1339),C1339+1,1))))))</f>
        <v>1</v>
      </c>
      <c r="D1341" s="14">
        <f>IF(DCalendário6[[#This Row],[Dia Útil]]="","",(MONTH($B1341)))</f>
        <v>9</v>
      </c>
      <c r="E1341" s="14">
        <f t="shared" si="20"/>
        <v>2021</v>
      </c>
      <c r="F1341" s="14">
        <f>MONTH(DCalendário6[[#This Row],[Dia]])</f>
        <v>9</v>
      </c>
      <c r="G1341" s="14" t="str">
        <f>MONTH(DCalendário6[[#This Row],[Dia]])&amp;" - "&amp;DCalendário6[[#This Row],[Ano]]</f>
        <v>9 - 2021</v>
      </c>
      <c r="H1341" s="14">
        <f>IF(DCalendário6[[#This Row],[Dia Útil]]="","",DCalendário6[[#This Row],[Semana Ano]])</f>
        <v>36</v>
      </c>
      <c r="I1341" s="14">
        <f>WEEKNUM(DCalendário6[[#This Row],[Dia]])</f>
        <v>36</v>
      </c>
      <c r="J1341" s="14" cm="1">
        <f t="array" aca="1" ref="J134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341" s="16">
        <f>WEEKDAY(DCalendário6[[#This Row],[Dia]])</f>
        <v>4</v>
      </c>
      <c r="L1341" s="1" t="str">
        <f>IFERROR(VLOOKUP(A1341,Tabela4[],1,0),"")</f>
        <v/>
      </c>
      <c r="M134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44440</v>
      </c>
      <c r="N1341" s="16" t="str">
        <f>IF(DCalendário6[[#This Row],[Dia Útil2]]="Feriado","Feriado",IF(AND(DCalendário6[[#This Row],[Dia Útil]]="",DCalendário6[[#This Row],[Mês Total]]=F1334),N1334+1,IF(DCalendário6[[#This Row],[Dia Útil]]="",1,"")))</f>
        <v/>
      </c>
      <c r="O134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1341" s="16"/>
      <c r="Q1341" s="17"/>
    </row>
    <row r="1342" spans="1:17" x14ac:dyDescent="0.25">
      <c r="A1342" s="1">
        <v>44441</v>
      </c>
      <c r="B1342" s="1">
        <f>IF(AND(DCalendário6[[#This Row],[Dia da semana]]&gt;1,DCalendário6[[#This Row],[Dia da semana]]&lt;7,DCalendário6[[#This Row],[Feriados]]=""),DCalendário6[[#This Row],[Dia]],"")</f>
        <v>44441</v>
      </c>
      <c r="C1342" s="16">
        <f>IF(DCalendário6[[#This Row],[Mês]]="","",IF(AND(C1338="",C1339="",C1340="",C1341=""),IF(DCalendário6[[#This Row],[Mês]]=D1341,C1341+1,IF(AND(D1341="",D1342=D1337),C1337+1,1)),IF(AND(C1339="",C1340="",C1341=""),IF(DCalendário6[[#This Row],[Mês]]=D1341,C1341+1,IF(AND(D1341="",D1342=D1338),C1338+1,1)),IF(AND(C1340="",C1341=""),IF(DCalendário6[[#This Row],[Mês]]=D1341,C1341+1,IF(AND(D1341="",D1342=D1339),C1339+1,1)),IF(DCalendário6[[#This Row],[Mês]]=D1341,C1341+1,IF(AND(D1341="",D1342=D1340),C1340+1,1))))))</f>
        <v>2</v>
      </c>
      <c r="D1342" s="14">
        <f>IF(DCalendário6[[#This Row],[Dia Útil]]="","",(MONTH($B1342)))</f>
        <v>9</v>
      </c>
      <c r="E1342" s="14">
        <f t="shared" si="20"/>
        <v>2021</v>
      </c>
      <c r="F1342" s="14">
        <f>MONTH(DCalendário6[[#This Row],[Dia]])</f>
        <v>9</v>
      </c>
      <c r="G1342" s="14" t="str">
        <f>MONTH(DCalendário6[[#This Row],[Dia]])&amp;" - "&amp;DCalendário6[[#This Row],[Ano]]</f>
        <v>9 - 2021</v>
      </c>
      <c r="H1342" s="14">
        <f>IF(DCalendário6[[#This Row],[Dia Útil]]="","",DCalendário6[[#This Row],[Semana Ano]])</f>
        <v>36</v>
      </c>
      <c r="I1342" s="14">
        <f>WEEKNUM(DCalendário6[[#This Row],[Dia]])</f>
        <v>36</v>
      </c>
      <c r="J1342" s="14" cm="1">
        <f t="array" aca="1" ref="J134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342" s="16">
        <f>WEEKDAY(DCalendário6[[#This Row],[Dia]])</f>
        <v>5</v>
      </c>
      <c r="L1342" s="1" t="str">
        <f>IFERROR(VLOOKUP(A1342,Tabela4[],1,0),"")</f>
        <v/>
      </c>
      <c r="M134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44441</v>
      </c>
      <c r="N1342" s="16" t="str">
        <f>IF(DCalendário6[[#This Row],[Dia Útil2]]="Feriado","Feriado",IF(AND(DCalendário6[[#This Row],[Dia Útil]]="",DCalendário6[[#This Row],[Mês Total]]=F1335),N1335+1,IF(DCalendário6[[#This Row],[Dia Útil]]="",1,"")))</f>
        <v/>
      </c>
      <c r="O134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1342" s="16"/>
      <c r="Q1342" s="17"/>
    </row>
    <row r="1343" spans="1:17" x14ac:dyDescent="0.25">
      <c r="A1343" s="1">
        <v>44442</v>
      </c>
      <c r="B1343" s="1">
        <f>IF(AND(DCalendário6[[#This Row],[Dia da semana]]&gt;1,DCalendário6[[#This Row],[Dia da semana]]&lt;7,DCalendário6[[#This Row],[Feriados]]=""),DCalendário6[[#This Row],[Dia]],"")</f>
        <v>44442</v>
      </c>
      <c r="C1343" s="16">
        <f>IF(DCalendário6[[#This Row],[Mês]]="","",IF(AND(C1339="",C1340="",C1341="",C1342=""),IF(DCalendário6[[#This Row],[Mês]]=D1342,C1342+1,IF(AND(D1342="",D1343=D1338),C1338+1,1)),IF(AND(C1340="",C1341="",C1342=""),IF(DCalendário6[[#This Row],[Mês]]=D1342,C1342+1,IF(AND(D1342="",D1343=D1339),C1339+1,1)),IF(AND(C1341="",C1342=""),IF(DCalendário6[[#This Row],[Mês]]=D1342,C1342+1,IF(AND(D1342="",D1343=D1340),C1340+1,1)),IF(DCalendário6[[#This Row],[Mês]]=D1342,C1342+1,IF(AND(D1342="",D1343=D1341),C1341+1,1))))))</f>
        <v>3</v>
      </c>
      <c r="D1343" s="14">
        <f>IF(DCalendário6[[#This Row],[Dia Útil]]="","",(MONTH($B1343)))</f>
        <v>9</v>
      </c>
      <c r="E1343" s="14">
        <f t="shared" si="20"/>
        <v>2021</v>
      </c>
      <c r="F1343" s="14">
        <f>MONTH(DCalendário6[[#This Row],[Dia]])</f>
        <v>9</v>
      </c>
      <c r="G1343" s="14" t="str">
        <f>MONTH(DCalendário6[[#This Row],[Dia]])&amp;" - "&amp;DCalendário6[[#This Row],[Ano]]</f>
        <v>9 - 2021</v>
      </c>
      <c r="H1343" s="14">
        <f>IF(DCalendário6[[#This Row],[Dia Útil]]="","",DCalendário6[[#This Row],[Semana Ano]])</f>
        <v>36</v>
      </c>
      <c r="I1343" s="14">
        <f>WEEKNUM(DCalendário6[[#This Row],[Dia]])</f>
        <v>36</v>
      </c>
      <c r="J1343" s="14" cm="1">
        <f t="array" aca="1" ref="J134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343" s="16">
        <f>WEEKDAY(DCalendário6[[#This Row],[Dia]])</f>
        <v>6</v>
      </c>
      <c r="L1343" s="1" t="str">
        <f>IFERROR(VLOOKUP(A1343,Tabela4[],1,0),"")</f>
        <v/>
      </c>
      <c r="M134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44442</v>
      </c>
      <c r="N1343" s="16" t="str">
        <f>IF(DCalendário6[[#This Row],[Dia Útil2]]="Feriado","Feriado",IF(AND(DCalendário6[[#This Row],[Dia Útil]]="",DCalendário6[[#This Row],[Mês Total]]=F1336),N1336+1,IF(DCalendário6[[#This Row],[Dia Útil]]="",1,"")))</f>
        <v/>
      </c>
      <c r="O134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1343" s="16"/>
      <c r="Q1343" s="17"/>
    </row>
    <row r="1344" spans="1:17" x14ac:dyDescent="0.25">
      <c r="A1344" s="1">
        <v>44443</v>
      </c>
      <c r="B1344" s="1" t="str">
        <f>IF(AND(DCalendário6[[#This Row],[Dia da semana]]&gt;1,DCalendário6[[#This Row],[Dia da semana]]&lt;7,DCalendário6[[#This Row],[Feriados]]=""),DCalendário6[[#This Row],[Dia]],"")</f>
        <v/>
      </c>
      <c r="C1344" s="16" t="str">
        <f>IF(DCalendário6[[#This Row],[Mês]]="","",IF(AND(C1340="",C1341="",C1342="",C1343=""),IF(DCalendário6[[#This Row],[Mês]]=D1343,C1343+1,IF(AND(D1343="",D1344=D1339),C1339+1,1)),IF(AND(C1341="",C1342="",C1343=""),IF(DCalendário6[[#This Row],[Mês]]=D1343,C1343+1,IF(AND(D1343="",D1344=D1340),C1340+1,1)),IF(AND(C1342="",C1343=""),IF(DCalendário6[[#This Row],[Mês]]=D1343,C1343+1,IF(AND(D1343="",D1344=D1341),C1341+1,1)),IF(DCalendário6[[#This Row],[Mês]]=D1343,C1343+1,IF(AND(D1343="",D1344=D1342),C1342+1,1))))))</f>
        <v/>
      </c>
      <c r="D1344" s="14" t="str">
        <f>IF(DCalendário6[[#This Row],[Dia Útil]]="","",(MONTH($B1344)))</f>
        <v/>
      </c>
      <c r="E1344" s="14">
        <f t="shared" si="20"/>
        <v>2021</v>
      </c>
      <c r="F1344" s="14">
        <f>MONTH(DCalendário6[[#This Row],[Dia]])</f>
        <v>9</v>
      </c>
      <c r="G1344" s="14" t="str">
        <f>MONTH(DCalendário6[[#This Row],[Dia]])&amp;" - "&amp;DCalendário6[[#This Row],[Ano]]</f>
        <v>9 - 2021</v>
      </c>
      <c r="H1344" s="14" t="str">
        <f>IF(DCalendário6[[#This Row],[Dia Útil]]="","",DCalendário6[[#This Row],[Semana Ano]])</f>
        <v/>
      </c>
      <c r="I1344" s="14">
        <f>WEEKNUM(DCalendário6[[#This Row],[Dia]])</f>
        <v>36</v>
      </c>
      <c r="J1344" s="14" cm="1">
        <f t="array" aca="1" ref="J134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344" s="16">
        <f>WEEKDAY(DCalendário6[[#This Row],[Dia]])</f>
        <v>7</v>
      </c>
      <c r="L1344" s="1" t="str">
        <f>IFERROR(VLOOKUP(A1344,Tabela4[],1,0),"")</f>
        <v/>
      </c>
      <c r="M134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344" s="16">
        <f>IF(DCalendário6[[#This Row],[Dia Útil2]]="Feriado","Feriado",IF(AND(DCalendário6[[#This Row],[Dia Útil]]="",DCalendário6[[#This Row],[Mês Total]]=F1337),N1337+1,IF(DCalendário6[[#This Row],[Dia Útil]]="",1,"")))</f>
        <v>1</v>
      </c>
      <c r="O134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1344" s="16"/>
      <c r="Q1344" s="17"/>
    </row>
    <row r="1345" spans="1:17" x14ac:dyDescent="0.25">
      <c r="A1345" s="1">
        <v>44444</v>
      </c>
      <c r="B1345" s="1" t="str">
        <f>IF(AND(DCalendário6[[#This Row],[Dia da semana]]&gt;1,DCalendário6[[#This Row],[Dia da semana]]&lt;7,DCalendário6[[#This Row],[Feriados]]=""),DCalendário6[[#This Row],[Dia]],"")</f>
        <v/>
      </c>
      <c r="C1345" s="16" t="str">
        <f>IF(DCalendário6[[#This Row],[Mês]]="","",IF(AND(C1341="",C1342="",C1343="",C1344=""),IF(DCalendário6[[#This Row],[Mês]]=D1344,C1344+1,IF(AND(D1344="",D1345=D1340),C1340+1,1)),IF(AND(C1342="",C1343="",C1344=""),IF(DCalendário6[[#This Row],[Mês]]=D1344,C1344+1,IF(AND(D1344="",D1345=D1341),C1341+1,1)),IF(AND(C1343="",C1344=""),IF(DCalendário6[[#This Row],[Mês]]=D1344,C1344+1,IF(AND(D1344="",D1345=D1342),C1342+1,1)),IF(DCalendário6[[#This Row],[Mês]]=D1344,C1344+1,IF(AND(D1344="",D1345=D1343),C1343+1,1))))))</f>
        <v/>
      </c>
      <c r="D1345" s="14" t="str">
        <f>IF(DCalendário6[[#This Row],[Dia Útil]]="","",(MONTH($B1345)))</f>
        <v/>
      </c>
      <c r="E1345" s="14">
        <f t="shared" si="20"/>
        <v>2021</v>
      </c>
      <c r="F1345" s="14">
        <f>MONTH(DCalendário6[[#This Row],[Dia]])</f>
        <v>9</v>
      </c>
      <c r="G1345" s="14" t="str">
        <f>MONTH(DCalendário6[[#This Row],[Dia]])&amp;" - "&amp;DCalendário6[[#This Row],[Ano]]</f>
        <v>9 - 2021</v>
      </c>
      <c r="H1345" s="14" t="str">
        <f>IF(DCalendário6[[#This Row],[Dia Útil]]="","",DCalendário6[[#This Row],[Semana Ano]])</f>
        <v/>
      </c>
      <c r="I1345" s="14">
        <f>WEEKNUM(DCalendário6[[#This Row],[Dia]])</f>
        <v>37</v>
      </c>
      <c r="J1345" s="14" cm="1">
        <f t="array" aca="1" ref="J134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345" s="16">
        <f>WEEKDAY(DCalendário6[[#This Row],[Dia]])</f>
        <v>1</v>
      </c>
      <c r="L1345" s="1" t="str">
        <f>IFERROR(VLOOKUP(A1345,Tabela4[],1,0),"")</f>
        <v/>
      </c>
      <c r="M134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345" s="16">
        <f>IF(DCalendário6[[#This Row],[Dia Útil2]]="Feriado","Feriado",IF(AND(DCalendário6[[#This Row],[Dia Útil]]="",DCalendário6[[#This Row],[Mês Total]]=F1338),N1338+1,IF(DCalendário6[[#This Row],[Dia Útil]]="",1,"")))</f>
        <v>1</v>
      </c>
      <c r="O134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1345" s="16"/>
      <c r="Q1345" s="17"/>
    </row>
    <row r="1346" spans="1:17" x14ac:dyDescent="0.25">
      <c r="A1346" s="1">
        <v>44445</v>
      </c>
      <c r="B1346" s="1">
        <f>IF(AND(DCalendário6[[#This Row],[Dia da semana]]&gt;1,DCalendário6[[#This Row],[Dia da semana]]&lt;7,DCalendário6[[#This Row],[Feriados]]=""),DCalendário6[[#This Row],[Dia]],"")</f>
        <v>44445</v>
      </c>
      <c r="C1346" s="16">
        <f>IF(DCalendário6[[#This Row],[Mês]]="","",IF(AND(C1342="",C1343="",C1344="",C1345=""),IF(DCalendário6[[#This Row],[Mês]]=D1345,C1345+1,IF(AND(D1345="",D1346=D1341),C1341+1,1)),IF(AND(C1343="",C1344="",C1345=""),IF(DCalendário6[[#This Row],[Mês]]=D1345,C1345+1,IF(AND(D1345="",D1346=D1342),C1342+1,1)),IF(AND(C1344="",C1345=""),IF(DCalendário6[[#This Row],[Mês]]=D1345,C1345+1,IF(AND(D1345="",D1346=D1343),C1343+1,1)),IF(DCalendário6[[#This Row],[Mês]]=D1345,C1345+1,IF(AND(D1345="",D1346=D1344),C1344+1,1))))))</f>
        <v>4</v>
      </c>
      <c r="D1346" s="14">
        <f>IF(DCalendário6[[#This Row],[Dia Útil]]="","",(MONTH($B1346)))</f>
        <v>9</v>
      </c>
      <c r="E1346" s="14">
        <f t="shared" ref="E1346:E1409" si="21">YEAR($A1346)</f>
        <v>2021</v>
      </c>
      <c r="F1346" s="14">
        <f>MONTH(DCalendário6[[#This Row],[Dia]])</f>
        <v>9</v>
      </c>
      <c r="G1346" s="14" t="str">
        <f>MONTH(DCalendário6[[#This Row],[Dia]])&amp;" - "&amp;DCalendário6[[#This Row],[Ano]]</f>
        <v>9 - 2021</v>
      </c>
      <c r="H1346" s="14">
        <f>IF(DCalendário6[[#This Row],[Dia Útil]]="","",DCalendário6[[#This Row],[Semana Ano]])</f>
        <v>37</v>
      </c>
      <c r="I1346" s="14">
        <f>WEEKNUM(DCalendário6[[#This Row],[Dia]])</f>
        <v>37</v>
      </c>
      <c r="J1346" s="14" cm="1">
        <f t="array" aca="1" ref="J134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346" s="16">
        <f>WEEKDAY(DCalendário6[[#This Row],[Dia]])</f>
        <v>2</v>
      </c>
      <c r="L1346" s="1" t="str">
        <f>IFERROR(VLOOKUP(A1346,Tabela4[],1,0),"")</f>
        <v/>
      </c>
      <c r="M134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44445</v>
      </c>
      <c r="N1346" s="16" t="str">
        <f>IF(DCalendário6[[#This Row],[Dia Útil2]]="Feriado","Feriado",IF(AND(DCalendário6[[#This Row],[Dia Útil]]="",DCalendário6[[#This Row],[Mês Total]]=F1339),N1339+1,IF(DCalendário6[[#This Row],[Dia Útil]]="",1,"")))</f>
        <v/>
      </c>
      <c r="O134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1346" s="16"/>
      <c r="Q1346" s="17"/>
    </row>
    <row r="1347" spans="1:17" x14ac:dyDescent="0.25">
      <c r="A1347" s="1">
        <v>44446</v>
      </c>
      <c r="B1347" s="1" t="str">
        <f>IF(AND(DCalendário6[[#This Row],[Dia da semana]]&gt;1,DCalendário6[[#This Row],[Dia da semana]]&lt;7,DCalendário6[[#This Row],[Feriados]]=""),DCalendário6[[#This Row],[Dia]],"")</f>
        <v/>
      </c>
      <c r="C1347" s="16" t="str">
        <f>IF(DCalendário6[[#This Row],[Mês]]="","",IF(AND(C1343="",C1344="",C1345="",C1346=""),IF(DCalendário6[[#This Row],[Mês]]=D1346,C1346+1,IF(AND(D1346="",D1347=D1342),C1342+1,1)),IF(AND(C1344="",C1345="",C1346=""),IF(DCalendário6[[#This Row],[Mês]]=D1346,C1346+1,IF(AND(D1346="",D1347=D1343),C1343+1,1)),IF(AND(C1345="",C1346=""),IF(DCalendário6[[#This Row],[Mês]]=D1346,C1346+1,IF(AND(D1346="",D1347=D1344),C1344+1,1)),IF(DCalendário6[[#This Row],[Mês]]=D1346,C1346+1,IF(AND(D1346="",D1347=D1345),C1345+1,1))))))</f>
        <v/>
      </c>
      <c r="D1347" s="14" t="str">
        <f>IF(DCalendário6[[#This Row],[Dia Útil]]="","",(MONTH($B1347)))</f>
        <v/>
      </c>
      <c r="E1347" s="14">
        <f t="shared" si="21"/>
        <v>2021</v>
      </c>
      <c r="F1347" s="14">
        <f>MONTH(DCalendário6[[#This Row],[Dia]])</f>
        <v>9</v>
      </c>
      <c r="G1347" s="14" t="str">
        <f>MONTH(DCalendário6[[#This Row],[Dia]])&amp;" - "&amp;DCalendário6[[#This Row],[Ano]]</f>
        <v>9 - 2021</v>
      </c>
      <c r="H1347" s="14" t="str">
        <f>IF(DCalendário6[[#This Row],[Dia Útil]]="","",DCalendário6[[#This Row],[Semana Ano]])</f>
        <v/>
      </c>
      <c r="I1347" s="14">
        <f>WEEKNUM(DCalendário6[[#This Row],[Dia]])</f>
        <v>37</v>
      </c>
      <c r="J1347" s="14" cm="1">
        <f t="array" aca="1" ref="J134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347" s="16">
        <f>WEEKDAY(DCalendário6[[#This Row],[Dia]])</f>
        <v>3</v>
      </c>
      <c r="L1347" s="1">
        <f>IFERROR(VLOOKUP(A1347,Tabela4[],1,0),"")</f>
        <v>44446</v>
      </c>
      <c r="M134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1347" s="16" t="str">
        <f>IF(DCalendário6[[#This Row],[Dia Útil2]]="Feriado","Feriado",IF(AND(DCalendário6[[#This Row],[Dia Útil]]="",DCalendário6[[#This Row],[Mês Total]]=F1340),N1340+1,IF(DCalendário6[[#This Row],[Dia Útil]]="",1,"")))</f>
        <v>Feriado</v>
      </c>
      <c r="O134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1347" s="16"/>
      <c r="Q1347" s="17"/>
    </row>
    <row r="1348" spans="1:17" x14ac:dyDescent="0.25">
      <c r="A1348" s="1">
        <v>44447</v>
      </c>
      <c r="B1348" s="1">
        <f>IF(AND(DCalendário6[[#This Row],[Dia da semana]]&gt;1,DCalendário6[[#This Row],[Dia da semana]]&lt;7,DCalendário6[[#This Row],[Feriados]]=""),DCalendário6[[#This Row],[Dia]],"")</f>
        <v>44447</v>
      </c>
      <c r="C1348" s="16">
        <f>IF(DCalendário6[[#This Row],[Mês]]="","",IF(AND(C1344="",C1345="",C1346="",C1347=""),IF(DCalendário6[[#This Row],[Mês]]=D1347,C1347+1,IF(AND(D1347="",D1348=D1343),C1343+1,1)),IF(AND(C1345="",C1346="",C1347=""),IF(DCalendário6[[#This Row],[Mês]]=D1347,C1347+1,IF(AND(D1347="",D1348=D1344),C1344+1,1)),IF(AND(C1346="",C1347=""),IF(DCalendário6[[#This Row],[Mês]]=D1347,C1347+1,IF(AND(D1347="",D1348=D1345),C1345+1,1)),IF(DCalendário6[[#This Row],[Mês]]=D1347,C1347+1,IF(AND(D1347="",D1348=D1346),C1346+1,1))))))</f>
        <v>5</v>
      </c>
      <c r="D1348" s="14">
        <f>IF(DCalendário6[[#This Row],[Dia Útil]]="","",(MONTH($B1348)))</f>
        <v>9</v>
      </c>
      <c r="E1348" s="14">
        <f t="shared" si="21"/>
        <v>2021</v>
      </c>
      <c r="F1348" s="14">
        <f>MONTH(DCalendário6[[#This Row],[Dia]])</f>
        <v>9</v>
      </c>
      <c r="G1348" s="14" t="str">
        <f>MONTH(DCalendário6[[#This Row],[Dia]])&amp;" - "&amp;DCalendário6[[#This Row],[Ano]]</f>
        <v>9 - 2021</v>
      </c>
      <c r="H1348" s="14">
        <f>IF(DCalendário6[[#This Row],[Dia Útil]]="","",DCalendário6[[#This Row],[Semana Ano]])</f>
        <v>37</v>
      </c>
      <c r="I1348" s="14">
        <f>WEEKNUM(DCalendário6[[#This Row],[Dia]])</f>
        <v>37</v>
      </c>
      <c r="J1348" s="14" cm="1">
        <f t="array" aca="1" ref="J134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348" s="16">
        <f>WEEKDAY(DCalendário6[[#This Row],[Dia]])</f>
        <v>4</v>
      </c>
      <c r="L1348" s="1" t="str">
        <f>IFERROR(VLOOKUP(A1348,Tabela4[],1,0),"")</f>
        <v/>
      </c>
      <c r="M134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44447</v>
      </c>
      <c r="N1348" s="16" t="str">
        <f>IF(DCalendário6[[#This Row],[Dia Útil2]]="Feriado","Feriado",IF(AND(DCalendário6[[#This Row],[Dia Útil]]="",DCalendário6[[#This Row],[Mês Total]]=F1341),N1341+1,IF(DCalendário6[[#This Row],[Dia Útil]]="",1,"")))</f>
        <v/>
      </c>
      <c r="O134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1348" s="16"/>
      <c r="Q1348" s="17"/>
    </row>
    <row r="1349" spans="1:17" x14ac:dyDescent="0.25">
      <c r="A1349" s="1">
        <v>44448</v>
      </c>
      <c r="B1349" s="1">
        <f>IF(AND(DCalendário6[[#This Row],[Dia da semana]]&gt;1,DCalendário6[[#This Row],[Dia da semana]]&lt;7,DCalendário6[[#This Row],[Feriados]]=""),DCalendário6[[#This Row],[Dia]],"")</f>
        <v>44448</v>
      </c>
      <c r="C1349" s="16">
        <f>IF(DCalendário6[[#This Row],[Mês]]="","",IF(AND(C1345="",C1346="",C1347="",C1348=""),IF(DCalendário6[[#This Row],[Mês]]=D1348,C1348+1,IF(AND(D1348="",D1349=D1344),C1344+1,1)),IF(AND(C1346="",C1347="",C1348=""),IF(DCalendário6[[#This Row],[Mês]]=D1348,C1348+1,IF(AND(D1348="",D1349=D1345),C1345+1,1)),IF(AND(C1347="",C1348=""),IF(DCalendário6[[#This Row],[Mês]]=D1348,C1348+1,IF(AND(D1348="",D1349=D1346),C1346+1,1)),IF(DCalendário6[[#This Row],[Mês]]=D1348,C1348+1,IF(AND(D1348="",D1349=D1347),C1347+1,1))))))</f>
        <v>6</v>
      </c>
      <c r="D1349" s="14">
        <f>IF(DCalendário6[[#This Row],[Dia Útil]]="","",(MONTH($B1349)))</f>
        <v>9</v>
      </c>
      <c r="E1349" s="14">
        <f t="shared" si="21"/>
        <v>2021</v>
      </c>
      <c r="F1349" s="14">
        <f>MONTH(DCalendário6[[#This Row],[Dia]])</f>
        <v>9</v>
      </c>
      <c r="G1349" s="14" t="str">
        <f>MONTH(DCalendário6[[#This Row],[Dia]])&amp;" - "&amp;DCalendário6[[#This Row],[Ano]]</f>
        <v>9 - 2021</v>
      </c>
      <c r="H1349" s="14">
        <f>IF(DCalendário6[[#This Row],[Dia Útil]]="","",DCalendário6[[#This Row],[Semana Ano]])</f>
        <v>37</v>
      </c>
      <c r="I1349" s="14">
        <f>WEEKNUM(DCalendário6[[#This Row],[Dia]])</f>
        <v>37</v>
      </c>
      <c r="J1349" s="14" cm="1">
        <f t="array" aca="1" ref="J134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349" s="16">
        <f>WEEKDAY(DCalendário6[[#This Row],[Dia]])</f>
        <v>5</v>
      </c>
      <c r="L1349" s="1" t="str">
        <f>IFERROR(VLOOKUP(A1349,Tabela4[],1,0),"")</f>
        <v/>
      </c>
      <c r="M134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44448</v>
      </c>
      <c r="N1349" s="16" t="str">
        <f>IF(DCalendário6[[#This Row],[Dia Útil2]]="Feriado","Feriado",IF(AND(DCalendário6[[#This Row],[Dia Útil]]="",DCalendário6[[#This Row],[Mês Total]]=F1342),N1342+1,IF(DCalendário6[[#This Row],[Dia Útil]]="",1,"")))</f>
        <v/>
      </c>
      <c r="O134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1349" s="16"/>
      <c r="Q1349" s="17"/>
    </row>
    <row r="1350" spans="1:17" x14ac:dyDescent="0.25">
      <c r="A1350" s="1">
        <v>44449</v>
      </c>
      <c r="B1350" s="1">
        <f>IF(AND(DCalendário6[[#This Row],[Dia da semana]]&gt;1,DCalendário6[[#This Row],[Dia da semana]]&lt;7,DCalendário6[[#This Row],[Feriados]]=""),DCalendário6[[#This Row],[Dia]],"")</f>
        <v>44449</v>
      </c>
      <c r="C1350" s="16">
        <f>IF(DCalendário6[[#This Row],[Mês]]="","",IF(AND(C1346="",C1347="",C1348="",C1349=""),IF(DCalendário6[[#This Row],[Mês]]=D1349,C1349+1,IF(AND(D1349="",D1350=D1345),C1345+1,1)),IF(AND(C1347="",C1348="",C1349=""),IF(DCalendário6[[#This Row],[Mês]]=D1349,C1349+1,IF(AND(D1349="",D1350=D1346),C1346+1,1)),IF(AND(C1348="",C1349=""),IF(DCalendário6[[#This Row],[Mês]]=D1349,C1349+1,IF(AND(D1349="",D1350=D1347),C1347+1,1)),IF(DCalendário6[[#This Row],[Mês]]=D1349,C1349+1,IF(AND(D1349="",D1350=D1348),C1348+1,1))))))</f>
        <v>7</v>
      </c>
      <c r="D1350" s="14">
        <f>IF(DCalendário6[[#This Row],[Dia Útil]]="","",(MONTH($B1350)))</f>
        <v>9</v>
      </c>
      <c r="E1350" s="14">
        <f t="shared" si="21"/>
        <v>2021</v>
      </c>
      <c r="F1350" s="14">
        <f>MONTH(DCalendário6[[#This Row],[Dia]])</f>
        <v>9</v>
      </c>
      <c r="G1350" s="14" t="str">
        <f>MONTH(DCalendário6[[#This Row],[Dia]])&amp;" - "&amp;DCalendário6[[#This Row],[Ano]]</f>
        <v>9 - 2021</v>
      </c>
      <c r="H1350" s="14">
        <f>IF(DCalendário6[[#This Row],[Dia Útil]]="","",DCalendário6[[#This Row],[Semana Ano]])</f>
        <v>37</v>
      </c>
      <c r="I1350" s="14">
        <f>WEEKNUM(DCalendário6[[#This Row],[Dia]])</f>
        <v>37</v>
      </c>
      <c r="J1350" s="14" cm="1">
        <f t="array" aca="1" ref="J135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350" s="16">
        <f>WEEKDAY(DCalendário6[[#This Row],[Dia]])</f>
        <v>6</v>
      </c>
      <c r="L1350" s="1" t="str">
        <f>IFERROR(VLOOKUP(A1350,Tabela4[],1,0),"")</f>
        <v/>
      </c>
      <c r="M135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44449</v>
      </c>
      <c r="N1350" s="16" t="str">
        <f>IF(DCalendário6[[#This Row],[Dia Útil2]]="Feriado","Feriado",IF(AND(DCalendário6[[#This Row],[Dia Útil]]="",DCalendário6[[#This Row],[Mês Total]]=F1343),N1343+1,IF(DCalendário6[[#This Row],[Dia Útil]]="",1,"")))</f>
        <v/>
      </c>
      <c r="O135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1350" s="16"/>
      <c r="Q1350" s="17"/>
    </row>
    <row r="1351" spans="1:17" x14ac:dyDescent="0.25">
      <c r="A1351" s="1">
        <v>44450</v>
      </c>
      <c r="B1351" s="1" t="str">
        <f>IF(AND(DCalendário6[[#This Row],[Dia da semana]]&gt;1,DCalendário6[[#This Row],[Dia da semana]]&lt;7,DCalendário6[[#This Row],[Feriados]]=""),DCalendário6[[#This Row],[Dia]],"")</f>
        <v/>
      </c>
      <c r="C1351" s="16" t="str">
        <f>IF(DCalendário6[[#This Row],[Mês]]="","",IF(AND(C1347="",C1348="",C1349="",C1350=""),IF(DCalendário6[[#This Row],[Mês]]=D1350,C1350+1,IF(AND(D1350="",D1351=D1346),C1346+1,1)),IF(AND(C1348="",C1349="",C1350=""),IF(DCalendário6[[#This Row],[Mês]]=D1350,C1350+1,IF(AND(D1350="",D1351=D1347),C1347+1,1)),IF(AND(C1349="",C1350=""),IF(DCalendário6[[#This Row],[Mês]]=D1350,C1350+1,IF(AND(D1350="",D1351=D1348),C1348+1,1)),IF(DCalendário6[[#This Row],[Mês]]=D1350,C1350+1,IF(AND(D1350="",D1351=D1349),C1349+1,1))))))</f>
        <v/>
      </c>
      <c r="D1351" s="14" t="str">
        <f>IF(DCalendário6[[#This Row],[Dia Útil]]="","",(MONTH($B1351)))</f>
        <v/>
      </c>
      <c r="E1351" s="14">
        <f t="shared" si="21"/>
        <v>2021</v>
      </c>
      <c r="F1351" s="14">
        <f>MONTH(DCalendário6[[#This Row],[Dia]])</f>
        <v>9</v>
      </c>
      <c r="G1351" s="14" t="str">
        <f>MONTH(DCalendário6[[#This Row],[Dia]])&amp;" - "&amp;DCalendário6[[#This Row],[Ano]]</f>
        <v>9 - 2021</v>
      </c>
      <c r="H1351" s="14" t="str">
        <f>IF(DCalendário6[[#This Row],[Dia Útil]]="","",DCalendário6[[#This Row],[Semana Ano]])</f>
        <v/>
      </c>
      <c r="I1351" s="14">
        <f>WEEKNUM(DCalendário6[[#This Row],[Dia]])</f>
        <v>37</v>
      </c>
      <c r="J1351" s="14" cm="1">
        <f t="array" aca="1" ref="J135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351" s="16">
        <f>WEEKDAY(DCalendário6[[#This Row],[Dia]])</f>
        <v>7</v>
      </c>
      <c r="L1351" s="1" t="str">
        <f>IFERROR(VLOOKUP(A1351,Tabela4[],1,0),"")</f>
        <v/>
      </c>
      <c r="M135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351" s="16">
        <f>IF(DCalendário6[[#This Row],[Dia Útil2]]="Feriado","Feriado",IF(AND(DCalendário6[[#This Row],[Dia Útil]]="",DCalendário6[[#This Row],[Mês Total]]=F1344),N1344+1,IF(DCalendário6[[#This Row],[Dia Útil]]="",1,"")))</f>
        <v>2</v>
      </c>
      <c r="O135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1351" s="16"/>
      <c r="Q1351" s="17"/>
    </row>
    <row r="1352" spans="1:17" x14ac:dyDescent="0.25">
      <c r="A1352" s="1">
        <v>44451</v>
      </c>
      <c r="B1352" s="1" t="str">
        <f>IF(AND(DCalendário6[[#This Row],[Dia da semana]]&gt;1,DCalendário6[[#This Row],[Dia da semana]]&lt;7,DCalendário6[[#This Row],[Feriados]]=""),DCalendário6[[#This Row],[Dia]],"")</f>
        <v/>
      </c>
      <c r="C1352" s="16" t="str">
        <f>IF(DCalendário6[[#This Row],[Mês]]="","",IF(AND(C1348="",C1349="",C1350="",C1351=""),IF(DCalendário6[[#This Row],[Mês]]=D1351,C1351+1,IF(AND(D1351="",D1352=D1347),C1347+1,1)),IF(AND(C1349="",C1350="",C1351=""),IF(DCalendário6[[#This Row],[Mês]]=D1351,C1351+1,IF(AND(D1351="",D1352=D1348),C1348+1,1)),IF(AND(C1350="",C1351=""),IF(DCalendário6[[#This Row],[Mês]]=D1351,C1351+1,IF(AND(D1351="",D1352=D1349),C1349+1,1)),IF(DCalendário6[[#This Row],[Mês]]=D1351,C1351+1,IF(AND(D1351="",D1352=D1350),C1350+1,1))))))</f>
        <v/>
      </c>
      <c r="D1352" s="14" t="str">
        <f>IF(DCalendário6[[#This Row],[Dia Útil]]="","",(MONTH($B1352)))</f>
        <v/>
      </c>
      <c r="E1352" s="14">
        <f t="shared" si="21"/>
        <v>2021</v>
      </c>
      <c r="F1352" s="14">
        <f>MONTH(DCalendário6[[#This Row],[Dia]])</f>
        <v>9</v>
      </c>
      <c r="G1352" s="14" t="str">
        <f>MONTH(DCalendário6[[#This Row],[Dia]])&amp;" - "&amp;DCalendário6[[#This Row],[Ano]]</f>
        <v>9 - 2021</v>
      </c>
      <c r="H1352" s="14" t="str">
        <f>IF(DCalendário6[[#This Row],[Dia Útil]]="","",DCalendário6[[#This Row],[Semana Ano]])</f>
        <v/>
      </c>
      <c r="I1352" s="14">
        <f>WEEKNUM(DCalendário6[[#This Row],[Dia]])</f>
        <v>38</v>
      </c>
      <c r="J1352" s="14" cm="1">
        <f t="array" aca="1" ref="J135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352" s="16">
        <f>WEEKDAY(DCalendário6[[#This Row],[Dia]])</f>
        <v>1</v>
      </c>
      <c r="L1352" s="1" t="str">
        <f>IFERROR(VLOOKUP(A1352,Tabela4[],1,0),"")</f>
        <v/>
      </c>
      <c r="M135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352" s="16">
        <f>IF(DCalendário6[[#This Row],[Dia Útil2]]="Feriado","Feriado",IF(AND(DCalendário6[[#This Row],[Dia Útil]]="",DCalendário6[[#This Row],[Mês Total]]=F1345),N1345+1,IF(DCalendário6[[#This Row],[Dia Útil]]="",1,"")))</f>
        <v>2</v>
      </c>
      <c r="O135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1352" s="16"/>
      <c r="Q1352" s="17"/>
    </row>
    <row r="1353" spans="1:17" x14ac:dyDescent="0.25">
      <c r="A1353" s="1">
        <v>44452</v>
      </c>
      <c r="B1353" s="1">
        <f>IF(AND(DCalendário6[[#This Row],[Dia da semana]]&gt;1,DCalendário6[[#This Row],[Dia da semana]]&lt;7,DCalendário6[[#This Row],[Feriados]]=""),DCalendário6[[#This Row],[Dia]],"")</f>
        <v>44452</v>
      </c>
      <c r="C1353" s="16">
        <f>IF(DCalendário6[[#This Row],[Mês]]="","",IF(AND(C1349="",C1350="",C1351="",C1352=""),IF(DCalendário6[[#This Row],[Mês]]=D1352,C1352+1,IF(AND(D1352="",D1353=D1348),C1348+1,1)),IF(AND(C1350="",C1351="",C1352=""),IF(DCalendário6[[#This Row],[Mês]]=D1352,C1352+1,IF(AND(D1352="",D1353=D1349),C1349+1,1)),IF(AND(C1351="",C1352=""),IF(DCalendário6[[#This Row],[Mês]]=D1352,C1352+1,IF(AND(D1352="",D1353=D1350),C1350+1,1)),IF(DCalendário6[[#This Row],[Mês]]=D1352,C1352+1,IF(AND(D1352="",D1353=D1351),C1351+1,1))))))</f>
        <v>8</v>
      </c>
      <c r="D1353" s="14">
        <f>IF(DCalendário6[[#This Row],[Dia Útil]]="","",(MONTH($B1353)))</f>
        <v>9</v>
      </c>
      <c r="E1353" s="14">
        <f t="shared" si="21"/>
        <v>2021</v>
      </c>
      <c r="F1353" s="14">
        <f>MONTH(DCalendário6[[#This Row],[Dia]])</f>
        <v>9</v>
      </c>
      <c r="G1353" s="14" t="str">
        <f>MONTH(DCalendário6[[#This Row],[Dia]])&amp;" - "&amp;DCalendário6[[#This Row],[Ano]]</f>
        <v>9 - 2021</v>
      </c>
      <c r="H1353" s="14">
        <f>IF(DCalendário6[[#This Row],[Dia Útil]]="","",DCalendário6[[#This Row],[Semana Ano]])</f>
        <v>38</v>
      </c>
      <c r="I1353" s="14">
        <f>WEEKNUM(DCalendário6[[#This Row],[Dia]])</f>
        <v>38</v>
      </c>
      <c r="J1353" s="14" cm="1">
        <f t="array" aca="1" ref="J135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353" s="16">
        <f>WEEKDAY(DCalendário6[[#This Row],[Dia]])</f>
        <v>2</v>
      </c>
      <c r="L1353" s="1" t="str">
        <f>IFERROR(VLOOKUP(A1353,Tabela4[],1,0),"")</f>
        <v/>
      </c>
      <c r="M135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44452</v>
      </c>
      <c r="N1353" s="16" t="str">
        <f>IF(DCalendário6[[#This Row],[Dia Útil2]]="Feriado","Feriado",IF(AND(DCalendário6[[#This Row],[Dia Útil]]="",DCalendário6[[#This Row],[Mês Total]]=F1346),N1346+1,IF(DCalendário6[[#This Row],[Dia Útil]]="",1,"")))</f>
        <v/>
      </c>
      <c r="O135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1353" s="16"/>
      <c r="Q1353" s="17"/>
    </row>
    <row r="1354" spans="1:17" x14ac:dyDescent="0.25">
      <c r="A1354" s="1">
        <v>44453</v>
      </c>
      <c r="B1354" s="1">
        <f>IF(AND(DCalendário6[[#This Row],[Dia da semana]]&gt;1,DCalendário6[[#This Row],[Dia da semana]]&lt;7,DCalendário6[[#This Row],[Feriados]]=""),DCalendário6[[#This Row],[Dia]],"")</f>
        <v>44453</v>
      </c>
      <c r="C1354" s="16">
        <f>IF(DCalendário6[[#This Row],[Mês]]="","",IF(AND(C1350="",C1351="",C1352="",C1353=""),IF(DCalendário6[[#This Row],[Mês]]=D1353,C1353+1,IF(AND(D1353="",D1354=D1349),C1349+1,1)),IF(AND(C1351="",C1352="",C1353=""),IF(DCalendário6[[#This Row],[Mês]]=D1353,C1353+1,IF(AND(D1353="",D1354=D1350),C1350+1,1)),IF(AND(C1352="",C1353=""),IF(DCalendário6[[#This Row],[Mês]]=D1353,C1353+1,IF(AND(D1353="",D1354=D1351),C1351+1,1)),IF(DCalendário6[[#This Row],[Mês]]=D1353,C1353+1,IF(AND(D1353="",D1354=D1352),C1352+1,1))))))</f>
        <v>9</v>
      </c>
      <c r="D1354" s="14">
        <f>IF(DCalendário6[[#This Row],[Dia Útil]]="","",(MONTH($B1354)))</f>
        <v>9</v>
      </c>
      <c r="E1354" s="14">
        <f t="shared" si="21"/>
        <v>2021</v>
      </c>
      <c r="F1354" s="14">
        <f>MONTH(DCalendário6[[#This Row],[Dia]])</f>
        <v>9</v>
      </c>
      <c r="G1354" s="14" t="str">
        <f>MONTH(DCalendário6[[#This Row],[Dia]])&amp;" - "&amp;DCalendário6[[#This Row],[Ano]]</f>
        <v>9 - 2021</v>
      </c>
      <c r="H1354" s="14">
        <f>IF(DCalendário6[[#This Row],[Dia Útil]]="","",DCalendário6[[#This Row],[Semana Ano]])</f>
        <v>38</v>
      </c>
      <c r="I1354" s="14">
        <f>WEEKNUM(DCalendário6[[#This Row],[Dia]])</f>
        <v>38</v>
      </c>
      <c r="J1354" s="14" cm="1">
        <f t="array" aca="1" ref="J135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354" s="16">
        <f>WEEKDAY(DCalendário6[[#This Row],[Dia]])</f>
        <v>3</v>
      </c>
      <c r="L1354" s="1" t="str">
        <f>IFERROR(VLOOKUP(A1354,Tabela4[],1,0),"")</f>
        <v/>
      </c>
      <c r="M135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44453</v>
      </c>
      <c r="N1354" s="16" t="str">
        <f>IF(DCalendário6[[#This Row],[Dia Útil2]]="Feriado","Feriado",IF(AND(DCalendário6[[#This Row],[Dia Útil]]="",DCalendário6[[#This Row],[Mês Total]]=F1347),N1347+1,IF(DCalendário6[[#This Row],[Dia Útil]]="",1,"")))</f>
        <v/>
      </c>
      <c r="O135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1354" s="16"/>
      <c r="Q1354" s="17"/>
    </row>
    <row r="1355" spans="1:17" x14ac:dyDescent="0.25">
      <c r="A1355" s="1">
        <v>44454</v>
      </c>
      <c r="B1355" s="1">
        <f>IF(AND(DCalendário6[[#This Row],[Dia da semana]]&gt;1,DCalendário6[[#This Row],[Dia da semana]]&lt;7,DCalendário6[[#This Row],[Feriados]]=""),DCalendário6[[#This Row],[Dia]],"")</f>
        <v>44454</v>
      </c>
      <c r="C1355" s="16">
        <f>IF(DCalendário6[[#This Row],[Mês]]="","",IF(AND(C1351="",C1352="",C1353="",C1354=""),IF(DCalendário6[[#This Row],[Mês]]=D1354,C1354+1,IF(AND(D1354="",D1355=D1350),C1350+1,1)),IF(AND(C1352="",C1353="",C1354=""),IF(DCalendário6[[#This Row],[Mês]]=D1354,C1354+1,IF(AND(D1354="",D1355=D1351),C1351+1,1)),IF(AND(C1353="",C1354=""),IF(DCalendário6[[#This Row],[Mês]]=D1354,C1354+1,IF(AND(D1354="",D1355=D1352),C1352+1,1)),IF(DCalendário6[[#This Row],[Mês]]=D1354,C1354+1,IF(AND(D1354="",D1355=D1353),C1353+1,1))))))</f>
        <v>10</v>
      </c>
      <c r="D1355" s="14">
        <f>IF(DCalendário6[[#This Row],[Dia Útil]]="","",(MONTH($B1355)))</f>
        <v>9</v>
      </c>
      <c r="E1355" s="14">
        <f t="shared" si="21"/>
        <v>2021</v>
      </c>
      <c r="F1355" s="14">
        <f>MONTH(DCalendário6[[#This Row],[Dia]])</f>
        <v>9</v>
      </c>
      <c r="G1355" s="14" t="str">
        <f>MONTH(DCalendário6[[#This Row],[Dia]])&amp;" - "&amp;DCalendário6[[#This Row],[Ano]]</f>
        <v>9 - 2021</v>
      </c>
      <c r="H1355" s="14">
        <f>IF(DCalendário6[[#This Row],[Dia Útil]]="","",DCalendário6[[#This Row],[Semana Ano]])</f>
        <v>38</v>
      </c>
      <c r="I1355" s="14">
        <f>WEEKNUM(DCalendário6[[#This Row],[Dia]])</f>
        <v>38</v>
      </c>
      <c r="J1355" s="14" cm="1">
        <f t="array" aca="1" ref="J135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355" s="16">
        <f>WEEKDAY(DCalendário6[[#This Row],[Dia]])</f>
        <v>4</v>
      </c>
      <c r="L1355" s="1" t="str">
        <f>IFERROR(VLOOKUP(A1355,Tabela4[],1,0),"")</f>
        <v/>
      </c>
      <c r="M135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44454</v>
      </c>
      <c r="N1355" s="16" t="str">
        <f>IF(DCalendário6[[#This Row],[Dia Útil2]]="Feriado","Feriado",IF(AND(DCalendário6[[#This Row],[Dia Útil]]="",DCalendário6[[#This Row],[Mês Total]]=F1348),N1348+1,IF(DCalendário6[[#This Row],[Dia Útil]]="",1,"")))</f>
        <v/>
      </c>
      <c r="O135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1355" s="16"/>
      <c r="Q1355" s="17"/>
    </row>
    <row r="1356" spans="1:17" x14ac:dyDescent="0.25">
      <c r="A1356" s="1">
        <v>44455</v>
      </c>
      <c r="B1356" s="1">
        <f>IF(AND(DCalendário6[[#This Row],[Dia da semana]]&gt;1,DCalendário6[[#This Row],[Dia da semana]]&lt;7,DCalendário6[[#This Row],[Feriados]]=""),DCalendário6[[#This Row],[Dia]],"")</f>
        <v>44455</v>
      </c>
      <c r="C1356" s="16">
        <f>IF(DCalendário6[[#This Row],[Mês]]="","",IF(AND(C1352="",C1353="",C1354="",C1355=""),IF(DCalendário6[[#This Row],[Mês]]=D1355,C1355+1,IF(AND(D1355="",D1356=D1351),C1351+1,1)),IF(AND(C1353="",C1354="",C1355=""),IF(DCalendário6[[#This Row],[Mês]]=D1355,C1355+1,IF(AND(D1355="",D1356=D1352),C1352+1,1)),IF(AND(C1354="",C1355=""),IF(DCalendário6[[#This Row],[Mês]]=D1355,C1355+1,IF(AND(D1355="",D1356=D1353),C1353+1,1)),IF(DCalendário6[[#This Row],[Mês]]=D1355,C1355+1,IF(AND(D1355="",D1356=D1354),C1354+1,1))))))</f>
        <v>11</v>
      </c>
      <c r="D1356" s="14">
        <f>IF(DCalendário6[[#This Row],[Dia Útil]]="","",(MONTH($B1356)))</f>
        <v>9</v>
      </c>
      <c r="E1356" s="14">
        <f t="shared" si="21"/>
        <v>2021</v>
      </c>
      <c r="F1356" s="14">
        <f>MONTH(DCalendário6[[#This Row],[Dia]])</f>
        <v>9</v>
      </c>
      <c r="G1356" s="14" t="str">
        <f>MONTH(DCalendário6[[#This Row],[Dia]])&amp;" - "&amp;DCalendário6[[#This Row],[Ano]]</f>
        <v>9 - 2021</v>
      </c>
      <c r="H1356" s="14">
        <f>IF(DCalendário6[[#This Row],[Dia Útil]]="","",DCalendário6[[#This Row],[Semana Ano]])</f>
        <v>38</v>
      </c>
      <c r="I1356" s="14">
        <f>WEEKNUM(DCalendário6[[#This Row],[Dia]])</f>
        <v>38</v>
      </c>
      <c r="J1356" s="14" cm="1">
        <f t="array" aca="1" ref="J135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356" s="16">
        <f>WEEKDAY(DCalendário6[[#This Row],[Dia]])</f>
        <v>5</v>
      </c>
      <c r="L1356" s="1" t="str">
        <f>IFERROR(VLOOKUP(A1356,Tabela4[],1,0),"")</f>
        <v/>
      </c>
      <c r="M135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44455</v>
      </c>
      <c r="N1356" s="16" t="str">
        <f>IF(DCalendário6[[#This Row],[Dia Útil2]]="Feriado","Feriado",IF(AND(DCalendário6[[#This Row],[Dia Útil]]="",DCalendário6[[#This Row],[Mês Total]]=F1349),N1349+1,IF(DCalendário6[[#This Row],[Dia Útil]]="",1,"")))</f>
        <v/>
      </c>
      <c r="O135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1356" s="16"/>
      <c r="Q1356" s="17"/>
    </row>
    <row r="1357" spans="1:17" x14ac:dyDescent="0.25">
      <c r="A1357" s="1">
        <v>44456</v>
      </c>
      <c r="B1357" s="1">
        <f>IF(AND(DCalendário6[[#This Row],[Dia da semana]]&gt;1,DCalendário6[[#This Row],[Dia da semana]]&lt;7,DCalendário6[[#This Row],[Feriados]]=""),DCalendário6[[#This Row],[Dia]],"")</f>
        <v>44456</v>
      </c>
      <c r="C1357" s="16">
        <f>IF(DCalendário6[[#This Row],[Mês]]="","",IF(AND(C1353="",C1354="",C1355="",C1356=""),IF(DCalendário6[[#This Row],[Mês]]=D1356,C1356+1,IF(AND(D1356="",D1357=D1352),C1352+1,1)),IF(AND(C1354="",C1355="",C1356=""),IF(DCalendário6[[#This Row],[Mês]]=D1356,C1356+1,IF(AND(D1356="",D1357=D1353),C1353+1,1)),IF(AND(C1355="",C1356=""),IF(DCalendário6[[#This Row],[Mês]]=D1356,C1356+1,IF(AND(D1356="",D1357=D1354),C1354+1,1)),IF(DCalendário6[[#This Row],[Mês]]=D1356,C1356+1,IF(AND(D1356="",D1357=D1355),C1355+1,1))))))</f>
        <v>12</v>
      </c>
      <c r="D1357" s="14">
        <f>IF(DCalendário6[[#This Row],[Dia Útil]]="","",(MONTH($B1357)))</f>
        <v>9</v>
      </c>
      <c r="E1357" s="14">
        <f t="shared" si="21"/>
        <v>2021</v>
      </c>
      <c r="F1357" s="14">
        <f>MONTH(DCalendário6[[#This Row],[Dia]])</f>
        <v>9</v>
      </c>
      <c r="G1357" s="14" t="str">
        <f>MONTH(DCalendário6[[#This Row],[Dia]])&amp;" - "&amp;DCalendário6[[#This Row],[Ano]]</f>
        <v>9 - 2021</v>
      </c>
      <c r="H1357" s="14">
        <f>IF(DCalendário6[[#This Row],[Dia Útil]]="","",DCalendário6[[#This Row],[Semana Ano]])</f>
        <v>38</v>
      </c>
      <c r="I1357" s="14">
        <f>WEEKNUM(DCalendário6[[#This Row],[Dia]])</f>
        <v>38</v>
      </c>
      <c r="J1357" s="14" cm="1">
        <f t="array" aca="1" ref="J135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357" s="16">
        <f>WEEKDAY(DCalendário6[[#This Row],[Dia]])</f>
        <v>6</v>
      </c>
      <c r="L1357" s="1" t="str">
        <f>IFERROR(VLOOKUP(A1357,Tabela4[],1,0),"")</f>
        <v/>
      </c>
      <c r="M135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44456</v>
      </c>
      <c r="N1357" s="16" t="str">
        <f>IF(DCalendário6[[#This Row],[Dia Útil2]]="Feriado","Feriado",IF(AND(DCalendário6[[#This Row],[Dia Útil]]="",DCalendário6[[#This Row],[Mês Total]]=F1350),N1350+1,IF(DCalendário6[[#This Row],[Dia Útil]]="",1,"")))</f>
        <v/>
      </c>
      <c r="O135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1357" s="16"/>
      <c r="Q1357" s="17"/>
    </row>
    <row r="1358" spans="1:17" x14ac:dyDescent="0.25">
      <c r="A1358" s="1">
        <v>44457</v>
      </c>
      <c r="B1358" s="1" t="str">
        <f>IF(AND(DCalendário6[[#This Row],[Dia da semana]]&gt;1,DCalendário6[[#This Row],[Dia da semana]]&lt;7,DCalendário6[[#This Row],[Feriados]]=""),DCalendário6[[#This Row],[Dia]],"")</f>
        <v/>
      </c>
      <c r="C1358" s="16" t="str">
        <f>IF(DCalendário6[[#This Row],[Mês]]="","",IF(AND(C1354="",C1355="",C1356="",C1357=""),IF(DCalendário6[[#This Row],[Mês]]=D1357,C1357+1,IF(AND(D1357="",D1358=D1353),C1353+1,1)),IF(AND(C1355="",C1356="",C1357=""),IF(DCalendário6[[#This Row],[Mês]]=D1357,C1357+1,IF(AND(D1357="",D1358=D1354),C1354+1,1)),IF(AND(C1356="",C1357=""),IF(DCalendário6[[#This Row],[Mês]]=D1357,C1357+1,IF(AND(D1357="",D1358=D1355),C1355+1,1)),IF(DCalendário6[[#This Row],[Mês]]=D1357,C1357+1,IF(AND(D1357="",D1358=D1356),C1356+1,1))))))</f>
        <v/>
      </c>
      <c r="D1358" s="14" t="str">
        <f>IF(DCalendário6[[#This Row],[Dia Útil]]="","",(MONTH($B1358)))</f>
        <v/>
      </c>
      <c r="E1358" s="14">
        <f t="shared" si="21"/>
        <v>2021</v>
      </c>
      <c r="F1358" s="14">
        <f>MONTH(DCalendário6[[#This Row],[Dia]])</f>
        <v>9</v>
      </c>
      <c r="G1358" s="14" t="str">
        <f>MONTH(DCalendário6[[#This Row],[Dia]])&amp;" - "&amp;DCalendário6[[#This Row],[Ano]]</f>
        <v>9 - 2021</v>
      </c>
      <c r="H1358" s="14" t="str">
        <f>IF(DCalendário6[[#This Row],[Dia Útil]]="","",DCalendário6[[#This Row],[Semana Ano]])</f>
        <v/>
      </c>
      <c r="I1358" s="14">
        <f>WEEKNUM(DCalendário6[[#This Row],[Dia]])</f>
        <v>38</v>
      </c>
      <c r="J1358" s="14" cm="1">
        <f t="array" aca="1" ref="J135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358" s="16">
        <f>WEEKDAY(DCalendário6[[#This Row],[Dia]])</f>
        <v>7</v>
      </c>
      <c r="L1358" s="1" t="str">
        <f>IFERROR(VLOOKUP(A1358,Tabela4[],1,0),"")</f>
        <v/>
      </c>
      <c r="M135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358" s="16">
        <f>IF(DCalendário6[[#This Row],[Dia Útil2]]="Feriado","Feriado",IF(AND(DCalendário6[[#This Row],[Dia Útil]]="",DCalendário6[[#This Row],[Mês Total]]=F1351),N1351+1,IF(DCalendário6[[#This Row],[Dia Útil]]="",1,"")))</f>
        <v>3</v>
      </c>
      <c r="O135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1358" s="16"/>
      <c r="Q1358" s="17"/>
    </row>
    <row r="1359" spans="1:17" x14ac:dyDescent="0.25">
      <c r="A1359" s="1">
        <v>44458</v>
      </c>
      <c r="B1359" s="1" t="str">
        <f>IF(AND(DCalendário6[[#This Row],[Dia da semana]]&gt;1,DCalendário6[[#This Row],[Dia da semana]]&lt;7,DCalendário6[[#This Row],[Feriados]]=""),DCalendário6[[#This Row],[Dia]],"")</f>
        <v/>
      </c>
      <c r="C1359" s="16" t="str">
        <f>IF(DCalendário6[[#This Row],[Mês]]="","",IF(AND(C1355="",C1356="",C1357="",C1358=""),IF(DCalendário6[[#This Row],[Mês]]=D1358,C1358+1,IF(AND(D1358="",D1359=D1354),C1354+1,1)),IF(AND(C1356="",C1357="",C1358=""),IF(DCalendário6[[#This Row],[Mês]]=D1358,C1358+1,IF(AND(D1358="",D1359=D1355),C1355+1,1)),IF(AND(C1357="",C1358=""),IF(DCalendário6[[#This Row],[Mês]]=D1358,C1358+1,IF(AND(D1358="",D1359=D1356),C1356+1,1)),IF(DCalendário6[[#This Row],[Mês]]=D1358,C1358+1,IF(AND(D1358="",D1359=D1357),C1357+1,1))))))</f>
        <v/>
      </c>
      <c r="D1359" s="14" t="str">
        <f>IF(DCalendário6[[#This Row],[Dia Útil]]="","",(MONTH($B1359)))</f>
        <v/>
      </c>
      <c r="E1359" s="14">
        <f t="shared" si="21"/>
        <v>2021</v>
      </c>
      <c r="F1359" s="14">
        <f>MONTH(DCalendário6[[#This Row],[Dia]])</f>
        <v>9</v>
      </c>
      <c r="G1359" s="14" t="str">
        <f>MONTH(DCalendário6[[#This Row],[Dia]])&amp;" - "&amp;DCalendário6[[#This Row],[Ano]]</f>
        <v>9 - 2021</v>
      </c>
      <c r="H1359" s="14" t="str">
        <f>IF(DCalendário6[[#This Row],[Dia Útil]]="","",DCalendário6[[#This Row],[Semana Ano]])</f>
        <v/>
      </c>
      <c r="I1359" s="14">
        <f>WEEKNUM(DCalendário6[[#This Row],[Dia]])</f>
        <v>39</v>
      </c>
      <c r="J1359" s="14" cm="1">
        <f t="array" aca="1" ref="J135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359" s="16">
        <f>WEEKDAY(DCalendário6[[#This Row],[Dia]])</f>
        <v>1</v>
      </c>
      <c r="L1359" s="1" t="str">
        <f>IFERROR(VLOOKUP(A1359,Tabela4[],1,0),"")</f>
        <v/>
      </c>
      <c r="M135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359" s="16">
        <f>IF(DCalendário6[[#This Row],[Dia Útil2]]="Feriado","Feriado",IF(AND(DCalendário6[[#This Row],[Dia Útil]]="",DCalendário6[[#This Row],[Mês Total]]=F1352),N1352+1,IF(DCalendário6[[#This Row],[Dia Útil]]="",1,"")))</f>
        <v>3</v>
      </c>
      <c r="O135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1359" s="16"/>
      <c r="Q1359" s="17"/>
    </row>
    <row r="1360" spans="1:17" x14ac:dyDescent="0.25">
      <c r="A1360" s="1">
        <v>44459</v>
      </c>
      <c r="B1360" s="1">
        <f>IF(AND(DCalendário6[[#This Row],[Dia da semana]]&gt;1,DCalendário6[[#This Row],[Dia da semana]]&lt;7,DCalendário6[[#This Row],[Feriados]]=""),DCalendário6[[#This Row],[Dia]],"")</f>
        <v>44459</v>
      </c>
      <c r="C1360" s="16">
        <f>IF(DCalendário6[[#This Row],[Mês]]="","",IF(AND(C1356="",C1357="",C1358="",C1359=""),IF(DCalendário6[[#This Row],[Mês]]=D1359,C1359+1,IF(AND(D1359="",D1360=D1355),C1355+1,1)),IF(AND(C1357="",C1358="",C1359=""),IF(DCalendário6[[#This Row],[Mês]]=D1359,C1359+1,IF(AND(D1359="",D1360=D1356),C1356+1,1)),IF(AND(C1358="",C1359=""),IF(DCalendário6[[#This Row],[Mês]]=D1359,C1359+1,IF(AND(D1359="",D1360=D1357),C1357+1,1)),IF(DCalendário6[[#This Row],[Mês]]=D1359,C1359+1,IF(AND(D1359="",D1360=D1358),C1358+1,1))))))</f>
        <v>13</v>
      </c>
      <c r="D1360" s="14">
        <f>IF(DCalendário6[[#This Row],[Dia Útil]]="","",(MONTH($B1360)))</f>
        <v>9</v>
      </c>
      <c r="E1360" s="14">
        <f t="shared" si="21"/>
        <v>2021</v>
      </c>
      <c r="F1360" s="14">
        <f>MONTH(DCalendário6[[#This Row],[Dia]])</f>
        <v>9</v>
      </c>
      <c r="G1360" s="14" t="str">
        <f>MONTH(DCalendário6[[#This Row],[Dia]])&amp;" - "&amp;DCalendário6[[#This Row],[Ano]]</f>
        <v>9 - 2021</v>
      </c>
      <c r="H1360" s="14">
        <f>IF(DCalendário6[[#This Row],[Dia Útil]]="","",DCalendário6[[#This Row],[Semana Ano]])</f>
        <v>39</v>
      </c>
      <c r="I1360" s="14">
        <f>WEEKNUM(DCalendário6[[#This Row],[Dia]])</f>
        <v>39</v>
      </c>
      <c r="J1360" s="14" cm="1">
        <f t="array" aca="1" ref="J136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360" s="16">
        <f>WEEKDAY(DCalendário6[[#This Row],[Dia]])</f>
        <v>2</v>
      </c>
      <c r="L1360" s="1" t="str">
        <f>IFERROR(VLOOKUP(A1360,Tabela4[],1,0),"")</f>
        <v/>
      </c>
      <c r="M136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44459</v>
      </c>
      <c r="N1360" s="16" t="str">
        <f>IF(DCalendário6[[#This Row],[Dia Útil2]]="Feriado","Feriado",IF(AND(DCalendário6[[#This Row],[Dia Útil]]="",DCalendário6[[#This Row],[Mês Total]]=F1353),N1353+1,IF(DCalendário6[[#This Row],[Dia Útil]]="",1,"")))</f>
        <v/>
      </c>
      <c r="O136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1360" s="16"/>
      <c r="Q1360" s="17"/>
    </row>
    <row r="1361" spans="1:17" x14ac:dyDescent="0.25">
      <c r="A1361" s="1">
        <v>44460</v>
      </c>
      <c r="B1361" s="1">
        <f>IF(AND(DCalendário6[[#This Row],[Dia da semana]]&gt;1,DCalendário6[[#This Row],[Dia da semana]]&lt;7,DCalendário6[[#This Row],[Feriados]]=""),DCalendário6[[#This Row],[Dia]],"")</f>
        <v>44460</v>
      </c>
      <c r="C1361" s="16">
        <f>IF(DCalendário6[[#This Row],[Mês]]="","",IF(AND(C1357="",C1358="",C1359="",C1360=""),IF(DCalendário6[[#This Row],[Mês]]=D1360,C1360+1,IF(AND(D1360="",D1361=D1356),C1356+1,1)),IF(AND(C1358="",C1359="",C1360=""),IF(DCalendário6[[#This Row],[Mês]]=D1360,C1360+1,IF(AND(D1360="",D1361=D1357),C1357+1,1)),IF(AND(C1359="",C1360=""),IF(DCalendário6[[#This Row],[Mês]]=D1360,C1360+1,IF(AND(D1360="",D1361=D1358),C1358+1,1)),IF(DCalendário6[[#This Row],[Mês]]=D1360,C1360+1,IF(AND(D1360="",D1361=D1359),C1359+1,1))))))</f>
        <v>14</v>
      </c>
      <c r="D1361" s="14">
        <f>IF(DCalendário6[[#This Row],[Dia Útil]]="","",(MONTH($B1361)))</f>
        <v>9</v>
      </c>
      <c r="E1361" s="14">
        <f t="shared" si="21"/>
        <v>2021</v>
      </c>
      <c r="F1361" s="14">
        <f>MONTH(DCalendário6[[#This Row],[Dia]])</f>
        <v>9</v>
      </c>
      <c r="G1361" s="14" t="str">
        <f>MONTH(DCalendário6[[#This Row],[Dia]])&amp;" - "&amp;DCalendário6[[#This Row],[Ano]]</f>
        <v>9 - 2021</v>
      </c>
      <c r="H1361" s="14">
        <f>IF(DCalendário6[[#This Row],[Dia Útil]]="","",DCalendário6[[#This Row],[Semana Ano]])</f>
        <v>39</v>
      </c>
      <c r="I1361" s="14">
        <f>WEEKNUM(DCalendário6[[#This Row],[Dia]])</f>
        <v>39</v>
      </c>
      <c r="J1361" s="14" cm="1">
        <f t="array" aca="1" ref="J136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361" s="16">
        <f>WEEKDAY(DCalendário6[[#This Row],[Dia]])</f>
        <v>3</v>
      </c>
      <c r="L1361" s="1" t="str">
        <f>IFERROR(VLOOKUP(A1361,Tabela4[],1,0),"")</f>
        <v/>
      </c>
      <c r="M136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44460</v>
      </c>
      <c r="N1361" s="16" t="str">
        <f>IF(DCalendário6[[#This Row],[Dia Útil2]]="Feriado","Feriado",IF(AND(DCalendário6[[#This Row],[Dia Útil]]="",DCalendário6[[#This Row],[Mês Total]]=F1354),N1354+1,IF(DCalendário6[[#This Row],[Dia Útil]]="",1,"")))</f>
        <v/>
      </c>
      <c r="O136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1361" s="16"/>
      <c r="Q1361" s="17"/>
    </row>
    <row r="1362" spans="1:17" x14ac:dyDescent="0.25">
      <c r="A1362" s="1">
        <v>44461</v>
      </c>
      <c r="B1362" s="1">
        <f>IF(AND(DCalendário6[[#This Row],[Dia da semana]]&gt;1,DCalendário6[[#This Row],[Dia da semana]]&lt;7,DCalendário6[[#This Row],[Feriados]]=""),DCalendário6[[#This Row],[Dia]],"")</f>
        <v>44461</v>
      </c>
      <c r="C1362" s="16">
        <f>IF(DCalendário6[[#This Row],[Mês]]="","",IF(AND(C1358="",C1359="",C1360="",C1361=""),IF(DCalendário6[[#This Row],[Mês]]=D1361,C1361+1,IF(AND(D1361="",D1362=D1357),C1357+1,1)),IF(AND(C1359="",C1360="",C1361=""),IF(DCalendário6[[#This Row],[Mês]]=D1361,C1361+1,IF(AND(D1361="",D1362=D1358),C1358+1,1)),IF(AND(C1360="",C1361=""),IF(DCalendário6[[#This Row],[Mês]]=D1361,C1361+1,IF(AND(D1361="",D1362=D1359),C1359+1,1)),IF(DCalendário6[[#This Row],[Mês]]=D1361,C1361+1,IF(AND(D1361="",D1362=D1360),C1360+1,1))))))</f>
        <v>15</v>
      </c>
      <c r="D1362" s="14">
        <f>IF(DCalendário6[[#This Row],[Dia Útil]]="","",(MONTH($B1362)))</f>
        <v>9</v>
      </c>
      <c r="E1362" s="14">
        <f t="shared" si="21"/>
        <v>2021</v>
      </c>
      <c r="F1362" s="14">
        <f>MONTH(DCalendário6[[#This Row],[Dia]])</f>
        <v>9</v>
      </c>
      <c r="G1362" s="14" t="str">
        <f>MONTH(DCalendário6[[#This Row],[Dia]])&amp;" - "&amp;DCalendário6[[#This Row],[Ano]]</f>
        <v>9 - 2021</v>
      </c>
      <c r="H1362" s="14">
        <f>IF(DCalendário6[[#This Row],[Dia Útil]]="","",DCalendário6[[#This Row],[Semana Ano]])</f>
        <v>39</v>
      </c>
      <c r="I1362" s="14">
        <f>WEEKNUM(DCalendário6[[#This Row],[Dia]])</f>
        <v>39</v>
      </c>
      <c r="J1362" s="14" cm="1">
        <f t="array" aca="1" ref="J136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362" s="16">
        <f>WEEKDAY(DCalendário6[[#This Row],[Dia]])</f>
        <v>4</v>
      </c>
      <c r="L1362" s="1" t="str">
        <f>IFERROR(VLOOKUP(A1362,Tabela4[],1,0),"")</f>
        <v/>
      </c>
      <c r="M136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44461</v>
      </c>
      <c r="N1362" s="16" t="str">
        <f>IF(DCalendário6[[#This Row],[Dia Útil2]]="Feriado","Feriado",IF(AND(DCalendário6[[#This Row],[Dia Útil]]="",DCalendário6[[#This Row],[Mês Total]]=F1355),N1355+1,IF(DCalendário6[[#This Row],[Dia Útil]]="",1,"")))</f>
        <v/>
      </c>
      <c r="O136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1362" s="16"/>
      <c r="Q1362" s="17"/>
    </row>
    <row r="1363" spans="1:17" x14ac:dyDescent="0.25">
      <c r="A1363" s="1">
        <v>44462</v>
      </c>
      <c r="B1363" s="1">
        <f>IF(AND(DCalendário6[[#This Row],[Dia da semana]]&gt;1,DCalendário6[[#This Row],[Dia da semana]]&lt;7,DCalendário6[[#This Row],[Feriados]]=""),DCalendário6[[#This Row],[Dia]],"")</f>
        <v>44462</v>
      </c>
      <c r="C1363" s="16">
        <f>IF(DCalendário6[[#This Row],[Mês]]="","",IF(AND(C1359="",C1360="",C1361="",C1362=""),IF(DCalendário6[[#This Row],[Mês]]=D1362,C1362+1,IF(AND(D1362="",D1363=D1358),C1358+1,1)),IF(AND(C1360="",C1361="",C1362=""),IF(DCalendário6[[#This Row],[Mês]]=D1362,C1362+1,IF(AND(D1362="",D1363=D1359),C1359+1,1)),IF(AND(C1361="",C1362=""),IF(DCalendário6[[#This Row],[Mês]]=D1362,C1362+1,IF(AND(D1362="",D1363=D1360),C1360+1,1)),IF(DCalendário6[[#This Row],[Mês]]=D1362,C1362+1,IF(AND(D1362="",D1363=D1361),C1361+1,1))))))</f>
        <v>16</v>
      </c>
      <c r="D1363" s="14">
        <f>IF(DCalendário6[[#This Row],[Dia Útil]]="","",(MONTH($B1363)))</f>
        <v>9</v>
      </c>
      <c r="E1363" s="14">
        <f t="shared" si="21"/>
        <v>2021</v>
      </c>
      <c r="F1363" s="14">
        <f>MONTH(DCalendário6[[#This Row],[Dia]])</f>
        <v>9</v>
      </c>
      <c r="G1363" s="14" t="str">
        <f>MONTH(DCalendário6[[#This Row],[Dia]])&amp;" - "&amp;DCalendário6[[#This Row],[Ano]]</f>
        <v>9 - 2021</v>
      </c>
      <c r="H1363" s="14">
        <f>IF(DCalendário6[[#This Row],[Dia Útil]]="","",DCalendário6[[#This Row],[Semana Ano]])</f>
        <v>39</v>
      </c>
      <c r="I1363" s="14">
        <f>WEEKNUM(DCalendário6[[#This Row],[Dia]])</f>
        <v>39</v>
      </c>
      <c r="J1363" s="14" cm="1">
        <f t="array" aca="1" ref="J136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363" s="16">
        <f>WEEKDAY(DCalendário6[[#This Row],[Dia]])</f>
        <v>5</v>
      </c>
      <c r="L1363" s="1" t="str">
        <f>IFERROR(VLOOKUP(A1363,Tabela4[],1,0),"")</f>
        <v/>
      </c>
      <c r="M136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44462</v>
      </c>
      <c r="N1363" s="16" t="str">
        <f>IF(DCalendário6[[#This Row],[Dia Útil2]]="Feriado","Feriado",IF(AND(DCalendário6[[#This Row],[Dia Útil]]="",DCalendário6[[#This Row],[Mês Total]]=F1356),N1356+1,IF(DCalendário6[[#This Row],[Dia Útil]]="",1,"")))</f>
        <v/>
      </c>
      <c r="O136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1363" s="16"/>
      <c r="Q1363" s="17"/>
    </row>
    <row r="1364" spans="1:17" x14ac:dyDescent="0.25">
      <c r="A1364" s="1">
        <v>44463</v>
      </c>
      <c r="B1364" s="1">
        <f>IF(AND(DCalendário6[[#This Row],[Dia da semana]]&gt;1,DCalendário6[[#This Row],[Dia da semana]]&lt;7,DCalendário6[[#This Row],[Feriados]]=""),DCalendário6[[#This Row],[Dia]],"")</f>
        <v>44463</v>
      </c>
      <c r="C1364" s="16">
        <f>IF(DCalendário6[[#This Row],[Mês]]="","",IF(AND(C1360="",C1361="",C1362="",C1363=""),IF(DCalendário6[[#This Row],[Mês]]=D1363,C1363+1,IF(AND(D1363="",D1364=D1359),C1359+1,1)),IF(AND(C1361="",C1362="",C1363=""),IF(DCalendário6[[#This Row],[Mês]]=D1363,C1363+1,IF(AND(D1363="",D1364=D1360),C1360+1,1)),IF(AND(C1362="",C1363=""),IF(DCalendário6[[#This Row],[Mês]]=D1363,C1363+1,IF(AND(D1363="",D1364=D1361),C1361+1,1)),IF(DCalendário6[[#This Row],[Mês]]=D1363,C1363+1,IF(AND(D1363="",D1364=D1362),C1362+1,1))))))</f>
        <v>17</v>
      </c>
      <c r="D1364" s="14">
        <f>IF(DCalendário6[[#This Row],[Dia Útil]]="","",(MONTH($B1364)))</f>
        <v>9</v>
      </c>
      <c r="E1364" s="14">
        <f t="shared" si="21"/>
        <v>2021</v>
      </c>
      <c r="F1364" s="14">
        <f>MONTH(DCalendário6[[#This Row],[Dia]])</f>
        <v>9</v>
      </c>
      <c r="G1364" s="14" t="str">
        <f>MONTH(DCalendário6[[#This Row],[Dia]])&amp;" - "&amp;DCalendário6[[#This Row],[Ano]]</f>
        <v>9 - 2021</v>
      </c>
      <c r="H1364" s="14">
        <f>IF(DCalendário6[[#This Row],[Dia Útil]]="","",DCalendário6[[#This Row],[Semana Ano]])</f>
        <v>39</v>
      </c>
      <c r="I1364" s="14">
        <f>WEEKNUM(DCalendário6[[#This Row],[Dia]])</f>
        <v>39</v>
      </c>
      <c r="J1364" s="14" cm="1">
        <f t="array" aca="1" ref="J136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364" s="16">
        <f>WEEKDAY(DCalendário6[[#This Row],[Dia]])</f>
        <v>6</v>
      </c>
      <c r="L1364" s="1" t="str">
        <f>IFERROR(VLOOKUP(A1364,Tabela4[],1,0),"")</f>
        <v/>
      </c>
      <c r="M136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44463</v>
      </c>
      <c r="N1364" s="16" t="str">
        <f>IF(DCalendário6[[#This Row],[Dia Útil2]]="Feriado","Feriado",IF(AND(DCalendário6[[#This Row],[Dia Útil]]="",DCalendário6[[#This Row],[Mês Total]]=F1357),N1357+1,IF(DCalendário6[[#This Row],[Dia Útil]]="",1,"")))</f>
        <v/>
      </c>
      <c r="O136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1364" s="16"/>
      <c r="Q1364" s="17"/>
    </row>
    <row r="1365" spans="1:17" x14ac:dyDescent="0.25">
      <c r="A1365" s="1">
        <v>44464</v>
      </c>
      <c r="B1365" s="1" t="str">
        <f>IF(AND(DCalendário6[[#This Row],[Dia da semana]]&gt;1,DCalendário6[[#This Row],[Dia da semana]]&lt;7,DCalendário6[[#This Row],[Feriados]]=""),DCalendário6[[#This Row],[Dia]],"")</f>
        <v/>
      </c>
      <c r="C1365" s="16" t="str">
        <f>IF(DCalendário6[[#This Row],[Mês]]="","",IF(AND(C1361="",C1362="",C1363="",C1364=""),IF(DCalendário6[[#This Row],[Mês]]=D1364,C1364+1,IF(AND(D1364="",D1365=D1360),C1360+1,1)),IF(AND(C1362="",C1363="",C1364=""),IF(DCalendário6[[#This Row],[Mês]]=D1364,C1364+1,IF(AND(D1364="",D1365=D1361),C1361+1,1)),IF(AND(C1363="",C1364=""),IF(DCalendário6[[#This Row],[Mês]]=D1364,C1364+1,IF(AND(D1364="",D1365=D1362),C1362+1,1)),IF(DCalendário6[[#This Row],[Mês]]=D1364,C1364+1,IF(AND(D1364="",D1365=D1363),C1363+1,1))))))</f>
        <v/>
      </c>
      <c r="D1365" s="14" t="str">
        <f>IF(DCalendário6[[#This Row],[Dia Útil]]="","",(MONTH($B1365)))</f>
        <v/>
      </c>
      <c r="E1365" s="14">
        <f t="shared" si="21"/>
        <v>2021</v>
      </c>
      <c r="F1365" s="14">
        <f>MONTH(DCalendário6[[#This Row],[Dia]])</f>
        <v>9</v>
      </c>
      <c r="G1365" s="14" t="str">
        <f>MONTH(DCalendário6[[#This Row],[Dia]])&amp;" - "&amp;DCalendário6[[#This Row],[Ano]]</f>
        <v>9 - 2021</v>
      </c>
      <c r="H1365" s="14" t="str">
        <f>IF(DCalendário6[[#This Row],[Dia Útil]]="","",DCalendário6[[#This Row],[Semana Ano]])</f>
        <v/>
      </c>
      <c r="I1365" s="14">
        <f>WEEKNUM(DCalendário6[[#This Row],[Dia]])</f>
        <v>39</v>
      </c>
      <c r="J1365" s="14" cm="1">
        <f t="array" aca="1" ref="J136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365" s="16">
        <f>WEEKDAY(DCalendário6[[#This Row],[Dia]])</f>
        <v>7</v>
      </c>
      <c r="L1365" s="1" t="str">
        <f>IFERROR(VLOOKUP(A1365,Tabela4[],1,0),"")</f>
        <v/>
      </c>
      <c r="M136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365" s="16">
        <f>IF(DCalendário6[[#This Row],[Dia Útil2]]="Feriado","Feriado",IF(AND(DCalendário6[[#This Row],[Dia Útil]]="",DCalendário6[[#This Row],[Mês Total]]=F1358),N1358+1,IF(DCalendário6[[#This Row],[Dia Útil]]="",1,"")))</f>
        <v>4</v>
      </c>
      <c r="O136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1365" s="16"/>
      <c r="Q1365" s="17"/>
    </row>
    <row r="1366" spans="1:17" x14ac:dyDescent="0.25">
      <c r="A1366" s="1">
        <v>44465</v>
      </c>
      <c r="B1366" s="1" t="str">
        <f>IF(AND(DCalendário6[[#This Row],[Dia da semana]]&gt;1,DCalendário6[[#This Row],[Dia da semana]]&lt;7,DCalendário6[[#This Row],[Feriados]]=""),DCalendário6[[#This Row],[Dia]],"")</f>
        <v/>
      </c>
      <c r="C1366" s="16" t="str">
        <f>IF(DCalendário6[[#This Row],[Mês]]="","",IF(AND(C1362="",C1363="",C1364="",C1365=""),IF(DCalendário6[[#This Row],[Mês]]=D1365,C1365+1,IF(AND(D1365="",D1366=D1361),C1361+1,1)),IF(AND(C1363="",C1364="",C1365=""),IF(DCalendário6[[#This Row],[Mês]]=D1365,C1365+1,IF(AND(D1365="",D1366=D1362),C1362+1,1)),IF(AND(C1364="",C1365=""),IF(DCalendário6[[#This Row],[Mês]]=D1365,C1365+1,IF(AND(D1365="",D1366=D1363),C1363+1,1)),IF(DCalendário6[[#This Row],[Mês]]=D1365,C1365+1,IF(AND(D1365="",D1366=D1364),C1364+1,1))))))</f>
        <v/>
      </c>
      <c r="D1366" s="14" t="str">
        <f>IF(DCalendário6[[#This Row],[Dia Útil]]="","",(MONTH($B1366)))</f>
        <v/>
      </c>
      <c r="E1366" s="14">
        <f t="shared" si="21"/>
        <v>2021</v>
      </c>
      <c r="F1366" s="14">
        <f>MONTH(DCalendário6[[#This Row],[Dia]])</f>
        <v>9</v>
      </c>
      <c r="G1366" s="14" t="str">
        <f>MONTH(DCalendário6[[#This Row],[Dia]])&amp;" - "&amp;DCalendário6[[#This Row],[Ano]]</f>
        <v>9 - 2021</v>
      </c>
      <c r="H1366" s="14" t="str">
        <f>IF(DCalendário6[[#This Row],[Dia Útil]]="","",DCalendário6[[#This Row],[Semana Ano]])</f>
        <v/>
      </c>
      <c r="I1366" s="14">
        <f>WEEKNUM(DCalendário6[[#This Row],[Dia]])</f>
        <v>40</v>
      </c>
      <c r="J1366" s="14" cm="1">
        <f t="array" aca="1" ref="J136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366" s="16">
        <f>WEEKDAY(DCalendário6[[#This Row],[Dia]])</f>
        <v>1</v>
      </c>
      <c r="L1366" s="1" t="str">
        <f>IFERROR(VLOOKUP(A1366,Tabela4[],1,0),"")</f>
        <v/>
      </c>
      <c r="M136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366" s="16">
        <f>IF(DCalendário6[[#This Row],[Dia Útil2]]="Feriado","Feriado",IF(AND(DCalendário6[[#This Row],[Dia Útil]]="",DCalendário6[[#This Row],[Mês Total]]=F1359),N1359+1,IF(DCalendário6[[#This Row],[Dia Útil]]="",1,"")))</f>
        <v>4</v>
      </c>
      <c r="O136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1366" s="16"/>
      <c r="Q1366" s="17"/>
    </row>
    <row r="1367" spans="1:17" x14ac:dyDescent="0.25">
      <c r="A1367" s="1">
        <v>44466</v>
      </c>
      <c r="B1367" s="1">
        <f>IF(AND(DCalendário6[[#This Row],[Dia da semana]]&gt;1,DCalendário6[[#This Row],[Dia da semana]]&lt;7,DCalendário6[[#This Row],[Feriados]]=""),DCalendário6[[#This Row],[Dia]],"")</f>
        <v>44466</v>
      </c>
      <c r="C1367" s="16">
        <f>IF(DCalendário6[[#This Row],[Mês]]="","",IF(AND(C1363="",C1364="",C1365="",C1366=""),IF(DCalendário6[[#This Row],[Mês]]=D1366,C1366+1,IF(AND(D1366="",D1367=D1362),C1362+1,1)),IF(AND(C1364="",C1365="",C1366=""),IF(DCalendário6[[#This Row],[Mês]]=D1366,C1366+1,IF(AND(D1366="",D1367=D1363),C1363+1,1)),IF(AND(C1365="",C1366=""),IF(DCalendário6[[#This Row],[Mês]]=D1366,C1366+1,IF(AND(D1366="",D1367=D1364),C1364+1,1)),IF(DCalendário6[[#This Row],[Mês]]=D1366,C1366+1,IF(AND(D1366="",D1367=D1365),C1365+1,1))))))</f>
        <v>18</v>
      </c>
      <c r="D1367" s="14">
        <f>IF(DCalendário6[[#This Row],[Dia Útil]]="","",(MONTH($B1367)))</f>
        <v>9</v>
      </c>
      <c r="E1367" s="14">
        <f t="shared" si="21"/>
        <v>2021</v>
      </c>
      <c r="F1367" s="14">
        <f>MONTH(DCalendário6[[#This Row],[Dia]])</f>
        <v>9</v>
      </c>
      <c r="G1367" s="14" t="str">
        <f>MONTH(DCalendário6[[#This Row],[Dia]])&amp;" - "&amp;DCalendário6[[#This Row],[Ano]]</f>
        <v>9 - 2021</v>
      </c>
      <c r="H1367" s="14">
        <f>IF(DCalendário6[[#This Row],[Dia Útil]]="","",DCalendário6[[#This Row],[Semana Ano]])</f>
        <v>40</v>
      </c>
      <c r="I1367" s="14">
        <f>WEEKNUM(DCalendário6[[#This Row],[Dia]])</f>
        <v>40</v>
      </c>
      <c r="J1367" s="14" cm="1">
        <f t="array" aca="1" ref="J136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367" s="16">
        <f>WEEKDAY(DCalendário6[[#This Row],[Dia]])</f>
        <v>2</v>
      </c>
      <c r="L1367" s="1" t="str">
        <f>IFERROR(VLOOKUP(A1367,Tabela4[],1,0),"")</f>
        <v/>
      </c>
      <c r="M136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44466</v>
      </c>
      <c r="N1367" s="16" t="str">
        <f>IF(DCalendário6[[#This Row],[Dia Útil2]]="Feriado","Feriado",IF(AND(DCalendário6[[#This Row],[Dia Útil]]="",DCalendário6[[#This Row],[Mês Total]]=F1360),N1360+1,IF(DCalendário6[[#This Row],[Dia Útil]]="",1,"")))</f>
        <v/>
      </c>
      <c r="O136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1367" s="16"/>
      <c r="Q1367" s="17"/>
    </row>
    <row r="1368" spans="1:17" x14ac:dyDescent="0.25">
      <c r="A1368" s="1">
        <v>44467</v>
      </c>
      <c r="B1368" s="1">
        <f>IF(AND(DCalendário6[[#This Row],[Dia da semana]]&gt;1,DCalendário6[[#This Row],[Dia da semana]]&lt;7,DCalendário6[[#This Row],[Feriados]]=""),DCalendário6[[#This Row],[Dia]],"")</f>
        <v>44467</v>
      </c>
      <c r="C1368" s="16">
        <f>IF(DCalendário6[[#This Row],[Mês]]="","",IF(AND(C1364="",C1365="",C1366="",C1367=""),IF(DCalendário6[[#This Row],[Mês]]=D1367,C1367+1,IF(AND(D1367="",D1368=D1363),C1363+1,1)),IF(AND(C1365="",C1366="",C1367=""),IF(DCalendário6[[#This Row],[Mês]]=D1367,C1367+1,IF(AND(D1367="",D1368=D1364),C1364+1,1)),IF(AND(C1366="",C1367=""),IF(DCalendário6[[#This Row],[Mês]]=D1367,C1367+1,IF(AND(D1367="",D1368=D1365),C1365+1,1)),IF(DCalendário6[[#This Row],[Mês]]=D1367,C1367+1,IF(AND(D1367="",D1368=D1366),C1366+1,1))))))</f>
        <v>19</v>
      </c>
      <c r="D1368" s="14">
        <f>IF(DCalendário6[[#This Row],[Dia Útil]]="","",(MONTH($B1368)))</f>
        <v>9</v>
      </c>
      <c r="E1368" s="14">
        <f t="shared" si="21"/>
        <v>2021</v>
      </c>
      <c r="F1368" s="14">
        <f>MONTH(DCalendário6[[#This Row],[Dia]])</f>
        <v>9</v>
      </c>
      <c r="G1368" s="14" t="str">
        <f>MONTH(DCalendário6[[#This Row],[Dia]])&amp;" - "&amp;DCalendário6[[#This Row],[Ano]]</f>
        <v>9 - 2021</v>
      </c>
      <c r="H1368" s="14">
        <f>IF(DCalendário6[[#This Row],[Dia Útil]]="","",DCalendário6[[#This Row],[Semana Ano]])</f>
        <v>40</v>
      </c>
      <c r="I1368" s="14">
        <f>WEEKNUM(DCalendário6[[#This Row],[Dia]])</f>
        <v>40</v>
      </c>
      <c r="J1368" s="14" cm="1">
        <f t="array" aca="1" ref="J136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368" s="16">
        <f>WEEKDAY(DCalendário6[[#This Row],[Dia]])</f>
        <v>3</v>
      </c>
      <c r="L1368" s="1" t="str">
        <f>IFERROR(VLOOKUP(A1368,Tabela4[],1,0),"")</f>
        <v/>
      </c>
      <c r="M136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44467</v>
      </c>
      <c r="N1368" s="16" t="str">
        <f>IF(DCalendário6[[#This Row],[Dia Útil2]]="Feriado","Feriado",IF(AND(DCalendário6[[#This Row],[Dia Útil]]="",DCalendário6[[#This Row],[Mês Total]]=F1361),N1361+1,IF(DCalendário6[[#This Row],[Dia Útil]]="",1,"")))</f>
        <v/>
      </c>
      <c r="O136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1368" s="16"/>
      <c r="Q1368" s="17"/>
    </row>
    <row r="1369" spans="1:17" x14ac:dyDescent="0.25">
      <c r="A1369" s="1">
        <v>44468</v>
      </c>
      <c r="B1369" s="1">
        <f>IF(AND(DCalendário6[[#This Row],[Dia da semana]]&gt;1,DCalendário6[[#This Row],[Dia da semana]]&lt;7,DCalendário6[[#This Row],[Feriados]]=""),DCalendário6[[#This Row],[Dia]],"")</f>
        <v>44468</v>
      </c>
      <c r="C1369" s="16">
        <f>IF(DCalendário6[[#This Row],[Mês]]="","",IF(AND(C1365="",C1366="",C1367="",C1368=""),IF(DCalendário6[[#This Row],[Mês]]=D1368,C1368+1,IF(AND(D1368="",D1369=D1364),C1364+1,1)),IF(AND(C1366="",C1367="",C1368=""),IF(DCalendário6[[#This Row],[Mês]]=D1368,C1368+1,IF(AND(D1368="",D1369=D1365),C1365+1,1)),IF(AND(C1367="",C1368=""),IF(DCalendário6[[#This Row],[Mês]]=D1368,C1368+1,IF(AND(D1368="",D1369=D1366),C1366+1,1)),IF(DCalendário6[[#This Row],[Mês]]=D1368,C1368+1,IF(AND(D1368="",D1369=D1367),C1367+1,1))))))</f>
        <v>20</v>
      </c>
      <c r="D1369" s="14">
        <f>IF(DCalendário6[[#This Row],[Dia Útil]]="","",(MONTH($B1369)))</f>
        <v>9</v>
      </c>
      <c r="E1369" s="14">
        <f t="shared" si="21"/>
        <v>2021</v>
      </c>
      <c r="F1369" s="14">
        <f>MONTH(DCalendário6[[#This Row],[Dia]])</f>
        <v>9</v>
      </c>
      <c r="G1369" s="14" t="str">
        <f>MONTH(DCalendário6[[#This Row],[Dia]])&amp;" - "&amp;DCalendário6[[#This Row],[Ano]]</f>
        <v>9 - 2021</v>
      </c>
      <c r="H1369" s="14">
        <f>IF(DCalendário6[[#This Row],[Dia Útil]]="","",DCalendário6[[#This Row],[Semana Ano]])</f>
        <v>40</v>
      </c>
      <c r="I1369" s="14">
        <f>WEEKNUM(DCalendário6[[#This Row],[Dia]])</f>
        <v>40</v>
      </c>
      <c r="J1369" s="14" cm="1">
        <f t="array" aca="1" ref="J136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369" s="16">
        <f>WEEKDAY(DCalendário6[[#This Row],[Dia]])</f>
        <v>4</v>
      </c>
      <c r="L1369" s="1" t="str">
        <f>IFERROR(VLOOKUP(A1369,Tabela4[],1,0),"")</f>
        <v/>
      </c>
      <c r="M136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44468</v>
      </c>
      <c r="N1369" s="16" t="str">
        <f>IF(DCalendário6[[#This Row],[Dia Útil2]]="Feriado","Feriado",IF(AND(DCalendário6[[#This Row],[Dia Útil]]="",DCalendário6[[#This Row],[Mês Total]]=F1362),N1362+1,IF(DCalendário6[[#This Row],[Dia Útil]]="",1,"")))</f>
        <v/>
      </c>
      <c r="O136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1369" s="16"/>
      <c r="Q1369" s="17"/>
    </row>
    <row r="1370" spans="1:17" x14ac:dyDescent="0.25">
      <c r="A1370" s="1">
        <v>44469</v>
      </c>
      <c r="B1370" s="1">
        <f>IF(AND(DCalendário6[[#This Row],[Dia da semana]]&gt;1,DCalendário6[[#This Row],[Dia da semana]]&lt;7,DCalendário6[[#This Row],[Feriados]]=""),DCalendário6[[#This Row],[Dia]],"")</f>
        <v>44469</v>
      </c>
      <c r="C1370" s="16">
        <f>IF(DCalendário6[[#This Row],[Mês]]="","",IF(AND(C1366="",C1367="",C1368="",C1369=""),IF(DCalendário6[[#This Row],[Mês]]=D1369,C1369+1,IF(AND(D1369="",D1370=D1365),C1365+1,1)),IF(AND(C1367="",C1368="",C1369=""),IF(DCalendário6[[#This Row],[Mês]]=D1369,C1369+1,IF(AND(D1369="",D1370=D1366),C1366+1,1)),IF(AND(C1368="",C1369=""),IF(DCalendário6[[#This Row],[Mês]]=D1369,C1369+1,IF(AND(D1369="",D1370=D1367),C1367+1,1)),IF(DCalendário6[[#This Row],[Mês]]=D1369,C1369+1,IF(AND(D1369="",D1370=D1368),C1368+1,1))))))</f>
        <v>21</v>
      </c>
      <c r="D1370" s="14">
        <f>IF(DCalendário6[[#This Row],[Dia Útil]]="","",(MONTH($B1370)))</f>
        <v>9</v>
      </c>
      <c r="E1370" s="14">
        <f t="shared" si="21"/>
        <v>2021</v>
      </c>
      <c r="F1370" s="14">
        <f>MONTH(DCalendário6[[#This Row],[Dia]])</f>
        <v>9</v>
      </c>
      <c r="G1370" s="14" t="str">
        <f>MONTH(DCalendário6[[#This Row],[Dia]])&amp;" - "&amp;DCalendário6[[#This Row],[Ano]]</f>
        <v>9 - 2021</v>
      </c>
      <c r="H1370" s="14">
        <f>IF(DCalendário6[[#This Row],[Dia Útil]]="","",DCalendário6[[#This Row],[Semana Ano]])</f>
        <v>40</v>
      </c>
      <c r="I1370" s="14">
        <f>WEEKNUM(DCalendário6[[#This Row],[Dia]])</f>
        <v>40</v>
      </c>
      <c r="J1370" s="14" cm="1">
        <f t="array" aca="1" ref="J137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370" s="16">
        <f>WEEKDAY(DCalendário6[[#This Row],[Dia]])</f>
        <v>5</v>
      </c>
      <c r="L1370" s="1" t="str">
        <f>IFERROR(VLOOKUP(A1370,Tabela4[],1,0),"")</f>
        <v/>
      </c>
      <c r="M137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44469</v>
      </c>
      <c r="N1370" s="16" t="str">
        <f>IF(DCalendário6[[#This Row],[Dia Útil2]]="Feriado","Feriado",IF(AND(DCalendário6[[#This Row],[Dia Útil]]="",DCalendário6[[#This Row],[Mês Total]]=F1363),N1363+1,IF(DCalendário6[[#This Row],[Dia Útil]]="",1,"")))</f>
        <v/>
      </c>
      <c r="O137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21</v>
      </c>
      <c r="P1370" s="16"/>
      <c r="Q1370" s="17"/>
    </row>
    <row r="1371" spans="1:17" x14ac:dyDescent="0.25">
      <c r="A1371" s="1">
        <v>44470</v>
      </c>
      <c r="B1371" s="1">
        <f>IF(AND(DCalendário6[[#This Row],[Dia da semana]]&gt;1,DCalendário6[[#This Row],[Dia da semana]]&lt;7,DCalendário6[[#This Row],[Feriados]]=""),DCalendário6[[#This Row],[Dia]],"")</f>
        <v>44470</v>
      </c>
      <c r="C1371" s="16">
        <f>IF(DCalendário6[[#This Row],[Mês]]="","",IF(AND(C1367="",C1368="",C1369="",C1370=""),IF(DCalendário6[[#This Row],[Mês]]=D1370,C1370+1,IF(AND(D1370="",D1371=D1366),C1366+1,1)),IF(AND(C1368="",C1369="",C1370=""),IF(DCalendário6[[#This Row],[Mês]]=D1370,C1370+1,IF(AND(D1370="",D1371=D1367),C1367+1,1)),IF(AND(C1369="",C1370=""),IF(DCalendário6[[#This Row],[Mês]]=D1370,C1370+1,IF(AND(D1370="",D1371=D1368),C1368+1,1)),IF(DCalendário6[[#This Row],[Mês]]=D1370,C1370+1,IF(AND(D1370="",D1371=D1369),C1369+1,1))))))</f>
        <v>1</v>
      </c>
      <c r="D1371" s="14">
        <f>IF(DCalendário6[[#This Row],[Dia Útil]]="","",(MONTH($B1371)))</f>
        <v>10</v>
      </c>
      <c r="E1371" s="14">
        <f t="shared" si="21"/>
        <v>2021</v>
      </c>
      <c r="F1371" s="14">
        <f>MONTH(DCalendário6[[#This Row],[Dia]])</f>
        <v>10</v>
      </c>
      <c r="G1371" s="14" t="str">
        <f>MONTH(DCalendário6[[#This Row],[Dia]])&amp;" - "&amp;DCalendário6[[#This Row],[Ano]]</f>
        <v>10 - 2021</v>
      </c>
      <c r="H1371" s="14">
        <f>IF(DCalendário6[[#This Row],[Dia Útil]]="","",DCalendário6[[#This Row],[Semana Ano]])</f>
        <v>40</v>
      </c>
      <c r="I1371" s="14">
        <f>WEEKNUM(DCalendário6[[#This Row],[Dia]])</f>
        <v>40</v>
      </c>
      <c r="J1371" s="14" cm="1">
        <f t="array" aca="1" ref="J137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371" s="16">
        <f>WEEKDAY(DCalendário6[[#This Row],[Dia]])</f>
        <v>6</v>
      </c>
      <c r="L1371" s="1" t="str">
        <f>IFERROR(VLOOKUP(A1371,Tabela4[],1,0),"")</f>
        <v/>
      </c>
      <c r="M137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44470</v>
      </c>
      <c r="N1371" s="16" t="str">
        <f>IF(DCalendário6[[#This Row],[Dia Útil2]]="Feriado","Feriado",IF(AND(DCalendário6[[#This Row],[Dia Útil]]="",DCalendário6[[#This Row],[Mês Total]]=F1364),N1364+1,IF(DCalendário6[[#This Row],[Dia Útil]]="",1,"")))</f>
        <v/>
      </c>
      <c r="O137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1371" s="16"/>
      <c r="Q1371" s="17"/>
    </row>
    <row r="1372" spans="1:17" x14ac:dyDescent="0.25">
      <c r="A1372" s="1">
        <v>44471</v>
      </c>
      <c r="B1372" s="1" t="str">
        <f>IF(AND(DCalendário6[[#This Row],[Dia da semana]]&gt;1,DCalendário6[[#This Row],[Dia da semana]]&lt;7,DCalendário6[[#This Row],[Feriados]]=""),DCalendário6[[#This Row],[Dia]],"")</f>
        <v/>
      </c>
      <c r="C1372" s="16" t="str">
        <f>IF(DCalendário6[[#This Row],[Mês]]="","",IF(AND(C1368="",C1369="",C1370="",C1371=""),IF(DCalendário6[[#This Row],[Mês]]=D1371,C1371+1,IF(AND(D1371="",D1372=D1367),C1367+1,1)),IF(AND(C1369="",C1370="",C1371=""),IF(DCalendário6[[#This Row],[Mês]]=D1371,C1371+1,IF(AND(D1371="",D1372=D1368),C1368+1,1)),IF(AND(C1370="",C1371=""),IF(DCalendário6[[#This Row],[Mês]]=D1371,C1371+1,IF(AND(D1371="",D1372=D1369),C1369+1,1)),IF(DCalendário6[[#This Row],[Mês]]=D1371,C1371+1,IF(AND(D1371="",D1372=D1370),C1370+1,1))))))</f>
        <v/>
      </c>
      <c r="D1372" s="14" t="str">
        <f>IF(DCalendário6[[#This Row],[Dia Útil]]="","",(MONTH($B1372)))</f>
        <v/>
      </c>
      <c r="E1372" s="14">
        <f t="shared" si="21"/>
        <v>2021</v>
      </c>
      <c r="F1372" s="14">
        <f>MONTH(DCalendário6[[#This Row],[Dia]])</f>
        <v>10</v>
      </c>
      <c r="G1372" s="14" t="str">
        <f>MONTH(DCalendário6[[#This Row],[Dia]])&amp;" - "&amp;DCalendário6[[#This Row],[Ano]]</f>
        <v>10 - 2021</v>
      </c>
      <c r="H1372" s="14" t="str">
        <f>IF(DCalendário6[[#This Row],[Dia Útil]]="","",DCalendário6[[#This Row],[Semana Ano]])</f>
        <v/>
      </c>
      <c r="I1372" s="14">
        <f>WEEKNUM(DCalendário6[[#This Row],[Dia]])</f>
        <v>40</v>
      </c>
      <c r="J1372" s="14" cm="1">
        <f t="array" aca="1" ref="J137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372" s="16">
        <f>WEEKDAY(DCalendário6[[#This Row],[Dia]])</f>
        <v>7</v>
      </c>
      <c r="L1372" s="1" t="str">
        <f>IFERROR(VLOOKUP(A1372,Tabela4[],1,0),"")</f>
        <v/>
      </c>
      <c r="M137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372" s="16">
        <f>IF(DCalendário6[[#This Row],[Dia Útil2]]="Feriado","Feriado",IF(AND(DCalendário6[[#This Row],[Dia Útil]]="",DCalendário6[[#This Row],[Mês Total]]=F1365),N1365+1,IF(DCalendário6[[#This Row],[Dia Útil]]="",1,"")))</f>
        <v>1</v>
      </c>
      <c r="O137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1372" s="16"/>
      <c r="Q1372" s="17"/>
    </row>
    <row r="1373" spans="1:17" x14ac:dyDescent="0.25">
      <c r="A1373" s="1">
        <v>44472</v>
      </c>
      <c r="B1373" s="1" t="str">
        <f>IF(AND(DCalendário6[[#This Row],[Dia da semana]]&gt;1,DCalendário6[[#This Row],[Dia da semana]]&lt;7,DCalendário6[[#This Row],[Feriados]]=""),DCalendário6[[#This Row],[Dia]],"")</f>
        <v/>
      </c>
      <c r="C1373" s="16" t="str">
        <f>IF(DCalendário6[[#This Row],[Mês]]="","",IF(AND(C1369="",C1370="",C1371="",C1372=""),IF(DCalendário6[[#This Row],[Mês]]=D1372,C1372+1,IF(AND(D1372="",D1373=D1368),C1368+1,1)),IF(AND(C1370="",C1371="",C1372=""),IF(DCalendário6[[#This Row],[Mês]]=D1372,C1372+1,IF(AND(D1372="",D1373=D1369),C1369+1,1)),IF(AND(C1371="",C1372=""),IF(DCalendário6[[#This Row],[Mês]]=D1372,C1372+1,IF(AND(D1372="",D1373=D1370),C1370+1,1)),IF(DCalendário6[[#This Row],[Mês]]=D1372,C1372+1,IF(AND(D1372="",D1373=D1371),C1371+1,1))))))</f>
        <v/>
      </c>
      <c r="D1373" s="14" t="str">
        <f>IF(DCalendário6[[#This Row],[Dia Útil]]="","",(MONTH($B1373)))</f>
        <v/>
      </c>
      <c r="E1373" s="14">
        <f t="shared" si="21"/>
        <v>2021</v>
      </c>
      <c r="F1373" s="14">
        <f>MONTH(DCalendário6[[#This Row],[Dia]])</f>
        <v>10</v>
      </c>
      <c r="G1373" s="14" t="str">
        <f>MONTH(DCalendário6[[#This Row],[Dia]])&amp;" - "&amp;DCalendário6[[#This Row],[Ano]]</f>
        <v>10 - 2021</v>
      </c>
      <c r="H1373" s="14" t="str">
        <f>IF(DCalendário6[[#This Row],[Dia Útil]]="","",DCalendário6[[#This Row],[Semana Ano]])</f>
        <v/>
      </c>
      <c r="I1373" s="14">
        <f>WEEKNUM(DCalendário6[[#This Row],[Dia]])</f>
        <v>41</v>
      </c>
      <c r="J1373" s="14" cm="1">
        <f t="array" aca="1" ref="J137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373" s="16">
        <f>WEEKDAY(DCalendário6[[#This Row],[Dia]])</f>
        <v>1</v>
      </c>
      <c r="L1373" s="1" t="str">
        <f>IFERROR(VLOOKUP(A1373,Tabela4[],1,0),"")</f>
        <v/>
      </c>
      <c r="M137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373" s="16">
        <f>IF(DCalendário6[[#This Row],[Dia Útil2]]="Feriado","Feriado",IF(AND(DCalendário6[[#This Row],[Dia Útil]]="",DCalendário6[[#This Row],[Mês Total]]=F1366),N1366+1,IF(DCalendário6[[#This Row],[Dia Útil]]="",1,"")))</f>
        <v>1</v>
      </c>
      <c r="O137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1373" s="16"/>
      <c r="Q1373" s="17"/>
    </row>
    <row r="1374" spans="1:17" x14ac:dyDescent="0.25">
      <c r="A1374" s="1">
        <v>44473</v>
      </c>
      <c r="B1374" s="1">
        <f>IF(AND(DCalendário6[[#This Row],[Dia da semana]]&gt;1,DCalendário6[[#This Row],[Dia da semana]]&lt;7,DCalendário6[[#This Row],[Feriados]]=""),DCalendário6[[#This Row],[Dia]],"")</f>
        <v>44473</v>
      </c>
      <c r="C1374" s="16">
        <f>IF(DCalendário6[[#This Row],[Mês]]="","",IF(AND(C1370="",C1371="",C1372="",C1373=""),IF(DCalendário6[[#This Row],[Mês]]=D1373,C1373+1,IF(AND(D1373="",D1374=D1369),C1369+1,1)),IF(AND(C1371="",C1372="",C1373=""),IF(DCalendário6[[#This Row],[Mês]]=D1373,C1373+1,IF(AND(D1373="",D1374=D1370),C1370+1,1)),IF(AND(C1372="",C1373=""),IF(DCalendário6[[#This Row],[Mês]]=D1373,C1373+1,IF(AND(D1373="",D1374=D1371),C1371+1,1)),IF(DCalendário6[[#This Row],[Mês]]=D1373,C1373+1,IF(AND(D1373="",D1374=D1372),C1372+1,1))))))</f>
        <v>2</v>
      </c>
      <c r="D1374" s="14">
        <f>IF(DCalendário6[[#This Row],[Dia Útil]]="","",(MONTH($B1374)))</f>
        <v>10</v>
      </c>
      <c r="E1374" s="14">
        <f t="shared" si="21"/>
        <v>2021</v>
      </c>
      <c r="F1374" s="14">
        <f>MONTH(DCalendário6[[#This Row],[Dia]])</f>
        <v>10</v>
      </c>
      <c r="G1374" s="14" t="str">
        <f>MONTH(DCalendário6[[#This Row],[Dia]])&amp;" - "&amp;DCalendário6[[#This Row],[Ano]]</f>
        <v>10 - 2021</v>
      </c>
      <c r="H1374" s="14">
        <f>IF(DCalendário6[[#This Row],[Dia Útil]]="","",DCalendário6[[#This Row],[Semana Ano]])</f>
        <v>41</v>
      </c>
      <c r="I1374" s="14">
        <f>WEEKNUM(DCalendário6[[#This Row],[Dia]])</f>
        <v>41</v>
      </c>
      <c r="J1374" s="14" cm="1">
        <f t="array" aca="1" ref="J137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374" s="16">
        <f>WEEKDAY(DCalendário6[[#This Row],[Dia]])</f>
        <v>2</v>
      </c>
      <c r="L1374" s="1" t="str">
        <f>IFERROR(VLOOKUP(A1374,Tabela4[],1,0),"")</f>
        <v/>
      </c>
      <c r="M137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44473</v>
      </c>
      <c r="N1374" s="16" t="str">
        <f>IF(DCalendário6[[#This Row],[Dia Útil2]]="Feriado","Feriado",IF(AND(DCalendário6[[#This Row],[Dia Útil]]="",DCalendário6[[#This Row],[Mês Total]]=F1367),N1367+1,IF(DCalendário6[[#This Row],[Dia Útil]]="",1,"")))</f>
        <v/>
      </c>
      <c r="O137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1374" s="16"/>
      <c r="Q1374" s="17"/>
    </row>
    <row r="1375" spans="1:17" x14ac:dyDescent="0.25">
      <c r="A1375" s="1">
        <v>44474</v>
      </c>
      <c r="B1375" s="1">
        <f>IF(AND(DCalendário6[[#This Row],[Dia da semana]]&gt;1,DCalendário6[[#This Row],[Dia da semana]]&lt;7,DCalendário6[[#This Row],[Feriados]]=""),DCalendário6[[#This Row],[Dia]],"")</f>
        <v>44474</v>
      </c>
      <c r="C1375" s="16">
        <f>IF(DCalendário6[[#This Row],[Mês]]="","",IF(AND(C1371="",C1372="",C1373="",C1374=""),IF(DCalendário6[[#This Row],[Mês]]=D1374,C1374+1,IF(AND(D1374="",D1375=D1370),C1370+1,1)),IF(AND(C1372="",C1373="",C1374=""),IF(DCalendário6[[#This Row],[Mês]]=D1374,C1374+1,IF(AND(D1374="",D1375=D1371),C1371+1,1)),IF(AND(C1373="",C1374=""),IF(DCalendário6[[#This Row],[Mês]]=D1374,C1374+1,IF(AND(D1374="",D1375=D1372),C1372+1,1)),IF(DCalendário6[[#This Row],[Mês]]=D1374,C1374+1,IF(AND(D1374="",D1375=D1373),C1373+1,1))))))</f>
        <v>3</v>
      </c>
      <c r="D1375" s="14">
        <f>IF(DCalendário6[[#This Row],[Dia Útil]]="","",(MONTH($B1375)))</f>
        <v>10</v>
      </c>
      <c r="E1375" s="14">
        <f t="shared" si="21"/>
        <v>2021</v>
      </c>
      <c r="F1375" s="14">
        <f>MONTH(DCalendário6[[#This Row],[Dia]])</f>
        <v>10</v>
      </c>
      <c r="G1375" s="14" t="str">
        <f>MONTH(DCalendário6[[#This Row],[Dia]])&amp;" - "&amp;DCalendário6[[#This Row],[Ano]]</f>
        <v>10 - 2021</v>
      </c>
      <c r="H1375" s="14">
        <f>IF(DCalendário6[[#This Row],[Dia Útil]]="","",DCalendário6[[#This Row],[Semana Ano]])</f>
        <v>41</v>
      </c>
      <c r="I1375" s="14">
        <f>WEEKNUM(DCalendário6[[#This Row],[Dia]])</f>
        <v>41</v>
      </c>
      <c r="J1375" s="14" cm="1">
        <f t="array" aca="1" ref="J137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375" s="16">
        <f>WEEKDAY(DCalendário6[[#This Row],[Dia]])</f>
        <v>3</v>
      </c>
      <c r="L1375" s="1" t="str">
        <f>IFERROR(VLOOKUP(A1375,Tabela4[],1,0),"")</f>
        <v/>
      </c>
      <c r="M137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44474</v>
      </c>
      <c r="N1375" s="16" t="str">
        <f>IF(DCalendário6[[#This Row],[Dia Útil2]]="Feriado","Feriado",IF(AND(DCalendário6[[#This Row],[Dia Útil]]="",DCalendário6[[#This Row],[Mês Total]]=F1368),N1368+1,IF(DCalendário6[[#This Row],[Dia Útil]]="",1,"")))</f>
        <v/>
      </c>
      <c r="O137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1375" s="16"/>
      <c r="Q1375" s="17"/>
    </row>
    <row r="1376" spans="1:17" x14ac:dyDescent="0.25">
      <c r="A1376" s="1">
        <v>44475</v>
      </c>
      <c r="B1376" s="1">
        <f>IF(AND(DCalendário6[[#This Row],[Dia da semana]]&gt;1,DCalendário6[[#This Row],[Dia da semana]]&lt;7,DCalendário6[[#This Row],[Feriados]]=""),DCalendário6[[#This Row],[Dia]],"")</f>
        <v>44475</v>
      </c>
      <c r="C1376" s="16">
        <f>IF(DCalendário6[[#This Row],[Mês]]="","",IF(AND(C1372="",C1373="",C1374="",C1375=""),IF(DCalendário6[[#This Row],[Mês]]=D1375,C1375+1,IF(AND(D1375="",D1376=D1371),C1371+1,1)),IF(AND(C1373="",C1374="",C1375=""),IF(DCalendário6[[#This Row],[Mês]]=D1375,C1375+1,IF(AND(D1375="",D1376=D1372),C1372+1,1)),IF(AND(C1374="",C1375=""),IF(DCalendário6[[#This Row],[Mês]]=D1375,C1375+1,IF(AND(D1375="",D1376=D1373),C1373+1,1)),IF(DCalendário6[[#This Row],[Mês]]=D1375,C1375+1,IF(AND(D1375="",D1376=D1374),C1374+1,1))))))</f>
        <v>4</v>
      </c>
      <c r="D1376" s="14">
        <f>IF(DCalendário6[[#This Row],[Dia Útil]]="","",(MONTH($B1376)))</f>
        <v>10</v>
      </c>
      <c r="E1376" s="14">
        <f t="shared" si="21"/>
        <v>2021</v>
      </c>
      <c r="F1376" s="14">
        <f>MONTH(DCalendário6[[#This Row],[Dia]])</f>
        <v>10</v>
      </c>
      <c r="G1376" s="14" t="str">
        <f>MONTH(DCalendário6[[#This Row],[Dia]])&amp;" - "&amp;DCalendário6[[#This Row],[Ano]]</f>
        <v>10 - 2021</v>
      </c>
      <c r="H1376" s="14">
        <f>IF(DCalendário6[[#This Row],[Dia Útil]]="","",DCalendário6[[#This Row],[Semana Ano]])</f>
        <v>41</v>
      </c>
      <c r="I1376" s="14">
        <f>WEEKNUM(DCalendário6[[#This Row],[Dia]])</f>
        <v>41</v>
      </c>
      <c r="J1376" s="14" cm="1">
        <f t="array" aca="1" ref="J137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376" s="16">
        <f>WEEKDAY(DCalendário6[[#This Row],[Dia]])</f>
        <v>4</v>
      </c>
      <c r="L1376" s="1" t="str">
        <f>IFERROR(VLOOKUP(A1376,Tabela4[],1,0),"")</f>
        <v/>
      </c>
      <c r="M137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44475</v>
      </c>
      <c r="N1376" s="16" t="str">
        <f>IF(DCalendário6[[#This Row],[Dia Útil2]]="Feriado","Feriado",IF(AND(DCalendário6[[#This Row],[Dia Útil]]="",DCalendário6[[#This Row],[Mês Total]]=F1369),N1369+1,IF(DCalendário6[[#This Row],[Dia Útil]]="",1,"")))</f>
        <v/>
      </c>
      <c r="O137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1376" s="16"/>
      <c r="Q1376" s="17"/>
    </row>
    <row r="1377" spans="1:17" x14ac:dyDescent="0.25">
      <c r="A1377" s="1">
        <v>44476</v>
      </c>
      <c r="B1377" s="1">
        <f>IF(AND(DCalendário6[[#This Row],[Dia da semana]]&gt;1,DCalendário6[[#This Row],[Dia da semana]]&lt;7,DCalendário6[[#This Row],[Feriados]]=""),DCalendário6[[#This Row],[Dia]],"")</f>
        <v>44476</v>
      </c>
      <c r="C1377" s="16">
        <f>IF(DCalendário6[[#This Row],[Mês]]="","",IF(AND(C1373="",C1374="",C1375="",C1376=""),IF(DCalendário6[[#This Row],[Mês]]=D1376,C1376+1,IF(AND(D1376="",D1377=D1372),C1372+1,1)),IF(AND(C1374="",C1375="",C1376=""),IF(DCalendário6[[#This Row],[Mês]]=D1376,C1376+1,IF(AND(D1376="",D1377=D1373),C1373+1,1)),IF(AND(C1375="",C1376=""),IF(DCalendário6[[#This Row],[Mês]]=D1376,C1376+1,IF(AND(D1376="",D1377=D1374),C1374+1,1)),IF(DCalendário6[[#This Row],[Mês]]=D1376,C1376+1,IF(AND(D1376="",D1377=D1375),C1375+1,1))))))</f>
        <v>5</v>
      </c>
      <c r="D1377" s="14">
        <f>IF(DCalendário6[[#This Row],[Dia Útil]]="","",(MONTH($B1377)))</f>
        <v>10</v>
      </c>
      <c r="E1377" s="14">
        <f t="shared" si="21"/>
        <v>2021</v>
      </c>
      <c r="F1377" s="14">
        <f>MONTH(DCalendário6[[#This Row],[Dia]])</f>
        <v>10</v>
      </c>
      <c r="G1377" s="14" t="str">
        <f>MONTH(DCalendário6[[#This Row],[Dia]])&amp;" - "&amp;DCalendário6[[#This Row],[Ano]]</f>
        <v>10 - 2021</v>
      </c>
      <c r="H1377" s="14">
        <f>IF(DCalendário6[[#This Row],[Dia Útil]]="","",DCalendário6[[#This Row],[Semana Ano]])</f>
        <v>41</v>
      </c>
      <c r="I1377" s="14">
        <f>WEEKNUM(DCalendário6[[#This Row],[Dia]])</f>
        <v>41</v>
      </c>
      <c r="J1377" s="14" cm="1">
        <f t="array" aca="1" ref="J137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377" s="16">
        <f>WEEKDAY(DCalendário6[[#This Row],[Dia]])</f>
        <v>5</v>
      </c>
      <c r="L1377" s="1" t="str">
        <f>IFERROR(VLOOKUP(A1377,Tabela4[],1,0),"")</f>
        <v/>
      </c>
      <c r="M137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44476</v>
      </c>
      <c r="N1377" s="16" t="str">
        <f>IF(DCalendário6[[#This Row],[Dia Útil2]]="Feriado","Feriado",IF(AND(DCalendário6[[#This Row],[Dia Útil]]="",DCalendário6[[#This Row],[Mês Total]]=F1370),N1370+1,IF(DCalendário6[[#This Row],[Dia Útil]]="",1,"")))</f>
        <v/>
      </c>
      <c r="O137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1377" s="16"/>
      <c r="Q1377" s="17"/>
    </row>
    <row r="1378" spans="1:17" x14ac:dyDescent="0.25">
      <c r="A1378" s="1">
        <v>44477</v>
      </c>
      <c r="B1378" s="1">
        <f>IF(AND(DCalendário6[[#This Row],[Dia da semana]]&gt;1,DCalendário6[[#This Row],[Dia da semana]]&lt;7,DCalendário6[[#This Row],[Feriados]]=""),DCalendário6[[#This Row],[Dia]],"")</f>
        <v>44477</v>
      </c>
      <c r="C1378" s="16">
        <f>IF(DCalendário6[[#This Row],[Mês]]="","",IF(AND(C1374="",C1375="",C1376="",C1377=""),IF(DCalendário6[[#This Row],[Mês]]=D1377,C1377+1,IF(AND(D1377="",D1378=D1373),C1373+1,1)),IF(AND(C1375="",C1376="",C1377=""),IF(DCalendário6[[#This Row],[Mês]]=D1377,C1377+1,IF(AND(D1377="",D1378=D1374),C1374+1,1)),IF(AND(C1376="",C1377=""),IF(DCalendário6[[#This Row],[Mês]]=D1377,C1377+1,IF(AND(D1377="",D1378=D1375),C1375+1,1)),IF(DCalendário6[[#This Row],[Mês]]=D1377,C1377+1,IF(AND(D1377="",D1378=D1376),C1376+1,1))))))</f>
        <v>6</v>
      </c>
      <c r="D1378" s="14">
        <f>IF(DCalendário6[[#This Row],[Dia Útil]]="","",(MONTH($B1378)))</f>
        <v>10</v>
      </c>
      <c r="E1378" s="14">
        <f t="shared" si="21"/>
        <v>2021</v>
      </c>
      <c r="F1378" s="14">
        <f>MONTH(DCalendário6[[#This Row],[Dia]])</f>
        <v>10</v>
      </c>
      <c r="G1378" s="14" t="str">
        <f>MONTH(DCalendário6[[#This Row],[Dia]])&amp;" - "&amp;DCalendário6[[#This Row],[Ano]]</f>
        <v>10 - 2021</v>
      </c>
      <c r="H1378" s="14">
        <f>IF(DCalendário6[[#This Row],[Dia Útil]]="","",DCalendário6[[#This Row],[Semana Ano]])</f>
        <v>41</v>
      </c>
      <c r="I1378" s="14">
        <f>WEEKNUM(DCalendário6[[#This Row],[Dia]])</f>
        <v>41</v>
      </c>
      <c r="J1378" s="14" cm="1">
        <f t="array" aca="1" ref="J137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378" s="16">
        <f>WEEKDAY(DCalendário6[[#This Row],[Dia]])</f>
        <v>6</v>
      </c>
      <c r="L1378" s="1" t="str">
        <f>IFERROR(VLOOKUP(A1378,Tabela4[],1,0),"")</f>
        <v/>
      </c>
      <c r="M137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44477</v>
      </c>
      <c r="N1378" s="16" t="str">
        <f>IF(DCalendário6[[#This Row],[Dia Útil2]]="Feriado","Feriado",IF(AND(DCalendário6[[#This Row],[Dia Útil]]="",DCalendário6[[#This Row],[Mês Total]]=F1371),N1371+1,IF(DCalendário6[[#This Row],[Dia Útil]]="",1,"")))</f>
        <v/>
      </c>
      <c r="O137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1378" s="16"/>
      <c r="Q1378" s="17"/>
    </row>
    <row r="1379" spans="1:17" x14ac:dyDescent="0.25">
      <c r="A1379" s="1">
        <v>44478</v>
      </c>
      <c r="B1379" s="1" t="str">
        <f>IF(AND(DCalendário6[[#This Row],[Dia da semana]]&gt;1,DCalendário6[[#This Row],[Dia da semana]]&lt;7,DCalendário6[[#This Row],[Feriados]]=""),DCalendário6[[#This Row],[Dia]],"")</f>
        <v/>
      </c>
      <c r="C1379" s="16" t="str">
        <f>IF(DCalendário6[[#This Row],[Mês]]="","",IF(AND(C1375="",C1376="",C1377="",C1378=""),IF(DCalendário6[[#This Row],[Mês]]=D1378,C1378+1,IF(AND(D1378="",D1379=D1374),C1374+1,1)),IF(AND(C1376="",C1377="",C1378=""),IF(DCalendário6[[#This Row],[Mês]]=D1378,C1378+1,IF(AND(D1378="",D1379=D1375),C1375+1,1)),IF(AND(C1377="",C1378=""),IF(DCalendário6[[#This Row],[Mês]]=D1378,C1378+1,IF(AND(D1378="",D1379=D1376),C1376+1,1)),IF(DCalendário6[[#This Row],[Mês]]=D1378,C1378+1,IF(AND(D1378="",D1379=D1377),C1377+1,1))))))</f>
        <v/>
      </c>
      <c r="D1379" s="14" t="str">
        <f>IF(DCalendário6[[#This Row],[Dia Útil]]="","",(MONTH($B1379)))</f>
        <v/>
      </c>
      <c r="E1379" s="14">
        <f t="shared" si="21"/>
        <v>2021</v>
      </c>
      <c r="F1379" s="14">
        <f>MONTH(DCalendário6[[#This Row],[Dia]])</f>
        <v>10</v>
      </c>
      <c r="G1379" s="14" t="str">
        <f>MONTH(DCalendário6[[#This Row],[Dia]])&amp;" - "&amp;DCalendário6[[#This Row],[Ano]]</f>
        <v>10 - 2021</v>
      </c>
      <c r="H1379" s="14" t="str">
        <f>IF(DCalendário6[[#This Row],[Dia Útil]]="","",DCalendário6[[#This Row],[Semana Ano]])</f>
        <v/>
      </c>
      <c r="I1379" s="14">
        <f>WEEKNUM(DCalendário6[[#This Row],[Dia]])</f>
        <v>41</v>
      </c>
      <c r="J1379" s="14" cm="1">
        <f t="array" aca="1" ref="J137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379" s="16">
        <f>WEEKDAY(DCalendário6[[#This Row],[Dia]])</f>
        <v>7</v>
      </c>
      <c r="L1379" s="1" t="str">
        <f>IFERROR(VLOOKUP(A1379,Tabela4[],1,0),"")</f>
        <v/>
      </c>
      <c r="M137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379" s="16">
        <f>IF(DCalendário6[[#This Row],[Dia Útil2]]="Feriado","Feriado",IF(AND(DCalendário6[[#This Row],[Dia Útil]]="",DCalendário6[[#This Row],[Mês Total]]=F1372),N1372+1,IF(DCalendário6[[#This Row],[Dia Útil]]="",1,"")))</f>
        <v>2</v>
      </c>
      <c r="O137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1379" s="16"/>
      <c r="Q1379" s="17"/>
    </row>
    <row r="1380" spans="1:17" x14ac:dyDescent="0.25">
      <c r="A1380" s="1">
        <v>44479</v>
      </c>
      <c r="B1380" s="1" t="str">
        <f>IF(AND(DCalendário6[[#This Row],[Dia da semana]]&gt;1,DCalendário6[[#This Row],[Dia da semana]]&lt;7,DCalendário6[[#This Row],[Feriados]]=""),DCalendário6[[#This Row],[Dia]],"")</f>
        <v/>
      </c>
      <c r="C1380" s="16" t="str">
        <f>IF(DCalendário6[[#This Row],[Mês]]="","",IF(AND(C1376="",C1377="",C1378="",C1379=""),IF(DCalendário6[[#This Row],[Mês]]=D1379,C1379+1,IF(AND(D1379="",D1380=D1375),C1375+1,1)),IF(AND(C1377="",C1378="",C1379=""),IF(DCalendário6[[#This Row],[Mês]]=D1379,C1379+1,IF(AND(D1379="",D1380=D1376),C1376+1,1)),IF(AND(C1378="",C1379=""),IF(DCalendário6[[#This Row],[Mês]]=D1379,C1379+1,IF(AND(D1379="",D1380=D1377),C1377+1,1)),IF(DCalendário6[[#This Row],[Mês]]=D1379,C1379+1,IF(AND(D1379="",D1380=D1378),C1378+1,1))))))</f>
        <v/>
      </c>
      <c r="D1380" s="14" t="str">
        <f>IF(DCalendário6[[#This Row],[Dia Útil]]="","",(MONTH($B1380)))</f>
        <v/>
      </c>
      <c r="E1380" s="14">
        <f t="shared" si="21"/>
        <v>2021</v>
      </c>
      <c r="F1380" s="14">
        <f>MONTH(DCalendário6[[#This Row],[Dia]])</f>
        <v>10</v>
      </c>
      <c r="G1380" s="14" t="str">
        <f>MONTH(DCalendário6[[#This Row],[Dia]])&amp;" - "&amp;DCalendário6[[#This Row],[Ano]]</f>
        <v>10 - 2021</v>
      </c>
      <c r="H1380" s="14" t="str">
        <f>IF(DCalendário6[[#This Row],[Dia Útil]]="","",DCalendário6[[#This Row],[Semana Ano]])</f>
        <v/>
      </c>
      <c r="I1380" s="14">
        <f>WEEKNUM(DCalendário6[[#This Row],[Dia]])</f>
        <v>42</v>
      </c>
      <c r="J1380" s="14" cm="1">
        <f t="array" aca="1" ref="J138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380" s="16">
        <f>WEEKDAY(DCalendário6[[#This Row],[Dia]])</f>
        <v>1</v>
      </c>
      <c r="L1380" s="1" t="str">
        <f>IFERROR(VLOOKUP(A1380,Tabela4[],1,0),"")</f>
        <v/>
      </c>
      <c r="M138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380" s="16">
        <f>IF(DCalendário6[[#This Row],[Dia Útil2]]="Feriado","Feriado",IF(AND(DCalendário6[[#This Row],[Dia Útil]]="",DCalendário6[[#This Row],[Mês Total]]=F1373),N1373+1,IF(DCalendário6[[#This Row],[Dia Útil]]="",1,"")))</f>
        <v>2</v>
      </c>
      <c r="O138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1380" s="16"/>
      <c r="Q1380" s="17"/>
    </row>
    <row r="1381" spans="1:17" x14ac:dyDescent="0.25">
      <c r="A1381" s="1">
        <v>44480</v>
      </c>
      <c r="B1381" s="1">
        <f>IF(AND(DCalendário6[[#This Row],[Dia da semana]]&gt;1,DCalendário6[[#This Row],[Dia da semana]]&lt;7,DCalendário6[[#This Row],[Feriados]]=""),DCalendário6[[#This Row],[Dia]],"")</f>
        <v>44480</v>
      </c>
      <c r="C1381" s="16">
        <f>IF(DCalendário6[[#This Row],[Mês]]="","",IF(AND(C1377="",C1378="",C1379="",C1380=""),IF(DCalendário6[[#This Row],[Mês]]=D1380,C1380+1,IF(AND(D1380="",D1381=D1376),C1376+1,1)),IF(AND(C1378="",C1379="",C1380=""),IF(DCalendário6[[#This Row],[Mês]]=D1380,C1380+1,IF(AND(D1380="",D1381=D1377),C1377+1,1)),IF(AND(C1379="",C1380=""),IF(DCalendário6[[#This Row],[Mês]]=D1380,C1380+1,IF(AND(D1380="",D1381=D1378),C1378+1,1)),IF(DCalendário6[[#This Row],[Mês]]=D1380,C1380+1,IF(AND(D1380="",D1381=D1379),C1379+1,1))))))</f>
        <v>7</v>
      </c>
      <c r="D1381" s="14">
        <f>IF(DCalendário6[[#This Row],[Dia Útil]]="","",(MONTH($B1381)))</f>
        <v>10</v>
      </c>
      <c r="E1381" s="14">
        <f t="shared" si="21"/>
        <v>2021</v>
      </c>
      <c r="F1381" s="14">
        <f>MONTH(DCalendário6[[#This Row],[Dia]])</f>
        <v>10</v>
      </c>
      <c r="G1381" s="14" t="str">
        <f>MONTH(DCalendário6[[#This Row],[Dia]])&amp;" - "&amp;DCalendário6[[#This Row],[Ano]]</f>
        <v>10 - 2021</v>
      </c>
      <c r="H1381" s="14">
        <f>IF(DCalendário6[[#This Row],[Dia Útil]]="","",DCalendário6[[#This Row],[Semana Ano]])</f>
        <v>42</v>
      </c>
      <c r="I1381" s="14">
        <f>WEEKNUM(DCalendário6[[#This Row],[Dia]])</f>
        <v>42</v>
      </c>
      <c r="J1381" s="14" cm="1">
        <f t="array" aca="1" ref="J138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381" s="16">
        <f>WEEKDAY(DCalendário6[[#This Row],[Dia]])</f>
        <v>2</v>
      </c>
      <c r="L1381" s="1" t="str">
        <f>IFERROR(VLOOKUP(A1381,Tabela4[],1,0),"")</f>
        <v/>
      </c>
      <c r="M138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44480</v>
      </c>
      <c r="N1381" s="16" t="str">
        <f>IF(DCalendário6[[#This Row],[Dia Útil2]]="Feriado","Feriado",IF(AND(DCalendário6[[#This Row],[Dia Útil]]="",DCalendário6[[#This Row],[Mês Total]]=F1374),N1374+1,IF(DCalendário6[[#This Row],[Dia Útil]]="",1,"")))</f>
        <v/>
      </c>
      <c r="O138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1381" s="16"/>
      <c r="Q1381" s="17"/>
    </row>
    <row r="1382" spans="1:17" x14ac:dyDescent="0.25">
      <c r="A1382" s="1">
        <v>44481</v>
      </c>
      <c r="B1382" s="1" t="str">
        <f>IF(AND(DCalendário6[[#This Row],[Dia da semana]]&gt;1,DCalendário6[[#This Row],[Dia da semana]]&lt;7,DCalendário6[[#This Row],[Feriados]]=""),DCalendário6[[#This Row],[Dia]],"")</f>
        <v/>
      </c>
      <c r="C1382" s="16" t="str">
        <f>IF(DCalendário6[[#This Row],[Mês]]="","",IF(AND(C1378="",C1379="",C1380="",C1381=""),IF(DCalendário6[[#This Row],[Mês]]=D1381,C1381+1,IF(AND(D1381="",D1382=D1377),C1377+1,1)),IF(AND(C1379="",C1380="",C1381=""),IF(DCalendário6[[#This Row],[Mês]]=D1381,C1381+1,IF(AND(D1381="",D1382=D1378),C1378+1,1)),IF(AND(C1380="",C1381=""),IF(DCalendário6[[#This Row],[Mês]]=D1381,C1381+1,IF(AND(D1381="",D1382=D1379),C1379+1,1)),IF(DCalendário6[[#This Row],[Mês]]=D1381,C1381+1,IF(AND(D1381="",D1382=D1380),C1380+1,1))))))</f>
        <v/>
      </c>
      <c r="D1382" s="14" t="str">
        <f>IF(DCalendário6[[#This Row],[Dia Útil]]="","",(MONTH($B1382)))</f>
        <v/>
      </c>
      <c r="E1382" s="14">
        <f t="shared" si="21"/>
        <v>2021</v>
      </c>
      <c r="F1382" s="14">
        <f>MONTH(DCalendário6[[#This Row],[Dia]])</f>
        <v>10</v>
      </c>
      <c r="G1382" s="14" t="str">
        <f>MONTH(DCalendário6[[#This Row],[Dia]])&amp;" - "&amp;DCalendário6[[#This Row],[Ano]]</f>
        <v>10 - 2021</v>
      </c>
      <c r="H1382" s="14" t="str">
        <f>IF(DCalendário6[[#This Row],[Dia Útil]]="","",DCalendário6[[#This Row],[Semana Ano]])</f>
        <v/>
      </c>
      <c r="I1382" s="14">
        <f>WEEKNUM(DCalendário6[[#This Row],[Dia]])</f>
        <v>42</v>
      </c>
      <c r="J1382" s="14" cm="1">
        <f t="array" aca="1" ref="J138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382" s="16">
        <f>WEEKDAY(DCalendário6[[#This Row],[Dia]])</f>
        <v>3</v>
      </c>
      <c r="L1382" s="1">
        <f>IFERROR(VLOOKUP(A1382,Tabela4[],1,0),"")</f>
        <v>44481</v>
      </c>
      <c r="M138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1382" s="16" t="str">
        <f>IF(DCalendário6[[#This Row],[Dia Útil2]]="Feriado","Feriado",IF(AND(DCalendário6[[#This Row],[Dia Útil]]="",DCalendário6[[#This Row],[Mês Total]]=F1375),N1375+1,IF(DCalendário6[[#This Row],[Dia Útil]]="",1,"")))</f>
        <v>Feriado</v>
      </c>
      <c r="O138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1382" s="16"/>
      <c r="Q1382" s="17"/>
    </row>
    <row r="1383" spans="1:17" x14ac:dyDescent="0.25">
      <c r="A1383" s="1">
        <v>44482</v>
      </c>
      <c r="B1383" s="1">
        <f>IF(AND(DCalendário6[[#This Row],[Dia da semana]]&gt;1,DCalendário6[[#This Row],[Dia da semana]]&lt;7,DCalendário6[[#This Row],[Feriados]]=""),DCalendário6[[#This Row],[Dia]],"")</f>
        <v>44482</v>
      </c>
      <c r="C1383" s="16">
        <f>IF(DCalendário6[[#This Row],[Mês]]="","",IF(AND(C1379="",C1380="",C1381="",C1382=""),IF(DCalendário6[[#This Row],[Mês]]=D1382,C1382+1,IF(AND(D1382="",D1383=D1378),C1378+1,1)),IF(AND(C1380="",C1381="",C1382=""),IF(DCalendário6[[#This Row],[Mês]]=D1382,C1382+1,IF(AND(D1382="",D1383=D1379),C1379+1,1)),IF(AND(C1381="",C1382=""),IF(DCalendário6[[#This Row],[Mês]]=D1382,C1382+1,IF(AND(D1382="",D1383=D1380),C1380+1,1)),IF(DCalendário6[[#This Row],[Mês]]=D1382,C1382+1,IF(AND(D1382="",D1383=D1381),C1381+1,1))))))</f>
        <v>8</v>
      </c>
      <c r="D1383" s="14">
        <f>IF(DCalendário6[[#This Row],[Dia Útil]]="","",(MONTH($B1383)))</f>
        <v>10</v>
      </c>
      <c r="E1383" s="14">
        <f t="shared" si="21"/>
        <v>2021</v>
      </c>
      <c r="F1383" s="14">
        <f>MONTH(DCalendário6[[#This Row],[Dia]])</f>
        <v>10</v>
      </c>
      <c r="G1383" s="14" t="str">
        <f>MONTH(DCalendário6[[#This Row],[Dia]])&amp;" - "&amp;DCalendário6[[#This Row],[Ano]]</f>
        <v>10 - 2021</v>
      </c>
      <c r="H1383" s="14">
        <f>IF(DCalendário6[[#This Row],[Dia Útil]]="","",DCalendário6[[#This Row],[Semana Ano]])</f>
        <v>42</v>
      </c>
      <c r="I1383" s="14">
        <f>WEEKNUM(DCalendário6[[#This Row],[Dia]])</f>
        <v>42</v>
      </c>
      <c r="J1383" s="14" cm="1">
        <f t="array" aca="1" ref="J138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383" s="16">
        <f>WEEKDAY(DCalendário6[[#This Row],[Dia]])</f>
        <v>4</v>
      </c>
      <c r="L1383" s="1" t="str">
        <f>IFERROR(VLOOKUP(A1383,Tabela4[],1,0),"")</f>
        <v/>
      </c>
      <c r="M138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44482</v>
      </c>
      <c r="N1383" s="16" t="str">
        <f>IF(DCalendário6[[#This Row],[Dia Útil2]]="Feriado","Feriado",IF(AND(DCalendário6[[#This Row],[Dia Útil]]="",DCalendário6[[#This Row],[Mês Total]]=F1376),N1376+1,IF(DCalendário6[[#This Row],[Dia Útil]]="",1,"")))</f>
        <v/>
      </c>
      <c r="O138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1383" s="16"/>
      <c r="Q1383" s="17"/>
    </row>
    <row r="1384" spans="1:17" x14ac:dyDescent="0.25">
      <c r="A1384" s="1">
        <v>44483</v>
      </c>
      <c r="B1384" s="1">
        <f>IF(AND(DCalendário6[[#This Row],[Dia da semana]]&gt;1,DCalendário6[[#This Row],[Dia da semana]]&lt;7,DCalendário6[[#This Row],[Feriados]]=""),DCalendário6[[#This Row],[Dia]],"")</f>
        <v>44483</v>
      </c>
      <c r="C1384" s="16">
        <f>IF(DCalendário6[[#This Row],[Mês]]="","",IF(AND(C1380="",C1381="",C1382="",C1383=""),IF(DCalendário6[[#This Row],[Mês]]=D1383,C1383+1,IF(AND(D1383="",D1384=D1379),C1379+1,1)),IF(AND(C1381="",C1382="",C1383=""),IF(DCalendário6[[#This Row],[Mês]]=D1383,C1383+1,IF(AND(D1383="",D1384=D1380),C1380+1,1)),IF(AND(C1382="",C1383=""),IF(DCalendário6[[#This Row],[Mês]]=D1383,C1383+1,IF(AND(D1383="",D1384=D1381),C1381+1,1)),IF(DCalendário6[[#This Row],[Mês]]=D1383,C1383+1,IF(AND(D1383="",D1384=D1382),C1382+1,1))))))</f>
        <v>9</v>
      </c>
      <c r="D1384" s="14">
        <f>IF(DCalendário6[[#This Row],[Dia Útil]]="","",(MONTH($B1384)))</f>
        <v>10</v>
      </c>
      <c r="E1384" s="14">
        <f t="shared" si="21"/>
        <v>2021</v>
      </c>
      <c r="F1384" s="14">
        <f>MONTH(DCalendário6[[#This Row],[Dia]])</f>
        <v>10</v>
      </c>
      <c r="G1384" s="14" t="str">
        <f>MONTH(DCalendário6[[#This Row],[Dia]])&amp;" - "&amp;DCalendário6[[#This Row],[Ano]]</f>
        <v>10 - 2021</v>
      </c>
      <c r="H1384" s="14">
        <f>IF(DCalendário6[[#This Row],[Dia Útil]]="","",DCalendário6[[#This Row],[Semana Ano]])</f>
        <v>42</v>
      </c>
      <c r="I1384" s="14">
        <f>WEEKNUM(DCalendário6[[#This Row],[Dia]])</f>
        <v>42</v>
      </c>
      <c r="J1384" s="14" cm="1">
        <f t="array" aca="1" ref="J138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384" s="16">
        <f>WEEKDAY(DCalendário6[[#This Row],[Dia]])</f>
        <v>5</v>
      </c>
      <c r="L1384" s="1" t="str">
        <f>IFERROR(VLOOKUP(A1384,Tabela4[],1,0),"")</f>
        <v/>
      </c>
      <c r="M138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44483</v>
      </c>
      <c r="N1384" s="16" t="str">
        <f>IF(DCalendário6[[#This Row],[Dia Útil2]]="Feriado","Feriado",IF(AND(DCalendário6[[#This Row],[Dia Útil]]="",DCalendário6[[#This Row],[Mês Total]]=F1377),N1377+1,IF(DCalendário6[[#This Row],[Dia Útil]]="",1,"")))</f>
        <v/>
      </c>
      <c r="O138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1384" s="16"/>
      <c r="Q1384" s="17"/>
    </row>
    <row r="1385" spans="1:17" x14ac:dyDescent="0.25">
      <c r="A1385" s="1">
        <v>44484</v>
      </c>
      <c r="B1385" s="1">
        <f>IF(AND(DCalendário6[[#This Row],[Dia da semana]]&gt;1,DCalendário6[[#This Row],[Dia da semana]]&lt;7,DCalendário6[[#This Row],[Feriados]]=""),DCalendário6[[#This Row],[Dia]],"")</f>
        <v>44484</v>
      </c>
      <c r="C1385" s="16">
        <f>IF(DCalendário6[[#This Row],[Mês]]="","",IF(AND(C1381="",C1382="",C1383="",C1384=""),IF(DCalendário6[[#This Row],[Mês]]=D1384,C1384+1,IF(AND(D1384="",D1385=D1380),C1380+1,1)),IF(AND(C1382="",C1383="",C1384=""),IF(DCalendário6[[#This Row],[Mês]]=D1384,C1384+1,IF(AND(D1384="",D1385=D1381),C1381+1,1)),IF(AND(C1383="",C1384=""),IF(DCalendário6[[#This Row],[Mês]]=D1384,C1384+1,IF(AND(D1384="",D1385=D1382),C1382+1,1)),IF(DCalendário6[[#This Row],[Mês]]=D1384,C1384+1,IF(AND(D1384="",D1385=D1383),C1383+1,1))))))</f>
        <v>10</v>
      </c>
      <c r="D1385" s="14">
        <f>IF(DCalendário6[[#This Row],[Dia Útil]]="","",(MONTH($B1385)))</f>
        <v>10</v>
      </c>
      <c r="E1385" s="14">
        <f t="shared" si="21"/>
        <v>2021</v>
      </c>
      <c r="F1385" s="14">
        <f>MONTH(DCalendário6[[#This Row],[Dia]])</f>
        <v>10</v>
      </c>
      <c r="G1385" s="14" t="str">
        <f>MONTH(DCalendário6[[#This Row],[Dia]])&amp;" - "&amp;DCalendário6[[#This Row],[Ano]]</f>
        <v>10 - 2021</v>
      </c>
      <c r="H1385" s="14">
        <f>IF(DCalendário6[[#This Row],[Dia Útil]]="","",DCalendário6[[#This Row],[Semana Ano]])</f>
        <v>42</v>
      </c>
      <c r="I1385" s="14">
        <f>WEEKNUM(DCalendário6[[#This Row],[Dia]])</f>
        <v>42</v>
      </c>
      <c r="J1385" s="14" cm="1">
        <f t="array" aca="1" ref="J138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385" s="16">
        <f>WEEKDAY(DCalendário6[[#This Row],[Dia]])</f>
        <v>6</v>
      </c>
      <c r="L1385" s="1" t="str">
        <f>IFERROR(VLOOKUP(A1385,Tabela4[],1,0),"")</f>
        <v/>
      </c>
      <c r="M138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44484</v>
      </c>
      <c r="N1385" s="16" t="str">
        <f>IF(DCalendário6[[#This Row],[Dia Útil2]]="Feriado","Feriado",IF(AND(DCalendário6[[#This Row],[Dia Útil]]="",DCalendário6[[#This Row],[Mês Total]]=F1378),N1378+1,IF(DCalendário6[[#This Row],[Dia Útil]]="",1,"")))</f>
        <v/>
      </c>
      <c r="O138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1385" s="16"/>
      <c r="Q1385" s="17"/>
    </row>
    <row r="1386" spans="1:17" x14ac:dyDescent="0.25">
      <c r="A1386" s="1">
        <v>44485</v>
      </c>
      <c r="B1386" s="1" t="str">
        <f>IF(AND(DCalendário6[[#This Row],[Dia da semana]]&gt;1,DCalendário6[[#This Row],[Dia da semana]]&lt;7,DCalendário6[[#This Row],[Feriados]]=""),DCalendário6[[#This Row],[Dia]],"")</f>
        <v/>
      </c>
      <c r="C1386" s="16" t="str">
        <f>IF(DCalendário6[[#This Row],[Mês]]="","",IF(AND(C1382="",C1383="",C1384="",C1385=""),IF(DCalendário6[[#This Row],[Mês]]=D1385,C1385+1,IF(AND(D1385="",D1386=D1381),C1381+1,1)),IF(AND(C1383="",C1384="",C1385=""),IF(DCalendário6[[#This Row],[Mês]]=D1385,C1385+1,IF(AND(D1385="",D1386=D1382),C1382+1,1)),IF(AND(C1384="",C1385=""),IF(DCalendário6[[#This Row],[Mês]]=D1385,C1385+1,IF(AND(D1385="",D1386=D1383),C1383+1,1)),IF(DCalendário6[[#This Row],[Mês]]=D1385,C1385+1,IF(AND(D1385="",D1386=D1384),C1384+1,1))))))</f>
        <v/>
      </c>
      <c r="D1386" s="14" t="str">
        <f>IF(DCalendário6[[#This Row],[Dia Útil]]="","",(MONTH($B1386)))</f>
        <v/>
      </c>
      <c r="E1386" s="14">
        <f t="shared" si="21"/>
        <v>2021</v>
      </c>
      <c r="F1386" s="14">
        <f>MONTH(DCalendário6[[#This Row],[Dia]])</f>
        <v>10</v>
      </c>
      <c r="G1386" s="14" t="str">
        <f>MONTH(DCalendário6[[#This Row],[Dia]])&amp;" - "&amp;DCalendário6[[#This Row],[Ano]]</f>
        <v>10 - 2021</v>
      </c>
      <c r="H1386" s="14" t="str">
        <f>IF(DCalendário6[[#This Row],[Dia Útil]]="","",DCalendário6[[#This Row],[Semana Ano]])</f>
        <v/>
      </c>
      <c r="I1386" s="14">
        <f>WEEKNUM(DCalendário6[[#This Row],[Dia]])</f>
        <v>42</v>
      </c>
      <c r="J1386" s="14" cm="1">
        <f t="array" aca="1" ref="J138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386" s="16">
        <f>WEEKDAY(DCalendário6[[#This Row],[Dia]])</f>
        <v>7</v>
      </c>
      <c r="L1386" s="1" t="str">
        <f>IFERROR(VLOOKUP(A1386,Tabela4[],1,0),"")</f>
        <v/>
      </c>
      <c r="M138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386" s="16">
        <f>IF(DCalendário6[[#This Row],[Dia Útil2]]="Feriado","Feriado",IF(AND(DCalendário6[[#This Row],[Dia Útil]]="",DCalendário6[[#This Row],[Mês Total]]=F1379),N1379+1,IF(DCalendário6[[#This Row],[Dia Útil]]="",1,"")))</f>
        <v>3</v>
      </c>
      <c r="O138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1386" s="16"/>
      <c r="Q1386" s="17"/>
    </row>
    <row r="1387" spans="1:17" x14ac:dyDescent="0.25">
      <c r="A1387" s="1">
        <v>44486</v>
      </c>
      <c r="B1387" s="1" t="str">
        <f>IF(AND(DCalendário6[[#This Row],[Dia da semana]]&gt;1,DCalendário6[[#This Row],[Dia da semana]]&lt;7,DCalendário6[[#This Row],[Feriados]]=""),DCalendário6[[#This Row],[Dia]],"")</f>
        <v/>
      </c>
      <c r="C1387" s="16" t="str">
        <f>IF(DCalendário6[[#This Row],[Mês]]="","",IF(AND(C1383="",C1384="",C1385="",C1386=""),IF(DCalendário6[[#This Row],[Mês]]=D1386,C1386+1,IF(AND(D1386="",D1387=D1382),C1382+1,1)),IF(AND(C1384="",C1385="",C1386=""),IF(DCalendário6[[#This Row],[Mês]]=D1386,C1386+1,IF(AND(D1386="",D1387=D1383),C1383+1,1)),IF(AND(C1385="",C1386=""),IF(DCalendário6[[#This Row],[Mês]]=D1386,C1386+1,IF(AND(D1386="",D1387=D1384),C1384+1,1)),IF(DCalendário6[[#This Row],[Mês]]=D1386,C1386+1,IF(AND(D1386="",D1387=D1385),C1385+1,1))))))</f>
        <v/>
      </c>
      <c r="D1387" s="14" t="str">
        <f>IF(DCalendário6[[#This Row],[Dia Útil]]="","",(MONTH($B1387)))</f>
        <v/>
      </c>
      <c r="E1387" s="14">
        <f t="shared" si="21"/>
        <v>2021</v>
      </c>
      <c r="F1387" s="14">
        <f>MONTH(DCalendário6[[#This Row],[Dia]])</f>
        <v>10</v>
      </c>
      <c r="G1387" s="14" t="str">
        <f>MONTH(DCalendário6[[#This Row],[Dia]])&amp;" - "&amp;DCalendário6[[#This Row],[Ano]]</f>
        <v>10 - 2021</v>
      </c>
      <c r="H1387" s="14" t="str">
        <f>IF(DCalendário6[[#This Row],[Dia Útil]]="","",DCalendário6[[#This Row],[Semana Ano]])</f>
        <v/>
      </c>
      <c r="I1387" s="14">
        <f>WEEKNUM(DCalendário6[[#This Row],[Dia]])</f>
        <v>43</v>
      </c>
      <c r="J1387" s="14" cm="1">
        <f t="array" aca="1" ref="J138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387" s="16">
        <f>WEEKDAY(DCalendário6[[#This Row],[Dia]])</f>
        <v>1</v>
      </c>
      <c r="L1387" s="1" t="str">
        <f>IFERROR(VLOOKUP(A1387,Tabela4[],1,0),"")</f>
        <v/>
      </c>
      <c r="M138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387" s="16">
        <f>IF(DCalendário6[[#This Row],[Dia Útil2]]="Feriado","Feriado",IF(AND(DCalendário6[[#This Row],[Dia Útil]]="",DCalendário6[[#This Row],[Mês Total]]=F1380),N1380+1,IF(DCalendário6[[#This Row],[Dia Útil]]="",1,"")))</f>
        <v>3</v>
      </c>
      <c r="O138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1387" s="16"/>
      <c r="Q1387" s="17"/>
    </row>
    <row r="1388" spans="1:17" x14ac:dyDescent="0.25">
      <c r="A1388" s="1">
        <v>44487</v>
      </c>
      <c r="B1388" s="1">
        <f>IF(AND(DCalendário6[[#This Row],[Dia da semana]]&gt;1,DCalendário6[[#This Row],[Dia da semana]]&lt;7,DCalendário6[[#This Row],[Feriados]]=""),DCalendário6[[#This Row],[Dia]],"")</f>
        <v>44487</v>
      </c>
      <c r="C1388" s="16">
        <f>IF(DCalendário6[[#This Row],[Mês]]="","",IF(AND(C1384="",C1385="",C1386="",C1387=""),IF(DCalendário6[[#This Row],[Mês]]=D1387,C1387+1,IF(AND(D1387="",D1388=D1383),C1383+1,1)),IF(AND(C1385="",C1386="",C1387=""),IF(DCalendário6[[#This Row],[Mês]]=D1387,C1387+1,IF(AND(D1387="",D1388=D1384),C1384+1,1)),IF(AND(C1386="",C1387=""),IF(DCalendário6[[#This Row],[Mês]]=D1387,C1387+1,IF(AND(D1387="",D1388=D1385),C1385+1,1)),IF(DCalendário6[[#This Row],[Mês]]=D1387,C1387+1,IF(AND(D1387="",D1388=D1386),C1386+1,1))))))</f>
        <v>11</v>
      </c>
      <c r="D1388" s="14">
        <f>IF(DCalendário6[[#This Row],[Dia Útil]]="","",(MONTH($B1388)))</f>
        <v>10</v>
      </c>
      <c r="E1388" s="14">
        <f t="shared" si="21"/>
        <v>2021</v>
      </c>
      <c r="F1388" s="14">
        <f>MONTH(DCalendário6[[#This Row],[Dia]])</f>
        <v>10</v>
      </c>
      <c r="G1388" s="14" t="str">
        <f>MONTH(DCalendário6[[#This Row],[Dia]])&amp;" - "&amp;DCalendário6[[#This Row],[Ano]]</f>
        <v>10 - 2021</v>
      </c>
      <c r="H1388" s="14">
        <f>IF(DCalendário6[[#This Row],[Dia Útil]]="","",DCalendário6[[#This Row],[Semana Ano]])</f>
        <v>43</v>
      </c>
      <c r="I1388" s="14">
        <f>WEEKNUM(DCalendário6[[#This Row],[Dia]])</f>
        <v>43</v>
      </c>
      <c r="J1388" s="14" cm="1">
        <f t="array" aca="1" ref="J138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388" s="16">
        <f>WEEKDAY(DCalendário6[[#This Row],[Dia]])</f>
        <v>2</v>
      </c>
      <c r="L1388" s="1" t="str">
        <f>IFERROR(VLOOKUP(A1388,Tabela4[],1,0),"")</f>
        <v/>
      </c>
      <c r="M138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44487</v>
      </c>
      <c r="N1388" s="16" t="str">
        <f>IF(DCalendário6[[#This Row],[Dia Útil2]]="Feriado","Feriado",IF(AND(DCalendário6[[#This Row],[Dia Útil]]="",DCalendário6[[#This Row],[Mês Total]]=F1381),N1381+1,IF(DCalendário6[[#This Row],[Dia Útil]]="",1,"")))</f>
        <v/>
      </c>
      <c r="O138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1388" s="16"/>
      <c r="Q1388" s="17"/>
    </row>
    <row r="1389" spans="1:17" x14ac:dyDescent="0.25">
      <c r="A1389" s="1">
        <v>44488</v>
      </c>
      <c r="B1389" s="1">
        <f>IF(AND(DCalendário6[[#This Row],[Dia da semana]]&gt;1,DCalendário6[[#This Row],[Dia da semana]]&lt;7,DCalendário6[[#This Row],[Feriados]]=""),DCalendário6[[#This Row],[Dia]],"")</f>
        <v>44488</v>
      </c>
      <c r="C1389" s="16">
        <f>IF(DCalendário6[[#This Row],[Mês]]="","",IF(AND(C1385="",C1386="",C1387="",C1388=""),IF(DCalendário6[[#This Row],[Mês]]=D1388,C1388+1,IF(AND(D1388="",D1389=D1384),C1384+1,1)),IF(AND(C1386="",C1387="",C1388=""),IF(DCalendário6[[#This Row],[Mês]]=D1388,C1388+1,IF(AND(D1388="",D1389=D1385),C1385+1,1)),IF(AND(C1387="",C1388=""),IF(DCalendário6[[#This Row],[Mês]]=D1388,C1388+1,IF(AND(D1388="",D1389=D1386),C1386+1,1)),IF(DCalendário6[[#This Row],[Mês]]=D1388,C1388+1,IF(AND(D1388="",D1389=D1387),C1387+1,1))))))</f>
        <v>12</v>
      </c>
      <c r="D1389" s="14">
        <f>IF(DCalendário6[[#This Row],[Dia Útil]]="","",(MONTH($B1389)))</f>
        <v>10</v>
      </c>
      <c r="E1389" s="14">
        <f t="shared" si="21"/>
        <v>2021</v>
      </c>
      <c r="F1389" s="14">
        <f>MONTH(DCalendário6[[#This Row],[Dia]])</f>
        <v>10</v>
      </c>
      <c r="G1389" s="14" t="str">
        <f>MONTH(DCalendário6[[#This Row],[Dia]])&amp;" - "&amp;DCalendário6[[#This Row],[Ano]]</f>
        <v>10 - 2021</v>
      </c>
      <c r="H1389" s="14">
        <f>IF(DCalendário6[[#This Row],[Dia Útil]]="","",DCalendário6[[#This Row],[Semana Ano]])</f>
        <v>43</v>
      </c>
      <c r="I1389" s="14">
        <f>WEEKNUM(DCalendário6[[#This Row],[Dia]])</f>
        <v>43</v>
      </c>
      <c r="J1389" s="14" cm="1">
        <f t="array" aca="1" ref="J138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389" s="16">
        <f>WEEKDAY(DCalendário6[[#This Row],[Dia]])</f>
        <v>3</v>
      </c>
      <c r="L1389" s="1" t="str">
        <f>IFERROR(VLOOKUP(A1389,Tabela4[],1,0),"")</f>
        <v/>
      </c>
      <c r="M138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44488</v>
      </c>
      <c r="N1389" s="16" t="str">
        <f>IF(DCalendário6[[#This Row],[Dia Útil2]]="Feriado","Feriado",IF(AND(DCalendário6[[#This Row],[Dia Útil]]="",DCalendário6[[#This Row],[Mês Total]]=F1382),N1382+1,IF(DCalendário6[[#This Row],[Dia Útil]]="",1,"")))</f>
        <v/>
      </c>
      <c r="O138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1389" s="16"/>
      <c r="Q1389" s="17"/>
    </row>
    <row r="1390" spans="1:17" x14ac:dyDescent="0.25">
      <c r="A1390" s="1">
        <v>44489</v>
      </c>
      <c r="B1390" s="1">
        <f>IF(AND(DCalendário6[[#This Row],[Dia da semana]]&gt;1,DCalendário6[[#This Row],[Dia da semana]]&lt;7,DCalendário6[[#This Row],[Feriados]]=""),DCalendário6[[#This Row],[Dia]],"")</f>
        <v>44489</v>
      </c>
      <c r="C1390" s="16">
        <f>IF(DCalendário6[[#This Row],[Mês]]="","",IF(AND(C1386="",C1387="",C1388="",C1389=""),IF(DCalendário6[[#This Row],[Mês]]=D1389,C1389+1,IF(AND(D1389="",D1390=D1385),C1385+1,1)),IF(AND(C1387="",C1388="",C1389=""),IF(DCalendário6[[#This Row],[Mês]]=D1389,C1389+1,IF(AND(D1389="",D1390=D1386),C1386+1,1)),IF(AND(C1388="",C1389=""),IF(DCalendário6[[#This Row],[Mês]]=D1389,C1389+1,IF(AND(D1389="",D1390=D1387),C1387+1,1)),IF(DCalendário6[[#This Row],[Mês]]=D1389,C1389+1,IF(AND(D1389="",D1390=D1388),C1388+1,1))))))</f>
        <v>13</v>
      </c>
      <c r="D1390" s="14">
        <f>IF(DCalendário6[[#This Row],[Dia Útil]]="","",(MONTH($B1390)))</f>
        <v>10</v>
      </c>
      <c r="E1390" s="14">
        <f t="shared" si="21"/>
        <v>2021</v>
      </c>
      <c r="F1390" s="14">
        <f>MONTH(DCalendário6[[#This Row],[Dia]])</f>
        <v>10</v>
      </c>
      <c r="G1390" s="14" t="str">
        <f>MONTH(DCalendário6[[#This Row],[Dia]])&amp;" - "&amp;DCalendário6[[#This Row],[Ano]]</f>
        <v>10 - 2021</v>
      </c>
      <c r="H1390" s="14">
        <f>IF(DCalendário6[[#This Row],[Dia Útil]]="","",DCalendário6[[#This Row],[Semana Ano]])</f>
        <v>43</v>
      </c>
      <c r="I1390" s="14">
        <f>WEEKNUM(DCalendário6[[#This Row],[Dia]])</f>
        <v>43</v>
      </c>
      <c r="J1390" s="14" cm="1">
        <f t="array" aca="1" ref="J139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390" s="16">
        <f>WEEKDAY(DCalendário6[[#This Row],[Dia]])</f>
        <v>4</v>
      </c>
      <c r="L1390" s="1" t="str">
        <f>IFERROR(VLOOKUP(A1390,Tabela4[],1,0),"")</f>
        <v/>
      </c>
      <c r="M139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44489</v>
      </c>
      <c r="N1390" s="16" t="str">
        <f>IF(DCalendário6[[#This Row],[Dia Útil2]]="Feriado","Feriado",IF(AND(DCalendário6[[#This Row],[Dia Útil]]="",DCalendário6[[#This Row],[Mês Total]]=F1383),N1383+1,IF(DCalendário6[[#This Row],[Dia Útil]]="",1,"")))</f>
        <v/>
      </c>
      <c r="O139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1390" s="16"/>
      <c r="Q1390" s="17"/>
    </row>
    <row r="1391" spans="1:17" x14ac:dyDescent="0.25">
      <c r="A1391" s="1">
        <v>44490</v>
      </c>
      <c r="B1391" s="1">
        <f>IF(AND(DCalendário6[[#This Row],[Dia da semana]]&gt;1,DCalendário6[[#This Row],[Dia da semana]]&lt;7,DCalendário6[[#This Row],[Feriados]]=""),DCalendário6[[#This Row],[Dia]],"")</f>
        <v>44490</v>
      </c>
      <c r="C1391" s="16">
        <f>IF(DCalendário6[[#This Row],[Mês]]="","",IF(AND(C1387="",C1388="",C1389="",C1390=""),IF(DCalendário6[[#This Row],[Mês]]=D1390,C1390+1,IF(AND(D1390="",D1391=D1386),C1386+1,1)),IF(AND(C1388="",C1389="",C1390=""),IF(DCalendário6[[#This Row],[Mês]]=D1390,C1390+1,IF(AND(D1390="",D1391=D1387),C1387+1,1)),IF(AND(C1389="",C1390=""),IF(DCalendário6[[#This Row],[Mês]]=D1390,C1390+1,IF(AND(D1390="",D1391=D1388),C1388+1,1)),IF(DCalendário6[[#This Row],[Mês]]=D1390,C1390+1,IF(AND(D1390="",D1391=D1389),C1389+1,1))))))</f>
        <v>14</v>
      </c>
      <c r="D1391" s="14">
        <f>IF(DCalendário6[[#This Row],[Dia Útil]]="","",(MONTH($B1391)))</f>
        <v>10</v>
      </c>
      <c r="E1391" s="14">
        <f t="shared" si="21"/>
        <v>2021</v>
      </c>
      <c r="F1391" s="14">
        <f>MONTH(DCalendário6[[#This Row],[Dia]])</f>
        <v>10</v>
      </c>
      <c r="G1391" s="14" t="str">
        <f>MONTH(DCalendário6[[#This Row],[Dia]])&amp;" - "&amp;DCalendário6[[#This Row],[Ano]]</f>
        <v>10 - 2021</v>
      </c>
      <c r="H1391" s="14">
        <f>IF(DCalendário6[[#This Row],[Dia Útil]]="","",DCalendário6[[#This Row],[Semana Ano]])</f>
        <v>43</v>
      </c>
      <c r="I1391" s="14">
        <f>WEEKNUM(DCalendário6[[#This Row],[Dia]])</f>
        <v>43</v>
      </c>
      <c r="J1391" s="14" cm="1">
        <f t="array" aca="1" ref="J139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391" s="16">
        <f>WEEKDAY(DCalendário6[[#This Row],[Dia]])</f>
        <v>5</v>
      </c>
      <c r="L1391" s="1" t="str">
        <f>IFERROR(VLOOKUP(A1391,Tabela4[],1,0),"")</f>
        <v/>
      </c>
      <c r="M139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44490</v>
      </c>
      <c r="N1391" s="16" t="str">
        <f>IF(DCalendário6[[#This Row],[Dia Útil2]]="Feriado","Feriado",IF(AND(DCalendário6[[#This Row],[Dia Útil]]="",DCalendário6[[#This Row],[Mês Total]]=F1384),N1384+1,IF(DCalendário6[[#This Row],[Dia Útil]]="",1,"")))</f>
        <v/>
      </c>
      <c r="O139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1391" s="16"/>
      <c r="Q1391" s="17"/>
    </row>
    <row r="1392" spans="1:17" x14ac:dyDescent="0.25">
      <c r="A1392" s="1">
        <v>44491</v>
      </c>
      <c r="B1392" s="1">
        <f>IF(AND(DCalendário6[[#This Row],[Dia da semana]]&gt;1,DCalendário6[[#This Row],[Dia da semana]]&lt;7,DCalendário6[[#This Row],[Feriados]]=""),DCalendário6[[#This Row],[Dia]],"")</f>
        <v>44491</v>
      </c>
      <c r="C1392" s="16">
        <f>IF(DCalendário6[[#This Row],[Mês]]="","",IF(AND(C1388="",C1389="",C1390="",C1391=""),IF(DCalendário6[[#This Row],[Mês]]=D1391,C1391+1,IF(AND(D1391="",D1392=D1387),C1387+1,1)),IF(AND(C1389="",C1390="",C1391=""),IF(DCalendário6[[#This Row],[Mês]]=D1391,C1391+1,IF(AND(D1391="",D1392=D1388),C1388+1,1)),IF(AND(C1390="",C1391=""),IF(DCalendário6[[#This Row],[Mês]]=D1391,C1391+1,IF(AND(D1391="",D1392=D1389),C1389+1,1)),IF(DCalendário6[[#This Row],[Mês]]=D1391,C1391+1,IF(AND(D1391="",D1392=D1390),C1390+1,1))))))</f>
        <v>15</v>
      </c>
      <c r="D1392" s="14">
        <f>IF(DCalendário6[[#This Row],[Dia Útil]]="","",(MONTH($B1392)))</f>
        <v>10</v>
      </c>
      <c r="E1392" s="14">
        <f t="shared" si="21"/>
        <v>2021</v>
      </c>
      <c r="F1392" s="14">
        <f>MONTH(DCalendário6[[#This Row],[Dia]])</f>
        <v>10</v>
      </c>
      <c r="G1392" s="14" t="str">
        <f>MONTH(DCalendário6[[#This Row],[Dia]])&amp;" - "&amp;DCalendário6[[#This Row],[Ano]]</f>
        <v>10 - 2021</v>
      </c>
      <c r="H1392" s="14">
        <f>IF(DCalendário6[[#This Row],[Dia Útil]]="","",DCalendário6[[#This Row],[Semana Ano]])</f>
        <v>43</v>
      </c>
      <c r="I1392" s="14">
        <f>WEEKNUM(DCalendário6[[#This Row],[Dia]])</f>
        <v>43</v>
      </c>
      <c r="J1392" s="14" cm="1">
        <f t="array" aca="1" ref="J139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392" s="16">
        <f>WEEKDAY(DCalendário6[[#This Row],[Dia]])</f>
        <v>6</v>
      </c>
      <c r="L1392" s="1" t="str">
        <f>IFERROR(VLOOKUP(A1392,Tabela4[],1,0),"")</f>
        <v/>
      </c>
      <c r="M139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44491</v>
      </c>
      <c r="N1392" s="16" t="str">
        <f>IF(DCalendário6[[#This Row],[Dia Útil2]]="Feriado","Feriado",IF(AND(DCalendário6[[#This Row],[Dia Útil]]="",DCalendário6[[#This Row],[Mês Total]]=F1385),N1385+1,IF(DCalendário6[[#This Row],[Dia Útil]]="",1,"")))</f>
        <v/>
      </c>
      <c r="O139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1392" s="16"/>
      <c r="Q1392" s="17"/>
    </row>
    <row r="1393" spans="1:17" x14ac:dyDescent="0.25">
      <c r="A1393" s="1">
        <v>44492</v>
      </c>
      <c r="B1393" s="1" t="str">
        <f>IF(AND(DCalendário6[[#This Row],[Dia da semana]]&gt;1,DCalendário6[[#This Row],[Dia da semana]]&lt;7,DCalendário6[[#This Row],[Feriados]]=""),DCalendário6[[#This Row],[Dia]],"")</f>
        <v/>
      </c>
      <c r="C1393" s="16" t="str">
        <f>IF(DCalendário6[[#This Row],[Mês]]="","",IF(AND(C1389="",C1390="",C1391="",C1392=""),IF(DCalendário6[[#This Row],[Mês]]=D1392,C1392+1,IF(AND(D1392="",D1393=D1388),C1388+1,1)),IF(AND(C1390="",C1391="",C1392=""),IF(DCalendário6[[#This Row],[Mês]]=D1392,C1392+1,IF(AND(D1392="",D1393=D1389),C1389+1,1)),IF(AND(C1391="",C1392=""),IF(DCalendário6[[#This Row],[Mês]]=D1392,C1392+1,IF(AND(D1392="",D1393=D1390),C1390+1,1)),IF(DCalendário6[[#This Row],[Mês]]=D1392,C1392+1,IF(AND(D1392="",D1393=D1391),C1391+1,1))))))</f>
        <v/>
      </c>
      <c r="D1393" s="14" t="str">
        <f>IF(DCalendário6[[#This Row],[Dia Útil]]="","",(MONTH($B1393)))</f>
        <v/>
      </c>
      <c r="E1393" s="14">
        <f t="shared" si="21"/>
        <v>2021</v>
      </c>
      <c r="F1393" s="14">
        <f>MONTH(DCalendário6[[#This Row],[Dia]])</f>
        <v>10</v>
      </c>
      <c r="G1393" s="14" t="str">
        <f>MONTH(DCalendário6[[#This Row],[Dia]])&amp;" - "&amp;DCalendário6[[#This Row],[Ano]]</f>
        <v>10 - 2021</v>
      </c>
      <c r="H1393" s="14" t="str">
        <f>IF(DCalendário6[[#This Row],[Dia Útil]]="","",DCalendário6[[#This Row],[Semana Ano]])</f>
        <v/>
      </c>
      <c r="I1393" s="14">
        <f>WEEKNUM(DCalendário6[[#This Row],[Dia]])</f>
        <v>43</v>
      </c>
      <c r="J1393" s="14" cm="1">
        <f t="array" aca="1" ref="J139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393" s="16">
        <f>WEEKDAY(DCalendário6[[#This Row],[Dia]])</f>
        <v>7</v>
      </c>
      <c r="L1393" s="1" t="str">
        <f>IFERROR(VLOOKUP(A1393,Tabela4[],1,0),"")</f>
        <v/>
      </c>
      <c r="M139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393" s="16">
        <f>IF(DCalendário6[[#This Row],[Dia Útil2]]="Feriado","Feriado",IF(AND(DCalendário6[[#This Row],[Dia Útil]]="",DCalendário6[[#This Row],[Mês Total]]=F1386),N1386+1,IF(DCalendário6[[#This Row],[Dia Útil]]="",1,"")))</f>
        <v>4</v>
      </c>
      <c r="O139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1393" s="16"/>
      <c r="Q1393" s="17"/>
    </row>
    <row r="1394" spans="1:17" x14ac:dyDescent="0.25">
      <c r="A1394" s="1">
        <v>44493</v>
      </c>
      <c r="B1394" s="1" t="str">
        <f>IF(AND(DCalendário6[[#This Row],[Dia da semana]]&gt;1,DCalendário6[[#This Row],[Dia da semana]]&lt;7,DCalendário6[[#This Row],[Feriados]]=""),DCalendário6[[#This Row],[Dia]],"")</f>
        <v/>
      </c>
      <c r="C1394" s="16" t="str">
        <f>IF(DCalendário6[[#This Row],[Mês]]="","",IF(AND(C1390="",C1391="",C1392="",C1393=""),IF(DCalendário6[[#This Row],[Mês]]=D1393,C1393+1,IF(AND(D1393="",D1394=D1389),C1389+1,1)),IF(AND(C1391="",C1392="",C1393=""),IF(DCalendário6[[#This Row],[Mês]]=D1393,C1393+1,IF(AND(D1393="",D1394=D1390),C1390+1,1)),IF(AND(C1392="",C1393=""),IF(DCalendário6[[#This Row],[Mês]]=D1393,C1393+1,IF(AND(D1393="",D1394=D1391),C1391+1,1)),IF(DCalendário6[[#This Row],[Mês]]=D1393,C1393+1,IF(AND(D1393="",D1394=D1392),C1392+1,1))))))</f>
        <v/>
      </c>
      <c r="D1394" s="14" t="str">
        <f>IF(DCalendário6[[#This Row],[Dia Útil]]="","",(MONTH($B1394)))</f>
        <v/>
      </c>
      <c r="E1394" s="14">
        <f t="shared" si="21"/>
        <v>2021</v>
      </c>
      <c r="F1394" s="14">
        <f>MONTH(DCalendário6[[#This Row],[Dia]])</f>
        <v>10</v>
      </c>
      <c r="G1394" s="14" t="str">
        <f>MONTH(DCalendário6[[#This Row],[Dia]])&amp;" - "&amp;DCalendário6[[#This Row],[Ano]]</f>
        <v>10 - 2021</v>
      </c>
      <c r="H1394" s="14" t="str">
        <f>IF(DCalendário6[[#This Row],[Dia Útil]]="","",DCalendário6[[#This Row],[Semana Ano]])</f>
        <v/>
      </c>
      <c r="I1394" s="14">
        <f>WEEKNUM(DCalendário6[[#This Row],[Dia]])</f>
        <v>44</v>
      </c>
      <c r="J1394" s="14" cm="1">
        <f t="array" aca="1" ref="J139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394" s="16">
        <f>WEEKDAY(DCalendário6[[#This Row],[Dia]])</f>
        <v>1</v>
      </c>
      <c r="L1394" s="1" t="str">
        <f>IFERROR(VLOOKUP(A1394,Tabela4[],1,0),"")</f>
        <v/>
      </c>
      <c r="M139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394" s="16">
        <f>IF(DCalendário6[[#This Row],[Dia Útil2]]="Feriado","Feriado",IF(AND(DCalendário6[[#This Row],[Dia Útil]]="",DCalendário6[[#This Row],[Mês Total]]=F1387),N1387+1,IF(DCalendário6[[#This Row],[Dia Útil]]="",1,"")))</f>
        <v>4</v>
      </c>
      <c r="O139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1394" s="16"/>
      <c r="Q1394" s="17"/>
    </row>
    <row r="1395" spans="1:17" x14ac:dyDescent="0.25">
      <c r="A1395" s="1">
        <v>44494</v>
      </c>
      <c r="B1395" s="1">
        <f>IF(AND(DCalendário6[[#This Row],[Dia da semana]]&gt;1,DCalendário6[[#This Row],[Dia da semana]]&lt;7,DCalendário6[[#This Row],[Feriados]]=""),DCalendário6[[#This Row],[Dia]],"")</f>
        <v>44494</v>
      </c>
      <c r="C1395" s="16">
        <f>IF(DCalendário6[[#This Row],[Mês]]="","",IF(AND(C1391="",C1392="",C1393="",C1394=""),IF(DCalendário6[[#This Row],[Mês]]=D1394,C1394+1,IF(AND(D1394="",D1395=D1390),C1390+1,1)),IF(AND(C1392="",C1393="",C1394=""),IF(DCalendário6[[#This Row],[Mês]]=D1394,C1394+1,IF(AND(D1394="",D1395=D1391),C1391+1,1)),IF(AND(C1393="",C1394=""),IF(DCalendário6[[#This Row],[Mês]]=D1394,C1394+1,IF(AND(D1394="",D1395=D1392),C1392+1,1)),IF(DCalendário6[[#This Row],[Mês]]=D1394,C1394+1,IF(AND(D1394="",D1395=D1393),C1393+1,1))))))</f>
        <v>16</v>
      </c>
      <c r="D1395" s="14">
        <f>IF(DCalendário6[[#This Row],[Dia Útil]]="","",(MONTH($B1395)))</f>
        <v>10</v>
      </c>
      <c r="E1395" s="14">
        <f t="shared" si="21"/>
        <v>2021</v>
      </c>
      <c r="F1395" s="14">
        <f>MONTH(DCalendário6[[#This Row],[Dia]])</f>
        <v>10</v>
      </c>
      <c r="G1395" s="14" t="str">
        <f>MONTH(DCalendário6[[#This Row],[Dia]])&amp;" - "&amp;DCalendário6[[#This Row],[Ano]]</f>
        <v>10 - 2021</v>
      </c>
      <c r="H1395" s="14">
        <f>IF(DCalendário6[[#This Row],[Dia Útil]]="","",DCalendário6[[#This Row],[Semana Ano]])</f>
        <v>44</v>
      </c>
      <c r="I1395" s="14">
        <f>WEEKNUM(DCalendário6[[#This Row],[Dia]])</f>
        <v>44</v>
      </c>
      <c r="J1395" s="14" cm="1">
        <f t="array" aca="1" ref="J139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395" s="16">
        <f>WEEKDAY(DCalendário6[[#This Row],[Dia]])</f>
        <v>2</v>
      </c>
      <c r="L1395" s="1" t="str">
        <f>IFERROR(VLOOKUP(A1395,Tabela4[],1,0),"")</f>
        <v/>
      </c>
      <c r="M139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44494</v>
      </c>
      <c r="N1395" s="16" t="str">
        <f>IF(DCalendário6[[#This Row],[Dia Útil2]]="Feriado","Feriado",IF(AND(DCalendário6[[#This Row],[Dia Útil]]="",DCalendário6[[#This Row],[Mês Total]]=F1388),N1388+1,IF(DCalendário6[[#This Row],[Dia Útil]]="",1,"")))</f>
        <v/>
      </c>
      <c r="O139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1395" s="16"/>
      <c r="Q1395" s="17"/>
    </row>
    <row r="1396" spans="1:17" x14ac:dyDescent="0.25">
      <c r="A1396" s="1">
        <v>44495</v>
      </c>
      <c r="B1396" s="1">
        <f>IF(AND(DCalendário6[[#This Row],[Dia da semana]]&gt;1,DCalendário6[[#This Row],[Dia da semana]]&lt;7,DCalendário6[[#This Row],[Feriados]]=""),DCalendário6[[#This Row],[Dia]],"")</f>
        <v>44495</v>
      </c>
      <c r="C1396" s="16">
        <f>IF(DCalendário6[[#This Row],[Mês]]="","",IF(AND(C1392="",C1393="",C1394="",C1395=""),IF(DCalendário6[[#This Row],[Mês]]=D1395,C1395+1,IF(AND(D1395="",D1396=D1391),C1391+1,1)),IF(AND(C1393="",C1394="",C1395=""),IF(DCalendário6[[#This Row],[Mês]]=D1395,C1395+1,IF(AND(D1395="",D1396=D1392),C1392+1,1)),IF(AND(C1394="",C1395=""),IF(DCalendário6[[#This Row],[Mês]]=D1395,C1395+1,IF(AND(D1395="",D1396=D1393),C1393+1,1)),IF(DCalendário6[[#This Row],[Mês]]=D1395,C1395+1,IF(AND(D1395="",D1396=D1394),C1394+1,1))))))</f>
        <v>17</v>
      </c>
      <c r="D1396" s="14">
        <f>IF(DCalendário6[[#This Row],[Dia Útil]]="","",(MONTH($B1396)))</f>
        <v>10</v>
      </c>
      <c r="E1396" s="14">
        <f t="shared" si="21"/>
        <v>2021</v>
      </c>
      <c r="F1396" s="14">
        <f>MONTH(DCalendário6[[#This Row],[Dia]])</f>
        <v>10</v>
      </c>
      <c r="G1396" s="14" t="str">
        <f>MONTH(DCalendário6[[#This Row],[Dia]])&amp;" - "&amp;DCalendário6[[#This Row],[Ano]]</f>
        <v>10 - 2021</v>
      </c>
      <c r="H1396" s="14">
        <f>IF(DCalendário6[[#This Row],[Dia Útil]]="","",DCalendário6[[#This Row],[Semana Ano]])</f>
        <v>44</v>
      </c>
      <c r="I1396" s="14">
        <f>WEEKNUM(DCalendário6[[#This Row],[Dia]])</f>
        <v>44</v>
      </c>
      <c r="J1396" s="14" cm="1">
        <f t="array" aca="1" ref="J139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396" s="16">
        <f>WEEKDAY(DCalendário6[[#This Row],[Dia]])</f>
        <v>3</v>
      </c>
      <c r="L1396" s="1" t="str">
        <f>IFERROR(VLOOKUP(A1396,Tabela4[],1,0),"")</f>
        <v/>
      </c>
      <c r="M139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44495</v>
      </c>
      <c r="N1396" s="16" t="str">
        <f>IF(DCalendário6[[#This Row],[Dia Útil2]]="Feriado","Feriado",IF(AND(DCalendário6[[#This Row],[Dia Útil]]="",DCalendário6[[#This Row],[Mês Total]]=F1389),N1389+1,IF(DCalendário6[[#This Row],[Dia Útil]]="",1,"")))</f>
        <v/>
      </c>
      <c r="O139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1396" s="16"/>
      <c r="Q1396" s="17"/>
    </row>
    <row r="1397" spans="1:17" x14ac:dyDescent="0.25">
      <c r="A1397" s="1">
        <v>44496</v>
      </c>
      <c r="B1397" s="1">
        <f>IF(AND(DCalendário6[[#This Row],[Dia da semana]]&gt;1,DCalendário6[[#This Row],[Dia da semana]]&lt;7,DCalendário6[[#This Row],[Feriados]]=""),DCalendário6[[#This Row],[Dia]],"")</f>
        <v>44496</v>
      </c>
      <c r="C1397" s="16">
        <f>IF(DCalendário6[[#This Row],[Mês]]="","",IF(AND(C1393="",C1394="",C1395="",C1396=""),IF(DCalendário6[[#This Row],[Mês]]=D1396,C1396+1,IF(AND(D1396="",D1397=D1392),C1392+1,1)),IF(AND(C1394="",C1395="",C1396=""),IF(DCalendário6[[#This Row],[Mês]]=D1396,C1396+1,IF(AND(D1396="",D1397=D1393),C1393+1,1)),IF(AND(C1395="",C1396=""),IF(DCalendário6[[#This Row],[Mês]]=D1396,C1396+1,IF(AND(D1396="",D1397=D1394),C1394+1,1)),IF(DCalendário6[[#This Row],[Mês]]=D1396,C1396+1,IF(AND(D1396="",D1397=D1395),C1395+1,1))))))</f>
        <v>18</v>
      </c>
      <c r="D1397" s="14">
        <f>IF(DCalendário6[[#This Row],[Dia Útil]]="","",(MONTH($B1397)))</f>
        <v>10</v>
      </c>
      <c r="E1397" s="14">
        <f t="shared" si="21"/>
        <v>2021</v>
      </c>
      <c r="F1397" s="14">
        <f>MONTH(DCalendário6[[#This Row],[Dia]])</f>
        <v>10</v>
      </c>
      <c r="G1397" s="14" t="str">
        <f>MONTH(DCalendário6[[#This Row],[Dia]])&amp;" - "&amp;DCalendário6[[#This Row],[Ano]]</f>
        <v>10 - 2021</v>
      </c>
      <c r="H1397" s="14">
        <f>IF(DCalendário6[[#This Row],[Dia Útil]]="","",DCalendário6[[#This Row],[Semana Ano]])</f>
        <v>44</v>
      </c>
      <c r="I1397" s="14">
        <f>WEEKNUM(DCalendário6[[#This Row],[Dia]])</f>
        <v>44</v>
      </c>
      <c r="J1397" s="14" cm="1">
        <f t="array" aca="1" ref="J139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397" s="16">
        <f>WEEKDAY(DCalendário6[[#This Row],[Dia]])</f>
        <v>4</v>
      </c>
      <c r="L1397" s="1" t="str">
        <f>IFERROR(VLOOKUP(A1397,Tabela4[],1,0),"")</f>
        <v/>
      </c>
      <c r="M139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44496</v>
      </c>
      <c r="N1397" s="16" t="str">
        <f>IF(DCalendário6[[#This Row],[Dia Útil2]]="Feriado","Feriado",IF(AND(DCalendário6[[#This Row],[Dia Útil]]="",DCalendário6[[#This Row],[Mês Total]]=F1390),N1390+1,IF(DCalendário6[[#This Row],[Dia Útil]]="",1,"")))</f>
        <v/>
      </c>
      <c r="O139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1397" s="16"/>
      <c r="Q1397" s="17"/>
    </row>
    <row r="1398" spans="1:17" x14ac:dyDescent="0.25">
      <c r="A1398" s="1">
        <v>44497</v>
      </c>
      <c r="B1398" s="1">
        <f>IF(AND(DCalendário6[[#This Row],[Dia da semana]]&gt;1,DCalendário6[[#This Row],[Dia da semana]]&lt;7,DCalendário6[[#This Row],[Feriados]]=""),DCalendário6[[#This Row],[Dia]],"")</f>
        <v>44497</v>
      </c>
      <c r="C1398" s="16">
        <f>IF(DCalendário6[[#This Row],[Mês]]="","",IF(AND(C1394="",C1395="",C1396="",C1397=""),IF(DCalendário6[[#This Row],[Mês]]=D1397,C1397+1,IF(AND(D1397="",D1398=D1393),C1393+1,1)),IF(AND(C1395="",C1396="",C1397=""),IF(DCalendário6[[#This Row],[Mês]]=D1397,C1397+1,IF(AND(D1397="",D1398=D1394),C1394+1,1)),IF(AND(C1396="",C1397=""),IF(DCalendário6[[#This Row],[Mês]]=D1397,C1397+1,IF(AND(D1397="",D1398=D1395),C1395+1,1)),IF(DCalendário6[[#This Row],[Mês]]=D1397,C1397+1,IF(AND(D1397="",D1398=D1396),C1396+1,1))))))</f>
        <v>19</v>
      </c>
      <c r="D1398" s="14">
        <f>IF(DCalendário6[[#This Row],[Dia Útil]]="","",(MONTH($B1398)))</f>
        <v>10</v>
      </c>
      <c r="E1398" s="14">
        <f t="shared" si="21"/>
        <v>2021</v>
      </c>
      <c r="F1398" s="14">
        <f>MONTH(DCalendário6[[#This Row],[Dia]])</f>
        <v>10</v>
      </c>
      <c r="G1398" s="14" t="str">
        <f>MONTH(DCalendário6[[#This Row],[Dia]])&amp;" - "&amp;DCalendário6[[#This Row],[Ano]]</f>
        <v>10 - 2021</v>
      </c>
      <c r="H1398" s="14">
        <f>IF(DCalendário6[[#This Row],[Dia Útil]]="","",DCalendário6[[#This Row],[Semana Ano]])</f>
        <v>44</v>
      </c>
      <c r="I1398" s="14">
        <f>WEEKNUM(DCalendário6[[#This Row],[Dia]])</f>
        <v>44</v>
      </c>
      <c r="J1398" s="14" cm="1">
        <f t="array" aca="1" ref="J139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398" s="16">
        <f>WEEKDAY(DCalendário6[[#This Row],[Dia]])</f>
        <v>5</v>
      </c>
      <c r="L1398" s="1" t="str">
        <f>IFERROR(VLOOKUP(A1398,Tabela4[],1,0),"")</f>
        <v/>
      </c>
      <c r="M139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44497</v>
      </c>
      <c r="N1398" s="16" t="str">
        <f>IF(DCalendário6[[#This Row],[Dia Útil2]]="Feriado","Feriado",IF(AND(DCalendário6[[#This Row],[Dia Útil]]="",DCalendário6[[#This Row],[Mês Total]]=F1391),N1391+1,IF(DCalendário6[[#This Row],[Dia Útil]]="",1,"")))</f>
        <v/>
      </c>
      <c r="O139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1398" s="16"/>
      <c r="Q1398" s="17"/>
    </row>
    <row r="1399" spans="1:17" x14ac:dyDescent="0.25">
      <c r="A1399" s="1">
        <v>44498</v>
      </c>
      <c r="B1399" s="1">
        <f>IF(AND(DCalendário6[[#This Row],[Dia da semana]]&gt;1,DCalendário6[[#This Row],[Dia da semana]]&lt;7,DCalendário6[[#This Row],[Feriados]]=""),DCalendário6[[#This Row],[Dia]],"")</f>
        <v>44498</v>
      </c>
      <c r="C1399" s="16">
        <f>IF(DCalendário6[[#This Row],[Mês]]="","",IF(AND(C1395="",C1396="",C1397="",C1398=""),IF(DCalendário6[[#This Row],[Mês]]=D1398,C1398+1,IF(AND(D1398="",D1399=D1394),C1394+1,1)),IF(AND(C1396="",C1397="",C1398=""),IF(DCalendário6[[#This Row],[Mês]]=D1398,C1398+1,IF(AND(D1398="",D1399=D1395),C1395+1,1)),IF(AND(C1397="",C1398=""),IF(DCalendário6[[#This Row],[Mês]]=D1398,C1398+1,IF(AND(D1398="",D1399=D1396),C1396+1,1)),IF(DCalendário6[[#This Row],[Mês]]=D1398,C1398+1,IF(AND(D1398="",D1399=D1397),C1397+1,1))))))</f>
        <v>20</v>
      </c>
      <c r="D1399" s="14">
        <f>IF(DCalendário6[[#This Row],[Dia Útil]]="","",(MONTH($B1399)))</f>
        <v>10</v>
      </c>
      <c r="E1399" s="14">
        <f t="shared" si="21"/>
        <v>2021</v>
      </c>
      <c r="F1399" s="14">
        <f>MONTH(DCalendário6[[#This Row],[Dia]])</f>
        <v>10</v>
      </c>
      <c r="G1399" s="14" t="str">
        <f>MONTH(DCalendário6[[#This Row],[Dia]])&amp;" - "&amp;DCalendário6[[#This Row],[Ano]]</f>
        <v>10 - 2021</v>
      </c>
      <c r="H1399" s="14">
        <f>IF(DCalendário6[[#This Row],[Dia Útil]]="","",DCalendário6[[#This Row],[Semana Ano]])</f>
        <v>44</v>
      </c>
      <c r="I1399" s="14">
        <f>WEEKNUM(DCalendário6[[#This Row],[Dia]])</f>
        <v>44</v>
      </c>
      <c r="J1399" s="14" cm="1">
        <f t="array" aca="1" ref="J139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399" s="16">
        <f>WEEKDAY(DCalendário6[[#This Row],[Dia]])</f>
        <v>6</v>
      </c>
      <c r="L1399" s="1" t="str">
        <f>IFERROR(VLOOKUP(A1399,Tabela4[],1,0),"")</f>
        <v/>
      </c>
      <c r="M139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44498</v>
      </c>
      <c r="N1399" s="16" t="str">
        <f>IF(DCalendário6[[#This Row],[Dia Útil2]]="Feriado","Feriado",IF(AND(DCalendário6[[#This Row],[Dia Útil]]="",DCalendário6[[#This Row],[Mês Total]]=F1392),N1392+1,IF(DCalendário6[[#This Row],[Dia Útil]]="",1,"")))</f>
        <v/>
      </c>
      <c r="O139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1399" s="16"/>
      <c r="Q1399" s="17"/>
    </row>
    <row r="1400" spans="1:17" x14ac:dyDescent="0.25">
      <c r="A1400" s="1">
        <v>44499</v>
      </c>
      <c r="B1400" s="1" t="str">
        <f>IF(AND(DCalendário6[[#This Row],[Dia da semana]]&gt;1,DCalendário6[[#This Row],[Dia da semana]]&lt;7,DCalendário6[[#This Row],[Feriados]]=""),DCalendário6[[#This Row],[Dia]],"")</f>
        <v/>
      </c>
      <c r="C1400" s="16" t="str">
        <f>IF(DCalendário6[[#This Row],[Mês]]="","",IF(AND(C1396="",C1397="",C1398="",C1399=""),IF(DCalendário6[[#This Row],[Mês]]=D1399,C1399+1,IF(AND(D1399="",D1400=D1395),C1395+1,1)),IF(AND(C1397="",C1398="",C1399=""),IF(DCalendário6[[#This Row],[Mês]]=D1399,C1399+1,IF(AND(D1399="",D1400=D1396),C1396+1,1)),IF(AND(C1398="",C1399=""),IF(DCalendário6[[#This Row],[Mês]]=D1399,C1399+1,IF(AND(D1399="",D1400=D1397),C1397+1,1)),IF(DCalendário6[[#This Row],[Mês]]=D1399,C1399+1,IF(AND(D1399="",D1400=D1398),C1398+1,1))))))</f>
        <v/>
      </c>
      <c r="D1400" s="14" t="str">
        <f>IF(DCalendário6[[#This Row],[Dia Útil]]="","",(MONTH($B1400)))</f>
        <v/>
      </c>
      <c r="E1400" s="14">
        <f t="shared" si="21"/>
        <v>2021</v>
      </c>
      <c r="F1400" s="14">
        <f>MONTH(DCalendário6[[#This Row],[Dia]])</f>
        <v>10</v>
      </c>
      <c r="G1400" s="14" t="str">
        <f>MONTH(DCalendário6[[#This Row],[Dia]])&amp;" - "&amp;DCalendário6[[#This Row],[Ano]]</f>
        <v>10 - 2021</v>
      </c>
      <c r="H1400" s="14" t="str">
        <f>IF(DCalendário6[[#This Row],[Dia Útil]]="","",DCalendário6[[#This Row],[Semana Ano]])</f>
        <v/>
      </c>
      <c r="I1400" s="14">
        <f>WEEKNUM(DCalendário6[[#This Row],[Dia]])</f>
        <v>44</v>
      </c>
      <c r="J1400" s="14" cm="1">
        <f t="array" aca="1" ref="J140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400" s="16">
        <f>WEEKDAY(DCalendário6[[#This Row],[Dia]])</f>
        <v>7</v>
      </c>
      <c r="L1400" s="1" t="str">
        <f>IFERROR(VLOOKUP(A1400,Tabela4[],1,0),"")</f>
        <v/>
      </c>
      <c r="M140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400" s="16">
        <f>IF(DCalendário6[[#This Row],[Dia Útil2]]="Feriado","Feriado",IF(AND(DCalendário6[[#This Row],[Dia Útil]]="",DCalendário6[[#This Row],[Mês Total]]=F1393),N1393+1,IF(DCalendário6[[#This Row],[Dia Útil]]="",1,"")))</f>
        <v>5</v>
      </c>
      <c r="O140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31,5</v>
      </c>
      <c r="P1400" s="16"/>
      <c r="Q1400" s="17"/>
    </row>
    <row r="1401" spans="1:17" x14ac:dyDescent="0.25">
      <c r="A1401" s="1">
        <v>44500</v>
      </c>
      <c r="B1401" s="1" t="str">
        <f>IF(AND(DCalendário6[[#This Row],[Dia da semana]]&gt;1,DCalendário6[[#This Row],[Dia da semana]]&lt;7,DCalendário6[[#This Row],[Feriados]]=""),DCalendário6[[#This Row],[Dia]],"")</f>
        <v/>
      </c>
      <c r="C1401" s="16" t="str">
        <f>IF(DCalendário6[[#This Row],[Mês]]="","",IF(AND(C1397="",C1398="",C1399="",C1400=""),IF(DCalendário6[[#This Row],[Mês]]=D1400,C1400+1,IF(AND(D1400="",D1401=D1396),C1396+1,1)),IF(AND(C1398="",C1399="",C1400=""),IF(DCalendário6[[#This Row],[Mês]]=D1400,C1400+1,IF(AND(D1400="",D1401=D1397),C1397+1,1)),IF(AND(C1399="",C1400=""),IF(DCalendário6[[#This Row],[Mês]]=D1400,C1400+1,IF(AND(D1400="",D1401=D1398),C1398+1,1)),IF(DCalendário6[[#This Row],[Mês]]=D1400,C1400+1,IF(AND(D1400="",D1401=D1399),C1399+1,1))))))</f>
        <v/>
      </c>
      <c r="D1401" s="14" t="str">
        <f>IF(DCalendário6[[#This Row],[Dia Útil]]="","",(MONTH($B1401)))</f>
        <v/>
      </c>
      <c r="E1401" s="14">
        <f t="shared" si="21"/>
        <v>2021</v>
      </c>
      <c r="F1401" s="14">
        <f>MONTH(DCalendário6[[#This Row],[Dia]])</f>
        <v>10</v>
      </c>
      <c r="G1401" s="14" t="str">
        <f>MONTH(DCalendário6[[#This Row],[Dia]])&amp;" - "&amp;DCalendário6[[#This Row],[Ano]]</f>
        <v>10 - 2021</v>
      </c>
      <c r="H1401" s="14" t="str">
        <f>IF(DCalendário6[[#This Row],[Dia Útil]]="","",DCalendário6[[#This Row],[Semana Ano]])</f>
        <v/>
      </c>
      <c r="I1401" s="14">
        <f>WEEKNUM(DCalendário6[[#This Row],[Dia]])</f>
        <v>45</v>
      </c>
      <c r="J1401" s="14" cm="1">
        <f t="array" aca="1" ref="J140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401" s="16">
        <f>WEEKDAY(DCalendário6[[#This Row],[Dia]])</f>
        <v>1</v>
      </c>
      <c r="L1401" s="1" t="str">
        <f>IFERROR(VLOOKUP(A1401,Tabela4[],1,0),"")</f>
        <v/>
      </c>
      <c r="M140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401" s="16">
        <f>IF(DCalendário6[[#This Row],[Dia Útil2]]="Feriado","Feriado",IF(AND(DCalendário6[[#This Row],[Dia Útil]]="",DCalendário6[[#This Row],[Mês Total]]=F1394),N1394+1,IF(DCalendário6[[#This Row],[Dia Útil]]="",1,"")))</f>
        <v>5</v>
      </c>
      <c r="O140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32,5</v>
      </c>
      <c r="P1401" s="16"/>
      <c r="Q1401" s="17"/>
    </row>
    <row r="1402" spans="1:17" x14ac:dyDescent="0.25">
      <c r="A1402" s="1">
        <v>44501</v>
      </c>
      <c r="B1402" s="1">
        <f>IF(AND(DCalendário6[[#This Row],[Dia da semana]]&gt;1,DCalendário6[[#This Row],[Dia da semana]]&lt;7,DCalendário6[[#This Row],[Feriados]]=""),DCalendário6[[#This Row],[Dia]],"")</f>
        <v>44501</v>
      </c>
      <c r="C1402" s="16">
        <f>IF(DCalendário6[[#This Row],[Mês]]="","",IF(AND(C1398="",C1399="",C1400="",C1401=""),IF(DCalendário6[[#This Row],[Mês]]=D1401,C1401+1,IF(AND(D1401="",D1402=D1397),C1397+1,1)),IF(AND(C1399="",C1400="",C1401=""),IF(DCalendário6[[#This Row],[Mês]]=D1401,C1401+1,IF(AND(D1401="",D1402=D1398),C1398+1,1)),IF(AND(C1400="",C1401=""),IF(DCalendário6[[#This Row],[Mês]]=D1401,C1401+1,IF(AND(D1401="",D1402=D1399),C1399+1,1)),IF(DCalendário6[[#This Row],[Mês]]=D1401,C1401+1,IF(AND(D1401="",D1402=D1400),C1400+1,1))))))</f>
        <v>1</v>
      </c>
      <c r="D1402" s="14">
        <f>IF(DCalendário6[[#This Row],[Dia Útil]]="","",(MONTH($B1402)))</f>
        <v>11</v>
      </c>
      <c r="E1402" s="14">
        <f t="shared" si="21"/>
        <v>2021</v>
      </c>
      <c r="F1402" s="14">
        <f>MONTH(DCalendário6[[#This Row],[Dia]])</f>
        <v>11</v>
      </c>
      <c r="G1402" s="14" t="str">
        <f>MONTH(DCalendário6[[#This Row],[Dia]])&amp;" - "&amp;DCalendário6[[#This Row],[Ano]]</f>
        <v>11 - 2021</v>
      </c>
      <c r="H1402" s="14">
        <f>IF(DCalendário6[[#This Row],[Dia Útil]]="","",DCalendário6[[#This Row],[Semana Ano]])</f>
        <v>45</v>
      </c>
      <c r="I1402" s="14">
        <f>WEEKNUM(DCalendário6[[#This Row],[Dia]])</f>
        <v>45</v>
      </c>
      <c r="J1402" s="14" cm="1">
        <f t="array" aca="1" ref="J140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402" s="16">
        <f>WEEKDAY(DCalendário6[[#This Row],[Dia]])</f>
        <v>2</v>
      </c>
      <c r="L1402" s="1" t="str">
        <f>IFERROR(VLOOKUP(A1402,Tabela4[],1,0),"")</f>
        <v/>
      </c>
      <c r="M140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44501</v>
      </c>
      <c r="N1402" s="16" t="str">
        <f>IF(DCalendário6[[#This Row],[Dia Útil2]]="Feriado","Feriado",IF(AND(DCalendário6[[#This Row],[Dia Útil]]="",DCalendário6[[#This Row],[Mês Total]]=F1395),N1395+1,IF(DCalendário6[[#This Row],[Dia Útil]]="",1,"")))</f>
        <v/>
      </c>
      <c r="O140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1402" s="16"/>
      <c r="Q1402" s="17"/>
    </row>
    <row r="1403" spans="1:17" x14ac:dyDescent="0.25">
      <c r="A1403" s="1">
        <v>44502</v>
      </c>
      <c r="B1403" s="1" t="str">
        <f>IF(AND(DCalendário6[[#This Row],[Dia da semana]]&gt;1,DCalendário6[[#This Row],[Dia da semana]]&lt;7,DCalendário6[[#This Row],[Feriados]]=""),DCalendário6[[#This Row],[Dia]],"")</f>
        <v/>
      </c>
      <c r="C1403" s="16" t="str">
        <f>IF(DCalendário6[[#This Row],[Mês]]="","",IF(AND(C1399="",C1400="",C1401="",C1402=""),IF(DCalendário6[[#This Row],[Mês]]=D1402,C1402+1,IF(AND(D1402="",D1403=D1398),C1398+1,1)),IF(AND(C1400="",C1401="",C1402=""),IF(DCalendário6[[#This Row],[Mês]]=D1402,C1402+1,IF(AND(D1402="",D1403=D1399),C1399+1,1)),IF(AND(C1401="",C1402=""),IF(DCalendário6[[#This Row],[Mês]]=D1402,C1402+1,IF(AND(D1402="",D1403=D1400),C1400+1,1)),IF(DCalendário6[[#This Row],[Mês]]=D1402,C1402+1,IF(AND(D1402="",D1403=D1401),C1401+1,1))))))</f>
        <v/>
      </c>
      <c r="D1403" s="14" t="str">
        <f>IF(DCalendário6[[#This Row],[Dia Útil]]="","",(MONTH($B1403)))</f>
        <v/>
      </c>
      <c r="E1403" s="14">
        <f t="shared" si="21"/>
        <v>2021</v>
      </c>
      <c r="F1403" s="14">
        <f>MONTH(DCalendário6[[#This Row],[Dia]])</f>
        <v>11</v>
      </c>
      <c r="G1403" s="14" t="str">
        <f>MONTH(DCalendário6[[#This Row],[Dia]])&amp;" - "&amp;DCalendário6[[#This Row],[Ano]]</f>
        <v>11 - 2021</v>
      </c>
      <c r="H1403" s="14" t="str">
        <f>IF(DCalendário6[[#This Row],[Dia Útil]]="","",DCalendário6[[#This Row],[Semana Ano]])</f>
        <v/>
      </c>
      <c r="I1403" s="14">
        <f>WEEKNUM(DCalendário6[[#This Row],[Dia]])</f>
        <v>45</v>
      </c>
      <c r="J1403" s="14" cm="1">
        <f t="array" aca="1" ref="J140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403" s="16">
        <f>WEEKDAY(DCalendário6[[#This Row],[Dia]])</f>
        <v>3</v>
      </c>
      <c r="L1403" s="1">
        <f>IFERROR(VLOOKUP(A1403,Tabela4[],1,0),"")</f>
        <v>44502</v>
      </c>
      <c r="M140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1403" s="16" t="str">
        <f>IF(DCalendário6[[#This Row],[Dia Útil2]]="Feriado","Feriado",IF(AND(DCalendário6[[#This Row],[Dia Útil]]="",DCalendário6[[#This Row],[Mês Total]]=F1396),N1396+1,IF(DCalendário6[[#This Row],[Dia Útil]]="",1,"")))</f>
        <v>Feriado</v>
      </c>
      <c r="O140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1403" s="16"/>
      <c r="Q1403" s="17"/>
    </row>
    <row r="1404" spans="1:17" x14ac:dyDescent="0.25">
      <c r="A1404" s="1">
        <v>44503</v>
      </c>
      <c r="B1404" s="1">
        <f>IF(AND(DCalendário6[[#This Row],[Dia da semana]]&gt;1,DCalendário6[[#This Row],[Dia da semana]]&lt;7,DCalendário6[[#This Row],[Feriados]]=""),DCalendário6[[#This Row],[Dia]],"")</f>
        <v>44503</v>
      </c>
      <c r="C1404" s="16">
        <f>IF(DCalendário6[[#This Row],[Mês]]="","",IF(AND(C1400="",C1401="",C1402="",C1403=""),IF(DCalendário6[[#This Row],[Mês]]=D1403,C1403+1,IF(AND(D1403="",D1404=D1399),C1399+1,1)),IF(AND(C1401="",C1402="",C1403=""),IF(DCalendário6[[#This Row],[Mês]]=D1403,C1403+1,IF(AND(D1403="",D1404=D1400),C1400+1,1)),IF(AND(C1402="",C1403=""),IF(DCalendário6[[#This Row],[Mês]]=D1403,C1403+1,IF(AND(D1403="",D1404=D1401),C1401+1,1)),IF(DCalendário6[[#This Row],[Mês]]=D1403,C1403+1,IF(AND(D1403="",D1404=D1402),C1402+1,1))))))</f>
        <v>2</v>
      </c>
      <c r="D1404" s="14">
        <f>IF(DCalendário6[[#This Row],[Dia Útil]]="","",(MONTH($B1404)))</f>
        <v>11</v>
      </c>
      <c r="E1404" s="14">
        <f t="shared" si="21"/>
        <v>2021</v>
      </c>
      <c r="F1404" s="14">
        <f>MONTH(DCalendário6[[#This Row],[Dia]])</f>
        <v>11</v>
      </c>
      <c r="G1404" s="14" t="str">
        <f>MONTH(DCalendário6[[#This Row],[Dia]])&amp;" - "&amp;DCalendário6[[#This Row],[Ano]]</f>
        <v>11 - 2021</v>
      </c>
      <c r="H1404" s="14">
        <f>IF(DCalendário6[[#This Row],[Dia Útil]]="","",DCalendário6[[#This Row],[Semana Ano]])</f>
        <v>45</v>
      </c>
      <c r="I1404" s="14">
        <f>WEEKNUM(DCalendário6[[#This Row],[Dia]])</f>
        <v>45</v>
      </c>
      <c r="J1404" s="14" cm="1">
        <f t="array" aca="1" ref="J140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404" s="16">
        <f>WEEKDAY(DCalendário6[[#This Row],[Dia]])</f>
        <v>4</v>
      </c>
      <c r="L1404" s="1" t="str">
        <f>IFERROR(VLOOKUP(A1404,Tabela4[],1,0),"")</f>
        <v/>
      </c>
      <c r="M140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44503</v>
      </c>
      <c r="N1404" s="16" t="str">
        <f>IF(DCalendário6[[#This Row],[Dia Útil2]]="Feriado","Feriado",IF(AND(DCalendário6[[#This Row],[Dia Útil]]="",DCalendário6[[#This Row],[Mês Total]]=F1397),N1397+1,IF(DCalendário6[[#This Row],[Dia Útil]]="",1,"")))</f>
        <v/>
      </c>
      <c r="O140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1404" s="16"/>
      <c r="Q1404" s="17"/>
    </row>
    <row r="1405" spans="1:17" x14ac:dyDescent="0.25">
      <c r="A1405" s="1">
        <v>44504</v>
      </c>
      <c r="B1405" s="1">
        <f>IF(AND(DCalendário6[[#This Row],[Dia da semana]]&gt;1,DCalendário6[[#This Row],[Dia da semana]]&lt;7,DCalendário6[[#This Row],[Feriados]]=""),DCalendário6[[#This Row],[Dia]],"")</f>
        <v>44504</v>
      </c>
      <c r="C1405" s="16">
        <f>IF(DCalendário6[[#This Row],[Mês]]="","",IF(AND(C1401="",C1402="",C1403="",C1404=""),IF(DCalendário6[[#This Row],[Mês]]=D1404,C1404+1,IF(AND(D1404="",D1405=D1400),C1400+1,1)),IF(AND(C1402="",C1403="",C1404=""),IF(DCalendário6[[#This Row],[Mês]]=D1404,C1404+1,IF(AND(D1404="",D1405=D1401),C1401+1,1)),IF(AND(C1403="",C1404=""),IF(DCalendário6[[#This Row],[Mês]]=D1404,C1404+1,IF(AND(D1404="",D1405=D1402),C1402+1,1)),IF(DCalendário6[[#This Row],[Mês]]=D1404,C1404+1,IF(AND(D1404="",D1405=D1403),C1403+1,1))))))</f>
        <v>3</v>
      </c>
      <c r="D1405" s="14">
        <f>IF(DCalendário6[[#This Row],[Dia Útil]]="","",(MONTH($B1405)))</f>
        <v>11</v>
      </c>
      <c r="E1405" s="14">
        <f t="shared" si="21"/>
        <v>2021</v>
      </c>
      <c r="F1405" s="14">
        <f>MONTH(DCalendário6[[#This Row],[Dia]])</f>
        <v>11</v>
      </c>
      <c r="G1405" s="14" t="str">
        <f>MONTH(DCalendário6[[#This Row],[Dia]])&amp;" - "&amp;DCalendário6[[#This Row],[Ano]]</f>
        <v>11 - 2021</v>
      </c>
      <c r="H1405" s="14">
        <f>IF(DCalendário6[[#This Row],[Dia Útil]]="","",DCalendário6[[#This Row],[Semana Ano]])</f>
        <v>45</v>
      </c>
      <c r="I1405" s="14">
        <f>WEEKNUM(DCalendário6[[#This Row],[Dia]])</f>
        <v>45</v>
      </c>
      <c r="J1405" s="14" cm="1">
        <f t="array" aca="1" ref="J140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405" s="16">
        <f>WEEKDAY(DCalendário6[[#This Row],[Dia]])</f>
        <v>5</v>
      </c>
      <c r="L1405" s="1" t="str">
        <f>IFERROR(VLOOKUP(A1405,Tabela4[],1,0),"")</f>
        <v/>
      </c>
      <c r="M140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44504</v>
      </c>
      <c r="N1405" s="16" t="str">
        <f>IF(DCalendário6[[#This Row],[Dia Útil2]]="Feriado","Feriado",IF(AND(DCalendário6[[#This Row],[Dia Útil]]="",DCalendário6[[#This Row],[Mês Total]]=F1398),N1398+1,IF(DCalendário6[[#This Row],[Dia Útil]]="",1,"")))</f>
        <v/>
      </c>
      <c r="O140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1405" s="16"/>
      <c r="Q1405" s="17"/>
    </row>
    <row r="1406" spans="1:17" x14ac:dyDescent="0.25">
      <c r="A1406" s="1">
        <v>44505</v>
      </c>
      <c r="B1406" s="1">
        <f>IF(AND(DCalendário6[[#This Row],[Dia da semana]]&gt;1,DCalendário6[[#This Row],[Dia da semana]]&lt;7,DCalendário6[[#This Row],[Feriados]]=""),DCalendário6[[#This Row],[Dia]],"")</f>
        <v>44505</v>
      </c>
      <c r="C1406" s="16">
        <f>IF(DCalendário6[[#This Row],[Mês]]="","",IF(AND(C1402="",C1403="",C1404="",C1405=""),IF(DCalendário6[[#This Row],[Mês]]=D1405,C1405+1,IF(AND(D1405="",D1406=D1401),C1401+1,1)),IF(AND(C1403="",C1404="",C1405=""),IF(DCalendário6[[#This Row],[Mês]]=D1405,C1405+1,IF(AND(D1405="",D1406=D1402),C1402+1,1)),IF(AND(C1404="",C1405=""),IF(DCalendário6[[#This Row],[Mês]]=D1405,C1405+1,IF(AND(D1405="",D1406=D1403),C1403+1,1)),IF(DCalendário6[[#This Row],[Mês]]=D1405,C1405+1,IF(AND(D1405="",D1406=D1404),C1404+1,1))))))</f>
        <v>4</v>
      </c>
      <c r="D1406" s="14">
        <f>IF(DCalendário6[[#This Row],[Dia Útil]]="","",(MONTH($B1406)))</f>
        <v>11</v>
      </c>
      <c r="E1406" s="14">
        <f t="shared" si="21"/>
        <v>2021</v>
      </c>
      <c r="F1406" s="14">
        <f>MONTH(DCalendário6[[#This Row],[Dia]])</f>
        <v>11</v>
      </c>
      <c r="G1406" s="14" t="str">
        <f>MONTH(DCalendário6[[#This Row],[Dia]])&amp;" - "&amp;DCalendário6[[#This Row],[Ano]]</f>
        <v>11 - 2021</v>
      </c>
      <c r="H1406" s="14">
        <f>IF(DCalendário6[[#This Row],[Dia Útil]]="","",DCalendário6[[#This Row],[Semana Ano]])</f>
        <v>45</v>
      </c>
      <c r="I1406" s="14">
        <f>WEEKNUM(DCalendário6[[#This Row],[Dia]])</f>
        <v>45</v>
      </c>
      <c r="J1406" s="14" cm="1">
        <f t="array" aca="1" ref="J140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406" s="16">
        <f>WEEKDAY(DCalendário6[[#This Row],[Dia]])</f>
        <v>6</v>
      </c>
      <c r="L1406" s="1" t="str">
        <f>IFERROR(VLOOKUP(A1406,Tabela4[],1,0),"")</f>
        <v/>
      </c>
      <c r="M140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44505</v>
      </c>
      <c r="N1406" s="16" t="str">
        <f>IF(DCalendário6[[#This Row],[Dia Útil2]]="Feriado","Feriado",IF(AND(DCalendário6[[#This Row],[Dia Útil]]="",DCalendário6[[#This Row],[Mês Total]]=F1399),N1399+1,IF(DCalendário6[[#This Row],[Dia Útil]]="",1,"")))</f>
        <v/>
      </c>
      <c r="O140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1406" s="16"/>
      <c r="Q1406" s="17"/>
    </row>
    <row r="1407" spans="1:17" x14ac:dyDescent="0.25">
      <c r="A1407" s="1">
        <v>44506</v>
      </c>
      <c r="B1407" s="1" t="str">
        <f>IF(AND(DCalendário6[[#This Row],[Dia da semana]]&gt;1,DCalendário6[[#This Row],[Dia da semana]]&lt;7,DCalendário6[[#This Row],[Feriados]]=""),DCalendário6[[#This Row],[Dia]],"")</f>
        <v/>
      </c>
      <c r="C1407" s="16" t="str">
        <f>IF(DCalendário6[[#This Row],[Mês]]="","",IF(AND(C1403="",C1404="",C1405="",C1406=""),IF(DCalendário6[[#This Row],[Mês]]=D1406,C1406+1,IF(AND(D1406="",D1407=D1402),C1402+1,1)),IF(AND(C1404="",C1405="",C1406=""),IF(DCalendário6[[#This Row],[Mês]]=D1406,C1406+1,IF(AND(D1406="",D1407=D1403),C1403+1,1)),IF(AND(C1405="",C1406=""),IF(DCalendário6[[#This Row],[Mês]]=D1406,C1406+1,IF(AND(D1406="",D1407=D1404),C1404+1,1)),IF(DCalendário6[[#This Row],[Mês]]=D1406,C1406+1,IF(AND(D1406="",D1407=D1405),C1405+1,1))))))</f>
        <v/>
      </c>
      <c r="D1407" s="14" t="str">
        <f>IF(DCalendário6[[#This Row],[Dia Útil]]="","",(MONTH($B1407)))</f>
        <v/>
      </c>
      <c r="E1407" s="14">
        <f t="shared" si="21"/>
        <v>2021</v>
      </c>
      <c r="F1407" s="14">
        <f>MONTH(DCalendário6[[#This Row],[Dia]])</f>
        <v>11</v>
      </c>
      <c r="G1407" s="14" t="str">
        <f>MONTH(DCalendário6[[#This Row],[Dia]])&amp;" - "&amp;DCalendário6[[#This Row],[Ano]]</f>
        <v>11 - 2021</v>
      </c>
      <c r="H1407" s="14" t="str">
        <f>IF(DCalendário6[[#This Row],[Dia Útil]]="","",DCalendário6[[#This Row],[Semana Ano]])</f>
        <v/>
      </c>
      <c r="I1407" s="14">
        <f>WEEKNUM(DCalendário6[[#This Row],[Dia]])</f>
        <v>45</v>
      </c>
      <c r="J1407" s="14" cm="1">
        <f t="array" aca="1" ref="J140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407" s="16">
        <f>WEEKDAY(DCalendário6[[#This Row],[Dia]])</f>
        <v>7</v>
      </c>
      <c r="L1407" s="1" t="str">
        <f>IFERROR(VLOOKUP(A1407,Tabela4[],1,0),"")</f>
        <v/>
      </c>
      <c r="M140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407" s="16">
        <f>IF(DCalendário6[[#This Row],[Dia Útil2]]="Feriado","Feriado",IF(AND(DCalendário6[[#This Row],[Dia Útil]]="",DCalendário6[[#This Row],[Mês Total]]=F1400),N1400+1,IF(DCalendário6[[#This Row],[Dia Útil]]="",1,"")))</f>
        <v>1</v>
      </c>
      <c r="O140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1407" s="16"/>
      <c r="Q1407" s="17"/>
    </row>
    <row r="1408" spans="1:17" x14ac:dyDescent="0.25">
      <c r="A1408" s="1">
        <v>44507</v>
      </c>
      <c r="B1408" s="1" t="str">
        <f>IF(AND(DCalendário6[[#This Row],[Dia da semana]]&gt;1,DCalendário6[[#This Row],[Dia da semana]]&lt;7,DCalendário6[[#This Row],[Feriados]]=""),DCalendário6[[#This Row],[Dia]],"")</f>
        <v/>
      </c>
      <c r="C1408" s="16" t="str">
        <f>IF(DCalendário6[[#This Row],[Mês]]="","",IF(AND(C1404="",C1405="",C1406="",C1407=""),IF(DCalendário6[[#This Row],[Mês]]=D1407,C1407+1,IF(AND(D1407="",D1408=D1403),C1403+1,1)),IF(AND(C1405="",C1406="",C1407=""),IF(DCalendário6[[#This Row],[Mês]]=D1407,C1407+1,IF(AND(D1407="",D1408=D1404),C1404+1,1)),IF(AND(C1406="",C1407=""),IF(DCalendário6[[#This Row],[Mês]]=D1407,C1407+1,IF(AND(D1407="",D1408=D1405),C1405+1,1)),IF(DCalendário6[[#This Row],[Mês]]=D1407,C1407+1,IF(AND(D1407="",D1408=D1406),C1406+1,1))))))</f>
        <v/>
      </c>
      <c r="D1408" s="14" t="str">
        <f>IF(DCalendário6[[#This Row],[Dia Útil]]="","",(MONTH($B1408)))</f>
        <v/>
      </c>
      <c r="E1408" s="14">
        <f t="shared" si="21"/>
        <v>2021</v>
      </c>
      <c r="F1408" s="14">
        <f>MONTH(DCalendário6[[#This Row],[Dia]])</f>
        <v>11</v>
      </c>
      <c r="G1408" s="14" t="str">
        <f>MONTH(DCalendário6[[#This Row],[Dia]])&amp;" - "&amp;DCalendário6[[#This Row],[Ano]]</f>
        <v>11 - 2021</v>
      </c>
      <c r="H1408" s="14" t="str">
        <f>IF(DCalendário6[[#This Row],[Dia Útil]]="","",DCalendário6[[#This Row],[Semana Ano]])</f>
        <v/>
      </c>
      <c r="I1408" s="14">
        <f>WEEKNUM(DCalendário6[[#This Row],[Dia]])</f>
        <v>46</v>
      </c>
      <c r="J1408" s="14" cm="1">
        <f t="array" aca="1" ref="J140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408" s="16">
        <f>WEEKDAY(DCalendário6[[#This Row],[Dia]])</f>
        <v>1</v>
      </c>
      <c r="L1408" s="1" t="str">
        <f>IFERROR(VLOOKUP(A1408,Tabela4[],1,0),"")</f>
        <v/>
      </c>
      <c r="M140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408" s="16">
        <f>IF(DCalendário6[[#This Row],[Dia Útil2]]="Feriado","Feriado",IF(AND(DCalendário6[[#This Row],[Dia Útil]]="",DCalendário6[[#This Row],[Mês Total]]=F1401),N1401+1,IF(DCalendário6[[#This Row],[Dia Útil]]="",1,"")))</f>
        <v>1</v>
      </c>
      <c r="O140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1408" s="16"/>
      <c r="Q1408" s="17"/>
    </row>
    <row r="1409" spans="1:17" x14ac:dyDescent="0.25">
      <c r="A1409" s="1">
        <v>44508</v>
      </c>
      <c r="B1409" s="1">
        <f>IF(AND(DCalendário6[[#This Row],[Dia da semana]]&gt;1,DCalendário6[[#This Row],[Dia da semana]]&lt;7,DCalendário6[[#This Row],[Feriados]]=""),DCalendário6[[#This Row],[Dia]],"")</f>
        <v>44508</v>
      </c>
      <c r="C1409" s="16">
        <f>IF(DCalendário6[[#This Row],[Mês]]="","",IF(AND(C1405="",C1406="",C1407="",C1408=""),IF(DCalendário6[[#This Row],[Mês]]=D1408,C1408+1,IF(AND(D1408="",D1409=D1404),C1404+1,1)),IF(AND(C1406="",C1407="",C1408=""),IF(DCalendário6[[#This Row],[Mês]]=D1408,C1408+1,IF(AND(D1408="",D1409=D1405),C1405+1,1)),IF(AND(C1407="",C1408=""),IF(DCalendário6[[#This Row],[Mês]]=D1408,C1408+1,IF(AND(D1408="",D1409=D1406),C1406+1,1)),IF(DCalendário6[[#This Row],[Mês]]=D1408,C1408+1,IF(AND(D1408="",D1409=D1407),C1407+1,1))))))</f>
        <v>5</v>
      </c>
      <c r="D1409" s="14">
        <f>IF(DCalendário6[[#This Row],[Dia Útil]]="","",(MONTH($B1409)))</f>
        <v>11</v>
      </c>
      <c r="E1409" s="14">
        <f t="shared" si="21"/>
        <v>2021</v>
      </c>
      <c r="F1409" s="14">
        <f>MONTH(DCalendário6[[#This Row],[Dia]])</f>
        <v>11</v>
      </c>
      <c r="G1409" s="14" t="str">
        <f>MONTH(DCalendário6[[#This Row],[Dia]])&amp;" - "&amp;DCalendário6[[#This Row],[Ano]]</f>
        <v>11 - 2021</v>
      </c>
      <c r="H1409" s="14">
        <f>IF(DCalendário6[[#This Row],[Dia Útil]]="","",DCalendário6[[#This Row],[Semana Ano]])</f>
        <v>46</v>
      </c>
      <c r="I1409" s="14">
        <f>WEEKNUM(DCalendário6[[#This Row],[Dia]])</f>
        <v>46</v>
      </c>
      <c r="J1409" s="14" cm="1">
        <f t="array" aca="1" ref="J140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409" s="16">
        <f>WEEKDAY(DCalendário6[[#This Row],[Dia]])</f>
        <v>2</v>
      </c>
      <c r="L1409" s="1" t="str">
        <f>IFERROR(VLOOKUP(A1409,Tabela4[],1,0),"")</f>
        <v/>
      </c>
      <c r="M140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44508</v>
      </c>
      <c r="N1409" s="16" t="str">
        <f>IF(DCalendário6[[#This Row],[Dia Útil2]]="Feriado","Feriado",IF(AND(DCalendário6[[#This Row],[Dia Útil]]="",DCalendário6[[#This Row],[Mês Total]]=F1402),N1402+1,IF(DCalendário6[[#This Row],[Dia Útil]]="",1,"")))</f>
        <v/>
      </c>
      <c r="O140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1409" s="16"/>
      <c r="Q1409" s="17"/>
    </row>
    <row r="1410" spans="1:17" x14ac:dyDescent="0.25">
      <c r="A1410" s="1">
        <v>44509</v>
      </c>
      <c r="B1410" s="1">
        <f>IF(AND(DCalendário6[[#This Row],[Dia da semana]]&gt;1,DCalendário6[[#This Row],[Dia da semana]]&lt;7,DCalendário6[[#This Row],[Feriados]]=""),DCalendário6[[#This Row],[Dia]],"")</f>
        <v>44509</v>
      </c>
      <c r="C1410" s="16">
        <f>IF(DCalendário6[[#This Row],[Mês]]="","",IF(AND(C1406="",C1407="",C1408="",C1409=""),IF(DCalendário6[[#This Row],[Mês]]=D1409,C1409+1,IF(AND(D1409="",D1410=D1405),C1405+1,1)),IF(AND(C1407="",C1408="",C1409=""),IF(DCalendário6[[#This Row],[Mês]]=D1409,C1409+1,IF(AND(D1409="",D1410=D1406),C1406+1,1)),IF(AND(C1408="",C1409=""),IF(DCalendário6[[#This Row],[Mês]]=D1409,C1409+1,IF(AND(D1409="",D1410=D1407),C1407+1,1)),IF(DCalendário6[[#This Row],[Mês]]=D1409,C1409+1,IF(AND(D1409="",D1410=D1408),C1408+1,1))))))</f>
        <v>6</v>
      </c>
      <c r="D1410" s="14">
        <f>IF(DCalendário6[[#This Row],[Dia Útil]]="","",(MONTH($B1410)))</f>
        <v>11</v>
      </c>
      <c r="E1410" s="14">
        <f t="shared" ref="E1410:E1473" si="22">YEAR($A1410)</f>
        <v>2021</v>
      </c>
      <c r="F1410" s="14">
        <f>MONTH(DCalendário6[[#This Row],[Dia]])</f>
        <v>11</v>
      </c>
      <c r="G1410" s="14" t="str">
        <f>MONTH(DCalendário6[[#This Row],[Dia]])&amp;" - "&amp;DCalendário6[[#This Row],[Ano]]</f>
        <v>11 - 2021</v>
      </c>
      <c r="H1410" s="14">
        <f>IF(DCalendário6[[#This Row],[Dia Útil]]="","",DCalendário6[[#This Row],[Semana Ano]])</f>
        <v>46</v>
      </c>
      <c r="I1410" s="14">
        <f>WEEKNUM(DCalendário6[[#This Row],[Dia]])</f>
        <v>46</v>
      </c>
      <c r="J1410" s="14" cm="1">
        <f t="array" aca="1" ref="J141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410" s="16">
        <f>WEEKDAY(DCalendário6[[#This Row],[Dia]])</f>
        <v>3</v>
      </c>
      <c r="L1410" s="1" t="str">
        <f>IFERROR(VLOOKUP(A1410,Tabela4[],1,0),"")</f>
        <v/>
      </c>
      <c r="M141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44509</v>
      </c>
      <c r="N1410" s="16" t="str">
        <f>IF(DCalendário6[[#This Row],[Dia Útil2]]="Feriado","Feriado",IF(AND(DCalendário6[[#This Row],[Dia Útil]]="",DCalendário6[[#This Row],[Mês Total]]=F1403),N1403+1,IF(DCalendário6[[#This Row],[Dia Útil]]="",1,"")))</f>
        <v/>
      </c>
      <c r="O141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1410" s="16"/>
      <c r="Q1410" s="17"/>
    </row>
    <row r="1411" spans="1:17" x14ac:dyDescent="0.25">
      <c r="A1411" s="1">
        <v>44510</v>
      </c>
      <c r="B1411" s="1">
        <f>IF(AND(DCalendário6[[#This Row],[Dia da semana]]&gt;1,DCalendário6[[#This Row],[Dia da semana]]&lt;7,DCalendário6[[#This Row],[Feriados]]=""),DCalendário6[[#This Row],[Dia]],"")</f>
        <v>44510</v>
      </c>
      <c r="C1411" s="16">
        <f>IF(DCalendário6[[#This Row],[Mês]]="","",IF(AND(C1407="",C1408="",C1409="",C1410=""),IF(DCalendário6[[#This Row],[Mês]]=D1410,C1410+1,IF(AND(D1410="",D1411=D1406),C1406+1,1)),IF(AND(C1408="",C1409="",C1410=""),IF(DCalendário6[[#This Row],[Mês]]=D1410,C1410+1,IF(AND(D1410="",D1411=D1407),C1407+1,1)),IF(AND(C1409="",C1410=""),IF(DCalendário6[[#This Row],[Mês]]=D1410,C1410+1,IF(AND(D1410="",D1411=D1408),C1408+1,1)),IF(DCalendário6[[#This Row],[Mês]]=D1410,C1410+1,IF(AND(D1410="",D1411=D1409),C1409+1,1))))))</f>
        <v>7</v>
      </c>
      <c r="D1411" s="14">
        <f>IF(DCalendário6[[#This Row],[Dia Útil]]="","",(MONTH($B1411)))</f>
        <v>11</v>
      </c>
      <c r="E1411" s="14">
        <f t="shared" si="22"/>
        <v>2021</v>
      </c>
      <c r="F1411" s="14">
        <f>MONTH(DCalendário6[[#This Row],[Dia]])</f>
        <v>11</v>
      </c>
      <c r="G1411" s="14" t="str">
        <f>MONTH(DCalendário6[[#This Row],[Dia]])&amp;" - "&amp;DCalendário6[[#This Row],[Ano]]</f>
        <v>11 - 2021</v>
      </c>
      <c r="H1411" s="14">
        <f>IF(DCalendário6[[#This Row],[Dia Útil]]="","",DCalendário6[[#This Row],[Semana Ano]])</f>
        <v>46</v>
      </c>
      <c r="I1411" s="14">
        <f>WEEKNUM(DCalendário6[[#This Row],[Dia]])</f>
        <v>46</v>
      </c>
      <c r="J1411" s="14" cm="1">
        <f t="array" aca="1" ref="J141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411" s="16">
        <f>WEEKDAY(DCalendário6[[#This Row],[Dia]])</f>
        <v>4</v>
      </c>
      <c r="L1411" s="1" t="str">
        <f>IFERROR(VLOOKUP(A1411,Tabela4[],1,0),"")</f>
        <v/>
      </c>
      <c r="M141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44510</v>
      </c>
      <c r="N1411" s="16" t="str">
        <f>IF(DCalendário6[[#This Row],[Dia Útil2]]="Feriado","Feriado",IF(AND(DCalendário6[[#This Row],[Dia Útil]]="",DCalendário6[[#This Row],[Mês Total]]=F1404),N1404+1,IF(DCalendário6[[#This Row],[Dia Útil]]="",1,"")))</f>
        <v/>
      </c>
      <c r="O141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1411" s="16"/>
      <c r="Q1411" s="17"/>
    </row>
    <row r="1412" spans="1:17" x14ac:dyDescent="0.25">
      <c r="A1412" s="1">
        <v>44511</v>
      </c>
      <c r="B1412" s="1">
        <f>IF(AND(DCalendário6[[#This Row],[Dia da semana]]&gt;1,DCalendário6[[#This Row],[Dia da semana]]&lt;7,DCalendário6[[#This Row],[Feriados]]=""),DCalendário6[[#This Row],[Dia]],"")</f>
        <v>44511</v>
      </c>
      <c r="C1412" s="16">
        <f>IF(DCalendário6[[#This Row],[Mês]]="","",IF(AND(C1408="",C1409="",C1410="",C1411=""),IF(DCalendário6[[#This Row],[Mês]]=D1411,C1411+1,IF(AND(D1411="",D1412=D1407),C1407+1,1)),IF(AND(C1409="",C1410="",C1411=""),IF(DCalendário6[[#This Row],[Mês]]=D1411,C1411+1,IF(AND(D1411="",D1412=D1408),C1408+1,1)),IF(AND(C1410="",C1411=""),IF(DCalendário6[[#This Row],[Mês]]=D1411,C1411+1,IF(AND(D1411="",D1412=D1409),C1409+1,1)),IF(DCalendário6[[#This Row],[Mês]]=D1411,C1411+1,IF(AND(D1411="",D1412=D1410),C1410+1,1))))))</f>
        <v>8</v>
      </c>
      <c r="D1412" s="14">
        <f>IF(DCalendário6[[#This Row],[Dia Útil]]="","",(MONTH($B1412)))</f>
        <v>11</v>
      </c>
      <c r="E1412" s="14">
        <f t="shared" si="22"/>
        <v>2021</v>
      </c>
      <c r="F1412" s="14">
        <f>MONTH(DCalendário6[[#This Row],[Dia]])</f>
        <v>11</v>
      </c>
      <c r="G1412" s="14" t="str">
        <f>MONTH(DCalendário6[[#This Row],[Dia]])&amp;" - "&amp;DCalendário6[[#This Row],[Ano]]</f>
        <v>11 - 2021</v>
      </c>
      <c r="H1412" s="14">
        <f>IF(DCalendário6[[#This Row],[Dia Útil]]="","",DCalendário6[[#This Row],[Semana Ano]])</f>
        <v>46</v>
      </c>
      <c r="I1412" s="14">
        <f>WEEKNUM(DCalendário6[[#This Row],[Dia]])</f>
        <v>46</v>
      </c>
      <c r="J1412" s="14" cm="1">
        <f t="array" aca="1" ref="J141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412" s="16">
        <f>WEEKDAY(DCalendário6[[#This Row],[Dia]])</f>
        <v>5</v>
      </c>
      <c r="L1412" s="1" t="str">
        <f>IFERROR(VLOOKUP(A1412,Tabela4[],1,0),"")</f>
        <v/>
      </c>
      <c r="M141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44511</v>
      </c>
      <c r="N1412" s="16" t="str">
        <f>IF(DCalendário6[[#This Row],[Dia Útil2]]="Feriado","Feriado",IF(AND(DCalendário6[[#This Row],[Dia Útil]]="",DCalendário6[[#This Row],[Mês Total]]=F1405),N1405+1,IF(DCalendário6[[#This Row],[Dia Útil]]="",1,"")))</f>
        <v/>
      </c>
      <c r="O141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1412" s="16"/>
      <c r="Q1412" s="17"/>
    </row>
    <row r="1413" spans="1:17" x14ac:dyDescent="0.25">
      <c r="A1413" s="1">
        <v>44512</v>
      </c>
      <c r="B1413" s="1">
        <f>IF(AND(DCalendário6[[#This Row],[Dia da semana]]&gt;1,DCalendário6[[#This Row],[Dia da semana]]&lt;7,DCalendário6[[#This Row],[Feriados]]=""),DCalendário6[[#This Row],[Dia]],"")</f>
        <v>44512</v>
      </c>
      <c r="C1413" s="16">
        <f>IF(DCalendário6[[#This Row],[Mês]]="","",IF(AND(C1409="",C1410="",C1411="",C1412=""),IF(DCalendário6[[#This Row],[Mês]]=D1412,C1412+1,IF(AND(D1412="",D1413=D1408),C1408+1,1)),IF(AND(C1410="",C1411="",C1412=""),IF(DCalendário6[[#This Row],[Mês]]=D1412,C1412+1,IF(AND(D1412="",D1413=D1409),C1409+1,1)),IF(AND(C1411="",C1412=""),IF(DCalendário6[[#This Row],[Mês]]=D1412,C1412+1,IF(AND(D1412="",D1413=D1410),C1410+1,1)),IF(DCalendário6[[#This Row],[Mês]]=D1412,C1412+1,IF(AND(D1412="",D1413=D1411),C1411+1,1))))))</f>
        <v>9</v>
      </c>
      <c r="D1413" s="14">
        <f>IF(DCalendário6[[#This Row],[Dia Útil]]="","",(MONTH($B1413)))</f>
        <v>11</v>
      </c>
      <c r="E1413" s="14">
        <f t="shared" si="22"/>
        <v>2021</v>
      </c>
      <c r="F1413" s="14">
        <f>MONTH(DCalendário6[[#This Row],[Dia]])</f>
        <v>11</v>
      </c>
      <c r="G1413" s="14" t="str">
        <f>MONTH(DCalendário6[[#This Row],[Dia]])&amp;" - "&amp;DCalendário6[[#This Row],[Ano]]</f>
        <v>11 - 2021</v>
      </c>
      <c r="H1413" s="14">
        <f>IF(DCalendário6[[#This Row],[Dia Útil]]="","",DCalendário6[[#This Row],[Semana Ano]])</f>
        <v>46</v>
      </c>
      <c r="I1413" s="14">
        <f>WEEKNUM(DCalendário6[[#This Row],[Dia]])</f>
        <v>46</v>
      </c>
      <c r="J1413" s="14" cm="1">
        <f t="array" aca="1" ref="J141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413" s="16">
        <f>WEEKDAY(DCalendário6[[#This Row],[Dia]])</f>
        <v>6</v>
      </c>
      <c r="L1413" s="1" t="str">
        <f>IFERROR(VLOOKUP(A1413,Tabela4[],1,0),"")</f>
        <v/>
      </c>
      <c r="M141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44512</v>
      </c>
      <c r="N1413" s="16" t="str">
        <f>IF(DCalendário6[[#This Row],[Dia Útil2]]="Feriado","Feriado",IF(AND(DCalendário6[[#This Row],[Dia Útil]]="",DCalendário6[[#This Row],[Mês Total]]=F1406),N1406+1,IF(DCalendário6[[#This Row],[Dia Útil]]="",1,"")))</f>
        <v/>
      </c>
      <c r="O141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1413" s="16"/>
      <c r="Q1413" s="17"/>
    </row>
    <row r="1414" spans="1:17" x14ac:dyDescent="0.25">
      <c r="A1414" s="1">
        <v>44513</v>
      </c>
      <c r="B1414" s="1" t="str">
        <f>IF(AND(DCalendário6[[#This Row],[Dia da semana]]&gt;1,DCalendário6[[#This Row],[Dia da semana]]&lt;7,DCalendário6[[#This Row],[Feriados]]=""),DCalendário6[[#This Row],[Dia]],"")</f>
        <v/>
      </c>
      <c r="C1414" s="16" t="str">
        <f>IF(DCalendário6[[#This Row],[Mês]]="","",IF(AND(C1410="",C1411="",C1412="",C1413=""),IF(DCalendário6[[#This Row],[Mês]]=D1413,C1413+1,IF(AND(D1413="",D1414=D1409),C1409+1,1)),IF(AND(C1411="",C1412="",C1413=""),IF(DCalendário6[[#This Row],[Mês]]=D1413,C1413+1,IF(AND(D1413="",D1414=D1410),C1410+1,1)),IF(AND(C1412="",C1413=""),IF(DCalendário6[[#This Row],[Mês]]=D1413,C1413+1,IF(AND(D1413="",D1414=D1411),C1411+1,1)),IF(DCalendário6[[#This Row],[Mês]]=D1413,C1413+1,IF(AND(D1413="",D1414=D1412),C1412+1,1))))))</f>
        <v/>
      </c>
      <c r="D1414" s="14" t="str">
        <f>IF(DCalendário6[[#This Row],[Dia Útil]]="","",(MONTH($B1414)))</f>
        <v/>
      </c>
      <c r="E1414" s="14">
        <f t="shared" si="22"/>
        <v>2021</v>
      </c>
      <c r="F1414" s="14">
        <f>MONTH(DCalendário6[[#This Row],[Dia]])</f>
        <v>11</v>
      </c>
      <c r="G1414" s="14" t="str">
        <f>MONTH(DCalendário6[[#This Row],[Dia]])&amp;" - "&amp;DCalendário6[[#This Row],[Ano]]</f>
        <v>11 - 2021</v>
      </c>
      <c r="H1414" s="14" t="str">
        <f>IF(DCalendário6[[#This Row],[Dia Útil]]="","",DCalendário6[[#This Row],[Semana Ano]])</f>
        <v/>
      </c>
      <c r="I1414" s="14">
        <f>WEEKNUM(DCalendário6[[#This Row],[Dia]])</f>
        <v>46</v>
      </c>
      <c r="J1414" s="14" cm="1">
        <f t="array" aca="1" ref="J141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414" s="16">
        <f>WEEKDAY(DCalendário6[[#This Row],[Dia]])</f>
        <v>7</v>
      </c>
      <c r="L1414" s="1" t="str">
        <f>IFERROR(VLOOKUP(A1414,Tabela4[],1,0),"")</f>
        <v/>
      </c>
      <c r="M141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414" s="16">
        <f>IF(DCalendário6[[#This Row],[Dia Útil2]]="Feriado","Feriado",IF(AND(DCalendário6[[#This Row],[Dia Útil]]="",DCalendário6[[#This Row],[Mês Total]]=F1407),N1407+1,IF(DCalendário6[[#This Row],[Dia Útil]]="",1,"")))</f>
        <v>2</v>
      </c>
      <c r="O141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1414" s="16"/>
      <c r="Q1414" s="17"/>
    </row>
    <row r="1415" spans="1:17" x14ac:dyDescent="0.25">
      <c r="A1415" s="1">
        <v>44514</v>
      </c>
      <c r="B1415" s="1" t="str">
        <f>IF(AND(DCalendário6[[#This Row],[Dia da semana]]&gt;1,DCalendário6[[#This Row],[Dia da semana]]&lt;7,DCalendário6[[#This Row],[Feriados]]=""),DCalendário6[[#This Row],[Dia]],"")</f>
        <v/>
      </c>
      <c r="C1415" s="16" t="str">
        <f>IF(DCalendário6[[#This Row],[Mês]]="","",IF(AND(C1411="",C1412="",C1413="",C1414=""),IF(DCalendário6[[#This Row],[Mês]]=D1414,C1414+1,IF(AND(D1414="",D1415=D1410),C1410+1,1)),IF(AND(C1412="",C1413="",C1414=""),IF(DCalendário6[[#This Row],[Mês]]=D1414,C1414+1,IF(AND(D1414="",D1415=D1411),C1411+1,1)),IF(AND(C1413="",C1414=""),IF(DCalendário6[[#This Row],[Mês]]=D1414,C1414+1,IF(AND(D1414="",D1415=D1412),C1412+1,1)),IF(DCalendário6[[#This Row],[Mês]]=D1414,C1414+1,IF(AND(D1414="",D1415=D1413),C1413+1,1))))))</f>
        <v/>
      </c>
      <c r="D1415" s="14" t="str">
        <f>IF(DCalendário6[[#This Row],[Dia Útil]]="","",(MONTH($B1415)))</f>
        <v/>
      </c>
      <c r="E1415" s="14">
        <f t="shared" si="22"/>
        <v>2021</v>
      </c>
      <c r="F1415" s="14">
        <f>MONTH(DCalendário6[[#This Row],[Dia]])</f>
        <v>11</v>
      </c>
      <c r="G1415" s="14" t="str">
        <f>MONTH(DCalendário6[[#This Row],[Dia]])&amp;" - "&amp;DCalendário6[[#This Row],[Ano]]</f>
        <v>11 - 2021</v>
      </c>
      <c r="H1415" s="14" t="str">
        <f>IF(DCalendário6[[#This Row],[Dia Útil]]="","",DCalendário6[[#This Row],[Semana Ano]])</f>
        <v/>
      </c>
      <c r="I1415" s="14">
        <f>WEEKNUM(DCalendário6[[#This Row],[Dia]])</f>
        <v>47</v>
      </c>
      <c r="J1415" s="14" cm="1">
        <f t="array" aca="1" ref="J141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415" s="16">
        <f>WEEKDAY(DCalendário6[[#This Row],[Dia]])</f>
        <v>1</v>
      </c>
      <c r="L1415" s="1" t="str">
        <f>IFERROR(VLOOKUP(A1415,Tabela4[],1,0),"")</f>
        <v/>
      </c>
      <c r="M141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415" s="16">
        <f>IF(DCalendário6[[#This Row],[Dia Útil2]]="Feriado","Feriado",IF(AND(DCalendário6[[#This Row],[Dia Útil]]="",DCalendário6[[#This Row],[Mês Total]]=F1408),N1408+1,IF(DCalendário6[[#This Row],[Dia Útil]]="",1,"")))</f>
        <v>2</v>
      </c>
      <c r="O141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1415" s="16"/>
      <c r="Q1415" s="17"/>
    </row>
    <row r="1416" spans="1:17" x14ac:dyDescent="0.25">
      <c r="A1416" s="1">
        <v>44515</v>
      </c>
      <c r="B1416" s="1" t="str">
        <f>IF(AND(DCalendário6[[#This Row],[Dia da semana]]&gt;1,DCalendário6[[#This Row],[Dia da semana]]&lt;7,DCalendário6[[#This Row],[Feriados]]=""),DCalendário6[[#This Row],[Dia]],"")</f>
        <v/>
      </c>
      <c r="C1416" s="16" t="str">
        <f>IF(DCalendário6[[#This Row],[Mês]]="","",IF(AND(C1412="",C1413="",C1414="",C1415=""),IF(DCalendário6[[#This Row],[Mês]]=D1415,C1415+1,IF(AND(D1415="",D1416=D1411),C1411+1,1)),IF(AND(C1413="",C1414="",C1415=""),IF(DCalendário6[[#This Row],[Mês]]=D1415,C1415+1,IF(AND(D1415="",D1416=D1412),C1412+1,1)),IF(AND(C1414="",C1415=""),IF(DCalendário6[[#This Row],[Mês]]=D1415,C1415+1,IF(AND(D1415="",D1416=D1413),C1413+1,1)),IF(DCalendário6[[#This Row],[Mês]]=D1415,C1415+1,IF(AND(D1415="",D1416=D1414),C1414+1,1))))))</f>
        <v/>
      </c>
      <c r="D1416" s="14" t="str">
        <f>IF(DCalendário6[[#This Row],[Dia Útil]]="","",(MONTH($B1416)))</f>
        <v/>
      </c>
      <c r="E1416" s="14">
        <f t="shared" si="22"/>
        <v>2021</v>
      </c>
      <c r="F1416" s="14">
        <f>MONTH(DCalendário6[[#This Row],[Dia]])</f>
        <v>11</v>
      </c>
      <c r="G1416" s="14" t="str">
        <f>MONTH(DCalendário6[[#This Row],[Dia]])&amp;" - "&amp;DCalendário6[[#This Row],[Ano]]</f>
        <v>11 - 2021</v>
      </c>
      <c r="H1416" s="14" t="str">
        <f>IF(DCalendário6[[#This Row],[Dia Útil]]="","",DCalendário6[[#This Row],[Semana Ano]])</f>
        <v/>
      </c>
      <c r="I1416" s="14">
        <f>WEEKNUM(DCalendário6[[#This Row],[Dia]])</f>
        <v>47</v>
      </c>
      <c r="J1416" s="14" cm="1">
        <f t="array" aca="1" ref="J141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416" s="16">
        <f>WEEKDAY(DCalendário6[[#This Row],[Dia]])</f>
        <v>2</v>
      </c>
      <c r="L1416" s="1">
        <f>IFERROR(VLOOKUP(A1416,Tabela4[],1,0),"")</f>
        <v>44515</v>
      </c>
      <c r="M141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1416" s="16" t="str">
        <f>IF(DCalendário6[[#This Row],[Dia Útil2]]="Feriado","Feriado",IF(AND(DCalendário6[[#This Row],[Dia Útil]]="",DCalendário6[[#This Row],[Mês Total]]=F1409),N1409+1,IF(DCalendário6[[#This Row],[Dia Útil]]="",1,"")))</f>
        <v>Feriado</v>
      </c>
      <c r="O141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1416" s="16"/>
      <c r="Q1416" s="17"/>
    </row>
    <row r="1417" spans="1:17" x14ac:dyDescent="0.25">
      <c r="A1417" s="1">
        <v>44516</v>
      </c>
      <c r="B1417" s="1">
        <f>IF(AND(DCalendário6[[#This Row],[Dia da semana]]&gt;1,DCalendário6[[#This Row],[Dia da semana]]&lt;7,DCalendário6[[#This Row],[Feriados]]=""),DCalendário6[[#This Row],[Dia]],"")</f>
        <v>44516</v>
      </c>
      <c r="C1417" s="16">
        <f>IF(DCalendário6[[#This Row],[Mês]]="","",IF(AND(C1413="",C1414="",C1415="",C1416=""),IF(DCalendário6[[#This Row],[Mês]]=D1416,C1416+1,IF(AND(D1416="",D1417=D1412),C1412+1,1)),IF(AND(C1414="",C1415="",C1416=""),IF(DCalendário6[[#This Row],[Mês]]=D1416,C1416+1,IF(AND(D1416="",D1417=D1413),C1413+1,1)),IF(AND(C1415="",C1416=""),IF(DCalendário6[[#This Row],[Mês]]=D1416,C1416+1,IF(AND(D1416="",D1417=D1414),C1414+1,1)),IF(DCalendário6[[#This Row],[Mês]]=D1416,C1416+1,IF(AND(D1416="",D1417=D1415),C1415+1,1))))))</f>
        <v>10</v>
      </c>
      <c r="D1417" s="14">
        <f>IF(DCalendário6[[#This Row],[Dia Útil]]="","",(MONTH($B1417)))</f>
        <v>11</v>
      </c>
      <c r="E1417" s="14">
        <f t="shared" si="22"/>
        <v>2021</v>
      </c>
      <c r="F1417" s="14">
        <f>MONTH(DCalendário6[[#This Row],[Dia]])</f>
        <v>11</v>
      </c>
      <c r="G1417" s="14" t="str">
        <f>MONTH(DCalendário6[[#This Row],[Dia]])&amp;" - "&amp;DCalendário6[[#This Row],[Ano]]</f>
        <v>11 - 2021</v>
      </c>
      <c r="H1417" s="14">
        <f>IF(DCalendário6[[#This Row],[Dia Útil]]="","",DCalendário6[[#This Row],[Semana Ano]])</f>
        <v>47</v>
      </c>
      <c r="I1417" s="14">
        <f>WEEKNUM(DCalendário6[[#This Row],[Dia]])</f>
        <v>47</v>
      </c>
      <c r="J1417" s="14" cm="1">
        <f t="array" aca="1" ref="J141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417" s="16">
        <f>WEEKDAY(DCalendário6[[#This Row],[Dia]])</f>
        <v>3</v>
      </c>
      <c r="L1417" s="1" t="str">
        <f>IFERROR(VLOOKUP(A1417,Tabela4[],1,0),"")</f>
        <v/>
      </c>
      <c r="M141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44516</v>
      </c>
      <c r="N1417" s="16" t="str">
        <f>IF(DCalendário6[[#This Row],[Dia Útil2]]="Feriado","Feriado",IF(AND(DCalendário6[[#This Row],[Dia Útil]]="",DCalendário6[[#This Row],[Mês Total]]=F1410),N1410+1,IF(DCalendário6[[#This Row],[Dia Útil]]="",1,"")))</f>
        <v/>
      </c>
      <c r="O141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1417" s="16"/>
      <c r="Q1417" s="17"/>
    </row>
    <row r="1418" spans="1:17" x14ac:dyDescent="0.25">
      <c r="A1418" s="1">
        <v>44517</v>
      </c>
      <c r="B1418" s="1">
        <f>IF(AND(DCalendário6[[#This Row],[Dia da semana]]&gt;1,DCalendário6[[#This Row],[Dia da semana]]&lt;7,DCalendário6[[#This Row],[Feriados]]=""),DCalendário6[[#This Row],[Dia]],"")</f>
        <v>44517</v>
      </c>
      <c r="C1418" s="16">
        <f>IF(DCalendário6[[#This Row],[Mês]]="","",IF(AND(C1414="",C1415="",C1416="",C1417=""),IF(DCalendário6[[#This Row],[Mês]]=D1417,C1417+1,IF(AND(D1417="",D1418=D1413),C1413+1,1)),IF(AND(C1415="",C1416="",C1417=""),IF(DCalendário6[[#This Row],[Mês]]=D1417,C1417+1,IF(AND(D1417="",D1418=D1414),C1414+1,1)),IF(AND(C1416="",C1417=""),IF(DCalendário6[[#This Row],[Mês]]=D1417,C1417+1,IF(AND(D1417="",D1418=D1415),C1415+1,1)),IF(DCalendário6[[#This Row],[Mês]]=D1417,C1417+1,IF(AND(D1417="",D1418=D1416),C1416+1,1))))))</f>
        <v>11</v>
      </c>
      <c r="D1418" s="14">
        <f>IF(DCalendário6[[#This Row],[Dia Útil]]="","",(MONTH($B1418)))</f>
        <v>11</v>
      </c>
      <c r="E1418" s="14">
        <f t="shared" si="22"/>
        <v>2021</v>
      </c>
      <c r="F1418" s="14">
        <f>MONTH(DCalendário6[[#This Row],[Dia]])</f>
        <v>11</v>
      </c>
      <c r="G1418" s="14" t="str">
        <f>MONTH(DCalendário6[[#This Row],[Dia]])&amp;" - "&amp;DCalendário6[[#This Row],[Ano]]</f>
        <v>11 - 2021</v>
      </c>
      <c r="H1418" s="14">
        <f>IF(DCalendário6[[#This Row],[Dia Útil]]="","",DCalendário6[[#This Row],[Semana Ano]])</f>
        <v>47</v>
      </c>
      <c r="I1418" s="14">
        <f>WEEKNUM(DCalendário6[[#This Row],[Dia]])</f>
        <v>47</v>
      </c>
      <c r="J1418" s="14" cm="1">
        <f t="array" aca="1" ref="J141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418" s="16">
        <f>WEEKDAY(DCalendário6[[#This Row],[Dia]])</f>
        <v>4</v>
      </c>
      <c r="L1418" s="1" t="str">
        <f>IFERROR(VLOOKUP(A1418,Tabela4[],1,0),"")</f>
        <v/>
      </c>
      <c r="M141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44517</v>
      </c>
      <c r="N1418" s="16" t="str">
        <f>IF(DCalendário6[[#This Row],[Dia Útil2]]="Feriado","Feriado",IF(AND(DCalendário6[[#This Row],[Dia Útil]]="",DCalendário6[[#This Row],[Mês Total]]=F1411),N1411+1,IF(DCalendário6[[#This Row],[Dia Útil]]="",1,"")))</f>
        <v/>
      </c>
      <c r="O141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1418" s="16"/>
      <c r="Q1418" s="17"/>
    </row>
    <row r="1419" spans="1:17" x14ac:dyDescent="0.25">
      <c r="A1419" s="1">
        <v>44518</v>
      </c>
      <c r="B1419" s="1">
        <f>IF(AND(DCalendário6[[#This Row],[Dia da semana]]&gt;1,DCalendário6[[#This Row],[Dia da semana]]&lt;7,DCalendário6[[#This Row],[Feriados]]=""),DCalendário6[[#This Row],[Dia]],"")</f>
        <v>44518</v>
      </c>
      <c r="C1419" s="16">
        <f>IF(DCalendário6[[#This Row],[Mês]]="","",IF(AND(C1415="",C1416="",C1417="",C1418=""),IF(DCalendário6[[#This Row],[Mês]]=D1418,C1418+1,IF(AND(D1418="",D1419=D1414),C1414+1,1)),IF(AND(C1416="",C1417="",C1418=""),IF(DCalendário6[[#This Row],[Mês]]=D1418,C1418+1,IF(AND(D1418="",D1419=D1415),C1415+1,1)),IF(AND(C1417="",C1418=""),IF(DCalendário6[[#This Row],[Mês]]=D1418,C1418+1,IF(AND(D1418="",D1419=D1416),C1416+1,1)),IF(DCalendário6[[#This Row],[Mês]]=D1418,C1418+1,IF(AND(D1418="",D1419=D1417),C1417+1,1))))))</f>
        <v>12</v>
      </c>
      <c r="D1419" s="14">
        <f>IF(DCalendário6[[#This Row],[Dia Útil]]="","",(MONTH($B1419)))</f>
        <v>11</v>
      </c>
      <c r="E1419" s="14">
        <f t="shared" si="22"/>
        <v>2021</v>
      </c>
      <c r="F1419" s="14">
        <f>MONTH(DCalendário6[[#This Row],[Dia]])</f>
        <v>11</v>
      </c>
      <c r="G1419" s="14" t="str">
        <f>MONTH(DCalendário6[[#This Row],[Dia]])&amp;" - "&amp;DCalendário6[[#This Row],[Ano]]</f>
        <v>11 - 2021</v>
      </c>
      <c r="H1419" s="14">
        <f>IF(DCalendário6[[#This Row],[Dia Útil]]="","",DCalendário6[[#This Row],[Semana Ano]])</f>
        <v>47</v>
      </c>
      <c r="I1419" s="14">
        <f>WEEKNUM(DCalendário6[[#This Row],[Dia]])</f>
        <v>47</v>
      </c>
      <c r="J1419" s="14" cm="1">
        <f t="array" aca="1" ref="J141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419" s="16">
        <f>WEEKDAY(DCalendário6[[#This Row],[Dia]])</f>
        <v>5</v>
      </c>
      <c r="L1419" s="1" t="str">
        <f>IFERROR(VLOOKUP(A1419,Tabela4[],1,0),"")</f>
        <v/>
      </c>
      <c r="M141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44518</v>
      </c>
      <c r="N1419" s="16" t="str">
        <f>IF(DCalendário6[[#This Row],[Dia Útil2]]="Feriado","Feriado",IF(AND(DCalendário6[[#This Row],[Dia Útil]]="",DCalendário6[[#This Row],[Mês Total]]=F1412),N1412+1,IF(DCalendário6[[#This Row],[Dia Útil]]="",1,"")))</f>
        <v/>
      </c>
      <c r="O141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1419" s="16"/>
      <c r="Q1419" s="17"/>
    </row>
    <row r="1420" spans="1:17" x14ac:dyDescent="0.25">
      <c r="A1420" s="1">
        <v>44519</v>
      </c>
      <c r="B1420" s="1">
        <f>IF(AND(DCalendário6[[#This Row],[Dia da semana]]&gt;1,DCalendário6[[#This Row],[Dia da semana]]&lt;7,DCalendário6[[#This Row],[Feriados]]=""),DCalendário6[[#This Row],[Dia]],"")</f>
        <v>44519</v>
      </c>
      <c r="C1420" s="16">
        <f>IF(DCalendário6[[#This Row],[Mês]]="","",IF(AND(C1416="",C1417="",C1418="",C1419=""),IF(DCalendário6[[#This Row],[Mês]]=D1419,C1419+1,IF(AND(D1419="",D1420=D1415),C1415+1,1)),IF(AND(C1417="",C1418="",C1419=""),IF(DCalendário6[[#This Row],[Mês]]=D1419,C1419+1,IF(AND(D1419="",D1420=D1416),C1416+1,1)),IF(AND(C1418="",C1419=""),IF(DCalendário6[[#This Row],[Mês]]=D1419,C1419+1,IF(AND(D1419="",D1420=D1417),C1417+1,1)),IF(DCalendário6[[#This Row],[Mês]]=D1419,C1419+1,IF(AND(D1419="",D1420=D1418),C1418+1,1))))))</f>
        <v>13</v>
      </c>
      <c r="D1420" s="14">
        <f>IF(DCalendário6[[#This Row],[Dia Útil]]="","",(MONTH($B1420)))</f>
        <v>11</v>
      </c>
      <c r="E1420" s="14">
        <f t="shared" si="22"/>
        <v>2021</v>
      </c>
      <c r="F1420" s="14">
        <f>MONTH(DCalendário6[[#This Row],[Dia]])</f>
        <v>11</v>
      </c>
      <c r="G1420" s="14" t="str">
        <f>MONTH(DCalendário6[[#This Row],[Dia]])&amp;" - "&amp;DCalendário6[[#This Row],[Ano]]</f>
        <v>11 - 2021</v>
      </c>
      <c r="H1420" s="14">
        <f>IF(DCalendário6[[#This Row],[Dia Útil]]="","",DCalendário6[[#This Row],[Semana Ano]])</f>
        <v>47</v>
      </c>
      <c r="I1420" s="14">
        <f>WEEKNUM(DCalendário6[[#This Row],[Dia]])</f>
        <v>47</v>
      </c>
      <c r="J1420" s="14" cm="1">
        <f t="array" aca="1" ref="J142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420" s="16">
        <f>WEEKDAY(DCalendário6[[#This Row],[Dia]])</f>
        <v>6</v>
      </c>
      <c r="L1420" s="1" t="str">
        <f>IFERROR(VLOOKUP(A1420,Tabela4[],1,0),"")</f>
        <v/>
      </c>
      <c r="M142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44519</v>
      </c>
      <c r="N1420" s="16" t="str">
        <f>IF(DCalendário6[[#This Row],[Dia Útil2]]="Feriado","Feriado",IF(AND(DCalendário6[[#This Row],[Dia Útil]]="",DCalendário6[[#This Row],[Mês Total]]=F1413),N1413+1,IF(DCalendário6[[#This Row],[Dia Útil]]="",1,"")))</f>
        <v/>
      </c>
      <c r="O142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1420" s="16"/>
      <c r="Q1420" s="17"/>
    </row>
    <row r="1421" spans="1:17" x14ac:dyDescent="0.25">
      <c r="A1421" s="1">
        <v>44520</v>
      </c>
      <c r="B1421" s="1" t="str">
        <f>IF(AND(DCalendário6[[#This Row],[Dia da semana]]&gt;1,DCalendário6[[#This Row],[Dia da semana]]&lt;7,DCalendário6[[#This Row],[Feriados]]=""),DCalendário6[[#This Row],[Dia]],"")</f>
        <v/>
      </c>
      <c r="C1421" s="16" t="str">
        <f>IF(DCalendário6[[#This Row],[Mês]]="","",IF(AND(C1417="",C1418="",C1419="",C1420=""),IF(DCalendário6[[#This Row],[Mês]]=D1420,C1420+1,IF(AND(D1420="",D1421=D1416),C1416+1,1)),IF(AND(C1418="",C1419="",C1420=""),IF(DCalendário6[[#This Row],[Mês]]=D1420,C1420+1,IF(AND(D1420="",D1421=D1417),C1417+1,1)),IF(AND(C1419="",C1420=""),IF(DCalendário6[[#This Row],[Mês]]=D1420,C1420+1,IF(AND(D1420="",D1421=D1418),C1418+1,1)),IF(DCalendário6[[#This Row],[Mês]]=D1420,C1420+1,IF(AND(D1420="",D1421=D1419),C1419+1,1))))))</f>
        <v/>
      </c>
      <c r="D1421" s="14" t="str">
        <f>IF(DCalendário6[[#This Row],[Dia Útil]]="","",(MONTH($B1421)))</f>
        <v/>
      </c>
      <c r="E1421" s="14">
        <f t="shared" si="22"/>
        <v>2021</v>
      </c>
      <c r="F1421" s="14">
        <f>MONTH(DCalendário6[[#This Row],[Dia]])</f>
        <v>11</v>
      </c>
      <c r="G1421" s="14" t="str">
        <f>MONTH(DCalendário6[[#This Row],[Dia]])&amp;" - "&amp;DCalendário6[[#This Row],[Ano]]</f>
        <v>11 - 2021</v>
      </c>
      <c r="H1421" s="14" t="str">
        <f>IF(DCalendário6[[#This Row],[Dia Útil]]="","",DCalendário6[[#This Row],[Semana Ano]])</f>
        <v/>
      </c>
      <c r="I1421" s="14">
        <f>WEEKNUM(DCalendário6[[#This Row],[Dia]])</f>
        <v>47</v>
      </c>
      <c r="J1421" s="14" cm="1">
        <f t="array" aca="1" ref="J142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421" s="16">
        <f>WEEKDAY(DCalendário6[[#This Row],[Dia]])</f>
        <v>7</v>
      </c>
      <c r="L1421" s="1" t="str">
        <f>IFERROR(VLOOKUP(A1421,Tabela4[],1,0),"")</f>
        <v/>
      </c>
      <c r="M142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421" s="16">
        <f>IF(DCalendário6[[#This Row],[Dia Útil2]]="Feriado","Feriado",IF(AND(DCalendário6[[#This Row],[Dia Útil]]="",DCalendário6[[#This Row],[Mês Total]]=F1414),N1414+1,IF(DCalendário6[[#This Row],[Dia Útil]]="",1,"")))</f>
        <v>3</v>
      </c>
      <c r="O142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1421" s="16"/>
      <c r="Q1421" s="17"/>
    </row>
    <row r="1422" spans="1:17" x14ac:dyDescent="0.25">
      <c r="A1422" s="1">
        <v>44521</v>
      </c>
      <c r="B1422" s="1" t="str">
        <f>IF(AND(DCalendário6[[#This Row],[Dia da semana]]&gt;1,DCalendário6[[#This Row],[Dia da semana]]&lt;7,DCalendário6[[#This Row],[Feriados]]=""),DCalendário6[[#This Row],[Dia]],"")</f>
        <v/>
      </c>
      <c r="C1422" s="16" t="str">
        <f>IF(DCalendário6[[#This Row],[Mês]]="","",IF(AND(C1418="",C1419="",C1420="",C1421=""),IF(DCalendário6[[#This Row],[Mês]]=D1421,C1421+1,IF(AND(D1421="",D1422=D1417),C1417+1,1)),IF(AND(C1419="",C1420="",C1421=""),IF(DCalendário6[[#This Row],[Mês]]=D1421,C1421+1,IF(AND(D1421="",D1422=D1418),C1418+1,1)),IF(AND(C1420="",C1421=""),IF(DCalendário6[[#This Row],[Mês]]=D1421,C1421+1,IF(AND(D1421="",D1422=D1419),C1419+1,1)),IF(DCalendário6[[#This Row],[Mês]]=D1421,C1421+1,IF(AND(D1421="",D1422=D1420),C1420+1,1))))))</f>
        <v/>
      </c>
      <c r="D1422" s="14" t="str">
        <f>IF(DCalendário6[[#This Row],[Dia Útil]]="","",(MONTH($B1422)))</f>
        <v/>
      </c>
      <c r="E1422" s="14">
        <f t="shared" si="22"/>
        <v>2021</v>
      </c>
      <c r="F1422" s="14">
        <f>MONTH(DCalendário6[[#This Row],[Dia]])</f>
        <v>11</v>
      </c>
      <c r="G1422" s="14" t="str">
        <f>MONTH(DCalendário6[[#This Row],[Dia]])&amp;" - "&amp;DCalendário6[[#This Row],[Ano]]</f>
        <v>11 - 2021</v>
      </c>
      <c r="H1422" s="14" t="str">
        <f>IF(DCalendário6[[#This Row],[Dia Útil]]="","",DCalendário6[[#This Row],[Semana Ano]])</f>
        <v/>
      </c>
      <c r="I1422" s="14">
        <f>WEEKNUM(DCalendário6[[#This Row],[Dia]])</f>
        <v>48</v>
      </c>
      <c r="J1422" s="14" cm="1">
        <f t="array" aca="1" ref="J142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422" s="16">
        <f>WEEKDAY(DCalendário6[[#This Row],[Dia]])</f>
        <v>1</v>
      </c>
      <c r="L1422" s="1" t="str">
        <f>IFERROR(VLOOKUP(A1422,Tabela4[],1,0),"")</f>
        <v/>
      </c>
      <c r="M142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422" s="16">
        <f>IF(DCalendário6[[#This Row],[Dia Útil2]]="Feriado","Feriado",IF(AND(DCalendário6[[#This Row],[Dia Útil]]="",DCalendário6[[#This Row],[Mês Total]]=F1415),N1415+1,IF(DCalendário6[[#This Row],[Dia Útil]]="",1,"")))</f>
        <v>3</v>
      </c>
      <c r="O142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1422" s="16"/>
      <c r="Q1422" s="17"/>
    </row>
    <row r="1423" spans="1:17" x14ac:dyDescent="0.25">
      <c r="A1423" s="1">
        <v>44522</v>
      </c>
      <c r="B1423" s="1">
        <f>IF(AND(DCalendário6[[#This Row],[Dia da semana]]&gt;1,DCalendário6[[#This Row],[Dia da semana]]&lt;7,DCalendário6[[#This Row],[Feriados]]=""),DCalendário6[[#This Row],[Dia]],"")</f>
        <v>44522</v>
      </c>
      <c r="C1423" s="16">
        <f>IF(DCalendário6[[#This Row],[Mês]]="","",IF(AND(C1419="",C1420="",C1421="",C1422=""),IF(DCalendário6[[#This Row],[Mês]]=D1422,C1422+1,IF(AND(D1422="",D1423=D1418),C1418+1,1)),IF(AND(C1420="",C1421="",C1422=""),IF(DCalendário6[[#This Row],[Mês]]=D1422,C1422+1,IF(AND(D1422="",D1423=D1419),C1419+1,1)),IF(AND(C1421="",C1422=""),IF(DCalendário6[[#This Row],[Mês]]=D1422,C1422+1,IF(AND(D1422="",D1423=D1420),C1420+1,1)),IF(DCalendário6[[#This Row],[Mês]]=D1422,C1422+1,IF(AND(D1422="",D1423=D1421),C1421+1,1))))))</f>
        <v>14</v>
      </c>
      <c r="D1423" s="14">
        <f>IF(DCalendário6[[#This Row],[Dia Útil]]="","",(MONTH($B1423)))</f>
        <v>11</v>
      </c>
      <c r="E1423" s="14">
        <f t="shared" si="22"/>
        <v>2021</v>
      </c>
      <c r="F1423" s="14">
        <f>MONTH(DCalendário6[[#This Row],[Dia]])</f>
        <v>11</v>
      </c>
      <c r="G1423" s="14" t="str">
        <f>MONTH(DCalendário6[[#This Row],[Dia]])&amp;" - "&amp;DCalendário6[[#This Row],[Ano]]</f>
        <v>11 - 2021</v>
      </c>
      <c r="H1423" s="14">
        <f>IF(DCalendário6[[#This Row],[Dia Útil]]="","",DCalendário6[[#This Row],[Semana Ano]])</f>
        <v>48</v>
      </c>
      <c r="I1423" s="14">
        <f>WEEKNUM(DCalendário6[[#This Row],[Dia]])</f>
        <v>48</v>
      </c>
      <c r="J1423" s="14" cm="1">
        <f t="array" aca="1" ref="J142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423" s="16">
        <f>WEEKDAY(DCalendário6[[#This Row],[Dia]])</f>
        <v>2</v>
      </c>
      <c r="L1423" s="1" t="str">
        <f>IFERROR(VLOOKUP(A1423,Tabela4[],1,0),"")</f>
        <v/>
      </c>
      <c r="M142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44522</v>
      </c>
      <c r="N1423" s="16" t="str">
        <f>IF(DCalendário6[[#This Row],[Dia Útil2]]="Feriado","Feriado",IF(AND(DCalendário6[[#This Row],[Dia Útil]]="",DCalendário6[[#This Row],[Mês Total]]=F1416),N1416+1,IF(DCalendário6[[#This Row],[Dia Útil]]="",1,"")))</f>
        <v/>
      </c>
      <c r="O142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1423" s="16"/>
      <c r="Q1423" s="17"/>
    </row>
    <row r="1424" spans="1:17" x14ac:dyDescent="0.25">
      <c r="A1424" s="1">
        <v>44523</v>
      </c>
      <c r="B1424" s="1">
        <f>IF(AND(DCalendário6[[#This Row],[Dia da semana]]&gt;1,DCalendário6[[#This Row],[Dia da semana]]&lt;7,DCalendário6[[#This Row],[Feriados]]=""),DCalendário6[[#This Row],[Dia]],"")</f>
        <v>44523</v>
      </c>
      <c r="C1424" s="16">
        <f>IF(DCalendário6[[#This Row],[Mês]]="","",IF(AND(C1420="",C1421="",C1422="",C1423=""),IF(DCalendário6[[#This Row],[Mês]]=D1423,C1423+1,IF(AND(D1423="",D1424=D1419),C1419+1,1)),IF(AND(C1421="",C1422="",C1423=""),IF(DCalendário6[[#This Row],[Mês]]=D1423,C1423+1,IF(AND(D1423="",D1424=D1420),C1420+1,1)),IF(AND(C1422="",C1423=""),IF(DCalendário6[[#This Row],[Mês]]=D1423,C1423+1,IF(AND(D1423="",D1424=D1421),C1421+1,1)),IF(DCalendário6[[#This Row],[Mês]]=D1423,C1423+1,IF(AND(D1423="",D1424=D1422),C1422+1,1))))))</f>
        <v>15</v>
      </c>
      <c r="D1424" s="14">
        <f>IF(DCalendário6[[#This Row],[Dia Útil]]="","",(MONTH($B1424)))</f>
        <v>11</v>
      </c>
      <c r="E1424" s="14">
        <f t="shared" si="22"/>
        <v>2021</v>
      </c>
      <c r="F1424" s="14">
        <f>MONTH(DCalendário6[[#This Row],[Dia]])</f>
        <v>11</v>
      </c>
      <c r="G1424" s="14" t="str">
        <f>MONTH(DCalendário6[[#This Row],[Dia]])&amp;" - "&amp;DCalendário6[[#This Row],[Ano]]</f>
        <v>11 - 2021</v>
      </c>
      <c r="H1424" s="14">
        <f>IF(DCalendário6[[#This Row],[Dia Útil]]="","",DCalendário6[[#This Row],[Semana Ano]])</f>
        <v>48</v>
      </c>
      <c r="I1424" s="14">
        <f>WEEKNUM(DCalendário6[[#This Row],[Dia]])</f>
        <v>48</v>
      </c>
      <c r="J1424" s="14" cm="1">
        <f t="array" aca="1" ref="J142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424" s="16">
        <f>WEEKDAY(DCalendário6[[#This Row],[Dia]])</f>
        <v>3</v>
      </c>
      <c r="L1424" s="1" t="str">
        <f>IFERROR(VLOOKUP(A1424,Tabela4[],1,0),"")</f>
        <v/>
      </c>
      <c r="M142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44523</v>
      </c>
      <c r="N1424" s="16" t="str">
        <f>IF(DCalendário6[[#This Row],[Dia Útil2]]="Feriado","Feriado",IF(AND(DCalendário6[[#This Row],[Dia Útil]]="",DCalendário6[[#This Row],[Mês Total]]=F1417),N1417+1,IF(DCalendário6[[#This Row],[Dia Útil]]="",1,"")))</f>
        <v/>
      </c>
      <c r="O142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1424" s="16"/>
      <c r="Q1424" s="17"/>
    </row>
    <row r="1425" spans="1:17" x14ac:dyDescent="0.25">
      <c r="A1425" s="1">
        <v>44524</v>
      </c>
      <c r="B1425" s="1">
        <f>IF(AND(DCalendário6[[#This Row],[Dia da semana]]&gt;1,DCalendário6[[#This Row],[Dia da semana]]&lt;7,DCalendário6[[#This Row],[Feriados]]=""),DCalendário6[[#This Row],[Dia]],"")</f>
        <v>44524</v>
      </c>
      <c r="C1425" s="16">
        <f>IF(DCalendário6[[#This Row],[Mês]]="","",IF(AND(C1421="",C1422="",C1423="",C1424=""),IF(DCalendário6[[#This Row],[Mês]]=D1424,C1424+1,IF(AND(D1424="",D1425=D1420),C1420+1,1)),IF(AND(C1422="",C1423="",C1424=""),IF(DCalendário6[[#This Row],[Mês]]=D1424,C1424+1,IF(AND(D1424="",D1425=D1421),C1421+1,1)),IF(AND(C1423="",C1424=""),IF(DCalendário6[[#This Row],[Mês]]=D1424,C1424+1,IF(AND(D1424="",D1425=D1422),C1422+1,1)),IF(DCalendário6[[#This Row],[Mês]]=D1424,C1424+1,IF(AND(D1424="",D1425=D1423),C1423+1,1))))))</f>
        <v>16</v>
      </c>
      <c r="D1425" s="14">
        <f>IF(DCalendário6[[#This Row],[Dia Útil]]="","",(MONTH($B1425)))</f>
        <v>11</v>
      </c>
      <c r="E1425" s="14">
        <f t="shared" si="22"/>
        <v>2021</v>
      </c>
      <c r="F1425" s="14">
        <f>MONTH(DCalendário6[[#This Row],[Dia]])</f>
        <v>11</v>
      </c>
      <c r="G1425" s="14" t="str">
        <f>MONTH(DCalendário6[[#This Row],[Dia]])&amp;" - "&amp;DCalendário6[[#This Row],[Ano]]</f>
        <v>11 - 2021</v>
      </c>
      <c r="H1425" s="14">
        <f>IF(DCalendário6[[#This Row],[Dia Útil]]="","",DCalendário6[[#This Row],[Semana Ano]])</f>
        <v>48</v>
      </c>
      <c r="I1425" s="14">
        <f>WEEKNUM(DCalendário6[[#This Row],[Dia]])</f>
        <v>48</v>
      </c>
      <c r="J1425" s="14" cm="1">
        <f t="array" aca="1" ref="J142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425" s="16">
        <f>WEEKDAY(DCalendário6[[#This Row],[Dia]])</f>
        <v>4</v>
      </c>
      <c r="L1425" s="1" t="str">
        <f>IFERROR(VLOOKUP(A1425,Tabela4[],1,0),"")</f>
        <v/>
      </c>
      <c r="M142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44524</v>
      </c>
      <c r="N1425" s="16" t="str">
        <f>IF(DCalendário6[[#This Row],[Dia Útil2]]="Feriado","Feriado",IF(AND(DCalendário6[[#This Row],[Dia Útil]]="",DCalendário6[[#This Row],[Mês Total]]=F1418),N1418+1,IF(DCalendário6[[#This Row],[Dia Útil]]="",1,"")))</f>
        <v/>
      </c>
      <c r="O142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1425" s="16"/>
      <c r="Q1425" s="17"/>
    </row>
    <row r="1426" spans="1:17" x14ac:dyDescent="0.25">
      <c r="A1426" s="1">
        <v>44525</v>
      </c>
      <c r="B1426" s="1">
        <f>IF(AND(DCalendário6[[#This Row],[Dia da semana]]&gt;1,DCalendário6[[#This Row],[Dia da semana]]&lt;7,DCalendário6[[#This Row],[Feriados]]=""),DCalendário6[[#This Row],[Dia]],"")</f>
        <v>44525</v>
      </c>
      <c r="C1426" s="16">
        <f>IF(DCalendário6[[#This Row],[Mês]]="","",IF(AND(C1422="",C1423="",C1424="",C1425=""),IF(DCalendário6[[#This Row],[Mês]]=D1425,C1425+1,IF(AND(D1425="",D1426=D1421),C1421+1,1)),IF(AND(C1423="",C1424="",C1425=""),IF(DCalendário6[[#This Row],[Mês]]=D1425,C1425+1,IF(AND(D1425="",D1426=D1422),C1422+1,1)),IF(AND(C1424="",C1425=""),IF(DCalendário6[[#This Row],[Mês]]=D1425,C1425+1,IF(AND(D1425="",D1426=D1423),C1423+1,1)),IF(DCalendário6[[#This Row],[Mês]]=D1425,C1425+1,IF(AND(D1425="",D1426=D1424),C1424+1,1))))))</f>
        <v>17</v>
      </c>
      <c r="D1426" s="14">
        <f>IF(DCalendário6[[#This Row],[Dia Útil]]="","",(MONTH($B1426)))</f>
        <v>11</v>
      </c>
      <c r="E1426" s="14">
        <f t="shared" si="22"/>
        <v>2021</v>
      </c>
      <c r="F1426" s="14">
        <f>MONTH(DCalendário6[[#This Row],[Dia]])</f>
        <v>11</v>
      </c>
      <c r="G1426" s="14" t="str">
        <f>MONTH(DCalendário6[[#This Row],[Dia]])&amp;" - "&amp;DCalendário6[[#This Row],[Ano]]</f>
        <v>11 - 2021</v>
      </c>
      <c r="H1426" s="14">
        <f>IF(DCalendário6[[#This Row],[Dia Útil]]="","",DCalendário6[[#This Row],[Semana Ano]])</f>
        <v>48</v>
      </c>
      <c r="I1426" s="14">
        <f>WEEKNUM(DCalendário6[[#This Row],[Dia]])</f>
        <v>48</v>
      </c>
      <c r="J1426" s="14" cm="1">
        <f t="array" aca="1" ref="J142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426" s="16">
        <f>WEEKDAY(DCalendário6[[#This Row],[Dia]])</f>
        <v>5</v>
      </c>
      <c r="L1426" s="1" t="str">
        <f>IFERROR(VLOOKUP(A1426,Tabela4[],1,0),"")</f>
        <v/>
      </c>
      <c r="M142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44525</v>
      </c>
      <c r="N1426" s="16" t="str">
        <f>IF(DCalendário6[[#This Row],[Dia Útil2]]="Feriado","Feriado",IF(AND(DCalendário6[[#This Row],[Dia Útil]]="",DCalendário6[[#This Row],[Mês Total]]=F1419),N1419+1,IF(DCalendário6[[#This Row],[Dia Útil]]="",1,"")))</f>
        <v/>
      </c>
      <c r="O142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1426" s="16"/>
      <c r="Q1426" s="17"/>
    </row>
    <row r="1427" spans="1:17" x14ac:dyDescent="0.25">
      <c r="A1427" s="1">
        <v>44526</v>
      </c>
      <c r="B1427" s="1">
        <f>IF(AND(DCalendário6[[#This Row],[Dia da semana]]&gt;1,DCalendário6[[#This Row],[Dia da semana]]&lt;7,DCalendário6[[#This Row],[Feriados]]=""),DCalendário6[[#This Row],[Dia]],"")</f>
        <v>44526</v>
      </c>
      <c r="C1427" s="16">
        <f>IF(DCalendário6[[#This Row],[Mês]]="","",IF(AND(C1423="",C1424="",C1425="",C1426=""),IF(DCalendário6[[#This Row],[Mês]]=D1426,C1426+1,IF(AND(D1426="",D1427=D1422),C1422+1,1)),IF(AND(C1424="",C1425="",C1426=""),IF(DCalendário6[[#This Row],[Mês]]=D1426,C1426+1,IF(AND(D1426="",D1427=D1423),C1423+1,1)),IF(AND(C1425="",C1426=""),IF(DCalendário6[[#This Row],[Mês]]=D1426,C1426+1,IF(AND(D1426="",D1427=D1424),C1424+1,1)),IF(DCalendário6[[#This Row],[Mês]]=D1426,C1426+1,IF(AND(D1426="",D1427=D1425),C1425+1,1))))))</f>
        <v>18</v>
      </c>
      <c r="D1427" s="14">
        <f>IF(DCalendário6[[#This Row],[Dia Útil]]="","",(MONTH($B1427)))</f>
        <v>11</v>
      </c>
      <c r="E1427" s="14">
        <f t="shared" si="22"/>
        <v>2021</v>
      </c>
      <c r="F1427" s="14">
        <f>MONTH(DCalendário6[[#This Row],[Dia]])</f>
        <v>11</v>
      </c>
      <c r="G1427" s="14" t="str">
        <f>MONTH(DCalendário6[[#This Row],[Dia]])&amp;" - "&amp;DCalendário6[[#This Row],[Ano]]</f>
        <v>11 - 2021</v>
      </c>
      <c r="H1427" s="14">
        <f>IF(DCalendário6[[#This Row],[Dia Útil]]="","",DCalendário6[[#This Row],[Semana Ano]])</f>
        <v>48</v>
      </c>
      <c r="I1427" s="14">
        <f>WEEKNUM(DCalendário6[[#This Row],[Dia]])</f>
        <v>48</v>
      </c>
      <c r="J1427" s="14" cm="1">
        <f t="array" aca="1" ref="J142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427" s="16">
        <f>WEEKDAY(DCalendário6[[#This Row],[Dia]])</f>
        <v>6</v>
      </c>
      <c r="L1427" s="1" t="str">
        <f>IFERROR(VLOOKUP(A1427,Tabela4[],1,0),"")</f>
        <v/>
      </c>
      <c r="M142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44526</v>
      </c>
      <c r="N1427" s="16" t="str">
        <f>IF(DCalendário6[[#This Row],[Dia Útil2]]="Feriado","Feriado",IF(AND(DCalendário6[[#This Row],[Dia Útil]]="",DCalendário6[[#This Row],[Mês Total]]=F1420),N1420+1,IF(DCalendário6[[#This Row],[Dia Útil]]="",1,"")))</f>
        <v/>
      </c>
      <c r="O142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1427" s="16"/>
      <c r="Q1427" s="17"/>
    </row>
    <row r="1428" spans="1:17" x14ac:dyDescent="0.25">
      <c r="A1428" s="1">
        <v>44527</v>
      </c>
      <c r="B1428" s="1" t="str">
        <f>IF(AND(DCalendário6[[#This Row],[Dia da semana]]&gt;1,DCalendário6[[#This Row],[Dia da semana]]&lt;7,DCalendário6[[#This Row],[Feriados]]=""),DCalendário6[[#This Row],[Dia]],"")</f>
        <v/>
      </c>
      <c r="C1428" s="16" t="str">
        <f>IF(DCalendário6[[#This Row],[Mês]]="","",IF(AND(C1424="",C1425="",C1426="",C1427=""),IF(DCalendário6[[#This Row],[Mês]]=D1427,C1427+1,IF(AND(D1427="",D1428=D1423),C1423+1,1)),IF(AND(C1425="",C1426="",C1427=""),IF(DCalendário6[[#This Row],[Mês]]=D1427,C1427+1,IF(AND(D1427="",D1428=D1424),C1424+1,1)),IF(AND(C1426="",C1427=""),IF(DCalendário6[[#This Row],[Mês]]=D1427,C1427+1,IF(AND(D1427="",D1428=D1425),C1425+1,1)),IF(DCalendário6[[#This Row],[Mês]]=D1427,C1427+1,IF(AND(D1427="",D1428=D1426),C1426+1,1))))))</f>
        <v/>
      </c>
      <c r="D1428" s="14" t="str">
        <f>IF(DCalendário6[[#This Row],[Dia Útil]]="","",(MONTH($B1428)))</f>
        <v/>
      </c>
      <c r="E1428" s="14">
        <f t="shared" si="22"/>
        <v>2021</v>
      </c>
      <c r="F1428" s="14">
        <f>MONTH(DCalendário6[[#This Row],[Dia]])</f>
        <v>11</v>
      </c>
      <c r="G1428" s="14" t="str">
        <f>MONTH(DCalendário6[[#This Row],[Dia]])&amp;" - "&amp;DCalendário6[[#This Row],[Ano]]</f>
        <v>11 - 2021</v>
      </c>
      <c r="H1428" s="14" t="str">
        <f>IF(DCalendário6[[#This Row],[Dia Útil]]="","",DCalendário6[[#This Row],[Semana Ano]])</f>
        <v/>
      </c>
      <c r="I1428" s="14">
        <f>WEEKNUM(DCalendário6[[#This Row],[Dia]])</f>
        <v>48</v>
      </c>
      <c r="J1428" s="14" cm="1">
        <f t="array" aca="1" ref="J142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428" s="16">
        <f>WEEKDAY(DCalendário6[[#This Row],[Dia]])</f>
        <v>7</v>
      </c>
      <c r="L1428" s="1" t="str">
        <f>IFERROR(VLOOKUP(A1428,Tabela4[],1,0),"")</f>
        <v/>
      </c>
      <c r="M142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428" s="16">
        <f>IF(DCalendário6[[#This Row],[Dia Útil2]]="Feriado","Feriado",IF(AND(DCalendário6[[#This Row],[Dia Útil]]="",DCalendário6[[#This Row],[Mês Total]]=F1421),N1421+1,IF(DCalendário6[[#This Row],[Dia Útil]]="",1,"")))</f>
        <v>4</v>
      </c>
      <c r="O142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1428" s="16"/>
      <c r="Q1428" s="17"/>
    </row>
    <row r="1429" spans="1:17" x14ac:dyDescent="0.25">
      <c r="A1429" s="1">
        <v>44528</v>
      </c>
      <c r="B1429" s="1" t="str">
        <f>IF(AND(DCalendário6[[#This Row],[Dia da semana]]&gt;1,DCalendário6[[#This Row],[Dia da semana]]&lt;7,DCalendário6[[#This Row],[Feriados]]=""),DCalendário6[[#This Row],[Dia]],"")</f>
        <v/>
      </c>
      <c r="C1429" s="16" t="str">
        <f>IF(DCalendário6[[#This Row],[Mês]]="","",IF(AND(C1425="",C1426="",C1427="",C1428=""),IF(DCalendário6[[#This Row],[Mês]]=D1428,C1428+1,IF(AND(D1428="",D1429=D1424),C1424+1,1)),IF(AND(C1426="",C1427="",C1428=""),IF(DCalendário6[[#This Row],[Mês]]=D1428,C1428+1,IF(AND(D1428="",D1429=D1425),C1425+1,1)),IF(AND(C1427="",C1428=""),IF(DCalendário6[[#This Row],[Mês]]=D1428,C1428+1,IF(AND(D1428="",D1429=D1426),C1426+1,1)),IF(DCalendário6[[#This Row],[Mês]]=D1428,C1428+1,IF(AND(D1428="",D1429=D1427),C1427+1,1))))))</f>
        <v/>
      </c>
      <c r="D1429" s="14" t="str">
        <f>IF(DCalendário6[[#This Row],[Dia Útil]]="","",(MONTH($B1429)))</f>
        <v/>
      </c>
      <c r="E1429" s="14">
        <f t="shared" si="22"/>
        <v>2021</v>
      </c>
      <c r="F1429" s="14">
        <f>MONTH(DCalendário6[[#This Row],[Dia]])</f>
        <v>11</v>
      </c>
      <c r="G1429" s="14" t="str">
        <f>MONTH(DCalendário6[[#This Row],[Dia]])&amp;" - "&amp;DCalendário6[[#This Row],[Ano]]</f>
        <v>11 - 2021</v>
      </c>
      <c r="H1429" s="14" t="str">
        <f>IF(DCalendário6[[#This Row],[Dia Útil]]="","",DCalendário6[[#This Row],[Semana Ano]])</f>
        <v/>
      </c>
      <c r="I1429" s="14">
        <f>WEEKNUM(DCalendário6[[#This Row],[Dia]])</f>
        <v>49</v>
      </c>
      <c r="J1429" s="14" cm="1">
        <f t="array" aca="1" ref="J142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429" s="16">
        <f>WEEKDAY(DCalendário6[[#This Row],[Dia]])</f>
        <v>1</v>
      </c>
      <c r="L1429" s="1" t="str">
        <f>IFERROR(VLOOKUP(A1429,Tabela4[],1,0),"")</f>
        <v/>
      </c>
      <c r="M142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429" s="16">
        <f>IF(DCalendário6[[#This Row],[Dia Útil2]]="Feriado","Feriado",IF(AND(DCalendário6[[#This Row],[Dia Útil]]="",DCalendário6[[#This Row],[Mês Total]]=F1422),N1422+1,IF(DCalendário6[[#This Row],[Dia Útil]]="",1,"")))</f>
        <v>4</v>
      </c>
      <c r="O142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1429" s="16"/>
      <c r="Q1429" s="17"/>
    </row>
    <row r="1430" spans="1:17" x14ac:dyDescent="0.25">
      <c r="A1430" s="1">
        <v>44529</v>
      </c>
      <c r="B1430" s="1">
        <f>IF(AND(DCalendário6[[#This Row],[Dia da semana]]&gt;1,DCalendário6[[#This Row],[Dia da semana]]&lt;7,DCalendário6[[#This Row],[Feriados]]=""),DCalendário6[[#This Row],[Dia]],"")</f>
        <v>44529</v>
      </c>
      <c r="C1430" s="16">
        <f>IF(DCalendário6[[#This Row],[Mês]]="","",IF(AND(C1426="",C1427="",C1428="",C1429=""),IF(DCalendário6[[#This Row],[Mês]]=D1429,C1429+1,IF(AND(D1429="",D1430=D1425),C1425+1,1)),IF(AND(C1427="",C1428="",C1429=""),IF(DCalendário6[[#This Row],[Mês]]=D1429,C1429+1,IF(AND(D1429="",D1430=D1426),C1426+1,1)),IF(AND(C1428="",C1429=""),IF(DCalendário6[[#This Row],[Mês]]=D1429,C1429+1,IF(AND(D1429="",D1430=D1427),C1427+1,1)),IF(DCalendário6[[#This Row],[Mês]]=D1429,C1429+1,IF(AND(D1429="",D1430=D1428),C1428+1,1))))))</f>
        <v>19</v>
      </c>
      <c r="D1430" s="14">
        <f>IF(DCalendário6[[#This Row],[Dia Útil]]="","",(MONTH($B1430)))</f>
        <v>11</v>
      </c>
      <c r="E1430" s="14">
        <f t="shared" si="22"/>
        <v>2021</v>
      </c>
      <c r="F1430" s="14">
        <f>MONTH(DCalendário6[[#This Row],[Dia]])</f>
        <v>11</v>
      </c>
      <c r="G1430" s="14" t="str">
        <f>MONTH(DCalendário6[[#This Row],[Dia]])&amp;" - "&amp;DCalendário6[[#This Row],[Ano]]</f>
        <v>11 - 2021</v>
      </c>
      <c r="H1430" s="14">
        <f>IF(DCalendário6[[#This Row],[Dia Útil]]="","",DCalendário6[[#This Row],[Semana Ano]])</f>
        <v>49</v>
      </c>
      <c r="I1430" s="14">
        <f>WEEKNUM(DCalendário6[[#This Row],[Dia]])</f>
        <v>49</v>
      </c>
      <c r="J1430" s="14" cm="1">
        <f t="array" aca="1" ref="J143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430" s="16">
        <f>WEEKDAY(DCalendário6[[#This Row],[Dia]])</f>
        <v>2</v>
      </c>
      <c r="L1430" s="1" t="str">
        <f>IFERROR(VLOOKUP(A1430,Tabela4[],1,0),"")</f>
        <v/>
      </c>
      <c r="M143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44529</v>
      </c>
      <c r="N1430" s="16" t="str">
        <f>IF(DCalendário6[[#This Row],[Dia Útil2]]="Feriado","Feriado",IF(AND(DCalendário6[[#This Row],[Dia Útil]]="",DCalendário6[[#This Row],[Mês Total]]=F1423),N1423+1,IF(DCalendário6[[#This Row],[Dia Útil]]="",1,"")))</f>
        <v/>
      </c>
      <c r="O143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1430" s="16"/>
      <c r="Q1430" s="17"/>
    </row>
    <row r="1431" spans="1:17" x14ac:dyDescent="0.25">
      <c r="A1431" s="1">
        <v>44530</v>
      </c>
      <c r="B1431" s="1">
        <f>IF(AND(DCalendário6[[#This Row],[Dia da semana]]&gt;1,DCalendário6[[#This Row],[Dia da semana]]&lt;7,DCalendário6[[#This Row],[Feriados]]=""),DCalendário6[[#This Row],[Dia]],"")</f>
        <v>44530</v>
      </c>
      <c r="C1431" s="16">
        <f>IF(DCalendário6[[#This Row],[Mês]]="","",IF(AND(C1427="",C1428="",C1429="",C1430=""),IF(DCalendário6[[#This Row],[Mês]]=D1430,C1430+1,IF(AND(D1430="",D1431=D1426),C1426+1,1)),IF(AND(C1428="",C1429="",C1430=""),IF(DCalendário6[[#This Row],[Mês]]=D1430,C1430+1,IF(AND(D1430="",D1431=D1427),C1427+1,1)),IF(AND(C1429="",C1430=""),IF(DCalendário6[[#This Row],[Mês]]=D1430,C1430+1,IF(AND(D1430="",D1431=D1428),C1428+1,1)),IF(DCalendário6[[#This Row],[Mês]]=D1430,C1430+1,IF(AND(D1430="",D1431=D1429),C1429+1,1))))))</f>
        <v>20</v>
      </c>
      <c r="D1431" s="14">
        <f>IF(DCalendário6[[#This Row],[Dia Útil]]="","",(MONTH($B1431)))</f>
        <v>11</v>
      </c>
      <c r="E1431" s="14">
        <f t="shared" si="22"/>
        <v>2021</v>
      </c>
      <c r="F1431" s="14">
        <f>MONTH(DCalendário6[[#This Row],[Dia]])</f>
        <v>11</v>
      </c>
      <c r="G1431" s="14" t="str">
        <f>MONTH(DCalendário6[[#This Row],[Dia]])&amp;" - "&amp;DCalendário6[[#This Row],[Ano]]</f>
        <v>11 - 2021</v>
      </c>
      <c r="H1431" s="14">
        <f>IF(DCalendário6[[#This Row],[Dia Útil]]="","",DCalendário6[[#This Row],[Semana Ano]])</f>
        <v>49</v>
      </c>
      <c r="I1431" s="14">
        <f>WEEKNUM(DCalendário6[[#This Row],[Dia]])</f>
        <v>49</v>
      </c>
      <c r="J1431" s="14" cm="1">
        <f t="array" aca="1" ref="J143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431" s="16">
        <f>WEEKDAY(DCalendário6[[#This Row],[Dia]])</f>
        <v>3</v>
      </c>
      <c r="L1431" s="1" t="str">
        <f>IFERROR(VLOOKUP(A1431,Tabela4[],1,0),"")</f>
        <v/>
      </c>
      <c r="M143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44530</v>
      </c>
      <c r="N1431" s="16" t="str">
        <f>IF(DCalendário6[[#This Row],[Dia Útil2]]="Feriado","Feriado",IF(AND(DCalendário6[[#This Row],[Dia Útil]]="",DCalendário6[[#This Row],[Mês Total]]=F1424),N1424+1,IF(DCalendário6[[#This Row],[Dia Útil]]="",1,"")))</f>
        <v/>
      </c>
      <c r="O143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1431" s="16"/>
      <c r="Q1431" s="17"/>
    </row>
    <row r="1432" spans="1:17" x14ac:dyDescent="0.25">
      <c r="A1432" s="1">
        <v>44531</v>
      </c>
      <c r="B1432" s="1">
        <f>IF(AND(DCalendário6[[#This Row],[Dia da semana]]&gt;1,DCalendário6[[#This Row],[Dia da semana]]&lt;7,DCalendário6[[#This Row],[Feriados]]=""),DCalendário6[[#This Row],[Dia]],"")</f>
        <v>44531</v>
      </c>
      <c r="C1432" s="16">
        <f>IF(DCalendário6[[#This Row],[Mês]]="","",IF(AND(C1428="",C1429="",C1430="",C1431=""),IF(DCalendário6[[#This Row],[Mês]]=D1431,C1431+1,IF(AND(D1431="",D1432=D1427),C1427+1,1)),IF(AND(C1429="",C1430="",C1431=""),IF(DCalendário6[[#This Row],[Mês]]=D1431,C1431+1,IF(AND(D1431="",D1432=D1428),C1428+1,1)),IF(AND(C1430="",C1431=""),IF(DCalendário6[[#This Row],[Mês]]=D1431,C1431+1,IF(AND(D1431="",D1432=D1429),C1429+1,1)),IF(DCalendário6[[#This Row],[Mês]]=D1431,C1431+1,IF(AND(D1431="",D1432=D1430),C1430+1,1))))))</f>
        <v>1</v>
      </c>
      <c r="D1432" s="14">
        <f>IF(DCalendário6[[#This Row],[Dia Útil]]="","",(MONTH($B1432)))</f>
        <v>12</v>
      </c>
      <c r="E1432" s="14">
        <f t="shared" si="22"/>
        <v>2021</v>
      </c>
      <c r="F1432" s="14">
        <f>MONTH(DCalendário6[[#This Row],[Dia]])</f>
        <v>12</v>
      </c>
      <c r="G1432" s="14" t="str">
        <f>MONTH(DCalendário6[[#This Row],[Dia]])&amp;" - "&amp;DCalendário6[[#This Row],[Ano]]</f>
        <v>12 - 2021</v>
      </c>
      <c r="H1432" s="14">
        <f>IF(DCalendário6[[#This Row],[Dia Útil]]="","",DCalendário6[[#This Row],[Semana Ano]])</f>
        <v>49</v>
      </c>
      <c r="I1432" s="14">
        <f>WEEKNUM(DCalendário6[[#This Row],[Dia]])</f>
        <v>49</v>
      </c>
      <c r="J1432" s="14" cm="1">
        <f t="array" aca="1" ref="J143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432" s="16">
        <f>WEEKDAY(DCalendário6[[#This Row],[Dia]])</f>
        <v>4</v>
      </c>
      <c r="L1432" s="1" t="str">
        <f>IFERROR(VLOOKUP(A1432,Tabela4[],1,0),"")</f>
        <v/>
      </c>
      <c r="M143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44531</v>
      </c>
      <c r="N1432" s="16" t="str">
        <f>IF(DCalendário6[[#This Row],[Dia Útil2]]="Feriado","Feriado",IF(AND(DCalendário6[[#This Row],[Dia Útil]]="",DCalendário6[[#This Row],[Mês Total]]=F1425),N1425+1,IF(DCalendário6[[#This Row],[Dia Útil]]="",1,"")))</f>
        <v/>
      </c>
      <c r="O143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1432" s="16"/>
      <c r="Q1432" s="17"/>
    </row>
    <row r="1433" spans="1:17" x14ac:dyDescent="0.25">
      <c r="A1433" s="1">
        <v>44532</v>
      </c>
      <c r="B1433" s="1">
        <f>IF(AND(DCalendário6[[#This Row],[Dia da semana]]&gt;1,DCalendário6[[#This Row],[Dia da semana]]&lt;7,DCalendário6[[#This Row],[Feriados]]=""),DCalendário6[[#This Row],[Dia]],"")</f>
        <v>44532</v>
      </c>
      <c r="C1433" s="16">
        <f>IF(DCalendário6[[#This Row],[Mês]]="","",IF(AND(C1429="",C1430="",C1431="",C1432=""),IF(DCalendário6[[#This Row],[Mês]]=D1432,C1432+1,IF(AND(D1432="",D1433=D1428),C1428+1,1)),IF(AND(C1430="",C1431="",C1432=""),IF(DCalendário6[[#This Row],[Mês]]=D1432,C1432+1,IF(AND(D1432="",D1433=D1429),C1429+1,1)),IF(AND(C1431="",C1432=""),IF(DCalendário6[[#This Row],[Mês]]=D1432,C1432+1,IF(AND(D1432="",D1433=D1430),C1430+1,1)),IF(DCalendário6[[#This Row],[Mês]]=D1432,C1432+1,IF(AND(D1432="",D1433=D1431),C1431+1,1))))))</f>
        <v>2</v>
      </c>
      <c r="D1433" s="14">
        <f>IF(DCalendário6[[#This Row],[Dia Útil]]="","",(MONTH($B1433)))</f>
        <v>12</v>
      </c>
      <c r="E1433" s="14">
        <f t="shared" si="22"/>
        <v>2021</v>
      </c>
      <c r="F1433" s="14">
        <f>MONTH(DCalendário6[[#This Row],[Dia]])</f>
        <v>12</v>
      </c>
      <c r="G1433" s="14" t="str">
        <f>MONTH(DCalendário6[[#This Row],[Dia]])&amp;" - "&amp;DCalendário6[[#This Row],[Ano]]</f>
        <v>12 - 2021</v>
      </c>
      <c r="H1433" s="14">
        <f>IF(DCalendário6[[#This Row],[Dia Útil]]="","",DCalendário6[[#This Row],[Semana Ano]])</f>
        <v>49</v>
      </c>
      <c r="I1433" s="14">
        <f>WEEKNUM(DCalendário6[[#This Row],[Dia]])</f>
        <v>49</v>
      </c>
      <c r="J1433" s="14" cm="1">
        <f t="array" aca="1" ref="J143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433" s="16">
        <f>WEEKDAY(DCalendário6[[#This Row],[Dia]])</f>
        <v>5</v>
      </c>
      <c r="L1433" s="1" t="str">
        <f>IFERROR(VLOOKUP(A1433,Tabela4[],1,0),"")</f>
        <v/>
      </c>
      <c r="M143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44532</v>
      </c>
      <c r="N1433" s="16" t="str">
        <f>IF(DCalendário6[[#This Row],[Dia Útil2]]="Feriado","Feriado",IF(AND(DCalendário6[[#This Row],[Dia Útil]]="",DCalendário6[[#This Row],[Mês Total]]=F1426),N1426+1,IF(DCalendário6[[#This Row],[Dia Útil]]="",1,"")))</f>
        <v/>
      </c>
      <c r="O143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1433" s="16"/>
      <c r="Q1433" s="17"/>
    </row>
    <row r="1434" spans="1:17" x14ac:dyDescent="0.25">
      <c r="A1434" s="1">
        <v>44533</v>
      </c>
      <c r="B1434" s="1">
        <f>IF(AND(DCalendário6[[#This Row],[Dia da semana]]&gt;1,DCalendário6[[#This Row],[Dia da semana]]&lt;7,DCalendário6[[#This Row],[Feriados]]=""),DCalendário6[[#This Row],[Dia]],"")</f>
        <v>44533</v>
      </c>
      <c r="C1434" s="16">
        <f>IF(DCalendário6[[#This Row],[Mês]]="","",IF(AND(C1430="",C1431="",C1432="",C1433=""),IF(DCalendário6[[#This Row],[Mês]]=D1433,C1433+1,IF(AND(D1433="",D1434=D1429),C1429+1,1)),IF(AND(C1431="",C1432="",C1433=""),IF(DCalendário6[[#This Row],[Mês]]=D1433,C1433+1,IF(AND(D1433="",D1434=D1430),C1430+1,1)),IF(AND(C1432="",C1433=""),IF(DCalendário6[[#This Row],[Mês]]=D1433,C1433+1,IF(AND(D1433="",D1434=D1431),C1431+1,1)),IF(DCalendário6[[#This Row],[Mês]]=D1433,C1433+1,IF(AND(D1433="",D1434=D1432),C1432+1,1))))))</f>
        <v>3</v>
      </c>
      <c r="D1434" s="14">
        <f>IF(DCalendário6[[#This Row],[Dia Útil]]="","",(MONTH($B1434)))</f>
        <v>12</v>
      </c>
      <c r="E1434" s="14">
        <f t="shared" si="22"/>
        <v>2021</v>
      </c>
      <c r="F1434" s="14">
        <f>MONTH(DCalendário6[[#This Row],[Dia]])</f>
        <v>12</v>
      </c>
      <c r="G1434" s="14" t="str">
        <f>MONTH(DCalendário6[[#This Row],[Dia]])&amp;" - "&amp;DCalendário6[[#This Row],[Ano]]</f>
        <v>12 - 2021</v>
      </c>
      <c r="H1434" s="14">
        <f>IF(DCalendário6[[#This Row],[Dia Útil]]="","",DCalendário6[[#This Row],[Semana Ano]])</f>
        <v>49</v>
      </c>
      <c r="I1434" s="14">
        <f>WEEKNUM(DCalendário6[[#This Row],[Dia]])</f>
        <v>49</v>
      </c>
      <c r="J1434" s="14" cm="1">
        <f t="array" aca="1" ref="J143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434" s="16">
        <f>WEEKDAY(DCalendário6[[#This Row],[Dia]])</f>
        <v>6</v>
      </c>
      <c r="L1434" s="1" t="str">
        <f>IFERROR(VLOOKUP(A1434,Tabela4[],1,0),"")</f>
        <v/>
      </c>
      <c r="M143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44533</v>
      </c>
      <c r="N1434" s="16" t="str">
        <f>IF(DCalendário6[[#This Row],[Dia Útil2]]="Feriado","Feriado",IF(AND(DCalendário6[[#This Row],[Dia Útil]]="",DCalendário6[[#This Row],[Mês Total]]=F1427),N1427+1,IF(DCalendário6[[#This Row],[Dia Útil]]="",1,"")))</f>
        <v/>
      </c>
      <c r="O143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1434" s="16"/>
      <c r="Q1434" s="17"/>
    </row>
    <row r="1435" spans="1:17" x14ac:dyDescent="0.25">
      <c r="A1435" s="1">
        <v>44534</v>
      </c>
      <c r="B1435" s="1" t="str">
        <f>IF(AND(DCalendário6[[#This Row],[Dia da semana]]&gt;1,DCalendário6[[#This Row],[Dia da semana]]&lt;7,DCalendário6[[#This Row],[Feriados]]=""),DCalendário6[[#This Row],[Dia]],"")</f>
        <v/>
      </c>
      <c r="C1435" s="16" t="str">
        <f>IF(DCalendário6[[#This Row],[Mês]]="","",IF(AND(C1431="",C1432="",C1433="",C1434=""),IF(DCalendário6[[#This Row],[Mês]]=D1434,C1434+1,IF(AND(D1434="",D1435=D1430),C1430+1,1)),IF(AND(C1432="",C1433="",C1434=""),IF(DCalendário6[[#This Row],[Mês]]=D1434,C1434+1,IF(AND(D1434="",D1435=D1431),C1431+1,1)),IF(AND(C1433="",C1434=""),IF(DCalendário6[[#This Row],[Mês]]=D1434,C1434+1,IF(AND(D1434="",D1435=D1432),C1432+1,1)),IF(DCalendário6[[#This Row],[Mês]]=D1434,C1434+1,IF(AND(D1434="",D1435=D1433),C1433+1,1))))))</f>
        <v/>
      </c>
      <c r="D1435" s="14" t="str">
        <f>IF(DCalendário6[[#This Row],[Dia Útil]]="","",(MONTH($B1435)))</f>
        <v/>
      </c>
      <c r="E1435" s="14">
        <f t="shared" si="22"/>
        <v>2021</v>
      </c>
      <c r="F1435" s="14">
        <f>MONTH(DCalendário6[[#This Row],[Dia]])</f>
        <v>12</v>
      </c>
      <c r="G1435" s="14" t="str">
        <f>MONTH(DCalendário6[[#This Row],[Dia]])&amp;" - "&amp;DCalendário6[[#This Row],[Ano]]</f>
        <v>12 - 2021</v>
      </c>
      <c r="H1435" s="14" t="str">
        <f>IF(DCalendário6[[#This Row],[Dia Útil]]="","",DCalendário6[[#This Row],[Semana Ano]])</f>
        <v/>
      </c>
      <c r="I1435" s="14">
        <f>WEEKNUM(DCalendário6[[#This Row],[Dia]])</f>
        <v>49</v>
      </c>
      <c r="J1435" s="14" cm="1">
        <f t="array" aca="1" ref="J143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435" s="16">
        <f>WEEKDAY(DCalendário6[[#This Row],[Dia]])</f>
        <v>7</v>
      </c>
      <c r="L1435" s="1" t="str">
        <f>IFERROR(VLOOKUP(A1435,Tabela4[],1,0),"")</f>
        <v/>
      </c>
      <c r="M143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435" s="16">
        <f>IF(DCalendário6[[#This Row],[Dia Útil2]]="Feriado","Feriado",IF(AND(DCalendário6[[#This Row],[Dia Útil]]="",DCalendário6[[#This Row],[Mês Total]]=F1428),N1428+1,IF(DCalendário6[[#This Row],[Dia Útil]]="",1,"")))</f>
        <v>1</v>
      </c>
      <c r="O143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1435" s="16"/>
      <c r="Q1435" s="17"/>
    </row>
    <row r="1436" spans="1:17" x14ac:dyDescent="0.25">
      <c r="A1436" s="1">
        <v>44535</v>
      </c>
      <c r="B1436" s="1" t="str">
        <f>IF(AND(DCalendário6[[#This Row],[Dia da semana]]&gt;1,DCalendário6[[#This Row],[Dia da semana]]&lt;7,DCalendário6[[#This Row],[Feriados]]=""),DCalendário6[[#This Row],[Dia]],"")</f>
        <v/>
      </c>
      <c r="C1436" s="16" t="str">
        <f>IF(DCalendário6[[#This Row],[Mês]]="","",IF(AND(C1432="",C1433="",C1434="",C1435=""),IF(DCalendário6[[#This Row],[Mês]]=D1435,C1435+1,IF(AND(D1435="",D1436=D1431),C1431+1,1)),IF(AND(C1433="",C1434="",C1435=""),IF(DCalendário6[[#This Row],[Mês]]=D1435,C1435+1,IF(AND(D1435="",D1436=D1432),C1432+1,1)),IF(AND(C1434="",C1435=""),IF(DCalendário6[[#This Row],[Mês]]=D1435,C1435+1,IF(AND(D1435="",D1436=D1433),C1433+1,1)),IF(DCalendário6[[#This Row],[Mês]]=D1435,C1435+1,IF(AND(D1435="",D1436=D1434),C1434+1,1))))))</f>
        <v/>
      </c>
      <c r="D1436" s="14" t="str">
        <f>IF(DCalendário6[[#This Row],[Dia Útil]]="","",(MONTH($B1436)))</f>
        <v/>
      </c>
      <c r="E1436" s="14">
        <f t="shared" si="22"/>
        <v>2021</v>
      </c>
      <c r="F1436" s="14">
        <f>MONTH(DCalendário6[[#This Row],[Dia]])</f>
        <v>12</v>
      </c>
      <c r="G1436" s="14" t="str">
        <f>MONTH(DCalendário6[[#This Row],[Dia]])&amp;" - "&amp;DCalendário6[[#This Row],[Ano]]</f>
        <v>12 - 2021</v>
      </c>
      <c r="H1436" s="14" t="str">
        <f>IF(DCalendário6[[#This Row],[Dia Útil]]="","",DCalendário6[[#This Row],[Semana Ano]])</f>
        <v/>
      </c>
      <c r="I1436" s="14">
        <f>WEEKNUM(DCalendário6[[#This Row],[Dia]])</f>
        <v>50</v>
      </c>
      <c r="J1436" s="14" cm="1">
        <f t="array" aca="1" ref="J143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436" s="16">
        <f>WEEKDAY(DCalendário6[[#This Row],[Dia]])</f>
        <v>1</v>
      </c>
      <c r="L1436" s="1" t="str">
        <f>IFERROR(VLOOKUP(A1436,Tabela4[],1,0),"")</f>
        <v/>
      </c>
      <c r="M143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436" s="16">
        <f>IF(DCalendário6[[#This Row],[Dia Útil2]]="Feriado","Feriado",IF(AND(DCalendário6[[#This Row],[Dia Útil]]="",DCalendário6[[#This Row],[Mês Total]]=F1429),N1429+1,IF(DCalendário6[[#This Row],[Dia Útil]]="",1,"")))</f>
        <v>1</v>
      </c>
      <c r="O143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1436" s="16"/>
      <c r="Q1436" s="17"/>
    </row>
    <row r="1437" spans="1:17" x14ac:dyDescent="0.25">
      <c r="A1437" s="1">
        <v>44536</v>
      </c>
      <c r="B1437" s="1">
        <f>IF(AND(DCalendário6[[#This Row],[Dia da semana]]&gt;1,DCalendário6[[#This Row],[Dia da semana]]&lt;7,DCalendário6[[#This Row],[Feriados]]=""),DCalendário6[[#This Row],[Dia]],"")</f>
        <v>44536</v>
      </c>
      <c r="C1437" s="16">
        <f>IF(DCalendário6[[#This Row],[Mês]]="","",IF(AND(C1433="",C1434="",C1435="",C1436=""),IF(DCalendário6[[#This Row],[Mês]]=D1436,C1436+1,IF(AND(D1436="",D1437=D1432),C1432+1,1)),IF(AND(C1434="",C1435="",C1436=""),IF(DCalendário6[[#This Row],[Mês]]=D1436,C1436+1,IF(AND(D1436="",D1437=D1433),C1433+1,1)),IF(AND(C1435="",C1436=""),IF(DCalendário6[[#This Row],[Mês]]=D1436,C1436+1,IF(AND(D1436="",D1437=D1434),C1434+1,1)),IF(DCalendário6[[#This Row],[Mês]]=D1436,C1436+1,IF(AND(D1436="",D1437=D1435),C1435+1,1))))))</f>
        <v>4</v>
      </c>
      <c r="D1437" s="14">
        <f>IF(DCalendário6[[#This Row],[Dia Útil]]="","",(MONTH($B1437)))</f>
        <v>12</v>
      </c>
      <c r="E1437" s="14">
        <f t="shared" si="22"/>
        <v>2021</v>
      </c>
      <c r="F1437" s="14">
        <f>MONTH(DCalendário6[[#This Row],[Dia]])</f>
        <v>12</v>
      </c>
      <c r="G1437" s="14" t="str">
        <f>MONTH(DCalendário6[[#This Row],[Dia]])&amp;" - "&amp;DCalendário6[[#This Row],[Ano]]</f>
        <v>12 - 2021</v>
      </c>
      <c r="H1437" s="14">
        <f>IF(DCalendário6[[#This Row],[Dia Útil]]="","",DCalendário6[[#This Row],[Semana Ano]])</f>
        <v>50</v>
      </c>
      <c r="I1437" s="14">
        <f>WEEKNUM(DCalendário6[[#This Row],[Dia]])</f>
        <v>50</v>
      </c>
      <c r="J1437" s="14" cm="1">
        <f t="array" aca="1" ref="J143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437" s="16">
        <f>WEEKDAY(DCalendário6[[#This Row],[Dia]])</f>
        <v>2</v>
      </c>
      <c r="L1437" s="1" t="str">
        <f>IFERROR(VLOOKUP(A1437,Tabela4[],1,0),"")</f>
        <v/>
      </c>
      <c r="M143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44536</v>
      </c>
      <c r="N1437" s="16" t="str">
        <f>IF(DCalendário6[[#This Row],[Dia Útil2]]="Feriado","Feriado",IF(AND(DCalendário6[[#This Row],[Dia Útil]]="",DCalendário6[[#This Row],[Mês Total]]=F1430),N1430+1,IF(DCalendário6[[#This Row],[Dia Útil]]="",1,"")))</f>
        <v/>
      </c>
      <c r="O143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1437" s="16"/>
      <c r="Q1437" s="17"/>
    </row>
    <row r="1438" spans="1:17" x14ac:dyDescent="0.25">
      <c r="A1438" s="1">
        <v>44537</v>
      </c>
      <c r="B1438" s="1">
        <f>IF(AND(DCalendário6[[#This Row],[Dia da semana]]&gt;1,DCalendário6[[#This Row],[Dia da semana]]&lt;7,DCalendário6[[#This Row],[Feriados]]=""),DCalendário6[[#This Row],[Dia]],"")</f>
        <v>44537</v>
      </c>
      <c r="C1438" s="16">
        <f>IF(DCalendário6[[#This Row],[Mês]]="","",IF(AND(C1434="",C1435="",C1436="",C1437=""),IF(DCalendário6[[#This Row],[Mês]]=D1437,C1437+1,IF(AND(D1437="",D1438=D1433),C1433+1,1)),IF(AND(C1435="",C1436="",C1437=""),IF(DCalendário6[[#This Row],[Mês]]=D1437,C1437+1,IF(AND(D1437="",D1438=D1434),C1434+1,1)),IF(AND(C1436="",C1437=""),IF(DCalendário6[[#This Row],[Mês]]=D1437,C1437+1,IF(AND(D1437="",D1438=D1435),C1435+1,1)),IF(DCalendário6[[#This Row],[Mês]]=D1437,C1437+1,IF(AND(D1437="",D1438=D1436),C1436+1,1))))))</f>
        <v>5</v>
      </c>
      <c r="D1438" s="14">
        <f>IF(DCalendário6[[#This Row],[Dia Útil]]="","",(MONTH($B1438)))</f>
        <v>12</v>
      </c>
      <c r="E1438" s="14">
        <f t="shared" si="22"/>
        <v>2021</v>
      </c>
      <c r="F1438" s="14">
        <f>MONTH(DCalendário6[[#This Row],[Dia]])</f>
        <v>12</v>
      </c>
      <c r="G1438" s="14" t="str">
        <f>MONTH(DCalendário6[[#This Row],[Dia]])&amp;" - "&amp;DCalendário6[[#This Row],[Ano]]</f>
        <v>12 - 2021</v>
      </c>
      <c r="H1438" s="14">
        <f>IF(DCalendário6[[#This Row],[Dia Útil]]="","",DCalendário6[[#This Row],[Semana Ano]])</f>
        <v>50</v>
      </c>
      <c r="I1438" s="14">
        <f>WEEKNUM(DCalendário6[[#This Row],[Dia]])</f>
        <v>50</v>
      </c>
      <c r="J1438" s="14" cm="1">
        <f t="array" aca="1" ref="J143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438" s="16">
        <f>WEEKDAY(DCalendário6[[#This Row],[Dia]])</f>
        <v>3</v>
      </c>
      <c r="L1438" s="1" t="str">
        <f>IFERROR(VLOOKUP(A1438,Tabela4[],1,0),"")</f>
        <v/>
      </c>
      <c r="M143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44537</v>
      </c>
      <c r="N1438" s="16" t="str">
        <f>IF(DCalendário6[[#This Row],[Dia Útil2]]="Feriado","Feriado",IF(AND(DCalendário6[[#This Row],[Dia Útil]]="",DCalendário6[[#This Row],[Mês Total]]=F1431),N1431+1,IF(DCalendário6[[#This Row],[Dia Útil]]="",1,"")))</f>
        <v/>
      </c>
      <c r="O143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1438" s="16"/>
      <c r="Q1438" s="17"/>
    </row>
    <row r="1439" spans="1:17" x14ac:dyDescent="0.25">
      <c r="A1439" s="1">
        <v>44538</v>
      </c>
      <c r="B1439" s="1">
        <f>IF(AND(DCalendário6[[#This Row],[Dia da semana]]&gt;1,DCalendário6[[#This Row],[Dia da semana]]&lt;7,DCalendário6[[#This Row],[Feriados]]=""),DCalendário6[[#This Row],[Dia]],"")</f>
        <v>44538</v>
      </c>
      <c r="C1439" s="16">
        <f>IF(DCalendário6[[#This Row],[Mês]]="","",IF(AND(C1435="",C1436="",C1437="",C1438=""),IF(DCalendário6[[#This Row],[Mês]]=D1438,C1438+1,IF(AND(D1438="",D1439=D1434),C1434+1,1)),IF(AND(C1436="",C1437="",C1438=""),IF(DCalendário6[[#This Row],[Mês]]=D1438,C1438+1,IF(AND(D1438="",D1439=D1435),C1435+1,1)),IF(AND(C1437="",C1438=""),IF(DCalendário6[[#This Row],[Mês]]=D1438,C1438+1,IF(AND(D1438="",D1439=D1436),C1436+1,1)),IF(DCalendário6[[#This Row],[Mês]]=D1438,C1438+1,IF(AND(D1438="",D1439=D1437),C1437+1,1))))))</f>
        <v>6</v>
      </c>
      <c r="D1439" s="14">
        <f>IF(DCalendário6[[#This Row],[Dia Útil]]="","",(MONTH($B1439)))</f>
        <v>12</v>
      </c>
      <c r="E1439" s="14">
        <f t="shared" si="22"/>
        <v>2021</v>
      </c>
      <c r="F1439" s="14">
        <f>MONTH(DCalendário6[[#This Row],[Dia]])</f>
        <v>12</v>
      </c>
      <c r="G1439" s="14" t="str">
        <f>MONTH(DCalendário6[[#This Row],[Dia]])&amp;" - "&amp;DCalendário6[[#This Row],[Ano]]</f>
        <v>12 - 2021</v>
      </c>
      <c r="H1439" s="14">
        <f>IF(DCalendário6[[#This Row],[Dia Útil]]="","",DCalendário6[[#This Row],[Semana Ano]])</f>
        <v>50</v>
      </c>
      <c r="I1439" s="14">
        <f>WEEKNUM(DCalendário6[[#This Row],[Dia]])</f>
        <v>50</v>
      </c>
      <c r="J1439" s="14" cm="1">
        <f t="array" aca="1" ref="J143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439" s="16">
        <f>WEEKDAY(DCalendário6[[#This Row],[Dia]])</f>
        <v>4</v>
      </c>
      <c r="L1439" s="1" t="str">
        <f>IFERROR(VLOOKUP(A1439,Tabela4[],1,0),"")</f>
        <v/>
      </c>
      <c r="M143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44538</v>
      </c>
      <c r="N1439" s="16" t="str">
        <f>IF(DCalendário6[[#This Row],[Dia Útil2]]="Feriado","Feriado",IF(AND(DCalendário6[[#This Row],[Dia Útil]]="",DCalendário6[[#This Row],[Mês Total]]=F1432),N1432+1,IF(DCalendário6[[#This Row],[Dia Útil]]="",1,"")))</f>
        <v/>
      </c>
      <c r="O143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1439" s="16"/>
      <c r="Q1439" s="17"/>
    </row>
    <row r="1440" spans="1:17" x14ac:dyDescent="0.25">
      <c r="A1440" s="1">
        <v>44539</v>
      </c>
      <c r="B1440" s="1">
        <f>IF(AND(DCalendário6[[#This Row],[Dia da semana]]&gt;1,DCalendário6[[#This Row],[Dia da semana]]&lt;7,DCalendário6[[#This Row],[Feriados]]=""),DCalendário6[[#This Row],[Dia]],"")</f>
        <v>44539</v>
      </c>
      <c r="C1440" s="16">
        <f>IF(DCalendário6[[#This Row],[Mês]]="","",IF(AND(C1436="",C1437="",C1438="",C1439=""),IF(DCalendário6[[#This Row],[Mês]]=D1439,C1439+1,IF(AND(D1439="",D1440=D1435),C1435+1,1)),IF(AND(C1437="",C1438="",C1439=""),IF(DCalendário6[[#This Row],[Mês]]=D1439,C1439+1,IF(AND(D1439="",D1440=D1436),C1436+1,1)),IF(AND(C1438="",C1439=""),IF(DCalendário6[[#This Row],[Mês]]=D1439,C1439+1,IF(AND(D1439="",D1440=D1437),C1437+1,1)),IF(DCalendário6[[#This Row],[Mês]]=D1439,C1439+1,IF(AND(D1439="",D1440=D1438),C1438+1,1))))))</f>
        <v>7</v>
      </c>
      <c r="D1440" s="14">
        <f>IF(DCalendário6[[#This Row],[Dia Útil]]="","",(MONTH($B1440)))</f>
        <v>12</v>
      </c>
      <c r="E1440" s="14">
        <f t="shared" si="22"/>
        <v>2021</v>
      </c>
      <c r="F1440" s="14">
        <f>MONTH(DCalendário6[[#This Row],[Dia]])</f>
        <v>12</v>
      </c>
      <c r="G1440" s="14" t="str">
        <f>MONTH(DCalendário6[[#This Row],[Dia]])&amp;" - "&amp;DCalendário6[[#This Row],[Ano]]</f>
        <v>12 - 2021</v>
      </c>
      <c r="H1440" s="14">
        <f>IF(DCalendário6[[#This Row],[Dia Útil]]="","",DCalendário6[[#This Row],[Semana Ano]])</f>
        <v>50</v>
      </c>
      <c r="I1440" s="14">
        <f>WEEKNUM(DCalendário6[[#This Row],[Dia]])</f>
        <v>50</v>
      </c>
      <c r="J1440" s="14" cm="1">
        <f t="array" aca="1" ref="J144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440" s="16">
        <f>WEEKDAY(DCalendário6[[#This Row],[Dia]])</f>
        <v>5</v>
      </c>
      <c r="L1440" s="1" t="str">
        <f>IFERROR(VLOOKUP(A1440,Tabela4[],1,0),"")</f>
        <v/>
      </c>
      <c r="M144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44539</v>
      </c>
      <c r="N1440" s="16" t="str">
        <f>IF(DCalendário6[[#This Row],[Dia Útil2]]="Feriado","Feriado",IF(AND(DCalendário6[[#This Row],[Dia Útil]]="",DCalendário6[[#This Row],[Mês Total]]=F1433),N1433+1,IF(DCalendário6[[#This Row],[Dia Útil]]="",1,"")))</f>
        <v/>
      </c>
      <c r="O144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1440" s="16"/>
      <c r="Q1440" s="17"/>
    </row>
    <row r="1441" spans="1:17" x14ac:dyDescent="0.25">
      <c r="A1441" s="1">
        <v>44540</v>
      </c>
      <c r="B1441" s="1">
        <f>IF(AND(DCalendário6[[#This Row],[Dia da semana]]&gt;1,DCalendário6[[#This Row],[Dia da semana]]&lt;7,DCalendário6[[#This Row],[Feriados]]=""),DCalendário6[[#This Row],[Dia]],"")</f>
        <v>44540</v>
      </c>
      <c r="C1441" s="16">
        <f>IF(DCalendário6[[#This Row],[Mês]]="","",IF(AND(C1437="",C1438="",C1439="",C1440=""),IF(DCalendário6[[#This Row],[Mês]]=D1440,C1440+1,IF(AND(D1440="",D1441=D1436),C1436+1,1)),IF(AND(C1438="",C1439="",C1440=""),IF(DCalendário6[[#This Row],[Mês]]=D1440,C1440+1,IF(AND(D1440="",D1441=D1437),C1437+1,1)),IF(AND(C1439="",C1440=""),IF(DCalendário6[[#This Row],[Mês]]=D1440,C1440+1,IF(AND(D1440="",D1441=D1438),C1438+1,1)),IF(DCalendário6[[#This Row],[Mês]]=D1440,C1440+1,IF(AND(D1440="",D1441=D1439),C1439+1,1))))))</f>
        <v>8</v>
      </c>
      <c r="D1441" s="14">
        <f>IF(DCalendário6[[#This Row],[Dia Útil]]="","",(MONTH($B1441)))</f>
        <v>12</v>
      </c>
      <c r="E1441" s="14">
        <f t="shared" si="22"/>
        <v>2021</v>
      </c>
      <c r="F1441" s="14">
        <f>MONTH(DCalendário6[[#This Row],[Dia]])</f>
        <v>12</v>
      </c>
      <c r="G1441" s="14" t="str">
        <f>MONTH(DCalendário6[[#This Row],[Dia]])&amp;" - "&amp;DCalendário6[[#This Row],[Ano]]</f>
        <v>12 - 2021</v>
      </c>
      <c r="H1441" s="14">
        <f>IF(DCalendário6[[#This Row],[Dia Útil]]="","",DCalendário6[[#This Row],[Semana Ano]])</f>
        <v>50</v>
      </c>
      <c r="I1441" s="14">
        <f>WEEKNUM(DCalendário6[[#This Row],[Dia]])</f>
        <v>50</v>
      </c>
      <c r="J1441" s="14" cm="1">
        <f t="array" aca="1" ref="J144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441" s="16">
        <f>WEEKDAY(DCalendário6[[#This Row],[Dia]])</f>
        <v>6</v>
      </c>
      <c r="L1441" s="1" t="str">
        <f>IFERROR(VLOOKUP(A1441,Tabela4[],1,0),"")</f>
        <v/>
      </c>
      <c r="M144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44540</v>
      </c>
      <c r="N1441" s="16" t="str">
        <f>IF(DCalendário6[[#This Row],[Dia Útil2]]="Feriado","Feriado",IF(AND(DCalendário6[[#This Row],[Dia Útil]]="",DCalendário6[[#This Row],[Mês Total]]=F1434),N1434+1,IF(DCalendário6[[#This Row],[Dia Útil]]="",1,"")))</f>
        <v/>
      </c>
      <c r="O144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1441" s="16"/>
      <c r="Q1441" s="17"/>
    </row>
    <row r="1442" spans="1:17" x14ac:dyDescent="0.25">
      <c r="A1442" s="1">
        <v>44541</v>
      </c>
      <c r="B1442" s="1" t="str">
        <f>IF(AND(DCalendário6[[#This Row],[Dia da semana]]&gt;1,DCalendário6[[#This Row],[Dia da semana]]&lt;7,DCalendário6[[#This Row],[Feriados]]=""),DCalendário6[[#This Row],[Dia]],"")</f>
        <v/>
      </c>
      <c r="C1442" s="16" t="str">
        <f>IF(DCalendário6[[#This Row],[Mês]]="","",IF(AND(C1438="",C1439="",C1440="",C1441=""),IF(DCalendário6[[#This Row],[Mês]]=D1441,C1441+1,IF(AND(D1441="",D1442=D1437),C1437+1,1)),IF(AND(C1439="",C1440="",C1441=""),IF(DCalendário6[[#This Row],[Mês]]=D1441,C1441+1,IF(AND(D1441="",D1442=D1438),C1438+1,1)),IF(AND(C1440="",C1441=""),IF(DCalendário6[[#This Row],[Mês]]=D1441,C1441+1,IF(AND(D1441="",D1442=D1439),C1439+1,1)),IF(DCalendário6[[#This Row],[Mês]]=D1441,C1441+1,IF(AND(D1441="",D1442=D1440),C1440+1,1))))))</f>
        <v/>
      </c>
      <c r="D1442" s="14" t="str">
        <f>IF(DCalendário6[[#This Row],[Dia Útil]]="","",(MONTH($B1442)))</f>
        <v/>
      </c>
      <c r="E1442" s="14">
        <f t="shared" si="22"/>
        <v>2021</v>
      </c>
      <c r="F1442" s="14">
        <f>MONTH(DCalendário6[[#This Row],[Dia]])</f>
        <v>12</v>
      </c>
      <c r="G1442" s="14" t="str">
        <f>MONTH(DCalendário6[[#This Row],[Dia]])&amp;" - "&amp;DCalendário6[[#This Row],[Ano]]</f>
        <v>12 - 2021</v>
      </c>
      <c r="H1442" s="14" t="str">
        <f>IF(DCalendário6[[#This Row],[Dia Útil]]="","",DCalendário6[[#This Row],[Semana Ano]])</f>
        <v/>
      </c>
      <c r="I1442" s="14">
        <f>WEEKNUM(DCalendário6[[#This Row],[Dia]])</f>
        <v>50</v>
      </c>
      <c r="J1442" s="14" cm="1">
        <f t="array" aca="1" ref="J144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442" s="16">
        <f>WEEKDAY(DCalendário6[[#This Row],[Dia]])</f>
        <v>7</v>
      </c>
      <c r="L1442" s="1" t="str">
        <f>IFERROR(VLOOKUP(A1442,Tabela4[],1,0),"")</f>
        <v/>
      </c>
      <c r="M144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442" s="16">
        <f>IF(DCalendário6[[#This Row],[Dia Útil2]]="Feriado","Feriado",IF(AND(DCalendário6[[#This Row],[Dia Útil]]="",DCalendário6[[#This Row],[Mês Total]]=F1435),N1435+1,IF(DCalendário6[[#This Row],[Dia Útil]]="",1,"")))</f>
        <v>2</v>
      </c>
      <c r="O144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1442" s="16"/>
      <c r="Q1442" s="17"/>
    </row>
    <row r="1443" spans="1:17" x14ac:dyDescent="0.25">
      <c r="A1443" s="1">
        <v>44542</v>
      </c>
      <c r="B1443" s="1" t="str">
        <f>IF(AND(DCalendário6[[#This Row],[Dia da semana]]&gt;1,DCalendário6[[#This Row],[Dia da semana]]&lt;7,DCalendário6[[#This Row],[Feriados]]=""),DCalendário6[[#This Row],[Dia]],"")</f>
        <v/>
      </c>
      <c r="C1443" s="16" t="str">
        <f>IF(DCalendário6[[#This Row],[Mês]]="","",IF(AND(C1439="",C1440="",C1441="",C1442=""),IF(DCalendário6[[#This Row],[Mês]]=D1442,C1442+1,IF(AND(D1442="",D1443=D1438),C1438+1,1)),IF(AND(C1440="",C1441="",C1442=""),IF(DCalendário6[[#This Row],[Mês]]=D1442,C1442+1,IF(AND(D1442="",D1443=D1439),C1439+1,1)),IF(AND(C1441="",C1442=""),IF(DCalendário6[[#This Row],[Mês]]=D1442,C1442+1,IF(AND(D1442="",D1443=D1440),C1440+1,1)),IF(DCalendário6[[#This Row],[Mês]]=D1442,C1442+1,IF(AND(D1442="",D1443=D1441),C1441+1,1))))))</f>
        <v/>
      </c>
      <c r="D1443" s="14" t="str">
        <f>IF(DCalendário6[[#This Row],[Dia Útil]]="","",(MONTH($B1443)))</f>
        <v/>
      </c>
      <c r="E1443" s="14">
        <f t="shared" si="22"/>
        <v>2021</v>
      </c>
      <c r="F1443" s="14">
        <f>MONTH(DCalendário6[[#This Row],[Dia]])</f>
        <v>12</v>
      </c>
      <c r="G1443" s="14" t="str">
        <f>MONTH(DCalendário6[[#This Row],[Dia]])&amp;" - "&amp;DCalendário6[[#This Row],[Ano]]</f>
        <v>12 - 2021</v>
      </c>
      <c r="H1443" s="14" t="str">
        <f>IF(DCalendário6[[#This Row],[Dia Útil]]="","",DCalendário6[[#This Row],[Semana Ano]])</f>
        <v/>
      </c>
      <c r="I1443" s="14">
        <f>WEEKNUM(DCalendário6[[#This Row],[Dia]])</f>
        <v>51</v>
      </c>
      <c r="J1443" s="14" cm="1">
        <f t="array" aca="1" ref="J144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443" s="16">
        <f>WEEKDAY(DCalendário6[[#This Row],[Dia]])</f>
        <v>1</v>
      </c>
      <c r="L1443" s="1" t="str">
        <f>IFERROR(VLOOKUP(A1443,Tabela4[],1,0),"")</f>
        <v/>
      </c>
      <c r="M144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443" s="16">
        <f>IF(DCalendário6[[#This Row],[Dia Útil2]]="Feriado","Feriado",IF(AND(DCalendário6[[#This Row],[Dia Útil]]="",DCalendário6[[#This Row],[Mês Total]]=F1436),N1436+1,IF(DCalendário6[[#This Row],[Dia Útil]]="",1,"")))</f>
        <v>2</v>
      </c>
      <c r="O144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1443" s="16"/>
      <c r="Q1443" s="17"/>
    </row>
    <row r="1444" spans="1:17" x14ac:dyDescent="0.25">
      <c r="A1444" s="1">
        <v>44543</v>
      </c>
      <c r="B1444" s="1">
        <f>IF(AND(DCalendário6[[#This Row],[Dia da semana]]&gt;1,DCalendário6[[#This Row],[Dia da semana]]&lt;7,DCalendário6[[#This Row],[Feriados]]=""),DCalendário6[[#This Row],[Dia]],"")</f>
        <v>44543</v>
      </c>
      <c r="C1444" s="16">
        <f>IF(DCalendário6[[#This Row],[Mês]]="","",IF(AND(C1440="",C1441="",C1442="",C1443=""),IF(DCalendário6[[#This Row],[Mês]]=D1443,C1443+1,IF(AND(D1443="",D1444=D1439),C1439+1,1)),IF(AND(C1441="",C1442="",C1443=""),IF(DCalendário6[[#This Row],[Mês]]=D1443,C1443+1,IF(AND(D1443="",D1444=D1440),C1440+1,1)),IF(AND(C1442="",C1443=""),IF(DCalendário6[[#This Row],[Mês]]=D1443,C1443+1,IF(AND(D1443="",D1444=D1441),C1441+1,1)),IF(DCalendário6[[#This Row],[Mês]]=D1443,C1443+1,IF(AND(D1443="",D1444=D1442),C1442+1,1))))))</f>
        <v>9</v>
      </c>
      <c r="D1444" s="14">
        <f>IF(DCalendário6[[#This Row],[Dia Útil]]="","",(MONTH($B1444)))</f>
        <v>12</v>
      </c>
      <c r="E1444" s="14">
        <f t="shared" si="22"/>
        <v>2021</v>
      </c>
      <c r="F1444" s="14">
        <f>MONTH(DCalendário6[[#This Row],[Dia]])</f>
        <v>12</v>
      </c>
      <c r="G1444" s="14" t="str">
        <f>MONTH(DCalendário6[[#This Row],[Dia]])&amp;" - "&amp;DCalendário6[[#This Row],[Ano]]</f>
        <v>12 - 2021</v>
      </c>
      <c r="H1444" s="14">
        <f>IF(DCalendário6[[#This Row],[Dia Útil]]="","",DCalendário6[[#This Row],[Semana Ano]])</f>
        <v>51</v>
      </c>
      <c r="I1444" s="14">
        <f>WEEKNUM(DCalendário6[[#This Row],[Dia]])</f>
        <v>51</v>
      </c>
      <c r="J1444" s="14" cm="1">
        <f t="array" aca="1" ref="J144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444" s="16">
        <f>WEEKDAY(DCalendário6[[#This Row],[Dia]])</f>
        <v>2</v>
      </c>
      <c r="L1444" s="1" t="str">
        <f>IFERROR(VLOOKUP(A1444,Tabela4[],1,0),"")</f>
        <v/>
      </c>
      <c r="M144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44543</v>
      </c>
      <c r="N1444" s="16" t="str">
        <f>IF(DCalendário6[[#This Row],[Dia Útil2]]="Feriado","Feriado",IF(AND(DCalendário6[[#This Row],[Dia Útil]]="",DCalendário6[[#This Row],[Mês Total]]=F1437),N1437+1,IF(DCalendário6[[#This Row],[Dia Útil]]="",1,"")))</f>
        <v/>
      </c>
      <c r="O144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1444" s="16"/>
      <c r="Q1444" s="17"/>
    </row>
    <row r="1445" spans="1:17" x14ac:dyDescent="0.25">
      <c r="A1445" s="1">
        <v>44544</v>
      </c>
      <c r="B1445" s="1">
        <f>IF(AND(DCalendário6[[#This Row],[Dia da semana]]&gt;1,DCalendário6[[#This Row],[Dia da semana]]&lt;7,DCalendário6[[#This Row],[Feriados]]=""),DCalendário6[[#This Row],[Dia]],"")</f>
        <v>44544</v>
      </c>
      <c r="C1445" s="16">
        <f>IF(DCalendário6[[#This Row],[Mês]]="","",IF(AND(C1441="",C1442="",C1443="",C1444=""),IF(DCalendário6[[#This Row],[Mês]]=D1444,C1444+1,IF(AND(D1444="",D1445=D1440),C1440+1,1)),IF(AND(C1442="",C1443="",C1444=""),IF(DCalendário6[[#This Row],[Mês]]=D1444,C1444+1,IF(AND(D1444="",D1445=D1441),C1441+1,1)),IF(AND(C1443="",C1444=""),IF(DCalendário6[[#This Row],[Mês]]=D1444,C1444+1,IF(AND(D1444="",D1445=D1442),C1442+1,1)),IF(DCalendário6[[#This Row],[Mês]]=D1444,C1444+1,IF(AND(D1444="",D1445=D1443),C1443+1,1))))))</f>
        <v>10</v>
      </c>
      <c r="D1445" s="14">
        <f>IF(DCalendário6[[#This Row],[Dia Útil]]="","",(MONTH($B1445)))</f>
        <v>12</v>
      </c>
      <c r="E1445" s="14">
        <f t="shared" si="22"/>
        <v>2021</v>
      </c>
      <c r="F1445" s="14">
        <f>MONTH(DCalendário6[[#This Row],[Dia]])</f>
        <v>12</v>
      </c>
      <c r="G1445" s="14" t="str">
        <f>MONTH(DCalendário6[[#This Row],[Dia]])&amp;" - "&amp;DCalendário6[[#This Row],[Ano]]</f>
        <v>12 - 2021</v>
      </c>
      <c r="H1445" s="14">
        <f>IF(DCalendário6[[#This Row],[Dia Útil]]="","",DCalendário6[[#This Row],[Semana Ano]])</f>
        <v>51</v>
      </c>
      <c r="I1445" s="14">
        <f>WEEKNUM(DCalendário6[[#This Row],[Dia]])</f>
        <v>51</v>
      </c>
      <c r="J1445" s="14" cm="1">
        <f t="array" aca="1" ref="J144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445" s="16">
        <f>WEEKDAY(DCalendário6[[#This Row],[Dia]])</f>
        <v>3</v>
      </c>
      <c r="L1445" s="1" t="str">
        <f>IFERROR(VLOOKUP(A1445,Tabela4[],1,0),"")</f>
        <v/>
      </c>
      <c r="M144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44544</v>
      </c>
      <c r="N1445" s="16" t="str">
        <f>IF(DCalendário6[[#This Row],[Dia Útil2]]="Feriado","Feriado",IF(AND(DCalendário6[[#This Row],[Dia Útil]]="",DCalendário6[[#This Row],[Mês Total]]=F1438),N1438+1,IF(DCalendário6[[#This Row],[Dia Útil]]="",1,"")))</f>
        <v/>
      </c>
      <c r="O144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1445" s="16"/>
      <c r="Q1445" s="17"/>
    </row>
    <row r="1446" spans="1:17" x14ac:dyDescent="0.25">
      <c r="A1446" s="1">
        <v>44545</v>
      </c>
      <c r="B1446" s="1">
        <f>IF(AND(DCalendário6[[#This Row],[Dia da semana]]&gt;1,DCalendário6[[#This Row],[Dia da semana]]&lt;7,DCalendário6[[#This Row],[Feriados]]=""),DCalendário6[[#This Row],[Dia]],"")</f>
        <v>44545</v>
      </c>
      <c r="C1446" s="16">
        <f>IF(DCalendário6[[#This Row],[Mês]]="","",IF(AND(C1442="",C1443="",C1444="",C1445=""),IF(DCalendário6[[#This Row],[Mês]]=D1445,C1445+1,IF(AND(D1445="",D1446=D1441),C1441+1,1)),IF(AND(C1443="",C1444="",C1445=""),IF(DCalendário6[[#This Row],[Mês]]=D1445,C1445+1,IF(AND(D1445="",D1446=D1442),C1442+1,1)),IF(AND(C1444="",C1445=""),IF(DCalendário6[[#This Row],[Mês]]=D1445,C1445+1,IF(AND(D1445="",D1446=D1443),C1443+1,1)),IF(DCalendário6[[#This Row],[Mês]]=D1445,C1445+1,IF(AND(D1445="",D1446=D1444),C1444+1,1))))))</f>
        <v>11</v>
      </c>
      <c r="D1446" s="14">
        <f>IF(DCalendário6[[#This Row],[Dia Útil]]="","",(MONTH($B1446)))</f>
        <v>12</v>
      </c>
      <c r="E1446" s="14">
        <f t="shared" si="22"/>
        <v>2021</v>
      </c>
      <c r="F1446" s="14">
        <f>MONTH(DCalendário6[[#This Row],[Dia]])</f>
        <v>12</v>
      </c>
      <c r="G1446" s="14" t="str">
        <f>MONTH(DCalendário6[[#This Row],[Dia]])&amp;" - "&amp;DCalendário6[[#This Row],[Ano]]</f>
        <v>12 - 2021</v>
      </c>
      <c r="H1446" s="14">
        <f>IF(DCalendário6[[#This Row],[Dia Útil]]="","",DCalendário6[[#This Row],[Semana Ano]])</f>
        <v>51</v>
      </c>
      <c r="I1446" s="14">
        <f>WEEKNUM(DCalendário6[[#This Row],[Dia]])</f>
        <v>51</v>
      </c>
      <c r="J1446" s="14" cm="1">
        <f t="array" aca="1" ref="J144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446" s="16">
        <f>WEEKDAY(DCalendário6[[#This Row],[Dia]])</f>
        <v>4</v>
      </c>
      <c r="L1446" s="1" t="str">
        <f>IFERROR(VLOOKUP(A1446,Tabela4[],1,0),"")</f>
        <v/>
      </c>
      <c r="M144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44545</v>
      </c>
      <c r="N1446" s="16" t="str">
        <f>IF(DCalendário6[[#This Row],[Dia Útil2]]="Feriado","Feriado",IF(AND(DCalendário6[[#This Row],[Dia Útil]]="",DCalendário6[[#This Row],[Mês Total]]=F1439),N1439+1,IF(DCalendário6[[#This Row],[Dia Útil]]="",1,"")))</f>
        <v/>
      </c>
      <c r="O144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1446" s="16"/>
      <c r="Q1446" s="17"/>
    </row>
    <row r="1447" spans="1:17" x14ac:dyDescent="0.25">
      <c r="A1447" s="1">
        <v>44546</v>
      </c>
      <c r="B1447" s="1">
        <f>IF(AND(DCalendário6[[#This Row],[Dia da semana]]&gt;1,DCalendário6[[#This Row],[Dia da semana]]&lt;7,DCalendário6[[#This Row],[Feriados]]=""),DCalendário6[[#This Row],[Dia]],"")</f>
        <v>44546</v>
      </c>
      <c r="C1447" s="16">
        <f>IF(DCalendário6[[#This Row],[Mês]]="","",IF(AND(C1443="",C1444="",C1445="",C1446=""),IF(DCalendário6[[#This Row],[Mês]]=D1446,C1446+1,IF(AND(D1446="",D1447=D1442),C1442+1,1)),IF(AND(C1444="",C1445="",C1446=""),IF(DCalendário6[[#This Row],[Mês]]=D1446,C1446+1,IF(AND(D1446="",D1447=D1443),C1443+1,1)),IF(AND(C1445="",C1446=""),IF(DCalendário6[[#This Row],[Mês]]=D1446,C1446+1,IF(AND(D1446="",D1447=D1444),C1444+1,1)),IF(DCalendário6[[#This Row],[Mês]]=D1446,C1446+1,IF(AND(D1446="",D1447=D1445),C1445+1,1))))))</f>
        <v>12</v>
      </c>
      <c r="D1447" s="14">
        <f>IF(DCalendário6[[#This Row],[Dia Útil]]="","",(MONTH($B1447)))</f>
        <v>12</v>
      </c>
      <c r="E1447" s="14">
        <f t="shared" si="22"/>
        <v>2021</v>
      </c>
      <c r="F1447" s="14">
        <f>MONTH(DCalendário6[[#This Row],[Dia]])</f>
        <v>12</v>
      </c>
      <c r="G1447" s="14" t="str">
        <f>MONTH(DCalendário6[[#This Row],[Dia]])&amp;" - "&amp;DCalendário6[[#This Row],[Ano]]</f>
        <v>12 - 2021</v>
      </c>
      <c r="H1447" s="14">
        <f>IF(DCalendário6[[#This Row],[Dia Útil]]="","",DCalendário6[[#This Row],[Semana Ano]])</f>
        <v>51</v>
      </c>
      <c r="I1447" s="14">
        <f>WEEKNUM(DCalendário6[[#This Row],[Dia]])</f>
        <v>51</v>
      </c>
      <c r="J1447" s="14" cm="1">
        <f t="array" aca="1" ref="J144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447" s="16">
        <f>WEEKDAY(DCalendário6[[#This Row],[Dia]])</f>
        <v>5</v>
      </c>
      <c r="L1447" s="1" t="str">
        <f>IFERROR(VLOOKUP(A1447,Tabela4[],1,0),"")</f>
        <v/>
      </c>
      <c r="M144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44546</v>
      </c>
      <c r="N1447" s="16" t="str">
        <f>IF(DCalendário6[[#This Row],[Dia Útil2]]="Feriado","Feriado",IF(AND(DCalendário6[[#This Row],[Dia Útil]]="",DCalendário6[[#This Row],[Mês Total]]=F1440),N1440+1,IF(DCalendário6[[#This Row],[Dia Útil]]="",1,"")))</f>
        <v/>
      </c>
      <c r="O144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1447" s="16"/>
      <c r="Q1447" s="17"/>
    </row>
    <row r="1448" spans="1:17" x14ac:dyDescent="0.25">
      <c r="A1448" s="1">
        <v>44547</v>
      </c>
      <c r="B1448" s="1">
        <f>IF(AND(DCalendário6[[#This Row],[Dia da semana]]&gt;1,DCalendário6[[#This Row],[Dia da semana]]&lt;7,DCalendário6[[#This Row],[Feriados]]=""),DCalendário6[[#This Row],[Dia]],"")</f>
        <v>44547</v>
      </c>
      <c r="C1448" s="16">
        <f>IF(DCalendário6[[#This Row],[Mês]]="","",IF(AND(C1444="",C1445="",C1446="",C1447=""),IF(DCalendário6[[#This Row],[Mês]]=D1447,C1447+1,IF(AND(D1447="",D1448=D1443),C1443+1,1)),IF(AND(C1445="",C1446="",C1447=""),IF(DCalendário6[[#This Row],[Mês]]=D1447,C1447+1,IF(AND(D1447="",D1448=D1444),C1444+1,1)),IF(AND(C1446="",C1447=""),IF(DCalendário6[[#This Row],[Mês]]=D1447,C1447+1,IF(AND(D1447="",D1448=D1445),C1445+1,1)),IF(DCalendário6[[#This Row],[Mês]]=D1447,C1447+1,IF(AND(D1447="",D1448=D1446),C1446+1,1))))))</f>
        <v>13</v>
      </c>
      <c r="D1448" s="14">
        <f>IF(DCalendário6[[#This Row],[Dia Útil]]="","",(MONTH($B1448)))</f>
        <v>12</v>
      </c>
      <c r="E1448" s="14">
        <f t="shared" si="22"/>
        <v>2021</v>
      </c>
      <c r="F1448" s="14">
        <f>MONTH(DCalendário6[[#This Row],[Dia]])</f>
        <v>12</v>
      </c>
      <c r="G1448" s="14" t="str">
        <f>MONTH(DCalendário6[[#This Row],[Dia]])&amp;" - "&amp;DCalendário6[[#This Row],[Ano]]</f>
        <v>12 - 2021</v>
      </c>
      <c r="H1448" s="14">
        <f>IF(DCalendário6[[#This Row],[Dia Útil]]="","",DCalendário6[[#This Row],[Semana Ano]])</f>
        <v>51</v>
      </c>
      <c r="I1448" s="14">
        <f>WEEKNUM(DCalendário6[[#This Row],[Dia]])</f>
        <v>51</v>
      </c>
      <c r="J1448" s="14" cm="1">
        <f t="array" aca="1" ref="J144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448" s="16">
        <f>WEEKDAY(DCalendário6[[#This Row],[Dia]])</f>
        <v>6</v>
      </c>
      <c r="L1448" s="1" t="str">
        <f>IFERROR(VLOOKUP(A1448,Tabela4[],1,0),"")</f>
        <v/>
      </c>
      <c r="M144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44547</v>
      </c>
      <c r="N1448" s="16" t="str">
        <f>IF(DCalendário6[[#This Row],[Dia Útil2]]="Feriado","Feriado",IF(AND(DCalendário6[[#This Row],[Dia Útil]]="",DCalendário6[[#This Row],[Mês Total]]=F1441),N1441+1,IF(DCalendário6[[#This Row],[Dia Útil]]="",1,"")))</f>
        <v/>
      </c>
      <c r="O144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1448" s="16"/>
      <c r="Q1448" s="17"/>
    </row>
    <row r="1449" spans="1:17" x14ac:dyDescent="0.25">
      <c r="A1449" s="1">
        <v>44548</v>
      </c>
      <c r="B1449" s="1" t="str">
        <f>IF(AND(DCalendário6[[#This Row],[Dia da semana]]&gt;1,DCalendário6[[#This Row],[Dia da semana]]&lt;7,DCalendário6[[#This Row],[Feriados]]=""),DCalendário6[[#This Row],[Dia]],"")</f>
        <v/>
      </c>
      <c r="C1449" s="16" t="str">
        <f>IF(DCalendário6[[#This Row],[Mês]]="","",IF(AND(C1445="",C1446="",C1447="",C1448=""),IF(DCalendário6[[#This Row],[Mês]]=D1448,C1448+1,IF(AND(D1448="",D1449=D1444),C1444+1,1)),IF(AND(C1446="",C1447="",C1448=""),IF(DCalendário6[[#This Row],[Mês]]=D1448,C1448+1,IF(AND(D1448="",D1449=D1445),C1445+1,1)),IF(AND(C1447="",C1448=""),IF(DCalendário6[[#This Row],[Mês]]=D1448,C1448+1,IF(AND(D1448="",D1449=D1446),C1446+1,1)),IF(DCalendário6[[#This Row],[Mês]]=D1448,C1448+1,IF(AND(D1448="",D1449=D1447),C1447+1,1))))))</f>
        <v/>
      </c>
      <c r="D1449" s="14" t="str">
        <f>IF(DCalendário6[[#This Row],[Dia Útil]]="","",(MONTH($B1449)))</f>
        <v/>
      </c>
      <c r="E1449" s="14">
        <f t="shared" si="22"/>
        <v>2021</v>
      </c>
      <c r="F1449" s="14">
        <f>MONTH(DCalendário6[[#This Row],[Dia]])</f>
        <v>12</v>
      </c>
      <c r="G1449" s="14" t="str">
        <f>MONTH(DCalendário6[[#This Row],[Dia]])&amp;" - "&amp;DCalendário6[[#This Row],[Ano]]</f>
        <v>12 - 2021</v>
      </c>
      <c r="H1449" s="14" t="str">
        <f>IF(DCalendário6[[#This Row],[Dia Útil]]="","",DCalendário6[[#This Row],[Semana Ano]])</f>
        <v/>
      </c>
      <c r="I1449" s="14">
        <f>WEEKNUM(DCalendário6[[#This Row],[Dia]])</f>
        <v>51</v>
      </c>
      <c r="J1449" s="14" cm="1">
        <f t="array" aca="1" ref="J144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449" s="16">
        <f>WEEKDAY(DCalendário6[[#This Row],[Dia]])</f>
        <v>7</v>
      </c>
      <c r="L1449" s="1" t="str">
        <f>IFERROR(VLOOKUP(A1449,Tabela4[],1,0),"")</f>
        <v/>
      </c>
      <c r="M144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449" s="16">
        <f>IF(DCalendário6[[#This Row],[Dia Útil2]]="Feriado","Feriado",IF(AND(DCalendário6[[#This Row],[Dia Útil]]="",DCalendário6[[#This Row],[Mês Total]]=F1442),N1442+1,IF(DCalendário6[[#This Row],[Dia Útil]]="",1,"")))</f>
        <v>3</v>
      </c>
      <c r="O144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1449" s="16"/>
      <c r="Q1449" s="17"/>
    </row>
    <row r="1450" spans="1:17" x14ac:dyDescent="0.25">
      <c r="A1450" s="1">
        <v>44549</v>
      </c>
      <c r="B1450" s="1" t="str">
        <f>IF(AND(DCalendário6[[#This Row],[Dia da semana]]&gt;1,DCalendário6[[#This Row],[Dia da semana]]&lt;7,DCalendário6[[#This Row],[Feriados]]=""),DCalendário6[[#This Row],[Dia]],"")</f>
        <v/>
      </c>
      <c r="C1450" s="16" t="str">
        <f>IF(DCalendário6[[#This Row],[Mês]]="","",IF(AND(C1446="",C1447="",C1448="",C1449=""),IF(DCalendário6[[#This Row],[Mês]]=D1449,C1449+1,IF(AND(D1449="",D1450=D1445),C1445+1,1)),IF(AND(C1447="",C1448="",C1449=""),IF(DCalendário6[[#This Row],[Mês]]=D1449,C1449+1,IF(AND(D1449="",D1450=D1446),C1446+1,1)),IF(AND(C1448="",C1449=""),IF(DCalendário6[[#This Row],[Mês]]=D1449,C1449+1,IF(AND(D1449="",D1450=D1447),C1447+1,1)),IF(DCalendário6[[#This Row],[Mês]]=D1449,C1449+1,IF(AND(D1449="",D1450=D1448),C1448+1,1))))))</f>
        <v/>
      </c>
      <c r="D1450" s="14" t="str">
        <f>IF(DCalendário6[[#This Row],[Dia Útil]]="","",(MONTH($B1450)))</f>
        <v/>
      </c>
      <c r="E1450" s="14">
        <f t="shared" si="22"/>
        <v>2021</v>
      </c>
      <c r="F1450" s="14">
        <f>MONTH(DCalendário6[[#This Row],[Dia]])</f>
        <v>12</v>
      </c>
      <c r="G1450" s="14" t="str">
        <f>MONTH(DCalendário6[[#This Row],[Dia]])&amp;" - "&amp;DCalendário6[[#This Row],[Ano]]</f>
        <v>12 - 2021</v>
      </c>
      <c r="H1450" s="14" t="str">
        <f>IF(DCalendário6[[#This Row],[Dia Útil]]="","",DCalendário6[[#This Row],[Semana Ano]])</f>
        <v/>
      </c>
      <c r="I1450" s="14">
        <f>WEEKNUM(DCalendário6[[#This Row],[Dia]])</f>
        <v>52</v>
      </c>
      <c r="J1450" s="14" cm="1">
        <f t="array" aca="1" ref="J145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450" s="16">
        <f>WEEKDAY(DCalendário6[[#This Row],[Dia]])</f>
        <v>1</v>
      </c>
      <c r="L1450" s="1" t="str">
        <f>IFERROR(VLOOKUP(A1450,Tabela4[],1,0),"")</f>
        <v/>
      </c>
      <c r="M145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450" s="16">
        <f>IF(DCalendário6[[#This Row],[Dia Útil2]]="Feriado","Feriado",IF(AND(DCalendário6[[#This Row],[Dia Útil]]="",DCalendário6[[#This Row],[Mês Total]]=F1443),N1443+1,IF(DCalendário6[[#This Row],[Dia Útil]]="",1,"")))</f>
        <v>3</v>
      </c>
      <c r="O145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1450" s="16"/>
      <c r="Q1450" s="17"/>
    </row>
    <row r="1451" spans="1:17" x14ac:dyDescent="0.25">
      <c r="A1451" s="1">
        <v>44550</v>
      </c>
      <c r="B1451" s="1">
        <f>IF(AND(DCalendário6[[#This Row],[Dia da semana]]&gt;1,DCalendário6[[#This Row],[Dia da semana]]&lt;7,DCalendário6[[#This Row],[Feriados]]=""),DCalendário6[[#This Row],[Dia]],"")</f>
        <v>44550</v>
      </c>
      <c r="C1451" s="16">
        <f>IF(DCalendário6[[#This Row],[Mês]]="","",IF(AND(C1447="",C1448="",C1449="",C1450=""),IF(DCalendário6[[#This Row],[Mês]]=D1450,C1450+1,IF(AND(D1450="",D1451=D1446),C1446+1,1)),IF(AND(C1448="",C1449="",C1450=""),IF(DCalendário6[[#This Row],[Mês]]=D1450,C1450+1,IF(AND(D1450="",D1451=D1447),C1447+1,1)),IF(AND(C1449="",C1450=""),IF(DCalendário6[[#This Row],[Mês]]=D1450,C1450+1,IF(AND(D1450="",D1451=D1448),C1448+1,1)),IF(DCalendário6[[#This Row],[Mês]]=D1450,C1450+1,IF(AND(D1450="",D1451=D1449),C1449+1,1))))))</f>
        <v>14</v>
      </c>
      <c r="D1451" s="14">
        <f>IF(DCalendário6[[#This Row],[Dia Útil]]="","",(MONTH($B1451)))</f>
        <v>12</v>
      </c>
      <c r="E1451" s="14">
        <f t="shared" si="22"/>
        <v>2021</v>
      </c>
      <c r="F1451" s="14">
        <f>MONTH(DCalendário6[[#This Row],[Dia]])</f>
        <v>12</v>
      </c>
      <c r="G1451" s="14" t="str">
        <f>MONTH(DCalendário6[[#This Row],[Dia]])&amp;" - "&amp;DCalendário6[[#This Row],[Ano]]</f>
        <v>12 - 2021</v>
      </c>
      <c r="H1451" s="14">
        <f>IF(DCalendário6[[#This Row],[Dia Útil]]="","",DCalendário6[[#This Row],[Semana Ano]])</f>
        <v>52</v>
      </c>
      <c r="I1451" s="14">
        <f>WEEKNUM(DCalendário6[[#This Row],[Dia]])</f>
        <v>52</v>
      </c>
      <c r="J1451" s="14" cm="1">
        <f t="array" aca="1" ref="J145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451" s="16">
        <f>WEEKDAY(DCalendário6[[#This Row],[Dia]])</f>
        <v>2</v>
      </c>
      <c r="L1451" s="1" t="str">
        <f>IFERROR(VLOOKUP(A1451,Tabela4[],1,0),"")</f>
        <v/>
      </c>
      <c r="M145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44550</v>
      </c>
      <c r="N1451" s="16" t="str">
        <f>IF(DCalendário6[[#This Row],[Dia Útil2]]="Feriado","Feriado",IF(AND(DCalendário6[[#This Row],[Dia Útil]]="",DCalendário6[[#This Row],[Mês Total]]=F1444),N1444+1,IF(DCalendário6[[#This Row],[Dia Útil]]="",1,"")))</f>
        <v/>
      </c>
      <c r="O145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1451" s="16"/>
      <c r="Q1451" s="17"/>
    </row>
    <row r="1452" spans="1:17" x14ac:dyDescent="0.25">
      <c r="A1452" s="1">
        <v>44551</v>
      </c>
      <c r="B1452" s="1">
        <f>IF(AND(DCalendário6[[#This Row],[Dia da semana]]&gt;1,DCalendário6[[#This Row],[Dia da semana]]&lt;7,DCalendário6[[#This Row],[Feriados]]=""),DCalendário6[[#This Row],[Dia]],"")</f>
        <v>44551</v>
      </c>
      <c r="C1452" s="16">
        <f>IF(DCalendário6[[#This Row],[Mês]]="","",IF(AND(C1448="",C1449="",C1450="",C1451=""),IF(DCalendário6[[#This Row],[Mês]]=D1451,C1451+1,IF(AND(D1451="",D1452=D1447),C1447+1,1)),IF(AND(C1449="",C1450="",C1451=""),IF(DCalendário6[[#This Row],[Mês]]=D1451,C1451+1,IF(AND(D1451="",D1452=D1448),C1448+1,1)),IF(AND(C1450="",C1451=""),IF(DCalendário6[[#This Row],[Mês]]=D1451,C1451+1,IF(AND(D1451="",D1452=D1449),C1449+1,1)),IF(DCalendário6[[#This Row],[Mês]]=D1451,C1451+1,IF(AND(D1451="",D1452=D1450),C1450+1,1))))))</f>
        <v>15</v>
      </c>
      <c r="D1452" s="14">
        <f>IF(DCalendário6[[#This Row],[Dia Útil]]="","",(MONTH($B1452)))</f>
        <v>12</v>
      </c>
      <c r="E1452" s="14">
        <f t="shared" si="22"/>
        <v>2021</v>
      </c>
      <c r="F1452" s="14">
        <f>MONTH(DCalendário6[[#This Row],[Dia]])</f>
        <v>12</v>
      </c>
      <c r="G1452" s="14" t="str">
        <f>MONTH(DCalendário6[[#This Row],[Dia]])&amp;" - "&amp;DCalendário6[[#This Row],[Ano]]</f>
        <v>12 - 2021</v>
      </c>
      <c r="H1452" s="14">
        <f>IF(DCalendário6[[#This Row],[Dia Útil]]="","",DCalendário6[[#This Row],[Semana Ano]])</f>
        <v>52</v>
      </c>
      <c r="I1452" s="14">
        <f>WEEKNUM(DCalendário6[[#This Row],[Dia]])</f>
        <v>52</v>
      </c>
      <c r="J1452" s="14" cm="1">
        <f t="array" aca="1" ref="J145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452" s="16">
        <f>WEEKDAY(DCalendário6[[#This Row],[Dia]])</f>
        <v>3</v>
      </c>
      <c r="L1452" s="1" t="str">
        <f>IFERROR(VLOOKUP(A1452,Tabela4[],1,0),"")</f>
        <v/>
      </c>
      <c r="M145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44551</v>
      </c>
      <c r="N1452" s="16" t="str">
        <f>IF(DCalendário6[[#This Row],[Dia Útil2]]="Feriado","Feriado",IF(AND(DCalendário6[[#This Row],[Dia Útil]]="",DCalendário6[[#This Row],[Mês Total]]=F1445),N1445+1,IF(DCalendário6[[#This Row],[Dia Útil]]="",1,"")))</f>
        <v/>
      </c>
      <c r="O145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1452" s="16"/>
      <c r="Q1452" s="17"/>
    </row>
    <row r="1453" spans="1:17" x14ac:dyDescent="0.25">
      <c r="A1453" s="1">
        <v>44552</v>
      </c>
      <c r="B1453" s="1">
        <f>IF(AND(DCalendário6[[#This Row],[Dia da semana]]&gt;1,DCalendário6[[#This Row],[Dia da semana]]&lt;7,DCalendário6[[#This Row],[Feriados]]=""),DCalendário6[[#This Row],[Dia]],"")</f>
        <v>44552</v>
      </c>
      <c r="C1453" s="16">
        <f>IF(DCalendário6[[#This Row],[Mês]]="","",IF(AND(C1449="",C1450="",C1451="",C1452=""),IF(DCalendário6[[#This Row],[Mês]]=D1452,C1452+1,IF(AND(D1452="",D1453=D1448),C1448+1,1)),IF(AND(C1450="",C1451="",C1452=""),IF(DCalendário6[[#This Row],[Mês]]=D1452,C1452+1,IF(AND(D1452="",D1453=D1449),C1449+1,1)),IF(AND(C1451="",C1452=""),IF(DCalendário6[[#This Row],[Mês]]=D1452,C1452+1,IF(AND(D1452="",D1453=D1450),C1450+1,1)),IF(DCalendário6[[#This Row],[Mês]]=D1452,C1452+1,IF(AND(D1452="",D1453=D1451),C1451+1,1))))))</f>
        <v>16</v>
      </c>
      <c r="D1453" s="14">
        <f>IF(DCalendário6[[#This Row],[Dia Útil]]="","",(MONTH($B1453)))</f>
        <v>12</v>
      </c>
      <c r="E1453" s="14">
        <f t="shared" si="22"/>
        <v>2021</v>
      </c>
      <c r="F1453" s="14">
        <f>MONTH(DCalendário6[[#This Row],[Dia]])</f>
        <v>12</v>
      </c>
      <c r="G1453" s="14" t="str">
        <f>MONTH(DCalendário6[[#This Row],[Dia]])&amp;" - "&amp;DCalendário6[[#This Row],[Ano]]</f>
        <v>12 - 2021</v>
      </c>
      <c r="H1453" s="14">
        <f>IF(DCalendário6[[#This Row],[Dia Útil]]="","",DCalendário6[[#This Row],[Semana Ano]])</f>
        <v>52</v>
      </c>
      <c r="I1453" s="14">
        <f>WEEKNUM(DCalendário6[[#This Row],[Dia]])</f>
        <v>52</v>
      </c>
      <c r="J1453" s="14" cm="1">
        <f t="array" aca="1" ref="J145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453" s="16">
        <f>WEEKDAY(DCalendário6[[#This Row],[Dia]])</f>
        <v>4</v>
      </c>
      <c r="L1453" s="1" t="str">
        <f>IFERROR(VLOOKUP(A1453,Tabela4[],1,0),"")</f>
        <v/>
      </c>
      <c r="M145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44552</v>
      </c>
      <c r="N1453" s="16" t="str">
        <f>IF(DCalendário6[[#This Row],[Dia Útil2]]="Feriado","Feriado",IF(AND(DCalendário6[[#This Row],[Dia Útil]]="",DCalendário6[[#This Row],[Mês Total]]=F1446),N1446+1,IF(DCalendário6[[#This Row],[Dia Útil]]="",1,"")))</f>
        <v/>
      </c>
      <c r="O145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1453" s="16"/>
      <c r="Q1453" s="17"/>
    </row>
    <row r="1454" spans="1:17" x14ac:dyDescent="0.25">
      <c r="A1454" s="1">
        <v>44553</v>
      </c>
      <c r="B1454" s="1">
        <f>IF(AND(DCalendário6[[#This Row],[Dia da semana]]&gt;1,DCalendário6[[#This Row],[Dia da semana]]&lt;7,DCalendário6[[#This Row],[Feriados]]=""),DCalendário6[[#This Row],[Dia]],"")</f>
        <v>44553</v>
      </c>
      <c r="C1454" s="16">
        <f>IF(DCalendário6[[#This Row],[Mês]]="","",IF(AND(C1450="",C1451="",C1452="",C1453=""),IF(DCalendário6[[#This Row],[Mês]]=D1453,C1453+1,IF(AND(D1453="",D1454=D1449),C1449+1,1)),IF(AND(C1451="",C1452="",C1453=""),IF(DCalendário6[[#This Row],[Mês]]=D1453,C1453+1,IF(AND(D1453="",D1454=D1450),C1450+1,1)),IF(AND(C1452="",C1453=""),IF(DCalendário6[[#This Row],[Mês]]=D1453,C1453+1,IF(AND(D1453="",D1454=D1451),C1451+1,1)),IF(DCalendário6[[#This Row],[Mês]]=D1453,C1453+1,IF(AND(D1453="",D1454=D1452),C1452+1,1))))))</f>
        <v>17</v>
      </c>
      <c r="D1454" s="14">
        <f>IF(DCalendário6[[#This Row],[Dia Útil]]="","",(MONTH($B1454)))</f>
        <v>12</v>
      </c>
      <c r="E1454" s="14">
        <f t="shared" si="22"/>
        <v>2021</v>
      </c>
      <c r="F1454" s="14">
        <f>MONTH(DCalendário6[[#This Row],[Dia]])</f>
        <v>12</v>
      </c>
      <c r="G1454" s="14" t="str">
        <f>MONTH(DCalendário6[[#This Row],[Dia]])&amp;" - "&amp;DCalendário6[[#This Row],[Ano]]</f>
        <v>12 - 2021</v>
      </c>
      <c r="H1454" s="14">
        <f>IF(DCalendário6[[#This Row],[Dia Útil]]="","",DCalendário6[[#This Row],[Semana Ano]])</f>
        <v>52</v>
      </c>
      <c r="I1454" s="14">
        <f>WEEKNUM(DCalendário6[[#This Row],[Dia]])</f>
        <v>52</v>
      </c>
      <c r="J1454" s="14" cm="1">
        <f t="array" aca="1" ref="J145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454" s="16">
        <f>WEEKDAY(DCalendário6[[#This Row],[Dia]])</f>
        <v>5</v>
      </c>
      <c r="L1454" s="1" t="str">
        <f>IFERROR(VLOOKUP(A1454,Tabela4[],1,0),"")</f>
        <v/>
      </c>
      <c r="M145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44553</v>
      </c>
      <c r="N1454" s="16" t="str">
        <f>IF(DCalendário6[[#This Row],[Dia Útil2]]="Feriado","Feriado",IF(AND(DCalendário6[[#This Row],[Dia Útil]]="",DCalendário6[[#This Row],[Mês Total]]=F1447),N1447+1,IF(DCalendário6[[#This Row],[Dia Útil]]="",1,"")))</f>
        <v/>
      </c>
      <c r="O145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1454" s="16"/>
      <c r="Q1454" s="17"/>
    </row>
    <row r="1455" spans="1:17" x14ac:dyDescent="0.25">
      <c r="A1455" s="1">
        <v>44554</v>
      </c>
      <c r="B1455" s="1">
        <f>IF(AND(DCalendário6[[#This Row],[Dia da semana]]&gt;1,DCalendário6[[#This Row],[Dia da semana]]&lt;7,DCalendário6[[#This Row],[Feriados]]=""),DCalendário6[[#This Row],[Dia]],"")</f>
        <v>44554</v>
      </c>
      <c r="C1455" s="16">
        <f>IF(DCalendário6[[#This Row],[Mês]]="","",IF(AND(C1451="",C1452="",C1453="",C1454=""),IF(DCalendário6[[#This Row],[Mês]]=D1454,C1454+1,IF(AND(D1454="",D1455=D1450),C1450+1,1)),IF(AND(C1452="",C1453="",C1454=""),IF(DCalendário6[[#This Row],[Mês]]=D1454,C1454+1,IF(AND(D1454="",D1455=D1451),C1451+1,1)),IF(AND(C1453="",C1454=""),IF(DCalendário6[[#This Row],[Mês]]=D1454,C1454+1,IF(AND(D1454="",D1455=D1452),C1452+1,1)),IF(DCalendário6[[#This Row],[Mês]]=D1454,C1454+1,IF(AND(D1454="",D1455=D1453),C1453+1,1))))))</f>
        <v>18</v>
      </c>
      <c r="D1455" s="14">
        <f>IF(DCalendário6[[#This Row],[Dia Útil]]="","",(MONTH($B1455)))</f>
        <v>12</v>
      </c>
      <c r="E1455" s="14">
        <f t="shared" si="22"/>
        <v>2021</v>
      </c>
      <c r="F1455" s="14">
        <f>MONTH(DCalendário6[[#This Row],[Dia]])</f>
        <v>12</v>
      </c>
      <c r="G1455" s="14" t="str">
        <f>MONTH(DCalendário6[[#This Row],[Dia]])&amp;" - "&amp;DCalendário6[[#This Row],[Ano]]</f>
        <v>12 - 2021</v>
      </c>
      <c r="H1455" s="14">
        <f>IF(DCalendário6[[#This Row],[Dia Útil]]="","",DCalendário6[[#This Row],[Semana Ano]])</f>
        <v>52</v>
      </c>
      <c r="I1455" s="14">
        <f>WEEKNUM(DCalendário6[[#This Row],[Dia]])</f>
        <v>52</v>
      </c>
      <c r="J1455" s="14" cm="1">
        <f t="array" aca="1" ref="J145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455" s="16">
        <f>WEEKDAY(DCalendário6[[#This Row],[Dia]])</f>
        <v>6</v>
      </c>
      <c r="L1455" s="1" t="str">
        <f>IFERROR(VLOOKUP(A1455,Tabela4[],1,0),"")</f>
        <v/>
      </c>
      <c r="M145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44554</v>
      </c>
      <c r="N1455" s="16" t="str">
        <f>IF(DCalendário6[[#This Row],[Dia Útil2]]="Feriado","Feriado",IF(AND(DCalendário6[[#This Row],[Dia Útil]]="",DCalendário6[[#This Row],[Mês Total]]=F1448),N1448+1,IF(DCalendário6[[#This Row],[Dia Útil]]="",1,"")))</f>
        <v/>
      </c>
      <c r="O145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1455" s="16"/>
      <c r="Q1455" s="17"/>
    </row>
    <row r="1456" spans="1:17" x14ac:dyDescent="0.25">
      <c r="A1456" s="1">
        <v>44555</v>
      </c>
      <c r="B1456" s="1" t="str">
        <f>IF(AND(DCalendário6[[#This Row],[Dia da semana]]&gt;1,DCalendário6[[#This Row],[Dia da semana]]&lt;7,DCalendário6[[#This Row],[Feriados]]=""),DCalendário6[[#This Row],[Dia]],"")</f>
        <v/>
      </c>
      <c r="C1456" s="16" t="str">
        <f>IF(DCalendário6[[#This Row],[Mês]]="","",IF(AND(C1452="",C1453="",C1454="",C1455=""),IF(DCalendário6[[#This Row],[Mês]]=D1455,C1455+1,IF(AND(D1455="",D1456=D1451),C1451+1,1)),IF(AND(C1453="",C1454="",C1455=""),IF(DCalendário6[[#This Row],[Mês]]=D1455,C1455+1,IF(AND(D1455="",D1456=D1452),C1452+1,1)),IF(AND(C1454="",C1455=""),IF(DCalendário6[[#This Row],[Mês]]=D1455,C1455+1,IF(AND(D1455="",D1456=D1453),C1453+1,1)),IF(DCalendário6[[#This Row],[Mês]]=D1455,C1455+1,IF(AND(D1455="",D1456=D1454),C1454+1,1))))))</f>
        <v/>
      </c>
      <c r="D1456" s="14" t="str">
        <f>IF(DCalendário6[[#This Row],[Dia Útil]]="","",(MONTH($B1456)))</f>
        <v/>
      </c>
      <c r="E1456" s="14">
        <f t="shared" si="22"/>
        <v>2021</v>
      </c>
      <c r="F1456" s="14">
        <f>MONTH(DCalendário6[[#This Row],[Dia]])</f>
        <v>12</v>
      </c>
      <c r="G1456" s="14" t="str">
        <f>MONTH(DCalendário6[[#This Row],[Dia]])&amp;" - "&amp;DCalendário6[[#This Row],[Ano]]</f>
        <v>12 - 2021</v>
      </c>
      <c r="H1456" s="14" t="str">
        <f>IF(DCalendário6[[#This Row],[Dia Útil]]="","",DCalendário6[[#This Row],[Semana Ano]])</f>
        <v/>
      </c>
      <c r="I1456" s="14">
        <f>WEEKNUM(DCalendário6[[#This Row],[Dia]])</f>
        <v>52</v>
      </c>
      <c r="J1456" s="14" cm="1">
        <f t="array" aca="1" ref="J145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456" s="16">
        <f>WEEKDAY(DCalendário6[[#This Row],[Dia]])</f>
        <v>7</v>
      </c>
      <c r="L1456" s="1">
        <f>IFERROR(VLOOKUP(A1456,Tabela4[],1,0),"")</f>
        <v>44555</v>
      </c>
      <c r="M145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456" s="16">
        <f>IF(DCalendário6[[#This Row],[Dia Útil2]]="Feriado","Feriado",IF(AND(DCalendário6[[#This Row],[Dia Útil]]="",DCalendário6[[#This Row],[Mês Total]]=F1449),N1449+1,IF(DCalendário6[[#This Row],[Dia Útil]]="",1,"")))</f>
        <v>4</v>
      </c>
      <c r="O145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1456" s="16"/>
      <c r="Q1456" s="17"/>
    </row>
    <row r="1457" spans="1:17" x14ac:dyDescent="0.25">
      <c r="A1457" s="1">
        <v>44556</v>
      </c>
      <c r="B1457" s="1" t="str">
        <f>IF(AND(DCalendário6[[#This Row],[Dia da semana]]&gt;1,DCalendário6[[#This Row],[Dia da semana]]&lt;7,DCalendário6[[#This Row],[Feriados]]=""),DCalendário6[[#This Row],[Dia]],"")</f>
        <v/>
      </c>
      <c r="C1457" s="16" t="str">
        <f>IF(DCalendário6[[#This Row],[Mês]]="","",IF(AND(C1453="",C1454="",C1455="",C1456=""),IF(DCalendário6[[#This Row],[Mês]]=D1456,C1456+1,IF(AND(D1456="",D1457=D1452),C1452+1,1)),IF(AND(C1454="",C1455="",C1456=""),IF(DCalendário6[[#This Row],[Mês]]=D1456,C1456+1,IF(AND(D1456="",D1457=D1453),C1453+1,1)),IF(AND(C1455="",C1456=""),IF(DCalendário6[[#This Row],[Mês]]=D1456,C1456+1,IF(AND(D1456="",D1457=D1454),C1454+1,1)),IF(DCalendário6[[#This Row],[Mês]]=D1456,C1456+1,IF(AND(D1456="",D1457=D1455),C1455+1,1))))))</f>
        <v/>
      </c>
      <c r="D1457" s="14" t="str">
        <f>IF(DCalendário6[[#This Row],[Dia Útil]]="","",(MONTH($B1457)))</f>
        <v/>
      </c>
      <c r="E1457" s="14">
        <f t="shared" si="22"/>
        <v>2021</v>
      </c>
      <c r="F1457" s="14">
        <f>MONTH(DCalendário6[[#This Row],[Dia]])</f>
        <v>12</v>
      </c>
      <c r="G1457" s="14" t="str">
        <f>MONTH(DCalendário6[[#This Row],[Dia]])&amp;" - "&amp;DCalendário6[[#This Row],[Ano]]</f>
        <v>12 - 2021</v>
      </c>
      <c r="H1457" s="14" t="str">
        <f>IF(DCalendário6[[#This Row],[Dia Útil]]="","",DCalendário6[[#This Row],[Semana Ano]])</f>
        <v/>
      </c>
      <c r="I1457" s="14">
        <f>WEEKNUM(DCalendário6[[#This Row],[Dia]])</f>
        <v>53</v>
      </c>
      <c r="J1457" s="14" cm="1">
        <f t="array" aca="1" ref="J145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457" s="16">
        <f>WEEKDAY(DCalendário6[[#This Row],[Dia]])</f>
        <v>1</v>
      </c>
      <c r="L1457" s="1" t="str">
        <f>IFERROR(VLOOKUP(A1457,Tabela4[],1,0),"")</f>
        <v/>
      </c>
      <c r="M145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457" s="16">
        <f>IF(DCalendário6[[#This Row],[Dia Útil2]]="Feriado","Feriado",IF(AND(DCalendário6[[#This Row],[Dia Útil]]="",DCalendário6[[#This Row],[Mês Total]]=F1450),N1450+1,IF(DCalendário6[[#This Row],[Dia Útil]]="",1,"")))</f>
        <v>4</v>
      </c>
      <c r="O145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1457" s="16"/>
      <c r="Q1457" s="17"/>
    </row>
    <row r="1458" spans="1:17" x14ac:dyDescent="0.25">
      <c r="A1458" s="1">
        <v>44557</v>
      </c>
      <c r="B1458" s="1">
        <f>IF(AND(DCalendário6[[#This Row],[Dia da semana]]&gt;1,DCalendário6[[#This Row],[Dia da semana]]&lt;7,DCalendário6[[#This Row],[Feriados]]=""),DCalendário6[[#This Row],[Dia]],"")</f>
        <v>44557</v>
      </c>
      <c r="C1458" s="16">
        <f>IF(DCalendário6[[#This Row],[Mês]]="","",IF(AND(C1454="",C1455="",C1456="",C1457=""),IF(DCalendário6[[#This Row],[Mês]]=D1457,C1457+1,IF(AND(D1457="",D1458=D1453),C1453+1,1)),IF(AND(C1455="",C1456="",C1457=""),IF(DCalendário6[[#This Row],[Mês]]=D1457,C1457+1,IF(AND(D1457="",D1458=D1454),C1454+1,1)),IF(AND(C1456="",C1457=""),IF(DCalendário6[[#This Row],[Mês]]=D1457,C1457+1,IF(AND(D1457="",D1458=D1455),C1455+1,1)),IF(DCalendário6[[#This Row],[Mês]]=D1457,C1457+1,IF(AND(D1457="",D1458=D1456),C1456+1,1))))))</f>
        <v>19</v>
      </c>
      <c r="D1458" s="14">
        <f>IF(DCalendário6[[#This Row],[Dia Útil]]="","",(MONTH($B1458)))</f>
        <v>12</v>
      </c>
      <c r="E1458" s="14">
        <f t="shared" si="22"/>
        <v>2021</v>
      </c>
      <c r="F1458" s="14">
        <f>MONTH(DCalendário6[[#This Row],[Dia]])</f>
        <v>12</v>
      </c>
      <c r="G1458" s="14" t="str">
        <f>MONTH(DCalendário6[[#This Row],[Dia]])&amp;" - "&amp;DCalendário6[[#This Row],[Ano]]</f>
        <v>12 - 2021</v>
      </c>
      <c r="H1458" s="14">
        <f>IF(DCalendário6[[#This Row],[Dia Útil]]="","",DCalendário6[[#This Row],[Semana Ano]])</f>
        <v>53</v>
      </c>
      <c r="I1458" s="14">
        <f>WEEKNUM(DCalendário6[[#This Row],[Dia]])</f>
        <v>53</v>
      </c>
      <c r="J1458" s="14" cm="1">
        <f t="array" aca="1" ref="J145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458" s="16">
        <f>WEEKDAY(DCalendário6[[#This Row],[Dia]])</f>
        <v>2</v>
      </c>
      <c r="L1458" s="1" t="str">
        <f>IFERROR(VLOOKUP(A1458,Tabela4[],1,0),"")</f>
        <v/>
      </c>
      <c r="M145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44557</v>
      </c>
      <c r="N1458" s="16" t="str">
        <f>IF(DCalendário6[[#This Row],[Dia Útil2]]="Feriado","Feriado",IF(AND(DCalendário6[[#This Row],[Dia Útil]]="",DCalendário6[[#This Row],[Mês Total]]=F1451),N1451+1,IF(DCalendário6[[#This Row],[Dia Útil]]="",1,"")))</f>
        <v/>
      </c>
      <c r="O145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1458" s="16"/>
      <c r="Q1458" s="17"/>
    </row>
    <row r="1459" spans="1:17" x14ac:dyDescent="0.25">
      <c r="A1459" s="1">
        <v>44558</v>
      </c>
      <c r="B1459" s="1">
        <f>IF(AND(DCalendário6[[#This Row],[Dia da semana]]&gt;1,DCalendário6[[#This Row],[Dia da semana]]&lt;7,DCalendário6[[#This Row],[Feriados]]=""),DCalendário6[[#This Row],[Dia]],"")</f>
        <v>44558</v>
      </c>
      <c r="C1459" s="16">
        <f>IF(DCalendário6[[#This Row],[Mês]]="","",IF(AND(C1455="",C1456="",C1457="",C1458=""),IF(DCalendário6[[#This Row],[Mês]]=D1458,C1458+1,IF(AND(D1458="",D1459=D1454),C1454+1,1)),IF(AND(C1456="",C1457="",C1458=""),IF(DCalendário6[[#This Row],[Mês]]=D1458,C1458+1,IF(AND(D1458="",D1459=D1455),C1455+1,1)),IF(AND(C1457="",C1458=""),IF(DCalendário6[[#This Row],[Mês]]=D1458,C1458+1,IF(AND(D1458="",D1459=D1456),C1456+1,1)),IF(DCalendário6[[#This Row],[Mês]]=D1458,C1458+1,IF(AND(D1458="",D1459=D1457),C1457+1,1))))))</f>
        <v>20</v>
      </c>
      <c r="D1459" s="14">
        <f>IF(DCalendário6[[#This Row],[Dia Útil]]="","",(MONTH($B1459)))</f>
        <v>12</v>
      </c>
      <c r="E1459" s="14">
        <f t="shared" si="22"/>
        <v>2021</v>
      </c>
      <c r="F1459" s="14">
        <f>MONTH(DCalendário6[[#This Row],[Dia]])</f>
        <v>12</v>
      </c>
      <c r="G1459" s="14" t="str">
        <f>MONTH(DCalendário6[[#This Row],[Dia]])&amp;" - "&amp;DCalendário6[[#This Row],[Ano]]</f>
        <v>12 - 2021</v>
      </c>
      <c r="H1459" s="14">
        <f>IF(DCalendário6[[#This Row],[Dia Útil]]="","",DCalendário6[[#This Row],[Semana Ano]])</f>
        <v>53</v>
      </c>
      <c r="I1459" s="14">
        <f>WEEKNUM(DCalendário6[[#This Row],[Dia]])</f>
        <v>53</v>
      </c>
      <c r="J1459" s="14" cm="1">
        <f t="array" aca="1" ref="J145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459" s="16">
        <f>WEEKDAY(DCalendário6[[#This Row],[Dia]])</f>
        <v>3</v>
      </c>
      <c r="L1459" s="1" t="str">
        <f>IFERROR(VLOOKUP(A1459,Tabela4[],1,0),"")</f>
        <v/>
      </c>
      <c r="M145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44558</v>
      </c>
      <c r="N1459" s="16" t="str">
        <f>IF(DCalendário6[[#This Row],[Dia Útil2]]="Feriado","Feriado",IF(AND(DCalendário6[[#This Row],[Dia Útil]]="",DCalendário6[[#This Row],[Mês Total]]=F1452),N1452+1,IF(DCalendário6[[#This Row],[Dia Útil]]="",1,"")))</f>
        <v/>
      </c>
      <c r="O145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1459" s="16"/>
      <c r="Q1459" s="17"/>
    </row>
    <row r="1460" spans="1:17" x14ac:dyDescent="0.25">
      <c r="A1460" s="1">
        <v>44559</v>
      </c>
      <c r="B1460" s="1">
        <f>IF(AND(DCalendário6[[#This Row],[Dia da semana]]&gt;1,DCalendário6[[#This Row],[Dia da semana]]&lt;7,DCalendário6[[#This Row],[Feriados]]=""),DCalendário6[[#This Row],[Dia]],"")</f>
        <v>44559</v>
      </c>
      <c r="C1460" s="16">
        <f>IF(DCalendário6[[#This Row],[Mês]]="","",IF(AND(C1456="",C1457="",C1458="",C1459=""),IF(DCalendário6[[#This Row],[Mês]]=D1459,C1459+1,IF(AND(D1459="",D1460=D1455),C1455+1,1)),IF(AND(C1457="",C1458="",C1459=""),IF(DCalendário6[[#This Row],[Mês]]=D1459,C1459+1,IF(AND(D1459="",D1460=D1456),C1456+1,1)),IF(AND(C1458="",C1459=""),IF(DCalendário6[[#This Row],[Mês]]=D1459,C1459+1,IF(AND(D1459="",D1460=D1457),C1457+1,1)),IF(DCalendário6[[#This Row],[Mês]]=D1459,C1459+1,IF(AND(D1459="",D1460=D1458),C1458+1,1))))))</f>
        <v>21</v>
      </c>
      <c r="D1460" s="14">
        <f>IF(DCalendário6[[#This Row],[Dia Útil]]="","",(MONTH($B1460)))</f>
        <v>12</v>
      </c>
      <c r="E1460" s="14">
        <f t="shared" si="22"/>
        <v>2021</v>
      </c>
      <c r="F1460" s="14">
        <f>MONTH(DCalendário6[[#This Row],[Dia]])</f>
        <v>12</v>
      </c>
      <c r="G1460" s="14" t="str">
        <f>MONTH(DCalendário6[[#This Row],[Dia]])&amp;" - "&amp;DCalendário6[[#This Row],[Ano]]</f>
        <v>12 - 2021</v>
      </c>
      <c r="H1460" s="14">
        <f>IF(DCalendário6[[#This Row],[Dia Útil]]="","",DCalendário6[[#This Row],[Semana Ano]])</f>
        <v>53</v>
      </c>
      <c r="I1460" s="14">
        <f>WEEKNUM(DCalendário6[[#This Row],[Dia]])</f>
        <v>53</v>
      </c>
      <c r="J1460" s="14" cm="1">
        <f t="array" aca="1" ref="J146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460" s="16">
        <f>WEEKDAY(DCalendário6[[#This Row],[Dia]])</f>
        <v>4</v>
      </c>
      <c r="L1460" s="1" t="str">
        <f>IFERROR(VLOOKUP(A1460,Tabela4[],1,0),"")</f>
        <v/>
      </c>
      <c r="M146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44559</v>
      </c>
      <c r="N1460" s="16" t="str">
        <f>IF(DCalendário6[[#This Row],[Dia Útil2]]="Feriado","Feriado",IF(AND(DCalendário6[[#This Row],[Dia Útil]]="",DCalendário6[[#This Row],[Mês Total]]=F1453),N1453+1,IF(DCalendário6[[#This Row],[Dia Útil]]="",1,"")))</f>
        <v/>
      </c>
      <c r="O146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21</v>
      </c>
      <c r="P1460" s="16"/>
      <c r="Q1460" s="17"/>
    </row>
    <row r="1461" spans="1:17" x14ac:dyDescent="0.25">
      <c r="A1461" s="1">
        <v>44560</v>
      </c>
      <c r="B1461" s="1">
        <f>IF(AND(DCalendário6[[#This Row],[Dia da semana]]&gt;1,DCalendário6[[#This Row],[Dia da semana]]&lt;7,DCalendário6[[#This Row],[Feriados]]=""),DCalendário6[[#This Row],[Dia]],"")</f>
        <v>44560</v>
      </c>
      <c r="C1461" s="16">
        <f>IF(DCalendário6[[#This Row],[Mês]]="","",IF(AND(C1457="",C1458="",C1459="",C1460=""),IF(DCalendário6[[#This Row],[Mês]]=D1460,C1460+1,IF(AND(D1460="",D1461=D1456),C1456+1,1)),IF(AND(C1458="",C1459="",C1460=""),IF(DCalendário6[[#This Row],[Mês]]=D1460,C1460+1,IF(AND(D1460="",D1461=D1457),C1457+1,1)),IF(AND(C1459="",C1460=""),IF(DCalendário6[[#This Row],[Mês]]=D1460,C1460+1,IF(AND(D1460="",D1461=D1458),C1458+1,1)),IF(DCalendário6[[#This Row],[Mês]]=D1460,C1460+1,IF(AND(D1460="",D1461=D1459),C1459+1,1))))))</f>
        <v>22</v>
      </c>
      <c r="D1461" s="14">
        <f>IF(DCalendário6[[#This Row],[Dia Útil]]="","",(MONTH($B1461)))</f>
        <v>12</v>
      </c>
      <c r="E1461" s="14">
        <f t="shared" si="22"/>
        <v>2021</v>
      </c>
      <c r="F1461" s="14">
        <f>MONTH(DCalendário6[[#This Row],[Dia]])</f>
        <v>12</v>
      </c>
      <c r="G1461" s="14" t="str">
        <f>MONTH(DCalendário6[[#This Row],[Dia]])&amp;" - "&amp;DCalendário6[[#This Row],[Ano]]</f>
        <v>12 - 2021</v>
      </c>
      <c r="H1461" s="14">
        <f>IF(DCalendário6[[#This Row],[Dia Útil]]="","",DCalendário6[[#This Row],[Semana Ano]])</f>
        <v>53</v>
      </c>
      <c r="I1461" s="14">
        <f>WEEKNUM(DCalendário6[[#This Row],[Dia]])</f>
        <v>53</v>
      </c>
      <c r="J1461" s="14" cm="1">
        <f t="array" aca="1" ref="J146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461" s="16">
        <f>WEEKDAY(DCalendário6[[#This Row],[Dia]])</f>
        <v>5</v>
      </c>
      <c r="L1461" s="1" t="str">
        <f>IFERROR(VLOOKUP(A1461,Tabela4[],1,0),"")</f>
        <v/>
      </c>
      <c r="M146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44560</v>
      </c>
      <c r="N1461" s="16" t="str">
        <f>IF(DCalendário6[[#This Row],[Dia Útil2]]="Feriado","Feriado",IF(AND(DCalendário6[[#This Row],[Dia Útil]]="",DCalendário6[[#This Row],[Mês Total]]=F1454),N1454+1,IF(DCalendário6[[#This Row],[Dia Útil]]="",1,"")))</f>
        <v/>
      </c>
      <c r="O146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22</v>
      </c>
      <c r="P1461" s="16"/>
      <c r="Q1461" s="17"/>
    </row>
    <row r="1462" spans="1:17" x14ac:dyDescent="0.25">
      <c r="A1462" s="1">
        <v>44561</v>
      </c>
      <c r="B1462" s="1">
        <f>IF(AND(DCalendário6[[#This Row],[Dia da semana]]&gt;1,DCalendário6[[#This Row],[Dia da semana]]&lt;7,DCalendário6[[#This Row],[Feriados]]=""),DCalendário6[[#This Row],[Dia]],"")</f>
        <v>44561</v>
      </c>
      <c r="C1462" s="16">
        <f>IF(DCalendário6[[#This Row],[Mês]]="","",IF(AND(C1458="",C1459="",C1460="",C1461=""),IF(DCalendário6[[#This Row],[Mês]]=D1461,C1461+1,IF(AND(D1461="",D1462=D1457),C1457+1,1)),IF(AND(C1459="",C1460="",C1461=""),IF(DCalendário6[[#This Row],[Mês]]=D1461,C1461+1,IF(AND(D1461="",D1462=D1458),C1458+1,1)),IF(AND(C1460="",C1461=""),IF(DCalendário6[[#This Row],[Mês]]=D1461,C1461+1,IF(AND(D1461="",D1462=D1459),C1459+1,1)),IF(DCalendário6[[#This Row],[Mês]]=D1461,C1461+1,IF(AND(D1461="",D1462=D1460),C1460+1,1))))))</f>
        <v>23</v>
      </c>
      <c r="D1462" s="14">
        <f>IF(DCalendário6[[#This Row],[Dia Útil]]="","",(MONTH($B1462)))</f>
        <v>12</v>
      </c>
      <c r="E1462" s="14">
        <f t="shared" si="22"/>
        <v>2021</v>
      </c>
      <c r="F1462" s="14">
        <f>MONTH(DCalendário6[[#This Row],[Dia]])</f>
        <v>12</v>
      </c>
      <c r="G1462" s="14" t="str">
        <f>MONTH(DCalendário6[[#This Row],[Dia]])&amp;" - "&amp;DCalendário6[[#This Row],[Ano]]</f>
        <v>12 - 2021</v>
      </c>
      <c r="H1462" s="14">
        <f>IF(DCalendário6[[#This Row],[Dia Útil]]="","",DCalendário6[[#This Row],[Semana Ano]])</f>
        <v>53</v>
      </c>
      <c r="I1462" s="14">
        <f>WEEKNUM(DCalendário6[[#This Row],[Dia]])</f>
        <v>53</v>
      </c>
      <c r="J1462" s="14" cm="1">
        <f t="array" aca="1" ref="J146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462" s="16">
        <f>WEEKDAY(DCalendário6[[#This Row],[Dia]])</f>
        <v>6</v>
      </c>
      <c r="L1462" s="1" t="str">
        <f>IFERROR(VLOOKUP(A1462,Tabela4[],1,0),"")</f>
        <v/>
      </c>
      <c r="M146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44561</v>
      </c>
      <c r="N1462" s="16" t="str">
        <f>IF(DCalendário6[[#This Row],[Dia Útil2]]="Feriado","Feriado",IF(AND(DCalendário6[[#This Row],[Dia Útil]]="",DCalendário6[[#This Row],[Mês Total]]=F1455),N1455+1,IF(DCalendário6[[#This Row],[Dia Útil]]="",1,"")))</f>
        <v/>
      </c>
      <c r="O146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23</v>
      </c>
      <c r="P1462" s="16"/>
      <c r="Q1462" s="17"/>
    </row>
    <row r="1463" spans="1:17" x14ac:dyDescent="0.25">
      <c r="A1463" s="1">
        <v>44562</v>
      </c>
      <c r="B1463" s="1" t="str">
        <f>IF(AND(DCalendário6[[#This Row],[Dia da semana]]&gt;1,DCalendário6[[#This Row],[Dia da semana]]&lt;7,DCalendário6[[#This Row],[Feriados]]=""),DCalendário6[[#This Row],[Dia]],"")</f>
        <v/>
      </c>
      <c r="C1463" s="16" t="str">
        <f>IF(DCalendário6[[#This Row],[Mês]]="","",IF(AND(C1459="",C1460="",C1461="",C1462=""),IF(DCalendário6[[#This Row],[Mês]]=D1462,C1462+1,IF(AND(D1462="",D1463=D1458),C1458+1,1)),IF(AND(C1460="",C1461="",C1462=""),IF(DCalendário6[[#This Row],[Mês]]=D1462,C1462+1,IF(AND(D1462="",D1463=D1459),C1459+1,1)),IF(AND(C1461="",C1462=""),IF(DCalendário6[[#This Row],[Mês]]=D1462,C1462+1,IF(AND(D1462="",D1463=D1460),C1460+1,1)),IF(DCalendário6[[#This Row],[Mês]]=D1462,C1462+1,IF(AND(D1462="",D1463=D1461),C1461+1,1))))))</f>
        <v/>
      </c>
      <c r="D1463" s="14" t="str">
        <f>IF(DCalendário6[[#This Row],[Dia Útil]]="","",(MONTH($B1463)))</f>
        <v/>
      </c>
      <c r="E1463" s="14">
        <f t="shared" si="22"/>
        <v>2022</v>
      </c>
      <c r="F1463" s="14">
        <f>MONTH(DCalendário6[[#This Row],[Dia]])</f>
        <v>1</v>
      </c>
      <c r="G1463" s="14" t="str">
        <f>MONTH(DCalendário6[[#This Row],[Dia]])&amp;" - "&amp;DCalendário6[[#This Row],[Ano]]</f>
        <v>1 - 2022</v>
      </c>
      <c r="H1463" s="14" t="str">
        <f>IF(DCalendário6[[#This Row],[Dia Útil]]="","",DCalendário6[[#This Row],[Semana Ano]])</f>
        <v/>
      </c>
      <c r="I1463" s="14">
        <f>WEEKNUM(DCalendário6[[#This Row],[Dia]])</f>
        <v>1</v>
      </c>
      <c r="J1463" s="14" cm="1">
        <f t="array" aca="1" ref="J146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463" s="16">
        <f>WEEKDAY(DCalendário6[[#This Row],[Dia]])</f>
        <v>7</v>
      </c>
      <c r="L1463" s="1">
        <f>IFERROR(VLOOKUP(A1463,Tabela4[],1,0),"")</f>
        <v>44562</v>
      </c>
      <c r="M146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463" s="16">
        <f>IF(DCalendário6[[#This Row],[Dia Útil2]]="Feriado","Feriado",IF(AND(DCalendário6[[#This Row],[Dia Útil]]="",DCalendário6[[#This Row],[Mês Total]]=F1456),N1456+1,IF(DCalendário6[[#This Row],[Dia Útil]]="",1,"")))</f>
        <v>1</v>
      </c>
      <c r="O146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1463" s="16"/>
      <c r="Q1463" s="17"/>
    </row>
    <row r="1464" spans="1:17" x14ac:dyDescent="0.25">
      <c r="A1464" s="1">
        <v>44563</v>
      </c>
      <c r="B1464" s="1" t="str">
        <f>IF(AND(DCalendário6[[#This Row],[Dia da semana]]&gt;1,DCalendário6[[#This Row],[Dia da semana]]&lt;7,DCalendário6[[#This Row],[Feriados]]=""),DCalendário6[[#This Row],[Dia]],"")</f>
        <v/>
      </c>
      <c r="C1464" s="16" t="str">
        <f>IF(DCalendário6[[#This Row],[Mês]]="","",IF(AND(C1460="",C1461="",C1462="",C1463=""),IF(DCalendário6[[#This Row],[Mês]]=D1463,C1463+1,IF(AND(D1463="",D1464=D1459),C1459+1,1)),IF(AND(C1461="",C1462="",C1463=""),IF(DCalendário6[[#This Row],[Mês]]=D1463,C1463+1,IF(AND(D1463="",D1464=D1460),C1460+1,1)),IF(AND(C1462="",C1463=""),IF(DCalendário6[[#This Row],[Mês]]=D1463,C1463+1,IF(AND(D1463="",D1464=D1461),C1461+1,1)),IF(DCalendário6[[#This Row],[Mês]]=D1463,C1463+1,IF(AND(D1463="",D1464=D1462),C1462+1,1))))))</f>
        <v/>
      </c>
      <c r="D1464" s="14" t="str">
        <f>IF(DCalendário6[[#This Row],[Dia Útil]]="","",(MONTH($B1464)))</f>
        <v/>
      </c>
      <c r="E1464" s="14">
        <f t="shared" si="22"/>
        <v>2022</v>
      </c>
      <c r="F1464" s="14">
        <f>MONTH(DCalendário6[[#This Row],[Dia]])</f>
        <v>1</v>
      </c>
      <c r="G1464" s="14" t="str">
        <f>MONTH(DCalendário6[[#This Row],[Dia]])&amp;" - "&amp;DCalendário6[[#This Row],[Ano]]</f>
        <v>1 - 2022</v>
      </c>
      <c r="H1464" s="14" t="str">
        <f>IF(DCalendário6[[#This Row],[Dia Útil]]="","",DCalendário6[[#This Row],[Semana Ano]])</f>
        <v/>
      </c>
      <c r="I1464" s="14">
        <f>WEEKNUM(DCalendário6[[#This Row],[Dia]])</f>
        <v>2</v>
      </c>
      <c r="J1464" s="14" cm="1">
        <f t="array" aca="1" ref="J146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464" s="16">
        <f>WEEKDAY(DCalendário6[[#This Row],[Dia]])</f>
        <v>1</v>
      </c>
      <c r="L1464" s="1" t="str">
        <f>IFERROR(VLOOKUP(A1464,Tabela4[],1,0),"")</f>
        <v/>
      </c>
      <c r="M146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464" s="16">
        <f>IF(DCalendário6[[#This Row],[Dia Útil2]]="Feriado","Feriado",IF(AND(DCalendário6[[#This Row],[Dia Útil]]="",DCalendário6[[#This Row],[Mês Total]]=F1457),N1457+1,IF(DCalendário6[[#This Row],[Dia Útil]]="",1,"")))</f>
        <v>1</v>
      </c>
      <c r="O146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1464" s="16"/>
      <c r="Q1464" s="17"/>
    </row>
    <row r="1465" spans="1:17" x14ac:dyDescent="0.25">
      <c r="A1465" s="1">
        <v>44564</v>
      </c>
      <c r="B1465" s="1">
        <f>IF(AND(DCalendário6[[#This Row],[Dia da semana]]&gt;1,DCalendário6[[#This Row],[Dia da semana]]&lt;7,DCalendário6[[#This Row],[Feriados]]=""),DCalendário6[[#This Row],[Dia]],"")</f>
        <v>44564</v>
      </c>
      <c r="C1465" s="16">
        <f>IF(DCalendário6[[#This Row],[Mês]]="","",IF(AND(C1461="",C1462="",C1463="",C1464=""),IF(DCalendário6[[#This Row],[Mês]]=D1464,C1464+1,IF(AND(D1464="",D1465=D1460),C1460+1,1)),IF(AND(C1462="",C1463="",C1464=""),IF(DCalendário6[[#This Row],[Mês]]=D1464,C1464+1,IF(AND(D1464="",D1465=D1461),C1461+1,1)),IF(AND(C1463="",C1464=""),IF(DCalendário6[[#This Row],[Mês]]=D1464,C1464+1,IF(AND(D1464="",D1465=D1462),C1462+1,1)),IF(DCalendário6[[#This Row],[Mês]]=D1464,C1464+1,IF(AND(D1464="",D1465=D1463),C1463+1,1))))))</f>
        <v>1</v>
      </c>
      <c r="D1465" s="14">
        <f>IF(DCalendário6[[#This Row],[Dia Útil]]="","",(MONTH($B1465)))</f>
        <v>1</v>
      </c>
      <c r="E1465" s="14">
        <f t="shared" si="22"/>
        <v>2022</v>
      </c>
      <c r="F1465" s="14">
        <f>MONTH(DCalendário6[[#This Row],[Dia]])</f>
        <v>1</v>
      </c>
      <c r="G1465" s="14" t="str">
        <f>MONTH(DCalendário6[[#This Row],[Dia]])&amp;" - "&amp;DCalendário6[[#This Row],[Ano]]</f>
        <v>1 - 2022</v>
      </c>
      <c r="H1465" s="14">
        <f>IF(DCalendário6[[#This Row],[Dia Útil]]="","",DCalendário6[[#This Row],[Semana Ano]])</f>
        <v>2</v>
      </c>
      <c r="I1465" s="14">
        <f>WEEKNUM(DCalendário6[[#This Row],[Dia]])</f>
        <v>2</v>
      </c>
      <c r="J1465" s="14" cm="1">
        <f t="array" aca="1" ref="J146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465" s="16">
        <f>WEEKDAY(DCalendário6[[#This Row],[Dia]])</f>
        <v>2</v>
      </c>
      <c r="L1465" s="1" t="str">
        <f>IFERROR(VLOOKUP(A1465,Tabela4[],1,0),"")</f>
        <v/>
      </c>
      <c r="M146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44564</v>
      </c>
      <c r="N1465" s="16" t="str">
        <f>IF(DCalendário6[[#This Row],[Dia Útil2]]="Feriado","Feriado",IF(AND(DCalendário6[[#This Row],[Dia Útil]]="",DCalendário6[[#This Row],[Mês Total]]=F1458),N1458+1,IF(DCalendário6[[#This Row],[Dia Útil]]="",1,"")))</f>
        <v/>
      </c>
      <c r="O146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1465" s="16"/>
      <c r="Q1465" s="17"/>
    </row>
    <row r="1466" spans="1:17" x14ac:dyDescent="0.25">
      <c r="A1466" s="1">
        <v>44565</v>
      </c>
      <c r="B1466" s="1">
        <f>IF(AND(DCalendário6[[#This Row],[Dia da semana]]&gt;1,DCalendário6[[#This Row],[Dia da semana]]&lt;7,DCalendário6[[#This Row],[Feriados]]=""),DCalendário6[[#This Row],[Dia]],"")</f>
        <v>44565</v>
      </c>
      <c r="C1466" s="16">
        <f>IF(DCalendário6[[#This Row],[Mês]]="","",IF(AND(C1462="",C1463="",C1464="",C1465=""),IF(DCalendário6[[#This Row],[Mês]]=D1465,C1465+1,IF(AND(D1465="",D1466=D1461),C1461+1,1)),IF(AND(C1463="",C1464="",C1465=""),IF(DCalendário6[[#This Row],[Mês]]=D1465,C1465+1,IF(AND(D1465="",D1466=D1462),C1462+1,1)),IF(AND(C1464="",C1465=""),IF(DCalendário6[[#This Row],[Mês]]=D1465,C1465+1,IF(AND(D1465="",D1466=D1463),C1463+1,1)),IF(DCalendário6[[#This Row],[Mês]]=D1465,C1465+1,IF(AND(D1465="",D1466=D1464),C1464+1,1))))))</f>
        <v>2</v>
      </c>
      <c r="D1466" s="14">
        <f>IF(DCalendário6[[#This Row],[Dia Útil]]="","",(MONTH($B1466)))</f>
        <v>1</v>
      </c>
      <c r="E1466" s="14">
        <f t="shared" si="22"/>
        <v>2022</v>
      </c>
      <c r="F1466" s="14">
        <f>MONTH(DCalendário6[[#This Row],[Dia]])</f>
        <v>1</v>
      </c>
      <c r="G1466" s="14" t="str">
        <f>MONTH(DCalendário6[[#This Row],[Dia]])&amp;" - "&amp;DCalendário6[[#This Row],[Ano]]</f>
        <v>1 - 2022</v>
      </c>
      <c r="H1466" s="14">
        <f>IF(DCalendário6[[#This Row],[Dia Útil]]="","",DCalendário6[[#This Row],[Semana Ano]])</f>
        <v>2</v>
      </c>
      <c r="I1466" s="14">
        <f>WEEKNUM(DCalendário6[[#This Row],[Dia]])</f>
        <v>2</v>
      </c>
      <c r="J1466" s="14" cm="1">
        <f t="array" aca="1" ref="J146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466" s="16">
        <f>WEEKDAY(DCalendário6[[#This Row],[Dia]])</f>
        <v>3</v>
      </c>
      <c r="L1466" s="1" t="str">
        <f>IFERROR(VLOOKUP(A1466,Tabela4[],1,0),"")</f>
        <v/>
      </c>
      <c r="M146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44565</v>
      </c>
      <c r="N1466" s="16" t="str">
        <f>IF(DCalendário6[[#This Row],[Dia Útil2]]="Feriado","Feriado",IF(AND(DCalendário6[[#This Row],[Dia Útil]]="",DCalendário6[[#This Row],[Mês Total]]=F1459),N1459+1,IF(DCalendário6[[#This Row],[Dia Útil]]="",1,"")))</f>
        <v/>
      </c>
      <c r="O146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1466" s="16"/>
      <c r="Q1466" s="17"/>
    </row>
    <row r="1467" spans="1:17" x14ac:dyDescent="0.25">
      <c r="A1467" s="1">
        <v>44566</v>
      </c>
      <c r="B1467" s="1">
        <f>IF(AND(DCalendário6[[#This Row],[Dia da semana]]&gt;1,DCalendário6[[#This Row],[Dia da semana]]&lt;7,DCalendário6[[#This Row],[Feriados]]=""),DCalendário6[[#This Row],[Dia]],"")</f>
        <v>44566</v>
      </c>
      <c r="C1467" s="16">
        <f>IF(DCalendário6[[#This Row],[Mês]]="","",IF(AND(C1463="",C1464="",C1465="",C1466=""),IF(DCalendário6[[#This Row],[Mês]]=D1466,C1466+1,IF(AND(D1466="",D1467=D1462),C1462+1,1)),IF(AND(C1464="",C1465="",C1466=""),IF(DCalendário6[[#This Row],[Mês]]=D1466,C1466+1,IF(AND(D1466="",D1467=D1463),C1463+1,1)),IF(AND(C1465="",C1466=""),IF(DCalendário6[[#This Row],[Mês]]=D1466,C1466+1,IF(AND(D1466="",D1467=D1464),C1464+1,1)),IF(DCalendário6[[#This Row],[Mês]]=D1466,C1466+1,IF(AND(D1466="",D1467=D1465),C1465+1,1))))))</f>
        <v>3</v>
      </c>
      <c r="D1467" s="14">
        <f>IF(DCalendário6[[#This Row],[Dia Útil]]="","",(MONTH($B1467)))</f>
        <v>1</v>
      </c>
      <c r="E1467" s="14">
        <f t="shared" si="22"/>
        <v>2022</v>
      </c>
      <c r="F1467" s="14">
        <f>MONTH(DCalendário6[[#This Row],[Dia]])</f>
        <v>1</v>
      </c>
      <c r="G1467" s="14" t="str">
        <f>MONTH(DCalendário6[[#This Row],[Dia]])&amp;" - "&amp;DCalendário6[[#This Row],[Ano]]</f>
        <v>1 - 2022</v>
      </c>
      <c r="H1467" s="14">
        <f>IF(DCalendário6[[#This Row],[Dia Útil]]="","",DCalendário6[[#This Row],[Semana Ano]])</f>
        <v>2</v>
      </c>
      <c r="I1467" s="14">
        <f>WEEKNUM(DCalendário6[[#This Row],[Dia]])</f>
        <v>2</v>
      </c>
      <c r="J1467" s="14" cm="1">
        <f t="array" aca="1" ref="J146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467" s="16">
        <f>WEEKDAY(DCalendário6[[#This Row],[Dia]])</f>
        <v>4</v>
      </c>
      <c r="L1467" s="1" t="str">
        <f>IFERROR(VLOOKUP(A1467,Tabela4[],1,0),"")</f>
        <v/>
      </c>
      <c r="M146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44566</v>
      </c>
      <c r="N1467" s="16" t="str">
        <f>IF(DCalendário6[[#This Row],[Dia Útil2]]="Feriado","Feriado",IF(AND(DCalendário6[[#This Row],[Dia Útil]]="",DCalendário6[[#This Row],[Mês Total]]=F1460),N1460+1,IF(DCalendário6[[#This Row],[Dia Útil]]="",1,"")))</f>
        <v/>
      </c>
      <c r="O146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1467" s="16"/>
      <c r="Q1467" s="17"/>
    </row>
    <row r="1468" spans="1:17" x14ac:dyDescent="0.25">
      <c r="A1468" s="1">
        <v>44567</v>
      </c>
      <c r="B1468" s="1">
        <f>IF(AND(DCalendário6[[#This Row],[Dia da semana]]&gt;1,DCalendário6[[#This Row],[Dia da semana]]&lt;7,DCalendário6[[#This Row],[Feriados]]=""),DCalendário6[[#This Row],[Dia]],"")</f>
        <v>44567</v>
      </c>
      <c r="C1468" s="16">
        <f>IF(DCalendário6[[#This Row],[Mês]]="","",IF(AND(C1464="",C1465="",C1466="",C1467=""),IF(DCalendário6[[#This Row],[Mês]]=D1467,C1467+1,IF(AND(D1467="",D1468=D1463),C1463+1,1)),IF(AND(C1465="",C1466="",C1467=""),IF(DCalendário6[[#This Row],[Mês]]=D1467,C1467+1,IF(AND(D1467="",D1468=D1464),C1464+1,1)),IF(AND(C1466="",C1467=""),IF(DCalendário6[[#This Row],[Mês]]=D1467,C1467+1,IF(AND(D1467="",D1468=D1465),C1465+1,1)),IF(DCalendário6[[#This Row],[Mês]]=D1467,C1467+1,IF(AND(D1467="",D1468=D1466),C1466+1,1))))))</f>
        <v>4</v>
      </c>
      <c r="D1468" s="14">
        <f>IF(DCalendário6[[#This Row],[Dia Útil]]="","",(MONTH($B1468)))</f>
        <v>1</v>
      </c>
      <c r="E1468" s="14">
        <f t="shared" si="22"/>
        <v>2022</v>
      </c>
      <c r="F1468" s="14">
        <f>MONTH(DCalendário6[[#This Row],[Dia]])</f>
        <v>1</v>
      </c>
      <c r="G1468" s="14" t="str">
        <f>MONTH(DCalendário6[[#This Row],[Dia]])&amp;" - "&amp;DCalendário6[[#This Row],[Ano]]</f>
        <v>1 - 2022</v>
      </c>
      <c r="H1468" s="14">
        <f>IF(DCalendário6[[#This Row],[Dia Útil]]="","",DCalendário6[[#This Row],[Semana Ano]])</f>
        <v>2</v>
      </c>
      <c r="I1468" s="14">
        <f>WEEKNUM(DCalendário6[[#This Row],[Dia]])</f>
        <v>2</v>
      </c>
      <c r="J1468" s="14" cm="1">
        <f t="array" aca="1" ref="J146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468" s="16">
        <f>WEEKDAY(DCalendário6[[#This Row],[Dia]])</f>
        <v>5</v>
      </c>
      <c r="L1468" s="1" t="str">
        <f>IFERROR(VLOOKUP(A1468,Tabela4[],1,0),"")</f>
        <v/>
      </c>
      <c r="M146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44567</v>
      </c>
      <c r="N1468" s="16" t="str">
        <f>IF(DCalendário6[[#This Row],[Dia Útil2]]="Feriado","Feriado",IF(AND(DCalendário6[[#This Row],[Dia Útil]]="",DCalendário6[[#This Row],[Mês Total]]=F1461),N1461+1,IF(DCalendário6[[#This Row],[Dia Útil]]="",1,"")))</f>
        <v/>
      </c>
      <c r="O146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1468" s="16"/>
      <c r="Q1468" s="17"/>
    </row>
    <row r="1469" spans="1:17" x14ac:dyDescent="0.25">
      <c r="A1469" s="1">
        <v>44568</v>
      </c>
      <c r="B1469" s="1">
        <f>IF(AND(DCalendário6[[#This Row],[Dia da semana]]&gt;1,DCalendário6[[#This Row],[Dia da semana]]&lt;7,DCalendário6[[#This Row],[Feriados]]=""),DCalendário6[[#This Row],[Dia]],"")</f>
        <v>44568</v>
      </c>
      <c r="C1469" s="16">
        <f>IF(DCalendário6[[#This Row],[Mês]]="","",IF(AND(C1465="",C1466="",C1467="",C1468=""),IF(DCalendário6[[#This Row],[Mês]]=D1468,C1468+1,IF(AND(D1468="",D1469=D1464),C1464+1,1)),IF(AND(C1466="",C1467="",C1468=""),IF(DCalendário6[[#This Row],[Mês]]=D1468,C1468+1,IF(AND(D1468="",D1469=D1465),C1465+1,1)),IF(AND(C1467="",C1468=""),IF(DCalendário6[[#This Row],[Mês]]=D1468,C1468+1,IF(AND(D1468="",D1469=D1466),C1466+1,1)),IF(DCalendário6[[#This Row],[Mês]]=D1468,C1468+1,IF(AND(D1468="",D1469=D1467),C1467+1,1))))))</f>
        <v>5</v>
      </c>
      <c r="D1469" s="14">
        <f>IF(DCalendário6[[#This Row],[Dia Útil]]="","",(MONTH($B1469)))</f>
        <v>1</v>
      </c>
      <c r="E1469" s="14">
        <f t="shared" si="22"/>
        <v>2022</v>
      </c>
      <c r="F1469" s="14">
        <f>MONTH(DCalendário6[[#This Row],[Dia]])</f>
        <v>1</v>
      </c>
      <c r="G1469" s="14" t="str">
        <f>MONTH(DCalendário6[[#This Row],[Dia]])&amp;" - "&amp;DCalendário6[[#This Row],[Ano]]</f>
        <v>1 - 2022</v>
      </c>
      <c r="H1469" s="14">
        <f>IF(DCalendário6[[#This Row],[Dia Útil]]="","",DCalendário6[[#This Row],[Semana Ano]])</f>
        <v>2</v>
      </c>
      <c r="I1469" s="14">
        <f>WEEKNUM(DCalendário6[[#This Row],[Dia]])</f>
        <v>2</v>
      </c>
      <c r="J1469" s="14" cm="1">
        <f t="array" aca="1" ref="J146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469" s="16">
        <f>WEEKDAY(DCalendário6[[#This Row],[Dia]])</f>
        <v>6</v>
      </c>
      <c r="L1469" s="1" t="str">
        <f>IFERROR(VLOOKUP(A1469,Tabela4[],1,0),"")</f>
        <v/>
      </c>
      <c r="M146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44568</v>
      </c>
      <c r="N1469" s="16" t="str">
        <f>IF(DCalendário6[[#This Row],[Dia Útil2]]="Feriado","Feriado",IF(AND(DCalendário6[[#This Row],[Dia Útil]]="",DCalendário6[[#This Row],[Mês Total]]=F1462),N1462+1,IF(DCalendário6[[#This Row],[Dia Útil]]="",1,"")))</f>
        <v/>
      </c>
      <c r="O146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1469" s="16"/>
      <c r="Q1469" s="17"/>
    </row>
    <row r="1470" spans="1:17" x14ac:dyDescent="0.25">
      <c r="A1470" s="1">
        <v>44569</v>
      </c>
      <c r="B1470" s="1" t="str">
        <f>IF(AND(DCalendário6[[#This Row],[Dia da semana]]&gt;1,DCalendário6[[#This Row],[Dia da semana]]&lt;7,DCalendário6[[#This Row],[Feriados]]=""),DCalendário6[[#This Row],[Dia]],"")</f>
        <v/>
      </c>
      <c r="C1470" s="16" t="str">
        <f>IF(DCalendário6[[#This Row],[Mês]]="","",IF(AND(C1466="",C1467="",C1468="",C1469=""),IF(DCalendário6[[#This Row],[Mês]]=D1469,C1469+1,IF(AND(D1469="",D1470=D1465),C1465+1,1)),IF(AND(C1467="",C1468="",C1469=""),IF(DCalendário6[[#This Row],[Mês]]=D1469,C1469+1,IF(AND(D1469="",D1470=D1466),C1466+1,1)),IF(AND(C1468="",C1469=""),IF(DCalendário6[[#This Row],[Mês]]=D1469,C1469+1,IF(AND(D1469="",D1470=D1467),C1467+1,1)),IF(DCalendário6[[#This Row],[Mês]]=D1469,C1469+1,IF(AND(D1469="",D1470=D1468),C1468+1,1))))))</f>
        <v/>
      </c>
      <c r="D1470" s="14" t="str">
        <f>IF(DCalendário6[[#This Row],[Dia Útil]]="","",(MONTH($B1470)))</f>
        <v/>
      </c>
      <c r="E1470" s="14">
        <f t="shared" si="22"/>
        <v>2022</v>
      </c>
      <c r="F1470" s="14">
        <f>MONTH(DCalendário6[[#This Row],[Dia]])</f>
        <v>1</v>
      </c>
      <c r="G1470" s="14" t="str">
        <f>MONTH(DCalendário6[[#This Row],[Dia]])&amp;" - "&amp;DCalendário6[[#This Row],[Ano]]</f>
        <v>1 - 2022</v>
      </c>
      <c r="H1470" s="14" t="str">
        <f>IF(DCalendário6[[#This Row],[Dia Útil]]="","",DCalendário6[[#This Row],[Semana Ano]])</f>
        <v/>
      </c>
      <c r="I1470" s="14">
        <f>WEEKNUM(DCalendário6[[#This Row],[Dia]])</f>
        <v>2</v>
      </c>
      <c r="J1470" s="14" cm="1">
        <f t="array" aca="1" ref="J147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470" s="16">
        <f>WEEKDAY(DCalendário6[[#This Row],[Dia]])</f>
        <v>7</v>
      </c>
      <c r="L1470" s="1" t="str">
        <f>IFERROR(VLOOKUP(A1470,Tabela4[],1,0),"")</f>
        <v/>
      </c>
      <c r="M147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470" s="16">
        <f>IF(DCalendário6[[#This Row],[Dia Útil2]]="Feriado","Feriado",IF(AND(DCalendário6[[#This Row],[Dia Útil]]="",DCalendário6[[#This Row],[Mês Total]]=F1463),N1463+1,IF(DCalendário6[[#This Row],[Dia Útil]]="",1,"")))</f>
        <v>2</v>
      </c>
      <c r="O147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1470" s="16"/>
      <c r="Q1470" s="17"/>
    </row>
    <row r="1471" spans="1:17" x14ac:dyDescent="0.25">
      <c r="A1471" s="1">
        <v>44570</v>
      </c>
      <c r="B1471" s="1" t="str">
        <f>IF(AND(DCalendário6[[#This Row],[Dia da semana]]&gt;1,DCalendário6[[#This Row],[Dia da semana]]&lt;7,DCalendário6[[#This Row],[Feriados]]=""),DCalendário6[[#This Row],[Dia]],"")</f>
        <v/>
      </c>
      <c r="C1471" s="16" t="str">
        <f>IF(DCalendário6[[#This Row],[Mês]]="","",IF(AND(C1467="",C1468="",C1469="",C1470=""),IF(DCalendário6[[#This Row],[Mês]]=D1470,C1470+1,IF(AND(D1470="",D1471=D1466),C1466+1,1)),IF(AND(C1468="",C1469="",C1470=""),IF(DCalendário6[[#This Row],[Mês]]=D1470,C1470+1,IF(AND(D1470="",D1471=D1467),C1467+1,1)),IF(AND(C1469="",C1470=""),IF(DCalendário6[[#This Row],[Mês]]=D1470,C1470+1,IF(AND(D1470="",D1471=D1468),C1468+1,1)),IF(DCalendário6[[#This Row],[Mês]]=D1470,C1470+1,IF(AND(D1470="",D1471=D1469),C1469+1,1))))))</f>
        <v/>
      </c>
      <c r="D1471" s="14" t="str">
        <f>IF(DCalendário6[[#This Row],[Dia Útil]]="","",(MONTH($B1471)))</f>
        <v/>
      </c>
      <c r="E1471" s="14">
        <f t="shared" si="22"/>
        <v>2022</v>
      </c>
      <c r="F1471" s="14">
        <f>MONTH(DCalendário6[[#This Row],[Dia]])</f>
        <v>1</v>
      </c>
      <c r="G1471" s="14" t="str">
        <f>MONTH(DCalendário6[[#This Row],[Dia]])&amp;" - "&amp;DCalendário6[[#This Row],[Ano]]</f>
        <v>1 - 2022</v>
      </c>
      <c r="H1471" s="14" t="str">
        <f>IF(DCalendário6[[#This Row],[Dia Útil]]="","",DCalendário6[[#This Row],[Semana Ano]])</f>
        <v/>
      </c>
      <c r="I1471" s="14">
        <f>WEEKNUM(DCalendário6[[#This Row],[Dia]])</f>
        <v>3</v>
      </c>
      <c r="J1471" s="14" cm="1">
        <f t="array" aca="1" ref="J147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471" s="16">
        <f>WEEKDAY(DCalendário6[[#This Row],[Dia]])</f>
        <v>1</v>
      </c>
      <c r="L1471" s="1" t="str">
        <f>IFERROR(VLOOKUP(A1471,Tabela4[],1,0),"")</f>
        <v/>
      </c>
      <c r="M147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471" s="16">
        <f>IF(DCalendário6[[#This Row],[Dia Útil2]]="Feriado","Feriado",IF(AND(DCalendário6[[#This Row],[Dia Útil]]="",DCalendário6[[#This Row],[Mês Total]]=F1464),N1464+1,IF(DCalendário6[[#This Row],[Dia Útil]]="",1,"")))</f>
        <v>2</v>
      </c>
      <c r="O147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1471" s="16"/>
      <c r="Q1471" s="17"/>
    </row>
    <row r="1472" spans="1:17" x14ac:dyDescent="0.25">
      <c r="A1472" s="1">
        <v>44571</v>
      </c>
      <c r="B1472" s="1">
        <f>IF(AND(DCalendário6[[#This Row],[Dia da semana]]&gt;1,DCalendário6[[#This Row],[Dia da semana]]&lt;7,DCalendário6[[#This Row],[Feriados]]=""),DCalendário6[[#This Row],[Dia]],"")</f>
        <v>44571</v>
      </c>
      <c r="C1472" s="16">
        <f>IF(DCalendário6[[#This Row],[Mês]]="","",IF(AND(C1468="",C1469="",C1470="",C1471=""),IF(DCalendário6[[#This Row],[Mês]]=D1471,C1471+1,IF(AND(D1471="",D1472=D1467),C1467+1,1)),IF(AND(C1469="",C1470="",C1471=""),IF(DCalendário6[[#This Row],[Mês]]=D1471,C1471+1,IF(AND(D1471="",D1472=D1468),C1468+1,1)),IF(AND(C1470="",C1471=""),IF(DCalendário6[[#This Row],[Mês]]=D1471,C1471+1,IF(AND(D1471="",D1472=D1469),C1469+1,1)),IF(DCalendário6[[#This Row],[Mês]]=D1471,C1471+1,IF(AND(D1471="",D1472=D1470),C1470+1,1))))))</f>
        <v>6</v>
      </c>
      <c r="D1472" s="14">
        <f>IF(DCalendário6[[#This Row],[Dia Útil]]="","",(MONTH($B1472)))</f>
        <v>1</v>
      </c>
      <c r="E1472" s="14">
        <f t="shared" si="22"/>
        <v>2022</v>
      </c>
      <c r="F1472" s="14">
        <f>MONTH(DCalendário6[[#This Row],[Dia]])</f>
        <v>1</v>
      </c>
      <c r="G1472" s="14" t="str">
        <f>MONTH(DCalendário6[[#This Row],[Dia]])&amp;" - "&amp;DCalendário6[[#This Row],[Ano]]</f>
        <v>1 - 2022</v>
      </c>
      <c r="H1472" s="14">
        <f>IF(DCalendário6[[#This Row],[Dia Útil]]="","",DCalendário6[[#This Row],[Semana Ano]])</f>
        <v>3</v>
      </c>
      <c r="I1472" s="14">
        <f>WEEKNUM(DCalendário6[[#This Row],[Dia]])</f>
        <v>3</v>
      </c>
      <c r="J1472" s="14" cm="1">
        <f t="array" aca="1" ref="J147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472" s="16">
        <f>WEEKDAY(DCalendário6[[#This Row],[Dia]])</f>
        <v>2</v>
      </c>
      <c r="L1472" s="1" t="str">
        <f>IFERROR(VLOOKUP(A1472,Tabela4[],1,0),"")</f>
        <v/>
      </c>
      <c r="M147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44571</v>
      </c>
      <c r="N1472" s="16" t="str">
        <f>IF(DCalendário6[[#This Row],[Dia Útil2]]="Feriado","Feriado",IF(AND(DCalendário6[[#This Row],[Dia Útil]]="",DCalendário6[[#This Row],[Mês Total]]=F1465),N1465+1,IF(DCalendário6[[#This Row],[Dia Útil]]="",1,"")))</f>
        <v/>
      </c>
      <c r="O147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1472" s="16"/>
      <c r="Q1472" s="17"/>
    </row>
    <row r="1473" spans="1:17" x14ac:dyDescent="0.25">
      <c r="A1473" s="1">
        <v>44572</v>
      </c>
      <c r="B1473" s="1">
        <f>IF(AND(DCalendário6[[#This Row],[Dia da semana]]&gt;1,DCalendário6[[#This Row],[Dia da semana]]&lt;7,DCalendário6[[#This Row],[Feriados]]=""),DCalendário6[[#This Row],[Dia]],"")</f>
        <v>44572</v>
      </c>
      <c r="C1473" s="16">
        <f>IF(DCalendário6[[#This Row],[Mês]]="","",IF(AND(C1469="",C1470="",C1471="",C1472=""),IF(DCalendário6[[#This Row],[Mês]]=D1472,C1472+1,IF(AND(D1472="",D1473=D1468),C1468+1,1)),IF(AND(C1470="",C1471="",C1472=""),IF(DCalendário6[[#This Row],[Mês]]=D1472,C1472+1,IF(AND(D1472="",D1473=D1469),C1469+1,1)),IF(AND(C1471="",C1472=""),IF(DCalendário6[[#This Row],[Mês]]=D1472,C1472+1,IF(AND(D1472="",D1473=D1470),C1470+1,1)),IF(DCalendário6[[#This Row],[Mês]]=D1472,C1472+1,IF(AND(D1472="",D1473=D1471),C1471+1,1))))))</f>
        <v>7</v>
      </c>
      <c r="D1473" s="14">
        <f>IF(DCalendário6[[#This Row],[Dia Útil]]="","",(MONTH($B1473)))</f>
        <v>1</v>
      </c>
      <c r="E1473" s="14">
        <f t="shared" si="22"/>
        <v>2022</v>
      </c>
      <c r="F1473" s="14">
        <f>MONTH(DCalendário6[[#This Row],[Dia]])</f>
        <v>1</v>
      </c>
      <c r="G1473" s="14" t="str">
        <f>MONTH(DCalendário6[[#This Row],[Dia]])&amp;" - "&amp;DCalendário6[[#This Row],[Ano]]</f>
        <v>1 - 2022</v>
      </c>
      <c r="H1473" s="14">
        <f>IF(DCalendário6[[#This Row],[Dia Útil]]="","",DCalendário6[[#This Row],[Semana Ano]])</f>
        <v>3</v>
      </c>
      <c r="I1473" s="14">
        <f>WEEKNUM(DCalendário6[[#This Row],[Dia]])</f>
        <v>3</v>
      </c>
      <c r="J1473" s="14" cm="1">
        <f t="array" aca="1" ref="J147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473" s="16">
        <f>WEEKDAY(DCalendário6[[#This Row],[Dia]])</f>
        <v>3</v>
      </c>
      <c r="L1473" s="1" t="str">
        <f>IFERROR(VLOOKUP(A1473,Tabela4[],1,0),"")</f>
        <v/>
      </c>
      <c r="M147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44572</v>
      </c>
      <c r="N1473" s="16" t="str">
        <f>IF(DCalendário6[[#This Row],[Dia Útil2]]="Feriado","Feriado",IF(AND(DCalendário6[[#This Row],[Dia Útil]]="",DCalendário6[[#This Row],[Mês Total]]=F1466),N1466+1,IF(DCalendário6[[#This Row],[Dia Útil]]="",1,"")))</f>
        <v/>
      </c>
      <c r="O147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1473" s="16"/>
      <c r="Q1473" s="17"/>
    </row>
    <row r="1474" spans="1:17" x14ac:dyDescent="0.25">
      <c r="A1474" s="1">
        <v>44573</v>
      </c>
      <c r="B1474" s="1">
        <f>IF(AND(DCalendário6[[#This Row],[Dia da semana]]&gt;1,DCalendário6[[#This Row],[Dia da semana]]&lt;7,DCalendário6[[#This Row],[Feriados]]=""),DCalendário6[[#This Row],[Dia]],"")</f>
        <v>44573</v>
      </c>
      <c r="C1474" s="16">
        <f>IF(DCalendário6[[#This Row],[Mês]]="","",IF(AND(C1470="",C1471="",C1472="",C1473=""),IF(DCalendário6[[#This Row],[Mês]]=D1473,C1473+1,IF(AND(D1473="",D1474=D1469),C1469+1,1)),IF(AND(C1471="",C1472="",C1473=""),IF(DCalendário6[[#This Row],[Mês]]=D1473,C1473+1,IF(AND(D1473="",D1474=D1470),C1470+1,1)),IF(AND(C1472="",C1473=""),IF(DCalendário6[[#This Row],[Mês]]=D1473,C1473+1,IF(AND(D1473="",D1474=D1471),C1471+1,1)),IF(DCalendário6[[#This Row],[Mês]]=D1473,C1473+1,IF(AND(D1473="",D1474=D1472),C1472+1,1))))))</f>
        <v>8</v>
      </c>
      <c r="D1474" s="14">
        <f>IF(DCalendário6[[#This Row],[Dia Útil]]="","",(MONTH($B1474)))</f>
        <v>1</v>
      </c>
      <c r="E1474" s="14">
        <f t="shared" ref="E1474:E1537" si="23">YEAR($A1474)</f>
        <v>2022</v>
      </c>
      <c r="F1474" s="14">
        <f>MONTH(DCalendário6[[#This Row],[Dia]])</f>
        <v>1</v>
      </c>
      <c r="G1474" s="14" t="str">
        <f>MONTH(DCalendário6[[#This Row],[Dia]])&amp;" - "&amp;DCalendário6[[#This Row],[Ano]]</f>
        <v>1 - 2022</v>
      </c>
      <c r="H1474" s="14">
        <f>IF(DCalendário6[[#This Row],[Dia Útil]]="","",DCalendário6[[#This Row],[Semana Ano]])</f>
        <v>3</v>
      </c>
      <c r="I1474" s="14">
        <f>WEEKNUM(DCalendário6[[#This Row],[Dia]])</f>
        <v>3</v>
      </c>
      <c r="J1474" s="14" cm="1">
        <f t="array" aca="1" ref="J147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474" s="16">
        <f>WEEKDAY(DCalendário6[[#This Row],[Dia]])</f>
        <v>4</v>
      </c>
      <c r="L1474" s="1" t="str">
        <f>IFERROR(VLOOKUP(A1474,Tabela4[],1,0),"")</f>
        <v/>
      </c>
      <c r="M147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44573</v>
      </c>
      <c r="N1474" s="16" t="str">
        <f>IF(DCalendário6[[#This Row],[Dia Útil2]]="Feriado","Feriado",IF(AND(DCalendário6[[#This Row],[Dia Útil]]="",DCalendário6[[#This Row],[Mês Total]]=F1467),N1467+1,IF(DCalendário6[[#This Row],[Dia Útil]]="",1,"")))</f>
        <v/>
      </c>
      <c r="O147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1474" s="16"/>
      <c r="Q1474" s="17"/>
    </row>
    <row r="1475" spans="1:17" x14ac:dyDescent="0.25">
      <c r="A1475" s="1">
        <v>44574</v>
      </c>
      <c r="B1475" s="1">
        <f>IF(AND(DCalendário6[[#This Row],[Dia da semana]]&gt;1,DCalendário6[[#This Row],[Dia da semana]]&lt;7,DCalendário6[[#This Row],[Feriados]]=""),DCalendário6[[#This Row],[Dia]],"")</f>
        <v>44574</v>
      </c>
      <c r="C1475" s="16">
        <f>IF(DCalendário6[[#This Row],[Mês]]="","",IF(AND(C1471="",C1472="",C1473="",C1474=""),IF(DCalendário6[[#This Row],[Mês]]=D1474,C1474+1,IF(AND(D1474="",D1475=D1470),C1470+1,1)),IF(AND(C1472="",C1473="",C1474=""),IF(DCalendário6[[#This Row],[Mês]]=D1474,C1474+1,IF(AND(D1474="",D1475=D1471),C1471+1,1)),IF(AND(C1473="",C1474=""),IF(DCalendário6[[#This Row],[Mês]]=D1474,C1474+1,IF(AND(D1474="",D1475=D1472),C1472+1,1)),IF(DCalendário6[[#This Row],[Mês]]=D1474,C1474+1,IF(AND(D1474="",D1475=D1473),C1473+1,1))))))</f>
        <v>9</v>
      </c>
      <c r="D1475" s="14">
        <f>IF(DCalendário6[[#This Row],[Dia Útil]]="","",(MONTH($B1475)))</f>
        <v>1</v>
      </c>
      <c r="E1475" s="14">
        <f t="shared" si="23"/>
        <v>2022</v>
      </c>
      <c r="F1475" s="14">
        <f>MONTH(DCalendário6[[#This Row],[Dia]])</f>
        <v>1</v>
      </c>
      <c r="G1475" s="14" t="str">
        <f>MONTH(DCalendário6[[#This Row],[Dia]])&amp;" - "&amp;DCalendário6[[#This Row],[Ano]]</f>
        <v>1 - 2022</v>
      </c>
      <c r="H1475" s="14">
        <f>IF(DCalendário6[[#This Row],[Dia Útil]]="","",DCalendário6[[#This Row],[Semana Ano]])</f>
        <v>3</v>
      </c>
      <c r="I1475" s="14">
        <f>WEEKNUM(DCalendário6[[#This Row],[Dia]])</f>
        <v>3</v>
      </c>
      <c r="J1475" s="14" cm="1">
        <f t="array" aca="1" ref="J147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475" s="16">
        <f>WEEKDAY(DCalendário6[[#This Row],[Dia]])</f>
        <v>5</v>
      </c>
      <c r="L1475" s="1" t="str">
        <f>IFERROR(VLOOKUP(A1475,Tabela4[],1,0),"")</f>
        <v/>
      </c>
      <c r="M147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44574</v>
      </c>
      <c r="N1475" s="16" t="str">
        <f>IF(DCalendário6[[#This Row],[Dia Útil2]]="Feriado","Feriado",IF(AND(DCalendário6[[#This Row],[Dia Útil]]="",DCalendário6[[#This Row],[Mês Total]]=F1468),N1468+1,IF(DCalendário6[[#This Row],[Dia Útil]]="",1,"")))</f>
        <v/>
      </c>
      <c r="O147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1475" s="16"/>
      <c r="Q1475" s="17"/>
    </row>
    <row r="1476" spans="1:17" x14ac:dyDescent="0.25">
      <c r="A1476" s="1">
        <v>44575</v>
      </c>
      <c r="B1476" s="1">
        <f>IF(AND(DCalendário6[[#This Row],[Dia da semana]]&gt;1,DCalendário6[[#This Row],[Dia da semana]]&lt;7,DCalendário6[[#This Row],[Feriados]]=""),DCalendário6[[#This Row],[Dia]],"")</f>
        <v>44575</v>
      </c>
      <c r="C1476" s="16">
        <f>IF(DCalendário6[[#This Row],[Mês]]="","",IF(AND(C1472="",C1473="",C1474="",C1475=""),IF(DCalendário6[[#This Row],[Mês]]=D1475,C1475+1,IF(AND(D1475="",D1476=D1471),C1471+1,1)),IF(AND(C1473="",C1474="",C1475=""),IF(DCalendário6[[#This Row],[Mês]]=D1475,C1475+1,IF(AND(D1475="",D1476=D1472),C1472+1,1)),IF(AND(C1474="",C1475=""),IF(DCalendário6[[#This Row],[Mês]]=D1475,C1475+1,IF(AND(D1475="",D1476=D1473),C1473+1,1)),IF(DCalendário6[[#This Row],[Mês]]=D1475,C1475+1,IF(AND(D1475="",D1476=D1474),C1474+1,1))))))</f>
        <v>10</v>
      </c>
      <c r="D1476" s="14">
        <f>IF(DCalendário6[[#This Row],[Dia Útil]]="","",(MONTH($B1476)))</f>
        <v>1</v>
      </c>
      <c r="E1476" s="14">
        <f t="shared" si="23"/>
        <v>2022</v>
      </c>
      <c r="F1476" s="14">
        <f>MONTH(DCalendário6[[#This Row],[Dia]])</f>
        <v>1</v>
      </c>
      <c r="G1476" s="14" t="str">
        <f>MONTH(DCalendário6[[#This Row],[Dia]])&amp;" - "&amp;DCalendário6[[#This Row],[Ano]]</f>
        <v>1 - 2022</v>
      </c>
      <c r="H1476" s="14">
        <f>IF(DCalendário6[[#This Row],[Dia Útil]]="","",DCalendário6[[#This Row],[Semana Ano]])</f>
        <v>3</v>
      </c>
      <c r="I1476" s="14">
        <f>WEEKNUM(DCalendário6[[#This Row],[Dia]])</f>
        <v>3</v>
      </c>
      <c r="J1476" s="14" cm="1">
        <f t="array" aca="1" ref="J147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476" s="16">
        <f>WEEKDAY(DCalendário6[[#This Row],[Dia]])</f>
        <v>6</v>
      </c>
      <c r="L1476" s="1" t="str">
        <f>IFERROR(VLOOKUP(A1476,Tabela4[],1,0),"")</f>
        <v/>
      </c>
      <c r="M147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44575</v>
      </c>
      <c r="N1476" s="16" t="str">
        <f>IF(DCalendário6[[#This Row],[Dia Útil2]]="Feriado","Feriado",IF(AND(DCalendário6[[#This Row],[Dia Útil]]="",DCalendário6[[#This Row],[Mês Total]]=F1469),N1469+1,IF(DCalendário6[[#This Row],[Dia Útil]]="",1,"")))</f>
        <v/>
      </c>
      <c r="O147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1476" s="16"/>
      <c r="Q1476" s="17"/>
    </row>
    <row r="1477" spans="1:17" x14ac:dyDescent="0.25">
      <c r="A1477" s="1">
        <v>44576</v>
      </c>
      <c r="B1477" s="1" t="str">
        <f>IF(AND(DCalendário6[[#This Row],[Dia da semana]]&gt;1,DCalendário6[[#This Row],[Dia da semana]]&lt;7,DCalendário6[[#This Row],[Feriados]]=""),DCalendário6[[#This Row],[Dia]],"")</f>
        <v/>
      </c>
      <c r="C1477" s="16" t="str">
        <f>IF(DCalendário6[[#This Row],[Mês]]="","",IF(AND(C1473="",C1474="",C1475="",C1476=""),IF(DCalendário6[[#This Row],[Mês]]=D1476,C1476+1,IF(AND(D1476="",D1477=D1472),C1472+1,1)),IF(AND(C1474="",C1475="",C1476=""),IF(DCalendário6[[#This Row],[Mês]]=D1476,C1476+1,IF(AND(D1476="",D1477=D1473),C1473+1,1)),IF(AND(C1475="",C1476=""),IF(DCalendário6[[#This Row],[Mês]]=D1476,C1476+1,IF(AND(D1476="",D1477=D1474),C1474+1,1)),IF(DCalendário6[[#This Row],[Mês]]=D1476,C1476+1,IF(AND(D1476="",D1477=D1475),C1475+1,1))))))</f>
        <v/>
      </c>
      <c r="D1477" s="14" t="str">
        <f>IF(DCalendário6[[#This Row],[Dia Útil]]="","",(MONTH($B1477)))</f>
        <v/>
      </c>
      <c r="E1477" s="14">
        <f t="shared" si="23"/>
        <v>2022</v>
      </c>
      <c r="F1477" s="14">
        <f>MONTH(DCalendário6[[#This Row],[Dia]])</f>
        <v>1</v>
      </c>
      <c r="G1477" s="14" t="str">
        <f>MONTH(DCalendário6[[#This Row],[Dia]])&amp;" - "&amp;DCalendário6[[#This Row],[Ano]]</f>
        <v>1 - 2022</v>
      </c>
      <c r="H1477" s="14" t="str">
        <f>IF(DCalendário6[[#This Row],[Dia Útil]]="","",DCalendário6[[#This Row],[Semana Ano]])</f>
        <v/>
      </c>
      <c r="I1477" s="14">
        <f>WEEKNUM(DCalendário6[[#This Row],[Dia]])</f>
        <v>3</v>
      </c>
      <c r="J1477" s="14" cm="1">
        <f t="array" aca="1" ref="J147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477" s="16">
        <f>WEEKDAY(DCalendário6[[#This Row],[Dia]])</f>
        <v>7</v>
      </c>
      <c r="L1477" s="1" t="str">
        <f>IFERROR(VLOOKUP(A1477,Tabela4[],1,0),"")</f>
        <v/>
      </c>
      <c r="M147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477" s="16">
        <f>IF(DCalendário6[[#This Row],[Dia Útil2]]="Feriado","Feriado",IF(AND(DCalendário6[[#This Row],[Dia Útil]]="",DCalendário6[[#This Row],[Mês Total]]=F1470),N1470+1,IF(DCalendário6[[#This Row],[Dia Útil]]="",1,"")))</f>
        <v>3</v>
      </c>
      <c r="O147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1477" s="16"/>
      <c r="Q1477" s="17"/>
    </row>
    <row r="1478" spans="1:17" x14ac:dyDescent="0.25">
      <c r="A1478" s="1">
        <v>44577</v>
      </c>
      <c r="B1478" s="1" t="str">
        <f>IF(AND(DCalendário6[[#This Row],[Dia da semana]]&gt;1,DCalendário6[[#This Row],[Dia da semana]]&lt;7,DCalendário6[[#This Row],[Feriados]]=""),DCalendário6[[#This Row],[Dia]],"")</f>
        <v/>
      </c>
      <c r="C1478" s="16" t="str">
        <f>IF(DCalendário6[[#This Row],[Mês]]="","",IF(AND(C1474="",C1475="",C1476="",C1477=""),IF(DCalendário6[[#This Row],[Mês]]=D1477,C1477+1,IF(AND(D1477="",D1478=D1473),C1473+1,1)),IF(AND(C1475="",C1476="",C1477=""),IF(DCalendário6[[#This Row],[Mês]]=D1477,C1477+1,IF(AND(D1477="",D1478=D1474),C1474+1,1)),IF(AND(C1476="",C1477=""),IF(DCalendário6[[#This Row],[Mês]]=D1477,C1477+1,IF(AND(D1477="",D1478=D1475),C1475+1,1)),IF(DCalendário6[[#This Row],[Mês]]=D1477,C1477+1,IF(AND(D1477="",D1478=D1476),C1476+1,1))))))</f>
        <v/>
      </c>
      <c r="D1478" s="14" t="str">
        <f>IF(DCalendário6[[#This Row],[Dia Útil]]="","",(MONTH($B1478)))</f>
        <v/>
      </c>
      <c r="E1478" s="14">
        <f t="shared" si="23"/>
        <v>2022</v>
      </c>
      <c r="F1478" s="14">
        <f>MONTH(DCalendário6[[#This Row],[Dia]])</f>
        <v>1</v>
      </c>
      <c r="G1478" s="14" t="str">
        <f>MONTH(DCalendário6[[#This Row],[Dia]])&amp;" - "&amp;DCalendário6[[#This Row],[Ano]]</f>
        <v>1 - 2022</v>
      </c>
      <c r="H1478" s="14" t="str">
        <f>IF(DCalendário6[[#This Row],[Dia Útil]]="","",DCalendário6[[#This Row],[Semana Ano]])</f>
        <v/>
      </c>
      <c r="I1478" s="14">
        <f>WEEKNUM(DCalendário6[[#This Row],[Dia]])</f>
        <v>4</v>
      </c>
      <c r="J1478" s="14" cm="1">
        <f t="array" aca="1" ref="J147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478" s="16">
        <f>WEEKDAY(DCalendário6[[#This Row],[Dia]])</f>
        <v>1</v>
      </c>
      <c r="L1478" s="1" t="str">
        <f>IFERROR(VLOOKUP(A1478,Tabela4[],1,0),"")</f>
        <v/>
      </c>
      <c r="M147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478" s="16">
        <f>IF(DCalendário6[[#This Row],[Dia Útil2]]="Feriado","Feriado",IF(AND(DCalendário6[[#This Row],[Dia Útil]]="",DCalendário6[[#This Row],[Mês Total]]=F1471),N1471+1,IF(DCalendário6[[#This Row],[Dia Útil]]="",1,"")))</f>
        <v>3</v>
      </c>
      <c r="O147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1478" s="16"/>
      <c r="Q1478" s="17"/>
    </row>
    <row r="1479" spans="1:17" x14ac:dyDescent="0.25">
      <c r="A1479" s="1">
        <v>44578</v>
      </c>
      <c r="B1479" s="1">
        <f>IF(AND(DCalendário6[[#This Row],[Dia da semana]]&gt;1,DCalendário6[[#This Row],[Dia da semana]]&lt;7,DCalendário6[[#This Row],[Feriados]]=""),DCalendário6[[#This Row],[Dia]],"")</f>
        <v>44578</v>
      </c>
      <c r="C1479" s="16">
        <f>IF(DCalendário6[[#This Row],[Mês]]="","",IF(AND(C1475="",C1476="",C1477="",C1478=""),IF(DCalendário6[[#This Row],[Mês]]=D1478,C1478+1,IF(AND(D1478="",D1479=D1474),C1474+1,1)),IF(AND(C1476="",C1477="",C1478=""),IF(DCalendário6[[#This Row],[Mês]]=D1478,C1478+1,IF(AND(D1478="",D1479=D1475),C1475+1,1)),IF(AND(C1477="",C1478=""),IF(DCalendário6[[#This Row],[Mês]]=D1478,C1478+1,IF(AND(D1478="",D1479=D1476),C1476+1,1)),IF(DCalendário6[[#This Row],[Mês]]=D1478,C1478+1,IF(AND(D1478="",D1479=D1477),C1477+1,1))))))</f>
        <v>11</v>
      </c>
      <c r="D1479" s="14">
        <f>IF(DCalendário6[[#This Row],[Dia Útil]]="","",(MONTH($B1479)))</f>
        <v>1</v>
      </c>
      <c r="E1479" s="14">
        <f t="shared" si="23"/>
        <v>2022</v>
      </c>
      <c r="F1479" s="14">
        <f>MONTH(DCalendário6[[#This Row],[Dia]])</f>
        <v>1</v>
      </c>
      <c r="G1479" s="14" t="str">
        <f>MONTH(DCalendário6[[#This Row],[Dia]])&amp;" - "&amp;DCalendário6[[#This Row],[Ano]]</f>
        <v>1 - 2022</v>
      </c>
      <c r="H1479" s="14">
        <f>IF(DCalendário6[[#This Row],[Dia Útil]]="","",DCalendário6[[#This Row],[Semana Ano]])</f>
        <v>4</v>
      </c>
      <c r="I1479" s="14">
        <f>WEEKNUM(DCalendário6[[#This Row],[Dia]])</f>
        <v>4</v>
      </c>
      <c r="J1479" s="14" cm="1">
        <f t="array" aca="1" ref="J147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479" s="16">
        <f>WEEKDAY(DCalendário6[[#This Row],[Dia]])</f>
        <v>2</v>
      </c>
      <c r="L1479" s="1" t="str">
        <f>IFERROR(VLOOKUP(A1479,Tabela4[],1,0),"")</f>
        <v/>
      </c>
      <c r="M147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44578</v>
      </c>
      <c r="N1479" s="16" t="str">
        <f>IF(DCalendário6[[#This Row],[Dia Útil2]]="Feriado","Feriado",IF(AND(DCalendário6[[#This Row],[Dia Útil]]="",DCalendário6[[#This Row],[Mês Total]]=F1472),N1472+1,IF(DCalendário6[[#This Row],[Dia Útil]]="",1,"")))</f>
        <v/>
      </c>
      <c r="O147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1479" s="16"/>
      <c r="Q1479" s="17"/>
    </row>
    <row r="1480" spans="1:17" x14ac:dyDescent="0.25">
      <c r="A1480" s="1">
        <v>44579</v>
      </c>
      <c r="B1480" s="1">
        <f>IF(AND(DCalendário6[[#This Row],[Dia da semana]]&gt;1,DCalendário6[[#This Row],[Dia da semana]]&lt;7,DCalendário6[[#This Row],[Feriados]]=""),DCalendário6[[#This Row],[Dia]],"")</f>
        <v>44579</v>
      </c>
      <c r="C1480" s="16">
        <f>IF(DCalendário6[[#This Row],[Mês]]="","",IF(AND(C1476="",C1477="",C1478="",C1479=""),IF(DCalendário6[[#This Row],[Mês]]=D1479,C1479+1,IF(AND(D1479="",D1480=D1475),C1475+1,1)),IF(AND(C1477="",C1478="",C1479=""),IF(DCalendário6[[#This Row],[Mês]]=D1479,C1479+1,IF(AND(D1479="",D1480=D1476),C1476+1,1)),IF(AND(C1478="",C1479=""),IF(DCalendário6[[#This Row],[Mês]]=D1479,C1479+1,IF(AND(D1479="",D1480=D1477),C1477+1,1)),IF(DCalendário6[[#This Row],[Mês]]=D1479,C1479+1,IF(AND(D1479="",D1480=D1478),C1478+1,1))))))</f>
        <v>12</v>
      </c>
      <c r="D1480" s="14">
        <f>IF(DCalendário6[[#This Row],[Dia Útil]]="","",(MONTH($B1480)))</f>
        <v>1</v>
      </c>
      <c r="E1480" s="14">
        <f t="shared" si="23"/>
        <v>2022</v>
      </c>
      <c r="F1480" s="14">
        <f>MONTH(DCalendário6[[#This Row],[Dia]])</f>
        <v>1</v>
      </c>
      <c r="G1480" s="14" t="str">
        <f>MONTH(DCalendário6[[#This Row],[Dia]])&amp;" - "&amp;DCalendário6[[#This Row],[Ano]]</f>
        <v>1 - 2022</v>
      </c>
      <c r="H1480" s="14">
        <f>IF(DCalendário6[[#This Row],[Dia Útil]]="","",DCalendário6[[#This Row],[Semana Ano]])</f>
        <v>4</v>
      </c>
      <c r="I1480" s="14">
        <f>WEEKNUM(DCalendário6[[#This Row],[Dia]])</f>
        <v>4</v>
      </c>
      <c r="J1480" s="14" cm="1">
        <f t="array" aca="1" ref="J148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480" s="16">
        <f>WEEKDAY(DCalendário6[[#This Row],[Dia]])</f>
        <v>3</v>
      </c>
      <c r="L1480" s="1" t="str">
        <f>IFERROR(VLOOKUP(A1480,Tabela4[],1,0),"")</f>
        <v/>
      </c>
      <c r="M148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44579</v>
      </c>
      <c r="N1480" s="16" t="str">
        <f>IF(DCalendário6[[#This Row],[Dia Útil2]]="Feriado","Feriado",IF(AND(DCalendário6[[#This Row],[Dia Útil]]="",DCalendário6[[#This Row],[Mês Total]]=F1473),N1473+1,IF(DCalendário6[[#This Row],[Dia Útil]]="",1,"")))</f>
        <v/>
      </c>
      <c r="O148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1480" s="16"/>
      <c r="Q1480" s="17"/>
    </row>
    <row r="1481" spans="1:17" x14ac:dyDescent="0.25">
      <c r="A1481" s="1">
        <v>44580</v>
      </c>
      <c r="B1481" s="1">
        <f>IF(AND(DCalendário6[[#This Row],[Dia da semana]]&gt;1,DCalendário6[[#This Row],[Dia da semana]]&lt;7,DCalendário6[[#This Row],[Feriados]]=""),DCalendário6[[#This Row],[Dia]],"")</f>
        <v>44580</v>
      </c>
      <c r="C1481" s="16">
        <f>IF(DCalendário6[[#This Row],[Mês]]="","",IF(AND(C1477="",C1478="",C1479="",C1480=""),IF(DCalendário6[[#This Row],[Mês]]=D1480,C1480+1,IF(AND(D1480="",D1481=D1476),C1476+1,1)),IF(AND(C1478="",C1479="",C1480=""),IF(DCalendário6[[#This Row],[Mês]]=D1480,C1480+1,IF(AND(D1480="",D1481=D1477),C1477+1,1)),IF(AND(C1479="",C1480=""),IF(DCalendário6[[#This Row],[Mês]]=D1480,C1480+1,IF(AND(D1480="",D1481=D1478),C1478+1,1)),IF(DCalendário6[[#This Row],[Mês]]=D1480,C1480+1,IF(AND(D1480="",D1481=D1479),C1479+1,1))))))</f>
        <v>13</v>
      </c>
      <c r="D1481" s="14">
        <f>IF(DCalendário6[[#This Row],[Dia Útil]]="","",(MONTH($B1481)))</f>
        <v>1</v>
      </c>
      <c r="E1481" s="14">
        <f t="shared" si="23"/>
        <v>2022</v>
      </c>
      <c r="F1481" s="14">
        <f>MONTH(DCalendário6[[#This Row],[Dia]])</f>
        <v>1</v>
      </c>
      <c r="G1481" s="14" t="str">
        <f>MONTH(DCalendário6[[#This Row],[Dia]])&amp;" - "&amp;DCalendário6[[#This Row],[Ano]]</f>
        <v>1 - 2022</v>
      </c>
      <c r="H1481" s="14">
        <f>IF(DCalendário6[[#This Row],[Dia Útil]]="","",DCalendário6[[#This Row],[Semana Ano]])</f>
        <v>4</v>
      </c>
      <c r="I1481" s="14">
        <f>WEEKNUM(DCalendário6[[#This Row],[Dia]])</f>
        <v>4</v>
      </c>
      <c r="J1481" s="14" cm="1">
        <f t="array" aca="1" ref="J148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481" s="16">
        <f>WEEKDAY(DCalendário6[[#This Row],[Dia]])</f>
        <v>4</v>
      </c>
      <c r="L1481" s="1" t="str">
        <f>IFERROR(VLOOKUP(A1481,Tabela4[],1,0),"")</f>
        <v/>
      </c>
      <c r="M148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44580</v>
      </c>
      <c r="N1481" s="16" t="str">
        <f>IF(DCalendário6[[#This Row],[Dia Útil2]]="Feriado","Feriado",IF(AND(DCalendário6[[#This Row],[Dia Útil]]="",DCalendário6[[#This Row],[Mês Total]]=F1474),N1474+1,IF(DCalendário6[[#This Row],[Dia Útil]]="",1,"")))</f>
        <v/>
      </c>
      <c r="O148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1481" s="16"/>
      <c r="Q1481" s="17"/>
    </row>
    <row r="1482" spans="1:17" x14ac:dyDescent="0.25">
      <c r="A1482" s="1">
        <v>44581</v>
      </c>
      <c r="B1482" s="1">
        <f>IF(AND(DCalendário6[[#This Row],[Dia da semana]]&gt;1,DCalendário6[[#This Row],[Dia da semana]]&lt;7,DCalendário6[[#This Row],[Feriados]]=""),DCalendário6[[#This Row],[Dia]],"")</f>
        <v>44581</v>
      </c>
      <c r="C1482" s="16">
        <f>IF(DCalendário6[[#This Row],[Mês]]="","",IF(AND(C1478="",C1479="",C1480="",C1481=""),IF(DCalendário6[[#This Row],[Mês]]=D1481,C1481+1,IF(AND(D1481="",D1482=D1477),C1477+1,1)),IF(AND(C1479="",C1480="",C1481=""),IF(DCalendário6[[#This Row],[Mês]]=D1481,C1481+1,IF(AND(D1481="",D1482=D1478),C1478+1,1)),IF(AND(C1480="",C1481=""),IF(DCalendário6[[#This Row],[Mês]]=D1481,C1481+1,IF(AND(D1481="",D1482=D1479),C1479+1,1)),IF(DCalendário6[[#This Row],[Mês]]=D1481,C1481+1,IF(AND(D1481="",D1482=D1480),C1480+1,1))))))</f>
        <v>14</v>
      </c>
      <c r="D1482" s="14">
        <f>IF(DCalendário6[[#This Row],[Dia Útil]]="","",(MONTH($B1482)))</f>
        <v>1</v>
      </c>
      <c r="E1482" s="14">
        <f t="shared" si="23"/>
        <v>2022</v>
      </c>
      <c r="F1482" s="14">
        <f>MONTH(DCalendário6[[#This Row],[Dia]])</f>
        <v>1</v>
      </c>
      <c r="G1482" s="14" t="str">
        <f>MONTH(DCalendário6[[#This Row],[Dia]])&amp;" - "&amp;DCalendário6[[#This Row],[Ano]]</f>
        <v>1 - 2022</v>
      </c>
      <c r="H1482" s="14">
        <f>IF(DCalendário6[[#This Row],[Dia Útil]]="","",DCalendário6[[#This Row],[Semana Ano]])</f>
        <v>4</v>
      </c>
      <c r="I1482" s="14">
        <f>WEEKNUM(DCalendário6[[#This Row],[Dia]])</f>
        <v>4</v>
      </c>
      <c r="J1482" s="14" cm="1">
        <f t="array" aca="1" ref="J148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482" s="16">
        <f>WEEKDAY(DCalendário6[[#This Row],[Dia]])</f>
        <v>5</v>
      </c>
      <c r="L1482" s="1" t="str">
        <f>IFERROR(VLOOKUP(A1482,Tabela4[],1,0),"")</f>
        <v/>
      </c>
      <c r="M148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44581</v>
      </c>
      <c r="N1482" s="16" t="str">
        <f>IF(DCalendário6[[#This Row],[Dia Útil2]]="Feriado","Feriado",IF(AND(DCalendário6[[#This Row],[Dia Útil]]="",DCalendário6[[#This Row],[Mês Total]]=F1475),N1475+1,IF(DCalendário6[[#This Row],[Dia Útil]]="",1,"")))</f>
        <v/>
      </c>
      <c r="O148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1482" s="16"/>
      <c r="Q1482" s="17"/>
    </row>
    <row r="1483" spans="1:17" x14ac:dyDescent="0.25">
      <c r="A1483" s="1">
        <v>44582</v>
      </c>
      <c r="B1483" s="1">
        <f>IF(AND(DCalendário6[[#This Row],[Dia da semana]]&gt;1,DCalendário6[[#This Row],[Dia da semana]]&lt;7,DCalendário6[[#This Row],[Feriados]]=""),DCalendário6[[#This Row],[Dia]],"")</f>
        <v>44582</v>
      </c>
      <c r="C1483" s="16">
        <f>IF(DCalendário6[[#This Row],[Mês]]="","",IF(AND(C1479="",C1480="",C1481="",C1482=""),IF(DCalendário6[[#This Row],[Mês]]=D1482,C1482+1,IF(AND(D1482="",D1483=D1478),C1478+1,1)),IF(AND(C1480="",C1481="",C1482=""),IF(DCalendário6[[#This Row],[Mês]]=D1482,C1482+1,IF(AND(D1482="",D1483=D1479),C1479+1,1)),IF(AND(C1481="",C1482=""),IF(DCalendário6[[#This Row],[Mês]]=D1482,C1482+1,IF(AND(D1482="",D1483=D1480),C1480+1,1)),IF(DCalendário6[[#This Row],[Mês]]=D1482,C1482+1,IF(AND(D1482="",D1483=D1481),C1481+1,1))))))</f>
        <v>15</v>
      </c>
      <c r="D1483" s="14">
        <f>IF(DCalendário6[[#This Row],[Dia Útil]]="","",(MONTH($B1483)))</f>
        <v>1</v>
      </c>
      <c r="E1483" s="14">
        <f t="shared" si="23"/>
        <v>2022</v>
      </c>
      <c r="F1483" s="14">
        <f>MONTH(DCalendário6[[#This Row],[Dia]])</f>
        <v>1</v>
      </c>
      <c r="G1483" s="14" t="str">
        <f>MONTH(DCalendário6[[#This Row],[Dia]])&amp;" - "&amp;DCalendário6[[#This Row],[Ano]]</f>
        <v>1 - 2022</v>
      </c>
      <c r="H1483" s="14">
        <f>IF(DCalendário6[[#This Row],[Dia Útil]]="","",DCalendário6[[#This Row],[Semana Ano]])</f>
        <v>4</v>
      </c>
      <c r="I1483" s="14">
        <f>WEEKNUM(DCalendário6[[#This Row],[Dia]])</f>
        <v>4</v>
      </c>
      <c r="J1483" s="14" cm="1">
        <f t="array" aca="1" ref="J148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483" s="16">
        <f>WEEKDAY(DCalendário6[[#This Row],[Dia]])</f>
        <v>6</v>
      </c>
      <c r="L1483" s="1" t="str">
        <f>IFERROR(VLOOKUP(A1483,Tabela4[],1,0),"")</f>
        <v/>
      </c>
      <c r="M148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44582</v>
      </c>
      <c r="N1483" s="16" t="str">
        <f>IF(DCalendário6[[#This Row],[Dia Útil2]]="Feriado","Feriado",IF(AND(DCalendário6[[#This Row],[Dia Útil]]="",DCalendário6[[#This Row],[Mês Total]]=F1476),N1476+1,IF(DCalendário6[[#This Row],[Dia Útil]]="",1,"")))</f>
        <v/>
      </c>
      <c r="O148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1483" s="16"/>
      <c r="Q1483" s="17"/>
    </row>
    <row r="1484" spans="1:17" x14ac:dyDescent="0.25">
      <c r="A1484" s="1">
        <v>44583</v>
      </c>
      <c r="B1484" s="1" t="str">
        <f>IF(AND(DCalendário6[[#This Row],[Dia da semana]]&gt;1,DCalendário6[[#This Row],[Dia da semana]]&lt;7,DCalendário6[[#This Row],[Feriados]]=""),DCalendário6[[#This Row],[Dia]],"")</f>
        <v/>
      </c>
      <c r="C1484" s="16" t="str">
        <f>IF(DCalendário6[[#This Row],[Mês]]="","",IF(AND(C1480="",C1481="",C1482="",C1483=""),IF(DCalendário6[[#This Row],[Mês]]=D1483,C1483+1,IF(AND(D1483="",D1484=D1479),C1479+1,1)),IF(AND(C1481="",C1482="",C1483=""),IF(DCalendário6[[#This Row],[Mês]]=D1483,C1483+1,IF(AND(D1483="",D1484=D1480),C1480+1,1)),IF(AND(C1482="",C1483=""),IF(DCalendário6[[#This Row],[Mês]]=D1483,C1483+1,IF(AND(D1483="",D1484=D1481),C1481+1,1)),IF(DCalendário6[[#This Row],[Mês]]=D1483,C1483+1,IF(AND(D1483="",D1484=D1482),C1482+1,1))))))</f>
        <v/>
      </c>
      <c r="D1484" s="14" t="str">
        <f>IF(DCalendário6[[#This Row],[Dia Útil]]="","",(MONTH($B1484)))</f>
        <v/>
      </c>
      <c r="E1484" s="14">
        <f t="shared" si="23"/>
        <v>2022</v>
      </c>
      <c r="F1484" s="14">
        <f>MONTH(DCalendário6[[#This Row],[Dia]])</f>
        <v>1</v>
      </c>
      <c r="G1484" s="14" t="str">
        <f>MONTH(DCalendário6[[#This Row],[Dia]])&amp;" - "&amp;DCalendário6[[#This Row],[Ano]]</f>
        <v>1 - 2022</v>
      </c>
      <c r="H1484" s="14" t="str">
        <f>IF(DCalendário6[[#This Row],[Dia Útil]]="","",DCalendário6[[#This Row],[Semana Ano]])</f>
        <v/>
      </c>
      <c r="I1484" s="14">
        <f>WEEKNUM(DCalendário6[[#This Row],[Dia]])</f>
        <v>4</v>
      </c>
      <c r="J1484" s="14" cm="1">
        <f t="array" aca="1" ref="J148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484" s="16">
        <f>WEEKDAY(DCalendário6[[#This Row],[Dia]])</f>
        <v>7</v>
      </c>
      <c r="L1484" s="1" t="str">
        <f>IFERROR(VLOOKUP(A1484,Tabela4[],1,0),"")</f>
        <v/>
      </c>
      <c r="M148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484" s="16">
        <f>IF(DCalendário6[[#This Row],[Dia Útil2]]="Feriado","Feriado",IF(AND(DCalendário6[[#This Row],[Dia Útil]]="",DCalendário6[[#This Row],[Mês Total]]=F1477),N1477+1,IF(DCalendário6[[#This Row],[Dia Útil]]="",1,"")))</f>
        <v>4</v>
      </c>
      <c r="O148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1484" s="16"/>
      <c r="Q1484" s="17"/>
    </row>
    <row r="1485" spans="1:17" x14ac:dyDescent="0.25">
      <c r="A1485" s="1">
        <v>44584</v>
      </c>
      <c r="B1485" s="1" t="str">
        <f>IF(AND(DCalendário6[[#This Row],[Dia da semana]]&gt;1,DCalendário6[[#This Row],[Dia da semana]]&lt;7,DCalendário6[[#This Row],[Feriados]]=""),DCalendário6[[#This Row],[Dia]],"")</f>
        <v/>
      </c>
      <c r="C1485" s="16" t="str">
        <f>IF(DCalendário6[[#This Row],[Mês]]="","",IF(AND(C1481="",C1482="",C1483="",C1484=""),IF(DCalendário6[[#This Row],[Mês]]=D1484,C1484+1,IF(AND(D1484="",D1485=D1480),C1480+1,1)),IF(AND(C1482="",C1483="",C1484=""),IF(DCalendário6[[#This Row],[Mês]]=D1484,C1484+1,IF(AND(D1484="",D1485=D1481),C1481+1,1)),IF(AND(C1483="",C1484=""),IF(DCalendário6[[#This Row],[Mês]]=D1484,C1484+1,IF(AND(D1484="",D1485=D1482),C1482+1,1)),IF(DCalendário6[[#This Row],[Mês]]=D1484,C1484+1,IF(AND(D1484="",D1485=D1483),C1483+1,1))))))</f>
        <v/>
      </c>
      <c r="D1485" s="14" t="str">
        <f>IF(DCalendário6[[#This Row],[Dia Útil]]="","",(MONTH($B1485)))</f>
        <v/>
      </c>
      <c r="E1485" s="14">
        <f t="shared" si="23"/>
        <v>2022</v>
      </c>
      <c r="F1485" s="14">
        <f>MONTH(DCalendário6[[#This Row],[Dia]])</f>
        <v>1</v>
      </c>
      <c r="G1485" s="14" t="str">
        <f>MONTH(DCalendário6[[#This Row],[Dia]])&amp;" - "&amp;DCalendário6[[#This Row],[Ano]]</f>
        <v>1 - 2022</v>
      </c>
      <c r="H1485" s="14" t="str">
        <f>IF(DCalendário6[[#This Row],[Dia Útil]]="","",DCalendário6[[#This Row],[Semana Ano]])</f>
        <v/>
      </c>
      <c r="I1485" s="14">
        <f>WEEKNUM(DCalendário6[[#This Row],[Dia]])</f>
        <v>5</v>
      </c>
      <c r="J1485" s="14" cm="1">
        <f t="array" aca="1" ref="J148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485" s="16">
        <f>WEEKDAY(DCalendário6[[#This Row],[Dia]])</f>
        <v>1</v>
      </c>
      <c r="L1485" s="1" t="str">
        <f>IFERROR(VLOOKUP(A1485,Tabela4[],1,0),"")</f>
        <v/>
      </c>
      <c r="M148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485" s="16">
        <f>IF(DCalendário6[[#This Row],[Dia Útil2]]="Feriado","Feriado",IF(AND(DCalendário6[[#This Row],[Dia Útil]]="",DCalendário6[[#This Row],[Mês Total]]=F1478),N1478+1,IF(DCalendário6[[#This Row],[Dia Útil]]="",1,"")))</f>
        <v>4</v>
      </c>
      <c r="O148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1485" s="16"/>
      <c r="Q1485" s="17"/>
    </row>
    <row r="1486" spans="1:17" x14ac:dyDescent="0.25">
      <c r="A1486" s="1">
        <v>44585</v>
      </c>
      <c r="B1486" s="1">
        <f>IF(AND(DCalendário6[[#This Row],[Dia da semana]]&gt;1,DCalendário6[[#This Row],[Dia da semana]]&lt;7,DCalendário6[[#This Row],[Feriados]]=""),DCalendário6[[#This Row],[Dia]],"")</f>
        <v>44585</v>
      </c>
      <c r="C1486" s="16">
        <f>IF(DCalendário6[[#This Row],[Mês]]="","",IF(AND(C1482="",C1483="",C1484="",C1485=""),IF(DCalendário6[[#This Row],[Mês]]=D1485,C1485+1,IF(AND(D1485="",D1486=D1481),C1481+1,1)),IF(AND(C1483="",C1484="",C1485=""),IF(DCalendário6[[#This Row],[Mês]]=D1485,C1485+1,IF(AND(D1485="",D1486=D1482),C1482+1,1)),IF(AND(C1484="",C1485=""),IF(DCalendário6[[#This Row],[Mês]]=D1485,C1485+1,IF(AND(D1485="",D1486=D1483),C1483+1,1)),IF(DCalendário6[[#This Row],[Mês]]=D1485,C1485+1,IF(AND(D1485="",D1486=D1484),C1484+1,1))))))</f>
        <v>16</v>
      </c>
      <c r="D1486" s="14">
        <f>IF(DCalendário6[[#This Row],[Dia Útil]]="","",(MONTH($B1486)))</f>
        <v>1</v>
      </c>
      <c r="E1486" s="14">
        <f t="shared" si="23"/>
        <v>2022</v>
      </c>
      <c r="F1486" s="14">
        <f>MONTH(DCalendário6[[#This Row],[Dia]])</f>
        <v>1</v>
      </c>
      <c r="G1486" s="14" t="str">
        <f>MONTH(DCalendário6[[#This Row],[Dia]])&amp;" - "&amp;DCalendário6[[#This Row],[Ano]]</f>
        <v>1 - 2022</v>
      </c>
      <c r="H1486" s="14">
        <f>IF(DCalendário6[[#This Row],[Dia Útil]]="","",DCalendário6[[#This Row],[Semana Ano]])</f>
        <v>5</v>
      </c>
      <c r="I1486" s="14">
        <f>WEEKNUM(DCalendário6[[#This Row],[Dia]])</f>
        <v>5</v>
      </c>
      <c r="J1486" s="14" cm="1">
        <f t="array" aca="1" ref="J148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486" s="16">
        <f>WEEKDAY(DCalendário6[[#This Row],[Dia]])</f>
        <v>2</v>
      </c>
      <c r="L1486" s="1" t="str">
        <f>IFERROR(VLOOKUP(A1486,Tabela4[],1,0),"")</f>
        <v/>
      </c>
      <c r="M148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44585</v>
      </c>
      <c r="N1486" s="16" t="str">
        <f>IF(DCalendário6[[#This Row],[Dia Útil2]]="Feriado","Feriado",IF(AND(DCalendário6[[#This Row],[Dia Útil]]="",DCalendário6[[#This Row],[Mês Total]]=F1479),N1479+1,IF(DCalendário6[[#This Row],[Dia Útil]]="",1,"")))</f>
        <v/>
      </c>
      <c r="O148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1486" s="16"/>
      <c r="Q1486" s="17"/>
    </row>
    <row r="1487" spans="1:17" x14ac:dyDescent="0.25">
      <c r="A1487" s="1">
        <v>44586</v>
      </c>
      <c r="B1487" s="1">
        <f>IF(AND(DCalendário6[[#This Row],[Dia da semana]]&gt;1,DCalendário6[[#This Row],[Dia da semana]]&lt;7,DCalendário6[[#This Row],[Feriados]]=""),DCalendário6[[#This Row],[Dia]],"")</f>
        <v>44586</v>
      </c>
      <c r="C1487" s="16">
        <f>IF(DCalendário6[[#This Row],[Mês]]="","",IF(AND(C1483="",C1484="",C1485="",C1486=""),IF(DCalendário6[[#This Row],[Mês]]=D1486,C1486+1,IF(AND(D1486="",D1487=D1482),C1482+1,1)),IF(AND(C1484="",C1485="",C1486=""),IF(DCalendário6[[#This Row],[Mês]]=D1486,C1486+1,IF(AND(D1486="",D1487=D1483),C1483+1,1)),IF(AND(C1485="",C1486=""),IF(DCalendário6[[#This Row],[Mês]]=D1486,C1486+1,IF(AND(D1486="",D1487=D1484),C1484+1,1)),IF(DCalendário6[[#This Row],[Mês]]=D1486,C1486+1,IF(AND(D1486="",D1487=D1485),C1485+1,1))))))</f>
        <v>17</v>
      </c>
      <c r="D1487" s="14">
        <f>IF(DCalendário6[[#This Row],[Dia Útil]]="","",(MONTH($B1487)))</f>
        <v>1</v>
      </c>
      <c r="E1487" s="14">
        <f t="shared" si="23"/>
        <v>2022</v>
      </c>
      <c r="F1487" s="14">
        <f>MONTH(DCalendário6[[#This Row],[Dia]])</f>
        <v>1</v>
      </c>
      <c r="G1487" s="14" t="str">
        <f>MONTH(DCalendário6[[#This Row],[Dia]])&amp;" - "&amp;DCalendário6[[#This Row],[Ano]]</f>
        <v>1 - 2022</v>
      </c>
      <c r="H1487" s="14">
        <f>IF(DCalendário6[[#This Row],[Dia Útil]]="","",DCalendário6[[#This Row],[Semana Ano]])</f>
        <v>5</v>
      </c>
      <c r="I1487" s="14">
        <f>WEEKNUM(DCalendário6[[#This Row],[Dia]])</f>
        <v>5</v>
      </c>
      <c r="J1487" s="14" cm="1">
        <f t="array" aca="1" ref="J148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487" s="16">
        <f>WEEKDAY(DCalendário6[[#This Row],[Dia]])</f>
        <v>3</v>
      </c>
      <c r="L1487" s="1" t="str">
        <f>IFERROR(VLOOKUP(A1487,Tabela4[],1,0),"")</f>
        <v/>
      </c>
      <c r="M148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44586</v>
      </c>
      <c r="N1487" s="16" t="str">
        <f>IF(DCalendário6[[#This Row],[Dia Útil2]]="Feriado","Feriado",IF(AND(DCalendário6[[#This Row],[Dia Útil]]="",DCalendário6[[#This Row],[Mês Total]]=F1480),N1480+1,IF(DCalendário6[[#This Row],[Dia Útil]]="",1,"")))</f>
        <v/>
      </c>
      <c r="O148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1487" s="16"/>
      <c r="Q1487" s="17"/>
    </row>
    <row r="1488" spans="1:17" x14ac:dyDescent="0.25">
      <c r="A1488" s="1">
        <v>44587</v>
      </c>
      <c r="B1488" s="1">
        <f>IF(AND(DCalendário6[[#This Row],[Dia da semana]]&gt;1,DCalendário6[[#This Row],[Dia da semana]]&lt;7,DCalendário6[[#This Row],[Feriados]]=""),DCalendário6[[#This Row],[Dia]],"")</f>
        <v>44587</v>
      </c>
      <c r="C1488" s="16">
        <f>IF(DCalendário6[[#This Row],[Mês]]="","",IF(AND(C1484="",C1485="",C1486="",C1487=""),IF(DCalendário6[[#This Row],[Mês]]=D1487,C1487+1,IF(AND(D1487="",D1488=D1483),C1483+1,1)),IF(AND(C1485="",C1486="",C1487=""),IF(DCalendário6[[#This Row],[Mês]]=D1487,C1487+1,IF(AND(D1487="",D1488=D1484),C1484+1,1)),IF(AND(C1486="",C1487=""),IF(DCalendário6[[#This Row],[Mês]]=D1487,C1487+1,IF(AND(D1487="",D1488=D1485),C1485+1,1)),IF(DCalendário6[[#This Row],[Mês]]=D1487,C1487+1,IF(AND(D1487="",D1488=D1486),C1486+1,1))))))</f>
        <v>18</v>
      </c>
      <c r="D1488" s="14">
        <f>IF(DCalendário6[[#This Row],[Dia Útil]]="","",(MONTH($B1488)))</f>
        <v>1</v>
      </c>
      <c r="E1488" s="14">
        <f t="shared" si="23"/>
        <v>2022</v>
      </c>
      <c r="F1488" s="14">
        <f>MONTH(DCalendário6[[#This Row],[Dia]])</f>
        <v>1</v>
      </c>
      <c r="G1488" s="14" t="str">
        <f>MONTH(DCalendário6[[#This Row],[Dia]])&amp;" - "&amp;DCalendário6[[#This Row],[Ano]]</f>
        <v>1 - 2022</v>
      </c>
      <c r="H1488" s="14">
        <f>IF(DCalendário6[[#This Row],[Dia Útil]]="","",DCalendário6[[#This Row],[Semana Ano]])</f>
        <v>5</v>
      </c>
      <c r="I1488" s="14">
        <f>WEEKNUM(DCalendário6[[#This Row],[Dia]])</f>
        <v>5</v>
      </c>
      <c r="J1488" s="14" cm="1">
        <f t="array" aca="1" ref="J148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488" s="16">
        <f>WEEKDAY(DCalendário6[[#This Row],[Dia]])</f>
        <v>4</v>
      </c>
      <c r="L1488" s="1" t="str">
        <f>IFERROR(VLOOKUP(A1488,Tabela4[],1,0),"")</f>
        <v/>
      </c>
      <c r="M148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44587</v>
      </c>
      <c r="N1488" s="16" t="str">
        <f>IF(DCalendário6[[#This Row],[Dia Útil2]]="Feriado","Feriado",IF(AND(DCalendário6[[#This Row],[Dia Útil]]="",DCalendário6[[#This Row],[Mês Total]]=F1481),N1481+1,IF(DCalendário6[[#This Row],[Dia Útil]]="",1,"")))</f>
        <v/>
      </c>
      <c r="O148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1488" s="16"/>
      <c r="Q1488" s="17"/>
    </row>
    <row r="1489" spans="1:17" x14ac:dyDescent="0.25">
      <c r="A1489" s="1">
        <v>44588</v>
      </c>
      <c r="B1489" s="1">
        <f>IF(AND(DCalendário6[[#This Row],[Dia da semana]]&gt;1,DCalendário6[[#This Row],[Dia da semana]]&lt;7,DCalendário6[[#This Row],[Feriados]]=""),DCalendário6[[#This Row],[Dia]],"")</f>
        <v>44588</v>
      </c>
      <c r="C1489" s="16">
        <f>IF(DCalendário6[[#This Row],[Mês]]="","",IF(AND(C1485="",C1486="",C1487="",C1488=""),IF(DCalendário6[[#This Row],[Mês]]=D1488,C1488+1,IF(AND(D1488="",D1489=D1484),C1484+1,1)),IF(AND(C1486="",C1487="",C1488=""),IF(DCalendário6[[#This Row],[Mês]]=D1488,C1488+1,IF(AND(D1488="",D1489=D1485),C1485+1,1)),IF(AND(C1487="",C1488=""),IF(DCalendário6[[#This Row],[Mês]]=D1488,C1488+1,IF(AND(D1488="",D1489=D1486),C1486+1,1)),IF(DCalendário6[[#This Row],[Mês]]=D1488,C1488+1,IF(AND(D1488="",D1489=D1487),C1487+1,1))))))</f>
        <v>19</v>
      </c>
      <c r="D1489" s="14">
        <f>IF(DCalendário6[[#This Row],[Dia Útil]]="","",(MONTH($B1489)))</f>
        <v>1</v>
      </c>
      <c r="E1489" s="14">
        <f t="shared" si="23"/>
        <v>2022</v>
      </c>
      <c r="F1489" s="14">
        <f>MONTH(DCalendário6[[#This Row],[Dia]])</f>
        <v>1</v>
      </c>
      <c r="G1489" s="14" t="str">
        <f>MONTH(DCalendário6[[#This Row],[Dia]])&amp;" - "&amp;DCalendário6[[#This Row],[Ano]]</f>
        <v>1 - 2022</v>
      </c>
      <c r="H1489" s="14">
        <f>IF(DCalendário6[[#This Row],[Dia Útil]]="","",DCalendário6[[#This Row],[Semana Ano]])</f>
        <v>5</v>
      </c>
      <c r="I1489" s="14">
        <f>WEEKNUM(DCalendário6[[#This Row],[Dia]])</f>
        <v>5</v>
      </c>
      <c r="J1489" s="14" cm="1">
        <f t="array" aca="1" ref="J148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489" s="16">
        <f>WEEKDAY(DCalendário6[[#This Row],[Dia]])</f>
        <v>5</v>
      </c>
      <c r="L1489" s="1" t="str">
        <f>IFERROR(VLOOKUP(A1489,Tabela4[],1,0),"")</f>
        <v/>
      </c>
      <c r="M148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44588</v>
      </c>
      <c r="N1489" s="16" t="str">
        <f>IF(DCalendário6[[#This Row],[Dia Útil2]]="Feriado","Feriado",IF(AND(DCalendário6[[#This Row],[Dia Útil]]="",DCalendário6[[#This Row],[Mês Total]]=F1482),N1482+1,IF(DCalendário6[[#This Row],[Dia Útil]]="",1,"")))</f>
        <v/>
      </c>
      <c r="O148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1489" s="16"/>
      <c r="Q1489" s="17"/>
    </row>
    <row r="1490" spans="1:17" x14ac:dyDescent="0.25">
      <c r="A1490" s="1">
        <v>44589</v>
      </c>
      <c r="B1490" s="1">
        <f>IF(AND(DCalendário6[[#This Row],[Dia da semana]]&gt;1,DCalendário6[[#This Row],[Dia da semana]]&lt;7,DCalendário6[[#This Row],[Feriados]]=""),DCalendário6[[#This Row],[Dia]],"")</f>
        <v>44589</v>
      </c>
      <c r="C1490" s="16">
        <f>IF(DCalendário6[[#This Row],[Mês]]="","",IF(AND(C1486="",C1487="",C1488="",C1489=""),IF(DCalendário6[[#This Row],[Mês]]=D1489,C1489+1,IF(AND(D1489="",D1490=D1485),C1485+1,1)),IF(AND(C1487="",C1488="",C1489=""),IF(DCalendário6[[#This Row],[Mês]]=D1489,C1489+1,IF(AND(D1489="",D1490=D1486),C1486+1,1)),IF(AND(C1488="",C1489=""),IF(DCalendário6[[#This Row],[Mês]]=D1489,C1489+1,IF(AND(D1489="",D1490=D1487),C1487+1,1)),IF(DCalendário6[[#This Row],[Mês]]=D1489,C1489+1,IF(AND(D1489="",D1490=D1488),C1488+1,1))))))</f>
        <v>20</v>
      </c>
      <c r="D1490" s="14">
        <f>IF(DCalendário6[[#This Row],[Dia Útil]]="","",(MONTH($B1490)))</f>
        <v>1</v>
      </c>
      <c r="E1490" s="14">
        <f t="shared" si="23"/>
        <v>2022</v>
      </c>
      <c r="F1490" s="14">
        <f>MONTH(DCalendário6[[#This Row],[Dia]])</f>
        <v>1</v>
      </c>
      <c r="G1490" s="14" t="str">
        <f>MONTH(DCalendário6[[#This Row],[Dia]])&amp;" - "&amp;DCalendário6[[#This Row],[Ano]]</f>
        <v>1 - 2022</v>
      </c>
      <c r="H1490" s="14">
        <f>IF(DCalendário6[[#This Row],[Dia Útil]]="","",DCalendário6[[#This Row],[Semana Ano]])</f>
        <v>5</v>
      </c>
      <c r="I1490" s="14">
        <f>WEEKNUM(DCalendário6[[#This Row],[Dia]])</f>
        <v>5</v>
      </c>
      <c r="J1490" s="14" cm="1">
        <f t="array" aca="1" ref="J149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490" s="16">
        <f>WEEKDAY(DCalendário6[[#This Row],[Dia]])</f>
        <v>6</v>
      </c>
      <c r="L1490" s="1" t="str">
        <f>IFERROR(VLOOKUP(A1490,Tabela4[],1,0),"")</f>
        <v/>
      </c>
      <c r="M149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44589</v>
      </c>
      <c r="N1490" s="16" t="str">
        <f>IF(DCalendário6[[#This Row],[Dia Útil2]]="Feriado","Feriado",IF(AND(DCalendário6[[#This Row],[Dia Útil]]="",DCalendário6[[#This Row],[Mês Total]]=F1483),N1483+1,IF(DCalendário6[[#This Row],[Dia Útil]]="",1,"")))</f>
        <v/>
      </c>
      <c r="O149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1490" s="16"/>
      <c r="Q1490" s="17"/>
    </row>
    <row r="1491" spans="1:17" x14ac:dyDescent="0.25">
      <c r="A1491" s="1">
        <v>44590</v>
      </c>
      <c r="B1491" s="1" t="str">
        <f>IF(AND(DCalendário6[[#This Row],[Dia da semana]]&gt;1,DCalendário6[[#This Row],[Dia da semana]]&lt;7,DCalendário6[[#This Row],[Feriados]]=""),DCalendário6[[#This Row],[Dia]],"")</f>
        <v/>
      </c>
      <c r="C1491" s="16" t="str">
        <f>IF(DCalendário6[[#This Row],[Mês]]="","",IF(AND(C1487="",C1488="",C1489="",C1490=""),IF(DCalendário6[[#This Row],[Mês]]=D1490,C1490+1,IF(AND(D1490="",D1491=D1486),C1486+1,1)),IF(AND(C1488="",C1489="",C1490=""),IF(DCalendário6[[#This Row],[Mês]]=D1490,C1490+1,IF(AND(D1490="",D1491=D1487),C1487+1,1)),IF(AND(C1489="",C1490=""),IF(DCalendário6[[#This Row],[Mês]]=D1490,C1490+1,IF(AND(D1490="",D1491=D1488),C1488+1,1)),IF(DCalendário6[[#This Row],[Mês]]=D1490,C1490+1,IF(AND(D1490="",D1491=D1489),C1489+1,1))))))</f>
        <v/>
      </c>
      <c r="D1491" s="14" t="str">
        <f>IF(DCalendário6[[#This Row],[Dia Útil]]="","",(MONTH($B1491)))</f>
        <v/>
      </c>
      <c r="E1491" s="14">
        <f t="shared" si="23"/>
        <v>2022</v>
      </c>
      <c r="F1491" s="14">
        <f>MONTH(DCalendário6[[#This Row],[Dia]])</f>
        <v>1</v>
      </c>
      <c r="G1491" s="14" t="str">
        <f>MONTH(DCalendário6[[#This Row],[Dia]])&amp;" - "&amp;DCalendário6[[#This Row],[Ano]]</f>
        <v>1 - 2022</v>
      </c>
      <c r="H1491" s="14" t="str">
        <f>IF(DCalendário6[[#This Row],[Dia Útil]]="","",DCalendário6[[#This Row],[Semana Ano]])</f>
        <v/>
      </c>
      <c r="I1491" s="14">
        <f>WEEKNUM(DCalendário6[[#This Row],[Dia]])</f>
        <v>5</v>
      </c>
      <c r="J1491" s="14" cm="1">
        <f t="array" aca="1" ref="J149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491" s="16">
        <f>WEEKDAY(DCalendário6[[#This Row],[Dia]])</f>
        <v>7</v>
      </c>
      <c r="L1491" s="1" t="str">
        <f>IFERROR(VLOOKUP(A1491,Tabela4[],1,0),"")</f>
        <v/>
      </c>
      <c r="M149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491" s="16">
        <f>IF(DCalendário6[[#This Row],[Dia Útil2]]="Feriado","Feriado",IF(AND(DCalendário6[[#This Row],[Dia Útil]]="",DCalendário6[[#This Row],[Mês Total]]=F1484),N1484+1,IF(DCalendário6[[#This Row],[Dia Útil]]="",1,"")))</f>
        <v>5</v>
      </c>
      <c r="O149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31,5</v>
      </c>
      <c r="P1491" s="16"/>
      <c r="Q1491" s="17"/>
    </row>
    <row r="1492" spans="1:17" x14ac:dyDescent="0.25">
      <c r="A1492" s="1">
        <v>44591</v>
      </c>
      <c r="B1492" s="1" t="str">
        <f>IF(AND(DCalendário6[[#This Row],[Dia da semana]]&gt;1,DCalendário6[[#This Row],[Dia da semana]]&lt;7,DCalendário6[[#This Row],[Feriados]]=""),DCalendário6[[#This Row],[Dia]],"")</f>
        <v/>
      </c>
      <c r="C1492" s="16" t="str">
        <f>IF(DCalendário6[[#This Row],[Mês]]="","",IF(AND(C1488="",C1489="",C1490="",C1491=""),IF(DCalendário6[[#This Row],[Mês]]=D1491,C1491+1,IF(AND(D1491="",D1492=D1487),C1487+1,1)),IF(AND(C1489="",C1490="",C1491=""),IF(DCalendário6[[#This Row],[Mês]]=D1491,C1491+1,IF(AND(D1491="",D1492=D1488),C1488+1,1)),IF(AND(C1490="",C1491=""),IF(DCalendário6[[#This Row],[Mês]]=D1491,C1491+1,IF(AND(D1491="",D1492=D1489),C1489+1,1)),IF(DCalendário6[[#This Row],[Mês]]=D1491,C1491+1,IF(AND(D1491="",D1492=D1490),C1490+1,1))))))</f>
        <v/>
      </c>
      <c r="D1492" s="14" t="str">
        <f>IF(DCalendário6[[#This Row],[Dia Útil]]="","",(MONTH($B1492)))</f>
        <v/>
      </c>
      <c r="E1492" s="14">
        <f t="shared" si="23"/>
        <v>2022</v>
      </c>
      <c r="F1492" s="14">
        <f>MONTH(DCalendário6[[#This Row],[Dia]])</f>
        <v>1</v>
      </c>
      <c r="G1492" s="14" t="str">
        <f>MONTH(DCalendário6[[#This Row],[Dia]])&amp;" - "&amp;DCalendário6[[#This Row],[Ano]]</f>
        <v>1 - 2022</v>
      </c>
      <c r="H1492" s="14" t="str">
        <f>IF(DCalendário6[[#This Row],[Dia Útil]]="","",DCalendário6[[#This Row],[Semana Ano]])</f>
        <v/>
      </c>
      <c r="I1492" s="14">
        <f>WEEKNUM(DCalendário6[[#This Row],[Dia]])</f>
        <v>6</v>
      </c>
      <c r="J1492" s="14" cm="1">
        <f t="array" aca="1" ref="J149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492" s="16">
        <f>WEEKDAY(DCalendário6[[#This Row],[Dia]])</f>
        <v>1</v>
      </c>
      <c r="L1492" s="1" t="str">
        <f>IFERROR(VLOOKUP(A1492,Tabela4[],1,0),"")</f>
        <v/>
      </c>
      <c r="M149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492" s="16">
        <f>IF(DCalendário6[[#This Row],[Dia Útil2]]="Feriado","Feriado",IF(AND(DCalendário6[[#This Row],[Dia Útil]]="",DCalendário6[[#This Row],[Mês Total]]=F1485),N1485+1,IF(DCalendário6[[#This Row],[Dia Útil]]="",1,"")))</f>
        <v>5</v>
      </c>
      <c r="O149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32,5</v>
      </c>
      <c r="P1492" s="16"/>
      <c r="Q1492" s="17"/>
    </row>
    <row r="1493" spans="1:17" x14ac:dyDescent="0.25">
      <c r="A1493" s="1">
        <v>44592</v>
      </c>
      <c r="B1493" s="1">
        <f>IF(AND(DCalendário6[[#This Row],[Dia da semana]]&gt;1,DCalendário6[[#This Row],[Dia da semana]]&lt;7,DCalendário6[[#This Row],[Feriados]]=""),DCalendário6[[#This Row],[Dia]],"")</f>
        <v>44592</v>
      </c>
      <c r="C1493" s="16">
        <f>IF(DCalendário6[[#This Row],[Mês]]="","",IF(AND(C1489="",C1490="",C1491="",C1492=""),IF(DCalendário6[[#This Row],[Mês]]=D1492,C1492+1,IF(AND(D1492="",D1493=D1488),C1488+1,1)),IF(AND(C1490="",C1491="",C1492=""),IF(DCalendário6[[#This Row],[Mês]]=D1492,C1492+1,IF(AND(D1492="",D1493=D1489),C1489+1,1)),IF(AND(C1491="",C1492=""),IF(DCalendário6[[#This Row],[Mês]]=D1492,C1492+1,IF(AND(D1492="",D1493=D1490),C1490+1,1)),IF(DCalendário6[[#This Row],[Mês]]=D1492,C1492+1,IF(AND(D1492="",D1493=D1491),C1491+1,1))))))</f>
        <v>21</v>
      </c>
      <c r="D1493" s="14">
        <f>IF(DCalendário6[[#This Row],[Dia Útil]]="","",(MONTH($B1493)))</f>
        <v>1</v>
      </c>
      <c r="E1493" s="14">
        <f t="shared" si="23"/>
        <v>2022</v>
      </c>
      <c r="F1493" s="14">
        <f>MONTH(DCalendário6[[#This Row],[Dia]])</f>
        <v>1</v>
      </c>
      <c r="G1493" s="14" t="str">
        <f>MONTH(DCalendário6[[#This Row],[Dia]])&amp;" - "&amp;DCalendário6[[#This Row],[Ano]]</f>
        <v>1 - 2022</v>
      </c>
      <c r="H1493" s="14">
        <f>IF(DCalendário6[[#This Row],[Dia Útil]]="","",DCalendário6[[#This Row],[Semana Ano]])</f>
        <v>6</v>
      </c>
      <c r="I1493" s="14">
        <f>WEEKNUM(DCalendário6[[#This Row],[Dia]])</f>
        <v>6</v>
      </c>
      <c r="J1493" s="14" cm="1">
        <f t="array" aca="1" ref="J149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493" s="16">
        <f>WEEKDAY(DCalendário6[[#This Row],[Dia]])</f>
        <v>2</v>
      </c>
      <c r="L1493" s="1" t="str">
        <f>IFERROR(VLOOKUP(A1493,Tabela4[],1,0),"")</f>
        <v/>
      </c>
      <c r="M149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44592</v>
      </c>
      <c r="N1493" s="16" t="str">
        <f>IF(DCalendário6[[#This Row],[Dia Útil2]]="Feriado","Feriado",IF(AND(DCalendário6[[#This Row],[Dia Útil]]="",DCalendário6[[#This Row],[Mês Total]]=F1486),N1486+1,IF(DCalendário6[[#This Row],[Dia Útil]]="",1,"")))</f>
        <v/>
      </c>
      <c r="O149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21</v>
      </c>
      <c r="P1493" s="16"/>
      <c r="Q1493" s="17"/>
    </row>
    <row r="1494" spans="1:17" x14ac:dyDescent="0.25">
      <c r="A1494" s="1">
        <v>44593</v>
      </c>
      <c r="B1494" s="1">
        <f>IF(AND(DCalendário6[[#This Row],[Dia da semana]]&gt;1,DCalendário6[[#This Row],[Dia da semana]]&lt;7,DCalendário6[[#This Row],[Feriados]]=""),DCalendário6[[#This Row],[Dia]],"")</f>
        <v>44593</v>
      </c>
      <c r="C1494" s="16">
        <f>IF(DCalendário6[[#This Row],[Mês]]="","",IF(AND(C1490="",C1491="",C1492="",C1493=""),IF(DCalendário6[[#This Row],[Mês]]=D1493,C1493+1,IF(AND(D1493="",D1494=D1489),C1489+1,1)),IF(AND(C1491="",C1492="",C1493=""),IF(DCalendário6[[#This Row],[Mês]]=D1493,C1493+1,IF(AND(D1493="",D1494=D1490),C1490+1,1)),IF(AND(C1492="",C1493=""),IF(DCalendário6[[#This Row],[Mês]]=D1493,C1493+1,IF(AND(D1493="",D1494=D1491),C1491+1,1)),IF(DCalendário6[[#This Row],[Mês]]=D1493,C1493+1,IF(AND(D1493="",D1494=D1492),C1492+1,1))))))</f>
        <v>1</v>
      </c>
      <c r="D1494" s="14">
        <f>IF(DCalendário6[[#This Row],[Dia Útil]]="","",(MONTH($B1494)))</f>
        <v>2</v>
      </c>
      <c r="E1494" s="14">
        <f t="shared" si="23"/>
        <v>2022</v>
      </c>
      <c r="F1494" s="14">
        <f>MONTH(DCalendário6[[#This Row],[Dia]])</f>
        <v>2</v>
      </c>
      <c r="G1494" s="14" t="str">
        <f>MONTH(DCalendário6[[#This Row],[Dia]])&amp;" - "&amp;DCalendário6[[#This Row],[Ano]]</f>
        <v>2 - 2022</v>
      </c>
      <c r="H1494" s="14">
        <f>IF(DCalendário6[[#This Row],[Dia Útil]]="","",DCalendário6[[#This Row],[Semana Ano]])</f>
        <v>6</v>
      </c>
      <c r="I1494" s="14">
        <f>WEEKNUM(DCalendário6[[#This Row],[Dia]])</f>
        <v>6</v>
      </c>
      <c r="J1494" s="14" cm="1">
        <f t="array" aca="1" ref="J149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494" s="16">
        <f>WEEKDAY(DCalendário6[[#This Row],[Dia]])</f>
        <v>3</v>
      </c>
      <c r="L1494" s="1" t="str">
        <f>IFERROR(VLOOKUP(A1494,Tabela4[],1,0),"")</f>
        <v/>
      </c>
      <c r="M149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44593</v>
      </c>
      <c r="N1494" s="16" t="str">
        <f>IF(DCalendário6[[#This Row],[Dia Útil2]]="Feriado","Feriado",IF(AND(DCalendário6[[#This Row],[Dia Útil]]="",DCalendário6[[#This Row],[Mês Total]]=F1487),N1487+1,IF(DCalendário6[[#This Row],[Dia Útil]]="",1,"")))</f>
        <v/>
      </c>
      <c r="O149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1494" s="16"/>
      <c r="Q1494" s="17"/>
    </row>
    <row r="1495" spans="1:17" x14ac:dyDescent="0.25">
      <c r="A1495" s="1">
        <v>44594</v>
      </c>
      <c r="B1495" s="1">
        <f>IF(AND(DCalendário6[[#This Row],[Dia da semana]]&gt;1,DCalendário6[[#This Row],[Dia da semana]]&lt;7,DCalendário6[[#This Row],[Feriados]]=""),DCalendário6[[#This Row],[Dia]],"")</f>
        <v>44594</v>
      </c>
      <c r="C1495" s="16">
        <f>IF(DCalendário6[[#This Row],[Mês]]="","",IF(AND(C1491="",C1492="",C1493="",C1494=""),IF(DCalendário6[[#This Row],[Mês]]=D1494,C1494+1,IF(AND(D1494="",D1495=D1490),C1490+1,1)),IF(AND(C1492="",C1493="",C1494=""),IF(DCalendário6[[#This Row],[Mês]]=D1494,C1494+1,IF(AND(D1494="",D1495=D1491),C1491+1,1)),IF(AND(C1493="",C1494=""),IF(DCalendário6[[#This Row],[Mês]]=D1494,C1494+1,IF(AND(D1494="",D1495=D1492),C1492+1,1)),IF(DCalendário6[[#This Row],[Mês]]=D1494,C1494+1,IF(AND(D1494="",D1495=D1493),C1493+1,1))))))</f>
        <v>2</v>
      </c>
      <c r="D1495" s="14">
        <f>IF(DCalendário6[[#This Row],[Dia Útil]]="","",(MONTH($B1495)))</f>
        <v>2</v>
      </c>
      <c r="E1495" s="14">
        <f t="shared" si="23"/>
        <v>2022</v>
      </c>
      <c r="F1495" s="14">
        <f>MONTH(DCalendário6[[#This Row],[Dia]])</f>
        <v>2</v>
      </c>
      <c r="G1495" s="14" t="str">
        <f>MONTH(DCalendário6[[#This Row],[Dia]])&amp;" - "&amp;DCalendário6[[#This Row],[Ano]]</f>
        <v>2 - 2022</v>
      </c>
      <c r="H1495" s="14">
        <f>IF(DCalendário6[[#This Row],[Dia Útil]]="","",DCalendário6[[#This Row],[Semana Ano]])</f>
        <v>6</v>
      </c>
      <c r="I1495" s="14">
        <f>WEEKNUM(DCalendário6[[#This Row],[Dia]])</f>
        <v>6</v>
      </c>
      <c r="J1495" s="14" cm="1">
        <f t="array" aca="1" ref="J149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495" s="16">
        <f>WEEKDAY(DCalendário6[[#This Row],[Dia]])</f>
        <v>4</v>
      </c>
      <c r="L1495" s="1" t="str">
        <f>IFERROR(VLOOKUP(A1495,Tabela4[],1,0),"")</f>
        <v/>
      </c>
      <c r="M149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44594</v>
      </c>
      <c r="N1495" s="16" t="str">
        <f>IF(DCalendário6[[#This Row],[Dia Útil2]]="Feriado","Feriado",IF(AND(DCalendário6[[#This Row],[Dia Útil]]="",DCalendário6[[#This Row],[Mês Total]]=F1488),N1488+1,IF(DCalendário6[[#This Row],[Dia Útil]]="",1,"")))</f>
        <v/>
      </c>
      <c r="O149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1495" s="16"/>
      <c r="Q1495" s="17"/>
    </row>
    <row r="1496" spans="1:17" x14ac:dyDescent="0.25">
      <c r="A1496" s="1">
        <v>44595</v>
      </c>
      <c r="B1496" s="1">
        <f>IF(AND(DCalendário6[[#This Row],[Dia da semana]]&gt;1,DCalendário6[[#This Row],[Dia da semana]]&lt;7,DCalendário6[[#This Row],[Feriados]]=""),DCalendário6[[#This Row],[Dia]],"")</f>
        <v>44595</v>
      </c>
      <c r="C1496" s="16">
        <f>IF(DCalendário6[[#This Row],[Mês]]="","",IF(AND(C1492="",C1493="",C1494="",C1495=""),IF(DCalendário6[[#This Row],[Mês]]=D1495,C1495+1,IF(AND(D1495="",D1496=D1491),C1491+1,1)),IF(AND(C1493="",C1494="",C1495=""),IF(DCalendário6[[#This Row],[Mês]]=D1495,C1495+1,IF(AND(D1495="",D1496=D1492),C1492+1,1)),IF(AND(C1494="",C1495=""),IF(DCalendário6[[#This Row],[Mês]]=D1495,C1495+1,IF(AND(D1495="",D1496=D1493),C1493+1,1)),IF(DCalendário6[[#This Row],[Mês]]=D1495,C1495+1,IF(AND(D1495="",D1496=D1494),C1494+1,1))))))</f>
        <v>3</v>
      </c>
      <c r="D1496" s="14">
        <f>IF(DCalendário6[[#This Row],[Dia Útil]]="","",(MONTH($B1496)))</f>
        <v>2</v>
      </c>
      <c r="E1496" s="14">
        <f t="shared" si="23"/>
        <v>2022</v>
      </c>
      <c r="F1496" s="14">
        <f>MONTH(DCalendário6[[#This Row],[Dia]])</f>
        <v>2</v>
      </c>
      <c r="G1496" s="14" t="str">
        <f>MONTH(DCalendário6[[#This Row],[Dia]])&amp;" - "&amp;DCalendário6[[#This Row],[Ano]]</f>
        <v>2 - 2022</v>
      </c>
      <c r="H1496" s="14">
        <f>IF(DCalendário6[[#This Row],[Dia Útil]]="","",DCalendário6[[#This Row],[Semana Ano]])</f>
        <v>6</v>
      </c>
      <c r="I1496" s="14">
        <f>WEEKNUM(DCalendário6[[#This Row],[Dia]])</f>
        <v>6</v>
      </c>
      <c r="J1496" s="14" cm="1">
        <f t="array" aca="1" ref="J149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496" s="16">
        <f>WEEKDAY(DCalendário6[[#This Row],[Dia]])</f>
        <v>5</v>
      </c>
      <c r="L1496" s="1" t="str">
        <f>IFERROR(VLOOKUP(A1496,Tabela4[],1,0),"")</f>
        <v/>
      </c>
      <c r="M149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44595</v>
      </c>
      <c r="N1496" s="16" t="str">
        <f>IF(DCalendário6[[#This Row],[Dia Útil2]]="Feriado","Feriado",IF(AND(DCalendário6[[#This Row],[Dia Útil]]="",DCalendário6[[#This Row],[Mês Total]]=F1489),N1489+1,IF(DCalendário6[[#This Row],[Dia Útil]]="",1,"")))</f>
        <v/>
      </c>
      <c r="O149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1496" s="16"/>
      <c r="Q1496" s="17"/>
    </row>
    <row r="1497" spans="1:17" x14ac:dyDescent="0.25">
      <c r="A1497" s="1">
        <v>44596</v>
      </c>
      <c r="B1497" s="1">
        <f>IF(AND(DCalendário6[[#This Row],[Dia da semana]]&gt;1,DCalendário6[[#This Row],[Dia da semana]]&lt;7,DCalendário6[[#This Row],[Feriados]]=""),DCalendário6[[#This Row],[Dia]],"")</f>
        <v>44596</v>
      </c>
      <c r="C1497" s="16">
        <f>IF(DCalendário6[[#This Row],[Mês]]="","",IF(AND(C1493="",C1494="",C1495="",C1496=""),IF(DCalendário6[[#This Row],[Mês]]=D1496,C1496+1,IF(AND(D1496="",D1497=D1492),C1492+1,1)),IF(AND(C1494="",C1495="",C1496=""),IF(DCalendário6[[#This Row],[Mês]]=D1496,C1496+1,IF(AND(D1496="",D1497=D1493),C1493+1,1)),IF(AND(C1495="",C1496=""),IF(DCalendário6[[#This Row],[Mês]]=D1496,C1496+1,IF(AND(D1496="",D1497=D1494),C1494+1,1)),IF(DCalendário6[[#This Row],[Mês]]=D1496,C1496+1,IF(AND(D1496="",D1497=D1495),C1495+1,1))))))</f>
        <v>4</v>
      </c>
      <c r="D1497" s="14">
        <f>IF(DCalendário6[[#This Row],[Dia Útil]]="","",(MONTH($B1497)))</f>
        <v>2</v>
      </c>
      <c r="E1497" s="14">
        <f t="shared" si="23"/>
        <v>2022</v>
      </c>
      <c r="F1497" s="14">
        <f>MONTH(DCalendário6[[#This Row],[Dia]])</f>
        <v>2</v>
      </c>
      <c r="G1497" s="14" t="str">
        <f>MONTH(DCalendário6[[#This Row],[Dia]])&amp;" - "&amp;DCalendário6[[#This Row],[Ano]]</f>
        <v>2 - 2022</v>
      </c>
      <c r="H1497" s="14">
        <f>IF(DCalendário6[[#This Row],[Dia Útil]]="","",DCalendário6[[#This Row],[Semana Ano]])</f>
        <v>6</v>
      </c>
      <c r="I1497" s="14">
        <f>WEEKNUM(DCalendário6[[#This Row],[Dia]])</f>
        <v>6</v>
      </c>
      <c r="J1497" s="14" cm="1">
        <f t="array" aca="1" ref="J149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497" s="16">
        <f>WEEKDAY(DCalendário6[[#This Row],[Dia]])</f>
        <v>6</v>
      </c>
      <c r="L1497" s="1" t="str">
        <f>IFERROR(VLOOKUP(A1497,Tabela4[],1,0),"")</f>
        <v/>
      </c>
      <c r="M149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44596</v>
      </c>
      <c r="N1497" s="16" t="str">
        <f>IF(DCalendário6[[#This Row],[Dia Útil2]]="Feriado","Feriado",IF(AND(DCalendário6[[#This Row],[Dia Útil]]="",DCalendário6[[#This Row],[Mês Total]]=F1490),N1490+1,IF(DCalendário6[[#This Row],[Dia Útil]]="",1,"")))</f>
        <v/>
      </c>
      <c r="O149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1497" s="16"/>
      <c r="Q1497" s="17"/>
    </row>
    <row r="1498" spans="1:17" x14ac:dyDescent="0.25">
      <c r="A1498" s="1">
        <v>44597</v>
      </c>
      <c r="B1498" s="1" t="str">
        <f>IF(AND(DCalendário6[[#This Row],[Dia da semana]]&gt;1,DCalendário6[[#This Row],[Dia da semana]]&lt;7,DCalendário6[[#This Row],[Feriados]]=""),DCalendário6[[#This Row],[Dia]],"")</f>
        <v/>
      </c>
      <c r="C1498" s="16" t="str">
        <f>IF(DCalendário6[[#This Row],[Mês]]="","",IF(AND(C1494="",C1495="",C1496="",C1497=""),IF(DCalendário6[[#This Row],[Mês]]=D1497,C1497+1,IF(AND(D1497="",D1498=D1493),C1493+1,1)),IF(AND(C1495="",C1496="",C1497=""),IF(DCalendário6[[#This Row],[Mês]]=D1497,C1497+1,IF(AND(D1497="",D1498=D1494),C1494+1,1)),IF(AND(C1496="",C1497=""),IF(DCalendário6[[#This Row],[Mês]]=D1497,C1497+1,IF(AND(D1497="",D1498=D1495),C1495+1,1)),IF(DCalendário6[[#This Row],[Mês]]=D1497,C1497+1,IF(AND(D1497="",D1498=D1496),C1496+1,1))))))</f>
        <v/>
      </c>
      <c r="D1498" s="14" t="str">
        <f>IF(DCalendário6[[#This Row],[Dia Útil]]="","",(MONTH($B1498)))</f>
        <v/>
      </c>
      <c r="E1498" s="14">
        <f t="shared" si="23"/>
        <v>2022</v>
      </c>
      <c r="F1498" s="14">
        <f>MONTH(DCalendário6[[#This Row],[Dia]])</f>
        <v>2</v>
      </c>
      <c r="G1498" s="14" t="str">
        <f>MONTH(DCalendário6[[#This Row],[Dia]])&amp;" - "&amp;DCalendário6[[#This Row],[Ano]]</f>
        <v>2 - 2022</v>
      </c>
      <c r="H1498" s="14" t="str">
        <f>IF(DCalendário6[[#This Row],[Dia Útil]]="","",DCalendário6[[#This Row],[Semana Ano]])</f>
        <v/>
      </c>
      <c r="I1498" s="14">
        <f>WEEKNUM(DCalendário6[[#This Row],[Dia]])</f>
        <v>6</v>
      </c>
      <c r="J1498" s="14" cm="1">
        <f t="array" aca="1" ref="J149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498" s="16">
        <f>WEEKDAY(DCalendário6[[#This Row],[Dia]])</f>
        <v>7</v>
      </c>
      <c r="L1498" s="1" t="str">
        <f>IFERROR(VLOOKUP(A1498,Tabela4[],1,0),"")</f>
        <v/>
      </c>
      <c r="M149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498" s="16">
        <f>IF(DCalendário6[[#This Row],[Dia Útil2]]="Feriado","Feriado",IF(AND(DCalendário6[[#This Row],[Dia Útil]]="",DCalendário6[[#This Row],[Mês Total]]=F1491),N1491+1,IF(DCalendário6[[#This Row],[Dia Útil]]="",1,"")))</f>
        <v>1</v>
      </c>
      <c r="O149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1498" s="16"/>
      <c r="Q1498" s="17"/>
    </row>
    <row r="1499" spans="1:17" x14ac:dyDescent="0.25">
      <c r="A1499" s="1">
        <v>44598</v>
      </c>
      <c r="B1499" s="1" t="str">
        <f>IF(AND(DCalendário6[[#This Row],[Dia da semana]]&gt;1,DCalendário6[[#This Row],[Dia da semana]]&lt;7,DCalendário6[[#This Row],[Feriados]]=""),DCalendário6[[#This Row],[Dia]],"")</f>
        <v/>
      </c>
      <c r="C1499" s="16" t="str">
        <f>IF(DCalendário6[[#This Row],[Mês]]="","",IF(AND(C1495="",C1496="",C1497="",C1498=""),IF(DCalendário6[[#This Row],[Mês]]=D1498,C1498+1,IF(AND(D1498="",D1499=D1494),C1494+1,1)),IF(AND(C1496="",C1497="",C1498=""),IF(DCalendário6[[#This Row],[Mês]]=D1498,C1498+1,IF(AND(D1498="",D1499=D1495),C1495+1,1)),IF(AND(C1497="",C1498=""),IF(DCalendário6[[#This Row],[Mês]]=D1498,C1498+1,IF(AND(D1498="",D1499=D1496),C1496+1,1)),IF(DCalendário6[[#This Row],[Mês]]=D1498,C1498+1,IF(AND(D1498="",D1499=D1497),C1497+1,1))))))</f>
        <v/>
      </c>
      <c r="D1499" s="14" t="str">
        <f>IF(DCalendário6[[#This Row],[Dia Útil]]="","",(MONTH($B1499)))</f>
        <v/>
      </c>
      <c r="E1499" s="14">
        <f t="shared" si="23"/>
        <v>2022</v>
      </c>
      <c r="F1499" s="14">
        <f>MONTH(DCalendário6[[#This Row],[Dia]])</f>
        <v>2</v>
      </c>
      <c r="G1499" s="14" t="str">
        <f>MONTH(DCalendário6[[#This Row],[Dia]])&amp;" - "&amp;DCalendário6[[#This Row],[Ano]]</f>
        <v>2 - 2022</v>
      </c>
      <c r="H1499" s="14" t="str">
        <f>IF(DCalendário6[[#This Row],[Dia Útil]]="","",DCalendário6[[#This Row],[Semana Ano]])</f>
        <v/>
      </c>
      <c r="I1499" s="14">
        <f>WEEKNUM(DCalendário6[[#This Row],[Dia]])</f>
        <v>7</v>
      </c>
      <c r="J1499" s="14" cm="1">
        <f t="array" aca="1" ref="J149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499" s="16">
        <f>WEEKDAY(DCalendário6[[#This Row],[Dia]])</f>
        <v>1</v>
      </c>
      <c r="L1499" s="1" t="str">
        <f>IFERROR(VLOOKUP(A1499,Tabela4[],1,0),"")</f>
        <v/>
      </c>
      <c r="M149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499" s="16">
        <f>IF(DCalendário6[[#This Row],[Dia Útil2]]="Feriado","Feriado",IF(AND(DCalendário6[[#This Row],[Dia Útil]]="",DCalendário6[[#This Row],[Mês Total]]=F1492),N1492+1,IF(DCalendário6[[#This Row],[Dia Útil]]="",1,"")))</f>
        <v>1</v>
      </c>
      <c r="O149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1499" s="16"/>
      <c r="Q1499" s="17"/>
    </row>
    <row r="1500" spans="1:17" x14ac:dyDescent="0.25">
      <c r="A1500" s="1">
        <v>44599</v>
      </c>
      <c r="B1500" s="1">
        <f>IF(AND(DCalendário6[[#This Row],[Dia da semana]]&gt;1,DCalendário6[[#This Row],[Dia da semana]]&lt;7,DCalendário6[[#This Row],[Feriados]]=""),DCalendário6[[#This Row],[Dia]],"")</f>
        <v>44599</v>
      </c>
      <c r="C1500" s="16">
        <f>IF(DCalendário6[[#This Row],[Mês]]="","",IF(AND(C1496="",C1497="",C1498="",C1499=""),IF(DCalendário6[[#This Row],[Mês]]=D1499,C1499+1,IF(AND(D1499="",D1500=D1495),C1495+1,1)),IF(AND(C1497="",C1498="",C1499=""),IF(DCalendário6[[#This Row],[Mês]]=D1499,C1499+1,IF(AND(D1499="",D1500=D1496),C1496+1,1)),IF(AND(C1498="",C1499=""),IF(DCalendário6[[#This Row],[Mês]]=D1499,C1499+1,IF(AND(D1499="",D1500=D1497),C1497+1,1)),IF(DCalendário6[[#This Row],[Mês]]=D1499,C1499+1,IF(AND(D1499="",D1500=D1498),C1498+1,1))))))</f>
        <v>5</v>
      </c>
      <c r="D1500" s="14">
        <f>IF(DCalendário6[[#This Row],[Dia Útil]]="","",(MONTH($B1500)))</f>
        <v>2</v>
      </c>
      <c r="E1500" s="14">
        <f t="shared" si="23"/>
        <v>2022</v>
      </c>
      <c r="F1500" s="14">
        <f>MONTH(DCalendário6[[#This Row],[Dia]])</f>
        <v>2</v>
      </c>
      <c r="G1500" s="14" t="str">
        <f>MONTH(DCalendário6[[#This Row],[Dia]])&amp;" - "&amp;DCalendário6[[#This Row],[Ano]]</f>
        <v>2 - 2022</v>
      </c>
      <c r="H1500" s="14">
        <f>IF(DCalendário6[[#This Row],[Dia Útil]]="","",DCalendário6[[#This Row],[Semana Ano]])</f>
        <v>7</v>
      </c>
      <c r="I1500" s="14">
        <f>WEEKNUM(DCalendário6[[#This Row],[Dia]])</f>
        <v>7</v>
      </c>
      <c r="J1500" s="14" cm="1">
        <f t="array" aca="1" ref="J150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500" s="16">
        <f>WEEKDAY(DCalendário6[[#This Row],[Dia]])</f>
        <v>2</v>
      </c>
      <c r="L1500" s="1" t="str">
        <f>IFERROR(VLOOKUP(A1500,Tabela4[],1,0),"")</f>
        <v/>
      </c>
      <c r="M150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44599</v>
      </c>
      <c r="N1500" s="16" t="str">
        <f>IF(DCalendário6[[#This Row],[Dia Útil2]]="Feriado","Feriado",IF(AND(DCalendário6[[#This Row],[Dia Útil]]="",DCalendário6[[#This Row],[Mês Total]]=F1493),N1493+1,IF(DCalendário6[[#This Row],[Dia Útil]]="",1,"")))</f>
        <v/>
      </c>
      <c r="O150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1500" s="16"/>
      <c r="Q1500" s="17"/>
    </row>
    <row r="1501" spans="1:17" x14ac:dyDescent="0.25">
      <c r="A1501" s="1">
        <v>44600</v>
      </c>
      <c r="B1501" s="1">
        <f>IF(AND(DCalendário6[[#This Row],[Dia da semana]]&gt;1,DCalendário6[[#This Row],[Dia da semana]]&lt;7,DCalendário6[[#This Row],[Feriados]]=""),DCalendário6[[#This Row],[Dia]],"")</f>
        <v>44600</v>
      </c>
      <c r="C1501" s="16">
        <f>IF(DCalendário6[[#This Row],[Mês]]="","",IF(AND(C1497="",C1498="",C1499="",C1500=""),IF(DCalendário6[[#This Row],[Mês]]=D1500,C1500+1,IF(AND(D1500="",D1501=D1496),C1496+1,1)),IF(AND(C1498="",C1499="",C1500=""),IF(DCalendário6[[#This Row],[Mês]]=D1500,C1500+1,IF(AND(D1500="",D1501=D1497),C1497+1,1)),IF(AND(C1499="",C1500=""),IF(DCalendário6[[#This Row],[Mês]]=D1500,C1500+1,IF(AND(D1500="",D1501=D1498),C1498+1,1)),IF(DCalendário6[[#This Row],[Mês]]=D1500,C1500+1,IF(AND(D1500="",D1501=D1499),C1499+1,1))))))</f>
        <v>6</v>
      </c>
      <c r="D1501" s="14">
        <f>IF(DCalendário6[[#This Row],[Dia Útil]]="","",(MONTH($B1501)))</f>
        <v>2</v>
      </c>
      <c r="E1501" s="14">
        <f t="shared" si="23"/>
        <v>2022</v>
      </c>
      <c r="F1501" s="14">
        <f>MONTH(DCalendário6[[#This Row],[Dia]])</f>
        <v>2</v>
      </c>
      <c r="G1501" s="14" t="str">
        <f>MONTH(DCalendário6[[#This Row],[Dia]])&amp;" - "&amp;DCalendário6[[#This Row],[Ano]]</f>
        <v>2 - 2022</v>
      </c>
      <c r="H1501" s="14">
        <f>IF(DCalendário6[[#This Row],[Dia Útil]]="","",DCalendário6[[#This Row],[Semana Ano]])</f>
        <v>7</v>
      </c>
      <c r="I1501" s="14">
        <f>WEEKNUM(DCalendário6[[#This Row],[Dia]])</f>
        <v>7</v>
      </c>
      <c r="J1501" s="14" cm="1">
        <f t="array" aca="1" ref="J150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501" s="16">
        <f>WEEKDAY(DCalendário6[[#This Row],[Dia]])</f>
        <v>3</v>
      </c>
      <c r="L1501" s="1" t="str">
        <f>IFERROR(VLOOKUP(A1501,Tabela4[],1,0),"")</f>
        <v/>
      </c>
      <c r="M150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44600</v>
      </c>
      <c r="N1501" s="16" t="str">
        <f>IF(DCalendário6[[#This Row],[Dia Útil2]]="Feriado","Feriado",IF(AND(DCalendário6[[#This Row],[Dia Útil]]="",DCalendário6[[#This Row],[Mês Total]]=F1494),N1494+1,IF(DCalendário6[[#This Row],[Dia Útil]]="",1,"")))</f>
        <v/>
      </c>
      <c r="O150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1501" s="16"/>
      <c r="Q1501" s="17"/>
    </row>
    <row r="1502" spans="1:17" x14ac:dyDescent="0.25">
      <c r="A1502" s="1">
        <v>44601</v>
      </c>
      <c r="B1502" s="1">
        <f>IF(AND(DCalendário6[[#This Row],[Dia da semana]]&gt;1,DCalendário6[[#This Row],[Dia da semana]]&lt;7,DCalendário6[[#This Row],[Feriados]]=""),DCalendário6[[#This Row],[Dia]],"")</f>
        <v>44601</v>
      </c>
      <c r="C1502" s="16">
        <f>IF(DCalendário6[[#This Row],[Mês]]="","",IF(AND(C1498="",C1499="",C1500="",C1501=""),IF(DCalendário6[[#This Row],[Mês]]=D1501,C1501+1,IF(AND(D1501="",D1502=D1497),C1497+1,1)),IF(AND(C1499="",C1500="",C1501=""),IF(DCalendário6[[#This Row],[Mês]]=D1501,C1501+1,IF(AND(D1501="",D1502=D1498),C1498+1,1)),IF(AND(C1500="",C1501=""),IF(DCalendário6[[#This Row],[Mês]]=D1501,C1501+1,IF(AND(D1501="",D1502=D1499),C1499+1,1)),IF(DCalendário6[[#This Row],[Mês]]=D1501,C1501+1,IF(AND(D1501="",D1502=D1500),C1500+1,1))))))</f>
        <v>7</v>
      </c>
      <c r="D1502" s="14">
        <f>IF(DCalendário6[[#This Row],[Dia Útil]]="","",(MONTH($B1502)))</f>
        <v>2</v>
      </c>
      <c r="E1502" s="14">
        <f t="shared" si="23"/>
        <v>2022</v>
      </c>
      <c r="F1502" s="14">
        <f>MONTH(DCalendário6[[#This Row],[Dia]])</f>
        <v>2</v>
      </c>
      <c r="G1502" s="14" t="str">
        <f>MONTH(DCalendário6[[#This Row],[Dia]])&amp;" - "&amp;DCalendário6[[#This Row],[Ano]]</f>
        <v>2 - 2022</v>
      </c>
      <c r="H1502" s="14">
        <f>IF(DCalendário6[[#This Row],[Dia Útil]]="","",DCalendário6[[#This Row],[Semana Ano]])</f>
        <v>7</v>
      </c>
      <c r="I1502" s="14">
        <f>WEEKNUM(DCalendário6[[#This Row],[Dia]])</f>
        <v>7</v>
      </c>
      <c r="J1502" s="14" cm="1">
        <f t="array" aca="1" ref="J150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502" s="16">
        <f>WEEKDAY(DCalendário6[[#This Row],[Dia]])</f>
        <v>4</v>
      </c>
      <c r="L1502" s="1" t="str">
        <f>IFERROR(VLOOKUP(A1502,Tabela4[],1,0),"")</f>
        <v/>
      </c>
      <c r="M150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44601</v>
      </c>
      <c r="N1502" s="16" t="str">
        <f>IF(DCalendário6[[#This Row],[Dia Útil2]]="Feriado","Feriado",IF(AND(DCalendário6[[#This Row],[Dia Útil]]="",DCalendário6[[#This Row],[Mês Total]]=F1495),N1495+1,IF(DCalendário6[[#This Row],[Dia Útil]]="",1,"")))</f>
        <v/>
      </c>
      <c r="O150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1502" s="16"/>
      <c r="Q1502" s="17"/>
    </row>
    <row r="1503" spans="1:17" x14ac:dyDescent="0.25">
      <c r="A1503" s="1">
        <v>44602</v>
      </c>
      <c r="B1503" s="1">
        <f>IF(AND(DCalendário6[[#This Row],[Dia da semana]]&gt;1,DCalendário6[[#This Row],[Dia da semana]]&lt;7,DCalendário6[[#This Row],[Feriados]]=""),DCalendário6[[#This Row],[Dia]],"")</f>
        <v>44602</v>
      </c>
      <c r="C1503" s="16">
        <f>IF(DCalendário6[[#This Row],[Mês]]="","",IF(AND(C1499="",C1500="",C1501="",C1502=""),IF(DCalendário6[[#This Row],[Mês]]=D1502,C1502+1,IF(AND(D1502="",D1503=D1498),C1498+1,1)),IF(AND(C1500="",C1501="",C1502=""),IF(DCalendário6[[#This Row],[Mês]]=D1502,C1502+1,IF(AND(D1502="",D1503=D1499),C1499+1,1)),IF(AND(C1501="",C1502=""),IF(DCalendário6[[#This Row],[Mês]]=D1502,C1502+1,IF(AND(D1502="",D1503=D1500),C1500+1,1)),IF(DCalendário6[[#This Row],[Mês]]=D1502,C1502+1,IF(AND(D1502="",D1503=D1501),C1501+1,1))))))</f>
        <v>8</v>
      </c>
      <c r="D1503" s="14">
        <f>IF(DCalendário6[[#This Row],[Dia Útil]]="","",(MONTH($B1503)))</f>
        <v>2</v>
      </c>
      <c r="E1503" s="14">
        <f t="shared" si="23"/>
        <v>2022</v>
      </c>
      <c r="F1503" s="14">
        <f>MONTH(DCalendário6[[#This Row],[Dia]])</f>
        <v>2</v>
      </c>
      <c r="G1503" s="14" t="str">
        <f>MONTH(DCalendário6[[#This Row],[Dia]])&amp;" - "&amp;DCalendário6[[#This Row],[Ano]]</f>
        <v>2 - 2022</v>
      </c>
      <c r="H1503" s="14">
        <f>IF(DCalendário6[[#This Row],[Dia Útil]]="","",DCalendário6[[#This Row],[Semana Ano]])</f>
        <v>7</v>
      </c>
      <c r="I1503" s="14">
        <f>WEEKNUM(DCalendário6[[#This Row],[Dia]])</f>
        <v>7</v>
      </c>
      <c r="J1503" s="14" cm="1">
        <f t="array" aca="1" ref="J150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503" s="16">
        <f>WEEKDAY(DCalendário6[[#This Row],[Dia]])</f>
        <v>5</v>
      </c>
      <c r="L1503" s="1" t="str">
        <f>IFERROR(VLOOKUP(A1503,Tabela4[],1,0),"")</f>
        <v/>
      </c>
      <c r="M150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44602</v>
      </c>
      <c r="N1503" s="16" t="str">
        <f>IF(DCalendário6[[#This Row],[Dia Útil2]]="Feriado","Feriado",IF(AND(DCalendário6[[#This Row],[Dia Útil]]="",DCalendário6[[#This Row],[Mês Total]]=F1496),N1496+1,IF(DCalendário6[[#This Row],[Dia Útil]]="",1,"")))</f>
        <v/>
      </c>
      <c r="O150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1503" s="16"/>
      <c r="Q1503" s="17"/>
    </row>
    <row r="1504" spans="1:17" x14ac:dyDescent="0.25">
      <c r="A1504" s="1">
        <v>44603</v>
      </c>
      <c r="B1504" s="1">
        <f>IF(AND(DCalendário6[[#This Row],[Dia da semana]]&gt;1,DCalendário6[[#This Row],[Dia da semana]]&lt;7,DCalendário6[[#This Row],[Feriados]]=""),DCalendário6[[#This Row],[Dia]],"")</f>
        <v>44603</v>
      </c>
      <c r="C1504" s="16">
        <f>IF(DCalendário6[[#This Row],[Mês]]="","",IF(AND(C1500="",C1501="",C1502="",C1503=""),IF(DCalendário6[[#This Row],[Mês]]=D1503,C1503+1,IF(AND(D1503="",D1504=D1499),C1499+1,1)),IF(AND(C1501="",C1502="",C1503=""),IF(DCalendário6[[#This Row],[Mês]]=D1503,C1503+1,IF(AND(D1503="",D1504=D1500),C1500+1,1)),IF(AND(C1502="",C1503=""),IF(DCalendário6[[#This Row],[Mês]]=D1503,C1503+1,IF(AND(D1503="",D1504=D1501),C1501+1,1)),IF(DCalendário6[[#This Row],[Mês]]=D1503,C1503+1,IF(AND(D1503="",D1504=D1502),C1502+1,1))))))</f>
        <v>9</v>
      </c>
      <c r="D1504" s="14">
        <f>IF(DCalendário6[[#This Row],[Dia Útil]]="","",(MONTH($B1504)))</f>
        <v>2</v>
      </c>
      <c r="E1504" s="14">
        <f t="shared" si="23"/>
        <v>2022</v>
      </c>
      <c r="F1504" s="14">
        <f>MONTH(DCalendário6[[#This Row],[Dia]])</f>
        <v>2</v>
      </c>
      <c r="G1504" s="14" t="str">
        <f>MONTH(DCalendário6[[#This Row],[Dia]])&amp;" - "&amp;DCalendário6[[#This Row],[Ano]]</f>
        <v>2 - 2022</v>
      </c>
      <c r="H1504" s="14">
        <f>IF(DCalendário6[[#This Row],[Dia Útil]]="","",DCalendário6[[#This Row],[Semana Ano]])</f>
        <v>7</v>
      </c>
      <c r="I1504" s="14">
        <f>WEEKNUM(DCalendário6[[#This Row],[Dia]])</f>
        <v>7</v>
      </c>
      <c r="J1504" s="14" cm="1">
        <f t="array" aca="1" ref="J150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504" s="16">
        <f>WEEKDAY(DCalendário6[[#This Row],[Dia]])</f>
        <v>6</v>
      </c>
      <c r="L1504" s="1" t="str">
        <f>IFERROR(VLOOKUP(A1504,Tabela4[],1,0),"")</f>
        <v/>
      </c>
      <c r="M150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44603</v>
      </c>
      <c r="N1504" s="16" t="str">
        <f>IF(DCalendário6[[#This Row],[Dia Útil2]]="Feriado","Feriado",IF(AND(DCalendário6[[#This Row],[Dia Útil]]="",DCalendário6[[#This Row],[Mês Total]]=F1497),N1497+1,IF(DCalendário6[[#This Row],[Dia Útil]]="",1,"")))</f>
        <v/>
      </c>
      <c r="O150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1504" s="16"/>
      <c r="Q1504" s="17"/>
    </row>
    <row r="1505" spans="1:17" x14ac:dyDescent="0.25">
      <c r="A1505" s="1">
        <v>44604</v>
      </c>
      <c r="B1505" s="1" t="str">
        <f>IF(AND(DCalendário6[[#This Row],[Dia da semana]]&gt;1,DCalendário6[[#This Row],[Dia da semana]]&lt;7,DCalendário6[[#This Row],[Feriados]]=""),DCalendário6[[#This Row],[Dia]],"")</f>
        <v/>
      </c>
      <c r="C1505" s="16" t="str">
        <f>IF(DCalendário6[[#This Row],[Mês]]="","",IF(AND(C1501="",C1502="",C1503="",C1504=""),IF(DCalendário6[[#This Row],[Mês]]=D1504,C1504+1,IF(AND(D1504="",D1505=D1500),C1500+1,1)),IF(AND(C1502="",C1503="",C1504=""),IF(DCalendário6[[#This Row],[Mês]]=D1504,C1504+1,IF(AND(D1504="",D1505=D1501),C1501+1,1)),IF(AND(C1503="",C1504=""),IF(DCalendário6[[#This Row],[Mês]]=D1504,C1504+1,IF(AND(D1504="",D1505=D1502),C1502+1,1)),IF(DCalendário6[[#This Row],[Mês]]=D1504,C1504+1,IF(AND(D1504="",D1505=D1503),C1503+1,1))))))</f>
        <v/>
      </c>
      <c r="D1505" s="14" t="str">
        <f>IF(DCalendário6[[#This Row],[Dia Útil]]="","",(MONTH($B1505)))</f>
        <v/>
      </c>
      <c r="E1505" s="14">
        <f t="shared" si="23"/>
        <v>2022</v>
      </c>
      <c r="F1505" s="14">
        <f>MONTH(DCalendário6[[#This Row],[Dia]])</f>
        <v>2</v>
      </c>
      <c r="G1505" s="14" t="str">
        <f>MONTH(DCalendário6[[#This Row],[Dia]])&amp;" - "&amp;DCalendário6[[#This Row],[Ano]]</f>
        <v>2 - 2022</v>
      </c>
      <c r="H1505" s="14" t="str">
        <f>IF(DCalendário6[[#This Row],[Dia Útil]]="","",DCalendário6[[#This Row],[Semana Ano]])</f>
        <v/>
      </c>
      <c r="I1505" s="14">
        <f>WEEKNUM(DCalendário6[[#This Row],[Dia]])</f>
        <v>7</v>
      </c>
      <c r="J1505" s="14" cm="1">
        <f t="array" aca="1" ref="J150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505" s="16">
        <f>WEEKDAY(DCalendário6[[#This Row],[Dia]])</f>
        <v>7</v>
      </c>
      <c r="L1505" s="1" t="str">
        <f>IFERROR(VLOOKUP(A1505,Tabela4[],1,0),"")</f>
        <v/>
      </c>
      <c r="M150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505" s="16">
        <f>IF(DCalendário6[[#This Row],[Dia Útil2]]="Feriado","Feriado",IF(AND(DCalendário6[[#This Row],[Dia Útil]]="",DCalendário6[[#This Row],[Mês Total]]=F1498),N1498+1,IF(DCalendário6[[#This Row],[Dia Útil]]="",1,"")))</f>
        <v>2</v>
      </c>
      <c r="O150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1505" s="16"/>
      <c r="Q1505" s="17"/>
    </row>
    <row r="1506" spans="1:17" x14ac:dyDescent="0.25">
      <c r="A1506" s="1">
        <v>44605</v>
      </c>
      <c r="B1506" s="1" t="str">
        <f>IF(AND(DCalendário6[[#This Row],[Dia da semana]]&gt;1,DCalendário6[[#This Row],[Dia da semana]]&lt;7,DCalendário6[[#This Row],[Feriados]]=""),DCalendário6[[#This Row],[Dia]],"")</f>
        <v/>
      </c>
      <c r="C1506" s="16" t="str">
        <f>IF(DCalendário6[[#This Row],[Mês]]="","",IF(AND(C1502="",C1503="",C1504="",C1505=""),IF(DCalendário6[[#This Row],[Mês]]=D1505,C1505+1,IF(AND(D1505="",D1506=D1501),C1501+1,1)),IF(AND(C1503="",C1504="",C1505=""),IF(DCalendário6[[#This Row],[Mês]]=D1505,C1505+1,IF(AND(D1505="",D1506=D1502),C1502+1,1)),IF(AND(C1504="",C1505=""),IF(DCalendário6[[#This Row],[Mês]]=D1505,C1505+1,IF(AND(D1505="",D1506=D1503),C1503+1,1)),IF(DCalendário6[[#This Row],[Mês]]=D1505,C1505+1,IF(AND(D1505="",D1506=D1504),C1504+1,1))))))</f>
        <v/>
      </c>
      <c r="D1506" s="14" t="str">
        <f>IF(DCalendário6[[#This Row],[Dia Útil]]="","",(MONTH($B1506)))</f>
        <v/>
      </c>
      <c r="E1506" s="14">
        <f t="shared" si="23"/>
        <v>2022</v>
      </c>
      <c r="F1506" s="14">
        <f>MONTH(DCalendário6[[#This Row],[Dia]])</f>
        <v>2</v>
      </c>
      <c r="G1506" s="14" t="str">
        <f>MONTH(DCalendário6[[#This Row],[Dia]])&amp;" - "&amp;DCalendário6[[#This Row],[Ano]]</f>
        <v>2 - 2022</v>
      </c>
      <c r="H1506" s="14" t="str">
        <f>IF(DCalendário6[[#This Row],[Dia Útil]]="","",DCalendário6[[#This Row],[Semana Ano]])</f>
        <v/>
      </c>
      <c r="I1506" s="14">
        <f>WEEKNUM(DCalendário6[[#This Row],[Dia]])</f>
        <v>8</v>
      </c>
      <c r="J1506" s="14" cm="1">
        <f t="array" aca="1" ref="J150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506" s="16">
        <f>WEEKDAY(DCalendário6[[#This Row],[Dia]])</f>
        <v>1</v>
      </c>
      <c r="L1506" s="1" t="str">
        <f>IFERROR(VLOOKUP(A1506,Tabela4[],1,0),"")</f>
        <v/>
      </c>
      <c r="M150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506" s="16">
        <f>IF(DCalendário6[[#This Row],[Dia Útil2]]="Feriado","Feriado",IF(AND(DCalendário6[[#This Row],[Dia Útil]]="",DCalendário6[[#This Row],[Mês Total]]=F1499),N1499+1,IF(DCalendário6[[#This Row],[Dia Útil]]="",1,"")))</f>
        <v>2</v>
      </c>
      <c r="O150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1506" s="16"/>
      <c r="Q1506" s="17"/>
    </row>
    <row r="1507" spans="1:17" x14ac:dyDescent="0.25">
      <c r="A1507" s="1">
        <v>44606</v>
      </c>
      <c r="B1507" s="1">
        <f>IF(AND(DCalendário6[[#This Row],[Dia da semana]]&gt;1,DCalendário6[[#This Row],[Dia da semana]]&lt;7,DCalendário6[[#This Row],[Feriados]]=""),DCalendário6[[#This Row],[Dia]],"")</f>
        <v>44606</v>
      </c>
      <c r="C1507" s="16">
        <f>IF(DCalendário6[[#This Row],[Mês]]="","",IF(AND(C1503="",C1504="",C1505="",C1506=""),IF(DCalendário6[[#This Row],[Mês]]=D1506,C1506+1,IF(AND(D1506="",D1507=D1502),C1502+1,1)),IF(AND(C1504="",C1505="",C1506=""),IF(DCalendário6[[#This Row],[Mês]]=D1506,C1506+1,IF(AND(D1506="",D1507=D1503),C1503+1,1)),IF(AND(C1505="",C1506=""),IF(DCalendário6[[#This Row],[Mês]]=D1506,C1506+1,IF(AND(D1506="",D1507=D1504),C1504+1,1)),IF(DCalendário6[[#This Row],[Mês]]=D1506,C1506+1,IF(AND(D1506="",D1507=D1505),C1505+1,1))))))</f>
        <v>10</v>
      </c>
      <c r="D1507" s="14">
        <f>IF(DCalendário6[[#This Row],[Dia Útil]]="","",(MONTH($B1507)))</f>
        <v>2</v>
      </c>
      <c r="E1507" s="14">
        <f t="shared" si="23"/>
        <v>2022</v>
      </c>
      <c r="F1507" s="14">
        <f>MONTH(DCalendário6[[#This Row],[Dia]])</f>
        <v>2</v>
      </c>
      <c r="G1507" s="14" t="str">
        <f>MONTH(DCalendário6[[#This Row],[Dia]])&amp;" - "&amp;DCalendário6[[#This Row],[Ano]]</f>
        <v>2 - 2022</v>
      </c>
      <c r="H1507" s="14">
        <f>IF(DCalendário6[[#This Row],[Dia Útil]]="","",DCalendário6[[#This Row],[Semana Ano]])</f>
        <v>8</v>
      </c>
      <c r="I1507" s="14">
        <f>WEEKNUM(DCalendário6[[#This Row],[Dia]])</f>
        <v>8</v>
      </c>
      <c r="J1507" s="14" cm="1">
        <f t="array" aca="1" ref="J150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507" s="16">
        <f>WEEKDAY(DCalendário6[[#This Row],[Dia]])</f>
        <v>2</v>
      </c>
      <c r="L1507" s="1" t="str">
        <f>IFERROR(VLOOKUP(A1507,Tabela4[],1,0),"")</f>
        <v/>
      </c>
      <c r="M150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44606</v>
      </c>
      <c r="N1507" s="16" t="str">
        <f>IF(DCalendário6[[#This Row],[Dia Útil2]]="Feriado","Feriado",IF(AND(DCalendário6[[#This Row],[Dia Útil]]="",DCalendário6[[#This Row],[Mês Total]]=F1500),N1500+1,IF(DCalendário6[[#This Row],[Dia Útil]]="",1,"")))</f>
        <v/>
      </c>
      <c r="O150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1507" s="16"/>
      <c r="Q1507" s="17"/>
    </row>
    <row r="1508" spans="1:17" x14ac:dyDescent="0.25">
      <c r="A1508" s="1">
        <v>44607</v>
      </c>
      <c r="B1508" s="1">
        <f>IF(AND(DCalendário6[[#This Row],[Dia da semana]]&gt;1,DCalendário6[[#This Row],[Dia da semana]]&lt;7,DCalendário6[[#This Row],[Feriados]]=""),DCalendário6[[#This Row],[Dia]],"")</f>
        <v>44607</v>
      </c>
      <c r="C1508" s="16">
        <f>IF(DCalendário6[[#This Row],[Mês]]="","",IF(AND(C1504="",C1505="",C1506="",C1507=""),IF(DCalendário6[[#This Row],[Mês]]=D1507,C1507+1,IF(AND(D1507="",D1508=D1503),C1503+1,1)),IF(AND(C1505="",C1506="",C1507=""),IF(DCalendário6[[#This Row],[Mês]]=D1507,C1507+1,IF(AND(D1507="",D1508=D1504),C1504+1,1)),IF(AND(C1506="",C1507=""),IF(DCalendário6[[#This Row],[Mês]]=D1507,C1507+1,IF(AND(D1507="",D1508=D1505),C1505+1,1)),IF(DCalendário6[[#This Row],[Mês]]=D1507,C1507+1,IF(AND(D1507="",D1508=D1506),C1506+1,1))))))</f>
        <v>11</v>
      </c>
      <c r="D1508" s="14">
        <f>IF(DCalendário6[[#This Row],[Dia Útil]]="","",(MONTH($B1508)))</f>
        <v>2</v>
      </c>
      <c r="E1508" s="14">
        <f t="shared" si="23"/>
        <v>2022</v>
      </c>
      <c r="F1508" s="14">
        <f>MONTH(DCalendário6[[#This Row],[Dia]])</f>
        <v>2</v>
      </c>
      <c r="G1508" s="14" t="str">
        <f>MONTH(DCalendário6[[#This Row],[Dia]])&amp;" - "&amp;DCalendário6[[#This Row],[Ano]]</f>
        <v>2 - 2022</v>
      </c>
      <c r="H1508" s="14">
        <f>IF(DCalendário6[[#This Row],[Dia Útil]]="","",DCalendário6[[#This Row],[Semana Ano]])</f>
        <v>8</v>
      </c>
      <c r="I1508" s="14">
        <f>WEEKNUM(DCalendário6[[#This Row],[Dia]])</f>
        <v>8</v>
      </c>
      <c r="J1508" s="14" cm="1">
        <f t="array" aca="1" ref="J150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508" s="16">
        <f>WEEKDAY(DCalendário6[[#This Row],[Dia]])</f>
        <v>3</v>
      </c>
      <c r="L1508" s="1" t="str">
        <f>IFERROR(VLOOKUP(A1508,Tabela4[],1,0),"")</f>
        <v/>
      </c>
      <c r="M150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44607</v>
      </c>
      <c r="N1508" s="16" t="str">
        <f>IF(DCalendário6[[#This Row],[Dia Útil2]]="Feriado","Feriado",IF(AND(DCalendário6[[#This Row],[Dia Útil]]="",DCalendário6[[#This Row],[Mês Total]]=F1501),N1501+1,IF(DCalendário6[[#This Row],[Dia Útil]]="",1,"")))</f>
        <v/>
      </c>
      <c r="O150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1508" s="16"/>
      <c r="Q1508" s="17"/>
    </row>
    <row r="1509" spans="1:17" x14ac:dyDescent="0.25">
      <c r="A1509" s="1">
        <v>44608</v>
      </c>
      <c r="B1509" s="1">
        <f>IF(AND(DCalendário6[[#This Row],[Dia da semana]]&gt;1,DCalendário6[[#This Row],[Dia da semana]]&lt;7,DCalendário6[[#This Row],[Feriados]]=""),DCalendário6[[#This Row],[Dia]],"")</f>
        <v>44608</v>
      </c>
      <c r="C1509" s="16">
        <f>IF(DCalendário6[[#This Row],[Mês]]="","",IF(AND(C1505="",C1506="",C1507="",C1508=""),IF(DCalendário6[[#This Row],[Mês]]=D1508,C1508+1,IF(AND(D1508="",D1509=D1504),C1504+1,1)),IF(AND(C1506="",C1507="",C1508=""),IF(DCalendário6[[#This Row],[Mês]]=D1508,C1508+1,IF(AND(D1508="",D1509=D1505),C1505+1,1)),IF(AND(C1507="",C1508=""),IF(DCalendário6[[#This Row],[Mês]]=D1508,C1508+1,IF(AND(D1508="",D1509=D1506),C1506+1,1)),IF(DCalendário6[[#This Row],[Mês]]=D1508,C1508+1,IF(AND(D1508="",D1509=D1507),C1507+1,1))))))</f>
        <v>12</v>
      </c>
      <c r="D1509" s="14">
        <f>IF(DCalendário6[[#This Row],[Dia Útil]]="","",(MONTH($B1509)))</f>
        <v>2</v>
      </c>
      <c r="E1509" s="14">
        <f t="shared" si="23"/>
        <v>2022</v>
      </c>
      <c r="F1509" s="14">
        <f>MONTH(DCalendário6[[#This Row],[Dia]])</f>
        <v>2</v>
      </c>
      <c r="G1509" s="14" t="str">
        <f>MONTH(DCalendário6[[#This Row],[Dia]])&amp;" - "&amp;DCalendário6[[#This Row],[Ano]]</f>
        <v>2 - 2022</v>
      </c>
      <c r="H1509" s="14">
        <f>IF(DCalendário6[[#This Row],[Dia Útil]]="","",DCalendário6[[#This Row],[Semana Ano]])</f>
        <v>8</v>
      </c>
      <c r="I1509" s="14">
        <f>WEEKNUM(DCalendário6[[#This Row],[Dia]])</f>
        <v>8</v>
      </c>
      <c r="J1509" s="14" cm="1">
        <f t="array" aca="1" ref="J150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509" s="16">
        <f>WEEKDAY(DCalendário6[[#This Row],[Dia]])</f>
        <v>4</v>
      </c>
      <c r="L1509" s="1" t="str">
        <f>IFERROR(VLOOKUP(A1509,Tabela4[],1,0),"")</f>
        <v/>
      </c>
      <c r="M150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44608</v>
      </c>
      <c r="N1509" s="16" t="str">
        <f>IF(DCalendário6[[#This Row],[Dia Útil2]]="Feriado","Feriado",IF(AND(DCalendário6[[#This Row],[Dia Útil]]="",DCalendário6[[#This Row],[Mês Total]]=F1502),N1502+1,IF(DCalendário6[[#This Row],[Dia Útil]]="",1,"")))</f>
        <v/>
      </c>
      <c r="O150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1509" s="16"/>
      <c r="Q1509" s="17"/>
    </row>
    <row r="1510" spans="1:17" x14ac:dyDescent="0.25">
      <c r="A1510" s="1">
        <v>44609</v>
      </c>
      <c r="B1510" s="1">
        <f>IF(AND(DCalendário6[[#This Row],[Dia da semana]]&gt;1,DCalendário6[[#This Row],[Dia da semana]]&lt;7,DCalendário6[[#This Row],[Feriados]]=""),DCalendário6[[#This Row],[Dia]],"")</f>
        <v>44609</v>
      </c>
      <c r="C1510" s="16">
        <f>IF(DCalendário6[[#This Row],[Mês]]="","",IF(AND(C1506="",C1507="",C1508="",C1509=""),IF(DCalendário6[[#This Row],[Mês]]=D1509,C1509+1,IF(AND(D1509="",D1510=D1505),C1505+1,1)),IF(AND(C1507="",C1508="",C1509=""),IF(DCalendário6[[#This Row],[Mês]]=D1509,C1509+1,IF(AND(D1509="",D1510=D1506),C1506+1,1)),IF(AND(C1508="",C1509=""),IF(DCalendário6[[#This Row],[Mês]]=D1509,C1509+1,IF(AND(D1509="",D1510=D1507),C1507+1,1)),IF(DCalendário6[[#This Row],[Mês]]=D1509,C1509+1,IF(AND(D1509="",D1510=D1508),C1508+1,1))))))</f>
        <v>13</v>
      </c>
      <c r="D1510" s="14">
        <f>IF(DCalendário6[[#This Row],[Dia Útil]]="","",(MONTH($B1510)))</f>
        <v>2</v>
      </c>
      <c r="E1510" s="14">
        <f t="shared" si="23"/>
        <v>2022</v>
      </c>
      <c r="F1510" s="14">
        <f>MONTH(DCalendário6[[#This Row],[Dia]])</f>
        <v>2</v>
      </c>
      <c r="G1510" s="14" t="str">
        <f>MONTH(DCalendário6[[#This Row],[Dia]])&amp;" - "&amp;DCalendário6[[#This Row],[Ano]]</f>
        <v>2 - 2022</v>
      </c>
      <c r="H1510" s="14">
        <f>IF(DCalendário6[[#This Row],[Dia Útil]]="","",DCalendário6[[#This Row],[Semana Ano]])</f>
        <v>8</v>
      </c>
      <c r="I1510" s="14">
        <f>WEEKNUM(DCalendário6[[#This Row],[Dia]])</f>
        <v>8</v>
      </c>
      <c r="J1510" s="14" cm="1">
        <f t="array" aca="1" ref="J151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510" s="16">
        <f>WEEKDAY(DCalendário6[[#This Row],[Dia]])</f>
        <v>5</v>
      </c>
      <c r="L1510" s="1" t="str">
        <f>IFERROR(VLOOKUP(A1510,Tabela4[],1,0),"")</f>
        <v/>
      </c>
      <c r="M151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44609</v>
      </c>
      <c r="N1510" s="16" t="str">
        <f>IF(DCalendário6[[#This Row],[Dia Útil2]]="Feriado","Feriado",IF(AND(DCalendário6[[#This Row],[Dia Útil]]="",DCalendário6[[#This Row],[Mês Total]]=F1503),N1503+1,IF(DCalendário6[[#This Row],[Dia Útil]]="",1,"")))</f>
        <v/>
      </c>
      <c r="O151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1510" s="16"/>
      <c r="Q1510" s="17"/>
    </row>
    <row r="1511" spans="1:17" x14ac:dyDescent="0.25">
      <c r="A1511" s="1">
        <v>44610</v>
      </c>
      <c r="B1511" s="1">
        <f>IF(AND(DCalendário6[[#This Row],[Dia da semana]]&gt;1,DCalendário6[[#This Row],[Dia da semana]]&lt;7,DCalendário6[[#This Row],[Feriados]]=""),DCalendário6[[#This Row],[Dia]],"")</f>
        <v>44610</v>
      </c>
      <c r="C1511" s="16">
        <f>IF(DCalendário6[[#This Row],[Mês]]="","",IF(AND(C1507="",C1508="",C1509="",C1510=""),IF(DCalendário6[[#This Row],[Mês]]=D1510,C1510+1,IF(AND(D1510="",D1511=D1506),C1506+1,1)),IF(AND(C1508="",C1509="",C1510=""),IF(DCalendário6[[#This Row],[Mês]]=D1510,C1510+1,IF(AND(D1510="",D1511=D1507),C1507+1,1)),IF(AND(C1509="",C1510=""),IF(DCalendário6[[#This Row],[Mês]]=D1510,C1510+1,IF(AND(D1510="",D1511=D1508),C1508+1,1)),IF(DCalendário6[[#This Row],[Mês]]=D1510,C1510+1,IF(AND(D1510="",D1511=D1509),C1509+1,1))))))</f>
        <v>14</v>
      </c>
      <c r="D1511" s="14">
        <f>IF(DCalendário6[[#This Row],[Dia Útil]]="","",(MONTH($B1511)))</f>
        <v>2</v>
      </c>
      <c r="E1511" s="14">
        <f t="shared" si="23"/>
        <v>2022</v>
      </c>
      <c r="F1511" s="14">
        <f>MONTH(DCalendário6[[#This Row],[Dia]])</f>
        <v>2</v>
      </c>
      <c r="G1511" s="14" t="str">
        <f>MONTH(DCalendário6[[#This Row],[Dia]])&amp;" - "&amp;DCalendário6[[#This Row],[Ano]]</f>
        <v>2 - 2022</v>
      </c>
      <c r="H1511" s="14">
        <f>IF(DCalendário6[[#This Row],[Dia Útil]]="","",DCalendário6[[#This Row],[Semana Ano]])</f>
        <v>8</v>
      </c>
      <c r="I1511" s="14">
        <f>WEEKNUM(DCalendário6[[#This Row],[Dia]])</f>
        <v>8</v>
      </c>
      <c r="J1511" s="14" cm="1">
        <f t="array" aca="1" ref="J151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511" s="16">
        <f>WEEKDAY(DCalendário6[[#This Row],[Dia]])</f>
        <v>6</v>
      </c>
      <c r="L1511" s="1" t="str">
        <f>IFERROR(VLOOKUP(A1511,Tabela4[],1,0),"")</f>
        <v/>
      </c>
      <c r="M151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44610</v>
      </c>
      <c r="N1511" s="16" t="str">
        <f>IF(DCalendário6[[#This Row],[Dia Útil2]]="Feriado","Feriado",IF(AND(DCalendário6[[#This Row],[Dia Útil]]="",DCalendário6[[#This Row],[Mês Total]]=F1504),N1504+1,IF(DCalendário6[[#This Row],[Dia Útil]]="",1,"")))</f>
        <v/>
      </c>
      <c r="O151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1511" s="16"/>
      <c r="Q1511" s="17"/>
    </row>
    <row r="1512" spans="1:17" x14ac:dyDescent="0.25">
      <c r="A1512" s="1">
        <v>44611</v>
      </c>
      <c r="B1512" s="1" t="str">
        <f>IF(AND(DCalendário6[[#This Row],[Dia da semana]]&gt;1,DCalendário6[[#This Row],[Dia da semana]]&lt;7,DCalendário6[[#This Row],[Feriados]]=""),DCalendário6[[#This Row],[Dia]],"")</f>
        <v/>
      </c>
      <c r="C1512" s="16" t="str">
        <f>IF(DCalendário6[[#This Row],[Mês]]="","",IF(AND(C1508="",C1509="",C1510="",C1511=""),IF(DCalendário6[[#This Row],[Mês]]=D1511,C1511+1,IF(AND(D1511="",D1512=D1507),C1507+1,1)),IF(AND(C1509="",C1510="",C1511=""),IF(DCalendário6[[#This Row],[Mês]]=D1511,C1511+1,IF(AND(D1511="",D1512=D1508),C1508+1,1)),IF(AND(C1510="",C1511=""),IF(DCalendário6[[#This Row],[Mês]]=D1511,C1511+1,IF(AND(D1511="",D1512=D1509),C1509+1,1)),IF(DCalendário6[[#This Row],[Mês]]=D1511,C1511+1,IF(AND(D1511="",D1512=D1510),C1510+1,1))))))</f>
        <v/>
      </c>
      <c r="D1512" s="14" t="str">
        <f>IF(DCalendário6[[#This Row],[Dia Útil]]="","",(MONTH($B1512)))</f>
        <v/>
      </c>
      <c r="E1512" s="14">
        <f t="shared" si="23"/>
        <v>2022</v>
      </c>
      <c r="F1512" s="14">
        <f>MONTH(DCalendário6[[#This Row],[Dia]])</f>
        <v>2</v>
      </c>
      <c r="G1512" s="14" t="str">
        <f>MONTH(DCalendário6[[#This Row],[Dia]])&amp;" - "&amp;DCalendário6[[#This Row],[Ano]]</f>
        <v>2 - 2022</v>
      </c>
      <c r="H1512" s="14" t="str">
        <f>IF(DCalendário6[[#This Row],[Dia Útil]]="","",DCalendário6[[#This Row],[Semana Ano]])</f>
        <v/>
      </c>
      <c r="I1512" s="14">
        <f>WEEKNUM(DCalendário6[[#This Row],[Dia]])</f>
        <v>8</v>
      </c>
      <c r="J1512" s="14" cm="1">
        <f t="array" aca="1" ref="J151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512" s="16">
        <f>WEEKDAY(DCalendário6[[#This Row],[Dia]])</f>
        <v>7</v>
      </c>
      <c r="L1512" s="1" t="str">
        <f>IFERROR(VLOOKUP(A1512,Tabela4[],1,0),"")</f>
        <v/>
      </c>
      <c r="M151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512" s="16">
        <f>IF(DCalendário6[[#This Row],[Dia Útil2]]="Feriado","Feriado",IF(AND(DCalendário6[[#This Row],[Dia Útil]]="",DCalendário6[[#This Row],[Mês Total]]=F1505),N1505+1,IF(DCalendário6[[#This Row],[Dia Útil]]="",1,"")))</f>
        <v>3</v>
      </c>
      <c r="O151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1512" s="16"/>
      <c r="Q1512" s="17"/>
    </row>
    <row r="1513" spans="1:17" x14ac:dyDescent="0.25">
      <c r="A1513" s="1">
        <v>44612</v>
      </c>
      <c r="B1513" s="1" t="str">
        <f>IF(AND(DCalendário6[[#This Row],[Dia da semana]]&gt;1,DCalendário6[[#This Row],[Dia da semana]]&lt;7,DCalendário6[[#This Row],[Feriados]]=""),DCalendário6[[#This Row],[Dia]],"")</f>
        <v/>
      </c>
      <c r="C1513" s="16" t="str">
        <f>IF(DCalendário6[[#This Row],[Mês]]="","",IF(AND(C1509="",C1510="",C1511="",C1512=""),IF(DCalendário6[[#This Row],[Mês]]=D1512,C1512+1,IF(AND(D1512="",D1513=D1508),C1508+1,1)),IF(AND(C1510="",C1511="",C1512=""),IF(DCalendário6[[#This Row],[Mês]]=D1512,C1512+1,IF(AND(D1512="",D1513=D1509),C1509+1,1)),IF(AND(C1511="",C1512=""),IF(DCalendário6[[#This Row],[Mês]]=D1512,C1512+1,IF(AND(D1512="",D1513=D1510),C1510+1,1)),IF(DCalendário6[[#This Row],[Mês]]=D1512,C1512+1,IF(AND(D1512="",D1513=D1511),C1511+1,1))))))</f>
        <v/>
      </c>
      <c r="D1513" s="14" t="str">
        <f>IF(DCalendário6[[#This Row],[Dia Útil]]="","",(MONTH($B1513)))</f>
        <v/>
      </c>
      <c r="E1513" s="14">
        <f t="shared" si="23"/>
        <v>2022</v>
      </c>
      <c r="F1513" s="14">
        <f>MONTH(DCalendário6[[#This Row],[Dia]])</f>
        <v>2</v>
      </c>
      <c r="G1513" s="14" t="str">
        <f>MONTH(DCalendário6[[#This Row],[Dia]])&amp;" - "&amp;DCalendário6[[#This Row],[Ano]]</f>
        <v>2 - 2022</v>
      </c>
      <c r="H1513" s="14" t="str">
        <f>IF(DCalendário6[[#This Row],[Dia Útil]]="","",DCalendário6[[#This Row],[Semana Ano]])</f>
        <v/>
      </c>
      <c r="I1513" s="14">
        <f>WEEKNUM(DCalendário6[[#This Row],[Dia]])</f>
        <v>9</v>
      </c>
      <c r="J1513" s="14" cm="1">
        <f t="array" aca="1" ref="J151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513" s="16">
        <f>WEEKDAY(DCalendário6[[#This Row],[Dia]])</f>
        <v>1</v>
      </c>
      <c r="L1513" s="1" t="str">
        <f>IFERROR(VLOOKUP(A1513,Tabela4[],1,0),"")</f>
        <v/>
      </c>
      <c r="M151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513" s="16">
        <f>IF(DCalendário6[[#This Row],[Dia Útil2]]="Feriado","Feriado",IF(AND(DCalendário6[[#This Row],[Dia Útil]]="",DCalendário6[[#This Row],[Mês Total]]=F1506),N1506+1,IF(DCalendário6[[#This Row],[Dia Útil]]="",1,"")))</f>
        <v>3</v>
      </c>
      <c r="O151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1513" s="16"/>
      <c r="Q1513" s="17"/>
    </row>
    <row r="1514" spans="1:17" x14ac:dyDescent="0.25">
      <c r="A1514" s="1">
        <v>44613</v>
      </c>
      <c r="B1514" s="1">
        <f>IF(AND(DCalendário6[[#This Row],[Dia da semana]]&gt;1,DCalendário6[[#This Row],[Dia da semana]]&lt;7,DCalendário6[[#This Row],[Feriados]]=""),DCalendário6[[#This Row],[Dia]],"")</f>
        <v>44613</v>
      </c>
      <c r="C1514" s="16">
        <f>IF(DCalendário6[[#This Row],[Mês]]="","",IF(AND(C1510="",C1511="",C1512="",C1513=""),IF(DCalendário6[[#This Row],[Mês]]=D1513,C1513+1,IF(AND(D1513="",D1514=D1509),C1509+1,1)),IF(AND(C1511="",C1512="",C1513=""),IF(DCalendário6[[#This Row],[Mês]]=D1513,C1513+1,IF(AND(D1513="",D1514=D1510),C1510+1,1)),IF(AND(C1512="",C1513=""),IF(DCalendário6[[#This Row],[Mês]]=D1513,C1513+1,IF(AND(D1513="",D1514=D1511),C1511+1,1)),IF(DCalendário6[[#This Row],[Mês]]=D1513,C1513+1,IF(AND(D1513="",D1514=D1512),C1512+1,1))))))</f>
        <v>15</v>
      </c>
      <c r="D1514" s="14">
        <f>IF(DCalendário6[[#This Row],[Dia Útil]]="","",(MONTH($B1514)))</f>
        <v>2</v>
      </c>
      <c r="E1514" s="14">
        <f t="shared" si="23"/>
        <v>2022</v>
      </c>
      <c r="F1514" s="14">
        <f>MONTH(DCalendário6[[#This Row],[Dia]])</f>
        <v>2</v>
      </c>
      <c r="G1514" s="14" t="str">
        <f>MONTH(DCalendário6[[#This Row],[Dia]])&amp;" - "&amp;DCalendário6[[#This Row],[Ano]]</f>
        <v>2 - 2022</v>
      </c>
      <c r="H1514" s="14">
        <f>IF(DCalendário6[[#This Row],[Dia Útil]]="","",DCalendário6[[#This Row],[Semana Ano]])</f>
        <v>9</v>
      </c>
      <c r="I1514" s="14">
        <f>WEEKNUM(DCalendário6[[#This Row],[Dia]])</f>
        <v>9</v>
      </c>
      <c r="J1514" s="14" cm="1">
        <f t="array" aca="1" ref="J151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514" s="16">
        <f>WEEKDAY(DCalendário6[[#This Row],[Dia]])</f>
        <v>2</v>
      </c>
      <c r="L1514" s="1" t="str">
        <f>IFERROR(VLOOKUP(A1514,Tabela4[],1,0),"")</f>
        <v/>
      </c>
      <c r="M151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44613</v>
      </c>
      <c r="N1514" s="16" t="str">
        <f>IF(DCalendário6[[#This Row],[Dia Útil2]]="Feriado","Feriado",IF(AND(DCalendário6[[#This Row],[Dia Útil]]="",DCalendário6[[#This Row],[Mês Total]]=F1507),N1507+1,IF(DCalendário6[[#This Row],[Dia Útil]]="",1,"")))</f>
        <v/>
      </c>
      <c r="O151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1514" s="16"/>
      <c r="Q1514" s="17"/>
    </row>
    <row r="1515" spans="1:17" x14ac:dyDescent="0.25">
      <c r="A1515" s="1">
        <v>44614</v>
      </c>
      <c r="B1515" s="1">
        <f>IF(AND(DCalendário6[[#This Row],[Dia da semana]]&gt;1,DCalendário6[[#This Row],[Dia da semana]]&lt;7,DCalendário6[[#This Row],[Feriados]]=""),DCalendário6[[#This Row],[Dia]],"")</f>
        <v>44614</v>
      </c>
      <c r="C1515" s="16">
        <f>IF(DCalendário6[[#This Row],[Mês]]="","",IF(AND(C1511="",C1512="",C1513="",C1514=""),IF(DCalendário6[[#This Row],[Mês]]=D1514,C1514+1,IF(AND(D1514="",D1515=D1510),C1510+1,1)),IF(AND(C1512="",C1513="",C1514=""),IF(DCalendário6[[#This Row],[Mês]]=D1514,C1514+1,IF(AND(D1514="",D1515=D1511),C1511+1,1)),IF(AND(C1513="",C1514=""),IF(DCalendário6[[#This Row],[Mês]]=D1514,C1514+1,IF(AND(D1514="",D1515=D1512),C1512+1,1)),IF(DCalendário6[[#This Row],[Mês]]=D1514,C1514+1,IF(AND(D1514="",D1515=D1513),C1513+1,1))))))</f>
        <v>16</v>
      </c>
      <c r="D1515" s="14">
        <f>IF(DCalendário6[[#This Row],[Dia Útil]]="","",(MONTH($B1515)))</f>
        <v>2</v>
      </c>
      <c r="E1515" s="14">
        <f t="shared" si="23"/>
        <v>2022</v>
      </c>
      <c r="F1515" s="14">
        <f>MONTH(DCalendário6[[#This Row],[Dia]])</f>
        <v>2</v>
      </c>
      <c r="G1515" s="14" t="str">
        <f>MONTH(DCalendário6[[#This Row],[Dia]])&amp;" - "&amp;DCalendário6[[#This Row],[Ano]]</f>
        <v>2 - 2022</v>
      </c>
      <c r="H1515" s="14">
        <f>IF(DCalendário6[[#This Row],[Dia Útil]]="","",DCalendário6[[#This Row],[Semana Ano]])</f>
        <v>9</v>
      </c>
      <c r="I1515" s="14">
        <f>WEEKNUM(DCalendário6[[#This Row],[Dia]])</f>
        <v>9</v>
      </c>
      <c r="J1515" s="14" cm="1">
        <f t="array" aca="1" ref="J151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515" s="16">
        <f>WEEKDAY(DCalendário6[[#This Row],[Dia]])</f>
        <v>3</v>
      </c>
      <c r="L1515" s="1" t="str">
        <f>IFERROR(VLOOKUP(A1515,Tabela4[],1,0),"")</f>
        <v/>
      </c>
      <c r="M151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44614</v>
      </c>
      <c r="N1515" s="16" t="str">
        <f>IF(DCalendário6[[#This Row],[Dia Útil2]]="Feriado","Feriado",IF(AND(DCalendário6[[#This Row],[Dia Útil]]="",DCalendário6[[#This Row],[Mês Total]]=F1508),N1508+1,IF(DCalendário6[[#This Row],[Dia Útil]]="",1,"")))</f>
        <v/>
      </c>
      <c r="O151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1515" s="16"/>
      <c r="Q1515" s="17"/>
    </row>
    <row r="1516" spans="1:17" x14ac:dyDescent="0.25">
      <c r="A1516" s="1">
        <v>44615</v>
      </c>
      <c r="B1516" s="1">
        <f>IF(AND(DCalendário6[[#This Row],[Dia da semana]]&gt;1,DCalendário6[[#This Row],[Dia da semana]]&lt;7,DCalendário6[[#This Row],[Feriados]]=""),DCalendário6[[#This Row],[Dia]],"")</f>
        <v>44615</v>
      </c>
      <c r="C1516" s="16">
        <f>IF(DCalendário6[[#This Row],[Mês]]="","",IF(AND(C1512="",C1513="",C1514="",C1515=""),IF(DCalendário6[[#This Row],[Mês]]=D1515,C1515+1,IF(AND(D1515="",D1516=D1511),C1511+1,1)),IF(AND(C1513="",C1514="",C1515=""),IF(DCalendário6[[#This Row],[Mês]]=D1515,C1515+1,IF(AND(D1515="",D1516=D1512),C1512+1,1)),IF(AND(C1514="",C1515=""),IF(DCalendário6[[#This Row],[Mês]]=D1515,C1515+1,IF(AND(D1515="",D1516=D1513),C1513+1,1)),IF(DCalendário6[[#This Row],[Mês]]=D1515,C1515+1,IF(AND(D1515="",D1516=D1514),C1514+1,1))))))</f>
        <v>17</v>
      </c>
      <c r="D1516" s="14">
        <f>IF(DCalendário6[[#This Row],[Dia Útil]]="","",(MONTH($B1516)))</f>
        <v>2</v>
      </c>
      <c r="E1516" s="14">
        <f t="shared" si="23"/>
        <v>2022</v>
      </c>
      <c r="F1516" s="14">
        <f>MONTH(DCalendário6[[#This Row],[Dia]])</f>
        <v>2</v>
      </c>
      <c r="G1516" s="14" t="str">
        <f>MONTH(DCalendário6[[#This Row],[Dia]])&amp;" - "&amp;DCalendário6[[#This Row],[Ano]]</f>
        <v>2 - 2022</v>
      </c>
      <c r="H1516" s="14">
        <f>IF(DCalendário6[[#This Row],[Dia Útil]]="","",DCalendário6[[#This Row],[Semana Ano]])</f>
        <v>9</v>
      </c>
      <c r="I1516" s="14">
        <f>WEEKNUM(DCalendário6[[#This Row],[Dia]])</f>
        <v>9</v>
      </c>
      <c r="J1516" s="14" cm="1">
        <f t="array" aca="1" ref="J151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516" s="16">
        <f>WEEKDAY(DCalendário6[[#This Row],[Dia]])</f>
        <v>4</v>
      </c>
      <c r="L1516" s="1" t="str">
        <f>IFERROR(VLOOKUP(A1516,Tabela4[],1,0),"")</f>
        <v/>
      </c>
      <c r="M151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44615</v>
      </c>
      <c r="N1516" s="16" t="str">
        <f>IF(DCalendário6[[#This Row],[Dia Útil2]]="Feriado","Feriado",IF(AND(DCalendário6[[#This Row],[Dia Útil]]="",DCalendário6[[#This Row],[Mês Total]]=F1509),N1509+1,IF(DCalendário6[[#This Row],[Dia Útil]]="",1,"")))</f>
        <v/>
      </c>
      <c r="O151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1516" s="16"/>
      <c r="Q1516" s="17"/>
    </row>
    <row r="1517" spans="1:17" x14ac:dyDescent="0.25">
      <c r="A1517" s="1">
        <v>44616</v>
      </c>
      <c r="B1517" s="1">
        <f>IF(AND(DCalendário6[[#This Row],[Dia da semana]]&gt;1,DCalendário6[[#This Row],[Dia da semana]]&lt;7,DCalendário6[[#This Row],[Feriados]]=""),DCalendário6[[#This Row],[Dia]],"")</f>
        <v>44616</v>
      </c>
      <c r="C1517" s="16">
        <f>IF(DCalendário6[[#This Row],[Mês]]="","",IF(AND(C1513="",C1514="",C1515="",C1516=""),IF(DCalendário6[[#This Row],[Mês]]=D1516,C1516+1,IF(AND(D1516="",D1517=D1512),C1512+1,1)),IF(AND(C1514="",C1515="",C1516=""),IF(DCalendário6[[#This Row],[Mês]]=D1516,C1516+1,IF(AND(D1516="",D1517=D1513),C1513+1,1)),IF(AND(C1515="",C1516=""),IF(DCalendário6[[#This Row],[Mês]]=D1516,C1516+1,IF(AND(D1516="",D1517=D1514),C1514+1,1)),IF(DCalendário6[[#This Row],[Mês]]=D1516,C1516+1,IF(AND(D1516="",D1517=D1515),C1515+1,1))))))</f>
        <v>18</v>
      </c>
      <c r="D1517" s="14">
        <f>IF(DCalendário6[[#This Row],[Dia Útil]]="","",(MONTH($B1517)))</f>
        <v>2</v>
      </c>
      <c r="E1517" s="14">
        <f t="shared" si="23"/>
        <v>2022</v>
      </c>
      <c r="F1517" s="14">
        <f>MONTH(DCalendário6[[#This Row],[Dia]])</f>
        <v>2</v>
      </c>
      <c r="G1517" s="14" t="str">
        <f>MONTH(DCalendário6[[#This Row],[Dia]])&amp;" - "&amp;DCalendário6[[#This Row],[Ano]]</f>
        <v>2 - 2022</v>
      </c>
      <c r="H1517" s="14">
        <f>IF(DCalendário6[[#This Row],[Dia Útil]]="","",DCalendário6[[#This Row],[Semana Ano]])</f>
        <v>9</v>
      </c>
      <c r="I1517" s="14">
        <f>WEEKNUM(DCalendário6[[#This Row],[Dia]])</f>
        <v>9</v>
      </c>
      <c r="J1517" s="14" cm="1">
        <f t="array" aca="1" ref="J151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517" s="16">
        <f>WEEKDAY(DCalendário6[[#This Row],[Dia]])</f>
        <v>5</v>
      </c>
      <c r="L1517" s="1" t="str">
        <f>IFERROR(VLOOKUP(A1517,Tabela4[],1,0),"")</f>
        <v/>
      </c>
      <c r="M151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44616</v>
      </c>
      <c r="N1517" s="16" t="str">
        <f>IF(DCalendário6[[#This Row],[Dia Útil2]]="Feriado","Feriado",IF(AND(DCalendário6[[#This Row],[Dia Útil]]="",DCalendário6[[#This Row],[Mês Total]]=F1510),N1510+1,IF(DCalendário6[[#This Row],[Dia Útil]]="",1,"")))</f>
        <v/>
      </c>
      <c r="O151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1517" s="16"/>
      <c r="Q1517" s="17"/>
    </row>
    <row r="1518" spans="1:17" x14ac:dyDescent="0.25">
      <c r="A1518" s="1">
        <v>44617</v>
      </c>
      <c r="B1518" s="1">
        <f>IF(AND(DCalendário6[[#This Row],[Dia da semana]]&gt;1,DCalendário6[[#This Row],[Dia da semana]]&lt;7,DCalendário6[[#This Row],[Feriados]]=""),DCalendário6[[#This Row],[Dia]],"")</f>
        <v>44617</v>
      </c>
      <c r="C1518" s="16">
        <f>IF(DCalendário6[[#This Row],[Mês]]="","",IF(AND(C1514="",C1515="",C1516="",C1517=""),IF(DCalendário6[[#This Row],[Mês]]=D1517,C1517+1,IF(AND(D1517="",D1518=D1513),C1513+1,1)),IF(AND(C1515="",C1516="",C1517=""),IF(DCalendário6[[#This Row],[Mês]]=D1517,C1517+1,IF(AND(D1517="",D1518=D1514),C1514+1,1)),IF(AND(C1516="",C1517=""),IF(DCalendário6[[#This Row],[Mês]]=D1517,C1517+1,IF(AND(D1517="",D1518=D1515),C1515+1,1)),IF(DCalendário6[[#This Row],[Mês]]=D1517,C1517+1,IF(AND(D1517="",D1518=D1516),C1516+1,1))))))</f>
        <v>19</v>
      </c>
      <c r="D1518" s="14">
        <f>IF(DCalendário6[[#This Row],[Dia Útil]]="","",(MONTH($B1518)))</f>
        <v>2</v>
      </c>
      <c r="E1518" s="14">
        <f t="shared" si="23"/>
        <v>2022</v>
      </c>
      <c r="F1518" s="14">
        <f>MONTH(DCalendário6[[#This Row],[Dia]])</f>
        <v>2</v>
      </c>
      <c r="G1518" s="14" t="str">
        <f>MONTH(DCalendário6[[#This Row],[Dia]])&amp;" - "&amp;DCalendário6[[#This Row],[Ano]]</f>
        <v>2 - 2022</v>
      </c>
      <c r="H1518" s="14">
        <f>IF(DCalendário6[[#This Row],[Dia Útil]]="","",DCalendário6[[#This Row],[Semana Ano]])</f>
        <v>9</v>
      </c>
      <c r="I1518" s="14">
        <f>WEEKNUM(DCalendário6[[#This Row],[Dia]])</f>
        <v>9</v>
      </c>
      <c r="J1518" s="14" cm="1">
        <f t="array" aca="1" ref="J151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518" s="16">
        <f>WEEKDAY(DCalendário6[[#This Row],[Dia]])</f>
        <v>6</v>
      </c>
      <c r="L1518" s="1" t="str">
        <f>IFERROR(VLOOKUP(A1518,Tabela4[],1,0),"")</f>
        <v/>
      </c>
      <c r="M151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44617</v>
      </c>
      <c r="N1518" s="16" t="str">
        <f>IF(DCalendário6[[#This Row],[Dia Útil2]]="Feriado","Feriado",IF(AND(DCalendário6[[#This Row],[Dia Útil]]="",DCalendário6[[#This Row],[Mês Total]]=F1511),N1511+1,IF(DCalendário6[[#This Row],[Dia Útil]]="",1,"")))</f>
        <v/>
      </c>
      <c r="O151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1518" s="16"/>
      <c r="Q1518" s="17"/>
    </row>
    <row r="1519" spans="1:17" x14ac:dyDescent="0.25">
      <c r="A1519" s="1">
        <v>44618</v>
      </c>
      <c r="B1519" s="1" t="str">
        <f>IF(AND(DCalendário6[[#This Row],[Dia da semana]]&gt;1,DCalendário6[[#This Row],[Dia da semana]]&lt;7,DCalendário6[[#This Row],[Feriados]]=""),DCalendário6[[#This Row],[Dia]],"")</f>
        <v/>
      </c>
      <c r="C1519" s="16" t="str">
        <f>IF(DCalendário6[[#This Row],[Mês]]="","",IF(AND(C1515="",C1516="",C1517="",C1518=""),IF(DCalendário6[[#This Row],[Mês]]=D1518,C1518+1,IF(AND(D1518="",D1519=D1514),C1514+1,1)),IF(AND(C1516="",C1517="",C1518=""),IF(DCalendário6[[#This Row],[Mês]]=D1518,C1518+1,IF(AND(D1518="",D1519=D1515),C1515+1,1)),IF(AND(C1517="",C1518=""),IF(DCalendário6[[#This Row],[Mês]]=D1518,C1518+1,IF(AND(D1518="",D1519=D1516),C1516+1,1)),IF(DCalendário6[[#This Row],[Mês]]=D1518,C1518+1,IF(AND(D1518="",D1519=D1517),C1517+1,1))))))</f>
        <v/>
      </c>
      <c r="D1519" s="14" t="str">
        <f>IF(DCalendário6[[#This Row],[Dia Útil]]="","",(MONTH($B1519)))</f>
        <v/>
      </c>
      <c r="E1519" s="14">
        <f t="shared" si="23"/>
        <v>2022</v>
      </c>
      <c r="F1519" s="14">
        <f>MONTH(DCalendário6[[#This Row],[Dia]])</f>
        <v>2</v>
      </c>
      <c r="G1519" s="14" t="str">
        <f>MONTH(DCalendário6[[#This Row],[Dia]])&amp;" - "&amp;DCalendário6[[#This Row],[Ano]]</f>
        <v>2 - 2022</v>
      </c>
      <c r="H1519" s="14" t="str">
        <f>IF(DCalendário6[[#This Row],[Dia Útil]]="","",DCalendário6[[#This Row],[Semana Ano]])</f>
        <v/>
      </c>
      <c r="I1519" s="14">
        <f>WEEKNUM(DCalendário6[[#This Row],[Dia]])</f>
        <v>9</v>
      </c>
      <c r="J1519" s="14" cm="1">
        <f t="array" aca="1" ref="J151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519" s="16">
        <f>WEEKDAY(DCalendário6[[#This Row],[Dia]])</f>
        <v>7</v>
      </c>
      <c r="L1519" s="1" t="str">
        <f>IFERROR(VLOOKUP(A1519,Tabela4[],1,0),"")</f>
        <v/>
      </c>
      <c r="M151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519" s="16">
        <f>IF(DCalendário6[[#This Row],[Dia Útil2]]="Feriado","Feriado",IF(AND(DCalendário6[[#This Row],[Dia Útil]]="",DCalendário6[[#This Row],[Mês Total]]=F1512),N1512+1,IF(DCalendário6[[#This Row],[Dia Útil]]="",1,"")))</f>
        <v>4</v>
      </c>
      <c r="O151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1519" s="16"/>
      <c r="Q1519" s="17"/>
    </row>
    <row r="1520" spans="1:17" x14ac:dyDescent="0.25">
      <c r="A1520" s="1">
        <v>44619</v>
      </c>
      <c r="B1520" s="1" t="str">
        <f>IF(AND(DCalendário6[[#This Row],[Dia da semana]]&gt;1,DCalendário6[[#This Row],[Dia da semana]]&lt;7,DCalendário6[[#This Row],[Feriados]]=""),DCalendário6[[#This Row],[Dia]],"")</f>
        <v/>
      </c>
      <c r="C1520" s="16" t="str">
        <f>IF(DCalendário6[[#This Row],[Mês]]="","",IF(AND(C1516="",C1517="",C1518="",C1519=""),IF(DCalendário6[[#This Row],[Mês]]=D1519,C1519+1,IF(AND(D1519="",D1520=D1515),C1515+1,1)),IF(AND(C1517="",C1518="",C1519=""),IF(DCalendário6[[#This Row],[Mês]]=D1519,C1519+1,IF(AND(D1519="",D1520=D1516),C1516+1,1)),IF(AND(C1518="",C1519=""),IF(DCalendário6[[#This Row],[Mês]]=D1519,C1519+1,IF(AND(D1519="",D1520=D1517),C1517+1,1)),IF(DCalendário6[[#This Row],[Mês]]=D1519,C1519+1,IF(AND(D1519="",D1520=D1518),C1518+1,1))))))</f>
        <v/>
      </c>
      <c r="D1520" s="14" t="str">
        <f>IF(DCalendário6[[#This Row],[Dia Útil]]="","",(MONTH($B1520)))</f>
        <v/>
      </c>
      <c r="E1520" s="14">
        <f t="shared" si="23"/>
        <v>2022</v>
      </c>
      <c r="F1520" s="14">
        <f>MONTH(DCalendário6[[#This Row],[Dia]])</f>
        <v>2</v>
      </c>
      <c r="G1520" s="14" t="str">
        <f>MONTH(DCalendário6[[#This Row],[Dia]])&amp;" - "&amp;DCalendário6[[#This Row],[Ano]]</f>
        <v>2 - 2022</v>
      </c>
      <c r="H1520" s="14" t="str">
        <f>IF(DCalendário6[[#This Row],[Dia Útil]]="","",DCalendário6[[#This Row],[Semana Ano]])</f>
        <v/>
      </c>
      <c r="I1520" s="14">
        <f>WEEKNUM(DCalendário6[[#This Row],[Dia]])</f>
        <v>10</v>
      </c>
      <c r="J1520" s="14" cm="1">
        <f t="array" aca="1" ref="J152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520" s="16">
        <f>WEEKDAY(DCalendário6[[#This Row],[Dia]])</f>
        <v>1</v>
      </c>
      <c r="L1520" s="1" t="str">
        <f>IFERROR(VLOOKUP(A1520,Tabela4[],1,0),"")</f>
        <v/>
      </c>
      <c r="M152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520" s="16">
        <f>IF(DCalendário6[[#This Row],[Dia Útil2]]="Feriado","Feriado",IF(AND(DCalendário6[[#This Row],[Dia Útil]]="",DCalendário6[[#This Row],[Mês Total]]=F1513),N1513+1,IF(DCalendário6[[#This Row],[Dia Útil]]="",1,"")))</f>
        <v>4</v>
      </c>
      <c r="O152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1520" s="16"/>
      <c r="Q1520" s="17"/>
    </row>
    <row r="1521" spans="1:17" x14ac:dyDescent="0.25">
      <c r="A1521" s="1">
        <v>44620</v>
      </c>
      <c r="B1521" s="1" t="str">
        <f>IF(AND(DCalendário6[[#This Row],[Dia da semana]]&gt;1,DCalendário6[[#This Row],[Dia da semana]]&lt;7,DCalendário6[[#This Row],[Feriados]]=""),DCalendário6[[#This Row],[Dia]],"")</f>
        <v/>
      </c>
      <c r="C1521" s="16" t="str">
        <f>IF(DCalendário6[[#This Row],[Mês]]="","",IF(AND(C1517="",C1518="",C1519="",C1520=""),IF(DCalendário6[[#This Row],[Mês]]=D1520,C1520+1,IF(AND(D1520="",D1521=D1516),C1516+1,1)),IF(AND(C1518="",C1519="",C1520=""),IF(DCalendário6[[#This Row],[Mês]]=D1520,C1520+1,IF(AND(D1520="",D1521=D1517),C1517+1,1)),IF(AND(C1519="",C1520=""),IF(DCalendário6[[#This Row],[Mês]]=D1520,C1520+1,IF(AND(D1520="",D1521=D1518),C1518+1,1)),IF(DCalendário6[[#This Row],[Mês]]=D1520,C1520+1,IF(AND(D1520="",D1521=D1519),C1519+1,1))))))</f>
        <v/>
      </c>
      <c r="D1521" s="14" t="str">
        <f>IF(DCalendário6[[#This Row],[Dia Útil]]="","",(MONTH($B1521)))</f>
        <v/>
      </c>
      <c r="E1521" s="14">
        <f t="shared" si="23"/>
        <v>2022</v>
      </c>
      <c r="F1521" s="14">
        <f>MONTH(DCalendário6[[#This Row],[Dia]])</f>
        <v>2</v>
      </c>
      <c r="G1521" s="14" t="str">
        <f>MONTH(DCalendário6[[#This Row],[Dia]])&amp;" - "&amp;DCalendário6[[#This Row],[Ano]]</f>
        <v>2 - 2022</v>
      </c>
      <c r="H1521" s="14" t="str">
        <f>IF(DCalendário6[[#This Row],[Dia Útil]]="","",DCalendário6[[#This Row],[Semana Ano]])</f>
        <v/>
      </c>
      <c r="I1521" s="14">
        <f>WEEKNUM(DCalendário6[[#This Row],[Dia]])</f>
        <v>10</v>
      </c>
      <c r="J1521" s="14" cm="1">
        <f t="array" aca="1" ref="J152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521" s="16">
        <f>WEEKDAY(DCalendário6[[#This Row],[Dia]])</f>
        <v>2</v>
      </c>
      <c r="L1521" s="1">
        <f>IFERROR(VLOOKUP(A1521,Tabela4[],1,0),"")</f>
        <v>44620</v>
      </c>
      <c r="M152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1521" s="16" t="str">
        <f>IF(DCalendário6[[#This Row],[Dia Útil2]]="Feriado","Feriado",IF(AND(DCalendário6[[#This Row],[Dia Útil]]="",DCalendário6[[#This Row],[Mês Total]]=F1514),N1514+1,IF(DCalendário6[[#This Row],[Dia Útil]]="",1,"")))</f>
        <v>Feriado</v>
      </c>
      <c r="O152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1521" s="16"/>
      <c r="Q1521" s="17"/>
    </row>
    <row r="1522" spans="1:17" x14ac:dyDescent="0.25">
      <c r="A1522" s="1">
        <v>44621</v>
      </c>
      <c r="B1522" s="1" t="str">
        <f>IF(AND(DCalendário6[[#This Row],[Dia da semana]]&gt;1,DCalendário6[[#This Row],[Dia da semana]]&lt;7,DCalendário6[[#This Row],[Feriados]]=""),DCalendário6[[#This Row],[Dia]],"")</f>
        <v/>
      </c>
      <c r="C1522" s="16" t="str">
        <f>IF(DCalendário6[[#This Row],[Mês]]="","",IF(AND(C1518="",C1519="",C1520="",C1521=""),IF(DCalendário6[[#This Row],[Mês]]=D1521,C1521+1,IF(AND(D1521="",D1522=D1517),C1517+1,1)),IF(AND(C1519="",C1520="",C1521=""),IF(DCalendário6[[#This Row],[Mês]]=D1521,C1521+1,IF(AND(D1521="",D1522=D1518),C1518+1,1)),IF(AND(C1520="",C1521=""),IF(DCalendário6[[#This Row],[Mês]]=D1521,C1521+1,IF(AND(D1521="",D1522=D1519),C1519+1,1)),IF(DCalendário6[[#This Row],[Mês]]=D1521,C1521+1,IF(AND(D1521="",D1522=D1520),C1520+1,1))))))</f>
        <v/>
      </c>
      <c r="D1522" s="14" t="str">
        <f>IF(DCalendário6[[#This Row],[Dia Útil]]="","",(MONTH($B1522)))</f>
        <v/>
      </c>
      <c r="E1522" s="14">
        <f t="shared" si="23"/>
        <v>2022</v>
      </c>
      <c r="F1522" s="14">
        <f>MONTH(DCalendário6[[#This Row],[Dia]])</f>
        <v>3</v>
      </c>
      <c r="G1522" s="14" t="str">
        <f>MONTH(DCalendário6[[#This Row],[Dia]])&amp;" - "&amp;DCalendário6[[#This Row],[Ano]]</f>
        <v>3 - 2022</v>
      </c>
      <c r="H1522" s="14" t="str">
        <f>IF(DCalendário6[[#This Row],[Dia Útil]]="","",DCalendário6[[#This Row],[Semana Ano]])</f>
        <v/>
      </c>
      <c r="I1522" s="14">
        <f>WEEKNUM(DCalendário6[[#This Row],[Dia]])</f>
        <v>10</v>
      </c>
      <c r="J1522" s="14" cm="1">
        <f t="array" aca="1" ref="J152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522" s="16">
        <f>WEEKDAY(DCalendário6[[#This Row],[Dia]])</f>
        <v>3</v>
      </c>
      <c r="L1522" s="1">
        <f>IFERROR(VLOOKUP(A1522,Tabela4[],1,0),"")</f>
        <v>44621</v>
      </c>
      <c r="M152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1522" s="16" t="str">
        <f>IF(DCalendário6[[#This Row],[Dia Útil2]]="Feriado","Feriado",IF(AND(DCalendário6[[#This Row],[Dia Útil]]="",DCalendário6[[#This Row],[Mês Total]]=F1515),N1515+1,IF(DCalendário6[[#This Row],[Dia Útil]]="",1,"")))</f>
        <v>Feriado</v>
      </c>
      <c r="O152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1522" s="16"/>
      <c r="Q1522" s="17"/>
    </row>
    <row r="1523" spans="1:17" x14ac:dyDescent="0.25">
      <c r="A1523" s="1">
        <v>44622</v>
      </c>
      <c r="B1523" s="1">
        <f>IF(AND(DCalendário6[[#This Row],[Dia da semana]]&gt;1,DCalendário6[[#This Row],[Dia da semana]]&lt;7,DCalendário6[[#This Row],[Feriados]]=""),DCalendário6[[#This Row],[Dia]],"")</f>
        <v>44622</v>
      </c>
      <c r="C1523" s="16">
        <f>IF(DCalendário6[[#This Row],[Mês]]="","",IF(AND(C1519="",C1520="",C1521="",C1522=""),IF(DCalendário6[[#This Row],[Mês]]=D1522,C1522+1,IF(AND(D1522="",D1523=D1518),C1518+1,1)),IF(AND(C1520="",C1521="",C1522=""),IF(DCalendário6[[#This Row],[Mês]]=D1522,C1522+1,IF(AND(D1522="",D1523=D1519),C1519+1,1)),IF(AND(C1521="",C1522=""),IF(DCalendário6[[#This Row],[Mês]]=D1522,C1522+1,IF(AND(D1522="",D1523=D1520),C1520+1,1)),IF(DCalendário6[[#This Row],[Mês]]=D1522,C1522+1,IF(AND(D1522="",D1523=D1521),C1521+1,1))))))</f>
        <v>1</v>
      </c>
      <c r="D1523" s="14">
        <f>IF(DCalendário6[[#This Row],[Dia Útil]]="","",(MONTH($B1523)))</f>
        <v>3</v>
      </c>
      <c r="E1523" s="14">
        <f t="shared" si="23"/>
        <v>2022</v>
      </c>
      <c r="F1523" s="14">
        <f>MONTH(DCalendário6[[#This Row],[Dia]])</f>
        <v>3</v>
      </c>
      <c r="G1523" s="14" t="str">
        <f>MONTH(DCalendário6[[#This Row],[Dia]])&amp;" - "&amp;DCalendário6[[#This Row],[Ano]]</f>
        <v>3 - 2022</v>
      </c>
      <c r="H1523" s="14">
        <f>IF(DCalendário6[[#This Row],[Dia Útil]]="","",DCalendário6[[#This Row],[Semana Ano]])</f>
        <v>10</v>
      </c>
      <c r="I1523" s="14">
        <f>WEEKNUM(DCalendário6[[#This Row],[Dia]])</f>
        <v>10</v>
      </c>
      <c r="J1523" s="14" cm="1">
        <f t="array" aca="1" ref="J152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523" s="16">
        <f>WEEKDAY(DCalendário6[[#This Row],[Dia]])</f>
        <v>4</v>
      </c>
      <c r="L1523" s="1" t="str">
        <f>IFERROR(VLOOKUP(A1523,Tabela4[],1,0),"")</f>
        <v/>
      </c>
      <c r="M152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44622</v>
      </c>
      <c r="N1523" s="16" t="str">
        <f>IF(DCalendário6[[#This Row],[Dia Útil2]]="Feriado","Feriado",IF(AND(DCalendário6[[#This Row],[Dia Útil]]="",DCalendário6[[#This Row],[Mês Total]]=F1516),N1516+1,IF(DCalendário6[[#This Row],[Dia Útil]]="",1,"")))</f>
        <v/>
      </c>
      <c r="O152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1523" s="16"/>
      <c r="Q1523" s="17"/>
    </row>
    <row r="1524" spans="1:17" x14ac:dyDescent="0.25">
      <c r="A1524" s="1">
        <v>44623</v>
      </c>
      <c r="B1524" s="1">
        <f>IF(AND(DCalendário6[[#This Row],[Dia da semana]]&gt;1,DCalendário6[[#This Row],[Dia da semana]]&lt;7,DCalendário6[[#This Row],[Feriados]]=""),DCalendário6[[#This Row],[Dia]],"")</f>
        <v>44623</v>
      </c>
      <c r="C1524" s="16">
        <f>IF(DCalendário6[[#This Row],[Mês]]="","",IF(AND(C1520="",C1521="",C1522="",C1523=""),IF(DCalendário6[[#This Row],[Mês]]=D1523,C1523+1,IF(AND(D1523="",D1524=D1519),C1519+1,1)),IF(AND(C1521="",C1522="",C1523=""),IF(DCalendário6[[#This Row],[Mês]]=D1523,C1523+1,IF(AND(D1523="",D1524=D1520),C1520+1,1)),IF(AND(C1522="",C1523=""),IF(DCalendário6[[#This Row],[Mês]]=D1523,C1523+1,IF(AND(D1523="",D1524=D1521),C1521+1,1)),IF(DCalendário6[[#This Row],[Mês]]=D1523,C1523+1,IF(AND(D1523="",D1524=D1522),C1522+1,1))))))</f>
        <v>2</v>
      </c>
      <c r="D1524" s="14">
        <f>IF(DCalendário6[[#This Row],[Dia Útil]]="","",(MONTH($B1524)))</f>
        <v>3</v>
      </c>
      <c r="E1524" s="14">
        <f t="shared" si="23"/>
        <v>2022</v>
      </c>
      <c r="F1524" s="14">
        <f>MONTH(DCalendário6[[#This Row],[Dia]])</f>
        <v>3</v>
      </c>
      <c r="G1524" s="14" t="str">
        <f>MONTH(DCalendário6[[#This Row],[Dia]])&amp;" - "&amp;DCalendário6[[#This Row],[Ano]]</f>
        <v>3 - 2022</v>
      </c>
      <c r="H1524" s="14">
        <f>IF(DCalendário6[[#This Row],[Dia Útil]]="","",DCalendário6[[#This Row],[Semana Ano]])</f>
        <v>10</v>
      </c>
      <c r="I1524" s="14">
        <f>WEEKNUM(DCalendário6[[#This Row],[Dia]])</f>
        <v>10</v>
      </c>
      <c r="J1524" s="14" cm="1">
        <f t="array" aca="1" ref="J152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524" s="16">
        <f>WEEKDAY(DCalendário6[[#This Row],[Dia]])</f>
        <v>5</v>
      </c>
      <c r="L1524" s="1" t="str">
        <f>IFERROR(VLOOKUP(A1524,Tabela4[],1,0),"")</f>
        <v/>
      </c>
      <c r="M152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44623</v>
      </c>
      <c r="N1524" s="16" t="str">
        <f>IF(DCalendário6[[#This Row],[Dia Útil2]]="Feriado","Feriado",IF(AND(DCalendário6[[#This Row],[Dia Útil]]="",DCalendário6[[#This Row],[Mês Total]]=F1517),N1517+1,IF(DCalendário6[[#This Row],[Dia Útil]]="",1,"")))</f>
        <v/>
      </c>
      <c r="O152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1524" s="16"/>
      <c r="Q1524" s="17"/>
    </row>
    <row r="1525" spans="1:17" x14ac:dyDescent="0.25">
      <c r="A1525" s="1">
        <v>44624</v>
      </c>
      <c r="B1525" s="1">
        <f>IF(AND(DCalendário6[[#This Row],[Dia da semana]]&gt;1,DCalendário6[[#This Row],[Dia da semana]]&lt;7,DCalendário6[[#This Row],[Feriados]]=""),DCalendário6[[#This Row],[Dia]],"")</f>
        <v>44624</v>
      </c>
      <c r="C1525" s="16">
        <f>IF(DCalendário6[[#This Row],[Mês]]="","",IF(AND(C1521="",C1522="",C1523="",C1524=""),IF(DCalendário6[[#This Row],[Mês]]=D1524,C1524+1,IF(AND(D1524="",D1525=D1520),C1520+1,1)),IF(AND(C1522="",C1523="",C1524=""),IF(DCalendário6[[#This Row],[Mês]]=D1524,C1524+1,IF(AND(D1524="",D1525=D1521),C1521+1,1)),IF(AND(C1523="",C1524=""),IF(DCalendário6[[#This Row],[Mês]]=D1524,C1524+1,IF(AND(D1524="",D1525=D1522),C1522+1,1)),IF(DCalendário6[[#This Row],[Mês]]=D1524,C1524+1,IF(AND(D1524="",D1525=D1523),C1523+1,1))))))</f>
        <v>3</v>
      </c>
      <c r="D1525" s="14">
        <f>IF(DCalendário6[[#This Row],[Dia Útil]]="","",(MONTH($B1525)))</f>
        <v>3</v>
      </c>
      <c r="E1525" s="14">
        <f t="shared" si="23"/>
        <v>2022</v>
      </c>
      <c r="F1525" s="14">
        <f>MONTH(DCalendário6[[#This Row],[Dia]])</f>
        <v>3</v>
      </c>
      <c r="G1525" s="14" t="str">
        <f>MONTH(DCalendário6[[#This Row],[Dia]])&amp;" - "&amp;DCalendário6[[#This Row],[Ano]]</f>
        <v>3 - 2022</v>
      </c>
      <c r="H1525" s="14">
        <f>IF(DCalendário6[[#This Row],[Dia Útil]]="","",DCalendário6[[#This Row],[Semana Ano]])</f>
        <v>10</v>
      </c>
      <c r="I1525" s="14">
        <f>WEEKNUM(DCalendário6[[#This Row],[Dia]])</f>
        <v>10</v>
      </c>
      <c r="J1525" s="14" cm="1">
        <f t="array" aca="1" ref="J152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525" s="16">
        <f>WEEKDAY(DCalendário6[[#This Row],[Dia]])</f>
        <v>6</v>
      </c>
      <c r="L1525" s="1" t="str">
        <f>IFERROR(VLOOKUP(A1525,Tabela4[],1,0),"")</f>
        <v/>
      </c>
      <c r="M152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44624</v>
      </c>
      <c r="N1525" s="16" t="str">
        <f>IF(DCalendário6[[#This Row],[Dia Útil2]]="Feriado","Feriado",IF(AND(DCalendário6[[#This Row],[Dia Útil]]="",DCalendário6[[#This Row],[Mês Total]]=F1518),N1518+1,IF(DCalendário6[[#This Row],[Dia Útil]]="",1,"")))</f>
        <v/>
      </c>
      <c r="O152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1525" s="16"/>
      <c r="Q1525" s="17"/>
    </row>
    <row r="1526" spans="1:17" x14ac:dyDescent="0.25">
      <c r="A1526" s="1">
        <v>44625</v>
      </c>
      <c r="B1526" s="1" t="str">
        <f>IF(AND(DCalendário6[[#This Row],[Dia da semana]]&gt;1,DCalendário6[[#This Row],[Dia da semana]]&lt;7,DCalendário6[[#This Row],[Feriados]]=""),DCalendário6[[#This Row],[Dia]],"")</f>
        <v/>
      </c>
      <c r="C1526" s="16" t="str">
        <f>IF(DCalendário6[[#This Row],[Mês]]="","",IF(AND(C1522="",C1523="",C1524="",C1525=""),IF(DCalendário6[[#This Row],[Mês]]=D1525,C1525+1,IF(AND(D1525="",D1526=D1521),C1521+1,1)),IF(AND(C1523="",C1524="",C1525=""),IF(DCalendário6[[#This Row],[Mês]]=D1525,C1525+1,IF(AND(D1525="",D1526=D1522),C1522+1,1)),IF(AND(C1524="",C1525=""),IF(DCalendário6[[#This Row],[Mês]]=D1525,C1525+1,IF(AND(D1525="",D1526=D1523),C1523+1,1)),IF(DCalendário6[[#This Row],[Mês]]=D1525,C1525+1,IF(AND(D1525="",D1526=D1524),C1524+1,1))))))</f>
        <v/>
      </c>
      <c r="D1526" s="14" t="str">
        <f>IF(DCalendário6[[#This Row],[Dia Útil]]="","",(MONTH($B1526)))</f>
        <v/>
      </c>
      <c r="E1526" s="14">
        <f t="shared" si="23"/>
        <v>2022</v>
      </c>
      <c r="F1526" s="14">
        <f>MONTH(DCalendário6[[#This Row],[Dia]])</f>
        <v>3</v>
      </c>
      <c r="G1526" s="14" t="str">
        <f>MONTH(DCalendário6[[#This Row],[Dia]])&amp;" - "&amp;DCalendário6[[#This Row],[Ano]]</f>
        <v>3 - 2022</v>
      </c>
      <c r="H1526" s="14" t="str">
        <f>IF(DCalendário6[[#This Row],[Dia Útil]]="","",DCalendário6[[#This Row],[Semana Ano]])</f>
        <v/>
      </c>
      <c r="I1526" s="14">
        <f>WEEKNUM(DCalendário6[[#This Row],[Dia]])</f>
        <v>10</v>
      </c>
      <c r="J1526" s="14" cm="1">
        <f t="array" aca="1" ref="J152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526" s="16">
        <f>WEEKDAY(DCalendário6[[#This Row],[Dia]])</f>
        <v>7</v>
      </c>
      <c r="L1526" s="1" t="str">
        <f>IFERROR(VLOOKUP(A1526,Tabela4[],1,0),"")</f>
        <v/>
      </c>
      <c r="M152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526" s="16">
        <f>IF(DCalendário6[[#This Row],[Dia Útil2]]="Feriado","Feriado",IF(AND(DCalendário6[[#This Row],[Dia Útil]]="",DCalendário6[[#This Row],[Mês Total]]=F1519),N1519+1,IF(DCalendário6[[#This Row],[Dia Útil]]="",1,"")))</f>
        <v>1</v>
      </c>
      <c r="O152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1526" s="16"/>
      <c r="Q1526" s="17"/>
    </row>
    <row r="1527" spans="1:17" x14ac:dyDescent="0.25">
      <c r="A1527" s="1">
        <v>44626</v>
      </c>
      <c r="B1527" s="1" t="str">
        <f>IF(AND(DCalendário6[[#This Row],[Dia da semana]]&gt;1,DCalendário6[[#This Row],[Dia da semana]]&lt;7,DCalendário6[[#This Row],[Feriados]]=""),DCalendário6[[#This Row],[Dia]],"")</f>
        <v/>
      </c>
      <c r="C1527" s="16" t="str">
        <f>IF(DCalendário6[[#This Row],[Mês]]="","",IF(AND(C1523="",C1524="",C1525="",C1526=""),IF(DCalendário6[[#This Row],[Mês]]=D1526,C1526+1,IF(AND(D1526="",D1527=D1522),C1522+1,1)),IF(AND(C1524="",C1525="",C1526=""),IF(DCalendário6[[#This Row],[Mês]]=D1526,C1526+1,IF(AND(D1526="",D1527=D1523),C1523+1,1)),IF(AND(C1525="",C1526=""),IF(DCalendário6[[#This Row],[Mês]]=D1526,C1526+1,IF(AND(D1526="",D1527=D1524),C1524+1,1)),IF(DCalendário6[[#This Row],[Mês]]=D1526,C1526+1,IF(AND(D1526="",D1527=D1525),C1525+1,1))))))</f>
        <v/>
      </c>
      <c r="D1527" s="14" t="str">
        <f>IF(DCalendário6[[#This Row],[Dia Útil]]="","",(MONTH($B1527)))</f>
        <v/>
      </c>
      <c r="E1527" s="14">
        <f t="shared" si="23"/>
        <v>2022</v>
      </c>
      <c r="F1527" s="14">
        <f>MONTH(DCalendário6[[#This Row],[Dia]])</f>
        <v>3</v>
      </c>
      <c r="G1527" s="14" t="str">
        <f>MONTH(DCalendário6[[#This Row],[Dia]])&amp;" - "&amp;DCalendário6[[#This Row],[Ano]]</f>
        <v>3 - 2022</v>
      </c>
      <c r="H1527" s="14" t="str">
        <f>IF(DCalendário6[[#This Row],[Dia Útil]]="","",DCalendário6[[#This Row],[Semana Ano]])</f>
        <v/>
      </c>
      <c r="I1527" s="14">
        <f>WEEKNUM(DCalendário6[[#This Row],[Dia]])</f>
        <v>11</v>
      </c>
      <c r="J1527" s="14" cm="1">
        <f t="array" aca="1" ref="J152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527" s="16">
        <f>WEEKDAY(DCalendário6[[#This Row],[Dia]])</f>
        <v>1</v>
      </c>
      <c r="L1527" s="1" t="str">
        <f>IFERROR(VLOOKUP(A1527,Tabela4[],1,0),"")</f>
        <v/>
      </c>
      <c r="M152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527" s="16">
        <f>IF(DCalendário6[[#This Row],[Dia Útil2]]="Feriado","Feriado",IF(AND(DCalendário6[[#This Row],[Dia Útil]]="",DCalendário6[[#This Row],[Mês Total]]=F1520),N1520+1,IF(DCalendário6[[#This Row],[Dia Útil]]="",1,"")))</f>
        <v>1</v>
      </c>
      <c r="O152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1527" s="16"/>
      <c r="Q1527" s="17"/>
    </row>
    <row r="1528" spans="1:17" x14ac:dyDescent="0.25">
      <c r="A1528" s="1">
        <v>44627</v>
      </c>
      <c r="B1528" s="1">
        <f>IF(AND(DCalendário6[[#This Row],[Dia da semana]]&gt;1,DCalendário6[[#This Row],[Dia da semana]]&lt;7,DCalendário6[[#This Row],[Feriados]]=""),DCalendário6[[#This Row],[Dia]],"")</f>
        <v>44627</v>
      </c>
      <c r="C1528" s="16">
        <f>IF(DCalendário6[[#This Row],[Mês]]="","",IF(AND(C1524="",C1525="",C1526="",C1527=""),IF(DCalendário6[[#This Row],[Mês]]=D1527,C1527+1,IF(AND(D1527="",D1528=D1523),C1523+1,1)),IF(AND(C1525="",C1526="",C1527=""),IF(DCalendário6[[#This Row],[Mês]]=D1527,C1527+1,IF(AND(D1527="",D1528=D1524),C1524+1,1)),IF(AND(C1526="",C1527=""),IF(DCalendário6[[#This Row],[Mês]]=D1527,C1527+1,IF(AND(D1527="",D1528=D1525),C1525+1,1)),IF(DCalendário6[[#This Row],[Mês]]=D1527,C1527+1,IF(AND(D1527="",D1528=D1526),C1526+1,1))))))</f>
        <v>4</v>
      </c>
      <c r="D1528" s="14">
        <f>IF(DCalendário6[[#This Row],[Dia Útil]]="","",(MONTH($B1528)))</f>
        <v>3</v>
      </c>
      <c r="E1528" s="14">
        <f t="shared" si="23"/>
        <v>2022</v>
      </c>
      <c r="F1528" s="14">
        <f>MONTH(DCalendário6[[#This Row],[Dia]])</f>
        <v>3</v>
      </c>
      <c r="G1528" s="14" t="str">
        <f>MONTH(DCalendário6[[#This Row],[Dia]])&amp;" - "&amp;DCalendário6[[#This Row],[Ano]]</f>
        <v>3 - 2022</v>
      </c>
      <c r="H1528" s="14">
        <f>IF(DCalendário6[[#This Row],[Dia Útil]]="","",DCalendário6[[#This Row],[Semana Ano]])</f>
        <v>11</v>
      </c>
      <c r="I1528" s="14">
        <f>WEEKNUM(DCalendário6[[#This Row],[Dia]])</f>
        <v>11</v>
      </c>
      <c r="J1528" s="14" cm="1">
        <f t="array" aca="1" ref="J152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528" s="16">
        <f>WEEKDAY(DCalendário6[[#This Row],[Dia]])</f>
        <v>2</v>
      </c>
      <c r="L1528" s="1" t="str">
        <f>IFERROR(VLOOKUP(A1528,Tabela4[],1,0),"")</f>
        <v/>
      </c>
      <c r="M152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44627</v>
      </c>
      <c r="N1528" s="16" t="str">
        <f>IF(DCalendário6[[#This Row],[Dia Útil2]]="Feriado","Feriado",IF(AND(DCalendário6[[#This Row],[Dia Útil]]="",DCalendário6[[#This Row],[Mês Total]]=F1521),N1521+1,IF(DCalendário6[[#This Row],[Dia Útil]]="",1,"")))</f>
        <v/>
      </c>
      <c r="O152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1528" s="16"/>
      <c r="Q1528" s="17"/>
    </row>
    <row r="1529" spans="1:17" x14ac:dyDescent="0.25">
      <c r="A1529" s="1">
        <v>44628</v>
      </c>
      <c r="B1529" s="1">
        <f>IF(AND(DCalendário6[[#This Row],[Dia da semana]]&gt;1,DCalendário6[[#This Row],[Dia da semana]]&lt;7,DCalendário6[[#This Row],[Feriados]]=""),DCalendário6[[#This Row],[Dia]],"")</f>
        <v>44628</v>
      </c>
      <c r="C1529" s="16">
        <f>IF(DCalendário6[[#This Row],[Mês]]="","",IF(AND(C1525="",C1526="",C1527="",C1528=""),IF(DCalendário6[[#This Row],[Mês]]=D1528,C1528+1,IF(AND(D1528="",D1529=D1524),C1524+1,1)),IF(AND(C1526="",C1527="",C1528=""),IF(DCalendário6[[#This Row],[Mês]]=D1528,C1528+1,IF(AND(D1528="",D1529=D1525),C1525+1,1)),IF(AND(C1527="",C1528=""),IF(DCalendário6[[#This Row],[Mês]]=D1528,C1528+1,IF(AND(D1528="",D1529=D1526),C1526+1,1)),IF(DCalendário6[[#This Row],[Mês]]=D1528,C1528+1,IF(AND(D1528="",D1529=D1527),C1527+1,1))))))</f>
        <v>5</v>
      </c>
      <c r="D1529" s="14">
        <f>IF(DCalendário6[[#This Row],[Dia Útil]]="","",(MONTH($B1529)))</f>
        <v>3</v>
      </c>
      <c r="E1529" s="14">
        <f t="shared" si="23"/>
        <v>2022</v>
      </c>
      <c r="F1529" s="14">
        <f>MONTH(DCalendário6[[#This Row],[Dia]])</f>
        <v>3</v>
      </c>
      <c r="G1529" s="14" t="str">
        <f>MONTH(DCalendário6[[#This Row],[Dia]])&amp;" - "&amp;DCalendário6[[#This Row],[Ano]]</f>
        <v>3 - 2022</v>
      </c>
      <c r="H1529" s="14">
        <f>IF(DCalendário6[[#This Row],[Dia Útil]]="","",DCalendário6[[#This Row],[Semana Ano]])</f>
        <v>11</v>
      </c>
      <c r="I1529" s="14">
        <f>WEEKNUM(DCalendário6[[#This Row],[Dia]])</f>
        <v>11</v>
      </c>
      <c r="J1529" s="14" cm="1">
        <f t="array" aca="1" ref="J152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529" s="16">
        <f>WEEKDAY(DCalendário6[[#This Row],[Dia]])</f>
        <v>3</v>
      </c>
      <c r="L1529" s="1" t="str">
        <f>IFERROR(VLOOKUP(A1529,Tabela4[],1,0),"")</f>
        <v/>
      </c>
      <c r="M152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44628</v>
      </c>
      <c r="N1529" s="16" t="str">
        <f>IF(DCalendário6[[#This Row],[Dia Útil2]]="Feriado","Feriado",IF(AND(DCalendário6[[#This Row],[Dia Útil]]="",DCalendário6[[#This Row],[Mês Total]]=F1522),N1522+1,IF(DCalendário6[[#This Row],[Dia Útil]]="",1,"")))</f>
        <v/>
      </c>
      <c r="O152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1529" s="16"/>
      <c r="Q1529" s="17"/>
    </row>
    <row r="1530" spans="1:17" x14ac:dyDescent="0.25">
      <c r="A1530" s="1">
        <v>44629</v>
      </c>
      <c r="B1530" s="1">
        <f>IF(AND(DCalendário6[[#This Row],[Dia da semana]]&gt;1,DCalendário6[[#This Row],[Dia da semana]]&lt;7,DCalendário6[[#This Row],[Feriados]]=""),DCalendário6[[#This Row],[Dia]],"")</f>
        <v>44629</v>
      </c>
      <c r="C1530" s="16">
        <f>IF(DCalendário6[[#This Row],[Mês]]="","",IF(AND(C1526="",C1527="",C1528="",C1529=""),IF(DCalendário6[[#This Row],[Mês]]=D1529,C1529+1,IF(AND(D1529="",D1530=D1525),C1525+1,1)),IF(AND(C1527="",C1528="",C1529=""),IF(DCalendário6[[#This Row],[Mês]]=D1529,C1529+1,IF(AND(D1529="",D1530=D1526),C1526+1,1)),IF(AND(C1528="",C1529=""),IF(DCalendário6[[#This Row],[Mês]]=D1529,C1529+1,IF(AND(D1529="",D1530=D1527),C1527+1,1)),IF(DCalendário6[[#This Row],[Mês]]=D1529,C1529+1,IF(AND(D1529="",D1530=D1528),C1528+1,1))))))</f>
        <v>6</v>
      </c>
      <c r="D1530" s="14">
        <f>IF(DCalendário6[[#This Row],[Dia Útil]]="","",(MONTH($B1530)))</f>
        <v>3</v>
      </c>
      <c r="E1530" s="14">
        <f t="shared" si="23"/>
        <v>2022</v>
      </c>
      <c r="F1530" s="14">
        <f>MONTH(DCalendário6[[#This Row],[Dia]])</f>
        <v>3</v>
      </c>
      <c r="G1530" s="14" t="str">
        <f>MONTH(DCalendário6[[#This Row],[Dia]])&amp;" - "&amp;DCalendário6[[#This Row],[Ano]]</f>
        <v>3 - 2022</v>
      </c>
      <c r="H1530" s="14">
        <f>IF(DCalendário6[[#This Row],[Dia Útil]]="","",DCalendário6[[#This Row],[Semana Ano]])</f>
        <v>11</v>
      </c>
      <c r="I1530" s="14">
        <f>WEEKNUM(DCalendário6[[#This Row],[Dia]])</f>
        <v>11</v>
      </c>
      <c r="J1530" s="14" cm="1">
        <f t="array" aca="1" ref="J153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530" s="16">
        <f>WEEKDAY(DCalendário6[[#This Row],[Dia]])</f>
        <v>4</v>
      </c>
      <c r="L1530" s="1" t="str">
        <f>IFERROR(VLOOKUP(A1530,Tabela4[],1,0),"")</f>
        <v/>
      </c>
      <c r="M153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44629</v>
      </c>
      <c r="N1530" s="16" t="str">
        <f>IF(DCalendário6[[#This Row],[Dia Útil2]]="Feriado","Feriado",IF(AND(DCalendário6[[#This Row],[Dia Útil]]="",DCalendário6[[#This Row],[Mês Total]]=F1523),N1523+1,IF(DCalendário6[[#This Row],[Dia Útil]]="",1,"")))</f>
        <v/>
      </c>
      <c r="O153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1530" s="16"/>
      <c r="Q1530" s="17"/>
    </row>
    <row r="1531" spans="1:17" x14ac:dyDescent="0.25">
      <c r="A1531" s="1">
        <v>44630</v>
      </c>
      <c r="B1531" s="1">
        <f>IF(AND(DCalendário6[[#This Row],[Dia da semana]]&gt;1,DCalendário6[[#This Row],[Dia da semana]]&lt;7,DCalendário6[[#This Row],[Feriados]]=""),DCalendário6[[#This Row],[Dia]],"")</f>
        <v>44630</v>
      </c>
      <c r="C1531" s="16">
        <f>IF(DCalendário6[[#This Row],[Mês]]="","",IF(AND(C1527="",C1528="",C1529="",C1530=""),IF(DCalendário6[[#This Row],[Mês]]=D1530,C1530+1,IF(AND(D1530="",D1531=D1526),C1526+1,1)),IF(AND(C1528="",C1529="",C1530=""),IF(DCalendário6[[#This Row],[Mês]]=D1530,C1530+1,IF(AND(D1530="",D1531=D1527),C1527+1,1)),IF(AND(C1529="",C1530=""),IF(DCalendário6[[#This Row],[Mês]]=D1530,C1530+1,IF(AND(D1530="",D1531=D1528),C1528+1,1)),IF(DCalendário6[[#This Row],[Mês]]=D1530,C1530+1,IF(AND(D1530="",D1531=D1529),C1529+1,1))))))</f>
        <v>7</v>
      </c>
      <c r="D1531" s="14">
        <f>IF(DCalendário6[[#This Row],[Dia Útil]]="","",(MONTH($B1531)))</f>
        <v>3</v>
      </c>
      <c r="E1531" s="14">
        <f t="shared" si="23"/>
        <v>2022</v>
      </c>
      <c r="F1531" s="14">
        <f>MONTH(DCalendário6[[#This Row],[Dia]])</f>
        <v>3</v>
      </c>
      <c r="G1531" s="14" t="str">
        <f>MONTH(DCalendário6[[#This Row],[Dia]])&amp;" - "&amp;DCalendário6[[#This Row],[Ano]]</f>
        <v>3 - 2022</v>
      </c>
      <c r="H1531" s="14">
        <f>IF(DCalendário6[[#This Row],[Dia Útil]]="","",DCalendário6[[#This Row],[Semana Ano]])</f>
        <v>11</v>
      </c>
      <c r="I1531" s="14">
        <f>WEEKNUM(DCalendário6[[#This Row],[Dia]])</f>
        <v>11</v>
      </c>
      <c r="J1531" s="14" cm="1">
        <f t="array" aca="1" ref="J153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531" s="16">
        <f>WEEKDAY(DCalendário6[[#This Row],[Dia]])</f>
        <v>5</v>
      </c>
      <c r="L1531" s="1" t="str">
        <f>IFERROR(VLOOKUP(A1531,Tabela4[],1,0),"")</f>
        <v/>
      </c>
      <c r="M153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44630</v>
      </c>
      <c r="N1531" s="16" t="str">
        <f>IF(DCalendário6[[#This Row],[Dia Útil2]]="Feriado","Feriado",IF(AND(DCalendário6[[#This Row],[Dia Útil]]="",DCalendário6[[#This Row],[Mês Total]]=F1524),N1524+1,IF(DCalendário6[[#This Row],[Dia Útil]]="",1,"")))</f>
        <v/>
      </c>
      <c r="O153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1531" s="16"/>
      <c r="Q1531" s="17"/>
    </row>
    <row r="1532" spans="1:17" x14ac:dyDescent="0.25">
      <c r="A1532" s="1">
        <v>44631</v>
      </c>
      <c r="B1532" s="1">
        <f>IF(AND(DCalendário6[[#This Row],[Dia da semana]]&gt;1,DCalendário6[[#This Row],[Dia da semana]]&lt;7,DCalendário6[[#This Row],[Feriados]]=""),DCalendário6[[#This Row],[Dia]],"")</f>
        <v>44631</v>
      </c>
      <c r="C1532" s="16">
        <f>IF(DCalendário6[[#This Row],[Mês]]="","",IF(AND(C1528="",C1529="",C1530="",C1531=""),IF(DCalendário6[[#This Row],[Mês]]=D1531,C1531+1,IF(AND(D1531="",D1532=D1527),C1527+1,1)),IF(AND(C1529="",C1530="",C1531=""),IF(DCalendário6[[#This Row],[Mês]]=D1531,C1531+1,IF(AND(D1531="",D1532=D1528),C1528+1,1)),IF(AND(C1530="",C1531=""),IF(DCalendário6[[#This Row],[Mês]]=D1531,C1531+1,IF(AND(D1531="",D1532=D1529),C1529+1,1)),IF(DCalendário6[[#This Row],[Mês]]=D1531,C1531+1,IF(AND(D1531="",D1532=D1530),C1530+1,1))))))</f>
        <v>8</v>
      </c>
      <c r="D1532" s="14">
        <f>IF(DCalendário6[[#This Row],[Dia Útil]]="","",(MONTH($B1532)))</f>
        <v>3</v>
      </c>
      <c r="E1532" s="14">
        <f t="shared" si="23"/>
        <v>2022</v>
      </c>
      <c r="F1532" s="14">
        <f>MONTH(DCalendário6[[#This Row],[Dia]])</f>
        <v>3</v>
      </c>
      <c r="G1532" s="14" t="str">
        <f>MONTH(DCalendário6[[#This Row],[Dia]])&amp;" - "&amp;DCalendário6[[#This Row],[Ano]]</f>
        <v>3 - 2022</v>
      </c>
      <c r="H1532" s="14">
        <f>IF(DCalendário6[[#This Row],[Dia Útil]]="","",DCalendário6[[#This Row],[Semana Ano]])</f>
        <v>11</v>
      </c>
      <c r="I1532" s="14">
        <f>WEEKNUM(DCalendário6[[#This Row],[Dia]])</f>
        <v>11</v>
      </c>
      <c r="J1532" s="14" cm="1">
        <f t="array" aca="1" ref="J153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532" s="16">
        <f>WEEKDAY(DCalendário6[[#This Row],[Dia]])</f>
        <v>6</v>
      </c>
      <c r="L1532" s="1" t="str">
        <f>IFERROR(VLOOKUP(A1532,Tabela4[],1,0),"")</f>
        <v/>
      </c>
      <c r="M153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44631</v>
      </c>
      <c r="N1532" s="16" t="str">
        <f>IF(DCalendário6[[#This Row],[Dia Útil2]]="Feriado","Feriado",IF(AND(DCalendário6[[#This Row],[Dia Útil]]="",DCalendário6[[#This Row],[Mês Total]]=F1525),N1525+1,IF(DCalendário6[[#This Row],[Dia Útil]]="",1,"")))</f>
        <v/>
      </c>
      <c r="O153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1532" s="16"/>
      <c r="Q1532" s="17"/>
    </row>
    <row r="1533" spans="1:17" x14ac:dyDescent="0.25">
      <c r="A1533" s="1">
        <v>44632</v>
      </c>
      <c r="B1533" s="1" t="str">
        <f>IF(AND(DCalendário6[[#This Row],[Dia da semana]]&gt;1,DCalendário6[[#This Row],[Dia da semana]]&lt;7,DCalendário6[[#This Row],[Feriados]]=""),DCalendário6[[#This Row],[Dia]],"")</f>
        <v/>
      </c>
      <c r="C1533" s="16" t="str">
        <f>IF(DCalendário6[[#This Row],[Mês]]="","",IF(AND(C1529="",C1530="",C1531="",C1532=""),IF(DCalendário6[[#This Row],[Mês]]=D1532,C1532+1,IF(AND(D1532="",D1533=D1528),C1528+1,1)),IF(AND(C1530="",C1531="",C1532=""),IF(DCalendário6[[#This Row],[Mês]]=D1532,C1532+1,IF(AND(D1532="",D1533=D1529),C1529+1,1)),IF(AND(C1531="",C1532=""),IF(DCalendário6[[#This Row],[Mês]]=D1532,C1532+1,IF(AND(D1532="",D1533=D1530),C1530+1,1)),IF(DCalendário6[[#This Row],[Mês]]=D1532,C1532+1,IF(AND(D1532="",D1533=D1531),C1531+1,1))))))</f>
        <v/>
      </c>
      <c r="D1533" s="14" t="str">
        <f>IF(DCalendário6[[#This Row],[Dia Útil]]="","",(MONTH($B1533)))</f>
        <v/>
      </c>
      <c r="E1533" s="14">
        <f t="shared" si="23"/>
        <v>2022</v>
      </c>
      <c r="F1533" s="14">
        <f>MONTH(DCalendário6[[#This Row],[Dia]])</f>
        <v>3</v>
      </c>
      <c r="G1533" s="14" t="str">
        <f>MONTH(DCalendário6[[#This Row],[Dia]])&amp;" - "&amp;DCalendário6[[#This Row],[Ano]]</f>
        <v>3 - 2022</v>
      </c>
      <c r="H1533" s="14" t="str">
        <f>IF(DCalendário6[[#This Row],[Dia Útil]]="","",DCalendário6[[#This Row],[Semana Ano]])</f>
        <v/>
      </c>
      <c r="I1533" s="14">
        <f>WEEKNUM(DCalendário6[[#This Row],[Dia]])</f>
        <v>11</v>
      </c>
      <c r="J1533" s="14" cm="1">
        <f t="array" aca="1" ref="J153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533" s="16">
        <f>WEEKDAY(DCalendário6[[#This Row],[Dia]])</f>
        <v>7</v>
      </c>
      <c r="L1533" s="1" t="str">
        <f>IFERROR(VLOOKUP(A1533,Tabela4[],1,0),"")</f>
        <v/>
      </c>
      <c r="M153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533" s="16">
        <f>IF(DCalendário6[[#This Row],[Dia Útil2]]="Feriado","Feriado",IF(AND(DCalendário6[[#This Row],[Dia Útil]]="",DCalendário6[[#This Row],[Mês Total]]=F1526),N1526+1,IF(DCalendário6[[#This Row],[Dia Útil]]="",1,"")))</f>
        <v>2</v>
      </c>
      <c r="O153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1533" s="16"/>
      <c r="Q1533" s="17"/>
    </row>
    <row r="1534" spans="1:17" x14ac:dyDescent="0.25">
      <c r="A1534" s="1">
        <v>44633</v>
      </c>
      <c r="B1534" s="1" t="str">
        <f>IF(AND(DCalendário6[[#This Row],[Dia da semana]]&gt;1,DCalendário6[[#This Row],[Dia da semana]]&lt;7,DCalendário6[[#This Row],[Feriados]]=""),DCalendário6[[#This Row],[Dia]],"")</f>
        <v/>
      </c>
      <c r="C1534" s="16" t="str">
        <f>IF(DCalendário6[[#This Row],[Mês]]="","",IF(AND(C1530="",C1531="",C1532="",C1533=""),IF(DCalendário6[[#This Row],[Mês]]=D1533,C1533+1,IF(AND(D1533="",D1534=D1529),C1529+1,1)),IF(AND(C1531="",C1532="",C1533=""),IF(DCalendário6[[#This Row],[Mês]]=D1533,C1533+1,IF(AND(D1533="",D1534=D1530),C1530+1,1)),IF(AND(C1532="",C1533=""),IF(DCalendário6[[#This Row],[Mês]]=D1533,C1533+1,IF(AND(D1533="",D1534=D1531),C1531+1,1)),IF(DCalendário6[[#This Row],[Mês]]=D1533,C1533+1,IF(AND(D1533="",D1534=D1532),C1532+1,1))))))</f>
        <v/>
      </c>
      <c r="D1534" s="14" t="str">
        <f>IF(DCalendário6[[#This Row],[Dia Útil]]="","",(MONTH($B1534)))</f>
        <v/>
      </c>
      <c r="E1534" s="14">
        <f t="shared" si="23"/>
        <v>2022</v>
      </c>
      <c r="F1534" s="14">
        <f>MONTH(DCalendário6[[#This Row],[Dia]])</f>
        <v>3</v>
      </c>
      <c r="G1534" s="14" t="str">
        <f>MONTH(DCalendário6[[#This Row],[Dia]])&amp;" - "&amp;DCalendário6[[#This Row],[Ano]]</f>
        <v>3 - 2022</v>
      </c>
      <c r="H1534" s="14" t="str">
        <f>IF(DCalendário6[[#This Row],[Dia Útil]]="","",DCalendário6[[#This Row],[Semana Ano]])</f>
        <v/>
      </c>
      <c r="I1534" s="14">
        <f>WEEKNUM(DCalendário6[[#This Row],[Dia]])</f>
        <v>12</v>
      </c>
      <c r="J1534" s="14" cm="1">
        <f t="array" aca="1" ref="J153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534" s="16">
        <f>WEEKDAY(DCalendário6[[#This Row],[Dia]])</f>
        <v>1</v>
      </c>
      <c r="L1534" s="1" t="str">
        <f>IFERROR(VLOOKUP(A1534,Tabela4[],1,0),"")</f>
        <v/>
      </c>
      <c r="M153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534" s="16">
        <f>IF(DCalendário6[[#This Row],[Dia Útil2]]="Feriado","Feriado",IF(AND(DCalendário6[[#This Row],[Dia Útil]]="",DCalendário6[[#This Row],[Mês Total]]=F1527),N1527+1,IF(DCalendário6[[#This Row],[Dia Útil]]="",1,"")))</f>
        <v>2</v>
      </c>
      <c r="O153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1534" s="16"/>
      <c r="Q1534" s="17"/>
    </row>
    <row r="1535" spans="1:17" x14ac:dyDescent="0.25">
      <c r="A1535" s="1">
        <v>44634</v>
      </c>
      <c r="B1535" s="1">
        <f>IF(AND(DCalendário6[[#This Row],[Dia da semana]]&gt;1,DCalendário6[[#This Row],[Dia da semana]]&lt;7,DCalendário6[[#This Row],[Feriados]]=""),DCalendário6[[#This Row],[Dia]],"")</f>
        <v>44634</v>
      </c>
      <c r="C1535" s="16">
        <f>IF(DCalendário6[[#This Row],[Mês]]="","",IF(AND(C1531="",C1532="",C1533="",C1534=""),IF(DCalendário6[[#This Row],[Mês]]=D1534,C1534+1,IF(AND(D1534="",D1535=D1530),C1530+1,1)),IF(AND(C1532="",C1533="",C1534=""),IF(DCalendário6[[#This Row],[Mês]]=D1534,C1534+1,IF(AND(D1534="",D1535=D1531),C1531+1,1)),IF(AND(C1533="",C1534=""),IF(DCalendário6[[#This Row],[Mês]]=D1534,C1534+1,IF(AND(D1534="",D1535=D1532),C1532+1,1)),IF(DCalendário6[[#This Row],[Mês]]=D1534,C1534+1,IF(AND(D1534="",D1535=D1533),C1533+1,1))))))</f>
        <v>9</v>
      </c>
      <c r="D1535" s="14">
        <f>IF(DCalendário6[[#This Row],[Dia Útil]]="","",(MONTH($B1535)))</f>
        <v>3</v>
      </c>
      <c r="E1535" s="14">
        <f t="shared" si="23"/>
        <v>2022</v>
      </c>
      <c r="F1535" s="14">
        <f>MONTH(DCalendário6[[#This Row],[Dia]])</f>
        <v>3</v>
      </c>
      <c r="G1535" s="14" t="str">
        <f>MONTH(DCalendário6[[#This Row],[Dia]])&amp;" - "&amp;DCalendário6[[#This Row],[Ano]]</f>
        <v>3 - 2022</v>
      </c>
      <c r="H1535" s="14">
        <f>IF(DCalendário6[[#This Row],[Dia Útil]]="","",DCalendário6[[#This Row],[Semana Ano]])</f>
        <v>12</v>
      </c>
      <c r="I1535" s="14">
        <f>WEEKNUM(DCalendário6[[#This Row],[Dia]])</f>
        <v>12</v>
      </c>
      <c r="J1535" s="14" cm="1">
        <f t="array" aca="1" ref="J153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535" s="16">
        <f>WEEKDAY(DCalendário6[[#This Row],[Dia]])</f>
        <v>2</v>
      </c>
      <c r="L1535" s="1" t="str">
        <f>IFERROR(VLOOKUP(A1535,Tabela4[],1,0),"")</f>
        <v/>
      </c>
      <c r="M153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44634</v>
      </c>
      <c r="N1535" s="16" t="str">
        <f>IF(DCalendário6[[#This Row],[Dia Útil2]]="Feriado","Feriado",IF(AND(DCalendário6[[#This Row],[Dia Útil]]="",DCalendário6[[#This Row],[Mês Total]]=F1528),N1528+1,IF(DCalendário6[[#This Row],[Dia Útil]]="",1,"")))</f>
        <v/>
      </c>
      <c r="O153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1535" s="16"/>
      <c r="Q1535" s="17"/>
    </row>
    <row r="1536" spans="1:17" x14ac:dyDescent="0.25">
      <c r="A1536" s="1">
        <v>44635</v>
      </c>
      <c r="B1536" s="1">
        <f>IF(AND(DCalendário6[[#This Row],[Dia da semana]]&gt;1,DCalendário6[[#This Row],[Dia da semana]]&lt;7,DCalendário6[[#This Row],[Feriados]]=""),DCalendário6[[#This Row],[Dia]],"")</f>
        <v>44635</v>
      </c>
      <c r="C1536" s="16">
        <f>IF(DCalendário6[[#This Row],[Mês]]="","",IF(AND(C1532="",C1533="",C1534="",C1535=""),IF(DCalendário6[[#This Row],[Mês]]=D1535,C1535+1,IF(AND(D1535="",D1536=D1531),C1531+1,1)),IF(AND(C1533="",C1534="",C1535=""),IF(DCalendário6[[#This Row],[Mês]]=D1535,C1535+1,IF(AND(D1535="",D1536=D1532),C1532+1,1)),IF(AND(C1534="",C1535=""),IF(DCalendário6[[#This Row],[Mês]]=D1535,C1535+1,IF(AND(D1535="",D1536=D1533),C1533+1,1)),IF(DCalendário6[[#This Row],[Mês]]=D1535,C1535+1,IF(AND(D1535="",D1536=D1534),C1534+1,1))))))</f>
        <v>10</v>
      </c>
      <c r="D1536" s="14">
        <f>IF(DCalendário6[[#This Row],[Dia Útil]]="","",(MONTH($B1536)))</f>
        <v>3</v>
      </c>
      <c r="E1536" s="14">
        <f t="shared" si="23"/>
        <v>2022</v>
      </c>
      <c r="F1536" s="14">
        <f>MONTH(DCalendário6[[#This Row],[Dia]])</f>
        <v>3</v>
      </c>
      <c r="G1536" s="14" t="str">
        <f>MONTH(DCalendário6[[#This Row],[Dia]])&amp;" - "&amp;DCalendário6[[#This Row],[Ano]]</f>
        <v>3 - 2022</v>
      </c>
      <c r="H1536" s="14">
        <f>IF(DCalendário6[[#This Row],[Dia Útil]]="","",DCalendário6[[#This Row],[Semana Ano]])</f>
        <v>12</v>
      </c>
      <c r="I1536" s="14">
        <f>WEEKNUM(DCalendário6[[#This Row],[Dia]])</f>
        <v>12</v>
      </c>
      <c r="J1536" s="14" cm="1">
        <f t="array" aca="1" ref="J153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536" s="16">
        <f>WEEKDAY(DCalendário6[[#This Row],[Dia]])</f>
        <v>3</v>
      </c>
      <c r="L1536" s="1" t="str">
        <f>IFERROR(VLOOKUP(A1536,Tabela4[],1,0),"")</f>
        <v/>
      </c>
      <c r="M153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44635</v>
      </c>
      <c r="N1536" s="16" t="str">
        <f>IF(DCalendário6[[#This Row],[Dia Útil2]]="Feriado","Feriado",IF(AND(DCalendário6[[#This Row],[Dia Útil]]="",DCalendário6[[#This Row],[Mês Total]]=F1529),N1529+1,IF(DCalendário6[[#This Row],[Dia Útil]]="",1,"")))</f>
        <v/>
      </c>
      <c r="O153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1536" s="16"/>
      <c r="Q1536" s="17"/>
    </row>
    <row r="1537" spans="1:17" x14ac:dyDescent="0.25">
      <c r="A1537" s="1">
        <v>44636</v>
      </c>
      <c r="B1537" s="1">
        <f>IF(AND(DCalendário6[[#This Row],[Dia da semana]]&gt;1,DCalendário6[[#This Row],[Dia da semana]]&lt;7,DCalendário6[[#This Row],[Feriados]]=""),DCalendário6[[#This Row],[Dia]],"")</f>
        <v>44636</v>
      </c>
      <c r="C1537" s="16">
        <f>IF(DCalendário6[[#This Row],[Mês]]="","",IF(AND(C1533="",C1534="",C1535="",C1536=""),IF(DCalendário6[[#This Row],[Mês]]=D1536,C1536+1,IF(AND(D1536="",D1537=D1532),C1532+1,1)),IF(AND(C1534="",C1535="",C1536=""),IF(DCalendário6[[#This Row],[Mês]]=D1536,C1536+1,IF(AND(D1536="",D1537=D1533),C1533+1,1)),IF(AND(C1535="",C1536=""),IF(DCalendário6[[#This Row],[Mês]]=D1536,C1536+1,IF(AND(D1536="",D1537=D1534),C1534+1,1)),IF(DCalendário6[[#This Row],[Mês]]=D1536,C1536+1,IF(AND(D1536="",D1537=D1535),C1535+1,1))))))</f>
        <v>11</v>
      </c>
      <c r="D1537" s="14">
        <f>IF(DCalendário6[[#This Row],[Dia Útil]]="","",(MONTH($B1537)))</f>
        <v>3</v>
      </c>
      <c r="E1537" s="14">
        <f t="shared" si="23"/>
        <v>2022</v>
      </c>
      <c r="F1537" s="14">
        <f>MONTH(DCalendário6[[#This Row],[Dia]])</f>
        <v>3</v>
      </c>
      <c r="G1537" s="14" t="str">
        <f>MONTH(DCalendário6[[#This Row],[Dia]])&amp;" - "&amp;DCalendário6[[#This Row],[Ano]]</f>
        <v>3 - 2022</v>
      </c>
      <c r="H1537" s="14">
        <f>IF(DCalendário6[[#This Row],[Dia Útil]]="","",DCalendário6[[#This Row],[Semana Ano]])</f>
        <v>12</v>
      </c>
      <c r="I1537" s="14">
        <f>WEEKNUM(DCalendário6[[#This Row],[Dia]])</f>
        <v>12</v>
      </c>
      <c r="J1537" s="14" cm="1">
        <f t="array" aca="1" ref="J153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537" s="16">
        <f>WEEKDAY(DCalendário6[[#This Row],[Dia]])</f>
        <v>4</v>
      </c>
      <c r="L1537" s="1" t="str">
        <f>IFERROR(VLOOKUP(A1537,Tabela4[],1,0),"")</f>
        <v/>
      </c>
      <c r="M153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44636</v>
      </c>
      <c r="N1537" s="16" t="str">
        <f>IF(DCalendário6[[#This Row],[Dia Útil2]]="Feriado","Feriado",IF(AND(DCalendário6[[#This Row],[Dia Útil]]="",DCalendário6[[#This Row],[Mês Total]]=F1530),N1530+1,IF(DCalendário6[[#This Row],[Dia Útil]]="",1,"")))</f>
        <v/>
      </c>
      <c r="O153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1537" s="16"/>
      <c r="Q1537" s="17"/>
    </row>
    <row r="1538" spans="1:17" x14ac:dyDescent="0.25">
      <c r="A1538" s="1">
        <v>44637</v>
      </c>
      <c r="B1538" s="1">
        <f>IF(AND(DCalendário6[[#This Row],[Dia da semana]]&gt;1,DCalendário6[[#This Row],[Dia da semana]]&lt;7,DCalendário6[[#This Row],[Feriados]]=""),DCalendário6[[#This Row],[Dia]],"")</f>
        <v>44637</v>
      </c>
      <c r="C1538" s="16">
        <f>IF(DCalendário6[[#This Row],[Mês]]="","",IF(AND(C1534="",C1535="",C1536="",C1537=""),IF(DCalendário6[[#This Row],[Mês]]=D1537,C1537+1,IF(AND(D1537="",D1538=D1533),C1533+1,1)),IF(AND(C1535="",C1536="",C1537=""),IF(DCalendário6[[#This Row],[Mês]]=D1537,C1537+1,IF(AND(D1537="",D1538=D1534),C1534+1,1)),IF(AND(C1536="",C1537=""),IF(DCalendário6[[#This Row],[Mês]]=D1537,C1537+1,IF(AND(D1537="",D1538=D1535),C1535+1,1)),IF(DCalendário6[[#This Row],[Mês]]=D1537,C1537+1,IF(AND(D1537="",D1538=D1536),C1536+1,1))))))</f>
        <v>12</v>
      </c>
      <c r="D1538" s="14">
        <f>IF(DCalendário6[[#This Row],[Dia Útil]]="","",(MONTH($B1538)))</f>
        <v>3</v>
      </c>
      <c r="E1538" s="14">
        <f t="shared" ref="E1538:E1601" si="24">YEAR($A1538)</f>
        <v>2022</v>
      </c>
      <c r="F1538" s="14">
        <f>MONTH(DCalendário6[[#This Row],[Dia]])</f>
        <v>3</v>
      </c>
      <c r="G1538" s="14" t="str">
        <f>MONTH(DCalendário6[[#This Row],[Dia]])&amp;" - "&amp;DCalendário6[[#This Row],[Ano]]</f>
        <v>3 - 2022</v>
      </c>
      <c r="H1538" s="14">
        <f>IF(DCalendário6[[#This Row],[Dia Útil]]="","",DCalendário6[[#This Row],[Semana Ano]])</f>
        <v>12</v>
      </c>
      <c r="I1538" s="14">
        <f>WEEKNUM(DCalendário6[[#This Row],[Dia]])</f>
        <v>12</v>
      </c>
      <c r="J1538" s="14" cm="1">
        <f t="array" aca="1" ref="J153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538" s="16">
        <f>WEEKDAY(DCalendário6[[#This Row],[Dia]])</f>
        <v>5</v>
      </c>
      <c r="L1538" s="1" t="str">
        <f>IFERROR(VLOOKUP(A1538,Tabela4[],1,0),"")</f>
        <v/>
      </c>
      <c r="M153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44637</v>
      </c>
      <c r="N1538" s="16" t="str">
        <f>IF(DCalendário6[[#This Row],[Dia Útil2]]="Feriado","Feriado",IF(AND(DCalendário6[[#This Row],[Dia Útil]]="",DCalendário6[[#This Row],[Mês Total]]=F1531),N1531+1,IF(DCalendário6[[#This Row],[Dia Útil]]="",1,"")))</f>
        <v/>
      </c>
      <c r="O153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1538" s="16"/>
      <c r="Q1538" s="17"/>
    </row>
    <row r="1539" spans="1:17" x14ac:dyDescent="0.25">
      <c r="A1539" s="1">
        <v>44638</v>
      </c>
      <c r="B1539" s="1">
        <f>IF(AND(DCalendário6[[#This Row],[Dia da semana]]&gt;1,DCalendário6[[#This Row],[Dia da semana]]&lt;7,DCalendário6[[#This Row],[Feriados]]=""),DCalendário6[[#This Row],[Dia]],"")</f>
        <v>44638</v>
      </c>
      <c r="C1539" s="16">
        <f>IF(DCalendário6[[#This Row],[Mês]]="","",IF(AND(C1535="",C1536="",C1537="",C1538=""),IF(DCalendário6[[#This Row],[Mês]]=D1538,C1538+1,IF(AND(D1538="",D1539=D1534),C1534+1,1)),IF(AND(C1536="",C1537="",C1538=""),IF(DCalendário6[[#This Row],[Mês]]=D1538,C1538+1,IF(AND(D1538="",D1539=D1535),C1535+1,1)),IF(AND(C1537="",C1538=""),IF(DCalendário6[[#This Row],[Mês]]=D1538,C1538+1,IF(AND(D1538="",D1539=D1536),C1536+1,1)),IF(DCalendário6[[#This Row],[Mês]]=D1538,C1538+1,IF(AND(D1538="",D1539=D1537),C1537+1,1))))))</f>
        <v>13</v>
      </c>
      <c r="D1539" s="14">
        <f>IF(DCalendário6[[#This Row],[Dia Útil]]="","",(MONTH($B1539)))</f>
        <v>3</v>
      </c>
      <c r="E1539" s="14">
        <f t="shared" si="24"/>
        <v>2022</v>
      </c>
      <c r="F1539" s="14">
        <f>MONTH(DCalendário6[[#This Row],[Dia]])</f>
        <v>3</v>
      </c>
      <c r="G1539" s="14" t="str">
        <f>MONTH(DCalendário6[[#This Row],[Dia]])&amp;" - "&amp;DCalendário6[[#This Row],[Ano]]</f>
        <v>3 - 2022</v>
      </c>
      <c r="H1539" s="14">
        <f>IF(DCalendário6[[#This Row],[Dia Útil]]="","",DCalendário6[[#This Row],[Semana Ano]])</f>
        <v>12</v>
      </c>
      <c r="I1539" s="14">
        <f>WEEKNUM(DCalendário6[[#This Row],[Dia]])</f>
        <v>12</v>
      </c>
      <c r="J1539" s="14" cm="1">
        <f t="array" aca="1" ref="J153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539" s="16">
        <f>WEEKDAY(DCalendário6[[#This Row],[Dia]])</f>
        <v>6</v>
      </c>
      <c r="L1539" s="1" t="str">
        <f>IFERROR(VLOOKUP(A1539,Tabela4[],1,0),"")</f>
        <v/>
      </c>
      <c r="M153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44638</v>
      </c>
      <c r="N1539" s="16" t="str">
        <f>IF(DCalendário6[[#This Row],[Dia Útil2]]="Feriado","Feriado",IF(AND(DCalendário6[[#This Row],[Dia Útil]]="",DCalendário6[[#This Row],[Mês Total]]=F1532),N1532+1,IF(DCalendário6[[#This Row],[Dia Útil]]="",1,"")))</f>
        <v/>
      </c>
      <c r="O153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1539" s="16"/>
      <c r="Q1539" s="17"/>
    </row>
    <row r="1540" spans="1:17" x14ac:dyDescent="0.25">
      <c r="A1540" s="1">
        <v>44639</v>
      </c>
      <c r="B1540" s="1" t="str">
        <f>IF(AND(DCalendário6[[#This Row],[Dia da semana]]&gt;1,DCalendário6[[#This Row],[Dia da semana]]&lt;7,DCalendário6[[#This Row],[Feriados]]=""),DCalendário6[[#This Row],[Dia]],"")</f>
        <v/>
      </c>
      <c r="C1540" s="16" t="str">
        <f>IF(DCalendário6[[#This Row],[Mês]]="","",IF(AND(C1536="",C1537="",C1538="",C1539=""),IF(DCalendário6[[#This Row],[Mês]]=D1539,C1539+1,IF(AND(D1539="",D1540=D1535),C1535+1,1)),IF(AND(C1537="",C1538="",C1539=""),IF(DCalendário6[[#This Row],[Mês]]=D1539,C1539+1,IF(AND(D1539="",D1540=D1536),C1536+1,1)),IF(AND(C1538="",C1539=""),IF(DCalendário6[[#This Row],[Mês]]=D1539,C1539+1,IF(AND(D1539="",D1540=D1537),C1537+1,1)),IF(DCalendário6[[#This Row],[Mês]]=D1539,C1539+1,IF(AND(D1539="",D1540=D1538),C1538+1,1))))))</f>
        <v/>
      </c>
      <c r="D1540" s="14" t="str">
        <f>IF(DCalendário6[[#This Row],[Dia Útil]]="","",(MONTH($B1540)))</f>
        <v/>
      </c>
      <c r="E1540" s="14">
        <f t="shared" si="24"/>
        <v>2022</v>
      </c>
      <c r="F1540" s="14">
        <f>MONTH(DCalendário6[[#This Row],[Dia]])</f>
        <v>3</v>
      </c>
      <c r="G1540" s="14" t="str">
        <f>MONTH(DCalendário6[[#This Row],[Dia]])&amp;" - "&amp;DCalendário6[[#This Row],[Ano]]</f>
        <v>3 - 2022</v>
      </c>
      <c r="H1540" s="14" t="str">
        <f>IF(DCalendário6[[#This Row],[Dia Útil]]="","",DCalendário6[[#This Row],[Semana Ano]])</f>
        <v/>
      </c>
      <c r="I1540" s="14">
        <f>WEEKNUM(DCalendário6[[#This Row],[Dia]])</f>
        <v>12</v>
      </c>
      <c r="J1540" s="14" cm="1">
        <f t="array" aca="1" ref="J154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540" s="16">
        <f>WEEKDAY(DCalendário6[[#This Row],[Dia]])</f>
        <v>7</v>
      </c>
      <c r="L1540" s="1" t="str">
        <f>IFERROR(VLOOKUP(A1540,Tabela4[],1,0),"")</f>
        <v/>
      </c>
      <c r="M154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540" s="16">
        <f>IF(DCalendário6[[#This Row],[Dia Útil2]]="Feriado","Feriado",IF(AND(DCalendário6[[#This Row],[Dia Útil]]="",DCalendário6[[#This Row],[Mês Total]]=F1533),N1533+1,IF(DCalendário6[[#This Row],[Dia Útil]]="",1,"")))</f>
        <v>3</v>
      </c>
      <c r="O154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1540" s="16"/>
      <c r="Q1540" s="17"/>
    </row>
    <row r="1541" spans="1:17" x14ac:dyDescent="0.25">
      <c r="A1541" s="1">
        <v>44640</v>
      </c>
      <c r="B1541" s="1" t="str">
        <f>IF(AND(DCalendário6[[#This Row],[Dia da semana]]&gt;1,DCalendário6[[#This Row],[Dia da semana]]&lt;7,DCalendário6[[#This Row],[Feriados]]=""),DCalendário6[[#This Row],[Dia]],"")</f>
        <v/>
      </c>
      <c r="C1541" s="16" t="str">
        <f>IF(DCalendário6[[#This Row],[Mês]]="","",IF(AND(C1537="",C1538="",C1539="",C1540=""),IF(DCalendário6[[#This Row],[Mês]]=D1540,C1540+1,IF(AND(D1540="",D1541=D1536),C1536+1,1)),IF(AND(C1538="",C1539="",C1540=""),IF(DCalendário6[[#This Row],[Mês]]=D1540,C1540+1,IF(AND(D1540="",D1541=D1537),C1537+1,1)),IF(AND(C1539="",C1540=""),IF(DCalendário6[[#This Row],[Mês]]=D1540,C1540+1,IF(AND(D1540="",D1541=D1538),C1538+1,1)),IF(DCalendário6[[#This Row],[Mês]]=D1540,C1540+1,IF(AND(D1540="",D1541=D1539),C1539+1,1))))))</f>
        <v/>
      </c>
      <c r="D1541" s="14" t="str">
        <f>IF(DCalendário6[[#This Row],[Dia Útil]]="","",(MONTH($B1541)))</f>
        <v/>
      </c>
      <c r="E1541" s="14">
        <f t="shared" si="24"/>
        <v>2022</v>
      </c>
      <c r="F1541" s="14">
        <f>MONTH(DCalendário6[[#This Row],[Dia]])</f>
        <v>3</v>
      </c>
      <c r="G1541" s="14" t="str">
        <f>MONTH(DCalendário6[[#This Row],[Dia]])&amp;" - "&amp;DCalendário6[[#This Row],[Ano]]</f>
        <v>3 - 2022</v>
      </c>
      <c r="H1541" s="14" t="str">
        <f>IF(DCalendário6[[#This Row],[Dia Útil]]="","",DCalendário6[[#This Row],[Semana Ano]])</f>
        <v/>
      </c>
      <c r="I1541" s="14">
        <f>WEEKNUM(DCalendário6[[#This Row],[Dia]])</f>
        <v>13</v>
      </c>
      <c r="J1541" s="14" cm="1">
        <f t="array" aca="1" ref="J154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541" s="16">
        <f>WEEKDAY(DCalendário6[[#This Row],[Dia]])</f>
        <v>1</v>
      </c>
      <c r="L1541" s="1" t="str">
        <f>IFERROR(VLOOKUP(A1541,Tabela4[],1,0),"")</f>
        <v/>
      </c>
      <c r="M154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541" s="16">
        <f>IF(DCalendário6[[#This Row],[Dia Útil2]]="Feriado","Feriado",IF(AND(DCalendário6[[#This Row],[Dia Útil]]="",DCalendário6[[#This Row],[Mês Total]]=F1534),N1534+1,IF(DCalendário6[[#This Row],[Dia Útil]]="",1,"")))</f>
        <v>3</v>
      </c>
      <c r="O154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1541" s="16"/>
      <c r="Q1541" s="17"/>
    </row>
    <row r="1542" spans="1:17" x14ac:dyDescent="0.25">
      <c r="A1542" s="1">
        <v>44641</v>
      </c>
      <c r="B1542" s="1">
        <f>IF(AND(DCalendário6[[#This Row],[Dia da semana]]&gt;1,DCalendário6[[#This Row],[Dia da semana]]&lt;7,DCalendário6[[#This Row],[Feriados]]=""),DCalendário6[[#This Row],[Dia]],"")</f>
        <v>44641</v>
      </c>
      <c r="C1542" s="16">
        <f>IF(DCalendário6[[#This Row],[Mês]]="","",IF(AND(C1538="",C1539="",C1540="",C1541=""),IF(DCalendário6[[#This Row],[Mês]]=D1541,C1541+1,IF(AND(D1541="",D1542=D1537),C1537+1,1)),IF(AND(C1539="",C1540="",C1541=""),IF(DCalendário6[[#This Row],[Mês]]=D1541,C1541+1,IF(AND(D1541="",D1542=D1538),C1538+1,1)),IF(AND(C1540="",C1541=""),IF(DCalendário6[[#This Row],[Mês]]=D1541,C1541+1,IF(AND(D1541="",D1542=D1539),C1539+1,1)),IF(DCalendário6[[#This Row],[Mês]]=D1541,C1541+1,IF(AND(D1541="",D1542=D1540),C1540+1,1))))))</f>
        <v>14</v>
      </c>
      <c r="D1542" s="14">
        <f>IF(DCalendário6[[#This Row],[Dia Útil]]="","",(MONTH($B1542)))</f>
        <v>3</v>
      </c>
      <c r="E1542" s="14">
        <f t="shared" si="24"/>
        <v>2022</v>
      </c>
      <c r="F1542" s="14">
        <f>MONTH(DCalendário6[[#This Row],[Dia]])</f>
        <v>3</v>
      </c>
      <c r="G1542" s="14" t="str">
        <f>MONTH(DCalendário6[[#This Row],[Dia]])&amp;" - "&amp;DCalendário6[[#This Row],[Ano]]</f>
        <v>3 - 2022</v>
      </c>
      <c r="H1542" s="14">
        <f>IF(DCalendário6[[#This Row],[Dia Útil]]="","",DCalendário6[[#This Row],[Semana Ano]])</f>
        <v>13</v>
      </c>
      <c r="I1542" s="14">
        <f>WEEKNUM(DCalendário6[[#This Row],[Dia]])</f>
        <v>13</v>
      </c>
      <c r="J1542" s="14" cm="1">
        <f t="array" aca="1" ref="J154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542" s="16">
        <f>WEEKDAY(DCalendário6[[#This Row],[Dia]])</f>
        <v>2</v>
      </c>
      <c r="L1542" s="1" t="str">
        <f>IFERROR(VLOOKUP(A1542,Tabela4[],1,0),"")</f>
        <v/>
      </c>
      <c r="M154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44641</v>
      </c>
      <c r="N1542" s="16" t="str">
        <f>IF(DCalendário6[[#This Row],[Dia Útil2]]="Feriado","Feriado",IF(AND(DCalendário6[[#This Row],[Dia Útil]]="",DCalendário6[[#This Row],[Mês Total]]=F1535),N1535+1,IF(DCalendário6[[#This Row],[Dia Útil]]="",1,"")))</f>
        <v/>
      </c>
      <c r="O154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1542" s="16"/>
      <c r="Q1542" s="17"/>
    </row>
    <row r="1543" spans="1:17" x14ac:dyDescent="0.25">
      <c r="A1543" s="1">
        <v>44642</v>
      </c>
      <c r="B1543" s="1">
        <f>IF(AND(DCalendário6[[#This Row],[Dia da semana]]&gt;1,DCalendário6[[#This Row],[Dia da semana]]&lt;7,DCalendário6[[#This Row],[Feriados]]=""),DCalendário6[[#This Row],[Dia]],"")</f>
        <v>44642</v>
      </c>
      <c r="C1543" s="16">
        <f>IF(DCalendário6[[#This Row],[Mês]]="","",IF(AND(C1539="",C1540="",C1541="",C1542=""),IF(DCalendário6[[#This Row],[Mês]]=D1542,C1542+1,IF(AND(D1542="",D1543=D1538),C1538+1,1)),IF(AND(C1540="",C1541="",C1542=""),IF(DCalendário6[[#This Row],[Mês]]=D1542,C1542+1,IF(AND(D1542="",D1543=D1539),C1539+1,1)),IF(AND(C1541="",C1542=""),IF(DCalendário6[[#This Row],[Mês]]=D1542,C1542+1,IF(AND(D1542="",D1543=D1540),C1540+1,1)),IF(DCalendário6[[#This Row],[Mês]]=D1542,C1542+1,IF(AND(D1542="",D1543=D1541),C1541+1,1))))))</f>
        <v>15</v>
      </c>
      <c r="D1543" s="14">
        <f>IF(DCalendário6[[#This Row],[Dia Útil]]="","",(MONTH($B1543)))</f>
        <v>3</v>
      </c>
      <c r="E1543" s="14">
        <f t="shared" si="24"/>
        <v>2022</v>
      </c>
      <c r="F1543" s="14">
        <f>MONTH(DCalendário6[[#This Row],[Dia]])</f>
        <v>3</v>
      </c>
      <c r="G1543" s="14" t="str">
        <f>MONTH(DCalendário6[[#This Row],[Dia]])&amp;" - "&amp;DCalendário6[[#This Row],[Ano]]</f>
        <v>3 - 2022</v>
      </c>
      <c r="H1543" s="14">
        <f>IF(DCalendário6[[#This Row],[Dia Útil]]="","",DCalendário6[[#This Row],[Semana Ano]])</f>
        <v>13</v>
      </c>
      <c r="I1543" s="14">
        <f>WEEKNUM(DCalendário6[[#This Row],[Dia]])</f>
        <v>13</v>
      </c>
      <c r="J1543" s="14" cm="1">
        <f t="array" aca="1" ref="J154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543" s="16">
        <f>WEEKDAY(DCalendário6[[#This Row],[Dia]])</f>
        <v>3</v>
      </c>
      <c r="L1543" s="1" t="str">
        <f>IFERROR(VLOOKUP(A1543,Tabela4[],1,0),"")</f>
        <v/>
      </c>
      <c r="M154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44642</v>
      </c>
      <c r="N1543" s="16" t="str">
        <f>IF(DCalendário6[[#This Row],[Dia Útil2]]="Feriado","Feriado",IF(AND(DCalendário6[[#This Row],[Dia Útil]]="",DCalendário6[[#This Row],[Mês Total]]=F1536),N1536+1,IF(DCalendário6[[#This Row],[Dia Útil]]="",1,"")))</f>
        <v/>
      </c>
      <c r="O154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1543" s="16"/>
      <c r="Q1543" s="17"/>
    </row>
    <row r="1544" spans="1:17" x14ac:dyDescent="0.25">
      <c r="A1544" s="1">
        <v>44643</v>
      </c>
      <c r="B1544" s="1">
        <f>IF(AND(DCalendário6[[#This Row],[Dia da semana]]&gt;1,DCalendário6[[#This Row],[Dia da semana]]&lt;7,DCalendário6[[#This Row],[Feriados]]=""),DCalendário6[[#This Row],[Dia]],"")</f>
        <v>44643</v>
      </c>
      <c r="C1544" s="16">
        <f>IF(DCalendário6[[#This Row],[Mês]]="","",IF(AND(C1540="",C1541="",C1542="",C1543=""),IF(DCalendário6[[#This Row],[Mês]]=D1543,C1543+1,IF(AND(D1543="",D1544=D1539),C1539+1,1)),IF(AND(C1541="",C1542="",C1543=""),IF(DCalendário6[[#This Row],[Mês]]=D1543,C1543+1,IF(AND(D1543="",D1544=D1540),C1540+1,1)),IF(AND(C1542="",C1543=""),IF(DCalendário6[[#This Row],[Mês]]=D1543,C1543+1,IF(AND(D1543="",D1544=D1541),C1541+1,1)),IF(DCalendário6[[#This Row],[Mês]]=D1543,C1543+1,IF(AND(D1543="",D1544=D1542),C1542+1,1))))))</f>
        <v>16</v>
      </c>
      <c r="D1544" s="14">
        <f>IF(DCalendário6[[#This Row],[Dia Útil]]="","",(MONTH($B1544)))</f>
        <v>3</v>
      </c>
      <c r="E1544" s="14">
        <f t="shared" si="24"/>
        <v>2022</v>
      </c>
      <c r="F1544" s="14">
        <f>MONTH(DCalendário6[[#This Row],[Dia]])</f>
        <v>3</v>
      </c>
      <c r="G1544" s="14" t="str">
        <f>MONTH(DCalendário6[[#This Row],[Dia]])&amp;" - "&amp;DCalendário6[[#This Row],[Ano]]</f>
        <v>3 - 2022</v>
      </c>
      <c r="H1544" s="14">
        <f>IF(DCalendário6[[#This Row],[Dia Útil]]="","",DCalendário6[[#This Row],[Semana Ano]])</f>
        <v>13</v>
      </c>
      <c r="I1544" s="14">
        <f>WEEKNUM(DCalendário6[[#This Row],[Dia]])</f>
        <v>13</v>
      </c>
      <c r="J1544" s="14" cm="1">
        <f t="array" aca="1" ref="J154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544" s="16">
        <f>WEEKDAY(DCalendário6[[#This Row],[Dia]])</f>
        <v>4</v>
      </c>
      <c r="L1544" s="1" t="str">
        <f>IFERROR(VLOOKUP(A1544,Tabela4[],1,0),"")</f>
        <v/>
      </c>
      <c r="M154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44643</v>
      </c>
      <c r="N1544" s="16" t="str">
        <f>IF(DCalendário6[[#This Row],[Dia Útil2]]="Feriado","Feriado",IF(AND(DCalendário6[[#This Row],[Dia Útil]]="",DCalendário6[[#This Row],[Mês Total]]=F1537),N1537+1,IF(DCalendário6[[#This Row],[Dia Útil]]="",1,"")))</f>
        <v/>
      </c>
      <c r="O154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1544" s="16"/>
      <c r="Q1544" s="17"/>
    </row>
    <row r="1545" spans="1:17" x14ac:dyDescent="0.25">
      <c r="A1545" s="1">
        <v>44644</v>
      </c>
      <c r="B1545" s="1">
        <f>IF(AND(DCalendário6[[#This Row],[Dia da semana]]&gt;1,DCalendário6[[#This Row],[Dia da semana]]&lt;7,DCalendário6[[#This Row],[Feriados]]=""),DCalendário6[[#This Row],[Dia]],"")</f>
        <v>44644</v>
      </c>
      <c r="C1545" s="16">
        <f>IF(DCalendário6[[#This Row],[Mês]]="","",IF(AND(C1541="",C1542="",C1543="",C1544=""),IF(DCalendário6[[#This Row],[Mês]]=D1544,C1544+1,IF(AND(D1544="",D1545=D1540),C1540+1,1)),IF(AND(C1542="",C1543="",C1544=""),IF(DCalendário6[[#This Row],[Mês]]=D1544,C1544+1,IF(AND(D1544="",D1545=D1541),C1541+1,1)),IF(AND(C1543="",C1544=""),IF(DCalendário6[[#This Row],[Mês]]=D1544,C1544+1,IF(AND(D1544="",D1545=D1542),C1542+1,1)),IF(DCalendário6[[#This Row],[Mês]]=D1544,C1544+1,IF(AND(D1544="",D1545=D1543),C1543+1,1))))))</f>
        <v>17</v>
      </c>
      <c r="D1545" s="14">
        <f>IF(DCalendário6[[#This Row],[Dia Útil]]="","",(MONTH($B1545)))</f>
        <v>3</v>
      </c>
      <c r="E1545" s="14">
        <f t="shared" si="24"/>
        <v>2022</v>
      </c>
      <c r="F1545" s="14">
        <f>MONTH(DCalendário6[[#This Row],[Dia]])</f>
        <v>3</v>
      </c>
      <c r="G1545" s="14" t="str">
        <f>MONTH(DCalendário6[[#This Row],[Dia]])&amp;" - "&amp;DCalendário6[[#This Row],[Ano]]</f>
        <v>3 - 2022</v>
      </c>
      <c r="H1545" s="14">
        <f>IF(DCalendário6[[#This Row],[Dia Útil]]="","",DCalendário6[[#This Row],[Semana Ano]])</f>
        <v>13</v>
      </c>
      <c r="I1545" s="14">
        <f>WEEKNUM(DCalendário6[[#This Row],[Dia]])</f>
        <v>13</v>
      </c>
      <c r="J1545" s="14" cm="1">
        <f t="array" aca="1" ref="J154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545" s="16">
        <f>WEEKDAY(DCalendário6[[#This Row],[Dia]])</f>
        <v>5</v>
      </c>
      <c r="L1545" s="1" t="str">
        <f>IFERROR(VLOOKUP(A1545,Tabela4[],1,0),"")</f>
        <v/>
      </c>
      <c r="M154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44644</v>
      </c>
      <c r="N1545" s="16" t="str">
        <f>IF(DCalendário6[[#This Row],[Dia Útil2]]="Feriado","Feriado",IF(AND(DCalendário6[[#This Row],[Dia Útil]]="",DCalendário6[[#This Row],[Mês Total]]=F1538),N1538+1,IF(DCalendário6[[#This Row],[Dia Útil]]="",1,"")))</f>
        <v/>
      </c>
      <c r="O154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1545" s="16"/>
      <c r="Q1545" s="17"/>
    </row>
    <row r="1546" spans="1:17" x14ac:dyDescent="0.25">
      <c r="A1546" s="1">
        <v>44645</v>
      </c>
      <c r="B1546" s="1">
        <f>IF(AND(DCalendário6[[#This Row],[Dia da semana]]&gt;1,DCalendário6[[#This Row],[Dia da semana]]&lt;7,DCalendário6[[#This Row],[Feriados]]=""),DCalendário6[[#This Row],[Dia]],"")</f>
        <v>44645</v>
      </c>
      <c r="C1546" s="16">
        <f>IF(DCalendário6[[#This Row],[Mês]]="","",IF(AND(C1542="",C1543="",C1544="",C1545=""),IF(DCalendário6[[#This Row],[Mês]]=D1545,C1545+1,IF(AND(D1545="",D1546=D1541),C1541+1,1)),IF(AND(C1543="",C1544="",C1545=""),IF(DCalendário6[[#This Row],[Mês]]=D1545,C1545+1,IF(AND(D1545="",D1546=D1542),C1542+1,1)),IF(AND(C1544="",C1545=""),IF(DCalendário6[[#This Row],[Mês]]=D1545,C1545+1,IF(AND(D1545="",D1546=D1543),C1543+1,1)),IF(DCalendário6[[#This Row],[Mês]]=D1545,C1545+1,IF(AND(D1545="",D1546=D1544),C1544+1,1))))))</f>
        <v>18</v>
      </c>
      <c r="D1546" s="14">
        <f>IF(DCalendário6[[#This Row],[Dia Útil]]="","",(MONTH($B1546)))</f>
        <v>3</v>
      </c>
      <c r="E1546" s="14">
        <f t="shared" si="24"/>
        <v>2022</v>
      </c>
      <c r="F1546" s="14">
        <f>MONTH(DCalendário6[[#This Row],[Dia]])</f>
        <v>3</v>
      </c>
      <c r="G1546" s="14" t="str">
        <f>MONTH(DCalendário6[[#This Row],[Dia]])&amp;" - "&amp;DCalendário6[[#This Row],[Ano]]</f>
        <v>3 - 2022</v>
      </c>
      <c r="H1546" s="14">
        <f>IF(DCalendário6[[#This Row],[Dia Útil]]="","",DCalendário6[[#This Row],[Semana Ano]])</f>
        <v>13</v>
      </c>
      <c r="I1546" s="14">
        <f>WEEKNUM(DCalendário6[[#This Row],[Dia]])</f>
        <v>13</v>
      </c>
      <c r="J1546" s="14" cm="1">
        <f t="array" aca="1" ref="J154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546" s="16">
        <f>WEEKDAY(DCalendário6[[#This Row],[Dia]])</f>
        <v>6</v>
      </c>
      <c r="L1546" s="1" t="str">
        <f>IFERROR(VLOOKUP(A1546,Tabela4[],1,0),"")</f>
        <v/>
      </c>
      <c r="M154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44645</v>
      </c>
      <c r="N1546" s="16" t="str">
        <f>IF(DCalendário6[[#This Row],[Dia Útil2]]="Feriado","Feriado",IF(AND(DCalendário6[[#This Row],[Dia Útil]]="",DCalendário6[[#This Row],[Mês Total]]=F1539),N1539+1,IF(DCalendário6[[#This Row],[Dia Útil]]="",1,"")))</f>
        <v/>
      </c>
      <c r="O154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1546" s="16"/>
      <c r="Q1546" s="17"/>
    </row>
    <row r="1547" spans="1:17" x14ac:dyDescent="0.25">
      <c r="A1547" s="1">
        <v>44646</v>
      </c>
      <c r="B1547" s="1" t="str">
        <f>IF(AND(DCalendário6[[#This Row],[Dia da semana]]&gt;1,DCalendário6[[#This Row],[Dia da semana]]&lt;7,DCalendário6[[#This Row],[Feriados]]=""),DCalendário6[[#This Row],[Dia]],"")</f>
        <v/>
      </c>
      <c r="C1547" s="16" t="str">
        <f>IF(DCalendário6[[#This Row],[Mês]]="","",IF(AND(C1543="",C1544="",C1545="",C1546=""),IF(DCalendário6[[#This Row],[Mês]]=D1546,C1546+1,IF(AND(D1546="",D1547=D1542),C1542+1,1)),IF(AND(C1544="",C1545="",C1546=""),IF(DCalendário6[[#This Row],[Mês]]=D1546,C1546+1,IF(AND(D1546="",D1547=D1543),C1543+1,1)),IF(AND(C1545="",C1546=""),IF(DCalendário6[[#This Row],[Mês]]=D1546,C1546+1,IF(AND(D1546="",D1547=D1544),C1544+1,1)),IF(DCalendário6[[#This Row],[Mês]]=D1546,C1546+1,IF(AND(D1546="",D1547=D1545),C1545+1,1))))))</f>
        <v/>
      </c>
      <c r="D1547" s="14" t="str">
        <f>IF(DCalendário6[[#This Row],[Dia Útil]]="","",(MONTH($B1547)))</f>
        <v/>
      </c>
      <c r="E1547" s="14">
        <f t="shared" si="24"/>
        <v>2022</v>
      </c>
      <c r="F1547" s="14">
        <f>MONTH(DCalendário6[[#This Row],[Dia]])</f>
        <v>3</v>
      </c>
      <c r="G1547" s="14" t="str">
        <f>MONTH(DCalendário6[[#This Row],[Dia]])&amp;" - "&amp;DCalendário6[[#This Row],[Ano]]</f>
        <v>3 - 2022</v>
      </c>
      <c r="H1547" s="14" t="str">
        <f>IF(DCalendário6[[#This Row],[Dia Útil]]="","",DCalendário6[[#This Row],[Semana Ano]])</f>
        <v/>
      </c>
      <c r="I1547" s="14">
        <f>WEEKNUM(DCalendário6[[#This Row],[Dia]])</f>
        <v>13</v>
      </c>
      <c r="J1547" s="14" cm="1">
        <f t="array" aca="1" ref="J154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547" s="16">
        <f>WEEKDAY(DCalendário6[[#This Row],[Dia]])</f>
        <v>7</v>
      </c>
      <c r="L1547" s="1" t="str">
        <f>IFERROR(VLOOKUP(A1547,Tabela4[],1,0),"")</f>
        <v/>
      </c>
      <c r="M154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547" s="16">
        <f>IF(DCalendário6[[#This Row],[Dia Útil2]]="Feriado","Feriado",IF(AND(DCalendário6[[#This Row],[Dia Útil]]="",DCalendário6[[#This Row],[Mês Total]]=F1540),N1540+1,IF(DCalendário6[[#This Row],[Dia Útil]]="",1,"")))</f>
        <v>4</v>
      </c>
      <c r="O154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1547" s="16"/>
      <c r="Q1547" s="17"/>
    </row>
    <row r="1548" spans="1:17" x14ac:dyDescent="0.25">
      <c r="A1548" s="1">
        <v>44647</v>
      </c>
      <c r="B1548" s="1" t="str">
        <f>IF(AND(DCalendário6[[#This Row],[Dia da semana]]&gt;1,DCalendário6[[#This Row],[Dia da semana]]&lt;7,DCalendário6[[#This Row],[Feriados]]=""),DCalendário6[[#This Row],[Dia]],"")</f>
        <v/>
      </c>
      <c r="C1548" s="16" t="str">
        <f>IF(DCalendário6[[#This Row],[Mês]]="","",IF(AND(C1544="",C1545="",C1546="",C1547=""),IF(DCalendário6[[#This Row],[Mês]]=D1547,C1547+1,IF(AND(D1547="",D1548=D1543),C1543+1,1)),IF(AND(C1545="",C1546="",C1547=""),IF(DCalendário6[[#This Row],[Mês]]=D1547,C1547+1,IF(AND(D1547="",D1548=D1544),C1544+1,1)),IF(AND(C1546="",C1547=""),IF(DCalendário6[[#This Row],[Mês]]=D1547,C1547+1,IF(AND(D1547="",D1548=D1545),C1545+1,1)),IF(DCalendário6[[#This Row],[Mês]]=D1547,C1547+1,IF(AND(D1547="",D1548=D1546),C1546+1,1))))))</f>
        <v/>
      </c>
      <c r="D1548" s="14" t="str">
        <f>IF(DCalendário6[[#This Row],[Dia Útil]]="","",(MONTH($B1548)))</f>
        <v/>
      </c>
      <c r="E1548" s="14">
        <f t="shared" si="24"/>
        <v>2022</v>
      </c>
      <c r="F1548" s="14">
        <f>MONTH(DCalendário6[[#This Row],[Dia]])</f>
        <v>3</v>
      </c>
      <c r="G1548" s="14" t="str">
        <f>MONTH(DCalendário6[[#This Row],[Dia]])&amp;" - "&amp;DCalendário6[[#This Row],[Ano]]</f>
        <v>3 - 2022</v>
      </c>
      <c r="H1548" s="14" t="str">
        <f>IF(DCalendário6[[#This Row],[Dia Útil]]="","",DCalendário6[[#This Row],[Semana Ano]])</f>
        <v/>
      </c>
      <c r="I1548" s="14">
        <f>WEEKNUM(DCalendário6[[#This Row],[Dia]])</f>
        <v>14</v>
      </c>
      <c r="J1548" s="14" cm="1">
        <f t="array" aca="1" ref="J154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548" s="16">
        <f>WEEKDAY(DCalendário6[[#This Row],[Dia]])</f>
        <v>1</v>
      </c>
      <c r="L1548" s="1" t="str">
        <f>IFERROR(VLOOKUP(A1548,Tabela4[],1,0),"")</f>
        <v/>
      </c>
      <c r="M154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548" s="16">
        <f>IF(DCalendário6[[#This Row],[Dia Útil2]]="Feriado","Feriado",IF(AND(DCalendário6[[#This Row],[Dia Útil]]="",DCalendário6[[#This Row],[Mês Total]]=F1541),N1541+1,IF(DCalendário6[[#This Row],[Dia Útil]]="",1,"")))</f>
        <v>4</v>
      </c>
      <c r="O154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1548" s="16"/>
      <c r="Q1548" s="17"/>
    </row>
    <row r="1549" spans="1:17" x14ac:dyDescent="0.25">
      <c r="A1549" s="1">
        <v>44648</v>
      </c>
      <c r="B1549" s="1">
        <f>IF(AND(DCalendário6[[#This Row],[Dia da semana]]&gt;1,DCalendário6[[#This Row],[Dia da semana]]&lt;7,DCalendário6[[#This Row],[Feriados]]=""),DCalendário6[[#This Row],[Dia]],"")</f>
        <v>44648</v>
      </c>
      <c r="C1549" s="16">
        <f>IF(DCalendário6[[#This Row],[Mês]]="","",IF(AND(C1545="",C1546="",C1547="",C1548=""),IF(DCalendário6[[#This Row],[Mês]]=D1548,C1548+1,IF(AND(D1548="",D1549=D1544),C1544+1,1)),IF(AND(C1546="",C1547="",C1548=""),IF(DCalendário6[[#This Row],[Mês]]=D1548,C1548+1,IF(AND(D1548="",D1549=D1545),C1545+1,1)),IF(AND(C1547="",C1548=""),IF(DCalendário6[[#This Row],[Mês]]=D1548,C1548+1,IF(AND(D1548="",D1549=D1546),C1546+1,1)),IF(DCalendário6[[#This Row],[Mês]]=D1548,C1548+1,IF(AND(D1548="",D1549=D1547),C1547+1,1))))))</f>
        <v>19</v>
      </c>
      <c r="D1549" s="14">
        <f>IF(DCalendário6[[#This Row],[Dia Útil]]="","",(MONTH($B1549)))</f>
        <v>3</v>
      </c>
      <c r="E1549" s="14">
        <f t="shared" si="24"/>
        <v>2022</v>
      </c>
      <c r="F1549" s="14">
        <f>MONTH(DCalendário6[[#This Row],[Dia]])</f>
        <v>3</v>
      </c>
      <c r="G1549" s="14" t="str">
        <f>MONTH(DCalendário6[[#This Row],[Dia]])&amp;" - "&amp;DCalendário6[[#This Row],[Ano]]</f>
        <v>3 - 2022</v>
      </c>
      <c r="H1549" s="14">
        <f>IF(DCalendário6[[#This Row],[Dia Útil]]="","",DCalendário6[[#This Row],[Semana Ano]])</f>
        <v>14</v>
      </c>
      <c r="I1549" s="14">
        <f>WEEKNUM(DCalendário6[[#This Row],[Dia]])</f>
        <v>14</v>
      </c>
      <c r="J1549" s="14" cm="1">
        <f t="array" aca="1" ref="J154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549" s="16">
        <f>WEEKDAY(DCalendário6[[#This Row],[Dia]])</f>
        <v>2</v>
      </c>
      <c r="L1549" s="1" t="str">
        <f>IFERROR(VLOOKUP(A1549,Tabela4[],1,0),"")</f>
        <v/>
      </c>
      <c r="M154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44648</v>
      </c>
      <c r="N1549" s="16" t="str">
        <f>IF(DCalendário6[[#This Row],[Dia Útil2]]="Feriado","Feriado",IF(AND(DCalendário6[[#This Row],[Dia Útil]]="",DCalendário6[[#This Row],[Mês Total]]=F1542),N1542+1,IF(DCalendário6[[#This Row],[Dia Útil]]="",1,"")))</f>
        <v/>
      </c>
      <c r="O154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1549" s="16"/>
      <c r="Q1549" s="17"/>
    </row>
    <row r="1550" spans="1:17" x14ac:dyDescent="0.25">
      <c r="A1550" s="1">
        <v>44649</v>
      </c>
      <c r="B1550" s="1">
        <f>IF(AND(DCalendário6[[#This Row],[Dia da semana]]&gt;1,DCalendário6[[#This Row],[Dia da semana]]&lt;7,DCalendário6[[#This Row],[Feriados]]=""),DCalendário6[[#This Row],[Dia]],"")</f>
        <v>44649</v>
      </c>
      <c r="C1550" s="16">
        <f>IF(DCalendário6[[#This Row],[Mês]]="","",IF(AND(C1546="",C1547="",C1548="",C1549=""),IF(DCalendário6[[#This Row],[Mês]]=D1549,C1549+1,IF(AND(D1549="",D1550=D1545),C1545+1,1)),IF(AND(C1547="",C1548="",C1549=""),IF(DCalendário6[[#This Row],[Mês]]=D1549,C1549+1,IF(AND(D1549="",D1550=D1546),C1546+1,1)),IF(AND(C1548="",C1549=""),IF(DCalendário6[[#This Row],[Mês]]=D1549,C1549+1,IF(AND(D1549="",D1550=D1547),C1547+1,1)),IF(DCalendário6[[#This Row],[Mês]]=D1549,C1549+1,IF(AND(D1549="",D1550=D1548),C1548+1,1))))))</f>
        <v>20</v>
      </c>
      <c r="D1550" s="14">
        <f>IF(DCalendário6[[#This Row],[Dia Útil]]="","",(MONTH($B1550)))</f>
        <v>3</v>
      </c>
      <c r="E1550" s="14">
        <f t="shared" si="24"/>
        <v>2022</v>
      </c>
      <c r="F1550" s="14">
        <f>MONTH(DCalendário6[[#This Row],[Dia]])</f>
        <v>3</v>
      </c>
      <c r="G1550" s="14" t="str">
        <f>MONTH(DCalendário6[[#This Row],[Dia]])&amp;" - "&amp;DCalendário6[[#This Row],[Ano]]</f>
        <v>3 - 2022</v>
      </c>
      <c r="H1550" s="14">
        <f>IF(DCalendário6[[#This Row],[Dia Útil]]="","",DCalendário6[[#This Row],[Semana Ano]])</f>
        <v>14</v>
      </c>
      <c r="I1550" s="14">
        <f>WEEKNUM(DCalendário6[[#This Row],[Dia]])</f>
        <v>14</v>
      </c>
      <c r="J1550" s="14" cm="1">
        <f t="array" aca="1" ref="J155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550" s="16">
        <f>WEEKDAY(DCalendário6[[#This Row],[Dia]])</f>
        <v>3</v>
      </c>
      <c r="L1550" s="1" t="str">
        <f>IFERROR(VLOOKUP(A1550,Tabela4[],1,0),"")</f>
        <v/>
      </c>
      <c r="M155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44649</v>
      </c>
      <c r="N1550" s="16" t="str">
        <f>IF(DCalendário6[[#This Row],[Dia Útil2]]="Feriado","Feriado",IF(AND(DCalendário6[[#This Row],[Dia Útil]]="",DCalendário6[[#This Row],[Mês Total]]=F1543),N1543+1,IF(DCalendário6[[#This Row],[Dia Útil]]="",1,"")))</f>
        <v/>
      </c>
      <c r="O155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1550" s="16"/>
      <c r="Q1550" s="17"/>
    </row>
    <row r="1551" spans="1:17" x14ac:dyDescent="0.25">
      <c r="A1551" s="1">
        <v>44650</v>
      </c>
      <c r="B1551" s="1">
        <f>IF(AND(DCalendário6[[#This Row],[Dia da semana]]&gt;1,DCalendário6[[#This Row],[Dia da semana]]&lt;7,DCalendário6[[#This Row],[Feriados]]=""),DCalendário6[[#This Row],[Dia]],"")</f>
        <v>44650</v>
      </c>
      <c r="C1551" s="16">
        <f>IF(DCalendário6[[#This Row],[Mês]]="","",IF(AND(C1547="",C1548="",C1549="",C1550=""),IF(DCalendário6[[#This Row],[Mês]]=D1550,C1550+1,IF(AND(D1550="",D1551=D1546),C1546+1,1)),IF(AND(C1548="",C1549="",C1550=""),IF(DCalendário6[[#This Row],[Mês]]=D1550,C1550+1,IF(AND(D1550="",D1551=D1547),C1547+1,1)),IF(AND(C1549="",C1550=""),IF(DCalendário6[[#This Row],[Mês]]=D1550,C1550+1,IF(AND(D1550="",D1551=D1548),C1548+1,1)),IF(DCalendário6[[#This Row],[Mês]]=D1550,C1550+1,IF(AND(D1550="",D1551=D1549),C1549+1,1))))))</f>
        <v>21</v>
      </c>
      <c r="D1551" s="14">
        <f>IF(DCalendário6[[#This Row],[Dia Útil]]="","",(MONTH($B1551)))</f>
        <v>3</v>
      </c>
      <c r="E1551" s="14">
        <f t="shared" si="24"/>
        <v>2022</v>
      </c>
      <c r="F1551" s="14">
        <f>MONTH(DCalendário6[[#This Row],[Dia]])</f>
        <v>3</v>
      </c>
      <c r="G1551" s="14" t="str">
        <f>MONTH(DCalendário6[[#This Row],[Dia]])&amp;" - "&amp;DCalendário6[[#This Row],[Ano]]</f>
        <v>3 - 2022</v>
      </c>
      <c r="H1551" s="14">
        <f>IF(DCalendário6[[#This Row],[Dia Útil]]="","",DCalendário6[[#This Row],[Semana Ano]])</f>
        <v>14</v>
      </c>
      <c r="I1551" s="14">
        <f>WEEKNUM(DCalendário6[[#This Row],[Dia]])</f>
        <v>14</v>
      </c>
      <c r="J1551" s="14" cm="1">
        <f t="array" aca="1" ref="J155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551" s="16">
        <f>WEEKDAY(DCalendário6[[#This Row],[Dia]])</f>
        <v>4</v>
      </c>
      <c r="L1551" s="1" t="str">
        <f>IFERROR(VLOOKUP(A1551,Tabela4[],1,0),"")</f>
        <v/>
      </c>
      <c r="M155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44650</v>
      </c>
      <c r="N1551" s="16" t="str">
        <f>IF(DCalendário6[[#This Row],[Dia Útil2]]="Feriado","Feriado",IF(AND(DCalendário6[[#This Row],[Dia Útil]]="",DCalendário6[[#This Row],[Mês Total]]=F1544),N1544+1,IF(DCalendário6[[#This Row],[Dia Útil]]="",1,"")))</f>
        <v/>
      </c>
      <c r="O155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21</v>
      </c>
      <c r="P1551" s="16"/>
      <c r="Q1551" s="17"/>
    </row>
    <row r="1552" spans="1:17" x14ac:dyDescent="0.25">
      <c r="A1552" s="1">
        <v>44651</v>
      </c>
      <c r="B1552" s="1">
        <f>IF(AND(DCalendário6[[#This Row],[Dia da semana]]&gt;1,DCalendário6[[#This Row],[Dia da semana]]&lt;7,DCalendário6[[#This Row],[Feriados]]=""),DCalendário6[[#This Row],[Dia]],"")</f>
        <v>44651</v>
      </c>
      <c r="C1552" s="16">
        <f>IF(DCalendário6[[#This Row],[Mês]]="","",IF(AND(C1548="",C1549="",C1550="",C1551=""),IF(DCalendário6[[#This Row],[Mês]]=D1551,C1551+1,IF(AND(D1551="",D1552=D1547),C1547+1,1)),IF(AND(C1549="",C1550="",C1551=""),IF(DCalendário6[[#This Row],[Mês]]=D1551,C1551+1,IF(AND(D1551="",D1552=D1548),C1548+1,1)),IF(AND(C1550="",C1551=""),IF(DCalendário6[[#This Row],[Mês]]=D1551,C1551+1,IF(AND(D1551="",D1552=D1549),C1549+1,1)),IF(DCalendário6[[#This Row],[Mês]]=D1551,C1551+1,IF(AND(D1551="",D1552=D1550),C1550+1,1))))))</f>
        <v>22</v>
      </c>
      <c r="D1552" s="14">
        <f>IF(DCalendário6[[#This Row],[Dia Útil]]="","",(MONTH($B1552)))</f>
        <v>3</v>
      </c>
      <c r="E1552" s="14">
        <f t="shared" si="24"/>
        <v>2022</v>
      </c>
      <c r="F1552" s="14">
        <f>MONTH(DCalendário6[[#This Row],[Dia]])</f>
        <v>3</v>
      </c>
      <c r="G1552" s="14" t="str">
        <f>MONTH(DCalendário6[[#This Row],[Dia]])&amp;" - "&amp;DCalendário6[[#This Row],[Ano]]</f>
        <v>3 - 2022</v>
      </c>
      <c r="H1552" s="14">
        <f>IF(DCalendário6[[#This Row],[Dia Útil]]="","",DCalendário6[[#This Row],[Semana Ano]])</f>
        <v>14</v>
      </c>
      <c r="I1552" s="14">
        <f>WEEKNUM(DCalendário6[[#This Row],[Dia]])</f>
        <v>14</v>
      </c>
      <c r="J1552" s="14" cm="1">
        <f t="array" aca="1" ref="J155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552" s="16">
        <f>WEEKDAY(DCalendário6[[#This Row],[Dia]])</f>
        <v>5</v>
      </c>
      <c r="L1552" s="1" t="str">
        <f>IFERROR(VLOOKUP(A1552,Tabela4[],1,0),"")</f>
        <v/>
      </c>
      <c r="M155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44651</v>
      </c>
      <c r="N1552" s="16" t="str">
        <f>IF(DCalendário6[[#This Row],[Dia Útil2]]="Feriado","Feriado",IF(AND(DCalendário6[[#This Row],[Dia Útil]]="",DCalendário6[[#This Row],[Mês Total]]=F1545),N1545+1,IF(DCalendário6[[#This Row],[Dia Útil]]="",1,"")))</f>
        <v/>
      </c>
      <c r="O155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22</v>
      </c>
      <c r="P1552" s="16"/>
      <c r="Q1552" s="17"/>
    </row>
    <row r="1553" spans="1:17" x14ac:dyDescent="0.25">
      <c r="A1553" s="1">
        <v>44652</v>
      </c>
      <c r="B1553" s="1">
        <f>IF(AND(DCalendário6[[#This Row],[Dia da semana]]&gt;1,DCalendário6[[#This Row],[Dia da semana]]&lt;7,DCalendário6[[#This Row],[Feriados]]=""),DCalendário6[[#This Row],[Dia]],"")</f>
        <v>44652</v>
      </c>
      <c r="C1553" s="16">
        <f>IF(DCalendário6[[#This Row],[Mês]]="","",IF(AND(C1549="",C1550="",C1551="",C1552=""),IF(DCalendário6[[#This Row],[Mês]]=D1552,C1552+1,IF(AND(D1552="",D1553=D1548),C1548+1,1)),IF(AND(C1550="",C1551="",C1552=""),IF(DCalendário6[[#This Row],[Mês]]=D1552,C1552+1,IF(AND(D1552="",D1553=D1549),C1549+1,1)),IF(AND(C1551="",C1552=""),IF(DCalendário6[[#This Row],[Mês]]=D1552,C1552+1,IF(AND(D1552="",D1553=D1550),C1550+1,1)),IF(DCalendário6[[#This Row],[Mês]]=D1552,C1552+1,IF(AND(D1552="",D1553=D1551),C1551+1,1))))))</f>
        <v>1</v>
      </c>
      <c r="D1553" s="14">
        <f>IF(DCalendário6[[#This Row],[Dia Útil]]="","",(MONTH($B1553)))</f>
        <v>4</v>
      </c>
      <c r="E1553" s="14">
        <f t="shared" si="24"/>
        <v>2022</v>
      </c>
      <c r="F1553" s="14">
        <f>MONTH(DCalendário6[[#This Row],[Dia]])</f>
        <v>4</v>
      </c>
      <c r="G1553" s="14" t="str">
        <f>MONTH(DCalendário6[[#This Row],[Dia]])&amp;" - "&amp;DCalendário6[[#This Row],[Ano]]</f>
        <v>4 - 2022</v>
      </c>
      <c r="H1553" s="14">
        <f>IF(DCalendário6[[#This Row],[Dia Útil]]="","",DCalendário6[[#This Row],[Semana Ano]])</f>
        <v>14</v>
      </c>
      <c r="I1553" s="14">
        <f>WEEKNUM(DCalendário6[[#This Row],[Dia]])</f>
        <v>14</v>
      </c>
      <c r="J1553" s="14" cm="1">
        <f t="array" aca="1" ref="J155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553" s="16">
        <f>WEEKDAY(DCalendário6[[#This Row],[Dia]])</f>
        <v>6</v>
      </c>
      <c r="L1553" s="1" t="str">
        <f>IFERROR(VLOOKUP(A1553,Tabela4[],1,0),"")</f>
        <v/>
      </c>
      <c r="M155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44652</v>
      </c>
      <c r="N1553" s="16" t="str">
        <f>IF(DCalendário6[[#This Row],[Dia Útil2]]="Feriado","Feriado",IF(AND(DCalendário6[[#This Row],[Dia Útil]]="",DCalendário6[[#This Row],[Mês Total]]=F1546),N1546+1,IF(DCalendário6[[#This Row],[Dia Útil]]="",1,"")))</f>
        <v/>
      </c>
      <c r="O155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1553" s="16"/>
      <c r="Q1553" s="17"/>
    </row>
    <row r="1554" spans="1:17" x14ac:dyDescent="0.25">
      <c r="A1554" s="1">
        <v>44653</v>
      </c>
      <c r="B1554" s="1" t="str">
        <f>IF(AND(DCalendário6[[#This Row],[Dia da semana]]&gt;1,DCalendário6[[#This Row],[Dia da semana]]&lt;7,DCalendário6[[#This Row],[Feriados]]=""),DCalendário6[[#This Row],[Dia]],"")</f>
        <v/>
      </c>
      <c r="C1554" s="16" t="str">
        <f>IF(DCalendário6[[#This Row],[Mês]]="","",IF(AND(C1550="",C1551="",C1552="",C1553=""),IF(DCalendário6[[#This Row],[Mês]]=D1553,C1553+1,IF(AND(D1553="",D1554=D1549),C1549+1,1)),IF(AND(C1551="",C1552="",C1553=""),IF(DCalendário6[[#This Row],[Mês]]=D1553,C1553+1,IF(AND(D1553="",D1554=D1550),C1550+1,1)),IF(AND(C1552="",C1553=""),IF(DCalendário6[[#This Row],[Mês]]=D1553,C1553+1,IF(AND(D1553="",D1554=D1551),C1551+1,1)),IF(DCalendário6[[#This Row],[Mês]]=D1553,C1553+1,IF(AND(D1553="",D1554=D1552),C1552+1,1))))))</f>
        <v/>
      </c>
      <c r="D1554" s="14" t="str">
        <f>IF(DCalendário6[[#This Row],[Dia Útil]]="","",(MONTH($B1554)))</f>
        <v/>
      </c>
      <c r="E1554" s="14">
        <f t="shared" si="24"/>
        <v>2022</v>
      </c>
      <c r="F1554" s="14">
        <f>MONTH(DCalendário6[[#This Row],[Dia]])</f>
        <v>4</v>
      </c>
      <c r="G1554" s="14" t="str">
        <f>MONTH(DCalendário6[[#This Row],[Dia]])&amp;" - "&amp;DCalendário6[[#This Row],[Ano]]</f>
        <v>4 - 2022</v>
      </c>
      <c r="H1554" s="14" t="str">
        <f>IF(DCalendário6[[#This Row],[Dia Útil]]="","",DCalendário6[[#This Row],[Semana Ano]])</f>
        <v/>
      </c>
      <c r="I1554" s="14">
        <f>WEEKNUM(DCalendário6[[#This Row],[Dia]])</f>
        <v>14</v>
      </c>
      <c r="J1554" s="14" cm="1">
        <f t="array" aca="1" ref="J155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554" s="16">
        <f>WEEKDAY(DCalendário6[[#This Row],[Dia]])</f>
        <v>7</v>
      </c>
      <c r="L1554" s="1" t="str">
        <f>IFERROR(VLOOKUP(A1554,Tabela4[],1,0),"")</f>
        <v/>
      </c>
      <c r="M155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554" s="16">
        <f>IF(DCalendário6[[#This Row],[Dia Útil2]]="Feriado","Feriado",IF(AND(DCalendário6[[#This Row],[Dia Útil]]="",DCalendário6[[#This Row],[Mês Total]]=F1547),N1547+1,IF(DCalendário6[[#This Row],[Dia Útil]]="",1,"")))</f>
        <v>1</v>
      </c>
      <c r="O155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1554" s="16"/>
      <c r="Q1554" s="17"/>
    </row>
    <row r="1555" spans="1:17" x14ac:dyDescent="0.25">
      <c r="A1555" s="1">
        <v>44654</v>
      </c>
      <c r="B1555" s="1" t="str">
        <f>IF(AND(DCalendário6[[#This Row],[Dia da semana]]&gt;1,DCalendário6[[#This Row],[Dia da semana]]&lt;7,DCalendário6[[#This Row],[Feriados]]=""),DCalendário6[[#This Row],[Dia]],"")</f>
        <v/>
      </c>
      <c r="C1555" s="16" t="str">
        <f>IF(DCalendário6[[#This Row],[Mês]]="","",IF(AND(C1551="",C1552="",C1553="",C1554=""),IF(DCalendário6[[#This Row],[Mês]]=D1554,C1554+1,IF(AND(D1554="",D1555=D1550),C1550+1,1)),IF(AND(C1552="",C1553="",C1554=""),IF(DCalendário6[[#This Row],[Mês]]=D1554,C1554+1,IF(AND(D1554="",D1555=D1551),C1551+1,1)),IF(AND(C1553="",C1554=""),IF(DCalendário6[[#This Row],[Mês]]=D1554,C1554+1,IF(AND(D1554="",D1555=D1552),C1552+1,1)),IF(DCalendário6[[#This Row],[Mês]]=D1554,C1554+1,IF(AND(D1554="",D1555=D1553),C1553+1,1))))))</f>
        <v/>
      </c>
      <c r="D1555" s="14" t="str">
        <f>IF(DCalendário6[[#This Row],[Dia Útil]]="","",(MONTH($B1555)))</f>
        <v/>
      </c>
      <c r="E1555" s="14">
        <f t="shared" si="24"/>
        <v>2022</v>
      </c>
      <c r="F1555" s="14">
        <f>MONTH(DCalendário6[[#This Row],[Dia]])</f>
        <v>4</v>
      </c>
      <c r="G1555" s="14" t="str">
        <f>MONTH(DCalendário6[[#This Row],[Dia]])&amp;" - "&amp;DCalendário6[[#This Row],[Ano]]</f>
        <v>4 - 2022</v>
      </c>
      <c r="H1555" s="14" t="str">
        <f>IF(DCalendário6[[#This Row],[Dia Útil]]="","",DCalendário6[[#This Row],[Semana Ano]])</f>
        <v/>
      </c>
      <c r="I1555" s="14">
        <f>WEEKNUM(DCalendário6[[#This Row],[Dia]])</f>
        <v>15</v>
      </c>
      <c r="J1555" s="14" cm="1">
        <f t="array" aca="1" ref="J155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555" s="16">
        <f>WEEKDAY(DCalendário6[[#This Row],[Dia]])</f>
        <v>1</v>
      </c>
      <c r="L1555" s="1" t="str">
        <f>IFERROR(VLOOKUP(A1555,Tabela4[],1,0),"")</f>
        <v/>
      </c>
      <c r="M155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555" s="16">
        <f>IF(DCalendário6[[#This Row],[Dia Útil2]]="Feriado","Feriado",IF(AND(DCalendário6[[#This Row],[Dia Útil]]="",DCalendário6[[#This Row],[Mês Total]]=F1548),N1548+1,IF(DCalendário6[[#This Row],[Dia Útil]]="",1,"")))</f>
        <v>1</v>
      </c>
      <c r="O155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1555" s="16"/>
      <c r="Q1555" s="17"/>
    </row>
    <row r="1556" spans="1:17" x14ac:dyDescent="0.25">
      <c r="A1556" s="1">
        <v>44655</v>
      </c>
      <c r="B1556" s="1">
        <f>IF(AND(DCalendário6[[#This Row],[Dia da semana]]&gt;1,DCalendário6[[#This Row],[Dia da semana]]&lt;7,DCalendário6[[#This Row],[Feriados]]=""),DCalendário6[[#This Row],[Dia]],"")</f>
        <v>44655</v>
      </c>
      <c r="C1556" s="16">
        <f>IF(DCalendário6[[#This Row],[Mês]]="","",IF(AND(C1552="",C1553="",C1554="",C1555=""),IF(DCalendário6[[#This Row],[Mês]]=D1555,C1555+1,IF(AND(D1555="",D1556=D1551),C1551+1,1)),IF(AND(C1553="",C1554="",C1555=""),IF(DCalendário6[[#This Row],[Mês]]=D1555,C1555+1,IF(AND(D1555="",D1556=D1552),C1552+1,1)),IF(AND(C1554="",C1555=""),IF(DCalendário6[[#This Row],[Mês]]=D1555,C1555+1,IF(AND(D1555="",D1556=D1553),C1553+1,1)),IF(DCalendário6[[#This Row],[Mês]]=D1555,C1555+1,IF(AND(D1555="",D1556=D1554),C1554+1,1))))))</f>
        <v>2</v>
      </c>
      <c r="D1556" s="14">
        <f>IF(DCalendário6[[#This Row],[Dia Útil]]="","",(MONTH($B1556)))</f>
        <v>4</v>
      </c>
      <c r="E1556" s="14">
        <f t="shared" si="24"/>
        <v>2022</v>
      </c>
      <c r="F1556" s="14">
        <f>MONTH(DCalendário6[[#This Row],[Dia]])</f>
        <v>4</v>
      </c>
      <c r="G1556" s="14" t="str">
        <f>MONTH(DCalendário6[[#This Row],[Dia]])&amp;" - "&amp;DCalendário6[[#This Row],[Ano]]</f>
        <v>4 - 2022</v>
      </c>
      <c r="H1556" s="14">
        <f>IF(DCalendário6[[#This Row],[Dia Útil]]="","",DCalendário6[[#This Row],[Semana Ano]])</f>
        <v>15</v>
      </c>
      <c r="I1556" s="14">
        <f>WEEKNUM(DCalendário6[[#This Row],[Dia]])</f>
        <v>15</v>
      </c>
      <c r="J1556" s="14" cm="1">
        <f t="array" aca="1" ref="J155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556" s="16">
        <f>WEEKDAY(DCalendário6[[#This Row],[Dia]])</f>
        <v>2</v>
      </c>
      <c r="L1556" s="1" t="str">
        <f>IFERROR(VLOOKUP(A1556,Tabela4[],1,0),"")</f>
        <v/>
      </c>
      <c r="M155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44655</v>
      </c>
      <c r="N1556" s="16" t="str">
        <f>IF(DCalendário6[[#This Row],[Dia Útil2]]="Feriado","Feriado",IF(AND(DCalendário6[[#This Row],[Dia Útil]]="",DCalendário6[[#This Row],[Mês Total]]=F1549),N1549+1,IF(DCalendário6[[#This Row],[Dia Útil]]="",1,"")))</f>
        <v/>
      </c>
      <c r="O155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1556" s="16"/>
      <c r="Q1556" s="17"/>
    </row>
    <row r="1557" spans="1:17" x14ac:dyDescent="0.25">
      <c r="A1557" s="1">
        <v>44656</v>
      </c>
      <c r="B1557" s="1">
        <f>IF(AND(DCalendário6[[#This Row],[Dia da semana]]&gt;1,DCalendário6[[#This Row],[Dia da semana]]&lt;7,DCalendário6[[#This Row],[Feriados]]=""),DCalendário6[[#This Row],[Dia]],"")</f>
        <v>44656</v>
      </c>
      <c r="C1557" s="16">
        <f>IF(DCalendário6[[#This Row],[Mês]]="","",IF(AND(C1553="",C1554="",C1555="",C1556=""),IF(DCalendário6[[#This Row],[Mês]]=D1556,C1556+1,IF(AND(D1556="",D1557=D1552),C1552+1,1)),IF(AND(C1554="",C1555="",C1556=""),IF(DCalendário6[[#This Row],[Mês]]=D1556,C1556+1,IF(AND(D1556="",D1557=D1553),C1553+1,1)),IF(AND(C1555="",C1556=""),IF(DCalendário6[[#This Row],[Mês]]=D1556,C1556+1,IF(AND(D1556="",D1557=D1554),C1554+1,1)),IF(DCalendário6[[#This Row],[Mês]]=D1556,C1556+1,IF(AND(D1556="",D1557=D1555),C1555+1,1))))))</f>
        <v>3</v>
      </c>
      <c r="D1557" s="14">
        <f>IF(DCalendário6[[#This Row],[Dia Útil]]="","",(MONTH($B1557)))</f>
        <v>4</v>
      </c>
      <c r="E1557" s="14">
        <f t="shared" si="24"/>
        <v>2022</v>
      </c>
      <c r="F1557" s="14">
        <f>MONTH(DCalendário6[[#This Row],[Dia]])</f>
        <v>4</v>
      </c>
      <c r="G1557" s="14" t="str">
        <f>MONTH(DCalendário6[[#This Row],[Dia]])&amp;" - "&amp;DCalendário6[[#This Row],[Ano]]</f>
        <v>4 - 2022</v>
      </c>
      <c r="H1557" s="14">
        <f>IF(DCalendário6[[#This Row],[Dia Útil]]="","",DCalendário6[[#This Row],[Semana Ano]])</f>
        <v>15</v>
      </c>
      <c r="I1557" s="14">
        <f>WEEKNUM(DCalendário6[[#This Row],[Dia]])</f>
        <v>15</v>
      </c>
      <c r="J1557" s="14" cm="1">
        <f t="array" aca="1" ref="J155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557" s="16">
        <f>WEEKDAY(DCalendário6[[#This Row],[Dia]])</f>
        <v>3</v>
      </c>
      <c r="L1557" s="1" t="str">
        <f>IFERROR(VLOOKUP(A1557,Tabela4[],1,0),"")</f>
        <v/>
      </c>
      <c r="M155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44656</v>
      </c>
      <c r="N1557" s="16" t="str">
        <f>IF(DCalendário6[[#This Row],[Dia Útil2]]="Feriado","Feriado",IF(AND(DCalendário6[[#This Row],[Dia Útil]]="",DCalendário6[[#This Row],[Mês Total]]=F1550),N1550+1,IF(DCalendário6[[#This Row],[Dia Útil]]="",1,"")))</f>
        <v/>
      </c>
      <c r="O155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1557" s="16"/>
      <c r="Q1557" s="17"/>
    </row>
    <row r="1558" spans="1:17" x14ac:dyDescent="0.25">
      <c r="A1558" s="1">
        <v>44657</v>
      </c>
      <c r="B1558" s="1">
        <f>IF(AND(DCalendário6[[#This Row],[Dia da semana]]&gt;1,DCalendário6[[#This Row],[Dia da semana]]&lt;7,DCalendário6[[#This Row],[Feriados]]=""),DCalendário6[[#This Row],[Dia]],"")</f>
        <v>44657</v>
      </c>
      <c r="C1558" s="16">
        <f>IF(DCalendário6[[#This Row],[Mês]]="","",IF(AND(C1554="",C1555="",C1556="",C1557=""),IF(DCalendário6[[#This Row],[Mês]]=D1557,C1557+1,IF(AND(D1557="",D1558=D1553),C1553+1,1)),IF(AND(C1555="",C1556="",C1557=""),IF(DCalendário6[[#This Row],[Mês]]=D1557,C1557+1,IF(AND(D1557="",D1558=D1554),C1554+1,1)),IF(AND(C1556="",C1557=""),IF(DCalendário6[[#This Row],[Mês]]=D1557,C1557+1,IF(AND(D1557="",D1558=D1555),C1555+1,1)),IF(DCalendário6[[#This Row],[Mês]]=D1557,C1557+1,IF(AND(D1557="",D1558=D1556),C1556+1,1))))))</f>
        <v>4</v>
      </c>
      <c r="D1558" s="14">
        <f>IF(DCalendário6[[#This Row],[Dia Útil]]="","",(MONTH($B1558)))</f>
        <v>4</v>
      </c>
      <c r="E1558" s="14">
        <f t="shared" si="24"/>
        <v>2022</v>
      </c>
      <c r="F1558" s="14">
        <f>MONTH(DCalendário6[[#This Row],[Dia]])</f>
        <v>4</v>
      </c>
      <c r="G1558" s="14" t="str">
        <f>MONTH(DCalendário6[[#This Row],[Dia]])&amp;" - "&amp;DCalendário6[[#This Row],[Ano]]</f>
        <v>4 - 2022</v>
      </c>
      <c r="H1558" s="14">
        <f>IF(DCalendário6[[#This Row],[Dia Útil]]="","",DCalendário6[[#This Row],[Semana Ano]])</f>
        <v>15</v>
      </c>
      <c r="I1558" s="14">
        <f>WEEKNUM(DCalendário6[[#This Row],[Dia]])</f>
        <v>15</v>
      </c>
      <c r="J1558" s="14" cm="1">
        <f t="array" aca="1" ref="J155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558" s="16">
        <f>WEEKDAY(DCalendário6[[#This Row],[Dia]])</f>
        <v>4</v>
      </c>
      <c r="L1558" s="1" t="str">
        <f>IFERROR(VLOOKUP(A1558,Tabela4[],1,0),"")</f>
        <v/>
      </c>
      <c r="M155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44657</v>
      </c>
      <c r="N1558" s="16" t="str">
        <f>IF(DCalendário6[[#This Row],[Dia Útil2]]="Feriado","Feriado",IF(AND(DCalendário6[[#This Row],[Dia Útil]]="",DCalendário6[[#This Row],[Mês Total]]=F1551),N1551+1,IF(DCalendário6[[#This Row],[Dia Útil]]="",1,"")))</f>
        <v/>
      </c>
      <c r="O155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1558" s="16"/>
      <c r="Q1558" s="17"/>
    </row>
    <row r="1559" spans="1:17" x14ac:dyDescent="0.25">
      <c r="A1559" s="1">
        <v>44658</v>
      </c>
      <c r="B1559" s="1">
        <f>IF(AND(DCalendário6[[#This Row],[Dia da semana]]&gt;1,DCalendário6[[#This Row],[Dia da semana]]&lt;7,DCalendário6[[#This Row],[Feriados]]=""),DCalendário6[[#This Row],[Dia]],"")</f>
        <v>44658</v>
      </c>
      <c r="C1559" s="16">
        <f>IF(DCalendário6[[#This Row],[Mês]]="","",IF(AND(C1555="",C1556="",C1557="",C1558=""),IF(DCalendário6[[#This Row],[Mês]]=D1558,C1558+1,IF(AND(D1558="",D1559=D1554),C1554+1,1)),IF(AND(C1556="",C1557="",C1558=""),IF(DCalendário6[[#This Row],[Mês]]=D1558,C1558+1,IF(AND(D1558="",D1559=D1555),C1555+1,1)),IF(AND(C1557="",C1558=""),IF(DCalendário6[[#This Row],[Mês]]=D1558,C1558+1,IF(AND(D1558="",D1559=D1556),C1556+1,1)),IF(DCalendário6[[#This Row],[Mês]]=D1558,C1558+1,IF(AND(D1558="",D1559=D1557),C1557+1,1))))))</f>
        <v>5</v>
      </c>
      <c r="D1559" s="14">
        <f>IF(DCalendário6[[#This Row],[Dia Útil]]="","",(MONTH($B1559)))</f>
        <v>4</v>
      </c>
      <c r="E1559" s="14">
        <f t="shared" si="24"/>
        <v>2022</v>
      </c>
      <c r="F1559" s="14">
        <f>MONTH(DCalendário6[[#This Row],[Dia]])</f>
        <v>4</v>
      </c>
      <c r="G1559" s="14" t="str">
        <f>MONTH(DCalendário6[[#This Row],[Dia]])&amp;" - "&amp;DCalendário6[[#This Row],[Ano]]</f>
        <v>4 - 2022</v>
      </c>
      <c r="H1559" s="14">
        <f>IF(DCalendário6[[#This Row],[Dia Útil]]="","",DCalendário6[[#This Row],[Semana Ano]])</f>
        <v>15</v>
      </c>
      <c r="I1559" s="14">
        <f>WEEKNUM(DCalendário6[[#This Row],[Dia]])</f>
        <v>15</v>
      </c>
      <c r="J1559" s="14" cm="1">
        <f t="array" aca="1" ref="J155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559" s="16">
        <f>WEEKDAY(DCalendário6[[#This Row],[Dia]])</f>
        <v>5</v>
      </c>
      <c r="L1559" s="1" t="str">
        <f>IFERROR(VLOOKUP(A1559,Tabela4[],1,0),"")</f>
        <v/>
      </c>
      <c r="M155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44658</v>
      </c>
      <c r="N1559" s="16" t="str">
        <f>IF(DCalendário6[[#This Row],[Dia Útil2]]="Feriado","Feriado",IF(AND(DCalendário6[[#This Row],[Dia Útil]]="",DCalendário6[[#This Row],[Mês Total]]=F1552),N1552+1,IF(DCalendário6[[#This Row],[Dia Útil]]="",1,"")))</f>
        <v/>
      </c>
      <c r="O155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1559" s="16"/>
      <c r="Q1559" s="17"/>
    </row>
    <row r="1560" spans="1:17" x14ac:dyDescent="0.25">
      <c r="A1560" s="1">
        <v>44659</v>
      </c>
      <c r="B1560" s="1">
        <f>IF(AND(DCalendário6[[#This Row],[Dia da semana]]&gt;1,DCalendário6[[#This Row],[Dia da semana]]&lt;7,DCalendário6[[#This Row],[Feriados]]=""),DCalendário6[[#This Row],[Dia]],"")</f>
        <v>44659</v>
      </c>
      <c r="C1560" s="16">
        <f>IF(DCalendário6[[#This Row],[Mês]]="","",IF(AND(C1556="",C1557="",C1558="",C1559=""),IF(DCalendário6[[#This Row],[Mês]]=D1559,C1559+1,IF(AND(D1559="",D1560=D1555),C1555+1,1)),IF(AND(C1557="",C1558="",C1559=""),IF(DCalendário6[[#This Row],[Mês]]=D1559,C1559+1,IF(AND(D1559="",D1560=D1556),C1556+1,1)),IF(AND(C1558="",C1559=""),IF(DCalendário6[[#This Row],[Mês]]=D1559,C1559+1,IF(AND(D1559="",D1560=D1557),C1557+1,1)),IF(DCalendário6[[#This Row],[Mês]]=D1559,C1559+1,IF(AND(D1559="",D1560=D1558),C1558+1,1))))))</f>
        <v>6</v>
      </c>
      <c r="D1560" s="14">
        <f>IF(DCalendário6[[#This Row],[Dia Útil]]="","",(MONTH($B1560)))</f>
        <v>4</v>
      </c>
      <c r="E1560" s="14">
        <f t="shared" si="24"/>
        <v>2022</v>
      </c>
      <c r="F1560" s="14">
        <f>MONTH(DCalendário6[[#This Row],[Dia]])</f>
        <v>4</v>
      </c>
      <c r="G1560" s="14" t="str">
        <f>MONTH(DCalendário6[[#This Row],[Dia]])&amp;" - "&amp;DCalendário6[[#This Row],[Ano]]</f>
        <v>4 - 2022</v>
      </c>
      <c r="H1560" s="14">
        <f>IF(DCalendário6[[#This Row],[Dia Útil]]="","",DCalendário6[[#This Row],[Semana Ano]])</f>
        <v>15</v>
      </c>
      <c r="I1560" s="14">
        <f>WEEKNUM(DCalendário6[[#This Row],[Dia]])</f>
        <v>15</v>
      </c>
      <c r="J1560" s="14" cm="1">
        <f t="array" aca="1" ref="J156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560" s="16">
        <f>WEEKDAY(DCalendário6[[#This Row],[Dia]])</f>
        <v>6</v>
      </c>
      <c r="L1560" s="1" t="str">
        <f>IFERROR(VLOOKUP(A1560,Tabela4[],1,0),"")</f>
        <v/>
      </c>
      <c r="M156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44659</v>
      </c>
      <c r="N1560" s="16" t="str">
        <f>IF(DCalendário6[[#This Row],[Dia Útil2]]="Feriado","Feriado",IF(AND(DCalendário6[[#This Row],[Dia Útil]]="",DCalendário6[[#This Row],[Mês Total]]=F1553),N1553+1,IF(DCalendário6[[#This Row],[Dia Útil]]="",1,"")))</f>
        <v/>
      </c>
      <c r="O156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1560" s="16"/>
      <c r="Q1560" s="17"/>
    </row>
    <row r="1561" spans="1:17" x14ac:dyDescent="0.25">
      <c r="A1561" s="1">
        <v>44660</v>
      </c>
      <c r="B1561" s="1" t="str">
        <f>IF(AND(DCalendário6[[#This Row],[Dia da semana]]&gt;1,DCalendário6[[#This Row],[Dia da semana]]&lt;7,DCalendário6[[#This Row],[Feriados]]=""),DCalendário6[[#This Row],[Dia]],"")</f>
        <v/>
      </c>
      <c r="C1561" s="16" t="str">
        <f>IF(DCalendário6[[#This Row],[Mês]]="","",IF(AND(C1557="",C1558="",C1559="",C1560=""),IF(DCalendário6[[#This Row],[Mês]]=D1560,C1560+1,IF(AND(D1560="",D1561=D1556),C1556+1,1)),IF(AND(C1558="",C1559="",C1560=""),IF(DCalendário6[[#This Row],[Mês]]=D1560,C1560+1,IF(AND(D1560="",D1561=D1557),C1557+1,1)),IF(AND(C1559="",C1560=""),IF(DCalendário6[[#This Row],[Mês]]=D1560,C1560+1,IF(AND(D1560="",D1561=D1558),C1558+1,1)),IF(DCalendário6[[#This Row],[Mês]]=D1560,C1560+1,IF(AND(D1560="",D1561=D1559),C1559+1,1))))))</f>
        <v/>
      </c>
      <c r="D1561" s="14" t="str">
        <f>IF(DCalendário6[[#This Row],[Dia Útil]]="","",(MONTH($B1561)))</f>
        <v/>
      </c>
      <c r="E1561" s="14">
        <f t="shared" si="24"/>
        <v>2022</v>
      </c>
      <c r="F1561" s="14">
        <f>MONTH(DCalendário6[[#This Row],[Dia]])</f>
        <v>4</v>
      </c>
      <c r="G1561" s="14" t="str">
        <f>MONTH(DCalendário6[[#This Row],[Dia]])&amp;" - "&amp;DCalendário6[[#This Row],[Ano]]</f>
        <v>4 - 2022</v>
      </c>
      <c r="H1561" s="14" t="str">
        <f>IF(DCalendário6[[#This Row],[Dia Útil]]="","",DCalendário6[[#This Row],[Semana Ano]])</f>
        <v/>
      </c>
      <c r="I1561" s="14">
        <f>WEEKNUM(DCalendário6[[#This Row],[Dia]])</f>
        <v>15</v>
      </c>
      <c r="J1561" s="14" cm="1">
        <f t="array" aca="1" ref="J156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561" s="16">
        <f>WEEKDAY(DCalendário6[[#This Row],[Dia]])</f>
        <v>7</v>
      </c>
      <c r="L1561" s="1" t="str">
        <f>IFERROR(VLOOKUP(A1561,Tabela4[],1,0),"")</f>
        <v/>
      </c>
      <c r="M156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561" s="16">
        <f>IF(DCalendário6[[#This Row],[Dia Útil2]]="Feriado","Feriado",IF(AND(DCalendário6[[#This Row],[Dia Útil]]="",DCalendário6[[#This Row],[Mês Total]]=F1554),N1554+1,IF(DCalendário6[[#This Row],[Dia Útil]]="",1,"")))</f>
        <v>2</v>
      </c>
      <c r="O156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1561" s="16"/>
      <c r="Q1561" s="17"/>
    </row>
    <row r="1562" spans="1:17" x14ac:dyDescent="0.25">
      <c r="A1562" s="1">
        <v>44661</v>
      </c>
      <c r="B1562" s="1" t="str">
        <f>IF(AND(DCalendário6[[#This Row],[Dia da semana]]&gt;1,DCalendário6[[#This Row],[Dia da semana]]&lt;7,DCalendário6[[#This Row],[Feriados]]=""),DCalendário6[[#This Row],[Dia]],"")</f>
        <v/>
      </c>
      <c r="C1562" s="16" t="str">
        <f>IF(DCalendário6[[#This Row],[Mês]]="","",IF(AND(C1558="",C1559="",C1560="",C1561=""),IF(DCalendário6[[#This Row],[Mês]]=D1561,C1561+1,IF(AND(D1561="",D1562=D1557),C1557+1,1)),IF(AND(C1559="",C1560="",C1561=""),IF(DCalendário6[[#This Row],[Mês]]=D1561,C1561+1,IF(AND(D1561="",D1562=D1558),C1558+1,1)),IF(AND(C1560="",C1561=""),IF(DCalendário6[[#This Row],[Mês]]=D1561,C1561+1,IF(AND(D1561="",D1562=D1559),C1559+1,1)),IF(DCalendário6[[#This Row],[Mês]]=D1561,C1561+1,IF(AND(D1561="",D1562=D1560),C1560+1,1))))))</f>
        <v/>
      </c>
      <c r="D1562" s="14" t="str">
        <f>IF(DCalendário6[[#This Row],[Dia Útil]]="","",(MONTH($B1562)))</f>
        <v/>
      </c>
      <c r="E1562" s="14">
        <f t="shared" si="24"/>
        <v>2022</v>
      </c>
      <c r="F1562" s="14">
        <f>MONTH(DCalendário6[[#This Row],[Dia]])</f>
        <v>4</v>
      </c>
      <c r="G1562" s="14" t="str">
        <f>MONTH(DCalendário6[[#This Row],[Dia]])&amp;" - "&amp;DCalendário6[[#This Row],[Ano]]</f>
        <v>4 - 2022</v>
      </c>
      <c r="H1562" s="14" t="str">
        <f>IF(DCalendário6[[#This Row],[Dia Útil]]="","",DCalendário6[[#This Row],[Semana Ano]])</f>
        <v/>
      </c>
      <c r="I1562" s="14">
        <f>WEEKNUM(DCalendário6[[#This Row],[Dia]])</f>
        <v>16</v>
      </c>
      <c r="J1562" s="14" cm="1">
        <f t="array" aca="1" ref="J156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562" s="16">
        <f>WEEKDAY(DCalendário6[[#This Row],[Dia]])</f>
        <v>1</v>
      </c>
      <c r="L1562" s="1" t="str">
        <f>IFERROR(VLOOKUP(A1562,Tabela4[],1,0),"")</f>
        <v/>
      </c>
      <c r="M156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562" s="16">
        <f>IF(DCalendário6[[#This Row],[Dia Útil2]]="Feriado","Feriado",IF(AND(DCalendário6[[#This Row],[Dia Útil]]="",DCalendário6[[#This Row],[Mês Total]]=F1555),N1555+1,IF(DCalendário6[[#This Row],[Dia Útil]]="",1,"")))</f>
        <v>2</v>
      </c>
      <c r="O156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1562" s="16"/>
      <c r="Q1562" s="17"/>
    </row>
    <row r="1563" spans="1:17" x14ac:dyDescent="0.25">
      <c r="A1563" s="1">
        <v>44662</v>
      </c>
      <c r="B1563" s="1">
        <f>IF(AND(DCalendário6[[#This Row],[Dia da semana]]&gt;1,DCalendário6[[#This Row],[Dia da semana]]&lt;7,DCalendário6[[#This Row],[Feriados]]=""),DCalendário6[[#This Row],[Dia]],"")</f>
        <v>44662</v>
      </c>
      <c r="C1563" s="16">
        <f>IF(DCalendário6[[#This Row],[Mês]]="","",IF(AND(C1559="",C1560="",C1561="",C1562=""),IF(DCalendário6[[#This Row],[Mês]]=D1562,C1562+1,IF(AND(D1562="",D1563=D1558),C1558+1,1)),IF(AND(C1560="",C1561="",C1562=""),IF(DCalendário6[[#This Row],[Mês]]=D1562,C1562+1,IF(AND(D1562="",D1563=D1559),C1559+1,1)),IF(AND(C1561="",C1562=""),IF(DCalendário6[[#This Row],[Mês]]=D1562,C1562+1,IF(AND(D1562="",D1563=D1560),C1560+1,1)),IF(DCalendário6[[#This Row],[Mês]]=D1562,C1562+1,IF(AND(D1562="",D1563=D1561),C1561+1,1))))))</f>
        <v>7</v>
      </c>
      <c r="D1563" s="14">
        <f>IF(DCalendário6[[#This Row],[Dia Útil]]="","",(MONTH($B1563)))</f>
        <v>4</v>
      </c>
      <c r="E1563" s="14">
        <f t="shared" si="24"/>
        <v>2022</v>
      </c>
      <c r="F1563" s="14">
        <f>MONTH(DCalendário6[[#This Row],[Dia]])</f>
        <v>4</v>
      </c>
      <c r="G1563" s="14" t="str">
        <f>MONTH(DCalendário6[[#This Row],[Dia]])&amp;" - "&amp;DCalendário6[[#This Row],[Ano]]</f>
        <v>4 - 2022</v>
      </c>
      <c r="H1563" s="14">
        <f>IF(DCalendário6[[#This Row],[Dia Útil]]="","",DCalendário6[[#This Row],[Semana Ano]])</f>
        <v>16</v>
      </c>
      <c r="I1563" s="14">
        <f>WEEKNUM(DCalendário6[[#This Row],[Dia]])</f>
        <v>16</v>
      </c>
      <c r="J1563" s="14" cm="1">
        <f t="array" aca="1" ref="J156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563" s="16">
        <f>WEEKDAY(DCalendário6[[#This Row],[Dia]])</f>
        <v>2</v>
      </c>
      <c r="L1563" s="1" t="str">
        <f>IFERROR(VLOOKUP(A1563,Tabela4[],1,0),"")</f>
        <v/>
      </c>
      <c r="M156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44662</v>
      </c>
      <c r="N1563" s="16" t="str">
        <f>IF(DCalendário6[[#This Row],[Dia Útil2]]="Feriado","Feriado",IF(AND(DCalendário6[[#This Row],[Dia Útil]]="",DCalendário6[[#This Row],[Mês Total]]=F1556),N1556+1,IF(DCalendário6[[#This Row],[Dia Útil]]="",1,"")))</f>
        <v/>
      </c>
      <c r="O156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1563" s="16"/>
      <c r="Q1563" s="17"/>
    </row>
    <row r="1564" spans="1:17" x14ac:dyDescent="0.25">
      <c r="A1564" s="1">
        <v>44663</v>
      </c>
      <c r="B1564" s="1">
        <f>IF(AND(DCalendário6[[#This Row],[Dia da semana]]&gt;1,DCalendário6[[#This Row],[Dia da semana]]&lt;7,DCalendário6[[#This Row],[Feriados]]=""),DCalendário6[[#This Row],[Dia]],"")</f>
        <v>44663</v>
      </c>
      <c r="C1564" s="16">
        <f>IF(DCalendário6[[#This Row],[Mês]]="","",IF(AND(C1560="",C1561="",C1562="",C1563=""),IF(DCalendário6[[#This Row],[Mês]]=D1563,C1563+1,IF(AND(D1563="",D1564=D1559),C1559+1,1)),IF(AND(C1561="",C1562="",C1563=""),IF(DCalendário6[[#This Row],[Mês]]=D1563,C1563+1,IF(AND(D1563="",D1564=D1560),C1560+1,1)),IF(AND(C1562="",C1563=""),IF(DCalendário6[[#This Row],[Mês]]=D1563,C1563+1,IF(AND(D1563="",D1564=D1561),C1561+1,1)),IF(DCalendário6[[#This Row],[Mês]]=D1563,C1563+1,IF(AND(D1563="",D1564=D1562),C1562+1,1))))))</f>
        <v>8</v>
      </c>
      <c r="D1564" s="14">
        <f>IF(DCalendário6[[#This Row],[Dia Útil]]="","",(MONTH($B1564)))</f>
        <v>4</v>
      </c>
      <c r="E1564" s="14">
        <f t="shared" si="24"/>
        <v>2022</v>
      </c>
      <c r="F1564" s="14">
        <f>MONTH(DCalendário6[[#This Row],[Dia]])</f>
        <v>4</v>
      </c>
      <c r="G1564" s="14" t="str">
        <f>MONTH(DCalendário6[[#This Row],[Dia]])&amp;" - "&amp;DCalendário6[[#This Row],[Ano]]</f>
        <v>4 - 2022</v>
      </c>
      <c r="H1564" s="14">
        <f>IF(DCalendário6[[#This Row],[Dia Útil]]="","",DCalendário6[[#This Row],[Semana Ano]])</f>
        <v>16</v>
      </c>
      <c r="I1564" s="14">
        <f>WEEKNUM(DCalendário6[[#This Row],[Dia]])</f>
        <v>16</v>
      </c>
      <c r="J1564" s="14" cm="1">
        <f t="array" aca="1" ref="J156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564" s="16">
        <f>WEEKDAY(DCalendário6[[#This Row],[Dia]])</f>
        <v>3</v>
      </c>
      <c r="L1564" s="1" t="str">
        <f>IFERROR(VLOOKUP(A1564,Tabela4[],1,0),"")</f>
        <v/>
      </c>
      <c r="M156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44663</v>
      </c>
      <c r="N1564" s="16" t="str">
        <f>IF(DCalendário6[[#This Row],[Dia Útil2]]="Feriado","Feriado",IF(AND(DCalendário6[[#This Row],[Dia Útil]]="",DCalendário6[[#This Row],[Mês Total]]=F1557),N1557+1,IF(DCalendário6[[#This Row],[Dia Útil]]="",1,"")))</f>
        <v/>
      </c>
      <c r="O156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1564" s="16"/>
      <c r="Q1564" s="17"/>
    </row>
    <row r="1565" spans="1:17" x14ac:dyDescent="0.25">
      <c r="A1565" s="1">
        <v>44664</v>
      </c>
      <c r="B1565" s="1">
        <f>IF(AND(DCalendário6[[#This Row],[Dia da semana]]&gt;1,DCalendário6[[#This Row],[Dia da semana]]&lt;7,DCalendário6[[#This Row],[Feriados]]=""),DCalendário6[[#This Row],[Dia]],"")</f>
        <v>44664</v>
      </c>
      <c r="C1565" s="16">
        <f>IF(DCalendário6[[#This Row],[Mês]]="","",IF(AND(C1561="",C1562="",C1563="",C1564=""),IF(DCalendário6[[#This Row],[Mês]]=D1564,C1564+1,IF(AND(D1564="",D1565=D1560),C1560+1,1)),IF(AND(C1562="",C1563="",C1564=""),IF(DCalendário6[[#This Row],[Mês]]=D1564,C1564+1,IF(AND(D1564="",D1565=D1561),C1561+1,1)),IF(AND(C1563="",C1564=""),IF(DCalendário6[[#This Row],[Mês]]=D1564,C1564+1,IF(AND(D1564="",D1565=D1562),C1562+1,1)),IF(DCalendário6[[#This Row],[Mês]]=D1564,C1564+1,IF(AND(D1564="",D1565=D1563),C1563+1,1))))))</f>
        <v>9</v>
      </c>
      <c r="D1565" s="14">
        <f>IF(DCalendário6[[#This Row],[Dia Útil]]="","",(MONTH($B1565)))</f>
        <v>4</v>
      </c>
      <c r="E1565" s="14">
        <f t="shared" si="24"/>
        <v>2022</v>
      </c>
      <c r="F1565" s="14">
        <f>MONTH(DCalendário6[[#This Row],[Dia]])</f>
        <v>4</v>
      </c>
      <c r="G1565" s="14" t="str">
        <f>MONTH(DCalendário6[[#This Row],[Dia]])&amp;" - "&amp;DCalendário6[[#This Row],[Ano]]</f>
        <v>4 - 2022</v>
      </c>
      <c r="H1565" s="14">
        <f>IF(DCalendário6[[#This Row],[Dia Útil]]="","",DCalendário6[[#This Row],[Semana Ano]])</f>
        <v>16</v>
      </c>
      <c r="I1565" s="14">
        <f>WEEKNUM(DCalendário6[[#This Row],[Dia]])</f>
        <v>16</v>
      </c>
      <c r="J1565" s="14" cm="1">
        <f t="array" aca="1" ref="J156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565" s="16">
        <f>WEEKDAY(DCalendário6[[#This Row],[Dia]])</f>
        <v>4</v>
      </c>
      <c r="L1565" s="1" t="str">
        <f>IFERROR(VLOOKUP(A1565,Tabela4[],1,0),"")</f>
        <v/>
      </c>
      <c r="M156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44664</v>
      </c>
      <c r="N1565" s="16" t="str">
        <f>IF(DCalendário6[[#This Row],[Dia Útil2]]="Feriado","Feriado",IF(AND(DCalendário6[[#This Row],[Dia Útil]]="",DCalendário6[[#This Row],[Mês Total]]=F1558),N1558+1,IF(DCalendário6[[#This Row],[Dia Útil]]="",1,"")))</f>
        <v/>
      </c>
      <c r="O156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1565" s="16"/>
      <c r="Q1565" s="17"/>
    </row>
    <row r="1566" spans="1:17" x14ac:dyDescent="0.25">
      <c r="A1566" s="1">
        <v>44665</v>
      </c>
      <c r="B1566" s="1">
        <f>IF(AND(DCalendário6[[#This Row],[Dia da semana]]&gt;1,DCalendário6[[#This Row],[Dia da semana]]&lt;7,DCalendário6[[#This Row],[Feriados]]=""),DCalendário6[[#This Row],[Dia]],"")</f>
        <v>44665</v>
      </c>
      <c r="C1566" s="16">
        <f>IF(DCalendário6[[#This Row],[Mês]]="","",IF(AND(C1562="",C1563="",C1564="",C1565=""),IF(DCalendário6[[#This Row],[Mês]]=D1565,C1565+1,IF(AND(D1565="",D1566=D1561),C1561+1,1)),IF(AND(C1563="",C1564="",C1565=""),IF(DCalendário6[[#This Row],[Mês]]=D1565,C1565+1,IF(AND(D1565="",D1566=D1562),C1562+1,1)),IF(AND(C1564="",C1565=""),IF(DCalendário6[[#This Row],[Mês]]=D1565,C1565+1,IF(AND(D1565="",D1566=D1563),C1563+1,1)),IF(DCalendário6[[#This Row],[Mês]]=D1565,C1565+1,IF(AND(D1565="",D1566=D1564),C1564+1,1))))))</f>
        <v>10</v>
      </c>
      <c r="D1566" s="14">
        <f>IF(DCalendário6[[#This Row],[Dia Útil]]="","",(MONTH($B1566)))</f>
        <v>4</v>
      </c>
      <c r="E1566" s="14">
        <f t="shared" si="24"/>
        <v>2022</v>
      </c>
      <c r="F1566" s="14">
        <f>MONTH(DCalendário6[[#This Row],[Dia]])</f>
        <v>4</v>
      </c>
      <c r="G1566" s="14" t="str">
        <f>MONTH(DCalendário6[[#This Row],[Dia]])&amp;" - "&amp;DCalendário6[[#This Row],[Ano]]</f>
        <v>4 - 2022</v>
      </c>
      <c r="H1566" s="14">
        <f>IF(DCalendário6[[#This Row],[Dia Útil]]="","",DCalendário6[[#This Row],[Semana Ano]])</f>
        <v>16</v>
      </c>
      <c r="I1566" s="14">
        <f>WEEKNUM(DCalendário6[[#This Row],[Dia]])</f>
        <v>16</v>
      </c>
      <c r="J1566" s="14" cm="1">
        <f t="array" aca="1" ref="J156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566" s="16">
        <f>WEEKDAY(DCalendário6[[#This Row],[Dia]])</f>
        <v>5</v>
      </c>
      <c r="L1566" s="1" t="str">
        <f>IFERROR(VLOOKUP(A1566,Tabela4[],1,0),"")</f>
        <v/>
      </c>
      <c r="M156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44665</v>
      </c>
      <c r="N1566" s="16" t="str">
        <f>IF(DCalendário6[[#This Row],[Dia Útil2]]="Feriado","Feriado",IF(AND(DCalendário6[[#This Row],[Dia Útil]]="",DCalendário6[[#This Row],[Mês Total]]=F1559),N1559+1,IF(DCalendário6[[#This Row],[Dia Útil]]="",1,"")))</f>
        <v/>
      </c>
      <c r="O156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1566" s="16"/>
      <c r="Q1566" s="17"/>
    </row>
    <row r="1567" spans="1:17" x14ac:dyDescent="0.25">
      <c r="A1567" s="1">
        <v>44666</v>
      </c>
      <c r="B1567" s="1" t="str">
        <f>IF(AND(DCalendário6[[#This Row],[Dia da semana]]&gt;1,DCalendário6[[#This Row],[Dia da semana]]&lt;7,DCalendário6[[#This Row],[Feriados]]=""),DCalendário6[[#This Row],[Dia]],"")</f>
        <v/>
      </c>
      <c r="C1567" s="16" t="str">
        <f>IF(DCalendário6[[#This Row],[Mês]]="","",IF(AND(C1563="",C1564="",C1565="",C1566=""),IF(DCalendário6[[#This Row],[Mês]]=D1566,C1566+1,IF(AND(D1566="",D1567=D1562),C1562+1,1)),IF(AND(C1564="",C1565="",C1566=""),IF(DCalendário6[[#This Row],[Mês]]=D1566,C1566+1,IF(AND(D1566="",D1567=D1563),C1563+1,1)),IF(AND(C1565="",C1566=""),IF(DCalendário6[[#This Row],[Mês]]=D1566,C1566+1,IF(AND(D1566="",D1567=D1564),C1564+1,1)),IF(DCalendário6[[#This Row],[Mês]]=D1566,C1566+1,IF(AND(D1566="",D1567=D1565),C1565+1,1))))))</f>
        <v/>
      </c>
      <c r="D1567" s="14" t="str">
        <f>IF(DCalendário6[[#This Row],[Dia Útil]]="","",(MONTH($B1567)))</f>
        <v/>
      </c>
      <c r="E1567" s="14">
        <f t="shared" si="24"/>
        <v>2022</v>
      </c>
      <c r="F1567" s="14">
        <f>MONTH(DCalendário6[[#This Row],[Dia]])</f>
        <v>4</v>
      </c>
      <c r="G1567" s="14" t="str">
        <f>MONTH(DCalendário6[[#This Row],[Dia]])&amp;" - "&amp;DCalendário6[[#This Row],[Ano]]</f>
        <v>4 - 2022</v>
      </c>
      <c r="H1567" s="14" t="str">
        <f>IF(DCalendário6[[#This Row],[Dia Útil]]="","",DCalendário6[[#This Row],[Semana Ano]])</f>
        <v/>
      </c>
      <c r="I1567" s="14">
        <f>WEEKNUM(DCalendário6[[#This Row],[Dia]])</f>
        <v>16</v>
      </c>
      <c r="J1567" s="14" cm="1">
        <f t="array" aca="1" ref="J156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567" s="16">
        <f>WEEKDAY(DCalendário6[[#This Row],[Dia]])</f>
        <v>6</v>
      </c>
      <c r="L1567" s="1">
        <f>IFERROR(VLOOKUP(A1567,Tabela4[],1,0),"")</f>
        <v>44666</v>
      </c>
      <c r="M156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1567" s="16" t="str">
        <f>IF(DCalendário6[[#This Row],[Dia Útil2]]="Feriado","Feriado",IF(AND(DCalendário6[[#This Row],[Dia Útil]]="",DCalendário6[[#This Row],[Mês Total]]=F1560),N1560+1,IF(DCalendário6[[#This Row],[Dia Útil]]="",1,"")))</f>
        <v>Feriado</v>
      </c>
      <c r="O156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1567" s="16"/>
      <c r="Q1567" s="17"/>
    </row>
    <row r="1568" spans="1:17" x14ac:dyDescent="0.25">
      <c r="A1568" s="1">
        <v>44667</v>
      </c>
      <c r="B1568" s="1" t="str">
        <f>IF(AND(DCalendário6[[#This Row],[Dia da semana]]&gt;1,DCalendário6[[#This Row],[Dia da semana]]&lt;7,DCalendário6[[#This Row],[Feriados]]=""),DCalendário6[[#This Row],[Dia]],"")</f>
        <v/>
      </c>
      <c r="C1568" s="16" t="str">
        <f>IF(DCalendário6[[#This Row],[Mês]]="","",IF(AND(C1564="",C1565="",C1566="",C1567=""),IF(DCalendário6[[#This Row],[Mês]]=D1567,C1567+1,IF(AND(D1567="",D1568=D1563),C1563+1,1)),IF(AND(C1565="",C1566="",C1567=""),IF(DCalendário6[[#This Row],[Mês]]=D1567,C1567+1,IF(AND(D1567="",D1568=D1564),C1564+1,1)),IF(AND(C1566="",C1567=""),IF(DCalendário6[[#This Row],[Mês]]=D1567,C1567+1,IF(AND(D1567="",D1568=D1565),C1565+1,1)),IF(DCalendário6[[#This Row],[Mês]]=D1567,C1567+1,IF(AND(D1567="",D1568=D1566),C1566+1,1))))))</f>
        <v/>
      </c>
      <c r="D1568" s="14" t="str">
        <f>IF(DCalendário6[[#This Row],[Dia Útil]]="","",(MONTH($B1568)))</f>
        <v/>
      </c>
      <c r="E1568" s="14">
        <f t="shared" si="24"/>
        <v>2022</v>
      </c>
      <c r="F1568" s="14">
        <f>MONTH(DCalendário6[[#This Row],[Dia]])</f>
        <v>4</v>
      </c>
      <c r="G1568" s="14" t="str">
        <f>MONTH(DCalendário6[[#This Row],[Dia]])&amp;" - "&amp;DCalendário6[[#This Row],[Ano]]</f>
        <v>4 - 2022</v>
      </c>
      <c r="H1568" s="14" t="str">
        <f>IF(DCalendário6[[#This Row],[Dia Útil]]="","",DCalendário6[[#This Row],[Semana Ano]])</f>
        <v/>
      </c>
      <c r="I1568" s="14">
        <f>WEEKNUM(DCalendário6[[#This Row],[Dia]])</f>
        <v>16</v>
      </c>
      <c r="J1568" s="14" cm="1">
        <f t="array" aca="1" ref="J156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568" s="16">
        <f>WEEKDAY(DCalendário6[[#This Row],[Dia]])</f>
        <v>7</v>
      </c>
      <c r="L1568" s="1" t="str">
        <f>IFERROR(VLOOKUP(A1568,Tabela4[],1,0),"")</f>
        <v/>
      </c>
      <c r="M156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568" s="16">
        <f>IF(DCalendário6[[#This Row],[Dia Útil2]]="Feriado","Feriado",IF(AND(DCalendário6[[#This Row],[Dia Útil]]="",DCalendário6[[#This Row],[Mês Total]]=F1561),N1561+1,IF(DCalendário6[[#This Row],[Dia Útil]]="",1,"")))</f>
        <v>3</v>
      </c>
      <c r="O156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1568" s="16"/>
      <c r="Q1568" s="17"/>
    </row>
    <row r="1569" spans="1:17" x14ac:dyDescent="0.25">
      <c r="A1569" s="1">
        <v>44668</v>
      </c>
      <c r="B1569" s="1" t="str">
        <f>IF(AND(DCalendário6[[#This Row],[Dia da semana]]&gt;1,DCalendário6[[#This Row],[Dia da semana]]&lt;7,DCalendário6[[#This Row],[Feriados]]=""),DCalendário6[[#This Row],[Dia]],"")</f>
        <v/>
      </c>
      <c r="C1569" s="16" t="str">
        <f>IF(DCalendário6[[#This Row],[Mês]]="","",IF(AND(C1565="",C1566="",C1567="",C1568=""),IF(DCalendário6[[#This Row],[Mês]]=D1568,C1568+1,IF(AND(D1568="",D1569=D1564),C1564+1,1)),IF(AND(C1566="",C1567="",C1568=""),IF(DCalendário6[[#This Row],[Mês]]=D1568,C1568+1,IF(AND(D1568="",D1569=D1565),C1565+1,1)),IF(AND(C1567="",C1568=""),IF(DCalendário6[[#This Row],[Mês]]=D1568,C1568+1,IF(AND(D1568="",D1569=D1566),C1566+1,1)),IF(DCalendário6[[#This Row],[Mês]]=D1568,C1568+1,IF(AND(D1568="",D1569=D1567),C1567+1,1))))))</f>
        <v/>
      </c>
      <c r="D1569" s="14" t="str">
        <f>IF(DCalendário6[[#This Row],[Dia Útil]]="","",(MONTH($B1569)))</f>
        <v/>
      </c>
      <c r="E1569" s="14">
        <f t="shared" si="24"/>
        <v>2022</v>
      </c>
      <c r="F1569" s="14">
        <f>MONTH(DCalendário6[[#This Row],[Dia]])</f>
        <v>4</v>
      </c>
      <c r="G1569" s="14" t="str">
        <f>MONTH(DCalendário6[[#This Row],[Dia]])&amp;" - "&amp;DCalendário6[[#This Row],[Ano]]</f>
        <v>4 - 2022</v>
      </c>
      <c r="H1569" s="14" t="str">
        <f>IF(DCalendário6[[#This Row],[Dia Útil]]="","",DCalendário6[[#This Row],[Semana Ano]])</f>
        <v/>
      </c>
      <c r="I1569" s="14">
        <f>WEEKNUM(DCalendário6[[#This Row],[Dia]])</f>
        <v>17</v>
      </c>
      <c r="J1569" s="14" cm="1">
        <f t="array" aca="1" ref="J156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569" s="16">
        <f>WEEKDAY(DCalendário6[[#This Row],[Dia]])</f>
        <v>1</v>
      </c>
      <c r="L1569" s="1" t="str">
        <f>IFERROR(VLOOKUP(A1569,Tabela4[],1,0),"")</f>
        <v/>
      </c>
      <c r="M156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569" s="16">
        <f>IF(DCalendário6[[#This Row],[Dia Útil2]]="Feriado","Feriado",IF(AND(DCalendário6[[#This Row],[Dia Útil]]="",DCalendário6[[#This Row],[Mês Total]]=F1562),N1562+1,IF(DCalendário6[[#This Row],[Dia Útil]]="",1,"")))</f>
        <v>3</v>
      </c>
      <c r="O156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1569" s="16"/>
      <c r="Q1569" s="17"/>
    </row>
    <row r="1570" spans="1:17" x14ac:dyDescent="0.25">
      <c r="A1570" s="1">
        <v>44669</v>
      </c>
      <c r="B1570" s="1">
        <f>IF(AND(DCalendário6[[#This Row],[Dia da semana]]&gt;1,DCalendário6[[#This Row],[Dia da semana]]&lt;7,DCalendário6[[#This Row],[Feriados]]=""),DCalendário6[[#This Row],[Dia]],"")</f>
        <v>44669</v>
      </c>
      <c r="C1570" s="16">
        <f>IF(DCalendário6[[#This Row],[Mês]]="","",IF(AND(C1566="",C1567="",C1568="",C1569=""),IF(DCalendário6[[#This Row],[Mês]]=D1569,C1569+1,IF(AND(D1569="",D1570=D1565),C1565+1,1)),IF(AND(C1567="",C1568="",C1569=""),IF(DCalendário6[[#This Row],[Mês]]=D1569,C1569+1,IF(AND(D1569="",D1570=D1566),C1566+1,1)),IF(AND(C1568="",C1569=""),IF(DCalendário6[[#This Row],[Mês]]=D1569,C1569+1,IF(AND(D1569="",D1570=D1567),C1567+1,1)),IF(DCalendário6[[#This Row],[Mês]]=D1569,C1569+1,IF(AND(D1569="",D1570=D1568),C1568+1,1))))))</f>
        <v>11</v>
      </c>
      <c r="D1570" s="14">
        <f>IF(DCalendário6[[#This Row],[Dia Útil]]="","",(MONTH($B1570)))</f>
        <v>4</v>
      </c>
      <c r="E1570" s="14">
        <f t="shared" si="24"/>
        <v>2022</v>
      </c>
      <c r="F1570" s="14">
        <f>MONTH(DCalendário6[[#This Row],[Dia]])</f>
        <v>4</v>
      </c>
      <c r="G1570" s="14" t="str">
        <f>MONTH(DCalendário6[[#This Row],[Dia]])&amp;" - "&amp;DCalendário6[[#This Row],[Ano]]</f>
        <v>4 - 2022</v>
      </c>
      <c r="H1570" s="14">
        <f>IF(DCalendário6[[#This Row],[Dia Útil]]="","",DCalendário6[[#This Row],[Semana Ano]])</f>
        <v>17</v>
      </c>
      <c r="I1570" s="14">
        <f>WEEKNUM(DCalendário6[[#This Row],[Dia]])</f>
        <v>17</v>
      </c>
      <c r="J1570" s="14" cm="1">
        <f t="array" aca="1" ref="J157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570" s="16">
        <f>WEEKDAY(DCalendário6[[#This Row],[Dia]])</f>
        <v>2</v>
      </c>
      <c r="L1570" s="1" t="str">
        <f>IFERROR(VLOOKUP(A1570,Tabela4[],1,0),"")</f>
        <v/>
      </c>
      <c r="M157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44669</v>
      </c>
      <c r="N1570" s="16" t="str">
        <f>IF(DCalendário6[[#This Row],[Dia Útil2]]="Feriado","Feriado",IF(AND(DCalendário6[[#This Row],[Dia Útil]]="",DCalendário6[[#This Row],[Mês Total]]=F1563),N1563+1,IF(DCalendário6[[#This Row],[Dia Útil]]="",1,"")))</f>
        <v/>
      </c>
      <c r="O157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1570" s="16"/>
      <c r="Q1570" s="17"/>
    </row>
    <row r="1571" spans="1:17" x14ac:dyDescent="0.25">
      <c r="A1571" s="1">
        <v>44670</v>
      </c>
      <c r="B1571" s="1">
        <f>IF(AND(DCalendário6[[#This Row],[Dia da semana]]&gt;1,DCalendário6[[#This Row],[Dia da semana]]&lt;7,DCalendário6[[#This Row],[Feriados]]=""),DCalendário6[[#This Row],[Dia]],"")</f>
        <v>44670</v>
      </c>
      <c r="C1571" s="16">
        <f>IF(DCalendário6[[#This Row],[Mês]]="","",IF(AND(C1567="",C1568="",C1569="",C1570=""),IF(DCalendário6[[#This Row],[Mês]]=D1570,C1570+1,IF(AND(D1570="",D1571=D1566),C1566+1,1)),IF(AND(C1568="",C1569="",C1570=""),IF(DCalendário6[[#This Row],[Mês]]=D1570,C1570+1,IF(AND(D1570="",D1571=D1567),C1567+1,1)),IF(AND(C1569="",C1570=""),IF(DCalendário6[[#This Row],[Mês]]=D1570,C1570+1,IF(AND(D1570="",D1571=D1568),C1568+1,1)),IF(DCalendário6[[#This Row],[Mês]]=D1570,C1570+1,IF(AND(D1570="",D1571=D1569),C1569+1,1))))))</f>
        <v>12</v>
      </c>
      <c r="D1571" s="14">
        <f>IF(DCalendário6[[#This Row],[Dia Útil]]="","",(MONTH($B1571)))</f>
        <v>4</v>
      </c>
      <c r="E1571" s="14">
        <f t="shared" si="24"/>
        <v>2022</v>
      </c>
      <c r="F1571" s="14">
        <f>MONTH(DCalendário6[[#This Row],[Dia]])</f>
        <v>4</v>
      </c>
      <c r="G1571" s="14" t="str">
        <f>MONTH(DCalendário6[[#This Row],[Dia]])&amp;" - "&amp;DCalendário6[[#This Row],[Ano]]</f>
        <v>4 - 2022</v>
      </c>
      <c r="H1571" s="14">
        <f>IF(DCalendário6[[#This Row],[Dia Útil]]="","",DCalendário6[[#This Row],[Semana Ano]])</f>
        <v>17</v>
      </c>
      <c r="I1571" s="14">
        <f>WEEKNUM(DCalendário6[[#This Row],[Dia]])</f>
        <v>17</v>
      </c>
      <c r="J1571" s="14" cm="1">
        <f t="array" aca="1" ref="J157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571" s="16">
        <f>WEEKDAY(DCalendário6[[#This Row],[Dia]])</f>
        <v>3</v>
      </c>
      <c r="L1571" s="1" t="str">
        <f>IFERROR(VLOOKUP(A1571,Tabela4[],1,0),"")</f>
        <v/>
      </c>
      <c r="M157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44670</v>
      </c>
      <c r="N1571" s="16" t="str">
        <f>IF(DCalendário6[[#This Row],[Dia Útil2]]="Feriado","Feriado",IF(AND(DCalendário6[[#This Row],[Dia Útil]]="",DCalendário6[[#This Row],[Mês Total]]=F1564),N1564+1,IF(DCalendário6[[#This Row],[Dia Útil]]="",1,"")))</f>
        <v/>
      </c>
      <c r="O157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1571" s="16"/>
      <c r="Q1571" s="17"/>
    </row>
    <row r="1572" spans="1:17" x14ac:dyDescent="0.25">
      <c r="A1572" s="1">
        <v>44671</v>
      </c>
      <c r="B1572" s="1">
        <f>IF(AND(DCalendário6[[#This Row],[Dia da semana]]&gt;1,DCalendário6[[#This Row],[Dia da semana]]&lt;7,DCalendário6[[#This Row],[Feriados]]=""),DCalendário6[[#This Row],[Dia]],"")</f>
        <v>44671</v>
      </c>
      <c r="C1572" s="16">
        <f>IF(DCalendário6[[#This Row],[Mês]]="","",IF(AND(C1568="",C1569="",C1570="",C1571=""),IF(DCalendário6[[#This Row],[Mês]]=D1571,C1571+1,IF(AND(D1571="",D1572=D1567),C1567+1,1)),IF(AND(C1569="",C1570="",C1571=""),IF(DCalendário6[[#This Row],[Mês]]=D1571,C1571+1,IF(AND(D1571="",D1572=D1568),C1568+1,1)),IF(AND(C1570="",C1571=""),IF(DCalendário6[[#This Row],[Mês]]=D1571,C1571+1,IF(AND(D1571="",D1572=D1569),C1569+1,1)),IF(DCalendário6[[#This Row],[Mês]]=D1571,C1571+1,IF(AND(D1571="",D1572=D1570),C1570+1,1))))))</f>
        <v>13</v>
      </c>
      <c r="D1572" s="14">
        <f>IF(DCalendário6[[#This Row],[Dia Útil]]="","",(MONTH($B1572)))</f>
        <v>4</v>
      </c>
      <c r="E1572" s="14">
        <f t="shared" si="24"/>
        <v>2022</v>
      </c>
      <c r="F1572" s="14">
        <f>MONTH(DCalendário6[[#This Row],[Dia]])</f>
        <v>4</v>
      </c>
      <c r="G1572" s="14" t="str">
        <f>MONTH(DCalendário6[[#This Row],[Dia]])&amp;" - "&amp;DCalendário6[[#This Row],[Ano]]</f>
        <v>4 - 2022</v>
      </c>
      <c r="H1572" s="14">
        <f>IF(DCalendário6[[#This Row],[Dia Útil]]="","",DCalendário6[[#This Row],[Semana Ano]])</f>
        <v>17</v>
      </c>
      <c r="I1572" s="14">
        <f>WEEKNUM(DCalendário6[[#This Row],[Dia]])</f>
        <v>17</v>
      </c>
      <c r="J1572" s="14" cm="1">
        <f t="array" aca="1" ref="J157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572" s="16">
        <f>WEEKDAY(DCalendário6[[#This Row],[Dia]])</f>
        <v>4</v>
      </c>
      <c r="L1572" s="1" t="str">
        <f>IFERROR(VLOOKUP(A1572,Tabela4[],1,0),"")</f>
        <v/>
      </c>
      <c r="M157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44671</v>
      </c>
      <c r="N1572" s="16" t="str">
        <f>IF(DCalendário6[[#This Row],[Dia Útil2]]="Feriado","Feriado",IF(AND(DCalendário6[[#This Row],[Dia Útil]]="",DCalendário6[[#This Row],[Mês Total]]=F1565),N1565+1,IF(DCalendário6[[#This Row],[Dia Útil]]="",1,"")))</f>
        <v/>
      </c>
      <c r="O157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1572" s="16"/>
      <c r="Q1572" s="17"/>
    </row>
    <row r="1573" spans="1:17" x14ac:dyDescent="0.25">
      <c r="A1573" s="1">
        <v>44672</v>
      </c>
      <c r="B1573" s="1" t="str">
        <f>IF(AND(DCalendário6[[#This Row],[Dia da semana]]&gt;1,DCalendário6[[#This Row],[Dia da semana]]&lt;7,DCalendário6[[#This Row],[Feriados]]=""),DCalendário6[[#This Row],[Dia]],"")</f>
        <v/>
      </c>
      <c r="C1573" s="16" t="str">
        <f>IF(DCalendário6[[#This Row],[Mês]]="","",IF(AND(C1569="",C1570="",C1571="",C1572=""),IF(DCalendário6[[#This Row],[Mês]]=D1572,C1572+1,IF(AND(D1572="",D1573=D1568),C1568+1,1)),IF(AND(C1570="",C1571="",C1572=""),IF(DCalendário6[[#This Row],[Mês]]=D1572,C1572+1,IF(AND(D1572="",D1573=D1569),C1569+1,1)),IF(AND(C1571="",C1572=""),IF(DCalendário6[[#This Row],[Mês]]=D1572,C1572+1,IF(AND(D1572="",D1573=D1570),C1570+1,1)),IF(DCalendário6[[#This Row],[Mês]]=D1572,C1572+1,IF(AND(D1572="",D1573=D1571),C1571+1,1))))))</f>
        <v/>
      </c>
      <c r="D1573" s="14" t="str">
        <f>IF(DCalendário6[[#This Row],[Dia Útil]]="","",(MONTH($B1573)))</f>
        <v/>
      </c>
      <c r="E1573" s="14">
        <f t="shared" si="24"/>
        <v>2022</v>
      </c>
      <c r="F1573" s="14">
        <f>MONTH(DCalendário6[[#This Row],[Dia]])</f>
        <v>4</v>
      </c>
      <c r="G1573" s="14" t="str">
        <f>MONTH(DCalendário6[[#This Row],[Dia]])&amp;" - "&amp;DCalendário6[[#This Row],[Ano]]</f>
        <v>4 - 2022</v>
      </c>
      <c r="H1573" s="14" t="str">
        <f>IF(DCalendário6[[#This Row],[Dia Útil]]="","",DCalendário6[[#This Row],[Semana Ano]])</f>
        <v/>
      </c>
      <c r="I1573" s="14">
        <f>WEEKNUM(DCalendário6[[#This Row],[Dia]])</f>
        <v>17</v>
      </c>
      <c r="J1573" s="14" cm="1">
        <f t="array" aca="1" ref="J157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573" s="16">
        <f>WEEKDAY(DCalendário6[[#This Row],[Dia]])</f>
        <v>5</v>
      </c>
      <c r="L1573" s="1">
        <f>IFERROR(VLOOKUP(A1573,Tabela4[],1,0),"")</f>
        <v>44672</v>
      </c>
      <c r="M157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1573" s="16" t="str">
        <f>IF(DCalendário6[[#This Row],[Dia Útil2]]="Feriado","Feriado",IF(AND(DCalendário6[[#This Row],[Dia Útil]]="",DCalendário6[[#This Row],[Mês Total]]=F1566),N1566+1,IF(DCalendário6[[#This Row],[Dia Útil]]="",1,"")))</f>
        <v>Feriado</v>
      </c>
      <c r="O157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1573" s="16"/>
      <c r="Q1573" s="17"/>
    </row>
    <row r="1574" spans="1:17" x14ac:dyDescent="0.25">
      <c r="A1574" s="1">
        <v>44673</v>
      </c>
      <c r="B1574" s="1">
        <f>IF(AND(DCalendário6[[#This Row],[Dia da semana]]&gt;1,DCalendário6[[#This Row],[Dia da semana]]&lt;7,DCalendário6[[#This Row],[Feriados]]=""),DCalendário6[[#This Row],[Dia]],"")</f>
        <v>44673</v>
      </c>
      <c r="C1574" s="16">
        <f>IF(DCalendário6[[#This Row],[Mês]]="","",IF(AND(C1570="",C1571="",C1572="",C1573=""),IF(DCalendário6[[#This Row],[Mês]]=D1573,C1573+1,IF(AND(D1573="",D1574=D1569),C1569+1,1)),IF(AND(C1571="",C1572="",C1573=""),IF(DCalendário6[[#This Row],[Mês]]=D1573,C1573+1,IF(AND(D1573="",D1574=D1570),C1570+1,1)),IF(AND(C1572="",C1573=""),IF(DCalendário6[[#This Row],[Mês]]=D1573,C1573+1,IF(AND(D1573="",D1574=D1571),C1571+1,1)),IF(DCalendário6[[#This Row],[Mês]]=D1573,C1573+1,IF(AND(D1573="",D1574=D1572),C1572+1,1))))))</f>
        <v>14</v>
      </c>
      <c r="D1574" s="14">
        <f>IF(DCalendário6[[#This Row],[Dia Útil]]="","",(MONTH($B1574)))</f>
        <v>4</v>
      </c>
      <c r="E1574" s="14">
        <f t="shared" si="24"/>
        <v>2022</v>
      </c>
      <c r="F1574" s="14">
        <f>MONTH(DCalendário6[[#This Row],[Dia]])</f>
        <v>4</v>
      </c>
      <c r="G1574" s="14" t="str">
        <f>MONTH(DCalendário6[[#This Row],[Dia]])&amp;" - "&amp;DCalendário6[[#This Row],[Ano]]</f>
        <v>4 - 2022</v>
      </c>
      <c r="H1574" s="14">
        <f>IF(DCalendário6[[#This Row],[Dia Útil]]="","",DCalendário6[[#This Row],[Semana Ano]])</f>
        <v>17</v>
      </c>
      <c r="I1574" s="14">
        <f>WEEKNUM(DCalendário6[[#This Row],[Dia]])</f>
        <v>17</v>
      </c>
      <c r="J1574" s="14" cm="1">
        <f t="array" aca="1" ref="J157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574" s="16">
        <f>WEEKDAY(DCalendário6[[#This Row],[Dia]])</f>
        <v>6</v>
      </c>
      <c r="L1574" s="1" t="str">
        <f>IFERROR(VLOOKUP(A1574,Tabela4[],1,0),"")</f>
        <v/>
      </c>
      <c r="M157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44673</v>
      </c>
      <c r="N1574" s="16" t="str">
        <f>IF(DCalendário6[[#This Row],[Dia Útil2]]="Feriado","Feriado",IF(AND(DCalendário6[[#This Row],[Dia Útil]]="",DCalendário6[[#This Row],[Mês Total]]=F1567),N1567+1,IF(DCalendário6[[#This Row],[Dia Útil]]="",1,"")))</f>
        <v/>
      </c>
      <c r="O157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1574" s="16"/>
      <c r="Q1574" s="17"/>
    </row>
    <row r="1575" spans="1:17" x14ac:dyDescent="0.25">
      <c r="A1575" s="1">
        <v>44674</v>
      </c>
      <c r="B1575" s="1" t="str">
        <f>IF(AND(DCalendário6[[#This Row],[Dia da semana]]&gt;1,DCalendário6[[#This Row],[Dia da semana]]&lt;7,DCalendário6[[#This Row],[Feriados]]=""),DCalendário6[[#This Row],[Dia]],"")</f>
        <v/>
      </c>
      <c r="C1575" s="16" t="str">
        <f>IF(DCalendário6[[#This Row],[Mês]]="","",IF(AND(C1571="",C1572="",C1573="",C1574=""),IF(DCalendário6[[#This Row],[Mês]]=D1574,C1574+1,IF(AND(D1574="",D1575=D1570),C1570+1,1)),IF(AND(C1572="",C1573="",C1574=""),IF(DCalendário6[[#This Row],[Mês]]=D1574,C1574+1,IF(AND(D1574="",D1575=D1571),C1571+1,1)),IF(AND(C1573="",C1574=""),IF(DCalendário6[[#This Row],[Mês]]=D1574,C1574+1,IF(AND(D1574="",D1575=D1572),C1572+1,1)),IF(DCalendário6[[#This Row],[Mês]]=D1574,C1574+1,IF(AND(D1574="",D1575=D1573),C1573+1,1))))))</f>
        <v/>
      </c>
      <c r="D1575" s="14" t="str">
        <f>IF(DCalendário6[[#This Row],[Dia Útil]]="","",(MONTH($B1575)))</f>
        <v/>
      </c>
      <c r="E1575" s="14">
        <f t="shared" si="24"/>
        <v>2022</v>
      </c>
      <c r="F1575" s="14">
        <f>MONTH(DCalendário6[[#This Row],[Dia]])</f>
        <v>4</v>
      </c>
      <c r="G1575" s="14" t="str">
        <f>MONTH(DCalendário6[[#This Row],[Dia]])&amp;" - "&amp;DCalendário6[[#This Row],[Ano]]</f>
        <v>4 - 2022</v>
      </c>
      <c r="H1575" s="14" t="str">
        <f>IF(DCalendário6[[#This Row],[Dia Útil]]="","",DCalendário6[[#This Row],[Semana Ano]])</f>
        <v/>
      </c>
      <c r="I1575" s="14">
        <f>WEEKNUM(DCalendário6[[#This Row],[Dia]])</f>
        <v>17</v>
      </c>
      <c r="J1575" s="14" cm="1">
        <f t="array" aca="1" ref="J157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575" s="16">
        <f>WEEKDAY(DCalendário6[[#This Row],[Dia]])</f>
        <v>7</v>
      </c>
      <c r="L1575" s="1" t="str">
        <f>IFERROR(VLOOKUP(A1575,Tabela4[],1,0),"")</f>
        <v/>
      </c>
      <c r="M157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575" s="16">
        <f>IF(DCalendário6[[#This Row],[Dia Útil2]]="Feriado","Feriado",IF(AND(DCalendário6[[#This Row],[Dia Útil]]="",DCalendário6[[#This Row],[Mês Total]]=F1568),N1568+1,IF(DCalendário6[[#This Row],[Dia Útil]]="",1,"")))</f>
        <v>4</v>
      </c>
      <c r="O157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1575" s="16"/>
      <c r="Q1575" s="17"/>
    </row>
    <row r="1576" spans="1:17" x14ac:dyDescent="0.25">
      <c r="A1576" s="1">
        <v>44675</v>
      </c>
      <c r="B1576" s="1" t="str">
        <f>IF(AND(DCalendário6[[#This Row],[Dia da semana]]&gt;1,DCalendário6[[#This Row],[Dia da semana]]&lt;7,DCalendário6[[#This Row],[Feriados]]=""),DCalendário6[[#This Row],[Dia]],"")</f>
        <v/>
      </c>
      <c r="C1576" s="16" t="str">
        <f>IF(DCalendário6[[#This Row],[Mês]]="","",IF(AND(C1572="",C1573="",C1574="",C1575=""),IF(DCalendário6[[#This Row],[Mês]]=D1575,C1575+1,IF(AND(D1575="",D1576=D1571),C1571+1,1)),IF(AND(C1573="",C1574="",C1575=""),IF(DCalendário6[[#This Row],[Mês]]=D1575,C1575+1,IF(AND(D1575="",D1576=D1572),C1572+1,1)),IF(AND(C1574="",C1575=""),IF(DCalendário6[[#This Row],[Mês]]=D1575,C1575+1,IF(AND(D1575="",D1576=D1573),C1573+1,1)),IF(DCalendário6[[#This Row],[Mês]]=D1575,C1575+1,IF(AND(D1575="",D1576=D1574),C1574+1,1))))))</f>
        <v/>
      </c>
      <c r="D1576" s="14" t="str">
        <f>IF(DCalendário6[[#This Row],[Dia Útil]]="","",(MONTH($B1576)))</f>
        <v/>
      </c>
      <c r="E1576" s="14">
        <f t="shared" si="24"/>
        <v>2022</v>
      </c>
      <c r="F1576" s="14">
        <f>MONTH(DCalendário6[[#This Row],[Dia]])</f>
        <v>4</v>
      </c>
      <c r="G1576" s="14" t="str">
        <f>MONTH(DCalendário6[[#This Row],[Dia]])&amp;" - "&amp;DCalendário6[[#This Row],[Ano]]</f>
        <v>4 - 2022</v>
      </c>
      <c r="H1576" s="14" t="str">
        <f>IF(DCalendário6[[#This Row],[Dia Útil]]="","",DCalendário6[[#This Row],[Semana Ano]])</f>
        <v/>
      </c>
      <c r="I1576" s="14">
        <f>WEEKNUM(DCalendário6[[#This Row],[Dia]])</f>
        <v>18</v>
      </c>
      <c r="J1576" s="14" cm="1">
        <f t="array" aca="1" ref="J157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576" s="16">
        <f>WEEKDAY(DCalendário6[[#This Row],[Dia]])</f>
        <v>1</v>
      </c>
      <c r="L1576" s="1" t="str">
        <f>IFERROR(VLOOKUP(A1576,Tabela4[],1,0),"")</f>
        <v/>
      </c>
      <c r="M157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576" s="16">
        <f>IF(DCalendário6[[#This Row],[Dia Útil2]]="Feriado","Feriado",IF(AND(DCalendário6[[#This Row],[Dia Útil]]="",DCalendário6[[#This Row],[Mês Total]]=F1569),N1569+1,IF(DCalendário6[[#This Row],[Dia Útil]]="",1,"")))</f>
        <v>4</v>
      </c>
      <c r="O157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1576" s="16"/>
      <c r="Q1576" s="17"/>
    </row>
    <row r="1577" spans="1:17" x14ac:dyDescent="0.25">
      <c r="A1577" s="1">
        <v>44676</v>
      </c>
      <c r="B1577" s="1">
        <f>IF(AND(DCalendário6[[#This Row],[Dia da semana]]&gt;1,DCalendário6[[#This Row],[Dia da semana]]&lt;7,DCalendário6[[#This Row],[Feriados]]=""),DCalendário6[[#This Row],[Dia]],"")</f>
        <v>44676</v>
      </c>
      <c r="C1577" s="16">
        <f>IF(DCalendário6[[#This Row],[Mês]]="","",IF(AND(C1573="",C1574="",C1575="",C1576=""),IF(DCalendário6[[#This Row],[Mês]]=D1576,C1576+1,IF(AND(D1576="",D1577=D1572),C1572+1,1)),IF(AND(C1574="",C1575="",C1576=""),IF(DCalendário6[[#This Row],[Mês]]=D1576,C1576+1,IF(AND(D1576="",D1577=D1573),C1573+1,1)),IF(AND(C1575="",C1576=""),IF(DCalendário6[[#This Row],[Mês]]=D1576,C1576+1,IF(AND(D1576="",D1577=D1574),C1574+1,1)),IF(DCalendário6[[#This Row],[Mês]]=D1576,C1576+1,IF(AND(D1576="",D1577=D1575),C1575+1,1))))))</f>
        <v>15</v>
      </c>
      <c r="D1577" s="14">
        <f>IF(DCalendário6[[#This Row],[Dia Útil]]="","",(MONTH($B1577)))</f>
        <v>4</v>
      </c>
      <c r="E1577" s="14">
        <f t="shared" si="24"/>
        <v>2022</v>
      </c>
      <c r="F1577" s="14">
        <f>MONTH(DCalendário6[[#This Row],[Dia]])</f>
        <v>4</v>
      </c>
      <c r="G1577" s="14" t="str">
        <f>MONTH(DCalendário6[[#This Row],[Dia]])&amp;" - "&amp;DCalendário6[[#This Row],[Ano]]</f>
        <v>4 - 2022</v>
      </c>
      <c r="H1577" s="14">
        <f>IF(DCalendário6[[#This Row],[Dia Útil]]="","",DCalendário6[[#This Row],[Semana Ano]])</f>
        <v>18</v>
      </c>
      <c r="I1577" s="14">
        <f>WEEKNUM(DCalendário6[[#This Row],[Dia]])</f>
        <v>18</v>
      </c>
      <c r="J1577" s="14" cm="1">
        <f t="array" aca="1" ref="J157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577" s="16">
        <f>WEEKDAY(DCalendário6[[#This Row],[Dia]])</f>
        <v>2</v>
      </c>
      <c r="L1577" s="1" t="str">
        <f>IFERROR(VLOOKUP(A1577,Tabela4[],1,0),"")</f>
        <v/>
      </c>
      <c r="M157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44676</v>
      </c>
      <c r="N1577" s="16" t="str">
        <f>IF(DCalendário6[[#This Row],[Dia Útil2]]="Feriado","Feriado",IF(AND(DCalendário6[[#This Row],[Dia Útil]]="",DCalendário6[[#This Row],[Mês Total]]=F1570),N1570+1,IF(DCalendário6[[#This Row],[Dia Útil]]="",1,"")))</f>
        <v/>
      </c>
      <c r="O157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1577" s="16"/>
      <c r="Q1577" s="17"/>
    </row>
    <row r="1578" spans="1:17" x14ac:dyDescent="0.25">
      <c r="A1578" s="1">
        <v>44677</v>
      </c>
      <c r="B1578" s="1">
        <f>IF(AND(DCalendário6[[#This Row],[Dia da semana]]&gt;1,DCalendário6[[#This Row],[Dia da semana]]&lt;7,DCalendário6[[#This Row],[Feriados]]=""),DCalendário6[[#This Row],[Dia]],"")</f>
        <v>44677</v>
      </c>
      <c r="C1578" s="16">
        <f>IF(DCalendário6[[#This Row],[Mês]]="","",IF(AND(C1574="",C1575="",C1576="",C1577=""),IF(DCalendário6[[#This Row],[Mês]]=D1577,C1577+1,IF(AND(D1577="",D1578=D1573),C1573+1,1)),IF(AND(C1575="",C1576="",C1577=""),IF(DCalendário6[[#This Row],[Mês]]=D1577,C1577+1,IF(AND(D1577="",D1578=D1574),C1574+1,1)),IF(AND(C1576="",C1577=""),IF(DCalendário6[[#This Row],[Mês]]=D1577,C1577+1,IF(AND(D1577="",D1578=D1575),C1575+1,1)),IF(DCalendário6[[#This Row],[Mês]]=D1577,C1577+1,IF(AND(D1577="",D1578=D1576),C1576+1,1))))))</f>
        <v>16</v>
      </c>
      <c r="D1578" s="14">
        <f>IF(DCalendário6[[#This Row],[Dia Útil]]="","",(MONTH($B1578)))</f>
        <v>4</v>
      </c>
      <c r="E1578" s="14">
        <f t="shared" si="24"/>
        <v>2022</v>
      </c>
      <c r="F1578" s="14">
        <f>MONTH(DCalendário6[[#This Row],[Dia]])</f>
        <v>4</v>
      </c>
      <c r="G1578" s="14" t="str">
        <f>MONTH(DCalendário6[[#This Row],[Dia]])&amp;" - "&amp;DCalendário6[[#This Row],[Ano]]</f>
        <v>4 - 2022</v>
      </c>
      <c r="H1578" s="14">
        <f>IF(DCalendário6[[#This Row],[Dia Útil]]="","",DCalendário6[[#This Row],[Semana Ano]])</f>
        <v>18</v>
      </c>
      <c r="I1578" s="14">
        <f>WEEKNUM(DCalendário6[[#This Row],[Dia]])</f>
        <v>18</v>
      </c>
      <c r="J1578" s="14" cm="1">
        <f t="array" aca="1" ref="J157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578" s="16">
        <f>WEEKDAY(DCalendário6[[#This Row],[Dia]])</f>
        <v>3</v>
      </c>
      <c r="L1578" s="1" t="str">
        <f>IFERROR(VLOOKUP(A1578,Tabela4[],1,0),"")</f>
        <v/>
      </c>
      <c r="M157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44677</v>
      </c>
      <c r="N1578" s="16" t="str">
        <f>IF(DCalendário6[[#This Row],[Dia Útil2]]="Feriado","Feriado",IF(AND(DCalendário6[[#This Row],[Dia Útil]]="",DCalendário6[[#This Row],[Mês Total]]=F1571),N1571+1,IF(DCalendário6[[#This Row],[Dia Útil]]="",1,"")))</f>
        <v/>
      </c>
      <c r="O157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1578" s="16"/>
      <c r="Q1578" s="17"/>
    </row>
    <row r="1579" spans="1:17" x14ac:dyDescent="0.25">
      <c r="A1579" s="1">
        <v>44678</v>
      </c>
      <c r="B1579" s="1">
        <f>IF(AND(DCalendário6[[#This Row],[Dia da semana]]&gt;1,DCalendário6[[#This Row],[Dia da semana]]&lt;7,DCalendário6[[#This Row],[Feriados]]=""),DCalendário6[[#This Row],[Dia]],"")</f>
        <v>44678</v>
      </c>
      <c r="C1579" s="16">
        <f>IF(DCalendário6[[#This Row],[Mês]]="","",IF(AND(C1575="",C1576="",C1577="",C1578=""),IF(DCalendário6[[#This Row],[Mês]]=D1578,C1578+1,IF(AND(D1578="",D1579=D1574),C1574+1,1)),IF(AND(C1576="",C1577="",C1578=""),IF(DCalendário6[[#This Row],[Mês]]=D1578,C1578+1,IF(AND(D1578="",D1579=D1575),C1575+1,1)),IF(AND(C1577="",C1578=""),IF(DCalendário6[[#This Row],[Mês]]=D1578,C1578+1,IF(AND(D1578="",D1579=D1576),C1576+1,1)),IF(DCalendário6[[#This Row],[Mês]]=D1578,C1578+1,IF(AND(D1578="",D1579=D1577),C1577+1,1))))))</f>
        <v>17</v>
      </c>
      <c r="D1579" s="14">
        <f>IF(DCalendário6[[#This Row],[Dia Útil]]="","",(MONTH($B1579)))</f>
        <v>4</v>
      </c>
      <c r="E1579" s="14">
        <f t="shared" si="24"/>
        <v>2022</v>
      </c>
      <c r="F1579" s="14">
        <f>MONTH(DCalendário6[[#This Row],[Dia]])</f>
        <v>4</v>
      </c>
      <c r="G1579" s="14" t="str">
        <f>MONTH(DCalendário6[[#This Row],[Dia]])&amp;" - "&amp;DCalendário6[[#This Row],[Ano]]</f>
        <v>4 - 2022</v>
      </c>
      <c r="H1579" s="14">
        <f>IF(DCalendário6[[#This Row],[Dia Útil]]="","",DCalendário6[[#This Row],[Semana Ano]])</f>
        <v>18</v>
      </c>
      <c r="I1579" s="14">
        <f>WEEKNUM(DCalendário6[[#This Row],[Dia]])</f>
        <v>18</v>
      </c>
      <c r="J1579" s="14" cm="1">
        <f t="array" aca="1" ref="J157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579" s="16">
        <f>WEEKDAY(DCalendário6[[#This Row],[Dia]])</f>
        <v>4</v>
      </c>
      <c r="L1579" s="1" t="str">
        <f>IFERROR(VLOOKUP(A1579,Tabela4[],1,0),"")</f>
        <v/>
      </c>
      <c r="M157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44678</v>
      </c>
      <c r="N1579" s="16" t="str">
        <f>IF(DCalendário6[[#This Row],[Dia Útil2]]="Feriado","Feriado",IF(AND(DCalendário6[[#This Row],[Dia Útil]]="",DCalendário6[[#This Row],[Mês Total]]=F1572),N1572+1,IF(DCalendário6[[#This Row],[Dia Útil]]="",1,"")))</f>
        <v/>
      </c>
      <c r="O157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1579" s="16"/>
      <c r="Q1579" s="17"/>
    </row>
    <row r="1580" spans="1:17" x14ac:dyDescent="0.25">
      <c r="A1580" s="1">
        <v>44679</v>
      </c>
      <c r="B1580" s="1">
        <f>IF(AND(DCalendário6[[#This Row],[Dia da semana]]&gt;1,DCalendário6[[#This Row],[Dia da semana]]&lt;7,DCalendário6[[#This Row],[Feriados]]=""),DCalendário6[[#This Row],[Dia]],"")</f>
        <v>44679</v>
      </c>
      <c r="C1580" s="16">
        <f>IF(DCalendário6[[#This Row],[Mês]]="","",IF(AND(C1576="",C1577="",C1578="",C1579=""),IF(DCalendário6[[#This Row],[Mês]]=D1579,C1579+1,IF(AND(D1579="",D1580=D1575),C1575+1,1)),IF(AND(C1577="",C1578="",C1579=""),IF(DCalendário6[[#This Row],[Mês]]=D1579,C1579+1,IF(AND(D1579="",D1580=D1576),C1576+1,1)),IF(AND(C1578="",C1579=""),IF(DCalendário6[[#This Row],[Mês]]=D1579,C1579+1,IF(AND(D1579="",D1580=D1577),C1577+1,1)),IF(DCalendário6[[#This Row],[Mês]]=D1579,C1579+1,IF(AND(D1579="",D1580=D1578),C1578+1,1))))))</f>
        <v>18</v>
      </c>
      <c r="D1580" s="14">
        <f>IF(DCalendário6[[#This Row],[Dia Útil]]="","",(MONTH($B1580)))</f>
        <v>4</v>
      </c>
      <c r="E1580" s="14">
        <f t="shared" si="24"/>
        <v>2022</v>
      </c>
      <c r="F1580" s="14">
        <f>MONTH(DCalendário6[[#This Row],[Dia]])</f>
        <v>4</v>
      </c>
      <c r="G1580" s="14" t="str">
        <f>MONTH(DCalendário6[[#This Row],[Dia]])&amp;" - "&amp;DCalendário6[[#This Row],[Ano]]</f>
        <v>4 - 2022</v>
      </c>
      <c r="H1580" s="14">
        <f>IF(DCalendário6[[#This Row],[Dia Útil]]="","",DCalendário6[[#This Row],[Semana Ano]])</f>
        <v>18</v>
      </c>
      <c r="I1580" s="14">
        <f>WEEKNUM(DCalendário6[[#This Row],[Dia]])</f>
        <v>18</v>
      </c>
      <c r="J1580" s="14" cm="1">
        <f t="array" aca="1" ref="J158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580" s="16">
        <f>WEEKDAY(DCalendário6[[#This Row],[Dia]])</f>
        <v>5</v>
      </c>
      <c r="L1580" s="1" t="str">
        <f>IFERROR(VLOOKUP(A1580,Tabela4[],1,0),"")</f>
        <v/>
      </c>
      <c r="M158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44679</v>
      </c>
      <c r="N1580" s="16" t="str">
        <f>IF(DCalendário6[[#This Row],[Dia Útil2]]="Feriado","Feriado",IF(AND(DCalendário6[[#This Row],[Dia Útil]]="",DCalendário6[[#This Row],[Mês Total]]=F1573),N1573+1,IF(DCalendário6[[#This Row],[Dia Útil]]="",1,"")))</f>
        <v/>
      </c>
      <c r="O158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1580" s="16"/>
      <c r="Q1580" s="17"/>
    </row>
    <row r="1581" spans="1:17" x14ac:dyDescent="0.25">
      <c r="A1581" s="1">
        <v>44680</v>
      </c>
      <c r="B1581" s="1">
        <f>IF(AND(DCalendário6[[#This Row],[Dia da semana]]&gt;1,DCalendário6[[#This Row],[Dia da semana]]&lt;7,DCalendário6[[#This Row],[Feriados]]=""),DCalendário6[[#This Row],[Dia]],"")</f>
        <v>44680</v>
      </c>
      <c r="C1581" s="16">
        <f>IF(DCalendário6[[#This Row],[Mês]]="","",IF(AND(C1577="",C1578="",C1579="",C1580=""),IF(DCalendário6[[#This Row],[Mês]]=D1580,C1580+1,IF(AND(D1580="",D1581=D1576),C1576+1,1)),IF(AND(C1578="",C1579="",C1580=""),IF(DCalendário6[[#This Row],[Mês]]=D1580,C1580+1,IF(AND(D1580="",D1581=D1577),C1577+1,1)),IF(AND(C1579="",C1580=""),IF(DCalendário6[[#This Row],[Mês]]=D1580,C1580+1,IF(AND(D1580="",D1581=D1578),C1578+1,1)),IF(DCalendário6[[#This Row],[Mês]]=D1580,C1580+1,IF(AND(D1580="",D1581=D1579),C1579+1,1))))))</f>
        <v>19</v>
      </c>
      <c r="D1581" s="14">
        <f>IF(DCalendário6[[#This Row],[Dia Útil]]="","",(MONTH($B1581)))</f>
        <v>4</v>
      </c>
      <c r="E1581" s="14">
        <f t="shared" si="24"/>
        <v>2022</v>
      </c>
      <c r="F1581" s="14">
        <f>MONTH(DCalendário6[[#This Row],[Dia]])</f>
        <v>4</v>
      </c>
      <c r="G1581" s="14" t="str">
        <f>MONTH(DCalendário6[[#This Row],[Dia]])&amp;" - "&amp;DCalendário6[[#This Row],[Ano]]</f>
        <v>4 - 2022</v>
      </c>
      <c r="H1581" s="14">
        <f>IF(DCalendário6[[#This Row],[Dia Útil]]="","",DCalendário6[[#This Row],[Semana Ano]])</f>
        <v>18</v>
      </c>
      <c r="I1581" s="14">
        <f>WEEKNUM(DCalendário6[[#This Row],[Dia]])</f>
        <v>18</v>
      </c>
      <c r="J1581" s="14" cm="1">
        <f t="array" aca="1" ref="J158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581" s="16">
        <f>WEEKDAY(DCalendário6[[#This Row],[Dia]])</f>
        <v>6</v>
      </c>
      <c r="L1581" s="1" t="str">
        <f>IFERROR(VLOOKUP(A1581,Tabela4[],1,0),"")</f>
        <v/>
      </c>
      <c r="M158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44680</v>
      </c>
      <c r="N1581" s="16" t="str">
        <f>IF(DCalendário6[[#This Row],[Dia Útil2]]="Feriado","Feriado",IF(AND(DCalendário6[[#This Row],[Dia Útil]]="",DCalendário6[[#This Row],[Mês Total]]=F1574),N1574+1,IF(DCalendário6[[#This Row],[Dia Útil]]="",1,"")))</f>
        <v/>
      </c>
      <c r="O158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1581" s="16"/>
      <c r="Q1581" s="17"/>
    </row>
    <row r="1582" spans="1:17" x14ac:dyDescent="0.25">
      <c r="A1582" s="1">
        <v>44681</v>
      </c>
      <c r="B1582" s="1" t="str">
        <f>IF(AND(DCalendário6[[#This Row],[Dia da semana]]&gt;1,DCalendário6[[#This Row],[Dia da semana]]&lt;7,DCalendário6[[#This Row],[Feriados]]=""),DCalendário6[[#This Row],[Dia]],"")</f>
        <v/>
      </c>
      <c r="C1582" s="16" t="str">
        <f>IF(DCalendário6[[#This Row],[Mês]]="","",IF(AND(C1578="",C1579="",C1580="",C1581=""),IF(DCalendário6[[#This Row],[Mês]]=D1581,C1581+1,IF(AND(D1581="",D1582=D1577),C1577+1,1)),IF(AND(C1579="",C1580="",C1581=""),IF(DCalendário6[[#This Row],[Mês]]=D1581,C1581+1,IF(AND(D1581="",D1582=D1578),C1578+1,1)),IF(AND(C1580="",C1581=""),IF(DCalendário6[[#This Row],[Mês]]=D1581,C1581+1,IF(AND(D1581="",D1582=D1579),C1579+1,1)),IF(DCalendário6[[#This Row],[Mês]]=D1581,C1581+1,IF(AND(D1581="",D1582=D1580),C1580+1,1))))))</f>
        <v/>
      </c>
      <c r="D1582" s="14" t="str">
        <f>IF(DCalendário6[[#This Row],[Dia Útil]]="","",(MONTH($B1582)))</f>
        <v/>
      </c>
      <c r="E1582" s="14">
        <f t="shared" si="24"/>
        <v>2022</v>
      </c>
      <c r="F1582" s="14">
        <f>MONTH(DCalendário6[[#This Row],[Dia]])</f>
        <v>4</v>
      </c>
      <c r="G1582" s="14" t="str">
        <f>MONTH(DCalendário6[[#This Row],[Dia]])&amp;" - "&amp;DCalendário6[[#This Row],[Ano]]</f>
        <v>4 - 2022</v>
      </c>
      <c r="H1582" s="14" t="str">
        <f>IF(DCalendário6[[#This Row],[Dia Útil]]="","",DCalendário6[[#This Row],[Semana Ano]])</f>
        <v/>
      </c>
      <c r="I1582" s="14">
        <f>WEEKNUM(DCalendário6[[#This Row],[Dia]])</f>
        <v>18</v>
      </c>
      <c r="J1582" s="14" cm="1">
        <f t="array" aca="1" ref="J158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582" s="16">
        <f>WEEKDAY(DCalendário6[[#This Row],[Dia]])</f>
        <v>7</v>
      </c>
      <c r="L1582" s="1" t="str">
        <f>IFERROR(VLOOKUP(A1582,Tabela4[],1,0),"")</f>
        <v/>
      </c>
      <c r="M158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582" s="16">
        <f>IF(DCalendário6[[#This Row],[Dia Útil2]]="Feriado","Feriado",IF(AND(DCalendário6[[#This Row],[Dia Útil]]="",DCalendário6[[#This Row],[Mês Total]]=F1575),N1575+1,IF(DCalendário6[[#This Row],[Dia Útil]]="",1,"")))</f>
        <v>5</v>
      </c>
      <c r="O158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31,5</v>
      </c>
      <c r="P1582" s="16"/>
      <c r="Q1582" s="17"/>
    </row>
    <row r="1583" spans="1:17" x14ac:dyDescent="0.25">
      <c r="A1583" s="1">
        <v>44682</v>
      </c>
      <c r="B1583" s="1" t="str">
        <f>IF(AND(DCalendário6[[#This Row],[Dia da semana]]&gt;1,DCalendário6[[#This Row],[Dia da semana]]&lt;7,DCalendário6[[#This Row],[Feriados]]=""),DCalendário6[[#This Row],[Dia]],"")</f>
        <v/>
      </c>
      <c r="C1583" s="16" t="str">
        <f>IF(DCalendário6[[#This Row],[Mês]]="","",IF(AND(C1579="",C1580="",C1581="",C1582=""),IF(DCalendário6[[#This Row],[Mês]]=D1582,C1582+1,IF(AND(D1582="",D1583=D1578),C1578+1,1)),IF(AND(C1580="",C1581="",C1582=""),IF(DCalendário6[[#This Row],[Mês]]=D1582,C1582+1,IF(AND(D1582="",D1583=D1579),C1579+1,1)),IF(AND(C1581="",C1582=""),IF(DCalendário6[[#This Row],[Mês]]=D1582,C1582+1,IF(AND(D1582="",D1583=D1580),C1580+1,1)),IF(DCalendário6[[#This Row],[Mês]]=D1582,C1582+1,IF(AND(D1582="",D1583=D1581),C1581+1,1))))))</f>
        <v/>
      </c>
      <c r="D1583" s="14" t="str">
        <f>IF(DCalendário6[[#This Row],[Dia Útil]]="","",(MONTH($B1583)))</f>
        <v/>
      </c>
      <c r="E1583" s="14">
        <f t="shared" si="24"/>
        <v>2022</v>
      </c>
      <c r="F1583" s="14">
        <f>MONTH(DCalendário6[[#This Row],[Dia]])</f>
        <v>5</v>
      </c>
      <c r="G1583" s="14" t="str">
        <f>MONTH(DCalendário6[[#This Row],[Dia]])&amp;" - "&amp;DCalendário6[[#This Row],[Ano]]</f>
        <v>5 - 2022</v>
      </c>
      <c r="H1583" s="14" t="str">
        <f>IF(DCalendário6[[#This Row],[Dia Útil]]="","",DCalendário6[[#This Row],[Semana Ano]])</f>
        <v/>
      </c>
      <c r="I1583" s="14">
        <f>WEEKNUM(DCalendário6[[#This Row],[Dia]])</f>
        <v>19</v>
      </c>
      <c r="J1583" s="14" cm="1">
        <f t="array" aca="1" ref="J158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583" s="16">
        <f>WEEKDAY(DCalendário6[[#This Row],[Dia]])</f>
        <v>1</v>
      </c>
      <c r="L1583" s="1">
        <f>IFERROR(VLOOKUP(A1583,Tabela4[],1,0),"")</f>
        <v>44682</v>
      </c>
      <c r="M158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583" s="16">
        <f>IF(DCalendário6[[#This Row],[Dia Útil2]]="Feriado","Feriado",IF(AND(DCalendário6[[#This Row],[Dia Útil]]="",DCalendário6[[#This Row],[Mês Total]]=F1576),N1576+1,IF(DCalendário6[[#This Row],[Dia Útil]]="",1,"")))</f>
        <v>1</v>
      </c>
      <c r="O158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1583" s="16"/>
      <c r="Q1583" s="17"/>
    </row>
    <row r="1584" spans="1:17" x14ac:dyDescent="0.25">
      <c r="A1584" s="1">
        <v>44683</v>
      </c>
      <c r="B1584" s="1">
        <f>IF(AND(DCalendário6[[#This Row],[Dia da semana]]&gt;1,DCalendário6[[#This Row],[Dia da semana]]&lt;7,DCalendário6[[#This Row],[Feriados]]=""),DCalendário6[[#This Row],[Dia]],"")</f>
        <v>44683</v>
      </c>
      <c r="C1584" s="16">
        <f>IF(DCalendário6[[#This Row],[Mês]]="","",IF(AND(C1580="",C1581="",C1582="",C1583=""),IF(DCalendário6[[#This Row],[Mês]]=D1583,C1583+1,IF(AND(D1583="",D1584=D1579),C1579+1,1)),IF(AND(C1581="",C1582="",C1583=""),IF(DCalendário6[[#This Row],[Mês]]=D1583,C1583+1,IF(AND(D1583="",D1584=D1580),C1580+1,1)),IF(AND(C1582="",C1583=""),IF(DCalendário6[[#This Row],[Mês]]=D1583,C1583+1,IF(AND(D1583="",D1584=D1581),C1581+1,1)),IF(DCalendário6[[#This Row],[Mês]]=D1583,C1583+1,IF(AND(D1583="",D1584=D1582),C1582+1,1))))))</f>
        <v>1</v>
      </c>
      <c r="D1584" s="14">
        <f>IF(DCalendário6[[#This Row],[Dia Útil]]="","",(MONTH($B1584)))</f>
        <v>5</v>
      </c>
      <c r="E1584" s="14">
        <f t="shared" si="24"/>
        <v>2022</v>
      </c>
      <c r="F1584" s="14">
        <f>MONTH(DCalendário6[[#This Row],[Dia]])</f>
        <v>5</v>
      </c>
      <c r="G1584" s="14" t="str">
        <f>MONTH(DCalendário6[[#This Row],[Dia]])&amp;" - "&amp;DCalendário6[[#This Row],[Ano]]</f>
        <v>5 - 2022</v>
      </c>
      <c r="H1584" s="14">
        <f>IF(DCalendário6[[#This Row],[Dia Útil]]="","",DCalendário6[[#This Row],[Semana Ano]])</f>
        <v>19</v>
      </c>
      <c r="I1584" s="14">
        <f>WEEKNUM(DCalendário6[[#This Row],[Dia]])</f>
        <v>19</v>
      </c>
      <c r="J1584" s="14" cm="1">
        <f t="array" aca="1" ref="J158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584" s="16">
        <f>WEEKDAY(DCalendário6[[#This Row],[Dia]])</f>
        <v>2</v>
      </c>
      <c r="L1584" s="1" t="str">
        <f>IFERROR(VLOOKUP(A1584,Tabela4[],1,0),"")</f>
        <v/>
      </c>
      <c r="M158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44683</v>
      </c>
      <c r="N1584" s="16" t="str">
        <f>IF(DCalendário6[[#This Row],[Dia Útil2]]="Feriado","Feriado",IF(AND(DCalendário6[[#This Row],[Dia Útil]]="",DCalendário6[[#This Row],[Mês Total]]=F1577),N1577+1,IF(DCalendário6[[#This Row],[Dia Útil]]="",1,"")))</f>
        <v/>
      </c>
      <c r="O158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1584" s="16"/>
      <c r="Q1584" s="17"/>
    </row>
    <row r="1585" spans="1:17" x14ac:dyDescent="0.25">
      <c r="A1585" s="1">
        <v>44684</v>
      </c>
      <c r="B1585" s="1">
        <f>IF(AND(DCalendário6[[#This Row],[Dia da semana]]&gt;1,DCalendário6[[#This Row],[Dia da semana]]&lt;7,DCalendário6[[#This Row],[Feriados]]=""),DCalendário6[[#This Row],[Dia]],"")</f>
        <v>44684</v>
      </c>
      <c r="C1585" s="16">
        <f>IF(DCalendário6[[#This Row],[Mês]]="","",IF(AND(C1581="",C1582="",C1583="",C1584=""),IF(DCalendário6[[#This Row],[Mês]]=D1584,C1584+1,IF(AND(D1584="",D1585=D1580),C1580+1,1)),IF(AND(C1582="",C1583="",C1584=""),IF(DCalendário6[[#This Row],[Mês]]=D1584,C1584+1,IF(AND(D1584="",D1585=D1581),C1581+1,1)),IF(AND(C1583="",C1584=""),IF(DCalendário6[[#This Row],[Mês]]=D1584,C1584+1,IF(AND(D1584="",D1585=D1582),C1582+1,1)),IF(DCalendário6[[#This Row],[Mês]]=D1584,C1584+1,IF(AND(D1584="",D1585=D1583),C1583+1,1))))))</f>
        <v>2</v>
      </c>
      <c r="D1585" s="14">
        <f>IF(DCalendário6[[#This Row],[Dia Útil]]="","",(MONTH($B1585)))</f>
        <v>5</v>
      </c>
      <c r="E1585" s="14">
        <f t="shared" si="24"/>
        <v>2022</v>
      </c>
      <c r="F1585" s="14">
        <f>MONTH(DCalendário6[[#This Row],[Dia]])</f>
        <v>5</v>
      </c>
      <c r="G1585" s="14" t="str">
        <f>MONTH(DCalendário6[[#This Row],[Dia]])&amp;" - "&amp;DCalendário6[[#This Row],[Ano]]</f>
        <v>5 - 2022</v>
      </c>
      <c r="H1585" s="14">
        <f>IF(DCalendário6[[#This Row],[Dia Útil]]="","",DCalendário6[[#This Row],[Semana Ano]])</f>
        <v>19</v>
      </c>
      <c r="I1585" s="14">
        <f>WEEKNUM(DCalendário6[[#This Row],[Dia]])</f>
        <v>19</v>
      </c>
      <c r="J1585" s="14" cm="1">
        <f t="array" aca="1" ref="J158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585" s="16">
        <f>WEEKDAY(DCalendário6[[#This Row],[Dia]])</f>
        <v>3</v>
      </c>
      <c r="L1585" s="1" t="str">
        <f>IFERROR(VLOOKUP(A1585,Tabela4[],1,0),"")</f>
        <v/>
      </c>
      <c r="M158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44684</v>
      </c>
      <c r="N1585" s="16" t="str">
        <f>IF(DCalendário6[[#This Row],[Dia Útil2]]="Feriado","Feriado",IF(AND(DCalendário6[[#This Row],[Dia Útil]]="",DCalendário6[[#This Row],[Mês Total]]=F1578),N1578+1,IF(DCalendário6[[#This Row],[Dia Útil]]="",1,"")))</f>
        <v/>
      </c>
      <c r="O158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1585" s="16"/>
      <c r="Q1585" s="17"/>
    </row>
    <row r="1586" spans="1:17" x14ac:dyDescent="0.25">
      <c r="A1586" s="1">
        <v>44685</v>
      </c>
      <c r="B1586" s="1">
        <f>IF(AND(DCalendário6[[#This Row],[Dia da semana]]&gt;1,DCalendário6[[#This Row],[Dia da semana]]&lt;7,DCalendário6[[#This Row],[Feriados]]=""),DCalendário6[[#This Row],[Dia]],"")</f>
        <v>44685</v>
      </c>
      <c r="C1586" s="16">
        <f>IF(DCalendário6[[#This Row],[Mês]]="","",IF(AND(C1582="",C1583="",C1584="",C1585=""),IF(DCalendário6[[#This Row],[Mês]]=D1585,C1585+1,IF(AND(D1585="",D1586=D1581),C1581+1,1)),IF(AND(C1583="",C1584="",C1585=""),IF(DCalendário6[[#This Row],[Mês]]=D1585,C1585+1,IF(AND(D1585="",D1586=D1582),C1582+1,1)),IF(AND(C1584="",C1585=""),IF(DCalendário6[[#This Row],[Mês]]=D1585,C1585+1,IF(AND(D1585="",D1586=D1583),C1583+1,1)),IF(DCalendário6[[#This Row],[Mês]]=D1585,C1585+1,IF(AND(D1585="",D1586=D1584),C1584+1,1))))))</f>
        <v>3</v>
      </c>
      <c r="D1586" s="14">
        <f>IF(DCalendário6[[#This Row],[Dia Útil]]="","",(MONTH($B1586)))</f>
        <v>5</v>
      </c>
      <c r="E1586" s="14">
        <f t="shared" si="24"/>
        <v>2022</v>
      </c>
      <c r="F1586" s="14">
        <f>MONTH(DCalendário6[[#This Row],[Dia]])</f>
        <v>5</v>
      </c>
      <c r="G1586" s="14" t="str">
        <f>MONTH(DCalendário6[[#This Row],[Dia]])&amp;" - "&amp;DCalendário6[[#This Row],[Ano]]</f>
        <v>5 - 2022</v>
      </c>
      <c r="H1586" s="14">
        <f>IF(DCalendário6[[#This Row],[Dia Útil]]="","",DCalendário6[[#This Row],[Semana Ano]])</f>
        <v>19</v>
      </c>
      <c r="I1586" s="14">
        <f>WEEKNUM(DCalendário6[[#This Row],[Dia]])</f>
        <v>19</v>
      </c>
      <c r="J1586" s="14" cm="1">
        <f t="array" aca="1" ref="J158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586" s="16">
        <f>WEEKDAY(DCalendário6[[#This Row],[Dia]])</f>
        <v>4</v>
      </c>
      <c r="L1586" s="1" t="str">
        <f>IFERROR(VLOOKUP(A1586,Tabela4[],1,0),"")</f>
        <v/>
      </c>
      <c r="M158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44685</v>
      </c>
      <c r="N1586" s="16" t="str">
        <f>IF(DCalendário6[[#This Row],[Dia Útil2]]="Feriado","Feriado",IF(AND(DCalendário6[[#This Row],[Dia Útil]]="",DCalendário6[[#This Row],[Mês Total]]=F1579),N1579+1,IF(DCalendário6[[#This Row],[Dia Útil]]="",1,"")))</f>
        <v/>
      </c>
      <c r="O158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1586" s="16"/>
      <c r="Q1586" s="17"/>
    </row>
    <row r="1587" spans="1:17" x14ac:dyDescent="0.25">
      <c r="A1587" s="1">
        <v>44686</v>
      </c>
      <c r="B1587" s="1">
        <f>IF(AND(DCalendário6[[#This Row],[Dia da semana]]&gt;1,DCalendário6[[#This Row],[Dia da semana]]&lt;7,DCalendário6[[#This Row],[Feriados]]=""),DCalendário6[[#This Row],[Dia]],"")</f>
        <v>44686</v>
      </c>
      <c r="C1587" s="16">
        <f>IF(DCalendário6[[#This Row],[Mês]]="","",IF(AND(C1583="",C1584="",C1585="",C1586=""),IF(DCalendário6[[#This Row],[Mês]]=D1586,C1586+1,IF(AND(D1586="",D1587=D1582),C1582+1,1)),IF(AND(C1584="",C1585="",C1586=""),IF(DCalendário6[[#This Row],[Mês]]=D1586,C1586+1,IF(AND(D1586="",D1587=D1583),C1583+1,1)),IF(AND(C1585="",C1586=""),IF(DCalendário6[[#This Row],[Mês]]=D1586,C1586+1,IF(AND(D1586="",D1587=D1584),C1584+1,1)),IF(DCalendário6[[#This Row],[Mês]]=D1586,C1586+1,IF(AND(D1586="",D1587=D1585),C1585+1,1))))))</f>
        <v>4</v>
      </c>
      <c r="D1587" s="14">
        <f>IF(DCalendário6[[#This Row],[Dia Útil]]="","",(MONTH($B1587)))</f>
        <v>5</v>
      </c>
      <c r="E1587" s="14">
        <f t="shared" si="24"/>
        <v>2022</v>
      </c>
      <c r="F1587" s="14">
        <f>MONTH(DCalendário6[[#This Row],[Dia]])</f>
        <v>5</v>
      </c>
      <c r="G1587" s="14" t="str">
        <f>MONTH(DCalendário6[[#This Row],[Dia]])&amp;" - "&amp;DCalendário6[[#This Row],[Ano]]</f>
        <v>5 - 2022</v>
      </c>
      <c r="H1587" s="14">
        <f>IF(DCalendário6[[#This Row],[Dia Útil]]="","",DCalendário6[[#This Row],[Semana Ano]])</f>
        <v>19</v>
      </c>
      <c r="I1587" s="14">
        <f>WEEKNUM(DCalendário6[[#This Row],[Dia]])</f>
        <v>19</v>
      </c>
      <c r="J1587" s="14" cm="1">
        <f t="array" aca="1" ref="J158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587" s="16">
        <f>WEEKDAY(DCalendário6[[#This Row],[Dia]])</f>
        <v>5</v>
      </c>
      <c r="L1587" s="1" t="str">
        <f>IFERROR(VLOOKUP(A1587,Tabela4[],1,0),"")</f>
        <v/>
      </c>
      <c r="M158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44686</v>
      </c>
      <c r="N1587" s="16" t="str">
        <f>IF(DCalendário6[[#This Row],[Dia Útil2]]="Feriado","Feriado",IF(AND(DCalendário6[[#This Row],[Dia Útil]]="",DCalendário6[[#This Row],[Mês Total]]=F1580),N1580+1,IF(DCalendário6[[#This Row],[Dia Útil]]="",1,"")))</f>
        <v/>
      </c>
      <c r="O158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1587" s="16"/>
      <c r="Q1587" s="17"/>
    </row>
    <row r="1588" spans="1:17" x14ac:dyDescent="0.25">
      <c r="A1588" s="1">
        <v>44687</v>
      </c>
      <c r="B1588" s="1">
        <f>IF(AND(DCalendário6[[#This Row],[Dia da semana]]&gt;1,DCalendário6[[#This Row],[Dia da semana]]&lt;7,DCalendário6[[#This Row],[Feriados]]=""),DCalendário6[[#This Row],[Dia]],"")</f>
        <v>44687</v>
      </c>
      <c r="C1588" s="16">
        <f>IF(DCalendário6[[#This Row],[Mês]]="","",IF(AND(C1584="",C1585="",C1586="",C1587=""),IF(DCalendário6[[#This Row],[Mês]]=D1587,C1587+1,IF(AND(D1587="",D1588=D1583),C1583+1,1)),IF(AND(C1585="",C1586="",C1587=""),IF(DCalendário6[[#This Row],[Mês]]=D1587,C1587+1,IF(AND(D1587="",D1588=D1584),C1584+1,1)),IF(AND(C1586="",C1587=""),IF(DCalendário6[[#This Row],[Mês]]=D1587,C1587+1,IF(AND(D1587="",D1588=D1585),C1585+1,1)),IF(DCalendário6[[#This Row],[Mês]]=D1587,C1587+1,IF(AND(D1587="",D1588=D1586),C1586+1,1))))))</f>
        <v>5</v>
      </c>
      <c r="D1588" s="14">
        <f>IF(DCalendário6[[#This Row],[Dia Útil]]="","",(MONTH($B1588)))</f>
        <v>5</v>
      </c>
      <c r="E1588" s="14">
        <f t="shared" si="24"/>
        <v>2022</v>
      </c>
      <c r="F1588" s="14">
        <f>MONTH(DCalendário6[[#This Row],[Dia]])</f>
        <v>5</v>
      </c>
      <c r="G1588" s="14" t="str">
        <f>MONTH(DCalendário6[[#This Row],[Dia]])&amp;" - "&amp;DCalendário6[[#This Row],[Ano]]</f>
        <v>5 - 2022</v>
      </c>
      <c r="H1588" s="14">
        <f>IF(DCalendário6[[#This Row],[Dia Útil]]="","",DCalendário6[[#This Row],[Semana Ano]])</f>
        <v>19</v>
      </c>
      <c r="I1588" s="14">
        <f>WEEKNUM(DCalendário6[[#This Row],[Dia]])</f>
        <v>19</v>
      </c>
      <c r="J1588" s="14" cm="1">
        <f t="array" aca="1" ref="J158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588" s="16">
        <f>WEEKDAY(DCalendário6[[#This Row],[Dia]])</f>
        <v>6</v>
      </c>
      <c r="L1588" s="1" t="str">
        <f>IFERROR(VLOOKUP(A1588,Tabela4[],1,0),"")</f>
        <v/>
      </c>
      <c r="M158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44687</v>
      </c>
      <c r="N1588" s="16" t="str">
        <f>IF(DCalendário6[[#This Row],[Dia Útil2]]="Feriado","Feriado",IF(AND(DCalendário6[[#This Row],[Dia Útil]]="",DCalendário6[[#This Row],[Mês Total]]=F1581),N1581+1,IF(DCalendário6[[#This Row],[Dia Útil]]="",1,"")))</f>
        <v/>
      </c>
      <c r="O158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1588" s="16"/>
      <c r="Q1588" s="17"/>
    </row>
    <row r="1589" spans="1:17" x14ac:dyDescent="0.25">
      <c r="A1589" s="1">
        <v>44688</v>
      </c>
      <c r="B1589" s="1" t="str">
        <f>IF(AND(DCalendário6[[#This Row],[Dia da semana]]&gt;1,DCalendário6[[#This Row],[Dia da semana]]&lt;7,DCalendário6[[#This Row],[Feriados]]=""),DCalendário6[[#This Row],[Dia]],"")</f>
        <v/>
      </c>
      <c r="C1589" s="16" t="str">
        <f>IF(DCalendário6[[#This Row],[Mês]]="","",IF(AND(C1585="",C1586="",C1587="",C1588=""),IF(DCalendário6[[#This Row],[Mês]]=D1588,C1588+1,IF(AND(D1588="",D1589=D1584),C1584+1,1)),IF(AND(C1586="",C1587="",C1588=""),IF(DCalendário6[[#This Row],[Mês]]=D1588,C1588+1,IF(AND(D1588="",D1589=D1585),C1585+1,1)),IF(AND(C1587="",C1588=""),IF(DCalendário6[[#This Row],[Mês]]=D1588,C1588+1,IF(AND(D1588="",D1589=D1586),C1586+1,1)),IF(DCalendário6[[#This Row],[Mês]]=D1588,C1588+1,IF(AND(D1588="",D1589=D1587),C1587+1,1))))))</f>
        <v/>
      </c>
      <c r="D1589" s="14" t="str">
        <f>IF(DCalendário6[[#This Row],[Dia Útil]]="","",(MONTH($B1589)))</f>
        <v/>
      </c>
      <c r="E1589" s="14">
        <f t="shared" si="24"/>
        <v>2022</v>
      </c>
      <c r="F1589" s="14">
        <f>MONTH(DCalendário6[[#This Row],[Dia]])</f>
        <v>5</v>
      </c>
      <c r="G1589" s="14" t="str">
        <f>MONTH(DCalendário6[[#This Row],[Dia]])&amp;" - "&amp;DCalendário6[[#This Row],[Ano]]</f>
        <v>5 - 2022</v>
      </c>
      <c r="H1589" s="14" t="str">
        <f>IF(DCalendário6[[#This Row],[Dia Útil]]="","",DCalendário6[[#This Row],[Semana Ano]])</f>
        <v/>
      </c>
      <c r="I1589" s="14">
        <f>WEEKNUM(DCalendário6[[#This Row],[Dia]])</f>
        <v>19</v>
      </c>
      <c r="J1589" s="14" cm="1">
        <f t="array" aca="1" ref="J158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589" s="16">
        <f>WEEKDAY(DCalendário6[[#This Row],[Dia]])</f>
        <v>7</v>
      </c>
      <c r="L1589" s="1" t="str">
        <f>IFERROR(VLOOKUP(A1589,Tabela4[],1,0),"")</f>
        <v/>
      </c>
      <c r="M158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589" s="16">
        <f>IF(DCalendário6[[#This Row],[Dia Útil2]]="Feriado","Feriado",IF(AND(DCalendário6[[#This Row],[Dia Útil]]="",DCalendário6[[#This Row],[Mês Total]]=F1582),N1582+1,IF(DCalendário6[[#This Row],[Dia Útil]]="",1,"")))</f>
        <v>1</v>
      </c>
      <c r="O158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1589" s="16"/>
      <c r="Q1589" s="17"/>
    </row>
    <row r="1590" spans="1:17" x14ac:dyDescent="0.25">
      <c r="A1590" s="1">
        <v>44689</v>
      </c>
      <c r="B1590" s="1" t="str">
        <f>IF(AND(DCalendário6[[#This Row],[Dia da semana]]&gt;1,DCalendário6[[#This Row],[Dia da semana]]&lt;7,DCalendário6[[#This Row],[Feriados]]=""),DCalendário6[[#This Row],[Dia]],"")</f>
        <v/>
      </c>
      <c r="C1590" s="16" t="str">
        <f>IF(DCalendário6[[#This Row],[Mês]]="","",IF(AND(C1586="",C1587="",C1588="",C1589=""),IF(DCalendário6[[#This Row],[Mês]]=D1589,C1589+1,IF(AND(D1589="",D1590=D1585),C1585+1,1)),IF(AND(C1587="",C1588="",C1589=""),IF(DCalendário6[[#This Row],[Mês]]=D1589,C1589+1,IF(AND(D1589="",D1590=D1586),C1586+1,1)),IF(AND(C1588="",C1589=""),IF(DCalendário6[[#This Row],[Mês]]=D1589,C1589+1,IF(AND(D1589="",D1590=D1587),C1587+1,1)),IF(DCalendário6[[#This Row],[Mês]]=D1589,C1589+1,IF(AND(D1589="",D1590=D1588),C1588+1,1))))))</f>
        <v/>
      </c>
      <c r="D1590" s="14" t="str">
        <f>IF(DCalendário6[[#This Row],[Dia Útil]]="","",(MONTH($B1590)))</f>
        <v/>
      </c>
      <c r="E1590" s="14">
        <f t="shared" si="24"/>
        <v>2022</v>
      </c>
      <c r="F1590" s="14">
        <f>MONTH(DCalendário6[[#This Row],[Dia]])</f>
        <v>5</v>
      </c>
      <c r="G1590" s="14" t="str">
        <f>MONTH(DCalendário6[[#This Row],[Dia]])&amp;" - "&amp;DCalendário6[[#This Row],[Ano]]</f>
        <v>5 - 2022</v>
      </c>
      <c r="H1590" s="14" t="str">
        <f>IF(DCalendário6[[#This Row],[Dia Útil]]="","",DCalendário6[[#This Row],[Semana Ano]])</f>
        <v/>
      </c>
      <c r="I1590" s="14">
        <f>WEEKNUM(DCalendário6[[#This Row],[Dia]])</f>
        <v>20</v>
      </c>
      <c r="J1590" s="14" cm="1">
        <f t="array" aca="1" ref="J159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590" s="16">
        <f>WEEKDAY(DCalendário6[[#This Row],[Dia]])</f>
        <v>1</v>
      </c>
      <c r="L1590" s="1" t="str">
        <f>IFERROR(VLOOKUP(A1590,Tabela4[],1,0),"")</f>
        <v/>
      </c>
      <c r="M159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590" s="16">
        <f>IF(DCalendário6[[#This Row],[Dia Útil2]]="Feriado","Feriado",IF(AND(DCalendário6[[#This Row],[Dia Útil]]="",DCalendário6[[#This Row],[Mês Total]]=F1583),N1583+1,IF(DCalendário6[[#This Row],[Dia Útil]]="",1,"")))</f>
        <v>2</v>
      </c>
      <c r="O159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1590" s="16"/>
      <c r="Q1590" s="17"/>
    </row>
    <row r="1591" spans="1:17" x14ac:dyDescent="0.25">
      <c r="A1591" s="1">
        <v>44690</v>
      </c>
      <c r="B1591" s="1">
        <f>IF(AND(DCalendário6[[#This Row],[Dia da semana]]&gt;1,DCalendário6[[#This Row],[Dia da semana]]&lt;7,DCalendário6[[#This Row],[Feriados]]=""),DCalendário6[[#This Row],[Dia]],"")</f>
        <v>44690</v>
      </c>
      <c r="C1591" s="16">
        <f>IF(DCalendário6[[#This Row],[Mês]]="","",IF(AND(C1587="",C1588="",C1589="",C1590=""),IF(DCalendário6[[#This Row],[Mês]]=D1590,C1590+1,IF(AND(D1590="",D1591=D1586),C1586+1,1)),IF(AND(C1588="",C1589="",C1590=""),IF(DCalendário6[[#This Row],[Mês]]=D1590,C1590+1,IF(AND(D1590="",D1591=D1587),C1587+1,1)),IF(AND(C1589="",C1590=""),IF(DCalendário6[[#This Row],[Mês]]=D1590,C1590+1,IF(AND(D1590="",D1591=D1588),C1588+1,1)),IF(DCalendário6[[#This Row],[Mês]]=D1590,C1590+1,IF(AND(D1590="",D1591=D1589),C1589+1,1))))))</f>
        <v>6</v>
      </c>
      <c r="D1591" s="14">
        <f>IF(DCalendário6[[#This Row],[Dia Útil]]="","",(MONTH($B1591)))</f>
        <v>5</v>
      </c>
      <c r="E1591" s="14">
        <f t="shared" si="24"/>
        <v>2022</v>
      </c>
      <c r="F1591" s="14">
        <f>MONTH(DCalendário6[[#This Row],[Dia]])</f>
        <v>5</v>
      </c>
      <c r="G1591" s="14" t="str">
        <f>MONTH(DCalendário6[[#This Row],[Dia]])&amp;" - "&amp;DCalendário6[[#This Row],[Ano]]</f>
        <v>5 - 2022</v>
      </c>
      <c r="H1591" s="14">
        <f>IF(DCalendário6[[#This Row],[Dia Útil]]="","",DCalendário6[[#This Row],[Semana Ano]])</f>
        <v>20</v>
      </c>
      <c r="I1591" s="14">
        <f>WEEKNUM(DCalendário6[[#This Row],[Dia]])</f>
        <v>20</v>
      </c>
      <c r="J1591" s="14" cm="1">
        <f t="array" aca="1" ref="J159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591" s="16">
        <f>WEEKDAY(DCalendário6[[#This Row],[Dia]])</f>
        <v>2</v>
      </c>
      <c r="L1591" s="1" t="str">
        <f>IFERROR(VLOOKUP(A1591,Tabela4[],1,0),"")</f>
        <v/>
      </c>
      <c r="M159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44690</v>
      </c>
      <c r="N1591" s="16" t="str">
        <f>IF(DCalendário6[[#This Row],[Dia Útil2]]="Feriado","Feriado",IF(AND(DCalendário6[[#This Row],[Dia Útil]]="",DCalendário6[[#This Row],[Mês Total]]=F1584),N1584+1,IF(DCalendário6[[#This Row],[Dia Útil]]="",1,"")))</f>
        <v/>
      </c>
      <c r="O159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1591" s="16"/>
      <c r="Q1591" s="17"/>
    </row>
    <row r="1592" spans="1:17" x14ac:dyDescent="0.25">
      <c r="A1592" s="1">
        <v>44691</v>
      </c>
      <c r="B1592" s="1">
        <f>IF(AND(DCalendário6[[#This Row],[Dia da semana]]&gt;1,DCalendário6[[#This Row],[Dia da semana]]&lt;7,DCalendário6[[#This Row],[Feriados]]=""),DCalendário6[[#This Row],[Dia]],"")</f>
        <v>44691</v>
      </c>
      <c r="C1592" s="16">
        <f>IF(DCalendário6[[#This Row],[Mês]]="","",IF(AND(C1588="",C1589="",C1590="",C1591=""),IF(DCalendário6[[#This Row],[Mês]]=D1591,C1591+1,IF(AND(D1591="",D1592=D1587),C1587+1,1)),IF(AND(C1589="",C1590="",C1591=""),IF(DCalendário6[[#This Row],[Mês]]=D1591,C1591+1,IF(AND(D1591="",D1592=D1588),C1588+1,1)),IF(AND(C1590="",C1591=""),IF(DCalendário6[[#This Row],[Mês]]=D1591,C1591+1,IF(AND(D1591="",D1592=D1589),C1589+1,1)),IF(DCalendário6[[#This Row],[Mês]]=D1591,C1591+1,IF(AND(D1591="",D1592=D1590),C1590+1,1))))))</f>
        <v>7</v>
      </c>
      <c r="D1592" s="14">
        <f>IF(DCalendário6[[#This Row],[Dia Útil]]="","",(MONTH($B1592)))</f>
        <v>5</v>
      </c>
      <c r="E1592" s="14">
        <f t="shared" si="24"/>
        <v>2022</v>
      </c>
      <c r="F1592" s="14">
        <f>MONTH(DCalendário6[[#This Row],[Dia]])</f>
        <v>5</v>
      </c>
      <c r="G1592" s="14" t="str">
        <f>MONTH(DCalendário6[[#This Row],[Dia]])&amp;" - "&amp;DCalendário6[[#This Row],[Ano]]</f>
        <v>5 - 2022</v>
      </c>
      <c r="H1592" s="14">
        <f>IF(DCalendário6[[#This Row],[Dia Útil]]="","",DCalendário6[[#This Row],[Semana Ano]])</f>
        <v>20</v>
      </c>
      <c r="I1592" s="14">
        <f>WEEKNUM(DCalendário6[[#This Row],[Dia]])</f>
        <v>20</v>
      </c>
      <c r="J1592" s="14" cm="1">
        <f t="array" aca="1" ref="J159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592" s="16">
        <f>WEEKDAY(DCalendário6[[#This Row],[Dia]])</f>
        <v>3</v>
      </c>
      <c r="L1592" s="1" t="str">
        <f>IFERROR(VLOOKUP(A1592,Tabela4[],1,0),"")</f>
        <v/>
      </c>
      <c r="M159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44691</v>
      </c>
      <c r="N1592" s="16" t="str">
        <f>IF(DCalendário6[[#This Row],[Dia Útil2]]="Feriado","Feriado",IF(AND(DCalendário6[[#This Row],[Dia Útil]]="",DCalendário6[[#This Row],[Mês Total]]=F1585),N1585+1,IF(DCalendário6[[#This Row],[Dia Útil]]="",1,"")))</f>
        <v/>
      </c>
      <c r="O159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1592" s="16"/>
      <c r="Q1592" s="17"/>
    </row>
    <row r="1593" spans="1:17" x14ac:dyDescent="0.25">
      <c r="A1593" s="1">
        <v>44692</v>
      </c>
      <c r="B1593" s="1">
        <f>IF(AND(DCalendário6[[#This Row],[Dia da semana]]&gt;1,DCalendário6[[#This Row],[Dia da semana]]&lt;7,DCalendário6[[#This Row],[Feriados]]=""),DCalendário6[[#This Row],[Dia]],"")</f>
        <v>44692</v>
      </c>
      <c r="C1593" s="16">
        <f>IF(DCalendário6[[#This Row],[Mês]]="","",IF(AND(C1589="",C1590="",C1591="",C1592=""),IF(DCalendário6[[#This Row],[Mês]]=D1592,C1592+1,IF(AND(D1592="",D1593=D1588),C1588+1,1)),IF(AND(C1590="",C1591="",C1592=""),IF(DCalendário6[[#This Row],[Mês]]=D1592,C1592+1,IF(AND(D1592="",D1593=D1589),C1589+1,1)),IF(AND(C1591="",C1592=""),IF(DCalendário6[[#This Row],[Mês]]=D1592,C1592+1,IF(AND(D1592="",D1593=D1590),C1590+1,1)),IF(DCalendário6[[#This Row],[Mês]]=D1592,C1592+1,IF(AND(D1592="",D1593=D1591),C1591+1,1))))))</f>
        <v>8</v>
      </c>
      <c r="D1593" s="14">
        <f>IF(DCalendário6[[#This Row],[Dia Útil]]="","",(MONTH($B1593)))</f>
        <v>5</v>
      </c>
      <c r="E1593" s="14">
        <f t="shared" si="24"/>
        <v>2022</v>
      </c>
      <c r="F1593" s="14">
        <f>MONTH(DCalendário6[[#This Row],[Dia]])</f>
        <v>5</v>
      </c>
      <c r="G1593" s="14" t="str">
        <f>MONTH(DCalendário6[[#This Row],[Dia]])&amp;" - "&amp;DCalendário6[[#This Row],[Ano]]</f>
        <v>5 - 2022</v>
      </c>
      <c r="H1593" s="14">
        <f>IF(DCalendário6[[#This Row],[Dia Útil]]="","",DCalendário6[[#This Row],[Semana Ano]])</f>
        <v>20</v>
      </c>
      <c r="I1593" s="14">
        <f>WEEKNUM(DCalendário6[[#This Row],[Dia]])</f>
        <v>20</v>
      </c>
      <c r="J1593" s="14" cm="1">
        <f t="array" aca="1" ref="J159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593" s="16">
        <f>WEEKDAY(DCalendário6[[#This Row],[Dia]])</f>
        <v>4</v>
      </c>
      <c r="L1593" s="1" t="str">
        <f>IFERROR(VLOOKUP(A1593,Tabela4[],1,0),"")</f>
        <v/>
      </c>
      <c r="M159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44692</v>
      </c>
      <c r="N1593" s="16" t="str">
        <f>IF(DCalendário6[[#This Row],[Dia Útil2]]="Feriado","Feriado",IF(AND(DCalendário6[[#This Row],[Dia Útil]]="",DCalendário6[[#This Row],[Mês Total]]=F1586),N1586+1,IF(DCalendário6[[#This Row],[Dia Útil]]="",1,"")))</f>
        <v/>
      </c>
      <c r="O159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1593" s="16"/>
      <c r="Q1593" s="17"/>
    </row>
    <row r="1594" spans="1:17" x14ac:dyDescent="0.25">
      <c r="A1594" s="1">
        <v>44693</v>
      </c>
      <c r="B1594" s="1">
        <f>IF(AND(DCalendário6[[#This Row],[Dia da semana]]&gt;1,DCalendário6[[#This Row],[Dia da semana]]&lt;7,DCalendário6[[#This Row],[Feriados]]=""),DCalendário6[[#This Row],[Dia]],"")</f>
        <v>44693</v>
      </c>
      <c r="C1594" s="16">
        <f>IF(DCalendário6[[#This Row],[Mês]]="","",IF(AND(C1590="",C1591="",C1592="",C1593=""),IF(DCalendário6[[#This Row],[Mês]]=D1593,C1593+1,IF(AND(D1593="",D1594=D1589),C1589+1,1)),IF(AND(C1591="",C1592="",C1593=""),IF(DCalendário6[[#This Row],[Mês]]=D1593,C1593+1,IF(AND(D1593="",D1594=D1590),C1590+1,1)),IF(AND(C1592="",C1593=""),IF(DCalendário6[[#This Row],[Mês]]=D1593,C1593+1,IF(AND(D1593="",D1594=D1591),C1591+1,1)),IF(DCalendário6[[#This Row],[Mês]]=D1593,C1593+1,IF(AND(D1593="",D1594=D1592),C1592+1,1))))))</f>
        <v>9</v>
      </c>
      <c r="D1594" s="14">
        <f>IF(DCalendário6[[#This Row],[Dia Útil]]="","",(MONTH($B1594)))</f>
        <v>5</v>
      </c>
      <c r="E1594" s="14">
        <f t="shared" si="24"/>
        <v>2022</v>
      </c>
      <c r="F1594" s="14">
        <f>MONTH(DCalendário6[[#This Row],[Dia]])</f>
        <v>5</v>
      </c>
      <c r="G1594" s="14" t="str">
        <f>MONTH(DCalendário6[[#This Row],[Dia]])&amp;" - "&amp;DCalendário6[[#This Row],[Ano]]</f>
        <v>5 - 2022</v>
      </c>
      <c r="H1594" s="14">
        <f>IF(DCalendário6[[#This Row],[Dia Útil]]="","",DCalendário6[[#This Row],[Semana Ano]])</f>
        <v>20</v>
      </c>
      <c r="I1594" s="14">
        <f>WEEKNUM(DCalendário6[[#This Row],[Dia]])</f>
        <v>20</v>
      </c>
      <c r="J1594" s="14" cm="1">
        <f t="array" aca="1" ref="J159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594" s="16">
        <f>WEEKDAY(DCalendário6[[#This Row],[Dia]])</f>
        <v>5</v>
      </c>
      <c r="L1594" s="1" t="str">
        <f>IFERROR(VLOOKUP(A1594,Tabela4[],1,0),"")</f>
        <v/>
      </c>
      <c r="M159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44693</v>
      </c>
      <c r="N1594" s="16" t="str">
        <f>IF(DCalendário6[[#This Row],[Dia Útil2]]="Feriado","Feriado",IF(AND(DCalendário6[[#This Row],[Dia Útil]]="",DCalendário6[[#This Row],[Mês Total]]=F1587),N1587+1,IF(DCalendário6[[#This Row],[Dia Útil]]="",1,"")))</f>
        <v/>
      </c>
      <c r="O159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1594" s="16"/>
      <c r="Q1594" s="17"/>
    </row>
    <row r="1595" spans="1:17" x14ac:dyDescent="0.25">
      <c r="A1595" s="1">
        <v>44694</v>
      </c>
      <c r="B1595" s="1">
        <f>IF(AND(DCalendário6[[#This Row],[Dia da semana]]&gt;1,DCalendário6[[#This Row],[Dia da semana]]&lt;7,DCalendário6[[#This Row],[Feriados]]=""),DCalendário6[[#This Row],[Dia]],"")</f>
        <v>44694</v>
      </c>
      <c r="C1595" s="16">
        <f>IF(DCalendário6[[#This Row],[Mês]]="","",IF(AND(C1591="",C1592="",C1593="",C1594=""),IF(DCalendário6[[#This Row],[Mês]]=D1594,C1594+1,IF(AND(D1594="",D1595=D1590),C1590+1,1)),IF(AND(C1592="",C1593="",C1594=""),IF(DCalendário6[[#This Row],[Mês]]=D1594,C1594+1,IF(AND(D1594="",D1595=D1591),C1591+1,1)),IF(AND(C1593="",C1594=""),IF(DCalendário6[[#This Row],[Mês]]=D1594,C1594+1,IF(AND(D1594="",D1595=D1592),C1592+1,1)),IF(DCalendário6[[#This Row],[Mês]]=D1594,C1594+1,IF(AND(D1594="",D1595=D1593),C1593+1,1))))))</f>
        <v>10</v>
      </c>
      <c r="D1595" s="14">
        <f>IF(DCalendário6[[#This Row],[Dia Útil]]="","",(MONTH($B1595)))</f>
        <v>5</v>
      </c>
      <c r="E1595" s="14">
        <f t="shared" si="24"/>
        <v>2022</v>
      </c>
      <c r="F1595" s="14">
        <f>MONTH(DCalendário6[[#This Row],[Dia]])</f>
        <v>5</v>
      </c>
      <c r="G1595" s="14" t="str">
        <f>MONTH(DCalendário6[[#This Row],[Dia]])&amp;" - "&amp;DCalendário6[[#This Row],[Ano]]</f>
        <v>5 - 2022</v>
      </c>
      <c r="H1595" s="14">
        <f>IF(DCalendário6[[#This Row],[Dia Útil]]="","",DCalendário6[[#This Row],[Semana Ano]])</f>
        <v>20</v>
      </c>
      <c r="I1595" s="14">
        <f>WEEKNUM(DCalendário6[[#This Row],[Dia]])</f>
        <v>20</v>
      </c>
      <c r="J1595" s="14" cm="1">
        <f t="array" aca="1" ref="J159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595" s="16">
        <f>WEEKDAY(DCalendário6[[#This Row],[Dia]])</f>
        <v>6</v>
      </c>
      <c r="L1595" s="1" t="str">
        <f>IFERROR(VLOOKUP(A1595,Tabela4[],1,0),"")</f>
        <v/>
      </c>
      <c r="M159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44694</v>
      </c>
      <c r="N1595" s="16" t="str">
        <f>IF(DCalendário6[[#This Row],[Dia Útil2]]="Feriado","Feriado",IF(AND(DCalendário6[[#This Row],[Dia Útil]]="",DCalendário6[[#This Row],[Mês Total]]=F1588),N1588+1,IF(DCalendário6[[#This Row],[Dia Útil]]="",1,"")))</f>
        <v/>
      </c>
      <c r="O159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1595" s="16"/>
      <c r="Q1595" s="17"/>
    </row>
    <row r="1596" spans="1:17" x14ac:dyDescent="0.25">
      <c r="A1596" s="1">
        <v>44695</v>
      </c>
      <c r="B1596" s="1" t="str">
        <f>IF(AND(DCalendário6[[#This Row],[Dia da semana]]&gt;1,DCalendário6[[#This Row],[Dia da semana]]&lt;7,DCalendário6[[#This Row],[Feriados]]=""),DCalendário6[[#This Row],[Dia]],"")</f>
        <v/>
      </c>
      <c r="C1596" s="16" t="str">
        <f>IF(DCalendário6[[#This Row],[Mês]]="","",IF(AND(C1592="",C1593="",C1594="",C1595=""),IF(DCalendário6[[#This Row],[Mês]]=D1595,C1595+1,IF(AND(D1595="",D1596=D1591),C1591+1,1)),IF(AND(C1593="",C1594="",C1595=""),IF(DCalendário6[[#This Row],[Mês]]=D1595,C1595+1,IF(AND(D1595="",D1596=D1592),C1592+1,1)),IF(AND(C1594="",C1595=""),IF(DCalendário6[[#This Row],[Mês]]=D1595,C1595+1,IF(AND(D1595="",D1596=D1593),C1593+1,1)),IF(DCalendário6[[#This Row],[Mês]]=D1595,C1595+1,IF(AND(D1595="",D1596=D1594),C1594+1,1))))))</f>
        <v/>
      </c>
      <c r="D1596" s="14" t="str">
        <f>IF(DCalendário6[[#This Row],[Dia Útil]]="","",(MONTH($B1596)))</f>
        <v/>
      </c>
      <c r="E1596" s="14">
        <f t="shared" si="24"/>
        <v>2022</v>
      </c>
      <c r="F1596" s="14">
        <f>MONTH(DCalendário6[[#This Row],[Dia]])</f>
        <v>5</v>
      </c>
      <c r="G1596" s="14" t="str">
        <f>MONTH(DCalendário6[[#This Row],[Dia]])&amp;" - "&amp;DCalendário6[[#This Row],[Ano]]</f>
        <v>5 - 2022</v>
      </c>
      <c r="H1596" s="14" t="str">
        <f>IF(DCalendário6[[#This Row],[Dia Útil]]="","",DCalendário6[[#This Row],[Semana Ano]])</f>
        <v/>
      </c>
      <c r="I1596" s="14">
        <f>WEEKNUM(DCalendário6[[#This Row],[Dia]])</f>
        <v>20</v>
      </c>
      <c r="J1596" s="14" cm="1">
        <f t="array" aca="1" ref="J159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596" s="16">
        <f>WEEKDAY(DCalendário6[[#This Row],[Dia]])</f>
        <v>7</v>
      </c>
      <c r="L1596" s="1" t="str">
        <f>IFERROR(VLOOKUP(A1596,Tabela4[],1,0),"")</f>
        <v/>
      </c>
      <c r="M159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596" s="16">
        <f>IF(DCalendário6[[#This Row],[Dia Útil2]]="Feriado","Feriado",IF(AND(DCalendário6[[#This Row],[Dia Útil]]="",DCalendário6[[#This Row],[Mês Total]]=F1589),N1589+1,IF(DCalendário6[[#This Row],[Dia Útil]]="",1,"")))</f>
        <v>2</v>
      </c>
      <c r="O159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1596" s="16"/>
      <c r="Q1596" s="17"/>
    </row>
    <row r="1597" spans="1:17" x14ac:dyDescent="0.25">
      <c r="A1597" s="1">
        <v>44696</v>
      </c>
      <c r="B1597" s="1" t="str">
        <f>IF(AND(DCalendário6[[#This Row],[Dia da semana]]&gt;1,DCalendário6[[#This Row],[Dia da semana]]&lt;7,DCalendário6[[#This Row],[Feriados]]=""),DCalendário6[[#This Row],[Dia]],"")</f>
        <v/>
      </c>
      <c r="C1597" s="16" t="str">
        <f>IF(DCalendário6[[#This Row],[Mês]]="","",IF(AND(C1593="",C1594="",C1595="",C1596=""),IF(DCalendário6[[#This Row],[Mês]]=D1596,C1596+1,IF(AND(D1596="",D1597=D1592),C1592+1,1)),IF(AND(C1594="",C1595="",C1596=""),IF(DCalendário6[[#This Row],[Mês]]=D1596,C1596+1,IF(AND(D1596="",D1597=D1593),C1593+1,1)),IF(AND(C1595="",C1596=""),IF(DCalendário6[[#This Row],[Mês]]=D1596,C1596+1,IF(AND(D1596="",D1597=D1594),C1594+1,1)),IF(DCalendário6[[#This Row],[Mês]]=D1596,C1596+1,IF(AND(D1596="",D1597=D1595),C1595+1,1))))))</f>
        <v/>
      </c>
      <c r="D1597" s="14" t="str">
        <f>IF(DCalendário6[[#This Row],[Dia Útil]]="","",(MONTH($B1597)))</f>
        <v/>
      </c>
      <c r="E1597" s="14">
        <f t="shared" si="24"/>
        <v>2022</v>
      </c>
      <c r="F1597" s="14">
        <f>MONTH(DCalendário6[[#This Row],[Dia]])</f>
        <v>5</v>
      </c>
      <c r="G1597" s="14" t="str">
        <f>MONTH(DCalendário6[[#This Row],[Dia]])&amp;" - "&amp;DCalendário6[[#This Row],[Ano]]</f>
        <v>5 - 2022</v>
      </c>
      <c r="H1597" s="14" t="str">
        <f>IF(DCalendário6[[#This Row],[Dia Útil]]="","",DCalendário6[[#This Row],[Semana Ano]])</f>
        <v/>
      </c>
      <c r="I1597" s="14">
        <f>WEEKNUM(DCalendário6[[#This Row],[Dia]])</f>
        <v>21</v>
      </c>
      <c r="J1597" s="14" cm="1">
        <f t="array" aca="1" ref="J159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597" s="16">
        <f>WEEKDAY(DCalendário6[[#This Row],[Dia]])</f>
        <v>1</v>
      </c>
      <c r="L1597" s="1" t="str">
        <f>IFERROR(VLOOKUP(A1597,Tabela4[],1,0),"")</f>
        <v/>
      </c>
      <c r="M159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597" s="16">
        <f>IF(DCalendário6[[#This Row],[Dia Útil2]]="Feriado","Feriado",IF(AND(DCalendário6[[#This Row],[Dia Útil]]="",DCalendário6[[#This Row],[Mês Total]]=F1590),N1590+1,IF(DCalendário6[[#This Row],[Dia Útil]]="",1,"")))</f>
        <v>3</v>
      </c>
      <c r="O159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1597" s="16"/>
      <c r="Q1597" s="17"/>
    </row>
    <row r="1598" spans="1:17" x14ac:dyDescent="0.25">
      <c r="A1598" s="1">
        <v>44697</v>
      </c>
      <c r="B1598" s="1">
        <f>IF(AND(DCalendário6[[#This Row],[Dia da semana]]&gt;1,DCalendário6[[#This Row],[Dia da semana]]&lt;7,DCalendário6[[#This Row],[Feriados]]=""),DCalendário6[[#This Row],[Dia]],"")</f>
        <v>44697</v>
      </c>
      <c r="C1598" s="16">
        <f>IF(DCalendário6[[#This Row],[Mês]]="","",IF(AND(C1594="",C1595="",C1596="",C1597=""),IF(DCalendário6[[#This Row],[Mês]]=D1597,C1597+1,IF(AND(D1597="",D1598=D1593),C1593+1,1)),IF(AND(C1595="",C1596="",C1597=""),IF(DCalendário6[[#This Row],[Mês]]=D1597,C1597+1,IF(AND(D1597="",D1598=D1594),C1594+1,1)),IF(AND(C1596="",C1597=""),IF(DCalendário6[[#This Row],[Mês]]=D1597,C1597+1,IF(AND(D1597="",D1598=D1595),C1595+1,1)),IF(DCalendário6[[#This Row],[Mês]]=D1597,C1597+1,IF(AND(D1597="",D1598=D1596),C1596+1,1))))))</f>
        <v>11</v>
      </c>
      <c r="D1598" s="14">
        <f>IF(DCalendário6[[#This Row],[Dia Útil]]="","",(MONTH($B1598)))</f>
        <v>5</v>
      </c>
      <c r="E1598" s="14">
        <f t="shared" si="24"/>
        <v>2022</v>
      </c>
      <c r="F1598" s="14">
        <f>MONTH(DCalendário6[[#This Row],[Dia]])</f>
        <v>5</v>
      </c>
      <c r="G1598" s="14" t="str">
        <f>MONTH(DCalendário6[[#This Row],[Dia]])&amp;" - "&amp;DCalendário6[[#This Row],[Ano]]</f>
        <v>5 - 2022</v>
      </c>
      <c r="H1598" s="14">
        <f>IF(DCalendário6[[#This Row],[Dia Útil]]="","",DCalendário6[[#This Row],[Semana Ano]])</f>
        <v>21</v>
      </c>
      <c r="I1598" s="14">
        <f>WEEKNUM(DCalendário6[[#This Row],[Dia]])</f>
        <v>21</v>
      </c>
      <c r="J1598" s="14" cm="1">
        <f t="array" aca="1" ref="J159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598" s="16">
        <f>WEEKDAY(DCalendário6[[#This Row],[Dia]])</f>
        <v>2</v>
      </c>
      <c r="L1598" s="1" t="str">
        <f>IFERROR(VLOOKUP(A1598,Tabela4[],1,0),"")</f>
        <v/>
      </c>
      <c r="M159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44697</v>
      </c>
      <c r="N1598" s="16" t="str">
        <f>IF(DCalendário6[[#This Row],[Dia Útil2]]="Feriado","Feriado",IF(AND(DCalendário6[[#This Row],[Dia Útil]]="",DCalendário6[[#This Row],[Mês Total]]=F1591),N1591+1,IF(DCalendário6[[#This Row],[Dia Útil]]="",1,"")))</f>
        <v/>
      </c>
      <c r="O159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1598" s="16"/>
      <c r="Q1598" s="17"/>
    </row>
    <row r="1599" spans="1:17" x14ac:dyDescent="0.25">
      <c r="A1599" s="1">
        <v>44698</v>
      </c>
      <c r="B1599" s="1">
        <f>IF(AND(DCalendário6[[#This Row],[Dia da semana]]&gt;1,DCalendário6[[#This Row],[Dia da semana]]&lt;7,DCalendário6[[#This Row],[Feriados]]=""),DCalendário6[[#This Row],[Dia]],"")</f>
        <v>44698</v>
      </c>
      <c r="C1599" s="16">
        <f>IF(DCalendário6[[#This Row],[Mês]]="","",IF(AND(C1595="",C1596="",C1597="",C1598=""),IF(DCalendário6[[#This Row],[Mês]]=D1598,C1598+1,IF(AND(D1598="",D1599=D1594),C1594+1,1)),IF(AND(C1596="",C1597="",C1598=""),IF(DCalendário6[[#This Row],[Mês]]=D1598,C1598+1,IF(AND(D1598="",D1599=D1595),C1595+1,1)),IF(AND(C1597="",C1598=""),IF(DCalendário6[[#This Row],[Mês]]=D1598,C1598+1,IF(AND(D1598="",D1599=D1596),C1596+1,1)),IF(DCalendário6[[#This Row],[Mês]]=D1598,C1598+1,IF(AND(D1598="",D1599=D1597),C1597+1,1))))))</f>
        <v>12</v>
      </c>
      <c r="D1599" s="14">
        <f>IF(DCalendário6[[#This Row],[Dia Útil]]="","",(MONTH($B1599)))</f>
        <v>5</v>
      </c>
      <c r="E1599" s="14">
        <f t="shared" si="24"/>
        <v>2022</v>
      </c>
      <c r="F1599" s="14">
        <f>MONTH(DCalendário6[[#This Row],[Dia]])</f>
        <v>5</v>
      </c>
      <c r="G1599" s="14" t="str">
        <f>MONTH(DCalendário6[[#This Row],[Dia]])&amp;" - "&amp;DCalendário6[[#This Row],[Ano]]</f>
        <v>5 - 2022</v>
      </c>
      <c r="H1599" s="14">
        <f>IF(DCalendário6[[#This Row],[Dia Útil]]="","",DCalendário6[[#This Row],[Semana Ano]])</f>
        <v>21</v>
      </c>
      <c r="I1599" s="14">
        <f>WEEKNUM(DCalendário6[[#This Row],[Dia]])</f>
        <v>21</v>
      </c>
      <c r="J1599" s="14" cm="1">
        <f t="array" aca="1" ref="J159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599" s="16">
        <f>WEEKDAY(DCalendário6[[#This Row],[Dia]])</f>
        <v>3</v>
      </c>
      <c r="L1599" s="1" t="str">
        <f>IFERROR(VLOOKUP(A1599,Tabela4[],1,0),"")</f>
        <v/>
      </c>
      <c r="M159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44698</v>
      </c>
      <c r="N1599" s="16" t="str">
        <f>IF(DCalendário6[[#This Row],[Dia Útil2]]="Feriado","Feriado",IF(AND(DCalendário6[[#This Row],[Dia Útil]]="",DCalendário6[[#This Row],[Mês Total]]=F1592),N1592+1,IF(DCalendário6[[#This Row],[Dia Útil]]="",1,"")))</f>
        <v/>
      </c>
      <c r="O159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1599" s="16"/>
      <c r="Q1599" s="17"/>
    </row>
    <row r="1600" spans="1:17" x14ac:dyDescent="0.25">
      <c r="A1600" s="1">
        <v>44699</v>
      </c>
      <c r="B1600" s="1">
        <f>IF(AND(DCalendário6[[#This Row],[Dia da semana]]&gt;1,DCalendário6[[#This Row],[Dia da semana]]&lt;7,DCalendário6[[#This Row],[Feriados]]=""),DCalendário6[[#This Row],[Dia]],"")</f>
        <v>44699</v>
      </c>
      <c r="C1600" s="16">
        <f>IF(DCalendário6[[#This Row],[Mês]]="","",IF(AND(C1596="",C1597="",C1598="",C1599=""),IF(DCalendário6[[#This Row],[Mês]]=D1599,C1599+1,IF(AND(D1599="",D1600=D1595),C1595+1,1)),IF(AND(C1597="",C1598="",C1599=""),IF(DCalendário6[[#This Row],[Mês]]=D1599,C1599+1,IF(AND(D1599="",D1600=D1596),C1596+1,1)),IF(AND(C1598="",C1599=""),IF(DCalendário6[[#This Row],[Mês]]=D1599,C1599+1,IF(AND(D1599="",D1600=D1597),C1597+1,1)),IF(DCalendário6[[#This Row],[Mês]]=D1599,C1599+1,IF(AND(D1599="",D1600=D1598),C1598+1,1))))))</f>
        <v>13</v>
      </c>
      <c r="D1600" s="14">
        <f>IF(DCalendário6[[#This Row],[Dia Útil]]="","",(MONTH($B1600)))</f>
        <v>5</v>
      </c>
      <c r="E1600" s="14">
        <f t="shared" si="24"/>
        <v>2022</v>
      </c>
      <c r="F1600" s="14">
        <f>MONTH(DCalendário6[[#This Row],[Dia]])</f>
        <v>5</v>
      </c>
      <c r="G1600" s="14" t="str">
        <f>MONTH(DCalendário6[[#This Row],[Dia]])&amp;" - "&amp;DCalendário6[[#This Row],[Ano]]</f>
        <v>5 - 2022</v>
      </c>
      <c r="H1600" s="14">
        <f>IF(DCalendário6[[#This Row],[Dia Útil]]="","",DCalendário6[[#This Row],[Semana Ano]])</f>
        <v>21</v>
      </c>
      <c r="I1600" s="14">
        <f>WEEKNUM(DCalendário6[[#This Row],[Dia]])</f>
        <v>21</v>
      </c>
      <c r="J1600" s="14" cm="1">
        <f t="array" aca="1" ref="J160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600" s="16">
        <f>WEEKDAY(DCalendário6[[#This Row],[Dia]])</f>
        <v>4</v>
      </c>
      <c r="L1600" s="1" t="str">
        <f>IFERROR(VLOOKUP(A1600,Tabela4[],1,0),"")</f>
        <v/>
      </c>
      <c r="M160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44699</v>
      </c>
      <c r="N1600" s="16" t="str">
        <f>IF(DCalendário6[[#This Row],[Dia Útil2]]="Feriado","Feriado",IF(AND(DCalendário6[[#This Row],[Dia Útil]]="",DCalendário6[[#This Row],[Mês Total]]=F1593),N1593+1,IF(DCalendário6[[#This Row],[Dia Útil]]="",1,"")))</f>
        <v/>
      </c>
      <c r="O160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1600" s="16"/>
      <c r="Q1600" s="17"/>
    </row>
    <row r="1601" spans="1:17" x14ac:dyDescent="0.25">
      <c r="A1601" s="1">
        <v>44700</v>
      </c>
      <c r="B1601" s="1">
        <f>IF(AND(DCalendário6[[#This Row],[Dia da semana]]&gt;1,DCalendário6[[#This Row],[Dia da semana]]&lt;7,DCalendário6[[#This Row],[Feriados]]=""),DCalendário6[[#This Row],[Dia]],"")</f>
        <v>44700</v>
      </c>
      <c r="C1601" s="16">
        <f>IF(DCalendário6[[#This Row],[Mês]]="","",IF(AND(C1597="",C1598="",C1599="",C1600=""),IF(DCalendário6[[#This Row],[Mês]]=D1600,C1600+1,IF(AND(D1600="",D1601=D1596),C1596+1,1)),IF(AND(C1598="",C1599="",C1600=""),IF(DCalendário6[[#This Row],[Mês]]=D1600,C1600+1,IF(AND(D1600="",D1601=D1597),C1597+1,1)),IF(AND(C1599="",C1600=""),IF(DCalendário6[[#This Row],[Mês]]=D1600,C1600+1,IF(AND(D1600="",D1601=D1598),C1598+1,1)),IF(DCalendário6[[#This Row],[Mês]]=D1600,C1600+1,IF(AND(D1600="",D1601=D1599),C1599+1,1))))))</f>
        <v>14</v>
      </c>
      <c r="D1601" s="14">
        <f>IF(DCalendário6[[#This Row],[Dia Útil]]="","",(MONTH($B1601)))</f>
        <v>5</v>
      </c>
      <c r="E1601" s="14">
        <f t="shared" si="24"/>
        <v>2022</v>
      </c>
      <c r="F1601" s="14">
        <f>MONTH(DCalendário6[[#This Row],[Dia]])</f>
        <v>5</v>
      </c>
      <c r="G1601" s="14" t="str">
        <f>MONTH(DCalendário6[[#This Row],[Dia]])&amp;" - "&amp;DCalendário6[[#This Row],[Ano]]</f>
        <v>5 - 2022</v>
      </c>
      <c r="H1601" s="14">
        <f>IF(DCalendário6[[#This Row],[Dia Útil]]="","",DCalendário6[[#This Row],[Semana Ano]])</f>
        <v>21</v>
      </c>
      <c r="I1601" s="14">
        <f>WEEKNUM(DCalendário6[[#This Row],[Dia]])</f>
        <v>21</v>
      </c>
      <c r="J1601" s="14" cm="1">
        <f t="array" aca="1" ref="J160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601" s="16">
        <f>WEEKDAY(DCalendário6[[#This Row],[Dia]])</f>
        <v>5</v>
      </c>
      <c r="L1601" s="1" t="str">
        <f>IFERROR(VLOOKUP(A1601,Tabela4[],1,0),"")</f>
        <v/>
      </c>
      <c r="M160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44700</v>
      </c>
      <c r="N1601" s="16" t="str">
        <f>IF(DCalendário6[[#This Row],[Dia Útil2]]="Feriado","Feriado",IF(AND(DCalendário6[[#This Row],[Dia Útil]]="",DCalendário6[[#This Row],[Mês Total]]=F1594),N1594+1,IF(DCalendário6[[#This Row],[Dia Útil]]="",1,"")))</f>
        <v/>
      </c>
      <c r="O160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1601" s="16"/>
      <c r="Q1601" s="17"/>
    </row>
    <row r="1602" spans="1:17" x14ac:dyDescent="0.25">
      <c r="A1602" s="1">
        <v>44701</v>
      </c>
      <c r="B1602" s="1">
        <f>IF(AND(DCalendário6[[#This Row],[Dia da semana]]&gt;1,DCalendário6[[#This Row],[Dia da semana]]&lt;7,DCalendário6[[#This Row],[Feriados]]=""),DCalendário6[[#This Row],[Dia]],"")</f>
        <v>44701</v>
      </c>
      <c r="C1602" s="16">
        <f>IF(DCalendário6[[#This Row],[Mês]]="","",IF(AND(C1598="",C1599="",C1600="",C1601=""),IF(DCalendário6[[#This Row],[Mês]]=D1601,C1601+1,IF(AND(D1601="",D1602=D1597),C1597+1,1)),IF(AND(C1599="",C1600="",C1601=""),IF(DCalendário6[[#This Row],[Mês]]=D1601,C1601+1,IF(AND(D1601="",D1602=D1598),C1598+1,1)),IF(AND(C1600="",C1601=""),IF(DCalendário6[[#This Row],[Mês]]=D1601,C1601+1,IF(AND(D1601="",D1602=D1599),C1599+1,1)),IF(DCalendário6[[#This Row],[Mês]]=D1601,C1601+1,IF(AND(D1601="",D1602=D1600),C1600+1,1))))))</f>
        <v>15</v>
      </c>
      <c r="D1602" s="14">
        <f>IF(DCalendário6[[#This Row],[Dia Útil]]="","",(MONTH($B1602)))</f>
        <v>5</v>
      </c>
      <c r="E1602" s="14">
        <f t="shared" ref="E1602:E1665" si="25">YEAR($A1602)</f>
        <v>2022</v>
      </c>
      <c r="F1602" s="14">
        <f>MONTH(DCalendário6[[#This Row],[Dia]])</f>
        <v>5</v>
      </c>
      <c r="G1602" s="14" t="str">
        <f>MONTH(DCalendário6[[#This Row],[Dia]])&amp;" - "&amp;DCalendário6[[#This Row],[Ano]]</f>
        <v>5 - 2022</v>
      </c>
      <c r="H1602" s="14">
        <f>IF(DCalendário6[[#This Row],[Dia Útil]]="","",DCalendário6[[#This Row],[Semana Ano]])</f>
        <v>21</v>
      </c>
      <c r="I1602" s="14">
        <f>WEEKNUM(DCalendário6[[#This Row],[Dia]])</f>
        <v>21</v>
      </c>
      <c r="J1602" s="14" cm="1">
        <f t="array" aca="1" ref="J160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602" s="16">
        <f>WEEKDAY(DCalendário6[[#This Row],[Dia]])</f>
        <v>6</v>
      </c>
      <c r="L1602" s="1" t="str">
        <f>IFERROR(VLOOKUP(A1602,Tabela4[],1,0),"")</f>
        <v/>
      </c>
      <c r="M160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44701</v>
      </c>
      <c r="N1602" s="16" t="str">
        <f>IF(DCalendário6[[#This Row],[Dia Útil2]]="Feriado","Feriado",IF(AND(DCalendário6[[#This Row],[Dia Útil]]="",DCalendário6[[#This Row],[Mês Total]]=F1595),N1595+1,IF(DCalendário6[[#This Row],[Dia Útil]]="",1,"")))</f>
        <v/>
      </c>
      <c r="O160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1602" s="16"/>
      <c r="Q1602" s="17"/>
    </row>
    <row r="1603" spans="1:17" x14ac:dyDescent="0.25">
      <c r="A1603" s="1">
        <v>44702</v>
      </c>
      <c r="B1603" s="1" t="str">
        <f>IF(AND(DCalendário6[[#This Row],[Dia da semana]]&gt;1,DCalendário6[[#This Row],[Dia da semana]]&lt;7,DCalendário6[[#This Row],[Feriados]]=""),DCalendário6[[#This Row],[Dia]],"")</f>
        <v/>
      </c>
      <c r="C1603" s="16" t="str">
        <f>IF(DCalendário6[[#This Row],[Mês]]="","",IF(AND(C1599="",C1600="",C1601="",C1602=""),IF(DCalendário6[[#This Row],[Mês]]=D1602,C1602+1,IF(AND(D1602="",D1603=D1598),C1598+1,1)),IF(AND(C1600="",C1601="",C1602=""),IF(DCalendário6[[#This Row],[Mês]]=D1602,C1602+1,IF(AND(D1602="",D1603=D1599),C1599+1,1)),IF(AND(C1601="",C1602=""),IF(DCalendário6[[#This Row],[Mês]]=D1602,C1602+1,IF(AND(D1602="",D1603=D1600),C1600+1,1)),IF(DCalendário6[[#This Row],[Mês]]=D1602,C1602+1,IF(AND(D1602="",D1603=D1601),C1601+1,1))))))</f>
        <v/>
      </c>
      <c r="D1603" s="14" t="str">
        <f>IF(DCalendário6[[#This Row],[Dia Útil]]="","",(MONTH($B1603)))</f>
        <v/>
      </c>
      <c r="E1603" s="14">
        <f t="shared" si="25"/>
        <v>2022</v>
      </c>
      <c r="F1603" s="14">
        <f>MONTH(DCalendário6[[#This Row],[Dia]])</f>
        <v>5</v>
      </c>
      <c r="G1603" s="14" t="str">
        <f>MONTH(DCalendário6[[#This Row],[Dia]])&amp;" - "&amp;DCalendário6[[#This Row],[Ano]]</f>
        <v>5 - 2022</v>
      </c>
      <c r="H1603" s="14" t="str">
        <f>IF(DCalendário6[[#This Row],[Dia Útil]]="","",DCalendário6[[#This Row],[Semana Ano]])</f>
        <v/>
      </c>
      <c r="I1603" s="14">
        <f>WEEKNUM(DCalendário6[[#This Row],[Dia]])</f>
        <v>21</v>
      </c>
      <c r="J1603" s="14" cm="1">
        <f t="array" aca="1" ref="J160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603" s="16">
        <f>WEEKDAY(DCalendário6[[#This Row],[Dia]])</f>
        <v>7</v>
      </c>
      <c r="L1603" s="1" t="str">
        <f>IFERROR(VLOOKUP(A1603,Tabela4[],1,0),"")</f>
        <v/>
      </c>
      <c r="M160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603" s="16">
        <f>IF(DCalendário6[[#This Row],[Dia Útil2]]="Feriado","Feriado",IF(AND(DCalendário6[[#This Row],[Dia Útil]]="",DCalendário6[[#This Row],[Mês Total]]=F1596),N1596+1,IF(DCalendário6[[#This Row],[Dia Útil]]="",1,"")))</f>
        <v>3</v>
      </c>
      <c r="O160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1603" s="16"/>
      <c r="Q1603" s="17"/>
    </row>
    <row r="1604" spans="1:17" x14ac:dyDescent="0.25">
      <c r="A1604" s="1">
        <v>44703</v>
      </c>
      <c r="B1604" s="1" t="str">
        <f>IF(AND(DCalendário6[[#This Row],[Dia da semana]]&gt;1,DCalendário6[[#This Row],[Dia da semana]]&lt;7,DCalendário6[[#This Row],[Feriados]]=""),DCalendário6[[#This Row],[Dia]],"")</f>
        <v/>
      </c>
      <c r="C1604" s="16" t="str">
        <f>IF(DCalendário6[[#This Row],[Mês]]="","",IF(AND(C1600="",C1601="",C1602="",C1603=""),IF(DCalendário6[[#This Row],[Mês]]=D1603,C1603+1,IF(AND(D1603="",D1604=D1599),C1599+1,1)),IF(AND(C1601="",C1602="",C1603=""),IF(DCalendário6[[#This Row],[Mês]]=D1603,C1603+1,IF(AND(D1603="",D1604=D1600),C1600+1,1)),IF(AND(C1602="",C1603=""),IF(DCalendário6[[#This Row],[Mês]]=D1603,C1603+1,IF(AND(D1603="",D1604=D1601),C1601+1,1)),IF(DCalendário6[[#This Row],[Mês]]=D1603,C1603+1,IF(AND(D1603="",D1604=D1602),C1602+1,1))))))</f>
        <v/>
      </c>
      <c r="D1604" s="14" t="str">
        <f>IF(DCalendário6[[#This Row],[Dia Útil]]="","",(MONTH($B1604)))</f>
        <v/>
      </c>
      <c r="E1604" s="14">
        <f t="shared" si="25"/>
        <v>2022</v>
      </c>
      <c r="F1604" s="14">
        <f>MONTH(DCalendário6[[#This Row],[Dia]])</f>
        <v>5</v>
      </c>
      <c r="G1604" s="14" t="str">
        <f>MONTH(DCalendário6[[#This Row],[Dia]])&amp;" - "&amp;DCalendário6[[#This Row],[Ano]]</f>
        <v>5 - 2022</v>
      </c>
      <c r="H1604" s="14" t="str">
        <f>IF(DCalendário6[[#This Row],[Dia Útil]]="","",DCalendário6[[#This Row],[Semana Ano]])</f>
        <v/>
      </c>
      <c r="I1604" s="14">
        <f>WEEKNUM(DCalendário6[[#This Row],[Dia]])</f>
        <v>22</v>
      </c>
      <c r="J1604" s="14" cm="1">
        <f t="array" aca="1" ref="J160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604" s="16">
        <f>WEEKDAY(DCalendário6[[#This Row],[Dia]])</f>
        <v>1</v>
      </c>
      <c r="L1604" s="1" t="str">
        <f>IFERROR(VLOOKUP(A1604,Tabela4[],1,0),"")</f>
        <v/>
      </c>
      <c r="M160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604" s="16">
        <f>IF(DCalendário6[[#This Row],[Dia Útil2]]="Feriado","Feriado",IF(AND(DCalendário6[[#This Row],[Dia Útil]]="",DCalendário6[[#This Row],[Mês Total]]=F1597),N1597+1,IF(DCalendário6[[#This Row],[Dia Útil]]="",1,"")))</f>
        <v>4</v>
      </c>
      <c r="O160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1604" s="16"/>
      <c r="Q1604" s="17"/>
    </row>
    <row r="1605" spans="1:17" x14ac:dyDescent="0.25">
      <c r="A1605" s="1">
        <v>44704</v>
      </c>
      <c r="B1605" s="1">
        <f>IF(AND(DCalendário6[[#This Row],[Dia da semana]]&gt;1,DCalendário6[[#This Row],[Dia da semana]]&lt;7,DCalendário6[[#This Row],[Feriados]]=""),DCalendário6[[#This Row],[Dia]],"")</f>
        <v>44704</v>
      </c>
      <c r="C1605" s="16">
        <f>IF(DCalendário6[[#This Row],[Mês]]="","",IF(AND(C1601="",C1602="",C1603="",C1604=""),IF(DCalendário6[[#This Row],[Mês]]=D1604,C1604+1,IF(AND(D1604="",D1605=D1600),C1600+1,1)),IF(AND(C1602="",C1603="",C1604=""),IF(DCalendário6[[#This Row],[Mês]]=D1604,C1604+1,IF(AND(D1604="",D1605=D1601),C1601+1,1)),IF(AND(C1603="",C1604=""),IF(DCalendário6[[#This Row],[Mês]]=D1604,C1604+1,IF(AND(D1604="",D1605=D1602),C1602+1,1)),IF(DCalendário6[[#This Row],[Mês]]=D1604,C1604+1,IF(AND(D1604="",D1605=D1603),C1603+1,1))))))</f>
        <v>16</v>
      </c>
      <c r="D1605" s="14">
        <f>IF(DCalendário6[[#This Row],[Dia Útil]]="","",(MONTH($B1605)))</f>
        <v>5</v>
      </c>
      <c r="E1605" s="14">
        <f t="shared" si="25"/>
        <v>2022</v>
      </c>
      <c r="F1605" s="14">
        <f>MONTH(DCalendário6[[#This Row],[Dia]])</f>
        <v>5</v>
      </c>
      <c r="G1605" s="14" t="str">
        <f>MONTH(DCalendário6[[#This Row],[Dia]])&amp;" - "&amp;DCalendário6[[#This Row],[Ano]]</f>
        <v>5 - 2022</v>
      </c>
      <c r="H1605" s="14">
        <f>IF(DCalendário6[[#This Row],[Dia Útil]]="","",DCalendário6[[#This Row],[Semana Ano]])</f>
        <v>22</v>
      </c>
      <c r="I1605" s="14">
        <f>WEEKNUM(DCalendário6[[#This Row],[Dia]])</f>
        <v>22</v>
      </c>
      <c r="J1605" s="14" cm="1">
        <f t="array" aca="1" ref="J160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605" s="16">
        <f>WEEKDAY(DCalendário6[[#This Row],[Dia]])</f>
        <v>2</v>
      </c>
      <c r="L1605" s="1" t="str">
        <f>IFERROR(VLOOKUP(A1605,Tabela4[],1,0),"")</f>
        <v/>
      </c>
      <c r="M160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44704</v>
      </c>
      <c r="N1605" s="16" t="str">
        <f>IF(DCalendário6[[#This Row],[Dia Útil2]]="Feriado","Feriado",IF(AND(DCalendário6[[#This Row],[Dia Útil]]="",DCalendário6[[#This Row],[Mês Total]]=F1598),N1598+1,IF(DCalendário6[[#This Row],[Dia Útil]]="",1,"")))</f>
        <v/>
      </c>
      <c r="O160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1605" s="16"/>
      <c r="Q1605" s="17"/>
    </row>
    <row r="1606" spans="1:17" x14ac:dyDescent="0.25">
      <c r="A1606" s="1">
        <v>44705</v>
      </c>
      <c r="B1606" s="1">
        <f>IF(AND(DCalendário6[[#This Row],[Dia da semana]]&gt;1,DCalendário6[[#This Row],[Dia da semana]]&lt;7,DCalendário6[[#This Row],[Feriados]]=""),DCalendário6[[#This Row],[Dia]],"")</f>
        <v>44705</v>
      </c>
      <c r="C1606" s="16">
        <f>IF(DCalendário6[[#This Row],[Mês]]="","",IF(AND(C1602="",C1603="",C1604="",C1605=""),IF(DCalendário6[[#This Row],[Mês]]=D1605,C1605+1,IF(AND(D1605="",D1606=D1601),C1601+1,1)),IF(AND(C1603="",C1604="",C1605=""),IF(DCalendário6[[#This Row],[Mês]]=D1605,C1605+1,IF(AND(D1605="",D1606=D1602),C1602+1,1)),IF(AND(C1604="",C1605=""),IF(DCalendário6[[#This Row],[Mês]]=D1605,C1605+1,IF(AND(D1605="",D1606=D1603),C1603+1,1)),IF(DCalendário6[[#This Row],[Mês]]=D1605,C1605+1,IF(AND(D1605="",D1606=D1604),C1604+1,1))))))</f>
        <v>17</v>
      </c>
      <c r="D1606" s="14">
        <f>IF(DCalendário6[[#This Row],[Dia Útil]]="","",(MONTH($B1606)))</f>
        <v>5</v>
      </c>
      <c r="E1606" s="14">
        <f t="shared" si="25"/>
        <v>2022</v>
      </c>
      <c r="F1606" s="14">
        <f>MONTH(DCalendário6[[#This Row],[Dia]])</f>
        <v>5</v>
      </c>
      <c r="G1606" s="14" t="str">
        <f>MONTH(DCalendário6[[#This Row],[Dia]])&amp;" - "&amp;DCalendário6[[#This Row],[Ano]]</f>
        <v>5 - 2022</v>
      </c>
      <c r="H1606" s="14">
        <f>IF(DCalendário6[[#This Row],[Dia Útil]]="","",DCalendário6[[#This Row],[Semana Ano]])</f>
        <v>22</v>
      </c>
      <c r="I1606" s="14">
        <f>WEEKNUM(DCalendário6[[#This Row],[Dia]])</f>
        <v>22</v>
      </c>
      <c r="J1606" s="14" cm="1">
        <f t="array" aca="1" ref="J160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606" s="16">
        <f>WEEKDAY(DCalendário6[[#This Row],[Dia]])</f>
        <v>3</v>
      </c>
      <c r="L1606" s="1" t="str">
        <f>IFERROR(VLOOKUP(A1606,Tabela4[],1,0),"")</f>
        <v/>
      </c>
      <c r="M160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44705</v>
      </c>
      <c r="N1606" s="16" t="str">
        <f>IF(DCalendário6[[#This Row],[Dia Útil2]]="Feriado","Feriado",IF(AND(DCalendário6[[#This Row],[Dia Útil]]="",DCalendário6[[#This Row],[Mês Total]]=F1599),N1599+1,IF(DCalendário6[[#This Row],[Dia Útil]]="",1,"")))</f>
        <v/>
      </c>
      <c r="O160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1606" s="16"/>
      <c r="Q1606" s="17"/>
    </row>
    <row r="1607" spans="1:17" x14ac:dyDescent="0.25">
      <c r="A1607" s="1">
        <v>44706</v>
      </c>
      <c r="B1607" s="1">
        <f>IF(AND(DCalendário6[[#This Row],[Dia da semana]]&gt;1,DCalendário6[[#This Row],[Dia da semana]]&lt;7,DCalendário6[[#This Row],[Feriados]]=""),DCalendário6[[#This Row],[Dia]],"")</f>
        <v>44706</v>
      </c>
      <c r="C1607" s="16">
        <f>IF(DCalendário6[[#This Row],[Mês]]="","",IF(AND(C1603="",C1604="",C1605="",C1606=""),IF(DCalendário6[[#This Row],[Mês]]=D1606,C1606+1,IF(AND(D1606="",D1607=D1602),C1602+1,1)),IF(AND(C1604="",C1605="",C1606=""),IF(DCalendário6[[#This Row],[Mês]]=D1606,C1606+1,IF(AND(D1606="",D1607=D1603),C1603+1,1)),IF(AND(C1605="",C1606=""),IF(DCalendário6[[#This Row],[Mês]]=D1606,C1606+1,IF(AND(D1606="",D1607=D1604),C1604+1,1)),IF(DCalendário6[[#This Row],[Mês]]=D1606,C1606+1,IF(AND(D1606="",D1607=D1605),C1605+1,1))))))</f>
        <v>18</v>
      </c>
      <c r="D1607" s="14">
        <f>IF(DCalendário6[[#This Row],[Dia Útil]]="","",(MONTH($B1607)))</f>
        <v>5</v>
      </c>
      <c r="E1607" s="14">
        <f t="shared" si="25"/>
        <v>2022</v>
      </c>
      <c r="F1607" s="14">
        <f>MONTH(DCalendário6[[#This Row],[Dia]])</f>
        <v>5</v>
      </c>
      <c r="G1607" s="14" t="str">
        <f>MONTH(DCalendário6[[#This Row],[Dia]])&amp;" - "&amp;DCalendário6[[#This Row],[Ano]]</f>
        <v>5 - 2022</v>
      </c>
      <c r="H1607" s="14">
        <f>IF(DCalendário6[[#This Row],[Dia Útil]]="","",DCalendário6[[#This Row],[Semana Ano]])</f>
        <v>22</v>
      </c>
      <c r="I1607" s="14">
        <f>WEEKNUM(DCalendário6[[#This Row],[Dia]])</f>
        <v>22</v>
      </c>
      <c r="J1607" s="14" cm="1">
        <f t="array" aca="1" ref="J160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607" s="16">
        <f>WEEKDAY(DCalendário6[[#This Row],[Dia]])</f>
        <v>4</v>
      </c>
      <c r="L1607" s="1" t="str">
        <f>IFERROR(VLOOKUP(A1607,Tabela4[],1,0),"")</f>
        <v/>
      </c>
      <c r="M160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44706</v>
      </c>
      <c r="N1607" s="16" t="str">
        <f>IF(DCalendário6[[#This Row],[Dia Útil2]]="Feriado","Feriado",IF(AND(DCalendário6[[#This Row],[Dia Útil]]="",DCalendário6[[#This Row],[Mês Total]]=F1600),N1600+1,IF(DCalendário6[[#This Row],[Dia Útil]]="",1,"")))</f>
        <v/>
      </c>
      <c r="O160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1607" s="16"/>
      <c r="Q1607" s="17"/>
    </row>
    <row r="1608" spans="1:17" x14ac:dyDescent="0.25">
      <c r="A1608" s="1">
        <v>44707</v>
      </c>
      <c r="B1608" s="1">
        <f>IF(AND(DCalendário6[[#This Row],[Dia da semana]]&gt;1,DCalendário6[[#This Row],[Dia da semana]]&lt;7,DCalendário6[[#This Row],[Feriados]]=""),DCalendário6[[#This Row],[Dia]],"")</f>
        <v>44707</v>
      </c>
      <c r="C1608" s="16">
        <f>IF(DCalendário6[[#This Row],[Mês]]="","",IF(AND(C1604="",C1605="",C1606="",C1607=""),IF(DCalendário6[[#This Row],[Mês]]=D1607,C1607+1,IF(AND(D1607="",D1608=D1603),C1603+1,1)),IF(AND(C1605="",C1606="",C1607=""),IF(DCalendário6[[#This Row],[Mês]]=D1607,C1607+1,IF(AND(D1607="",D1608=D1604),C1604+1,1)),IF(AND(C1606="",C1607=""),IF(DCalendário6[[#This Row],[Mês]]=D1607,C1607+1,IF(AND(D1607="",D1608=D1605),C1605+1,1)),IF(DCalendário6[[#This Row],[Mês]]=D1607,C1607+1,IF(AND(D1607="",D1608=D1606),C1606+1,1))))))</f>
        <v>19</v>
      </c>
      <c r="D1608" s="14">
        <f>IF(DCalendário6[[#This Row],[Dia Útil]]="","",(MONTH($B1608)))</f>
        <v>5</v>
      </c>
      <c r="E1608" s="14">
        <f t="shared" si="25"/>
        <v>2022</v>
      </c>
      <c r="F1608" s="14">
        <f>MONTH(DCalendário6[[#This Row],[Dia]])</f>
        <v>5</v>
      </c>
      <c r="G1608" s="14" t="str">
        <f>MONTH(DCalendário6[[#This Row],[Dia]])&amp;" - "&amp;DCalendário6[[#This Row],[Ano]]</f>
        <v>5 - 2022</v>
      </c>
      <c r="H1608" s="14">
        <f>IF(DCalendário6[[#This Row],[Dia Útil]]="","",DCalendário6[[#This Row],[Semana Ano]])</f>
        <v>22</v>
      </c>
      <c r="I1608" s="14">
        <f>WEEKNUM(DCalendário6[[#This Row],[Dia]])</f>
        <v>22</v>
      </c>
      <c r="J1608" s="14" cm="1">
        <f t="array" aca="1" ref="J160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608" s="16">
        <f>WEEKDAY(DCalendário6[[#This Row],[Dia]])</f>
        <v>5</v>
      </c>
      <c r="L1608" s="1" t="str">
        <f>IFERROR(VLOOKUP(A1608,Tabela4[],1,0),"")</f>
        <v/>
      </c>
      <c r="M160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44707</v>
      </c>
      <c r="N1608" s="16" t="str">
        <f>IF(DCalendário6[[#This Row],[Dia Útil2]]="Feriado","Feriado",IF(AND(DCalendário6[[#This Row],[Dia Útil]]="",DCalendário6[[#This Row],[Mês Total]]=F1601),N1601+1,IF(DCalendário6[[#This Row],[Dia Útil]]="",1,"")))</f>
        <v/>
      </c>
      <c r="O160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1608" s="16"/>
      <c r="Q1608" s="17"/>
    </row>
    <row r="1609" spans="1:17" x14ac:dyDescent="0.25">
      <c r="A1609" s="1">
        <v>44708</v>
      </c>
      <c r="B1609" s="1">
        <f>IF(AND(DCalendário6[[#This Row],[Dia da semana]]&gt;1,DCalendário6[[#This Row],[Dia da semana]]&lt;7,DCalendário6[[#This Row],[Feriados]]=""),DCalendário6[[#This Row],[Dia]],"")</f>
        <v>44708</v>
      </c>
      <c r="C1609" s="16">
        <f>IF(DCalendário6[[#This Row],[Mês]]="","",IF(AND(C1605="",C1606="",C1607="",C1608=""),IF(DCalendário6[[#This Row],[Mês]]=D1608,C1608+1,IF(AND(D1608="",D1609=D1604),C1604+1,1)),IF(AND(C1606="",C1607="",C1608=""),IF(DCalendário6[[#This Row],[Mês]]=D1608,C1608+1,IF(AND(D1608="",D1609=D1605),C1605+1,1)),IF(AND(C1607="",C1608=""),IF(DCalendário6[[#This Row],[Mês]]=D1608,C1608+1,IF(AND(D1608="",D1609=D1606),C1606+1,1)),IF(DCalendário6[[#This Row],[Mês]]=D1608,C1608+1,IF(AND(D1608="",D1609=D1607),C1607+1,1))))))</f>
        <v>20</v>
      </c>
      <c r="D1609" s="14">
        <f>IF(DCalendário6[[#This Row],[Dia Útil]]="","",(MONTH($B1609)))</f>
        <v>5</v>
      </c>
      <c r="E1609" s="14">
        <f t="shared" si="25"/>
        <v>2022</v>
      </c>
      <c r="F1609" s="14">
        <f>MONTH(DCalendário6[[#This Row],[Dia]])</f>
        <v>5</v>
      </c>
      <c r="G1609" s="14" t="str">
        <f>MONTH(DCalendário6[[#This Row],[Dia]])&amp;" - "&amp;DCalendário6[[#This Row],[Ano]]</f>
        <v>5 - 2022</v>
      </c>
      <c r="H1609" s="14">
        <f>IF(DCalendário6[[#This Row],[Dia Útil]]="","",DCalendário6[[#This Row],[Semana Ano]])</f>
        <v>22</v>
      </c>
      <c r="I1609" s="14">
        <f>WEEKNUM(DCalendário6[[#This Row],[Dia]])</f>
        <v>22</v>
      </c>
      <c r="J1609" s="14" cm="1">
        <f t="array" aca="1" ref="J160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609" s="16">
        <f>WEEKDAY(DCalendário6[[#This Row],[Dia]])</f>
        <v>6</v>
      </c>
      <c r="L1609" s="1" t="str">
        <f>IFERROR(VLOOKUP(A1609,Tabela4[],1,0),"")</f>
        <v/>
      </c>
      <c r="M160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44708</v>
      </c>
      <c r="N1609" s="16" t="str">
        <f>IF(DCalendário6[[#This Row],[Dia Útil2]]="Feriado","Feriado",IF(AND(DCalendário6[[#This Row],[Dia Útil]]="",DCalendário6[[#This Row],[Mês Total]]=F1602),N1602+1,IF(DCalendário6[[#This Row],[Dia Útil]]="",1,"")))</f>
        <v/>
      </c>
      <c r="O160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1609" s="16"/>
      <c r="Q1609" s="17"/>
    </row>
    <row r="1610" spans="1:17" x14ac:dyDescent="0.25">
      <c r="A1610" s="1">
        <v>44709</v>
      </c>
      <c r="B1610" s="1" t="str">
        <f>IF(AND(DCalendário6[[#This Row],[Dia da semana]]&gt;1,DCalendário6[[#This Row],[Dia da semana]]&lt;7,DCalendário6[[#This Row],[Feriados]]=""),DCalendário6[[#This Row],[Dia]],"")</f>
        <v/>
      </c>
      <c r="C1610" s="16" t="str">
        <f>IF(DCalendário6[[#This Row],[Mês]]="","",IF(AND(C1606="",C1607="",C1608="",C1609=""),IF(DCalendário6[[#This Row],[Mês]]=D1609,C1609+1,IF(AND(D1609="",D1610=D1605),C1605+1,1)),IF(AND(C1607="",C1608="",C1609=""),IF(DCalendário6[[#This Row],[Mês]]=D1609,C1609+1,IF(AND(D1609="",D1610=D1606),C1606+1,1)),IF(AND(C1608="",C1609=""),IF(DCalendário6[[#This Row],[Mês]]=D1609,C1609+1,IF(AND(D1609="",D1610=D1607),C1607+1,1)),IF(DCalendário6[[#This Row],[Mês]]=D1609,C1609+1,IF(AND(D1609="",D1610=D1608),C1608+1,1))))))</f>
        <v/>
      </c>
      <c r="D1610" s="14" t="str">
        <f>IF(DCalendário6[[#This Row],[Dia Útil]]="","",(MONTH($B1610)))</f>
        <v/>
      </c>
      <c r="E1610" s="14">
        <f t="shared" si="25"/>
        <v>2022</v>
      </c>
      <c r="F1610" s="14">
        <f>MONTH(DCalendário6[[#This Row],[Dia]])</f>
        <v>5</v>
      </c>
      <c r="G1610" s="14" t="str">
        <f>MONTH(DCalendário6[[#This Row],[Dia]])&amp;" - "&amp;DCalendário6[[#This Row],[Ano]]</f>
        <v>5 - 2022</v>
      </c>
      <c r="H1610" s="14" t="str">
        <f>IF(DCalendário6[[#This Row],[Dia Útil]]="","",DCalendário6[[#This Row],[Semana Ano]])</f>
        <v/>
      </c>
      <c r="I1610" s="14">
        <f>WEEKNUM(DCalendário6[[#This Row],[Dia]])</f>
        <v>22</v>
      </c>
      <c r="J1610" s="14" cm="1">
        <f t="array" aca="1" ref="J161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610" s="16">
        <f>WEEKDAY(DCalendário6[[#This Row],[Dia]])</f>
        <v>7</v>
      </c>
      <c r="L1610" s="1" t="str">
        <f>IFERROR(VLOOKUP(A1610,Tabela4[],1,0),"")</f>
        <v/>
      </c>
      <c r="M161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610" s="16">
        <f>IF(DCalendário6[[#This Row],[Dia Útil2]]="Feriado","Feriado",IF(AND(DCalendário6[[#This Row],[Dia Útil]]="",DCalendário6[[#This Row],[Mês Total]]=F1603),N1603+1,IF(DCalendário6[[#This Row],[Dia Útil]]="",1,"")))</f>
        <v>4</v>
      </c>
      <c r="O161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1610" s="16"/>
      <c r="Q1610" s="17"/>
    </row>
    <row r="1611" spans="1:17" x14ac:dyDescent="0.25">
      <c r="A1611" s="1">
        <v>44710</v>
      </c>
      <c r="B1611" s="1" t="str">
        <f>IF(AND(DCalendário6[[#This Row],[Dia da semana]]&gt;1,DCalendário6[[#This Row],[Dia da semana]]&lt;7,DCalendário6[[#This Row],[Feriados]]=""),DCalendário6[[#This Row],[Dia]],"")</f>
        <v/>
      </c>
      <c r="C1611" s="16" t="str">
        <f>IF(DCalendário6[[#This Row],[Mês]]="","",IF(AND(C1607="",C1608="",C1609="",C1610=""),IF(DCalendário6[[#This Row],[Mês]]=D1610,C1610+1,IF(AND(D1610="",D1611=D1606),C1606+1,1)),IF(AND(C1608="",C1609="",C1610=""),IF(DCalendário6[[#This Row],[Mês]]=D1610,C1610+1,IF(AND(D1610="",D1611=D1607),C1607+1,1)),IF(AND(C1609="",C1610=""),IF(DCalendário6[[#This Row],[Mês]]=D1610,C1610+1,IF(AND(D1610="",D1611=D1608),C1608+1,1)),IF(DCalendário6[[#This Row],[Mês]]=D1610,C1610+1,IF(AND(D1610="",D1611=D1609),C1609+1,1))))))</f>
        <v/>
      </c>
      <c r="D1611" s="14" t="str">
        <f>IF(DCalendário6[[#This Row],[Dia Útil]]="","",(MONTH($B1611)))</f>
        <v/>
      </c>
      <c r="E1611" s="14">
        <f t="shared" si="25"/>
        <v>2022</v>
      </c>
      <c r="F1611" s="14">
        <f>MONTH(DCalendário6[[#This Row],[Dia]])</f>
        <v>5</v>
      </c>
      <c r="G1611" s="14" t="str">
        <f>MONTH(DCalendário6[[#This Row],[Dia]])&amp;" - "&amp;DCalendário6[[#This Row],[Ano]]</f>
        <v>5 - 2022</v>
      </c>
      <c r="H1611" s="14" t="str">
        <f>IF(DCalendário6[[#This Row],[Dia Útil]]="","",DCalendário6[[#This Row],[Semana Ano]])</f>
        <v/>
      </c>
      <c r="I1611" s="14">
        <f>WEEKNUM(DCalendário6[[#This Row],[Dia]])</f>
        <v>23</v>
      </c>
      <c r="J1611" s="14" cm="1">
        <f t="array" aca="1" ref="J161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611" s="16">
        <f>WEEKDAY(DCalendário6[[#This Row],[Dia]])</f>
        <v>1</v>
      </c>
      <c r="L1611" s="1" t="str">
        <f>IFERROR(VLOOKUP(A1611,Tabela4[],1,0),"")</f>
        <v/>
      </c>
      <c r="M161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611" s="16">
        <f>IF(DCalendário6[[#This Row],[Dia Útil2]]="Feriado","Feriado",IF(AND(DCalendário6[[#This Row],[Dia Útil]]="",DCalendário6[[#This Row],[Mês Total]]=F1604),N1604+1,IF(DCalendário6[[#This Row],[Dia Útil]]="",1,"")))</f>
        <v>5</v>
      </c>
      <c r="O161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32,5</v>
      </c>
      <c r="P1611" s="16"/>
      <c r="Q1611" s="17"/>
    </row>
    <row r="1612" spans="1:17" x14ac:dyDescent="0.25">
      <c r="A1612" s="1">
        <v>44711</v>
      </c>
      <c r="B1612" s="1">
        <f>IF(AND(DCalendário6[[#This Row],[Dia da semana]]&gt;1,DCalendário6[[#This Row],[Dia da semana]]&lt;7,DCalendário6[[#This Row],[Feriados]]=""),DCalendário6[[#This Row],[Dia]],"")</f>
        <v>44711</v>
      </c>
      <c r="C1612" s="16">
        <f>IF(DCalendário6[[#This Row],[Mês]]="","",IF(AND(C1608="",C1609="",C1610="",C1611=""),IF(DCalendário6[[#This Row],[Mês]]=D1611,C1611+1,IF(AND(D1611="",D1612=D1607),C1607+1,1)),IF(AND(C1609="",C1610="",C1611=""),IF(DCalendário6[[#This Row],[Mês]]=D1611,C1611+1,IF(AND(D1611="",D1612=D1608),C1608+1,1)),IF(AND(C1610="",C1611=""),IF(DCalendário6[[#This Row],[Mês]]=D1611,C1611+1,IF(AND(D1611="",D1612=D1609),C1609+1,1)),IF(DCalendário6[[#This Row],[Mês]]=D1611,C1611+1,IF(AND(D1611="",D1612=D1610),C1610+1,1))))))</f>
        <v>21</v>
      </c>
      <c r="D1612" s="14">
        <f>IF(DCalendário6[[#This Row],[Dia Útil]]="","",(MONTH($B1612)))</f>
        <v>5</v>
      </c>
      <c r="E1612" s="14">
        <f t="shared" si="25"/>
        <v>2022</v>
      </c>
      <c r="F1612" s="14">
        <f>MONTH(DCalendário6[[#This Row],[Dia]])</f>
        <v>5</v>
      </c>
      <c r="G1612" s="14" t="str">
        <f>MONTH(DCalendário6[[#This Row],[Dia]])&amp;" - "&amp;DCalendário6[[#This Row],[Ano]]</f>
        <v>5 - 2022</v>
      </c>
      <c r="H1612" s="14">
        <f>IF(DCalendário6[[#This Row],[Dia Útil]]="","",DCalendário6[[#This Row],[Semana Ano]])</f>
        <v>23</v>
      </c>
      <c r="I1612" s="14">
        <f>WEEKNUM(DCalendário6[[#This Row],[Dia]])</f>
        <v>23</v>
      </c>
      <c r="J1612" s="14" cm="1">
        <f t="array" aca="1" ref="J161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612" s="16">
        <f>WEEKDAY(DCalendário6[[#This Row],[Dia]])</f>
        <v>2</v>
      </c>
      <c r="L1612" s="1" t="str">
        <f>IFERROR(VLOOKUP(A1612,Tabela4[],1,0),"")</f>
        <v/>
      </c>
      <c r="M161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44711</v>
      </c>
      <c r="N1612" s="16" t="str">
        <f>IF(DCalendário6[[#This Row],[Dia Útil2]]="Feriado","Feriado",IF(AND(DCalendário6[[#This Row],[Dia Útil]]="",DCalendário6[[#This Row],[Mês Total]]=F1605),N1605+1,IF(DCalendário6[[#This Row],[Dia Útil]]="",1,"")))</f>
        <v/>
      </c>
      <c r="O161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21</v>
      </c>
      <c r="P1612" s="16"/>
      <c r="Q1612" s="17"/>
    </row>
    <row r="1613" spans="1:17" x14ac:dyDescent="0.25">
      <c r="A1613" s="1">
        <v>44712</v>
      </c>
      <c r="B1613" s="1">
        <f>IF(AND(DCalendário6[[#This Row],[Dia da semana]]&gt;1,DCalendário6[[#This Row],[Dia da semana]]&lt;7,DCalendário6[[#This Row],[Feriados]]=""),DCalendário6[[#This Row],[Dia]],"")</f>
        <v>44712</v>
      </c>
      <c r="C1613" s="16">
        <f>IF(DCalendário6[[#This Row],[Mês]]="","",IF(AND(C1609="",C1610="",C1611="",C1612=""),IF(DCalendário6[[#This Row],[Mês]]=D1612,C1612+1,IF(AND(D1612="",D1613=D1608),C1608+1,1)),IF(AND(C1610="",C1611="",C1612=""),IF(DCalendário6[[#This Row],[Mês]]=D1612,C1612+1,IF(AND(D1612="",D1613=D1609),C1609+1,1)),IF(AND(C1611="",C1612=""),IF(DCalendário6[[#This Row],[Mês]]=D1612,C1612+1,IF(AND(D1612="",D1613=D1610),C1610+1,1)),IF(DCalendário6[[#This Row],[Mês]]=D1612,C1612+1,IF(AND(D1612="",D1613=D1611),C1611+1,1))))))</f>
        <v>22</v>
      </c>
      <c r="D1613" s="14">
        <f>IF(DCalendário6[[#This Row],[Dia Útil]]="","",(MONTH($B1613)))</f>
        <v>5</v>
      </c>
      <c r="E1613" s="14">
        <f t="shared" si="25"/>
        <v>2022</v>
      </c>
      <c r="F1613" s="14">
        <f>MONTH(DCalendário6[[#This Row],[Dia]])</f>
        <v>5</v>
      </c>
      <c r="G1613" s="14" t="str">
        <f>MONTH(DCalendário6[[#This Row],[Dia]])&amp;" - "&amp;DCalendário6[[#This Row],[Ano]]</f>
        <v>5 - 2022</v>
      </c>
      <c r="H1613" s="14">
        <f>IF(DCalendário6[[#This Row],[Dia Útil]]="","",DCalendário6[[#This Row],[Semana Ano]])</f>
        <v>23</v>
      </c>
      <c r="I1613" s="14">
        <f>WEEKNUM(DCalendário6[[#This Row],[Dia]])</f>
        <v>23</v>
      </c>
      <c r="J1613" s="14" cm="1">
        <f t="array" aca="1" ref="J161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613" s="16">
        <f>WEEKDAY(DCalendário6[[#This Row],[Dia]])</f>
        <v>3</v>
      </c>
      <c r="L1613" s="1" t="str">
        <f>IFERROR(VLOOKUP(A1613,Tabela4[],1,0),"")</f>
        <v/>
      </c>
      <c r="M161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44712</v>
      </c>
      <c r="N1613" s="16" t="str">
        <f>IF(DCalendário6[[#This Row],[Dia Útil2]]="Feriado","Feriado",IF(AND(DCalendário6[[#This Row],[Dia Útil]]="",DCalendário6[[#This Row],[Mês Total]]=F1606),N1606+1,IF(DCalendário6[[#This Row],[Dia Útil]]="",1,"")))</f>
        <v/>
      </c>
      <c r="O161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22</v>
      </c>
      <c r="P1613" s="16"/>
      <c r="Q1613" s="17"/>
    </row>
    <row r="1614" spans="1:17" x14ac:dyDescent="0.25">
      <c r="A1614" s="1">
        <v>44713</v>
      </c>
      <c r="B1614" s="1">
        <f>IF(AND(DCalendário6[[#This Row],[Dia da semana]]&gt;1,DCalendário6[[#This Row],[Dia da semana]]&lt;7,DCalendário6[[#This Row],[Feriados]]=""),DCalendário6[[#This Row],[Dia]],"")</f>
        <v>44713</v>
      </c>
      <c r="C1614" s="16">
        <f>IF(DCalendário6[[#This Row],[Mês]]="","",IF(AND(C1610="",C1611="",C1612="",C1613=""),IF(DCalendário6[[#This Row],[Mês]]=D1613,C1613+1,IF(AND(D1613="",D1614=D1609),C1609+1,1)),IF(AND(C1611="",C1612="",C1613=""),IF(DCalendário6[[#This Row],[Mês]]=D1613,C1613+1,IF(AND(D1613="",D1614=D1610),C1610+1,1)),IF(AND(C1612="",C1613=""),IF(DCalendário6[[#This Row],[Mês]]=D1613,C1613+1,IF(AND(D1613="",D1614=D1611),C1611+1,1)),IF(DCalendário6[[#This Row],[Mês]]=D1613,C1613+1,IF(AND(D1613="",D1614=D1612),C1612+1,1))))))</f>
        <v>1</v>
      </c>
      <c r="D1614" s="14">
        <f>IF(DCalendário6[[#This Row],[Dia Útil]]="","",(MONTH($B1614)))</f>
        <v>6</v>
      </c>
      <c r="E1614" s="14">
        <f t="shared" si="25"/>
        <v>2022</v>
      </c>
      <c r="F1614" s="14">
        <f>MONTH(DCalendário6[[#This Row],[Dia]])</f>
        <v>6</v>
      </c>
      <c r="G1614" s="14" t="str">
        <f>MONTH(DCalendário6[[#This Row],[Dia]])&amp;" - "&amp;DCalendário6[[#This Row],[Ano]]</f>
        <v>6 - 2022</v>
      </c>
      <c r="H1614" s="14">
        <f>IF(DCalendário6[[#This Row],[Dia Útil]]="","",DCalendário6[[#This Row],[Semana Ano]])</f>
        <v>23</v>
      </c>
      <c r="I1614" s="14">
        <f>WEEKNUM(DCalendário6[[#This Row],[Dia]])</f>
        <v>23</v>
      </c>
      <c r="J1614" s="14" cm="1">
        <f t="array" aca="1" ref="J161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614" s="16">
        <f>WEEKDAY(DCalendário6[[#This Row],[Dia]])</f>
        <v>4</v>
      </c>
      <c r="L1614" s="1" t="str">
        <f>IFERROR(VLOOKUP(A1614,Tabela4[],1,0),"")</f>
        <v/>
      </c>
      <c r="M161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44713</v>
      </c>
      <c r="N1614" s="16" t="str">
        <f>IF(DCalendário6[[#This Row],[Dia Útil2]]="Feriado","Feriado",IF(AND(DCalendário6[[#This Row],[Dia Útil]]="",DCalendário6[[#This Row],[Mês Total]]=F1607),N1607+1,IF(DCalendário6[[#This Row],[Dia Útil]]="",1,"")))</f>
        <v/>
      </c>
      <c r="O161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1614" s="16"/>
      <c r="Q1614" s="17"/>
    </row>
    <row r="1615" spans="1:17" x14ac:dyDescent="0.25">
      <c r="A1615" s="1">
        <v>44714</v>
      </c>
      <c r="B1615" s="1">
        <f>IF(AND(DCalendário6[[#This Row],[Dia da semana]]&gt;1,DCalendário6[[#This Row],[Dia da semana]]&lt;7,DCalendário6[[#This Row],[Feriados]]=""),DCalendário6[[#This Row],[Dia]],"")</f>
        <v>44714</v>
      </c>
      <c r="C1615" s="16">
        <f>IF(DCalendário6[[#This Row],[Mês]]="","",IF(AND(C1611="",C1612="",C1613="",C1614=""),IF(DCalendário6[[#This Row],[Mês]]=D1614,C1614+1,IF(AND(D1614="",D1615=D1610),C1610+1,1)),IF(AND(C1612="",C1613="",C1614=""),IF(DCalendário6[[#This Row],[Mês]]=D1614,C1614+1,IF(AND(D1614="",D1615=D1611),C1611+1,1)),IF(AND(C1613="",C1614=""),IF(DCalendário6[[#This Row],[Mês]]=D1614,C1614+1,IF(AND(D1614="",D1615=D1612),C1612+1,1)),IF(DCalendário6[[#This Row],[Mês]]=D1614,C1614+1,IF(AND(D1614="",D1615=D1613),C1613+1,1))))))</f>
        <v>2</v>
      </c>
      <c r="D1615" s="14">
        <f>IF(DCalendário6[[#This Row],[Dia Útil]]="","",(MONTH($B1615)))</f>
        <v>6</v>
      </c>
      <c r="E1615" s="14">
        <f t="shared" si="25"/>
        <v>2022</v>
      </c>
      <c r="F1615" s="14">
        <f>MONTH(DCalendário6[[#This Row],[Dia]])</f>
        <v>6</v>
      </c>
      <c r="G1615" s="14" t="str">
        <f>MONTH(DCalendário6[[#This Row],[Dia]])&amp;" - "&amp;DCalendário6[[#This Row],[Ano]]</f>
        <v>6 - 2022</v>
      </c>
      <c r="H1615" s="14">
        <f>IF(DCalendário6[[#This Row],[Dia Útil]]="","",DCalendário6[[#This Row],[Semana Ano]])</f>
        <v>23</v>
      </c>
      <c r="I1615" s="14">
        <f>WEEKNUM(DCalendário6[[#This Row],[Dia]])</f>
        <v>23</v>
      </c>
      <c r="J1615" s="14" cm="1">
        <f t="array" aca="1" ref="J161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615" s="16">
        <f>WEEKDAY(DCalendário6[[#This Row],[Dia]])</f>
        <v>5</v>
      </c>
      <c r="L1615" s="1" t="str">
        <f>IFERROR(VLOOKUP(A1615,Tabela4[],1,0),"")</f>
        <v/>
      </c>
      <c r="M161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44714</v>
      </c>
      <c r="N1615" s="16" t="str">
        <f>IF(DCalendário6[[#This Row],[Dia Útil2]]="Feriado","Feriado",IF(AND(DCalendário6[[#This Row],[Dia Útil]]="",DCalendário6[[#This Row],[Mês Total]]=F1608),N1608+1,IF(DCalendário6[[#This Row],[Dia Útil]]="",1,"")))</f>
        <v/>
      </c>
      <c r="O161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1615" s="16"/>
      <c r="Q1615" s="17"/>
    </row>
    <row r="1616" spans="1:17" x14ac:dyDescent="0.25">
      <c r="A1616" s="1">
        <v>44715</v>
      </c>
      <c r="B1616" s="1">
        <f>IF(AND(DCalendário6[[#This Row],[Dia da semana]]&gt;1,DCalendário6[[#This Row],[Dia da semana]]&lt;7,DCalendário6[[#This Row],[Feriados]]=""),DCalendário6[[#This Row],[Dia]],"")</f>
        <v>44715</v>
      </c>
      <c r="C1616" s="16">
        <f>IF(DCalendário6[[#This Row],[Mês]]="","",IF(AND(C1612="",C1613="",C1614="",C1615=""),IF(DCalendário6[[#This Row],[Mês]]=D1615,C1615+1,IF(AND(D1615="",D1616=D1611),C1611+1,1)),IF(AND(C1613="",C1614="",C1615=""),IF(DCalendário6[[#This Row],[Mês]]=D1615,C1615+1,IF(AND(D1615="",D1616=D1612),C1612+1,1)),IF(AND(C1614="",C1615=""),IF(DCalendário6[[#This Row],[Mês]]=D1615,C1615+1,IF(AND(D1615="",D1616=D1613),C1613+1,1)),IF(DCalendário6[[#This Row],[Mês]]=D1615,C1615+1,IF(AND(D1615="",D1616=D1614),C1614+1,1))))))</f>
        <v>3</v>
      </c>
      <c r="D1616" s="14">
        <f>IF(DCalendário6[[#This Row],[Dia Útil]]="","",(MONTH($B1616)))</f>
        <v>6</v>
      </c>
      <c r="E1616" s="14">
        <f t="shared" si="25"/>
        <v>2022</v>
      </c>
      <c r="F1616" s="14">
        <f>MONTH(DCalendário6[[#This Row],[Dia]])</f>
        <v>6</v>
      </c>
      <c r="G1616" s="14" t="str">
        <f>MONTH(DCalendário6[[#This Row],[Dia]])&amp;" - "&amp;DCalendário6[[#This Row],[Ano]]</f>
        <v>6 - 2022</v>
      </c>
      <c r="H1616" s="14">
        <f>IF(DCalendário6[[#This Row],[Dia Útil]]="","",DCalendário6[[#This Row],[Semana Ano]])</f>
        <v>23</v>
      </c>
      <c r="I1616" s="14">
        <f>WEEKNUM(DCalendário6[[#This Row],[Dia]])</f>
        <v>23</v>
      </c>
      <c r="J1616" s="14" cm="1">
        <f t="array" aca="1" ref="J161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616" s="16">
        <f>WEEKDAY(DCalendário6[[#This Row],[Dia]])</f>
        <v>6</v>
      </c>
      <c r="L1616" s="1" t="str">
        <f>IFERROR(VLOOKUP(A1616,Tabela4[],1,0),"")</f>
        <v/>
      </c>
      <c r="M161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44715</v>
      </c>
      <c r="N1616" s="16" t="str">
        <f>IF(DCalendário6[[#This Row],[Dia Útil2]]="Feriado","Feriado",IF(AND(DCalendário6[[#This Row],[Dia Útil]]="",DCalendário6[[#This Row],[Mês Total]]=F1609),N1609+1,IF(DCalendário6[[#This Row],[Dia Útil]]="",1,"")))</f>
        <v/>
      </c>
      <c r="O161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1616" s="16"/>
      <c r="Q1616" s="17"/>
    </row>
    <row r="1617" spans="1:17" x14ac:dyDescent="0.25">
      <c r="A1617" s="1">
        <v>44716</v>
      </c>
      <c r="B1617" s="1" t="str">
        <f>IF(AND(DCalendário6[[#This Row],[Dia da semana]]&gt;1,DCalendário6[[#This Row],[Dia da semana]]&lt;7,DCalendário6[[#This Row],[Feriados]]=""),DCalendário6[[#This Row],[Dia]],"")</f>
        <v/>
      </c>
      <c r="C1617" s="16" t="str">
        <f>IF(DCalendário6[[#This Row],[Mês]]="","",IF(AND(C1613="",C1614="",C1615="",C1616=""),IF(DCalendário6[[#This Row],[Mês]]=D1616,C1616+1,IF(AND(D1616="",D1617=D1612),C1612+1,1)),IF(AND(C1614="",C1615="",C1616=""),IF(DCalendário6[[#This Row],[Mês]]=D1616,C1616+1,IF(AND(D1616="",D1617=D1613),C1613+1,1)),IF(AND(C1615="",C1616=""),IF(DCalendário6[[#This Row],[Mês]]=D1616,C1616+1,IF(AND(D1616="",D1617=D1614),C1614+1,1)),IF(DCalendário6[[#This Row],[Mês]]=D1616,C1616+1,IF(AND(D1616="",D1617=D1615),C1615+1,1))))))</f>
        <v/>
      </c>
      <c r="D1617" s="14" t="str">
        <f>IF(DCalendário6[[#This Row],[Dia Útil]]="","",(MONTH($B1617)))</f>
        <v/>
      </c>
      <c r="E1617" s="14">
        <f t="shared" si="25"/>
        <v>2022</v>
      </c>
      <c r="F1617" s="14">
        <f>MONTH(DCalendário6[[#This Row],[Dia]])</f>
        <v>6</v>
      </c>
      <c r="G1617" s="14" t="str">
        <f>MONTH(DCalendário6[[#This Row],[Dia]])&amp;" - "&amp;DCalendário6[[#This Row],[Ano]]</f>
        <v>6 - 2022</v>
      </c>
      <c r="H1617" s="14" t="str">
        <f>IF(DCalendário6[[#This Row],[Dia Útil]]="","",DCalendário6[[#This Row],[Semana Ano]])</f>
        <v/>
      </c>
      <c r="I1617" s="14">
        <f>WEEKNUM(DCalendário6[[#This Row],[Dia]])</f>
        <v>23</v>
      </c>
      <c r="J1617" s="14" cm="1">
        <f t="array" aca="1" ref="J161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617" s="16">
        <f>WEEKDAY(DCalendário6[[#This Row],[Dia]])</f>
        <v>7</v>
      </c>
      <c r="L1617" s="1" t="str">
        <f>IFERROR(VLOOKUP(A1617,Tabela4[],1,0),"")</f>
        <v/>
      </c>
      <c r="M161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617" s="16">
        <f>IF(DCalendário6[[#This Row],[Dia Útil2]]="Feriado","Feriado",IF(AND(DCalendário6[[#This Row],[Dia Útil]]="",DCalendário6[[#This Row],[Mês Total]]=F1610),N1610+1,IF(DCalendário6[[#This Row],[Dia Útil]]="",1,"")))</f>
        <v>1</v>
      </c>
      <c r="O161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1617" s="16"/>
      <c r="Q1617" s="17"/>
    </row>
    <row r="1618" spans="1:17" x14ac:dyDescent="0.25">
      <c r="A1618" s="1">
        <v>44717</v>
      </c>
      <c r="B1618" s="1" t="str">
        <f>IF(AND(DCalendário6[[#This Row],[Dia da semana]]&gt;1,DCalendário6[[#This Row],[Dia da semana]]&lt;7,DCalendário6[[#This Row],[Feriados]]=""),DCalendário6[[#This Row],[Dia]],"")</f>
        <v/>
      </c>
      <c r="C1618" s="16" t="str">
        <f>IF(DCalendário6[[#This Row],[Mês]]="","",IF(AND(C1614="",C1615="",C1616="",C1617=""),IF(DCalendário6[[#This Row],[Mês]]=D1617,C1617+1,IF(AND(D1617="",D1618=D1613),C1613+1,1)),IF(AND(C1615="",C1616="",C1617=""),IF(DCalendário6[[#This Row],[Mês]]=D1617,C1617+1,IF(AND(D1617="",D1618=D1614),C1614+1,1)),IF(AND(C1616="",C1617=""),IF(DCalendário6[[#This Row],[Mês]]=D1617,C1617+1,IF(AND(D1617="",D1618=D1615),C1615+1,1)),IF(DCalendário6[[#This Row],[Mês]]=D1617,C1617+1,IF(AND(D1617="",D1618=D1616),C1616+1,1))))))</f>
        <v/>
      </c>
      <c r="D1618" s="14" t="str">
        <f>IF(DCalendário6[[#This Row],[Dia Útil]]="","",(MONTH($B1618)))</f>
        <v/>
      </c>
      <c r="E1618" s="14">
        <f t="shared" si="25"/>
        <v>2022</v>
      </c>
      <c r="F1618" s="14">
        <f>MONTH(DCalendário6[[#This Row],[Dia]])</f>
        <v>6</v>
      </c>
      <c r="G1618" s="14" t="str">
        <f>MONTH(DCalendário6[[#This Row],[Dia]])&amp;" - "&amp;DCalendário6[[#This Row],[Ano]]</f>
        <v>6 - 2022</v>
      </c>
      <c r="H1618" s="14" t="str">
        <f>IF(DCalendário6[[#This Row],[Dia Útil]]="","",DCalendário6[[#This Row],[Semana Ano]])</f>
        <v/>
      </c>
      <c r="I1618" s="14">
        <f>WEEKNUM(DCalendário6[[#This Row],[Dia]])</f>
        <v>24</v>
      </c>
      <c r="J1618" s="14" cm="1">
        <f t="array" aca="1" ref="J161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618" s="16">
        <f>WEEKDAY(DCalendário6[[#This Row],[Dia]])</f>
        <v>1</v>
      </c>
      <c r="L1618" s="1" t="str">
        <f>IFERROR(VLOOKUP(A1618,Tabela4[],1,0),"")</f>
        <v/>
      </c>
      <c r="M161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618" s="16">
        <f>IF(DCalendário6[[#This Row],[Dia Útil2]]="Feriado","Feriado",IF(AND(DCalendário6[[#This Row],[Dia Útil]]="",DCalendário6[[#This Row],[Mês Total]]=F1611),N1611+1,IF(DCalendário6[[#This Row],[Dia Útil]]="",1,"")))</f>
        <v>1</v>
      </c>
      <c r="O161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1618" s="16"/>
      <c r="Q1618" s="17"/>
    </row>
    <row r="1619" spans="1:17" x14ac:dyDescent="0.25">
      <c r="A1619" s="1">
        <v>44718</v>
      </c>
      <c r="B1619" s="1">
        <f>IF(AND(DCalendário6[[#This Row],[Dia da semana]]&gt;1,DCalendário6[[#This Row],[Dia da semana]]&lt;7,DCalendário6[[#This Row],[Feriados]]=""),DCalendário6[[#This Row],[Dia]],"")</f>
        <v>44718</v>
      </c>
      <c r="C1619" s="16">
        <f>IF(DCalendário6[[#This Row],[Mês]]="","",IF(AND(C1615="",C1616="",C1617="",C1618=""),IF(DCalendário6[[#This Row],[Mês]]=D1618,C1618+1,IF(AND(D1618="",D1619=D1614),C1614+1,1)),IF(AND(C1616="",C1617="",C1618=""),IF(DCalendário6[[#This Row],[Mês]]=D1618,C1618+1,IF(AND(D1618="",D1619=D1615),C1615+1,1)),IF(AND(C1617="",C1618=""),IF(DCalendário6[[#This Row],[Mês]]=D1618,C1618+1,IF(AND(D1618="",D1619=D1616),C1616+1,1)),IF(DCalendário6[[#This Row],[Mês]]=D1618,C1618+1,IF(AND(D1618="",D1619=D1617),C1617+1,1))))))</f>
        <v>4</v>
      </c>
      <c r="D1619" s="14">
        <f>IF(DCalendário6[[#This Row],[Dia Útil]]="","",(MONTH($B1619)))</f>
        <v>6</v>
      </c>
      <c r="E1619" s="14">
        <f t="shared" si="25"/>
        <v>2022</v>
      </c>
      <c r="F1619" s="14">
        <f>MONTH(DCalendário6[[#This Row],[Dia]])</f>
        <v>6</v>
      </c>
      <c r="G1619" s="14" t="str">
        <f>MONTH(DCalendário6[[#This Row],[Dia]])&amp;" - "&amp;DCalendário6[[#This Row],[Ano]]</f>
        <v>6 - 2022</v>
      </c>
      <c r="H1619" s="14">
        <f>IF(DCalendário6[[#This Row],[Dia Útil]]="","",DCalendário6[[#This Row],[Semana Ano]])</f>
        <v>24</v>
      </c>
      <c r="I1619" s="14">
        <f>WEEKNUM(DCalendário6[[#This Row],[Dia]])</f>
        <v>24</v>
      </c>
      <c r="J1619" s="14" cm="1">
        <f t="array" aca="1" ref="J161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619" s="16">
        <f>WEEKDAY(DCalendário6[[#This Row],[Dia]])</f>
        <v>2</v>
      </c>
      <c r="L1619" s="1" t="str">
        <f>IFERROR(VLOOKUP(A1619,Tabela4[],1,0),"")</f>
        <v/>
      </c>
      <c r="M161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44718</v>
      </c>
      <c r="N1619" s="16" t="str">
        <f>IF(DCalendário6[[#This Row],[Dia Útil2]]="Feriado","Feriado",IF(AND(DCalendário6[[#This Row],[Dia Útil]]="",DCalendário6[[#This Row],[Mês Total]]=F1612),N1612+1,IF(DCalendário6[[#This Row],[Dia Útil]]="",1,"")))</f>
        <v/>
      </c>
      <c r="O161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1619" s="16"/>
      <c r="Q1619" s="17"/>
    </row>
    <row r="1620" spans="1:17" x14ac:dyDescent="0.25">
      <c r="A1620" s="1">
        <v>44719</v>
      </c>
      <c r="B1620" s="1">
        <f>IF(AND(DCalendário6[[#This Row],[Dia da semana]]&gt;1,DCalendário6[[#This Row],[Dia da semana]]&lt;7,DCalendário6[[#This Row],[Feriados]]=""),DCalendário6[[#This Row],[Dia]],"")</f>
        <v>44719</v>
      </c>
      <c r="C1620" s="16">
        <f>IF(DCalendário6[[#This Row],[Mês]]="","",IF(AND(C1616="",C1617="",C1618="",C1619=""),IF(DCalendário6[[#This Row],[Mês]]=D1619,C1619+1,IF(AND(D1619="",D1620=D1615),C1615+1,1)),IF(AND(C1617="",C1618="",C1619=""),IF(DCalendário6[[#This Row],[Mês]]=D1619,C1619+1,IF(AND(D1619="",D1620=D1616),C1616+1,1)),IF(AND(C1618="",C1619=""),IF(DCalendário6[[#This Row],[Mês]]=D1619,C1619+1,IF(AND(D1619="",D1620=D1617),C1617+1,1)),IF(DCalendário6[[#This Row],[Mês]]=D1619,C1619+1,IF(AND(D1619="",D1620=D1618),C1618+1,1))))))</f>
        <v>5</v>
      </c>
      <c r="D1620" s="14">
        <f>IF(DCalendário6[[#This Row],[Dia Útil]]="","",(MONTH($B1620)))</f>
        <v>6</v>
      </c>
      <c r="E1620" s="14">
        <f t="shared" si="25"/>
        <v>2022</v>
      </c>
      <c r="F1620" s="14">
        <f>MONTH(DCalendário6[[#This Row],[Dia]])</f>
        <v>6</v>
      </c>
      <c r="G1620" s="14" t="str">
        <f>MONTH(DCalendário6[[#This Row],[Dia]])&amp;" - "&amp;DCalendário6[[#This Row],[Ano]]</f>
        <v>6 - 2022</v>
      </c>
      <c r="H1620" s="14">
        <f>IF(DCalendário6[[#This Row],[Dia Útil]]="","",DCalendário6[[#This Row],[Semana Ano]])</f>
        <v>24</v>
      </c>
      <c r="I1620" s="14">
        <f>WEEKNUM(DCalendário6[[#This Row],[Dia]])</f>
        <v>24</v>
      </c>
      <c r="J1620" s="14" cm="1">
        <f t="array" aca="1" ref="J162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620" s="16">
        <f>WEEKDAY(DCalendário6[[#This Row],[Dia]])</f>
        <v>3</v>
      </c>
      <c r="L1620" s="1" t="str">
        <f>IFERROR(VLOOKUP(A1620,Tabela4[],1,0),"")</f>
        <v/>
      </c>
      <c r="M162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44719</v>
      </c>
      <c r="N1620" s="16" t="str">
        <f>IF(DCalendário6[[#This Row],[Dia Útil2]]="Feriado","Feriado",IF(AND(DCalendário6[[#This Row],[Dia Útil]]="",DCalendário6[[#This Row],[Mês Total]]=F1613),N1613+1,IF(DCalendário6[[#This Row],[Dia Útil]]="",1,"")))</f>
        <v/>
      </c>
      <c r="O162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1620" s="16"/>
      <c r="Q1620" s="17"/>
    </row>
    <row r="1621" spans="1:17" x14ac:dyDescent="0.25">
      <c r="A1621" s="1">
        <v>44720</v>
      </c>
      <c r="B1621" s="1">
        <f>IF(AND(DCalendário6[[#This Row],[Dia da semana]]&gt;1,DCalendário6[[#This Row],[Dia da semana]]&lt;7,DCalendário6[[#This Row],[Feriados]]=""),DCalendário6[[#This Row],[Dia]],"")</f>
        <v>44720</v>
      </c>
      <c r="C1621" s="16">
        <f>IF(DCalendário6[[#This Row],[Mês]]="","",IF(AND(C1617="",C1618="",C1619="",C1620=""),IF(DCalendário6[[#This Row],[Mês]]=D1620,C1620+1,IF(AND(D1620="",D1621=D1616),C1616+1,1)),IF(AND(C1618="",C1619="",C1620=""),IF(DCalendário6[[#This Row],[Mês]]=D1620,C1620+1,IF(AND(D1620="",D1621=D1617),C1617+1,1)),IF(AND(C1619="",C1620=""),IF(DCalendário6[[#This Row],[Mês]]=D1620,C1620+1,IF(AND(D1620="",D1621=D1618),C1618+1,1)),IF(DCalendário6[[#This Row],[Mês]]=D1620,C1620+1,IF(AND(D1620="",D1621=D1619),C1619+1,1))))))</f>
        <v>6</v>
      </c>
      <c r="D1621" s="14">
        <f>IF(DCalendário6[[#This Row],[Dia Útil]]="","",(MONTH($B1621)))</f>
        <v>6</v>
      </c>
      <c r="E1621" s="14">
        <f t="shared" si="25"/>
        <v>2022</v>
      </c>
      <c r="F1621" s="14">
        <f>MONTH(DCalendário6[[#This Row],[Dia]])</f>
        <v>6</v>
      </c>
      <c r="G1621" s="14" t="str">
        <f>MONTH(DCalendário6[[#This Row],[Dia]])&amp;" - "&amp;DCalendário6[[#This Row],[Ano]]</f>
        <v>6 - 2022</v>
      </c>
      <c r="H1621" s="14">
        <f>IF(DCalendário6[[#This Row],[Dia Útil]]="","",DCalendário6[[#This Row],[Semana Ano]])</f>
        <v>24</v>
      </c>
      <c r="I1621" s="14">
        <f>WEEKNUM(DCalendário6[[#This Row],[Dia]])</f>
        <v>24</v>
      </c>
      <c r="J1621" s="14" cm="1">
        <f t="array" aca="1" ref="J162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621" s="16">
        <f>WEEKDAY(DCalendário6[[#This Row],[Dia]])</f>
        <v>4</v>
      </c>
      <c r="L1621" s="1" t="str">
        <f>IFERROR(VLOOKUP(A1621,Tabela4[],1,0),"")</f>
        <v/>
      </c>
      <c r="M162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44720</v>
      </c>
      <c r="N1621" s="16" t="str">
        <f>IF(DCalendário6[[#This Row],[Dia Útil2]]="Feriado","Feriado",IF(AND(DCalendário6[[#This Row],[Dia Útil]]="",DCalendário6[[#This Row],[Mês Total]]=F1614),N1614+1,IF(DCalendário6[[#This Row],[Dia Útil]]="",1,"")))</f>
        <v/>
      </c>
      <c r="O162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1621" s="16"/>
      <c r="Q1621" s="17"/>
    </row>
    <row r="1622" spans="1:17" x14ac:dyDescent="0.25">
      <c r="A1622" s="1">
        <v>44721</v>
      </c>
      <c r="B1622" s="1">
        <f>IF(AND(DCalendário6[[#This Row],[Dia da semana]]&gt;1,DCalendário6[[#This Row],[Dia da semana]]&lt;7,DCalendário6[[#This Row],[Feriados]]=""),DCalendário6[[#This Row],[Dia]],"")</f>
        <v>44721</v>
      </c>
      <c r="C1622" s="16">
        <f>IF(DCalendário6[[#This Row],[Mês]]="","",IF(AND(C1618="",C1619="",C1620="",C1621=""),IF(DCalendário6[[#This Row],[Mês]]=D1621,C1621+1,IF(AND(D1621="",D1622=D1617),C1617+1,1)),IF(AND(C1619="",C1620="",C1621=""),IF(DCalendário6[[#This Row],[Mês]]=D1621,C1621+1,IF(AND(D1621="",D1622=D1618),C1618+1,1)),IF(AND(C1620="",C1621=""),IF(DCalendário6[[#This Row],[Mês]]=D1621,C1621+1,IF(AND(D1621="",D1622=D1619),C1619+1,1)),IF(DCalendário6[[#This Row],[Mês]]=D1621,C1621+1,IF(AND(D1621="",D1622=D1620),C1620+1,1))))))</f>
        <v>7</v>
      </c>
      <c r="D1622" s="14">
        <f>IF(DCalendário6[[#This Row],[Dia Útil]]="","",(MONTH($B1622)))</f>
        <v>6</v>
      </c>
      <c r="E1622" s="14">
        <f t="shared" si="25"/>
        <v>2022</v>
      </c>
      <c r="F1622" s="14">
        <f>MONTH(DCalendário6[[#This Row],[Dia]])</f>
        <v>6</v>
      </c>
      <c r="G1622" s="14" t="str">
        <f>MONTH(DCalendário6[[#This Row],[Dia]])&amp;" - "&amp;DCalendário6[[#This Row],[Ano]]</f>
        <v>6 - 2022</v>
      </c>
      <c r="H1622" s="14">
        <f>IF(DCalendário6[[#This Row],[Dia Útil]]="","",DCalendário6[[#This Row],[Semana Ano]])</f>
        <v>24</v>
      </c>
      <c r="I1622" s="14">
        <f>WEEKNUM(DCalendário6[[#This Row],[Dia]])</f>
        <v>24</v>
      </c>
      <c r="J1622" s="14" cm="1">
        <f t="array" aca="1" ref="J162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622" s="16">
        <f>WEEKDAY(DCalendário6[[#This Row],[Dia]])</f>
        <v>5</v>
      </c>
      <c r="L1622" s="1" t="str">
        <f>IFERROR(VLOOKUP(A1622,Tabela4[],1,0),"")</f>
        <v/>
      </c>
      <c r="M162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44721</v>
      </c>
      <c r="N1622" s="16" t="str">
        <f>IF(DCalendário6[[#This Row],[Dia Útil2]]="Feriado","Feriado",IF(AND(DCalendário6[[#This Row],[Dia Útil]]="",DCalendário6[[#This Row],[Mês Total]]=F1615),N1615+1,IF(DCalendário6[[#This Row],[Dia Útil]]="",1,"")))</f>
        <v/>
      </c>
      <c r="O162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1622" s="16"/>
      <c r="Q1622" s="17"/>
    </row>
    <row r="1623" spans="1:17" x14ac:dyDescent="0.25">
      <c r="A1623" s="1">
        <v>44722</v>
      </c>
      <c r="B1623" s="1">
        <f>IF(AND(DCalendário6[[#This Row],[Dia da semana]]&gt;1,DCalendário6[[#This Row],[Dia da semana]]&lt;7,DCalendário6[[#This Row],[Feriados]]=""),DCalendário6[[#This Row],[Dia]],"")</f>
        <v>44722</v>
      </c>
      <c r="C1623" s="16">
        <f>IF(DCalendário6[[#This Row],[Mês]]="","",IF(AND(C1619="",C1620="",C1621="",C1622=""),IF(DCalendário6[[#This Row],[Mês]]=D1622,C1622+1,IF(AND(D1622="",D1623=D1618),C1618+1,1)),IF(AND(C1620="",C1621="",C1622=""),IF(DCalendário6[[#This Row],[Mês]]=D1622,C1622+1,IF(AND(D1622="",D1623=D1619),C1619+1,1)),IF(AND(C1621="",C1622=""),IF(DCalendário6[[#This Row],[Mês]]=D1622,C1622+1,IF(AND(D1622="",D1623=D1620),C1620+1,1)),IF(DCalendário6[[#This Row],[Mês]]=D1622,C1622+1,IF(AND(D1622="",D1623=D1621),C1621+1,1))))))</f>
        <v>8</v>
      </c>
      <c r="D1623" s="14">
        <f>IF(DCalendário6[[#This Row],[Dia Útil]]="","",(MONTH($B1623)))</f>
        <v>6</v>
      </c>
      <c r="E1623" s="14">
        <f t="shared" si="25"/>
        <v>2022</v>
      </c>
      <c r="F1623" s="14">
        <f>MONTH(DCalendário6[[#This Row],[Dia]])</f>
        <v>6</v>
      </c>
      <c r="G1623" s="14" t="str">
        <f>MONTH(DCalendário6[[#This Row],[Dia]])&amp;" - "&amp;DCalendário6[[#This Row],[Ano]]</f>
        <v>6 - 2022</v>
      </c>
      <c r="H1623" s="14">
        <f>IF(DCalendário6[[#This Row],[Dia Útil]]="","",DCalendário6[[#This Row],[Semana Ano]])</f>
        <v>24</v>
      </c>
      <c r="I1623" s="14">
        <f>WEEKNUM(DCalendário6[[#This Row],[Dia]])</f>
        <v>24</v>
      </c>
      <c r="J1623" s="14" cm="1">
        <f t="array" aca="1" ref="J162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623" s="16">
        <f>WEEKDAY(DCalendário6[[#This Row],[Dia]])</f>
        <v>6</v>
      </c>
      <c r="L1623" s="1" t="str">
        <f>IFERROR(VLOOKUP(A1623,Tabela4[],1,0),"")</f>
        <v/>
      </c>
      <c r="M162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44722</v>
      </c>
      <c r="N1623" s="16" t="str">
        <f>IF(DCalendário6[[#This Row],[Dia Útil2]]="Feriado","Feriado",IF(AND(DCalendário6[[#This Row],[Dia Útil]]="",DCalendário6[[#This Row],[Mês Total]]=F1616),N1616+1,IF(DCalendário6[[#This Row],[Dia Útil]]="",1,"")))</f>
        <v/>
      </c>
      <c r="O162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1623" s="16"/>
      <c r="Q1623" s="17"/>
    </row>
    <row r="1624" spans="1:17" x14ac:dyDescent="0.25">
      <c r="A1624" s="1">
        <v>44723</v>
      </c>
      <c r="B1624" s="1" t="str">
        <f>IF(AND(DCalendário6[[#This Row],[Dia da semana]]&gt;1,DCalendário6[[#This Row],[Dia da semana]]&lt;7,DCalendário6[[#This Row],[Feriados]]=""),DCalendário6[[#This Row],[Dia]],"")</f>
        <v/>
      </c>
      <c r="C1624" s="16" t="str">
        <f>IF(DCalendário6[[#This Row],[Mês]]="","",IF(AND(C1620="",C1621="",C1622="",C1623=""),IF(DCalendário6[[#This Row],[Mês]]=D1623,C1623+1,IF(AND(D1623="",D1624=D1619),C1619+1,1)),IF(AND(C1621="",C1622="",C1623=""),IF(DCalendário6[[#This Row],[Mês]]=D1623,C1623+1,IF(AND(D1623="",D1624=D1620),C1620+1,1)),IF(AND(C1622="",C1623=""),IF(DCalendário6[[#This Row],[Mês]]=D1623,C1623+1,IF(AND(D1623="",D1624=D1621),C1621+1,1)),IF(DCalendário6[[#This Row],[Mês]]=D1623,C1623+1,IF(AND(D1623="",D1624=D1622),C1622+1,1))))))</f>
        <v/>
      </c>
      <c r="D1624" s="14" t="str">
        <f>IF(DCalendário6[[#This Row],[Dia Útil]]="","",(MONTH($B1624)))</f>
        <v/>
      </c>
      <c r="E1624" s="14">
        <f t="shared" si="25"/>
        <v>2022</v>
      </c>
      <c r="F1624" s="14">
        <f>MONTH(DCalendário6[[#This Row],[Dia]])</f>
        <v>6</v>
      </c>
      <c r="G1624" s="14" t="str">
        <f>MONTH(DCalendário6[[#This Row],[Dia]])&amp;" - "&amp;DCalendário6[[#This Row],[Ano]]</f>
        <v>6 - 2022</v>
      </c>
      <c r="H1624" s="14" t="str">
        <f>IF(DCalendário6[[#This Row],[Dia Útil]]="","",DCalendário6[[#This Row],[Semana Ano]])</f>
        <v/>
      </c>
      <c r="I1624" s="14">
        <f>WEEKNUM(DCalendário6[[#This Row],[Dia]])</f>
        <v>24</v>
      </c>
      <c r="J1624" s="14" cm="1">
        <f t="array" aca="1" ref="J162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624" s="16">
        <f>WEEKDAY(DCalendário6[[#This Row],[Dia]])</f>
        <v>7</v>
      </c>
      <c r="L1624" s="1" t="str">
        <f>IFERROR(VLOOKUP(A1624,Tabela4[],1,0),"")</f>
        <v/>
      </c>
      <c r="M162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624" s="16">
        <f>IF(DCalendário6[[#This Row],[Dia Útil2]]="Feriado","Feriado",IF(AND(DCalendário6[[#This Row],[Dia Útil]]="",DCalendário6[[#This Row],[Mês Total]]=F1617),N1617+1,IF(DCalendário6[[#This Row],[Dia Útil]]="",1,"")))</f>
        <v>2</v>
      </c>
      <c r="O162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1624" s="16"/>
      <c r="Q1624" s="17"/>
    </row>
    <row r="1625" spans="1:17" x14ac:dyDescent="0.25">
      <c r="A1625" s="1">
        <v>44724</v>
      </c>
      <c r="B1625" s="1" t="str">
        <f>IF(AND(DCalendário6[[#This Row],[Dia da semana]]&gt;1,DCalendário6[[#This Row],[Dia da semana]]&lt;7,DCalendário6[[#This Row],[Feriados]]=""),DCalendário6[[#This Row],[Dia]],"")</f>
        <v/>
      </c>
      <c r="C1625" s="16" t="str">
        <f>IF(DCalendário6[[#This Row],[Mês]]="","",IF(AND(C1621="",C1622="",C1623="",C1624=""),IF(DCalendário6[[#This Row],[Mês]]=D1624,C1624+1,IF(AND(D1624="",D1625=D1620),C1620+1,1)),IF(AND(C1622="",C1623="",C1624=""),IF(DCalendário6[[#This Row],[Mês]]=D1624,C1624+1,IF(AND(D1624="",D1625=D1621),C1621+1,1)),IF(AND(C1623="",C1624=""),IF(DCalendário6[[#This Row],[Mês]]=D1624,C1624+1,IF(AND(D1624="",D1625=D1622),C1622+1,1)),IF(DCalendário6[[#This Row],[Mês]]=D1624,C1624+1,IF(AND(D1624="",D1625=D1623),C1623+1,1))))))</f>
        <v/>
      </c>
      <c r="D1625" s="14" t="str">
        <f>IF(DCalendário6[[#This Row],[Dia Útil]]="","",(MONTH($B1625)))</f>
        <v/>
      </c>
      <c r="E1625" s="14">
        <f t="shared" si="25"/>
        <v>2022</v>
      </c>
      <c r="F1625" s="14">
        <f>MONTH(DCalendário6[[#This Row],[Dia]])</f>
        <v>6</v>
      </c>
      <c r="G1625" s="14" t="str">
        <f>MONTH(DCalendário6[[#This Row],[Dia]])&amp;" - "&amp;DCalendário6[[#This Row],[Ano]]</f>
        <v>6 - 2022</v>
      </c>
      <c r="H1625" s="14" t="str">
        <f>IF(DCalendário6[[#This Row],[Dia Útil]]="","",DCalendário6[[#This Row],[Semana Ano]])</f>
        <v/>
      </c>
      <c r="I1625" s="14">
        <f>WEEKNUM(DCalendário6[[#This Row],[Dia]])</f>
        <v>25</v>
      </c>
      <c r="J1625" s="14" cm="1">
        <f t="array" aca="1" ref="J162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625" s="16">
        <f>WEEKDAY(DCalendário6[[#This Row],[Dia]])</f>
        <v>1</v>
      </c>
      <c r="L1625" s="1" t="str">
        <f>IFERROR(VLOOKUP(A1625,Tabela4[],1,0),"")</f>
        <v/>
      </c>
      <c r="M162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625" s="16">
        <f>IF(DCalendário6[[#This Row],[Dia Útil2]]="Feriado","Feriado",IF(AND(DCalendário6[[#This Row],[Dia Útil]]="",DCalendário6[[#This Row],[Mês Total]]=F1618),N1618+1,IF(DCalendário6[[#This Row],[Dia Útil]]="",1,"")))</f>
        <v>2</v>
      </c>
      <c r="O162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1625" s="16"/>
      <c r="Q1625" s="17"/>
    </row>
    <row r="1626" spans="1:17" x14ac:dyDescent="0.25">
      <c r="A1626" s="1">
        <v>44725</v>
      </c>
      <c r="B1626" s="1">
        <f>IF(AND(DCalendário6[[#This Row],[Dia da semana]]&gt;1,DCalendário6[[#This Row],[Dia da semana]]&lt;7,DCalendário6[[#This Row],[Feriados]]=""),DCalendário6[[#This Row],[Dia]],"")</f>
        <v>44725</v>
      </c>
      <c r="C1626" s="16">
        <f>IF(DCalendário6[[#This Row],[Mês]]="","",IF(AND(C1622="",C1623="",C1624="",C1625=""),IF(DCalendário6[[#This Row],[Mês]]=D1625,C1625+1,IF(AND(D1625="",D1626=D1621),C1621+1,1)),IF(AND(C1623="",C1624="",C1625=""),IF(DCalendário6[[#This Row],[Mês]]=D1625,C1625+1,IF(AND(D1625="",D1626=D1622),C1622+1,1)),IF(AND(C1624="",C1625=""),IF(DCalendário6[[#This Row],[Mês]]=D1625,C1625+1,IF(AND(D1625="",D1626=D1623),C1623+1,1)),IF(DCalendário6[[#This Row],[Mês]]=D1625,C1625+1,IF(AND(D1625="",D1626=D1624),C1624+1,1))))))</f>
        <v>9</v>
      </c>
      <c r="D1626" s="14">
        <f>IF(DCalendário6[[#This Row],[Dia Útil]]="","",(MONTH($B1626)))</f>
        <v>6</v>
      </c>
      <c r="E1626" s="14">
        <f t="shared" si="25"/>
        <v>2022</v>
      </c>
      <c r="F1626" s="14">
        <f>MONTH(DCalendário6[[#This Row],[Dia]])</f>
        <v>6</v>
      </c>
      <c r="G1626" s="14" t="str">
        <f>MONTH(DCalendário6[[#This Row],[Dia]])&amp;" - "&amp;DCalendário6[[#This Row],[Ano]]</f>
        <v>6 - 2022</v>
      </c>
      <c r="H1626" s="14">
        <f>IF(DCalendário6[[#This Row],[Dia Útil]]="","",DCalendário6[[#This Row],[Semana Ano]])</f>
        <v>25</v>
      </c>
      <c r="I1626" s="14">
        <f>WEEKNUM(DCalendário6[[#This Row],[Dia]])</f>
        <v>25</v>
      </c>
      <c r="J1626" s="14" cm="1">
        <f t="array" aca="1" ref="J162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626" s="16">
        <f>WEEKDAY(DCalendário6[[#This Row],[Dia]])</f>
        <v>2</v>
      </c>
      <c r="L1626" s="1" t="str">
        <f>IFERROR(VLOOKUP(A1626,Tabela4[],1,0),"")</f>
        <v/>
      </c>
      <c r="M162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44725</v>
      </c>
      <c r="N1626" s="16" t="str">
        <f>IF(DCalendário6[[#This Row],[Dia Útil2]]="Feriado","Feriado",IF(AND(DCalendário6[[#This Row],[Dia Útil]]="",DCalendário6[[#This Row],[Mês Total]]=F1619),N1619+1,IF(DCalendário6[[#This Row],[Dia Útil]]="",1,"")))</f>
        <v/>
      </c>
      <c r="O162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1626" s="16"/>
      <c r="Q1626" s="17"/>
    </row>
    <row r="1627" spans="1:17" x14ac:dyDescent="0.25">
      <c r="A1627" s="1">
        <v>44726</v>
      </c>
      <c r="B1627" s="1">
        <f>IF(AND(DCalendário6[[#This Row],[Dia da semana]]&gt;1,DCalendário6[[#This Row],[Dia da semana]]&lt;7,DCalendário6[[#This Row],[Feriados]]=""),DCalendário6[[#This Row],[Dia]],"")</f>
        <v>44726</v>
      </c>
      <c r="C1627" s="16">
        <f>IF(DCalendário6[[#This Row],[Mês]]="","",IF(AND(C1623="",C1624="",C1625="",C1626=""),IF(DCalendário6[[#This Row],[Mês]]=D1626,C1626+1,IF(AND(D1626="",D1627=D1622),C1622+1,1)),IF(AND(C1624="",C1625="",C1626=""),IF(DCalendário6[[#This Row],[Mês]]=D1626,C1626+1,IF(AND(D1626="",D1627=D1623),C1623+1,1)),IF(AND(C1625="",C1626=""),IF(DCalendário6[[#This Row],[Mês]]=D1626,C1626+1,IF(AND(D1626="",D1627=D1624),C1624+1,1)),IF(DCalendário6[[#This Row],[Mês]]=D1626,C1626+1,IF(AND(D1626="",D1627=D1625),C1625+1,1))))))</f>
        <v>10</v>
      </c>
      <c r="D1627" s="14">
        <f>IF(DCalendário6[[#This Row],[Dia Útil]]="","",(MONTH($B1627)))</f>
        <v>6</v>
      </c>
      <c r="E1627" s="14">
        <f t="shared" si="25"/>
        <v>2022</v>
      </c>
      <c r="F1627" s="14">
        <f>MONTH(DCalendário6[[#This Row],[Dia]])</f>
        <v>6</v>
      </c>
      <c r="G1627" s="14" t="str">
        <f>MONTH(DCalendário6[[#This Row],[Dia]])&amp;" - "&amp;DCalendário6[[#This Row],[Ano]]</f>
        <v>6 - 2022</v>
      </c>
      <c r="H1627" s="14">
        <f>IF(DCalendário6[[#This Row],[Dia Útil]]="","",DCalendário6[[#This Row],[Semana Ano]])</f>
        <v>25</v>
      </c>
      <c r="I1627" s="14">
        <f>WEEKNUM(DCalendário6[[#This Row],[Dia]])</f>
        <v>25</v>
      </c>
      <c r="J1627" s="14" cm="1">
        <f t="array" aca="1" ref="J162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627" s="16">
        <f>WEEKDAY(DCalendário6[[#This Row],[Dia]])</f>
        <v>3</v>
      </c>
      <c r="L1627" s="1" t="str">
        <f>IFERROR(VLOOKUP(A1627,Tabela4[],1,0),"")</f>
        <v/>
      </c>
      <c r="M162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44726</v>
      </c>
      <c r="N1627" s="16" t="str">
        <f>IF(DCalendário6[[#This Row],[Dia Útil2]]="Feriado","Feriado",IF(AND(DCalendário6[[#This Row],[Dia Útil]]="",DCalendário6[[#This Row],[Mês Total]]=F1620),N1620+1,IF(DCalendário6[[#This Row],[Dia Útil]]="",1,"")))</f>
        <v/>
      </c>
      <c r="O162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1627" s="16"/>
      <c r="Q1627" s="17"/>
    </row>
    <row r="1628" spans="1:17" x14ac:dyDescent="0.25">
      <c r="A1628" s="1">
        <v>44727</v>
      </c>
      <c r="B1628" s="1">
        <f>IF(AND(DCalendário6[[#This Row],[Dia da semana]]&gt;1,DCalendário6[[#This Row],[Dia da semana]]&lt;7,DCalendário6[[#This Row],[Feriados]]=""),DCalendário6[[#This Row],[Dia]],"")</f>
        <v>44727</v>
      </c>
      <c r="C1628" s="16">
        <f>IF(DCalendário6[[#This Row],[Mês]]="","",IF(AND(C1624="",C1625="",C1626="",C1627=""),IF(DCalendário6[[#This Row],[Mês]]=D1627,C1627+1,IF(AND(D1627="",D1628=D1623),C1623+1,1)),IF(AND(C1625="",C1626="",C1627=""),IF(DCalendário6[[#This Row],[Mês]]=D1627,C1627+1,IF(AND(D1627="",D1628=D1624),C1624+1,1)),IF(AND(C1626="",C1627=""),IF(DCalendário6[[#This Row],[Mês]]=D1627,C1627+1,IF(AND(D1627="",D1628=D1625),C1625+1,1)),IF(DCalendário6[[#This Row],[Mês]]=D1627,C1627+1,IF(AND(D1627="",D1628=D1626),C1626+1,1))))))</f>
        <v>11</v>
      </c>
      <c r="D1628" s="14">
        <f>IF(DCalendário6[[#This Row],[Dia Útil]]="","",(MONTH($B1628)))</f>
        <v>6</v>
      </c>
      <c r="E1628" s="14">
        <f t="shared" si="25"/>
        <v>2022</v>
      </c>
      <c r="F1628" s="14">
        <f>MONTH(DCalendário6[[#This Row],[Dia]])</f>
        <v>6</v>
      </c>
      <c r="G1628" s="14" t="str">
        <f>MONTH(DCalendário6[[#This Row],[Dia]])&amp;" - "&amp;DCalendário6[[#This Row],[Ano]]</f>
        <v>6 - 2022</v>
      </c>
      <c r="H1628" s="14">
        <f>IF(DCalendário6[[#This Row],[Dia Útil]]="","",DCalendário6[[#This Row],[Semana Ano]])</f>
        <v>25</v>
      </c>
      <c r="I1628" s="14">
        <f>WEEKNUM(DCalendário6[[#This Row],[Dia]])</f>
        <v>25</v>
      </c>
      <c r="J1628" s="14" cm="1">
        <f t="array" aca="1" ref="J162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628" s="16">
        <f>WEEKDAY(DCalendário6[[#This Row],[Dia]])</f>
        <v>4</v>
      </c>
      <c r="L1628" s="1" t="str">
        <f>IFERROR(VLOOKUP(A1628,Tabela4[],1,0),"")</f>
        <v/>
      </c>
      <c r="M162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44727</v>
      </c>
      <c r="N1628" s="16" t="str">
        <f>IF(DCalendário6[[#This Row],[Dia Útil2]]="Feriado","Feriado",IF(AND(DCalendário6[[#This Row],[Dia Útil]]="",DCalendário6[[#This Row],[Mês Total]]=F1621),N1621+1,IF(DCalendário6[[#This Row],[Dia Útil]]="",1,"")))</f>
        <v/>
      </c>
      <c r="O162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1628" s="16"/>
      <c r="Q1628" s="17"/>
    </row>
    <row r="1629" spans="1:17" x14ac:dyDescent="0.25">
      <c r="A1629" s="1">
        <v>44728</v>
      </c>
      <c r="B1629" s="1" t="str">
        <f>IF(AND(DCalendário6[[#This Row],[Dia da semana]]&gt;1,DCalendário6[[#This Row],[Dia da semana]]&lt;7,DCalendário6[[#This Row],[Feriados]]=""),DCalendário6[[#This Row],[Dia]],"")</f>
        <v/>
      </c>
      <c r="C1629" s="16" t="str">
        <f>IF(DCalendário6[[#This Row],[Mês]]="","",IF(AND(C1625="",C1626="",C1627="",C1628=""),IF(DCalendário6[[#This Row],[Mês]]=D1628,C1628+1,IF(AND(D1628="",D1629=D1624),C1624+1,1)),IF(AND(C1626="",C1627="",C1628=""),IF(DCalendário6[[#This Row],[Mês]]=D1628,C1628+1,IF(AND(D1628="",D1629=D1625),C1625+1,1)),IF(AND(C1627="",C1628=""),IF(DCalendário6[[#This Row],[Mês]]=D1628,C1628+1,IF(AND(D1628="",D1629=D1626),C1626+1,1)),IF(DCalendário6[[#This Row],[Mês]]=D1628,C1628+1,IF(AND(D1628="",D1629=D1627),C1627+1,1))))))</f>
        <v/>
      </c>
      <c r="D1629" s="14" t="str">
        <f>IF(DCalendário6[[#This Row],[Dia Útil]]="","",(MONTH($B1629)))</f>
        <v/>
      </c>
      <c r="E1629" s="14">
        <f t="shared" si="25"/>
        <v>2022</v>
      </c>
      <c r="F1629" s="14">
        <f>MONTH(DCalendário6[[#This Row],[Dia]])</f>
        <v>6</v>
      </c>
      <c r="G1629" s="14" t="str">
        <f>MONTH(DCalendário6[[#This Row],[Dia]])&amp;" - "&amp;DCalendário6[[#This Row],[Ano]]</f>
        <v>6 - 2022</v>
      </c>
      <c r="H1629" s="14" t="str">
        <f>IF(DCalendário6[[#This Row],[Dia Útil]]="","",DCalendário6[[#This Row],[Semana Ano]])</f>
        <v/>
      </c>
      <c r="I1629" s="14">
        <f>WEEKNUM(DCalendário6[[#This Row],[Dia]])</f>
        <v>25</v>
      </c>
      <c r="J1629" s="14" cm="1">
        <f t="array" aca="1" ref="J162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629" s="16">
        <f>WEEKDAY(DCalendário6[[#This Row],[Dia]])</f>
        <v>5</v>
      </c>
      <c r="L1629" s="1">
        <f>IFERROR(VLOOKUP(A1629,Tabela4[],1,0),"")</f>
        <v>44728</v>
      </c>
      <c r="M162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1629" s="16" t="str">
        <f>IF(DCalendário6[[#This Row],[Dia Útil2]]="Feriado","Feriado",IF(AND(DCalendário6[[#This Row],[Dia Útil]]="",DCalendário6[[#This Row],[Mês Total]]=F1622),N1622+1,IF(DCalendário6[[#This Row],[Dia Útil]]="",1,"")))</f>
        <v>Feriado</v>
      </c>
      <c r="O162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1629" s="16"/>
      <c r="Q1629" s="17"/>
    </row>
    <row r="1630" spans="1:17" x14ac:dyDescent="0.25">
      <c r="A1630" s="1">
        <v>44729</v>
      </c>
      <c r="B1630" s="1">
        <f>IF(AND(DCalendário6[[#This Row],[Dia da semana]]&gt;1,DCalendário6[[#This Row],[Dia da semana]]&lt;7,DCalendário6[[#This Row],[Feriados]]=""),DCalendário6[[#This Row],[Dia]],"")</f>
        <v>44729</v>
      </c>
      <c r="C1630" s="16">
        <f>IF(DCalendário6[[#This Row],[Mês]]="","",IF(AND(C1626="",C1627="",C1628="",C1629=""),IF(DCalendário6[[#This Row],[Mês]]=D1629,C1629+1,IF(AND(D1629="",D1630=D1625),C1625+1,1)),IF(AND(C1627="",C1628="",C1629=""),IF(DCalendário6[[#This Row],[Mês]]=D1629,C1629+1,IF(AND(D1629="",D1630=D1626),C1626+1,1)),IF(AND(C1628="",C1629=""),IF(DCalendário6[[#This Row],[Mês]]=D1629,C1629+1,IF(AND(D1629="",D1630=D1627),C1627+1,1)),IF(DCalendário6[[#This Row],[Mês]]=D1629,C1629+1,IF(AND(D1629="",D1630=D1628),C1628+1,1))))))</f>
        <v>12</v>
      </c>
      <c r="D1630" s="14">
        <f>IF(DCalendário6[[#This Row],[Dia Útil]]="","",(MONTH($B1630)))</f>
        <v>6</v>
      </c>
      <c r="E1630" s="14">
        <f t="shared" si="25"/>
        <v>2022</v>
      </c>
      <c r="F1630" s="14">
        <f>MONTH(DCalendário6[[#This Row],[Dia]])</f>
        <v>6</v>
      </c>
      <c r="G1630" s="14" t="str">
        <f>MONTH(DCalendário6[[#This Row],[Dia]])&amp;" - "&amp;DCalendário6[[#This Row],[Ano]]</f>
        <v>6 - 2022</v>
      </c>
      <c r="H1630" s="14">
        <f>IF(DCalendário6[[#This Row],[Dia Útil]]="","",DCalendário6[[#This Row],[Semana Ano]])</f>
        <v>25</v>
      </c>
      <c r="I1630" s="14">
        <f>WEEKNUM(DCalendário6[[#This Row],[Dia]])</f>
        <v>25</v>
      </c>
      <c r="J1630" s="14" cm="1">
        <f t="array" aca="1" ref="J163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630" s="16">
        <f>WEEKDAY(DCalendário6[[#This Row],[Dia]])</f>
        <v>6</v>
      </c>
      <c r="L1630" s="1" t="str">
        <f>IFERROR(VLOOKUP(A1630,Tabela4[],1,0),"")</f>
        <v/>
      </c>
      <c r="M163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44729</v>
      </c>
      <c r="N1630" s="16" t="str">
        <f>IF(DCalendário6[[#This Row],[Dia Útil2]]="Feriado","Feriado",IF(AND(DCalendário6[[#This Row],[Dia Útil]]="",DCalendário6[[#This Row],[Mês Total]]=F1623),N1623+1,IF(DCalendário6[[#This Row],[Dia Útil]]="",1,"")))</f>
        <v/>
      </c>
      <c r="O163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1630" s="16"/>
      <c r="Q1630" s="17"/>
    </row>
    <row r="1631" spans="1:17" x14ac:dyDescent="0.25">
      <c r="A1631" s="1">
        <v>44730</v>
      </c>
      <c r="B1631" s="1" t="str">
        <f>IF(AND(DCalendário6[[#This Row],[Dia da semana]]&gt;1,DCalendário6[[#This Row],[Dia da semana]]&lt;7,DCalendário6[[#This Row],[Feriados]]=""),DCalendário6[[#This Row],[Dia]],"")</f>
        <v/>
      </c>
      <c r="C1631" s="16" t="str">
        <f>IF(DCalendário6[[#This Row],[Mês]]="","",IF(AND(C1627="",C1628="",C1629="",C1630=""),IF(DCalendário6[[#This Row],[Mês]]=D1630,C1630+1,IF(AND(D1630="",D1631=D1626),C1626+1,1)),IF(AND(C1628="",C1629="",C1630=""),IF(DCalendário6[[#This Row],[Mês]]=D1630,C1630+1,IF(AND(D1630="",D1631=D1627),C1627+1,1)),IF(AND(C1629="",C1630=""),IF(DCalendário6[[#This Row],[Mês]]=D1630,C1630+1,IF(AND(D1630="",D1631=D1628),C1628+1,1)),IF(DCalendário6[[#This Row],[Mês]]=D1630,C1630+1,IF(AND(D1630="",D1631=D1629),C1629+1,1))))))</f>
        <v/>
      </c>
      <c r="D1631" s="14" t="str">
        <f>IF(DCalendário6[[#This Row],[Dia Útil]]="","",(MONTH($B1631)))</f>
        <v/>
      </c>
      <c r="E1631" s="14">
        <f t="shared" si="25"/>
        <v>2022</v>
      </c>
      <c r="F1631" s="14">
        <f>MONTH(DCalendário6[[#This Row],[Dia]])</f>
        <v>6</v>
      </c>
      <c r="G1631" s="14" t="str">
        <f>MONTH(DCalendário6[[#This Row],[Dia]])&amp;" - "&amp;DCalendário6[[#This Row],[Ano]]</f>
        <v>6 - 2022</v>
      </c>
      <c r="H1631" s="14" t="str">
        <f>IF(DCalendário6[[#This Row],[Dia Útil]]="","",DCalendário6[[#This Row],[Semana Ano]])</f>
        <v/>
      </c>
      <c r="I1631" s="14">
        <f>WEEKNUM(DCalendário6[[#This Row],[Dia]])</f>
        <v>25</v>
      </c>
      <c r="J1631" s="14" cm="1">
        <f t="array" aca="1" ref="J163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631" s="16">
        <f>WEEKDAY(DCalendário6[[#This Row],[Dia]])</f>
        <v>7</v>
      </c>
      <c r="L1631" s="1" t="str">
        <f>IFERROR(VLOOKUP(A1631,Tabela4[],1,0),"")</f>
        <v/>
      </c>
      <c r="M163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631" s="16">
        <f>IF(DCalendário6[[#This Row],[Dia Útil2]]="Feriado","Feriado",IF(AND(DCalendário6[[#This Row],[Dia Útil]]="",DCalendário6[[#This Row],[Mês Total]]=F1624),N1624+1,IF(DCalendário6[[#This Row],[Dia Útil]]="",1,"")))</f>
        <v>3</v>
      </c>
      <c r="O163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1631" s="16"/>
      <c r="Q1631" s="17"/>
    </row>
    <row r="1632" spans="1:17" x14ac:dyDescent="0.25">
      <c r="A1632" s="1">
        <v>44731</v>
      </c>
      <c r="B1632" s="1" t="str">
        <f>IF(AND(DCalendário6[[#This Row],[Dia da semana]]&gt;1,DCalendário6[[#This Row],[Dia da semana]]&lt;7,DCalendário6[[#This Row],[Feriados]]=""),DCalendário6[[#This Row],[Dia]],"")</f>
        <v/>
      </c>
      <c r="C1632" s="16" t="str">
        <f>IF(DCalendário6[[#This Row],[Mês]]="","",IF(AND(C1628="",C1629="",C1630="",C1631=""),IF(DCalendário6[[#This Row],[Mês]]=D1631,C1631+1,IF(AND(D1631="",D1632=D1627),C1627+1,1)),IF(AND(C1629="",C1630="",C1631=""),IF(DCalendário6[[#This Row],[Mês]]=D1631,C1631+1,IF(AND(D1631="",D1632=D1628),C1628+1,1)),IF(AND(C1630="",C1631=""),IF(DCalendário6[[#This Row],[Mês]]=D1631,C1631+1,IF(AND(D1631="",D1632=D1629),C1629+1,1)),IF(DCalendário6[[#This Row],[Mês]]=D1631,C1631+1,IF(AND(D1631="",D1632=D1630),C1630+1,1))))))</f>
        <v/>
      </c>
      <c r="D1632" s="14" t="str">
        <f>IF(DCalendário6[[#This Row],[Dia Útil]]="","",(MONTH($B1632)))</f>
        <v/>
      </c>
      <c r="E1632" s="14">
        <f t="shared" si="25"/>
        <v>2022</v>
      </c>
      <c r="F1632" s="14">
        <f>MONTH(DCalendário6[[#This Row],[Dia]])</f>
        <v>6</v>
      </c>
      <c r="G1632" s="14" t="str">
        <f>MONTH(DCalendário6[[#This Row],[Dia]])&amp;" - "&amp;DCalendário6[[#This Row],[Ano]]</f>
        <v>6 - 2022</v>
      </c>
      <c r="H1632" s="14" t="str">
        <f>IF(DCalendário6[[#This Row],[Dia Útil]]="","",DCalendário6[[#This Row],[Semana Ano]])</f>
        <v/>
      </c>
      <c r="I1632" s="14">
        <f>WEEKNUM(DCalendário6[[#This Row],[Dia]])</f>
        <v>26</v>
      </c>
      <c r="J1632" s="14" cm="1">
        <f t="array" aca="1" ref="J163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632" s="16">
        <f>WEEKDAY(DCalendário6[[#This Row],[Dia]])</f>
        <v>1</v>
      </c>
      <c r="L1632" s="1" t="str">
        <f>IFERROR(VLOOKUP(A1632,Tabela4[],1,0),"")</f>
        <v/>
      </c>
      <c r="M163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632" s="16">
        <f>IF(DCalendário6[[#This Row],[Dia Útil2]]="Feriado","Feriado",IF(AND(DCalendário6[[#This Row],[Dia Útil]]="",DCalendário6[[#This Row],[Mês Total]]=F1625),N1625+1,IF(DCalendário6[[#This Row],[Dia Útil]]="",1,"")))</f>
        <v>3</v>
      </c>
      <c r="O163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1632" s="16"/>
      <c r="Q1632" s="17"/>
    </row>
    <row r="1633" spans="1:17" x14ac:dyDescent="0.25">
      <c r="A1633" s="1">
        <v>44732</v>
      </c>
      <c r="B1633" s="1">
        <f>IF(AND(DCalendário6[[#This Row],[Dia da semana]]&gt;1,DCalendário6[[#This Row],[Dia da semana]]&lt;7,DCalendário6[[#This Row],[Feriados]]=""),DCalendário6[[#This Row],[Dia]],"")</f>
        <v>44732</v>
      </c>
      <c r="C1633" s="16">
        <f>IF(DCalendário6[[#This Row],[Mês]]="","",IF(AND(C1629="",C1630="",C1631="",C1632=""),IF(DCalendário6[[#This Row],[Mês]]=D1632,C1632+1,IF(AND(D1632="",D1633=D1628),C1628+1,1)),IF(AND(C1630="",C1631="",C1632=""),IF(DCalendário6[[#This Row],[Mês]]=D1632,C1632+1,IF(AND(D1632="",D1633=D1629),C1629+1,1)),IF(AND(C1631="",C1632=""),IF(DCalendário6[[#This Row],[Mês]]=D1632,C1632+1,IF(AND(D1632="",D1633=D1630),C1630+1,1)),IF(DCalendário6[[#This Row],[Mês]]=D1632,C1632+1,IF(AND(D1632="",D1633=D1631),C1631+1,1))))))</f>
        <v>13</v>
      </c>
      <c r="D1633" s="14">
        <f>IF(DCalendário6[[#This Row],[Dia Útil]]="","",(MONTH($B1633)))</f>
        <v>6</v>
      </c>
      <c r="E1633" s="14">
        <f t="shared" si="25"/>
        <v>2022</v>
      </c>
      <c r="F1633" s="14">
        <f>MONTH(DCalendário6[[#This Row],[Dia]])</f>
        <v>6</v>
      </c>
      <c r="G1633" s="14" t="str">
        <f>MONTH(DCalendário6[[#This Row],[Dia]])&amp;" - "&amp;DCalendário6[[#This Row],[Ano]]</f>
        <v>6 - 2022</v>
      </c>
      <c r="H1633" s="14">
        <f>IF(DCalendário6[[#This Row],[Dia Útil]]="","",DCalendário6[[#This Row],[Semana Ano]])</f>
        <v>26</v>
      </c>
      <c r="I1633" s="14">
        <f>WEEKNUM(DCalendário6[[#This Row],[Dia]])</f>
        <v>26</v>
      </c>
      <c r="J1633" s="14" cm="1">
        <f t="array" aca="1" ref="J163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633" s="16">
        <f>WEEKDAY(DCalendário6[[#This Row],[Dia]])</f>
        <v>2</v>
      </c>
      <c r="L1633" s="1" t="str">
        <f>IFERROR(VLOOKUP(A1633,Tabela4[],1,0),"")</f>
        <v/>
      </c>
      <c r="M163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44732</v>
      </c>
      <c r="N1633" s="16" t="str">
        <f>IF(DCalendário6[[#This Row],[Dia Útil2]]="Feriado","Feriado",IF(AND(DCalendário6[[#This Row],[Dia Útil]]="",DCalendário6[[#This Row],[Mês Total]]=F1626),N1626+1,IF(DCalendário6[[#This Row],[Dia Útil]]="",1,"")))</f>
        <v/>
      </c>
      <c r="O163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1633" s="16"/>
      <c r="Q1633" s="17"/>
    </row>
    <row r="1634" spans="1:17" x14ac:dyDescent="0.25">
      <c r="A1634" s="1">
        <v>44733</v>
      </c>
      <c r="B1634" s="1">
        <f>IF(AND(DCalendário6[[#This Row],[Dia da semana]]&gt;1,DCalendário6[[#This Row],[Dia da semana]]&lt;7,DCalendário6[[#This Row],[Feriados]]=""),DCalendário6[[#This Row],[Dia]],"")</f>
        <v>44733</v>
      </c>
      <c r="C1634" s="16">
        <f>IF(DCalendário6[[#This Row],[Mês]]="","",IF(AND(C1630="",C1631="",C1632="",C1633=""),IF(DCalendário6[[#This Row],[Mês]]=D1633,C1633+1,IF(AND(D1633="",D1634=D1629),C1629+1,1)),IF(AND(C1631="",C1632="",C1633=""),IF(DCalendário6[[#This Row],[Mês]]=D1633,C1633+1,IF(AND(D1633="",D1634=D1630),C1630+1,1)),IF(AND(C1632="",C1633=""),IF(DCalendário6[[#This Row],[Mês]]=D1633,C1633+1,IF(AND(D1633="",D1634=D1631),C1631+1,1)),IF(DCalendário6[[#This Row],[Mês]]=D1633,C1633+1,IF(AND(D1633="",D1634=D1632),C1632+1,1))))))</f>
        <v>14</v>
      </c>
      <c r="D1634" s="14">
        <f>IF(DCalendário6[[#This Row],[Dia Útil]]="","",(MONTH($B1634)))</f>
        <v>6</v>
      </c>
      <c r="E1634" s="14">
        <f t="shared" si="25"/>
        <v>2022</v>
      </c>
      <c r="F1634" s="14">
        <f>MONTH(DCalendário6[[#This Row],[Dia]])</f>
        <v>6</v>
      </c>
      <c r="G1634" s="14" t="str">
        <f>MONTH(DCalendário6[[#This Row],[Dia]])&amp;" - "&amp;DCalendário6[[#This Row],[Ano]]</f>
        <v>6 - 2022</v>
      </c>
      <c r="H1634" s="14">
        <f>IF(DCalendário6[[#This Row],[Dia Útil]]="","",DCalendário6[[#This Row],[Semana Ano]])</f>
        <v>26</v>
      </c>
      <c r="I1634" s="14">
        <f>WEEKNUM(DCalendário6[[#This Row],[Dia]])</f>
        <v>26</v>
      </c>
      <c r="J1634" s="14" cm="1">
        <f t="array" aca="1" ref="J163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634" s="16">
        <f>WEEKDAY(DCalendário6[[#This Row],[Dia]])</f>
        <v>3</v>
      </c>
      <c r="L1634" s="1" t="str">
        <f>IFERROR(VLOOKUP(A1634,Tabela4[],1,0),"")</f>
        <v/>
      </c>
      <c r="M163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44733</v>
      </c>
      <c r="N1634" s="16" t="str">
        <f>IF(DCalendário6[[#This Row],[Dia Útil2]]="Feriado","Feriado",IF(AND(DCalendário6[[#This Row],[Dia Útil]]="",DCalendário6[[#This Row],[Mês Total]]=F1627),N1627+1,IF(DCalendário6[[#This Row],[Dia Útil]]="",1,"")))</f>
        <v/>
      </c>
      <c r="O163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1634" s="16"/>
      <c r="Q1634" s="17"/>
    </row>
    <row r="1635" spans="1:17" x14ac:dyDescent="0.25">
      <c r="A1635" s="1">
        <v>44734</v>
      </c>
      <c r="B1635" s="1">
        <f>IF(AND(DCalendário6[[#This Row],[Dia da semana]]&gt;1,DCalendário6[[#This Row],[Dia da semana]]&lt;7,DCalendário6[[#This Row],[Feriados]]=""),DCalendário6[[#This Row],[Dia]],"")</f>
        <v>44734</v>
      </c>
      <c r="C1635" s="16">
        <f>IF(DCalendário6[[#This Row],[Mês]]="","",IF(AND(C1631="",C1632="",C1633="",C1634=""),IF(DCalendário6[[#This Row],[Mês]]=D1634,C1634+1,IF(AND(D1634="",D1635=D1630),C1630+1,1)),IF(AND(C1632="",C1633="",C1634=""),IF(DCalendário6[[#This Row],[Mês]]=D1634,C1634+1,IF(AND(D1634="",D1635=D1631),C1631+1,1)),IF(AND(C1633="",C1634=""),IF(DCalendário6[[#This Row],[Mês]]=D1634,C1634+1,IF(AND(D1634="",D1635=D1632),C1632+1,1)),IF(DCalendário6[[#This Row],[Mês]]=D1634,C1634+1,IF(AND(D1634="",D1635=D1633),C1633+1,1))))))</f>
        <v>15</v>
      </c>
      <c r="D1635" s="14">
        <f>IF(DCalendário6[[#This Row],[Dia Útil]]="","",(MONTH($B1635)))</f>
        <v>6</v>
      </c>
      <c r="E1635" s="14">
        <f t="shared" si="25"/>
        <v>2022</v>
      </c>
      <c r="F1635" s="14">
        <f>MONTH(DCalendário6[[#This Row],[Dia]])</f>
        <v>6</v>
      </c>
      <c r="G1635" s="14" t="str">
        <f>MONTH(DCalendário6[[#This Row],[Dia]])&amp;" - "&amp;DCalendário6[[#This Row],[Ano]]</f>
        <v>6 - 2022</v>
      </c>
      <c r="H1635" s="14">
        <f>IF(DCalendário6[[#This Row],[Dia Útil]]="","",DCalendário6[[#This Row],[Semana Ano]])</f>
        <v>26</v>
      </c>
      <c r="I1635" s="14">
        <f>WEEKNUM(DCalendário6[[#This Row],[Dia]])</f>
        <v>26</v>
      </c>
      <c r="J1635" s="14" cm="1">
        <f t="array" aca="1" ref="J163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635" s="16">
        <f>WEEKDAY(DCalendário6[[#This Row],[Dia]])</f>
        <v>4</v>
      </c>
      <c r="L1635" s="1" t="str">
        <f>IFERROR(VLOOKUP(A1635,Tabela4[],1,0),"")</f>
        <v/>
      </c>
      <c r="M163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44734</v>
      </c>
      <c r="N1635" s="16" t="str">
        <f>IF(DCalendário6[[#This Row],[Dia Útil2]]="Feriado","Feriado",IF(AND(DCalendário6[[#This Row],[Dia Útil]]="",DCalendário6[[#This Row],[Mês Total]]=F1628),N1628+1,IF(DCalendário6[[#This Row],[Dia Útil]]="",1,"")))</f>
        <v/>
      </c>
      <c r="O163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1635" s="16"/>
      <c r="Q1635" s="17"/>
    </row>
    <row r="1636" spans="1:17" x14ac:dyDescent="0.25">
      <c r="A1636" s="1">
        <v>44735</v>
      </c>
      <c r="B1636" s="1">
        <f>IF(AND(DCalendário6[[#This Row],[Dia da semana]]&gt;1,DCalendário6[[#This Row],[Dia da semana]]&lt;7,DCalendário6[[#This Row],[Feriados]]=""),DCalendário6[[#This Row],[Dia]],"")</f>
        <v>44735</v>
      </c>
      <c r="C1636" s="16">
        <f>IF(DCalendário6[[#This Row],[Mês]]="","",IF(AND(C1632="",C1633="",C1634="",C1635=""),IF(DCalendário6[[#This Row],[Mês]]=D1635,C1635+1,IF(AND(D1635="",D1636=D1631),C1631+1,1)),IF(AND(C1633="",C1634="",C1635=""),IF(DCalendário6[[#This Row],[Mês]]=D1635,C1635+1,IF(AND(D1635="",D1636=D1632),C1632+1,1)),IF(AND(C1634="",C1635=""),IF(DCalendário6[[#This Row],[Mês]]=D1635,C1635+1,IF(AND(D1635="",D1636=D1633),C1633+1,1)),IF(DCalendário6[[#This Row],[Mês]]=D1635,C1635+1,IF(AND(D1635="",D1636=D1634),C1634+1,1))))))</f>
        <v>16</v>
      </c>
      <c r="D1636" s="14">
        <f>IF(DCalendário6[[#This Row],[Dia Útil]]="","",(MONTH($B1636)))</f>
        <v>6</v>
      </c>
      <c r="E1636" s="14">
        <f t="shared" si="25"/>
        <v>2022</v>
      </c>
      <c r="F1636" s="14">
        <f>MONTH(DCalendário6[[#This Row],[Dia]])</f>
        <v>6</v>
      </c>
      <c r="G1636" s="14" t="str">
        <f>MONTH(DCalendário6[[#This Row],[Dia]])&amp;" - "&amp;DCalendário6[[#This Row],[Ano]]</f>
        <v>6 - 2022</v>
      </c>
      <c r="H1636" s="14">
        <f>IF(DCalendário6[[#This Row],[Dia Útil]]="","",DCalendário6[[#This Row],[Semana Ano]])</f>
        <v>26</v>
      </c>
      <c r="I1636" s="14">
        <f>WEEKNUM(DCalendário6[[#This Row],[Dia]])</f>
        <v>26</v>
      </c>
      <c r="J1636" s="14" cm="1">
        <f t="array" aca="1" ref="J163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636" s="16">
        <f>WEEKDAY(DCalendário6[[#This Row],[Dia]])</f>
        <v>5</v>
      </c>
      <c r="L1636" s="1" t="str">
        <f>IFERROR(VLOOKUP(A1636,Tabela4[],1,0),"")</f>
        <v/>
      </c>
      <c r="M163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44735</v>
      </c>
      <c r="N1636" s="16" t="str">
        <f>IF(DCalendário6[[#This Row],[Dia Útil2]]="Feriado","Feriado",IF(AND(DCalendário6[[#This Row],[Dia Útil]]="",DCalendário6[[#This Row],[Mês Total]]=F1629),N1629+1,IF(DCalendário6[[#This Row],[Dia Útil]]="",1,"")))</f>
        <v/>
      </c>
      <c r="O163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1636" s="16"/>
      <c r="Q1636" s="17"/>
    </row>
    <row r="1637" spans="1:17" x14ac:dyDescent="0.25">
      <c r="A1637" s="1">
        <v>44736</v>
      </c>
      <c r="B1637" s="1">
        <f>IF(AND(DCalendário6[[#This Row],[Dia da semana]]&gt;1,DCalendário6[[#This Row],[Dia da semana]]&lt;7,DCalendário6[[#This Row],[Feriados]]=""),DCalendário6[[#This Row],[Dia]],"")</f>
        <v>44736</v>
      </c>
      <c r="C1637" s="16">
        <f>IF(DCalendário6[[#This Row],[Mês]]="","",IF(AND(C1633="",C1634="",C1635="",C1636=""),IF(DCalendário6[[#This Row],[Mês]]=D1636,C1636+1,IF(AND(D1636="",D1637=D1632),C1632+1,1)),IF(AND(C1634="",C1635="",C1636=""),IF(DCalendário6[[#This Row],[Mês]]=D1636,C1636+1,IF(AND(D1636="",D1637=D1633),C1633+1,1)),IF(AND(C1635="",C1636=""),IF(DCalendário6[[#This Row],[Mês]]=D1636,C1636+1,IF(AND(D1636="",D1637=D1634),C1634+1,1)),IF(DCalendário6[[#This Row],[Mês]]=D1636,C1636+1,IF(AND(D1636="",D1637=D1635),C1635+1,1))))))</f>
        <v>17</v>
      </c>
      <c r="D1637" s="14">
        <f>IF(DCalendário6[[#This Row],[Dia Útil]]="","",(MONTH($B1637)))</f>
        <v>6</v>
      </c>
      <c r="E1637" s="14">
        <f t="shared" si="25"/>
        <v>2022</v>
      </c>
      <c r="F1637" s="14">
        <f>MONTH(DCalendário6[[#This Row],[Dia]])</f>
        <v>6</v>
      </c>
      <c r="G1637" s="14" t="str">
        <f>MONTH(DCalendário6[[#This Row],[Dia]])&amp;" - "&amp;DCalendário6[[#This Row],[Ano]]</f>
        <v>6 - 2022</v>
      </c>
      <c r="H1637" s="14">
        <f>IF(DCalendário6[[#This Row],[Dia Útil]]="","",DCalendário6[[#This Row],[Semana Ano]])</f>
        <v>26</v>
      </c>
      <c r="I1637" s="14">
        <f>WEEKNUM(DCalendário6[[#This Row],[Dia]])</f>
        <v>26</v>
      </c>
      <c r="J1637" s="14" cm="1">
        <f t="array" aca="1" ref="J163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637" s="16">
        <f>WEEKDAY(DCalendário6[[#This Row],[Dia]])</f>
        <v>6</v>
      </c>
      <c r="L1637" s="1" t="str">
        <f>IFERROR(VLOOKUP(A1637,Tabela4[],1,0),"")</f>
        <v/>
      </c>
      <c r="M163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44736</v>
      </c>
      <c r="N1637" s="16" t="str">
        <f>IF(DCalendário6[[#This Row],[Dia Útil2]]="Feriado","Feriado",IF(AND(DCalendário6[[#This Row],[Dia Útil]]="",DCalendário6[[#This Row],[Mês Total]]=F1630),N1630+1,IF(DCalendário6[[#This Row],[Dia Útil]]="",1,"")))</f>
        <v/>
      </c>
      <c r="O163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1637" s="16"/>
      <c r="Q1637" s="17"/>
    </row>
    <row r="1638" spans="1:17" x14ac:dyDescent="0.25">
      <c r="A1638" s="1">
        <v>44737</v>
      </c>
      <c r="B1638" s="1" t="str">
        <f>IF(AND(DCalendário6[[#This Row],[Dia da semana]]&gt;1,DCalendário6[[#This Row],[Dia da semana]]&lt;7,DCalendário6[[#This Row],[Feriados]]=""),DCalendário6[[#This Row],[Dia]],"")</f>
        <v/>
      </c>
      <c r="C1638" s="16" t="str">
        <f>IF(DCalendário6[[#This Row],[Mês]]="","",IF(AND(C1634="",C1635="",C1636="",C1637=""),IF(DCalendário6[[#This Row],[Mês]]=D1637,C1637+1,IF(AND(D1637="",D1638=D1633),C1633+1,1)),IF(AND(C1635="",C1636="",C1637=""),IF(DCalendário6[[#This Row],[Mês]]=D1637,C1637+1,IF(AND(D1637="",D1638=D1634),C1634+1,1)),IF(AND(C1636="",C1637=""),IF(DCalendário6[[#This Row],[Mês]]=D1637,C1637+1,IF(AND(D1637="",D1638=D1635),C1635+1,1)),IF(DCalendário6[[#This Row],[Mês]]=D1637,C1637+1,IF(AND(D1637="",D1638=D1636),C1636+1,1))))))</f>
        <v/>
      </c>
      <c r="D1638" s="14" t="str">
        <f>IF(DCalendário6[[#This Row],[Dia Útil]]="","",(MONTH($B1638)))</f>
        <v/>
      </c>
      <c r="E1638" s="14">
        <f t="shared" si="25"/>
        <v>2022</v>
      </c>
      <c r="F1638" s="14">
        <f>MONTH(DCalendário6[[#This Row],[Dia]])</f>
        <v>6</v>
      </c>
      <c r="G1638" s="14" t="str">
        <f>MONTH(DCalendário6[[#This Row],[Dia]])&amp;" - "&amp;DCalendário6[[#This Row],[Ano]]</f>
        <v>6 - 2022</v>
      </c>
      <c r="H1638" s="14" t="str">
        <f>IF(DCalendário6[[#This Row],[Dia Útil]]="","",DCalendário6[[#This Row],[Semana Ano]])</f>
        <v/>
      </c>
      <c r="I1638" s="14">
        <f>WEEKNUM(DCalendário6[[#This Row],[Dia]])</f>
        <v>26</v>
      </c>
      <c r="J1638" s="14" cm="1">
        <f t="array" aca="1" ref="J163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638" s="16">
        <f>WEEKDAY(DCalendário6[[#This Row],[Dia]])</f>
        <v>7</v>
      </c>
      <c r="L1638" s="1" t="str">
        <f>IFERROR(VLOOKUP(A1638,Tabela4[],1,0),"")</f>
        <v/>
      </c>
      <c r="M163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638" s="16">
        <f>IF(DCalendário6[[#This Row],[Dia Útil2]]="Feriado","Feriado",IF(AND(DCalendário6[[#This Row],[Dia Útil]]="",DCalendário6[[#This Row],[Mês Total]]=F1631),N1631+1,IF(DCalendário6[[#This Row],[Dia Útil]]="",1,"")))</f>
        <v>4</v>
      </c>
      <c r="O163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1638" s="16"/>
      <c r="Q1638" s="17"/>
    </row>
    <row r="1639" spans="1:17" x14ac:dyDescent="0.25">
      <c r="A1639" s="1">
        <v>44738</v>
      </c>
      <c r="B1639" s="1" t="str">
        <f>IF(AND(DCalendário6[[#This Row],[Dia da semana]]&gt;1,DCalendário6[[#This Row],[Dia da semana]]&lt;7,DCalendário6[[#This Row],[Feriados]]=""),DCalendário6[[#This Row],[Dia]],"")</f>
        <v/>
      </c>
      <c r="C1639" s="16" t="str">
        <f>IF(DCalendário6[[#This Row],[Mês]]="","",IF(AND(C1635="",C1636="",C1637="",C1638=""),IF(DCalendário6[[#This Row],[Mês]]=D1638,C1638+1,IF(AND(D1638="",D1639=D1634),C1634+1,1)),IF(AND(C1636="",C1637="",C1638=""),IF(DCalendário6[[#This Row],[Mês]]=D1638,C1638+1,IF(AND(D1638="",D1639=D1635),C1635+1,1)),IF(AND(C1637="",C1638=""),IF(DCalendário6[[#This Row],[Mês]]=D1638,C1638+1,IF(AND(D1638="",D1639=D1636),C1636+1,1)),IF(DCalendário6[[#This Row],[Mês]]=D1638,C1638+1,IF(AND(D1638="",D1639=D1637),C1637+1,1))))))</f>
        <v/>
      </c>
      <c r="D1639" s="14" t="str">
        <f>IF(DCalendário6[[#This Row],[Dia Útil]]="","",(MONTH($B1639)))</f>
        <v/>
      </c>
      <c r="E1639" s="14">
        <f t="shared" si="25"/>
        <v>2022</v>
      </c>
      <c r="F1639" s="14">
        <f>MONTH(DCalendário6[[#This Row],[Dia]])</f>
        <v>6</v>
      </c>
      <c r="G1639" s="14" t="str">
        <f>MONTH(DCalendário6[[#This Row],[Dia]])&amp;" - "&amp;DCalendário6[[#This Row],[Ano]]</f>
        <v>6 - 2022</v>
      </c>
      <c r="H1639" s="14" t="str">
        <f>IF(DCalendário6[[#This Row],[Dia Útil]]="","",DCalendário6[[#This Row],[Semana Ano]])</f>
        <v/>
      </c>
      <c r="I1639" s="14">
        <f>WEEKNUM(DCalendário6[[#This Row],[Dia]])</f>
        <v>27</v>
      </c>
      <c r="J1639" s="14" cm="1">
        <f t="array" aca="1" ref="J163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639" s="16">
        <f>WEEKDAY(DCalendário6[[#This Row],[Dia]])</f>
        <v>1</v>
      </c>
      <c r="L1639" s="1" t="str">
        <f>IFERROR(VLOOKUP(A1639,Tabela4[],1,0),"")</f>
        <v/>
      </c>
      <c r="M163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639" s="16">
        <f>IF(DCalendário6[[#This Row],[Dia Útil2]]="Feriado","Feriado",IF(AND(DCalendário6[[#This Row],[Dia Útil]]="",DCalendário6[[#This Row],[Mês Total]]=F1632),N1632+1,IF(DCalendário6[[#This Row],[Dia Útil]]="",1,"")))</f>
        <v>4</v>
      </c>
      <c r="O163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1639" s="16"/>
      <c r="Q1639" s="17"/>
    </row>
    <row r="1640" spans="1:17" x14ac:dyDescent="0.25">
      <c r="A1640" s="1">
        <v>44739</v>
      </c>
      <c r="B1640" s="1">
        <f>IF(AND(DCalendário6[[#This Row],[Dia da semana]]&gt;1,DCalendário6[[#This Row],[Dia da semana]]&lt;7,DCalendário6[[#This Row],[Feriados]]=""),DCalendário6[[#This Row],[Dia]],"")</f>
        <v>44739</v>
      </c>
      <c r="C1640" s="16">
        <f>IF(DCalendário6[[#This Row],[Mês]]="","",IF(AND(C1636="",C1637="",C1638="",C1639=""),IF(DCalendário6[[#This Row],[Mês]]=D1639,C1639+1,IF(AND(D1639="",D1640=D1635),C1635+1,1)),IF(AND(C1637="",C1638="",C1639=""),IF(DCalendário6[[#This Row],[Mês]]=D1639,C1639+1,IF(AND(D1639="",D1640=D1636),C1636+1,1)),IF(AND(C1638="",C1639=""),IF(DCalendário6[[#This Row],[Mês]]=D1639,C1639+1,IF(AND(D1639="",D1640=D1637),C1637+1,1)),IF(DCalendário6[[#This Row],[Mês]]=D1639,C1639+1,IF(AND(D1639="",D1640=D1638),C1638+1,1))))))</f>
        <v>18</v>
      </c>
      <c r="D1640" s="14">
        <f>IF(DCalendário6[[#This Row],[Dia Útil]]="","",(MONTH($B1640)))</f>
        <v>6</v>
      </c>
      <c r="E1640" s="14">
        <f t="shared" si="25"/>
        <v>2022</v>
      </c>
      <c r="F1640" s="14">
        <f>MONTH(DCalendário6[[#This Row],[Dia]])</f>
        <v>6</v>
      </c>
      <c r="G1640" s="14" t="str">
        <f>MONTH(DCalendário6[[#This Row],[Dia]])&amp;" - "&amp;DCalendário6[[#This Row],[Ano]]</f>
        <v>6 - 2022</v>
      </c>
      <c r="H1640" s="14">
        <f>IF(DCalendário6[[#This Row],[Dia Útil]]="","",DCalendário6[[#This Row],[Semana Ano]])</f>
        <v>27</v>
      </c>
      <c r="I1640" s="14">
        <f>WEEKNUM(DCalendário6[[#This Row],[Dia]])</f>
        <v>27</v>
      </c>
      <c r="J1640" s="14" cm="1">
        <f t="array" aca="1" ref="J164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640" s="16">
        <f>WEEKDAY(DCalendário6[[#This Row],[Dia]])</f>
        <v>2</v>
      </c>
      <c r="L1640" s="1" t="str">
        <f>IFERROR(VLOOKUP(A1640,Tabela4[],1,0),"")</f>
        <v/>
      </c>
      <c r="M164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44739</v>
      </c>
      <c r="N1640" s="16" t="str">
        <f>IF(DCalendário6[[#This Row],[Dia Útil2]]="Feriado","Feriado",IF(AND(DCalendário6[[#This Row],[Dia Útil]]="",DCalendário6[[#This Row],[Mês Total]]=F1633),N1633+1,IF(DCalendário6[[#This Row],[Dia Útil]]="",1,"")))</f>
        <v/>
      </c>
      <c r="O164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1640" s="16"/>
      <c r="Q1640" s="17"/>
    </row>
    <row r="1641" spans="1:17" x14ac:dyDescent="0.25">
      <c r="A1641" s="1">
        <v>44740</v>
      </c>
      <c r="B1641" s="1">
        <f>IF(AND(DCalendário6[[#This Row],[Dia da semana]]&gt;1,DCalendário6[[#This Row],[Dia da semana]]&lt;7,DCalendário6[[#This Row],[Feriados]]=""),DCalendário6[[#This Row],[Dia]],"")</f>
        <v>44740</v>
      </c>
      <c r="C1641" s="16">
        <f>IF(DCalendário6[[#This Row],[Mês]]="","",IF(AND(C1637="",C1638="",C1639="",C1640=""),IF(DCalendário6[[#This Row],[Mês]]=D1640,C1640+1,IF(AND(D1640="",D1641=D1636),C1636+1,1)),IF(AND(C1638="",C1639="",C1640=""),IF(DCalendário6[[#This Row],[Mês]]=D1640,C1640+1,IF(AND(D1640="",D1641=D1637),C1637+1,1)),IF(AND(C1639="",C1640=""),IF(DCalendário6[[#This Row],[Mês]]=D1640,C1640+1,IF(AND(D1640="",D1641=D1638),C1638+1,1)),IF(DCalendário6[[#This Row],[Mês]]=D1640,C1640+1,IF(AND(D1640="",D1641=D1639),C1639+1,1))))))</f>
        <v>19</v>
      </c>
      <c r="D1641" s="14">
        <f>IF(DCalendário6[[#This Row],[Dia Útil]]="","",(MONTH($B1641)))</f>
        <v>6</v>
      </c>
      <c r="E1641" s="14">
        <f t="shared" si="25"/>
        <v>2022</v>
      </c>
      <c r="F1641" s="14">
        <f>MONTH(DCalendário6[[#This Row],[Dia]])</f>
        <v>6</v>
      </c>
      <c r="G1641" s="14" t="str">
        <f>MONTH(DCalendário6[[#This Row],[Dia]])&amp;" - "&amp;DCalendário6[[#This Row],[Ano]]</f>
        <v>6 - 2022</v>
      </c>
      <c r="H1641" s="14">
        <f>IF(DCalendário6[[#This Row],[Dia Útil]]="","",DCalendário6[[#This Row],[Semana Ano]])</f>
        <v>27</v>
      </c>
      <c r="I1641" s="14">
        <f>WEEKNUM(DCalendário6[[#This Row],[Dia]])</f>
        <v>27</v>
      </c>
      <c r="J1641" s="14" cm="1">
        <f t="array" aca="1" ref="J164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641" s="16">
        <f>WEEKDAY(DCalendário6[[#This Row],[Dia]])</f>
        <v>3</v>
      </c>
      <c r="L1641" s="1" t="str">
        <f>IFERROR(VLOOKUP(A1641,Tabela4[],1,0),"")</f>
        <v/>
      </c>
      <c r="M164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44740</v>
      </c>
      <c r="N1641" s="16" t="str">
        <f>IF(DCalendário6[[#This Row],[Dia Útil2]]="Feriado","Feriado",IF(AND(DCalendário6[[#This Row],[Dia Útil]]="",DCalendário6[[#This Row],[Mês Total]]=F1634),N1634+1,IF(DCalendário6[[#This Row],[Dia Útil]]="",1,"")))</f>
        <v/>
      </c>
      <c r="O164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1641" s="16"/>
      <c r="Q1641" s="17"/>
    </row>
    <row r="1642" spans="1:17" x14ac:dyDescent="0.25">
      <c r="A1642" s="1">
        <v>44741</v>
      </c>
      <c r="B1642" s="1">
        <f>IF(AND(DCalendário6[[#This Row],[Dia da semana]]&gt;1,DCalendário6[[#This Row],[Dia da semana]]&lt;7,DCalendário6[[#This Row],[Feriados]]=""),DCalendário6[[#This Row],[Dia]],"")</f>
        <v>44741</v>
      </c>
      <c r="C1642" s="16">
        <f>IF(DCalendário6[[#This Row],[Mês]]="","",IF(AND(C1638="",C1639="",C1640="",C1641=""),IF(DCalendário6[[#This Row],[Mês]]=D1641,C1641+1,IF(AND(D1641="",D1642=D1637),C1637+1,1)),IF(AND(C1639="",C1640="",C1641=""),IF(DCalendário6[[#This Row],[Mês]]=D1641,C1641+1,IF(AND(D1641="",D1642=D1638),C1638+1,1)),IF(AND(C1640="",C1641=""),IF(DCalendário6[[#This Row],[Mês]]=D1641,C1641+1,IF(AND(D1641="",D1642=D1639),C1639+1,1)),IF(DCalendário6[[#This Row],[Mês]]=D1641,C1641+1,IF(AND(D1641="",D1642=D1640),C1640+1,1))))))</f>
        <v>20</v>
      </c>
      <c r="D1642" s="14">
        <f>IF(DCalendário6[[#This Row],[Dia Útil]]="","",(MONTH($B1642)))</f>
        <v>6</v>
      </c>
      <c r="E1642" s="14">
        <f t="shared" si="25"/>
        <v>2022</v>
      </c>
      <c r="F1642" s="14">
        <f>MONTH(DCalendário6[[#This Row],[Dia]])</f>
        <v>6</v>
      </c>
      <c r="G1642" s="14" t="str">
        <f>MONTH(DCalendário6[[#This Row],[Dia]])&amp;" - "&amp;DCalendário6[[#This Row],[Ano]]</f>
        <v>6 - 2022</v>
      </c>
      <c r="H1642" s="14">
        <f>IF(DCalendário6[[#This Row],[Dia Útil]]="","",DCalendário6[[#This Row],[Semana Ano]])</f>
        <v>27</v>
      </c>
      <c r="I1642" s="14">
        <f>WEEKNUM(DCalendário6[[#This Row],[Dia]])</f>
        <v>27</v>
      </c>
      <c r="J1642" s="14" cm="1">
        <f t="array" aca="1" ref="J164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642" s="16">
        <f>WEEKDAY(DCalendário6[[#This Row],[Dia]])</f>
        <v>4</v>
      </c>
      <c r="L1642" s="1" t="str">
        <f>IFERROR(VLOOKUP(A1642,Tabela4[],1,0),"")</f>
        <v/>
      </c>
      <c r="M164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44741</v>
      </c>
      <c r="N1642" s="16" t="str">
        <f>IF(DCalendário6[[#This Row],[Dia Útil2]]="Feriado","Feriado",IF(AND(DCalendário6[[#This Row],[Dia Útil]]="",DCalendário6[[#This Row],[Mês Total]]=F1635),N1635+1,IF(DCalendário6[[#This Row],[Dia Útil]]="",1,"")))</f>
        <v/>
      </c>
      <c r="O164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1642" s="16"/>
      <c r="Q1642" s="17"/>
    </row>
    <row r="1643" spans="1:17" x14ac:dyDescent="0.25">
      <c r="A1643" s="1">
        <v>44742</v>
      </c>
      <c r="B1643" s="1">
        <f>IF(AND(DCalendário6[[#This Row],[Dia da semana]]&gt;1,DCalendário6[[#This Row],[Dia da semana]]&lt;7,DCalendário6[[#This Row],[Feriados]]=""),DCalendário6[[#This Row],[Dia]],"")</f>
        <v>44742</v>
      </c>
      <c r="C1643" s="16">
        <f>IF(DCalendário6[[#This Row],[Mês]]="","",IF(AND(C1639="",C1640="",C1641="",C1642=""),IF(DCalendário6[[#This Row],[Mês]]=D1642,C1642+1,IF(AND(D1642="",D1643=D1638),C1638+1,1)),IF(AND(C1640="",C1641="",C1642=""),IF(DCalendário6[[#This Row],[Mês]]=D1642,C1642+1,IF(AND(D1642="",D1643=D1639),C1639+1,1)),IF(AND(C1641="",C1642=""),IF(DCalendário6[[#This Row],[Mês]]=D1642,C1642+1,IF(AND(D1642="",D1643=D1640),C1640+1,1)),IF(DCalendário6[[#This Row],[Mês]]=D1642,C1642+1,IF(AND(D1642="",D1643=D1641),C1641+1,1))))))</f>
        <v>21</v>
      </c>
      <c r="D1643" s="14">
        <f>IF(DCalendário6[[#This Row],[Dia Útil]]="","",(MONTH($B1643)))</f>
        <v>6</v>
      </c>
      <c r="E1643" s="14">
        <f t="shared" si="25"/>
        <v>2022</v>
      </c>
      <c r="F1643" s="14">
        <f>MONTH(DCalendário6[[#This Row],[Dia]])</f>
        <v>6</v>
      </c>
      <c r="G1643" s="14" t="str">
        <f>MONTH(DCalendário6[[#This Row],[Dia]])&amp;" - "&amp;DCalendário6[[#This Row],[Ano]]</f>
        <v>6 - 2022</v>
      </c>
      <c r="H1643" s="14">
        <f>IF(DCalendário6[[#This Row],[Dia Útil]]="","",DCalendário6[[#This Row],[Semana Ano]])</f>
        <v>27</v>
      </c>
      <c r="I1643" s="14">
        <f>WEEKNUM(DCalendário6[[#This Row],[Dia]])</f>
        <v>27</v>
      </c>
      <c r="J1643" s="14" cm="1">
        <f t="array" aca="1" ref="J164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643" s="16">
        <f>WEEKDAY(DCalendário6[[#This Row],[Dia]])</f>
        <v>5</v>
      </c>
      <c r="L1643" s="1" t="str">
        <f>IFERROR(VLOOKUP(A1643,Tabela4[],1,0),"")</f>
        <v/>
      </c>
      <c r="M164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44742</v>
      </c>
      <c r="N1643" s="16" t="str">
        <f>IF(DCalendário6[[#This Row],[Dia Útil2]]="Feriado","Feriado",IF(AND(DCalendário6[[#This Row],[Dia Útil]]="",DCalendário6[[#This Row],[Mês Total]]=F1636),N1636+1,IF(DCalendário6[[#This Row],[Dia Útil]]="",1,"")))</f>
        <v/>
      </c>
      <c r="O164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21</v>
      </c>
      <c r="P1643" s="16"/>
      <c r="Q1643" s="17"/>
    </row>
    <row r="1644" spans="1:17" x14ac:dyDescent="0.25">
      <c r="A1644" s="1">
        <v>44743</v>
      </c>
      <c r="B1644" s="1">
        <f>IF(AND(DCalendário6[[#This Row],[Dia da semana]]&gt;1,DCalendário6[[#This Row],[Dia da semana]]&lt;7,DCalendário6[[#This Row],[Feriados]]=""),DCalendário6[[#This Row],[Dia]],"")</f>
        <v>44743</v>
      </c>
      <c r="C1644" s="16">
        <f>IF(DCalendário6[[#This Row],[Mês]]="","",IF(AND(C1640="",C1641="",C1642="",C1643=""),IF(DCalendário6[[#This Row],[Mês]]=D1643,C1643+1,IF(AND(D1643="",D1644=D1639),C1639+1,1)),IF(AND(C1641="",C1642="",C1643=""),IF(DCalendário6[[#This Row],[Mês]]=D1643,C1643+1,IF(AND(D1643="",D1644=D1640),C1640+1,1)),IF(AND(C1642="",C1643=""),IF(DCalendário6[[#This Row],[Mês]]=D1643,C1643+1,IF(AND(D1643="",D1644=D1641),C1641+1,1)),IF(DCalendário6[[#This Row],[Mês]]=D1643,C1643+1,IF(AND(D1643="",D1644=D1642),C1642+1,1))))))</f>
        <v>1</v>
      </c>
      <c r="D1644" s="14">
        <f>IF(DCalendário6[[#This Row],[Dia Útil]]="","",(MONTH($B1644)))</f>
        <v>7</v>
      </c>
      <c r="E1644" s="14">
        <f t="shared" si="25"/>
        <v>2022</v>
      </c>
      <c r="F1644" s="14">
        <f>MONTH(DCalendário6[[#This Row],[Dia]])</f>
        <v>7</v>
      </c>
      <c r="G1644" s="14" t="str">
        <f>MONTH(DCalendário6[[#This Row],[Dia]])&amp;" - "&amp;DCalendário6[[#This Row],[Ano]]</f>
        <v>7 - 2022</v>
      </c>
      <c r="H1644" s="14">
        <f>IF(DCalendário6[[#This Row],[Dia Útil]]="","",DCalendário6[[#This Row],[Semana Ano]])</f>
        <v>27</v>
      </c>
      <c r="I1644" s="14">
        <f>WEEKNUM(DCalendário6[[#This Row],[Dia]])</f>
        <v>27</v>
      </c>
      <c r="J1644" s="14" cm="1">
        <f t="array" aca="1" ref="J164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644" s="16">
        <f>WEEKDAY(DCalendário6[[#This Row],[Dia]])</f>
        <v>6</v>
      </c>
      <c r="L1644" s="1" t="str">
        <f>IFERROR(VLOOKUP(A1644,Tabela4[],1,0),"")</f>
        <v/>
      </c>
      <c r="M164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44743</v>
      </c>
      <c r="N1644" s="16" t="str">
        <f>IF(DCalendário6[[#This Row],[Dia Útil2]]="Feriado","Feriado",IF(AND(DCalendário6[[#This Row],[Dia Útil]]="",DCalendário6[[#This Row],[Mês Total]]=F1637),N1637+1,IF(DCalendário6[[#This Row],[Dia Útil]]="",1,"")))</f>
        <v/>
      </c>
      <c r="O164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1644" s="16"/>
      <c r="Q1644" s="17"/>
    </row>
    <row r="1645" spans="1:17" x14ac:dyDescent="0.25">
      <c r="A1645" s="1">
        <v>44744</v>
      </c>
      <c r="B1645" s="1" t="str">
        <f>IF(AND(DCalendário6[[#This Row],[Dia da semana]]&gt;1,DCalendário6[[#This Row],[Dia da semana]]&lt;7,DCalendário6[[#This Row],[Feriados]]=""),DCalendário6[[#This Row],[Dia]],"")</f>
        <v/>
      </c>
      <c r="C1645" s="16" t="str">
        <f>IF(DCalendário6[[#This Row],[Mês]]="","",IF(AND(C1641="",C1642="",C1643="",C1644=""),IF(DCalendário6[[#This Row],[Mês]]=D1644,C1644+1,IF(AND(D1644="",D1645=D1640),C1640+1,1)),IF(AND(C1642="",C1643="",C1644=""),IF(DCalendário6[[#This Row],[Mês]]=D1644,C1644+1,IF(AND(D1644="",D1645=D1641),C1641+1,1)),IF(AND(C1643="",C1644=""),IF(DCalendário6[[#This Row],[Mês]]=D1644,C1644+1,IF(AND(D1644="",D1645=D1642),C1642+1,1)),IF(DCalendário6[[#This Row],[Mês]]=D1644,C1644+1,IF(AND(D1644="",D1645=D1643),C1643+1,1))))))</f>
        <v/>
      </c>
      <c r="D1645" s="14" t="str">
        <f>IF(DCalendário6[[#This Row],[Dia Útil]]="","",(MONTH($B1645)))</f>
        <v/>
      </c>
      <c r="E1645" s="14">
        <f t="shared" si="25"/>
        <v>2022</v>
      </c>
      <c r="F1645" s="14">
        <f>MONTH(DCalendário6[[#This Row],[Dia]])</f>
        <v>7</v>
      </c>
      <c r="G1645" s="14" t="str">
        <f>MONTH(DCalendário6[[#This Row],[Dia]])&amp;" - "&amp;DCalendário6[[#This Row],[Ano]]</f>
        <v>7 - 2022</v>
      </c>
      <c r="H1645" s="14" t="str">
        <f>IF(DCalendário6[[#This Row],[Dia Útil]]="","",DCalendário6[[#This Row],[Semana Ano]])</f>
        <v/>
      </c>
      <c r="I1645" s="14">
        <f>WEEKNUM(DCalendário6[[#This Row],[Dia]])</f>
        <v>27</v>
      </c>
      <c r="J1645" s="14" cm="1">
        <f t="array" aca="1" ref="J164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645" s="16">
        <f>WEEKDAY(DCalendário6[[#This Row],[Dia]])</f>
        <v>7</v>
      </c>
      <c r="L1645" s="1" t="str">
        <f>IFERROR(VLOOKUP(A1645,Tabela4[],1,0),"")</f>
        <v/>
      </c>
      <c r="M164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645" s="16">
        <f>IF(DCalendário6[[#This Row],[Dia Útil2]]="Feriado","Feriado",IF(AND(DCalendário6[[#This Row],[Dia Útil]]="",DCalendário6[[#This Row],[Mês Total]]=F1638),N1638+1,IF(DCalendário6[[#This Row],[Dia Útil]]="",1,"")))</f>
        <v>1</v>
      </c>
      <c r="O164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1645" s="16"/>
      <c r="Q1645" s="17"/>
    </row>
    <row r="1646" spans="1:17" x14ac:dyDescent="0.25">
      <c r="A1646" s="1">
        <v>44745</v>
      </c>
      <c r="B1646" s="1" t="str">
        <f>IF(AND(DCalendário6[[#This Row],[Dia da semana]]&gt;1,DCalendário6[[#This Row],[Dia da semana]]&lt;7,DCalendário6[[#This Row],[Feriados]]=""),DCalendário6[[#This Row],[Dia]],"")</f>
        <v/>
      </c>
      <c r="C1646" s="16" t="str">
        <f>IF(DCalendário6[[#This Row],[Mês]]="","",IF(AND(C1642="",C1643="",C1644="",C1645=""),IF(DCalendário6[[#This Row],[Mês]]=D1645,C1645+1,IF(AND(D1645="",D1646=D1641),C1641+1,1)),IF(AND(C1643="",C1644="",C1645=""),IF(DCalendário6[[#This Row],[Mês]]=D1645,C1645+1,IF(AND(D1645="",D1646=D1642),C1642+1,1)),IF(AND(C1644="",C1645=""),IF(DCalendário6[[#This Row],[Mês]]=D1645,C1645+1,IF(AND(D1645="",D1646=D1643),C1643+1,1)),IF(DCalendário6[[#This Row],[Mês]]=D1645,C1645+1,IF(AND(D1645="",D1646=D1644),C1644+1,1))))))</f>
        <v/>
      </c>
      <c r="D1646" s="14" t="str">
        <f>IF(DCalendário6[[#This Row],[Dia Útil]]="","",(MONTH($B1646)))</f>
        <v/>
      </c>
      <c r="E1646" s="14">
        <f t="shared" si="25"/>
        <v>2022</v>
      </c>
      <c r="F1646" s="14">
        <f>MONTH(DCalendário6[[#This Row],[Dia]])</f>
        <v>7</v>
      </c>
      <c r="G1646" s="14" t="str">
        <f>MONTH(DCalendário6[[#This Row],[Dia]])&amp;" - "&amp;DCalendário6[[#This Row],[Ano]]</f>
        <v>7 - 2022</v>
      </c>
      <c r="H1646" s="14" t="str">
        <f>IF(DCalendário6[[#This Row],[Dia Útil]]="","",DCalendário6[[#This Row],[Semana Ano]])</f>
        <v/>
      </c>
      <c r="I1646" s="14">
        <f>WEEKNUM(DCalendário6[[#This Row],[Dia]])</f>
        <v>28</v>
      </c>
      <c r="J1646" s="14" cm="1">
        <f t="array" aca="1" ref="J164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646" s="16">
        <f>WEEKDAY(DCalendário6[[#This Row],[Dia]])</f>
        <v>1</v>
      </c>
      <c r="L1646" s="1" t="str">
        <f>IFERROR(VLOOKUP(A1646,Tabela4[],1,0),"")</f>
        <v/>
      </c>
      <c r="M164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646" s="16">
        <f>IF(DCalendário6[[#This Row],[Dia Útil2]]="Feriado","Feriado",IF(AND(DCalendário6[[#This Row],[Dia Útil]]="",DCalendário6[[#This Row],[Mês Total]]=F1639),N1639+1,IF(DCalendário6[[#This Row],[Dia Útil]]="",1,"")))</f>
        <v>1</v>
      </c>
      <c r="O164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1646" s="16"/>
      <c r="Q1646" s="17"/>
    </row>
    <row r="1647" spans="1:17" x14ac:dyDescent="0.25">
      <c r="A1647" s="1">
        <v>44746</v>
      </c>
      <c r="B1647" s="1">
        <f>IF(AND(DCalendário6[[#This Row],[Dia da semana]]&gt;1,DCalendário6[[#This Row],[Dia da semana]]&lt;7,DCalendário6[[#This Row],[Feriados]]=""),DCalendário6[[#This Row],[Dia]],"")</f>
        <v>44746</v>
      </c>
      <c r="C1647" s="16">
        <f>IF(DCalendário6[[#This Row],[Mês]]="","",IF(AND(C1643="",C1644="",C1645="",C1646=""),IF(DCalendário6[[#This Row],[Mês]]=D1646,C1646+1,IF(AND(D1646="",D1647=D1642),C1642+1,1)),IF(AND(C1644="",C1645="",C1646=""),IF(DCalendário6[[#This Row],[Mês]]=D1646,C1646+1,IF(AND(D1646="",D1647=D1643),C1643+1,1)),IF(AND(C1645="",C1646=""),IF(DCalendário6[[#This Row],[Mês]]=D1646,C1646+1,IF(AND(D1646="",D1647=D1644),C1644+1,1)),IF(DCalendário6[[#This Row],[Mês]]=D1646,C1646+1,IF(AND(D1646="",D1647=D1645),C1645+1,1))))))</f>
        <v>2</v>
      </c>
      <c r="D1647" s="14">
        <f>IF(DCalendário6[[#This Row],[Dia Útil]]="","",(MONTH($B1647)))</f>
        <v>7</v>
      </c>
      <c r="E1647" s="14">
        <f t="shared" si="25"/>
        <v>2022</v>
      </c>
      <c r="F1647" s="14">
        <f>MONTH(DCalendário6[[#This Row],[Dia]])</f>
        <v>7</v>
      </c>
      <c r="G1647" s="14" t="str">
        <f>MONTH(DCalendário6[[#This Row],[Dia]])&amp;" - "&amp;DCalendário6[[#This Row],[Ano]]</f>
        <v>7 - 2022</v>
      </c>
      <c r="H1647" s="14">
        <f>IF(DCalendário6[[#This Row],[Dia Útil]]="","",DCalendário6[[#This Row],[Semana Ano]])</f>
        <v>28</v>
      </c>
      <c r="I1647" s="14">
        <f>WEEKNUM(DCalendário6[[#This Row],[Dia]])</f>
        <v>28</v>
      </c>
      <c r="J1647" s="14" cm="1">
        <f t="array" aca="1" ref="J164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647" s="16">
        <f>WEEKDAY(DCalendário6[[#This Row],[Dia]])</f>
        <v>2</v>
      </c>
      <c r="L1647" s="1" t="str">
        <f>IFERROR(VLOOKUP(A1647,Tabela4[],1,0),"")</f>
        <v/>
      </c>
      <c r="M164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44746</v>
      </c>
      <c r="N1647" s="16" t="str">
        <f>IF(DCalendário6[[#This Row],[Dia Útil2]]="Feriado","Feriado",IF(AND(DCalendário6[[#This Row],[Dia Útil]]="",DCalendário6[[#This Row],[Mês Total]]=F1640),N1640+1,IF(DCalendário6[[#This Row],[Dia Útil]]="",1,"")))</f>
        <v/>
      </c>
      <c r="O164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1647" s="16"/>
      <c r="Q1647" s="17"/>
    </row>
    <row r="1648" spans="1:17" x14ac:dyDescent="0.25">
      <c r="A1648" s="1">
        <v>44747</v>
      </c>
      <c r="B1648" s="1">
        <f>IF(AND(DCalendário6[[#This Row],[Dia da semana]]&gt;1,DCalendário6[[#This Row],[Dia da semana]]&lt;7,DCalendário6[[#This Row],[Feriados]]=""),DCalendário6[[#This Row],[Dia]],"")</f>
        <v>44747</v>
      </c>
      <c r="C1648" s="16">
        <f>IF(DCalendário6[[#This Row],[Mês]]="","",IF(AND(C1644="",C1645="",C1646="",C1647=""),IF(DCalendário6[[#This Row],[Mês]]=D1647,C1647+1,IF(AND(D1647="",D1648=D1643),C1643+1,1)),IF(AND(C1645="",C1646="",C1647=""),IF(DCalendário6[[#This Row],[Mês]]=D1647,C1647+1,IF(AND(D1647="",D1648=D1644),C1644+1,1)),IF(AND(C1646="",C1647=""),IF(DCalendário6[[#This Row],[Mês]]=D1647,C1647+1,IF(AND(D1647="",D1648=D1645),C1645+1,1)),IF(DCalendário6[[#This Row],[Mês]]=D1647,C1647+1,IF(AND(D1647="",D1648=D1646),C1646+1,1))))))</f>
        <v>3</v>
      </c>
      <c r="D1648" s="14">
        <f>IF(DCalendário6[[#This Row],[Dia Útil]]="","",(MONTH($B1648)))</f>
        <v>7</v>
      </c>
      <c r="E1648" s="14">
        <f t="shared" si="25"/>
        <v>2022</v>
      </c>
      <c r="F1648" s="14">
        <f>MONTH(DCalendário6[[#This Row],[Dia]])</f>
        <v>7</v>
      </c>
      <c r="G1648" s="14" t="str">
        <f>MONTH(DCalendário6[[#This Row],[Dia]])&amp;" - "&amp;DCalendário6[[#This Row],[Ano]]</f>
        <v>7 - 2022</v>
      </c>
      <c r="H1648" s="14">
        <f>IF(DCalendário6[[#This Row],[Dia Útil]]="","",DCalendário6[[#This Row],[Semana Ano]])</f>
        <v>28</v>
      </c>
      <c r="I1648" s="14">
        <f>WEEKNUM(DCalendário6[[#This Row],[Dia]])</f>
        <v>28</v>
      </c>
      <c r="J1648" s="14" cm="1">
        <f t="array" aca="1" ref="J164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648" s="16">
        <f>WEEKDAY(DCalendário6[[#This Row],[Dia]])</f>
        <v>3</v>
      </c>
      <c r="L1648" s="1" t="str">
        <f>IFERROR(VLOOKUP(A1648,Tabela4[],1,0),"")</f>
        <v/>
      </c>
      <c r="M164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44747</v>
      </c>
      <c r="N1648" s="16" t="str">
        <f>IF(DCalendário6[[#This Row],[Dia Útil2]]="Feriado","Feriado",IF(AND(DCalendário6[[#This Row],[Dia Útil]]="",DCalendário6[[#This Row],[Mês Total]]=F1641),N1641+1,IF(DCalendário6[[#This Row],[Dia Útil]]="",1,"")))</f>
        <v/>
      </c>
      <c r="O164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1648" s="16"/>
      <c r="Q1648" s="17"/>
    </row>
    <row r="1649" spans="1:17" x14ac:dyDescent="0.25">
      <c r="A1649" s="1">
        <v>44748</v>
      </c>
      <c r="B1649" s="1">
        <f>IF(AND(DCalendário6[[#This Row],[Dia da semana]]&gt;1,DCalendário6[[#This Row],[Dia da semana]]&lt;7,DCalendário6[[#This Row],[Feriados]]=""),DCalendário6[[#This Row],[Dia]],"")</f>
        <v>44748</v>
      </c>
      <c r="C1649" s="16">
        <f>IF(DCalendário6[[#This Row],[Mês]]="","",IF(AND(C1645="",C1646="",C1647="",C1648=""),IF(DCalendário6[[#This Row],[Mês]]=D1648,C1648+1,IF(AND(D1648="",D1649=D1644),C1644+1,1)),IF(AND(C1646="",C1647="",C1648=""),IF(DCalendário6[[#This Row],[Mês]]=D1648,C1648+1,IF(AND(D1648="",D1649=D1645),C1645+1,1)),IF(AND(C1647="",C1648=""),IF(DCalendário6[[#This Row],[Mês]]=D1648,C1648+1,IF(AND(D1648="",D1649=D1646),C1646+1,1)),IF(DCalendário6[[#This Row],[Mês]]=D1648,C1648+1,IF(AND(D1648="",D1649=D1647),C1647+1,1))))))</f>
        <v>4</v>
      </c>
      <c r="D1649" s="14">
        <f>IF(DCalendário6[[#This Row],[Dia Útil]]="","",(MONTH($B1649)))</f>
        <v>7</v>
      </c>
      <c r="E1649" s="14">
        <f t="shared" si="25"/>
        <v>2022</v>
      </c>
      <c r="F1649" s="14">
        <f>MONTH(DCalendário6[[#This Row],[Dia]])</f>
        <v>7</v>
      </c>
      <c r="G1649" s="14" t="str">
        <f>MONTH(DCalendário6[[#This Row],[Dia]])&amp;" - "&amp;DCalendário6[[#This Row],[Ano]]</f>
        <v>7 - 2022</v>
      </c>
      <c r="H1649" s="14">
        <f>IF(DCalendário6[[#This Row],[Dia Útil]]="","",DCalendário6[[#This Row],[Semana Ano]])</f>
        <v>28</v>
      </c>
      <c r="I1649" s="14">
        <f>WEEKNUM(DCalendário6[[#This Row],[Dia]])</f>
        <v>28</v>
      </c>
      <c r="J1649" s="14" cm="1">
        <f t="array" aca="1" ref="J164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649" s="16">
        <f>WEEKDAY(DCalendário6[[#This Row],[Dia]])</f>
        <v>4</v>
      </c>
      <c r="L1649" s="1" t="str">
        <f>IFERROR(VLOOKUP(A1649,Tabela4[],1,0),"")</f>
        <v/>
      </c>
      <c r="M164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44748</v>
      </c>
      <c r="N1649" s="16" t="str">
        <f>IF(DCalendário6[[#This Row],[Dia Útil2]]="Feriado","Feriado",IF(AND(DCalendário6[[#This Row],[Dia Útil]]="",DCalendário6[[#This Row],[Mês Total]]=F1642),N1642+1,IF(DCalendário6[[#This Row],[Dia Útil]]="",1,"")))</f>
        <v/>
      </c>
      <c r="O164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1649" s="16"/>
      <c r="Q1649" s="17"/>
    </row>
    <row r="1650" spans="1:17" x14ac:dyDescent="0.25">
      <c r="A1650" s="1">
        <v>44749</v>
      </c>
      <c r="B1650" s="1">
        <f>IF(AND(DCalendário6[[#This Row],[Dia da semana]]&gt;1,DCalendário6[[#This Row],[Dia da semana]]&lt;7,DCalendário6[[#This Row],[Feriados]]=""),DCalendário6[[#This Row],[Dia]],"")</f>
        <v>44749</v>
      </c>
      <c r="C1650" s="16">
        <f>IF(DCalendário6[[#This Row],[Mês]]="","",IF(AND(C1646="",C1647="",C1648="",C1649=""),IF(DCalendário6[[#This Row],[Mês]]=D1649,C1649+1,IF(AND(D1649="",D1650=D1645),C1645+1,1)),IF(AND(C1647="",C1648="",C1649=""),IF(DCalendário6[[#This Row],[Mês]]=D1649,C1649+1,IF(AND(D1649="",D1650=D1646),C1646+1,1)),IF(AND(C1648="",C1649=""),IF(DCalendário6[[#This Row],[Mês]]=D1649,C1649+1,IF(AND(D1649="",D1650=D1647),C1647+1,1)),IF(DCalendário6[[#This Row],[Mês]]=D1649,C1649+1,IF(AND(D1649="",D1650=D1648),C1648+1,1))))))</f>
        <v>5</v>
      </c>
      <c r="D1650" s="14">
        <f>IF(DCalendário6[[#This Row],[Dia Útil]]="","",(MONTH($B1650)))</f>
        <v>7</v>
      </c>
      <c r="E1650" s="14">
        <f t="shared" si="25"/>
        <v>2022</v>
      </c>
      <c r="F1650" s="14">
        <f>MONTH(DCalendário6[[#This Row],[Dia]])</f>
        <v>7</v>
      </c>
      <c r="G1650" s="14" t="str">
        <f>MONTH(DCalendário6[[#This Row],[Dia]])&amp;" - "&amp;DCalendário6[[#This Row],[Ano]]</f>
        <v>7 - 2022</v>
      </c>
      <c r="H1650" s="14">
        <f>IF(DCalendário6[[#This Row],[Dia Útil]]="","",DCalendário6[[#This Row],[Semana Ano]])</f>
        <v>28</v>
      </c>
      <c r="I1650" s="14">
        <f>WEEKNUM(DCalendário6[[#This Row],[Dia]])</f>
        <v>28</v>
      </c>
      <c r="J1650" s="14" cm="1">
        <f t="array" aca="1" ref="J165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650" s="16">
        <f>WEEKDAY(DCalendário6[[#This Row],[Dia]])</f>
        <v>5</v>
      </c>
      <c r="L1650" s="1" t="str">
        <f>IFERROR(VLOOKUP(A1650,Tabela4[],1,0),"")</f>
        <v/>
      </c>
      <c r="M165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44749</v>
      </c>
      <c r="N1650" s="16" t="str">
        <f>IF(DCalendário6[[#This Row],[Dia Útil2]]="Feriado","Feriado",IF(AND(DCalendário6[[#This Row],[Dia Útil]]="",DCalendário6[[#This Row],[Mês Total]]=F1643),N1643+1,IF(DCalendário6[[#This Row],[Dia Útil]]="",1,"")))</f>
        <v/>
      </c>
      <c r="O165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1650" s="16"/>
      <c r="Q1650" s="17"/>
    </row>
    <row r="1651" spans="1:17" x14ac:dyDescent="0.25">
      <c r="A1651" s="1">
        <v>44750</v>
      </c>
      <c r="B1651" s="1">
        <f>IF(AND(DCalendário6[[#This Row],[Dia da semana]]&gt;1,DCalendário6[[#This Row],[Dia da semana]]&lt;7,DCalendário6[[#This Row],[Feriados]]=""),DCalendário6[[#This Row],[Dia]],"")</f>
        <v>44750</v>
      </c>
      <c r="C1651" s="16">
        <f>IF(DCalendário6[[#This Row],[Mês]]="","",IF(AND(C1647="",C1648="",C1649="",C1650=""),IF(DCalendário6[[#This Row],[Mês]]=D1650,C1650+1,IF(AND(D1650="",D1651=D1646),C1646+1,1)),IF(AND(C1648="",C1649="",C1650=""),IF(DCalendário6[[#This Row],[Mês]]=D1650,C1650+1,IF(AND(D1650="",D1651=D1647),C1647+1,1)),IF(AND(C1649="",C1650=""),IF(DCalendário6[[#This Row],[Mês]]=D1650,C1650+1,IF(AND(D1650="",D1651=D1648),C1648+1,1)),IF(DCalendário6[[#This Row],[Mês]]=D1650,C1650+1,IF(AND(D1650="",D1651=D1649),C1649+1,1))))))</f>
        <v>6</v>
      </c>
      <c r="D1651" s="14">
        <f>IF(DCalendário6[[#This Row],[Dia Útil]]="","",(MONTH($B1651)))</f>
        <v>7</v>
      </c>
      <c r="E1651" s="14">
        <f t="shared" si="25"/>
        <v>2022</v>
      </c>
      <c r="F1651" s="14">
        <f>MONTH(DCalendário6[[#This Row],[Dia]])</f>
        <v>7</v>
      </c>
      <c r="G1651" s="14" t="str">
        <f>MONTH(DCalendário6[[#This Row],[Dia]])&amp;" - "&amp;DCalendário6[[#This Row],[Ano]]</f>
        <v>7 - 2022</v>
      </c>
      <c r="H1651" s="14">
        <f>IF(DCalendário6[[#This Row],[Dia Útil]]="","",DCalendário6[[#This Row],[Semana Ano]])</f>
        <v>28</v>
      </c>
      <c r="I1651" s="14">
        <f>WEEKNUM(DCalendário6[[#This Row],[Dia]])</f>
        <v>28</v>
      </c>
      <c r="J1651" s="14" cm="1">
        <f t="array" aca="1" ref="J165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651" s="16">
        <f>WEEKDAY(DCalendário6[[#This Row],[Dia]])</f>
        <v>6</v>
      </c>
      <c r="L1651" s="1" t="str">
        <f>IFERROR(VLOOKUP(A1651,Tabela4[],1,0),"")</f>
        <v/>
      </c>
      <c r="M165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44750</v>
      </c>
      <c r="N1651" s="16" t="str">
        <f>IF(DCalendário6[[#This Row],[Dia Útil2]]="Feriado","Feriado",IF(AND(DCalendário6[[#This Row],[Dia Útil]]="",DCalendário6[[#This Row],[Mês Total]]=F1644),N1644+1,IF(DCalendário6[[#This Row],[Dia Útil]]="",1,"")))</f>
        <v/>
      </c>
      <c r="O165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1651" s="16"/>
      <c r="Q1651" s="17"/>
    </row>
    <row r="1652" spans="1:17" x14ac:dyDescent="0.25">
      <c r="A1652" s="1">
        <v>44751</v>
      </c>
      <c r="B1652" s="1" t="str">
        <f>IF(AND(DCalendário6[[#This Row],[Dia da semana]]&gt;1,DCalendário6[[#This Row],[Dia da semana]]&lt;7,DCalendário6[[#This Row],[Feriados]]=""),DCalendário6[[#This Row],[Dia]],"")</f>
        <v/>
      </c>
      <c r="C1652" s="16" t="str">
        <f>IF(DCalendário6[[#This Row],[Mês]]="","",IF(AND(C1648="",C1649="",C1650="",C1651=""),IF(DCalendário6[[#This Row],[Mês]]=D1651,C1651+1,IF(AND(D1651="",D1652=D1647),C1647+1,1)),IF(AND(C1649="",C1650="",C1651=""),IF(DCalendário6[[#This Row],[Mês]]=D1651,C1651+1,IF(AND(D1651="",D1652=D1648),C1648+1,1)),IF(AND(C1650="",C1651=""),IF(DCalendário6[[#This Row],[Mês]]=D1651,C1651+1,IF(AND(D1651="",D1652=D1649),C1649+1,1)),IF(DCalendário6[[#This Row],[Mês]]=D1651,C1651+1,IF(AND(D1651="",D1652=D1650),C1650+1,1))))))</f>
        <v/>
      </c>
      <c r="D1652" s="14" t="str">
        <f>IF(DCalendário6[[#This Row],[Dia Útil]]="","",(MONTH($B1652)))</f>
        <v/>
      </c>
      <c r="E1652" s="14">
        <f t="shared" si="25"/>
        <v>2022</v>
      </c>
      <c r="F1652" s="14">
        <f>MONTH(DCalendário6[[#This Row],[Dia]])</f>
        <v>7</v>
      </c>
      <c r="G1652" s="14" t="str">
        <f>MONTH(DCalendário6[[#This Row],[Dia]])&amp;" - "&amp;DCalendário6[[#This Row],[Ano]]</f>
        <v>7 - 2022</v>
      </c>
      <c r="H1652" s="14" t="str">
        <f>IF(DCalendário6[[#This Row],[Dia Útil]]="","",DCalendário6[[#This Row],[Semana Ano]])</f>
        <v/>
      </c>
      <c r="I1652" s="14">
        <f>WEEKNUM(DCalendário6[[#This Row],[Dia]])</f>
        <v>28</v>
      </c>
      <c r="J1652" s="14" cm="1">
        <f t="array" aca="1" ref="J165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652" s="16">
        <f>WEEKDAY(DCalendário6[[#This Row],[Dia]])</f>
        <v>7</v>
      </c>
      <c r="L1652" s="1" t="str">
        <f>IFERROR(VLOOKUP(A1652,Tabela4[],1,0),"")</f>
        <v/>
      </c>
      <c r="M165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652" s="16">
        <f>IF(DCalendário6[[#This Row],[Dia Útil2]]="Feriado","Feriado",IF(AND(DCalendário6[[#This Row],[Dia Útil]]="",DCalendário6[[#This Row],[Mês Total]]=F1645),N1645+1,IF(DCalendário6[[#This Row],[Dia Útil]]="",1,"")))</f>
        <v>2</v>
      </c>
      <c r="O165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1652" s="16"/>
      <c r="Q1652" s="17"/>
    </row>
    <row r="1653" spans="1:17" x14ac:dyDescent="0.25">
      <c r="A1653" s="1">
        <v>44752</v>
      </c>
      <c r="B1653" s="1" t="str">
        <f>IF(AND(DCalendário6[[#This Row],[Dia da semana]]&gt;1,DCalendário6[[#This Row],[Dia da semana]]&lt;7,DCalendário6[[#This Row],[Feriados]]=""),DCalendário6[[#This Row],[Dia]],"")</f>
        <v/>
      </c>
      <c r="C1653" s="16" t="str">
        <f>IF(DCalendário6[[#This Row],[Mês]]="","",IF(AND(C1649="",C1650="",C1651="",C1652=""),IF(DCalendário6[[#This Row],[Mês]]=D1652,C1652+1,IF(AND(D1652="",D1653=D1648),C1648+1,1)),IF(AND(C1650="",C1651="",C1652=""),IF(DCalendário6[[#This Row],[Mês]]=D1652,C1652+1,IF(AND(D1652="",D1653=D1649),C1649+1,1)),IF(AND(C1651="",C1652=""),IF(DCalendário6[[#This Row],[Mês]]=D1652,C1652+1,IF(AND(D1652="",D1653=D1650),C1650+1,1)),IF(DCalendário6[[#This Row],[Mês]]=D1652,C1652+1,IF(AND(D1652="",D1653=D1651),C1651+1,1))))))</f>
        <v/>
      </c>
      <c r="D1653" s="14" t="str">
        <f>IF(DCalendário6[[#This Row],[Dia Útil]]="","",(MONTH($B1653)))</f>
        <v/>
      </c>
      <c r="E1653" s="14">
        <f t="shared" si="25"/>
        <v>2022</v>
      </c>
      <c r="F1653" s="14">
        <f>MONTH(DCalendário6[[#This Row],[Dia]])</f>
        <v>7</v>
      </c>
      <c r="G1653" s="14" t="str">
        <f>MONTH(DCalendário6[[#This Row],[Dia]])&amp;" - "&amp;DCalendário6[[#This Row],[Ano]]</f>
        <v>7 - 2022</v>
      </c>
      <c r="H1653" s="14" t="str">
        <f>IF(DCalendário6[[#This Row],[Dia Útil]]="","",DCalendário6[[#This Row],[Semana Ano]])</f>
        <v/>
      </c>
      <c r="I1653" s="14">
        <f>WEEKNUM(DCalendário6[[#This Row],[Dia]])</f>
        <v>29</v>
      </c>
      <c r="J1653" s="14" cm="1">
        <f t="array" aca="1" ref="J165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653" s="16">
        <f>WEEKDAY(DCalendário6[[#This Row],[Dia]])</f>
        <v>1</v>
      </c>
      <c r="L1653" s="1" t="str">
        <f>IFERROR(VLOOKUP(A1653,Tabela4[],1,0),"")</f>
        <v/>
      </c>
      <c r="M165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653" s="16">
        <f>IF(DCalendário6[[#This Row],[Dia Útil2]]="Feriado","Feriado",IF(AND(DCalendário6[[#This Row],[Dia Útil]]="",DCalendário6[[#This Row],[Mês Total]]=F1646),N1646+1,IF(DCalendário6[[#This Row],[Dia Útil]]="",1,"")))</f>
        <v>2</v>
      </c>
      <c r="O165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1653" s="16"/>
      <c r="Q1653" s="17"/>
    </row>
    <row r="1654" spans="1:17" x14ac:dyDescent="0.25">
      <c r="A1654" s="1">
        <v>44753</v>
      </c>
      <c r="B1654" s="1">
        <f>IF(AND(DCalendário6[[#This Row],[Dia da semana]]&gt;1,DCalendário6[[#This Row],[Dia da semana]]&lt;7,DCalendário6[[#This Row],[Feriados]]=""),DCalendário6[[#This Row],[Dia]],"")</f>
        <v>44753</v>
      </c>
      <c r="C1654" s="16">
        <f>IF(DCalendário6[[#This Row],[Mês]]="","",IF(AND(C1650="",C1651="",C1652="",C1653=""),IF(DCalendário6[[#This Row],[Mês]]=D1653,C1653+1,IF(AND(D1653="",D1654=D1649),C1649+1,1)),IF(AND(C1651="",C1652="",C1653=""),IF(DCalendário6[[#This Row],[Mês]]=D1653,C1653+1,IF(AND(D1653="",D1654=D1650),C1650+1,1)),IF(AND(C1652="",C1653=""),IF(DCalendário6[[#This Row],[Mês]]=D1653,C1653+1,IF(AND(D1653="",D1654=D1651),C1651+1,1)),IF(DCalendário6[[#This Row],[Mês]]=D1653,C1653+1,IF(AND(D1653="",D1654=D1652),C1652+1,1))))))</f>
        <v>7</v>
      </c>
      <c r="D1654" s="14">
        <f>IF(DCalendário6[[#This Row],[Dia Útil]]="","",(MONTH($B1654)))</f>
        <v>7</v>
      </c>
      <c r="E1654" s="14">
        <f t="shared" si="25"/>
        <v>2022</v>
      </c>
      <c r="F1654" s="14">
        <f>MONTH(DCalendário6[[#This Row],[Dia]])</f>
        <v>7</v>
      </c>
      <c r="G1654" s="14" t="str">
        <f>MONTH(DCalendário6[[#This Row],[Dia]])&amp;" - "&amp;DCalendário6[[#This Row],[Ano]]</f>
        <v>7 - 2022</v>
      </c>
      <c r="H1654" s="14">
        <f>IF(DCalendário6[[#This Row],[Dia Útil]]="","",DCalendário6[[#This Row],[Semana Ano]])</f>
        <v>29</v>
      </c>
      <c r="I1654" s="14">
        <f>WEEKNUM(DCalendário6[[#This Row],[Dia]])</f>
        <v>29</v>
      </c>
      <c r="J1654" s="14" cm="1">
        <f t="array" aca="1" ref="J165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654" s="16">
        <f>WEEKDAY(DCalendário6[[#This Row],[Dia]])</f>
        <v>2</v>
      </c>
      <c r="L1654" s="1" t="str">
        <f>IFERROR(VLOOKUP(A1654,Tabela4[],1,0),"")</f>
        <v/>
      </c>
      <c r="M165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44753</v>
      </c>
      <c r="N1654" s="16" t="str">
        <f>IF(DCalendário6[[#This Row],[Dia Útil2]]="Feriado","Feriado",IF(AND(DCalendário6[[#This Row],[Dia Útil]]="",DCalendário6[[#This Row],[Mês Total]]=F1647),N1647+1,IF(DCalendário6[[#This Row],[Dia Útil]]="",1,"")))</f>
        <v/>
      </c>
      <c r="O165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1654" s="16"/>
      <c r="Q1654" s="17"/>
    </row>
    <row r="1655" spans="1:17" x14ac:dyDescent="0.25">
      <c r="A1655" s="1">
        <v>44754</v>
      </c>
      <c r="B1655" s="1">
        <f>IF(AND(DCalendário6[[#This Row],[Dia da semana]]&gt;1,DCalendário6[[#This Row],[Dia da semana]]&lt;7,DCalendário6[[#This Row],[Feriados]]=""),DCalendário6[[#This Row],[Dia]],"")</f>
        <v>44754</v>
      </c>
      <c r="C1655" s="16">
        <f>IF(DCalendário6[[#This Row],[Mês]]="","",IF(AND(C1651="",C1652="",C1653="",C1654=""),IF(DCalendário6[[#This Row],[Mês]]=D1654,C1654+1,IF(AND(D1654="",D1655=D1650),C1650+1,1)),IF(AND(C1652="",C1653="",C1654=""),IF(DCalendário6[[#This Row],[Mês]]=D1654,C1654+1,IF(AND(D1654="",D1655=D1651),C1651+1,1)),IF(AND(C1653="",C1654=""),IF(DCalendário6[[#This Row],[Mês]]=D1654,C1654+1,IF(AND(D1654="",D1655=D1652),C1652+1,1)),IF(DCalendário6[[#This Row],[Mês]]=D1654,C1654+1,IF(AND(D1654="",D1655=D1653),C1653+1,1))))))</f>
        <v>8</v>
      </c>
      <c r="D1655" s="14">
        <f>IF(DCalendário6[[#This Row],[Dia Útil]]="","",(MONTH($B1655)))</f>
        <v>7</v>
      </c>
      <c r="E1655" s="14">
        <f t="shared" si="25"/>
        <v>2022</v>
      </c>
      <c r="F1655" s="14">
        <f>MONTH(DCalendário6[[#This Row],[Dia]])</f>
        <v>7</v>
      </c>
      <c r="G1655" s="14" t="str">
        <f>MONTH(DCalendário6[[#This Row],[Dia]])&amp;" - "&amp;DCalendário6[[#This Row],[Ano]]</f>
        <v>7 - 2022</v>
      </c>
      <c r="H1655" s="14">
        <f>IF(DCalendário6[[#This Row],[Dia Útil]]="","",DCalendário6[[#This Row],[Semana Ano]])</f>
        <v>29</v>
      </c>
      <c r="I1655" s="14">
        <f>WEEKNUM(DCalendário6[[#This Row],[Dia]])</f>
        <v>29</v>
      </c>
      <c r="J1655" s="14" cm="1">
        <f t="array" aca="1" ref="J165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655" s="16">
        <f>WEEKDAY(DCalendário6[[#This Row],[Dia]])</f>
        <v>3</v>
      </c>
      <c r="L1655" s="1" t="str">
        <f>IFERROR(VLOOKUP(A1655,Tabela4[],1,0),"")</f>
        <v/>
      </c>
      <c r="M165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44754</v>
      </c>
      <c r="N1655" s="16" t="str">
        <f>IF(DCalendário6[[#This Row],[Dia Útil2]]="Feriado","Feriado",IF(AND(DCalendário6[[#This Row],[Dia Útil]]="",DCalendário6[[#This Row],[Mês Total]]=F1648),N1648+1,IF(DCalendário6[[#This Row],[Dia Útil]]="",1,"")))</f>
        <v/>
      </c>
      <c r="O165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1655" s="16"/>
      <c r="Q1655" s="17"/>
    </row>
    <row r="1656" spans="1:17" x14ac:dyDescent="0.25">
      <c r="A1656" s="1">
        <v>44755</v>
      </c>
      <c r="B1656" s="1">
        <f>IF(AND(DCalendário6[[#This Row],[Dia da semana]]&gt;1,DCalendário6[[#This Row],[Dia da semana]]&lt;7,DCalendário6[[#This Row],[Feriados]]=""),DCalendário6[[#This Row],[Dia]],"")</f>
        <v>44755</v>
      </c>
      <c r="C1656" s="16">
        <f>IF(DCalendário6[[#This Row],[Mês]]="","",IF(AND(C1652="",C1653="",C1654="",C1655=""),IF(DCalendário6[[#This Row],[Mês]]=D1655,C1655+1,IF(AND(D1655="",D1656=D1651),C1651+1,1)),IF(AND(C1653="",C1654="",C1655=""),IF(DCalendário6[[#This Row],[Mês]]=D1655,C1655+1,IF(AND(D1655="",D1656=D1652),C1652+1,1)),IF(AND(C1654="",C1655=""),IF(DCalendário6[[#This Row],[Mês]]=D1655,C1655+1,IF(AND(D1655="",D1656=D1653),C1653+1,1)),IF(DCalendário6[[#This Row],[Mês]]=D1655,C1655+1,IF(AND(D1655="",D1656=D1654),C1654+1,1))))))</f>
        <v>9</v>
      </c>
      <c r="D1656" s="14">
        <f>IF(DCalendário6[[#This Row],[Dia Útil]]="","",(MONTH($B1656)))</f>
        <v>7</v>
      </c>
      <c r="E1656" s="14">
        <f t="shared" si="25"/>
        <v>2022</v>
      </c>
      <c r="F1656" s="14">
        <f>MONTH(DCalendário6[[#This Row],[Dia]])</f>
        <v>7</v>
      </c>
      <c r="G1656" s="14" t="str">
        <f>MONTH(DCalendário6[[#This Row],[Dia]])&amp;" - "&amp;DCalendário6[[#This Row],[Ano]]</f>
        <v>7 - 2022</v>
      </c>
      <c r="H1656" s="14">
        <f>IF(DCalendário6[[#This Row],[Dia Útil]]="","",DCalendário6[[#This Row],[Semana Ano]])</f>
        <v>29</v>
      </c>
      <c r="I1656" s="14">
        <f>WEEKNUM(DCalendário6[[#This Row],[Dia]])</f>
        <v>29</v>
      </c>
      <c r="J1656" s="14" cm="1">
        <f t="array" aca="1" ref="J165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656" s="16">
        <f>WEEKDAY(DCalendário6[[#This Row],[Dia]])</f>
        <v>4</v>
      </c>
      <c r="L1656" s="1" t="str">
        <f>IFERROR(VLOOKUP(A1656,Tabela4[],1,0),"")</f>
        <v/>
      </c>
      <c r="M165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44755</v>
      </c>
      <c r="N1656" s="16" t="str">
        <f>IF(DCalendário6[[#This Row],[Dia Útil2]]="Feriado","Feriado",IF(AND(DCalendário6[[#This Row],[Dia Útil]]="",DCalendário6[[#This Row],[Mês Total]]=F1649),N1649+1,IF(DCalendário6[[#This Row],[Dia Útil]]="",1,"")))</f>
        <v/>
      </c>
      <c r="O165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1656" s="16"/>
      <c r="Q1656" s="17"/>
    </row>
    <row r="1657" spans="1:17" x14ac:dyDescent="0.25">
      <c r="A1657" s="1">
        <v>44756</v>
      </c>
      <c r="B1657" s="1">
        <f>IF(AND(DCalendário6[[#This Row],[Dia da semana]]&gt;1,DCalendário6[[#This Row],[Dia da semana]]&lt;7,DCalendário6[[#This Row],[Feriados]]=""),DCalendário6[[#This Row],[Dia]],"")</f>
        <v>44756</v>
      </c>
      <c r="C1657" s="16">
        <f>IF(DCalendário6[[#This Row],[Mês]]="","",IF(AND(C1653="",C1654="",C1655="",C1656=""),IF(DCalendário6[[#This Row],[Mês]]=D1656,C1656+1,IF(AND(D1656="",D1657=D1652),C1652+1,1)),IF(AND(C1654="",C1655="",C1656=""),IF(DCalendário6[[#This Row],[Mês]]=D1656,C1656+1,IF(AND(D1656="",D1657=D1653),C1653+1,1)),IF(AND(C1655="",C1656=""),IF(DCalendário6[[#This Row],[Mês]]=D1656,C1656+1,IF(AND(D1656="",D1657=D1654),C1654+1,1)),IF(DCalendário6[[#This Row],[Mês]]=D1656,C1656+1,IF(AND(D1656="",D1657=D1655),C1655+1,1))))))</f>
        <v>10</v>
      </c>
      <c r="D1657" s="14">
        <f>IF(DCalendário6[[#This Row],[Dia Útil]]="","",(MONTH($B1657)))</f>
        <v>7</v>
      </c>
      <c r="E1657" s="14">
        <f t="shared" si="25"/>
        <v>2022</v>
      </c>
      <c r="F1657" s="14">
        <f>MONTH(DCalendário6[[#This Row],[Dia]])</f>
        <v>7</v>
      </c>
      <c r="G1657" s="14" t="str">
        <f>MONTH(DCalendário6[[#This Row],[Dia]])&amp;" - "&amp;DCalendário6[[#This Row],[Ano]]</f>
        <v>7 - 2022</v>
      </c>
      <c r="H1657" s="14">
        <f>IF(DCalendário6[[#This Row],[Dia Útil]]="","",DCalendário6[[#This Row],[Semana Ano]])</f>
        <v>29</v>
      </c>
      <c r="I1657" s="14">
        <f>WEEKNUM(DCalendário6[[#This Row],[Dia]])</f>
        <v>29</v>
      </c>
      <c r="J1657" s="14" cm="1">
        <f t="array" aca="1" ref="J165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657" s="16">
        <f>WEEKDAY(DCalendário6[[#This Row],[Dia]])</f>
        <v>5</v>
      </c>
      <c r="L1657" s="1" t="str">
        <f>IFERROR(VLOOKUP(A1657,Tabela4[],1,0),"")</f>
        <v/>
      </c>
      <c r="M165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44756</v>
      </c>
      <c r="N1657" s="16" t="str">
        <f>IF(DCalendário6[[#This Row],[Dia Útil2]]="Feriado","Feriado",IF(AND(DCalendário6[[#This Row],[Dia Útil]]="",DCalendário6[[#This Row],[Mês Total]]=F1650),N1650+1,IF(DCalendário6[[#This Row],[Dia Útil]]="",1,"")))</f>
        <v/>
      </c>
      <c r="O165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1657" s="16"/>
      <c r="Q1657" s="17"/>
    </row>
    <row r="1658" spans="1:17" x14ac:dyDescent="0.25">
      <c r="A1658" s="1">
        <v>44757</v>
      </c>
      <c r="B1658" s="1">
        <f>IF(AND(DCalendário6[[#This Row],[Dia da semana]]&gt;1,DCalendário6[[#This Row],[Dia da semana]]&lt;7,DCalendário6[[#This Row],[Feriados]]=""),DCalendário6[[#This Row],[Dia]],"")</f>
        <v>44757</v>
      </c>
      <c r="C1658" s="16">
        <f>IF(DCalendário6[[#This Row],[Mês]]="","",IF(AND(C1654="",C1655="",C1656="",C1657=""),IF(DCalendário6[[#This Row],[Mês]]=D1657,C1657+1,IF(AND(D1657="",D1658=D1653),C1653+1,1)),IF(AND(C1655="",C1656="",C1657=""),IF(DCalendário6[[#This Row],[Mês]]=D1657,C1657+1,IF(AND(D1657="",D1658=D1654),C1654+1,1)),IF(AND(C1656="",C1657=""),IF(DCalendário6[[#This Row],[Mês]]=D1657,C1657+1,IF(AND(D1657="",D1658=D1655),C1655+1,1)),IF(DCalendário6[[#This Row],[Mês]]=D1657,C1657+1,IF(AND(D1657="",D1658=D1656),C1656+1,1))))))</f>
        <v>11</v>
      </c>
      <c r="D1658" s="14">
        <f>IF(DCalendário6[[#This Row],[Dia Útil]]="","",(MONTH($B1658)))</f>
        <v>7</v>
      </c>
      <c r="E1658" s="14">
        <f t="shared" si="25"/>
        <v>2022</v>
      </c>
      <c r="F1658" s="14">
        <f>MONTH(DCalendário6[[#This Row],[Dia]])</f>
        <v>7</v>
      </c>
      <c r="G1658" s="14" t="str">
        <f>MONTH(DCalendário6[[#This Row],[Dia]])&amp;" - "&amp;DCalendário6[[#This Row],[Ano]]</f>
        <v>7 - 2022</v>
      </c>
      <c r="H1658" s="14">
        <f>IF(DCalendário6[[#This Row],[Dia Útil]]="","",DCalendário6[[#This Row],[Semana Ano]])</f>
        <v>29</v>
      </c>
      <c r="I1658" s="14">
        <f>WEEKNUM(DCalendário6[[#This Row],[Dia]])</f>
        <v>29</v>
      </c>
      <c r="J1658" s="14" cm="1">
        <f t="array" aca="1" ref="J165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658" s="16">
        <f>WEEKDAY(DCalendário6[[#This Row],[Dia]])</f>
        <v>6</v>
      </c>
      <c r="L1658" s="1" t="str">
        <f>IFERROR(VLOOKUP(A1658,Tabela4[],1,0),"")</f>
        <v/>
      </c>
      <c r="M165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44757</v>
      </c>
      <c r="N1658" s="16" t="str">
        <f>IF(DCalendário6[[#This Row],[Dia Útil2]]="Feriado","Feriado",IF(AND(DCalendário6[[#This Row],[Dia Útil]]="",DCalendário6[[#This Row],[Mês Total]]=F1651),N1651+1,IF(DCalendário6[[#This Row],[Dia Útil]]="",1,"")))</f>
        <v/>
      </c>
      <c r="O165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1658" s="16"/>
      <c r="Q1658" s="17"/>
    </row>
    <row r="1659" spans="1:17" x14ac:dyDescent="0.25">
      <c r="A1659" s="1">
        <v>44758</v>
      </c>
      <c r="B1659" s="1" t="str">
        <f>IF(AND(DCalendário6[[#This Row],[Dia da semana]]&gt;1,DCalendário6[[#This Row],[Dia da semana]]&lt;7,DCalendário6[[#This Row],[Feriados]]=""),DCalendário6[[#This Row],[Dia]],"")</f>
        <v/>
      </c>
      <c r="C1659" s="16" t="str">
        <f>IF(DCalendário6[[#This Row],[Mês]]="","",IF(AND(C1655="",C1656="",C1657="",C1658=""),IF(DCalendário6[[#This Row],[Mês]]=D1658,C1658+1,IF(AND(D1658="",D1659=D1654),C1654+1,1)),IF(AND(C1656="",C1657="",C1658=""),IF(DCalendário6[[#This Row],[Mês]]=D1658,C1658+1,IF(AND(D1658="",D1659=D1655),C1655+1,1)),IF(AND(C1657="",C1658=""),IF(DCalendário6[[#This Row],[Mês]]=D1658,C1658+1,IF(AND(D1658="",D1659=D1656),C1656+1,1)),IF(DCalendário6[[#This Row],[Mês]]=D1658,C1658+1,IF(AND(D1658="",D1659=D1657),C1657+1,1))))))</f>
        <v/>
      </c>
      <c r="D1659" s="14" t="str">
        <f>IF(DCalendário6[[#This Row],[Dia Útil]]="","",(MONTH($B1659)))</f>
        <v/>
      </c>
      <c r="E1659" s="14">
        <f t="shared" si="25"/>
        <v>2022</v>
      </c>
      <c r="F1659" s="14">
        <f>MONTH(DCalendário6[[#This Row],[Dia]])</f>
        <v>7</v>
      </c>
      <c r="G1659" s="14" t="str">
        <f>MONTH(DCalendário6[[#This Row],[Dia]])&amp;" - "&amp;DCalendário6[[#This Row],[Ano]]</f>
        <v>7 - 2022</v>
      </c>
      <c r="H1659" s="14" t="str">
        <f>IF(DCalendário6[[#This Row],[Dia Útil]]="","",DCalendário6[[#This Row],[Semana Ano]])</f>
        <v/>
      </c>
      <c r="I1659" s="14">
        <f>WEEKNUM(DCalendário6[[#This Row],[Dia]])</f>
        <v>29</v>
      </c>
      <c r="J1659" s="14" cm="1">
        <f t="array" aca="1" ref="J165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659" s="16">
        <f>WEEKDAY(DCalendário6[[#This Row],[Dia]])</f>
        <v>7</v>
      </c>
      <c r="L1659" s="1" t="str">
        <f>IFERROR(VLOOKUP(A1659,Tabela4[],1,0),"")</f>
        <v/>
      </c>
      <c r="M165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659" s="16">
        <f>IF(DCalendário6[[#This Row],[Dia Útil2]]="Feriado","Feriado",IF(AND(DCalendário6[[#This Row],[Dia Útil]]="",DCalendário6[[#This Row],[Mês Total]]=F1652),N1652+1,IF(DCalendário6[[#This Row],[Dia Útil]]="",1,"")))</f>
        <v>3</v>
      </c>
      <c r="O165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1659" s="16"/>
      <c r="Q1659" s="17"/>
    </row>
    <row r="1660" spans="1:17" x14ac:dyDescent="0.25">
      <c r="A1660" s="1">
        <v>44759</v>
      </c>
      <c r="B1660" s="1" t="str">
        <f>IF(AND(DCalendário6[[#This Row],[Dia da semana]]&gt;1,DCalendário6[[#This Row],[Dia da semana]]&lt;7,DCalendário6[[#This Row],[Feriados]]=""),DCalendário6[[#This Row],[Dia]],"")</f>
        <v/>
      </c>
      <c r="C1660" s="16" t="str">
        <f>IF(DCalendário6[[#This Row],[Mês]]="","",IF(AND(C1656="",C1657="",C1658="",C1659=""),IF(DCalendário6[[#This Row],[Mês]]=D1659,C1659+1,IF(AND(D1659="",D1660=D1655),C1655+1,1)),IF(AND(C1657="",C1658="",C1659=""),IF(DCalendário6[[#This Row],[Mês]]=D1659,C1659+1,IF(AND(D1659="",D1660=D1656),C1656+1,1)),IF(AND(C1658="",C1659=""),IF(DCalendário6[[#This Row],[Mês]]=D1659,C1659+1,IF(AND(D1659="",D1660=D1657),C1657+1,1)),IF(DCalendário6[[#This Row],[Mês]]=D1659,C1659+1,IF(AND(D1659="",D1660=D1658),C1658+1,1))))))</f>
        <v/>
      </c>
      <c r="D1660" s="14" t="str">
        <f>IF(DCalendário6[[#This Row],[Dia Útil]]="","",(MONTH($B1660)))</f>
        <v/>
      </c>
      <c r="E1660" s="14">
        <f t="shared" si="25"/>
        <v>2022</v>
      </c>
      <c r="F1660" s="14">
        <f>MONTH(DCalendário6[[#This Row],[Dia]])</f>
        <v>7</v>
      </c>
      <c r="G1660" s="14" t="str">
        <f>MONTH(DCalendário6[[#This Row],[Dia]])&amp;" - "&amp;DCalendário6[[#This Row],[Ano]]</f>
        <v>7 - 2022</v>
      </c>
      <c r="H1660" s="14" t="str">
        <f>IF(DCalendário6[[#This Row],[Dia Útil]]="","",DCalendário6[[#This Row],[Semana Ano]])</f>
        <v/>
      </c>
      <c r="I1660" s="14">
        <f>WEEKNUM(DCalendário6[[#This Row],[Dia]])</f>
        <v>30</v>
      </c>
      <c r="J1660" s="14" cm="1">
        <f t="array" aca="1" ref="J166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660" s="16">
        <f>WEEKDAY(DCalendário6[[#This Row],[Dia]])</f>
        <v>1</v>
      </c>
      <c r="L1660" s="1" t="str">
        <f>IFERROR(VLOOKUP(A1660,Tabela4[],1,0),"")</f>
        <v/>
      </c>
      <c r="M166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660" s="16">
        <f>IF(DCalendário6[[#This Row],[Dia Útil2]]="Feriado","Feriado",IF(AND(DCalendário6[[#This Row],[Dia Útil]]="",DCalendário6[[#This Row],[Mês Total]]=F1653),N1653+1,IF(DCalendário6[[#This Row],[Dia Útil]]="",1,"")))</f>
        <v>3</v>
      </c>
      <c r="O166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1660" s="16"/>
      <c r="Q1660" s="17"/>
    </row>
    <row r="1661" spans="1:17" x14ac:dyDescent="0.25">
      <c r="A1661" s="1">
        <v>44760</v>
      </c>
      <c r="B1661" s="1">
        <f>IF(AND(DCalendário6[[#This Row],[Dia da semana]]&gt;1,DCalendário6[[#This Row],[Dia da semana]]&lt;7,DCalendário6[[#This Row],[Feriados]]=""),DCalendário6[[#This Row],[Dia]],"")</f>
        <v>44760</v>
      </c>
      <c r="C1661" s="16">
        <f>IF(DCalendário6[[#This Row],[Mês]]="","",IF(AND(C1657="",C1658="",C1659="",C1660=""),IF(DCalendário6[[#This Row],[Mês]]=D1660,C1660+1,IF(AND(D1660="",D1661=D1656),C1656+1,1)),IF(AND(C1658="",C1659="",C1660=""),IF(DCalendário6[[#This Row],[Mês]]=D1660,C1660+1,IF(AND(D1660="",D1661=D1657),C1657+1,1)),IF(AND(C1659="",C1660=""),IF(DCalendário6[[#This Row],[Mês]]=D1660,C1660+1,IF(AND(D1660="",D1661=D1658),C1658+1,1)),IF(DCalendário6[[#This Row],[Mês]]=D1660,C1660+1,IF(AND(D1660="",D1661=D1659),C1659+1,1))))))</f>
        <v>12</v>
      </c>
      <c r="D1661" s="14">
        <f>IF(DCalendário6[[#This Row],[Dia Útil]]="","",(MONTH($B1661)))</f>
        <v>7</v>
      </c>
      <c r="E1661" s="14">
        <f t="shared" si="25"/>
        <v>2022</v>
      </c>
      <c r="F1661" s="14">
        <f>MONTH(DCalendário6[[#This Row],[Dia]])</f>
        <v>7</v>
      </c>
      <c r="G1661" s="14" t="str">
        <f>MONTH(DCalendário6[[#This Row],[Dia]])&amp;" - "&amp;DCalendário6[[#This Row],[Ano]]</f>
        <v>7 - 2022</v>
      </c>
      <c r="H1661" s="14">
        <f>IF(DCalendário6[[#This Row],[Dia Útil]]="","",DCalendário6[[#This Row],[Semana Ano]])</f>
        <v>30</v>
      </c>
      <c r="I1661" s="14">
        <f>WEEKNUM(DCalendário6[[#This Row],[Dia]])</f>
        <v>30</v>
      </c>
      <c r="J1661" s="14" cm="1">
        <f t="array" aca="1" ref="J166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661" s="16">
        <f>WEEKDAY(DCalendário6[[#This Row],[Dia]])</f>
        <v>2</v>
      </c>
      <c r="L1661" s="1" t="str">
        <f>IFERROR(VLOOKUP(A1661,Tabela4[],1,0),"")</f>
        <v/>
      </c>
      <c r="M166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44760</v>
      </c>
      <c r="N1661" s="16" t="str">
        <f>IF(DCalendário6[[#This Row],[Dia Útil2]]="Feriado","Feriado",IF(AND(DCalendário6[[#This Row],[Dia Útil]]="",DCalendário6[[#This Row],[Mês Total]]=F1654),N1654+1,IF(DCalendário6[[#This Row],[Dia Útil]]="",1,"")))</f>
        <v/>
      </c>
      <c r="O166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1661" s="16"/>
      <c r="Q1661" s="17"/>
    </row>
    <row r="1662" spans="1:17" x14ac:dyDescent="0.25">
      <c r="A1662" s="1">
        <v>44761</v>
      </c>
      <c r="B1662" s="1">
        <f>IF(AND(DCalendário6[[#This Row],[Dia da semana]]&gt;1,DCalendário6[[#This Row],[Dia da semana]]&lt;7,DCalendário6[[#This Row],[Feriados]]=""),DCalendário6[[#This Row],[Dia]],"")</f>
        <v>44761</v>
      </c>
      <c r="C1662" s="16">
        <f>IF(DCalendário6[[#This Row],[Mês]]="","",IF(AND(C1658="",C1659="",C1660="",C1661=""),IF(DCalendário6[[#This Row],[Mês]]=D1661,C1661+1,IF(AND(D1661="",D1662=D1657),C1657+1,1)),IF(AND(C1659="",C1660="",C1661=""),IF(DCalendário6[[#This Row],[Mês]]=D1661,C1661+1,IF(AND(D1661="",D1662=D1658),C1658+1,1)),IF(AND(C1660="",C1661=""),IF(DCalendário6[[#This Row],[Mês]]=D1661,C1661+1,IF(AND(D1661="",D1662=D1659),C1659+1,1)),IF(DCalendário6[[#This Row],[Mês]]=D1661,C1661+1,IF(AND(D1661="",D1662=D1660),C1660+1,1))))))</f>
        <v>13</v>
      </c>
      <c r="D1662" s="14">
        <f>IF(DCalendário6[[#This Row],[Dia Útil]]="","",(MONTH($B1662)))</f>
        <v>7</v>
      </c>
      <c r="E1662" s="14">
        <f t="shared" si="25"/>
        <v>2022</v>
      </c>
      <c r="F1662" s="14">
        <f>MONTH(DCalendário6[[#This Row],[Dia]])</f>
        <v>7</v>
      </c>
      <c r="G1662" s="14" t="str">
        <f>MONTH(DCalendário6[[#This Row],[Dia]])&amp;" - "&amp;DCalendário6[[#This Row],[Ano]]</f>
        <v>7 - 2022</v>
      </c>
      <c r="H1662" s="14">
        <f>IF(DCalendário6[[#This Row],[Dia Útil]]="","",DCalendário6[[#This Row],[Semana Ano]])</f>
        <v>30</v>
      </c>
      <c r="I1662" s="14">
        <f>WEEKNUM(DCalendário6[[#This Row],[Dia]])</f>
        <v>30</v>
      </c>
      <c r="J1662" s="14" cm="1">
        <f t="array" aca="1" ref="J166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662" s="16">
        <f>WEEKDAY(DCalendário6[[#This Row],[Dia]])</f>
        <v>3</v>
      </c>
      <c r="L1662" s="1" t="str">
        <f>IFERROR(VLOOKUP(A1662,Tabela4[],1,0),"")</f>
        <v/>
      </c>
      <c r="M166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44761</v>
      </c>
      <c r="N1662" s="16" t="str">
        <f>IF(DCalendário6[[#This Row],[Dia Útil2]]="Feriado","Feriado",IF(AND(DCalendário6[[#This Row],[Dia Útil]]="",DCalendário6[[#This Row],[Mês Total]]=F1655),N1655+1,IF(DCalendário6[[#This Row],[Dia Útil]]="",1,"")))</f>
        <v/>
      </c>
      <c r="O166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1662" s="16"/>
      <c r="Q1662" s="17"/>
    </row>
    <row r="1663" spans="1:17" x14ac:dyDescent="0.25">
      <c r="A1663" s="1">
        <v>44762</v>
      </c>
      <c r="B1663" s="1">
        <f>IF(AND(DCalendário6[[#This Row],[Dia da semana]]&gt;1,DCalendário6[[#This Row],[Dia da semana]]&lt;7,DCalendário6[[#This Row],[Feriados]]=""),DCalendário6[[#This Row],[Dia]],"")</f>
        <v>44762</v>
      </c>
      <c r="C1663" s="16">
        <f>IF(DCalendário6[[#This Row],[Mês]]="","",IF(AND(C1659="",C1660="",C1661="",C1662=""),IF(DCalendário6[[#This Row],[Mês]]=D1662,C1662+1,IF(AND(D1662="",D1663=D1658),C1658+1,1)),IF(AND(C1660="",C1661="",C1662=""),IF(DCalendário6[[#This Row],[Mês]]=D1662,C1662+1,IF(AND(D1662="",D1663=D1659),C1659+1,1)),IF(AND(C1661="",C1662=""),IF(DCalendário6[[#This Row],[Mês]]=D1662,C1662+1,IF(AND(D1662="",D1663=D1660),C1660+1,1)),IF(DCalendário6[[#This Row],[Mês]]=D1662,C1662+1,IF(AND(D1662="",D1663=D1661),C1661+1,1))))))</f>
        <v>14</v>
      </c>
      <c r="D1663" s="14">
        <f>IF(DCalendário6[[#This Row],[Dia Útil]]="","",(MONTH($B1663)))</f>
        <v>7</v>
      </c>
      <c r="E1663" s="14">
        <f t="shared" si="25"/>
        <v>2022</v>
      </c>
      <c r="F1663" s="14">
        <f>MONTH(DCalendário6[[#This Row],[Dia]])</f>
        <v>7</v>
      </c>
      <c r="G1663" s="14" t="str">
        <f>MONTH(DCalendário6[[#This Row],[Dia]])&amp;" - "&amp;DCalendário6[[#This Row],[Ano]]</f>
        <v>7 - 2022</v>
      </c>
      <c r="H1663" s="14">
        <f>IF(DCalendário6[[#This Row],[Dia Útil]]="","",DCalendário6[[#This Row],[Semana Ano]])</f>
        <v>30</v>
      </c>
      <c r="I1663" s="14">
        <f>WEEKNUM(DCalendário6[[#This Row],[Dia]])</f>
        <v>30</v>
      </c>
      <c r="J1663" s="14" cm="1">
        <f t="array" aca="1" ref="J166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663" s="16">
        <f>WEEKDAY(DCalendário6[[#This Row],[Dia]])</f>
        <v>4</v>
      </c>
      <c r="L1663" s="1" t="str">
        <f>IFERROR(VLOOKUP(A1663,Tabela4[],1,0),"")</f>
        <v/>
      </c>
      <c r="M166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44762</v>
      </c>
      <c r="N1663" s="16" t="str">
        <f>IF(DCalendário6[[#This Row],[Dia Útil2]]="Feriado","Feriado",IF(AND(DCalendário6[[#This Row],[Dia Útil]]="",DCalendário6[[#This Row],[Mês Total]]=F1656),N1656+1,IF(DCalendário6[[#This Row],[Dia Útil]]="",1,"")))</f>
        <v/>
      </c>
      <c r="O166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1663" s="16"/>
      <c r="Q1663" s="17"/>
    </row>
    <row r="1664" spans="1:17" x14ac:dyDescent="0.25">
      <c r="A1664" s="1">
        <v>44763</v>
      </c>
      <c r="B1664" s="1">
        <f>IF(AND(DCalendário6[[#This Row],[Dia da semana]]&gt;1,DCalendário6[[#This Row],[Dia da semana]]&lt;7,DCalendário6[[#This Row],[Feriados]]=""),DCalendário6[[#This Row],[Dia]],"")</f>
        <v>44763</v>
      </c>
      <c r="C1664" s="16">
        <f>IF(DCalendário6[[#This Row],[Mês]]="","",IF(AND(C1660="",C1661="",C1662="",C1663=""),IF(DCalendário6[[#This Row],[Mês]]=D1663,C1663+1,IF(AND(D1663="",D1664=D1659),C1659+1,1)),IF(AND(C1661="",C1662="",C1663=""),IF(DCalendário6[[#This Row],[Mês]]=D1663,C1663+1,IF(AND(D1663="",D1664=D1660),C1660+1,1)),IF(AND(C1662="",C1663=""),IF(DCalendário6[[#This Row],[Mês]]=D1663,C1663+1,IF(AND(D1663="",D1664=D1661),C1661+1,1)),IF(DCalendário6[[#This Row],[Mês]]=D1663,C1663+1,IF(AND(D1663="",D1664=D1662),C1662+1,1))))))</f>
        <v>15</v>
      </c>
      <c r="D1664" s="14">
        <f>IF(DCalendário6[[#This Row],[Dia Útil]]="","",(MONTH($B1664)))</f>
        <v>7</v>
      </c>
      <c r="E1664" s="14">
        <f t="shared" si="25"/>
        <v>2022</v>
      </c>
      <c r="F1664" s="14">
        <f>MONTH(DCalendário6[[#This Row],[Dia]])</f>
        <v>7</v>
      </c>
      <c r="G1664" s="14" t="str">
        <f>MONTH(DCalendário6[[#This Row],[Dia]])&amp;" - "&amp;DCalendário6[[#This Row],[Ano]]</f>
        <v>7 - 2022</v>
      </c>
      <c r="H1664" s="14">
        <f>IF(DCalendário6[[#This Row],[Dia Útil]]="","",DCalendário6[[#This Row],[Semana Ano]])</f>
        <v>30</v>
      </c>
      <c r="I1664" s="14">
        <f>WEEKNUM(DCalendário6[[#This Row],[Dia]])</f>
        <v>30</v>
      </c>
      <c r="J1664" s="14" cm="1">
        <f t="array" aca="1" ref="J166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664" s="16">
        <f>WEEKDAY(DCalendário6[[#This Row],[Dia]])</f>
        <v>5</v>
      </c>
      <c r="L1664" s="1" t="str">
        <f>IFERROR(VLOOKUP(A1664,Tabela4[],1,0),"")</f>
        <v/>
      </c>
      <c r="M166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44763</v>
      </c>
      <c r="N1664" s="16" t="str">
        <f>IF(DCalendário6[[#This Row],[Dia Útil2]]="Feriado","Feriado",IF(AND(DCalendário6[[#This Row],[Dia Útil]]="",DCalendário6[[#This Row],[Mês Total]]=F1657),N1657+1,IF(DCalendário6[[#This Row],[Dia Útil]]="",1,"")))</f>
        <v/>
      </c>
      <c r="O166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1664" s="16"/>
      <c r="Q1664" s="17"/>
    </row>
    <row r="1665" spans="1:17" x14ac:dyDescent="0.25">
      <c r="A1665" s="1">
        <v>44764</v>
      </c>
      <c r="B1665" s="1">
        <f>IF(AND(DCalendário6[[#This Row],[Dia da semana]]&gt;1,DCalendário6[[#This Row],[Dia da semana]]&lt;7,DCalendário6[[#This Row],[Feriados]]=""),DCalendário6[[#This Row],[Dia]],"")</f>
        <v>44764</v>
      </c>
      <c r="C1665" s="16">
        <f>IF(DCalendário6[[#This Row],[Mês]]="","",IF(AND(C1661="",C1662="",C1663="",C1664=""),IF(DCalendário6[[#This Row],[Mês]]=D1664,C1664+1,IF(AND(D1664="",D1665=D1660),C1660+1,1)),IF(AND(C1662="",C1663="",C1664=""),IF(DCalendário6[[#This Row],[Mês]]=D1664,C1664+1,IF(AND(D1664="",D1665=D1661),C1661+1,1)),IF(AND(C1663="",C1664=""),IF(DCalendário6[[#This Row],[Mês]]=D1664,C1664+1,IF(AND(D1664="",D1665=D1662),C1662+1,1)),IF(DCalendário6[[#This Row],[Mês]]=D1664,C1664+1,IF(AND(D1664="",D1665=D1663),C1663+1,1))))))</f>
        <v>16</v>
      </c>
      <c r="D1665" s="14">
        <f>IF(DCalendário6[[#This Row],[Dia Útil]]="","",(MONTH($B1665)))</f>
        <v>7</v>
      </c>
      <c r="E1665" s="14">
        <f t="shared" si="25"/>
        <v>2022</v>
      </c>
      <c r="F1665" s="14">
        <f>MONTH(DCalendário6[[#This Row],[Dia]])</f>
        <v>7</v>
      </c>
      <c r="G1665" s="14" t="str">
        <f>MONTH(DCalendário6[[#This Row],[Dia]])&amp;" - "&amp;DCalendário6[[#This Row],[Ano]]</f>
        <v>7 - 2022</v>
      </c>
      <c r="H1665" s="14">
        <f>IF(DCalendário6[[#This Row],[Dia Útil]]="","",DCalendário6[[#This Row],[Semana Ano]])</f>
        <v>30</v>
      </c>
      <c r="I1665" s="14">
        <f>WEEKNUM(DCalendário6[[#This Row],[Dia]])</f>
        <v>30</v>
      </c>
      <c r="J1665" s="14" cm="1">
        <f t="array" aca="1" ref="J166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665" s="16">
        <f>WEEKDAY(DCalendário6[[#This Row],[Dia]])</f>
        <v>6</v>
      </c>
      <c r="L1665" s="1" t="str">
        <f>IFERROR(VLOOKUP(A1665,Tabela4[],1,0),"")</f>
        <v/>
      </c>
      <c r="M166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44764</v>
      </c>
      <c r="N1665" s="16" t="str">
        <f>IF(DCalendário6[[#This Row],[Dia Útil2]]="Feriado","Feriado",IF(AND(DCalendário6[[#This Row],[Dia Útil]]="",DCalendário6[[#This Row],[Mês Total]]=F1658),N1658+1,IF(DCalendário6[[#This Row],[Dia Útil]]="",1,"")))</f>
        <v/>
      </c>
      <c r="O166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1665" s="16"/>
      <c r="Q1665" s="17"/>
    </row>
    <row r="1666" spans="1:17" x14ac:dyDescent="0.25">
      <c r="A1666" s="1">
        <v>44765</v>
      </c>
      <c r="B1666" s="1" t="str">
        <f>IF(AND(DCalendário6[[#This Row],[Dia da semana]]&gt;1,DCalendário6[[#This Row],[Dia da semana]]&lt;7,DCalendário6[[#This Row],[Feriados]]=""),DCalendário6[[#This Row],[Dia]],"")</f>
        <v/>
      </c>
      <c r="C1666" s="16" t="str">
        <f>IF(DCalendário6[[#This Row],[Mês]]="","",IF(AND(C1662="",C1663="",C1664="",C1665=""),IF(DCalendário6[[#This Row],[Mês]]=D1665,C1665+1,IF(AND(D1665="",D1666=D1661),C1661+1,1)),IF(AND(C1663="",C1664="",C1665=""),IF(DCalendário6[[#This Row],[Mês]]=D1665,C1665+1,IF(AND(D1665="",D1666=D1662),C1662+1,1)),IF(AND(C1664="",C1665=""),IF(DCalendário6[[#This Row],[Mês]]=D1665,C1665+1,IF(AND(D1665="",D1666=D1663),C1663+1,1)),IF(DCalendário6[[#This Row],[Mês]]=D1665,C1665+1,IF(AND(D1665="",D1666=D1664),C1664+1,1))))))</f>
        <v/>
      </c>
      <c r="D1666" s="14" t="str">
        <f>IF(DCalendário6[[#This Row],[Dia Útil]]="","",(MONTH($B1666)))</f>
        <v/>
      </c>
      <c r="E1666" s="14">
        <f t="shared" ref="E1666:E1729" si="26">YEAR($A1666)</f>
        <v>2022</v>
      </c>
      <c r="F1666" s="14">
        <f>MONTH(DCalendário6[[#This Row],[Dia]])</f>
        <v>7</v>
      </c>
      <c r="G1666" s="14" t="str">
        <f>MONTH(DCalendário6[[#This Row],[Dia]])&amp;" - "&amp;DCalendário6[[#This Row],[Ano]]</f>
        <v>7 - 2022</v>
      </c>
      <c r="H1666" s="14" t="str">
        <f>IF(DCalendário6[[#This Row],[Dia Útil]]="","",DCalendário6[[#This Row],[Semana Ano]])</f>
        <v/>
      </c>
      <c r="I1666" s="14">
        <f>WEEKNUM(DCalendário6[[#This Row],[Dia]])</f>
        <v>30</v>
      </c>
      <c r="J1666" s="14" cm="1">
        <f t="array" aca="1" ref="J166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666" s="16">
        <f>WEEKDAY(DCalendário6[[#This Row],[Dia]])</f>
        <v>7</v>
      </c>
      <c r="L1666" s="1" t="str">
        <f>IFERROR(VLOOKUP(A1666,Tabela4[],1,0),"")</f>
        <v/>
      </c>
      <c r="M166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666" s="16">
        <f>IF(DCalendário6[[#This Row],[Dia Útil2]]="Feriado","Feriado",IF(AND(DCalendário6[[#This Row],[Dia Útil]]="",DCalendário6[[#This Row],[Mês Total]]=F1659),N1659+1,IF(DCalendário6[[#This Row],[Dia Útil]]="",1,"")))</f>
        <v>4</v>
      </c>
      <c r="O166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1666" s="16"/>
      <c r="Q1666" s="17"/>
    </row>
    <row r="1667" spans="1:17" x14ac:dyDescent="0.25">
      <c r="A1667" s="1">
        <v>44766</v>
      </c>
      <c r="B1667" s="1" t="str">
        <f>IF(AND(DCalendário6[[#This Row],[Dia da semana]]&gt;1,DCalendário6[[#This Row],[Dia da semana]]&lt;7,DCalendário6[[#This Row],[Feriados]]=""),DCalendário6[[#This Row],[Dia]],"")</f>
        <v/>
      </c>
      <c r="C1667" s="16" t="str">
        <f>IF(DCalendário6[[#This Row],[Mês]]="","",IF(AND(C1663="",C1664="",C1665="",C1666=""),IF(DCalendário6[[#This Row],[Mês]]=D1666,C1666+1,IF(AND(D1666="",D1667=D1662),C1662+1,1)),IF(AND(C1664="",C1665="",C1666=""),IF(DCalendário6[[#This Row],[Mês]]=D1666,C1666+1,IF(AND(D1666="",D1667=D1663),C1663+1,1)),IF(AND(C1665="",C1666=""),IF(DCalendário6[[#This Row],[Mês]]=D1666,C1666+1,IF(AND(D1666="",D1667=D1664),C1664+1,1)),IF(DCalendário6[[#This Row],[Mês]]=D1666,C1666+1,IF(AND(D1666="",D1667=D1665),C1665+1,1))))))</f>
        <v/>
      </c>
      <c r="D1667" s="14" t="str">
        <f>IF(DCalendário6[[#This Row],[Dia Útil]]="","",(MONTH($B1667)))</f>
        <v/>
      </c>
      <c r="E1667" s="14">
        <f t="shared" si="26"/>
        <v>2022</v>
      </c>
      <c r="F1667" s="14">
        <f>MONTH(DCalendário6[[#This Row],[Dia]])</f>
        <v>7</v>
      </c>
      <c r="G1667" s="14" t="str">
        <f>MONTH(DCalendário6[[#This Row],[Dia]])&amp;" - "&amp;DCalendário6[[#This Row],[Ano]]</f>
        <v>7 - 2022</v>
      </c>
      <c r="H1667" s="14" t="str">
        <f>IF(DCalendário6[[#This Row],[Dia Útil]]="","",DCalendário6[[#This Row],[Semana Ano]])</f>
        <v/>
      </c>
      <c r="I1667" s="14">
        <f>WEEKNUM(DCalendário6[[#This Row],[Dia]])</f>
        <v>31</v>
      </c>
      <c r="J1667" s="14" cm="1">
        <f t="array" aca="1" ref="J166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667" s="16">
        <f>WEEKDAY(DCalendário6[[#This Row],[Dia]])</f>
        <v>1</v>
      </c>
      <c r="L1667" s="1" t="str">
        <f>IFERROR(VLOOKUP(A1667,Tabela4[],1,0),"")</f>
        <v/>
      </c>
      <c r="M166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667" s="16">
        <f>IF(DCalendário6[[#This Row],[Dia Útil2]]="Feriado","Feriado",IF(AND(DCalendário6[[#This Row],[Dia Útil]]="",DCalendário6[[#This Row],[Mês Total]]=F1660),N1660+1,IF(DCalendário6[[#This Row],[Dia Útil]]="",1,"")))</f>
        <v>4</v>
      </c>
      <c r="O166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1667" s="16"/>
      <c r="Q1667" s="17"/>
    </row>
    <row r="1668" spans="1:17" x14ac:dyDescent="0.25">
      <c r="A1668" s="1">
        <v>44767</v>
      </c>
      <c r="B1668" s="1">
        <f>IF(AND(DCalendário6[[#This Row],[Dia da semana]]&gt;1,DCalendário6[[#This Row],[Dia da semana]]&lt;7,DCalendário6[[#This Row],[Feriados]]=""),DCalendário6[[#This Row],[Dia]],"")</f>
        <v>44767</v>
      </c>
      <c r="C1668" s="16">
        <f>IF(DCalendário6[[#This Row],[Mês]]="","",IF(AND(C1664="",C1665="",C1666="",C1667=""),IF(DCalendário6[[#This Row],[Mês]]=D1667,C1667+1,IF(AND(D1667="",D1668=D1663),C1663+1,1)),IF(AND(C1665="",C1666="",C1667=""),IF(DCalendário6[[#This Row],[Mês]]=D1667,C1667+1,IF(AND(D1667="",D1668=D1664),C1664+1,1)),IF(AND(C1666="",C1667=""),IF(DCalendário6[[#This Row],[Mês]]=D1667,C1667+1,IF(AND(D1667="",D1668=D1665),C1665+1,1)),IF(DCalendário6[[#This Row],[Mês]]=D1667,C1667+1,IF(AND(D1667="",D1668=D1666),C1666+1,1))))))</f>
        <v>17</v>
      </c>
      <c r="D1668" s="14">
        <f>IF(DCalendário6[[#This Row],[Dia Útil]]="","",(MONTH($B1668)))</f>
        <v>7</v>
      </c>
      <c r="E1668" s="14">
        <f t="shared" si="26"/>
        <v>2022</v>
      </c>
      <c r="F1668" s="14">
        <f>MONTH(DCalendário6[[#This Row],[Dia]])</f>
        <v>7</v>
      </c>
      <c r="G1668" s="14" t="str">
        <f>MONTH(DCalendário6[[#This Row],[Dia]])&amp;" - "&amp;DCalendário6[[#This Row],[Ano]]</f>
        <v>7 - 2022</v>
      </c>
      <c r="H1668" s="14">
        <f>IF(DCalendário6[[#This Row],[Dia Útil]]="","",DCalendário6[[#This Row],[Semana Ano]])</f>
        <v>31</v>
      </c>
      <c r="I1668" s="14">
        <f>WEEKNUM(DCalendário6[[#This Row],[Dia]])</f>
        <v>31</v>
      </c>
      <c r="J1668" s="14" cm="1">
        <f t="array" aca="1" ref="J166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668" s="16">
        <f>WEEKDAY(DCalendário6[[#This Row],[Dia]])</f>
        <v>2</v>
      </c>
      <c r="L1668" s="1" t="str">
        <f>IFERROR(VLOOKUP(A1668,Tabela4[],1,0),"")</f>
        <v/>
      </c>
      <c r="M166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44767</v>
      </c>
      <c r="N1668" s="16" t="str">
        <f>IF(DCalendário6[[#This Row],[Dia Útil2]]="Feriado","Feriado",IF(AND(DCalendário6[[#This Row],[Dia Útil]]="",DCalendário6[[#This Row],[Mês Total]]=F1661),N1661+1,IF(DCalendário6[[#This Row],[Dia Útil]]="",1,"")))</f>
        <v/>
      </c>
      <c r="O166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1668" s="16"/>
      <c r="Q1668" s="17"/>
    </row>
    <row r="1669" spans="1:17" x14ac:dyDescent="0.25">
      <c r="A1669" s="1">
        <v>44768</v>
      </c>
      <c r="B1669" s="1">
        <f>IF(AND(DCalendário6[[#This Row],[Dia da semana]]&gt;1,DCalendário6[[#This Row],[Dia da semana]]&lt;7,DCalendário6[[#This Row],[Feriados]]=""),DCalendário6[[#This Row],[Dia]],"")</f>
        <v>44768</v>
      </c>
      <c r="C1669" s="16">
        <f>IF(DCalendário6[[#This Row],[Mês]]="","",IF(AND(C1665="",C1666="",C1667="",C1668=""),IF(DCalendário6[[#This Row],[Mês]]=D1668,C1668+1,IF(AND(D1668="",D1669=D1664),C1664+1,1)),IF(AND(C1666="",C1667="",C1668=""),IF(DCalendário6[[#This Row],[Mês]]=D1668,C1668+1,IF(AND(D1668="",D1669=D1665),C1665+1,1)),IF(AND(C1667="",C1668=""),IF(DCalendário6[[#This Row],[Mês]]=D1668,C1668+1,IF(AND(D1668="",D1669=D1666),C1666+1,1)),IF(DCalendário6[[#This Row],[Mês]]=D1668,C1668+1,IF(AND(D1668="",D1669=D1667),C1667+1,1))))))</f>
        <v>18</v>
      </c>
      <c r="D1669" s="14">
        <f>IF(DCalendário6[[#This Row],[Dia Útil]]="","",(MONTH($B1669)))</f>
        <v>7</v>
      </c>
      <c r="E1669" s="14">
        <f t="shared" si="26"/>
        <v>2022</v>
      </c>
      <c r="F1669" s="14">
        <f>MONTH(DCalendário6[[#This Row],[Dia]])</f>
        <v>7</v>
      </c>
      <c r="G1669" s="14" t="str">
        <f>MONTH(DCalendário6[[#This Row],[Dia]])&amp;" - "&amp;DCalendário6[[#This Row],[Ano]]</f>
        <v>7 - 2022</v>
      </c>
      <c r="H1669" s="14">
        <f>IF(DCalendário6[[#This Row],[Dia Útil]]="","",DCalendário6[[#This Row],[Semana Ano]])</f>
        <v>31</v>
      </c>
      <c r="I1669" s="14">
        <f>WEEKNUM(DCalendário6[[#This Row],[Dia]])</f>
        <v>31</v>
      </c>
      <c r="J1669" s="14" cm="1">
        <f t="array" aca="1" ref="J166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669" s="16">
        <f>WEEKDAY(DCalendário6[[#This Row],[Dia]])</f>
        <v>3</v>
      </c>
      <c r="L1669" s="1" t="str">
        <f>IFERROR(VLOOKUP(A1669,Tabela4[],1,0),"")</f>
        <v/>
      </c>
      <c r="M166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44768</v>
      </c>
      <c r="N1669" s="16" t="str">
        <f>IF(DCalendário6[[#This Row],[Dia Útil2]]="Feriado","Feriado",IF(AND(DCalendário6[[#This Row],[Dia Útil]]="",DCalendário6[[#This Row],[Mês Total]]=F1662),N1662+1,IF(DCalendário6[[#This Row],[Dia Útil]]="",1,"")))</f>
        <v/>
      </c>
      <c r="O166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1669" s="16"/>
      <c r="Q1669" s="17"/>
    </row>
    <row r="1670" spans="1:17" x14ac:dyDescent="0.25">
      <c r="A1670" s="1">
        <v>44769</v>
      </c>
      <c r="B1670" s="1">
        <f>IF(AND(DCalendário6[[#This Row],[Dia da semana]]&gt;1,DCalendário6[[#This Row],[Dia da semana]]&lt;7,DCalendário6[[#This Row],[Feriados]]=""),DCalendário6[[#This Row],[Dia]],"")</f>
        <v>44769</v>
      </c>
      <c r="C1670" s="16">
        <f>IF(DCalendário6[[#This Row],[Mês]]="","",IF(AND(C1666="",C1667="",C1668="",C1669=""),IF(DCalendário6[[#This Row],[Mês]]=D1669,C1669+1,IF(AND(D1669="",D1670=D1665),C1665+1,1)),IF(AND(C1667="",C1668="",C1669=""),IF(DCalendário6[[#This Row],[Mês]]=D1669,C1669+1,IF(AND(D1669="",D1670=D1666),C1666+1,1)),IF(AND(C1668="",C1669=""),IF(DCalendário6[[#This Row],[Mês]]=D1669,C1669+1,IF(AND(D1669="",D1670=D1667),C1667+1,1)),IF(DCalendário6[[#This Row],[Mês]]=D1669,C1669+1,IF(AND(D1669="",D1670=D1668),C1668+1,1))))))</f>
        <v>19</v>
      </c>
      <c r="D1670" s="14">
        <f>IF(DCalendário6[[#This Row],[Dia Útil]]="","",(MONTH($B1670)))</f>
        <v>7</v>
      </c>
      <c r="E1670" s="14">
        <f t="shared" si="26"/>
        <v>2022</v>
      </c>
      <c r="F1670" s="14">
        <f>MONTH(DCalendário6[[#This Row],[Dia]])</f>
        <v>7</v>
      </c>
      <c r="G1670" s="14" t="str">
        <f>MONTH(DCalendário6[[#This Row],[Dia]])&amp;" - "&amp;DCalendário6[[#This Row],[Ano]]</f>
        <v>7 - 2022</v>
      </c>
      <c r="H1670" s="14">
        <f>IF(DCalendário6[[#This Row],[Dia Útil]]="","",DCalendário6[[#This Row],[Semana Ano]])</f>
        <v>31</v>
      </c>
      <c r="I1670" s="14">
        <f>WEEKNUM(DCalendário6[[#This Row],[Dia]])</f>
        <v>31</v>
      </c>
      <c r="J1670" s="14" cm="1">
        <f t="array" aca="1" ref="J167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670" s="16">
        <f>WEEKDAY(DCalendário6[[#This Row],[Dia]])</f>
        <v>4</v>
      </c>
      <c r="L1670" s="1" t="str">
        <f>IFERROR(VLOOKUP(A1670,Tabela4[],1,0),"")</f>
        <v/>
      </c>
      <c r="M167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44769</v>
      </c>
      <c r="N1670" s="16" t="str">
        <f>IF(DCalendário6[[#This Row],[Dia Útil2]]="Feriado","Feriado",IF(AND(DCalendário6[[#This Row],[Dia Útil]]="",DCalendário6[[#This Row],[Mês Total]]=F1663),N1663+1,IF(DCalendário6[[#This Row],[Dia Útil]]="",1,"")))</f>
        <v/>
      </c>
      <c r="O167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1670" s="16"/>
      <c r="Q1670" s="17"/>
    </row>
    <row r="1671" spans="1:17" x14ac:dyDescent="0.25">
      <c r="A1671" s="1">
        <v>44770</v>
      </c>
      <c r="B1671" s="1">
        <f>IF(AND(DCalendário6[[#This Row],[Dia da semana]]&gt;1,DCalendário6[[#This Row],[Dia da semana]]&lt;7,DCalendário6[[#This Row],[Feriados]]=""),DCalendário6[[#This Row],[Dia]],"")</f>
        <v>44770</v>
      </c>
      <c r="C1671" s="16">
        <f>IF(DCalendário6[[#This Row],[Mês]]="","",IF(AND(C1667="",C1668="",C1669="",C1670=""),IF(DCalendário6[[#This Row],[Mês]]=D1670,C1670+1,IF(AND(D1670="",D1671=D1666),C1666+1,1)),IF(AND(C1668="",C1669="",C1670=""),IF(DCalendário6[[#This Row],[Mês]]=D1670,C1670+1,IF(AND(D1670="",D1671=D1667),C1667+1,1)),IF(AND(C1669="",C1670=""),IF(DCalendário6[[#This Row],[Mês]]=D1670,C1670+1,IF(AND(D1670="",D1671=D1668),C1668+1,1)),IF(DCalendário6[[#This Row],[Mês]]=D1670,C1670+1,IF(AND(D1670="",D1671=D1669),C1669+1,1))))))</f>
        <v>20</v>
      </c>
      <c r="D1671" s="14">
        <f>IF(DCalendário6[[#This Row],[Dia Útil]]="","",(MONTH($B1671)))</f>
        <v>7</v>
      </c>
      <c r="E1671" s="14">
        <f t="shared" si="26"/>
        <v>2022</v>
      </c>
      <c r="F1671" s="14">
        <f>MONTH(DCalendário6[[#This Row],[Dia]])</f>
        <v>7</v>
      </c>
      <c r="G1671" s="14" t="str">
        <f>MONTH(DCalendário6[[#This Row],[Dia]])&amp;" - "&amp;DCalendário6[[#This Row],[Ano]]</f>
        <v>7 - 2022</v>
      </c>
      <c r="H1671" s="14">
        <f>IF(DCalendário6[[#This Row],[Dia Útil]]="","",DCalendário6[[#This Row],[Semana Ano]])</f>
        <v>31</v>
      </c>
      <c r="I1671" s="14">
        <f>WEEKNUM(DCalendário6[[#This Row],[Dia]])</f>
        <v>31</v>
      </c>
      <c r="J1671" s="14" cm="1">
        <f t="array" aca="1" ref="J167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671" s="16">
        <f>WEEKDAY(DCalendário6[[#This Row],[Dia]])</f>
        <v>5</v>
      </c>
      <c r="L1671" s="1" t="str">
        <f>IFERROR(VLOOKUP(A1671,Tabela4[],1,0),"")</f>
        <v/>
      </c>
      <c r="M167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44770</v>
      </c>
      <c r="N1671" s="16" t="str">
        <f>IF(DCalendário6[[#This Row],[Dia Útil2]]="Feriado","Feriado",IF(AND(DCalendário6[[#This Row],[Dia Útil]]="",DCalendário6[[#This Row],[Mês Total]]=F1664),N1664+1,IF(DCalendário6[[#This Row],[Dia Útil]]="",1,"")))</f>
        <v/>
      </c>
      <c r="O167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1671" s="16"/>
      <c r="Q1671" s="17"/>
    </row>
    <row r="1672" spans="1:17" x14ac:dyDescent="0.25">
      <c r="A1672" s="1">
        <v>44771</v>
      </c>
      <c r="B1672" s="1">
        <f>IF(AND(DCalendário6[[#This Row],[Dia da semana]]&gt;1,DCalendário6[[#This Row],[Dia da semana]]&lt;7,DCalendário6[[#This Row],[Feriados]]=""),DCalendário6[[#This Row],[Dia]],"")</f>
        <v>44771</v>
      </c>
      <c r="C1672" s="16">
        <f>IF(DCalendário6[[#This Row],[Mês]]="","",IF(AND(C1668="",C1669="",C1670="",C1671=""),IF(DCalendário6[[#This Row],[Mês]]=D1671,C1671+1,IF(AND(D1671="",D1672=D1667),C1667+1,1)),IF(AND(C1669="",C1670="",C1671=""),IF(DCalendário6[[#This Row],[Mês]]=D1671,C1671+1,IF(AND(D1671="",D1672=D1668),C1668+1,1)),IF(AND(C1670="",C1671=""),IF(DCalendário6[[#This Row],[Mês]]=D1671,C1671+1,IF(AND(D1671="",D1672=D1669),C1669+1,1)),IF(DCalendário6[[#This Row],[Mês]]=D1671,C1671+1,IF(AND(D1671="",D1672=D1670),C1670+1,1))))))</f>
        <v>21</v>
      </c>
      <c r="D1672" s="14">
        <f>IF(DCalendário6[[#This Row],[Dia Útil]]="","",(MONTH($B1672)))</f>
        <v>7</v>
      </c>
      <c r="E1672" s="14">
        <f t="shared" si="26"/>
        <v>2022</v>
      </c>
      <c r="F1672" s="14">
        <f>MONTH(DCalendário6[[#This Row],[Dia]])</f>
        <v>7</v>
      </c>
      <c r="G1672" s="14" t="str">
        <f>MONTH(DCalendário6[[#This Row],[Dia]])&amp;" - "&amp;DCalendário6[[#This Row],[Ano]]</f>
        <v>7 - 2022</v>
      </c>
      <c r="H1672" s="14">
        <f>IF(DCalendário6[[#This Row],[Dia Útil]]="","",DCalendário6[[#This Row],[Semana Ano]])</f>
        <v>31</v>
      </c>
      <c r="I1672" s="14">
        <f>WEEKNUM(DCalendário6[[#This Row],[Dia]])</f>
        <v>31</v>
      </c>
      <c r="J1672" s="14" cm="1">
        <f t="array" aca="1" ref="J167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672" s="16">
        <f>WEEKDAY(DCalendário6[[#This Row],[Dia]])</f>
        <v>6</v>
      </c>
      <c r="L1672" s="1" t="str">
        <f>IFERROR(VLOOKUP(A1672,Tabela4[],1,0),"")</f>
        <v/>
      </c>
      <c r="M167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44771</v>
      </c>
      <c r="N1672" s="16" t="str">
        <f>IF(DCalendário6[[#This Row],[Dia Útil2]]="Feriado","Feriado",IF(AND(DCalendário6[[#This Row],[Dia Útil]]="",DCalendário6[[#This Row],[Mês Total]]=F1665),N1665+1,IF(DCalendário6[[#This Row],[Dia Útil]]="",1,"")))</f>
        <v/>
      </c>
      <c r="O167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21</v>
      </c>
      <c r="P1672" s="16"/>
      <c r="Q1672" s="17"/>
    </row>
    <row r="1673" spans="1:17" x14ac:dyDescent="0.25">
      <c r="A1673" s="1">
        <v>44772</v>
      </c>
      <c r="B1673" s="1" t="str">
        <f>IF(AND(DCalendário6[[#This Row],[Dia da semana]]&gt;1,DCalendário6[[#This Row],[Dia da semana]]&lt;7,DCalendário6[[#This Row],[Feriados]]=""),DCalendário6[[#This Row],[Dia]],"")</f>
        <v/>
      </c>
      <c r="C1673" s="16" t="str">
        <f>IF(DCalendário6[[#This Row],[Mês]]="","",IF(AND(C1669="",C1670="",C1671="",C1672=""),IF(DCalendário6[[#This Row],[Mês]]=D1672,C1672+1,IF(AND(D1672="",D1673=D1668),C1668+1,1)),IF(AND(C1670="",C1671="",C1672=""),IF(DCalendário6[[#This Row],[Mês]]=D1672,C1672+1,IF(AND(D1672="",D1673=D1669),C1669+1,1)),IF(AND(C1671="",C1672=""),IF(DCalendário6[[#This Row],[Mês]]=D1672,C1672+1,IF(AND(D1672="",D1673=D1670),C1670+1,1)),IF(DCalendário6[[#This Row],[Mês]]=D1672,C1672+1,IF(AND(D1672="",D1673=D1671),C1671+1,1))))))</f>
        <v/>
      </c>
      <c r="D1673" s="14" t="str">
        <f>IF(DCalendário6[[#This Row],[Dia Útil]]="","",(MONTH($B1673)))</f>
        <v/>
      </c>
      <c r="E1673" s="14">
        <f t="shared" si="26"/>
        <v>2022</v>
      </c>
      <c r="F1673" s="14">
        <f>MONTH(DCalendário6[[#This Row],[Dia]])</f>
        <v>7</v>
      </c>
      <c r="G1673" s="14" t="str">
        <f>MONTH(DCalendário6[[#This Row],[Dia]])&amp;" - "&amp;DCalendário6[[#This Row],[Ano]]</f>
        <v>7 - 2022</v>
      </c>
      <c r="H1673" s="14" t="str">
        <f>IF(DCalendário6[[#This Row],[Dia Útil]]="","",DCalendário6[[#This Row],[Semana Ano]])</f>
        <v/>
      </c>
      <c r="I1673" s="14">
        <f>WEEKNUM(DCalendário6[[#This Row],[Dia]])</f>
        <v>31</v>
      </c>
      <c r="J1673" s="14" cm="1">
        <f t="array" aca="1" ref="J167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673" s="16">
        <f>WEEKDAY(DCalendário6[[#This Row],[Dia]])</f>
        <v>7</v>
      </c>
      <c r="L1673" s="1" t="str">
        <f>IFERROR(VLOOKUP(A1673,Tabela4[],1,0),"")</f>
        <v/>
      </c>
      <c r="M167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673" s="16">
        <f>IF(DCalendário6[[#This Row],[Dia Útil2]]="Feriado","Feriado",IF(AND(DCalendário6[[#This Row],[Dia Útil]]="",DCalendário6[[#This Row],[Mês Total]]=F1666),N1666+1,IF(DCalendário6[[#This Row],[Dia Útil]]="",1,"")))</f>
        <v>5</v>
      </c>
      <c r="O167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31,5</v>
      </c>
      <c r="P1673" s="16"/>
      <c r="Q1673" s="17"/>
    </row>
    <row r="1674" spans="1:17" x14ac:dyDescent="0.25">
      <c r="A1674" s="1">
        <v>44773</v>
      </c>
      <c r="B1674" s="1" t="str">
        <f>IF(AND(DCalendário6[[#This Row],[Dia da semana]]&gt;1,DCalendário6[[#This Row],[Dia da semana]]&lt;7,DCalendário6[[#This Row],[Feriados]]=""),DCalendário6[[#This Row],[Dia]],"")</f>
        <v/>
      </c>
      <c r="C1674" s="16" t="str">
        <f>IF(DCalendário6[[#This Row],[Mês]]="","",IF(AND(C1670="",C1671="",C1672="",C1673=""),IF(DCalendário6[[#This Row],[Mês]]=D1673,C1673+1,IF(AND(D1673="",D1674=D1669),C1669+1,1)),IF(AND(C1671="",C1672="",C1673=""),IF(DCalendário6[[#This Row],[Mês]]=D1673,C1673+1,IF(AND(D1673="",D1674=D1670),C1670+1,1)),IF(AND(C1672="",C1673=""),IF(DCalendário6[[#This Row],[Mês]]=D1673,C1673+1,IF(AND(D1673="",D1674=D1671),C1671+1,1)),IF(DCalendário6[[#This Row],[Mês]]=D1673,C1673+1,IF(AND(D1673="",D1674=D1672),C1672+1,1))))))</f>
        <v/>
      </c>
      <c r="D1674" s="14" t="str">
        <f>IF(DCalendário6[[#This Row],[Dia Útil]]="","",(MONTH($B1674)))</f>
        <v/>
      </c>
      <c r="E1674" s="14">
        <f t="shared" si="26"/>
        <v>2022</v>
      </c>
      <c r="F1674" s="14">
        <f>MONTH(DCalendário6[[#This Row],[Dia]])</f>
        <v>7</v>
      </c>
      <c r="G1674" s="14" t="str">
        <f>MONTH(DCalendário6[[#This Row],[Dia]])&amp;" - "&amp;DCalendário6[[#This Row],[Ano]]</f>
        <v>7 - 2022</v>
      </c>
      <c r="H1674" s="14" t="str">
        <f>IF(DCalendário6[[#This Row],[Dia Útil]]="","",DCalendário6[[#This Row],[Semana Ano]])</f>
        <v/>
      </c>
      <c r="I1674" s="14">
        <f>WEEKNUM(DCalendário6[[#This Row],[Dia]])</f>
        <v>32</v>
      </c>
      <c r="J1674" s="14" cm="1">
        <f t="array" aca="1" ref="J167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674" s="16">
        <f>WEEKDAY(DCalendário6[[#This Row],[Dia]])</f>
        <v>1</v>
      </c>
      <c r="L1674" s="1" t="str">
        <f>IFERROR(VLOOKUP(A1674,Tabela4[],1,0),"")</f>
        <v/>
      </c>
      <c r="M167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674" s="16">
        <f>IF(DCalendário6[[#This Row],[Dia Útil2]]="Feriado","Feriado",IF(AND(DCalendário6[[#This Row],[Dia Útil]]="",DCalendário6[[#This Row],[Mês Total]]=F1667),N1667+1,IF(DCalendário6[[#This Row],[Dia Útil]]="",1,"")))</f>
        <v>5</v>
      </c>
      <c r="O167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32,5</v>
      </c>
      <c r="P1674" s="16"/>
      <c r="Q1674" s="17"/>
    </row>
    <row r="1675" spans="1:17" x14ac:dyDescent="0.25">
      <c r="A1675" s="1">
        <v>44774</v>
      </c>
      <c r="B1675" s="1">
        <f>IF(AND(DCalendário6[[#This Row],[Dia da semana]]&gt;1,DCalendário6[[#This Row],[Dia da semana]]&lt;7,DCalendário6[[#This Row],[Feriados]]=""),DCalendário6[[#This Row],[Dia]],"")</f>
        <v>44774</v>
      </c>
      <c r="C1675" s="16">
        <f>IF(DCalendário6[[#This Row],[Mês]]="","",IF(AND(C1671="",C1672="",C1673="",C1674=""),IF(DCalendário6[[#This Row],[Mês]]=D1674,C1674+1,IF(AND(D1674="",D1675=D1670),C1670+1,1)),IF(AND(C1672="",C1673="",C1674=""),IF(DCalendário6[[#This Row],[Mês]]=D1674,C1674+1,IF(AND(D1674="",D1675=D1671),C1671+1,1)),IF(AND(C1673="",C1674=""),IF(DCalendário6[[#This Row],[Mês]]=D1674,C1674+1,IF(AND(D1674="",D1675=D1672),C1672+1,1)),IF(DCalendário6[[#This Row],[Mês]]=D1674,C1674+1,IF(AND(D1674="",D1675=D1673),C1673+1,1))))))</f>
        <v>1</v>
      </c>
      <c r="D1675" s="14">
        <f>IF(DCalendário6[[#This Row],[Dia Útil]]="","",(MONTH($B1675)))</f>
        <v>8</v>
      </c>
      <c r="E1675" s="14">
        <f t="shared" si="26"/>
        <v>2022</v>
      </c>
      <c r="F1675" s="14">
        <f>MONTH(DCalendário6[[#This Row],[Dia]])</f>
        <v>8</v>
      </c>
      <c r="G1675" s="14" t="str">
        <f>MONTH(DCalendário6[[#This Row],[Dia]])&amp;" - "&amp;DCalendário6[[#This Row],[Ano]]</f>
        <v>8 - 2022</v>
      </c>
      <c r="H1675" s="14">
        <f>IF(DCalendário6[[#This Row],[Dia Útil]]="","",DCalendário6[[#This Row],[Semana Ano]])</f>
        <v>32</v>
      </c>
      <c r="I1675" s="14">
        <f>WEEKNUM(DCalendário6[[#This Row],[Dia]])</f>
        <v>32</v>
      </c>
      <c r="J1675" s="14" cm="1">
        <f t="array" aca="1" ref="J167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675" s="16">
        <f>WEEKDAY(DCalendário6[[#This Row],[Dia]])</f>
        <v>2</v>
      </c>
      <c r="L1675" s="1" t="str">
        <f>IFERROR(VLOOKUP(A1675,Tabela4[],1,0),"")</f>
        <v/>
      </c>
      <c r="M167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44774</v>
      </c>
      <c r="N1675" s="16" t="str">
        <f>IF(DCalendário6[[#This Row],[Dia Útil2]]="Feriado","Feriado",IF(AND(DCalendário6[[#This Row],[Dia Útil]]="",DCalendário6[[#This Row],[Mês Total]]=F1668),N1668+1,IF(DCalendário6[[#This Row],[Dia Útil]]="",1,"")))</f>
        <v/>
      </c>
      <c r="O167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1675" s="16"/>
      <c r="Q1675" s="17"/>
    </row>
    <row r="1676" spans="1:17" x14ac:dyDescent="0.25">
      <c r="A1676" s="1">
        <v>44775</v>
      </c>
      <c r="B1676" s="1">
        <f>IF(AND(DCalendário6[[#This Row],[Dia da semana]]&gt;1,DCalendário6[[#This Row],[Dia da semana]]&lt;7,DCalendário6[[#This Row],[Feriados]]=""),DCalendário6[[#This Row],[Dia]],"")</f>
        <v>44775</v>
      </c>
      <c r="C1676" s="16">
        <f>IF(DCalendário6[[#This Row],[Mês]]="","",IF(AND(C1672="",C1673="",C1674="",C1675=""),IF(DCalendário6[[#This Row],[Mês]]=D1675,C1675+1,IF(AND(D1675="",D1676=D1671),C1671+1,1)),IF(AND(C1673="",C1674="",C1675=""),IF(DCalendário6[[#This Row],[Mês]]=D1675,C1675+1,IF(AND(D1675="",D1676=D1672),C1672+1,1)),IF(AND(C1674="",C1675=""),IF(DCalendário6[[#This Row],[Mês]]=D1675,C1675+1,IF(AND(D1675="",D1676=D1673),C1673+1,1)),IF(DCalendário6[[#This Row],[Mês]]=D1675,C1675+1,IF(AND(D1675="",D1676=D1674),C1674+1,1))))))</f>
        <v>2</v>
      </c>
      <c r="D1676" s="14">
        <f>IF(DCalendário6[[#This Row],[Dia Útil]]="","",(MONTH($B1676)))</f>
        <v>8</v>
      </c>
      <c r="E1676" s="14">
        <f t="shared" si="26"/>
        <v>2022</v>
      </c>
      <c r="F1676" s="14">
        <f>MONTH(DCalendário6[[#This Row],[Dia]])</f>
        <v>8</v>
      </c>
      <c r="G1676" s="14" t="str">
        <f>MONTH(DCalendário6[[#This Row],[Dia]])&amp;" - "&amp;DCalendário6[[#This Row],[Ano]]</f>
        <v>8 - 2022</v>
      </c>
      <c r="H1676" s="14">
        <f>IF(DCalendário6[[#This Row],[Dia Útil]]="","",DCalendário6[[#This Row],[Semana Ano]])</f>
        <v>32</v>
      </c>
      <c r="I1676" s="14">
        <f>WEEKNUM(DCalendário6[[#This Row],[Dia]])</f>
        <v>32</v>
      </c>
      <c r="J1676" s="14" cm="1">
        <f t="array" aca="1" ref="J167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676" s="16">
        <f>WEEKDAY(DCalendário6[[#This Row],[Dia]])</f>
        <v>3</v>
      </c>
      <c r="L1676" s="1" t="str">
        <f>IFERROR(VLOOKUP(A1676,Tabela4[],1,0),"")</f>
        <v/>
      </c>
      <c r="M167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44775</v>
      </c>
      <c r="N1676" s="16" t="str">
        <f>IF(DCalendário6[[#This Row],[Dia Útil2]]="Feriado","Feriado",IF(AND(DCalendário6[[#This Row],[Dia Útil]]="",DCalendário6[[#This Row],[Mês Total]]=F1669),N1669+1,IF(DCalendário6[[#This Row],[Dia Útil]]="",1,"")))</f>
        <v/>
      </c>
      <c r="O167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1676" s="16"/>
      <c r="Q1676" s="17"/>
    </row>
    <row r="1677" spans="1:17" x14ac:dyDescent="0.25">
      <c r="A1677" s="1">
        <v>44776</v>
      </c>
      <c r="B1677" s="1">
        <f>IF(AND(DCalendário6[[#This Row],[Dia da semana]]&gt;1,DCalendário6[[#This Row],[Dia da semana]]&lt;7,DCalendário6[[#This Row],[Feriados]]=""),DCalendário6[[#This Row],[Dia]],"")</f>
        <v>44776</v>
      </c>
      <c r="C1677" s="16">
        <f>IF(DCalendário6[[#This Row],[Mês]]="","",IF(AND(C1673="",C1674="",C1675="",C1676=""),IF(DCalendário6[[#This Row],[Mês]]=D1676,C1676+1,IF(AND(D1676="",D1677=D1672),C1672+1,1)),IF(AND(C1674="",C1675="",C1676=""),IF(DCalendário6[[#This Row],[Mês]]=D1676,C1676+1,IF(AND(D1676="",D1677=D1673),C1673+1,1)),IF(AND(C1675="",C1676=""),IF(DCalendário6[[#This Row],[Mês]]=D1676,C1676+1,IF(AND(D1676="",D1677=D1674),C1674+1,1)),IF(DCalendário6[[#This Row],[Mês]]=D1676,C1676+1,IF(AND(D1676="",D1677=D1675),C1675+1,1))))))</f>
        <v>3</v>
      </c>
      <c r="D1677" s="14">
        <f>IF(DCalendário6[[#This Row],[Dia Útil]]="","",(MONTH($B1677)))</f>
        <v>8</v>
      </c>
      <c r="E1677" s="14">
        <f t="shared" si="26"/>
        <v>2022</v>
      </c>
      <c r="F1677" s="14">
        <f>MONTH(DCalendário6[[#This Row],[Dia]])</f>
        <v>8</v>
      </c>
      <c r="G1677" s="14" t="str">
        <f>MONTH(DCalendário6[[#This Row],[Dia]])&amp;" - "&amp;DCalendário6[[#This Row],[Ano]]</f>
        <v>8 - 2022</v>
      </c>
      <c r="H1677" s="14">
        <f>IF(DCalendário6[[#This Row],[Dia Útil]]="","",DCalendário6[[#This Row],[Semana Ano]])</f>
        <v>32</v>
      </c>
      <c r="I1677" s="14">
        <f>WEEKNUM(DCalendário6[[#This Row],[Dia]])</f>
        <v>32</v>
      </c>
      <c r="J1677" s="14" cm="1">
        <f t="array" aca="1" ref="J167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677" s="16">
        <f>WEEKDAY(DCalendário6[[#This Row],[Dia]])</f>
        <v>4</v>
      </c>
      <c r="L1677" s="1" t="str">
        <f>IFERROR(VLOOKUP(A1677,Tabela4[],1,0),"")</f>
        <v/>
      </c>
      <c r="M167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44776</v>
      </c>
      <c r="N1677" s="16" t="str">
        <f>IF(DCalendário6[[#This Row],[Dia Útil2]]="Feriado","Feriado",IF(AND(DCalendário6[[#This Row],[Dia Útil]]="",DCalendário6[[#This Row],[Mês Total]]=F1670),N1670+1,IF(DCalendário6[[#This Row],[Dia Útil]]="",1,"")))</f>
        <v/>
      </c>
      <c r="O167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1677" s="16"/>
      <c r="Q1677" s="17"/>
    </row>
    <row r="1678" spans="1:17" x14ac:dyDescent="0.25">
      <c r="A1678" s="1">
        <v>44777</v>
      </c>
      <c r="B1678" s="1">
        <f>IF(AND(DCalendário6[[#This Row],[Dia da semana]]&gt;1,DCalendário6[[#This Row],[Dia da semana]]&lt;7,DCalendário6[[#This Row],[Feriados]]=""),DCalendário6[[#This Row],[Dia]],"")</f>
        <v>44777</v>
      </c>
      <c r="C1678" s="16">
        <f>IF(DCalendário6[[#This Row],[Mês]]="","",IF(AND(C1674="",C1675="",C1676="",C1677=""),IF(DCalendário6[[#This Row],[Mês]]=D1677,C1677+1,IF(AND(D1677="",D1678=D1673),C1673+1,1)),IF(AND(C1675="",C1676="",C1677=""),IF(DCalendário6[[#This Row],[Mês]]=D1677,C1677+1,IF(AND(D1677="",D1678=D1674),C1674+1,1)),IF(AND(C1676="",C1677=""),IF(DCalendário6[[#This Row],[Mês]]=D1677,C1677+1,IF(AND(D1677="",D1678=D1675),C1675+1,1)),IF(DCalendário6[[#This Row],[Mês]]=D1677,C1677+1,IF(AND(D1677="",D1678=D1676),C1676+1,1))))))</f>
        <v>4</v>
      </c>
      <c r="D1678" s="14">
        <f>IF(DCalendário6[[#This Row],[Dia Útil]]="","",(MONTH($B1678)))</f>
        <v>8</v>
      </c>
      <c r="E1678" s="14">
        <f t="shared" si="26"/>
        <v>2022</v>
      </c>
      <c r="F1678" s="14">
        <f>MONTH(DCalendário6[[#This Row],[Dia]])</f>
        <v>8</v>
      </c>
      <c r="G1678" s="14" t="str">
        <f>MONTH(DCalendário6[[#This Row],[Dia]])&amp;" - "&amp;DCalendário6[[#This Row],[Ano]]</f>
        <v>8 - 2022</v>
      </c>
      <c r="H1678" s="14">
        <f>IF(DCalendário6[[#This Row],[Dia Útil]]="","",DCalendário6[[#This Row],[Semana Ano]])</f>
        <v>32</v>
      </c>
      <c r="I1678" s="14">
        <f>WEEKNUM(DCalendário6[[#This Row],[Dia]])</f>
        <v>32</v>
      </c>
      <c r="J1678" s="14" cm="1">
        <f t="array" aca="1" ref="J167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678" s="16">
        <f>WEEKDAY(DCalendário6[[#This Row],[Dia]])</f>
        <v>5</v>
      </c>
      <c r="L1678" s="1" t="str">
        <f>IFERROR(VLOOKUP(A1678,Tabela4[],1,0),"")</f>
        <v/>
      </c>
      <c r="M167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44777</v>
      </c>
      <c r="N1678" s="16" t="str">
        <f>IF(DCalendário6[[#This Row],[Dia Útil2]]="Feriado","Feriado",IF(AND(DCalendário6[[#This Row],[Dia Útil]]="",DCalendário6[[#This Row],[Mês Total]]=F1671),N1671+1,IF(DCalendário6[[#This Row],[Dia Útil]]="",1,"")))</f>
        <v/>
      </c>
      <c r="O167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1678" s="16"/>
      <c r="Q1678" s="17"/>
    </row>
    <row r="1679" spans="1:17" x14ac:dyDescent="0.25">
      <c r="A1679" s="1">
        <v>44778</v>
      </c>
      <c r="B1679" s="1">
        <f>IF(AND(DCalendário6[[#This Row],[Dia da semana]]&gt;1,DCalendário6[[#This Row],[Dia da semana]]&lt;7,DCalendário6[[#This Row],[Feriados]]=""),DCalendário6[[#This Row],[Dia]],"")</f>
        <v>44778</v>
      </c>
      <c r="C1679" s="16">
        <f>IF(DCalendário6[[#This Row],[Mês]]="","",IF(AND(C1675="",C1676="",C1677="",C1678=""),IF(DCalendário6[[#This Row],[Mês]]=D1678,C1678+1,IF(AND(D1678="",D1679=D1674),C1674+1,1)),IF(AND(C1676="",C1677="",C1678=""),IF(DCalendário6[[#This Row],[Mês]]=D1678,C1678+1,IF(AND(D1678="",D1679=D1675),C1675+1,1)),IF(AND(C1677="",C1678=""),IF(DCalendário6[[#This Row],[Mês]]=D1678,C1678+1,IF(AND(D1678="",D1679=D1676),C1676+1,1)),IF(DCalendário6[[#This Row],[Mês]]=D1678,C1678+1,IF(AND(D1678="",D1679=D1677),C1677+1,1))))))</f>
        <v>5</v>
      </c>
      <c r="D1679" s="14">
        <f>IF(DCalendário6[[#This Row],[Dia Útil]]="","",(MONTH($B1679)))</f>
        <v>8</v>
      </c>
      <c r="E1679" s="14">
        <f t="shared" si="26"/>
        <v>2022</v>
      </c>
      <c r="F1679" s="14">
        <f>MONTH(DCalendário6[[#This Row],[Dia]])</f>
        <v>8</v>
      </c>
      <c r="G1679" s="14" t="str">
        <f>MONTH(DCalendário6[[#This Row],[Dia]])&amp;" - "&amp;DCalendário6[[#This Row],[Ano]]</f>
        <v>8 - 2022</v>
      </c>
      <c r="H1679" s="14">
        <f>IF(DCalendário6[[#This Row],[Dia Útil]]="","",DCalendário6[[#This Row],[Semana Ano]])</f>
        <v>32</v>
      </c>
      <c r="I1679" s="14">
        <f>WEEKNUM(DCalendário6[[#This Row],[Dia]])</f>
        <v>32</v>
      </c>
      <c r="J1679" s="14" cm="1">
        <f t="array" aca="1" ref="J167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679" s="16">
        <f>WEEKDAY(DCalendário6[[#This Row],[Dia]])</f>
        <v>6</v>
      </c>
      <c r="L1679" s="1" t="str">
        <f>IFERROR(VLOOKUP(A1679,Tabela4[],1,0),"")</f>
        <v/>
      </c>
      <c r="M167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44778</v>
      </c>
      <c r="N1679" s="16" t="str">
        <f>IF(DCalendário6[[#This Row],[Dia Útil2]]="Feriado","Feriado",IF(AND(DCalendário6[[#This Row],[Dia Útil]]="",DCalendário6[[#This Row],[Mês Total]]=F1672),N1672+1,IF(DCalendário6[[#This Row],[Dia Útil]]="",1,"")))</f>
        <v/>
      </c>
      <c r="O167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1679" s="16"/>
      <c r="Q1679" s="17"/>
    </row>
    <row r="1680" spans="1:17" x14ac:dyDescent="0.25">
      <c r="A1680" s="1">
        <v>44779</v>
      </c>
      <c r="B1680" s="1" t="str">
        <f>IF(AND(DCalendário6[[#This Row],[Dia da semana]]&gt;1,DCalendário6[[#This Row],[Dia da semana]]&lt;7,DCalendário6[[#This Row],[Feriados]]=""),DCalendário6[[#This Row],[Dia]],"")</f>
        <v/>
      </c>
      <c r="C1680" s="16" t="str">
        <f>IF(DCalendário6[[#This Row],[Mês]]="","",IF(AND(C1676="",C1677="",C1678="",C1679=""),IF(DCalendário6[[#This Row],[Mês]]=D1679,C1679+1,IF(AND(D1679="",D1680=D1675),C1675+1,1)),IF(AND(C1677="",C1678="",C1679=""),IF(DCalendário6[[#This Row],[Mês]]=D1679,C1679+1,IF(AND(D1679="",D1680=D1676),C1676+1,1)),IF(AND(C1678="",C1679=""),IF(DCalendário6[[#This Row],[Mês]]=D1679,C1679+1,IF(AND(D1679="",D1680=D1677),C1677+1,1)),IF(DCalendário6[[#This Row],[Mês]]=D1679,C1679+1,IF(AND(D1679="",D1680=D1678),C1678+1,1))))))</f>
        <v/>
      </c>
      <c r="D1680" s="14" t="str">
        <f>IF(DCalendário6[[#This Row],[Dia Útil]]="","",(MONTH($B1680)))</f>
        <v/>
      </c>
      <c r="E1680" s="14">
        <f t="shared" si="26"/>
        <v>2022</v>
      </c>
      <c r="F1680" s="14">
        <f>MONTH(DCalendário6[[#This Row],[Dia]])</f>
        <v>8</v>
      </c>
      <c r="G1680" s="14" t="str">
        <f>MONTH(DCalendário6[[#This Row],[Dia]])&amp;" - "&amp;DCalendário6[[#This Row],[Ano]]</f>
        <v>8 - 2022</v>
      </c>
      <c r="H1680" s="14" t="str">
        <f>IF(DCalendário6[[#This Row],[Dia Útil]]="","",DCalendário6[[#This Row],[Semana Ano]])</f>
        <v/>
      </c>
      <c r="I1680" s="14">
        <f>WEEKNUM(DCalendário6[[#This Row],[Dia]])</f>
        <v>32</v>
      </c>
      <c r="J1680" s="14" cm="1">
        <f t="array" aca="1" ref="J168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680" s="16">
        <f>WEEKDAY(DCalendário6[[#This Row],[Dia]])</f>
        <v>7</v>
      </c>
      <c r="L1680" s="1" t="str">
        <f>IFERROR(VLOOKUP(A1680,Tabela4[],1,0),"")</f>
        <v/>
      </c>
      <c r="M168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680" s="16">
        <f>IF(DCalendário6[[#This Row],[Dia Útil2]]="Feriado","Feriado",IF(AND(DCalendário6[[#This Row],[Dia Útil]]="",DCalendário6[[#This Row],[Mês Total]]=F1673),N1673+1,IF(DCalendário6[[#This Row],[Dia Útil]]="",1,"")))</f>
        <v>1</v>
      </c>
      <c r="O168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1680" s="16"/>
      <c r="Q1680" s="17"/>
    </row>
    <row r="1681" spans="1:17" x14ac:dyDescent="0.25">
      <c r="A1681" s="1">
        <v>44780</v>
      </c>
      <c r="B1681" s="1" t="str">
        <f>IF(AND(DCalendário6[[#This Row],[Dia da semana]]&gt;1,DCalendário6[[#This Row],[Dia da semana]]&lt;7,DCalendário6[[#This Row],[Feriados]]=""),DCalendário6[[#This Row],[Dia]],"")</f>
        <v/>
      </c>
      <c r="C1681" s="16" t="str">
        <f>IF(DCalendário6[[#This Row],[Mês]]="","",IF(AND(C1677="",C1678="",C1679="",C1680=""),IF(DCalendário6[[#This Row],[Mês]]=D1680,C1680+1,IF(AND(D1680="",D1681=D1676),C1676+1,1)),IF(AND(C1678="",C1679="",C1680=""),IF(DCalendário6[[#This Row],[Mês]]=D1680,C1680+1,IF(AND(D1680="",D1681=D1677),C1677+1,1)),IF(AND(C1679="",C1680=""),IF(DCalendário6[[#This Row],[Mês]]=D1680,C1680+1,IF(AND(D1680="",D1681=D1678),C1678+1,1)),IF(DCalendário6[[#This Row],[Mês]]=D1680,C1680+1,IF(AND(D1680="",D1681=D1679),C1679+1,1))))))</f>
        <v/>
      </c>
      <c r="D1681" s="14" t="str">
        <f>IF(DCalendário6[[#This Row],[Dia Útil]]="","",(MONTH($B1681)))</f>
        <v/>
      </c>
      <c r="E1681" s="14">
        <f t="shared" si="26"/>
        <v>2022</v>
      </c>
      <c r="F1681" s="14">
        <f>MONTH(DCalendário6[[#This Row],[Dia]])</f>
        <v>8</v>
      </c>
      <c r="G1681" s="14" t="str">
        <f>MONTH(DCalendário6[[#This Row],[Dia]])&amp;" - "&amp;DCalendário6[[#This Row],[Ano]]</f>
        <v>8 - 2022</v>
      </c>
      <c r="H1681" s="14" t="str">
        <f>IF(DCalendário6[[#This Row],[Dia Útil]]="","",DCalendário6[[#This Row],[Semana Ano]])</f>
        <v/>
      </c>
      <c r="I1681" s="14">
        <f>WEEKNUM(DCalendário6[[#This Row],[Dia]])</f>
        <v>33</v>
      </c>
      <c r="J1681" s="14" cm="1">
        <f t="array" aca="1" ref="J168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681" s="16">
        <f>WEEKDAY(DCalendário6[[#This Row],[Dia]])</f>
        <v>1</v>
      </c>
      <c r="L1681" s="1" t="str">
        <f>IFERROR(VLOOKUP(A1681,Tabela4[],1,0),"")</f>
        <v/>
      </c>
      <c r="M168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681" s="16">
        <f>IF(DCalendário6[[#This Row],[Dia Útil2]]="Feriado","Feriado",IF(AND(DCalendário6[[#This Row],[Dia Útil]]="",DCalendário6[[#This Row],[Mês Total]]=F1674),N1674+1,IF(DCalendário6[[#This Row],[Dia Útil]]="",1,"")))</f>
        <v>1</v>
      </c>
      <c r="O168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1681" s="16"/>
      <c r="Q1681" s="17"/>
    </row>
    <row r="1682" spans="1:17" x14ac:dyDescent="0.25">
      <c r="A1682" s="1">
        <v>44781</v>
      </c>
      <c r="B1682" s="1">
        <f>IF(AND(DCalendário6[[#This Row],[Dia da semana]]&gt;1,DCalendário6[[#This Row],[Dia da semana]]&lt;7,DCalendário6[[#This Row],[Feriados]]=""),DCalendário6[[#This Row],[Dia]],"")</f>
        <v>44781</v>
      </c>
      <c r="C1682" s="16">
        <f>IF(DCalendário6[[#This Row],[Mês]]="","",IF(AND(C1678="",C1679="",C1680="",C1681=""),IF(DCalendário6[[#This Row],[Mês]]=D1681,C1681+1,IF(AND(D1681="",D1682=D1677),C1677+1,1)),IF(AND(C1679="",C1680="",C1681=""),IF(DCalendário6[[#This Row],[Mês]]=D1681,C1681+1,IF(AND(D1681="",D1682=D1678),C1678+1,1)),IF(AND(C1680="",C1681=""),IF(DCalendário6[[#This Row],[Mês]]=D1681,C1681+1,IF(AND(D1681="",D1682=D1679),C1679+1,1)),IF(DCalendário6[[#This Row],[Mês]]=D1681,C1681+1,IF(AND(D1681="",D1682=D1680),C1680+1,1))))))</f>
        <v>6</v>
      </c>
      <c r="D1682" s="14">
        <f>IF(DCalendário6[[#This Row],[Dia Útil]]="","",(MONTH($B1682)))</f>
        <v>8</v>
      </c>
      <c r="E1682" s="14">
        <f t="shared" si="26"/>
        <v>2022</v>
      </c>
      <c r="F1682" s="14">
        <f>MONTH(DCalendário6[[#This Row],[Dia]])</f>
        <v>8</v>
      </c>
      <c r="G1682" s="14" t="str">
        <f>MONTH(DCalendário6[[#This Row],[Dia]])&amp;" - "&amp;DCalendário6[[#This Row],[Ano]]</f>
        <v>8 - 2022</v>
      </c>
      <c r="H1682" s="14">
        <f>IF(DCalendário6[[#This Row],[Dia Útil]]="","",DCalendário6[[#This Row],[Semana Ano]])</f>
        <v>33</v>
      </c>
      <c r="I1682" s="14">
        <f>WEEKNUM(DCalendário6[[#This Row],[Dia]])</f>
        <v>33</v>
      </c>
      <c r="J1682" s="14" cm="1">
        <f t="array" aca="1" ref="J168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682" s="16">
        <f>WEEKDAY(DCalendário6[[#This Row],[Dia]])</f>
        <v>2</v>
      </c>
      <c r="L1682" s="1" t="str">
        <f>IFERROR(VLOOKUP(A1682,Tabela4[],1,0),"")</f>
        <v/>
      </c>
      <c r="M168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44781</v>
      </c>
      <c r="N1682" s="16" t="str">
        <f>IF(DCalendário6[[#This Row],[Dia Útil2]]="Feriado","Feriado",IF(AND(DCalendário6[[#This Row],[Dia Útil]]="",DCalendário6[[#This Row],[Mês Total]]=F1675),N1675+1,IF(DCalendário6[[#This Row],[Dia Útil]]="",1,"")))</f>
        <v/>
      </c>
      <c r="O168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1682" s="16"/>
      <c r="Q1682" s="17"/>
    </row>
    <row r="1683" spans="1:17" x14ac:dyDescent="0.25">
      <c r="A1683" s="1">
        <v>44782</v>
      </c>
      <c r="B1683" s="1">
        <f>IF(AND(DCalendário6[[#This Row],[Dia da semana]]&gt;1,DCalendário6[[#This Row],[Dia da semana]]&lt;7,DCalendário6[[#This Row],[Feriados]]=""),DCalendário6[[#This Row],[Dia]],"")</f>
        <v>44782</v>
      </c>
      <c r="C1683" s="16">
        <f>IF(DCalendário6[[#This Row],[Mês]]="","",IF(AND(C1679="",C1680="",C1681="",C1682=""),IF(DCalendário6[[#This Row],[Mês]]=D1682,C1682+1,IF(AND(D1682="",D1683=D1678),C1678+1,1)),IF(AND(C1680="",C1681="",C1682=""),IF(DCalendário6[[#This Row],[Mês]]=D1682,C1682+1,IF(AND(D1682="",D1683=D1679),C1679+1,1)),IF(AND(C1681="",C1682=""),IF(DCalendário6[[#This Row],[Mês]]=D1682,C1682+1,IF(AND(D1682="",D1683=D1680),C1680+1,1)),IF(DCalendário6[[#This Row],[Mês]]=D1682,C1682+1,IF(AND(D1682="",D1683=D1681),C1681+1,1))))))</f>
        <v>7</v>
      </c>
      <c r="D1683" s="14">
        <f>IF(DCalendário6[[#This Row],[Dia Útil]]="","",(MONTH($B1683)))</f>
        <v>8</v>
      </c>
      <c r="E1683" s="14">
        <f t="shared" si="26"/>
        <v>2022</v>
      </c>
      <c r="F1683" s="14">
        <f>MONTH(DCalendário6[[#This Row],[Dia]])</f>
        <v>8</v>
      </c>
      <c r="G1683" s="14" t="str">
        <f>MONTH(DCalendário6[[#This Row],[Dia]])&amp;" - "&amp;DCalendário6[[#This Row],[Ano]]</f>
        <v>8 - 2022</v>
      </c>
      <c r="H1683" s="14">
        <f>IF(DCalendário6[[#This Row],[Dia Útil]]="","",DCalendário6[[#This Row],[Semana Ano]])</f>
        <v>33</v>
      </c>
      <c r="I1683" s="14">
        <f>WEEKNUM(DCalendário6[[#This Row],[Dia]])</f>
        <v>33</v>
      </c>
      <c r="J1683" s="14" cm="1">
        <f t="array" aca="1" ref="J168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683" s="16">
        <f>WEEKDAY(DCalendário6[[#This Row],[Dia]])</f>
        <v>3</v>
      </c>
      <c r="L1683" s="1" t="str">
        <f>IFERROR(VLOOKUP(A1683,Tabela4[],1,0),"")</f>
        <v/>
      </c>
      <c r="M168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44782</v>
      </c>
      <c r="N1683" s="16" t="str">
        <f>IF(DCalendário6[[#This Row],[Dia Útil2]]="Feriado","Feriado",IF(AND(DCalendário6[[#This Row],[Dia Útil]]="",DCalendário6[[#This Row],[Mês Total]]=F1676),N1676+1,IF(DCalendário6[[#This Row],[Dia Útil]]="",1,"")))</f>
        <v/>
      </c>
      <c r="O168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1683" s="16"/>
      <c r="Q1683" s="17"/>
    </row>
    <row r="1684" spans="1:17" x14ac:dyDescent="0.25">
      <c r="A1684" s="1">
        <v>44783</v>
      </c>
      <c r="B1684" s="1">
        <f>IF(AND(DCalendário6[[#This Row],[Dia da semana]]&gt;1,DCalendário6[[#This Row],[Dia da semana]]&lt;7,DCalendário6[[#This Row],[Feriados]]=""),DCalendário6[[#This Row],[Dia]],"")</f>
        <v>44783</v>
      </c>
      <c r="C1684" s="16">
        <f>IF(DCalendário6[[#This Row],[Mês]]="","",IF(AND(C1680="",C1681="",C1682="",C1683=""),IF(DCalendário6[[#This Row],[Mês]]=D1683,C1683+1,IF(AND(D1683="",D1684=D1679),C1679+1,1)),IF(AND(C1681="",C1682="",C1683=""),IF(DCalendário6[[#This Row],[Mês]]=D1683,C1683+1,IF(AND(D1683="",D1684=D1680),C1680+1,1)),IF(AND(C1682="",C1683=""),IF(DCalendário6[[#This Row],[Mês]]=D1683,C1683+1,IF(AND(D1683="",D1684=D1681),C1681+1,1)),IF(DCalendário6[[#This Row],[Mês]]=D1683,C1683+1,IF(AND(D1683="",D1684=D1682),C1682+1,1))))))</f>
        <v>8</v>
      </c>
      <c r="D1684" s="14">
        <f>IF(DCalendário6[[#This Row],[Dia Útil]]="","",(MONTH($B1684)))</f>
        <v>8</v>
      </c>
      <c r="E1684" s="14">
        <f t="shared" si="26"/>
        <v>2022</v>
      </c>
      <c r="F1684" s="14">
        <f>MONTH(DCalendário6[[#This Row],[Dia]])</f>
        <v>8</v>
      </c>
      <c r="G1684" s="14" t="str">
        <f>MONTH(DCalendário6[[#This Row],[Dia]])&amp;" - "&amp;DCalendário6[[#This Row],[Ano]]</f>
        <v>8 - 2022</v>
      </c>
      <c r="H1684" s="14">
        <f>IF(DCalendário6[[#This Row],[Dia Útil]]="","",DCalendário6[[#This Row],[Semana Ano]])</f>
        <v>33</v>
      </c>
      <c r="I1684" s="14">
        <f>WEEKNUM(DCalendário6[[#This Row],[Dia]])</f>
        <v>33</v>
      </c>
      <c r="J1684" s="14" cm="1">
        <f t="array" aca="1" ref="J168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684" s="16">
        <f>WEEKDAY(DCalendário6[[#This Row],[Dia]])</f>
        <v>4</v>
      </c>
      <c r="L1684" s="1" t="str">
        <f>IFERROR(VLOOKUP(A1684,Tabela4[],1,0),"")</f>
        <v/>
      </c>
      <c r="M168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44783</v>
      </c>
      <c r="N1684" s="16" t="str">
        <f>IF(DCalendário6[[#This Row],[Dia Útil2]]="Feriado","Feriado",IF(AND(DCalendário6[[#This Row],[Dia Útil]]="",DCalendário6[[#This Row],[Mês Total]]=F1677),N1677+1,IF(DCalendário6[[#This Row],[Dia Útil]]="",1,"")))</f>
        <v/>
      </c>
      <c r="O168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1684" s="16"/>
      <c r="Q1684" s="17"/>
    </row>
    <row r="1685" spans="1:17" x14ac:dyDescent="0.25">
      <c r="A1685" s="1">
        <v>44784</v>
      </c>
      <c r="B1685" s="1">
        <f>IF(AND(DCalendário6[[#This Row],[Dia da semana]]&gt;1,DCalendário6[[#This Row],[Dia da semana]]&lt;7,DCalendário6[[#This Row],[Feriados]]=""),DCalendário6[[#This Row],[Dia]],"")</f>
        <v>44784</v>
      </c>
      <c r="C1685" s="16">
        <f>IF(DCalendário6[[#This Row],[Mês]]="","",IF(AND(C1681="",C1682="",C1683="",C1684=""),IF(DCalendário6[[#This Row],[Mês]]=D1684,C1684+1,IF(AND(D1684="",D1685=D1680),C1680+1,1)),IF(AND(C1682="",C1683="",C1684=""),IF(DCalendário6[[#This Row],[Mês]]=D1684,C1684+1,IF(AND(D1684="",D1685=D1681),C1681+1,1)),IF(AND(C1683="",C1684=""),IF(DCalendário6[[#This Row],[Mês]]=D1684,C1684+1,IF(AND(D1684="",D1685=D1682),C1682+1,1)),IF(DCalendário6[[#This Row],[Mês]]=D1684,C1684+1,IF(AND(D1684="",D1685=D1683),C1683+1,1))))))</f>
        <v>9</v>
      </c>
      <c r="D1685" s="14">
        <f>IF(DCalendário6[[#This Row],[Dia Útil]]="","",(MONTH($B1685)))</f>
        <v>8</v>
      </c>
      <c r="E1685" s="14">
        <f t="shared" si="26"/>
        <v>2022</v>
      </c>
      <c r="F1685" s="14">
        <f>MONTH(DCalendário6[[#This Row],[Dia]])</f>
        <v>8</v>
      </c>
      <c r="G1685" s="14" t="str">
        <f>MONTH(DCalendário6[[#This Row],[Dia]])&amp;" - "&amp;DCalendário6[[#This Row],[Ano]]</f>
        <v>8 - 2022</v>
      </c>
      <c r="H1685" s="14">
        <f>IF(DCalendário6[[#This Row],[Dia Útil]]="","",DCalendário6[[#This Row],[Semana Ano]])</f>
        <v>33</v>
      </c>
      <c r="I1685" s="14">
        <f>WEEKNUM(DCalendário6[[#This Row],[Dia]])</f>
        <v>33</v>
      </c>
      <c r="J1685" s="14" cm="1">
        <f t="array" aca="1" ref="J168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685" s="16">
        <f>WEEKDAY(DCalendário6[[#This Row],[Dia]])</f>
        <v>5</v>
      </c>
      <c r="L1685" s="1" t="str">
        <f>IFERROR(VLOOKUP(A1685,Tabela4[],1,0),"")</f>
        <v/>
      </c>
      <c r="M168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44784</v>
      </c>
      <c r="N1685" s="16" t="str">
        <f>IF(DCalendário6[[#This Row],[Dia Útil2]]="Feriado","Feriado",IF(AND(DCalendário6[[#This Row],[Dia Útil]]="",DCalendário6[[#This Row],[Mês Total]]=F1678),N1678+1,IF(DCalendário6[[#This Row],[Dia Útil]]="",1,"")))</f>
        <v/>
      </c>
      <c r="O168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1685" s="16"/>
      <c r="Q1685" s="17"/>
    </row>
    <row r="1686" spans="1:17" x14ac:dyDescent="0.25">
      <c r="A1686" s="1">
        <v>44785</v>
      </c>
      <c r="B1686" s="1">
        <f>IF(AND(DCalendário6[[#This Row],[Dia da semana]]&gt;1,DCalendário6[[#This Row],[Dia da semana]]&lt;7,DCalendário6[[#This Row],[Feriados]]=""),DCalendário6[[#This Row],[Dia]],"")</f>
        <v>44785</v>
      </c>
      <c r="C1686" s="16">
        <f>IF(DCalendário6[[#This Row],[Mês]]="","",IF(AND(C1682="",C1683="",C1684="",C1685=""),IF(DCalendário6[[#This Row],[Mês]]=D1685,C1685+1,IF(AND(D1685="",D1686=D1681),C1681+1,1)),IF(AND(C1683="",C1684="",C1685=""),IF(DCalendário6[[#This Row],[Mês]]=D1685,C1685+1,IF(AND(D1685="",D1686=D1682),C1682+1,1)),IF(AND(C1684="",C1685=""),IF(DCalendário6[[#This Row],[Mês]]=D1685,C1685+1,IF(AND(D1685="",D1686=D1683),C1683+1,1)),IF(DCalendário6[[#This Row],[Mês]]=D1685,C1685+1,IF(AND(D1685="",D1686=D1684),C1684+1,1))))))</f>
        <v>10</v>
      </c>
      <c r="D1686" s="14">
        <f>IF(DCalendário6[[#This Row],[Dia Útil]]="","",(MONTH($B1686)))</f>
        <v>8</v>
      </c>
      <c r="E1686" s="14">
        <f t="shared" si="26"/>
        <v>2022</v>
      </c>
      <c r="F1686" s="14">
        <f>MONTH(DCalendário6[[#This Row],[Dia]])</f>
        <v>8</v>
      </c>
      <c r="G1686" s="14" t="str">
        <f>MONTH(DCalendário6[[#This Row],[Dia]])&amp;" - "&amp;DCalendário6[[#This Row],[Ano]]</f>
        <v>8 - 2022</v>
      </c>
      <c r="H1686" s="14">
        <f>IF(DCalendário6[[#This Row],[Dia Útil]]="","",DCalendário6[[#This Row],[Semana Ano]])</f>
        <v>33</v>
      </c>
      <c r="I1686" s="14">
        <f>WEEKNUM(DCalendário6[[#This Row],[Dia]])</f>
        <v>33</v>
      </c>
      <c r="J1686" s="14" cm="1">
        <f t="array" aca="1" ref="J168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686" s="16">
        <f>WEEKDAY(DCalendário6[[#This Row],[Dia]])</f>
        <v>6</v>
      </c>
      <c r="L1686" s="1" t="str">
        <f>IFERROR(VLOOKUP(A1686,Tabela4[],1,0),"")</f>
        <v/>
      </c>
      <c r="M168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44785</v>
      </c>
      <c r="N1686" s="16" t="str">
        <f>IF(DCalendário6[[#This Row],[Dia Útil2]]="Feriado","Feriado",IF(AND(DCalendário6[[#This Row],[Dia Útil]]="",DCalendário6[[#This Row],[Mês Total]]=F1679),N1679+1,IF(DCalendário6[[#This Row],[Dia Útil]]="",1,"")))</f>
        <v/>
      </c>
      <c r="O168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1686" s="16"/>
      <c r="Q1686" s="17"/>
    </row>
    <row r="1687" spans="1:17" x14ac:dyDescent="0.25">
      <c r="A1687" s="1">
        <v>44786</v>
      </c>
      <c r="B1687" s="1" t="str">
        <f>IF(AND(DCalendário6[[#This Row],[Dia da semana]]&gt;1,DCalendário6[[#This Row],[Dia da semana]]&lt;7,DCalendário6[[#This Row],[Feriados]]=""),DCalendário6[[#This Row],[Dia]],"")</f>
        <v/>
      </c>
      <c r="C1687" s="16" t="str">
        <f>IF(DCalendário6[[#This Row],[Mês]]="","",IF(AND(C1683="",C1684="",C1685="",C1686=""),IF(DCalendário6[[#This Row],[Mês]]=D1686,C1686+1,IF(AND(D1686="",D1687=D1682),C1682+1,1)),IF(AND(C1684="",C1685="",C1686=""),IF(DCalendário6[[#This Row],[Mês]]=D1686,C1686+1,IF(AND(D1686="",D1687=D1683),C1683+1,1)),IF(AND(C1685="",C1686=""),IF(DCalendário6[[#This Row],[Mês]]=D1686,C1686+1,IF(AND(D1686="",D1687=D1684),C1684+1,1)),IF(DCalendário6[[#This Row],[Mês]]=D1686,C1686+1,IF(AND(D1686="",D1687=D1685),C1685+1,1))))))</f>
        <v/>
      </c>
      <c r="D1687" s="14" t="str">
        <f>IF(DCalendário6[[#This Row],[Dia Útil]]="","",(MONTH($B1687)))</f>
        <v/>
      </c>
      <c r="E1687" s="14">
        <f t="shared" si="26"/>
        <v>2022</v>
      </c>
      <c r="F1687" s="14">
        <f>MONTH(DCalendário6[[#This Row],[Dia]])</f>
        <v>8</v>
      </c>
      <c r="G1687" s="14" t="str">
        <f>MONTH(DCalendário6[[#This Row],[Dia]])&amp;" - "&amp;DCalendário6[[#This Row],[Ano]]</f>
        <v>8 - 2022</v>
      </c>
      <c r="H1687" s="14" t="str">
        <f>IF(DCalendário6[[#This Row],[Dia Útil]]="","",DCalendário6[[#This Row],[Semana Ano]])</f>
        <v/>
      </c>
      <c r="I1687" s="14">
        <f>WEEKNUM(DCalendário6[[#This Row],[Dia]])</f>
        <v>33</v>
      </c>
      <c r="J1687" s="14" cm="1">
        <f t="array" aca="1" ref="J168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687" s="16">
        <f>WEEKDAY(DCalendário6[[#This Row],[Dia]])</f>
        <v>7</v>
      </c>
      <c r="L1687" s="1" t="str">
        <f>IFERROR(VLOOKUP(A1687,Tabela4[],1,0),"")</f>
        <v/>
      </c>
      <c r="M168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687" s="16">
        <f>IF(DCalendário6[[#This Row],[Dia Útil2]]="Feriado","Feriado",IF(AND(DCalendário6[[#This Row],[Dia Útil]]="",DCalendário6[[#This Row],[Mês Total]]=F1680),N1680+1,IF(DCalendário6[[#This Row],[Dia Útil]]="",1,"")))</f>
        <v>2</v>
      </c>
      <c r="O168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1687" s="16"/>
      <c r="Q1687" s="17"/>
    </row>
    <row r="1688" spans="1:17" x14ac:dyDescent="0.25">
      <c r="A1688" s="1">
        <v>44787</v>
      </c>
      <c r="B1688" s="1" t="str">
        <f>IF(AND(DCalendário6[[#This Row],[Dia da semana]]&gt;1,DCalendário6[[#This Row],[Dia da semana]]&lt;7,DCalendário6[[#This Row],[Feriados]]=""),DCalendário6[[#This Row],[Dia]],"")</f>
        <v/>
      </c>
      <c r="C1688" s="16" t="str">
        <f>IF(DCalendário6[[#This Row],[Mês]]="","",IF(AND(C1684="",C1685="",C1686="",C1687=""),IF(DCalendário6[[#This Row],[Mês]]=D1687,C1687+1,IF(AND(D1687="",D1688=D1683),C1683+1,1)),IF(AND(C1685="",C1686="",C1687=""),IF(DCalendário6[[#This Row],[Mês]]=D1687,C1687+1,IF(AND(D1687="",D1688=D1684),C1684+1,1)),IF(AND(C1686="",C1687=""),IF(DCalendário6[[#This Row],[Mês]]=D1687,C1687+1,IF(AND(D1687="",D1688=D1685),C1685+1,1)),IF(DCalendário6[[#This Row],[Mês]]=D1687,C1687+1,IF(AND(D1687="",D1688=D1686),C1686+1,1))))))</f>
        <v/>
      </c>
      <c r="D1688" s="14" t="str">
        <f>IF(DCalendário6[[#This Row],[Dia Útil]]="","",(MONTH($B1688)))</f>
        <v/>
      </c>
      <c r="E1688" s="14">
        <f t="shared" si="26"/>
        <v>2022</v>
      </c>
      <c r="F1688" s="14">
        <f>MONTH(DCalendário6[[#This Row],[Dia]])</f>
        <v>8</v>
      </c>
      <c r="G1688" s="14" t="str">
        <f>MONTH(DCalendário6[[#This Row],[Dia]])&amp;" - "&amp;DCalendário6[[#This Row],[Ano]]</f>
        <v>8 - 2022</v>
      </c>
      <c r="H1688" s="14" t="str">
        <f>IF(DCalendário6[[#This Row],[Dia Útil]]="","",DCalendário6[[#This Row],[Semana Ano]])</f>
        <v/>
      </c>
      <c r="I1688" s="14">
        <f>WEEKNUM(DCalendário6[[#This Row],[Dia]])</f>
        <v>34</v>
      </c>
      <c r="J1688" s="14" cm="1">
        <f t="array" aca="1" ref="J168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688" s="16">
        <f>WEEKDAY(DCalendário6[[#This Row],[Dia]])</f>
        <v>1</v>
      </c>
      <c r="L1688" s="1" t="str">
        <f>IFERROR(VLOOKUP(A1688,Tabela4[],1,0),"")</f>
        <v/>
      </c>
      <c r="M168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688" s="16">
        <f>IF(DCalendário6[[#This Row],[Dia Útil2]]="Feriado","Feriado",IF(AND(DCalendário6[[#This Row],[Dia Útil]]="",DCalendário6[[#This Row],[Mês Total]]=F1681),N1681+1,IF(DCalendário6[[#This Row],[Dia Útil]]="",1,"")))</f>
        <v>2</v>
      </c>
      <c r="O168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1688" s="16"/>
      <c r="Q1688" s="17"/>
    </row>
    <row r="1689" spans="1:17" x14ac:dyDescent="0.25">
      <c r="A1689" s="1">
        <v>44788</v>
      </c>
      <c r="B1689" s="1">
        <f>IF(AND(DCalendário6[[#This Row],[Dia da semana]]&gt;1,DCalendário6[[#This Row],[Dia da semana]]&lt;7,DCalendário6[[#This Row],[Feriados]]=""),DCalendário6[[#This Row],[Dia]],"")</f>
        <v>44788</v>
      </c>
      <c r="C1689" s="16">
        <f>IF(DCalendário6[[#This Row],[Mês]]="","",IF(AND(C1685="",C1686="",C1687="",C1688=""),IF(DCalendário6[[#This Row],[Mês]]=D1688,C1688+1,IF(AND(D1688="",D1689=D1684),C1684+1,1)),IF(AND(C1686="",C1687="",C1688=""),IF(DCalendário6[[#This Row],[Mês]]=D1688,C1688+1,IF(AND(D1688="",D1689=D1685),C1685+1,1)),IF(AND(C1687="",C1688=""),IF(DCalendário6[[#This Row],[Mês]]=D1688,C1688+1,IF(AND(D1688="",D1689=D1686),C1686+1,1)),IF(DCalendário6[[#This Row],[Mês]]=D1688,C1688+1,IF(AND(D1688="",D1689=D1687),C1687+1,1))))))</f>
        <v>11</v>
      </c>
      <c r="D1689" s="14">
        <f>IF(DCalendário6[[#This Row],[Dia Útil]]="","",(MONTH($B1689)))</f>
        <v>8</v>
      </c>
      <c r="E1689" s="14">
        <f t="shared" si="26"/>
        <v>2022</v>
      </c>
      <c r="F1689" s="14">
        <f>MONTH(DCalendário6[[#This Row],[Dia]])</f>
        <v>8</v>
      </c>
      <c r="G1689" s="14" t="str">
        <f>MONTH(DCalendário6[[#This Row],[Dia]])&amp;" - "&amp;DCalendário6[[#This Row],[Ano]]</f>
        <v>8 - 2022</v>
      </c>
      <c r="H1689" s="14">
        <f>IF(DCalendário6[[#This Row],[Dia Útil]]="","",DCalendário6[[#This Row],[Semana Ano]])</f>
        <v>34</v>
      </c>
      <c r="I1689" s="14">
        <f>WEEKNUM(DCalendário6[[#This Row],[Dia]])</f>
        <v>34</v>
      </c>
      <c r="J1689" s="14" cm="1">
        <f t="array" aca="1" ref="J168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689" s="16">
        <f>WEEKDAY(DCalendário6[[#This Row],[Dia]])</f>
        <v>2</v>
      </c>
      <c r="L1689" s="1" t="str">
        <f>IFERROR(VLOOKUP(A1689,Tabela4[],1,0),"")</f>
        <v/>
      </c>
      <c r="M168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44788</v>
      </c>
      <c r="N1689" s="16" t="str">
        <f>IF(DCalendário6[[#This Row],[Dia Útil2]]="Feriado","Feriado",IF(AND(DCalendário6[[#This Row],[Dia Útil]]="",DCalendário6[[#This Row],[Mês Total]]=F1682),N1682+1,IF(DCalendário6[[#This Row],[Dia Útil]]="",1,"")))</f>
        <v/>
      </c>
      <c r="O168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1689" s="16"/>
      <c r="Q1689" s="17"/>
    </row>
    <row r="1690" spans="1:17" x14ac:dyDescent="0.25">
      <c r="A1690" s="1">
        <v>44789</v>
      </c>
      <c r="B1690" s="1">
        <f>IF(AND(DCalendário6[[#This Row],[Dia da semana]]&gt;1,DCalendário6[[#This Row],[Dia da semana]]&lt;7,DCalendário6[[#This Row],[Feriados]]=""),DCalendário6[[#This Row],[Dia]],"")</f>
        <v>44789</v>
      </c>
      <c r="C1690" s="16">
        <f>IF(DCalendário6[[#This Row],[Mês]]="","",IF(AND(C1686="",C1687="",C1688="",C1689=""),IF(DCalendário6[[#This Row],[Mês]]=D1689,C1689+1,IF(AND(D1689="",D1690=D1685),C1685+1,1)),IF(AND(C1687="",C1688="",C1689=""),IF(DCalendário6[[#This Row],[Mês]]=D1689,C1689+1,IF(AND(D1689="",D1690=D1686),C1686+1,1)),IF(AND(C1688="",C1689=""),IF(DCalendário6[[#This Row],[Mês]]=D1689,C1689+1,IF(AND(D1689="",D1690=D1687),C1687+1,1)),IF(DCalendário6[[#This Row],[Mês]]=D1689,C1689+1,IF(AND(D1689="",D1690=D1688),C1688+1,1))))))</f>
        <v>12</v>
      </c>
      <c r="D1690" s="14">
        <f>IF(DCalendário6[[#This Row],[Dia Útil]]="","",(MONTH($B1690)))</f>
        <v>8</v>
      </c>
      <c r="E1690" s="14">
        <f t="shared" si="26"/>
        <v>2022</v>
      </c>
      <c r="F1690" s="14">
        <f>MONTH(DCalendário6[[#This Row],[Dia]])</f>
        <v>8</v>
      </c>
      <c r="G1690" s="14" t="str">
        <f>MONTH(DCalendário6[[#This Row],[Dia]])&amp;" - "&amp;DCalendário6[[#This Row],[Ano]]</f>
        <v>8 - 2022</v>
      </c>
      <c r="H1690" s="14">
        <f>IF(DCalendário6[[#This Row],[Dia Útil]]="","",DCalendário6[[#This Row],[Semana Ano]])</f>
        <v>34</v>
      </c>
      <c r="I1690" s="14">
        <f>WEEKNUM(DCalendário6[[#This Row],[Dia]])</f>
        <v>34</v>
      </c>
      <c r="J1690" s="14" cm="1">
        <f t="array" aca="1" ref="J169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690" s="16">
        <f>WEEKDAY(DCalendário6[[#This Row],[Dia]])</f>
        <v>3</v>
      </c>
      <c r="L1690" s="1" t="str">
        <f>IFERROR(VLOOKUP(A1690,Tabela4[],1,0),"")</f>
        <v/>
      </c>
      <c r="M169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44789</v>
      </c>
      <c r="N1690" s="16" t="str">
        <f>IF(DCalendário6[[#This Row],[Dia Útil2]]="Feriado","Feriado",IF(AND(DCalendário6[[#This Row],[Dia Útil]]="",DCalendário6[[#This Row],[Mês Total]]=F1683),N1683+1,IF(DCalendário6[[#This Row],[Dia Útil]]="",1,"")))</f>
        <v/>
      </c>
      <c r="O169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1690" s="16"/>
      <c r="Q1690" s="17"/>
    </row>
    <row r="1691" spans="1:17" x14ac:dyDescent="0.25">
      <c r="A1691" s="1">
        <v>44790</v>
      </c>
      <c r="B1691" s="1">
        <f>IF(AND(DCalendário6[[#This Row],[Dia da semana]]&gt;1,DCalendário6[[#This Row],[Dia da semana]]&lt;7,DCalendário6[[#This Row],[Feriados]]=""),DCalendário6[[#This Row],[Dia]],"")</f>
        <v>44790</v>
      </c>
      <c r="C1691" s="16">
        <f>IF(DCalendário6[[#This Row],[Mês]]="","",IF(AND(C1687="",C1688="",C1689="",C1690=""),IF(DCalendário6[[#This Row],[Mês]]=D1690,C1690+1,IF(AND(D1690="",D1691=D1686),C1686+1,1)),IF(AND(C1688="",C1689="",C1690=""),IF(DCalendário6[[#This Row],[Mês]]=D1690,C1690+1,IF(AND(D1690="",D1691=D1687),C1687+1,1)),IF(AND(C1689="",C1690=""),IF(DCalendário6[[#This Row],[Mês]]=D1690,C1690+1,IF(AND(D1690="",D1691=D1688),C1688+1,1)),IF(DCalendário6[[#This Row],[Mês]]=D1690,C1690+1,IF(AND(D1690="",D1691=D1689),C1689+1,1))))))</f>
        <v>13</v>
      </c>
      <c r="D1691" s="14">
        <f>IF(DCalendário6[[#This Row],[Dia Útil]]="","",(MONTH($B1691)))</f>
        <v>8</v>
      </c>
      <c r="E1691" s="14">
        <f t="shared" si="26"/>
        <v>2022</v>
      </c>
      <c r="F1691" s="14">
        <f>MONTH(DCalendário6[[#This Row],[Dia]])</f>
        <v>8</v>
      </c>
      <c r="G1691" s="14" t="str">
        <f>MONTH(DCalendário6[[#This Row],[Dia]])&amp;" - "&amp;DCalendário6[[#This Row],[Ano]]</f>
        <v>8 - 2022</v>
      </c>
      <c r="H1691" s="14">
        <f>IF(DCalendário6[[#This Row],[Dia Útil]]="","",DCalendário6[[#This Row],[Semana Ano]])</f>
        <v>34</v>
      </c>
      <c r="I1691" s="14">
        <f>WEEKNUM(DCalendário6[[#This Row],[Dia]])</f>
        <v>34</v>
      </c>
      <c r="J1691" s="14" cm="1">
        <f t="array" aca="1" ref="J169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691" s="16">
        <f>WEEKDAY(DCalendário6[[#This Row],[Dia]])</f>
        <v>4</v>
      </c>
      <c r="L1691" s="1" t="str">
        <f>IFERROR(VLOOKUP(A1691,Tabela4[],1,0),"")</f>
        <v/>
      </c>
      <c r="M169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44790</v>
      </c>
      <c r="N1691" s="16" t="str">
        <f>IF(DCalendário6[[#This Row],[Dia Útil2]]="Feriado","Feriado",IF(AND(DCalendário6[[#This Row],[Dia Útil]]="",DCalendário6[[#This Row],[Mês Total]]=F1684),N1684+1,IF(DCalendário6[[#This Row],[Dia Útil]]="",1,"")))</f>
        <v/>
      </c>
      <c r="O169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1691" s="16"/>
      <c r="Q1691" s="17"/>
    </row>
    <row r="1692" spans="1:17" x14ac:dyDescent="0.25">
      <c r="A1692" s="1">
        <v>44791</v>
      </c>
      <c r="B1692" s="1">
        <f>IF(AND(DCalendário6[[#This Row],[Dia da semana]]&gt;1,DCalendário6[[#This Row],[Dia da semana]]&lt;7,DCalendário6[[#This Row],[Feriados]]=""),DCalendário6[[#This Row],[Dia]],"")</f>
        <v>44791</v>
      </c>
      <c r="C1692" s="16">
        <f>IF(DCalendário6[[#This Row],[Mês]]="","",IF(AND(C1688="",C1689="",C1690="",C1691=""),IF(DCalendário6[[#This Row],[Mês]]=D1691,C1691+1,IF(AND(D1691="",D1692=D1687),C1687+1,1)),IF(AND(C1689="",C1690="",C1691=""),IF(DCalendário6[[#This Row],[Mês]]=D1691,C1691+1,IF(AND(D1691="",D1692=D1688),C1688+1,1)),IF(AND(C1690="",C1691=""),IF(DCalendário6[[#This Row],[Mês]]=D1691,C1691+1,IF(AND(D1691="",D1692=D1689),C1689+1,1)),IF(DCalendário6[[#This Row],[Mês]]=D1691,C1691+1,IF(AND(D1691="",D1692=D1690),C1690+1,1))))))</f>
        <v>14</v>
      </c>
      <c r="D1692" s="14">
        <f>IF(DCalendário6[[#This Row],[Dia Útil]]="","",(MONTH($B1692)))</f>
        <v>8</v>
      </c>
      <c r="E1692" s="14">
        <f t="shared" si="26"/>
        <v>2022</v>
      </c>
      <c r="F1692" s="14">
        <f>MONTH(DCalendário6[[#This Row],[Dia]])</f>
        <v>8</v>
      </c>
      <c r="G1692" s="14" t="str">
        <f>MONTH(DCalendário6[[#This Row],[Dia]])&amp;" - "&amp;DCalendário6[[#This Row],[Ano]]</f>
        <v>8 - 2022</v>
      </c>
      <c r="H1692" s="14">
        <f>IF(DCalendário6[[#This Row],[Dia Útil]]="","",DCalendário6[[#This Row],[Semana Ano]])</f>
        <v>34</v>
      </c>
      <c r="I1692" s="14">
        <f>WEEKNUM(DCalendário6[[#This Row],[Dia]])</f>
        <v>34</v>
      </c>
      <c r="J1692" s="14" cm="1">
        <f t="array" aca="1" ref="J169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692" s="16">
        <f>WEEKDAY(DCalendário6[[#This Row],[Dia]])</f>
        <v>5</v>
      </c>
      <c r="L1692" s="1" t="str">
        <f>IFERROR(VLOOKUP(A1692,Tabela4[],1,0),"")</f>
        <v/>
      </c>
      <c r="M169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44791</v>
      </c>
      <c r="N1692" s="16" t="str">
        <f>IF(DCalendário6[[#This Row],[Dia Útil2]]="Feriado","Feriado",IF(AND(DCalendário6[[#This Row],[Dia Útil]]="",DCalendário6[[#This Row],[Mês Total]]=F1685),N1685+1,IF(DCalendário6[[#This Row],[Dia Útil]]="",1,"")))</f>
        <v/>
      </c>
      <c r="O169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1692" s="16"/>
      <c r="Q1692" s="17"/>
    </row>
    <row r="1693" spans="1:17" x14ac:dyDescent="0.25">
      <c r="A1693" s="1">
        <v>44792</v>
      </c>
      <c r="B1693" s="1">
        <f>IF(AND(DCalendário6[[#This Row],[Dia da semana]]&gt;1,DCalendário6[[#This Row],[Dia da semana]]&lt;7,DCalendário6[[#This Row],[Feriados]]=""),DCalendário6[[#This Row],[Dia]],"")</f>
        <v>44792</v>
      </c>
      <c r="C1693" s="16">
        <f>IF(DCalendário6[[#This Row],[Mês]]="","",IF(AND(C1689="",C1690="",C1691="",C1692=""),IF(DCalendário6[[#This Row],[Mês]]=D1692,C1692+1,IF(AND(D1692="",D1693=D1688),C1688+1,1)),IF(AND(C1690="",C1691="",C1692=""),IF(DCalendário6[[#This Row],[Mês]]=D1692,C1692+1,IF(AND(D1692="",D1693=D1689),C1689+1,1)),IF(AND(C1691="",C1692=""),IF(DCalendário6[[#This Row],[Mês]]=D1692,C1692+1,IF(AND(D1692="",D1693=D1690),C1690+1,1)),IF(DCalendário6[[#This Row],[Mês]]=D1692,C1692+1,IF(AND(D1692="",D1693=D1691),C1691+1,1))))))</f>
        <v>15</v>
      </c>
      <c r="D1693" s="14">
        <f>IF(DCalendário6[[#This Row],[Dia Útil]]="","",(MONTH($B1693)))</f>
        <v>8</v>
      </c>
      <c r="E1693" s="14">
        <f t="shared" si="26"/>
        <v>2022</v>
      </c>
      <c r="F1693" s="14">
        <f>MONTH(DCalendário6[[#This Row],[Dia]])</f>
        <v>8</v>
      </c>
      <c r="G1693" s="14" t="str">
        <f>MONTH(DCalendário6[[#This Row],[Dia]])&amp;" - "&amp;DCalendário6[[#This Row],[Ano]]</f>
        <v>8 - 2022</v>
      </c>
      <c r="H1693" s="14">
        <f>IF(DCalendário6[[#This Row],[Dia Útil]]="","",DCalendário6[[#This Row],[Semana Ano]])</f>
        <v>34</v>
      </c>
      <c r="I1693" s="14">
        <f>WEEKNUM(DCalendário6[[#This Row],[Dia]])</f>
        <v>34</v>
      </c>
      <c r="J1693" s="14" cm="1">
        <f t="array" aca="1" ref="J169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693" s="16">
        <f>WEEKDAY(DCalendário6[[#This Row],[Dia]])</f>
        <v>6</v>
      </c>
      <c r="L1693" s="1" t="str">
        <f>IFERROR(VLOOKUP(A1693,Tabela4[],1,0),"")</f>
        <v/>
      </c>
      <c r="M169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44792</v>
      </c>
      <c r="N1693" s="16" t="str">
        <f>IF(DCalendário6[[#This Row],[Dia Útil2]]="Feriado","Feriado",IF(AND(DCalendário6[[#This Row],[Dia Útil]]="",DCalendário6[[#This Row],[Mês Total]]=F1686),N1686+1,IF(DCalendário6[[#This Row],[Dia Útil]]="",1,"")))</f>
        <v/>
      </c>
      <c r="O169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1693" s="16"/>
      <c r="Q1693" s="17"/>
    </row>
    <row r="1694" spans="1:17" x14ac:dyDescent="0.25">
      <c r="A1694" s="1">
        <v>44793</v>
      </c>
      <c r="B1694" s="1" t="str">
        <f>IF(AND(DCalendário6[[#This Row],[Dia da semana]]&gt;1,DCalendário6[[#This Row],[Dia da semana]]&lt;7,DCalendário6[[#This Row],[Feriados]]=""),DCalendário6[[#This Row],[Dia]],"")</f>
        <v/>
      </c>
      <c r="C1694" s="16" t="str">
        <f>IF(DCalendário6[[#This Row],[Mês]]="","",IF(AND(C1690="",C1691="",C1692="",C1693=""),IF(DCalendário6[[#This Row],[Mês]]=D1693,C1693+1,IF(AND(D1693="",D1694=D1689),C1689+1,1)),IF(AND(C1691="",C1692="",C1693=""),IF(DCalendário6[[#This Row],[Mês]]=D1693,C1693+1,IF(AND(D1693="",D1694=D1690),C1690+1,1)),IF(AND(C1692="",C1693=""),IF(DCalendário6[[#This Row],[Mês]]=D1693,C1693+1,IF(AND(D1693="",D1694=D1691),C1691+1,1)),IF(DCalendário6[[#This Row],[Mês]]=D1693,C1693+1,IF(AND(D1693="",D1694=D1692),C1692+1,1))))))</f>
        <v/>
      </c>
      <c r="D1694" s="14" t="str">
        <f>IF(DCalendário6[[#This Row],[Dia Útil]]="","",(MONTH($B1694)))</f>
        <v/>
      </c>
      <c r="E1694" s="14">
        <f t="shared" si="26"/>
        <v>2022</v>
      </c>
      <c r="F1694" s="14">
        <f>MONTH(DCalendário6[[#This Row],[Dia]])</f>
        <v>8</v>
      </c>
      <c r="G1694" s="14" t="str">
        <f>MONTH(DCalendário6[[#This Row],[Dia]])&amp;" - "&amp;DCalendário6[[#This Row],[Ano]]</f>
        <v>8 - 2022</v>
      </c>
      <c r="H1694" s="14" t="str">
        <f>IF(DCalendário6[[#This Row],[Dia Útil]]="","",DCalendário6[[#This Row],[Semana Ano]])</f>
        <v/>
      </c>
      <c r="I1694" s="14">
        <f>WEEKNUM(DCalendário6[[#This Row],[Dia]])</f>
        <v>34</v>
      </c>
      <c r="J1694" s="14" cm="1">
        <f t="array" aca="1" ref="J169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694" s="16">
        <f>WEEKDAY(DCalendário6[[#This Row],[Dia]])</f>
        <v>7</v>
      </c>
      <c r="L1694" s="1" t="str">
        <f>IFERROR(VLOOKUP(A1694,Tabela4[],1,0),"")</f>
        <v/>
      </c>
      <c r="M169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694" s="16">
        <f>IF(DCalendário6[[#This Row],[Dia Útil2]]="Feriado","Feriado",IF(AND(DCalendário6[[#This Row],[Dia Útil]]="",DCalendário6[[#This Row],[Mês Total]]=F1687),N1687+1,IF(DCalendário6[[#This Row],[Dia Útil]]="",1,"")))</f>
        <v>3</v>
      </c>
      <c r="O169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1694" s="16"/>
      <c r="Q1694" s="17"/>
    </row>
    <row r="1695" spans="1:17" x14ac:dyDescent="0.25">
      <c r="A1695" s="1">
        <v>44794</v>
      </c>
      <c r="B1695" s="1" t="str">
        <f>IF(AND(DCalendário6[[#This Row],[Dia da semana]]&gt;1,DCalendário6[[#This Row],[Dia da semana]]&lt;7,DCalendário6[[#This Row],[Feriados]]=""),DCalendário6[[#This Row],[Dia]],"")</f>
        <v/>
      </c>
      <c r="C1695" s="16" t="str">
        <f>IF(DCalendário6[[#This Row],[Mês]]="","",IF(AND(C1691="",C1692="",C1693="",C1694=""),IF(DCalendário6[[#This Row],[Mês]]=D1694,C1694+1,IF(AND(D1694="",D1695=D1690),C1690+1,1)),IF(AND(C1692="",C1693="",C1694=""),IF(DCalendário6[[#This Row],[Mês]]=D1694,C1694+1,IF(AND(D1694="",D1695=D1691),C1691+1,1)),IF(AND(C1693="",C1694=""),IF(DCalendário6[[#This Row],[Mês]]=D1694,C1694+1,IF(AND(D1694="",D1695=D1692),C1692+1,1)),IF(DCalendário6[[#This Row],[Mês]]=D1694,C1694+1,IF(AND(D1694="",D1695=D1693),C1693+1,1))))))</f>
        <v/>
      </c>
      <c r="D1695" s="14" t="str">
        <f>IF(DCalendário6[[#This Row],[Dia Útil]]="","",(MONTH($B1695)))</f>
        <v/>
      </c>
      <c r="E1695" s="14">
        <f t="shared" si="26"/>
        <v>2022</v>
      </c>
      <c r="F1695" s="14">
        <f>MONTH(DCalendário6[[#This Row],[Dia]])</f>
        <v>8</v>
      </c>
      <c r="G1695" s="14" t="str">
        <f>MONTH(DCalendário6[[#This Row],[Dia]])&amp;" - "&amp;DCalendário6[[#This Row],[Ano]]</f>
        <v>8 - 2022</v>
      </c>
      <c r="H1695" s="14" t="str">
        <f>IF(DCalendário6[[#This Row],[Dia Útil]]="","",DCalendário6[[#This Row],[Semana Ano]])</f>
        <v/>
      </c>
      <c r="I1695" s="14">
        <f>WEEKNUM(DCalendário6[[#This Row],[Dia]])</f>
        <v>35</v>
      </c>
      <c r="J1695" s="14" cm="1">
        <f t="array" aca="1" ref="J169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695" s="16">
        <f>WEEKDAY(DCalendário6[[#This Row],[Dia]])</f>
        <v>1</v>
      </c>
      <c r="L1695" s="1" t="str">
        <f>IFERROR(VLOOKUP(A1695,Tabela4[],1,0),"")</f>
        <v/>
      </c>
      <c r="M169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695" s="16">
        <f>IF(DCalendário6[[#This Row],[Dia Útil2]]="Feriado","Feriado",IF(AND(DCalendário6[[#This Row],[Dia Útil]]="",DCalendário6[[#This Row],[Mês Total]]=F1688),N1688+1,IF(DCalendário6[[#This Row],[Dia Útil]]="",1,"")))</f>
        <v>3</v>
      </c>
      <c r="O169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1695" s="16"/>
      <c r="Q1695" s="17"/>
    </row>
    <row r="1696" spans="1:17" x14ac:dyDescent="0.25">
      <c r="A1696" s="1">
        <v>44795</v>
      </c>
      <c r="B1696" s="1">
        <f>IF(AND(DCalendário6[[#This Row],[Dia da semana]]&gt;1,DCalendário6[[#This Row],[Dia da semana]]&lt;7,DCalendário6[[#This Row],[Feriados]]=""),DCalendário6[[#This Row],[Dia]],"")</f>
        <v>44795</v>
      </c>
      <c r="C1696" s="16">
        <f>IF(DCalendário6[[#This Row],[Mês]]="","",IF(AND(C1692="",C1693="",C1694="",C1695=""),IF(DCalendário6[[#This Row],[Mês]]=D1695,C1695+1,IF(AND(D1695="",D1696=D1691),C1691+1,1)),IF(AND(C1693="",C1694="",C1695=""),IF(DCalendário6[[#This Row],[Mês]]=D1695,C1695+1,IF(AND(D1695="",D1696=D1692),C1692+1,1)),IF(AND(C1694="",C1695=""),IF(DCalendário6[[#This Row],[Mês]]=D1695,C1695+1,IF(AND(D1695="",D1696=D1693),C1693+1,1)),IF(DCalendário6[[#This Row],[Mês]]=D1695,C1695+1,IF(AND(D1695="",D1696=D1694),C1694+1,1))))))</f>
        <v>16</v>
      </c>
      <c r="D1696" s="14">
        <f>IF(DCalendário6[[#This Row],[Dia Útil]]="","",(MONTH($B1696)))</f>
        <v>8</v>
      </c>
      <c r="E1696" s="14">
        <f t="shared" si="26"/>
        <v>2022</v>
      </c>
      <c r="F1696" s="14">
        <f>MONTH(DCalendário6[[#This Row],[Dia]])</f>
        <v>8</v>
      </c>
      <c r="G1696" s="14" t="str">
        <f>MONTH(DCalendário6[[#This Row],[Dia]])&amp;" - "&amp;DCalendário6[[#This Row],[Ano]]</f>
        <v>8 - 2022</v>
      </c>
      <c r="H1696" s="14">
        <f>IF(DCalendário6[[#This Row],[Dia Útil]]="","",DCalendário6[[#This Row],[Semana Ano]])</f>
        <v>35</v>
      </c>
      <c r="I1696" s="14">
        <f>WEEKNUM(DCalendário6[[#This Row],[Dia]])</f>
        <v>35</v>
      </c>
      <c r="J1696" s="14" cm="1">
        <f t="array" aca="1" ref="J169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696" s="16">
        <f>WEEKDAY(DCalendário6[[#This Row],[Dia]])</f>
        <v>2</v>
      </c>
      <c r="L1696" s="1" t="str">
        <f>IFERROR(VLOOKUP(A1696,Tabela4[],1,0),"")</f>
        <v/>
      </c>
      <c r="M169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44795</v>
      </c>
      <c r="N1696" s="16" t="str">
        <f>IF(DCalendário6[[#This Row],[Dia Útil2]]="Feriado","Feriado",IF(AND(DCalendário6[[#This Row],[Dia Útil]]="",DCalendário6[[#This Row],[Mês Total]]=F1689),N1689+1,IF(DCalendário6[[#This Row],[Dia Útil]]="",1,"")))</f>
        <v/>
      </c>
      <c r="O169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1696" s="16"/>
      <c r="Q1696" s="17"/>
    </row>
    <row r="1697" spans="1:17" x14ac:dyDescent="0.25">
      <c r="A1697" s="1">
        <v>44796</v>
      </c>
      <c r="B1697" s="1">
        <f>IF(AND(DCalendário6[[#This Row],[Dia da semana]]&gt;1,DCalendário6[[#This Row],[Dia da semana]]&lt;7,DCalendário6[[#This Row],[Feriados]]=""),DCalendário6[[#This Row],[Dia]],"")</f>
        <v>44796</v>
      </c>
      <c r="C1697" s="16">
        <f>IF(DCalendário6[[#This Row],[Mês]]="","",IF(AND(C1693="",C1694="",C1695="",C1696=""),IF(DCalendário6[[#This Row],[Mês]]=D1696,C1696+1,IF(AND(D1696="",D1697=D1692),C1692+1,1)),IF(AND(C1694="",C1695="",C1696=""),IF(DCalendário6[[#This Row],[Mês]]=D1696,C1696+1,IF(AND(D1696="",D1697=D1693),C1693+1,1)),IF(AND(C1695="",C1696=""),IF(DCalendário6[[#This Row],[Mês]]=D1696,C1696+1,IF(AND(D1696="",D1697=D1694),C1694+1,1)),IF(DCalendário6[[#This Row],[Mês]]=D1696,C1696+1,IF(AND(D1696="",D1697=D1695),C1695+1,1))))))</f>
        <v>17</v>
      </c>
      <c r="D1697" s="14">
        <f>IF(DCalendário6[[#This Row],[Dia Útil]]="","",(MONTH($B1697)))</f>
        <v>8</v>
      </c>
      <c r="E1697" s="14">
        <f t="shared" si="26"/>
        <v>2022</v>
      </c>
      <c r="F1697" s="14">
        <f>MONTH(DCalendário6[[#This Row],[Dia]])</f>
        <v>8</v>
      </c>
      <c r="G1697" s="14" t="str">
        <f>MONTH(DCalendário6[[#This Row],[Dia]])&amp;" - "&amp;DCalendário6[[#This Row],[Ano]]</f>
        <v>8 - 2022</v>
      </c>
      <c r="H1697" s="14">
        <f>IF(DCalendário6[[#This Row],[Dia Útil]]="","",DCalendário6[[#This Row],[Semana Ano]])</f>
        <v>35</v>
      </c>
      <c r="I1697" s="14">
        <f>WEEKNUM(DCalendário6[[#This Row],[Dia]])</f>
        <v>35</v>
      </c>
      <c r="J1697" s="14" cm="1">
        <f t="array" aca="1" ref="J169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697" s="16">
        <f>WEEKDAY(DCalendário6[[#This Row],[Dia]])</f>
        <v>3</v>
      </c>
      <c r="L1697" s="1" t="str">
        <f>IFERROR(VLOOKUP(A1697,Tabela4[],1,0),"")</f>
        <v/>
      </c>
      <c r="M169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44796</v>
      </c>
      <c r="N1697" s="16" t="str">
        <f>IF(DCalendário6[[#This Row],[Dia Útil2]]="Feriado","Feriado",IF(AND(DCalendário6[[#This Row],[Dia Útil]]="",DCalendário6[[#This Row],[Mês Total]]=F1690),N1690+1,IF(DCalendário6[[#This Row],[Dia Útil]]="",1,"")))</f>
        <v/>
      </c>
      <c r="O169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1697" s="16"/>
      <c r="Q1697" s="17"/>
    </row>
    <row r="1698" spans="1:17" x14ac:dyDescent="0.25">
      <c r="A1698" s="1">
        <v>44797</v>
      </c>
      <c r="B1698" s="1">
        <f>IF(AND(DCalendário6[[#This Row],[Dia da semana]]&gt;1,DCalendário6[[#This Row],[Dia da semana]]&lt;7,DCalendário6[[#This Row],[Feriados]]=""),DCalendário6[[#This Row],[Dia]],"")</f>
        <v>44797</v>
      </c>
      <c r="C1698" s="16">
        <f>IF(DCalendário6[[#This Row],[Mês]]="","",IF(AND(C1694="",C1695="",C1696="",C1697=""),IF(DCalendário6[[#This Row],[Mês]]=D1697,C1697+1,IF(AND(D1697="",D1698=D1693),C1693+1,1)),IF(AND(C1695="",C1696="",C1697=""),IF(DCalendário6[[#This Row],[Mês]]=D1697,C1697+1,IF(AND(D1697="",D1698=D1694),C1694+1,1)),IF(AND(C1696="",C1697=""),IF(DCalendário6[[#This Row],[Mês]]=D1697,C1697+1,IF(AND(D1697="",D1698=D1695),C1695+1,1)),IF(DCalendário6[[#This Row],[Mês]]=D1697,C1697+1,IF(AND(D1697="",D1698=D1696),C1696+1,1))))))</f>
        <v>18</v>
      </c>
      <c r="D1698" s="14">
        <f>IF(DCalendário6[[#This Row],[Dia Útil]]="","",(MONTH($B1698)))</f>
        <v>8</v>
      </c>
      <c r="E1698" s="14">
        <f t="shared" si="26"/>
        <v>2022</v>
      </c>
      <c r="F1698" s="14">
        <f>MONTH(DCalendário6[[#This Row],[Dia]])</f>
        <v>8</v>
      </c>
      <c r="G1698" s="14" t="str">
        <f>MONTH(DCalendário6[[#This Row],[Dia]])&amp;" - "&amp;DCalendário6[[#This Row],[Ano]]</f>
        <v>8 - 2022</v>
      </c>
      <c r="H1698" s="14">
        <f>IF(DCalendário6[[#This Row],[Dia Útil]]="","",DCalendário6[[#This Row],[Semana Ano]])</f>
        <v>35</v>
      </c>
      <c r="I1698" s="14">
        <f>WEEKNUM(DCalendário6[[#This Row],[Dia]])</f>
        <v>35</v>
      </c>
      <c r="J1698" s="14" cm="1">
        <f t="array" aca="1" ref="J169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698" s="16">
        <f>WEEKDAY(DCalendário6[[#This Row],[Dia]])</f>
        <v>4</v>
      </c>
      <c r="L1698" s="1" t="str">
        <f>IFERROR(VLOOKUP(A1698,Tabela4[],1,0),"")</f>
        <v/>
      </c>
      <c r="M169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44797</v>
      </c>
      <c r="N1698" s="16" t="str">
        <f>IF(DCalendário6[[#This Row],[Dia Útil2]]="Feriado","Feriado",IF(AND(DCalendário6[[#This Row],[Dia Útil]]="",DCalendário6[[#This Row],[Mês Total]]=F1691),N1691+1,IF(DCalendário6[[#This Row],[Dia Útil]]="",1,"")))</f>
        <v/>
      </c>
      <c r="O169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1698" s="16"/>
      <c r="Q1698" s="17"/>
    </row>
    <row r="1699" spans="1:17" x14ac:dyDescent="0.25">
      <c r="A1699" s="1">
        <v>44798</v>
      </c>
      <c r="B1699" s="1">
        <f>IF(AND(DCalendário6[[#This Row],[Dia da semana]]&gt;1,DCalendário6[[#This Row],[Dia da semana]]&lt;7,DCalendário6[[#This Row],[Feriados]]=""),DCalendário6[[#This Row],[Dia]],"")</f>
        <v>44798</v>
      </c>
      <c r="C1699" s="16">
        <f>IF(DCalendário6[[#This Row],[Mês]]="","",IF(AND(C1695="",C1696="",C1697="",C1698=""),IF(DCalendário6[[#This Row],[Mês]]=D1698,C1698+1,IF(AND(D1698="",D1699=D1694),C1694+1,1)),IF(AND(C1696="",C1697="",C1698=""),IF(DCalendário6[[#This Row],[Mês]]=D1698,C1698+1,IF(AND(D1698="",D1699=D1695),C1695+1,1)),IF(AND(C1697="",C1698=""),IF(DCalendário6[[#This Row],[Mês]]=D1698,C1698+1,IF(AND(D1698="",D1699=D1696),C1696+1,1)),IF(DCalendário6[[#This Row],[Mês]]=D1698,C1698+1,IF(AND(D1698="",D1699=D1697),C1697+1,1))))))</f>
        <v>19</v>
      </c>
      <c r="D1699" s="14">
        <f>IF(DCalendário6[[#This Row],[Dia Útil]]="","",(MONTH($B1699)))</f>
        <v>8</v>
      </c>
      <c r="E1699" s="14">
        <f t="shared" si="26"/>
        <v>2022</v>
      </c>
      <c r="F1699" s="14">
        <f>MONTH(DCalendário6[[#This Row],[Dia]])</f>
        <v>8</v>
      </c>
      <c r="G1699" s="14" t="str">
        <f>MONTH(DCalendário6[[#This Row],[Dia]])&amp;" - "&amp;DCalendário6[[#This Row],[Ano]]</f>
        <v>8 - 2022</v>
      </c>
      <c r="H1699" s="14">
        <f>IF(DCalendário6[[#This Row],[Dia Útil]]="","",DCalendário6[[#This Row],[Semana Ano]])</f>
        <v>35</v>
      </c>
      <c r="I1699" s="14">
        <f>WEEKNUM(DCalendário6[[#This Row],[Dia]])</f>
        <v>35</v>
      </c>
      <c r="J1699" s="14" cm="1">
        <f t="array" aca="1" ref="J169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699" s="16">
        <f>WEEKDAY(DCalendário6[[#This Row],[Dia]])</f>
        <v>5</v>
      </c>
      <c r="L1699" s="1" t="str">
        <f>IFERROR(VLOOKUP(A1699,Tabela4[],1,0),"")</f>
        <v/>
      </c>
      <c r="M169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44798</v>
      </c>
      <c r="N1699" s="16" t="str">
        <f>IF(DCalendário6[[#This Row],[Dia Útil2]]="Feriado","Feriado",IF(AND(DCalendário6[[#This Row],[Dia Útil]]="",DCalendário6[[#This Row],[Mês Total]]=F1692),N1692+1,IF(DCalendário6[[#This Row],[Dia Útil]]="",1,"")))</f>
        <v/>
      </c>
      <c r="O169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1699" s="16"/>
      <c r="Q1699" s="17"/>
    </row>
    <row r="1700" spans="1:17" x14ac:dyDescent="0.25">
      <c r="A1700" s="1">
        <v>44799</v>
      </c>
      <c r="B1700" s="1">
        <f>IF(AND(DCalendário6[[#This Row],[Dia da semana]]&gt;1,DCalendário6[[#This Row],[Dia da semana]]&lt;7,DCalendário6[[#This Row],[Feriados]]=""),DCalendário6[[#This Row],[Dia]],"")</f>
        <v>44799</v>
      </c>
      <c r="C1700" s="16">
        <f>IF(DCalendário6[[#This Row],[Mês]]="","",IF(AND(C1696="",C1697="",C1698="",C1699=""),IF(DCalendário6[[#This Row],[Mês]]=D1699,C1699+1,IF(AND(D1699="",D1700=D1695),C1695+1,1)),IF(AND(C1697="",C1698="",C1699=""),IF(DCalendário6[[#This Row],[Mês]]=D1699,C1699+1,IF(AND(D1699="",D1700=D1696),C1696+1,1)),IF(AND(C1698="",C1699=""),IF(DCalendário6[[#This Row],[Mês]]=D1699,C1699+1,IF(AND(D1699="",D1700=D1697),C1697+1,1)),IF(DCalendário6[[#This Row],[Mês]]=D1699,C1699+1,IF(AND(D1699="",D1700=D1698),C1698+1,1))))))</f>
        <v>20</v>
      </c>
      <c r="D1700" s="14">
        <f>IF(DCalendário6[[#This Row],[Dia Útil]]="","",(MONTH($B1700)))</f>
        <v>8</v>
      </c>
      <c r="E1700" s="14">
        <f t="shared" si="26"/>
        <v>2022</v>
      </c>
      <c r="F1700" s="14">
        <f>MONTH(DCalendário6[[#This Row],[Dia]])</f>
        <v>8</v>
      </c>
      <c r="G1700" s="14" t="str">
        <f>MONTH(DCalendário6[[#This Row],[Dia]])&amp;" - "&amp;DCalendário6[[#This Row],[Ano]]</f>
        <v>8 - 2022</v>
      </c>
      <c r="H1700" s="14">
        <f>IF(DCalendário6[[#This Row],[Dia Útil]]="","",DCalendário6[[#This Row],[Semana Ano]])</f>
        <v>35</v>
      </c>
      <c r="I1700" s="14">
        <f>WEEKNUM(DCalendário6[[#This Row],[Dia]])</f>
        <v>35</v>
      </c>
      <c r="J1700" s="14" cm="1">
        <f t="array" aca="1" ref="J170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700" s="16">
        <f>WEEKDAY(DCalendário6[[#This Row],[Dia]])</f>
        <v>6</v>
      </c>
      <c r="L1700" s="1" t="str">
        <f>IFERROR(VLOOKUP(A1700,Tabela4[],1,0),"")</f>
        <v/>
      </c>
      <c r="M170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44799</v>
      </c>
      <c r="N1700" s="16" t="str">
        <f>IF(DCalendário6[[#This Row],[Dia Útil2]]="Feriado","Feriado",IF(AND(DCalendário6[[#This Row],[Dia Útil]]="",DCalendário6[[#This Row],[Mês Total]]=F1693),N1693+1,IF(DCalendário6[[#This Row],[Dia Útil]]="",1,"")))</f>
        <v/>
      </c>
      <c r="O170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1700" s="16"/>
      <c r="Q1700" s="17"/>
    </row>
    <row r="1701" spans="1:17" x14ac:dyDescent="0.25">
      <c r="A1701" s="1">
        <v>44800</v>
      </c>
      <c r="B1701" s="1" t="str">
        <f>IF(AND(DCalendário6[[#This Row],[Dia da semana]]&gt;1,DCalendário6[[#This Row],[Dia da semana]]&lt;7,DCalendário6[[#This Row],[Feriados]]=""),DCalendário6[[#This Row],[Dia]],"")</f>
        <v/>
      </c>
      <c r="C1701" s="16" t="str">
        <f>IF(DCalendário6[[#This Row],[Mês]]="","",IF(AND(C1697="",C1698="",C1699="",C1700=""),IF(DCalendário6[[#This Row],[Mês]]=D1700,C1700+1,IF(AND(D1700="",D1701=D1696),C1696+1,1)),IF(AND(C1698="",C1699="",C1700=""),IF(DCalendário6[[#This Row],[Mês]]=D1700,C1700+1,IF(AND(D1700="",D1701=D1697),C1697+1,1)),IF(AND(C1699="",C1700=""),IF(DCalendário6[[#This Row],[Mês]]=D1700,C1700+1,IF(AND(D1700="",D1701=D1698),C1698+1,1)),IF(DCalendário6[[#This Row],[Mês]]=D1700,C1700+1,IF(AND(D1700="",D1701=D1699),C1699+1,1))))))</f>
        <v/>
      </c>
      <c r="D1701" s="14" t="str">
        <f>IF(DCalendário6[[#This Row],[Dia Útil]]="","",(MONTH($B1701)))</f>
        <v/>
      </c>
      <c r="E1701" s="14">
        <f t="shared" si="26"/>
        <v>2022</v>
      </c>
      <c r="F1701" s="14">
        <f>MONTH(DCalendário6[[#This Row],[Dia]])</f>
        <v>8</v>
      </c>
      <c r="G1701" s="14" t="str">
        <f>MONTH(DCalendário6[[#This Row],[Dia]])&amp;" - "&amp;DCalendário6[[#This Row],[Ano]]</f>
        <v>8 - 2022</v>
      </c>
      <c r="H1701" s="14" t="str">
        <f>IF(DCalendário6[[#This Row],[Dia Útil]]="","",DCalendário6[[#This Row],[Semana Ano]])</f>
        <v/>
      </c>
      <c r="I1701" s="14">
        <f>WEEKNUM(DCalendário6[[#This Row],[Dia]])</f>
        <v>35</v>
      </c>
      <c r="J1701" s="14" cm="1">
        <f t="array" aca="1" ref="J170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701" s="16">
        <f>WEEKDAY(DCalendário6[[#This Row],[Dia]])</f>
        <v>7</v>
      </c>
      <c r="L1701" s="1" t="str">
        <f>IFERROR(VLOOKUP(A1701,Tabela4[],1,0),"")</f>
        <v/>
      </c>
      <c r="M170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701" s="16">
        <f>IF(DCalendário6[[#This Row],[Dia Útil2]]="Feriado","Feriado",IF(AND(DCalendário6[[#This Row],[Dia Útil]]="",DCalendário6[[#This Row],[Mês Total]]=F1694),N1694+1,IF(DCalendário6[[#This Row],[Dia Útil]]="",1,"")))</f>
        <v>4</v>
      </c>
      <c r="O170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1701" s="16"/>
      <c r="Q1701" s="17"/>
    </row>
    <row r="1702" spans="1:17" x14ac:dyDescent="0.25">
      <c r="A1702" s="1">
        <v>44801</v>
      </c>
      <c r="B1702" s="1" t="str">
        <f>IF(AND(DCalendário6[[#This Row],[Dia da semana]]&gt;1,DCalendário6[[#This Row],[Dia da semana]]&lt;7,DCalendário6[[#This Row],[Feriados]]=""),DCalendário6[[#This Row],[Dia]],"")</f>
        <v/>
      </c>
      <c r="C1702" s="16" t="str">
        <f>IF(DCalendário6[[#This Row],[Mês]]="","",IF(AND(C1698="",C1699="",C1700="",C1701=""),IF(DCalendário6[[#This Row],[Mês]]=D1701,C1701+1,IF(AND(D1701="",D1702=D1697),C1697+1,1)),IF(AND(C1699="",C1700="",C1701=""),IF(DCalendário6[[#This Row],[Mês]]=D1701,C1701+1,IF(AND(D1701="",D1702=D1698),C1698+1,1)),IF(AND(C1700="",C1701=""),IF(DCalendário6[[#This Row],[Mês]]=D1701,C1701+1,IF(AND(D1701="",D1702=D1699),C1699+1,1)),IF(DCalendário6[[#This Row],[Mês]]=D1701,C1701+1,IF(AND(D1701="",D1702=D1700),C1700+1,1))))))</f>
        <v/>
      </c>
      <c r="D1702" s="14" t="str">
        <f>IF(DCalendário6[[#This Row],[Dia Útil]]="","",(MONTH($B1702)))</f>
        <v/>
      </c>
      <c r="E1702" s="14">
        <f t="shared" si="26"/>
        <v>2022</v>
      </c>
      <c r="F1702" s="14">
        <f>MONTH(DCalendário6[[#This Row],[Dia]])</f>
        <v>8</v>
      </c>
      <c r="G1702" s="14" t="str">
        <f>MONTH(DCalendário6[[#This Row],[Dia]])&amp;" - "&amp;DCalendário6[[#This Row],[Ano]]</f>
        <v>8 - 2022</v>
      </c>
      <c r="H1702" s="14" t="str">
        <f>IF(DCalendário6[[#This Row],[Dia Útil]]="","",DCalendário6[[#This Row],[Semana Ano]])</f>
        <v/>
      </c>
      <c r="I1702" s="14">
        <f>WEEKNUM(DCalendário6[[#This Row],[Dia]])</f>
        <v>36</v>
      </c>
      <c r="J1702" s="14" cm="1">
        <f t="array" aca="1" ref="J170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702" s="16">
        <f>WEEKDAY(DCalendário6[[#This Row],[Dia]])</f>
        <v>1</v>
      </c>
      <c r="L1702" s="1" t="str">
        <f>IFERROR(VLOOKUP(A1702,Tabela4[],1,0),"")</f>
        <v/>
      </c>
      <c r="M170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702" s="16">
        <f>IF(DCalendário6[[#This Row],[Dia Útil2]]="Feriado","Feriado",IF(AND(DCalendário6[[#This Row],[Dia Útil]]="",DCalendário6[[#This Row],[Mês Total]]=F1695),N1695+1,IF(DCalendário6[[#This Row],[Dia Útil]]="",1,"")))</f>
        <v>4</v>
      </c>
      <c r="O170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1702" s="16"/>
      <c r="Q1702" s="17"/>
    </row>
    <row r="1703" spans="1:17" x14ac:dyDescent="0.25">
      <c r="A1703" s="1">
        <v>44802</v>
      </c>
      <c r="B1703" s="1">
        <f>IF(AND(DCalendário6[[#This Row],[Dia da semana]]&gt;1,DCalendário6[[#This Row],[Dia da semana]]&lt;7,DCalendário6[[#This Row],[Feriados]]=""),DCalendário6[[#This Row],[Dia]],"")</f>
        <v>44802</v>
      </c>
      <c r="C1703" s="16">
        <f>IF(DCalendário6[[#This Row],[Mês]]="","",IF(AND(C1699="",C1700="",C1701="",C1702=""),IF(DCalendário6[[#This Row],[Mês]]=D1702,C1702+1,IF(AND(D1702="",D1703=D1698),C1698+1,1)),IF(AND(C1700="",C1701="",C1702=""),IF(DCalendário6[[#This Row],[Mês]]=D1702,C1702+1,IF(AND(D1702="",D1703=D1699),C1699+1,1)),IF(AND(C1701="",C1702=""),IF(DCalendário6[[#This Row],[Mês]]=D1702,C1702+1,IF(AND(D1702="",D1703=D1700),C1700+1,1)),IF(DCalendário6[[#This Row],[Mês]]=D1702,C1702+1,IF(AND(D1702="",D1703=D1701),C1701+1,1))))))</f>
        <v>21</v>
      </c>
      <c r="D1703" s="14">
        <f>IF(DCalendário6[[#This Row],[Dia Útil]]="","",(MONTH($B1703)))</f>
        <v>8</v>
      </c>
      <c r="E1703" s="14">
        <f t="shared" si="26"/>
        <v>2022</v>
      </c>
      <c r="F1703" s="14">
        <f>MONTH(DCalendário6[[#This Row],[Dia]])</f>
        <v>8</v>
      </c>
      <c r="G1703" s="14" t="str">
        <f>MONTH(DCalendário6[[#This Row],[Dia]])&amp;" - "&amp;DCalendário6[[#This Row],[Ano]]</f>
        <v>8 - 2022</v>
      </c>
      <c r="H1703" s="14">
        <f>IF(DCalendário6[[#This Row],[Dia Útil]]="","",DCalendário6[[#This Row],[Semana Ano]])</f>
        <v>36</v>
      </c>
      <c r="I1703" s="14">
        <f>WEEKNUM(DCalendário6[[#This Row],[Dia]])</f>
        <v>36</v>
      </c>
      <c r="J1703" s="14" cm="1">
        <f t="array" aca="1" ref="J170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703" s="16">
        <f>WEEKDAY(DCalendário6[[#This Row],[Dia]])</f>
        <v>2</v>
      </c>
      <c r="L1703" s="1" t="str">
        <f>IFERROR(VLOOKUP(A1703,Tabela4[],1,0),"")</f>
        <v/>
      </c>
      <c r="M170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44802</v>
      </c>
      <c r="N1703" s="16" t="str">
        <f>IF(DCalendário6[[#This Row],[Dia Útil2]]="Feriado","Feriado",IF(AND(DCalendário6[[#This Row],[Dia Útil]]="",DCalendário6[[#This Row],[Mês Total]]=F1696),N1696+1,IF(DCalendário6[[#This Row],[Dia Útil]]="",1,"")))</f>
        <v/>
      </c>
      <c r="O170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21</v>
      </c>
      <c r="P1703" s="16"/>
      <c r="Q1703" s="17"/>
    </row>
    <row r="1704" spans="1:17" x14ac:dyDescent="0.25">
      <c r="A1704" s="1">
        <v>44803</v>
      </c>
      <c r="B1704" s="1">
        <f>IF(AND(DCalendário6[[#This Row],[Dia da semana]]&gt;1,DCalendário6[[#This Row],[Dia da semana]]&lt;7,DCalendário6[[#This Row],[Feriados]]=""),DCalendário6[[#This Row],[Dia]],"")</f>
        <v>44803</v>
      </c>
      <c r="C1704" s="16">
        <f>IF(DCalendário6[[#This Row],[Mês]]="","",IF(AND(C1700="",C1701="",C1702="",C1703=""),IF(DCalendário6[[#This Row],[Mês]]=D1703,C1703+1,IF(AND(D1703="",D1704=D1699),C1699+1,1)),IF(AND(C1701="",C1702="",C1703=""),IF(DCalendário6[[#This Row],[Mês]]=D1703,C1703+1,IF(AND(D1703="",D1704=D1700),C1700+1,1)),IF(AND(C1702="",C1703=""),IF(DCalendário6[[#This Row],[Mês]]=D1703,C1703+1,IF(AND(D1703="",D1704=D1701),C1701+1,1)),IF(DCalendário6[[#This Row],[Mês]]=D1703,C1703+1,IF(AND(D1703="",D1704=D1702),C1702+1,1))))))</f>
        <v>22</v>
      </c>
      <c r="D1704" s="14">
        <f>IF(DCalendário6[[#This Row],[Dia Útil]]="","",(MONTH($B1704)))</f>
        <v>8</v>
      </c>
      <c r="E1704" s="14">
        <f t="shared" si="26"/>
        <v>2022</v>
      </c>
      <c r="F1704" s="14">
        <f>MONTH(DCalendário6[[#This Row],[Dia]])</f>
        <v>8</v>
      </c>
      <c r="G1704" s="14" t="str">
        <f>MONTH(DCalendário6[[#This Row],[Dia]])&amp;" - "&amp;DCalendário6[[#This Row],[Ano]]</f>
        <v>8 - 2022</v>
      </c>
      <c r="H1704" s="14">
        <f>IF(DCalendário6[[#This Row],[Dia Útil]]="","",DCalendário6[[#This Row],[Semana Ano]])</f>
        <v>36</v>
      </c>
      <c r="I1704" s="14">
        <f>WEEKNUM(DCalendário6[[#This Row],[Dia]])</f>
        <v>36</v>
      </c>
      <c r="J1704" s="14" cm="1">
        <f t="array" aca="1" ref="J170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704" s="16">
        <f>WEEKDAY(DCalendário6[[#This Row],[Dia]])</f>
        <v>3</v>
      </c>
      <c r="L1704" s="1" t="str">
        <f>IFERROR(VLOOKUP(A1704,Tabela4[],1,0),"")</f>
        <v/>
      </c>
      <c r="M170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44803</v>
      </c>
      <c r="N1704" s="16" t="str">
        <f>IF(DCalendário6[[#This Row],[Dia Útil2]]="Feriado","Feriado",IF(AND(DCalendário6[[#This Row],[Dia Útil]]="",DCalendário6[[#This Row],[Mês Total]]=F1697),N1697+1,IF(DCalendário6[[#This Row],[Dia Útil]]="",1,"")))</f>
        <v/>
      </c>
      <c r="O170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22</v>
      </c>
      <c r="P1704" s="16"/>
      <c r="Q1704" s="17"/>
    </row>
    <row r="1705" spans="1:17" x14ac:dyDescent="0.25">
      <c r="A1705" s="1">
        <v>44804</v>
      </c>
      <c r="B1705" s="1">
        <f>IF(AND(DCalendário6[[#This Row],[Dia da semana]]&gt;1,DCalendário6[[#This Row],[Dia da semana]]&lt;7,DCalendário6[[#This Row],[Feriados]]=""),DCalendário6[[#This Row],[Dia]],"")</f>
        <v>44804</v>
      </c>
      <c r="C1705" s="16">
        <f>IF(DCalendário6[[#This Row],[Mês]]="","",IF(AND(C1701="",C1702="",C1703="",C1704=""),IF(DCalendário6[[#This Row],[Mês]]=D1704,C1704+1,IF(AND(D1704="",D1705=D1700),C1700+1,1)),IF(AND(C1702="",C1703="",C1704=""),IF(DCalendário6[[#This Row],[Mês]]=D1704,C1704+1,IF(AND(D1704="",D1705=D1701),C1701+1,1)),IF(AND(C1703="",C1704=""),IF(DCalendário6[[#This Row],[Mês]]=D1704,C1704+1,IF(AND(D1704="",D1705=D1702),C1702+1,1)),IF(DCalendário6[[#This Row],[Mês]]=D1704,C1704+1,IF(AND(D1704="",D1705=D1703),C1703+1,1))))))</f>
        <v>23</v>
      </c>
      <c r="D1705" s="14">
        <f>IF(DCalendário6[[#This Row],[Dia Útil]]="","",(MONTH($B1705)))</f>
        <v>8</v>
      </c>
      <c r="E1705" s="14">
        <f t="shared" si="26"/>
        <v>2022</v>
      </c>
      <c r="F1705" s="14">
        <f>MONTH(DCalendário6[[#This Row],[Dia]])</f>
        <v>8</v>
      </c>
      <c r="G1705" s="14" t="str">
        <f>MONTH(DCalendário6[[#This Row],[Dia]])&amp;" - "&amp;DCalendário6[[#This Row],[Ano]]</f>
        <v>8 - 2022</v>
      </c>
      <c r="H1705" s="14">
        <f>IF(DCalendário6[[#This Row],[Dia Útil]]="","",DCalendário6[[#This Row],[Semana Ano]])</f>
        <v>36</v>
      </c>
      <c r="I1705" s="14">
        <f>WEEKNUM(DCalendário6[[#This Row],[Dia]])</f>
        <v>36</v>
      </c>
      <c r="J1705" s="14" cm="1">
        <f t="array" aca="1" ref="J170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705" s="16">
        <f>WEEKDAY(DCalendário6[[#This Row],[Dia]])</f>
        <v>4</v>
      </c>
      <c r="L1705" s="1" t="str">
        <f>IFERROR(VLOOKUP(A1705,Tabela4[],1,0),"")</f>
        <v/>
      </c>
      <c r="M170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44804</v>
      </c>
      <c r="N1705" s="16" t="str">
        <f>IF(DCalendário6[[#This Row],[Dia Útil2]]="Feriado","Feriado",IF(AND(DCalendário6[[#This Row],[Dia Útil]]="",DCalendário6[[#This Row],[Mês Total]]=F1698),N1698+1,IF(DCalendário6[[#This Row],[Dia Útil]]="",1,"")))</f>
        <v/>
      </c>
      <c r="O170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23</v>
      </c>
      <c r="P1705" s="16"/>
      <c r="Q1705" s="17"/>
    </row>
    <row r="1706" spans="1:17" x14ac:dyDescent="0.25">
      <c r="A1706" s="1">
        <v>44805</v>
      </c>
      <c r="B1706" s="1">
        <f>IF(AND(DCalendário6[[#This Row],[Dia da semana]]&gt;1,DCalendário6[[#This Row],[Dia da semana]]&lt;7,DCalendário6[[#This Row],[Feriados]]=""),DCalendário6[[#This Row],[Dia]],"")</f>
        <v>44805</v>
      </c>
      <c r="C1706" s="16">
        <f>IF(DCalendário6[[#This Row],[Mês]]="","",IF(AND(C1702="",C1703="",C1704="",C1705=""),IF(DCalendário6[[#This Row],[Mês]]=D1705,C1705+1,IF(AND(D1705="",D1706=D1701),C1701+1,1)),IF(AND(C1703="",C1704="",C1705=""),IF(DCalendário6[[#This Row],[Mês]]=D1705,C1705+1,IF(AND(D1705="",D1706=D1702),C1702+1,1)),IF(AND(C1704="",C1705=""),IF(DCalendário6[[#This Row],[Mês]]=D1705,C1705+1,IF(AND(D1705="",D1706=D1703),C1703+1,1)),IF(DCalendário6[[#This Row],[Mês]]=D1705,C1705+1,IF(AND(D1705="",D1706=D1704),C1704+1,1))))))</f>
        <v>1</v>
      </c>
      <c r="D1706" s="14">
        <f>IF(DCalendário6[[#This Row],[Dia Útil]]="","",(MONTH($B1706)))</f>
        <v>9</v>
      </c>
      <c r="E1706" s="14">
        <f t="shared" si="26"/>
        <v>2022</v>
      </c>
      <c r="F1706" s="14">
        <f>MONTH(DCalendário6[[#This Row],[Dia]])</f>
        <v>9</v>
      </c>
      <c r="G1706" s="14" t="str">
        <f>MONTH(DCalendário6[[#This Row],[Dia]])&amp;" - "&amp;DCalendário6[[#This Row],[Ano]]</f>
        <v>9 - 2022</v>
      </c>
      <c r="H1706" s="14">
        <f>IF(DCalendário6[[#This Row],[Dia Útil]]="","",DCalendário6[[#This Row],[Semana Ano]])</f>
        <v>36</v>
      </c>
      <c r="I1706" s="14">
        <f>WEEKNUM(DCalendário6[[#This Row],[Dia]])</f>
        <v>36</v>
      </c>
      <c r="J1706" s="14" cm="1">
        <f t="array" aca="1" ref="J170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706" s="16">
        <f>WEEKDAY(DCalendário6[[#This Row],[Dia]])</f>
        <v>5</v>
      </c>
      <c r="L1706" s="1" t="str">
        <f>IFERROR(VLOOKUP(A1706,Tabela4[],1,0),"")</f>
        <v/>
      </c>
      <c r="M170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44805</v>
      </c>
      <c r="N1706" s="16" t="str">
        <f>IF(DCalendário6[[#This Row],[Dia Útil2]]="Feriado","Feriado",IF(AND(DCalendário6[[#This Row],[Dia Útil]]="",DCalendário6[[#This Row],[Mês Total]]=F1699),N1699+1,IF(DCalendário6[[#This Row],[Dia Útil]]="",1,"")))</f>
        <v/>
      </c>
      <c r="O170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1706" s="16"/>
      <c r="Q1706" s="17"/>
    </row>
    <row r="1707" spans="1:17" x14ac:dyDescent="0.25">
      <c r="A1707" s="1">
        <v>44806</v>
      </c>
      <c r="B1707" s="1">
        <f>IF(AND(DCalendário6[[#This Row],[Dia da semana]]&gt;1,DCalendário6[[#This Row],[Dia da semana]]&lt;7,DCalendário6[[#This Row],[Feriados]]=""),DCalendário6[[#This Row],[Dia]],"")</f>
        <v>44806</v>
      </c>
      <c r="C1707" s="16">
        <f>IF(DCalendário6[[#This Row],[Mês]]="","",IF(AND(C1703="",C1704="",C1705="",C1706=""),IF(DCalendário6[[#This Row],[Mês]]=D1706,C1706+1,IF(AND(D1706="",D1707=D1702),C1702+1,1)),IF(AND(C1704="",C1705="",C1706=""),IF(DCalendário6[[#This Row],[Mês]]=D1706,C1706+1,IF(AND(D1706="",D1707=D1703),C1703+1,1)),IF(AND(C1705="",C1706=""),IF(DCalendário6[[#This Row],[Mês]]=D1706,C1706+1,IF(AND(D1706="",D1707=D1704),C1704+1,1)),IF(DCalendário6[[#This Row],[Mês]]=D1706,C1706+1,IF(AND(D1706="",D1707=D1705),C1705+1,1))))))</f>
        <v>2</v>
      </c>
      <c r="D1707" s="14">
        <f>IF(DCalendário6[[#This Row],[Dia Útil]]="","",(MONTH($B1707)))</f>
        <v>9</v>
      </c>
      <c r="E1707" s="14">
        <f t="shared" si="26"/>
        <v>2022</v>
      </c>
      <c r="F1707" s="14">
        <f>MONTH(DCalendário6[[#This Row],[Dia]])</f>
        <v>9</v>
      </c>
      <c r="G1707" s="14" t="str">
        <f>MONTH(DCalendário6[[#This Row],[Dia]])&amp;" - "&amp;DCalendário6[[#This Row],[Ano]]</f>
        <v>9 - 2022</v>
      </c>
      <c r="H1707" s="14">
        <f>IF(DCalendário6[[#This Row],[Dia Útil]]="","",DCalendário6[[#This Row],[Semana Ano]])</f>
        <v>36</v>
      </c>
      <c r="I1707" s="14">
        <f>WEEKNUM(DCalendário6[[#This Row],[Dia]])</f>
        <v>36</v>
      </c>
      <c r="J1707" s="14" cm="1">
        <f t="array" aca="1" ref="J170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707" s="16">
        <f>WEEKDAY(DCalendário6[[#This Row],[Dia]])</f>
        <v>6</v>
      </c>
      <c r="L1707" s="1" t="str">
        <f>IFERROR(VLOOKUP(A1707,Tabela4[],1,0),"")</f>
        <v/>
      </c>
      <c r="M170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44806</v>
      </c>
      <c r="N1707" s="16" t="str">
        <f>IF(DCalendário6[[#This Row],[Dia Útil2]]="Feriado","Feriado",IF(AND(DCalendário6[[#This Row],[Dia Útil]]="",DCalendário6[[#This Row],[Mês Total]]=F1700),N1700+1,IF(DCalendário6[[#This Row],[Dia Útil]]="",1,"")))</f>
        <v/>
      </c>
      <c r="O170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1707" s="16"/>
      <c r="Q1707" s="17"/>
    </row>
    <row r="1708" spans="1:17" x14ac:dyDescent="0.25">
      <c r="A1708" s="1">
        <v>44807</v>
      </c>
      <c r="B1708" s="1" t="str">
        <f>IF(AND(DCalendário6[[#This Row],[Dia da semana]]&gt;1,DCalendário6[[#This Row],[Dia da semana]]&lt;7,DCalendário6[[#This Row],[Feriados]]=""),DCalendário6[[#This Row],[Dia]],"")</f>
        <v/>
      </c>
      <c r="C1708" s="16" t="str">
        <f>IF(DCalendário6[[#This Row],[Mês]]="","",IF(AND(C1704="",C1705="",C1706="",C1707=""),IF(DCalendário6[[#This Row],[Mês]]=D1707,C1707+1,IF(AND(D1707="",D1708=D1703),C1703+1,1)),IF(AND(C1705="",C1706="",C1707=""),IF(DCalendário6[[#This Row],[Mês]]=D1707,C1707+1,IF(AND(D1707="",D1708=D1704),C1704+1,1)),IF(AND(C1706="",C1707=""),IF(DCalendário6[[#This Row],[Mês]]=D1707,C1707+1,IF(AND(D1707="",D1708=D1705),C1705+1,1)),IF(DCalendário6[[#This Row],[Mês]]=D1707,C1707+1,IF(AND(D1707="",D1708=D1706),C1706+1,1))))))</f>
        <v/>
      </c>
      <c r="D1708" s="14" t="str">
        <f>IF(DCalendário6[[#This Row],[Dia Útil]]="","",(MONTH($B1708)))</f>
        <v/>
      </c>
      <c r="E1708" s="14">
        <f t="shared" si="26"/>
        <v>2022</v>
      </c>
      <c r="F1708" s="14">
        <f>MONTH(DCalendário6[[#This Row],[Dia]])</f>
        <v>9</v>
      </c>
      <c r="G1708" s="14" t="str">
        <f>MONTH(DCalendário6[[#This Row],[Dia]])&amp;" - "&amp;DCalendário6[[#This Row],[Ano]]</f>
        <v>9 - 2022</v>
      </c>
      <c r="H1708" s="14" t="str">
        <f>IF(DCalendário6[[#This Row],[Dia Útil]]="","",DCalendário6[[#This Row],[Semana Ano]])</f>
        <v/>
      </c>
      <c r="I1708" s="14">
        <f>WEEKNUM(DCalendário6[[#This Row],[Dia]])</f>
        <v>36</v>
      </c>
      <c r="J1708" s="14" cm="1">
        <f t="array" aca="1" ref="J170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708" s="16">
        <f>WEEKDAY(DCalendário6[[#This Row],[Dia]])</f>
        <v>7</v>
      </c>
      <c r="L1708" s="1" t="str">
        <f>IFERROR(VLOOKUP(A1708,Tabela4[],1,0),"")</f>
        <v/>
      </c>
      <c r="M170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708" s="16">
        <f>IF(DCalendário6[[#This Row],[Dia Útil2]]="Feriado","Feriado",IF(AND(DCalendário6[[#This Row],[Dia Útil]]="",DCalendário6[[#This Row],[Mês Total]]=F1701),N1701+1,IF(DCalendário6[[#This Row],[Dia Útil]]="",1,"")))</f>
        <v>1</v>
      </c>
      <c r="O170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1708" s="16"/>
      <c r="Q1708" s="17"/>
    </row>
    <row r="1709" spans="1:17" x14ac:dyDescent="0.25">
      <c r="A1709" s="1">
        <v>44808</v>
      </c>
      <c r="B1709" s="1" t="str">
        <f>IF(AND(DCalendário6[[#This Row],[Dia da semana]]&gt;1,DCalendário6[[#This Row],[Dia da semana]]&lt;7,DCalendário6[[#This Row],[Feriados]]=""),DCalendário6[[#This Row],[Dia]],"")</f>
        <v/>
      </c>
      <c r="C1709" s="16" t="str">
        <f>IF(DCalendário6[[#This Row],[Mês]]="","",IF(AND(C1705="",C1706="",C1707="",C1708=""),IF(DCalendário6[[#This Row],[Mês]]=D1708,C1708+1,IF(AND(D1708="",D1709=D1704),C1704+1,1)),IF(AND(C1706="",C1707="",C1708=""),IF(DCalendário6[[#This Row],[Mês]]=D1708,C1708+1,IF(AND(D1708="",D1709=D1705),C1705+1,1)),IF(AND(C1707="",C1708=""),IF(DCalendário6[[#This Row],[Mês]]=D1708,C1708+1,IF(AND(D1708="",D1709=D1706),C1706+1,1)),IF(DCalendário6[[#This Row],[Mês]]=D1708,C1708+1,IF(AND(D1708="",D1709=D1707),C1707+1,1))))))</f>
        <v/>
      </c>
      <c r="D1709" s="14" t="str">
        <f>IF(DCalendário6[[#This Row],[Dia Útil]]="","",(MONTH($B1709)))</f>
        <v/>
      </c>
      <c r="E1709" s="14">
        <f t="shared" si="26"/>
        <v>2022</v>
      </c>
      <c r="F1709" s="14">
        <f>MONTH(DCalendário6[[#This Row],[Dia]])</f>
        <v>9</v>
      </c>
      <c r="G1709" s="14" t="str">
        <f>MONTH(DCalendário6[[#This Row],[Dia]])&amp;" - "&amp;DCalendário6[[#This Row],[Ano]]</f>
        <v>9 - 2022</v>
      </c>
      <c r="H1709" s="14" t="str">
        <f>IF(DCalendário6[[#This Row],[Dia Útil]]="","",DCalendário6[[#This Row],[Semana Ano]])</f>
        <v/>
      </c>
      <c r="I1709" s="14">
        <f>WEEKNUM(DCalendário6[[#This Row],[Dia]])</f>
        <v>37</v>
      </c>
      <c r="J1709" s="14" cm="1">
        <f t="array" aca="1" ref="J170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709" s="16">
        <f>WEEKDAY(DCalendário6[[#This Row],[Dia]])</f>
        <v>1</v>
      </c>
      <c r="L1709" s="1" t="str">
        <f>IFERROR(VLOOKUP(A1709,Tabela4[],1,0),"")</f>
        <v/>
      </c>
      <c r="M170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709" s="16">
        <f>IF(DCalendário6[[#This Row],[Dia Útil2]]="Feriado","Feriado",IF(AND(DCalendário6[[#This Row],[Dia Útil]]="",DCalendário6[[#This Row],[Mês Total]]=F1702),N1702+1,IF(DCalendário6[[#This Row],[Dia Útil]]="",1,"")))</f>
        <v>1</v>
      </c>
      <c r="O170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1709" s="16"/>
      <c r="Q1709" s="17"/>
    </row>
    <row r="1710" spans="1:17" x14ac:dyDescent="0.25">
      <c r="A1710" s="1">
        <v>44809</v>
      </c>
      <c r="B1710" s="1">
        <f>IF(AND(DCalendário6[[#This Row],[Dia da semana]]&gt;1,DCalendário6[[#This Row],[Dia da semana]]&lt;7,DCalendário6[[#This Row],[Feriados]]=""),DCalendário6[[#This Row],[Dia]],"")</f>
        <v>44809</v>
      </c>
      <c r="C1710" s="16">
        <f>IF(DCalendário6[[#This Row],[Mês]]="","",IF(AND(C1706="",C1707="",C1708="",C1709=""),IF(DCalendário6[[#This Row],[Mês]]=D1709,C1709+1,IF(AND(D1709="",D1710=D1705),C1705+1,1)),IF(AND(C1707="",C1708="",C1709=""),IF(DCalendário6[[#This Row],[Mês]]=D1709,C1709+1,IF(AND(D1709="",D1710=D1706),C1706+1,1)),IF(AND(C1708="",C1709=""),IF(DCalendário6[[#This Row],[Mês]]=D1709,C1709+1,IF(AND(D1709="",D1710=D1707),C1707+1,1)),IF(DCalendário6[[#This Row],[Mês]]=D1709,C1709+1,IF(AND(D1709="",D1710=D1708),C1708+1,1))))))</f>
        <v>3</v>
      </c>
      <c r="D1710" s="14">
        <f>IF(DCalendário6[[#This Row],[Dia Útil]]="","",(MONTH($B1710)))</f>
        <v>9</v>
      </c>
      <c r="E1710" s="14">
        <f t="shared" si="26"/>
        <v>2022</v>
      </c>
      <c r="F1710" s="14">
        <f>MONTH(DCalendário6[[#This Row],[Dia]])</f>
        <v>9</v>
      </c>
      <c r="G1710" s="14" t="str">
        <f>MONTH(DCalendário6[[#This Row],[Dia]])&amp;" - "&amp;DCalendário6[[#This Row],[Ano]]</f>
        <v>9 - 2022</v>
      </c>
      <c r="H1710" s="14">
        <f>IF(DCalendário6[[#This Row],[Dia Útil]]="","",DCalendário6[[#This Row],[Semana Ano]])</f>
        <v>37</v>
      </c>
      <c r="I1710" s="14">
        <f>WEEKNUM(DCalendário6[[#This Row],[Dia]])</f>
        <v>37</v>
      </c>
      <c r="J1710" s="14" cm="1">
        <f t="array" aca="1" ref="J171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710" s="16">
        <f>WEEKDAY(DCalendário6[[#This Row],[Dia]])</f>
        <v>2</v>
      </c>
      <c r="L1710" s="1" t="str">
        <f>IFERROR(VLOOKUP(A1710,Tabela4[],1,0),"")</f>
        <v/>
      </c>
      <c r="M171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44809</v>
      </c>
      <c r="N1710" s="16" t="str">
        <f>IF(DCalendário6[[#This Row],[Dia Útil2]]="Feriado","Feriado",IF(AND(DCalendário6[[#This Row],[Dia Útil]]="",DCalendário6[[#This Row],[Mês Total]]=F1703),N1703+1,IF(DCalendário6[[#This Row],[Dia Útil]]="",1,"")))</f>
        <v/>
      </c>
      <c r="O171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1710" s="16"/>
      <c r="Q1710" s="17"/>
    </row>
    <row r="1711" spans="1:17" x14ac:dyDescent="0.25">
      <c r="A1711" s="1">
        <v>44810</v>
      </c>
      <c r="B1711" s="1">
        <f>IF(AND(DCalendário6[[#This Row],[Dia da semana]]&gt;1,DCalendário6[[#This Row],[Dia da semana]]&lt;7,DCalendário6[[#This Row],[Feriados]]=""),DCalendário6[[#This Row],[Dia]],"")</f>
        <v>44810</v>
      </c>
      <c r="C1711" s="16">
        <f>IF(DCalendário6[[#This Row],[Mês]]="","",IF(AND(C1707="",C1708="",C1709="",C1710=""),IF(DCalendário6[[#This Row],[Mês]]=D1710,C1710+1,IF(AND(D1710="",D1711=D1706),C1706+1,1)),IF(AND(C1708="",C1709="",C1710=""),IF(DCalendário6[[#This Row],[Mês]]=D1710,C1710+1,IF(AND(D1710="",D1711=D1707),C1707+1,1)),IF(AND(C1709="",C1710=""),IF(DCalendário6[[#This Row],[Mês]]=D1710,C1710+1,IF(AND(D1710="",D1711=D1708),C1708+1,1)),IF(DCalendário6[[#This Row],[Mês]]=D1710,C1710+1,IF(AND(D1710="",D1711=D1709),C1709+1,1))))))</f>
        <v>4</v>
      </c>
      <c r="D1711" s="14">
        <f>IF(DCalendário6[[#This Row],[Dia Útil]]="","",(MONTH($B1711)))</f>
        <v>9</v>
      </c>
      <c r="E1711" s="14">
        <f t="shared" si="26"/>
        <v>2022</v>
      </c>
      <c r="F1711" s="14">
        <f>MONTH(DCalendário6[[#This Row],[Dia]])</f>
        <v>9</v>
      </c>
      <c r="G1711" s="14" t="str">
        <f>MONTH(DCalendário6[[#This Row],[Dia]])&amp;" - "&amp;DCalendário6[[#This Row],[Ano]]</f>
        <v>9 - 2022</v>
      </c>
      <c r="H1711" s="14">
        <f>IF(DCalendário6[[#This Row],[Dia Útil]]="","",DCalendário6[[#This Row],[Semana Ano]])</f>
        <v>37</v>
      </c>
      <c r="I1711" s="14">
        <f>WEEKNUM(DCalendário6[[#This Row],[Dia]])</f>
        <v>37</v>
      </c>
      <c r="J1711" s="14" cm="1">
        <f t="array" aca="1" ref="J171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711" s="16">
        <f>WEEKDAY(DCalendário6[[#This Row],[Dia]])</f>
        <v>3</v>
      </c>
      <c r="L1711" s="1" t="str">
        <f>IFERROR(VLOOKUP(A1711,Tabela4[],1,0),"")</f>
        <v/>
      </c>
      <c r="M171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44810</v>
      </c>
      <c r="N1711" s="16" t="str">
        <f>IF(DCalendário6[[#This Row],[Dia Útil2]]="Feriado","Feriado",IF(AND(DCalendário6[[#This Row],[Dia Útil]]="",DCalendário6[[#This Row],[Mês Total]]=F1704),N1704+1,IF(DCalendário6[[#This Row],[Dia Útil]]="",1,"")))</f>
        <v/>
      </c>
      <c r="O171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1711" s="16"/>
      <c r="Q1711" s="17"/>
    </row>
    <row r="1712" spans="1:17" x14ac:dyDescent="0.25">
      <c r="A1712" s="1">
        <v>44811</v>
      </c>
      <c r="B1712" s="1" t="str">
        <f>IF(AND(DCalendário6[[#This Row],[Dia da semana]]&gt;1,DCalendário6[[#This Row],[Dia da semana]]&lt;7,DCalendário6[[#This Row],[Feriados]]=""),DCalendário6[[#This Row],[Dia]],"")</f>
        <v/>
      </c>
      <c r="C1712" s="16" t="str">
        <f>IF(DCalendário6[[#This Row],[Mês]]="","",IF(AND(C1708="",C1709="",C1710="",C1711=""),IF(DCalendário6[[#This Row],[Mês]]=D1711,C1711+1,IF(AND(D1711="",D1712=D1707),C1707+1,1)),IF(AND(C1709="",C1710="",C1711=""),IF(DCalendário6[[#This Row],[Mês]]=D1711,C1711+1,IF(AND(D1711="",D1712=D1708),C1708+1,1)),IF(AND(C1710="",C1711=""),IF(DCalendário6[[#This Row],[Mês]]=D1711,C1711+1,IF(AND(D1711="",D1712=D1709),C1709+1,1)),IF(DCalendário6[[#This Row],[Mês]]=D1711,C1711+1,IF(AND(D1711="",D1712=D1710),C1710+1,1))))))</f>
        <v/>
      </c>
      <c r="D1712" s="14" t="str">
        <f>IF(DCalendário6[[#This Row],[Dia Útil]]="","",(MONTH($B1712)))</f>
        <v/>
      </c>
      <c r="E1712" s="14">
        <f t="shared" si="26"/>
        <v>2022</v>
      </c>
      <c r="F1712" s="14">
        <f>MONTH(DCalendário6[[#This Row],[Dia]])</f>
        <v>9</v>
      </c>
      <c r="G1712" s="14" t="str">
        <f>MONTH(DCalendário6[[#This Row],[Dia]])&amp;" - "&amp;DCalendário6[[#This Row],[Ano]]</f>
        <v>9 - 2022</v>
      </c>
      <c r="H1712" s="14" t="str">
        <f>IF(DCalendário6[[#This Row],[Dia Útil]]="","",DCalendário6[[#This Row],[Semana Ano]])</f>
        <v/>
      </c>
      <c r="I1712" s="14">
        <f>WEEKNUM(DCalendário6[[#This Row],[Dia]])</f>
        <v>37</v>
      </c>
      <c r="J1712" s="14" cm="1">
        <f t="array" aca="1" ref="J171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712" s="16">
        <f>WEEKDAY(DCalendário6[[#This Row],[Dia]])</f>
        <v>4</v>
      </c>
      <c r="L1712" s="1">
        <f>IFERROR(VLOOKUP(A1712,Tabela4[],1,0),"")</f>
        <v>44811</v>
      </c>
      <c r="M171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1712" s="16" t="str">
        <f>IF(DCalendário6[[#This Row],[Dia Útil2]]="Feriado","Feriado",IF(AND(DCalendário6[[#This Row],[Dia Útil]]="",DCalendário6[[#This Row],[Mês Total]]=F1705),N1705+1,IF(DCalendário6[[#This Row],[Dia Útil]]="",1,"")))</f>
        <v>Feriado</v>
      </c>
      <c r="O171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1712" s="16"/>
      <c r="Q1712" s="17"/>
    </row>
    <row r="1713" spans="1:17" x14ac:dyDescent="0.25">
      <c r="A1713" s="1">
        <v>44812</v>
      </c>
      <c r="B1713" s="1">
        <f>IF(AND(DCalendário6[[#This Row],[Dia da semana]]&gt;1,DCalendário6[[#This Row],[Dia da semana]]&lt;7,DCalendário6[[#This Row],[Feriados]]=""),DCalendário6[[#This Row],[Dia]],"")</f>
        <v>44812</v>
      </c>
      <c r="C1713" s="16">
        <f>IF(DCalendário6[[#This Row],[Mês]]="","",IF(AND(C1709="",C1710="",C1711="",C1712=""),IF(DCalendário6[[#This Row],[Mês]]=D1712,C1712+1,IF(AND(D1712="",D1713=D1708),C1708+1,1)),IF(AND(C1710="",C1711="",C1712=""),IF(DCalendário6[[#This Row],[Mês]]=D1712,C1712+1,IF(AND(D1712="",D1713=D1709),C1709+1,1)),IF(AND(C1711="",C1712=""),IF(DCalendário6[[#This Row],[Mês]]=D1712,C1712+1,IF(AND(D1712="",D1713=D1710),C1710+1,1)),IF(DCalendário6[[#This Row],[Mês]]=D1712,C1712+1,IF(AND(D1712="",D1713=D1711),C1711+1,1))))))</f>
        <v>5</v>
      </c>
      <c r="D1713" s="14">
        <f>IF(DCalendário6[[#This Row],[Dia Útil]]="","",(MONTH($B1713)))</f>
        <v>9</v>
      </c>
      <c r="E1713" s="14">
        <f t="shared" si="26"/>
        <v>2022</v>
      </c>
      <c r="F1713" s="14">
        <f>MONTH(DCalendário6[[#This Row],[Dia]])</f>
        <v>9</v>
      </c>
      <c r="G1713" s="14" t="str">
        <f>MONTH(DCalendário6[[#This Row],[Dia]])&amp;" - "&amp;DCalendário6[[#This Row],[Ano]]</f>
        <v>9 - 2022</v>
      </c>
      <c r="H1713" s="14">
        <f>IF(DCalendário6[[#This Row],[Dia Útil]]="","",DCalendário6[[#This Row],[Semana Ano]])</f>
        <v>37</v>
      </c>
      <c r="I1713" s="14">
        <f>WEEKNUM(DCalendário6[[#This Row],[Dia]])</f>
        <v>37</v>
      </c>
      <c r="J1713" s="14" cm="1">
        <f t="array" aca="1" ref="J171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713" s="16">
        <f>WEEKDAY(DCalendário6[[#This Row],[Dia]])</f>
        <v>5</v>
      </c>
      <c r="L1713" s="1" t="str">
        <f>IFERROR(VLOOKUP(A1713,Tabela4[],1,0),"")</f>
        <v/>
      </c>
      <c r="M171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44812</v>
      </c>
      <c r="N1713" s="16" t="str">
        <f>IF(DCalendário6[[#This Row],[Dia Útil2]]="Feriado","Feriado",IF(AND(DCalendário6[[#This Row],[Dia Útil]]="",DCalendário6[[#This Row],[Mês Total]]=F1706),N1706+1,IF(DCalendário6[[#This Row],[Dia Útil]]="",1,"")))</f>
        <v/>
      </c>
      <c r="O171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1713" s="16"/>
      <c r="Q1713" s="17"/>
    </row>
    <row r="1714" spans="1:17" x14ac:dyDescent="0.25">
      <c r="A1714" s="1">
        <v>44813</v>
      </c>
      <c r="B1714" s="1">
        <f>IF(AND(DCalendário6[[#This Row],[Dia da semana]]&gt;1,DCalendário6[[#This Row],[Dia da semana]]&lt;7,DCalendário6[[#This Row],[Feriados]]=""),DCalendário6[[#This Row],[Dia]],"")</f>
        <v>44813</v>
      </c>
      <c r="C1714" s="16">
        <f>IF(DCalendário6[[#This Row],[Mês]]="","",IF(AND(C1710="",C1711="",C1712="",C1713=""),IF(DCalendário6[[#This Row],[Mês]]=D1713,C1713+1,IF(AND(D1713="",D1714=D1709),C1709+1,1)),IF(AND(C1711="",C1712="",C1713=""),IF(DCalendário6[[#This Row],[Mês]]=D1713,C1713+1,IF(AND(D1713="",D1714=D1710),C1710+1,1)),IF(AND(C1712="",C1713=""),IF(DCalendário6[[#This Row],[Mês]]=D1713,C1713+1,IF(AND(D1713="",D1714=D1711),C1711+1,1)),IF(DCalendário6[[#This Row],[Mês]]=D1713,C1713+1,IF(AND(D1713="",D1714=D1712),C1712+1,1))))))</f>
        <v>6</v>
      </c>
      <c r="D1714" s="14">
        <f>IF(DCalendário6[[#This Row],[Dia Útil]]="","",(MONTH($B1714)))</f>
        <v>9</v>
      </c>
      <c r="E1714" s="14">
        <f t="shared" si="26"/>
        <v>2022</v>
      </c>
      <c r="F1714" s="14">
        <f>MONTH(DCalendário6[[#This Row],[Dia]])</f>
        <v>9</v>
      </c>
      <c r="G1714" s="14" t="str">
        <f>MONTH(DCalendário6[[#This Row],[Dia]])&amp;" - "&amp;DCalendário6[[#This Row],[Ano]]</f>
        <v>9 - 2022</v>
      </c>
      <c r="H1714" s="14">
        <f>IF(DCalendário6[[#This Row],[Dia Útil]]="","",DCalendário6[[#This Row],[Semana Ano]])</f>
        <v>37</v>
      </c>
      <c r="I1714" s="14">
        <f>WEEKNUM(DCalendário6[[#This Row],[Dia]])</f>
        <v>37</v>
      </c>
      <c r="J1714" s="14" cm="1">
        <f t="array" aca="1" ref="J171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714" s="16">
        <f>WEEKDAY(DCalendário6[[#This Row],[Dia]])</f>
        <v>6</v>
      </c>
      <c r="L1714" s="1" t="str">
        <f>IFERROR(VLOOKUP(A1714,Tabela4[],1,0),"")</f>
        <v/>
      </c>
      <c r="M171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44813</v>
      </c>
      <c r="N1714" s="16" t="str">
        <f>IF(DCalendário6[[#This Row],[Dia Útil2]]="Feriado","Feriado",IF(AND(DCalendário6[[#This Row],[Dia Útil]]="",DCalendário6[[#This Row],[Mês Total]]=F1707),N1707+1,IF(DCalendário6[[#This Row],[Dia Útil]]="",1,"")))</f>
        <v/>
      </c>
      <c r="O171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1714" s="16"/>
      <c r="Q1714" s="17"/>
    </row>
    <row r="1715" spans="1:17" x14ac:dyDescent="0.25">
      <c r="A1715" s="1">
        <v>44814</v>
      </c>
      <c r="B1715" s="1" t="str">
        <f>IF(AND(DCalendário6[[#This Row],[Dia da semana]]&gt;1,DCalendário6[[#This Row],[Dia da semana]]&lt;7,DCalendário6[[#This Row],[Feriados]]=""),DCalendário6[[#This Row],[Dia]],"")</f>
        <v/>
      </c>
      <c r="C1715" s="16" t="str">
        <f>IF(DCalendário6[[#This Row],[Mês]]="","",IF(AND(C1711="",C1712="",C1713="",C1714=""),IF(DCalendário6[[#This Row],[Mês]]=D1714,C1714+1,IF(AND(D1714="",D1715=D1710),C1710+1,1)),IF(AND(C1712="",C1713="",C1714=""),IF(DCalendário6[[#This Row],[Mês]]=D1714,C1714+1,IF(AND(D1714="",D1715=D1711),C1711+1,1)),IF(AND(C1713="",C1714=""),IF(DCalendário6[[#This Row],[Mês]]=D1714,C1714+1,IF(AND(D1714="",D1715=D1712),C1712+1,1)),IF(DCalendário6[[#This Row],[Mês]]=D1714,C1714+1,IF(AND(D1714="",D1715=D1713),C1713+1,1))))))</f>
        <v/>
      </c>
      <c r="D1715" s="14" t="str">
        <f>IF(DCalendário6[[#This Row],[Dia Útil]]="","",(MONTH($B1715)))</f>
        <v/>
      </c>
      <c r="E1715" s="14">
        <f t="shared" si="26"/>
        <v>2022</v>
      </c>
      <c r="F1715" s="14">
        <f>MONTH(DCalendário6[[#This Row],[Dia]])</f>
        <v>9</v>
      </c>
      <c r="G1715" s="14" t="str">
        <f>MONTH(DCalendário6[[#This Row],[Dia]])&amp;" - "&amp;DCalendário6[[#This Row],[Ano]]</f>
        <v>9 - 2022</v>
      </c>
      <c r="H1715" s="14" t="str">
        <f>IF(DCalendário6[[#This Row],[Dia Útil]]="","",DCalendário6[[#This Row],[Semana Ano]])</f>
        <v/>
      </c>
      <c r="I1715" s="14">
        <f>WEEKNUM(DCalendário6[[#This Row],[Dia]])</f>
        <v>37</v>
      </c>
      <c r="J1715" s="14" cm="1">
        <f t="array" aca="1" ref="J171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715" s="16">
        <f>WEEKDAY(DCalendário6[[#This Row],[Dia]])</f>
        <v>7</v>
      </c>
      <c r="L1715" s="1" t="str">
        <f>IFERROR(VLOOKUP(A1715,Tabela4[],1,0),"")</f>
        <v/>
      </c>
      <c r="M171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715" s="16">
        <f>IF(DCalendário6[[#This Row],[Dia Útil2]]="Feriado","Feriado",IF(AND(DCalendário6[[#This Row],[Dia Útil]]="",DCalendário6[[#This Row],[Mês Total]]=F1708),N1708+1,IF(DCalendário6[[#This Row],[Dia Útil]]="",1,"")))</f>
        <v>2</v>
      </c>
      <c r="O171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1715" s="16"/>
      <c r="Q1715" s="17"/>
    </row>
    <row r="1716" spans="1:17" x14ac:dyDescent="0.25">
      <c r="A1716" s="1">
        <v>44815</v>
      </c>
      <c r="B1716" s="1" t="str">
        <f>IF(AND(DCalendário6[[#This Row],[Dia da semana]]&gt;1,DCalendário6[[#This Row],[Dia da semana]]&lt;7,DCalendário6[[#This Row],[Feriados]]=""),DCalendário6[[#This Row],[Dia]],"")</f>
        <v/>
      </c>
      <c r="C1716" s="16" t="str">
        <f>IF(DCalendário6[[#This Row],[Mês]]="","",IF(AND(C1712="",C1713="",C1714="",C1715=""),IF(DCalendário6[[#This Row],[Mês]]=D1715,C1715+1,IF(AND(D1715="",D1716=D1711),C1711+1,1)),IF(AND(C1713="",C1714="",C1715=""),IF(DCalendário6[[#This Row],[Mês]]=D1715,C1715+1,IF(AND(D1715="",D1716=D1712),C1712+1,1)),IF(AND(C1714="",C1715=""),IF(DCalendário6[[#This Row],[Mês]]=D1715,C1715+1,IF(AND(D1715="",D1716=D1713),C1713+1,1)),IF(DCalendário6[[#This Row],[Mês]]=D1715,C1715+1,IF(AND(D1715="",D1716=D1714),C1714+1,1))))))</f>
        <v/>
      </c>
      <c r="D1716" s="14" t="str">
        <f>IF(DCalendário6[[#This Row],[Dia Útil]]="","",(MONTH($B1716)))</f>
        <v/>
      </c>
      <c r="E1716" s="14">
        <f t="shared" si="26"/>
        <v>2022</v>
      </c>
      <c r="F1716" s="14">
        <f>MONTH(DCalendário6[[#This Row],[Dia]])</f>
        <v>9</v>
      </c>
      <c r="G1716" s="14" t="str">
        <f>MONTH(DCalendário6[[#This Row],[Dia]])&amp;" - "&amp;DCalendário6[[#This Row],[Ano]]</f>
        <v>9 - 2022</v>
      </c>
      <c r="H1716" s="14" t="str">
        <f>IF(DCalendário6[[#This Row],[Dia Útil]]="","",DCalendário6[[#This Row],[Semana Ano]])</f>
        <v/>
      </c>
      <c r="I1716" s="14">
        <f>WEEKNUM(DCalendário6[[#This Row],[Dia]])</f>
        <v>38</v>
      </c>
      <c r="J1716" s="14" cm="1">
        <f t="array" aca="1" ref="J171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716" s="16">
        <f>WEEKDAY(DCalendário6[[#This Row],[Dia]])</f>
        <v>1</v>
      </c>
      <c r="L1716" s="1" t="str">
        <f>IFERROR(VLOOKUP(A1716,Tabela4[],1,0),"")</f>
        <v/>
      </c>
      <c r="M171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716" s="16">
        <f>IF(DCalendário6[[#This Row],[Dia Útil2]]="Feriado","Feriado",IF(AND(DCalendário6[[#This Row],[Dia Útil]]="",DCalendário6[[#This Row],[Mês Total]]=F1709),N1709+1,IF(DCalendário6[[#This Row],[Dia Útil]]="",1,"")))</f>
        <v>2</v>
      </c>
      <c r="O171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1716" s="16"/>
      <c r="Q1716" s="17"/>
    </row>
    <row r="1717" spans="1:17" x14ac:dyDescent="0.25">
      <c r="A1717" s="1">
        <v>44816</v>
      </c>
      <c r="B1717" s="1">
        <f>IF(AND(DCalendário6[[#This Row],[Dia da semana]]&gt;1,DCalendário6[[#This Row],[Dia da semana]]&lt;7,DCalendário6[[#This Row],[Feriados]]=""),DCalendário6[[#This Row],[Dia]],"")</f>
        <v>44816</v>
      </c>
      <c r="C1717" s="16">
        <f>IF(DCalendário6[[#This Row],[Mês]]="","",IF(AND(C1713="",C1714="",C1715="",C1716=""),IF(DCalendário6[[#This Row],[Mês]]=D1716,C1716+1,IF(AND(D1716="",D1717=D1712),C1712+1,1)),IF(AND(C1714="",C1715="",C1716=""),IF(DCalendário6[[#This Row],[Mês]]=D1716,C1716+1,IF(AND(D1716="",D1717=D1713),C1713+1,1)),IF(AND(C1715="",C1716=""),IF(DCalendário6[[#This Row],[Mês]]=D1716,C1716+1,IF(AND(D1716="",D1717=D1714),C1714+1,1)),IF(DCalendário6[[#This Row],[Mês]]=D1716,C1716+1,IF(AND(D1716="",D1717=D1715),C1715+1,1))))))</f>
        <v>7</v>
      </c>
      <c r="D1717" s="14">
        <f>IF(DCalendário6[[#This Row],[Dia Útil]]="","",(MONTH($B1717)))</f>
        <v>9</v>
      </c>
      <c r="E1717" s="14">
        <f t="shared" si="26"/>
        <v>2022</v>
      </c>
      <c r="F1717" s="14">
        <f>MONTH(DCalendário6[[#This Row],[Dia]])</f>
        <v>9</v>
      </c>
      <c r="G1717" s="14" t="str">
        <f>MONTH(DCalendário6[[#This Row],[Dia]])&amp;" - "&amp;DCalendário6[[#This Row],[Ano]]</f>
        <v>9 - 2022</v>
      </c>
      <c r="H1717" s="14">
        <f>IF(DCalendário6[[#This Row],[Dia Útil]]="","",DCalendário6[[#This Row],[Semana Ano]])</f>
        <v>38</v>
      </c>
      <c r="I1717" s="14">
        <f>WEEKNUM(DCalendário6[[#This Row],[Dia]])</f>
        <v>38</v>
      </c>
      <c r="J1717" s="14" cm="1">
        <f t="array" aca="1" ref="J171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717" s="16">
        <f>WEEKDAY(DCalendário6[[#This Row],[Dia]])</f>
        <v>2</v>
      </c>
      <c r="L1717" s="1" t="str">
        <f>IFERROR(VLOOKUP(A1717,Tabela4[],1,0),"")</f>
        <v/>
      </c>
      <c r="M171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44816</v>
      </c>
      <c r="N1717" s="16" t="str">
        <f>IF(DCalendário6[[#This Row],[Dia Útil2]]="Feriado","Feriado",IF(AND(DCalendário6[[#This Row],[Dia Útil]]="",DCalendário6[[#This Row],[Mês Total]]=F1710),N1710+1,IF(DCalendário6[[#This Row],[Dia Útil]]="",1,"")))</f>
        <v/>
      </c>
      <c r="O171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1717" s="16"/>
      <c r="Q1717" s="17"/>
    </row>
    <row r="1718" spans="1:17" x14ac:dyDescent="0.25">
      <c r="A1718" s="1">
        <v>44817</v>
      </c>
      <c r="B1718" s="1">
        <f>IF(AND(DCalendário6[[#This Row],[Dia da semana]]&gt;1,DCalendário6[[#This Row],[Dia da semana]]&lt;7,DCalendário6[[#This Row],[Feriados]]=""),DCalendário6[[#This Row],[Dia]],"")</f>
        <v>44817</v>
      </c>
      <c r="C1718" s="16">
        <f>IF(DCalendário6[[#This Row],[Mês]]="","",IF(AND(C1714="",C1715="",C1716="",C1717=""),IF(DCalendário6[[#This Row],[Mês]]=D1717,C1717+1,IF(AND(D1717="",D1718=D1713),C1713+1,1)),IF(AND(C1715="",C1716="",C1717=""),IF(DCalendário6[[#This Row],[Mês]]=D1717,C1717+1,IF(AND(D1717="",D1718=D1714),C1714+1,1)),IF(AND(C1716="",C1717=""),IF(DCalendário6[[#This Row],[Mês]]=D1717,C1717+1,IF(AND(D1717="",D1718=D1715),C1715+1,1)),IF(DCalendário6[[#This Row],[Mês]]=D1717,C1717+1,IF(AND(D1717="",D1718=D1716),C1716+1,1))))))</f>
        <v>8</v>
      </c>
      <c r="D1718" s="14">
        <f>IF(DCalendário6[[#This Row],[Dia Útil]]="","",(MONTH($B1718)))</f>
        <v>9</v>
      </c>
      <c r="E1718" s="14">
        <f t="shared" si="26"/>
        <v>2022</v>
      </c>
      <c r="F1718" s="14">
        <f>MONTH(DCalendário6[[#This Row],[Dia]])</f>
        <v>9</v>
      </c>
      <c r="G1718" s="14" t="str">
        <f>MONTH(DCalendário6[[#This Row],[Dia]])&amp;" - "&amp;DCalendário6[[#This Row],[Ano]]</f>
        <v>9 - 2022</v>
      </c>
      <c r="H1718" s="14">
        <f>IF(DCalendário6[[#This Row],[Dia Útil]]="","",DCalendário6[[#This Row],[Semana Ano]])</f>
        <v>38</v>
      </c>
      <c r="I1718" s="14">
        <f>WEEKNUM(DCalendário6[[#This Row],[Dia]])</f>
        <v>38</v>
      </c>
      <c r="J1718" s="14" cm="1">
        <f t="array" aca="1" ref="J171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718" s="16">
        <f>WEEKDAY(DCalendário6[[#This Row],[Dia]])</f>
        <v>3</v>
      </c>
      <c r="L1718" s="1" t="str">
        <f>IFERROR(VLOOKUP(A1718,Tabela4[],1,0),"")</f>
        <v/>
      </c>
      <c r="M171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44817</v>
      </c>
      <c r="N1718" s="16" t="str">
        <f>IF(DCalendário6[[#This Row],[Dia Útil2]]="Feriado","Feriado",IF(AND(DCalendário6[[#This Row],[Dia Útil]]="",DCalendário6[[#This Row],[Mês Total]]=F1711),N1711+1,IF(DCalendário6[[#This Row],[Dia Útil]]="",1,"")))</f>
        <v/>
      </c>
      <c r="O171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1718" s="16"/>
      <c r="Q1718" s="17"/>
    </row>
    <row r="1719" spans="1:17" x14ac:dyDescent="0.25">
      <c r="A1719" s="1">
        <v>44818</v>
      </c>
      <c r="B1719" s="1">
        <f>IF(AND(DCalendário6[[#This Row],[Dia da semana]]&gt;1,DCalendário6[[#This Row],[Dia da semana]]&lt;7,DCalendário6[[#This Row],[Feriados]]=""),DCalendário6[[#This Row],[Dia]],"")</f>
        <v>44818</v>
      </c>
      <c r="C1719" s="16">
        <f>IF(DCalendário6[[#This Row],[Mês]]="","",IF(AND(C1715="",C1716="",C1717="",C1718=""),IF(DCalendário6[[#This Row],[Mês]]=D1718,C1718+1,IF(AND(D1718="",D1719=D1714),C1714+1,1)),IF(AND(C1716="",C1717="",C1718=""),IF(DCalendário6[[#This Row],[Mês]]=D1718,C1718+1,IF(AND(D1718="",D1719=D1715),C1715+1,1)),IF(AND(C1717="",C1718=""),IF(DCalendário6[[#This Row],[Mês]]=D1718,C1718+1,IF(AND(D1718="",D1719=D1716),C1716+1,1)),IF(DCalendário6[[#This Row],[Mês]]=D1718,C1718+1,IF(AND(D1718="",D1719=D1717),C1717+1,1))))))</f>
        <v>9</v>
      </c>
      <c r="D1719" s="14">
        <f>IF(DCalendário6[[#This Row],[Dia Útil]]="","",(MONTH($B1719)))</f>
        <v>9</v>
      </c>
      <c r="E1719" s="14">
        <f t="shared" si="26"/>
        <v>2022</v>
      </c>
      <c r="F1719" s="14">
        <f>MONTH(DCalendário6[[#This Row],[Dia]])</f>
        <v>9</v>
      </c>
      <c r="G1719" s="14" t="str">
        <f>MONTH(DCalendário6[[#This Row],[Dia]])&amp;" - "&amp;DCalendário6[[#This Row],[Ano]]</f>
        <v>9 - 2022</v>
      </c>
      <c r="H1719" s="14">
        <f>IF(DCalendário6[[#This Row],[Dia Útil]]="","",DCalendário6[[#This Row],[Semana Ano]])</f>
        <v>38</v>
      </c>
      <c r="I1719" s="14">
        <f>WEEKNUM(DCalendário6[[#This Row],[Dia]])</f>
        <v>38</v>
      </c>
      <c r="J1719" s="14" cm="1">
        <f t="array" aca="1" ref="J171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719" s="16">
        <f>WEEKDAY(DCalendário6[[#This Row],[Dia]])</f>
        <v>4</v>
      </c>
      <c r="L1719" s="1" t="str">
        <f>IFERROR(VLOOKUP(A1719,Tabela4[],1,0),"")</f>
        <v/>
      </c>
      <c r="M171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44818</v>
      </c>
      <c r="N1719" s="16" t="str">
        <f>IF(DCalendário6[[#This Row],[Dia Útil2]]="Feriado","Feriado",IF(AND(DCalendário6[[#This Row],[Dia Útil]]="",DCalendário6[[#This Row],[Mês Total]]=F1712),N1712+1,IF(DCalendário6[[#This Row],[Dia Útil]]="",1,"")))</f>
        <v/>
      </c>
      <c r="O171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1719" s="16"/>
      <c r="Q1719" s="17"/>
    </row>
    <row r="1720" spans="1:17" x14ac:dyDescent="0.25">
      <c r="A1720" s="1">
        <v>44819</v>
      </c>
      <c r="B1720" s="1">
        <f>IF(AND(DCalendário6[[#This Row],[Dia da semana]]&gt;1,DCalendário6[[#This Row],[Dia da semana]]&lt;7,DCalendário6[[#This Row],[Feriados]]=""),DCalendário6[[#This Row],[Dia]],"")</f>
        <v>44819</v>
      </c>
      <c r="C1720" s="16">
        <f>IF(DCalendário6[[#This Row],[Mês]]="","",IF(AND(C1716="",C1717="",C1718="",C1719=""),IF(DCalendário6[[#This Row],[Mês]]=D1719,C1719+1,IF(AND(D1719="",D1720=D1715),C1715+1,1)),IF(AND(C1717="",C1718="",C1719=""),IF(DCalendário6[[#This Row],[Mês]]=D1719,C1719+1,IF(AND(D1719="",D1720=D1716),C1716+1,1)),IF(AND(C1718="",C1719=""),IF(DCalendário6[[#This Row],[Mês]]=D1719,C1719+1,IF(AND(D1719="",D1720=D1717),C1717+1,1)),IF(DCalendário6[[#This Row],[Mês]]=D1719,C1719+1,IF(AND(D1719="",D1720=D1718),C1718+1,1))))))</f>
        <v>10</v>
      </c>
      <c r="D1720" s="14">
        <f>IF(DCalendário6[[#This Row],[Dia Útil]]="","",(MONTH($B1720)))</f>
        <v>9</v>
      </c>
      <c r="E1720" s="14">
        <f t="shared" si="26"/>
        <v>2022</v>
      </c>
      <c r="F1720" s="14">
        <f>MONTH(DCalendário6[[#This Row],[Dia]])</f>
        <v>9</v>
      </c>
      <c r="G1720" s="14" t="str">
        <f>MONTH(DCalendário6[[#This Row],[Dia]])&amp;" - "&amp;DCalendário6[[#This Row],[Ano]]</f>
        <v>9 - 2022</v>
      </c>
      <c r="H1720" s="14">
        <f>IF(DCalendário6[[#This Row],[Dia Útil]]="","",DCalendário6[[#This Row],[Semana Ano]])</f>
        <v>38</v>
      </c>
      <c r="I1720" s="14">
        <f>WEEKNUM(DCalendário6[[#This Row],[Dia]])</f>
        <v>38</v>
      </c>
      <c r="J1720" s="14" cm="1">
        <f t="array" aca="1" ref="J172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720" s="16">
        <f>WEEKDAY(DCalendário6[[#This Row],[Dia]])</f>
        <v>5</v>
      </c>
      <c r="L1720" s="1" t="str">
        <f>IFERROR(VLOOKUP(A1720,Tabela4[],1,0),"")</f>
        <v/>
      </c>
      <c r="M172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44819</v>
      </c>
      <c r="N1720" s="16" t="str">
        <f>IF(DCalendário6[[#This Row],[Dia Útil2]]="Feriado","Feriado",IF(AND(DCalendário6[[#This Row],[Dia Útil]]="",DCalendário6[[#This Row],[Mês Total]]=F1713),N1713+1,IF(DCalendário6[[#This Row],[Dia Útil]]="",1,"")))</f>
        <v/>
      </c>
      <c r="O172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1720" s="16"/>
      <c r="Q1720" s="17"/>
    </row>
    <row r="1721" spans="1:17" x14ac:dyDescent="0.25">
      <c r="A1721" s="1">
        <v>44820</v>
      </c>
      <c r="B1721" s="1">
        <f>IF(AND(DCalendário6[[#This Row],[Dia da semana]]&gt;1,DCalendário6[[#This Row],[Dia da semana]]&lt;7,DCalendário6[[#This Row],[Feriados]]=""),DCalendário6[[#This Row],[Dia]],"")</f>
        <v>44820</v>
      </c>
      <c r="C1721" s="16">
        <f>IF(DCalendário6[[#This Row],[Mês]]="","",IF(AND(C1717="",C1718="",C1719="",C1720=""),IF(DCalendário6[[#This Row],[Mês]]=D1720,C1720+1,IF(AND(D1720="",D1721=D1716),C1716+1,1)),IF(AND(C1718="",C1719="",C1720=""),IF(DCalendário6[[#This Row],[Mês]]=D1720,C1720+1,IF(AND(D1720="",D1721=D1717),C1717+1,1)),IF(AND(C1719="",C1720=""),IF(DCalendário6[[#This Row],[Mês]]=D1720,C1720+1,IF(AND(D1720="",D1721=D1718),C1718+1,1)),IF(DCalendário6[[#This Row],[Mês]]=D1720,C1720+1,IF(AND(D1720="",D1721=D1719),C1719+1,1))))))</f>
        <v>11</v>
      </c>
      <c r="D1721" s="14">
        <f>IF(DCalendário6[[#This Row],[Dia Útil]]="","",(MONTH($B1721)))</f>
        <v>9</v>
      </c>
      <c r="E1721" s="14">
        <f t="shared" si="26"/>
        <v>2022</v>
      </c>
      <c r="F1721" s="14">
        <f>MONTH(DCalendário6[[#This Row],[Dia]])</f>
        <v>9</v>
      </c>
      <c r="G1721" s="14" t="str">
        <f>MONTH(DCalendário6[[#This Row],[Dia]])&amp;" - "&amp;DCalendário6[[#This Row],[Ano]]</f>
        <v>9 - 2022</v>
      </c>
      <c r="H1721" s="14">
        <f>IF(DCalendário6[[#This Row],[Dia Útil]]="","",DCalendário6[[#This Row],[Semana Ano]])</f>
        <v>38</v>
      </c>
      <c r="I1721" s="14">
        <f>WEEKNUM(DCalendário6[[#This Row],[Dia]])</f>
        <v>38</v>
      </c>
      <c r="J1721" s="14" cm="1">
        <f t="array" aca="1" ref="J172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721" s="16">
        <f>WEEKDAY(DCalendário6[[#This Row],[Dia]])</f>
        <v>6</v>
      </c>
      <c r="L1721" s="1" t="str">
        <f>IFERROR(VLOOKUP(A1721,Tabela4[],1,0),"")</f>
        <v/>
      </c>
      <c r="M172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44820</v>
      </c>
      <c r="N1721" s="16" t="str">
        <f>IF(DCalendário6[[#This Row],[Dia Útil2]]="Feriado","Feriado",IF(AND(DCalendário6[[#This Row],[Dia Útil]]="",DCalendário6[[#This Row],[Mês Total]]=F1714),N1714+1,IF(DCalendário6[[#This Row],[Dia Útil]]="",1,"")))</f>
        <v/>
      </c>
      <c r="O172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1721" s="16"/>
      <c r="Q1721" s="17"/>
    </row>
    <row r="1722" spans="1:17" x14ac:dyDescent="0.25">
      <c r="A1722" s="1">
        <v>44821</v>
      </c>
      <c r="B1722" s="1" t="str">
        <f>IF(AND(DCalendário6[[#This Row],[Dia da semana]]&gt;1,DCalendário6[[#This Row],[Dia da semana]]&lt;7,DCalendário6[[#This Row],[Feriados]]=""),DCalendário6[[#This Row],[Dia]],"")</f>
        <v/>
      </c>
      <c r="C1722" s="16" t="str">
        <f>IF(DCalendário6[[#This Row],[Mês]]="","",IF(AND(C1718="",C1719="",C1720="",C1721=""),IF(DCalendário6[[#This Row],[Mês]]=D1721,C1721+1,IF(AND(D1721="",D1722=D1717),C1717+1,1)),IF(AND(C1719="",C1720="",C1721=""),IF(DCalendário6[[#This Row],[Mês]]=D1721,C1721+1,IF(AND(D1721="",D1722=D1718),C1718+1,1)),IF(AND(C1720="",C1721=""),IF(DCalendário6[[#This Row],[Mês]]=D1721,C1721+1,IF(AND(D1721="",D1722=D1719),C1719+1,1)),IF(DCalendário6[[#This Row],[Mês]]=D1721,C1721+1,IF(AND(D1721="",D1722=D1720),C1720+1,1))))))</f>
        <v/>
      </c>
      <c r="D1722" s="14" t="str">
        <f>IF(DCalendário6[[#This Row],[Dia Útil]]="","",(MONTH($B1722)))</f>
        <v/>
      </c>
      <c r="E1722" s="14">
        <f t="shared" si="26"/>
        <v>2022</v>
      </c>
      <c r="F1722" s="14">
        <f>MONTH(DCalendário6[[#This Row],[Dia]])</f>
        <v>9</v>
      </c>
      <c r="G1722" s="14" t="str">
        <f>MONTH(DCalendário6[[#This Row],[Dia]])&amp;" - "&amp;DCalendário6[[#This Row],[Ano]]</f>
        <v>9 - 2022</v>
      </c>
      <c r="H1722" s="14" t="str">
        <f>IF(DCalendário6[[#This Row],[Dia Útil]]="","",DCalendário6[[#This Row],[Semana Ano]])</f>
        <v/>
      </c>
      <c r="I1722" s="14">
        <f>WEEKNUM(DCalendário6[[#This Row],[Dia]])</f>
        <v>38</v>
      </c>
      <c r="J1722" s="14" cm="1">
        <f t="array" aca="1" ref="J172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722" s="16">
        <f>WEEKDAY(DCalendário6[[#This Row],[Dia]])</f>
        <v>7</v>
      </c>
      <c r="L1722" s="1" t="str">
        <f>IFERROR(VLOOKUP(A1722,Tabela4[],1,0),"")</f>
        <v/>
      </c>
      <c r="M172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722" s="16">
        <f>IF(DCalendário6[[#This Row],[Dia Útil2]]="Feriado","Feriado",IF(AND(DCalendário6[[#This Row],[Dia Útil]]="",DCalendário6[[#This Row],[Mês Total]]=F1715),N1715+1,IF(DCalendário6[[#This Row],[Dia Útil]]="",1,"")))</f>
        <v>3</v>
      </c>
      <c r="O172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1722" s="16"/>
      <c r="Q1722" s="17"/>
    </row>
    <row r="1723" spans="1:17" x14ac:dyDescent="0.25">
      <c r="A1723" s="1">
        <v>44822</v>
      </c>
      <c r="B1723" s="1" t="str">
        <f>IF(AND(DCalendário6[[#This Row],[Dia da semana]]&gt;1,DCalendário6[[#This Row],[Dia da semana]]&lt;7,DCalendário6[[#This Row],[Feriados]]=""),DCalendário6[[#This Row],[Dia]],"")</f>
        <v/>
      </c>
      <c r="C1723" s="16" t="str">
        <f>IF(DCalendário6[[#This Row],[Mês]]="","",IF(AND(C1719="",C1720="",C1721="",C1722=""),IF(DCalendário6[[#This Row],[Mês]]=D1722,C1722+1,IF(AND(D1722="",D1723=D1718),C1718+1,1)),IF(AND(C1720="",C1721="",C1722=""),IF(DCalendário6[[#This Row],[Mês]]=D1722,C1722+1,IF(AND(D1722="",D1723=D1719),C1719+1,1)),IF(AND(C1721="",C1722=""),IF(DCalendário6[[#This Row],[Mês]]=D1722,C1722+1,IF(AND(D1722="",D1723=D1720),C1720+1,1)),IF(DCalendário6[[#This Row],[Mês]]=D1722,C1722+1,IF(AND(D1722="",D1723=D1721),C1721+1,1))))))</f>
        <v/>
      </c>
      <c r="D1723" s="14" t="str">
        <f>IF(DCalendário6[[#This Row],[Dia Útil]]="","",(MONTH($B1723)))</f>
        <v/>
      </c>
      <c r="E1723" s="14">
        <f t="shared" si="26"/>
        <v>2022</v>
      </c>
      <c r="F1723" s="14">
        <f>MONTH(DCalendário6[[#This Row],[Dia]])</f>
        <v>9</v>
      </c>
      <c r="G1723" s="14" t="str">
        <f>MONTH(DCalendário6[[#This Row],[Dia]])&amp;" - "&amp;DCalendário6[[#This Row],[Ano]]</f>
        <v>9 - 2022</v>
      </c>
      <c r="H1723" s="14" t="str">
        <f>IF(DCalendário6[[#This Row],[Dia Útil]]="","",DCalendário6[[#This Row],[Semana Ano]])</f>
        <v/>
      </c>
      <c r="I1723" s="14">
        <f>WEEKNUM(DCalendário6[[#This Row],[Dia]])</f>
        <v>39</v>
      </c>
      <c r="J1723" s="14" cm="1">
        <f t="array" aca="1" ref="J172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723" s="16">
        <f>WEEKDAY(DCalendário6[[#This Row],[Dia]])</f>
        <v>1</v>
      </c>
      <c r="L1723" s="1" t="str">
        <f>IFERROR(VLOOKUP(A1723,Tabela4[],1,0),"")</f>
        <v/>
      </c>
      <c r="M172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723" s="16">
        <f>IF(DCalendário6[[#This Row],[Dia Útil2]]="Feriado","Feriado",IF(AND(DCalendário6[[#This Row],[Dia Útil]]="",DCalendário6[[#This Row],[Mês Total]]=F1716),N1716+1,IF(DCalendário6[[#This Row],[Dia Útil]]="",1,"")))</f>
        <v>3</v>
      </c>
      <c r="O172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1723" s="16"/>
      <c r="Q1723" s="17"/>
    </row>
    <row r="1724" spans="1:17" x14ac:dyDescent="0.25">
      <c r="A1724" s="1">
        <v>44823</v>
      </c>
      <c r="B1724" s="1">
        <f>IF(AND(DCalendário6[[#This Row],[Dia da semana]]&gt;1,DCalendário6[[#This Row],[Dia da semana]]&lt;7,DCalendário6[[#This Row],[Feriados]]=""),DCalendário6[[#This Row],[Dia]],"")</f>
        <v>44823</v>
      </c>
      <c r="C1724" s="16">
        <f>IF(DCalendário6[[#This Row],[Mês]]="","",IF(AND(C1720="",C1721="",C1722="",C1723=""),IF(DCalendário6[[#This Row],[Mês]]=D1723,C1723+1,IF(AND(D1723="",D1724=D1719),C1719+1,1)),IF(AND(C1721="",C1722="",C1723=""),IF(DCalendário6[[#This Row],[Mês]]=D1723,C1723+1,IF(AND(D1723="",D1724=D1720),C1720+1,1)),IF(AND(C1722="",C1723=""),IF(DCalendário6[[#This Row],[Mês]]=D1723,C1723+1,IF(AND(D1723="",D1724=D1721),C1721+1,1)),IF(DCalendário6[[#This Row],[Mês]]=D1723,C1723+1,IF(AND(D1723="",D1724=D1722),C1722+1,1))))))</f>
        <v>12</v>
      </c>
      <c r="D1724" s="14">
        <f>IF(DCalendário6[[#This Row],[Dia Útil]]="","",(MONTH($B1724)))</f>
        <v>9</v>
      </c>
      <c r="E1724" s="14">
        <f t="shared" si="26"/>
        <v>2022</v>
      </c>
      <c r="F1724" s="14">
        <f>MONTH(DCalendário6[[#This Row],[Dia]])</f>
        <v>9</v>
      </c>
      <c r="G1724" s="14" t="str">
        <f>MONTH(DCalendário6[[#This Row],[Dia]])&amp;" - "&amp;DCalendário6[[#This Row],[Ano]]</f>
        <v>9 - 2022</v>
      </c>
      <c r="H1724" s="14">
        <f>IF(DCalendário6[[#This Row],[Dia Útil]]="","",DCalendário6[[#This Row],[Semana Ano]])</f>
        <v>39</v>
      </c>
      <c r="I1724" s="14">
        <f>WEEKNUM(DCalendário6[[#This Row],[Dia]])</f>
        <v>39</v>
      </c>
      <c r="J1724" s="14" cm="1">
        <f t="array" aca="1" ref="J172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724" s="16">
        <f>WEEKDAY(DCalendário6[[#This Row],[Dia]])</f>
        <v>2</v>
      </c>
      <c r="L1724" s="1" t="str">
        <f>IFERROR(VLOOKUP(A1724,Tabela4[],1,0),"")</f>
        <v/>
      </c>
      <c r="M172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44823</v>
      </c>
      <c r="N1724" s="16" t="str">
        <f>IF(DCalendário6[[#This Row],[Dia Útil2]]="Feriado","Feriado",IF(AND(DCalendário6[[#This Row],[Dia Útil]]="",DCalendário6[[#This Row],[Mês Total]]=F1717),N1717+1,IF(DCalendário6[[#This Row],[Dia Útil]]="",1,"")))</f>
        <v/>
      </c>
      <c r="O172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1724" s="16"/>
      <c r="Q1724" s="17"/>
    </row>
    <row r="1725" spans="1:17" x14ac:dyDescent="0.25">
      <c r="A1725" s="1">
        <v>44824</v>
      </c>
      <c r="B1725" s="1">
        <f>IF(AND(DCalendário6[[#This Row],[Dia da semana]]&gt;1,DCalendário6[[#This Row],[Dia da semana]]&lt;7,DCalendário6[[#This Row],[Feriados]]=""),DCalendário6[[#This Row],[Dia]],"")</f>
        <v>44824</v>
      </c>
      <c r="C1725" s="16">
        <f>IF(DCalendário6[[#This Row],[Mês]]="","",IF(AND(C1721="",C1722="",C1723="",C1724=""),IF(DCalendário6[[#This Row],[Mês]]=D1724,C1724+1,IF(AND(D1724="",D1725=D1720),C1720+1,1)),IF(AND(C1722="",C1723="",C1724=""),IF(DCalendário6[[#This Row],[Mês]]=D1724,C1724+1,IF(AND(D1724="",D1725=D1721),C1721+1,1)),IF(AND(C1723="",C1724=""),IF(DCalendário6[[#This Row],[Mês]]=D1724,C1724+1,IF(AND(D1724="",D1725=D1722),C1722+1,1)),IF(DCalendário6[[#This Row],[Mês]]=D1724,C1724+1,IF(AND(D1724="",D1725=D1723),C1723+1,1))))))</f>
        <v>13</v>
      </c>
      <c r="D1725" s="14">
        <f>IF(DCalendário6[[#This Row],[Dia Útil]]="","",(MONTH($B1725)))</f>
        <v>9</v>
      </c>
      <c r="E1725" s="14">
        <f t="shared" si="26"/>
        <v>2022</v>
      </c>
      <c r="F1725" s="14">
        <f>MONTH(DCalendário6[[#This Row],[Dia]])</f>
        <v>9</v>
      </c>
      <c r="G1725" s="14" t="str">
        <f>MONTH(DCalendário6[[#This Row],[Dia]])&amp;" - "&amp;DCalendário6[[#This Row],[Ano]]</f>
        <v>9 - 2022</v>
      </c>
      <c r="H1725" s="14">
        <f>IF(DCalendário6[[#This Row],[Dia Útil]]="","",DCalendário6[[#This Row],[Semana Ano]])</f>
        <v>39</v>
      </c>
      <c r="I1725" s="14">
        <f>WEEKNUM(DCalendário6[[#This Row],[Dia]])</f>
        <v>39</v>
      </c>
      <c r="J1725" s="14" cm="1">
        <f t="array" aca="1" ref="J172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725" s="16">
        <f>WEEKDAY(DCalendário6[[#This Row],[Dia]])</f>
        <v>3</v>
      </c>
      <c r="L1725" s="1" t="str">
        <f>IFERROR(VLOOKUP(A1725,Tabela4[],1,0),"")</f>
        <v/>
      </c>
      <c r="M172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44824</v>
      </c>
      <c r="N1725" s="16" t="str">
        <f>IF(DCalendário6[[#This Row],[Dia Útil2]]="Feriado","Feriado",IF(AND(DCalendário6[[#This Row],[Dia Útil]]="",DCalendário6[[#This Row],[Mês Total]]=F1718),N1718+1,IF(DCalendário6[[#This Row],[Dia Útil]]="",1,"")))</f>
        <v/>
      </c>
      <c r="O172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1725" s="16"/>
      <c r="Q1725" s="17"/>
    </row>
    <row r="1726" spans="1:17" x14ac:dyDescent="0.25">
      <c r="A1726" s="1">
        <v>44825</v>
      </c>
      <c r="B1726" s="1">
        <f>IF(AND(DCalendário6[[#This Row],[Dia da semana]]&gt;1,DCalendário6[[#This Row],[Dia da semana]]&lt;7,DCalendário6[[#This Row],[Feriados]]=""),DCalendário6[[#This Row],[Dia]],"")</f>
        <v>44825</v>
      </c>
      <c r="C1726" s="16">
        <f>IF(DCalendário6[[#This Row],[Mês]]="","",IF(AND(C1722="",C1723="",C1724="",C1725=""),IF(DCalendário6[[#This Row],[Mês]]=D1725,C1725+1,IF(AND(D1725="",D1726=D1721),C1721+1,1)),IF(AND(C1723="",C1724="",C1725=""),IF(DCalendário6[[#This Row],[Mês]]=D1725,C1725+1,IF(AND(D1725="",D1726=D1722),C1722+1,1)),IF(AND(C1724="",C1725=""),IF(DCalendário6[[#This Row],[Mês]]=D1725,C1725+1,IF(AND(D1725="",D1726=D1723),C1723+1,1)),IF(DCalendário6[[#This Row],[Mês]]=D1725,C1725+1,IF(AND(D1725="",D1726=D1724),C1724+1,1))))))</f>
        <v>14</v>
      </c>
      <c r="D1726" s="14">
        <f>IF(DCalendário6[[#This Row],[Dia Útil]]="","",(MONTH($B1726)))</f>
        <v>9</v>
      </c>
      <c r="E1726" s="14">
        <f t="shared" si="26"/>
        <v>2022</v>
      </c>
      <c r="F1726" s="14">
        <f>MONTH(DCalendário6[[#This Row],[Dia]])</f>
        <v>9</v>
      </c>
      <c r="G1726" s="14" t="str">
        <f>MONTH(DCalendário6[[#This Row],[Dia]])&amp;" - "&amp;DCalendário6[[#This Row],[Ano]]</f>
        <v>9 - 2022</v>
      </c>
      <c r="H1726" s="14">
        <f>IF(DCalendário6[[#This Row],[Dia Útil]]="","",DCalendário6[[#This Row],[Semana Ano]])</f>
        <v>39</v>
      </c>
      <c r="I1726" s="14">
        <f>WEEKNUM(DCalendário6[[#This Row],[Dia]])</f>
        <v>39</v>
      </c>
      <c r="J1726" s="14" cm="1">
        <f t="array" aca="1" ref="J172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726" s="16">
        <f>WEEKDAY(DCalendário6[[#This Row],[Dia]])</f>
        <v>4</v>
      </c>
      <c r="L1726" s="1" t="str">
        <f>IFERROR(VLOOKUP(A1726,Tabela4[],1,0),"")</f>
        <v/>
      </c>
      <c r="M172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44825</v>
      </c>
      <c r="N1726" s="16" t="str">
        <f>IF(DCalendário6[[#This Row],[Dia Útil2]]="Feriado","Feriado",IF(AND(DCalendário6[[#This Row],[Dia Útil]]="",DCalendário6[[#This Row],[Mês Total]]=F1719),N1719+1,IF(DCalendário6[[#This Row],[Dia Útil]]="",1,"")))</f>
        <v/>
      </c>
      <c r="O172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1726" s="16"/>
      <c r="Q1726" s="17"/>
    </row>
    <row r="1727" spans="1:17" x14ac:dyDescent="0.25">
      <c r="A1727" s="1">
        <v>44826</v>
      </c>
      <c r="B1727" s="1">
        <f>IF(AND(DCalendário6[[#This Row],[Dia da semana]]&gt;1,DCalendário6[[#This Row],[Dia da semana]]&lt;7,DCalendário6[[#This Row],[Feriados]]=""),DCalendário6[[#This Row],[Dia]],"")</f>
        <v>44826</v>
      </c>
      <c r="C1727" s="16">
        <f>IF(DCalendário6[[#This Row],[Mês]]="","",IF(AND(C1723="",C1724="",C1725="",C1726=""),IF(DCalendário6[[#This Row],[Mês]]=D1726,C1726+1,IF(AND(D1726="",D1727=D1722),C1722+1,1)),IF(AND(C1724="",C1725="",C1726=""),IF(DCalendário6[[#This Row],[Mês]]=D1726,C1726+1,IF(AND(D1726="",D1727=D1723),C1723+1,1)),IF(AND(C1725="",C1726=""),IF(DCalendário6[[#This Row],[Mês]]=D1726,C1726+1,IF(AND(D1726="",D1727=D1724),C1724+1,1)),IF(DCalendário6[[#This Row],[Mês]]=D1726,C1726+1,IF(AND(D1726="",D1727=D1725),C1725+1,1))))))</f>
        <v>15</v>
      </c>
      <c r="D1727" s="14">
        <f>IF(DCalendário6[[#This Row],[Dia Útil]]="","",(MONTH($B1727)))</f>
        <v>9</v>
      </c>
      <c r="E1727" s="14">
        <f t="shared" si="26"/>
        <v>2022</v>
      </c>
      <c r="F1727" s="14">
        <f>MONTH(DCalendário6[[#This Row],[Dia]])</f>
        <v>9</v>
      </c>
      <c r="G1727" s="14" t="str">
        <f>MONTH(DCalendário6[[#This Row],[Dia]])&amp;" - "&amp;DCalendário6[[#This Row],[Ano]]</f>
        <v>9 - 2022</v>
      </c>
      <c r="H1727" s="14">
        <f>IF(DCalendário6[[#This Row],[Dia Útil]]="","",DCalendário6[[#This Row],[Semana Ano]])</f>
        <v>39</v>
      </c>
      <c r="I1727" s="14">
        <f>WEEKNUM(DCalendário6[[#This Row],[Dia]])</f>
        <v>39</v>
      </c>
      <c r="J1727" s="14" cm="1">
        <f t="array" aca="1" ref="J172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727" s="16">
        <f>WEEKDAY(DCalendário6[[#This Row],[Dia]])</f>
        <v>5</v>
      </c>
      <c r="L1727" s="1" t="str">
        <f>IFERROR(VLOOKUP(A1727,Tabela4[],1,0),"")</f>
        <v/>
      </c>
      <c r="M172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44826</v>
      </c>
      <c r="N1727" s="16" t="str">
        <f>IF(DCalendário6[[#This Row],[Dia Útil2]]="Feriado","Feriado",IF(AND(DCalendário6[[#This Row],[Dia Útil]]="",DCalendário6[[#This Row],[Mês Total]]=F1720),N1720+1,IF(DCalendário6[[#This Row],[Dia Útil]]="",1,"")))</f>
        <v/>
      </c>
      <c r="O172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1727" s="16"/>
      <c r="Q1727" s="17"/>
    </row>
    <row r="1728" spans="1:17" x14ac:dyDescent="0.25">
      <c r="A1728" s="1">
        <v>44827</v>
      </c>
      <c r="B1728" s="1">
        <f>IF(AND(DCalendário6[[#This Row],[Dia da semana]]&gt;1,DCalendário6[[#This Row],[Dia da semana]]&lt;7,DCalendário6[[#This Row],[Feriados]]=""),DCalendário6[[#This Row],[Dia]],"")</f>
        <v>44827</v>
      </c>
      <c r="C1728" s="16">
        <f>IF(DCalendário6[[#This Row],[Mês]]="","",IF(AND(C1724="",C1725="",C1726="",C1727=""),IF(DCalendário6[[#This Row],[Mês]]=D1727,C1727+1,IF(AND(D1727="",D1728=D1723),C1723+1,1)),IF(AND(C1725="",C1726="",C1727=""),IF(DCalendário6[[#This Row],[Mês]]=D1727,C1727+1,IF(AND(D1727="",D1728=D1724),C1724+1,1)),IF(AND(C1726="",C1727=""),IF(DCalendário6[[#This Row],[Mês]]=D1727,C1727+1,IF(AND(D1727="",D1728=D1725),C1725+1,1)),IF(DCalendário6[[#This Row],[Mês]]=D1727,C1727+1,IF(AND(D1727="",D1728=D1726),C1726+1,1))))))</f>
        <v>16</v>
      </c>
      <c r="D1728" s="14">
        <f>IF(DCalendário6[[#This Row],[Dia Útil]]="","",(MONTH($B1728)))</f>
        <v>9</v>
      </c>
      <c r="E1728" s="14">
        <f t="shared" si="26"/>
        <v>2022</v>
      </c>
      <c r="F1728" s="14">
        <f>MONTH(DCalendário6[[#This Row],[Dia]])</f>
        <v>9</v>
      </c>
      <c r="G1728" s="14" t="str">
        <f>MONTH(DCalendário6[[#This Row],[Dia]])&amp;" - "&amp;DCalendário6[[#This Row],[Ano]]</f>
        <v>9 - 2022</v>
      </c>
      <c r="H1728" s="14">
        <f>IF(DCalendário6[[#This Row],[Dia Útil]]="","",DCalendário6[[#This Row],[Semana Ano]])</f>
        <v>39</v>
      </c>
      <c r="I1728" s="14">
        <f>WEEKNUM(DCalendário6[[#This Row],[Dia]])</f>
        <v>39</v>
      </c>
      <c r="J1728" s="14" cm="1">
        <f t="array" aca="1" ref="J172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728" s="16">
        <f>WEEKDAY(DCalendário6[[#This Row],[Dia]])</f>
        <v>6</v>
      </c>
      <c r="L1728" s="1" t="str">
        <f>IFERROR(VLOOKUP(A1728,Tabela4[],1,0),"")</f>
        <v/>
      </c>
      <c r="M172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44827</v>
      </c>
      <c r="N1728" s="16" t="str">
        <f>IF(DCalendário6[[#This Row],[Dia Útil2]]="Feriado","Feriado",IF(AND(DCalendário6[[#This Row],[Dia Útil]]="",DCalendário6[[#This Row],[Mês Total]]=F1721),N1721+1,IF(DCalendário6[[#This Row],[Dia Útil]]="",1,"")))</f>
        <v/>
      </c>
      <c r="O172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1728" s="16"/>
      <c r="Q1728" s="17"/>
    </row>
    <row r="1729" spans="1:17" x14ac:dyDescent="0.25">
      <c r="A1729" s="1">
        <v>44828</v>
      </c>
      <c r="B1729" s="1" t="str">
        <f>IF(AND(DCalendário6[[#This Row],[Dia da semana]]&gt;1,DCalendário6[[#This Row],[Dia da semana]]&lt;7,DCalendário6[[#This Row],[Feriados]]=""),DCalendário6[[#This Row],[Dia]],"")</f>
        <v/>
      </c>
      <c r="C1729" s="16" t="str">
        <f>IF(DCalendário6[[#This Row],[Mês]]="","",IF(AND(C1725="",C1726="",C1727="",C1728=""),IF(DCalendário6[[#This Row],[Mês]]=D1728,C1728+1,IF(AND(D1728="",D1729=D1724),C1724+1,1)),IF(AND(C1726="",C1727="",C1728=""),IF(DCalendário6[[#This Row],[Mês]]=D1728,C1728+1,IF(AND(D1728="",D1729=D1725),C1725+1,1)),IF(AND(C1727="",C1728=""),IF(DCalendário6[[#This Row],[Mês]]=D1728,C1728+1,IF(AND(D1728="",D1729=D1726),C1726+1,1)),IF(DCalendário6[[#This Row],[Mês]]=D1728,C1728+1,IF(AND(D1728="",D1729=D1727),C1727+1,1))))))</f>
        <v/>
      </c>
      <c r="D1729" s="14" t="str">
        <f>IF(DCalendário6[[#This Row],[Dia Útil]]="","",(MONTH($B1729)))</f>
        <v/>
      </c>
      <c r="E1729" s="14">
        <f t="shared" si="26"/>
        <v>2022</v>
      </c>
      <c r="F1729" s="14">
        <f>MONTH(DCalendário6[[#This Row],[Dia]])</f>
        <v>9</v>
      </c>
      <c r="G1729" s="14" t="str">
        <f>MONTH(DCalendário6[[#This Row],[Dia]])&amp;" - "&amp;DCalendário6[[#This Row],[Ano]]</f>
        <v>9 - 2022</v>
      </c>
      <c r="H1729" s="14" t="str">
        <f>IF(DCalendário6[[#This Row],[Dia Útil]]="","",DCalendário6[[#This Row],[Semana Ano]])</f>
        <v/>
      </c>
      <c r="I1729" s="14">
        <f>WEEKNUM(DCalendário6[[#This Row],[Dia]])</f>
        <v>39</v>
      </c>
      <c r="J1729" s="14" cm="1">
        <f t="array" aca="1" ref="J172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729" s="16">
        <f>WEEKDAY(DCalendário6[[#This Row],[Dia]])</f>
        <v>7</v>
      </c>
      <c r="L1729" s="1" t="str">
        <f>IFERROR(VLOOKUP(A1729,Tabela4[],1,0),"")</f>
        <v/>
      </c>
      <c r="M172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729" s="16">
        <f>IF(DCalendário6[[#This Row],[Dia Útil2]]="Feriado","Feriado",IF(AND(DCalendário6[[#This Row],[Dia Útil]]="",DCalendário6[[#This Row],[Mês Total]]=F1722),N1722+1,IF(DCalendário6[[#This Row],[Dia Útil]]="",1,"")))</f>
        <v>4</v>
      </c>
      <c r="O172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1729" s="16"/>
      <c r="Q1729" s="17"/>
    </row>
    <row r="1730" spans="1:17" x14ac:dyDescent="0.25">
      <c r="A1730" s="1">
        <v>44829</v>
      </c>
      <c r="B1730" s="1" t="str">
        <f>IF(AND(DCalendário6[[#This Row],[Dia da semana]]&gt;1,DCalendário6[[#This Row],[Dia da semana]]&lt;7,DCalendário6[[#This Row],[Feriados]]=""),DCalendário6[[#This Row],[Dia]],"")</f>
        <v/>
      </c>
      <c r="C1730" s="16" t="str">
        <f>IF(DCalendário6[[#This Row],[Mês]]="","",IF(AND(C1726="",C1727="",C1728="",C1729=""),IF(DCalendário6[[#This Row],[Mês]]=D1729,C1729+1,IF(AND(D1729="",D1730=D1725),C1725+1,1)),IF(AND(C1727="",C1728="",C1729=""),IF(DCalendário6[[#This Row],[Mês]]=D1729,C1729+1,IF(AND(D1729="",D1730=D1726),C1726+1,1)),IF(AND(C1728="",C1729=""),IF(DCalendário6[[#This Row],[Mês]]=D1729,C1729+1,IF(AND(D1729="",D1730=D1727),C1727+1,1)),IF(DCalendário6[[#This Row],[Mês]]=D1729,C1729+1,IF(AND(D1729="",D1730=D1728),C1728+1,1))))))</f>
        <v/>
      </c>
      <c r="D1730" s="14" t="str">
        <f>IF(DCalendário6[[#This Row],[Dia Útil]]="","",(MONTH($B1730)))</f>
        <v/>
      </c>
      <c r="E1730" s="14">
        <f t="shared" ref="E1730:E1793" si="27">YEAR($A1730)</f>
        <v>2022</v>
      </c>
      <c r="F1730" s="14">
        <f>MONTH(DCalendário6[[#This Row],[Dia]])</f>
        <v>9</v>
      </c>
      <c r="G1730" s="14" t="str">
        <f>MONTH(DCalendário6[[#This Row],[Dia]])&amp;" - "&amp;DCalendário6[[#This Row],[Ano]]</f>
        <v>9 - 2022</v>
      </c>
      <c r="H1730" s="14" t="str">
        <f>IF(DCalendário6[[#This Row],[Dia Útil]]="","",DCalendário6[[#This Row],[Semana Ano]])</f>
        <v/>
      </c>
      <c r="I1730" s="14">
        <f>WEEKNUM(DCalendário6[[#This Row],[Dia]])</f>
        <v>40</v>
      </c>
      <c r="J1730" s="14" cm="1">
        <f t="array" aca="1" ref="J173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730" s="16">
        <f>WEEKDAY(DCalendário6[[#This Row],[Dia]])</f>
        <v>1</v>
      </c>
      <c r="L1730" s="1" t="str">
        <f>IFERROR(VLOOKUP(A1730,Tabela4[],1,0),"")</f>
        <v/>
      </c>
      <c r="M173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730" s="16">
        <f>IF(DCalendário6[[#This Row],[Dia Útil2]]="Feriado","Feriado",IF(AND(DCalendário6[[#This Row],[Dia Útil]]="",DCalendário6[[#This Row],[Mês Total]]=F1723),N1723+1,IF(DCalendário6[[#This Row],[Dia Útil]]="",1,"")))</f>
        <v>4</v>
      </c>
      <c r="O173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1730" s="16"/>
      <c r="Q1730" s="17"/>
    </row>
    <row r="1731" spans="1:17" x14ac:dyDescent="0.25">
      <c r="A1731" s="1">
        <v>44830</v>
      </c>
      <c r="B1731" s="1">
        <f>IF(AND(DCalendário6[[#This Row],[Dia da semana]]&gt;1,DCalendário6[[#This Row],[Dia da semana]]&lt;7,DCalendário6[[#This Row],[Feriados]]=""),DCalendário6[[#This Row],[Dia]],"")</f>
        <v>44830</v>
      </c>
      <c r="C1731" s="16">
        <f>IF(DCalendário6[[#This Row],[Mês]]="","",IF(AND(C1727="",C1728="",C1729="",C1730=""),IF(DCalendário6[[#This Row],[Mês]]=D1730,C1730+1,IF(AND(D1730="",D1731=D1726),C1726+1,1)),IF(AND(C1728="",C1729="",C1730=""),IF(DCalendário6[[#This Row],[Mês]]=D1730,C1730+1,IF(AND(D1730="",D1731=D1727),C1727+1,1)),IF(AND(C1729="",C1730=""),IF(DCalendário6[[#This Row],[Mês]]=D1730,C1730+1,IF(AND(D1730="",D1731=D1728),C1728+1,1)),IF(DCalendário6[[#This Row],[Mês]]=D1730,C1730+1,IF(AND(D1730="",D1731=D1729),C1729+1,1))))))</f>
        <v>17</v>
      </c>
      <c r="D1731" s="14">
        <f>IF(DCalendário6[[#This Row],[Dia Útil]]="","",(MONTH($B1731)))</f>
        <v>9</v>
      </c>
      <c r="E1731" s="14">
        <f t="shared" si="27"/>
        <v>2022</v>
      </c>
      <c r="F1731" s="14">
        <f>MONTH(DCalendário6[[#This Row],[Dia]])</f>
        <v>9</v>
      </c>
      <c r="G1731" s="14" t="str">
        <f>MONTH(DCalendário6[[#This Row],[Dia]])&amp;" - "&amp;DCalendário6[[#This Row],[Ano]]</f>
        <v>9 - 2022</v>
      </c>
      <c r="H1731" s="14">
        <f>IF(DCalendário6[[#This Row],[Dia Útil]]="","",DCalendário6[[#This Row],[Semana Ano]])</f>
        <v>40</v>
      </c>
      <c r="I1731" s="14">
        <f>WEEKNUM(DCalendário6[[#This Row],[Dia]])</f>
        <v>40</v>
      </c>
      <c r="J1731" s="14" cm="1">
        <f t="array" aca="1" ref="J173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731" s="16">
        <f>WEEKDAY(DCalendário6[[#This Row],[Dia]])</f>
        <v>2</v>
      </c>
      <c r="L1731" s="1" t="str">
        <f>IFERROR(VLOOKUP(A1731,Tabela4[],1,0),"")</f>
        <v/>
      </c>
      <c r="M173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44830</v>
      </c>
      <c r="N1731" s="16" t="str">
        <f>IF(DCalendário6[[#This Row],[Dia Útil2]]="Feriado","Feriado",IF(AND(DCalendário6[[#This Row],[Dia Útil]]="",DCalendário6[[#This Row],[Mês Total]]=F1724),N1724+1,IF(DCalendário6[[#This Row],[Dia Útil]]="",1,"")))</f>
        <v/>
      </c>
      <c r="O173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1731" s="16"/>
      <c r="Q1731" s="17"/>
    </row>
    <row r="1732" spans="1:17" x14ac:dyDescent="0.25">
      <c r="A1732" s="1">
        <v>44831</v>
      </c>
      <c r="B1732" s="1">
        <f>IF(AND(DCalendário6[[#This Row],[Dia da semana]]&gt;1,DCalendário6[[#This Row],[Dia da semana]]&lt;7,DCalendário6[[#This Row],[Feriados]]=""),DCalendário6[[#This Row],[Dia]],"")</f>
        <v>44831</v>
      </c>
      <c r="C1732" s="16">
        <f>IF(DCalendário6[[#This Row],[Mês]]="","",IF(AND(C1728="",C1729="",C1730="",C1731=""),IF(DCalendário6[[#This Row],[Mês]]=D1731,C1731+1,IF(AND(D1731="",D1732=D1727),C1727+1,1)),IF(AND(C1729="",C1730="",C1731=""),IF(DCalendário6[[#This Row],[Mês]]=D1731,C1731+1,IF(AND(D1731="",D1732=D1728),C1728+1,1)),IF(AND(C1730="",C1731=""),IF(DCalendário6[[#This Row],[Mês]]=D1731,C1731+1,IF(AND(D1731="",D1732=D1729),C1729+1,1)),IF(DCalendário6[[#This Row],[Mês]]=D1731,C1731+1,IF(AND(D1731="",D1732=D1730),C1730+1,1))))))</f>
        <v>18</v>
      </c>
      <c r="D1732" s="14">
        <f>IF(DCalendário6[[#This Row],[Dia Útil]]="","",(MONTH($B1732)))</f>
        <v>9</v>
      </c>
      <c r="E1732" s="14">
        <f t="shared" si="27"/>
        <v>2022</v>
      </c>
      <c r="F1732" s="14">
        <f>MONTH(DCalendário6[[#This Row],[Dia]])</f>
        <v>9</v>
      </c>
      <c r="G1732" s="14" t="str">
        <f>MONTH(DCalendário6[[#This Row],[Dia]])&amp;" - "&amp;DCalendário6[[#This Row],[Ano]]</f>
        <v>9 - 2022</v>
      </c>
      <c r="H1732" s="14">
        <f>IF(DCalendário6[[#This Row],[Dia Útil]]="","",DCalendário6[[#This Row],[Semana Ano]])</f>
        <v>40</v>
      </c>
      <c r="I1732" s="14">
        <f>WEEKNUM(DCalendário6[[#This Row],[Dia]])</f>
        <v>40</v>
      </c>
      <c r="J1732" s="14" cm="1">
        <f t="array" aca="1" ref="J173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732" s="16">
        <f>WEEKDAY(DCalendário6[[#This Row],[Dia]])</f>
        <v>3</v>
      </c>
      <c r="L1732" s="1" t="str">
        <f>IFERROR(VLOOKUP(A1732,Tabela4[],1,0),"")</f>
        <v/>
      </c>
      <c r="M173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44831</v>
      </c>
      <c r="N1732" s="16" t="str">
        <f>IF(DCalendário6[[#This Row],[Dia Útil2]]="Feriado","Feriado",IF(AND(DCalendário6[[#This Row],[Dia Útil]]="",DCalendário6[[#This Row],[Mês Total]]=F1725),N1725+1,IF(DCalendário6[[#This Row],[Dia Útil]]="",1,"")))</f>
        <v/>
      </c>
      <c r="O173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1732" s="16"/>
      <c r="Q1732" s="17"/>
    </row>
    <row r="1733" spans="1:17" x14ac:dyDescent="0.25">
      <c r="A1733" s="1">
        <v>44832</v>
      </c>
      <c r="B1733" s="1">
        <f>IF(AND(DCalendário6[[#This Row],[Dia da semana]]&gt;1,DCalendário6[[#This Row],[Dia da semana]]&lt;7,DCalendário6[[#This Row],[Feriados]]=""),DCalendário6[[#This Row],[Dia]],"")</f>
        <v>44832</v>
      </c>
      <c r="C1733" s="16">
        <f>IF(DCalendário6[[#This Row],[Mês]]="","",IF(AND(C1729="",C1730="",C1731="",C1732=""),IF(DCalendário6[[#This Row],[Mês]]=D1732,C1732+1,IF(AND(D1732="",D1733=D1728),C1728+1,1)),IF(AND(C1730="",C1731="",C1732=""),IF(DCalendário6[[#This Row],[Mês]]=D1732,C1732+1,IF(AND(D1732="",D1733=D1729),C1729+1,1)),IF(AND(C1731="",C1732=""),IF(DCalendário6[[#This Row],[Mês]]=D1732,C1732+1,IF(AND(D1732="",D1733=D1730),C1730+1,1)),IF(DCalendário6[[#This Row],[Mês]]=D1732,C1732+1,IF(AND(D1732="",D1733=D1731),C1731+1,1))))))</f>
        <v>19</v>
      </c>
      <c r="D1733" s="14">
        <f>IF(DCalendário6[[#This Row],[Dia Útil]]="","",(MONTH($B1733)))</f>
        <v>9</v>
      </c>
      <c r="E1733" s="14">
        <f t="shared" si="27"/>
        <v>2022</v>
      </c>
      <c r="F1733" s="14">
        <f>MONTH(DCalendário6[[#This Row],[Dia]])</f>
        <v>9</v>
      </c>
      <c r="G1733" s="14" t="str">
        <f>MONTH(DCalendário6[[#This Row],[Dia]])&amp;" - "&amp;DCalendário6[[#This Row],[Ano]]</f>
        <v>9 - 2022</v>
      </c>
      <c r="H1733" s="14">
        <f>IF(DCalendário6[[#This Row],[Dia Útil]]="","",DCalendário6[[#This Row],[Semana Ano]])</f>
        <v>40</v>
      </c>
      <c r="I1733" s="14">
        <f>WEEKNUM(DCalendário6[[#This Row],[Dia]])</f>
        <v>40</v>
      </c>
      <c r="J1733" s="14" cm="1">
        <f t="array" aca="1" ref="J173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733" s="16">
        <f>WEEKDAY(DCalendário6[[#This Row],[Dia]])</f>
        <v>4</v>
      </c>
      <c r="L1733" s="1" t="str">
        <f>IFERROR(VLOOKUP(A1733,Tabela4[],1,0),"")</f>
        <v/>
      </c>
      <c r="M173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44832</v>
      </c>
      <c r="N1733" s="16" t="str">
        <f>IF(DCalendário6[[#This Row],[Dia Útil2]]="Feriado","Feriado",IF(AND(DCalendário6[[#This Row],[Dia Útil]]="",DCalendário6[[#This Row],[Mês Total]]=F1726),N1726+1,IF(DCalendário6[[#This Row],[Dia Útil]]="",1,"")))</f>
        <v/>
      </c>
      <c r="O173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1733" s="16"/>
      <c r="Q1733" s="17"/>
    </row>
    <row r="1734" spans="1:17" x14ac:dyDescent="0.25">
      <c r="A1734" s="1">
        <v>44833</v>
      </c>
      <c r="B1734" s="1">
        <f>IF(AND(DCalendário6[[#This Row],[Dia da semana]]&gt;1,DCalendário6[[#This Row],[Dia da semana]]&lt;7,DCalendário6[[#This Row],[Feriados]]=""),DCalendário6[[#This Row],[Dia]],"")</f>
        <v>44833</v>
      </c>
      <c r="C1734" s="16">
        <f>IF(DCalendário6[[#This Row],[Mês]]="","",IF(AND(C1730="",C1731="",C1732="",C1733=""),IF(DCalendário6[[#This Row],[Mês]]=D1733,C1733+1,IF(AND(D1733="",D1734=D1729),C1729+1,1)),IF(AND(C1731="",C1732="",C1733=""),IF(DCalendário6[[#This Row],[Mês]]=D1733,C1733+1,IF(AND(D1733="",D1734=D1730),C1730+1,1)),IF(AND(C1732="",C1733=""),IF(DCalendário6[[#This Row],[Mês]]=D1733,C1733+1,IF(AND(D1733="",D1734=D1731),C1731+1,1)),IF(DCalendário6[[#This Row],[Mês]]=D1733,C1733+1,IF(AND(D1733="",D1734=D1732),C1732+1,1))))))</f>
        <v>20</v>
      </c>
      <c r="D1734" s="14">
        <f>IF(DCalendário6[[#This Row],[Dia Útil]]="","",(MONTH($B1734)))</f>
        <v>9</v>
      </c>
      <c r="E1734" s="14">
        <f t="shared" si="27"/>
        <v>2022</v>
      </c>
      <c r="F1734" s="14">
        <f>MONTH(DCalendário6[[#This Row],[Dia]])</f>
        <v>9</v>
      </c>
      <c r="G1734" s="14" t="str">
        <f>MONTH(DCalendário6[[#This Row],[Dia]])&amp;" - "&amp;DCalendário6[[#This Row],[Ano]]</f>
        <v>9 - 2022</v>
      </c>
      <c r="H1734" s="14">
        <f>IF(DCalendário6[[#This Row],[Dia Útil]]="","",DCalendário6[[#This Row],[Semana Ano]])</f>
        <v>40</v>
      </c>
      <c r="I1734" s="14">
        <f>WEEKNUM(DCalendário6[[#This Row],[Dia]])</f>
        <v>40</v>
      </c>
      <c r="J1734" s="14" cm="1">
        <f t="array" aca="1" ref="J173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734" s="16">
        <f>WEEKDAY(DCalendário6[[#This Row],[Dia]])</f>
        <v>5</v>
      </c>
      <c r="L1734" s="1" t="str">
        <f>IFERROR(VLOOKUP(A1734,Tabela4[],1,0),"")</f>
        <v/>
      </c>
      <c r="M173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44833</v>
      </c>
      <c r="N1734" s="16" t="str">
        <f>IF(DCalendário6[[#This Row],[Dia Útil2]]="Feriado","Feriado",IF(AND(DCalendário6[[#This Row],[Dia Útil]]="",DCalendário6[[#This Row],[Mês Total]]=F1727),N1727+1,IF(DCalendário6[[#This Row],[Dia Útil]]="",1,"")))</f>
        <v/>
      </c>
      <c r="O173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1734" s="16"/>
      <c r="Q1734" s="17"/>
    </row>
    <row r="1735" spans="1:17" x14ac:dyDescent="0.25">
      <c r="A1735" s="1">
        <v>44834</v>
      </c>
      <c r="B1735" s="1">
        <f>IF(AND(DCalendário6[[#This Row],[Dia da semana]]&gt;1,DCalendário6[[#This Row],[Dia da semana]]&lt;7,DCalendário6[[#This Row],[Feriados]]=""),DCalendário6[[#This Row],[Dia]],"")</f>
        <v>44834</v>
      </c>
      <c r="C1735" s="16">
        <f>IF(DCalendário6[[#This Row],[Mês]]="","",IF(AND(C1731="",C1732="",C1733="",C1734=""),IF(DCalendário6[[#This Row],[Mês]]=D1734,C1734+1,IF(AND(D1734="",D1735=D1730),C1730+1,1)),IF(AND(C1732="",C1733="",C1734=""),IF(DCalendário6[[#This Row],[Mês]]=D1734,C1734+1,IF(AND(D1734="",D1735=D1731),C1731+1,1)),IF(AND(C1733="",C1734=""),IF(DCalendário6[[#This Row],[Mês]]=D1734,C1734+1,IF(AND(D1734="",D1735=D1732),C1732+1,1)),IF(DCalendário6[[#This Row],[Mês]]=D1734,C1734+1,IF(AND(D1734="",D1735=D1733),C1733+1,1))))))</f>
        <v>21</v>
      </c>
      <c r="D1735" s="14">
        <f>IF(DCalendário6[[#This Row],[Dia Útil]]="","",(MONTH($B1735)))</f>
        <v>9</v>
      </c>
      <c r="E1735" s="14">
        <f t="shared" si="27"/>
        <v>2022</v>
      </c>
      <c r="F1735" s="14">
        <f>MONTH(DCalendário6[[#This Row],[Dia]])</f>
        <v>9</v>
      </c>
      <c r="G1735" s="14" t="str">
        <f>MONTH(DCalendário6[[#This Row],[Dia]])&amp;" - "&amp;DCalendário6[[#This Row],[Ano]]</f>
        <v>9 - 2022</v>
      </c>
      <c r="H1735" s="14">
        <f>IF(DCalendário6[[#This Row],[Dia Útil]]="","",DCalendário6[[#This Row],[Semana Ano]])</f>
        <v>40</v>
      </c>
      <c r="I1735" s="14">
        <f>WEEKNUM(DCalendário6[[#This Row],[Dia]])</f>
        <v>40</v>
      </c>
      <c r="J1735" s="14" cm="1">
        <f t="array" aca="1" ref="J173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735" s="16">
        <f>WEEKDAY(DCalendário6[[#This Row],[Dia]])</f>
        <v>6</v>
      </c>
      <c r="L1735" s="1" t="str">
        <f>IFERROR(VLOOKUP(A1735,Tabela4[],1,0),"")</f>
        <v/>
      </c>
      <c r="M173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44834</v>
      </c>
      <c r="N1735" s="16" t="str">
        <f>IF(DCalendário6[[#This Row],[Dia Útil2]]="Feriado","Feriado",IF(AND(DCalendário6[[#This Row],[Dia Útil]]="",DCalendário6[[#This Row],[Mês Total]]=F1728),N1728+1,IF(DCalendário6[[#This Row],[Dia Útil]]="",1,"")))</f>
        <v/>
      </c>
      <c r="O173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21</v>
      </c>
      <c r="P1735" s="16"/>
      <c r="Q1735" s="17"/>
    </row>
    <row r="1736" spans="1:17" x14ac:dyDescent="0.25">
      <c r="A1736" s="1">
        <v>44835</v>
      </c>
      <c r="B1736" s="1" t="str">
        <f>IF(AND(DCalendário6[[#This Row],[Dia da semana]]&gt;1,DCalendário6[[#This Row],[Dia da semana]]&lt;7,DCalendário6[[#This Row],[Feriados]]=""),DCalendário6[[#This Row],[Dia]],"")</f>
        <v/>
      </c>
      <c r="C1736" s="16" t="str">
        <f>IF(DCalendário6[[#This Row],[Mês]]="","",IF(AND(C1732="",C1733="",C1734="",C1735=""),IF(DCalendário6[[#This Row],[Mês]]=D1735,C1735+1,IF(AND(D1735="",D1736=D1731),C1731+1,1)),IF(AND(C1733="",C1734="",C1735=""),IF(DCalendário6[[#This Row],[Mês]]=D1735,C1735+1,IF(AND(D1735="",D1736=D1732),C1732+1,1)),IF(AND(C1734="",C1735=""),IF(DCalendário6[[#This Row],[Mês]]=D1735,C1735+1,IF(AND(D1735="",D1736=D1733),C1733+1,1)),IF(DCalendário6[[#This Row],[Mês]]=D1735,C1735+1,IF(AND(D1735="",D1736=D1734),C1734+1,1))))))</f>
        <v/>
      </c>
      <c r="D1736" s="14" t="str">
        <f>IF(DCalendário6[[#This Row],[Dia Útil]]="","",(MONTH($B1736)))</f>
        <v/>
      </c>
      <c r="E1736" s="14">
        <f t="shared" si="27"/>
        <v>2022</v>
      </c>
      <c r="F1736" s="14">
        <f>MONTH(DCalendário6[[#This Row],[Dia]])</f>
        <v>10</v>
      </c>
      <c r="G1736" s="14" t="str">
        <f>MONTH(DCalendário6[[#This Row],[Dia]])&amp;" - "&amp;DCalendário6[[#This Row],[Ano]]</f>
        <v>10 - 2022</v>
      </c>
      <c r="H1736" s="14" t="str">
        <f>IF(DCalendário6[[#This Row],[Dia Útil]]="","",DCalendário6[[#This Row],[Semana Ano]])</f>
        <v/>
      </c>
      <c r="I1736" s="14">
        <f>WEEKNUM(DCalendário6[[#This Row],[Dia]])</f>
        <v>40</v>
      </c>
      <c r="J1736" s="14" cm="1">
        <f t="array" aca="1" ref="J173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736" s="16">
        <f>WEEKDAY(DCalendário6[[#This Row],[Dia]])</f>
        <v>7</v>
      </c>
      <c r="L1736" s="1" t="str">
        <f>IFERROR(VLOOKUP(A1736,Tabela4[],1,0),"")</f>
        <v/>
      </c>
      <c r="M173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736" s="16">
        <f>IF(DCalendário6[[#This Row],[Dia Útil2]]="Feriado","Feriado",IF(AND(DCalendário6[[#This Row],[Dia Útil]]="",DCalendário6[[#This Row],[Mês Total]]=F1729),N1729+1,IF(DCalendário6[[#This Row],[Dia Útil]]="",1,"")))</f>
        <v>1</v>
      </c>
      <c r="O173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1736" s="16"/>
      <c r="Q1736" s="17"/>
    </row>
    <row r="1737" spans="1:17" x14ac:dyDescent="0.25">
      <c r="A1737" s="1">
        <v>44836</v>
      </c>
      <c r="B1737" s="1" t="str">
        <f>IF(AND(DCalendário6[[#This Row],[Dia da semana]]&gt;1,DCalendário6[[#This Row],[Dia da semana]]&lt;7,DCalendário6[[#This Row],[Feriados]]=""),DCalendário6[[#This Row],[Dia]],"")</f>
        <v/>
      </c>
      <c r="C1737" s="16" t="str">
        <f>IF(DCalendário6[[#This Row],[Mês]]="","",IF(AND(C1733="",C1734="",C1735="",C1736=""),IF(DCalendário6[[#This Row],[Mês]]=D1736,C1736+1,IF(AND(D1736="",D1737=D1732),C1732+1,1)),IF(AND(C1734="",C1735="",C1736=""),IF(DCalendário6[[#This Row],[Mês]]=D1736,C1736+1,IF(AND(D1736="",D1737=D1733),C1733+1,1)),IF(AND(C1735="",C1736=""),IF(DCalendário6[[#This Row],[Mês]]=D1736,C1736+1,IF(AND(D1736="",D1737=D1734),C1734+1,1)),IF(DCalendário6[[#This Row],[Mês]]=D1736,C1736+1,IF(AND(D1736="",D1737=D1735),C1735+1,1))))))</f>
        <v/>
      </c>
      <c r="D1737" s="14" t="str">
        <f>IF(DCalendário6[[#This Row],[Dia Útil]]="","",(MONTH($B1737)))</f>
        <v/>
      </c>
      <c r="E1737" s="14">
        <f t="shared" si="27"/>
        <v>2022</v>
      </c>
      <c r="F1737" s="14">
        <f>MONTH(DCalendário6[[#This Row],[Dia]])</f>
        <v>10</v>
      </c>
      <c r="G1737" s="14" t="str">
        <f>MONTH(DCalendário6[[#This Row],[Dia]])&amp;" - "&amp;DCalendário6[[#This Row],[Ano]]</f>
        <v>10 - 2022</v>
      </c>
      <c r="H1737" s="14" t="str">
        <f>IF(DCalendário6[[#This Row],[Dia Útil]]="","",DCalendário6[[#This Row],[Semana Ano]])</f>
        <v/>
      </c>
      <c r="I1737" s="14">
        <f>WEEKNUM(DCalendário6[[#This Row],[Dia]])</f>
        <v>41</v>
      </c>
      <c r="J1737" s="14" cm="1">
        <f t="array" aca="1" ref="J173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737" s="16">
        <f>WEEKDAY(DCalendário6[[#This Row],[Dia]])</f>
        <v>1</v>
      </c>
      <c r="L1737" s="1" t="str">
        <f>IFERROR(VLOOKUP(A1737,Tabela4[],1,0),"")</f>
        <v/>
      </c>
      <c r="M173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737" s="16">
        <f>IF(DCalendário6[[#This Row],[Dia Útil2]]="Feriado","Feriado",IF(AND(DCalendário6[[#This Row],[Dia Útil]]="",DCalendário6[[#This Row],[Mês Total]]=F1730),N1730+1,IF(DCalendário6[[#This Row],[Dia Útil]]="",1,"")))</f>
        <v>1</v>
      </c>
      <c r="O173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1737" s="16"/>
      <c r="Q1737" s="17"/>
    </row>
    <row r="1738" spans="1:17" x14ac:dyDescent="0.25">
      <c r="A1738" s="1">
        <v>44837</v>
      </c>
      <c r="B1738" s="1">
        <f>IF(AND(DCalendário6[[#This Row],[Dia da semana]]&gt;1,DCalendário6[[#This Row],[Dia da semana]]&lt;7,DCalendário6[[#This Row],[Feriados]]=""),DCalendário6[[#This Row],[Dia]],"")</f>
        <v>44837</v>
      </c>
      <c r="C1738" s="16">
        <f>IF(DCalendário6[[#This Row],[Mês]]="","",IF(AND(C1734="",C1735="",C1736="",C1737=""),IF(DCalendário6[[#This Row],[Mês]]=D1737,C1737+1,IF(AND(D1737="",D1738=D1733),C1733+1,1)),IF(AND(C1735="",C1736="",C1737=""),IF(DCalendário6[[#This Row],[Mês]]=D1737,C1737+1,IF(AND(D1737="",D1738=D1734),C1734+1,1)),IF(AND(C1736="",C1737=""),IF(DCalendário6[[#This Row],[Mês]]=D1737,C1737+1,IF(AND(D1737="",D1738=D1735),C1735+1,1)),IF(DCalendário6[[#This Row],[Mês]]=D1737,C1737+1,IF(AND(D1737="",D1738=D1736),C1736+1,1))))))</f>
        <v>1</v>
      </c>
      <c r="D1738" s="14">
        <f>IF(DCalendário6[[#This Row],[Dia Útil]]="","",(MONTH($B1738)))</f>
        <v>10</v>
      </c>
      <c r="E1738" s="14">
        <f t="shared" si="27"/>
        <v>2022</v>
      </c>
      <c r="F1738" s="14">
        <f>MONTH(DCalendário6[[#This Row],[Dia]])</f>
        <v>10</v>
      </c>
      <c r="G1738" s="14" t="str">
        <f>MONTH(DCalendário6[[#This Row],[Dia]])&amp;" - "&amp;DCalendário6[[#This Row],[Ano]]</f>
        <v>10 - 2022</v>
      </c>
      <c r="H1738" s="14">
        <f>IF(DCalendário6[[#This Row],[Dia Útil]]="","",DCalendário6[[#This Row],[Semana Ano]])</f>
        <v>41</v>
      </c>
      <c r="I1738" s="14">
        <f>WEEKNUM(DCalendário6[[#This Row],[Dia]])</f>
        <v>41</v>
      </c>
      <c r="J1738" s="14" cm="1">
        <f t="array" aca="1" ref="J173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738" s="16">
        <f>WEEKDAY(DCalendário6[[#This Row],[Dia]])</f>
        <v>2</v>
      </c>
      <c r="L1738" s="1" t="str">
        <f>IFERROR(VLOOKUP(A1738,Tabela4[],1,0),"")</f>
        <v/>
      </c>
      <c r="M173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44837</v>
      </c>
      <c r="N1738" s="16" t="str">
        <f>IF(DCalendário6[[#This Row],[Dia Útil2]]="Feriado","Feriado",IF(AND(DCalendário6[[#This Row],[Dia Útil]]="",DCalendário6[[#This Row],[Mês Total]]=F1731),N1731+1,IF(DCalendário6[[#This Row],[Dia Útil]]="",1,"")))</f>
        <v/>
      </c>
      <c r="O173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1738" s="16"/>
      <c r="Q1738" s="17"/>
    </row>
    <row r="1739" spans="1:17" x14ac:dyDescent="0.25">
      <c r="A1739" s="1">
        <v>44838</v>
      </c>
      <c r="B1739" s="1">
        <f>IF(AND(DCalendário6[[#This Row],[Dia da semana]]&gt;1,DCalendário6[[#This Row],[Dia da semana]]&lt;7,DCalendário6[[#This Row],[Feriados]]=""),DCalendário6[[#This Row],[Dia]],"")</f>
        <v>44838</v>
      </c>
      <c r="C1739" s="16">
        <f>IF(DCalendário6[[#This Row],[Mês]]="","",IF(AND(C1735="",C1736="",C1737="",C1738=""),IF(DCalendário6[[#This Row],[Mês]]=D1738,C1738+1,IF(AND(D1738="",D1739=D1734),C1734+1,1)),IF(AND(C1736="",C1737="",C1738=""),IF(DCalendário6[[#This Row],[Mês]]=D1738,C1738+1,IF(AND(D1738="",D1739=D1735),C1735+1,1)),IF(AND(C1737="",C1738=""),IF(DCalendário6[[#This Row],[Mês]]=D1738,C1738+1,IF(AND(D1738="",D1739=D1736),C1736+1,1)),IF(DCalendário6[[#This Row],[Mês]]=D1738,C1738+1,IF(AND(D1738="",D1739=D1737),C1737+1,1))))))</f>
        <v>2</v>
      </c>
      <c r="D1739" s="14">
        <f>IF(DCalendário6[[#This Row],[Dia Útil]]="","",(MONTH($B1739)))</f>
        <v>10</v>
      </c>
      <c r="E1739" s="14">
        <f t="shared" si="27"/>
        <v>2022</v>
      </c>
      <c r="F1739" s="14">
        <f>MONTH(DCalendário6[[#This Row],[Dia]])</f>
        <v>10</v>
      </c>
      <c r="G1739" s="14" t="str">
        <f>MONTH(DCalendário6[[#This Row],[Dia]])&amp;" - "&amp;DCalendário6[[#This Row],[Ano]]</f>
        <v>10 - 2022</v>
      </c>
      <c r="H1739" s="14">
        <f>IF(DCalendário6[[#This Row],[Dia Útil]]="","",DCalendário6[[#This Row],[Semana Ano]])</f>
        <v>41</v>
      </c>
      <c r="I1739" s="14">
        <f>WEEKNUM(DCalendário6[[#This Row],[Dia]])</f>
        <v>41</v>
      </c>
      <c r="J1739" s="14" cm="1">
        <f t="array" aca="1" ref="J173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739" s="16">
        <f>WEEKDAY(DCalendário6[[#This Row],[Dia]])</f>
        <v>3</v>
      </c>
      <c r="L1739" s="1" t="str">
        <f>IFERROR(VLOOKUP(A1739,Tabela4[],1,0),"")</f>
        <v/>
      </c>
      <c r="M173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44838</v>
      </c>
      <c r="N1739" s="16" t="str">
        <f>IF(DCalendário6[[#This Row],[Dia Útil2]]="Feriado","Feriado",IF(AND(DCalendário6[[#This Row],[Dia Útil]]="",DCalendário6[[#This Row],[Mês Total]]=F1732),N1732+1,IF(DCalendário6[[#This Row],[Dia Útil]]="",1,"")))</f>
        <v/>
      </c>
      <c r="O173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1739" s="16"/>
      <c r="Q1739" s="17"/>
    </row>
    <row r="1740" spans="1:17" x14ac:dyDescent="0.25">
      <c r="A1740" s="1">
        <v>44839</v>
      </c>
      <c r="B1740" s="1">
        <f>IF(AND(DCalendário6[[#This Row],[Dia da semana]]&gt;1,DCalendário6[[#This Row],[Dia da semana]]&lt;7,DCalendário6[[#This Row],[Feriados]]=""),DCalendário6[[#This Row],[Dia]],"")</f>
        <v>44839</v>
      </c>
      <c r="C1740" s="16">
        <f>IF(DCalendário6[[#This Row],[Mês]]="","",IF(AND(C1736="",C1737="",C1738="",C1739=""),IF(DCalendário6[[#This Row],[Mês]]=D1739,C1739+1,IF(AND(D1739="",D1740=D1735),C1735+1,1)),IF(AND(C1737="",C1738="",C1739=""),IF(DCalendário6[[#This Row],[Mês]]=D1739,C1739+1,IF(AND(D1739="",D1740=D1736),C1736+1,1)),IF(AND(C1738="",C1739=""),IF(DCalendário6[[#This Row],[Mês]]=D1739,C1739+1,IF(AND(D1739="",D1740=D1737),C1737+1,1)),IF(DCalendário6[[#This Row],[Mês]]=D1739,C1739+1,IF(AND(D1739="",D1740=D1738),C1738+1,1))))))</f>
        <v>3</v>
      </c>
      <c r="D1740" s="14">
        <f>IF(DCalendário6[[#This Row],[Dia Útil]]="","",(MONTH($B1740)))</f>
        <v>10</v>
      </c>
      <c r="E1740" s="14">
        <f t="shared" si="27"/>
        <v>2022</v>
      </c>
      <c r="F1740" s="14">
        <f>MONTH(DCalendário6[[#This Row],[Dia]])</f>
        <v>10</v>
      </c>
      <c r="G1740" s="14" t="str">
        <f>MONTH(DCalendário6[[#This Row],[Dia]])&amp;" - "&amp;DCalendário6[[#This Row],[Ano]]</f>
        <v>10 - 2022</v>
      </c>
      <c r="H1740" s="14">
        <f>IF(DCalendário6[[#This Row],[Dia Útil]]="","",DCalendário6[[#This Row],[Semana Ano]])</f>
        <v>41</v>
      </c>
      <c r="I1740" s="14">
        <f>WEEKNUM(DCalendário6[[#This Row],[Dia]])</f>
        <v>41</v>
      </c>
      <c r="J1740" s="14" cm="1">
        <f t="array" aca="1" ref="J174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740" s="16">
        <f>WEEKDAY(DCalendário6[[#This Row],[Dia]])</f>
        <v>4</v>
      </c>
      <c r="L1740" s="1" t="str">
        <f>IFERROR(VLOOKUP(A1740,Tabela4[],1,0),"")</f>
        <v/>
      </c>
      <c r="M174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44839</v>
      </c>
      <c r="N1740" s="16" t="str">
        <f>IF(DCalendário6[[#This Row],[Dia Útil2]]="Feriado","Feriado",IF(AND(DCalendário6[[#This Row],[Dia Útil]]="",DCalendário6[[#This Row],[Mês Total]]=F1733),N1733+1,IF(DCalendário6[[#This Row],[Dia Útil]]="",1,"")))</f>
        <v/>
      </c>
      <c r="O174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1740" s="16"/>
      <c r="Q1740" s="17"/>
    </row>
    <row r="1741" spans="1:17" x14ac:dyDescent="0.25">
      <c r="A1741" s="1">
        <v>44840</v>
      </c>
      <c r="B1741" s="1">
        <f>IF(AND(DCalendário6[[#This Row],[Dia da semana]]&gt;1,DCalendário6[[#This Row],[Dia da semana]]&lt;7,DCalendário6[[#This Row],[Feriados]]=""),DCalendário6[[#This Row],[Dia]],"")</f>
        <v>44840</v>
      </c>
      <c r="C1741" s="16">
        <f>IF(DCalendário6[[#This Row],[Mês]]="","",IF(AND(C1737="",C1738="",C1739="",C1740=""),IF(DCalendário6[[#This Row],[Mês]]=D1740,C1740+1,IF(AND(D1740="",D1741=D1736),C1736+1,1)),IF(AND(C1738="",C1739="",C1740=""),IF(DCalendário6[[#This Row],[Mês]]=D1740,C1740+1,IF(AND(D1740="",D1741=D1737),C1737+1,1)),IF(AND(C1739="",C1740=""),IF(DCalendário6[[#This Row],[Mês]]=D1740,C1740+1,IF(AND(D1740="",D1741=D1738),C1738+1,1)),IF(DCalendário6[[#This Row],[Mês]]=D1740,C1740+1,IF(AND(D1740="",D1741=D1739),C1739+1,1))))))</f>
        <v>4</v>
      </c>
      <c r="D1741" s="14">
        <f>IF(DCalendário6[[#This Row],[Dia Útil]]="","",(MONTH($B1741)))</f>
        <v>10</v>
      </c>
      <c r="E1741" s="14">
        <f t="shared" si="27"/>
        <v>2022</v>
      </c>
      <c r="F1741" s="14">
        <f>MONTH(DCalendário6[[#This Row],[Dia]])</f>
        <v>10</v>
      </c>
      <c r="G1741" s="14" t="str">
        <f>MONTH(DCalendário6[[#This Row],[Dia]])&amp;" - "&amp;DCalendário6[[#This Row],[Ano]]</f>
        <v>10 - 2022</v>
      </c>
      <c r="H1741" s="14">
        <f>IF(DCalendário6[[#This Row],[Dia Útil]]="","",DCalendário6[[#This Row],[Semana Ano]])</f>
        <v>41</v>
      </c>
      <c r="I1741" s="14">
        <f>WEEKNUM(DCalendário6[[#This Row],[Dia]])</f>
        <v>41</v>
      </c>
      <c r="J1741" s="14" cm="1">
        <f t="array" aca="1" ref="J174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741" s="16">
        <f>WEEKDAY(DCalendário6[[#This Row],[Dia]])</f>
        <v>5</v>
      </c>
      <c r="L1741" s="1" t="str">
        <f>IFERROR(VLOOKUP(A1741,Tabela4[],1,0),"")</f>
        <v/>
      </c>
      <c r="M174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44840</v>
      </c>
      <c r="N1741" s="16" t="str">
        <f>IF(DCalendário6[[#This Row],[Dia Útil2]]="Feriado","Feriado",IF(AND(DCalendário6[[#This Row],[Dia Útil]]="",DCalendário6[[#This Row],[Mês Total]]=F1734),N1734+1,IF(DCalendário6[[#This Row],[Dia Útil]]="",1,"")))</f>
        <v/>
      </c>
      <c r="O174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1741" s="16"/>
      <c r="Q1741" s="17"/>
    </row>
    <row r="1742" spans="1:17" x14ac:dyDescent="0.25">
      <c r="A1742" s="1">
        <v>44841</v>
      </c>
      <c r="B1742" s="1">
        <f>IF(AND(DCalendário6[[#This Row],[Dia da semana]]&gt;1,DCalendário6[[#This Row],[Dia da semana]]&lt;7,DCalendário6[[#This Row],[Feriados]]=""),DCalendário6[[#This Row],[Dia]],"")</f>
        <v>44841</v>
      </c>
      <c r="C1742" s="16">
        <f>IF(DCalendário6[[#This Row],[Mês]]="","",IF(AND(C1738="",C1739="",C1740="",C1741=""),IF(DCalendário6[[#This Row],[Mês]]=D1741,C1741+1,IF(AND(D1741="",D1742=D1737),C1737+1,1)),IF(AND(C1739="",C1740="",C1741=""),IF(DCalendário6[[#This Row],[Mês]]=D1741,C1741+1,IF(AND(D1741="",D1742=D1738),C1738+1,1)),IF(AND(C1740="",C1741=""),IF(DCalendário6[[#This Row],[Mês]]=D1741,C1741+1,IF(AND(D1741="",D1742=D1739),C1739+1,1)),IF(DCalendário6[[#This Row],[Mês]]=D1741,C1741+1,IF(AND(D1741="",D1742=D1740),C1740+1,1))))))</f>
        <v>5</v>
      </c>
      <c r="D1742" s="14">
        <f>IF(DCalendário6[[#This Row],[Dia Útil]]="","",(MONTH($B1742)))</f>
        <v>10</v>
      </c>
      <c r="E1742" s="14">
        <f t="shared" si="27"/>
        <v>2022</v>
      </c>
      <c r="F1742" s="14">
        <f>MONTH(DCalendário6[[#This Row],[Dia]])</f>
        <v>10</v>
      </c>
      <c r="G1742" s="14" t="str">
        <f>MONTH(DCalendário6[[#This Row],[Dia]])&amp;" - "&amp;DCalendário6[[#This Row],[Ano]]</f>
        <v>10 - 2022</v>
      </c>
      <c r="H1742" s="14">
        <f>IF(DCalendário6[[#This Row],[Dia Útil]]="","",DCalendário6[[#This Row],[Semana Ano]])</f>
        <v>41</v>
      </c>
      <c r="I1742" s="14">
        <f>WEEKNUM(DCalendário6[[#This Row],[Dia]])</f>
        <v>41</v>
      </c>
      <c r="J1742" s="14" cm="1">
        <f t="array" aca="1" ref="J174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742" s="16">
        <f>WEEKDAY(DCalendário6[[#This Row],[Dia]])</f>
        <v>6</v>
      </c>
      <c r="L1742" s="1" t="str">
        <f>IFERROR(VLOOKUP(A1742,Tabela4[],1,0),"")</f>
        <v/>
      </c>
      <c r="M174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44841</v>
      </c>
      <c r="N1742" s="16" t="str">
        <f>IF(DCalendário6[[#This Row],[Dia Útil2]]="Feriado","Feriado",IF(AND(DCalendário6[[#This Row],[Dia Útil]]="",DCalendário6[[#This Row],[Mês Total]]=F1735),N1735+1,IF(DCalendário6[[#This Row],[Dia Útil]]="",1,"")))</f>
        <v/>
      </c>
      <c r="O174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1742" s="16"/>
      <c r="Q1742" s="17"/>
    </row>
    <row r="1743" spans="1:17" x14ac:dyDescent="0.25">
      <c r="A1743" s="1">
        <v>44842</v>
      </c>
      <c r="B1743" s="1" t="str">
        <f>IF(AND(DCalendário6[[#This Row],[Dia da semana]]&gt;1,DCalendário6[[#This Row],[Dia da semana]]&lt;7,DCalendário6[[#This Row],[Feriados]]=""),DCalendário6[[#This Row],[Dia]],"")</f>
        <v/>
      </c>
      <c r="C1743" s="16" t="str">
        <f>IF(DCalendário6[[#This Row],[Mês]]="","",IF(AND(C1739="",C1740="",C1741="",C1742=""),IF(DCalendário6[[#This Row],[Mês]]=D1742,C1742+1,IF(AND(D1742="",D1743=D1738),C1738+1,1)),IF(AND(C1740="",C1741="",C1742=""),IF(DCalendário6[[#This Row],[Mês]]=D1742,C1742+1,IF(AND(D1742="",D1743=D1739),C1739+1,1)),IF(AND(C1741="",C1742=""),IF(DCalendário6[[#This Row],[Mês]]=D1742,C1742+1,IF(AND(D1742="",D1743=D1740),C1740+1,1)),IF(DCalendário6[[#This Row],[Mês]]=D1742,C1742+1,IF(AND(D1742="",D1743=D1741),C1741+1,1))))))</f>
        <v/>
      </c>
      <c r="D1743" s="14" t="str">
        <f>IF(DCalendário6[[#This Row],[Dia Útil]]="","",(MONTH($B1743)))</f>
        <v/>
      </c>
      <c r="E1743" s="14">
        <f t="shared" si="27"/>
        <v>2022</v>
      </c>
      <c r="F1743" s="14">
        <f>MONTH(DCalendário6[[#This Row],[Dia]])</f>
        <v>10</v>
      </c>
      <c r="G1743" s="14" t="str">
        <f>MONTH(DCalendário6[[#This Row],[Dia]])&amp;" - "&amp;DCalendário6[[#This Row],[Ano]]</f>
        <v>10 - 2022</v>
      </c>
      <c r="H1743" s="14" t="str">
        <f>IF(DCalendário6[[#This Row],[Dia Útil]]="","",DCalendário6[[#This Row],[Semana Ano]])</f>
        <v/>
      </c>
      <c r="I1743" s="14">
        <f>WEEKNUM(DCalendário6[[#This Row],[Dia]])</f>
        <v>41</v>
      </c>
      <c r="J1743" s="14" cm="1">
        <f t="array" aca="1" ref="J174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743" s="16">
        <f>WEEKDAY(DCalendário6[[#This Row],[Dia]])</f>
        <v>7</v>
      </c>
      <c r="L1743" s="1" t="str">
        <f>IFERROR(VLOOKUP(A1743,Tabela4[],1,0),"")</f>
        <v/>
      </c>
      <c r="M174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743" s="16">
        <f>IF(DCalendário6[[#This Row],[Dia Útil2]]="Feriado","Feriado",IF(AND(DCalendário6[[#This Row],[Dia Útil]]="",DCalendário6[[#This Row],[Mês Total]]=F1736),N1736+1,IF(DCalendário6[[#This Row],[Dia Útil]]="",1,"")))</f>
        <v>2</v>
      </c>
      <c r="O174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1743" s="16"/>
      <c r="Q1743" s="17"/>
    </row>
    <row r="1744" spans="1:17" x14ac:dyDescent="0.25">
      <c r="A1744" s="1">
        <v>44843</v>
      </c>
      <c r="B1744" s="1" t="str">
        <f>IF(AND(DCalendário6[[#This Row],[Dia da semana]]&gt;1,DCalendário6[[#This Row],[Dia da semana]]&lt;7,DCalendário6[[#This Row],[Feriados]]=""),DCalendário6[[#This Row],[Dia]],"")</f>
        <v/>
      </c>
      <c r="C1744" s="16" t="str">
        <f>IF(DCalendário6[[#This Row],[Mês]]="","",IF(AND(C1740="",C1741="",C1742="",C1743=""),IF(DCalendário6[[#This Row],[Mês]]=D1743,C1743+1,IF(AND(D1743="",D1744=D1739),C1739+1,1)),IF(AND(C1741="",C1742="",C1743=""),IF(DCalendário6[[#This Row],[Mês]]=D1743,C1743+1,IF(AND(D1743="",D1744=D1740),C1740+1,1)),IF(AND(C1742="",C1743=""),IF(DCalendário6[[#This Row],[Mês]]=D1743,C1743+1,IF(AND(D1743="",D1744=D1741),C1741+1,1)),IF(DCalendário6[[#This Row],[Mês]]=D1743,C1743+1,IF(AND(D1743="",D1744=D1742),C1742+1,1))))))</f>
        <v/>
      </c>
      <c r="D1744" s="14" t="str">
        <f>IF(DCalendário6[[#This Row],[Dia Útil]]="","",(MONTH($B1744)))</f>
        <v/>
      </c>
      <c r="E1744" s="14">
        <f t="shared" si="27"/>
        <v>2022</v>
      </c>
      <c r="F1744" s="14">
        <f>MONTH(DCalendário6[[#This Row],[Dia]])</f>
        <v>10</v>
      </c>
      <c r="G1744" s="14" t="str">
        <f>MONTH(DCalendário6[[#This Row],[Dia]])&amp;" - "&amp;DCalendário6[[#This Row],[Ano]]</f>
        <v>10 - 2022</v>
      </c>
      <c r="H1744" s="14" t="str">
        <f>IF(DCalendário6[[#This Row],[Dia Útil]]="","",DCalendário6[[#This Row],[Semana Ano]])</f>
        <v/>
      </c>
      <c r="I1744" s="14">
        <f>WEEKNUM(DCalendário6[[#This Row],[Dia]])</f>
        <v>42</v>
      </c>
      <c r="J1744" s="14" cm="1">
        <f t="array" aca="1" ref="J174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744" s="16">
        <f>WEEKDAY(DCalendário6[[#This Row],[Dia]])</f>
        <v>1</v>
      </c>
      <c r="L1744" s="1" t="str">
        <f>IFERROR(VLOOKUP(A1744,Tabela4[],1,0),"")</f>
        <v/>
      </c>
      <c r="M174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744" s="16">
        <f>IF(DCalendário6[[#This Row],[Dia Útil2]]="Feriado","Feriado",IF(AND(DCalendário6[[#This Row],[Dia Útil]]="",DCalendário6[[#This Row],[Mês Total]]=F1737),N1737+1,IF(DCalendário6[[#This Row],[Dia Útil]]="",1,"")))</f>
        <v>2</v>
      </c>
      <c r="O174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1744" s="16"/>
      <c r="Q1744" s="17"/>
    </row>
    <row r="1745" spans="1:17" x14ac:dyDescent="0.25">
      <c r="A1745" s="1">
        <v>44844</v>
      </c>
      <c r="B1745" s="1">
        <f>IF(AND(DCalendário6[[#This Row],[Dia da semana]]&gt;1,DCalendário6[[#This Row],[Dia da semana]]&lt;7,DCalendário6[[#This Row],[Feriados]]=""),DCalendário6[[#This Row],[Dia]],"")</f>
        <v>44844</v>
      </c>
      <c r="C1745" s="16">
        <f>IF(DCalendário6[[#This Row],[Mês]]="","",IF(AND(C1741="",C1742="",C1743="",C1744=""),IF(DCalendário6[[#This Row],[Mês]]=D1744,C1744+1,IF(AND(D1744="",D1745=D1740),C1740+1,1)),IF(AND(C1742="",C1743="",C1744=""),IF(DCalendário6[[#This Row],[Mês]]=D1744,C1744+1,IF(AND(D1744="",D1745=D1741),C1741+1,1)),IF(AND(C1743="",C1744=""),IF(DCalendário6[[#This Row],[Mês]]=D1744,C1744+1,IF(AND(D1744="",D1745=D1742),C1742+1,1)),IF(DCalendário6[[#This Row],[Mês]]=D1744,C1744+1,IF(AND(D1744="",D1745=D1743),C1743+1,1))))))</f>
        <v>6</v>
      </c>
      <c r="D1745" s="14">
        <f>IF(DCalendário6[[#This Row],[Dia Útil]]="","",(MONTH($B1745)))</f>
        <v>10</v>
      </c>
      <c r="E1745" s="14">
        <f t="shared" si="27"/>
        <v>2022</v>
      </c>
      <c r="F1745" s="14">
        <f>MONTH(DCalendário6[[#This Row],[Dia]])</f>
        <v>10</v>
      </c>
      <c r="G1745" s="14" t="str">
        <f>MONTH(DCalendário6[[#This Row],[Dia]])&amp;" - "&amp;DCalendário6[[#This Row],[Ano]]</f>
        <v>10 - 2022</v>
      </c>
      <c r="H1745" s="14">
        <f>IF(DCalendário6[[#This Row],[Dia Útil]]="","",DCalendário6[[#This Row],[Semana Ano]])</f>
        <v>42</v>
      </c>
      <c r="I1745" s="14">
        <f>WEEKNUM(DCalendário6[[#This Row],[Dia]])</f>
        <v>42</v>
      </c>
      <c r="J1745" s="14" cm="1">
        <f t="array" aca="1" ref="J174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745" s="16">
        <f>WEEKDAY(DCalendário6[[#This Row],[Dia]])</f>
        <v>2</v>
      </c>
      <c r="L1745" s="1" t="str">
        <f>IFERROR(VLOOKUP(A1745,Tabela4[],1,0),"")</f>
        <v/>
      </c>
      <c r="M174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44844</v>
      </c>
      <c r="N1745" s="16" t="str">
        <f>IF(DCalendário6[[#This Row],[Dia Útil2]]="Feriado","Feriado",IF(AND(DCalendário6[[#This Row],[Dia Útil]]="",DCalendário6[[#This Row],[Mês Total]]=F1738),N1738+1,IF(DCalendário6[[#This Row],[Dia Útil]]="",1,"")))</f>
        <v/>
      </c>
      <c r="O174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1745" s="16"/>
      <c r="Q1745" s="17"/>
    </row>
    <row r="1746" spans="1:17" x14ac:dyDescent="0.25">
      <c r="A1746" s="1">
        <v>44845</v>
      </c>
      <c r="B1746" s="1">
        <f>IF(AND(DCalendário6[[#This Row],[Dia da semana]]&gt;1,DCalendário6[[#This Row],[Dia da semana]]&lt;7,DCalendário6[[#This Row],[Feriados]]=""),DCalendário6[[#This Row],[Dia]],"")</f>
        <v>44845</v>
      </c>
      <c r="C1746" s="16">
        <f>IF(DCalendário6[[#This Row],[Mês]]="","",IF(AND(C1742="",C1743="",C1744="",C1745=""),IF(DCalendário6[[#This Row],[Mês]]=D1745,C1745+1,IF(AND(D1745="",D1746=D1741),C1741+1,1)),IF(AND(C1743="",C1744="",C1745=""),IF(DCalendário6[[#This Row],[Mês]]=D1745,C1745+1,IF(AND(D1745="",D1746=D1742),C1742+1,1)),IF(AND(C1744="",C1745=""),IF(DCalendário6[[#This Row],[Mês]]=D1745,C1745+1,IF(AND(D1745="",D1746=D1743),C1743+1,1)),IF(DCalendário6[[#This Row],[Mês]]=D1745,C1745+1,IF(AND(D1745="",D1746=D1744),C1744+1,1))))))</f>
        <v>7</v>
      </c>
      <c r="D1746" s="14">
        <f>IF(DCalendário6[[#This Row],[Dia Útil]]="","",(MONTH($B1746)))</f>
        <v>10</v>
      </c>
      <c r="E1746" s="14">
        <f t="shared" si="27"/>
        <v>2022</v>
      </c>
      <c r="F1746" s="14">
        <f>MONTH(DCalendário6[[#This Row],[Dia]])</f>
        <v>10</v>
      </c>
      <c r="G1746" s="14" t="str">
        <f>MONTH(DCalendário6[[#This Row],[Dia]])&amp;" - "&amp;DCalendário6[[#This Row],[Ano]]</f>
        <v>10 - 2022</v>
      </c>
      <c r="H1746" s="14">
        <f>IF(DCalendário6[[#This Row],[Dia Útil]]="","",DCalendário6[[#This Row],[Semana Ano]])</f>
        <v>42</v>
      </c>
      <c r="I1746" s="14">
        <f>WEEKNUM(DCalendário6[[#This Row],[Dia]])</f>
        <v>42</v>
      </c>
      <c r="J1746" s="14" cm="1">
        <f t="array" aca="1" ref="J174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746" s="16">
        <f>WEEKDAY(DCalendário6[[#This Row],[Dia]])</f>
        <v>3</v>
      </c>
      <c r="L1746" s="1" t="str">
        <f>IFERROR(VLOOKUP(A1746,Tabela4[],1,0),"")</f>
        <v/>
      </c>
      <c r="M174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44845</v>
      </c>
      <c r="N1746" s="16" t="str">
        <f>IF(DCalendário6[[#This Row],[Dia Útil2]]="Feriado","Feriado",IF(AND(DCalendário6[[#This Row],[Dia Útil]]="",DCalendário6[[#This Row],[Mês Total]]=F1739),N1739+1,IF(DCalendário6[[#This Row],[Dia Útil]]="",1,"")))</f>
        <v/>
      </c>
      <c r="O174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1746" s="16"/>
      <c r="Q1746" s="17"/>
    </row>
    <row r="1747" spans="1:17" x14ac:dyDescent="0.25">
      <c r="A1747" s="1">
        <v>44846</v>
      </c>
      <c r="B1747" s="1" t="str">
        <f>IF(AND(DCalendário6[[#This Row],[Dia da semana]]&gt;1,DCalendário6[[#This Row],[Dia da semana]]&lt;7,DCalendário6[[#This Row],[Feriados]]=""),DCalendário6[[#This Row],[Dia]],"")</f>
        <v/>
      </c>
      <c r="C1747" s="16" t="str">
        <f>IF(DCalendário6[[#This Row],[Mês]]="","",IF(AND(C1743="",C1744="",C1745="",C1746=""),IF(DCalendário6[[#This Row],[Mês]]=D1746,C1746+1,IF(AND(D1746="",D1747=D1742),C1742+1,1)),IF(AND(C1744="",C1745="",C1746=""),IF(DCalendário6[[#This Row],[Mês]]=D1746,C1746+1,IF(AND(D1746="",D1747=D1743),C1743+1,1)),IF(AND(C1745="",C1746=""),IF(DCalendário6[[#This Row],[Mês]]=D1746,C1746+1,IF(AND(D1746="",D1747=D1744),C1744+1,1)),IF(DCalendário6[[#This Row],[Mês]]=D1746,C1746+1,IF(AND(D1746="",D1747=D1745),C1745+1,1))))))</f>
        <v/>
      </c>
      <c r="D1747" s="14" t="str">
        <f>IF(DCalendário6[[#This Row],[Dia Útil]]="","",(MONTH($B1747)))</f>
        <v/>
      </c>
      <c r="E1747" s="14">
        <f t="shared" si="27"/>
        <v>2022</v>
      </c>
      <c r="F1747" s="14">
        <f>MONTH(DCalendário6[[#This Row],[Dia]])</f>
        <v>10</v>
      </c>
      <c r="G1747" s="14" t="str">
        <f>MONTH(DCalendário6[[#This Row],[Dia]])&amp;" - "&amp;DCalendário6[[#This Row],[Ano]]</f>
        <v>10 - 2022</v>
      </c>
      <c r="H1747" s="14" t="str">
        <f>IF(DCalendário6[[#This Row],[Dia Útil]]="","",DCalendário6[[#This Row],[Semana Ano]])</f>
        <v/>
      </c>
      <c r="I1747" s="14">
        <f>WEEKNUM(DCalendário6[[#This Row],[Dia]])</f>
        <v>42</v>
      </c>
      <c r="J1747" s="14" cm="1">
        <f t="array" aca="1" ref="J174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747" s="16">
        <f>WEEKDAY(DCalendário6[[#This Row],[Dia]])</f>
        <v>4</v>
      </c>
      <c r="L1747" s="1">
        <f>IFERROR(VLOOKUP(A1747,Tabela4[],1,0),"")</f>
        <v>44846</v>
      </c>
      <c r="M174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1747" s="16" t="str">
        <f>IF(DCalendário6[[#This Row],[Dia Útil2]]="Feriado","Feriado",IF(AND(DCalendário6[[#This Row],[Dia Útil]]="",DCalendário6[[#This Row],[Mês Total]]=F1740),N1740+1,IF(DCalendário6[[#This Row],[Dia Útil]]="",1,"")))</f>
        <v>Feriado</v>
      </c>
      <c r="O174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1747" s="16"/>
      <c r="Q1747" s="17"/>
    </row>
    <row r="1748" spans="1:17" x14ac:dyDescent="0.25">
      <c r="A1748" s="1">
        <v>44847</v>
      </c>
      <c r="B1748" s="1">
        <f>IF(AND(DCalendário6[[#This Row],[Dia da semana]]&gt;1,DCalendário6[[#This Row],[Dia da semana]]&lt;7,DCalendário6[[#This Row],[Feriados]]=""),DCalendário6[[#This Row],[Dia]],"")</f>
        <v>44847</v>
      </c>
      <c r="C1748" s="16">
        <f>IF(DCalendário6[[#This Row],[Mês]]="","",IF(AND(C1744="",C1745="",C1746="",C1747=""),IF(DCalendário6[[#This Row],[Mês]]=D1747,C1747+1,IF(AND(D1747="",D1748=D1743),C1743+1,1)),IF(AND(C1745="",C1746="",C1747=""),IF(DCalendário6[[#This Row],[Mês]]=D1747,C1747+1,IF(AND(D1747="",D1748=D1744),C1744+1,1)),IF(AND(C1746="",C1747=""),IF(DCalendário6[[#This Row],[Mês]]=D1747,C1747+1,IF(AND(D1747="",D1748=D1745),C1745+1,1)),IF(DCalendário6[[#This Row],[Mês]]=D1747,C1747+1,IF(AND(D1747="",D1748=D1746),C1746+1,1))))))</f>
        <v>8</v>
      </c>
      <c r="D1748" s="14">
        <f>IF(DCalendário6[[#This Row],[Dia Útil]]="","",(MONTH($B1748)))</f>
        <v>10</v>
      </c>
      <c r="E1748" s="14">
        <f t="shared" si="27"/>
        <v>2022</v>
      </c>
      <c r="F1748" s="14">
        <f>MONTH(DCalendário6[[#This Row],[Dia]])</f>
        <v>10</v>
      </c>
      <c r="G1748" s="14" t="str">
        <f>MONTH(DCalendário6[[#This Row],[Dia]])&amp;" - "&amp;DCalendário6[[#This Row],[Ano]]</f>
        <v>10 - 2022</v>
      </c>
      <c r="H1748" s="14">
        <f>IF(DCalendário6[[#This Row],[Dia Útil]]="","",DCalendário6[[#This Row],[Semana Ano]])</f>
        <v>42</v>
      </c>
      <c r="I1748" s="14">
        <f>WEEKNUM(DCalendário6[[#This Row],[Dia]])</f>
        <v>42</v>
      </c>
      <c r="J1748" s="14" cm="1">
        <f t="array" aca="1" ref="J174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748" s="16">
        <f>WEEKDAY(DCalendário6[[#This Row],[Dia]])</f>
        <v>5</v>
      </c>
      <c r="L1748" s="1" t="str">
        <f>IFERROR(VLOOKUP(A1748,Tabela4[],1,0),"")</f>
        <v/>
      </c>
      <c r="M174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44847</v>
      </c>
      <c r="N1748" s="16" t="str">
        <f>IF(DCalendário6[[#This Row],[Dia Útil2]]="Feriado","Feriado",IF(AND(DCalendário6[[#This Row],[Dia Útil]]="",DCalendário6[[#This Row],[Mês Total]]=F1741),N1741+1,IF(DCalendário6[[#This Row],[Dia Útil]]="",1,"")))</f>
        <v/>
      </c>
      <c r="O174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1748" s="16"/>
      <c r="Q1748" s="17"/>
    </row>
    <row r="1749" spans="1:17" x14ac:dyDescent="0.25">
      <c r="A1749" s="1">
        <v>44848</v>
      </c>
      <c r="B1749" s="1">
        <f>IF(AND(DCalendário6[[#This Row],[Dia da semana]]&gt;1,DCalendário6[[#This Row],[Dia da semana]]&lt;7,DCalendário6[[#This Row],[Feriados]]=""),DCalendário6[[#This Row],[Dia]],"")</f>
        <v>44848</v>
      </c>
      <c r="C1749" s="16">
        <f>IF(DCalendário6[[#This Row],[Mês]]="","",IF(AND(C1745="",C1746="",C1747="",C1748=""),IF(DCalendário6[[#This Row],[Mês]]=D1748,C1748+1,IF(AND(D1748="",D1749=D1744),C1744+1,1)),IF(AND(C1746="",C1747="",C1748=""),IF(DCalendário6[[#This Row],[Mês]]=D1748,C1748+1,IF(AND(D1748="",D1749=D1745),C1745+1,1)),IF(AND(C1747="",C1748=""),IF(DCalendário6[[#This Row],[Mês]]=D1748,C1748+1,IF(AND(D1748="",D1749=D1746),C1746+1,1)),IF(DCalendário6[[#This Row],[Mês]]=D1748,C1748+1,IF(AND(D1748="",D1749=D1747),C1747+1,1))))))</f>
        <v>9</v>
      </c>
      <c r="D1749" s="14">
        <f>IF(DCalendário6[[#This Row],[Dia Útil]]="","",(MONTH($B1749)))</f>
        <v>10</v>
      </c>
      <c r="E1749" s="14">
        <f t="shared" si="27"/>
        <v>2022</v>
      </c>
      <c r="F1749" s="14">
        <f>MONTH(DCalendário6[[#This Row],[Dia]])</f>
        <v>10</v>
      </c>
      <c r="G1749" s="14" t="str">
        <f>MONTH(DCalendário6[[#This Row],[Dia]])&amp;" - "&amp;DCalendário6[[#This Row],[Ano]]</f>
        <v>10 - 2022</v>
      </c>
      <c r="H1749" s="14">
        <f>IF(DCalendário6[[#This Row],[Dia Útil]]="","",DCalendário6[[#This Row],[Semana Ano]])</f>
        <v>42</v>
      </c>
      <c r="I1749" s="14">
        <f>WEEKNUM(DCalendário6[[#This Row],[Dia]])</f>
        <v>42</v>
      </c>
      <c r="J1749" s="14" cm="1">
        <f t="array" aca="1" ref="J174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749" s="16">
        <f>WEEKDAY(DCalendário6[[#This Row],[Dia]])</f>
        <v>6</v>
      </c>
      <c r="L1749" s="1" t="str">
        <f>IFERROR(VLOOKUP(A1749,Tabela4[],1,0),"")</f>
        <v/>
      </c>
      <c r="M174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44848</v>
      </c>
      <c r="N1749" s="16" t="str">
        <f>IF(DCalendário6[[#This Row],[Dia Útil2]]="Feriado","Feriado",IF(AND(DCalendário6[[#This Row],[Dia Útil]]="",DCalendário6[[#This Row],[Mês Total]]=F1742),N1742+1,IF(DCalendário6[[#This Row],[Dia Útil]]="",1,"")))</f>
        <v/>
      </c>
      <c r="O174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1749" s="16"/>
      <c r="Q1749" s="17"/>
    </row>
    <row r="1750" spans="1:17" x14ac:dyDescent="0.25">
      <c r="A1750" s="1">
        <v>44849</v>
      </c>
      <c r="B1750" s="1" t="str">
        <f>IF(AND(DCalendário6[[#This Row],[Dia da semana]]&gt;1,DCalendário6[[#This Row],[Dia da semana]]&lt;7,DCalendário6[[#This Row],[Feriados]]=""),DCalendário6[[#This Row],[Dia]],"")</f>
        <v/>
      </c>
      <c r="C1750" s="16" t="str">
        <f>IF(DCalendário6[[#This Row],[Mês]]="","",IF(AND(C1746="",C1747="",C1748="",C1749=""),IF(DCalendário6[[#This Row],[Mês]]=D1749,C1749+1,IF(AND(D1749="",D1750=D1745),C1745+1,1)),IF(AND(C1747="",C1748="",C1749=""),IF(DCalendário6[[#This Row],[Mês]]=D1749,C1749+1,IF(AND(D1749="",D1750=D1746),C1746+1,1)),IF(AND(C1748="",C1749=""),IF(DCalendário6[[#This Row],[Mês]]=D1749,C1749+1,IF(AND(D1749="",D1750=D1747),C1747+1,1)),IF(DCalendário6[[#This Row],[Mês]]=D1749,C1749+1,IF(AND(D1749="",D1750=D1748),C1748+1,1))))))</f>
        <v/>
      </c>
      <c r="D1750" s="14" t="str">
        <f>IF(DCalendário6[[#This Row],[Dia Útil]]="","",(MONTH($B1750)))</f>
        <v/>
      </c>
      <c r="E1750" s="14">
        <f t="shared" si="27"/>
        <v>2022</v>
      </c>
      <c r="F1750" s="14">
        <f>MONTH(DCalendário6[[#This Row],[Dia]])</f>
        <v>10</v>
      </c>
      <c r="G1750" s="14" t="str">
        <f>MONTH(DCalendário6[[#This Row],[Dia]])&amp;" - "&amp;DCalendário6[[#This Row],[Ano]]</f>
        <v>10 - 2022</v>
      </c>
      <c r="H1750" s="14" t="str">
        <f>IF(DCalendário6[[#This Row],[Dia Útil]]="","",DCalendário6[[#This Row],[Semana Ano]])</f>
        <v/>
      </c>
      <c r="I1750" s="14">
        <f>WEEKNUM(DCalendário6[[#This Row],[Dia]])</f>
        <v>42</v>
      </c>
      <c r="J1750" s="14" cm="1">
        <f t="array" aca="1" ref="J175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750" s="16">
        <f>WEEKDAY(DCalendário6[[#This Row],[Dia]])</f>
        <v>7</v>
      </c>
      <c r="L1750" s="1" t="str">
        <f>IFERROR(VLOOKUP(A1750,Tabela4[],1,0),"")</f>
        <v/>
      </c>
      <c r="M175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750" s="16">
        <f>IF(DCalendário6[[#This Row],[Dia Útil2]]="Feriado","Feriado",IF(AND(DCalendário6[[#This Row],[Dia Útil]]="",DCalendário6[[#This Row],[Mês Total]]=F1743),N1743+1,IF(DCalendário6[[#This Row],[Dia Útil]]="",1,"")))</f>
        <v>3</v>
      </c>
      <c r="O175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1750" s="16"/>
      <c r="Q1750" s="17"/>
    </row>
    <row r="1751" spans="1:17" x14ac:dyDescent="0.25">
      <c r="A1751" s="1">
        <v>44850</v>
      </c>
      <c r="B1751" s="1" t="str">
        <f>IF(AND(DCalendário6[[#This Row],[Dia da semana]]&gt;1,DCalendário6[[#This Row],[Dia da semana]]&lt;7,DCalendário6[[#This Row],[Feriados]]=""),DCalendário6[[#This Row],[Dia]],"")</f>
        <v/>
      </c>
      <c r="C1751" s="16" t="str">
        <f>IF(DCalendário6[[#This Row],[Mês]]="","",IF(AND(C1747="",C1748="",C1749="",C1750=""),IF(DCalendário6[[#This Row],[Mês]]=D1750,C1750+1,IF(AND(D1750="",D1751=D1746),C1746+1,1)),IF(AND(C1748="",C1749="",C1750=""),IF(DCalendário6[[#This Row],[Mês]]=D1750,C1750+1,IF(AND(D1750="",D1751=D1747),C1747+1,1)),IF(AND(C1749="",C1750=""),IF(DCalendário6[[#This Row],[Mês]]=D1750,C1750+1,IF(AND(D1750="",D1751=D1748),C1748+1,1)),IF(DCalendário6[[#This Row],[Mês]]=D1750,C1750+1,IF(AND(D1750="",D1751=D1749),C1749+1,1))))))</f>
        <v/>
      </c>
      <c r="D1751" s="14" t="str">
        <f>IF(DCalendário6[[#This Row],[Dia Útil]]="","",(MONTH($B1751)))</f>
        <v/>
      </c>
      <c r="E1751" s="14">
        <f t="shared" si="27"/>
        <v>2022</v>
      </c>
      <c r="F1751" s="14">
        <f>MONTH(DCalendário6[[#This Row],[Dia]])</f>
        <v>10</v>
      </c>
      <c r="G1751" s="14" t="str">
        <f>MONTH(DCalendário6[[#This Row],[Dia]])&amp;" - "&amp;DCalendário6[[#This Row],[Ano]]</f>
        <v>10 - 2022</v>
      </c>
      <c r="H1751" s="14" t="str">
        <f>IF(DCalendário6[[#This Row],[Dia Útil]]="","",DCalendário6[[#This Row],[Semana Ano]])</f>
        <v/>
      </c>
      <c r="I1751" s="14">
        <f>WEEKNUM(DCalendário6[[#This Row],[Dia]])</f>
        <v>43</v>
      </c>
      <c r="J1751" s="14" cm="1">
        <f t="array" aca="1" ref="J175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751" s="16">
        <f>WEEKDAY(DCalendário6[[#This Row],[Dia]])</f>
        <v>1</v>
      </c>
      <c r="L1751" s="1" t="str">
        <f>IFERROR(VLOOKUP(A1751,Tabela4[],1,0),"")</f>
        <v/>
      </c>
      <c r="M175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751" s="16">
        <f>IF(DCalendário6[[#This Row],[Dia Útil2]]="Feriado","Feriado",IF(AND(DCalendário6[[#This Row],[Dia Útil]]="",DCalendário6[[#This Row],[Mês Total]]=F1744),N1744+1,IF(DCalendário6[[#This Row],[Dia Útil]]="",1,"")))</f>
        <v>3</v>
      </c>
      <c r="O175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1751" s="16"/>
      <c r="Q1751" s="17"/>
    </row>
    <row r="1752" spans="1:17" x14ac:dyDescent="0.25">
      <c r="A1752" s="1">
        <v>44851</v>
      </c>
      <c r="B1752" s="1">
        <f>IF(AND(DCalendário6[[#This Row],[Dia da semana]]&gt;1,DCalendário6[[#This Row],[Dia da semana]]&lt;7,DCalendário6[[#This Row],[Feriados]]=""),DCalendário6[[#This Row],[Dia]],"")</f>
        <v>44851</v>
      </c>
      <c r="C1752" s="16">
        <f>IF(DCalendário6[[#This Row],[Mês]]="","",IF(AND(C1748="",C1749="",C1750="",C1751=""),IF(DCalendário6[[#This Row],[Mês]]=D1751,C1751+1,IF(AND(D1751="",D1752=D1747),C1747+1,1)),IF(AND(C1749="",C1750="",C1751=""),IF(DCalendário6[[#This Row],[Mês]]=D1751,C1751+1,IF(AND(D1751="",D1752=D1748),C1748+1,1)),IF(AND(C1750="",C1751=""),IF(DCalendário6[[#This Row],[Mês]]=D1751,C1751+1,IF(AND(D1751="",D1752=D1749),C1749+1,1)),IF(DCalendário6[[#This Row],[Mês]]=D1751,C1751+1,IF(AND(D1751="",D1752=D1750),C1750+1,1))))))</f>
        <v>10</v>
      </c>
      <c r="D1752" s="14">
        <f>IF(DCalendário6[[#This Row],[Dia Útil]]="","",(MONTH($B1752)))</f>
        <v>10</v>
      </c>
      <c r="E1752" s="14">
        <f t="shared" si="27"/>
        <v>2022</v>
      </c>
      <c r="F1752" s="14">
        <f>MONTH(DCalendário6[[#This Row],[Dia]])</f>
        <v>10</v>
      </c>
      <c r="G1752" s="14" t="str">
        <f>MONTH(DCalendário6[[#This Row],[Dia]])&amp;" - "&amp;DCalendário6[[#This Row],[Ano]]</f>
        <v>10 - 2022</v>
      </c>
      <c r="H1752" s="14">
        <f>IF(DCalendário6[[#This Row],[Dia Útil]]="","",DCalendário6[[#This Row],[Semana Ano]])</f>
        <v>43</v>
      </c>
      <c r="I1752" s="14">
        <f>WEEKNUM(DCalendário6[[#This Row],[Dia]])</f>
        <v>43</v>
      </c>
      <c r="J1752" s="14" cm="1">
        <f t="array" aca="1" ref="J175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752" s="16">
        <f>WEEKDAY(DCalendário6[[#This Row],[Dia]])</f>
        <v>2</v>
      </c>
      <c r="L1752" s="1" t="str">
        <f>IFERROR(VLOOKUP(A1752,Tabela4[],1,0),"")</f>
        <v/>
      </c>
      <c r="M175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44851</v>
      </c>
      <c r="N1752" s="16" t="str">
        <f>IF(DCalendário6[[#This Row],[Dia Útil2]]="Feriado","Feriado",IF(AND(DCalendário6[[#This Row],[Dia Útil]]="",DCalendário6[[#This Row],[Mês Total]]=F1745),N1745+1,IF(DCalendário6[[#This Row],[Dia Útil]]="",1,"")))</f>
        <v/>
      </c>
      <c r="O175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1752" s="16"/>
      <c r="Q1752" s="17"/>
    </row>
    <row r="1753" spans="1:17" x14ac:dyDescent="0.25">
      <c r="A1753" s="1">
        <v>44852</v>
      </c>
      <c r="B1753" s="1">
        <f>IF(AND(DCalendário6[[#This Row],[Dia da semana]]&gt;1,DCalendário6[[#This Row],[Dia da semana]]&lt;7,DCalendário6[[#This Row],[Feriados]]=""),DCalendário6[[#This Row],[Dia]],"")</f>
        <v>44852</v>
      </c>
      <c r="C1753" s="16">
        <f>IF(DCalendário6[[#This Row],[Mês]]="","",IF(AND(C1749="",C1750="",C1751="",C1752=""),IF(DCalendário6[[#This Row],[Mês]]=D1752,C1752+1,IF(AND(D1752="",D1753=D1748),C1748+1,1)),IF(AND(C1750="",C1751="",C1752=""),IF(DCalendário6[[#This Row],[Mês]]=D1752,C1752+1,IF(AND(D1752="",D1753=D1749),C1749+1,1)),IF(AND(C1751="",C1752=""),IF(DCalendário6[[#This Row],[Mês]]=D1752,C1752+1,IF(AND(D1752="",D1753=D1750),C1750+1,1)),IF(DCalendário6[[#This Row],[Mês]]=D1752,C1752+1,IF(AND(D1752="",D1753=D1751),C1751+1,1))))))</f>
        <v>11</v>
      </c>
      <c r="D1753" s="14">
        <f>IF(DCalendário6[[#This Row],[Dia Útil]]="","",(MONTH($B1753)))</f>
        <v>10</v>
      </c>
      <c r="E1753" s="14">
        <f t="shared" si="27"/>
        <v>2022</v>
      </c>
      <c r="F1753" s="14">
        <f>MONTH(DCalendário6[[#This Row],[Dia]])</f>
        <v>10</v>
      </c>
      <c r="G1753" s="14" t="str">
        <f>MONTH(DCalendário6[[#This Row],[Dia]])&amp;" - "&amp;DCalendário6[[#This Row],[Ano]]</f>
        <v>10 - 2022</v>
      </c>
      <c r="H1753" s="14">
        <f>IF(DCalendário6[[#This Row],[Dia Útil]]="","",DCalendário6[[#This Row],[Semana Ano]])</f>
        <v>43</v>
      </c>
      <c r="I1753" s="14">
        <f>WEEKNUM(DCalendário6[[#This Row],[Dia]])</f>
        <v>43</v>
      </c>
      <c r="J1753" s="14" cm="1">
        <f t="array" aca="1" ref="J175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753" s="16">
        <f>WEEKDAY(DCalendário6[[#This Row],[Dia]])</f>
        <v>3</v>
      </c>
      <c r="L1753" s="1" t="str">
        <f>IFERROR(VLOOKUP(A1753,Tabela4[],1,0),"")</f>
        <v/>
      </c>
      <c r="M175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44852</v>
      </c>
      <c r="N1753" s="16" t="str">
        <f>IF(DCalendário6[[#This Row],[Dia Útil2]]="Feriado","Feriado",IF(AND(DCalendário6[[#This Row],[Dia Útil]]="",DCalendário6[[#This Row],[Mês Total]]=F1746),N1746+1,IF(DCalendário6[[#This Row],[Dia Útil]]="",1,"")))</f>
        <v/>
      </c>
      <c r="O175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1753" s="16"/>
      <c r="Q1753" s="17"/>
    </row>
    <row r="1754" spans="1:17" x14ac:dyDescent="0.25">
      <c r="A1754" s="1">
        <v>44853</v>
      </c>
      <c r="B1754" s="1">
        <f>IF(AND(DCalendário6[[#This Row],[Dia da semana]]&gt;1,DCalendário6[[#This Row],[Dia da semana]]&lt;7,DCalendário6[[#This Row],[Feriados]]=""),DCalendário6[[#This Row],[Dia]],"")</f>
        <v>44853</v>
      </c>
      <c r="C1754" s="16">
        <f>IF(DCalendário6[[#This Row],[Mês]]="","",IF(AND(C1750="",C1751="",C1752="",C1753=""),IF(DCalendário6[[#This Row],[Mês]]=D1753,C1753+1,IF(AND(D1753="",D1754=D1749),C1749+1,1)),IF(AND(C1751="",C1752="",C1753=""),IF(DCalendário6[[#This Row],[Mês]]=D1753,C1753+1,IF(AND(D1753="",D1754=D1750),C1750+1,1)),IF(AND(C1752="",C1753=""),IF(DCalendário6[[#This Row],[Mês]]=D1753,C1753+1,IF(AND(D1753="",D1754=D1751),C1751+1,1)),IF(DCalendário6[[#This Row],[Mês]]=D1753,C1753+1,IF(AND(D1753="",D1754=D1752),C1752+1,1))))))</f>
        <v>12</v>
      </c>
      <c r="D1754" s="14">
        <f>IF(DCalendário6[[#This Row],[Dia Útil]]="","",(MONTH($B1754)))</f>
        <v>10</v>
      </c>
      <c r="E1754" s="14">
        <f t="shared" si="27"/>
        <v>2022</v>
      </c>
      <c r="F1754" s="14">
        <f>MONTH(DCalendário6[[#This Row],[Dia]])</f>
        <v>10</v>
      </c>
      <c r="G1754" s="14" t="str">
        <f>MONTH(DCalendário6[[#This Row],[Dia]])&amp;" - "&amp;DCalendário6[[#This Row],[Ano]]</f>
        <v>10 - 2022</v>
      </c>
      <c r="H1754" s="14">
        <f>IF(DCalendário6[[#This Row],[Dia Útil]]="","",DCalendário6[[#This Row],[Semana Ano]])</f>
        <v>43</v>
      </c>
      <c r="I1754" s="14">
        <f>WEEKNUM(DCalendário6[[#This Row],[Dia]])</f>
        <v>43</v>
      </c>
      <c r="J1754" s="14" cm="1">
        <f t="array" aca="1" ref="J175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754" s="16">
        <f>WEEKDAY(DCalendário6[[#This Row],[Dia]])</f>
        <v>4</v>
      </c>
      <c r="L1754" s="1" t="str">
        <f>IFERROR(VLOOKUP(A1754,Tabela4[],1,0),"")</f>
        <v/>
      </c>
      <c r="M175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44853</v>
      </c>
      <c r="N1754" s="16" t="str">
        <f>IF(DCalendário6[[#This Row],[Dia Útil2]]="Feriado","Feriado",IF(AND(DCalendário6[[#This Row],[Dia Útil]]="",DCalendário6[[#This Row],[Mês Total]]=F1747),N1747+1,IF(DCalendário6[[#This Row],[Dia Útil]]="",1,"")))</f>
        <v/>
      </c>
      <c r="O175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1754" s="16"/>
      <c r="Q1754" s="17"/>
    </row>
    <row r="1755" spans="1:17" x14ac:dyDescent="0.25">
      <c r="A1755" s="1">
        <v>44854</v>
      </c>
      <c r="B1755" s="1">
        <f>IF(AND(DCalendário6[[#This Row],[Dia da semana]]&gt;1,DCalendário6[[#This Row],[Dia da semana]]&lt;7,DCalendário6[[#This Row],[Feriados]]=""),DCalendário6[[#This Row],[Dia]],"")</f>
        <v>44854</v>
      </c>
      <c r="C1755" s="16">
        <f>IF(DCalendário6[[#This Row],[Mês]]="","",IF(AND(C1751="",C1752="",C1753="",C1754=""),IF(DCalendário6[[#This Row],[Mês]]=D1754,C1754+1,IF(AND(D1754="",D1755=D1750),C1750+1,1)),IF(AND(C1752="",C1753="",C1754=""),IF(DCalendário6[[#This Row],[Mês]]=D1754,C1754+1,IF(AND(D1754="",D1755=D1751),C1751+1,1)),IF(AND(C1753="",C1754=""),IF(DCalendário6[[#This Row],[Mês]]=D1754,C1754+1,IF(AND(D1754="",D1755=D1752),C1752+1,1)),IF(DCalendário6[[#This Row],[Mês]]=D1754,C1754+1,IF(AND(D1754="",D1755=D1753),C1753+1,1))))))</f>
        <v>13</v>
      </c>
      <c r="D1755" s="14">
        <f>IF(DCalendário6[[#This Row],[Dia Útil]]="","",(MONTH($B1755)))</f>
        <v>10</v>
      </c>
      <c r="E1755" s="14">
        <f t="shared" si="27"/>
        <v>2022</v>
      </c>
      <c r="F1755" s="14">
        <f>MONTH(DCalendário6[[#This Row],[Dia]])</f>
        <v>10</v>
      </c>
      <c r="G1755" s="14" t="str">
        <f>MONTH(DCalendário6[[#This Row],[Dia]])&amp;" - "&amp;DCalendário6[[#This Row],[Ano]]</f>
        <v>10 - 2022</v>
      </c>
      <c r="H1755" s="14">
        <f>IF(DCalendário6[[#This Row],[Dia Útil]]="","",DCalendário6[[#This Row],[Semana Ano]])</f>
        <v>43</v>
      </c>
      <c r="I1755" s="14">
        <f>WEEKNUM(DCalendário6[[#This Row],[Dia]])</f>
        <v>43</v>
      </c>
      <c r="J1755" s="14" cm="1">
        <f t="array" aca="1" ref="J175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755" s="16">
        <f>WEEKDAY(DCalendário6[[#This Row],[Dia]])</f>
        <v>5</v>
      </c>
      <c r="L1755" s="1" t="str">
        <f>IFERROR(VLOOKUP(A1755,Tabela4[],1,0),"")</f>
        <v/>
      </c>
      <c r="M175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44854</v>
      </c>
      <c r="N1755" s="16" t="str">
        <f>IF(DCalendário6[[#This Row],[Dia Útil2]]="Feriado","Feriado",IF(AND(DCalendário6[[#This Row],[Dia Útil]]="",DCalendário6[[#This Row],[Mês Total]]=F1748),N1748+1,IF(DCalendário6[[#This Row],[Dia Útil]]="",1,"")))</f>
        <v/>
      </c>
      <c r="O175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1755" s="16"/>
      <c r="Q1755" s="17"/>
    </row>
    <row r="1756" spans="1:17" x14ac:dyDescent="0.25">
      <c r="A1756" s="1">
        <v>44855</v>
      </c>
      <c r="B1756" s="1">
        <f>IF(AND(DCalendário6[[#This Row],[Dia da semana]]&gt;1,DCalendário6[[#This Row],[Dia da semana]]&lt;7,DCalendário6[[#This Row],[Feriados]]=""),DCalendário6[[#This Row],[Dia]],"")</f>
        <v>44855</v>
      </c>
      <c r="C1756" s="16">
        <f>IF(DCalendário6[[#This Row],[Mês]]="","",IF(AND(C1752="",C1753="",C1754="",C1755=""),IF(DCalendário6[[#This Row],[Mês]]=D1755,C1755+1,IF(AND(D1755="",D1756=D1751),C1751+1,1)),IF(AND(C1753="",C1754="",C1755=""),IF(DCalendário6[[#This Row],[Mês]]=D1755,C1755+1,IF(AND(D1755="",D1756=D1752),C1752+1,1)),IF(AND(C1754="",C1755=""),IF(DCalendário6[[#This Row],[Mês]]=D1755,C1755+1,IF(AND(D1755="",D1756=D1753),C1753+1,1)),IF(DCalendário6[[#This Row],[Mês]]=D1755,C1755+1,IF(AND(D1755="",D1756=D1754),C1754+1,1))))))</f>
        <v>14</v>
      </c>
      <c r="D1756" s="14">
        <f>IF(DCalendário6[[#This Row],[Dia Útil]]="","",(MONTH($B1756)))</f>
        <v>10</v>
      </c>
      <c r="E1756" s="14">
        <f t="shared" si="27"/>
        <v>2022</v>
      </c>
      <c r="F1756" s="14">
        <f>MONTH(DCalendário6[[#This Row],[Dia]])</f>
        <v>10</v>
      </c>
      <c r="G1756" s="14" t="str">
        <f>MONTH(DCalendário6[[#This Row],[Dia]])&amp;" - "&amp;DCalendário6[[#This Row],[Ano]]</f>
        <v>10 - 2022</v>
      </c>
      <c r="H1756" s="14">
        <f>IF(DCalendário6[[#This Row],[Dia Útil]]="","",DCalendário6[[#This Row],[Semana Ano]])</f>
        <v>43</v>
      </c>
      <c r="I1756" s="14">
        <f>WEEKNUM(DCalendário6[[#This Row],[Dia]])</f>
        <v>43</v>
      </c>
      <c r="J1756" s="14" cm="1">
        <f t="array" aca="1" ref="J175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756" s="16">
        <f>WEEKDAY(DCalendário6[[#This Row],[Dia]])</f>
        <v>6</v>
      </c>
      <c r="L1756" s="1" t="str">
        <f>IFERROR(VLOOKUP(A1756,Tabela4[],1,0),"")</f>
        <v/>
      </c>
      <c r="M175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44855</v>
      </c>
      <c r="N1756" s="16" t="str">
        <f>IF(DCalendário6[[#This Row],[Dia Útil2]]="Feriado","Feriado",IF(AND(DCalendário6[[#This Row],[Dia Útil]]="",DCalendário6[[#This Row],[Mês Total]]=F1749),N1749+1,IF(DCalendário6[[#This Row],[Dia Útil]]="",1,"")))</f>
        <v/>
      </c>
      <c r="O175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1756" s="16"/>
      <c r="Q1756" s="17"/>
    </row>
    <row r="1757" spans="1:17" x14ac:dyDescent="0.25">
      <c r="A1757" s="1">
        <v>44856</v>
      </c>
      <c r="B1757" s="1" t="str">
        <f>IF(AND(DCalendário6[[#This Row],[Dia da semana]]&gt;1,DCalendário6[[#This Row],[Dia da semana]]&lt;7,DCalendário6[[#This Row],[Feriados]]=""),DCalendário6[[#This Row],[Dia]],"")</f>
        <v/>
      </c>
      <c r="C1757" s="16" t="str">
        <f>IF(DCalendário6[[#This Row],[Mês]]="","",IF(AND(C1753="",C1754="",C1755="",C1756=""),IF(DCalendário6[[#This Row],[Mês]]=D1756,C1756+1,IF(AND(D1756="",D1757=D1752),C1752+1,1)),IF(AND(C1754="",C1755="",C1756=""),IF(DCalendário6[[#This Row],[Mês]]=D1756,C1756+1,IF(AND(D1756="",D1757=D1753),C1753+1,1)),IF(AND(C1755="",C1756=""),IF(DCalendário6[[#This Row],[Mês]]=D1756,C1756+1,IF(AND(D1756="",D1757=D1754),C1754+1,1)),IF(DCalendário6[[#This Row],[Mês]]=D1756,C1756+1,IF(AND(D1756="",D1757=D1755),C1755+1,1))))))</f>
        <v/>
      </c>
      <c r="D1757" s="14" t="str">
        <f>IF(DCalendário6[[#This Row],[Dia Útil]]="","",(MONTH($B1757)))</f>
        <v/>
      </c>
      <c r="E1757" s="14">
        <f t="shared" si="27"/>
        <v>2022</v>
      </c>
      <c r="F1757" s="14">
        <f>MONTH(DCalendário6[[#This Row],[Dia]])</f>
        <v>10</v>
      </c>
      <c r="G1757" s="14" t="str">
        <f>MONTH(DCalendário6[[#This Row],[Dia]])&amp;" - "&amp;DCalendário6[[#This Row],[Ano]]</f>
        <v>10 - 2022</v>
      </c>
      <c r="H1757" s="14" t="str">
        <f>IF(DCalendário6[[#This Row],[Dia Útil]]="","",DCalendário6[[#This Row],[Semana Ano]])</f>
        <v/>
      </c>
      <c r="I1757" s="14">
        <f>WEEKNUM(DCalendário6[[#This Row],[Dia]])</f>
        <v>43</v>
      </c>
      <c r="J1757" s="14" cm="1">
        <f t="array" aca="1" ref="J175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757" s="16">
        <f>WEEKDAY(DCalendário6[[#This Row],[Dia]])</f>
        <v>7</v>
      </c>
      <c r="L1757" s="1" t="str">
        <f>IFERROR(VLOOKUP(A1757,Tabela4[],1,0),"")</f>
        <v/>
      </c>
      <c r="M175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757" s="16">
        <f>IF(DCalendário6[[#This Row],[Dia Útil2]]="Feriado","Feriado",IF(AND(DCalendário6[[#This Row],[Dia Útil]]="",DCalendário6[[#This Row],[Mês Total]]=F1750),N1750+1,IF(DCalendário6[[#This Row],[Dia Útil]]="",1,"")))</f>
        <v>4</v>
      </c>
      <c r="O175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1757" s="16"/>
      <c r="Q1757" s="17"/>
    </row>
    <row r="1758" spans="1:17" x14ac:dyDescent="0.25">
      <c r="A1758" s="1">
        <v>44857</v>
      </c>
      <c r="B1758" s="1" t="str">
        <f>IF(AND(DCalendário6[[#This Row],[Dia da semana]]&gt;1,DCalendário6[[#This Row],[Dia da semana]]&lt;7,DCalendário6[[#This Row],[Feriados]]=""),DCalendário6[[#This Row],[Dia]],"")</f>
        <v/>
      </c>
      <c r="C1758" s="16" t="str">
        <f>IF(DCalendário6[[#This Row],[Mês]]="","",IF(AND(C1754="",C1755="",C1756="",C1757=""),IF(DCalendário6[[#This Row],[Mês]]=D1757,C1757+1,IF(AND(D1757="",D1758=D1753),C1753+1,1)),IF(AND(C1755="",C1756="",C1757=""),IF(DCalendário6[[#This Row],[Mês]]=D1757,C1757+1,IF(AND(D1757="",D1758=D1754),C1754+1,1)),IF(AND(C1756="",C1757=""),IF(DCalendário6[[#This Row],[Mês]]=D1757,C1757+1,IF(AND(D1757="",D1758=D1755),C1755+1,1)),IF(DCalendário6[[#This Row],[Mês]]=D1757,C1757+1,IF(AND(D1757="",D1758=D1756),C1756+1,1))))))</f>
        <v/>
      </c>
      <c r="D1758" s="14" t="str">
        <f>IF(DCalendário6[[#This Row],[Dia Útil]]="","",(MONTH($B1758)))</f>
        <v/>
      </c>
      <c r="E1758" s="14">
        <f t="shared" si="27"/>
        <v>2022</v>
      </c>
      <c r="F1758" s="14">
        <f>MONTH(DCalendário6[[#This Row],[Dia]])</f>
        <v>10</v>
      </c>
      <c r="G1758" s="14" t="str">
        <f>MONTH(DCalendário6[[#This Row],[Dia]])&amp;" - "&amp;DCalendário6[[#This Row],[Ano]]</f>
        <v>10 - 2022</v>
      </c>
      <c r="H1758" s="14" t="str">
        <f>IF(DCalendário6[[#This Row],[Dia Útil]]="","",DCalendário6[[#This Row],[Semana Ano]])</f>
        <v/>
      </c>
      <c r="I1758" s="14">
        <f>WEEKNUM(DCalendário6[[#This Row],[Dia]])</f>
        <v>44</v>
      </c>
      <c r="J1758" s="14" cm="1">
        <f t="array" aca="1" ref="J175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758" s="16">
        <f>WEEKDAY(DCalendário6[[#This Row],[Dia]])</f>
        <v>1</v>
      </c>
      <c r="L1758" s="1" t="str">
        <f>IFERROR(VLOOKUP(A1758,Tabela4[],1,0),"")</f>
        <v/>
      </c>
      <c r="M175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758" s="16">
        <f>IF(DCalendário6[[#This Row],[Dia Útil2]]="Feriado","Feriado",IF(AND(DCalendário6[[#This Row],[Dia Útil]]="",DCalendário6[[#This Row],[Mês Total]]=F1751),N1751+1,IF(DCalendário6[[#This Row],[Dia Útil]]="",1,"")))</f>
        <v>4</v>
      </c>
      <c r="O175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1758" s="16"/>
      <c r="Q1758" s="17"/>
    </row>
    <row r="1759" spans="1:17" x14ac:dyDescent="0.25">
      <c r="A1759" s="1">
        <v>44858</v>
      </c>
      <c r="B1759" s="1">
        <f>IF(AND(DCalendário6[[#This Row],[Dia da semana]]&gt;1,DCalendário6[[#This Row],[Dia da semana]]&lt;7,DCalendário6[[#This Row],[Feriados]]=""),DCalendário6[[#This Row],[Dia]],"")</f>
        <v>44858</v>
      </c>
      <c r="C1759" s="16">
        <f>IF(DCalendário6[[#This Row],[Mês]]="","",IF(AND(C1755="",C1756="",C1757="",C1758=""),IF(DCalendário6[[#This Row],[Mês]]=D1758,C1758+1,IF(AND(D1758="",D1759=D1754),C1754+1,1)),IF(AND(C1756="",C1757="",C1758=""),IF(DCalendário6[[#This Row],[Mês]]=D1758,C1758+1,IF(AND(D1758="",D1759=D1755),C1755+1,1)),IF(AND(C1757="",C1758=""),IF(DCalendário6[[#This Row],[Mês]]=D1758,C1758+1,IF(AND(D1758="",D1759=D1756),C1756+1,1)),IF(DCalendário6[[#This Row],[Mês]]=D1758,C1758+1,IF(AND(D1758="",D1759=D1757),C1757+1,1))))))</f>
        <v>15</v>
      </c>
      <c r="D1759" s="14">
        <f>IF(DCalendário6[[#This Row],[Dia Útil]]="","",(MONTH($B1759)))</f>
        <v>10</v>
      </c>
      <c r="E1759" s="14">
        <f t="shared" si="27"/>
        <v>2022</v>
      </c>
      <c r="F1759" s="14">
        <f>MONTH(DCalendário6[[#This Row],[Dia]])</f>
        <v>10</v>
      </c>
      <c r="G1759" s="14" t="str">
        <f>MONTH(DCalendário6[[#This Row],[Dia]])&amp;" - "&amp;DCalendário6[[#This Row],[Ano]]</f>
        <v>10 - 2022</v>
      </c>
      <c r="H1759" s="14">
        <f>IF(DCalendário6[[#This Row],[Dia Útil]]="","",DCalendário6[[#This Row],[Semana Ano]])</f>
        <v>44</v>
      </c>
      <c r="I1759" s="14">
        <f>WEEKNUM(DCalendário6[[#This Row],[Dia]])</f>
        <v>44</v>
      </c>
      <c r="J1759" s="14" cm="1">
        <f t="array" aca="1" ref="J175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759" s="16">
        <f>WEEKDAY(DCalendário6[[#This Row],[Dia]])</f>
        <v>2</v>
      </c>
      <c r="L1759" s="1" t="str">
        <f>IFERROR(VLOOKUP(A1759,Tabela4[],1,0),"")</f>
        <v/>
      </c>
      <c r="M175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44858</v>
      </c>
      <c r="N1759" s="16" t="str">
        <f>IF(DCalendário6[[#This Row],[Dia Útil2]]="Feriado","Feriado",IF(AND(DCalendário6[[#This Row],[Dia Útil]]="",DCalendário6[[#This Row],[Mês Total]]=F1752),N1752+1,IF(DCalendário6[[#This Row],[Dia Útil]]="",1,"")))</f>
        <v/>
      </c>
      <c r="O175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1759" s="16"/>
      <c r="Q1759" s="17"/>
    </row>
    <row r="1760" spans="1:17" x14ac:dyDescent="0.25">
      <c r="A1760" s="1">
        <v>44859</v>
      </c>
      <c r="B1760" s="1">
        <f>IF(AND(DCalendário6[[#This Row],[Dia da semana]]&gt;1,DCalendário6[[#This Row],[Dia da semana]]&lt;7,DCalendário6[[#This Row],[Feriados]]=""),DCalendário6[[#This Row],[Dia]],"")</f>
        <v>44859</v>
      </c>
      <c r="C1760" s="16">
        <f>IF(DCalendário6[[#This Row],[Mês]]="","",IF(AND(C1756="",C1757="",C1758="",C1759=""),IF(DCalendário6[[#This Row],[Mês]]=D1759,C1759+1,IF(AND(D1759="",D1760=D1755),C1755+1,1)),IF(AND(C1757="",C1758="",C1759=""),IF(DCalendário6[[#This Row],[Mês]]=D1759,C1759+1,IF(AND(D1759="",D1760=D1756),C1756+1,1)),IF(AND(C1758="",C1759=""),IF(DCalendário6[[#This Row],[Mês]]=D1759,C1759+1,IF(AND(D1759="",D1760=D1757),C1757+1,1)),IF(DCalendário6[[#This Row],[Mês]]=D1759,C1759+1,IF(AND(D1759="",D1760=D1758),C1758+1,1))))))</f>
        <v>16</v>
      </c>
      <c r="D1760" s="14">
        <f>IF(DCalendário6[[#This Row],[Dia Útil]]="","",(MONTH($B1760)))</f>
        <v>10</v>
      </c>
      <c r="E1760" s="14">
        <f t="shared" si="27"/>
        <v>2022</v>
      </c>
      <c r="F1760" s="14">
        <f>MONTH(DCalendário6[[#This Row],[Dia]])</f>
        <v>10</v>
      </c>
      <c r="G1760" s="14" t="str">
        <f>MONTH(DCalendário6[[#This Row],[Dia]])&amp;" - "&amp;DCalendário6[[#This Row],[Ano]]</f>
        <v>10 - 2022</v>
      </c>
      <c r="H1760" s="14">
        <f>IF(DCalendário6[[#This Row],[Dia Útil]]="","",DCalendário6[[#This Row],[Semana Ano]])</f>
        <v>44</v>
      </c>
      <c r="I1760" s="14">
        <f>WEEKNUM(DCalendário6[[#This Row],[Dia]])</f>
        <v>44</v>
      </c>
      <c r="J1760" s="14" cm="1">
        <f t="array" aca="1" ref="J176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760" s="16">
        <f>WEEKDAY(DCalendário6[[#This Row],[Dia]])</f>
        <v>3</v>
      </c>
      <c r="L1760" s="1" t="str">
        <f>IFERROR(VLOOKUP(A1760,Tabela4[],1,0),"")</f>
        <v/>
      </c>
      <c r="M176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44859</v>
      </c>
      <c r="N1760" s="16" t="str">
        <f>IF(DCalendário6[[#This Row],[Dia Útil2]]="Feriado","Feriado",IF(AND(DCalendário6[[#This Row],[Dia Útil]]="",DCalendário6[[#This Row],[Mês Total]]=F1753),N1753+1,IF(DCalendário6[[#This Row],[Dia Útil]]="",1,"")))</f>
        <v/>
      </c>
      <c r="O176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1760" s="16"/>
      <c r="Q1760" s="17"/>
    </row>
    <row r="1761" spans="1:17" x14ac:dyDescent="0.25">
      <c r="A1761" s="1">
        <v>44860</v>
      </c>
      <c r="B1761" s="1">
        <f>IF(AND(DCalendário6[[#This Row],[Dia da semana]]&gt;1,DCalendário6[[#This Row],[Dia da semana]]&lt;7,DCalendário6[[#This Row],[Feriados]]=""),DCalendário6[[#This Row],[Dia]],"")</f>
        <v>44860</v>
      </c>
      <c r="C1761" s="16">
        <f>IF(DCalendário6[[#This Row],[Mês]]="","",IF(AND(C1757="",C1758="",C1759="",C1760=""),IF(DCalendário6[[#This Row],[Mês]]=D1760,C1760+1,IF(AND(D1760="",D1761=D1756),C1756+1,1)),IF(AND(C1758="",C1759="",C1760=""),IF(DCalendário6[[#This Row],[Mês]]=D1760,C1760+1,IF(AND(D1760="",D1761=D1757),C1757+1,1)),IF(AND(C1759="",C1760=""),IF(DCalendário6[[#This Row],[Mês]]=D1760,C1760+1,IF(AND(D1760="",D1761=D1758),C1758+1,1)),IF(DCalendário6[[#This Row],[Mês]]=D1760,C1760+1,IF(AND(D1760="",D1761=D1759),C1759+1,1))))))</f>
        <v>17</v>
      </c>
      <c r="D1761" s="14">
        <f>IF(DCalendário6[[#This Row],[Dia Útil]]="","",(MONTH($B1761)))</f>
        <v>10</v>
      </c>
      <c r="E1761" s="14">
        <f t="shared" si="27"/>
        <v>2022</v>
      </c>
      <c r="F1761" s="14">
        <f>MONTH(DCalendário6[[#This Row],[Dia]])</f>
        <v>10</v>
      </c>
      <c r="G1761" s="14" t="str">
        <f>MONTH(DCalendário6[[#This Row],[Dia]])&amp;" - "&amp;DCalendário6[[#This Row],[Ano]]</f>
        <v>10 - 2022</v>
      </c>
      <c r="H1761" s="14">
        <f>IF(DCalendário6[[#This Row],[Dia Útil]]="","",DCalendário6[[#This Row],[Semana Ano]])</f>
        <v>44</v>
      </c>
      <c r="I1761" s="14">
        <f>WEEKNUM(DCalendário6[[#This Row],[Dia]])</f>
        <v>44</v>
      </c>
      <c r="J1761" s="14" cm="1">
        <f t="array" aca="1" ref="J176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761" s="16">
        <f>WEEKDAY(DCalendário6[[#This Row],[Dia]])</f>
        <v>4</v>
      </c>
      <c r="L1761" s="1" t="str">
        <f>IFERROR(VLOOKUP(A1761,Tabela4[],1,0),"")</f>
        <v/>
      </c>
      <c r="M176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44860</v>
      </c>
      <c r="N1761" s="16" t="str">
        <f>IF(DCalendário6[[#This Row],[Dia Útil2]]="Feriado","Feriado",IF(AND(DCalendário6[[#This Row],[Dia Útil]]="",DCalendário6[[#This Row],[Mês Total]]=F1754),N1754+1,IF(DCalendário6[[#This Row],[Dia Útil]]="",1,"")))</f>
        <v/>
      </c>
      <c r="O176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1761" s="16"/>
      <c r="Q1761" s="17"/>
    </row>
    <row r="1762" spans="1:17" x14ac:dyDescent="0.25">
      <c r="A1762" s="1">
        <v>44861</v>
      </c>
      <c r="B1762" s="1">
        <f>IF(AND(DCalendário6[[#This Row],[Dia da semana]]&gt;1,DCalendário6[[#This Row],[Dia da semana]]&lt;7,DCalendário6[[#This Row],[Feriados]]=""),DCalendário6[[#This Row],[Dia]],"")</f>
        <v>44861</v>
      </c>
      <c r="C1762" s="16">
        <f>IF(DCalendário6[[#This Row],[Mês]]="","",IF(AND(C1758="",C1759="",C1760="",C1761=""),IF(DCalendário6[[#This Row],[Mês]]=D1761,C1761+1,IF(AND(D1761="",D1762=D1757),C1757+1,1)),IF(AND(C1759="",C1760="",C1761=""),IF(DCalendário6[[#This Row],[Mês]]=D1761,C1761+1,IF(AND(D1761="",D1762=D1758),C1758+1,1)),IF(AND(C1760="",C1761=""),IF(DCalendário6[[#This Row],[Mês]]=D1761,C1761+1,IF(AND(D1761="",D1762=D1759),C1759+1,1)),IF(DCalendário6[[#This Row],[Mês]]=D1761,C1761+1,IF(AND(D1761="",D1762=D1760),C1760+1,1))))))</f>
        <v>18</v>
      </c>
      <c r="D1762" s="14">
        <f>IF(DCalendário6[[#This Row],[Dia Útil]]="","",(MONTH($B1762)))</f>
        <v>10</v>
      </c>
      <c r="E1762" s="14">
        <f t="shared" si="27"/>
        <v>2022</v>
      </c>
      <c r="F1762" s="14">
        <f>MONTH(DCalendário6[[#This Row],[Dia]])</f>
        <v>10</v>
      </c>
      <c r="G1762" s="14" t="str">
        <f>MONTH(DCalendário6[[#This Row],[Dia]])&amp;" - "&amp;DCalendário6[[#This Row],[Ano]]</f>
        <v>10 - 2022</v>
      </c>
      <c r="H1762" s="14">
        <f>IF(DCalendário6[[#This Row],[Dia Útil]]="","",DCalendário6[[#This Row],[Semana Ano]])</f>
        <v>44</v>
      </c>
      <c r="I1762" s="14">
        <f>WEEKNUM(DCalendário6[[#This Row],[Dia]])</f>
        <v>44</v>
      </c>
      <c r="J1762" s="14" cm="1">
        <f t="array" aca="1" ref="J176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762" s="16">
        <f>WEEKDAY(DCalendário6[[#This Row],[Dia]])</f>
        <v>5</v>
      </c>
      <c r="L1762" s="1" t="str">
        <f>IFERROR(VLOOKUP(A1762,Tabela4[],1,0),"")</f>
        <v/>
      </c>
      <c r="M176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44861</v>
      </c>
      <c r="N1762" s="16" t="str">
        <f>IF(DCalendário6[[#This Row],[Dia Útil2]]="Feriado","Feriado",IF(AND(DCalendário6[[#This Row],[Dia Útil]]="",DCalendário6[[#This Row],[Mês Total]]=F1755),N1755+1,IF(DCalendário6[[#This Row],[Dia Útil]]="",1,"")))</f>
        <v/>
      </c>
      <c r="O176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1762" s="16"/>
      <c r="Q1762" s="17"/>
    </row>
    <row r="1763" spans="1:17" x14ac:dyDescent="0.25">
      <c r="A1763" s="1">
        <v>44862</v>
      </c>
      <c r="B1763" s="1">
        <f>IF(AND(DCalendário6[[#This Row],[Dia da semana]]&gt;1,DCalendário6[[#This Row],[Dia da semana]]&lt;7,DCalendário6[[#This Row],[Feriados]]=""),DCalendário6[[#This Row],[Dia]],"")</f>
        <v>44862</v>
      </c>
      <c r="C1763" s="16">
        <f>IF(DCalendário6[[#This Row],[Mês]]="","",IF(AND(C1759="",C1760="",C1761="",C1762=""),IF(DCalendário6[[#This Row],[Mês]]=D1762,C1762+1,IF(AND(D1762="",D1763=D1758),C1758+1,1)),IF(AND(C1760="",C1761="",C1762=""),IF(DCalendário6[[#This Row],[Mês]]=D1762,C1762+1,IF(AND(D1762="",D1763=D1759),C1759+1,1)),IF(AND(C1761="",C1762=""),IF(DCalendário6[[#This Row],[Mês]]=D1762,C1762+1,IF(AND(D1762="",D1763=D1760),C1760+1,1)),IF(DCalendário6[[#This Row],[Mês]]=D1762,C1762+1,IF(AND(D1762="",D1763=D1761),C1761+1,1))))))</f>
        <v>19</v>
      </c>
      <c r="D1763" s="14">
        <f>IF(DCalendário6[[#This Row],[Dia Útil]]="","",(MONTH($B1763)))</f>
        <v>10</v>
      </c>
      <c r="E1763" s="14">
        <f t="shared" si="27"/>
        <v>2022</v>
      </c>
      <c r="F1763" s="14">
        <f>MONTH(DCalendário6[[#This Row],[Dia]])</f>
        <v>10</v>
      </c>
      <c r="G1763" s="14" t="str">
        <f>MONTH(DCalendário6[[#This Row],[Dia]])&amp;" - "&amp;DCalendário6[[#This Row],[Ano]]</f>
        <v>10 - 2022</v>
      </c>
      <c r="H1763" s="14">
        <f>IF(DCalendário6[[#This Row],[Dia Útil]]="","",DCalendário6[[#This Row],[Semana Ano]])</f>
        <v>44</v>
      </c>
      <c r="I1763" s="14">
        <f>WEEKNUM(DCalendário6[[#This Row],[Dia]])</f>
        <v>44</v>
      </c>
      <c r="J1763" s="14" cm="1">
        <f t="array" aca="1" ref="J176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763" s="16">
        <f>WEEKDAY(DCalendário6[[#This Row],[Dia]])</f>
        <v>6</v>
      </c>
      <c r="L1763" s="1" t="str">
        <f>IFERROR(VLOOKUP(A1763,Tabela4[],1,0),"")</f>
        <v/>
      </c>
      <c r="M176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44862</v>
      </c>
      <c r="N1763" s="16" t="str">
        <f>IF(DCalendário6[[#This Row],[Dia Útil2]]="Feriado","Feriado",IF(AND(DCalendário6[[#This Row],[Dia Útil]]="",DCalendário6[[#This Row],[Mês Total]]=F1756),N1756+1,IF(DCalendário6[[#This Row],[Dia Útil]]="",1,"")))</f>
        <v/>
      </c>
      <c r="O176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1763" s="16"/>
      <c r="Q1763" s="17"/>
    </row>
    <row r="1764" spans="1:17" x14ac:dyDescent="0.25">
      <c r="A1764" s="1">
        <v>44863</v>
      </c>
      <c r="B1764" s="1" t="str">
        <f>IF(AND(DCalendário6[[#This Row],[Dia da semana]]&gt;1,DCalendário6[[#This Row],[Dia da semana]]&lt;7,DCalendário6[[#This Row],[Feriados]]=""),DCalendário6[[#This Row],[Dia]],"")</f>
        <v/>
      </c>
      <c r="C1764" s="16" t="str">
        <f>IF(DCalendário6[[#This Row],[Mês]]="","",IF(AND(C1760="",C1761="",C1762="",C1763=""),IF(DCalendário6[[#This Row],[Mês]]=D1763,C1763+1,IF(AND(D1763="",D1764=D1759),C1759+1,1)),IF(AND(C1761="",C1762="",C1763=""),IF(DCalendário6[[#This Row],[Mês]]=D1763,C1763+1,IF(AND(D1763="",D1764=D1760),C1760+1,1)),IF(AND(C1762="",C1763=""),IF(DCalendário6[[#This Row],[Mês]]=D1763,C1763+1,IF(AND(D1763="",D1764=D1761),C1761+1,1)),IF(DCalendário6[[#This Row],[Mês]]=D1763,C1763+1,IF(AND(D1763="",D1764=D1762),C1762+1,1))))))</f>
        <v/>
      </c>
      <c r="D1764" s="14" t="str">
        <f>IF(DCalendário6[[#This Row],[Dia Útil]]="","",(MONTH($B1764)))</f>
        <v/>
      </c>
      <c r="E1764" s="14">
        <f t="shared" si="27"/>
        <v>2022</v>
      </c>
      <c r="F1764" s="14">
        <f>MONTH(DCalendário6[[#This Row],[Dia]])</f>
        <v>10</v>
      </c>
      <c r="G1764" s="14" t="str">
        <f>MONTH(DCalendário6[[#This Row],[Dia]])&amp;" - "&amp;DCalendário6[[#This Row],[Ano]]</f>
        <v>10 - 2022</v>
      </c>
      <c r="H1764" s="14" t="str">
        <f>IF(DCalendário6[[#This Row],[Dia Útil]]="","",DCalendário6[[#This Row],[Semana Ano]])</f>
        <v/>
      </c>
      <c r="I1764" s="14">
        <f>WEEKNUM(DCalendário6[[#This Row],[Dia]])</f>
        <v>44</v>
      </c>
      <c r="J1764" s="14" cm="1">
        <f t="array" aca="1" ref="J176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764" s="16">
        <f>WEEKDAY(DCalendário6[[#This Row],[Dia]])</f>
        <v>7</v>
      </c>
      <c r="L1764" s="1" t="str">
        <f>IFERROR(VLOOKUP(A1764,Tabela4[],1,0),"")</f>
        <v/>
      </c>
      <c r="M176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764" s="16">
        <f>IF(DCalendário6[[#This Row],[Dia Útil2]]="Feriado","Feriado",IF(AND(DCalendário6[[#This Row],[Dia Útil]]="",DCalendário6[[#This Row],[Mês Total]]=F1757),N1757+1,IF(DCalendário6[[#This Row],[Dia Útil]]="",1,"")))</f>
        <v>5</v>
      </c>
      <c r="O176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31,5</v>
      </c>
      <c r="P1764" s="16"/>
      <c r="Q1764" s="17"/>
    </row>
    <row r="1765" spans="1:17" x14ac:dyDescent="0.25">
      <c r="A1765" s="1">
        <v>44864</v>
      </c>
      <c r="B1765" s="1" t="str">
        <f>IF(AND(DCalendário6[[#This Row],[Dia da semana]]&gt;1,DCalendário6[[#This Row],[Dia da semana]]&lt;7,DCalendário6[[#This Row],[Feriados]]=""),DCalendário6[[#This Row],[Dia]],"")</f>
        <v/>
      </c>
      <c r="C1765" s="16" t="str">
        <f>IF(DCalendário6[[#This Row],[Mês]]="","",IF(AND(C1761="",C1762="",C1763="",C1764=""),IF(DCalendário6[[#This Row],[Mês]]=D1764,C1764+1,IF(AND(D1764="",D1765=D1760),C1760+1,1)),IF(AND(C1762="",C1763="",C1764=""),IF(DCalendário6[[#This Row],[Mês]]=D1764,C1764+1,IF(AND(D1764="",D1765=D1761),C1761+1,1)),IF(AND(C1763="",C1764=""),IF(DCalendário6[[#This Row],[Mês]]=D1764,C1764+1,IF(AND(D1764="",D1765=D1762),C1762+1,1)),IF(DCalendário6[[#This Row],[Mês]]=D1764,C1764+1,IF(AND(D1764="",D1765=D1763),C1763+1,1))))))</f>
        <v/>
      </c>
      <c r="D1765" s="14" t="str">
        <f>IF(DCalendário6[[#This Row],[Dia Útil]]="","",(MONTH($B1765)))</f>
        <v/>
      </c>
      <c r="E1765" s="14">
        <f t="shared" si="27"/>
        <v>2022</v>
      </c>
      <c r="F1765" s="14">
        <f>MONTH(DCalendário6[[#This Row],[Dia]])</f>
        <v>10</v>
      </c>
      <c r="G1765" s="14" t="str">
        <f>MONTH(DCalendário6[[#This Row],[Dia]])&amp;" - "&amp;DCalendário6[[#This Row],[Ano]]</f>
        <v>10 - 2022</v>
      </c>
      <c r="H1765" s="14" t="str">
        <f>IF(DCalendário6[[#This Row],[Dia Útil]]="","",DCalendário6[[#This Row],[Semana Ano]])</f>
        <v/>
      </c>
      <c r="I1765" s="14">
        <f>WEEKNUM(DCalendário6[[#This Row],[Dia]])</f>
        <v>45</v>
      </c>
      <c r="J1765" s="14" cm="1">
        <f t="array" aca="1" ref="J176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765" s="16">
        <f>WEEKDAY(DCalendário6[[#This Row],[Dia]])</f>
        <v>1</v>
      </c>
      <c r="L1765" s="1" t="str">
        <f>IFERROR(VLOOKUP(A1765,Tabela4[],1,0),"")</f>
        <v/>
      </c>
      <c r="M176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765" s="16">
        <f>IF(DCalendário6[[#This Row],[Dia Útil2]]="Feriado","Feriado",IF(AND(DCalendário6[[#This Row],[Dia Útil]]="",DCalendário6[[#This Row],[Mês Total]]=F1758),N1758+1,IF(DCalendário6[[#This Row],[Dia Útil]]="",1,"")))</f>
        <v>5</v>
      </c>
      <c r="O176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32,5</v>
      </c>
      <c r="P1765" s="16"/>
      <c r="Q1765" s="17"/>
    </row>
    <row r="1766" spans="1:17" x14ac:dyDescent="0.25">
      <c r="A1766" s="1">
        <v>44865</v>
      </c>
      <c r="B1766" s="1">
        <f>IF(AND(DCalendário6[[#This Row],[Dia da semana]]&gt;1,DCalendário6[[#This Row],[Dia da semana]]&lt;7,DCalendário6[[#This Row],[Feriados]]=""),DCalendário6[[#This Row],[Dia]],"")</f>
        <v>44865</v>
      </c>
      <c r="C1766" s="16">
        <f>IF(DCalendário6[[#This Row],[Mês]]="","",IF(AND(C1762="",C1763="",C1764="",C1765=""),IF(DCalendário6[[#This Row],[Mês]]=D1765,C1765+1,IF(AND(D1765="",D1766=D1761),C1761+1,1)),IF(AND(C1763="",C1764="",C1765=""),IF(DCalendário6[[#This Row],[Mês]]=D1765,C1765+1,IF(AND(D1765="",D1766=D1762),C1762+1,1)),IF(AND(C1764="",C1765=""),IF(DCalendário6[[#This Row],[Mês]]=D1765,C1765+1,IF(AND(D1765="",D1766=D1763),C1763+1,1)),IF(DCalendário6[[#This Row],[Mês]]=D1765,C1765+1,IF(AND(D1765="",D1766=D1764),C1764+1,1))))))</f>
        <v>20</v>
      </c>
      <c r="D1766" s="14">
        <f>IF(DCalendário6[[#This Row],[Dia Útil]]="","",(MONTH($B1766)))</f>
        <v>10</v>
      </c>
      <c r="E1766" s="14">
        <f t="shared" si="27"/>
        <v>2022</v>
      </c>
      <c r="F1766" s="14">
        <f>MONTH(DCalendário6[[#This Row],[Dia]])</f>
        <v>10</v>
      </c>
      <c r="G1766" s="14" t="str">
        <f>MONTH(DCalendário6[[#This Row],[Dia]])&amp;" - "&amp;DCalendário6[[#This Row],[Ano]]</f>
        <v>10 - 2022</v>
      </c>
      <c r="H1766" s="14">
        <f>IF(DCalendário6[[#This Row],[Dia Útil]]="","",DCalendário6[[#This Row],[Semana Ano]])</f>
        <v>45</v>
      </c>
      <c r="I1766" s="14">
        <f>WEEKNUM(DCalendário6[[#This Row],[Dia]])</f>
        <v>45</v>
      </c>
      <c r="J1766" s="14" cm="1">
        <f t="array" aca="1" ref="J176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766" s="16">
        <f>WEEKDAY(DCalendário6[[#This Row],[Dia]])</f>
        <v>2</v>
      </c>
      <c r="L1766" s="1" t="str">
        <f>IFERROR(VLOOKUP(A1766,Tabela4[],1,0),"")</f>
        <v/>
      </c>
      <c r="M176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44865</v>
      </c>
      <c r="N1766" s="16" t="str">
        <f>IF(DCalendário6[[#This Row],[Dia Útil2]]="Feriado","Feriado",IF(AND(DCalendário6[[#This Row],[Dia Útil]]="",DCalendário6[[#This Row],[Mês Total]]=F1759),N1759+1,IF(DCalendário6[[#This Row],[Dia Útil]]="",1,"")))</f>
        <v/>
      </c>
      <c r="O176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1766" s="16"/>
      <c r="Q1766" s="17"/>
    </row>
    <row r="1767" spans="1:17" x14ac:dyDescent="0.25">
      <c r="A1767" s="1">
        <v>44866</v>
      </c>
      <c r="B1767" s="1">
        <f>IF(AND(DCalendário6[[#This Row],[Dia da semana]]&gt;1,DCalendário6[[#This Row],[Dia da semana]]&lt;7,DCalendário6[[#This Row],[Feriados]]=""),DCalendário6[[#This Row],[Dia]],"")</f>
        <v>44866</v>
      </c>
      <c r="C1767" s="16">
        <f>IF(DCalendário6[[#This Row],[Mês]]="","",IF(AND(C1763="",C1764="",C1765="",C1766=""),IF(DCalendário6[[#This Row],[Mês]]=D1766,C1766+1,IF(AND(D1766="",D1767=D1762),C1762+1,1)),IF(AND(C1764="",C1765="",C1766=""),IF(DCalendário6[[#This Row],[Mês]]=D1766,C1766+1,IF(AND(D1766="",D1767=D1763),C1763+1,1)),IF(AND(C1765="",C1766=""),IF(DCalendário6[[#This Row],[Mês]]=D1766,C1766+1,IF(AND(D1766="",D1767=D1764),C1764+1,1)),IF(DCalendário6[[#This Row],[Mês]]=D1766,C1766+1,IF(AND(D1766="",D1767=D1765),C1765+1,1))))))</f>
        <v>1</v>
      </c>
      <c r="D1767" s="14">
        <f>IF(DCalendário6[[#This Row],[Dia Útil]]="","",(MONTH($B1767)))</f>
        <v>11</v>
      </c>
      <c r="E1767" s="14">
        <f t="shared" si="27"/>
        <v>2022</v>
      </c>
      <c r="F1767" s="14">
        <f>MONTH(DCalendário6[[#This Row],[Dia]])</f>
        <v>11</v>
      </c>
      <c r="G1767" s="14" t="str">
        <f>MONTH(DCalendário6[[#This Row],[Dia]])&amp;" - "&amp;DCalendário6[[#This Row],[Ano]]</f>
        <v>11 - 2022</v>
      </c>
      <c r="H1767" s="14">
        <f>IF(DCalendário6[[#This Row],[Dia Útil]]="","",DCalendário6[[#This Row],[Semana Ano]])</f>
        <v>45</v>
      </c>
      <c r="I1767" s="14">
        <f>WEEKNUM(DCalendário6[[#This Row],[Dia]])</f>
        <v>45</v>
      </c>
      <c r="J1767" s="14" cm="1">
        <f t="array" aca="1" ref="J176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767" s="16">
        <f>WEEKDAY(DCalendário6[[#This Row],[Dia]])</f>
        <v>3</v>
      </c>
      <c r="L1767" s="1" t="str">
        <f>IFERROR(VLOOKUP(A1767,Tabela4[],1,0),"")</f>
        <v/>
      </c>
      <c r="M176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44866</v>
      </c>
      <c r="N1767" s="16" t="str">
        <f>IF(DCalendário6[[#This Row],[Dia Útil2]]="Feriado","Feriado",IF(AND(DCalendário6[[#This Row],[Dia Útil]]="",DCalendário6[[#This Row],[Mês Total]]=F1760),N1760+1,IF(DCalendário6[[#This Row],[Dia Útil]]="",1,"")))</f>
        <v/>
      </c>
      <c r="O176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1767" s="16"/>
      <c r="Q1767" s="17"/>
    </row>
    <row r="1768" spans="1:17" x14ac:dyDescent="0.25">
      <c r="A1768" s="1">
        <v>44867</v>
      </c>
      <c r="B1768" s="1" t="str">
        <f>IF(AND(DCalendário6[[#This Row],[Dia da semana]]&gt;1,DCalendário6[[#This Row],[Dia da semana]]&lt;7,DCalendário6[[#This Row],[Feriados]]=""),DCalendário6[[#This Row],[Dia]],"")</f>
        <v/>
      </c>
      <c r="C1768" s="16" t="str">
        <f>IF(DCalendário6[[#This Row],[Mês]]="","",IF(AND(C1764="",C1765="",C1766="",C1767=""),IF(DCalendário6[[#This Row],[Mês]]=D1767,C1767+1,IF(AND(D1767="",D1768=D1763),C1763+1,1)),IF(AND(C1765="",C1766="",C1767=""),IF(DCalendário6[[#This Row],[Mês]]=D1767,C1767+1,IF(AND(D1767="",D1768=D1764),C1764+1,1)),IF(AND(C1766="",C1767=""),IF(DCalendário6[[#This Row],[Mês]]=D1767,C1767+1,IF(AND(D1767="",D1768=D1765),C1765+1,1)),IF(DCalendário6[[#This Row],[Mês]]=D1767,C1767+1,IF(AND(D1767="",D1768=D1766),C1766+1,1))))))</f>
        <v/>
      </c>
      <c r="D1768" s="14" t="str">
        <f>IF(DCalendário6[[#This Row],[Dia Útil]]="","",(MONTH($B1768)))</f>
        <v/>
      </c>
      <c r="E1768" s="14">
        <f t="shared" si="27"/>
        <v>2022</v>
      </c>
      <c r="F1768" s="14">
        <f>MONTH(DCalendário6[[#This Row],[Dia]])</f>
        <v>11</v>
      </c>
      <c r="G1768" s="14" t="str">
        <f>MONTH(DCalendário6[[#This Row],[Dia]])&amp;" - "&amp;DCalendário6[[#This Row],[Ano]]</f>
        <v>11 - 2022</v>
      </c>
      <c r="H1768" s="14" t="str">
        <f>IF(DCalendário6[[#This Row],[Dia Útil]]="","",DCalendário6[[#This Row],[Semana Ano]])</f>
        <v/>
      </c>
      <c r="I1768" s="14">
        <f>WEEKNUM(DCalendário6[[#This Row],[Dia]])</f>
        <v>45</v>
      </c>
      <c r="J1768" s="14" cm="1">
        <f t="array" aca="1" ref="J176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768" s="16">
        <f>WEEKDAY(DCalendário6[[#This Row],[Dia]])</f>
        <v>4</v>
      </c>
      <c r="L1768" s="1">
        <f>IFERROR(VLOOKUP(A1768,Tabela4[],1,0),"")</f>
        <v>44867</v>
      </c>
      <c r="M176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1768" s="16" t="str">
        <f>IF(DCalendário6[[#This Row],[Dia Útil2]]="Feriado","Feriado",IF(AND(DCalendário6[[#This Row],[Dia Útil]]="",DCalendário6[[#This Row],[Mês Total]]=F1761),N1761+1,IF(DCalendário6[[#This Row],[Dia Útil]]="",1,"")))</f>
        <v>Feriado</v>
      </c>
      <c r="O176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1768" s="16"/>
      <c r="Q1768" s="17"/>
    </row>
    <row r="1769" spans="1:17" x14ac:dyDescent="0.25">
      <c r="A1769" s="1">
        <v>44868</v>
      </c>
      <c r="B1769" s="1">
        <f>IF(AND(DCalendário6[[#This Row],[Dia da semana]]&gt;1,DCalendário6[[#This Row],[Dia da semana]]&lt;7,DCalendário6[[#This Row],[Feriados]]=""),DCalendário6[[#This Row],[Dia]],"")</f>
        <v>44868</v>
      </c>
      <c r="C1769" s="16">
        <f>IF(DCalendário6[[#This Row],[Mês]]="","",IF(AND(C1765="",C1766="",C1767="",C1768=""),IF(DCalendário6[[#This Row],[Mês]]=D1768,C1768+1,IF(AND(D1768="",D1769=D1764),C1764+1,1)),IF(AND(C1766="",C1767="",C1768=""),IF(DCalendário6[[#This Row],[Mês]]=D1768,C1768+1,IF(AND(D1768="",D1769=D1765),C1765+1,1)),IF(AND(C1767="",C1768=""),IF(DCalendário6[[#This Row],[Mês]]=D1768,C1768+1,IF(AND(D1768="",D1769=D1766),C1766+1,1)),IF(DCalendário6[[#This Row],[Mês]]=D1768,C1768+1,IF(AND(D1768="",D1769=D1767),C1767+1,1))))))</f>
        <v>2</v>
      </c>
      <c r="D1769" s="14">
        <f>IF(DCalendário6[[#This Row],[Dia Útil]]="","",(MONTH($B1769)))</f>
        <v>11</v>
      </c>
      <c r="E1769" s="14">
        <f t="shared" si="27"/>
        <v>2022</v>
      </c>
      <c r="F1769" s="14">
        <f>MONTH(DCalendário6[[#This Row],[Dia]])</f>
        <v>11</v>
      </c>
      <c r="G1769" s="14" t="str">
        <f>MONTH(DCalendário6[[#This Row],[Dia]])&amp;" - "&amp;DCalendário6[[#This Row],[Ano]]</f>
        <v>11 - 2022</v>
      </c>
      <c r="H1769" s="14">
        <f>IF(DCalendário6[[#This Row],[Dia Útil]]="","",DCalendário6[[#This Row],[Semana Ano]])</f>
        <v>45</v>
      </c>
      <c r="I1769" s="14">
        <f>WEEKNUM(DCalendário6[[#This Row],[Dia]])</f>
        <v>45</v>
      </c>
      <c r="J1769" s="14" cm="1">
        <f t="array" aca="1" ref="J176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769" s="16">
        <f>WEEKDAY(DCalendário6[[#This Row],[Dia]])</f>
        <v>5</v>
      </c>
      <c r="L1769" s="1" t="str">
        <f>IFERROR(VLOOKUP(A1769,Tabela4[],1,0),"")</f>
        <v/>
      </c>
      <c r="M176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44868</v>
      </c>
      <c r="N1769" s="16" t="str">
        <f>IF(DCalendário6[[#This Row],[Dia Útil2]]="Feriado","Feriado",IF(AND(DCalendário6[[#This Row],[Dia Útil]]="",DCalendário6[[#This Row],[Mês Total]]=F1762),N1762+1,IF(DCalendário6[[#This Row],[Dia Útil]]="",1,"")))</f>
        <v/>
      </c>
      <c r="O176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1769" s="16"/>
      <c r="Q1769" s="17"/>
    </row>
    <row r="1770" spans="1:17" x14ac:dyDescent="0.25">
      <c r="A1770" s="1">
        <v>44869</v>
      </c>
      <c r="B1770" s="1">
        <f>IF(AND(DCalendário6[[#This Row],[Dia da semana]]&gt;1,DCalendário6[[#This Row],[Dia da semana]]&lt;7,DCalendário6[[#This Row],[Feriados]]=""),DCalendário6[[#This Row],[Dia]],"")</f>
        <v>44869</v>
      </c>
      <c r="C1770" s="16">
        <f>IF(DCalendário6[[#This Row],[Mês]]="","",IF(AND(C1766="",C1767="",C1768="",C1769=""),IF(DCalendário6[[#This Row],[Mês]]=D1769,C1769+1,IF(AND(D1769="",D1770=D1765),C1765+1,1)),IF(AND(C1767="",C1768="",C1769=""),IF(DCalendário6[[#This Row],[Mês]]=D1769,C1769+1,IF(AND(D1769="",D1770=D1766),C1766+1,1)),IF(AND(C1768="",C1769=""),IF(DCalendário6[[#This Row],[Mês]]=D1769,C1769+1,IF(AND(D1769="",D1770=D1767),C1767+1,1)),IF(DCalendário6[[#This Row],[Mês]]=D1769,C1769+1,IF(AND(D1769="",D1770=D1768),C1768+1,1))))))</f>
        <v>3</v>
      </c>
      <c r="D1770" s="14">
        <f>IF(DCalendário6[[#This Row],[Dia Útil]]="","",(MONTH($B1770)))</f>
        <v>11</v>
      </c>
      <c r="E1770" s="14">
        <f t="shared" si="27"/>
        <v>2022</v>
      </c>
      <c r="F1770" s="14">
        <f>MONTH(DCalendário6[[#This Row],[Dia]])</f>
        <v>11</v>
      </c>
      <c r="G1770" s="14" t="str">
        <f>MONTH(DCalendário6[[#This Row],[Dia]])&amp;" - "&amp;DCalendário6[[#This Row],[Ano]]</f>
        <v>11 - 2022</v>
      </c>
      <c r="H1770" s="14">
        <f>IF(DCalendário6[[#This Row],[Dia Útil]]="","",DCalendário6[[#This Row],[Semana Ano]])</f>
        <v>45</v>
      </c>
      <c r="I1770" s="14">
        <f>WEEKNUM(DCalendário6[[#This Row],[Dia]])</f>
        <v>45</v>
      </c>
      <c r="J1770" s="14" cm="1">
        <f t="array" aca="1" ref="J177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770" s="16">
        <f>WEEKDAY(DCalendário6[[#This Row],[Dia]])</f>
        <v>6</v>
      </c>
      <c r="L1770" s="1" t="str">
        <f>IFERROR(VLOOKUP(A1770,Tabela4[],1,0),"")</f>
        <v/>
      </c>
      <c r="M177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44869</v>
      </c>
      <c r="N1770" s="16" t="str">
        <f>IF(DCalendário6[[#This Row],[Dia Útil2]]="Feriado","Feriado",IF(AND(DCalendário6[[#This Row],[Dia Útil]]="",DCalendário6[[#This Row],[Mês Total]]=F1763),N1763+1,IF(DCalendário6[[#This Row],[Dia Útil]]="",1,"")))</f>
        <v/>
      </c>
      <c r="O177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1770" s="16"/>
      <c r="Q1770" s="17"/>
    </row>
    <row r="1771" spans="1:17" x14ac:dyDescent="0.25">
      <c r="A1771" s="1">
        <v>44870</v>
      </c>
      <c r="B1771" s="1" t="str">
        <f>IF(AND(DCalendário6[[#This Row],[Dia da semana]]&gt;1,DCalendário6[[#This Row],[Dia da semana]]&lt;7,DCalendário6[[#This Row],[Feriados]]=""),DCalendário6[[#This Row],[Dia]],"")</f>
        <v/>
      </c>
      <c r="C1771" s="16" t="str">
        <f>IF(DCalendário6[[#This Row],[Mês]]="","",IF(AND(C1767="",C1768="",C1769="",C1770=""),IF(DCalendário6[[#This Row],[Mês]]=D1770,C1770+1,IF(AND(D1770="",D1771=D1766),C1766+1,1)),IF(AND(C1768="",C1769="",C1770=""),IF(DCalendário6[[#This Row],[Mês]]=D1770,C1770+1,IF(AND(D1770="",D1771=D1767),C1767+1,1)),IF(AND(C1769="",C1770=""),IF(DCalendário6[[#This Row],[Mês]]=D1770,C1770+1,IF(AND(D1770="",D1771=D1768),C1768+1,1)),IF(DCalendário6[[#This Row],[Mês]]=D1770,C1770+1,IF(AND(D1770="",D1771=D1769),C1769+1,1))))))</f>
        <v/>
      </c>
      <c r="D1771" s="14" t="str">
        <f>IF(DCalendário6[[#This Row],[Dia Útil]]="","",(MONTH($B1771)))</f>
        <v/>
      </c>
      <c r="E1771" s="14">
        <f t="shared" si="27"/>
        <v>2022</v>
      </c>
      <c r="F1771" s="14">
        <f>MONTH(DCalendário6[[#This Row],[Dia]])</f>
        <v>11</v>
      </c>
      <c r="G1771" s="14" t="str">
        <f>MONTH(DCalendário6[[#This Row],[Dia]])&amp;" - "&amp;DCalendário6[[#This Row],[Ano]]</f>
        <v>11 - 2022</v>
      </c>
      <c r="H1771" s="14" t="str">
        <f>IF(DCalendário6[[#This Row],[Dia Útil]]="","",DCalendário6[[#This Row],[Semana Ano]])</f>
        <v/>
      </c>
      <c r="I1771" s="14">
        <f>WEEKNUM(DCalendário6[[#This Row],[Dia]])</f>
        <v>45</v>
      </c>
      <c r="J1771" s="14" cm="1">
        <f t="array" aca="1" ref="J177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771" s="16">
        <f>WEEKDAY(DCalendário6[[#This Row],[Dia]])</f>
        <v>7</v>
      </c>
      <c r="L1771" s="1" t="str">
        <f>IFERROR(VLOOKUP(A1771,Tabela4[],1,0),"")</f>
        <v/>
      </c>
      <c r="M177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771" s="16">
        <f>IF(DCalendário6[[#This Row],[Dia Útil2]]="Feriado","Feriado",IF(AND(DCalendário6[[#This Row],[Dia Útil]]="",DCalendário6[[#This Row],[Mês Total]]=F1764),N1764+1,IF(DCalendário6[[#This Row],[Dia Útil]]="",1,"")))</f>
        <v>1</v>
      </c>
      <c r="O177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1771" s="16"/>
      <c r="Q1771" s="17"/>
    </row>
    <row r="1772" spans="1:17" x14ac:dyDescent="0.25">
      <c r="A1772" s="1">
        <v>44871</v>
      </c>
      <c r="B1772" s="1" t="str">
        <f>IF(AND(DCalendário6[[#This Row],[Dia da semana]]&gt;1,DCalendário6[[#This Row],[Dia da semana]]&lt;7,DCalendário6[[#This Row],[Feriados]]=""),DCalendário6[[#This Row],[Dia]],"")</f>
        <v/>
      </c>
      <c r="C1772" s="16" t="str">
        <f>IF(DCalendário6[[#This Row],[Mês]]="","",IF(AND(C1768="",C1769="",C1770="",C1771=""),IF(DCalendário6[[#This Row],[Mês]]=D1771,C1771+1,IF(AND(D1771="",D1772=D1767),C1767+1,1)),IF(AND(C1769="",C1770="",C1771=""),IF(DCalendário6[[#This Row],[Mês]]=D1771,C1771+1,IF(AND(D1771="",D1772=D1768),C1768+1,1)),IF(AND(C1770="",C1771=""),IF(DCalendário6[[#This Row],[Mês]]=D1771,C1771+1,IF(AND(D1771="",D1772=D1769),C1769+1,1)),IF(DCalendário6[[#This Row],[Mês]]=D1771,C1771+1,IF(AND(D1771="",D1772=D1770),C1770+1,1))))))</f>
        <v/>
      </c>
      <c r="D1772" s="14" t="str">
        <f>IF(DCalendário6[[#This Row],[Dia Útil]]="","",(MONTH($B1772)))</f>
        <v/>
      </c>
      <c r="E1772" s="14">
        <f t="shared" si="27"/>
        <v>2022</v>
      </c>
      <c r="F1772" s="14">
        <f>MONTH(DCalendário6[[#This Row],[Dia]])</f>
        <v>11</v>
      </c>
      <c r="G1772" s="14" t="str">
        <f>MONTH(DCalendário6[[#This Row],[Dia]])&amp;" - "&amp;DCalendário6[[#This Row],[Ano]]</f>
        <v>11 - 2022</v>
      </c>
      <c r="H1772" s="14" t="str">
        <f>IF(DCalendário6[[#This Row],[Dia Útil]]="","",DCalendário6[[#This Row],[Semana Ano]])</f>
        <v/>
      </c>
      <c r="I1772" s="14">
        <f>WEEKNUM(DCalendário6[[#This Row],[Dia]])</f>
        <v>46</v>
      </c>
      <c r="J1772" s="14" cm="1">
        <f t="array" aca="1" ref="J177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772" s="16">
        <f>WEEKDAY(DCalendário6[[#This Row],[Dia]])</f>
        <v>1</v>
      </c>
      <c r="L1772" s="1" t="str">
        <f>IFERROR(VLOOKUP(A1772,Tabela4[],1,0),"")</f>
        <v/>
      </c>
      <c r="M177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772" s="16">
        <f>IF(DCalendário6[[#This Row],[Dia Útil2]]="Feriado","Feriado",IF(AND(DCalendário6[[#This Row],[Dia Útil]]="",DCalendário6[[#This Row],[Mês Total]]=F1765),N1765+1,IF(DCalendário6[[#This Row],[Dia Útil]]="",1,"")))</f>
        <v>1</v>
      </c>
      <c r="O177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1772" s="16"/>
      <c r="Q1772" s="17"/>
    </row>
    <row r="1773" spans="1:17" x14ac:dyDescent="0.25">
      <c r="A1773" s="1">
        <v>44872</v>
      </c>
      <c r="B1773" s="1">
        <f>IF(AND(DCalendário6[[#This Row],[Dia da semana]]&gt;1,DCalendário6[[#This Row],[Dia da semana]]&lt;7,DCalendário6[[#This Row],[Feriados]]=""),DCalendário6[[#This Row],[Dia]],"")</f>
        <v>44872</v>
      </c>
      <c r="C1773" s="16">
        <f>IF(DCalendário6[[#This Row],[Mês]]="","",IF(AND(C1769="",C1770="",C1771="",C1772=""),IF(DCalendário6[[#This Row],[Mês]]=D1772,C1772+1,IF(AND(D1772="",D1773=D1768),C1768+1,1)),IF(AND(C1770="",C1771="",C1772=""),IF(DCalendário6[[#This Row],[Mês]]=D1772,C1772+1,IF(AND(D1772="",D1773=D1769),C1769+1,1)),IF(AND(C1771="",C1772=""),IF(DCalendário6[[#This Row],[Mês]]=D1772,C1772+1,IF(AND(D1772="",D1773=D1770),C1770+1,1)),IF(DCalendário6[[#This Row],[Mês]]=D1772,C1772+1,IF(AND(D1772="",D1773=D1771),C1771+1,1))))))</f>
        <v>4</v>
      </c>
      <c r="D1773" s="14">
        <f>IF(DCalendário6[[#This Row],[Dia Útil]]="","",(MONTH($B1773)))</f>
        <v>11</v>
      </c>
      <c r="E1773" s="14">
        <f t="shared" si="27"/>
        <v>2022</v>
      </c>
      <c r="F1773" s="14">
        <f>MONTH(DCalendário6[[#This Row],[Dia]])</f>
        <v>11</v>
      </c>
      <c r="G1773" s="14" t="str">
        <f>MONTH(DCalendário6[[#This Row],[Dia]])&amp;" - "&amp;DCalendário6[[#This Row],[Ano]]</f>
        <v>11 - 2022</v>
      </c>
      <c r="H1773" s="14">
        <f>IF(DCalendário6[[#This Row],[Dia Útil]]="","",DCalendário6[[#This Row],[Semana Ano]])</f>
        <v>46</v>
      </c>
      <c r="I1773" s="14">
        <f>WEEKNUM(DCalendário6[[#This Row],[Dia]])</f>
        <v>46</v>
      </c>
      <c r="J1773" s="14" cm="1">
        <f t="array" aca="1" ref="J177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773" s="16">
        <f>WEEKDAY(DCalendário6[[#This Row],[Dia]])</f>
        <v>2</v>
      </c>
      <c r="L1773" s="1" t="str">
        <f>IFERROR(VLOOKUP(A1773,Tabela4[],1,0),"")</f>
        <v/>
      </c>
      <c r="M177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44872</v>
      </c>
      <c r="N1773" s="16" t="str">
        <f>IF(DCalendário6[[#This Row],[Dia Útil2]]="Feriado","Feriado",IF(AND(DCalendário6[[#This Row],[Dia Útil]]="",DCalendário6[[#This Row],[Mês Total]]=F1766),N1766+1,IF(DCalendário6[[#This Row],[Dia Útil]]="",1,"")))</f>
        <v/>
      </c>
      <c r="O177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1773" s="16"/>
      <c r="Q1773" s="17"/>
    </row>
    <row r="1774" spans="1:17" x14ac:dyDescent="0.25">
      <c r="A1774" s="1">
        <v>44873</v>
      </c>
      <c r="B1774" s="1">
        <f>IF(AND(DCalendário6[[#This Row],[Dia da semana]]&gt;1,DCalendário6[[#This Row],[Dia da semana]]&lt;7,DCalendário6[[#This Row],[Feriados]]=""),DCalendário6[[#This Row],[Dia]],"")</f>
        <v>44873</v>
      </c>
      <c r="C1774" s="16">
        <f>IF(DCalendário6[[#This Row],[Mês]]="","",IF(AND(C1770="",C1771="",C1772="",C1773=""),IF(DCalendário6[[#This Row],[Mês]]=D1773,C1773+1,IF(AND(D1773="",D1774=D1769),C1769+1,1)),IF(AND(C1771="",C1772="",C1773=""),IF(DCalendário6[[#This Row],[Mês]]=D1773,C1773+1,IF(AND(D1773="",D1774=D1770),C1770+1,1)),IF(AND(C1772="",C1773=""),IF(DCalendário6[[#This Row],[Mês]]=D1773,C1773+1,IF(AND(D1773="",D1774=D1771),C1771+1,1)),IF(DCalendário6[[#This Row],[Mês]]=D1773,C1773+1,IF(AND(D1773="",D1774=D1772),C1772+1,1))))))</f>
        <v>5</v>
      </c>
      <c r="D1774" s="14">
        <f>IF(DCalendário6[[#This Row],[Dia Útil]]="","",(MONTH($B1774)))</f>
        <v>11</v>
      </c>
      <c r="E1774" s="14">
        <f t="shared" si="27"/>
        <v>2022</v>
      </c>
      <c r="F1774" s="14">
        <f>MONTH(DCalendário6[[#This Row],[Dia]])</f>
        <v>11</v>
      </c>
      <c r="G1774" s="14" t="str">
        <f>MONTH(DCalendário6[[#This Row],[Dia]])&amp;" - "&amp;DCalendário6[[#This Row],[Ano]]</f>
        <v>11 - 2022</v>
      </c>
      <c r="H1774" s="14">
        <f>IF(DCalendário6[[#This Row],[Dia Útil]]="","",DCalendário6[[#This Row],[Semana Ano]])</f>
        <v>46</v>
      </c>
      <c r="I1774" s="14">
        <f>WEEKNUM(DCalendário6[[#This Row],[Dia]])</f>
        <v>46</v>
      </c>
      <c r="J1774" s="14" cm="1">
        <f t="array" aca="1" ref="J177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774" s="16">
        <f>WEEKDAY(DCalendário6[[#This Row],[Dia]])</f>
        <v>3</v>
      </c>
      <c r="L1774" s="1" t="str">
        <f>IFERROR(VLOOKUP(A1774,Tabela4[],1,0),"")</f>
        <v/>
      </c>
      <c r="M177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44873</v>
      </c>
      <c r="N1774" s="16" t="str">
        <f>IF(DCalendário6[[#This Row],[Dia Útil2]]="Feriado","Feriado",IF(AND(DCalendário6[[#This Row],[Dia Útil]]="",DCalendário6[[#This Row],[Mês Total]]=F1767),N1767+1,IF(DCalendário6[[#This Row],[Dia Útil]]="",1,"")))</f>
        <v/>
      </c>
      <c r="O177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1774" s="16"/>
      <c r="Q1774" s="17"/>
    </row>
    <row r="1775" spans="1:17" x14ac:dyDescent="0.25">
      <c r="A1775" s="1">
        <v>44874</v>
      </c>
      <c r="B1775" s="1">
        <f>IF(AND(DCalendário6[[#This Row],[Dia da semana]]&gt;1,DCalendário6[[#This Row],[Dia da semana]]&lt;7,DCalendário6[[#This Row],[Feriados]]=""),DCalendário6[[#This Row],[Dia]],"")</f>
        <v>44874</v>
      </c>
      <c r="C1775" s="16">
        <f>IF(DCalendário6[[#This Row],[Mês]]="","",IF(AND(C1771="",C1772="",C1773="",C1774=""),IF(DCalendário6[[#This Row],[Mês]]=D1774,C1774+1,IF(AND(D1774="",D1775=D1770),C1770+1,1)),IF(AND(C1772="",C1773="",C1774=""),IF(DCalendário6[[#This Row],[Mês]]=D1774,C1774+1,IF(AND(D1774="",D1775=D1771),C1771+1,1)),IF(AND(C1773="",C1774=""),IF(DCalendário6[[#This Row],[Mês]]=D1774,C1774+1,IF(AND(D1774="",D1775=D1772),C1772+1,1)),IF(DCalendário6[[#This Row],[Mês]]=D1774,C1774+1,IF(AND(D1774="",D1775=D1773),C1773+1,1))))))</f>
        <v>6</v>
      </c>
      <c r="D1775" s="14">
        <f>IF(DCalendário6[[#This Row],[Dia Útil]]="","",(MONTH($B1775)))</f>
        <v>11</v>
      </c>
      <c r="E1775" s="14">
        <f t="shared" si="27"/>
        <v>2022</v>
      </c>
      <c r="F1775" s="14">
        <f>MONTH(DCalendário6[[#This Row],[Dia]])</f>
        <v>11</v>
      </c>
      <c r="G1775" s="14" t="str">
        <f>MONTH(DCalendário6[[#This Row],[Dia]])&amp;" - "&amp;DCalendário6[[#This Row],[Ano]]</f>
        <v>11 - 2022</v>
      </c>
      <c r="H1775" s="14">
        <f>IF(DCalendário6[[#This Row],[Dia Útil]]="","",DCalendário6[[#This Row],[Semana Ano]])</f>
        <v>46</v>
      </c>
      <c r="I1775" s="14">
        <f>WEEKNUM(DCalendário6[[#This Row],[Dia]])</f>
        <v>46</v>
      </c>
      <c r="J1775" s="14" cm="1">
        <f t="array" aca="1" ref="J177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775" s="16">
        <f>WEEKDAY(DCalendário6[[#This Row],[Dia]])</f>
        <v>4</v>
      </c>
      <c r="L1775" s="1" t="str">
        <f>IFERROR(VLOOKUP(A1775,Tabela4[],1,0),"")</f>
        <v/>
      </c>
      <c r="M177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44874</v>
      </c>
      <c r="N1775" s="16" t="str">
        <f>IF(DCalendário6[[#This Row],[Dia Útil2]]="Feriado","Feriado",IF(AND(DCalendário6[[#This Row],[Dia Útil]]="",DCalendário6[[#This Row],[Mês Total]]=F1768),N1768+1,IF(DCalendário6[[#This Row],[Dia Útil]]="",1,"")))</f>
        <v/>
      </c>
      <c r="O177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1775" s="16"/>
      <c r="Q1775" s="17"/>
    </row>
    <row r="1776" spans="1:17" x14ac:dyDescent="0.25">
      <c r="A1776" s="1">
        <v>44875</v>
      </c>
      <c r="B1776" s="1">
        <f>IF(AND(DCalendário6[[#This Row],[Dia da semana]]&gt;1,DCalendário6[[#This Row],[Dia da semana]]&lt;7,DCalendário6[[#This Row],[Feriados]]=""),DCalendário6[[#This Row],[Dia]],"")</f>
        <v>44875</v>
      </c>
      <c r="C1776" s="16">
        <f>IF(DCalendário6[[#This Row],[Mês]]="","",IF(AND(C1772="",C1773="",C1774="",C1775=""),IF(DCalendário6[[#This Row],[Mês]]=D1775,C1775+1,IF(AND(D1775="",D1776=D1771),C1771+1,1)),IF(AND(C1773="",C1774="",C1775=""),IF(DCalendário6[[#This Row],[Mês]]=D1775,C1775+1,IF(AND(D1775="",D1776=D1772),C1772+1,1)),IF(AND(C1774="",C1775=""),IF(DCalendário6[[#This Row],[Mês]]=D1775,C1775+1,IF(AND(D1775="",D1776=D1773),C1773+1,1)),IF(DCalendário6[[#This Row],[Mês]]=D1775,C1775+1,IF(AND(D1775="",D1776=D1774),C1774+1,1))))))</f>
        <v>7</v>
      </c>
      <c r="D1776" s="14">
        <f>IF(DCalendário6[[#This Row],[Dia Útil]]="","",(MONTH($B1776)))</f>
        <v>11</v>
      </c>
      <c r="E1776" s="14">
        <f t="shared" si="27"/>
        <v>2022</v>
      </c>
      <c r="F1776" s="14">
        <f>MONTH(DCalendário6[[#This Row],[Dia]])</f>
        <v>11</v>
      </c>
      <c r="G1776" s="14" t="str">
        <f>MONTH(DCalendário6[[#This Row],[Dia]])&amp;" - "&amp;DCalendário6[[#This Row],[Ano]]</f>
        <v>11 - 2022</v>
      </c>
      <c r="H1776" s="14">
        <f>IF(DCalendário6[[#This Row],[Dia Útil]]="","",DCalendário6[[#This Row],[Semana Ano]])</f>
        <v>46</v>
      </c>
      <c r="I1776" s="14">
        <f>WEEKNUM(DCalendário6[[#This Row],[Dia]])</f>
        <v>46</v>
      </c>
      <c r="J1776" s="14" cm="1">
        <f t="array" aca="1" ref="J177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776" s="16">
        <f>WEEKDAY(DCalendário6[[#This Row],[Dia]])</f>
        <v>5</v>
      </c>
      <c r="L1776" s="1" t="str">
        <f>IFERROR(VLOOKUP(A1776,Tabela4[],1,0),"")</f>
        <v/>
      </c>
      <c r="M177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44875</v>
      </c>
      <c r="N1776" s="16" t="str">
        <f>IF(DCalendário6[[#This Row],[Dia Útil2]]="Feriado","Feriado",IF(AND(DCalendário6[[#This Row],[Dia Útil]]="",DCalendário6[[#This Row],[Mês Total]]=F1769),N1769+1,IF(DCalendário6[[#This Row],[Dia Útil]]="",1,"")))</f>
        <v/>
      </c>
      <c r="O177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1776" s="16"/>
      <c r="Q1776" s="17"/>
    </row>
    <row r="1777" spans="1:17" x14ac:dyDescent="0.25">
      <c r="A1777" s="1">
        <v>44876</v>
      </c>
      <c r="B1777" s="1">
        <f>IF(AND(DCalendário6[[#This Row],[Dia da semana]]&gt;1,DCalendário6[[#This Row],[Dia da semana]]&lt;7,DCalendário6[[#This Row],[Feriados]]=""),DCalendário6[[#This Row],[Dia]],"")</f>
        <v>44876</v>
      </c>
      <c r="C1777" s="16">
        <f>IF(DCalendário6[[#This Row],[Mês]]="","",IF(AND(C1773="",C1774="",C1775="",C1776=""),IF(DCalendário6[[#This Row],[Mês]]=D1776,C1776+1,IF(AND(D1776="",D1777=D1772),C1772+1,1)),IF(AND(C1774="",C1775="",C1776=""),IF(DCalendário6[[#This Row],[Mês]]=D1776,C1776+1,IF(AND(D1776="",D1777=D1773),C1773+1,1)),IF(AND(C1775="",C1776=""),IF(DCalendário6[[#This Row],[Mês]]=D1776,C1776+1,IF(AND(D1776="",D1777=D1774),C1774+1,1)),IF(DCalendário6[[#This Row],[Mês]]=D1776,C1776+1,IF(AND(D1776="",D1777=D1775),C1775+1,1))))))</f>
        <v>8</v>
      </c>
      <c r="D1777" s="14">
        <f>IF(DCalendário6[[#This Row],[Dia Útil]]="","",(MONTH($B1777)))</f>
        <v>11</v>
      </c>
      <c r="E1777" s="14">
        <f t="shared" si="27"/>
        <v>2022</v>
      </c>
      <c r="F1777" s="14">
        <f>MONTH(DCalendário6[[#This Row],[Dia]])</f>
        <v>11</v>
      </c>
      <c r="G1777" s="14" t="str">
        <f>MONTH(DCalendário6[[#This Row],[Dia]])&amp;" - "&amp;DCalendário6[[#This Row],[Ano]]</f>
        <v>11 - 2022</v>
      </c>
      <c r="H1777" s="14">
        <f>IF(DCalendário6[[#This Row],[Dia Útil]]="","",DCalendário6[[#This Row],[Semana Ano]])</f>
        <v>46</v>
      </c>
      <c r="I1777" s="14">
        <f>WEEKNUM(DCalendário6[[#This Row],[Dia]])</f>
        <v>46</v>
      </c>
      <c r="J1777" s="14" cm="1">
        <f t="array" aca="1" ref="J177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777" s="16">
        <f>WEEKDAY(DCalendário6[[#This Row],[Dia]])</f>
        <v>6</v>
      </c>
      <c r="L1777" s="1" t="str">
        <f>IFERROR(VLOOKUP(A1777,Tabela4[],1,0),"")</f>
        <v/>
      </c>
      <c r="M177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44876</v>
      </c>
      <c r="N1777" s="16" t="str">
        <f>IF(DCalendário6[[#This Row],[Dia Útil2]]="Feriado","Feriado",IF(AND(DCalendário6[[#This Row],[Dia Útil]]="",DCalendário6[[#This Row],[Mês Total]]=F1770),N1770+1,IF(DCalendário6[[#This Row],[Dia Útil]]="",1,"")))</f>
        <v/>
      </c>
      <c r="O177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1777" s="16"/>
      <c r="Q1777" s="17"/>
    </row>
    <row r="1778" spans="1:17" x14ac:dyDescent="0.25">
      <c r="A1778" s="1">
        <v>44877</v>
      </c>
      <c r="B1778" s="1" t="str">
        <f>IF(AND(DCalendário6[[#This Row],[Dia da semana]]&gt;1,DCalendário6[[#This Row],[Dia da semana]]&lt;7,DCalendário6[[#This Row],[Feriados]]=""),DCalendário6[[#This Row],[Dia]],"")</f>
        <v/>
      </c>
      <c r="C1778" s="16" t="str">
        <f>IF(DCalendário6[[#This Row],[Mês]]="","",IF(AND(C1774="",C1775="",C1776="",C1777=""),IF(DCalendário6[[#This Row],[Mês]]=D1777,C1777+1,IF(AND(D1777="",D1778=D1773),C1773+1,1)),IF(AND(C1775="",C1776="",C1777=""),IF(DCalendário6[[#This Row],[Mês]]=D1777,C1777+1,IF(AND(D1777="",D1778=D1774),C1774+1,1)),IF(AND(C1776="",C1777=""),IF(DCalendário6[[#This Row],[Mês]]=D1777,C1777+1,IF(AND(D1777="",D1778=D1775),C1775+1,1)),IF(DCalendário6[[#This Row],[Mês]]=D1777,C1777+1,IF(AND(D1777="",D1778=D1776),C1776+1,1))))))</f>
        <v/>
      </c>
      <c r="D1778" s="14" t="str">
        <f>IF(DCalendário6[[#This Row],[Dia Útil]]="","",(MONTH($B1778)))</f>
        <v/>
      </c>
      <c r="E1778" s="14">
        <f t="shared" si="27"/>
        <v>2022</v>
      </c>
      <c r="F1778" s="14">
        <f>MONTH(DCalendário6[[#This Row],[Dia]])</f>
        <v>11</v>
      </c>
      <c r="G1778" s="14" t="str">
        <f>MONTH(DCalendário6[[#This Row],[Dia]])&amp;" - "&amp;DCalendário6[[#This Row],[Ano]]</f>
        <v>11 - 2022</v>
      </c>
      <c r="H1778" s="14" t="str">
        <f>IF(DCalendário6[[#This Row],[Dia Útil]]="","",DCalendário6[[#This Row],[Semana Ano]])</f>
        <v/>
      </c>
      <c r="I1778" s="14">
        <f>WEEKNUM(DCalendário6[[#This Row],[Dia]])</f>
        <v>46</v>
      </c>
      <c r="J1778" s="14" cm="1">
        <f t="array" aca="1" ref="J177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778" s="16">
        <f>WEEKDAY(DCalendário6[[#This Row],[Dia]])</f>
        <v>7</v>
      </c>
      <c r="L1778" s="1" t="str">
        <f>IFERROR(VLOOKUP(A1778,Tabela4[],1,0),"")</f>
        <v/>
      </c>
      <c r="M177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778" s="16">
        <f>IF(DCalendário6[[#This Row],[Dia Útil2]]="Feriado","Feriado",IF(AND(DCalendário6[[#This Row],[Dia Útil]]="",DCalendário6[[#This Row],[Mês Total]]=F1771),N1771+1,IF(DCalendário6[[#This Row],[Dia Útil]]="",1,"")))</f>
        <v>2</v>
      </c>
      <c r="O177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1778" s="16"/>
      <c r="Q1778" s="17"/>
    </row>
    <row r="1779" spans="1:17" x14ac:dyDescent="0.25">
      <c r="A1779" s="1">
        <v>44878</v>
      </c>
      <c r="B1779" s="1" t="str">
        <f>IF(AND(DCalendário6[[#This Row],[Dia da semana]]&gt;1,DCalendário6[[#This Row],[Dia da semana]]&lt;7,DCalendário6[[#This Row],[Feriados]]=""),DCalendário6[[#This Row],[Dia]],"")</f>
        <v/>
      </c>
      <c r="C1779" s="16" t="str">
        <f>IF(DCalendário6[[#This Row],[Mês]]="","",IF(AND(C1775="",C1776="",C1777="",C1778=""),IF(DCalendário6[[#This Row],[Mês]]=D1778,C1778+1,IF(AND(D1778="",D1779=D1774),C1774+1,1)),IF(AND(C1776="",C1777="",C1778=""),IF(DCalendário6[[#This Row],[Mês]]=D1778,C1778+1,IF(AND(D1778="",D1779=D1775),C1775+1,1)),IF(AND(C1777="",C1778=""),IF(DCalendário6[[#This Row],[Mês]]=D1778,C1778+1,IF(AND(D1778="",D1779=D1776),C1776+1,1)),IF(DCalendário6[[#This Row],[Mês]]=D1778,C1778+1,IF(AND(D1778="",D1779=D1777),C1777+1,1))))))</f>
        <v/>
      </c>
      <c r="D1779" s="14" t="str">
        <f>IF(DCalendário6[[#This Row],[Dia Útil]]="","",(MONTH($B1779)))</f>
        <v/>
      </c>
      <c r="E1779" s="14">
        <f t="shared" si="27"/>
        <v>2022</v>
      </c>
      <c r="F1779" s="14">
        <f>MONTH(DCalendário6[[#This Row],[Dia]])</f>
        <v>11</v>
      </c>
      <c r="G1779" s="14" t="str">
        <f>MONTH(DCalendário6[[#This Row],[Dia]])&amp;" - "&amp;DCalendário6[[#This Row],[Ano]]</f>
        <v>11 - 2022</v>
      </c>
      <c r="H1779" s="14" t="str">
        <f>IF(DCalendário6[[#This Row],[Dia Útil]]="","",DCalendário6[[#This Row],[Semana Ano]])</f>
        <v/>
      </c>
      <c r="I1779" s="14">
        <f>WEEKNUM(DCalendário6[[#This Row],[Dia]])</f>
        <v>47</v>
      </c>
      <c r="J1779" s="14" cm="1">
        <f t="array" aca="1" ref="J177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779" s="16">
        <f>WEEKDAY(DCalendário6[[#This Row],[Dia]])</f>
        <v>1</v>
      </c>
      <c r="L1779" s="1" t="str">
        <f>IFERROR(VLOOKUP(A1779,Tabela4[],1,0),"")</f>
        <v/>
      </c>
      <c r="M177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779" s="16">
        <f>IF(DCalendário6[[#This Row],[Dia Útil2]]="Feriado","Feriado",IF(AND(DCalendário6[[#This Row],[Dia Útil]]="",DCalendário6[[#This Row],[Mês Total]]=F1772),N1772+1,IF(DCalendário6[[#This Row],[Dia Útil]]="",1,"")))</f>
        <v>2</v>
      </c>
      <c r="O177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1779" s="16"/>
      <c r="Q1779" s="17"/>
    </row>
    <row r="1780" spans="1:17" x14ac:dyDescent="0.25">
      <c r="A1780" s="1">
        <v>44879</v>
      </c>
      <c r="B1780" s="1">
        <f>IF(AND(DCalendário6[[#This Row],[Dia da semana]]&gt;1,DCalendário6[[#This Row],[Dia da semana]]&lt;7,DCalendário6[[#This Row],[Feriados]]=""),DCalendário6[[#This Row],[Dia]],"")</f>
        <v>44879</v>
      </c>
      <c r="C1780" s="16">
        <f>IF(DCalendário6[[#This Row],[Mês]]="","",IF(AND(C1776="",C1777="",C1778="",C1779=""),IF(DCalendário6[[#This Row],[Mês]]=D1779,C1779+1,IF(AND(D1779="",D1780=D1775),C1775+1,1)),IF(AND(C1777="",C1778="",C1779=""),IF(DCalendário6[[#This Row],[Mês]]=D1779,C1779+1,IF(AND(D1779="",D1780=D1776),C1776+1,1)),IF(AND(C1778="",C1779=""),IF(DCalendário6[[#This Row],[Mês]]=D1779,C1779+1,IF(AND(D1779="",D1780=D1777),C1777+1,1)),IF(DCalendário6[[#This Row],[Mês]]=D1779,C1779+1,IF(AND(D1779="",D1780=D1778),C1778+1,1))))))</f>
        <v>9</v>
      </c>
      <c r="D1780" s="14">
        <f>IF(DCalendário6[[#This Row],[Dia Útil]]="","",(MONTH($B1780)))</f>
        <v>11</v>
      </c>
      <c r="E1780" s="14">
        <f t="shared" si="27"/>
        <v>2022</v>
      </c>
      <c r="F1780" s="14">
        <f>MONTH(DCalendário6[[#This Row],[Dia]])</f>
        <v>11</v>
      </c>
      <c r="G1780" s="14" t="str">
        <f>MONTH(DCalendário6[[#This Row],[Dia]])&amp;" - "&amp;DCalendário6[[#This Row],[Ano]]</f>
        <v>11 - 2022</v>
      </c>
      <c r="H1780" s="14">
        <f>IF(DCalendário6[[#This Row],[Dia Útil]]="","",DCalendário6[[#This Row],[Semana Ano]])</f>
        <v>47</v>
      </c>
      <c r="I1780" s="14">
        <f>WEEKNUM(DCalendário6[[#This Row],[Dia]])</f>
        <v>47</v>
      </c>
      <c r="J1780" s="14" cm="1">
        <f t="array" aca="1" ref="J178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780" s="16">
        <f>WEEKDAY(DCalendário6[[#This Row],[Dia]])</f>
        <v>2</v>
      </c>
      <c r="L1780" s="1" t="str">
        <f>IFERROR(VLOOKUP(A1780,Tabela4[],1,0),"")</f>
        <v/>
      </c>
      <c r="M178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44879</v>
      </c>
      <c r="N1780" s="16" t="str">
        <f>IF(DCalendário6[[#This Row],[Dia Útil2]]="Feriado","Feriado",IF(AND(DCalendário6[[#This Row],[Dia Útil]]="",DCalendário6[[#This Row],[Mês Total]]=F1773),N1773+1,IF(DCalendário6[[#This Row],[Dia Útil]]="",1,"")))</f>
        <v/>
      </c>
      <c r="O178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1780" s="16"/>
      <c r="Q1780" s="17"/>
    </row>
    <row r="1781" spans="1:17" x14ac:dyDescent="0.25">
      <c r="A1781" s="1">
        <v>44880</v>
      </c>
      <c r="B1781" s="1" t="str">
        <f>IF(AND(DCalendário6[[#This Row],[Dia da semana]]&gt;1,DCalendário6[[#This Row],[Dia da semana]]&lt;7,DCalendário6[[#This Row],[Feriados]]=""),DCalendário6[[#This Row],[Dia]],"")</f>
        <v/>
      </c>
      <c r="C1781" s="16" t="str">
        <f>IF(DCalendário6[[#This Row],[Mês]]="","",IF(AND(C1777="",C1778="",C1779="",C1780=""),IF(DCalendário6[[#This Row],[Mês]]=D1780,C1780+1,IF(AND(D1780="",D1781=D1776),C1776+1,1)),IF(AND(C1778="",C1779="",C1780=""),IF(DCalendário6[[#This Row],[Mês]]=D1780,C1780+1,IF(AND(D1780="",D1781=D1777),C1777+1,1)),IF(AND(C1779="",C1780=""),IF(DCalendário6[[#This Row],[Mês]]=D1780,C1780+1,IF(AND(D1780="",D1781=D1778),C1778+1,1)),IF(DCalendário6[[#This Row],[Mês]]=D1780,C1780+1,IF(AND(D1780="",D1781=D1779),C1779+1,1))))))</f>
        <v/>
      </c>
      <c r="D1781" s="14" t="str">
        <f>IF(DCalendário6[[#This Row],[Dia Útil]]="","",(MONTH($B1781)))</f>
        <v/>
      </c>
      <c r="E1781" s="14">
        <f t="shared" si="27"/>
        <v>2022</v>
      </c>
      <c r="F1781" s="14">
        <f>MONTH(DCalendário6[[#This Row],[Dia]])</f>
        <v>11</v>
      </c>
      <c r="G1781" s="14" t="str">
        <f>MONTH(DCalendário6[[#This Row],[Dia]])&amp;" - "&amp;DCalendário6[[#This Row],[Ano]]</f>
        <v>11 - 2022</v>
      </c>
      <c r="H1781" s="14" t="str">
        <f>IF(DCalendário6[[#This Row],[Dia Útil]]="","",DCalendário6[[#This Row],[Semana Ano]])</f>
        <v/>
      </c>
      <c r="I1781" s="14">
        <f>WEEKNUM(DCalendário6[[#This Row],[Dia]])</f>
        <v>47</v>
      </c>
      <c r="J1781" s="14" cm="1">
        <f t="array" aca="1" ref="J178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781" s="16">
        <f>WEEKDAY(DCalendário6[[#This Row],[Dia]])</f>
        <v>3</v>
      </c>
      <c r="L1781" s="1">
        <f>IFERROR(VLOOKUP(A1781,Tabela4[],1,0),"")</f>
        <v>44880</v>
      </c>
      <c r="M178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1781" s="16" t="str">
        <f>IF(DCalendário6[[#This Row],[Dia Útil2]]="Feriado","Feriado",IF(AND(DCalendário6[[#This Row],[Dia Útil]]="",DCalendário6[[#This Row],[Mês Total]]=F1774),N1774+1,IF(DCalendário6[[#This Row],[Dia Útil]]="",1,"")))</f>
        <v>Feriado</v>
      </c>
      <c r="O178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1781" s="16"/>
      <c r="Q1781" s="17"/>
    </row>
    <row r="1782" spans="1:17" x14ac:dyDescent="0.25">
      <c r="A1782" s="1">
        <v>44881</v>
      </c>
      <c r="B1782" s="1">
        <f>IF(AND(DCalendário6[[#This Row],[Dia da semana]]&gt;1,DCalendário6[[#This Row],[Dia da semana]]&lt;7,DCalendário6[[#This Row],[Feriados]]=""),DCalendário6[[#This Row],[Dia]],"")</f>
        <v>44881</v>
      </c>
      <c r="C1782" s="16">
        <f>IF(DCalendário6[[#This Row],[Mês]]="","",IF(AND(C1778="",C1779="",C1780="",C1781=""),IF(DCalendário6[[#This Row],[Mês]]=D1781,C1781+1,IF(AND(D1781="",D1782=D1777),C1777+1,1)),IF(AND(C1779="",C1780="",C1781=""),IF(DCalendário6[[#This Row],[Mês]]=D1781,C1781+1,IF(AND(D1781="",D1782=D1778),C1778+1,1)),IF(AND(C1780="",C1781=""),IF(DCalendário6[[#This Row],[Mês]]=D1781,C1781+1,IF(AND(D1781="",D1782=D1779),C1779+1,1)),IF(DCalendário6[[#This Row],[Mês]]=D1781,C1781+1,IF(AND(D1781="",D1782=D1780),C1780+1,1))))))</f>
        <v>10</v>
      </c>
      <c r="D1782" s="14">
        <f>IF(DCalendário6[[#This Row],[Dia Útil]]="","",(MONTH($B1782)))</f>
        <v>11</v>
      </c>
      <c r="E1782" s="14">
        <f t="shared" si="27"/>
        <v>2022</v>
      </c>
      <c r="F1782" s="14">
        <f>MONTH(DCalendário6[[#This Row],[Dia]])</f>
        <v>11</v>
      </c>
      <c r="G1782" s="14" t="str">
        <f>MONTH(DCalendário6[[#This Row],[Dia]])&amp;" - "&amp;DCalendário6[[#This Row],[Ano]]</f>
        <v>11 - 2022</v>
      </c>
      <c r="H1782" s="14">
        <f>IF(DCalendário6[[#This Row],[Dia Útil]]="","",DCalendário6[[#This Row],[Semana Ano]])</f>
        <v>47</v>
      </c>
      <c r="I1782" s="14">
        <f>WEEKNUM(DCalendário6[[#This Row],[Dia]])</f>
        <v>47</v>
      </c>
      <c r="J1782" s="14" cm="1">
        <f t="array" aca="1" ref="J178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782" s="16">
        <f>WEEKDAY(DCalendário6[[#This Row],[Dia]])</f>
        <v>4</v>
      </c>
      <c r="L1782" s="1" t="str">
        <f>IFERROR(VLOOKUP(A1782,Tabela4[],1,0),"")</f>
        <v/>
      </c>
      <c r="M178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44881</v>
      </c>
      <c r="N1782" s="16" t="str">
        <f>IF(DCalendário6[[#This Row],[Dia Útil2]]="Feriado","Feriado",IF(AND(DCalendário6[[#This Row],[Dia Útil]]="",DCalendário6[[#This Row],[Mês Total]]=F1775),N1775+1,IF(DCalendário6[[#This Row],[Dia Útil]]="",1,"")))</f>
        <v/>
      </c>
      <c r="O178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1782" s="16"/>
      <c r="Q1782" s="17"/>
    </row>
    <row r="1783" spans="1:17" x14ac:dyDescent="0.25">
      <c r="A1783" s="1">
        <v>44882</v>
      </c>
      <c r="B1783" s="1">
        <f>IF(AND(DCalendário6[[#This Row],[Dia da semana]]&gt;1,DCalendário6[[#This Row],[Dia da semana]]&lt;7,DCalendário6[[#This Row],[Feriados]]=""),DCalendário6[[#This Row],[Dia]],"")</f>
        <v>44882</v>
      </c>
      <c r="C1783" s="16">
        <f>IF(DCalendário6[[#This Row],[Mês]]="","",IF(AND(C1779="",C1780="",C1781="",C1782=""),IF(DCalendário6[[#This Row],[Mês]]=D1782,C1782+1,IF(AND(D1782="",D1783=D1778),C1778+1,1)),IF(AND(C1780="",C1781="",C1782=""),IF(DCalendário6[[#This Row],[Mês]]=D1782,C1782+1,IF(AND(D1782="",D1783=D1779),C1779+1,1)),IF(AND(C1781="",C1782=""),IF(DCalendário6[[#This Row],[Mês]]=D1782,C1782+1,IF(AND(D1782="",D1783=D1780),C1780+1,1)),IF(DCalendário6[[#This Row],[Mês]]=D1782,C1782+1,IF(AND(D1782="",D1783=D1781),C1781+1,1))))))</f>
        <v>11</v>
      </c>
      <c r="D1783" s="14">
        <f>IF(DCalendário6[[#This Row],[Dia Útil]]="","",(MONTH($B1783)))</f>
        <v>11</v>
      </c>
      <c r="E1783" s="14">
        <f t="shared" si="27"/>
        <v>2022</v>
      </c>
      <c r="F1783" s="14">
        <f>MONTH(DCalendário6[[#This Row],[Dia]])</f>
        <v>11</v>
      </c>
      <c r="G1783" s="14" t="str">
        <f>MONTH(DCalendário6[[#This Row],[Dia]])&amp;" - "&amp;DCalendário6[[#This Row],[Ano]]</f>
        <v>11 - 2022</v>
      </c>
      <c r="H1783" s="14">
        <f>IF(DCalendário6[[#This Row],[Dia Útil]]="","",DCalendário6[[#This Row],[Semana Ano]])</f>
        <v>47</v>
      </c>
      <c r="I1783" s="14">
        <f>WEEKNUM(DCalendário6[[#This Row],[Dia]])</f>
        <v>47</v>
      </c>
      <c r="J1783" s="14" cm="1">
        <f t="array" aca="1" ref="J178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783" s="16">
        <f>WEEKDAY(DCalendário6[[#This Row],[Dia]])</f>
        <v>5</v>
      </c>
      <c r="L1783" s="1" t="str">
        <f>IFERROR(VLOOKUP(A1783,Tabela4[],1,0),"")</f>
        <v/>
      </c>
      <c r="M178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44882</v>
      </c>
      <c r="N1783" s="16" t="str">
        <f>IF(DCalendário6[[#This Row],[Dia Útil2]]="Feriado","Feriado",IF(AND(DCalendário6[[#This Row],[Dia Útil]]="",DCalendário6[[#This Row],[Mês Total]]=F1776),N1776+1,IF(DCalendário6[[#This Row],[Dia Útil]]="",1,"")))</f>
        <v/>
      </c>
      <c r="O178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1783" s="16"/>
      <c r="Q1783" s="17"/>
    </row>
    <row r="1784" spans="1:17" x14ac:dyDescent="0.25">
      <c r="A1784" s="1">
        <v>44883</v>
      </c>
      <c r="B1784" s="1">
        <f>IF(AND(DCalendário6[[#This Row],[Dia da semana]]&gt;1,DCalendário6[[#This Row],[Dia da semana]]&lt;7,DCalendário6[[#This Row],[Feriados]]=""),DCalendário6[[#This Row],[Dia]],"")</f>
        <v>44883</v>
      </c>
      <c r="C1784" s="16">
        <f>IF(DCalendário6[[#This Row],[Mês]]="","",IF(AND(C1780="",C1781="",C1782="",C1783=""),IF(DCalendário6[[#This Row],[Mês]]=D1783,C1783+1,IF(AND(D1783="",D1784=D1779),C1779+1,1)),IF(AND(C1781="",C1782="",C1783=""),IF(DCalendário6[[#This Row],[Mês]]=D1783,C1783+1,IF(AND(D1783="",D1784=D1780),C1780+1,1)),IF(AND(C1782="",C1783=""),IF(DCalendário6[[#This Row],[Mês]]=D1783,C1783+1,IF(AND(D1783="",D1784=D1781),C1781+1,1)),IF(DCalendário6[[#This Row],[Mês]]=D1783,C1783+1,IF(AND(D1783="",D1784=D1782),C1782+1,1))))))</f>
        <v>12</v>
      </c>
      <c r="D1784" s="14">
        <f>IF(DCalendário6[[#This Row],[Dia Útil]]="","",(MONTH($B1784)))</f>
        <v>11</v>
      </c>
      <c r="E1784" s="14">
        <f t="shared" si="27"/>
        <v>2022</v>
      </c>
      <c r="F1784" s="14">
        <f>MONTH(DCalendário6[[#This Row],[Dia]])</f>
        <v>11</v>
      </c>
      <c r="G1784" s="14" t="str">
        <f>MONTH(DCalendário6[[#This Row],[Dia]])&amp;" - "&amp;DCalendário6[[#This Row],[Ano]]</f>
        <v>11 - 2022</v>
      </c>
      <c r="H1784" s="14">
        <f>IF(DCalendário6[[#This Row],[Dia Útil]]="","",DCalendário6[[#This Row],[Semana Ano]])</f>
        <v>47</v>
      </c>
      <c r="I1784" s="14">
        <f>WEEKNUM(DCalendário6[[#This Row],[Dia]])</f>
        <v>47</v>
      </c>
      <c r="J1784" s="14" cm="1">
        <f t="array" aca="1" ref="J178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784" s="16">
        <f>WEEKDAY(DCalendário6[[#This Row],[Dia]])</f>
        <v>6</v>
      </c>
      <c r="L1784" s="1" t="str">
        <f>IFERROR(VLOOKUP(A1784,Tabela4[],1,0),"")</f>
        <v/>
      </c>
      <c r="M178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44883</v>
      </c>
      <c r="N1784" s="16" t="str">
        <f>IF(DCalendário6[[#This Row],[Dia Útil2]]="Feriado","Feriado",IF(AND(DCalendário6[[#This Row],[Dia Útil]]="",DCalendário6[[#This Row],[Mês Total]]=F1777),N1777+1,IF(DCalendário6[[#This Row],[Dia Útil]]="",1,"")))</f>
        <v/>
      </c>
      <c r="O178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1784" s="16"/>
      <c r="Q1784" s="17"/>
    </row>
    <row r="1785" spans="1:17" x14ac:dyDescent="0.25">
      <c r="A1785" s="1">
        <v>44884</v>
      </c>
      <c r="B1785" s="1" t="str">
        <f>IF(AND(DCalendário6[[#This Row],[Dia da semana]]&gt;1,DCalendário6[[#This Row],[Dia da semana]]&lt;7,DCalendário6[[#This Row],[Feriados]]=""),DCalendário6[[#This Row],[Dia]],"")</f>
        <v/>
      </c>
      <c r="C1785" s="16" t="str">
        <f>IF(DCalendário6[[#This Row],[Mês]]="","",IF(AND(C1781="",C1782="",C1783="",C1784=""),IF(DCalendário6[[#This Row],[Mês]]=D1784,C1784+1,IF(AND(D1784="",D1785=D1780),C1780+1,1)),IF(AND(C1782="",C1783="",C1784=""),IF(DCalendário6[[#This Row],[Mês]]=D1784,C1784+1,IF(AND(D1784="",D1785=D1781),C1781+1,1)),IF(AND(C1783="",C1784=""),IF(DCalendário6[[#This Row],[Mês]]=D1784,C1784+1,IF(AND(D1784="",D1785=D1782),C1782+1,1)),IF(DCalendário6[[#This Row],[Mês]]=D1784,C1784+1,IF(AND(D1784="",D1785=D1783),C1783+1,1))))))</f>
        <v/>
      </c>
      <c r="D1785" s="14" t="str">
        <f>IF(DCalendário6[[#This Row],[Dia Útil]]="","",(MONTH($B1785)))</f>
        <v/>
      </c>
      <c r="E1785" s="14">
        <f t="shared" si="27"/>
        <v>2022</v>
      </c>
      <c r="F1785" s="14">
        <f>MONTH(DCalendário6[[#This Row],[Dia]])</f>
        <v>11</v>
      </c>
      <c r="G1785" s="14" t="str">
        <f>MONTH(DCalendário6[[#This Row],[Dia]])&amp;" - "&amp;DCalendário6[[#This Row],[Ano]]</f>
        <v>11 - 2022</v>
      </c>
      <c r="H1785" s="14" t="str">
        <f>IF(DCalendário6[[#This Row],[Dia Útil]]="","",DCalendário6[[#This Row],[Semana Ano]])</f>
        <v/>
      </c>
      <c r="I1785" s="14">
        <f>WEEKNUM(DCalendário6[[#This Row],[Dia]])</f>
        <v>47</v>
      </c>
      <c r="J1785" s="14" cm="1">
        <f t="array" aca="1" ref="J178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785" s="16">
        <f>WEEKDAY(DCalendário6[[#This Row],[Dia]])</f>
        <v>7</v>
      </c>
      <c r="L1785" s="1" t="str">
        <f>IFERROR(VLOOKUP(A1785,Tabela4[],1,0),"")</f>
        <v/>
      </c>
      <c r="M178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785" s="16">
        <f>IF(DCalendário6[[#This Row],[Dia Útil2]]="Feriado","Feriado",IF(AND(DCalendário6[[#This Row],[Dia Útil]]="",DCalendário6[[#This Row],[Mês Total]]=F1778),N1778+1,IF(DCalendário6[[#This Row],[Dia Útil]]="",1,"")))</f>
        <v>3</v>
      </c>
      <c r="O178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1785" s="16"/>
      <c r="Q1785" s="17"/>
    </row>
    <row r="1786" spans="1:17" x14ac:dyDescent="0.25">
      <c r="A1786" s="1">
        <v>44885</v>
      </c>
      <c r="B1786" s="1" t="str">
        <f>IF(AND(DCalendário6[[#This Row],[Dia da semana]]&gt;1,DCalendário6[[#This Row],[Dia da semana]]&lt;7,DCalendário6[[#This Row],[Feriados]]=""),DCalendário6[[#This Row],[Dia]],"")</f>
        <v/>
      </c>
      <c r="C1786" s="16" t="str">
        <f>IF(DCalendário6[[#This Row],[Mês]]="","",IF(AND(C1782="",C1783="",C1784="",C1785=""),IF(DCalendário6[[#This Row],[Mês]]=D1785,C1785+1,IF(AND(D1785="",D1786=D1781),C1781+1,1)),IF(AND(C1783="",C1784="",C1785=""),IF(DCalendário6[[#This Row],[Mês]]=D1785,C1785+1,IF(AND(D1785="",D1786=D1782),C1782+1,1)),IF(AND(C1784="",C1785=""),IF(DCalendário6[[#This Row],[Mês]]=D1785,C1785+1,IF(AND(D1785="",D1786=D1783),C1783+1,1)),IF(DCalendário6[[#This Row],[Mês]]=D1785,C1785+1,IF(AND(D1785="",D1786=D1784),C1784+1,1))))))</f>
        <v/>
      </c>
      <c r="D1786" s="14" t="str">
        <f>IF(DCalendário6[[#This Row],[Dia Útil]]="","",(MONTH($B1786)))</f>
        <v/>
      </c>
      <c r="E1786" s="14">
        <f t="shared" si="27"/>
        <v>2022</v>
      </c>
      <c r="F1786" s="14">
        <f>MONTH(DCalendário6[[#This Row],[Dia]])</f>
        <v>11</v>
      </c>
      <c r="G1786" s="14" t="str">
        <f>MONTH(DCalendário6[[#This Row],[Dia]])&amp;" - "&amp;DCalendário6[[#This Row],[Ano]]</f>
        <v>11 - 2022</v>
      </c>
      <c r="H1786" s="14" t="str">
        <f>IF(DCalendário6[[#This Row],[Dia Útil]]="","",DCalendário6[[#This Row],[Semana Ano]])</f>
        <v/>
      </c>
      <c r="I1786" s="14">
        <f>WEEKNUM(DCalendário6[[#This Row],[Dia]])</f>
        <v>48</v>
      </c>
      <c r="J1786" s="14" cm="1">
        <f t="array" aca="1" ref="J178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786" s="16">
        <f>WEEKDAY(DCalendário6[[#This Row],[Dia]])</f>
        <v>1</v>
      </c>
      <c r="L1786" s="1" t="str">
        <f>IFERROR(VLOOKUP(A1786,Tabela4[],1,0),"")</f>
        <v/>
      </c>
      <c r="M178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786" s="16">
        <f>IF(DCalendário6[[#This Row],[Dia Útil2]]="Feriado","Feriado",IF(AND(DCalendário6[[#This Row],[Dia Útil]]="",DCalendário6[[#This Row],[Mês Total]]=F1779),N1779+1,IF(DCalendário6[[#This Row],[Dia Útil]]="",1,"")))</f>
        <v>3</v>
      </c>
      <c r="O178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1786" s="16"/>
      <c r="Q1786" s="17"/>
    </row>
    <row r="1787" spans="1:17" x14ac:dyDescent="0.25">
      <c r="A1787" s="1">
        <v>44886</v>
      </c>
      <c r="B1787" s="1">
        <f>IF(AND(DCalendário6[[#This Row],[Dia da semana]]&gt;1,DCalendário6[[#This Row],[Dia da semana]]&lt;7,DCalendário6[[#This Row],[Feriados]]=""),DCalendário6[[#This Row],[Dia]],"")</f>
        <v>44886</v>
      </c>
      <c r="C1787" s="16">
        <f>IF(DCalendário6[[#This Row],[Mês]]="","",IF(AND(C1783="",C1784="",C1785="",C1786=""),IF(DCalendário6[[#This Row],[Mês]]=D1786,C1786+1,IF(AND(D1786="",D1787=D1782),C1782+1,1)),IF(AND(C1784="",C1785="",C1786=""),IF(DCalendário6[[#This Row],[Mês]]=D1786,C1786+1,IF(AND(D1786="",D1787=D1783),C1783+1,1)),IF(AND(C1785="",C1786=""),IF(DCalendário6[[#This Row],[Mês]]=D1786,C1786+1,IF(AND(D1786="",D1787=D1784),C1784+1,1)),IF(DCalendário6[[#This Row],[Mês]]=D1786,C1786+1,IF(AND(D1786="",D1787=D1785),C1785+1,1))))))</f>
        <v>13</v>
      </c>
      <c r="D1787" s="14">
        <f>IF(DCalendário6[[#This Row],[Dia Útil]]="","",(MONTH($B1787)))</f>
        <v>11</v>
      </c>
      <c r="E1787" s="14">
        <f t="shared" si="27"/>
        <v>2022</v>
      </c>
      <c r="F1787" s="14">
        <f>MONTH(DCalendário6[[#This Row],[Dia]])</f>
        <v>11</v>
      </c>
      <c r="G1787" s="14" t="str">
        <f>MONTH(DCalendário6[[#This Row],[Dia]])&amp;" - "&amp;DCalendário6[[#This Row],[Ano]]</f>
        <v>11 - 2022</v>
      </c>
      <c r="H1787" s="14">
        <f>IF(DCalendário6[[#This Row],[Dia Útil]]="","",DCalendário6[[#This Row],[Semana Ano]])</f>
        <v>48</v>
      </c>
      <c r="I1787" s="14">
        <f>WEEKNUM(DCalendário6[[#This Row],[Dia]])</f>
        <v>48</v>
      </c>
      <c r="J1787" s="14" cm="1">
        <f t="array" aca="1" ref="J178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787" s="16">
        <f>WEEKDAY(DCalendário6[[#This Row],[Dia]])</f>
        <v>2</v>
      </c>
      <c r="L1787" s="1" t="str">
        <f>IFERROR(VLOOKUP(A1787,Tabela4[],1,0),"")</f>
        <v/>
      </c>
      <c r="M178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44886</v>
      </c>
      <c r="N1787" s="16" t="str">
        <f>IF(DCalendário6[[#This Row],[Dia Útil2]]="Feriado","Feriado",IF(AND(DCalendário6[[#This Row],[Dia Útil]]="",DCalendário6[[#This Row],[Mês Total]]=F1780),N1780+1,IF(DCalendário6[[#This Row],[Dia Útil]]="",1,"")))</f>
        <v/>
      </c>
      <c r="O178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1787" s="16"/>
      <c r="Q1787" s="17"/>
    </row>
    <row r="1788" spans="1:17" x14ac:dyDescent="0.25">
      <c r="A1788" s="1">
        <v>44887</v>
      </c>
      <c r="B1788" s="1">
        <f>IF(AND(DCalendário6[[#This Row],[Dia da semana]]&gt;1,DCalendário6[[#This Row],[Dia da semana]]&lt;7,DCalendário6[[#This Row],[Feriados]]=""),DCalendário6[[#This Row],[Dia]],"")</f>
        <v>44887</v>
      </c>
      <c r="C1788" s="16">
        <f>IF(DCalendário6[[#This Row],[Mês]]="","",IF(AND(C1784="",C1785="",C1786="",C1787=""),IF(DCalendário6[[#This Row],[Mês]]=D1787,C1787+1,IF(AND(D1787="",D1788=D1783),C1783+1,1)),IF(AND(C1785="",C1786="",C1787=""),IF(DCalendário6[[#This Row],[Mês]]=D1787,C1787+1,IF(AND(D1787="",D1788=D1784),C1784+1,1)),IF(AND(C1786="",C1787=""),IF(DCalendário6[[#This Row],[Mês]]=D1787,C1787+1,IF(AND(D1787="",D1788=D1785),C1785+1,1)),IF(DCalendário6[[#This Row],[Mês]]=D1787,C1787+1,IF(AND(D1787="",D1788=D1786),C1786+1,1))))))</f>
        <v>14</v>
      </c>
      <c r="D1788" s="14">
        <f>IF(DCalendário6[[#This Row],[Dia Útil]]="","",(MONTH($B1788)))</f>
        <v>11</v>
      </c>
      <c r="E1788" s="14">
        <f t="shared" si="27"/>
        <v>2022</v>
      </c>
      <c r="F1788" s="14">
        <f>MONTH(DCalendário6[[#This Row],[Dia]])</f>
        <v>11</v>
      </c>
      <c r="G1788" s="14" t="str">
        <f>MONTH(DCalendário6[[#This Row],[Dia]])&amp;" - "&amp;DCalendário6[[#This Row],[Ano]]</f>
        <v>11 - 2022</v>
      </c>
      <c r="H1788" s="14">
        <f>IF(DCalendário6[[#This Row],[Dia Útil]]="","",DCalendário6[[#This Row],[Semana Ano]])</f>
        <v>48</v>
      </c>
      <c r="I1788" s="14">
        <f>WEEKNUM(DCalendário6[[#This Row],[Dia]])</f>
        <v>48</v>
      </c>
      <c r="J1788" s="14" cm="1">
        <f t="array" aca="1" ref="J178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788" s="16">
        <f>WEEKDAY(DCalendário6[[#This Row],[Dia]])</f>
        <v>3</v>
      </c>
      <c r="L1788" s="1" t="str">
        <f>IFERROR(VLOOKUP(A1788,Tabela4[],1,0),"")</f>
        <v/>
      </c>
      <c r="M178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44887</v>
      </c>
      <c r="N1788" s="16" t="str">
        <f>IF(DCalendário6[[#This Row],[Dia Útil2]]="Feriado","Feriado",IF(AND(DCalendário6[[#This Row],[Dia Útil]]="",DCalendário6[[#This Row],[Mês Total]]=F1781),N1781+1,IF(DCalendário6[[#This Row],[Dia Útil]]="",1,"")))</f>
        <v/>
      </c>
      <c r="O178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1788" s="16"/>
      <c r="Q1788" s="17"/>
    </row>
    <row r="1789" spans="1:17" x14ac:dyDescent="0.25">
      <c r="A1789" s="1">
        <v>44888</v>
      </c>
      <c r="B1789" s="1">
        <f>IF(AND(DCalendário6[[#This Row],[Dia da semana]]&gt;1,DCalendário6[[#This Row],[Dia da semana]]&lt;7,DCalendário6[[#This Row],[Feriados]]=""),DCalendário6[[#This Row],[Dia]],"")</f>
        <v>44888</v>
      </c>
      <c r="C1789" s="16">
        <f>IF(DCalendário6[[#This Row],[Mês]]="","",IF(AND(C1785="",C1786="",C1787="",C1788=""),IF(DCalendário6[[#This Row],[Mês]]=D1788,C1788+1,IF(AND(D1788="",D1789=D1784),C1784+1,1)),IF(AND(C1786="",C1787="",C1788=""),IF(DCalendário6[[#This Row],[Mês]]=D1788,C1788+1,IF(AND(D1788="",D1789=D1785),C1785+1,1)),IF(AND(C1787="",C1788=""),IF(DCalendário6[[#This Row],[Mês]]=D1788,C1788+1,IF(AND(D1788="",D1789=D1786),C1786+1,1)),IF(DCalendário6[[#This Row],[Mês]]=D1788,C1788+1,IF(AND(D1788="",D1789=D1787),C1787+1,1))))))</f>
        <v>15</v>
      </c>
      <c r="D1789" s="14">
        <f>IF(DCalendário6[[#This Row],[Dia Útil]]="","",(MONTH($B1789)))</f>
        <v>11</v>
      </c>
      <c r="E1789" s="14">
        <f t="shared" si="27"/>
        <v>2022</v>
      </c>
      <c r="F1789" s="14">
        <f>MONTH(DCalendário6[[#This Row],[Dia]])</f>
        <v>11</v>
      </c>
      <c r="G1789" s="14" t="str">
        <f>MONTH(DCalendário6[[#This Row],[Dia]])&amp;" - "&amp;DCalendário6[[#This Row],[Ano]]</f>
        <v>11 - 2022</v>
      </c>
      <c r="H1789" s="14">
        <f>IF(DCalendário6[[#This Row],[Dia Útil]]="","",DCalendário6[[#This Row],[Semana Ano]])</f>
        <v>48</v>
      </c>
      <c r="I1789" s="14">
        <f>WEEKNUM(DCalendário6[[#This Row],[Dia]])</f>
        <v>48</v>
      </c>
      <c r="J1789" s="14" cm="1">
        <f t="array" aca="1" ref="J178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789" s="16">
        <f>WEEKDAY(DCalendário6[[#This Row],[Dia]])</f>
        <v>4</v>
      </c>
      <c r="L1789" s="1" t="str">
        <f>IFERROR(VLOOKUP(A1789,Tabela4[],1,0),"")</f>
        <v/>
      </c>
      <c r="M178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44888</v>
      </c>
      <c r="N1789" s="16" t="str">
        <f>IF(DCalendário6[[#This Row],[Dia Útil2]]="Feriado","Feriado",IF(AND(DCalendário6[[#This Row],[Dia Útil]]="",DCalendário6[[#This Row],[Mês Total]]=F1782),N1782+1,IF(DCalendário6[[#This Row],[Dia Útil]]="",1,"")))</f>
        <v/>
      </c>
      <c r="O178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1789" s="16"/>
      <c r="Q1789" s="17"/>
    </row>
    <row r="1790" spans="1:17" x14ac:dyDescent="0.25">
      <c r="A1790" s="1">
        <v>44889</v>
      </c>
      <c r="B1790" s="1">
        <f>IF(AND(DCalendário6[[#This Row],[Dia da semana]]&gt;1,DCalendário6[[#This Row],[Dia da semana]]&lt;7,DCalendário6[[#This Row],[Feriados]]=""),DCalendário6[[#This Row],[Dia]],"")</f>
        <v>44889</v>
      </c>
      <c r="C1790" s="16">
        <f>IF(DCalendário6[[#This Row],[Mês]]="","",IF(AND(C1786="",C1787="",C1788="",C1789=""),IF(DCalendário6[[#This Row],[Mês]]=D1789,C1789+1,IF(AND(D1789="",D1790=D1785),C1785+1,1)),IF(AND(C1787="",C1788="",C1789=""),IF(DCalendário6[[#This Row],[Mês]]=D1789,C1789+1,IF(AND(D1789="",D1790=D1786),C1786+1,1)),IF(AND(C1788="",C1789=""),IF(DCalendário6[[#This Row],[Mês]]=D1789,C1789+1,IF(AND(D1789="",D1790=D1787),C1787+1,1)),IF(DCalendário6[[#This Row],[Mês]]=D1789,C1789+1,IF(AND(D1789="",D1790=D1788),C1788+1,1))))))</f>
        <v>16</v>
      </c>
      <c r="D1790" s="14">
        <f>IF(DCalendário6[[#This Row],[Dia Útil]]="","",(MONTH($B1790)))</f>
        <v>11</v>
      </c>
      <c r="E1790" s="14">
        <f t="shared" si="27"/>
        <v>2022</v>
      </c>
      <c r="F1790" s="14">
        <f>MONTH(DCalendário6[[#This Row],[Dia]])</f>
        <v>11</v>
      </c>
      <c r="G1790" s="14" t="str">
        <f>MONTH(DCalendário6[[#This Row],[Dia]])&amp;" - "&amp;DCalendário6[[#This Row],[Ano]]</f>
        <v>11 - 2022</v>
      </c>
      <c r="H1790" s="14">
        <f>IF(DCalendário6[[#This Row],[Dia Útil]]="","",DCalendário6[[#This Row],[Semana Ano]])</f>
        <v>48</v>
      </c>
      <c r="I1790" s="14">
        <f>WEEKNUM(DCalendário6[[#This Row],[Dia]])</f>
        <v>48</v>
      </c>
      <c r="J1790" s="14" cm="1">
        <f t="array" aca="1" ref="J179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790" s="16">
        <f>WEEKDAY(DCalendário6[[#This Row],[Dia]])</f>
        <v>5</v>
      </c>
      <c r="L1790" s="1" t="str">
        <f>IFERROR(VLOOKUP(A1790,Tabela4[],1,0),"")</f>
        <v/>
      </c>
      <c r="M179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44889</v>
      </c>
      <c r="N1790" s="16" t="str">
        <f>IF(DCalendário6[[#This Row],[Dia Útil2]]="Feriado","Feriado",IF(AND(DCalendário6[[#This Row],[Dia Útil]]="",DCalendário6[[#This Row],[Mês Total]]=F1783),N1783+1,IF(DCalendário6[[#This Row],[Dia Útil]]="",1,"")))</f>
        <v/>
      </c>
      <c r="O179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1790" s="16"/>
      <c r="Q1790" s="17"/>
    </row>
    <row r="1791" spans="1:17" x14ac:dyDescent="0.25">
      <c r="A1791" s="1">
        <v>44890</v>
      </c>
      <c r="B1791" s="1">
        <f>IF(AND(DCalendário6[[#This Row],[Dia da semana]]&gt;1,DCalendário6[[#This Row],[Dia da semana]]&lt;7,DCalendário6[[#This Row],[Feriados]]=""),DCalendário6[[#This Row],[Dia]],"")</f>
        <v>44890</v>
      </c>
      <c r="C1791" s="16">
        <f>IF(DCalendário6[[#This Row],[Mês]]="","",IF(AND(C1787="",C1788="",C1789="",C1790=""),IF(DCalendário6[[#This Row],[Mês]]=D1790,C1790+1,IF(AND(D1790="",D1791=D1786),C1786+1,1)),IF(AND(C1788="",C1789="",C1790=""),IF(DCalendário6[[#This Row],[Mês]]=D1790,C1790+1,IF(AND(D1790="",D1791=D1787),C1787+1,1)),IF(AND(C1789="",C1790=""),IF(DCalendário6[[#This Row],[Mês]]=D1790,C1790+1,IF(AND(D1790="",D1791=D1788),C1788+1,1)),IF(DCalendário6[[#This Row],[Mês]]=D1790,C1790+1,IF(AND(D1790="",D1791=D1789),C1789+1,1))))))</f>
        <v>17</v>
      </c>
      <c r="D1791" s="14">
        <f>IF(DCalendário6[[#This Row],[Dia Útil]]="","",(MONTH($B1791)))</f>
        <v>11</v>
      </c>
      <c r="E1791" s="14">
        <f t="shared" si="27"/>
        <v>2022</v>
      </c>
      <c r="F1791" s="14">
        <f>MONTH(DCalendário6[[#This Row],[Dia]])</f>
        <v>11</v>
      </c>
      <c r="G1791" s="14" t="str">
        <f>MONTH(DCalendário6[[#This Row],[Dia]])&amp;" - "&amp;DCalendário6[[#This Row],[Ano]]</f>
        <v>11 - 2022</v>
      </c>
      <c r="H1791" s="14">
        <f>IF(DCalendário6[[#This Row],[Dia Útil]]="","",DCalendário6[[#This Row],[Semana Ano]])</f>
        <v>48</v>
      </c>
      <c r="I1791" s="14">
        <f>WEEKNUM(DCalendário6[[#This Row],[Dia]])</f>
        <v>48</v>
      </c>
      <c r="J1791" s="14" cm="1">
        <f t="array" aca="1" ref="J179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791" s="16">
        <f>WEEKDAY(DCalendário6[[#This Row],[Dia]])</f>
        <v>6</v>
      </c>
      <c r="L1791" s="1" t="str">
        <f>IFERROR(VLOOKUP(A1791,Tabela4[],1,0),"")</f>
        <v/>
      </c>
      <c r="M179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44890</v>
      </c>
      <c r="N1791" s="16" t="str">
        <f>IF(DCalendário6[[#This Row],[Dia Útil2]]="Feriado","Feriado",IF(AND(DCalendário6[[#This Row],[Dia Útil]]="",DCalendário6[[#This Row],[Mês Total]]=F1784),N1784+1,IF(DCalendário6[[#This Row],[Dia Útil]]="",1,"")))</f>
        <v/>
      </c>
      <c r="O179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1791" s="16"/>
      <c r="Q1791" s="17"/>
    </row>
    <row r="1792" spans="1:17" x14ac:dyDescent="0.25">
      <c r="A1792" s="1">
        <v>44891</v>
      </c>
      <c r="B1792" s="1" t="str">
        <f>IF(AND(DCalendário6[[#This Row],[Dia da semana]]&gt;1,DCalendário6[[#This Row],[Dia da semana]]&lt;7,DCalendário6[[#This Row],[Feriados]]=""),DCalendário6[[#This Row],[Dia]],"")</f>
        <v/>
      </c>
      <c r="C1792" s="16" t="str">
        <f>IF(DCalendário6[[#This Row],[Mês]]="","",IF(AND(C1788="",C1789="",C1790="",C1791=""),IF(DCalendário6[[#This Row],[Mês]]=D1791,C1791+1,IF(AND(D1791="",D1792=D1787),C1787+1,1)),IF(AND(C1789="",C1790="",C1791=""),IF(DCalendário6[[#This Row],[Mês]]=D1791,C1791+1,IF(AND(D1791="",D1792=D1788),C1788+1,1)),IF(AND(C1790="",C1791=""),IF(DCalendário6[[#This Row],[Mês]]=D1791,C1791+1,IF(AND(D1791="",D1792=D1789),C1789+1,1)),IF(DCalendário6[[#This Row],[Mês]]=D1791,C1791+1,IF(AND(D1791="",D1792=D1790),C1790+1,1))))))</f>
        <v/>
      </c>
      <c r="D1792" s="14" t="str">
        <f>IF(DCalendário6[[#This Row],[Dia Útil]]="","",(MONTH($B1792)))</f>
        <v/>
      </c>
      <c r="E1792" s="14">
        <f t="shared" si="27"/>
        <v>2022</v>
      </c>
      <c r="F1792" s="14">
        <f>MONTH(DCalendário6[[#This Row],[Dia]])</f>
        <v>11</v>
      </c>
      <c r="G1792" s="14" t="str">
        <f>MONTH(DCalendário6[[#This Row],[Dia]])&amp;" - "&amp;DCalendário6[[#This Row],[Ano]]</f>
        <v>11 - 2022</v>
      </c>
      <c r="H1792" s="14" t="str">
        <f>IF(DCalendário6[[#This Row],[Dia Útil]]="","",DCalendário6[[#This Row],[Semana Ano]])</f>
        <v/>
      </c>
      <c r="I1792" s="14">
        <f>WEEKNUM(DCalendário6[[#This Row],[Dia]])</f>
        <v>48</v>
      </c>
      <c r="J1792" s="14" cm="1">
        <f t="array" aca="1" ref="J179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792" s="16">
        <f>WEEKDAY(DCalendário6[[#This Row],[Dia]])</f>
        <v>7</v>
      </c>
      <c r="L1792" s="1" t="str">
        <f>IFERROR(VLOOKUP(A1792,Tabela4[],1,0),"")</f>
        <v/>
      </c>
      <c r="M179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792" s="16">
        <f>IF(DCalendário6[[#This Row],[Dia Útil2]]="Feriado","Feriado",IF(AND(DCalendário6[[#This Row],[Dia Útil]]="",DCalendário6[[#This Row],[Mês Total]]=F1785),N1785+1,IF(DCalendário6[[#This Row],[Dia Útil]]="",1,"")))</f>
        <v>4</v>
      </c>
      <c r="O179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1792" s="16"/>
      <c r="Q1792" s="17"/>
    </row>
    <row r="1793" spans="1:17" x14ac:dyDescent="0.25">
      <c r="A1793" s="1">
        <v>44892</v>
      </c>
      <c r="B1793" s="1" t="str">
        <f>IF(AND(DCalendário6[[#This Row],[Dia da semana]]&gt;1,DCalendário6[[#This Row],[Dia da semana]]&lt;7,DCalendário6[[#This Row],[Feriados]]=""),DCalendário6[[#This Row],[Dia]],"")</f>
        <v/>
      </c>
      <c r="C1793" s="16" t="str">
        <f>IF(DCalendário6[[#This Row],[Mês]]="","",IF(AND(C1789="",C1790="",C1791="",C1792=""),IF(DCalendário6[[#This Row],[Mês]]=D1792,C1792+1,IF(AND(D1792="",D1793=D1788),C1788+1,1)),IF(AND(C1790="",C1791="",C1792=""),IF(DCalendário6[[#This Row],[Mês]]=D1792,C1792+1,IF(AND(D1792="",D1793=D1789),C1789+1,1)),IF(AND(C1791="",C1792=""),IF(DCalendário6[[#This Row],[Mês]]=D1792,C1792+1,IF(AND(D1792="",D1793=D1790),C1790+1,1)),IF(DCalendário6[[#This Row],[Mês]]=D1792,C1792+1,IF(AND(D1792="",D1793=D1791),C1791+1,1))))))</f>
        <v/>
      </c>
      <c r="D1793" s="14" t="str">
        <f>IF(DCalendário6[[#This Row],[Dia Útil]]="","",(MONTH($B1793)))</f>
        <v/>
      </c>
      <c r="E1793" s="14">
        <f t="shared" si="27"/>
        <v>2022</v>
      </c>
      <c r="F1793" s="14">
        <f>MONTH(DCalendário6[[#This Row],[Dia]])</f>
        <v>11</v>
      </c>
      <c r="G1793" s="14" t="str">
        <f>MONTH(DCalendário6[[#This Row],[Dia]])&amp;" - "&amp;DCalendário6[[#This Row],[Ano]]</f>
        <v>11 - 2022</v>
      </c>
      <c r="H1793" s="14" t="str">
        <f>IF(DCalendário6[[#This Row],[Dia Útil]]="","",DCalendário6[[#This Row],[Semana Ano]])</f>
        <v/>
      </c>
      <c r="I1793" s="14">
        <f>WEEKNUM(DCalendário6[[#This Row],[Dia]])</f>
        <v>49</v>
      </c>
      <c r="J1793" s="14" cm="1">
        <f t="array" aca="1" ref="J179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793" s="16">
        <f>WEEKDAY(DCalendário6[[#This Row],[Dia]])</f>
        <v>1</v>
      </c>
      <c r="L1793" s="1" t="str">
        <f>IFERROR(VLOOKUP(A1793,Tabela4[],1,0),"")</f>
        <v/>
      </c>
      <c r="M179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793" s="16">
        <f>IF(DCalendário6[[#This Row],[Dia Útil2]]="Feriado","Feriado",IF(AND(DCalendário6[[#This Row],[Dia Útil]]="",DCalendário6[[#This Row],[Mês Total]]=F1786),N1786+1,IF(DCalendário6[[#This Row],[Dia Útil]]="",1,"")))</f>
        <v>4</v>
      </c>
      <c r="O179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1793" s="16"/>
      <c r="Q1793" s="17"/>
    </row>
    <row r="1794" spans="1:17" x14ac:dyDescent="0.25">
      <c r="A1794" s="1">
        <v>44893</v>
      </c>
      <c r="B1794" s="1">
        <f>IF(AND(DCalendário6[[#This Row],[Dia da semana]]&gt;1,DCalendário6[[#This Row],[Dia da semana]]&lt;7,DCalendário6[[#This Row],[Feriados]]=""),DCalendário6[[#This Row],[Dia]],"")</f>
        <v>44893</v>
      </c>
      <c r="C1794" s="16">
        <f>IF(DCalendário6[[#This Row],[Mês]]="","",IF(AND(C1790="",C1791="",C1792="",C1793=""),IF(DCalendário6[[#This Row],[Mês]]=D1793,C1793+1,IF(AND(D1793="",D1794=D1789),C1789+1,1)),IF(AND(C1791="",C1792="",C1793=""),IF(DCalendário6[[#This Row],[Mês]]=D1793,C1793+1,IF(AND(D1793="",D1794=D1790),C1790+1,1)),IF(AND(C1792="",C1793=""),IF(DCalendário6[[#This Row],[Mês]]=D1793,C1793+1,IF(AND(D1793="",D1794=D1791),C1791+1,1)),IF(DCalendário6[[#This Row],[Mês]]=D1793,C1793+1,IF(AND(D1793="",D1794=D1792),C1792+1,1))))))</f>
        <v>18</v>
      </c>
      <c r="D1794" s="14">
        <f>IF(DCalendário6[[#This Row],[Dia Útil]]="","",(MONTH($B1794)))</f>
        <v>11</v>
      </c>
      <c r="E1794" s="14">
        <f t="shared" ref="E1794:E1857" si="28">YEAR($A1794)</f>
        <v>2022</v>
      </c>
      <c r="F1794" s="14">
        <f>MONTH(DCalendário6[[#This Row],[Dia]])</f>
        <v>11</v>
      </c>
      <c r="G1794" s="14" t="str">
        <f>MONTH(DCalendário6[[#This Row],[Dia]])&amp;" - "&amp;DCalendário6[[#This Row],[Ano]]</f>
        <v>11 - 2022</v>
      </c>
      <c r="H1794" s="14">
        <f>IF(DCalendário6[[#This Row],[Dia Útil]]="","",DCalendário6[[#This Row],[Semana Ano]])</f>
        <v>49</v>
      </c>
      <c r="I1794" s="14">
        <f>WEEKNUM(DCalendário6[[#This Row],[Dia]])</f>
        <v>49</v>
      </c>
      <c r="J1794" s="14" cm="1">
        <f t="array" aca="1" ref="J179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794" s="16">
        <f>WEEKDAY(DCalendário6[[#This Row],[Dia]])</f>
        <v>2</v>
      </c>
      <c r="L1794" s="1" t="str">
        <f>IFERROR(VLOOKUP(A1794,Tabela4[],1,0),"")</f>
        <v/>
      </c>
      <c r="M179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44893</v>
      </c>
      <c r="N1794" s="16" t="str">
        <f>IF(DCalendário6[[#This Row],[Dia Útil2]]="Feriado","Feriado",IF(AND(DCalendário6[[#This Row],[Dia Útil]]="",DCalendário6[[#This Row],[Mês Total]]=F1787),N1787+1,IF(DCalendário6[[#This Row],[Dia Útil]]="",1,"")))</f>
        <v/>
      </c>
      <c r="O179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1794" s="16"/>
      <c r="Q1794" s="17"/>
    </row>
    <row r="1795" spans="1:17" x14ac:dyDescent="0.25">
      <c r="A1795" s="1">
        <v>44894</v>
      </c>
      <c r="B1795" s="1">
        <f>IF(AND(DCalendário6[[#This Row],[Dia da semana]]&gt;1,DCalendário6[[#This Row],[Dia da semana]]&lt;7,DCalendário6[[#This Row],[Feriados]]=""),DCalendário6[[#This Row],[Dia]],"")</f>
        <v>44894</v>
      </c>
      <c r="C1795" s="16">
        <f>IF(DCalendário6[[#This Row],[Mês]]="","",IF(AND(C1791="",C1792="",C1793="",C1794=""),IF(DCalendário6[[#This Row],[Mês]]=D1794,C1794+1,IF(AND(D1794="",D1795=D1790),C1790+1,1)),IF(AND(C1792="",C1793="",C1794=""),IF(DCalendário6[[#This Row],[Mês]]=D1794,C1794+1,IF(AND(D1794="",D1795=D1791),C1791+1,1)),IF(AND(C1793="",C1794=""),IF(DCalendário6[[#This Row],[Mês]]=D1794,C1794+1,IF(AND(D1794="",D1795=D1792),C1792+1,1)),IF(DCalendário6[[#This Row],[Mês]]=D1794,C1794+1,IF(AND(D1794="",D1795=D1793),C1793+1,1))))))</f>
        <v>19</v>
      </c>
      <c r="D1795" s="14">
        <f>IF(DCalendário6[[#This Row],[Dia Útil]]="","",(MONTH($B1795)))</f>
        <v>11</v>
      </c>
      <c r="E1795" s="14">
        <f t="shared" si="28"/>
        <v>2022</v>
      </c>
      <c r="F1795" s="14">
        <f>MONTH(DCalendário6[[#This Row],[Dia]])</f>
        <v>11</v>
      </c>
      <c r="G1795" s="14" t="str">
        <f>MONTH(DCalendário6[[#This Row],[Dia]])&amp;" - "&amp;DCalendário6[[#This Row],[Ano]]</f>
        <v>11 - 2022</v>
      </c>
      <c r="H1795" s="14">
        <f>IF(DCalendário6[[#This Row],[Dia Útil]]="","",DCalendário6[[#This Row],[Semana Ano]])</f>
        <v>49</v>
      </c>
      <c r="I1795" s="14">
        <f>WEEKNUM(DCalendário6[[#This Row],[Dia]])</f>
        <v>49</v>
      </c>
      <c r="J1795" s="14" cm="1">
        <f t="array" aca="1" ref="J179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795" s="16">
        <f>WEEKDAY(DCalendário6[[#This Row],[Dia]])</f>
        <v>3</v>
      </c>
      <c r="L1795" s="1" t="str">
        <f>IFERROR(VLOOKUP(A1795,Tabela4[],1,0),"")</f>
        <v/>
      </c>
      <c r="M179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44894</v>
      </c>
      <c r="N1795" s="16" t="str">
        <f>IF(DCalendário6[[#This Row],[Dia Útil2]]="Feriado","Feriado",IF(AND(DCalendário6[[#This Row],[Dia Útil]]="",DCalendário6[[#This Row],[Mês Total]]=F1788),N1788+1,IF(DCalendário6[[#This Row],[Dia Útil]]="",1,"")))</f>
        <v/>
      </c>
      <c r="O179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1795" s="16"/>
      <c r="Q1795" s="17"/>
    </row>
    <row r="1796" spans="1:17" x14ac:dyDescent="0.25">
      <c r="A1796" s="1">
        <v>44895</v>
      </c>
      <c r="B1796" s="1">
        <f>IF(AND(DCalendário6[[#This Row],[Dia da semana]]&gt;1,DCalendário6[[#This Row],[Dia da semana]]&lt;7,DCalendário6[[#This Row],[Feriados]]=""),DCalendário6[[#This Row],[Dia]],"")</f>
        <v>44895</v>
      </c>
      <c r="C1796" s="16">
        <f>IF(DCalendário6[[#This Row],[Mês]]="","",IF(AND(C1792="",C1793="",C1794="",C1795=""),IF(DCalendário6[[#This Row],[Mês]]=D1795,C1795+1,IF(AND(D1795="",D1796=D1791),C1791+1,1)),IF(AND(C1793="",C1794="",C1795=""),IF(DCalendário6[[#This Row],[Mês]]=D1795,C1795+1,IF(AND(D1795="",D1796=D1792),C1792+1,1)),IF(AND(C1794="",C1795=""),IF(DCalendário6[[#This Row],[Mês]]=D1795,C1795+1,IF(AND(D1795="",D1796=D1793),C1793+1,1)),IF(DCalendário6[[#This Row],[Mês]]=D1795,C1795+1,IF(AND(D1795="",D1796=D1794),C1794+1,1))))))</f>
        <v>20</v>
      </c>
      <c r="D1796" s="14">
        <f>IF(DCalendário6[[#This Row],[Dia Útil]]="","",(MONTH($B1796)))</f>
        <v>11</v>
      </c>
      <c r="E1796" s="14">
        <f t="shared" si="28"/>
        <v>2022</v>
      </c>
      <c r="F1796" s="14">
        <f>MONTH(DCalendário6[[#This Row],[Dia]])</f>
        <v>11</v>
      </c>
      <c r="G1796" s="14" t="str">
        <f>MONTH(DCalendário6[[#This Row],[Dia]])&amp;" - "&amp;DCalendário6[[#This Row],[Ano]]</f>
        <v>11 - 2022</v>
      </c>
      <c r="H1796" s="14">
        <f>IF(DCalendário6[[#This Row],[Dia Útil]]="","",DCalendário6[[#This Row],[Semana Ano]])</f>
        <v>49</v>
      </c>
      <c r="I1796" s="14">
        <f>WEEKNUM(DCalendário6[[#This Row],[Dia]])</f>
        <v>49</v>
      </c>
      <c r="J1796" s="14" cm="1">
        <f t="array" aca="1" ref="J179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796" s="16">
        <f>WEEKDAY(DCalendário6[[#This Row],[Dia]])</f>
        <v>4</v>
      </c>
      <c r="L1796" s="1" t="str">
        <f>IFERROR(VLOOKUP(A1796,Tabela4[],1,0),"")</f>
        <v/>
      </c>
      <c r="M179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44895</v>
      </c>
      <c r="N1796" s="16" t="str">
        <f>IF(DCalendário6[[#This Row],[Dia Útil2]]="Feriado","Feriado",IF(AND(DCalendário6[[#This Row],[Dia Útil]]="",DCalendário6[[#This Row],[Mês Total]]=F1789),N1789+1,IF(DCalendário6[[#This Row],[Dia Útil]]="",1,"")))</f>
        <v/>
      </c>
      <c r="O179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1796" s="16"/>
      <c r="Q1796" s="17"/>
    </row>
    <row r="1797" spans="1:17" x14ac:dyDescent="0.25">
      <c r="A1797" s="1">
        <v>44896</v>
      </c>
      <c r="B1797" s="1">
        <f>IF(AND(DCalendário6[[#This Row],[Dia da semana]]&gt;1,DCalendário6[[#This Row],[Dia da semana]]&lt;7,DCalendário6[[#This Row],[Feriados]]=""),DCalendário6[[#This Row],[Dia]],"")</f>
        <v>44896</v>
      </c>
      <c r="C1797" s="16">
        <f>IF(DCalendário6[[#This Row],[Mês]]="","",IF(AND(C1793="",C1794="",C1795="",C1796=""),IF(DCalendário6[[#This Row],[Mês]]=D1796,C1796+1,IF(AND(D1796="",D1797=D1792),C1792+1,1)),IF(AND(C1794="",C1795="",C1796=""),IF(DCalendário6[[#This Row],[Mês]]=D1796,C1796+1,IF(AND(D1796="",D1797=D1793),C1793+1,1)),IF(AND(C1795="",C1796=""),IF(DCalendário6[[#This Row],[Mês]]=D1796,C1796+1,IF(AND(D1796="",D1797=D1794),C1794+1,1)),IF(DCalendário6[[#This Row],[Mês]]=D1796,C1796+1,IF(AND(D1796="",D1797=D1795),C1795+1,1))))))</f>
        <v>1</v>
      </c>
      <c r="D1797" s="14">
        <f>IF(DCalendário6[[#This Row],[Dia Útil]]="","",(MONTH($B1797)))</f>
        <v>12</v>
      </c>
      <c r="E1797" s="14">
        <f t="shared" si="28"/>
        <v>2022</v>
      </c>
      <c r="F1797" s="14">
        <f>MONTH(DCalendário6[[#This Row],[Dia]])</f>
        <v>12</v>
      </c>
      <c r="G1797" s="14" t="str">
        <f>MONTH(DCalendário6[[#This Row],[Dia]])&amp;" - "&amp;DCalendário6[[#This Row],[Ano]]</f>
        <v>12 - 2022</v>
      </c>
      <c r="H1797" s="14">
        <f>IF(DCalendário6[[#This Row],[Dia Útil]]="","",DCalendário6[[#This Row],[Semana Ano]])</f>
        <v>49</v>
      </c>
      <c r="I1797" s="14">
        <f>WEEKNUM(DCalendário6[[#This Row],[Dia]])</f>
        <v>49</v>
      </c>
      <c r="J1797" s="14" cm="1">
        <f t="array" aca="1" ref="J179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797" s="16">
        <f>WEEKDAY(DCalendário6[[#This Row],[Dia]])</f>
        <v>5</v>
      </c>
      <c r="L1797" s="1" t="str">
        <f>IFERROR(VLOOKUP(A1797,Tabela4[],1,0),"")</f>
        <v/>
      </c>
      <c r="M179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44896</v>
      </c>
      <c r="N1797" s="16" t="str">
        <f>IF(DCalendário6[[#This Row],[Dia Útil2]]="Feriado","Feriado",IF(AND(DCalendário6[[#This Row],[Dia Útil]]="",DCalendário6[[#This Row],[Mês Total]]=F1790),N1790+1,IF(DCalendário6[[#This Row],[Dia Útil]]="",1,"")))</f>
        <v/>
      </c>
      <c r="O179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1797" s="16"/>
      <c r="Q1797" s="17"/>
    </row>
    <row r="1798" spans="1:17" x14ac:dyDescent="0.25">
      <c r="A1798" s="1">
        <v>44897</v>
      </c>
      <c r="B1798" s="1">
        <f>IF(AND(DCalendário6[[#This Row],[Dia da semana]]&gt;1,DCalendário6[[#This Row],[Dia da semana]]&lt;7,DCalendário6[[#This Row],[Feriados]]=""),DCalendário6[[#This Row],[Dia]],"")</f>
        <v>44897</v>
      </c>
      <c r="C1798" s="16">
        <f>IF(DCalendário6[[#This Row],[Mês]]="","",IF(AND(C1794="",C1795="",C1796="",C1797=""),IF(DCalendário6[[#This Row],[Mês]]=D1797,C1797+1,IF(AND(D1797="",D1798=D1793),C1793+1,1)),IF(AND(C1795="",C1796="",C1797=""),IF(DCalendário6[[#This Row],[Mês]]=D1797,C1797+1,IF(AND(D1797="",D1798=D1794),C1794+1,1)),IF(AND(C1796="",C1797=""),IF(DCalendário6[[#This Row],[Mês]]=D1797,C1797+1,IF(AND(D1797="",D1798=D1795),C1795+1,1)),IF(DCalendário6[[#This Row],[Mês]]=D1797,C1797+1,IF(AND(D1797="",D1798=D1796),C1796+1,1))))))</f>
        <v>2</v>
      </c>
      <c r="D1798" s="14">
        <f>IF(DCalendário6[[#This Row],[Dia Útil]]="","",(MONTH($B1798)))</f>
        <v>12</v>
      </c>
      <c r="E1798" s="14">
        <f t="shared" si="28"/>
        <v>2022</v>
      </c>
      <c r="F1798" s="14">
        <f>MONTH(DCalendário6[[#This Row],[Dia]])</f>
        <v>12</v>
      </c>
      <c r="G1798" s="14" t="str">
        <f>MONTH(DCalendário6[[#This Row],[Dia]])&amp;" - "&amp;DCalendário6[[#This Row],[Ano]]</f>
        <v>12 - 2022</v>
      </c>
      <c r="H1798" s="14">
        <f>IF(DCalendário6[[#This Row],[Dia Útil]]="","",DCalendário6[[#This Row],[Semana Ano]])</f>
        <v>49</v>
      </c>
      <c r="I1798" s="14">
        <f>WEEKNUM(DCalendário6[[#This Row],[Dia]])</f>
        <v>49</v>
      </c>
      <c r="J1798" s="14" cm="1">
        <f t="array" aca="1" ref="J179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798" s="16">
        <f>WEEKDAY(DCalendário6[[#This Row],[Dia]])</f>
        <v>6</v>
      </c>
      <c r="L1798" s="1" t="str">
        <f>IFERROR(VLOOKUP(A1798,Tabela4[],1,0),"")</f>
        <v/>
      </c>
      <c r="M179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44897</v>
      </c>
      <c r="N1798" s="16" t="str">
        <f>IF(DCalendário6[[#This Row],[Dia Útil2]]="Feriado","Feriado",IF(AND(DCalendário6[[#This Row],[Dia Útil]]="",DCalendário6[[#This Row],[Mês Total]]=F1791),N1791+1,IF(DCalendário6[[#This Row],[Dia Útil]]="",1,"")))</f>
        <v/>
      </c>
      <c r="O179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1798" s="16"/>
      <c r="Q1798" s="17"/>
    </row>
    <row r="1799" spans="1:17" x14ac:dyDescent="0.25">
      <c r="A1799" s="1">
        <v>44898</v>
      </c>
      <c r="B1799" s="1" t="str">
        <f>IF(AND(DCalendário6[[#This Row],[Dia da semana]]&gt;1,DCalendário6[[#This Row],[Dia da semana]]&lt;7,DCalendário6[[#This Row],[Feriados]]=""),DCalendário6[[#This Row],[Dia]],"")</f>
        <v/>
      </c>
      <c r="C1799" s="16" t="str">
        <f>IF(DCalendário6[[#This Row],[Mês]]="","",IF(AND(C1795="",C1796="",C1797="",C1798=""),IF(DCalendário6[[#This Row],[Mês]]=D1798,C1798+1,IF(AND(D1798="",D1799=D1794),C1794+1,1)),IF(AND(C1796="",C1797="",C1798=""),IF(DCalendário6[[#This Row],[Mês]]=D1798,C1798+1,IF(AND(D1798="",D1799=D1795),C1795+1,1)),IF(AND(C1797="",C1798=""),IF(DCalendário6[[#This Row],[Mês]]=D1798,C1798+1,IF(AND(D1798="",D1799=D1796),C1796+1,1)),IF(DCalendário6[[#This Row],[Mês]]=D1798,C1798+1,IF(AND(D1798="",D1799=D1797),C1797+1,1))))))</f>
        <v/>
      </c>
      <c r="D1799" s="14" t="str">
        <f>IF(DCalendário6[[#This Row],[Dia Útil]]="","",(MONTH($B1799)))</f>
        <v/>
      </c>
      <c r="E1799" s="14">
        <f t="shared" si="28"/>
        <v>2022</v>
      </c>
      <c r="F1799" s="14">
        <f>MONTH(DCalendário6[[#This Row],[Dia]])</f>
        <v>12</v>
      </c>
      <c r="G1799" s="14" t="str">
        <f>MONTH(DCalendário6[[#This Row],[Dia]])&amp;" - "&amp;DCalendário6[[#This Row],[Ano]]</f>
        <v>12 - 2022</v>
      </c>
      <c r="H1799" s="14" t="str">
        <f>IF(DCalendário6[[#This Row],[Dia Útil]]="","",DCalendário6[[#This Row],[Semana Ano]])</f>
        <v/>
      </c>
      <c r="I1799" s="14">
        <f>WEEKNUM(DCalendário6[[#This Row],[Dia]])</f>
        <v>49</v>
      </c>
      <c r="J1799" s="14" cm="1">
        <f t="array" aca="1" ref="J179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799" s="16">
        <f>WEEKDAY(DCalendário6[[#This Row],[Dia]])</f>
        <v>7</v>
      </c>
      <c r="L1799" s="1" t="str">
        <f>IFERROR(VLOOKUP(A1799,Tabela4[],1,0),"")</f>
        <v/>
      </c>
      <c r="M179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799" s="16">
        <f>IF(DCalendário6[[#This Row],[Dia Útil2]]="Feriado","Feriado",IF(AND(DCalendário6[[#This Row],[Dia Útil]]="",DCalendário6[[#This Row],[Mês Total]]=F1792),N1792+1,IF(DCalendário6[[#This Row],[Dia Útil]]="",1,"")))</f>
        <v>1</v>
      </c>
      <c r="O179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1799" s="16"/>
      <c r="Q1799" s="17"/>
    </row>
    <row r="1800" spans="1:17" x14ac:dyDescent="0.25">
      <c r="A1800" s="1">
        <v>44899</v>
      </c>
      <c r="B1800" s="1" t="str">
        <f>IF(AND(DCalendário6[[#This Row],[Dia da semana]]&gt;1,DCalendário6[[#This Row],[Dia da semana]]&lt;7,DCalendário6[[#This Row],[Feriados]]=""),DCalendário6[[#This Row],[Dia]],"")</f>
        <v/>
      </c>
      <c r="C1800" s="16" t="str">
        <f>IF(DCalendário6[[#This Row],[Mês]]="","",IF(AND(C1796="",C1797="",C1798="",C1799=""),IF(DCalendário6[[#This Row],[Mês]]=D1799,C1799+1,IF(AND(D1799="",D1800=D1795),C1795+1,1)),IF(AND(C1797="",C1798="",C1799=""),IF(DCalendário6[[#This Row],[Mês]]=D1799,C1799+1,IF(AND(D1799="",D1800=D1796),C1796+1,1)),IF(AND(C1798="",C1799=""),IF(DCalendário6[[#This Row],[Mês]]=D1799,C1799+1,IF(AND(D1799="",D1800=D1797),C1797+1,1)),IF(DCalendário6[[#This Row],[Mês]]=D1799,C1799+1,IF(AND(D1799="",D1800=D1798),C1798+1,1))))))</f>
        <v/>
      </c>
      <c r="D1800" s="14" t="str">
        <f>IF(DCalendário6[[#This Row],[Dia Útil]]="","",(MONTH($B1800)))</f>
        <v/>
      </c>
      <c r="E1800" s="14">
        <f t="shared" si="28"/>
        <v>2022</v>
      </c>
      <c r="F1800" s="14">
        <f>MONTH(DCalendário6[[#This Row],[Dia]])</f>
        <v>12</v>
      </c>
      <c r="G1800" s="14" t="str">
        <f>MONTH(DCalendário6[[#This Row],[Dia]])&amp;" - "&amp;DCalendário6[[#This Row],[Ano]]</f>
        <v>12 - 2022</v>
      </c>
      <c r="H1800" s="14" t="str">
        <f>IF(DCalendário6[[#This Row],[Dia Útil]]="","",DCalendário6[[#This Row],[Semana Ano]])</f>
        <v/>
      </c>
      <c r="I1800" s="14">
        <f>WEEKNUM(DCalendário6[[#This Row],[Dia]])</f>
        <v>50</v>
      </c>
      <c r="J1800" s="14" cm="1">
        <f t="array" aca="1" ref="J180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800" s="16">
        <f>WEEKDAY(DCalendário6[[#This Row],[Dia]])</f>
        <v>1</v>
      </c>
      <c r="L1800" s="1" t="str">
        <f>IFERROR(VLOOKUP(A1800,Tabela4[],1,0),"")</f>
        <v/>
      </c>
      <c r="M180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800" s="16">
        <f>IF(DCalendário6[[#This Row],[Dia Útil2]]="Feriado","Feriado",IF(AND(DCalendário6[[#This Row],[Dia Útil]]="",DCalendário6[[#This Row],[Mês Total]]=F1793),N1793+1,IF(DCalendário6[[#This Row],[Dia Útil]]="",1,"")))</f>
        <v>1</v>
      </c>
      <c r="O180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1800" s="16"/>
      <c r="Q1800" s="17"/>
    </row>
    <row r="1801" spans="1:17" x14ac:dyDescent="0.25">
      <c r="A1801" s="1">
        <v>44900</v>
      </c>
      <c r="B1801" s="1">
        <f>IF(AND(DCalendário6[[#This Row],[Dia da semana]]&gt;1,DCalendário6[[#This Row],[Dia da semana]]&lt;7,DCalendário6[[#This Row],[Feriados]]=""),DCalendário6[[#This Row],[Dia]],"")</f>
        <v>44900</v>
      </c>
      <c r="C1801" s="16">
        <f>IF(DCalendário6[[#This Row],[Mês]]="","",IF(AND(C1797="",C1798="",C1799="",C1800=""),IF(DCalendário6[[#This Row],[Mês]]=D1800,C1800+1,IF(AND(D1800="",D1801=D1796),C1796+1,1)),IF(AND(C1798="",C1799="",C1800=""),IF(DCalendário6[[#This Row],[Mês]]=D1800,C1800+1,IF(AND(D1800="",D1801=D1797),C1797+1,1)),IF(AND(C1799="",C1800=""),IF(DCalendário6[[#This Row],[Mês]]=D1800,C1800+1,IF(AND(D1800="",D1801=D1798),C1798+1,1)),IF(DCalendário6[[#This Row],[Mês]]=D1800,C1800+1,IF(AND(D1800="",D1801=D1799),C1799+1,1))))))</f>
        <v>3</v>
      </c>
      <c r="D1801" s="14">
        <f>IF(DCalendário6[[#This Row],[Dia Útil]]="","",(MONTH($B1801)))</f>
        <v>12</v>
      </c>
      <c r="E1801" s="14">
        <f t="shared" si="28"/>
        <v>2022</v>
      </c>
      <c r="F1801" s="14">
        <f>MONTH(DCalendário6[[#This Row],[Dia]])</f>
        <v>12</v>
      </c>
      <c r="G1801" s="14" t="str">
        <f>MONTH(DCalendário6[[#This Row],[Dia]])&amp;" - "&amp;DCalendário6[[#This Row],[Ano]]</f>
        <v>12 - 2022</v>
      </c>
      <c r="H1801" s="14">
        <f>IF(DCalendário6[[#This Row],[Dia Útil]]="","",DCalendário6[[#This Row],[Semana Ano]])</f>
        <v>50</v>
      </c>
      <c r="I1801" s="14">
        <f>WEEKNUM(DCalendário6[[#This Row],[Dia]])</f>
        <v>50</v>
      </c>
      <c r="J1801" s="14" cm="1">
        <f t="array" aca="1" ref="J180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801" s="16">
        <f>WEEKDAY(DCalendário6[[#This Row],[Dia]])</f>
        <v>2</v>
      </c>
      <c r="L1801" s="1" t="str">
        <f>IFERROR(VLOOKUP(A1801,Tabela4[],1,0),"")</f>
        <v/>
      </c>
      <c r="M180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44900</v>
      </c>
      <c r="N1801" s="16" t="str">
        <f>IF(DCalendário6[[#This Row],[Dia Útil2]]="Feriado","Feriado",IF(AND(DCalendário6[[#This Row],[Dia Útil]]="",DCalendário6[[#This Row],[Mês Total]]=F1794),N1794+1,IF(DCalendário6[[#This Row],[Dia Útil]]="",1,"")))</f>
        <v/>
      </c>
      <c r="O180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1801" s="16"/>
      <c r="Q1801" s="17"/>
    </row>
    <row r="1802" spans="1:17" x14ac:dyDescent="0.25">
      <c r="A1802" s="1">
        <v>44901</v>
      </c>
      <c r="B1802" s="1">
        <f>IF(AND(DCalendário6[[#This Row],[Dia da semana]]&gt;1,DCalendário6[[#This Row],[Dia da semana]]&lt;7,DCalendário6[[#This Row],[Feriados]]=""),DCalendário6[[#This Row],[Dia]],"")</f>
        <v>44901</v>
      </c>
      <c r="C1802" s="16">
        <f>IF(DCalendário6[[#This Row],[Mês]]="","",IF(AND(C1798="",C1799="",C1800="",C1801=""),IF(DCalendário6[[#This Row],[Mês]]=D1801,C1801+1,IF(AND(D1801="",D1802=D1797),C1797+1,1)),IF(AND(C1799="",C1800="",C1801=""),IF(DCalendário6[[#This Row],[Mês]]=D1801,C1801+1,IF(AND(D1801="",D1802=D1798),C1798+1,1)),IF(AND(C1800="",C1801=""),IF(DCalendário6[[#This Row],[Mês]]=D1801,C1801+1,IF(AND(D1801="",D1802=D1799),C1799+1,1)),IF(DCalendário6[[#This Row],[Mês]]=D1801,C1801+1,IF(AND(D1801="",D1802=D1800),C1800+1,1))))))</f>
        <v>4</v>
      </c>
      <c r="D1802" s="14">
        <f>IF(DCalendário6[[#This Row],[Dia Útil]]="","",(MONTH($B1802)))</f>
        <v>12</v>
      </c>
      <c r="E1802" s="14">
        <f t="shared" si="28"/>
        <v>2022</v>
      </c>
      <c r="F1802" s="14">
        <f>MONTH(DCalendário6[[#This Row],[Dia]])</f>
        <v>12</v>
      </c>
      <c r="G1802" s="14" t="str">
        <f>MONTH(DCalendário6[[#This Row],[Dia]])&amp;" - "&amp;DCalendário6[[#This Row],[Ano]]</f>
        <v>12 - 2022</v>
      </c>
      <c r="H1802" s="14">
        <f>IF(DCalendário6[[#This Row],[Dia Útil]]="","",DCalendário6[[#This Row],[Semana Ano]])</f>
        <v>50</v>
      </c>
      <c r="I1802" s="14">
        <f>WEEKNUM(DCalendário6[[#This Row],[Dia]])</f>
        <v>50</v>
      </c>
      <c r="J1802" s="14" cm="1">
        <f t="array" aca="1" ref="J180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802" s="16">
        <f>WEEKDAY(DCalendário6[[#This Row],[Dia]])</f>
        <v>3</v>
      </c>
      <c r="L1802" s="1" t="str">
        <f>IFERROR(VLOOKUP(A1802,Tabela4[],1,0),"")</f>
        <v/>
      </c>
      <c r="M180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44901</v>
      </c>
      <c r="N1802" s="16" t="str">
        <f>IF(DCalendário6[[#This Row],[Dia Útil2]]="Feriado","Feriado",IF(AND(DCalendário6[[#This Row],[Dia Útil]]="",DCalendário6[[#This Row],[Mês Total]]=F1795),N1795+1,IF(DCalendário6[[#This Row],[Dia Útil]]="",1,"")))</f>
        <v/>
      </c>
      <c r="O180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1802" s="16"/>
      <c r="Q1802" s="17"/>
    </row>
    <row r="1803" spans="1:17" x14ac:dyDescent="0.25">
      <c r="A1803" s="1">
        <v>44902</v>
      </c>
      <c r="B1803" s="1">
        <f>IF(AND(DCalendário6[[#This Row],[Dia da semana]]&gt;1,DCalendário6[[#This Row],[Dia da semana]]&lt;7,DCalendário6[[#This Row],[Feriados]]=""),DCalendário6[[#This Row],[Dia]],"")</f>
        <v>44902</v>
      </c>
      <c r="C1803" s="16">
        <f>IF(DCalendário6[[#This Row],[Mês]]="","",IF(AND(C1799="",C1800="",C1801="",C1802=""),IF(DCalendário6[[#This Row],[Mês]]=D1802,C1802+1,IF(AND(D1802="",D1803=D1798),C1798+1,1)),IF(AND(C1800="",C1801="",C1802=""),IF(DCalendário6[[#This Row],[Mês]]=D1802,C1802+1,IF(AND(D1802="",D1803=D1799),C1799+1,1)),IF(AND(C1801="",C1802=""),IF(DCalendário6[[#This Row],[Mês]]=D1802,C1802+1,IF(AND(D1802="",D1803=D1800),C1800+1,1)),IF(DCalendário6[[#This Row],[Mês]]=D1802,C1802+1,IF(AND(D1802="",D1803=D1801),C1801+1,1))))))</f>
        <v>5</v>
      </c>
      <c r="D1803" s="14">
        <f>IF(DCalendário6[[#This Row],[Dia Útil]]="","",(MONTH($B1803)))</f>
        <v>12</v>
      </c>
      <c r="E1803" s="14">
        <f t="shared" si="28"/>
        <v>2022</v>
      </c>
      <c r="F1803" s="14">
        <f>MONTH(DCalendário6[[#This Row],[Dia]])</f>
        <v>12</v>
      </c>
      <c r="G1803" s="14" t="str">
        <f>MONTH(DCalendário6[[#This Row],[Dia]])&amp;" - "&amp;DCalendário6[[#This Row],[Ano]]</f>
        <v>12 - 2022</v>
      </c>
      <c r="H1803" s="14">
        <f>IF(DCalendário6[[#This Row],[Dia Útil]]="","",DCalendário6[[#This Row],[Semana Ano]])</f>
        <v>50</v>
      </c>
      <c r="I1803" s="14">
        <f>WEEKNUM(DCalendário6[[#This Row],[Dia]])</f>
        <v>50</v>
      </c>
      <c r="J1803" s="14" cm="1">
        <f t="array" aca="1" ref="J180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803" s="16">
        <f>WEEKDAY(DCalendário6[[#This Row],[Dia]])</f>
        <v>4</v>
      </c>
      <c r="L1803" s="1" t="str">
        <f>IFERROR(VLOOKUP(A1803,Tabela4[],1,0),"")</f>
        <v/>
      </c>
      <c r="M180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44902</v>
      </c>
      <c r="N1803" s="16" t="str">
        <f>IF(DCalendário6[[#This Row],[Dia Útil2]]="Feriado","Feriado",IF(AND(DCalendário6[[#This Row],[Dia Útil]]="",DCalendário6[[#This Row],[Mês Total]]=F1796),N1796+1,IF(DCalendário6[[#This Row],[Dia Útil]]="",1,"")))</f>
        <v/>
      </c>
      <c r="O180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1803" s="16"/>
      <c r="Q1803" s="17"/>
    </row>
    <row r="1804" spans="1:17" x14ac:dyDescent="0.25">
      <c r="A1804" s="1">
        <v>44903</v>
      </c>
      <c r="B1804" s="1">
        <f>IF(AND(DCalendário6[[#This Row],[Dia da semana]]&gt;1,DCalendário6[[#This Row],[Dia da semana]]&lt;7,DCalendário6[[#This Row],[Feriados]]=""),DCalendário6[[#This Row],[Dia]],"")</f>
        <v>44903</v>
      </c>
      <c r="C1804" s="16">
        <f>IF(DCalendário6[[#This Row],[Mês]]="","",IF(AND(C1800="",C1801="",C1802="",C1803=""),IF(DCalendário6[[#This Row],[Mês]]=D1803,C1803+1,IF(AND(D1803="",D1804=D1799),C1799+1,1)),IF(AND(C1801="",C1802="",C1803=""),IF(DCalendário6[[#This Row],[Mês]]=D1803,C1803+1,IF(AND(D1803="",D1804=D1800),C1800+1,1)),IF(AND(C1802="",C1803=""),IF(DCalendário6[[#This Row],[Mês]]=D1803,C1803+1,IF(AND(D1803="",D1804=D1801),C1801+1,1)),IF(DCalendário6[[#This Row],[Mês]]=D1803,C1803+1,IF(AND(D1803="",D1804=D1802),C1802+1,1))))))</f>
        <v>6</v>
      </c>
      <c r="D1804" s="14">
        <f>IF(DCalendário6[[#This Row],[Dia Útil]]="","",(MONTH($B1804)))</f>
        <v>12</v>
      </c>
      <c r="E1804" s="14">
        <f t="shared" si="28"/>
        <v>2022</v>
      </c>
      <c r="F1804" s="14">
        <f>MONTH(DCalendário6[[#This Row],[Dia]])</f>
        <v>12</v>
      </c>
      <c r="G1804" s="14" t="str">
        <f>MONTH(DCalendário6[[#This Row],[Dia]])&amp;" - "&amp;DCalendário6[[#This Row],[Ano]]</f>
        <v>12 - 2022</v>
      </c>
      <c r="H1804" s="14">
        <f>IF(DCalendário6[[#This Row],[Dia Útil]]="","",DCalendário6[[#This Row],[Semana Ano]])</f>
        <v>50</v>
      </c>
      <c r="I1804" s="14">
        <f>WEEKNUM(DCalendário6[[#This Row],[Dia]])</f>
        <v>50</v>
      </c>
      <c r="J1804" s="14" cm="1">
        <f t="array" aca="1" ref="J180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804" s="16">
        <f>WEEKDAY(DCalendário6[[#This Row],[Dia]])</f>
        <v>5</v>
      </c>
      <c r="L1804" s="1" t="str">
        <f>IFERROR(VLOOKUP(A1804,Tabela4[],1,0),"")</f>
        <v/>
      </c>
      <c r="M180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44903</v>
      </c>
      <c r="N1804" s="16" t="str">
        <f>IF(DCalendário6[[#This Row],[Dia Útil2]]="Feriado","Feriado",IF(AND(DCalendário6[[#This Row],[Dia Útil]]="",DCalendário6[[#This Row],[Mês Total]]=F1797),N1797+1,IF(DCalendário6[[#This Row],[Dia Útil]]="",1,"")))</f>
        <v/>
      </c>
      <c r="O180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1804" s="16"/>
      <c r="Q1804" s="17"/>
    </row>
    <row r="1805" spans="1:17" x14ac:dyDescent="0.25">
      <c r="A1805" s="1">
        <v>44904</v>
      </c>
      <c r="B1805" s="1">
        <f>IF(AND(DCalendário6[[#This Row],[Dia da semana]]&gt;1,DCalendário6[[#This Row],[Dia da semana]]&lt;7,DCalendário6[[#This Row],[Feriados]]=""),DCalendário6[[#This Row],[Dia]],"")</f>
        <v>44904</v>
      </c>
      <c r="C1805" s="16">
        <f>IF(DCalendário6[[#This Row],[Mês]]="","",IF(AND(C1801="",C1802="",C1803="",C1804=""),IF(DCalendário6[[#This Row],[Mês]]=D1804,C1804+1,IF(AND(D1804="",D1805=D1800),C1800+1,1)),IF(AND(C1802="",C1803="",C1804=""),IF(DCalendário6[[#This Row],[Mês]]=D1804,C1804+1,IF(AND(D1804="",D1805=D1801),C1801+1,1)),IF(AND(C1803="",C1804=""),IF(DCalendário6[[#This Row],[Mês]]=D1804,C1804+1,IF(AND(D1804="",D1805=D1802),C1802+1,1)),IF(DCalendário6[[#This Row],[Mês]]=D1804,C1804+1,IF(AND(D1804="",D1805=D1803),C1803+1,1))))))</f>
        <v>7</v>
      </c>
      <c r="D1805" s="14">
        <f>IF(DCalendário6[[#This Row],[Dia Útil]]="","",(MONTH($B1805)))</f>
        <v>12</v>
      </c>
      <c r="E1805" s="14">
        <f t="shared" si="28"/>
        <v>2022</v>
      </c>
      <c r="F1805" s="14">
        <f>MONTH(DCalendário6[[#This Row],[Dia]])</f>
        <v>12</v>
      </c>
      <c r="G1805" s="14" t="str">
        <f>MONTH(DCalendário6[[#This Row],[Dia]])&amp;" - "&amp;DCalendário6[[#This Row],[Ano]]</f>
        <v>12 - 2022</v>
      </c>
      <c r="H1805" s="14">
        <f>IF(DCalendário6[[#This Row],[Dia Útil]]="","",DCalendário6[[#This Row],[Semana Ano]])</f>
        <v>50</v>
      </c>
      <c r="I1805" s="14">
        <f>WEEKNUM(DCalendário6[[#This Row],[Dia]])</f>
        <v>50</v>
      </c>
      <c r="J1805" s="14" cm="1">
        <f t="array" aca="1" ref="J180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805" s="16">
        <f>WEEKDAY(DCalendário6[[#This Row],[Dia]])</f>
        <v>6</v>
      </c>
      <c r="L1805" s="1" t="str">
        <f>IFERROR(VLOOKUP(A1805,Tabela4[],1,0),"")</f>
        <v/>
      </c>
      <c r="M180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44904</v>
      </c>
      <c r="N1805" s="16" t="str">
        <f>IF(DCalendário6[[#This Row],[Dia Útil2]]="Feriado","Feriado",IF(AND(DCalendário6[[#This Row],[Dia Útil]]="",DCalendário6[[#This Row],[Mês Total]]=F1798),N1798+1,IF(DCalendário6[[#This Row],[Dia Útil]]="",1,"")))</f>
        <v/>
      </c>
      <c r="O180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1805" s="16"/>
      <c r="Q1805" s="17"/>
    </row>
    <row r="1806" spans="1:17" x14ac:dyDescent="0.25">
      <c r="A1806" s="1">
        <v>44905</v>
      </c>
      <c r="B1806" s="1" t="str">
        <f>IF(AND(DCalendário6[[#This Row],[Dia da semana]]&gt;1,DCalendário6[[#This Row],[Dia da semana]]&lt;7,DCalendário6[[#This Row],[Feriados]]=""),DCalendário6[[#This Row],[Dia]],"")</f>
        <v/>
      </c>
      <c r="C1806" s="16" t="str">
        <f>IF(DCalendário6[[#This Row],[Mês]]="","",IF(AND(C1802="",C1803="",C1804="",C1805=""),IF(DCalendário6[[#This Row],[Mês]]=D1805,C1805+1,IF(AND(D1805="",D1806=D1801),C1801+1,1)),IF(AND(C1803="",C1804="",C1805=""),IF(DCalendário6[[#This Row],[Mês]]=D1805,C1805+1,IF(AND(D1805="",D1806=D1802),C1802+1,1)),IF(AND(C1804="",C1805=""),IF(DCalendário6[[#This Row],[Mês]]=D1805,C1805+1,IF(AND(D1805="",D1806=D1803),C1803+1,1)),IF(DCalendário6[[#This Row],[Mês]]=D1805,C1805+1,IF(AND(D1805="",D1806=D1804),C1804+1,1))))))</f>
        <v/>
      </c>
      <c r="D1806" s="14" t="str">
        <f>IF(DCalendário6[[#This Row],[Dia Útil]]="","",(MONTH($B1806)))</f>
        <v/>
      </c>
      <c r="E1806" s="14">
        <f t="shared" si="28"/>
        <v>2022</v>
      </c>
      <c r="F1806" s="14">
        <f>MONTH(DCalendário6[[#This Row],[Dia]])</f>
        <v>12</v>
      </c>
      <c r="G1806" s="14" t="str">
        <f>MONTH(DCalendário6[[#This Row],[Dia]])&amp;" - "&amp;DCalendário6[[#This Row],[Ano]]</f>
        <v>12 - 2022</v>
      </c>
      <c r="H1806" s="14" t="str">
        <f>IF(DCalendário6[[#This Row],[Dia Útil]]="","",DCalendário6[[#This Row],[Semana Ano]])</f>
        <v/>
      </c>
      <c r="I1806" s="14">
        <f>WEEKNUM(DCalendário6[[#This Row],[Dia]])</f>
        <v>50</v>
      </c>
      <c r="J1806" s="14" cm="1">
        <f t="array" aca="1" ref="J180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806" s="16">
        <f>WEEKDAY(DCalendário6[[#This Row],[Dia]])</f>
        <v>7</v>
      </c>
      <c r="L1806" s="1" t="str">
        <f>IFERROR(VLOOKUP(A1806,Tabela4[],1,0),"")</f>
        <v/>
      </c>
      <c r="M180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806" s="16">
        <f>IF(DCalendário6[[#This Row],[Dia Útil2]]="Feriado","Feriado",IF(AND(DCalendário6[[#This Row],[Dia Útil]]="",DCalendário6[[#This Row],[Mês Total]]=F1799),N1799+1,IF(DCalendário6[[#This Row],[Dia Útil]]="",1,"")))</f>
        <v>2</v>
      </c>
      <c r="O180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1806" s="16"/>
      <c r="Q1806" s="17"/>
    </row>
    <row r="1807" spans="1:17" x14ac:dyDescent="0.25">
      <c r="A1807" s="1">
        <v>44906</v>
      </c>
      <c r="B1807" s="1" t="str">
        <f>IF(AND(DCalendário6[[#This Row],[Dia da semana]]&gt;1,DCalendário6[[#This Row],[Dia da semana]]&lt;7,DCalendário6[[#This Row],[Feriados]]=""),DCalendário6[[#This Row],[Dia]],"")</f>
        <v/>
      </c>
      <c r="C1807" s="16" t="str">
        <f>IF(DCalendário6[[#This Row],[Mês]]="","",IF(AND(C1803="",C1804="",C1805="",C1806=""),IF(DCalendário6[[#This Row],[Mês]]=D1806,C1806+1,IF(AND(D1806="",D1807=D1802),C1802+1,1)),IF(AND(C1804="",C1805="",C1806=""),IF(DCalendário6[[#This Row],[Mês]]=D1806,C1806+1,IF(AND(D1806="",D1807=D1803),C1803+1,1)),IF(AND(C1805="",C1806=""),IF(DCalendário6[[#This Row],[Mês]]=D1806,C1806+1,IF(AND(D1806="",D1807=D1804),C1804+1,1)),IF(DCalendário6[[#This Row],[Mês]]=D1806,C1806+1,IF(AND(D1806="",D1807=D1805),C1805+1,1))))))</f>
        <v/>
      </c>
      <c r="D1807" s="14" t="str">
        <f>IF(DCalendário6[[#This Row],[Dia Útil]]="","",(MONTH($B1807)))</f>
        <v/>
      </c>
      <c r="E1807" s="14">
        <f t="shared" si="28"/>
        <v>2022</v>
      </c>
      <c r="F1807" s="14">
        <f>MONTH(DCalendário6[[#This Row],[Dia]])</f>
        <v>12</v>
      </c>
      <c r="G1807" s="14" t="str">
        <f>MONTH(DCalendário6[[#This Row],[Dia]])&amp;" - "&amp;DCalendário6[[#This Row],[Ano]]</f>
        <v>12 - 2022</v>
      </c>
      <c r="H1807" s="14" t="str">
        <f>IF(DCalendário6[[#This Row],[Dia Útil]]="","",DCalendário6[[#This Row],[Semana Ano]])</f>
        <v/>
      </c>
      <c r="I1807" s="14">
        <f>WEEKNUM(DCalendário6[[#This Row],[Dia]])</f>
        <v>51</v>
      </c>
      <c r="J1807" s="14" cm="1">
        <f t="array" aca="1" ref="J180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807" s="16">
        <f>WEEKDAY(DCalendário6[[#This Row],[Dia]])</f>
        <v>1</v>
      </c>
      <c r="L1807" s="1" t="str">
        <f>IFERROR(VLOOKUP(A1807,Tabela4[],1,0),"")</f>
        <v/>
      </c>
      <c r="M180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807" s="16">
        <f>IF(DCalendário6[[#This Row],[Dia Útil2]]="Feriado","Feriado",IF(AND(DCalendário6[[#This Row],[Dia Útil]]="",DCalendário6[[#This Row],[Mês Total]]=F1800),N1800+1,IF(DCalendário6[[#This Row],[Dia Útil]]="",1,"")))</f>
        <v>2</v>
      </c>
      <c r="O180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1807" s="16"/>
      <c r="Q1807" s="17"/>
    </row>
    <row r="1808" spans="1:17" x14ac:dyDescent="0.25">
      <c r="A1808" s="1">
        <v>44907</v>
      </c>
      <c r="B1808" s="1">
        <f>IF(AND(DCalendário6[[#This Row],[Dia da semana]]&gt;1,DCalendário6[[#This Row],[Dia da semana]]&lt;7,DCalendário6[[#This Row],[Feriados]]=""),DCalendário6[[#This Row],[Dia]],"")</f>
        <v>44907</v>
      </c>
      <c r="C1808" s="16">
        <f>IF(DCalendário6[[#This Row],[Mês]]="","",IF(AND(C1804="",C1805="",C1806="",C1807=""),IF(DCalendário6[[#This Row],[Mês]]=D1807,C1807+1,IF(AND(D1807="",D1808=D1803),C1803+1,1)),IF(AND(C1805="",C1806="",C1807=""),IF(DCalendário6[[#This Row],[Mês]]=D1807,C1807+1,IF(AND(D1807="",D1808=D1804),C1804+1,1)),IF(AND(C1806="",C1807=""),IF(DCalendário6[[#This Row],[Mês]]=D1807,C1807+1,IF(AND(D1807="",D1808=D1805),C1805+1,1)),IF(DCalendário6[[#This Row],[Mês]]=D1807,C1807+1,IF(AND(D1807="",D1808=D1806),C1806+1,1))))))</f>
        <v>8</v>
      </c>
      <c r="D1808" s="14">
        <f>IF(DCalendário6[[#This Row],[Dia Útil]]="","",(MONTH($B1808)))</f>
        <v>12</v>
      </c>
      <c r="E1808" s="14">
        <f t="shared" si="28"/>
        <v>2022</v>
      </c>
      <c r="F1808" s="14">
        <f>MONTH(DCalendário6[[#This Row],[Dia]])</f>
        <v>12</v>
      </c>
      <c r="G1808" s="14" t="str">
        <f>MONTH(DCalendário6[[#This Row],[Dia]])&amp;" - "&amp;DCalendário6[[#This Row],[Ano]]</f>
        <v>12 - 2022</v>
      </c>
      <c r="H1808" s="14">
        <f>IF(DCalendário6[[#This Row],[Dia Útil]]="","",DCalendário6[[#This Row],[Semana Ano]])</f>
        <v>51</v>
      </c>
      <c r="I1808" s="14">
        <f>WEEKNUM(DCalendário6[[#This Row],[Dia]])</f>
        <v>51</v>
      </c>
      <c r="J1808" s="14" cm="1">
        <f t="array" aca="1" ref="J180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808" s="16">
        <f>WEEKDAY(DCalendário6[[#This Row],[Dia]])</f>
        <v>2</v>
      </c>
      <c r="L1808" s="1" t="str">
        <f>IFERROR(VLOOKUP(A1808,Tabela4[],1,0),"")</f>
        <v/>
      </c>
      <c r="M180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44907</v>
      </c>
      <c r="N1808" s="16" t="str">
        <f>IF(DCalendário6[[#This Row],[Dia Útil2]]="Feriado","Feriado",IF(AND(DCalendário6[[#This Row],[Dia Útil]]="",DCalendário6[[#This Row],[Mês Total]]=F1801),N1801+1,IF(DCalendário6[[#This Row],[Dia Útil]]="",1,"")))</f>
        <v/>
      </c>
      <c r="O180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1808" s="16"/>
      <c r="Q1808" s="17"/>
    </row>
    <row r="1809" spans="1:17" x14ac:dyDescent="0.25">
      <c r="A1809" s="1">
        <v>44908</v>
      </c>
      <c r="B1809" s="1">
        <f>IF(AND(DCalendário6[[#This Row],[Dia da semana]]&gt;1,DCalendário6[[#This Row],[Dia da semana]]&lt;7,DCalendário6[[#This Row],[Feriados]]=""),DCalendário6[[#This Row],[Dia]],"")</f>
        <v>44908</v>
      </c>
      <c r="C1809" s="16">
        <f>IF(DCalendário6[[#This Row],[Mês]]="","",IF(AND(C1805="",C1806="",C1807="",C1808=""),IF(DCalendário6[[#This Row],[Mês]]=D1808,C1808+1,IF(AND(D1808="",D1809=D1804),C1804+1,1)),IF(AND(C1806="",C1807="",C1808=""),IF(DCalendário6[[#This Row],[Mês]]=D1808,C1808+1,IF(AND(D1808="",D1809=D1805),C1805+1,1)),IF(AND(C1807="",C1808=""),IF(DCalendário6[[#This Row],[Mês]]=D1808,C1808+1,IF(AND(D1808="",D1809=D1806),C1806+1,1)),IF(DCalendário6[[#This Row],[Mês]]=D1808,C1808+1,IF(AND(D1808="",D1809=D1807),C1807+1,1))))))</f>
        <v>9</v>
      </c>
      <c r="D1809" s="14">
        <f>IF(DCalendário6[[#This Row],[Dia Útil]]="","",(MONTH($B1809)))</f>
        <v>12</v>
      </c>
      <c r="E1809" s="14">
        <f t="shared" si="28"/>
        <v>2022</v>
      </c>
      <c r="F1809" s="14">
        <f>MONTH(DCalendário6[[#This Row],[Dia]])</f>
        <v>12</v>
      </c>
      <c r="G1809" s="14" t="str">
        <f>MONTH(DCalendário6[[#This Row],[Dia]])&amp;" - "&amp;DCalendário6[[#This Row],[Ano]]</f>
        <v>12 - 2022</v>
      </c>
      <c r="H1809" s="14">
        <f>IF(DCalendário6[[#This Row],[Dia Útil]]="","",DCalendário6[[#This Row],[Semana Ano]])</f>
        <v>51</v>
      </c>
      <c r="I1809" s="14">
        <f>WEEKNUM(DCalendário6[[#This Row],[Dia]])</f>
        <v>51</v>
      </c>
      <c r="J1809" s="14" cm="1">
        <f t="array" aca="1" ref="J180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809" s="16">
        <f>WEEKDAY(DCalendário6[[#This Row],[Dia]])</f>
        <v>3</v>
      </c>
      <c r="L1809" s="1" t="str">
        <f>IFERROR(VLOOKUP(A1809,Tabela4[],1,0),"")</f>
        <v/>
      </c>
      <c r="M180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44908</v>
      </c>
      <c r="N1809" s="16" t="str">
        <f>IF(DCalendário6[[#This Row],[Dia Útil2]]="Feriado","Feriado",IF(AND(DCalendário6[[#This Row],[Dia Útil]]="",DCalendário6[[#This Row],[Mês Total]]=F1802),N1802+1,IF(DCalendário6[[#This Row],[Dia Útil]]="",1,"")))</f>
        <v/>
      </c>
      <c r="O180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1809" s="16"/>
      <c r="Q1809" s="17"/>
    </row>
    <row r="1810" spans="1:17" x14ac:dyDescent="0.25">
      <c r="A1810" s="1">
        <v>44909</v>
      </c>
      <c r="B1810" s="1">
        <f>IF(AND(DCalendário6[[#This Row],[Dia da semana]]&gt;1,DCalendário6[[#This Row],[Dia da semana]]&lt;7,DCalendário6[[#This Row],[Feriados]]=""),DCalendário6[[#This Row],[Dia]],"")</f>
        <v>44909</v>
      </c>
      <c r="C1810" s="16">
        <f>IF(DCalendário6[[#This Row],[Mês]]="","",IF(AND(C1806="",C1807="",C1808="",C1809=""),IF(DCalendário6[[#This Row],[Mês]]=D1809,C1809+1,IF(AND(D1809="",D1810=D1805),C1805+1,1)),IF(AND(C1807="",C1808="",C1809=""),IF(DCalendário6[[#This Row],[Mês]]=D1809,C1809+1,IF(AND(D1809="",D1810=D1806),C1806+1,1)),IF(AND(C1808="",C1809=""),IF(DCalendário6[[#This Row],[Mês]]=D1809,C1809+1,IF(AND(D1809="",D1810=D1807),C1807+1,1)),IF(DCalendário6[[#This Row],[Mês]]=D1809,C1809+1,IF(AND(D1809="",D1810=D1808),C1808+1,1))))))</f>
        <v>10</v>
      </c>
      <c r="D1810" s="14">
        <f>IF(DCalendário6[[#This Row],[Dia Útil]]="","",(MONTH($B1810)))</f>
        <v>12</v>
      </c>
      <c r="E1810" s="14">
        <f t="shared" si="28"/>
        <v>2022</v>
      </c>
      <c r="F1810" s="14">
        <f>MONTH(DCalendário6[[#This Row],[Dia]])</f>
        <v>12</v>
      </c>
      <c r="G1810" s="14" t="str">
        <f>MONTH(DCalendário6[[#This Row],[Dia]])&amp;" - "&amp;DCalendário6[[#This Row],[Ano]]</f>
        <v>12 - 2022</v>
      </c>
      <c r="H1810" s="14">
        <f>IF(DCalendário6[[#This Row],[Dia Útil]]="","",DCalendário6[[#This Row],[Semana Ano]])</f>
        <v>51</v>
      </c>
      <c r="I1810" s="14">
        <f>WEEKNUM(DCalendário6[[#This Row],[Dia]])</f>
        <v>51</v>
      </c>
      <c r="J1810" s="14" cm="1">
        <f t="array" aca="1" ref="J181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810" s="16">
        <f>WEEKDAY(DCalendário6[[#This Row],[Dia]])</f>
        <v>4</v>
      </c>
      <c r="L1810" s="1" t="str">
        <f>IFERROR(VLOOKUP(A1810,Tabela4[],1,0),"")</f>
        <v/>
      </c>
      <c r="M181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44909</v>
      </c>
      <c r="N1810" s="16" t="str">
        <f>IF(DCalendário6[[#This Row],[Dia Útil2]]="Feriado","Feriado",IF(AND(DCalendário6[[#This Row],[Dia Útil]]="",DCalendário6[[#This Row],[Mês Total]]=F1803),N1803+1,IF(DCalendário6[[#This Row],[Dia Útil]]="",1,"")))</f>
        <v/>
      </c>
      <c r="O181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1810" s="16"/>
      <c r="Q1810" s="17"/>
    </row>
    <row r="1811" spans="1:17" x14ac:dyDescent="0.25">
      <c r="A1811" s="1">
        <v>44910</v>
      </c>
      <c r="B1811" s="1">
        <f>IF(AND(DCalendário6[[#This Row],[Dia da semana]]&gt;1,DCalendário6[[#This Row],[Dia da semana]]&lt;7,DCalendário6[[#This Row],[Feriados]]=""),DCalendário6[[#This Row],[Dia]],"")</f>
        <v>44910</v>
      </c>
      <c r="C1811" s="16">
        <f>IF(DCalendário6[[#This Row],[Mês]]="","",IF(AND(C1807="",C1808="",C1809="",C1810=""),IF(DCalendário6[[#This Row],[Mês]]=D1810,C1810+1,IF(AND(D1810="",D1811=D1806),C1806+1,1)),IF(AND(C1808="",C1809="",C1810=""),IF(DCalendário6[[#This Row],[Mês]]=D1810,C1810+1,IF(AND(D1810="",D1811=D1807),C1807+1,1)),IF(AND(C1809="",C1810=""),IF(DCalendário6[[#This Row],[Mês]]=D1810,C1810+1,IF(AND(D1810="",D1811=D1808),C1808+1,1)),IF(DCalendário6[[#This Row],[Mês]]=D1810,C1810+1,IF(AND(D1810="",D1811=D1809),C1809+1,1))))))</f>
        <v>11</v>
      </c>
      <c r="D1811" s="14">
        <f>IF(DCalendário6[[#This Row],[Dia Útil]]="","",(MONTH($B1811)))</f>
        <v>12</v>
      </c>
      <c r="E1811" s="14">
        <f t="shared" si="28"/>
        <v>2022</v>
      </c>
      <c r="F1811" s="14">
        <f>MONTH(DCalendário6[[#This Row],[Dia]])</f>
        <v>12</v>
      </c>
      <c r="G1811" s="14" t="str">
        <f>MONTH(DCalendário6[[#This Row],[Dia]])&amp;" - "&amp;DCalendário6[[#This Row],[Ano]]</f>
        <v>12 - 2022</v>
      </c>
      <c r="H1811" s="14">
        <f>IF(DCalendário6[[#This Row],[Dia Útil]]="","",DCalendário6[[#This Row],[Semana Ano]])</f>
        <v>51</v>
      </c>
      <c r="I1811" s="14">
        <f>WEEKNUM(DCalendário6[[#This Row],[Dia]])</f>
        <v>51</v>
      </c>
      <c r="J1811" s="14" cm="1">
        <f t="array" aca="1" ref="J181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811" s="16">
        <f>WEEKDAY(DCalendário6[[#This Row],[Dia]])</f>
        <v>5</v>
      </c>
      <c r="L1811" s="1" t="str">
        <f>IFERROR(VLOOKUP(A1811,Tabela4[],1,0),"")</f>
        <v/>
      </c>
      <c r="M181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44910</v>
      </c>
      <c r="N1811" s="16" t="str">
        <f>IF(DCalendário6[[#This Row],[Dia Útil2]]="Feriado","Feriado",IF(AND(DCalendário6[[#This Row],[Dia Útil]]="",DCalendário6[[#This Row],[Mês Total]]=F1804),N1804+1,IF(DCalendário6[[#This Row],[Dia Útil]]="",1,"")))</f>
        <v/>
      </c>
      <c r="O181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1811" s="16"/>
      <c r="Q1811" s="17"/>
    </row>
    <row r="1812" spans="1:17" x14ac:dyDescent="0.25">
      <c r="A1812" s="1">
        <v>44911</v>
      </c>
      <c r="B1812" s="1">
        <f>IF(AND(DCalendário6[[#This Row],[Dia da semana]]&gt;1,DCalendário6[[#This Row],[Dia da semana]]&lt;7,DCalendário6[[#This Row],[Feriados]]=""),DCalendário6[[#This Row],[Dia]],"")</f>
        <v>44911</v>
      </c>
      <c r="C1812" s="16">
        <f>IF(DCalendário6[[#This Row],[Mês]]="","",IF(AND(C1808="",C1809="",C1810="",C1811=""),IF(DCalendário6[[#This Row],[Mês]]=D1811,C1811+1,IF(AND(D1811="",D1812=D1807),C1807+1,1)),IF(AND(C1809="",C1810="",C1811=""),IF(DCalendário6[[#This Row],[Mês]]=D1811,C1811+1,IF(AND(D1811="",D1812=D1808),C1808+1,1)),IF(AND(C1810="",C1811=""),IF(DCalendário6[[#This Row],[Mês]]=D1811,C1811+1,IF(AND(D1811="",D1812=D1809),C1809+1,1)),IF(DCalendário6[[#This Row],[Mês]]=D1811,C1811+1,IF(AND(D1811="",D1812=D1810),C1810+1,1))))))</f>
        <v>12</v>
      </c>
      <c r="D1812" s="14">
        <f>IF(DCalendário6[[#This Row],[Dia Útil]]="","",(MONTH($B1812)))</f>
        <v>12</v>
      </c>
      <c r="E1812" s="14">
        <f t="shared" si="28"/>
        <v>2022</v>
      </c>
      <c r="F1812" s="14">
        <f>MONTH(DCalendário6[[#This Row],[Dia]])</f>
        <v>12</v>
      </c>
      <c r="G1812" s="14" t="str">
        <f>MONTH(DCalendário6[[#This Row],[Dia]])&amp;" - "&amp;DCalendário6[[#This Row],[Ano]]</f>
        <v>12 - 2022</v>
      </c>
      <c r="H1812" s="14">
        <f>IF(DCalendário6[[#This Row],[Dia Útil]]="","",DCalendário6[[#This Row],[Semana Ano]])</f>
        <v>51</v>
      </c>
      <c r="I1812" s="14">
        <f>WEEKNUM(DCalendário6[[#This Row],[Dia]])</f>
        <v>51</v>
      </c>
      <c r="J1812" s="14" cm="1">
        <f t="array" aca="1" ref="J181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812" s="16">
        <f>WEEKDAY(DCalendário6[[#This Row],[Dia]])</f>
        <v>6</v>
      </c>
      <c r="L1812" s="1" t="str">
        <f>IFERROR(VLOOKUP(A1812,Tabela4[],1,0),"")</f>
        <v/>
      </c>
      <c r="M181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44911</v>
      </c>
      <c r="N1812" s="16" t="str">
        <f>IF(DCalendário6[[#This Row],[Dia Útil2]]="Feriado","Feriado",IF(AND(DCalendário6[[#This Row],[Dia Útil]]="",DCalendário6[[#This Row],[Mês Total]]=F1805),N1805+1,IF(DCalendário6[[#This Row],[Dia Útil]]="",1,"")))</f>
        <v/>
      </c>
      <c r="O181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1812" s="16"/>
      <c r="Q1812" s="17"/>
    </row>
    <row r="1813" spans="1:17" x14ac:dyDescent="0.25">
      <c r="A1813" s="1">
        <v>44912</v>
      </c>
      <c r="B1813" s="1" t="str">
        <f>IF(AND(DCalendário6[[#This Row],[Dia da semana]]&gt;1,DCalendário6[[#This Row],[Dia da semana]]&lt;7,DCalendário6[[#This Row],[Feriados]]=""),DCalendário6[[#This Row],[Dia]],"")</f>
        <v/>
      </c>
      <c r="C1813" s="16" t="str">
        <f>IF(DCalendário6[[#This Row],[Mês]]="","",IF(AND(C1809="",C1810="",C1811="",C1812=""),IF(DCalendário6[[#This Row],[Mês]]=D1812,C1812+1,IF(AND(D1812="",D1813=D1808),C1808+1,1)),IF(AND(C1810="",C1811="",C1812=""),IF(DCalendário6[[#This Row],[Mês]]=D1812,C1812+1,IF(AND(D1812="",D1813=D1809),C1809+1,1)),IF(AND(C1811="",C1812=""),IF(DCalendário6[[#This Row],[Mês]]=D1812,C1812+1,IF(AND(D1812="",D1813=D1810),C1810+1,1)),IF(DCalendário6[[#This Row],[Mês]]=D1812,C1812+1,IF(AND(D1812="",D1813=D1811),C1811+1,1))))))</f>
        <v/>
      </c>
      <c r="D1813" s="14" t="str">
        <f>IF(DCalendário6[[#This Row],[Dia Útil]]="","",(MONTH($B1813)))</f>
        <v/>
      </c>
      <c r="E1813" s="14">
        <f t="shared" si="28"/>
        <v>2022</v>
      </c>
      <c r="F1813" s="14">
        <f>MONTH(DCalendário6[[#This Row],[Dia]])</f>
        <v>12</v>
      </c>
      <c r="G1813" s="14" t="str">
        <f>MONTH(DCalendário6[[#This Row],[Dia]])&amp;" - "&amp;DCalendário6[[#This Row],[Ano]]</f>
        <v>12 - 2022</v>
      </c>
      <c r="H1813" s="14" t="str">
        <f>IF(DCalendário6[[#This Row],[Dia Útil]]="","",DCalendário6[[#This Row],[Semana Ano]])</f>
        <v/>
      </c>
      <c r="I1813" s="14">
        <f>WEEKNUM(DCalendário6[[#This Row],[Dia]])</f>
        <v>51</v>
      </c>
      <c r="J1813" s="14" cm="1">
        <f t="array" aca="1" ref="J181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813" s="16">
        <f>WEEKDAY(DCalendário6[[#This Row],[Dia]])</f>
        <v>7</v>
      </c>
      <c r="L1813" s="1" t="str">
        <f>IFERROR(VLOOKUP(A1813,Tabela4[],1,0),"")</f>
        <v/>
      </c>
      <c r="M181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813" s="16">
        <f>IF(DCalendário6[[#This Row],[Dia Útil2]]="Feriado","Feriado",IF(AND(DCalendário6[[#This Row],[Dia Útil]]="",DCalendário6[[#This Row],[Mês Total]]=F1806),N1806+1,IF(DCalendário6[[#This Row],[Dia Útil]]="",1,"")))</f>
        <v>3</v>
      </c>
      <c r="O181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1813" s="16"/>
      <c r="Q1813" s="17"/>
    </row>
    <row r="1814" spans="1:17" x14ac:dyDescent="0.25">
      <c r="A1814" s="1">
        <v>44913</v>
      </c>
      <c r="B1814" s="1" t="str">
        <f>IF(AND(DCalendário6[[#This Row],[Dia da semana]]&gt;1,DCalendário6[[#This Row],[Dia da semana]]&lt;7,DCalendário6[[#This Row],[Feriados]]=""),DCalendário6[[#This Row],[Dia]],"")</f>
        <v/>
      </c>
      <c r="C1814" s="16" t="str">
        <f>IF(DCalendário6[[#This Row],[Mês]]="","",IF(AND(C1810="",C1811="",C1812="",C1813=""),IF(DCalendário6[[#This Row],[Mês]]=D1813,C1813+1,IF(AND(D1813="",D1814=D1809),C1809+1,1)),IF(AND(C1811="",C1812="",C1813=""),IF(DCalendário6[[#This Row],[Mês]]=D1813,C1813+1,IF(AND(D1813="",D1814=D1810),C1810+1,1)),IF(AND(C1812="",C1813=""),IF(DCalendário6[[#This Row],[Mês]]=D1813,C1813+1,IF(AND(D1813="",D1814=D1811),C1811+1,1)),IF(DCalendário6[[#This Row],[Mês]]=D1813,C1813+1,IF(AND(D1813="",D1814=D1812),C1812+1,1))))))</f>
        <v/>
      </c>
      <c r="D1814" s="14" t="str">
        <f>IF(DCalendário6[[#This Row],[Dia Útil]]="","",(MONTH($B1814)))</f>
        <v/>
      </c>
      <c r="E1814" s="14">
        <f t="shared" si="28"/>
        <v>2022</v>
      </c>
      <c r="F1814" s="14">
        <f>MONTH(DCalendário6[[#This Row],[Dia]])</f>
        <v>12</v>
      </c>
      <c r="G1814" s="14" t="str">
        <f>MONTH(DCalendário6[[#This Row],[Dia]])&amp;" - "&amp;DCalendário6[[#This Row],[Ano]]</f>
        <v>12 - 2022</v>
      </c>
      <c r="H1814" s="14" t="str">
        <f>IF(DCalendário6[[#This Row],[Dia Útil]]="","",DCalendário6[[#This Row],[Semana Ano]])</f>
        <v/>
      </c>
      <c r="I1814" s="14">
        <f>WEEKNUM(DCalendário6[[#This Row],[Dia]])</f>
        <v>52</v>
      </c>
      <c r="J1814" s="14" cm="1">
        <f t="array" aca="1" ref="J181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814" s="16">
        <f>WEEKDAY(DCalendário6[[#This Row],[Dia]])</f>
        <v>1</v>
      </c>
      <c r="L1814" s="1" t="str">
        <f>IFERROR(VLOOKUP(A1814,Tabela4[],1,0),"")</f>
        <v/>
      </c>
      <c r="M181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814" s="16">
        <f>IF(DCalendário6[[#This Row],[Dia Útil2]]="Feriado","Feriado",IF(AND(DCalendário6[[#This Row],[Dia Útil]]="",DCalendário6[[#This Row],[Mês Total]]=F1807),N1807+1,IF(DCalendário6[[#This Row],[Dia Útil]]="",1,"")))</f>
        <v>3</v>
      </c>
      <c r="O181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1814" s="16"/>
      <c r="Q1814" s="17"/>
    </row>
    <row r="1815" spans="1:17" x14ac:dyDescent="0.25">
      <c r="A1815" s="1">
        <v>44914</v>
      </c>
      <c r="B1815" s="1">
        <f>IF(AND(DCalendário6[[#This Row],[Dia da semana]]&gt;1,DCalendário6[[#This Row],[Dia da semana]]&lt;7,DCalendário6[[#This Row],[Feriados]]=""),DCalendário6[[#This Row],[Dia]],"")</f>
        <v>44914</v>
      </c>
      <c r="C1815" s="16">
        <f>IF(DCalendário6[[#This Row],[Mês]]="","",IF(AND(C1811="",C1812="",C1813="",C1814=""),IF(DCalendário6[[#This Row],[Mês]]=D1814,C1814+1,IF(AND(D1814="",D1815=D1810),C1810+1,1)),IF(AND(C1812="",C1813="",C1814=""),IF(DCalendário6[[#This Row],[Mês]]=D1814,C1814+1,IF(AND(D1814="",D1815=D1811),C1811+1,1)),IF(AND(C1813="",C1814=""),IF(DCalendário6[[#This Row],[Mês]]=D1814,C1814+1,IF(AND(D1814="",D1815=D1812),C1812+1,1)),IF(DCalendário6[[#This Row],[Mês]]=D1814,C1814+1,IF(AND(D1814="",D1815=D1813),C1813+1,1))))))</f>
        <v>13</v>
      </c>
      <c r="D1815" s="14">
        <f>IF(DCalendário6[[#This Row],[Dia Útil]]="","",(MONTH($B1815)))</f>
        <v>12</v>
      </c>
      <c r="E1815" s="14">
        <f t="shared" si="28"/>
        <v>2022</v>
      </c>
      <c r="F1815" s="14">
        <f>MONTH(DCalendário6[[#This Row],[Dia]])</f>
        <v>12</v>
      </c>
      <c r="G1815" s="14" t="str">
        <f>MONTH(DCalendário6[[#This Row],[Dia]])&amp;" - "&amp;DCalendário6[[#This Row],[Ano]]</f>
        <v>12 - 2022</v>
      </c>
      <c r="H1815" s="14">
        <f>IF(DCalendário6[[#This Row],[Dia Útil]]="","",DCalendário6[[#This Row],[Semana Ano]])</f>
        <v>52</v>
      </c>
      <c r="I1815" s="14">
        <f>WEEKNUM(DCalendário6[[#This Row],[Dia]])</f>
        <v>52</v>
      </c>
      <c r="J1815" s="14" cm="1">
        <f t="array" aca="1" ref="J181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815" s="16">
        <f>WEEKDAY(DCalendário6[[#This Row],[Dia]])</f>
        <v>2</v>
      </c>
      <c r="L1815" s="1" t="str">
        <f>IFERROR(VLOOKUP(A1815,Tabela4[],1,0),"")</f>
        <v/>
      </c>
      <c r="M181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44914</v>
      </c>
      <c r="N1815" s="16" t="str">
        <f>IF(DCalendário6[[#This Row],[Dia Útil2]]="Feriado","Feriado",IF(AND(DCalendário6[[#This Row],[Dia Útil]]="",DCalendário6[[#This Row],[Mês Total]]=F1808),N1808+1,IF(DCalendário6[[#This Row],[Dia Útil]]="",1,"")))</f>
        <v/>
      </c>
      <c r="O181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1815" s="16"/>
      <c r="Q1815" s="17"/>
    </row>
    <row r="1816" spans="1:17" x14ac:dyDescent="0.25">
      <c r="A1816" s="1">
        <v>44915</v>
      </c>
      <c r="B1816" s="1">
        <f>IF(AND(DCalendário6[[#This Row],[Dia da semana]]&gt;1,DCalendário6[[#This Row],[Dia da semana]]&lt;7,DCalendário6[[#This Row],[Feriados]]=""),DCalendário6[[#This Row],[Dia]],"")</f>
        <v>44915</v>
      </c>
      <c r="C1816" s="16">
        <f>IF(DCalendário6[[#This Row],[Mês]]="","",IF(AND(C1812="",C1813="",C1814="",C1815=""),IF(DCalendário6[[#This Row],[Mês]]=D1815,C1815+1,IF(AND(D1815="",D1816=D1811),C1811+1,1)),IF(AND(C1813="",C1814="",C1815=""),IF(DCalendário6[[#This Row],[Mês]]=D1815,C1815+1,IF(AND(D1815="",D1816=D1812),C1812+1,1)),IF(AND(C1814="",C1815=""),IF(DCalendário6[[#This Row],[Mês]]=D1815,C1815+1,IF(AND(D1815="",D1816=D1813),C1813+1,1)),IF(DCalendário6[[#This Row],[Mês]]=D1815,C1815+1,IF(AND(D1815="",D1816=D1814),C1814+1,1))))))</f>
        <v>14</v>
      </c>
      <c r="D1816" s="14">
        <f>IF(DCalendário6[[#This Row],[Dia Útil]]="","",(MONTH($B1816)))</f>
        <v>12</v>
      </c>
      <c r="E1816" s="14">
        <f t="shared" si="28"/>
        <v>2022</v>
      </c>
      <c r="F1816" s="14">
        <f>MONTH(DCalendário6[[#This Row],[Dia]])</f>
        <v>12</v>
      </c>
      <c r="G1816" s="14" t="str">
        <f>MONTH(DCalendário6[[#This Row],[Dia]])&amp;" - "&amp;DCalendário6[[#This Row],[Ano]]</f>
        <v>12 - 2022</v>
      </c>
      <c r="H1816" s="14">
        <f>IF(DCalendário6[[#This Row],[Dia Útil]]="","",DCalendário6[[#This Row],[Semana Ano]])</f>
        <v>52</v>
      </c>
      <c r="I1816" s="14">
        <f>WEEKNUM(DCalendário6[[#This Row],[Dia]])</f>
        <v>52</v>
      </c>
      <c r="J1816" s="14" cm="1">
        <f t="array" aca="1" ref="J181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816" s="16">
        <f>WEEKDAY(DCalendário6[[#This Row],[Dia]])</f>
        <v>3</v>
      </c>
      <c r="L1816" s="1" t="str">
        <f>IFERROR(VLOOKUP(A1816,Tabela4[],1,0),"")</f>
        <v/>
      </c>
      <c r="M181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44915</v>
      </c>
      <c r="N1816" s="16" t="str">
        <f>IF(DCalendário6[[#This Row],[Dia Útil2]]="Feriado","Feriado",IF(AND(DCalendário6[[#This Row],[Dia Útil]]="",DCalendário6[[#This Row],[Mês Total]]=F1809),N1809+1,IF(DCalendário6[[#This Row],[Dia Útil]]="",1,"")))</f>
        <v/>
      </c>
      <c r="O181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1816" s="16"/>
      <c r="Q1816" s="17"/>
    </row>
    <row r="1817" spans="1:17" x14ac:dyDescent="0.25">
      <c r="A1817" s="1">
        <v>44916</v>
      </c>
      <c r="B1817" s="1">
        <f>IF(AND(DCalendário6[[#This Row],[Dia da semana]]&gt;1,DCalendário6[[#This Row],[Dia da semana]]&lt;7,DCalendário6[[#This Row],[Feriados]]=""),DCalendário6[[#This Row],[Dia]],"")</f>
        <v>44916</v>
      </c>
      <c r="C1817" s="16">
        <f>IF(DCalendário6[[#This Row],[Mês]]="","",IF(AND(C1813="",C1814="",C1815="",C1816=""),IF(DCalendário6[[#This Row],[Mês]]=D1816,C1816+1,IF(AND(D1816="",D1817=D1812),C1812+1,1)),IF(AND(C1814="",C1815="",C1816=""),IF(DCalendário6[[#This Row],[Mês]]=D1816,C1816+1,IF(AND(D1816="",D1817=D1813),C1813+1,1)),IF(AND(C1815="",C1816=""),IF(DCalendário6[[#This Row],[Mês]]=D1816,C1816+1,IF(AND(D1816="",D1817=D1814),C1814+1,1)),IF(DCalendário6[[#This Row],[Mês]]=D1816,C1816+1,IF(AND(D1816="",D1817=D1815),C1815+1,1))))))</f>
        <v>15</v>
      </c>
      <c r="D1817" s="14">
        <f>IF(DCalendário6[[#This Row],[Dia Útil]]="","",(MONTH($B1817)))</f>
        <v>12</v>
      </c>
      <c r="E1817" s="14">
        <f t="shared" si="28"/>
        <v>2022</v>
      </c>
      <c r="F1817" s="14">
        <f>MONTH(DCalendário6[[#This Row],[Dia]])</f>
        <v>12</v>
      </c>
      <c r="G1817" s="14" t="str">
        <f>MONTH(DCalendário6[[#This Row],[Dia]])&amp;" - "&amp;DCalendário6[[#This Row],[Ano]]</f>
        <v>12 - 2022</v>
      </c>
      <c r="H1817" s="14">
        <f>IF(DCalendário6[[#This Row],[Dia Útil]]="","",DCalendário6[[#This Row],[Semana Ano]])</f>
        <v>52</v>
      </c>
      <c r="I1817" s="14">
        <f>WEEKNUM(DCalendário6[[#This Row],[Dia]])</f>
        <v>52</v>
      </c>
      <c r="J1817" s="14" cm="1">
        <f t="array" aca="1" ref="J181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817" s="16">
        <f>WEEKDAY(DCalendário6[[#This Row],[Dia]])</f>
        <v>4</v>
      </c>
      <c r="L1817" s="1" t="str">
        <f>IFERROR(VLOOKUP(A1817,Tabela4[],1,0),"")</f>
        <v/>
      </c>
      <c r="M181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44916</v>
      </c>
      <c r="N1817" s="16" t="str">
        <f>IF(DCalendário6[[#This Row],[Dia Útil2]]="Feriado","Feriado",IF(AND(DCalendário6[[#This Row],[Dia Útil]]="",DCalendário6[[#This Row],[Mês Total]]=F1810),N1810+1,IF(DCalendário6[[#This Row],[Dia Útil]]="",1,"")))</f>
        <v/>
      </c>
      <c r="O181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1817" s="16"/>
      <c r="Q1817" s="17"/>
    </row>
    <row r="1818" spans="1:17" x14ac:dyDescent="0.25">
      <c r="A1818" s="1">
        <v>44917</v>
      </c>
      <c r="B1818" s="1">
        <f>IF(AND(DCalendário6[[#This Row],[Dia da semana]]&gt;1,DCalendário6[[#This Row],[Dia da semana]]&lt;7,DCalendário6[[#This Row],[Feriados]]=""),DCalendário6[[#This Row],[Dia]],"")</f>
        <v>44917</v>
      </c>
      <c r="C1818" s="16">
        <f>IF(DCalendário6[[#This Row],[Mês]]="","",IF(AND(C1814="",C1815="",C1816="",C1817=""),IF(DCalendário6[[#This Row],[Mês]]=D1817,C1817+1,IF(AND(D1817="",D1818=D1813),C1813+1,1)),IF(AND(C1815="",C1816="",C1817=""),IF(DCalendário6[[#This Row],[Mês]]=D1817,C1817+1,IF(AND(D1817="",D1818=D1814),C1814+1,1)),IF(AND(C1816="",C1817=""),IF(DCalendário6[[#This Row],[Mês]]=D1817,C1817+1,IF(AND(D1817="",D1818=D1815),C1815+1,1)),IF(DCalendário6[[#This Row],[Mês]]=D1817,C1817+1,IF(AND(D1817="",D1818=D1816),C1816+1,1))))))</f>
        <v>16</v>
      </c>
      <c r="D1818" s="14">
        <f>IF(DCalendário6[[#This Row],[Dia Útil]]="","",(MONTH($B1818)))</f>
        <v>12</v>
      </c>
      <c r="E1818" s="14">
        <f t="shared" si="28"/>
        <v>2022</v>
      </c>
      <c r="F1818" s="14">
        <f>MONTH(DCalendário6[[#This Row],[Dia]])</f>
        <v>12</v>
      </c>
      <c r="G1818" s="14" t="str">
        <f>MONTH(DCalendário6[[#This Row],[Dia]])&amp;" - "&amp;DCalendário6[[#This Row],[Ano]]</f>
        <v>12 - 2022</v>
      </c>
      <c r="H1818" s="14">
        <f>IF(DCalendário6[[#This Row],[Dia Útil]]="","",DCalendário6[[#This Row],[Semana Ano]])</f>
        <v>52</v>
      </c>
      <c r="I1818" s="14">
        <f>WEEKNUM(DCalendário6[[#This Row],[Dia]])</f>
        <v>52</v>
      </c>
      <c r="J1818" s="14" cm="1">
        <f t="array" aca="1" ref="J181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818" s="16">
        <f>WEEKDAY(DCalendário6[[#This Row],[Dia]])</f>
        <v>5</v>
      </c>
      <c r="L1818" s="1" t="str">
        <f>IFERROR(VLOOKUP(A1818,Tabela4[],1,0),"")</f>
        <v/>
      </c>
      <c r="M181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44917</v>
      </c>
      <c r="N1818" s="16" t="str">
        <f>IF(DCalendário6[[#This Row],[Dia Útil2]]="Feriado","Feriado",IF(AND(DCalendário6[[#This Row],[Dia Útil]]="",DCalendário6[[#This Row],[Mês Total]]=F1811),N1811+1,IF(DCalendário6[[#This Row],[Dia Útil]]="",1,"")))</f>
        <v/>
      </c>
      <c r="O181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1818" s="16"/>
      <c r="Q1818" s="17"/>
    </row>
    <row r="1819" spans="1:17" x14ac:dyDescent="0.25">
      <c r="A1819" s="1">
        <v>44918</v>
      </c>
      <c r="B1819" s="1">
        <f>IF(AND(DCalendário6[[#This Row],[Dia da semana]]&gt;1,DCalendário6[[#This Row],[Dia da semana]]&lt;7,DCalendário6[[#This Row],[Feriados]]=""),DCalendário6[[#This Row],[Dia]],"")</f>
        <v>44918</v>
      </c>
      <c r="C1819" s="16">
        <f>IF(DCalendário6[[#This Row],[Mês]]="","",IF(AND(C1815="",C1816="",C1817="",C1818=""),IF(DCalendário6[[#This Row],[Mês]]=D1818,C1818+1,IF(AND(D1818="",D1819=D1814),C1814+1,1)),IF(AND(C1816="",C1817="",C1818=""),IF(DCalendário6[[#This Row],[Mês]]=D1818,C1818+1,IF(AND(D1818="",D1819=D1815),C1815+1,1)),IF(AND(C1817="",C1818=""),IF(DCalendário6[[#This Row],[Mês]]=D1818,C1818+1,IF(AND(D1818="",D1819=D1816),C1816+1,1)),IF(DCalendário6[[#This Row],[Mês]]=D1818,C1818+1,IF(AND(D1818="",D1819=D1817),C1817+1,1))))))</f>
        <v>17</v>
      </c>
      <c r="D1819" s="14">
        <f>IF(DCalendário6[[#This Row],[Dia Útil]]="","",(MONTH($B1819)))</f>
        <v>12</v>
      </c>
      <c r="E1819" s="14">
        <f t="shared" si="28"/>
        <v>2022</v>
      </c>
      <c r="F1819" s="14">
        <f>MONTH(DCalendário6[[#This Row],[Dia]])</f>
        <v>12</v>
      </c>
      <c r="G1819" s="14" t="str">
        <f>MONTH(DCalendário6[[#This Row],[Dia]])&amp;" - "&amp;DCalendário6[[#This Row],[Ano]]</f>
        <v>12 - 2022</v>
      </c>
      <c r="H1819" s="14">
        <f>IF(DCalendário6[[#This Row],[Dia Útil]]="","",DCalendário6[[#This Row],[Semana Ano]])</f>
        <v>52</v>
      </c>
      <c r="I1819" s="14">
        <f>WEEKNUM(DCalendário6[[#This Row],[Dia]])</f>
        <v>52</v>
      </c>
      <c r="J1819" s="14" cm="1">
        <f t="array" aca="1" ref="J181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819" s="16">
        <f>WEEKDAY(DCalendário6[[#This Row],[Dia]])</f>
        <v>6</v>
      </c>
      <c r="L1819" s="1" t="str">
        <f>IFERROR(VLOOKUP(A1819,Tabela4[],1,0),"")</f>
        <v/>
      </c>
      <c r="M181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44918</v>
      </c>
      <c r="N1819" s="16" t="str">
        <f>IF(DCalendário6[[#This Row],[Dia Útil2]]="Feriado","Feriado",IF(AND(DCalendário6[[#This Row],[Dia Útil]]="",DCalendário6[[#This Row],[Mês Total]]=F1812),N1812+1,IF(DCalendário6[[#This Row],[Dia Útil]]="",1,"")))</f>
        <v/>
      </c>
      <c r="O181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1819" s="16"/>
      <c r="Q1819" s="17"/>
    </row>
    <row r="1820" spans="1:17" x14ac:dyDescent="0.25">
      <c r="A1820" s="1">
        <v>44919</v>
      </c>
      <c r="B1820" s="1" t="str">
        <f>IF(AND(DCalendário6[[#This Row],[Dia da semana]]&gt;1,DCalendário6[[#This Row],[Dia da semana]]&lt;7,DCalendário6[[#This Row],[Feriados]]=""),DCalendário6[[#This Row],[Dia]],"")</f>
        <v/>
      </c>
      <c r="C1820" s="16" t="str">
        <f>IF(DCalendário6[[#This Row],[Mês]]="","",IF(AND(C1816="",C1817="",C1818="",C1819=""),IF(DCalendário6[[#This Row],[Mês]]=D1819,C1819+1,IF(AND(D1819="",D1820=D1815),C1815+1,1)),IF(AND(C1817="",C1818="",C1819=""),IF(DCalendário6[[#This Row],[Mês]]=D1819,C1819+1,IF(AND(D1819="",D1820=D1816),C1816+1,1)),IF(AND(C1818="",C1819=""),IF(DCalendário6[[#This Row],[Mês]]=D1819,C1819+1,IF(AND(D1819="",D1820=D1817),C1817+1,1)),IF(DCalendário6[[#This Row],[Mês]]=D1819,C1819+1,IF(AND(D1819="",D1820=D1818),C1818+1,1))))))</f>
        <v/>
      </c>
      <c r="D1820" s="14" t="str">
        <f>IF(DCalendário6[[#This Row],[Dia Útil]]="","",(MONTH($B1820)))</f>
        <v/>
      </c>
      <c r="E1820" s="14">
        <f t="shared" si="28"/>
        <v>2022</v>
      </c>
      <c r="F1820" s="14">
        <f>MONTH(DCalendário6[[#This Row],[Dia]])</f>
        <v>12</v>
      </c>
      <c r="G1820" s="14" t="str">
        <f>MONTH(DCalendário6[[#This Row],[Dia]])&amp;" - "&amp;DCalendário6[[#This Row],[Ano]]</f>
        <v>12 - 2022</v>
      </c>
      <c r="H1820" s="14" t="str">
        <f>IF(DCalendário6[[#This Row],[Dia Útil]]="","",DCalendário6[[#This Row],[Semana Ano]])</f>
        <v/>
      </c>
      <c r="I1820" s="14">
        <f>WEEKNUM(DCalendário6[[#This Row],[Dia]])</f>
        <v>52</v>
      </c>
      <c r="J1820" s="14" cm="1">
        <f t="array" aca="1" ref="J182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820" s="16">
        <f>WEEKDAY(DCalendário6[[#This Row],[Dia]])</f>
        <v>7</v>
      </c>
      <c r="L1820" s="1" t="str">
        <f>IFERROR(VLOOKUP(A1820,Tabela4[],1,0),"")</f>
        <v/>
      </c>
      <c r="M182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820" s="16">
        <f>IF(DCalendário6[[#This Row],[Dia Útil2]]="Feriado","Feriado",IF(AND(DCalendário6[[#This Row],[Dia Útil]]="",DCalendário6[[#This Row],[Mês Total]]=F1813),N1813+1,IF(DCalendário6[[#This Row],[Dia Útil]]="",1,"")))</f>
        <v>4</v>
      </c>
      <c r="O182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1820" s="16"/>
      <c r="Q1820" s="17"/>
    </row>
    <row r="1821" spans="1:17" x14ac:dyDescent="0.25">
      <c r="A1821" s="1">
        <v>44920</v>
      </c>
      <c r="B1821" s="1" t="str">
        <f>IF(AND(DCalendário6[[#This Row],[Dia da semana]]&gt;1,DCalendário6[[#This Row],[Dia da semana]]&lt;7,DCalendário6[[#This Row],[Feriados]]=""),DCalendário6[[#This Row],[Dia]],"")</f>
        <v/>
      </c>
      <c r="C1821" s="16" t="str">
        <f>IF(DCalendário6[[#This Row],[Mês]]="","",IF(AND(C1817="",C1818="",C1819="",C1820=""),IF(DCalendário6[[#This Row],[Mês]]=D1820,C1820+1,IF(AND(D1820="",D1821=D1816),C1816+1,1)),IF(AND(C1818="",C1819="",C1820=""),IF(DCalendário6[[#This Row],[Mês]]=D1820,C1820+1,IF(AND(D1820="",D1821=D1817),C1817+1,1)),IF(AND(C1819="",C1820=""),IF(DCalendário6[[#This Row],[Mês]]=D1820,C1820+1,IF(AND(D1820="",D1821=D1818),C1818+1,1)),IF(DCalendário6[[#This Row],[Mês]]=D1820,C1820+1,IF(AND(D1820="",D1821=D1819),C1819+1,1))))))</f>
        <v/>
      </c>
      <c r="D1821" s="14" t="str">
        <f>IF(DCalendário6[[#This Row],[Dia Útil]]="","",(MONTH($B1821)))</f>
        <v/>
      </c>
      <c r="E1821" s="14">
        <f t="shared" si="28"/>
        <v>2022</v>
      </c>
      <c r="F1821" s="14">
        <f>MONTH(DCalendário6[[#This Row],[Dia]])</f>
        <v>12</v>
      </c>
      <c r="G1821" s="14" t="str">
        <f>MONTH(DCalendário6[[#This Row],[Dia]])&amp;" - "&amp;DCalendário6[[#This Row],[Ano]]</f>
        <v>12 - 2022</v>
      </c>
      <c r="H1821" s="14" t="str">
        <f>IF(DCalendário6[[#This Row],[Dia Útil]]="","",DCalendário6[[#This Row],[Semana Ano]])</f>
        <v/>
      </c>
      <c r="I1821" s="14">
        <f>WEEKNUM(DCalendário6[[#This Row],[Dia]])</f>
        <v>53</v>
      </c>
      <c r="J1821" s="14" cm="1">
        <f t="array" aca="1" ref="J182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821" s="16">
        <f>WEEKDAY(DCalendário6[[#This Row],[Dia]])</f>
        <v>1</v>
      </c>
      <c r="L1821" s="1">
        <f>IFERROR(VLOOKUP(A1821,Tabela4[],1,0),"")</f>
        <v>44920</v>
      </c>
      <c r="M182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821" s="16">
        <f>IF(DCalendário6[[#This Row],[Dia Útil2]]="Feriado","Feriado",IF(AND(DCalendário6[[#This Row],[Dia Útil]]="",DCalendário6[[#This Row],[Mês Total]]=F1814),N1814+1,IF(DCalendário6[[#This Row],[Dia Útil]]="",1,"")))</f>
        <v>4</v>
      </c>
      <c r="O182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1821" s="16"/>
      <c r="Q1821" s="17"/>
    </row>
    <row r="1822" spans="1:17" x14ac:dyDescent="0.25">
      <c r="A1822" s="1">
        <v>44921</v>
      </c>
      <c r="B1822" s="1">
        <f>IF(AND(DCalendário6[[#This Row],[Dia da semana]]&gt;1,DCalendário6[[#This Row],[Dia da semana]]&lt;7,DCalendário6[[#This Row],[Feriados]]=""),DCalendário6[[#This Row],[Dia]],"")</f>
        <v>44921</v>
      </c>
      <c r="C1822" s="16">
        <f>IF(DCalendário6[[#This Row],[Mês]]="","",IF(AND(C1818="",C1819="",C1820="",C1821=""),IF(DCalendário6[[#This Row],[Mês]]=D1821,C1821+1,IF(AND(D1821="",D1822=D1817),C1817+1,1)),IF(AND(C1819="",C1820="",C1821=""),IF(DCalendário6[[#This Row],[Mês]]=D1821,C1821+1,IF(AND(D1821="",D1822=D1818),C1818+1,1)),IF(AND(C1820="",C1821=""),IF(DCalendário6[[#This Row],[Mês]]=D1821,C1821+1,IF(AND(D1821="",D1822=D1819),C1819+1,1)),IF(DCalendário6[[#This Row],[Mês]]=D1821,C1821+1,IF(AND(D1821="",D1822=D1820),C1820+1,1))))))</f>
        <v>18</v>
      </c>
      <c r="D1822" s="14">
        <f>IF(DCalendário6[[#This Row],[Dia Útil]]="","",(MONTH($B1822)))</f>
        <v>12</v>
      </c>
      <c r="E1822" s="14">
        <f t="shared" si="28"/>
        <v>2022</v>
      </c>
      <c r="F1822" s="14">
        <f>MONTH(DCalendário6[[#This Row],[Dia]])</f>
        <v>12</v>
      </c>
      <c r="G1822" s="14" t="str">
        <f>MONTH(DCalendário6[[#This Row],[Dia]])&amp;" - "&amp;DCalendário6[[#This Row],[Ano]]</f>
        <v>12 - 2022</v>
      </c>
      <c r="H1822" s="14">
        <f>IF(DCalendário6[[#This Row],[Dia Útil]]="","",DCalendário6[[#This Row],[Semana Ano]])</f>
        <v>53</v>
      </c>
      <c r="I1822" s="14">
        <f>WEEKNUM(DCalendário6[[#This Row],[Dia]])</f>
        <v>53</v>
      </c>
      <c r="J1822" s="14" cm="1">
        <f t="array" aca="1" ref="J182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822" s="16">
        <f>WEEKDAY(DCalendário6[[#This Row],[Dia]])</f>
        <v>2</v>
      </c>
      <c r="L1822" s="1" t="str">
        <f>IFERROR(VLOOKUP(A1822,Tabela4[],1,0),"")</f>
        <v/>
      </c>
      <c r="M182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44921</v>
      </c>
      <c r="N1822" s="16" t="str">
        <f>IF(DCalendário6[[#This Row],[Dia Útil2]]="Feriado","Feriado",IF(AND(DCalendário6[[#This Row],[Dia Útil]]="",DCalendário6[[#This Row],[Mês Total]]=F1815),N1815+1,IF(DCalendário6[[#This Row],[Dia Útil]]="",1,"")))</f>
        <v/>
      </c>
      <c r="O182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1822" s="16"/>
      <c r="Q1822" s="17"/>
    </row>
    <row r="1823" spans="1:17" x14ac:dyDescent="0.25">
      <c r="A1823" s="1">
        <v>44922</v>
      </c>
      <c r="B1823" s="1">
        <f>IF(AND(DCalendário6[[#This Row],[Dia da semana]]&gt;1,DCalendário6[[#This Row],[Dia da semana]]&lt;7,DCalendário6[[#This Row],[Feriados]]=""),DCalendário6[[#This Row],[Dia]],"")</f>
        <v>44922</v>
      </c>
      <c r="C1823" s="16">
        <f>IF(DCalendário6[[#This Row],[Mês]]="","",IF(AND(C1819="",C1820="",C1821="",C1822=""),IF(DCalendário6[[#This Row],[Mês]]=D1822,C1822+1,IF(AND(D1822="",D1823=D1818),C1818+1,1)),IF(AND(C1820="",C1821="",C1822=""),IF(DCalendário6[[#This Row],[Mês]]=D1822,C1822+1,IF(AND(D1822="",D1823=D1819),C1819+1,1)),IF(AND(C1821="",C1822=""),IF(DCalendário6[[#This Row],[Mês]]=D1822,C1822+1,IF(AND(D1822="",D1823=D1820),C1820+1,1)),IF(DCalendário6[[#This Row],[Mês]]=D1822,C1822+1,IF(AND(D1822="",D1823=D1821),C1821+1,1))))))</f>
        <v>19</v>
      </c>
      <c r="D1823" s="14">
        <f>IF(DCalendário6[[#This Row],[Dia Útil]]="","",(MONTH($B1823)))</f>
        <v>12</v>
      </c>
      <c r="E1823" s="14">
        <f t="shared" si="28"/>
        <v>2022</v>
      </c>
      <c r="F1823" s="14">
        <f>MONTH(DCalendário6[[#This Row],[Dia]])</f>
        <v>12</v>
      </c>
      <c r="G1823" s="14" t="str">
        <f>MONTH(DCalendário6[[#This Row],[Dia]])&amp;" - "&amp;DCalendário6[[#This Row],[Ano]]</f>
        <v>12 - 2022</v>
      </c>
      <c r="H1823" s="14">
        <f>IF(DCalendário6[[#This Row],[Dia Útil]]="","",DCalendário6[[#This Row],[Semana Ano]])</f>
        <v>53</v>
      </c>
      <c r="I1823" s="14">
        <f>WEEKNUM(DCalendário6[[#This Row],[Dia]])</f>
        <v>53</v>
      </c>
      <c r="J1823" s="14" cm="1">
        <f t="array" aca="1" ref="J182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823" s="16">
        <f>WEEKDAY(DCalendário6[[#This Row],[Dia]])</f>
        <v>3</v>
      </c>
      <c r="L1823" s="1" t="str">
        <f>IFERROR(VLOOKUP(A1823,Tabela4[],1,0),"")</f>
        <v/>
      </c>
      <c r="M182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44922</v>
      </c>
      <c r="N1823" s="16" t="str">
        <f>IF(DCalendário6[[#This Row],[Dia Útil2]]="Feriado","Feriado",IF(AND(DCalendário6[[#This Row],[Dia Útil]]="",DCalendário6[[#This Row],[Mês Total]]=F1816),N1816+1,IF(DCalendário6[[#This Row],[Dia Útil]]="",1,"")))</f>
        <v/>
      </c>
      <c r="O182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1823" s="16"/>
      <c r="Q1823" s="17"/>
    </row>
    <row r="1824" spans="1:17" x14ac:dyDescent="0.25">
      <c r="A1824" s="1">
        <v>44923</v>
      </c>
      <c r="B1824" s="1">
        <f>IF(AND(DCalendário6[[#This Row],[Dia da semana]]&gt;1,DCalendário6[[#This Row],[Dia da semana]]&lt;7,DCalendário6[[#This Row],[Feriados]]=""),DCalendário6[[#This Row],[Dia]],"")</f>
        <v>44923</v>
      </c>
      <c r="C1824" s="16">
        <f>IF(DCalendário6[[#This Row],[Mês]]="","",IF(AND(C1820="",C1821="",C1822="",C1823=""),IF(DCalendário6[[#This Row],[Mês]]=D1823,C1823+1,IF(AND(D1823="",D1824=D1819),C1819+1,1)),IF(AND(C1821="",C1822="",C1823=""),IF(DCalendário6[[#This Row],[Mês]]=D1823,C1823+1,IF(AND(D1823="",D1824=D1820),C1820+1,1)),IF(AND(C1822="",C1823=""),IF(DCalendário6[[#This Row],[Mês]]=D1823,C1823+1,IF(AND(D1823="",D1824=D1821),C1821+1,1)),IF(DCalendário6[[#This Row],[Mês]]=D1823,C1823+1,IF(AND(D1823="",D1824=D1822),C1822+1,1))))))</f>
        <v>20</v>
      </c>
      <c r="D1824" s="14">
        <f>IF(DCalendário6[[#This Row],[Dia Útil]]="","",(MONTH($B1824)))</f>
        <v>12</v>
      </c>
      <c r="E1824" s="14">
        <f t="shared" si="28"/>
        <v>2022</v>
      </c>
      <c r="F1824" s="14">
        <f>MONTH(DCalendário6[[#This Row],[Dia]])</f>
        <v>12</v>
      </c>
      <c r="G1824" s="14" t="str">
        <f>MONTH(DCalendário6[[#This Row],[Dia]])&amp;" - "&amp;DCalendário6[[#This Row],[Ano]]</f>
        <v>12 - 2022</v>
      </c>
      <c r="H1824" s="14">
        <f>IF(DCalendário6[[#This Row],[Dia Útil]]="","",DCalendário6[[#This Row],[Semana Ano]])</f>
        <v>53</v>
      </c>
      <c r="I1824" s="14">
        <f>WEEKNUM(DCalendário6[[#This Row],[Dia]])</f>
        <v>53</v>
      </c>
      <c r="J1824" s="14" cm="1">
        <f t="array" aca="1" ref="J182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824" s="16">
        <f>WEEKDAY(DCalendário6[[#This Row],[Dia]])</f>
        <v>4</v>
      </c>
      <c r="L1824" s="1" t="str">
        <f>IFERROR(VLOOKUP(A1824,Tabela4[],1,0),"")</f>
        <v/>
      </c>
      <c r="M182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44923</v>
      </c>
      <c r="N1824" s="16" t="str">
        <f>IF(DCalendário6[[#This Row],[Dia Útil2]]="Feriado","Feriado",IF(AND(DCalendário6[[#This Row],[Dia Útil]]="",DCalendário6[[#This Row],[Mês Total]]=F1817),N1817+1,IF(DCalendário6[[#This Row],[Dia Útil]]="",1,"")))</f>
        <v/>
      </c>
      <c r="O182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1824" s="16"/>
      <c r="Q1824" s="17"/>
    </row>
    <row r="1825" spans="1:17" x14ac:dyDescent="0.25">
      <c r="A1825" s="1">
        <v>44924</v>
      </c>
      <c r="B1825" s="1">
        <f>IF(AND(DCalendário6[[#This Row],[Dia da semana]]&gt;1,DCalendário6[[#This Row],[Dia da semana]]&lt;7,DCalendário6[[#This Row],[Feriados]]=""),DCalendário6[[#This Row],[Dia]],"")</f>
        <v>44924</v>
      </c>
      <c r="C1825" s="16">
        <f>IF(DCalendário6[[#This Row],[Mês]]="","",IF(AND(C1821="",C1822="",C1823="",C1824=""),IF(DCalendário6[[#This Row],[Mês]]=D1824,C1824+1,IF(AND(D1824="",D1825=D1820),C1820+1,1)),IF(AND(C1822="",C1823="",C1824=""),IF(DCalendário6[[#This Row],[Mês]]=D1824,C1824+1,IF(AND(D1824="",D1825=D1821),C1821+1,1)),IF(AND(C1823="",C1824=""),IF(DCalendário6[[#This Row],[Mês]]=D1824,C1824+1,IF(AND(D1824="",D1825=D1822),C1822+1,1)),IF(DCalendário6[[#This Row],[Mês]]=D1824,C1824+1,IF(AND(D1824="",D1825=D1823),C1823+1,1))))))</f>
        <v>21</v>
      </c>
      <c r="D1825" s="14">
        <f>IF(DCalendário6[[#This Row],[Dia Útil]]="","",(MONTH($B1825)))</f>
        <v>12</v>
      </c>
      <c r="E1825" s="14">
        <f t="shared" si="28"/>
        <v>2022</v>
      </c>
      <c r="F1825" s="14">
        <f>MONTH(DCalendário6[[#This Row],[Dia]])</f>
        <v>12</v>
      </c>
      <c r="G1825" s="14" t="str">
        <f>MONTH(DCalendário6[[#This Row],[Dia]])&amp;" - "&amp;DCalendário6[[#This Row],[Ano]]</f>
        <v>12 - 2022</v>
      </c>
      <c r="H1825" s="14">
        <f>IF(DCalendário6[[#This Row],[Dia Útil]]="","",DCalendário6[[#This Row],[Semana Ano]])</f>
        <v>53</v>
      </c>
      <c r="I1825" s="14">
        <f>WEEKNUM(DCalendário6[[#This Row],[Dia]])</f>
        <v>53</v>
      </c>
      <c r="J1825" s="14" cm="1">
        <f t="array" aca="1" ref="J182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825" s="16">
        <f>WEEKDAY(DCalendário6[[#This Row],[Dia]])</f>
        <v>5</v>
      </c>
      <c r="L1825" s="1" t="str">
        <f>IFERROR(VLOOKUP(A1825,Tabela4[],1,0),"")</f>
        <v/>
      </c>
      <c r="M182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44924</v>
      </c>
      <c r="N1825" s="16" t="str">
        <f>IF(DCalendário6[[#This Row],[Dia Útil2]]="Feriado","Feriado",IF(AND(DCalendário6[[#This Row],[Dia Útil]]="",DCalendário6[[#This Row],[Mês Total]]=F1818),N1818+1,IF(DCalendário6[[#This Row],[Dia Útil]]="",1,"")))</f>
        <v/>
      </c>
      <c r="O182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21</v>
      </c>
      <c r="P1825" s="16"/>
      <c r="Q1825" s="17"/>
    </row>
    <row r="1826" spans="1:17" x14ac:dyDescent="0.25">
      <c r="A1826" s="1">
        <v>44925</v>
      </c>
      <c r="B1826" s="1">
        <f>IF(AND(DCalendário6[[#This Row],[Dia da semana]]&gt;1,DCalendário6[[#This Row],[Dia da semana]]&lt;7,DCalendário6[[#This Row],[Feriados]]=""),DCalendário6[[#This Row],[Dia]],"")</f>
        <v>44925</v>
      </c>
      <c r="C1826" s="16">
        <f>IF(DCalendário6[[#This Row],[Mês]]="","",IF(AND(C1822="",C1823="",C1824="",C1825=""),IF(DCalendário6[[#This Row],[Mês]]=D1825,C1825+1,IF(AND(D1825="",D1826=D1821),C1821+1,1)),IF(AND(C1823="",C1824="",C1825=""),IF(DCalendário6[[#This Row],[Mês]]=D1825,C1825+1,IF(AND(D1825="",D1826=D1822),C1822+1,1)),IF(AND(C1824="",C1825=""),IF(DCalendário6[[#This Row],[Mês]]=D1825,C1825+1,IF(AND(D1825="",D1826=D1823),C1823+1,1)),IF(DCalendário6[[#This Row],[Mês]]=D1825,C1825+1,IF(AND(D1825="",D1826=D1824),C1824+1,1))))))</f>
        <v>22</v>
      </c>
      <c r="D1826" s="14">
        <f>IF(DCalendário6[[#This Row],[Dia Útil]]="","",(MONTH($B1826)))</f>
        <v>12</v>
      </c>
      <c r="E1826" s="14">
        <f t="shared" si="28"/>
        <v>2022</v>
      </c>
      <c r="F1826" s="14">
        <f>MONTH(DCalendário6[[#This Row],[Dia]])</f>
        <v>12</v>
      </c>
      <c r="G1826" s="14" t="str">
        <f>MONTH(DCalendário6[[#This Row],[Dia]])&amp;" - "&amp;DCalendário6[[#This Row],[Ano]]</f>
        <v>12 - 2022</v>
      </c>
      <c r="H1826" s="14">
        <f>IF(DCalendário6[[#This Row],[Dia Útil]]="","",DCalendário6[[#This Row],[Semana Ano]])</f>
        <v>53</v>
      </c>
      <c r="I1826" s="14">
        <f>WEEKNUM(DCalendário6[[#This Row],[Dia]])</f>
        <v>53</v>
      </c>
      <c r="J1826" s="14" cm="1">
        <f t="array" aca="1" ref="J182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826" s="16">
        <f>WEEKDAY(DCalendário6[[#This Row],[Dia]])</f>
        <v>6</v>
      </c>
      <c r="L1826" s="1" t="str">
        <f>IFERROR(VLOOKUP(A1826,Tabela4[],1,0),"")</f>
        <v/>
      </c>
      <c r="M182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44925</v>
      </c>
      <c r="N1826" s="16" t="str">
        <f>IF(DCalendário6[[#This Row],[Dia Útil2]]="Feriado","Feriado",IF(AND(DCalendário6[[#This Row],[Dia Útil]]="",DCalendário6[[#This Row],[Mês Total]]=F1819),N1819+1,IF(DCalendário6[[#This Row],[Dia Útil]]="",1,"")))</f>
        <v/>
      </c>
      <c r="O182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22</v>
      </c>
      <c r="P1826" s="16"/>
      <c r="Q1826" s="17"/>
    </row>
    <row r="1827" spans="1:17" x14ac:dyDescent="0.25">
      <c r="A1827" s="1">
        <v>44926</v>
      </c>
      <c r="B1827" s="1" t="str">
        <f>IF(AND(DCalendário6[[#This Row],[Dia da semana]]&gt;1,DCalendário6[[#This Row],[Dia da semana]]&lt;7,DCalendário6[[#This Row],[Feriados]]=""),DCalendário6[[#This Row],[Dia]],"")</f>
        <v/>
      </c>
      <c r="C1827" s="16" t="str">
        <f>IF(DCalendário6[[#This Row],[Mês]]="","",IF(AND(C1823="",C1824="",C1825="",C1826=""),IF(DCalendário6[[#This Row],[Mês]]=D1826,C1826+1,IF(AND(D1826="",D1827=D1822),C1822+1,1)),IF(AND(C1824="",C1825="",C1826=""),IF(DCalendário6[[#This Row],[Mês]]=D1826,C1826+1,IF(AND(D1826="",D1827=D1823),C1823+1,1)),IF(AND(C1825="",C1826=""),IF(DCalendário6[[#This Row],[Mês]]=D1826,C1826+1,IF(AND(D1826="",D1827=D1824),C1824+1,1)),IF(DCalendário6[[#This Row],[Mês]]=D1826,C1826+1,IF(AND(D1826="",D1827=D1825),C1825+1,1))))))</f>
        <v/>
      </c>
      <c r="D1827" s="14" t="str">
        <f>IF(DCalendário6[[#This Row],[Dia Útil]]="","",(MONTH($B1827)))</f>
        <v/>
      </c>
      <c r="E1827" s="14">
        <f t="shared" si="28"/>
        <v>2022</v>
      </c>
      <c r="F1827" s="14">
        <f>MONTH(DCalendário6[[#This Row],[Dia]])</f>
        <v>12</v>
      </c>
      <c r="G1827" s="14" t="str">
        <f>MONTH(DCalendário6[[#This Row],[Dia]])&amp;" - "&amp;DCalendário6[[#This Row],[Ano]]</f>
        <v>12 - 2022</v>
      </c>
      <c r="H1827" s="14" t="str">
        <f>IF(DCalendário6[[#This Row],[Dia Útil]]="","",DCalendário6[[#This Row],[Semana Ano]])</f>
        <v/>
      </c>
      <c r="I1827" s="14">
        <f>WEEKNUM(DCalendário6[[#This Row],[Dia]])</f>
        <v>53</v>
      </c>
      <c r="J1827" s="14" cm="1">
        <f t="array" aca="1" ref="J182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827" s="16">
        <f>WEEKDAY(DCalendário6[[#This Row],[Dia]])</f>
        <v>7</v>
      </c>
      <c r="L1827" s="1" t="str">
        <f>IFERROR(VLOOKUP(A1827,Tabela4[],1,0),"")</f>
        <v/>
      </c>
      <c r="M182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827" s="16">
        <f>IF(DCalendário6[[#This Row],[Dia Útil2]]="Feriado","Feriado",IF(AND(DCalendário6[[#This Row],[Dia Útil]]="",DCalendário6[[#This Row],[Mês Total]]=F1820),N1820+1,IF(DCalendário6[[#This Row],[Dia Útil]]="",1,"")))</f>
        <v>5</v>
      </c>
      <c r="O182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31,5</v>
      </c>
      <c r="P1827" s="16"/>
      <c r="Q1827" s="17"/>
    </row>
    <row r="1828" spans="1:17" x14ac:dyDescent="0.25">
      <c r="A1828" s="1">
        <v>44927</v>
      </c>
      <c r="B1828" s="1" t="str">
        <f>IF(AND(DCalendário6[[#This Row],[Dia da semana]]&gt;1,DCalendário6[[#This Row],[Dia da semana]]&lt;7,DCalendário6[[#This Row],[Feriados]]=""),DCalendário6[[#This Row],[Dia]],"")</f>
        <v/>
      </c>
      <c r="C1828" s="16" t="str">
        <f>IF(DCalendário6[[#This Row],[Mês]]="","",IF(AND(C1824="",C1825="",C1826="",C1827=""),IF(DCalendário6[[#This Row],[Mês]]=D1827,C1827+1,IF(AND(D1827="",D1828=D1823),C1823+1,1)),IF(AND(C1825="",C1826="",C1827=""),IF(DCalendário6[[#This Row],[Mês]]=D1827,C1827+1,IF(AND(D1827="",D1828=D1824),C1824+1,1)),IF(AND(C1826="",C1827=""),IF(DCalendário6[[#This Row],[Mês]]=D1827,C1827+1,IF(AND(D1827="",D1828=D1825),C1825+1,1)),IF(DCalendário6[[#This Row],[Mês]]=D1827,C1827+1,IF(AND(D1827="",D1828=D1826),C1826+1,1))))))</f>
        <v/>
      </c>
      <c r="D1828" s="14" t="str">
        <f>IF(DCalendário6[[#This Row],[Dia Útil]]="","",(MONTH($B1828)))</f>
        <v/>
      </c>
      <c r="E1828" s="14">
        <f t="shared" si="28"/>
        <v>2023</v>
      </c>
      <c r="F1828" s="14">
        <f>MONTH(DCalendário6[[#This Row],[Dia]])</f>
        <v>1</v>
      </c>
      <c r="G1828" s="14" t="str">
        <f>MONTH(DCalendário6[[#This Row],[Dia]])&amp;" - "&amp;DCalendário6[[#This Row],[Ano]]</f>
        <v>1 - 2023</v>
      </c>
      <c r="H1828" s="14" t="str">
        <f>IF(DCalendário6[[#This Row],[Dia Útil]]="","",DCalendário6[[#This Row],[Semana Ano]])</f>
        <v/>
      </c>
      <c r="I1828" s="14">
        <f>WEEKNUM(DCalendário6[[#This Row],[Dia]])</f>
        <v>1</v>
      </c>
      <c r="J1828" s="14" cm="1">
        <f t="array" aca="1" ref="J182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828" s="16">
        <f>WEEKDAY(DCalendário6[[#This Row],[Dia]])</f>
        <v>1</v>
      </c>
      <c r="L1828" s="1">
        <f>IFERROR(VLOOKUP(A1828,Tabela4[],1,0),"")</f>
        <v>44927</v>
      </c>
      <c r="M182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828" s="16">
        <f>IF(DCalendário6[[#This Row],[Dia Útil2]]="Feriado","Feriado",IF(AND(DCalendário6[[#This Row],[Dia Útil]]="",DCalendário6[[#This Row],[Mês Total]]=F1821),N1821+1,IF(DCalendário6[[#This Row],[Dia Útil]]="",1,"")))</f>
        <v>1</v>
      </c>
      <c r="O182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1828" s="16"/>
      <c r="Q1828" s="17"/>
    </row>
    <row r="1829" spans="1:17" x14ac:dyDescent="0.25">
      <c r="A1829" s="1">
        <v>44928</v>
      </c>
      <c r="B1829" s="1">
        <f>IF(AND(DCalendário6[[#This Row],[Dia da semana]]&gt;1,DCalendário6[[#This Row],[Dia da semana]]&lt;7,DCalendário6[[#This Row],[Feriados]]=""),DCalendário6[[#This Row],[Dia]],"")</f>
        <v>44928</v>
      </c>
      <c r="C1829" s="16">
        <f>IF(DCalendário6[[#This Row],[Mês]]="","",IF(AND(C1825="",C1826="",C1827="",C1828=""),IF(DCalendário6[[#This Row],[Mês]]=D1828,C1828+1,IF(AND(D1828="",D1829=D1824),C1824+1,1)),IF(AND(C1826="",C1827="",C1828=""),IF(DCalendário6[[#This Row],[Mês]]=D1828,C1828+1,IF(AND(D1828="",D1829=D1825),C1825+1,1)),IF(AND(C1827="",C1828=""),IF(DCalendário6[[#This Row],[Mês]]=D1828,C1828+1,IF(AND(D1828="",D1829=D1826),C1826+1,1)),IF(DCalendário6[[#This Row],[Mês]]=D1828,C1828+1,IF(AND(D1828="",D1829=D1827),C1827+1,1))))))</f>
        <v>1</v>
      </c>
      <c r="D1829" s="14">
        <f>IF(DCalendário6[[#This Row],[Dia Útil]]="","",(MONTH($B1829)))</f>
        <v>1</v>
      </c>
      <c r="E1829" s="14">
        <f t="shared" si="28"/>
        <v>2023</v>
      </c>
      <c r="F1829" s="14">
        <f>MONTH(DCalendário6[[#This Row],[Dia]])</f>
        <v>1</v>
      </c>
      <c r="G1829" s="14" t="str">
        <f>MONTH(DCalendário6[[#This Row],[Dia]])&amp;" - "&amp;DCalendário6[[#This Row],[Ano]]</f>
        <v>1 - 2023</v>
      </c>
      <c r="H1829" s="14">
        <f>IF(DCalendário6[[#This Row],[Dia Útil]]="","",DCalendário6[[#This Row],[Semana Ano]])</f>
        <v>1</v>
      </c>
      <c r="I1829" s="14">
        <f>WEEKNUM(DCalendário6[[#This Row],[Dia]])</f>
        <v>1</v>
      </c>
      <c r="J1829" s="14" cm="1">
        <f t="array" aca="1" ref="J182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829" s="16">
        <f>WEEKDAY(DCalendário6[[#This Row],[Dia]])</f>
        <v>2</v>
      </c>
      <c r="L1829" s="1" t="str">
        <f>IFERROR(VLOOKUP(A1829,Tabela4[],1,0),"")</f>
        <v/>
      </c>
      <c r="M182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44928</v>
      </c>
      <c r="N1829" s="16" t="str">
        <f>IF(DCalendário6[[#This Row],[Dia Útil2]]="Feriado","Feriado",IF(AND(DCalendário6[[#This Row],[Dia Útil]]="",DCalendário6[[#This Row],[Mês Total]]=F1822),N1822+1,IF(DCalendário6[[#This Row],[Dia Útil]]="",1,"")))</f>
        <v/>
      </c>
      <c r="O182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1829" s="16"/>
      <c r="Q1829" s="17"/>
    </row>
    <row r="1830" spans="1:17" x14ac:dyDescent="0.25">
      <c r="A1830" s="1">
        <v>44929</v>
      </c>
      <c r="B1830" s="1">
        <f>IF(AND(DCalendário6[[#This Row],[Dia da semana]]&gt;1,DCalendário6[[#This Row],[Dia da semana]]&lt;7,DCalendário6[[#This Row],[Feriados]]=""),DCalendário6[[#This Row],[Dia]],"")</f>
        <v>44929</v>
      </c>
      <c r="C1830" s="16">
        <f>IF(DCalendário6[[#This Row],[Mês]]="","",IF(AND(C1826="",C1827="",C1828="",C1829=""),IF(DCalendário6[[#This Row],[Mês]]=D1829,C1829+1,IF(AND(D1829="",D1830=D1825),C1825+1,1)),IF(AND(C1827="",C1828="",C1829=""),IF(DCalendário6[[#This Row],[Mês]]=D1829,C1829+1,IF(AND(D1829="",D1830=D1826),C1826+1,1)),IF(AND(C1828="",C1829=""),IF(DCalendário6[[#This Row],[Mês]]=D1829,C1829+1,IF(AND(D1829="",D1830=D1827),C1827+1,1)),IF(DCalendário6[[#This Row],[Mês]]=D1829,C1829+1,IF(AND(D1829="",D1830=D1828),C1828+1,1))))))</f>
        <v>2</v>
      </c>
      <c r="D1830" s="14">
        <f>IF(DCalendário6[[#This Row],[Dia Útil]]="","",(MONTH($B1830)))</f>
        <v>1</v>
      </c>
      <c r="E1830" s="14">
        <f t="shared" si="28"/>
        <v>2023</v>
      </c>
      <c r="F1830" s="14">
        <f>MONTH(DCalendário6[[#This Row],[Dia]])</f>
        <v>1</v>
      </c>
      <c r="G1830" s="14" t="str">
        <f>MONTH(DCalendário6[[#This Row],[Dia]])&amp;" - "&amp;DCalendário6[[#This Row],[Ano]]</f>
        <v>1 - 2023</v>
      </c>
      <c r="H1830" s="14">
        <f>IF(DCalendário6[[#This Row],[Dia Útil]]="","",DCalendário6[[#This Row],[Semana Ano]])</f>
        <v>1</v>
      </c>
      <c r="I1830" s="14">
        <f>WEEKNUM(DCalendário6[[#This Row],[Dia]])</f>
        <v>1</v>
      </c>
      <c r="J1830" s="14" cm="1">
        <f t="array" aca="1" ref="J183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830" s="16">
        <f>WEEKDAY(DCalendário6[[#This Row],[Dia]])</f>
        <v>3</v>
      </c>
      <c r="L1830" s="1" t="str">
        <f>IFERROR(VLOOKUP(A1830,Tabela4[],1,0),"")</f>
        <v/>
      </c>
      <c r="M183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44929</v>
      </c>
      <c r="N1830" s="16" t="str">
        <f>IF(DCalendário6[[#This Row],[Dia Útil2]]="Feriado","Feriado",IF(AND(DCalendário6[[#This Row],[Dia Útil]]="",DCalendário6[[#This Row],[Mês Total]]=F1823),N1823+1,IF(DCalendário6[[#This Row],[Dia Útil]]="",1,"")))</f>
        <v/>
      </c>
      <c r="O183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1830" s="16"/>
      <c r="Q1830" s="17"/>
    </row>
    <row r="1831" spans="1:17" x14ac:dyDescent="0.25">
      <c r="A1831" s="1">
        <v>44930</v>
      </c>
      <c r="B1831" s="1">
        <f>IF(AND(DCalendário6[[#This Row],[Dia da semana]]&gt;1,DCalendário6[[#This Row],[Dia da semana]]&lt;7,DCalendário6[[#This Row],[Feriados]]=""),DCalendário6[[#This Row],[Dia]],"")</f>
        <v>44930</v>
      </c>
      <c r="C1831" s="16">
        <f>IF(DCalendário6[[#This Row],[Mês]]="","",IF(AND(C1827="",C1828="",C1829="",C1830=""),IF(DCalendário6[[#This Row],[Mês]]=D1830,C1830+1,IF(AND(D1830="",D1831=D1826),C1826+1,1)),IF(AND(C1828="",C1829="",C1830=""),IF(DCalendário6[[#This Row],[Mês]]=D1830,C1830+1,IF(AND(D1830="",D1831=D1827),C1827+1,1)),IF(AND(C1829="",C1830=""),IF(DCalendário6[[#This Row],[Mês]]=D1830,C1830+1,IF(AND(D1830="",D1831=D1828),C1828+1,1)),IF(DCalendário6[[#This Row],[Mês]]=D1830,C1830+1,IF(AND(D1830="",D1831=D1829),C1829+1,1))))))</f>
        <v>3</v>
      </c>
      <c r="D1831" s="14">
        <f>IF(DCalendário6[[#This Row],[Dia Útil]]="","",(MONTH($B1831)))</f>
        <v>1</v>
      </c>
      <c r="E1831" s="14">
        <f t="shared" si="28"/>
        <v>2023</v>
      </c>
      <c r="F1831" s="14">
        <f>MONTH(DCalendário6[[#This Row],[Dia]])</f>
        <v>1</v>
      </c>
      <c r="G1831" s="14" t="str">
        <f>MONTH(DCalendário6[[#This Row],[Dia]])&amp;" - "&amp;DCalendário6[[#This Row],[Ano]]</f>
        <v>1 - 2023</v>
      </c>
      <c r="H1831" s="14">
        <f>IF(DCalendário6[[#This Row],[Dia Útil]]="","",DCalendário6[[#This Row],[Semana Ano]])</f>
        <v>1</v>
      </c>
      <c r="I1831" s="14">
        <f>WEEKNUM(DCalendário6[[#This Row],[Dia]])</f>
        <v>1</v>
      </c>
      <c r="J1831" s="14" cm="1">
        <f t="array" aca="1" ref="J183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831" s="16">
        <f>WEEKDAY(DCalendário6[[#This Row],[Dia]])</f>
        <v>4</v>
      </c>
      <c r="L1831" s="1" t="str">
        <f>IFERROR(VLOOKUP(A1831,Tabela4[],1,0),"")</f>
        <v/>
      </c>
      <c r="M183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44930</v>
      </c>
      <c r="N1831" s="16" t="str">
        <f>IF(DCalendário6[[#This Row],[Dia Útil2]]="Feriado","Feriado",IF(AND(DCalendário6[[#This Row],[Dia Útil]]="",DCalendário6[[#This Row],[Mês Total]]=F1824),N1824+1,IF(DCalendário6[[#This Row],[Dia Útil]]="",1,"")))</f>
        <v/>
      </c>
      <c r="O183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1831" s="16"/>
      <c r="Q1831" s="17"/>
    </row>
    <row r="1832" spans="1:17" x14ac:dyDescent="0.25">
      <c r="A1832" s="1">
        <v>44931</v>
      </c>
      <c r="B1832" s="1">
        <f>IF(AND(DCalendário6[[#This Row],[Dia da semana]]&gt;1,DCalendário6[[#This Row],[Dia da semana]]&lt;7,DCalendário6[[#This Row],[Feriados]]=""),DCalendário6[[#This Row],[Dia]],"")</f>
        <v>44931</v>
      </c>
      <c r="C1832" s="16">
        <f>IF(DCalendário6[[#This Row],[Mês]]="","",IF(AND(C1828="",C1829="",C1830="",C1831=""),IF(DCalendário6[[#This Row],[Mês]]=D1831,C1831+1,IF(AND(D1831="",D1832=D1827),C1827+1,1)),IF(AND(C1829="",C1830="",C1831=""),IF(DCalendário6[[#This Row],[Mês]]=D1831,C1831+1,IF(AND(D1831="",D1832=D1828),C1828+1,1)),IF(AND(C1830="",C1831=""),IF(DCalendário6[[#This Row],[Mês]]=D1831,C1831+1,IF(AND(D1831="",D1832=D1829),C1829+1,1)),IF(DCalendário6[[#This Row],[Mês]]=D1831,C1831+1,IF(AND(D1831="",D1832=D1830),C1830+1,1))))))</f>
        <v>4</v>
      </c>
      <c r="D1832" s="14">
        <f>IF(DCalendário6[[#This Row],[Dia Útil]]="","",(MONTH($B1832)))</f>
        <v>1</v>
      </c>
      <c r="E1832" s="14">
        <f t="shared" si="28"/>
        <v>2023</v>
      </c>
      <c r="F1832" s="14">
        <f>MONTH(DCalendário6[[#This Row],[Dia]])</f>
        <v>1</v>
      </c>
      <c r="G1832" s="14" t="str">
        <f>MONTH(DCalendário6[[#This Row],[Dia]])&amp;" - "&amp;DCalendário6[[#This Row],[Ano]]</f>
        <v>1 - 2023</v>
      </c>
      <c r="H1832" s="14">
        <f>IF(DCalendário6[[#This Row],[Dia Útil]]="","",DCalendário6[[#This Row],[Semana Ano]])</f>
        <v>1</v>
      </c>
      <c r="I1832" s="14">
        <f>WEEKNUM(DCalendário6[[#This Row],[Dia]])</f>
        <v>1</v>
      </c>
      <c r="J1832" s="14" cm="1">
        <f t="array" aca="1" ref="J183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832" s="16">
        <f>WEEKDAY(DCalendário6[[#This Row],[Dia]])</f>
        <v>5</v>
      </c>
      <c r="L1832" s="1" t="str">
        <f>IFERROR(VLOOKUP(A1832,Tabela4[],1,0),"")</f>
        <v/>
      </c>
      <c r="M183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44931</v>
      </c>
      <c r="N1832" s="16" t="str">
        <f>IF(DCalendário6[[#This Row],[Dia Útil2]]="Feriado","Feriado",IF(AND(DCalendário6[[#This Row],[Dia Útil]]="",DCalendário6[[#This Row],[Mês Total]]=F1825),N1825+1,IF(DCalendário6[[#This Row],[Dia Útil]]="",1,"")))</f>
        <v/>
      </c>
      <c r="O183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1832" s="16"/>
      <c r="Q1832" s="17"/>
    </row>
    <row r="1833" spans="1:17" x14ac:dyDescent="0.25">
      <c r="A1833" s="1">
        <v>44932</v>
      </c>
      <c r="B1833" s="1">
        <f>IF(AND(DCalendário6[[#This Row],[Dia da semana]]&gt;1,DCalendário6[[#This Row],[Dia da semana]]&lt;7,DCalendário6[[#This Row],[Feriados]]=""),DCalendário6[[#This Row],[Dia]],"")</f>
        <v>44932</v>
      </c>
      <c r="C1833" s="16">
        <f>IF(DCalendário6[[#This Row],[Mês]]="","",IF(AND(C1829="",C1830="",C1831="",C1832=""),IF(DCalendário6[[#This Row],[Mês]]=D1832,C1832+1,IF(AND(D1832="",D1833=D1828),C1828+1,1)),IF(AND(C1830="",C1831="",C1832=""),IF(DCalendário6[[#This Row],[Mês]]=D1832,C1832+1,IF(AND(D1832="",D1833=D1829),C1829+1,1)),IF(AND(C1831="",C1832=""),IF(DCalendário6[[#This Row],[Mês]]=D1832,C1832+1,IF(AND(D1832="",D1833=D1830),C1830+1,1)),IF(DCalendário6[[#This Row],[Mês]]=D1832,C1832+1,IF(AND(D1832="",D1833=D1831),C1831+1,1))))))</f>
        <v>5</v>
      </c>
      <c r="D1833" s="14">
        <f>IF(DCalendário6[[#This Row],[Dia Útil]]="","",(MONTH($B1833)))</f>
        <v>1</v>
      </c>
      <c r="E1833" s="14">
        <f t="shared" si="28"/>
        <v>2023</v>
      </c>
      <c r="F1833" s="14">
        <f>MONTH(DCalendário6[[#This Row],[Dia]])</f>
        <v>1</v>
      </c>
      <c r="G1833" s="14" t="str">
        <f>MONTH(DCalendário6[[#This Row],[Dia]])&amp;" - "&amp;DCalendário6[[#This Row],[Ano]]</f>
        <v>1 - 2023</v>
      </c>
      <c r="H1833" s="14">
        <f>IF(DCalendário6[[#This Row],[Dia Útil]]="","",DCalendário6[[#This Row],[Semana Ano]])</f>
        <v>1</v>
      </c>
      <c r="I1833" s="14">
        <f>WEEKNUM(DCalendário6[[#This Row],[Dia]])</f>
        <v>1</v>
      </c>
      <c r="J1833" s="14" cm="1">
        <f t="array" aca="1" ref="J183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833" s="16">
        <f>WEEKDAY(DCalendário6[[#This Row],[Dia]])</f>
        <v>6</v>
      </c>
      <c r="L1833" s="1" t="str">
        <f>IFERROR(VLOOKUP(A1833,Tabela4[],1,0),"")</f>
        <v/>
      </c>
      <c r="M183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44932</v>
      </c>
      <c r="N1833" s="16" t="str">
        <f>IF(DCalendário6[[#This Row],[Dia Útil2]]="Feriado","Feriado",IF(AND(DCalendário6[[#This Row],[Dia Útil]]="",DCalendário6[[#This Row],[Mês Total]]=F1826),N1826+1,IF(DCalendário6[[#This Row],[Dia Útil]]="",1,"")))</f>
        <v/>
      </c>
      <c r="O183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1833" s="16"/>
      <c r="Q1833" s="17"/>
    </row>
    <row r="1834" spans="1:17" x14ac:dyDescent="0.25">
      <c r="A1834" s="1">
        <v>44933</v>
      </c>
      <c r="B1834" s="1" t="str">
        <f>IF(AND(DCalendário6[[#This Row],[Dia da semana]]&gt;1,DCalendário6[[#This Row],[Dia da semana]]&lt;7,DCalendário6[[#This Row],[Feriados]]=""),DCalendário6[[#This Row],[Dia]],"")</f>
        <v/>
      </c>
      <c r="C1834" s="16" t="str">
        <f>IF(DCalendário6[[#This Row],[Mês]]="","",IF(AND(C1830="",C1831="",C1832="",C1833=""),IF(DCalendário6[[#This Row],[Mês]]=D1833,C1833+1,IF(AND(D1833="",D1834=D1829),C1829+1,1)),IF(AND(C1831="",C1832="",C1833=""),IF(DCalendário6[[#This Row],[Mês]]=D1833,C1833+1,IF(AND(D1833="",D1834=D1830),C1830+1,1)),IF(AND(C1832="",C1833=""),IF(DCalendário6[[#This Row],[Mês]]=D1833,C1833+1,IF(AND(D1833="",D1834=D1831),C1831+1,1)),IF(DCalendário6[[#This Row],[Mês]]=D1833,C1833+1,IF(AND(D1833="",D1834=D1832),C1832+1,1))))))</f>
        <v/>
      </c>
      <c r="D1834" s="14" t="str">
        <f>IF(DCalendário6[[#This Row],[Dia Útil]]="","",(MONTH($B1834)))</f>
        <v/>
      </c>
      <c r="E1834" s="14">
        <f t="shared" si="28"/>
        <v>2023</v>
      </c>
      <c r="F1834" s="14">
        <f>MONTH(DCalendário6[[#This Row],[Dia]])</f>
        <v>1</v>
      </c>
      <c r="G1834" s="14" t="str">
        <f>MONTH(DCalendário6[[#This Row],[Dia]])&amp;" - "&amp;DCalendário6[[#This Row],[Ano]]</f>
        <v>1 - 2023</v>
      </c>
      <c r="H1834" s="14" t="str">
        <f>IF(DCalendário6[[#This Row],[Dia Útil]]="","",DCalendário6[[#This Row],[Semana Ano]])</f>
        <v/>
      </c>
      <c r="I1834" s="14">
        <f>WEEKNUM(DCalendário6[[#This Row],[Dia]])</f>
        <v>1</v>
      </c>
      <c r="J1834" s="14" cm="1">
        <f t="array" aca="1" ref="J183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834" s="16">
        <f>WEEKDAY(DCalendário6[[#This Row],[Dia]])</f>
        <v>7</v>
      </c>
      <c r="L1834" s="1" t="str">
        <f>IFERROR(VLOOKUP(A1834,Tabela4[],1,0),"")</f>
        <v/>
      </c>
      <c r="M183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834" s="16">
        <f>IF(DCalendário6[[#This Row],[Dia Útil2]]="Feriado","Feriado",IF(AND(DCalendário6[[#This Row],[Dia Útil]]="",DCalendário6[[#This Row],[Mês Total]]=F1827),N1827+1,IF(DCalendário6[[#This Row],[Dia Útil]]="",1,"")))</f>
        <v>1</v>
      </c>
      <c r="O183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1834" s="16"/>
      <c r="Q1834" s="17"/>
    </row>
    <row r="1835" spans="1:17" x14ac:dyDescent="0.25">
      <c r="A1835" s="1">
        <v>44934</v>
      </c>
      <c r="B1835" s="1" t="str">
        <f>IF(AND(DCalendário6[[#This Row],[Dia da semana]]&gt;1,DCalendário6[[#This Row],[Dia da semana]]&lt;7,DCalendário6[[#This Row],[Feriados]]=""),DCalendário6[[#This Row],[Dia]],"")</f>
        <v/>
      </c>
      <c r="C1835" s="16" t="str">
        <f>IF(DCalendário6[[#This Row],[Mês]]="","",IF(AND(C1831="",C1832="",C1833="",C1834=""),IF(DCalendário6[[#This Row],[Mês]]=D1834,C1834+1,IF(AND(D1834="",D1835=D1830),C1830+1,1)),IF(AND(C1832="",C1833="",C1834=""),IF(DCalendário6[[#This Row],[Mês]]=D1834,C1834+1,IF(AND(D1834="",D1835=D1831),C1831+1,1)),IF(AND(C1833="",C1834=""),IF(DCalendário6[[#This Row],[Mês]]=D1834,C1834+1,IF(AND(D1834="",D1835=D1832),C1832+1,1)),IF(DCalendário6[[#This Row],[Mês]]=D1834,C1834+1,IF(AND(D1834="",D1835=D1833),C1833+1,1))))))</f>
        <v/>
      </c>
      <c r="D1835" s="14" t="str">
        <f>IF(DCalendário6[[#This Row],[Dia Útil]]="","",(MONTH($B1835)))</f>
        <v/>
      </c>
      <c r="E1835" s="14">
        <f t="shared" si="28"/>
        <v>2023</v>
      </c>
      <c r="F1835" s="14">
        <f>MONTH(DCalendário6[[#This Row],[Dia]])</f>
        <v>1</v>
      </c>
      <c r="G1835" s="14" t="str">
        <f>MONTH(DCalendário6[[#This Row],[Dia]])&amp;" - "&amp;DCalendário6[[#This Row],[Ano]]</f>
        <v>1 - 2023</v>
      </c>
      <c r="H1835" s="14" t="str">
        <f>IF(DCalendário6[[#This Row],[Dia Útil]]="","",DCalendário6[[#This Row],[Semana Ano]])</f>
        <v/>
      </c>
      <c r="I1835" s="14">
        <f>WEEKNUM(DCalendário6[[#This Row],[Dia]])</f>
        <v>2</v>
      </c>
      <c r="J1835" s="14" cm="1">
        <f t="array" aca="1" ref="J183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835" s="16">
        <f>WEEKDAY(DCalendário6[[#This Row],[Dia]])</f>
        <v>1</v>
      </c>
      <c r="L1835" s="1" t="str">
        <f>IFERROR(VLOOKUP(A1835,Tabela4[],1,0),"")</f>
        <v/>
      </c>
      <c r="M183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835" s="16">
        <f>IF(DCalendário6[[#This Row],[Dia Útil2]]="Feriado","Feriado",IF(AND(DCalendário6[[#This Row],[Dia Útil]]="",DCalendário6[[#This Row],[Mês Total]]=F1828),N1828+1,IF(DCalendário6[[#This Row],[Dia Útil]]="",1,"")))</f>
        <v>2</v>
      </c>
      <c r="O183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1835" s="16"/>
      <c r="Q1835" s="17"/>
    </row>
    <row r="1836" spans="1:17" x14ac:dyDescent="0.25">
      <c r="A1836" s="1">
        <v>44935</v>
      </c>
      <c r="B1836" s="1">
        <f>IF(AND(DCalendário6[[#This Row],[Dia da semana]]&gt;1,DCalendário6[[#This Row],[Dia da semana]]&lt;7,DCalendário6[[#This Row],[Feriados]]=""),DCalendário6[[#This Row],[Dia]],"")</f>
        <v>44935</v>
      </c>
      <c r="C1836" s="16">
        <f>IF(DCalendário6[[#This Row],[Mês]]="","",IF(AND(C1832="",C1833="",C1834="",C1835=""),IF(DCalendário6[[#This Row],[Mês]]=D1835,C1835+1,IF(AND(D1835="",D1836=D1831),C1831+1,1)),IF(AND(C1833="",C1834="",C1835=""),IF(DCalendário6[[#This Row],[Mês]]=D1835,C1835+1,IF(AND(D1835="",D1836=D1832),C1832+1,1)),IF(AND(C1834="",C1835=""),IF(DCalendário6[[#This Row],[Mês]]=D1835,C1835+1,IF(AND(D1835="",D1836=D1833),C1833+1,1)),IF(DCalendário6[[#This Row],[Mês]]=D1835,C1835+1,IF(AND(D1835="",D1836=D1834),C1834+1,1))))))</f>
        <v>6</v>
      </c>
      <c r="D1836" s="14">
        <f>IF(DCalendário6[[#This Row],[Dia Útil]]="","",(MONTH($B1836)))</f>
        <v>1</v>
      </c>
      <c r="E1836" s="14">
        <f t="shared" si="28"/>
        <v>2023</v>
      </c>
      <c r="F1836" s="14">
        <f>MONTH(DCalendário6[[#This Row],[Dia]])</f>
        <v>1</v>
      </c>
      <c r="G1836" s="14" t="str">
        <f>MONTH(DCalendário6[[#This Row],[Dia]])&amp;" - "&amp;DCalendário6[[#This Row],[Ano]]</f>
        <v>1 - 2023</v>
      </c>
      <c r="H1836" s="14">
        <f>IF(DCalendário6[[#This Row],[Dia Útil]]="","",DCalendário6[[#This Row],[Semana Ano]])</f>
        <v>2</v>
      </c>
      <c r="I1836" s="14">
        <f>WEEKNUM(DCalendário6[[#This Row],[Dia]])</f>
        <v>2</v>
      </c>
      <c r="J1836" s="14" cm="1">
        <f t="array" aca="1" ref="J183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836" s="16">
        <f>WEEKDAY(DCalendário6[[#This Row],[Dia]])</f>
        <v>2</v>
      </c>
      <c r="L1836" s="1" t="str">
        <f>IFERROR(VLOOKUP(A1836,Tabela4[],1,0),"")</f>
        <v/>
      </c>
      <c r="M183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44935</v>
      </c>
      <c r="N1836" s="16" t="str">
        <f>IF(DCalendário6[[#This Row],[Dia Útil2]]="Feriado","Feriado",IF(AND(DCalendário6[[#This Row],[Dia Útil]]="",DCalendário6[[#This Row],[Mês Total]]=F1829),N1829+1,IF(DCalendário6[[#This Row],[Dia Útil]]="",1,"")))</f>
        <v/>
      </c>
      <c r="O183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1836" s="16"/>
      <c r="Q1836" s="17"/>
    </row>
    <row r="1837" spans="1:17" x14ac:dyDescent="0.25">
      <c r="A1837" s="1">
        <v>44936</v>
      </c>
      <c r="B1837" s="1">
        <f>IF(AND(DCalendário6[[#This Row],[Dia da semana]]&gt;1,DCalendário6[[#This Row],[Dia da semana]]&lt;7,DCalendário6[[#This Row],[Feriados]]=""),DCalendário6[[#This Row],[Dia]],"")</f>
        <v>44936</v>
      </c>
      <c r="C1837" s="16">
        <f>IF(DCalendário6[[#This Row],[Mês]]="","",IF(AND(C1833="",C1834="",C1835="",C1836=""),IF(DCalendário6[[#This Row],[Mês]]=D1836,C1836+1,IF(AND(D1836="",D1837=D1832),C1832+1,1)),IF(AND(C1834="",C1835="",C1836=""),IF(DCalendário6[[#This Row],[Mês]]=D1836,C1836+1,IF(AND(D1836="",D1837=D1833),C1833+1,1)),IF(AND(C1835="",C1836=""),IF(DCalendário6[[#This Row],[Mês]]=D1836,C1836+1,IF(AND(D1836="",D1837=D1834),C1834+1,1)),IF(DCalendário6[[#This Row],[Mês]]=D1836,C1836+1,IF(AND(D1836="",D1837=D1835),C1835+1,1))))))</f>
        <v>7</v>
      </c>
      <c r="D1837" s="14">
        <f>IF(DCalendário6[[#This Row],[Dia Útil]]="","",(MONTH($B1837)))</f>
        <v>1</v>
      </c>
      <c r="E1837" s="14">
        <f t="shared" si="28"/>
        <v>2023</v>
      </c>
      <c r="F1837" s="14">
        <f>MONTH(DCalendário6[[#This Row],[Dia]])</f>
        <v>1</v>
      </c>
      <c r="G1837" s="14" t="str">
        <f>MONTH(DCalendário6[[#This Row],[Dia]])&amp;" - "&amp;DCalendário6[[#This Row],[Ano]]</f>
        <v>1 - 2023</v>
      </c>
      <c r="H1837" s="14">
        <f>IF(DCalendário6[[#This Row],[Dia Útil]]="","",DCalendário6[[#This Row],[Semana Ano]])</f>
        <v>2</v>
      </c>
      <c r="I1837" s="14">
        <f>WEEKNUM(DCalendário6[[#This Row],[Dia]])</f>
        <v>2</v>
      </c>
      <c r="J1837" s="14" cm="1">
        <f t="array" aca="1" ref="J183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837" s="16">
        <f>WEEKDAY(DCalendário6[[#This Row],[Dia]])</f>
        <v>3</v>
      </c>
      <c r="L1837" s="1" t="str">
        <f>IFERROR(VLOOKUP(A1837,Tabela4[],1,0),"")</f>
        <v/>
      </c>
      <c r="M183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44936</v>
      </c>
      <c r="N1837" s="16" t="str">
        <f>IF(DCalendário6[[#This Row],[Dia Útil2]]="Feriado","Feriado",IF(AND(DCalendário6[[#This Row],[Dia Útil]]="",DCalendário6[[#This Row],[Mês Total]]=F1830),N1830+1,IF(DCalendário6[[#This Row],[Dia Útil]]="",1,"")))</f>
        <v/>
      </c>
      <c r="O183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1837" s="16"/>
      <c r="Q1837" s="17"/>
    </row>
    <row r="1838" spans="1:17" x14ac:dyDescent="0.25">
      <c r="A1838" s="1">
        <v>44937</v>
      </c>
      <c r="B1838" s="1">
        <f>IF(AND(DCalendário6[[#This Row],[Dia da semana]]&gt;1,DCalendário6[[#This Row],[Dia da semana]]&lt;7,DCalendário6[[#This Row],[Feriados]]=""),DCalendário6[[#This Row],[Dia]],"")</f>
        <v>44937</v>
      </c>
      <c r="C1838" s="16">
        <f>IF(DCalendário6[[#This Row],[Mês]]="","",IF(AND(C1834="",C1835="",C1836="",C1837=""),IF(DCalendário6[[#This Row],[Mês]]=D1837,C1837+1,IF(AND(D1837="",D1838=D1833),C1833+1,1)),IF(AND(C1835="",C1836="",C1837=""),IF(DCalendário6[[#This Row],[Mês]]=D1837,C1837+1,IF(AND(D1837="",D1838=D1834),C1834+1,1)),IF(AND(C1836="",C1837=""),IF(DCalendário6[[#This Row],[Mês]]=D1837,C1837+1,IF(AND(D1837="",D1838=D1835),C1835+1,1)),IF(DCalendário6[[#This Row],[Mês]]=D1837,C1837+1,IF(AND(D1837="",D1838=D1836),C1836+1,1))))))</f>
        <v>8</v>
      </c>
      <c r="D1838" s="14">
        <f>IF(DCalendário6[[#This Row],[Dia Útil]]="","",(MONTH($B1838)))</f>
        <v>1</v>
      </c>
      <c r="E1838" s="14">
        <f t="shared" si="28"/>
        <v>2023</v>
      </c>
      <c r="F1838" s="14">
        <f>MONTH(DCalendário6[[#This Row],[Dia]])</f>
        <v>1</v>
      </c>
      <c r="G1838" s="14" t="str">
        <f>MONTH(DCalendário6[[#This Row],[Dia]])&amp;" - "&amp;DCalendário6[[#This Row],[Ano]]</f>
        <v>1 - 2023</v>
      </c>
      <c r="H1838" s="14">
        <f>IF(DCalendário6[[#This Row],[Dia Útil]]="","",DCalendário6[[#This Row],[Semana Ano]])</f>
        <v>2</v>
      </c>
      <c r="I1838" s="14">
        <f>WEEKNUM(DCalendário6[[#This Row],[Dia]])</f>
        <v>2</v>
      </c>
      <c r="J1838" s="14" cm="1">
        <f t="array" aca="1" ref="J183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838" s="16">
        <f>WEEKDAY(DCalendário6[[#This Row],[Dia]])</f>
        <v>4</v>
      </c>
      <c r="L1838" s="1" t="str">
        <f>IFERROR(VLOOKUP(A1838,Tabela4[],1,0),"")</f>
        <v/>
      </c>
      <c r="M183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44937</v>
      </c>
      <c r="N1838" s="16" t="str">
        <f>IF(DCalendário6[[#This Row],[Dia Útil2]]="Feriado","Feriado",IF(AND(DCalendário6[[#This Row],[Dia Útil]]="",DCalendário6[[#This Row],[Mês Total]]=F1831),N1831+1,IF(DCalendário6[[#This Row],[Dia Útil]]="",1,"")))</f>
        <v/>
      </c>
      <c r="O183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1838" s="16"/>
      <c r="Q1838" s="17"/>
    </row>
    <row r="1839" spans="1:17" x14ac:dyDescent="0.25">
      <c r="A1839" s="1">
        <v>44938</v>
      </c>
      <c r="B1839" s="1">
        <f>IF(AND(DCalendário6[[#This Row],[Dia da semana]]&gt;1,DCalendário6[[#This Row],[Dia da semana]]&lt;7,DCalendário6[[#This Row],[Feriados]]=""),DCalendário6[[#This Row],[Dia]],"")</f>
        <v>44938</v>
      </c>
      <c r="C1839" s="16">
        <f>IF(DCalendário6[[#This Row],[Mês]]="","",IF(AND(C1835="",C1836="",C1837="",C1838=""),IF(DCalendário6[[#This Row],[Mês]]=D1838,C1838+1,IF(AND(D1838="",D1839=D1834),C1834+1,1)),IF(AND(C1836="",C1837="",C1838=""),IF(DCalendário6[[#This Row],[Mês]]=D1838,C1838+1,IF(AND(D1838="",D1839=D1835),C1835+1,1)),IF(AND(C1837="",C1838=""),IF(DCalendário6[[#This Row],[Mês]]=D1838,C1838+1,IF(AND(D1838="",D1839=D1836),C1836+1,1)),IF(DCalendário6[[#This Row],[Mês]]=D1838,C1838+1,IF(AND(D1838="",D1839=D1837),C1837+1,1))))))</f>
        <v>9</v>
      </c>
      <c r="D1839" s="14">
        <f>IF(DCalendário6[[#This Row],[Dia Útil]]="","",(MONTH($B1839)))</f>
        <v>1</v>
      </c>
      <c r="E1839" s="14">
        <f t="shared" si="28"/>
        <v>2023</v>
      </c>
      <c r="F1839" s="14">
        <f>MONTH(DCalendário6[[#This Row],[Dia]])</f>
        <v>1</v>
      </c>
      <c r="G1839" s="14" t="str">
        <f>MONTH(DCalendário6[[#This Row],[Dia]])&amp;" - "&amp;DCalendário6[[#This Row],[Ano]]</f>
        <v>1 - 2023</v>
      </c>
      <c r="H1839" s="14">
        <f>IF(DCalendário6[[#This Row],[Dia Útil]]="","",DCalendário6[[#This Row],[Semana Ano]])</f>
        <v>2</v>
      </c>
      <c r="I1839" s="14">
        <f>WEEKNUM(DCalendário6[[#This Row],[Dia]])</f>
        <v>2</v>
      </c>
      <c r="J1839" s="14" cm="1">
        <f t="array" aca="1" ref="J183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839" s="16">
        <f>WEEKDAY(DCalendário6[[#This Row],[Dia]])</f>
        <v>5</v>
      </c>
      <c r="L1839" s="1" t="str">
        <f>IFERROR(VLOOKUP(A1839,Tabela4[],1,0),"")</f>
        <v/>
      </c>
      <c r="M183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44938</v>
      </c>
      <c r="N1839" s="16" t="str">
        <f>IF(DCalendário6[[#This Row],[Dia Útil2]]="Feriado","Feriado",IF(AND(DCalendário6[[#This Row],[Dia Útil]]="",DCalendário6[[#This Row],[Mês Total]]=F1832),N1832+1,IF(DCalendário6[[#This Row],[Dia Útil]]="",1,"")))</f>
        <v/>
      </c>
      <c r="O183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1839" s="16"/>
      <c r="Q1839" s="17"/>
    </row>
    <row r="1840" spans="1:17" x14ac:dyDescent="0.25">
      <c r="A1840" s="1">
        <v>44939</v>
      </c>
      <c r="B1840" s="1">
        <f>IF(AND(DCalendário6[[#This Row],[Dia da semana]]&gt;1,DCalendário6[[#This Row],[Dia da semana]]&lt;7,DCalendário6[[#This Row],[Feriados]]=""),DCalendário6[[#This Row],[Dia]],"")</f>
        <v>44939</v>
      </c>
      <c r="C1840" s="16">
        <f>IF(DCalendário6[[#This Row],[Mês]]="","",IF(AND(C1836="",C1837="",C1838="",C1839=""),IF(DCalendário6[[#This Row],[Mês]]=D1839,C1839+1,IF(AND(D1839="",D1840=D1835),C1835+1,1)),IF(AND(C1837="",C1838="",C1839=""),IF(DCalendário6[[#This Row],[Mês]]=D1839,C1839+1,IF(AND(D1839="",D1840=D1836),C1836+1,1)),IF(AND(C1838="",C1839=""),IF(DCalendário6[[#This Row],[Mês]]=D1839,C1839+1,IF(AND(D1839="",D1840=D1837),C1837+1,1)),IF(DCalendário6[[#This Row],[Mês]]=D1839,C1839+1,IF(AND(D1839="",D1840=D1838),C1838+1,1))))))</f>
        <v>10</v>
      </c>
      <c r="D1840" s="14">
        <f>IF(DCalendário6[[#This Row],[Dia Útil]]="","",(MONTH($B1840)))</f>
        <v>1</v>
      </c>
      <c r="E1840" s="14">
        <f t="shared" si="28"/>
        <v>2023</v>
      </c>
      <c r="F1840" s="14">
        <f>MONTH(DCalendário6[[#This Row],[Dia]])</f>
        <v>1</v>
      </c>
      <c r="G1840" s="14" t="str">
        <f>MONTH(DCalendário6[[#This Row],[Dia]])&amp;" - "&amp;DCalendário6[[#This Row],[Ano]]</f>
        <v>1 - 2023</v>
      </c>
      <c r="H1840" s="14">
        <f>IF(DCalendário6[[#This Row],[Dia Útil]]="","",DCalendário6[[#This Row],[Semana Ano]])</f>
        <v>2</v>
      </c>
      <c r="I1840" s="14">
        <f>WEEKNUM(DCalendário6[[#This Row],[Dia]])</f>
        <v>2</v>
      </c>
      <c r="J1840" s="14" cm="1">
        <f t="array" aca="1" ref="J184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840" s="16">
        <f>WEEKDAY(DCalendário6[[#This Row],[Dia]])</f>
        <v>6</v>
      </c>
      <c r="L1840" s="1" t="str">
        <f>IFERROR(VLOOKUP(A1840,Tabela4[],1,0),"")</f>
        <v/>
      </c>
      <c r="M184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44939</v>
      </c>
      <c r="N1840" s="16" t="str">
        <f>IF(DCalendário6[[#This Row],[Dia Útil2]]="Feriado","Feriado",IF(AND(DCalendário6[[#This Row],[Dia Útil]]="",DCalendário6[[#This Row],[Mês Total]]=F1833),N1833+1,IF(DCalendário6[[#This Row],[Dia Útil]]="",1,"")))</f>
        <v/>
      </c>
      <c r="O184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1840" s="16"/>
      <c r="Q1840" s="17"/>
    </row>
    <row r="1841" spans="1:17" x14ac:dyDescent="0.25">
      <c r="A1841" s="1">
        <v>44940</v>
      </c>
      <c r="B1841" s="1" t="str">
        <f>IF(AND(DCalendário6[[#This Row],[Dia da semana]]&gt;1,DCalendário6[[#This Row],[Dia da semana]]&lt;7,DCalendário6[[#This Row],[Feriados]]=""),DCalendário6[[#This Row],[Dia]],"")</f>
        <v/>
      </c>
      <c r="C1841" s="16" t="str">
        <f>IF(DCalendário6[[#This Row],[Mês]]="","",IF(AND(C1837="",C1838="",C1839="",C1840=""),IF(DCalendário6[[#This Row],[Mês]]=D1840,C1840+1,IF(AND(D1840="",D1841=D1836),C1836+1,1)),IF(AND(C1838="",C1839="",C1840=""),IF(DCalendário6[[#This Row],[Mês]]=D1840,C1840+1,IF(AND(D1840="",D1841=D1837),C1837+1,1)),IF(AND(C1839="",C1840=""),IF(DCalendário6[[#This Row],[Mês]]=D1840,C1840+1,IF(AND(D1840="",D1841=D1838),C1838+1,1)),IF(DCalendário6[[#This Row],[Mês]]=D1840,C1840+1,IF(AND(D1840="",D1841=D1839),C1839+1,1))))))</f>
        <v/>
      </c>
      <c r="D1841" s="14" t="str">
        <f>IF(DCalendário6[[#This Row],[Dia Útil]]="","",(MONTH($B1841)))</f>
        <v/>
      </c>
      <c r="E1841" s="14">
        <f t="shared" si="28"/>
        <v>2023</v>
      </c>
      <c r="F1841" s="14">
        <f>MONTH(DCalendário6[[#This Row],[Dia]])</f>
        <v>1</v>
      </c>
      <c r="G1841" s="14" t="str">
        <f>MONTH(DCalendário6[[#This Row],[Dia]])&amp;" - "&amp;DCalendário6[[#This Row],[Ano]]</f>
        <v>1 - 2023</v>
      </c>
      <c r="H1841" s="14" t="str">
        <f>IF(DCalendário6[[#This Row],[Dia Útil]]="","",DCalendário6[[#This Row],[Semana Ano]])</f>
        <v/>
      </c>
      <c r="I1841" s="14">
        <f>WEEKNUM(DCalendário6[[#This Row],[Dia]])</f>
        <v>2</v>
      </c>
      <c r="J1841" s="14" cm="1">
        <f t="array" aca="1" ref="J184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841" s="16">
        <f>WEEKDAY(DCalendário6[[#This Row],[Dia]])</f>
        <v>7</v>
      </c>
      <c r="L1841" s="1" t="str">
        <f>IFERROR(VLOOKUP(A1841,Tabela4[],1,0),"")</f>
        <v/>
      </c>
      <c r="M184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841" s="16">
        <f>IF(DCalendário6[[#This Row],[Dia Útil2]]="Feriado","Feriado",IF(AND(DCalendário6[[#This Row],[Dia Útil]]="",DCalendário6[[#This Row],[Mês Total]]=F1834),N1834+1,IF(DCalendário6[[#This Row],[Dia Útil]]="",1,"")))</f>
        <v>2</v>
      </c>
      <c r="O184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1841" s="16"/>
      <c r="Q1841" s="17"/>
    </row>
    <row r="1842" spans="1:17" x14ac:dyDescent="0.25">
      <c r="A1842" s="1">
        <v>44941</v>
      </c>
      <c r="B1842" s="1" t="str">
        <f>IF(AND(DCalendário6[[#This Row],[Dia da semana]]&gt;1,DCalendário6[[#This Row],[Dia da semana]]&lt;7,DCalendário6[[#This Row],[Feriados]]=""),DCalendário6[[#This Row],[Dia]],"")</f>
        <v/>
      </c>
      <c r="C1842" s="16" t="str">
        <f>IF(DCalendário6[[#This Row],[Mês]]="","",IF(AND(C1838="",C1839="",C1840="",C1841=""),IF(DCalendário6[[#This Row],[Mês]]=D1841,C1841+1,IF(AND(D1841="",D1842=D1837),C1837+1,1)),IF(AND(C1839="",C1840="",C1841=""),IF(DCalendário6[[#This Row],[Mês]]=D1841,C1841+1,IF(AND(D1841="",D1842=D1838),C1838+1,1)),IF(AND(C1840="",C1841=""),IF(DCalendário6[[#This Row],[Mês]]=D1841,C1841+1,IF(AND(D1841="",D1842=D1839),C1839+1,1)),IF(DCalendário6[[#This Row],[Mês]]=D1841,C1841+1,IF(AND(D1841="",D1842=D1840),C1840+1,1))))))</f>
        <v/>
      </c>
      <c r="D1842" s="14" t="str">
        <f>IF(DCalendário6[[#This Row],[Dia Útil]]="","",(MONTH($B1842)))</f>
        <v/>
      </c>
      <c r="E1842" s="14">
        <f t="shared" si="28"/>
        <v>2023</v>
      </c>
      <c r="F1842" s="14">
        <f>MONTH(DCalendário6[[#This Row],[Dia]])</f>
        <v>1</v>
      </c>
      <c r="G1842" s="14" t="str">
        <f>MONTH(DCalendário6[[#This Row],[Dia]])&amp;" - "&amp;DCalendário6[[#This Row],[Ano]]</f>
        <v>1 - 2023</v>
      </c>
      <c r="H1842" s="14" t="str">
        <f>IF(DCalendário6[[#This Row],[Dia Útil]]="","",DCalendário6[[#This Row],[Semana Ano]])</f>
        <v/>
      </c>
      <c r="I1842" s="14">
        <f>WEEKNUM(DCalendário6[[#This Row],[Dia]])</f>
        <v>3</v>
      </c>
      <c r="J1842" s="14" cm="1">
        <f t="array" aca="1" ref="J184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842" s="16">
        <f>WEEKDAY(DCalendário6[[#This Row],[Dia]])</f>
        <v>1</v>
      </c>
      <c r="L1842" s="1" t="str">
        <f>IFERROR(VLOOKUP(A1842,Tabela4[],1,0),"")</f>
        <v/>
      </c>
      <c r="M184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842" s="16">
        <f>IF(DCalendário6[[#This Row],[Dia Útil2]]="Feriado","Feriado",IF(AND(DCalendário6[[#This Row],[Dia Útil]]="",DCalendário6[[#This Row],[Mês Total]]=F1835),N1835+1,IF(DCalendário6[[#This Row],[Dia Útil]]="",1,"")))</f>
        <v>3</v>
      </c>
      <c r="O184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1842" s="16"/>
      <c r="Q1842" s="17"/>
    </row>
    <row r="1843" spans="1:17" x14ac:dyDescent="0.25">
      <c r="A1843" s="1">
        <v>44942</v>
      </c>
      <c r="B1843" s="1">
        <f>IF(AND(DCalendário6[[#This Row],[Dia da semana]]&gt;1,DCalendário6[[#This Row],[Dia da semana]]&lt;7,DCalendário6[[#This Row],[Feriados]]=""),DCalendário6[[#This Row],[Dia]],"")</f>
        <v>44942</v>
      </c>
      <c r="C1843" s="16">
        <f>IF(DCalendário6[[#This Row],[Mês]]="","",IF(AND(C1839="",C1840="",C1841="",C1842=""),IF(DCalendário6[[#This Row],[Mês]]=D1842,C1842+1,IF(AND(D1842="",D1843=D1838),C1838+1,1)),IF(AND(C1840="",C1841="",C1842=""),IF(DCalendário6[[#This Row],[Mês]]=D1842,C1842+1,IF(AND(D1842="",D1843=D1839),C1839+1,1)),IF(AND(C1841="",C1842=""),IF(DCalendário6[[#This Row],[Mês]]=D1842,C1842+1,IF(AND(D1842="",D1843=D1840),C1840+1,1)),IF(DCalendário6[[#This Row],[Mês]]=D1842,C1842+1,IF(AND(D1842="",D1843=D1841),C1841+1,1))))))</f>
        <v>11</v>
      </c>
      <c r="D1843" s="14">
        <f>IF(DCalendário6[[#This Row],[Dia Útil]]="","",(MONTH($B1843)))</f>
        <v>1</v>
      </c>
      <c r="E1843" s="14">
        <f t="shared" si="28"/>
        <v>2023</v>
      </c>
      <c r="F1843" s="14">
        <f>MONTH(DCalendário6[[#This Row],[Dia]])</f>
        <v>1</v>
      </c>
      <c r="G1843" s="14" t="str">
        <f>MONTH(DCalendário6[[#This Row],[Dia]])&amp;" - "&amp;DCalendário6[[#This Row],[Ano]]</f>
        <v>1 - 2023</v>
      </c>
      <c r="H1843" s="14">
        <f>IF(DCalendário6[[#This Row],[Dia Útil]]="","",DCalendário6[[#This Row],[Semana Ano]])</f>
        <v>3</v>
      </c>
      <c r="I1843" s="14">
        <f>WEEKNUM(DCalendário6[[#This Row],[Dia]])</f>
        <v>3</v>
      </c>
      <c r="J1843" s="14" cm="1">
        <f t="array" aca="1" ref="J184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843" s="16">
        <f>WEEKDAY(DCalendário6[[#This Row],[Dia]])</f>
        <v>2</v>
      </c>
      <c r="L1843" s="1" t="str">
        <f>IFERROR(VLOOKUP(A1843,Tabela4[],1,0),"")</f>
        <v/>
      </c>
      <c r="M184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44942</v>
      </c>
      <c r="N1843" s="16" t="str">
        <f>IF(DCalendário6[[#This Row],[Dia Útil2]]="Feriado","Feriado",IF(AND(DCalendário6[[#This Row],[Dia Útil]]="",DCalendário6[[#This Row],[Mês Total]]=F1836),N1836+1,IF(DCalendário6[[#This Row],[Dia Útil]]="",1,"")))</f>
        <v/>
      </c>
      <c r="O184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1843" s="16"/>
      <c r="Q1843" s="17"/>
    </row>
    <row r="1844" spans="1:17" x14ac:dyDescent="0.25">
      <c r="A1844" s="1">
        <v>44943</v>
      </c>
      <c r="B1844" s="1">
        <f>IF(AND(DCalendário6[[#This Row],[Dia da semana]]&gt;1,DCalendário6[[#This Row],[Dia da semana]]&lt;7,DCalendário6[[#This Row],[Feriados]]=""),DCalendário6[[#This Row],[Dia]],"")</f>
        <v>44943</v>
      </c>
      <c r="C1844" s="16">
        <f>IF(DCalendário6[[#This Row],[Mês]]="","",IF(AND(C1840="",C1841="",C1842="",C1843=""),IF(DCalendário6[[#This Row],[Mês]]=D1843,C1843+1,IF(AND(D1843="",D1844=D1839),C1839+1,1)),IF(AND(C1841="",C1842="",C1843=""),IF(DCalendário6[[#This Row],[Mês]]=D1843,C1843+1,IF(AND(D1843="",D1844=D1840),C1840+1,1)),IF(AND(C1842="",C1843=""),IF(DCalendário6[[#This Row],[Mês]]=D1843,C1843+1,IF(AND(D1843="",D1844=D1841),C1841+1,1)),IF(DCalendário6[[#This Row],[Mês]]=D1843,C1843+1,IF(AND(D1843="",D1844=D1842),C1842+1,1))))))</f>
        <v>12</v>
      </c>
      <c r="D1844" s="14">
        <f>IF(DCalendário6[[#This Row],[Dia Útil]]="","",(MONTH($B1844)))</f>
        <v>1</v>
      </c>
      <c r="E1844" s="14">
        <f t="shared" si="28"/>
        <v>2023</v>
      </c>
      <c r="F1844" s="14">
        <f>MONTH(DCalendário6[[#This Row],[Dia]])</f>
        <v>1</v>
      </c>
      <c r="G1844" s="14" t="str">
        <f>MONTH(DCalendário6[[#This Row],[Dia]])&amp;" - "&amp;DCalendário6[[#This Row],[Ano]]</f>
        <v>1 - 2023</v>
      </c>
      <c r="H1844" s="14">
        <f>IF(DCalendário6[[#This Row],[Dia Útil]]="","",DCalendário6[[#This Row],[Semana Ano]])</f>
        <v>3</v>
      </c>
      <c r="I1844" s="14">
        <f>WEEKNUM(DCalendário6[[#This Row],[Dia]])</f>
        <v>3</v>
      </c>
      <c r="J1844" s="14" cm="1">
        <f t="array" aca="1" ref="J184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844" s="16">
        <f>WEEKDAY(DCalendário6[[#This Row],[Dia]])</f>
        <v>3</v>
      </c>
      <c r="L1844" s="1" t="str">
        <f>IFERROR(VLOOKUP(A1844,Tabela4[],1,0),"")</f>
        <v/>
      </c>
      <c r="M184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44943</v>
      </c>
      <c r="N1844" s="16" t="str">
        <f>IF(DCalendário6[[#This Row],[Dia Útil2]]="Feriado","Feriado",IF(AND(DCalendário6[[#This Row],[Dia Útil]]="",DCalendário6[[#This Row],[Mês Total]]=F1837),N1837+1,IF(DCalendário6[[#This Row],[Dia Útil]]="",1,"")))</f>
        <v/>
      </c>
      <c r="O184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1844" s="16"/>
      <c r="Q1844" s="17"/>
    </row>
    <row r="1845" spans="1:17" x14ac:dyDescent="0.25">
      <c r="A1845" s="1">
        <v>44944</v>
      </c>
      <c r="B1845" s="1">
        <f>IF(AND(DCalendário6[[#This Row],[Dia da semana]]&gt;1,DCalendário6[[#This Row],[Dia da semana]]&lt;7,DCalendário6[[#This Row],[Feriados]]=""),DCalendário6[[#This Row],[Dia]],"")</f>
        <v>44944</v>
      </c>
      <c r="C1845" s="16">
        <f>IF(DCalendário6[[#This Row],[Mês]]="","",IF(AND(C1841="",C1842="",C1843="",C1844=""),IF(DCalendário6[[#This Row],[Mês]]=D1844,C1844+1,IF(AND(D1844="",D1845=D1840),C1840+1,1)),IF(AND(C1842="",C1843="",C1844=""),IF(DCalendário6[[#This Row],[Mês]]=D1844,C1844+1,IF(AND(D1844="",D1845=D1841),C1841+1,1)),IF(AND(C1843="",C1844=""),IF(DCalendário6[[#This Row],[Mês]]=D1844,C1844+1,IF(AND(D1844="",D1845=D1842),C1842+1,1)),IF(DCalendário6[[#This Row],[Mês]]=D1844,C1844+1,IF(AND(D1844="",D1845=D1843),C1843+1,1))))))</f>
        <v>13</v>
      </c>
      <c r="D1845" s="14">
        <f>IF(DCalendário6[[#This Row],[Dia Útil]]="","",(MONTH($B1845)))</f>
        <v>1</v>
      </c>
      <c r="E1845" s="14">
        <f t="shared" si="28"/>
        <v>2023</v>
      </c>
      <c r="F1845" s="14">
        <f>MONTH(DCalendário6[[#This Row],[Dia]])</f>
        <v>1</v>
      </c>
      <c r="G1845" s="14" t="str">
        <f>MONTH(DCalendário6[[#This Row],[Dia]])&amp;" - "&amp;DCalendário6[[#This Row],[Ano]]</f>
        <v>1 - 2023</v>
      </c>
      <c r="H1845" s="14">
        <f>IF(DCalendário6[[#This Row],[Dia Útil]]="","",DCalendário6[[#This Row],[Semana Ano]])</f>
        <v>3</v>
      </c>
      <c r="I1845" s="14">
        <f>WEEKNUM(DCalendário6[[#This Row],[Dia]])</f>
        <v>3</v>
      </c>
      <c r="J1845" s="14" cm="1">
        <f t="array" aca="1" ref="J184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845" s="16">
        <f>WEEKDAY(DCalendário6[[#This Row],[Dia]])</f>
        <v>4</v>
      </c>
      <c r="L1845" s="1" t="str">
        <f>IFERROR(VLOOKUP(A1845,Tabela4[],1,0),"")</f>
        <v/>
      </c>
      <c r="M184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44944</v>
      </c>
      <c r="N1845" s="16" t="str">
        <f>IF(DCalendário6[[#This Row],[Dia Útil2]]="Feriado","Feriado",IF(AND(DCalendário6[[#This Row],[Dia Útil]]="",DCalendário6[[#This Row],[Mês Total]]=F1838),N1838+1,IF(DCalendário6[[#This Row],[Dia Útil]]="",1,"")))</f>
        <v/>
      </c>
      <c r="O184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1845" s="16"/>
      <c r="Q1845" s="17"/>
    </row>
    <row r="1846" spans="1:17" x14ac:dyDescent="0.25">
      <c r="A1846" s="1">
        <v>44945</v>
      </c>
      <c r="B1846" s="1">
        <f>IF(AND(DCalendário6[[#This Row],[Dia da semana]]&gt;1,DCalendário6[[#This Row],[Dia da semana]]&lt;7,DCalendário6[[#This Row],[Feriados]]=""),DCalendário6[[#This Row],[Dia]],"")</f>
        <v>44945</v>
      </c>
      <c r="C1846" s="16">
        <f>IF(DCalendário6[[#This Row],[Mês]]="","",IF(AND(C1842="",C1843="",C1844="",C1845=""),IF(DCalendário6[[#This Row],[Mês]]=D1845,C1845+1,IF(AND(D1845="",D1846=D1841),C1841+1,1)),IF(AND(C1843="",C1844="",C1845=""),IF(DCalendário6[[#This Row],[Mês]]=D1845,C1845+1,IF(AND(D1845="",D1846=D1842),C1842+1,1)),IF(AND(C1844="",C1845=""),IF(DCalendário6[[#This Row],[Mês]]=D1845,C1845+1,IF(AND(D1845="",D1846=D1843),C1843+1,1)),IF(DCalendário6[[#This Row],[Mês]]=D1845,C1845+1,IF(AND(D1845="",D1846=D1844),C1844+1,1))))))</f>
        <v>14</v>
      </c>
      <c r="D1846" s="14">
        <f>IF(DCalendário6[[#This Row],[Dia Útil]]="","",(MONTH($B1846)))</f>
        <v>1</v>
      </c>
      <c r="E1846" s="14">
        <f t="shared" si="28"/>
        <v>2023</v>
      </c>
      <c r="F1846" s="14">
        <f>MONTH(DCalendário6[[#This Row],[Dia]])</f>
        <v>1</v>
      </c>
      <c r="G1846" s="14" t="str">
        <f>MONTH(DCalendário6[[#This Row],[Dia]])&amp;" - "&amp;DCalendário6[[#This Row],[Ano]]</f>
        <v>1 - 2023</v>
      </c>
      <c r="H1846" s="14">
        <f>IF(DCalendário6[[#This Row],[Dia Útil]]="","",DCalendário6[[#This Row],[Semana Ano]])</f>
        <v>3</v>
      </c>
      <c r="I1846" s="14">
        <f>WEEKNUM(DCalendário6[[#This Row],[Dia]])</f>
        <v>3</v>
      </c>
      <c r="J1846" s="14" cm="1">
        <f t="array" aca="1" ref="J184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846" s="16">
        <f>WEEKDAY(DCalendário6[[#This Row],[Dia]])</f>
        <v>5</v>
      </c>
      <c r="L1846" s="1" t="str">
        <f>IFERROR(VLOOKUP(A1846,Tabela4[],1,0),"")</f>
        <v/>
      </c>
      <c r="M184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44945</v>
      </c>
      <c r="N1846" s="16" t="str">
        <f>IF(DCalendário6[[#This Row],[Dia Útil2]]="Feriado","Feriado",IF(AND(DCalendário6[[#This Row],[Dia Útil]]="",DCalendário6[[#This Row],[Mês Total]]=F1839),N1839+1,IF(DCalendário6[[#This Row],[Dia Útil]]="",1,"")))</f>
        <v/>
      </c>
      <c r="O184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1846" s="16"/>
      <c r="Q1846" s="17"/>
    </row>
    <row r="1847" spans="1:17" x14ac:dyDescent="0.25">
      <c r="A1847" s="1">
        <v>44946</v>
      </c>
      <c r="B1847" s="1">
        <f>IF(AND(DCalendário6[[#This Row],[Dia da semana]]&gt;1,DCalendário6[[#This Row],[Dia da semana]]&lt;7,DCalendário6[[#This Row],[Feriados]]=""),DCalendário6[[#This Row],[Dia]],"")</f>
        <v>44946</v>
      </c>
      <c r="C1847" s="16">
        <f>IF(DCalendário6[[#This Row],[Mês]]="","",IF(AND(C1843="",C1844="",C1845="",C1846=""),IF(DCalendário6[[#This Row],[Mês]]=D1846,C1846+1,IF(AND(D1846="",D1847=D1842),C1842+1,1)),IF(AND(C1844="",C1845="",C1846=""),IF(DCalendário6[[#This Row],[Mês]]=D1846,C1846+1,IF(AND(D1846="",D1847=D1843),C1843+1,1)),IF(AND(C1845="",C1846=""),IF(DCalendário6[[#This Row],[Mês]]=D1846,C1846+1,IF(AND(D1846="",D1847=D1844),C1844+1,1)),IF(DCalendário6[[#This Row],[Mês]]=D1846,C1846+1,IF(AND(D1846="",D1847=D1845),C1845+1,1))))))</f>
        <v>15</v>
      </c>
      <c r="D1847" s="14">
        <f>IF(DCalendário6[[#This Row],[Dia Útil]]="","",(MONTH($B1847)))</f>
        <v>1</v>
      </c>
      <c r="E1847" s="14">
        <f t="shared" si="28"/>
        <v>2023</v>
      </c>
      <c r="F1847" s="14">
        <f>MONTH(DCalendário6[[#This Row],[Dia]])</f>
        <v>1</v>
      </c>
      <c r="G1847" s="14" t="str">
        <f>MONTH(DCalendário6[[#This Row],[Dia]])&amp;" - "&amp;DCalendário6[[#This Row],[Ano]]</f>
        <v>1 - 2023</v>
      </c>
      <c r="H1847" s="14">
        <f>IF(DCalendário6[[#This Row],[Dia Útil]]="","",DCalendário6[[#This Row],[Semana Ano]])</f>
        <v>3</v>
      </c>
      <c r="I1847" s="14">
        <f>WEEKNUM(DCalendário6[[#This Row],[Dia]])</f>
        <v>3</v>
      </c>
      <c r="J1847" s="14" cm="1">
        <f t="array" aca="1" ref="J184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847" s="16">
        <f>WEEKDAY(DCalendário6[[#This Row],[Dia]])</f>
        <v>6</v>
      </c>
      <c r="L1847" s="1" t="str">
        <f>IFERROR(VLOOKUP(A1847,Tabela4[],1,0),"")</f>
        <v/>
      </c>
      <c r="M184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44946</v>
      </c>
      <c r="N1847" s="16" t="str">
        <f>IF(DCalendário6[[#This Row],[Dia Útil2]]="Feriado","Feriado",IF(AND(DCalendário6[[#This Row],[Dia Útil]]="",DCalendário6[[#This Row],[Mês Total]]=F1840),N1840+1,IF(DCalendário6[[#This Row],[Dia Útil]]="",1,"")))</f>
        <v/>
      </c>
      <c r="O184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1847" s="16"/>
      <c r="Q1847" s="17"/>
    </row>
    <row r="1848" spans="1:17" x14ac:dyDescent="0.25">
      <c r="A1848" s="1">
        <v>44947</v>
      </c>
      <c r="B1848" s="1" t="str">
        <f>IF(AND(DCalendário6[[#This Row],[Dia da semana]]&gt;1,DCalendário6[[#This Row],[Dia da semana]]&lt;7,DCalendário6[[#This Row],[Feriados]]=""),DCalendário6[[#This Row],[Dia]],"")</f>
        <v/>
      </c>
      <c r="C1848" s="16" t="str">
        <f>IF(DCalendário6[[#This Row],[Mês]]="","",IF(AND(C1844="",C1845="",C1846="",C1847=""),IF(DCalendário6[[#This Row],[Mês]]=D1847,C1847+1,IF(AND(D1847="",D1848=D1843),C1843+1,1)),IF(AND(C1845="",C1846="",C1847=""),IF(DCalendário6[[#This Row],[Mês]]=D1847,C1847+1,IF(AND(D1847="",D1848=D1844),C1844+1,1)),IF(AND(C1846="",C1847=""),IF(DCalendário6[[#This Row],[Mês]]=D1847,C1847+1,IF(AND(D1847="",D1848=D1845),C1845+1,1)),IF(DCalendário6[[#This Row],[Mês]]=D1847,C1847+1,IF(AND(D1847="",D1848=D1846),C1846+1,1))))))</f>
        <v/>
      </c>
      <c r="D1848" s="14" t="str">
        <f>IF(DCalendário6[[#This Row],[Dia Útil]]="","",(MONTH($B1848)))</f>
        <v/>
      </c>
      <c r="E1848" s="14">
        <f t="shared" si="28"/>
        <v>2023</v>
      </c>
      <c r="F1848" s="14">
        <f>MONTH(DCalendário6[[#This Row],[Dia]])</f>
        <v>1</v>
      </c>
      <c r="G1848" s="14" t="str">
        <f>MONTH(DCalendário6[[#This Row],[Dia]])&amp;" - "&amp;DCalendário6[[#This Row],[Ano]]</f>
        <v>1 - 2023</v>
      </c>
      <c r="H1848" s="14" t="str">
        <f>IF(DCalendário6[[#This Row],[Dia Útil]]="","",DCalendário6[[#This Row],[Semana Ano]])</f>
        <v/>
      </c>
      <c r="I1848" s="14">
        <f>WEEKNUM(DCalendário6[[#This Row],[Dia]])</f>
        <v>3</v>
      </c>
      <c r="J1848" s="14" cm="1">
        <f t="array" aca="1" ref="J184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848" s="16">
        <f>WEEKDAY(DCalendário6[[#This Row],[Dia]])</f>
        <v>7</v>
      </c>
      <c r="L1848" s="1" t="str">
        <f>IFERROR(VLOOKUP(A1848,Tabela4[],1,0),"")</f>
        <v/>
      </c>
      <c r="M184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848" s="16">
        <f>IF(DCalendário6[[#This Row],[Dia Útil2]]="Feriado","Feriado",IF(AND(DCalendário6[[#This Row],[Dia Útil]]="",DCalendário6[[#This Row],[Mês Total]]=F1841),N1841+1,IF(DCalendário6[[#This Row],[Dia Útil]]="",1,"")))</f>
        <v>3</v>
      </c>
      <c r="O184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1848" s="16"/>
      <c r="Q1848" s="17"/>
    </row>
    <row r="1849" spans="1:17" x14ac:dyDescent="0.25">
      <c r="A1849" s="1">
        <v>44948</v>
      </c>
      <c r="B1849" s="1" t="str">
        <f>IF(AND(DCalendário6[[#This Row],[Dia da semana]]&gt;1,DCalendário6[[#This Row],[Dia da semana]]&lt;7,DCalendário6[[#This Row],[Feriados]]=""),DCalendário6[[#This Row],[Dia]],"")</f>
        <v/>
      </c>
      <c r="C1849" s="16" t="str">
        <f>IF(DCalendário6[[#This Row],[Mês]]="","",IF(AND(C1845="",C1846="",C1847="",C1848=""),IF(DCalendário6[[#This Row],[Mês]]=D1848,C1848+1,IF(AND(D1848="",D1849=D1844),C1844+1,1)),IF(AND(C1846="",C1847="",C1848=""),IF(DCalendário6[[#This Row],[Mês]]=D1848,C1848+1,IF(AND(D1848="",D1849=D1845),C1845+1,1)),IF(AND(C1847="",C1848=""),IF(DCalendário6[[#This Row],[Mês]]=D1848,C1848+1,IF(AND(D1848="",D1849=D1846),C1846+1,1)),IF(DCalendário6[[#This Row],[Mês]]=D1848,C1848+1,IF(AND(D1848="",D1849=D1847),C1847+1,1))))))</f>
        <v/>
      </c>
      <c r="D1849" s="14" t="str">
        <f>IF(DCalendário6[[#This Row],[Dia Útil]]="","",(MONTH($B1849)))</f>
        <v/>
      </c>
      <c r="E1849" s="14">
        <f t="shared" si="28"/>
        <v>2023</v>
      </c>
      <c r="F1849" s="14">
        <f>MONTH(DCalendário6[[#This Row],[Dia]])</f>
        <v>1</v>
      </c>
      <c r="G1849" s="14" t="str">
        <f>MONTH(DCalendário6[[#This Row],[Dia]])&amp;" - "&amp;DCalendário6[[#This Row],[Ano]]</f>
        <v>1 - 2023</v>
      </c>
      <c r="H1849" s="14" t="str">
        <f>IF(DCalendário6[[#This Row],[Dia Útil]]="","",DCalendário6[[#This Row],[Semana Ano]])</f>
        <v/>
      </c>
      <c r="I1849" s="14">
        <f>WEEKNUM(DCalendário6[[#This Row],[Dia]])</f>
        <v>4</v>
      </c>
      <c r="J1849" s="14" cm="1">
        <f t="array" aca="1" ref="J184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849" s="16">
        <f>WEEKDAY(DCalendário6[[#This Row],[Dia]])</f>
        <v>1</v>
      </c>
      <c r="L1849" s="1" t="str">
        <f>IFERROR(VLOOKUP(A1849,Tabela4[],1,0),"")</f>
        <v/>
      </c>
      <c r="M184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849" s="16">
        <f>IF(DCalendário6[[#This Row],[Dia Útil2]]="Feriado","Feriado",IF(AND(DCalendário6[[#This Row],[Dia Útil]]="",DCalendário6[[#This Row],[Mês Total]]=F1842),N1842+1,IF(DCalendário6[[#This Row],[Dia Útil]]="",1,"")))</f>
        <v>4</v>
      </c>
      <c r="O184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1849" s="16"/>
      <c r="Q1849" s="17"/>
    </row>
    <row r="1850" spans="1:17" x14ac:dyDescent="0.25">
      <c r="A1850" s="1">
        <v>44949</v>
      </c>
      <c r="B1850" s="1">
        <f>IF(AND(DCalendário6[[#This Row],[Dia da semana]]&gt;1,DCalendário6[[#This Row],[Dia da semana]]&lt;7,DCalendário6[[#This Row],[Feriados]]=""),DCalendário6[[#This Row],[Dia]],"")</f>
        <v>44949</v>
      </c>
      <c r="C1850" s="16">
        <f>IF(DCalendário6[[#This Row],[Mês]]="","",IF(AND(C1846="",C1847="",C1848="",C1849=""),IF(DCalendário6[[#This Row],[Mês]]=D1849,C1849+1,IF(AND(D1849="",D1850=D1845),C1845+1,1)),IF(AND(C1847="",C1848="",C1849=""),IF(DCalendário6[[#This Row],[Mês]]=D1849,C1849+1,IF(AND(D1849="",D1850=D1846),C1846+1,1)),IF(AND(C1848="",C1849=""),IF(DCalendário6[[#This Row],[Mês]]=D1849,C1849+1,IF(AND(D1849="",D1850=D1847),C1847+1,1)),IF(DCalendário6[[#This Row],[Mês]]=D1849,C1849+1,IF(AND(D1849="",D1850=D1848),C1848+1,1))))))</f>
        <v>16</v>
      </c>
      <c r="D1850" s="14">
        <f>IF(DCalendário6[[#This Row],[Dia Útil]]="","",(MONTH($B1850)))</f>
        <v>1</v>
      </c>
      <c r="E1850" s="14">
        <f t="shared" si="28"/>
        <v>2023</v>
      </c>
      <c r="F1850" s="14">
        <f>MONTH(DCalendário6[[#This Row],[Dia]])</f>
        <v>1</v>
      </c>
      <c r="G1850" s="14" t="str">
        <f>MONTH(DCalendário6[[#This Row],[Dia]])&amp;" - "&amp;DCalendário6[[#This Row],[Ano]]</f>
        <v>1 - 2023</v>
      </c>
      <c r="H1850" s="14">
        <f>IF(DCalendário6[[#This Row],[Dia Útil]]="","",DCalendário6[[#This Row],[Semana Ano]])</f>
        <v>4</v>
      </c>
      <c r="I1850" s="14">
        <f>WEEKNUM(DCalendário6[[#This Row],[Dia]])</f>
        <v>4</v>
      </c>
      <c r="J1850" s="14" cm="1">
        <f t="array" aca="1" ref="J185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850" s="16">
        <f>WEEKDAY(DCalendário6[[#This Row],[Dia]])</f>
        <v>2</v>
      </c>
      <c r="L1850" s="1" t="str">
        <f>IFERROR(VLOOKUP(A1850,Tabela4[],1,0),"")</f>
        <v/>
      </c>
      <c r="M185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44949</v>
      </c>
      <c r="N1850" s="16" t="str">
        <f>IF(DCalendário6[[#This Row],[Dia Útil2]]="Feriado","Feriado",IF(AND(DCalendário6[[#This Row],[Dia Útil]]="",DCalendário6[[#This Row],[Mês Total]]=F1843),N1843+1,IF(DCalendário6[[#This Row],[Dia Útil]]="",1,"")))</f>
        <v/>
      </c>
      <c r="O185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1850" s="16"/>
      <c r="Q1850" s="17"/>
    </row>
    <row r="1851" spans="1:17" x14ac:dyDescent="0.25">
      <c r="A1851" s="1">
        <v>44950</v>
      </c>
      <c r="B1851" s="1">
        <f>IF(AND(DCalendário6[[#This Row],[Dia da semana]]&gt;1,DCalendário6[[#This Row],[Dia da semana]]&lt;7,DCalendário6[[#This Row],[Feriados]]=""),DCalendário6[[#This Row],[Dia]],"")</f>
        <v>44950</v>
      </c>
      <c r="C1851" s="16">
        <f>IF(DCalendário6[[#This Row],[Mês]]="","",IF(AND(C1847="",C1848="",C1849="",C1850=""),IF(DCalendário6[[#This Row],[Mês]]=D1850,C1850+1,IF(AND(D1850="",D1851=D1846),C1846+1,1)),IF(AND(C1848="",C1849="",C1850=""),IF(DCalendário6[[#This Row],[Mês]]=D1850,C1850+1,IF(AND(D1850="",D1851=D1847),C1847+1,1)),IF(AND(C1849="",C1850=""),IF(DCalendário6[[#This Row],[Mês]]=D1850,C1850+1,IF(AND(D1850="",D1851=D1848),C1848+1,1)),IF(DCalendário6[[#This Row],[Mês]]=D1850,C1850+1,IF(AND(D1850="",D1851=D1849),C1849+1,1))))))</f>
        <v>17</v>
      </c>
      <c r="D1851" s="14">
        <f>IF(DCalendário6[[#This Row],[Dia Útil]]="","",(MONTH($B1851)))</f>
        <v>1</v>
      </c>
      <c r="E1851" s="14">
        <f t="shared" si="28"/>
        <v>2023</v>
      </c>
      <c r="F1851" s="14">
        <f>MONTH(DCalendário6[[#This Row],[Dia]])</f>
        <v>1</v>
      </c>
      <c r="G1851" s="14" t="str">
        <f>MONTH(DCalendário6[[#This Row],[Dia]])&amp;" - "&amp;DCalendário6[[#This Row],[Ano]]</f>
        <v>1 - 2023</v>
      </c>
      <c r="H1851" s="14">
        <f>IF(DCalendário6[[#This Row],[Dia Útil]]="","",DCalendário6[[#This Row],[Semana Ano]])</f>
        <v>4</v>
      </c>
      <c r="I1851" s="14">
        <f>WEEKNUM(DCalendário6[[#This Row],[Dia]])</f>
        <v>4</v>
      </c>
      <c r="J1851" s="14" cm="1">
        <f t="array" aca="1" ref="J185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851" s="16">
        <f>WEEKDAY(DCalendário6[[#This Row],[Dia]])</f>
        <v>3</v>
      </c>
      <c r="L1851" s="1" t="str">
        <f>IFERROR(VLOOKUP(A1851,Tabela4[],1,0),"")</f>
        <v/>
      </c>
      <c r="M185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44950</v>
      </c>
      <c r="N1851" s="16" t="str">
        <f>IF(DCalendário6[[#This Row],[Dia Útil2]]="Feriado","Feriado",IF(AND(DCalendário6[[#This Row],[Dia Útil]]="",DCalendário6[[#This Row],[Mês Total]]=F1844),N1844+1,IF(DCalendário6[[#This Row],[Dia Útil]]="",1,"")))</f>
        <v/>
      </c>
      <c r="O185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1851" s="16"/>
      <c r="Q1851" s="17"/>
    </row>
    <row r="1852" spans="1:17" x14ac:dyDescent="0.25">
      <c r="A1852" s="1">
        <v>44951</v>
      </c>
      <c r="B1852" s="1">
        <f>IF(AND(DCalendário6[[#This Row],[Dia da semana]]&gt;1,DCalendário6[[#This Row],[Dia da semana]]&lt;7,DCalendário6[[#This Row],[Feriados]]=""),DCalendário6[[#This Row],[Dia]],"")</f>
        <v>44951</v>
      </c>
      <c r="C1852" s="16">
        <f>IF(DCalendário6[[#This Row],[Mês]]="","",IF(AND(C1848="",C1849="",C1850="",C1851=""),IF(DCalendário6[[#This Row],[Mês]]=D1851,C1851+1,IF(AND(D1851="",D1852=D1847),C1847+1,1)),IF(AND(C1849="",C1850="",C1851=""),IF(DCalendário6[[#This Row],[Mês]]=D1851,C1851+1,IF(AND(D1851="",D1852=D1848),C1848+1,1)),IF(AND(C1850="",C1851=""),IF(DCalendário6[[#This Row],[Mês]]=D1851,C1851+1,IF(AND(D1851="",D1852=D1849),C1849+1,1)),IF(DCalendário6[[#This Row],[Mês]]=D1851,C1851+1,IF(AND(D1851="",D1852=D1850),C1850+1,1))))))</f>
        <v>18</v>
      </c>
      <c r="D1852" s="14">
        <f>IF(DCalendário6[[#This Row],[Dia Útil]]="","",(MONTH($B1852)))</f>
        <v>1</v>
      </c>
      <c r="E1852" s="14">
        <f t="shared" si="28"/>
        <v>2023</v>
      </c>
      <c r="F1852" s="14">
        <f>MONTH(DCalendário6[[#This Row],[Dia]])</f>
        <v>1</v>
      </c>
      <c r="G1852" s="14" t="str">
        <f>MONTH(DCalendário6[[#This Row],[Dia]])&amp;" - "&amp;DCalendário6[[#This Row],[Ano]]</f>
        <v>1 - 2023</v>
      </c>
      <c r="H1852" s="14">
        <f>IF(DCalendário6[[#This Row],[Dia Útil]]="","",DCalendário6[[#This Row],[Semana Ano]])</f>
        <v>4</v>
      </c>
      <c r="I1852" s="14">
        <f>WEEKNUM(DCalendário6[[#This Row],[Dia]])</f>
        <v>4</v>
      </c>
      <c r="J1852" s="14" cm="1">
        <f t="array" aca="1" ref="J185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852" s="16">
        <f>WEEKDAY(DCalendário6[[#This Row],[Dia]])</f>
        <v>4</v>
      </c>
      <c r="L1852" s="1" t="str">
        <f>IFERROR(VLOOKUP(A1852,Tabela4[],1,0),"")</f>
        <v/>
      </c>
      <c r="M185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44951</v>
      </c>
      <c r="N1852" s="16" t="str">
        <f>IF(DCalendário6[[#This Row],[Dia Útil2]]="Feriado","Feriado",IF(AND(DCalendário6[[#This Row],[Dia Útil]]="",DCalendário6[[#This Row],[Mês Total]]=F1845),N1845+1,IF(DCalendário6[[#This Row],[Dia Útil]]="",1,"")))</f>
        <v/>
      </c>
      <c r="O185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1852" s="16"/>
      <c r="Q1852" s="17"/>
    </row>
    <row r="1853" spans="1:17" x14ac:dyDescent="0.25">
      <c r="A1853" s="1">
        <v>44952</v>
      </c>
      <c r="B1853" s="1">
        <f>IF(AND(DCalendário6[[#This Row],[Dia da semana]]&gt;1,DCalendário6[[#This Row],[Dia da semana]]&lt;7,DCalendário6[[#This Row],[Feriados]]=""),DCalendário6[[#This Row],[Dia]],"")</f>
        <v>44952</v>
      </c>
      <c r="C1853" s="16">
        <f>IF(DCalendário6[[#This Row],[Mês]]="","",IF(AND(C1849="",C1850="",C1851="",C1852=""),IF(DCalendário6[[#This Row],[Mês]]=D1852,C1852+1,IF(AND(D1852="",D1853=D1848),C1848+1,1)),IF(AND(C1850="",C1851="",C1852=""),IF(DCalendário6[[#This Row],[Mês]]=D1852,C1852+1,IF(AND(D1852="",D1853=D1849),C1849+1,1)),IF(AND(C1851="",C1852=""),IF(DCalendário6[[#This Row],[Mês]]=D1852,C1852+1,IF(AND(D1852="",D1853=D1850),C1850+1,1)),IF(DCalendário6[[#This Row],[Mês]]=D1852,C1852+1,IF(AND(D1852="",D1853=D1851),C1851+1,1))))))</f>
        <v>19</v>
      </c>
      <c r="D1853" s="14">
        <f>IF(DCalendário6[[#This Row],[Dia Útil]]="","",(MONTH($B1853)))</f>
        <v>1</v>
      </c>
      <c r="E1853" s="14">
        <f t="shared" si="28"/>
        <v>2023</v>
      </c>
      <c r="F1853" s="14">
        <f>MONTH(DCalendário6[[#This Row],[Dia]])</f>
        <v>1</v>
      </c>
      <c r="G1853" s="14" t="str">
        <f>MONTH(DCalendário6[[#This Row],[Dia]])&amp;" - "&amp;DCalendário6[[#This Row],[Ano]]</f>
        <v>1 - 2023</v>
      </c>
      <c r="H1853" s="14">
        <f>IF(DCalendário6[[#This Row],[Dia Útil]]="","",DCalendário6[[#This Row],[Semana Ano]])</f>
        <v>4</v>
      </c>
      <c r="I1853" s="14">
        <f>WEEKNUM(DCalendário6[[#This Row],[Dia]])</f>
        <v>4</v>
      </c>
      <c r="J1853" s="14" cm="1">
        <f t="array" aca="1" ref="J185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853" s="16">
        <f>WEEKDAY(DCalendário6[[#This Row],[Dia]])</f>
        <v>5</v>
      </c>
      <c r="L1853" s="1" t="str">
        <f>IFERROR(VLOOKUP(A1853,Tabela4[],1,0),"")</f>
        <v/>
      </c>
      <c r="M185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44952</v>
      </c>
      <c r="N1853" s="16" t="str">
        <f>IF(DCalendário6[[#This Row],[Dia Útil2]]="Feriado","Feriado",IF(AND(DCalendário6[[#This Row],[Dia Útil]]="",DCalendário6[[#This Row],[Mês Total]]=F1846),N1846+1,IF(DCalendário6[[#This Row],[Dia Útil]]="",1,"")))</f>
        <v/>
      </c>
      <c r="O185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1853" s="16"/>
      <c r="Q1853" s="17"/>
    </row>
    <row r="1854" spans="1:17" x14ac:dyDescent="0.25">
      <c r="A1854" s="1">
        <v>44953</v>
      </c>
      <c r="B1854" s="1">
        <f>IF(AND(DCalendário6[[#This Row],[Dia da semana]]&gt;1,DCalendário6[[#This Row],[Dia da semana]]&lt;7,DCalendário6[[#This Row],[Feriados]]=""),DCalendário6[[#This Row],[Dia]],"")</f>
        <v>44953</v>
      </c>
      <c r="C1854" s="16">
        <f>IF(DCalendário6[[#This Row],[Mês]]="","",IF(AND(C1850="",C1851="",C1852="",C1853=""),IF(DCalendário6[[#This Row],[Mês]]=D1853,C1853+1,IF(AND(D1853="",D1854=D1849),C1849+1,1)),IF(AND(C1851="",C1852="",C1853=""),IF(DCalendário6[[#This Row],[Mês]]=D1853,C1853+1,IF(AND(D1853="",D1854=D1850),C1850+1,1)),IF(AND(C1852="",C1853=""),IF(DCalendário6[[#This Row],[Mês]]=D1853,C1853+1,IF(AND(D1853="",D1854=D1851),C1851+1,1)),IF(DCalendário6[[#This Row],[Mês]]=D1853,C1853+1,IF(AND(D1853="",D1854=D1852),C1852+1,1))))))</f>
        <v>20</v>
      </c>
      <c r="D1854" s="14">
        <f>IF(DCalendário6[[#This Row],[Dia Útil]]="","",(MONTH($B1854)))</f>
        <v>1</v>
      </c>
      <c r="E1854" s="14">
        <f t="shared" si="28"/>
        <v>2023</v>
      </c>
      <c r="F1854" s="14">
        <f>MONTH(DCalendário6[[#This Row],[Dia]])</f>
        <v>1</v>
      </c>
      <c r="G1854" s="14" t="str">
        <f>MONTH(DCalendário6[[#This Row],[Dia]])&amp;" - "&amp;DCalendário6[[#This Row],[Ano]]</f>
        <v>1 - 2023</v>
      </c>
      <c r="H1854" s="14">
        <f>IF(DCalendário6[[#This Row],[Dia Útil]]="","",DCalendário6[[#This Row],[Semana Ano]])</f>
        <v>4</v>
      </c>
      <c r="I1854" s="14">
        <f>WEEKNUM(DCalendário6[[#This Row],[Dia]])</f>
        <v>4</v>
      </c>
      <c r="J1854" s="14" cm="1">
        <f t="array" aca="1" ref="J185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854" s="16">
        <f>WEEKDAY(DCalendário6[[#This Row],[Dia]])</f>
        <v>6</v>
      </c>
      <c r="L1854" s="1" t="str">
        <f>IFERROR(VLOOKUP(A1854,Tabela4[],1,0),"")</f>
        <v/>
      </c>
      <c r="M185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44953</v>
      </c>
      <c r="N1854" s="16" t="str">
        <f>IF(DCalendário6[[#This Row],[Dia Útil2]]="Feriado","Feriado",IF(AND(DCalendário6[[#This Row],[Dia Útil]]="",DCalendário6[[#This Row],[Mês Total]]=F1847),N1847+1,IF(DCalendário6[[#This Row],[Dia Útil]]="",1,"")))</f>
        <v/>
      </c>
      <c r="O185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1854" s="16"/>
      <c r="Q1854" s="17"/>
    </row>
    <row r="1855" spans="1:17" x14ac:dyDescent="0.25">
      <c r="A1855" s="1">
        <v>44954</v>
      </c>
      <c r="B1855" s="1" t="str">
        <f>IF(AND(DCalendário6[[#This Row],[Dia da semana]]&gt;1,DCalendário6[[#This Row],[Dia da semana]]&lt;7,DCalendário6[[#This Row],[Feriados]]=""),DCalendário6[[#This Row],[Dia]],"")</f>
        <v/>
      </c>
      <c r="C1855" s="16" t="str">
        <f>IF(DCalendário6[[#This Row],[Mês]]="","",IF(AND(C1851="",C1852="",C1853="",C1854=""),IF(DCalendário6[[#This Row],[Mês]]=D1854,C1854+1,IF(AND(D1854="",D1855=D1850),C1850+1,1)),IF(AND(C1852="",C1853="",C1854=""),IF(DCalendário6[[#This Row],[Mês]]=D1854,C1854+1,IF(AND(D1854="",D1855=D1851),C1851+1,1)),IF(AND(C1853="",C1854=""),IF(DCalendário6[[#This Row],[Mês]]=D1854,C1854+1,IF(AND(D1854="",D1855=D1852),C1852+1,1)),IF(DCalendário6[[#This Row],[Mês]]=D1854,C1854+1,IF(AND(D1854="",D1855=D1853),C1853+1,1))))))</f>
        <v/>
      </c>
      <c r="D1855" s="14" t="str">
        <f>IF(DCalendário6[[#This Row],[Dia Útil]]="","",(MONTH($B1855)))</f>
        <v/>
      </c>
      <c r="E1855" s="14">
        <f t="shared" si="28"/>
        <v>2023</v>
      </c>
      <c r="F1855" s="14">
        <f>MONTH(DCalendário6[[#This Row],[Dia]])</f>
        <v>1</v>
      </c>
      <c r="G1855" s="14" t="str">
        <f>MONTH(DCalendário6[[#This Row],[Dia]])&amp;" - "&amp;DCalendário6[[#This Row],[Ano]]</f>
        <v>1 - 2023</v>
      </c>
      <c r="H1855" s="14" t="str">
        <f>IF(DCalendário6[[#This Row],[Dia Útil]]="","",DCalendário6[[#This Row],[Semana Ano]])</f>
        <v/>
      </c>
      <c r="I1855" s="14">
        <f>WEEKNUM(DCalendário6[[#This Row],[Dia]])</f>
        <v>4</v>
      </c>
      <c r="J1855" s="14" cm="1">
        <f t="array" aca="1" ref="J185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855" s="16">
        <f>WEEKDAY(DCalendário6[[#This Row],[Dia]])</f>
        <v>7</v>
      </c>
      <c r="L1855" s="1" t="str">
        <f>IFERROR(VLOOKUP(A1855,Tabela4[],1,0),"")</f>
        <v/>
      </c>
      <c r="M185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855" s="16">
        <f>IF(DCalendário6[[#This Row],[Dia Útil2]]="Feriado","Feriado",IF(AND(DCalendário6[[#This Row],[Dia Útil]]="",DCalendário6[[#This Row],[Mês Total]]=F1848),N1848+1,IF(DCalendário6[[#This Row],[Dia Útil]]="",1,"")))</f>
        <v>4</v>
      </c>
      <c r="O185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1855" s="16"/>
      <c r="Q1855" s="17"/>
    </row>
    <row r="1856" spans="1:17" x14ac:dyDescent="0.25">
      <c r="A1856" s="1">
        <v>44955</v>
      </c>
      <c r="B1856" s="1" t="str">
        <f>IF(AND(DCalendário6[[#This Row],[Dia da semana]]&gt;1,DCalendário6[[#This Row],[Dia da semana]]&lt;7,DCalendário6[[#This Row],[Feriados]]=""),DCalendário6[[#This Row],[Dia]],"")</f>
        <v/>
      </c>
      <c r="C1856" s="16" t="str">
        <f>IF(DCalendário6[[#This Row],[Mês]]="","",IF(AND(C1852="",C1853="",C1854="",C1855=""),IF(DCalendário6[[#This Row],[Mês]]=D1855,C1855+1,IF(AND(D1855="",D1856=D1851),C1851+1,1)),IF(AND(C1853="",C1854="",C1855=""),IF(DCalendário6[[#This Row],[Mês]]=D1855,C1855+1,IF(AND(D1855="",D1856=D1852),C1852+1,1)),IF(AND(C1854="",C1855=""),IF(DCalendário6[[#This Row],[Mês]]=D1855,C1855+1,IF(AND(D1855="",D1856=D1853),C1853+1,1)),IF(DCalendário6[[#This Row],[Mês]]=D1855,C1855+1,IF(AND(D1855="",D1856=D1854),C1854+1,1))))))</f>
        <v/>
      </c>
      <c r="D1856" s="14" t="str">
        <f>IF(DCalendário6[[#This Row],[Dia Útil]]="","",(MONTH($B1856)))</f>
        <v/>
      </c>
      <c r="E1856" s="14">
        <f t="shared" si="28"/>
        <v>2023</v>
      </c>
      <c r="F1856" s="14">
        <f>MONTH(DCalendário6[[#This Row],[Dia]])</f>
        <v>1</v>
      </c>
      <c r="G1856" s="14" t="str">
        <f>MONTH(DCalendário6[[#This Row],[Dia]])&amp;" - "&amp;DCalendário6[[#This Row],[Ano]]</f>
        <v>1 - 2023</v>
      </c>
      <c r="H1856" s="14" t="str">
        <f>IF(DCalendário6[[#This Row],[Dia Útil]]="","",DCalendário6[[#This Row],[Semana Ano]])</f>
        <v/>
      </c>
      <c r="I1856" s="14">
        <f>WEEKNUM(DCalendário6[[#This Row],[Dia]])</f>
        <v>5</v>
      </c>
      <c r="J1856" s="14" cm="1">
        <f t="array" aca="1" ref="J185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856" s="16">
        <f>WEEKDAY(DCalendário6[[#This Row],[Dia]])</f>
        <v>1</v>
      </c>
      <c r="L1856" s="1" t="str">
        <f>IFERROR(VLOOKUP(A1856,Tabela4[],1,0),"")</f>
        <v/>
      </c>
      <c r="M185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856" s="16">
        <f>IF(DCalendário6[[#This Row],[Dia Útil2]]="Feriado","Feriado",IF(AND(DCalendário6[[#This Row],[Dia Útil]]="",DCalendário6[[#This Row],[Mês Total]]=F1849),N1849+1,IF(DCalendário6[[#This Row],[Dia Útil]]="",1,"")))</f>
        <v>5</v>
      </c>
      <c r="O185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32,5</v>
      </c>
      <c r="P1856" s="16"/>
      <c r="Q1856" s="17"/>
    </row>
    <row r="1857" spans="1:17" x14ac:dyDescent="0.25">
      <c r="A1857" s="1">
        <v>44956</v>
      </c>
      <c r="B1857" s="1">
        <f>IF(AND(DCalendário6[[#This Row],[Dia da semana]]&gt;1,DCalendário6[[#This Row],[Dia da semana]]&lt;7,DCalendário6[[#This Row],[Feriados]]=""),DCalendário6[[#This Row],[Dia]],"")</f>
        <v>44956</v>
      </c>
      <c r="C1857" s="16">
        <f>IF(DCalendário6[[#This Row],[Mês]]="","",IF(AND(C1853="",C1854="",C1855="",C1856=""),IF(DCalendário6[[#This Row],[Mês]]=D1856,C1856+1,IF(AND(D1856="",D1857=D1852),C1852+1,1)),IF(AND(C1854="",C1855="",C1856=""),IF(DCalendário6[[#This Row],[Mês]]=D1856,C1856+1,IF(AND(D1856="",D1857=D1853),C1853+1,1)),IF(AND(C1855="",C1856=""),IF(DCalendário6[[#This Row],[Mês]]=D1856,C1856+1,IF(AND(D1856="",D1857=D1854),C1854+1,1)),IF(DCalendário6[[#This Row],[Mês]]=D1856,C1856+1,IF(AND(D1856="",D1857=D1855),C1855+1,1))))))</f>
        <v>21</v>
      </c>
      <c r="D1857" s="14">
        <f>IF(DCalendário6[[#This Row],[Dia Útil]]="","",(MONTH($B1857)))</f>
        <v>1</v>
      </c>
      <c r="E1857" s="14">
        <f t="shared" si="28"/>
        <v>2023</v>
      </c>
      <c r="F1857" s="14">
        <f>MONTH(DCalendário6[[#This Row],[Dia]])</f>
        <v>1</v>
      </c>
      <c r="G1857" s="14" t="str">
        <f>MONTH(DCalendário6[[#This Row],[Dia]])&amp;" - "&amp;DCalendário6[[#This Row],[Ano]]</f>
        <v>1 - 2023</v>
      </c>
      <c r="H1857" s="14">
        <f>IF(DCalendário6[[#This Row],[Dia Útil]]="","",DCalendário6[[#This Row],[Semana Ano]])</f>
        <v>5</v>
      </c>
      <c r="I1857" s="14">
        <f>WEEKNUM(DCalendário6[[#This Row],[Dia]])</f>
        <v>5</v>
      </c>
      <c r="J1857" s="14" cm="1">
        <f t="array" aca="1" ref="J185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857" s="16">
        <f>WEEKDAY(DCalendário6[[#This Row],[Dia]])</f>
        <v>2</v>
      </c>
      <c r="L1857" s="1" t="str">
        <f>IFERROR(VLOOKUP(A1857,Tabela4[],1,0),"")</f>
        <v/>
      </c>
      <c r="M185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44956</v>
      </c>
      <c r="N1857" s="16" t="str">
        <f>IF(DCalendário6[[#This Row],[Dia Útil2]]="Feriado","Feriado",IF(AND(DCalendário6[[#This Row],[Dia Útil]]="",DCalendário6[[#This Row],[Mês Total]]=F1850),N1850+1,IF(DCalendário6[[#This Row],[Dia Útil]]="",1,"")))</f>
        <v/>
      </c>
      <c r="O185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21</v>
      </c>
      <c r="P1857" s="16"/>
      <c r="Q1857" s="17"/>
    </row>
    <row r="1858" spans="1:17" x14ac:dyDescent="0.25">
      <c r="A1858" s="1">
        <v>44957</v>
      </c>
      <c r="B1858" s="1">
        <f>IF(AND(DCalendário6[[#This Row],[Dia da semana]]&gt;1,DCalendário6[[#This Row],[Dia da semana]]&lt;7,DCalendário6[[#This Row],[Feriados]]=""),DCalendário6[[#This Row],[Dia]],"")</f>
        <v>44957</v>
      </c>
      <c r="C1858" s="16">
        <f>IF(DCalendário6[[#This Row],[Mês]]="","",IF(AND(C1854="",C1855="",C1856="",C1857=""),IF(DCalendário6[[#This Row],[Mês]]=D1857,C1857+1,IF(AND(D1857="",D1858=D1853),C1853+1,1)),IF(AND(C1855="",C1856="",C1857=""),IF(DCalendário6[[#This Row],[Mês]]=D1857,C1857+1,IF(AND(D1857="",D1858=D1854),C1854+1,1)),IF(AND(C1856="",C1857=""),IF(DCalendário6[[#This Row],[Mês]]=D1857,C1857+1,IF(AND(D1857="",D1858=D1855),C1855+1,1)),IF(DCalendário6[[#This Row],[Mês]]=D1857,C1857+1,IF(AND(D1857="",D1858=D1856),C1856+1,1))))))</f>
        <v>22</v>
      </c>
      <c r="D1858" s="14">
        <f>IF(DCalendário6[[#This Row],[Dia Útil]]="","",(MONTH($B1858)))</f>
        <v>1</v>
      </c>
      <c r="E1858" s="14">
        <f t="shared" ref="E1858:E1921" si="29">YEAR($A1858)</f>
        <v>2023</v>
      </c>
      <c r="F1858" s="14">
        <f>MONTH(DCalendário6[[#This Row],[Dia]])</f>
        <v>1</v>
      </c>
      <c r="G1858" s="14" t="str">
        <f>MONTH(DCalendário6[[#This Row],[Dia]])&amp;" - "&amp;DCalendário6[[#This Row],[Ano]]</f>
        <v>1 - 2023</v>
      </c>
      <c r="H1858" s="14">
        <f>IF(DCalendário6[[#This Row],[Dia Útil]]="","",DCalendário6[[#This Row],[Semana Ano]])</f>
        <v>5</v>
      </c>
      <c r="I1858" s="14">
        <f>WEEKNUM(DCalendário6[[#This Row],[Dia]])</f>
        <v>5</v>
      </c>
      <c r="J1858" s="14" cm="1">
        <f t="array" aca="1" ref="J185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858" s="16">
        <f>WEEKDAY(DCalendário6[[#This Row],[Dia]])</f>
        <v>3</v>
      </c>
      <c r="L1858" s="1" t="str">
        <f>IFERROR(VLOOKUP(A1858,Tabela4[],1,0),"")</f>
        <v/>
      </c>
      <c r="M185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44957</v>
      </c>
      <c r="N1858" s="16" t="str">
        <f>IF(DCalendário6[[#This Row],[Dia Útil2]]="Feriado","Feriado",IF(AND(DCalendário6[[#This Row],[Dia Útil]]="",DCalendário6[[#This Row],[Mês Total]]=F1851),N1851+1,IF(DCalendário6[[#This Row],[Dia Útil]]="",1,"")))</f>
        <v/>
      </c>
      <c r="O185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22</v>
      </c>
      <c r="P1858" s="16"/>
      <c r="Q1858" s="17"/>
    </row>
    <row r="1859" spans="1:17" x14ac:dyDescent="0.25">
      <c r="A1859" s="1">
        <v>44958</v>
      </c>
      <c r="B1859" s="1">
        <f>IF(AND(DCalendário6[[#This Row],[Dia da semana]]&gt;1,DCalendário6[[#This Row],[Dia da semana]]&lt;7,DCalendário6[[#This Row],[Feriados]]=""),DCalendário6[[#This Row],[Dia]],"")</f>
        <v>44958</v>
      </c>
      <c r="C1859" s="16">
        <f>IF(DCalendário6[[#This Row],[Mês]]="","",IF(AND(C1855="",C1856="",C1857="",C1858=""),IF(DCalendário6[[#This Row],[Mês]]=D1858,C1858+1,IF(AND(D1858="",D1859=D1854),C1854+1,1)),IF(AND(C1856="",C1857="",C1858=""),IF(DCalendário6[[#This Row],[Mês]]=D1858,C1858+1,IF(AND(D1858="",D1859=D1855),C1855+1,1)),IF(AND(C1857="",C1858=""),IF(DCalendário6[[#This Row],[Mês]]=D1858,C1858+1,IF(AND(D1858="",D1859=D1856),C1856+1,1)),IF(DCalendário6[[#This Row],[Mês]]=D1858,C1858+1,IF(AND(D1858="",D1859=D1857),C1857+1,1))))))</f>
        <v>1</v>
      </c>
      <c r="D1859" s="14">
        <f>IF(DCalendário6[[#This Row],[Dia Útil]]="","",(MONTH($B1859)))</f>
        <v>2</v>
      </c>
      <c r="E1859" s="14">
        <f t="shared" si="29"/>
        <v>2023</v>
      </c>
      <c r="F1859" s="14">
        <f>MONTH(DCalendário6[[#This Row],[Dia]])</f>
        <v>2</v>
      </c>
      <c r="G1859" s="14" t="str">
        <f>MONTH(DCalendário6[[#This Row],[Dia]])&amp;" - "&amp;DCalendário6[[#This Row],[Ano]]</f>
        <v>2 - 2023</v>
      </c>
      <c r="H1859" s="14">
        <f>IF(DCalendário6[[#This Row],[Dia Útil]]="","",DCalendário6[[#This Row],[Semana Ano]])</f>
        <v>5</v>
      </c>
      <c r="I1859" s="14">
        <f>WEEKNUM(DCalendário6[[#This Row],[Dia]])</f>
        <v>5</v>
      </c>
      <c r="J1859" s="14" cm="1">
        <f t="array" aca="1" ref="J185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859" s="16">
        <f>WEEKDAY(DCalendário6[[#This Row],[Dia]])</f>
        <v>4</v>
      </c>
      <c r="L1859" s="1" t="str">
        <f>IFERROR(VLOOKUP(A1859,Tabela4[],1,0),"")</f>
        <v/>
      </c>
      <c r="M185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44958</v>
      </c>
      <c r="N1859" s="16" t="str">
        <f>IF(DCalendário6[[#This Row],[Dia Útil2]]="Feriado","Feriado",IF(AND(DCalendário6[[#This Row],[Dia Útil]]="",DCalendário6[[#This Row],[Mês Total]]=F1852),N1852+1,IF(DCalendário6[[#This Row],[Dia Útil]]="",1,"")))</f>
        <v/>
      </c>
      <c r="O185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1859" s="16"/>
      <c r="Q1859" s="17"/>
    </row>
    <row r="1860" spans="1:17" x14ac:dyDescent="0.25">
      <c r="A1860" s="1">
        <v>44959</v>
      </c>
      <c r="B1860" s="1">
        <f>IF(AND(DCalendário6[[#This Row],[Dia da semana]]&gt;1,DCalendário6[[#This Row],[Dia da semana]]&lt;7,DCalendário6[[#This Row],[Feriados]]=""),DCalendário6[[#This Row],[Dia]],"")</f>
        <v>44959</v>
      </c>
      <c r="C1860" s="16">
        <f>IF(DCalendário6[[#This Row],[Mês]]="","",IF(AND(C1856="",C1857="",C1858="",C1859=""),IF(DCalendário6[[#This Row],[Mês]]=D1859,C1859+1,IF(AND(D1859="",D1860=D1855),C1855+1,1)),IF(AND(C1857="",C1858="",C1859=""),IF(DCalendário6[[#This Row],[Mês]]=D1859,C1859+1,IF(AND(D1859="",D1860=D1856),C1856+1,1)),IF(AND(C1858="",C1859=""),IF(DCalendário6[[#This Row],[Mês]]=D1859,C1859+1,IF(AND(D1859="",D1860=D1857),C1857+1,1)),IF(DCalendário6[[#This Row],[Mês]]=D1859,C1859+1,IF(AND(D1859="",D1860=D1858),C1858+1,1))))))</f>
        <v>2</v>
      </c>
      <c r="D1860" s="14">
        <f>IF(DCalendário6[[#This Row],[Dia Útil]]="","",(MONTH($B1860)))</f>
        <v>2</v>
      </c>
      <c r="E1860" s="14">
        <f t="shared" si="29"/>
        <v>2023</v>
      </c>
      <c r="F1860" s="14">
        <f>MONTH(DCalendário6[[#This Row],[Dia]])</f>
        <v>2</v>
      </c>
      <c r="G1860" s="14" t="str">
        <f>MONTH(DCalendário6[[#This Row],[Dia]])&amp;" - "&amp;DCalendário6[[#This Row],[Ano]]</f>
        <v>2 - 2023</v>
      </c>
      <c r="H1860" s="14">
        <f>IF(DCalendário6[[#This Row],[Dia Útil]]="","",DCalendário6[[#This Row],[Semana Ano]])</f>
        <v>5</v>
      </c>
      <c r="I1860" s="14">
        <f>WEEKNUM(DCalendário6[[#This Row],[Dia]])</f>
        <v>5</v>
      </c>
      <c r="J1860" s="14" cm="1">
        <f t="array" aca="1" ref="J186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860" s="16">
        <f>WEEKDAY(DCalendário6[[#This Row],[Dia]])</f>
        <v>5</v>
      </c>
      <c r="L1860" s="1" t="str">
        <f>IFERROR(VLOOKUP(A1860,Tabela4[],1,0),"")</f>
        <v/>
      </c>
      <c r="M186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44959</v>
      </c>
      <c r="N1860" s="16" t="str">
        <f>IF(DCalendário6[[#This Row],[Dia Útil2]]="Feriado","Feriado",IF(AND(DCalendário6[[#This Row],[Dia Útil]]="",DCalendário6[[#This Row],[Mês Total]]=F1853),N1853+1,IF(DCalendário6[[#This Row],[Dia Útil]]="",1,"")))</f>
        <v/>
      </c>
      <c r="O186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1860" s="16"/>
      <c r="Q1860" s="17"/>
    </row>
    <row r="1861" spans="1:17" x14ac:dyDescent="0.25">
      <c r="A1861" s="1">
        <v>44960</v>
      </c>
      <c r="B1861" s="1">
        <f>IF(AND(DCalendário6[[#This Row],[Dia da semana]]&gt;1,DCalendário6[[#This Row],[Dia da semana]]&lt;7,DCalendário6[[#This Row],[Feriados]]=""),DCalendário6[[#This Row],[Dia]],"")</f>
        <v>44960</v>
      </c>
      <c r="C1861" s="16">
        <f>IF(DCalendário6[[#This Row],[Mês]]="","",IF(AND(C1857="",C1858="",C1859="",C1860=""),IF(DCalendário6[[#This Row],[Mês]]=D1860,C1860+1,IF(AND(D1860="",D1861=D1856),C1856+1,1)),IF(AND(C1858="",C1859="",C1860=""),IF(DCalendário6[[#This Row],[Mês]]=D1860,C1860+1,IF(AND(D1860="",D1861=D1857),C1857+1,1)),IF(AND(C1859="",C1860=""),IF(DCalendário6[[#This Row],[Mês]]=D1860,C1860+1,IF(AND(D1860="",D1861=D1858),C1858+1,1)),IF(DCalendário6[[#This Row],[Mês]]=D1860,C1860+1,IF(AND(D1860="",D1861=D1859),C1859+1,1))))))</f>
        <v>3</v>
      </c>
      <c r="D1861" s="14">
        <f>IF(DCalendário6[[#This Row],[Dia Útil]]="","",(MONTH($B1861)))</f>
        <v>2</v>
      </c>
      <c r="E1861" s="14">
        <f t="shared" si="29"/>
        <v>2023</v>
      </c>
      <c r="F1861" s="14">
        <f>MONTH(DCalendário6[[#This Row],[Dia]])</f>
        <v>2</v>
      </c>
      <c r="G1861" s="14" t="str">
        <f>MONTH(DCalendário6[[#This Row],[Dia]])&amp;" - "&amp;DCalendário6[[#This Row],[Ano]]</f>
        <v>2 - 2023</v>
      </c>
      <c r="H1861" s="14">
        <f>IF(DCalendário6[[#This Row],[Dia Útil]]="","",DCalendário6[[#This Row],[Semana Ano]])</f>
        <v>5</v>
      </c>
      <c r="I1861" s="14">
        <f>WEEKNUM(DCalendário6[[#This Row],[Dia]])</f>
        <v>5</v>
      </c>
      <c r="J1861" s="14" cm="1">
        <f t="array" aca="1" ref="J186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861" s="16">
        <f>WEEKDAY(DCalendário6[[#This Row],[Dia]])</f>
        <v>6</v>
      </c>
      <c r="L1861" s="1" t="str">
        <f>IFERROR(VLOOKUP(A1861,Tabela4[],1,0),"")</f>
        <v/>
      </c>
      <c r="M186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44960</v>
      </c>
      <c r="N1861" s="16" t="str">
        <f>IF(DCalendário6[[#This Row],[Dia Útil2]]="Feriado","Feriado",IF(AND(DCalendário6[[#This Row],[Dia Útil]]="",DCalendário6[[#This Row],[Mês Total]]=F1854),N1854+1,IF(DCalendário6[[#This Row],[Dia Útil]]="",1,"")))</f>
        <v/>
      </c>
      <c r="O186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1861" s="16"/>
      <c r="Q1861" s="17"/>
    </row>
    <row r="1862" spans="1:17" x14ac:dyDescent="0.25">
      <c r="A1862" s="1">
        <v>44961</v>
      </c>
      <c r="B1862" s="1" t="str">
        <f>IF(AND(DCalendário6[[#This Row],[Dia da semana]]&gt;1,DCalendário6[[#This Row],[Dia da semana]]&lt;7,DCalendário6[[#This Row],[Feriados]]=""),DCalendário6[[#This Row],[Dia]],"")</f>
        <v/>
      </c>
      <c r="C1862" s="16" t="str">
        <f>IF(DCalendário6[[#This Row],[Mês]]="","",IF(AND(C1858="",C1859="",C1860="",C1861=""),IF(DCalendário6[[#This Row],[Mês]]=D1861,C1861+1,IF(AND(D1861="",D1862=D1857),C1857+1,1)),IF(AND(C1859="",C1860="",C1861=""),IF(DCalendário6[[#This Row],[Mês]]=D1861,C1861+1,IF(AND(D1861="",D1862=D1858),C1858+1,1)),IF(AND(C1860="",C1861=""),IF(DCalendário6[[#This Row],[Mês]]=D1861,C1861+1,IF(AND(D1861="",D1862=D1859),C1859+1,1)),IF(DCalendário6[[#This Row],[Mês]]=D1861,C1861+1,IF(AND(D1861="",D1862=D1860),C1860+1,1))))))</f>
        <v/>
      </c>
      <c r="D1862" s="14" t="str">
        <f>IF(DCalendário6[[#This Row],[Dia Útil]]="","",(MONTH($B1862)))</f>
        <v/>
      </c>
      <c r="E1862" s="14">
        <f t="shared" si="29"/>
        <v>2023</v>
      </c>
      <c r="F1862" s="14">
        <f>MONTH(DCalendário6[[#This Row],[Dia]])</f>
        <v>2</v>
      </c>
      <c r="G1862" s="14" t="str">
        <f>MONTH(DCalendário6[[#This Row],[Dia]])&amp;" - "&amp;DCalendário6[[#This Row],[Ano]]</f>
        <v>2 - 2023</v>
      </c>
      <c r="H1862" s="14" t="str">
        <f>IF(DCalendário6[[#This Row],[Dia Útil]]="","",DCalendário6[[#This Row],[Semana Ano]])</f>
        <v/>
      </c>
      <c r="I1862" s="14">
        <f>WEEKNUM(DCalendário6[[#This Row],[Dia]])</f>
        <v>5</v>
      </c>
      <c r="J1862" s="14" cm="1">
        <f t="array" aca="1" ref="J186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862" s="16">
        <f>WEEKDAY(DCalendário6[[#This Row],[Dia]])</f>
        <v>7</v>
      </c>
      <c r="L1862" s="1" t="str">
        <f>IFERROR(VLOOKUP(A1862,Tabela4[],1,0),"")</f>
        <v/>
      </c>
      <c r="M186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862" s="16">
        <f>IF(DCalendário6[[#This Row],[Dia Útil2]]="Feriado","Feriado",IF(AND(DCalendário6[[#This Row],[Dia Útil]]="",DCalendário6[[#This Row],[Mês Total]]=F1855),N1855+1,IF(DCalendário6[[#This Row],[Dia Útil]]="",1,"")))</f>
        <v>1</v>
      </c>
      <c r="O186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1862" s="16"/>
      <c r="Q1862" s="17"/>
    </row>
    <row r="1863" spans="1:17" x14ac:dyDescent="0.25">
      <c r="A1863" s="1">
        <v>44962</v>
      </c>
      <c r="B1863" s="1" t="str">
        <f>IF(AND(DCalendário6[[#This Row],[Dia da semana]]&gt;1,DCalendário6[[#This Row],[Dia da semana]]&lt;7,DCalendário6[[#This Row],[Feriados]]=""),DCalendário6[[#This Row],[Dia]],"")</f>
        <v/>
      </c>
      <c r="C1863" s="16" t="str">
        <f>IF(DCalendário6[[#This Row],[Mês]]="","",IF(AND(C1859="",C1860="",C1861="",C1862=""),IF(DCalendário6[[#This Row],[Mês]]=D1862,C1862+1,IF(AND(D1862="",D1863=D1858),C1858+1,1)),IF(AND(C1860="",C1861="",C1862=""),IF(DCalendário6[[#This Row],[Mês]]=D1862,C1862+1,IF(AND(D1862="",D1863=D1859),C1859+1,1)),IF(AND(C1861="",C1862=""),IF(DCalendário6[[#This Row],[Mês]]=D1862,C1862+1,IF(AND(D1862="",D1863=D1860),C1860+1,1)),IF(DCalendário6[[#This Row],[Mês]]=D1862,C1862+1,IF(AND(D1862="",D1863=D1861),C1861+1,1))))))</f>
        <v/>
      </c>
      <c r="D1863" s="14" t="str">
        <f>IF(DCalendário6[[#This Row],[Dia Útil]]="","",(MONTH($B1863)))</f>
        <v/>
      </c>
      <c r="E1863" s="14">
        <f t="shared" si="29"/>
        <v>2023</v>
      </c>
      <c r="F1863" s="14">
        <f>MONTH(DCalendário6[[#This Row],[Dia]])</f>
        <v>2</v>
      </c>
      <c r="G1863" s="14" t="str">
        <f>MONTH(DCalendário6[[#This Row],[Dia]])&amp;" - "&amp;DCalendário6[[#This Row],[Ano]]</f>
        <v>2 - 2023</v>
      </c>
      <c r="H1863" s="14" t="str">
        <f>IF(DCalendário6[[#This Row],[Dia Útil]]="","",DCalendário6[[#This Row],[Semana Ano]])</f>
        <v/>
      </c>
      <c r="I1863" s="14">
        <f>WEEKNUM(DCalendário6[[#This Row],[Dia]])</f>
        <v>6</v>
      </c>
      <c r="J1863" s="14" cm="1">
        <f t="array" aca="1" ref="J186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863" s="16">
        <f>WEEKDAY(DCalendário6[[#This Row],[Dia]])</f>
        <v>1</v>
      </c>
      <c r="L1863" s="1" t="str">
        <f>IFERROR(VLOOKUP(A1863,Tabela4[],1,0),"")</f>
        <v/>
      </c>
      <c r="M186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863" s="16">
        <f>IF(DCalendário6[[#This Row],[Dia Útil2]]="Feriado","Feriado",IF(AND(DCalendário6[[#This Row],[Dia Útil]]="",DCalendário6[[#This Row],[Mês Total]]=F1856),N1856+1,IF(DCalendário6[[#This Row],[Dia Útil]]="",1,"")))</f>
        <v>1</v>
      </c>
      <c r="O186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1863" s="16"/>
      <c r="Q1863" s="17"/>
    </row>
    <row r="1864" spans="1:17" x14ac:dyDescent="0.25">
      <c r="A1864" s="1">
        <v>44963</v>
      </c>
      <c r="B1864" s="1">
        <f>IF(AND(DCalendário6[[#This Row],[Dia da semana]]&gt;1,DCalendário6[[#This Row],[Dia da semana]]&lt;7,DCalendário6[[#This Row],[Feriados]]=""),DCalendário6[[#This Row],[Dia]],"")</f>
        <v>44963</v>
      </c>
      <c r="C1864" s="16">
        <f>IF(DCalendário6[[#This Row],[Mês]]="","",IF(AND(C1860="",C1861="",C1862="",C1863=""),IF(DCalendário6[[#This Row],[Mês]]=D1863,C1863+1,IF(AND(D1863="",D1864=D1859),C1859+1,1)),IF(AND(C1861="",C1862="",C1863=""),IF(DCalendário6[[#This Row],[Mês]]=D1863,C1863+1,IF(AND(D1863="",D1864=D1860),C1860+1,1)),IF(AND(C1862="",C1863=""),IF(DCalendário6[[#This Row],[Mês]]=D1863,C1863+1,IF(AND(D1863="",D1864=D1861),C1861+1,1)),IF(DCalendário6[[#This Row],[Mês]]=D1863,C1863+1,IF(AND(D1863="",D1864=D1862),C1862+1,1))))))</f>
        <v>4</v>
      </c>
      <c r="D1864" s="14">
        <f>IF(DCalendário6[[#This Row],[Dia Útil]]="","",(MONTH($B1864)))</f>
        <v>2</v>
      </c>
      <c r="E1864" s="14">
        <f t="shared" si="29"/>
        <v>2023</v>
      </c>
      <c r="F1864" s="14">
        <f>MONTH(DCalendário6[[#This Row],[Dia]])</f>
        <v>2</v>
      </c>
      <c r="G1864" s="14" t="str">
        <f>MONTH(DCalendário6[[#This Row],[Dia]])&amp;" - "&amp;DCalendário6[[#This Row],[Ano]]</f>
        <v>2 - 2023</v>
      </c>
      <c r="H1864" s="14">
        <f>IF(DCalendário6[[#This Row],[Dia Útil]]="","",DCalendário6[[#This Row],[Semana Ano]])</f>
        <v>6</v>
      </c>
      <c r="I1864" s="14">
        <f>WEEKNUM(DCalendário6[[#This Row],[Dia]])</f>
        <v>6</v>
      </c>
      <c r="J1864" s="14" cm="1">
        <f t="array" aca="1" ref="J186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864" s="16">
        <f>WEEKDAY(DCalendário6[[#This Row],[Dia]])</f>
        <v>2</v>
      </c>
      <c r="L1864" s="1" t="str">
        <f>IFERROR(VLOOKUP(A1864,Tabela4[],1,0),"")</f>
        <v/>
      </c>
      <c r="M186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44963</v>
      </c>
      <c r="N1864" s="16" t="str">
        <f>IF(DCalendário6[[#This Row],[Dia Útil2]]="Feriado","Feriado",IF(AND(DCalendário6[[#This Row],[Dia Útil]]="",DCalendário6[[#This Row],[Mês Total]]=F1857),N1857+1,IF(DCalendário6[[#This Row],[Dia Útil]]="",1,"")))</f>
        <v/>
      </c>
      <c r="O186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1864" s="16"/>
      <c r="Q1864" s="17"/>
    </row>
    <row r="1865" spans="1:17" x14ac:dyDescent="0.25">
      <c r="A1865" s="1">
        <v>44964</v>
      </c>
      <c r="B1865" s="1">
        <f>IF(AND(DCalendário6[[#This Row],[Dia da semana]]&gt;1,DCalendário6[[#This Row],[Dia da semana]]&lt;7,DCalendário6[[#This Row],[Feriados]]=""),DCalendário6[[#This Row],[Dia]],"")</f>
        <v>44964</v>
      </c>
      <c r="C1865" s="16">
        <f>IF(DCalendário6[[#This Row],[Mês]]="","",IF(AND(C1861="",C1862="",C1863="",C1864=""),IF(DCalendário6[[#This Row],[Mês]]=D1864,C1864+1,IF(AND(D1864="",D1865=D1860),C1860+1,1)),IF(AND(C1862="",C1863="",C1864=""),IF(DCalendário6[[#This Row],[Mês]]=D1864,C1864+1,IF(AND(D1864="",D1865=D1861),C1861+1,1)),IF(AND(C1863="",C1864=""),IF(DCalendário6[[#This Row],[Mês]]=D1864,C1864+1,IF(AND(D1864="",D1865=D1862),C1862+1,1)),IF(DCalendário6[[#This Row],[Mês]]=D1864,C1864+1,IF(AND(D1864="",D1865=D1863),C1863+1,1))))))</f>
        <v>5</v>
      </c>
      <c r="D1865" s="14">
        <f>IF(DCalendário6[[#This Row],[Dia Útil]]="","",(MONTH($B1865)))</f>
        <v>2</v>
      </c>
      <c r="E1865" s="14">
        <f t="shared" si="29"/>
        <v>2023</v>
      </c>
      <c r="F1865" s="14">
        <f>MONTH(DCalendário6[[#This Row],[Dia]])</f>
        <v>2</v>
      </c>
      <c r="G1865" s="14" t="str">
        <f>MONTH(DCalendário6[[#This Row],[Dia]])&amp;" - "&amp;DCalendário6[[#This Row],[Ano]]</f>
        <v>2 - 2023</v>
      </c>
      <c r="H1865" s="14">
        <f>IF(DCalendário6[[#This Row],[Dia Útil]]="","",DCalendário6[[#This Row],[Semana Ano]])</f>
        <v>6</v>
      </c>
      <c r="I1865" s="14">
        <f>WEEKNUM(DCalendário6[[#This Row],[Dia]])</f>
        <v>6</v>
      </c>
      <c r="J1865" s="14" cm="1">
        <f t="array" aca="1" ref="J186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865" s="16">
        <f>WEEKDAY(DCalendário6[[#This Row],[Dia]])</f>
        <v>3</v>
      </c>
      <c r="L1865" s="1" t="str">
        <f>IFERROR(VLOOKUP(A1865,Tabela4[],1,0),"")</f>
        <v/>
      </c>
      <c r="M186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44964</v>
      </c>
      <c r="N1865" s="16" t="str">
        <f>IF(DCalendário6[[#This Row],[Dia Útil2]]="Feriado","Feriado",IF(AND(DCalendário6[[#This Row],[Dia Útil]]="",DCalendário6[[#This Row],[Mês Total]]=F1858),N1858+1,IF(DCalendário6[[#This Row],[Dia Útil]]="",1,"")))</f>
        <v/>
      </c>
      <c r="O186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1865" s="16"/>
      <c r="Q1865" s="17"/>
    </row>
    <row r="1866" spans="1:17" x14ac:dyDescent="0.25">
      <c r="A1866" s="1">
        <v>44965</v>
      </c>
      <c r="B1866" s="1">
        <f>IF(AND(DCalendário6[[#This Row],[Dia da semana]]&gt;1,DCalendário6[[#This Row],[Dia da semana]]&lt;7,DCalendário6[[#This Row],[Feriados]]=""),DCalendário6[[#This Row],[Dia]],"")</f>
        <v>44965</v>
      </c>
      <c r="C1866" s="16">
        <f>IF(DCalendário6[[#This Row],[Mês]]="","",IF(AND(C1862="",C1863="",C1864="",C1865=""),IF(DCalendário6[[#This Row],[Mês]]=D1865,C1865+1,IF(AND(D1865="",D1866=D1861),C1861+1,1)),IF(AND(C1863="",C1864="",C1865=""),IF(DCalendário6[[#This Row],[Mês]]=D1865,C1865+1,IF(AND(D1865="",D1866=D1862),C1862+1,1)),IF(AND(C1864="",C1865=""),IF(DCalendário6[[#This Row],[Mês]]=D1865,C1865+1,IF(AND(D1865="",D1866=D1863),C1863+1,1)),IF(DCalendário6[[#This Row],[Mês]]=D1865,C1865+1,IF(AND(D1865="",D1866=D1864),C1864+1,1))))))</f>
        <v>6</v>
      </c>
      <c r="D1866" s="14">
        <f>IF(DCalendário6[[#This Row],[Dia Útil]]="","",(MONTH($B1866)))</f>
        <v>2</v>
      </c>
      <c r="E1866" s="14">
        <f t="shared" si="29"/>
        <v>2023</v>
      </c>
      <c r="F1866" s="14">
        <f>MONTH(DCalendário6[[#This Row],[Dia]])</f>
        <v>2</v>
      </c>
      <c r="G1866" s="14" t="str">
        <f>MONTH(DCalendário6[[#This Row],[Dia]])&amp;" - "&amp;DCalendário6[[#This Row],[Ano]]</f>
        <v>2 - 2023</v>
      </c>
      <c r="H1866" s="14">
        <f>IF(DCalendário6[[#This Row],[Dia Útil]]="","",DCalendário6[[#This Row],[Semana Ano]])</f>
        <v>6</v>
      </c>
      <c r="I1866" s="14">
        <f>WEEKNUM(DCalendário6[[#This Row],[Dia]])</f>
        <v>6</v>
      </c>
      <c r="J1866" s="14" cm="1">
        <f t="array" aca="1" ref="J186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866" s="16">
        <f>WEEKDAY(DCalendário6[[#This Row],[Dia]])</f>
        <v>4</v>
      </c>
      <c r="L1866" s="1" t="str">
        <f>IFERROR(VLOOKUP(A1866,Tabela4[],1,0),"")</f>
        <v/>
      </c>
      <c r="M186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44965</v>
      </c>
      <c r="N1866" s="16" t="str">
        <f>IF(DCalendário6[[#This Row],[Dia Útil2]]="Feriado","Feriado",IF(AND(DCalendário6[[#This Row],[Dia Útil]]="",DCalendário6[[#This Row],[Mês Total]]=F1859),N1859+1,IF(DCalendário6[[#This Row],[Dia Útil]]="",1,"")))</f>
        <v/>
      </c>
      <c r="O186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1866" s="16"/>
      <c r="Q1866" s="17"/>
    </row>
    <row r="1867" spans="1:17" x14ac:dyDescent="0.25">
      <c r="A1867" s="1">
        <v>44966</v>
      </c>
      <c r="B1867" s="1">
        <f>IF(AND(DCalendário6[[#This Row],[Dia da semana]]&gt;1,DCalendário6[[#This Row],[Dia da semana]]&lt;7,DCalendário6[[#This Row],[Feriados]]=""),DCalendário6[[#This Row],[Dia]],"")</f>
        <v>44966</v>
      </c>
      <c r="C1867" s="16">
        <f>IF(DCalendário6[[#This Row],[Mês]]="","",IF(AND(C1863="",C1864="",C1865="",C1866=""),IF(DCalendário6[[#This Row],[Mês]]=D1866,C1866+1,IF(AND(D1866="",D1867=D1862),C1862+1,1)),IF(AND(C1864="",C1865="",C1866=""),IF(DCalendário6[[#This Row],[Mês]]=D1866,C1866+1,IF(AND(D1866="",D1867=D1863),C1863+1,1)),IF(AND(C1865="",C1866=""),IF(DCalendário6[[#This Row],[Mês]]=D1866,C1866+1,IF(AND(D1866="",D1867=D1864),C1864+1,1)),IF(DCalendário6[[#This Row],[Mês]]=D1866,C1866+1,IF(AND(D1866="",D1867=D1865),C1865+1,1))))))</f>
        <v>7</v>
      </c>
      <c r="D1867" s="14">
        <f>IF(DCalendário6[[#This Row],[Dia Útil]]="","",(MONTH($B1867)))</f>
        <v>2</v>
      </c>
      <c r="E1867" s="14">
        <f t="shared" si="29"/>
        <v>2023</v>
      </c>
      <c r="F1867" s="14">
        <f>MONTH(DCalendário6[[#This Row],[Dia]])</f>
        <v>2</v>
      </c>
      <c r="G1867" s="14" t="str">
        <f>MONTH(DCalendário6[[#This Row],[Dia]])&amp;" - "&amp;DCalendário6[[#This Row],[Ano]]</f>
        <v>2 - 2023</v>
      </c>
      <c r="H1867" s="14">
        <f>IF(DCalendário6[[#This Row],[Dia Útil]]="","",DCalendário6[[#This Row],[Semana Ano]])</f>
        <v>6</v>
      </c>
      <c r="I1867" s="14">
        <f>WEEKNUM(DCalendário6[[#This Row],[Dia]])</f>
        <v>6</v>
      </c>
      <c r="J1867" s="14" cm="1">
        <f t="array" aca="1" ref="J186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867" s="16">
        <f>WEEKDAY(DCalendário6[[#This Row],[Dia]])</f>
        <v>5</v>
      </c>
      <c r="L1867" s="1" t="str">
        <f>IFERROR(VLOOKUP(A1867,Tabela4[],1,0),"")</f>
        <v/>
      </c>
      <c r="M186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44966</v>
      </c>
      <c r="N1867" s="16" t="str">
        <f>IF(DCalendário6[[#This Row],[Dia Útil2]]="Feriado","Feriado",IF(AND(DCalendário6[[#This Row],[Dia Útil]]="",DCalendário6[[#This Row],[Mês Total]]=F1860),N1860+1,IF(DCalendário6[[#This Row],[Dia Útil]]="",1,"")))</f>
        <v/>
      </c>
      <c r="O186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1867" s="16"/>
      <c r="Q1867" s="17"/>
    </row>
    <row r="1868" spans="1:17" x14ac:dyDescent="0.25">
      <c r="A1868" s="1">
        <v>44967</v>
      </c>
      <c r="B1868" s="1">
        <f>IF(AND(DCalendário6[[#This Row],[Dia da semana]]&gt;1,DCalendário6[[#This Row],[Dia da semana]]&lt;7,DCalendário6[[#This Row],[Feriados]]=""),DCalendário6[[#This Row],[Dia]],"")</f>
        <v>44967</v>
      </c>
      <c r="C1868" s="16">
        <f>IF(DCalendário6[[#This Row],[Mês]]="","",IF(AND(C1864="",C1865="",C1866="",C1867=""),IF(DCalendário6[[#This Row],[Mês]]=D1867,C1867+1,IF(AND(D1867="",D1868=D1863),C1863+1,1)),IF(AND(C1865="",C1866="",C1867=""),IF(DCalendário6[[#This Row],[Mês]]=D1867,C1867+1,IF(AND(D1867="",D1868=D1864),C1864+1,1)),IF(AND(C1866="",C1867=""),IF(DCalendário6[[#This Row],[Mês]]=D1867,C1867+1,IF(AND(D1867="",D1868=D1865),C1865+1,1)),IF(DCalendário6[[#This Row],[Mês]]=D1867,C1867+1,IF(AND(D1867="",D1868=D1866),C1866+1,1))))))</f>
        <v>8</v>
      </c>
      <c r="D1868" s="14">
        <f>IF(DCalendário6[[#This Row],[Dia Útil]]="","",(MONTH($B1868)))</f>
        <v>2</v>
      </c>
      <c r="E1868" s="14">
        <f t="shared" si="29"/>
        <v>2023</v>
      </c>
      <c r="F1868" s="14">
        <f>MONTH(DCalendário6[[#This Row],[Dia]])</f>
        <v>2</v>
      </c>
      <c r="G1868" s="14" t="str">
        <f>MONTH(DCalendário6[[#This Row],[Dia]])&amp;" - "&amp;DCalendário6[[#This Row],[Ano]]</f>
        <v>2 - 2023</v>
      </c>
      <c r="H1868" s="14">
        <f>IF(DCalendário6[[#This Row],[Dia Útil]]="","",DCalendário6[[#This Row],[Semana Ano]])</f>
        <v>6</v>
      </c>
      <c r="I1868" s="14">
        <f>WEEKNUM(DCalendário6[[#This Row],[Dia]])</f>
        <v>6</v>
      </c>
      <c r="J1868" s="14" cm="1">
        <f t="array" aca="1" ref="J186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868" s="16">
        <f>WEEKDAY(DCalendário6[[#This Row],[Dia]])</f>
        <v>6</v>
      </c>
      <c r="L1868" s="1" t="str">
        <f>IFERROR(VLOOKUP(A1868,Tabela4[],1,0),"")</f>
        <v/>
      </c>
      <c r="M186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44967</v>
      </c>
      <c r="N1868" s="16" t="str">
        <f>IF(DCalendário6[[#This Row],[Dia Útil2]]="Feriado","Feriado",IF(AND(DCalendário6[[#This Row],[Dia Útil]]="",DCalendário6[[#This Row],[Mês Total]]=F1861),N1861+1,IF(DCalendário6[[#This Row],[Dia Útil]]="",1,"")))</f>
        <v/>
      </c>
      <c r="O186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1868" s="16"/>
      <c r="Q1868" s="17"/>
    </row>
    <row r="1869" spans="1:17" x14ac:dyDescent="0.25">
      <c r="A1869" s="1">
        <v>44968</v>
      </c>
      <c r="B1869" s="1" t="str">
        <f>IF(AND(DCalendário6[[#This Row],[Dia da semana]]&gt;1,DCalendário6[[#This Row],[Dia da semana]]&lt;7,DCalendário6[[#This Row],[Feriados]]=""),DCalendário6[[#This Row],[Dia]],"")</f>
        <v/>
      </c>
      <c r="C1869" s="16" t="str">
        <f>IF(DCalendário6[[#This Row],[Mês]]="","",IF(AND(C1865="",C1866="",C1867="",C1868=""),IF(DCalendário6[[#This Row],[Mês]]=D1868,C1868+1,IF(AND(D1868="",D1869=D1864),C1864+1,1)),IF(AND(C1866="",C1867="",C1868=""),IF(DCalendário6[[#This Row],[Mês]]=D1868,C1868+1,IF(AND(D1868="",D1869=D1865),C1865+1,1)),IF(AND(C1867="",C1868=""),IF(DCalendário6[[#This Row],[Mês]]=D1868,C1868+1,IF(AND(D1868="",D1869=D1866),C1866+1,1)),IF(DCalendário6[[#This Row],[Mês]]=D1868,C1868+1,IF(AND(D1868="",D1869=D1867),C1867+1,1))))))</f>
        <v/>
      </c>
      <c r="D1869" s="14" t="str">
        <f>IF(DCalendário6[[#This Row],[Dia Útil]]="","",(MONTH($B1869)))</f>
        <v/>
      </c>
      <c r="E1869" s="14">
        <f t="shared" si="29"/>
        <v>2023</v>
      </c>
      <c r="F1869" s="14">
        <f>MONTH(DCalendário6[[#This Row],[Dia]])</f>
        <v>2</v>
      </c>
      <c r="G1869" s="14" t="str">
        <f>MONTH(DCalendário6[[#This Row],[Dia]])&amp;" - "&amp;DCalendário6[[#This Row],[Ano]]</f>
        <v>2 - 2023</v>
      </c>
      <c r="H1869" s="14" t="str">
        <f>IF(DCalendário6[[#This Row],[Dia Útil]]="","",DCalendário6[[#This Row],[Semana Ano]])</f>
        <v/>
      </c>
      <c r="I1869" s="14">
        <f>WEEKNUM(DCalendário6[[#This Row],[Dia]])</f>
        <v>6</v>
      </c>
      <c r="J1869" s="14" cm="1">
        <f t="array" aca="1" ref="J186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869" s="16">
        <f>WEEKDAY(DCalendário6[[#This Row],[Dia]])</f>
        <v>7</v>
      </c>
      <c r="L1869" s="1" t="str">
        <f>IFERROR(VLOOKUP(A1869,Tabela4[],1,0),"")</f>
        <v/>
      </c>
      <c r="M186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869" s="16">
        <f>IF(DCalendário6[[#This Row],[Dia Útil2]]="Feriado","Feriado",IF(AND(DCalendário6[[#This Row],[Dia Útil]]="",DCalendário6[[#This Row],[Mês Total]]=F1862),N1862+1,IF(DCalendário6[[#This Row],[Dia Útil]]="",1,"")))</f>
        <v>2</v>
      </c>
      <c r="O186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1869" s="16"/>
      <c r="Q1869" s="17"/>
    </row>
    <row r="1870" spans="1:17" x14ac:dyDescent="0.25">
      <c r="A1870" s="1">
        <v>44969</v>
      </c>
      <c r="B1870" s="1" t="str">
        <f>IF(AND(DCalendário6[[#This Row],[Dia da semana]]&gt;1,DCalendário6[[#This Row],[Dia da semana]]&lt;7,DCalendário6[[#This Row],[Feriados]]=""),DCalendário6[[#This Row],[Dia]],"")</f>
        <v/>
      </c>
      <c r="C1870" s="16" t="str">
        <f>IF(DCalendário6[[#This Row],[Mês]]="","",IF(AND(C1866="",C1867="",C1868="",C1869=""),IF(DCalendário6[[#This Row],[Mês]]=D1869,C1869+1,IF(AND(D1869="",D1870=D1865),C1865+1,1)),IF(AND(C1867="",C1868="",C1869=""),IF(DCalendário6[[#This Row],[Mês]]=D1869,C1869+1,IF(AND(D1869="",D1870=D1866),C1866+1,1)),IF(AND(C1868="",C1869=""),IF(DCalendário6[[#This Row],[Mês]]=D1869,C1869+1,IF(AND(D1869="",D1870=D1867),C1867+1,1)),IF(DCalendário6[[#This Row],[Mês]]=D1869,C1869+1,IF(AND(D1869="",D1870=D1868),C1868+1,1))))))</f>
        <v/>
      </c>
      <c r="D1870" s="14" t="str">
        <f>IF(DCalendário6[[#This Row],[Dia Útil]]="","",(MONTH($B1870)))</f>
        <v/>
      </c>
      <c r="E1870" s="14">
        <f t="shared" si="29"/>
        <v>2023</v>
      </c>
      <c r="F1870" s="14">
        <f>MONTH(DCalendário6[[#This Row],[Dia]])</f>
        <v>2</v>
      </c>
      <c r="G1870" s="14" t="str">
        <f>MONTH(DCalendário6[[#This Row],[Dia]])&amp;" - "&amp;DCalendário6[[#This Row],[Ano]]</f>
        <v>2 - 2023</v>
      </c>
      <c r="H1870" s="14" t="str">
        <f>IF(DCalendário6[[#This Row],[Dia Útil]]="","",DCalendário6[[#This Row],[Semana Ano]])</f>
        <v/>
      </c>
      <c r="I1870" s="14">
        <f>WEEKNUM(DCalendário6[[#This Row],[Dia]])</f>
        <v>7</v>
      </c>
      <c r="J1870" s="14" cm="1">
        <f t="array" aca="1" ref="J187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870" s="16">
        <f>WEEKDAY(DCalendário6[[#This Row],[Dia]])</f>
        <v>1</v>
      </c>
      <c r="L1870" s="1" t="str">
        <f>IFERROR(VLOOKUP(A1870,Tabela4[],1,0),"")</f>
        <v/>
      </c>
      <c r="M187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870" s="16">
        <f>IF(DCalendário6[[#This Row],[Dia Útil2]]="Feriado","Feriado",IF(AND(DCalendário6[[#This Row],[Dia Útil]]="",DCalendário6[[#This Row],[Mês Total]]=F1863),N1863+1,IF(DCalendário6[[#This Row],[Dia Útil]]="",1,"")))</f>
        <v>2</v>
      </c>
      <c r="O187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1870" s="16"/>
      <c r="Q1870" s="17"/>
    </row>
    <row r="1871" spans="1:17" x14ac:dyDescent="0.25">
      <c r="A1871" s="1">
        <v>44970</v>
      </c>
      <c r="B1871" s="1">
        <f>IF(AND(DCalendário6[[#This Row],[Dia da semana]]&gt;1,DCalendário6[[#This Row],[Dia da semana]]&lt;7,DCalendário6[[#This Row],[Feriados]]=""),DCalendário6[[#This Row],[Dia]],"")</f>
        <v>44970</v>
      </c>
      <c r="C1871" s="16">
        <f>IF(DCalendário6[[#This Row],[Mês]]="","",IF(AND(C1867="",C1868="",C1869="",C1870=""),IF(DCalendário6[[#This Row],[Mês]]=D1870,C1870+1,IF(AND(D1870="",D1871=D1866),C1866+1,1)),IF(AND(C1868="",C1869="",C1870=""),IF(DCalendário6[[#This Row],[Mês]]=D1870,C1870+1,IF(AND(D1870="",D1871=D1867),C1867+1,1)),IF(AND(C1869="",C1870=""),IF(DCalendário6[[#This Row],[Mês]]=D1870,C1870+1,IF(AND(D1870="",D1871=D1868),C1868+1,1)),IF(DCalendário6[[#This Row],[Mês]]=D1870,C1870+1,IF(AND(D1870="",D1871=D1869),C1869+1,1))))))</f>
        <v>9</v>
      </c>
      <c r="D1871" s="14">
        <f>IF(DCalendário6[[#This Row],[Dia Útil]]="","",(MONTH($B1871)))</f>
        <v>2</v>
      </c>
      <c r="E1871" s="14">
        <f t="shared" si="29"/>
        <v>2023</v>
      </c>
      <c r="F1871" s="14">
        <f>MONTH(DCalendário6[[#This Row],[Dia]])</f>
        <v>2</v>
      </c>
      <c r="G1871" s="14" t="str">
        <f>MONTH(DCalendário6[[#This Row],[Dia]])&amp;" - "&amp;DCalendário6[[#This Row],[Ano]]</f>
        <v>2 - 2023</v>
      </c>
      <c r="H1871" s="14">
        <f>IF(DCalendário6[[#This Row],[Dia Útil]]="","",DCalendário6[[#This Row],[Semana Ano]])</f>
        <v>7</v>
      </c>
      <c r="I1871" s="14">
        <f>WEEKNUM(DCalendário6[[#This Row],[Dia]])</f>
        <v>7</v>
      </c>
      <c r="J1871" s="14" cm="1">
        <f t="array" aca="1" ref="J187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871" s="16">
        <f>WEEKDAY(DCalendário6[[#This Row],[Dia]])</f>
        <v>2</v>
      </c>
      <c r="L1871" s="1" t="str">
        <f>IFERROR(VLOOKUP(A1871,Tabela4[],1,0),"")</f>
        <v/>
      </c>
      <c r="M187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44970</v>
      </c>
      <c r="N1871" s="16" t="str">
        <f>IF(DCalendário6[[#This Row],[Dia Útil2]]="Feriado","Feriado",IF(AND(DCalendário6[[#This Row],[Dia Útil]]="",DCalendário6[[#This Row],[Mês Total]]=F1864),N1864+1,IF(DCalendário6[[#This Row],[Dia Útil]]="",1,"")))</f>
        <v/>
      </c>
      <c r="O187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1871" s="16"/>
      <c r="Q1871" s="17"/>
    </row>
    <row r="1872" spans="1:17" x14ac:dyDescent="0.25">
      <c r="A1872" s="1">
        <v>44971</v>
      </c>
      <c r="B1872" s="1">
        <f>IF(AND(DCalendário6[[#This Row],[Dia da semana]]&gt;1,DCalendário6[[#This Row],[Dia da semana]]&lt;7,DCalendário6[[#This Row],[Feriados]]=""),DCalendário6[[#This Row],[Dia]],"")</f>
        <v>44971</v>
      </c>
      <c r="C1872" s="16">
        <f>IF(DCalendário6[[#This Row],[Mês]]="","",IF(AND(C1868="",C1869="",C1870="",C1871=""),IF(DCalendário6[[#This Row],[Mês]]=D1871,C1871+1,IF(AND(D1871="",D1872=D1867),C1867+1,1)),IF(AND(C1869="",C1870="",C1871=""),IF(DCalendário6[[#This Row],[Mês]]=D1871,C1871+1,IF(AND(D1871="",D1872=D1868),C1868+1,1)),IF(AND(C1870="",C1871=""),IF(DCalendário6[[#This Row],[Mês]]=D1871,C1871+1,IF(AND(D1871="",D1872=D1869),C1869+1,1)),IF(DCalendário6[[#This Row],[Mês]]=D1871,C1871+1,IF(AND(D1871="",D1872=D1870),C1870+1,1))))))</f>
        <v>10</v>
      </c>
      <c r="D1872" s="14">
        <f>IF(DCalendário6[[#This Row],[Dia Útil]]="","",(MONTH($B1872)))</f>
        <v>2</v>
      </c>
      <c r="E1872" s="14">
        <f t="shared" si="29"/>
        <v>2023</v>
      </c>
      <c r="F1872" s="14">
        <f>MONTH(DCalendário6[[#This Row],[Dia]])</f>
        <v>2</v>
      </c>
      <c r="G1872" s="14" t="str">
        <f>MONTH(DCalendário6[[#This Row],[Dia]])&amp;" - "&amp;DCalendário6[[#This Row],[Ano]]</f>
        <v>2 - 2023</v>
      </c>
      <c r="H1872" s="14">
        <f>IF(DCalendário6[[#This Row],[Dia Útil]]="","",DCalendário6[[#This Row],[Semana Ano]])</f>
        <v>7</v>
      </c>
      <c r="I1872" s="14">
        <f>WEEKNUM(DCalendário6[[#This Row],[Dia]])</f>
        <v>7</v>
      </c>
      <c r="J1872" s="14" cm="1">
        <f t="array" aca="1" ref="J187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872" s="16">
        <f>WEEKDAY(DCalendário6[[#This Row],[Dia]])</f>
        <v>3</v>
      </c>
      <c r="L1872" s="1" t="str">
        <f>IFERROR(VLOOKUP(A1872,Tabela4[],1,0),"")</f>
        <v/>
      </c>
      <c r="M187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44971</v>
      </c>
      <c r="N1872" s="16" t="str">
        <f>IF(DCalendário6[[#This Row],[Dia Útil2]]="Feriado","Feriado",IF(AND(DCalendário6[[#This Row],[Dia Útil]]="",DCalendário6[[#This Row],[Mês Total]]=F1865),N1865+1,IF(DCalendário6[[#This Row],[Dia Útil]]="",1,"")))</f>
        <v/>
      </c>
      <c r="O187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1872" s="16"/>
      <c r="Q1872" s="17"/>
    </row>
    <row r="1873" spans="1:17" x14ac:dyDescent="0.25">
      <c r="A1873" s="1">
        <v>44972</v>
      </c>
      <c r="B1873" s="1">
        <f>IF(AND(DCalendário6[[#This Row],[Dia da semana]]&gt;1,DCalendário6[[#This Row],[Dia da semana]]&lt;7,DCalendário6[[#This Row],[Feriados]]=""),DCalendário6[[#This Row],[Dia]],"")</f>
        <v>44972</v>
      </c>
      <c r="C1873" s="16">
        <f>IF(DCalendário6[[#This Row],[Mês]]="","",IF(AND(C1869="",C1870="",C1871="",C1872=""),IF(DCalendário6[[#This Row],[Mês]]=D1872,C1872+1,IF(AND(D1872="",D1873=D1868),C1868+1,1)),IF(AND(C1870="",C1871="",C1872=""),IF(DCalendário6[[#This Row],[Mês]]=D1872,C1872+1,IF(AND(D1872="",D1873=D1869),C1869+1,1)),IF(AND(C1871="",C1872=""),IF(DCalendário6[[#This Row],[Mês]]=D1872,C1872+1,IF(AND(D1872="",D1873=D1870),C1870+1,1)),IF(DCalendário6[[#This Row],[Mês]]=D1872,C1872+1,IF(AND(D1872="",D1873=D1871),C1871+1,1))))))</f>
        <v>11</v>
      </c>
      <c r="D1873" s="14">
        <f>IF(DCalendário6[[#This Row],[Dia Útil]]="","",(MONTH($B1873)))</f>
        <v>2</v>
      </c>
      <c r="E1873" s="14">
        <f t="shared" si="29"/>
        <v>2023</v>
      </c>
      <c r="F1873" s="14">
        <f>MONTH(DCalendário6[[#This Row],[Dia]])</f>
        <v>2</v>
      </c>
      <c r="G1873" s="14" t="str">
        <f>MONTH(DCalendário6[[#This Row],[Dia]])&amp;" - "&amp;DCalendário6[[#This Row],[Ano]]</f>
        <v>2 - 2023</v>
      </c>
      <c r="H1873" s="14">
        <f>IF(DCalendário6[[#This Row],[Dia Útil]]="","",DCalendário6[[#This Row],[Semana Ano]])</f>
        <v>7</v>
      </c>
      <c r="I1873" s="14">
        <f>WEEKNUM(DCalendário6[[#This Row],[Dia]])</f>
        <v>7</v>
      </c>
      <c r="J1873" s="14" cm="1">
        <f t="array" aca="1" ref="J187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873" s="16">
        <f>WEEKDAY(DCalendário6[[#This Row],[Dia]])</f>
        <v>4</v>
      </c>
      <c r="L1873" s="1" t="str">
        <f>IFERROR(VLOOKUP(A1873,Tabela4[],1,0),"")</f>
        <v/>
      </c>
      <c r="M187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44972</v>
      </c>
      <c r="N1873" s="16" t="str">
        <f>IF(DCalendário6[[#This Row],[Dia Útil2]]="Feriado","Feriado",IF(AND(DCalendário6[[#This Row],[Dia Útil]]="",DCalendário6[[#This Row],[Mês Total]]=F1866),N1866+1,IF(DCalendário6[[#This Row],[Dia Útil]]="",1,"")))</f>
        <v/>
      </c>
      <c r="O187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1873" s="16"/>
      <c r="Q1873" s="17"/>
    </row>
    <row r="1874" spans="1:17" x14ac:dyDescent="0.25">
      <c r="A1874" s="1">
        <v>44973</v>
      </c>
      <c r="B1874" s="1">
        <f>IF(AND(DCalendário6[[#This Row],[Dia da semana]]&gt;1,DCalendário6[[#This Row],[Dia da semana]]&lt;7,DCalendário6[[#This Row],[Feriados]]=""),DCalendário6[[#This Row],[Dia]],"")</f>
        <v>44973</v>
      </c>
      <c r="C1874" s="16">
        <f>IF(DCalendário6[[#This Row],[Mês]]="","",IF(AND(C1870="",C1871="",C1872="",C1873=""),IF(DCalendário6[[#This Row],[Mês]]=D1873,C1873+1,IF(AND(D1873="",D1874=D1869),C1869+1,1)),IF(AND(C1871="",C1872="",C1873=""),IF(DCalendário6[[#This Row],[Mês]]=D1873,C1873+1,IF(AND(D1873="",D1874=D1870),C1870+1,1)),IF(AND(C1872="",C1873=""),IF(DCalendário6[[#This Row],[Mês]]=D1873,C1873+1,IF(AND(D1873="",D1874=D1871),C1871+1,1)),IF(DCalendário6[[#This Row],[Mês]]=D1873,C1873+1,IF(AND(D1873="",D1874=D1872),C1872+1,1))))))</f>
        <v>12</v>
      </c>
      <c r="D1874" s="14">
        <f>IF(DCalendário6[[#This Row],[Dia Útil]]="","",(MONTH($B1874)))</f>
        <v>2</v>
      </c>
      <c r="E1874" s="14">
        <f t="shared" si="29"/>
        <v>2023</v>
      </c>
      <c r="F1874" s="14">
        <f>MONTH(DCalendário6[[#This Row],[Dia]])</f>
        <v>2</v>
      </c>
      <c r="G1874" s="14" t="str">
        <f>MONTH(DCalendário6[[#This Row],[Dia]])&amp;" - "&amp;DCalendário6[[#This Row],[Ano]]</f>
        <v>2 - 2023</v>
      </c>
      <c r="H1874" s="14">
        <f>IF(DCalendário6[[#This Row],[Dia Útil]]="","",DCalendário6[[#This Row],[Semana Ano]])</f>
        <v>7</v>
      </c>
      <c r="I1874" s="14">
        <f>WEEKNUM(DCalendário6[[#This Row],[Dia]])</f>
        <v>7</v>
      </c>
      <c r="J1874" s="14" cm="1">
        <f t="array" aca="1" ref="J187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874" s="16">
        <f>WEEKDAY(DCalendário6[[#This Row],[Dia]])</f>
        <v>5</v>
      </c>
      <c r="L1874" s="1" t="str">
        <f>IFERROR(VLOOKUP(A1874,Tabela4[],1,0),"")</f>
        <v/>
      </c>
      <c r="M187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44973</v>
      </c>
      <c r="N1874" s="16" t="str">
        <f>IF(DCalendário6[[#This Row],[Dia Útil2]]="Feriado","Feriado",IF(AND(DCalendário6[[#This Row],[Dia Útil]]="",DCalendário6[[#This Row],[Mês Total]]=F1867),N1867+1,IF(DCalendário6[[#This Row],[Dia Útil]]="",1,"")))</f>
        <v/>
      </c>
      <c r="O187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1874" s="16"/>
      <c r="Q1874" s="17"/>
    </row>
    <row r="1875" spans="1:17" x14ac:dyDescent="0.25">
      <c r="A1875" s="1">
        <v>44974</v>
      </c>
      <c r="B1875" s="1">
        <f>IF(AND(DCalendário6[[#This Row],[Dia da semana]]&gt;1,DCalendário6[[#This Row],[Dia da semana]]&lt;7,DCalendário6[[#This Row],[Feriados]]=""),DCalendário6[[#This Row],[Dia]],"")</f>
        <v>44974</v>
      </c>
      <c r="C1875" s="16">
        <f>IF(DCalendário6[[#This Row],[Mês]]="","",IF(AND(C1871="",C1872="",C1873="",C1874=""),IF(DCalendário6[[#This Row],[Mês]]=D1874,C1874+1,IF(AND(D1874="",D1875=D1870),C1870+1,1)),IF(AND(C1872="",C1873="",C1874=""),IF(DCalendário6[[#This Row],[Mês]]=D1874,C1874+1,IF(AND(D1874="",D1875=D1871),C1871+1,1)),IF(AND(C1873="",C1874=""),IF(DCalendário6[[#This Row],[Mês]]=D1874,C1874+1,IF(AND(D1874="",D1875=D1872),C1872+1,1)),IF(DCalendário6[[#This Row],[Mês]]=D1874,C1874+1,IF(AND(D1874="",D1875=D1873),C1873+1,1))))))</f>
        <v>13</v>
      </c>
      <c r="D1875" s="14">
        <f>IF(DCalendário6[[#This Row],[Dia Útil]]="","",(MONTH($B1875)))</f>
        <v>2</v>
      </c>
      <c r="E1875" s="14">
        <f t="shared" si="29"/>
        <v>2023</v>
      </c>
      <c r="F1875" s="14">
        <f>MONTH(DCalendário6[[#This Row],[Dia]])</f>
        <v>2</v>
      </c>
      <c r="G1875" s="14" t="str">
        <f>MONTH(DCalendário6[[#This Row],[Dia]])&amp;" - "&amp;DCalendário6[[#This Row],[Ano]]</f>
        <v>2 - 2023</v>
      </c>
      <c r="H1875" s="14">
        <f>IF(DCalendário6[[#This Row],[Dia Útil]]="","",DCalendário6[[#This Row],[Semana Ano]])</f>
        <v>7</v>
      </c>
      <c r="I1875" s="14">
        <f>WEEKNUM(DCalendário6[[#This Row],[Dia]])</f>
        <v>7</v>
      </c>
      <c r="J1875" s="14" cm="1">
        <f t="array" aca="1" ref="J187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875" s="16">
        <f>WEEKDAY(DCalendário6[[#This Row],[Dia]])</f>
        <v>6</v>
      </c>
      <c r="L1875" s="1" t="str">
        <f>IFERROR(VLOOKUP(A1875,Tabela4[],1,0),"")</f>
        <v/>
      </c>
      <c r="M187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44974</v>
      </c>
      <c r="N1875" s="16" t="str">
        <f>IF(DCalendário6[[#This Row],[Dia Útil2]]="Feriado","Feriado",IF(AND(DCalendário6[[#This Row],[Dia Útil]]="",DCalendário6[[#This Row],[Mês Total]]=F1868),N1868+1,IF(DCalendário6[[#This Row],[Dia Útil]]="",1,"")))</f>
        <v/>
      </c>
      <c r="O187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1875" s="16"/>
      <c r="Q1875" s="17"/>
    </row>
    <row r="1876" spans="1:17" x14ac:dyDescent="0.25">
      <c r="A1876" s="1">
        <v>44975</v>
      </c>
      <c r="B1876" s="1" t="str">
        <f>IF(AND(DCalendário6[[#This Row],[Dia da semana]]&gt;1,DCalendário6[[#This Row],[Dia da semana]]&lt;7,DCalendário6[[#This Row],[Feriados]]=""),DCalendário6[[#This Row],[Dia]],"")</f>
        <v/>
      </c>
      <c r="C1876" s="16" t="str">
        <f>IF(DCalendário6[[#This Row],[Mês]]="","",IF(AND(C1872="",C1873="",C1874="",C1875=""),IF(DCalendário6[[#This Row],[Mês]]=D1875,C1875+1,IF(AND(D1875="",D1876=D1871),C1871+1,1)),IF(AND(C1873="",C1874="",C1875=""),IF(DCalendário6[[#This Row],[Mês]]=D1875,C1875+1,IF(AND(D1875="",D1876=D1872),C1872+1,1)),IF(AND(C1874="",C1875=""),IF(DCalendário6[[#This Row],[Mês]]=D1875,C1875+1,IF(AND(D1875="",D1876=D1873),C1873+1,1)),IF(DCalendário6[[#This Row],[Mês]]=D1875,C1875+1,IF(AND(D1875="",D1876=D1874),C1874+1,1))))))</f>
        <v/>
      </c>
      <c r="D1876" s="14" t="str">
        <f>IF(DCalendário6[[#This Row],[Dia Útil]]="","",(MONTH($B1876)))</f>
        <v/>
      </c>
      <c r="E1876" s="14">
        <f t="shared" si="29"/>
        <v>2023</v>
      </c>
      <c r="F1876" s="14">
        <f>MONTH(DCalendário6[[#This Row],[Dia]])</f>
        <v>2</v>
      </c>
      <c r="G1876" s="14" t="str">
        <f>MONTH(DCalendário6[[#This Row],[Dia]])&amp;" - "&amp;DCalendário6[[#This Row],[Ano]]</f>
        <v>2 - 2023</v>
      </c>
      <c r="H1876" s="14" t="str">
        <f>IF(DCalendário6[[#This Row],[Dia Útil]]="","",DCalendário6[[#This Row],[Semana Ano]])</f>
        <v/>
      </c>
      <c r="I1876" s="14">
        <f>WEEKNUM(DCalendário6[[#This Row],[Dia]])</f>
        <v>7</v>
      </c>
      <c r="J1876" s="14" cm="1">
        <f t="array" aca="1" ref="J187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876" s="16">
        <f>WEEKDAY(DCalendário6[[#This Row],[Dia]])</f>
        <v>7</v>
      </c>
      <c r="L1876" s="1" t="str">
        <f>IFERROR(VLOOKUP(A1876,Tabela4[],1,0),"")</f>
        <v/>
      </c>
      <c r="M187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876" s="16">
        <f>IF(DCalendário6[[#This Row],[Dia Útil2]]="Feriado","Feriado",IF(AND(DCalendário6[[#This Row],[Dia Útil]]="",DCalendário6[[#This Row],[Mês Total]]=F1869),N1869+1,IF(DCalendário6[[#This Row],[Dia Útil]]="",1,"")))</f>
        <v>3</v>
      </c>
      <c r="O187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1876" s="16"/>
      <c r="Q1876" s="17"/>
    </row>
    <row r="1877" spans="1:17" x14ac:dyDescent="0.25">
      <c r="A1877" s="1">
        <v>44976</v>
      </c>
      <c r="B1877" s="1" t="str">
        <f>IF(AND(DCalendário6[[#This Row],[Dia da semana]]&gt;1,DCalendário6[[#This Row],[Dia da semana]]&lt;7,DCalendário6[[#This Row],[Feriados]]=""),DCalendário6[[#This Row],[Dia]],"")</f>
        <v/>
      </c>
      <c r="C1877" s="16" t="str">
        <f>IF(DCalendário6[[#This Row],[Mês]]="","",IF(AND(C1873="",C1874="",C1875="",C1876=""),IF(DCalendário6[[#This Row],[Mês]]=D1876,C1876+1,IF(AND(D1876="",D1877=D1872),C1872+1,1)),IF(AND(C1874="",C1875="",C1876=""),IF(DCalendário6[[#This Row],[Mês]]=D1876,C1876+1,IF(AND(D1876="",D1877=D1873),C1873+1,1)),IF(AND(C1875="",C1876=""),IF(DCalendário6[[#This Row],[Mês]]=D1876,C1876+1,IF(AND(D1876="",D1877=D1874),C1874+1,1)),IF(DCalendário6[[#This Row],[Mês]]=D1876,C1876+1,IF(AND(D1876="",D1877=D1875),C1875+1,1))))))</f>
        <v/>
      </c>
      <c r="D1877" s="14" t="str">
        <f>IF(DCalendário6[[#This Row],[Dia Útil]]="","",(MONTH($B1877)))</f>
        <v/>
      </c>
      <c r="E1877" s="14">
        <f t="shared" si="29"/>
        <v>2023</v>
      </c>
      <c r="F1877" s="14">
        <f>MONTH(DCalendário6[[#This Row],[Dia]])</f>
        <v>2</v>
      </c>
      <c r="G1877" s="14" t="str">
        <f>MONTH(DCalendário6[[#This Row],[Dia]])&amp;" - "&amp;DCalendário6[[#This Row],[Ano]]</f>
        <v>2 - 2023</v>
      </c>
      <c r="H1877" s="14" t="str">
        <f>IF(DCalendário6[[#This Row],[Dia Útil]]="","",DCalendário6[[#This Row],[Semana Ano]])</f>
        <v/>
      </c>
      <c r="I1877" s="14">
        <f>WEEKNUM(DCalendário6[[#This Row],[Dia]])</f>
        <v>8</v>
      </c>
      <c r="J1877" s="14" cm="1">
        <f t="array" aca="1" ref="J187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877" s="16">
        <f>WEEKDAY(DCalendário6[[#This Row],[Dia]])</f>
        <v>1</v>
      </c>
      <c r="L1877" s="1" t="str">
        <f>IFERROR(VLOOKUP(A1877,Tabela4[],1,0),"")</f>
        <v/>
      </c>
      <c r="M187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877" s="16">
        <f>IF(DCalendário6[[#This Row],[Dia Útil2]]="Feriado","Feriado",IF(AND(DCalendário6[[#This Row],[Dia Útil]]="",DCalendário6[[#This Row],[Mês Total]]=F1870),N1870+1,IF(DCalendário6[[#This Row],[Dia Útil]]="",1,"")))</f>
        <v>3</v>
      </c>
      <c r="O187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1877" s="16"/>
      <c r="Q1877" s="17"/>
    </row>
    <row r="1878" spans="1:17" x14ac:dyDescent="0.25">
      <c r="A1878" s="1">
        <v>44977</v>
      </c>
      <c r="B1878" s="1" t="str">
        <f>IF(AND(DCalendário6[[#This Row],[Dia da semana]]&gt;1,DCalendário6[[#This Row],[Dia da semana]]&lt;7,DCalendário6[[#This Row],[Feriados]]=""),DCalendário6[[#This Row],[Dia]],"")</f>
        <v/>
      </c>
      <c r="C1878" s="16" t="str">
        <f>IF(DCalendário6[[#This Row],[Mês]]="","",IF(AND(C1874="",C1875="",C1876="",C1877=""),IF(DCalendário6[[#This Row],[Mês]]=D1877,C1877+1,IF(AND(D1877="",D1878=D1873),C1873+1,1)),IF(AND(C1875="",C1876="",C1877=""),IF(DCalendário6[[#This Row],[Mês]]=D1877,C1877+1,IF(AND(D1877="",D1878=D1874),C1874+1,1)),IF(AND(C1876="",C1877=""),IF(DCalendário6[[#This Row],[Mês]]=D1877,C1877+1,IF(AND(D1877="",D1878=D1875),C1875+1,1)),IF(DCalendário6[[#This Row],[Mês]]=D1877,C1877+1,IF(AND(D1877="",D1878=D1876),C1876+1,1))))))</f>
        <v/>
      </c>
      <c r="D1878" s="14" t="str">
        <f>IF(DCalendário6[[#This Row],[Dia Útil]]="","",(MONTH($B1878)))</f>
        <v/>
      </c>
      <c r="E1878" s="14">
        <f t="shared" si="29"/>
        <v>2023</v>
      </c>
      <c r="F1878" s="14">
        <f>MONTH(DCalendário6[[#This Row],[Dia]])</f>
        <v>2</v>
      </c>
      <c r="G1878" s="14" t="str">
        <f>MONTH(DCalendário6[[#This Row],[Dia]])&amp;" - "&amp;DCalendário6[[#This Row],[Ano]]</f>
        <v>2 - 2023</v>
      </c>
      <c r="H1878" s="14" t="str">
        <f>IF(DCalendário6[[#This Row],[Dia Útil]]="","",DCalendário6[[#This Row],[Semana Ano]])</f>
        <v/>
      </c>
      <c r="I1878" s="14">
        <f>WEEKNUM(DCalendário6[[#This Row],[Dia]])</f>
        <v>8</v>
      </c>
      <c r="J1878" s="14" cm="1">
        <f t="array" aca="1" ref="J187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878" s="16">
        <f>WEEKDAY(DCalendário6[[#This Row],[Dia]])</f>
        <v>2</v>
      </c>
      <c r="L1878" s="1">
        <f>IFERROR(VLOOKUP(A1878,Tabela4[],1,0),"")</f>
        <v>44977</v>
      </c>
      <c r="M187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1878" s="16" t="str">
        <f>IF(DCalendário6[[#This Row],[Dia Útil2]]="Feriado","Feriado",IF(AND(DCalendário6[[#This Row],[Dia Útil]]="",DCalendário6[[#This Row],[Mês Total]]=F1871),N1871+1,IF(DCalendário6[[#This Row],[Dia Útil]]="",1,"")))</f>
        <v>Feriado</v>
      </c>
      <c r="O187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1878" s="16"/>
      <c r="Q1878" s="17"/>
    </row>
    <row r="1879" spans="1:17" x14ac:dyDescent="0.25">
      <c r="A1879" s="1">
        <v>44978</v>
      </c>
      <c r="B1879" s="1" t="str">
        <f>IF(AND(DCalendário6[[#This Row],[Dia da semana]]&gt;1,DCalendário6[[#This Row],[Dia da semana]]&lt;7,DCalendário6[[#This Row],[Feriados]]=""),DCalendário6[[#This Row],[Dia]],"")</f>
        <v/>
      </c>
      <c r="C1879" s="16" t="str">
        <f>IF(DCalendário6[[#This Row],[Mês]]="","",IF(AND(C1875="",C1876="",C1877="",C1878=""),IF(DCalendário6[[#This Row],[Mês]]=D1878,C1878+1,IF(AND(D1878="",D1879=D1874),C1874+1,1)),IF(AND(C1876="",C1877="",C1878=""),IF(DCalendário6[[#This Row],[Mês]]=D1878,C1878+1,IF(AND(D1878="",D1879=D1875),C1875+1,1)),IF(AND(C1877="",C1878=""),IF(DCalendário6[[#This Row],[Mês]]=D1878,C1878+1,IF(AND(D1878="",D1879=D1876),C1876+1,1)),IF(DCalendário6[[#This Row],[Mês]]=D1878,C1878+1,IF(AND(D1878="",D1879=D1877),C1877+1,1))))))</f>
        <v/>
      </c>
      <c r="D1879" s="14" t="str">
        <f>IF(DCalendário6[[#This Row],[Dia Útil]]="","",(MONTH($B1879)))</f>
        <v/>
      </c>
      <c r="E1879" s="14">
        <f t="shared" si="29"/>
        <v>2023</v>
      </c>
      <c r="F1879" s="14">
        <f>MONTH(DCalendário6[[#This Row],[Dia]])</f>
        <v>2</v>
      </c>
      <c r="G1879" s="14" t="str">
        <f>MONTH(DCalendário6[[#This Row],[Dia]])&amp;" - "&amp;DCalendário6[[#This Row],[Ano]]</f>
        <v>2 - 2023</v>
      </c>
      <c r="H1879" s="14" t="str">
        <f>IF(DCalendário6[[#This Row],[Dia Útil]]="","",DCalendário6[[#This Row],[Semana Ano]])</f>
        <v/>
      </c>
      <c r="I1879" s="14">
        <f>WEEKNUM(DCalendário6[[#This Row],[Dia]])</f>
        <v>8</v>
      </c>
      <c r="J1879" s="14" cm="1">
        <f t="array" aca="1" ref="J187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879" s="16">
        <f>WEEKDAY(DCalendário6[[#This Row],[Dia]])</f>
        <v>3</v>
      </c>
      <c r="L1879" s="1">
        <f>IFERROR(VLOOKUP(A1879,Tabela4[],1,0),"")</f>
        <v>44978</v>
      </c>
      <c r="M187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1879" s="16" t="str">
        <f>IF(DCalendário6[[#This Row],[Dia Útil2]]="Feriado","Feriado",IF(AND(DCalendário6[[#This Row],[Dia Útil]]="",DCalendário6[[#This Row],[Mês Total]]=F1872),N1872+1,IF(DCalendário6[[#This Row],[Dia Útil]]="",1,"")))</f>
        <v>Feriado</v>
      </c>
      <c r="O187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1879" s="16"/>
      <c r="Q1879" s="17"/>
    </row>
    <row r="1880" spans="1:17" x14ac:dyDescent="0.25">
      <c r="A1880" s="1">
        <v>44979</v>
      </c>
      <c r="B1880" s="1">
        <f>IF(AND(DCalendário6[[#This Row],[Dia da semana]]&gt;1,DCalendário6[[#This Row],[Dia da semana]]&lt;7,DCalendário6[[#This Row],[Feriados]]=""),DCalendário6[[#This Row],[Dia]],"")</f>
        <v>44979</v>
      </c>
      <c r="C1880" s="16">
        <f>IF(DCalendário6[[#This Row],[Mês]]="","",IF(AND(C1876="",C1877="",C1878="",C1879=""),IF(DCalendário6[[#This Row],[Mês]]=D1879,C1879+1,IF(AND(D1879="",D1880=D1875),C1875+1,1)),IF(AND(C1877="",C1878="",C1879=""),IF(DCalendário6[[#This Row],[Mês]]=D1879,C1879+1,IF(AND(D1879="",D1880=D1876),C1876+1,1)),IF(AND(C1878="",C1879=""),IF(DCalendário6[[#This Row],[Mês]]=D1879,C1879+1,IF(AND(D1879="",D1880=D1877),C1877+1,1)),IF(DCalendário6[[#This Row],[Mês]]=D1879,C1879+1,IF(AND(D1879="",D1880=D1878),C1878+1,1))))))</f>
        <v>14</v>
      </c>
      <c r="D1880" s="14">
        <f>IF(DCalendário6[[#This Row],[Dia Útil]]="","",(MONTH($B1880)))</f>
        <v>2</v>
      </c>
      <c r="E1880" s="14">
        <f t="shared" si="29"/>
        <v>2023</v>
      </c>
      <c r="F1880" s="14">
        <f>MONTH(DCalendário6[[#This Row],[Dia]])</f>
        <v>2</v>
      </c>
      <c r="G1880" s="14" t="str">
        <f>MONTH(DCalendário6[[#This Row],[Dia]])&amp;" - "&amp;DCalendário6[[#This Row],[Ano]]</f>
        <v>2 - 2023</v>
      </c>
      <c r="H1880" s="14">
        <f>IF(DCalendário6[[#This Row],[Dia Útil]]="","",DCalendário6[[#This Row],[Semana Ano]])</f>
        <v>8</v>
      </c>
      <c r="I1880" s="14">
        <f>WEEKNUM(DCalendário6[[#This Row],[Dia]])</f>
        <v>8</v>
      </c>
      <c r="J1880" s="14" cm="1">
        <f t="array" aca="1" ref="J188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880" s="16">
        <f>WEEKDAY(DCalendário6[[#This Row],[Dia]])</f>
        <v>4</v>
      </c>
      <c r="L1880" s="1" t="str">
        <f>IFERROR(VLOOKUP(A1880,Tabela4[],1,0),"")</f>
        <v/>
      </c>
      <c r="M188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44979</v>
      </c>
      <c r="N1880" s="16" t="str">
        <f>IF(DCalendário6[[#This Row],[Dia Útil2]]="Feriado","Feriado",IF(AND(DCalendário6[[#This Row],[Dia Útil]]="",DCalendário6[[#This Row],[Mês Total]]=F1873),N1873+1,IF(DCalendário6[[#This Row],[Dia Útil]]="",1,"")))</f>
        <v/>
      </c>
      <c r="O188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1880" s="16"/>
      <c r="Q1880" s="17"/>
    </row>
    <row r="1881" spans="1:17" x14ac:dyDescent="0.25">
      <c r="A1881" s="1">
        <v>44980</v>
      </c>
      <c r="B1881" s="1">
        <f>IF(AND(DCalendário6[[#This Row],[Dia da semana]]&gt;1,DCalendário6[[#This Row],[Dia da semana]]&lt;7,DCalendário6[[#This Row],[Feriados]]=""),DCalendário6[[#This Row],[Dia]],"")</f>
        <v>44980</v>
      </c>
      <c r="C1881" s="16">
        <f>IF(DCalendário6[[#This Row],[Mês]]="","",IF(AND(C1877="",C1878="",C1879="",C1880=""),IF(DCalendário6[[#This Row],[Mês]]=D1880,C1880+1,IF(AND(D1880="",D1881=D1876),C1876+1,1)),IF(AND(C1878="",C1879="",C1880=""),IF(DCalendário6[[#This Row],[Mês]]=D1880,C1880+1,IF(AND(D1880="",D1881=D1877),C1877+1,1)),IF(AND(C1879="",C1880=""),IF(DCalendário6[[#This Row],[Mês]]=D1880,C1880+1,IF(AND(D1880="",D1881=D1878),C1878+1,1)),IF(DCalendário6[[#This Row],[Mês]]=D1880,C1880+1,IF(AND(D1880="",D1881=D1879),C1879+1,1))))))</f>
        <v>15</v>
      </c>
      <c r="D1881" s="14">
        <f>IF(DCalendário6[[#This Row],[Dia Útil]]="","",(MONTH($B1881)))</f>
        <v>2</v>
      </c>
      <c r="E1881" s="14">
        <f t="shared" si="29"/>
        <v>2023</v>
      </c>
      <c r="F1881" s="14">
        <f>MONTH(DCalendário6[[#This Row],[Dia]])</f>
        <v>2</v>
      </c>
      <c r="G1881" s="14" t="str">
        <f>MONTH(DCalendário6[[#This Row],[Dia]])&amp;" - "&amp;DCalendário6[[#This Row],[Ano]]</f>
        <v>2 - 2023</v>
      </c>
      <c r="H1881" s="14">
        <f>IF(DCalendário6[[#This Row],[Dia Útil]]="","",DCalendário6[[#This Row],[Semana Ano]])</f>
        <v>8</v>
      </c>
      <c r="I1881" s="14">
        <f>WEEKNUM(DCalendário6[[#This Row],[Dia]])</f>
        <v>8</v>
      </c>
      <c r="J1881" s="14" cm="1">
        <f t="array" aca="1" ref="J188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881" s="16">
        <f>WEEKDAY(DCalendário6[[#This Row],[Dia]])</f>
        <v>5</v>
      </c>
      <c r="L1881" s="1" t="str">
        <f>IFERROR(VLOOKUP(A1881,Tabela4[],1,0),"")</f>
        <v/>
      </c>
      <c r="M188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44980</v>
      </c>
      <c r="N1881" s="16" t="str">
        <f>IF(DCalendário6[[#This Row],[Dia Útil2]]="Feriado","Feriado",IF(AND(DCalendário6[[#This Row],[Dia Útil]]="",DCalendário6[[#This Row],[Mês Total]]=F1874),N1874+1,IF(DCalendário6[[#This Row],[Dia Útil]]="",1,"")))</f>
        <v/>
      </c>
      <c r="O188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1881" s="16"/>
      <c r="Q1881" s="17"/>
    </row>
    <row r="1882" spans="1:17" x14ac:dyDescent="0.25">
      <c r="A1882" s="1">
        <v>44981</v>
      </c>
      <c r="B1882" s="1">
        <f>IF(AND(DCalendário6[[#This Row],[Dia da semana]]&gt;1,DCalendário6[[#This Row],[Dia da semana]]&lt;7,DCalendário6[[#This Row],[Feriados]]=""),DCalendário6[[#This Row],[Dia]],"")</f>
        <v>44981</v>
      </c>
      <c r="C1882" s="16">
        <f>IF(DCalendário6[[#This Row],[Mês]]="","",IF(AND(C1878="",C1879="",C1880="",C1881=""),IF(DCalendário6[[#This Row],[Mês]]=D1881,C1881+1,IF(AND(D1881="",D1882=D1877),C1877+1,1)),IF(AND(C1879="",C1880="",C1881=""),IF(DCalendário6[[#This Row],[Mês]]=D1881,C1881+1,IF(AND(D1881="",D1882=D1878),C1878+1,1)),IF(AND(C1880="",C1881=""),IF(DCalendário6[[#This Row],[Mês]]=D1881,C1881+1,IF(AND(D1881="",D1882=D1879),C1879+1,1)),IF(DCalendário6[[#This Row],[Mês]]=D1881,C1881+1,IF(AND(D1881="",D1882=D1880),C1880+1,1))))))</f>
        <v>16</v>
      </c>
      <c r="D1882" s="14">
        <f>IF(DCalendário6[[#This Row],[Dia Útil]]="","",(MONTH($B1882)))</f>
        <v>2</v>
      </c>
      <c r="E1882" s="14">
        <f t="shared" si="29"/>
        <v>2023</v>
      </c>
      <c r="F1882" s="14">
        <f>MONTH(DCalendário6[[#This Row],[Dia]])</f>
        <v>2</v>
      </c>
      <c r="G1882" s="14" t="str">
        <f>MONTH(DCalendário6[[#This Row],[Dia]])&amp;" - "&amp;DCalendário6[[#This Row],[Ano]]</f>
        <v>2 - 2023</v>
      </c>
      <c r="H1882" s="14">
        <f>IF(DCalendário6[[#This Row],[Dia Útil]]="","",DCalendário6[[#This Row],[Semana Ano]])</f>
        <v>8</v>
      </c>
      <c r="I1882" s="14">
        <f>WEEKNUM(DCalendário6[[#This Row],[Dia]])</f>
        <v>8</v>
      </c>
      <c r="J1882" s="14" cm="1">
        <f t="array" aca="1" ref="J188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882" s="16">
        <f>WEEKDAY(DCalendário6[[#This Row],[Dia]])</f>
        <v>6</v>
      </c>
      <c r="L1882" s="1" t="str">
        <f>IFERROR(VLOOKUP(A1882,Tabela4[],1,0),"")</f>
        <v/>
      </c>
      <c r="M188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44981</v>
      </c>
      <c r="N1882" s="16" t="str">
        <f>IF(DCalendário6[[#This Row],[Dia Útil2]]="Feriado","Feriado",IF(AND(DCalendário6[[#This Row],[Dia Útil]]="",DCalendário6[[#This Row],[Mês Total]]=F1875),N1875+1,IF(DCalendário6[[#This Row],[Dia Útil]]="",1,"")))</f>
        <v/>
      </c>
      <c r="O188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1882" s="16"/>
      <c r="Q1882" s="17"/>
    </row>
    <row r="1883" spans="1:17" x14ac:dyDescent="0.25">
      <c r="A1883" s="1">
        <v>44982</v>
      </c>
      <c r="B1883" s="1" t="str">
        <f>IF(AND(DCalendário6[[#This Row],[Dia da semana]]&gt;1,DCalendário6[[#This Row],[Dia da semana]]&lt;7,DCalendário6[[#This Row],[Feriados]]=""),DCalendário6[[#This Row],[Dia]],"")</f>
        <v/>
      </c>
      <c r="C1883" s="16" t="str">
        <f>IF(DCalendário6[[#This Row],[Mês]]="","",IF(AND(C1879="",C1880="",C1881="",C1882=""),IF(DCalendário6[[#This Row],[Mês]]=D1882,C1882+1,IF(AND(D1882="",D1883=D1878),C1878+1,1)),IF(AND(C1880="",C1881="",C1882=""),IF(DCalendário6[[#This Row],[Mês]]=D1882,C1882+1,IF(AND(D1882="",D1883=D1879),C1879+1,1)),IF(AND(C1881="",C1882=""),IF(DCalendário6[[#This Row],[Mês]]=D1882,C1882+1,IF(AND(D1882="",D1883=D1880),C1880+1,1)),IF(DCalendário6[[#This Row],[Mês]]=D1882,C1882+1,IF(AND(D1882="",D1883=D1881),C1881+1,1))))))</f>
        <v/>
      </c>
      <c r="D1883" s="14" t="str">
        <f>IF(DCalendário6[[#This Row],[Dia Útil]]="","",(MONTH($B1883)))</f>
        <v/>
      </c>
      <c r="E1883" s="14">
        <f t="shared" si="29"/>
        <v>2023</v>
      </c>
      <c r="F1883" s="14">
        <f>MONTH(DCalendário6[[#This Row],[Dia]])</f>
        <v>2</v>
      </c>
      <c r="G1883" s="14" t="str">
        <f>MONTH(DCalendário6[[#This Row],[Dia]])&amp;" - "&amp;DCalendário6[[#This Row],[Ano]]</f>
        <v>2 - 2023</v>
      </c>
      <c r="H1883" s="14" t="str">
        <f>IF(DCalendário6[[#This Row],[Dia Útil]]="","",DCalendário6[[#This Row],[Semana Ano]])</f>
        <v/>
      </c>
      <c r="I1883" s="14">
        <f>WEEKNUM(DCalendário6[[#This Row],[Dia]])</f>
        <v>8</v>
      </c>
      <c r="J1883" s="14" cm="1">
        <f t="array" aca="1" ref="J188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883" s="16">
        <f>WEEKDAY(DCalendário6[[#This Row],[Dia]])</f>
        <v>7</v>
      </c>
      <c r="L1883" s="1" t="str">
        <f>IFERROR(VLOOKUP(A1883,Tabela4[],1,0),"")</f>
        <v/>
      </c>
      <c r="M188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883" s="16">
        <f>IF(DCalendário6[[#This Row],[Dia Útil2]]="Feriado","Feriado",IF(AND(DCalendário6[[#This Row],[Dia Útil]]="",DCalendário6[[#This Row],[Mês Total]]=F1876),N1876+1,IF(DCalendário6[[#This Row],[Dia Útil]]="",1,"")))</f>
        <v>4</v>
      </c>
      <c r="O188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1883" s="16"/>
      <c r="Q1883" s="17"/>
    </row>
    <row r="1884" spans="1:17" x14ac:dyDescent="0.25">
      <c r="A1884" s="1">
        <v>44983</v>
      </c>
      <c r="B1884" s="1" t="str">
        <f>IF(AND(DCalendário6[[#This Row],[Dia da semana]]&gt;1,DCalendário6[[#This Row],[Dia da semana]]&lt;7,DCalendário6[[#This Row],[Feriados]]=""),DCalendário6[[#This Row],[Dia]],"")</f>
        <v/>
      </c>
      <c r="C1884" s="16" t="str">
        <f>IF(DCalendário6[[#This Row],[Mês]]="","",IF(AND(C1880="",C1881="",C1882="",C1883=""),IF(DCalendário6[[#This Row],[Mês]]=D1883,C1883+1,IF(AND(D1883="",D1884=D1879),C1879+1,1)),IF(AND(C1881="",C1882="",C1883=""),IF(DCalendário6[[#This Row],[Mês]]=D1883,C1883+1,IF(AND(D1883="",D1884=D1880),C1880+1,1)),IF(AND(C1882="",C1883=""),IF(DCalendário6[[#This Row],[Mês]]=D1883,C1883+1,IF(AND(D1883="",D1884=D1881),C1881+1,1)),IF(DCalendário6[[#This Row],[Mês]]=D1883,C1883+1,IF(AND(D1883="",D1884=D1882),C1882+1,1))))))</f>
        <v/>
      </c>
      <c r="D1884" s="14" t="str">
        <f>IF(DCalendário6[[#This Row],[Dia Útil]]="","",(MONTH($B1884)))</f>
        <v/>
      </c>
      <c r="E1884" s="14">
        <f t="shared" si="29"/>
        <v>2023</v>
      </c>
      <c r="F1884" s="14">
        <f>MONTH(DCalendário6[[#This Row],[Dia]])</f>
        <v>2</v>
      </c>
      <c r="G1884" s="14" t="str">
        <f>MONTH(DCalendário6[[#This Row],[Dia]])&amp;" - "&amp;DCalendário6[[#This Row],[Ano]]</f>
        <v>2 - 2023</v>
      </c>
      <c r="H1884" s="14" t="str">
        <f>IF(DCalendário6[[#This Row],[Dia Útil]]="","",DCalendário6[[#This Row],[Semana Ano]])</f>
        <v/>
      </c>
      <c r="I1884" s="14">
        <f>WEEKNUM(DCalendário6[[#This Row],[Dia]])</f>
        <v>9</v>
      </c>
      <c r="J1884" s="14" cm="1">
        <f t="array" aca="1" ref="J188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884" s="16">
        <f>WEEKDAY(DCalendário6[[#This Row],[Dia]])</f>
        <v>1</v>
      </c>
      <c r="L1884" s="1" t="str">
        <f>IFERROR(VLOOKUP(A1884,Tabela4[],1,0),"")</f>
        <v/>
      </c>
      <c r="M188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884" s="16">
        <f>IF(DCalendário6[[#This Row],[Dia Útil2]]="Feriado","Feriado",IF(AND(DCalendário6[[#This Row],[Dia Útil]]="",DCalendário6[[#This Row],[Mês Total]]=F1877),N1877+1,IF(DCalendário6[[#This Row],[Dia Útil]]="",1,"")))</f>
        <v>4</v>
      </c>
      <c r="O188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1884" s="16"/>
      <c r="Q1884" s="17"/>
    </row>
    <row r="1885" spans="1:17" x14ac:dyDescent="0.25">
      <c r="A1885" s="1">
        <v>44984</v>
      </c>
      <c r="B1885" s="1">
        <f>IF(AND(DCalendário6[[#This Row],[Dia da semana]]&gt;1,DCalendário6[[#This Row],[Dia da semana]]&lt;7,DCalendário6[[#This Row],[Feriados]]=""),DCalendário6[[#This Row],[Dia]],"")</f>
        <v>44984</v>
      </c>
      <c r="C1885" s="16">
        <f>IF(DCalendário6[[#This Row],[Mês]]="","",IF(AND(C1881="",C1882="",C1883="",C1884=""),IF(DCalendário6[[#This Row],[Mês]]=D1884,C1884+1,IF(AND(D1884="",D1885=D1880),C1880+1,1)),IF(AND(C1882="",C1883="",C1884=""),IF(DCalendário6[[#This Row],[Mês]]=D1884,C1884+1,IF(AND(D1884="",D1885=D1881),C1881+1,1)),IF(AND(C1883="",C1884=""),IF(DCalendário6[[#This Row],[Mês]]=D1884,C1884+1,IF(AND(D1884="",D1885=D1882),C1882+1,1)),IF(DCalendário6[[#This Row],[Mês]]=D1884,C1884+1,IF(AND(D1884="",D1885=D1883),C1883+1,1))))))</f>
        <v>17</v>
      </c>
      <c r="D1885" s="14">
        <f>IF(DCalendário6[[#This Row],[Dia Útil]]="","",(MONTH($B1885)))</f>
        <v>2</v>
      </c>
      <c r="E1885" s="14">
        <f t="shared" si="29"/>
        <v>2023</v>
      </c>
      <c r="F1885" s="14">
        <f>MONTH(DCalendário6[[#This Row],[Dia]])</f>
        <v>2</v>
      </c>
      <c r="G1885" s="14" t="str">
        <f>MONTH(DCalendário6[[#This Row],[Dia]])&amp;" - "&amp;DCalendário6[[#This Row],[Ano]]</f>
        <v>2 - 2023</v>
      </c>
      <c r="H1885" s="14">
        <f>IF(DCalendário6[[#This Row],[Dia Útil]]="","",DCalendário6[[#This Row],[Semana Ano]])</f>
        <v>9</v>
      </c>
      <c r="I1885" s="14">
        <f>WEEKNUM(DCalendário6[[#This Row],[Dia]])</f>
        <v>9</v>
      </c>
      <c r="J1885" s="14" cm="1">
        <f t="array" aca="1" ref="J188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885" s="16">
        <f>WEEKDAY(DCalendário6[[#This Row],[Dia]])</f>
        <v>2</v>
      </c>
      <c r="L1885" s="1" t="str">
        <f>IFERROR(VLOOKUP(A1885,Tabela4[],1,0),"")</f>
        <v/>
      </c>
      <c r="M188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44984</v>
      </c>
      <c r="N1885" s="16" t="str">
        <f>IF(DCalendário6[[#This Row],[Dia Útil2]]="Feriado","Feriado",IF(AND(DCalendário6[[#This Row],[Dia Útil]]="",DCalendário6[[#This Row],[Mês Total]]=F1878),N1878+1,IF(DCalendário6[[#This Row],[Dia Útil]]="",1,"")))</f>
        <v/>
      </c>
      <c r="O188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1885" s="16"/>
      <c r="Q1885" s="17"/>
    </row>
    <row r="1886" spans="1:17" x14ac:dyDescent="0.25">
      <c r="A1886" s="1">
        <v>44985</v>
      </c>
      <c r="B1886" s="1">
        <f>IF(AND(DCalendário6[[#This Row],[Dia da semana]]&gt;1,DCalendário6[[#This Row],[Dia da semana]]&lt;7,DCalendário6[[#This Row],[Feriados]]=""),DCalendário6[[#This Row],[Dia]],"")</f>
        <v>44985</v>
      </c>
      <c r="C1886" s="16">
        <f>IF(DCalendário6[[#This Row],[Mês]]="","",IF(AND(C1882="",C1883="",C1884="",C1885=""),IF(DCalendário6[[#This Row],[Mês]]=D1885,C1885+1,IF(AND(D1885="",D1886=D1881),C1881+1,1)),IF(AND(C1883="",C1884="",C1885=""),IF(DCalendário6[[#This Row],[Mês]]=D1885,C1885+1,IF(AND(D1885="",D1886=D1882),C1882+1,1)),IF(AND(C1884="",C1885=""),IF(DCalendário6[[#This Row],[Mês]]=D1885,C1885+1,IF(AND(D1885="",D1886=D1883),C1883+1,1)),IF(DCalendário6[[#This Row],[Mês]]=D1885,C1885+1,IF(AND(D1885="",D1886=D1884),C1884+1,1))))))</f>
        <v>18</v>
      </c>
      <c r="D1886" s="14">
        <f>IF(DCalendário6[[#This Row],[Dia Útil]]="","",(MONTH($B1886)))</f>
        <v>2</v>
      </c>
      <c r="E1886" s="14">
        <f t="shared" si="29"/>
        <v>2023</v>
      </c>
      <c r="F1886" s="14">
        <f>MONTH(DCalendário6[[#This Row],[Dia]])</f>
        <v>2</v>
      </c>
      <c r="G1886" s="14" t="str">
        <f>MONTH(DCalendário6[[#This Row],[Dia]])&amp;" - "&amp;DCalendário6[[#This Row],[Ano]]</f>
        <v>2 - 2023</v>
      </c>
      <c r="H1886" s="14">
        <f>IF(DCalendário6[[#This Row],[Dia Útil]]="","",DCalendário6[[#This Row],[Semana Ano]])</f>
        <v>9</v>
      </c>
      <c r="I1886" s="14">
        <f>WEEKNUM(DCalendário6[[#This Row],[Dia]])</f>
        <v>9</v>
      </c>
      <c r="J1886" s="14" cm="1">
        <f t="array" aca="1" ref="J188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886" s="16">
        <f>WEEKDAY(DCalendário6[[#This Row],[Dia]])</f>
        <v>3</v>
      </c>
      <c r="L1886" s="1" t="str">
        <f>IFERROR(VLOOKUP(A1886,Tabela4[],1,0),"")</f>
        <v/>
      </c>
      <c r="M188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44985</v>
      </c>
      <c r="N1886" s="16" t="str">
        <f>IF(DCalendário6[[#This Row],[Dia Útil2]]="Feriado","Feriado",IF(AND(DCalendário6[[#This Row],[Dia Útil]]="",DCalendário6[[#This Row],[Mês Total]]=F1879),N1879+1,IF(DCalendário6[[#This Row],[Dia Útil]]="",1,"")))</f>
        <v/>
      </c>
      <c r="O188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1886" s="16"/>
      <c r="Q1886" s="17"/>
    </row>
    <row r="1887" spans="1:17" x14ac:dyDescent="0.25">
      <c r="A1887" s="1">
        <v>44986</v>
      </c>
      <c r="B1887" s="1">
        <f>IF(AND(DCalendário6[[#This Row],[Dia da semana]]&gt;1,DCalendário6[[#This Row],[Dia da semana]]&lt;7,DCalendário6[[#This Row],[Feriados]]=""),DCalendário6[[#This Row],[Dia]],"")</f>
        <v>44986</v>
      </c>
      <c r="C1887" s="16">
        <f>IF(DCalendário6[[#This Row],[Mês]]="","",IF(AND(C1883="",C1884="",C1885="",C1886=""),IF(DCalendário6[[#This Row],[Mês]]=D1886,C1886+1,IF(AND(D1886="",D1887=D1882),C1882+1,1)),IF(AND(C1884="",C1885="",C1886=""),IF(DCalendário6[[#This Row],[Mês]]=D1886,C1886+1,IF(AND(D1886="",D1887=D1883),C1883+1,1)),IF(AND(C1885="",C1886=""),IF(DCalendário6[[#This Row],[Mês]]=D1886,C1886+1,IF(AND(D1886="",D1887=D1884),C1884+1,1)),IF(DCalendário6[[#This Row],[Mês]]=D1886,C1886+1,IF(AND(D1886="",D1887=D1885),C1885+1,1))))))</f>
        <v>1</v>
      </c>
      <c r="D1887" s="14">
        <f>IF(DCalendário6[[#This Row],[Dia Útil]]="","",(MONTH($B1887)))</f>
        <v>3</v>
      </c>
      <c r="E1887" s="14">
        <f t="shared" si="29"/>
        <v>2023</v>
      </c>
      <c r="F1887" s="14">
        <f>MONTH(DCalendário6[[#This Row],[Dia]])</f>
        <v>3</v>
      </c>
      <c r="G1887" s="14" t="str">
        <f>MONTH(DCalendário6[[#This Row],[Dia]])&amp;" - "&amp;DCalendário6[[#This Row],[Ano]]</f>
        <v>3 - 2023</v>
      </c>
      <c r="H1887" s="14">
        <f>IF(DCalendário6[[#This Row],[Dia Útil]]="","",DCalendário6[[#This Row],[Semana Ano]])</f>
        <v>9</v>
      </c>
      <c r="I1887" s="14">
        <f>WEEKNUM(DCalendário6[[#This Row],[Dia]])</f>
        <v>9</v>
      </c>
      <c r="J1887" s="14" cm="1">
        <f t="array" aca="1" ref="J188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887" s="16">
        <f>WEEKDAY(DCalendário6[[#This Row],[Dia]])</f>
        <v>4</v>
      </c>
      <c r="L1887" s="1" t="str">
        <f>IFERROR(VLOOKUP(A1887,Tabela4[],1,0),"")</f>
        <v/>
      </c>
      <c r="M188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44986</v>
      </c>
      <c r="N1887" s="16" t="str">
        <f>IF(DCalendário6[[#This Row],[Dia Útil2]]="Feriado","Feriado",IF(AND(DCalendário6[[#This Row],[Dia Útil]]="",DCalendário6[[#This Row],[Mês Total]]=F1880),N1880+1,IF(DCalendário6[[#This Row],[Dia Útil]]="",1,"")))</f>
        <v/>
      </c>
      <c r="O188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1887" s="16"/>
      <c r="Q1887" s="17"/>
    </row>
    <row r="1888" spans="1:17" x14ac:dyDescent="0.25">
      <c r="A1888" s="1">
        <v>44987</v>
      </c>
      <c r="B1888" s="1">
        <f>IF(AND(DCalendário6[[#This Row],[Dia da semana]]&gt;1,DCalendário6[[#This Row],[Dia da semana]]&lt;7,DCalendário6[[#This Row],[Feriados]]=""),DCalendário6[[#This Row],[Dia]],"")</f>
        <v>44987</v>
      </c>
      <c r="C1888" s="16">
        <f>IF(DCalendário6[[#This Row],[Mês]]="","",IF(AND(C1884="",C1885="",C1886="",C1887=""),IF(DCalendário6[[#This Row],[Mês]]=D1887,C1887+1,IF(AND(D1887="",D1888=D1883),C1883+1,1)),IF(AND(C1885="",C1886="",C1887=""),IF(DCalendário6[[#This Row],[Mês]]=D1887,C1887+1,IF(AND(D1887="",D1888=D1884),C1884+1,1)),IF(AND(C1886="",C1887=""),IF(DCalendário6[[#This Row],[Mês]]=D1887,C1887+1,IF(AND(D1887="",D1888=D1885),C1885+1,1)),IF(DCalendário6[[#This Row],[Mês]]=D1887,C1887+1,IF(AND(D1887="",D1888=D1886),C1886+1,1))))))</f>
        <v>2</v>
      </c>
      <c r="D1888" s="14">
        <f>IF(DCalendário6[[#This Row],[Dia Útil]]="","",(MONTH($B1888)))</f>
        <v>3</v>
      </c>
      <c r="E1888" s="14">
        <f t="shared" si="29"/>
        <v>2023</v>
      </c>
      <c r="F1888" s="14">
        <f>MONTH(DCalendário6[[#This Row],[Dia]])</f>
        <v>3</v>
      </c>
      <c r="G1888" s="14" t="str">
        <f>MONTH(DCalendário6[[#This Row],[Dia]])&amp;" - "&amp;DCalendário6[[#This Row],[Ano]]</f>
        <v>3 - 2023</v>
      </c>
      <c r="H1888" s="14">
        <f>IF(DCalendário6[[#This Row],[Dia Útil]]="","",DCalendário6[[#This Row],[Semana Ano]])</f>
        <v>9</v>
      </c>
      <c r="I1888" s="14">
        <f>WEEKNUM(DCalendário6[[#This Row],[Dia]])</f>
        <v>9</v>
      </c>
      <c r="J1888" s="14" cm="1">
        <f t="array" aca="1" ref="J188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888" s="16">
        <f>WEEKDAY(DCalendário6[[#This Row],[Dia]])</f>
        <v>5</v>
      </c>
      <c r="L1888" s="1" t="str">
        <f>IFERROR(VLOOKUP(A1888,Tabela4[],1,0),"")</f>
        <v/>
      </c>
      <c r="M188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44987</v>
      </c>
      <c r="N1888" s="16" t="str">
        <f>IF(DCalendário6[[#This Row],[Dia Útil2]]="Feriado","Feriado",IF(AND(DCalendário6[[#This Row],[Dia Útil]]="",DCalendário6[[#This Row],[Mês Total]]=F1881),N1881+1,IF(DCalendário6[[#This Row],[Dia Útil]]="",1,"")))</f>
        <v/>
      </c>
      <c r="O188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1888" s="16"/>
      <c r="Q1888" s="17"/>
    </row>
    <row r="1889" spans="1:17" x14ac:dyDescent="0.25">
      <c r="A1889" s="1">
        <v>44988</v>
      </c>
      <c r="B1889" s="1">
        <f>IF(AND(DCalendário6[[#This Row],[Dia da semana]]&gt;1,DCalendário6[[#This Row],[Dia da semana]]&lt;7,DCalendário6[[#This Row],[Feriados]]=""),DCalendário6[[#This Row],[Dia]],"")</f>
        <v>44988</v>
      </c>
      <c r="C1889" s="16">
        <f>IF(DCalendário6[[#This Row],[Mês]]="","",IF(AND(C1885="",C1886="",C1887="",C1888=""),IF(DCalendário6[[#This Row],[Mês]]=D1888,C1888+1,IF(AND(D1888="",D1889=D1884),C1884+1,1)),IF(AND(C1886="",C1887="",C1888=""),IF(DCalendário6[[#This Row],[Mês]]=D1888,C1888+1,IF(AND(D1888="",D1889=D1885),C1885+1,1)),IF(AND(C1887="",C1888=""),IF(DCalendário6[[#This Row],[Mês]]=D1888,C1888+1,IF(AND(D1888="",D1889=D1886),C1886+1,1)),IF(DCalendário6[[#This Row],[Mês]]=D1888,C1888+1,IF(AND(D1888="",D1889=D1887),C1887+1,1))))))</f>
        <v>3</v>
      </c>
      <c r="D1889" s="14">
        <f>IF(DCalendário6[[#This Row],[Dia Útil]]="","",(MONTH($B1889)))</f>
        <v>3</v>
      </c>
      <c r="E1889" s="14">
        <f t="shared" si="29"/>
        <v>2023</v>
      </c>
      <c r="F1889" s="14">
        <f>MONTH(DCalendário6[[#This Row],[Dia]])</f>
        <v>3</v>
      </c>
      <c r="G1889" s="14" t="str">
        <f>MONTH(DCalendário6[[#This Row],[Dia]])&amp;" - "&amp;DCalendário6[[#This Row],[Ano]]</f>
        <v>3 - 2023</v>
      </c>
      <c r="H1889" s="14">
        <f>IF(DCalendário6[[#This Row],[Dia Útil]]="","",DCalendário6[[#This Row],[Semana Ano]])</f>
        <v>9</v>
      </c>
      <c r="I1889" s="14">
        <f>WEEKNUM(DCalendário6[[#This Row],[Dia]])</f>
        <v>9</v>
      </c>
      <c r="J1889" s="14" cm="1">
        <f t="array" aca="1" ref="J188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889" s="16">
        <f>WEEKDAY(DCalendário6[[#This Row],[Dia]])</f>
        <v>6</v>
      </c>
      <c r="L1889" s="1" t="str">
        <f>IFERROR(VLOOKUP(A1889,Tabela4[],1,0),"")</f>
        <v/>
      </c>
      <c r="M188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44988</v>
      </c>
      <c r="N1889" s="16" t="str">
        <f>IF(DCalendário6[[#This Row],[Dia Útil2]]="Feriado","Feriado",IF(AND(DCalendário6[[#This Row],[Dia Útil]]="",DCalendário6[[#This Row],[Mês Total]]=F1882),N1882+1,IF(DCalendário6[[#This Row],[Dia Útil]]="",1,"")))</f>
        <v/>
      </c>
      <c r="O188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1889" s="16"/>
      <c r="Q1889" s="17"/>
    </row>
    <row r="1890" spans="1:17" x14ac:dyDescent="0.25">
      <c r="A1890" s="1">
        <v>44989</v>
      </c>
      <c r="B1890" s="1" t="str">
        <f>IF(AND(DCalendário6[[#This Row],[Dia da semana]]&gt;1,DCalendário6[[#This Row],[Dia da semana]]&lt;7,DCalendário6[[#This Row],[Feriados]]=""),DCalendário6[[#This Row],[Dia]],"")</f>
        <v/>
      </c>
      <c r="C1890" s="16" t="str">
        <f>IF(DCalendário6[[#This Row],[Mês]]="","",IF(AND(C1886="",C1887="",C1888="",C1889=""),IF(DCalendário6[[#This Row],[Mês]]=D1889,C1889+1,IF(AND(D1889="",D1890=D1885),C1885+1,1)),IF(AND(C1887="",C1888="",C1889=""),IF(DCalendário6[[#This Row],[Mês]]=D1889,C1889+1,IF(AND(D1889="",D1890=D1886),C1886+1,1)),IF(AND(C1888="",C1889=""),IF(DCalendário6[[#This Row],[Mês]]=D1889,C1889+1,IF(AND(D1889="",D1890=D1887),C1887+1,1)),IF(DCalendário6[[#This Row],[Mês]]=D1889,C1889+1,IF(AND(D1889="",D1890=D1888),C1888+1,1))))))</f>
        <v/>
      </c>
      <c r="D1890" s="14" t="str">
        <f>IF(DCalendário6[[#This Row],[Dia Útil]]="","",(MONTH($B1890)))</f>
        <v/>
      </c>
      <c r="E1890" s="14">
        <f t="shared" si="29"/>
        <v>2023</v>
      </c>
      <c r="F1890" s="14">
        <f>MONTH(DCalendário6[[#This Row],[Dia]])</f>
        <v>3</v>
      </c>
      <c r="G1890" s="14" t="str">
        <f>MONTH(DCalendário6[[#This Row],[Dia]])&amp;" - "&amp;DCalendário6[[#This Row],[Ano]]</f>
        <v>3 - 2023</v>
      </c>
      <c r="H1890" s="14" t="str">
        <f>IF(DCalendário6[[#This Row],[Dia Útil]]="","",DCalendário6[[#This Row],[Semana Ano]])</f>
        <v/>
      </c>
      <c r="I1890" s="14">
        <f>WEEKNUM(DCalendário6[[#This Row],[Dia]])</f>
        <v>9</v>
      </c>
      <c r="J1890" s="14" cm="1">
        <f t="array" aca="1" ref="J189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890" s="16">
        <f>WEEKDAY(DCalendário6[[#This Row],[Dia]])</f>
        <v>7</v>
      </c>
      <c r="L1890" s="1" t="str">
        <f>IFERROR(VLOOKUP(A1890,Tabela4[],1,0),"")</f>
        <v/>
      </c>
      <c r="M189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890" s="16">
        <f>IF(DCalendário6[[#This Row],[Dia Útil2]]="Feriado","Feriado",IF(AND(DCalendário6[[#This Row],[Dia Útil]]="",DCalendário6[[#This Row],[Mês Total]]=F1883),N1883+1,IF(DCalendário6[[#This Row],[Dia Útil]]="",1,"")))</f>
        <v>1</v>
      </c>
      <c r="O189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1890" s="16"/>
      <c r="Q1890" s="17"/>
    </row>
    <row r="1891" spans="1:17" x14ac:dyDescent="0.25">
      <c r="A1891" s="1">
        <v>44990</v>
      </c>
      <c r="B1891" s="1" t="str">
        <f>IF(AND(DCalendário6[[#This Row],[Dia da semana]]&gt;1,DCalendário6[[#This Row],[Dia da semana]]&lt;7,DCalendário6[[#This Row],[Feriados]]=""),DCalendário6[[#This Row],[Dia]],"")</f>
        <v/>
      </c>
      <c r="C1891" s="16" t="str">
        <f>IF(DCalendário6[[#This Row],[Mês]]="","",IF(AND(C1887="",C1888="",C1889="",C1890=""),IF(DCalendário6[[#This Row],[Mês]]=D1890,C1890+1,IF(AND(D1890="",D1891=D1886),C1886+1,1)),IF(AND(C1888="",C1889="",C1890=""),IF(DCalendário6[[#This Row],[Mês]]=D1890,C1890+1,IF(AND(D1890="",D1891=D1887),C1887+1,1)),IF(AND(C1889="",C1890=""),IF(DCalendário6[[#This Row],[Mês]]=D1890,C1890+1,IF(AND(D1890="",D1891=D1888),C1888+1,1)),IF(DCalendário6[[#This Row],[Mês]]=D1890,C1890+1,IF(AND(D1890="",D1891=D1889),C1889+1,1))))))</f>
        <v/>
      </c>
      <c r="D1891" s="14" t="str">
        <f>IF(DCalendário6[[#This Row],[Dia Útil]]="","",(MONTH($B1891)))</f>
        <v/>
      </c>
      <c r="E1891" s="14">
        <f t="shared" si="29"/>
        <v>2023</v>
      </c>
      <c r="F1891" s="14">
        <f>MONTH(DCalendário6[[#This Row],[Dia]])</f>
        <v>3</v>
      </c>
      <c r="G1891" s="14" t="str">
        <f>MONTH(DCalendário6[[#This Row],[Dia]])&amp;" - "&amp;DCalendário6[[#This Row],[Ano]]</f>
        <v>3 - 2023</v>
      </c>
      <c r="H1891" s="14" t="str">
        <f>IF(DCalendário6[[#This Row],[Dia Útil]]="","",DCalendário6[[#This Row],[Semana Ano]])</f>
        <v/>
      </c>
      <c r="I1891" s="14">
        <f>WEEKNUM(DCalendário6[[#This Row],[Dia]])</f>
        <v>10</v>
      </c>
      <c r="J1891" s="14" cm="1">
        <f t="array" aca="1" ref="J189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891" s="16">
        <f>WEEKDAY(DCalendário6[[#This Row],[Dia]])</f>
        <v>1</v>
      </c>
      <c r="L1891" s="1" t="str">
        <f>IFERROR(VLOOKUP(A1891,Tabela4[],1,0),"")</f>
        <v/>
      </c>
      <c r="M189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891" s="16">
        <f>IF(DCalendário6[[#This Row],[Dia Útil2]]="Feriado","Feriado",IF(AND(DCalendário6[[#This Row],[Dia Útil]]="",DCalendário6[[#This Row],[Mês Total]]=F1884),N1884+1,IF(DCalendário6[[#This Row],[Dia Útil]]="",1,"")))</f>
        <v>1</v>
      </c>
      <c r="O189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1891" s="16"/>
      <c r="Q1891" s="17"/>
    </row>
    <row r="1892" spans="1:17" x14ac:dyDescent="0.25">
      <c r="A1892" s="1">
        <v>44991</v>
      </c>
      <c r="B1892" s="1">
        <f>IF(AND(DCalendário6[[#This Row],[Dia da semana]]&gt;1,DCalendário6[[#This Row],[Dia da semana]]&lt;7,DCalendário6[[#This Row],[Feriados]]=""),DCalendário6[[#This Row],[Dia]],"")</f>
        <v>44991</v>
      </c>
      <c r="C1892" s="16">
        <f>IF(DCalendário6[[#This Row],[Mês]]="","",IF(AND(C1888="",C1889="",C1890="",C1891=""),IF(DCalendário6[[#This Row],[Mês]]=D1891,C1891+1,IF(AND(D1891="",D1892=D1887),C1887+1,1)),IF(AND(C1889="",C1890="",C1891=""),IF(DCalendário6[[#This Row],[Mês]]=D1891,C1891+1,IF(AND(D1891="",D1892=D1888),C1888+1,1)),IF(AND(C1890="",C1891=""),IF(DCalendário6[[#This Row],[Mês]]=D1891,C1891+1,IF(AND(D1891="",D1892=D1889),C1889+1,1)),IF(DCalendário6[[#This Row],[Mês]]=D1891,C1891+1,IF(AND(D1891="",D1892=D1890),C1890+1,1))))))</f>
        <v>4</v>
      </c>
      <c r="D1892" s="14">
        <f>IF(DCalendário6[[#This Row],[Dia Útil]]="","",(MONTH($B1892)))</f>
        <v>3</v>
      </c>
      <c r="E1892" s="14">
        <f t="shared" si="29"/>
        <v>2023</v>
      </c>
      <c r="F1892" s="14">
        <f>MONTH(DCalendário6[[#This Row],[Dia]])</f>
        <v>3</v>
      </c>
      <c r="G1892" s="14" t="str">
        <f>MONTH(DCalendário6[[#This Row],[Dia]])&amp;" - "&amp;DCalendário6[[#This Row],[Ano]]</f>
        <v>3 - 2023</v>
      </c>
      <c r="H1892" s="14">
        <f>IF(DCalendário6[[#This Row],[Dia Útil]]="","",DCalendário6[[#This Row],[Semana Ano]])</f>
        <v>10</v>
      </c>
      <c r="I1892" s="14">
        <f>WEEKNUM(DCalendário6[[#This Row],[Dia]])</f>
        <v>10</v>
      </c>
      <c r="J1892" s="14" cm="1">
        <f t="array" aca="1" ref="J189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892" s="16">
        <f>WEEKDAY(DCalendário6[[#This Row],[Dia]])</f>
        <v>2</v>
      </c>
      <c r="L1892" s="1" t="str">
        <f>IFERROR(VLOOKUP(A1892,Tabela4[],1,0),"")</f>
        <v/>
      </c>
      <c r="M189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44991</v>
      </c>
      <c r="N1892" s="16" t="str">
        <f>IF(DCalendário6[[#This Row],[Dia Útil2]]="Feriado","Feriado",IF(AND(DCalendário6[[#This Row],[Dia Útil]]="",DCalendário6[[#This Row],[Mês Total]]=F1885),N1885+1,IF(DCalendário6[[#This Row],[Dia Útil]]="",1,"")))</f>
        <v/>
      </c>
      <c r="O189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1892" s="16"/>
      <c r="Q1892" s="17"/>
    </row>
    <row r="1893" spans="1:17" x14ac:dyDescent="0.25">
      <c r="A1893" s="1">
        <v>44992</v>
      </c>
      <c r="B1893" s="1">
        <f>IF(AND(DCalendário6[[#This Row],[Dia da semana]]&gt;1,DCalendário6[[#This Row],[Dia da semana]]&lt;7,DCalendário6[[#This Row],[Feriados]]=""),DCalendário6[[#This Row],[Dia]],"")</f>
        <v>44992</v>
      </c>
      <c r="C1893" s="16">
        <f>IF(DCalendário6[[#This Row],[Mês]]="","",IF(AND(C1889="",C1890="",C1891="",C1892=""),IF(DCalendário6[[#This Row],[Mês]]=D1892,C1892+1,IF(AND(D1892="",D1893=D1888),C1888+1,1)),IF(AND(C1890="",C1891="",C1892=""),IF(DCalendário6[[#This Row],[Mês]]=D1892,C1892+1,IF(AND(D1892="",D1893=D1889),C1889+1,1)),IF(AND(C1891="",C1892=""),IF(DCalendário6[[#This Row],[Mês]]=D1892,C1892+1,IF(AND(D1892="",D1893=D1890),C1890+1,1)),IF(DCalendário6[[#This Row],[Mês]]=D1892,C1892+1,IF(AND(D1892="",D1893=D1891),C1891+1,1))))))</f>
        <v>5</v>
      </c>
      <c r="D1893" s="14">
        <f>IF(DCalendário6[[#This Row],[Dia Útil]]="","",(MONTH($B1893)))</f>
        <v>3</v>
      </c>
      <c r="E1893" s="14">
        <f t="shared" si="29"/>
        <v>2023</v>
      </c>
      <c r="F1893" s="14">
        <f>MONTH(DCalendário6[[#This Row],[Dia]])</f>
        <v>3</v>
      </c>
      <c r="G1893" s="14" t="str">
        <f>MONTH(DCalendário6[[#This Row],[Dia]])&amp;" - "&amp;DCalendário6[[#This Row],[Ano]]</f>
        <v>3 - 2023</v>
      </c>
      <c r="H1893" s="14">
        <f>IF(DCalendário6[[#This Row],[Dia Útil]]="","",DCalendário6[[#This Row],[Semana Ano]])</f>
        <v>10</v>
      </c>
      <c r="I1893" s="14">
        <f>WEEKNUM(DCalendário6[[#This Row],[Dia]])</f>
        <v>10</v>
      </c>
      <c r="J1893" s="14" cm="1">
        <f t="array" aca="1" ref="J189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893" s="16">
        <f>WEEKDAY(DCalendário6[[#This Row],[Dia]])</f>
        <v>3</v>
      </c>
      <c r="L1893" s="1" t="str">
        <f>IFERROR(VLOOKUP(A1893,Tabela4[],1,0),"")</f>
        <v/>
      </c>
      <c r="M189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44992</v>
      </c>
      <c r="N1893" s="16" t="str">
        <f>IF(DCalendário6[[#This Row],[Dia Útil2]]="Feriado","Feriado",IF(AND(DCalendário6[[#This Row],[Dia Útil]]="",DCalendário6[[#This Row],[Mês Total]]=F1886),N1886+1,IF(DCalendário6[[#This Row],[Dia Útil]]="",1,"")))</f>
        <v/>
      </c>
      <c r="O189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1893" s="16"/>
      <c r="Q1893" s="17"/>
    </row>
    <row r="1894" spans="1:17" x14ac:dyDescent="0.25">
      <c r="A1894" s="1">
        <v>44993</v>
      </c>
      <c r="B1894" s="1">
        <f>IF(AND(DCalendário6[[#This Row],[Dia da semana]]&gt;1,DCalendário6[[#This Row],[Dia da semana]]&lt;7,DCalendário6[[#This Row],[Feriados]]=""),DCalendário6[[#This Row],[Dia]],"")</f>
        <v>44993</v>
      </c>
      <c r="C1894" s="16">
        <f>IF(DCalendário6[[#This Row],[Mês]]="","",IF(AND(C1890="",C1891="",C1892="",C1893=""),IF(DCalendário6[[#This Row],[Mês]]=D1893,C1893+1,IF(AND(D1893="",D1894=D1889),C1889+1,1)),IF(AND(C1891="",C1892="",C1893=""),IF(DCalendário6[[#This Row],[Mês]]=D1893,C1893+1,IF(AND(D1893="",D1894=D1890),C1890+1,1)),IF(AND(C1892="",C1893=""),IF(DCalendário6[[#This Row],[Mês]]=D1893,C1893+1,IF(AND(D1893="",D1894=D1891),C1891+1,1)),IF(DCalendário6[[#This Row],[Mês]]=D1893,C1893+1,IF(AND(D1893="",D1894=D1892),C1892+1,1))))))</f>
        <v>6</v>
      </c>
      <c r="D1894" s="14">
        <f>IF(DCalendário6[[#This Row],[Dia Útil]]="","",(MONTH($B1894)))</f>
        <v>3</v>
      </c>
      <c r="E1894" s="14">
        <f t="shared" si="29"/>
        <v>2023</v>
      </c>
      <c r="F1894" s="14">
        <f>MONTH(DCalendário6[[#This Row],[Dia]])</f>
        <v>3</v>
      </c>
      <c r="G1894" s="14" t="str">
        <f>MONTH(DCalendário6[[#This Row],[Dia]])&amp;" - "&amp;DCalendário6[[#This Row],[Ano]]</f>
        <v>3 - 2023</v>
      </c>
      <c r="H1894" s="14">
        <f>IF(DCalendário6[[#This Row],[Dia Útil]]="","",DCalendário6[[#This Row],[Semana Ano]])</f>
        <v>10</v>
      </c>
      <c r="I1894" s="14">
        <f>WEEKNUM(DCalendário6[[#This Row],[Dia]])</f>
        <v>10</v>
      </c>
      <c r="J1894" s="14" cm="1">
        <f t="array" aca="1" ref="J189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894" s="16">
        <f>WEEKDAY(DCalendário6[[#This Row],[Dia]])</f>
        <v>4</v>
      </c>
      <c r="L1894" s="1" t="str">
        <f>IFERROR(VLOOKUP(A1894,Tabela4[],1,0),"")</f>
        <v/>
      </c>
      <c r="M189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44993</v>
      </c>
      <c r="N1894" s="16" t="str">
        <f>IF(DCalendário6[[#This Row],[Dia Útil2]]="Feriado","Feriado",IF(AND(DCalendário6[[#This Row],[Dia Útil]]="",DCalendário6[[#This Row],[Mês Total]]=F1887),N1887+1,IF(DCalendário6[[#This Row],[Dia Útil]]="",1,"")))</f>
        <v/>
      </c>
      <c r="O189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1894" s="16"/>
      <c r="Q1894" s="17"/>
    </row>
    <row r="1895" spans="1:17" x14ac:dyDescent="0.25">
      <c r="A1895" s="1">
        <v>44994</v>
      </c>
      <c r="B1895" s="1">
        <f>IF(AND(DCalendário6[[#This Row],[Dia da semana]]&gt;1,DCalendário6[[#This Row],[Dia da semana]]&lt;7,DCalendário6[[#This Row],[Feriados]]=""),DCalendário6[[#This Row],[Dia]],"")</f>
        <v>44994</v>
      </c>
      <c r="C1895" s="16">
        <f>IF(DCalendário6[[#This Row],[Mês]]="","",IF(AND(C1891="",C1892="",C1893="",C1894=""),IF(DCalendário6[[#This Row],[Mês]]=D1894,C1894+1,IF(AND(D1894="",D1895=D1890),C1890+1,1)),IF(AND(C1892="",C1893="",C1894=""),IF(DCalendário6[[#This Row],[Mês]]=D1894,C1894+1,IF(AND(D1894="",D1895=D1891),C1891+1,1)),IF(AND(C1893="",C1894=""),IF(DCalendário6[[#This Row],[Mês]]=D1894,C1894+1,IF(AND(D1894="",D1895=D1892),C1892+1,1)),IF(DCalendário6[[#This Row],[Mês]]=D1894,C1894+1,IF(AND(D1894="",D1895=D1893),C1893+1,1))))))</f>
        <v>7</v>
      </c>
      <c r="D1895" s="14">
        <f>IF(DCalendário6[[#This Row],[Dia Útil]]="","",(MONTH($B1895)))</f>
        <v>3</v>
      </c>
      <c r="E1895" s="14">
        <f t="shared" si="29"/>
        <v>2023</v>
      </c>
      <c r="F1895" s="14">
        <f>MONTH(DCalendário6[[#This Row],[Dia]])</f>
        <v>3</v>
      </c>
      <c r="G1895" s="14" t="str">
        <f>MONTH(DCalendário6[[#This Row],[Dia]])&amp;" - "&amp;DCalendário6[[#This Row],[Ano]]</f>
        <v>3 - 2023</v>
      </c>
      <c r="H1895" s="14">
        <f>IF(DCalendário6[[#This Row],[Dia Útil]]="","",DCalendário6[[#This Row],[Semana Ano]])</f>
        <v>10</v>
      </c>
      <c r="I1895" s="14">
        <f>WEEKNUM(DCalendário6[[#This Row],[Dia]])</f>
        <v>10</v>
      </c>
      <c r="J1895" s="14" cm="1">
        <f t="array" aca="1" ref="J189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895" s="16">
        <f>WEEKDAY(DCalendário6[[#This Row],[Dia]])</f>
        <v>5</v>
      </c>
      <c r="L1895" s="1" t="str">
        <f>IFERROR(VLOOKUP(A1895,Tabela4[],1,0),"")</f>
        <v/>
      </c>
      <c r="M189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44994</v>
      </c>
      <c r="N1895" s="16" t="str">
        <f>IF(DCalendário6[[#This Row],[Dia Útil2]]="Feriado","Feriado",IF(AND(DCalendário6[[#This Row],[Dia Útil]]="",DCalendário6[[#This Row],[Mês Total]]=F1888),N1888+1,IF(DCalendário6[[#This Row],[Dia Útil]]="",1,"")))</f>
        <v/>
      </c>
      <c r="O189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1895" s="16"/>
      <c r="Q1895" s="17"/>
    </row>
    <row r="1896" spans="1:17" x14ac:dyDescent="0.25">
      <c r="A1896" s="1">
        <v>44995</v>
      </c>
      <c r="B1896" s="1">
        <f>IF(AND(DCalendário6[[#This Row],[Dia da semana]]&gt;1,DCalendário6[[#This Row],[Dia da semana]]&lt;7,DCalendário6[[#This Row],[Feriados]]=""),DCalendário6[[#This Row],[Dia]],"")</f>
        <v>44995</v>
      </c>
      <c r="C1896" s="16">
        <f>IF(DCalendário6[[#This Row],[Mês]]="","",IF(AND(C1892="",C1893="",C1894="",C1895=""),IF(DCalendário6[[#This Row],[Mês]]=D1895,C1895+1,IF(AND(D1895="",D1896=D1891),C1891+1,1)),IF(AND(C1893="",C1894="",C1895=""),IF(DCalendário6[[#This Row],[Mês]]=D1895,C1895+1,IF(AND(D1895="",D1896=D1892),C1892+1,1)),IF(AND(C1894="",C1895=""),IF(DCalendário6[[#This Row],[Mês]]=D1895,C1895+1,IF(AND(D1895="",D1896=D1893),C1893+1,1)),IF(DCalendário6[[#This Row],[Mês]]=D1895,C1895+1,IF(AND(D1895="",D1896=D1894),C1894+1,1))))))</f>
        <v>8</v>
      </c>
      <c r="D1896" s="14">
        <f>IF(DCalendário6[[#This Row],[Dia Útil]]="","",(MONTH($B1896)))</f>
        <v>3</v>
      </c>
      <c r="E1896" s="14">
        <f t="shared" si="29"/>
        <v>2023</v>
      </c>
      <c r="F1896" s="14">
        <f>MONTH(DCalendário6[[#This Row],[Dia]])</f>
        <v>3</v>
      </c>
      <c r="G1896" s="14" t="str">
        <f>MONTH(DCalendário6[[#This Row],[Dia]])&amp;" - "&amp;DCalendário6[[#This Row],[Ano]]</f>
        <v>3 - 2023</v>
      </c>
      <c r="H1896" s="14">
        <f>IF(DCalendário6[[#This Row],[Dia Útil]]="","",DCalendário6[[#This Row],[Semana Ano]])</f>
        <v>10</v>
      </c>
      <c r="I1896" s="14">
        <f>WEEKNUM(DCalendário6[[#This Row],[Dia]])</f>
        <v>10</v>
      </c>
      <c r="J1896" s="14" cm="1">
        <f t="array" aca="1" ref="J189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896" s="16">
        <f>WEEKDAY(DCalendário6[[#This Row],[Dia]])</f>
        <v>6</v>
      </c>
      <c r="L1896" s="1" t="str">
        <f>IFERROR(VLOOKUP(A1896,Tabela4[],1,0),"")</f>
        <v/>
      </c>
      <c r="M189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44995</v>
      </c>
      <c r="N1896" s="16" t="str">
        <f>IF(DCalendário6[[#This Row],[Dia Útil2]]="Feriado","Feriado",IF(AND(DCalendário6[[#This Row],[Dia Útil]]="",DCalendário6[[#This Row],[Mês Total]]=F1889),N1889+1,IF(DCalendário6[[#This Row],[Dia Útil]]="",1,"")))</f>
        <v/>
      </c>
      <c r="O189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1896" s="16"/>
      <c r="Q1896" s="17"/>
    </row>
    <row r="1897" spans="1:17" x14ac:dyDescent="0.25">
      <c r="A1897" s="1">
        <v>44996</v>
      </c>
      <c r="B1897" s="1" t="str">
        <f>IF(AND(DCalendário6[[#This Row],[Dia da semana]]&gt;1,DCalendário6[[#This Row],[Dia da semana]]&lt;7,DCalendário6[[#This Row],[Feriados]]=""),DCalendário6[[#This Row],[Dia]],"")</f>
        <v/>
      </c>
      <c r="C1897" s="16" t="str">
        <f>IF(DCalendário6[[#This Row],[Mês]]="","",IF(AND(C1893="",C1894="",C1895="",C1896=""),IF(DCalendário6[[#This Row],[Mês]]=D1896,C1896+1,IF(AND(D1896="",D1897=D1892),C1892+1,1)),IF(AND(C1894="",C1895="",C1896=""),IF(DCalendário6[[#This Row],[Mês]]=D1896,C1896+1,IF(AND(D1896="",D1897=D1893),C1893+1,1)),IF(AND(C1895="",C1896=""),IF(DCalendário6[[#This Row],[Mês]]=D1896,C1896+1,IF(AND(D1896="",D1897=D1894),C1894+1,1)),IF(DCalendário6[[#This Row],[Mês]]=D1896,C1896+1,IF(AND(D1896="",D1897=D1895),C1895+1,1))))))</f>
        <v/>
      </c>
      <c r="D1897" s="14" t="str">
        <f>IF(DCalendário6[[#This Row],[Dia Útil]]="","",(MONTH($B1897)))</f>
        <v/>
      </c>
      <c r="E1897" s="14">
        <f t="shared" si="29"/>
        <v>2023</v>
      </c>
      <c r="F1897" s="14">
        <f>MONTH(DCalendário6[[#This Row],[Dia]])</f>
        <v>3</v>
      </c>
      <c r="G1897" s="14" t="str">
        <f>MONTH(DCalendário6[[#This Row],[Dia]])&amp;" - "&amp;DCalendário6[[#This Row],[Ano]]</f>
        <v>3 - 2023</v>
      </c>
      <c r="H1897" s="14" t="str">
        <f>IF(DCalendário6[[#This Row],[Dia Útil]]="","",DCalendário6[[#This Row],[Semana Ano]])</f>
        <v/>
      </c>
      <c r="I1897" s="14">
        <f>WEEKNUM(DCalendário6[[#This Row],[Dia]])</f>
        <v>10</v>
      </c>
      <c r="J1897" s="14" cm="1">
        <f t="array" aca="1" ref="J189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897" s="16">
        <f>WEEKDAY(DCalendário6[[#This Row],[Dia]])</f>
        <v>7</v>
      </c>
      <c r="L1897" s="1" t="str">
        <f>IFERROR(VLOOKUP(A1897,Tabela4[],1,0),"")</f>
        <v/>
      </c>
      <c r="M189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897" s="16">
        <f>IF(DCalendário6[[#This Row],[Dia Útil2]]="Feriado","Feriado",IF(AND(DCalendário6[[#This Row],[Dia Útil]]="",DCalendário6[[#This Row],[Mês Total]]=F1890),N1890+1,IF(DCalendário6[[#This Row],[Dia Útil]]="",1,"")))</f>
        <v>2</v>
      </c>
      <c r="O189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1897" s="16"/>
      <c r="Q1897" s="17"/>
    </row>
    <row r="1898" spans="1:17" x14ac:dyDescent="0.25">
      <c r="A1898" s="1">
        <v>44997</v>
      </c>
      <c r="B1898" s="1" t="str">
        <f>IF(AND(DCalendário6[[#This Row],[Dia da semana]]&gt;1,DCalendário6[[#This Row],[Dia da semana]]&lt;7,DCalendário6[[#This Row],[Feriados]]=""),DCalendário6[[#This Row],[Dia]],"")</f>
        <v/>
      </c>
      <c r="C1898" s="16" t="str">
        <f>IF(DCalendário6[[#This Row],[Mês]]="","",IF(AND(C1894="",C1895="",C1896="",C1897=""),IF(DCalendário6[[#This Row],[Mês]]=D1897,C1897+1,IF(AND(D1897="",D1898=D1893),C1893+1,1)),IF(AND(C1895="",C1896="",C1897=""),IF(DCalendário6[[#This Row],[Mês]]=D1897,C1897+1,IF(AND(D1897="",D1898=D1894),C1894+1,1)),IF(AND(C1896="",C1897=""),IF(DCalendário6[[#This Row],[Mês]]=D1897,C1897+1,IF(AND(D1897="",D1898=D1895),C1895+1,1)),IF(DCalendário6[[#This Row],[Mês]]=D1897,C1897+1,IF(AND(D1897="",D1898=D1896),C1896+1,1))))))</f>
        <v/>
      </c>
      <c r="D1898" s="14" t="str">
        <f>IF(DCalendário6[[#This Row],[Dia Útil]]="","",(MONTH($B1898)))</f>
        <v/>
      </c>
      <c r="E1898" s="14">
        <f t="shared" si="29"/>
        <v>2023</v>
      </c>
      <c r="F1898" s="14">
        <f>MONTH(DCalendário6[[#This Row],[Dia]])</f>
        <v>3</v>
      </c>
      <c r="G1898" s="14" t="str">
        <f>MONTH(DCalendário6[[#This Row],[Dia]])&amp;" - "&amp;DCalendário6[[#This Row],[Ano]]</f>
        <v>3 - 2023</v>
      </c>
      <c r="H1898" s="14" t="str">
        <f>IF(DCalendário6[[#This Row],[Dia Útil]]="","",DCalendário6[[#This Row],[Semana Ano]])</f>
        <v/>
      </c>
      <c r="I1898" s="14">
        <f>WEEKNUM(DCalendário6[[#This Row],[Dia]])</f>
        <v>11</v>
      </c>
      <c r="J1898" s="14" cm="1">
        <f t="array" aca="1" ref="J189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898" s="16">
        <f>WEEKDAY(DCalendário6[[#This Row],[Dia]])</f>
        <v>1</v>
      </c>
      <c r="L1898" s="1" t="str">
        <f>IFERROR(VLOOKUP(A1898,Tabela4[],1,0),"")</f>
        <v/>
      </c>
      <c r="M189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898" s="16">
        <f>IF(DCalendário6[[#This Row],[Dia Útil2]]="Feriado","Feriado",IF(AND(DCalendário6[[#This Row],[Dia Útil]]="",DCalendário6[[#This Row],[Mês Total]]=F1891),N1891+1,IF(DCalendário6[[#This Row],[Dia Útil]]="",1,"")))</f>
        <v>2</v>
      </c>
      <c r="O189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1898" s="16"/>
      <c r="Q1898" s="17"/>
    </row>
    <row r="1899" spans="1:17" x14ac:dyDescent="0.25">
      <c r="A1899" s="1">
        <v>44998</v>
      </c>
      <c r="B1899" s="1">
        <f>IF(AND(DCalendário6[[#This Row],[Dia da semana]]&gt;1,DCalendário6[[#This Row],[Dia da semana]]&lt;7,DCalendário6[[#This Row],[Feriados]]=""),DCalendário6[[#This Row],[Dia]],"")</f>
        <v>44998</v>
      </c>
      <c r="C1899" s="16">
        <f>IF(DCalendário6[[#This Row],[Mês]]="","",IF(AND(C1895="",C1896="",C1897="",C1898=""),IF(DCalendário6[[#This Row],[Mês]]=D1898,C1898+1,IF(AND(D1898="",D1899=D1894),C1894+1,1)),IF(AND(C1896="",C1897="",C1898=""),IF(DCalendário6[[#This Row],[Mês]]=D1898,C1898+1,IF(AND(D1898="",D1899=D1895),C1895+1,1)),IF(AND(C1897="",C1898=""),IF(DCalendário6[[#This Row],[Mês]]=D1898,C1898+1,IF(AND(D1898="",D1899=D1896),C1896+1,1)),IF(DCalendário6[[#This Row],[Mês]]=D1898,C1898+1,IF(AND(D1898="",D1899=D1897),C1897+1,1))))))</f>
        <v>9</v>
      </c>
      <c r="D1899" s="14">
        <f>IF(DCalendário6[[#This Row],[Dia Útil]]="","",(MONTH($B1899)))</f>
        <v>3</v>
      </c>
      <c r="E1899" s="14">
        <f t="shared" si="29"/>
        <v>2023</v>
      </c>
      <c r="F1899" s="14">
        <f>MONTH(DCalendário6[[#This Row],[Dia]])</f>
        <v>3</v>
      </c>
      <c r="G1899" s="14" t="str">
        <f>MONTH(DCalendário6[[#This Row],[Dia]])&amp;" - "&amp;DCalendário6[[#This Row],[Ano]]</f>
        <v>3 - 2023</v>
      </c>
      <c r="H1899" s="14">
        <f>IF(DCalendário6[[#This Row],[Dia Útil]]="","",DCalendário6[[#This Row],[Semana Ano]])</f>
        <v>11</v>
      </c>
      <c r="I1899" s="14">
        <f>WEEKNUM(DCalendário6[[#This Row],[Dia]])</f>
        <v>11</v>
      </c>
      <c r="J1899" s="14" cm="1">
        <f t="array" aca="1" ref="J189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899" s="16">
        <f>WEEKDAY(DCalendário6[[#This Row],[Dia]])</f>
        <v>2</v>
      </c>
      <c r="L1899" s="1" t="str">
        <f>IFERROR(VLOOKUP(A1899,Tabela4[],1,0),"")</f>
        <v/>
      </c>
      <c r="M189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44998</v>
      </c>
      <c r="N1899" s="16" t="str">
        <f>IF(DCalendário6[[#This Row],[Dia Útil2]]="Feriado","Feriado",IF(AND(DCalendário6[[#This Row],[Dia Útil]]="",DCalendário6[[#This Row],[Mês Total]]=F1892),N1892+1,IF(DCalendário6[[#This Row],[Dia Útil]]="",1,"")))</f>
        <v/>
      </c>
      <c r="O189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1899" s="16"/>
      <c r="Q1899" s="17"/>
    </row>
    <row r="1900" spans="1:17" x14ac:dyDescent="0.25">
      <c r="A1900" s="1">
        <v>44999</v>
      </c>
      <c r="B1900" s="1">
        <f>IF(AND(DCalendário6[[#This Row],[Dia da semana]]&gt;1,DCalendário6[[#This Row],[Dia da semana]]&lt;7,DCalendário6[[#This Row],[Feriados]]=""),DCalendário6[[#This Row],[Dia]],"")</f>
        <v>44999</v>
      </c>
      <c r="C1900" s="16">
        <f>IF(DCalendário6[[#This Row],[Mês]]="","",IF(AND(C1896="",C1897="",C1898="",C1899=""),IF(DCalendário6[[#This Row],[Mês]]=D1899,C1899+1,IF(AND(D1899="",D1900=D1895),C1895+1,1)),IF(AND(C1897="",C1898="",C1899=""),IF(DCalendário6[[#This Row],[Mês]]=D1899,C1899+1,IF(AND(D1899="",D1900=D1896),C1896+1,1)),IF(AND(C1898="",C1899=""),IF(DCalendário6[[#This Row],[Mês]]=D1899,C1899+1,IF(AND(D1899="",D1900=D1897),C1897+1,1)),IF(DCalendário6[[#This Row],[Mês]]=D1899,C1899+1,IF(AND(D1899="",D1900=D1898),C1898+1,1))))))</f>
        <v>10</v>
      </c>
      <c r="D1900" s="14">
        <f>IF(DCalendário6[[#This Row],[Dia Útil]]="","",(MONTH($B1900)))</f>
        <v>3</v>
      </c>
      <c r="E1900" s="14">
        <f t="shared" si="29"/>
        <v>2023</v>
      </c>
      <c r="F1900" s="14">
        <f>MONTH(DCalendário6[[#This Row],[Dia]])</f>
        <v>3</v>
      </c>
      <c r="G1900" s="14" t="str">
        <f>MONTH(DCalendário6[[#This Row],[Dia]])&amp;" - "&amp;DCalendário6[[#This Row],[Ano]]</f>
        <v>3 - 2023</v>
      </c>
      <c r="H1900" s="14">
        <f>IF(DCalendário6[[#This Row],[Dia Útil]]="","",DCalendário6[[#This Row],[Semana Ano]])</f>
        <v>11</v>
      </c>
      <c r="I1900" s="14">
        <f>WEEKNUM(DCalendário6[[#This Row],[Dia]])</f>
        <v>11</v>
      </c>
      <c r="J1900" s="14" cm="1">
        <f t="array" aca="1" ref="J190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900" s="16">
        <f>WEEKDAY(DCalendário6[[#This Row],[Dia]])</f>
        <v>3</v>
      </c>
      <c r="L1900" s="1" t="str">
        <f>IFERROR(VLOOKUP(A1900,Tabela4[],1,0),"")</f>
        <v/>
      </c>
      <c r="M190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44999</v>
      </c>
      <c r="N1900" s="16" t="str">
        <f>IF(DCalendário6[[#This Row],[Dia Útil2]]="Feriado","Feriado",IF(AND(DCalendário6[[#This Row],[Dia Útil]]="",DCalendário6[[#This Row],[Mês Total]]=F1893),N1893+1,IF(DCalendário6[[#This Row],[Dia Útil]]="",1,"")))</f>
        <v/>
      </c>
      <c r="O190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1900" s="16"/>
      <c r="Q1900" s="17"/>
    </row>
    <row r="1901" spans="1:17" x14ac:dyDescent="0.25">
      <c r="A1901" s="1">
        <v>45000</v>
      </c>
      <c r="B1901" s="1">
        <f>IF(AND(DCalendário6[[#This Row],[Dia da semana]]&gt;1,DCalendário6[[#This Row],[Dia da semana]]&lt;7,DCalendário6[[#This Row],[Feriados]]=""),DCalendário6[[#This Row],[Dia]],"")</f>
        <v>45000</v>
      </c>
      <c r="C1901" s="16">
        <f>IF(DCalendário6[[#This Row],[Mês]]="","",IF(AND(C1897="",C1898="",C1899="",C1900=""),IF(DCalendário6[[#This Row],[Mês]]=D1900,C1900+1,IF(AND(D1900="",D1901=D1896),C1896+1,1)),IF(AND(C1898="",C1899="",C1900=""),IF(DCalendário6[[#This Row],[Mês]]=D1900,C1900+1,IF(AND(D1900="",D1901=D1897),C1897+1,1)),IF(AND(C1899="",C1900=""),IF(DCalendário6[[#This Row],[Mês]]=D1900,C1900+1,IF(AND(D1900="",D1901=D1898),C1898+1,1)),IF(DCalendário6[[#This Row],[Mês]]=D1900,C1900+1,IF(AND(D1900="",D1901=D1899),C1899+1,1))))))</f>
        <v>11</v>
      </c>
      <c r="D1901" s="14">
        <f>IF(DCalendário6[[#This Row],[Dia Útil]]="","",(MONTH($B1901)))</f>
        <v>3</v>
      </c>
      <c r="E1901" s="14">
        <f t="shared" si="29"/>
        <v>2023</v>
      </c>
      <c r="F1901" s="14">
        <f>MONTH(DCalendário6[[#This Row],[Dia]])</f>
        <v>3</v>
      </c>
      <c r="G1901" s="14" t="str">
        <f>MONTH(DCalendário6[[#This Row],[Dia]])&amp;" - "&amp;DCalendário6[[#This Row],[Ano]]</f>
        <v>3 - 2023</v>
      </c>
      <c r="H1901" s="14">
        <f>IF(DCalendário6[[#This Row],[Dia Útil]]="","",DCalendário6[[#This Row],[Semana Ano]])</f>
        <v>11</v>
      </c>
      <c r="I1901" s="14">
        <f>WEEKNUM(DCalendário6[[#This Row],[Dia]])</f>
        <v>11</v>
      </c>
      <c r="J1901" s="14" cm="1">
        <f t="array" aca="1" ref="J190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901" s="16">
        <f>WEEKDAY(DCalendário6[[#This Row],[Dia]])</f>
        <v>4</v>
      </c>
      <c r="L1901" s="1" t="str">
        <f>IFERROR(VLOOKUP(A1901,Tabela4[],1,0),"")</f>
        <v/>
      </c>
      <c r="M190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45000</v>
      </c>
      <c r="N1901" s="16" t="str">
        <f>IF(DCalendário6[[#This Row],[Dia Útil2]]="Feriado","Feriado",IF(AND(DCalendário6[[#This Row],[Dia Útil]]="",DCalendário6[[#This Row],[Mês Total]]=F1894),N1894+1,IF(DCalendário6[[#This Row],[Dia Útil]]="",1,"")))</f>
        <v/>
      </c>
      <c r="O190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1901" s="16"/>
      <c r="Q1901" s="17"/>
    </row>
    <row r="1902" spans="1:17" x14ac:dyDescent="0.25">
      <c r="A1902" s="1">
        <v>45001</v>
      </c>
      <c r="B1902" s="1">
        <f>IF(AND(DCalendário6[[#This Row],[Dia da semana]]&gt;1,DCalendário6[[#This Row],[Dia da semana]]&lt;7,DCalendário6[[#This Row],[Feriados]]=""),DCalendário6[[#This Row],[Dia]],"")</f>
        <v>45001</v>
      </c>
      <c r="C1902" s="16">
        <f>IF(DCalendário6[[#This Row],[Mês]]="","",IF(AND(C1898="",C1899="",C1900="",C1901=""),IF(DCalendário6[[#This Row],[Mês]]=D1901,C1901+1,IF(AND(D1901="",D1902=D1897),C1897+1,1)),IF(AND(C1899="",C1900="",C1901=""),IF(DCalendário6[[#This Row],[Mês]]=D1901,C1901+1,IF(AND(D1901="",D1902=D1898),C1898+1,1)),IF(AND(C1900="",C1901=""),IF(DCalendário6[[#This Row],[Mês]]=D1901,C1901+1,IF(AND(D1901="",D1902=D1899),C1899+1,1)),IF(DCalendário6[[#This Row],[Mês]]=D1901,C1901+1,IF(AND(D1901="",D1902=D1900),C1900+1,1))))))</f>
        <v>12</v>
      </c>
      <c r="D1902" s="14">
        <f>IF(DCalendário6[[#This Row],[Dia Útil]]="","",(MONTH($B1902)))</f>
        <v>3</v>
      </c>
      <c r="E1902" s="14">
        <f t="shared" si="29"/>
        <v>2023</v>
      </c>
      <c r="F1902" s="14">
        <f>MONTH(DCalendário6[[#This Row],[Dia]])</f>
        <v>3</v>
      </c>
      <c r="G1902" s="14" t="str">
        <f>MONTH(DCalendário6[[#This Row],[Dia]])&amp;" - "&amp;DCalendário6[[#This Row],[Ano]]</f>
        <v>3 - 2023</v>
      </c>
      <c r="H1902" s="14">
        <f>IF(DCalendário6[[#This Row],[Dia Útil]]="","",DCalendário6[[#This Row],[Semana Ano]])</f>
        <v>11</v>
      </c>
      <c r="I1902" s="14">
        <f>WEEKNUM(DCalendário6[[#This Row],[Dia]])</f>
        <v>11</v>
      </c>
      <c r="J1902" s="14" cm="1">
        <f t="array" aca="1" ref="J190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902" s="16">
        <f>WEEKDAY(DCalendário6[[#This Row],[Dia]])</f>
        <v>5</v>
      </c>
      <c r="L1902" s="1" t="str">
        <f>IFERROR(VLOOKUP(A1902,Tabela4[],1,0),"")</f>
        <v/>
      </c>
      <c r="M190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45001</v>
      </c>
      <c r="N1902" s="16" t="str">
        <f>IF(DCalendário6[[#This Row],[Dia Útil2]]="Feriado","Feriado",IF(AND(DCalendário6[[#This Row],[Dia Útil]]="",DCalendário6[[#This Row],[Mês Total]]=F1895),N1895+1,IF(DCalendário6[[#This Row],[Dia Útil]]="",1,"")))</f>
        <v/>
      </c>
      <c r="O190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1902" s="16"/>
      <c r="Q1902" s="17"/>
    </row>
    <row r="1903" spans="1:17" x14ac:dyDescent="0.25">
      <c r="A1903" s="1">
        <v>45002</v>
      </c>
      <c r="B1903" s="1">
        <f>IF(AND(DCalendário6[[#This Row],[Dia da semana]]&gt;1,DCalendário6[[#This Row],[Dia da semana]]&lt;7,DCalendário6[[#This Row],[Feriados]]=""),DCalendário6[[#This Row],[Dia]],"")</f>
        <v>45002</v>
      </c>
      <c r="C1903" s="16">
        <f>IF(DCalendário6[[#This Row],[Mês]]="","",IF(AND(C1899="",C1900="",C1901="",C1902=""),IF(DCalendário6[[#This Row],[Mês]]=D1902,C1902+1,IF(AND(D1902="",D1903=D1898),C1898+1,1)),IF(AND(C1900="",C1901="",C1902=""),IF(DCalendário6[[#This Row],[Mês]]=D1902,C1902+1,IF(AND(D1902="",D1903=D1899),C1899+1,1)),IF(AND(C1901="",C1902=""),IF(DCalendário6[[#This Row],[Mês]]=D1902,C1902+1,IF(AND(D1902="",D1903=D1900),C1900+1,1)),IF(DCalendário6[[#This Row],[Mês]]=D1902,C1902+1,IF(AND(D1902="",D1903=D1901),C1901+1,1))))))</f>
        <v>13</v>
      </c>
      <c r="D1903" s="14">
        <f>IF(DCalendário6[[#This Row],[Dia Útil]]="","",(MONTH($B1903)))</f>
        <v>3</v>
      </c>
      <c r="E1903" s="14">
        <f t="shared" si="29"/>
        <v>2023</v>
      </c>
      <c r="F1903" s="14">
        <f>MONTH(DCalendário6[[#This Row],[Dia]])</f>
        <v>3</v>
      </c>
      <c r="G1903" s="14" t="str">
        <f>MONTH(DCalendário6[[#This Row],[Dia]])&amp;" - "&amp;DCalendário6[[#This Row],[Ano]]</f>
        <v>3 - 2023</v>
      </c>
      <c r="H1903" s="14">
        <f>IF(DCalendário6[[#This Row],[Dia Útil]]="","",DCalendário6[[#This Row],[Semana Ano]])</f>
        <v>11</v>
      </c>
      <c r="I1903" s="14">
        <f>WEEKNUM(DCalendário6[[#This Row],[Dia]])</f>
        <v>11</v>
      </c>
      <c r="J1903" s="14" cm="1">
        <f t="array" aca="1" ref="J190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903" s="16">
        <f>WEEKDAY(DCalendário6[[#This Row],[Dia]])</f>
        <v>6</v>
      </c>
      <c r="L1903" s="1" t="str">
        <f>IFERROR(VLOOKUP(A1903,Tabela4[],1,0),"")</f>
        <v/>
      </c>
      <c r="M190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45002</v>
      </c>
      <c r="N1903" s="16" t="str">
        <f>IF(DCalendário6[[#This Row],[Dia Útil2]]="Feriado","Feriado",IF(AND(DCalendário6[[#This Row],[Dia Útil]]="",DCalendário6[[#This Row],[Mês Total]]=F1896),N1896+1,IF(DCalendário6[[#This Row],[Dia Útil]]="",1,"")))</f>
        <v/>
      </c>
      <c r="O190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1903" s="16"/>
      <c r="Q1903" s="17"/>
    </row>
    <row r="1904" spans="1:17" x14ac:dyDescent="0.25">
      <c r="A1904" s="1">
        <v>45003</v>
      </c>
      <c r="B1904" s="1" t="str">
        <f>IF(AND(DCalendário6[[#This Row],[Dia da semana]]&gt;1,DCalendário6[[#This Row],[Dia da semana]]&lt;7,DCalendário6[[#This Row],[Feriados]]=""),DCalendário6[[#This Row],[Dia]],"")</f>
        <v/>
      </c>
      <c r="C1904" s="16" t="str">
        <f>IF(DCalendário6[[#This Row],[Mês]]="","",IF(AND(C1900="",C1901="",C1902="",C1903=""),IF(DCalendário6[[#This Row],[Mês]]=D1903,C1903+1,IF(AND(D1903="",D1904=D1899),C1899+1,1)),IF(AND(C1901="",C1902="",C1903=""),IF(DCalendário6[[#This Row],[Mês]]=D1903,C1903+1,IF(AND(D1903="",D1904=D1900),C1900+1,1)),IF(AND(C1902="",C1903=""),IF(DCalendário6[[#This Row],[Mês]]=D1903,C1903+1,IF(AND(D1903="",D1904=D1901),C1901+1,1)),IF(DCalendário6[[#This Row],[Mês]]=D1903,C1903+1,IF(AND(D1903="",D1904=D1902),C1902+1,1))))))</f>
        <v/>
      </c>
      <c r="D1904" s="14" t="str">
        <f>IF(DCalendário6[[#This Row],[Dia Útil]]="","",(MONTH($B1904)))</f>
        <v/>
      </c>
      <c r="E1904" s="14">
        <f t="shared" si="29"/>
        <v>2023</v>
      </c>
      <c r="F1904" s="14">
        <f>MONTH(DCalendário6[[#This Row],[Dia]])</f>
        <v>3</v>
      </c>
      <c r="G1904" s="14" t="str">
        <f>MONTH(DCalendário6[[#This Row],[Dia]])&amp;" - "&amp;DCalendário6[[#This Row],[Ano]]</f>
        <v>3 - 2023</v>
      </c>
      <c r="H1904" s="14" t="str">
        <f>IF(DCalendário6[[#This Row],[Dia Útil]]="","",DCalendário6[[#This Row],[Semana Ano]])</f>
        <v/>
      </c>
      <c r="I1904" s="14">
        <f>WEEKNUM(DCalendário6[[#This Row],[Dia]])</f>
        <v>11</v>
      </c>
      <c r="J1904" s="14" cm="1">
        <f t="array" aca="1" ref="J190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904" s="16">
        <f>WEEKDAY(DCalendário6[[#This Row],[Dia]])</f>
        <v>7</v>
      </c>
      <c r="L1904" s="1" t="str">
        <f>IFERROR(VLOOKUP(A1904,Tabela4[],1,0),"")</f>
        <v/>
      </c>
      <c r="M190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904" s="16">
        <f>IF(DCalendário6[[#This Row],[Dia Útil2]]="Feriado","Feriado",IF(AND(DCalendário6[[#This Row],[Dia Útil]]="",DCalendário6[[#This Row],[Mês Total]]=F1897),N1897+1,IF(DCalendário6[[#This Row],[Dia Útil]]="",1,"")))</f>
        <v>3</v>
      </c>
      <c r="O190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1904" s="16"/>
      <c r="Q1904" s="17"/>
    </row>
    <row r="1905" spans="1:17" x14ac:dyDescent="0.25">
      <c r="A1905" s="1">
        <v>45004</v>
      </c>
      <c r="B1905" s="1" t="str">
        <f>IF(AND(DCalendário6[[#This Row],[Dia da semana]]&gt;1,DCalendário6[[#This Row],[Dia da semana]]&lt;7,DCalendário6[[#This Row],[Feriados]]=""),DCalendário6[[#This Row],[Dia]],"")</f>
        <v/>
      </c>
      <c r="C1905" s="16" t="str">
        <f>IF(DCalendário6[[#This Row],[Mês]]="","",IF(AND(C1901="",C1902="",C1903="",C1904=""),IF(DCalendário6[[#This Row],[Mês]]=D1904,C1904+1,IF(AND(D1904="",D1905=D1900),C1900+1,1)),IF(AND(C1902="",C1903="",C1904=""),IF(DCalendário6[[#This Row],[Mês]]=D1904,C1904+1,IF(AND(D1904="",D1905=D1901),C1901+1,1)),IF(AND(C1903="",C1904=""),IF(DCalendário6[[#This Row],[Mês]]=D1904,C1904+1,IF(AND(D1904="",D1905=D1902),C1902+1,1)),IF(DCalendário6[[#This Row],[Mês]]=D1904,C1904+1,IF(AND(D1904="",D1905=D1903),C1903+1,1))))))</f>
        <v/>
      </c>
      <c r="D1905" s="14" t="str">
        <f>IF(DCalendário6[[#This Row],[Dia Útil]]="","",(MONTH($B1905)))</f>
        <v/>
      </c>
      <c r="E1905" s="14">
        <f t="shared" si="29"/>
        <v>2023</v>
      </c>
      <c r="F1905" s="14">
        <f>MONTH(DCalendário6[[#This Row],[Dia]])</f>
        <v>3</v>
      </c>
      <c r="G1905" s="14" t="str">
        <f>MONTH(DCalendário6[[#This Row],[Dia]])&amp;" - "&amp;DCalendário6[[#This Row],[Ano]]</f>
        <v>3 - 2023</v>
      </c>
      <c r="H1905" s="14" t="str">
        <f>IF(DCalendário6[[#This Row],[Dia Útil]]="","",DCalendário6[[#This Row],[Semana Ano]])</f>
        <v/>
      </c>
      <c r="I1905" s="14">
        <f>WEEKNUM(DCalendário6[[#This Row],[Dia]])</f>
        <v>12</v>
      </c>
      <c r="J1905" s="14" cm="1">
        <f t="array" aca="1" ref="J190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905" s="16">
        <f>WEEKDAY(DCalendário6[[#This Row],[Dia]])</f>
        <v>1</v>
      </c>
      <c r="L1905" s="1" t="str">
        <f>IFERROR(VLOOKUP(A1905,Tabela4[],1,0),"")</f>
        <v/>
      </c>
      <c r="M190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905" s="16">
        <f>IF(DCalendário6[[#This Row],[Dia Útil2]]="Feriado","Feriado",IF(AND(DCalendário6[[#This Row],[Dia Útil]]="",DCalendário6[[#This Row],[Mês Total]]=F1898),N1898+1,IF(DCalendário6[[#This Row],[Dia Útil]]="",1,"")))</f>
        <v>3</v>
      </c>
      <c r="O190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1905" s="16"/>
      <c r="Q1905" s="17"/>
    </row>
    <row r="1906" spans="1:17" x14ac:dyDescent="0.25">
      <c r="A1906" s="1">
        <v>45005</v>
      </c>
      <c r="B1906" s="1">
        <f>IF(AND(DCalendário6[[#This Row],[Dia da semana]]&gt;1,DCalendário6[[#This Row],[Dia da semana]]&lt;7,DCalendário6[[#This Row],[Feriados]]=""),DCalendário6[[#This Row],[Dia]],"")</f>
        <v>45005</v>
      </c>
      <c r="C1906" s="16">
        <f>IF(DCalendário6[[#This Row],[Mês]]="","",IF(AND(C1902="",C1903="",C1904="",C1905=""),IF(DCalendário6[[#This Row],[Mês]]=D1905,C1905+1,IF(AND(D1905="",D1906=D1901),C1901+1,1)),IF(AND(C1903="",C1904="",C1905=""),IF(DCalendário6[[#This Row],[Mês]]=D1905,C1905+1,IF(AND(D1905="",D1906=D1902),C1902+1,1)),IF(AND(C1904="",C1905=""),IF(DCalendário6[[#This Row],[Mês]]=D1905,C1905+1,IF(AND(D1905="",D1906=D1903),C1903+1,1)),IF(DCalendário6[[#This Row],[Mês]]=D1905,C1905+1,IF(AND(D1905="",D1906=D1904),C1904+1,1))))))</f>
        <v>14</v>
      </c>
      <c r="D1906" s="14">
        <f>IF(DCalendário6[[#This Row],[Dia Útil]]="","",(MONTH($B1906)))</f>
        <v>3</v>
      </c>
      <c r="E1906" s="14">
        <f t="shared" si="29"/>
        <v>2023</v>
      </c>
      <c r="F1906" s="14">
        <f>MONTH(DCalendário6[[#This Row],[Dia]])</f>
        <v>3</v>
      </c>
      <c r="G1906" s="14" t="str">
        <f>MONTH(DCalendário6[[#This Row],[Dia]])&amp;" - "&amp;DCalendário6[[#This Row],[Ano]]</f>
        <v>3 - 2023</v>
      </c>
      <c r="H1906" s="14">
        <f>IF(DCalendário6[[#This Row],[Dia Útil]]="","",DCalendário6[[#This Row],[Semana Ano]])</f>
        <v>12</v>
      </c>
      <c r="I1906" s="14">
        <f>WEEKNUM(DCalendário6[[#This Row],[Dia]])</f>
        <v>12</v>
      </c>
      <c r="J1906" s="14" cm="1">
        <f t="array" aca="1" ref="J190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906" s="16">
        <f>WEEKDAY(DCalendário6[[#This Row],[Dia]])</f>
        <v>2</v>
      </c>
      <c r="L1906" s="1" t="str">
        <f>IFERROR(VLOOKUP(A1906,Tabela4[],1,0),"")</f>
        <v/>
      </c>
      <c r="M190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45005</v>
      </c>
      <c r="N1906" s="16" t="str">
        <f>IF(DCalendário6[[#This Row],[Dia Útil2]]="Feriado","Feriado",IF(AND(DCalendário6[[#This Row],[Dia Útil]]="",DCalendário6[[#This Row],[Mês Total]]=F1899),N1899+1,IF(DCalendário6[[#This Row],[Dia Útil]]="",1,"")))</f>
        <v/>
      </c>
      <c r="O190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1906" s="16"/>
      <c r="Q1906" s="17"/>
    </row>
    <row r="1907" spans="1:17" x14ac:dyDescent="0.25">
      <c r="A1907" s="1">
        <v>45006</v>
      </c>
      <c r="B1907" s="1">
        <f>IF(AND(DCalendário6[[#This Row],[Dia da semana]]&gt;1,DCalendário6[[#This Row],[Dia da semana]]&lt;7,DCalendário6[[#This Row],[Feriados]]=""),DCalendário6[[#This Row],[Dia]],"")</f>
        <v>45006</v>
      </c>
      <c r="C1907" s="16">
        <f>IF(DCalendário6[[#This Row],[Mês]]="","",IF(AND(C1903="",C1904="",C1905="",C1906=""),IF(DCalendário6[[#This Row],[Mês]]=D1906,C1906+1,IF(AND(D1906="",D1907=D1902),C1902+1,1)),IF(AND(C1904="",C1905="",C1906=""),IF(DCalendário6[[#This Row],[Mês]]=D1906,C1906+1,IF(AND(D1906="",D1907=D1903),C1903+1,1)),IF(AND(C1905="",C1906=""),IF(DCalendário6[[#This Row],[Mês]]=D1906,C1906+1,IF(AND(D1906="",D1907=D1904),C1904+1,1)),IF(DCalendário6[[#This Row],[Mês]]=D1906,C1906+1,IF(AND(D1906="",D1907=D1905),C1905+1,1))))))</f>
        <v>15</v>
      </c>
      <c r="D1907" s="14">
        <f>IF(DCalendário6[[#This Row],[Dia Útil]]="","",(MONTH($B1907)))</f>
        <v>3</v>
      </c>
      <c r="E1907" s="14">
        <f t="shared" si="29"/>
        <v>2023</v>
      </c>
      <c r="F1907" s="14">
        <f>MONTH(DCalendário6[[#This Row],[Dia]])</f>
        <v>3</v>
      </c>
      <c r="G1907" s="14" t="str">
        <f>MONTH(DCalendário6[[#This Row],[Dia]])&amp;" - "&amp;DCalendário6[[#This Row],[Ano]]</f>
        <v>3 - 2023</v>
      </c>
      <c r="H1907" s="14">
        <f>IF(DCalendário6[[#This Row],[Dia Útil]]="","",DCalendário6[[#This Row],[Semana Ano]])</f>
        <v>12</v>
      </c>
      <c r="I1907" s="14">
        <f>WEEKNUM(DCalendário6[[#This Row],[Dia]])</f>
        <v>12</v>
      </c>
      <c r="J1907" s="14" cm="1">
        <f t="array" aca="1" ref="J190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907" s="16">
        <f>WEEKDAY(DCalendário6[[#This Row],[Dia]])</f>
        <v>3</v>
      </c>
      <c r="L1907" s="1" t="str">
        <f>IFERROR(VLOOKUP(A1907,Tabela4[],1,0),"")</f>
        <v/>
      </c>
      <c r="M190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45006</v>
      </c>
      <c r="N1907" s="16" t="str">
        <f>IF(DCalendário6[[#This Row],[Dia Útil2]]="Feriado","Feriado",IF(AND(DCalendário6[[#This Row],[Dia Útil]]="",DCalendário6[[#This Row],[Mês Total]]=F1900),N1900+1,IF(DCalendário6[[#This Row],[Dia Útil]]="",1,"")))</f>
        <v/>
      </c>
      <c r="O190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1907" s="16"/>
      <c r="Q1907" s="17"/>
    </row>
    <row r="1908" spans="1:17" x14ac:dyDescent="0.25">
      <c r="A1908" s="1">
        <v>45007</v>
      </c>
      <c r="B1908" s="1">
        <f>IF(AND(DCalendário6[[#This Row],[Dia da semana]]&gt;1,DCalendário6[[#This Row],[Dia da semana]]&lt;7,DCalendário6[[#This Row],[Feriados]]=""),DCalendário6[[#This Row],[Dia]],"")</f>
        <v>45007</v>
      </c>
      <c r="C1908" s="16">
        <f>IF(DCalendário6[[#This Row],[Mês]]="","",IF(AND(C1904="",C1905="",C1906="",C1907=""),IF(DCalendário6[[#This Row],[Mês]]=D1907,C1907+1,IF(AND(D1907="",D1908=D1903),C1903+1,1)),IF(AND(C1905="",C1906="",C1907=""),IF(DCalendário6[[#This Row],[Mês]]=D1907,C1907+1,IF(AND(D1907="",D1908=D1904),C1904+1,1)),IF(AND(C1906="",C1907=""),IF(DCalendário6[[#This Row],[Mês]]=D1907,C1907+1,IF(AND(D1907="",D1908=D1905),C1905+1,1)),IF(DCalendário6[[#This Row],[Mês]]=D1907,C1907+1,IF(AND(D1907="",D1908=D1906),C1906+1,1))))))</f>
        <v>16</v>
      </c>
      <c r="D1908" s="14">
        <f>IF(DCalendário6[[#This Row],[Dia Útil]]="","",(MONTH($B1908)))</f>
        <v>3</v>
      </c>
      <c r="E1908" s="14">
        <f t="shared" si="29"/>
        <v>2023</v>
      </c>
      <c r="F1908" s="14">
        <f>MONTH(DCalendário6[[#This Row],[Dia]])</f>
        <v>3</v>
      </c>
      <c r="G1908" s="14" t="str">
        <f>MONTH(DCalendário6[[#This Row],[Dia]])&amp;" - "&amp;DCalendário6[[#This Row],[Ano]]</f>
        <v>3 - 2023</v>
      </c>
      <c r="H1908" s="14">
        <f>IF(DCalendário6[[#This Row],[Dia Útil]]="","",DCalendário6[[#This Row],[Semana Ano]])</f>
        <v>12</v>
      </c>
      <c r="I1908" s="14">
        <f>WEEKNUM(DCalendário6[[#This Row],[Dia]])</f>
        <v>12</v>
      </c>
      <c r="J1908" s="14" cm="1">
        <f t="array" aca="1" ref="J190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908" s="16">
        <f>WEEKDAY(DCalendário6[[#This Row],[Dia]])</f>
        <v>4</v>
      </c>
      <c r="L1908" s="1" t="str">
        <f>IFERROR(VLOOKUP(A1908,Tabela4[],1,0),"")</f>
        <v/>
      </c>
      <c r="M190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45007</v>
      </c>
      <c r="N1908" s="16" t="str">
        <f>IF(DCalendário6[[#This Row],[Dia Útil2]]="Feriado","Feriado",IF(AND(DCalendário6[[#This Row],[Dia Útil]]="",DCalendário6[[#This Row],[Mês Total]]=F1901),N1901+1,IF(DCalendário6[[#This Row],[Dia Útil]]="",1,"")))</f>
        <v/>
      </c>
      <c r="O190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1908" s="16"/>
      <c r="Q1908" s="17"/>
    </row>
    <row r="1909" spans="1:17" x14ac:dyDescent="0.25">
      <c r="A1909" s="1">
        <v>45008</v>
      </c>
      <c r="B1909" s="1">
        <f>IF(AND(DCalendário6[[#This Row],[Dia da semana]]&gt;1,DCalendário6[[#This Row],[Dia da semana]]&lt;7,DCalendário6[[#This Row],[Feriados]]=""),DCalendário6[[#This Row],[Dia]],"")</f>
        <v>45008</v>
      </c>
      <c r="C1909" s="16">
        <f>IF(DCalendário6[[#This Row],[Mês]]="","",IF(AND(C1905="",C1906="",C1907="",C1908=""),IF(DCalendário6[[#This Row],[Mês]]=D1908,C1908+1,IF(AND(D1908="",D1909=D1904),C1904+1,1)),IF(AND(C1906="",C1907="",C1908=""),IF(DCalendário6[[#This Row],[Mês]]=D1908,C1908+1,IF(AND(D1908="",D1909=D1905),C1905+1,1)),IF(AND(C1907="",C1908=""),IF(DCalendário6[[#This Row],[Mês]]=D1908,C1908+1,IF(AND(D1908="",D1909=D1906),C1906+1,1)),IF(DCalendário6[[#This Row],[Mês]]=D1908,C1908+1,IF(AND(D1908="",D1909=D1907),C1907+1,1))))))</f>
        <v>17</v>
      </c>
      <c r="D1909" s="14">
        <f>IF(DCalendário6[[#This Row],[Dia Útil]]="","",(MONTH($B1909)))</f>
        <v>3</v>
      </c>
      <c r="E1909" s="14">
        <f t="shared" si="29"/>
        <v>2023</v>
      </c>
      <c r="F1909" s="14">
        <f>MONTH(DCalendário6[[#This Row],[Dia]])</f>
        <v>3</v>
      </c>
      <c r="G1909" s="14" t="str">
        <f>MONTH(DCalendário6[[#This Row],[Dia]])&amp;" - "&amp;DCalendário6[[#This Row],[Ano]]</f>
        <v>3 - 2023</v>
      </c>
      <c r="H1909" s="14">
        <f>IF(DCalendário6[[#This Row],[Dia Útil]]="","",DCalendário6[[#This Row],[Semana Ano]])</f>
        <v>12</v>
      </c>
      <c r="I1909" s="14">
        <f>WEEKNUM(DCalendário6[[#This Row],[Dia]])</f>
        <v>12</v>
      </c>
      <c r="J1909" s="14" cm="1">
        <f t="array" aca="1" ref="J190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909" s="16">
        <f>WEEKDAY(DCalendário6[[#This Row],[Dia]])</f>
        <v>5</v>
      </c>
      <c r="L1909" s="1" t="str">
        <f>IFERROR(VLOOKUP(A1909,Tabela4[],1,0),"")</f>
        <v/>
      </c>
      <c r="M190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45008</v>
      </c>
      <c r="N1909" s="16" t="str">
        <f>IF(DCalendário6[[#This Row],[Dia Útil2]]="Feriado","Feriado",IF(AND(DCalendário6[[#This Row],[Dia Útil]]="",DCalendário6[[#This Row],[Mês Total]]=F1902),N1902+1,IF(DCalendário6[[#This Row],[Dia Útil]]="",1,"")))</f>
        <v/>
      </c>
      <c r="O190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1909" s="16"/>
      <c r="Q1909" s="17"/>
    </row>
    <row r="1910" spans="1:17" x14ac:dyDescent="0.25">
      <c r="A1910" s="1">
        <v>45009</v>
      </c>
      <c r="B1910" s="1">
        <f>IF(AND(DCalendário6[[#This Row],[Dia da semana]]&gt;1,DCalendário6[[#This Row],[Dia da semana]]&lt;7,DCalendário6[[#This Row],[Feriados]]=""),DCalendário6[[#This Row],[Dia]],"")</f>
        <v>45009</v>
      </c>
      <c r="C1910" s="16">
        <f>IF(DCalendário6[[#This Row],[Mês]]="","",IF(AND(C1906="",C1907="",C1908="",C1909=""),IF(DCalendário6[[#This Row],[Mês]]=D1909,C1909+1,IF(AND(D1909="",D1910=D1905),C1905+1,1)),IF(AND(C1907="",C1908="",C1909=""),IF(DCalendário6[[#This Row],[Mês]]=D1909,C1909+1,IF(AND(D1909="",D1910=D1906),C1906+1,1)),IF(AND(C1908="",C1909=""),IF(DCalendário6[[#This Row],[Mês]]=D1909,C1909+1,IF(AND(D1909="",D1910=D1907),C1907+1,1)),IF(DCalendário6[[#This Row],[Mês]]=D1909,C1909+1,IF(AND(D1909="",D1910=D1908),C1908+1,1))))))</f>
        <v>18</v>
      </c>
      <c r="D1910" s="14">
        <f>IF(DCalendário6[[#This Row],[Dia Útil]]="","",(MONTH($B1910)))</f>
        <v>3</v>
      </c>
      <c r="E1910" s="14">
        <f t="shared" si="29"/>
        <v>2023</v>
      </c>
      <c r="F1910" s="14">
        <f>MONTH(DCalendário6[[#This Row],[Dia]])</f>
        <v>3</v>
      </c>
      <c r="G1910" s="14" t="str">
        <f>MONTH(DCalendário6[[#This Row],[Dia]])&amp;" - "&amp;DCalendário6[[#This Row],[Ano]]</f>
        <v>3 - 2023</v>
      </c>
      <c r="H1910" s="14">
        <f>IF(DCalendário6[[#This Row],[Dia Útil]]="","",DCalendário6[[#This Row],[Semana Ano]])</f>
        <v>12</v>
      </c>
      <c r="I1910" s="14">
        <f>WEEKNUM(DCalendário6[[#This Row],[Dia]])</f>
        <v>12</v>
      </c>
      <c r="J1910" s="14" cm="1">
        <f t="array" aca="1" ref="J191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910" s="16">
        <f>WEEKDAY(DCalendário6[[#This Row],[Dia]])</f>
        <v>6</v>
      </c>
      <c r="L1910" s="1" t="str">
        <f>IFERROR(VLOOKUP(A1910,Tabela4[],1,0),"")</f>
        <v/>
      </c>
      <c r="M191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45009</v>
      </c>
      <c r="N1910" s="16" t="str">
        <f>IF(DCalendário6[[#This Row],[Dia Útil2]]="Feriado","Feriado",IF(AND(DCalendário6[[#This Row],[Dia Útil]]="",DCalendário6[[#This Row],[Mês Total]]=F1903),N1903+1,IF(DCalendário6[[#This Row],[Dia Útil]]="",1,"")))</f>
        <v/>
      </c>
      <c r="O191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1910" s="16"/>
      <c r="Q1910" s="17"/>
    </row>
    <row r="1911" spans="1:17" x14ac:dyDescent="0.25">
      <c r="A1911" s="1">
        <v>45010</v>
      </c>
      <c r="B1911" s="1" t="str">
        <f>IF(AND(DCalendário6[[#This Row],[Dia da semana]]&gt;1,DCalendário6[[#This Row],[Dia da semana]]&lt;7,DCalendário6[[#This Row],[Feriados]]=""),DCalendário6[[#This Row],[Dia]],"")</f>
        <v/>
      </c>
      <c r="C1911" s="16" t="str">
        <f>IF(DCalendário6[[#This Row],[Mês]]="","",IF(AND(C1907="",C1908="",C1909="",C1910=""),IF(DCalendário6[[#This Row],[Mês]]=D1910,C1910+1,IF(AND(D1910="",D1911=D1906),C1906+1,1)),IF(AND(C1908="",C1909="",C1910=""),IF(DCalendário6[[#This Row],[Mês]]=D1910,C1910+1,IF(AND(D1910="",D1911=D1907),C1907+1,1)),IF(AND(C1909="",C1910=""),IF(DCalendário6[[#This Row],[Mês]]=D1910,C1910+1,IF(AND(D1910="",D1911=D1908),C1908+1,1)),IF(DCalendário6[[#This Row],[Mês]]=D1910,C1910+1,IF(AND(D1910="",D1911=D1909),C1909+1,1))))))</f>
        <v/>
      </c>
      <c r="D1911" s="14" t="str">
        <f>IF(DCalendário6[[#This Row],[Dia Útil]]="","",(MONTH($B1911)))</f>
        <v/>
      </c>
      <c r="E1911" s="14">
        <f t="shared" si="29"/>
        <v>2023</v>
      </c>
      <c r="F1911" s="14">
        <f>MONTH(DCalendário6[[#This Row],[Dia]])</f>
        <v>3</v>
      </c>
      <c r="G1911" s="14" t="str">
        <f>MONTH(DCalendário6[[#This Row],[Dia]])&amp;" - "&amp;DCalendário6[[#This Row],[Ano]]</f>
        <v>3 - 2023</v>
      </c>
      <c r="H1911" s="14" t="str">
        <f>IF(DCalendário6[[#This Row],[Dia Útil]]="","",DCalendário6[[#This Row],[Semana Ano]])</f>
        <v/>
      </c>
      <c r="I1911" s="14">
        <f>WEEKNUM(DCalendário6[[#This Row],[Dia]])</f>
        <v>12</v>
      </c>
      <c r="J1911" s="14" cm="1">
        <f t="array" aca="1" ref="J191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911" s="16">
        <f>WEEKDAY(DCalendário6[[#This Row],[Dia]])</f>
        <v>7</v>
      </c>
      <c r="L1911" s="1" t="str">
        <f>IFERROR(VLOOKUP(A1911,Tabela4[],1,0),"")</f>
        <v/>
      </c>
      <c r="M191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911" s="16">
        <f>IF(DCalendário6[[#This Row],[Dia Útil2]]="Feriado","Feriado",IF(AND(DCalendário6[[#This Row],[Dia Útil]]="",DCalendário6[[#This Row],[Mês Total]]=F1904),N1904+1,IF(DCalendário6[[#This Row],[Dia Útil]]="",1,"")))</f>
        <v>4</v>
      </c>
      <c r="O191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1911" s="16"/>
      <c r="Q1911" s="17"/>
    </row>
    <row r="1912" spans="1:17" x14ac:dyDescent="0.25">
      <c r="A1912" s="1">
        <v>45011</v>
      </c>
      <c r="B1912" s="1" t="str">
        <f>IF(AND(DCalendário6[[#This Row],[Dia da semana]]&gt;1,DCalendário6[[#This Row],[Dia da semana]]&lt;7,DCalendário6[[#This Row],[Feriados]]=""),DCalendário6[[#This Row],[Dia]],"")</f>
        <v/>
      </c>
      <c r="C1912" s="16" t="str">
        <f>IF(DCalendário6[[#This Row],[Mês]]="","",IF(AND(C1908="",C1909="",C1910="",C1911=""),IF(DCalendário6[[#This Row],[Mês]]=D1911,C1911+1,IF(AND(D1911="",D1912=D1907),C1907+1,1)),IF(AND(C1909="",C1910="",C1911=""),IF(DCalendário6[[#This Row],[Mês]]=D1911,C1911+1,IF(AND(D1911="",D1912=D1908),C1908+1,1)),IF(AND(C1910="",C1911=""),IF(DCalendário6[[#This Row],[Mês]]=D1911,C1911+1,IF(AND(D1911="",D1912=D1909),C1909+1,1)),IF(DCalendário6[[#This Row],[Mês]]=D1911,C1911+1,IF(AND(D1911="",D1912=D1910),C1910+1,1))))))</f>
        <v/>
      </c>
      <c r="D1912" s="14" t="str">
        <f>IF(DCalendário6[[#This Row],[Dia Útil]]="","",(MONTH($B1912)))</f>
        <v/>
      </c>
      <c r="E1912" s="14">
        <f t="shared" si="29"/>
        <v>2023</v>
      </c>
      <c r="F1912" s="14">
        <f>MONTH(DCalendário6[[#This Row],[Dia]])</f>
        <v>3</v>
      </c>
      <c r="G1912" s="14" t="str">
        <f>MONTH(DCalendário6[[#This Row],[Dia]])&amp;" - "&amp;DCalendário6[[#This Row],[Ano]]</f>
        <v>3 - 2023</v>
      </c>
      <c r="H1912" s="14" t="str">
        <f>IF(DCalendário6[[#This Row],[Dia Útil]]="","",DCalendário6[[#This Row],[Semana Ano]])</f>
        <v/>
      </c>
      <c r="I1912" s="14">
        <f>WEEKNUM(DCalendário6[[#This Row],[Dia]])</f>
        <v>13</v>
      </c>
      <c r="J1912" s="14" cm="1">
        <f t="array" aca="1" ref="J191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912" s="16">
        <f>WEEKDAY(DCalendário6[[#This Row],[Dia]])</f>
        <v>1</v>
      </c>
      <c r="L1912" s="1" t="str">
        <f>IFERROR(VLOOKUP(A1912,Tabela4[],1,0),"")</f>
        <v/>
      </c>
      <c r="M191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912" s="16">
        <f>IF(DCalendário6[[#This Row],[Dia Útil2]]="Feriado","Feriado",IF(AND(DCalendário6[[#This Row],[Dia Útil]]="",DCalendário6[[#This Row],[Mês Total]]=F1905),N1905+1,IF(DCalendário6[[#This Row],[Dia Útil]]="",1,"")))</f>
        <v>4</v>
      </c>
      <c r="O191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1912" s="16"/>
      <c r="Q1912" s="17"/>
    </row>
    <row r="1913" spans="1:17" x14ac:dyDescent="0.25">
      <c r="A1913" s="1">
        <v>45012</v>
      </c>
      <c r="B1913" s="1">
        <f>IF(AND(DCalendário6[[#This Row],[Dia da semana]]&gt;1,DCalendário6[[#This Row],[Dia da semana]]&lt;7,DCalendário6[[#This Row],[Feriados]]=""),DCalendário6[[#This Row],[Dia]],"")</f>
        <v>45012</v>
      </c>
      <c r="C1913" s="16">
        <f>IF(DCalendário6[[#This Row],[Mês]]="","",IF(AND(C1909="",C1910="",C1911="",C1912=""),IF(DCalendário6[[#This Row],[Mês]]=D1912,C1912+1,IF(AND(D1912="",D1913=D1908),C1908+1,1)),IF(AND(C1910="",C1911="",C1912=""),IF(DCalendário6[[#This Row],[Mês]]=D1912,C1912+1,IF(AND(D1912="",D1913=D1909),C1909+1,1)),IF(AND(C1911="",C1912=""),IF(DCalendário6[[#This Row],[Mês]]=D1912,C1912+1,IF(AND(D1912="",D1913=D1910),C1910+1,1)),IF(DCalendário6[[#This Row],[Mês]]=D1912,C1912+1,IF(AND(D1912="",D1913=D1911),C1911+1,1))))))</f>
        <v>19</v>
      </c>
      <c r="D1913" s="14">
        <f>IF(DCalendário6[[#This Row],[Dia Útil]]="","",(MONTH($B1913)))</f>
        <v>3</v>
      </c>
      <c r="E1913" s="14">
        <f t="shared" si="29"/>
        <v>2023</v>
      </c>
      <c r="F1913" s="14">
        <f>MONTH(DCalendário6[[#This Row],[Dia]])</f>
        <v>3</v>
      </c>
      <c r="G1913" s="14" t="str">
        <f>MONTH(DCalendário6[[#This Row],[Dia]])&amp;" - "&amp;DCalendário6[[#This Row],[Ano]]</f>
        <v>3 - 2023</v>
      </c>
      <c r="H1913" s="14">
        <f>IF(DCalendário6[[#This Row],[Dia Útil]]="","",DCalendário6[[#This Row],[Semana Ano]])</f>
        <v>13</v>
      </c>
      <c r="I1913" s="14">
        <f>WEEKNUM(DCalendário6[[#This Row],[Dia]])</f>
        <v>13</v>
      </c>
      <c r="J1913" s="14" cm="1">
        <f t="array" aca="1" ref="J191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913" s="16">
        <f>WEEKDAY(DCalendário6[[#This Row],[Dia]])</f>
        <v>2</v>
      </c>
      <c r="L1913" s="1" t="str">
        <f>IFERROR(VLOOKUP(A1913,Tabela4[],1,0),"")</f>
        <v/>
      </c>
      <c r="M191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45012</v>
      </c>
      <c r="N1913" s="16" t="str">
        <f>IF(DCalendário6[[#This Row],[Dia Útil2]]="Feriado","Feriado",IF(AND(DCalendário6[[#This Row],[Dia Útil]]="",DCalendário6[[#This Row],[Mês Total]]=F1906),N1906+1,IF(DCalendário6[[#This Row],[Dia Útil]]="",1,"")))</f>
        <v/>
      </c>
      <c r="O191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1913" s="16"/>
      <c r="Q1913" s="17"/>
    </row>
    <row r="1914" spans="1:17" x14ac:dyDescent="0.25">
      <c r="A1914" s="1">
        <v>45013</v>
      </c>
      <c r="B1914" s="1">
        <f>IF(AND(DCalendário6[[#This Row],[Dia da semana]]&gt;1,DCalendário6[[#This Row],[Dia da semana]]&lt;7,DCalendário6[[#This Row],[Feriados]]=""),DCalendário6[[#This Row],[Dia]],"")</f>
        <v>45013</v>
      </c>
      <c r="C1914" s="16">
        <f>IF(DCalendário6[[#This Row],[Mês]]="","",IF(AND(C1910="",C1911="",C1912="",C1913=""),IF(DCalendário6[[#This Row],[Mês]]=D1913,C1913+1,IF(AND(D1913="",D1914=D1909),C1909+1,1)),IF(AND(C1911="",C1912="",C1913=""),IF(DCalendário6[[#This Row],[Mês]]=D1913,C1913+1,IF(AND(D1913="",D1914=D1910),C1910+1,1)),IF(AND(C1912="",C1913=""),IF(DCalendário6[[#This Row],[Mês]]=D1913,C1913+1,IF(AND(D1913="",D1914=D1911),C1911+1,1)),IF(DCalendário6[[#This Row],[Mês]]=D1913,C1913+1,IF(AND(D1913="",D1914=D1912),C1912+1,1))))))</f>
        <v>20</v>
      </c>
      <c r="D1914" s="14">
        <f>IF(DCalendário6[[#This Row],[Dia Útil]]="","",(MONTH($B1914)))</f>
        <v>3</v>
      </c>
      <c r="E1914" s="14">
        <f t="shared" si="29"/>
        <v>2023</v>
      </c>
      <c r="F1914" s="14">
        <f>MONTH(DCalendário6[[#This Row],[Dia]])</f>
        <v>3</v>
      </c>
      <c r="G1914" s="14" t="str">
        <f>MONTH(DCalendário6[[#This Row],[Dia]])&amp;" - "&amp;DCalendário6[[#This Row],[Ano]]</f>
        <v>3 - 2023</v>
      </c>
      <c r="H1914" s="14">
        <f>IF(DCalendário6[[#This Row],[Dia Útil]]="","",DCalendário6[[#This Row],[Semana Ano]])</f>
        <v>13</v>
      </c>
      <c r="I1914" s="14">
        <f>WEEKNUM(DCalendário6[[#This Row],[Dia]])</f>
        <v>13</v>
      </c>
      <c r="J1914" s="14" cm="1">
        <f t="array" aca="1" ref="J191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914" s="16">
        <f>WEEKDAY(DCalendário6[[#This Row],[Dia]])</f>
        <v>3</v>
      </c>
      <c r="L1914" s="1" t="str">
        <f>IFERROR(VLOOKUP(A1914,Tabela4[],1,0),"")</f>
        <v/>
      </c>
      <c r="M191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45013</v>
      </c>
      <c r="N1914" s="16" t="str">
        <f>IF(DCalendário6[[#This Row],[Dia Útil2]]="Feriado","Feriado",IF(AND(DCalendário6[[#This Row],[Dia Útil]]="",DCalendário6[[#This Row],[Mês Total]]=F1907),N1907+1,IF(DCalendário6[[#This Row],[Dia Útil]]="",1,"")))</f>
        <v/>
      </c>
      <c r="O191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1914" s="16"/>
      <c r="Q1914" s="17"/>
    </row>
    <row r="1915" spans="1:17" x14ac:dyDescent="0.25">
      <c r="A1915" s="1">
        <v>45014</v>
      </c>
      <c r="B1915" s="1">
        <f>IF(AND(DCalendário6[[#This Row],[Dia da semana]]&gt;1,DCalendário6[[#This Row],[Dia da semana]]&lt;7,DCalendário6[[#This Row],[Feriados]]=""),DCalendário6[[#This Row],[Dia]],"")</f>
        <v>45014</v>
      </c>
      <c r="C1915" s="16">
        <f>IF(DCalendário6[[#This Row],[Mês]]="","",IF(AND(C1911="",C1912="",C1913="",C1914=""),IF(DCalendário6[[#This Row],[Mês]]=D1914,C1914+1,IF(AND(D1914="",D1915=D1910),C1910+1,1)),IF(AND(C1912="",C1913="",C1914=""),IF(DCalendário6[[#This Row],[Mês]]=D1914,C1914+1,IF(AND(D1914="",D1915=D1911),C1911+1,1)),IF(AND(C1913="",C1914=""),IF(DCalendário6[[#This Row],[Mês]]=D1914,C1914+1,IF(AND(D1914="",D1915=D1912),C1912+1,1)),IF(DCalendário6[[#This Row],[Mês]]=D1914,C1914+1,IF(AND(D1914="",D1915=D1913),C1913+1,1))))))</f>
        <v>21</v>
      </c>
      <c r="D1915" s="14">
        <f>IF(DCalendário6[[#This Row],[Dia Útil]]="","",(MONTH($B1915)))</f>
        <v>3</v>
      </c>
      <c r="E1915" s="14">
        <f t="shared" si="29"/>
        <v>2023</v>
      </c>
      <c r="F1915" s="14">
        <f>MONTH(DCalendário6[[#This Row],[Dia]])</f>
        <v>3</v>
      </c>
      <c r="G1915" s="14" t="str">
        <f>MONTH(DCalendário6[[#This Row],[Dia]])&amp;" - "&amp;DCalendário6[[#This Row],[Ano]]</f>
        <v>3 - 2023</v>
      </c>
      <c r="H1915" s="14">
        <f>IF(DCalendário6[[#This Row],[Dia Útil]]="","",DCalendário6[[#This Row],[Semana Ano]])</f>
        <v>13</v>
      </c>
      <c r="I1915" s="14">
        <f>WEEKNUM(DCalendário6[[#This Row],[Dia]])</f>
        <v>13</v>
      </c>
      <c r="J1915" s="14" cm="1">
        <f t="array" aca="1" ref="J191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915" s="16">
        <f>WEEKDAY(DCalendário6[[#This Row],[Dia]])</f>
        <v>4</v>
      </c>
      <c r="L1915" s="1" t="str">
        <f>IFERROR(VLOOKUP(A1915,Tabela4[],1,0),"")</f>
        <v/>
      </c>
      <c r="M191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45014</v>
      </c>
      <c r="N1915" s="16" t="str">
        <f>IF(DCalendário6[[#This Row],[Dia Útil2]]="Feriado","Feriado",IF(AND(DCalendário6[[#This Row],[Dia Útil]]="",DCalendário6[[#This Row],[Mês Total]]=F1908),N1908+1,IF(DCalendário6[[#This Row],[Dia Útil]]="",1,"")))</f>
        <v/>
      </c>
      <c r="O191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21</v>
      </c>
      <c r="P1915" s="16"/>
      <c r="Q1915" s="17"/>
    </row>
    <row r="1916" spans="1:17" x14ac:dyDescent="0.25">
      <c r="A1916" s="1">
        <v>45015</v>
      </c>
      <c r="B1916" s="1">
        <f>IF(AND(DCalendário6[[#This Row],[Dia da semana]]&gt;1,DCalendário6[[#This Row],[Dia da semana]]&lt;7,DCalendário6[[#This Row],[Feriados]]=""),DCalendário6[[#This Row],[Dia]],"")</f>
        <v>45015</v>
      </c>
      <c r="C1916" s="16">
        <f>IF(DCalendário6[[#This Row],[Mês]]="","",IF(AND(C1912="",C1913="",C1914="",C1915=""),IF(DCalendário6[[#This Row],[Mês]]=D1915,C1915+1,IF(AND(D1915="",D1916=D1911),C1911+1,1)),IF(AND(C1913="",C1914="",C1915=""),IF(DCalendário6[[#This Row],[Mês]]=D1915,C1915+1,IF(AND(D1915="",D1916=D1912),C1912+1,1)),IF(AND(C1914="",C1915=""),IF(DCalendário6[[#This Row],[Mês]]=D1915,C1915+1,IF(AND(D1915="",D1916=D1913),C1913+1,1)),IF(DCalendário6[[#This Row],[Mês]]=D1915,C1915+1,IF(AND(D1915="",D1916=D1914),C1914+1,1))))))</f>
        <v>22</v>
      </c>
      <c r="D1916" s="14">
        <f>IF(DCalendário6[[#This Row],[Dia Útil]]="","",(MONTH($B1916)))</f>
        <v>3</v>
      </c>
      <c r="E1916" s="14">
        <f t="shared" si="29"/>
        <v>2023</v>
      </c>
      <c r="F1916" s="14">
        <f>MONTH(DCalendário6[[#This Row],[Dia]])</f>
        <v>3</v>
      </c>
      <c r="G1916" s="14" t="str">
        <f>MONTH(DCalendário6[[#This Row],[Dia]])&amp;" - "&amp;DCalendário6[[#This Row],[Ano]]</f>
        <v>3 - 2023</v>
      </c>
      <c r="H1916" s="14">
        <f>IF(DCalendário6[[#This Row],[Dia Útil]]="","",DCalendário6[[#This Row],[Semana Ano]])</f>
        <v>13</v>
      </c>
      <c r="I1916" s="14">
        <f>WEEKNUM(DCalendário6[[#This Row],[Dia]])</f>
        <v>13</v>
      </c>
      <c r="J1916" s="14" cm="1">
        <f t="array" aca="1" ref="J191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916" s="16">
        <f>WEEKDAY(DCalendário6[[#This Row],[Dia]])</f>
        <v>5</v>
      </c>
      <c r="L1916" s="1" t="str">
        <f>IFERROR(VLOOKUP(A1916,Tabela4[],1,0),"")</f>
        <v/>
      </c>
      <c r="M191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45015</v>
      </c>
      <c r="N1916" s="16" t="str">
        <f>IF(DCalendário6[[#This Row],[Dia Útil2]]="Feriado","Feriado",IF(AND(DCalendário6[[#This Row],[Dia Útil]]="",DCalendário6[[#This Row],[Mês Total]]=F1909),N1909+1,IF(DCalendário6[[#This Row],[Dia Útil]]="",1,"")))</f>
        <v/>
      </c>
      <c r="O191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22</v>
      </c>
      <c r="P1916" s="16"/>
      <c r="Q1916" s="17"/>
    </row>
    <row r="1917" spans="1:17" x14ac:dyDescent="0.25">
      <c r="A1917" s="1">
        <v>45016</v>
      </c>
      <c r="B1917" s="1">
        <f>IF(AND(DCalendário6[[#This Row],[Dia da semana]]&gt;1,DCalendário6[[#This Row],[Dia da semana]]&lt;7,DCalendário6[[#This Row],[Feriados]]=""),DCalendário6[[#This Row],[Dia]],"")</f>
        <v>45016</v>
      </c>
      <c r="C1917" s="16">
        <f>IF(DCalendário6[[#This Row],[Mês]]="","",IF(AND(C1913="",C1914="",C1915="",C1916=""),IF(DCalendário6[[#This Row],[Mês]]=D1916,C1916+1,IF(AND(D1916="",D1917=D1912),C1912+1,1)),IF(AND(C1914="",C1915="",C1916=""),IF(DCalendário6[[#This Row],[Mês]]=D1916,C1916+1,IF(AND(D1916="",D1917=D1913),C1913+1,1)),IF(AND(C1915="",C1916=""),IF(DCalendário6[[#This Row],[Mês]]=D1916,C1916+1,IF(AND(D1916="",D1917=D1914),C1914+1,1)),IF(DCalendário6[[#This Row],[Mês]]=D1916,C1916+1,IF(AND(D1916="",D1917=D1915),C1915+1,1))))))</f>
        <v>23</v>
      </c>
      <c r="D1917" s="14">
        <f>IF(DCalendário6[[#This Row],[Dia Útil]]="","",(MONTH($B1917)))</f>
        <v>3</v>
      </c>
      <c r="E1917" s="14">
        <f t="shared" si="29"/>
        <v>2023</v>
      </c>
      <c r="F1917" s="14">
        <f>MONTH(DCalendário6[[#This Row],[Dia]])</f>
        <v>3</v>
      </c>
      <c r="G1917" s="14" t="str">
        <f>MONTH(DCalendário6[[#This Row],[Dia]])&amp;" - "&amp;DCalendário6[[#This Row],[Ano]]</f>
        <v>3 - 2023</v>
      </c>
      <c r="H1917" s="14">
        <f>IF(DCalendário6[[#This Row],[Dia Útil]]="","",DCalendário6[[#This Row],[Semana Ano]])</f>
        <v>13</v>
      </c>
      <c r="I1917" s="14">
        <f>WEEKNUM(DCalendário6[[#This Row],[Dia]])</f>
        <v>13</v>
      </c>
      <c r="J1917" s="14" cm="1">
        <f t="array" aca="1" ref="J191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917" s="16">
        <f>WEEKDAY(DCalendário6[[#This Row],[Dia]])</f>
        <v>6</v>
      </c>
      <c r="L1917" s="1" t="str">
        <f>IFERROR(VLOOKUP(A1917,Tabela4[],1,0),"")</f>
        <v/>
      </c>
      <c r="M191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45016</v>
      </c>
      <c r="N1917" s="16" t="str">
        <f>IF(DCalendário6[[#This Row],[Dia Útil2]]="Feriado","Feriado",IF(AND(DCalendário6[[#This Row],[Dia Útil]]="",DCalendário6[[#This Row],[Mês Total]]=F1910),N1910+1,IF(DCalendário6[[#This Row],[Dia Útil]]="",1,"")))</f>
        <v/>
      </c>
      <c r="O191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23</v>
      </c>
      <c r="P1917" s="16"/>
      <c r="Q1917" s="17"/>
    </row>
    <row r="1918" spans="1:17" x14ac:dyDescent="0.25">
      <c r="A1918" s="1">
        <v>45017</v>
      </c>
      <c r="B1918" s="1" t="str">
        <f>IF(AND(DCalendário6[[#This Row],[Dia da semana]]&gt;1,DCalendário6[[#This Row],[Dia da semana]]&lt;7,DCalendário6[[#This Row],[Feriados]]=""),DCalendário6[[#This Row],[Dia]],"")</f>
        <v/>
      </c>
      <c r="C1918" s="16" t="str">
        <f>IF(DCalendário6[[#This Row],[Mês]]="","",IF(AND(C1914="",C1915="",C1916="",C1917=""),IF(DCalendário6[[#This Row],[Mês]]=D1917,C1917+1,IF(AND(D1917="",D1918=D1913),C1913+1,1)),IF(AND(C1915="",C1916="",C1917=""),IF(DCalendário6[[#This Row],[Mês]]=D1917,C1917+1,IF(AND(D1917="",D1918=D1914),C1914+1,1)),IF(AND(C1916="",C1917=""),IF(DCalendário6[[#This Row],[Mês]]=D1917,C1917+1,IF(AND(D1917="",D1918=D1915),C1915+1,1)),IF(DCalendário6[[#This Row],[Mês]]=D1917,C1917+1,IF(AND(D1917="",D1918=D1916),C1916+1,1))))))</f>
        <v/>
      </c>
      <c r="D1918" s="14" t="str">
        <f>IF(DCalendário6[[#This Row],[Dia Útil]]="","",(MONTH($B1918)))</f>
        <v/>
      </c>
      <c r="E1918" s="14">
        <f t="shared" si="29"/>
        <v>2023</v>
      </c>
      <c r="F1918" s="14">
        <f>MONTH(DCalendário6[[#This Row],[Dia]])</f>
        <v>4</v>
      </c>
      <c r="G1918" s="14" t="str">
        <f>MONTH(DCalendário6[[#This Row],[Dia]])&amp;" - "&amp;DCalendário6[[#This Row],[Ano]]</f>
        <v>4 - 2023</v>
      </c>
      <c r="H1918" s="14" t="str">
        <f>IF(DCalendário6[[#This Row],[Dia Útil]]="","",DCalendário6[[#This Row],[Semana Ano]])</f>
        <v/>
      </c>
      <c r="I1918" s="14">
        <f>WEEKNUM(DCalendário6[[#This Row],[Dia]])</f>
        <v>13</v>
      </c>
      <c r="J1918" s="14" cm="1">
        <f t="array" aca="1" ref="J191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918" s="16">
        <f>WEEKDAY(DCalendário6[[#This Row],[Dia]])</f>
        <v>7</v>
      </c>
      <c r="L1918" s="1" t="str">
        <f>IFERROR(VLOOKUP(A1918,Tabela4[],1,0),"")</f>
        <v/>
      </c>
      <c r="M191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918" s="16">
        <f>IF(DCalendário6[[#This Row],[Dia Útil2]]="Feriado","Feriado",IF(AND(DCalendário6[[#This Row],[Dia Útil]]="",DCalendário6[[#This Row],[Mês Total]]=F1911),N1911+1,IF(DCalendário6[[#This Row],[Dia Útil]]="",1,"")))</f>
        <v>1</v>
      </c>
      <c r="O191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1918" s="16"/>
      <c r="Q1918" s="17"/>
    </row>
    <row r="1919" spans="1:17" x14ac:dyDescent="0.25">
      <c r="A1919" s="1">
        <v>45018</v>
      </c>
      <c r="B1919" s="1" t="str">
        <f>IF(AND(DCalendário6[[#This Row],[Dia da semana]]&gt;1,DCalendário6[[#This Row],[Dia da semana]]&lt;7,DCalendário6[[#This Row],[Feriados]]=""),DCalendário6[[#This Row],[Dia]],"")</f>
        <v/>
      </c>
      <c r="C1919" s="16" t="str">
        <f>IF(DCalendário6[[#This Row],[Mês]]="","",IF(AND(C1915="",C1916="",C1917="",C1918=""),IF(DCalendário6[[#This Row],[Mês]]=D1918,C1918+1,IF(AND(D1918="",D1919=D1914),C1914+1,1)),IF(AND(C1916="",C1917="",C1918=""),IF(DCalendário6[[#This Row],[Mês]]=D1918,C1918+1,IF(AND(D1918="",D1919=D1915),C1915+1,1)),IF(AND(C1917="",C1918=""),IF(DCalendário6[[#This Row],[Mês]]=D1918,C1918+1,IF(AND(D1918="",D1919=D1916),C1916+1,1)),IF(DCalendário6[[#This Row],[Mês]]=D1918,C1918+1,IF(AND(D1918="",D1919=D1917),C1917+1,1))))))</f>
        <v/>
      </c>
      <c r="D1919" s="14" t="str">
        <f>IF(DCalendário6[[#This Row],[Dia Útil]]="","",(MONTH($B1919)))</f>
        <v/>
      </c>
      <c r="E1919" s="14">
        <f t="shared" si="29"/>
        <v>2023</v>
      </c>
      <c r="F1919" s="14">
        <f>MONTH(DCalendário6[[#This Row],[Dia]])</f>
        <v>4</v>
      </c>
      <c r="G1919" s="14" t="str">
        <f>MONTH(DCalendário6[[#This Row],[Dia]])&amp;" - "&amp;DCalendário6[[#This Row],[Ano]]</f>
        <v>4 - 2023</v>
      </c>
      <c r="H1919" s="14" t="str">
        <f>IF(DCalendário6[[#This Row],[Dia Útil]]="","",DCalendário6[[#This Row],[Semana Ano]])</f>
        <v/>
      </c>
      <c r="I1919" s="14">
        <f>WEEKNUM(DCalendário6[[#This Row],[Dia]])</f>
        <v>14</v>
      </c>
      <c r="J1919" s="14" cm="1">
        <f t="array" aca="1" ref="J191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919" s="16">
        <f>WEEKDAY(DCalendário6[[#This Row],[Dia]])</f>
        <v>1</v>
      </c>
      <c r="L1919" s="1" t="str">
        <f>IFERROR(VLOOKUP(A1919,Tabela4[],1,0),"")</f>
        <v/>
      </c>
      <c r="M191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919" s="16">
        <f>IF(DCalendário6[[#This Row],[Dia Útil2]]="Feriado","Feriado",IF(AND(DCalendário6[[#This Row],[Dia Útil]]="",DCalendário6[[#This Row],[Mês Total]]=F1912),N1912+1,IF(DCalendário6[[#This Row],[Dia Útil]]="",1,"")))</f>
        <v>1</v>
      </c>
      <c r="O191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1919" s="16"/>
      <c r="Q1919" s="17"/>
    </row>
    <row r="1920" spans="1:17" x14ac:dyDescent="0.25">
      <c r="A1920" s="1">
        <v>45019</v>
      </c>
      <c r="B1920" s="1">
        <f>IF(AND(DCalendário6[[#This Row],[Dia da semana]]&gt;1,DCalendário6[[#This Row],[Dia da semana]]&lt;7,DCalendário6[[#This Row],[Feriados]]=""),DCalendário6[[#This Row],[Dia]],"")</f>
        <v>45019</v>
      </c>
      <c r="C1920" s="16">
        <f>IF(DCalendário6[[#This Row],[Mês]]="","",IF(AND(C1916="",C1917="",C1918="",C1919=""),IF(DCalendário6[[#This Row],[Mês]]=D1919,C1919+1,IF(AND(D1919="",D1920=D1915),C1915+1,1)),IF(AND(C1917="",C1918="",C1919=""),IF(DCalendário6[[#This Row],[Mês]]=D1919,C1919+1,IF(AND(D1919="",D1920=D1916),C1916+1,1)),IF(AND(C1918="",C1919=""),IF(DCalendário6[[#This Row],[Mês]]=D1919,C1919+1,IF(AND(D1919="",D1920=D1917),C1917+1,1)),IF(DCalendário6[[#This Row],[Mês]]=D1919,C1919+1,IF(AND(D1919="",D1920=D1918),C1918+1,1))))))</f>
        <v>1</v>
      </c>
      <c r="D1920" s="14">
        <f>IF(DCalendário6[[#This Row],[Dia Útil]]="","",(MONTH($B1920)))</f>
        <v>4</v>
      </c>
      <c r="E1920" s="14">
        <f t="shared" si="29"/>
        <v>2023</v>
      </c>
      <c r="F1920" s="14">
        <f>MONTH(DCalendário6[[#This Row],[Dia]])</f>
        <v>4</v>
      </c>
      <c r="G1920" s="14" t="str">
        <f>MONTH(DCalendário6[[#This Row],[Dia]])&amp;" - "&amp;DCalendário6[[#This Row],[Ano]]</f>
        <v>4 - 2023</v>
      </c>
      <c r="H1920" s="14">
        <f>IF(DCalendário6[[#This Row],[Dia Útil]]="","",DCalendário6[[#This Row],[Semana Ano]])</f>
        <v>14</v>
      </c>
      <c r="I1920" s="14">
        <f>WEEKNUM(DCalendário6[[#This Row],[Dia]])</f>
        <v>14</v>
      </c>
      <c r="J1920" s="14" cm="1">
        <f t="array" aca="1" ref="J192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920" s="16">
        <f>WEEKDAY(DCalendário6[[#This Row],[Dia]])</f>
        <v>2</v>
      </c>
      <c r="L1920" s="1" t="str">
        <f>IFERROR(VLOOKUP(A1920,Tabela4[],1,0),"")</f>
        <v/>
      </c>
      <c r="M192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45019</v>
      </c>
      <c r="N1920" s="16" t="str">
        <f>IF(DCalendário6[[#This Row],[Dia Útil2]]="Feriado","Feriado",IF(AND(DCalendário6[[#This Row],[Dia Útil]]="",DCalendário6[[#This Row],[Mês Total]]=F1913),N1913+1,IF(DCalendário6[[#This Row],[Dia Útil]]="",1,"")))</f>
        <v/>
      </c>
      <c r="O192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1920" s="16"/>
      <c r="Q1920" s="17"/>
    </row>
    <row r="1921" spans="1:17" x14ac:dyDescent="0.25">
      <c r="A1921" s="1">
        <v>45020</v>
      </c>
      <c r="B1921" s="1">
        <f>IF(AND(DCalendário6[[#This Row],[Dia da semana]]&gt;1,DCalendário6[[#This Row],[Dia da semana]]&lt;7,DCalendário6[[#This Row],[Feriados]]=""),DCalendário6[[#This Row],[Dia]],"")</f>
        <v>45020</v>
      </c>
      <c r="C1921" s="16">
        <f>IF(DCalendário6[[#This Row],[Mês]]="","",IF(AND(C1917="",C1918="",C1919="",C1920=""),IF(DCalendário6[[#This Row],[Mês]]=D1920,C1920+1,IF(AND(D1920="",D1921=D1916),C1916+1,1)),IF(AND(C1918="",C1919="",C1920=""),IF(DCalendário6[[#This Row],[Mês]]=D1920,C1920+1,IF(AND(D1920="",D1921=D1917),C1917+1,1)),IF(AND(C1919="",C1920=""),IF(DCalendário6[[#This Row],[Mês]]=D1920,C1920+1,IF(AND(D1920="",D1921=D1918),C1918+1,1)),IF(DCalendário6[[#This Row],[Mês]]=D1920,C1920+1,IF(AND(D1920="",D1921=D1919),C1919+1,1))))))</f>
        <v>2</v>
      </c>
      <c r="D1921" s="14">
        <f>IF(DCalendário6[[#This Row],[Dia Útil]]="","",(MONTH($B1921)))</f>
        <v>4</v>
      </c>
      <c r="E1921" s="14">
        <f t="shared" si="29"/>
        <v>2023</v>
      </c>
      <c r="F1921" s="14">
        <f>MONTH(DCalendário6[[#This Row],[Dia]])</f>
        <v>4</v>
      </c>
      <c r="G1921" s="14" t="str">
        <f>MONTH(DCalendário6[[#This Row],[Dia]])&amp;" - "&amp;DCalendário6[[#This Row],[Ano]]</f>
        <v>4 - 2023</v>
      </c>
      <c r="H1921" s="14">
        <f>IF(DCalendário6[[#This Row],[Dia Útil]]="","",DCalendário6[[#This Row],[Semana Ano]])</f>
        <v>14</v>
      </c>
      <c r="I1921" s="14">
        <f>WEEKNUM(DCalendário6[[#This Row],[Dia]])</f>
        <v>14</v>
      </c>
      <c r="J1921" s="14" cm="1">
        <f t="array" aca="1" ref="J192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921" s="16">
        <f>WEEKDAY(DCalendário6[[#This Row],[Dia]])</f>
        <v>3</v>
      </c>
      <c r="L1921" s="1" t="str">
        <f>IFERROR(VLOOKUP(A1921,Tabela4[],1,0),"")</f>
        <v/>
      </c>
      <c r="M192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45020</v>
      </c>
      <c r="N1921" s="16" t="str">
        <f>IF(DCalendário6[[#This Row],[Dia Útil2]]="Feriado","Feriado",IF(AND(DCalendário6[[#This Row],[Dia Útil]]="",DCalendário6[[#This Row],[Mês Total]]=F1914),N1914+1,IF(DCalendário6[[#This Row],[Dia Útil]]="",1,"")))</f>
        <v/>
      </c>
      <c r="O192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1921" s="16"/>
      <c r="Q1921" s="17"/>
    </row>
    <row r="1922" spans="1:17" x14ac:dyDescent="0.25">
      <c r="A1922" s="1">
        <v>45021</v>
      </c>
      <c r="B1922" s="1">
        <f>IF(AND(DCalendário6[[#This Row],[Dia da semana]]&gt;1,DCalendário6[[#This Row],[Dia da semana]]&lt;7,DCalendário6[[#This Row],[Feriados]]=""),DCalendário6[[#This Row],[Dia]],"")</f>
        <v>45021</v>
      </c>
      <c r="C1922" s="16">
        <f>IF(DCalendário6[[#This Row],[Mês]]="","",IF(AND(C1918="",C1919="",C1920="",C1921=""),IF(DCalendário6[[#This Row],[Mês]]=D1921,C1921+1,IF(AND(D1921="",D1922=D1917),C1917+1,1)),IF(AND(C1919="",C1920="",C1921=""),IF(DCalendário6[[#This Row],[Mês]]=D1921,C1921+1,IF(AND(D1921="",D1922=D1918),C1918+1,1)),IF(AND(C1920="",C1921=""),IF(DCalendário6[[#This Row],[Mês]]=D1921,C1921+1,IF(AND(D1921="",D1922=D1919),C1919+1,1)),IF(DCalendário6[[#This Row],[Mês]]=D1921,C1921+1,IF(AND(D1921="",D1922=D1920),C1920+1,1))))))</f>
        <v>3</v>
      </c>
      <c r="D1922" s="14">
        <f>IF(DCalendário6[[#This Row],[Dia Útil]]="","",(MONTH($B1922)))</f>
        <v>4</v>
      </c>
      <c r="E1922" s="14">
        <f t="shared" ref="E1922:E1985" si="30">YEAR($A1922)</f>
        <v>2023</v>
      </c>
      <c r="F1922" s="14">
        <f>MONTH(DCalendário6[[#This Row],[Dia]])</f>
        <v>4</v>
      </c>
      <c r="G1922" s="14" t="str">
        <f>MONTH(DCalendário6[[#This Row],[Dia]])&amp;" - "&amp;DCalendário6[[#This Row],[Ano]]</f>
        <v>4 - 2023</v>
      </c>
      <c r="H1922" s="14">
        <f>IF(DCalendário6[[#This Row],[Dia Útil]]="","",DCalendário6[[#This Row],[Semana Ano]])</f>
        <v>14</v>
      </c>
      <c r="I1922" s="14">
        <f>WEEKNUM(DCalendário6[[#This Row],[Dia]])</f>
        <v>14</v>
      </c>
      <c r="J1922" s="14" cm="1">
        <f t="array" aca="1" ref="J192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922" s="16">
        <f>WEEKDAY(DCalendário6[[#This Row],[Dia]])</f>
        <v>4</v>
      </c>
      <c r="L1922" s="1" t="str">
        <f>IFERROR(VLOOKUP(A1922,Tabela4[],1,0),"")</f>
        <v/>
      </c>
      <c r="M192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45021</v>
      </c>
      <c r="N1922" s="16" t="str">
        <f>IF(DCalendário6[[#This Row],[Dia Útil2]]="Feriado","Feriado",IF(AND(DCalendário6[[#This Row],[Dia Útil]]="",DCalendário6[[#This Row],[Mês Total]]=F1915),N1915+1,IF(DCalendário6[[#This Row],[Dia Útil]]="",1,"")))</f>
        <v/>
      </c>
      <c r="O192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1922" s="16"/>
      <c r="Q1922" s="17"/>
    </row>
    <row r="1923" spans="1:17" x14ac:dyDescent="0.25">
      <c r="A1923" s="1">
        <v>45022</v>
      </c>
      <c r="B1923" s="1">
        <f>IF(AND(DCalendário6[[#This Row],[Dia da semana]]&gt;1,DCalendário6[[#This Row],[Dia da semana]]&lt;7,DCalendário6[[#This Row],[Feriados]]=""),DCalendário6[[#This Row],[Dia]],"")</f>
        <v>45022</v>
      </c>
      <c r="C1923" s="16">
        <f>IF(DCalendário6[[#This Row],[Mês]]="","",IF(AND(C1919="",C1920="",C1921="",C1922=""),IF(DCalendário6[[#This Row],[Mês]]=D1922,C1922+1,IF(AND(D1922="",D1923=D1918),C1918+1,1)),IF(AND(C1920="",C1921="",C1922=""),IF(DCalendário6[[#This Row],[Mês]]=D1922,C1922+1,IF(AND(D1922="",D1923=D1919),C1919+1,1)),IF(AND(C1921="",C1922=""),IF(DCalendário6[[#This Row],[Mês]]=D1922,C1922+1,IF(AND(D1922="",D1923=D1920),C1920+1,1)),IF(DCalendário6[[#This Row],[Mês]]=D1922,C1922+1,IF(AND(D1922="",D1923=D1921),C1921+1,1))))))</f>
        <v>4</v>
      </c>
      <c r="D1923" s="14">
        <f>IF(DCalendário6[[#This Row],[Dia Útil]]="","",(MONTH($B1923)))</f>
        <v>4</v>
      </c>
      <c r="E1923" s="14">
        <f t="shared" si="30"/>
        <v>2023</v>
      </c>
      <c r="F1923" s="14">
        <f>MONTH(DCalendário6[[#This Row],[Dia]])</f>
        <v>4</v>
      </c>
      <c r="G1923" s="14" t="str">
        <f>MONTH(DCalendário6[[#This Row],[Dia]])&amp;" - "&amp;DCalendário6[[#This Row],[Ano]]</f>
        <v>4 - 2023</v>
      </c>
      <c r="H1923" s="14">
        <f>IF(DCalendário6[[#This Row],[Dia Útil]]="","",DCalendário6[[#This Row],[Semana Ano]])</f>
        <v>14</v>
      </c>
      <c r="I1923" s="14">
        <f>WEEKNUM(DCalendário6[[#This Row],[Dia]])</f>
        <v>14</v>
      </c>
      <c r="J1923" s="14" cm="1">
        <f t="array" aca="1" ref="J192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923" s="16">
        <f>WEEKDAY(DCalendário6[[#This Row],[Dia]])</f>
        <v>5</v>
      </c>
      <c r="L1923" s="1" t="str">
        <f>IFERROR(VLOOKUP(A1923,Tabela4[],1,0),"")</f>
        <v/>
      </c>
      <c r="M192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45022</v>
      </c>
      <c r="N1923" s="16" t="str">
        <f>IF(DCalendário6[[#This Row],[Dia Útil2]]="Feriado","Feriado",IF(AND(DCalendário6[[#This Row],[Dia Útil]]="",DCalendário6[[#This Row],[Mês Total]]=F1916),N1916+1,IF(DCalendário6[[#This Row],[Dia Útil]]="",1,"")))</f>
        <v/>
      </c>
      <c r="O192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1923" s="16"/>
      <c r="Q1923" s="17"/>
    </row>
    <row r="1924" spans="1:17" x14ac:dyDescent="0.25">
      <c r="A1924" s="1">
        <v>45023</v>
      </c>
      <c r="B1924" s="1" t="str">
        <f>IF(AND(DCalendário6[[#This Row],[Dia da semana]]&gt;1,DCalendário6[[#This Row],[Dia da semana]]&lt;7,DCalendário6[[#This Row],[Feriados]]=""),DCalendário6[[#This Row],[Dia]],"")</f>
        <v/>
      </c>
      <c r="C1924" s="16" t="str">
        <f>IF(DCalendário6[[#This Row],[Mês]]="","",IF(AND(C1920="",C1921="",C1922="",C1923=""),IF(DCalendário6[[#This Row],[Mês]]=D1923,C1923+1,IF(AND(D1923="",D1924=D1919),C1919+1,1)),IF(AND(C1921="",C1922="",C1923=""),IF(DCalendário6[[#This Row],[Mês]]=D1923,C1923+1,IF(AND(D1923="",D1924=D1920),C1920+1,1)),IF(AND(C1922="",C1923=""),IF(DCalendário6[[#This Row],[Mês]]=D1923,C1923+1,IF(AND(D1923="",D1924=D1921),C1921+1,1)),IF(DCalendário6[[#This Row],[Mês]]=D1923,C1923+1,IF(AND(D1923="",D1924=D1922),C1922+1,1))))))</f>
        <v/>
      </c>
      <c r="D1924" s="14" t="str">
        <f>IF(DCalendário6[[#This Row],[Dia Útil]]="","",(MONTH($B1924)))</f>
        <v/>
      </c>
      <c r="E1924" s="14">
        <f t="shared" si="30"/>
        <v>2023</v>
      </c>
      <c r="F1924" s="14">
        <f>MONTH(DCalendário6[[#This Row],[Dia]])</f>
        <v>4</v>
      </c>
      <c r="G1924" s="14" t="str">
        <f>MONTH(DCalendário6[[#This Row],[Dia]])&amp;" - "&amp;DCalendário6[[#This Row],[Ano]]</f>
        <v>4 - 2023</v>
      </c>
      <c r="H1924" s="14" t="str">
        <f>IF(DCalendário6[[#This Row],[Dia Útil]]="","",DCalendário6[[#This Row],[Semana Ano]])</f>
        <v/>
      </c>
      <c r="I1924" s="14">
        <f>WEEKNUM(DCalendário6[[#This Row],[Dia]])</f>
        <v>14</v>
      </c>
      <c r="J1924" s="14" cm="1">
        <f t="array" aca="1" ref="J192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924" s="16">
        <f>WEEKDAY(DCalendário6[[#This Row],[Dia]])</f>
        <v>6</v>
      </c>
      <c r="L1924" s="1">
        <f>IFERROR(VLOOKUP(A1924,Tabela4[],1,0),"")</f>
        <v>45023</v>
      </c>
      <c r="M192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1924" s="16" t="str">
        <f>IF(DCalendário6[[#This Row],[Dia Útil2]]="Feriado","Feriado",IF(AND(DCalendário6[[#This Row],[Dia Útil]]="",DCalendário6[[#This Row],[Mês Total]]=F1917),N1917+1,IF(DCalendário6[[#This Row],[Dia Útil]]="",1,"")))</f>
        <v>Feriado</v>
      </c>
      <c r="O192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1924" s="16"/>
      <c r="Q1924" s="17"/>
    </row>
    <row r="1925" spans="1:17" x14ac:dyDescent="0.25">
      <c r="A1925" s="1">
        <v>45024</v>
      </c>
      <c r="B1925" s="1" t="str">
        <f>IF(AND(DCalendário6[[#This Row],[Dia da semana]]&gt;1,DCalendário6[[#This Row],[Dia da semana]]&lt;7,DCalendário6[[#This Row],[Feriados]]=""),DCalendário6[[#This Row],[Dia]],"")</f>
        <v/>
      </c>
      <c r="C1925" s="16" t="str">
        <f>IF(DCalendário6[[#This Row],[Mês]]="","",IF(AND(C1921="",C1922="",C1923="",C1924=""),IF(DCalendário6[[#This Row],[Mês]]=D1924,C1924+1,IF(AND(D1924="",D1925=D1920),C1920+1,1)),IF(AND(C1922="",C1923="",C1924=""),IF(DCalendário6[[#This Row],[Mês]]=D1924,C1924+1,IF(AND(D1924="",D1925=D1921),C1921+1,1)),IF(AND(C1923="",C1924=""),IF(DCalendário6[[#This Row],[Mês]]=D1924,C1924+1,IF(AND(D1924="",D1925=D1922),C1922+1,1)),IF(DCalendário6[[#This Row],[Mês]]=D1924,C1924+1,IF(AND(D1924="",D1925=D1923),C1923+1,1))))))</f>
        <v/>
      </c>
      <c r="D1925" s="14" t="str">
        <f>IF(DCalendário6[[#This Row],[Dia Útil]]="","",(MONTH($B1925)))</f>
        <v/>
      </c>
      <c r="E1925" s="14">
        <f t="shared" si="30"/>
        <v>2023</v>
      </c>
      <c r="F1925" s="14">
        <f>MONTH(DCalendário6[[#This Row],[Dia]])</f>
        <v>4</v>
      </c>
      <c r="G1925" s="14" t="str">
        <f>MONTH(DCalendário6[[#This Row],[Dia]])&amp;" - "&amp;DCalendário6[[#This Row],[Ano]]</f>
        <v>4 - 2023</v>
      </c>
      <c r="H1925" s="14" t="str">
        <f>IF(DCalendário6[[#This Row],[Dia Útil]]="","",DCalendário6[[#This Row],[Semana Ano]])</f>
        <v/>
      </c>
      <c r="I1925" s="14">
        <f>WEEKNUM(DCalendário6[[#This Row],[Dia]])</f>
        <v>14</v>
      </c>
      <c r="J1925" s="14" cm="1">
        <f t="array" aca="1" ref="J192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925" s="16">
        <f>WEEKDAY(DCalendário6[[#This Row],[Dia]])</f>
        <v>7</v>
      </c>
      <c r="L1925" s="1" t="str">
        <f>IFERROR(VLOOKUP(A1925,Tabela4[],1,0),"")</f>
        <v/>
      </c>
      <c r="M192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925" s="16">
        <f>IF(DCalendário6[[#This Row],[Dia Útil2]]="Feriado","Feriado",IF(AND(DCalendário6[[#This Row],[Dia Útil]]="",DCalendário6[[#This Row],[Mês Total]]=F1918),N1918+1,IF(DCalendário6[[#This Row],[Dia Útil]]="",1,"")))</f>
        <v>2</v>
      </c>
      <c r="O192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1925" s="16"/>
      <c r="Q1925" s="17"/>
    </row>
    <row r="1926" spans="1:17" x14ac:dyDescent="0.25">
      <c r="A1926" s="1">
        <v>45025</v>
      </c>
      <c r="B1926" s="1" t="str">
        <f>IF(AND(DCalendário6[[#This Row],[Dia da semana]]&gt;1,DCalendário6[[#This Row],[Dia da semana]]&lt;7,DCalendário6[[#This Row],[Feriados]]=""),DCalendário6[[#This Row],[Dia]],"")</f>
        <v/>
      </c>
      <c r="C1926" s="16" t="str">
        <f>IF(DCalendário6[[#This Row],[Mês]]="","",IF(AND(C1922="",C1923="",C1924="",C1925=""),IF(DCalendário6[[#This Row],[Mês]]=D1925,C1925+1,IF(AND(D1925="",D1926=D1921),C1921+1,1)),IF(AND(C1923="",C1924="",C1925=""),IF(DCalendário6[[#This Row],[Mês]]=D1925,C1925+1,IF(AND(D1925="",D1926=D1922),C1922+1,1)),IF(AND(C1924="",C1925=""),IF(DCalendário6[[#This Row],[Mês]]=D1925,C1925+1,IF(AND(D1925="",D1926=D1923),C1923+1,1)),IF(DCalendário6[[#This Row],[Mês]]=D1925,C1925+1,IF(AND(D1925="",D1926=D1924),C1924+1,1))))))</f>
        <v/>
      </c>
      <c r="D1926" s="14" t="str">
        <f>IF(DCalendário6[[#This Row],[Dia Útil]]="","",(MONTH($B1926)))</f>
        <v/>
      </c>
      <c r="E1926" s="14">
        <f t="shared" si="30"/>
        <v>2023</v>
      </c>
      <c r="F1926" s="14">
        <f>MONTH(DCalendário6[[#This Row],[Dia]])</f>
        <v>4</v>
      </c>
      <c r="G1926" s="14" t="str">
        <f>MONTH(DCalendário6[[#This Row],[Dia]])&amp;" - "&amp;DCalendário6[[#This Row],[Ano]]</f>
        <v>4 - 2023</v>
      </c>
      <c r="H1926" s="14" t="str">
        <f>IF(DCalendário6[[#This Row],[Dia Útil]]="","",DCalendário6[[#This Row],[Semana Ano]])</f>
        <v/>
      </c>
      <c r="I1926" s="14">
        <f>WEEKNUM(DCalendário6[[#This Row],[Dia]])</f>
        <v>15</v>
      </c>
      <c r="J1926" s="14" cm="1">
        <f t="array" aca="1" ref="J192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926" s="16">
        <f>WEEKDAY(DCalendário6[[#This Row],[Dia]])</f>
        <v>1</v>
      </c>
      <c r="L1926" s="1" t="str">
        <f>IFERROR(VLOOKUP(A1926,Tabela4[],1,0),"")</f>
        <v/>
      </c>
      <c r="M192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926" s="16">
        <f>IF(DCalendário6[[#This Row],[Dia Útil2]]="Feriado","Feriado",IF(AND(DCalendário6[[#This Row],[Dia Útil]]="",DCalendário6[[#This Row],[Mês Total]]=F1919),N1919+1,IF(DCalendário6[[#This Row],[Dia Útil]]="",1,"")))</f>
        <v>2</v>
      </c>
      <c r="O192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1926" s="16"/>
      <c r="Q1926" s="17"/>
    </row>
    <row r="1927" spans="1:17" x14ac:dyDescent="0.25">
      <c r="A1927" s="1">
        <v>45026</v>
      </c>
      <c r="B1927" s="1">
        <f>IF(AND(DCalendário6[[#This Row],[Dia da semana]]&gt;1,DCalendário6[[#This Row],[Dia da semana]]&lt;7,DCalendário6[[#This Row],[Feriados]]=""),DCalendário6[[#This Row],[Dia]],"")</f>
        <v>45026</v>
      </c>
      <c r="C1927" s="16">
        <f>IF(DCalendário6[[#This Row],[Mês]]="","",IF(AND(C1923="",C1924="",C1925="",C1926=""),IF(DCalendário6[[#This Row],[Mês]]=D1926,C1926+1,IF(AND(D1926="",D1927=D1922),C1922+1,1)),IF(AND(C1924="",C1925="",C1926=""),IF(DCalendário6[[#This Row],[Mês]]=D1926,C1926+1,IF(AND(D1926="",D1927=D1923),C1923+1,1)),IF(AND(C1925="",C1926=""),IF(DCalendário6[[#This Row],[Mês]]=D1926,C1926+1,IF(AND(D1926="",D1927=D1924),C1924+1,1)),IF(DCalendário6[[#This Row],[Mês]]=D1926,C1926+1,IF(AND(D1926="",D1927=D1925),C1925+1,1))))))</f>
        <v>5</v>
      </c>
      <c r="D1927" s="14">
        <f>IF(DCalendário6[[#This Row],[Dia Útil]]="","",(MONTH($B1927)))</f>
        <v>4</v>
      </c>
      <c r="E1927" s="14">
        <f t="shared" si="30"/>
        <v>2023</v>
      </c>
      <c r="F1927" s="14">
        <f>MONTH(DCalendário6[[#This Row],[Dia]])</f>
        <v>4</v>
      </c>
      <c r="G1927" s="14" t="str">
        <f>MONTH(DCalendário6[[#This Row],[Dia]])&amp;" - "&amp;DCalendário6[[#This Row],[Ano]]</f>
        <v>4 - 2023</v>
      </c>
      <c r="H1927" s="14">
        <f>IF(DCalendário6[[#This Row],[Dia Útil]]="","",DCalendário6[[#This Row],[Semana Ano]])</f>
        <v>15</v>
      </c>
      <c r="I1927" s="14">
        <f>WEEKNUM(DCalendário6[[#This Row],[Dia]])</f>
        <v>15</v>
      </c>
      <c r="J1927" s="14" cm="1">
        <f t="array" aca="1" ref="J192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927" s="16">
        <f>WEEKDAY(DCalendário6[[#This Row],[Dia]])</f>
        <v>2</v>
      </c>
      <c r="L1927" s="1" t="str">
        <f>IFERROR(VLOOKUP(A1927,Tabela4[],1,0),"")</f>
        <v/>
      </c>
      <c r="M192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45026</v>
      </c>
      <c r="N1927" s="16" t="str">
        <f>IF(DCalendário6[[#This Row],[Dia Útil2]]="Feriado","Feriado",IF(AND(DCalendário6[[#This Row],[Dia Útil]]="",DCalendário6[[#This Row],[Mês Total]]=F1920),N1920+1,IF(DCalendário6[[#This Row],[Dia Útil]]="",1,"")))</f>
        <v/>
      </c>
      <c r="O192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1927" s="16"/>
      <c r="Q1927" s="17"/>
    </row>
    <row r="1928" spans="1:17" x14ac:dyDescent="0.25">
      <c r="A1928" s="1">
        <v>45027</v>
      </c>
      <c r="B1928" s="1">
        <f>IF(AND(DCalendário6[[#This Row],[Dia da semana]]&gt;1,DCalendário6[[#This Row],[Dia da semana]]&lt;7,DCalendário6[[#This Row],[Feriados]]=""),DCalendário6[[#This Row],[Dia]],"")</f>
        <v>45027</v>
      </c>
      <c r="C1928" s="16">
        <f>IF(DCalendário6[[#This Row],[Mês]]="","",IF(AND(C1924="",C1925="",C1926="",C1927=""),IF(DCalendário6[[#This Row],[Mês]]=D1927,C1927+1,IF(AND(D1927="",D1928=D1923),C1923+1,1)),IF(AND(C1925="",C1926="",C1927=""),IF(DCalendário6[[#This Row],[Mês]]=D1927,C1927+1,IF(AND(D1927="",D1928=D1924),C1924+1,1)),IF(AND(C1926="",C1927=""),IF(DCalendário6[[#This Row],[Mês]]=D1927,C1927+1,IF(AND(D1927="",D1928=D1925),C1925+1,1)),IF(DCalendário6[[#This Row],[Mês]]=D1927,C1927+1,IF(AND(D1927="",D1928=D1926),C1926+1,1))))))</f>
        <v>6</v>
      </c>
      <c r="D1928" s="14">
        <f>IF(DCalendário6[[#This Row],[Dia Útil]]="","",(MONTH($B1928)))</f>
        <v>4</v>
      </c>
      <c r="E1928" s="14">
        <f t="shared" si="30"/>
        <v>2023</v>
      </c>
      <c r="F1928" s="14">
        <f>MONTH(DCalendário6[[#This Row],[Dia]])</f>
        <v>4</v>
      </c>
      <c r="G1928" s="14" t="str">
        <f>MONTH(DCalendário6[[#This Row],[Dia]])&amp;" - "&amp;DCalendário6[[#This Row],[Ano]]</f>
        <v>4 - 2023</v>
      </c>
      <c r="H1928" s="14">
        <f>IF(DCalendário6[[#This Row],[Dia Útil]]="","",DCalendário6[[#This Row],[Semana Ano]])</f>
        <v>15</v>
      </c>
      <c r="I1928" s="14">
        <f>WEEKNUM(DCalendário6[[#This Row],[Dia]])</f>
        <v>15</v>
      </c>
      <c r="J1928" s="14" cm="1">
        <f t="array" aca="1" ref="J192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928" s="16">
        <f>WEEKDAY(DCalendário6[[#This Row],[Dia]])</f>
        <v>3</v>
      </c>
      <c r="L1928" s="1" t="str">
        <f>IFERROR(VLOOKUP(A1928,Tabela4[],1,0),"")</f>
        <v/>
      </c>
      <c r="M192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45027</v>
      </c>
      <c r="N1928" s="16" t="str">
        <f>IF(DCalendário6[[#This Row],[Dia Útil2]]="Feriado","Feriado",IF(AND(DCalendário6[[#This Row],[Dia Útil]]="",DCalendário6[[#This Row],[Mês Total]]=F1921),N1921+1,IF(DCalendário6[[#This Row],[Dia Útil]]="",1,"")))</f>
        <v/>
      </c>
      <c r="O192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1928" s="16"/>
      <c r="Q1928" s="17"/>
    </row>
    <row r="1929" spans="1:17" x14ac:dyDescent="0.25">
      <c r="A1929" s="1">
        <v>45028</v>
      </c>
      <c r="B1929" s="1">
        <f>IF(AND(DCalendário6[[#This Row],[Dia da semana]]&gt;1,DCalendário6[[#This Row],[Dia da semana]]&lt;7,DCalendário6[[#This Row],[Feriados]]=""),DCalendário6[[#This Row],[Dia]],"")</f>
        <v>45028</v>
      </c>
      <c r="C1929" s="16">
        <f>IF(DCalendário6[[#This Row],[Mês]]="","",IF(AND(C1925="",C1926="",C1927="",C1928=""),IF(DCalendário6[[#This Row],[Mês]]=D1928,C1928+1,IF(AND(D1928="",D1929=D1924),C1924+1,1)),IF(AND(C1926="",C1927="",C1928=""),IF(DCalendário6[[#This Row],[Mês]]=D1928,C1928+1,IF(AND(D1928="",D1929=D1925),C1925+1,1)),IF(AND(C1927="",C1928=""),IF(DCalendário6[[#This Row],[Mês]]=D1928,C1928+1,IF(AND(D1928="",D1929=D1926),C1926+1,1)),IF(DCalendário6[[#This Row],[Mês]]=D1928,C1928+1,IF(AND(D1928="",D1929=D1927),C1927+1,1))))))</f>
        <v>7</v>
      </c>
      <c r="D1929" s="14">
        <f>IF(DCalendário6[[#This Row],[Dia Útil]]="","",(MONTH($B1929)))</f>
        <v>4</v>
      </c>
      <c r="E1929" s="14">
        <f t="shared" si="30"/>
        <v>2023</v>
      </c>
      <c r="F1929" s="14">
        <f>MONTH(DCalendário6[[#This Row],[Dia]])</f>
        <v>4</v>
      </c>
      <c r="G1929" s="14" t="str">
        <f>MONTH(DCalendário6[[#This Row],[Dia]])&amp;" - "&amp;DCalendário6[[#This Row],[Ano]]</f>
        <v>4 - 2023</v>
      </c>
      <c r="H1929" s="14">
        <f>IF(DCalendário6[[#This Row],[Dia Útil]]="","",DCalendário6[[#This Row],[Semana Ano]])</f>
        <v>15</v>
      </c>
      <c r="I1929" s="14">
        <f>WEEKNUM(DCalendário6[[#This Row],[Dia]])</f>
        <v>15</v>
      </c>
      <c r="J1929" s="14" cm="1">
        <f t="array" aca="1" ref="J192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929" s="16">
        <f>WEEKDAY(DCalendário6[[#This Row],[Dia]])</f>
        <v>4</v>
      </c>
      <c r="L1929" s="1" t="str">
        <f>IFERROR(VLOOKUP(A1929,Tabela4[],1,0),"")</f>
        <v/>
      </c>
      <c r="M192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45028</v>
      </c>
      <c r="N1929" s="16" t="str">
        <f>IF(DCalendário6[[#This Row],[Dia Útil2]]="Feriado","Feriado",IF(AND(DCalendário6[[#This Row],[Dia Útil]]="",DCalendário6[[#This Row],[Mês Total]]=F1922),N1922+1,IF(DCalendário6[[#This Row],[Dia Útil]]="",1,"")))</f>
        <v/>
      </c>
      <c r="O192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1929" s="16"/>
      <c r="Q1929" s="17"/>
    </row>
    <row r="1930" spans="1:17" x14ac:dyDescent="0.25">
      <c r="A1930" s="1">
        <v>45029</v>
      </c>
      <c r="B1930" s="1">
        <f>IF(AND(DCalendário6[[#This Row],[Dia da semana]]&gt;1,DCalendário6[[#This Row],[Dia da semana]]&lt;7,DCalendário6[[#This Row],[Feriados]]=""),DCalendário6[[#This Row],[Dia]],"")</f>
        <v>45029</v>
      </c>
      <c r="C1930" s="16">
        <f>IF(DCalendário6[[#This Row],[Mês]]="","",IF(AND(C1926="",C1927="",C1928="",C1929=""),IF(DCalendário6[[#This Row],[Mês]]=D1929,C1929+1,IF(AND(D1929="",D1930=D1925),C1925+1,1)),IF(AND(C1927="",C1928="",C1929=""),IF(DCalendário6[[#This Row],[Mês]]=D1929,C1929+1,IF(AND(D1929="",D1930=D1926),C1926+1,1)),IF(AND(C1928="",C1929=""),IF(DCalendário6[[#This Row],[Mês]]=D1929,C1929+1,IF(AND(D1929="",D1930=D1927),C1927+1,1)),IF(DCalendário6[[#This Row],[Mês]]=D1929,C1929+1,IF(AND(D1929="",D1930=D1928),C1928+1,1))))))</f>
        <v>8</v>
      </c>
      <c r="D1930" s="14">
        <f>IF(DCalendário6[[#This Row],[Dia Útil]]="","",(MONTH($B1930)))</f>
        <v>4</v>
      </c>
      <c r="E1930" s="14">
        <f t="shared" si="30"/>
        <v>2023</v>
      </c>
      <c r="F1930" s="14">
        <f>MONTH(DCalendário6[[#This Row],[Dia]])</f>
        <v>4</v>
      </c>
      <c r="G1930" s="14" t="str">
        <f>MONTH(DCalendário6[[#This Row],[Dia]])&amp;" - "&amp;DCalendário6[[#This Row],[Ano]]</f>
        <v>4 - 2023</v>
      </c>
      <c r="H1930" s="14">
        <f>IF(DCalendário6[[#This Row],[Dia Útil]]="","",DCalendário6[[#This Row],[Semana Ano]])</f>
        <v>15</v>
      </c>
      <c r="I1930" s="14">
        <f>WEEKNUM(DCalendário6[[#This Row],[Dia]])</f>
        <v>15</v>
      </c>
      <c r="J1930" s="14" cm="1">
        <f t="array" aca="1" ref="J193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930" s="16">
        <f>WEEKDAY(DCalendário6[[#This Row],[Dia]])</f>
        <v>5</v>
      </c>
      <c r="L1930" s="1" t="str">
        <f>IFERROR(VLOOKUP(A1930,Tabela4[],1,0),"")</f>
        <v/>
      </c>
      <c r="M193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45029</v>
      </c>
      <c r="N1930" s="16" t="str">
        <f>IF(DCalendário6[[#This Row],[Dia Útil2]]="Feriado","Feriado",IF(AND(DCalendário6[[#This Row],[Dia Útil]]="",DCalendário6[[#This Row],[Mês Total]]=F1923),N1923+1,IF(DCalendário6[[#This Row],[Dia Útil]]="",1,"")))</f>
        <v/>
      </c>
      <c r="O193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1930" s="16"/>
      <c r="Q1930" s="17"/>
    </row>
    <row r="1931" spans="1:17" x14ac:dyDescent="0.25">
      <c r="A1931" s="1">
        <v>45030</v>
      </c>
      <c r="B1931" s="1">
        <f>IF(AND(DCalendário6[[#This Row],[Dia da semana]]&gt;1,DCalendário6[[#This Row],[Dia da semana]]&lt;7,DCalendário6[[#This Row],[Feriados]]=""),DCalendário6[[#This Row],[Dia]],"")</f>
        <v>45030</v>
      </c>
      <c r="C1931" s="16">
        <f>IF(DCalendário6[[#This Row],[Mês]]="","",IF(AND(C1927="",C1928="",C1929="",C1930=""),IF(DCalendário6[[#This Row],[Mês]]=D1930,C1930+1,IF(AND(D1930="",D1931=D1926),C1926+1,1)),IF(AND(C1928="",C1929="",C1930=""),IF(DCalendário6[[#This Row],[Mês]]=D1930,C1930+1,IF(AND(D1930="",D1931=D1927),C1927+1,1)),IF(AND(C1929="",C1930=""),IF(DCalendário6[[#This Row],[Mês]]=D1930,C1930+1,IF(AND(D1930="",D1931=D1928),C1928+1,1)),IF(DCalendário6[[#This Row],[Mês]]=D1930,C1930+1,IF(AND(D1930="",D1931=D1929),C1929+1,1))))))</f>
        <v>9</v>
      </c>
      <c r="D1931" s="14">
        <f>IF(DCalendário6[[#This Row],[Dia Útil]]="","",(MONTH($B1931)))</f>
        <v>4</v>
      </c>
      <c r="E1931" s="14">
        <f t="shared" si="30"/>
        <v>2023</v>
      </c>
      <c r="F1931" s="14">
        <f>MONTH(DCalendário6[[#This Row],[Dia]])</f>
        <v>4</v>
      </c>
      <c r="G1931" s="14" t="str">
        <f>MONTH(DCalendário6[[#This Row],[Dia]])&amp;" - "&amp;DCalendário6[[#This Row],[Ano]]</f>
        <v>4 - 2023</v>
      </c>
      <c r="H1931" s="14">
        <f>IF(DCalendário6[[#This Row],[Dia Útil]]="","",DCalendário6[[#This Row],[Semana Ano]])</f>
        <v>15</v>
      </c>
      <c r="I1931" s="14">
        <f>WEEKNUM(DCalendário6[[#This Row],[Dia]])</f>
        <v>15</v>
      </c>
      <c r="J1931" s="14" cm="1">
        <f t="array" aca="1" ref="J193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931" s="16">
        <f>WEEKDAY(DCalendário6[[#This Row],[Dia]])</f>
        <v>6</v>
      </c>
      <c r="L1931" s="1" t="str">
        <f>IFERROR(VLOOKUP(A1931,Tabela4[],1,0),"")</f>
        <v/>
      </c>
      <c r="M193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45030</v>
      </c>
      <c r="N1931" s="16" t="str">
        <f>IF(DCalendário6[[#This Row],[Dia Útil2]]="Feriado","Feriado",IF(AND(DCalendário6[[#This Row],[Dia Útil]]="",DCalendário6[[#This Row],[Mês Total]]=F1924),N1924+1,IF(DCalendário6[[#This Row],[Dia Útil]]="",1,"")))</f>
        <v/>
      </c>
      <c r="O193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1931" s="16"/>
      <c r="Q1931" s="17"/>
    </row>
    <row r="1932" spans="1:17" x14ac:dyDescent="0.25">
      <c r="A1932" s="1">
        <v>45031</v>
      </c>
      <c r="B1932" s="1" t="str">
        <f>IF(AND(DCalendário6[[#This Row],[Dia da semana]]&gt;1,DCalendário6[[#This Row],[Dia da semana]]&lt;7,DCalendário6[[#This Row],[Feriados]]=""),DCalendário6[[#This Row],[Dia]],"")</f>
        <v/>
      </c>
      <c r="C1932" s="16" t="str">
        <f>IF(DCalendário6[[#This Row],[Mês]]="","",IF(AND(C1928="",C1929="",C1930="",C1931=""),IF(DCalendário6[[#This Row],[Mês]]=D1931,C1931+1,IF(AND(D1931="",D1932=D1927),C1927+1,1)),IF(AND(C1929="",C1930="",C1931=""),IF(DCalendário6[[#This Row],[Mês]]=D1931,C1931+1,IF(AND(D1931="",D1932=D1928),C1928+1,1)),IF(AND(C1930="",C1931=""),IF(DCalendário6[[#This Row],[Mês]]=D1931,C1931+1,IF(AND(D1931="",D1932=D1929),C1929+1,1)),IF(DCalendário6[[#This Row],[Mês]]=D1931,C1931+1,IF(AND(D1931="",D1932=D1930),C1930+1,1))))))</f>
        <v/>
      </c>
      <c r="D1932" s="14" t="str">
        <f>IF(DCalendário6[[#This Row],[Dia Útil]]="","",(MONTH($B1932)))</f>
        <v/>
      </c>
      <c r="E1932" s="14">
        <f t="shared" si="30"/>
        <v>2023</v>
      </c>
      <c r="F1932" s="14">
        <f>MONTH(DCalendário6[[#This Row],[Dia]])</f>
        <v>4</v>
      </c>
      <c r="G1932" s="14" t="str">
        <f>MONTH(DCalendário6[[#This Row],[Dia]])&amp;" - "&amp;DCalendário6[[#This Row],[Ano]]</f>
        <v>4 - 2023</v>
      </c>
      <c r="H1932" s="14" t="str">
        <f>IF(DCalendário6[[#This Row],[Dia Útil]]="","",DCalendário6[[#This Row],[Semana Ano]])</f>
        <v/>
      </c>
      <c r="I1932" s="14">
        <f>WEEKNUM(DCalendário6[[#This Row],[Dia]])</f>
        <v>15</v>
      </c>
      <c r="J1932" s="14" cm="1">
        <f t="array" aca="1" ref="J193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932" s="16">
        <f>WEEKDAY(DCalendário6[[#This Row],[Dia]])</f>
        <v>7</v>
      </c>
      <c r="L1932" s="1" t="str">
        <f>IFERROR(VLOOKUP(A1932,Tabela4[],1,0),"")</f>
        <v/>
      </c>
      <c r="M193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932" s="16">
        <f>IF(DCalendário6[[#This Row],[Dia Útil2]]="Feriado","Feriado",IF(AND(DCalendário6[[#This Row],[Dia Útil]]="",DCalendário6[[#This Row],[Mês Total]]=F1925),N1925+1,IF(DCalendário6[[#This Row],[Dia Útil]]="",1,"")))</f>
        <v>3</v>
      </c>
      <c r="O193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1932" s="16"/>
      <c r="Q1932" s="17"/>
    </row>
    <row r="1933" spans="1:17" x14ac:dyDescent="0.25">
      <c r="A1933" s="1">
        <v>45032</v>
      </c>
      <c r="B1933" s="1" t="str">
        <f>IF(AND(DCalendário6[[#This Row],[Dia da semana]]&gt;1,DCalendário6[[#This Row],[Dia da semana]]&lt;7,DCalendário6[[#This Row],[Feriados]]=""),DCalendário6[[#This Row],[Dia]],"")</f>
        <v/>
      </c>
      <c r="C1933" s="16" t="str">
        <f>IF(DCalendário6[[#This Row],[Mês]]="","",IF(AND(C1929="",C1930="",C1931="",C1932=""),IF(DCalendário6[[#This Row],[Mês]]=D1932,C1932+1,IF(AND(D1932="",D1933=D1928),C1928+1,1)),IF(AND(C1930="",C1931="",C1932=""),IF(DCalendário6[[#This Row],[Mês]]=D1932,C1932+1,IF(AND(D1932="",D1933=D1929),C1929+1,1)),IF(AND(C1931="",C1932=""),IF(DCalendário6[[#This Row],[Mês]]=D1932,C1932+1,IF(AND(D1932="",D1933=D1930),C1930+1,1)),IF(DCalendário6[[#This Row],[Mês]]=D1932,C1932+1,IF(AND(D1932="",D1933=D1931),C1931+1,1))))))</f>
        <v/>
      </c>
      <c r="D1933" s="14" t="str">
        <f>IF(DCalendário6[[#This Row],[Dia Útil]]="","",(MONTH($B1933)))</f>
        <v/>
      </c>
      <c r="E1933" s="14">
        <f t="shared" si="30"/>
        <v>2023</v>
      </c>
      <c r="F1933" s="14">
        <f>MONTH(DCalendário6[[#This Row],[Dia]])</f>
        <v>4</v>
      </c>
      <c r="G1933" s="14" t="str">
        <f>MONTH(DCalendário6[[#This Row],[Dia]])&amp;" - "&amp;DCalendário6[[#This Row],[Ano]]</f>
        <v>4 - 2023</v>
      </c>
      <c r="H1933" s="14" t="str">
        <f>IF(DCalendário6[[#This Row],[Dia Útil]]="","",DCalendário6[[#This Row],[Semana Ano]])</f>
        <v/>
      </c>
      <c r="I1933" s="14">
        <f>WEEKNUM(DCalendário6[[#This Row],[Dia]])</f>
        <v>16</v>
      </c>
      <c r="J1933" s="14" cm="1">
        <f t="array" aca="1" ref="J193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933" s="16">
        <f>WEEKDAY(DCalendário6[[#This Row],[Dia]])</f>
        <v>1</v>
      </c>
      <c r="L1933" s="1" t="str">
        <f>IFERROR(VLOOKUP(A1933,Tabela4[],1,0),"")</f>
        <v/>
      </c>
      <c r="M193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933" s="16">
        <f>IF(DCalendário6[[#This Row],[Dia Útil2]]="Feriado","Feriado",IF(AND(DCalendário6[[#This Row],[Dia Útil]]="",DCalendário6[[#This Row],[Mês Total]]=F1926),N1926+1,IF(DCalendário6[[#This Row],[Dia Útil]]="",1,"")))</f>
        <v>3</v>
      </c>
      <c r="O193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1933" s="16"/>
      <c r="Q1933" s="17"/>
    </row>
    <row r="1934" spans="1:17" x14ac:dyDescent="0.25">
      <c r="A1934" s="1">
        <v>45033</v>
      </c>
      <c r="B1934" s="1">
        <f>IF(AND(DCalendário6[[#This Row],[Dia da semana]]&gt;1,DCalendário6[[#This Row],[Dia da semana]]&lt;7,DCalendário6[[#This Row],[Feriados]]=""),DCalendário6[[#This Row],[Dia]],"")</f>
        <v>45033</v>
      </c>
      <c r="C1934" s="16">
        <f>IF(DCalendário6[[#This Row],[Mês]]="","",IF(AND(C1930="",C1931="",C1932="",C1933=""),IF(DCalendário6[[#This Row],[Mês]]=D1933,C1933+1,IF(AND(D1933="",D1934=D1929),C1929+1,1)),IF(AND(C1931="",C1932="",C1933=""),IF(DCalendário6[[#This Row],[Mês]]=D1933,C1933+1,IF(AND(D1933="",D1934=D1930),C1930+1,1)),IF(AND(C1932="",C1933=""),IF(DCalendário6[[#This Row],[Mês]]=D1933,C1933+1,IF(AND(D1933="",D1934=D1931),C1931+1,1)),IF(DCalendário6[[#This Row],[Mês]]=D1933,C1933+1,IF(AND(D1933="",D1934=D1932),C1932+1,1))))))</f>
        <v>10</v>
      </c>
      <c r="D1934" s="14">
        <f>IF(DCalendário6[[#This Row],[Dia Útil]]="","",(MONTH($B1934)))</f>
        <v>4</v>
      </c>
      <c r="E1934" s="14">
        <f t="shared" si="30"/>
        <v>2023</v>
      </c>
      <c r="F1934" s="14">
        <f>MONTH(DCalendário6[[#This Row],[Dia]])</f>
        <v>4</v>
      </c>
      <c r="G1934" s="14" t="str">
        <f>MONTH(DCalendário6[[#This Row],[Dia]])&amp;" - "&amp;DCalendário6[[#This Row],[Ano]]</f>
        <v>4 - 2023</v>
      </c>
      <c r="H1934" s="14">
        <f>IF(DCalendário6[[#This Row],[Dia Útil]]="","",DCalendário6[[#This Row],[Semana Ano]])</f>
        <v>16</v>
      </c>
      <c r="I1934" s="14">
        <f>WEEKNUM(DCalendário6[[#This Row],[Dia]])</f>
        <v>16</v>
      </c>
      <c r="J1934" s="14" cm="1">
        <f t="array" aca="1" ref="J193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934" s="16">
        <f>WEEKDAY(DCalendário6[[#This Row],[Dia]])</f>
        <v>2</v>
      </c>
      <c r="L1934" s="1" t="str">
        <f>IFERROR(VLOOKUP(A1934,Tabela4[],1,0),"")</f>
        <v/>
      </c>
      <c r="M193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45033</v>
      </c>
      <c r="N1934" s="16" t="str">
        <f>IF(DCalendário6[[#This Row],[Dia Útil2]]="Feriado","Feriado",IF(AND(DCalendário6[[#This Row],[Dia Útil]]="",DCalendário6[[#This Row],[Mês Total]]=F1927),N1927+1,IF(DCalendário6[[#This Row],[Dia Útil]]="",1,"")))</f>
        <v/>
      </c>
      <c r="O193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1934" s="16"/>
      <c r="Q1934" s="17"/>
    </row>
    <row r="1935" spans="1:17" x14ac:dyDescent="0.25">
      <c r="A1935" s="1">
        <v>45034</v>
      </c>
      <c r="B1935" s="1">
        <f>IF(AND(DCalendário6[[#This Row],[Dia da semana]]&gt;1,DCalendário6[[#This Row],[Dia da semana]]&lt;7,DCalendário6[[#This Row],[Feriados]]=""),DCalendário6[[#This Row],[Dia]],"")</f>
        <v>45034</v>
      </c>
      <c r="C1935" s="16">
        <f>IF(DCalendário6[[#This Row],[Mês]]="","",IF(AND(C1931="",C1932="",C1933="",C1934=""),IF(DCalendário6[[#This Row],[Mês]]=D1934,C1934+1,IF(AND(D1934="",D1935=D1930),C1930+1,1)),IF(AND(C1932="",C1933="",C1934=""),IF(DCalendário6[[#This Row],[Mês]]=D1934,C1934+1,IF(AND(D1934="",D1935=D1931),C1931+1,1)),IF(AND(C1933="",C1934=""),IF(DCalendário6[[#This Row],[Mês]]=D1934,C1934+1,IF(AND(D1934="",D1935=D1932),C1932+1,1)),IF(DCalendário6[[#This Row],[Mês]]=D1934,C1934+1,IF(AND(D1934="",D1935=D1933),C1933+1,1))))))</f>
        <v>11</v>
      </c>
      <c r="D1935" s="14">
        <f>IF(DCalendário6[[#This Row],[Dia Útil]]="","",(MONTH($B1935)))</f>
        <v>4</v>
      </c>
      <c r="E1935" s="14">
        <f t="shared" si="30"/>
        <v>2023</v>
      </c>
      <c r="F1935" s="14">
        <f>MONTH(DCalendário6[[#This Row],[Dia]])</f>
        <v>4</v>
      </c>
      <c r="G1935" s="14" t="str">
        <f>MONTH(DCalendário6[[#This Row],[Dia]])&amp;" - "&amp;DCalendário6[[#This Row],[Ano]]</f>
        <v>4 - 2023</v>
      </c>
      <c r="H1935" s="14">
        <f>IF(DCalendário6[[#This Row],[Dia Útil]]="","",DCalendário6[[#This Row],[Semana Ano]])</f>
        <v>16</v>
      </c>
      <c r="I1935" s="14">
        <f>WEEKNUM(DCalendário6[[#This Row],[Dia]])</f>
        <v>16</v>
      </c>
      <c r="J1935" s="14" cm="1">
        <f t="array" aca="1" ref="J193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935" s="16">
        <f>WEEKDAY(DCalendário6[[#This Row],[Dia]])</f>
        <v>3</v>
      </c>
      <c r="L1935" s="1" t="str">
        <f>IFERROR(VLOOKUP(A1935,Tabela4[],1,0),"")</f>
        <v/>
      </c>
      <c r="M193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45034</v>
      </c>
      <c r="N1935" s="16" t="str">
        <f>IF(DCalendário6[[#This Row],[Dia Útil2]]="Feriado","Feriado",IF(AND(DCalendário6[[#This Row],[Dia Útil]]="",DCalendário6[[#This Row],[Mês Total]]=F1928),N1928+1,IF(DCalendário6[[#This Row],[Dia Útil]]="",1,"")))</f>
        <v/>
      </c>
      <c r="O193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1935" s="16"/>
      <c r="Q1935" s="17"/>
    </row>
    <row r="1936" spans="1:17" x14ac:dyDescent="0.25">
      <c r="A1936" s="1">
        <v>45035</v>
      </c>
      <c r="B1936" s="1">
        <f>IF(AND(DCalendário6[[#This Row],[Dia da semana]]&gt;1,DCalendário6[[#This Row],[Dia da semana]]&lt;7,DCalendário6[[#This Row],[Feriados]]=""),DCalendário6[[#This Row],[Dia]],"")</f>
        <v>45035</v>
      </c>
      <c r="C1936" s="16">
        <f>IF(DCalendário6[[#This Row],[Mês]]="","",IF(AND(C1932="",C1933="",C1934="",C1935=""),IF(DCalendário6[[#This Row],[Mês]]=D1935,C1935+1,IF(AND(D1935="",D1936=D1931),C1931+1,1)),IF(AND(C1933="",C1934="",C1935=""),IF(DCalendário6[[#This Row],[Mês]]=D1935,C1935+1,IF(AND(D1935="",D1936=D1932),C1932+1,1)),IF(AND(C1934="",C1935=""),IF(DCalendário6[[#This Row],[Mês]]=D1935,C1935+1,IF(AND(D1935="",D1936=D1933),C1933+1,1)),IF(DCalendário6[[#This Row],[Mês]]=D1935,C1935+1,IF(AND(D1935="",D1936=D1934),C1934+1,1))))))</f>
        <v>12</v>
      </c>
      <c r="D1936" s="14">
        <f>IF(DCalendário6[[#This Row],[Dia Útil]]="","",(MONTH($B1936)))</f>
        <v>4</v>
      </c>
      <c r="E1936" s="14">
        <f t="shared" si="30"/>
        <v>2023</v>
      </c>
      <c r="F1936" s="14">
        <f>MONTH(DCalendário6[[#This Row],[Dia]])</f>
        <v>4</v>
      </c>
      <c r="G1936" s="14" t="str">
        <f>MONTH(DCalendário6[[#This Row],[Dia]])&amp;" - "&amp;DCalendário6[[#This Row],[Ano]]</f>
        <v>4 - 2023</v>
      </c>
      <c r="H1936" s="14">
        <f>IF(DCalendário6[[#This Row],[Dia Útil]]="","",DCalendário6[[#This Row],[Semana Ano]])</f>
        <v>16</v>
      </c>
      <c r="I1936" s="14">
        <f>WEEKNUM(DCalendário6[[#This Row],[Dia]])</f>
        <v>16</v>
      </c>
      <c r="J1936" s="14" cm="1">
        <f t="array" aca="1" ref="J193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936" s="16">
        <f>WEEKDAY(DCalendário6[[#This Row],[Dia]])</f>
        <v>4</v>
      </c>
      <c r="L1936" s="1" t="str">
        <f>IFERROR(VLOOKUP(A1936,Tabela4[],1,0),"")</f>
        <v/>
      </c>
      <c r="M193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45035</v>
      </c>
      <c r="N1936" s="16" t="str">
        <f>IF(DCalendário6[[#This Row],[Dia Útil2]]="Feriado","Feriado",IF(AND(DCalendário6[[#This Row],[Dia Útil]]="",DCalendário6[[#This Row],[Mês Total]]=F1929),N1929+1,IF(DCalendário6[[#This Row],[Dia Útil]]="",1,"")))</f>
        <v/>
      </c>
      <c r="O193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1936" s="16"/>
      <c r="Q1936" s="17"/>
    </row>
    <row r="1937" spans="1:17" x14ac:dyDescent="0.25">
      <c r="A1937" s="1">
        <v>45036</v>
      </c>
      <c r="B1937" s="1">
        <f>IF(AND(DCalendário6[[#This Row],[Dia da semana]]&gt;1,DCalendário6[[#This Row],[Dia da semana]]&lt;7,DCalendário6[[#This Row],[Feriados]]=""),DCalendário6[[#This Row],[Dia]],"")</f>
        <v>45036</v>
      </c>
      <c r="C1937" s="16">
        <f>IF(DCalendário6[[#This Row],[Mês]]="","",IF(AND(C1933="",C1934="",C1935="",C1936=""),IF(DCalendário6[[#This Row],[Mês]]=D1936,C1936+1,IF(AND(D1936="",D1937=D1932),C1932+1,1)),IF(AND(C1934="",C1935="",C1936=""),IF(DCalendário6[[#This Row],[Mês]]=D1936,C1936+1,IF(AND(D1936="",D1937=D1933),C1933+1,1)),IF(AND(C1935="",C1936=""),IF(DCalendário6[[#This Row],[Mês]]=D1936,C1936+1,IF(AND(D1936="",D1937=D1934),C1934+1,1)),IF(DCalendário6[[#This Row],[Mês]]=D1936,C1936+1,IF(AND(D1936="",D1937=D1935),C1935+1,1))))))</f>
        <v>13</v>
      </c>
      <c r="D1937" s="14">
        <f>IF(DCalendário6[[#This Row],[Dia Útil]]="","",(MONTH($B1937)))</f>
        <v>4</v>
      </c>
      <c r="E1937" s="14">
        <f t="shared" si="30"/>
        <v>2023</v>
      </c>
      <c r="F1937" s="14">
        <f>MONTH(DCalendário6[[#This Row],[Dia]])</f>
        <v>4</v>
      </c>
      <c r="G1937" s="14" t="str">
        <f>MONTH(DCalendário6[[#This Row],[Dia]])&amp;" - "&amp;DCalendário6[[#This Row],[Ano]]</f>
        <v>4 - 2023</v>
      </c>
      <c r="H1937" s="14">
        <f>IF(DCalendário6[[#This Row],[Dia Útil]]="","",DCalendário6[[#This Row],[Semana Ano]])</f>
        <v>16</v>
      </c>
      <c r="I1937" s="14">
        <f>WEEKNUM(DCalendário6[[#This Row],[Dia]])</f>
        <v>16</v>
      </c>
      <c r="J1937" s="14" cm="1">
        <f t="array" aca="1" ref="J193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937" s="16">
        <f>WEEKDAY(DCalendário6[[#This Row],[Dia]])</f>
        <v>5</v>
      </c>
      <c r="L1937" s="1" t="str">
        <f>IFERROR(VLOOKUP(A1937,Tabela4[],1,0),"")</f>
        <v/>
      </c>
      <c r="M193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45036</v>
      </c>
      <c r="N1937" s="16" t="str">
        <f>IF(DCalendário6[[#This Row],[Dia Útil2]]="Feriado","Feriado",IF(AND(DCalendário6[[#This Row],[Dia Útil]]="",DCalendário6[[#This Row],[Mês Total]]=F1930),N1930+1,IF(DCalendário6[[#This Row],[Dia Útil]]="",1,"")))</f>
        <v/>
      </c>
      <c r="O193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1937" s="16"/>
      <c r="Q1937" s="17"/>
    </row>
    <row r="1938" spans="1:17" x14ac:dyDescent="0.25">
      <c r="A1938" s="1">
        <v>45037</v>
      </c>
      <c r="B1938" s="1" t="str">
        <f>IF(AND(DCalendário6[[#This Row],[Dia da semana]]&gt;1,DCalendário6[[#This Row],[Dia da semana]]&lt;7,DCalendário6[[#This Row],[Feriados]]=""),DCalendário6[[#This Row],[Dia]],"")</f>
        <v/>
      </c>
      <c r="C1938" s="16" t="str">
        <f>IF(DCalendário6[[#This Row],[Mês]]="","",IF(AND(C1934="",C1935="",C1936="",C1937=""),IF(DCalendário6[[#This Row],[Mês]]=D1937,C1937+1,IF(AND(D1937="",D1938=D1933),C1933+1,1)),IF(AND(C1935="",C1936="",C1937=""),IF(DCalendário6[[#This Row],[Mês]]=D1937,C1937+1,IF(AND(D1937="",D1938=D1934),C1934+1,1)),IF(AND(C1936="",C1937=""),IF(DCalendário6[[#This Row],[Mês]]=D1937,C1937+1,IF(AND(D1937="",D1938=D1935),C1935+1,1)),IF(DCalendário6[[#This Row],[Mês]]=D1937,C1937+1,IF(AND(D1937="",D1938=D1936),C1936+1,1))))))</f>
        <v/>
      </c>
      <c r="D1938" s="14" t="str">
        <f>IF(DCalendário6[[#This Row],[Dia Útil]]="","",(MONTH($B1938)))</f>
        <v/>
      </c>
      <c r="E1938" s="14">
        <f t="shared" si="30"/>
        <v>2023</v>
      </c>
      <c r="F1938" s="14">
        <f>MONTH(DCalendário6[[#This Row],[Dia]])</f>
        <v>4</v>
      </c>
      <c r="G1938" s="14" t="str">
        <f>MONTH(DCalendário6[[#This Row],[Dia]])&amp;" - "&amp;DCalendário6[[#This Row],[Ano]]</f>
        <v>4 - 2023</v>
      </c>
      <c r="H1938" s="14" t="str">
        <f>IF(DCalendário6[[#This Row],[Dia Útil]]="","",DCalendário6[[#This Row],[Semana Ano]])</f>
        <v/>
      </c>
      <c r="I1938" s="14">
        <f>WEEKNUM(DCalendário6[[#This Row],[Dia]])</f>
        <v>16</v>
      </c>
      <c r="J1938" s="14" cm="1">
        <f t="array" aca="1" ref="J193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938" s="16">
        <f>WEEKDAY(DCalendário6[[#This Row],[Dia]])</f>
        <v>6</v>
      </c>
      <c r="L1938" s="1">
        <f>IFERROR(VLOOKUP(A1938,Tabela4[],1,0),"")</f>
        <v>45037</v>
      </c>
      <c r="M193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1938" s="16" t="str">
        <f>IF(DCalendário6[[#This Row],[Dia Útil2]]="Feriado","Feriado",IF(AND(DCalendário6[[#This Row],[Dia Útil]]="",DCalendário6[[#This Row],[Mês Total]]=F1931),N1931+1,IF(DCalendário6[[#This Row],[Dia Útil]]="",1,"")))</f>
        <v>Feriado</v>
      </c>
      <c r="O193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1938" s="16"/>
      <c r="Q1938" s="17"/>
    </row>
    <row r="1939" spans="1:17" x14ac:dyDescent="0.25">
      <c r="A1939" s="1">
        <v>45038</v>
      </c>
      <c r="B1939" s="1" t="str">
        <f>IF(AND(DCalendário6[[#This Row],[Dia da semana]]&gt;1,DCalendário6[[#This Row],[Dia da semana]]&lt;7,DCalendário6[[#This Row],[Feriados]]=""),DCalendário6[[#This Row],[Dia]],"")</f>
        <v/>
      </c>
      <c r="C1939" s="16" t="str">
        <f>IF(DCalendário6[[#This Row],[Mês]]="","",IF(AND(C1935="",C1936="",C1937="",C1938=""),IF(DCalendário6[[#This Row],[Mês]]=D1938,C1938+1,IF(AND(D1938="",D1939=D1934),C1934+1,1)),IF(AND(C1936="",C1937="",C1938=""),IF(DCalendário6[[#This Row],[Mês]]=D1938,C1938+1,IF(AND(D1938="",D1939=D1935),C1935+1,1)),IF(AND(C1937="",C1938=""),IF(DCalendário6[[#This Row],[Mês]]=D1938,C1938+1,IF(AND(D1938="",D1939=D1936),C1936+1,1)),IF(DCalendário6[[#This Row],[Mês]]=D1938,C1938+1,IF(AND(D1938="",D1939=D1937),C1937+1,1))))))</f>
        <v/>
      </c>
      <c r="D1939" s="14" t="str">
        <f>IF(DCalendário6[[#This Row],[Dia Útil]]="","",(MONTH($B1939)))</f>
        <v/>
      </c>
      <c r="E1939" s="14">
        <f t="shared" si="30"/>
        <v>2023</v>
      </c>
      <c r="F1939" s="14">
        <f>MONTH(DCalendário6[[#This Row],[Dia]])</f>
        <v>4</v>
      </c>
      <c r="G1939" s="14" t="str">
        <f>MONTH(DCalendário6[[#This Row],[Dia]])&amp;" - "&amp;DCalendário6[[#This Row],[Ano]]</f>
        <v>4 - 2023</v>
      </c>
      <c r="H1939" s="14" t="str">
        <f>IF(DCalendário6[[#This Row],[Dia Útil]]="","",DCalendário6[[#This Row],[Semana Ano]])</f>
        <v/>
      </c>
      <c r="I1939" s="14">
        <f>WEEKNUM(DCalendário6[[#This Row],[Dia]])</f>
        <v>16</v>
      </c>
      <c r="J1939" s="14" cm="1">
        <f t="array" aca="1" ref="J193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939" s="16">
        <f>WEEKDAY(DCalendário6[[#This Row],[Dia]])</f>
        <v>7</v>
      </c>
      <c r="L1939" s="1" t="str">
        <f>IFERROR(VLOOKUP(A1939,Tabela4[],1,0),"")</f>
        <v/>
      </c>
      <c r="M193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939" s="16">
        <f>IF(DCalendário6[[#This Row],[Dia Útil2]]="Feriado","Feriado",IF(AND(DCalendário6[[#This Row],[Dia Útil]]="",DCalendário6[[#This Row],[Mês Total]]=F1932),N1932+1,IF(DCalendário6[[#This Row],[Dia Útil]]="",1,"")))</f>
        <v>4</v>
      </c>
      <c r="O193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1939" s="16"/>
      <c r="Q1939" s="17"/>
    </row>
    <row r="1940" spans="1:17" x14ac:dyDescent="0.25">
      <c r="A1940" s="1">
        <v>45039</v>
      </c>
      <c r="B1940" s="1" t="str">
        <f>IF(AND(DCalendário6[[#This Row],[Dia da semana]]&gt;1,DCalendário6[[#This Row],[Dia da semana]]&lt;7,DCalendário6[[#This Row],[Feriados]]=""),DCalendário6[[#This Row],[Dia]],"")</f>
        <v/>
      </c>
      <c r="C1940" s="16" t="str">
        <f>IF(DCalendário6[[#This Row],[Mês]]="","",IF(AND(C1936="",C1937="",C1938="",C1939=""),IF(DCalendário6[[#This Row],[Mês]]=D1939,C1939+1,IF(AND(D1939="",D1940=D1935),C1935+1,1)),IF(AND(C1937="",C1938="",C1939=""),IF(DCalendário6[[#This Row],[Mês]]=D1939,C1939+1,IF(AND(D1939="",D1940=D1936),C1936+1,1)),IF(AND(C1938="",C1939=""),IF(DCalendário6[[#This Row],[Mês]]=D1939,C1939+1,IF(AND(D1939="",D1940=D1937),C1937+1,1)),IF(DCalendário6[[#This Row],[Mês]]=D1939,C1939+1,IF(AND(D1939="",D1940=D1938),C1938+1,1))))))</f>
        <v/>
      </c>
      <c r="D1940" s="14" t="str">
        <f>IF(DCalendário6[[#This Row],[Dia Útil]]="","",(MONTH($B1940)))</f>
        <v/>
      </c>
      <c r="E1940" s="14">
        <f t="shared" si="30"/>
        <v>2023</v>
      </c>
      <c r="F1940" s="14">
        <f>MONTH(DCalendário6[[#This Row],[Dia]])</f>
        <v>4</v>
      </c>
      <c r="G1940" s="14" t="str">
        <f>MONTH(DCalendário6[[#This Row],[Dia]])&amp;" - "&amp;DCalendário6[[#This Row],[Ano]]</f>
        <v>4 - 2023</v>
      </c>
      <c r="H1940" s="14" t="str">
        <f>IF(DCalendário6[[#This Row],[Dia Útil]]="","",DCalendário6[[#This Row],[Semana Ano]])</f>
        <v/>
      </c>
      <c r="I1940" s="14">
        <f>WEEKNUM(DCalendário6[[#This Row],[Dia]])</f>
        <v>17</v>
      </c>
      <c r="J1940" s="14" cm="1">
        <f t="array" aca="1" ref="J194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940" s="16">
        <f>WEEKDAY(DCalendário6[[#This Row],[Dia]])</f>
        <v>1</v>
      </c>
      <c r="L1940" s="1" t="str">
        <f>IFERROR(VLOOKUP(A1940,Tabela4[],1,0),"")</f>
        <v/>
      </c>
      <c r="M194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940" s="16">
        <f>IF(DCalendário6[[#This Row],[Dia Útil2]]="Feriado","Feriado",IF(AND(DCalendário6[[#This Row],[Dia Útil]]="",DCalendário6[[#This Row],[Mês Total]]=F1933),N1933+1,IF(DCalendário6[[#This Row],[Dia Útil]]="",1,"")))</f>
        <v>4</v>
      </c>
      <c r="O194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1940" s="16"/>
      <c r="Q1940" s="17"/>
    </row>
    <row r="1941" spans="1:17" x14ac:dyDescent="0.25">
      <c r="A1941" s="1">
        <v>45040</v>
      </c>
      <c r="B1941" s="1">
        <f>IF(AND(DCalendário6[[#This Row],[Dia da semana]]&gt;1,DCalendário6[[#This Row],[Dia da semana]]&lt;7,DCalendário6[[#This Row],[Feriados]]=""),DCalendário6[[#This Row],[Dia]],"")</f>
        <v>45040</v>
      </c>
      <c r="C1941" s="16">
        <f>IF(DCalendário6[[#This Row],[Mês]]="","",IF(AND(C1937="",C1938="",C1939="",C1940=""),IF(DCalendário6[[#This Row],[Mês]]=D1940,C1940+1,IF(AND(D1940="",D1941=D1936),C1936+1,1)),IF(AND(C1938="",C1939="",C1940=""),IF(DCalendário6[[#This Row],[Mês]]=D1940,C1940+1,IF(AND(D1940="",D1941=D1937),C1937+1,1)),IF(AND(C1939="",C1940=""),IF(DCalendário6[[#This Row],[Mês]]=D1940,C1940+1,IF(AND(D1940="",D1941=D1938),C1938+1,1)),IF(DCalendário6[[#This Row],[Mês]]=D1940,C1940+1,IF(AND(D1940="",D1941=D1939),C1939+1,1))))))</f>
        <v>14</v>
      </c>
      <c r="D1941" s="14">
        <f>IF(DCalendário6[[#This Row],[Dia Útil]]="","",(MONTH($B1941)))</f>
        <v>4</v>
      </c>
      <c r="E1941" s="14">
        <f t="shared" si="30"/>
        <v>2023</v>
      </c>
      <c r="F1941" s="14">
        <f>MONTH(DCalendário6[[#This Row],[Dia]])</f>
        <v>4</v>
      </c>
      <c r="G1941" s="14" t="str">
        <f>MONTH(DCalendário6[[#This Row],[Dia]])&amp;" - "&amp;DCalendário6[[#This Row],[Ano]]</f>
        <v>4 - 2023</v>
      </c>
      <c r="H1941" s="14">
        <f>IF(DCalendário6[[#This Row],[Dia Útil]]="","",DCalendário6[[#This Row],[Semana Ano]])</f>
        <v>17</v>
      </c>
      <c r="I1941" s="14">
        <f>WEEKNUM(DCalendário6[[#This Row],[Dia]])</f>
        <v>17</v>
      </c>
      <c r="J1941" s="14" cm="1">
        <f t="array" aca="1" ref="J194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941" s="16">
        <f>WEEKDAY(DCalendário6[[#This Row],[Dia]])</f>
        <v>2</v>
      </c>
      <c r="L1941" s="1" t="str">
        <f>IFERROR(VLOOKUP(A1941,Tabela4[],1,0),"")</f>
        <v/>
      </c>
      <c r="M194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45040</v>
      </c>
      <c r="N1941" s="16" t="str">
        <f>IF(DCalendário6[[#This Row],[Dia Útil2]]="Feriado","Feriado",IF(AND(DCalendário6[[#This Row],[Dia Útil]]="",DCalendário6[[#This Row],[Mês Total]]=F1934),N1934+1,IF(DCalendário6[[#This Row],[Dia Útil]]="",1,"")))</f>
        <v/>
      </c>
      <c r="O194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1941" s="16"/>
      <c r="Q1941" s="17"/>
    </row>
    <row r="1942" spans="1:17" x14ac:dyDescent="0.25">
      <c r="A1942" s="1">
        <v>45041</v>
      </c>
      <c r="B1942" s="1">
        <f>IF(AND(DCalendário6[[#This Row],[Dia da semana]]&gt;1,DCalendário6[[#This Row],[Dia da semana]]&lt;7,DCalendário6[[#This Row],[Feriados]]=""),DCalendário6[[#This Row],[Dia]],"")</f>
        <v>45041</v>
      </c>
      <c r="C1942" s="16">
        <f>IF(DCalendário6[[#This Row],[Mês]]="","",IF(AND(C1938="",C1939="",C1940="",C1941=""),IF(DCalendário6[[#This Row],[Mês]]=D1941,C1941+1,IF(AND(D1941="",D1942=D1937),C1937+1,1)),IF(AND(C1939="",C1940="",C1941=""),IF(DCalendário6[[#This Row],[Mês]]=D1941,C1941+1,IF(AND(D1941="",D1942=D1938),C1938+1,1)),IF(AND(C1940="",C1941=""),IF(DCalendário6[[#This Row],[Mês]]=D1941,C1941+1,IF(AND(D1941="",D1942=D1939),C1939+1,1)),IF(DCalendário6[[#This Row],[Mês]]=D1941,C1941+1,IF(AND(D1941="",D1942=D1940),C1940+1,1))))))</f>
        <v>15</v>
      </c>
      <c r="D1942" s="14">
        <f>IF(DCalendário6[[#This Row],[Dia Útil]]="","",(MONTH($B1942)))</f>
        <v>4</v>
      </c>
      <c r="E1942" s="14">
        <f t="shared" si="30"/>
        <v>2023</v>
      </c>
      <c r="F1942" s="14">
        <f>MONTH(DCalendário6[[#This Row],[Dia]])</f>
        <v>4</v>
      </c>
      <c r="G1942" s="14" t="str">
        <f>MONTH(DCalendário6[[#This Row],[Dia]])&amp;" - "&amp;DCalendário6[[#This Row],[Ano]]</f>
        <v>4 - 2023</v>
      </c>
      <c r="H1942" s="14">
        <f>IF(DCalendário6[[#This Row],[Dia Útil]]="","",DCalendário6[[#This Row],[Semana Ano]])</f>
        <v>17</v>
      </c>
      <c r="I1942" s="14">
        <f>WEEKNUM(DCalendário6[[#This Row],[Dia]])</f>
        <v>17</v>
      </c>
      <c r="J1942" s="14" cm="1">
        <f t="array" aca="1" ref="J194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942" s="16">
        <f>WEEKDAY(DCalendário6[[#This Row],[Dia]])</f>
        <v>3</v>
      </c>
      <c r="L1942" s="1" t="str">
        <f>IFERROR(VLOOKUP(A1942,Tabela4[],1,0),"")</f>
        <v/>
      </c>
      <c r="M194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45041</v>
      </c>
      <c r="N1942" s="16" t="str">
        <f>IF(DCalendário6[[#This Row],[Dia Útil2]]="Feriado","Feriado",IF(AND(DCalendário6[[#This Row],[Dia Útil]]="",DCalendário6[[#This Row],[Mês Total]]=F1935),N1935+1,IF(DCalendário6[[#This Row],[Dia Útil]]="",1,"")))</f>
        <v/>
      </c>
      <c r="O194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1942" s="16"/>
      <c r="Q1942" s="17"/>
    </row>
    <row r="1943" spans="1:17" x14ac:dyDescent="0.25">
      <c r="A1943" s="1">
        <v>45042</v>
      </c>
      <c r="B1943" s="1">
        <f>IF(AND(DCalendário6[[#This Row],[Dia da semana]]&gt;1,DCalendário6[[#This Row],[Dia da semana]]&lt;7,DCalendário6[[#This Row],[Feriados]]=""),DCalendário6[[#This Row],[Dia]],"")</f>
        <v>45042</v>
      </c>
      <c r="C1943" s="16">
        <f>IF(DCalendário6[[#This Row],[Mês]]="","",IF(AND(C1939="",C1940="",C1941="",C1942=""),IF(DCalendário6[[#This Row],[Mês]]=D1942,C1942+1,IF(AND(D1942="",D1943=D1938),C1938+1,1)),IF(AND(C1940="",C1941="",C1942=""),IF(DCalendário6[[#This Row],[Mês]]=D1942,C1942+1,IF(AND(D1942="",D1943=D1939),C1939+1,1)),IF(AND(C1941="",C1942=""),IF(DCalendário6[[#This Row],[Mês]]=D1942,C1942+1,IF(AND(D1942="",D1943=D1940),C1940+1,1)),IF(DCalendário6[[#This Row],[Mês]]=D1942,C1942+1,IF(AND(D1942="",D1943=D1941),C1941+1,1))))))</f>
        <v>16</v>
      </c>
      <c r="D1943" s="14">
        <f>IF(DCalendário6[[#This Row],[Dia Útil]]="","",(MONTH($B1943)))</f>
        <v>4</v>
      </c>
      <c r="E1943" s="14">
        <f t="shared" si="30"/>
        <v>2023</v>
      </c>
      <c r="F1943" s="14">
        <f>MONTH(DCalendário6[[#This Row],[Dia]])</f>
        <v>4</v>
      </c>
      <c r="G1943" s="14" t="str">
        <f>MONTH(DCalendário6[[#This Row],[Dia]])&amp;" - "&amp;DCalendário6[[#This Row],[Ano]]</f>
        <v>4 - 2023</v>
      </c>
      <c r="H1943" s="14">
        <f>IF(DCalendário6[[#This Row],[Dia Útil]]="","",DCalendário6[[#This Row],[Semana Ano]])</f>
        <v>17</v>
      </c>
      <c r="I1943" s="14">
        <f>WEEKNUM(DCalendário6[[#This Row],[Dia]])</f>
        <v>17</v>
      </c>
      <c r="J1943" s="14" cm="1">
        <f t="array" aca="1" ref="J194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943" s="16">
        <f>WEEKDAY(DCalendário6[[#This Row],[Dia]])</f>
        <v>4</v>
      </c>
      <c r="L1943" s="1" t="str">
        <f>IFERROR(VLOOKUP(A1943,Tabela4[],1,0),"")</f>
        <v/>
      </c>
      <c r="M194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45042</v>
      </c>
      <c r="N1943" s="16" t="str">
        <f>IF(DCalendário6[[#This Row],[Dia Útil2]]="Feriado","Feriado",IF(AND(DCalendário6[[#This Row],[Dia Útil]]="",DCalendário6[[#This Row],[Mês Total]]=F1936),N1936+1,IF(DCalendário6[[#This Row],[Dia Útil]]="",1,"")))</f>
        <v/>
      </c>
      <c r="O194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1943" s="16"/>
      <c r="Q1943" s="17"/>
    </row>
    <row r="1944" spans="1:17" x14ac:dyDescent="0.25">
      <c r="A1944" s="1">
        <v>45043</v>
      </c>
      <c r="B1944" s="1">
        <f>IF(AND(DCalendário6[[#This Row],[Dia da semana]]&gt;1,DCalendário6[[#This Row],[Dia da semana]]&lt;7,DCalendário6[[#This Row],[Feriados]]=""),DCalendário6[[#This Row],[Dia]],"")</f>
        <v>45043</v>
      </c>
      <c r="C1944" s="16">
        <f>IF(DCalendário6[[#This Row],[Mês]]="","",IF(AND(C1940="",C1941="",C1942="",C1943=""),IF(DCalendário6[[#This Row],[Mês]]=D1943,C1943+1,IF(AND(D1943="",D1944=D1939),C1939+1,1)),IF(AND(C1941="",C1942="",C1943=""),IF(DCalendário6[[#This Row],[Mês]]=D1943,C1943+1,IF(AND(D1943="",D1944=D1940),C1940+1,1)),IF(AND(C1942="",C1943=""),IF(DCalendário6[[#This Row],[Mês]]=D1943,C1943+1,IF(AND(D1943="",D1944=D1941),C1941+1,1)),IF(DCalendário6[[#This Row],[Mês]]=D1943,C1943+1,IF(AND(D1943="",D1944=D1942),C1942+1,1))))))</f>
        <v>17</v>
      </c>
      <c r="D1944" s="14">
        <f>IF(DCalendário6[[#This Row],[Dia Útil]]="","",(MONTH($B1944)))</f>
        <v>4</v>
      </c>
      <c r="E1944" s="14">
        <f t="shared" si="30"/>
        <v>2023</v>
      </c>
      <c r="F1944" s="14">
        <f>MONTH(DCalendário6[[#This Row],[Dia]])</f>
        <v>4</v>
      </c>
      <c r="G1944" s="14" t="str">
        <f>MONTH(DCalendário6[[#This Row],[Dia]])&amp;" - "&amp;DCalendário6[[#This Row],[Ano]]</f>
        <v>4 - 2023</v>
      </c>
      <c r="H1944" s="14">
        <f>IF(DCalendário6[[#This Row],[Dia Útil]]="","",DCalendário6[[#This Row],[Semana Ano]])</f>
        <v>17</v>
      </c>
      <c r="I1944" s="14">
        <f>WEEKNUM(DCalendário6[[#This Row],[Dia]])</f>
        <v>17</v>
      </c>
      <c r="J1944" s="14" cm="1">
        <f t="array" aca="1" ref="J194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944" s="16">
        <f>WEEKDAY(DCalendário6[[#This Row],[Dia]])</f>
        <v>5</v>
      </c>
      <c r="L1944" s="1" t="str">
        <f>IFERROR(VLOOKUP(A1944,Tabela4[],1,0),"")</f>
        <v/>
      </c>
      <c r="M194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45043</v>
      </c>
      <c r="N1944" s="16" t="str">
        <f>IF(DCalendário6[[#This Row],[Dia Útil2]]="Feriado","Feriado",IF(AND(DCalendário6[[#This Row],[Dia Útil]]="",DCalendário6[[#This Row],[Mês Total]]=F1937),N1937+1,IF(DCalendário6[[#This Row],[Dia Útil]]="",1,"")))</f>
        <v/>
      </c>
      <c r="O194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1944" s="16"/>
      <c r="Q1944" s="17"/>
    </row>
    <row r="1945" spans="1:17" x14ac:dyDescent="0.25">
      <c r="A1945" s="1">
        <v>45044</v>
      </c>
      <c r="B1945" s="1">
        <f>IF(AND(DCalendário6[[#This Row],[Dia da semana]]&gt;1,DCalendário6[[#This Row],[Dia da semana]]&lt;7,DCalendário6[[#This Row],[Feriados]]=""),DCalendário6[[#This Row],[Dia]],"")</f>
        <v>45044</v>
      </c>
      <c r="C1945" s="16">
        <f>IF(DCalendário6[[#This Row],[Mês]]="","",IF(AND(C1941="",C1942="",C1943="",C1944=""),IF(DCalendário6[[#This Row],[Mês]]=D1944,C1944+1,IF(AND(D1944="",D1945=D1940),C1940+1,1)),IF(AND(C1942="",C1943="",C1944=""),IF(DCalendário6[[#This Row],[Mês]]=D1944,C1944+1,IF(AND(D1944="",D1945=D1941),C1941+1,1)),IF(AND(C1943="",C1944=""),IF(DCalendário6[[#This Row],[Mês]]=D1944,C1944+1,IF(AND(D1944="",D1945=D1942),C1942+1,1)),IF(DCalendário6[[#This Row],[Mês]]=D1944,C1944+1,IF(AND(D1944="",D1945=D1943),C1943+1,1))))))</f>
        <v>18</v>
      </c>
      <c r="D1945" s="14">
        <f>IF(DCalendário6[[#This Row],[Dia Útil]]="","",(MONTH($B1945)))</f>
        <v>4</v>
      </c>
      <c r="E1945" s="14">
        <f t="shared" si="30"/>
        <v>2023</v>
      </c>
      <c r="F1945" s="14">
        <f>MONTH(DCalendário6[[#This Row],[Dia]])</f>
        <v>4</v>
      </c>
      <c r="G1945" s="14" t="str">
        <f>MONTH(DCalendário6[[#This Row],[Dia]])&amp;" - "&amp;DCalendário6[[#This Row],[Ano]]</f>
        <v>4 - 2023</v>
      </c>
      <c r="H1945" s="14">
        <f>IF(DCalendário6[[#This Row],[Dia Útil]]="","",DCalendário6[[#This Row],[Semana Ano]])</f>
        <v>17</v>
      </c>
      <c r="I1945" s="14">
        <f>WEEKNUM(DCalendário6[[#This Row],[Dia]])</f>
        <v>17</v>
      </c>
      <c r="J1945" s="14" cm="1">
        <f t="array" aca="1" ref="J194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945" s="16">
        <f>WEEKDAY(DCalendário6[[#This Row],[Dia]])</f>
        <v>6</v>
      </c>
      <c r="L1945" s="1" t="str">
        <f>IFERROR(VLOOKUP(A1945,Tabela4[],1,0),"")</f>
        <v/>
      </c>
      <c r="M194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45044</v>
      </c>
      <c r="N1945" s="16" t="str">
        <f>IF(DCalendário6[[#This Row],[Dia Útil2]]="Feriado","Feriado",IF(AND(DCalendário6[[#This Row],[Dia Útil]]="",DCalendário6[[#This Row],[Mês Total]]=F1938),N1938+1,IF(DCalendário6[[#This Row],[Dia Útil]]="",1,"")))</f>
        <v/>
      </c>
      <c r="O194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1945" s="16"/>
      <c r="Q1945" s="17"/>
    </row>
    <row r="1946" spans="1:17" x14ac:dyDescent="0.25">
      <c r="A1946" s="1">
        <v>45045</v>
      </c>
      <c r="B1946" s="1" t="str">
        <f>IF(AND(DCalendário6[[#This Row],[Dia da semana]]&gt;1,DCalendário6[[#This Row],[Dia da semana]]&lt;7,DCalendário6[[#This Row],[Feriados]]=""),DCalendário6[[#This Row],[Dia]],"")</f>
        <v/>
      </c>
      <c r="C1946" s="16" t="str">
        <f>IF(DCalendário6[[#This Row],[Mês]]="","",IF(AND(C1942="",C1943="",C1944="",C1945=""),IF(DCalendário6[[#This Row],[Mês]]=D1945,C1945+1,IF(AND(D1945="",D1946=D1941),C1941+1,1)),IF(AND(C1943="",C1944="",C1945=""),IF(DCalendário6[[#This Row],[Mês]]=D1945,C1945+1,IF(AND(D1945="",D1946=D1942),C1942+1,1)),IF(AND(C1944="",C1945=""),IF(DCalendário6[[#This Row],[Mês]]=D1945,C1945+1,IF(AND(D1945="",D1946=D1943),C1943+1,1)),IF(DCalendário6[[#This Row],[Mês]]=D1945,C1945+1,IF(AND(D1945="",D1946=D1944),C1944+1,1))))))</f>
        <v/>
      </c>
      <c r="D1946" s="14" t="str">
        <f>IF(DCalendário6[[#This Row],[Dia Útil]]="","",(MONTH($B1946)))</f>
        <v/>
      </c>
      <c r="E1946" s="14">
        <f t="shared" si="30"/>
        <v>2023</v>
      </c>
      <c r="F1946" s="14">
        <f>MONTH(DCalendário6[[#This Row],[Dia]])</f>
        <v>4</v>
      </c>
      <c r="G1946" s="14" t="str">
        <f>MONTH(DCalendário6[[#This Row],[Dia]])&amp;" - "&amp;DCalendário6[[#This Row],[Ano]]</f>
        <v>4 - 2023</v>
      </c>
      <c r="H1946" s="14" t="str">
        <f>IF(DCalendário6[[#This Row],[Dia Útil]]="","",DCalendário6[[#This Row],[Semana Ano]])</f>
        <v/>
      </c>
      <c r="I1946" s="14">
        <f>WEEKNUM(DCalendário6[[#This Row],[Dia]])</f>
        <v>17</v>
      </c>
      <c r="J1946" s="14" cm="1">
        <f t="array" aca="1" ref="J194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946" s="16">
        <f>WEEKDAY(DCalendário6[[#This Row],[Dia]])</f>
        <v>7</v>
      </c>
      <c r="L1946" s="1" t="str">
        <f>IFERROR(VLOOKUP(A1946,Tabela4[],1,0),"")</f>
        <v/>
      </c>
      <c r="M194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946" s="16">
        <f>IF(DCalendário6[[#This Row],[Dia Útil2]]="Feriado","Feriado",IF(AND(DCalendário6[[#This Row],[Dia Útil]]="",DCalendário6[[#This Row],[Mês Total]]=F1939),N1939+1,IF(DCalendário6[[#This Row],[Dia Útil]]="",1,"")))</f>
        <v>5</v>
      </c>
      <c r="O194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31,5</v>
      </c>
      <c r="P1946" s="16"/>
      <c r="Q1946" s="17"/>
    </row>
    <row r="1947" spans="1:17" x14ac:dyDescent="0.25">
      <c r="A1947" s="1">
        <v>45046</v>
      </c>
      <c r="B1947" s="1" t="str">
        <f>IF(AND(DCalendário6[[#This Row],[Dia da semana]]&gt;1,DCalendário6[[#This Row],[Dia da semana]]&lt;7,DCalendário6[[#This Row],[Feriados]]=""),DCalendário6[[#This Row],[Dia]],"")</f>
        <v/>
      </c>
      <c r="C1947" s="16" t="str">
        <f>IF(DCalendário6[[#This Row],[Mês]]="","",IF(AND(C1943="",C1944="",C1945="",C1946=""),IF(DCalendário6[[#This Row],[Mês]]=D1946,C1946+1,IF(AND(D1946="",D1947=D1942),C1942+1,1)),IF(AND(C1944="",C1945="",C1946=""),IF(DCalendário6[[#This Row],[Mês]]=D1946,C1946+1,IF(AND(D1946="",D1947=D1943),C1943+1,1)),IF(AND(C1945="",C1946=""),IF(DCalendário6[[#This Row],[Mês]]=D1946,C1946+1,IF(AND(D1946="",D1947=D1944),C1944+1,1)),IF(DCalendário6[[#This Row],[Mês]]=D1946,C1946+1,IF(AND(D1946="",D1947=D1945),C1945+1,1))))))</f>
        <v/>
      </c>
      <c r="D1947" s="14" t="str">
        <f>IF(DCalendário6[[#This Row],[Dia Útil]]="","",(MONTH($B1947)))</f>
        <v/>
      </c>
      <c r="E1947" s="14">
        <f t="shared" si="30"/>
        <v>2023</v>
      </c>
      <c r="F1947" s="14">
        <f>MONTH(DCalendário6[[#This Row],[Dia]])</f>
        <v>4</v>
      </c>
      <c r="G1947" s="14" t="str">
        <f>MONTH(DCalendário6[[#This Row],[Dia]])&amp;" - "&amp;DCalendário6[[#This Row],[Ano]]</f>
        <v>4 - 2023</v>
      </c>
      <c r="H1947" s="14" t="str">
        <f>IF(DCalendário6[[#This Row],[Dia Útil]]="","",DCalendário6[[#This Row],[Semana Ano]])</f>
        <v/>
      </c>
      <c r="I1947" s="14">
        <f>WEEKNUM(DCalendário6[[#This Row],[Dia]])</f>
        <v>18</v>
      </c>
      <c r="J1947" s="14" cm="1">
        <f t="array" aca="1" ref="J194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947" s="16">
        <f>WEEKDAY(DCalendário6[[#This Row],[Dia]])</f>
        <v>1</v>
      </c>
      <c r="L1947" s="1" t="str">
        <f>IFERROR(VLOOKUP(A1947,Tabela4[],1,0),"")</f>
        <v/>
      </c>
      <c r="M194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947" s="16">
        <f>IF(DCalendário6[[#This Row],[Dia Útil2]]="Feriado","Feriado",IF(AND(DCalendário6[[#This Row],[Dia Útil]]="",DCalendário6[[#This Row],[Mês Total]]=F1940),N1940+1,IF(DCalendário6[[#This Row],[Dia Útil]]="",1,"")))</f>
        <v>5</v>
      </c>
      <c r="O194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32,5</v>
      </c>
      <c r="P1947" s="16"/>
      <c r="Q1947" s="17"/>
    </row>
    <row r="1948" spans="1:17" x14ac:dyDescent="0.25">
      <c r="A1948" s="1">
        <v>45047</v>
      </c>
      <c r="B1948" s="1" t="str">
        <f>IF(AND(DCalendário6[[#This Row],[Dia da semana]]&gt;1,DCalendário6[[#This Row],[Dia da semana]]&lt;7,DCalendário6[[#This Row],[Feriados]]=""),DCalendário6[[#This Row],[Dia]],"")</f>
        <v/>
      </c>
      <c r="C1948" s="16" t="str">
        <f>IF(DCalendário6[[#This Row],[Mês]]="","",IF(AND(C1944="",C1945="",C1946="",C1947=""),IF(DCalendário6[[#This Row],[Mês]]=D1947,C1947+1,IF(AND(D1947="",D1948=D1943),C1943+1,1)),IF(AND(C1945="",C1946="",C1947=""),IF(DCalendário6[[#This Row],[Mês]]=D1947,C1947+1,IF(AND(D1947="",D1948=D1944),C1944+1,1)),IF(AND(C1946="",C1947=""),IF(DCalendário6[[#This Row],[Mês]]=D1947,C1947+1,IF(AND(D1947="",D1948=D1945),C1945+1,1)),IF(DCalendário6[[#This Row],[Mês]]=D1947,C1947+1,IF(AND(D1947="",D1948=D1946),C1946+1,1))))))</f>
        <v/>
      </c>
      <c r="D1948" s="14" t="str">
        <f>IF(DCalendário6[[#This Row],[Dia Útil]]="","",(MONTH($B1948)))</f>
        <v/>
      </c>
      <c r="E1948" s="14">
        <f t="shared" si="30"/>
        <v>2023</v>
      </c>
      <c r="F1948" s="14">
        <f>MONTH(DCalendário6[[#This Row],[Dia]])</f>
        <v>5</v>
      </c>
      <c r="G1948" s="14" t="str">
        <f>MONTH(DCalendário6[[#This Row],[Dia]])&amp;" - "&amp;DCalendário6[[#This Row],[Ano]]</f>
        <v>5 - 2023</v>
      </c>
      <c r="H1948" s="14" t="str">
        <f>IF(DCalendário6[[#This Row],[Dia Útil]]="","",DCalendário6[[#This Row],[Semana Ano]])</f>
        <v/>
      </c>
      <c r="I1948" s="14">
        <f>WEEKNUM(DCalendário6[[#This Row],[Dia]])</f>
        <v>18</v>
      </c>
      <c r="J1948" s="14" cm="1">
        <f t="array" aca="1" ref="J194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948" s="16">
        <f>WEEKDAY(DCalendário6[[#This Row],[Dia]])</f>
        <v>2</v>
      </c>
      <c r="L1948" s="1">
        <f>IFERROR(VLOOKUP(A1948,Tabela4[],1,0),"")</f>
        <v>45047</v>
      </c>
      <c r="M194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1948" s="16" t="str">
        <f>IF(DCalendário6[[#This Row],[Dia Útil2]]="Feriado","Feriado",IF(AND(DCalendário6[[#This Row],[Dia Útil]]="",DCalendário6[[#This Row],[Mês Total]]=F1941),N1941+1,IF(DCalendário6[[#This Row],[Dia Útil]]="",1,"")))</f>
        <v>Feriado</v>
      </c>
      <c r="O194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1948" s="16"/>
      <c r="Q1948" s="17"/>
    </row>
    <row r="1949" spans="1:17" x14ac:dyDescent="0.25">
      <c r="A1949" s="1">
        <v>45048</v>
      </c>
      <c r="B1949" s="1">
        <f>IF(AND(DCalendário6[[#This Row],[Dia da semana]]&gt;1,DCalendário6[[#This Row],[Dia da semana]]&lt;7,DCalendário6[[#This Row],[Feriados]]=""),DCalendário6[[#This Row],[Dia]],"")</f>
        <v>45048</v>
      </c>
      <c r="C1949" s="16">
        <f>IF(DCalendário6[[#This Row],[Mês]]="","",IF(AND(C1945="",C1946="",C1947="",C1948=""),IF(DCalendário6[[#This Row],[Mês]]=D1948,C1948+1,IF(AND(D1948="",D1949=D1944),C1944+1,1)),IF(AND(C1946="",C1947="",C1948=""),IF(DCalendário6[[#This Row],[Mês]]=D1948,C1948+1,IF(AND(D1948="",D1949=D1945),C1945+1,1)),IF(AND(C1947="",C1948=""),IF(DCalendário6[[#This Row],[Mês]]=D1948,C1948+1,IF(AND(D1948="",D1949=D1946),C1946+1,1)),IF(DCalendário6[[#This Row],[Mês]]=D1948,C1948+1,IF(AND(D1948="",D1949=D1947),C1947+1,1))))))</f>
        <v>1</v>
      </c>
      <c r="D1949" s="14">
        <f>IF(DCalendário6[[#This Row],[Dia Útil]]="","",(MONTH($B1949)))</f>
        <v>5</v>
      </c>
      <c r="E1949" s="14">
        <f t="shared" si="30"/>
        <v>2023</v>
      </c>
      <c r="F1949" s="14">
        <f>MONTH(DCalendário6[[#This Row],[Dia]])</f>
        <v>5</v>
      </c>
      <c r="G1949" s="14" t="str">
        <f>MONTH(DCalendário6[[#This Row],[Dia]])&amp;" - "&amp;DCalendário6[[#This Row],[Ano]]</f>
        <v>5 - 2023</v>
      </c>
      <c r="H1949" s="14">
        <f>IF(DCalendário6[[#This Row],[Dia Útil]]="","",DCalendário6[[#This Row],[Semana Ano]])</f>
        <v>18</v>
      </c>
      <c r="I1949" s="14">
        <f>WEEKNUM(DCalendário6[[#This Row],[Dia]])</f>
        <v>18</v>
      </c>
      <c r="J1949" s="14" cm="1">
        <f t="array" aca="1" ref="J194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949" s="16">
        <f>WEEKDAY(DCalendário6[[#This Row],[Dia]])</f>
        <v>3</v>
      </c>
      <c r="L1949" s="1" t="str">
        <f>IFERROR(VLOOKUP(A1949,Tabela4[],1,0),"")</f>
        <v/>
      </c>
      <c r="M194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45048</v>
      </c>
      <c r="N1949" s="16" t="str">
        <f>IF(DCalendário6[[#This Row],[Dia Útil2]]="Feriado","Feriado",IF(AND(DCalendário6[[#This Row],[Dia Útil]]="",DCalendário6[[#This Row],[Mês Total]]=F1942),N1942+1,IF(DCalendário6[[#This Row],[Dia Útil]]="",1,"")))</f>
        <v/>
      </c>
      <c r="O194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1949" s="16"/>
      <c r="Q1949" s="17"/>
    </row>
    <row r="1950" spans="1:17" x14ac:dyDescent="0.25">
      <c r="A1950" s="1">
        <v>45049</v>
      </c>
      <c r="B1950" s="1">
        <f>IF(AND(DCalendário6[[#This Row],[Dia da semana]]&gt;1,DCalendário6[[#This Row],[Dia da semana]]&lt;7,DCalendário6[[#This Row],[Feriados]]=""),DCalendário6[[#This Row],[Dia]],"")</f>
        <v>45049</v>
      </c>
      <c r="C1950" s="16">
        <f>IF(DCalendário6[[#This Row],[Mês]]="","",IF(AND(C1946="",C1947="",C1948="",C1949=""),IF(DCalendário6[[#This Row],[Mês]]=D1949,C1949+1,IF(AND(D1949="",D1950=D1945),C1945+1,1)),IF(AND(C1947="",C1948="",C1949=""),IF(DCalendário6[[#This Row],[Mês]]=D1949,C1949+1,IF(AND(D1949="",D1950=D1946),C1946+1,1)),IF(AND(C1948="",C1949=""),IF(DCalendário6[[#This Row],[Mês]]=D1949,C1949+1,IF(AND(D1949="",D1950=D1947),C1947+1,1)),IF(DCalendário6[[#This Row],[Mês]]=D1949,C1949+1,IF(AND(D1949="",D1950=D1948),C1948+1,1))))))</f>
        <v>2</v>
      </c>
      <c r="D1950" s="14">
        <f>IF(DCalendário6[[#This Row],[Dia Útil]]="","",(MONTH($B1950)))</f>
        <v>5</v>
      </c>
      <c r="E1950" s="14">
        <f t="shared" si="30"/>
        <v>2023</v>
      </c>
      <c r="F1950" s="14">
        <f>MONTH(DCalendário6[[#This Row],[Dia]])</f>
        <v>5</v>
      </c>
      <c r="G1950" s="14" t="str">
        <f>MONTH(DCalendário6[[#This Row],[Dia]])&amp;" - "&amp;DCalendário6[[#This Row],[Ano]]</f>
        <v>5 - 2023</v>
      </c>
      <c r="H1950" s="14">
        <f>IF(DCalendário6[[#This Row],[Dia Útil]]="","",DCalendário6[[#This Row],[Semana Ano]])</f>
        <v>18</v>
      </c>
      <c r="I1950" s="14">
        <f>WEEKNUM(DCalendário6[[#This Row],[Dia]])</f>
        <v>18</v>
      </c>
      <c r="J1950" s="14" cm="1">
        <f t="array" aca="1" ref="J195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950" s="16">
        <f>WEEKDAY(DCalendário6[[#This Row],[Dia]])</f>
        <v>4</v>
      </c>
      <c r="L1950" s="1" t="str">
        <f>IFERROR(VLOOKUP(A1950,Tabela4[],1,0),"")</f>
        <v/>
      </c>
      <c r="M195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45049</v>
      </c>
      <c r="N1950" s="16" t="str">
        <f>IF(DCalendário6[[#This Row],[Dia Útil2]]="Feriado","Feriado",IF(AND(DCalendário6[[#This Row],[Dia Útil]]="",DCalendário6[[#This Row],[Mês Total]]=F1943),N1943+1,IF(DCalendário6[[#This Row],[Dia Útil]]="",1,"")))</f>
        <v/>
      </c>
      <c r="O195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1950" s="16"/>
      <c r="Q1950" s="17"/>
    </row>
    <row r="1951" spans="1:17" x14ac:dyDescent="0.25">
      <c r="A1951" s="1">
        <v>45050</v>
      </c>
      <c r="B1951" s="1">
        <f>IF(AND(DCalendário6[[#This Row],[Dia da semana]]&gt;1,DCalendário6[[#This Row],[Dia da semana]]&lt;7,DCalendário6[[#This Row],[Feriados]]=""),DCalendário6[[#This Row],[Dia]],"")</f>
        <v>45050</v>
      </c>
      <c r="C1951" s="16">
        <f>IF(DCalendário6[[#This Row],[Mês]]="","",IF(AND(C1947="",C1948="",C1949="",C1950=""),IF(DCalendário6[[#This Row],[Mês]]=D1950,C1950+1,IF(AND(D1950="",D1951=D1946),C1946+1,1)),IF(AND(C1948="",C1949="",C1950=""),IF(DCalendário6[[#This Row],[Mês]]=D1950,C1950+1,IF(AND(D1950="",D1951=D1947),C1947+1,1)),IF(AND(C1949="",C1950=""),IF(DCalendário6[[#This Row],[Mês]]=D1950,C1950+1,IF(AND(D1950="",D1951=D1948),C1948+1,1)),IF(DCalendário6[[#This Row],[Mês]]=D1950,C1950+1,IF(AND(D1950="",D1951=D1949),C1949+1,1))))))</f>
        <v>3</v>
      </c>
      <c r="D1951" s="14">
        <f>IF(DCalendário6[[#This Row],[Dia Útil]]="","",(MONTH($B1951)))</f>
        <v>5</v>
      </c>
      <c r="E1951" s="14">
        <f t="shared" si="30"/>
        <v>2023</v>
      </c>
      <c r="F1951" s="14">
        <f>MONTH(DCalendário6[[#This Row],[Dia]])</f>
        <v>5</v>
      </c>
      <c r="G1951" s="14" t="str">
        <f>MONTH(DCalendário6[[#This Row],[Dia]])&amp;" - "&amp;DCalendário6[[#This Row],[Ano]]</f>
        <v>5 - 2023</v>
      </c>
      <c r="H1951" s="14">
        <f>IF(DCalendário6[[#This Row],[Dia Útil]]="","",DCalendário6[[#This Row],[Semana Ano]])</f>
        <v>18</v>
      </c>
      <c r="I1951" s="14">
        <f>WEEKNUM(DCalendário6[[#This Row],[Dia]])</f>
        <v>18</v>
      </c>
      <c r="J1951" s="14" cm="1">
        <f t="array" aca="1" ref="J195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951" s="16">
        <f>WEEKDAY(DCalendário6[[#This Row],[Dia]])</f>
        <v>5</v>
      </c>
      <c r="L1951" s="1" t="str">
        <f>IFERROR(VLOOKUP(A1951,Tabela4[],1,0),"")</f>
        <v/>
      </c>
      <c r="M195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45050</v>
      </c>
      <c r="N1951" s="16" t="str">
        <f>IF(DCalendário6[[#This Row],[Dia Útil2]]="Feriado","Feriado",IF(AND(DCalendário6[[#This Row],[Dia Útil]]="",DCalendário6[[#This Row],[Mês Total]]=F1944),N1944+1,IF(DCalendário6[[#This Row],[Dia Útil]]="",1,"")))</f>
        <v/>
      </c>
      <c r="O195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1951" s="16"/>
      <c r="Q1951" s="17"/>
    </row>
    <row r="1952" spans="1:17" x14ac:dyDescent="0.25">
      <c r="A1952" s="1">
        <v>45051</v>
      </c>
      <c r="B1952" s="1">
        <f>IF(AND(DCalendário6[[#This Row],[Dia da semana]]&gt;1,DCalendário6[[#This Row],[Dia da semana]]&lt;7,DCalendário6[[#This Row],[Feriados]]=""),DCalendário6[[#This Row],[Dia]],"")</f>
        <v>45051</v>
      </c>
      <c r="C1952" s="16">
        <f>IF(DCalendário6[[#This Row],[Mês]]="","",IF(AND(C1948="",C1949="",C1950="",C1951=""),IF(DCalendário6[[#This Row],[Mês]]=D1951,C1951+1,IF(AND(D1951="",D1952=D1947),C1947+1,1)),IF(AND(C1949="",C1950="",C1951=""),IF(DCalendário6[[#This Row],[Mês]]=D1951,C1951+1,IF(AND(D1951="",D1952=D1948),C1948+1,1)),IF(AND(C1950="",C1951=""),IF(DCalendário6[[#This Row],[Mês]]=D1951,C1951+1,IF(AND(D1951="",D1952=D1949),C1949+1,1)),IF(DCalendário6[[#This Row],[Mês]]=D1951,C1951+1,IF(AND(D1951="",D1952=D1950),C1950+1,1))))))</f>
        <v>4</v>
      </c>
      <c r="D1952" s="14">
        <f>IF(DCalendário6[[#This Row],[Dia Útil]]="","",(MONTH($B1952)))</f>
        <v>5</v>
      </c>
      <c r="E1952" s="14">
        <f t="shared" si="30"/>
        <v>2023</v>
      </c>
      <c r="F1952" s="14">
        <f>MONTH(DCalendário6[[#This Row],[Dia]])</f>
        <v>5</v>
      </c>
      <c r="G1952" s="14" t="str">
        <f>MONTH(DCalendário6[[#This Row],[Dia]])&amp;" - "&amp;DCalendário6[[#This Row],[Ano]]</f>
        <v>5 - 2023</v>
      </c>
      <c r="H1952" s="14">
        <f>IF(DCalendário6[[#This Row],[Dia Útil]]="","",DCalendário6[[#This Row],[Semana Ano]])</f>
        <v>18</v>
      </c>
      <c r="I1952" s="14">
        <f>WEEKNUM(DCalendário6[[#This Row],[Dia]])</f>
        <v>18</v>
      </c>
      <c r="J1952" s="14" cm="1">
        <f t="array" aca="1" ref="J195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952" s="16">
        <f>WEEKDAY(DCalendário6[[#This Row],[Dia]])</f>
        <v>6</v>
      </c>
      <c r="L1952" s="1" t="str">
        <f>IFERROR(VLOOKUP(A1952,Tabela4[],1,0),"")</f>
        <v/>
      </c>
      <c r="M195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45051</v>
      </c>
      <c r="N1952" s="16" t="str">
        <f>IF(DCalendário6[[#This Row],[Dia Útil2]]="Feriado","Feriado",IF(AND(DCalendário6[[#This Row],[Dia Útil]]="",DCalendário6[[#This Row],[Mês Total]]=F1945),N1945+1,IF(DCalendário6[[#This Row],[Dia Útil]]="",1,"")))</f>
        <v/>
      </c>
      <c r="O195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1952" s="16"/>
      <c r="Q1952" s="17"/>
    </row>
    <row r="1953" spans="1:17" x14ac:dyDescent="0.25">
      <c r="A1953" s="1">
        <v>45052</v>
      </c>
      <c r="B1953" s="1" t="str">
        <f>IF(AND(DCalendário6[[#This Row],[Dia da semana]]&gt;1,DCalendário6[[#This Row],[Dia da semana]]&lt;7,DCalendário6[[#This Row],[Feriados]]=""),DCalendário6[[#This Row],[Dia]],"")</f>
        <v/>
      </c>
      <c r="C1953" s="16" t="str">
        <f>IF(DCalendário6[[#This Row],[Mês]]="","",IF(AND(C1949="",C1950="",C1951="",C1952=""),IF(DCalendário6[[#This Row],[Mês]]=D1952,C1952+1,IF(AND(D1952="",D1953=D1948),C1948+1,1)),IF(AND(C1950="",C1951="",C1952=""),IF(DCalendário6[[#This Row],[Mês]]=D1952,C1952+1,IF(AND(D1952="",D1953=D1949),C1949+1,1)),IF(AND(C1951="",C1952=""),IF(DCalendário6[[#This Row],[Mês]]=D1952,C1952+1,IF(AND(D1952="",D1953=D1950),C1950+1,1)),IF(DCalendário6[[#This Row],[Mês]]=D1952,C1952+1,IF(AND(D1952="",D1953=D1951),C1951+1,1))))))</f>
        <v/>
      </c>
      <c r="D1953" s="14" t="str">
        <f>IF(DCalendário6[[#This Row],[Dia Útil]]="","",(MONTH($B1953)))</f>
        <v/>
      </c>
      <c r="E1953" s="14">
        <f t="shared" si="30"/>
        <v>2023</v>
      </c>
      <c r="F1953" s="14">
        <f>MONTH(DCalendário6[[#This Row],[Dia]])</f>
        <v>5</v>
      </c>
      <c r="G1953" s="14" t="str">
        <f>MONTH(DCalendário6[[#This Row],[Dia]])&amp;" - "&amp;DCalendário6[[#This Row],[Ano]]</f>
        <v>5 - 2023</v>
      </c>
      <c r="H1953" s="14" t="str">
        <f>IF(DCalendário6[[#This Row],[Dia Útil]]="","",DCalendário6[[#This Row],[Semana Ano]])</f>
        <v/>
      </c>
      <c r="I1953" s="14">
        <f>WEEKNUM(DCalendário6[[#This Row],[Dia]])</f>
        <v>18</v>
      </c>
      <c r="J1953" s="14" cm="1">
        <f t="array" aca="1" ref="J195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953" s="16">
        <f>WEEKDAY(DCalendário6[[#This Row],[Dia]])</f>
        <v>7</v>
      </c>
      <c r="L1953" s="1" t="str">
        <f>IFERROR(VLOOKUP(A1953,Tabela4[],1,0),"")</f>
        <v/>
      </c>
      <c r="M195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953" s="16">
        <f>IF(DCalendário6[[#This Row],[Dia Útil2]]="Feriado","Feriado",IF(AND(DCalendário6[[#This Row],[Dia Útil]]="",DCalendário6[[#This Row],[Mês Total]]=F1946),N1946+1,IF(DCalendário6[[#This Row],[Dia Útil]]="",1,"")))</f>
        <v>1</v>
      </c>
      <c r="O195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1953" s="16"/>
      <c r="Q1953" s="17"/>
    </row>
    <row r="1954" spans="1:17" x14ac:dyDescent="0.25">
      <c r="A1954" s="1">
        <v>45053</v>
      </c>
      <c r="B1954" s="1" t="str">
        <f>IF(AND(DCalendário6[[#This Row],[Dia da semana]]&gt;1,DCalendário6[[#This Row],[Dia da semana]]&lt;7,DCalendário6[[#This Row],[Feriados]]=""),DCalendário6[[#This Row],[Dia]],"")</f>
        <v/>
      </c>
      <c r="C1954" s="16" t="str">
        <f>IF(DCalendário6[[#This Row],[Mês]]="","",IF(AND(C1950="",C1951="",C1952="",C1953=""),IF(DCalendário6[[#This Row],[Mês]]=D1953,C1953+1,IF(AND(D1953="",D1954=D1949),C1949+1,1)),IF(AND(C1951="",C1952="",C1953=""),IF(DCalendário6[[#This Row],[Mês]]=D1953,C1953+1,IF(AND(D1953="",D1954=D1950),C1950+1,1)),IF(AND(C1952="",C1953=""),IF(DCalendário6[[#This Row],[Mês]]=D1953,C1953+1,IF(AND(D1953="",D1954=D1951),C1951+1,1)),IF(DCalendário6[[#This Row],[Mês]]=D1953,C1953+1,IF(AND(D1953="",D1954=D1952),C1952+1,1))))))</f>
        <v/>
      </c>
      <c r="D1954" s="14" t="str">
        <f>IF(DCalendário6[[#This Row],[Dia Útil]]="","",(MONTH($B1954)))</f>
        <v/>
      </c>
      <c r="E1954" s="14">
        <f t="shared" si="30"/>
        <v>2023</v>
      </c>
      <c r="F1954" s="14">
        <f>MONTH(DCalendário6[[#This Row],[Dia]])</f>
        <v>5</v>
      </c>
      <c r="G1954" s="14" t="str">
        <f>MONTH(DCalendário6[[#This Row],[Dia]])&amp;" - "&amp;DCalendário6[[#This Row],[Ano]]</f>
        <v>5 - 2023</v>
      </c>
      <c r="H1954" s="14" t="str">
        <f>IF(DCalendário6[[#This Row],[Dia Útil]]="","",DCalendário6[[#This Row],[Semana Ano]])</f>
        <v/>
      </c>
      <c r="I1954" s="14">
        <f>WEEKNUM(DCalendário6[[#This Row],[Dia]])</f>
        <v>19</v>
      </c>
      <c r="J1954" s="14" cm="1">
        <f t="array" aca="1" ref="J195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954" s="16">
        <f>WEEKDAY(DCalendário6[[#This Row],[Dia]])</f>
        <v>1</v>
      </c>
      <c r="L1954" s="1" t="str">
        <f>IFERROR(VLOOKUP(A1954,Tabela4[],1,0),"")</f>
        <v/>
      </c>
      <c r="M195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954" s="16">
        <f>IF(DCalendário6[[#This Row],[Dia Útil2]]="Feriado","Feriado",IF(AND(DCalendário6[[#This Row],[Dia Útil]]="",DCalendário6[[#This Row],[Mês Total]]=F1947),N1947+1,IF(DCalendário6[[#This Row],[Dia Útil]]="",1,"")))</f>
        <v>1</v>
      </c>
      <c r="O195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1954" s="16"/>
      <c r="Q1954" s="17"/>
    </row>
    <row r="1955" spans="1:17" x14ac:dyDescent="0.25">
      <c r="A1955" s="1">
        <v>45054</v>
      </c>
      <c r="B1955" s="1">
        <f>IF(AND(DCalendário6[[#This Row],[Dia da semana]]&gt;1,DCalendário6[[#This Row],[Dia da semana]]&lt;7,DCalendário6[[#This Row],[Feriados]]=""),DCalendário6[[#This Row],[Dia]],"")</f>
        <v>45054</v>
      </c>
      <c r="C1955" s="16">
        <f>IF(DCalendário6[[#This Row],[Mês]]="","",IF(AND(C1951="",C1952="",C1953="",C1954=""),IF(DCalendário6[[#This Row],[Mês]]=D1954,C1954+1,IF(AND(D1954="",D1955=D1950),C1950+1,1)),IF(AND(C1952="",C1953="",C1954=""),IF(DCalendário6[[#This Row],[Mês]]=D1954,C1954+1,IF(AND(D1954="",D1955=D1951),C1951+1,1)),IF(AND(C1953="",C1954=""),IF(DCalendário6[[#This Row],[Mês]]=D1954,C1954+1,IF(AND(D1954="",D1955=D1952),C1952+1,1)),IF(DCalendário6[[#This Row],[Mês]]=D1954,C1954+1,IF(AND(D1954="",D1955=D1953),C1953+1,1))))))</f>
        <v>5</v>
      </c>
      <c r="D1955" s="14">
        <f>IF(DCalendário6[[#This Row],[Dia Útil]]="","",(MONTH($B1955)))</f>
        <v>5</v>
      </c>
      <c r="E1955" s="14">
        <f t="shared" si="30"/>
        <v>2023</v>
      </c>
      <c r="F1955" s="14">
        <f>MONTH(DCalendário6[[#This Row],[Dia]])</f>
        <v>5</v>
      </c>
      <c r="G1955" s="14" t="str">
        <f>MONTH(DCalendário6[[#This Row],[Dia]])&amp;" - "&amp;DCalendário6[[#This Row],[Ano]]</f>
        <v>5 - 2023</v>
      </c>
      <c r="H1955" s="14">
        <f>IF(DCalendário6[[#This Row],[Dia Útil]]="","",DCalendário6[[#This Row],[Semana Ano]])</f>
        <v>19</v>
      </c>
      <c r="I1955" s="14">
        <f>WEEKNUM(DCalendário6[[#This Row],[Dia]])</f>
        <v>19</v>
      </c>
      <c r="J1955" s="14" cm="1">
        <f t="array" aca="1" ref="J195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955" s="16">
        <f>WEEKDAY(DCalendário6[[#This Row],[Dia]])</f>
        <v>2</v>
      </c>
      <c r="L1955" s="1" t="str">
        <f>IFERROR(VLOOKUP(A1955,Tabela4[],1,0),"")</f>
        <v/>
      </c>
      <c r="M195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45054</v>
      </c>
      <c r="N1955" s="16" t="str">
        <f>IF(DCalendário6[[#This Row],[Dia Útil2]]="Feriado","Feriado",IF(AND(DCalendário6[[#This Row],[Dia Útil]]="",DCalendário6[[#This Row],[Mês Total]]=F1948),N1948+1,IF(DCalendário6[[#This Row],[Dia Útil]]="",1,"")))</f>
        <v/>
      </c>
      <c r="O195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1955" s="16"/>
      <c r="Q1955" s="17"/>
    </row>
    <row r="1956" spans="1:17" x14ac:dyDescent="0.25">
      <c r="A1956" s="1">
        <v>45055</v>
      </c>
      <c r="B1956" s="1">
        <f>IF(AND(DCalendário6[[#This Row],[Dia da semana]]&gt;1,DCalendário6[[#This Row],[Dia da semana]]&lt;7,DCalendário6[[#This Row],[Feriados]]=""),DCalendário6[[#This Row],[Dia]],"")</f>
        <v>45055</v>
      </c>
      <c r="C1956" s="16">
        <f>IF(DCalendário6[[#This Row],[Mês]]="","",IF(AND(C1952="",C1953="",C1954="",C1955=""),IF(DCalendário6[[#This Row],[Mês]]=D1955,C1955+1,IF(AND(D1955="",D1956=D1951),C1951+1,1)),IF(AND(C1953="",C1954="",C1955=""),IF(DCalendário6[[#This Row],[Mês]]=D1955,C1955+1,IF(AND(D1955="",D1956=D1952),C1952+1,1)),IF(AND(C1954="",C1955=""),IF(DCalendário6[[#This Row],[Mês]]=D1955,C1955+1,IF(AND(D1955="",D1956=D1953),C1953+1,1)),IF(DCalendário6[[#This Row],[Mês]]=D1955,C1955+1,IF(AND(D1955="",D1956=D1954),C1954+1,1))))))</f>
        <v>6</v>
      </c>
      <c r="D1956" s="14">
        <f>IF(DCalendário6[[#This Row],[Dia Útil]]="","",(MONTH($B1956)))</f>
        <v>5</v>
      </c>
      <c r="E1956" s="14">
        <f t="shared" si="30"/>
        <v>2023</v>
      </c>
      <c r="F1956" s="14">
        <f>MONTH(DCalendário6[[#This Row],[Dia]])</f>
        <v>5</v>
      </c>
      <c r="G1956" s="14" t="str">
        <f>MONTH(DCalendário6[[#This Row],[Dia]])&amp;" - "&amp;DCalendário6[[#This Row],[Ano]]</f>
        <v>5 - 2023</v>
      </c>
      <c r="H1956" s="14">
        <f>IF(DCalendário6[[#This Row],[Dia Útil]]="","",DCalendário6[[#This Row],[Semana Ano]])</f>
        <v>19</v>
      </c>
      <c r="I1956" s="14">
        <f>WEEKNUM(DCalendário6[[#This Row],[Dia]])</f>
        <v>19</v>
      </c>
      <c r="J1956" s="14" cm="1">
        <f t="array" aca="1" ref="J195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956" s="16">
        <f>WEEKDAY(DCalendário6[[#This Row],[Dia]])</f>
        <v>3</v>
      </c>
      <c r="L1956" s="1" t="str">
        <f>IFERROR(VLOOKUP(A1956,Tabela4[],1,0),"")</f>
        <v/>
      </c>
      <c r="M195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45055</v>
      </c>
      <c r="N1956" s="16" t="str">
        <f>IF(DCalendário6[[#This Row],[Dia Útil2]]="Feriado","Feriado",IF(AND(DCalendário6[[#This Row],[Dia Útil]]="",DCalendário6[[#This Row],[Mês Total]]=F1949),N1949+1,IF(DCalendário6[[#This Row],[Dia Útil]]="",1,"")))</f>
        <v/>
      </c>
      <c r="O195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1956" s="16"/>
      <c r="Q1956" s="17"/>
    </row>
    <row r="1957" spans="1:17" x14ac:dyDescent="0.25">
      <c r="A1957" s="1">
        <v>45056</v>
      </c>
      <c r="B1957" s="1">
        <f>IF(AND(DCalendário6[[#This Row],[Dia da semana]]&gt;1,DCalendário6[[#This Row],[Dia da semana]]&lt;7,DCalendário6[[#This Row],[Feriados]]=""),DCalendário6[[#This Row],[Dia]],"")</f>
        <v>45056</v>
      </c>
      <c r="C1957" s="16">
        <f>IF(DCalendário6[[#This Row],[Mês]]="","",IF(AND(C1953="",C1954="",C1955="",C1956=""),IF(DCalendário6[[#This Row],[Mês]]=D1956,C1956+1,IF(AND(D1956="",D1957=D1952),C1952+1,1)),IF(AND(C1954="",C1955="",C1956=""),IF(DCalendário6[[#This Row],[Mês]]=D1956,C1956+1,IF(AND(D1956="",D1957=D1953),C1953+1,1)),IF(AND(C1955="",C1956=""),IF(DCalendário6[[#This Row],[Mês]]=D1956,C1956+1,IF(AND(D1956="",D1957=D1954),C1954+1,1)),IF(DCalendário6[[#This Row],[Mês]]=D1956,C1956+1,IF(AND(D1956="",D1957=D1955),C1955+1,1))))))</f>
        <v>7</v>
      </c>
      <c r="D1957" s="14">
        <f>IF(DCalendário6[[#This Row],[Dia Útil]]="","",(MONTH($B1957)))</f>
        <v>5</v>
      </c>
      <c r="E1957" s="14">
        <f t="shared" si="30"/>
        <v>2023</v>
      </c>
      <c r="F1957" s="14">
        <f>MONTH(DCalendário6[[#This Row],[Dia]])</f>
        <v>5</v>
      </c>
      <c r="G1957" s="14" t="str">
        <f>MONTH(DCalendário6[[#This Row],[Dia]])&amp;" - "&amp;DCalendário6[[#This Row],[Ano]]</f>
        <v>5 - 2023</v>
      </c>
      <c r="H1957" s="14">
        <f>IF(DCalendário6[[#This Row],[Dia Útil]]="","",DCalendário6[[#This Row],[Semana Ano]])</f>
        <v>19</v>
      </c>
      <c r="I1957" s="14">
        <f>WEEKNUM(DCalendário6[[#This Row],[Dia]])</f>
        <v>19</v>
      </c>
      <c r="J1957" s="14" cm="1">
        <f t="array" aca="1" ref="J195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957" s="16">
        <f>WEEKDAY(DCalendário6[[#This Row],[Dia]])</f>
        <v>4</v>
      </c>
      <c r="L1957" s="1" t="str">
        <f>IFERROR(VLOOKUP(A1957,Tabela4[],1,0),"")</f>
        <v/>
      </c>
      <c r="M195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45056</v>
      </c>
      <c r="N1957" s="16" t="str">
        <f>IF(DCalendário6[[#This Row],[Dia Útil2]]="Feriado","Feriado",IF(AND(DCalendário6[[#This Row],[Dia Útil]]="",DCalendário6[[#This Row],[Mês Total]]=F1950),N1950+1,IF(DCalendário6[[#This Row],[Dia Útil]]="",1,"")))</f>
        <v/>
      </c>
      <c r="O195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1957" s="16"/>
      <c r="Q1957" s="17"/>
    </row>
    <row r="1958" spans="1:17" x14ac:dyDescent="0.25">
      <c r="A1958" s="1">
        <v>45057</v>
      </c>
      <c r="B1958" s="1">
        <f>IF(AND(DCalendário6[[#This Row],[Dia da semana]]&gt;1,DCalendário6[[#This Row],[Dia da semana]]&lt;7,DCalendário6[[#This Row],[Feriados]]=""),DCalendário6[[#This Row],[Dia]],"")</f>
        <v>45057</v>
      </c>
      <c r="C1958" s="16">
        <f>IF(DCalendário6[[#This Row],[Mês]]="","",IF(AND(C1954="",C1955="",C1956="",C1957=""),IF(DCalendário6[[#This Row],[Mês]]=D1957,C1957+1,IF(AND(D1957="",D1958=D1953),C1953+1,1)),IF(AND(C1955="",C1956="",C1957=""),IF(DCalendário6[[#This Row],[Mês]]=D1957,C1957+1,IF(AND(D1957="",D1958=D1954),C1954+1,1)),IF(AND(C1956="",C1957=""),IF(DCalendário6[[#This Row],[Mês]]=D1957,C1957+1,IF(AND(D1957="",D1958=D1955),C1955+1,1)),IF(DCalendário6[[#This Row],[Mês]]=D1957,C1957+1,IF(AND(D1957="",D1958=D1956),C1956+1,1))))))</f>
        <v>8</v>
      </c>
      <c r="D1958" s="14">
        <f>IF(DCalendário6[[#This Row],[Dia Útil]]="","",(MONTH($B1958)))</f>
        <v>5</v>
      </c>
      <c r="E1958" s="14">
        <f t="shared" si="30"/>
        <v>2023</v>
      </c>
      <c r="F1958" s="14">
        <f>MONTH(DCalendário6[[#This Row],[Dia]])</f>
        <v>5</v>
      </c>
      <c r="G1958" s="14" t="str">
        <f>MONTH(DCalendário6[[#This Row],[Dia]])&amp;" - "&amp;DCalendário6[[#This Row],[Ano]]</f>
        <v>5 - 2023</v>
      </c>
      <c r="H1958" s="14">
        <f>IF(DCalendário6[[#This Row],[Dia Útil]]="","",DCalendário6[[#This Row],[Semana Ano]])</f>
        <v>19</v>
      </c>
      <c r="I1958" s="14">
        <f>WEEKNUM(DCalendário6[[#This Row],[Dia]])</f>
        <v>19</v>
      </c>
      <c r="J1958" s="14" cm="1">
        <f t="array" aca="1" ref="J195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958" s="16">
        <f>WEEKDAY(DCalendário6[[#This Row],[Dia]])</f>
        <v>5</v>
      </c>
      <c r="L1958" s="1" t="str">
        <f>IFERROR(VLOOKUP(A1958,Tabela4[],1,0),"")</f>
        <v/>
      </c>
      <c r="M195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45057</v>
      </c>
      <c r="N1958" s="16" t="str">
        <f>IF(DCalendário6[[#This Row],[Dia Útil2]]="Feriado","Feriado",IF(AND(DCalendário6[[#This Row],[Dia Útil]]="",DCalendário6[[#This Row],[Mês Total]]=F1951),N1951+1,IF(DCalendário6[[#This Row],[Dia Útil]]="",1,"")))</f>
        <v/>
      </c>
      <c r="O195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1958" s="16"/>
      <c r="Q1958" s="17"/>
    </row>
    <row r="1959" spans="1:17" x14ac:dyDescent="0.25">
      <c r="A1959" s="1">
        <v>45058</v>
      </c>
      <c r="B1959" s="1">
        <f>IF(AND(DCalendário6[[#This Row],[Dia da semana]]&gt;1,DCalendário6[[#This Row],[Dia da semana]]&lt;7,DCalendário6[[#This Row],[Feriados]]=""),DCalendário6[[#This Row],[Dia]],"")</f>
        <v>45058</v>
      </c>
      <c r="C1959" s="16">
        <f>IF(DCalendário6[[#This Row],[Mês]]="","",IF(AND(C1955="",C1956="",C1957="",C1958=""),IF(DCalendário6[[#This Row],[Mês]]=D1958,C1958+1,IF(AND(D1958="",D1959=D1954),C1954+1,1)),IF(AND(C1956="",C1957="",C1958=""),IF(DCalendário6[[#This Row],[Mês]]=D1958,C1958+1,IF(AND(D1958="",D1959=D1955),C1955+1,1)),IF(AND(C1957="",C1958=""),IF(DCalendário6[[#This Row],[Mês]]=D1958,C1958+1,IF(AND(D1958="",D1959=D1956),C1956+1,1)),IF(DCalendário6[[#This Row],[Mês]]=D1958,C1958+1,IF(AND(D1958="",D1959=D1957),C1957+1,1))))))</f>
        <v>9</v>
      </c>
      <c r="D1959" s="14">
        <f>IF(DCalendário6[[#This Row],[Dia Útil]]="","",(MONTH($B1959)))</f>
        <v>5</v>
      </c>
      <c r="E1959" s="14">
        <f t="shared" si="30"/>
        <v>2023</v>
      </c>
      <c r="F1959" s="14">
        <f>MONTH(DCalendário6[[#This Row],[Dia]])</f>
        <v>5</v>
      </c>
      <c r="G1959" s="14" t="str">
        <f>MONTH(DCalendário6[[#This Row],[Dia]])&amp;" - "&amp;DCalendário6[[#This Row],[Ano]]</f>
        <v>5 - 2023</v>
      </c>
      <c r="H1959" s="14">
        <f>IF(DCalendário6[[#This Row],[Dia Útil]]="","",DCalendário6[[#This Row],[Semana Ano]])</f>
        <v>19</v>
      </c>
      <c r="I1959" s="14">
        <f>WEEKNUM(DCalendário6[[#This Row],[Dia]])</f>
        <v>19</v>
      </c>
      <c r="J1959" s="14" cm="1">
        <f t="array" aca="1" ref="J195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959" s="16">
        <f>WEEKDAY(DCalendário6[[#This Row],[Dia]])</f>
        <v>6</v>
      </c>
      <c r="L1959" s="1" t="str">
        <f>IFERROR(VLOOKUP(A1959,Tabela4[],1,0),"")</f>
        <v/>
      </c>
      <c r="M195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45058</v>
      </c>
      <c r="N1959" s="16" t="str">
        <f>IF(DCalendário6[[#This Row],[Dia Útil2]]="Feriado","Feriado",IF(AND(DCalendário6[[#This Row],[Dia Útil]]="",DCalendário6[[#This Row],[Mês Total]]=F1952),N1952+1,IF(DCalendário6[[#This Row],[Dia Útil]]="",1,"")))</f>
        <v/>
      </c>
      <c r="O195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1959" s="16"/>
      <c r="Q1959" s="17"/>
    </row>
    <row r="1960" spans="1:17" x14ac:dyDescent="0.25">
      <c r="A1960" s="1">
        <v>45059</v>
      </c>
      <c r="B1960" s="1" t="str">
        <f>IF(AND(DCalendário6[[#This Row],[Dia da semana]]&gt;1,DCalendário6[[#This Row],[Dia da semana]]&lt;7,DCalendário6[[#This Row],[Feriados]]=""),DCalendário6[[#This Row],[Dia]],"")</f>
        <v/>
      </c>
      <c r="C1960" s="16" t="str">
        <f>IF(DCalendário6[[#This Row],[Mês]]="","",IF(AND(C1956="",C1957="",C1958="",C1959=""),IF(DCalendário6[[#This Row],[Mês]]=D1959,C1959+1,IF(AND(D1959="",D1960=D1955),C1955+1,1)),IF(AND(C1957="",C1958="",C1959=""),IF(DCalendário6[[#This Row],[Mês]]=D1959,C1959+1,IF(AND(D1959="",D1960=D1956),C1956+1,1)),IF(AND(C1958="",C1959=""),IF(DCalendário6[[#This Row],[Mês]]=D1959,C1959+1,IF(AND(D1959="",D1960=D1957),C1957+1,1)),IF(DCalendário6[[#This Row],[Mês]]=D1959,C1959+1,IF(AND(D1959="",D1960=D1958),C1958+1,1))))))</f>
        <v/>
      </c>
      <c r="D1960" s="14" t="str">
        <f>IF(DCalendário6[[#This Row],[Dia Útil]]="","",(MONTH($B1960)))</f>
        <v/>
      </c>
      <c r="E1960" s="14">
        <f t="shared" si="30"/>
        <v>2023</v>
      </c>
      <c r="F1960" s="14">
        <f>MONTH(DCalendário6[[#This Row],[Dia]])</f>
        <v>5</v>
      </c>
      <c r="G1960" s="14" t="str">
        <f>MONTH(DCalendário6[[#This Row],[Dia]])&amp;" - "&amp;DCalendário6[[#This Row],[Ano]]</f>
        <v>5 - 2023</v>
      </c>
      <c r="H1960" s="14" t="str">
        <f>IF(DCalendário6[[#This Row],[Dia Útil]]="","",DCalendário6[[#This Row],[Semana Ano]])</f>
        <v/>
      </c>
      <c r="I1960" s="14">
        <f>WEEKNUM(DCalendário6[[#This Row],[Dia]])</f>
        <v>19</v>
      </c>
      <c r="J1960" s="14" cm="1">
        <f t="array" aca="1" ref="J196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960" s="16">
        <f>WEEKDAY(DCalendário6[[#This Row],[Dia]])</f>
        <v>7</v>
      </c>
      <c r="L1960" s="1" t="str">
        <f>IFERROR(VLOOKUP(A1960,Tabela4[],1,0),"")</f>
        <v/>
      </c>
      <c r="M196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960" s="16">
        <f>IF(DCalendário6[[#This Row],[Dia Útil2]]="Feriado","Feriado",IF(AND(DCalendário6[[#This Row],[Dia Útil]]="",DCalendário6[[#This Row],[Mês Total]]=F1953),N1953+1,IF(DCalendário6[[#This Row],[Dia Útil]]="",1,"")))</f>
        <v>2</v>
      </c>
      <c r="O196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1960" s="16"/>
      <c r="Q1960" s="17"/>
    </row>
    <row r="1961" spans="1:17" x14ac:dyDescent="0.25">
      <c r="A1961" s="1">
        <v>45060</v>
      </c>
      <c r="B1961" s="1" t="str">
        <f>IF(AND(DCalendário6[[#This Row],[Dia da semana]]&gt;1,DCalendário6[[#This Row],[Dia da semana]]&lt;7,DCalendário6[[#This Row],[Feriados]]=""),DCalendário6[[#This Row],[Dia]],"")</f>
        <v/>
      </c>
      <c r="C1961" s="16" t="str">
        <f>IF(DCalendário6[[#This Row],[Mês]]="","",IF(AND(C1957="",C1958="",C1959="",C1960=""),IF(DCalendário6[[#This Row],[Mês]]=D1960,C1960+1,IF(AND(D1960="",D1961=D1956),C1956+1,1)),IF(AND(C1958="",C1959="",C1960=""),IF(DCalendário6[[#This Row],[Mês]]=D1960,C1960+1,IF(AND(D1960="",D1961=D1957),C1957+1,1)),IF(AND(C1959="",C1960=""),IF(DCalendário6[[#This Row],[Mês]]=D1960,C1960+1,IF(AND(D1960="",D1961=D1958),C1958+1,1)),IF(DCalendário6[[#This Row],[Mês]]=D1960,C1960+1,IF(AND(D1960="",D1961=D1959),C1959+1,1))))))</f>
        <v/>
      </c>
      <c r="D1961" s="14" t="str">
        <f>IF(DCalendário6[[#This Row],[Dia Útil]]="","",(MONTH($B1961)))</f>
        <v/>
      </c>
      <c r="E1961" s="14">
        <f t="shared" si="30"/>
        <v>2023</v>
      </c>
      <c r="F1961" s="14">
        <f>MONTH(DCalendário6[[#This Row],[Dia]])</f>
        <v>5</v>
      </c>
      <c r="G1961" s="14" t="str">
        <f>MONTH(DCalendário6[[#This Row],[Dia]])&amp;" - "&amp;DCalendário6[[#This Row],[Ano]]</f>
        <v>5 - 2023</v>
      </c>
      <c r="H1961" s="14" t="str">
        <f>IF(DCalendário6[[#This Row],[Dia Útil]]="","",DCalendário6[[#This Row],[Semana Ano]])</f>
        <v/>
      </c>
      <c r="I1961" s="14">
        <f>WEEKNUM(DCalendário6[[#This Row],[Dia]])</f>
        <v>20</v>
      </c>
      <c r="J1961" s="14" cm="1">
        <f t="array" aca="1" ref="J196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961" s="16">
        <f>WEEKDAY(DCalendário6[[#This Row],[Dia]])</f>
        <v>1</v>
      </c>
      <c r="L1961" s="1" t="str">
        <f>IFERROR(VLOOKUP(A1961,Tabela4[],1,0),"")</f>
        <v/>
      </c>
      <c r="M196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961" s="16">
        <f>IF(DCalendário6[[#This Row],[Dia Útil2]]="Feriado","Feriado",IF(AND(DCalendário6[[#This Row],[Dia Útil]]="",DCalendário6[[#This Row],[Mês Total]]=F1954),N1954+1,IF(DCalendário6[[#This Row],[Dia Útil]]="",1,"")))</f>
        <v>2</v>
      </c>
      <c r="O196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1961" s="16"/>
      <c r="Q1961" s="17"/>
    </row>
    <row r="1962" spans="1:17" x14ac:dyDescent="0.25">
      <c r="A1962" s="1">
        <v>45061</v>
      </c>
      <c r="B1962" s="1">
        <f>IF(AND(DCalendário6[[#This Row],[Dia da semana]]&gt;1,DCalendário6[[#This Row],[Dia da semana]]&lt;7,DCalendário6[[#This Row],[Feriados]]=""),DCalendário6[[#This Row],[Dia]],"")</f>
        <v>45061</v>
      </c>
      <c r="C1962" s="16">
        <f>IF(DCalendário6[[#This Row],[Mês]]="","",IF(AND(C1958="",C1959="",C1960="",C1961=""),IF(DCalendário6[[#This Row],[Mês]]=D1961,C1961+1,IF(AND(D1961="",D1962=D1957),C1957+1,1)),IF(AND(C1959="",C1960="",C1961=""),IF(DCalendário6[[#This Row],[Mês]]=D1961,C1961+1,IF(AND(D1961="",D1962=D1958),C1958+1,1)),IF(AND(C1960="",C1961=""),IF(DCalendário6[[#This Row],[Mês]]=D1961,C1961+1,IF(AND(D1961="",D1962=D1959),C1959+1,1)),IF(DCalendário6[[#This Row],[Mês]]=D1961,C1961+1,IF(AND(D1961="",D1962=D1960),C1960+1,1))))))</f>
        <v>10</v>
      </c>
      <c r="D1962" s="14">
        <f>IF(DCalendário6[[#This Row],[Dia Útil]]="","",(MONTH($B1962)))</f>
        <v>5</v>
      </c>
      <c r="E1962" s="14">
        <f t="shared" si="30"/>
        <v>2023</v>
      </c>
      <c r="F1962" s="14">
        <f>MONTH(DCalendário6[[#This Row],[Dia]])</f>
        <v>5</v>
      </c>
      <c r="G1962" s="14" t="str">
        <f>MONTH(DCalendário6[[#This Row],[Dia]])&amp;" - "&amp;DCalendário6[[#This Row],[Ano]]</f>
        <v>5 - 2023</v>
      </c>
      <c r="H1962" s="14">
        <f>IF(DCalendário6[[#This Row],[Dia Útil]]="","",DCalendário6[[#This Row],[Semana Ano]])</f>
        <v>20</v>
      </c>
      <c r="I1962" s="14">
        <f>WEEKNUM(DCalendário6[[#This Row],[Dia]])</f>
        <v>20</v>
      </c>
      <c r="J1962" s="14" cm="1">
        <f t="array" aca="1" ref="J196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962" s="16">
        <f>WEEKDAY(DCalendário6[[#This Row],[Dia]])</f>
        <v>2</v>
      </c>
      <c r="L1962" s="1" t="str">
        <f>IFERROR(VLOOKUP(A1962,Tabela4[],1,0),"")</f>
        <v/>
      </c>
      <c r="M196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45061</v>
      </c>
      <c r="N1962" s="16" t="str">
        <f>IF(DCalendário6[[#This Row],[Dia Útil2]]="Feriado","Feriado",IF(AND(DCalendário6[[#This Row],[Dia Útil]]="",DCalendário6[[#This Row],[Mês Total]]=F1955),N1955+1,IF(DCalendário6[[#This Row],[Dia Útil]]="",1,"")))</f>
        <v/>
      </c>
      <c r="O196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1962" s="16"/>
      <c r="Q1962" s="17"/>
    </row>
    <row r="1963" spans="1:17" x14ac:dyDescent="0.25">
      <c r="A1963" s="1">
        <v>45062</v>
      </c>
      <c r="B1963" s="1">
        <f>IF(AND(DCalendário6[[#This Row],[Dia da semana]]&gt;1,DCalendário6[[#This Row],[Dia da semana]]&lt;7,DCalendário6[[#This Row],[Feriados]]=""),DCalendário6[[#This Row],[Dia]],"")</f>
        <v>45062</v>
      </c>
      <c r="C1963" s="16">
        <f>IF(DCalendário6[[#This Row],[Mês]]="","",IF(AND(C1959="",C1960="",C1961="",C1962=""),IF(DCalendário6[[#This Row],[Mês]]=D1962,C1962+1,IF(AND(D1962="",D1963=D1958),C1958+1,1)),IF(AND(C1960="",C1961="",C1962=""),IF(DCalendário6[[#This Row],[Mês]]=D1962,C1962+1,IF(AND(D1962="",D1963=D1959),C1959+1,1)),IF(AND(C1961="",C1962=""),IF(DCalendário6[[#This Row],[Mês]]=D1962,C1962+1,IF(AND(D1962="",D1963=D1960),C1960+1,1)),IF(DCalendário6[[#This Row],[Mês]]=D1962,C1962+1,IF(AND(D1962="",D1963=D1961),C1961+1,1))))))</f>
        <v>11</v>
      </c>
      <c r="D1963" s="14">
        <f>IF(DCalendário6[[#This Row],[Dia Útil]]="","",(MONTH($B1963)))</f>
        <v>5</v>
      </c>
      <c r="E1963" s="14">
        <f t="shared" si="30"/>
        <v>2023</v>
      </c>
      <c r="F1963" s="14">
        <f>MONTH(DCalendário6[[#This Row],[Dia]])</f>
        <v>5</v>
      </c>
      <c r="G1963" s="14" t="str">
        <f>MONTH(DCalendário6[[#This Row],[Dia]])&amp;" - "&amp;DCalendário6[[#This Row],[Ano]]</f>
        <v>5 - 2023</v>
      </c>
      <c r="H1963" s="14">
        <f>IF(DCalendário6[[#This Row],[Dia Útil]]="","",DCalendário6[[#This Row],[Semana Ano]])</f>
        <v>20</v>
      </c>
      <c r="I1963" s="14">
        <f>WEEKNUM(DCalendário6[[#This Row],[Dia]])</f>
        <v>20</v>
      </c>
      <c r="J1963" s="14" cm="1">
        <f t="array" aca="1" ref="J196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963" s="16">
        <f>WEEKDAY(DCalendário6[[#This Row],[Dia]])</f>
        <v>3</v>
      </c>
      <c r="L1963" s="1" t="str">
        <f>IFERROR(VLOOKUP(A1963,Tabela4[],1,0),"")</f>
        <v/>
      </c>
      <c r="M196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45062</v>
      </c>
      <c r="N1963" s="16" t="str">
        <f>IF(DCalendário6[[#This Row],[Dia Útil2]]="Feriado","Feriado",IF(AND(DCalendário6[[#This Row],[Dia Útil]]="",DCalendário6[[#This Row],[Mês Total]]=F1956),N1956+1,IF(DCalendário6[[#This Row],[Dia Útil]]="",1,"")))</f>
        <v/>
      </c>
      <c r="O196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1963" s="16"/>
      <c r="Q1963" s="17"/>
    </row>
    <row r="1964" spans="1:17" x14ac:dyDescent="0.25">
      <c r="A1964" s="1">
        <v>45063</v>
      </c>
      <c r="B1964" s="1">
        <f>IF(AND(DCalendário6[[#This Row],[Dia da semana]]&gt;1,DCalendário6[[#This Row],[Dia da semana]]&lt;7,DCalendário6[[#This Row],[Feriados]]=""),DCalendário6[[#This Row],[Dia]],"")</f>
        <v>45063</v>
      </c>
      <c r="C1964" s="16">
        <f>IF(DCalendário6[[#This Row],[Mês]]="","",IF(AND(C1960="",C1961="",C1962="",C1963=""),IF(DCalendário6[[#This Row],[Mês]]=D1963,C1963+1,IF(AND(D1963="",D1964=D1959),C1959+1,1)),IF(AND(C1961="",C1962="",C1963=""),IF(DCalendário6[[#This Row],[Mês]]=D1963,C1963+1,IF(AND(D1963="",D1964=D1960),C1960+1,1)),IF(AND(C1962="",C1963=""),IF(DCalendário6[[#This Row],[Mês]]=D1963,C1963+1,IF(AND(D1963="",D1964=D1961),C1961+1,1)),IF(DCalendário6[[#This Row],[Mês]]=D1963,C1963+1,IF(AND(D1963="",D1964=D1962),C1962+1,1))))))</f>
        <v>12</v>
      </c>
      <c r="D1964" s="14">
        <f>IF(DCalendário6[[#This Row],[Dia Útil]]="","",(MONTH($B1964)))</f>
        <v>5</v>
      </c>
      <c r="E1964" s="14">
        <f t="shared" si="30"/>
        <v>2023</v>
      </c>
      <c r="F1964" s="14">
        <f>MONTH(DCalendário6[[#This Row],[Dia]])</f>
        <v>5</v>
      </c>
      <c r="G1964" s="14" t="str">
        <f>MONTH(DCalendário6[[#This Row],[Dia]])&amp;" - "&amp;DCalendário6[[#This Row],[Ano]]</f>
        <v>5 - 2023</v>
      </c>
      <c r="H1964" s="14">
        <f>IF(DCalendário6[[#This Row],[Dia Útil]]="","",DCalendário6[[#This Row],[Semana Ano]])</f>
        <v>20</v>
      </c>
      <c r="I1964" s="14">
        <f>WEEKNUM(DCalendário6[[#This Row],[Dia]])</f>
        <v>20</v>
      </c>
      <c r="J1964" s="14" cm="1">
        <f t="array" aca="1" ref="J196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964" s="16">
        <f>WEEKDAY(DCalendário6[[#This Row],[Dia]])</f>
        <v>4</v>
      </c>
      <c r="L1964" s="1" t="str">
        <f>IFERROR(VLOOKUP(A1964,Tabela4[],1,0),"")</f>
        <v/>
      </c>
      <c r="M196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45063</v>
      </c>
      <c r="N1964" s="16" t="str">
        <f>IF(DCalendário6[[#This Row],[Dia Útil2]]="Feriado","Feriado",IF(AND(DCalendário6[[#This Row],[Dia Útil]]="",DCalendário6[[#This Row],[Mês Total]]=F1957),N1957+1,IF(DCalendário6[[#This Row],[Dia Útil]]="",1,"")))</f>
        <v/>
      </c>
      <c r="O196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1964" s="16"/>
      <c r="Q1964" s="17"/>
    </row>
    <row r="1965" spans="1:17" x14ac:dyDescent="0.25">
      <c r="A1965" s="1">
        <v>45064</v>
      </c>
      <c r="B1965" s="1">
        <f>IF(AND(DCalendário6[[#This Row],[Dia da semana]]&gt;1,DCalendário6[[#This Row],[Dia da semana]]&lt;7,DCalendário6[[#This Row],[Feriados]]=""),DCalendário6[[#This Row],[Dia]],"")</f>
        <v>45064</v>
      </c>
      <c r="C1965" s="16">
        <f>IF(DCalendário6[[#This Row],[Mês]]="","",IF(AND(C1961="",C1962="",C1963="",C1964=""),IF(DCalendário6[[#This Row],[Mês]]=D1964,C1964+1,IF(AND(D1964="",D1965=D1960),C1960+1,1)),IF(AND(C1962="",C1963="",C1964=""),IF(DCalendário6[[#This Row],[Mês]]=D1964,C1964+1,IF(AND(D1964="",D1965=D1961),C1961+1,1)),IF(AND(C1963="",C1964=""),IF(DCalendário6[[#This Row],[Mês]]=D1964,C1964+1,IF(AND(D1964="",D1965=D1962),C1962+1,1)),IF(DCalendário6[[#This Row],[Mês]]=D1964,C1964+1,IF(AND(D1964="",D1965=D1963),C1963+1,1))))))</f>
        <v>13</v>
      </c>
      <c r="D1965" s="14">
        <f>IF(DCalendário6[[#This Row],[Dia Útil]]="","",(MONTH($B1965)))</f>
        <v>5</v>
      </c>
      <c r="E1965" s="14">
        <f t="shared" si="30"/>
        <v>2023</v>
      </c>
      <c r="F1965" s="14">
        <f>MONTH(DCalendário6[[#This Row],[Dia]])</f>
        <v>5</v>
      </c>
      <c r="G1965" s="14" t="str">
        <f>MONTH(DCalendário6[[#This Row],[Dia]])&amp;" - "&amp;DCalendário6[[#This Row],[Ano]]</f>
        <v>5 - 2023</v>
      </c>
      <c r="H1965" s="14">
        <f>IF(DCalendário6[[#This Row],[Dia Útil]]="","",DCalendário6[[#This Row],[Semana Ano]])</f>
        <v>20</v>
      </c>
      <c r="I1965" s="14">
        <f>WEEKNUM(DCalendário6[[#This Row],[Dia]])</f>
        <v>20</v>
      </c>
      <c r="J1965" s="14" cm="1">
        <f t="array" aca="1" ref="J196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965" s="16">
        <f>WEEKDAY(DCalendário6[[#This Row],[Dia]])</f>
        <v>5</v>
      </c>
      <c r="L1965" s="1" t="str">
        <f>IFERROR(VLOOKUP(A1965,Tabela4[],1,0),"")</f>
        <v/>
      </c>
      <c r="M196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45064</v>
      </c>
      <c r="N1965" s="16" t="str">
        <f>IF(DCalendário6[[#This Row],[Dia Útil2]]="Feriado","Feriado",IF(AND(DCalendário6[[#This Row],[Dia Útil]]="",DCalendário6[[#This Row],[Mês Total]]=F1958),N1958+1,IF(DCalendário6[[#This Row],[Dia Útil]]="",1,"")))</f>
        <v/>
      </c>
      <c r="O196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1965" s="16"/>
      <c r="Q1965" s="17"/>
    </row>
    <row r="1966" spans="1:17" x14ac:dyDescent="0.25">
      <c r="A1966" s="1">
        <v>45065</v>
      </c>
      <c r="B1966" s="1">
        <f>IF(AND(DCalendário6[[#This Row],[Dia da semana]]&gt;1,DCalendário6[[#This Row],[Dia da semana]]&lt;7,DCalendário6[[#This Row],[Feriados]]=""),DCalendário6[[#This Row],[Dia]],"")</f>
        <v>45065</v>
      </c>
      <c r="C1966" s="16">
        <f>IF(DCalendário6[[#This Row],[Mês]]="","",IF(AND(C1962="",C1963="",C1964="",C1965=""),IF(DCalendário6[[#This Row],[Mês]]=D1965,C1965+1,IF(AND(D1965="",D1966=D1961),C1961+1,1)),IF(AND(C1963="",C1964="",C1965=""),IF(DCalendário6[[#This Row],[Mês]]=D1965,C1965+1,IF(AND(D1965="",D1966=D1962),C1962+1,1)),IF(AND(C1964="",C1965=""),IF(DCalendário6[[#This Row],[Mês]]=D1965,C1965+1,IF(AND(D1965="",D1966=D1963),C1963+1,1)),IF(DCalendário6[[#This Row],[Mês]]=D1965,C1965+1,IF(AND(D1965="",D1966=D1964),C1964+1,1))))))</f>
        <v>14</v>
      </c>
      <c r="D1966" s="14">
        <f>IF(DCalendário6[[#This Row],[Dia Útil]]="","",(MONTH($B1966)))</f>
        <v>5</v>
      </c>
      <c r="E1966" s="14">
        <f t="shared" si="30"/>
        <v>2023</v>
      </c>
      <c r="F1966" s="14">
        <f>MONTH(DCalendário6[[#This Row],[Dia]])</f>
        <v>5</v>
      </c>
      <c r="G1966" s="14" t="str">
        <f>MONTH(DCalendário6[[#This Row],[Dia]])&amp;" - "&amp;DCalendário6[[#This Row],[Ano]]</f>
        <v>5 - 2023</v>
      </c>
      <c r="H1966" s="14">
        <f>IF(DCalendário6[[#This Row],[Dia Útil]]="","",DCalendário6[[#This Row],[Semana Ano]])</f>
        <v>20</v>
      </c>
      <c r="I1966" s="14">
        <f>WEEKNUM(DCalendário6[[#This Row],[Dia]])</f>
        <v>20</v>
      </c>
      <c r="J1966" s="14" cm="1">
        <f t="array" aca="1" ref="J196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966" s="16">
        <f>WEEKDAY(DCalendário6[[#This Row],[Dia]])</f>
        <v>6</v>
      </c>
      <c r="L1966" s="1" t="str">
        <f>IFERROR(VLOOKUP(A1966,Tabela4[],1,0),"")</f>
        <v/>
      </c>
      <c r="M196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45065</v>
      </c>
      <c r="N1966" s="16" t="str">
        <f>IF(DCalendário6[[#This Row],[Dia Útil2]]="Feriado","Feriado",IF(AND(DCalendário6[[#This Row],[Dia Útil]]="",DCalendário6[[#This Row],[Mês Total]]=F1959),N1959+1,IF(DCalendário6[[#This Row],[Dia Útil]]="",1,"")))</f>
        <v/>
      </c>
      <c r="O196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1966" s="16"/>
      <c r="Q1966" s="17"/>
    </row>
    <row r="1967" spans="1:17" x14ac:dyDescent="0.25">
      <c r="A1967" s="1">
        <v>45066</v>
      </c>
      <c r="B1967" s="1" t="str">
        <f>IF(AND(DCalendário6[[#This Row],[Dia da semana]]&gt;1,DCalendário6[[#This Row],[Dia da semana]]&lt;7,DCalendário6[[#This Row],[Feriados]]=""),DCalendário6[[#This Row],[Dia]],"")</f>
        <v/>
      </c>
      <c r="C1967" s="16" t="str">
        <f>IF(DCalendário6[[#This Row],[Mês]]="","",IF(AND(C1963="",C1964="",C1965="",C1966=""),IF(DCalendário6[[#This Row],[Mês]]=D1966,C1966+1,IF(AND(D1966="",D1967=D1962),C1962+1,1)),IF(AND(C1964="",C1965="",C1966=""),IF(DCalendário6[[#This Row],[Mês]]=D1966,C1966+1,IF(AND(D1966="",D1967=D1963),C1963+1,1)),IF(AND(C1965="",C1966=""),IF(DCalendário6[[#This Row],[Mês]]=D1966,C1966+1,IF(AND(D1966="",D1967=D1964),C1964+1,1)),IF(DCalendário6[[#This Row],[Mês]]=D1966,C1966+1,IF(AND(D1966="",D1967=D1965),C1965+1,1))))))</f>
        <v/>
      </c>
      <c r="D1967" s="14" t="str">
        <f>IF(DCalendário6[[#This Row],[Dia Útil]]="","",(MONTH($B1967)))</f>
        <v/>
      </c>
      <c r="E1967" s="14">
        <f t="shared" si="30"/>
        <v>2023</v>
      </c>
      <c r="F1967" s="14">
        <f>MONTH(DCalendário6[[#This Row],[Dia]])</f>
        <v>5</v>
      </c>
      <c r="G1967" s="14" t="str">
        <f>MONTH(DCalendário6[[#This Row],[Dia]])&amp;" - "&amp;DCalendário6[[#This Row],[Ano]]</f>
        <v>5 - 2023</v>
      </c>
      <c r="H1967" s="14" t="str">
        <f>IF(DCalendário6[[#This Row],[Dia Útil]]="","",DCalendário6[[#This Row],[Semana Ano]])</f>
        <v/>
      </c>
      <c r="I1967" s="14">
        <f>WEEKNUM(DCalendário6[[#This Row],[Dia]])</f>
        <v>20</v>
      </c>
      <c r="J1967" s="14" cm="1">
        <f t="array" aca="1" ref="J196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967" s="16">
        <f>WEEKDAY(DCalendário6[[#This Row],[Dia]])</f>
        <v>7</v>
      </c>
      <c r="L1967" s="1" t="str">
        <f>IFERROR(VLOOKUP(A1967,Tabela4[],1,0),"")</f>
        <v/>
      </c>
      <c r="M196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967" s="16">
        <f>IF(DCalendário6[[#This Row],[Dia Útil2]]="Feriado","Feriado",IF(AND(DCalendário6[[#This Row],[Dia Útil]]="",DCalendário6[[#This Row],[Mês Total]]=F1960),N1960+1,IF(DCalendário6[[#This Row],[Dia Útil]]="",1,"")))</f>
        <v>3</v>
      </c>
      <c r="O196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1967" s="16"/>
      <c r="Q1967" s="17"/>
    </row>
    <row r="1968" spans="1:17" x14ac:dyDescent="0.25">
      <c r="A1968" s="1">
        <v>45067</v>
      </c>
      <c r="B1968" s="1" t="str">
        <f>IF(AND(DCalendário6[[#This Row],[Dia da semana]]&gt;1,DCalendário6[[#This Row],[Dia da semana]]&lt;7,DCalendário6[[#This Row],[Feriados]]=""),DCalendário6[[#This Row],[Dia]],"")</f>
        <v/>
      </c>
      <c r="C1968" s="16" t="str">
        <f>IF(DCalendário6[[#This Row],[Mês]]="","",IF(AND(C1964="",C1965="",C1966="",C1967=""),IF(DCalendário6[[#This Row],[Mês]]=D1967,C1967+1,IF(AND(D1967="",D1968=D1963),C1963+1,1)),IF(AND(C1965="",C1966="",C1967=""),IF(DCalendário6[[#This Row],[Mês]]=D1967,C1967+1,IF(AND(D1967="",D1968=D1964),C1964+1,1)),IF(AND(C1966="",C1967=""),IF(DCalendário6[[#This Row],[Mês]]=D1967,C1967+1,IF(AND(D1967="",D1968=D1965),C1965+1,1)),IF(DCalendário6[[#This Row],[Mês]]=D1967,C1967+1,IF(AND(D1967="",D1968=D1966),C1966+1,1))))))</f>
        <v/>
      </c>
      <c r="D1968" s="14" t="str">
        <f>IF(DCalendário6[[#This Row],[Dia Útil]]="","",(MONTH($B1968)))</f>
        <v/>
      </c>
      <c r="E1968" s="14">
        <f t="shared" si="30"/>
        <v>2023</v>
      </c>
      <c r="F1968" s="14">
        <f>MONTH(DCalendário6[[#This Row],[Dia]])</f>
        <v>5</v>
      </c>
      <c r="G1968" s="14" t="str">
        <f>MONTH(DCalendário6[[#This Row],[Dia]])&amp;" - "&amp;DCalendário6[[#This Row],[Ano]]</f>
        <v>5 - 2023</v>
      </c>
      <c r="H1968" s="14" t="str">
        <f>IF(DCalendário6[[#This Row],[Dia Útil]]="","",DCalendário6[[#This Row],[Semana Ano]])</f>
        <v/>
      </c>
      <c r="I1968" s="14">
        <f>WEEKNUM(DCalendário6[[#This Row],[Dia]])</f>
        <v>21</v>
      </c>
      <c r="J1968" s="14" cm="1">
        <f t="array" aca="1" ref="J196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968" s="16">
        <f>WEEKDAY(DCalendário6[[#This Row],[Dia]])</f>
        <v>1</v>
      </c>
      <c r="L1968" s="1" t="str">
        <f>IFERROR(VLOOKUP(A1968,Tabela4[],1,0),"")</f>
        <v/>
      </c>
      <c r="M196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968" s="16">
        <f>IF(DCalendário6[[#This Row],[Dia Útil2]]="Feriado","Feriado",IF(AND(DCalendário6[[#This Row],[Dia Útil]]="",DCalendário6[[#This Row],[Mês Total]]=F1961),N1961+1,IF(DCalendário6[[#This Row],[Dia Útil]]="",1,"")))</f>
        <v>3</v>
      </c>
      <c r="O196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1968" s="16"/>
      <c r="Q1968" s="17"/>
    </row>
    <row r="1969" spans="1:17" x14ac:dyDescent="0.25">
      <c r="A1969" s="1">
        <v>45068</v>
      </c>
      <c r="B1969" s="1">
        <f>IF(AND(DCalendário6[[#This Row],[Dia da semana]]&gt;1,DCalendário6[[#This Row],[Dia da semana]]&lt;7,DCalendário6[[#This Row],[Feriados]]=""),DCalendário6[[#This Row],[Dia]],"")</f>
        <v>45068</v>
      </c>
      <c r="C1969" s="16">
        <f>IF(DCalendário6[[#This Row],[Mês]]="","",IF(AND(C1965="",C1966="",C1967="",C1968=""),IF(DCalendário6[[#This Row],[Mês]]=D1968,C1968+1,IF(AND(D1968="",D1969=D1964),C1964+1,1)),IF(AND(C1966="",C1967="",C1968=""),IF(DCalendário6[[#This Row],[Mês]]=D1968,C1968+1,IF(AND(D1968="",D1969=D1965),C1965+1,1)),IF(AND(C1967="",C1968=""),IF(DCalendário6[[#This Row],[Mês]]=D1968,C1968+1,IF(AND(D1968="",D1969=D1966),C1966+1,1)),IF(DCalendário6[[#This Row],[Mês]]=D1968,C1968+1,IF(AND(D1968="",D1969=D1967),C1967+1,1))))))</f>
        <v>15</v>
      </c>
      <c r="D1969" s="14">
        <f>IF(DCalendário6[[#This Row],[Dia Útil]]="","",(MONTH($B1969)))</f>
        <v>5</v>
      </c>
      <c r="E1969" s="14">
        <f t="shared" si="30"/>
        <v>2023</v>
      </c>
      <c r="F1969" s="14">
        <f>MONTH(DCalendário6[[#This Row],[Dia]])</f>
        <v>5</v>
      </c>
      <c r="G1969" s="14" t="str">
        <f>MONTH(DCalendário6[[#This Row],[Dia]])&amp;" - "&amp;DCalendário6[[#This Row],[Ano]]</f>
        <v>5 - 2023</v>
      </c>
      <c r="H1969" s="14">
        <f>IF(DCalendário6[[#This Row],[Dia Útil]]="","",DCalendário6[[#This Row],[Semana Ano]])</f>
        <v>21</v>
      </c>
      <c r="I1969" s="14">
        <f>WEEKNUM(DCalendário6[[#This Row],[Dia]])</f>
        <v>21</v>
      </c>
      <c r="J1969" s="14" cm="1">
        <f t="array" aca="1" ref="J196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969" s="16">
        <f>WEEKDAY(DCalendário6[[#This Row],[Dia]])</f>
        <v>2</v>
      </c>
      <c r="L1969" s="1" t="str">
        <f>IFERROR(VLOOKUP(A1969,Tabela4[],1,0),"")</f>
        <v/>
      </c>
      <c r="M196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45068</v>
      </c>
      <c r="N1969" s="16" t="str">
        <f>IF(DCalendário6[[#This Row],[Dia Útil2]]="Feriado","Feriado",IF(AND(DCalendário6[[#This Row],[Dia Útil]]="",DCalendário6[[#This Row],[Mês Total]]=F1962),N1962+1,IF(DCalendário6[[#This Row],[Dia Útil]]="",1,"")))</f>
        <v/>
      </c>
      <c r="O196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1969" s="16"/>
      <c r="Q1969" s="17"/>
    </row>
    <row r="1970" spans="1:17" x14ac:dyDescent="0.25">
      <c r="A1970" s="1">
        <v>45069</v>
      </c>
      <c r="B1970" s="1">
        <f>IF(AND(DCalendário6[[#This Row],[Dia da semana]]&gt;1,DCalendário6[[#This Row],[Dia da semana]]&lt;7,DCalendário6[[#This Row],[Feriados]]=""),DCalendário6[[#This Row],[Dia]],"")</f>
        <v>45069</v>
      </c>
      <c r="C1970" s="16">
        <f>IF(DCalendário6[[#This Row],[Mês]]="","",IF(AND(C1966="",C1967="",C1968="",C1969=""),IF(DCalendário6[[#This Row],[Mês]]=D1969,C1969+1,IF(AND(D1969="",D1970=D1965),C1965+1,1)),IF(AND(C1967="",C1968="",C1969=""),IF(DCalendário6[[#This Row],[Mês]]=D1969,C1969+1,IF(AND(D1969="",D1970=D1966),C1966+1,1)),IF(AND(C1968="",C1969=""),IF(DCalendário6[[#This Row],[Mês]]=D1969,C1969+1,IF(AND(D1969="",D1970=D1967),C1967+1,1)),IF(DCalendário6[[#This Row],[Mês]]=D1969,C1969+1,IF(AND(D1969="",D1970=D1968),C1968+1,1))))))</f>
        <v>16</v>
      </c>
      <c r="D1970" s="14">
        <f>IF(DCalendário6[[#This Row],[Dia Útil]]="","",(MONTH($B1970)))</f>
        <v>5</v>
      </c>
      <c r="E1970" s="14">
        <f t="shared" si="30"/>
        <v>2023</v>
      </c>
      <c r="F1970" s="14">
        <f>MONTH(DCalendário6[[#This Row],[Dia]])</f>
        <v>5</v>
      </c>
      <c r="G1970" s="14" t="str">
        <f>MONTH(DCalendário6[[#This Row],[Dia]])&amp;" - "&amp;DCalendário6[[#This Row],[Ano]]</f>
        <v>5 - 2023</v>
      </c>
      <c r="H1970" s="14">
        <f>IF(DCalendário6[[#This Row],[Dia Útil]]="","",DCalendário6[[#This Row],[Semana Ano]])</f>
        <v>21</v>
      </c>
      <c r="I1970" s="14">
        <f>WEEKNUM(DCalendário6[[#This Row],[Dia]])</f>
        <v>21</v>
      </c>
      <c r="J1970" s="14" cm="1">
        <f t="array" aca="1" ref="J197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970" s="16">
        <f>WEEKDAY(DCalendário6[[#This Row],[Dia]])</f>
        <v>3</v>
      </c>
      <c r="L1970" s="1" t="str">
        <f>IFERROR(VLOOKUP(A1970,Tabela4[],1,0),"")</f>
        <v/>
      </c>
      <c r="M197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45069</v>
      </c>
      <c r="N1970" s="16" t="str">
        <f>IF(DCalendário6[[#This Row],[Dia Útil2]]="Feriado","Feriado",IF(AND(DCalendário6[[#This Row],[Dia Útil]]="",DCalendário6[[#This Row],[Mês Total]]=F1963),N1963+1,IF(DCalendário6[[#This Row],[Dia Útil]]="",1,"")))</f>
        <v/>
      </c>
      <c r="O197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1970" s="16"/>
      <c r="Q1970" s="17"/>
    </row>
    <row r="1971" spans="1:17" x14ac:dyDescent="0.25">
      <c r="A1971" s="1">
        <v>45070</v>
      </c>
      <c r="B1971" s="1">
        <f>IF(AND(DCalendário6[[#This Row],[Dia da semana]]&gt;1,DCalendário6[[#This Row],[Dia da semana]]&lt;7,DCalendário6[[#This Row],[Feriados]]=""),DCalendário6[[#This Row],[Dia]],"")</f>
        <v>45070</v>
      </c>
      <c r="C1971" s="16">
        <f>IF(DCalendário6[[#This Row],[Mês]]="","",IF(AND(C1967="",C1968="",C1969="",C1970=""),IF(DCalendário6[[#This Row],[Mês]]=D1970,C1970+1,IF(AND(D1970="",D1971=D1966),C1966+1,1)),IF(AND(C1968="",C1969="",C1970=""),IF(DCalendário6[[#This Row],[Mês]]=D1970,C1970+1,IF(AND(D1970="",D1971=D1967),C1967+1,1)),IF(AND(C1969="",C1970=""),IF(DCalendário6[[#This Row],[Mês]]=D1970,C1970+1,IF(AND(D1970="",D1971=D1968),C1968+1,1)),IF(DCalendário6[[#This Row],[Mês]]=D1970,C1970+1,IF(AND(D1970="",D1971=D1969),C1969+1,1))))))</f>
        <v>17</v>
      </c>
      <c r="D1971" s="14">
        <f>IF(DCalendário6[[#This Row],[Dia Útil]]="","",(MONTH($B1971)))</f>
        <v>5</v>
      </c>
      <c r="E1971" s="14">
        <f t="shared" si="30"/>
        <v>2023</v>
      </c>
      <c r="F1971" s="14">
        <f>MONTH(DCalendário6[[#This Row],[Dia]])</f>
        <v>5</v>
      </c>
      <c r="G1971" s="14" t="str">
        <f>MONTH(DCalendário6[[#This Row],[Dia]])&amp;" - "&amp;DCalendário6[[#This Row],[Ano]]</f>
        <v>5 - 2023</v>
      </c>
      <c r="H1971" s="14">
        <f>IF(DCalendário6[[#This Row],[Dia Útil]]="","",DCalendário6[[#This Row],[Semana Ano]])</f>
        <v>21</v>
      </c>
      <c r="I1971" s="14">
        <f>WEEKNUM(DCalendário6[[#This Row],[Dia]])</f>
        <v>21</v>
      </c>
      <c r="J1971" s="14" cm="1">
        <f t="array" aca="1" ref="J197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971" s="16">
        <f>WEEKDAY(DCalendário6[[#This Row],[Dia]])</f>
        <v>4</v>
      </c>
      <c r="L1971" s="1" t="str">
        <f>IFERROR(VLOOKUP(A1971,Tabela4[],1,0),"")</f>
        <v/>
      </c>
      <c r="M197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45070</v>
      </c>
      <c r="N1971" s="16" t="str">
        <f>IF(DCalendário6[[#This Row],[Dia Útil2]]="Feriado","Feriado",IF(AND(DCalendário6[[#This Row],[Dia Útil]]="",DCalendário6[[#This Row],[Mês Total]]=F1964),N1964+1,IF(DCalendário6[[#This Row],[Dia Útil]]="",1,"")))</f>
        <v/>
      </c>
      <c r="O197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1971" s="16"/>
      <c r="Q1971" s="17"/>
    </row>
    <row r="1972" spans="1:17" x14ac:dyDescent="0.25">
      <c r="A1972" s="1">
        <v>45071</v>
      </c>
      <c r="B1972" s="1">
        <f>IF(AND(DCalendário6[[#This Row],[Dia da semana]]&gt;1,DCalendário6[[#This Row],[Dia da semana]]&lt;7,DCalendário6[[#This Row],[Feriados]]=""),DCalendário6[[#This Row],[Dia]],"")</f>
        <v>45071</v>
      </c>
      <c r="C1972" s="16">
        <f>IF(DCalendário6[[#This Row],[Mês]]="","",IF(AND(C1968="",C1969="",C1970="",C1971=""),IF(DCalendário6[[#This Row],[Mês]]=D1971,C1971+1,IF(AND(D1971="",D1972=D1967),C1967+1,1)),IF(AND(C1969="",C1970="",C1971=""),IF(DCalendário6[[#This Row],[Mês]]=D1971,C1971+1,IF(AND(D1971="",D1972=D1968),C1968+1,1)),IF(AND(C1970="",C1971=""),IF(DCalendário6[[#This Row],[Mês]]=D1971,C1971+1,IF(AND(D1971="",D1972=D1969),C1969+1,1)),IF(DCalendário6[[#This Row],[Mês]]=D1971,C1971+1,IF(AND(D1971="",D1972=D1970),C1970+1,1))))))</f>
        <v>18</v>
      </c>
      <c r="D1972" s="14">
        <f>IF(DCalendário6[[#This Row],[Dia Útil]]="","",(MONTH($B1972)))</f>
        <v>5</v>
      </c>
      <c r="E1972" s="14">
        <f t="shared" si="30"/>
        <v>2023</v>
      </c>
      <c r="F1972" s="14">
        <f>MONTH(DCalendário6[[#This Row],[Dia]])</f>
        <v>5</v>
      </c>
      <c r="G1972" s="14" t="str">
        <f>MONTH(DCalendário6[[#This Row],[Dia]])&amp;" - "&amp;DCalendário6[[#This Row],[Ano]]</f>
        <v>5 - 2023</v>
      </c>
      <c r="H1972" s="14">
        <f>IF(DCalendário6[[#This Row],[Dia Útil]]="","",DCalendário6[[#This Row],[Semana Ano]])</f>
        <v>21</v>
      </c>
      <c r="I1972" s="14">
        <f>WEEKNUM(DCalendário6[[#This Row],[Dia]])</f>
        <v>21</v>
      </c>
      <c r="J1972" s="14" cm="1">
        <f t="array" aca="1" ref="J197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972" s="16">
        <f>WEEKDAY(DCalendário6[[#This Row],[Dia]])</f>
        <v>5</v>
      </c>
      <c r="L1972" s="1" t="str">
        <f>IFERROR(VLOOKUP(A1972,Tabela4[],1,0),"")</f>
        <v/>
      </c>
      <c r="M197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45071</v>
      </c>
      <c r="N1972" s="16" t="str">
        <f>IF(DCalendário6[[#This Row],[Dia Útil2]]="Feriado","Feriado",IF(AND(DCalendário6[[#This Row],[Dia Útil]]="",DCalendário6[[#This Row],[Mês Total]]=F1965),N1965+1,IF(DCalendário6[[#This Row],[Dia Útil]]="",1,"")))</f>
        <v/>
      </c>
      <c r="O197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1972" s="16"/>
      <c r="Q1972" s="17"/>
    </row>
    <row r="1973" spans="1:17" x14ac:dyDescent="0.25">
      <c r="A1973" s="1">
        <v>45072</v>
      </c>
      <c r="B1973" s="1">
        <f>IF(AND(DCalendário6[[#This Row],[Dia da semana]]&gt;1,DCalendário6[[#This Row],[Dia da semana]]&lt;7,DCalendário6[[#This Row],[Feriados]]=""),DCalendário6[[#This Row],[Dia]],"")</f>
        <v>45072</v>
      </c>
      <c r="C1973" s="16">
        <f>IF(DCalendário6[[#This Row],[Mês]]="","",IF(AND(C1969="",C1970="",C1971="",C1972=""),IF(DCalendário6[[#This Row],[Mês]]=D1972,C1972+1,IF(AND(D1972="",D1973=D1968),C1968+1,1)),IF(AND(C1970="",C1971="",C1972=""),IF(DCalendário6[[#This Row],[Mês]]=D1972,C1972+1,IF(AND(D1972="",D1973=D1969),C1969+1,1)),IF(AND(C1971="",C1972=""),IF(DCalendário6[[#This Row],[Mês]]=D1972,C1972+1,IF(AND(D1972="",D1973=D1970),C1970+1,1)),IF(DCalendário6[[#This Row],[Mês]]=D1972,C1972+1,IF(AND(D1972="",D1973=D1971),C1971+1,1))))))</f>
        <v>19</v>
      </c>
      <c r="D1973" s="14">
        <f>IF(DCalendário6[[#This Row],[Dia Útil]]="","",(MONTH($B1973)))</f>
        <v>5</v>
      </c>
      <c r="E1973" s="14">
        <f t="shared" si="30"/>
        <v>2023</v>
      </c>
      <c r="F1973" s="14">
        <f>MONTH(DCalendário6[[#This Row],[Dia]])</f>
        <v>5</v>
      </c>
      <c r="G1973" s="14" t="str">
        <f>MONTH(DCalendário6[[#This Row],[Dia]])&amp;" - "&amp;DCalendário6[[#This Row],[Ano]]</f>
        <v>5 - 2023</v>
      </c>
      <c r="H1973" s="14">
        <f>IF(DCalendário6[[#This Row],[Dia Útil]]="","",DCalendário6[[#This Row],[Semana Ano]])</f>
        <v>21</v>
      </c>
      <c r="I1973" s="14">
        <f>WEEKNUM(DCalendário6[[#This Row],[Dia]])</f>
        <v>21</v>
      </c>
      <c r="J1973" s="14" cm="1">
        <f t="array" aca="1" ref="J197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973" s="16">
        <f>WEEKDAY(DCalendário6[[#This Row],[Dia]])</f>
        <v>6</v>
      </c>
      <c r="L1973" s="1" t="str">
        <f>IFERROR(VLOOKUP(A1973,Tabela4[],1,0),"")</f>
        <v/>
      </c>
      <c r="M197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45072</v>
      </c>
      <c r="N1973" s="16" t="str">
        <f>IF(DCalendário6[[#This Row],[Dia Útil2]]="Feriado","Feriado",IF(AND(DCalendário6[[#This Row],[Dia Útil]]="",DCalendário6[[#This Row],[Mês Total]]=F1966),N1966+1,IF(DCalendário6[[#This Row],[Dia Útil]]="",1,"")))</f>
        <v/>
      </c>
      <c r="O197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1973" s="16"/>
      <c r="Q1973" s="17"/>
    </row>
    <row r="1974" spans="1:17" x14ac:dyDescent="0.25">
      <c r="A1974" s="1">
        <v>45073</v>
      </c>
      <c r="B1974" s="1" t="str">
        <f>IF(AND(DCalendário6[[#This Row],[Dia da semana]]&gt;1,DCalendário6[[#This Row],[Dia da semana]]&lt;7,DCalendário6[[#This Row],[Feriados]]=""),DCalendário6[[#This Row],[Dia]],"")</f>
        <v/>
      </c>
      <c r="C1974" s="16" t="str">
        <f>IF(DCalendário6[[#This Row],[Mês]]="","",IF(AND(C1970="",C1971="",C1972="",C1973=""),IF(DCalendário6[[#This Row],[Mês]]=D1973,C1973+1,IF(AND(D1973="",D1974=D1969),C1969+1,1)),IF(AND(C1971="",C1972="",C1973=""),IF(DCalendário6[[#This Row],[Mês]]=D1973,C1973+1,IF(AND(D1973="",D1974=D1970),C1970+1,1)),IF(AND(C1972="",C1973=""),IF(DCalendário6[[#This Row],[Mês]]=D1973,C1973+1,IF(AND(D1973="",D1974=D1971),C1971+1,1)),IF(DCalendário6[[#This Row],[Mês]]=D1973,C1973+1,IF(AND(D1973="",D1974=D1972),C1972+1,1))))))</f>
        <v/>
      </c>
      <c r="D1974" s="14" t="str">
        <f>IF(DCalendário6[[#This Row],[Dia Útil]]="","",(MONTH($B1974)))</f>
        <v/>
      </c>
      <c r="E1974" s="14">
        <f t="shared" si="30"/>
        <v>2023</v>
      </c>
      <c r="F1974" s="14">
        <f>MONTH(DCalendário6[[#This Row],[Dia]])</f>
        <v>5</v>
      </c>
      <c r="G1974" s="14" t="str">
        <f>MONTH(DCalendário6[[#This Row],[Dia]])&amp;" - "&amp;DCalendário6[[#This Row],[Ano]]</f>
        <v>5 - 2023</v>
      </c>
      <c r="H1974" s="14" t="str">
        <f>IF(DCalendário6[[#This Row],[Dia Útil]]="","",DCalendário6[[#This Row],[Semana Ano]])</f>
        <v/>
      </c>
      <c r="I1974" s="14">
        <f>WEEKNUM(DCalendário6[[#This Row],[Dia]])</f>
        <v>21</v>
      </c>
      <c r="J1974" s="14" cm="1">
        <f t="array" aca="1" ref="J197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974" s="16">
        <f>WEEKDAY(DCalendário6[[#This Row],[Dia]])</f>
        <v>7</v>
      </c>
      <c r="L1974" s="1" t="str">
        <f>IFERROR(VLOOKUP(A1974,Tabela4[],1,0),"")</f>
        <v/>
      </c>
      <c r="M197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974" s="16">
        <f>IF(DCalendário6[[#This Row],[Dia Útil2]]="Feriado","Feriado",IF(AND(DCalendário6[[#This Row],[Dia Útil]]="",DCalendário6[[#This Row],[Mês Total]]=F1967),N1967+1,IF(DCalendário6[[#This Row],[Dia Útil]]="",1,"")))</f>
        <v>4</v>
      </c>
      <c r="O197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1974" s="16"/>
      <c r="Q1974" s="17"/>
    </row>
    <row r="1975" spans="1:17" x14ac:dyDescent="0.25">
      <c r="A1975" s="1">
        <v>45074</v>
      </c>
      <c r="B1975" s="1" t="str">
        <f>IF(AND(DCalendário6[[#This Row],[Dia da semana]]&gt;1,DCalendário6[[#This Row],[Dia da semana]]&lt;7,DCalendário6[[#This Row],[Feriados]]=""),DCalendário6[[#This Row],[Dia]],"")</f>
        <v/>
      </c>
      <c r="C1975" s="16" t="str">
        <f>IF(DCalendário6[[#This Row],[Mês]]="","",IF(AND(C1971="",C1972="",C1973="",C1974=""),IF(DCalendário6[[#This Row],[Mês]]=D1974,C1974+1,IF(AND(D1974="",D1975=D1970),C1970+1,1)),IF(AND(C1972="",C1973="",C1974=""),IF(DCalendário6[[#This Row],[Mês]]=D1974,C1974+1,IF(AND(D1974="",D1975=D1971),C1971+1,1)),IF(AND(C1973="",C1974=""),IF(DCalendário6[[#This Row],[Mês]]=D1974,C1974+1,IF(AND(D1974="",D1975=D1972),C1972+1,1)),IF(DCalendário6[[#This Row],[Mês]]=D1974,C1974+1,IF(AND(D1974="",D1975=D1973),C1973+1,1))))))</f>
        <v/>
      </c>
      <c r="D1975" s="14" t="str">
        <f>IF(DCalendário6[[#This Row],[Dia Útil]]="","",(MONTH($B1975)))</f>
        <v/>
      </c>
      <c r="E1975" s="14">
        <f t="shared" si="30"/>
        <v>2023</v>
      </c>
      <c r="F1975" s="14">
        <f>MONTH(DCalendário6[[#This Row],[Dia]])</f>
        <v>5</v>
      </c>
      <c r="G1975" s="14" t="str">
        <f>MONTH(DCalendário6[[#This Row],[Dia]])&amp;" - "&amp;DCalendário6[[#This Row],[Ano]]</f>
        <v>5 - 2023</v>
      </c>
      <c r="H1975" s="14" t="str">
        <f>IF(DCalendário6[[#This Row],[Dia Útil]]="","",DCalendário6[[#This Row],[Semana Ano]])</f>
        <v/>
      </c>
      <c r="I1975" s="14">
        <f>WEEKNUM(DCalendário6[[#This Row],[Dia]])</f>
        <v>22</v>
      </c>
      <c r="J1975" s="14" cm="1">
        <f t="array" aca="1" ref="J197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975" s="16">
        <f>WEEKDAY(DCalendário6[[#This Row],[Dia]])</f>
        <v>1</v>
      </c>
      <c r="L1975" s="1" t="str">
        <f>IFERROR(VLOOKUP(A1975,Tabela4[],1,0),"")</f>
        <v/>
      </c>
      <c r="M197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975" s="16">
        <f>IF(DCalendário6[[#This Row],[Dia Útil2]]="Feriado","Feriado",IF(AND(DCalendário6[[#This Row],[Dia Útil]]="",DCalendário6[[#This Row],[Mês Total]]=F1968),N1968+1,IF(DCalendário6[[#This Row],[Dia Útil]]="",1,"")))</f>
        <v>4</v>
      </c>
      <c r="O197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1975" s="16"/>
      <c r="Q1975" s="17"/>
    </row>
    <row r="1976" spans="1:17" x14ac:dyDescent="0.25">
      <c r="A1976" s="1">
        <v>45075</v>
      </c>
      <c r="B1976" s="1">
        <f>IF(AND(DCalendário6[[#This Row],[Dia da semana]]&gt;1,DCalendário6[[#This Row],[Dia da semana]]&lt;7,DCalendário6[[#This Row],[Feriados]]=""),DCalendário6[[#This Row],[Dia]],"")</f>
        <v>45075</v>
      </c>
      <c r="C1976" s="16">
        <f>IF(DCalendário6[[#This Row],[Mês]]="","",IF(AND(C1972="",C1973="",C1974="",C1975=""),IF(DCalendário6[[#This Row],[Mês]]=D1975,C1975+1,IF(AND(D1975="",D1976=D1971),C1971+1,1)),IF(AND(C1973="",C1974="",C1975=""),IF(DCalendário6[[#This Row],[Mês]]=D1975,C1975+1,IF(AND(D1975="",D1976=D1972),C1972+1,1)),IF(AND(C1974="",C1975=""),IF(DCalendário6[[#This Row],[Mês]]=D1975,C1975+1,IF(AND(D1975="",D1976=D1973),C1973+1,1)),IF(DCalendário6[[#This Row],[Mês]]=D1975,C1975+1,IF(AND(D1975="",D1976=D1974),C1974+1,1))))))</f>
        <v>20</v>
      </c>
      <c r="D1976" s="14">
        <f>IF(DCalendário6[[#This Row],[Dia Útil]]="","",(MONTH($B1976)))</f>
        <v>5</v>
      </c>
      <c r="E1976" s="14">
        <f t="shared" si="30"/>
        <v>2023</v>
      </c>
      <c r="F1976" s="14">
        <f>MONTH(DCalendário6[[#This Row],[Dia]])</f>
        <v>5</v>
      </c>
      <c r="G1976" s="14" t="str">
        <f>MONTH(DCalendário6[[#This Row],[Dia]])&amp;" - "&amp;DCalendário6[[#This Row],[Ano]]</f>
        <v>5 - 2023</v>
      </c>
      <c r="H1976" s="14">
        <f>IF(DCalendário6[[#This Row],[Dia Útil]]="","",DCalendário6[[#This Row],[Semana Ano]])</f>
        <v>22</v>
      </c>
      <c r="I1976" s="14">
        <f>WEEKNUM(DCalendário6[[#This Row],[Dia]])</f>
        <v>22</v>
      </c>
      <c r="J1976" s="14" cm="1">
        <f t="array" aca="1" ref="J197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976" s="16">
        <f>WEEKDAY(DCalendário6[[#This Row],[Dia]])</f>
        <v>2</v>
      </c>
      <c r="L1976" s="1" t="str">
        <f>IFERROR(VLOOKUP(A1976,Tabela4[],1,0),"")</f>
        <v/>
      </c>
      <c r="M197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45075</v>
      </c>
      <c r="N1976" s="16" t="str">
        <f>IF(DCalendário6[[#This Row],[Dia Útil2]]="Feriado","Feriado",IF(AND(DCalendário6[[#This Row],[Dia Útil]]="",DCalendário6[[#This Row],[Mês Total]]=F1969),N1969+1,IF(DCalendário6[[#This Row],[Dia Útil]]="",1,"")))</f>
        <v/>
      </c>
      <c r="O197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1976" s="16"/>
      <c r="Q1976" s="17"/>
    </row>
    <row r="1977" spans="1:17" x14ac:dyDescent="0.25">
      <c r="A1977" s="1">
        <v>45076</v>
      </c>
      <c r="B1977" s="1">
        <f>IF(AND(DCalendário6[[#This Row],[Dia da semana]]&gt;1,DCalendário6[[#This Row],[Dia da semana]]&lt;7,DCalendário6[[#This Row],[Feriados]]=""),DCalendário6[[#This Row],[Dia]],"")</f>
        <v>45076</v>
      </c>
      <c r="C1977" s="16">
        <f>IF(DCalendário6[[#This Row],[Mês]]="","",IF(AND(C1973="",C1974="",C1975="",C1976=""),IF(DCalendário6[[#This Row],[Mês]]=D1976,C1976+1,IF(AND(D1976="",D1977=D1972),C1972+1,1)),IF(AND(C1974="",C1975="",C1976=""),IF(DCalendário6[[#This Row],[Mês]]=D1976,C1976+1,IF(AND(D1976="",D1977=D1973),C1973+1,1)),IF(AND(C1975="",C1976=""),IF(DCalendário6[[#This Row],[Mês]]=D1976,C1976+1,IF(AND(D1976="",D1977=D1974),C1974+1,1)),IF(DCalendário6[[#This Row],[Mês]]=D1976,C1976+1,IF(AND(D1976="",D1977=D1975),C1975+1,1))))))</f>
        <v>21</v>
      </c>
      <c r="D1977" s="14">
        <f>IF(DCalendário6[[#This Row],[Dia Útil]]="","",(MONTH($B1977)))</f>
        <v>5</v>
      </c>
      <c r="E1977" s="14">
        <f t="shared" si="30"/>
        <v>2023</v>
      </c>
      <c r="F1977" s="14">
        <f>MONTH(DCalendário6[[#This Row],[Dia]])</f>
        <v>5</v>
      </c>
      <c r="G1977" s="14" t="str">
        <f>MONTH(DCalendário6[[#This Row],[Dia]])&amp;" - "&amp;DCalendário6[[#This Row],[Ano]]</f>
        <v>5 - 2023</v>
      </c>
      <c r="H1977" s="14">
        <f>IF(DCalendário6[[#This Row],[Dia Útil]]="","",DCalendário6[[#This Row],[Semana Ano]])</f>
        <v>22</v>
      </c>
      <c r="I1977" s="14">
        <f>WEEKNUM(DCalendário6[[#This Row],[Dia]])</f>
        <v>22</v>
      </c>
      <c r="J1977" s="14" cm="1">
        <f t="array" aca="1" ref="J197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977" s="16">
        <f>WEEKDAY(DCalendário6[[#This Row],[Dia]])</f>
        <v>3</v>
      </c>
      <c r="L1977" s="1" t="str">
        <f>IFERROR(VLOOKUP(A1977,Tabela4[],1,0),"")</f>
        <v/>
      </c>
      <c r="M197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45076</v>
      </c>
      <c r="N1977" s="16" t="str">
        <f>IF(DCalendário6[[#This Row],[Dia Útil2]]="Feriado","Feriado",IF(AND(DCalendário6[[#This Row],[Dia Útil]]="",DCalendário6[[#This Row],[Mês Total]]=F1970),N1970+1,IF(DCalendário6[[#This Row],[Dia Útil]]="",1,"")))</f>
        <v/>
      </c>
      <c r="O197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21</v>
      </c>
      <c r="P1977" s="16"/>
      <c r="Q1977" s="17"/>
    </row>
    <row r="1978" spans="1:17" x14ac:dyDescent="0.25">
      <c r="A1978" s="1">
        <v>45077</v>
      </c>
      <c r="B1978" s="1">
        <f>IF(AND(DCalendário6[[#This Row],[Dia da semana]]&gt;1,DCalendário6[[#This Row],[Dia da semana]]&lt;7,DCalendário6[[#This Row],[Feriados]]=""),DCalendário6[[#This Row],[Dia]],"")</f>
        <v>45077</v>
      </c>
      <c r="C1978" s="16">
        <f>IF(DCalendário6[[#This Row],[Mês]]="","",IF(AND(C1974="",C1975="",C1976="",C1977=""),IF(DCalendário6[[#This Row],[Mês]]=D1977,C1977+1,IF(AND(D1977="",D1978=D1973),C1973+1,1)),IF(AND(C1975="",C1976="",C1977=""),IF(DCalendário6[[#This Row],[Mês]]=D1977,C1977+1,IF(AND(D1977="",D1978=D1974),C1974+1,1)),IF(AND(C1976="",C1977=""),IF(DCalendário6[[#This Row],[Mês]]=D1977,C1977+1,IF(AND(D1977="",D1978=D1975),C1975+1,1)),IF(DCalendário6[[#This Row],[Mês]]=D1977,C1977+1,IF(AND(D1977="",D1978=D1976),C1976+1,1))))))</f>
        <v>22</v>
      </c>
      <c r="D1978" s="14">
        <f>IF(DCalendário6[[#This Row],[Dia Útil]]="","",(MONTH($B1978)))</f>
        <v>5</v>
      </c>
      <c r="E1978" s="14">
        <f t="shared" si="30"/>
        <v>2023</v>
      </c>
      <c r="F1978" s="14">
        <f>MONTH(DCalendário6[[#This Row],[Dia]])</f>
        <v>5</v>
      </c>
      <c r="G1978" s="14" t="str">
        <f>MONTH(DCalendário6[[#This Row],[Dia]])&amp;" - "&amp;DCalendário6[[#This Row],[Ano]]</f>
        <v>5 - 2023</v>
      </c>
      <c r="H1978" s="14">
        <f>IF(DCalendário6[[#This Row],[Dia Útil]]="","",DCalendário6[[#This Row],[Semana Ano]])</f>
        <v>22</v>
      </c>
      <c r="I1978" s="14">
        <f>WEEKNUM(DCalendário6[[#This Row],[Dia]])</f>
        <v>22</v>
      </c>
      <c r="J1978" s="14" cm="1">
        <f t="array" aca="1" ref="J197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978" s="16">
        <f>WEEKDAY(DCalendário6[[#This Row],[Dia]])</f>
        <v>4</v>
      </c>
      <c r="L1978" s="1" t="str">
        <f>IFERROR(VLOOKUP(A1978,Tabela4[],1,0),"")</f>
        <v/>
      </c>
      <c r="M197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45077</v>
      </c>
      <c r="N1978" s="16" t="str">
        <f>IF(DCalendário6[[#This Row],[Dia Útil2]]="Feriado","Feriado",IF(AND(DCalendário6[[#This Row],[Dia Útil]]="",DCalendário6[[#This Row],[Mês Total]]=F1971),N1971+1,IF(DCalendário6[[#This Row],[Dia Útil]]="",1,"")))</f>
        <v/>
      </c>
      <c r="O197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22</v>
      </c>
      <c r="P1978" s="16"/>
      <c r="Q1978" s="17"/>
    </row>
    <row r="1979" spans="1:17" x14ac:dyDescent="0.25">
      <c r="A1979" s="1">
        <v>45078</v>
      </c>
      <c r="B1979" s="1">
        <f>IF(AND(DCalendário6[[#This Row],[Dia da semana]]&gt;1,DCalendário6[[#This Row],[Dia da semana]]&lt;7,DCalendário6[[#This Row],[Feriados]]=""),DCalendário6[[#This Row],[Dia]],"")</f>
        <v>45078</v>
      </c>
      <c r="C1979" s="16">
        <f>IF(DCalendário6[[#This Row],[Mês]]="","",IF(AND(C1975="",C1976="",C1977="",C1978=""),IF(DCalendário6[[#This Row],[Mês]]=D1978,C1978+1,IF(AND(D1978="",D1979=D1974),C1974+1,1)),IF(AND(C1976="",C1977="",C1978=""),IF(DCalendário6[[#This Row],[Mês]]=D1978,C1978+1,IF(AND(D1978="",D1979=D1975),C1975+1,1)),IF(AND(C1977="",C1978=""),IF(DCalendário6[[#This Row],[Mês]]=D1978,C1978+1,IF(AND(D1978="",D1979=D1976),C1976+1,1)),IF(DCalendário6[[#This Row],[Mês]]=D1978,C1978+1,IF(AND(D1978="",D1979=D1977),C1977+1,1))))))</f>
        <v>1</v>
      </c>
      <c r="D1979" s="14">
        <f>IF(DCalendário6[[#This Row],[Dia Útil]]="","",(MONTH($B1979)))</f>
        <v>6</v>
      </c>
      <c r="E1979" s="14">
        <f t="shared" si="30"/>
        <v>2023</v>
      </c>
      <c r="F1979" s="14">
        <f>MONTH(DCalendário6[[#This Row],[Dia]])</f>
        <v>6</v>
      </c>
      <c r="G1979" s="14" t="str">
        <f>MONTH(DCalendário6[[#This Row],[Dia]])&amp;" - "&amp;DCalendário6[[#This Row],[Ano]]</f>
        <v>6 - 2023</v>
      </c>
      <c r="H1979" s="14">
        <f>IF(DCalendário6[[#This Row],[Dia Útil]]="","",DCalendário6[[#This Row],[Semana Ano]])</f>
        <v>22</v>
      </c>
      <c r="I1979" s="14">
        <f>WEEKNUM(DCalendário6[[#This Row],[Dia]])</f>
        <v>22</v>
      </c>
      <c r="J1979" s="14" cm="1">
        <f t="array" aca="1" ref="J197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979" s="16">
        <f>WEEKDAY(DCalendário6[[#This Row],[Dia]])</f>
        <v>5</v>
      </c>
      <c r="L1979" s="1" t="str">
        <f>IFERROR(VLOOKUP(A1979,Tabela4[],1,0),"")</f>
        <v/>
      </c>
      <c r="M197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45078</v>
      </c>
      <c r="N1979" s="16" t="str">
        <f>IF(DCalendário6[[#This Row],[Dia Útil2]]="Feriado","Feriado",IF(AND(DCalendário6[[#This Row],[Dia Útil]]="",DCalendário6[[#This Row],[Mês Total]]=F1972),N1972+1,IF(DCalendário6[[#This Row],[Dia Útil]]="",1,"")))</f>
        <v/>
      </c>
      <c r="O197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1979" s="16"/>
      <c r="Q1979" s="17"/>
    </row>
    <row r="1980" spans="1:17" x14ac:dyDescent="0.25">
      <c r="A1980" s="1">
        <v>45079</v>
      </c>
      <c r="B1980" s="1">
        <f>IF(AND(DCalendário6[[#This Row],[Dia da semana]]&gt;1,DCalendário6[[#This Row],[Dia da semana]]&lt;7,DCalendário6[[#This Row],[Feriados]]=""),DCalendário6[[#This Row],[Dia]],"")</f>
        <v>45079</v>
      </c>
      <c r="C1980" s="16">
        <f>IF(DCalendário6[[#This Row],[Mês]]="","",IF(AND(C1976="",C1977="",C1978="",C1979=""),IF(DCalendário6[[#This Row],[Mês]]=D1979,C1979+1,IF(AND(D1979="",D1980=D1975),C1975+1,1)),IF(AND(C1977="",C1978="",C1979=""),IF(DCalendário6[[#This Row],[Mês]]=D1979,C1979+1,IF(AND(D1979="",D1980=D1976),C1976+1,1)),IF(AND(C1978="",C1979=""),IF(DCalendário6[[#This Row],[Mês]]=D1979,C1979+1,IF(AND(D1979="",D1980=D1977),C1977+1,1)),IF(DCalendário6[[#This Row],[Mês]]=D1979,C1979+1,IF(AND(D1979="",D1980=D1978),C1978+1,1))))))</f>
        <v>2</v>
      </c>
      <c r="D1980" s="14">
        <f>IF(DCalendário6[[#This Row],[Dia Útil]]="","",(MONTH($B1980)))</f>
        <v>6</v>
      </c>
      <c r="E1980" s="14">
        <f t="shared" si="30"/>
        <v>2023</v>
      </c>
      <c r="F1980" s="14">
        <f>MONTH(DCalendário6[[#This Row],[Dia]])</f>
        <v>6</v>
      </c>
      <c r="G1980" s="14" t="str">
        <f>MONTH(DCalendário6[[#This Row],[Dia]])&amp;" - "&amp;DCalendário6[[#This Row],[Ano]]</f>
        <v>6 - 2023</v>
      </c>
      <c r="H1980" s="14">
        <f>IF(DCalendário6[[#This Row],[Dia Útil]]="","",DCalendário6[[#This Row],[Semana Ano]])</f>
        <v>22</v>
      </c>
      <c r="I1980" s="14">
        <f>WEEKNUM(DCalendário6[[#This Row],[Dia]])</f>
        <v>22</v>
      </c>
      <c r="J1980" s="14" cm="1">
        <f t="array" aca="1" ref="J198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980" s="16">
        <f>WEEKDAY(DCalendário6[[#This Row],[Dia]])</f>
        <v>6</v>
      </c>
      <c r="L1980" s="1" t="str">
        <f>IFERROR(VLOOKUP(A1980,Tabela4[],1,0),"")</f>
        <v/>
      </c>
      <c r="M198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45079</v>
      </c>
      <c r="N1980" s="16" t="str">
        <f>IF(DCalendário6[[#This Row],[Dia Útil2]]="Feriado","Feriado",IF(AND(DCalendário6[[#This Row],[Dia Útil]]="",DCalendário6[[#This Row],[Mês Total]]=F1973),N1973+1,IF(DCalendário6[[#This Row],[Dia Útil]]="",1,"")))</f>
        <v/>
      </c>
      <c r="O198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1980" s="16"/>
      <c r="Q1980" s="17"/>
    </row>
    <row r="1981" spans="1:17" x14ac:dyDescent="0.25">
      <c r="A1981" s="1">
        <v>45080</v>
      </c>
      <c r="B1981" s="1" t="str">
        <f>IF(AND(DCalendário6[[#This Row],[Dia da semana]]&gt;1,DCalendário6[[#This Row],[Dia da semana]]&lt;7,DCalendário6[[#This Row],[Feriados]]=""),DCalendário6[[#This Row],[Dia]],"")</f>
        <v/>
      </c>
      <c r="C1981" s="16" t="str">
        <f>IF(DCalendário6[[#This Row],[Mês]]="","",IF(AND(C1977="",C1978="",C1979="",C1980=""),IF(DCalendário6[[#This Row],[Mês]]=D1980,C1980+1,IF(AND(D1980="",D1981=D1976),C1976+1,1)),IF(AND(C1978="",C1979="",C1980=""),IF(DCalendário6[[#This Row],[Mês]]=D1980,C1980+1,IF(AND(D1980="",D1981=D1977),C1977+1,1)),IF(AND(C1979="",C1980=""),IF(DCalendário6[[#This Row],[Mês]]=D1980,C1980+1,IF(AND(D1980="",D1981=D1978),C1978+1,1)),IF(DCalendário6[[#This Row],[Mês]]=D1980,C1980+1,IF(AND(D1980="",D1981=D1979),C1979+1,1))))))</f>
        <v/>
      </c>
      <c r="D1981" s="14" t="str">
        <f>IF(DCalendário6[[#This Row],[Dia Útil]]="","",(MONTH($B1981)))</f>
        <v/>
      </c>
      <c r="E1981" s="14">
        <f t="shared" si="30"/>
        <v>2023</v>
      </c>
      <c r="F1981" s="14">
        <f>MONTH(DCalendário6[[#This Row],[Dia]])</f>
        <v>6</v>
      </c>
      <c r="G1981" s="14" t="str">
        <f>MONTH(DCalendário6[[#This Row],[Dia]])&amp;" - "&amp;DCalendário6[[#This Row],[Ano]]</f>
        <v>6 - 2023</v>
      </c>
      <c r="H1981" s="14" t="str">
        <f>IF(DCalendário6[[#This Row],[Dia Útil]]="","",DCalendário6[[#This Row],[Semana Ano]])</f>
        <v/>
      </c>
      <c r="I1981" s="14">
        <f>WEEKNUM(DCalendário6[[#This Row],[Dia]])</f>
        <v>22</v>
      </c>
      <c r="J1981" s="14" cm="1">
        <f t="array" aca="1" ref="J198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981" s="16">
        <f>WEEKDAY(DCalendário6[[#This Row],[Dia]])</f>
        <v>7</v>
      </c>
      <c r="L1981" s="1" t="str">
        <f>IFERROR(VLOOKUP(A1981,Tabela4[],1,0),"")</f>
        <v/>
      </c>
      <c r="M198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981" s="16">
        <f>IF(DCalendário6[[#This Row],[Dia Útil2]]="Feriado","Feriado",IF(AND(DCalendário6[[#This Row],[Dia Útil]]="",DCalendário6[[#This Row],[Mês Total]]=F1974),N1974+1,IF(DCalendário6[[#This Row],[Dia Útil]]="",1,"")))</f>
        <v>1</v>
      </c>
      <c r="O198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1981" s="16"/>
      <c r="Q1981" s="17"/>
    </row>
    <row r="1982" spans="1:17" x14ac:dyDescent="0.25">
      <c r="A1982" s="1">
        <v>45081</v>
      </c>
      <c r="B1982" s="1" t="str">
        <f>IF(AND(DCalendário6[[#This Row],[Dia da semana]]&gt;1,DCalendário6[[#This Row],[Dia da semana]]&lt;7,DCalendário6[[#This Row],[Feriados]]=""),DCalendário6[[#This Row],[Dia]],"")</f>
        <v/>
      </c>
      <c r="C1982" s="16" t="str">
        <f>IF(DCalendário6[[#This Row],[Mês]]="","",IF(AND(C1978="",C1979="",C1980="",C1981=""),IF(DCalendário6[[#This Row],[Mês]]=D1981,C1981+1,IF(AND(D1981="",D1982=D1977),C1977+1,1)),IF(AND(C1979="",C1980="",C1981=""),IF(DCalendário6[[#This Row],[Mês]]=D1981,C1981+1,IF(AND(D1981="",D1982=D1978),C1978+1,1)),IF(AND(C1980="",C1981=""),IF(DCalendário6[[#This Row],[Mês]]=D1981,C1981+1,IF(AND(D1981="",D1982=D1979),C1979+1,1)),IF(DCalendário6[[#This Row],[Mês]]=D1981,C1981+1,IF(AND(D1981="",D1982=D1980),C1980+1,1))))))</f>
        <v/>
      </c>
      <c r="D1982" s="14" t="str">
        <f>IF(DCalendário6[[#This Row],[Dia Útil]]="","",(MONTH($B1982)))</f>
        <v/>
      </c>
      <c r="E1982" s="14">
        <f t="shared" si="30"/>
        <v>2023</v>
      </c>
      <c r="F1982" s="14">
        <f>MONTH(DCalendário6[[#This Row],[Dia]])</f>
        <v>6</v>
      </c>
      <c r="G1982" s="14" t="str">
        <f>MONTH(DCalendário6[[#This Row],[Dia]])&amp;" - "&amp;DCalendário6[[#This Row],[Ano]]</f>
        <v>6 - 2023</v>
      </c>
      <c r="H1982" s="14" t="str">
        <f>IF(DCalendário6[[#This Row],[Dia Útil]]="","",DCalendário6[[#This Row],[Semana Ano]])</f>
        <v/>
      </c>
      <c r="I1982" s="14">
        <f>WEEKNUM(DCalendário6[[#This Row],[Dia]])</f>
        <v>23</v>
      </c>
      <c r="J1982" s="14" cm="1">
        <f t="array" aca="1" ref="J198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982" s="16">
        <f>WEEKDAY(DCalendário6[[#This Row],[Dia]])</f>
        <v>1</v>
      </c>
      <c r="L1982" s="1" t="str">
        <f>IFERROR(VLOOKUP(A1982,Tabela4[],1,0),"")</f>
        <v/>
      </c>
      <c r="M198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982" s="16">
        <f>IF(DCalendário6[[#This Row],[Dia Útil2]]="Feriado","Feriado",IF(AND(DCalendário6[[#This Row],[Dia Útil]]="",DCalendário6[[#This Row],[Mês Total]]=F1975),N1975+1,IF(DCalendário6[[#This Row],[Dia Útil]]="",1,"")))</f>
        <v>1</v>
      </c>
      <c r="O198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1982" s="16"/>
      <c r="Q1982" s="17"/>
    </row>
    <row r="1983" spans="1:17" x14ac:dyDescent="0.25">
      <c r="A1983" s="1">
        <v>45082</v>
      </c>
      <c r="B1983" s="1">
        <f>IF(AND(DCalendário6[[#This Row],[Dia da semana]]&gt;1,DCalendário6[[#This Row],[Dia da semana]]&lt;7,DCalendário6[[#This Row],[Feriados]]=""),DCalendário6[[#This Row],[Dia]],"")</f>
        <v>45082</v>
      </c>
      <c r="C1983" s="16">
        <f>IF(DCalendário6[[#This Row],[Mês]]="","",IF(AND(C1979="",C1980="",C1981="",C1982=""),IF(DCalendário6[[#This Row],[Mês]]=D1982,C1982+1,IF(AND(D1982="",D1983=D1978),C1978+1,1)),IF(AND(C1980="",C1981="",C1982=""),IF(DCalendário6[[#This Row],[Mês]]=D1982,C1982+1,IF(AND(D1982="",D1983=D1979),C1979+1,1)),IF(AND(C1981="",C1982=""),IF(DCalendário6[[#This Row],[Mês]]=D1982,C1982+1,IF(AND(D1982="",D1983=D1980),C1980+1,1)),IF(DCalendário6[[#This Row],[Mês]]=D1982,C1982+1,IF(AND(D1982="",D1983=D1981),C1981+1,1))))))</f>
        <v>3</v>
      </c>
      <c r="D1983" s="14">
        <f>IF(DCalendário6[[#This Row],[Dia Útil]]="","",(MONTH($B1983)))</f>
        <v>6</v>
      </c>
      <c r="E1983" s="14">
        <f t="shared" si="30"/>
        <v>2023</v>
      </c>
      <c r="F1983" s="14">
        <f>MONTH(DCalendário6[[#This Row],[Dia]])</f>
        <v>6</v>
      </c>
      <c r="G1983" s="14" t="str">
        <f>MONTH(DCalendário6[[#This Row],[Dia]])&amp;" - "&amp;DCalendário6[[#This Row],[Ano]]</f>
        <v>6 - 2023</v>
      </c>
      <c r="H1983" s="14">
        <f>IF(DCalendário6[[#This Row],[Dia Útil]]="","",DCalendário6[[#This Row],[Semana Ano]])</f>
        <v>23</v>
      </c>
      <c r="I1983" s="14">
        <f>WEEKNUM(DCalendário6[[#This Row],[Dia]])</f>
        <v>23</v>
      </c>
      <c r="J1983" s="14" cm="1">
        <f t="array" aca="1" ref="J198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983" s="16">
        <f>WEEKDAY(DCalendário6[[#This Row],[Dia]])</f>
        <v>2</v>
      </c>
      <c r="L1983" s="1" t="str">
        <f>IFERROR(VLOOKUP(A1983,Tabela4[],1,0),"")</f>
        <v/>
      </c>
      <c r="M198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45082</v>
      </c>
      <c r="N1983" s="16" t="str">
        <f>IF(DCalendário6[[#This Row],[Dia Útil2]]="Feriado","Feriado",IF(AND(DCalendário6[[#This Row],[Dia Útil]]="",DCalendário6[[#This Row],[Mês Total]]=F1976),N1976+1,IF(DCalendário6[[#This Row],[Dia Útil]]="",1,"")))</f>
        <v/>
      </c>
      <c r="O198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1983" s="16"/>
      <c r="Q1983" s="17"/>
    </row>
    <row r="1984" spans="1:17" x14ac:dyDescent="0.25">
      <c r="A1984" s="1">
        <v>45083</v>
      </c>
      <c r="B1984" s="1">
        <f>IF(AND(DCalendário6[[#This Row],[Dia da semana]]&gt;1,DCalendário6[[#This Row],[Dia da semana]]&lt;7,DCalendário6[[#This Row],[Feriados]]=""),DCalendário6[[#This Row],[Dia]],"")</f>
        <v>45083</v>
      </c>
      <c r="C1984" s="16">
        <f>IF(DCalendário6[[#This Row],[Mês]]="","",IF(AND(C1980="",C1981="",C1982="",C1983=""),IF(DCalendário6[[#This Row],[Mês]]=D1983,C1983+1,IF(AND(D1983="",D1984=D1979),C1979+1,1)),IF(AND(C1981="",C1982="",C1983=""),IF(DCalendário6[[#This Row],[Mês]]=D1983,C1983+1,IF(AND(D1983="",D1984=D1980),C1980+1,1)),IF(AND(C1982="",C1983=""),IF(DCalendário6[[#This Row],[Mês]]=D1983,C1983+1,IF(AND(D1983="",D1984=D1981),C1981+1,1)),IF(DCalendário6[[#This Row],[Mês]]=D1983,C1983+1,IF(AND(D1983="",D1984=D1982),C1982+1,1))))))</f>
        <v>4</v>
      </c>
      <c r="D1984" s="14">
        <f>IF(DCalendário6[[#This Row],[Dia Útil]]="","",(MONTH($B1984)))</f>
        <v>6</v>
      </c>
      <c r="E1984" s="14">
        <f t="shared" si="30"/>
        <v>2023</v>
      </c>
      <c r="F1984" s="14">
        <f>MONTH(DCalendário6[[#This Row],[Dia]])</f>
        <v>6</v>
      </c>
      <c r="G1984" s="14" t="str">
        <f>MONTH(DCalendário6[[#This Row],[Dia]])&amp;" - "&amp;DCalendário6[[#This Row],[Ano]]</f>
        <v>6 - 2023</v>
      </c>
      <c r="H1984" s="14">
        <f>IF(DCalendário6[[#This Row],[Dia Útil]]="","",DCalendário6[[#This Row],[Semana Ano]])</f>
        <v>23</v>
      </c>
      <c r="I1984" s="14">
        <f>WEEKNUM(DCalendário6[[#This Row],[Dia]])</f>
        <v>23</v>
      </c>
      <c r="J1984" s="14" cm="1">
        <f t="array" aca="1" ref="J198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984" s="16">
        <f>WEEKDAY(DCalendário6[[#This Row],[Dia]])</f>
        <v>3</v>
      </c>
      <c r="L1984" s="1" t="str">
        <f>IFERROR(VLOOKUP(A1984,Tabela4[],1,0),"")</f>
        <v/>
      </c>
      <c r="M198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45083</v>
      </c>
      <c r="N1984" s="16" t="str">
        <f>IF(DCalendário6[[#This Row],[Dia Útil2]]="Feriado","Feriado",IF(AND(DCalendário6[[#This Row],[Dia Útil]]="",DCalendário6[[#This Row],[Mês Total]]=F1977),N1977+1,IF(DCalendário6[[#This Row],[Dia Útil]]="",1,"")))</f>
        <v/>
      </c>
      <c r="O198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1984" s="16"/>
      <c r="Q1984" s="17"/>
    </row>
    <row r="1985" spans="1:17" x14ac:dyDescent="0.25">
      <c r="A1985" s="1">
        <v>45084</v>
      </c>
      <c r="B1985" s="1">
        <f>IF(AND(DCalendário6[[#This Row],[Dia da semana]]&gt;1,DCalendário6[[#This Row],[Dia da semana]]&lt;7,DCalendário6[[#This Row],[Feriados]]=""),DCalendário6[[#This Row],[Dia]],"")</f>
        <v>45084</v>
      </c>
      <c r="C1985" s="16">
        <f>IF(DCalendário6[[#This Row],[Mês]]="","",IF(AND(C1981="",C1982="",C1983="",C1984=""),IF(DCalendário6[[#This Row],[Mês]]=D1984,C1984+1,IF(AND(D1984="",D1985=D1980),C1980+1,1)),IF(AND(C1982="",C1983="",C1984=""),IF(DCalendário6[[#This Row],[Mês]]=D1984,C1984+1,IF(AND(D1984="",D1985=D1981),C1981+1,1)),IF(AND(C1983="",C1984=""),IF(DCalendário6[[#This Row],[Mês]]=D1984,C1984+1,IF(AND(D1984="",D1985=D1982),C1982+1,1)),IF(DCalendário6[[#This Row],[Mês]]=D1984,C1984+1,IF(AND(D1984="",D1985=D1983),C1983+1,1))))))</f>
        <v>5</v>
      </c>
      <c r="D1985" s="14">
        <f>IF(DCalendário6[[#This Row],[Dia Útil]]="","",(MONTH($B1985)))</f>
        <v>6</v>
      </c>
      <c r="E1985" s="14">
        <f t="shared" si="30"/>
        <v>2023</v>
      </c>
      <c r="F1985" s="14">
        <f>MONTH(DCalendário6[[#This Row],[Dia]])</f>
        <v>6</v>
      </c>
      <c r="G1985" s="14" t="str">
        <f>MONTH(DCalendário6[[#This Row],[Dia]])&amp;" - "&amp;DCalendário6[[#This Row],[Ano]]</f>
        <v>6 - 2023</v>
      </c>
      <c r="H1985" s="14">
        <f>IF(DCalendário6[[#This Row],[Dia Útil]]="","",DCalendário6[[#This Row],[Semana Ano]])</f>
        <v>23</v>
      </c>
      <c r="I1985" s="14">
        <f>WEEKNUM(DCalendário6[[#This Row],[Dia]])</f>
        <v>23</v>
      </c>
      <c r="J1985" s="14" cm="1">
        <f t="array" aca="1" ref="J198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985" s="16">
        <f>WEEKDAY(DCalendário6[[#This Row],[Dia]])</f>
        <v>4</v>
      </c>
      <c r="L1985" s="1" t="str">
        <f>IFERROR(VLOOKUP(A1985,Tabela4[],1,0),"")</f>
        <v/>
      </c>
      <c r="M198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45084</v>
      </c>
      <c r="N1985" s="16" t="str">
        <f>IF(DCalendário6[[#This Row],[Dia Útil2]]="Feriado","Feriado",IF(AND(DCalendário6[[#This Row],[Dia Útil]]="",DCalendário6[[#This Row],[Mês Total]]=F1978),N1978+1,IF(DCalendário6[[#This Row],[Dia Útil]]="",1,"")))</f>
        <v/>
      </c>
      <c r="O198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1985" s="16"/>
      <c r="Q1985" s="17"/>
    </row>
    <row r="1986" spans="1:17" x14ac:dyDescent="0.25">
      <c r="A1986" s="1">
        <v>45085</v>
      </c>
      <c r="B1986" s="1" t="str">
        <f>IF(AND(DCalendário6[[#This Row],[Dia da semana]]&gt;1,DCalendário6[[#This Row],[Dia da semana]]&lt;7,DCalendário6[[#This Row],[Feriados]]=""),DCalendário6[[#This Row],[Dia]],"")</f>
        <v/>
      </c>
      <c r="C1986" s="16" t="str">
        <f>IF(DCalendário6[[#This Row],[Mês]]="","",IF(AND(C1982="",C1983="",C1984="",C1985=""),IF(DCalendário6[[#This Row],[Mês]]=D1985,C1985+1,IF(AND(D1985="",D1986=D1981),C1981+1,1)),IF(AND(C1983="",C1984="",C1985=""),IF(DCalendário6[[#This Row],[Mês]]=D1985,C1985+1,IF(AND(D1985="",D1986=D1982),C1982+1,1)),IF(AND(C1984="",C1985=""),IF(DCalendário6[[#This Row],[Mês]]=D1985,C1985+1,IF(AND(D1985="",D1986=D1983),C1983+1,1)),IF(DCalendário6[[#This Row],[Mês]]=D1985,C1985+1,IF(AND(D1985="",D1986=D1984),C1984+1,1))))))</f>
        <v/>
      </c>
      <c r="D1986" s="14" t="str">
        <f>IF(DCalendário6[[#This Row],[Dia Útil]]="","",(MONTH($B1986)))</f>
        <v/>
      </c>
      <c r="E1986" s="14">
        <f t="shared" ref="E1986:E2049" si="31">YEAR($A1986)</f>
        <v>2023</v>
      </c>
      <c r="F1986" s="14">
        <f>MONTH(DCalendário6[[#This Row],[Dia]])</f>
        <v>6</v>
      </c>
      <c r="G1986" s="14" t="str">
        <f>MONTH(DCalendário6[[#This Row],[Dia]])&amp;" - "&amp;DCalendário6[[#This Row],[Ano]]</f>
        <v>6 - 2023</v>
      </c>
      <c r="H1986" s="14" t="str">
        <f>IF(DCalendário6[[#This Row],[Dia Útil]]="","",DCalendário6[[#This Row],[Semana Ano]])</f>
        <v/>
      </c>
      <c r="I1986" s="14">
        <f>WEEKNUM(DCalendário6[[#This Row],[Dia]])</f>
        <v>23</v>
      </c>
      <c r="J1986" s="14" cm="1">
        <f t="array" aca="1" ref="J198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986" s="16">
        <f>WEEKDAY(DCalendário6[[#This Row],[Dia]])</f>
        <v>5</v>
      </c>
      <c r="L1986" s="1">
        <f>IFERROR(VLOOKUP(A1986,Tabela4[],1,0),"")</f>
        <v>45085</v>
      </c>
      <c r="M198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1986" s="16" t="str">
        <f>IF(DCalendário6[[#This Row],[Dia Útil2]]="Feriado","Feriado",IF(AND(DCalendário6[[#This Row],[Dia Útil]]="",DCalendário6[[#This Row],[Mês Total]]=F1979),N1979+1,IF(DCalendário6[[#This Row],[Dia Útil]]="",1,"")))</f>
        <v>Feriado</v>
      </c>
      <c r="O198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1986" s="16"/>
      <c r="Q1986" s="17"/>
    </row>
    <row r="1987" spans="1:17" x14ac:dyDescent="0.25">
      <c r="A1987" s="1">
        <v>45086</v>
      </c>
      <c r="B1987" s="1">
        <f>IF(AND(DCalendário6[[#This Row],[Dia da semana]]&gt;1,DCalendário6[[#This Row],[Dia da semana]]&lt;7,DCalendário6[[#This Row],[Feriados]]=""),DCalendário6[[#This Row],[Dia]],"")</f>
        <v>45086</v>
      </c>
      <c r="C1987" s="16">
        <f>IF(DCalendário6[[#This Row],[Mês]]="","",IF(AND(C1983="",C1984="",C1985="",C1986=""),IF(DCalendário6[[#This Row],[Mês]]=D1986,C1986+1,IF(AND(D1986="",D1987=D1982),C1982+1,1)),IF(AND(C1984="",C1985="",C1986=""),IF(DCalendário6[[#This Row],[Mês]]=D1986,C1986+1,IF(AND(D1986="",D1987=D1983),C1983+1,1)),IF(AND(C1985="",C1986=""),IF(DCalendário6[[#This Row],[Mês]]=D1986,C1986+1,IF(AND(D1986="",D1987=D1984),C1984+1,1)),IF(DCalendário6[[#This Row],[Mês]]=D1986,C1986+1,IF(AND(D1986="",D1987=D1985),C1985+1,1))))))</f>
        <v>6</v>
      </c>
      <c r="D1987" s="14">
        <f>IF(DCalendário6[[#This Row],[Dia Útil]]="","",(MONTH($B1987)))</f>
        <v>6</v>
      </c>
      <c r="E1987" s="14">
        <f t="shared" si="31"/>
        <v>2023</v>
      </c>
      <c r="F1987" s="14">
        <f>MONTH(DCalendário6[[#This Row],[Dia]])</f>
        <v>6</v>
      </c>
      <c r="G1987" s="14" t="str">
        <f>MONTH(DCalendário6[[#This Row],[Dia]])&amp;" - "&amp;DCalendário6[[#This Row],[Ano]]</f>
        <v>6 - 2023</v>
      </c>
      <c r="H1987" s="14">
        <f>IF(DCalendário6[[#This Row],[Dia Útil]]="","",DCalendário6[[#This Row],[Semana Ano]])</f>
        <v>23</v>
      </c>
      <c r="I1987" s="14">
        <f>WEEKNUM(DCalendário6[[#This Row],[Dia]])</f>
        <v>23</v>
      </c>
      <c r="J1987" s="14" cm="1">
        <f t="array" aca="1" ref="J198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987" s="16">
        <f>WEEKDAY(DCalendário6[[#This Row],[Dia]])</f>
        <v>6</v>
      </c>
      <c r="L1987" s="1" t="str">
        <f>IFERROR(VLOOKUP(A1987,Tabela4[],1,0),"")</f>
        <v/>
      </c>
      <c r="M198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45086</v>
      </c>
      <c r="N1987" s="16" t="str">
        <f>IF(DCalendário6[[#This Row],[Dia Útil2]]="Feriado","Feriado",IF(AND(DCalendário6[[#This Row],[Dia Útil]]="",DCalendário6[[#This Row],[Mês Total]]=F1980),N1980+1,IF(DCalendário6[[#This Row],[Dia Útil]]="",1,"")))</f>
        <v/>
      </c>
      <c r="O198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1987" s="16"/>
      <c r="Q1987" s="17"/>
    </row>
    <row r="1988" spans="1:17" x14ac:dyDescent="0.25">
      <c r="A1988" s="1">
        <v>45087</v>
      </c>
      <c r="B1988" s="1" t="str">
        <f>IF(AND(DCalendário6[[#This Row],[Dia da semana]]&gt;1,DCalendário6[[#This Row],[Dia da semana]]&lt;7,DCalendário6[[#This Row],[Feriados]]=""),DCalendário6[[#This Row],[Dia]],"")</f>
        <v/>
      </c>
      <c r="C1988" s="16" t="str">
        <f>IF(DCalendário6[[#This Row],[Mês]]="","",IF(AND(C1984="",C1985="",C1986="",C1987=""),IF(DCalendário6[[#This Row],[Mês]]=D1987,C1987+1,IF(AND(D1987="",D1988=D1983),C1983+1,1)),IF(AND(C1985="",C1986="",C1987=""),IF(DCalendário6[[#This Row],[Mês]]=D1987,C1987+1,IF(AND(D1987="",D1988=D1984),C1984+1,1)),IF(AND(C1986="",C1987=""),IF(DCalendário6[[#This Row],[Mês]]=D1987,C1987+1,IF(AND(D1987="",D1988=D1985),C1985+1,1)),IF(DCalendário6[[#This Row],[Mês]]=D1987,C1987+1,IF(AND(D1987="",D1988=D1986),C1986+1,1))))))</f>
        <v/>
      </c>
      <c r="D1988" s="14" t="str">
        <f>IF(DCalendário6[[#This Row],[Dia Útil]]="","",(MONTH($B1988)))</f>
        <v/>
      </c>
      <c r="E1988" s="14">
        <f t="shared" si="31"/>
        <v>2023</v>
      </c>
      <c r="F1988" s="14">
        <f>MONTH(DCalendário6[[#This Row],[Dia]])</f>
        <v>6</v>
      </c>
      <c r="G1988" s="14" t="str">
        <f>MONTH(DCalendário6[[#This Row],[Dia]])&amp;" - "&amp;DCalendário6[[#This Row],[Ano]]</f>
        <v>6 - 2023</v>
      </c>
      <c r="H1988" s="14" t="str">
        <f>IF(DCalendário6[[#This Row],[Dia Útil]]="","",DCalendário6[[#This Row],[Semana Ano]])</f>
        <v/>
      </c>
      <c r="I1988" s="14">
        <f>WEEKNUM(DCalendário6[[#This Row],[Dia]])</f>
        <v>23</v>
      </c>
      <c r="J1988" s="14" cm="1">
        <f t="array" aca="1" ref="J198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988" s="16">
        <f>WEEKDAY(DCalendário6[[#This Row],[Dia]])</f>
        <v>7</v>
      </c>
      <c r="L1988" s="1" t="str">
        <f>IFERROR(VLOOKUP(A1988,Tabela4[],1,0),"")</f>
        <v/>
      </c>
      <c r="M198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988" s="16">
        <f>IF(DCalendário6[[#This Row],[Dia Útil2]]="Feriado","Feriado",IF(AND(DCalendário6[[#This Row],[Dia Útil]]="",DCalendário6[[#This Row],[Mês Total]]=F1981),N1981+1,IF(DCalendário6[[#This Row],[Dia Útil]]="",1,"")))</f>
        <v>2</v>
      </c>
      <c r="O198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1988" s="16"/>
      <c r="Q1988" s="17"/>
    </row>
    <row r="1989" spans="1:17" x14ac:dyDescent="0.25">
      <c r="A1989" s="1">
        <v>45088</v>
      </c>
      <c r="B1989" s="1" t="str">
        <f>IF(AND(DCalendário6[[#This Row],[Dia da semana]]&gt;1,DCalendário6[[#This Row],[Dia da semana]]&lt;7,DCalendário6[[#This Row],[Feriados]]=""),DCalendário6[[#This Row],[Dia]],"")</f>
        <v/>
      </c>
      <c r="C1989" s="16" t="str">
        <f>IF(DCalendário6[[#This Row],[Mês]]="","",IF(AND(C1985="",C1986="",C1987="",C1988=""),IF(DCalendário6[[#This Row],[Mês]]=D1988,C1988+1,IF(AND(D1988="",D1989=D1984),C1984+1,1)),IF(AND(C1986="",C1987="",C1988=""),IF(DCalendário6[[#This Row],[Mês]]=D1988,C1988+1,IF(AND(D1988="",D1989=D1985),C1985+1,1)),IF(AND(C1987="",C1988=""),IF(DCalendário6[[#This Row],[Mês]]=D1988,C1988+1,IF(AND(D1988="",D1989=D1986),C1986+1,1)),IF(DCalendário6[[#This Row],[Mês]]=D1988,C1988+1,IF(AND(D1988="",D1989=D1987),C1987+1,1))))))</f>
        <v/>
      </c>
      <c r="D1989" s="14" t="str">
        <f>IF(DCalendário6[[#This Row],[Dia Útil]]="","",(MONTH($B1989)))</f>
        <v/>
      </c>
      <c r="E1989" s="14">
        <f t="shared" si="31"/>
        <v>2023</v>
      </c>
      <c r="F1989" s="14">
        <f>MONTH(DCalendário6[[#This Row],[Dia]])</f>
        <v>6</v>
      </c>
      <c r="G1989" s="14" t="str">
        <f>MONTH(DCalendário6[[#This Row],[Dia]])&amp;" - "&amp;DCalendário6[[#This Row],[Ano]]</f>
        <v>6 - 2023</v>
      </c>
      <c r="H1989" s="14" t="str">
        <f>IF(DCalendário6[[#This Row],[Dia Útil]]="","",DCalendário6[[#This Row],[Semana Ano]])</f>
        <v/>
      </c>
      <c r="I1989" s="14">
        <f>WEEKNUM(DCalendário6[[#This Row],[Dia]])</f>
        <v>24</v>
      </c>
      <c r="J1989" s="14" cm="1">
        <f t="array" aca="1" ref="J198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989" s="16">
        <f>WEEKDAY(DCalendário6[[#This Row],[Dia]])</f>
        <v>1</v>
      </c>
      <c r="L1989" s="1" t="str">
        <f>IFERROR(VLOOKUP(A1989,Tabela4[],1,0),"")</f>
        <v/>
      </c>
      <c r="M198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989" s="16">
        <f>IF(DCalendário6[[#This Row],[Dia Útil2]]="Feriado","Feriado",IF(AND(DCalendário6[[#This Row],[Dia Útil]]="",DCalendário6[[#This Row],[Mês Total]]=F1982),N1982+1,IF(DCalendário6[[#This Row],[Dia Útil]]="",1,"")))</f>
        <v>2</v>
      </c>
      <c r="O198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1989" s="16"/>
      <c r="Q1989" s="17"/>
    </row>
    <row r="1990" spans="1:17" x14ac:dyDescent="0.25">
      <c r="A1990" s="1">
        <v>45089</v>
      </c>
      <c r="B1990" s="1">
        <f>IF(AND(DCalendário6[[#This Row],[Dia da semana]]&gt;1,DCalendário6[[#This Row],[Dia da semana]]&lt;7,DCalendário6[[#This Row],[Feriados]]=""),DCalendário6[[#This Row],[Dia]],"")</f>
        <v>45089</v>
      </c>
      <c r="C1990" s="16">
        <f>IF(DCalendário6[[#This Row],[Mês]]="","",IF(AND(C1986="",C1987="",C1988="",C1989=""),IF(DCalendário6[[#This Row],[Mês]]=D1989,C1989+1,IF(AND(D1989="",D1990=D1985),C1985+1,1)),IF(AND(C1987="",C1988="",C1989=""),IF(DCalendário6[[#This Row],[Mês]]=D1989,C1989+1,IF(AND(D1989="",D1990=D1986),C1986+1,1)),IF(AND(C1988="",C1989=""),IF(DCalendário6[[#This Row],[Mês]]=D1989,C1989+1,IF(AND(D1989="",D1990=D1987),C1987+1,1)),IF(DCalendário6[[#This Row],[Mês]]=D1989,C1989+1,IF(AND(D1989="",D1990=D1988),C1988+1,1))))))</f>
        <v>7</v>
      </c>
      <c r="D1990" s="14">
        <f>IF(DCalendário6[[#This Row],[Dia Útil]]="","",(MONTH($B1990)))</f>
        <v>6</v>
      </c>
      <c r="E1990" s="14">
        <f t="shared" si="31"/>
        <v>2023</v>
      </c>
      <c r="F1990" s="14">
        <f>MONTH(DCalendário6[[#This Row],[Dia]])</f>
        <v>6</v>
      </c>
      <c r="G1990" s="14" t="str">
        <f>MONTH(DCalendário6[[#This Row],[Dia]])&amp;" - "&amp;DCalendário6[[#This Row],[Ano]]</f>
        <v>6 - 2023</v>
      </c>
      <c r="H1990" s="14">
        <f>IF(DCalendário6[[#This Row],[Dia Útil]]="","",DCalendário6[[#This Row],[Semana Ano]])</f>
        <v>24</v>
      </c>
      <c r="I1990" s="14">
        <f>WEEKNUM(DCalendário6[[#This Row],[Dia]])</f>
        <v>24</v>
      </c>
      <c r="J1990" s="14" cm="1">
        <f t="array" aca="1" ref="J199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990" s="16">
        <f>WEEKDAY(DCalendário6[[#This Row],[Dia]])</f>
        <v>2</v>
      </c>
      <c r="L1990" s="1" t="str">
        <f>IFERROR(VLOOKUP(A1990,Tabela4[],1,0),"")</f>
        <v/>
      </c>
      <c r="M199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45089</v>
      </c>
      <c r="N1990" s="16" t="str">
        <f>IF(DCalendário6[[#This Row],[Dia Útil2]]="Feriado","Feriado",IF(AND(DCalendário6[[#This Row],[Dia Útil]]="",DCalendário6[[#This Row],[Mês Total]]=F1983),N1983+1,IF(DCalendário6[[#This Row],[Dia Útil]]="",1,"")))</f>
        <v/>
      </c>
      <c r="O199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1990" s="16"/>
      <c r="Q1990" s="17"/>
    </row>
    <row r="1991" spans="1:17" x14ac:dyDescent="0.25">
      <c r="A1991" s="1">
        <v>45090</v>
      </c>
      <c r="B1991" s="1">
        <f>IF(AND(DCalendário6[[#This Row],[Dia da semana]]&gt;1,DCalendário6[[#This Row],[Dia da semana]]&lt;7,DCalendário6[[#This Row],[Feriados]]=""),DCalendário6[[#This Row],[Dia]],"")</f>
        <v>45090</v>
      </c>
      <c r="C1991" s="16">
        <f>IF(DCalendário6[[#This Row],[Mês]]="","",IF(AND(C1987="",C1988="",C1989="",C1990=""),IF(DCalendário6[[#This Row],[Mês]]=D1990,C1990+1,IF(AND(D1990="",D1991=D1986),C1986+1,1)),IF(AND(C1988="",C1989="",C1990=""),IF(DCalendário6[[#This Row],[Mês]]=D1990,C1990+1,IF(AND(D1990="",D1991=D1987),C1987+1,1)),IF(AND(C1989="",C1990=""),IF(DCalendário6[[#This Row],[Mês]]=D1990,C1990+1,IF(AND(D1990="",D1991=D1988),C1988+1,1)),IF(DCalendário6[[#This Row],[Mês]]=D1990,C1990+1,IF(AND(D1990="",D1991=D1989),C1989+1,1))))))</f>
        <v>8</v>
      </c>
      <c r="D1991" s="14">
        <f>IF(DCalendário6[[#This Row],[Dia Útil]]="","",(MONTH($B1991)))</f>
        <v>6</v>
      </c>
      <c r="E1991" s="14">
        <f t="shared" si="31"/>
        <v>2023</v>
      </c>
      <c r="F1991" s="14">
        <f>MONTH(DCalendário6[[#This Row],[Dia]])</f>
        <v>6</v>
      </c>
      <c r="G1991" s="14" t="str">
        <f>MONTH(DCalendário6[[#This Row],[Dia]])&amp;" - "&amp;DCalendário6[[#This Row],[Ano]]</f>
        <v>6 - 2023</v>
      </c>
      <c r="H1991" s="14">
        <f>IF(DCalendário6[[#This Row],[Dia Útil]]="","",DCalendário6[[#This Row],[Semana Ano]])</f>
        <v>24</v>
      </c>
      <c r="I1991" s="14">
        <f>WEEKNUM(DCalendário6[[#This Row],[Dia]])</f>
        <v>24</v>
      </c>
      <c r="J1991" s="14" cm="1">
        <f t="array" aca="1" ref="J199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991" s="16">
        <f>WEEKDAY(DCalendário6[[#This Row],[Dia]])</f>
        <v>3</v>
      </c>
      <c r="L1991" s="1" t="str">
        <f>IFERROR(VLOOKUP(A1991,Tabela4[],1,0),"")</f>
        <v/>
      </c>
      <c r="M199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45090</v>
      </c>
      <c r="N1991" s="16" t="str">
        <f>IF(DCalendário6[[#This Row],[Dia Útil2]]="Feriado","Feriado",IF(AND(DCalendário6[[#This Row],[Dia Útil]]="",DCalendário6[[#This Row],[Mês Total]]=F1984),N1984+1,IF(DCalendário6[[#This Row],[Dia Útil]]="",1,"")))</f>
        <v/>
      </c>
      <c r="O199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1991" s="16"/>
      <c r="Q1991" s="17"/>
    </row>
    <row r="1992" spans="1:17" x14ac:dyDescent="0.25">
      <c r="A1992" s="1">
        <v>45091</v>
      </c>
      <c r="B1992" s="1">
        <f>IF(AND(DCalendário6[[#This Row],[Dia da semana]]&gt;1,DCalendário6[[#This Row],[Dia da semana]]&lt;7,DCalendário6[[#This Row],[Feriados]]=""),DCalendário6[[#This Row],[Dia]],"")</f>
        <v>45091</v>
      </c>
      <c r="C1992" s="16">
        <f>IF(DCalendário6[[#This Row],[Mês]]="","",IF(AND(C1988="",C1989="",C1990="",C1991=""),IF(DCalendário6[[#This Row],[Mês]]=D1991,C1991+1,IF(AND(D1991="",D1992=D1987),C1987+1,1)),IF(AND(C1989="",C1990="",C1991=""),IF(DCalendário6[[#This Row],[Mês]]=D1991,C1991+1,IF(AND(D1991="",D1992=D1988),C1988+1,1)),IF(AND(C1990="",C1991=""),IF(DCalendário6[[#This Row],[Mês]]=D1991,C1991+1,IF(AND(D1991="",D1992=D1989),C1989+1,1)),IF(DCalendário6[[#This Row],[Mês]]=D1991,C1991+1,IF(AND(D1991="",D1992=D1990),C1990+1,1))))))</f>
        <v>9</v>
      </c>
      <c r="D1992" s="14">
        <f>IF(DCalendário6[[#This Row],[Dia Útil]]="","",(MONTH($B1992)))</f>
        <v>6</v>
      </c>
      <c r="E1992" s="14">
        <f t="shared" si="31"/>
        <v>2023</v>
      </c>
      <c r="F1992" s="14">
        <f>MONTH(DCalendário6[[#This Row],[Dia]])</f>
        <v>6</v>
      </c>
      <c r="G1992" s="14" t="str">
        <f>MONTH(DCalendário6[[#This Row],[Dia]])&amp;" - "&amp;DCalendário6[[#This Row],[Ano]]</f>
        <v>6 - 2023</v>
      </c>
      <c r="H1992" s="14">
        <f>IF(DCalendário6[[#This Row],[Dia Útil]]="","",DCalendário6[[#This Row],[Semana Ano]])</f>
        <v>24</v>
      </c>
      <c r="I1992" s="14">
        <f>WEEKNUM(DCalendário6[[#This Row],[Dia]])</f>
        <v>24</v>
      </c>
      <c r="J1992" s="14" cm="1">
        <f t="array" aca="1" ref="J199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992" s="16">
        <f>WEEKDAY(DCalendário6[[#This Row],[Dia]])</f>
        <v>4</v>
      </c>
      <c r="L1992" s="1" t="str">
        <f>IFERROR(VLOOKUP(A1992,Tabela4[],1,0),"")</f>
        <v/>
      </c>
      <c r="M199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45091</v>
      </c>
      <c r="N1992" s="16" t="str">
        <f>IF(DCalendário6[[#This Row],[Dia Útil2]]="Feriado","Feriado",IF(AND(DCalendário6[[#This Row],[Dia Útil]]="",DCalendário6[[#This Row],[Mês Total]]=F1985),N1985+1,IF(DCalendário6[[#This Row],[Dia Útil]]="",1,"")))</f>
        <v/>
      </c>
      <c r="O199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1992" s="16"/>
      <c r="Q1992" s="17"/>
    </row>
    <row r="1993" spans="1:17" x14ac:dyDescent="0.25">
      <c r="A1993" s="1">
        <v>45092</v>
      </c>
      <c r="B1993" s="1">
        <f>IF(AND(DCalendário6[[#This Row],[Dia da semana]]&gt;1,DCalendário6[[#This Row],[Dia da semana]]&lt;7,DCalendário6[[#This Row],[Feriados]]=""),DCalendário6[[#This Row],[Dia]],"")</f>
        <v>45092</v>
      </c>
      <c r="C1993" s="16">
        <f>IF(DCalendário6[[#This Row],[Mês]]="","",IF(AND(C1989="",C1990="",C1991="",C1992=""),IF(DCalendário6[[#This Row],[Mês]]=D1992,C1992+1,IF(AND(D1992="",D1993=D1988),C1988+1,1)),IF(AND(C1990="",C1991="",C1992=""),IF(DCalendário6[[#This Row],[Mês]]=D1992,C1992+1,IF(AND(D1992="",D1993=D1989),C1989+1,1)),IF(AND(C1991="",C1992=""),IF(DCalendário6[[#This Row],[Mês]]=D1992,C1992+1,IF(AND(D1992="",D1993=D1990),C1990+1,1)),IF(DCalendário6[[#This Row],[Mês]]=D1992,C1992+1,IF(AND(D1992="",D1993=D1991),C1991+1,1))))))</f>
        <v>10</v>
      </c>
      <c r="D1993" s="14">
        <f>IF(DCalendário6[[#This Row],[Dia Útil]]="","",(MONTH($B1993)))</f>
        <v>6</v>
      </c>
      <c r="E1993" s="14">
        <f t="shared" si="31"/>
        <v>2023</v>
      </c>
      <c r="F1993" s="14">
        <f>MONTH(DCalendário6[[#This Row],[Dia]])</f>
        <v>6</v>
      </c>
      <c r="G1993" s="14" t="str">
        <f>MONTH(DCalendário6[[#This Row],[Dia]])&amp;" - "&amp;DCalendário6[[#This Row],[Ano]]</f>
        <v>6 - 2023</v>
      </c>
      <c r="H1993" s="14">
        <f>IF(DCalendário6[[#This Row],[Dia Útil]]="","",DCalendário6[[#This Row],[Semana Ano]])</f>
        <v>24</v>
      </c>
      <c r="I1993" s="14">
        <f>WEEKNUM(DCalendário6[[#This Row],[Dia]])</f>
        <v>24</v>
      </c>
      <c r="J1993" s="14" cm="1">
        <f t="array" aca="1" ref="J199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993" s="16">
        <f>WEEKDAY(DCalendário6[[#This Row],[Dia]])</f>
        <v>5</v>
      </c>
      <c r="L1993" s="1" t="str">
        <f>IFERROR(VLOOKUP(A1993,Tabela4[],1,0),"")</f>
        <v/>
      </c>
      <c r="M199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45092</v>
      </c>
      <c r="N1993" s="16" t="str">
        <f>IF(DCalendário6[[#This Row],[Dia Útil2]]="Feriado","Feriado",IF(AND(DCalendário6[[#This Row],[Dia Útil]]="",DCalendário6[[#This Row],[Mês Total]]=F1986),N1986+1,IF(DCalendário6[[#This Row],[Dia Útil]]="",1,"")))</f>
        <v/>
      </c>
      <c r="O199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1993" s="16"/>
      <c r="Q1993" s="17"/>
    </row>
    <row r="1994" spans="1:17" x14ac:dyDescent="0.25">
      <c r="A1994" s="1">
        <v>45093</v>
      </c>
      <c r="B1994" s="1">
        <f>IF(AND(DCalendário6[[#This Row],[Dia da semana]]&gt;1,DCalendário6[[#This Row],[Dia da semana]]&lt;7,DCalendário6[[#This Row],[Feriados]]=""),DCalendário6[[#This Row],[Dia]],"")</f>
        <v>45093</v>
      </c>
      <c r="C1994" s="16">
        <f>IF(DCalendário6[[#This Row],[Mês]]="","",IF(AND(C1990="",C1991="",C1992="",C1993=""),IF(DCalendário6[[#This Row],[Mês]]=D1993,C1993+1,IF(AND(D1993="",D1994=D1989),C1989+1,1)),IF(AND(C1991="",C1992="",C1993=""),IF(DCalendário6[[#This Row],[Mês]]=D1993,C1993+1,IF(AND(D1993="",D1994=D1990),C1990+1,1)),IF(AND(C1992="",C1993=""),IF(DCalendário6[[#This Row],[Mês]]=D1993,C1993+1,IF(AND(D1993="",D1994=D1991),C1991+1,1)),IF(DCalendário6[[#This Row],[Mês]]=D1993,C1993+1,IF(AND(D1993="",D1994=D1992),C1992+1,1))))))</f>
        <v>11</v>
      </c>
      <c r="D1994" s="14">
        <f>IF(DCalendário6[[#This Row],[Dia Útil]]="","",(MONTH($B1994)))</f>
        <v>6</v>
      </c>
      <c r="E1994" s="14">
        <f t="shared" si="31"/>
        <v>2023</v>
      </c>
      <c r="F1994" s="14">
        <f>MONTH(DCalendário6[[#This Row],[Dia]])</f>
        <v>6</v>
      </c>
      <c r="G1994" s="14" t="str">
        <f>MONTH(DCalendário6[[#This Row],[Dia]])&amp;" - "&amp;DCalendário6[[#This Row],[Ano]]</f>
        <v>6 - 2023</v>
      </c>
      <c r="H1994" s="14">
        <f>IF(DCalendário6[[#This Row],[Dia Útil]]="","",DCalendário6[[#This Row],[Semana Ano]])</f>
        <v>24</v>
      </c>
      <c r="I1994" s="14">
        <f>WEEKNUM(DCalendário6[[#This Row],[Dia]])</f>
        <v>24</v>
      </c>
      <c r="J1994" s="14" cm="1">
        <f t="array" aca="1" ref="J199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994" s="16">
        <f>WEEKDAY(DCalendário6[[#This Row],[Dia]])</f>
        <v>6</v>
      </c>
      <c r="L1994" s="1" t="str">
        <f>IFERROR(VLOOKUP(A1994,Tabela4[],1,0),"")</f>
        <v/>
      </c>
      <c r="M199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45093</v>
      </c>
      <c r="N1994" s="16" t="str">
        <f>IF(DCalendário6[[#This Row],[Dia Útil2]]="Feriado","Feriado",IF(AND(DCalendário6[[#This Row],[Dia Útil]]="",DCalendário6[[#This Row],[Mês Total]]=F1987),N1987+1,IF(DCalendário6[[#This Row],[Dia Útil]]="",1,"")))</f>
        <v/>
      </c>
      <c r="O199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1994" s="16"/>
      <c r="Q1994" s="17"/>
    </row>
    <row r="1995" spans="1:17" x14ac:dyDescent="0.25">
      <c r="A1995" s="1">
        <v>45094</v>
      </c>
      <c r="B1995" s="1" t="str">
        <f>IF(AND(DCalendário6[[#This Row],[Dia da semana]]&gt;1,DCalendário6[[#This Row],[Dia da semana]]&lt;7,DCalendário6[[#This Row],[Feriados]]=""),DCalendário6[[#This Row],[Dia]],"")</f>
        <v/>
      </c>
      <c r="C1995" s="16" t="str">
        <f>IF(DCalendário6[[#This Row],[Mês]]="","",IF(AND(C1991="",C1992="",C1993="",C1994=""),IF(DCalendário6[[#This Row],[Mês]]=D1994,C1994+1,IF(AND(D1994="",D1995=D1990),C1990+1,1)),IF(AND(C1992="",C1993="",C1994=""),IF(DCalendário6[[#This Row],[Mês]]=D1994,C1994+1,IF(AND(D1994="",D1995=D1991),C1991+1,1)),IF(AND(C1993="",C1994=""),IF(DCalendário6[[#This Row],[Mês]]=D1994,C1994+1,IF(AND(D1994="",D1995=D1992),C1992+1,1)),IF(DCalendário6[[#This Row],[Mês]]=D1994,C1994+1,IF(AND(D1994="",D1995=D1993),C1993+1,1))))))</f>
        <v/>
      </c>
      <c r="D1995" s="14" t="str">
        <f>IF(DCalendário6[[#This Row],[Dia Útil]]="","",(MONTH($B1995)))</f>
        <v/>
      </c>
      <c r="E1995" s="14">
        <f t="shared" si="31"/>
        <v>2023</v>
      </c>
      <c r="F1995" s="14">
        <f>MONTH(DCalendário6[[#This Row],[Dia]])</f>
        <v>6</v>
      </c>
      <c r="G1995" s="14" t="str">
        <f>MONTH(DCalendário6[[#This Row],[Dia]])&amp;" - "&amp;DCalendário6[[#This Row],[Ano]]</f>
        <v>6 - 2023</v>
      </c>
      <c r="H1995" s="14" t="str">
        <f>IF(DCalendário6[[#This Row],[Dia Útil]]="","",DCalendário6[[#This Row],[Semana Ano]])</f>
        <v/>
      </c>
      <c r="I1995" s="14">
        <f>WEEKNUM(DCalendário6[[#This Row],[Dia]])</f>
        <v>24</v>
      </c>
      <c r="J1995" s="14" cm="1">
        <f t="array" aca="1" ref="J199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995" s="16">
        <f>WEEKDAY(DCalendário6[[#This Row],[Dia]])</f>
        <v>7</v>
      </c>
      <c r="L1995" s="1" t="str">
        <f>IFERROR(VLOOKUP(A1995,Tabela4[],1,0),"")</f>
        <v/>
      </c>
      <c r="M199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1995" s="16">
        <f>IF(DCalendário6[[#This Row],[Dia Útil2]]="Feriado","Feriado",IF(AND(DCalendário6[[#This Row],[Dia Útil]]="",DCalendário6[[#This Row],[Mês Total]]=F1988),N1988+1,IF(DCalendário6[[#This Row],[Dia Útil]]="",1,"")))</f>
        <v>3</v>
      </c>
      <c r="O199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1995" s="16"/>
      <c r="Q1995" s="17"/>
    </row>
    <row r="1996" spans="1:17" x14ac:dyDescent="0.25">
      <c r="A1996" s="1">
        <v>45095</v>
      </c>
      <c r="B1996" s="1" t="str">
        <f>IF(AND(DCalendário6[[#This Row],[Dia da semana]]&gt;1,DCalendário6[[#This Row],[Dia da semana]]&lt;7,DCalendário6[[#This Row],[Feriados]]=""),DCalendário6[[#This Row],[Dia]],"")</f>
        <v/>
      </c>
      <c r="C1996" s="16" t="str">
        <f>IF(DCalendário6[[#This Row],[Mês]]="","",IF(AND(C1992="",C1993="",C1994="",C1995=""),IF(DCalendário6[[#This Row],[Mês]]=D1995,C1995+1,IF(AND(D1995="",D1996=D1991),C1991+1,1)),IF(AND(C1993="",C1994="",C1995=""),IF(DCalendário6[[#This Row],[Mês]]=D1995,C1995+1,IF(AND(D1995="",D1996=D1992),C1992+1,1)),IF(AND(C1994="",C1995=""),IF(DCalendário6[[#This Row],[Mês]]=D1995,C1995+1,IF(AND(D1995="",D1996=D1993),C1993+1,1)),IF(DCalendário6[[#This Row],[Mês]]=D1995,C1995+1,IF(AND(D1995="",D1996=D1994),C1994+1,1))))))</f>
        <v/>
      </c>
      <c r="D1996" s="14" t="str">
        <f>IF(DCalendário6[[#This Row],[Dia Útil]]="","",(MONTH($B1996)))</f>
        <v/>
      </c>
      <c r="E1996" s="14">
        <f t="shared" si="31"/>
        <v>2023</v>
      </c>
      <c r="F1996" s="14">
        <f>MONTH(DCalendário6[[#This Row],[Dia]])</f>
        <v>6</v>
      </c>
      <c r="G1996" s="14" t="str">
        <f>MONTH(DCalendário6[[#This Row],[Dia]])&amp;" - "&amp;DCalendário6[[#This Row],[Ano]]</f>
        <v>6 - 2023</v>
      </c>
      <c r="H1996" s="14" t="str">
        <f>IF(DCalendário6[[#This Row],[Dia Útil]]="","",DCalendário6[[#This Row],[Semana Ano]])</f>
        <v/>
      </c>
      <c r="I1996" s="14">
        <f>WEEKNUM(DCalendário6[[#This Row],[Dia]])</f>
        <v>25</v>
      </c>
      <c r="J1996" s="14" cm="1">
        <f t="array" aca="1" ref="J199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996" s="16">
        <f>WEEKDAY(DCalendário6[[#This Row],[Dia]])</f>
        <v>1</v>
      </c>
      <c r="L1996" s="1" t="str">
        <f>IFERROR(VLOOKUP(A1996,Tabela4[],1,0),"")</f>
        <v/>
      </c>
      <c r="M199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1996" s="16">
        <f>IF(DCalendário6[[#This Row],[Dia Útil2]]="Feriado","Feriado",IF(AND(DCalendário6[[#This Row],[Dia Útil]]="",DCalendário6[[#This Row],[Mês Total]]=F1989),N1989+1,IF(DCalendário6[[#This Row],[Dia Útil]]="",1,"")))</f>
        <v>3</v>
      </c>
      <c r="O199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1996" s="16"/>
      <c r="Q1996" s="17"/>
    </row>
    <row r="1997" spans="1:17" x14ac:dyDescent="0.25">
      <c r="A1997" s="1">
        <v>45096</v>
      </c>
      <c r="B1997" s="1">
        <f>IF(AND(DCalendário6[[#This Row],[Dia da semana]]&gt;1,DCalendário6[[#This Row],[Dia da semana]]&lt;7,DCalendário6[[#This Row],[Feriados]]=""),DCalendário6[[#This Row],[Dia]],"")</f>
        <v>45096</v>
      </c>
      <c r="C1997" s="16">
        <f>IF(DCalendário6[[#This Row],[Mês]]="","",IF(AND(C1993="",C1994="",C1995="",C1996=""),IF(DCalendário6[[#This Row],[Mês]]=D1996,C1996+1,IF(AND(D1996="",D1997=D1992),C1992+1,1)),IF(AND(C1994="",C1995="",C1996=""),IF(DCalendário6[[#This Row],[Mês]]=D1996,C1996+1,IF(AND(D1996="",D1997=D1993),C1993+1,1)),IF(AND(C1995="",C1996=""),IF(DCalendário6[[#This Row],[Mês]]=D1996,C1996+1,IF(AND(D1996="",D1997=D1994),C1994+1,1)),IF(DCalendário6[[#This Row],[Mês]]=D1996,C1996+1,IF(AND(D1996="",D1997=D1995),C1995+1,1))))))</f>
        <v>12</v>
      </c>
      <c r="D1997" s="14">
        <f>IF(DCalendário6[[#This Row],[Dia Útil]]="","",(MONTH($B1997)))</f>
        <v>6</v>
      </c>
      <c r="E1997" s="14">
        <f t="shared" si="31"/>
        <v>2023</v>
      </c>
      <c r="F1997" s="14">
        <f>MONTH(DCalendário6[[#This Row],[Dia]])</f>
        <v>6</v>
      </c>
      <c r="G1997" s="14" t="str">
        <f>MONTH(DCalendário6[[#This Row],[Dia]])&amp;" - "&amp;DCalendário6[[#This Row],[Ano]]</f>
        <v>6 - 2023</v>
      </c>
      <c r="H1997" s="14">
        <f>IF(DCalendário6[[#This Row],[Dia Útil]]="","",DCalendário6[[#This Row],[Semana Ano]])</f>
        <v>25</v>
      </c>
      <c r="I1997" s="14">
        <f>WEEKNUM(DCalendário6[[#This Row],[Dia]])</f>
        <v>25</v>
      </c>
      <c r="J1997" s="14" cm="1">
        <f t="array" aca="1" ref="J199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997" s="16">
        <f>WEEKDAY(DCalendário6[[#This Row],[Dia]])</f>
        <v>2</v>
      </c>
      <c r="L1997" s="1" t="str">
        <f>IFERROR(VLOOKUP(A1997,Tabela4[],1,0),"")</f>
        <v/>
      </c>
      <c r="M199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45096</v>
      </c>
      <c r="N1997" s="16" t="str">
        <f>IF(DCalendário6[[#This Row],[Dia Útil2]]="Feriado","Feriado",IF(AND(DCalendário6[[#This Row],[Dia Útil]]="",DCalendário6[[#This Row],[Mês Total]]=F1990),N1990+1,IF(DCalendário6[[#This Row],[Dia Útil]]="",1,"")))</f>
        <v/>
      </c>
      <c r="O199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1997" s="16"/>
      <c r="Q1997" s="17"/>
    </row>
    <row r="1998" spans="1:17" x14ac:dyDescent="0.25">
      <c r="A1998" s="1">
        <v>45097</v>
      </c>
      <c r="B1998" s="1">
        <f>IF(AND(DCalendário6[[#This Row],[Dia da semana]]&gt;1,DCalendário6[[#This Row],[Dia da semana]]&lt;7,DCalendário6[[#This Row],[Feriados]]=""),DCalendário6[[#This Row],[Dia]],"")</f>
        <v>45097</v>
      </c>
      <c r="C1998" s="16">
        <f>IF(DCalendário6[[#This Row],[Mês]]="","",IF(AND(C1994="",C1995="",C1996="",C1997=""),IF(DCalendário6[[#This Row],[Mês]]=D1997,C1997+1,IF(AND(D1997="",D1998=D1993),C1993+1,1)),IF(AND(C1995="",C1996="",C1997=""),IF(DCalendário6[[#This Row],[Mês]]=D1997,C1997+1,IF(AND(D1997="",D1998=D1994),C1994+1,1)),IF(AND(C1996="",C1997=""),IF(DCalendário6[[#This Row],[Mês]]=D1997,C1997+1,IF(AND(D1997="",D1998=D1995),C1995+1,1)),IF(DCalendário6[[#This Row],[Mês]]=D1997,C1997+1,IF(AND(D1997="",D1998=D1996),C1996+1,1))))))</f>
        <v>13</v>
      </c>
      <c r="D1998" s="14">
        <f>IF(DCalendário6[[#This Row],[Dia Útil]]="","",(MONTH($B1998)))</f>
        <v>6</v>
      </c>
      <c r="E1998" s="14">
        <f t="shared" si="31"/>
        <v>2023</v>
      </c>
      <c r="F1998" s="14">
        <f>MONTH(DCalendário6[[#This Row],[Dia]])</f>
        <v>6</v>
      </c>
      <c r="G1998" s="14" t="str">
        <f>MONTH(DCalendário6[[#This Row],[Dia]])&amp;" - "&amp;DCalendário6[[#This Row],[Ano]]</f>
        <v>6 - 2023</v>
      </c>
      <c r="H1998" s="14">
        <f>IF(DCalendário6[[#This Row],[Dia Útil]]="","",DCalendário6[[#This Row],[Semana Ano]])</f>
        <v>25</v>
      </c>
      <c r="I1998" s="14">
        <f>WEEKNUM(DCalendário6[[#This Row],[Dia]])</f>
        <v>25</v>
      </c>
      <c r="J1998" s="14" cm="1">
        <f t="array" aca="1" ref="J199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998" s="16">
        <f>WEEKDAY(DCalendário6[[#This Row],[Dia]])</f>
        <v>3</v>
      </c>
      <c r="L1998" s="1" t="str">
        <f>IFERROR(VLOOKUP(A1998,Tabela4[],1,0),"")</f>
        <v/>
      </c>
      <c r="M199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45097</v>
      </c>
      <c r="N1998" s="16" t="str">
        <f>IF(DCalendário6[[#This Row],[Dia Útil2]]="Feriado","Feriado",IF(AND(DCalendário6[[#This Row],[Dia Útil]]="",DCalendário6[[#This Row],[Mês Total]]=F1991),N1991+1,IF(DCalendário6[[#This Row],[Dia Útil]]="",1,"")))</f>
        <v/>
      </c>
      <c r="O199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1998" s="16"/>
      <c r="Q1998" s="17"/>
    </row>
    <row r="1999" spans="1:17" x14ac:dyDescent="0.25">
      <c r="A1999" s="1">
        <v>45098</v>
      </c>
      <c r="B1999" s="1">
        <f>IF(AND(DCalendário6[[#This Row],[Dia da semana]]&gt;1,DCalendário6[[#This Row],[Dia da semana]]&lt;7,DCalendário6[[#This Row],[Feriados]]=""),DCalendário6[[#This Row],[Dia]],"")</f>
        <v>45098</v>
      </c>
      <c r="C1999" s="16">
        <f>IF(DCalendário6[[#This Row],[Mês]]="","",IF(AND(C1995="",C1996="",C1997="",C1998=""),IF(DCalendário6[[#This Row],[Mês]]=D1998,C1998+1,IF(AND(D1998="",D1999=D1994),C1994+1,1)),IF(AND(C1996="",C1997="",C1998=""),IF(DCalendário6[[#This Row],[Mês]]=D1998,C1998+1,IF(AND(D1998="",D1999=D1995),C1995+1,1)),IF(AND(C1997="",C1998=""),IF(DCalendário6[[#This Row],[Mês]]=D1998,C1998+1,IF(AND(D1998="",D1999=D1996),C1996+1,1)),IF(DCalendário6[[#This Row],[Mês]]=D1998,C1998+1,IF(AND(D1998="",D1999=D1997),C1997+1,1))))))</f>
        <v>14</v>
      </c>
      <c r="D1999" s="14">
        <f>IF(DCalendário6[[#This Row],[Dia Útil]]="","",(MONTH($B1999)))</f>
        <v>6</v>
      </c>
      <c r="E1999" s="14">
        <f t="shared" si="31"/>
        <v>2023</v>
      </c>
      <c r="F1999" s="14">
        <f>MONTH(DCalendário6[[#This Row],[Dia]])</f>
        <v>6</v>
      </c>
      <c r="G1999" s="14" t="str">
        <f>MONTH(DCalendário6[[#This Row],[Dia]])&amp;" - "&amp;DCalendário6[[#This Row],[Ano]]</f>
        <v>6 - 2023</v>
      </c>
      <c r="H1999" s="14">
        <f>IF(DCalendário6[[#This Row],[Dia Útil]]="","",DCalendário6[[#This Row],[Semana Ano]])</f>
        <v>25</v>
      </c>
      <c r="I1999" s="14">
        <f>WEEKNUM(DCalendário6[[#This Row],[Dia]])</f>
        <v>25</v>
      </c>
      <c r="J1999" s="14" cm="1">
        <f t="array" aca="1" ref="J199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1999" s="16">
        <f>WEEKDAY(DCalendário6[[#This Row],[Dia]])</f>
        <v>4</v>
      </c>
      <c r="L1999" s="1" t="str">
        <f>IFERROR(VLOOKUP(A1999,Tabela4[],1,0),"")</f>
        <v/>
      </c>
      <c r="M199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45098</v>
      </c>
      <c r="N1999" s="16" t="str">
        <f>IF(DCalendário6[[#This Row],[Dia Útil2]]="Feriado","Feriado",IF(AND(DCalendário6[[#This Row],[Dia Útil]]="",DCalendário6[[#This Row],[Mês Total]]=F1992),N1992+1,IF(DCalendário6[[#This Row],[Dia Útil]]="",1,"")))</f>
        <v/>
      </c>
      <c r="O199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1999" s="16"/>
      <c r="Q1999" s="17"/>
    </row>
    <row r="2000" spans="1:17" x14ac:dyDescent="0.25">
      <c r="A2000" s="1">
        <v>45099</v>
      </c>
      <c r="B2000" s="1">
        <f>IF(AND(DCalendário6[[#This Row],[Dia da semana]]&gt;1,DCalendário6[[#This Row],[Dia da semana]]&lt;7,DCalendário6[[#This Row],[Feriados]]=""),DCalendário6[[#This Row],[Dia]],"")</f>
        <v>45099</v>
      </c>
      <c r="C2000" s="16">
        <f>IF(DCalendário6[[#This Row],[Mês]]="","",IF(AND(C1996="",C1997="",C1998="",C1999=""),IF(DCalendário6[[#This Row],[Mês]]=D1999,C1999+1,IF(AND(D1999="",D2000=D1995),C1995+1,1)),IF(AND(C1997="",C1998="",C1999=""),IF(DCalendário6[[#This Row],[Mês]]=D1999,C1999+1,IF(AND(D1999="",D2000=D1996),C1996+1,1)),IF(AND(C1998="",C1999=""),IF(DCalendário6[[#This Row],[Mês]]=D1999,C1999+1,IF(AND(D1999="",D2000=D1997),C1997+1,1)),IF(DCalendário6[[#This Row],[Mês]]=D1999,C1999+1,IF(AND(D1999="",D2000=D1998),C1998+1,1))))))</f>
        <v>15</v>
      </c>
      <c r="D2000" s="14">
        <f>IF(DCalendário6[[#This Row],[Dia Útil]]="","",(MONTH($B2000)))</f>
        <v>6</v>
      </c>
      <c r="E2000" s="14">
        <f t="shared" si="31"/>
        <v>2023</v>
      </c>
      <c r="F2000" s="14">
        <f>MONTH(DCalendário6[[#This Row],[Dia]])</f>
        <v>6</v>
      </c>
      <c r="G2000" s="14" t="str">
        <f>MONTH(DCalendário6[[#This Row],[Dia]])&amp;" - "&amp;DCalendário6[[#This Row],[Ano]]</f>
        <v>6 - 2023</v>
      </c>
      <c r="H2000" s="14">
        <f>IF(DCalendário6[[#This Row],[Dia Útil]]="","",DCalendário6[[#This Row],[Semana Ano]])</f>
        <v>25</v>
      </c>
      <c r="I2000" s="14">
        <f>WEEKNUM(DCalendário6[[#This Row],[Dia]])</f>
        <v>25</v>
      </c>
      <c r="J2000" s="14" cm="1">
        <f t="array" aca="1" ref="J200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000" s="16">
        <f>WEEKDAY(DCalendário6[[#This Row],[Dia]])</f>
        <v>5</v>
      </c>
      <c r="L2000" s="1" t="str">
        <f>IFERROR(VLOOKUP(A2000,Tabela4[],1,0),"")</f>
        <v/>
      </c>
      <c r="M200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45099</v>
      </c>
      <c r="N2000" s="16" t="str">
        <f>IF(DCalendário6[[#This Row],[Dia Útil2]]="Feriado","Feriado",IF(AND(DCalendário6[[#This Row],[Dia Útil]]="",DCalendário6[[#This Row],[Mês Total]]=F1993),N1993+1,IF(DCalendário6[[#This Row],[Dia Útil]]="",1,"")))</f>
        <v/>
      </c>
      <c r="O200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2000" s="16"/>
      <c r="Q2000" s="17"/>
    </row>
    <row r="2001" spans="1:17" x14ac:dyDescent="0.25">
      <c r="A2001" s="1">
        <v>45100</v>
      </c>
      <c r="B2001" s="1">
        <f>IF(AND(DCalendário6[[#This Row],[Dia da semana]]&gt;1,DCalendário6[[#This Row],[Dia da semana]]&lt;7,DCalendário6[[#This Row],[Feriados]]=""),DCalendário6[[#This Row],[Dia]],"")</f>
        <v>45100</v>
      </c>
      <c r="C2001" s="16">
        <f>IF(DCalendário6[[#This Row],[Mês]]="","",IF(AND(C1997="",C1998="",C1999="",C2000=""),IF(DCalendário6[[#This Row],[Mês]]=D2000,C2000+1,IF(AND(D2000="",D2001=D1996),C1996+1,1)),IF(AND(C1998="",C1999="",C2000=""),IF(DCalendário6[[#This Row],[Mês]]=D2000,C2000+1,IF(AND(D2000="",D2001=D1997),C1997+1,1)),IF(AND(C1999="",C2000=""),IF(DCalendário6[[#This Row],[Mês]]=D2000,C2000+1,IF(AND(D2000="",D2001=D1998),C1998+1,1)),IF(DCalendário6[[#This Row],[Mês]]=D2000,C2000+1,IF(AND(D2000="",D2001=D1999),C1999+1,1))))))</f>
        <v>16</v>
      </c>
      <c r="D2001" s="14">
        <f>IF(DCalendário6[[#This Row],[Dia Útil]]="","",(MONTH($B2001)))</f>
        <v>6</v>
      </c>
      <c r="E2001" s="14">
        <f t="shared" si="31"/>
        <v>2023</v>
      </c>
      <c r="F2001" s="14">
        <f>MONTH(DCalendário6[[#This Row],[Dia]])</f>
        <v>6</v>
      </c>
      <c r="G2001" s="14" t="str">
        <f>MONTH(DCalendário6[[#This Row],[Dia]])&amp;" - "&amp;DCalendário6[[#This Row],[Ano]]</f>
        <v>6 - 2023</v>
      </c>
      <c r="H2001" s="14">
        <f>IF(DCalendário6[[#This Row],[Dia Útil]]="","",DCalendário6[[#This Row],[Semana Ano]])</f>
        <v>25</v>
      </c>
      <c r="I2001" s="14">
        <f>WEEKNUM(DCalendário6[[#This Row],[Dia]])</f>
        <v>25</v>
      </c>
      <c r="J2001" s="14" cm="1">
        <f t="array" aca="1" ref="J200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001" s="16">
        <f>WEEKDAY(DCalendário6[[#This Row],[Dia]])</f>
        <v>6</v>
      </c>
      <c r="L2001" s="1" t="str">
        <f>IFERROR(VLOOKUP(A2001,Tabela4[],1,0),"")</f>
        <v/>
      </c>
      <c r="M200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45100</v>
      </c>
      <c r="N2001" s="16" t="str">
        <f>IF(DCalendário6[[#This Row],[Dia Útil2]]="Feriado","Feriado",IF(AND(DCalendário6[[#This Row],[Dia Útil]]="",DCalendário6[[#This Row],[Mês Total]]=F1994),N1994+1,IF(DCalendário6[[#This Row],[Dia Útil]]="",1,"")))</f>
        <v/>
      </c>
      <c r="O200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2001" s="16"/>
      <c r="Q2001" s="17"/>
    </row>
    <row r="2002" spans="1:17" x14ac:dyDescent="0.25">
      <c r="A2002" s="1">
        <v>45101</v>
      </c>
      <c r="B2002" s="1" t="str">
        <f>IF(AND(DCalendário6[[#This Row],[Dia da semana]]&gt;1,DCalendário6[[#This Row],[Dia da semana]]&lt;7,DCalendário6[[#This Row],[Feriados]]=""),DCalendário6[[#This Row],[Dia]],"")</f>
        <v/>
      </c>
      <c r="C2002" s="16" t="str">
        <f>IF(DCalendário6[[#This Row],[Mês]]="","",IF(AND(C1998="",C1999="",C2000="",C2001=""),IF(DCalendário6[[#This Row],[Mês]]=D2001,C2001+1,IF(AND(D2001="",D2002=D1997),C1997+1,1)),IF(AND(C1999="",C2000="",C2001=""),IF(DCalendário6[[#This Row],[Mês]]=D2001,C2001+1,IF(AND(D2001="",D2002=D1998),C1998+1,1)),IF(AND(C2000="",C2001=""),IF(DCalendário6[[#This Row],[Mês]]=D2001,C2001+1,IF(AND(D2001="",D2002=D1999),C1999+1,1)),IF(DCalendário6[[#This Row],[Mês]]=D2001,C2001+1,IF(AND(D2001="",D2002=D2000),C2000+1,1))))))</f>
        <v/>
      </c>
      <c r="D2002" s="14" t="str">
        <f>IF(DCalendário6[[#This Row],[Dia Útil]]="","",(MONTH($B2002)))</f>
        <v/>
      </c>
      <c r="E2002" s="14">
        <f t="shared" si="31"/>
        <v>2023</v>
      </c>
      <c r="F2002" s="14">
        <f>MONTH(DCalendário6[[#This Row],[Dia]])</f>
        <v>6</v>
      </c>
      <c r="G2002" s="14" t="str">
        <f>MONTH(DCalendário6[[#This Row],[Dia]])&amp;" - "&amp;DCalendário6[[#This Row],[Ano]]</f>
        <v>6 - 2023</v>
      </c>
      <c r="H2002" s="14" t="str">
        <f>IF(DCalendário6[[#This Row],[Dia Útil]]="","",DCalendário6[[#This Row],[Semana Ano]])</f>
        <v/>
      </c>
      <c r="I2002" s="14">
        <f>WEEKNUM(DCalendário6[[#This Row],[Dia]])</f>
        <v>25</v>
      </c>
      <c r="J2002" s="14" cm="1">
        <f t="array" aca="1" ref="J200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002" s="16">
        <f>WEEKDAY(DCalendário6[[#This Row],[Dia]])</f>
        <v>7</v>
      </c>
      <c r="L2002" s="1" t="str">
        <f>IFERROR(VLOOKUP(A2002,Tabela4[],1,0),"")</f>
        <v/>
      </c>
      <c r="M200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002" s="16">
        <f>IF(DCalendário6[[#This Row],[Dia Útil2]]="Feriado","Feriado",IF(AND(DCalendário6[[#This Row],[Dia Útil]]="",DCalendário6[[#This Row],[Mês Total]]=F1995),N1995+1,IF(DCalendário6[[#This Row],[Dia Útil]]="",1,"")))</f>
        <v>4</v>
      </c>
      <c r="O200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2002" s="16"/>
      <c r="Q2002" s="17"/>
    </row>
    <row r="2003" spans="1:17" x14ac:dyDescent="0.25">
      <c r="A2003" s="1">
        <v>45102</v>
      </c>
      <c r="B2003" s="1" t="str">
        <f>IF(AND(DCalendário6[[#This Row],[Dia da semana]]&gt;1,DCalendário6[[#This Row],[Dia da semana]]&lt;7,DCalendário6[[#This Row],[Feriados]]=""),DCalendário6[[#This Row],[Dia]],"")</f>
        <v/>
      </c>
      <c r="C2003" s="16" t="str">
        <f>IF(DCalendário6[[#This Row],[Mês]]="","",IF(AND(C1999="",C2000="",C2001="",C2002=""),IF(DCalendário6[[#This Row],[Mês]]=D2002,C2002+1,IF(AND(D2002="",D2003=D1998),C1998+1,1)),IF(AND(C2000="",C2001="",C2002=""),IF(DCalendário6[[#This Row],[Mês]]=D2002,C2002+1,IF(AND(D2002="",D2003=D1999),C1999+1,1)),IF(AND(C2001="",C2002=""),IF(DCalendário6[[#This Row],[Mês]]=D2002,C2002+1,IF(AND(D2002="",D2003=D2000),C2000+1,1)),IF(DCalendário6[[#This Row],[Mês]]=D2002,C2002+1,IF(AND(D2002="",D2003=D2001),C2001+1,1))))))</f>
        <v/>
      </c>
      <c r="D2003" s="14" t="str">
        <f>IF(DCalendário6[[#This Row],[Dia Útil]]="","",(MONTH($B2003)))</f>
        <v/>
      </c>
      <c r="E2003" s="14">
        <f t="shared" si="31"/>
        <v>2023</v>
      </c>
      <c r="F2003" s="14">
        <f>MONTH(DCalendário6[[#This Row],[Dia]])</f>
        <v>6</v>
      </c>
      <c r="G2003" s="14" t="str">
        <f>MONTH(DCalendário6[[#This Row],[Dia]])&amp;" - "&amp;DCalendário6[[#This Row],[Ano]]</f>
        <v>6 - 2023</v>
      </c>
      <c r="H2003" s="14" t="str">
        <f>IF(DCalendário6[[#This Row],[Dia Útil]]="","",DCalendário6[[#This Row],[Semana Ano]])</f>
        <v/>
      </c>
      <c r="I2003" s="14">
        <f>WEEKNUM(DCalendário6[[#This Row],[Dia]])</f>
        <v>26</v>
      </c>
      <c r="J2003" s="14" cm="1">
        <f t="array" aca="1" ref="J200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003" s="16">
        <f>WEEKDAY(DCalendário6[[#This Row],[Dia]])</f>
        <v>1</v>
      </c>
      <c r="L2003" s="1" t="str">
        <f>IFERROR(VLOOKUP(A2003,Tabela4[],1,0),"")</f>
        <v/>
      </c>
      <c r="M200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003" s="16">
        <f>IF(DCalendário6[[#This Row],[Dia Útil2]]="Feriado","Feriado",IF(AND(DCalendário6[[#This Row],[Dia Útil]]="",DCalendário6[[#This Row],[Mês Total]]=F1996),N1996+1,IF(DCalendário6[[#This Row],[Dia Útil]]="",1,"")))</f>
        <v>4</v>
      </c>
      <c r="O200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2003" s="16"/>
      <c r="Q2003" s="17"/>
    </row>
    <row r="2004" spans="1:17" x14ac:dyDescent="0.25">
      <c r="A2004" s="1">
        <v>45103</v>
      </c>
      <c r="B2004" s="1">
        <f>IF(AND(DCalendário6[[#This Row],[Dia da semana]]&gt;1,DCalendário6[[#This Row],[Dia da semana]]&lt;7,DCalendário6[[#This Row],[Feriados]]=""),DCalendário6[[#This Row],[Dia]],"")</f>
        <v>45103</v>
      </c>
      <c r="C2004" s="16">
        <f>IF(DCalendário6[[#This Row],[Mês]]="","",IF(AND(C2000="",C2001="",C2002="",C2003=""),IF(DCalendário6[[#This Row],[Mês]]=D2003,C2003+1,IF(AND(D2003="",D2004=D1999),C1999+1,1)),IF(AND(C2001="",C2002="",C2003=""),IF(DCalendário6[[#This Row],[Mês]]=D2003,C2003+1,IF(AND(D2003="",D2004=D2000),C2000+1,1)),IF(AND(C2002="",C2003=""),IF(DCalendário6[[#This Row],[Mês]]=D2003,C2003+1,IF(AND(D2003="",D2004=D2001),C2001+1,1)),IF(DCalendário6[[#This Row],[Mês]]=D2003,C2003+1,IF(AND(D2003="",D2004=D2002),C2002+1,1))))))</f>
        <v>17</v>
      </c>
      <c r="D2004" s="14">
        <f>IF(DCalendário6[[#This Row],[Dia Útil]]="","",(MONTH($B2004)))</f>
        <v>6</v>
      </c>
      <c r="E2004" s="14">
        <f t="shared" si="31"/>
        <v>2023</v>
      </c>
      <c r="F2004" s="14">
        <f>MONTH(DCalendário6[[#This Row],[Dia]])</f>
        <v>6</v>
      </c>
      <c r="G2004" s="14" t="str">
        <f>MONTH(DCalendário6[[#This Row],[Dia]])&amp;" - "&amp;DCalendário6[[#This Row],[Ano]]</f>
        <v>6 - 2023</v>
      </c>
      <c r="H2004" s="14">
        <f>IF(DCalendário6[[#This Row],[Dia Útil]]="","",DCalendário6[[#This Row],[Semana Ano]])</f>
        <v>26</v>
      </c>
      <c r="I2004" s="14">
        <f>WEEKNUM(DCalendário6[[#This Row],[Dia]])</f>
        <v>26</v>
      </c>
      <c r="J2004" s="14" cm="1">
        <f t="array" aca="1" ref="J200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004" s="16">
        <f>WEEKDAY(DCalendário6[[#This Row],[Dia]])</f>
        <v>2</v>
      </c>
      <c r="L2004" s="1" t="str">
        <f>IFERROR(VLOOKUP(A2004,Tabela4[],1,0),"")</f>
        <v/>
      </c>
      <c r="M200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45103</v>
      </c>
      <c r="N2004" s="16" t="str">
        <f>IF(DCalendário6[[#This Row],[Dia Útil2]]="Feriado","Feriado",IF(AND(DCalendário6[[#This Row],[Dia Útil]]="",DCalendário6[[#This Row],[Mês Total]]=F1997),N1997+1,IF(DCalendário6[[#This Row],[Dia Útil]]="",1,"")))</f>
        <v/>
      </c>
      <c r="O200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2004" s="16"/>
      <c r="Q2004" s="17"/>
    </row>
    <row r="2005" spans="1:17" x14ac:dyDescent="0.25">
      <c r="A2005" s="1">
        <v>45104</v>
      </c>
      <c r="B2005" s="1">
        <f>IF(AND(DCalendário6[[#This Row],[Dia da semana]]&gt;1,DCalendário6[[#This Row],[Dia da semana]]&lt;7,DCalendário6[[#This Row],[Feriados]]=""),DCalendário6[[#This Row],[Dia]],"")</f>
        <v>45104</v>
      </c>
      <c r="C2005" s="16">
        <f>IF(DCalendário6[[#This Row],[Mês]]="","",IF(AND(C2001="",C2002="",C2003="",C2004=""),IF(DCalendário6[[#This Row],[Mês]]=D2004,C2004+1,IF(AND(D2004="",D2005=D2000),C2000+1,1)),IF(AND(C2002="",C2003="",C2004=""),IF(DCalendário6[[#This Row],[Mês]]=D2004,C2004+1,IF(AND(D2004="",D2005=D2001),C2001+1,1)),IF(AND(C2003="",C2004=""),IF(DCalendário6[[#This Row],[Mês]]=D2004,C2004+1,IF(AND(D2004="",D2005=D2002),C2002+1,1)),IF(DCalendário6[[#This Row],[Mês]]=D2004,C2004+1,IF(AND(D2004="",D2005=D2003),C2003+1,1))))))</f>
        <v>18</v>
      </c>
      <c r="D2005" s="14">
        <f>IF(DCalendário6[[#This Row],[Dia Útil]]="","",(MONTH($B2005)))</f>
        <v>6</v>
      </c>
      <c r="E2005" s="14">
        <f t="shared" si="31"/>
        <v>2023</v>
      </c>
      <c r="F2005" s="14">
        <f>MONTH(DCalendário6[[#This Row],[Dia]])</f>
        <v>6</v>
      </c>
      <c r="G2005" s="14" t="str">
        <f>MONTH(DCalendário6[[#This Row],[Dia]])&amp;" - "&amp;DCalendário6[[#This Row],[Ano]]</f>
        <v>6 - 2023</v>
      </c>
      <c r="H2005" s="14">
        <f>IF(DCalendário6[[#This Row],[Dia Útil]]="","",DCalendário6[[#This Row],[Semana Ano]])</f>
        <v>26</v>
      </c>
      <c r="I2005" s="14">
        <f>WEEKNUM(DCalendário6[[#This Row],[Dia]])</f>
        <v>26</v>
      </c>
      <c r="J2005" s="14" cm="1">
        <f t="array" aca="1" ref="J200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005" s="16">
        <f>WEEKDAY(DCalendário6[[#This Row],[Dia]])</f>
        <v>3</v>
      </c>
      <c r="L2005" s="1" t="str">
        <f>IFERROR(VLOOKUP(A2005,Tabela4[],1,0),"")</f>
        <v/>
      </c>
      <c r="M200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45104</v>
      </c>
      <c r="N2005" s="16" t="str">
        <f>IF(DCalendário6[[#This Row],[Dia Útil2]]="Feriado","Feriado",IF(AND(DCalendário6[[#This Row],[Dia Útil]]="",DCalendário6[[#This Row],[Mês Total]]=F1998),N1998+1,IF(DCalendário6[[#This Row],[Dia Útil]]="",1,"")))</f>
        <v/>
      </c>
      <c r="O200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2005" s="16"/>
      <c r="Q2005" s="17"/>
    </row>
    <row r="2006" spans="1:17" x14ac:dyDescent="0.25">
      <c r="A2006" s="1">
        <v>45105</v>
      </c>
      <c r="B2006" s="1">
        <f>IF(AND(DCalendário6[[#This Row],[Dia da semana]]&gt;1,DCalendário6[[#This Row],[Dia da semana]]&lt;7,DCalendário6[[#This Row],[Feriados]]=""),DCalendário6[[#This Row],[Dia]],"")</f>
        <v>45105</v>
      </c>
      <c r="C2006" s="16">
        <f>IF(DCalendário6[[#This Row],[Mês]]="","",IF(AND(C2002="",C2003="",C2004="",C2005=""),IF(DCalendário6[[#This Row],[Mês]]=D2005,C2005+1,IF(AND(D2005="",D2006=D2001),C2001+1,1)),IF(AND(C2003="",C2004="",C2005=""),IF(DCalendário6[[#This Row],[Mês]]=D2005,C2005+1,IF(AND(D2005="",D2006=D2002),C2002+1,1)),IF(AND(C2004="",C2005=""),IF(DCalendário6[[#This Row],[Mês]]=D2005,C2005+1,IF(AND(D2005="",D2006=D2003),C2003+1,1)),IF(DCalendário6[[#This Row],[Mês]]=D2005,C2005+1,IF(AND(D2005="",D2006=D2004),C2004+1,1))))))</f>
        <v>19</v>
      </c>
      <c r="D2006" s="14">
        <f>IF(DCalendário6[[#This Row],[Dia Útil]]="","",(MONTH($B2006)))</f>
        <v>6</v>
      </c>
      <c r="E2006" s="14">
        <f t="shared" si="31"/>
        <v>2023</v>
      </c>
      <c r="F2006" s="14">
        <f>MONTH(DCalendário6[[#This Row],[Dia]])</f>
        <v>6</v>
      </c>
      <c r="G2006" s="14" t="str">
        <f>MONTH(DCalendário6[[#This Row],[Dia]])&amp;" - "&amp;DCalendário6[[#This Row],[Ano]]</f>
        <v>6 - 2023</v>
      </c>
      <c r="H2006" s="14">
        <f>IF(DCalendário6[[#This Row],[Dia Útil]]="","",DCalendário6[[#This Row],[Semana Ano]])</f>
        <v>26</v>
      </c>
      <c r="I2006" s="14">
        <f>WEEKNUM(DCalendário6[[#This Row],[Dia]])</f>
        <v>26</v>
      </c>
      <c r="J2006" s="14" cm="1">
        <f t="array" aca="1" ref="J200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006" s="16">
        <f>WEEKDAY(DCalendário6[[#This Row],[Dia]])</f>
        <v>4</v>
      </c>
      <c r="L2006" s="1" t="str">
        <f>IFERROR(VLOOKUP(A2006,Tabela4[],1,0),"")</f>
        <v/>
      </c>
      <c r="M200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45105</v>
      </c>
      <c r="N2006" s="16" t="str">
        <f>IF(DCalendário6[[#This Row],[Dia Útil2]]="Feriado","Feriado",IF(AND(DCalendário6[[#This Row],[Dia Útil]]="",DCalendário6[[#This Row],[Mês Total]]=F1999),N1999+1,IF(DCalendário6[[#This Row],[Dia Útil]]="",1,"")))</f>
        <v/>
      </c>
      <c r="O200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2006" s="16"/>
      <c r="Q2006" s="17"/>
    </row>
    <row r="2007" spans="1:17" x14ac:dyDescent="0.25">
      <c r="A2007" s="1">
        <v>45106</v>
      </c>
      <c r="B2007" s="1">
        <f>IF(AND(DCalendário6[[#This Row],[Dia da semana]]&gt;1,DCalendário6[[#This Row],[Dia da semana]]&lt;7,DCalendário6[[#This Row],[Feriados]]=""),DCalendário6[[#This Row],[Dia]],"")</f>
        <v>45106</v>
      </c>
      <c r="C2007" s="16">
        <f>IF(DCalendário6[[#This Row],[Mês]]="","",IF(AND(C2003="",C2004="",C2005="",C2006=""),IF(DCalendário6[[#This Row],[Mês]]=D2006,C2006+1,IF(AND(D2006="",D2007=D2002),C2002+1,1)),IF(AND(C2004="",C2005="",C2006=""),IF(DCalendário6[[#This Row],[Mês]]=D2006,C2006+1,IF(AND(D2006="",D2007=D2003),C2003+1,1)),IF(AND(C2005="",C2006=""),IF(DCalendário6[[#This Row],[Mês]]=D2006,C2006+1,IF(AND(D2006="",D2007=D2004),C2004+1,1)),IF(DCalendário6[[#This Row],[Mês]]=D2006,C2006+1,IF(AND(D2006="",D2007=D2005),C2005+1,1))))))</f>
        <v>20</v>
      </c>
      <c r="D2007" s="14">
        <f>IF(DCalendário6[[#This Row],[Dia Útil]]="","",(MONTH($B2007)))</f>
        <v>6</v>
      </c>
      <c r="E2007" s="14">
        <f t="shared" si="31"/>
        <v>2023</v>
      </c>
      <c r="F2007" s="14">
        <f>MONTH(DCalendário6[[#This Row],[Dia]])</f>
        <v>6</v>
      </c>
      <c r="G2007" s="14" t="str">
        <f>MONTH(DCalendário6[[#This Row],[Dia]])&amp;" - "&amp;DCalendário6[[#This Row],[Ano]]</f>
        <v>6 - 2023</v>
      </c>
      <c r="H2007" s="14">
        <f>IF(DCalendário6[[#This Row],[Dia Útil]]="","",DCalendário6[[#This Row],[Semana Ano]])</f>
        <v>26</v>
      </c>
      <c r="I2007" s="14">
        <f>WEEKNUM(DCalendário6[[#This Row],[Dia]])</f>
        <v>26</v>
      </c>
      <c r="J2007" s="14" cm="1">
        <f t="array" aca="1" ref="J200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007" s="16">
        <f>WEEKDAY(DCalendário6[[#This Row],[Dia]])</f>
        <v>5</v>
      </c>
      <c r="L2007" s="1" t="str">
        <f>IFERROR(VLOOKUP(A2007,Tabela4[],1,0),"")</f>
        <v/>
      </c>
      <c r="M200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45106</v>
      </c>
      <c r="N2007" s="16" t="str">
        <f>IF(DCalendário6[[#This Row],[Dia Útil2]]="Feriado","Feriado",IF(AND(DCalendário6[[#This Row],[Dia Útil]]="",DCalendário6[[#This Row],[Mês Total]]=F2000),N2000+1,IF(DCalendário6[[#This Row],[Dia Útil]]="",1,"")))</f>
        <v/>
      </c>
      <c r="O200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2007" s="16"/>
      <c r="Q2007" s="17"/>
    </row>
    <row r="2008" spans="1:17" x14ac:dyDescent="0.25">
      <c r="A2008" s="1">
        <v>45107</v>
      </c>
      <c r="B2008" s="1">
        <f>IF(AND(DCalendário6[[#This Row],[Dia da semana]]&gt;1,DCalendário6[[#This Row],[Dia da semana]]&lt;7,DCalendário6[[#This Row],[Feriados]]=""),DCalendário6[[#This Row],[Dia]],"")</f>
        <v>45107</v>
      </c>
      <c r="C2008" s="16">
        <f>IF(DCalendário6[[#This Row],[Mês]]="","",IF(AND(C2004="",C2005="",C2006="",C2007=""),IF(DCalendário6[[#This Row],[Mês]]=D2007,C2007+1,IF(AND(D2007="",D2008=D2003),C2003+1,1)),IF(AND(C2005="",C2006="",C2007=""),IF(DCalendário6[[#This Row],[Mês]]=D2007,C2007+1,IF(AND(D2007="",D2008=D2004),C2004+1,1)),IF(AND(C2006="",C2007=""),IF(DCalendário6[[#This Row],[Mês]]=D2007,C2007+1,IF(AND(D2007="",D2008=D2005),C2005+1,1)),IF(DCalendário6[[#This Row],[Mês]]=D2007,C2007+1,IF(AND(D2007="",D2008=D2006),C2006+1,1))))))</f>
        <v>21</v>
      </c>
      <c r="D2008" s="14">
        <f>IF(DCalendário6[[#This Row],[Dia Útil]]="","",(MONTH($B2008)))</f>
        <v>6</v>
      </c>
      <c r="E2008" s="14">
        <f t="shared" si="31"/>
        <v>2023</v>
      </c>
      <c r="F2008" s="14">
        <f>MONTH(DCalendário6[[#This Row],[Dia]])</f>
        <v>6</v>
      </c>
      <c r="G2008" s="14" t="str">
        <f>MONTH(DCalendário6[[#This Row],[Dia]])&amp;" - "&amp;DCalendário6[[#This Row],[Ano]]</f>
        <v>6 - 2023</v>
      </c>
      <c r="H2008" s="14">
        <f>IF(DCalendário6[[#This Row],[Dia Útil]]="","",DCalendário6[[#This Row],[Semana Ano]])</f>
        <v>26</v>
      </c>
      <c r="I2008" s="14">
        <f>WEEKNUM(DCalendário6[[#This Row],[Dia]])</f>
        <v>26</v>
      </c>
      <c r="J2008" s="14" cm="1">
        <f t="array" aca="1" ref="J200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008" s="16">
        <f>WEEKDAY(DCalendário6[[#This Row],[Dia]])</f>
        <v>6</v>
      </c>
      <c r="L2008" s="1" t="str">
        <f>IFERROR(VLOOKUP(A2008,Tabela4[],1,0),"")</f>
        <v/>
      </c>
      <c r="M200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45107</v>
      </c>
      <c r="N2008" s="16" t="str">
        <f>IF(DCalendário6[[#This Row],[Dia Útil2]]="Feriado","Feriado",IF(AND(DCalendário6[[#This Row],[Dia Útil]]="",DCalendário6[[#This Row],[Mês Total]]=F2001),N2001+1,IF(DCalendário6[[#This Row],[Dia Útil]]="",1,"")))</f>
        <v/>
      </c>
      <c r="O200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21</v>
      </c>
      <c r="P2008" s="16"/>
      <c r="Q2008" s="17"/>
    </row>
    <row r="2009" spans="1:17" x14ac:dyDescent="0.25">
      <c r="A2009" s="1">
        <v>45108</v>
      </c>
      <c r="B2009" s="1" t="str">
        <f>IF(AND(DCalendário6[[#This Row],[Dia da semana]]&gt;1,DCalendário6[[#This Row],[Dia da semana]]&lt;7,DCalendário6[[#This Row],[Feriados]]=""),DCalendário6[[#This Row],[Dia]],"")</f>
        <v/>
      </c>
      <c r="C2009" s="16" t="str">
        <f>IF(DCalendário6[[#This Row],[Mês]]="","",IF(AND(C2005="",C2006="",C2007="",C2008=""),IF(DCalendário6[[#This Row],[Mês]]=D2008,C2008+1,IF(AND(D2008="",D2009=D2004),C2004+1,1)),IF(AND(C2006="",C2007="",C2008=""),IF(DCalendário6[[#This Row],[Mês]]=D2008,C2008+1,IF(AND(D2008="",D2009=D2005),C2005+1,1)),IF(AND(C2007="",C2008=""),IF(DCalendário6[[#This Row],[Mês]]=D2008,C2008+1,IF(AND(D2008="",D2009=D2006),C2006+1,1)),IF(DCalendário6[[#This Row],[Mês]]=D2008,C2008+1,IF(AND(D2008="",D2009=D2007),C2007+1,1))))))</f>
        <v/>
      </c>
      <c r="D2009" s="14" t="str">
        <f>IF(DCalendário6[[#This Row],[Dia Útil]]="","",(MONTH($B2009)))</f>
        <v/>
      </c>
      <c r="E2009" s="14">
        <f t="shared" si="31"/>
        <v>2023</v>
      </c>
      <c r="F2009" s="14">
        <f>MONTH(DCalendário6[[#This Row],[Dia]])</f>
        <v>7</v>
      </c>
      <c r="G2009" s="14" t="str">
        <f>MONTH(DCalendário6[[#This Row],[Dia]])&amp;" - "&amp;DCalendário6[[#This Row],[Ano]]</f>
        <v>7 - 2023</v>
      </c>
      <c r="H2009" s="14" t="str">
        <f>IF(DCalendário6[[#This Row],[Dia Útil]]="","",DCalendário6[[#This Row],[Semana Ano]])</f>
        <v/>
      </c>
      <c r="I2009" s="14">
        <f>WEEKNUM(DCalendário6[[#This Row],[Dia]])</f>
        <v>26</v>
      </c>
      <c r="J2009" s="14" cm="1">
        <f t="array" aca="1" ref="J200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009" s="16">
        <f>WEEKDAY(DCalendário6[[#This Row],[Dia]])</f>
        <v>7</v>
      </c>
      <c r="L2009" s="1" t="str">
        <f>IFERROR(VLOOKUP(A2009,Tabela4[],1,0),"")</f>
        <v/>
      </c>
      <c r="M200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009" s="16">
        <f>IF(DCalendário6[[#This Row],[Dia Útil2]]="Feriado","Feriado",IF(AND(DCalendário6[[#This Row],[Dia Útil]]="",DCalendário6[[#This Row],[Mês Total]]=F2002),N2002+1,IF(DCalendário6[[#This Row],[Dia Útil]]="",1,"")))</f>
        <v>1</v>
      </c>
      <c r="O200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2009" s="16"/>
      <c r="Q2009" s="17"/>
    </row>
    <row r="2010" spans="1:17" x14ac:dyDescent="0.25">
      <c r="A2010" s="1">
        <v>45109</v>
      </c>
      <c r="B2010" s="1" t="str">
        <f>IF(AND(DCalendário6[[#This Row],[Dia da semana]]&gt;1,DCalendário6[[#This Row],[Dia da semana]]&lt;7,DCalendário6[[#This Row],[Feriados]]=""),DCalendário6[[#This Row],[Dia]],"")</f>
        <v/>
      </c>
      <c r="C2010" s="16" t="str">
        <f>IF(DCalendário6[[#This Row],[Mês]]="","",IF(AND(C2006="",C2007="",C2008="",C2009=""),IF(DCalendário6[[#This Row],[Mês]]=D2009,C2009+1,IF(AND(D2009="",D2010=D2005),C2005+1,1)),IF(AND(C2007="",C2008="",C2009=""),IF(DCalendário6[[#This Row],[Mês]]=D2009,C2009+1,IF(AND(D2009="",D2010=D2006),C2006+1,1)),IF(AND(C2008="",C2009=""),IF(DCalendário6[[#This Row],[Mês]]=D2009,C2009+1,IF(AND(D2009="",D2010=D2007),C2007+1,1)),IF(DCalendário6[[#This Row],[Mês]]=D2009,C2009+1,IF(AND(D2009="",D2010=D2008),C2008+1,1))))))</f>
        <v/>
      </c>
      <c r="D2010" s="14" t="str">
        <f>IF(DCalendário6[[#This Row],[Dia Útil]]="","",(MONTH($B2010)))</f>
        <v/>
      </c>
      <c r="E2010" s="14">
        <f t="shared" si="31"/>
        <v>2023</v>
      </c>
      <c r="F2010" s="14">
        <f>MONTH(DCalendário6[[#This Row],[Dia]])</f>
        <v>7</v>
      </c>
      <c r="G2010" s="14" t="str">
        <f>MONTH(DCalendário6[[#This Row],[Dia]])&amp;" - "&amp;DCalendário6[[#This Row],[Ano]]</f>
        <v>7 - 2023</v>
      </c>
      <c r="H2010" s="14" t="str">
        <f>IF(DCalendário6[[#This Row],[Dia Útil]]="","",DCalendário6[[#This Row],[Semana Ano]])</f>
        <v/>
      </c>
      <c r="I2010" s="14">
        <f>WEEKNUM(DCalendário6[[#This Row],[Dia]])</f>
        <v>27</v>
      </c>
      <c r="J2010" s="14" cm="1">
        <f t="array" aca="1" ref="J201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010" s="16">
        <f>WEEKDAY(DCalendário6[[#This Row],[Dia]])</f>
        <v>1</v>
      </c>
      <c r="L2010" s="1" t="str">
        <f>IFERROR(VLOOKUP(A2010,Tabela4[],1,0),"")</f>
        <v/>
      </c>
      <c r="M201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010" s="16">
        <f>IF(DCalendário6[[#This Row],[Dia Útil2]]="Feriado","Feriado",IF(AND(DCalendário6[[#This Row],[Dia Útil]]="",DCalendário6[[#This Row],[Mês Total]]=F2003),N2003+1,IF(DCalendário6[[#This Row],[Dia Útil]]="",1,"")))</f>
        <v>1</v>
      </c>
      <c r="O201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2010" s="16"/>
      <c r="Q2010" s="17"/>
    </row>
    <row r="2011" spans="1:17" x14ac:dyDescent="0.25">
      <c r="A2011" s="1">
        <v>45110</v>
      </c>
      <c r="B2011" s="1">
        <f>IF(AND(DCalendário6[[#This Row],[Dia da semana]]&gt;1,DCalendário6[[#This Row],[Dia da semana]]&lt;7,DCalendário6[[#This Row],[Feriados]]=""),DCalendário6[[#This Row],[Dia]],"")</f>
        <v>45110</v>
      </c>
      <c r="C2011" s="16">
        <f>IF(DCalendário6[[#This Row],[Mês]]="","",IF(AND(C2007="",C2008="",C2009="",C2010=""),IF(DCalendário6[[#This Row],[Mês]]=D2010,C2010+1,IF(AND(D2010="",D2011=D2006),C2006+1,1)),IF(AND(C2008="",C2009="",C2010=""),IF(DCalendário6[[#This Row],[Mês]]=D2010,C2010+1,IF(AND(D2010="",D2011=D2007),C2007+1,1)),IF(AND(C2009="",C2010=""),IF(DCalendário6[[#This Row],[Mês]]=D2010,C2010+1,IF(AND(D2010="",D2011=D2008),C2008+1,1)),IF(DCalendário6[[#This Row],[Mês]]=D2010,C2010+1,IF(AND(D2010="",D2011=D2009),C2009+1,1))))))</f>
        <v>1</v>
      </c>
      <c r="D2011" s="14">
        <f>IF(DCalendário6[[#This Row],[Dia Útil]]="","",(MONTH($B2011)))</f>
        <v>7</v>
      </c>
      <c r="E2011" s="14">
        <f t="shared" si="31"/>
        <v>2023</v>
      </c>
      <c r="F2011" s="14">
        <f>MONTH(DCalendário6[[#This Row],[Dia]])</f>
        <v>7</v>
      </c>
      <c r="G2011" s="14" t="str">
        <f>MONTH(DCalendário6[[#This Row],[Dia]])&amp;" - "&amp;DCalendário6[[#This Row],[Ano]]</f>
        <v>7 - 2023</v>
      </c>
      <c r="H2011" s="14">
        <f>IF(DCalendário6[[#This Row],[Dia Útil]]="","",DCalendário6[[#This Row],[Semana Ano]])</f>
        <v>27</v>
      </c>
      <c r="I2011" s="14">
        <f>WEEKNUM(DCalendário6[[#This Row],[Dia]])</f>
        <v>27</v>
      </c>
      <c r="J2011" s="14" cm="1">
        <f t="array" aca="1" ref="J201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011" s="16">
        <f>WEEKDAY(DCalendário6[[#This Row],[Dia]])</f>
        <v>2</v>
      </c>
      <c r="L2011" s="1" t="str">
        <f>IFERROR(VLOOKUP(A2011,Tabela4[],1,0),"")</f>
        <v/>
      </c>
      <c r="M201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45110</v>
      </c>
      <c r="N2011" s="16" t="str">
        <f>IF(DCalendário6[[#This Row],[Dia Útil2]]="Feriado","Feriado",IF(AND(DCalendário6[[#This Row],[Dia Útil]]="",DCalendário6[[#This Row],[Mês Total]]=F2004),N2004+1,IF(DCalendário6[[#This Row],[Dia Útil]]="",1,"")))</f>
        <v/>
      </c>
      <c r="O201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2011" s="16"/>
      <c r="Q2011" s="17"/>
    </row>
    <row r="2012" spans="1:17" x14ac:dyDescent="0.25">
      <c r="A2012" s="1">
        <v>45111</v>
      </c>
      <c r="B2012" s="1">
        <f>IF(AND(DCalendário6[[#This Row],[Dia da semana]]&gt;1,DCalendário6[[#This Row],[Dia da semana]]&lt;7,DCalendário6[[#This Row],[Feriados]]=""),DCalendário6[[#This Row],[Dia]],"")</f>
        <v>45111</v>
      </c>
      <c r="C2012" s="16">
        <f>IF(DCalendário6[[#This Row],[Mês]]="","",IF(AND(C2008="",C2009="",C2010="",C2011=""),IF(DCalendário6[[#This Row],[Mês]]=D2011,C2011+1,IF(AND(D2011="",D2012=D2007),C2007+1,1)),IF(AND(C2009="",C2010="",C2011=""),IF(DCalendário6[[#This Row],[Mês]]=D2011,C2011+1,IF(AND(D2011="",D2012=D2008),C2008+1,1)),IF(AND(C2010="",C2011=""),IF(DCalendário6[[#This Row],[Mês]]=D2011,C2011+1,IF(AND(D2011="",D2012=D2009),C2009+1,1)),IF(DCalendário6[[#This Row],[Mês]]=D2011,C2011+1,IF(AND(D2011="",D2012=D2010),C2010+1,1))))))</f>
        <v>2</v>
      </c>
      <c r="D2012" s="14">
        <f>IF(DCalendário6[[#This Row],[Dia Útil]]="","",(MONTH($B2012)))</f>
        <v>7</v>
      </c>
      <c r="E2012" s="14">
        <f t="shared" si="31"/>
        <v>2023</v>
      </c>
      <c r="F2012" s="14">
        <f>MONTH(DCalendário6[[#This Row],[Dia]])</f>
        <v>7</v>
      </c>
      <c r="G2012" s="14" t="str">
        <f>MONTH(DCalendário6[[#This Row],[Dia]])&amp;" - "&amp;DCalendário6[[#This Row],[Ano]]</f>
        <v>7 - 2023</v>
      </c>
      <c r="H2012" s="14">
        <f>IF(DCalendário6[[#This Row],[Dia Útil]]="","",DCalendário6[[#This Row],[Semana Ano]])</f>
        <v>27</v>
      </c>
      <c r="I2012" s="14">
        <f>WEEKNUM(DCalendário6[[#This Row],[Dia]])</f>
        <v>27</v>
      </c>
      <c r="J2012" s="14" cm="1">
        <f t="array" aca="1" ref="J201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012" s="16">
        <f>WEEKDAY(DCalendário6[[#This Row],[Dia]])</f>
        <v>3</v>
      </c>
      <c r="L2012" s="1" t="str">
        <f>IFERROR(VLOOKUP(A2012,Tabela4[],1,0),"")</f>
        <v/>
      </c>
      <c r="M201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45111</v>
      </c>
      <c r="N2012" s="16" t="str">
        <f>IF(DCalendário6[[#This Row],[Dia Útil2]]="Feriado","Feriado",IF(AND(DCalendário6[[#This Row],[Dia Útil]]="",DCalendário6[[#This Row],[Mês Total]]=F2005),N2005+1,IF(DCalendário6[[#This Row],[Dia Útil]]="",1,"")))</f>
        <v/>
      </c>
      <c r="O201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2012" s="16"/>
      <c r="Q2012" s="17"/>
    </row>
    <row r="2013" spans="1:17" x14ac:dyDescent="0.25">
      <c r="A2013" s="1">
        <v>45112</v>
      </c>
      <c r="B2013" s="1">
        <f>IF(AND(DCalendário6[[#This Row],[Dia da semana]]&gt;1,DCalendário6[[#This Row],[Dia da semana]]&lt;7,DCalendário6[[#This Row],[Feriados]]=""),DCalendário6[[#This Row],[Dia]],"")</f>
        <v>45112</v>
      </c>
      <c r="C2013" s="16">
        <f>IF(DCalendário6[[#This Row],[Mês]]="","",IF(AND(C2009="",C2010="",C2011="",C2012=""),IF(DCalendário6[[#This Row],[Mês]]=D2012,C2012+1,IF(AND(D2012="",D2013=D2008),C2008+1,1)),IF(AND(C2010="",C2011="",C2012=""),IF(DCalendário6[[#This Row],[Mês]]=D2012,C2012+1,IF(AND(D2012="",D2013=D2009),C2009+1,1)),IF(AND(C2011="",C2012=""),IF(DCalendário6[[#This Row],[Mês]]=D2012,C2012+1,IF(AND(D2012="",D2013=D2010),C2010+1,1)),IF(DCalendário6[[#This Row],[Mês]]=D2012,C2012+1,IF(AND(D2012="",D2013=D2011),C2011+1,1))))))</f>
        <v>3</v>
      </c>
      <c r="D2013" s="14">
        <f>IF(DCalendário6[[#This Row],[Dia Útil]]="","",(MONTH($B2013)))</f>
        <v>7</v>
      </c>
      <c r="E2013" s="14">
        <f t="shared" si="31"/>
        <v>2023</v>
      </c>
      <c r="F2013" s="14">
        <f>MONTH(DCalendário6[[#This Row],[Dia]])</f>
        <v>7</v>
      </c>
      <c r="G2013" s="14" t="str">
        <f>MONTH(DCalendário6[[#This Row],[Dia]])&amp;" - "&amp;DCalendário6[[#This Row],[Ano]]</f>
        <v>7 - 2023</v>
      </c>
      <c r="H2013" s="14">
        <f>IF(DCalendário6[[#This Row],[Dia Útil]]="","",DCalendário6[[#This Row],[Semana Ano]])</f>
        <v>27</v>
      </c>
      <c r="I2013" s="14">
        <f>WEEKNUM(DCalendário6[[#This Row],[Dia]])</f>
        <v>27</v>
      </c>
      <c r="J2013" s="14" cm="1">
        <f t="array" aca="1" ref="J201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013" s="16">
        <f>WEEKDAY(DCalendário6[[#This Row],[Dia]])</f>
        <v>4</v>
      </c>
      <c r="L2013" s="1" t="str">
        <f>IFERROR(VLOOKUP(A2013,Tabela4[],1,0),"")</f>
        <v/>
      </c>
      <c r="M201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45112</v>
      </c>
      <c r="N2013" s="16" t="str">
        <f>IF(DCalendário6[[#This Row],[Dia Útil2]]="Feriado","Feriado",IF(AND(DCalendário6[[#This Row],[Dia Útil]]="",DCalendário6[[#This Row],[Mês Total]]=F2006),N2006+1,IF(DCalendário6[[#This Row],[Dia Útil]]="",1,"")))</f>
        <v/>
      </c>
      <c r="O201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2013" s="16"/>
      <c r="Q2013" s="17"/>
    </row>
    <row r="2014" spans="1:17" x14ac:dyDescent="0.25">
      <c r="A2014" s="1">
        <v>45113</v>
      </c>
      <c r="B2014" s="1">
        <f>IF(AND(DCalendário6[[#This Row],[Dia da semana]]&gt;1,DCalendário6[[#This Row],[Dia da semana]]&lt;7,DCalendário6[[#This Row],[Feriados]]=""),DCalendário6[[#This Row],[Dia]],"")</f>
        <v>45113</v>
      </c>
      <c r="C2014" s="16">
        <f>IF(DCalendário6[[#This Row],[Mês]]="","",IF(AND(C2010="",C2011="",C2012="",C2013=""),IF(DCalendário6[[#This Row],[Mês]]=D2013,C2013+1,IF(AND(D2013="",D2014=D2009),C2009+1,1)),IF(AND(C2011="",C2012="",C2013=""),IF(DCalendário6[[#This Row],[Mês]]=D2013,C2013+1,IF(AND(D2013="",D2014=D2010),C2010+1,1)),IF(AND(C2012="",C2013=""),IF(DCalendário6[[#This Row],[Mês]]=D2013,C2013+1,IF(AND(D2013="",D2014=D2011),C2011+1,1)),IF(DCalendário6[[#This Row],[Mês]]=D2013,C2013+1,IF(AND(D2013="",D2014=D2012),C2012+1,1))))))</f>
        <v>4</v>
      </c>
      <c r="D2014" s="14">
        <f>IF(DCalendário6[[#This Row],[Dia Útil]]="","",(MONTH($B2014)))</f>
        <v>7</v>
      </c>
      <c r="E2014" s="14">
        <f t="shared" si="31"/>
        <v>2023</v>
      </c>
      <c r="F2014" s="14">
        <f>MONTH(DCalendário6[[#This Row],[Dia]])</f>
        <v>7</v>
      </c>
      <c r="G2014" s="14" t="str">
        <f>MONTH(DCalendário6[[#This Row],[Dia]])&amp;" - "&amp;DCalendário6[[#This Row],[Ano]]</f>
        <v>7 - 2023</v>
      </c>
      <c r="H2014" s="14">
        <f>IF(DCalendário6[[#This Row],[Dia Útil]]="","",DCalendário6[[#This Row],[Semana Ano]])</f>
        <v>27</v>
      </c>
      <c r="I2014" s="14">
        <f>WEEKNUM(DCalendário6[[#This Row],[Dia]])</f>
        <v>27</v>
      </c>
      <c r="J2014" s="14" cm="1">
        <f t="array" aca="1" ref="J201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014" s="16">
        <f>WEEKDAY(DCalendário6[[#This Row],[Dia]])</f>
        <v>5</v>
      </c>
      <c r="L2014" s="1" t="str">
        <f>IFERROR(VLOOKUP(A2014,Tabela4[],1,0),"")</f>
        <v/>
      </c>
      <c r="M201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45113</v>
      </c>
      <c r="N2014" s="16" t="str">
        <f>IF(DCalendário6[[#This Row],[Dia Útil2]]="Feriado","Feriado",IF(AND(DCalendário6[[#This Row],[Dia Útil]]="",DCalendário6[[#This Row],[Mês Total]]=F2007),N2007+1,IF(DCalendário6[[#This Row],[Dia Útil]]="",1,"")))</f>
        <v/>
      </c>
      <c r="O201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2014" s="16"/>
      <c r="Q2014" s="17"/>
    </row>
    <row r="2015" spans="1:17" x14ac:dyDescent="0.25">
      <c r="A2015" s="1">
        <v>45114</v>
      </c>
      <c r="B2015" s="1">
        <f>IF(AND(DCalendário6[[#This Row],[Dia da semana]]&gt;1,DCalendário6[[#This Row],[Dia da semana]]&lt;7,DCalendário6[[#This Row],[Feriados]]=""),DCalendário6[[#This Row],[Dia]],"")</f>
        <v>45114</v>
      </c>
      <c r="C2015" s="16">
        <f>IF(DCalendário6[[#This Row],[Mês]]="","",IF(AND(C2011="",C2012="",C2013="",C2014=""),IF(DCalendário6[[#This Row],[Mês]]=D2014,C2014+1,IF(AND(D2014="",D2015=D2010),C2010+1,1)),IF(AND(C2012="",C2013="",C2014=""),IF(DCalendário6[[#This Row],[Mês]]=D2014,C2014+1,IF(AND(D2014="",D2015=D2011),C2011+1,1)),IF(AND(C2013="",C2014=""),IF(DCalendário6[[#This Row],[Mês]]=D2014,C2014+1,IF(AND(D2014="",D2015=D2012),C2012+1,1)),IF(DCalendário6[[#This Row],[Mês]]=D2014,C2014+1,IF(AND(D2014="",D2015=D2013),C2013+1,1))))))</f>
        <v>5</v>
      </c>
      <c r="D2015" s="14">
        <f>IF(DCalendário6[[#This Row],[Dia Útil]]="","",(MONTH($B2015)))</f>
        <v>7</v>
      </c>
      <c r="E2015" s="14">
        <f t="shared" si="31"/>
        <v>2023</v>
      </c>
      <c r="F2015" s="14">
        <f>MONTH(DCalendário6[[#This Row],[Dia]])</f>
        <v>7</v>
      </c>
      <c r="G2015" s="14" t="str">
        <f>MONTH(DCalendário6[[#This Row],[Dia]])&amp;" - "&amp;DCalendário6[[#This Row],[Ano]]</f>
        <v>7 - 2023</v>
      </c>
      <c r="H2015" s="14">
        <f>IF(DCalendário6[[#This Row],[Dia Útil]]="","",DCalendário6[[#This Row],[Semana Ano]])</f>
        <v>27</v>
      </c>
      <c r="I2015" s="14">
        <f>WEEKNUM(DCalendário6[[#This Row],[Dia]])</f>
        <v>27</v>
      </c>
      <c r="J2015" s="14" cm="1">
        <f t="array" aca="1" ref="J201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015" s="16">
        <f>WEEKDAY(DCalendário6[[#This Row],[Dia]])</f>
        <v>6</v>
      </c>
      <c r="L2015" s="1" t="str">
        <f>IFERROR(VLOOKUP(A2015,Tabela4[],1,0),"")</f>
        <v/>
      </c>
      <c r="M201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45114</v>
      </c>
      <c r="N2015" s="16" t="str">
        <f>IF(DCalendário6[[#This Row],[Dia Útil2]]="Feriado","Feriado",IF(AND(DCalendário6[[#This Row],[Dia Útil]]="",DCalendário6[[#This Row],[Mês Total]]=F2008),N2008+1,IF(DCalendário6[[#This Row],[Dia Útil]]="",1,"")))</f>
        <v/>
      </c>
      <c r="O201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2015" s="16"/>
      <c r="Q2015" s="17"/>
    </row>
    <row r="2016" spans="1:17" x14ac:dyDescent="0.25">
      <c r="A2016" s="1">
        <v>45115</v>
      </c>
      <c r="B2016" s="1" t="str">
        <f>IF(AND(DCalendário6[[#This Row],[Dia da semana]]&gt;1,DCalendário6[[#This Row],[Dia da semana]]&lt;7,DCalendário6[[#This Row],[Feriados]]=""),DCalendário6[[#This Row],[Dia]],"")</f>
        <v/>
      </c>
      <c r="C2016" s="16" t="str">
        <f>IF(DCalendário6[[#This Row],[Mês]]="","",IF(AND(C2012="",C2013="",C2014="",C2015=""),IF(DCalendário6[[#This Row],[Mês]]=D2015,C2015+1,IF(AND(D2015="",D2016=D2011),C2011+1,1)),IF(AND(C2013="",C2014="",C2015=""),IF(DCalendário6[[#This Row],[Mês]]=D2015,C2015+1,IF(AND(D2015="",D2016=D2012),C2012+1,1)),IF(AND(C2014="",C2015=""),IF(DCalendário6[[#This Row],[Mês]]=D2015,C2015+1,IF(AND(D2015="",D2016=D2013),C2013+1,1)),IF(DCalendário6[[#This Row],[Mês]]=D2015,C2015+1,IF(AND(D2015="",D2016=D2014),C2014+1,1))))))</f>
        <v/>
      </c>
      <c r="D2016" s="14" t="str">
        <f>IF(DCalendário6[[#This Row],[Dia Útil]]="","",(MONTH($B2016)))</f>
        <v/>
      </c>
      <c r="E2016" s="14">
        <f t="shared" si="31"/>
        <v>2023</v>
      </c>
      <c r="F2016" s="14">
        <f>MONTH(DCalendário6[[#This Row],[Dia]])</f>
        <v>7</v>
      </c>
      <c r="G2016" s="14" t="str">
        <f>MONTH(DCalendário6[[#This Row],[Dia]])&amp;" - "&amp;DCalendário6[[#This Row],[Ano]]</f>
        <v>7 - 2023</v>
      </c>
      <c r="H2016" s="14" t="str">
        <f>IF(DCalendário6[[#This Row],[Dia Útil]]="","",DCalendário6[[#This Row],[Semana Ano]])</f>
        <v/>
      </c>
      <c r="I2016" s="14">
        <f>WEEKNUM(DCalendário6[[#This Row],[Dia]])</f>
        <v>27</v>
      </c>
      <c r="J2016" s="14" cm="1">
        <f t="array" aca="1" ref="J201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016" s="16">
        <f>WEEKDAY(DCalendário6[[#This Row],[Dia]])</f>
        <v>7</v>
      </c>
      <c r="L2016" s="1" t="str">
        <f>IFERROR(VLOOKUP(A2016,Tabela4[],1,0),"")</f>
        <v/>
      </c>
      <c r="M201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016" s="16">
        <f>IF(DCalendário6[[#This Row],[Dia Útil2]]="Feriado","Feriado",IF(AND(DCalendário6[[#This Row],[Dia Útil]]="",DCalendário6[[#This Row],[Mês Total]]=F2009),N2009+1,IF(DCalendário6[[#This Row],[Dia Útil]]="",1,"")))</f>
        <v>2</v>
      </c>
      <c r="O201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2016" s="16"/>
      <c r="Q2016" s="17"/>
    </row>
    <row r="2017" spans="1:17" x14ac:dyDescent="0.25">
      <c r="A2017" s="1">
        <v>45116</v>
      </c>
      <c r="B2017" s="1" t="str">
        <f>IF(AND(DCalendário6[[#This Row],[Dia da semana]]&gt;1,DCalendário6[[#This Row],[Dia da semana]]&lt;7,DCalendário6[[#This Row],[Feriados]]=""),DCalendário6[[#This Row],[Dia]],"")</f>
        <v/>
      </c>
      <c r="C2017" s="16" t="str">
        <f>IF(DCalendário6[[#This Row],[Mês]]="","",IF(AND(C2013="",C2014="",C2015="",C2016=""),IF(DCalendário6[[#This Row],[Mês]]=D2016,C2016+1,IF(AND(D2016="",D2017=D2012),C2012+1,1)),IF(AND(C2014="",C2015="",C2016=""),IF(DCalendário6[[#This Row],[Mês]]=D2016,C2016+1,IF(AND(D2016="",D2017=D2013),C2013+1,1)),IF(AND(C2015="",C2016=""),IF(DCalendário6[[#This Row],[Mês]]=D2016,C2016+1,IF(AND(D2016="",D2017=D2014),C2014+1,1)),IF(DCalendário6[[#This Row],[Mês]]=D2016,C2016+1,IF(AND(D2016="",D2017=D2015),C2015+1,1))))))</f>
        <v/>
      </c>
      <c r="D2017" s="14" t="str">
        <f>IF(DCalendário6[[#This Row],[Dia Útil]]="","",(MONTH($B2017)))</f>
        <v/>
      </c>
      <c r="E2017" s="14">
        <f t="shared" si="31"/>
        <v>2023</v>
      </c>
      <c r="F2017" s="14">
        <f>MONTH(DCalendário6[[#This Row],[Dia]])</f>
        <v>7</v>
      </c>
      <c r="G2017" s="14" t="str">
        <f>MONTH(DCalendário6[[#This Row],[Dia]])&amp;" - "&amp;DCalendário6[[#This Row],[Ano]]</f>
        <v>7 - 2023</v>
      </c>
      <c r="H2017" s="14" t="str">
        <f>IF(DCalendário6[[#This Row],[Dia Útil]]="","",DCalendário6[[#This Row],[Semana Ano]])</f>
        <v/>
      </c>
      <c r="I2017" s="14">
        <f>WEEKNUM(DCalendário6[[#This Row],[Dia]])</f>
        <v>28</v>
      </c>
      <c r="J2017" s="14" cm="1">
        <f t="array" aca="1" ref="J201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017" s="16">
        <f>WEEKDAY(DCalendário6[[#This Row],[Dia]])</f>
        <v>1</v>
      </c>
      <c r="L2017" s="1" t="str">
        <f>IFERROR(VLOOKUP(A2017,Tabela4[],1,0),"")</f>
        <v/>
      </c>
      <c r="M201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017" s="16">
        <f>IF(DCalendário6[[#This Row],[Dia Útil2]]="Feriado","Feriado",IF(AND(DCalendário6[[#This Row],[Dia Útil]]="",DCalendário6[[#This Row],[Mês Total]]=F2010),N2010+1,IF(DCalendário6[[#This Row],[Dia Útil]]="",1,"")))</f>
        <v>2</v>
      </c>
      <c r="O201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2017" s="16"/>
      <c r="Q2017" s="17"/>
    </row>
    <row r="2018" spans="1:17" x14ac:dyDescent="0.25">
      <c r="A2018" s="1">
        <v>45117</v>
      </c>
      <c r="B2018" s="1">
        <f>IF(AND(DCalendário6[[#This Row],[Dia da semana]]&gt;1,DCalendário6[[#This Row],[Dia da semana]]&lt;7,DCalendário6[[#This Row],[Feriados]]=""),DCalendário6[[#This Row],[Dia]],"")</f>
        <v>45117</v>
      </c>
      <c r="C2018" s="16">
        <f>IF(DCalendário6[[#This Row],[Mês]]="","",IF(AND(C2014="",C2015="",C2016="",C2017=""),IF(DCalendário6[[#This Row],[Mês]]=D2017,C2017+1,IF(AND(D2017="",D2018=D2013),C2013+1,1)),IF(AND(C2015="",C2016="",C2017=""),IF(DCalendário6[[#This Row],[Mês]]=D2017,C2017+1,IF(AND(D2017="",D2018=D2014),C2014+1,1)),IF(AND(C2016="",C2017=""),IF(DCalendário6[[#This Row],[Mês]]=D2017,C2017+1,IF(AND(D2017="",D2018=D2015),C2015+1,1)),IF(DCalendário6[[#This Row],[Mês]]=D2017,C2017+1,IF(AND(D2017="",D2018=D2016),C2016+1,1))))))</f>
        <v>6</v>
      </c>
      <c r="D2018" s="14">
        <f>IF(DCalendário6[[#This Row],[Dia Útil]]="","",(MONTH($B2018)))</f>
        <v>7</v>
      </c>
      <c r="E2018" s="14">
        <f t="shared" si="31"/>
        <v>2023</v>
      </c>
      <c r="F2018" s="14">
        <f>MONTH(DCalendário6[[#This Row],[Dia]])</f>
        <v>7</v>
      </c>
      <c r="G2018" s="14" t="str">
        <f>MONTH(DCalendário6[[#This Row],[Dia]])&amp;" - "&amp;DCalendário6[[#This Row],[Ano]]</f>
        <v>7 - 2023</v>
      </c>
      <c r="H2018" s="14">
        <f>IF(DCalendário6[[#This Row],[Dia Útil]]="","",DCalendário6[[#This Row],[Semana Ano]])</f>
        <v>28</v>
      </c>
      <c r="I2018" s="14">
        <f>WEEKNUM(DCalendário6[[#This Row],[Dia]])</f>
        <v>28</v>
      </c>
      <c r="J2018" s="14" cm="1">
        <f t="array" aca="1" ref="J201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018" s="16">
        <f>WEEKDAY(DCalendário6[[#This Row],[Dia]])</f>
        <v>2</v>
      </c>
      <c r="L2018" s="1" t="str">
        <f>IFERROR(VLOOKUP(A2018,Tabela4[],1,0),"")</f>
        <v/>
      </c>
      <c r="M201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45117</v>
      </c>
      <c r="N2018" s="16" t="str">
        <f>IF(DCalendário6[[#This Row],[Dia Útil2]]="Feriado","Feriado",IF(AND(DCalendário6[[#This Row],[Dia Útil]]="",DCalendário6[[#This Row],[Mês Total]]=F2011),N2011+1,IF(DCalendário6[[#This Row],[Dia Útil]]="",1,"")))</f>
        <v/>
      </c>
      <c r="O201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2018" s="16"/>
      <c r="Q2018" s="17"/>
    </row>
    <row r="2019" spans="1:17" x14ac:dyDescent="0.25">
      <c r="A2019" s="1">
        <v>45118</v>
      </c>
      <c r="B2019" s="1">
        <f>IF(AND(DCalendário6[[#This Row],[Dia da semana]]&gt;1,DCalendário6[[#This Row],[Dia da semana]]&lt;7,DCalendário6[[#This Row],[Feriados]]=""),DCalendário6[[#This Row],[Dia]],"")</f>
        <v>45118</v>
      </c>
      <c r="C2019" s="16">
        <f>IF(DCalendário6[[#This Row],[Mês]]="","",IF(AND(C2015="",C2016="",C2017="",C2018=""),IF(DCalendário6[[#This Row],[Mês]]=D2018,C2018+1,IF(AND(D2018="",D2019=D2014),C2014+1,1)),IF(AND(C2016="",C2017="",C2018=""),IF(DCalendário6[[#This Row],[Mês]]=D2018,C2018+1,IF(AND(D2018="",D2019=D2015),C2015+1,1)),IF(AND(C2017="",C2018=""),IF(DCalendário6[[#This Row],[Mês]]=D2018,C2018+1,IF(AND(D2018="",D2019=D2016),C2016+1,1)),IF(DCalendário6[[#This Row],[Mês]]=D2018,C2018+1,IF(AND(D2018="",D2019=D2017),C2017+1,1))))))</f>
        <v>7</v>
      </c>
      <c r="D2019" s="14">
        <f>IF(DCalendário6[[#This Row],[Dia Útil]]="","",(MONTH($B2019)))</f>
        <v>7</v>
      </c>
      <c r="E2019" s="14">
        <f t="shared" si="31"/>
        <v>2023</v>
      </c>
      <c r="F2019" s="14">
        <f>MONTH(DCalendário6[[#This Row],[Dia]])</f>
        <v>7</v>
      </c>
      <c r="G2019" s="14" t="str">
        <f>MONTH(DCalendário6[[#This Row],[Dia]])&amp;" - "&amp;DCalendário6[[#This Row],[Ano]]</f>
        <v>7 - 2023</v>
      </c>
      <c r="H2019" s="14">
        <f>IF(DCalendário6[[#This Row],[Dia Útil]]="","",DCalendário6[[#This Row],[Semana Ano]])</f>
        <v>28</v>
      </c>
      <c r="I2019" s="14">
        <f>WEEKNUM(DCalendário6[[#This Row],[Dia]])</f>
        <v>28</v>
      </c>
      <c r="J2019" s="14" cm="1">
        <f t="array" aca="1" ref="J201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019" s="16">
        <f>WEEKDAY(DCalendário6[[#This Row],[Dia]])</f>
        <v>3</v>
      </c>
      <c r="L2019" s="1" t="str">
        <f>IFERROR(VLOOKUP(A2019,Tabela4[],1,0),"")</f>
        <v/>
      </c>
      <c r="M201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45118</v>
      </c>
      <c r="N2019" s="16" t="str">
        <f>IF(DCalendário6[[#This Row],[Dia Útil2]]="Feriado","Feriado",IF(AND(DCalendário6[[#This Row],[Dia Útil]]="",DCalendário6[[#This Row],[Mês Total]]=F2012),N2012+1,IF(DCalendário6[[#This Row],[Dia Útil]]="",1,"")))</f>
        <v/>
      </c>
      <c r="O201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2019" s="16"/>
      <c r="Q2019" s="17"/>
    </row>
    <row r="2020" spans="1:17" x14ac:dyDescent="0.25">
      <c r="A2020" s="1">
        <v>45119</v>
      </c>
      <c r="B2020" s="1">
        <f>IF(AND(DCalendário6[[#This Row],[Dia da semana]]&gt;1,DCalendário6[[#This Row],[Dia da semana]]&lt;7,DCalendário6[[#This Row],[Feriados]]=""),DCalendário6[[#This Row],[Dia]],"")</f>
        <v>45119</v>
      </c>
      <c r="C2020" s="16">
        <f>IF(DCalendário6[[#This Row],[Mês]]="","",IF(AND(C2016="",C2017="",C2018="",C2019=""),IF(DCalendário6[[#This Row],[Mês]]=D2019,C2019+1,IF(AND(D2019="",D2020=D2015),C2015+1,1)),IF(AND(C2017="",C2018="",C2019=""),IF(DCalendário6[[#This Row],[Mês]]=D2019,C2019+1,IF(AND(D2019="",D2020=D2016),C2016+1,1)),IF(AND(C2018="",C2019=""),IF(DCalendário6[[#This Row],[Mês]]=D2019,C2019+1,IF(AND(D2019="",D2020=D2017),C2017+1,1)),IF(DCalendário6[[#This Row],[Mês]]=D2019,C2019+1,IF(AND(D2019="",D2020=D2018),C2018+1,1))))))</f>
        <v>8</v>
      </c>
      <c r="D2020" s="14">
        <f>IF(DCalendário6[[#This Row],[Dia Útil]]="","",(MONTH($B2020)))</f>
        <v>7</v>
      </c>
      <c r="E2020" s="14">
        <f t="shared" si="31"/>
        <v>2023</v>
      </c>
      <c r="F2020" s="14">
        <f>MONTH(DCalendário6[[#This Row],[Dia]])</f>
        <v>7</v>
      </c>
      <c r="G2020" s="14" t="str">
        <f>MONTH(DCalendário6[[#This Row],[Dia]])&amp;" - "&amp;DCalendário6[[#This Row],[Ano]]</f>
        <v>7 - 2023</v>
      </c>
      <c r="H2020" s="14">
        <f>IF(DCalendário6[[#This Row],[Dia Útil]]="","",DCalendário6[[#This Row],[Semana Ano]])</f>
        <v>28</v>
      </c>
      <c r="I2020" s="14">
        <f>WEEKNUM(DCalendário6[[#This Row],[Dia]])</f>
        <v>28</v>
      </c>
      <c r="J2020" s="14" cm="1">
        <f t="array" aca="1" ref="J202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020" s="16">
        <f>WEEKDAY(DCalendário6[[#This Row],[Dia]])</f>
        <v>4</v>
      </c>
      <c r="L2020" s="1" t="str">
        <f>IFERROR(VLOOKUP(A2020,Tabela4[],1,0),"")</f>
        <v/>
      </c>
      <c r="M202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45119</v>
      </c>
      <c r="N2020" s="16" t="str">
        <f>IF(DCalendário6[[#This Row],[Dia Útil2]]="Feriado","Feriado",IF(AND(DCalendário6[[#This Row],[Dia Útil]]="",DCalendário6[[#This Row],[Mês Total]]=F2013),N2013+1,IF(DCalendário6[[#This Row],[Dia Útil]]="",1,"")))</f>
        <v/>
      </c>
      <c r="O202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2020" s="16"/>
      <c r="Q2020" s="17"/>
    </row>
    <row r="2021" spans="1:17" x14ac:dyDescent="0.25">
      <c r="A2021" s="1">
        <v>45120</v>
      </c>
      <c r="B2021" s="1">
        <f>IF(AND(DCalendário6[[#This Row],[Dia da semana]]&gt;1,DCalendário6[[#This Row],[Dia da semana]]&lt;7,DCalendário6[[#This Row],[Feriados]]=""),DCalendário6[[#This Row],[Dia]],"")</f>
        <v>45120</v>
      </c>
      <c r="C2021" s="16">
        <f>IF(DCalendário6[[#This Row],[Mês]]="","",IF(AND(C2017="",C2018="",C2019="",C2020=""),IF(DCalendário6[[#This Row],[Mês]]=D2020,C2020+1,IF(AND(D2020="",D2021=D2016),C2016+1,1)),IF(AND(C2018="",C2019="",C2020=""),IF(DCalendário6[[#This Row],[Mês]]=D2020,C2020+1,IF(AND(D2020="",D2021=D2017),C2017+1,1)),IF(AND(C2019="",C2020=""),IF(DCalendário6[[#This Row],[Mês]]=D2020,C2020+1,IF(AND(D2020="",D2021=D2018),C2018+1,1)),IF(DCalendário6[[#This Row],[Mês]]=D2020,C2020+1,IF(AND(D2020="",D2021=D2019),C2019+1,1))))))</f>
        <v>9</v>
      </c>
      <c r="D2021" s="14">
        <f>IF(DCalendário6[[#This Row],[Dia Útil]]="","",(MONTH($B2021)))</f>
        <v>7</v>
      </c>
      <c r="E2021" s="14">
        <f t="shared" si="31"/>
        <v>2023</v>
      </c>
      <c r="F2021" s="14">
        <f>MONTH(DCalendário6[[#This Row],[Dia]])</f>
        <v>7</v>
      </c>
      <c r="G2021" s="14" t="str">
        <f>MONTH(DCalendário6[[#This Row],[Dia]])&amp;" - "&amp;DCalendário6[[#This Row],[Ano]]</f>
        <v>7 - 2023</v>
      </c>
      <c r="H2021" s="14">
        <f>IF(DCalendário6[[#This Row],[Dia Útil]]="","",DCalendário6[[#This Row],[Semana Ano]])</f>
        <v>28</v>
      </c>
      <c r="I2021" s="14">
        <f>WEEKNUM(DCalendário6[[#This Row],[Dia]])</f>
        <v>28</v>
      </c>
      <c r="J2021" s="14" cm="1">
        <f t="array" aca="1" ref="J202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021" s="16">
        <f>WEEKDAY(DCalendário6[[#This Row],[Dia]])</f>
        <v>5</v>
      </c>
      <c r="L2021" s="1" t="str">
        <f>IFERROR(VLOOKUP(A2021,Tabela4[],1,0),"")</f>
        <v/>
      </c>
      <c r="M202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45120</v>
      </c>
      <c r="N2021" s="16" t="str">
        <f>IF(DCalendário6[[#This Row],[Dia Útil2]]="Feriado","Feriado",IF(AND(DCalendário6[[#This Row],[Dia Útil]]="",DCalendário6[[#This Row],[Mês Total]]=F2014),N2014+1,IF(DCalendário6[[#This Row],[Dia Útil]]="",1,"")))</f>
        <v/>
      </c>
      <c r="O202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2021" s="16"/>
      <c r="Q2021" s="17"/>
    </row>
    <row r="2022" spans="1:17" x14ac:dyDescent="0.25">
      <c r="A2022" s="1">
        <v>45121</v>
      </c>
      <c r="B2022" s="1">
        <f>IF(AND(DCalendário6[[#This Row],[Dia da semana]]&gt;1,DCalendário6[[#This Row],[Dia da semana]]&lt;7,DCalendário6[[#This Row],[Feriados]]=""),DCalendário6[[#This Row],[Dia]],"")</f>
        <v>45121</v>
      </c>
      <c r="C2022" s="16">
        <f>IF(DCalendário6[[#This Row],[Mês]]="","",IF(AND(C2018="",C2019="",C2020="",C2021=""),IF(DCalendário6[[#This Row],[Mês]]=D2021,C2021+1,IF(AND(D2021="",D2022=D2017),C2017+1,1)),IF(AND(C2019="",C2020="",C2021=""),IF(DCalendário6[[#This Row],[Mês]]=D2021,C2021+1,IF(AND(D2021="",D2022=D2018),C2018+1,1)),IF(AND(C2020="",C2021=""),IF(DCalendário6[[#This Row],[Mês]]=D2021,C2021+1,IF(AND(D2021="",D2022=D2019),C2019+1,1)),IF(DCalendário6[[#This Row],[Mês]]=D2021,C2021+1,IF(AND(D2021="",D2022=D2020),C2020+1,1))))))</f>
        <v>10</v>
      </c>
      <c r="D2022" s="14">
        <f>IF(DCalendário6[[#This Row],[Dia Útil]]="","",(MONTH($B2022)))</f>
        <v>7</v>
      </c>
      <c r="E2022" s="14">
        <f t="shared" si="31"/>
        <v>2023</v>
      </c>
      <c r="F2022" s="14">
        <f>MONTH(DCalendário6[[#This Row],[Dia]])</f>
        <v>7</v>
      </c>
      <c r="G2022" s="14" t="str">
        <f>MONTH(DCalendário6[[#This Row],[Dia]])&amp;" - "&amp;DCalendário6[[#This Row],[Ano]]</f>
        <v>7 - 2023</v>
      </c>
      <c r="H2022" s="14">
        <f>IF(DCalendário6[[#This Row],[Dia Útil]]="","",DCalendário6[[#This Row],[Semana Ano]])</f>
        <v>28</v>
      </c>
      <c r="I2022" s="14">
        <f>WEEKNUM(DCalendário6[[#This Row],[Dia]])</f>
        <v>28</v>
      </c>
      <c r="J2022" s="14" cm="1">
        <f t="array" aca="1" ref="J202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022" s="16">
        <f>WEEKDAY(DCalendário6[[#This Row],[Dia]])</f>
        <v>6</v>
      </c>
      <c r="L2022" s="1" t="str">
        <f>IFERROR(VLOOKUP(A2022,Tabela4[],1,0),"")</f>
        <v/>
      </c>
      <c r="M202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45121</v>
      </c>
      <c r="N2022" s="16" t="str">
        <f>IF(DCalendário6[[#This Row],[Dia Útil2]]="Feriado","Feriado",IF(AND(DCalendário6[[#This Row],[Dia Útil]]="",DCalendário6[[#This Row],[Mês Total]]=F2015),N2015+1,IF(DCalendário6[[#This Row],[Dia Útil]]="",1,"")))</f>
        <v/>
      </c>
      <c r="O202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2022" s="16"/>
      <c r="Q2022" s="17"/>
    </row>
    <row r="2023" spans="1:17" x14ac:dyDescent="0.25">
      <c r="A2023" s="1">
        <v>45122</v>
      </c>
      <c r="B2023" s="1" t="str">
        <f>IF(AND(DCalendário6[[#This Row],[Dia da semana]]&gt;1,DCalendário6[[#This Row],[Dia da semana]]&lt;7,DCalendário6[[#This Row],[Feriados]]=""),DCalendário6[[#This Row],[Dia]],"")</f>
        <v/>
      </c>
      <c r="C2023" s="16" t="str">
        <f>IF(DCalendário6[[#This Row],[Mês]]="","",IF(AND(C2019="",C2020="",C2021="",C2022=""),IF(DCalendário6[[#This Row],[Mês]]=D2022,C2022+1,IF(AND(D2022="",D2023=D2018),C2018+1,1)),IF(AND(C2020="",C2021="",C2022=""),IF(DCalendário6[[#This Row],[Mês]]=D2022,C2022+1,IF(AND(D2022="",D2023=D2019),C2019+1,1)),IF(AND(C2021="",C2022=""),IF(DCalendário6[[#This Row],[Mês]]=D2022,C2022+1,IF(AND(D2022="",D2023=D2020),C2020+1,1)),IF(DCalendário6[[#This Row],[Mês]]=D2022,C2022+1,IF(AND(D2022="",D2023=D2021),C2021+1,1))))))</f>
        <v/>
      </c>
      <c r="D2023" s="14" t="str">
        <f>IF(DCalendário6[[#This Row],[Dia Útil]]="","",(MONTH($B2023)))</f>
        <v/>
      </c>
      <c r="E2023" s="14">
        <f t="shared" si="31"/>
        <v>2023</v>
      </c>
      <c r="F2023" s="14">
        <f>MONTH(DCalendário6[[#This Row],[Dia]])</f>
        <v>7</v>
      </c>
      <c r="G2023" s="14" t="str">
        <f>MONTH(DCalendário6[[#This Row],[Dia]])&amp;" - "&amp;DCalendário6[[#This Row],[Ano]]</f>
        <v>7 - 2023</v>
      </c>
      <c r="H2023" s="14" t="str">
        <f>IF(DCalendário6[[#This Row],[Dia Útil]]="","",DCalendário6[[#This Row],[Semana Ano]])</f>
        <v/>
      </c>
      <c r="I2023" s="14">
        <f>WEEKNUM(DCalendário6[[#This Row],[Dia]])</f>
        <v>28</v>
      </c>
      <c r="J2023" s="14" cm="1">
        <f t="array" aca="1" ref="J202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023" s="16">
        <f>WEEKDAY(DCalendário6[[#This Row],[Dia]])</f>
        <v>7</v>
      </c>
      <c r="L2023" s="1" t="str">
        <f>IFERROR(VLOOKUP(A2023,Tabela4[],1,0),"")</f>
        <v/>
      </c>
      <c r="M202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023" s="16">
        <f>IF(DCalendário6[[#This Row],[Dia Útil2]]="Feriado","Feriado",IF(AND(DCalendário6[[#This Row],[Dia Útil]]="",DCalendário6[[#This Row],[Mês Total]]=F2016),N2016+1,IF(DCalendário6[[#This Row],[Dia Útil]]="",1,"")))</f>
        <v>3</v>
      </c>
      <c r="O202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2023" s="16"/>
      <c r="Q2023" s="17"/>
    </row>
    <row r="2024" spans="1:17" x14ac:dyDescent="0.25">
      <c r="A2024" s="1">
        <v>45123</v>
      </c>
      <c r="B2024" s="1" t="str">
        <f>IF(AND(DCalendário6[[#This Row],[Dia da semana]]&gt;1,DCalendário6[[#This Row],[Dia da semana]]&lt;7,DCalendário6[[#This Row],[Feriados]]=""),DCalendário6[[#This Row],[Dia]],"")</f>
        <v/>
      </c>
      <c r="C2024" s="16" t="str">
        <f>IF(DCalendário6[[#This Row],[Mês]]="","",IF(AND(C2020="",C2021="",C2022="",C2023=""),IF(DCalendário6[[#This Row],[Mês]]=D2023,C2023+1,IF(AND(D2023="",D2024=D2019),C2019+1,1)),IF(AND(C2021="",C2022="",C2023=""),IF(DCalendário6[[#This Row],[Mês]]=D2023,C2023+1,IF(AND(D2023="",D2024=D2020),C2020+1,1)),IF(AND(C2022="",C2023=""),IF(DCalendário6[[#This Row],[Mês]]=D2023,C2023+1,IF(AND(D2023="",D2024=D2021),C2021+1,1)),IF(DCalendário6[[#This Row],[Mês]]=D2023,C2023+1,IF(AND(D2023="",D2024=D2022),C2022+1,1))))))</f>
        <v/>
      </c>
      <c r="D2024" s="14" t="str">
        <f>IF(DCalendário6[[#This Row],[Dia Útil]]="","",(MONTH($B2024)))</f>
        <v/>
      </c>
      <c r="E2024" s="14">
        <f t="shared" si="31"/>
        <v>2023</v>
      </c>
      <c r="F2024" s="14">
        <f>MONTH(DCalendário6[[#This Row],[Dia]])</f>
        <v>7</v>
      </c>
      <c r="G2024" s="14" t="str">
        <f>MONTH(DCalendário6[[#This Row],[Dia]])&amp;" - "&amp;DCalendário6[[#This Row],[Ano]]</f>
        <v>7 - 2023</v>
      </c>
      <c r="H2024" s="14" t="str">
        <f>IF(DCalendário6[[#This Row],[Dia Útil]]="","",DCalendário6[[#This Row],[Semana Ano]])</f>
        <v/>
      </c>
      <c r="I2024" s="14">
        <f>WEEKNUM(DCalendário6[[#This Row],[Dia]])</f>
        <v>29</v>
      </c>
      <c r="J2024" s="14" cm="1">
        <f t="array" aca="1" ref="J202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024" s="16">
        <f>WEEKDAY(DCalendário6[[#This Row],[Dia]])</f>
        <v>1</v>
      </c>
      <c r="L2024" s="1" t="str">
        <f>IFERROR(VLOOKUP(A2024,Tabela4[],1,0),"")</f>
        <v/>
      </c>
      <c r="M202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024" s="16">
        <f>IF(DCalendário6[[#This Row],[Dia Útil2]]="Feriado","Feriado",IF(AND(DCalendário6[[#This Row],[Dia Útil]]="",DCalendário6[[#This Row],[Mês Total]]=F2017),N2017+1,IF(DCalendário6[[#This Row],[Dia Útil]]="",1,"")))</f>
        <v>3</v>
      </c>
      <c r="O202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2024" s="16"/>
      <c r="Q2024" s="17"/>
    </row>
    <row r="2025" spans="1:17" x14ac:dyDescent="0.25">
      <c r="A2025" s="1">
        <v>45124</v>
      </c>
      <c r="B2025" s="1">
        <f>IF(AND(DCalendário6[[#This Row],[Dia da semana]]&gt;1,DCalendário6[[#This Row],[Dia da semana]]&lt;7,DCalendário6[[#This Row],[Feriados]]=""),DCalendário6[[#This Row],[Dia]],"")</f>
        <v>45124</v>
      </c>
      <c r="C2025" s="16">
        <f>IF(DCalendário6[[#This Row],[Mês]]="","",IF(AND(C2021="",C2022="",C2023="",C2024=""),IF(DCalendário6[[#This Row],[Mês]]=D2024,C2024+1,IF(AND(D2024="",D2025=D2020),C2020+1,1)),IF(AND(C2022="",C2023="",C2024=""),IF(DCalendário6[[#This Row],[Mês]]=D2024,C2024+1,IF(AND(D2024="",D2025=D2021),C2021+1,1)),IF(AND(C2023="",C2024=""),IF(DCalendário6[[#This Row],[Mês]]=D2024,C2024+1,IF(AND(D2024="",D2025=D2022),C2022+1,1)),IF(DCalendário6[[#This Row],[Mês]]=D2024,C2024+1,IF(AND(D2024="",D2025=D2023),C2023+1,1))))))</f>
        <v>11</v>
      </c>
      <c r="D2025" s="14">
        <f>IF(DCalendário6[[#This Row],[Dia Útil]]="","",(MONTH($B2025)))</f>
        <v>7</v>
      </c>
      <c r="E2025" s="14">
        <f t="shared" si="31"/>
        <v>2023</v>
      </c>
      <c r="F2025" s="14">
        <f>MONTH(DCalendário6[[#This Row],[Dia]])</f>
        <v>7</v>
      </c>
      <c r="G2025" s="14" t="str">
        <f>MONTH(DCalendário6[[#This Row],[Dia]])&amp;" - "&amp;DCalendário6[[#This Row],[Ano]]</f>
        <v>7 - 2023</v>
      </c>
      <c r="H2025" s="14">
        <f>IF(DCalendário6[[#This Row],[Dia Útil]]="","",DCalendário6[[#This Row],[Semana Ano]])</f>
        <v>29</v>
      </c>
      <c r="I2025" s="14">
        <f>WEEKNUM(DCalendário6[[#This Row],[Dia]])</f>
        <v>29</v>
      </c>
      <c r="J2025" s="14" cm="1">
        <f t="array" aca="1" ref="J202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025" s="16">
        <f>WEEKDAY(DCalendário6[[#This Row],[Dia]])</f>
        <v>2</v>
      </c>
      <c r="L2025" s="1" t="str">
        <f>IFERROR(VLOOKUP(A2025,Tabela4[],1,0),"")</f>
        <v/>
      </c>
      <c r="M202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45124</v>
      </c>
      <c r="N2025" s="16" t="str">
        <f>IF(DCalendário6[[#This Row],[Dia Útil2]]="Feriado","Feriado",IF(AND(DCalendário6[[#This Row],[Dia Útil]]="",DCalendário6[[#This Row],[Mês Total]]=F2018),N2018+1,IF(DCalendário6[[#This Row],[Dia Útil]]="",1,"")))</f>
        <v/>
      </c>
      <c r="O202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2025" s="16"/>
      <c r="Q2025" s="17"/>
    </row>
    <row r="2026" spans="1:17" x14ac:dyDescent="0.25">
      <c r="A2026" s="1">
        <v>45125</v>
      </c>
      <c r="B2026" s="1">
        <f>IF(AND(DCalendário6[[#This Row],[Dia da semana]]&gt;1,DCalendário6[[#This Row],[Dia da semana]]&lt;7,DCalendário6[[#This Row],[Feriados]]=""),DCalendário6[[#This Row],[Dia]],"")</f>
        <v>45125</v>
      </c>
      <c r="C2026" s="16">
        <f>IF(DCalendário6[[#This Row],[Mês]]="","",IF(AND(C2022="",C2023="",C2024="",C2025=""),IF(DCalendário6[[#This Row],[Mês]]=D2025,C2025+1,IF(AND(D2025="",D2026=D2021),C2021+1,1)),IF(AND(C2023="",C2024="",C2025=""),IF(DCalendário6[[#This Row],[Mês]]=D2025,C2025+1,IF(AND(D2025="",D2026=D2022),C2022+1,1)),IF(AND(C2024="",C2025=""),IF(DCalendário6[[#This Row],[Mês]]=D2025,C2025+1,IF(AND(D2025="",D2026=D2023),C2023+1,1)),IF(DCalendário6[[#This Row],[Mês]]=D2025,C2025+1,IF(AND(D2025="",D2026=D2024),C2024+1,1))))))</f>
        <v>12</v>
      </c>
      <c r="D2026" s="14">
        <f>IF(DCalendário6[[#This Row],[Dia Útil]]="","",(MONTH($B2026)))</f>
        <v>7</v>
      </c>
      <c r="E2026" s="14">
        <f t="shared" si="31"/>
        <v>2023</v>
      </c>
      <c r="F2026" s="14">
        <f>MONTH(DCalendário6[[#This Row],[Dia]])</f>
        <v>7</v>
      </c>
      <c r="G2026" s="14" t="str">
        <f>MONTH(DCalendário6[[#This Row],[Dia]])&amp;" - "&amp;DCalendário6[[#This Row],[Ano]]</f>
        <v>7 - 2023</v>
      </c>
      <c r="H2026" s="14">
        <f>IF(DCalendário6[[#This Row],[Dia Útil]]="","",DCalendário6[[#This Row],[Semana Ano]])</f>
        <v>29</v>
      </c>
      <c r="I2026" s="14">
        <f>WEEKNUM(DCalendário6[[#This Row],[Dia]])</f>
        <v>29</v>
      </c>
      <c r="J2026" s="14" cm="1">
        <f t="array" aca="1" ref="J202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026" s="16">
        <f>WEEKDAY(DCalendário6[[#This Row],[Dia]])</f>
        <v>3</v>
      </c>
      <c r="L2026" s="1" t="str">
        <f>IFERROR(VLOOKUP(A2026,Tabela4[],1,0),"")</f>
        <v/>
      </c>
      <c r="M202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45125</v>
      </c>
      <c r="N2026" s="16" t="str">
        <f>IF(DCalendário6[[#This Row],[Dia Útil2]]="Feriado","Feriado",IF(AND(DCalendário6[[#This Row],[Dia Útil]]="",DCalendário6[[#This Row],[Mês Total]]=F2019),N2019+1,IF(DCalendário6[[#This Row],[Dia Útil]]="",1,"")))</f>
        <v/>
      </c>
      <c r="O202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2026" s="16"/>
      <c r="Q2026" s="17"/>
    </row>
    <row r="2027" spans="1:17" x14ac:dyDescent="0.25">
      <c r="A2027" s="1">
        <v>45126</v>
      </c>
      <c r="B2027" s="1">
        <f>IF(AND(DCalendário6[[#This Row],[Dia da semana]]&gt;1,DCalendário6[[#This Row],[Dia da semana]]&lt;7,DCalendário6[[#This Row],[Feriados]]=""),DCalendário6[[#This Row],[Dia]],"")</f>
        <v>45126</v>
      </c>
      <c r="C2027" s="16">
        <f>IF(DCalendário6[[#This Row],[Mês]]="","",IF(AND(C2023="",C2024="",C2025="",C2026=""),IF(DCalendário6[[#This Row],[Mês]]=D2026,C2026+1,IF(AND(D2026="",D2027=D2022),C2022+1,1)),IF(AND(C2024="",C2025="",C2026=""),IF(DCalendário6[[#This Row],[Mês]]=D2026,C2026+1,IF(AND(D2026="",D2027=D2023),C2023+1,1)),IF(AND(C2025="",C2026=""),IF(DCalendário6[[#This Row],[Mês]]=D2026,C2026+1,IF(AND(D2026="",D2027=D2024),C2024+1,1)),IF(DCalendário6[[#This Row],[Mês]]=D2026,C2026+1,IF(AND(D2026="",D2027=D2025),C2025+1,1))))))</f>
        <v>13</v>
      </c>
      <c r="D2027" s="14">
        <f>IF(DCalendário6[[#This Row],[Dia Útil]]="","",(MONTH($B2027)))</f>
        <v>7</v>
      </c>
      <c r="E2027" s="14">
        <f t="shared" si="31"/>
        <v>2023</v>
      </c>
      <c r="F2027" s="14">
        <f>MONTH(DCalendário6[[#This Row],[Dia]])</f>
        <v>7</v>
      </c>
      <c r="G2027" s="14" t="str">
        <f>MONTH(DCalendário6[[#This Row],[Dia]])&amp;" - "&amp;DCalendário6[[#This Row],[Ano]]</f>
        <v>7 - 2023</v>
      </c>
      <c r="H2027" s="14">
        <f>IF(DCalendário6[[#This Row],[Dia Útil]]="","",DCalendário6[[#This Row],[Semana Ano]])</f>
        <v>29</v>
      </c>
      <c r="I2027" s="14">
        <f>WEEKNUM(DCalendário6[[#This Row],[Dia]])</f>
        <v>29</v>
      </c>
      <c r="J2027" s="14" cm="1">
        <f t="array" aca="1" ref="J202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027" s="16">
        <f>WEEKDAY(DCalendário6[[#This Row],[Dia]])</f>
        <v>4</v>
      </c>
      <c r="L2027" s="1" t="str">
        <f>IFERROR(VLOOKUP(A2027,Tabela4[],1,0),"")</f>
        <v/>
      </c>
      <c r="M202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45126</v>
      </c>
      <c r="N2027" s="16" t="str">
        <f>IF(DCalendário6[[#This Row],[Dia Útil2]]="Feriado","Feriado",IF(AND(DCalendário6[[#This Row],[Dia Útil]]="",DCalendário6[[#This Row],[Mês Total]]=F2020),N2020+1,IF(DCalendário6[[#This Row],[Dia Útil]]="",1,"")))</f>
        <v/>
      </c>
      <c r="O202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2027" s="16"/>
      <c r="Q2027" s="17"/>
    </row>
    <row r="2028" spans="1:17" x14ac:dyDescent="0.25">
      <c r="A2028" s="1">
        <v>45127</v>
      </c>
      <c r="B2028" s="1">
        <f>IF(AND(DCalendário6[[#This Row],[Dia da semana]]&gt;1,DCalendário6[[#This Row],[Dia da semana]]&lt;7,DCalendário6[[#This Row],[Feriados]]=""),DCalendário6[[#This Row],[Dia]],"")</f>
        <v>45127</v>
      </c>
      <c r="C2028" s="16">
        <f>IF(DCalendário6[[#This Row],[Mês]]="","",IF(AND(C2024="",C2025="",C2026="",C2027=""),IF(DCalendário6[[#This Row],[Mês]]=D2027,C2027+1,IF(AND(D2027="",D2028=D2023),C2023+1,1)),IF(AND(C2025="",C2026="",C2027=""),IF(DCalendário6[[#This Row],[Mês]]=D2027,C2027+1,IF(AND(D2027="",D2028=D2024),C2024+1,1)),IF(AND(C2026="",C2027=""),IF(DCalendário6[[#This Row],[Mês]]=D2027,C2027+1,IF(AND(D2027="",D2028=D2025),C2025+1,1)),IF(DCalendário6[[#This Row],[Mês]]=D2027,C2027+1,IF(AND(D2027="",D2028=D2026),C2026+1,1))))))</f>
        <v>14</v>
      </c>
      <c r="D2028" s="14">
        <f>IF(DCalendário6[[#This Row],[Dia Útil]]="","",(MONTH($B2028)))</f>
        <v>7</v>
      </c>
      <c r="E2028" s="14">
        <f t="shared" si="31"/>
        <v>2023</v>
      </c>
      <c r="F2028" s="14">
        <f>MONTH(DCalendário6[[#This Row],[Dia]])</f>
        <v>7</v>
      </c>
      <c r="G2028" s="14" t="str">
        <f>MONTH(DCalendário6[[#This Row],[Dia]])&amp;" - "&amp;DCalendário6[[#This Row],[Ano]]</f>
        <v>7 - 2023</v>
      </c>
      <c r="H2028" s="14">
        <f>IF(DCalendário6[[#This Row],[Dia Útil]]="","",DCalendário6[[#This Row],[Semana Ano]])</f>
        <v>29</v>
      </c>
      <c r="I2028" s="14">
        <f>WEEKNUM(DCalendário6[[#This Row],[Dia]])</f>
        <v>29</v>
      </c>
      <c r="J2028" s="14" cm="1">
        <f t="array" aca="1" ref="J202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028" s="16">
        <f>WEEKDAY(DCalendário6[[#This Row],[Dia]])</f>
        <v>5</v>
      </c>
      <c r="L2028" s="1" t="str">
        <f>IFERROR(VLOOKUP(A2028,Tabela4[],1,0),"")</f>
        <v/>
      </c>
      <c r="M202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45127</v>
      </c>
      <c r="N2028" s="16" t="str">
        <f>IF(DCalendário6[[#This Row],[Dia Útil2]]="Feriado","Feriado",IF(AND(DCalendário6[[#This Row],[Dia Útil]]="",DCalendário6[[#This Row],[Mês Total]]=F2021),N2021+1,IF(DCalendário6[[#This Row],[Dia Útil]]="",1,"")))</f>
        <v/>
      </c>
      <c r="O202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2028" s="16"/>
      <c r="Q2028" s="17"/>
    </row>
    <row r="2029" spans="1:17" x14ac:dyDescent="0.25">
      <c r="A2029" s="1">
        <v>45128</v>
      </c>
      <c r="B2029" s="1">
        <f>IF(AND(DCalendário6[[#This Row],[Dia da semana]]&gt;1,DCalendário6[[#This Row],[Dia da semana]]&lt;7,DCalendário6[[#This Row],[Feriados]]=""),DCalendário6[[#This Row],[Dia]],"")</f>
        <v>45128</v>
      </c>
      <c r="C2029" s="16">
        <f>IF(DCalendário6[[#This Row],[Mês]]="","",IF(AND(C2025="",C2026="",C2027="",C2028=""),IF(DCalendário6[[#This Row],[Mês]]=D2028,C2028+1,IF(AND(D2028="",D2029=D2024),C2024+1,1)),IF(AND(C2026="",C2027="",C2028=""),IF(DCalendário6[[#This Row],[Mês]]=D2028,C2028+1,IF(AND(D2028="",D2029=D2025),C2025+1,1)),IF(AND(C2027="",C2028=""),IF(DCalendário6[[#This Row],[Mês]]=D2028,C2028+1,IF(AND(D2028="",D2029=D2026),C2026+1,1)),IF(DCalendário6[[#This Row],[Mês]]=D2028,C2028+1,IF(AND(D2028="",D2029=D2027),C2027+1,1))))))</f>
        <v>15</v>
      </c>
      <c r="D2029" s="14">
        <f>IF(DCalendário6[[#This Row],[Dia Útil]]="","",(MONTH($B2029)))</f>
        <v>7</v>
      </c>
      <c r="E2029" s="14">
        <f t="shared" si="31"/>
        <v>2023</v>
      </c>
      <c r="F2029" s="14">
        <f>MONTH(DCalendário6[[#This Row],[Dia]])</f>
        <v>7</v>
      </c>
      <c r="G2029" s="14" t="str">
        <f>MONTH(DCalendário6[[#This Row],[Dia]])&amp;" - "&amp;DCalendário6[[#This Row],[Ano]]</f>
        <v>7 - 2023</v>
      </c>
      <c r="H2029" s="14">
        <f>IF(DCalendário6[[#This Row],[Dia Útil]]="","",DCalendário6[[#This Row],[Semana Ano]])</f>
        <v>29</v>
      </c>
      <c r="I2029" s="14">
        <f>WEEKNUM(DCalendário6[[#This Row],[Dia]])</f>
        <v>29</v>
      </c>
      <c r="J2029" s="14" cm="1">
        <f t="array" aca="1" ref="J202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029" s="16">
        <f>WEEKDAY(DCalendário6[[#This Row],[Dia]])</f>
        <v>6</v>
      </c>
      <c r="L2029" s="1" t="str">
        <f>IFERROR(VLOOKUP(A2029,Tabela4[],1,0),"")</f>
        <v/>
      </c>
      <c r="M202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45128</v>
      </c>
      <c r="N2029" s="16" t="str">
        <f>IF(DCalendário6[[#This Row],[Dia Útil2]]="Feriado","Feriado",IF(AND(DCalendário6[[#This Row],[Dia Útil]]="",DCalendário6[[#This Row],[Mês Total]]=F2022),N2022+1,IF(DCalendário6[[#This Row],[Dia Útil]]="",1,"")))</f>
        <v/>
      </c>
      <c r="O202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2029" s="16"/>
      <c r="Q2029" s="17"/>
    </row>
    <row r="2030" spans="1:17" x14ac:dyDescent="0.25">
      <c r="A2030" s="1">
        <v>45129</v>
      </c>
      <c r="B2030" s="1" t="str">
        <f>IF(AND(DCalendário6[[#This Row],[Dia da semana]]&gt;1,DCalendário6[[#This Row],[Dia da semana]]&lt;7,DCalendário6[[#This Row],[Feriados]]=""),DCalendário6[[#This Row],[Dia]],"")</f>
        <v/>
      </c>
      <c r="C2030" s="16" t="str">
        <f>IF(DCalendário6[[#This Row],[Mês]]="","",IF(AND(C2026="",C2027="",C2028="",C2029=""),IF(DCalendário6[[#This Row],[Mês]]=D2029,C2029+1,IF(AND(D2029="",D2030=D2025),C2025+1,1)),IF(AND(C2027="",C2028="",C2029=""),IF(DCalendário6[[#This Row],[Mês]]=D2029,C2029+1,IF(AND(D2029="",D2030=D2026),C2026+1,1)),IF(AND(C2028="",C2029=""),IF(DCalendário6[[#This Row],[Mês]]=D2029,C2029+1,IF(AND(D2029="",D2030=D2027),C2027+1,1)),IF(DCalendário6[[#This Row],[Mês]]=D2029,C2029+1,IF(AND(D2029="",D2030=D2028),C2028+1,1))))))</f>
        <v/>
      </c>
      <c r="D2030" s="14" t="str">
        <f>IF(DCalendário6[[#This Row],[Dia Útil]]="","",(MONTH($B2030)))</f>
        <v/>
      </c>
      <c r="E2030" s="14">
        <f t="shared" si="31"/>
        <v>2023</v>
      </c>
      <c r="F2030" s="14">
        <f>MONTH(DCalendário6[[#This Row],[Dia]])</f>
        <v>7</v>
      </c>
      <c r="G2030" s="14" t="str">
        <f>MONTH(DCalendário6[[#This Row],[Dia]])&amp;" - "&amp;DCalendário6[[#This Row],[Ano]]</f>
        <v>7 - 2023</v>
      </c>
      <c r="H2030" s="14" t="str">
        <f>IF(DCalendário6[[#This Row],[Dia Útil]]="","",DCalendário6[[#This Row],[Semana Ano]])</f>
        <v/>
      </c>
      <c r="I2030" s="14">
        <f>WEEKNUM(DCalendário6[[#This Row],[Dia]])</f>
        <v>29</v>
      </c>
      <c r="J2030" s="14" cm="1">
        <f t="array" aca="1" ref="J203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030" s="16">
        <f>WEEKDAY(DCalendário6[[#This Row],[Dia]])</f>
        <v>7</v>
      </c>
      <c r="L2030" s="1" t="str">
        <f>IFERROR(VLOOKUP(A2030,Tabela4[],1,0),"")</f>
        <v/>
      </c>
      <c r="M203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030" s="16">
        <f>IF(DCalendário6[[#This Row],[Dia Útil2]]="Feriado","Feriado",IF(AND(DCalendário6[[#This Row],[Dia Útil]]="",DCalendário6[[#This Row],[Mês Total]]=F2023),N2023+1,IF(DCalendário6[[#This Row],[Dia Útil]]="",1,"")))</f>
        <v>4</v>
      </c>
      <c r="O203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2030" s="16"/>
      <c r="Q2030" s="17"/>
    </row>
    <row r="2031" spans="1:17" x14ac:dyDescent="0.25">
      <c r="A2031" s="1">
        <v>45130</v>
      </c>
      <c r="B2031" s="1" t="str">
        <f>IF(AND(DCalendário6[[#This Row],[Dia da semana]]&gt;1,DCalendário6[[#This Row],[Dia da semana]]&lt;7,DCalendário6[[#This Row],[Feriados]]=""),DCalendário6[[#This Row],[Dia]],"")</f>
        <v/>
      </c>
      <c r="C2031" s="16" t="str">
        <f>IF(DCalendário6[[#This Row],[Mês]]="","",IF(AND(C2027="",C2028="",C2029="",C2030=""),IF(DCalendário6[[#This Row],[Mês]]=D2030,C2030+1,IF(AND(D2030="",D2031=D2026),C2026+1,1)),IF(AND(C2028="",C2029="",C2030=""),IF(DCalendário6[[#This Row],[Mês]]=D2030,C2030+1,IF(AND(D2030="",D2031=D2027),C2027+1,1)),IF(AND(C2029="",C2030=""),IF(DCalendário6[[#This Row],[Mês]]=D2030,C2030+1,IF(AND(D2030="",D2031=D2028),C2028+1,1)),IF(DCalendário6[[#This Row],[Mês]]=D2030,C2030+1,IF(AND(D2030="",D2031=D2029),C2029+1,1))))))</f>
        <v/>
      </c>
      <c r="D2031" s="14" t="str">
        <f>IF(DCalendário6[[#This Row],[Dia Útil]]="","",(MONTH($B2031)))</f>
        <v/>
      </c>
      <c r="E2031" s="14">
        <f t="shared" si="31"/>
        <v>2023</v>
      </c>
      <c r="F2031" s="14">
        <f>MONTH(DCalendário6[[#This Row],[Dia]])</f>
        <v>7</v>
      </c>
      <c r="G2031" s="14" t="str">
        <f>MONTH(DCalendário6[[#This Row],[Dia]])&amp;" - "&amp;DCalendário6[[#This Row],[Ano]]</f>
        <v>7 - 2023</v>
      </c>
      <c r="H2031" s="14" t="str">
        <f>IF(DCalendário6[[#This Row],[Dia Útil]]="","",DCalendário6[[#This Row],[Semana Ano]])</f>
        <v/>
      </c>
      <c r="I2031" s="14">
        <f>WEEKNUM(DCalendário6[[#This Row],[Dia]])</f>
        <v>30</v>
      </c>
      <c r="J2031" s="14" cm="1">
        <f t="array" aca="1" ref="J203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031" s="16">
        <f>WEEKDAY(DCalendário6[[#This Row],[Dia]])</f>
        <v>1</v>
      </c>
      <c r="L2031" s="1" t="str">
        <f>IFERROR(VLOOKUP(A2031,Tabela4[],1,0),"")</f>
        <v/>
      </c>
      <c r="M203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031" s="16">
        <f>IF(DCalendário6[[#This Row],[Dia Útil2]]="Feriado","Feriado",IF(AND(DCalendário6[[#This Row],[Dia Útil]]="",DCalendário6[[#This Row],[Mês Total]]=F2024),N2024+1,IF(DCalendário6[[#This Row],[Dia Útil]]="",1,"")))</f>
        <v>4</v>
      </c>
      <c r="O203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2031" s="16"/>
      <c r="Q2031" s="17"/>
    </row>
    <row r="2032" spans="1:17" x14ac:dyDescent="0.25">
      <c r="A2032" s="1">
        <v>45131</v>
      </c>
      <c r="B2032" s="1">
        <f>IF(AND(DCalendário6[[#This Row],[Dia da semana]]&gt;1,DCalendário6[[#This Row],[Dia da semana]]&lt;7,DCalendário6[[#This Row],[Feriados]]=""),DCalendário6[[#This Row],[Dia]],"")</f>
        <v>45131</v>
      </c>
      <c r="C2032" s="16">
        <f>IF(DCalendário6[[#This Row],[Mês]]="","",IF(AND(C2028="",C2029="",C2030="",C2031=""),IF(DCalendário6[[#This Row],[Mês]]=D2031,C2031+1,IF(AND(D2031="",D2032=D2027),C2027+1,1)),IF(AND(C2029="",C2030="",C2031=""),IF(DCalendário6[[#This Row],[Mês]]=D2031,C2031+1,IF(AND(D2031="",D2032=D2028),C2028+1,1)),IF(AND(C2030="",C2031=""),IF(DCalendário6[[#This Row],[Mês]]=D2031,C2031+1,IF(AND(D2031="",D2032=D2029),C2029+1,1)),IF(DCalendário6[[#This Row],[Mês]]=D2031,C2031+1,IF(AND(D2031="",D2032=D2030),C2030+1,1))))))</f>
        <v>16</v>
      </c>
      <c r="D2032" s="14">
        <f>IF(DCalendário6[[#This Row],[Dia Útil]]="","",(MONTH($B2032)))</f>
        <v>7</v>
      </c>
      <c r="E2032" s="14">
        <f t="shared" si="31"/>
        <v>2023</v>
      </c>
      <c r="F2032" s="14">
        <f>MONTH(DCalendário6[[#This Row],[Dia]])</f>
        <v>7</v>
      </c>
      <c r="G2032" s="14" t="str">
        <f>MONTH(DCalendário6[[#This Row],[Dia]])&amp;" - "&amp;DCalendário6[[#This Row],[Ano]]</f>
        <v>7 - 2023</v>
      </c>
      <c r="H2032" s="14">
        <f>IF(DCalendário6[[#This Row],[Dia Útil]]="","",DCalendário6[[#This Row],[Semana Ano]])</f>
        <v>30</v>
      </c>
      <c r="I2032" s="14">
        <f>WEEKNUM(DCalendário6[[#This Row],[Dia]])</f>
        <v>30</v>
      </c>
      <c r="J2032" s="14" cm="1">
        <f t="array" aca="1" ref="J203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032" s="16">
        <f>WEEKDAY(DCalendário6[[#This Row],[Dia]])</f>
        <v>2</v>
      </c>
      <c r="L2032" s="1" t="str">
        <f>IFERROR(VLOOKUP(A2032,Tabela4[],1,0),"")</f>
        <v/>
      </c>
      <c r="M203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45131</v>
      </c>
      <c r="N2032" s="16" t="str">
        <f>IF(DCalendário6[[#This Row],[Dia Útil2]]="Feriado","Feriado",IF(AND(DCalendário6[[#This Row],[Dia Útil]]="",DCalendário6[[#This Row],[Mês Total]]=F2025),N2025+1,IF(DCalendário6[[#This Row],[Dia Útil]]="",1,"")))</f>
        <v/>
      </c>
      <c r="O203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2032" s="16"/>
      <c r="Q2032" s="17"/>
    </row>
    <row r="2033" spans="1:17" x14ac:dyDescent="0.25">
      <c r="A2033" s="1">
        <v>45132</v>
      </c>
      <c r="B2033" s="1">
        <f>IF(AND(DCalendário6[[#This Row],[Dia da semana]]&gt;1,DCalendário6[[#This Row],[Dia da semana]]&lt;7,DCalendário6[[#This Row],[Feriados]]=""),DCalendário6[[#This Row],[Dia]],"")</f>
        <v>45132</v>
      </c>
      <c r="C2033" s="16">
        <f>IF(DCalendário6[[#This Row],[Mês]]="","",IF(AND(C2029="",C2030="",C2031="",C2032=""),IF(DCalendário6[[#This Row],[Mês]]=D2032,C2032+1,IF(AND(D2032="",D2033=D2028),C2028+1,1)),IF(AND(C2030="",C2031="",C2032=""),IF(DCalendário6[[#This Row],[Mês]]=D2032,C2032+1,IF(AND(D2032="",D2033=D2029),C2029+1,1)),IF(AND(C2031="",C2032=""),IF(DCalendário6[[#This Row],[Mês]]=D2032,C2032+1,IF(AND(D2032="",D2033=D2030),C2030+1,1)),IF(DCalendário6[[#This Row],[Mês]]=D2032,C2032+1,IF(AND(D2032="",D2033=D2031),C2031+1,1))))))</f>
        <v>17</v>
      </c>
      <c r="D2033" s="14">
        <f>IF(DCalendário6[[#This Row],[Dia Útil]]="","",(MONTH($B2033)))</f>
        <v>7</v>
      </c>
      <c r="E2033" s="14">
        <f t="shared" si="31"/>
        <v>2023</v>
      </c>
      <c r="F2033" s="14">
        <f>MONTH(DCalendário6[[#This Row],[Dia]])</f>
        <v>7</v>
      </c>
      <c r="G2033" s="14" t="str">
        <f>MONTH(DCalendário6[[#This Row],[Dia]])&amp;" - "&amp;DCalendário6[[#This Row],[Ano]]</f>
        <v>7 - 2023</v>
      </c>
      <c r="H2033" s="14">
        <f>IF(DCalendário6[[#This Row],[Dia Útil]]="","",DCalendário6[[#This Row],[Semana Ano]])</f>
        <v>30</v>
      </c>
      <c r="I2033" s="14">
        <f>WEEKNUM(DCalendário6[[#This Row],[Dia]])</f>
        <v>30</v>
      </c>
      <c r="J2033" s="14" cm="1">
        <f t="array" aca="1" ref="J203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033" s="16">
        <f>WEEKDAY(DCalendário6[[#This Row],[Dia]])</f>
        <v>3</v>
      </c>
      <c r="L2033" s="1" t="str">
        <f>IFERROR(VLOOKUP(A2033,Tabela4[],1,0),"")</f>
        <v/>
      </c>
      <c r="M203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45132</v>
      </c>
      <c r="N2033" s="16" t="str">
        <f>IF(DCalendário6[[#This Row],[Dia Útil2]]="Feriado","Feriado",IF(AND(DCalendário6[[#This Row],[Dia Útil]]="",DCalendário6[[#This Row],[Mês Total]]=F2026),N2026+1,IF(DCalendário6[[#This Row],[Dia Útil]]="",1,"")))</f>
        <v/>
      </c>
      <c r="O203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2033" s="16"/>
      <c r="Q2033" s="17"/>
    </row>
    <row r="2034" spans="1:17" x14ac:dyDescent="0.25">
      <c r="A2034" s="1">
        <v>45133</v>
      </c>
      <c r="B2034" s="1">
        <f>IF(AND(DCalendário6[[#This Row],[Dia da semana]]&gt;1,DCalendário6[[#This Row],[Dia da semana]]&lt;7,DCalendário6[[#This Row],[Feriados]]=""),DCalendário6[[#This Row],[Dia]],"")</f>
        <v>45133</v>
      </c>
      <c r="C2034" s="16">
        <f>IF(DCalendário6[[#This Row],[Mês]]="","",IF(AND(C2030="",C2031="",C2032="",C2033=""),IF(DCalendário6[[#This Row],[Mês]]=D2033,C2033+1,IF(AND(D2033="",D2034=D2029),C2029+1,1)),IF(AND(C2031="",C2032="",C2033=""),IF(DCalendário6[[#This Row],[Mês]]=D2033,C2033+1,IF(AND(D2033="",D2034=D2030),C2030+1,1)),IF(AND(C2032="",C2033=""),IF(DCalendário6[[#This Row],[Mês]]=D2033,C2033+1,IF(AND(D2033="",D2034=D2031),C2031+1,1)),IF(DCalendário6[[#This Row],[Mês]]=D2033,C2033+1,IF(AND(D2033="",D2034=D2032),C2032+1,1))))))</f>
        <v>18</v>
      </c>
      <c r="D2034" s="14">
        <f>IF(DCalendário6[[#This Row],[Dia Útil]]="","",(MONTH($B2034)))</f>
        <v>7</v>
      </c>
      <c r="E2034" s="14">
        <f t="shared" si="31"/>
        <v>2023</v>
      </c>
      <c r="F2034" s="14">
        <f>MONTH(DCalendário6[[#This Row],[Dia]])</f>
        <v>7</v>
      </c>
      <c r="G2034" s="14" t="str">
        <f>MONTH(DCalendário6[[#This Row],[Dia]])&amp;" - "&amp;DCalendário6[[#This Row],[Ano]]</f>
        <v>7 - 2023</v>
      </c>
      <c r="H2034" s="14">
        <f>IF(DCalendário6[[#This Row],[Dia Útil]]="","",DCalendário6[[#This Row],[Semana Ano]])</f>
        <v>30</v>
      </c>
      <c r="I2034" s="14">
        <f>WEEKNUM(DCalendário6[[#This Row],[Dia]])</f>
        <v>30</v>
      </c>
      <c r="J2034" s="14" cm="1">
        <f t="array" aca="1" ref="J203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034" s="16">
        <f>WEEKDAY(DCalendário6[[#This Row],[Dia]])</f>
        <v>4</v>
      </c>
      <c r="L2034" s="1" t="str">
        <f>IFERROR(VLOOKUP(A2034,Tabela4[],1,0),"")</f>
        <v/>
      </c>
      <c r="M203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45133</v>
      </c>
      <c r="N2034" s="16" t="str">
        <f>IF(DCalendário6[[#This Row],[Dia Útil2]]="Feriado","Feriado",IF(AND(DCalendário6[[#This Row],[Dia Útil]]="",DCalendário6[[#This Row],[Mês Total]]=F2027),N2027+1,IF(DCalendário6[[#This Row],[Dia Útil]]="",1,"")))</f>
        <v/>
      </c>
      <c r="O203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2034" s="16"/>
      <c r="Q2034" s="17"/>
    </row>
    <row r="2035" spans="1:17" x14ac:dyDescent="0.25">
      <c r="A2035" s="1">
        <v>45134</v>
      </c>
      <c r="B2035" s="1">
        <f>IF(AND(DCalendário6[[#This Row],[Dia da semana]]&gt;1,DCalendário6[[#This Row],[Dia da semana]]&lt;7,DCalendário6[[#This Row],[Feriados]]=""),DCalendário6[[#This Row],[Dia]],"")</f>
        <v>45134</v>
      </c>
      <c r="C2035" s="16">
        <f>IF(DCalendário6[[#This Row],[Mês]]="","",IF(AND(C2031="",C2032="",C2033="",C2034=""),IF(DCalendário6[[#This Row],[Mês]]=D2034,C2034+1,IF(AND(D2034="",D2035=D2030),C2030+1,1)),IF(AND(C2032="",C2033="",C2034=""),IF(DCalendário6[[#This Row],[Mês]]=D2034,C2034+1,IF(AND(D2034="",D2035=D2031),C2031+1,1)),IF(AND(C2033="",C2034=""),IF(DCalendário6[[#This Row],[Mês]]=D2034,C2034+1,IF(AND(D2034="",D2035=D2032),C2032+1,1)),IF(DCalendário6[[#This Row],[Mês]]=D2034,C2034+1,IF(AND(D2034="",D2035=D2033),C2033+1,1))))))</f>
        <v>19</v>
      </c>
      <c r="D2035" s="14">
        <f>IF(DCalendário6[[#This Row],[Dia Útil]]="","",(MONTH($B2035)))</f>
        <v>7</v>
      </c>
      <c r="E2035" s="14">
        <f t="shared" si="31"/>
        <v>2023</v>
      </c>
      <c r="F2035" s="14">
        <f>MONTH(DCalendário6[[#This Row],[Dia]])</f>
        <v>7</v>
      </c>
      <c r="G2035" s="14" t="str">
        <f>MONTH(DCalendário6[[#This Row],[Dia]])&amp;" - "&amp;DCalendário6[[#This Row],[Ano]]</f>
        <v>7 - 2023</v>
      </c>
      <c r="H2035" s="14">
        <f>IF(DCalendário6[[#This Row],[Dia Útil]]="","",DCalendário6[[#This Row],[Semana Ano]])</f>
        <v>30</v>
      </c>
      <c r="I2035" s="14">
        <f>WEEKNUM(DCalendário6[[#This Row],[Dia]])</f>
        <v>30</v>
      </c>
      <c r="J2035" s="14" cm="1">
        <f t="array" aca="1" ref="J203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035" s="16">
        <f>WEEKDAY(DCalendário6[[#This Row],[Dia]])</f>
        <v>5</v>
      </c>
      <c r="L2035" s="1" t="str">
        <f>IFERROR(VLOOKUP(A2035,Tabela4[],1,0),"")</f>
        <v/>
      </c>
      <c r="M203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45134</v>
      </c>
      <c r="N2035" s="16" t="str">
        <f>IF(DCalendário6[[#This Row],[Dia Útil2]]="Feriado","Feriado",IF(AND(DCalendário6[[#This Row],[Dia Útil]]="",DCalendário6[[#This Row],[Mês Total]]=F2028),N2028+1,IF(DCalendário6[[#This Row],[Dia Útil]]="",1,"")))</f>
        <v/>
      </c>
      <c r="O203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2035" s="16"/>
      <c r="Q2035" s="17"/>
    </row>
    <row r="2036" spans="1:17" x14ac:dyDescent="0.25">
      <c r="A2036" s="1">
        <v>45135</v>
      </c>
      <c r="B2036" s="1">
        <f>IF(AND(DCalendário6[[#This Row],[Dia da semana]]&gt;1,DCalendário6[[#This Row],[Dia da semana]]&lt;7,DCalendário6[[#This Row],[Feriados]]=""),DCalendário6[[#This Row],[Dia]],"")</f>
        <v>45135</v>
      </c>
      <c r="C2036" s="16">
        <f>IF(DCalendário6[[#This Row],[Mês]]="","",IF(AND(C2032="",C2033="",C2034="",C2035=""),IF(DCalendário6[[#This Row],[Mês]]=D2035,C2035+1,IF(AND(D2035="",D2036=D2031),C2031+1,1)),IF(AND(C2033="",C2034="",C2035=""),IF(DCalendário6[[#This Row],[Mês]]=D2035,C2035+1,IF(AND(D2035="",D2036=D2032),C2032+1,1)),IF(AND(C2034="",C2035=""),IF(DCalendário6[[#This Row],[Mês]]=D2035,C2035+1,IF(AND(D2035="",D2036=D2033),C2033+1,1)),IF(DCalendário6[[#This Row],[Mês]]=D2035,C2035+1,IF(AND(D2035="",D2036=D2034),C2034+1,1))))))</f>
        <v>20</v>
      </c>
      <c r="D2036" s="14">
        <f>IF(DCalendário6[[#This Row],[Dia Útil]]="","",(MONTH($B2036)))</f>
        <v>7</v>
      </c>
      <c r="E2036" s="14">
        <f t="shared" si="31"/>
        <v>2023</v>
      </c>
      <c r="F2036" s="14">
        <f>MONTH(DCalendário6[[#This Row],[Dia]])</f>
        <v>7</v>
      </c>
      <c r="G2036" s="14" t="str">
        <f>MONTH(DCalendário6[[#This Row],[Dia]])&amp;" - "&amp;DCalendário6[[#This Row],[Ano]]</f>
        <v>7 - 2023</v>
      </c>
      <c r="H2036" s="14">
        <f>IF(DCalendário6[[#This Row],[Dia Útil]]="","",DCalendário6[[#This Row],[Semana Ano]])</f>
        <v>30</v>
      </c>
      <c r="I2036" s="14">
        <f>WEEKNUM(DCalendário6[[#This Row],[Dia]])</f>
        <v>30</v>
      </c>
      <c r="J2036" s="14" cm="1">
        <f t="array" aca="1" ref="J203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036" s="16">
        <f>WEEKDAY(DCalendário6[[#This Row],[Dia]])</f>
        <v>6</v>
      </c>
      <c r="L2036" s="1" t="str">
        <f>IFERROR(VLOOKUP(A2036,Tabela4[],1,0),"")</f>
        <v/>
      </c>
      <c r="M203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45135</v>
      </c>
      <c r="N2036" s="16" t="str">
        <f>IF(DCalendário6[[#This Row],[Dia Útil2]]="Feriado","Feriado",IF(AND(DCalendário6[[#This Row],[Dia Útil]]="",DCalendário6[[#This Row],[Mês Total]]=F2029),N2029+1,IF(DCalendário6[[#This Row],[Dia Útil]]="",1,"")))</f>
        <v/>
      </c>
      <c r="O203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2036" s="16"/>
      <c r="Q2036" s="17"/>
    </row>
    <row r="2037" spans="1:17" x14ac:dyDescent="0.25">
      <c r="A2037" s="1">
        <v>45136</v>
      </c>
      <c r="B2037" s="1" t="str">
        <f>IF(AND(DCalendário6[[#This Row],[Dia da semana]]&gt;1,DCalendário6[[#This Row],[Dia da semana]]&lt;7,DCalendário6[[#This Row],[Feriados]]=""),DCalendário6[[#This Row],[Dia]],"")</f>
        <v/>
      </c>
      <c r="C2037" s="16" t="str">
        <f>IF(DCalendário6[[#This Row],[Mês]]="","",IF(AND(C2033="",C2034="",C2035="",C2036=""),IF(DCalendário6[[#This Row],[Mês]]=D2036,C2036+1,IF(AND(D2036="",D2037=D2032),C2032+1,1)),IF(AND(C2034="",C2035="",C2036=""),IF(DCalendário6[[#This Row],[Mês]]=D2036,C2036+1,IF(AND(D2036="",D2037=D2033),C2033+1,1)),IF(AND(C2035="",C2036=""),IF(DCalendário6[[#This Row],[Mês]]=D2036,C2036+1,IF(AND(D2036="",D2037=D2034),C2034+1,1)),IF(DCalendário6[[#This Row],[Mês]]=D2036,C2036+1,IF(AND(D2036="",D2037=D2035),C2035+1,1))))))</f>
        <v/>
      </c>
      <c r="D2037" s="14" t="str">
        <f>IF(DCalendário6[[#This Row],[Dia Útil]]="","",(MONTH($B2037)))</f>
        <v/>
      </c>
      <c r="E2037" s="14">
        <f t="shared" si="31"/>
        <v>2023</v>
      </c>
      <c r="F2037" s="14">
        <f>MONTH(DCalendário6[[#This Row],[Dia]])</f>
        <v>7</v>
      </c>
      <c r="G2037" s="14" t="str">
        <f>MONTH(DCalendário6[[#This Row],[Dia]])&amp;" - "&amp;DCalendário6[[#This Row],[Ano]]</f>
        <v>7 - 2023</v>
      </c>
      <c r="H2037" s="14" t="str">
        <f>IF(DCalendário6[[#This Row],[Dia Útil]]="","",DCalendário6[[#This Row],[Semana Ano]])</f>
        <v/>
      </c>
      <c r="I2037" s="14">
        <f>WEEKNUM(DCalendário6[[#This Row],[Dia]])</f>
        <v>30</v>
      </c>
      <c r="J2037" s="14" cm="1">
        <f t="array" aca="1" ref="J203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037" s="16">
        <f>WEEKDAY(DCalendário6[[#This Row],[Dia]])</f>
        <v>7</v>
      </c>
      <c r="L2037" s="1" t="str">
        <f>IFERROR(VLOOKUP(A2037,Tabela4[],1,0),"")</f>
        <v/>
      </c>
      <c r="M203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037" s="16">
        <f>IF(DCalendário6[[#This Row],[Dia Útil2]]="Feriado","Feriado",IF(AND(DCalendário6[[#This Row],[Dia Útil]]="",DCalendário6[[#This Row],[Mês Total]]=F2030),N2030+1,IF(DCalendário6[[#This Row],[Dia Útil]]="",1,"")))</f>
        <v>5</v>
      </c>
      <c r="O203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31,5</v>
      </c>
      <c r="P2037" s="16"/>
      <c r="Q2037" s="17"/>
    </row>
    <row r="2038" spans="1:17" x14ac:dyDescent="0.25">
      <c r="A2038" s="1">
        <v>45137</v>
      </c>
      <c r="B2038" s="1" t="str">
        <f>IF(AND(DCalendário6[[#This Row],[Dia da semana]]&gt;1,DCalendário6[[#This Row],[Dia da semana]]&lt;7,DCalendário6[[#This Row],[Feriados]]=""),DCalendário6[[#This Row],[Dia]],"")</f>
        <v/>
      </c>
      <c r="C2038" s="16" t="str">
        <f>IF(DCalendário6[[#This Row],[Mês]]="","",IF(AND(C2034="",C2035="",C2036="",C2037=""),IF(DCalendário6[[#This Row],[Mês]]=D2037,C2037+1,IF(AND(D2037="",D2038=D2033),C2033+1,1)),IF(AND(C2035="",C2036="",C2037=""),IF(DCalendário6[[#This Row],[Mês]]=D2037,C2037+1,IF(AND(D2037="",D2038=D2034),C2034+1,1)),IF(AND(C2036="",C2037=""),IF(DCalendário6[[#This Row],[Mês]]=D2037,C2037+1,IF(AND(D2037="",D2038=D2035),C2035+1,1)),IF(DCalendário6[[#This Row],[Mês]]=D2037,C2037+1,IF(AND(D2037="",D2038=D2036),C2036+1,1))))))</f>
        <v/>
      </c>
      <c r="D2038" s="14" t="str">
        <f>IF(DCalendário6[[#This Row],[Dia Útil]]="","",(MONTH($B2038)))</f>
        <v/>
      </c>
      <c r="E2038" s="14">
        <f t="shared" si="31"/>
        <v>2023</v>
      </c>
      <c r="F2038" s="14">
        <f>MONTH(DCalendário6[[#This Row],[Dia]])</f>
        <v>7</v>
      </c>
      <c r="G2038" s="14" t="str">
        <f>MONTH(DCalendário6[[#This Row],[Dia]])&amp;" - "&amp;DCalendário6[[#This Row],[Ano]]</f>
        <v>7 - 2023</v>
      </c>
      <c r="H2038" s="14" t="str">
        <f>IF(DCalendário6[[#This Row],[Dia Útil]]="","",DCalendário6[[#This Row],[Semana Ano]])</f>
        <v/>
      </c>
      <c r="I2038" s="14">
        <f>WEEKNUM(DCalendário6[[#This Row],[Dia]])</f>
        <v>31</v>
      </c>
      <c r="J2038" s="14" cm="1">
        <f t="array" aca="1" ref="J203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038" s="16">
        <f>WEEKDAY(DCalendário6[[#This Row],[Dia]])</f>
        <v>1</v>
      </c>
      <c r="L2038" s="1" t="str">
        <f>IFERROR(VLOOKUP(A2038,Tabela4[],1,0),"")</f>
        <v/>
      </c>
      <c r="M203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038" s="16">
        <f>IF(DCalendário6[[#This Row],[Dia Útil2]]="Feriado","Feriado",IF(AND(DCalendário6[[#This Row],[Dia Útil]]="",DCalendário6[[#This Row],[Mês Total]]=F2031),N2031+1,IF(DCalendário6[[#This Row],[Dia Útil]]="",1,"")))</f>
        <v>5</v>
      </c>
      <c r="O203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32,5</v>
      </c>
      <c r="P2038" s="16"/>
      <c r="Q2038" s="17"/>
    </row>
    <row r="2039" spans="1:17" x14ac:dyDescent="0.25">
      <c r="A2039" s="1">
        <v>45138</v>
      </c>
      <c r="B2039" s="1">
        <f>IF(AND(DCalendário6[[#This Row],[Dia da semana]]&gt;1,DCalendário6[[#This Row],[Dia da semana]]&lt;7,DCalendário6[[#This Row],[Feriados]]=""),DCalendário6[[#This Row],[Dia]],"")</f>
        <v>45138</v>
      </c>
      <c r="C2039" s="16">
        <f>IF(DCalendário6[[#This Row],[Mês]]="","",IF(AND(C2035="",C2036="",C2037="",C2038=""),IF(DCalendário6[[#This Row],[Mês]]=D2038,C2038+1,IF(AND(D2038="",D2039=D2034),C2034+1,1)),IF(AND(C2036="",C2037="",C2038=""),IF(DCalendário6[[#This Row],[Mês]]=D2038,C2038+1,IF(AND(D2038="",D2039=D2035),C2035+1,1)),IF(AND(C2037="",C2038=""),IF(DCalendário6[[#This Row],[Mês]]=D2038,C2038+1,IF(AND(D2038="",D2039=D2036),C2036+1,1)),IF(DCalendário6[[#This Row],[Mês]]=D2038,C2038+1,IF(AND(D2038="",D2039=D2037),C2037+1,1))))))</f>
        <v>21</v>
      </c>
      <c r="D2039" s="14">
        <f>IF(DCalendário6[[#This Row],[Dia Útil]]="","",(MONTH($B2039)))</f>
        <v>7</v>
      </c>
      <c r="E2039" s="14">
        <f t="shared" si="31"/>
        <v>2023</v>
      </c>
      <c r="F2039" s="14">
        <f>MONTH(DCalendário6[[#This Row],[Dia]])</f>
        <v>7</v>
      </c>
      <c r="G2039" s="14" t="str">
        <f>MONTH(DCalendário6[[#This Row],[Dia]])&amp;" - "&amp;DCalendário6[[#This Row],[Ano]]</f>
        <v>7 - 2023</v>
      </c>
      <c r="H2039" s="14">
        <f>IF(DCalendário6[[#This Row],[Dia Útil]]="","",DCalendário6[[#This Row],[Semana Ano]])</f>
        <v>31</v>
      </c>
      <c r="I2039" s="14">
        <f>WEEKNUM(DCalendário6[[#This Row],[Dia]])</f>
        <v>31</v>
      </c>
      <c r="J2039" s="14" cm="1">
        <f t="array" aca="1" ref="J203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039" s="16">
        <f>WEEKDAY(DCalendário6[[#This Row],[Dia]])</f>
        <v>2</v>
      </c>
      <c r="L2039" s="1" t="str">
        <f>IFERROR(VLOOKUP(A2039,Tabela4[],1,0),"")</f>
        <v/>
      </c>
      <c r="M203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45138</v>
      </c>
      <c r="N2039" s="16" t="str">
        <f>IF(DCalendário6[[#This Row],[Dia Útil2]]="Feriado","Feriado",IF(AND(DCalendário6[[#This Row],[Dia Útil]]="",DCalendário6[[#This Row],[Mês Total]]=F2032),N2032+1,IF(DCalendário6[[#This Row],[Dia Útil]]="",1,"")))</f>
        <v/>
      </c>
      <c r="O203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21</v>
      </c>
      <c r="P2039" s="16"/>
      <c r="Q2039" s="17"/>
    </row>
    <row r="2040" spans="1:17" x14ac:dyDescent="0.25">
      <c r="A2040" s="1">
        <v>45139</v>
      </c>
      <c r="B2040" s="1">
        <f>IF(AND(DCalendário6[[#This Row],[Dia da semana]]&gt;1,DCalendário6[[#This Row],[Dia da semana]]&lt;7,DCalendário6[[#This Row],[Feriados]]=""),DCalendário6[[#This Row],[Dia]],"")</f>
        <v>45139</v>
      </c>
      <c r="C2040" s="16">
        <f>IF(DCalendário6[[#This Row],[Mês]]="","",IF(AND(C2036="",C2037="",C2038="",C2039=""),IF(DCalendário6[[#This Row],[Mês]]=D2039,C2039+1,IF(AND(D2039="",D2040=D2035),C2035+1,1)),IF(AND(C2037="",C2038="",C2039=""),IF(DCalendário6[[#This Row],[Mês]]=D2039,C2039+1,IF(AND(D2039="",D2040=D2036),C2036+1,1)),IF(AND(C2038="",C2039=""),IF(DCalendário6[[#This Row],[Mês]]=D2039,C2039+1,IF(AND(D2039="",D2040=D2037),C2037+1,1)),IF(DCalendário6[[#This Row],[Mês]]=D2039,C2039+1,IF(AND(D2039="",D2040=D2038),C2038+1,1))))))</f>
        <v>1</v>
      </c>
      <c r="D2040" s="14">
        <f>IF(DCalendário6[[#This Row],[Dia Útil]]="","",(MONTH($B2040)))</f>
        <v>8</v>
      </c>
      <c r="E2040" s="14">
        <f t="shared" si="31"/>
        <v>2023</v>
      </c>
      <c r="F2040" s="14">
        <f>MONTH(DCalendário6[[#This Row],[Dia]])</f>
        <v>8</v>
      </c>
      <c r="G2040" s="14" t="str">
        <f>MONTH(DCalendário6[[#This Row],[Dia]])&amp;" - "&amp;DCalendário6[[#This Row],[Ano]]</f>
        <v>8 - 2023</v>
      </c>
      <c r="H2040" s="14">
        <f>IF(DCalendário6[[#This Row],[Dia Útil]]="","",DCalendário6[[#This Row],[Semana Ano]])</f>
        <v>31</v>
      </c>
      <c r="I2040" s="14">
        <f>WEEKNUM(DCalendário6[[#This Row],[Dia]])</f>
        <v>31</v>
      </c>
      <c r="J2040" s="14" cm="1">
        <f t="array" aca="1" ref="J204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040" s="16">
        <f>WEEKDAY(DCalendário6[[#This Row],[Dia]])</f>
        <v>3</v>
      </c>
      <c r="L2040" s="1" t="str">
        <f>IFERROR(VLOOKUP(A2040,Tabela4[],1,0),"")</f>
        <v/>
      </c>
      <c r="M204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45139</v>
      </c>
      <c r="N2040" s="16" t="str">
        <f>IF(DCalendário6[[#This Row],[Dia Útil2]]="Feriado","Feriado",IF(AND(DCalendário6[[#This Row],[Dia Útil]]="",DCalendário6[[#This Row],[Mês Total]]=F2033),N2033+1,IF(DCalendário6[[#This Row],[Dia Útil]]="",1,"")))</f>
        <v/>
      </c>
      <c r="O204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2040" s="16"/>
      <c r="Q2040" s="17"/>
    </row>
    <row r="2041" spans="1:17" x14ac:dyDescent="0.25">
      <c r="A2041" s="1">
        <v>45140</v>
      </c>
      <c r="B2041" s="1">
        <f>IF(AND(DCalendário6[[#This Row],[Dia da semana]]&gt;1,DCalendário6[[#This Row],[Dia da semana]]&lt;7,DCalendário6[[#This Row],[Feriados]]=""),DCalendário6[[#This Row],[Dia]],"")</f>
        <v>45140</v>
      </c>
      <c r="C2041" s="16">
        <f>IF(DCalendário6[[#This Row],[Mês]]="","",IF(AND(C2037="",C2038="",C2039="",C2040=""),IF(DCalendário6[[#This Row],[Mês]]=D2040,C2040+1,IF(AND(D2040="",D2041=D2036),C2036+1,1)),IF(AND(C2038="",C2039="",C2040=""),IF(DCalendário6[[#This Row],[Mês]]=D2040,C2040+1,IF(AND(D2040="",D2041=D2037),C2037+1,1)),IF(AND(C2039="",C2040=""),IF(DCalendário6[[#This Row],[Mês]]=D2040,C2040+1,IF(AND(D2040="",D2041=D2038),C2038+1,1)),IF(DCalendário6[[#This Row],[Mês]]=D2040,C2040+1,IF(AND(D2040="",D2041=D2039),C2039+1,1))))))</f>
        <v>2</v>
      </c>
      <c r="D2041" s="14">
        <f>IF(DCalendário6[[#This Row],[Dia Útil]]="","",(MONTH($B2041)))</f>
        <v>8</v>
      </c>
      <c r="E2041" s="14">
        <f t="shared" si="31"/>
        <v>2023</v>
      </c>
      <c r="F2041" s="14">
        <f>MONTH(DCalendário6[[#This Row],[Dia]])</f>
        <v>8</v>
      </c>
      <c r="G2041" s="14" t="str">
        <f>MONTH(DCalendário6[[#This Row],[Dia]])&amp;" - "&amp;DCalendário6[[#This Row],[Ano]]</f>
        <v>8 - 2023</v>
      </c>
      <c r="H2041" s="14">
        <f>IF(DCalendário6[[#This Row],[Dia Útil]]="","",DCalendário6[[#This Row],[Semana Ano]])</f>
        <v>31</v>
      </c>
      <c r="I2041" s="14">
        <f>WEEKNUM(DCalendário6[[#This Row],[Dia]])</f>
        <v>31</v>
      </c>
      <c r="J2041" s="14" cm="1">
        <f t="array" aca="1" ref="J204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041" s="16">
        <f>WEEKDAY(DCalendário6[[#This Row],[Dia]])</f>
        <v>4</v>
      </c>
      <c r="L2041" s="1" t="str">
        <f>IFERROR(VLOOKUP(A2041,Tabela4[],1,0),"")</f>
        <v/>
      </c>
      <c r="M204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45140</v>
      </c>
      <c r="N2041" s="16" t="str">
        <f>IF(DCalendário6[[#This Row],[Dia Útil2]]="Feriado","Feriado",IF(AND(DCalendário6[[#This Row],[Dia Útil]]="",DCalendário6[[#This Row],[Mês Total]]=F2034),N2034+1,IF(DCalendário6[[#This Row],[Dia Útil]]="",1,"")))</f>
        <v/>
      </c>
      <c r="O204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2041" s="16"/>
      <c r="Q2041" s="17"/>
    </row>
    <row r="2042" spans="1:17" x14ac:dyDescent="0.25">
      <c r="A2042" s="1">
        <v>45141</v>
      </c>
      <c r="B2042" s="1">
        <f>IF(AND(DCalendário6[[#This Row],[Dia da semana]]&gt;1,DCalendário6[[#This Row],[Dia da semana]]&lt;7,DCalendário6[[#This Row],[Feriados]]=""),DCalendário6[[#This Row],[Dia]],"")</f>
        <v>45141</v>
      </c>
      <c r="C2042" s="16">
        <f>IF(DCalendário6[[#This Row],[Mês]]="","",IF(AND(C2038="",C2039="",C2040="",C2041=""),IF(DCalendário6[[#This Row],[Mês]]=D2041,C2041+1,IF(AND(D2041="",D2042=D2037),C2037+1,1)),IF(AND(C2039="",C2040="",C2041=""),IF(DCalendário6[[#This Row],[Mês]]=D2041,C2041+1,IF(AND(D2041="",D2042=D2038),C2038+1,1)),IF(AND(C2040="",C2041=""),IF(DCalendário6[[#This Row],[Mês]]=D2041,C2041+1,IF(AND(D2041="",D2042=D2039),C2039+1,1)),IF(DCalendário6[[#This Row],[Mês]]=D2041,C2041+1,IF(AND(D2041="",D2042=D2040),C2040+1,1))))))</f>
        <v>3</v>
      </c>
      <c r="D2042" s="14">
        <f>IF(DCalendário6[[#This Row],[Dia Útil]]="","",(MONTH($B2042)))</f>
        <v>8</v>
      </c>
      <c r="E2042" s="14">
        <f t="shared" si="31"/>
        <v>2023</v>
      </c>
      <c r="F2042" s="14">
        <f>MONTH(DCalendário6[[#This Row],[Dia]])</f>
        <v>8</v>
      </c>
      <c r="G2042" s="14" t="str">
        <f>MONTH(DCalendário6[[#This Row],[Dia]])&amp;" - "&amp;DCalendário6[[#This Row],[Ano]]</f>
        <v>8 - 2023</v>
      </c>
      <c r="H2042" s="14">
        <f>IF(DCalendário6[[#This Row],[Dia Útil]]="","",DCalendário6[[#This Row],[Semana Ano]])</f>
        <v>31</v>
      </c>
      <c r="I2042" s="14">
        <f>WEEKNUM(DCalendário6[[#This Row],[Dia]])</f>
        <v>31</v>
      </c>
      <c r="J2042" s="14" cm="1">
        <f t="array" aca="1" ref="J204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042" s="16">
        <f>WEEKDAY(DCalendário6[[#This Row],[Dia]])</f>
        <v>5</v>
      </c>
      <c r="L2042" s="1" t="str">
        <f>IFERROR(VLOOKUP(A2042,Tabela4[],1,0),"")</f>
        <v/>
      </c>
      <c r="M204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45141</v>
      </c>
      <c r="N2042" s="16" t="str">
        <f>IF(DCalendário6[[#This Row],[Dia Útil2]]="Feriado","Feriado",IF(AND(DCalendário6[[#This Row],[Dia Útil]]="",DCalendário6[[#This Row],[Mês Total]]=F2035),N2035+1,IF(DCalendário6[[#This Row],[Dia Útil]]="",1,"")))</f>
        <v/>
      </c>
      <c r="O204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2042" s="16"/>
      <c r="Q2042" s="17"/>
    </row>
    <row r="2043" spans="1:17" x14ac:dyDescent="0.25">
      <c r="A2043" s="1">
        <v>45142</v>
      </c>
      <c r="B2043" s="1">
        <f>IF(AND(DCalendário6[[#This Row],[Dia da semana]]&gt;1,DCalendário6[[#This Row],[Dia da semana]]&lt;7,DCalendário6[[#This Row],[Feriados]]=""),DCalendário6[[#This Row],[Dia]],"")</f>
        <v>45142</v>
      </c>
      <c r="C2043" s="16">
        <f>IF(DCalendário6[[#This Row],[Mês]]="","",IF(AND(C2039="",C2040="",C2041="",C2042=""),IF(DCalendário6[[#This Row],[Mês]]=D2042,C2042+1,IF(AND(D2042="",D2043=D2038),C2038+1,1)),IF(AND(C2040="",C2041="",C2042=""),IF(DCalendário6[[#This Row],[Mês]]=D2042,C2042+1,IF(AND(D2042="",D2043=D2039),C2039+1,1)),IF(AND(C2041="",C2042=""),IF(DCalendário6[[#This Row],[Mês]]=D2042,C2042+1,IF(AND(D2042="",D2043=D2040),C2040+1,1)),IF(DCalendário6[[#This Row],[Mês]]=D2042,C2042+1,IF(AND(D2042="",D2043=D2041),C2041+1,1))))))</f>
        <v>4</v>
      </c>
      <c r="D2043" s="14">
        <f>IF(DCalendário6[[#This Row],[Dia Útil]]="","",(MONTH($B2043)))</f>
        <v>8</v>
      </c>
      <c r="E2043" s="14">
        <f t="shared" si="31"/>
        <v>2023</v>
      </c>
      <c r="F2043" s="14">
        <f>MONTH(DCalendário6[[#This Row],[Dia]])</f>
        <v>8</v>
      </c>
      <c r="G2043" s="14" t="str">
        <f>MONTH(DCalendário6[[#This Row],[Dia]])&amp;" - "&amp;DCalendário6[[#This Row],[Ano]]</f>
        <v>8 - 2023</v>
      </c>
      <c r="H2043" s="14">
        <f>IF(DCalendário6[[#This Row],[Dia Útil]]="","",DCalendário6[[#This Row],[Semana Ano]])</f>
        <v>31</v>
      </c>
      <c r="I2043" s="14">
        <f>WEEKNUM(DCalendário6[[#This Row],[Dia]])</f>
        <v>31</v>
      </c>
      <c r="J2043" s="14" cm="1">
        <f t="array" aca="1" ref="J204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043" s="16">
        <f>WEEKDAY(DCalendário6[[#This Row],[Dia]])</f>
        <v>6</v>
      </c>
      <c r="L2043" s="1" t="str">
        <f>IFERROR(VLOOKUP(A2043,Tabela4[],1,0),"")</f>
        <v/>
      </c>
      <c r="M204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45142</v>
      </c>
      <c r="N2043" s="16" t="str">
        <f>IF(DCalendário6[[#This Row],[Dia Útil2]]="Feriado","Feriado",IF(AND(DCalendário6[[#This Row],[Dia Útil]]="",DCalendário6[[#This Row],[Mês Total]]=F2036),N2036+1,IF(DCalendário6[[#This Row],[Dia Útil]]="",1,"")))</f>
        <v/>
      </c>
      <c r="O204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2043" s="16"/>
      <c r="Q2043" s="17"/>
    </row>
    <row r="2044" spans="1:17" x14ac:dyDescent="0.25">
      <c r="A2044" s="1">
        <v>45143</v>
      </c>
      <c r="B2044" s="1" t="str">
        <f>IF(AND(DCalendário6[[#This Row],[Dia da semana]]&gt;1,DCalendário6[[#This Row],[Dia da semana]]&lt;7,DCalendário6[[#This Row],[Feriados]]=""),DCalendário6[[#This Row],[Dia]],"")</f>
        <v/>
      </c>
      <c r="C2044" s="16" t="str">
        <f>IF(DCalendário6[[#This Row],[Mês]]="","",IF(AND(C2040="",C2041="",C2042="",C2043=""),IF(DCalendário6[[#This Row],[Mês]]=D2043,C2043+1,IF(AND(D2043="",D2044=D2039),C2039+1,1)),IF(AND(C2041="",C2042="",C2043=""),IF(DCalendário6[[#This Row],[Mês]]=D2043,C2043+1,IF(AND(D2043="",D2044=D2040),C2040+1,1)),IF(AND(C2042="",C2043=""),IF(DCalendário6[[#This Row],[Mês]]=D2043,C2043+1,IF(AND(D2043="",D2044=D2041),C2041+1,1)),IF(DCalendário6[[#This Row],[Mês]]=D2043,C2043+1,IF(AND(D2043="",D2044=D2042),C2042+1,1))))))</f>
        <v/>
      </c>
      <c r="D2044" s="14" t="str">
        <f>IF(DCalendário6[[#This Row],[Dia Útil]]="","",(MONTH($B2044)))</f>
        <v/>
      </c>
      <c r="E2044" s="14">
        <f t="shared" si="31"/>
        <v>2023</v>
      </c>
      <c r="F2044" s="14">
        <f>MONTH(DCalendário6[[#This Row],[Dia]])</f>
        <v>8</v>
      </c>
      <c r="G2044" s="14" t="str">
        <f>MONTH(DCalendário6[[#This Row],[Dia]])&amp;" - "&amp;DCalendário6[[#This Row],[Ano]]</f>
        <v>8 - 2023</v>
      </c>
      <c r="H2044" s="14" t="str">
        <f>IF(DCalendário6[[#This Row],[Dia Útil]]="","",DCalendário6[[#This Row],[Semana Ano]])</f>
        <v/>
      </c>
      <c r="I2044" s="14">
        <f>WEEKNUM(DCalendário6[[#This Row],[Dia]])</f>
        <v>31</v>
      </c>
      <c r="J2044" s="14" cm="1">
        <f t="array" aca="1" ref="J204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044" s="16">
        <f>WEEKDAY(DCalendário6[[#This Row],[Dia]])</f>
        <v>7</v>
      </c>
      <c r="L2044" s="1" t="str">
        <f>IFERROR(VLOOKUP(A2044,Tabela4[],1,0),"")</f>
        <v/>
      </c>
      <c r="M204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044" s="16">
        <f>IF(DCalendário6[[#This Row],[Dia Útil2]]="Feriado","Feriado",IF(AND(DCalendário6[[#This Row],[Dia Útil]]="",DCalendário6[[#This Row],[Mês Total]]=F2037),N2037+1,IF(DCalendário6[[#This Row],[Dia Útil]]="",1,"")))</f>
        <v>1</v>
      </c>
      <c r="O204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2044" s="16"/>
      <c r="Q2044" s="17"/>
    </row>
    <row r="2045" spans="1:17" x14ac:dyDescent="0.25">
      <c r="A2045" s="1">
        <v>45144</v>
      </c>
      <c r="B2045" s="1" t="str">
        <f>IF(AND(DCalendário6[[#This Row],[Dia da semana]]&gt;1,DCalendário6[[#This Row],[Dia da semana]]&lt;7,DCalendário6[[#This Row],[Feriados]]=""),DCalendário6[[#This Row],[Dia]],"")</f>
        <v/>
      </c>
      <c r="C2045" s="16" t="str">
        <f>IF(DCalendário6[[#This Row],[Mês]]="","",IF(AND(C2041="",C2042="",C2043="",C2044=""),IF(DCalendário6[[#This Row],[Mês]]=D2044,C2044+1,IF(AND(D2044="",D2045=D2040),C2040+1,1)),IF(AND(C2042="",C2043="",C2044=""),IF(DCalendário6[[#This Row],[Mês]]=D2044,C2044+1,IF(AND(D2044="",D2045=D2041),C2041+1,1)),IF(AND(C2043="",C2044=""),IF(DCalendário6[[#This Row],[Mês]]=D2044,C2044+1,IF(AND(D2044="",D2045=D2042),C2042+1,1)),IF(DCalendário6[[#This Row],[Mês]]=D2044,C2044+1,IF(AND(D2044="",D2045=D2043),C2043+1,1))))))</f>
        <v/>
      </c>
      <c r="D2045" s="14" t="str">
        <f>IF(DCalendário6[[#This Row],[Dia Útil]]="","",(MONTH($B2045)))</f>
        <v/>
      </c>
      <c r="E2045" s="14">
        <f t="shared" si="31"/>
        <v>2023</v>
      </c>
      <c r="F2045" s="14">
        <f>MONTH(DCalendário6[[#This Row],[Dia]])</f>
        <v>8</v>
      </c>
      <c r="G2045" s="14" t="str">
        <f>MONTH(DCalendário6[[#This Row],[Dia]])&amp;" - "&amp;DCalendário6[[#This Row],[Ano]]</f>
        <v>8 - 2023</v>
      </c>
      <c r="H2045" s="14" t="str">
        <f>IF(DCalendário6[[#This Row],[Dia Útil]]="","",DCalendário6[[#This Row],[Semana Ano]])</f>
        <v/>
      </c>
      <c r="I2045" s="14">
        <f>WEEKNUM(DCalendário6[[#This Row],[Dia]])</f>
        <v>32</v>
      </c>
      <c r="J2045" s="14" cm="1">
        <f t="array" aca="1" ref="J204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045" s="16">
        <f>WEEKDAY(DCalendário6[[#This Row],[Dia]])</f>
        <v>1</v>
      </c>
      <c r="L2045" s="1" t="str">
        <f>IFERROR(VLOOKUP(A2045,Tabela4[],1,0),"")</f>
        <v/>
      </c>
      <c r="M204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045" s="16">
        <f>IF(DCalendário6[[#This Row],[Dia Útil2]]="Feriado","Feriado",IF(AND(DCalendário6[[#This Row],[Dia Útil]]="",DCalendário6[[#This Row],[Mês Total]]=F2038),N2038+1,IF(DCalendário6[[#This Row],[Dia Útil]]="",1,"")))</f>
        <v>1</v>
      </c>
      <c r="O204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2045" s="16"/>
      <c r="Q2045" s="17"/>
    </row>
    <row r="2046" spans="1:17" x14ac:dyDescent="0.25">
      <c r="A2046" s="1">
        <v>45145</v>
      </c>
      <c r="B2046" s="1">
        <f>IF(AND(DCalendário6[[#This Row],[Dia da semana]]&gt;1,DCalendário6[[#This Row],[Dia da semana]]&lt;7,DCalendário6[[#This Row],[Feriados]]=""),DCalendário6[[#This Row],[Dia]],"")</f>
        <v>45145</v>
      </c>
      <c r="C2046" s="16">
        <f>IF(DCalendário6[[#This Row],[Mês]]="","",IF(AND(C2042="",C2043="",C2044="",C2045=""),IF(DCalendário6[[#This Row],[Mês]]=D2045,C2045+1,IF(AND(D2045="",D2046=D2041),C2041+1,1)),IF(AND(C2043="",C2044="",C2045=""),IF(DCalendário6[[#This Row],[Mês]]=D2045,C2045+1,IF(AND(D2045="",D2046=D2042),C2042+1,1)),IF(AND(C2044="",C2045=""),IF(DCalendário6[[#This Row],[Mês]]=D2045,C2045+1,IF(AND(D2045="",D2046=D2043),C2043+1,1)),IF(DCalendário6[[#This Row],[Mês]]=D2045,C2045+1,IF(AND(D2045="",D2046=D2044),C2044+1,1))))))</f>
        <v>5</v>
      </c>
      <c r="D2046" s="14">
        <f>IF(DCalendário6[[#This Row],[Dia Útil]]="","",(MONTH($B2046)))</f>
        <v>8</v>
      </c>
      <c r="E2046" s="14">
        <f t="shared" si="31"/>
        <v>2023</v>
      </c>
      <c r="F2046" s="14">
        <f>MONTH(DCalendário6[[#This Row],[Dia]])</f>
        <v>8</v>
      </c>
      <c r="G2046" s="14" t="str">
        <f>MONTH(DCalendário6[[#This Row],[Dia]])&amp;" - "&amp;DCalendário6[[#This Row],[Ano]]</f>
        <v>8 - 2023</v>
      </c>
      <c r="H2046" s="14">
        <f>IF(DCalendário6[[#This Row],[Dia Útil]]="","",DCalendário6[[#This Row],[Semana Ano]])</f>
        <v>32</v>
      </c>
      <c r="I2046" s="14">
        <f>WEEKNUM(DCalendário6[[#This Row],[Dia]])</f>
        <v>32</v>
      </c>
      <c r="J2046" s="14" cm="1">
        <f t="array" aca="1" ref="J204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046" s="16">
        <f>WEEKDAY(DCalendário6[[#This Row],[Dia]])</f>
        <v>2</v>
      </c>
      <c r="L2046" s="1" t="str">
        <f>IFERROR(VLOOKUP(A2046,Tabela4[],1,0),"")</f>
        <v/>
      </c>
      <c r="M204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45145</v>
      </c>
      <c r="N2046" s="16" t="str">
        <f>IF(DCalendário6[[#This Row],[Dia Útil2]]="Feriado","Feriado",IF(AND(DCalendário6[[#This Row],[Dia Útil]]="",DCalendário6[[#This Row],[Mês Total]]=F2039),N2039+1,IF(DCalendário6[[#This Row],[Dia Útil]]="",1,"")))</f>
        <v/>
      </c>
      <c r="O204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2046" s="16"/>
      <c r="Q2046" s="17"/>
    </row>
    <row r="2047" spans="1:17" x14ac:dyDescent="0.25">
      <c r="A2047" s="1">
        <v>45146</v>
      </c>
      <c r="B2047" s="1">
        <f>IF(AND(DCalendário6[[#This Row],[Dia da semana]]&gt;1,DCalendário6[[#This Row],[Dia da semana]]&lt;7,DCalendário6[[#This Row],[Feriados]]=""),DCalendário6[[#This Row],[Dia]],"")</f>
        <v>45146</v>
      </c>
      <c r="C2047" s="16">
        <f>IF(DCalendário6[[#This Row],[Mês]]="","",IF(AND(C2043="",C2044="",C2045="",C2046=""),IF(DCalendário6[[#This Row],[Mês]]=D2046,C2046+1,IF(AND(D2046="",D2047=D2042),C2042+1,1)),IF(AND(C2044="",C2045="",C2046=""),IF(DCalendário6[[#This Row],[Mês]]=D2046,C2046+1,IF(AND(D2046="",D2047=D2043),C2043+1,1)),IF(AND(C2045="",C2046=""),IF(DCalendário6[[#This Row],[Mês]]=D2046,C2046+1,IF(AND(D2046="",D2047=D2044),C2044+1,1)),IF(DCalendário6[[#This Row],[Mês]]=D2046,C2046+1,IF(AND(D2046="",D2047=D2045),C2045+1,1))))))</f>
        <v>6</v>
      </c>
      <c r="D2047" s="14">
        <f>IF(DCalendário6[[#This Row],[Dia Útil]]="","",(MONTH($B2047)))</f>
        <v>8</v>
      </c>
      <c r="E2047" s="14">
        <f t="shared" si="31"/>
        <v>2023</v>
      </c>
      <c r="F2047" s="14">
        <f>MONTH(DCalendário6[[#This Row],[Dia]])</f>
        <v>8</v>
      </c>
      <c r="G2047" s="14" t="str">
        <f>MONTH(DCalendário6[[#This Row],[Dia]])&amp;" - "&amp;DCalendário6[[#This Row],[Ano]]</f>
        <v>8 - 2023</v>
      </c>
      <c r="H2047" s="14">
        <f>IF(DCalendário6[[#This Row],[Dia Útil]]="","",DCalendário6[[#This Row],[Semana Ano]])</f>
        <v>32</v>
      </c>
      <c r="I2047" s="14">
        <f>WEEKNUM(DCalendário6[[#This Row],[Dia]])</f>
        <v>32</v>
      </c>
      <c r="J2047" s="14" cm="1">
        <f t="array" aca="1" ref="J204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047" s="16">
        <f>WEEKDAY(DCalendário6[[#This Row],[Dia]])</f>
        <v>3</v>
      </c>
      <c r="L2047" s="1" t="str">
        <f>IFERROR(VLOOKUP(A2047,Tabela4[],1,0),"")</f>
        <v/>
      </c>
      <c r="M204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45146</v>
      </c>
      <c r="N2047" s="16" t="str">
        <f>IF(DCalendário6[[#This Row],[Dia Útil2]]="Feriado","Feriado",IF(AND(DCalendário6[[#This Row],[Dia Útil]]="",DCalendário6[[#This Row],[Mês Total]]=F2040),N2040+1,IF(DCalendário6[[#This Row],[Dia Útil]]="",1,"")))</f>
        <v/>
      </c>
      <c r="O204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2047" s="16"/>
      <c r="Q2047" s="17"/>
    </row>
    <row r="2048" spans="1:17" x14ac:dyDescent="0.25">
      <c r="A2048" s="1">
        <v>45147</v>
      </c>
      <c r="B2048" s="1">
        <f>IF(AND(DCalendário6[[#This Row],[Dia da semana]]&gt;1,DCalendário6[[#This Row],[Dia da semana]]&lt;7,DCalendário6[[#This Row],[Feriados]]=""),DCalendário6[[#This Row],[Dia]],"")</f>
        <v>45147</v>
      </c>
      <c r="C2048" s="16">
        <f>IF(DCalendário6[[#This Row],[Mês]]="","",IF(AND(C2044="",C2045="",C2046="",C2047=""),IF(DCalendário6[[#This Row],[Mês]]=D2047,C2047+1,IF(AND(D2047="",D2048=D2043),C2043+1,1)),IF(AND(C2045="",C2046="",C2047=""),IF(DCalendário6[[#This Row],[Mês]]=D2047,C2047+1,IF(AND(D2047="",D2048=D2044),C2044+1,1)),IF(AND(C2046="",C2047=""),IF(DCalendário6[[#This Row],[Mês]]=D2047,C2047+1,IF(AND(D2047="",D2048=D2045),C2045+1,1)),IF(DCalendário6[[#This Row],[Mês]]=D2047,C2047+1,IF(AND(D2047="",D2048=D2046),C2046+1,1))))))</f>
        <v>7</v>
      </c>
      <c r="D2048" s="14">
        <f>IF(DCalendário6[[#This Row],[Dia Útil]]="","",(MONTH($B2048)))</f>
        <v>8</v>
      </c>
      <c r="E2048" s="14">
        <f t="shared" si="31"/>
        <v>2023</v>
      </c>
      <c r="F2048" s="14">
        <f>MONTH(DCalendário6[[#This Row],[Dia]])</f>
        <v>8</v>
      </c>
      <c r="G2048" s="14" t="str">
        <f>MONTH(DCalendário6[[#This Row],[Dia]])&amp;" - "&amp;DCalendário6[[#This Row],[Ano]]</f>
        <v>8 - 2023</v>
      </c>
      <c r="H2048" s="14">
        <f>IF(DCalendário6[[#This Row],[Dia Útil]]="","",DCalendário6[[#This Row],[Semana Ano]])</f>
        <v>32</v>
      </c>
      <c r="I2048" s="14">
        <f>WEEKNUM(DCalendário6[[#This Row],[Dia]])</f>
        <v>32</v>
      </c>
      <c r="J2048" s="14" cm="1">
        <f t="array" aca="1" ref="J204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048" s="16">
        <f>WEEKDAY(DCalendário6[[#This Row],[Dia]])</f>
        <v>4</v>
      </c>
      <c r="L2048" s="1" t="str">
        <f>IFERROR(VLOOKUP(A2048,Tabela4[],1,0),"")</f>
        <v/>
      </c>
      <c r="M204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45147</v>
      </c>
      <c r="N2048" s="16" t="str">
        <f>IF(DCalendário6[[#This Row],[Dia Útil2]]="Feriado","Feriado",IF(AND(DCalendário6[[#This Row],[Dia Útil]]="",DCalendário6[[#This Row],[Mês Total]]=F2041),N2041+1,IF(DCalendário6[[#This Row],[Dia Útil]]="",1,"")))</f>
        <v/>
      </c>
      <c r="O204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2048" s="16"/>
      <c r="Q2048" s="17"/>
    </row>
    <row r="2049" spans="1:17" x14ac:dyDescent="0.25">
      <c r="A2049" s="1">
        <v>45148</v>
      </c>
      <c r="B2049" s="1">
        <f>IF(AND(DCalendário6[[#This Row],[Dia da semana]]&gt;1,DCalendário6[[#This Row],[Dia da semana]]&lt;7,DCalendário6[[#This Row],[Feriados]]=""),DCalendário6[[#This Row],[Dia]],"")</f>
        <v>45148</v>
      </c>
      <c r="C2049" s="16">
        <f>IF(DCalendário6[[#This Row],[Mês]]="","",IF(AND(C2045="",C2046="",C2047="",C2048=""),IF(DCalendário6[[#This Row],[Mês]]=D2048,C2048+1,IF(AND(D2048="",D2049=D2044),C2044+1,1)),IF(AND(C2046="",C2047="",C2048=""),IF(DCalendário6[[#This Row],[Mês]]=D2048,C2048+1,IF(AND(D2048="",D2049=D2045),C2045+1,1)),IF(AND(C2047="",C2048=""),IF(DCalendário6[[#This Row],[Mês]]=D2048,C2048+1,IF(AND(D2048="",D2049=D2046),C2046+1,1)),IF(DCalendário6[[#This Row],[Mês]]=D2048,C2048+1,IF(AND(D2048="",D2049=D2047),C2047+1,1))))))</f>
        <v>8</v>
      </c>
      <c r="D2049" s="14">
        <f>IF(DCalendário6[[#This Row],[Dia Útil]]="","",(MONTH($B2049)))</f>
        <v>8</v>
      </c>
      <c r="E2049" s="14">
        <f t="shared" si="31"/>
        <v>2023</v>
      </c>
      <c r="F2049" s="14">
        <f>MONTH(DCalendário6[[#This Row],[Dia]])</f>
        <v>8</v>
      </c>
      <c r="G2049" s="14" t="str">
        <f>MONTH(DCalendário6[[#This Row],[Dia]])&amp;" - "&amp;DCalendário6[[#This Row],[Ano]]</f>
        <v>8 - 2023</v>
      </c>
      <c r="H2049" s="14">
        <f>IF(DCalendário6[[#This Row],[Dia Útil]]="","",DCalendário6[[#This Row],[Semana Ano]])</f>
        <v>32</v>
      </c>
      <c r="I2049" s="14">
        <f>WEEKNUM(DCalendário6[[#This Row],[Dia]])</f>
        <v>32</v>
      </c>
      <c r="J2049" s="14" cm="1">
        <f t="array" aca="1" ref="J204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049" s="16">
        <f>WEEKDAY(DCalendário6[[#This Row],[Dia]])</f>
        <v>5</v>
      </c>
      <c r="L2049" s="1" t="str">
        <f>IFERROR(VLOOKUP(A2049,Tabela4[],1,0),"")</f>
        <v/>
      </c>
      <c r="M204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45148</v>
      </c>
      <c r="N2049" s="16" t="str">
        <f>IF(DCalendário6[[#This Row],[Dia Útil2]]="Feriado","Feriado",IF(AND(DCalendário6[[#This Row],[Dia Útil]]="",DCalendário6[[#This Row],[Mês Total]]=F2042),N2042+1,IF(DCalendário6[[#This Row],[Dia Útil]]="",1,"")))</f>
        <v/>
      </c>
      <c r="O204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2049" s="16"/>
      <c r="Q2049" s="17"/>
    </row>
    <row r="2050" spans="1:17" x14ac:dyDescent="0.25">
      <c r="A2050" s="1">
        <v>45149</v>
      </c>
      <c r="B2050" s="1">
        <f>IF(AND(DCalendário6[[#This Row],[Dia da semana]]&gt;1,DCalendário6[[#This Row],[Dia da semana]]&lt;7,DCalendário6[[#This Row],[Feriados]]=""),DCalendário6[[#This Row],[Dia]],"")</f>
        <v>45149</v>
      </c>
      <c r="C2050" s="16">
        <f>IF(DCalendário6[[#This Row],[Mês]]="","",IF(AND(C2046="",C2047="",C2048="",C2049=""),IF(DCalendário6[[#This Row],[Mês]]=D2049,C2049+1,IF(AND(D2049="",D2050=D2045),C2045+1,1)),IF(AND(C2047="",C2048="",C2049=""),IF(DCalendário6[[#This Row],[Mês]]=D2049,C2049+1,IF(AND(D2049="",D2050=D2046),C2046+1,1)),IF(AND(C2048="",C2049=""),IF(DCalendário6[[#This Row],[Mês]]=D2049,C2049+1,IF(AND(D2049="",D2050=D2047),C2047+1,1)),IF(DCalendário6[[#This Row],[Mês]]=D2049,C2049+1,IF(AND(D2049="",D2050=D2048),C2048+1,1))))))</f>
        <v>9</v>
      </c>
      <c r="D2050" s="14">
        <f>IF(DCalendário6[[#This Row],[Dia Útil]]="","",(MONTH($B2050)))</f>
        <v>8</v>
      </c>
      <c r="E2050" s="14">
        <f t="shared" ref="E2050:E2113" si="32">YEAR($A2050)</f>
        <v>2023</v>
      </c>
      <c r="F2050" s="14">
        <f>MONTH(DCalendário6[[#This Row],[Dia]])</f>
        <v>8</v>
      </c>
      <c r="G2050" s="14" t="str">
        <f>MONTH(DCalendário6[[#This Row],[Dia]])&amp;" - "&amp;DCalendário6[[#This Row],[Ano]]</f>
        <v>8 - 2023</v>
      </c>
      <c r="H2050" s="14">
        <f>IF(DCalendário6[[#This Row],[Dia Útil]]="","",DCalendário6[[#This Row],[Semana Ano]])</f>
        <v>32</v>
      </c>
      <c r="I2050" s="14">
        <f>WEEKNUM(DCalendário6[[#This Row],[Dia]])</f>
        <v>32</v>
      </c>
      <c r="J2050" s="14" cm="1">
        <f t="array" aca="1" ref="J205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050" s="16">
        <f>WEEKDAY(DCalendário6[[#This Row],[Dia]])</f>
        <v>6</v>
      </c>
      <c r="L2050" s="1" t="str">
        <f>IFERROR(VLOOKUP(A2050,Tabela4[],1,0),"")</f>
        <v/>
      </c>
      <c r="M205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45149</v>
      </c>
      <c r="N2050" s="16" t="str">
        <f>IF(DCalendário6[[#This Row],[Dia Útil2]]="Feriado","Feriado",IF(AND(DCalendário6[[#This Row],[Dia Útil]]="",DCalendário6[[#This Row],[Mês Total]]=F2043),N2043+1,IF(DCalendário6[[#This Row],[Dia Útil]]="",1,"")))</f>
        <v/>
      </c>
      <c r="O205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2050" s="16"/>
      <c r="Q2050" s="17"/>
    </row>
    <row r="2051" spans="1:17" x14ac:dyDescent="0.25">
      <c r="A2051" s="1">
        <v>45150</v>
      </c>
      <c r="B2051" s="1" t="str">
        <f>IF(AND(DCalendário6[[#This Row],[Dia da semana]]&gt;1,DCalendário6[[#This Row],[Dia da semana]]&lt;7,DCalendário6[[#This Row],[Feriados]]=""),DCalendário6[[#This Row],[Dia]],"")</f>
        <v/>
      </c>
      <c r="C2051" s="16" t="str">
        <f>IF(DCalendário6[[#This Row],[Mês]]="","",IF(AND(C2047="",C2048="",C2049="",C2050=""),IF(DCalendário6[[#This Row],[Mês]]=D2050,C2050+1,IF(AND(D2050="",D2051=D2046),C2046+1,1)),IF(AND(C2048="",C2049="",C2050=""),IF(DCalendário6[[#This Row],[Mês]]=D2050,C2050+1,IF(AND(D2050="",D2051=D2047),C2047+1,1)),IF(AND(C2049="",C2050=""),IF(DCalendário6[[#This Row],[Mês]]=D2050,C2050+1,IF(AND(D2050="",D2051=D2048),C2048+1,1)),IF(DCalendário6[[#This Row],[Mês]]=D2050,C2050+1,IF(AND(D2050="",D2051=D2049),C2049+1,1))))))</f>
        <v/>
      </c>
      <c r="D2051" s="14" t="str">
        <f>IF(DCalendário6[[#This Row],[Dia Útil]]="","",(MONTH($B2051)))</f>
        <v/>
      </c>
      <c r="E2051" s="14">
        <f t="shared" si="32"/>
        <v>2023</v>
      </c>
      <c r="F2051" s="14">
        <f>MONTH(DCalendário6[[#This Row],[Dia]])</f>
        <v>8</v>
      </c>
      <c r="G2051" s="14" t="str">
        <f>MONTH(DCalendário6[[#This Row],[Dia]])&amp;" - "&amp;DCalendário6[[#This Row],[Ano]]</f>
        <v>8 - 2023</v>
      </c>
      <c r="H2051" s="14" t="str">
        <f>IF(DCalendário6[[#This Row],[Dia Útil]]="","",DCalendário6[[#This Row],[Semana Ano]])</f>
        <v/>
      </c>
      <c r="I2051" s="14">
        <f>WEEKNUM(DCalendário6[[#This Row],[Dia]])</f>
        <v>32</v>
      </c>
      <c r="J2051" s="14" cm="1">
        <f t="array" aca="1" ref="J205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051" s="16">
        <f>WEEKDAY(DCalendário6[[#This Row],[Dia]])</f>
        <v>7</v>
      </c>
      <c r="L2051" s="1" t="str">
        <f>IFERROR(VLOOKUP(A2051,Tabela4[],1,0),"")</f>
        <v/>
      </c>
      <c r="M205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051" s="16">
        <f>IF(DCalendário6[[#This Row],[Dia Útil2]]="Feriado","Feriado",IF(AND(DCalendário6[[#This Row],[Dia Útil]]="",DCalendário6[[#This Row],[Mês Total]]=F2044),N2044+1,IF(DCalendário6[[#This Row],[Dia Útil]]="",1,"")))</f>
        <v>2</v>
      </c>
      <c r="O205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2051" s="16"/>
      <c r="Q2051" s="17"/>
    </row>
    <row r="2052" spans="1:17" x14ac:dyDescent="0.25">
      <c r="A2052" s="1">
        <v>45151</v>
      </c>
      <c r="B2052" s="1" t="str">
        <f>IF(AND(DCalendário6[[#This Row],[Dia da semana]]&gt;1,DCalendário6[[#This Row],[Dia da semana]]&lt;7,DCalendário6[[#This Row],[Feriados]]=""),DCalendário6[[#This Row],[Dia]],"")</f>
        <v/>
      </c>
      <c r="C2052" s="16" t="str">
        <f>IF(DCalendário6[[#This Row],[Mês]]="","",IF(AND(C2048="",C2049="",C2050="",C2051=""),IF(DCalendário6[[#This Row],[Mês]]=D2051,C2051+1,IF(AND(D2051="",D2052=D2047),C2047+1,1)),IF(AND(C2049="",C2050="",C2051=""),IF(DCalendário6[[#This Row],[Mês]]=D2051,C2051+1,IF(AND(D2051="",D2052=D2048),C2048+1,1)),IF(AND(C2050="",C2051=""),IF(DCalendário6[[#This Row],[Mês]]=D2051,C2051+1,IF(AND(D2051="",D2052=D2049),C2049+1,1)),IF(DCalendário6[[#This Row],[Mês]]=D2051,C2051+1,IF(AND(D2051="",D2052=D2050),C2050+1,1))))))</f>
        <v/>
      </c>
      <c r="D2052" s="14" t="str">
        <f>IF(DCalendário6[[#This Row],[Dia Útil]]="","",(MONTH($B2052)))</f>
        <v/>
      </c>
      <c r="E2052" s="14">
        <f t="shared" si="32"/>
        <v>2023</v>
      </c>
      <c r="F2052" s="14">
        <f>MONTH(DCalendário6[[#This Row],[Dia]])</f>
        <v>8</v>
      </c>
      <c r="G2052" s="14" t="str">
        <f>MONTH(DCalendário6[[#This Row],[Dia]])&amp;" - "&amp;DCalendário6[[#This Row],[Ano]]</f>
        <v>8 - 2023</v>
      </c>
      <c r="H2052" s="14" t="str">
        <f>IF(DCalendário6[[#This Row],[Dia Útil]]="","",DCalendário6[[#This Row],[Semana Ano]])</f>
        <v/>
      </c>
      <c r="I2052" s="14">
        <f>WEEKNUM(DCalendário6[[#This Row],[Dia]])</f>
        <v>33</v>
      </c>
      <c r="J2052" s="14" cm="1">
        <f t="array" aca="1" ref="J205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052" s="16">
        <f>WEEKDAY(DCalendário6[[#This Row],[Dia]])</f>
        <v>1</v>
      </c>
      <c r="L2052" s="1" t="str">
        <f>IFERROR(VLOOKUP(A2052,Tabela4[],1,0),"")</f>
        <v/>
      </c>
      <c r="M205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052" s="16">
        <f>IF(DCalendário6[[#This Row],[Dia Útil2]]="Feriado","Feriado",IF(AND(DCalendário6[[#This Row],[Dia Útil]]="",DCalendário6[[#This Row],[Mês Total]]=F2045),N2045+1,IF(DCalendário6[[#This Row],[Dia Útil]]="",1,"")))</f>
        <v>2</v>
      </c>
      <c r="O205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2052" s="16"/>
      <c r="Q2052" s="17"/>
    </row>
    <row r="2053" spans="1:17" x14ac:dyDescent="0.25">
      <c r="A2053" s="1">
        <v>45152</v>
      </c>
      <c r="B2053" s="1">
        <f>IF(AND(DCalendário6[[#This Row],[Dia da semana]]&gt;1,DCalendário6[[#This Row],[Dia da semana]]&lt;7,DCalendário6[[#This Row],[Feriados]]=""),DCalendário6[[#This Row],[Dia]],"")</f>
        <v>45152</v>
      </c>
      <c r="C2053" s="16">
        <f>IF(DCalendário6[[#This Row],[Mês]]="","",IF(AND(C2049="",C2050="",C2051="",C2052=""),IF(DCalendário6[[#This Row],[Mês]]=D2052,C2052+1,IF(AND(D2052="",D2053=D2048),C2048+1,1)),IF(AND(C2050="",C2051="",C2052=""),IF(DCalendário6[[#This Row],[Mês]]=D2052,C2052+1,IF(AND(D2052="",D2053=D2049),C2049+1,1)),IF(AND(C2051="",C2052=""),IF(DCalendário6[[#This Row],[Mês]]=D2052,C2052+1,IF(AND(D2052="",D2053=D2050),C2050+1,1)),IF(DCalendário6[[#This Row],[Mês]]=D2052,C2052+1,IF(AND(D2052="",D2053=D2051),C2051+1,1))))))</f>
        <v>10</v>
      </c>
      <c r="D2053" s="14">
        <f>IF(DCalendário6[[#This Row],[Dia Útil]]="","",(MONTH($B2053)))</f>
        <v>8</v>
      </c>
      <c r="E2053" s="14">
        <f t="shared" si="32"/>
        <v>2023</v>
      </c>
      <c r="F2053" s="14">
        <f>MONTH(DCalendário6[[#This Row],[Dia]])</f>
        <v>8</v>
      </c>
      <c r="G2053" s="14" t="str">
        <f>MONTH(DCalendário6[[#This Row],[Dia]])&amp;" - "&amp;DCalendário6[[#This Row],[Ano]]</f>
        <v>8 - 2023</v>
      </c>
      <c r="H2053" s="14">
        <f>IF(DCalendário6[[#This Row],[Dia Útil]]="","",DCalendário6[[#This Row],[Semana Ano]])</f>
        <v>33</v>
      </c>
      <c r="I2053" s="14">
        <f>WEEKNUM(DCalendário6[[#This Row],[Dia]])</f>
        <v>33</v>
      </c>
      <c r="J2053" s="14" cm="1">
        <f t="array" aca="1" ref="J205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053" s="16">
        <f>WEEKDAY(DCalendário6[[#This Row],[Dia]])</f>
        <v>2</v>
      </c>
      <c r="L2053" s="1" t="str">
        <f>IFERROR(VLOOKUP(A2053,Tabela4[],1,0),"")</f>
        <v/>
      </c>
      <c r="M205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45152</v>
      </c>
      <c r="N2053" s="16" t="str">
        <f>IF(DCalendário6[[#This Row],[Dia Útil2]]="Feriado","Feriado",IF(AND(DCalendário6[[#This Row],[Dia Útil]]="",DCalendário6[[#This Row],[Mês Total]]=F2046),N2046+1,IF(DCalendário6[[#This Row],[Dia Útil]]="",1,"")))</f>
        <v/>
      </c>
      <c r="O205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2053" s="16"/>
      <c r="Q2053" s="17"/>
    </row>
    <row r="2054" spans="1:17" x14ac:dyDescent="0.25">
      <c r="A2054" s="1">
        <v>45153</v>
      </c>
      <c r="B2054" s="1">
        <f>IF(AND(DCalendário6[[#This Row],[Dia da semana]]&gt;1,DCalendário6[[#This Row],[Dia da semana]]&lt;7,DCalendário6[[#This Row],[Feriados]]=""),DCalendário6[[#This Row],[Dia]],"")</f>
        <v>45153</v>
      </c>
      <c r="C2054" s="16">
        <f>IF(DCalendário6[[#This Row],[Mês]]="","",IF(AND(C2050="",C2051="",C2052="",C2053=""),IF(DCalendário6[[#This Row],[Mês]]=D2053,C2053+1,IF(AND(D2053="",D2054=D2049),C2049+1,1)),IF(AND(C2051="",C2052="",C2053=""),IF(DCalendário6[[#This Row],[Mês]]=D2053,C2053+1,IF(AND(D2053="",D2054=D2050),C2050+1,1)),IF(AND(C2052="",C2053=""),IF(DCalendário6[[#This Row],[Mês]]=D2053,C2053+1,IF(AND(D2053="",D2054=D2051),C2051+1,1)),IF(DCalendário6[[#This Row],[Mês]]=D2053,C2053+1,IF(AND(D2053="",D2054=D2052),C2052+1,1))))))</f>
        <v>11</v>
      </c>
      <c r="D2054" s="14">
        <f>IF(DCalendário6[[#This Row],[Dia Útil]]="","",(MONTH($B2054)))</f>
        <v>8</v>
      </c>
      <c r="E2054" s="14">
        <f t="shared" si="32"/>
        <v>2023</v>
      </c>
      <c r="F2054" s="14">
        <f>MONTH(DCalendário6[[#This Row],[Dia]])</f>
        <v>8</v>
      </c>
      <c r="G2054" s="14" t="str">
        <f>MONTH(DCalendário6[[#This Row],[Dia]])&amp;" - "&amp;DCalendário6[[#This Row],[Ano]]</f>
        <v>8 - 2023</v>
      </c>
      <c r="H2054" s="14">
        <f>IF(DCalendário6[[#This Row],[Dia Útil]]="","",DCalendário6[[#This Row],[Semana Ano]])</f>
        <v>33</v>
      </c>
      <c r="I2054" s="14">
        <f>WEEKNUM(DCalendário6[[#This Row],[Dia]])</f>
        <v>33</v>
      </c>
      <c r="J2054" s="14" cm="1">
        <f t="array" aca="1" ref="J205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054" s="16">
        <f>WEEKDAY(DCalendário6[[#This Row],[Dia]])</f>
        <v>3</v>
      </c>
      <c r="L2054" s="1" t="str">
        <f>IFERROR(VLOOKUP(A2054,Tabela4[],1,0),"")</f>
        <v/>
      </c>
      <c r="M205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45153</v>
      </c>
      <c r="N2054" s="16" t="str">
        <f>IF(DCalendário6[[#This Row],[Dia Útil2]]="Feriado","Feriado",IF(AND(DCalendário6[[#This Row],[Dia Útil]]="",DCalendário6[[#This Row],[Mês Total]]=F2047),N2047+1,IF(DCalendário6[[#This Row],[Dia Útil]]="",1,"")))</f>
        <v/>
      </c>
      <c r="O205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2054" s="16"/>
      <c r="Q2054" s="17"/>
    </row>
    <row r="2055" spans="1:17" x14ac:dyDescent="0.25">
      <c r="A2055" s="1">
        <v>45154</v>
      </c>
      <c r="B2055" s="1">
        <f>IF(AND(DCalendário6[[#This Row],[Dia da semana]]&gt;1,DCalendário6[[#This Row],[Dia da semana]]&lt;7,DCalendário6[[#This Row],[Feriados]]=""),DCalendário6[[#This Row],[Dia]],"")</f>
        <v>45154</v>
      </c>
      <c r="C2055" s="16">
        <f>IF(DCalendário6[[#This Row],[Mês]]="","",IF(AND(C2051="",C2052="",C2053="",C2054=""),IF(DCalendário6[[#This Row],[Mês]]=D2054,C2054+1,IF(AND(D2054="",D2055=D2050),C2050+1,1)),IF(AND(C2052="",C2053="",C2054=""),IF(DCalendário6[[#This Row],[Mês]]=D2054,C2054+1,IF(AND(D2054="",D2055=D2051),C2051+1,1)),IF(AND(C2053="",C2054=""),IF(DCalendário6[[#This Row],[Mês]]=D2054,C2054+1,IF(AND(D2054="",D2055=D2052),C2052+1,1)),IF(DCalendário6[[#This Row],[Mês]]=D2054,C2054+1,IF(AND(D2054="",D2055=D2053),C2053+1,1))))))</f>
        <v>12</v>
      </c>
      <c r="D2055" s="14">
        <f>IF(DCalendário6[[#This Row],[Dia Útil]]="","",(MONTH($B2055)))</f>
        <v>8</v>
      </c>
      <c r="E2055" s="14">
        <f t="shared" si="32"/>
        <v>2023</v>
      </c>
      <c r="F2055" s="14">
        <f>MONTH(DCalendário6[[#This Row],[Dia]])</f>
        <v>8</v>
      </c>
      <c r="G2055" s="14" t="str">
        <f>MONTH(DCalendário6[[#This Row],[Dia]])&amp;" - "&amp;DCalendário6[[#This Row],[Ano]]</f>
        <v>8 - 2023</v>
      </c>
      <c r="H2055" s="14">
        <f>IF(DCalendário6[[#This Row],[Dia Útil]]="","",DCalendário6[[#This Row],[Semana Ano]])</f>
        <v>33</v>
      </c>
      <c r="I2055" s="14">
        <f>WEEKNUM(DCalendário6[[#This Row],[Dia]])</f>
        <v>33</v>
      </c>
      <c r="J2055" s="14" cm="1">
        <f t="array" aca="1" ref="J205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055" s="16">
        <f>WEEKDAY(DCalendário6[[#This Row],[Dia]])</f>
        <v>4</v>
      </c>
      <c r="L2055" s="1" t="str">
        <f>IFERROR(VLOOKUP(A2055,Tabela4[],1,0),"")</f>
        <v/>
      </c>
      <c r="M205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45154</v>
      </c>
      <c r="N2055" s="16" t="str">
        <f>IF(DCalendário6[[#This Row],[Dia Útil2]]="Feriado","Feriado",IF(AND(DCalendário6[[#This Row],[Dia Útil]]="",DCalendário6[[#This Row],[Mês Total]]=F2048),N2048+1,IF(DCalendário6[[#This Row],[Dia Útil]]="",1,"")))</f>
        <v/>
      </c>
      <c r="O205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2055" s="16"/>
      <c r="Q2055" s="17"/>
    </row>
    <row r="2056" spans="1:17" x14ac:dyDescent="0.25">
      <c r="A2056" s="1">
        <v>45155</v>
      </c>
      <c r="B2056" s="1">
        <f>IF(AND(DCalendário6[[#This Row],[Dia da semana]]&gt;1,DCalendário6[[#This Row],[Dia da semana]]&lt;7,DCalendário6[[#This Row],[Feriados]]=""),DCalendário6[[#This Row],[Dia]],"")</f>
        <v>45155</v>
      </c>
      <c r="C2056" s="16">
        <f>IF(DCalendário6[[#This Row],[Mês]]="","",IF(AND(C2052="",C2053="",C2054="",C2055=""),IF(DCalendário6[[#This Row],[Mês]]=D2055,C2055+1,IF(AND(D2055="",D2056=D2051),C2051+1,1)),IF(AND(C2053="",C2054="",C2055=""),IF(DCalendário6[[#This Row],[Mês]]=D2055,C2055+1,IF(AND(D2055="",D2056=D2052),C2052+1,1)),IF(AND(C2054="",C2055=""),IF(DCalendário6[[#This Row],[Mês]]=D2055,C2055+1,IF(AND(D2055="",D2056=D2053),C2053+1,1)),IF(DCalendário6[[#This Row],[Mês]]=D2055,C2055+1,IF(AND(D2055="",D2056=D2054),C2054+1,1))))))</f>
        <v>13</v>
      </c>
      <c r="D2056" s="14">
        <f>IF(DCalendário6[[#This Row],[Dia Útil]]="","",(MONTH($B2056)))</f>
        <v>8</v>
      </c>
      <c r="E2056" s="14">
        <f t="shared" si="32"/>
        <v>2023</v>
      </c>
      <c r="F2056" s="14">
        <f>MONTH(DCalendário6[[#This Row],[Dia]])</f>
        <v>8</v>
      </c>
      <c r="G2056" s="14" t="str">
        <f>MONTH(DCalendário6[[#This Row],[Dia]])&amp;" - "&amp;DCalendário6[[#This Row],[Ano]]</f>
        <v>8 - 2023</v>
      </c>
      <c r="H2056" s="14">
        <f>IF(DCalendário6[[#This Row],[Dia Útil]]="","",DCalendário6[[#This Row],[Semana Ano]])</f>
        <v>33</v>
      </c>
      <c r="I2056" s="14">
        <f>WEEKNUM(DCalendário6[[#This Row],[Dia]])</f>
        <v>33</v>
      </c>
      <c r="J2056" s="14" cm="1">
        <f t="array" aca="1" ref="J205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056" s="16">
        <f>WEEKDAY(DCalendário6[[#This Row],[Dia]])</f>
        <v>5</v>
      </c>
      <c r="L2056" s="1" t="str">
        <f>IFERROR(VLOOKUP(A2056,Tabela4[],1,0),"")</f>
        <v/>
      </c>
      <c r="M205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45155</v>
      </c>
      <c r="N2056" s="16" t="str">
        <f>IF(DCalendário6[[#This Row],[Dia Útil2]]="Feriado","Feriado",IF(AND(DCalendário6[[#This Row],[Dia Útil]]="",DCalendário6[[#This Row],[Mês Total]]=F2049),N2049+1,IF(DCalendário6[[#This Row],[Dia Útil]]="",1,"")))</f>
        <v/>
      </c>
      <c r="O205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2056" s="16"/>
      <c r="Q2056" s="17"/>
    </row>
    <row r="2057" spans="1:17" x14ac:dyDescent="0.25">
      <c r="A2057" s="1">
        <v>45156</v>
      </c>
      <c r="B2057" s="1">
        <f>IF(AND(DCalendário6[[#This Row],[Dia da semana]]&gt;1,DCalendário6[[#This Row],[Dia da semana]]&lt;7,DCalendário6[[#This Row],[Feriados]]=""),DCalendário6[[#This Row],[Dia]],"")</f>
        <v>45156</v>
      </c>
      <c r="C2057" s="16">
        <f>IF(DCalendário6[[#This Row],[Mês]]="","",IF(AND(C2053="",C2054="",C2055="",C2056=""),IF(DCalendário6[[#This Row],[Mês]]=D2056,C2056+1,IF(AND(D2056="",D2057=D2052),C2052+1,1)),IF(AND(C2054="",C2055="",C2056=""),IF(DCalendário6[[#This Row],[Mês]]=D2056,C2056+1,IF(AND(D2056="",D2057=D2053),C2053+1,1)),IF(AND(C2055="",C2056=""),IF(DCalendário6[[#This Row],[Mês]]=D2056,C2056+1,IF(AND(D2056="",D2057=D2054),C2054+1,1)),IF(DCalendário6[[#This Row],[Mês]]=D2056,C2056+1,IF(AND(D2056="",D2057=D2055),C2055+1,1))))))</f>
        <v>14</v>
      </c>
      <c r="D2057" s="14">
        <f>IF(DCalendário6[[#This Row],[Dia Útil]]="","",(MONTH($B2057)))</f>
        <v>8</v>
      </c>
      <c r="E2057" s="14">
        <f t="shared" si="32"/>
        <v>2023</v>
      </c>
      <c r="F2057" s="14">
        <f>MONTH(DCalendário6[[#This Row],[Dia]])</f>
        <v>8</v>
      </c>
      <c r="G2057" s="14" t="str">
        <f>MONTH(DCalendário6[[#This Row],[Dia]])&amp;" - "&amp;DCalendário6[[#This Row],[Ano]]</f>
        <v>8 - 2023</v>
      </c>
      <c r="H2057" s="14">
        <f>IF(DCalendário6[[#This Row],[Dia Útil]]="","",DCalendário6[[#This Row],[Semana Ano]])</f>
        <v>33</v>
      </c>
      <c r="I2057" s="14">
        <f>WEEKNUM(DCalendário6[[#This Row],[Dia]])</f>
        <v>33</v>
      </c>
      <c r="J2057" s="14" cm="1">
        <f t="array" aca="1" ref="J205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057" s="16">
        <f>WEEKDAY(DCalendário6[[#This Row],[Dia]])</f>
        <v>6</v>
      </c>
      <c r="L2057" s="1" t="str">
        <f>IFERROR(VLOOKUP(A2057,Tabela4[],1,0),"")</f>
        <v/>
      </c>
      <c r="M205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45156</v>
      </c>
      <c r="N2057" s="16" t="str">
        <f>IF(DCalendário6[[#This Row],[Dia Útil2]]="Feriado","Feriado",IF(AND(DCalendário6[[#This Row],[Dia Útil]]="",DCalendário6[[#This Row],[Mês Total]]=F2050),N2050+1,IF(DCalendário6[[#This Row],[Dia Útil]]="",1,"")))</f>
        <v/>
      </c>
      <c r="O205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2057" s="16"/>
      <c r="Q2057" s="17"/>
    </row>
    <row r="2058" spans="1:17" x14ac:dyDescent="0.25">
      <c r="A2058" s="1">
        <v>45157</v>
      </c>
      <c r="B2058" s="1" t="str">
        <f>IF(AND(DCalendário6[[#This Row],[Dia da semana]]&gt;1,DCalendário6[[#This Row],[Dia da semana]]&lt;7,DCalendário6[[#This Row],[Feriados]]=""),DCalendário6[[#This Row],[Dia]],"")</f>
        <v/>
      </c>
      <c r="C2058" s="16" t="str">
        <f>IF(DCalendário6[[#This Row],[Mês]]="","",IF(AND(C2054="",C2055="",C2056="",C2057=""),IF(DCalendário6[[#This Row],[Mês]]=D2057,C2057+1,IF(AND(D2057="",D2058=D2053),C2053+1,1)),IF(AND(C2055="",C2056="",C2057=""),IF(DCalendário6[[#This Row],[Mês]]=D2057,C2057+1,IF(AND(D2057="",D2058=D2054),C2054+1,1)),IF(AND(C2056="",C2057=""),IF(DCalendário6[[#This Row],[Mês]]=D2057,C2057+1,IF(AND(D2057="",D2058=D2055),C2055+1,1)),IF(DCalendário6[[#This Row],[Mês]]=D2057,C2057+1,IF(AND(D2057="",D2058=D2056),C2056+1,1))))))</f>
        <v/>
      </c>
      <c r="D2058" s="14" t="str">
        <f>IF(DCalendário6[[#This Row],[Dia Útil]]="","",(MONTH($B2058)))</f>
        <v/>
      </c>
      <c r="E2058" s="14">
        <f t="shared" si="32"/>
        <v>2023</v>
      </c>
      <c r="F2058" s="14">
        <f>MONTH(DCalendário6[[#This Row],[Dia]])</f>
        <v>8</v>
      </c>
      <c r="G2058" s="14" t="str">
        <f>MONTH(DCalendário6[[#This Row],[Dia]])&amp;" - "&amp;DCalendário6[[#This Row],[Ano]]</f>
        <v>8 - 2023</v>
      </c>
      <c r="H2058" s="14" t="str">
        <f>IF(DCalendário6[[#This Row],[Dia Útil]]="","",DCalendário6[[#This Row],[Semana Ano]])</f>
        <v/>
      </c>
      <c r="I2058" s="14">
        <f>WEEKNUM(DCalendário6[[#This Row],[Dia]])</f>
        <v>33</v>
      </c>
      <c r="J2058" s="14" cm="1">
        <f t="array" aca="1" ref="J205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058" s="16">
        <f>WEEKDAY(DCalendário6[[#This Row],[Dia]])</f>
        <v>7</v>
      </c>
      <c r="L2058" s="1" t="str">
        <f>IFERROR(VLOOKUP(A2058,Tabela4[],1,0),"")</f>
        <v/>
      </c>
      <c r="M205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058" s="16">
        <f>IF(DCalendário6[[#This Row],[Dia Útil2]]="Feriado","Feriado",IF(AND(DCalendário6[[#This Row],[Dia Útil]]="",DCalendário6[[#This Row],[Mês Total]]=F2051),N2051+1,IF(DCalendário6[[#This Row],[Dia Útil]]="",1,"")))</f>
        <v>3</v>
      </c>
      <c r="O205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2058" s="16"/>
      <c r="Q2058" s="17"/>
    </row>
    <row r="2059" spans="1:17" x14ac:dyDescent="0.25">
      <c r="A2059" s="1">
        <v>45158</v>
      </c>
      <c r="B2059" s="1" t="str">
        <f>IF(AND(DCalendário6[[#This Row],[Dia da semana]]&gt;1,DCalendário6[[#This Row],[Dia da semana]]&lt;7,DCalendário6[[#This Row],[Feriados]]=""),DCalendário6[[#This Row],[Dia]],"")</f>
        <v/>
      </c>
      <c r="C2059" s="16" t="str">
        <f>IF(DCalendário6[[#This Row],[Mês]]="","",IF(AND(C2055="",C2056="",C2057="",C2058=""),IF(DCalendário6[[#This Row],[Mês]]=D2058,C2058+1,IF(AND(D2058="",D2059=D2054),C2054+1,1)),IF(AND(C2056="",C2057="",C2058=""),IF(DCalendário6[[#This Row],[Mês]]=D2058,C2058+1,IF(AND(D2058="",D2059=D2055),C2055+1,1)),IF(AND(C2057="",C2058=""),IF(DCalendário6[[#This Row],[Mês]]=D2058,C2058+1,IF(AND(D2058="",D2059=D2056),C2056+1,1)),IF(DCalendário6[[#This Row],[Mês]]=D2058,C2058+1,IF(AND(D2058="",D2059=D2057),C2057+1,1))))))</f>
        <v/>
      </c>
      <c r="D2059" s="14" t="str">
        <f>IF(DCalendário6[[#This Row],[Dia Útil]]="","",(MONTH($B2059)))</f>
        <v/>
      </c>
      <c r="E2059" s="14">
        <f t="shared" si="32"/>
        <v>2023</v>
      </c>
      <c r="F2059" s="14">
        <f>MONTH(DCalendário6[[#This Row],[Dia]])</f>
        <v>8</v>
      </c>
      <c r="G2059" s="14" t="str">
        <f>MONTH(DCalendário6[[#This Row],[Dia]])&amp;" - "&amp;DCalendário6[[#This Row],[Ano]]</f>
        <v>8 - 2023</v>
      </c>
      <c r="H2059" s="14" t="str">
        <f>IF(DCalendário6[[#This Row],[Dia Útil]]="","",DCalendário6[[#This Row],[Semana Ano]])</f>
        <v/>
      </c>
      <c r="I2059" s="14">
        <f>WEEKNUM(DCalendário6[[#This Row],[Dia]])</f>
        <v>34</v>
      </c>
      <c r="J2059" s="14" cm="1">
        <f t="array" aca="1" ref="J205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059" s="16">
        <f>WEEKDAY(DCalendário6[[#This Row],[Dia]])</f>
        <v>1</v>
      </c>
      <c r="L2059" s="1" t="str">
        <f>IFERROR(VLOOKUP(A2059,Tabela4[],1,0),"")</f>
        <v/>
      </c>
      <c r="M205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059" s="16">
        <f>IF(DCalendário6[[#This Row],[Dia Útil2]]="Feriado","Feriado",IF(AND(DCalendário6[[#This Row],[Dia Útil]]="",DCalendário6[[#This Row],[Mês Total]]=F2052),N2052+1,IF(DCalendário6[[#This Row],[Dia Útil]]="",1,"")))</f>
        <v>3</v>
      </c>
      <c r="O205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2059" s="16"/>
      <c r="Q2059" s="17"/>
    </row>
    <row r="2060" spans="1:17" x14ac:dyDescent="0.25">
      <c r="A2060" s="1">
        <v>45159</v>
      </c>
      <c r="B2060" s="1">
        <f>IF(AND(DCalendário6[[#This Row],[Dia da semana]]&gt;1,DCalendário6[[#This Row],[Dia da semana]]&lt;7,DCalendário6[[#This Row],[Feriados]]=""),DCalendário6[[#This Row],[Dia]],"")</f>
        <v>45159</v>
      </c>
      <c r="C2060" s="16">
        <f>IF(DCalendário6[[#This Row],[Mês]]="","",IF(AND(C2056="",C2057="",C2058="",C2059=""),IF(DCalendário6[[#This Row],[Mês]]=D2059,C2059+1,IF(AND(D2059="",D2060=D2055),C2055+1,1)),IF(AND(C2057="",C2058="",C2059=""),IF(DCalendário6[[#This Row],[Mês]]=D2059,C2059+1,IF(AND(D2059="",D2060=D2056),C2056+1,1)),IF(AND(C2058="",C2059=""),IF(DCalendário6[[#This Row],[Mês]]=D2059,C2059+1,IF(AND(D2059="",D2060=D2057),C2057+1,1)),IF(DCalendário6[[#This Row],[Mês]]=D2059,C2059+1,IF(AND(D2059="",D2060=D2058),C2058+1,1))))))</f>
        <v>15</v>
      </c>
      <c r="D2060" s="14">
        <f>IF(DCalendário6[[#This Row],[Dia Útil]]="","",(MONTH($B2060)))</f>
        <v>8</v>
      </c>
      <c r="E2060" s="14">
        <f t="shared" si="32"/>
        <v>2023</v>
      </c>
      <c r="F2060" s="14">
        <f>MONTH(DCalendário6[[#This Row],[Dia]])</f>
        <v>8</v>
      </c>
      <c r="G2060" s="14" t="str">
        <f>MONTH(DCalendário6[[#This Row],[Dia]])&amp;" - "&amp;DCalendário6[[#This Row],[Ano]]</f>
        <v>8 - 2023</v>
      </c>
      <c r="H2060" s="14">
        <f>IF(DCalendário6[[#This Row],[Dia Útil]]="","",DCalendário6[[#This Row],[Semana Ano]])</f>
        <v>34</v>
      </c>
      <c r="I2060" s="14">
        <f>WEEKNUM(DCalendário6[[#This Row],[Dia]])</f>
        <v>34</v>
      </c>
      <c r="J2060" s="14" cm="1">
        <f t="array" aca="1" ref="J206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060" s="16">
        <f>WEEKDAY(DCalendário6[[#This Row],[Dia]])</f>
        <v>2</v>
      </c>
      <c r="L2060" s="1" t="str">
        <f>IFERROR(VLOOKUP(A2060,Tabela4[],1,0),"")</f>
        <v/>
      </c>
      <c r="M206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45159</v>
      </c>
      <c r="N2060" s="16" t="str">
        <f>IF(DCalendário6[[#This Row],[Dia Útil2]]="Feriado","Feriado",IF(AND(DCalendário6[[#This Row],[Dia Útil]]="",DCalendário6[[#This Row],[Mês Total]]=F2053),N2053+1,IF(DCalendário6[[#This Row],[Dia Útil]]="",1,"")))</f>
        <v/>
      </c>
      <c r="O206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2060" s="16"/>
      <c r="Q2060" s="17"/>
    </row>
    <row r="2061" spans="1:17" x14ac:dyDescent="0.25">
      <c r="A2061" s="1">
        <v>45160</v>
      </c>
      <c r="B2061" s="1">
        <f>IF(AND(DCalendário6[[#This Row],[Dia da semana]]&gt;1,DCalendário6[[#This Row],[Dia da semana]]&lt;7,DCalendário6[[#This Row],[Feriados]]=""),DCalendário6[[#This Row],[Dia]],"")</f>
        <v>45160</v>
      </c>
      <c r="C2061" s="16">
        <f>IF(DCalendário6[[#This Row],[Mês]]="","",IF(AND(C2057="",C2058="",C2059="",C2060=""),IF(DCalendário6[[#This Row],[Mês]]=D2060,C2060+1,IF(AND(D2060="",D2061=D2056),C2056+1,1)),IF(AND(C2058="",C2059="",C2060=""),IF(DCalendário6[[#This Row],[Mês]]=D2060,C2060+1,IF(AND(D2060="",D2061=D2057),C2057+1,1)),IF(AND(C2059="",C2060=""),IF(DCalendário6[[#This Row],[Mês]]=D2060,C2060+1,IF(AND(D2060="",D2061=D2058),C2058+1,1)),IF(DCalendário6[[#This Row],[Mês]]=D2060,C2060+1,IF(AND(D2060="",D2061=D2059),C2059+1,1))))))</f>
        <v>16</v>
      </c>
      <c r="D2061" s="14">
        <f>IF(DCalendário6[[#This Row],[Dia Útil]]="","",(MONTH($B2061)))</f>
        <v>8</v>
      </c>
      <c r="E2061" s="14">
        <f t="shared" si="32"/>
        <v>2023</v>
      </c>
      <c r="F2061" s="14">
        <f>MONTH(DCalendário6[[#This Row],[Dia]])</f>
        <v>8</v>
      </c>
      <c r="G2061" s="14" t="str">
        <f>MONTH(DCalendário6[[#This Row],[Dia]])&amp;" - "&amp;DCalendário6[[#This Row],[Ano]]</f>
        <v>8 - 2023</v>
      </c>
      <c r="H2061" s="14">
        <f>IF(DCalendário6[[#This Row],[Dia Útil]]="","",DCalendário6[[#This Row],[Semana Ano]])</f>
        <v>34</v>
      </c>
      <c r="I2061" s="14">
        <f>WEEKNUM(DCalendário6[[#This Row],[Dia]])</f>
        <v>34</v>
      </c>
      <c r="J2061" s="14" cm="1">
        <f t="array" aca="1" ref="J206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061" s="16">
        <f>WEEKDAY(DCalendário6[[#This Row],[Dia]])</f>
        <v>3</v>
      </c>
      <c r="L2061" s="1" t="str">
        <f>IFERROR(VLOOKUP(A2061,Tabela4[],1,0),"")</f>
        <v/>
      </c>
      <c r="M206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45160</v>
      </c>
      <c r="N2061" s="16" t="str">
        <f>IF(DCalendário6[[#This Row],[Dia Útil2]]="Feriado","Feriado",IF(AND(DCalendário6[[#This Row],[Dia Útil]]="",DCalendário6[[#This Row],[Mês Total]]=F2054),N2054+1,IF(DCalendário6[[#This Row],[Dia Útil]]="",1,"")))</f>
        <v/>
      </c>
      <c r="O206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2061" s="16"/>
      <c r="Q2061" s="17"/>
    </row>
    <row r="2062" spans="1:17" x14ac:dyDescent="0.25">
      <c r="A2062" s="1">
        <v>45161</v>
      </c>
      <c r="B2062" s="1">
        <f>IF(AND(DCalendário6[[#This Row],[Dia da semana]]&gt;1,DCalendário6[[#This Row],[Dia da semana]]&lt;7,DCalendário6[[#This Row],[Feriados]]=""),DCalendário6[[#This Row],[Dia]],"")</f>
        <v>45161</v>
      </c>
      <c r="C2062" s="16">
        <f>IF(DCalendário6[[#This Row],[Mês]]="","",IF(AND(C2058="",C2059="",C2060="",C2061=""),IF(DCalendário6[[#This Row],[Mês]]=D2061,C2061+1,IF(AND(D2061="",D2062=D2057),C2057+1,1)),IF(AND(C2059="",C2060="",C2061=""),IF(DCalendário6[[#This Row],[Mês]]=D2061,C2061+1,IF(AND(D2061="",D2062=D2058),C2058+1,1)),IF(AND(C2060="",C2061=""),IF(DCalendário6[[#This Row],[Mês]]=D2061,C2061+1,IF(AND(D2061="",D2062=D2059),C2059+1,1)),IF(DCalendário6[[#This Row],[Mês]]=D2061,C2061+1,IF(AND(D2061="",D2062=D2060),C2060+1,1))))))</f>
        <v>17</v>
      </c>
      <c r="D2062" s="14">
        <f>IF(DCalendário6[[#This Row],[Dia Útil]]="","",(MONTH($B2062)))</f>
        <v>8</v>
      </c>
      <c r="E2062" s="14">
        <f t="shared" si="32"/>
        <v>2023</v>
      </c>
      <c r="F2062" s="14">
        <f>MONTH(DCalendário6[[#This Row],[Dia]])</f>
        <v>8</v>
      </c>
      <c r="G2062" s="14" t="str">
        <f>MONTH(DCalendário6[[#This Row],[Dia]])&amp;" - "&amp;DCalendário6[[#This Row],[Ano]]</f>
        <v>8 - 2023</v>
      </c>
      <c r="H2062" s="14">
        <f>IF(DCalendário6[[#This Row],[Dia Útil]]="","",DCalendário6[[#This Row],[Semana Ano]])</f>
        <v>34</v>
      </c>
      <c r="I2062" s="14">
        <f>WEEKNUM(DCalendário6[[#This Row],[Dia]])</f>
        <v>34</v>
      </c>
      <c r="J2062" s="14" cm="1">
        <f t="array" aca="1" ref="J206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062" s="16">
        <f>WEEKDAY(DCalendário6[[#This Row],[Dia]])</f>
        <v>4</v>
      </c>
      <c r="L2062" s="1" t="str">
        <f>IFERROR(VLOOKUP(A2062,Tabela4[],1,0),"")</f>
        <v/>
      </c>
      <c r="M206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45161</v>
      </c>
      <c r="N2062" s="16" t="str">
        <f>IF(DCalendário6[[#This Row],[Dia Útil2]]="Feriado","Feriado",IF(AND(DCalendário6[[#This Row],[Dia Útil]]="",DCalendário6[[#This Row],[Mês Total]]=F2055),N2055+1,IF(DCalendário6[[#This Row],[Dia Útil]]="",1,"")))</f>
        <v/>
      </c>
      <c r="O206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2062" s="16"/>
      <c r="Q2062" s="17"/>
    </row>
    <row r="2063" spans="1:17" x14ac:dyDescent="0.25">
      <c r="A2063" s="1">
        <v>45162</v>
      </c>
      <c r="B2063" s="1">
        <f>IF(AND(DCalendário6[[#This Row],[Dia da semana]]&gt;1,DCalendário6[[#This Row],[Dia da semana]]&lt;7,DCalendário6[[#This Row],[Feriados]]=""),DCalendário6[[#This Row],[Dia]],"")</f>
        <v>45162</v>
      </c>
      <c r="C2063" s="16">
        <f>IF(DCalendário6[[#This Row],[Mês]]="","",IF(AND(C2059="",C2060="",C2061="",C2062=""),IF(DCalendário6[[#This Row],[Mês]]=D2062,C2062+1,IF(AND(D2062="",D2063=D2058),C2058+1,1)),IF(AND(C2060="",C2061="",C2062=""),IF(DCalendário6[[#This Row],[Mês]]=D2062,C2062+1,IF(AND(D2062="",D2063=D2059),C2059+1,1)),IF(AND(C2061="",C2062=""),IF(DCalendário6[[#This Row],[Mês]]=D2062,C2062+1,IF(AND(D2062="",D2063=D2060),C2060+1,1)),IF(DCalendário6[[#This Row],[Mês]]=D2062,C2062+1,IF(AND(D2062="",D2063=D2061),C2061+1,1))))))</f>
        <v>18</v>
      </c>
      <c r="D2063" s="14">
        <f>IF(DCalendário6[[#This Row],[Dia Útil]]="","",(MONTH($B2063)))</f>
        <v>8</v>
      </c>
      <c r="E2063" s="14">
        <f t="shared" si="32"/>
        <v>2023</v>
      </c>
      <c r="F2063" s="14">
        <f>MONTH(DCalendário6[[#This Row],[Dia]])</f>
        <v>8</v>
      </c>
      <c r="G2063" s="14" t="str">
        <f>MONTH(DCalendário6[[#This Row],[Dia]])&amp;" - "&amp;DCalendário6[[#This Row],[Ano]]</f>
        <v>8 - 2023</v>
      </c>
      <c r="H2063" s="14">
        <f>IF(DCalendário6[[#This Row],[Dia Útil]]="","",DCalendário6[[#This Row],[Semana Ano]])</f>
        <v>34</v>
      </c>
      <c r="I2063" s="14">
        <f>WEEKNUM(DCalendário6[[#This Row],[Dia]])</f>
        <v>34</v>
      </c>
      <c r="J2063" s="14" cm="1">
        <f t="array" aca="1" ref="J206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063" s="16">
        <f>WEEKDAY(DCalendário6[[#This Row],[Dia]])</f>
        <v>5</v>
      </c>
      <c r="L2063" s="1" t="str">
        <f>IFERROR(VLOOKUP(A2063,Tabela4[],1,0),"")</f>
        <v/>
      </c>
      <c r="M206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45162</v>
      </c>
      <c r="N2063" s="16" t="str">
        <f>IF(DCalendário6[[#This Row],[Dia Útil2]]="Feriado","Feriado",IF(AND(DCalendário6[[#This Row],[Dia Útil]]="",DCalendário6[[#This Row],[Mês Total]]=F2056),N2056+1,IF(DCalendário6[[#This Row],[Dia Útil]]="",1,"")))</f>
        <v/>
      </c>
      <c r="O206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2063" s="16"/>
      <c r="Q2063" s="17"/>
    </row>
    <row r="2064" spans="1:17" x14ac:dyDescent="0.25">
      <c r="A2064" s="1">
        <v>45163</v>
      </c>
      <c r="B2064" s="1">
        <f>IF(AND(DCalendário6[[#This Row],[Dia da semana]]&gt;1,DCalendário6[[#This Row],[Dia da semana]]&lt;7,DCalendário6[[#This Row],[Feriados]]=""),DCalendário6[[#This Row],[Dia]],"")</f>
        <v>45163</v>
      </c>
      <c r="C2064" s="16">
        <f>IF(DCalendário6[[#This Row],[Mês]]="","",IF(AND(C2060="",C2061="",C2062="",C2063=""),IF(DCalendário6[[#This Row],[Mês]]=D2063,C2063+1,IF(AND(D2063="",D2064=D2059),C2059+1,1)),IF(AND(C2061="",C2062="",C2063=""),IF(DCalendário6[[#This Row],[Mês]]=D2063,C2063+1,IF(AND(D2063="",D2064=D2060),C2060+1,1)),IF(AND(C2062="",C2063=""),IF(DCalendário6[[#This Row],[Mês]]=D2063,C2063+1,IF(AND(D2063="",D2064=D2061),C2061+1,1)),IF(DCalendário6[[#This Row],[Mês]]=D2063,C2063+1,IF(AND(D2063="",D2064=D2062),C2062+1,1))))))</f>
        <v>19</v>
      </c>
      <c r="D2064" s="14">
        <f>IF(DCalendário6[[#This Row],[Dia Útil]]="","",(MONTH($B2064)))</f>
        <v>8</v>
      </c>
      <c r="E2064" s="14">
        <f t="shared" si="32"/>
        <v>2023</v>
      </c>
      <c r="F2064" s="14">
        <f>MONTH(DCalendário6[[#This Row],[Dia]])</f>
        <v>8</v>
      </c>
      <c r="G2064" s="14" t="str">
        <f>MONTH(DCalendário6[[#This Row],[Dia]])&amp;" - "&amp;DCalendário6[[#This Row],[Ano]]</f>
        <v>8 - 2023</v>
      </c>
      <c r="H2064" s="14">
        <f>IF(DCalendário6[[#This Row],[Dia Útil]]="","",DCalendário6[[#This Row],[Semana Ano]])</f>
        <v>34</v>
      </c>
      <c r="I2064" s="14">
        <f>WEEKNUM(DCalendário6[[#This Row],[Dia]])</f>
        <v>34</v>
      </c>
      <c r="J2064" s="14" cm="1">
        <f t="array" aca="1" ref="J206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064" s="16">
        <f>WEEKDAY(DCalendário6[[#This Row],[Dia]])</f>
        <v>6</v>
      </c>
      <c r="L2064" s="1" t="str">
        <f>IFERROR(VLOOKUP(A2064,Tabela4[],1,0),"")</f>
        <v/>
      </c>
      <c r="M206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45163</v>
      </c>
      <c r="N2064" s="16" t="str">
        <f>IF(DCalendário6[[#This Row],[Dia Útil2]]="Feriado","Feriado",IF(AND(DCalendário6[[#This Row],[Dia Útil]]="",DCalendário6[[#This Row],[Mês Total]]=F2057),N2057+1,IF(DCalendário6[[#This Row],[Dia Útil]]="",1,"")))</f>
        <v/>
      </c>
      <c r="O206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2064" s="16"/>
      <c r="Q2064" s="17"/>
    </row>
    <row r="2065" spans="1:17" x14ac:dyDescent="0.25">
      <c r="A2065" s="1">
        <v>45164</v>
      </c>
      <c r="B2065" s="1" t="str">
        <f>IF(AND(DCalendário6[[#This Row],[Dia da semana]]&gt;1,DCalendário6[[#This Row],[Dia da semana]]&lt;7,DCalendário6[[#This Row],[Feriados]]=""),DCalendário6[[#This Row],[Dia]],"")</f>
        <v/>
      </c>
      <c r="C2065" s="16" t="str">
        <f>IF(DCalendário6[[#This Row],[Mês]]="","",IF(AND(C2061="",C2062="",C2063="",C2064=""),IF(DCalendário6[[#This Row],[Mês]]=D2064,C2064+1,IF(AND(D2064="",D2065=D2060),C2060+1,1)),IF(AND(C2062="",C2063="",C2064=""),IF(DCalendário6[[#This Row],[Mês]]=D2064,C2064+1,IF(AND(D2064="",D2065=D2061),C2061+1,1)),IF(AND(C2063="",C2064=""),IF(DCalendário6[[#This Row],[Mês]]=D2064,C2064+1,IF(AND(D2064="",D2065=D2062),C2062+1,1)),IF(DCalendário6[[#This Row],[Mês]]=D2064,C2064+1,IF(AND(D2064="",D2065=D2063),C2063+1,1))))))</f>
        <v/>
      </c>
      <c r="D2065" s="14" t="str">
        <f>IF(DCalendário6[[#This Row],[Dia Útil]]="","",(MONTH($B2065)))</f>
        <v/>
      </c>
      <c r="E2065" s="14">
        <f t="shared" si="32"/>
        <v>2023</v>
      </c>
      <c r="F2065" s="14">
        <f>MONTH(DCalendário6[[#This Row],[Dia]])</f>
        <v>8</v>
      </c>
      <c r="G2065" s="14" t="str">
        <f>MONTH(DCalendário6[[#This Row],[Dia]])&amp;" - "&amp;DCalendário6[[#This Row],[Ano]]</f>
        <v>8 - 2023</v>
      </c>
      <c r="H2065" s="14" t="str">
        <f>IF(DCalendário6[[#This Row],[Dia Útil]]="","",DCalendário6[[#This Row],[Semana Ano]])</f>
        <v/>
      </c>
      <c r="I2065" s="14">
        <f>WEEKNUM(DCalendário6[[#This Row],[Dia]])</f>
        <v>34</v>
      </c>
      <c r="J2065" s="14" cm="1">
        <f t="array" aca="1" ref="J206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065" s="16">
        <f>WEEKDAY(DCalendário6[[#This Row],[Dia]])</f>
        <v>7</v>
      </c>
      <c r="L2065" s="1" t="str">
        <f>IFERROR(VLOOKUP(A2065,Tabela4[],1,0),"")</f>
        <v/>
      </c>
      <c r="M206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065" s="16">
        <f>IF(DCalendário6[[#This Row],[Dia Útil2]]="Feriado","Feriado",IF(AND(DCalendário6[[#This Row],[Dia Útil]]="",DCalendário6[[#This Row],[Mês Total]]=F2058),N2058+1,IF(DCalendário6[[#This Row],[Dia Útil]]="",1,"")))</f>
        <v>4</v>
      </c>
      <c r="O206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2065" s="16"/>
      <c r="Q2065" s="17"/>
    </row>
    <row r="2066" spans="1:17" x14ac:dyDescent="0.25">
      <c r="A2066" s="1">
        <v>45165</v>
      </c>
      <c r="B2066" s="1" t="str">
        <f>IF(AND(DCalendário6[[#This Row],[Dia da semana]]&gt;1,DCalendário6[[#This Row],[Dia da semana]]&lt;7,DCalendário6[[#This Row],[Feriados]]=""),DCalendário6[[#This Row],[Dia]],"")</f>
        <v/>
      </c>
      <c r="C2066" s="16" t="str">
        <f>IF(DCalendário6[[#This Row],[Mês]]="","",IF(AND(C2062="",C2063="",C2064="",C2065=""),IF(DCalendário6[[#This Row],[Mês]]=D2065,C2065+1,IF(AND(D2065="",D2066=D2061),C2061+1,1)),IF(AND(C2063="",C2064="",C2065=""),IF(DCalendário6[[#This Row],[Mês]]=D2065,C2065+1,IF(AND(D2065="",D2066=D2062),C2062+1,1)),IF(AND(C2064="",C2065=""),IF(DCalendário6[[#This Row],[Mês]]=D2065,C2065+1,IF(AND(D2065="",D2066=D2063),C2063+1,1)),IF(DCalendário6[[#This Row],[Mês]]=D2065,C2065+1,IF(AND(D2065="",D2066=D2064),C2064+1,1))))))</f>
        <v/>
      </c>
      <c r="D2066" s="14" t="str">
        <f>IF(DCalendário6[[#This Row],[Dia Útil]]="","",(MONTH($B2066)))</f>
        <v/>
      </c>
      <c r="E2066" s="14">
        <f t="shared" si="32"/>
        <v>2023</v>
      </c>
      <c r="F2066" s="14">
        <f>MONTH(DCalendário6[[#This Row],[Dia]])</f>
        <v>8</v>
      </c>
      <c r="G2066" s="14" t="str">
        <f>MONTH(DCalendário6[[#This Row],[Dia]])&amp;" - "&amp;DCalendário6[[#This Row],[Ano]]</f>
        <v>8 - 2023</v>
      </c>
      <c r="H2066" s="14" t="str">
        <f>IF(DCalendário6[[#This Row],[Dia Útil]]="","",DCalendário6[[#This Row],[Semana Ano]])</f>
        <v/>
      </c>
      <c r="I2066" s="14">
        <f>WEEKNUM(DCalendário6[[#This Row],[Dia]])</f>
        <v>35</v>
      </c>
      <c r="J2066" s="14" cm="1">
        <f t="array" aca="1" ref="J206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066" s="16">
        <f>WEEKDAY(DCalendário6[[#This Row],[Dia]])</f>
        <v>1</v>
      </c>
      <c r="L2066" s="1" t="str">
        <f>IFERROR(VLOOKUP(A2066,Tabela4[],1,0),"")</f>
        <v/>
      </c>
      <c r="M206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066" s="16">
        <f>IF(DCalendário6[[#This Row],[Dia Útil2]]="Feriado","Feriado",IF(AND(DCalendário6[[#This Row],[Dia Útil]]="",DCalendário6[[#This Row],[Mês Total]]=F2059),N2059+1,IF(DCalendário6[[#This Row],[Dia Útil]]="",1,"")))</f>
        <v>4</v>
      </c>
      <c r="O206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2066" s="16"/>
      <c r="Q2066" s="17"/>
    </row>
    <row r="2067" spans="1:17" x14ac:dyDescent="0.25">
      <c r="A2067" s="1">
        <v>45166</v>
      </c>
      <c r="B2067" s="1">
        <f>IF(AND(DCalendário6[[#This Row],[Dia da semana]]&gt;1,DCalendário6[[#This Row],[Dia da semana]]&lt;7,DCalendário6[[#This Row],[Feriados]]=""),DCalendário6[[#This Row],[Dia]],"")</f>
        <v>45166</v>
      </c>
      <c r="C2067" s="16">
        <f>IF(DCalendário6[[#This Row],[Mês]]="","",IF(AND(C2063="",C2064="",C2065="",C2066=""),IF(DCalendário6[[#This Row],[Mês]]=D2066,C2066+1,IF(AND(D2066="",D2067=D2062),C2062+1,1)),IF(AND(C2064="",C2065="",C2066=""),IF(DCalendário6[[#This Row],[Mês]]=D2066,C2066+1,IF(AND(D2066="",D2067=D2063),C2063+1,1)),IF(AND(C2065="",C2066=""),IF(DCalendário6[[#This Row],[Mês]]=D2066,C2066+1,IF(AND(D2066="",D2067=D2064),C2064+1,1)),IF(DCalendário6[[#This Row],[Mês]]=D2066,C2066+1,IF(AND(D2066="",D2067=D2065),C2065+1,1))))))</f>
        <v>20</v>
      </c>
      <c r="D2067" s="14">
        <f>IF(DCalendário6[[#This Row],[Dia Útil]]="","",(MONTH($B2067)))</f>
        <v>8</v>
      </c>
      <c r="E2067" s="14">
        <f t="shared" si="32"/>
        <v>2023</v>
      </c>
      <c r="F2067" s="14">
        <f>MONTH(DCalendário6[[#This Row],[Dia]])</f>
        <v>8</v>
      </c>
      <c r="G2067" s="14" t="str">
        <f>MONTH(DCalendário6[[#This Row],[Dia]])&amp;" - "&amp;DCalendário6[[#This Row],[Ano]]</f>
        <v>8 - 2023</v>
      </c>
      <c r="H2067" s="14">
        <f>IF(DCalendário6[[#This Row],[Dia Útil]]="","",DCalendário6[[#This Row],[Semana Ano]])</f>
        <v>35</v>
      </c>
      <c r="I2067" s="14">
        <f>WEEKNUM(DCalendário6[[#This Row],[Dia]])</f>
        <v>35</v>
      </c>
      <c r="J2067" s="14" cm="1">
        <f t="array" aca="1" ref="J206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067" s="16">
        <f>WEEKDAY(DCalendário6[[#This Row],[Dia]])</f>
        <v>2</v>
      </c>
      <c r="L2067" s="1" t="str">
        <f>IFERROR(VLOOKUP(A2067,Tabela4[],1,0),"")</f>
        <v/>
      </c>
      <c r="M206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45166</v>
      </c>
      <c r="N2067" s="16" t="str">
        <f>IF(DCalendário6[[#This Row],[Dia Útil2]]="Feriado","Feriado",IF(AND(DCalendário6[[#This Row],[Dia Útil]]="",DCalendário6[[#This Row],[Mês Total]]=F2060),N2060+1,IF(DCalendário6[[#This Row],[Dia Útil]]="",1,"")))</f>
        <v/>
      </c>
      <c r="O206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2067" s="16"/>
      <c r="Q2067" s="17"/>
    </row>
    <row r="2068" spans="1:17" x14ac:dyDescent="0.25">
      <c r="A2068" s="1">
        <v>45167</v>
      </c>
      <c r="B2068" s="1">
        <f>IF(AND(DCalendário6[[#This Row],[Dia da semana]]&gt;1,DCalendário6[[#This Row],[Dia da semana]]&lt;7,DCalendário6[[#This Row],[Feriados]]=""),DCalendário6[[#This Row],[Dia]],"")</f>
        <v>45167</v>
      </c>
      <c r="C2068" s="16">
        <f>IF(DCalendário6[[#This Row],[Mês]]="","",IF(AND(C2064="",C2065="",C2066="",C2067=""),IF(DCalendário6[[#This Row],[Mês]]=D2067,C2067+1,IF(AND(D2067="",D2068=D2063),C2063+1,1)),IF(AND(C2065="",C2066="",C2067=""),IF(DCalendário6[[#This Row],[Mês]]=D2067,C2067+1,IF(AND(D2067="",D2068=D2064),C2064+1,1)),IF(AND(C2066="",C2067=""),IF(DCalendário6[[#This Row],[Mês]]=D2067,C2067+1,IF(AND(D2067="",D2068=D2065),C2065+1,1)),IF(DCalendário6[[#This Row],[Mês]]=D2067,C2067+1,IF(AND(D2067="",D2068=D2066),C2066+1,1))))))</f>
        <v>21</v>
      </c>
      <c r="D2068" s="14">
        <f>IF(DCalendário6[[#This Row],[Dia Útil]]="","",(MONTH($B2068)))</f>
        <v>8</v>
      </c>
      <c r="E2068" s="14">
        <f t="shared" si="32"/>
        <v>2023</v>
      </c>
      <c r="F2068" s="14">
        <f>MONTH(DCalendário6[[#This Row],[Dia]])</f>
        <v>8</v>
      </c>
      <c r="G2068" s="14" t="str">
        <f>MONTH(DCalendário6[[#This Row],[Dia]])&amp;" - "&amp;DCalendário6[[#This Row],[Ano]]</f>
        <v>8 - 2023</v>
      </c>
      <c r="H2068" s="14">
        <f>IF(DCalendário6[[#This Row],[Dia Útil]]="","",DCalendário6[[#This Row],[Semana Ano]])</f>
        <v>35</v>
      </c>
      <c r="I2068" s="14">
        <f>WEEKNUM(DCalendário6[[#This Row],[Dia]])</f>
        <v>35</v>
      </c>
      <c r="J2068" s="14" cm="1">
        <f t="array" aca="1" ref="J206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068" s="16">
        <f>WEEKDAY(DCalendário6[[#This Row],[Dia]])</f>
        <v>3</v>
      </c>
      <c r="L2068" s="1" t="str">
        <f>IFERROR(VLOOKUP(A2068,Tabela4[],1,0),"")</f>
        <v/>
      </c>
      <c r="M206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45167</v>
      </c>
      <c r="N2068" s="16" t="str">
        <f>IF(DCalendário6[[#This Row],[Dia Útil2]]="Feriado","Feriado",IF(AND(DCalendário6[[#This Row],[Dia Útil]]="",DCalendário6[[#This Row],[Mês Total]]=F2061),N2061+1,IF(DCalendário6[[#This Row],[Dia Útil]]="",1,"")))</f>
        <v/>
      </c>
      <c r="O206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21</v>
      </c>
      <c r="P2068" s="16"/>
      <c r="Q2068" s="17"/>
    </row>
    <row r="2069" spans="1:17" x14ac:dyDescent="0.25">
      <c r="A2069" s="1">
        <v>45168</v>
      </c>
      <c r="B2069" s="1">
        <f>IF(AND(DCalendário6[[#This Row],[Dia da semana]]&gt;1,DCalendário6[[#This Row],[Dia da semana]]&lt;7,DCalendário6[[#This Row],[Feriados]]=""),DCalendário6[[#This Row],[Dia]],"")</f>
        <v>45168</v>
      </c>
      <c r="C2069" s="16">
        <f>IF(DCalendário6[[#This Row],[Mês]]="","",IF(AND(C2065="",C2066="",C2067="",C2068=""),IF(DCalendário6[[#This Row],[Mês]]=D2068,C2068+1,IF(AND(D2068="",D2069=D2064),C2064+1,1)),IF(AND(C2066="",C2067="",C2068=""),IF(DCalendário6[[#This Row],[Mês]]=D2068,C2068+1,IF(AND(D2068="",D2069=D2065),C2065+1,1)),IF(AND(C2067="",C2068=""),IF(DCalendário6[[#This Row],[Mês]]=D2068,C2068+1,IF(AND(D2068="",D2069=D2066),C2066+1,1)),IF(DCalendário6[[#This Row],[Mês]]=D2068,C2068+1,IF(AND(D2068="",D2069=D2067),C2067+1,1))))))</f>
        <v>22</v>
      </c>
      <c r="D2069" s="14">
        <f>IF(DCalendário6[[#This Row],[Dia Útil]]="","",(MONTH($B2069)))</f>
        <v>8</v>
      </c>
      <c r="E2069" s="14">
        <f t="shared" si="32"/>
        <v>2023</v>
      </c>
      <c r="F2069" s="14">
        <f>MONTH(DCalendário6[[#This Row],[Dia]])</f>
        <v>8</v>
      </c>
      <c r="G2069" s="14" t="str">
        <f>MONTH(DCalendário6[[#This Row],[Dia]])&amp;" - "&amp;DCalendário6[[#This Row],[Ano]]</f>
        <v>8 - 2023</v>
      </c>
      <c r="H2069" s="14">
        <f>IF(DCalendário6[[#This Row],[Dia Útil]]="","",DCalendário6[[#This Row],[Semana Ano]])</f>
        <v>35</v>
      </c>
      <c r="I2069" s="14">
        <f>WEEKNUM(DCalendário6[[#This Row],[Dia]])</f>
        <v>35</v>
      </c>
      <c r="J2069" s="14" cm="1">
        <f t="array" aca="1" ref="J206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069" s="16">
        <f>WEEKDAY(DCalendário6[[#This Row],[Dia]])</f>
        <v>4</v>
      </c>
      <c r="L2069" s="1" t="str">
        <f>IFERROR(VLOOKUP(A2069,Tabela4[],1,0),"")</f>
        <v/>
      </c>
      <c r="M206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45168</v>
      </c>
      <c r="N2069" s="16" t="str">
        <f>IF(DCalendário6[[#This Row],[Dia Útil2]]="Feriado","Feriado",IF(AND(DCalendário6[[#This Row],[Dia Útil]]="",DCalendário6[[#This Row],[Mês Total]]=F2062),N2062+1,IF(DCalendário6[[#This Row],[Dia Útil]]="",1,"")))</f>
        <v/>
      </c>
      <c r="O206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22</v>
      </c>
      <c r="P2069" s="16"/>
      <c r="Q2069" s="17"/>
    </row>
    <row r="2070" spans="1:17" x14ac:dyDescent="0.25">
      <c r="A2070" s="1">
        <v>45169</v>
      </c>
      <c r="B2070" s="1">
        <f>IF(AND(DCalendário6[[#This Row],[Dia da semana]]&gt;1,DCalendário6[[#This Row],[Dia da semana]]&lt;7,DCalendário6[[#This Row],[Feriados]]=""),DCalendário6[[#This Row],[Dia]],"")</f>
        <v>45169</v>
      </c>
      <c r="C2070" s="16">
        <f>IF(DCalendário6[[#This Row],[Mês]]="","",IF(AND(C2066="",C2067="",C2068="",C2069=""),IF(DCalendário6[[#This Row],[Mês]]=D2069,C2069+1,IF(AND(D2069="",D2070=D2065),C2065+1,1)),IF(AND(C2067="",C2068="",C2069=""),IF(DCalendário6[[#This Row],[Mês]]=D2069,C2069+1,IF(AND(D2069="",D2070=D2066),C2066+1,1)),IF(AND(C2068="",C2069=""),IF(DCalendário6[[#This Row],[Mês]]=D2069,C2069+1,IF(AND(D2069="",D2070=D2067),C2067+1,1)),IF(DCalendário6[[#This Row],[Mês]]=D2069,C2069+1,IF(AND(D2069="",D2070=D2068),C2068+1,1))))))</f>
        <v>23</v>
      </c>
      <c r="D2070" s="14">
        <f>IF(DCalendário6[[#This Row],[Dia Útil]]="","",(MONTH($B2070)))</f>
        <v>8</v>
      </c>
      <c r="E2070" s="14">
        <f t="shared" si="32"/>
        <v>2023</v>
      </c>
      <c r="F2070" s="14">
        <f>MONTH(DCalendário6[[#This Row],[Dia]])</f>
        <v>8</v>
      </c>
      <c r="G2070" s="14" t="str">
        <f>MONTH(DCalendário6[[#This Row],[Dia]])&amp;" - "&amp;DCalendário6[[#This Row],[Ano]]</f>
        <v>8 - 2023</v>
      </c>
      <c r="H2070" s="14">
        <f>IF(DCalendário6[[#This Row],[Dia Útil]]="","",DCalendário6[[#This Row],[Semana Ano]])</f>
        <v>35</v>
      </c>
      <c r="I2070" s="14">
        <f>WEEKNUM(DCalendário6[[#This Row],[Dia]])</f>
        <v>35</v>
      </c>
      <c r="J2070" s="14" cm="1">
        <f t="array" aca="1" ref="J207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070" s="16">
        <f>WEEKDAY(DCalendário6[[#This Row],[Dia]])</f>
        <v>5</v>
      </c>
      <c r="L2070" s="1" t="str">
        <f>IFERROR(VLOOKUP(A2070,Tabela4[],1,0),"")</f>
        <v/>
      </c>
      <c r="M207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45169</v>
      </c>
      <c r="N2070" s="16" t="str">
        <f>IF(DCalendário6[[#This Row],[Dia Útil2]]="Feriado","Feriado",IF(AND(DCalendário6[[#This Row],[Dia Útil]]="",DCalendário6[[#This Row],[Mês Total]]=F2063),N2063+1,IF(DCalendário6[[#This Row],[Dia Útil]]="",1,"")))</f>
        <v/>
      </c>
      <c r="O207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23</v>
      </c>
      <c r="P2070" s="16"/>
      <c r="Q2070" s="17"/>
    </row>
    <row r="2071" spans="1:17" x14ac:dyDescent="0.25">
      <c r="A2071" s="1">
        <v>45170</v>
      </c>
      <c r="B2071" s="1">
        <f>IF(AND(DCalendário6[[#This Row],[Dia da semana]]&gt;1,DCalendário6[[#This Row],[Dia da semana]]&lt;7,DCalendário6[[#This Row],[Feriados]]=""),DCalendário6[[#This Row],[Dia]],"")</f>
        <v>45170</v>
      </c>
      <c r="C2071" s="16">
        <f>IF(DCalendário6[[#This Row],[Mês]]="","",IF(AND(C2067="",C2068="",C2069="",C2070=""),IF(DCalendário6[[#This Row],[Mês]]=D2070,C2070+1,IF(AND(D2070="",D2071=D2066),C2066+1,1)),IF(AND(C2068="",C2069="",C2070=""),IF(DCalendário6[[#This Row],[Mês]]=D2070,C2070+1,IF(AND(D2070="",D2071=D2067),C2067+1,1)),IF(AND(C2069="",C2070=""),IF(DCalendário6[[#This Row],[Mês]]=D2070,C2070+1,IF(AND(D2070="",D2071=D2068),C2068+1,1)),IF(DCalendário6[[#This Row],[Mês]]=D2070,C2070+1,IF(AND(D2070="",D2071=D2069),C2069+1,1))))))</f>
        <v>1</v>
      </c>
      <c r="D2071" s="14">
        <f>IF(DCalendário6[[#This Row],[Dia Útil]]="","",(MONTH($B2071)))</f>
        <v>9</v>
      </c>
      <c r="E2071" s="14">
        <f t="shared" si="32"/>
        <v>2023</v>
      </c>
      <c r="F2071" s="14">
        <f>MONTH(DCalendário6[[#This Row],[Dia]])</f>
        <v>9</v>
      </c>
      <c r="G2071" s="14" t="str">
        <f>MONTH(DCalendário6[[#This Row],[Dia]])&amp;" - "&amp;DCalendário6[[#This Row],[Ano]]</f>
        <v>9 - 2023</v>
      </c>
      <c r="H2071" s="14">
        <f>IF(DCalendário6[[#This Row],[Dia Útil]]="","",DCalendário6[[#This Row],[Semana Ano]])</f>
        <v>35</v>
      </c>
      <c r="I2071" s="14">
        <f>WEEKNUM(DCalendário6[[#This Row],[Dia]])</f>
        <v>35</v>
      </c>
      <c r="J2071" s="14" cm="1">
        <f t="array" aca="1" ref="J207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071" s="16">
        <f>WEEKDAY(DCalendário6[[#This Row],[Dia]])</f>
        <v>6</v>
      </c>
      <c r="L2071" s="1" t="str">
        <f>IFERROR(VLOOKUP(A2071,Tabela4[],1,0),"")</f>
        <v/>
      </c>
      <c r="M207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45170</v>
      </c>
      <c r="N2071" s="16" t="str">
        <f>IF(DCalendário6[[#This Row],[Dia Útil2]]="Feriado","Feriado",IF(AND(DCalendário6[[#This Row],[Dia Útil]]="",DCalendário6[[#This Row],[Mês Total]]=F2064),N2064+1,IF(DCalendário6[[#This Row],[Dia Útil]]="",1,"")))</f>
        <v/>
      </c>
      <c r="O207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2071" s="16"/>
      <c r="Q2071" s="17"/>
    </row>
    <row r="2072" spans="1:17" x14ac:dyDescent="0.25">
      <c r="A2072" s="1">
        <v>45171</v>
      </c>
      <c r="B2072" s="1" t="str">
        <f>IF(AND(DCalendário6[[#This Row],[Dia da semana]]&gt;1,DCalendário6[[#This Row],[Dia da semana]]&lt;7,DCalendário6[[#This Row],[Feriados]]=""),DCalendário6[[#This Row],[Dia]],"")</f>
        <v/>
      </c>
      <c r="C2072" s="16" t="str">
        <f>IF(DCalendário6[[#This Row],[Mês]]="","",IF(AND(C2068="",C2069="",C2070="",C2071=""),IF(DCalendário6[[#This Row],[Mês]]=D2071,C2071+1,IF(AND(D2071="",D2072=D2067),C2067+1,1)),IF(AND(C2069="",C2070="",C2071=""),IF(DCalendário6[[#This Row],[Mês]]=D2071,C2071+1,IF(AND(D2071="",D2072=D2068),C2068+1,1)),IF(AND(C2070="",C2071=""),IF(DCalendário6[[#This Row],[Mês]]=D2071,C2071+1,IF(AND(D2071="",D2072=D2069),C2069+1,1)),IF(DCalendário6[[#This Row],[Mês]]=D2071,C2071+1,IF(AND(D2071="",D2072=D2070),C2070+1,1))))))</f>
        <v/>
      </c>
      <c r="D2072" s="14" t="str">
        <f>IF(DCalendário6[[#This Row],[Dia Útil]]="","",(MONTH($B2072)))</f>
        <v/>
      </c>
      <c r="E2072" s="14">
        <f t="shared" si="32"/>
        <v>2023</v>
      </c>
      <c r="F2072" s="14">
        <f>MONTH(DCalendário6[[#This Row],[Dia]])</f>
        <v>9</v>
      </c>
      <c r="G2072" s="14" t="str">
        <f>MONTH(DCalendário6[[#This Row],[Dia]])&amp;" - "&amp;DCalendário6[[#This Row],[Ano]]</f>
        <v>9 - 2023</v>
      </c>
      <c r="H2072" s="14" t="str">
        <f>IF(DCalendário6[[#This Row],[Dia Útil]]="","",DCalendário6[[#This Row],[Semana Ano]])</f>
        <v/>
      </c>
      <c r="I2072" s="14">
        <f>WEEKNUM(DCalendário6[[#This Row],[Dia]])</f>
        <v>35</v>
      </c>
      <c r="J2072" s="14" cm="1">
        <f t="array" aca="1" ref="J207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072" s="16">
        <f>WEEKDAY(DCalendário6[[#This Row],[Dia]])</f>
        <v>7</v>
      </c>
      <c r="L2072" s="1" t="str">
        <f>IFERROR(VLOOKUP(A2072,Tabela4[],1,0),"")</f>
        <v/>
      </c>
      <c r="M207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072" s="16">
        <f>IF(DCalendário6[[#This Row],[Dia Útil2]]="Feriado","Feriado",IF(AND(DCalendário6[[#This Row],[Dia Útil]]="",DCalendário6[[#This Row],[Mês Total]]=F2065),N2065+1,IF(DCalendário6[[#This Row],[Dia Útil]]="",1,"")))</f>
        <v>1</v>
      </c>
      <c r="O207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2072" s="16"/>
      <c r="Q2072" s="17"/>
    </row>
    <row r="2073" spans="1:17" x14ac:dyDescent="0.25">
      <c r="A2073" s="1">
        <v>45172</v>
      </c>
      <c r="B2073" s="1" t="str">
        <f>IF(AND(DCalendário6[[#This Row],[Dia da semana]]&gt;1,DCalendário6[[#This Row],[Dia da semana]]&lt;7,DCalendário6[[#This Row],[Feriados]]=""),DCalendário6[[#This Row],[Dia]],"")</f>
        <v/>
      </c>
      <c r="C2073" s="16" t="str">
        <f>IF(DCalendário6[[#This Row],[Mês]]="","",IF(AND(C2069="",C2070="",C2071="",C2072=""),IF(DCalendário6[[#This Row],[Mês]]=D2072,C2072+1,IF(AND(D2072="",D2073=D2068),C2068+1,1)),IF(AND(C2070="",C2071="",C2072=""),IF(DCalendário6[[#This Row],[Mês]]=D2072,C2072+1,IF(AND(D2072="",D2073=D2069),C2069+1,1)),IF(AND(C2071="",C2072=""),IF(DCalendário6[[#This Row],[Mês]]=D2072,C2072+1,IF(AND(D2072="",D2073=D2070),C2070+1,1)),IF(DCalendário6[[#This Row],[Mês]]=D2072,C2072+1,IF(AND(D2072="",D2073=D2071),C2071+1,1))))))</f>
        <v/>
      </c>
      <c r="D2073" s="14" t="str">
        <f>IF(DCalendário6[[#This Row],[Dia Útil]]="","",(MONTH($B2073)))</f>
        <v/>
      </c>
      <c r="E2073" s="14">
        <f t="shared" si="32"/>
        <v>2023</v>
      </c>
      <c r="F2073" s="14">
        <f>MONTH(DCalendário6[[#This Row],[Dia]])</f>
        <v>9</v>
      </c>
      <c r="G2073" s="14" t="str">
        <f>MONTH(DCalendário6[[#This Row],[Dia]])&amp;" - "&amp;DCalendário6[[#This Row],[Ano]]</f>
        <v>9 - 2023</v>
      </c>
      <c r="H2073" s="14" t="str">
        <f>IF(DCalendário6[[#This Row],[Dia Útil]]="","",DCalendário6[[#This Row],[Semana Ano]])</f>
        <v/>
      </c>
      <c r="I2073" s="14">
        <f>WEEKNUM(DCalendário6[[#This Row],[Dia]])</f>
        <v>36</v>
      </c>
      <c r="J2073" s="14" cm="1">
        <f t="array" aca="1" ref="J207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073" s="16">
        <f>WEEKDAY(DCalendário6[[#This Row],[Dia]])</f>
        <v>1</v>
      </c>
      <c r="L2073" s="1" t="str">
        <f>IFERROR(VLOOKUP(A2073,Tabela4[],1,0),"")</f>
        <v/>
      </c>
      <c r="M207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073" s="16">
        <f>IF(DCalendário6[[#This Row],[Dia Útil2]]="Feriado","Feriado",IF(AND(DCalendário6[[#This Row],[Dia Útil]]="",DCalendário6[[#This Row],[Mês Total]]=F2066),N2066+1,IF(DCalendário6[[#This Row],[Dia Útil]]="",1,"")))</f>
        <v>1</v>
      </c>
      <c r="O207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2073" s="16"/>
      <c r="Q2073" s="17"/>
    </row>
    <row r="2074" spans="1:17" x14ac:dyDescent="0.25">
      <c r="A2074" s="1">
        <v>45173</v>
      </c>
      <c r="B2074" s="1">
        <f>IF(AND(DCalendário6[[#This Row],[Dia da semana]]&gt;1,DCalendário6[[#This Row],[Dia da semana]]&lt;7,DCalendário6[[#This Row],[Feriados]]=""),DCalendário6[[#This Row],[Dia]],"")</f>
        <v>45173</v>
      </c>
      <c r="C2074" s="16">
        <f>IF(DCalendário6[[#This Row],[Mês]]="","",IF(AND(C2070="",C2071="",C2072="",C2073=""),IF(DCalendário6[[#This Row],[Mês]]=D2073,C2073+1,IF(AND(D2073="",D2074=D2069),C2069+1,1)),IF(AND(C2071="",C2072="",C2073=""),IF(DCalendário6[[#This Row],[Mês]]=D2073,C2073+1,IF(AND(D2073="",D2074=D2070),C2070+1,1)),IF(AND(C2072="",C2073=""),IF(DCalendário6[[#This Row],[Mês]]=D2073,C2073+1,IF(AND(D2073="",D2074=D2071),C2071+1,1)),IF(DCalendário6[[#This Row],[Mês]]=D2073,C2073+1,IF(AND(D2073="",D2074=D2072),C2072+1,1))))))</f>
        <v>2</v>
      </c>
      <c r="D2074" s="14">
        <f>IF(DCalendário6[[#This Row],[Dia Útil]]="","",(MONTH($B2074)))</f>
        <v>9</v>
      </c>
      <c r="E2074" s="14">
        <f t="shared" si="32"/>
        <v>2023</v>
      </c>
      <c r="F2074" s="14">
        <f>MONTH(DCalendário6[[#This Row],[Dia]])</f>
        <v>9</v>
      </c>
      <c r="G2074" s="14" t="str">
        <f>MONTH(DCalendário6[[#This Row],[Dia]])&amp;" - "&amp;DCalendário6[[#This Row],[Ano]]</f>
        <v>9 - 2023</v>
      </c>
      <c r="H2074" s="14">
        <f>IF(DCalendário6[[#This Row],[Dia Útil]]="","",DCalendário6[[#This Row],[Semana Ano]])</f>
        <v>36</v>
      </c>
      <c r="I2074" s="14">
        <f>WEEKNUM(DCalendário6[[#This Row],[Dia]])</f>
        <v>36</v>
      </c>
      <c r="J2074" s="14" cm="1">
        <f t="array" aca="1" ref="J207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074" s="16">
        <f>WEEKDAY(DCalendário6[[#This Row],[Dia]])</f>
        <v>2</v>
      </c>
      <c r="L2074" s="1" t="str">
        <f>IFERROR(VLOOKUP(A2074,Tabela4[],1,0),"")</f>
        <v/>
      </c>
      <c r="M207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45173</v>
      </c>
      <c r="N2074" s="16" t="str">
        <f>IF(DCalendário6[[#This Row],[Dia Útil2]]="Feriado","Feriado",IF(AND(DCalendário6[[#This Row],[Dia Útil]]="",DCalendário6[[#This Row],[Mês Total]]=F2067),N2067+1,IF(DCalendário6[[#This Row],[Dia Útil]]="",1,"")))</f>
        <v/>
      </c>
      <c r="O207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2074" s="16"/>
      <c r="Q2074" s="17"/>
    </row>
    <row r="2075" spans="1:17" x14ac:dyDescent="0.25">
      <c r="A2075" s="1">
        <v>45174</v>
      </c>
      <c r="B2075" s="1">
        <f>IF(AND(DCalendário6[[#This Row],[Dia da semana]]&gt;1,DCalendário6[[#This Row],[Dia da semana]]&lt;7,DCalendário6[[#This Row],[Feriados]]=""),DCalendário6[[#This Row],[Dia]],"")</f>
        <v>45174</v>
      </c>
      <c r="C2075" s="16">
        <f>IF(DCalendário6[[#This Row],[Mês]]="","",IF(AND(C2071="",C2072="",C2073="",C2074=""),IF(DCalendário6[[#This Row],[Mês]]=D2074,C2074+1,IF(AND(D2074="",D2075=D2070),C2070+1,1)),IF(AND(C2072="",C2073="",C2074=""),IF(DCalendário6[[#This Row],[Mês]]=D2074,C2074+1,IF(AND(D2074="",D2075=D2071),C2071+1,1)),IF(AND(C2073="",C2074=""),IF(DCalendário6[[#This Row],[Mês]]=D2074,C2074+1,IF(AND(D2074="",D2075=D2072),C2072+1,1)),IF(DCalendário6[[#This Row],[Mês]]=D2074,C2074+1,IF(AND(D2074="",D2075=D2073),C2073+1,1))))))</f>
        <v>3</v>
      </c>
      <c r="D2075" s="14">
        <f>IF(DCalendário6[[#This Row],[Dia Útil]]="","",(MONTH($B2075)))</f>
        <v>9</v>
      </c>
      <c r="E2075" s="14">
        <f t="shared" si="32"/>
        <v>2023</v>
      </c>
      <c r="F2075" s="14">
        <f>MONTH(DCalendário6[[#This Row],[Dia]])</f>
        <v>9</v>
      </c>
      <c r="G2075" s="14" t="str">
        <f>MONTH(DCalendário6[[#This Row],[Dia]])&amp;" - "&amp;DCalendário6[[#This Row],[Ano]]</f>
        <v>9 - 2023</v>
      </c>
      <c r="H2075" s="14">
        <f>IF(DCalendário6[[#This Row],[Dia Útil]]="","",DCalendário6[[#This Row],[Semana Ano]])</f>
        <v>36</v>
      </c>
      <c r="I2075" s="14">
        <f>WEEKNUM(DCalendário6[[#This Row],[Dia]])</f>
        <v>36</v>
      </c>
      <c r="J2075" s="14" cm="1">
        <f t="array" aca="1" ref="J207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075" s="16">
        <f>WEEKDAY(DCalendário6[[#This Row],[Dia]])</f>
        <v>3</v>
      </c>
      <c r="L2075" s="1" t="str">
        <f>IFERROR(VLOOKUP(A2075,Tabela4[],1,0),"")</f>
        <v/>
      </c>
      <c r="M207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45174</v>
      </c>
      <c r="N2075" s="16" t="str">
        <f>IF(DCalendário6[[#This Row],[Dia Útil2]]="Feriado","Feriado",IF(AND(DCalendário6[[#This Row],[Dia Útil]]="",DCalendário6[[#This Row],[Mês Total]]=F2068),N2068+1,IF(DCalendário6[[#This Row],[Dia Útil]]="",1,"")))</f>
        <v/>
      </c>
      <c r="O207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2075" s="16"/>
      <c r="Q2075" s="17"/>
    </row>
    <row r="2076" spans="1:17" x14ac:dyDescent="0.25">
      <c r="A2076" s="1">
        <v>45175</v>
      </c>
      <c r="B2076" s="1">
        <f>IF(AND(DCalendário6[[#This Row],[Dia da semana]]&gt;1,DCalendário6[[#This Row],[Dia da semana]]&lt;7,DCalendário6[[#This Row],[Feriados]]=""),DCalendário6[[#This Row],[Dia]],"")</f>
        <v>45175</v>
      </c>
      <c r="C2076" s="16">
        <f>IF(DCalendário6[[#This Row],[Mês]]="","",IF(AND(C2072="",C2073="",C2074="",C2075=""),IF(DCalendário6[[#This Row],[Mês]]=D2075,C2075+1,IF(AND(D2075="",D2076=D2071),C2071+1,1)),IF(AND(C2073="",C2074="",C2075=""),IF(DCalendário6[[#This Row],[Mês]]=D2075,C2075+1,IF(AND(D2075="",D2076=D2072),C2072+1,1)),IF(AND(C2074="",C2075=""),IF(DCalendário6[[#This Row],[Mês]]=D2075,C2075+1,IF(AND(D2075="",D2076=D2073),C2073+1,1)),IF(DCalendário6[[#This Row],[Mês]]=D2075,C2075+1,IF(AND(D2075="",D2076=D2074),C2074+1,1))))))</f>
        <v>4</v>
      </c>
      <c r="D2076" s="14">
        <f>IF(DCalendário6[[#This Row],[Dia Útil]]="","",(MONTH($B2076)))</f>
        <v>9</v>
      </c>
      <c r="E2076" s="14">
        <f t="shared" si="32"/>
        <v>2023</v>
      </c>
      <c r="F2076" s="14">
        <f>MONTH(DCalendário6[[#This Row],[Dia]])</f>
        <v>9</v>
      </c>
      <c r="G2076" s="14" t="str">
        <f>MONTH(DCalendário6[[#This Row],[Dia]])&amp;" - "&amp;DCalendário6[[#This Row],[Ano]]</f>
        <v>9 - 2023</v>
      </c>
      <c r="H2076" s="14">
        <f>IF(DCalendário6[[#This Row],[Dia Útil]]="","",DCalendário6[[#This Row],[Semana Ano]])</f>
        <v>36</v>
      </c>
      <c r="I2076" s="14">
        <f>WEEKNUM(DCalendário6[[#This Row],[Dia]])</f>
        <v>36</v>
      </c>
      <c r="J2076" s="14" cm="1">
        <f t="array" aca="1" ref="J207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076" s="16">
        <f>WEEKDAY(DCalendário6[[#This Row],[Dia]])</f>
        <v>4</v>
      </c>
      <c r="L2076" s="1" t="str">
        <f>IFERROR(VLOOKUP(A2076,Tabela4[],1,0),"")</f>
        <v/>
      </c>
      <c r="M207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45175</v>
      </c>
      <c r="N2076" s="16" t="str">
        <f>IF(DCalendário6[[#This Row],[Dia Útil2]]="Feriado","Feriado",IF(AND(DCalendário6[[#This Row],[Dia Útil]]="",DCalendário6[[#This Row],[Mês Total]]=F2069),N2069+1,IF(DCalendário6[[#This Row],[Dia Útil]]="",1,"")))</f>
        <v/>
      </c>
      <c r="O207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2076" s="16"/>
      <c r="Q2076" s="17"/>
    </row>
    <row r="2077" spans="1:17" x14ac:dyDescent="0.25">
      <c r="A2077" s="1">
        <v>45176</v>
      </c>
      <c r="B2077" s="1" t="str">
        <f>IF(AND(DCalendário6[[#This Row],[Dia da semana]]&gt;1,DCalendário6[[#This Row],[Dia da semana]]&lt;7,DCalendário6[[#This Row],[Feriados]]=""),DCalendário6[[#This Row],[Dia]],"")</f>
        <v/>
      </c>
      <c r="C2077" s="16" t="str">
        <f>IF(DCalendário6[[#This Row],[Mês]]="","",IF(AND(C2073="",C2074="",C2075="",C2076=""),IF(DCalendário6[[#This Row],[Mês]]=D2076,C2076+1,IF(AND(D2076="",D2077=D2072),C2072+1,1)),IF(AND(C2074="",C2075="",C2076=""),IF(DCalendário6[[#This Row],[Mês]]=D2076,C2076+1,IF(AND(D2076="",D2077=D2073),C2073+1,1)),IF(AND(C2075="",C2076=""),IF(DCalendário6[[#This Row],[Mês]]=D2076,C2076+1,IF(AND(D2076="",D2077=D2074),C2074+1,1)),IF(DCalendário6[[#This Row],[Mês]]=D2076,C2076+1,IF(AND(D2076="",D2077=D2075),C2075+1,1))))))</f>
        <v/>
      </c>
      <c r="D2077" s="14" t="str">
        <f>IF(DCalendário6[[#This Row],[Dia Útil]]="","",(MONTH($B2077)))</f>
        <v/>
      </c>
      <c r="E2077" s="14">
        <f t="shared" si="32"/>
        <v>2023</v>
      </c>
      <c r="F2077" s="14">
        <f>MONTH(DCalendário6[[#This Row],[Dia]])</f>
        <v>9</v>
      </c>
      <c r="G2077" s="14" t="str">
        <f>MONTH(DCalendário6[[#This Row],[Dia]])&amp;" - "&amp;DCalendário6[[#This Row],[Ano]]</f>
        <v>9 - 2023</v>
      </c>
      <c r="H2077" s="14" t="str">
        <f>IF(DCalendário6[[#This Row],[Dia Útil]]="","",DCalendário6[[#This Row],[Semana Ano]])</f>
        <v/>
      </c>
      <c r="I2077" s="14">
        <f>WEEKNUM(DCalendário6[[#This Row],[Dia]])</f>
        <v>36</v>
      </c>
      <c r="J2077" s="14" cm="1">
        <f t="array" aca="1" ref="J207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077" s="16">
        <f>WEEKDAY(DCalendário6[[#This Row],[Dia]])</f>
        <v>5</v>
      </c>
      <c r="L2077" s="1">
        <f>IFERROR(VLOOKUP(A2077,Tabela4[],1,0),"")</f>
        <v>45176</v>
      </c>
      <c r="M207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2077" s="16" t="str">
        <f>IF(DCalendário6[[#This Row],[Dia Útil2]]="Feriado","Feriado",IF(AND(DCalendário6[[#This Row],[Dia Útil]]="",DCalendário6[[#This Row],[Mês Total]]=F2070),N2070+1,IF(DCalendário6[[#This Row],[Dia Útil]]="",1,"")))</f>
        <v>Feriado</v>
      </c>
      <c r="O207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2077" s="16"/>
      <c r="Q2077" s="17"/>
    </row>
    <row r="2078" spans="1:17" x14ac:dyDescent="0.25">
      <c r="A2078" s="1">
        <v>45177</v>
      </c>
      <c r="B2078" s="1">
        <f>IF(AND(DCalendário6[[#This Row],[Dia da semana]]&gt;1,DCalendário6[[#This Row],[Dia da semana]]&lt;7,DCalendário6[[#This Row],[Feriados]]=""),DCalendário6[[#This Row],[Dia]],"")</f>
        <v>45177</v>
      </c>
      <c r="C2078" s="16">
        <f>IF(DCalendário6[[#This Row],[Mês]]="","",IF(AND(C2074="",C2075="",C2076="",C2077=""),IF(DCalendário6[[#This Row],[Mês]]=D2077,C2077+1,IF(AND(D2077="",D2078=D2073),C2073+1,1)),IF(AND(C2075="",C2076="",C2077=""),IF(DCalendário6[[#This Row],[Mês]]=D2077,C2077+1,IF(AND(D2077="",D2078=D2074),C2074+1,1)),IF(AND(C2076="",C2077=""),IF(DCalendário6[[#This Row],[Mês]]=D2077,C2077+1,IF(AND(D2077="",D2078=D2075),C2075+1,1)),IF(DCalendário6[[#This Row],[Mês]]=D2077,C2077+1,IF(AND(D2077="",D2078=D2076),C2076+1,1))))))</f>
        <v>5</v>
      </c>
      <c r="D2078" s="14">
        <f>IF(DCalendário6[[#This Row],[Dia Útil]]="","",(MONTH($B2078)))</f>
        <v>9</v>
      </c>
      <c r="E2078" s="14">
        <f t="shared" si="32"/>
        <v>2023</v>
      </c>
      <c r="F2078" s="14">
        <f>MONTH(DCalendário6[[#This Row],[Dia]])</f>
        <v>9</v>
      </c>
      <c r="G2078" s="14" t="str">
        <f>MONTH(DCalendário6[[#This Row],[Dia]])&amp;" - "&amp;DCalendário6[[#This Row],[Ano]]</f>
        <v>9 - 2023</v>
      </c>
      <c r="H2078" s="14">
        <f>IF(DCalendário6[[#This Row],[Dia Útil]]="","",DCalendário6[[#This Row],[Semana Ano]])</f>
        <v>36</v>
      </c>
      <c r="I2078" s="14">
        <f>WEEKNUM(DCalendário6[[#This Row],[Dia]])</f>
        <v>36</v>
      </c>
      <c r="J2078" s="14" cm="1">
        <f t="array" aca="1" ref="J207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078" s="16">
        <f>WEEKDAY(DCalendário6[[#This Row],[Dia]])</f>
        <v>6</v>
      </c>
      <c r="L2078" s="1" t="str">
        <f>IFERROR(VLOOKUP(A2078,Tabela4[],1,0),"")</f>
        <v/>
      </c>
      <c r="M207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45177</v>
      </c>
      <c r="N2078" s="16" t="str">
        <f>IF(DCalendário6[[#This Row],[Dia Útil2]]="Feriado","Feriado",IF(AND(DCalendário6[[#This Row],[Dia Útil]]="",DCalendário6[[#This Row],[Mês Total]]=F2071),N2071+1,IF(DCalendário6[[#This Row],[Dia Útil]]="",1,"")))</f>
        <v/>
      </c>
      <c r="O207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2078" s="16"/>
      <c r="Q2078" s="17"/>
    </row>
    <row r="2079" spans="1:17" x14ac:dyDescent="0.25">
      <c r="A2079" s="1">
        <v>45178</v>
      </c>
      <c r="B2079" s="1" t="str">
        <f>IF(AND(DCalendário6[[#This Row],[Dia da semana]]&gt;1,DCalendário6[[#This Row],[Dia da semana]]&lt;7,DCalendário6[[#This Row],[Feriados]]=""),DCalendário6[[#This Row],[Dia]],"")</f>
        <v/>
      </c>
      <c r="C2079" s="16" t="str">
        <f>IF(DCalendário6[[#This Row],[Mês]]="","",IF(AND(C2075="",C2076="",C2077="",C2078=""),IF(DCalendário6[[#This Row],[Mês]]=D2078,C2078+1,IF(AND(D2078="",D2079=D2074),C2074+1,1)),IF(AND(C2076="",C2077="",C2078=""),IF(DCalendário6[[#This Row],[Mês]]=D2078,C2078+1,IF(AND(D2078="",D2079=D2075),C2075+1,1)),IF(AND(C2077="",C2078=""),IF(DCalendário6[[#This Row],[Mês]]=D2078,C2078+1,IF(AND(D2078="",D2079=D2076),C2076+1,1)),IF(DCalendário6[[#This Row],[Mês]]=D2078,C2078+1,IF(AND(D2078="",D2079=D2077),C2077+1,1))))))</f>
        <v/>
      </c>
      <c r="D2079" s="14" t="str">
        <f>IF(DCalendário6[[#This Row],[Dia Útil]]="","",(MONTH($B2079)))</f>
        <v/>
      </c>
      <c r="E2079" s="14">
        <f t="shared" si="32"/>
        <v>2023</v>
      </c>
      <c r="F2079" s="14">
        <f>MONTH(DCalendário6[[#This Row],[Dia]])</f>
        <v>9</v>
      </c>
      <c r="G2079" s="14" t="str">
        <f>MONTH(DCalendário6[[#This Row],[Dia]])&amp;" - "&amp;DCalendário6[[#This Row],[Ano]]</f>
        <v>9 - 2023</v>
      </c>
      <c r="H2079" s="14" t="str">
        <f>IF(DCalendário6[[#This Row],[Dia Útil]]="","",DCalendário6[[#This Row],[Semana Ano]])</f>
        <v/>
      </c>
      <c r="I2079" s="14">
        <f>WEEKNUM(DCalendário6[[#This Row],[Dia]])</f>
        <v>36</v>
      </c>
      <c r="J2079" s="14" cm="1">
        <f t="array" aca="1" ref="J207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079" s="16">
        <f>WEEKDAY(DCalendário6[[#This Row],[Dia]])</f>
        <v>7</v>
      </c>
      <c r="L2079" s="1" t="str">
        <f>IFERROR(VLOOKUP(A2079,Tabela4[],1,0),"")</f>
        <v/>
      </c>
      <c r="M207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079" s="16">
        <f>IF(DCalendário6[[#This Row],[Dia Útil2]]="Feriado","Feriado",IF(AND(DCalendário6[[#This Row],[Dia Útil]]="",DCalendário6[[#This Row],[Mês Total]]=F2072),N2072+1,IF(DCalendário6[[#This Row],[Dia Útil]]="",1,"")))</f>
        <v>2</v>
      </c>
      <c r="O207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2079" s="16"/>
      <c r="Q2079" s="17"/>
    </row>
    <row r="2080" spans="1:17" x14ac:dyDescent="0.25">
      <c r="A2080" s="1">
        <v>45179</v>
      </c>
      <c r="B2080" s="1" t="str">
        <f>IF(AND(DCalendário6[[#This Row],[Dia da semana]]&gt;1,DCalendário6[[#This Row],[Dia da semana]]&lt;7,DCalendário6[[#This Row],[Feriados]]=""),DCalendário6[[#This Row],[Dia]],"")</f>
        <v/>
      </c>
      <c r="C2080" s="16" t="str">
        <f>IF(DCalendário6[[#This Row],[Mês]]="","",IF(AND(C2076="",C2077="",C2078="",C2079=""),IF(DCalendário6[[#This Row],[Mês]]=D2079,C2079+1,IF(AND(D2079="",D2080=D2075),C2075+1,1)),IF(AND(C2077="",C2078="",C2079=""),IF(DCalendário6[[#This Row],[Mês]]=D2079,C2079+1,IF(AND(D2079="",D2080=D2076),C2076+1,1)),IF(AND(C2078="",C2079=""),IF(DCalendário6[[#This Row],[Mês]]=D2079,C2079+1,IF(AND(D2079="",D2080=D2077),C2077+1,1)),IF(DCalendário6[[#This Row],[Mês]]=D2079,C2079+1,IF(AND(D2079="",D2080=D2078),C2078+1,1))))))</f>
        <v/>
      </c>
      <c r="D2080" s="14" t="str">
        <f>IF(DCalendário6[[#This Row],[Dia Útil]]="","",(MONTH($B2080)))</f>
        <v/>
      </c>
      <c r="E2080" s="14">
        <f t="shared" si="32"/>
        <v>2023</v>
      </c>
      <c r="F2080" s="14">
        <f>MONTH(DCalendário6[[#This Row],[Dia]])</f>
        <v>9</v>
      </c>
      <c r="G2080" s="14" t="str">
        <f>MONTH(DCalendário6[[#This Row],[Dia]])&amp;" - "&amp;DCalendário6[[#This Row],[Ano]]</f>
        <v>9 - 2023</v>
      </c>
      <c r="H2080" s="14" t="str">
        <f>IF(DCalendário6[[#This Row],[Dia Útil]]="","",DCalendário6[[#This Row],[Semana Ano]])</f>
        <v/>
      </c>
      <c r="I2080" s="14">
        <f>WEEKNUM(DCalendário6[[#This Row],[Dia]])</f>
        <v>37</v>
      </c>
      <c r="J2080" s="14" cm="1">
        <f t="array" aca="1" ref="J208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080" s="16">
        <f>WEEKDAY(DCalendário6[[#This Row],[Dia]])</f>
        <v>1</v>
      </c>
      <c r="L2080" s="1" t="str">
        <f>IFERROR(VLOOKUP(A2080,Tabela4[],1,0),"")</f>
        <v/>
      </c>
      <c r="M208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080" s="16">
        <f>IF(DCalendário6[[#This Row],[Dia Útil2]]="Feriado","Feriado",IF(AND(DCalendário6[[#This Row],[Dia Útil]]="",DCalendário6[[#This Row],[Mês Total]]=F2073),N2073+1,IF(DCalendário6[[#This Row],[Dia Útil]]="",1,"")))</f>
        <v>2</v>
      </c>
      <c r="O208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2080" s="16"/>
      <c r="Q2080" s="17"/>
    </row>
    <row r="2081" spans="1:17" x14ac:dyDescent="0.25">
      <c r="A2081" s="1">
        <v>45180</v>
      </c>
      <c r="B2081" s="1">
        <f>IF(AND(DCalendário6[[#This Row],[Dia da semana]]&gt;1,DCalendário6[[#This Row],[Dia da semana]]&lt;7,DCalendário6[[#This Row],[Feriados]]=""),DCalendário6[[#This Row],[Dia]],"")</f>
        <v>45180</v>
      </c>
      <c r="C2081" s="16">
        <f>IF(DCalendário6[[#This Row],[Mês]]="","",IF(AND(C2077="",C2078="",C2079="",C2080=""),IF(DCalendário6[[#This Row],[Mês]]=D2080,C2080+1,IF(AND(D2080="",D2081=D2076),C2076+1,1)),IF(AND(C2078="",C2079="",C2080=""),IF(DCalendário6[[#This Row],[Mês]]=D2080,C2080+1,IF(AND(D2080="",D2081=D2077),C2077+1,1)),IF(AND(C2079="",C2080=""),IF(DCalendário6[[#This Row],[Mês]]=D2080,C2080+1,IF(AND(D2080="",D2081=D2078),C2078+1,1)),IF(DCalendário6[[#This Row],[Mês]]=D2080,C2080+1,IF(AND(D2080="",D2081=D2079),C2079+1,1))))))</f>
        <v>6</v>
      </c>
      <c r="D2081" s="14">
        <f>IF(DCalendário6[[#This Row],[Dia Útil]]="","",(MONTH($B2081)))</f>
        <v>9</v>
      </c>
      <c r="E2081" s="14">
        <f t="shared" si="32"/>
        <v>2023</v>
      </c>
      <c r="F2081" s="14">
        <f>MONTH(DCalendário6[[#This Row],[Dia]])</f>
        <v>9</v>
      </c>
      <c r="G2081" s="14" t="str">
        <f>MONTH(DCalendário6[[#This Row],[Dia]])&amp;" - "&amp;DCalendário6[[#This Row],[Ano]]</f>
        <v>9 - 2023</v>
      </c>
      <c r="H2081" s="14">
        <f>IF(DCalendário6[[#This Row],[Dia Útil]]="","",DCalendário6[[#This Row],[Semana Ano]])</f>
        <v>37</v>
      </c>
      <c r="I2081" s="14">
        <f>WEEKNUM(DCalendário6[[#This Row],[Dia]])</f>
        <v>37</v>
      </c>
      <c r="J2081" s="14" cm="1">
        <f t="array" aca="1" ref="J208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081" s="16">
        <f>WEEKDAY(DCalendário6[[#This Row],[Dia]])</f>
        <v>2</v>
      </c>
      <c r="L2081" s="1" t="str">
        <f>IFERROR(VLOOKUP(A2081,Tabela4[],1,0),"")</f>
        <v/>
      </c>
      <c r="M208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45180</v>
      </c>
      <c r="N2081" s="16" t="str">
        <f>IF(DCalendário6[[#This Row],[Dia Útil2]]="Feriado","Feriado",IF(AND(DCalendário6[[#This Row],[Dia Útil]]="",DCalendário6[[#This Row],[Mês Total]]=F2074),N2074+1,IF(DCalendário6[[#This Row],[Dia Útil]]="",1,"")))</f>
        <v/>
      </c>
      <c r="O208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2081" s="16"/>
      <c r="Q2081" s="17"/>
    </row>
    <row r="2082" spans="1:17" x14ac:dyDescent="0.25">
      <c r="A2082" s="1">
        <v>45181</v>
      </c>
      <c r="B2082" s="1">
        <f>IF(AND(DCalendário6[[#This Row],[Dia da semana]]&gt;1,DCalendário6[[#This Row],[Dia da semana]]&lt;7,DCalendário6[[#This Row],[Feriados]]=""),DCalendário6[[#This Row],[Dia]],"")</f>
        <v>45181</v>
      </c>
      <c r="C2082" s="16">
        <f>IF(DCalendário6[[#This Row],[Mês]]="","",IF(AND(C2078="",C2079="",C2080="",C2081=""),IF(DCalendário6[[#This Row],[Mês]]=D2081,C2081+1,IF(AND(D2081="",D2082=D2077),C2077+1,1)),IF(AND(C2079="",C2080="",C2081=""),IF(DCalendário6[[#This Row],[Mês]]=D2081,C2081+1,IF(AND(D2081="",D2082=D2078),C2078+1,1)),IF(AND(C2080="",C2081=""),IF(DCalendário6[[#This Row],[Mês]]=D2081,C2081+1,IF(AND(D2081="",D2082=D2079),C2079+1,1)),IF(DCalendário6[[#This Row],[Mês]]=D2081,C2081+1,IF(AND(D2081="",D2082=D2080),C2080+1,1))))))</f>
        <v>7</v>
      </c>
      <c r="D2082" s="14">
        <f>IF(DCalendário6[[#This Row],[Dia Útil]]="","",(MONTH($B2082)))</f>
        <v>9</v>
      </c>
      <c r="E2082" s="14">
        <f t="shared" si="32"/>
        <v>2023</v>
      </c>
      <c r="F2082" s="14">
        <f>MONTH(DCalendário6[[#This Row],[Dia]])</f>
        <v>9</v>
      </c>
      <c r="G2082" s="14" t="str">
        <f>MONTH(DCalendário6[[#This Row],[Dia]])&amp;" - "&amp;DCalendário6[[#This Row],[Ano]]</f>
        <v>9 - 2023</v>
      </c>
      <c r="H2082" s="14">
        <f>IF(DCalendário6[[#This Row],[Dia Útil]]="","",DCalendário6[[#This Row],[Semana Ano]])</f>
        <v>37</v>
      </c>
      <c r="I2082" s="14">
        <f>WEEKNUM(DCalendário6[[#This Row],[Dia]])</f>
        <v>37</v>
      </c>
      <c r="J2082" s="14" cm="1">
        <f t="array" aca="1" ref="J208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082" s="16">
        <f>WEEKDAY(DCalendário6[[#This Row],[Dia]])</f>
        <v>3</v>
      </c>
      <c r="L2082" s="1" t="str">
        <f>IFERROR(VLOOKUP(A2082,Tabela4[],1,0),"")</f>
        <v/>
      </c>
      <c r="M208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45181</v>
      </c>
      <c r="N2082" s="16" t="str">
        <f>IF(DCalendário6[[#This Row],[Dia Útil2]]="Feriado","Feriado",IF(AND(DCalendário6[[#This Row],[Dia Útil]]="",DCalendário6[[#This Row],[Mês Total]]=F2075),N2075+1,IF(DCalendário6[[#This Row],[Dia Útil]]="",1,"")))</f>
        <v/>
      </c>
      <c r="O208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2082" s="16"/>
      <c r="Q2082" s="17"/>
    </row>
    <row r="2083" spans="1:17" x14ac:dyDescent="0.25">
      <c r="A2083" s="1">
        <v>45182</v>
      </c>
      <c r="B2083" s="1">
        <f>IF(AND(DCalendário6[[#This Row],[Dia da semana]]&gt;1,DCalendário6[[#This Row],[Dia da semana]]&lt;7,DCalendário6[[#This Row],[Feriados]]=""),DCalendário6[[#This Row],[Dia]],"")</f>
        <v>45182</v>
      </c>
      <c r="C2083" s="16">
        <f>IF(DCalendário6[[#This Row],[Mês]]="","",IF(AND(C2079="",C2080="",C2081="",C2082=""),IF(DCalendário6[[#This Row],[Mês]]=D2082,C2082+1,IF(AND(D2082="",D2083=D2078),C2078+1,1)),IF(AND(C2080="",C2081="",C2082=""),IF(DCalendário6[[#This Row],[Mês]]=D2082,C2082+1,IF(AND(D2082="",D2083=D2079),C2079+1,1)),IF(AND(C2081="",C2082=""),IF(DCalendário6[[#This Row],[Mês]]=D2082,C2082+1,IF(AND(D2082="",D2083=D2080),C2080+1,1)),IF(DCalendário6[[#This Row],[Mês]]=D2082,C2082+1,IF(AND(D2082="",D2083=D2081),C2081+1,1))))))</f>
        <v>8</v>
      </c>
      <c r="D2083" s="14">
        <f>IF(DCalendário6[[#This Row],[Dia Útil]]="","",(MONTH($B2083)))</f>
        <v>9</v>
      </c>
      <c r="E2083" s="14">
        <f t="shared" si="32"/>
        <v>2023</v>
      </c>
      <c r="F2083" s="14">
        <f>MONTH(DCalendário6[[#This Row],[Dia]])</f>
        <v>9</v>
      </c>
      <c r="G2083" s="14" t="str">
        <f>MONTH(DCalendário6[[#This Row],[Dia]])&amp;" - "&amp;DCalendário6[[#This Row],[Ano]]</f>
        <v>9 - 2023</v>
      </c>
      <c r="H2083" s="14">
        <f>IF(DCalendário6[[#This Row],[Dia Útil]]="","",DCalendário6[[#This Row],[Semana Ano]])</f>
        <v>37</v>
      </c>
      <c r="I2083" s="14">
        <f>WEEKNUM(DCalendário6[[#This Row],[Dia]])</f>
        <v>37</v>
      </c>
      <c r="J2083" s="14" cm="1">
        <f t="array" aca="1" ref="J208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083" s="16">
        <f>WEEKDAY(DCalendário6[[#This Row],[Dia]])</f>
        <v>4</v>
      </c>
      <c r="L2083" s="1" t="str">
        <f>IFERROR(VLOOKUP(A2083,Tabela4[],1,0),"")</f>
        <v/>
      </c>
      <c r="M208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45182</v>
      </c>
      <c r="N2083" s="16" t="str">
        <f>IF(DCalendário6[[#This Row],[Dia Útil2]]="Feriado","Feriado",IF(AND(DCalendário6[[#This Row],[Dia Útil]]="",DCalendário6[[#This Row],[Mês Total]]=F2076),N2076+1,IF(DCalendário6[[#This Row],[Dia Útil]]="",1,"")))</f>
        <v/>
      </c>
      <c r="O208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2083" s="16"/>
      <c r="Q2083" s="17"/>
    </row>
    <row r="2084" spans="1:17" x14ac:dyDescent="0.25">
      <c r="A2084" s="1">
        <v>45183</v>
      </c>
      <c r="B2084" s="1">
        <f>IF(AND(DCalendário6[[#This Row],[Dia da semana]]&gt;1,DCalendário6[[#This Row],[Dia da semana]]&lt;7,DCalendário6[[#This Row],[Feriados]]=""),DCalendário6[[#This Row],[Dia]],"")</f>
        <v>45183</v>
      </c>
      <c r="C2084" s="16">
        <f>IF(DCalendário6[[#This Row],[Mês]]="","",IF(AND(C2080="",C2081="",C2082="",C2083=""),IF(DCalendário6[[#This Row],[Mês]]=D2083,C2083+1,IF(AND(D2083="",D2084=D2079),C2079+1,1)),IF(AND(C2081="",C2082="",C2083=""),IF(DCalendário6[[#This Row],[Mês]]=D2083,C2083+1,IF(AND(D2083="",D2084=D2080),C2080+1,1)),IF(AND(C2082="",C2083=""),IF(DCalendário6[[#This Row],[Mês]]=D2083,C2083+1,IF(AND(D2083="",D2084=D2081),C2081+1,1)),IF(DCalendário6[[#This Row],[Mês]]=D2083,C2083+1,IF(AND(D2083="",D2084=D2082),C2082+1,1))))))</f>
        <v>9</v>
      </c>
      <c r="D2084" s="14">
        <f>IF(DCalendário6[[#This Row],[Dia Útil]]="","",(MONTH($B2084)))</f>
        <v>9</v>
      </c>
      <c r="E2084" s="14">
        <f t="shared" si="32"/>
        <v>2023</v>
      </c>
      <c r="F2084" s="14">
        <f>MONTH(DCalendário6[[#This Row],[Dia]])</f>
        <v>9</v>
      </c>
      <c r="G2084" s="14" t="str">
        <f>MONTH(DCalendário6[[#This Row],[Dia]])&amp;" - "&amp;DCalendário6[[#This Row],[Ano]]</f>
        <v>9 - 2023</v>
      </c>
      <c r="H2084" s="14">
        <f>IF(DCalendário6[[#This Row],[Dia Útil]]="","",DCalendário6[[#This Row],[Semana Ano]])</f>
        <v>37</v>
      </c>
      <c r="I2084" s="14">
        <f>WEEKNUM(DCalendário6[[#This Row],[Dia]])</f>
        <v>37</v>
      </c>
      <c r="J2084" s="14" cm="1">
        <f t="array" aca="1" ref="J208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084" s="16">
        <f>WEEKDAY(DCalendário6[[#This Row],[Dia]])</f>
        <v>5</v>
      </c>
      <c r="L2084" s="1" t="str">
        <f>IFERROR(VLOOKUP(A2084,Tabela4[],1,0),"")</f>
        <v/>
      </c>
      <c r="M208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45183</v>
      </c>
      <c r="N2084" s="16" t="str">
        <f>IF(DCalendário6[[#This Row],[Dia Útil2]]="Feriado","Feriado",IF(AND(DCalendário6[[#This Row],[Dia Útil]]="",DCalendário6[[#This Row],[Mês Total]]=F2077),N2077+1,IF(DCalendário6[[#This Row],[Dia Útil]]="",1,"")))</f>
        <v/>
      </c>
      <c r="O208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2084" s="16"/>
      <c r="Q2084" s="17"/>
    </row>
    <row r="2085" spans="1:17" x14ac:dyDescent="0.25">
      <c r="A2085" s="1">
        <v>45184</v>
      </c>
      <c r="B2085" s="1">
        <f>IF(AND(DCalendário6[[#This Row],[Dia da semana]]&gt;1,DCalendário6[[#This Row],[Dia da semana]]&lt;7,DCalendário6[[#This Row],[Feriados]]=""),DCalendário6[[#This Row],[Dia]],"")</f>
        <v>45184</v>
      </c>
      <c r="C2085" s="16">
        <f>IF(DCalendário6[[#This Row],[Mês]]="","",IF(AND(C2081="",C2082="",C2083="",C2084=""),IF(DCalendário6[[#This Row],[Mês]]=D2084,C2084+1,IF(AND(D2084="",D2085=D2080),C2080+1,1)),IF(AND(C2082="",C2083="",C2084=""),IF(DCalendário6[[#This Row],[Mês]]=D2084,C2084+1,IF(AND(D2084="",D2085=D2081),C2081+1,1)),IF(AND(C2083="",C2084=""),IF(DCalendário6[[#This Row],[Mês]]=D2084,C2084+1,IF(AND(D2084="",D2085=D2082),C2082+1,1)),IF(DCalendário6[[#This Row],[Mês]]=D2084,C2084+1,IF(AND(D2084="",D2085=D2083),C2083+1,1))))))</f>
        <v>10</v>
      </c>
      <c r="D2085" s="14">
        <f>IF(DCalendário6[[#This Row],[Dia Útil]]="","",(MONTH($B2085)))</f>
        <v>9</v>
      </c>
      <c r="E2085" s="14">
        <f t="shared" si="32"/>
        <v>2023</v>
      </c>
      <c r="F2085" s="14">
        <f>MONTH(DCalendário6[[#This Row],[Dia]])</f>
        <v>9</v>
      </c>
      <c r="G2085" s="14" t="str">
        <f>MONTH(DCalendário6[[#This Row],[Dia]])&amp;" - "&amp;DCalendário6[[#This Row],[Ano]]</f>
        <v>9 - 2023</v>
      </c>
      <c r="H2085" s="14">
        <f>IF(DCalendário6[[#This Row],[Dia Útil]]="","",DCalendário6[[#This Row],[Semana Ano]])</f>
        <v>37</v>
      </c>
      <c r="I2085" s="14">
        <f>WEEKNUM(DCalendário6[[#This Row],[Dia]])</f>
        <v>37</v>
      </c>
      <c r="J2085" s="14" cm="1">
        <f t="array" aca="1" ref="J208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085" s="16">
        <f>WEEKDAY(DCalendário6[[#This Row],[Dia]])</f>
        <v>6</v>
      </c>
      <c r="L2085" s="1" t="str">
        <f>IFERROR(VLOOKUP(A2085,Tabela4[],1,0),"")</f>
        <v/>
      </c>
      <c r="M208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45184</v>
      </c>
      <c r="N2085" s="16" t="str">
        <f>IF(DCalendário6[[#This Row],[Dia Útil2]]="Feriado","Feriado",IF(AND(DCalendário6[[#This Row],[Dia Útil]]="",DCalendário6[[#This Row],[Mês Total]]=F2078),N2078+1,IF(DCalendário6[[#This Row],[Dia Útil]]="",1,"")))</f>
        <v/>
      </c>
      <c r="O208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2085" s="16"/>
      <c r="Q2085" s="17"/>
    </row>
    <row r="2086" spans="1:17" x14ac:dyDescent="0.25">
      <c r="A2086" s="1">
        <v>45185</v>
      </c>
      <c r="B2086" s="1" t="str">
        <f>IF(AND(DCalendário6[[#This Row],[Dia da semana]]&gt;1,DCalendário6[[#This Row],[Dia da semana]]&lt;7,DCalendário6[[#This Row],[Feriados]]=""),DCalendário6[[#This Row],[Dia]],"")</f>
        <v/>
      </c>
      <c r="C2086" s="16" t="str">
        <f>IF(DCalendário6[[#This Row],[Mês]]="","",IF(AND(C2082="",C2083="",C2084="",C2085=""),IF(DCalendário6[[#This Row],[Mês]]=D2085,C2085+1,IF(AND(D2085="",D2086=D2081),C2081+1,1)),IF(AND(C2083="",C2084="",C2085=""),IF(DCalendário6[[#This Row],[Mês]]=D2085,C2085+1,IF(AND(D2085="",D2086=D2082),C2082+1,1)),IF(AND(C2084="",C2085=""),IF(DCalendário6[[#This Row],[Mês]]=D2085,C2085+1,IF(AND(D2085="",D2086=D2083),C2083+1,1)),IF(DCalendário6[[#This Row],[Mês]]=D2085,C2085+1,IF(AND(D2085="",D2086=D2084),C2084+1,1))))))</f>
        <v/>
      </c>
      <c r="D2086" s="14" t="str">
        <f>IF(DCalendário6[[#This Row],[Dia Útil]]="","",(MONTH($B2086)))</f>
        <v/>
      </c>
      <c r="E2086" s="14">
        <f t="shared" si="32"/>
        <v>2023</v>
      </c>
      <c r="F2086" s="14">
        <f>MONTH(DCalendário6[[#This Row],[Dia]])</f>
        <v>9</v>
      </c>
      <c r="G2086" s="14" t="str">
        <f>MONTH(DCalendário6[[#This Row],[Dia]])&amp;" - "&amp;DCalendário6[[#This Row],[Ano]]</f>
        <v>9 - 2023</v>
      </c>
      <c r="H2086" s="14" t="str">
        <f>IF(DCalendário6[[#This Row],[Dia Útil]]="","",DCalendário6[[#This Row],[Semana Ano]])</f>
        <v/>
      </c>
      <c r="I2086" s="14">
        <f>WEEKNUM(DCalendário6[[#This Row],[Dia]])</f>
        <v>37</v>
      </c>
      <c r="J2086" s="14" cm="1">
        <f t="array" aca="1" ref="J208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086" s="16">
        <f>WEEKDAY(DCalendário6[[#This Row],[Dia]])</f>
        <v>7</v>
      </c>
      <c r="L2086" s="1" t="str">
        <f>IFERROR(VLOOKUP(A2086,Tabela4[],1,0),"")</f>
        <v/>
      </c>
      <c r="M208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086" s="16">
        <f>IF(DCalendário6[[#This Row],[Dia Útil2]]="Feriado","Feriado",IF(AND(DCalendário6[[#This Row],[Dia Útil]]="",DCalendário6[[#This Row],[Mês Total]]=F2079),N2079+1,IF(DCalendário6[[#This Row],[Dia Útil]]="",1,"")))</f>
        <v>3</v>
      </c>
      <c r="O208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2086" s="16"/>
      <c r="Q2086" s="17"/>
    </row>
    <row r="2087" spans="1:17" x14ac:dyDescent="0.25">
      <c r="A2087" s="1">
        <v>45186</v>
      </c>
      <c r="B2087" s="1" t="str">
        <f>IF(AND(DCalendário6[[#This Row],[Dia da semana]]&gt;1,DCalendário6[[#This Row],[Dia da semana]]&lt;7,DCalendário6[[#This Row],[Feriados]]=""),DCalendário6[[#This Row],[Dia]],"")</f>
        <v/>
      </c>
      <c r="C2087" s="16" t="str">
        <f>IF(DCalendário6[[#This Row],[Mês]]="","",IF(AND(C2083="",C2084="",C2085="",C2086=""),IF(DCalendário6[[#This Row],[Mês]]=D2086,C2086+1,IF(AND(D2086="",D2087=D2082),C2082+1,1)),IF(AND(C2084="",C2085="",C2086=""),IF(DCalendário6[[#This Row],[Mês]]=D2086,C2086+1,IF(AND(D2086="",D2087=D2083),C2083+1,1)),IF(AND(C2085="",C2086=""),IF(DCalendário6[[#This Row],[Mês]]=D2086,C2086+1,IF(AND(D2086="",D2087=D2084),C2084+1,1)),IF(DCalendário6[[#This Row],[Mês]]=D2086,C2086+1,IF(AND(D2086="",D2087=D2085),C2085+1,1))))))</f>
        <v/>
      </c>
      <c r="D2087" s="14" t="str">
        <f>IF(DCalendário6[[#This Row],[Dia Útil]]="","",(MONTH($B2087)))</f>
        <v/>
      </c>
      <c r="E2087" s="14">
        <f t="shared" si="32"/>
        <v>2023</v>
      </c>
      <c r="F2087" s="14">
        <f>MONTH(DCalendário6[[#This Row],[Dia]])</f>
        <v>9</v>
      </c>
      <c r="G2087" s="14" t="str">
        <f>MONTH(DCalendário6[[#This Row],[Dia]])&amp;" - "&amp;DCalendário6[[#This Row],[Ano]]</f>
        <v>9 - 2023</v>
      </c>
      <c r="H2087" s="14" t="str">
        <f>IF(DCalendário6[[#This Row],[Dia Útil]]="","",DCalendário6[[#This Row],[Semana Ano]])</f>
        <v/>
      </c>
      <c r="I2087" s="14">
        <f>WEEKNUM(DCalendário6[[#This Row],[Dia]])</f>
        <v>38</v>
      </c>
      <c r="J2087" s="14" cm="1">
        <f t="array" aca="1" ref="J208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087" s="16">
        <f>WEEKDAY(DCalendário6[[#This Row],[Dia]])</f>
        <v>1</v>
      </c>
      <c r="L2087" s="1" t="str">
        <f>IFERROR(VLOOKUP(A2087,Tabela4[],1,0),"")</f>
        <v/>
      </c>
      <c r="M208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087" s="16">
        <f>IF(DCalendário6[[#This Row],[Dia Útil2]]="Feriado","Feriado",IF(AND(DCalendário6[[#This Row],[Dia Útil]]="",DCalendário6[[#This Row],[Mês Total]]=F2080),N2080+1,IF(DCalendário6[[#This Row],[Dia Útil]]="",1,"")))</f>
        <v>3</v>
      </c>
      <c r="O208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2087" s="16"/>
      <c r="Q2087" s="17"/>
    </row>
    <row r="2088" spans="1:17" x14ac:dyDescent="0.25">
      <c r="A2088" s="1">
        <v>45187</v>
      </c>
      <c r="B2088" s="1">
        <f>IF(AND(DCalendário6[[#This Row],[Dia da semana]]&gt;1,DCalendário6[[#This Row],[Dia da semana]]&lt;7,DCalendário6[[#This Row],[Feriados]]=""),DCalendário6[[#This Row],[Dia]],"")</f>
        <v>45187</v>
      </c>
      <c r="C2088" s="16">
        <f>IF(DCalendário6[[#This Row],[Mês]]="","",IF(AND(C2084="",C2085="",C2086="",C2087=""),IF(DCalendário6[[#This Row],[Mês]]=D2087,C2087+1,IF(AND(D2087="",D2088=D2083),C2083+1,1)),IF(AND(C2085="",C2086="",C2087=""),IF(DCalendário6[[#This Row],[Mês]]=D2087,C2087+1,IF(AND(D2087="",D2088=D2084),C2084+1,1)),IF(AND(C2086="",C2087=""),IF(DCalendário6[[#This Row],[Mês]]=D2087,C2087+1,IF(AND(D2087="",D2088=D2085),C2085+1,1)),IF(DCalendário6[[#This Row],[Mês]]=D2087,C2087+1,IF(AND(D2087="",D2088=D2086),C2086+1,1))))))</f>
        <v>11</v>
      </c>
      <c r="D2088" s="14">
        <f>IF(DCalendário6[[#This Row],[Dia Útil]]="","",(MONTH($B2088)))</f>
        <v>9</v>
      </c>
      <c r="E2088" s="14">
        <f t="shared" si="32"/>
        <v>2023</v>
      </c>
      <c r="F2088" s="14">
        <f>MONTH(DCalendário6[[#This Row],[Dia]])</f>
        <v>9</v>
      </c>
      <c r="G2088" s="14" t="str">
        <f>MONTH(DCalendário6[[#This Row],[Dia]])&amp;" - "&amp;DCalendário6[[#This Row],[Ano]]</f>
        <v>9 - 2023</v>
      </c>
      <c r="H2088" s="14">
        <f>IF(DCalendário6[[#This Row],[Dia Útil]]="","",DCalendário6[[#This Row],[Semana Ano]])</f>
        <v>38</v>
      </c>
      <c r="I2088" s="14">
        <f>WEEKNUM(DCalendário6[[#This Row],[Dia]])</f>
        <v>38</v>
      </c>
      <c r="J2088" s="14" cm="1">
        <f t="array" aca="1" ref="J208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088" s="16">
        <f>WEEKDAY(DCalendário6[[#This Row],[Dia]])</f>
        <v>2</v>
      </c>
      <c r="L2088" s="1" t="str">
        <f>IFERROR(VLOOKUP(A2088,Tabela4[],1,0),"")</f>
        <v/>
      </c>
      <c r="M208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45187</v>
      </c>
      <c r="N2088" s="16" t="str">
        <f>IF(DCalendário6[[#This Row],[Dia Útil2]]="Feriado","Feriado",IF(AND(DCalendário6[[#This Row],[Dia Útil]]="",DCalendário6[[#This Row],[Mês Total]]=F2081),N2081+1,IF(DCalendário6[[#This Row],[Dia Útil]]="",1,"")))</f>
        <v/>
      </c>
      <c r="O208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2088" s="16"/>
      <c r="Q2088" s="17"/>
    </row>
    <row r="2089" spans="1:17" x14ac:dyDescent="0.25">
      <c r="A2089" s="1">
        <v>45188</v>
      </c>
      <c r="B2089" s="1">
        <f>IF(AND(DCalendário6[[#This Row],[Dia da semana]]&gt;1,DCalendário6[[#This Row],[Dia da semana]]&lt;7,DCalendário6[[#This Row],[Feriados]]=""),DCalendário6[[#This Row],[Dia]],"")</f>
        <v>45188</v>
      </c>
      <c r="C2089" s="16">
        <f>IF(DCalendário6[[#This Row],[Mês]]="","",IF(AND(C2085="",C2086="",C2087="",C2088=""),IF(DCalendário6[[#This Row],[Mês]]=D2088,C2088+1,IF(AND(D2088="",D2089=D2084),C2084+1,1)),IF(AND(C2086="",C2087="",C2088=""),IF(DCalendário6[[#This Row],[Mês]]=D2088,C2088+1,IF(AND(D2088="",D2089=D2085),C2085+1,1)),IF(AND(C2087="",C2088=""),IF(DCalendário6[[#This Row],[Mês]]=D2088,C2088+1,IF(AND(D2088="",D2089=D2086),C2086+1,1)),IF(DCalendário6[[#This Row],[Mês]]=D2088,C2088+1,IF(AND(D2088="",D2089=D2087),C2087+1,1))))))</f>
        <v>12</v>
      </c>
      <c r="D2089" s="14">
        <f>IF(DCalendário6[[#This Row],[Dia Útil]]="","",(MONTH($B2089)))</f>
        <v>9</v>
      </c>
      <c r="E2089" s="14">
        <f t="shared" si="32"/>
        <v>2023</v>
      </c>
      <c r="F2089" s="14">
        <f>MONTH(DCalendário6[[#This Row],[Dia]])</f>
        <v>9</v>
      </c>
      <c r="G2089" s="14" t="str">
        <f>MONTH(DCalendário6[[#This Row],[Dia]])&amp;" - "&amp;DCalendário6[[#This Row],[Ano]]</f>
        <v>9 - 2023</v>
      </c>
      <c r="H2089" s="14">
        <f>IF(DCalendário6[[#This Row],[Dia Útil]]="","",DCalendário6[[#This Row],[Semana Ano]])</f>
        <v>38</v>
      </c>
      <c r="I2089" s="14">
        <f>WEEKNUM(DCalendário6[[#This Row],[Dia]])</f>
        <v>38</v>
      </c>
      <c r="J2089" s="14" cm="1">
        <f t="array" aca="1" ref="J208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089" s="16">
        <f>WEEKDAY(DCalendário6[[#This Row],[Dia]])</f>
        <v>3</v>
      </c>
      <c r="L2089" s="1" t="str">
        <f>IFERROR(VLOOKUP(A2089,Tabela4[],1,0),"")</f>
        <v/>
      </c>
      <c r="M208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45188</v>
      </c>
      <c r="N2089" s="16" t="str">
        <f>IF(DCalendário6[[#This Row],[Dia Útil2]]="Feriado","Feriado",IF(AND(DCalendário6[[#This Row],[Dia Útil]]="",DCalendário6[[#This Row],[Mês Total]]=F2082),N2082+1,IF(DCalendário6[[#This Row],[Dia Útil]]="",1,"")))</f>
        <v/>
      </c>
      <c r="O208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2089" s="16"/>
      <c r="Q2089" s="17"/>
    </row>
    <row r="2090" spans="1:17" x14ac:dyDescent="0.25">
      <c r="A2090" s="1">
        <v>45189</v>
      </c>
      <c r="B2090" s="1">
        <f>IF(AND(DCalendário6[[#This Row],[Dia da semana]]&gt;1,DCalendário6[[#This Row],[Dia da semana]]&lt;7,DCalendário6[[#This Row],[Feriados]]=""),DCalendário6[[#This Row],[Dia]],"")</f>
        <v>45189</v>
      </c>
      <c r="C2090" s="16">
        <f>IF(DCalendário6[[#This Row],[Mês]]="","",IF(AND(C2086="",C2087="",C2088="",C2089=""),IF(DCalendário6[[#This Row],[Mês]]=D2089,C2089+1,IF(AND(D2089="",D2090=D2085),C2085+1,1)),IF(AND(C2087="",C2088="",C2089=""),IF(DCalendário6[[#This Row],[Mês]]=D2089,C2089+1,IF(AND(D2089="",D2090=D2086),C2086+1,1)),IF(AND(C2088="",C2089=""),IF(DCalendário6[[#This Row],[Mês]]=D2089,C2089+1,IF(AND(D2089="",D2090=D2087),C2087+1,1)),IF(DCalendário6[[#This Row],[Mês]]=D2089,C2089+1,IF(AND(D2089="",D2090=D2088),C2088+1,1))))))</f>
        <v>13</v>
      </c>
      <c r="D2090" s="14">
        <f>IF(DCalendário6[[#This Row],[Dia Útil]]="","",(MONTH($B2090)))</f>
        <v>9</v>
      </c>
      <c r="E2090" s="14">
        <f t="shared" si="32"/>
        <v>2023</v>
      </c>
      <c r="F2090" s="14">
        <f>MONTH(DCalendário6[[#This Row],[Dia]])</f>
        <v>9</v>
      </c>
      <c r="G2090" s="14" t="str">
        <f>MONTH(DCalendário6[[#This Row],[Dia]])&amp;" - "&amp;DCalendário6[[#This Row],[Ano]]</f>
        <v>9 - 2023</v>
      </c>
      <c r="H2090" s="14">
        <f>IF(DCalendário6[[#This Row],[Dia Útil]]="","",DCalendário6[[#This Row],[Semana Ano]])</f>
        <v>38</v>
      </c>
      <c r="I2090" s="14">
        <f>WEEKNUM(DCalendário6[[#This Row],[Dia]])</f>
        <v>38</v>
      </c>
      <c r="J2090" s="14" cm="1">
        <f t="array" aca="1" ref="J209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090" s="16">
        <f>WEEKDAY(DCalendário6[[#This Row],[Dia]])</f>
        <v>4</v>
      </c>
      <c r="L2090" s="1" t="str">
        <f>IFERROR(VLOOKUP(A2090,Tabela4[],1,0),"")</f>
        <v/>
      </c>
      <c r="M209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45189</v>
      </c>
      <c r="N2090" s="16" t="str">
        <f>IF(DCalendário6[[#This Row],[Dia Útil2]]="Feriado","Feriado",IF(AND(DCalendário6[[#This Row],[Dia Útil]]="",DCalendário6[[#This Row],[Mês Total]]=F2083),N2083+1,IF(DCalendário6[[#This Row],[Dia Útil]]="",1,"")))</f>
        <v/>
      </c>
      <c r="O209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2090" s="16"/>
      <c r="Q2090" s="17"/>
    </row>
    <row r="2091" spans="1:17" x14ac:dyDescent="0.25">
      <c r="A2091" s="1">
        <v>45190</v>
      </c>
      <c r="B2091" s="1">
        <f>IF(AND(DCalendário6[[#This Row],[Dia da semana]]&gt;1,DCalendário6[[#This Row],[Dia da semana]]&lt;7,DCalendário6[[#This Row],[Feriados]]=""),DCalendário6[[#This Row],[Dia]],"")</f>
        <v>45190</v>
      </c>
      <c r="C2091" s="16">
        <f>IF(DCalendário6[[#This Row],[Mês]]="","",IF(AND(C2087="",C2088="",C2089="",C2090=""),IF(DCalendário6[[#This Row],[Mês]]=D2090,C2090+1,IF(AND(D2090="",D2091=D2086),C2086+1,1)),IF(AND(C2088="",C2089="",C2090=""),IF(DCalendário6[[#This Row],[Mês]]=D2090,C2090+1,IF(AND(D2090="",D2091=D2087),C2087+1,1)),IF(AND(C2089="",C2090=""),IF(DCalendário6[[#This Row],[Mês]]=D2090,C2090+1,IF(AND(D2090="",D2091=D2088),C2088+1,1)),IF(DCalendário6[[#This Row],[Mês]]=D2090,C2090+1,IF(AND(D2090="",D2091=D2089),C2089+1,1))))))</f>
        <v>14</v>
      </c>
      <c r="D2091" s="14">
        <f>IF(DCalendário6[[#This Row],[Dia Útil]]="","",(MONTH($B2091)))</f>
        <v>9</v>
      </c>
      <c r="E2091" s="14">
        <f t="shared" si="32"/>
        <v>2023</v>
      </c>
      <c r="F2091" s="14">
        <f>MONTH(DCalendário6[[#This Row],[Dia]])</f>
        <v>9</v>
      </c>
      <c r="G2091" s="14" t="str">
        <f>MONTH(DCalendário6[[#This Row],[Dia]])&amp;" - "&amp;DCalendário6[[#This Row],[Ano]]</f>
        <v>9 - 2023</v>
      </c>
      <c r="H2091" s="14">
        <f>IF(DCalendário6[[#This Row],[Dia Útil]]="","",DCalendário6[[#This Row],[Semana Ano]])</f>
        <v>38</v>
      </c>
      <c r="I2091" s="14">
        <f>WEEKNUM(DCalendário6[[#This Row],[Dia]])</f>
        <v>38</v>
      </c>
      <c r="J2091" s="14" cm="1">
        <f t="array" aca="1" ref="J209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091" s="16">
        <f>WEEKDAY(DCalendário6[[#This Row],[Dia]])</f>
        <v>5</v>
      </c>
      <c r="L2091" s="1" t="str">
        <f>IFERROR(VLOOKUP(A2091,Tabela4[],1,0),"")</f>
        <v/>
      </c>
      <c r="M209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45190</v>
      </c>
      <c r="N2091" s="16" t="str">
        <f>IF(DCalendário6[[#This Row],[Dia Útil2]]="Feriado","Feriado",IF(AND(DCalendário6[[#This Row],[Dia Útil]]="",DCalendário6[[#This Row],[Mês Total]]=F2084),N2084+1,IF(DCalendário6[[#This Row],[Dia Útil]]="",1,"")))</f>
        <v/>
      </c>
      <c r="O209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2091" s="16"/>
      <c r="Q2091" s="17"/>
    </row>
    <row r="2092" spans="1:17" x14ac:dyDescent="0.25">
      <c r="A2092" s="1">
        <v>45191</v>
      </c>
      <c r="B2092" s="1">
        <f>IF(AND(DCalendário6[[#This Row],[Dia da semana]]&gt;1,DCalendário6[[#This Row],[Dia da semana]]&lt;7,DCalendário6[[#This Row],[Feriados]]=""),DCalendário6[[#This Row],[Dia]],"")</f>
        <v>45191</v>
      </c>
      <c r="C2092" s="16">
        <f>IF(DCalendário6[[#This Row],[Mês]]="","",IF(AND(C2088="",C2089="",C2090="",C2091=""),IF(DCalendário6[[#This Row],[Mês]]=D2091,C2091+1,IF(AND(D2091="",D2092=D2087),C2087+1,1)),IF(AND(C2089="",C2090="",C2091=""),IF(DCalendário6[[#This Row],[Mês]]=D2091,C2091+1,IF(AND(D2091="",D2092=D2088),C2088+1,1)),IF(AND(C2090="",C2091=""),IF(DCalendário6[[#This Row],[Mês]]=D2091,C2091+1,IF(AND(D2091="",D2092=D2089),C2089+1,1)),IF(DCalendário6[[#This Row],[Mês]]=D2091,C2091+1,IF(AND(D2091="",D2092=D2090),C2090+1,1))))))</f>
        <v>15</v>
      </c>
      <c r="D2092" s="14">
        <f>IF(DCalendário6[[#This Row],[Dia Útil]]="","",(MONTH($B2092)))</f>
        <v>9</v>
      </c>
      <c r="E2092" s="14">
        <f t="shared" si="32"/>
        <v>2023</v>
      </c>
      <c r="F2092" s="14">
        <f>MONTH(DCalendário6[[#This Row],[Dia]])</f>
        <v>9</v>
      </c>
      <c r="G2092" s="14" t="str">
        <f>MONTH(DCalendário6[[#This Row],[Dia]])&amp;" - "&amp;DCalendário6[[#This Row],[Ano]]</f>
        <v>9 - 2023</v>
      </c>
      <c r="H2092" s="14">
        <f>IF(DCalendário6[[#This Row],[Dia Útil]]="","",DCalendário6[[#This Row],[Semana Ano]])</f>
        <v>38</v>
      </c>
      <c r="I2092" s="14">
        <f>WEEKNUM(DCalendário6[[#This Row],[Dia]])</f>
        <v>38</v>
      </c>
      <c r="J2092" s="14" cm="1">
        <f t="array" aca="1" ref="J209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092" s="16">
        <f>WEEKDAY(DCalendário6[[#This Row],[Dia]])</f>
        <v>6</v>
      </c>
      <c r="L2092" s="1" t="str">
        <f>IFERROR(VLOOKUP(A2092,Tabela4[],1,0),"")</f>
        <v/>
      </c>
      <c r="M209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45191</v>
      </c>
      <c r="N2092" s="16" t="str">
        <f>IF(DCalendário6[[#This Row],[Dia Útil2]]="Feriado","Feriado",IF(AND(DCalendário6[[#This Row],[Dia Útil]]="",DCalendário6[[#This Row],[Mês Total]]=F2085),N2085+1,IF(DCalendário6[[#This Row],[Dia Útil]]="",1,"")))</f>
        <v/>
      </c>
      <c r="O209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2092" s="16"/>
      <c r="Q2092" s="17"/>
    </row>
    <row r="2093" spans="1:17" x14ac:dyDescent="0.25">
      <c r="A2093" s="1">
        <v>45192</v>
      </c>
      <c r="B2093" s="1" t="str">
        <f>IF(AND(DCalendário6[[#This Row],[Dia da semana]]&gt;1,DCalendário6[[#This Row],[Dia da semana]]&lt;7,DCalendário6[[#This Row],[Feriados]]=""),DCalendário6[[#This Row],[Dia]],"")</f>
        <v/>
      </c>
      <c r="C2093" s="16" t="str">
        <f>IF(DCalendário6[[#This Row],[Mês]]="","",IF(AND(C2089="",C2090="",C2091="",C2092=""),IF(DCalendário6[[#This Row],[Mês]]=D2092,C2092+1,IF(AND(D2092="",D2093=D2088),C2088+1,1)),IF(AND(C2090="",C2091="",C2092=""),IF(DCalendário6[[#This Row],[Mês]]=D2092,C2092+1,IF(AND(D2092="",D2093=D2089),C2089+1,1)),IF(AND(C2091="",C2092=""),IF(DCalendário6[[#This Row],[Mês]]=D2092,C2092+1,IF(AND(D2092="",D2093=D2090),C2090+1,1)),IF(DCalendário6[[#This Row],[Mês]]=D2092,C2092+1,IF(AND(D2092="",D2093=D2091),C2091+1,1))))))</f>
        <v/>
      </c>
      <c r="D2093" s="14" t="str">
        <f>IF(DCalendário6[[#This Row],[Dia Útil]]="","",(MONTH($B2093)))</f>
        <v/>
      </c>
      <c r="E2093" s="14">
        <f t="shared" si="32"/>
        <v>2023</v>
      </c>
      <c r="F2093" s="14">
        <f>MONTH(DCalendário6[[#This Row],[Dia]])</f>
        <v>9</v>
      </c>
      <c r="G2093" s="14" t="str">
        <f>MONTH(DCalendário6[[#This Row],[Dia]])&amp;" - "&amp;DCalendário6[[#This Row],[Ano]]</f>
        <v>9 - 2023</v>
      </c>
      <c r="H2093" s="14" t="str">
        <f>IF(DCalendário6[[#This Row],[Dia Útil]]="","",DCalendário6[[#This Row],[Semana Ano]])</f>
        <v/>
      </c>
      <c r="I2093" s="14">
        <f>WEEKNUM(DCalendário6[[#This Row],[Dia]])</f>
        <v>38</v>
      </c>
      <c r="J2093" s="14" cm="1">
        <f t="array" aca="1" ref="J209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093" s="16">
        <f>WEEKDAY(DCalendário6[[#This Row],[Dia]])</f>
        <v>7</v>
      </c>
      <c r="L2093" s="1" t="str">
        <f>IFERROR(VLOOKUP(A2093,Tabela4[],1,0),"")</f>
        <v/>
      </c>
      <c r="M209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093" s="16">
        <f>IF(DCalendário6[[#This Row],[Dia Útil2]]="Feriado","Feriado",IF(AND(DCalendário6[[#This Row],[Dia Útil]]="",DCalendário6[[#This Row],[Mês Total]]=F2086),N2086+1,IF(DCalendário6[[#This Row],[Dia Útil]]="",1,"")))</f>
        <v>4</v>
      </c>
      <c r="O209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2093" s="16"/>
      <c r="Q2093" s="17"/>
    </row>
    <row r="2094" spans="1:17" x14ac:dyDescent="0.25">
      <c r="A2094" s="1">
        <v>45193</v>
      </c>
      <c r="B2094" s="1" t="str">
        <f>IF(AND(DCalendário6[[#This Row],[Dia da semana]]&gt;1,DCalendário6[[#This Row],[Dia da semana]]&lt;7,DCalendário6[[#This Row],[Feriados]]=""),DCalendário6[[#This Row],[Dia]],"")</f>
        <v/>
      </c>
      <c r="C2094" s="16" t="str">
        <f>IF(DCalendário6[[#This Row],[Mês]]="","",IF(AND(C2090="",C2091="",C2092="",C2093=""),IF(DCalendário6[[#This Row],[Mês]]=D2093,C2093+1,IF(AND(D2093="",D2094=D2089),C2089+1,1)),IF(AND(C2091="",C2092="",C2093=""),IF(DCalendário6[[#This Row],[Mês]]=D2093,C2093+1,IF(AND(D2093="",D2094=D2090),C2090+1,1)),IF(AND(C2092="",C2093=""),IF(DCalendário6[[#This Row],[Mês]]=D2093,C2093+1,IF(AND(D2093="",D2094=D2091),C2091+1,1)),IF(DCalendário6[[#This Row],[Mês]]=D2093,C2093+1,IF(AND(D2093="",D2094=D2092),C2092+1,1))))))</f>
        <v/>
      </c>
      <c r="D2094" s="14" t="str">
        <f>IF(DCalendário6[[#This Row],[Dia Útil]]="","",(MONTH($B2094)))</f>
        <v/>
      </c>
      <c r="E2094" s="14">
        <f t="shared" si="32"/>
        <v>2023</v>
      </c>
      <c r="F2094" s="14">
        <f>MONTH(DCalendário6[[#This Row],[Dia]])</f>
        <v>9</v>
      </c>
      <c r="G2094" s="14" t="str">
        <f>MONTH(DCalendário6[[#This Row],[Dia]])&amp;" - "&amp;DCalendário6[[#This Row],[Ano]]</f>
        <v>9 - 2023</v>
      </c>
      <c r="H2094" s="14" t="str">
        <f>IF(DCalendário6[[#This Row],[Dia Útil]]="","",DCalendário6[[#This Row],[Semana Ano]])</f>
        <v/>
      </c>
      <c r="I2094" s="14">
        <f>WEEKNUM(DCalendário6[[#This Row],[Dia]])</f>
        <v>39</v>
      </c>
      <c r="J2094" s="14" cm="1">
        <f t="array" aca="1" ref="J209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094" s="16">
        <f>WEEKDAY(DCalendário6[[#This Row],[Dia]])</f>
        <v>1</v>
      </c>
      <c r="L2094" s="1" t="str">
        <f>IFERROR(VLOOKUP(A2094,Tabela4[],1,0),"")</f>
        <v/>
      </c>
      <c r="M209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094" s="16">
        <f>IF(DCalendário6[[#This Row],[Dia Útil2]]="Feriado","Feriado",IF(AND(DCalendário6[[#This Row],[Dia Útil]]="",DCalendário6[[#This Row],[Mês Total]]=F2087),N2087+1,IF(DCalendário6[[#This Row],[Dia Útil]]="",1,"")))</f>
        <v>4</v>
      </c>
      <c r="O209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2094" s="16"/>
      <c r="Q2094" s="17"/>
    </row>
    <row r="2095" spans="1:17" x14ac:dyDescent="0.25">
      <c r="A2095" s="1">
        <v>45194</v>
      </c>
      <c r="B2095" s="1">
        <f>IF(AND(DCalendário6[[#This Row],[Dia da semana]]&gt;1,DCalendário6[[#This Row],[Dia da semana]]&lt;7,DCalendário6[[#This Row],[Feriados]]=""),DCalendário6[[#This Row],[Dia]],"")</f>
        <v>45194</v>
      </c>
      <c r="C2095" s="16">
        <f>IF(DCalendário6[[#This Row],[Mês]]="","",IF(AND(C2091="",C2092="",C2093="",C2094=""),IF(DCalendário6[[#This Row],[Mês]]=D2094,C2094+1,IF(AND(D2094="",D2095=D2090),C2090+1,1)),IF(AND(C2092="",C2093="",C2094=""),IF(DCalendário6[[#This Row],[Mês]]=D2094,C2094+1,IF(AND(D2094="",D2095=D2091),C2091+1,1)),IF(AND(C2093="",C2094=""),IF(DCalendário6[[#This Row],[Mês]]=D2094,C2094+1,IF(AND(D2094="",D2095=D2092),C2092+1,1)),IF(DCalendário6[[#This Row],[Mês]]=D2094,C2094+1,IF(AND(D2094="",D2095=D2093),C2093+1,1))))))</f>
        <v>16</v>
      </c>
      <c r="D2095" s="14">
        <f>IF(DCalendário6[[#This Row],[Dia Útil]]="","",(MONTH($B2095)))</f>
        <v>9</v>
      </c>
      <c r="E2095" s="14">
        <f t="shared" si="32"/>
        <v>2023</v>
      </c>
      <c r="F2095" s="14">
        <f>MONTH(DCalendário6[[#This Row],[Dia]])</f>
        <v>9</v>
      </c>
      <c r="G2095" s="14" t="str">
        <f>MONTH(DCalendário6[[#This Row],[Dia]])&amp;" - "&amp;DCalendário6[[#This Row],[Ano]]</f>
        <v>9 - 2023</v>
      </c>
      <c r="H2095" s="14">
        <f>IF(DCalendário6[[#This Row],[Dia Útil]]="","",DCalendário6[[#This Row],[Semana Ano]])</f>
        <v>39</v>
      </c>
      <c r="I2095" s="14">
        <f>WEEKNUM(DCalendário6[[#This Row],[Dia]])</f>
        <v>39</v>
      </c>
      <c r="J2095" s="14" cm="1">
        <f t="array" aca="1" ref="J209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095" s="16">
        <f>WEEKDAY(DCalendário6[[#This Row],[Dia]])</f>
        <v>2</v>
      </c>
      <c r="L2095" s="1" t="str">
        <f>IFERROR(VLOOKUP(A2095,Tabela4[],1,0),"")</f>
        <v/>
      </c>
      <c r="M209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45194</v>
      </c>
      <c r="N2095" s="16" t="str">
        <f>IF(DCalendário6[[#This Row],[Dia Útil2]]="Feriado","Feriado",IF(AND(DCalendário6[[#This Row],[Dia Útil]]="",DCalendário6[[#This Row],[Mês Total]]=F2088),N2088+1,IF(DCalendário6[[#This Row],[Dia Útil]]="",1,"")))</f>
        <v/>
      </c>
      <c r="O209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2095" s="16"/>
      <c r="Q2095" s="17"/>
    </row>
    <row r="2096" spans="1:17" x14ac:dyDescent="0.25">
      <c r="A2096" s="1">
        <v>45195</v>
      </c>
      <c r="B2096" s="1">
        <f>IF(AND(DCalendário6[[#This Row],[Dia da semana]]&gt;1,DCalendário6[[#This Row],[Dia da semana]]&lt;7,DCalendário6[[#This Row],[Feriados]]=""),DCalendário6[[#This Row],[Dia]],"")</f>
        <v>45195</v>
      </c>
      <c r="C2096" s="16">
        <f>IF(DCalendário6[[#This Row],[Mês]]="","",IF(AND(C2092="",C2093="",C2094="",C2095=""),IF(DCalendário6[[#This Row],[Mês]]=D2095,C2095+1,IF(AND(D2095="",D2096=D2091),C2091+1,1)),IF(AND(C2093="",C2094="",C2095=""),IF(DCalendário6[[#This Row],[Mês]]=D2095,C2095+1,IF(AND(D2095="",D2096=D2092),C2092+1,1)),IF(AND(C2094="",C2095=""),IF(DCalendário6[[#This Row],[Mês]]=D2095,C2095+1,IF(AND(D2095="",D2096=D2093),C2093+1,1)),IF(DCalendário6[[#This Row],[Mês]]=D2095,C2095+1,IF(AND(D2095="",D2096=D2094),C2094+1,1))))))</f>
        <v>17</v>
      </c>
      <c r="D2096" s="14">
        <f>IF(DCalendário6[[#This Row],[Dia Útil]]="","",(MONTH($B2096)))</f>
        <v>9</v>
      </c>
      <c r="E2096" s="14">
        <f t="shared" si="32"/>
        <v>2023</v>
      </c>
      <c r="F2096" s="14">
        <f>MONTH(DCalendário6[[#This Row],[Dia]])</f>
        <v>9</v>
      </c>
      <c r="G2096" s="14" t="str">
        <f>MONTH(DCalendário6[[#This Row],[Dia]])&amp;" - "&amp;DCalendário6[[#This Row],[Ano]]</f>
        <v>9 - 2023</v>
      </c>
      <c r="H2096" s="14">
        <f>IF(DCalendário6[[#This Row],[Dia Útil]]="","",DCalendário6[[#This Row],[Semana Ano]])</f>
        <v>39</v>
      </c>
      <c r="I2096" s="14">
        <f>WEEKNUM(DCalendário6[[#This Row],[Dia]])</f>
        <v>39</v>
      </c>
      <c r="J2096" s="14" cm="1">
        <f t="array" aca="1" ref="J209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096" s="16">
        <f>WEEKDAY(DCalendário6[[#This Row],[Dia]])</f>
        <v>3</v>
      </c>
      <c r="L2096" s="1" t="str">
        <f>IFERROR(VLOOKUP(A2096,Tabela4[],1,0),"")</f>
        <v/>
      </c>
      <c r="M209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45195</v>
      </c>
      <c r="N2096" s="16" t="str">
        <f>IF(DCalendário6[[#This Row],[Dia Útil2]]="Feriado","Feriado",IF(AND(DCalendário6[[#This Row],[Dia Útil]]="",DCalendário6[[#This Row],[Mês Total]]=F2089),N2089+1,IF(DCalendário6[[#This Row],[Dia Útil]]="",1,"")))</f>
        <v/>
      </c>
      <c r="O209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2096" s="16"/>
      <c r="Q2096" s="17"/>
    </row>
    <row r="2097" spans="1:17" x14ac:dyDescent="0.25">
      <c r="A2097" s="1">
        <v>45196</v>
      </c>
      <c r="B2097" s="1">
        <f>IF(AND(DCalendário6[[#This Row],[Dia da semana]]&gt;1,DCalendário6[[#This Row],[Dia da semana]]&lt;7,DCalendário6[[#This Row],[Feriados]]=""),DCalendário6[[#This Row],[Dia]],"")</f>
        <v>45196</v>
      </c>
      <c r="C2097" s="16">
        <f>IF(DCalendário6[[#This Row],[Mês]]="","",IF(AND(C2093="",C2094="",C2095="",C2096=""),IF(DCalendário6[[#This Row],[Mês]]=D2096,C2096+1,IF(AND(D2096="",D2097=D2092),C2092+1,1)),IF(AND(C2094="",C2095="",C2096=""),IF(DCalendário6[[#This Row],[Mês]]=D2096,C2096+1,IF(AND(D2096="",D2097=D2093),C2093+1,1)),IF(AND(C2095="",C2096=""),IF(DCalendário6[[#This Row],[Mês]]=D2096,C2096+1,IF(AND(D2096="",D2097=D2094),C2094+1,1)),IF(DCalendário6[[#This Row],[Mês]]=D2096,C2096+1,IF(AND(D2096="",D2097=D2095),C2095+1,1))))))</f>
        <v>18</v>
      </c>
      <c r="D2097" s="14">
        <f>IF(DCalendário6[[#This Row],[Dia Útil]]="","",(MONTH($B2097)))</f>
        <v>9</v>
      </c>
      <c r="E2097" s="14">
        <f t="shared" si="32"/>
        <v>2023</v>
      </c>
      <c r="F2097" s="14">
        <f>MONTH(DCalendário6[[#This Row],[Dia]])</f>
        <v>9</v>
      </c>
      <c r="G2097" s="14" t="str">
        <f>MONTH(DCalendário6[[#This Row],[Dia]])&amp;" - "&amp;DCalendário6[[#This Row],[Ano]]</f>
        <v>9 - 2023</v>
      </c>
      <c r="H2097" s="14">
        <f>IF(DCalendário6[[#This Row],[Dia Útil]]="","",DCalendário6[[#This Row],[Semana Ano]])</f>
        <v>39</v>
      </c>
      <c r="I2097" s="14">
        <f>WEEKNUM(DCalendário6[[#This Row],[Dia]])</f>
        <v>39</v>
      </c>
      <c r="J2097" s="14" cm="1">
        <f t="array" aca="1" ref="J209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097" s="16">
        <f>WEEKDAY(DCalendário6[[#This Row],[Dia]])</f>
        <v>4</v>
      </c>
      <c r="L2097" s="1" t="str">
        <f>IFERROR(VLOOKUP(A2097,Tabela4[],1,0),"")</f>
        <v/>
      </c>
      <c r="M209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45196</v>
      </c>
      <c r="N2097" s="16" t="str">
        <f>IF(DCalendário6[[#This Row],[Dia Útil2]]="Feriado","Feriado",IF(AND(DCalendário6[[#This Row],[Dia Útil]]="",DCalendário6[[#This Row],[Mês Total]]=F2090),N2090+1,IF(DCalendário6[[#This Row],[Dia Útil]]="",1,"")))</f>
        <v/>
      </c>
      <c r="O209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2097" s="16"/>
      <c r="Q2097" s="17"/>
    </row>
    <row r="2098" spans="1:17" x14ac:dyDescent="0.25">
      <c r="A2098" s="1">
        <v>45197</v>
      </c>
      <c r="B2098" s="1">
        <f>IF(AND(DCalendário6[[#This Row],[Dia da semana]]&gt;1,DCalendário6[[#This Row],[Dia da semana]]&lt;7,DCalendário6[[#This Row],[Feriados]]=""),DCalendário6[[#This Row],[Dia]],"")</f>
        <v>45197</v>
      </c>
      <c r="C2098" s="16">
        <f>IF(DCalendário6[[#This Row],[Mês]]="","",IF(AND(C2094="",C2095="",C2096="",C2097=""),IF(DCalendário6[[#This Row],[Mês]]=D2097,C2097+1,IF(AND(D2097="",D2098=D2093),C2093+1,1)),IF(AND(C2095="",C2096="",C2097=""),IF(DCalendário6[[#This Row],[Mês]]=D2097,C2097+1,IF(AND(D2097="",D2098=D2094),C2094+1,1)),IF(AND(C2096="",C2097=""),IF(DCalendário6[[#This Row],[Mês]]=D2097,C2097+1,IF(AND(D2097="",D2098=D2095),C2095+1,1)),IF(DCalendário6[[#This Row],[Mês]]=D2097,C2097+1,IF(AND(D2097="",D2098=D2096),C2096+1,1))))))</f>
        <v>19</v>
      </c>
      <c r="D2098" s="14">
        <f>IF(DCalendário6[[#This Row],[Dia Útil]]="","",(MONTH($B2098)))</f>
        <v>9</v>
      </c>
      <c r="E2098" s="14">
        <f t="shared" si="32"/>
        <v>2023</v>
      </c>
      <c r="F2098" s="14">
        <f>MONTH(DCalendário6[[#This Row],[Dia]])</f>
        <v>9</v>
      </c>
      <c r="G2098" s="14" t="str">
        <f>MONTH(DCalendário6[[#This Row],[Dia]])&amp;" - "&amp;DCalendário6[[#This Row],[Ano]]</f>
        <v>9 - 2023</v>
      </c>
      <c r="H2098" s="14">
        <f>IF(DCalendário6[[#This Row],[Dia Útil]]="","",DCalendário6[[#This Row],[Semana Ano]])</f>
        <v>39</v>
      </c>
      <c r="I2098" s="14">
        <f>WEEKNUM(DCalendário6[[#This Row],[Dia]])</f>
        <v>39</v>
      </c>
      <c r="J2098" s="14" cm="1">
        <f t="array" aca="1" ref="J209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098" s="16">
        <f>WEEKDAY(DCalendário6[[#This Row],[Dia]])</f>
        <v>5</v>
      </c>
      <c r="L2098" s="1" t="str">
        <f>IFERROR(VLOOKUP(A2098,Tabela4[],1,0),"")</f>
        <v/>
      </c>
      <c r="M209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45197</v>
      </c>
      <c r="N2098" s="16" t="str">
        <f>IF(DCalendário6[[#This Row],[Dia Útil2]]="Feriado","Feriado",IF(AND(DCalendário6[[#This Row],[Dia Útil]]="",DCalendário6[[#This Row],[Mês Total]]=F2091),N2091+1,IF(DCalendário6[[#This Row],[Dia Útil]]="",1,"")))</f>
        <v/>
      </c>
      <c r="O209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2098" s="16"/>
      <c r="Q2098" s="17"/>
    </row>
    <row r="2099" spans="1:17" x14ac:dyDescent="0.25">
      <c r="A2099" s="1">
        <v>45198</v>
      </c>
      <c r="B2099" s="1">
        <f>IF(AND(DCalendário6[[#This Row],[Dia da semana]]&gt;1,DCalendário6[[#This Row],[Dia da semana]]&lt;7,DCalendário6[[#This Row],[Feriados]]=""),DCalendário6[[#This Row],[Dia]],"")</f>
        <v>45198</v>
      </c>
      <c r="C2099" s="16">
        <f>IF(DCalendário6[[#This Row],[Mês]]="","",IF(AND(C2095="",C2096="",C2097="",C2098=""),IF(DCalendário6[[#This Row],[Mês]]=D2098,C2098+1,IF(AND(D2098="",D2099=D2094),C2094+1,1)),IF(AND(C2096="",C2097="",C2098=""),IF(DCalendário6[[#This Row],[Mês]]=D2098,C2098+1,IF(AND(D2098="",D2099=D2095),C2095+1,1)),IF(AND(C2097="",C2098=""),IF(DCalendário6[[#This Row],[Mês]]=D2098,C2098+1,IF(AND(D2098="",D2099=D2096),C2096+1,1)),IF(DCalendário6[[#This Row],[Mês]]=D2098,C2098+1,IF(AND(D2098="",D2099=D2097),C2097+1,1))))))</f>
        <v>20</v>
      </c>
      <c r="D2099" s="14">
        <f>IF(DCalendário6[[#This Row],[Dia Útil]]="","",(MONTH($B2099)))</f>
        <v>9</v>
      </c>
      <c r="E2099" s="14">
        <f t="shared" si="32"/>
        <v>2023</v>
      </c>
      <c r="F2099" s="14">
        <f>MONTH(DCalendário6[[#This Row],[Dia]])</f>
        <v>9</v>
      </c>
      <c r="G2099" s="14" t="str">
        <f>MONTH(DCalendário6[[#This Row],[Dia]])&amp;" - "&amp;DCalendário6[[#This Row],[Ano]]</f>
        <v>9 - 2023</v>
      </c>
      <c r="H2099" s="14">
        <f>IF(DCalendário6[[#This Row],[Dia Útil]]="","",DCalendário6[[#This Row],[Semana Ano]])</f>
        <v>39</v>
      </c>
      <c r="I2099" s="14">
        <f>WEEKNUM(DCalendário6[[#This Row],[Dia]])</f>
        <v>39</v>
      </c>
      <c r="J2099" s="14" cm="1">
        <f t="array" aca="1" ref="J209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099" s="16">
        <f>WEEKDAY(DCalendário6[[#This Row],[Dia]])</f>
        <v>6</v>
      </c>
      <c r="L2099" s="1" t="str">
        <f>IFERROR(VLOOKUP(A2099,Tabela4[],1,0),"")</f>
        <v/>
      </c>
      <c r="M209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45198</v>
      </c>
      <c r="N2099" s="16" t="str">
        <f>IF(DCalendário6[[#This Row],[Dia Útil2]]="Feriado","Feriado",IF(AND(DCalendário6[[#This Row],[Dia Útil]]="",DCalendário6[[#This Row],[Mês Total]]=F2092),N2092+1,IF(DCalendário6[[#This Row],[Dia Útil]]="",1,"")))</f>
        <v/>
      </c>
      <c r="O209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2099" s="16"/>
      <c r="Q2099" s="17"/>
    </row>
    <row r="2100" spans="1:17" x14ac:dyDescent="0.25">
      <c r="A2100" s="1">
        <v>45199</v>
      </c>
      <c r="B2100" s="1" t="str">
        <f>IF(AND(DCalendário6[[#This Row],[Dia da semana]]&gt;1,DCalendário6[[#This Row],[Dia da semana]]&lt;7,DCalendário6[[#This Row],[Feriados]]=""),DCalendário6[[#This Row],[Dia]],"")</f>
        <v/>
      </c>
      <c r="C2100" s="16" t="str">
        <f>IF(DCalendário6[[#This Row],[Mês]]="","",IF(AND(C2096="",C2097="",C2098="",C2099=""),IF(DCalendário6[[#This Row],[Mês]]=D2099,C2099+1,IF(AND(D2099="",D2100=D2095),C2095+1,1)),IF(AND(C2097="",C2098="",C2099=""),IF(DCalendário6[[#This Row],[Mês]]=D2099,C2099+1,IF(AND(D2099="",D2100=D2096),C2096+1,1)),IF(AND(C2098="",C2099=""),IF(DCalendário6[[#This Row],[Mês]]=D2099,C2099+1,IF(AND(D2099="",D2100=D2097),C2097+1,1)),IF(DCalendário6[[#This Row],[Mês]]=D2099,C2099+1,IF(AND(D2099="",D2100=D2098),C2098+1,1))))))</f>
        <v/>
      </c>
      <c r="D2100" s="14" t="str">
        <f>IF(DCalendário6[[#This Row],[Dia Útil]]="","",(MONTH($B2100)))</f>
        <v/>
      </c>
      <c r="E2100" s="14">
        <f t="shared" si="32"/>
        <v>2023</v>
      </c>
      <c r="F2100" s="14">
        <f>MONTH(DCalendário6[[#This Row],[Dia]])</f>
        <v>9</v>
      </c>
      <c r="G2100" s="14" t="str">
        <f>MONTH(DCalendário6[[#This Row],[Dia]])&amp;" - "&amp;DCalendário6[[#This Row],[Ano]]</f>
        <v>9 - 2023</v>
      </c>
      <c r="H2100" s="14" t="str">
        <f>IF(DCalendário6[[#This Row],[Dia Útil]]="","",DCalendário6[[#This Row],[Semana Ano]])</f>
        <v/>
      </c>
      <c r="I2100" s="14">
        <f>WEEKNUM(DCalendário6[[#This Row],[Dia]])</f>
        <v>39</v>
      </c>
      <c r="J2100" s="14" cm="1">
        <f t="array" aca="1" ref="J210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100" s="16">
        <f>WEEKDAY(DCalendário6[[#This Row],[Dia]])</f>
        <v>7</v>
      </c>
      <c r="L2100" s="1" t="str">
        <f>IFERROR(VLOOKUP(A2100,Tabela4[],1,0),"")</f>
        <v/>
      </c>
      <c r="M210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100" s="16">
        <f>IF(DCalendário6[[#This Row],[Dia Útil2]]="Feriado","Feriado",IF(AND(DCalendário6[[#This Row],[Dia Útil]]="",DCalendário6[[#This Row],[Mês Total]]=F2093),N2093+1,IF(DCalendário6[[#This Row],[Dia Útil]]="",1,"")))</f>
        <v>5</v>
      </c>
      <c r="O210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31,5</v>
      </c>
      <c r="P2100" s="16"/>
      <c r="Q2100" s="17"/>
    </row>
    <row r="2101" spans="1:17" x14ac:dyDescent="0.25">
      <c r="A2101" s="1">
        <v>45200</v>
      </c>
      <c r="B2101" s="1" t="str">
        <f>IF(AND(DCalendário6[[#This Row],[Dia da semana]]&gt;1,DCalendário6[[#This Row],[Dia da semana]]&lt;7,DCalendário6[[#This Row],[Feriados]]=""),DCalendário6[[#This Row],[Dia]],"")</f>
        <v/>
      </c>
      <c r="C2101" s="16" t="str">
        <f>IF(DCalendário6[[#This Row],[Mês]]="","",IF(AND(C2097="",C2098="",C2099="",C2100=""),IF(DCalendário6[[#This Row],[Mês]]=D2100,C2100+1,IF(AND(D2100="",D2101=D2096),C2096+1,1)),IF(AND(C2098="",C2099="",C2100=""),IF(DCalendário6[[#This Row],[Mês]]=D2100,C2100+1,IF(AND(D2100="",D2101=D2097),C2097+1,1)),IF(AND(C2099="",C2100=""),IF(DCalendário6[[#This Row],[Mês]]=D2100,C2100+1,IF(AND(D2100="",D2101=D2098),C2098+1,1)),IF(DCalendário6[[#This Row],[Mês]]=D2100,C2100+1,IF(AND(D2100="",D2101=D2099),C2099+1,1))))))</f>
        <v/>
      </c>
      <c r="D2101" s="14" t="str">
        <f>IF(DCalendário6[[#This Row],[Dia Útil]]="","",(MONTH($B2101)))</f>
        <v/>
      </c>
      <c r="E2101" s="14">
        <f t="shared" si="32"/>
        <v>2023</v>
      </c>
      <c r="F2101" s="14">
        <f>MONTH(DCalendário6[[#This Row],[Dia]])</f>
        <v>10</v>
      </c>
      <c r="G2101" s="14" t="str">
        <f>MONTH(DCalendário6[[#This Row],[Dia]])&amp;" - "&amp;DCalendário6[[#This Row],[Ano]]</f>
        <v>10 - 2023</v>
      </c>
      <c r="H2101" s="14" t="str">
        <f>IF(DCalendário6[[#This Row],[Dia Útil]]="","",DCalendário6[[#This Row],[Semana Ano]])</f>
        <v/>
      </c>
      <c r="I2101" s="14">
        <f>WEEKNUM(DCalendário6[[#This Row],[Dia]])</f>
        <v>40</v>
      </c>
      <c r="J2101" s="14" cm="1">
        <f t="array" aca="1" ref="J210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101" s="16">
        <f>WEEKDAY(DCalendário6[[#This Row],[Dia]])</f>
        <v>1</v>
      </c>
      <c r="L2101" s="1" t="str">
        <f>IFERROR(VLOOKUP(A2101,Tabela4[],1,0),"")</f>
        <v/>
      </c>
      <c r="M210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101" s="16">
        <f>IF(DCalendário6[[#This Row],[Dia Útil2]]="Feriado","Feriado",IF(AND(DCalendário6[[#This Row],[Dia Útil]]="",DCalendário6[[#This Row],[Mês Total]]=F2094),N2094+1,IF(DCalendário6[[#This Row],[Dia Útil]]="",1,"")))</f>
        <v>1</v>
      </c>
      <c r="O210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2101" s="16"/>
      <c r="Q2101" s="17"/>
    </row>
    <row r="2102" spans="1:17" x14ac:dyDescent="0.25">
      <c r="A2102" s="1">
        <v>45201</v>
      </c>
      <c r="B2102" s="1">
        <f>IF(AND(DCalendário6[[#This Row],[Dia da semana]]&gt;1,DCalendário6[[#This Row],[Dia da semana]]&lt;7,DCalendário6[[#This Row],[Feriados]]=""),DCalendário6[[#This Row],[Dia]],"")</f>
        <v>45201</v>
      </c>
      <c r="C2102" s="16">
        <f>IF(DCalendário6[[#This Row],[Mês]]="","",IF(AND(C2098="",C2099="",C2100="",C2101=""),IF(DCalendário6[[#This Row],[Mês]]=D2101,C2101+1,IF(AND(D2101="",D2102=D2097),C2097+1,1)),IF(AND(C2099="",C2100="",C2101=""),IF(DCalendário6[[#This Row],[Mês]]=D2101,C2101+1,IF(AND(D2101="",D2102=D2098),C2098+1,1)),IF(AND(C2100="",C2101=""),IF(DCalendário6[[#This Row],[Mês]]=D2101,C2101+1,IF(AND(D2101="",D2102=D2099),C2099+1,1)),IF(DCalendário6[[#This Row],[Mês]]=D2101,C2101+1,IF(AND(D2101="",D2102=D2100),C2100+1,1))))))</f>
        <v>1</v>
      </c>
      <c r="D2102" s="14">
        <f>IF(DCalendário6[[#This Row],[Dia Útil]]="","",(MONTH($B2102)))</f>
        <v>10</v>
      </c>
      <c r="E2102" s="14">
        <f t="shared" si="32"/>
        <v>2023</v>
      </c>
      <c r="F2102" s="14">
        <f>MONTH(DCalendário6[[#This Row],[Dia]])</f>
        <v>10</v>
      </c>
      <c r="G2102" s="14" t="str">
        <f>MONTH(DCalendário6[[#This Row],[Dia]])&amp;" - "&amp;DCalendário6[[#This Row],[Ano]]</f>
        <v>10 - 2023</v>
      </c>
      <c r="H2102" s="14">
        <f>IF(DCalendário6[[#This Row],[Dia Útil]]="","",DCalendário6[[#This Row],[Semana Ano]])</f>
        <v>40</v>
      </c>
      <c r="I2102" s="14">
        <f>WEEKNUM(DCalendário6[[#This Row],[Dia]])</f>
        <v>40</v>
      </c>
      <c r="J2102" s="14" cm="1">
        <f t="array" aca="1" ref="J210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102" s="16">
        <f>WEEKDAY(DCalendário6[[#This Row],[Dia]])</f>
        <v>2</v>
      </c>
      <c r="L2102" s="1" t="str">
        <f>IFERROR(VLOOKUP(A2102,Tabela4[],1,0),"")</f>
        <v/>
      </c>
      <c r="M210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45201</v>
      </c>
      <c r="N2102" s="16" t="str">
        <f>IF(DCalendário6[[#This Row],[Dia Útil2]]="Feriado","Feriado",IF(AND(DCalendário6[[#This Row],[Dia Útil]]="",DCalendário6[[#This Row],[Mês Total]]=F2095),N2095+1,IF(DCalendário6[[#This Row],[Dia Útil]]="",1,"")))</f>
        <v/>
      </c>
      <c r="O210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2102" s="16"/>
      <c r="Q2102" s="17"/>
    </row>
    <row r="2103" spans="1:17" x14ac:dyDescent="0.25">
      <c r="A2103" s="1">
        <v>45202</v>
      </c>
      <c r="B2103" s="1">
        <f>IF(AND(DCalendário6[[#This Row],[Dia da semana]]&gt;1,DCalendário6[[#This Row],[Dia da semana]]&lt;7,DCalendário6[[#This Row],[Feriados]]=""),DCalendário6[[#This Row],[Dia]],"")</f>
        <v>45202</v>
      </c>
      <c r="C2103" s="16">
        <f>IF(DCalendário6[[#This Row],[Mês]]="","",IF(AND(C2099="",C2100="",C2101="",C2102=""),IF(DCalendário6[[#This Row],[Mês]]=D2102,C2102+1,IF(AND(D2102="",D2103=D2098),C2098+1,1)),IF(AND(C2100="",C2101="",C2102=""),IF(DCalendário6[[#This Row],[Mês]]=D2102,C2102+1,IF(AND(D2102="",D2103=D2099),C2099+1,1)),IF(AND(C2101="",C2102=""),IF(DCalendário6[[#This Row],[Mês]]=D2102,C2102+1,IF(AND(D2102="",D2103=D2100),C2100+1,1)),IF(DCalendário6[[#This Row],[Mês]]=D2102,C2102+1,IF(AND(D2102="",D2103=D2101),C2101+1,1))))))</f>
        <v>2</v>
      </c>
      <c r="D2103" s="14">
        <f>IF(DCalendário6[[#This Row],[Dia Útil]]="","",(MONTH($B2103)))</f>
        <v>10</v>
      </c>
      <c r="E2103" s="14">
        <f t="shared" si="32"/>
        <v>2023</v>
      </c>
      <c r="F2103" s="14">
        <f>MONTH(DCalendário6[[#This Row],[Dia]])</f>
        <v>10</v>
      </c>
      <c r="G2103" s="14" t="str">
        <f>MONTH(DCalendário6[[#This Row],[Dia]])&amp;" - "&amp;DCalendário6[[#This Row],[Ano]]</f>
        <v>10 - 2023</v>
      </c>
      <c r="H2103" s="14">
        <f>IF(DCalendário6[[#This Row],[Dia Útil]]="","",DCalendário6[[#This Row],[Semana Ano]])</f>
        <v>40</v>
      </c>
      <c r="I2103" s="14">
        <f>WEEKNUM(DCalendário6[[#This Row],[Dia]])</f>
        <v>40</v>
      </c>
      <c r="J2103" s="14" cm="1">
        <f t="array" aca="1" ref="J210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103" s="16">
        <f>WEEKDAY(DCalendário6[[#This Row],[Dia]])</f>
        <v>3</v>
      </c>
      <c r="L2103" s="1" t="str">
        <f>IFERROR(VLOOKUP(A2103,Tabela4[],1,0),"")</f>
        <v/>
      </c>
      <c r="M210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45202</v>
      </c>
      <c r="N2103" s="16" t="str">
        <f>IF(DCalendário6[[#This Row],[Dia Útil2]]="Feriado","Feriado",IF(AND(DCalendário6[[#This Row],[Dia Útil]]="",DCalendário6[[#This Row],[Mês Total]]=F2096),N2096+1,IF(DCalendário6[[#This Row],[Dia Útil]]="",1,"")))</f>
        <v/>
      </c>
      <c r="O210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2103" s="16"/>
      <c r="Q2103" s="17"/>
    </row>
    <row r="2104" spans="1:17" x14ac:dyDescent="0.25">
      <c r="A2104" s="1">
        <v>45203</v>
      </c>
      <c r="B2104" s="1">
        <f>IF(AND(DCalendário6[[#This Row],[Dia da semana]]&gt;1,DCalendário6[[#This Row],[Dia da semana]]&lt;7,DCalendário6[[#This Row],[Feriados]]=""),DCalendário6[[#This Row],[Dia]],"")</f>
        <v>45203</v>
      </c>
      <c r="C2104" s="16">
        <f>IF(DCalendário6[[#This Row],[Mês]]="","",IF(AND(C2100="",C2101="",C2102="",C2103=""),IF(DCalendário6[[#This Row],[Mês]]=D2103,C2103+1,IF(AND(D2103="",D2104=D2099),C2099+1,1)),IF(AND(C2101="",C2102="",C2103=""),IF(DCalendário6[[#This Row],[Mês]]=D2103,C2103+1,IF(AND(D2103="",D2104=D2100),C2100+1,1)),IF(AND(C2102="",C2103=""),IF(DCalendário6[[#This Row],[Mês]]=D2103,C2103+1,IF(AND(D2103="",D2104=D2101),C2101+1,1)),IF(DCalendário6[[#This Row],[Mês]]=D2103,C2103+1,IF(AND(D2103="",D2104=D2102),C2102+1,1))))))</f>
        <v>3</v>
      </c>
      <c r="D2104" s="14">
        <f>IF(DCalendário6[[#This Row],[Dia Útil]]="","",(MONTH($B2104)))</f>
        <v>10</v>
      </c>
      <c r="E2104" s="14">
        <f t="shared" si="32"/>
        <v>2023</v>
      </c>
      <c r="F2104" s="14">
        <f>MONTH(DCalendário6[[#This Row],[Dia]])</f>
        <v>10</v>
      </c>
      <c r="G2104" s="14" t="str">
        <f>MONTH(DCalendário6[[#This Row],[Dia]])&amp;" - "&amp;DCalendário6[[#This Row],[Ano]]</f>
        <v>10 - 2023</v>
      </c>
      <c r="H2104" s="14">
        <f>IF(DCalendário6[[#This Row],[Dia Útil]]="","",DCalendário6[[#This Row],[Semana Ano]])</f>
        <v>40</v>
      </c>
      <c r="I2104" s="14">
        <f>WEEKNUM(DCalendário6[[#This Row],[Dia]])</f>
        <v>40</v>
      </c>
      <c r="J2104" s="14" cm="1">
        <f t="array" aca="1" ref="J210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104" s="16">
        <f>WEEKDAY(DCalendário6[[#This Row],[Dia]])</f>
        <v>4</v>
      </c>
      <c r="L2104" s="1" t="str">
        <f>IFERROR(VLOOKUP(A2104,Tabela4[],1,0),"")</f>
        <v/>
      </c>
      <c r="M210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45203</v>
      </c>
      <c r="N2104" s="16" t="str">
        <f>IF(DCalendário6[[#This Row],[Dia Útil2]]="Feriado","Feriado",IF(AND(DCalendário6[[#This Row],[Dia Útil]]="",DCalendário6[[#This Row],[Mês Total]]=F2097),N2097+1,IF(DCalendário6[[#This Row],[Dia Útil]]="",1,"")))</f>
        <v/>
      </c>
      <c r="O210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2104" s="16"/>
      <c r="Q2104" s="17"/>
    </row>
    <row r="2105" spans="1:17" x14ac:dyDescent="0.25">
      <c r="A2105" s="1">
        <v>45204</v>
      </c>
      <c r="B2105" s="1">
        <f>IF(AND(DCalendário6[[#This Row],[Dia da semana]]&gt;1,DCalendário6[[#This Row],[Dia da semana]]&lt;7,DCalendário6[[#This Row],[Feriados]]=""),DCalendário6[[#This Row],[Dia]],"")</f>
        <v>45204</v>
      </c>
      <c r="C2105" s="16">
        <f>IF(DCalendário6[[#This Row],[Mês]]="","",IF(AND(C2101="",C2102="",C2103="",C2104=""),IF(DCalendário6[[#This Row],[Mês]]=D2104,C2104+1,IF(AND(D2104="",D2105=D2100),C2100+1,1)),IF(AND(C2102="",C2103="",C2104=""),IF(DCalendário6[[#This Row],[Mês]]=D2104,C2104+1,IF(AND(D2104="",D2105=D2101),C2101+1,1)),IF(AND(C2103="",C2104=""),IF(DCalendário6[[#This Row],[Mês]]=D2104,C2104+1,IF(AND(D2104="",D2105=D2102),C2102+1,1)),IF(DCalendário6[[#This Row],[Mês]]=D2104,C2104+1,IF(AND(D2104="",D2105=D2103),C2103+1,1))))))</f>
        <v>4</v>
      </c>
      <c r="D2105" s="14">
        <f>IF(DCalendário6[[#This Row],[Dia Útil]]="","",(MONTH($B2105)))</f>
        <v>10</v>
      </c>
      <c r="E2105" s="14">
        <f t="shared" si="32"/>
        <v>2023</v>
      </c>
      <c r="F2105" s="14">
        <f>MONTH(DCalendário6[[#This Row],[Dia]])</f>
        <v>10</v>
      </c>
      <c r="G2105" s="14" t="str">
        <f>MONTH(DCalendário6[[#This Row],[Dia]])&amp;" - "&amp;DCalendário6[[#This Row],[Ano]]</f>
        <v>10 - 2023</v>
      </c>
      <c r="H2105" s="14">
        <f>IF(DCalendário6[[#This Row],[Dia Útil]]="","",DCalendário6[[#This Row],[Semana Ano]])</f>
        <v>40</v>
      </c>
      <c r="I2105" s="14">
        <f>WEEKNUM(DCalendário6[[#This Row],[Dia]])</f>
        <v>40</v>
      </c>
      <c r="J2105" s="14" cm="1">
        <f t="array" aca="1" ref="J210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105" s="16">
        <f>WEEKDAY(DCalendário6[[#This Row],[Dia]])</f>
        <v>5</v>
      </c>
      <c r="L2105" s="1" t="str">
        <f>IFERROR(VLOOKUP(A2105,Tabela4[],1,0),"")</f>
        <v/>
      </c>
      <c r="M210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45204</v>
      </c>
      <c r="N2105" s="16" t="str">
        <f>IF(DCalendário6[[#This Row],[Dia Útil2]]="Feriado","Feriado",IF(AND(DCalendário6[[#This Row],[Dia Útil]]="",DCalendário6[[#This Row],[Mês Total]]=F2098),N2098+1,IF(DCalendário6[[#This Row],[Dia Útil]]="",1,"")))</f>
        <v/>
      </c>
      <c r="O210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2105" s="16"/>
      <c r="Q2105" s="17"/>
    </row>
    <row r="2106" spans="1:17" x14ac:dyDescent="0.25">
      <c r="A2106" s="1">
        <v>45205</v>
      </c>
      <c r="B2106" s="1">
        <f>IF(AND(DCalendário6[[#This Row],[Dia da semana]]&gt;1,DCalendário6[[#This Row],[Dia da semana]]&lt;7,DCalendário6[[#This Row],[Feriados]]=""),DCalendário6[[#This Row],[Dia]],"")</f>
        <v>45205</v>
      </c>
      <c r="C2106" s="16">
        <f>IF(DCalendário6[[#This Row],[Mês]]="","",IF(AND(C2102="",C2103="",C2104="",C2105=""),IF(DCalendário6[[#This Row],[Mês]]=D2105,C2105+1,IF(AND(D2105="",D2106=D2101),C2101+1,1)),IF(AND(C2103="",C2104="",C2105=""),IF(DCalendário6[[#This Row],[Mês]]=D2105,C2105+1,IF(AND(D2105="",D2106=D2102),C2102+1,1)),IF(AND(C2104="",C2105=""),IF(DCalendário6[[#This Row],[Mês]]=D2105,C2105+1,IF(AND(D2105="",D2106=D2103),C2103+1,1)),IF(DCalendário6[[#This Row],[Mês]]=D2105,C2105+1,IF(AND(D2105="",D2106=D2104),C2104+1,1))))))</f>
        <v>5</v>
      </c>
      <c r="D2106" s="14">
        <f>IF(DCalendário6[[#This Row],[Dia Útil]]="","",(MONTH($B2106)))</f>
        <v>10</v>
      </c>
      <c r="E2106" s="14">
        <f t="shared" si="32"/>
        <v>2023</v>
      </c>
      <c r="F2106" s="14">
        <f>MONTH(DCalendário6[[#This Row],[Dia]])</f>
        <v>10</v>
      </c>
      <c r="G2106" s="14" t="str">
        <f>MONTH(DCalendário6[[#This Row],[Dia]])&amp;" - "&amp;DCalendário6[[#This Row],[Ano]]</f>
        <v>10 - 2023</v>
      </c>
      <c r="H2106" s="14">
        <f>IF(DCalendário6[[#This Row],[Dia Útil]]="","",DCalendário6[[#This Row],[Semana Ano]])</f>
        <v>40</v>
      </c>
      <c r="I2106" s="14">
        <f>WEEKNUM(DCalendário6[[#This Row],[Dia]])</f>
        <v>40</v>
      </c>
      <c r="J2106" s="14" cm="1">
        <f t="array" aca="1" ref="J210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106" s="16">
        <f>WEEKDAY(DCalendário6[[#This Row],[Dia]])</f>
        <v>6</v>
      </c>
      <c r="L2106" s="1" t="str">
        <f>IFERROR(VLOOKUP(A2106,Tabela4[],1,0),"")</f>
        <v/>
      </c>
      <c r="M210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45205</v>
      </c>
      <c r="N2106" s="16" t="str">
        <f>IF(DCalendário6[[#This Row],[Dia Útil2]]="Feriado","Feriado",IF(AND(DCalendário6[[#This Row],[Dia Útil]]="",DCalendário6[[#This Row],[Mês Total]]=F2099),N2099+1,IF(DCalendário6[[#This Row],[Dia Útil]]="",1,"")))</f>
        <v/>
      </c>
      <c r="O210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2106" s="16"/>
      <c r="Q2106" s="17"/>
    </row>
    <row r="2107" spans="1:17" x14ac:dyDescent="0.25">
      <c r="A2107" s="1">
        <v>45206</v>
      </c>
      <c r="B2107" s="1" t="str">
        <f>IF(AND(DCalendário6[[#This Row],[Dia da semana]]&gt;1,DCalendário6[[#This Row],[Dia da semana]]&lt;7,DCalendário6[[#This Row],[Feriados]]=""),DCalendário6[[#This Row],[Dia]],"")</f>
        <v/>
      </c>
      <c r="C2107" s="16" t="str">
        <f>IF(DCalendário6[[#This Row],[Mês]]="","",IF(AND(C2103="",C2104="",C2105="",C2106=""),IF(DCalendário6[[#This Row],[Mês]]=D2106,C2106+1,IF(AND(D2106="",D2107=D2102),C2102+1,1)),IF(AND(C2104="",C2105="",C2106=""),IF(DCalendário6[[#This Row],[Mês]]=D2106,C2106+1,IF(AND(D2106="",D2107=D2103),C2103+1,1)),IF(AND(C2105="",C2106=""),IF(DCalendário6[[#This Row],[Mês]]=D2106,C2106+1,IF(AND(D2106="",D2107=D2104),C2104+1,1)),IF(DCalendário6[[#This Row],[Mês]]=D2106,C2106+1,IF(AND(D2106="",D2107=D2105),C2105+1,1))))))</f>
        <v/>
      </c>
      <c r="D2107" s="14" t="str">
        <f>IF(DCalendário6[[#This Row],[Dia Útil]]="","",(MONTH($B2107)))</f>
        <v/>
      </c>
      <c r="E2107" s="14">
        <f t="shared" si="32"/>
        <v>2023</v>
      </c>
      <c r="F2107" s="14">
        <f>MONTH(DCalendário6[[#This Row],[Dia]])</f>
        <v>10</v>
      </c>
      <c r="G2107" s="14" t="str">
        <f>MONTH(DCalendário6[[#This Row],[Dia]])&amp;" - "&amp;DCalendário6[[#This Row],[Ano]]</f>
        <v>10 - 2023</v>
      </c>
      <c r="H2107" s="14" t="str">
        <f>IF(DCalendário6[[#This Row],[Dia Útil]]="","",DCalendário6[[#This Row],[Semana Ano]])</f>
        <v/>
      </c>
      <c r="I2107" s="14">
        <f>WEEKNUM(DCalendário6[[#This Row],[Dia]])</f>
        <v>40</v>
      </c>
      <c r="J2107" s="14" cm="1">
        <f t="array" aca="1" ref="J210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107" s="16">
        <f>WEEKDAY(DCalendário6[[#This Row],[Dia]])</f>
        <v>7</v>
      </c>
      <c r="L2107" s="1" t="str">
        <f>IFERROR(VLOOKUP(A2107,Tabela4[],1,0),"")</f>
        <v/>
      </c>
      <c r="M210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107" s="16">
        <f>IF(DCalendário6[[#This Row],[Dia Útil2]]="Feriado","Feriado",IF(AND(DCalendário6[[#This Row],[Dia Útil]]="",DCalendário6[[#This Row],[Mês Total]]=F2100),N2100+1,IF(DCalendário6[[#This Row],[Dia Útil]]="",1,"")))</f>
        <v>1</v>
      </c>
      <c r="O210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2107" s="16"/>
      <c r="Q2107" s="17"/>
    </row>
    <row r="2108" spans="1:17" x14ac:dyDescent="0.25">
      <c r="A2108" s="1">
        <v>45207</v>
      </c>
      <c r="B2108" s="1" t="str">
        <f>IF(AND(DCalendário6[[#This Row],[Dia da semana]]&gt;1,DCalendário6[[#This Row],[Dia da semana]]&lt;7,DCalendário6[[#This Row],[Feriados]]=""),DCalendário6[[#This Row],[Dia]],"")</f>
        <v/>
      </c>
      <c r="C2108" s="16" t="str">
        <f>IF(DCalendário6[[#This Row],[Mês]]="","",IF(AND(C2104="",C2105="",C2106="",C2107=""),IF(DCalendário6[[#This Row],[Mês]]=D2107,C2107+1,IF(AND(D2107="",D2108=D2103),C2103+1,1)),IF(AND(C2105="",C2106="",C2107=""),IF(DCalendário6[[#This Row],[Mês]]=D2107,C2107+1,IF(AND(D2107="",D2108=D2104),C2104+1,1)),IF(AND(C2106="",C2107=""),IF(DCalendário6[[#This Row],[Mês]]=D2107,C2107+1,IF(AND(D2107="",D2108=D2105),C2105+1,1)),IF(DCalendário6[[#This Row],[Mês]]=D2107,C2107+1,IF(AND(D2107="",D2108=D2106),C2106+1,1))))))</f>
        <v/>
      </c>
      <c r="D2108" s="14" t="str">
        <f>IF(DCalendário6[[#This Row],[Dia Útil]]="","",(MONTH($B2108)))</f>
        <v/>
      </c>
      <c r="E2108" s="14">
        <f t="shared" si="32"/>
        <v>2023</v>
      </c>
      <c r="F2108" s="14">
        <f>MONTH(DCalendário6[[#This Row],[Dia]])</f>
        <v>10</v>
      </c>
      <c r="G2108" s="14" t="str">
        <f>MONTH(DCalendário6[[#This Row],[Dia]])&amp;" - "&amp;DCalendário6[[#This Row],[Ano]]</f>
        <v>10 - 2023</v>
      </c>
      <c r="H2108" s="14" t="str">
        <f>IF(DCalendário6[[#This Row],[Dia Útil]]="","",DCalendário6[[#This Row],[Semana Ano]])</f>
        <v/>
      </c>
      <c r="I2108" s="14">
        <f>WEEKNUM(DCalendário6[[#This Row],[Dia]])</f>
        <v>41</v>
      </c>
      <c r="J2108" s="14" cm="1">
        <f t="array" aca="1" ref="J210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108" s="16">
        <f>WEEKDAY(DCalendário6[[#This Row],[Dia]])</f>
        <v>1</v>
      </c>
      <c r="L2108" s="1" t="str">
        <f>IFERROR(VLOOKUP(A2108,Tabela4[],1,0),"")</f>
        <v/>
      </c>
      <c r="M210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108" s="16">
        <f>IF(DCalendário6[[#This Row],[Dia Útil2]]="Feriado","Feriado",IF(AND(DCalendário6[[#This Row],[Dia Útil]]="",DCalendário6[[#This Row],[Mês Total]]=F2101),N2101+1,IF(DCalendário6[[#This Row],[Dia Útil]]="",1,"")))</f>
        <v>2</v>
      </c>
      <c r="O210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2108" s="16"/>
      <c r="Q2108" s="17"/>
    </row>
    <row r="2109" spans="1:17" x14ac:dyDescent="0.25">
      <c r="A2109" s="1">
        <v>45208</v>
      </c>
      <c r="B2109" s="1">
        <f>IF(AND(DCalendário6[[#This Row],[Dia da semana]]&gt;1,DCalendário6[[#This Row],[Dia da semana]]&lt;7,DCalendário6[[#This Row],[Feriados]]=""),DCalendário6[[#This Row],[Dia]],"")</f>
        <v>45208</v>
      </c>
      <c r="C2109" s="16">
        <f>IF(DCalendário6[[#This Row],[Mês]]="","",IF(AND(C2105="",C2106="",C2107="",C2108=""),IF(DCalendário6[[#This Row],[Mês]]=D2108,C2108+1,IF(AND(D2108="",D2109=D2104),C2104+1,1)),IF(AND(C2106="",C2107="",C2108=""),IF(DCalendário6[[#This Row],[Mês]]=D2108,C2108+1,IF(AND(D2108="",D2109=D2105),C2105+1,1)),IF(AND(C2107="",C2108=""),IF(DCalendário6[[#This Row],[Mês]]=D2108,C2108+1,IF(AND(D2108="",D2109=D2106),C2106+1,1)),IF(DCalendário6[[#This Row],[Mês]]=D2108,C2108+1,IF(AND(D2108="",D2109=D2107),C2107+1,1))))))</f>
        <v>6</v>
      </c>
      <c r="D2109" s="14">
        <f>IF(DCalendário6[[#This Row],[Dia Útil]]="","",(MONTH($B2109)))</f>
        <v>10</v>
      </c>
      <c r="E2109" s="14">
        <f t="shared" si="32"/>
        <v>2023</v>
      </c>
      <c r="F2109" s="14">
        <f>MONTH(DCalendário6[[#This Row],[Dia]])</f>
        <v>10</v>
      </c>
      <c r="G2109" s="14" t="str">
        <f>MONTH(DCalendário6[[#This Row],[Dia]])&amp;" - "&amp;DCalendário6[[#This Row],[Ano]]</f>
        <v>10 - 2023</v>
      </c>
      <c r="H2109" s="14">
        <f>IF(DCalendário6[[#This Row],[Dia Útil]]="","",DCalendário6[[#This Row],[Semana Ano]])</f>
        <v>41</v>
      </c>
      <c r="I2109" s="14">
        <f>WEEKNUM(DCalendário6[[#This Row],[Dia]])</f>
        <v>41</v>
      </c>
      <c r="J2109" s="14" cm="1">
        <f t="array" aca="1" ref="J210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109" s="16">
        <f>WEEKDAY(DCalendário6[[#This Row],[Dia]])</f>
        <v>2</v>
      </c>
      <c r="L2109" s="1" t="str">
        <f>IFERROR(VLOOKUP(A2109,Tabela4[],1,0),"")</f>
        <v/>
      </c>
      <c r="M210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45208</v>
      </c>
      <c r="N2109" s="16" t="str">
        <f>IF(DCalendário6[[#This Row],[Dia Útil2]]="Feriado","Feriado",IF(AND(DCalendário6[[#This Row],[Dia Útil]]="",DCalendário6[[#This Row],[Mês Total]]=F2102),N2102+1,IF(DCalendário6[[#This Row],[Dia Útil]]="",1,"")))</f>
        <v/>
      </c>
      <c r="O210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2109" s="16"/>
      <c r="Q2109" s="17"/>
    </row>
    <row r="2110" spans="1:17" x14ac:dyDescent="0.25">
      <c r="A2110" s="1">
        <v>45209</v>
      </c>
      <c r="B2110" s="1">
        <f>IF(AND(DCalendário6[[#This Row],[Dia da semana]]&gt;1,DCalendário6[[#This Row],[Dia da semana]]&lt;7,DCalendário6[[#This Row],[Feriados]]=""),DCalendário6[[#This Row],[Dia]],"")</f>
        <v>45209</v>
      </c>
      <c r="C2110" s="16">
        <f>IF(DCalendário6[[#This Row],[Mês]]="","",IF(AND(C2106="",C2107="",C2108="",C2109=""),IF(DCalendário6[[#This Row],[Mês]]=D2109,C2109+1,IF(AND(D2109="",D2110=D2105),C2105+1,1)),IF(AND(C2107="",C2108="",C2109=""),IF(DCalendário6[[#This Row],[Mês]]=D2109,C2109+1,IF(AND(D2109="",D2110=D2106),C2106+1,1)),IF(AND(C2108="",C2109=""),IF(DCalendário6[[#This Row],[Mês]]=D2109,C2109+1,IF(AND(D2109="",D2110=D2107),C2107+1,1)),IF(DCalendário6[[#This Row],[Mês]]=D2109,C2109+1,IF(AND(D2109="",D2110=D2108),C2108+1,1))))))</f>
        <v>7</v>
      </c>
      <c r="D2110" s="14">
        <f>IF(DCalendário6[[#This Row],[Dia Útil]]="","",(MONTH($B2110)))</f>
        <v>10</v>
      </c>
      <c r="E2110" s="14">
        <f t="shared" si="32"/>
        <v>2023</v>
      </c>
      <c r="F2110" s="14">
        <f>MONTH(DCalendário6[[#This Row],[Dia]])</f>
        <v>10</v>
      </c>
      <c r="G2110" s="14" t="str">
        <f>MONTH(DCalendário6[[#This Row],[Dia]])&amp;" - "&amp;DCalendário6[[#This Row],[Ano]]</f>
        <v>10 - 2023</v>
      </c>
      <c r="H2110" s="14">
        <f>IF(DCalendário6[[#This Row],[Dia Útil]]="","",DCalendário6[[#This Row],[Semana Ano]])</f>
        <v>41</v>
      </c>
      <c r="I2110" s="14">
        <f>WEEKNUM(DCalendário6[[#This Row],[Dia]])</f>
        <v>41</v>
      </c>
      <c r="J2110" s="14" cm="1">
        <f t="array" aca="1" ref="J211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110" s="16">
        <f>WEEKDAY(DCalendário6[[#This Row],[Dia]])</f>
        <v>3</v>
      </c>
      <c r="L2110" s="1" t="str">
        <f>IFERROR(VLOOKUP(A2110,Tabela4[],1,0),"")</f>
        <v/>
      </c>
      <c r="M211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45209</v>
      </c>
      <c r="N2110" s="16" t="str">
        <f>IF(DCalendário6[[#This Row],[Dia Útil2]]="Feriado","Feriado",IF(AND(DCalendário6[[#This Row],[Dia Útil]]="",DCalendário6[[#This Row],[Mês Total]]=F2103),N2103+1,IF(DCalendário6[[#This Row],[Dia Útil]]="",1,"")))</f>
        <v/>
      </c>
      <c r="O211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2110" s="16"/>
      <c r="Q2110" s="17"/>
    </row>
    <row r="2111" spans="1:17" x14ac:dyDescent="0.25">
      <c r="A2111" s="1">
        <v>45210</v>
      </c>
      <c r="B2111" s="1">
        <f>IF(AND(DCalendário6[[#This Row],[Dia da semana]]&gt;1,DCalendário6[[#This Row],[Dia da semana]]&lt;7,DCalendário6[[#This Row],[Feriados]]=""),DCalendário6[[#This Row],[Dia]],"")</f>
        <v>45210</v>
      </c>
      <c r="C2111" s="16">
        <f>IF(DCalendário6[[#This Row],[Mês]]="","",IF(AND(C2107="",C2108="",C2109="",C2110=""),IF(DCalendário6[[#This Row],[Mês]]=D2110,C2110+1,IF(AND(D2110="",D2111=D2106),C2106+1,1)),IF(AND(C2108="",C2109="",C2110=""),IF(DCalendário6[[#This Row],[Mês]]=D2110,C2110+1,IF(AND(D2110="",D2111=D2107),C2107+1,1)),IF(AND(C2109="",C2110=""),IF(DCalendário6[[#This Row],[Mês]]=D2110,C2110+1,IF(AND(D2110="",D2111=D2108),C2108+1,1)),IF(DCalendário6[[#This Row],[Mês]]=D2110,C2110+1,IF(AND(D2110="",D2111=D2109),C2109+1,1))))))</f>
        <v>8</v>
      </c>
      <c r="D2111" s="14">
        <f>IF(DCalendário6[[#This Row],[Dia Útil]]="","",(MONTH($B2111)))</f>
        <v>10</v>
      </c>
      <c r="E2111" s="14">
        <f t="shared" si="32"/>
        <v>2023</v>
      </c>
      <c r="F2111" s="14">
        <f>MONTH(DCalendário6[[#This Row],[Dia]])</f>
        <v>10</v>
      </c>
      <c r="G2111" s="14" t="str">
        <f>MONTH(DCalendário6[[#This Row],[Dia]])&amp;" - "&amp;DCalendário6[[#This Row],[Ano]]</f>
        <v>10 - 2023</v>
      </c>
      <c r="H2111" s="14">
        <f>IF(DCalendário6[[#This Row],[Dia Útil]]="","",DCalendário6[[#This Row],[Semana Ano]])</f>
        <v>41</v>
      </c>
      <c r="I2111" s="14">
        <f>WEEKNUM(DCalendário6[[#This Row],[Dia]])</f>
        <v>41</v>
      </c>
      <c r="J2111" s="14" cm="1">
        <f t="array" aca="1" ref="J211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111" s="16">
        <f>WEEKDAY(DCalendário6[[#This Row],[Dia]])</f>
        <v>4</v>
      </c>
      <c r="L2111" s="1" t="str">
        <f>IFERROR(VLOOKUP(A2111,Tabela4[],1,0),"")</f>
        <v/>
      </c>
      <c r="M211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45210</v>
      </c>
      <c r="N2111" s="16" t="str">
        <f>IF(DCalendário6[[#This Row],[Dia Útil2]]="Feriado","Feriado",IF(AND(DCalendário6[[#This Row],[Dia Útil]]="",DCalendário6[[#This Row],[Mês Total]]=F2104),N2104+1,IF(DCalendário6[[#This Row],[Dia Útil]]="",1,"")))</f>
        <v/>
      </c>
      <c r="O211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2111" s="16"/>
      <c r="Q2111" s="17"/>
    </row>
    <row r="2112" spans="1:17" x14ac:dyDescent="0.25">
      <c r="A2112" s="1">
        <v>45211</v>
      </c>
      <c r="B2112" s="1" t="str">
        <f>IF(AND(DCalendário6[[#This Row],[Dia da semana]]&gt;1,DCalendário6[[#This Row],[Dia da semana]]&lt;7,DCalendário6[[#This Row],[Feriados]]=""),DCalendário6[[#This Row],[Dia]],"")</f>
        <v/>
      </c>
      <c r="C2112" s="16" t="str">
        <f>IF(DCalendário6[[#This Row],[Mês]]="","",IF(AND(C2108="",C2109="",C2110="",C2111=""),IF(DCalendário6[[#This Row],[Mês]]=D2111,C2111+1,IF(AND(D2111="",D2112=D2107),C2107+1,1)),IF(AND(C2109="",C2110="",C2111=""),IF(DCalendário6[[#This Row],[Mês]]=D2111,C2111+1,IF(AND(D2111="",D2112=D2108),C2108+1,1)),IF(AND(C2110="",C2111=""),IF(DCalendário6[[#This Row],[Mês]]=D2111,C2111+1,IF(AND(D2111="",D2112=D2109),C2109+1,1)),IF(DCalendário6[[#This Row],[Mês]]=D2111,C2111+1,IF(AND(D2111="",D2112=D2110),C2110+1,1))))))</f>
        <v/>
      </c>
      <c r="D2112" s="14" t="str">
        <f>IF(DCalendário6[[#This Row],[Dia Útil]]="","",(MONTH($B2112)))</f>
        <v/>
      </c>
      <c r="E2112" s="14">
        <f t="shared" si="32"/>
        <v>2023</v>
      </c>
      <c r="F2112" s="14">
        <f>MONTH(DCalendário6[[#This Row],[Dia]])</f>
        <v>10</v>
      </c>
      <c r="G2112" s="14" t="str">
        <f>MONTH(DCalendário6[[#This Row],[Dia]])&amp;" - "&amp;DCalendário6[[#This Row],[Ano]]</f>
        <v>10 - 2023</v>
      </c>
      <c r="H2112" s="14" t="str">
        <f>IF(DCalendário6[[#This Row],[Dia Útil]]="","",DCalendário6[[#This Row],[Semana Ano]])</f>
        <v/>
      </c>
      <c r="I2112" s="14">
        <f>WEEKNUM(DCalendário6[[#This Row],[Dia]])</f>
        <v>41</v>
      </c>
      <c r="J2112" s="14" cm="1">
        <f t="array" aca="1" ref="J211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112" s="16">
        <f>WEEKDAY(DCalendário6[[#This Row],[Dia]])</f>
        <v>5</v>
      </c>
      <c r="L2112" s="1">
        <f>IFERROR(VLOOKUP(A2112,Tabela4[],1,0),"")</f>
        <v>45211</v>
      </c>
      <c r="M211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2112" s="16" t="str">
        <f>IF(DCalendário6[[#This Row],[Dia Útil2]]="Feriado","Feriado",IF(AND(DCalendário6[[#This Row],[Dia Útil]]="",DCalendário6[[#This Row],[Mês Total]]=F2105),N2105+1,IF(DCalendário6[[#This Row],[Dia Útil]]="",1,"")))</f>
        <v>Feriado</v>
      </c>
      <c r="O211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2112" s="16"/>
      <c r="Q2112" s="17"/>
    </row>
    <row r="2113" spans="1:17" x14ac:dyDescent="0.25">
      <c r="A2113" s="1">
        <v>45212</v>
      </c>
      <c r="B2113" s="1">
        <f>IF(AND(DCalendário6[[#This Row],[Dia da semana]]&gt;1,DCalendário6[[#This Row],[Dia da semana]]&lt;7,DCalendário6[[#This Row],[Feriados]]=""),DCalendário6[[#This Row],[Dia]],"")</f>
        <v>45212</v>
      </c>
      <c r="C2113" s="16">
        <f>IF(DCalendário6[[#This Row],[Mês]]="","",IF(AND(C2109="",C2110="",C2111="",C2112=""),IF(DCalendário6[[#This Row],[Mês]]=D2112,C2112+1,IF(AND(D2112="",D2113=D2108),C2108+1,1)),IF(AND(C2110="",C2111="",C2112=""),IF(DCalendário6[[#This Row],[Mês]]=D2112,C2112+1,IF(AND(D2112="",D2113=D2109),C2109+1,1)),IF(AND(C2111="",C2112=""),IF(DCalendário6[[#This Row],[Mês]]=D2112,C2112+1,IF(AND(D2112="",D2113=D2110),C2110+1,1)),IF(DCalendário6[[#This Row],[Mês]]=D2112,C2112+1,IF(AND(D2112="",D2113=D2111),C2111+1,1))))))</f>
        <v>9</v>
      </c>
      <c r="D2113" s="14">
        <f>IF(DCalendário6[[#This Row],[Dia Útil]]="","",(MONTH($B2113)))</f>
        <v>10</v>
      </c>
      <c r="E2113" s="14">
        <f t="shared" si="32"/>
        <v>2023</v>
      </c>
      <c r="F2113" s="14">
        <f>MONTH(DCalendário6[[#This Row],[Dia]])</f>
        <v>10</v>
      </c>
      <c r="G2113" s="14" t="str">
        <f>MONTH(DCalendário6[[#This Row],[Dia]])&amp;" - "&amp;DCalendário6[[#This Row],[Ano]]</f>
        <v>10 - 2023</v>
      </c>
      <c r="H2113" s="14">
        <f>IF(DCalendário6[[#This Row],[Dia Útil]]="","",DCalendário6[[#This Row],[Semana Ano]])</f>
        <v>41</v>
      </c>
      <c r="I2113" s="14">
        <f>WEEKNUM(DCalendário6[[#This Row],[Dia]])</f>
        <v>41</v>
      </c>
      <c r="J2113" s="14" cm="1">
        <f t="array" aca="1" ref="J211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113" s="16">
        <f>WEEKDAY(DCalendário6[[#This Row],[Dia]])</f>
        <v>6</v>
      </c>
      <c r="L2113" s="1" t="str">
        <f>IFERROR(VLOOKUP(A2113,Tabela4[],1,0),"")</f>
        <v/>
      </c>
      <c r="M211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45212</v>
      </c>
      <c r="N2113" s="16" t="str">
        <f>IF(DCalendário6[[#This Row],[Dia Útil2]]="Feriado","Feriado",IF(AND(DCalendário6[[#This Row],[Dia Útil]]="",DCalendário6[[#This Row],[Mês Total]]=F2106),N2106+1,IF(DCalendário6[[#This Row],[Dia Útil]]="",1,"")))</f>
        <v/>
      </c>
      <c r="O211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2113" s="16"/>
      <c r="Q2113" s="17"/>
    </row>
    <row r="2114" spans="1:17" x14ac:dyDescent="0.25">
      <c r="A2114" s="1">
        <v>45213</v>
      </c>
      <c r="B2114" s="1" t="str">
        <f>IF(AND(DCalendário6[[#This Row],[Dia da semana]]&gt;1,DCalendário6[[#This Row],[Dia da semana]]&lt;7,DCalendário6[[#This Row],[Feriados]]=""),DCalendário6[[#This Row],[Dia]],"")</f>
        <v/>
      </c>
      <c r="C2114" s="16" t="str">
        <f>IF(DCalendário6[[#This Row],[Mês]]="","",IF(AND(C2110="",C2111="",C2112="",C2113=""),IF(DCalendário6[[#This Row],[Mês]]=D2113,C2113+1,IF(AND(D2113="",D2114=D2109),C2109+1,1)),IF(AND(C2111="",C2112="",C2113=""),IF(DCalendário6[[#This Row],[Mês]]=D2113,C2113+1,IF(AND(D2113="",D2114=D2110),C2110+1,1)),IF(AND(C2112="",C2113=""),IF(DCalendário6[[#This Row],[Mês]]=D2113,C2113+1,IF(AND(D2113="",D2114=D2111),C2111+1,1)),IF(DCalendário6[[#This Row],[Mês]]=D2113,C2113+1,IF(AND(D2113="",D2114=D2112),C2112+1,1))))))</f>
        <v/>
      </c>
      <c r="D2114" s="14" t="str">
        <f>IF(DCalendário6[[#This Row],[Dia Útil]]="","",(MONTH($B2114)))</f>
        <v/>
      </c>
      <c r="E2114" s="14">
        <f t="shared" ref="E2114:E2177" si="33">YEAR($A2114)</f>
        <v>2023</v>
      </c>
      <c r="F2114" s="14">
        <f>MONTH(DCalendário6[[#This Row],[Dia]])</f>
        <v>10</v>
      </c>
      <c r="G2114" s="14" t="str">
        <f>MONTH(DCalendário6[[#This Row],[Dia]])&amp;" - "&amp;DCalendário6[[#This Row],[Ano]]</f>
        <v>10 - 2023</v>
      </c>
      <c r="H2114" s="14" t="str">
        <f>IF(DCalendário6[[#This Row],[Dia Útil]]="","",DCalendário6[[#This Row],[Semana Ano]])</f>
        <v/>
      </c>
      <c r="I2114" s="14">
        <f>WEEKNUM(DCalendário6[[#This Row],[Dia]])</f>
        <v>41</v>
      </c>
      <c r="J2114" s="14" cm="1">
        <f t="array" aca="1" ref="J211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114" s="16">
        <f>WEEKDAY(DCalendário6[[#This Row],[Dia]])</f>
        <v>7</v>
      </c>
      <c r="L2114" s="1" t="str">
        <f>IFERROR(VLOOKUP(A2114,Tabela4[],1,0),"")</f>
        <v/>
      </c>
      <c r="M211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114" s="16">
        <f>IF(DCalendário6[[#This Row],[Dia Útil2]]="Feriado","Feriado",IF(AND(DCalendário6[[#This Row],[Dia Útil]]="",DCalendário6[[#This Row],[Mês Total]]=F2107),N2107+1,IF(DCalendário6[[#This Row],[Dia Útil]]="",1,"")))</f>
        <v>2</v>
      </c>
      <c r="O211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2114" s="16"/>
      <c r="Q2114" s="17"/>
    </row>
    <row r="2115" spans="1:17" x14ac:dyDescent="0.25">
      <c r="A2115" s="1">
        <v>45214</v>
      </c>
      <c r="B2115" s="1" t="str">
        <f>IF(AND(DCalendário6[[#This Row],[Dia da semana]]&gt;1,DCalendário6[[#This Row],[Dia da semana]]&lt;7,DCalendário6[[#This Row],[Feriados]]=""),DCalendário6[[#This Row],[Dia]],"")</f>
        <v/>
      </c>
      <c r="C2115" s="16" t="str">
        <f>IF(DCalendário6[[#This Row],[Mês]]="","",IF(AND(C2111="",C2112="",C2113="",C2114=""),IF(DCalendário6[[#This Row],[Mês]]=D2114,C2114+1,IF(AND(D2114="",D2115=D2110),C2110+1,1)),IF(AND(C2112="",C2113="",C2114=""),IF(DCalendário6[[#This Row],[Mês]]=D2114,C2114+1,IF(AND(D2114="",D2115=D2111),C2111+1,1)),IF(AND(C2113="",C2114=""),IF(DCalendário6[[#This Row],[Mês]]=D2114,C2114+1,IF(AND(D2114="",D2115=D2112),C2112+1,1)),IF(DCalendário6[[#This Row],[Mês]]=D2114,C2114+1,IF(AND(D2114="",D2115=D2113),C2113+1,1))))))</f>
        <v/>
      </c>
      <c r="D2115" s="14" t="str">
        <f>IF(DCalendário6[[#This Row],[Dia Útil]]="","",(MONTH($B2115)))</f>
        <v/>
      </c>
      <c r="E2115" s="14">
        <f t="shared" si="33"/>
        <v>2023</v>
      </c>
      <c r="F2115" s="14">
        <f>MONTH(DCalendário6[[#This Row],[Dia]])</f>
        <v>10</v>
      </c>
      <c r="G2115" s="14" t="str">
        <f>MONTH(DCalendário6[[#This Row],[Dia]])&amp;" - "&amp;DCalendário6[[#This Row],[Ano]]</f>
        <v>10 - 2023</v>
      </c>
      <c r="H2115" s="14" t="str">
        <f>IF(DCalendário6[[#This Row],[Dia Útil]]="","",DCalendário6[[#This Row],[Semana Ano]])</f>
        <v/>
      </c>
      <c r="I2115" s="14">
        <f>WEEKNUM(DCalendário6[[#This Row],[Dia]])</f>
        <v>42</v>
      </c>
      <c r="J2115" s="14" cm="1">
        <f t="array" aca="1" ref="J211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115" s="16">
        <f>WEEKDAY(DCalendário6[[#This Row],[Dia]])</f>
        <v>1</v>
      </c>
      <c r="L2115" s="1" t="str">
        <f>IFERROR(VLOOKUP(A2115,Tabela4[],1,0),"")</f>
        <v/>
      </c>
      <c r="M211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115" s="16">
        <f>IF(DCalendário6[[#This Row],[Dia Útil2]]="Feriado","Feriado",IF(AND(DCalendário6[[#This Row],[Dia Útil]]="",DCalendário6[[#This Row],[Mês Total]]=F2108),N2108+1,IF(DCalendário6[[#This Row],[Dia Útil]]="",1,"")))</f>
        <v>3</v>
      </c>
      <c r="O211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2115" s="16"/>
      <c r="Q2115" s="17"/>
    </row>
    <row r="2116" spans="1:17" x14ac:dyDescent="0.25">
      <c r="A2116" s="1">
        <v>45215</v>
      </c>
      <c r="B2116" s="1">
        <f>IF(AND(DCalendário6[[#This Row],[Dia da semana]]&gt;1,DCalendário6[[#This Row],[Dia da semana]]&lt;7,DCalendário6[[#This Row],[Feriados]]=""),DCalendário6[[#This Row],[Dia]],"")</f>
        <v>45215</v>
      </c>
      <c r="C2116" s="16">
        <f>IF(DCalendário6[[#This Row],[Mês]]="","",IF(AND(C2112="",C2113="",C2114="",C2115=""),IF(DCalendário6[[#This Row],[Mês]]=D2115,C2115+1,IF(AND(D2115="",D2116=D2111),C2111+1,1)),IF(AND(C2113="",C2114="",C2115=""),IF(DCalendário6[[#This Row],[Mês]]=D2115,C2115+1,IF(AND(D2115="",D2116=D2112),C2112+1,1)),IF(AND(C2114="",C2115=""),IF(DCalendário6[[#This Row],[Mês]]=D2115,C2115+1,IF(AND(D2115="",D2116=D2113),C2113+1,1)),IF(DCalendário6[[#This Row],[Mês]]=D2115,C2115+1,IF(AND(D2115="",D2116=D2114),C2114+1,1))))))</f>
        <v>10</v>
      </c>
      <c r="D2116" s="14">
        <f>IF(DCalendário6[[#This Row],[Dia Útil]]="","",(MONTH($B2116)))</f>
        <v>10</v>
      </c>
      <c r="E2116" s="14">
        <f t="shared" si="33"/>
        <v>2023</v>
      </c>
      <c r="F2116" s="14">
        <f>MONTH(DCalendário6[[#This Row],[Dia]])</f>
        <v>10</v>
      </c>
      <c r="G2116" s="14" t="str">
        <f>MONTH(DCalendário6[[#This Row],[Dia]])&amp;" - "&amp;DCalendário6[[#This Row],[Ano]]</f>
        <v>10 - 2023</v>
      </c>
      <c r="H2116" s="14">
        <f>IF(DCalendário6[[#This Row],[Dia Útil]]="","",DCalendário6[[#This Row],[Semana Ano]])</f>
        <v>42</v>
      </c>
      <c r="I2116" s="14">
        <f>WEEKNUM(DCalendário6[[#This Row],[Dia]])</f>
        <v>42</v>
      </c>
      <c r="J2116" s="14" cm="1">
        <f t="array" aca="1" ref="J211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116" s="16">
        <f>WEEKDAY(DCalendário6[[#This Row],[Dia]])</f>
        <v>2</v>
      </c>
      <c r="L2116" s="1" t="str">
        <f>IFERROR(VLOOKUP(A2116,Tabela4[],1,0),"")</f>
        <v/>
      </c>
      <c r="M211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45215</v>
      </c>
      <c r="N2116" s="16" t="str">
        <f>IF(DCalendário6[[#This Row],[Dia Útil2]]="Feriado","Feriado",IF(AND(DCalendário6[[#This Row],[Dia Útil]]="",DCalendário6[[#This Row],[Mês Total]]=F2109),N2109+1,IF(DCalendário6[[#This Row],[Dia Útil]]="",1,"")))</f>
        <v/>
      </c>
      <c r="O211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2116" s="16"/>
      <c r="Q2116" s="17"/>
    </row>
    <row r="2117" spans="1:17" x14ac:dyDescent="0.25">
      <c r="A2117" s="1">
        <v>45216</v>
      </c>
      <c r="B2117" s="1">
        <f>IF(AND(DCalendário6[[#This Row],[Dia da semana]]&gt;1,DCalendário6[[#This Row],[Dia da semana]]&lt;7,DCalendário6[[#This Row],[Feriados]]=""),DCalendário6[[#This Row],[Dia]],"")</f>
        <v>45216</v>
      </c>
      <c r="C2117" s="16">
        <f>IF(DCalendário6[[#This Row],[Mês]]="","",IF(AND(C2113="",C2114="",C2115="",C2116=""),IF(DCalendário6[[#This Row],[Mês]]=D2116,C2116+1,IF(AND(D2116="",D2117=D2112),C2112+1,1)),IF(AND(C2114="",C2115="",C2116=""),IF(DCalendário6[[#This Row],[Mês]]=D2116,C2116+1,IF(AND(D2116="",D2117=D2113),C2113+1,1)),IF(AND(C2115="",C2116=""),IF(DCalendário6[[#This Row],[Mês]]=D2116,C2116+1,IF(AND(D2116="",D2117=D2114),C2114+1,1)),IF(DCalendário6[[#This Row],[Mês]]=D2116,C2116+1,IF(AND(D2116="",D2117=D2115),C2115+1,1))))))</f>
        <v>11</v>
      </c>
      <c r="D2117" s="14">
        <f>IF(DCalendário6[[#This Row],[Dia Útil]]="","",(MONTH($B2117)))</f>
        <v>10</v>
      </c>
      <c r="E2117" s="14">
        <f t="shared" si="33"/>
        <v>2023</v>
      </c>
      <c r="F2117" s="14">
        <f>MONTH(DCalendário6[[#This Row],[Dia]])</f>
        <v>10</v>
      </c>
      <c r="G2117" s="14" t="str">
        <f>MONTH(DCalendário6[[#This Row],[Dia]])&amp;" - "&amp;DCalendário6[[#This Row],[Ano]]</f>
        <v>10 - 2023</v>
      </c>
      <c r="H2117" s="14">
        <f>IF(DCalendário6[[#This Row],[Dia Útil]]="","",DCalendário6[[#This Row],[Semana Ano]])</f>
        <v>42</v>
      </c>
      <c r="I2117" s="14">
        <f>WEEKNUM(DCalendário6[[#This Row],[Dia]])</f>
        <v>42</v>
      </c>
      <c r="J2117" s="14" cm="1">
        <f t="array" aca="1" ref="J211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117" s="16">
        <f>WEEKDAY(DCalendário6[[#This Row],[Dia]])</f>
        <v>3</v>
      </c>
      <c r="L2117" s="1" t="str">
        <f>IFERROR(VLOOKUP(A2117,Tabela4[],1,0),"")</f>
        <v/>
      </c>
      <c r="M211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45216</v>
      </c>
      <c r="N2117" s="16" t="str">
        <f>IF(DCalendário6[[#This Row],[Dia Útil2]]="Feriado","Feriado",IF(AND(DCalendário6[[#This Row],[Dia Útil]]="",DCalendário6[[#This Row],[Mês Total]]=F2110),N2110+1,IF(DCalendário6[[#This Row],[Dia Útil]]="",1,"")))</f>
        <v/>
      </c>
      <c r="O211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2117" s="16"/>
      <c r="Q2117" s="17"/>
    </row>
    <row r="2118" spans="1:17" x14ac:dyDescent="0.25">
      <c r="A2118" s="1">
        <v>45217</v>
      </c>
      <c r="B2118" s="1">
        <f>IF(AND(DCalendário6[[#This Row],[Dia da semana]]&gt;1,DCalendário6[[#This Row],[Dia da semana]]&lt;7,DCalendário6[[#This Row],[Feriados]]=""),DCalendário6[[#This Row],[Dia]],"")</f>
        <v>45217</v>
      </c>
      <c r="C2118" s="16">
        <f>IF(DCalendário6[[#This Row],[Mês]]="","",IF(AND(C2114="",C2115="",C2116="",C2117=""),IF(DCalendário6[[#This Row],[Mês]]=D2117,C2117+1,IF(AND(D2117="",D2118=D2113),C2113+1,1)),IF(AND(C2115="",C2116="",C2117=""),IF(DCalendário6[[#This Row],[Mês]]=D2117,C2117+1,IF(AND(D2117="",D2118=D2114),C2114+1,1)),IF(AND(C2116="",C2117=""),IF(DCalendário6[[#This Row],[Mês]]=D2117,C2117+1,IF(AND(D2117="",D2118=D2115),C2115+1,1)),IF(DCalendário6[[#This Row],[Mês]]=D2117,C2117+1,IF(AND(D2117="",D2118=D2116),C2116+1,1))))))</f>
        <v>12</v>
      </c>
      <c r="D2118" s="14">
        <f>IF(DCalendário6[[#This Row],[Dia Útil]]="","",(MONTH($B2118)))</f>
        <v>10</v>
      </c>
      <c r="E2118" s="14">
        <f t="shared" si="33"/>
        <v>2023</v>
      </c>
      <c r="F2118" s="14">
        <f>MONTH(DCalendário6[[#This Row],[Dia]])</f>
        <v>10</v>
      </c>
      <c r="G2118" s="14" t="str">
        <f>MONTH(DCalendário6[[#This Row],[Dia]])&amp;" - "&amp;DCalendário6[[#This Row],[Ano]]</f>
        <v>10 - 2023</v>
      </c>
      <c r="H2118" s="14">
        <f>IF(DCalendário6[[#This Row],[Dia Útil]]="","",DCalendário6[[#This Row],[Semana Ano]])</f>
        <v>42</v>
      </c>
      <c r="I2118" s="14">
        <f>WEEKNUM(DCalendário6[[#This Row],[Dia]])</f>
        <v>42</v>
      </c>
      <c r="J2118" s="14" cm="1">
        <f t="array" aca="1" ref="J211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118" s="16">
        <f>WEEKDAY(DCalendário6[[#This Row],[Dia]])</f>
        <v>4</v>
      </c>
      <c r="L2118" s="1" t="str">
        <f>IFERROR(VLOOKUP(A2118,Tabela4[],1,0),"")</f>
        <v/>
      </c>
      <c r="M211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45217</v>
      </c>
      <c r="N2118" s="16" t="str">
        <f>IF(DCalendário6[[#This Row],[Dia Útil2]]="Feriado","Feriado",IF(AND(DCalendário6[[#This Row],[Dia Útil]]="",DCalendário6[[#This Row],[Mês Total]]=F2111),N2111+1,IF(DCalendário6[[#This Row],[Dia Útil]]="",1,"")))</f>
        <v/>
      </c>
      <c r="O211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2118" s="16"/>
      <c r="Q2118" s="17"/>
    </row>
    <row r="2119" spans="1:17" x14ac:dyDescent="0.25">
      <c r="A2119" s="1">
        <v>45218</v>
      </c>
      <c r="B2119" s="1">
        <f>IF(AND(DCalendário6[[#This Row],[Dia da semana]]&gt;1,DCalendário6[[#This Row],[Dia da semana]]&lt;7,DCalendário6[[#This Row],[Feriados]]=""),DCalendário6[[#This Row],[Dia]],"")</f>
        <v>45218</v>
      </c>
      <c r="C2119" s="16">
        <f>IF(DCalendário6[[#This Row],[Mês]]="","",IF(AND(C2115="",C2116="",C2117="",C2118=""),IF(DCalendário6[[#This Row],[Mês]]=D2118,C2118+1,IF(AND(D2118="",D2119=D2114),C2114+1,1)),IF(AND(C2116="",C2117="",C2118=""),IF(DCalendário6[[#This Row],[Mês]]=D2118,C2118+1,IF(AND(D2118="",D2119=D2115),C2115+1,1)),IF(AND(C2117="",C2118=""),IF(DCalendário6[[#This Row],[Mês]]=D2118,C2118+1,IF(AND(D2118="",D2119=D2116),C2116+1,1)),IF(DCalendário6[[#This Row],[Mês]]=D2118,C2118+1,IF(AND(D2118="",D2119=D2117),C2117+1,1))))))</f>
        <v>13</v>
      </c>
      <c r="D2119" s="14">
        <f>IF(DCalendário6[[#This Row],[Dia Útil]]="","",(MONTH($B2119)))</f>
        <v>10</v>
      </c>
      <c r="E2119" s="14">
        <f t="shared" si="33"/>
        <v>2023</v>
      </c>
      <c r="F2119" s="14">
        <f>MONTH(DCalendário6[[#This Row],[Dia]])</f>
        <v>10</v>
      </c>
      <c r="G2119" s="14" t="str">
        <f>MONTH(DCalendário6[[#This Row],[Dia]])&amp;" - "&amp;DCalendário6[[#This Row],[Ano]]</f>
        <v>10 - 2023</v>
      </c>
      <c r="H2119" s="14">
        <f>IF(DCalendário6[[#This Row],[Dia Útil]]="","",DCalendário6[[#This Row],[Semana Ano]])</f>
        <v>42</v>
      </c>
      <c r="I2119" s="14">
        <f>WEEKNUM(DCalendário6[[#This Row],[Dia]])</f>
        <v>42</v>
      </c>
      <c r="J2119" s="14" cm="1">
        <f t="array" aca="1" ref="J211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119" s="16">
        <f>WEEKDAY(DCalendário6[[#This Row],[Dia]])</f>
        <v>5</v>
      </c>
      <c r="L2119" s="1" t="str">
        <f>IFERROR(VLOOKUP(A2119,Tabela4[],1,0),"")</f>
        <v/>
      </c>
      <c r="M211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45218</v>
      </c>
      <c r="N2119" s="16" t="str">
        <f>IF(DCalendário6[[#This Row],[Dia Útil2]]="Feriado","Feriado",IF(AND(DCalendário6[[#This Row],[Dia Útil]]="",DCalendário6[[#This Row],[Mês Total]]=F2112),N2112+1,IF(DCalendário6[[#This Row],[Dia Útil]]="",1,"")))</f>
        <v/>
      </c>
      <c r="O211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2119" s="16"/>
      <c r="Q2119" s="17"/>
    </row>
    <row r="2120" spans="1:17" x14ac:dyDescent="0.25">
      <c r="A2120" s="1">
        <v>45219</v>
      </c>
      <c r="B2120" s="1">
        <f>IF(AND(DCalendário6[[#This Row],[Dia da semana]]&gt;1,DCalendário6[[#This Row],[Dia da semana]]&lt;7,DCalendário6[[#This Row],[Feriados]]=""),DCalendário6[[#This Row],[Dia]],"")</f>
        <v>45219</v>
      </c>
      <c r="C2120" s="16">
        <f>IF(DCalendário6[[#This Row],[Mês]]="","",IF(AND(C2116="",C2117="",C2118="",C2119=""),IF(DCalendário6[[#This Row],[Mês]]=D2119,C2119+1,IF(AND(D2119="",D2120=D2115),C2115+1,1)),IF(AND(C2117="",C2118="",C2119=""),IF(DCalendário6[[#This Row],[Mês]]=D2119,C2119+1,IF(AND(D2119="",D2120=D2116),C2116+1,1)),IF(AND(C2118="",C2119=""),IF(DCalendário6[[#This Row],[Mês]]=D2119,C2119+1,IF(AND(D2119="",D2120=D2117),C2117+1,1)),IF(DCalendário6[[#This Row],[Mês]]=D2119,C2119+1,IF(AND(D2119="",D2120=D2118),C2118+1,1))))))</f>
        <v>14</v>
      </c>
      <c r="D2120" s="14">
        <f>IF(DCalendário6[[#This Row],[Dia Útil]]="","",(MONTH($B2120)))</f>
        <v>10</v>
      </c>
      <c r="E2120" s="14">
        <f t="shared" si="33"/>
        <v>2023</v>
      </c>
      <c r="F2120" s="14">
        <f>MONTH(DCalendário6[[#This Row],[Dia]])</f>
        <v>10</v>
      </c>
      <c r="G2120" s="14" t="str">
        <f>MONTH(DCalendário6[[#This Row],[Dia]])&amp;" - "&amp;DCalendário6[[#This Row],[Ano]]</f>
        <v>10 - 2023</v>
      </c>
      <c r="H2120" s="14">
        <f>IF(DCalendário6[[#This Row],[Dia Útil]]="","",DCalendário6[[#This Row],[Semana Ano]])</f>
        <v>42</v>
      </c>
      <c r="I2120" s="14">
        <f>WEEKNUM(DCalendário6[[#This Row],[Dia]])</f>
        <v>42</v>
      </c>
      <c r="J2120" s="14" cm="1">
        <f t="array" aca="1" ref="J212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120" s="16">
        <f>WEEKDAY(DCalendário6[[#This Row],[Dia]])</f>
        <v>6</v>
      </c>
      <c r="L2120" s="1" t="str">
        <f>IFERROR(VLOOKUP(A2120,Tabela4[],1,0),"")</f>
        <v/>
      </c>
      <c r="M212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45219</v>
      </c>
      <c r="N2120" s="16" t="str">
        <f>IF(DCalendário6[[#This Row],[Dia Útil2]]="Feriado","Feriado",IF(AND(DCalendário6[[#This Row],[Dia Útil]]="",DCalendário6[[#This Row],[Mês Total]]=F2113),N2113+1,IF(DCalendário6[[#This Row],[Dia Útil]]="",1,"")))</f>
        <v/>
      </c>
      <c r="O212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2120" s="16"/>
      <c r="Q2120" s="17"/>
    </row>
    <row r="2121" spans="1:17" x14ac:dyDescent="0.25">
      <c r="A2121" s="1">
        <v>45220</v>
      </c>
      <c r="B2121" s="1" t="str">
        <f>IF(AND(DCalendário6[[#This Row],[Dia da semana]]&gt;1,DCalendário6[[#This Row],[Dia da semana]]&lt;7,DCalendário6[[#This Row],[Feriados]]=""),DCalendário6[[#This Row],[Dia]],"")</f>
        <v/>
      </c>
      <c r="C2121" s="16" t="str">
        <f>IF(DCalendário6[[#This Row],[Mês]]="","",IF(AND(C2117="",C2118="",C2119="",C2120=""),IF(DCalendário6[[#This Row],[Mês]]=D2120,C2120+1,IF(AND(D2120="",D2121=D2116),C2116+1,1)),IF(AND(C2118="",C2119="",C2120=""),IF(DCalendário6[[#This Row],[Mês]]=D2120,C2120+1,IF(AND(D2120="",D2121=D2117),C2117+1,1)),IF(AND(C2119="",C2120=""),IF(DCalendário6[[#This Row],[Mês]]=D2120,C2120+1,IF(AND(D2120="",D2121=D2118),C2118+1,1)),IF(DCalendário6[[#This Row],[Mês]]=D2120,C2120+1,IF(AND(D2120="",D2121=D2119),C2119+1,1))))))</f>
        <v/>
      </c>
      <c r="D2121" s="14" t="str">
        <f>IF(DCalendário6[[#This Row],[Dia Útil]]="","",(MONTH($B2121)))</f>
        <v/>
      </c>
      <c r="E2121" s="14">
        <f t="shared" si="33"/>
        <v>2023</v>
      </c>
      <c r="F2121" s="14">
        <f>MONTH(DCalendário6[[#This Row],[Dia]])</f>
        <v>10</v>
      </c>
      <c r="G2121" s="14" t="str">
        <f>MONTH(DCalendário6[[#This Row],[Dia]])&amp;" - "&amp;DCalendário6[[#This Row],[Ano]]</f>
        <v>10 - 2023</v>
      </c>
      <c r="H2121" s="14" t="str">
        <f>IF(DCalendário6[[#This Row],[Dia Útil]]="","",DCalendário6[[#This Row],[Semana Ano]])</f>
        <v/>
      </c>
      <c r="I2121" s="14">
        <f>WEEKNUM(DCalendário6[[#This Row],[Dia]])</f>
        <v>42</v>
      </c>
      <c r="J2121" s="14" cm="1">
        <f t="array" aca="1" ref="J212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121" s="16">
        <f>WEEKDAY(DCalendário6[[#This Row],[Dia]])</f>
        <v>7</v>
      </c>
      <c r="L2121" s="1" t="str">
        <f>IFERROR(VLOOKUP(A2121,Tabela4[],1,0),"")</f>
        <v/>
      </c>
      <c r="M212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121" s="16">
        <f>IF(DCalendário6[[#This Row],[Dia Útil2]]="Feriado","Feriado",IF(AND(DCalendário6[[#This Row],[Dia Útil]]="",DCalendário6[[#This Row],[Mês Total]]=F2114),N2114+1,IF(DCalendário6[[#This Row],[Dia Útil]]="",1,"")))</f>
        <v>3</v>
      </c>
      <c r="O212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2121" s="16"/>
      <c r="Q2121" s="17"/>
    </row>
    <row r="2122" spans="1:17" x14ac:dyDescent="0.25">
      <c r="A2122" s="1">
        <v>45221</v>
      </c>
      <c r="B2122" s="1" t="str">
        <f>IF(AND(DCalendário6[[#This Row],[Dia da semana]]&gt;1,DCalendário6[[#This Row],[Dia da semana]]&lt;7,DCalendário6[[#This Row],[Feriados]]=""),DCalendário6[[#This Row],[Dia]],"")</f>
        <v/>
      </c>
      <c r="C2122" s="16" t="str">
        <f>IF(DCalendário6[[#This Row],[Mês]]="","",IF(AND(C2118="",C2119="",C2120="",C2121=""),IF(DCalendário6[[#This Row],[Mês]]=D2121,C2121+1,IF(AND(D2121="",D2122=D2117),C2117+1,1)),IF(AND(C2119="",C2120="",C2121=""),IF(DCalendário6[[#This Row],[Mês]]=D2121,C2121+1,IF(AND(D2121="",D2122=D2118),C2118+1,1)),IF(AND(C2120="",C2121=""),IF(DCalendário6[[#This Row],[Mês]]=D2121,C2121+1,IF(AND(D2121="",D2122=D2119),C2119+1,1)),IF(DCalendário6[[#This Row],[Mês]]=D2121,C2121+1,IF(AND(D2121="",D2122=D2120),C2120+1,1))))))</f>
        <v/>
      </c>
      <c r="D2122" s="14" t="str">
        <f>IF(DCalendário6[[#This Row],[Dia Útil]]="","",(MONTH($B2122)))</f>
        <v/>
      </c>
      <c r="E2122" s="14">
        <f t="shared" si="33"/>
        <v>2023</v>
      </c>
      <c r="F2122" s="14">
        <f>MONTH(DCalendário6[[#This Row],[Dia]])</f>
        <v>10</v>
      </c>
      <c r="G2122" s="14" t="str">
        <f>MONTH(DCalendário6[[#This Row],[Dia]])&amp;" - "&amp;DCalendário6[[#This Row],[Ano]]</f>
        <v>10 - 2023</v>
      </c>
      <c r="H2122" s="14" t="str">
        <f>IF(DCalendário6[[#This Row],[Dia Útil]]="","",DCalendário6[[#This Row],[Semana Ano]])</f>
        <v/>
      </c>
      <c r="I2122" s="14">
        <f>WEEKNUM(DCalendário6[[#This Row],[Dia]])</f>
        <v>43</v>
      </c>
      <c r="J2122" s="14" cm="1">
        <f t="array" aca="1" ref="J212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122" s="16">
        <f>WEEKDAY(DCalendário6[[#This Row],[Dia]])</f>
        <v>1</v>
      </c>
      <c r="L2122" s="1" t="str">
        <f>IFERROR(VLOOKUP(A2122,Tabela4[],1,0),"")</f>
        <v/>
      </c>
      <c r="M212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122" s="16">
        <f>IF(DCalendário6[[#This Row],[Dia Útil2]]="Feriado","Feriado",IF(AND(DCalendário6[[#This Row],[Dia Útil]]="",DCalendário6[[#This Row],[Mês Total]]=F2115),N2115+1,IF(DCalendário6[[#This Row],[Dia Útil]]="",1,"")))</f>
        <v>4</v>
      </c>
      <c r="O212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2122" s="16"/>
      <c r="Q2122" s="17"/>
    </row>
    <row r="2123" spans="1:17" x14ac:dyDescent="0.25">
      <c r="A2123" s="1">
        <v>45222</v>
      </c>
      <c r="B2123" s="1">
        <f>IF(AND(DCalendário6[[#This Row],[Dia da semana]]&gt;1,DCalendário6[[#This Row],[Dia da semana]]&lt;7,DCalendário6[[#This Row],[Feriados]]=""),DCalendário6[[#This Row],[Dia]],"")</f>
        <v>45222</v>
      </c>
      <c r="C2123" s="16">
        <f>IF(DCalendário6[[#This Row],[Mês]]="","",IF(AND(C2119="",C2120="",C2121="",C2122=""),IF(DCalendário6[[#This Row],[Mês]]=D2122,C2122+1,IF(AND(D2122="",D2123=D2118),C2118+1,1)),IF(AND(C2120="",C2121="",C2122=""),IF(DCalendário6[[#This Row],[Mês]]=D2122,C2122+1,IF(AND(D2122="",D2123=D2119),C2119+1,1)),IF(AND(C2121="",C2122=""),IF(DCalendário6[[#This Row],[Mês]]=D2122,C2122+1,IF(AND(D2122="",D2123=D2120),C2120+1,1)),IF(DCalendário6[[#This Row],[Mês]]=D2122,C2122+1,IF(AND(D2122="",D2123=D2121),C2121+1,1))))))</f>
        <v>15</v>
      </c>
      <c r="D2123" s="14">
        <f>IF(DCalendário6[[#This Row],[Dia Útil]]="","",(MONTH($B2123)))</f>
        <v>10</v>
      </c>
      <c r="E2123" s="14">
        <f t="shared" si="33"/>
        <v>2023</v>
      </c>
      <c r="F2123" s="14">
        <f>MONTH(DCalendário6[[#This Row],[Dia]])</f>
        <v>10</v>
      </c>
      <c r="G2123" s="14" t="str">
        <f>MONTH(DCalendário6[[#This Row],[Dia]])&amp;" - "&amp;DCalendário6[[#This Row],[Ano]]</f>
        <v>10 - 2023</v>
      </c>
      <c r="H2123" s="14">
        <f>IF(DCalendário6[[#This Row],[Dia Útil]]="","",DCalendário6[[#This Row],[Semana Ano]])</f>
        <v>43</v>
      </c>
      <c r="I2123" s="14">
        <f>WEEKNUM(DCalendário6[[#This Row],[Dia]])</f>
        <v>43</v>
      </c>
      <c r="J2123" s="14" cm="1">
        <f t="array" aca="1" ref="J212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123" s="16">
        <f>WEEKDAY(DCalendário6[[#This Row],[Dia]])</f>
        <v>2</v>
      </c>
      <c r="L2123" s="1" t="str">
        <f>IFERROR(VLOOKUP(A2123,Tabela4[],1,0),"")</f>
        <v/>
      </c>
      <c r="M212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45222</v>
      </c>
      <c r="N2123" s="16" t="str">
        <f>IF(DCalendário6[[#This Row],[Dia Útil2]]="Feriado","Feriado",IF(AND(DCalendário6[[#This Row],[Dia Útil]]="",DCalendário6[[#This Row],[Mês Total]]=F2116),N2116+1,IF(DCalendário6[[#This Row],[Dia Útil]]="",1,"")))</f>
        <v/>
      </c>
      <c r="O212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2123" s="16"/>
      <c r="Q2123" s="17"/>
    </row>
    <row r="2124" spans="1:17" x14ac:dyDescent="0.25">
      <c r="A2124" s="1">
        <v>45223</v>
      </c>
      <c r="B2124" s="1">
        <f>IF(AND(DCalendário6[[#This Row],[Dia da semana]]&gt;1,DCalendário6[[#This Row],[Dia da semana]]&lt;7,DCalendário6[[#This Row],[Feriados]]=""),DCalendário6[[#This Row],[Dia]],"")</f>
        <v>45223</v>
      </c>
      <c r="C2124" s="16">
        <f>IF(DCalendário6[[#This Row],[Mês]]="","",IF(AND(C2120="",C2121="",C2122="",C2123=""),IF(DCalendário6[[#This Row],[Mês]]=D2123,C2123+1,IF(AND(D2123="",D2124=D2119),C2119+1,1)),IF(AND(C2121="",C2122="",C2123=""),IF(DCalendário6[[#This Row],[Mês]]=D2123,C2123+1,IF(AND(D2123="",D2124=D2120),C2120+1,1)),IF(AND(C2122="",C2123=""),IF(DCalendário6[[#This Row],[Mês]]=D2123,C2123+1,IF(AND(D2123="",D2124=D2121),C2121+1,1)),IF(DCalendário6[[#This Row],[Mês]]=D2123,C2123+1,IF(AND(D2123="",D2124=D2122),C2122+1,1))))))</f>
        <v>16</v>
      </c>
      <c r="D2124" s="14">
        <f>IF(DCalendário6[[#This Row],[Dia Útil]]="","",(MONTH($B2124)))</f>
        <v>10</v>
      </c>
      <c r="E2124" s="14">
        <f t="shared" si="33"/>
        <v>2023</v>
      </c>
      <c r="F2124" s="14">
        <f>MONTH(DCalendário6[[#This Row],[Dia]])</f>
        <v>10</v>
      </c>
      <c r="G2124" s="14" t="str">
        <f>MONTH(DCalendário6[[#This Row],[Dia]])&amp;" - "&amp;DCalendário6[[#This Row],[Ano]]</f>
        <v>10 - 2023</v>
      </c>
      <c r="H2124" s="14">
        <f>IF(DCalendário6[[#This Row],[Dia Útil]]="","",DCalendário6[[#This Row],[Semana Ano]])</f>
        <v>43</v>
      </c>
      <c r="I2124" s="14">
        <f>WEEKNUM(DCalendário6[[#This Row],[Dia]])</f>
        <v>43</v>
      </c>
      <c r="J2124" s="14" cm="1">
        <f t="array" aca="1" ref="J212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124" s="16">
        <f>WEEKDAY(DCalendário6[[#This Row],[Dia]])</f>
        <v>3</v>
      </c>
      <c r="L2124" s="1" t="str">
        <f>IFERROR(VLOOKUP(A2124,Tabela4[],1,0),"")</f>
        <v/>
      </c>
      <c r="M212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45223</v>
      </c>
      <c r="N2124" s="16" t="str">
        <f>IF(DCalendário6[[#This Row],[Dia Útil2]]="Feriado","Feriado",IF(AND(DCalendário6[[#This Row],[Dia Útil]]="",DCalendário6[[#This Row],[Mês Total]]=F2117),N2117+1,IF(DCalendário6[[#This Row],[Dia Útil]]="",1,"")))</f>
        <v/>
      </c>
      <c r="O212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2124" s="16"/>
      <c r="Q2124" s="17"/>
    </row>
    <row r="2125" spans="1:17" x14ac:dyDescent="0.25">
      <c r="A2125" s="1">
        <v>45224</v>
      </c>
      <c r="B2125" s="1">
        <f>IF(AND(DCalendário6[[#This Row],[Dia da semana]]&gt;1,DCalendário6[[#This Row],[Dia da semana]]&lt;7,DCalendário6[[#This Row],[Feriados]]=""),DCalendário6[[#This Row],[Dia]],"")</f>
        <v>45224</v>
      </c>
      <c r="C2125" s="16">
        <f>IF(DCalendário6[[#This Row],[Mês]]="","",IF(AND(C2121="",C2122="",C2123="",C2124=""),IF(DCalendário6[[#This Row],[Mês]]=D2124,C2124+1,IF(AND(D2124="",D2125=D2120),C2120+1,1)),IF(AND(C2122="",C2123="",C2124=""),IF(DCalendário6[[#This Row],[Mês]]=D2124,C2124+1,IF(AND(D2124="",D2125=D2121),C2121+1,1)),IF(AND(C2123="",C2124=""),IF(DCalendário6[[#This Row],[Mês]]=D2124,C2124+1,IF(AND(D2124="",D2125=D2122),C2122+1,1)),IF(DCalendário6[[#This Row],[Mês]]=D2124,C2124+1,IF(AND(D2124="",D2125=D2123),C2123+1,1))))))</f>
        <v>17</v>
      </c>
      <c r="D2125" s="14">
        <f>IF(DCalendário6[[#This Row],[Dia Útil]]="","",(MONTH($B2125)))</f>
        <v>10</v>
      </c>
      <c r="E2125" s="14">
        <f t="shared" si="33"/>
        <v>2023</v>
      </c>
      <c r="F2125" s="14">
        <f>MONTH(DCalendário6[[#This Row],[Dia]])</f>
        <v>10</v>
      </c>
      <c r="G2125" s="14" t="str">
        <f>MONTH(DCalendário6[[#This Row],[Dia]])&amp;" - "&amp;DCalendário6[[#This Row],[Ano]]</f>
        <v>10 - 2023</v>
      </c>
      <c r="H2125" s="14">
        <f>IF(DCalendário6[[#This Row],[Dia Útil]]="","",DCalendário6[[#This Row],[Semana Ano]])</f>
        <v>43</v>
      </c>
      <c r="I2125" s="14">
        <f>WEEKNUM(DCalendário6[[#This Row],[Dia]])</f>
        <v>43</v>
      </c>
      <c r="J2125" s="14" cm="1">
        <f t="array" aca="1" ref="J212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125" s="16">
        <f>WEEKDAY(DCalendário6[[#This Row],[Dia]])</f>
        <v>4</v>
      </c>
      <c r="L2125" s="1" t="str">
        <f>IFERROR(VLOOKUP(A2125,Tabela4[],1,0),"")</f>
        <v/>
      </c>
      <c r="M212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45224</v>
      </c>
      <c r="N2125" s="16" t="str">
        <f>IF(DCalendário6[[#This Row],[Dia Útil2]]="Feriado","Feriado",IF(AND(DCalendário6[[#This Row],[Dia Útil]]="",DCalendário6[[#This Row],[Mês Total]]=F2118),N2118+1,IF(DCalendário6[[#This Row],[Dia Útil]]="",1,"")))</f>
        <v/>
      </c>
      <c r="O212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2125" s="16"/>
      <c r="Q2125" s="17"/>
    </row>
    <row r="2126" spans="1:17" x14ac:dyDescent="0.25">
      <c r="A2126" s="1">
        <v>45225</v>
      </c>
      <c r="B2126" s="1">
        <f>IF(AND(DCalendário6[[#This Row],[Dia da semana]]&gt;1,DCalendário6[[#This Row],[Dia da semana]]&lt;7,DCalendário6[[#This Row],[Feriados]]=""),DCalendário6[[#This Row],[Dia]],"")</f>
        <v>45225</v>
      </c>
      <c r="C2126" s="16">
        <f>IF(DCalendário6[[#This Row],[Mês]]="","",IF(AND(C2122="",C2123="",C2124="",C2125=""),IF(DCalendário6[[#This Row],[Mês]]=D2125,C2125+1,IF(AND(D2125="",D2126=D2121),C2121+1,1)),IF(AND(C2123="",C2124="",C2125=""),IF(DCalendário6[[#This Row],[Mês]]=D2125,C2125+1,IF(AND(D2125="",D2126=D2122),C2122+1,1)),IF(AND(C2124="",C2125=""),IF(DCalendário6[[#This Row],[Mês]]=D2125,C2125+1,IF(AND(D2125="",D2126=D2123),C2123+1,1)),IF(DCalendário6[[#This Row],[Mês]]=D2125,C2125+1,IF(AND(D2125="",D2126=D2124),C2124+1,1))))))</f>
        <v>18</v>
      </c>
      <c r="D2126" s="14">
        <f>IF(DCalendário6[[#This Row],[Dia Útil]]="","",(MONTH($B2126)))</f>
        <v>10</v>
      </c>
      <c r="E2126" s="14">
        <f t="shared" si="33"/>
        <v>2023</v>
      </c>
      <c r="F2126" s="14">
        <f>MONTH(DCalendário6[[#This Row],[Dia]])</f>
        <v>10</v>
      </c>
      <c r="G2126" s="14" t="str">
        <f>MONTH(DCalendário6[[#This Row],[Dia]])&amp;" - "&amp;DCalendário6[[#This Row],[Ano]]</f>
        <v>10 - 2023</v>
      </c>
      <c r="H2126" s="14">
        <f>IF(DCalendário6[[#This Row],[Dia Útil]]="","",DCalendário6[[#This Row],[Semana Ano]])</f>
        <v>43</v>
      </c>
      <c r="I2126" s="14">
        <f>WEEKNUM(DCalendário6[[#This Row],[Dia]])</f>
        <v>43</v>
      </c>
      <c r="J2126" s="14" cm="1">
        <f t="array" aca="1" ref="J212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126" s="16">
        <f>WEEKDAY(DCalendário6[[#This Row],[Dia]])</f>
        <v>5</v>
      </c>
      <c r="L2126" s="1" t="str">
        <f>IFERROR(VLOOKUP(A2126,Tabela4[],1,0),"")</f>
        <v/>
      </c>
      <c r="M212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45225</v>
      </c>
      <c r="N2126" s="16" t="str">
        <f>IF(DCalendário6[[#This Row],[Dia Útil2]]="Feriado","Feriado",IF(AND(DCalendário6[[#This Row],[Dia Útil]]="",DCalendário6[[#This Row],[Mês Total]]=F2119),N2119+1,IF(DCalendário6[[#This Row],[Dia Útil]]="",1,"")))</f>
        <v/>
      </c>
      <c r="O212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2126" s="16"/>
      <c r="Q2126" s="17"/>
    </row>
    <row r="2127" spans="1:17" x14ac:dyDescent="0.25">
      <c r="A2127" s="1">
        <v>45226</v>
      </c>
      <c r="B2127" s="1">
        <f>IF(AND(DCalendário6[[#This Row],[Dia da semana]]&gt;1,DCalendário6[[#This Row],[Dia da semana]]&lt;7,DCalendário6[[#This Row],[Feriados]]=""),DCalendário6[[#This Row],[Dia]],"")</f>
        <v>45226</v>
      </c>
      <c r="C2127" s="16">
        <f>IF(DCalendário6[[#This Row],[Mês]]="","",IF(AND(C2123="",C2124="",C2125="",C2126=""),IF(DCalendário6[[#This Row],[Mês]]=D2126,C2126+1,IF(AND(D2126="",D2127=D2122),C2122+1,1)),IF(AND(C2124="",C2125="",C2126=""),IF(DCalendário6[[#This Row],[Mês]]=D2126,C2126+1,IF(AND(D2126="",D2127=D2123),C2123+1,1)),IF(AND(C2125="",C2126=""),IF(DCalendário6[[#This Row],[Mês]]=D2126,C2126+1,IF(AND(D2126="",D2127=D2124),C2124+1,1)),IF(DCalendário6[[#This Row],[Mês]]=D2126,C2126+1,IF(AND(D2126="",D2127=D2125),C2125+1,1))))))</f>
        <v>19</v>
      </c>
      <c r="D2127" s="14">
        <f>IF(DCalendário6[[#This Row],[Dia Útil]]="","",(MONTH($B2127)))</f>
        <v>10</v>
      </c>
      <c r="E2127" s="14">
        <f t="shared" si="33"/>
        <v>2023</v>
      </c>
      <c r="F2127" s="14">
        <f>MONTH(DCalendário6[[#This Row],[Dia]])</f>
        <v>10</v>
      </c>
      <c r="G2127" s="14" t="str">
        <f>MONTH(DCalendário6[[#This Row],[Dia]])&amp;" - "&amp;DCalendário6[[#This Row],[Ano]]</f>
        <v>10 - 2023</v>
      </c>
      <c r="H2127" s="14">
        <f>IF(DCalendário6[[#This Row],[Dia Útil]]="","",DCalendário6[[#This Row],[Semana Ano]])</f>
        <v>43</v>
      </c>
      <c r="I2127" s="14">
        <f>WEEKNUM(DCalendário6[[#This Row],[Dia]])</f>
        <v>43</v>
      </c>
      <c r="J2127" s="14" cm="1">
        <f t="array" aca="1" ref="J212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127" s="16">
        <f>WEEKDAY(DCalendário6[[#This Row],[Dia]])</f>
        <v>6</v>
      </c>
      <c r="L2127" s="1" t="str">
        <f>IFERROR(VLOOKUP(A2127,Tabela4[],1,0),"")</f>
        <v/>
      </c>
      <c r="M212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45226</v>
      </c>
      <c r="N2127" s="16" t="str">
        <f>IF(DCalendário6[[#This Row],[Dia Útil2]]="Feriado","Feriado",IF(AND(DCalendário6[[#This Row],[Dia Útil]]="",DCalendário6[[#This Row],[Mês Total]]=F2120),N2120+1,IF(DCalendário6[[#This Row],[Dia Útil]]="",1,"")))</f>
        <v/>
      </c>
      <c r="O212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2127" s="16"/>
      <c r="Q2127" s="17"/>
    </row>
    <row r="2128" spans="1:17" x14ac:dyDescent="0.25">
      <c r="A2128" s="1">
        <v>45227</v>
      </c>
      <c r="B2128" s="1" t="str">
        <f>IF(AND(DCalendário6[[#This Row],[Dia da semana]]&gt;1,DCalendário6[[#This Row],[Dia da semana]]&lt;7,DCalendário6[[#This Row],[Feriados]]=""),DCalendário6[[#This Row],[Dia]],"")</f>
        <v/>
      </c>
      <c r="C2128" s="16" t="str">
        <f>IF(DCalendário6[[#This Row],[Mês]]="","",IF(AND(C2124="",C2125="",C2126="",C2127=""),IF(DCalendário6[[#This Row],[Mês]]=D2127,C2127+1,IF(AND(D2127="",D2128=D2123),C2123+1,1)),IF(AND(C2125="",C2126="",C2127=""),IF(DCalendário6[[#This Row],[Mês]]=D2127,C2127+1,IF(AND(D2127="",D2128=D2124),C2124+1,1)),IF(AND(C2126="",C2127=""),IF(DCalendário6[[#This Row],[Mês]]=D2127,C2127+1,IF(AND(D2127="",D2128=D2125),C2125+1,1)),IF(DCalendário6[[#This Row],[Mês]]=D2127,C2127+1,IF(AND(D2127="",D2128=D2126),C2126+1,1))))))</f>
        <v/>
      </c>
      <c r="D2128" s="14" t="str">
        <f>IF(DCalendário6[[#This Row],[Dia Útil]]="","",(MONTH($B2128)))</f>
        <v/>
      </c>
      <c r="E2128" s="14">
        <f t="shared" si="33"/>
        <v>2023</v>
      </c>
      <c r="F2128" s="14">
        <f>MONTH(DCalendário6[[#This Row],[Dia]])</f>
        <v>10</v>
      </c>
      <c r="G2128" s="14" t="str">
        <f>MONTH(DCalendário6[[#This Row],[Dia]])&amp;" - "&amp;DCalendário6[[#This Row],[Ano]]</f>
        <v>10 - 2023</v>
      </c>
      <c r="H2128" s="14" t="str">
        <f>IF(DCalendário6[[#This Row],[Dia Útil]]="","",DCalendário6[[#This Row],[Semana Ano]])</f>
        <v/>
      </c>
      <c r="I2128" s="14">
        <f>WEEKNUM(DCalendário6[[#This Row],[Dia]])</f>
        <v>43</v>
      </c>
      <c r="J2128" s="14" cm="1">
        <f t="array" aca="1" ref="J212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128" s="16">
        <f>WEEKDAY(DCalendário6[[#This Row],[Dia]])</f>
        <v>7</v>
      </c>
      <c r="L2128" s="1" t="str">
        <f>IFERROR(VLOOKUP(A2128,Tabela4[],1,0),"")</f>
        <v/>
      </c>
      <c r="M212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128" s="16">
        <f>IF(DCalendário6[[#This Row],[Dia Útil2]]="Feriado","Feriado",IF(AND(DCalendário6[[#This Row],[Dia Útil]]="",DCalendário6[[#This Row],[Mês Total]]=F2121),N2121+1,IF(DCalendário6[[#This Row],[Dia Útil]]="",1,"")))</f>
        <v>4</v>
      </c>
      <c r="O212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2128" s="16"/>
      <c r="Q2128" s="17"/>
    </row>
    <row r="2129" spans="1:17" x14ac:dyDescent="0.25">
      <c r="A2129" s="1">
        <v>45228</v>
      </c>
      <c r="B2129" s="1" t="str">
        <f>IF(AND(DCalendário6[[#This Row],[Dia da semana]]&gt;1,DCalendário6[[#This Row],[Dia da semana]]&lt;7,DCalendário6[[#This Row],[Feriados]]=""),DCalendário6[[#This Row],[Dia]],"")</f>
        <v/>
      </c>
      <c r="C2129" s="16" t="str">
        <f>IF(DCalendário6[[#This Row],[Mês]]="","",IF(AND(C2125="",C2126="",C2127="",C2128=""),IF(DCalendário6[[#This Row],[Mês]]=D2128,C2128+1,IF(AND(D2128="",D2129=D2124),C2124+1,1)),IF(AND(C2126="",C2127="",C2128=""),IF(DCalendário6[[#This Row],[Mês]]=D2128,C2128+1,IF(AND(D2128="",D2129=D2125),C2125+1,1)),IF(AND(C2127="",C2128=""),IF(DCalendário6[[#This Row],[Mês]]=D2128,C2128+1,IF(AND(D2128="",D2129=D2126),C2126+1,1)),IF(DCalendário6[[#This Row],[Mês]]=D2128,C2128+1,IF(AND(D2128="",D2129=D2127),C2127+1,1))))))</f>
        <v/>
      </c>
      <c r="D2129" s="14" t="str">
        <f>IF(DCalendário6[[#This Row],[Dia Útil]]="","",(MONTH($B2129)))</f>
        <v/>
      </c>
      <c r="E2129" s="14">
        <f t="shared" si="33"/>
        <v>2023</v>
      </c>
      <c r="F2129" s="14">
        <f>MONTH(DCalendário6[[#This Row],[Dia]])</f>
        <v>10</v>
      </c>
      <c r="G2129" s="14" t="str">
        <f>MONTH(DCalendário6[[#This Row],[Dia]])&amp;" - "&amp;DCalendário6[[#This Row],[Ano]]</f>
        <v>10 - 2023</v>
      </c>
      <c r="H2129" s="14" t="str">
        <f>IF(DCalendário6[[#This Row],[Dia Útil]]="","",DCalendário6[[#This Row],[Semana Ano]])</f>
        <v/>
      </c>
      <c r="I2129" s="14">
        <f>WEEKNUM(DCalendário6[[#This Row],[Dia]])</f>
        <v>44</v>
      </c>
      <c r="J2129" s="14" cm="1">
        <f t="array" aca="1" ref="J212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129" s="16">
        <f>WEEKDAY(DCalendário6[[#This Row],[Dia]])</f>
        <v>1</v>
      </c>
      <c r="L2129" s="1" t="str">
        <f>IFERROR(VLOOKUP(A2129,Tabela4[],1,0),"")</f>
        <v/>
      </c>
      <c r="M212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129" s="16">
        <f>IF(DCalendário6[[#This Row],[Dia Útil2]]="Feriado","Feriado",IF(AND(DCalendário6[[#This Row],[Dia Útil]]="",DCalendário6[[#This Row],[Mês Total]]=F2122),N2122+1,IF(DCalendário6[[#This Row],[Dia Útil]]="",1,"")))</f>
        <v>5</v>
      </c>
      <c r="O212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32,5</v>
      </c>
      <c r="P2129" s="16"/>
      <c r="Q2129" s="17"/>
    </row>
    <row r="2130" spans="1:17" x14ac:dyDescent="0.25">
      <c r="A2130" s="1">
        <v>45229</v>
      </c>
      <c r="B2130" s="1">
        <f>IF(AND(DCalendário6[[#This Row],[Dia da semana]]&gt;1,DCalendário6[[#This Row],[Dia da semana]]&lt;7,DCalendário6[[#This Row],[Feriados]]=""),DCalendário6[[#This Row],[Dia]],"")</f>
        <v>45229</v>
      </c>
      <c r="C2130" s="16">
        <f>IF(DCalendário6[[#This Row],[Mês]]="","",IF(AND(C2126="",C2127="",C2128="",C2129=""),IF(DCalendário6[[#This Row],[Mês]]=D2129,C2129+1,IF(AND(D2129="",D2130=D2125),C2125+1,1)),IF(AND(C2127="",C2128="",C2129=""),IF(DCalendário6[[#This Row],[Mês]]=D2129,C2129+1,IF(AND(D2129="",D2130=D2126),C2126+1,1)),IF(AND(C2128="",C2129=""),IF(DCalendário6[[#This Row],[Mês]]=D2129,C2129+1,IF(AND(D2129="",D2130=D2127),C2127+1,1)),IF(DCalendário6[[#This Row],[Mês]]=D2129,C2129+1,IF(AND(D2129="",D2130=D2128),C2128+1,1))))))</f>
        <v>20</v>
      </c>
      <c r="D2130" s="14">
        <f>IF(DCalendário6[[#This Row],[Dia Útil]]="","",(MONTH($B2130)))</f>
        <v>10</v>
      </c>
      <c r="E2130" s="14">
        <f t="shared" si="33"/>
        <v>2023</v>
      </c>
      <c r="F2130" s="14">
        <f>MONTH(DCalendário6[[#This Row],[Dia]])</f>
        <v>10</v>
      </c>
      <c r="G2130" s="14" t="str">
        <f>MONTH(DCalendário6[[#This Row],[Dia]])&amp;" - "&amp;DCalendário6[[#This Row],[Ano]]</f>
        <v>10 - 2023</v>
      </c>
      <c r="H2130" s="14">
        <f>IF(DCalendário6[[#This Row],[Dia Útil]]="","",DCalendário6[[#This Row],[Semana Ano]])</f>
        <v>44</v>
      </c>
      <c r="I2130" s="14">
        <f>WEEKNUM(DCalendário6[[#This Row],[Dia]])</f>
        <v>44</v>
      </c>
      <c r="J2130" s="14" cm="1">
        <f t="array" aca="1" ref="J213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130" s="16">
        <f>WEEKDAY(DCalendário6[[#This Row],[Dia]])</f>
        <v>2</v>
      </c>
      <c r="L2130" s="1" t="str">
        <f>IFERROR(VLOOKUP(A2130,Tabela4[],1,0),"")</f>
        <v/>
      </c>
      <c r="M213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45229</v>
      </c>
      <c r="N2130" s="16" t="str">
        <f>IF(DCalendário6[[#This Row],[Dia Útil2]]="Feriado","Feriado",IF(AND(DCalendário6[[#This Row],[Dia Útil]]="",DCalendário6[[#This Row],[Mês Total]]=F2123),N2123+1,IF(DCalendário6[[#This Row],[Dia Útil]]="",1,"")))</f>
        <v/>
      </c>
      <c r="O213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2130" s="16"/>
      <c r="Q2130" s="17"/>
    </row>
    <row r="2131" spans="1:17" x14ac:dyDescent="0.25">
      <c r="A2131" s="1">
        <v>45230</v>
      </c>
      <c r="B2131" s="1">
        <f>IF(AND(DCalendário6[[#This Row],[Dia da semana]]&gt;1,DCalendário6[[#This Row],[Dia da semana]]&lt;7,DCalendário6[[#This Row],[Feriados]]=""),DCalendário6[[#This Row],[Dia]],"")</f>
        <v>45230</v>
      </c>
      <c r="C2131" s="16">
        <f>IF(DCalendário6[[#This Row],[Mês]]="","",IF(AND(C2127="",C2128="",C2129="",C2130=""),IF(DCalendário6[[#This Row],[Mês]]=D2130,C2130+1,IF(AND(D2130="",D2131=D2126),C2126+1,1)),IF(AND(C2128="",C2129="",C2130=""),IF(DCalendário6[[#This Row],[Mês]]=D2130,C2130+1,IF(AND(D2130="",D2131=D2127),C2127+1,1)),IF(AND(C2129="",C2130=""),IF(DCalendário6[[#This Row],[Mês]]=D2130,C2130+1,IF(AND(D2130="",D2131=D2128),C2128+1,1)),IF(DCalendário6[[#This Row],[Mês]]=D2130,C2130+1,IF(AND(D2130="",D2131=D2129),C2129+1,1))))))</f>
        <v>21</v>
      </c>
      <c r="D2131" s="14">
        <f>IF(DCalendário6[[#This Row],[Dia Útil]]="","",(MONTH($B2131)))</f>
        <v>10</v>
      </c>
      <c r="E2131" s="14">
        <f t="shared" si="33"/>
        <v>2023</v>
      </c>
      <c r="F2131" s="14">
        <f>MONTH(DCalendário6[[#This Row],[Dia]])</f>
        <v>10</v>
      </c>
      <c r="G2131" s="14" t="str">
        <f>MONTH(DCalendário6[[#This Row],[Dia]])&amp;" - "&amp;DCalendário6[[#This Row],[Ano]]</f>
        <v>10 - 2023</v>
      </c>
      <c r="H2131" s="14">
        <f>IF(DCalendário6[[#This Row],[Dia Útil]]="","",DCalendário6[[#This Row],[Semana Ano]])</f>
        <v>44</v>
      </c>
      <c r="I2131" s="14">
        <f>WEEKNUM(DCalendário6[[#This Row],[Dia]])</f>
        <v>44</v>
      </c>
      <c r="J2131" s="14" cm="1">
        <f t="array" aca="1" ref="J213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131" s="16">
        <f>WEEKDAY(DCalendário6[[#This Row],[Dia]])</f>
        <v>3</v>
      </c>
      <c r="L2131" s="1" t="str">
        <f>IFERROR(VLOOKUP(A2131,Tabela4[],1,0),"")</f>
        <v/>
      </c>
      <c r="M213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45230</v>
      </c>
      <c r="N2131" s="16" t="str">
        <f>IF(DCalendário6[[#This Row],[Dia Útil2]]="Feriado","Feriado",IF(AND(DCalendário6[[#This Row],[Dia Útil]]="",DCalendário6[[#This Row],[Mês Total]]=F2124),N2124+1,IF(DCalendário6[[#This Row],[Dia Útil]]="",1,"")))</f>
        <v/>
      </c>
      <c r="O213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21</v>
      </c>
      <c r="P2131" s="16"/>
      <c r="Q2131" s="17"/>
    </row>
    <row r="2132" spans="1:17" x14ac:dyDescent="0.25">
      <c r="A2132" s="1">
        <v>45231</v>
      </c>
      <c r="B2132" s="1">
        <f>IF(AND(DCalendário6[[#This Row],[Dia da semana]]&gt;1,DCalendário6[[#This Row],[Dia da semana]]&lt;7,DCalendário6[[#This Row],[Feriados]]=""),DCalendário6[[#This Row],[Dia]],"")</f>
        <v>45231</v>
      </c>
      <c r="C2132" s="16">
        <f>IF(DCalendário6[[#This Row],[Mês]]="","",IF(AND(C2128="",C2129="",C2130="",C2131=""),IF(DCalendário6[[#This Row],[Mês]]=D2131,C2131+1,IF(AND(D2131="",D2132=D2127),C2127+1,1)),IF(AND(C2129="",C2130="",C2131=""),IF(DCalendário6[[#This Row],[Mês]]=D2131,C2131+1,IF(AND(D2131="",D2132=D2128),C2128+1,1)),IF(AND(C2130="",C2131=""),IF(DCalendário6[[#This Row],[Mês]]=D2131,C2131+1,IF(AND(D2131="",D2132=D2129),C2129+1,1)),IF(DCalendário6[[#This Row],[Mês]]=D2131,C2131+1,IF(AND(D2131="",D2132=D2130),C2130+1,1))))))</f>
        <v>1</v>
      </c>
      <c r="D2132" s="14">
        <f>IF(DCalendário6[[#This Row],[Dia Útil]]="","",(MONTH($B2132)))</f>
        <v>11</v>
      </c>
      <c r="E2132" s="14">
        <f t="shared" si="33"/>
        <v>2023</v>
      </c>
      <c r="F2132" s="14">
        <f>MONTH(DCalendário6[[#This Row],[Dia]])</f>
        <v>11</v>
      </c>
      <c r="G2132" s="14" t="str">
        <f>MONTH(DCalendário6[[#This Row],[Dia]])&amp;" - "&amp;DCalendário6[[#This Row],[Ano]]</f>
        <v>11 - 2023</v>
      </c>
      <c r="H2132" s="14">
        <f>IF(DCalendário6[[#This Row],[Dia Útil]]="","",DCalendário6[[#This Row],[Semana Ano]])</f>
        <v>44</v>
      </c>
      <c r="I2132" s="14">
        <f>WEEKNUM(DCalendário6[[#This Row],[Dia]])</f>
        <v>44</v>
      </c>
      <c r="J2132" s="14" cm="1">
        <f t="array" aca="1" ref="J213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132" s="16">
        <f>WEEKDAY(DCalendário6[[#This Row],[Dia]])</f>
        <v>4</v>
      </c>
      <c r="L2132" s="1" t="str">
        <f>IFERROR(VLOOKUP(A2132,Tabela4[],1,0),"")</f>
        <v/>
      </c>
      <c r="M213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45231</v>
      </c>
      <c r="N2132" s="16" t="str">
        <f>IF(DCalendário6[[#This Row],[Dia Útil2]]="Feriado","Feriado",IF(AND(DCalendário6[[#This Row],[Dia Útil]]="",DCalendário6[[#This Row],[Mês Total]]=F2125),N2125+1,IF(DCalendário6[[#This Row],[Dia Útil]]="",1,"")))</f>
        <v/>
      </c>
      <c r="O213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2132" s="16"/>
      <c r="Q2132" s="17"/>
    </row>
    <row r="2133" spans="1:17" x14ac:dyDescent="0.25">
      <c r="A2133" s="1">
        <v>45232</v>
      </c>
      <c r="B2133" s="1" t="str">
        <f>IF(AND(DCalendário6[[#This Row],[Dia da semana]]&gt;1,DCalendário6[[#This Row],[Dia da semana]]&lt;7,DCalendário6[[#This Row],[Feriados]]=""),DCalendário6[[#This Row],[Dia]],"")</f>
        <v/>
      </c>
      <c r="C2133" s="16" t="str">
        <f>IF(DCalendário6[[#This Row],[Mês]]="","",IF(AND(C2129="",C2130="",C2131="",C2132=""),IF(DCalendário6[[#This Row],[Mês]]=D2132,C2132+1,IF(AND(D2132="",D2133=D2128),C2128+1,1)),IF(AND(C2130="",C2131="",C2132=""),IF(DCalendário6[[#This Row],[Mês]]=D2132,C2132+1,IF(AND(D2132="",D2133=D2129),C2129+1,1)),IF(AND(C2131="",C2132=""),IF(DCalendário6[[#This Row],[Mês]]=D2132,C2132+1,IF(AND(D2132="",D2133=D2130),C2130+1,1)),IF(DCalendário6[[#This Row],[Mês]]=D2132,C2132+1,IF(AND(D2132="",D2133=D2131),C2131+1,1))))))</f>
        <v/>
      </c>
      <c r="D2133" s="14" t="str">
        <f>IF(DCalendário6[[#This Row],[Dia Útil]]="","",(MONTH($B2133)))</f>
        <v/>
      </c>
      <c r="E2133" s="14">
        <f t="shared" si="33"/>
        <v>2023</v>
      </c>
      <c r="F2133" s="14">
        <f>MONTH(DCalendário6[[#This Row],[Dia]])</f>
        <v>11</v>
      </c>
      <c r="G2133" s="14" t="str">
        <f>MONTH(DCalendário6[[#This Row],[Dia]])&amp;" - "&amp;DCalendário6[[#This Row],[Ano]]</f>
        <v>11 - 2023</v>
      </c>
      <c r="H2133" s="14" t="str">
        <f>IF(DCalendário6[[#This Row],[Dia Útil]]="","",DCalendário6[[#This Row],[Semana Ano]])</f>
        <v/>
      </c>
      <c r="I2133" s="14">
        <f>WEEKNUM(DCalendário6[[#This Row],[Dia]])</f>
        <v>44</v>
      </c>
      <c r="J2133" s="14" cm="1">
        <f t="array" aca="1" ref="J213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133" s="16">
        <f>WEEKDAY(DCalendário6[[#This Row],[Dia]])</f>
        <v>5</v>
      </c>
      <c r="L2133" s="1">
        <f>IFERROR(VLOOKUP(A2133,Tabela4[],1,0),"")</f>
        <v>45232</v>
      </c>
      <c r="M213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2133" s="16" t="str">
        <f>IF(DCalendário6[[#This Row],[Dia Útil2]]="Feriado","Feriado",IF(AND(DCalendário6[[#This Row],[Dia Útil]]="",DCalendário6[[#This Row],[Mês Total]]=F2126),N2126+1,IF(DCalendário6[[#This Row],[Dia Útil]]="",1,"")))</f>
        <v>Feriado</v>
      </c>
      <c r="O213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2133" s="16"/>
      <c r="Q2133" s="17"/>
    </row>
    <row r="2134" spans="1:17" x14ac:dyDescent="0.25">
      <c r="A2134" s="1">
        <v>45233</v>
      </c>
      <c r="B2134" s="1">
        <f>IF(AND(DCalendário6[[#This Row],[Dia da semana]]&gt;1,DCalendário6[[#This Row],[Dia da semana]]&lt;7,DCalendário6[[#This Row],[Feriados]]=""),DCalendário6[[#This Row],[Dia]],"")</f>
        <v>45233</v>
      </c>
      <c r="C2134" s="16">
        <f>IF(DCalendário6[[#This Row],[Mês]]="","",IF(AND(C2130="",C2131="",C2132="",C2133=""),IF(DCalendário6[[#This Row],[Mês]]=D2133,C2133+1,IF(AND(D2133="",D2134=D2129),C2129+1,1)),IF(AND(C2131="",C2132="",C2133=""),IF(DCalendário6[[#This Row],[Mês]]=D2133,C2133+1,IF(AND(D2133="",D2134=D2130),C2130+1,1)),IF(AND(C2132="",C2133=""),IF(DCalendário6[[#This Row],[Mês]]=D2133,C2133+1,IF(AND(D2133="",D2134=D2131),C2131+1,1)),IF(DCalendário6[[#This Row],[Mês]]=D2133,C2133+1,IF(AND(D2133="",D2134=D2132),C2132+1,1))))))</f>
        <v>2</v>
      </c>
      <c r="D2134" s="14">
        <f>IF(DCalendário6[[#This Row],[Dia Útil]]="","",(MONTH($B2134)))</f>
        <v>11</v>
      </c>
      <c r="E2134" s="14">
        <f t="shared" si="33"/>
        <v>2023</v>
      </c>
      <c r="F2134" s="14">
        <f>MONTH(DCalendário6[[#This Row],[Dia]])</f>
        <v>11</v>
      </c>
      <c r="G2134" s="14" t="str">
        <f>MONTH(DCalendário6[[#This Row],[Dia]])&amp;" - "&amp;DCalendário6[[#This Row],[Ano]]</f>
        <v>11 - 2023</v>
      </c>
      <c r="H2134" s="14">
        <f>IF(DCalendário6[[#This Row],[Dia Útil]]="","",DCalendário6[[#This Row],[Semana Ano]])</f>
        <v>44</v>
      </c>
      <c r="I2134" s="14">
        <f>WEEKNUM(DCalendário6[[#This Row],[Dia]])</f>
        <v>44</v>
      </c>
      <c r="J2134" s="14" cm="1">
        <f t="array" aca="1" ref="J213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134" s="16">
        <f>WEEKDAY(DCalendário6[[#This Row],[Dia]])</f>
        <v>6</v>
      </c>
      <c r="L2134" s="1" t="str">
        <f>IFERROR(VLOOKUP(A2134,Tabela4[],1,0),"")</f>
        <v/>
      </c>
      <c r="M213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45233</v>
      </c>
      <c r="N2134" s="16" t="str">
        <f>IF(DCalendário6[[#This Row],[Dia Útil2]]="Feriado","Feriado",IF(AND(DCalendário6[[#This Row],[Dia Útil]]="",DCalendário6[[#This Row],[Mês Total]]=F2127),N2127+1,IF(DCalendário6[[#This Row],[Dia Útil]]="",1,"")))</f>
        <v/>
      </c>
      <c r="O213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2134" s="16"/>
      <c r="Q2134" s="17"/>
    </row>
    <row r="2135" spans="1:17" x14ac:dyDescent="0.25">
      <c r="A2135" s="1">
        <v>45234</v>
      </c>
      <c r="B2135" s="1" t="str">
        <f>IF(AND(DCalendário6[[#This Row],[Dia da semana]]&gt;1,DCalendário6[[#This Row],[Dia da semana]]&lt;7,DCalendário6[[#This Row],[Feriados]]=""),DCalendário6[[#This Row],[Dia]],"")</f>
        <v/>
      </c>
      <c r="C2135" s="16" t="str">
        <f>IF(DCalendário6[[#This Row],[Mês]]="","",IF(AND(C2131="",C2132="",C2133="",C2134=""),IF(DCalendário6[[#This Row],[Mês]]=D2134,C2134+1,IF(AND(D2134="",D2135=D2130),C2130+1,1)),IF(AND(C2132="",C2133="",C2134=""),IF(DCalendário6[[#This Row],[Mês]]=D2134,C2134+1,IF(AND(D2134="",D2135=D2131),C2131+1,1)),IF(AND(C2133="",C2134=""),IF(DCalendário6[[#This Row],[Mês]]=D2134,C2134+1,IF(AND(D2134="",D2135=D2132),C2132+1,1)),IF(DCalendário6[[#This Row],[Mês]]=D2134,C2134+1,IF(AND(D2134="",D2135=D2133),C2133+1,1))))))</f>
        <v/>
      </c>
      <c r="D2135" s="14" t="str">
        <f>IF(DCalendário6[[#This Row],[Dia Útil]]="","",(MONTH($B2135)))</f>
        <v/>
      </c>
      <c r="E2135" s="14">
        <f t="shared" si="33"/>
        <v>2023</v>
      </c>
      <c r="F2135" s="14">
        <f>MONTH(DCalendário6[[#This Row],[Dia]])</f>
        <v>11</v>
      </c>
      <c r="G2135" s="14" t="str">
        <f>MONTH(DCalendário6[[#This Row],[Dia]])&amp;" - "&amp;DCalendário6[[#This Row],[Ano]]</f>
        <v>11 - 2023</v>
      </c>
      <c r="H2135" s="14" t="str">
        <f>IF(DCalendário6[[#This Row],[Dia Útil]]="","",DCalendário6[[#This Row],[Semana Ano]])</f>
        <v/>
      </c>
      <c r="I2135" s="14">
        <f>WEEKNUM(DCalendário6[[#This Row],[Dia]])</f>
        <v>44</v>
      </c>
      <c r="J2135" s="14" cm="1">
        <f t="array" aca="1" ref="J213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135" s="16">
        <f>WEEKDAY(DCalendário6[[#This Row],[Dia]])</f>
        <v>7</v>
      </c>
      <c r="L2135" s="1" t="str">
        <f>IFERROR(VLOOKUP(A2135,Tabela4[],1,0),"")</f>
        <v/>
      </c>
      <c r="M213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135" s="16">
        <f>IF(DCalendário6[[#This Row],[Dia Útil2]]="Feriado","Feriado",IF(AND(DCalendário6[[#This Row],[Dia Útil]]="",DCalendário6[[#This Row],[Mês Total]]=F2128),N2128+1,IF(DCalendário6[[#This Row],[Dia Útil]]="",1,"")))</f>
        <v>1</v>
      </c>
      <c r="O213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2135" s="16"/>
      <c r="Q2135" s="17"/>
    </row>
    <row r="2136" spans="1:17" x14ac:dyDescent="0.25">
      <c r="A2136" s="1">
        <v>45235</v>
      </c>
      <c r="B2136" s="1" t="str">
        <f>IF(AND(DCalendário6[[#This Row],[Dia da semana]]&gt;1,DCalendário6[[#This Row],[Dia da semana]]&lt;7,DCalendário6[[#This Row],[Feriados]]=""),DCalendário6[[#This Row],[Dia]],"")</f>
        <v/>
      </c>
      <c r="C2136" s="16" t="str">
        <f>IF(DCalendário6[[#This Row],[Mês]]="","",IF(AND(C2132="",C2133="",C2134="",C2135=""),IF(DCalendário6[[#This Row],[Mês]]=D2135,C2135+1,IF(AND(D2135="",D2136=D2131),C2131+1,1)),IF(AND(C2133="",C2134="",C2135=""),IF(DCalendário6[[#This Row],[Mês]]=D2135,C2135+1,IF(AND(D2135="",D2136=D2132),C2132+1,1)),IF(AND(C2134="",C2135=""),IF(DCalendário6[[#This Row],[Mês]]=D2135,C2135+1,IF(AND(D2135="",D2136=D2133),C2133+1,1)),IF(DCalendário6[[#This Row],[Mês]]=D2135,C2135+1,IF(AND(D2135="",D2136=D2134),C2134+1,1))))))</f>
        <v/>
      </c>
      <c r="D2136" s="14" t="str">
        <f>IF(DCalendário6[[#This Row],[Dia Útil]]="","",(MONTH($B2136)))</f>
        <v/>
      </c>
      <c r="E2136" s="14">
        <f t="shared" si="33"/>
        <v>2023</v>
      </c>
      <c r="F2136" s="14">
        <f>MONTH(DCalendário6[[#This Row],[Dia]])</f>
        <v>11</v>
      </c>
      <c r="G2136" s="14" t="str">
        <f>MONTH(DCalendário6[[#This Row],[Dia]])&amp;" - "&amp;DCalendário6[[#This Row],[Ano]]</f>
        <v>11 - 2023</v>
      </c>
      <c r="H2136" s="14" t="str">
        <f>IF(DCalendário6[[#This Row],[Dia Útil]]="","",DCalendário6[[#This Row],[Semana Ano]])</f>
        <v/>
      </c>
      <c r="I2136" s="14">
        <f>WEEKNUM(DCalendário6[[#This Row],[Dia]])</f>
        <v>45</v>
      </c>
      <c r="J2136" s="14" cm="1">
        <f t="array" aca="1" ref="J213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136" s="16">
        <f>WEEKDAY(DCalendário6[[#This Row],[Dia]])</f>
        <v>1</v>
      </c>
      <c r="L2136" s="1" t="str">
        <f>IFERROR(VLOOKUP(A2136,Tabela4[],1,0),"")</f>
        <v/>
      </c>
      <c r="M213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136" s="16">
        <f>IF(DCalendário6[[#This Row],[Dia Útil2]]="Feriado","Feriado",IF(AND(DCalendário6[[#This Row],[Dia Útil]]="",DCalendário6[[#This Row],[Mês Total]]=F2129),N2129+1,IF(DCalendário6[[#This Row],[Dia Útil]]="",1,"")))</f>
        <v>1</v>
      </c>
      <c r="O213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2136" s="16"/>
      <c r="Q2136" s="17"/>
    </row>
    <row r="2137" spans="1:17" x14ac:dyDescent="0.25">
      <c r="A2137" s="1">
        <v>45236</v>
      </c>
      <c r="B2137" s="1">
        <f>IF(AND(DCalendário6[[#This Row],[Dia da semana]]&gt;1,DCalendário6[[#This Row],[Dia da semana]]&lt;7,DCalendário6[[#This Row],[Feriados]]=""),DCalendário6[[#This Row],[Dia]],"")</f>
        <v>45236</v>
      </c>
      <c r="C2137" s="16">
        <f>IF(DCalendário6[[#This Row],[Mês]]="","",IF(AND(C2133="",C2134="",C2135="",C2136=""),IF(DCalendário6[[#This Row],[Mês]]=D2136,C2136+1,IF(AND(D2136="",D2137=D2132),C2132+1,1)),IF(AND(C2134="",C2135="",C2136=""),IF(DCalendário6[[#This Row],[Mês]]=D2136,C2136+1,IF(AND(D2136="",D2137=D2133),C2133+1,1)),IF(AND(C2135="",C2136=""),IF(DCalendário6[[#This Row],[Mês]]=D2136,C2136+1,IF(AND(D2136="",D2137=D2134),C2134+1,1)),IF(DCalendário6[[#This Row],[Mês]]=D2136,C2136+1,IF(AND(D2136="",D2137=D2135),C2135+1,1))))))</f>
        <v>3</v>
      </c>
      <c r="D2137" s="14">
        <f>IF(DCalendário6[[#This Row],[Dia Útil]]="","",(MONTH($B2137)))</f>
        <v>11</v>
      </c>
      <c r="E2137" s="14">
        <f t="shared" si="33"/>
        <v>2023</v>
      </c>
      <c r="F2137" s="14">
        <f>MONTH(DCalendário6[[#This Row],[Dia]])</f>
        <v>11</v>
      </c>
      <c r="G2137" s="14" t="str">
        <f>MONTH(DCalendário6[[#This Row],[Dia]])&amp;" - "&amp;DCalendário6[[#This Row],[Ano]]</f>
        <v>11 - 2023</v>
      </c>
      <c r="H2137" s="14">
        <f>IF(DCalendário6[[#This Row],[Dia Útil]]="","",DCalendário6[[#This Row],[Semana Ano]])</f>
        <v>45</v>
      </c>
      <c r="I2137" s="14">
        <f>WEEKNUM(DCalendário6[[#This Row],[Dia]])</f>
        <v>45</v>
      </c>
      <c r="J2137" s="14" cm="1">
        <f t="array" aca="1" ref="J213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137" s="16">
        <f>WEEKDAY(DCalendário6[[#This Row],[Dia]])</f>
        <v>2</v>
      </c>
      <c r="L2137" s="1" t="str">
        <f>IFERROR(VLOOKUP(A2137,Tabela4[],1,0),"")</f>
        <v/>
      </c>
      <c r="M213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45236</v>
      </c>
      <c r="N2137" s="16" t="str">
        <f>IF(DCalendário6[[#This Row],[Dia Útil2]]="Feriado","Feriado",IF(AND(DCalendário6[[#This Row],[Dia Útil]]="",DCalendário6[[#This Row],[Mês Total]]=F2130),N2130+1,IF(DCalendário6[[#This Row],[Dia Útil]]="",1,"")))</f>
        <v/>
      </c>
      <c r="O213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2137" s="16"/>
      <c r="Q2137" s="17"/>
    </row>
    <row r="2138" spans="1:17" x14ac:dyDescent="0.25">
      <c r="A2138" s="1">
        <v>45237</v>
      </c>
      <c r="B2138" s="1">
        <f>IF(AND(DCalendário6[[#This Row],[Dia da semana]]&gt;1,DCalendário6[[#This Row],[Dia da semana]]&lt;7,DCalendário6[[#This Row],[Feriados]]=""),DCalendário6[[#This Row],[Dia]],"")</f>
        <v>45237</v>
      </c>
      <c r="C2138" s="16">
        <f>IF(DCalendário6[[#This Row],[Mês]]="","",IF(AND(C2134="",C2135="",C2136="",C2137=""),IF(DCalendário6[[#This Row],[Mês]]=D2137,C2137+1,IF(AND(D2137="",D2138=D2133),C2133+1,1)),IF(AND(C2135="",C2136="",C2137=""),IF(DCalendário6[[#This Row],[Mês]]=D2137,C2137+1,IF(AND(D2137="",D2138=D2134),C2134+1,1)),IF(AND(C2136="",C2137=""),IF(DCalendário6[[#This Row],[Mês]]=D2137,C2137+1,IF(AND(D2137="",D2138=D2135),C2135+1,1)),IF(DCalendário6[[#This Row],[Mês]]=D2137,C2137+1,IF(AND(D2137="",D2138=D2136),C2136+1,1))))))</f>
        <v>4</v>
      </c>
      <c r="D2138" s="14">
        <f>IF(DCalendário6[[#This Row],[Dia Útil]]="","",(MONTH($B2138)))</f>
        <v>11</v>
      </c>
      <c r="E2138" s="14">
        <f t="shared" si="33"/>
        <v>2023</v>
      </c>
      <c r="F2138" s="14">
        <f>MONTH(DCalendário6[[#This Row],[Dia]])</f>
        <v>11</v>
      </c>
      <c r="G2138" s="14" t="str">
        <f>MONTH(DCalendário6[[#This Row],[Dia]])&amp;" - "&amp;DCalendário6[[#This Row],[Ano]]</f>
        <v>11 - 2023</v>
      </c>
      <c r="H2138" s="14">
        <f>IF(DCalendário6[[#This Row],[Dia Útil]]="","",DCalendário6[[#This Row],[Semana Ano]])</f>
        <v>45</v>
      </c>
      <c r="I2138" s="14">
        <f>WEEKNUM(DCalendário6[[#This Row],[Dia]])</f>
        <v>45</v>
      </c>
      <c r="J2138" s="14" cm="1">
        <f t="array" aca="1" ref="J213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138" s="16">
        <f>WEEKDAY(DCalendário6[[#This Row],[Dia]])</f>
        <v>3</v>
      </c>
      <c r="L2138" s="1" t="str">
        <f>IFERROR(VLOOKUP(A2138,Tabela4[],1,0),"")</f>
        <v/>
      </c>
      <c r="M213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45237</v>
      </c>
      <c r="N2138" s="16" t="str">
        <f>IF(DCalendário6[[#This Row],[Dia Útil2]]="Feriado","Feriado",IF(AND(DCalendário6[[#This Row],[Dia Útil]]="",DCalendário6[[#This Row],[Mês Total]]=F2131),N2131+1,IF(DCalendário6[[#This Row],[Dia Útil]]="",1,"")))</f>
        <v/>
      </c>
      <c r="O213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2138" s="16"/>
      <c r="Q2138" s="17"/>
    </row>
    <row r="2139" spans="1:17" x14ac:dyDescent="0.25">
      <c r="A2139" s="1">
        <v>45238</v>
      </c>
      <c r="B2139" s="1">
        <f>IF(AND(DCalendário6[[#This Row],[Dia da semana]]&gt;1,DCalendário6[[#This Row],[Dia da semana]]&lt;7,DCalendário6[[#This Row],[Feriados]]=""),DCalendário6[[#This Row],[Dia]],"")</f>
        <v>45238</v>
      </c>
      <c r="C2139" s="16">
        <f>IF(DCalendário6[[#This Row],[Mês]]="","",IF(AND(C2135="",C2136="",C2137="",C2138=""),IF(DCalendário6[[#This Row],[Mês]]=D2138,C2138+1,IF(AND(D2138="",D2139=D2134),C2134+1,1)),IF(AND(C2136="",C2137="",C2138=""),IF(DCalendário6[[#This Row],[Mês]]=D2138,C2138+1,IF(AND(D2138="",D2139=D2135),C2135+1,1)),IF(AND(C2137="",C2138=""),IF(DCalendário6[[#This Row],[Mês]]=D2138,C2138+1,IF(AND(D2138="",D2139=D2136),C2136+1,1)),IF(DCalendário6[[#This Row],[Mês]]=D2138,C2138+1,IF(AND(D2138="",D2139=D2137),C2137+1,1))))))</f>
        <v>5</v>
      </c>
      <c r="D2139" s="14">
        <f>IF(DCalendário6[[#This Row],[Dia Útil]]="","",(MONTH($B2139)))</f>
        <v>11</v>
      </c>
      <c r="E2139" s="14">
        <f t="shared" si="33"/>
        <v>2023</v>
      </c>
      <c r="F2139" s="14">
        <f>MONTH(DCalendário6[[#This Row],[Dia]])</f>
        <v>11</v>
      </c>
      <c r="G2139" s="14" t="str">
        <f>MONTH(DCalendário6[[#This Row],[Dia]])&amp;" - "&amp;DCalendário6[[#This Row],[Ano]]</f>
        <v>11 - 2023</v>
      </c>
      <c r="H2139" s="14">
        <f>IF(DCalendário6[[#This Row],[Dia Útil]]="","",DCalendário6[[#This Row],[Semana Ano]])</f>
        <v>45</v>
      </c>
      <c r="I2139" s="14">
        <f>WEEKNUM(DCalendário6[[#This Row],[Dia]])</f>
        <v>45</v>
      </c>
      <c r="J2139" s="14" cm="1">
        <f t="array" aca="1" ref="J213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139" s="16">
        <f>WEEKDAY(DCalendário6[[#This Row],[Dia]])</f>
        <v>4</v>
      </c>
      <c r="L2139" s="1" t="str">
        <f>IFERROR(VLOOKUP(A2139,Tabela4[],1,0),"")</f>
        <v/>
      </c>
      <c r="M213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45238</v>
      </c>
      <c r="N2139" s="16" t="str">
        <f>IF(DCalendário6[[#This Row],[Dia Útil2]]="Feriado","Feriado",IF(AND(DCalendário6[[#This Row],[Dia Útil]]="",DCalendário6[[#This Row],[Mês Total]]=F2132),N2132+1,IF(DCalendário6[[#This Row],[Dia Útil]]="",1,"")))</f>
        <v/>
      </c>
      <c r="O213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2139" s="16"/>
      <c r="Q2139" s="17"/>
    </row>
    <row r="2140" spans="1:17" x14ac:dyDescent="0.25">
      <c r="A2140" s="1">
        <v>45239</v>
      </c>
      <c r="B2140" s="1">
        <f>IF(AND(DCalendário6[[#This Row],[Dia da semana]]&gt;1,DCalendário6[[#This Row],[Dia da semana]]&lt;7,DCalendário6[[#This Row],[Feriados]]=""),DCalendário6[[#This Row],[Dia]],"")</f>
        <v>45239</v>
      </c>
      <c r="C2140" s="16">
        <f>IF(DCalendário6[[#This Row],[Mês]]="","",IF(AND(C2136="",C2137="",C2138="",C2139=""),IF(DCalendário6[[#This Row],[Mês]]=D2139,C2139+1,IF(AND(D2139="",D2140=D2135),C2135+1,1)),IF(AND(C2137="",C2138="",C2139=""),IF(DCalendário6[[#This Row],[Mês]]=D2139,C2139+1,IF(AND(D2139="",D2140=D2136),C2136+1,1)),IF(AND(C2138="",C2139=""),IF(DCalendário6[[#This Row],[Mês]]=D2139,C2139+1,IF(AND(D2139="",D2140=D2137),C2137+1,1)),IF(DCalendário6[[#This Row],[Mês]]=D2139,C2139+1,IF(AND(D2139="",D2140=D2138),C2138+1,1))))))</f>
        <v>6</v>
      </c>
      <c r="D2140" s="14">
        <f>IF(DCalendário6[[#This Row],[Dia Útil]]="","",(MONTH($B2140)))</f>
        <v>11</v>
      </c>
      <c r="E2140" s="14">
        <f t="shared" si="33"/>
        <v>2023</v>
      </c>
      <c r="F2140" s="14">
        <f>MONTH(DCalendário6[[#This Row],[Dia]])</f>
        <v>11</v>
      </c>
      <c r="G2140" s="14" t="str">
        <f>MONTH(DCalendário6[[#This Row],[Dia]])&amp;" - "&amp;DCalendário6[[#This Row],[Ano]]</f>
        <v>11 - 2023</v>
      </c>
      <c r="H2140" s="14">
        <f>IF(DCalendário6[[#This Row],[Dia Útil]]="","",DCalendário6[[#This Row],[Semana Ano]])</f>
        <v>45</v>
      </c>
      <c r="I2140" s="14">
        <f>WEEKNUM(DCalendário6[[#This Row],[Dia]])</f>
        <v>45</v>
      </c>
      <c r="J2140" s="14" cm="1">
        <f t="array" aca="1" ref="J214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140" s="16">
        <f>WEEKDAY(DCalendário6[[#This Row],[Dia]])</f>
        <v>5</v>
      </c>
      <c r="L2140" s="1" t="str">
        <f>IFERROR(VLOOKUP(A2140,Tabela4[],1,0),"")</f>
        <v/>
      </c>
      <c r="M214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45239</v>
      </c>
      <c r="N2140" s="16" t="str">
        <f>IF(DCalendário6[[#This Row],[Dia Útil2]]="Feriado","Feriado",IF(AND(DCalendário6[[#This Row],[Dia Útil]]="",DCalendário6[[#This Row],[Mês Total]]=F2133),N2133+1,IF(DCalendário6[[#This Row],[Dia Útil]]="",1,"")))</f>
        <v/>
      </c>
      <c r="O214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2140" s="16"/>
      <c r="Q2140" s="17"/>
    </row>
    <row r="2141" spans="1:17" x14ac:dyDescent="0.25">
      <c r="A2141" s="1">
        <v>45240</v>
      </c>
      <c r="B2141" s="1">
        <f>IF(AND(DCalendário6[[#This Row],[Dia da semana]]&gt;1,DCalendário6[[#This Row],[Dia da semana]]&lt;7,DCalendário6[[#This Row],[Feriados]]=""),DCalendário6[[#This Row],[Dia]],"")</f>
        <v>45240</v>
      </c>
      <c r="C2141" s="16">
        <f>IF(DCalendário6[[#This Row],[Mês]]="","",IF(AND(C2137="",C2138="",C2139="",C2140=""),IF(DCalendário6[[#This Row],[Mês]]=D2140,C2140+1,IF(AND(D2140="",D2141=D2136),C2136+1,1)),IF(AND(C2138="",C2139="",C2140=""),IF(DCalendário6[[#This Row],[Mês]]=D2140,C2140+1,IF(AND(D2140="",D2141=D2137),C2137+1,1)),IF(AND(C2139="",C2140=""),IF(DCalendário6[[#This Row],[Mês]]=D2140,C2140+1,IF(AND(D2140="",D2141=D2138),C2138+1,1)),IF(DCalendário6[[#This Row],[Mês]]=D2140,C2140+1,IF(AND(D2140="",D2141=D2139),C2139+1,1))))))</f>
        <v>7</v>
      </c>
      <c r="D2141" s="14">
        <f>IF(DCalendário6[[#This Row],[Dia Útil]]="","",(MONTH($B2141)))</f>
        <v>11</v>
      </c>
      <c r="E2141" s="14">
        <f t="shared" si="33"/>
        <v>2023</v>
      </c>
      <c r="F2141" s="14">
        <f>MONTH(DCalendário6[[#This Row],[Dia]])</f>
        <v>11</v>
      </c>
      <c r="G2141" s="14" t="str">
        <f>MONTH(DCalendário6[[#This Row],[Dia]])&amp;" - "&amp;DCalendário6[[#This Row],[Ano]]</f>
        <v>11 - 2023</v>
      </c>
      <c r="H2141" s="14">
        <f>IF(DCalendário6[[#This Row],[Dia Útil]]="","",DCalendário6[[#This Row],[Semana Ano]])</f>
        <v>45</v>
      </c>
      <c r="I2141" s="14">
        <f>WEEKNUM(DCalendário6[[#This Row],[Dia]])</f>
        <v>45</v>
      </c>
      <c r="J2141" s="14" cm="1">
        <f t="array" aca="1" ref="J214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141" s="16">
        <f>WEEKDAY(DCalendário6[[#This Row],[Dia]])</f>
        <v>6</v>
      </c>
      <c r="L2141" s="1" t="str">
        <f>IFERROR(VLOOKUP(A2141,Tabela4[],1,0),"")</f>
        <v/>
      </c>
      <c r="M214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45240</v>
      </c>
      <c r="N2141" s="16" t="str">
        <f>IF(DCalendário6[[#This Row],[Dia Útil2]]="Feriado","Feriado",IF(AND(DCalendário6[[#This Row],[Dia Útil]]="",DCalendário6[[#This Row],[Mês Total]]=F2134),N2134+1,IF(DCalendário6[[#This Row],[Dia Útil]]="",1,"")))</f>
        <v/>
      </c>
      <c r="O214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2141" s="16"/>
      <c r="Q2141" s="17"/>
    </row>
    <row r="2142" spans="1:17" x14ac:dyDescent="0.25">
      <c r="A2142" s="1">
        <v>45241</v>
      </c>
      <c r="B2142" s="1" t="str">
        <f>IF(AND(DCalendário6[[#This Row],[Dia da semana]]&gt;1,DCalendário6[[#This Row],[Dia da semana]]&lt;7,DCalendário6[[#This Row],[Feriados]]=""),DCalendário6[[#This Row],[Dia]],"")</f>
        <v/>
      </c>
      <c r="C2142" s="16" t="str">
        <f>IF(DCalendário6[[#This Row],[Mês]]="","",IF(AND(C2138="",C2139="",C2140="",C2141=""),IF(DCalendário6[[#This Row],[Mês]]=D2141,C2141+1,IF(AND(D2141="",D2142=D2137),C2137+1,1)),IF(AND(C2139="",C2140="",C2141=""),IF(DCalendário6[[#This Row],[Mês]]=D2141,C2141+1,IF(AND(D2141="",D2142=D2138),C2138+1,1)),IF(AND(C2140="",C2141=""),IF(DCalendário6[[#This Row],[Mês]]=D2141,C2141+1,IF(AND(D2141="",D2142=D2139),C2139+1,1)),IF(DCalendário6[[#This Row],[Mês]]=D2141,C2141+1,IF(AND(D2141="",D2142=D2140),C2140+1,1))))))</f>
        <v/>
      </c>
      <c r="D2142" s="14" t="str">
        <f>IF(DCalendário6[[#This Row],[Dia Útil]]="","",(MONTH($B2142)))</f>
        <v/>
      </c>
      <c r="E2142" s="14">
        <f t="shared" si="33"/>
        <v>2023</v>
      </c>
      <c r="F2142" s="14">
        <f>MONTH(DCalendário6[[#This Row],[Dia]])</f>
        <v>11</v>
      </c>
      <c r="G2142" s="14" t="str">
        <f>MONTH(DCalendário6[[#This Row],[Dia]])&amp;" - "&amp;DCalendário6[[#This Row],[Ano]]</f>
        <v>11 - 2023</v>
      </c>
      <c r="H2142" s="14" t="str">
        <f>IF(DCalendário6[[#This Row],[Dia Útil]]="","",DCalendário6[[#This Row],[Semana Ano]])</f>
        <v/>
      </c>
      <c r="I2142" s="14">
        <f>WEEKNUM(DCalendário6[[#This Row],[Dia]])</f>
        <v>45</v>
      </c>
      <c r="J2142" s="14" cm="1">
        <f t="array" aca="1" ref="J214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142" s="16">
        <f>WEEKDAY(DCalendário6[[#This Row],[Dia]])</f>
        <v>7</v>
      </c>
      <c r="L2142" s="1" t="str">
        <f>IFERROR(VLOOKUP(A2142,Tabela4[],1,0),"")</f>
        <v/>
      </c>
      <c r="M214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142" s="16">
        <f>IF(DCalendário6[[#This Row],[Dia Útil2]]="Feriado","Feriado",IF(AND(DCalendário6[[#This Row],[Dia Útil]]="",DCalendário6[[#This Row],[Mês Total]]=F2135),N2135+1,IF(DCalendário6[[#This Row],[Dia Útil]]="",1,"")))</f>
        <v>2</v>
      </c>
      <c r="O214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2142" s="16"/>
      <c r="Q2142" s="17"/>
    </row>
    <row r="2143" spans="1:17" x14ac:dyDescent="0.25">
      <c r="A2143" s="1">
        <v>45242</v>
      </c>
      <c r="B2143" s="1" t="str">
        <f>IF(AND(DCalendário6[[#This Row],[Dia da semana]]&gt;1,DCalendário6[[#This Row],[Dia da semana]]&lt;7,DCalendário6[[#This Row],[Feriados]]=""),DCalendário6[[#This Row],[Dia]],"")</f>
        <v/>
      </c>
      <c r="C2143" s="16" t="str">
        <f>IF(DCalendário6[[#This Row],[Mês]]="","",IF(AND(C2139="",C2140="",C2141="",C2142=""),IF(DCalendário6[[#This Row],[Mês]]=D2142,C2142+1,IF(AND(D2142="",D2143=D2138),C2138+1,1)),IF(AND(C2140="",C2141="",C2142=""),IF(DCalendário6[[#This Row],[Mês]]=D2142,C2142+1,IF(AND(D2142="",D2143=D2139),C2139+1,1)),IF(AND(C2141="",C2142=""),IF(DCalendário6[[#This Row],[Mês]]=D2142,C2142+1,IF(AND(D2142="",D2143=D2140),C2140+1,1)),IF(DCalendário6[[#This Row],[Mês]]=D2142,C2142+1,IF(AND(D2142="",D2143=D2141),C2141+1,1))))))</f>
        <v/>
      </c>
      <c r="D2143" s="14" t="str">
        <f>IF(DCalendário6[[#This Row],[Dia Útil]]="","",(MONTH($B2143)))</f>
        <v/>
      </c>
      <c r="E2143" s="14">
        <f t="shared" si="33"/>
        <v>2023</v>
      </c>
      <c r="F2143" s="14">
        <f>MONTH(DCalendário6[[#This Row],[Dia]])</f>
        <v>11</v>
      </c>
      <c r="G2143" s="14" t="str">
        <f>MONTH(DCalendário6[[#This Row],[Dia]])&amp;" - "&amp;DCalendário6[[#This Row],[Ano]]</f>
        <v>11 - 2023</v>
      </c>
      <c r="H2143" s="14" t="str">
        <f>IF(DCalendário6[[#This Row],[Dia Útil]]="","",DCalendário6[[#This Row],[Semana Ano]])</f>
        <v/>
      </c>
      <c r="I2143" s="14">
        <f>WEEKNUM(DCalendário6[[#This Row],[Dia]])</f>
        <v>46</v>
      </c>
      <c r="J2143" s="14" cm="1">
        <f t="array" aca="1" ref="J214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143" s="16">
        <f>WEEKDAY(DCalendário6[[#This Row],[Dia]])</f>
        <v>1</v>
      </c>
      <c r="L2143" s="1" t="str">
        <f>IFERROR(VLOOKUP(A2143,Tabela4[],1,0),"")</f>
        <v/>
      </c>
      <c r="M214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143" s="16">
        <f>IF(DCalendário6[[#This Row],[Dia Útil2]]="Feriado","Feriado",IF(AND(DCalendário6[[#This Row],[Dia Útil]]="",DCalendário6[[#This Row],[Mês Total]]=F2136),N2136+1,IF(DCalendário6[[#This Row],[Dia Útil]]="",1,"")))</f>
        <v>2</v>
      </c>
      <c r="O214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2143" s="16"/>
      <c r="Q2143" s="17"/>
    </row>
    <row r="2144" spans="1:17" x14ac:dyDescent="0.25">
      <c r="A2144" s="1">
        <v>45243</v>
      </c>
      <c r="B2144" s="1">
        <f>IF(AND(DCalendário6[[#This Row],[Dia da semana]]&gt;1,DCalendário6[[#This Row],[Dia da semana]]&lt;7,DCalendário6[[#This Row],[Feriados]]=""),DCalendário6[[#This Row],[Dia]],"")</f>
        <v>45243</v>
      </c>
      <c r="C2144" s="16">
        <f>IF(DCalendário6[[#This Row],[Mês]]="","",IF(AND(C2140="",C2141="",C2142="",C2143=""),IF(DCalendário6[[#This Row],[Mês]]=D2143,C2143+1,IF(AND(D2143="",D2144=D2139),C2139+1,1)),IF(AND(C2141="",C2142="",C2143=""),IF(DCalendário6[[#This Row],[Mês]]=D2143,C2143+1,IF(AND(D2143="",D2144=D2140),C2140+1,1)),IF(AND(C2142="",C2143=""),IF(DCalendário6[[#This Row],[Mês]]=D2143,C2143+1,IF(AND(D2143="",D2144=D2141),C2141+1,1)),IF(DCalendário6[[#This Row],[Mês]]=D2143,C2143+1,IF(AND(D2143="",D2144=D2142),C2142+1,1))))))</f>
        <v>8</v>
      </c>
      <c r="D2144" s="14">
        <f>IF(DCalendário6[[#This Row],[Dia Útil]]="","",(MONTH($B2144)))</f>
        <v>11</v>
      </c>
      <c r="E2144" s="14">
        <f t="shared" si="33"/>
        <v>2023</v>
      </c>
      <c r="F2144" s="14">
        <f>MONTH(DCalendário6[[#This Row],[Dia]])</f>
        <v>11</v>
      </c>
      <c r="G2144" s="14" t="str">
        <f>MONTH(DCalendário6[[#This Row],[Dia]])&amp;" - "&amp;DCalendário6[[#This Row],[Ano]]</f>
        <v>11 - 2023</v>
      </c>
      <c r="H2144" s="14">
        <f>IF(DCalendário6[[#This Row],[Dia Útil]]="","",DCalendário6[[#This Row],[Semana Ano]])</f>
        <v>46</v>
      </c>
      <c r="I2144" s="14">
        <f>WEEKNUM(DCalendário6[[#This Row],[Dia]])</f>
        <v>46</v>
      </c>
      <c r="J2144" s="14" cm="1">
        <f t="array" aca="1" ref="J214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144" s="16">
        <f>WEEKDAY(DCalendário6[[#This Row],[Dia]])</f>
        <v>2</v>
      </c>
      <c r="L2144" s="1" t="str">
        <f>IFERROR(VLOOKUP(A2144,Tabela4[],1,0),"")</f>
        <v/>
      </c>
      <c r="M214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45243</v>
      </c>
      <c r="N2144" s="16" t="str">
        <f>IF(DCalendário6[[#This Row],[Dia Útil2]]="Feriado","Feriado",IF(AND(DCalendário6[[#This Row],[Dia Útil]]="",DCalendário6[[#This Row],[Mês Total]]=F2137),N2137+1,IF(DCalendário6[[#This Row],[Dia Útil]]="",1,"")))</f>
        <v/>
      </c>
      <c r="O214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2144" s="16"/>
      <c r="Q2144" s="17"/>
    </row>
    <row r="2145" spans="1:17" x14ac:dyDescent="0.25">
      <c r="A2145" s="1">
        <v>45244</v>
      </c>
      <c r="B2145" s="1">
        <f>IF(AND(DCalendário6[[#This Row],[Dia da semana]]&gt;1,DCalendário6[[#This Row],[Dia da semana]]&lt;7,DCalendário6[[#This Row],[Feriados]]=""),DCalendário6[[#This Row],[Dia]],"")</f>
        <v>45244</v>
      </c>
      <c r="C2145" s="16">
        <f>IF(DCalendário6[[#This Row],[Mês]]="","",IF(AND(C2141="",C2142="",C2143="",C2144=""),IF(DCalendário6[[#This Row],[Mês]]=D2144,C2144+1,IF(AND(D2144="",D2145=D2140),C2140+1,1)),IF(AND(C2142="",C2143="",C2144=""),IF(DCalendário6[[#This Row],[Mês]]=D2144,C2144+1,IF(AND(D2144="",D2145=D2141),C2141+1,1)),IF(AND(C2143="",C2144=""),IF(DCalendário6[[#This Row],[Mês]]=D2144,C2144+1,IF(AND(D2144="",D2145=D2142),C2142+1,1)),IF(DCalendário6[[#This Row],[Mês]]=D2144,C2144+1,IF(AND(D2144="",D2145=D2143),C2143+1,1))))))</f>
        <v>9</v>
      </c>
      <c r="D2145" s="14">
        <f>IF(DCalendário6[[#This Row],[Dia Útil]]="","",(MONTH($B2145)))</f>
        <v>11</v>
      </c>
      <c r="E2145" s="14">
        <f t="shared" si="33"/>
        <v>2023</v>
      </c>
      <c r="F2145" s="14">
        <f>MONTH(DCalendário6[[#This Row],[Dia]])</f>
        <v>11</v>
      </c>
      <c r="G2145" s="14" t="str">
        <f>MONTH(DCalendário6[[#This Row],[Dia]])&amp;" - "&amp;DCalendário6[[#This Row],[Ano]]</f>
        <v>11 - 2023</v>
      </c>
      <c r="H2145" s="14">
        <f>IF(DCalendário6[[#This Row],[Dia Útil]]="","",DCalendário6[[#This Row],[Semana Ano]])</f>
        <v>46</v>
      </c>
      <c r="I2145" s="14">
        <f>WEEKNUM(DCalendário6[[#This Row],[Dia]])</f>
        <v>46</v>
      </c>
      <c r="J2145" s="14" cm="1">
        <f t="array" aca="1" ref="J214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145" s="16">
        <f>WEEKDAY(DCalendário6[[#This Row],[Dia]])</f>
        <v>3</v>
      </c>
      <c r="L2145" s="1" t="str">
        <f>IFERROR(VLOOKUP(A2145,Tabela4[],1,0),"")</f>
        <v/>
      </c>
      <c r="M214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45244</v>
      </c>
      <c r="N2145" s="16" t="str">
        <f>IF(DCalendário6[[#This Row],[Dia Útil2]]="Feriado","Feriado",IF(AND(DCalendário6[[#This Row],[Dia Útil]]="",DCalendário6[[#This Row],[Mês Total]]=F2138),N2138+1,IF(DCalendário6[[#This Row],[Dia Útil]]="",1,"")))</f>
        <v/>
      </c>
      <c r="O214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2145" s="16"/>
      <c r="Q2145" s="17"/>
    </row>
    <row r="2146" spans="1:17" x14ac:dyDescent="0.25">
      <c r="A2146" s="1">
        <v>45245</v>
      </c>
      <c r="B2146" s="1" t="str">
        <f>IF(AND(DCalendário6[[#This Row],[Dia da semana]]&gt;1,DCalendário6[[#This Row],[Dia da semana]]&lt;7,DCalendário6[[#This Row],[Feriados]]=""),DCalendário6[[#This Row],[Dia]],"")</f>
        <v/>
      </c>
      <c r="C2146" s="16" t="str">
        <f>IF(DCalendário6[[#This Row],[Mês]]="","",IF(AND(C2142="",C2143="",C2144="",C2145=""),IF(DCalendário6[[#This Row],[Mês]]=D2145,C2145+1,IF(AND(D2145="",D2146=D2141),C2141+1,1)),IF(AND(C2143="",C2144="",C2145=""),IF(DCalendário6[[#This Row],[Mês]]=D2145,C2145+1,IF(AND(D2145="",D2146=D2142),C2142+1,1)),IF(AND(C2144="",C2145=""),IF(DCalendário6[[#This Row],[Mês]]=D2145,C2145+1,IF(AND(D2145="",D2146=D2143),C2143+1,1)),IF(DCalendário6[[#This Row],[Mês]]=D2145,C2145+1,IF(AND(D2145="",D2146=D2144),C2144+1,1))))))</f>
        <v/>
      </c>
      <c r="D2146" s="14" t="str">
        <f>IF(DCalendário6[[#This Row],[Dia Útil]]="","",(MONTH($B2146)))</f>
        <v/>
      </c>
      <c r="E2146" s="14">
        <f t="shared" si="33"/>
        <v>2023</v>
      </c>
      <c r="F2146" s="14">
        <f>MONTH(DCalendário6[[#This Row],[Dia]])</f>
        <v>11</v>
      </c>
      <c r="G2146" s="14" t="str">
        <f>MONTH(DCalendário6[[#This Row],[Dia]])&amp;" - "&amp;DCalendário6[[#This Row],[Ano]]</f>
        <v>11 - 2023</v>
      </c>
      <c r="H2146" s="14" t="str">
        <f>IF(DCalendário6[[#This Row],[Dia Útil]]="","",DCalendário6[[#This Row],[Semana Ano]])</f>
        <v/>
      </c>
      <c r="I2146" s="14">
        <f>WEEKNUM(DCalendário6[[#This Row],[Dia]])</f>
        <v>46</v>
      </c>
      <c r="J2146" s="14" cm="1">
        <f t="array" aca="1" ref="J214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146" s="16">
        <f>WEEKDAY(DCalendário6[[#This Row],[Dia]])</f>
        <v>4</v>
      </c>
      <c r="L2146" s="1">
        <f>IFERROR(VLOOKUP(A2146,Tabela4[],1,0),"")</f>
        <v>45245</v>
      </c>
      <c r="M214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2146" s="16" t="str">
        <f>IF(DCalendário6[[#This Row],[Dia Útil2]]="Feriado","Feriado",IF(AND(DCalendário6[[#This Row],[Dia Útil]]="",DCalendário6[[#This Row],[Mês Total]]=F2139),N2139+1,IF(DCalendário6[[#This Row],[Dia Útil]]="",1,"")))</f>
        <v>Feriado</v>
      </c>
      <c r="O214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2146" s="16"/>
      <c r="Q2146" s="17"/>
    </row>
    <row r="2147" spans="1:17" x14ac:dyDescent="0.25">
      <c r="A2147" s="1">
        <v>45246</v>
      </c>
      <c r="B2147" s="1">
        <f>IF(AND(DCalendário6[[#This Row],[Dia da semana]]&gt;1,DCalendário6[[#This Row],[Dia da semana]]&lt;7,DCalendário6[[#This Row],[Feriados]]=""),DCalendário6[[#This Row],[Dia]],"")</f>
        <v>45246</v>
      </c>
      <c r="C2147" s="16">
        <f>IF(DCalendário6[[#This Row],[Mês]]="","",IF(AND(C2143="",C2144="",C2145="",C2146=""),IF(DCalendário6[[#This Row],[Mês]]=D2146,C2146+1,IF(AND(D2146="",D2147=D2142),C2142+1,1)),IF(AND(C2144="",C2145="",C2146=""),IF(DCalendário6[[#This Row],[Mês]]=D2146,C2146+1,IF(AND(D2146="",D2147=D2143),C2143+1,1)),IF(AND(C2145="",C2146=""),IF(DCalendário6[[#This Row],[Mês]]=D2146,C2146+1,IF(AND(D2146="",D2147=D2144),C2144+1,1)),IF(DCalendário6[[#This Row],[Mês]]=D2146,C2146+1,IF(AND(D2146="",D2147=D2145),C2145+1,1))))))</f>
        <v>10</v>
      </c>
      <c r="D2147" s="14">
        <f>IF(DCalendário6[[#This Row],[Dia Útil]]="","",(MONTH($B2147)))</f>
        <v>11</v>
      </c>
      <c r="E2147" s="14">
        <f t="shared" si="33"/>
        <v>2023</v>
      </c>
      <c r="F2147" s="14">
        <f>MONTH(DCalendário6[[#This Row],[Dia]])</f>
        <v>11</v>
      </c>
      <c r="G2147" s="14" t="str">
        <f>MONTH(DCalendário6[[#This Row],[Dia]])&amp;" - "&amp;DCalendário6[[#This Row],[Ano]]</f>
        <v>11 - 2023</v>
      </c>
      <c r="H2147" s="14">
        <f>IF(DCalendário6[[#This Row],[Dia Útil]]="","",DCalendário6[[#This Row],[Semana Ano]])</f>
        <v>46</v>
      </c>
      <c r="I2147" s="14">
        <f>WEEKNUM(DCalendário6[[#This Row],[Dia]])</f>
        <v>46</v>
      </c>
      <c r="J2147" s="14" cm="1">
        <f t="array" aca="1" ref="J214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147" s="16">
        <f>WEEKDAY(DCalendário6[[#This Row],[Dia]])</f>
        <v>5</v>
      </c>
      <c r="L2147" s="1" t="str">
        <f>IFERROR(VLOOKUP(A2147,Tabela4[],1,0),"")</f>
        <v/>
      </c>
      <c r="M214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45246</v>
      </c>
      <c r="N2147" s="16" t="str">
        <f>IF(DCalendário6[[#This Row],[Dia Útil2]]="Feriado","Feriado",IF(AND(DCalendário6[[#This Row],[Dia Útil]]="",DCalendário6[[#This Row],[Mês Total]]=F2140),N2140+1,IF(DCalendário6[[#This Row],[Dia Útil]]="",1,"")))</f>
        <v/>
      </c>
      <c r="O214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2147" s="16"/>
      <c r="Q2147" s="17"/>
    </row>
    <row r="2148" spans="1:17" x14ac:dyDescent="0.25">
      <c r="A2148" s="1">
        <v>45247</v>
      </c>
      <c r="B2148" s="1">
        <f>IF(AND(DCalendário6[[#This Row],[Dia da semana]]&gt;1,DCalendário6[[#This Row],[Dia da semana]]&lt;7,DCalendário6[[#This Row],[Feriados]]=""),DCalendário6[[#This Row],[Dia]],"")</f>
        <v>45247</v>
      </c>
      <c r="C2148" s="16">
        <f>IF(DCalendário6[[#This Row],[Mês]]="","",IF(AND(C2144="",C2145="",C2146="",C2147=""),IF(DCalendário6[[#This Row],[Mês]]=D2147,C2147+1,IF(AND(D2147="",D2148=D2143),C2143+1,1)),IF(AND(C2145="",C2146="",C2147=""),IF(DCalendário6[[#This Row],[Mês]]=D2147,C2147+1,IF(AND(D2147="",D2148=D2144),C2144+1,1)),IF(AND(C2146="",C2147=""),IF(DCalendário6[[#This Row],[Mês]]=D2147,C2147+1,IF(AND(D2147="",D2148=D2145),C2145+1,1)),IF(DCalendário6[[#This Row],[Mês]]=D2147,C2147+1,IF(AND(D2147="",D2148=D2146),C2146+1,1))))))</f>
        <v>11</v>
      </c>
      <c r="D2148" s="14">
        <f>IF(DCalendário6[[#This Row],[Dia Útil]]="","",(MONTH($B2148)))</f>
        <v>11</v>
      </c>
      <c r="E2148" s="14">
        <f t="shared" si="33"/>
        <v>2023</v>
      </c>
      <c r="F2148" s="14">
        <f>MONTH(DCalendário6[[#This Row],[Dia]])</f>
        <v>11</v>
      </c>
      <c r="G2148" s="14" t="str">
        <f>MONTH(DCalendário6[[#This Row],[Dia]])&amp;" - "&amp;DCalendário6[[#This Row],[Ano]]</f>
        <v>11 - 2023</v>
      </c>
      <c r="H2148" s="14">
        <f>IF(DCalendário6[[#This Row],[Dia Útil]]="","",DCalendário6[[#This Row],[Semana Ano]])</f>
        <v>46</v>
      </c>
      <c r="I2148" s="14">
        <f>WEEKNUM(DCalendário6[[#This Row],[Dia]])</f>
        <v>46</v>
      </c>
      <c r="J2148" s="14" cm="1">
        <f t="array" aca="1" ref="J214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148" s="16">
        <f>WEEKDAY(DCalendário6[[#This Row],[Dia]])</f>
        <v>6</v>
      </c>
      <c r="L2148" s="1" t="str">
        <f>IFERROR(VLOOKUP(A2148,Tabela4[],1,0),"")</f>
        <v/>
      </c>
      <c r="M214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45247</v>
      </c>
      <c r="N2148" s="16" t="str">
        <f>IF(DCalendário6[[#This Row],[Dia Útil2]]="Feriado","Feriado",IF(AND(DCalendário6[[#This Row],[Dia Útil]]="",DCalendário6[[#This Row],[Mês Total]]=F2141),N2141+1,IF(DCalendário6[[#This Row],[Dia Útil]]="",1,"")))</f>
        <v/>
      </c>
      <c r="O214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2148" s="16"/>
      <c r="Q2148" s="17"/>
    </row>
    <row r="2149" spans="1:17" x14ac:dyDescent="0.25">
      <c r="A2149" s="1">
        <v>45248</v>
      </c>
      <c r="B2149" s="1" t="str">
        <f>IF(AND(DCalendário6[[#This Row],[Dia da semana]]&gt;1,DCalendário6[[#This Row],[Dia da semana]]&lt;7,DCalendário6[[#This Row],[Feriados]]=""),DCalendário6[[#This Row],[Dia]],"")</f>
        <v/>
      </c>
      <c r="C2149" s="16" t="str">
        <f>IF(DCalendário6[[#This Row],[Mês]]="","",IF(AND(C2145="",C2146="",C2147="",C2148=""),IF(DCalendário6[[#This Row],[Mês]]=D2148,C2148+1,IF(AND(D2148="",D2149=D2144),C2144+1,1)),IF(AND(C2146="",C2147="",C2148=""),IF(DCalendário6[[#This Row],[Mês]]=D2148,C2148+1,IF(AND(D2148="",D2149=D2145),C2145+1,1)),IF(AND(C2147="",C2148=""),IF(DCalendário6[[#This Row],[Mês]]=D2148,C2148+1,IF(AND(D2148="",D2149=D2146),C2146+1,1)),IF(DCalendário6[[#This Row],[Mês]]=D2148,C2148+1,IF(AND(D2148="",D2149=D2147),C2147+1,1))))))</f>
        <v/>
      </c>
      <c r="D2149" s="14" t="str">
        <f>IF(DCalendário6[[#This Row],[Dia Útil]]="","",(MONTH($B2149)))</f>
        <v/>
      </c>
      <c r="E2149" s="14">
        <f t="shared" si="33"/>
        <v>2023</v>
      </c>
      <c r="F2149" s="14">
        <f>MONTH(DCalendário6[[#This Row],[Dia]])</f>
        <v>11</v>
      </c>
      <c r="G2149" s="14" t="str">
        <f>MONTH(DCalendário6[[#This Row],[Dia]])&amp;" - "&amp;DCalendário6[[#This Row],[Ano]]</f>
        <v>11 - 2023</v>
      </c>
      <c r="H2149" s="14" t="str">
        <f>IF(DCalendário6[[#This Row],[Dia Útil]]="","",DCalendário6[[#This Row],[Semana Ano]])</f>
        <v/>
      </c>
      <c r="I2149" s="14">
        <f>WEEKNUM(DCalendário6[[#This Row],[Dia]])</f>
        <v>46</v>
      </c>
      <c r="J2149" s="14" cm="1">
        <f t="array" aca="1" ref="J214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149" s="16">
        <f>WEEKDAY(DCalendário6[[#This Row],[Dia]])</f>
        <v>7</v>
      </c>
      <c r="L2149" s="1" t="str">
        <f>IFERROR(VLOOKUP(A2149,Tabela4[],1,0),"")</f>
        <v/>
      </c>
      <c r="M214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149" s="16">
        <f>IF(DCalendário6[[#This Row],[Dia Útil2]]="Feriado","Feriado",IF(AND(DCalendário6[[#This Row],[Dia Útil]]="",DCalendário6[[#This Row],[Mês Total]]=F2142),N2142+1,IF(DCalendário6[[#This Row],[Dia Útil]]="",1,"")))</f>
        <v>3</v>
      </c>
      <c r="O214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2149" s="16"/>
      <c r="Q2149" s="17"/>
    </row>
    <row r="2150" spans="1:17" x14ac:dyDescent="0.25">
      <c r="A2150" s="1">
        <v>45249</v>
      </c>
      <c r="B2150" s="1" t="str">
        <f>IF(AND(DCalendário6[[#This Row],[Dia da semana]]&gt;1,DCalendário6[[#This Row],[Dia da semana]]&lt;7,DCalendário6[[#This Row],[Feriados]]=""),DCalendário6[[#This Row],[Dia]],"")</f>
        <v/>
      </c>
      <c r="C2150" s="16" t="str">
        <f>IF(DCalendário6[[#This Row],[Mês]]="","",IF(AND(C2146="",C2147="",C2148="",C2149=""),IF(DCalendário6[[#This Row],[Mês]]=D2149,C2149+1,IF(AND(D2149="",D2150=D2145),C2145+1,1)),IF(AND(C2147="",C2148="",C2149=""),IF(DCalendário6[[#This Row],[Mês]]=D2149,C2149+1,IF(AND(D2149="",D2150=D2146),C2146+1,1)),IF(AND(C2148="",C2149=""),IF(DCalendário6[[#This Row],[Mês]]=D2149,C2149+1,IF(AND(D2149="",D2150=D2147),C2147+1,1)),IF(DCalendário6[[#This Row],[Mês]]=D2149,C2149+1,IF(AND(D2149="",D2150=D2148),C2148+1,1))))))</f>
        <v/>
      </c>
      <c r="D2150" s="14" t="str">
        <f>IF(DCalendário6[[#This Row],[Dia Útil]]="","",(MONTH($B2150)))</f>
        <v/>
      </c>
      <c r="E2150" s="14">
        <f t="shared" si="33"/>
        <v>2023</v>
      </c>
      <c r="F2150" s="14">
        <f>MONTH(DCalendário6[[#This Row],[Dia]])</f>
        <v>11</v>
      </c>
      <c r="G2150" s="14" t="str">
        <f>MONTH(DCalendário6[[#This Row],[Dia]])&amp;" - "&amp;DCalendário6[[#This Row],[Ano]]</f>
        <v>11 - 2023</v>
      </c>
      <c r="H2150" s="14" t="str">
        <f>IF(DCalendário6[[#This Row],[Dia Útil]]="","",DCalendário6[[#This Row],[Semana Ano]])</f>
        <v/>
      </c>
      <c r="I2150" s="14">
        <f>WEEKNUM(DCalendário6[[#This Row],[Dia]])</f>
        <v>47</v>
      </c>
      <c r="J2150" s="14" cm="1">
        <f t="array" aca="1" ref="J215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150" s="16">
        <f>WEEKDAY(DCalendário6[[#This Row],[Dia]])</f>
        <v>1</v>
      </c>
      <c r="L2150" s="1" t="str">
        <f>IFERROR(VLOOKUP(A2150,Tabela4[],1,0),"")</f>
        <v/>
      </c>
      <c r="M215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150" s="16">
        <f>IF(DCalendário6[[#This Row],[Dia Útil2]]="Feriado","Feriado",IF(AND(DCalendário6[[#This Row],[Dia Útil]]="",DCalendário6[[#This Row],[Mês Total]]=F2143),N2143+1,IF(DCalendário6[[#This Row],[Dia Útil]]="",1,"")))</f>
        <v>3</v>
      </c>
      <c r="O215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2150" s="16"/>
      <c r="Q2150" s="17"/>
    </row>
    <row r="2151" spans="1:17" x14ac:dyDescent="0.25">
      <c r="A2151" s="1">
        <v>45250</v>
      </c>
      <c r="B2151" s="1">
        <f>IF(AND(DCalendário6[[#This Row],[Dia da semana]]&gt;1,DCalendário6[[#This Row],[Dia da semana]]&lt;7,DCalendário6[[#This Row],[Feriados]]=""),DCalendário6[[#This Row],[Dia]],"")</f>
        <v>45250</v>
      </c>
      <c r="C2151" s="16">
        <f>IF(DCalendário6[[#This Row],[Mês]]="","",IF(AND(C2147="",C2148="",C2149="",C2150=""),IF(DCalendário6[[#This Row],[Mês]]=D2150,C2150+1,IF(AND(D2150="",D2151=D2146),C2146+1,1)),IF(AND(C2148="",C2149="",C2150=""),IF(DCalendário6[[#This Row],[Mês]]=D2150,C2150+1,IF(AND(D2150="",D2151=D2147),C2147+1,1)),IF(AND(C2149="",C2150=""),IF(DCalendário6[[#This Row],[Mês]]=D2150,C2150+1,IF(AND(D2150="",D2151=D2148),C2148+1,1)),IF(DCalendário6[[#This Row],[Mês]]=D2150,C2150+1,IF(AND(D2150="",D2151=D2149),C2149+1,1))))))</f>
        <v>12</v>
      </c>
      <c r="D2151" s="14">
        <f>IF(DCalendário6[[#This Row],[Dia Útil]]="","",(MONTH($B2151)))</f>
        <v>11</v>
      </c>
      <c r="E2151" s="14">
        <f t="shared" si="33"/>
        <v>2023</v>
      </c>
      <c r="F2151" s="14">
        <f>MONTH(DCalendário6[[#This Row],[Dia]])</f>
        <v>11</v>
      </c>
      <c r="G2151" s="14" t="str">
        <f>MONTH(DCalendário6[[#This Row],[Dia]])&amp;" - "&amp;DCalendário6[[#This Row],[Ano]]</f>
        <v>11 - 2023</v>
      </c>
      <c r="H2151" s="14">
        <f>IF(DCalendário6[[#This Row],[Dia Útil]]="","",DCalendário6[[#This Row],[Semana Ano]])</f>
        <v>47</v>
      </c>
      <c r="I2151" s="14">
        <f>WEEKNUM(DCalendário6[[#This Row],[Dia]])</f>
        <v>47</v>
      </c>
      <c r="J2151" s="14" cm="1">
        <f t="array" aca="1" ref="J215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151" s="16">
        <f>WEEKDAY(DCalendário6[[#This Row],[Dia]])</f>
        <v>2</v>
      </c>
      <c r="L2151" s="1" t="str">
        <f>IFERROR(VLOOKUP(A2151,Tabela4[],1,0),"")</f>
        <v/>
      </c>
      <c r="M215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45250</v>
      </c>
      <c r="N2151" s="16" t="str">
        <f>IF(DCalendário6[[#This Row],[Dia Útil2]]="Feriado","Feriado",IF(AND(DCalendário6[[#This Row],[Dia Útil]]="",DCalendário6[[#This Row],[Mês Total]]=F2144),N2144+1,IF(DCalendário6[[#This Row],[Dia Útil]]="",1,"")))</f>
        <v/>
      </c>
      <c r="O215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2151" s="16"/>
      <c r="Q2151" s="17"/>
    </row>
    <row r="2152" spans="1:17" x14ac:dyDescent="0.25">
      <c r="A2152" s="1">
        <v>45251</v>
      </c>
      <c r="B2152" s="1">
        <f>IF(AND(DCalendário6[[#This Row],[Dia da semana]]&gt;1,DCalendário6[[#This Row],[Dia da semana]]&lt;7,DCalendário6[[#This Row],[Feriados]]=""),DCalendário6[[#This Row],[Dia]],"")</f>
        <v>45251</v>
      </c>
      <c r="C2152" s="16">
        <f>IF(DCalendário6[[#This Row],[Mês]]="","",IF(AND(C2148="",C2149="",C2150="",C2151=""),IF(DCalendário6[[#This Row],[Mês]]=D2151,C2151+1,IF(AND(D2151="",D2152=D2147),C2147+1,1)),IF(AND(C2149="",C2150="",C2151=""),IF(DCalendário6[[#This Row],[Mês]]=D2151,C2151+1,IF(AND(D2151="",D2152=D2148),C2148+1,1)),IF(AND(C2150="",C2151=""),IF(DCalendário6[[#This Row],[Mês]]=D2151,C2151+1,IF(AND(D2151="",D2152=D2149),C2149+1,1)),IF(DCalendário6[[#This Row],[Mês]]=D2151,C2151+1,IF(AND(D2151="",D2152=D2150),C2150+1,1))))))</f>
        <v>13</v>
      </c>
      <c r="D2152" s="14">
        <f>IF(DCalendário6[[#This Row],[Dia Útil]]="","",(MONTH($B2152)))</f>
        <v>11</v>
      </c>
      <c r="E2152" s="14">
        <f t="shared" si="33"/>
        <v>2023</v>
      </c>
      <c r="F2152" s="14">
        <f>MONTH(DCalendário6[[#This Row],[Dia]])</f>
        <v>11</v>
      </c>
      <c r="G2152" s="14" t="str">
        <f>MONTH(DCalendário6[[#This Row],[Dia]])&amp;" - "&amp;DCalendário6[[#This Row],[Ano]]</f>
        <v>11 - 2023</v>
      </c>
      <c r="H2152" s="14">
        <f>IF(DCalendário6[[#This Row],[Dia Útil]]="","",DCalendário6[[#This Row],[Semana Ano]])</f>
        <v>47</v>
      </c>
      <c r="I2152" s="14">
        <f>WEEKNUM(DCalendário6[[#This Row],[Dia]])</f>
        <v>47</v>
      </c>
      <c r="J2152" s="14" cm="1">
        <f t="array" aca="1" ref="J215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152" s="16">
        <f>WEEKDAY(DCalendário6[[#This Row],[Dia]])</f>
        <v>3</v>
      </c>
      <c r="L2152" s="1" t="str">
        <f>IFERROR(VLOOKUP(A2152,Tabela4[],1,0),"")</f>
        <v/>
      </c>
      <c r="M215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45251</v>
      </c>
      <c r="N2152" s="16" t="str">
        <f>IF(DCalendário6[[#This Row],[Dia Útil2]]="Feriado","Feriado",IF(AND(DCalendário6[[#This Row],[Dia Útil]]="",DCalendário6[[#This Row],[Mês Total]]=F2145),N2145+1,IF(DCalendário6[[#This Row],[Dia Útil]]="",1,"")))</f>
        <v/>
      </c>
      <c r="O215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2152" s="16"/>
      <c r="Q2152" s="17"/>
    </row>
    <row r="2153" spans="1:17" x14ac:dyDescent="0.25">
      <c r="A2153" s="1">
        <v>45252</v>
      </c>
      <c r="B2153" s="1">
        <f>IF(AND(DCalendário6[[#This Row],[Dia da semana]]&gt;1,DCalendário6[[#This Row],[Dia da semana]]&lt;7,DCalendário6[[#This Row],[Feriados]]=""),DCalendário6[[#This Row],[Dia]],"")</f>
        <v>45252</v>
      </c>
      <c r="C2153" s="16">
        <f>IF(DCalendário6[[#This Row],[Mês]]="","",IF(AND(C2149="",C2150="",C2151="",C2152=""),IF(DCalendário6[[#This Row],[Mês]]=D2152,C2152+1,IF(AND(D2152="",D2153=D2148),C2148+1,1)),IF(AND(C2150="",C2151="",C2152=""),IF(DCalendário6[[#This Row],[Mês]]=D2152,C2152+1,IF(AND(D2152="",D2153=D2149),C2149+1,1)),IF(AND(C2151="",C2152=""),IF(DCalendário6[[#This Row],[Mês]]=D2152,C2152+1,IF(AND(D2152="",D2153=D2150),C2150+1,1)),IF(DCalendário6[[#This Row],[Mês]]=D2152,C2152+1,IF(AND(D2152="",D2153=D2151),C2151+1,1))))))</f>
        <v>14</v>
      </c>
      <c r="D2153" s="14">
        <f>IF(DCalendário6[[#This Row],[Dia Útil]]="","",(MONTH($B2153)))</f>
        <v>11</v>
      </c>
      <c r="E2153" s="14">
        <f t="shared" si="33"/>
        <v>2023</v>
      </c>
      <c r="F2153" s="14">
        <f>MONTH(DCalendário6[[#This Row],[Dia]])</f>
        <v>11</v>
      </c>
      <c r="G2153" s="14" t="str">
        <f>MONTH(DCalendário6[[#This Row],[Dia]])&amp;" - "&amp;DCalendário6[[#This Row],[Ano]]</f>
        <v>11 - 2023</v>
      </c>
      <c r="H2153" s="14">
        <f>IF(DCalendário6[[#This Row],[Dia Útil]]="","",DCalendário6[[#This Row],[Semana Ano]])</f>
        <v>47</v>
      </c>
      <c r="I2153" s="14">
        <f>WEEKNUM(DCalendário6[[#This Row],[Dia]])</f>
        <v>47</v>
      </c>
      <c r="J2153" s="14" cm="1">
        <f t="array" aca="1" ref="J215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153" s="16">
        <f>WEEKDAY(DCalendário6[[#This Row],[Dia]])</f>
        <v>4</v>
      </c>
      <c r="L2153" s="1" t="str">
        <f>IFERROR(VLOOKUP(A2153,Tabela4[],1,0),"")</f>
        <v/>
      </c>
      <c r="M215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45252</v>
      </c>
      <c r="N2153" s="16" t="str">
        <f>IF(DCalendário6[[#This Row],[Dia Útil2]]="Feriado","Feriado",IF(AND(DCalendário6[[#This Row],[Dia Útil]]="",DCalendário6[[#This Row],[Mês Total]]=F2146),N2146+1,IF(DCalendário6[[#This Row],[Dia Útil]]="",1,"")))</f>
        <v/>
      </c>
      <c r="O215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2153" s="16"/>
      <c r="Q2153" s="17"/>
    </row>
    <row r="2154" spans="1:17" x14ac:dyDescent="0.25">
      <c r="A2154" s="1">
        <v>45253</v>
      </c>
      <c r="B2154" s="1">
        <f>IF(AND(DCalendário6[[#This Row],[Dia da semana]]&gt;1,DCalendário6[[#This Row],[Dia da semana]]&lt;7,DCalendário6[[#This Row],[Feriados]]=""),DCalendário6[[#This Row],[Dia]],"")</f>
        <v>45253</v>
      </c>
      <c r="C2154" s="16">
        <f>IF(DCalendário6[[#This Row],[Mês]]="","",IF(AND(C2150="",C2151="",C2152="",C2153=""),IF(DCalendário6[[#This Row],[Mês]]=D2153,C2153+1,IF(AND(D2153="",D2154=D2149),C2149+1,1)),IF(AND(C2151="",C2152="",C2153=""),IF(DCalendário6[[#This Row],[Mês]]=D2153,C2153+1,IF(AND(D2153="",D2154=D2150),C2150+1,1)),IF(AND(C2152="",C2153=""),IF(DCalendário6[[#This Row],[Mês]]=D2153,C2153+1,IF(AND(D2153="",D2154=D2151),C2151+1,1)),IF(DCalendário6[[#This Row],[Mês]]=D2153,C2153+1,IF(AND(D2153="",D2154=D2152),C2152+1,1))))))</f>
        <v>15</v>
      </c>
      <c r="D2154" s="14">
        <f>IF(DCalendário6[[#This Row],[Dia Útil]]="","",(MONTH($B2154)))</f>
        <v>11</v>
      </c>
      <c r="E2154" s="14">
        <f t="shared" si="33"/>
        <v>2023</v>
      </c>
      <c r="F2154" s="14">
        <f>MONTH(DCalendário6[[#This Row],[Dia]])</f>
        <v>11</v>
      </c>
      <c r="G2154" s="14" t="str">
        <f>MONTH(DCalendário6[[#This Row],[Dia]])&amp;" - "&amp;DCalendário6[[#This Row],[Ano]]</f>
        <v>11 - 2023</v>
      </c>
      <c r="H2154" s="14">
        <f>IF(DCalendário6[[#This Row],[Dia Útil]]="","",DCalendário6[[#This Row],[Semana Ano]])</f>
        <v>47</v>
      </c>
      <c r="I2154" s="14">
        <f>WEEKNUM(DCalendário6[[#This Row],[Dia]])</f>
        <v>47</v>
      </c>
      <c r="J2154" s="14" cm="1">
        <f t="array" aca="1" ref="J215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154" s="16">
        <f>WEEKDAY(DCalendário6[[#This Row],[Dia]])</f>
        <v>5</v>
      </c>
      <c r="L2154" s="1" t="str">
        <f>IFERROR(VLOOKUP(A2154,Tabela4[],1,0),"")</f>
        <v/>
      </c>
      <c r="M215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45253</v>
      </c>
      <c r="N2154" s="16" t="str">
        <f>IF(DCalendário6[[#This Row],[Dia Útil2]]="Feriado","Feriado",IF(AND(DCalendário6[[#This Row],[Dia Útil]]="",DCalendário6[[#This Row],[Mês Total]]=F2147),N2147+1,IF(DCalendário6[[#This Row],[Dia Útil]]="",1,"")))</f>
        <v/>
      </c>
      <c r="O215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2154" s="16"/>
      <c r="Q2154" s="17"/>
    </row>
    <row r="2155" spans="1:17" x14ac:dyDescent="0.25">
      <c r="A2155" s="1">
        <v>45254</v>
      </c>
      <c r="B2155" s="1">
        <f>IF(AND(DCalendário6[[#This Row],[Dia da semana]]&gt;1,DCalendário6[[#This Row],[Dia da semana]]&lt;7,DCalendário6[[#This Row],[Feriados]]=""),DCalendário6[[#This Row],[Dia]],"")</f>
        <v>45254</v>
      </c>
      <c r="C2155" s="16">
        <f>IF(DCalendário6[[#This Row],[Mês]]="","",IF(AND(C2151="",C2152="",C2153="",C2154=""),IF(DCalendário6[[#This Row],[Mês]]=D2154,C2154+1,IF(AND(D2154="",D2155=D2150),C2150+1,1)),IF(AND(C2152="",C2153="",C2154=""),IF(DCalendário6[[#This Row],[Mês]]=D2154,C2154+1,IF(AND(D2154="",D2155=D2151),C2151+1,1)),IF(AND(C2153="",C2154=""),IF(DCalendário6[[#This Row],[Mês]]=D2154,C2154+1,IF(AND(D2154="",D2155=D2152),C2152+1,1)),IF(DCalendário6[[#This Row],[Mês]]=D2154,C2154+1,IF(AND(D2154="",D2155=D2153),C2153+1,1))))))</f>
        <v>16</v>
      </c>
      <c r="D2155" s="14">
        <f>IF(DCalendário6[[#This Row],[Dia Útil]]="","",(MONTH($B2155)))</f>
        <v>11</v>
      </c>
      <c r="E2155" s="14">
        <f t="shared" si="33"/>
        <v>2023</v>
      </c>
      <c r="F2155" s="14">
        <f>MONTH(DCalendário6[[#This Row],[Dia]])</f>
        <v>11</v>
      </c>
      <c r="G2155" s="14" t="str">
        <f>MONTH(DCalendário6[[#This Row],[Dia]])&amp;" - "&amp;DCalendário6[[#This Row],[Ano]]</f>
        <v>11 - 2023</v>
      </c>
      <c r="H2155" s="14">
        <f>IF(DCalendário6[[#This Row],[Dia Útil]]="","",DCalendário6[[#This Row],[Semana Ano]])</f>
        <v>47</v>
      </c>
      <c r="I2155" s="14">
        <f>WEEKNUM(DCalendário6[[#This Row],[Dia]])</f>
        <v>47</v>
      </c>
      <c r="J2155" s="14" cm="1">
        <f t="array" aca="1" ref="J215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155" s="16">
        <f>WEEKDAY(DCalendário6[[#This Row],[Dia]])</f>
        <v>6</v>
      </c>
      <c r="L2155" s="1" t="str">
        <f>IFERROR(VLOOKUP(A2155,Tabela4[],1,0),"")</f>
        <v/>
      </c>
      <c r="M215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45254</v>
      </c>
      <c r="N2155" s="16" t="str">
        <f>IF(DCalendário6[[#This Row],[Dia Útil2]]="Feriado","Feriado",IF(AND(DCalendário6[[#This Row],[Dia Útil]]="",DCalendário6[[#This Row],[Mês Total]]=F2148),N2148+1,IF(DCalendário6[[#This Row],[Dia Útil]]="",1,"")))</f>
        <v/>
      </c>
      <c r="O215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2155" s="16"/>
      <c r="Q2155" s="17"/>
    </row>
    <row r="2156" spans="1:17" x14ac:dyDescent="0.25">
      <c r="A2156" s="1">
        <v>45255</v>
      </c>
      <c r="B2156" s="1" t="str">
        <f>IF(AND(DCalendário6[[#This Row],[Dia da semana]]&gt;1,DCalendário6[[#This Row],[Dia da semana]]&lt;7,DCalendário6[[#This Row],[Feriados]]=""),DCalendário6[[#This Row],[Dia]],"")</f>
        <v/>
      </c>
      <c r="C2156" s="16" t="str">
        <f>IF(DCalendário6[[#This Row],[Mês]]="","",IF(AND(C2152="",C2153="",C2154="",C2155=""),IF(DCalendário6[[#This Row],[Mês]]=D2155,C2155+1,IF(AND(D2155="",D2156=D2151),C2151+1,1)),IF(AND(C2153="",C2154="",C2155=""),IF(DCalendário6[[#This Row],[Mês]]=D2155,C2155+1,IF(AND(D2155="",D2156=D2152),C2152+1,1)),IF(AND(C2154="",C2155=""),IF(DCalendário6[[#This Row],[Mês]]=D2155,C2155+1,IF(AND(D2155="",D2156=D2153),C2153+1,1)),IF(DCalendário6[[#This Row],[Mês]]=D2155,C2155+1,IF(AND(D2155="",D2156=D2154),C2154+1,1))))))</f>
        <v/>
      </c>
      <c r="D2156" s="14" t="str">
        <f>IF(DCalendário6[[#This Row],[Dia Útil]]="","",(MONTH($B2156)))</f>
        <v/>
      </c>
      <c r="E2156" s="14">
        <f t="shared" si="33"/>
        <v>2023</v>
      </c>
      <c r="F2156" s="14">
        <f>MONTH(DCalendário6[[#This Row],[Dia]])</f>
        <v>11</v>
      </c>
      <c r="G2156" s="14" t="str">
        <f>MONTH(DCalendário6[[#This Row],[Dia]])&amp;" - "&amp;DCalendário6[[#This Row],[Ano]]</f>
        <v>11 - 2023</v>
      </c>
      <c r="H2156" s="14" t="str">
        <f>IF(DCalendário6[[#This Row],[Dia Útil]]="","",DCalendário6[[#This Row],[Semana Ano]])</f>
        <v/>
      </c>
      <c r="I2156" s="14">
        <f>WEEKNUM(DCalendário6[[#This Row],[Dia]])</f>
        <v>47</v>
      </c>
      <c r="J2156" s="14" cm="1">
        <f t="array" aca="1" ref="J215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156" s="16">
        <f>WEEKDAY(DCalendário6[[#This Row],[Dia]])</f>
        <v>7</v>
      </c>
      <c r="L2156" s="1" t="str">
        <f>IFERROR(VLOOKUP(A2156,Tabela4[],1,0),"")</f>
        <v/>
      </c>
      <c r="M215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156" s="16">
        <f>IF(DCalendário6[[#This Row],[Dia Útil2]]="Feriado","Feriado",IF(AND(DCalendário6[[#This Row],[Dia Útil]]="",DCalendário6[[#This Row],[Mês Total]]=F2149),N2149+1,IF(DCalendário6[[#This Row],[Dia Útil]]="",1,"")))</f>
        <v>4</v>
      </c>
      <c r="O215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2156" s="16"/>
      <c r="Q2156" s="17"/>
    </row>
    <row r="2157" spans="1:17" x14ac:dyDescent="0.25">
      <c r="A2157" s="1">
        <v>45256</v>
      </c>
      <c r="B2157" s="1" t="str">
        <f>IF(AND(DCalendário6[[#This Row],[Dia da semana]]&gt;1,DCalendário6[[#This Row],[Dia da semana]]&lt;7,DCalendário6[[#This Row],[Feriados]]=""),DCalendário6[[#This Row],[Dia]],"")</f>
        <v/>
      </c>
      <c r="C2157" s="16" t="str">
        <f>IF(DCalendário6[[#This Row],[Mês]]="","",IF(AND(C2153="",C2154="",C2155="",C2156=""),IF(DCalendário6[[#This Row],[Mês]]=D2156,C2156+1,IF(AND(D2156="",D2157=D2152),C2152+1,1)),IF(AND(C2154="",C2155="",C2156=""),IF(DCalendário6[[#This Row],[Mês]]=D2156,C2156+1,IF(AND(D2156="",D2157=D2153),C2153+1,1)),IF(AND(C2155="",C2156=""),IF(DCalendário6[[#This Row],[Mês]]=D2156,C2156+1,IF(AND(D2156="",D2157=D2154),C2154+1,1)),IF(DCalendário6[[#This Row],[Mês]]=D2156,C2156+1,IF(AND(D2156="",D2157=D2155),C2155+1,1))))))</f>
        <v/>
      </c>
      <c r="D2157" s="14" t="str">
        <f>IF(DCalendário6[[#This Row],[Dia Útil]]="","",(MONTH($B2157)))</f>
        <v/>
      </c>
      <c r="E2157" s="14">
        <f t="shared" si="33"/>
        <v>2023</v>
      </c>
      <c r="F2157" s="14">
        <f>MONTH(DCalendário6[[#This Row],[Dia]])</f>
        <v>11</v>
      </c>
      <c r="G2157" s="14" t="str">
        <f>MONTH(DCalendário6[[#This Row],[Dia]])&amp;" - "&amp;DCalendário6[[#This Row],[Ano]]</f>
        <v>11 - 2023</v>
      </c>
      <c r="H2157" s="14" t="str">
        <f>IF(DCalendário6[[#This Row],[Dia Útil]]="","",DCalendário6[[#This Row],[Semana Ano]])</f>
        <v/>
      </c>
      <c r="I2157" s="14">
        <f>WEEKNUM(DCalendário6[[#This Row],[Dia]])</f>
        <v>48</v>
      </c>
      <c r="J2157" s="14" cm="1">
        <f t="array" aca="1" ref="J215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157" s="16">
        <f>WEEKDAY(DCalendário6[[#This Row],[Dia]])</f>
        <v>1</v>
      </c>
      <c r="L2157" s="1" t="str">
        <f>IFERROR(VLOOKUP(A2157,Tabela4[],1,0),"")</f>
        <v/>
      </c>
      <c r="M215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157" s="16">
        <f>IF(DCalendário6[[#This Row],[Dia Útil2]]="Feriado","Feriado",IF(AND(DCalendário6[[#This Row],[Dia Útil]]="",DCalendário6[[#This Row],[Mês Total]]=F2150),N2150+1,IF(DCalendário6[[#This Row],[Dia Útil]]="",1,"")))</f>
        <v>4</v>
      </c>
      <c r="O215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2157" s="16"/>
      <c r="Q2157" s="17"/>
    </row>
    <row r="2158" spans="1:17" x14ac:dyDescent="0.25">
      <c r="A2158" s="1">
        <v>45257</v>
      </c>
      <c r="B2158" s="1">
        <f>IF(AND(DCalendário6[[#This Row],[Dia da semana]]&gt;1,DCalendário6[[#This Row],[Dia da semana]]&lt;7,DCalendário6[[#This Row],[Feriados]]=""),DCalendário6[[#This Row],[Dia]],"")</f>
        <v>45257</v>
      </c>
      <c r="C2158" s="16">
        <f>IF(DCalendário6[[#This Row],[Mês]]="","",IF(AND(C2154="",C2155="",C2156="",C2157=""),IF(DCalendário6[[#This Row],[Mês]]=D2157,C2157+1,IF(AND(D2157="",D2158=D2153),C2153+1,1)),IF(AND(C2155="",C2156="",C2157=""),IF(DCalendário6[[#This Row],[Mês]]=D2157,C2157+1,IF(AND(D2157="",D2158=D2154),C2154+1,1)),IF(AND(C2156="",C2157=""),IF(DCalendário6[[#This Row],[Mês]]=D2157,C2157+1,IF(AND(D2157="",D2158=D2155),C2155+1,1)),IF(DCalendário6[[#This Row],[Mês]]=D2157,C2157+1,IF(AND(D2157="",D2158=D2156),C2156+1,1))))))</f>
        <v>17</v>
      </c>
      <c r="D2158" s="14">
        <f>IF(DCalendário6[[#This Row],[Dia Útil]]="","",(MONTH($B2158)))</f>
        <v>11</v>
      </c>
      <c r="E2158" s="14">
        <f t="shared" si="33"/>
        <v>2023</v>
      </c>
      <c r="F2158" s="14">
        <f>MONTH(DCalendário6[[#This Row],[Dia]])</f>
        <v>11</v>
      </c>
      <c r="G2158" s="14" t="str">
        <f>MONTH(DCalendário6[[#This Row],[Dia]])&amp;" - "&amp;DCalendário6[[#This Row],[Ano]]</f>
        <v>11 - 2023</v>
      </c>
      <c r="H2158" s="14">
        <f>IF(DCalendário6[[#This Row],[Dia Útil]]="","",DCalendário6[[#This Row],[Semana Ano]])</f>
        <v>48</v>
      </c>
      <c r="I2158" s="14">
        <f>WEEKNUM(DCalendário6[[#This Row],[Dia]])</f>
        <v>48</v>
      </c>
      <c r="J2158" s="14" cm="1">
        <f t="array" aca="1" ref="J215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158" s="16">
        <f>WEEKDAY(DCalendário6[[#This Row],[Dia]])</f>
        <v>2</v>
      </c>
      <c r="L2158" s="1" t="str">
        <f>IFERROR(VLOOKUP(A2158,Tabela4[],1,0),"")</f>
        <v/>
      </c>
      <c r="M215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45257</v>
      </c>
      <c r="N2158" s="16" t="str">
        <f>IF(DCalendário6[[#This Row],[Dia Útil2]]="Feriado","Feriado",IF(AND(DCalendário6[[#This Row],[Dia Útil]]="",DCalendário6[[#This Row],[Mês Total]]=F2151),N2151+1,IF(DCalendário6[[#This Row],[Dia Útil]]="",1,"")))</f>
        <v/>
      </c>
      <c r="O215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2158" s="16"/>
      <c r="Q2158" s="17"/>
    </row>
    <row r="2159" spans="1:17" x14ac:dyDescent="0.25">
      <c r="A2159" s="1">
        <v>45258</v>
      </c>
      <c r="B2159" s="1">
        <f>IF(AND(DCalendário6[[#This Row],[Dia da semana]]&gt;1,DCalendário6[[#This Row],[Dia da semana]]&lt;7,DCalendário6[[#This Row],[Feriados]]=""),DCalendário6[[#This Row],[Dia]],"")</f>
        <v>45258</v>
      </c>
      <c r="C2159" s="16">
        <f>IF(DCalendário6[[#This Row],[Mês]]="","",IF(AND(C2155="",C2156="",C2157="",C2158=""),IF(DCalendário6[[#This Row],[Mês]]=D2158,C2158+1,IF(AND(D2158="",D2159=D2154),C2154+1,1)),IF(AND(C2156="",C2157="",C2158=""),IF(DCalendário6[[#This Row],[Mês]]=D2158,C2158+1,IF(AND(D2158="",D2159=D2155),C2155+1,1)),IF(AND(C2157="",C2158=""),IF(DCalendário6[[#This Row],[Mês]]=D2158,C2158+1,IF(AND(D2158="",D2159=D2156),C2156+1,1)),IF(DCalendário6[[#This Row],[Mês]]=D2158,C2158+1,IF(AND(D2158="",D2159=D2157),C2157+1,1))))))</f>
        <v>18</v>
      </c>
      <c r="D2159" s="14">
        <f>IF(DCalendário6[[#This Row],[Dia Útil]]="","",(MONTH($B2159)))</f>
        <v>11</v>
      </c>
      <c r="E2159" s="14">
        <f t="shared" si="33"/>
        <v>2023</v>
      </c>
      <c r="F2159" s="14">
        <f>MONTH(DCalendário6[[#This Row],[Dia]])</f>
        <v>11</v>
      </c>
      <c r="G2159" s="14" t="str">
        <f>MONTH(DCalendário6[[#This Row],[Dia]])&amp;" - "&amp;DCalendário6[[#This Row],[Ano]]</f>
        <v>11 - 2023</v>
      </c>
      <c r="H2159" s="14">
        <f>IF(DCalendário6[[#This Row],[Dia Útil]]="","",DCalendário6[[#This Row],[Semana Ano]])</f>
        <v>48</v>
      </c>
      <c r="I2159" s="14">
        <f>WEEKNUM(DCalendário6[[#This Row],[Dia]])</f>
        <v>48</v>
      </c>
      <c r="J2159" s="14" cm="1">
        <f t="array" aca="1" ref="J215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159" s="16">
        <f>WEEKDAY(DCalendário6[[#This Row],[Dia]])</f>
        <v>3</v>
      </c>
      <c r="L2159" s="1" t="str">
        <f>IFERROR(VLOOKUP(A2159,Tabela4[],1,0),"")</f>
        <v/>
      </c>
      <c r="M215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45258</v>
      </c>
      <c r="N2159" s="16" t="str">
        <f>IF(DCalendário6[[#This Row],[Dia Útil2]]="Feriado","Feriado",IF(AND(DCalendário6[[#This Row],[Dia Útil]]="",DCalendário6[[#This Row],[Mês Total]]=F2152),N2152+1,IF(DCalendário6[[#This Row],[Dia Útil]]="",1,"")))</f>
        <v/>
      </c>
      <c r="O215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2159" s="16"/>
      <c r="Q2159" s="17"/>
    </row>
    <row r="2160" spans="1:17" x14ac:dyDescent="0.25">
      <c r="A2160" s="1">
        <v>45259</v>
      </c>
      <c r="B2160" s="1">
        <f>IF(AND(DCalendário6[[#This Row],[Dia da semana]]&gt;1,DCalendário6[[#This Row],[Dia da semana]]&lt;7,DCalendário6[[#This Row],[Feriados]]=""),DCalendário6[[#This Row],[Dia]],"")</f>
        <v>45259</v>
      </c>
      <c r="C2160" s="16">
        <f>IF(DCalendário6[[#This Row],[Mês]]="","",IF(AND(C2156="",C2157="",C2158="",C2159=""),IF(DCalendário6[[#This Row],[Mês]]=D2159,C2159+1,IF(AND(D2159="",D2160=D2155),C2155+1,1)),IF(AND(C2157="",C2158="",C2159=""),IF(DCalendário6[[#This Row],[Mês]]=D2159,C2159+1,IF(AND(D2159="",D2160=D2156),C2156+1,1)),IF(AND(C2158="",C2159=""),IF(DCalendário6[[#This Row],[Mês]]=D2159,C2159+1,IF(AND(D2159="",D2160=D2157),C2157+1,1)),IF(DCalendário6[[#This Row],[Mês]]=D2159,C2159+1,IF(AND(D2159="",D2160=D2158),C2158+1,1))))))</f>
        <v>19</v>
      </c>
      <c r="D2160" s="14">
        <f>IF(DCalendário6[[#This Row],[Dia Útil]]="","",(MONTH($B2160)))</f>
        <v>11</v>
      </c>
      <c r="E2160" s="14">
        <f t="shared" si="33"/>
        <v>2023</v>
      </c>
      <c r="F2160" s="14">
        <f>MONTH(DCalendário6[[#This Row],[Dia]])</f>
        <v>11</v>
      </c>
      <c r="G2160" s="14" t="str">
        <f>MONTH(DCalendário6[[#This Row],[Dia]])&amp;" - "&amp;DCalendário6[[#This Row],[Ano]]</f>
        <v>11 - 2023</v>
      </c>
      <c r="H2160" s="14">
        <f>IF(DCalendário6[[#This Row],[Dia Útil]]="","",DCalendário6[[#This Row],[Semana Ano]])</f>
        <v>48</v>
      </c>
      <c r="I2160" s="14">
        <f>WEEKNUM(DCalendário6[[#This Row],[Dia]])</f>
        <v>48</v>
      </c>
      <c r="J2160" s="14" cm="1">
        <f t="array" aca="1" ref="J216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160" s="16">
        <f>WEEKDAY(DCalendário6[[#This Row],[Dia]])</f>
        <v>4</v>
      </c>
      <c r="L2160" s="1" t="str">
        <f>IFERROR(VLOOKUP(A2160,Tabela4[],1,0),"")</f>
        <v/>
      </c>
      <c r="M216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45259</v>
      </c>
      <c r="N2160" s="16" t="str">
        <f>IF(DCalendário6[[#This Row],[Dia Útil2]]="Feriado","Feriado",IF(AND(DCalendário6[[#This Row],[Dia Útil]]="",DCalendário6[[#This Row],[Mês Total]]=F2153),N2153+1,IF(DCalendário6[[#This Row],[Dia Útil]]="",1,"")))</f>
        <v/>
      </c>
      <c r="O216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2160" s="16"/>
      <c r="Q2160" s="17"/>
    </row>
    <row r="2161" spans="1:17" x14ac:dyDescent="0.25">
      <c r="A2161" s="1">
        <v>45260</v>
      </c>
      <c r="B2161" s="1">
        <f>IF(AND(DCalendário6[[#This Row],[Dia da semana]]&gt;1,DCalendário6[[#This Row],[Dia da semana]]&lt;7,DCalendário6[[#This Row],[Feriados]]=""),DCalendário6[[#This Row],[Dia]],"")</f>
        <v>45260</v>
      </c>
      <c r="C2161" s="16">
        <f>IF(DCalendário6[[#This Row],[Mês]]="","",IF(AND(C2157="",C2158="",C2159="",C2160=""),IF(DCalendário6[[#This Row],[Mês]]=D2160,C2160+1,IF(AND(D2160="",D2161=D2156),C2156+1,1)),IF(AND(C2158="",C2159="",C2160=""),IF(DCalendário6[[#This Row],[Mês]]=D2160,C2160+1,IF(AND(D2160="",D2161=D2157),C2157+1,1)),IF(AND(C2159="",C2160=""),IF(DCalendário6[[#This Row],[Mês]]=D2160,C2160+1,IF(AND(D2160="",D2161=D2158),C2158+1,1)),IF(DCalendário6[[#This Row],[Mês]]=D2160,C2160+1,IF(AND(D2160="",D2161=D2159),C2159+1,1))))))</f>
        <v>20</v>
      </c>
      <c r="D2161" s="14">
        <f>IF(DCalendário6[[#This Row],[Dia Útil]]="","",(MONTH($B2161)))</f>
        <v>11</v>
      </c>
      <c r="E2161" s="14">
        <f t="shared" si="33"/>
        <v>2023</v>
      </c>
      <c r="F2161" s="14">
        <f>MONTH(DCalendário6[[#This Row],[Dia]])</f>
        <v>11</v>
      </c>
      <c r="G2161" s="14" t="str">
        <f>MONTH(DCalendário6[[#This Row],[Dia]])&amp;" - "&amp;DCalendário6[[#This Row],[Ano]]</f>
        <v>11 - 2023</v>
      </c>
      <c r="H2161" s="14">
        <f>IF(DCalendário6[[#This Row],[Dia Útil]]="","",DCalendário6[[#This Row],[Semana Ano]])</f>
        <v>48</v>
      </c>
      <c r="I2161" s="14">
        <f>WEEKNUM(DCalendário6[[#This Row],[Dia]])</f>
        <v>48</v>
      </c>
      <c r="J2161" s="14" cm="1">
        <f t="array" aca="1" ref="J216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161" s="16">
        <f>WEEKDAY(DCalendário6[[#This Row],[Dia]])</f>
        <v>5</v>
      </c>
      <c r="L2161" s="1" t="str">
        <f>IFERROR(VLOOKUP(A2161,Tabela4[],1,0),"")</f>
        <v/>
      </c>
      <c r="M216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45260</v>
      </c>
      <c r="N2161" s="16" t="str">
        <f>IF(DCalendário6[[#This Row],[Dia Útil2]]="Feriado","Feriado",IF(AND(DCalendário6[[#This Row],[Dia Útil]]="",DCalendário6[[#This Row],[Mês Total]]=F2154),N2154+1,IF(DCalendário6[[#This Row],[Dia Útil]]="",1,"")))</f>
        <v/>
      </c>
      <c r="O216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2161" s="16"/>
      <c r="Q2161" s="17"/>
    </row>
    <row r="2162" spans="1:17" x14ac:dyDescent="0.25">
      <c r="A2162" s="1">
        <v>45261</v>
      </c>
      <c r="B2162" s="1">
        <f>IF(AND(DCalendário6[[#This Row],[Dia da semana]]&gt;1,DCalendário6[[#This Row],[Dia da semana]]&lt;7,DCalendário6[[#This Row],[Feriados]]=""),DCalendário6[[#This Row],[Dia]],"")</f>
        <v>45261</v>
      </c>
      <c r="C2162" s="16">
        <f>IF(DCalendário6[[#This Row],[Mês]]="","",IF(AND(C2158="",C2159="",C2160="",C2161=""),IF(DCalendário6[[#This Row],[Mês]]=D2161,C2161+1,IF(AND(D2161="",D2162=D2157),C2157+1,1)),IF(AND(C2159="",C2160="",C2161=""),IF(DCalendário6[[#This Row],[Mês]]=D2161,C2161+1,IF(AND(D2161="",D2162=D2158),C2158+1,1)),IF(AND(C2160="",C2161=""),IF(DCalendário6[[#This Row],[Mês]]=D2161,C2161+1,IF(AND(D2161="",D2162=D2159),C2159+1,1)),IF(DCalendário6[[#This Row],[Mês]]=D2161,C2161+1,IF(AND(D2161="",D2162=D2160),C2160+1,1))))))</f>
        <v>1</v>
      </c>
      <c r="D2162" s="14">
        <f>IF(DCalendário6[[#This Row],[Dia Útil]]="","",(MONTH($B2162)))</f>
        <v>12</v>
      </c>
      <c r="E2162" s="14">
        <f t="shared" si="33"/>
        <v>2023</v>
      </c>
      <c r="F2162" s="14">
        <f>MONTH(DCalendário6[[#This Row],[Dia]])</f>
        <v>12</v>
      </c>
      <c r="G2162" s="14" t="str">
        <f>MONTH(DCalendário6[[#This Row],[Dia]])&amp;" - "&amp;DCalendário6[[#This Row],[Ano]]</f>
        <v>12 - 2023</v>
      </c>
      <c r="H2162" s="14">
        <f>IF(DCalendário6[[#This Row],[Dia Útil]]="","",DCalendário6[[#This Row],[Semana Ano]])</f>
        <v>48</v>
      </c>
      <c r="I2162" s="14">
        <f>WEEKNUM(DCalendário6[[#This Row],[Dia]])</f>
        <v>48</v>
      </c>
      <c r="J2162" s="14" cm="1">
        <f t="array" aca="1" ref="J216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162" s="16">
        <f>WEEKDAY(DCalendário6[[#This Row],[Dia]])</f>
        <v>6</v>
      </c>
      <c r="L2162" s="1" t="str">
        <f>IFERROR(VLOOKUP(A2162,Tabela4[],1,0),"")</f>
        <v/>
      </c>
      <c r="M216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45261</v>
      </c>
      <c r="N2162" s="16" t="str">
        <f>IF(DCalendário6[[#This Row],[Dia Útil2]]="Feriado","Feriado",IF(AND(DCalendário6[[#This Row],[Dia Útil]]="",DCalendário6[[#This Row],[Mês Total]]=F2155),N2155+1,IF(DCalendário6[[#This Row],[Dia Útil]]="",1,"")))</f>
        <v/>
      </c>
      <c r="O216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2162" s="16"/>
      <c r="Q2162" s="17"/>
    </row>
    <row r="2163" spans="1:17" x14ac:dyDescent="0.25">
      <c r="A2163" s="1">
        <v>45262</v>
      </c>
      <c r="B2163" s="1" t="str">
        <f>IF(AND(DCalendário6[[#This Row],[Dia da semana]]&gt;1,DCalendário6[[#This Row],[Dia da semana]]&lt;7,DCalendário6[[#This Row],[Feriados]]=""),DCalendário6[[#This Row],[Dia]],"")</f>
        <v/>
      </c>
      <c r="C2163" s="16" t="str">
        <f>IF(DCalendário6[[#This Row],[Mês]]="","",IF(AND(C2159="",C2160="",C2161="",C2162=""),IF(DCalendário6[[#This Row],[Mês]]=D2162,C2162+1,IF(AND(D2162="",D2163=D2158),C2158+1,1)),IF(AND(C2160="",C2161="",C2162=""),IF(DCalendário6[[#This Row],[Mês]]=D2162,C2162+1,IF(AND(D2162="",D2163=D2159),C2159+1,1)),IF(AND(C2161="",C2162=""),IF(DCalendário6[[#This Row],[Mês]]=D2162,C2162+1,IF(AND(D2162="",D2163=D2160),C2160+1,1)),IF(DCalendário6[[#This Row],[Mês]]=D2162,C2162+1,IF(AND(D2162="",D2163=D2161),C2161+1,1))))))</f>
        <v/>
      </c>
      <c r="D2163" s="14" t="str">
        <f>IF(DCalendário6[[#This Row],[Dia Útil]]="","",(MONTH($B2163)))</f>
        <v/>
      </c>
      <c r="E2163" s="14">
        <f t="shared" si="33"/>
        <v>2023</v>
      </c>
      <c r="F2163" s="14">
        <f>MONTH(DCalendário6[[#This Row],[Dia]])</f>
        <v>12</v>
      </c>
      <c r="G2163" s="14" t="str">
        <f>MONTH(DCalendário6[[#This Row],[Dia]])&amp;" - "&amp;DCalendário6[[#This Row],[Ano]]</f>
        <v>12 - 2023</v>
      </c>
      <c r="H2163" s="14" t="str">
        <f>IF(DCalendário6[[#This Row],[Dia Útil]]="","",DCalendário6[[#This Row],[Semana Ano]])</f>
        <v/>
      </c>
      <c r="I2163" s="14">
        <f>WEEKNUM(DCalendário6[[#This Row],[Dia]])</f>
        <v>48</v>
      </c>
      <c r="J2163" s="14" cm="1">
        <f t="array" aca="1" ref="J216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163" s="16">
        <f>WEEKDAY(DCalendário6[[#This Row],[Dia]])</f>
        <v>7</v>
      </c>
      <c r="L2163" s="1" t="str">
        <f>IFERROR(VLOOKUP(A2163,Tabela4[],1,0),"")</f>
        <v/>
      </c>
      <c r="M216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163" s="16">
        <f>IF(DCalendário6[[#This Row],[Dia Útil2]]="Feriado","Feriado",IF(AND(DCalendário6[[#This Row],[Dia Útil]]="",DCalendário6[[#This Row],[Mês Total]]=F2156),N2156+1,IF(DCalendário6[[#This Row],[Dia Útil]]="",1,"")))</f>
        <v>1</v>
      </c>
      <c r="O216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2163" s="16"/>
      <c r="Q2163" s="17"/>
    </row>
    <row r="2164" spans="1:17" x14ac:dyDescent="0.25">
      <c r="A2164" s="1">
        <v>45263</v>
      </c>
      <c r="B2164" s="1" t="str">
        <f>IF(AND(DCalendário6[[#This Row],[Dia da semana]]&gt;1,DCalendário6[[#This Row],[Dia da semana]]&lt;7,DCalendário6[[#This Row],[Feriados]]=""),DCalendário6[[#This Row],[Dia]],"")</f>
        <v/>
      </c>
      <c r="C2164" s="16" t="str">
        <f>IF(DCalendário6[[#This Row],[Mês]]="","",IF(AND(C2160="",C2161="",C2162="",C2163=""),IF(DCalendário6[[#This Row],[Mês]]=D2163,C2163+1,IF(AND(D2163="",D2164=D2159),C2159+1,1)),IF(AND(C2161="",C2162="",C2163=""),IF(DCalendário6[[#This Row],[Mês]]=D2163,C2163+1,IF(AND(D2163="",D2164=D2160),C2160+1,1)),IF(AND(C2162="",C2163=""),IF(DCalendário6[[#This Row],[Mês]]=D2163,C2163+1,IF(AND(D2163="",D2164=D2161),C2161+1,1)),IF(DCalendário6[[#This Row],[Mês]]=D2163,C2163+1,IF(AND(D2163="",D2164=D2162),C2162+1,1))))))</f>
        <v/>
      </c>
      <c r="D2164" s="14" t="str">
        <f>IF(DCalendário6[[#This Row],[Dia Útil]]="","",(MONTH($B2164)))</f>
        <v/>
      </c>
      <c r="E2164" s="14">
        <f t="shared" si="33"/>
        <v>2023</v>
      </c>
      <c r="F2164" s="14">
        <f>MONTH(DCalendário6[[#This Row],[Dia]])</f>
        <v>12</v>
      </c>
      <c r="G2164" s="14" t="str">
        <f>MONTH(DCalendário6[[#This Row],[Dia]])&amp;" - "&amp;DCalendário6[[#This Row],[Ano]]</f>
        <v>12 - 2023</v>
      </c>
      <c r="H2164" s="14" t="str">
        <f>IF(DCalendário6[[#This Row],[Dia Útil]]="","",DCalendário6[[#This Row],[Semana Ano]])</f>
        <v/>
      </c>
      <c r="I2164" s="14">
        <f>WEEKNUM(DCalendário6[[#This Row],[Dia]])</f>
        <v>49</v>
      </c>
      <c r="J2164" s="14" cm="1">
        <f t="array" aca="1" ref="J216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164" s="16">
        <f>WEEKDAY(DCalendário6[[#This Row],[Dia]])</f>
        <v>1</v>
      </c>
      <c r="L2164" s="1" t="str">
        <f>IFERROR(VLOOKUP(A2164,Tabela4[],1,0),"")</f>
        <v/>
      </c>
      <c r="M216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164" s="16">
        <f>IF(DCalendário6[[#This Row],[Dia Útil2]]="Feriado","Feriado",IF(AND(DCalendário6[[#This Row],[Dia Útil]]="",DCalendário6[[#This Row],[Mês Total]]=F2157),N2157+1,IF(DCalendário6[[#This Row],[Dia Útil]]="",1,"")))</f>
        <v>1</v>
      </c>
      <c r="O216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2164" s="16"/>
      <c r="Q2164" s="17"/>
    </row>
    <row r="2165" spans="1:17" x14ac:dyDescent="0.25">
      <c r="A2165" s="1">
        <v>45264</v>
      </c>
      <c r="B2165" s="1">
        <f>IF(AND(DCalendário6[[#This Row],[Dia da semana]]&gt;1,DCalendário6[[#This Row],[Dia da semana]]&lt;7,DCalendário6[[#This Row],[Feriados]]=""),DCalendário6[[#This Row],[Dia]],"")</f>
        <v>45264</v>
      </c>
      <c r="C2165" s="16">
        <f>IF(DCalendário6[[#This Row],[Mês]]="","",IF(AND(C2161="",C2162="",C2163="",C2164=""),IF(DCalendário6[[#This Row],[Mês]]=D2164,C2164+1,IF(AND(D2164="",D2165=D2160),C2160+1,1)),IF(AND(C2162="",C2163="",C2164=""),IF(DCalendário6[[#This Row],[Mês]]=D2164,C2164+1,IF(AND(D2164="",D2165=D2161),C2161+1,1)),IF(AND(C2163="",C2164=""),IF(DCalendário6[[#This Row],[Mês]]=D2164,C2164+1,IF(AND(D2164="",D2165=D2162),C2162+1,1)),IF(DCalendário6[[#This Row],[Mês]]=D2164,C2164+1,IF(AND(D2164="",D2165=D2163),C2163+1,1))))))</f>
        <v>2</v>
      </c>
      <c r="D2165" s="14">
        <f>IF(DCalendário6[[#This Row],[Dia Útil]]="","",(MONTH($B2165)))</f>
        <v>12</v>
      </c>
      <c r="E2165" s="14">
        <f t="shared" si="33"/>
        <v>2023</v>
      </c>
      <c r="F2165" s="14">
        <f>MONTH(DCalendário6[[#This Row],[Dia]])</f>
        <v>12</v>
      </c>
      <c r="G2165" s="14" t="str">
        <f>MONTH(DCalendário6[[#This Row],[Dia]])&amp;" - "&amp;DCalendário6[[#This Row],[Ano]]</f>
        <v>12 - 2023</v>
      </c>
      <c r="H2165" s="14">
        <f>IF(DCalendário6[[#This Row],[Dia Útil]]="","",DCalendário6[[#This Row],[Semana Ano]])</f>
        <v>49</v>
      </c>
      <c r="I2165" s="14">
        <f>WEEKNUM(DCalendário6[[#This Row],[Dia]])</f>
        <v>49</v>
      </c>
      <c r="J2165" s="14" cm="1">
        <f t="array" aca="1" ref="J216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165" s="16">
        <f>WEEKDAY(DCalendário6[[#This Row],[Dia]])</f>
        <v>2</v>
      </c>
      <c r="L2165" s="1" t="str">
        <f>IFERROR(VLOOKUP(A2165,Tabela4[],1,0),"")</f>
        <v/>
      </c>
      <c r="M216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45264</v>
      </c>
      <c r="N2165" s="16" t="str">
        <f>IF(DCalendário6[[#This Row],[Dia Útil2]]="Feriado","Feriado",IF(AND(DCalendário6[[#This Row],[Dia Útil]]="",DCalendário6[[#This Row],[Mês Total]]=F2158),N2158+1,IF(DCalendário6[[#This Row],[Dia Útil]]="",1,"")))</f>
        <v/>
      </c>
      <c r="O216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2165" s="16"/>
      <c r="Q2165" s="17"/>
    </row>
    <row r="2166" spans="1:17" x14ac:dyDescent="0.25">
      <c r="A2166" s="1">
        <v>45265</v>
      </c>
      <c r="B2166" s="1">
        <f>IF(AND(DCalendário6[[#This Row],[Dia da semana]]&gt;1,DCalendário6[[#This Row],[Dia da semana]]&lt;7,DCalendário6[[#This Row],[Feriados]]=""),DCalendário6[[#This Row],[Dia]],"")</f>
        <v>45265</v>
      </c>
      <c r="C2166" s="16">
        <f>IF(DCalendário6[[#This Row],[Mês]]="","",IF(AND(C2162="",C2163="",C2164="",C2165=""),IF(DCalendário6[[#This Row],[Mês]]=D2165,C2165+1,IF(AND(D2165="",D2166=D2161),C2161+1,1)),IF(AND(C2163="",C2164="",C2165=""),IF(DCalendário6[[#This Row],[Mês]]=D2165,C2165+1,IF(AND(D2165="",D2166=D2162),C2162+1,1)),IF(AND(C2164="",C2165=""),IF(DCalendário6[[#This Row],[Mês]]=D2165,C2165+1,IF(AND(D2165="",D2166=D2163),C2163+1,1)),IF(DCalendário6[[#This Row],[Mês]]=D2165,C2165+1,IF(AND(D2165="",D2166=D2164),C2164+1,1))))))</f>
        <v>3</v>
      </c>
      <c r="D2166" s="14">
        <f>IF(DCalendário6[[#This Row],[Dia Útil]]="","",(MONTH($B2166)))</f>
        <v>12</v>
      </c>
      <c r="E2166" s="14">
        <f t="shared" si="33"/>
        <v>2023</v>
      </c>
      <c r="F2166" s="14">
        <f>MONTH(DCalendário6[[#This Row],[Dia]])</f>
        <v>12</v>
      </c>
      <c r="G2166" s="14" t="str">
        <f>MONTH(DCalendário6[[#This Row],[Dia]])&amp;" - "&amp;DCalendário6[[#This Row],[Ano]]</f>
        <v>12 - 2023</v>
      </c>
      <c r="H2166" s="14">
        <f>IF(DCalendário6[[#This Row],[Dia Útil]]="","",DCalendário6[[#This Row],[Semana Ano]])</f>
        <v>49</v>
      </c>
      <c r="I2166" s="14">
        <f>WEEKNUM(DCalendário6[[#This Row],[Dia]])</f>
        <v>49</v>
      </c>
      <c r="J2166" s="14" cm="1">
        <f t="array" aca="1" ref="J216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166" s="16">
        <f>WEEKDAY(DCalendário6[[#This Row],[Dia]])</f>
        <v>3</v>
      </c>
      <c r="L2166" s="1" t="str">
        <f>IFERROR(VLOOKUP(A2166,Tabela4[],1,0),"")</f>
        <v/>
      </c>
      <c r="M216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45265</v>
      </c>
      <c r="N2166" s="16" t="str">
        <f>IF(DCalendário6[[#This Row],[Dia Útil2]]="Feriado","Feriado",IF(AND(DCalendário6[[#This Row],[Dia Útil]]="",DCalendário6[[#This Row],[Mês Total]]=F2159),N2159+1,IF(DCalendário6[[#This Row],[Dia Útil]]="",1,"")))</f>
        <v/>
      </c>
      <c r="O216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2166" s="16"/>
      <c r="Q2166" s="17"/>
    </row>
    <row r="2167" spans="1:17" x14ac:dyDescent="0.25">
      <c r="A2167" s="1">
        <v>45266</v>
      </c>
      <c r="B2167" s="1">
        <f>IF(AND(DCalendário6[[#This Row],[Dia da semana]]&gt;1,DCalendário6[[#This Row],[Dia da semana]]&lt;7,DCalendário6[[#This Row],[Feriados]]=""),DCalendário6[[#This Row],[Dia]],"")</f>
        <v>45266</v>
      </c>
      <c r="C2167" s="16">
        <f>IF(DCalendário6[[#This Row],[Mês]]="","",IF(AND(C2163="",C2164="",C2165="",C2166=""),IF(DCalendário6[[#This Row],[Mês]]=D2166,C2166+1,IF(AND(D2166="",D2167=D2162),C2162+1,1)),IF(AND(C2164="",C2165="",C2166=""),IF(DCalendário6[[#This Row],[Mês]]=D2166,C2166+1,IF(AND(D2166="",D2167=D2163),C2163+1,1)),IF(AND(C2165="",C2166=""),IF(DCalendário6[[#This Row],[Mês]]=D2166,C2166+1,IF(AND(D2166="",D2167=D2164),C2164+1,1)),IF(DCalendário6[[#This Row],[Mês]]=D2166,C2166+1,IF(AND(D2166="",D2167=D2165),C2165+1,1))))))</f>
        <v>4</v>
      </c>
      <c r="D2167" s="14">
        <f>IF(DCalendário6[[#This Row],[Dia Útil]]="","",(MONTH($B2167)))</f>
        <v>12</v>
      </c>
      <c r="E2167" s="14">
        <f t="shared" si="33"/>
        <v>2023</v>
      </c>
      <c r="F2167" s="14">
        <f>MONTH(DCalendário6[[#This Row],[Dia]])</f>
        <v>12</v>
      </c>
      <c r="G2167" s="14" t="str">
        <f>MONTH(DCalendário6[[#This Row],[Dia]])&amp;" - "&amp;DCalendário6[[#This Row],[Ano]]</f>
        <v>12 - 2023</v>
      </c>
      <c r="H2167" s="14">
        <f>IF(DCalendário6[[#This Row],[Dia Útil]]="","",DCalendário6[[#This Row],[Semana Ano]])</f>
        <v>49</v>
      </c>
      <c r="I2167" s="14">
        <f>WEEKNUM(DCalendário6[[#This Row],[Dia]])</f>
        <v>49</v>
      </c>
      <c r="J2167" s="14" cm="1">
        <f t="array" aca="1" ref="J216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167" s="16">
        <f>WEEKDAY(DCalendário6[[#This Row],[Dia]])</f>
        <v>4</v>
      </c>
      <c r="L2167" s="1" t="str">
        <f>IFERROR(VLOOKUP(A2167,Tabela4[],1,0),"")</f>
        <v/>
      </c>
      <c r="M216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45266</v>
      </c>
      <c r="N2167" s="16" t="str">
        <f>IF(DCalendário6[[#This Row],[Dia Útil2]]="Feriado","Feriado",IF(AND(DCalendário6[[#This Row],[Dia Útil]]="",DCalendário6[[#This Row],[Mês Total]]=F2160),N2160+1,IF(DCalendário6[[#This Row],[Dia Útil]]="",1,"")))</f>
        <v/>
      </c>
      <c r="O216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2167" s="16"/>
      <c r="Q2167" s="17"/>
    </row>
    <row r="2168" spans="1:17" x14ac:dyDescent="0.25">
      <c r="A2168" s="1">
        <v>45267</v>
      </c>
      <c r="B2168" s="1">
        <f>IF(AND(DCalendário6[[#This Row],[Dia da semana]]&gt;1,DCalendário6[[#This Row],[Dia da semana]]&lt;7,DCalendário6[[#This Row],[Feriados]]=""),DCalendário6[[#This Row],[Dia]],"")</f>
        <v>45267</v>
      </c>
      <c r="C2168" s="16">
        <f>IF(DCalendário6[[#This Row],[Mês]]="","",IF(AND(C2164="",C2165="",C2166="",C2167=""),IF(DCalendário6[[#This Row],[Mês]]=D2167,C2167+1,IF(AND(D2167="",D2168=D2163),C2163+1,1)),IF(AND(C2165="",C2166="",C2167=""),IF(DCalendário6[[#This Row],[Mês]]=D2167,C2167+1,IF(AND(D2167="",D2168=D2164),C2164+1,1)),IF(AND(C2166="",C2167=""),IF(DCalendário6[[#This Row],[Mês]]=D2167,C2167+1,IF(AND(D2167="",D2168=D2165),C2165+1,1)),IF(DCalendário6[[#This Row],[Mês]]=D2167,C2167+1,IF(AND(D2167="",D2168=D2166),C2166+1,1))))))</f>
        <v>5</v>
      </c>
      <c r="D2168" s="14">
        <f>IF(DCalendário6[[#This Row],[Dia Útil]]="","",(MONTH($B2168)))</f>
        <v>12</v>
      </c>
      <c r="E2168" s="14">
        <f t="shared" si="33"/>
        <v>2023</v>
      </c>
      <c r="F2168" s="14">
        <f>MONTH(DCalendário6[[#This Row],[Dia]])</f>
        <v>12</v>
      </c>
      <c r="G2168" s="14" t="str">
        <f>MONTH(DCalendário6[[#This Row],[Dia]])&amp;" - "&amp;DCalendário6[[#This Row],[Ano]]</f>
        <v>12 - 2023</v>
      </c>
      <c r="H2168" s="14">
        <f>IF(DCalendário6[[#This Row],[Dia Útil]]="","",DCalendário6[[#This Row],[Semana Ano]])</f>
        <v>49</v>
      </c>
      <c r="I2168" s="14">
        <f>WEEKNUM(DCalendário6[[#This Row],[Dia]])</f>
        <v>49</v>
      </c>
      <c r="J2168" s="14" cm="1">
        <f t="array" aca="1" ref="J216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168" s="16">
        <f>WEEKDAY(DCalendário6[[#This Row],[Dia]])</f>
        <v>5</v>
      </c>
      <c r="L2168" s="1" t="str">
        <f>IFERROR(VLOOKUP(A2168,Tabela4[],1,0),"")</f>
        <v/>
      </c>
      <c r="M216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45267</v>
      </c>
      <c r="N2168" s="16" t="str">
        <f>IF(DCalendário6[[#This Row],[Dia Útil2]]="Feriado","Feriado",IF(AND(DCalendário6[[#This Row],[Dia Útil]]="",DCalendário6[[#This Row],[Mês Total]]=F2161),N2161+1,IF(DCalendário6[[#This Row],[Dia Útil]]="",1,"")))</f>
        <v/>
      </c>
      <c r="O216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2168" s="16"/>
      <c r="Q2168" s="17"/>
    </row>
    <row r="2169" spans="1:17" x14ac:dyDescent="0.25">
      <c r="A2169" s="1">
        <v>45268</v>
      </c>
      <c r="B2169" s="1">
        <f>IF(AND(DCalendário6[[#This Row],[Dia da semana]]&gt;1,DCalendário6[[#This Row],[Dia da semana]]&lt;7,DCalendário6[[#This Row],[Feriados]]=""),DCalendário6[[#This Row],[Dia]],"")</f>
        <v>45268</v>
      </c>
      <c r="C2169" s="16">
        <f>IF(DCalendário6[[#This Row],[Mês]]="","",IF(AND(C2165="",C2166="",C2167="",C2168=""),IF(DCalendário6[[#This Row],[Mês]]=D2168,C2168+1,IF(AND(D2168="",D2169=D2164),C2164+1,1)),IF(AND(C2166="",C2167="",C2168=""),IF(DCalendário6[[#This Row],[Mês]]=D2168,C2168+1,IF(AND(D2168="",D2169=D2165),C2165+1,1)),IF(AND(C2167="",C2168=""),IF(DCalendário6[[#This Row],[Mês]]=D2168,C2168+1,IF(AND(D2168="",D2169=D2166),C2166+1,1)),IF(DCalendário6[[#This Row],[Mês]]=D2168,C2168+1,IF(AND(D2168="",D2169=D2167),C2167+1,1))))))</f>
        <v>6</v>
      </c>
      <c r="D2169" s="14">
        <f>IF(DCalendário6[[#This Row],[Dia Útil]]="","",(MONTH($B2169)))</f>
        <v>12</v>
      </c>
      <c r="E2169" s="14">
        <f t="shared" si="33"/>
        <v>2023</v>
      </c>
      <c r="F2169" s="14">
        <f>MONTH(DCalendário6[[#This Row],[Dia]])</f>
        <v>12</v>
      </c>
      <c r="G2169" s="14" t="str">
        <f>MONTH(DCalendário6[[#This Row],[Dia]])&amp;" - "&amp;DCalendário6[[#This Row],[Ano]]</f>
        <v>12 - 2023</v>
      </c>
      <c r="H2169" s="14">
        <f>IF(DCalendário6[[#This Row],[Dia Útil]]="","",DCalendário6[[#This Row],[Semana Ano]])</f>
        <v>49</v>
      </c>
      <c r="I2169" s="14">
        <f>WEEKNUM(DCalendário6[[#This Row],[Dia]])</f>
        <v>49</v>
      </c>
      <c r="J2169" s="14" cm="1">
        <f t="array" aca="1" ref="J216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169" s="16">
        <f>WEEKDAY(DCalendário6[[#This Row],[Dia]])</f>
        <v>6</v>
      </c>
      <c r="L2169" s="1" t="str">
        <f>IFERROR(VLOOKUP(A2169,Tabela4[],1,0),"")</f>
        <v/>
      </c>
      <c r="M216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45268</v>
      </c>
      <c r="N2169" s="16" t="str">
        <f>IF(DCalendário6[[#This Row],[Dia Útil2]]="Feriado","Feriado",IF(AND(DCalendário6[[#This Row],[Dia Útil]]="",DCalendário6[[#This Row],[Mês Total]]=F2162),N2162+1,IF(DCalendário6[[#This Row],[Dia Útil]]="",1,"")))</f>
        <v/>
      </c>
      <c r="O216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2169" s="16"/>
      <c r="Q2169" s="17"/>
    </row>
    <row r="2170" spans="1:17" x14ac:dyDescent="0.25">
      <c r="A2170" s="1">
        <v>45269</v>
      </c>
      <c r="B2170" s="1" t="str">
        <f>IF(AND(DCalendário6[[#This Row],[Dia da semana]]&gt;1,DCalendário6[[#This Row],[Dia da semana]]&lt;7,DCalendário6[[#This Row],[Feriados]]=""),DCalendário6[[#This Row],[Dia]],"")</f>
        <v/>
      </c>
      <c r="C2170" s="16" t="str">
        <f>IF(DCalendário6[[#This Row],[Mês]]="","",IF(AND(C2166="",C2167="",C2168="",C2169=""),IF(DCalendário6[[#This Row],[Mês]]=D2169,C2169+1,IF(AND(D2169="",D2170=D2165),C2165+1,1)),IF(AND(C2167="",C2168="",C2169=""),IF(DCalendário6[[#This Row],[Mês]]=D2169,C2169+1,IF(AND(D2169="",D2170=D2166),C2166+1,1)),IF(AND(C2168="",C2169=""),IF(DCalendário6[[#This Row],[Mês]]=D2169,C2169+1,IF(AND(D2169="",D2170=D2167),C2167+1,1)),IF(DCalendário6[[#This Row],[Mês]]=D2169,C2169+1,IF(AND(D2169="",D2170=D2168),C2168+1,1))))))</f>
        <v/>
      </c>
      <c r="D2170" s="14" t="str">
        <f>IF(DCalendário6[[#This Row],[Dia Útil]]="","",(MONTH($B2170)))</f>
        <v/>
      </c>
      <c r="E2170" s="14">
        <f t="shared" si="33"/>
        <v>2023</v>
      </c>
      <c r="F2170" s="14">
        <f>MONTH(DCalendário6[[#This Row],[Dia]])</f>
        <v>12</v>
      </c>
      <c r="G2170" s="14" t="str">
        <f>MONTH(DCalendário6[[#This Row],[Dia]])&amp;" - "&amp;DCalendário6[[#This Row],[Ano]]</f>
        <v>12 - 2023</v>
      </c>
      <c r="H2170" s="14" t="str">
        <f>IF(DCalendário6[[#This Row],[Dia Útil]]="","",DCalendário6[[#This Row],[Semana Ano]])</f>
        <v/>
      </c>
      <c r="I2170" s="14">
        <f>WEEKNUM(DCalendário6[[#This Row],[Dia]])</f>
        <v>49</v>
      </c>
      <c r="J2170" s="14" cm="1">
        <f t="array" aca="1" ref="J217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170" s="16">
        <f>WEEKDAY(DCalendário6[[#This Row],[Dia]])</f>
        <v>7</v>
      </c>
      <c r="L2170" s="1" t="str">
        <f>IFERROR(VLOOKUP(A2170,Tabela4[],1,0),"")</f>
        <v/>
      </c>
      <c r="M217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170" s="16">
        <f>IF(DCalendário6[[#This Row],[Dia Útil2]]="Feriado","Feriado",IF(AND(DCalendário6[[#This Row],[Dia Útil]]="",DCalendário6[[#This Row],[Mês Total]]=F2163),N2163+1,IF(DCalendário6[[#This Row],[Dia Útil]]="",1,"")))</f>
        <v>2</v>
      </c>
      <c r="O217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2170" s="16"/>
      <c r="Q2170" s="17"/>
    </row>
    <row r="2171" spans="1:17" x14ac:dyDescent="0.25">
      <c r="A2171" s="1">
        <v>45270</v>
      </c>
      <c r="B2171" s="1" t="str">
        <f>IF(AND(DCalendário6[[#This Row],[Dia da semana]]&gt;1,DCalendário6[[#This Row],[Dia da semana]]&lt;7,DCalendário6[[#This Row],[Feriados]]=""),DCalendário6[[#This Row],[Dia]],"")</f>
        <v/>
      </c>
      <c r="C2171" s="16" t="str">
        <f>IF(DCalendário6[[#This Row],[Mês]]="","",IF(AND(C2167="",C2168="",C2169="",C2170=""),IF(DCalendário6[[#This Row],[Mês]]=D2170,C2170+1,IF(AND(D2170="",D2171=D2166),C2166+1,1)),IF(AND(C2168="",C2169="",C2170=""),IF(DCalendário6[[#This Row],[Mês]]=D2170,C2170+1,IF(AND(D2170="",D2171=D2167),C2167+1,1)),IF(AND(C2169="",C2170=""),IF(DCalendário6[[#This Row],[Mês]]=D2170,C2170+1,IF(AND(D2170="",D2171=D2168),C2168+1,1)),IF(DCalendário6[[#This Row],[Mês]]=D2170,C2170+1,IF(AND(D2170="",D2171=D2169),C2169+1,1))))))</f>
        <v/>
      </c>
      <c r="D2171" s="14" t="str">
        <f>IF(DCalendário6[[#This Row],[Dia Útil]]="","",(MONTH($B2171)))</f>
        <v/>
      </c>
      <c r="E2171" s="14">
        <f t="shared" si="33"/>
        <v>2023</v>
      </c>
      <c r="F2171" s="14">
        <f>MONTH(DCalendário6[[#This Row],[Dia]])</f>
        <v>12</v>
      </c>
      <c r="G2171" s="14" t="str">
        <f>MONTH(DCalendário6[[#This Row],[Dia]])&amp;" - "&amp;DCalendário6[[#This Row],[Ano]]</f>
        <v>12 - 2023</v>
      </c>
      <c r="H2171" s="14" t="str">
        <f>IF(DCalendário6[[#This Row],[Dia Útil]]="","",DCalendário6[[#This Row],[Semana Ano]])</f>
        <v/>
      </c>
      <c r="I2171" s="14">
        <f>WEEKNUM(DCalendário6[[#This Row],[Dia]])</f>
        <v>50</v>
      </c>
      <c r="J2171" s="14" cm="1">
        <f t="array" aca="1" ref="J217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171" s="16">
        <f>WEEKDAY(DCalendário6[[#This Row],[Dia]])</f>
        <v>1</v>
      </c>
      <c r="L2171" s="1" t="str">
        <f>IFERROR(VLOOKUP(A2171,Tabela4[],1,0),"")</f>
        <v/>
      </c>
      <c r="M217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171" s="16">
        <f>IF(DCalendário6[[#This Row],[Dia Útil2]]="Feriado","Feriado",IF(AND(DCalendário6[[#This Row],[Dia Útil]]="",DCalendário6[[#This Row],[Mês Total]]=F2164),N2164+1,IF(DCalendário6[[#This Row],[Dia Útil]]="",1,"")))</f>
        <v>2</v>
      </c>
      <c r="O217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2171" s="16"/>
      <c r="Q2171" s="17"/>
    </row>
    <row r="2172" spans="1:17" x14ac:dyDescent="0.25">
      <c r="A2172" s="1">
        <v>45271</v>
      </c>
      <c r="B2172" s="1">
        <f>IF(AND(DCalendário6[[#This Row],[Dia da semana]]&gt;1,DCalendário6[[#This Row],[Dia da semana]]&lt;7,DCalendário6[[#This Row],[Feriados]]=""),DCalendário6[[#This Row],[Dia]],"")</f>
        <v>45271</v>
      </c>
      <c r="C2172" s="16">
        <f>IF(DCalendário6[[#This Row],[Mês]]="","",IF(AND(C2168="",C2169="",C2170="",C2171=""),IF(DCalendário6[[#This Row],[Mês]]=D2171,C2171+1,IF(AND(D2171="",D2172=D2167),C2167+1,1)),IF(AND(C2169="",C2170="",C2171=""),IF(DCalendário6[[#This Row],[Mês]]=D2171,C2171+1,IF(AND(D2171="",D2172=D2168),C2168+1,1)),IF(AND(C2170="",C2171=""),IF(DCalendário6[[#This Row],[Mês]]=D2171,C2171+1,IF(AND(D2171="",D2172=D2169),C2169+1,1)),IF(DCalendário6[[#This Row],[Mês]]=D2171,C2171+1,IF(AND(D2171="",D2172=D2170),C2170+1,1))))))</f>
        <v>7</v>
      </c>
      <c r="D2172" s="14">
        <f>IF(DCalendário6[[#This Row],[Dia Útil]]="","",(MONTH($B2172)))</f>
        <v>12</v>
      </c>
      <c r="E2172" s="14">
        <f t="shared" si="33"/>
        <v>2023</v>
      </c>
      <c r="F2172" s="14">
        <f>MONTH(DCalendário6[[#This Row],[Dia]])</f>
        <v>12</v>
      </c>
      <c r="G2172" s="14" t="str">
        <f>MONTH(DCalendário6[[#This Row],[Dia]])&amp;" - "&amp;DCalendário6[[#This Row],[Ano]]</f>
        <v>12 - 2023</v>
      </c>
      <c r="H2172" s="14">
        <f>IF(DCalendário6[[#This Row],[Dia Útil]]="","",DCalendário6[[#This Row],[Semana Ano]])</f>
        <v>50</v>
      </c>
      <c r="I2172" s="14">
        <f>WEEKNUM(DCalendário6[[#This Row],[Dia]])</f>
        <v>50</v>
      </c>
      <c r="J2172" s="14" cm="1">
        <f t="array" aca="1" ref="J217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172" s="16">
        <f>WEEKDAY(DCalendário6[[#This Row],[Dia]])</f>
        <v>2</v>
      </c>
      <c r="L2172" s="1" t="str">
        <f>IFERROR(VLOOKUP(A2172,Tabela4[],1,0),"")</f>
        <v/>
      </c>
      <c r="M217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45271</v>
      </c>
      <c r="N2172" s="16" t="str">
        <f>IF(DCalendário6[[#This Row],[Dia Útil2]]="Feriado","Feriado",IF(AND(DCalendário6[[#This Row],[Dia Útil]]="",DCalendário6[[#This Row],[Mês Total]]=F2165),N2165+1,IF(DCalendário6[[#This Row],[Dia Útil]]="",1,"")))</f>
        <v/>
      </c>
      <c r="O217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2172" s="16"/>
      <c r="Q2172" s="17"/>
    </row>
    <row r="2173" spans="1:17" x14ac:dyDescent="0.25">
      <c r="A2173" s="1">
        <v>45272</v>
      </c>
      <c r="B2173" s="1">
        <f>IF(AND(DCalendário6[[#This Row],[Dia da semana]]&gt;1,DCalendário6[[#This Row],[Dia da semana]]&lt;7,DCalendário6[[#This Row],[Feriados]]=""),DCalendário6[[#This Row],[Dia]],"")</f>
        <v>45272</v>
      </c>
      <c r="C2173" s="16">
        <f>IF(DCalendário6[[#This Row],[Mês]]="","",IF(AND(C2169="",C2170="",C2171="",C2172=""),IF(DCalendário6[[#This Row],[Mês]]=D2172,C2172+1,IF(AND(D2172="",D2173=D2168),C2168+1,1)),IF(AND(C2170="",C2171="",C2172=""),IF(DCalendário6[[#This Row],[Mês]]=D2172,C2172+1,IF(AND(D2172="",D2173=D2169),C2169+1,1)),IF(AND(C2171="",C2172=""),IF(DCalendário6[[#This Row],[Mês]]=D2172,C2172+1,IF(AND(D2172="",D2173=D2170),C2170+1,1)),IF(DCalendário6[[#This Row],[Mês]]=D2172,C2172+1,IF(AND(D2172="",D2173=D2171),C2171+1,1))))))</f>
        <v>8</v>
      </c>
      <c r="D2173" s="14">
        <f>IF(DCalendário6[[#This Row],[Dia Útil]]="","",(MONTH($B2173)))</f>
        <v>12</v>
      </c>
      <c r="E2173" s="14">
        <f t="shared" si="33"/>
        <v>2023</v>
      </c>
      <c r="F2173" s="14">
        <f>MONTH(DCalendário6[[#This Row],[Dia]])</f>
        <v>12</v>
      </c>
      <c r="G2173" s="14" t="str">
        <f>MONTH(DCalendário6[[#This Row],[Dia]])&amp;" - "&amp;DCalendário6[[#This Row],[Ano]]</f>
        <v>12 - 2023</v>
      </c>
      <c r="H2173" s="14">
        <f>IF(DCalendário6[[#This Row],[Dia Útil]]="","",DCalendário6[[#This Row],[Semana Ano]])</f>
        <v>50</v>
      </c>
      <c r="I2173" s="14">
        <f>WEEKNUM(DCalendário6[[#This Row],[Dia]])</f>
        <v>50</v>
      </c>
      <c r="J2173" s="14" cm="1">
        <f t="array" aca="1" ref="J217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173" s="16">
        <f>WEEKDAY(DCalendário6[[#This Row],[Dia]])</f>
        <v>3</v>
      </c>
      <c r="L2173" s="1" t="str">
        <f>IFERROR(VLOOKUP(A2173,Tabela4[],1,0),"")</f>
        <v/>
      </c>
      <c r="M217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45272</v>
      </c>
      <c r="N2173" s="16" t="str">
        <f>IF(DCalendário6[[#This Row],[Dia Útil2]]="Feriado","Feriado",IF(AND(DCalendário6[[#This Row],[Dia Útil]]="",DCalendário6[[#This Row],[Mês Total]]=F2166),N2166+1,IF(DCalendário6[[#This Row],[Dia Útil]]="",1,"")))</f>
        <v/>
      </c>
      <c r="O217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2173" s="16"/>
      <c r="Q2173" s="17"/>
    </row>
    <row r="2174" spans="1:17" x14ac:dyDescent="0.25">
      <c r="A2174" s="1">
        <v>45273</v>
      </c>
      <c r="B2174" s="1">
        <f>IF(AND(DCalendário6[[#This Row],[Dia da semana]]&gt;1,DCalendário6[[#This Row],[Dia da semana]]&lt;7,DCalendário6[[#This Row],[Feriados]]=""),DCalendário6[[#This Row],[Dia]],"")</f>
        <v>45273</v>
      </c>
      <c r="C2174" s="16">
        <f>IF(DCalendário6[[#This Row],[Mês]]="","",IF(AND(C2170="",C2171="",C2172="",C2173=""),IF(DCalendário6[[#This Row],[Mês]]=D2173,C2173+1,IF(AND(D2173="",D2174=D2169),C2169+1,1)),IF(AND(C2171="",C2172="",C2173=""),IF(DCalendário6[[#This Row],[Mês]]=D2173,C2173+1,IF(AND(D2173="",D2174=D2170),C2170+1,1)),IF(AND(C2172="",C2173=""),IF(DCalendário6[[#This Row],[Mês]]=D2173,C2173+1,IF(AND(D2173="",D2174=D2171),C2171+1,1)),IF(DCalendário6[[#This Row],[Mês]]=D2173,C2173+1,IF(AND(D2173="",D2174=D2172),C2172+1,1))))))</f>
        <v>9</v>
      </c>
      <c r="D2174" s="14">
        <f>IF(DCalendário6[[#This Row],[Dia Útil]]="","",(MONTH($B2174)))</f>
        <v>12</v>
      </c>
      <c r="E2174" s="14">
        <f t="shared" si="33"/>
        <v>2023</v>
      </c>
      <c r="F2174" s="14">
        <f>MONTH(DCalendário6[[#This Row],[Dia]])</f>
        <v>12</v>
      </c>
      <c r="G2174" s="14" t="str">
        <f>MONTH(DCalendário6[[#This Row],[Dia]])&amp;" - "&amp;DCalendário6[[#This Row],[Ano]]</f>
        <v>12 - 2023</v>
      </c>
      <c r="H2174" s="14">
        <f>IF(DCalendário6[[#This Row],[Dia Útil]]="","",DCalendário6[[#This Row],[Semana Ano]])</f>
        <v>50</v>
      </c>
      <c r="I2174" s="14">
        <f>WEEKNUM(DCalendário6[[#This Row],[Dia]])</f>
        <v>50</v>
      </c>
      <c r="J2174" s="14" cm="1">
        <f t="array" aca="1" ref="J217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174" s="16">
        <f>WEEKDAY(DCalendário6[[#This Row],[Dia]])</f>
        <v>4</v>
      </c>
      <c r="L2174" s="1" t="str">
        <f>IFERROR(VLOOKUP(A2174,Tabela4[],1,0),"")</f>
        <v/>
      </c>
      <c r="M217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45273</v>
      </c>
      <c r="N2174" s="16" t="str">
        <f>IF(DCalendário6[[#This Row],[Dia Útil2]]="Feriado","Feriado",IF(AND(DCalendário6[[#This Row],[Dia Útil]]="",DCalendário6[[#This Row],[Mês Total]]=F2167),N2167+1,IF(DCalendário6[[#This Row],[Dia Útil]]="",1,"")))</f>
        <v/>
      </c>
      <c r="O217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2174" s="16"/>
      <c r="Q2174" s="17"/>
    </row>
    <row r="2175" spans="1:17" x14ac:dyDescent="0.25">
      <c r="A2175" s="1">
        <v>45274</v>
      </c>
      <c r="B2175" s="1">
        <f>IF(AND(DCalendário6[[#This Row],[Dia da semana]]&gt;1,DCalendário6[[#This Row],[Dia da semana]]&lt;7,DCalendário6[[#This Row],[Feriados]]=""),DCalendário6[[#This Row],[Dia]],"")</f>
        <v>45274</v>
      </c>
      <c r="C2175" s="16">
        <f>IF(DCalendário6[[#This Row],[Mês]]="","",IF(AND(C2171="",C2172="",C2173="",C2174=""),IF(DCalendário6[[#This Row],[Mês]]=D2174,C2174+1,IF(AND(D2174="",D2175=D2170),C2170+1,1)),IF(AND(C2172="",C2173="",C2174=""),IF(DCalendário6[[#This Row],[Mês]]=D2174,C2174+1,IF(AND(D2174="",D2175=D2171),C2171+1,1)),IF(AND(C2173="",C2174=""),IF(DCalendário6[[#This Row],[Mês]]=D2174,C2174+1,IF(AND(D2174="",D2175=D2172),C2172+1,1)),IF(DCalendário6[[#This Row],[Mês]]=D2174,C2174+1,IF(AND(D2174="",D2175=D2173),C2173+1,1))))))</f>
        <v>10</v>
      </c>
      <c r="D2175" s="14">
        <f>IF(DCalendário6[[#This Row],[Dia Útil]]="","",(MONTH($B2175)))</f>
        <v>12</v>
      </c>
      <c r="E2175" s="14">
        <f t="shared" si="33"/>
        <v>2023</v>
      </c>
      <c r="F2175" s="14">
        <f>MONTH(DCalendário6[[#This Row],[Dia]])</f>
        <v>12</v>
      </c>
      <c r="G2175" s="14" t="str">
        <f>MONTH(DCalendário6[[#This Row],[Dia]])&amp;" - "&amp;DCalendário6[[#This Row],[Ano]]</f>
        <v>12 - 2023</v>
      </c>
      <c r="H2175" s="14">
        <f>IF(DCalendário6[[#This Row],[Dia Útil]]="","",DCalendário6[[#This Row],[Semana Ano]])</f>
        <v>50</v>
      </c>
      <c r="I2175" s="14">
        <f>WEEKNUM(DCalendário6[[#This Row],[Dia]])</f>
        <v>50</v>
      </c>
      <c r="J2175" s="14" cm="1">
        <f t="array" aca="1" ref="J217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175" s="16">
        <f>WEEKDAY(DCalendário6[[#This Row],[Dia]])</f>
        <v>5</v>
      </c>
      <c r="L2175" s="1" t="str">
        <f>IFERROR(VLOOKUP(A2175,Tabela4[],1,0),"")</f>
        <v/>
      </c>
      <c r="M217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45274</v>
      </c>
      <c r="N2175" s="16" t="str">
        <f>IF(DCalendário6[[#This Row],[Dia Útil2]]="Feriado","Feriado",IF(AND(DCalendário6[[#This Row],[Dia Útil]]="",DCalendário6[[#This Row],[Mês Total]]=F2168),N2168+1,IF(DCalendário6[[#This Row],[Dia Útil]]="",1,"")))</f>
        <v/>
      </c>
      <c r="O217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2175" s="16"/>
      <c r="Q2175" s="17"/>
    </row>
    <row r="2176" spans="1:17" x14ac:dyDescent="0.25">
      <c r="A2176" s="1">
        <v>45275</v>
      </c>
      <c r="B2176" s="1">
        <f>IF(AND(DCalendário6[[#This Row],[Dia da semana]]&gt;1,DCalendário6[[#This Row],[Dia da semana]]&lt;7,DCalendário6[[#This Row],[Feriados]]=""),DCalendário6[[#This Row],[Dia]],"")</f>
        <v>45275</v>
      </c>
      <c r="C2176" s="16">
        <f>IF(DCalendário6[[#This Row],[Mês]]="","",IF(AND(C2172="",C2173="",C2174="",C2175=""),IF(DCalendário6[[#This Row],[Mês]]=D2175,C2175+1,IF(AND(D2175="",D2176=D2171),C2171+1,1)),IF(AND(C2173="",C2174="",C2175=""),IF(DCalendário6[[#This Row],[Mês]]=D2175,C2175+1,IF(AND(D2175="",D2176=D2172),C2172+1,1)),IF(AND(C2174="",C2175=""),IF(DCalendário6[[#This Row],[Mês]]=D2175,C2175+1,IF(AND(D2175="",D2176=D2173),C2173+1,1)),IF(DCalendário6[[#This Row],[Mês]]=D2175,C2175+1,IF(AND(D2175="",D2176=D2174),C2174+1,1))))))</f>
        <v>11</v>
      </c>
      <c r="D2176" s="14">
        <f>IF(DCalendário6[[#This Row],[Dia Útil]]="","",(MONTH($B2176)))</f>
        <v>12</v>
      </c>
      <c r="E2176" s="14">
        <f t="shared" si="33"/>
        <v>2023</v>
      </c>
      <c r="F2176" s="14">
        <f>MONTH(DCalendário6[[#This Row],[Dia]])</f>
        <v>12</v>
      </c>
      <c r="G2176" s="14" t="str">
        <f>MONTH(DCalendário6[[#This Row],[Dia]])&amp;" - "&amp;DCalendário6[[#This Row],[Ano]]</f>
        <v>12 - 2023</v>
      </c>
      <c r="H2176" s="14">
        <f>IF(DCalendário6[[#This Row],[Dia Útil]]="","",DCalendário6[[#This Row],[Semana Ano]])</f>
        <v>50</v>
      </c>
      <c r="I2176" s="14">
        <f>WEEKNUM(DCalendário6[[#This Row],[Dia]])</f>
        <v>50</v>
      </c>
      <c r="J2176" s="14" cm="1">
        <f t="array" aca="1" ref="J217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176" s="16">
        <f>WEEKDAY(DCalendário6[[#This Row],[Dia]])</f>
        <v>6</v>
      </c>
      <c r="L2176" s="1" t="str">
        <f>IFERROR(VLOOKUP(A2176,Tabela4[],1,0),"")</f>
        <v/>
      </c>
      <c r="M217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45275</v>
      </c>
      <c r="N2176" s="16" t="str">
        <f>IF(DCalendário6[[#This Row],[Dia Útil2]]="Feriado","Feriado",IF(AND(DCalendário6[[#This Row],[Dia Útil]]="",DCalendário6[[#This Row],[Mês Total]]=F2169),N2169+1,IF(DCalendário6[[#This Row],[Dia Útil]]="",1,"")))</f>
        <v/>
      </c>
      <c r="O217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2176" s="16"/>
      <c r="Q2176" s="17"/>
    </row>
    <row r="2177" spans="1:17" x14ac:dyDescent="0.25">
      <c r="A2177" s="1">
        <v>45276</v>
      </c>
      <c r="B2177" s="1" t="str">
        <f>IF(AND(DCalendário6[[#This Row],[Dia da semana]]&gt;1,DCalendário6[[#This Row],[Dia da semana]]&lt;7,DCalendário6[[#This Row],[Feriados]]=""),DCalendário6[[#This Row],[Dia]],"")</f>
        <v/>
      </c>
      <c r="C2177" s="16" t="str">
        <f>IF(DCalendário6[[#This Row],[Mês]]="","",IF(AND(C2173="",C2174="",C2175="",C2176=""),IF(DCalendário6[[#This Row],[Mês]]=D2176,C2176+1,IF(AND(D2176="",D2177=D2172),C2172+1,1)),IF(AND(C2174="",C2175="",C2176=""),IF(DCalendário6[[#This Row],[Mês]]=D2176,C2176+1,IF(AND(D2176="",D2177=D2173),C2173+1,1)),IF(AND(C2175="",C2176=""),IF(DCalendário6[[#This Row],[Mês]]=D2176,C2176+1,IF(AND(D2176="",D2177=D2174),C2174+1,1)),IF(DCalendário6[[#This Row],[Mês]]=D2176,C2176+1,IF(AND(D2176="",D2177=D2175),C2175+1,1))))))</f>
        <v/>
      </c>
      <c r="D2177" s="14" t="str">
        <f>IF(DCalendário6[[#This Row],[Dia Útil]]="","",(MONTH($B2177)))</f>
        <v/>
      </c>
      <c r="E2177" s="14">
        <f t="shared" si="33"/>
        <v>2023</v>
      </c>
      <c r="F2177" s="14">
        <f>MONTH(DCalendário6[[#This Row],[Dia]])</f>
        <v>12</v>
      </c>
      <c r="G2177" s="14" t="str">
        <f>MONTH(DCalendário6[[#This Row],[Dia]])&amp;" - "&amp;DCalendário6[[#This Row],[Ano]]</f>
        <v>12 - 2023</v>
      </c>
      <c r="H2177" s="14" t="str">
        <f>IF(DCalendário6[[#This Row],[Dia Útil]]="","",DCalendário6[[#This Row],[Semana Ano]])</f>
        <v/>
      </c>
      <c r="I2177" s="14">
        <f>WEEKNUM(DCalendário6[[#This Row],[Dia]])</f>
        <v>50</v>
      </c>
      <c r="J2177" s="14" cm="1">
        <f t="array" aca="1" ref="J217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177" s="16">
        <f>WEEKDAY(DCalendário6[[#This Row],[Dia]])</f>
        <v>7</v>
      </c>
      <c r="L2177" s="1" t="str">
        <f>IFERROR(VLOOKUP(A2177,Tabela4[],1,0),"")</f>
        <v/>
      </c>
      <c r="M217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177" s="16">
        <f>IF(DCalendário6[[#This Row],[Dia Útil2]]="Feriado","Feriado",IF(AND(DCalendário6[[#This Row],[Dia Útil]]="",DCalendário6[[#This Row],[Mês Total]]=F2170),N2170+1,IF(DCalendário6[[#This Row],[Dia Útil]]="",1,"")))</f>
        <v>3</v>
      </c>
      <c r="O217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2177" s="16"/>
      <c r="Q2177" s="17"/>
    </row>
    <row r="2178" spans="1:17" x14ac:dyDescent="0.25">
      <c r="A2178" s="1">
        <v>45277</v>
      </c>
      <c r="B2178" s="1" t="str">
        <f>IF(AND(DCalendário6[[#This Row],[Dia da semana]]&gt;1,DCalendário6[[#This Row],[Dia da semana]]&lt;7,DCalendário6[[#This Row],[Feriados]]=""),DCalendário6[[#This Row],[Dia]],"")</f>
        <v/>
      </c>
      <c r="C2178" s="16" t="str">
        <f>IF(DCalendário6[[#This Row],[Mês]]="","",IF(AND(C2174="",C2175="",C2176="",C2177=""),IF(DCalendário6[[#This Row],[Mês]]=D2177,C2177+1,IF(AND(D2177="",D2178=D2173),C2173+1,1)),IF(AND(C2175="",C2176="",C2177=""),IF(DCalendário6[[#This Row],[Mês]]=D2177,C2177+1,IF(AND(D2177="",D2178=D2174),C2174+1,1)),IF(AND(C2176="",C2177=""),IF(DCalendário6[[#This Row],[Mês]]=D2177,C2177+1,IF(AND(D2177="",D2178=D2175),C2175+1,1)),IF(DCalendário6[[#This Row],[Mês]]=D2177,C2177+1,IF(AND(D2177="",D2178=D2176),C2176+1,1))))))</f>
        <v/>
      </c>
      <c r="D2178" s="14" t="str">
        <f>IF(DCalendário6[[#This Row],[Dia Útil]]="","",(MONTH($B2178)))</f>
        <v/>
      </c>
      <c r="E2178" s="14">
        <f t="shared" ref="E2178:E2241" si="34">YEAR($A2178)</f>
        <v>2023</v>
      </c>
      <c r="F2178" s="14">
        <f>MONTH(DCalendário6[[#This Row],[Dia]])</f>
        <v>12</v>
      </c>
      <c r="G2178" s="14" t="str">
        <f>MONTH(DCalendário6[[#This Row],[Dia]])&amp;" - "&amp;DCalendário6[[#This Row],[Ano]]</f>
        <v>12 - 2023</v>
      </c>
      <c r="H2178" s="14" t="str">
        <f>IF(DCalendário6[[#This Row],[Dia Útil]]="","",DCalendário6[[#This Row],[Semana Ano]])</f>
        <v/>
      </c>
      <c r="I2178" s="14">
        <f>WEEKNUM(DCalendário6[[#This Row],[Dia]])</f>
        <v>51</v>
      </c>
      <c r="J2178" s="14" cm="1">
        <f t="array" aca="1" ref="J217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178" s="16">
        <f>WEEKDAY(DCalendário6[[#This Row],[Dia]])</f>
        <v>1</v>
      </c>
      <c r="L2178" s="1" t="str">
        <f>IFERROR(VLOOKUP(A2178,Tabela4[],1,0),"")</f>
        <v/>
      </c>
      <c r="M217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178" s="16">
        <f>IF(DCalendário6[[#This Row],[Dia Útil2]]="Feriado","Feriado",IF(AND(DCalendário6[[#This Row],[Dia Útil]]="",DCalendário6[[#This Row],[Mês Total]]=F2171),N2171+1,IF(DCalendário6[[#This Row],[Dia Útil]]="",1,"")))</f>
        <v>3</v>
      </c>
      <c r="O217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2178" s="16"/>
      <c r="Q2178" s="17"/>
    </row>
    <row r="2179" spans="1:17" x14ac:dyDescent="0.25">
      <c r="A2179" s="1">
        <v>45278</v>
      </c>
      <c r="B2179" s="1">
        <f>IF(AND(DCalendário6[[#This Row],[Dia da semana]]&gt;1,DCalendário6[[#This Row],[Dia da semana]]&lt;7,DCalendário6[[#This Row],[Feriados]]=""),DCalendário6[[#This Row],[Dia]],"")</f>
        <v>45278</v>
      </c>
      <c r="C2179" s="16">
        <f>IF(DCalendário6[[#This Row],[Mês]]="","",IF(AND(C2175="",C2176="",C2177="",C2178=""),IF(DCalendário6[[#This Row],[Mês]]=D2178,C2178+1,IF(AND(D2178="",D2179=D2174),C2174+1,1)),IF(AND(C2176="",C2177="",C2178=""),IF(DCalendário6[[#This Row],[Mês]]=D2178,C2178+1,IF(AND(D2178="",D2179=D2175),C2175+1,1)),IF(AND(C2177="",C2178=""),IF(DCalendário6[[#This Row],[Mês]]=D2178,C2178+1,IF(AND(D2178="",D2179=D2176),C2176+1,1)),IF(DCalendário6[[#This Row],[Mês]]=D2178,C2178+1,IF(AND(D2178="",D2179=D2177),C2177+1,1))))))</f>
        <v>12</v>
      </c>
      <c r="D2179" s="14">
        <f>IF(DCalendário6[[#This Row],[Dia Útil]]="","",(MONTH($B2179)))</f>
        <v>12</v>
      </c>
      <c r="E2179" s="14">
        <f t="shared" si="34"/>
        <v>2023</v>
      </c>
      <c r="F2179" s="14">
        <f>MONTH(DCalendário6[[#This Row],[Dia]])</f>
        <v>12</v>
      </c>
      <c r="G2179" s="14" t="str">
        <f>MONTH(DCalendário6[[#This Row],[Dia]])&amp;" - "&amp;DCalendário6[[#This Row],[Ano]]</f>
        <v>12 - 2023</v>
      </c>
      <c r="H2179" s="14">
        <f>IF(DCalendário6[[#This Row],[Dia Útil]]="","",DCalendário6[[#This Row],[Semana Ano]])</f>
        <v>51</v>
      </c>
      <c r="I2179" s="14">
        <f>WEEKNUM(DCalendário6[[#This Row],[Dia]])</f>
        <v>51</v>
      </c>
      <c r="J2179" s="14" cm="1">
        <f t="array" aca="1" ref="J217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179" s="16">
        <f>WEEKDAY(DCalendário6[[#This Row],[Dia]])</f>
        <v>2</v>
      </c>
      <c r="L2179" s="1" t="str">
        <f>IFERROR(VLOOKUP(A2179,Tabela4[],1,0),"")</f>
        <v/>
      </c>
      <c r="M217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45278</v>
      </c>
      <c r="N2179" s="16" t="str">
        <f>IF(DCalendário6[[#This Row],[Dia Útil2]]="Feriado","Feriado",IF(AND(DCalendário6[[#This Row],[Dia Útil]]="",DCalendário6[[#This Row],[Mês Total]]=F2172),N2172+1,IF(DCalendário6[[#This Row],[Dia Útil]]="",1,"")))</f>
        <v/>
      </c>
      <c r="O217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2179" s="16"/>
      <c r="Q2179" s="17"/>
    </row>
    <row r="2180" spans="1:17" x14ac:dyDescent="0.25">
      <c r="A2180" s="1">
        <v>45279</v>
      </c>
      <c r="B2180" s="1">
        <f>IF(AND(DCalendário6[[#This Row],[Dia da semana]]&gt;1,DCalendário6[[#This Row],[Dia da semana]]&lt;7,DCalendário6[[#This Row],[Feriados]]=""),DCalendário6[[#This Row],[Dia]],"")</f>
        <v>45279</v>
      </c>
      <c r="C2180" s="16">
        <f>IF(DCalendário6[[#This Row],[Mês]]="","",IF(AND(C2176="",C2177="",C2178="",C2179=""),IF(DCalendário6[[#This Row],[Mês]]=D2179,C2179+1,IF(AND(D2179="",D2180=D2175),C2175+1,1)),IF(AND(C2177="",C2178="",C2179=""),IF(DCalendário6[[#This Row],[Mês]]=D2179,C2179+1,IF(AND(D2179="",D2180=D2176),C2176+1,1)),IF(AND(C2178="",C2179=""),IF(DCalendário6[[#This Row],[Mês]]=D2179,C2179+1,IF(AND(D2179="",D2180=D2177),C2177+1,1)),IF(DCalendário6[[#This Row],[Mês]]=D2179,C2179+1,IF(AND(D2179="",D2180=D2178),C2178+1,1))))))</f>
        <v>13</v>
      </c>
      <c r="D2180" s="14">
        <f>IF(DCalendário6[[#This Row],[Dia Útil]]="","",(MONTH($B2180)))</f>
        <v>12</v>
      </c>
      <c r="E2180" s="14">
        <f t="shared" si="34"/>
        <v>2023</v>
      </c>
      <c r="F2180" s="14">
        <f>MONTH(DCalendário6[[#This Row],[Dia]])</f>
        <v>12</v>
      </c>
      <c r="G2180" s="14" t="str">
        <f>MONTH(DCalendário6[[#This Row],[Dia]])&amp;" - "&amp;DCalendário6[[#This Row],[Ano]]</f>
        <v>12 - 2023</v>
      </c>
      <c r="H2180" s="14">
        <f>IF(DCalendário6[[#This Row],[Dia Útil]]="","",DCalendário6[[#This Row],[Semana Ano]])</f>
        <v>51</v>
      </c>
      <c r="I2180" s="14">
        <f>WEEKNUM(DCalendário6[[#This Row],[Dia]])</f>
        <v>51</v>
      </c>
      <c r="J2180" s="14" cm="1">
        <f t="array" aca="1" ref="J218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180" s="16">
        <f>WEEKDAY(DCalendário6[[#This Row],[Dia]])</f>
        <v>3</v>
      </c>
      <c r="L2180" s="1" t="str">
        <f>IFERROR(VLOOKUP(A2180,Tabela4[],1,0),"")</f>
        <v/>
      </c>
      <c r="M218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45279</v>
      </c>
      <c r="N2180" s="16" t="str">
        <f>IF(DCalendário6[[#This Row],[Dia Útil2]]="Feriado","Feriado",IF(AND(DCalendário6[[#This Row],[Dia Útil]]="",DCalendário6[[#This Row],[Mês Total]]=F2173),N2173+1,IF(DCalendário6[[#This Row],[Dia Útil]]="",1,"")))</f>
        <v/>
      </c>
      <c r="O218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2180" s="16"/>
      <c r="Q2180" s="17"/>
    </row>
    <row r="2181" spans="1:17" x14ac:dyDescent="0.25">
      <c r="A2181" s="1">
        <v>45280</v>
      </c>
      <c r="B2181" s="1">
        <f>IF(AND(DCalendário6[[#This Row],[Dia da semana]]&gt;1,DCalendário6[[#This Row],[Dia da semana]]&lt;7,DCalendário6[[#This Row],[Feriados]]=""),DCalendário6[[#This Row],[Dia]],"")</f>
        <v>45280</v>
      </c>
      <c r="C2181" s="16">
        <f>IF(DCalendário6[[#This Row],[Mês]]="","",IF(AND(C2177="",C2178="",C2179="",C2180=""),IF(DCalendário6[[#This Row],[Mês]]=D2180,C2180+1,IF(AND(D2180="",D2181=D2176),C2176+1,1)),IF(AND(C2178="",C2179="",C2180=""),IF(DCalendário6[[#This Row],[Mês]]=D2180,C2180+1,IF(AND(D2180="",D2181=D2177),C2177+1,1)),IF(AND(C2179="",C2180=""),IF(DCalendário6[[#This Row],[Mês]]=D2180,C2180+1,IF(AND(D2180="",D2181=D2178),C2178+1,1)),IF(DCalendário6[[#This Row],[Mês]]=D2180,C2180+1,IF(AND(D2180="",D2181=D2179),C2179+1,1))))))</f>
        <v>14</v>
      </c>
      <c r="D2181" s="14">
        <f>IF(DCalendário6[[#This Row],[Dia Útil]]="","",(MONTH($B2181)))</f>
        <v>12</v>
      </c>
      <c r="E2181" s="14">
        <f t="shared" si="34"/>
        <v>2023</v>
      </c>
      <c r="F2181" s="14">
        <f>MONTH(DCalendário6[[#This Row],[Dia]])</f>
        <v>12</v>
      </c>
      <c r="G2181" s="14" t="str">
        <f>MONTH(DCalendário6[[#This Row],[Dia]])&amp;" - "&amp;DCalendário6[[#This Row],[Ano]]</f>
        <v>12 - 2023</v>
      </c>
      <c r="H2181" s="14">
        <f>IF(DCalendário6[[#This Row],[Dia Útil]]="","",DCalendário6[[#This Row],[Semana Ano]])</f>
        <v>51</v>
      </c>
      <c r="I2181" s="14">
        <f>WEEKNUM(DCalendário6[[#This Row],[Dia]])</f>
        <v>51</v>
      </c>
      <c r="J2181" s="14" cm="1">
        <f t="array" aca="1" ref="J218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181" s="16">
        <f>WEEKDAY(DCalendário6[[#This Row],[Dia]])</f>
        <v>4</v>
      </c>
      <c r="L2181" s="1" t="str">
        <f>IFERROR(VLOOKUP(A2181,Tabela4[],1,0),"")</f>
        <v/>
      </c>
      <c r="M218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45280</v>
      </c>
      <c r="N2181" s="16" t="str">
        <f>IF(DCalendário6[[#This Row],[Dia Útil2]]="Feriado","Feriado",IF(AND(DCalendário6[[#This Row],[Dia Útil]]="",DCalendário6[[#This Row],[Mês Total]]=F2174),N2174+1,IF(DCalendário6[[#This Row],[Dia Útil]]="",1,"")))</f>
        <v/>
      </c>
      <c r="O218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2181" s="16"/>
      <c r="Q2181" s="17"/>
    </row>
    <row r="2182" spans="1:17" x14ac:dyDescent="0.25">
      <c r="A2182" s="1">
        <v>45281</v>
      </c>
      <c r="B2182" s="1">
        <f>IF(AND(DCalendário6[[#This Row],[Dia da semana]]&gt;1,DCalendário6[[#This Row],[Dia da semana]]&lt;7,DCalendário6[[#This Row],[Feriados]]=""),DCalendário6[[#This Row],[Dia]],"")</f>
        <v>45281</v>
      </c>
      <c r="C2182" s="16">
        <f>IF(DCalendário6[[#This Row],[Mês]]="","",IF(AND(C2178="",C2179="",C2180="",C2181=""),IF(DCalendário6[[#This Row],[Mês]]=D2181,C2181+1,IF(AND(D2181="",D2182=D2177),C2177+1,1)),IF(AND(C2179="",C2180="",C2181=""),IF(DCalendário6[[#This Row],[Mês]]=D2181,C2181+1,IF(AND(D2181="",D2182=D2178),C2178+1,1)),IF(AND(C2180="",C2181=""),IF(DCalendário6[[#This Row],[Mês]]=D2181,C2181+1,IF(AND(D2181="",D2182=D2179),C2179+1,1)),IF(DCalendário6[[#This Row],[Mês]]=D2181,C2181+1,IF(AND(D2181="",D2182=D2180),C2180+1,1))))))</f>
        <v>15</v>
      </c>
      <c r="D2182" s="14">
        <f>IF(DCalendário6[[#This Row],[Dia Útil]]="","",(MONTH($B2182)))</f>
        <v>12</v>
      </c>
      <c r="E2182" s="14">
        <f t="shared" si="34"/>
        <v>2023</v>
      </c>
      <c r="F2182" s="14">
        <f>MONTH(DCalendário6[[#This Row],[Dia]])</f>
        <v>12</v>
      </c>
      <c r="G2182" s="14" t="str">
        <f>MONTH(DCalendário6[[#This Row],[Dia]])&amp;" - "&amp;DCalendário6[[#This Row],[Ano]]</f>
        <v>12 - 2023</v>
      </c>
      <c r="H2182" s="14">
        <f>IF(DCalendário6[[#This Row],[Dia Útil]]="","",DCalendário6[[#This Row],[Semana Ano]])</f>
        <v>51</v>
      </c>
      <c r="I2182" s="14">
        <f>WEEKNUM(DCalendário6[[#This Row],[Dia]])</f>
        <v>51</v>
      </c>
      <c r="J2182" s="14" cm="1">
        <f t="array" aca="1" ref="J218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182" s="16">
        <f>WEEKDAY(DCalendário6[[#This Row],[Dia]])</f>
        <v>5</v>
      </c>
      <c r="L2182" s="1" t="str">
        <f>IFERROR(VLOOKUP(A2182,Tabela4[],1,0),"")</f>
        <v/>
      </c>
      <c r="M218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45281</v>
      </c>
      <c r="N2182" s="16" t="str">
        <f>IF(DCalendário6[[#This Row],[Dia Útil2]]="Feriado","Feriado",IF(AND(DCalendário6[[#This Row],[Dia Útil]]="",DCalendário6[[#This Row],[Mês Total]]=F2175),N2175+1,IF(DCalendário6[[#This Row],[Dia Útil]]="",1,"")))</f>
        <v/>
      </c>
      <c r="O218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2182" s="16"/>
      <c r="Q2182" s="17"/>
    </row>
    <row r="2183" spans="1:17" x14ac:dyDescent="0.25">
      <c r="A2183" s="1">
        <v>45282</v>
      </c>
      <c r="B2183" s="1">
        <f>IF(AND(DCalendário6[[#This Row],[Dia da semana]]&gt;1,DCalendário6[[#This Row],[Dia da semana]]&lt;7,DCalendário6[[#This Row],[Feriados]]=""),DCalendário6[[#This Row],[Dia]],"")</f>
        <v>45282</v>
      </c>
      <c r="C2183" s="16">
        <f>IF(DCalendário6[[#This Row],[Mês]]="","",IF(AND(C2179="",C2180="",C2181="",C2182=""),IF(DCalendário6[[#This Row],[Mês]]=D2182,C2182+1,IF(AND(D2182="",D2183=D2178),C2178+1,1)),IF(AND(C2180="",C2181="",C2182=""),IF(DCalendário6[[#This Row],[Mês]]=D2182,C2182+1,IF(AND(D2182="",D2183=D2179),C2179+1,1)),IF(AND(C2181="",C2182=""),IF(DCalendário6[[#This Row],[Mês]]=D2182,C2182+1,IF(AND(D2182="",D2183=D2180),C2180+1,1)),IF(DCalendário6[[#This Row],[Mês]]=D2182,C2182+1,IF(AND(D2182="",D2183=D2181),C2181+1,1))))))</f>
        <v>16</v>
      </c>
      <c r="D2183" s="14">
        <f>IF(DCalendário6[[#This Row],[Dia Útil]]="","",(MONTH($B2183)))</f>
        <v>12</v>
      </c>
      <c r="E2183" s="14">
        <f t="shared" si="34"/>
        <v>2023</v>
      </c>
      <c r="F2183" s="14">
        <f>MONTH(DCalendário6[[#This Row],[Dia]])</f>
        <v>12</v>
      </c>
      <c r="G2183" s="14" t="str">
        <f>MONTH(DCalendário6[[#This Row],[Dia]])&amp;" - "&amp;DCalendário6[[#This Row],[Ano]]</f>
        <v>12 - 2023</v>
      </c>
      <c r="H2183" s="14">
        <f>IF(DCalendário6[[#This Row],[Dia Útil]]="","",DCalendário6[[#This Row],[Semana Ano]])</f>
        <v>51</v>
      </c>
      <c r="I2183" s="14">
        <f>WEEKNUM(DCalendário6[[#This Row],[Dia]])</f>
        <v>51</v>
      </c>
      <c r="J2183" s="14" cm="1">
        <f t="array" aca="1" ref="J218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183" s="16">
        <f>WEEKDAY(DCalendário6[[#This Row],[Dia]])</f>
        <v>6</v>
      </c>
      <c r="L2183" s="1" t="str">
        <f>IFERROR(VLOOKUP(A2183,Tabela4[],1,0),"")</f>
        <v/>
      </c>
      <c r="M218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45282</v>
      </c>
      <c r="N2183" s="16" t="str">
        <f>IF(DCalendário6[[#This Row],[Dia Útil2]]="Feriado","Feriado",IF(AND(DCalendário6[[#This Row],[Dia Útil]]="",DCalendário6[[#This Row],[Mês Total]]=F2176),N2176+1,IF(DCalendário6[[#This Row],[Dia Útil]]="",1,"")))</f>
        <v/>
      </c>
      <c r="O218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2183" s="16"/>
      <c r="Q2183" s="17"/>
    </row>
    <row r="2184" spans="1:17" x14ac:dyDescent="0.25">
      <c r="A2184" s="1">
        <v>45283</v>
      </c>
      <c r="B2184" s="1" t="str">
        <f>IF(AND(DCalendário6[[#This Row],[Dia da semana]]&gt;1,DCalendário6[[#This Row],[Dia da semana]]&lt;7,DCalendário6[[#This Row],[Feriados]]=""),DCalendário6[[#This Row],[Dia]],"")</f>
        <v/>
      </c>
      <c r="C2184" s="16" t="str">
        <f>IF(DCalendário6[[#This Row],[Mês]]="","",IF(AND(C2180="",C2181="",C2182="",C2183=""),IF(DCalendário6[[#This Row],[Mês]]=D2183,C2183+1,IF(AND(D2183="",D2184=D2179),C2179+1,1)),IF(AND(C2181="",C2182="",C2183=""),IF(DCalendário6[[#This Row],[Mês]]=D2183,C2183+1,IF(AND(D2183="",D2184=D2180),C2180+1,1)),IF(AND(C2182="",C2183=""),IF(DCalendário6[[#This Row],[Mês]]=D2183,C2183+1,IF(AND(D2183="",D2184=D2181),C2181+1,1)),IF(DCalendário6[[#This Row],[Mês]]=D2183,C2183+1,IF(AND(D2183="",D2184=D2182),C2182+1,1))))))</f>
        <v/>
      </c>
      <c r="D2184" s="14" t="str">
        <f>IF(DCalendário6[[#This Row],[Dia Útil]]="","",(MONTH($B2184)))</f>
        <v/>
      </c>
      <c r="E2184" s="14">
        <f t="shared" si="34"/>
        <v>2023</v>
      </c>
      <c r="F2184" s="14">
        <f>MONTH(DCalendário6[[#This Row],[Dia]])</f>
        <v>12</v>
      </c>
      <c r="G2184" s="14" t="str">
        <f>MONTH(DCalendário6[[#This Row],[Dia]])&amp;" - "&amp;DCalendário6[[#This Row],[Ano]]</f>
        <v>12 - 2023</v>
      </c>
      <c r="H2184" s="14" t="str">
        <f>IF(DCalendário6[[#This Row],[Dia Útil]]="","",DCalendário6[[#This Row],[Semana Ano]])</f>
        <v/>
      </c>
      <c r="I2184" s="14">
        <f>WEEKNUM(DCalendário6[[#This Row],[Dia]])</f>
        <v>51</v>
      </c>
      <c r="J2184" s="14" cm="1">
        <f t="array" aca="1" ref="J218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184" s="16">
        <f>WEEKDAY(DCalendário6[[#This Row],[Dia]])</f>
        <v>7</v>
      </c>
      <c r="L2184" s="1" t="str">
        <f>IFERROR(VLOOKUP(A2184,Tabela4[],1,0),"")</f>
        <v/>
      </c>
      <c r="M218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184" s="16">
        <f>IF(DCalendário6[[#This Row],[Dia Útil2]]="Feriado","Feriado",IF(AND(DCalendário6[[#This Row],[Dia Útil]]="",DCalendário6[[#This Row],[Mês Total]]=F2177),N2177+1,IF(DCalendário6[[#This Row],[Dia Útil]]="",1,"")))</f>
        <v>4</v>
      </c>
      <c r="O218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2184" s="16"/>
      <c r="Q2184" s="17"/>
    </row>
    <row r="2185" spans="1:17" x14ac:dyDescent="0.25">
      <c r="A2185" s="1">
        <v>45284</v>
      </c>
      <c r="B2185" s="1" t="str">
        <f>IF(AND(DCalendário6[[#This Row],[Dia da semana]]&gt;1,DCalendário6[[#This Row],[Dia da semana]]&lt;7,DCalendário6[[#This Row],[Feriados]]=""),DCalendário6[[#This Row],[Dia]],"")</f>
        <v/>
      </c>
      <c r="C2185" s="16" t="str">
        <f>IF(DCalendário6[[#This Row],[Mês]]="","",IF(AND(C2181="",C2182="",C2183="",C2184=""),IF(DCalendário6[[#This Row],[Mês]]=D2184,C2184+1,IF(AND(D2184="",D2185=D2180),C2180+1,1)),IF(AND(C2182="",C2183="",C2184=""),IF(DCalendário6[[#This Row],[Mês]]=D2184,C2184+1,IF(AND(D2184="",D2185=D2181),C2181+1,1)),IF(AND(C2183="",C2184=""),IF(DCalendário6[[#This Row],[Mês]]=D2184,C2184+1,IF(AND(D2184="",D2185=D2182),C2182+1,1)),IF(DCalendário6[[#This Row],[Mês]]=D2184,C2184+1,IF(AND(D2184="",D2185=D2183),C2183+1,1))))))</f>
        <v/>
      </c>
      <c r="D2185" s="14" t="str">
        <f>IF(DCalendário6[[#This Row],[Dia Útil]]="","",(MONTH($B2185)))</f>
        <v/>
      </c>
      <c r="E2185" s="14">
        <f t="shared" si="34"/>
        <v>2023</v>
      </c>
      <c r="F2185" s="14">
        <f>MONTH(DCalendário6[[#This Row],[Dia]])</f>
        <v>12</v>
      </c>
      <c r="G2185" s="14" t="str">
        <f>MONTH(DCalendário6[[#This Row],[Dia]])&amp;" - "&amp;DCalendário6[[#This Row],[Ano]]</f>
        <v>12 - 2023</v>
      </c>
      <c r="H2185" s="14" t="str">
        <f>IF(DCalendário6[[#This Row],[Dia Útil]]="","",DCalendário6[[#This Row],[Semana Ano]])</f>
        <v/>
      </c>
      <c r="I2185" s="14">
        <f>WEEKNUM(DCalendário6[[#This Row],[Dia]])</f>
        <v>52</v>
      </c>
      <c r="J2185" s="14" cm="1">
        <f t="array" aca="1" ref="J218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185" s="16">
        <f>WEEKDAY(DCalendário6[[#This Row],[Dia]])</f>
        <v>1</v>
      </c>
      <c r="L2185" s="1" t="str">
        <f>IFERROR(VLOOKUP(A2185,Tabela4[],1,0),"")</f>
        <v/>
      </c>
      <c r="M218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185" s="16">
        <f>IF(DCalendário6[[#This Row],[Dia Útil2]]="Feriado","Feriado",IF(AND(DCalendário6[[#This Row],[Dia Útil]]="",DCalendário6[[#This Row],[Mês Total]]=F2178),N2178+1,IF(DCalendário6[[#This Row],[Dia Útil]]="",1,"")))</f>
        <v>4</v>
      </c>
      <c r="O218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2185" s="16"/>
      <c r="Q2185" s="17"/>
    </row>
    <row r="2186" spans="1:17" x14ac:dyDescent="0.25">
      <c r="A2186" s="1">
        <v>45285</v>
      </c>
      <c r="B2186" s="1" t="str">
        <f>IF(AND(DCalendário6[[#This Row],[Dia da semana]]&gt;1,DCalendário6[[#This Row],[Dia da semana]]&lt;7,DCalendário6[[#This Row],[Feriados]]=""),DCalendário6[[#This Row],[Dia]],"")</f>
        <v/>
      </c>
      <c r="C2186" s="16" t="str">
        <f>IF(DCalendário6[[#This Row],[Mês]]="","",IF(AND(C2182="",C2183="",C2184="",C2185=""),IF(DCalendário6[[#This Row],[Mês]]=D2185,C2185+1,IF(AND(D2185="",D2186=D2181),C2181+1,1)),IF(AND(C2183="",C2184="",C2185=""),IF(DCalendário6[[#This Row],[Mês]]=D2185,C2185+1,IF(AND(D2185="",D2186=D2182),C2182+1,1)),IF(AND(C2184="",C2185=""),IF(DCalendário6[[#This Row],[Mês]]=D2185,C2185+1,IF(AND(D2185="",D2186=D2183),C2183+1,1)),IF(DCalendário6[[#This Row],[Mês]]=D2185,C2185+1,IF(AND(D2185="",D2186=D2184),C2184+1,1))))))</f>
        <v/>
      </c>
      <c r="D2186" s="14" t="str">
        <f>IF(DCalendário6[[#This Row],[Dia Útil]]="","",(MONTH($B2186)))</f>
        <v/>
      </c>
      <c r="E2186" s="14">
        <f t="shared" si="34"/>
        <v>2023</v>
      </c>
      <c r="F2186" s="14">
        <f>MONTH(DCalendário6[[#This Row],[Dia]])</f>
        <v>12</v>
      </c>
      <c r="G2186" s="14" t="str">
        <f>MONTH(DCalendário6[[#This Row],[Dia]])&amp;" - "&amp;DCalendário6[[#This Row],[Ano]]</f>
        <v>12 - 2023</v>
      </c>
      <c r="H2186" s="14" t="str">
        <f>IF(DCalendário6[[#This Row],[Dia Útil]]="","",DCalendário6[[#This Row],[Semana Ano]])</f>
        <v/>
      </c>
      <c r="I2186" s="14">
        <f>WEEKNUM(DCalendário6[[#This Row],[Dia]])</f>
        <v>52</v>
      </c>
      <c r="J2186" s="14" cm="1">
        <f t="array" aca="1" ref="J218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186" s="16">
        <f>WEEKDAY(DCalendário6[[#This Row],[Dia]])</f>
        <v>2</v>
      </c>
      <c r="L2186" s="1">
        <f>IFERROR(VLOOKUP(A2186,Tabela4[],1,0),"")</f>
        <v>45285</v>
      </c>
      <c r="M218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2186" s="16" t="str">
        <f>IF(DCalendário6[[#This Row],[Dia Útil2]]="Feriado","Feriado",IF(AND(DCalendário6[[#This Row],[Dia Útil]]="",DCalendário6[[#This Row],[Mês Total]]=F2179),N2179+1,IF(DCalendário6[[#This Row],[Dia Útil]]="",1,"")))</f>
        <v>Feriado</v>
      </c>
      <c r="O218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2186" s="16"/>
      <c r="Q2186" s="17"/>
    </row>
    <row r="2187" spans="1:17" x14ac:dyDescent="0.25">
      <c r="A2187" s="1">
        <v>45286</v>
      </c>
      <c r="B2187" s="1">
        <f>IF(AND(DCalendário6[[#This Row],[Dia da semana]]&gt;1,DCalendário6[[#This Row],[Dia da semana]]&lt;7,DCalendário6[[#This Row],[Feriados]]=""),DCalendário6[[#This Row],[Dia]],"")</f>
        <v>45286</v>
      </c>
      <c r="C2187" s="16">
        <f>IF(DCalendário6[[#This Row],[Mês]]="","",IF(AND(C2183="",C2184="",C2185="",C2186=""),IF(DCalendário6[[#This Row],[Mês]]=D2186,C2186+1,IF(AND(D2186="",D2187=D2182),C2182+1,1)),IF(AND(C2184="",C2185="",C2186=""),IF(DCalendário6[[#This Row],[Mês]]=D2186,C2186+1,IF(AND(D2186="",D2187=D2183),C2183+1,1)),IF(AND(C2185="",C2186=""),IF(DCalendário6[[#This Row],[Mês]]=D2186,C2186+1,IF(AND(D2186="",D2187=D2184),C2184+1,1)),IF(DCalendário6[[#This Row],[Mês]]=D2186,C2186+1,IF(AND(D2186="",D2187=D2185),C2185+1,1))))))</f>
        <v>17</v>
      </c>
      <c r="D2187" s="14">
        <f>IF(DCalendário6[[#This Row],[Dia Útil]]="","",(MONTH($B2187)))</f>
        <v>12</v>
      </c>
      <c r="E2187" s="14">
        <f t="shared" si="34"/>
        <v>2023</v>
      </c>
      <c r="F2187" s="14">
        <f>MONTH(DCalendário6[[#This Row],[Dia]])</f>
        <v>12</v>
      </c>
      <c r="G2187" s="14" t="str">
        <f>MONTH(DCalendário6[[#This Row],[Dia]])&amp;" - "&amp;DCalendário6[[#This Row],[Ano]]</f>
        <v>12 - 2023</v>
      </c>
      <c r="H2187" s="14">
        <f>IF(DCalendário6[[#This Row],[Dia Útil]]="","",DCalendário6[[#This Row],[Semana Ano]])</f>
        <v>52</v>
      </c>
      <c r="I2187" s="14">
        <f>WEEKNUM(DCalendário6[[#This Row],[Dia]])</f>
        <v>52</v>
      </c>
      <c r="J2187" s="14" cm="1">
        <f t="array" aca="1" ref="J218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187" s="16">
        <f>WEEKDAY(DCalendário6[[#This Row],[Dia]])</f>
        <v>3</v>
      </c>
      <c r="L2187" s="1" t="str">
        <f>IFERROR(VLOOKUP(A2187,Tabela4[],1,0),"")</f>
        <v/>
      </c>
      <c r="M218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45286</v>
      </c>
      <c r="N2187" s="16" t="str">
        <f>IF(DCalendário6[[#This Row],[Dia Útil2]]="Feriado","Feriado",IF(AND(DCalendário6[[#This Row],[Dia Útil]]="",DCalendário6[[#This Row],[Mês Total]]=F2180),N2180+1,IF(DCalendário6[[#This Row],[Dia Útil]]="",1,"")))</f>
        <v/>
      </c>
      <c r="O218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2187" s="16"/>
      <c r="Q2187" s="17"/>
    </row>
    <row r="2188" spans="1:17" x14ac:dyDescent="0.25">
      <c r="A2188" s="1">
        <v>45287</v>
      </c>
      <c r="B2188" s="1">
        <f>IF(AND(DCalendário6[[#This Row],[Dia da semana]]&gt;1,DCalendário6[[#This Row],[Dia da semana]]&lt;7,DCalendário6[[#This Row],[Feriados]]=""),DCalendário6[[#This Row],[Dia]],"")</f>
        <v>45287</v>
      </c>
      <c r="C2188" s="16">
        <f>IF(DCalendário6[[#This Row],[Mês]]="","",IF(AND(C2184="",C2185="",C2186="",C2187=""),IF(DCalendário6[[#This Row],[Mês]]=D2187,C2187+1,IF(AND(D2187="",D2188=D2183),C2183+1,1)),IF(AND(C2185="",C2186="",C2187=""),IF(DCalendário6[[#This Row],[Mês]]=D2187,C2187+1,IF(AND(D2187="",D2188=D2184),C2184+1,1)),IF(AND(C2186="",C2187=""),IF(DCalendário6[[#This Row],[Mês]]=D2187,C2187+1,IF(AND(D2187="",D2188=D2185),C2185+1,1)),IF(DCalendário6[[#This Row],[Mês]]=D2187,C2187+1,IF(AND(D2187="",D2188=D2186),C2186+1,1))))))</f>
        <v>18</v>
      </c>
      <c r="D2188" s="14">
        <f>IF(DCalendário6[[#This Row],[Dia Útil]]="","",(MONTH($B2188)))</f>
        <v>12</v>
      </c>
      <c r="E2188" s="14">
        <f t="shared" si="34"/>
        <v>2023</v>
      </c>
      <c r="F2188" s="14">
        <f>MONTH(DCalendário6[[#This Row],[Dia]])</f>
        <v>12</v>
      </c>
      <c r="G2188" s="14" t="str">
        <f>MONTH(DCalendário6[[#This Row],[Dia]])&amp;" - "&amp;DCalendário6[[#This Row],[Ano]]</f>
        <v>12 - 2023</v>
      </c>
      <c r="H2188" s="14">
        <f>IF(DCalendário6[[#This Row],[Dia Útil]]="","",DCalendário6[[#This Row],[Semana Ano]])</f>
        <v>52</v>
      </c>
      <c r="I2188" s="14">
        <f>WEEKNUM(DCalendário6[[#This Row],[Dia]])</f>
        <v>52</v>
      </c>
      <c r="J2188" s="14" cm="1">
        <f t="array" aca="1" ref="J218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188" s="16">
        <f>WEEKDAY(DCalendário6[[#This Row],[Dia]])</f>
        <v>4</v>
      </c>
      <c r="L2188" s="1" t="str">
        <f>IFERROR(VLOOKUP(A2188,Tabela4[],1,0),"")</f>
        <v/>
      </c>
      <c r="M218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45287</v>
      </c>
      <c r="N2188" s="16" t="str">
        <f>IF(DCalendário6[[#This Row],[Dia Útil2]]="Feriado","Feriado",IF(AND(DCalendário6[[#This Row],[Dia Útil]]="",DCalendário6[[#This Row],[Mês Total]]=F2181),N2181+1,IF(DCalendário6[[#This Row],[Dia Útil]]="",1,"")))</f>
        <v/>
      </c>
      <c r="O218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2188" s="16"/>
      <c r="Q2188" s="17"/>
    </row>
    <row r="2189" spans="1:17" x14ac:dyDescent="0.25">
      <c r="A2189" s="1">
        <v>45288</v>
      </c>
      <c r="B2189" s="1">
        <f>IF(AND(DCalendário6[[#This Row],[Dia da semana]]&gt;1,DCalendário6[[#This Row],[Dia da semana]]&lt;7,DCalendário6[[#This Row],[Feriados]]=""),DCalendário6[[#This Row],[Dia]],"")</f>
        <v>45288</v>
      </c>
      <c r="C2189" s="16">
        <f>IF(DCalendário6[[#This Row],[Mês]]="","",IF(AND(C2185="",C2186="",C2187="",C2188=""),IF(DCalendário6[[#This Row],[Mês]]=D2188,C2188+1,IF(AND(D2188="",D2189=D2184),C2184+1,1)),IF(AND(C2186="",C2187="",C2188=""),IF(DCalendário6[[#This Row],[Mês]]=D2188,C2188+1,IF(AND(D2188="",D2189=D2185),C2185+1,1)),IF(AND(C2187="",C2188=""),IF(DCalendário6[[#This Row],[Mês]]=D2188,C2188+1,IF(AND(D2188="",D2189=D2186),C2186+1,1)),IF(DCalendário6[[#This Row],[Mês]]=D2188,C2188+1,IF(AND(D2188="",D2189=D2187),C2187+1,1))))))</f>
        <v>19</v>
      </c>
      <c r="D2189" s="14">
        <f>IF(DCalendário6[[#This Row],[Dia Útil]]="","",(MONTH($B2189)))</f>
        <v>12</v>
      </c>
      <c r="E2189" s="14">
        <f t="shared" si="34"/>
        <v>2023</v>
      </c>
      <c r="F2189" s="14">
        <f>MONTH(DCalendário6[[#This Row],[Dia]])</f>
        <v>12</v>
      </c>
      <c r="G2189" s="14" t="str">
        <f>MONTH(DCalendário6[[#This Row],[Dia]])&amp;" - "&amp;DCalendário6[[#This Row],[Ano]]</f>
        <v>12 - 2023</v>
      </c>
      <c r="H2189" s="14">
        <f>IF(DCalendário6[[#This Row],[Dia Útil]]="","",DCalendário6[[#This Row],[Semana Ano]])</f>
        <v>52</v>
      </c>
      <c r="I2189" s="14">
        <f>WEEKNUM(DCalendário6[[#This Row],[Dia]])</f>
        <v>52</v>
      </c>
      <c r="J2189" s="14" cm="1">
        <f t="array" aca="1" ref="J218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189" s="16">
        <f>WEEKDAY(DCalendário6[[#This Row],[Dia]])</f>
        <v>5</v>
      </c>
      <c r="L2189" s="1" t="str">
        <f>IFERROR(VLOOKUP(A2189,Tabela4[],1,0),"")</f>
        <v/>
      </c>
      <c r="M218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45288</v>
      </c>
      <c r="N2189" s="16" t="str">
        <f>IF(DCalendário6[[#This Row],[Dia Útil2]]="Feriado","Feriado",IF(AND(DCalendário6[[#This Row],[Dia Útil]]="",DCalendário6[[#This Row],[Mês Total]]=F2182),N2182+1,IF(DCalendário6[[#This Row],[Dia Útil]]="",1,"")))</f>
        <v/>
      </c>
      <c r="O218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2189" s="16"/>
      <c r="Q2189" s="17"/>
    </row>
    <row r="2190" spans="1:17" x14ac:dyDescent="0.25">
      <c r="A2190" s="1">
        <v>45289</v>
      </c>
      <c r="B2190" s="1">
        <f>IF(AND(DCalendário6[[#This Row],[Dia da semana]]&gt;1,DCalendário6[[#This Row],[Dia da semana]]&lt;7,DCalendário6[[#This Row],[Feriados]]=""),DCalendário6[[#This Row],[Dia]],"")</f>
        <v>45289</v>
      </c>
      <c r="C2190" s="16">
        <f>IF(DCalendário6[[#This Row],[Mês]]="","",IF(AND(C2186="",C2187="",C2188="",C2189=""),IF(DCalendário6[[#This Row],[Mês]]=D2189,C2189+1,IF(AND(D2189="",D2190=D2185),C2185+1,1)),IF(AND(C2187="",C2188="",C2189=""),IF(DCalendário6[[#This Row],[Mês]]=D2189,C2189+1,IF(AND(D2189="",D2190=D2186),C2186+1,1)),IF(AND(C2188="",C2189=""),IF(DCalendário6[[#This Row],[Mês]]=D2189,C2189+1,IF(AND(D2189="",D2190=D2187),C2187+1,1)),IF(DCalendário6[[#This Row],[Mês]]=D2189,C2189+1,IF(AND(D2189="",D2190=D2188),C2188+1,1))))))</f>
        <v>20</v>
      </c>
      <c r="D2190" s="14">
        <f>IF(DCalendário6[[#This Row],[Dia Útil]]="","",(MONTH($B2190)))</f>
        <v>12</v>
      </c>
      <c r="E2190" s="14">
        <f t="shared" si="34"/>
        <v>2023</v>
      </c>
      <c r="F2190" s="14">
        <f>MONTH(DCalendário6[[#This Row],[Dia]])</f>
        <v>12</v>
      </c>
      <c r="G2190" s="14" t="str">
        <f>MONTH(DCalendário6[[#This Row],[Dia]])&amp;" - "&amp;DCalendário6[[#This Row],[Ano]]</f>
        <v>12 - 2023</v>
      </c>
      <c r="H2190" s="14">
        <f>IF(DCalendário6[[#This Row],[Dia Útil]]="","",DCalendário6[[#This Row],[Semana Ano]])</f>
        <v>52</v>
      </c>
      <c r="I2190" s="14">
        <f>WEEKNUM(DCalendário6[[#This Row],[Dia]])</f>
        <v>52</v>
      </c>
      <c r="J2190" s="14" cm="1">
        <f t="array" aca="1" ref="J219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190" s="16">
        <f>WEEKDAY(DCalendário6[[#This Row],[Dia]])</f>
        <v>6</v>
      </c>
      <c r="L2190" s="1" t="str">
        <f>IFERROR(VLOOKUP(A2190,Tabela4[],1,0),"")</f>
        <v/>
      </c>
      <c r="M219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45289</v>
      </c>
      <c r="N2190" s="16" t="str">
        <f>IF(DCalendário6[[#This Row],[Dia Útil2]]="Feriado","Feriado",IF(AND(DCalendário6[[#This Row],[Dia Útil]]="",DCalendário6[[#This Row],[Mês Total]]=F2183),N2183+1,IF(DCalendário6[[#This Row],[Dia Útil]]="",1,"")))</f>
        <v/>
      </c>
      <c r="O219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2190" s="16"/>
      <c r="Q2190" s="17"/>
    </row>
    <row r="2191" spans="1:17" x14ac:dyDescent="0.25">
      <c r="A2191" s="1">
        <v>45290</v>
      </c>
      <c r="B2191" s="1" t="str">
        <f>IF(AND(DCalendário6[[#This Row],[Dia da semana]]&gt;1,DCalendário6[[#This Row],[Dia da semana]]&lt;7,DCalendário6[[#This Row],[Feriados]]=""),DCalendário6[[#This Row],[Dia]],"")</f>
        <v/>
      </c>
      <c r="C2191" s="16" t="str">
        <f>IF(DCalendário6[[#This Row],[Mês]]="","",IF(AND(C2187="",C2188="",C2189="",C2190=""),IF(DCalendário6[[#This Row],[Mês]]=D2190,C2190+1,IF(AND(D2190="",D2191=D2186),C2186+1,1)),IF(AND(C2188="",C2189="",C2190=""),IF(DCalendário6[[#This Row],[Mês]]=D2190,C2190+1,IF(AND(D2190="",D2191=D2187),C2187+1,1)),IF(AND(C2189="",C2190=""),IF(DCalendário6[[#This Row],[Mês]]=D2190,C2190+1,IF(AND(D2190="",D2191=D2188),C2188+1,1)),IF(DCalendário6[[#This Row],[Mês]]=D2190,C2190+1,IF(AND(D2190="",D2191=D2189),C2189+1,1))))))</f>
        <v/>
      </c>
      <c r="D2191" s="14" t="str">
        <f>IF(DCalendário6[[#This Row],[Dia Útil]]="","",(MONTH($B2191)))</f>
        <v/>
      </c>
      <c r="E2191" s="14">
        <f t="shared" si="34"/>
        <v>2023</v>
      </c>
      <c r="F2191" s="14">
        <f>MONTH(DCalendário6[[#This Row],[Dia]])</f>
        <v>12</v>
      </c>
      <c r="G2191" s="14" t="str">
        <f>MONTH(DCalendário6[[#This Row],[Dia]])&amp;" - "&amp;DCalendário6[[#This Row],[Ano]]</f>
        <v>12 - 2023</v>
      </c>
      <c r="H2191" s="14" t="str">
        <f>IF(DCalendário6[[#This Row],[Dia Útil]]="","",DCalendário6[[#This Row],[Semana Ano]])</f>
        <v/>
      </c>
      <c r="I2191" s="14">
        <f>WEEKNUM(DCalendário6[[#This Row],[Dia]])</f>
        <v>52</v>
      </c>
      <c r="J2191" s="14" cm="1">
        <f t="array" aca="1" ref="J219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191" s="16">
        <f>WEEKDAY(DCalendário6[[#This Row],[Dia]])</f>
        <v>7</v>
      </c>
      <c r="L2191" s="1" t="str">
        <f>IFERROR(VLOOKUP(A2191,Tabela4[],1,0),"")</f>
        <v/>
      </c>
      <c r="M219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191" s="16">
        <f>IF(DCalendário6[[#This Row],[Dia Útil2]]="Feriado","Feriado",IF(AND(DCalendário6[[#This Row],[Dia Útil]]="",DCalendário6[[#This Row],[Mês Total]]=F2184),N2184+1,IF(DCalendário6[[#This Row],[Dia Útil]]="",1,"")))</f>
        <v>5</v>
      </c>
      <c r="O219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31,5</v>
      </c>
      <c r="P2191" s="16"/>
      <c r="Q2191" s="17"/>
    </row>
    <row r="2192" spans="1:17" x14ac:dyDescent="0.25">
      <c r="A2192" s="1">
        <v>45291</v>
      </c>
      <c r="B2192" s="1" t="str">
        <f>IF(AND(DCalendário6[[#This Row],[Dia da semana]]&gt;1,DCalendário6[[#This Row],[Dia da semana]]&lt;7,DCalendário6[[#This Row],[Feriados]]=""),DCalendário6[[#This Row],[Dia]],"")</f>
        <v/>
      </c>
      <c r="C2192" s="16" t="str">
        <f>IF(DCalendário6[[#This Row],[Mês]]="","",IF(AND(C2188="",C2189="",C2190="",C2191=""),IF(DCalendário6[[#This Row],[Mês]]=D2191,C2191+1,IF(AND(D2191="",D2192=D2187),C2187+1,1)),IF(AND(C2189="",C2190="",C2191=""),IF(DCalendário6[[#This Row],[Mês]]=D2191,C2191+1,IF(AND(D2191="",D2192=D2188),C2188+1,1)),IF(AND(C2190="",C2191=""),IF(DCalendário6[[#This Row],[Mês]]=D2191,C2191+1,IF(AND(D2191="",D2192=D2189),C2189+1,1)),IF(DCalendário6[[#This Row],[Mês]]=D2191,C2191+1,IF(AND(D2191="",D2192=D2190),C2190+1,1))))))</f>
        <v/>
      </c>
      <c r="D2192" s="14" t="str">
        <f>IF(DCalendário6[[#This Row],[Dia Útil]]="","",(MONTH($B2192)))</f>
        <v/>
      </c>
      <c r="E2192" s="14">
        <f t="shared" si="34"/>
        <v>2023</v>
      </c>
      <c r="F2192" s="14">
        <f>MONTH(DCalendário6[[#This Row],[Dia]])</f>
        <v>12</v>
      </c>
      <c r="G2192" s="14" t="str">
        <f>MONTH(DCalendário6[[#This Row],[Dia]])&amp;" - "&amp;DCalendário6[[#This Row],[Ano]]</f>
        <v>12 - 2023</v>
      </c>
      <c r="H2192" s="14" t="str">
        <f>IF(DCalendário6[[#This Row],[Dia Útil]]="","",DCalendário6[[#This Row],[Semana Ano]])</f>
        <v/>
      </c>
      <c r="I2192" s="14">
        <f>WEEKNUM(DCalendário6[[#This Row],[Dia]])</f>
        <v>53</v>
      </c>
      <c r="J2192" s="14" cm="1">
        <f t="array" aca="1" ref="J219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192" s="16">
        <f>WEEKDAY(DCalendário6[[#This Row],[Dia]])</f>
        <v>1</v>
      </c>
      <c r="L2192" s="1" t="str">
        <f>IFERROR(VLOOKUP(A2192,Tabela4[],1,0),"")</f>
        <v/>
      </c>
      <c r="M219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192" s="16">
        <f>IF(DCalendário6[[#This Row],[Dia Útil2]]="Feriado","Feriado",IF(AND(DCalendário6[[#This Row],[Dia Útil]]="",DCalendário6[[#This Row],[Mês Total]]=F2185),N2185+1,IF(DCalendário6[[#This Row],[Dia Útil]]="",1,"")))</f>
        <v>5</v>
      </c>
      <c r="O219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32,5</v>
      </c>
      <c r="P2192" s="16"/>
      <c r="Q2192" s="17"/>
    </row>
    <row r="2193" spans="1:17" x14ac:dyDescent="0.25">
      <c r="A2193" s="1">
        <v>45292</v>
      </c>
      <c r="B2193" s="1" t="str">
        <f>IF(AND(DCalendário6[[#This Row],[Dia da semana]]&gt;1,DCalendário6[[#This Row],[Dia da semana]]&lt;7,DCalendário6[[#This Row],[Feriados]]=""),DCalendário6[[#This Row],[Dia]],"")</f>
        <v/>
      </c>
      <c r="C2193" s="16" t="str">
        <f>IF(DCalendário6[[#This Row],[Mês]]="","",IF(AND(C2189="",C2190="",C2191="",C2192=""),IF(DCalendário6[[#This Row],[Mês]]=D2192,C2192+1,IF(AND(D2192="",D2193=D2188),C2188+1,1)),IF(AND(C2190="",C2191="",C2192=""),IF(DCalendário6[[#This Row],[Mês]]=D2192,C2192+1,IF(AND(D2192="",D2193=D2189),C2189+1,1)),IF(AND(C2191="",C2192=""),IF(DCalendário6[[#This Row],[Mês]]=D2192,C2192+1,IF(AND(D2192="",D2193=D2190),C2190+1,1)),IF(DCalendário6[[#This Row],[Mês]]=D2192,C2192+1,IF(AND(D2192="",D2193=D2191),C2191+1,1))))))</f>
        <v/>
      </c>
      <c r="D2193" s="14" t="str">
        <f>IF(DCalendário6[[#This Row],[Dia Útil]]="","",(MONTH($B2193)))</f>
        <v/>
      </c>
      <c r="E2193" s="14">
        <f t="shared" si="34"/>
        <v>2024</v>
      </c>
      <c r="F2193" s="14">
        <f>MONTH(DCalendário6[[#This Row],[Dia]])</f>
        <v>1</v>
      </c>
      <c r="G2193" s="14" t="str">
        <f>MONTH(DCalendário6[[#This Row],[Dia]])&amp;" - "&amp;DCalendário6[[#This Row],[Ano]]</f>
        <v>1 - 2024</v>
      </c>
      <c r="H2193" s="14" t="str">
        <f>IF(DCalendário6[[#This Row],[Dia Útil]]="","",DCalendário6[[#This Row],[Semana Ano]])</f>
        <v/>
      </c>
      <c r="I2193" s="14">
        <f>WEEKNUM(DCalendário6[[#This Row],[Dia]])</f>
        <v>1</v>
      </c>
      <c r="J2193" s="14" cm="1">
        <f t="array" aca="1" ref="J219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193" s="16">
        <f>WEEKDAY(DCalendário6[[#This Row],[Dia]])</f>
        <v>2</v>
      </c>
      <c r="L2193" s="1">
        <f>IFERROR(VLOOKUP(A2193,Tabela4[],1,0),"")</f>
        <v>45292</v>
      </c>
      <c r="M219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2193" s="16" t="str">
        <f>IF(DCalendário6[[#This Row],[Dia Útil2]]="Feriado","Feriado",IF(AND(DCalendário6[[#This Row],[Dia Útil]]="",DCalendário6[[#This Row],[Mês Total]]=F2186),N2186+1,IF(DCalendário6[[#This Row],[Dia Útil]]="",1,"")))</f>
        <v>Feriado</v>
      </c>
      <c r="O219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2193" s="16"/>
      <c r="Q2193" s="17"/>
    </row>
    <row r="2194" spans="1:17" x14ac:dyDescent="0.25">
      <c r="A2194" s="1">
        <v>45293</v>
      </c>
      <c r="B2194" s="1">
        <f>IF(AND(DCalendário6[[#This Row],[Dia da semana]]&gt;1,DCalendário6[[#This Row],[Dia da semana]]&lt;7,DCalendário6[[#This Row],[Feriados]]=""),DCalendário6[[#This Row],[Dia]],"")</f>
        <v>45293</v>
      </c>
      <c r="C2194" s="16">
        <f>IF(DCalendário6[[#This Row],[Mês]]="","",IF(AND(C2190="",C2191="",C2192="",C2193=""),IF(DCalendário6[[#This Row],[Mês]]=D2193,C2193+1,IF(AND(D2193="",D2194=D2189),C2189+1,1)),IF(AND(C2191="",C2192="",C2193=""),IF(DCalendário6[[#This Row],[Mês]]=D2193,C2193+1,IF(AND(D2193="",D2194=D2190),C2190+1,1)),IF(AND(C2192="",C2193=""),IF(DCalendário6[[#This Row],[Mês]]=D2193,C2193+1,IF(AND(D2193="",D2194=D2191),C2191+1,1)),IF(DCalendário6[[#This Row],[Mês]]=D2193,C2193+1,IF(AND(D2193="",D2194=D2192),C2192+1,1))))))</f>
        <v>1</v>
      </c>
      <c r="D2194" s="14">
        <f>IF(DCalendário6[[#This Row],[Dia Útil]]="","",(MONTH($B2194)))</f>
        <v>1</v>
      </c>
      <c r="E2194" s="14">
        <f t="shared" si="34"/>
        <v>2024</v>
      </c>
      <c r="F2194" s="14">
        <f>MONTH(DCalendário6[[#This Row],[Dia]])</f>
        <v>1</v>
      </c>
      <c r="G2194" s="14" t="str">
        <f>MONTH(DCalendário6[[#This Row],[Dia]])&amp;" - "&amp;DCalendário6[[#This Row],[Ano]]</f>
        <v>1 - 2024</v>
      </c>
      <c r="H2194" s="14">
        <f>IF(DCalendário6[[#This Row],[Dia Útil]]="","",DCalendário6[[#This Row],[Semana Ano]])</f>
        <v>1</v>
      </c>
      <c r="I2194" s="14">
        <f>WEEKNUM(DCalendário6[[#This Row],[Dia]])</f>
        <v>1</v>
      </c>
      <c r="J2194" s="14" cm="1">
        <f t="array" aca="1" ref="J219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194" s="16">
        <f>WEEKDAY(DCalendário6[[#This Row],[Dia]])</f>
        <v>3</v>
      </c>
      <c r="L2194" s="1" t="str">
        <f>IFERROR(VLOOKUP(A2194,Tabela4[],1,0),"")</f>
        <v/>
      </c>
      <c r="M219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45293</v>
      </c>
      <c r="N2194" s="16" t="str">
        <f>IF(DCalendário6[[#This Row],[Dia Útil2]]="Feriado","Feriado",IF(AND(DCalendário6[[#This Row],[Dia Útil]]="",DCalendário6[[#This Row],[Mês Total]]=F2187),N2187+1,IF(DCalendário6[[#This Row],[Dia Útil]]="",1,"")))</f>
        <v/>
      </c>
      <c r="O219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2194" s="16"/>
      <c r="Q2194" s="17"/>
    </row>
    <row r="2195" spans="1:17" x14ac:dyDescent="0.25">
      <c r="A2195" s="1">
        <v>45294</v>
      </c>
      <c r="B2195" s="1">
        <f>IF(AND(DCalendário6[[#This Row],[Dia da semana]]&gt;1,DCalendário6[[#This Row],[Dia da semana]]&lt;7,DCalendário6[[#This Row],[Feriados]]=""),DCalendário6[[#This Row],[Dia]],"")</f>
        <v>45294</v>
      </c>
      <c r="C2195" s="16">
        <f>IF(DCalendário6[[#This Row],[Mês]]="","",IF(AND(C2191="",C2192="",C2193="",C2194=""),IF(DCalendário6[[#This Row],[Mês]]=D2194,C2194+1,IF(AND(D2194="",D2195=D2190),C2190+1,1)),IF(AND(C2192="",C2193="",C2194=""),IF(DCalendário6[[#This Row],[Mês]]=D2194,C2194+1,IF(AND(D2194="",D2195=D2191),C2191+1,1)),IF(AND(C2193="",C2194=""),IF(DCalendário6[[#This Row],[Mês]]=D2194,C2194+1,IF(AND(D2194="",D2195=D2192),C2192+1,1)),IF(DCalendário6[[#This Row],[Mês]]=D2194,C2194+1,IF(AND(D2194="",D2195=D2193),C2193+1,1))))))</f>
        <v>2</v>
      </c>
      <c r="D2195" s="14">
        <f>IF(DCalendário6[[#This Row],[Dia Útil]]="","",(MONTH($B2195)))</f>
        <v>1</v>
      </c>
      <c r="E2195" s="14">
        <f t="shared" si="34"/>
        <v>2024</v>
      </c>
      <c r="F2195" s="14">
        <f>MONTH(DCalendário6[[#This Row],[Dia]])</f>
        <v>1</v>
      </c>
      <c r="G2195" s="14" t="str">
        <f>MONTH(DCalendário6[[#This Row],[Dia]])&amp;" - "&amp;DCalendário6[[#This Row],[Ano]]</f>
        <v>1 - 2024</v>
      </c>
      <c r="H2195" s="14">
        <f>IF(DCalendário6[[#This Row],[Dia Útil]]="","",DCalendário6[[#This Row],[Semana Ano]])</f>
        <v>1</v>
      </c>
      <c r="I2195" s="14">
        <f>WEEKNUM(DCalendário6[[#This Row],[Dia]])</f>
        <v>1</v>
      </c>
      <c r="J2195" s="14" cm="1">
        <f t="array" aca="1" ref="J219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195" s="16">
        <f>WEEKDAY(DCalendário6[[#This Row],[Dia]])</f>
        <v>4</v>
      </c>
      <c r="L2195" s="1" t="str">
        <f>IFERROR(VLOOKUP(A2195,Tabela4[],1,0),"")</f>
        <v/>
      </c>
      <c r="M219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45294</v>
      </c>
      <c r="N2195" s="16" t="str">
        <f>IF(DCalendário6[[#This Row],[Dia Útil2]]="Feriado","Feriado",IF(AND(DCalendário6[[#This Row],[Dia Útil]]="",DCalendário6[[#This Row],[Mês Total]]=F2188),N2188+1,IF(DCalendário6[[#This Row],[Dia Útil]]="",1,"")))</f>
        <v/>
      </c>
      <c r="O219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2195" s="16"/>
      <c r="Q2195" s="17"/>
    </row>
    <row r="2196" spans="1:17" x14ac:dyDescent="0.25">
      <c r="A2196" s="1">
        <v>45295</v>
      </c>
      <c r="B2196" s="1">
        <f>IF(AND(DCalendário6[[#This Row],[Dia da semana]]&gt;1,DCalendário6[[#This Row],[Dia da semana]]&lt;7,DCalendário6[[#This Row],[Feriados]]=""),DCalendário6[[#This Row],[Dia]],"")</f>
        <v>45295</v>
      </c>
      <c r="C2196" s="16">
        <f>IF(DCalendário6[[#This Row],[Mês]]="","",IF(AND(C2192="",C2193="",C2194="",C2195=""),IF(DCalendário6[[#This Row],[Mês]]=D2195,C2195+1,IF(AND(D2195="",D2196=D2191),C2191+1,1)),IF(AND(C2193="",C2194="",C2195=""),IF(DCalendário6[[#This Row],[Mês]]=D2195,C2195+1,IF(AND(D2195="",D2196=D2192),C2192+1,1)),IF(AND(C2194="",C2195=""),IF(DCalendário6[[#This Row],[Mês]]=D2195,C2195+1,IF(AND(D2195="",D2196=D2193),C2193+1,1)),IF(DCalendário6[[#This Row],[Mês]]=D2195,C2195+1,IF(AND(D2195="",D2196=D2194),C2194+1,1))))))</f>
        <v>3</v>
      </c>
      <c r="D2196" s="14">
        <f>IF(DCalendário6[[#This Row],[Dia Útil]]="","",(MONTH($B2196)))</f>
        <v>1</v>
      </c>
      <c r="E2196" s="14">
        <f t="shared" si="34"/>
        <v>2024</v>
      </c>
      <c r="F2196" s="14">
        <f>MONTH(DCalendário6[[#This Row],[Dia]])</f>
        <v>1</v>
      </c>
      <c r="G2196" s="14" t="str">
        <f>MONTH(DCalendário6[[#This Row],[Dia]])&amp;" - "&amp;DCalendário6[[#This Row],[Ano]]</f>
        <v>1 - 2024</v>
      </c>
      <c r="H2196" s="14">
        <f>IF(DCalendário6[[#This Row],[Dia Útil]]="","",DCalendário6[[#This Row],[Semana Ano]])</f>
        <v>1</v>
      </c>
      <c r="I2196" s="14">
        <f>WEEKNUM(DCalendário6[[#This Row],[Dia]])</f>
        <v>1</v>
      </c>
      <c r="J2196" s="14" cm="1">
        <f t="array" aca="1" ref="J219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196" s="16">
        <f>WEEKDAY(DCalendário6[[#This Row],[Dia]])</f>
        <v>5</v>
      </c>
      <c r="L2196" s="1" t="str">
        <f>IFERROR(VLOOKUP(A2196,Tabela4[],1,0),"")</f>
        <v/>
      </c>
      <c r="M219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45295</v>
      </c>
      <c r="N2196" s="16" t="str">
        <f>IF(DCalendário6[[#This Row],[Dia Útil2]]="Feriado","Feriado",IF(AND(DCalendário6[[#This Row],[Dia Útil]]="",DCalendário6[[#This Row],[Mês Total]]=F2189),N2189+1,IF(DCalendário6[[#This Row],[Dia Útil]]="",1,"")))</f>
        <v/>
      </c>
      <c r="O219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2196" s="16"/>
      <c r="Q2196" s="17"/>
    </row>
    <row r="2197" spans="1:17" x14ac:dyDescent="0.25">
      <c r="A2197" s="1">
        <v>45296</v>
      </c>
      <c r="B2197" s="1">
        <f>IF(AND(DCalendário6[[#This Row],[Dia da semana]]&gt;1,DCalendário6[[#This Row],[Dia da semana]]&lt;7,DCalendário6[[#This Row],[Feriados]]=""),DCalendário6[[#This Row],[Dia]],"")</f>
        <v>45296</v>
      </c>
      <c r="C2197" s="16">
        <f>IF(DCalendário6[[#This Row],[Mês]]="","",IF(AND(C2193="",C2194="",C2195="",C2196=""),IF(DCalendário6[[#This Row],[Mês]]=D2196,C2196+1,IF(AND(D2196="",D2197=D2192),C2192+1,1)),IF(AND(C2194="",C2195="",C2196=""),IF(DCalendário6[[#This Row],[Mês]]=D2196,C2196+1,IF(AND(D2196="",D2197=D2193),C2193+1,1)),IF(AND(C2195="",C2196=""),IF(DCalendário6[[#This Row],[Mês]]=D2196,C2196+1,IF(AND(D2196="",D2197=D2194),C2194+1,1)),IF(DCalendário6[[#This Row],[Mês]]=D2196,C2196+1,IF(AND(D2196="",D2197=D2195),C2195+1,1))))))</f>
        <v>4</v>
      </c>
      <c r="D2197" s="14">
        <f>IF(DCalendário6[[#This Row],[Dia Útil]]="","",(MONTH($B2197)))</f>
        <v>1</v>
      </c>
      <c r="E2197" s="14">
        <f t="shared" si="34"/>
        <v>2024</v>
      </c>
      <c r="F2197" s="14">
        <f>MONTH(DCalendário6[[#This Row],[Dia]])</f>
        <v>1</v>
      </c>
      <c r="G2197" s="14" t="str">
        <f>MONTH(DCalendário6[[#This Row],[Dia]])&amp;" - "&amp;DCalendário6[[#This Row],[Ano]]</f>
        <v>1 - 2024</v>
      </c>
      <c r="H2197" s="14">
        <f>IF(DCalendário6[[#This Row],[Dia Útil]]="","",DCalendário6[[#This Row],[Semana Ano]])</f>
        <v>1</v>
      </c>
      <c r="I2197" s="14">
        <f>WEEKNUM(DCalendário6[[#This Row],[Dia]])</f>
        <v>1</v>
      </c>
      <c r="J2197" s="14" cm="1">
        <f t="array" aca="1" ref="J219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197" s="16">
        <f>WEEKDAY(DCalendário6[[#This Row],[Dia]])</f>
        <v>6</v>
      </c>
      <c r="L2197" s="1" t="str">
        <f>IFERROR(VLOOKUP(A2197,Tabela4[],1,0),"")</f>
        <v/>
      </c>
      <c r="M219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45296</v>
      </c>
      <c r="N2197" s="16" t="str">
        <f>IF(DCalendário6[[#This Row],[Dia Útil2]]="Feriado","Feriado",IF(AND(DCalendário6[[#This Row],[Dia Útil]]="",DCalendário6[[#This Row],[Mês Total]]=F2190),N2190+1,IF(DCalendário6[[#This Row],[Dia Útil]]="",1,"")))</f>
        <v/>
      </c>
      <c r="O219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2197" s="16"/>
      <c r="Q2197" s="17"/>
    </row>
    <row r="2198" spans="1:17" x14ac:dyDescent="0.25">
      <c r="A2198" s="1">
        <v>45297</v>
      </c>
      <c r="B2198" s="1" t="str">
        <f>IF(AND(DCalendário6[[#This Row],[Dia da semana]]&gt;1,DCalendário6[[#This Row],[Dia da semana]]&lt;7,DCalendário6[[#This Row],[Feriados]]=""),DCalendário6[[#This Row],[Dia]],"")</f>
        <v/>
      </c>
      <c r="C2198" s="16" t="str">
        <f>IF(DCalendário6[[#This Row],[Mês]]="","",IF(AND(C2194="",C2195="",C2196="",C2197=""),IF(DCalendário6[[#This Row],[Mês]]=D2197,C2197+1,IF(AND(D2197="",D2198=D2193),C2193+1,1)),IF(AND(C2195="",C2196="",C2197=""),IF(DCalendário6[[#This Row],[Mês]]=D2197,C2197+1,IF(AND(D2197="",D2198=D2194),C2194+1,1)),IF(AND(C2196="",C2197=""),IF(DCalendário6[[#This Row],[Mês]]=D2197,C2197+1,IF(AND(D2197="",D2198=D2195),C2195+1,1)),IF(DCalendário6[[#This Row],[Mês]]=D2197,C2197+1,IF(AND(D2197="",D2198=D2196),C2196+1,1))))))</f>
        <v/>
      </c>
      <c r="D2198" s="14" t="str">
        <f>IF(DCalendário6[[#This Row],[Dia Útil]]="","",(MONTH($B2198)))</f>
        <v/>
      </c>
      <c r="E2198" s="14">
        <f t="shared" si="34"/>
        <v>2024</v>
      </c>
      <c r="F2198" s="14">
        <f>MONTH(DCalendário6[[#This Row],[Dia]])</f>
        <v>1</v>
      </c>
      <c r="G2198" s="14" t="str">
        <f>MONTH(DCalendário6[[#This Row],[Dia]])&amp;" - "&amp;DCalendário6[[#This Row],[Ano]]</f>
        <v>1 - 2024</v>
      </c>
      <c r="H2198" s="14" t="str">
        <f>IF(DCalendário6[[#This Row],[Dia Útil]]="","",DCalendário6[[#This Row],[Semana Ano]])</f>
        <v/>
      </c>
      <c r="I2198" s="14">
        <f>WEEKNUM(DCalendário6[[#This Row],[Dia]])</f>
        <v>1</v>
      </c>
      <c r="J2198" s="14" cm="1">
        <f t="array" aca="1" ref="J219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198" s="16">
        <f>WEEKDAY(DCalendário6[[#This Row],[Dia]])</f>
        <v>7</v>
      </c>
      <c r="L2198" s="1" t="str">
        <f>IFERROR(VLOOKUP(A2198,Tabela4[],1,0),"")</f>
        <v/>
      </c>
      <c r="M219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198" s="16">
        <f>IF(DCalendário6[[#This Row],[Dia Útil2]]="Feriado","Feriado",IF(AND(DCalendário6[[#This Row],[Dia Útil]]="",DCalendário6[[#This Row],[Mês Total]]=F2191),N2191+1,IF(DCalendário6[[#This Row],[Dia Útil]]="",1,"")))</f>
        <v>1</v>
      </c>
      <c r="O219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2198" s="16"/>
      <c r="Q2198" s="17"/>
    </row>
    <row r="2199" spans="1:17" x14ac:dyDescent="0.25">
      <c r="A2199" s="1">
        <v>45298</v>
      </c>
      <c r="B2199" s="1" t="str">
        <f>IF(AND(DCalendário6[[#This Row],[Dia da semana]]&gt;1,DCalendário6[[#This Row],[Dia da semana]]&lt;7,DCalendário6[[#This Row],[Feriados]]=""),DCalendário6[[#This Row],[Dia]],"")</f>
        <v/>
      </c>
      <c r="C2199" s="16" t="str">
        <f>IF(DCalendário6[[#This Row],[Mês]]="","",IF(AND(C2195="",C2196="",C2197="",C2198=""),IF(DCalendário6[[#This Row],[Mês]]=D2198,C2198+1,IF(AND(D2198="",D2199=D2194),C2194+1,1)),IF(AND(C2196="",C2197="",C2198=""),IF(DCalendário6[[#This Row],[Mês]]=D2198,C2198+1,IF(AND(D2198="",D2199=D2195),C2195+1,1)),IF(AND(C2197="",C2198=""),IF(DCalendário6[[#This Row],[Mês]]=D2198,C2198+1,IF(AND(D2198="",D2199=D2196),C2196+1,1)),IF(DCalendário6[[#This Row],[Mês]]=D2198,C2198+1,IF(AND(D2198="",D2199=D2197),C2197+1,1))))))</f>
        <v/>
      </c>
      <c r="D2199" s="14" t="str">
        <f>IF(DCalendário6[[#This Row],[Dia Útil]]="","",(MONTH($B2199)))</f>
        <v/>
      </c>
      <c r="E2199" s="14">
        <f t="shared" si="34"/>
        <v>2024</v>
      </c>
      <c r="F2199" s="14">
        <f>MONTH(DCalendário6[[#This Row],[Dia]])</f>
        <v>1</v>
      </c>
      <c r="G2199" s="14" t="str">
        <f>MONTH(DCalendário6[[#This Row],[Dia]])&amp;" - "&amp;DCalendário6[[#This Row],[Ano]]</f>
        <v>1 - 2024</v>
      </c>
      <c r="H2199" s="14" t="str">
        <f>IF(DCalendário6[[#This Row],[Dia Útil]]="","",DCalendário6[[#This Row],[Semana Ano]])</f>
        <v/>
      </c>
      <c r="I2199" s="14">
        <f>WEEKNUM(DCalendário6[[#This Row],[Dia]])</f>
        <v>2</v>
      </c>
      <c r="J2199" s="14" cm="1">
        <f t="array" aca="1" ref="J219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199" s="16">
        <f>WEEKDAY(DCalendário6[[#This Row],[Dia]])</f>
        <v>1</v>
      </c>
      <c r="L2199" s="1" t="str">
        <f>IFERROR(VLOOKUP(A2199,Tabela4[],1,0),"")</f>
        <v/>
      </c>
      <c r="M219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199" s="16">
        <f>IF(DCalendário6[[#This Row],[Dia Útil2]]="Feriado","Feriado",IF(AND(DCalendário6[[#This Row],[Dia Útil]]="",DCalendário6[[#This Row],[Mês Total]]=F2192),N2192+1,IF(DCalendário6[[#This Row],[Dia Útil]]="",1,"")))</f>
        <v>1</v>
      </c>
      <c r="O219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2199" s="16"/>
      <c r="Q2199" s="17"/>
    </row>
    <row r="2200" spans="1:17" x14ac:dyDescent="0.25">
      <c r="A2200" s="1">
        <v>45299</v>
      </c>
      <c r="B2200" s="1">
        <f>IF(AND(DCalendário6[[#This Row],[Dia da semana]]&gt;1,DCalendário6[[#This Row],[Dia da semana]]&lt;7,DCalendário6[[#This Row],[Feriados]]=""),DCalendário6[[#This Row],[Dia]],"")</f>
        <v>45299</v>
      </c>
      <c r="C2200" s="16">
        <f>IF(DCalendário6[[#This Row],[Mês]]="","",IF(AND(C2196="",C2197="",C2198="",C2199=""),IF(DCalendário6[[#This Row],[Mês]]=D2199,C2199+1,IF(AND(D2199="",D2200=D2195),C2195+1,1)),IF(AND(C2197="",C2198="",C2199=""),IF(DCalendário6[[#This Row],[Mês]]=D2199,C2199+1,IF(AND(D2199="",D2200=D2196),C2196+1,1)),IF(AND(C2198="",C2199=""),IF(DCalendário6[[#This Row],[Mês]]=D2199,C2199+1,IF(AND(D2199="",D2200=D2197),C2197+1,1)),IF(DCalendário6[[#This Row],[Mês]]=D2199,C2199+1,IF(AND(D2199="",D2200=D2198),C2198+1,1))))))</f>
        <v>5</v>
      </c>
      <c r="D2200" s="14">
        <f>IF(DCalendário6[[#This Row],[Dia Útil]]="","",(MONTH($B2200)))</f>
        <v>1</v>
      </c>
      <c r="E2200" s="14">
        <f t="shared" si="34"/>
        <v>2024</v>
      </c>
      <c r="F2200" s="14">
        <f>MONTH(DCalendário6[[#This Row],[Dia]])</f>
        <v>1</v>
      </c>
      <c r="G2200" s="14" t="str">
        <f>MONTH(DCalendário6[[#This Row],[Dia]])&amp;" - "&amp;DCalendário6[[#This Row],[Ano]]</f>
        <v>1 - 2024</v>
      </c>
      <c r="H2200" s="14">
        <f>IF(DCalendário6[[#This Row],[Dia Útil]]="","",DCalendário6[[#This Row],[Semana Ano]])</f>
        <v>2</v>
      </c>
      <c r="I2200" s="14">
        <f>WEEKNUM(DCalendário6[[#This Row],[Dia]])</f>
        <v>2</v>
      </c>
      <c r="J2200" s="14" cm="1">
        <f t="array" aca="1" ref="J220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200" s="16">
        <f>WEEKDAY(DCalendário6[[#This Row],[Dia]])</f>
        <v>2</v>
      </c>
      <c r="L2200" s="1" t="str">
        <f>IFERROR(VLOOKUP(A2200,Tabela4[],1,0),"")</f>
        <v/>
      </c>
      <c r="M220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45299</v>
      </c>
      <c r="N2200" s="16" t="str">
        <f>IF(DCalendário6[[#This Row],[Dia Útil2]]="Feriado","Feriado",IF(AND(DCalendário6[[#This Row],[Dia Útil]]="",DCalendário6[[#This Row],[Mês Total]]=F2193),N2193+1,IF(DCalendário6[[#This Row],[Dia Útil]]="",1,"")))</f>
        <v/>
      </c>
      <c r="O220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2200" s="16"/>
      <c r="Q2200" s="17"/>
    </row>
    <row r="2201" spans="1:17" x14ac:dyDescent="0.25">
      <c r="A2201" s="1">
        <v>45300</v>
      </c>
      <c r="B2201" s="1">
        <f>IF(AND(DCalendário6[[#This Row],[Dia da semana]]&gt;1,DCalendário6[[#This Row],[Dia da semana]]&lt;7,DCalendário6[[#This Row],[Feriados]]=""),DCalendário6[[#This Row],[Dia]],"")</f>
        <v>45300</v>
      </c>
      <c r="C2201" s="16">
        <f>IF(DCalendário6[[#This Row],[Mês]]="","",IF(AND(C2197="",C2198="",C2199="",C2200=""),IF(DCalendário6[[#This Row],[Mês]]=D2200,C2200+1,IF(AND(D2200="",D2201=D2196),C2196+1,1)),IF(AND(C2198="",C2199="",C2200=""),IF(DCalendário6[[#This Row],[Mês]]=D2200,C2200+1,IF(AND(D2200="",D2201=D2197),C2197+1,1)),IF(AND(C2199="",C2200=""),IF(DCalendário6[[#This Row],[Mês]]=D2200,C2200+1,IF(AND(D2200="",D2201=D2198),C2198+1,1)),IF(DCalendário6[[#This Row],[Mês]]=D2200,C2200+1,IF(AND(D2200="",D2201=D2199),C2199+1,1))))))</f>
        <v>6</v>
      </c>
      <c r="D2201" s="14">
        <f>IF(DCalendário6[[#This Row],[Dia Útil]]="","",(MONTH($B2201)))</f>
        <v>1</v>
      </c>
      <c r="E2201" s="14">
        <f t="shared" si="34"/>
        <v>2024</v>
      </c>
      <c r="F2201" s="14">
        <f>MONTH(DCalendário6[[#This Row],[Dia]])</f>
        <v>1</v>
      </c>
      <c r="G2201" s="14" t="str">
        <f>MONTH(DCalendário6[[#This Row],[Dia]])&amp;" - "&amp;DCalendário6[[#This Row],[Ano]]</f>
        <v>1 - 2024</v>
      </c>
      <c r="H2201" s="14">
        <f>IF(DCalendário6[[#This Row],[Dia Útil]]="","",DCalendário6[[#This Row],[Semana Ano]])</f>
        <v>2</v>
      </c>
      <c r="I2201" s="14">
        <f>WEEKNUM(DCalendário6[[#This Row],[Dia]])</f>
        <v>2</v>
      </c>
      <c r="J2201" s="14" cm="1">
        <f t="array" aca="1" ref="J220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201" s="16">
        <f>WEEKDAY(DCalendário6[[#This Row],[Dia]])</f>
        <v>3</v>
      </c>
      <c r="L2201" s="1" t="str">
        <f>IFERROR(VLOOKUP(A2201,Tabela4[],1,0),"")</f>
        <v/>
      </c>
      <c r="M220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45300</v>
      </c>
      <c r="N2201" s="16" t="str">
        <f>IF(DCalendário6[[#This Row],[Dia Útil2]]="Feriado","Feriado",IF(AND(DCalendário6[[#This Row],[Dia Útil]]="",DCalendário6[[#This Row],[Mês Total]]=F2194),N2194+1,IF(DCalendário6[[#This Row],[Dia Útil]]="",1,"")))</f>
        <v/>
      </c>
      <c r="O220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2201" s="16"/>
      <c r="Q2201" s="17"/>
    </row>
    <row r="2202" spans="1:17" x14ac:dyDescent="0.25">
      <c r="A2202" s="1">
        <v>45301</v>
      </c>
      <c r="B2202" s="1">
        <f>IF(AND(DCalendário6[[#This Row],[Dia da semana]]&gt;1,DCalendário6[[#This Row],[Dia da semana]]&lt;7,DCalendário6[[#This Row],[Feriados]]=""),DCalendário6[[#This Row],[Dia]],"")</f>
        <v>45301</v>
      </c>
      <c r="C2202" s="16">
        <f>IF(DCalendário6[[#This Row],[Mês]]="","",IF(AND(C2198="",C2199="",C2200="",C2201=""),IF(DCalendário6[[#This Row],[Mês]]=D2201,C2201+1,IF(AND(D2201="",D2202=D2197),C2197+1,1)),IF(AND(C2199="",C2200="",C2201=""),IF(DCalendário6[[#This Row],[Mês]]=D2201,C2201+1,IF(AND(D2201="",D2202=D2198),C2198+1,1)),IF(AND(C2200="",C2201=""),IF(DCalendário6[[#This Row],[Mês]]=D2201,C2201+1,IF(AND(D2201="",D2202=D2199),C2199+1,1)),IF(DCalendário6[[#This Row],[Mês]]=D2201,C2201+1,IF(AND(D2201="",D2202=D2200),C2200+1,1))))))</f>
        <v>7</v>
      </c>
      <c r="D2202" s="14">
        <f>IF(DCalendário6[[#This Row],[Dia Útil]]="","",(MONTH($B2202)))</f>
        <v>1</v>
      </c>
      <c r="E2202" s="14">
        <f t="shared" si="34"/>
        <v>2024</v>
      </c>
      <c r="F2202" s="14">
        <f>MONTH(DCalendário6[[#This Row],[Dia]])</f>
        <v>1</v>
      </c>
      <c r="G2202" s="14" t="str">
        <f>MONTH(DCalendário6[[#This Row],[Dia]])&amp;" - "&amp;DCalendário6[[#This Row],[Ano]]</f>
        <v>1 - 2024</v>
      </c>
      <c r="H2202" s="14">
        <f>IF(DCalendário6[[#This Row],[Dia Útil]]="","",DCalendário6[[#This Row],[Semana Ano]])</f>
        <v>2</v>
      </c>
      <c r="I2202" s="14">
        <f>WEEKNUM(DCalendário6[[#This Row],[Dia]])</f>
        <v>2</v>
      </c>
      <c r="J2202" s="14" cm="1">
        <f t="array" aca="1" ref="J220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202" s="16">
        <f>WEEKDAY(DCalendário6[[#This Row],[Dia]])</f>
        <v>4</v>
      </c>
      <c r="L2202" s="1" t="str">
        <f>IFERROR(VLOOKUP(A2202,Tabela4[],1,0),"")</f>
        <v/>
      </c>
      <c r="M220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45301</v>
      </c>
      <c r="N2202" s="16" t="str">
        <f>IF(DCalendário6[[#This Row],[Dia Útil2]]="Feriado","Feriado",IF(AND(DCalendário6[[#This Row],[Dia Útil]]="",DCalendário6[[#This Row],[Mês Total]]=F2195),N2195+1,IF(DCalendário6[[#This Row],[Dia Útil]]="",1,"")))</f>
        <v/>
      </c>
      <c r="O220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2202" s="16"/>
      <c r="Q2202" s="17"/>
    </row>
    <row r="2203" spans="1:17" x14ac:dyDescent="0.25">
      <c r="A2203" s="1">
        <v>45302</v>
      </c>
      <c r="B2203" s="1">
        <f>IF(AND(DCalendário6[[#This Row],[Dia da semana]]&gt;1,DCalendário6[[#This Row],[Dia da semana]]&lt;7,DCalendário6[[#This Row],[Feriados]]=""),DCalendário6[[#This Row],[Dia]],"")</f>
        <v>45302</v>
      </c>
      <c r="C2203" s="16">
        <f>IF(DCalendário6[[#This Row],[Mês]]="","",IF(AND(C2199="",C2200="",C2201="",C2202=""),IF(DCalendário6[[#This Row],[Mês]]=D2202,C2202+1,IF(AND(D2202="",D2203=D2198),C2198+1,1)),IF(AND(C2200="",C2201="",C2202=""),IF(DCalendário6[[#This Row],[Mês]]=D2202,C2202+1,IF(AND(D2202="",D2203=D2199),C2199+1,1)),IF(AND(C2201="",C2202=""),IF(DCalendário6[[#This Row],[Mês]]=D2202,C2202+1,IF(AND(D2202="",D2203=D2200),C2200+1,1)),IF(DCalendário6[[#This Row],[Mês]]=D2202,C2202+1,IF(AND(D2202="",D2203=D2201),C2201+1,1))))))</f>
        <v>8</v>
      </c>
      <c r="D2203" s="14">
        <f>IF(DCalendário6[[#This Row],[Dia Útil]]="","",(MONTH($B2203)))</f>
        <v>1</v>
      </c>
      <c r="E2203" s="14">
        <f t="shared" si="34"/>
        <v>2024</v>
      </c>
      <c r="F2203" s="14">
        <f>MONTH(DCalendário6[[#This Row],[Dia]])</f>
        <v>1</v>
      </c>
      <c r="G2203" s="14" t="str">
        <f>MONTH(DCalendário6[[#This Row],[Dia]])&amp;" - "&amp;DCalendário6[[#This Row],[Ano]]</f>
        <v>1 - 2024</v>
      </c>
      <c r="H2203" s="14">
        <f>IF(DCalendário6[[#This Row],[Dia Útil]]="","",DCalendário6[[#This Row],[Semana Ano]])</f>
        <v>2</v>
      </c>
      <c r="I2203" s="14">
        <f>WEEKNUM(DCalendário6[[#This Row],[Dia]])</f>
        <v>2</v>
      </c>
      <c r="J2203" s="14" cm="1">
        <f t="array" aca="1" ref="J220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203" s="16">
        <f>WEEKDAY(DCalendário6[[#This Row],[Dia]])</f>
        <v>5</v>
      </c>
      <c r="L2203" s="1" t="str">
        <f>IFERROR(VLOOKUP(A2203,Tabela4[],1,0),"")</f>
        <v/>
      </c>
      <c r="M220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45302</v>
      </c>
      <c r="N2203" s="16" t="str">
        <f>IF(DCalendário6[[#This Row],[Dia Útil2]]="Feriado","Feriado",IF(AND(DCalendário6[[#This Row],[Dia Útil]]="",DCalendário6[[#This Row],[Mês Total]]=F2196),N2196+1,IF(DCalendário6[[#This Row],[Dia Útil]]="",1,"")))</f>
        <v/>
      </c>
      <c r="O220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2203" s="16"/>
      <c r="Q2203" s="17"/>
    </row>
    <row r="2204" spans="1:17" x14ac:dyDescent="0.25">
      <c r="A2204" s="1">
        <v>45303</v>
      </c>
      <c r="B2204" s="1">
        <f>IF(AND(DCalendário6[[#This Row],[Dia da semana]]&gt;1,DCalendário6[[#This Row],[Dia da semana]]&lt;7,DCalendário6[[#This Row],[Feriados]]=""),DCalendário6[[#This Row],[Dia]],"")</f>
        <v>45303</v>
      </c>
      <c r="C2204" s="16">
        <f>IF(DCalendário6[[#This Row],[Mês]]="","",IF(AND(C2200="",C2201="",C2202="",C2203=""),IF(DCalendário6[[#This Row],[Mês]]=D2203,C2203+1,IF(AND(D2203="",D2204=D2199),C2199+1,1)),IF(AND(C2201="",C2202="",C2203=""),IF(DCalendário6[[#This Row],[Mês]]=D2203,C2203+1,IF(AND(D2203="",D2204=D2200),C2200+1,1)),IF(AND(C2202="",C2203=""),IF(DCalendário6[[#This Row],[Mês]]=D2203,C2203+1,IF(AND(D2203="",D2204=D2201),C2201+1,1)),IF(DCalendário6[[#This Row],[Mês]]=D2203,C2203+1,IF(AND(D2203="",D2204=D2202),C2202+1,1))))))</f>
        <v>9</v>
      </c>
      <c r="D2204" s="14">
        <f>IF(DCalendário6[[#This Row],[Dia Útil]]="","",(MONTH($B2204)))</f>
        <v>1</v>
      </c>
      <c r="E2204" s="14">
        <f t="shared" si="34"/>
        <v>2024</v>
      </c>
      <c r="F2204" s="14">
        <f>MONTH(DCalendário6[[#This Row],[Dia]])</f>
        <v>1</v>
      </c>
      <c r="G2204" s="14" t="str">
        <f>MONTH(DCalendário6[[#This Row],[Dia]])&amp;" - "&amp;DCalendário6[[#This Row],[Ano]]</f>
        <v>1 - 2024</v>
      </c>
      <c r="H2204" s="14">
        <f>IF(DCalendário6[[#This Row],[Dia Útil]]="","",DCalendário6[[#This Row],[Semana Ano]])</f>
        <v>2</v>
      </c>
      <c r="I2204" s="14">
        <f>WEEKNUM(DCalendário6[[#This Row],[Dia]])</f>
        <v>2</v>
      </c>
      <c r="J2204" s="14" cm="1">
        <f t="array" aca="1" ref="J220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204" s="16">
        <f>WEEKDAY(DCalendário6[[#This Row],[Dia]])</f>
        <v>6</v>
      </c>
      <c r="L2204" s="1" t="str">
        <f>IFERROR(VLOOKUP(A2204,Tabela4[],1,0),"")</f>
        <v/>
      </c>
      <c r="M220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45303</v>
      </c>
      <c r="N2204" s="16" t="str">
        <f>IF(DCalendário6[[#This Row],[Dia Útil2]]="Feriado","Feriado",IF(AND(DCalendário6[[#This Row],[Dia Útil]]="",DCalendário6[[#This Row],[Mês Total]]=F2197),N2197+1,IF(DCalendário6[[#This Row],[Dia Útil]]="",1,"")))</f>
        <v/>
      </c>
      <c r="O220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2204" s="16"/>
      <c r="Q2204" s="17"/>
    </row>
    <row r="2205" spans="1:17" x14ac:dyDescent="0.25">
      <c r="A2205" s="1">
        <v>45304</v>
      </c>
      <c r="B2205" s="1" t="str">
        <f>IF(AND(DCalendário6[[#This Row],[Dia da semana]]&gt;1,DCalendário6[[#This Row],[Dia da semana]]&lt;7,DCalendário6[[#This Row],[Feriados]]=""),DCalendário6[[#This Row],[Dia]],"")</f>
        <v/>
      </c>
      <c r="C2205" s="16" t="str">
        <f>IF(DCalendário6[[#This Row],[Mês]]="","",IF(AND(C2201="",C2202="",C2203="",C2204=""),IF(DCalendário6[[#This Row],[Mês]]=D2204,C2204+1,IF(AND(D2204="",D2205=D2200),C2200+1,1)),IF(AND(C2202="",C2203="",C2204=""),IF(DCalendário6[[#This Row],[Mês]]=D2204,C2204+1,IF(AND(D2204="",D2205=D2201),C2201+1,1)),IF(AND(C2203="",C2204=""),IF(DCalendário6[[#This Row],[Mês]]=D2204,C2204+1,IF(AND(D2204="",D2205=D2202),C2202+1,1)),IF(DCalendário6[[#This Row],[Mês]]=D2204,C2204+1,IF(AND(D2204="",D2205=D2203),C2203+1,1))))))</f>
        <v/>
      </c>
      <c r="D2205" s="14" t="str">
        <f>IF(DCalendário6[[#This Row],[Dia Útil]]="","",(MONTH($B2205)))</f>
        <v/>
      </c>
      <c r="E2205" s="14">
        <f t="shared" si="34"/>
        <v>2024</v>
      </c>
      <c r="F2205" s="14">
        <f>MONTH(DCalendário6[[#This Row],[Dia]])</f>
        <v>1</v>
      </c>
      <c r="G2205" s="14" t="str">
        <f>MONTH(DCalendário6[[#This Row],[Dia]])&amp;" - "&amp;DCalendário6[[#This Row],[Ano]]</f>
        <v>1 - 2024</v>
      </c>
      <c r="H2205" s="14" t="str">
        <f>IF(DCalendário6[[#This Row],[Dia Útil]]="","",DCalendário6[[#This Row],[Semana Ano]])</f>
        <v/>
      </c>
      <c r="I2205" s="14">
        <f>WEEKNUM(DCalendário6[[#This Row],[Dia]])</f>
        <v>2</v>
      </c>
      <c r="J2205" s="14" cm="1">
        <f t="array" aca="1" ref="J220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205" s="16">
        <f>WEEKDAY(DCalendário6[[#This Row],[Dia]])</f>
        <v>7</v>
      </c>
      <c r="L2205" s="1" t="str">
        <f>IFERROR(VLOOKUP(A2205,Tabela4[],1,0),"")</f>
        <v/>
      </c>
      <c r="M220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205" s="16">
        <f>IF(DCalendário6[[#This Row],[Dia Útil2]]="Feriado","Feriado",IF(AND(DCalendário6[[#This Row],[Dia Útil]]="",DCalendário6[[#This Row],[Mês Total]]=F2198),N2198+1,IF(DCalendário6[[#This Row],[Dia Útil]]="",1,"")))</f>
        <v>2</v>
      </c>
      <c r="O220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2205" s="16"/>
      <c r="Q2205" s="17"/>
    </row>
    <row r="2206" spans="1:17" x14ac:dyDescent="0.25">
      <c r="A2206" s="1">
        <v>45305</v>
      </c>
      <c r="B2206" s="1" t="str">
        <f>IF(AND(DCalendário6[[#This Row],[Dia da semana]]&gt;1,DCalendário6[[#This Row],[Dia da semana]]&lt;7,DCalendário6[[#This Row],[Feriados]]=""),DCalendário6[[#This Row],[Dia]],"")</f>
        <v/>
      </c>
      <c r="C2206" s="16" t="str">
        <f>IF(DCalendário6[[#This Row],[Mês]]="","",IF(AND(C2202="",C2203="",C2204="",C2205=""),IF(DCalendário6[[#This Row],[Mês]]=D2205,C2205+1,IF(AND(D2205="",D2206=D2201),C2201+1,1)),IF(AND(C2203="",C2204="",C2205=""),IF(DCalendário6[[#This Row],[Mês]]=D2205,C2205+1,IF(AND(D2205="",D2206=D2202),C2202+1,1)),IF(AND(C2204="",C2205=""),IF(DCalendário6[[#This Row],[Mês]]=D2205,C2205+1,IF(AND(D2205="",D2206=D2203),C2203+1,1)),IF(DCalendário6[[#This Row],[Mês]]=D2205,C2205+1,IF(AND(D2205="",D2206=D2204),C2204+1,1))))))</f>
        <v/>
      </c>
      <c r="D2206" s="14" t="str">
        <f>IF(DCalendário6[[#This Row],[Dia Útil]]="","",(MONTH($B2206)))</f>
        <v/>
      </c>
      <c r="E2206" s="14">
        <f t="shared" si="34"/>
        <v>2024</v>
      </c>
      <c r="F2206" s="14">
        <f>MONTH(DCalendário6[[#This Row],[Dia]])</f>
        <v>1</v>
      </c>
      <c r="G2206" s="14" t="str">
        <f>MONTH(DCalendário6[[#This Row],[Dia]])&amp;" - "&amp;DCalendário6[[#This Row],[Ano]]</f>
        <v>1 - 2024</v>
      </c>
      <c r="H2206" s="14" t="str">
        <f>IF(DCalendário6[[#This Row],[Dia Útil]]="","",DCalendário6[[#This Row],[Semana Ano]])</f>
        <v/>
      </c>
      <c r="I2206" s="14">
        <f>WEEKNUM(DCalendário6[[#This Row],[Dia]])</f>
        <v>3</v>
      </c>
      <c r="J2206" s="14" cm="1">
        <f t="array" aca="1" ref="J220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206" s="16">
        <f>WEEKDAY(DCalendário6[[#This Row],[Dia]])</f>
        <v>1</v>
      </c>
      <c r="L2206" s="1" t="str">
        <f>IFERROR(VLOOKUP(A2206,Tabela4[],1,0),"")</f>
        <v/>
      </c>
      <c r="M220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206" s="16">
        <f>IF(DCalendário6[[#This Row],[Dia Útil2]]="Feriado","Feriado",IF(AND(DCalendário6[[#This Row],[Dia Útil]]="",DCalendário6[[#This Row],[Mês Total]]=F2199),N2199+1,IF(DCalendário6[[#This Row],[Dia Útil]]="",1,"")))</f>
        <v>2</v>
      </c>
      <c r="O220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2206" s="16"/>
      <c r="Q2206" s="17"/>
    </row>
    <row r="2207" spans="1:17" x14ac:dyDescent="0.25">
      <c r="A2207" s="1">
        <v>45306</v>
      </c>
      <c r="B2207" s="1">
        <f>IF(AND(DCalendário6[[#This Row],[Dia da semana]]&gt;1,DCalendário6[[#This Row],[Dia da semana]]&lt;7,DCalendário6[[#This Row],[Feriados]]=""),DCalendário6[[#This Row],[Dia]],"")</f>
        <v>45306</v>
      </c>
      <c r="C2207" s="16">
        <f>IF(DCalendário6[[#This Row],[Mês]]="","",IF(AND(C2203="",C2204="",C2205="",C2206=""),IF(DCalendário6[[#This Row],[Mês]]=D2206,C2206+1,IF(AND(D2206="",D2207=D2202),C2202+1,1)),IF(AND(C2204="",C2205="",C2206=""),IF(DCalendário6[[#This Row],[Mês]]=D2206,C2206+1,IF(AND(D2206="",D2207=D2203),C2203+1,1)),IF(AND(C2205="",C2206=""),IF(DCalendário6[[#This Row],[Mês]]=D2206,C2206+1,IF(AND(D2206="",D2207=D2204),C2204+1,1)),IF(DCalendário6[[#This Row],[Mês]]=D2206,C2206+1,IF(AND(D2206="",D2207=D2205),C2205+1,1))))))</f>
        <v>10</v>
      </c>
      <c r="D2207" s="14">
        <f>IF(DCalendário6[[#This Row],[Dia Útil]]="","",(MONTH($B2207)))</f>
        <v>1</v>
      </c>
      <c r="E2207" s="14">
        <f t="shared" si="34"/>
        <v>2024</v>
      </c>
      <c r="F2207" s="14">
        <f>MONTH(DCalendário6[[#This Row],[Dia]])</f>
        <v>1</v>
      </c>
      <c r="G2207" s="14" t="str">
        <f>MONTH(DCalendário6[[#This Row],[Dia]])&amp;" - "&amp;DCalendário6[[#This Row],[Ano]]</f>
        <v>1 - 2024</v>
      </c>
      <c r="H2207" s="14">
        <f>IF(DCalendário6[[#This Row],[Dia Útil]]="","",DCalendário6[[#This Row],[Semana Ano]])</f>
        <v>3</v>
      </c>
      <c r="I2207" s="14">
        <f>WEEKNUM(DCalendário6[[#This Row],[Dia]])</f>
        <v>3</v>
      </c>
      <c r="J2207" s="14" cm="1">
        <f t="array" aca="1" ref="J220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207" s="16">
        <f>WEEKDAY(DCalendário6[[#This Row],[Dia]])</f>
        <v>2</v>
      </c>
      <c r="L2207" s="1" t="str">
        <f>IFERROR(VLOOKUP(A2207,Tabela4[],1,0),"")</f>
        <v/>
      </c>
      <c r="M220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45306</v>
      </c>
      <c r="N2207" s="16" t="str">
        <f>IF(DCalendário6[[#This Row],[Dia Útil2]]="Feriado","Feriado",IF(AND(DCalendário6[[#This Row],[Dia Útil]]="",DCalendário6[[#This Row],[Mês Total]]=F2200),N2200+1,IF(DCalendário6[[#This Row],[Dia Útil]]="",1,"")))</f>
        <v/>
      </c>
      <c r="O220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2207" s="16"/>
      <c r="Q2207" s="17"/>
    </row>
    <row r="2208" spans="1:17" x14ac:dyDescent="0.25">
      <c r="A2208" s="1">
        <v>45307</v>
      </c>
      <c r="B2208" s="1">
        <f>IF(AND(DCalendário6[[#This Row],[Dia da semana]]&gt;1,DCalendário6[[#This Row],[Dia da semana]]&lt;7,DCalendário6[[#This Row],[Feriados]]=""),DCalendário6[[#This Row],[Dia]],"")</f>
        <v>45307</v>
      </c>
      <c r="C2208" s="16">
        <f>IF(DCalendário6[[#This Row],[Mês]]="","",IF(AND(C2204="",C2205="",C2206="",C2207=""),IF(DCalendário6[[#This Row],[Mês]]=D2207,C2207+1,IF(AND(D2207="",D2208=D2203),C2203+1,1)),IF(AND(C2205="",C2206="",C2207=""),IF(DCalendário6[[#This Row],[Mês]]=D2207,C2207+1,IF(AND(D2207="",D2208=D2204),C2204+1,1)),IF(AND(C2206="",C2207=""),IF(DCalendário6[[#This Row],[Mês]]=D2207,C2207+1,IF(AND(D2207="",D2208=D2205),C2205+1,1)),IF(DCalendário6[[#This Row],[Mês]]=D2207,C2207+1,IF(AND(D2207="",D2208=D2206),C2206+1,1))))))</f>
        <v>11</v>
      </c>
      <c r="D2208" s="14">
        <f>IF(DCalendário6[[#This Row],[Dia Útil]]="","",(MONTH($B2208)))</f>
        <v>1</v>
      </c>
      <c r="E2208" s="14">
        <f t="shared" si="34"/>
        <v>2024</v>
      </c>
      <c r="F2208" s="14">
        <f>MONTH(DCalendário6[[#This Row],[Dia]])</f>
        <v>1</v>
      </c>
      <c r="G2208" s="14" t="str">
        <f>MONTH(DCalendário6[[#This Row],[Dia]])&amp;" - "&amp;DCalendário6[[#This Row],[Ano]]</f>
        <v>1 - 2024</v>
      </c>
      <c r="H2208" s="14">
        <f>IF(DCalendário6[[#This Row],[Dia Útil]]="","",DCalendário6[[#This Row],[Semana Ano]])</f>
        <v>3</v>
      </c>
      <c r="I2208" s="14">
        <f>WEEKNUM(DCalendário6[[#This Row],[Dia]])</f>
        <v>3</v>
      </c>
      <c r="J2208" s="14" cm="1">
        <f t="array" aca="1" ref="J220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208" s="16">
        <f>WEEKDAY(DCalendário6[[#This Row],[Dia]])</f>
        <v>3</v>
      </c>
      <c r="L2208" s="1" t="str">
        <f>IFERROR(VLOOKUP(A2208,Tabela4[],1,0),"")</f>
        <v/>
      </c>
      <c r="M220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45307</v>
      </c>
      <c r="N2208" s="16" t="str">
        <f>IF(DCalendário6[[#This Row],[Dia Útil2]]="Feriado","Feriado",IF(AND(DCalendário6[[#This Row],[Dia Útil]]="",DCalendário6[[#This Row],[Mês Total]]=F2201),N2201+1,IF(DCalendário6[[#This Row],[Dia Útil]]="",1,"")))</f>
        <v/>
      </c>
      <c r="O220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2208" s="16"/>
      <c r="Q2208" s="17"/>
    </row>
    <row r="2209" spans="1:17" x14ac:dyDescent="0.25">
      <c r="A2209" s="1">
        <v>45308</v>
      </c>
      <c r="B2209" s="1">
        <f>IF(AND(DCalendário6[[#This Row],[Dia da semana]]&gt;1,DCalendário6[[#This Row],[Dia da semana]]&lt;7,DCalendário6[[#This Row],[Feriados]]=""),DCalendário6[[#This Row],[Dia]],"")</f>
        <v>45308</v>
      </c>
      <c r="C2209" s="16">
        <f>IF(DCalendário6[[#This Row],[Mês]]="","",IF(AND(C2205="",C2206="",C2207="",C2208=""),IF(DCalendário6[[#This Row],[Mês]]=D2208,C2208+1,IF(AND(D2208="",D2209=D2204),C2204+1,1)),IF(AND(C2206="",C2207="",C2208=""),IF(DCalendário6[[#This Row],[Mês]]=D2208,C2208+1,IF(AND(D2208="",D2209=D2205),C2205+1,1)),IF(AND(C2207="",C2208=""),IF(DCalendário6[[#This Row],[Mês]]=D2208,C2208+1,IF(AND(D2208="",D2209=D2206),C2206+1,1)),IF(DCalendário6[[#This Row],[Mês]]=D2208,C2208+1,IF(AND(D2208="",D2209=D2207),C2207+1,1))))))</f>
        <v>12</v>
      </c>
      <c r="D2209" s="14">
        <f>IF(DCalendário6[[#This Row],[Dia Útil]]="","",(MONTH($B2209)))</f>
        <v>1</v>
      </c>
      <c r="E2209" s="14">
        <f t="shared" si="34"/>
        <v>2024</v>
      </c>
      <c r="F2209" s="14">
        <f>MONTH(DCalendário6[[#This Row],[Dia]])</f>
        <v>1</v>
      </c>
      <c r="G2209" s="14" t="str">
        <f>MONTH(DCalendário6[[#This Row],[Dia]])&amp;" - "&amp;DCalendário6[[#This Row],[Ano]]</f>
        <v>1 - 2024</v>
      </c>
      <c r="H2209" s="14">
        <f>IF(DCalendário6[[#This Row],[Dia Útil]]="","",DCalendário6[[#This Row],[Semana Ano]])</f>
        <v>3</v>
      </c>
      <c r="I2209" s="14">
        <f>WEEKNUM(DCalendário6[[#This Row],[Dia]])</f>
        <v>3</v>
      </c>
      <c r="J2209" s="14" cm="1">
        <f t="array" aca="1" ref="J220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209" s="16">
        <f>WEEKDAY(DCalendário6[[#This Row],[Dia]])</f>
        <v>4</v>
      </c>
      <c r="L2209" s="1" t="str">
        <f>IFERROR(VLOOKUP(A2209,Tabela4[],1,0),"")</f>
        <v/>
      </c>
      <c r="M220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45308</v>
      </c>
      <c r="N2209" s="16" t="str">
        <f>IF(DCalendário6[[#This Row],[Dia Útil2]]="Feriado","Feriado",IF(AND(DCalendário6[[#This Row],[Dia Útil]]="",DCalendário6[[#This Row],[Mês Total]]=F2202),N2202+1,IF(DCalendário6[[#This Row],[Dia Útil]]="",1,"")))</f>
        <v/>
      </c>
      <c r="O220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2209" s="16"/>
      <c r="Q2209" s="17"/>
    </row>
    <row r="2210" spans="1:17" x14ac:dyDescent="0.25">
      <c r="A2210" s="1">
        <v>45309</v>
      </c>
      <c r="B2210" s="1">
        <f>IF(AND(DCalendário6[[#This Row],[Dia da semana]]&gt;1,DCalendário6[[#This Row],[Dia da semana]]&lt;7,DCalendário6[[#This Row],[Feriados]]=""),DCalendário6[[#This Row],[Dia]],"")</f>
        <v>45309</v>
      </c>
      <c r="C2210" s="16">
        <f>IF(DCalendário6[[#This Row],[Mês]]="","",IF(AND(C2206="",C2207="",C2208="",C2209=""),IF(DCalendário6[[#This Row],[Mês]]=D2209,C2209+1,IF(AND(D2209="",D2210=D2205),C2205+1,1)),IF(AND(C2207="",C2208="",C2209=""),IF(DCalendário6[[#This Row],[Mês]]=D2209,C2209+1,IF(AND(D2209="",D2210=D2206),C2206+1,1)),IF(AND(C2208="",C2209=""),IF(DCalendário6[[#This Row],[Mês]]=D2209,C2209+1,IF(AND(D2209="",D2210=D2207),C2207+1,1)),IF(DCalendário6[[#This Row],[Mês]]=D2209,C2209+1,IF(AND(D2209="",D2210=D2208),C2208+1,1))))))</f>
        <v>13</v>
      </c>
      <c r="D2210" s="14">
        <f>IF(DCalendário6[[#This Row],[Dia Útil]]="","",(MONTH($B2210)))</f>
        <v>1</v>
      </c>
      <c r="E2210" s="14">
        <f t="shared" si="34"/>
        <v>2024</v>
      </c>
      <c r="F2210" s="14">
        <f>MONTH(DCalendário6[[#This Row],[Dia]])</f>
        <v>1</v>
      </c>
      <c r="G2210" s="14" t="str">
        <f>MONTH(DCalendário6[[#This Row],[Dia]])&amp;" - "&amp;DCalendário6[[#This Row],[Ano]]</f>
        <v>1 - 2024</v>
      </c>
      <c r="H2210" s="14">
        <f>IF(DCalendário6[[#This Row],[Dia Útil]]="","",DCalendário6[[#This Row],[Semana Ano]])</f>
        <v>3</v>
      </c>
      <c r="I2210" s="14">
        <f>WEEKNUM(DCalendário6[[#This Row],[Dia]])</f>
        <v>3</v>
      </c>
      <c r="J2210" s="14" cm="1">
        <f t="array" aca="1" ref="J221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210" s="16">
        <f>WEEKDAY(DCalendário6[[#This Row],[Dia]])</f>
        <v>5</v>
      </c>
      <c r="L2210" s="1" t="str">
        <f>IFERROR(VLOOKUP(A2210,Tabela4[],1,0),"")</f>
        <v/>
      </c>
      <c r="M221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45309</v>
      </c>
      <c r="N2210" s="16" t="str">
        <f>IF(DCalendário6[[#This Row],[Dia Útil2]]="Feriado","Feriado",IF(AND(DCalendário6[[#This Row],[Dia Útil]]="",DCalendário6[[#This Row],[Mês Total]]=F2203),N2203+1,IF(DCalendário6[[#This Row],[Dia Útil]]="",1,"")))</f>
        <v/>
      </c>
      <c r="O221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2210" s="16"/>
      <c r="Q2210" s="17"/>
    </row>
    <row r="2211" spans="1:17" x14ac:dyDescent="0.25">
      <c r="A2211" s="1">
        <v>45310</v>
      </c>
      <c r="B2211" s="1">
        <f>IF(AND(DCalendário6[[#This Row],[Dia da semana]]&gt;1,DCalendário6[[#This Row],[Dia da semana]]&lt;7,DCalendário6[[#This Row],[Feriados]]=""),DCalendário6[[#This Row],[Dia]],"")</f>
        <v>45310</v>
      </c>
      <c r="C2211" s="16">
        <f>IF(DCalendário6[[#This Row],[Mês]]="","",IF(AND(C2207="",C2208="",C2209="",C2210=""),IF(DCalendário6[[#This Row],[Mês]]=D2210,C2210+1,IF(AND(D2210="",D2211=D2206),C2206+1,1)),IF(AND(C2208="",C2209="",C2210=""),IF(DCalendário6[[#This Row],[Mês]]=D2210,C2210+1,IF(AND(D2210="",D2211=D2207),C2207+1,1)),IF(AND(C2209="",C2210=""),IF(DCalendário6[[#This Row],[Mês]]=D2210,C2210+1,IF(AND(D2210="",D2211=D2208),C2208+1,1)),IF(DCalendário6[[#This Row],[Mês]]=D2210,C2210+1,IF(AND(D2210="",D2211=D2209),C2209+1,1))))))</f>
        <v>14</v>
      </c>
      <c r="D2211" s="14">
        <f>IF(DCalendário6[[#This Row],[Dia Útil]]="","",(MONTH($B2211)))</f>
        <v>1</v>
      </c>
      <c r="E2211" s="14">
        <f t="shared" si="34"/>
        <v>2024</v>
      </c>
      <c r="F2211" s="14">
        <f>MONTH(DCalendário6[[#This Row],[Dia]])</f>
        <v>1</v>
      </c>
      <c r="G2211" s="14" t="str">
        <f>MONTH(DCalendário6[[#This Row],[Dia]])&amp;" - "&amp;DCalendário6[[#This Row],[Ano]]</f>
        <v>1 - 2024</v>
      </c>
      <c r="H2211" s="14">
        <f>IF(DCalendário6[[#This Row],[Dia Útil]]="","",DCalendário6[[#This Row],[Semana Ano]])</f>
        <v>3</v>
      </c>
      <c r="I2211" s="14">
        <f>WEEKNUM(DCalendário6[[#This Row],[Dia]])</f>
        <v>3</v>
      </c>
      <c r="J2211" s="14" cm="1">
        <f t="array" aca="1" ref="J221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211" s="16">
        <f>WEEKDAY(DCalendário6[[#This Row],[Dia]])</f>
        <v>6</v>
      </c>
      <c r="L2211" s="1" t="str">
        <f>IFERROR(VLOOKUP(A2211,Tabela4[],1,0),"")</f>
        <v/>
      </c>
      <c r="M221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45310</v>
      </c>
      <c r="N2211" s="16" t="str">
        <f>IF(DCalendário6[[#This Row],[Dia Útil2]]="Feriado","Feriado",IF(AND(DCalendário6[[#This Row],[Dia Útil]]="",DCalendário6[[#This Row],[Mês Total]]=F2204),N2204+1,IF(DCalendário6[[#This Row],[Dia Útil]]="",1,"")))</f>
        <v/>
      </c>
      <c r="O221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2211" s="16"/>
      <c r="Q2211" s="17"/>
    </row>
    <row r="2212" spans="1:17" x14ac:dyDescent="0.25">
      <c r="A2212" s="1">
        <v>45311</v>
      </c>
      <c r="B2212" s="1" t="str">
        <f>IF(AND(DCalendário6[[#This Row],[Dia da semana]]&gt;1,DCalendário6[[#This Row],[Dia da semana]]&lt;7,DCalendário6[[#This Row],[Feriados]]=""),DCalendário6[[#This Row],[Dia]],"")</f>
        <v/>
      </c>
      <c r="C2212" s="16" t="str">
        <f>IF(DCalendário6[[#This Row],[Mês]]="","",IF(AND(C2208="",C2209="",C2210="",C2211=""),IF(DCalendário6[[#This Row],[Mês]]=D2211,C2211+1,IF(AND(D2211="",D2212=D2207),C2207+1,1)),IF(AND(C2209="",C2210="",C2211=""),IF(DCalendário6[[#This Row],[Mês]]=D2211,C2211+1,IF(AND(D2211="",D2212=D2208),C2208+1,1)),IF(AND(C2210="",C2211=""),IF(DCalendário6[[#This Row],[Mês]]=D2211,C2211+1,IF(AND(D2211="",D2212=D2209),C2209+1,1)),IF(DCalendário6[[#This Row],[Mês]]=D2211,C2211+1,IF(AND(D2211="",D2212=D2210),C2210+1,1))))))</f>
        <v/>
      </c>
      <c r="D2212" s="14" t="str">
        <f>IF(DCalendário6[[#This Row],[Dia Útil]]="","",(MONTH($B2212)))</f>
        <v/>
      </c>
      <c r="E2212" s="14">
        <f t="shared" si="34"/>
        <v>2024</v>
      </c>
      <c r="F2212" s="14">
        <f>MONTH(DCalendário6[[#This Row],[Dia]])</f>
        <v>1</v>
      </c>
      <c r="G2212" s="14" t="str">
        <f>MONTH(DCalendário6[[#This Row],[Dia]])&amp;" - "&amp;DCalendário6[[#This Row],[Ano]]</f>
        <v>1 - 2024</v>
      </c>
      <c r="H2212" s="14" t="str">
        <f>IF(DCalendário6[[#This Row],[Dia Útil]]="","",DCalendário6[[#This Row],[Semana Ano]])</f>
        <v/>
      </c>
      <c r="I2212" s="14">
        <f>WEEKNUM(DCalendário6[[#This Row],[Dia]])</f>
        <v>3</v>
      </c>
      <c r="J2212" s="14" cm="1">
        <f t="array" aca="1" ref="J221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212" s="16">
        <f>WEEKDAY(DCalendário6[[#This Row],[Dia]])</f>
        <v>7</v>
      </c>
      <c r="L2212" s="1" t="str">
        <f>IFERROR(VLOOKUP(A2212,Tabela4[],1,0),"")</f>
        <v/>
      </c>
      <c r="M221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212" s="16">
        <f>IF(DCalendário6[[#This Row],[Dia Útil2]]="Feriado","Feriado",IF(AND(DCalendário6[[#This Row],[Dia Útil]]="",DCalendário6[[#This Row],[Mês Total]]=F2205),N2205+1,IF(DCalendário6[[#This Row],[Dia Útil]]="",1,"")))</f>
        <v>3</v>
      </c>
      <c r="O221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2212" s="16"/>
      <c r="Q2212" s="17"/>
    </row>
    <row r="2213" spans="1:17" x14ac:dyDescent="0.25">
      <c r="A2213" s="1">
        <v>45312</v>
      </c>
      <c r="B2213" s="1" t="str">
        <f>IF(AND(DCalendário6[[#This Row],[Dia da semana]]&gt;1,DCalendário6[[#This Row],[Dia da semana]]&lt;7,DCalendário6[[#This Row],[Feriados]]=""),DCalendário6[[#This Row],[Dia]],"")</f>
        <v/>
      </c>
      <c r="C2213" s="16" t="str">
        <f>IF(DCalendário6[[#This Row],[Mês]]="","",IF(AND(C2209="",C2210="",C2211="",C2212=""),IF(DCalendário6[[#This Row],[Mês]]=D2212,C2212+1,IF(AND(D2212="",D2213=D2208),C2208+1,1)),IF(AND(C2210="",C2211="",C2212=""),IF(DCalendário6[[#This Row],[Mês]]=D2212,C2212+1,IF(AND(D2212="",D2213=D2209),C2209+1,1)),IF(AND(C2211="",C2212=""),IF(DCalendário6[[#This Row],[Mês]]=D2212,C2212+1,IF(AND(D2212="",D2213=D2210),C2210+1,1)),IF(DCalendário6[[#This Row],[Mês]]=D2212,C2212+1,IF(AND(D2212="",D2213=D2211),C2211+1,1))))))</f>
        <v/>
      </c>
      <c r="D2213" s="14" t="str">
        <f>IF(DCalendário6[[#This Row],[Dia Útil]]="","",(MONTH($B2213)))</f>
        <v/>
      </c>
      <c r="E2213" s="14">
        <f t="shared" si="34"/>
        <v>2024</v>
      </c>
      <c r="F2213" s="14">
        <f>MONTH(DCalendário6[[#This Row],[Dia]])</f>
        <v>1</v>
      </c>
      <c r="G2213" s="14" t="str">
        <f>MONTH(DCalendário6[[#This Row],[Dia]])&amp;" - "&amp;DCalendário6[[#This Row],[Ano]]</f>
        <v>1 - 2024</v>
      </c>
      <c r="H2213" s="14" t="str">
        <f>IF(DCalendário6[[#This Row],[Dia Útil]]="","",DCalendário6[[#This Row],[Semana Ano]])</f>
        <v/>
      </c>
      <c r="I2213" s="14">
        <f>WEEKNUM(DCalendário6[[#This Row],[Dia]])</f>
        <v>4</v>
      </c>
      <c r="J2213" s="14" cm="1">
        <f t="array" aca="1" ref="J221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213" s="16">
        <f>WEEKDAY(DCalendário6[[#This Row],[Dia]])</f>
        <v>1</v>
      </c>
      <c r="L2213" s="1" t="str">
        <f>IFERROR(VLOOKUP(A2213,Tabela4[],1,0),"")</f>
        <v/>
      </c>
      <c r="M221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213" s="16">
        <f>IF(DCalendário6[[#This Row],[Dia Útil2]]="Feriado","Feriado",IF(AND(DCalendário6[[#This Row],[Dia Útil]]="",DCalendário6[[#This Row],[Mês Total]]=F2206),N2206+1,IF(DCalendário6[[#This Row],[Dia Útil]]="",1,"")))</f>
        <v>3</v>
      </c>
      <c r="O221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2213" s="16"/>
      <c r="Q2213" s="17"/>
    </row>
    <row r="2214" spans="1:17" x14ac:dyDescent="0.25">
      <c r="A2214" s="1">
        <v>45313</v>
      </c>
      <c r="B2214" s="1">
        <f>IF(AND(DCalendário6[[#This Row],[Dia da semana]]&gt;1,DCalendário6[[#This Row],[Dia da semana]]&lt;7,DCalendário6[[#This Row],[Feriados]]=""),DCalendário6[[#This Row],[Dia]],"")</f>
        <v>45313</v>
      </c>
      <c r="C2214" s="16">
        <f>IF(DCalendário6[[#This Row],[Mês]]="","",IF(AND(C2210="",C2211="",C2212="",C2213=""),IF(DCalendário6[[#This Row],[Mês]]=D2213,C2213+1,IF(AND(D2213="",D2214=D2209),C2209+1,1)),IF(AND(C2211="",C2212="",C2213=""),IF(DCalendário6[[#This Row],[Mês]]=D2213,C2213+1,IF(AND(D2213="",D2214=D2210),C2210+1,1)),IF(AND(C2212="",C2213=""),IF(DCalendário6[[#This Row],[Mês]]=D2213,C2213+1,IF(AND(D2213="",D2214=D2211),C2211+1,1)),IF(DCalendário6[[#This Row],[Mês]]=D2213,C2213+1,IF(AND(D2213="",D2214=D2212),C2212+1,1))))))</f>
        <v>15</v>
      </c>
      <c r="D2214" s="14">
        <f>IF(DCalendário6[[#This Row],[Dia Útil]]="","",(MONTH($B2214)))</f>
        <v>1</v>
      </c>
      <c r="E2214" s="14">
        <f t="shared" si="34"/>
        <v>2024</v>
      </c>
      <c r="F2214" s="14">
        <f>MONTH(DCalendário6[[#This Row],[Dia]])</f>
        <v>1</v>
      </c>
      <c r="G2214" s="14" t="str">
        <f>MONTH(DCalendário6[[#This Row],[Dia]])&amp;" - "&amp;DCalendário6[[#This Row],[Ano]]</f>
        <v>1 - 2024</v>
      </c>
      <c r="H2214" s="14">
        <f>IF(DCalendário6[[#This Row],[Dia Útil]]="","",DCalendário6[[#This Row],[Semana Ano]])</f>
        <v>4</v>
      </c>
      <c r="I2214" s="14">
        <f>WEEKNUM(DCalendário6[[#This Row],[Dia]])</f>
        <v>4</v>
      </c>
      <c r="J2214" s="14" cm="1">
        <f t="array" aca="1" ref="J221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214" s="16">
        <f>WEEKDAY(DCalendário6[[#This Row],[Dia]])</f>
        <v>2</v>
      </c>
      <c r="L2214" s="1" t="str">
        <f>IFERROR(VLOOKUP(A2214,Tabela4[],1,0),"")</f>
        <v/>
      </c>
      <c r="M221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45313</v>
      </c>
      <c r="N2214" s="16" t="str">
        <f>IF(DCalendário6[[#This Row],[Dia Útil2]]="Feriado","Feriado",IF(AND(DCalendário6[[#This Row],[Dia Útil]]="",DCalendário6[[#This Row],[Mês Total]]=F2207),N2207+1,IF(DCalendário6[[#This Row],[Dia Útil]]="",1,"")))</f>
        <v/>
      </c>
      <c r="O221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2214" s="16"/>
      <c r="Q2214" s="17"/>
    </row>
    <row r="2215" spans="1:17" x14ac:dyDescent="0.25">
      <c r="A2215" s="1">
        <v>45314</v>
      </c>
      <c r="B2215" s="1">
        <f>IF(AND(DCalendário6[[#This Row],[Dia da semana]]&gt;1,DCalendário6[[#This Row],[Dia da semana]]&lt;7,DCalendário6[[#This Row],[Feriados]]=""),DCalendário6[[#This Row],[Dia]],"")</f>
        <v>45314</v>
      </c>
      <c r="C2215" s="16">
        <f>IF(DCalendário6[[#This Row],[Mês]]="","",IF(AND(C2211="",C2212="",C2213="",C2214=""),IF(DCalendário6[[#This Row],[Mês]]=D2214,C2214+1,IF(AND(D2214="",D2215=D2210),C2210+1,1)),IF(AND(C2212="",C2213="",C2214=""),IF(DCalendário6[[#This Row],[Mês]]=D2214,C2214+1,IF(AND(D2214="",D2215=D2211),C2211+1,1)),IF(AND(C2213="",C2214=""),IF(DCalendário6[[#This Row],[Mês]]=D2214,C2214+1,IF(AND(D2214="",D2215=D2212),C2212+1,1)),IF(DCalendário6[[#This Row],[Mês]]=D2214,C2214+1,IF(AND(D2214="",D2215=D2213),C2213+1,1))))))</f>
        <v>16</v>
      </c>
      <c r="D2215" s="14">
        <f>IF(DCalendário6[[#This Row],[Dia Útil]]="","",(MONTH($B2215)))</f>
        <v>1</v>
      </c>
      <c r="E2215" s="14">
        <f t="shared" si="34"/>
        <v>2024</v>
      </c>
      <c r="F2215" s="14">
        <f>MONTH(DCalendário6[[#This Row],[Dia]])</f>
        <v>1</v>
      </c>
      <c r="G2215" s="14" t="str">
        <f>MONTH(DCalendário6[[#This Row],[Dia]])&amp;" - "&amp;DCalendário6[[#This Row],[Ano]]</f>
        <v>1 - 2024</v>
      </c>
      <c r="H2215" s="14">
        <f>IF(DCalendário6[[#This Row],[Dia Útil]]="","",DCalendário6[[#This Row],[Semana Ano]])</f>
        <v>4</v>
      </c>
      <c r="I2215" s="14">
        <f>WEEKNUM(DCalendário6[[#This Row],[Dia]])</f>
        <v>4</v>
      </c>
      <c r="J2215" s="14" cm="1">
        <f t="array" aca="1" ref="J221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215" s="16">
        <f>WEEKDAY(DCalendário6[[#This Row],[Dia]])</f>
        <v>3</v>
      </c>
      <c r="L2215" s="1" t="str">
        <f>IFERROR(VLOOKUP(A2215,Tabela4[],1,0),"")</f>
        <v/>
      </c>
      <c r="M221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45314</v>
      </c>
      <c r="N2215" s="16" t="str">
        <f>IF(DCalendário6[[#This Row],[Dia Útil2]]="Feriado","Feriado",IF(AND(DCalendário6[[#This Row],[Dia Útil]]="",DCalendário6[[#This Row],[Mês Total]]=F2208),N2208+1,IF(DCalendário6[[#This Row],[Dia Útil]]="",1,"")))</f>
        <v/>
      </c>
      <c r="O221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2215" s="16"/>
      <c r="Q2215" s="17"/>
    </row>
    <row r="2216" spans="1:17" x14ac:dyDescent="0.25">
      <c r="A2216" s="1">
        <v>45315</v>
      </c>
      <c r="B2216" s="1">
        <f>IF(AND(DCalendário6[[#This Row],[Dia da semana]]&gt;1,DCalendário6[[#This Row],[Dia da semana]]&lt;7,DCalendário6[[#This Row],[Feriados]]=""),DCalendário6[[#This Row],[Dia]],"")</f>
        <v>45315</v>
      </c>
      <c r="C2216" s="16">
        <f>IF(DCalendário6[[#This Row],[Mês]]="","",IF(AND(C2212="",C2213="",C2214="",C2215=""),IF(DCalendário6[[#This Row],[Mês]]=D2215,C2215+1,IF(AND(D2215="",D2216=D2211),C2211+1,1)),IF(AND(C2213="",C2214="",C2215=""),IF(DCalendário6[[#This Row],[Mês]]=D2215,C2215+1,IF(AND(D2215="",D2216=D2212),C2212+1,1)),IF(AND(C2214="",C2215=""),IF(DCalendário6[[#This Row],[Mês]]=D2215,C2215+1,IF(AND(D2215="",D2216=D2213),C2213+1,1)),IF(DCalendário6[[#This Row],[Mês]]=D2215,C2215+1,IF(AND(D2215="",D2216=D2214),C2214+1,1))))))</f>
        <v>17</v>
      </c>
      <c r="D2216" s="14">
        <f>IF(DCalendário6[[#This Row],[Dia Útil]]="","",(MONTH($B2216)))</f>
        <v>1</v>
      </c>
      <c r="E2216" s="14">
        <f t="shared" si="34"/>
        <v>2024</v>
      </c>
      <c r="F2216" s="14">
        <f>MONTH(DCalendário6[[#This Row],[Dia]])</f>
        <v>1</v>
      </c>
      <c r="G2216" s="14" t="str">
        <f>MONTH(DCalendário6[[#This Row],[Dia]])&amp;" - "&amp;DCalendário6[[#This Row],[Ano]]</f>
        <v>1 - 2024</v>
      </c>
      <c r="H2216" s="14">
        <f>IF(DCalendário6[[#This Row],[Dia Útil]]="","",DCalendário6[[#This Row],[Semana Ano]])</f>
        <v>4</v>
      </c>
      <c r="I2216" s="14">
        <f>WEEKNUM(DCalendário6[[#This Row],[Dia]])</f>
        <v>4</v>
      </c>
      <c r="J2216" s="14" cm="1">
        <f t="array" aca="1" ref="J221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216" s="16">
        <f>WEEKDAY(DCalendário6[[#This Row],[Dia]])</f>
        <v>4</v>
      </c>
      <c r="L2216" s="1" t="str">
        <f>IFERROR(VLOOKUP(A2216,Tabela4[],1,0),"")</f>
        <v/>
      </c>
      <c r="M221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45315</v>
      </c>
      <c r="N2216" s="16" t="str">
        <f>IF(DCalendário6[[#This Row],[Dia Útil2]]="Feriado","Feriado",IF(AND(DCalendário6[[#This Row],[Dia Útil]]="",DCalendário6[[#This Row],[Mês Total]]=F2209),N2209+1,IF(DCalendário6[[#This Row],[Dia Útil]]="",1,"")))</f>
        <v/>
      </c>
      <c r="O221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2216" s="16"/>
      <c r="Q2216" s="17"/>
    </row>
    <row r="2217" spans="1:17" x14ac:dyDescent="0.25">
      <c r="A2217" s="1">
        <v>45316</v>
      </c>
      <c r="B2217" s="1">
        <f>IF(AND(DCalendário6[[#This Row],[Dia da semana]]&gt;1,DCalendário6[[#This Row],[Dia da semana]]&lt;7,DCalendário6[[#This Row],[Feriados]]=""),DCalendário6[[#This Row],[Dia]],"")</f>
        <v>45316</v>
      </c>
      <c r="C2217" s="16">
        <f>IF(DCalendário6[[#This Row],[Mês]]="","",IF(AND(C2213="",C2214="",C2215="",C2216=""),IF(DCalendário6[[#This Row],[Mês]]=D2216,C2216+1,IF(AND(D2216="",D2217=D2212),C2212+1,1)),IF(AND(C2214="",C2215="",C2216=""),IF(DCalendário6[[#This Row],[Mês]]=D2216,C2216+1,IF(AND(D2216="",D2217=D2213),C2213+1,1)),IF(AND(C2215="",C2216=""),IF(DCalendário6[[#This Row],[Mês]]=D2216,C2216+1,IF(AND(D2216="",D2217=D2214),C2214+1,1)),IF(DCalendário6[[#This Row],[Mês]]=D2216,C2216+1,IF(AND(D2216="",D2217=D2215),C2215+1,1))))))</f>
        <v>18</v>
      </c>
      <c r="D2217" s="14">
        <f>IF(DCalendário6[[#This Row],[Dia Útil]]="","",(MONTH($B2217)))</f>
        <v>1</v>
      </c>
      <c r="E2217" s="14">
        <f t="shared" si="34"/>
        <v>2024</v>
      </c>
      <c r="F2217" s="14">
        <f>MONTH(DCalendário6[[#This Row],[Dia]])</f>
        <v>1</v>
      </c>
      <c r="G2217" s="14" t="str">
        <f>MONTH(DCalendário6[[#This Row],[Dia]])&amp;" - "&amp;DCalendário6[[#This Row],[Ano]]</f>
        <v>1 - 2024</v>
      </c>
      <c r="H2217" s="14">
        <f>IF(DCalendário6[[#This Row],[Dia Útil]]="","",DCalendário6[[#This Row],[Semana Ano]])</f>
        <v>4</v>
      </c>
      <c r="I2217" s="14">
        <f>WEEKNUM(DCalendário6[[#This Row],[Dia]])</f>
        <v>4</v>
      </c>
      <c r="J2217" s="14" cm="1">
        <f t="array" aca="1" ref="J221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217" s="16">
        <f>WEEKDAY(DCalendário6[[#This Row],[Dia]])</f>
        <v>5</v>
      </c>
      <c r="L2217" s="1" t="str">
        <f>IFERROR(VLOOKUP(A2217,Tabela4[],1,0),"")</f>
        <v/>
      </c>
      <c r="M221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45316</v>
      </c>
      <c r="N2217" s="16" t="str">
        <f>IF(DCalendário6[[#This Row],[Dia Útil2]]="Feriado","Feriado",IF(AND(DCalendário6[[#This Row],[Dia Útil]]="",DCalendário6[[#This Row],[Mês Total]]=F2210),N2210+1,IF(DCalendário6[[#This Row],[Dia Útil]]="",1,"")))</f>
        <v/>
      </c>
      <c r="O221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2217" s="16"/>
      <c r="Q2217" s="17"/>
    </row>
    <row r="2218" spans="1:17" x14ac:dyDescent="0.25">
      <c r="A2218" s="1">
        <v>45317</v>
      </c>
      <c r="B2218" s="1">
        <f>IF(AND(DCalendário6[[#This Row],[Dia da semana]]&gt;1,DCalendário6[[#This Row],[Dia da semana]]&lt;7,DCalendário6[[#This Row],[Feriados]]=""),DCalendário6[[#This Row],[Dia]],"")</f>
        <v>45317</v>
      </c>
      <c r="C2218" s="16">
        <f>IF(DCalendário6[[#This Row],[Mês]]="","",IF(AND(C2214="",C2215="",C2216="",C2217=""),IF(DCalendário6[[#This Row],[Mês]]=D2217,C2217+1,IF(AND(D2217="",D2218=D2213),C2213+1,1)),IF(AND(C2215="",C2216="",C2217=""),IF(DCalendário6[[#This Row],[Mês]]=D2217,C2217+1,IF(AND(D2217="",D2218=D2214),C2214+1,1)),IF(AND(C2216="",C2217=""),IF(DCalendário6[[#This Row],[Mês]]=D2217,C2217+1,IF(AND(D2217="",D2218=D2215),C2215+1,1)),IF(DCalendário6[[#This Row],[Mês]]=D2217,C2217+1,IF(AND(D2217="",D2218=D2216),C2216+1,1))))))</f>
        <v>19</v>
      </c>
      <c r="D2218" s="14">
        <f>IF(DCalendário6[[#This Row],[Dia Útil]]="","",(MONTH($B2218)))</f>
        <v>1</v>
      </c>
      <c r="E2218" s="14">
        <f t="shared" si="34"/>
        <v>2024</v>
      </c>
      <c r="F2218" s="14">
        <f>MONTH(DCalendário6[[#This Row],[Dia]])</f>
        <v>1</v>
      </c>
      <c r="G2218" s="14" t="str">
        <f>MONTH(DCalendário6[[#This Row],[Dia]])&amp;" - "&amp;DCalendário6[[#This Row],[Ano]]</f>
        <v>1 - 2024</v>
      </c>
      <c r="H2218" s="14">
        <f>IF(DCalendário6[[#This Row],[Dia Útil]]="","",DCalendário6[[#This Row],[Semana Ano]])</f>
        <v>4</v>
      </c>
      <c r="I2218" s="14">
        <f>WEEKNUM(DCalendário6[[#This Row],[Dia]])</f>
        <v>4</v>
      </c>
      <c r="J2218" s="14" cm="1">
        <f t="array" aca="1" ref="J221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218" s="16">
        <f>WEEKDAY(DCalendário6[[#This Row],[Dia]])</f>
        <v>6</v>
      </c>
      <c r="L2218" s="1" t="str">
        <f>IFERROR(VLOOKUP(A2218,Tabela4[],1,0),"")</f>
        <v/>
      </c>
      <c r="M221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45317</v>
      </c>
      <c r="N2218" s="16" t="str">
        <f>IF(DCalendário6[[#This Row],[Dia Útil2]]="Feriado","Feriado",IF(AND(DCalendário6[[#This Row],[Dia Útil]]="",DCalendário6[[#This Row],[Mês Total]]=F2211),N2211+1,IF(DCalendário6[[#This Row],[Dia Útil]]="",1,"")))</f>
        <v/>
      </c>
      <c r="O221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2218" s="16"/>
      <c r="Q2218" s="17"/>
    </row>
    <row r="2219" spans="1:17" x14ac:dyDescent="0.25">
      <c r="A2219" s="1">
        <v>45318</v>
      </c>
      <c r="B2219" s="1" t="str">
        <f>IF(AND(DCalendário6[[#This Row],[Dia da semana]]&gt;1,DCalendário6[[#This Row],[Dia da semana]]&lt;7,DCalendário6[[#This Row],[Feriados]]=""),DCalendário6[[#This Row],[Dia]],"")</f>
        <v/>
      </c>
      <c r="C2219" s="16" t="str">
        <f>IF(DCalendário6[[#This Row],[Mês]]="","",IF(AND(C2215="",C2216="",C2217="",C2218=""),IF(DCalendário6[[#This Row],[Mês]]=D2218,C2218+1,IF(AND(D2218="",D2219=D2214),C2214+1,1)),IF(AND(C2216="",C2217="",C2218=""),IF(DCalendário6[[#This Row],[Mês]]=D2218,C2218+1,IF(AND(D2218="",D2219=D2215),C2215+1,1)),IF(AND(C2217="",C2218=""),IF(DCalendário6[[#This Row],[Mês]]=D2218,C2218+1,IF(AND(D2218="",D2219=D2216),C2216+1,1)),IF(DCalendário6[[#This Row],[Mês]]=D2218,C2218+1,IF(AND(D2218="",D2219=D2217),C2217+1,1))))))</f>
        <v/>
      </c>
      <c r="D2219" s="14" t="str">
        <f>IF(DCalendário6[[#This Row],[Dia Útil]]="","",(MONTH($B2219)))</f>
        <v/>
      </c>
      <c r="E2219" s="14">
        <f t="shared" si="34"/>
        <v>2024</v>
      </c>
      <c r="F2219" s="14">
        <f>MONTH(DCalendário6[[#This Row],[Dia]])</f>
        <v>1</v>
      </c>
      <c r="G2219" s="14" t="str">
        <f>MONTH(DCalendário6[[#This Row],[Dia]])&amp;" - "&amp;DCalendário6[[#This Row],[Ano]]</f>
        <v>1 - 2024</v>
      </c>
      <c r="H2219" s="14" t="str">
        <f>IF(DCalendário6[[#This Row],[Dia Útil]]="","",DCalendário6[[#This Row],[Semana Ano]])</f>
        <v/>
      </c>
      <c r="I2219" s="14">
        <f>WEEKNUM(DCalendário6[[#This Row],[Dia]])</f>
        <v>4</v>
      </c>
      <c r="J2219" s="14" cm="1">
        <f t="array" aca="1" ref="J221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219" s="16">
        <f>WEEKDAY(DCalendário6[[#This Row],[Dia]])</f>
        <v>7</v>
      </c>
      <c r="L2219" s="1" t="str">
        <f>IFERROR(VLOOKUP(A2219,Tabela4[],1,0),"")</f>
        <v/>
      </c>
      <c r="M221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219" s="16">
        <f>IF(DCalendário6[[#This Row],[Dia Útil2]]="Feriado","Feriado",IF(AND(DCalendário6[[#This Row],[Dia Útil]]="",DCalendário6[[#This Row],[Mês Total]]=F2212),N2212+1,IF(DCalendário6[[#This Row],[Dia Útil]]="",1,"")))</f>
        <v>4</v>
      </c>
      <c r="O221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2219" s="16"/>
      <c r="Q2219" s="17"/>
    </row>
    <row r="2220" spans="1:17" x14ac:dyDescent="0.25">
      <c r="A2220" s="1">
        <v>45319</v>
      </c>
      <c r="B2220" s="1" t="str">
        <f>IF(AND(DCalendário6[[#This Row],[Dia da semana]]&gt;1,DCalendário6[[#This Row],[Dia da semana]]&lt;7,DCalendário6[[#This Row],[Feriados]]=""),DCalendário6[[#This Row],[Dia]],"")</f>
        <v/>
      </c>
      <c r="C2220" s="16" t="str">
        <f>IF(DCalendário6[[#This Row],[Mês]]="","",IF(AND(C2216="",C2217="",C2218="",C2219=""),IF(DCalendário6[[#This Row],[Mês]]=D2219,C2219+1,IF(AND(D2219="",D2220=D2215),C2215+1,1)),IF(AND(C2217="",C2218="",C2219=""),IF(DCalendário6[[#This Row],[Mês]]=D2219,C2219+1,IF(AND(D2219="",D2220=D2216),C2216+1,1)),IF(AND(C2218="",C2219=""),IF(DCalendário6[[#This Row],[Mês]]=D2219,C2219+1,IF(AND(D2219="",D2220=D2217),C2217+1,1)),IF(DCalendário6[[#This Row],[Mês]]=D2219,C2219+1,IF(AND(D2219="",D2220=D2218),C2218+1,1))))))</f>
        <v/>
      </c>
      <c r="D2220" s="14" t="str">
        <f>IF(DCalendário6[[#This Row],[Dia Útil]]="","",(MONTH($B2220)))</f>
        <v/>
      </c>
      <c r="E2220" s="14">
        <f t="shared" si="34"/>
        <v>2024</v>
      </c>
      <c r="F2220" s="14">
        <f>MONTH(DCalendário6[[#This Row],[Dia]])</f>
        <v>1</v>
      </c>
      <c r="G2220" s="14" t="str">
        <f>MONTH(DCalendário6[[#This Row],[Dia]])&amp;" - "&amp;DCalendário6[[#This Row],[Ano]]</f>
        <v>1 - 2024</v>
      </c>
      <c r="H2220" s="14" t="str">
        <f>IF(DCalendário6[[#This Row],[Dia Útil]]="","",DCalendário6[[#This Row],[Semana Ano]])</f>
        <v/>
      </c>
      <c r="I2220" s="14">
        <f>WEEKNUM(DCalendário6[[#This Row],[Dia]])</f>
        <v>5</v>
      </c>
      <c r="J2220" s="14" cm="1">
        <f t="array" aca="1" ref="J222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220" s="16">
        <f>WEEKDAY(DCalendário6[[#This Row],[Dia]])</f>
        <v>1</v>
      </c>
      <c r="L2220" s="1" t="str">
        <f>IFERROR(VLOOKUP(A2220,Tabela4[],1,0),"")</f>
        <v/>
      </c>
      <c r="M222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220" s="16">
        <f>IF(DCalendário6[[#This Row],[Dia Útil2]]="Feriado","Feriado",IF(AND(DCalendário6[[#This Row],[Dia Útil]]="",DCalendário6[[#This Row],[Mês Total]]=F2213),N2213+1,IF(DCalendário6[[#This Row],[Dia Útil]]="",1,"")))</f>
        <v>4</v>
      </c>
      <c r="O222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2220" s="16"/>
      <c r="Q2220" s="17"/>
    </row>
    <row r="2221" spans="1:17" x14ac:dyDescent="0.25">
      <c r="A2221" s="1">
        <v>45320</v>
      </c>
      <c r="B2221" s="1">
        <f>IF(AND(DCalendário6[[#This Row],[Dia da semana]]&gt;1,DCalendário6[[#This Row],[Dia da semana]]&lt;7,DCalendário6[[#This Row],[Feriados]]=""),DCalendário6[[#This Row],[Dia]],"")</f>
        <v>45320</v>
      </c>
      <c r="C2221" s="16">
        <f>IF(DCalendário6[[#This Row],[Mês]]="","",IF(AND(C2217="",C2218="",C2219="",C2220=""),IF(DCalendário6[[#This Row],[Mês]]=D2220,C2220+1,IF(AND(D2220="",D2221=D2216),C2216+1,1)),IF(AND(C2218="",C2219="",C2220=""),IF(DCalendário6[[#This Row],[Mês]]=D2220,C2220+1,IF(AND(D2220="",D2221=D2217),C2217+1,1)),IF(AND(C2219="",C2220=""),IF(DCalendário6[[#This Row],[Mês]]=D2220,C2220+1,IF(AND(D2220="",D2221=D2218),C2218+1,1)),IF(DCalendário6[[#This Row],[Mês]]=D2220,C2220+1,IF(AND(D2220="",D2221=D2219),C2219+1,1))))))</f>
        <v>20</v>
      </c>
      <c r="D2221" s="14">
        <f>IF(DCalendário6[[#This Row],[Dia Útil]]="","",(MONTH($B2221)))</f>
        <v>1</v>
      </c>
      <c r="E2221" s="14">
        <f t="shared" si="34"/>
        <v>2024</v>
      </c>
      <c r="F2221" s="14">
        <f>MONTH(DCalendário6[[#This Row],[Dia]])</f>
        <v>1</v>
      </c>
      <c r="G2221" s="14" t="str">
        <f>MONTH(DCalendário6[[#This Row],[Dia]])&amp;" - "&amp;DCalendário6[[#This Row],[Ano]]</f>
        <v>1 - 2024</v>
      </c>
      <c r="H2221" s="14">
        <f>IF(DCalendário6[[#This Row],[Dia Útil]]="","",DCalendário6[[#This Row],[Semana Ano]])</f>
        <v>5</v>
      </c>
      <c r="I2221" s="14">
        <f>WEEKNUM(DCalendário6[[#This Row],[Dia]])</f>
        <v>5</v>
      </c>
      <c r="J2221" s="14" cm="1">
        <f t="array" aca="1" ref="J222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221" s="16">
        <f>WEEKDAY(DCalendário6[[#This Row],[Dia]])</f>
        <v>2</v>
      </c>
      <c r="L2221" s="1" t="str">
        <f>IFERROR(VLOOKUP(A2221,Tabela4[],1,0),"")</f>
        <v/>
      </c>
      <c r="M222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45320</v>
      </c>
      <c r="N2221" s="16" t="str">
        <f>IF(DCalendário6[[#This Row],[Dia Útil2]]="Feriado","Feriado",IF(AND(DCalendário6[[#This Row],[Dia Útil]]="",DCalendário6[[#This Row],[Mês Total]]=F2214),N2214+1,IF(DCalendário6[[#This Row],[Dia Útil]]="",1,"")))</f>
        <v/>
      </c>
      <c r="O222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2221" s="16"/>
      <c r="Q2221" s="17"/>
    </row>
    <row r="2222" spans="1:17" x14ac:dyDescent="0.25">
      <c r="A2222" s="1">
        <v>45321</v>
      </c>
      <c r="B2222" s="1">
        <f>IF(AND(DCalendário6[[#This Row],[Dia da semana]]&gt;1,DCalendário6[[#This Row],[Dia da semana]]&lt;7,DCalendário6[[#This Row],[Feriados]]=""),DCalendário6[[#This Row],[Dia]],"")</f>
        <v>45321</v>
      </c>
      <c r="C2222" s="16">
        <f>IF(DCalendário6[[#This Row],[Mês]]="","",IF(AND(C2218="",C2219="",C2220="",C2221=""),IF(DCalendário6[[#This Row],[Mês]]=D2221,C2221+1,IF(AND(D2221="",D2222=D2217),C2217+1,1)),IF(AND(C2219="",C2220="",C2221=""),IF(DCalendário6[[#This Row],[Mês]]=D2221,C2221+1,IF(AND(D2221="",D2222=D2218),C2218+1,1)),IF(AND(C2220="",C2221=""),IF(DCalendário6[[#This Row],[Mês]]=D2221,C2221+1,IF(AND(D2221="",D2222=D2219),C2219+1,1)),IF(DCalendário6[[#This Row],[Mês]]=D2221,C2221+1,IF(AND(D2221="",D2222=D2220),C2220+1,1))))))</f>
        <v>21</v>
      </c>
      <c r="D2222" s="14">
        <f>IF(DCalendário6[[#This Row],[Dia Útil]]="","",(MONTH($B2222)))</f>
        <v>1</v>
      </c>
      <c r="E2222" s="14">
        <f t="shared" si="34"/>
        <v>2024</v>
      </c>
      <c r="F2222" s="14">
        <f>MONTH(DCalendário6[[#This Row],[Dia]])</f>
        <v>1</v>
      </c>
      <c r="G2222" s="14" t="str">
        <f>MONTH(DCalendário6[[#This Row],[Dia]])&amp;" - "&amp;DCalendário6[[#This Row],[Ano]]</f>
        <v>1 - 2024</v>
      </c>
      <c r="H2222" s="14">
        <f>IF(DCalendário6[[#This Row],[Dia Útil]]="","",DCalendário6[[#This Row],[Semana Ano]])</f>
        <v>5</v>
      </c>
      <c r="I2222" s="14">
        <f>WEEKNUM(DCalendário6[[#This Row],[Dia]])</f>
        <v>5</v>
      </c>
      <c r="J2222" s="14" cm="1">
        <f t="array" aca="1" ref="J222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222" s="16">
        <f>WEEKDAY(DCalendário6[[#This Row],[Dia]])</f>
        <v>3</v>
      </c>
      <c r="L2222" s="1" t="str">
        <f>IFERROR(VLOOKUP(A2222,Tabela4[],1,0),"")</f>
        <v/>
      </c>
      <c r="M222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45321</v>
      </c>
      <c r="N2222" s="16" t="str">
        <f>IF(DCalendário6[[#This Row],[Dia Útil2]]="Feriado","Feriado",IF(AND(DCalendário6[[#This Row],[Dia Útil]]="",DCalendário6[[#This Row],[Mês Total]]=F2215),N2215+1,IF(DCalendário6[[#This Row],[Dia Útil]]="",1,"")))</f>
        <v/>
      </c>
      <c r="O222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21</v>
      </c>
      <c r="P2222" s="16"/>
      <c r="Q2222" s="17"/>
    </row>
    <row r="2223" spans="1:17" x14ac:dyDescent="0.25">
      <c r="A2223" s="1">
        <v>45322</v>
      </c>
      <c r="B2223" s="1">
        <f>IF(AND(DCalendário6[[#This Row],[Dia da semana]]&gt;1,DCalendário6[[#This Row],[Dia da semana]]&lt;7,DCalendário6[[#This Row],[Feriados]]=""),DCalendário6[[#This Row],[Dia]],"")</f>
        <v>45322</v>
      </c>
      <c r="C2223" s="16">
        <f>IF(DCalendário6[[#This Row],[Mês]]="","",IF(AND(C2219="",C2220="",C2221="",C2222=""),IF(DCalendário6[[#This Row],[Mês]]=D2222,C2222+1,IF(AND(D2222="",D2223=D2218),C2218+1,1)),IF(AND(C2220="",C2221="",C2222=""),IF(DCalendário6[[#This Row],[Mês]]=D2222,C2222+1,IF(AND(D2222="",D2223=D2219),C2219+1,1)),IF(AND(C2221="",C2222=""),IF(DCalendário6[[#This Row],[Mês]]=D2222,C2222+1,IF(AND(D2222="",D2223=D2220),C2220+1,1)),IF(DCalendário6[[#This Row],[Mês]]=D2222,C2222+1,IF(AND(D2222="",D2223=D2221),C2221+1,1))))))</f>
        <v>22</v>
      </c>
      <c r="D2223" s="14">
        <f>IF(DCalendário6[[#This Row],[Dia Útil]]="","",(MONTH($B2223)))</f>
        <v>1</v>
      </c>
      <c r="E2223" s="14">
        <f t="shared" si="34"/>
        <v>2024</v>
      </c>
      <c r="F2223" s="14">
        <f>MONTH(DCalendário6[[#This Row],[Dia]])</f>
        <v>1</v>
      </c>
      <c r="G2223" s="14" t="str">
        <f>MONTH(DCalendário6[[#This Row],[Dia]])&amp;" - "&amp;DCalendário6[[#This Row],[Ano]]</f>
        <v>1 - 2024</v>
      </c>
      <c r="H2223" s="14">
        <f>IF(DCalendário6[[#This Row],[Dia Útil]]="","",DCalendário6[[#This Row],[Semana Ano]])</f>
        <v>5</v>
      </c>
      <c r="I2223" s="14">
        <f>WEEKNUM(DCalendário6[[#This Row],[Dia]])</f>
        <v>5</v>
      </c>
      <c r="J2223" s="14" cm="1">
        <f t="array" aca="1" ref="J222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223" s="16">
        <f>WEEKDAY(DCalendário6[[#This Row],[Dia]])</f>
        <v>4</v>
      </c>
      <c r="L2223" s="1" t="str">
        <f>IFERROR(VLOOKUP(A2223,Tabela4[],1,0),"")</f>
        <v/>
      </c>
      <c r="M222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45322</v>
      </c>
      <c r="N2223" s="16" t="str">
        <f>IF(DCalendário6[[#This Row],[Dia Útil2]]="Feriado","Feriado",IF(AND(DCalendário6[[#This Row],[Dia Útil]]="",DCalendário6[[#This Row],[Mês Total]]=F2216),N2216+1,IF(DCalendário6[[#This Row],[Dia Útil]]="",1,"")))</f>
        <v/>
      </c>
      <c r="O222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22</v>
      </c>
      <c r="P2223" s="16"/>
      <c r="Q2223" s="17"/>
    </row>
    <row r="2224" spans="1:17" x14ac:dyDescent="0.25">
      <c r="A2224" s="1">
        <v>45323</v>
      </c>
      <c r="B2224" s="1">
        <f>IF(AND(DCalendário6[[#This Row],[Dia da semana]]&gt;1,DCalendário6[[#This Row],[Dia da semana]]&lt;7,DCalendário6[[#This Row],[Feriados]]=""),DCalendário6[[#This Row],[Dia]],"")</f>
        <v>45323</v>
      </c>
      <c r="C2224" s="16">
        <f>IF(DCalendário6[[#This Row],[Mês]]="","",IF(AND(C2220="",C2221="",C2222="",C2223=""),IF(DCalendário6[[#This Row],[Mês]]=D2223,C2223+1,IF(AND(D2223="",D2224=D2219),C2219+1,1)),IF(AND(C2221="",C2222="",C2223=""),IF(DCalendário6[[#This Row],[Mês]]=D2223,C2223+1,IF(AND(D2223="",D2224=D2220),C2220+1,1)),IF(AND(C2222="",C2223=""),IF(DCalendário6[[#This Row],[Mês]]=D2223,C2223+1,IF(AND(D2223="",D2224=D2221),C2221+1,1)),IF(DCalendário6[[#This Row],[Mês]]=D2223,C2223+1,IF(AND(D2223="",D2224=D2222),C2222+1,1))))))</f>
        <v>1</v>
      </c>
      <c r="D2224" s="14">
        <f>IF(DCalendário6[[#This Row],[Dia Útil]]="","",(MONTH($B2224)))</f>
        <v>2</v>
      </c>
      <c r="E2224" s="14">
        <f t="shared" si="34"/>
        <v>2024</v>
      </c>
      <c r="F2224" s="14">
        <f>MONTH(DCalendário6[[#This Row],[Dia]])</f>
        <v>2</v>
      </c>
      <c r="G2224" s="14" t="str">
        <f>MONTH(DCalendário6[[#This Row],[Dia]])&amp;" - "&amp;DCalendário6[[#This Row],[Ano]]</f>
        <v>2 - 2024</v>
      </c>
      <c r="H2224" s="14">
        <f>IF(DCalendário6[[#This Row],[Dia Útil]]="","",DCalendário6[[#This Row],[Semana Ano]])</f>
        <v>5</v>
      </c>
      <c r="I2224" s="14">
        <f>WEEKNUM(DCalendário6[[#This Row],[Dia]])</f>
        <v>5</v>
      </c>
      <c r="J2224" s="14" cm="1">
        <f t="array" aca="1" ref="J222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224" s="16">
        <f>WEEKDAY(DCalendário6[[#This Row],[Dia]])</f>
        <v>5</v>
      </c>
      <c r="L2224" s="1" t="str">
        <f>IFERROR(VLOOKUP(A2224,Tabela4[],1,0),"")</f>
        <v/>
      </c>
      <c r="M222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45323</v>
      </c>
      <c r="N2224" s="16" t="str">
        <f>IF(DCalendário6[[#This Row],[Dia Útil2]]="Feriado","Feriado",IF(AND(DCalendário6[[#This Row],[Dia Útil]]="",DCalendário6[[#This Row],[Mês Total]]=F2217),N2217+1,IF(DCalendário6[[#This Row],[Dia Útil]]="",1,"")))</f>
        <v/>
      </c>
      <c r="O222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2224" s="16"/>
      <c r="Q2224" s="17"/>
    </row>
    <row r="2225" spans="1:17" x14ac:dyDescent="0.25">
      <c r="A2225" s="1">
        <v>45324</v>
      </c>
      <c r="B2225" s="1">
        <f>IF(AND(DCalendário6[[#This Row],[Dia da semana]]&gt;1,DCalendário6[[#This Row],[Dia da semana]]&lt;7,DCalendário6[[#This Row],[Feriados]]=""),DCalendário6[[#This Row],[Dia]],"")</f>
        <v>45324</v>
      </c>
      <c r="C2225" s="16">
        <f>IF(DCalendário6[[#This Row],[Mês]]="","",IF(AND(C2221="",C2222="",C2223="",C2224=""),IF(DCalendário6[[#This Row],[Mês]]=D2224,C2224+1,IF(AND(D2224="",D2225=D2220),C2220+1,1)),IF(AND(C2222="",C2223="",C2224=""),IF(DCalendário6[[#This Row],[Mês]]=D2224,C2224+1,IF(AND(D2224="",D2225=D2221),C2221+1,1)),IF(AND(C2223="",C2224=""),IF(DCalendário6[[#This Row],[Mês]]=D2224,C2224+1,IF(AND(D2224="",D2225=D2222),C2222+1,1)),IF(DCalendário6[[#This Row],[Mês]]=D2224,C2224+1,IF(AND(D2224="",D2225=D2223),C2223+1,1))))))</f>
        <v>2</v>
      </c>
      <c r="D2225" s="14">
        <f>IF(DCalendário6[[#This Row],[Dia Útil]]="","",(MONTH($B2225)))</f>
        <v>2</v>
      </c>
      <c r="E2225" s="14">
        <f t="shared" si="34"/>
        <v>2024</v>
      </c>
      <c r="F2225" s="14">
        <f>MONTH(DCalendário6[[#This Row],[Dia]])</f>
        <v>2</v>
      </c>
      <c r="G2225" s="14" t="str">
        <f>MONTH(DCalendário6[[#This Row],[Dia]])&amp;" - "&amp;DCalendário6[[#This Row],[Ano]]</f>
        <v>2 - 2024</v>
      </c>
      <c r="H2225" s="14">
        <f>IF(DCalendário6[[#This Row],[Dia Útil]]="","",DCalendário6[[#This Row],[Semana Ano]])</f>
        <v>5</v>
      </c>
      <c r="I2225" s="14">
        <f>WEEKNUM(DCalendário6[[#This Row],[Dia]])</f>
        <v>5</v>
      </c>
      <c r="J2225" s="14" cm="1">
        <f t="array" aca="1" ref="J222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225" s="16">
        <f>WEEKDAY(DCalendário6[[#This Row],[Dia]])</f>
        <v>6</v>
      </c>
      <c r="L2225" s="1" t="str">
        <f>IFERROR(VLOOKUP(A2225,Tabela4[],1,0),"")</f>
        <v/>
      </c>
      <c r="M222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45324</v>
      </c>
      <c r="N2225" s="16" t="str">
        <f>IF(DCalendário6[[#This Row],[Dia Útil2]]="Feriado","Feriado",IF(AND(DCalendário6[[#This Row],[Dia Útil]]="",DCalendário6[[#This Row],[Mês Total]]=F2218),N2218+1,IF(DCalendário6[[#This Row],[Dia Útil]]="",1,"")))</f>
        <v/>
      </c>
      <c r="O222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2225" s="16"/>
      <c r="Q2225" s="17"/>
    </row>
    <row r="2226" spans="1:17" x14ac:dyDescent="0.25">
      <c r="A2226" s="1">
        <v>45325</v>
      </c>
      <c r="B2226" s="1" t="str">
        <f>IF(AND(DCalendário6[[#This Row],[Dia da semana]]&gt;1,DCalendário6[[#This Row],[Dia da semana]]&lt;7,DCalendário6[[#This Row],[Feriados]]=""),DCalendário6[[#This Row],[Dia]],"")</f>
        <v/>
      </c>
      <c r="C2226" s="16" t="str">
        <f>IF(DCalendário6[[#This Row],[Mês]]="","",IF(AND(C2222="",C2223="",C2224="",C2225=""),IF(DCalendário6[[#This Row],[Mês]]=D2225,C2225+1,IF(AND(D2225="",D2226=D2221),C2221+1,1)),IF(AND(C2223="",C2224="",C2225=""),IF(DCalendário6[[#This Row],[Mês]]=D2225,C2225+1,IF(AND(D2225="",D2226=D2222),C2222+1,1)),IF(AND(C2224="",C2225=""),IF(DCalendário6[[#This Row],[Mês]]=D2225,C2225+1,IF(AND(D2225="",D2226=D2223),C2223+1,1)),IF(DCalendário6[[#This Row],[Mês]]=D2225,C2225+1,IF(AND(D2225="",D2226=D2224),C2224+1,1))))))</f>
        <v/>
      </c>
      <c r="D2226" s="14" t="str">
        <f>IF(DCalendário6[[#This Row],[Dia Útil]]="","",(MONTH($B2226)))</f>
        <v/>
      </c>
      <c r="E2226" s="14">
        <f t="shared" si="34"/>
        <v>2024</v>
      </c>
      <c r="F2226" s="14">
        <f>MONTH(DCalendário6[[#This Row],[Dia]])</f>
        <v>2</v>
      </c>
      <c r="G2226" s="14" t="str">
        <f>MONTH(DCalendário6[[#This Row],[Dia]])&amp;" - "&amp;DCalendário6[[#This Row],[Ano]]</f>
        <v>2 - 2024</v>
      </c>
      <c r="H2226" s="14" t="str">
        <f>IF(DCalendário6[[#This Row],[Dia Útil]]="","",DCalendário6[[#This Row],[Semana Ano]])</f>
        <v/>
      </c>
      <c r="I2226" s="14">
        <f>WEEKNUM(DCalendário6[[#This Row],[Dia]])</f>
        <v>5</v>
      </c>
      <c r="J2226" s="14" cm="1">
        <f t="array" aca="1" ref="J222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226" s="16">
        <f>WEEKDAY(DCalendário6[[#This Row],[Dia]])</f>
        <v>7</v>
      </c>
      <c r="L2226" s="1" t="str">
        <f>IFERROR(VLOOKUP(A2226,Tabela4[],1,0),"")</f>
        <v/>
      </c>
      <c r="M222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226" s="16">
        <f>IF(DCalendário6[[#This Row],[Dia Útil2]]="Feriado","Feriado",IF(AND(DCalendário6[[#This Row],[Dia Útil]]="",DCalendário6[[#This Row],[Mês Total]]=F2219),N2219+1,IF(DCalendário6[[#This Row],[Dia Útil]]="",1,"")))</f>
        <v>1</v>
      </c>
      <c r="O222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2226" s="16"/>
      <c r="Q2226" s="17"/>
    </row>
    <row r="2227" spans="1:17" x14ac:dyDescent="0.25">
      <c r="A2227" s="1">
        <v>45326</v>
      </c>
      <c r="B2227" s="1" t="str">
        <f>IF(AND(DCalendário6[[#This Row],[Dia da semana]]&gt;1,DCalendário6[[#This Row],[Dia da semana]]&lt;7,DCalendário6[[#This Row],[Feriados]]=""),DCalendário6[[#This Row],[Dia]],"")</f>
        <v/>
      </c>
      <c r="C2227" s="16" t="str">
        <f>IF(DCalendário6[[#This Row],[Mês]]="","",IF(AND(C2223="",C2224="",C2225="",C2226=""),IF(DCalendário6[[#This Row],[Mês]]=D2226,C2226+1,IF(AND(D2226="",D2227=D2222),C2222+1,1)),IF(AND(C2224="",C2225="",C2226=""),IF(DCalendário6[[#This Row],[Mês]]=D2226,C2226+1,IF(AND(D2226="",D2227=D2223),C2223+1,1)),IF(AND(C2225="",C2226=""),IF(DCalendário6[[#This Row],[Mês]]=D2226,C2226+1,IF(AND(D2226="",D2227=D2224),C2224+1,1)),IF(DCalendário6[[#This Row],[Mês]]=D2226,C2226+1,IF(AND(D2226="",D2227=D2225),C2225+1,1))))))</f>
        <v/>
      </c>
      <c r="D2227" s="14" t="str">
        <f>IF(DCalendário6[[#This Row],[Dia Útil]]="","",(MONTH($B2227)))</f>
        <v/>
      </c>
      <c r="E2227" s="14">
        <f t="shared" si="34"/>
        <v>2024</v>
      </c>
      <c r="F2227" s="14">
        <f>MONTH(DCalendário6[[#This Row],[Dia]])</f>
        <v>2</v>
      </c>
      <c r="G2227" s="14" t="str">
        <f>MONTH(DCalendário6[[#This Row],[Dia]])&amp;" - "&amp;DCalendário6[[#This Row],[Ano]]</f>
        <v>2 - 2024</v>
      </c>
      <c r="H2227" s="14" t="str">
        <f>IF(DCalendário6[[#This Row],[Dia Útil]]="","",DCalendário6[[#This Row],[Semana Ano]])</f>
        <v/>
      </c>
      <c r="I2227" s="14">
        <f>WEEKNUM(DCalendário6[[#This Row],[Dia]])</f>
        <v>6</v>
      </c>
      <c r="J2227" s="14" cm="1">
        <f t="array" aca="1" ref="J222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227" s="16">
        <f>WEEKDAY(DCalendário6[[#This Row],[Dia]])</f>
        <v>1</v>
      </c>
      <c r="L2227" s="1" t="str">
        <f>IFERROR(VLOOKUP(A2227,Tabela4[],1,0),"")</f>
        <v/>
      </c>
      <c r="M222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227" s="16">
        <f>IF(DCalendário6[[#This Row],[Dia Útil2]]="Feriado","Feriado",IF(AND(DCalendário6[[#This Row],[Dia Útil]]="",DCalendário6[[#This Row],[Mês Total]]=F2220),N2220+1,IF(DCalendário6[[#This Row],[Dia Útil]]="",1,"")))</f>
        <v>1</v>
      </c>
      <c r="O222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2227" s="16"/>
      <c r="Q2227" s="17"/>
    </row>
    <row r="2228" spans="1:17" x14ac:dyDescent="0.25">
      <c r="A2228" s="1">
        <v>45327</v>
      </c>
      <c r="B2228" s="1">
        <f>IF(AND(DCalendário6[[#This Row],[Dia da semana]]&gt;1,DCalendário6[[#This Row],[Dia da semana]]&lt;7,DCalendário6[[#This Row],[Feriados]]=""),DCalendário6[[#This Row],[Dia]],"")</f>
        <v>45327</v>
      </c>
      <c r="C2228" s="16">
        <f>IF(DCalendário6[[#This Row],[Mês]]="","",IF(AND(C2224="",C2225="",C2226="",C2227=""),IF(DCalendário6[[#This Row],[Mês]]=D2227,C2227+1,IF(AND(D2227="",D2228=D2223),C2223+1,1)),IF(AND(C2225="",C2226="",C2227=""),IF(DCalendário6[[#This Row],[Mês]]=D2227,C2227+1,IF(AND(D2227="",D2228=D2224),C2224+1,1)),IF(AND(C2226="",C2227=""),IF(DCalendário6[[#This Row],[Mês]]=D2227,C2227+1,IF(AND(D2227="",D2228=D2225),C2225+1,1)),IF(DCalendário6[[#This Row],[Mês]]=D2227,C2227+1,IF(AND(D2227="",D2228=D2226),C2226+1,1))))))</f>
        <v>3</v>
      </c>
      <c r="D2228" s="14">
        <f>IF(DCalendário6[[#This Row],[Dia Útil]]="","",(MONTH($B2228)))</f>
        <v>2</v>
      </c>
      <c r="E2228" s="14">
        <f t="shared" si="34"/>
        <v>2024</v>
      </c>
      <c r="F2228" s="14">
        <f>MONTH(DCalendário6[[#This Row],[Dia]])</f>
        <v>2</v>
      </c>
      <c r="G2228" s="14" t="str">
        <f>MONTH(DCalendário6[[#This Row],[Dia]])&amp;" - "&amp;DCalendário6[[#This Row],[Ano]]</f>
        <v>2 - 2024</v>
      </c>
      <c r="H2228" s="14">
        <f>IF(DCalendário6[[#This Row],[Dia Útil]]="","",DCalendário6[[#This Row],[Semana Ano]])</f>
        <v>6</v>
      </c>
      <c r="I2228" s="14">
        <f>WEEKNUM(DCalendário6[[#This Row],[Dia]])</f>
        <v>6</v>
      </c>
      <c r="J2228" s="14" cm="1">
        <f t="array" aca="1" ref="J222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228" s="16">
        <f>WEEKDAY(DCalendário6[[#This Row],[Dia]])</f>
        <v>2</v>
      </c>
      <c r="L2228" s="1" t="str">
        <f>IFERROR(VLOOKUP(A2228,Tabela4[],1,0),"")</f>
        <v/>
      </c>
      <c r="M222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45327</v>
      </c>
      <c r="N2228" s="16" t="str">
        <f>IF(DCalendário6[[#This Row],[Dia Útil2]]="Feriado","Feriado",IF(AND(DCalendário6[[#This Row],[Dia Útil]]="",DCalendário6[[#This Row],[Mês Total]]=F2221),N2221+1,IF(DCalendário6[[#This Row],[Dia Útil]]="",1,"")))</f>
        <v/>
      </c>
      <c r="O222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2228" s="16"/>
      <c r="Q2228" s="17"/>
    </row>
    <row r="2229" spans="1:17" x14ac:dyDescent="0.25">
      <c r="A2229" s="1">
        <v>45328</v>
      </c>
      <c r="B2229" s="1">
        <f>IF(AND(DCalendário6[[#This Row],[Dia da semana]]&gt;1,DCalendário6[[#This Row],[Dia da semana]]&lt;7,DCalendário6[[#This Row],[Feriados]]=""),DCalendário6[[#This Row],[Dia]],"")</f>
        <v>45328</v>
      </c>
      <c r="C2229" s="16">
        <f>IF(DCalendário6[[#This Row],[Mês]]="","",IF(AND(C2225="",C2226="",C2227="",C2228=""),IF(DCalendário6[[#This Row],[Mês]]=D2228,C2228+1,IF(AND(D2228="",D2229=D2224),C2224+1,1)),IF(AND(C2226="",C2227="",C2228=""),IF(DCalendário6[[#This Row],[Mês]]=D2228,C2228+1,IF(AND(D2228="",D2229=D2225),C2225+1,1)),IF(AND(C2227="",C2228=""),IF(DCalendário6[[#This Row],[Mês]]=D2228,C2228+1,IF(AND(D2228="",D2229=D2226),C2226+1,1)),IF(DCalendário6[[#This Row],[Mês]]=D2228,C2228+1,IF(AND(D2228="",D2229=D2227),C2227+1,1))))))</f>
        <v>4</v>
      </c>
      <c r="D2229" s="14">
        <f>IF(DCalendário6[[#This Row],[Dia Útil]]="","",(MONTH($B2229)))</f>
        <v>2</v>
      </c>
      <c r="E2229" s="14">
        <f t="shared" si="34"/>
        <v>2024</v>
      </c>
      <c r="F2229" s="14">
        <f>MONTH(DCalendário6[[#This Row],[Dia]])</f>
        <v>2</v>
      </c>
      <c r="G2229" s="14" t="str">
        <f>MONTH(DCalendário6[[#This Row],[Dia]])&amp;" - "&amp;DCalendário6[[#This Row],[Ano]]</f>
        <v>2 - 2024</v>
      </c>
      <c r="H2229" s="14">
        <f>IF(DCalendário6[[#This Row],[Dia Útil]]="","",DCalendário6[[#This Row],[Semana Ano]])</f>
        <v>6</v>
      </c>
      <c r="I2229" s="14">
        <f>WEEKNUM(DCalendário6[[#This Row],[Dia]])</f>
        <v>6</v>
      </c>
      <c r="J2229" s="14" cm="1">
        <f t="array" aca="1" ref="J222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229" s="16">
        <f>WEEKDAY(DCalendário6[[#This Row],[Dia]])</f>
        <v>3</v>
      </c>
      <c r="L2229" s="1" t="str">
        <f>IFERROR(VLOOKUP(A2229,Tabela4[],1,0),"")</f>
        <v/>
      </c>
      <c r="M222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45328</v>
      </c>
      <c r="N2229" s="16" t="str">
        <f>IF(DCalendário6[[#This Row],[Dia Útil2]]="Feriado","Feriado",IF(AND(DCalendário6[[#This Row],[Dia Útil]]="",DCalendário6[[#This Row],[Mês Total]]=F2222),N2222+1,IF(DCalendário6[[#This Row],[Dia Útil]]="",1,"")))</f>
        <v/>
      </c>
      <c r="O222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2229" s="16"/>
      <c r="Q2229" s="17"/>
    </row>
    <row r="2230" spans="1:17" x14ac:dyDescent="0.25">
      <c r="A2230" s="1">
        <v>45329</v>
      </c>
      <c r="B2230" s="1">
        <f>IF(AND(DCalendário6[[#This Row],[Dia da semana]]&gt;1,DCalendário6[[#This Row],[Dia da semana]]&lt;7,DCalendário6[[#This Row],[Feriados]]=""),DCalendário6[[#This Row],[Dia]],"")</f>
        <v>45329</v>
      </c>
      <c r="C2230" s="16">
        <f>IF(DCalendário6[[#This Row],[Mês]]="","",IF(AND(C2226="",C2227="",C2228="",C2229=""),IF(DCalendário6[[#This Row],[Mês]]=D2229,C2229+1,IF(AND(D2229="",D2230=D2225),C2225+1,1)),IF(AND(C2227="",C2228="",C2229=""),IF(DCalendário6[[#This Row],[Mês]]=D2229,C2229+1,IF(AND(D2229="",D2230=D2226),C2226+1,1)),IF(AND(C2228="",C2229=""),IF(DCalendário6[[#This Row],[Mês]]=D2229,C2229+1,IF(AND(D2229="",D2230=D2227),C2227+1,1)),IF(DCalendário6[[#This Row],[Mês]]=D2229,C2229+1,IF(AND(D2229="",D2230=D2228),C2228+1,1))))))</f>
        <v>5</v>
      </c>
      <c r="D2230" s="14">
        <f>IF(DCalendário6[[#This Row],[Dia Útil]]="","",(MONTH($B2230)))</f>
        <v>2</v>
      </c>
      <c r="E2230" s="14">
        <f t="shared" si="34"/>
        <v>2024</v>
      </c>
      <c r="F2230" s="14">
        <f>MONTH(DCalendário6[[#This Row],[Dia]])</f>
        <v>2</v>
      </c>
      <c r="G2230" s="14" t="str">
        <f>MONTH(DCalendário6[[#This Row],[Dia]])&amp;" - "&amp;DCalendário6[[#This Row],[Ano]]</f>
        <v>2 - 2024</v>
      </c>
      <c r="H2230" s="14">
        <f>IF(DCalendário6[[#This Row],[Dia Útil]]="","",DCalendário6[[#This Row],[Semana Ano]])</f>
        <v>6</v>
      </c>
      <c r="I2230" s="14">
        <f>WEEKNUM(DCalendário6[[#This Row],[Dia]])</f>
        <v>6</v>
      </c>
      <c r="J2230" s="14" cm="1">
        <f t="array" aca="1" ref="J223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230" s="16">
        <f>WEEKDAY(DCalendário6[[#This Row],[Dia]])</f>
        <v>4</v>
      </c>
      <c r="L2230" s="1" t="str">
        <f>IFERROR(VLOOKUP(A2230,Tabela4[],1,0),"")</f>
        <v/>
      </c>
      <c r="M223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45329</v>
      </c>
      <c r="N2230" s="16" t="str">
        <f>IF(DCalendário6[[#This Row],[Dia Útil2]]="Feriado","Feriado",IF(AND(DCalendário6[[#This Row],[Dia Útil]]="",DCalendário6[[#This Row],[Mês Total]]=F2223),N2223+1,IF(DCalendário6[[#This Row],[Dia Útil]]="",1,"")))</f>
        <v/>
      </c>
      <c r="O223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2230" s="16"/>
      <c r="Q2230" s="17"/>
    </row>
    <row r="2231" spans="1:17" x14ac:dyDescent="0.25">
      <c r="A2231" s="1">
        <v>45330</v>
      </c>
      <c r="B2231" s="1">
        <f>IF(AND(DCalendário6[[#This Row],[Dia da semana]]&gt;1,DCalendário6[[#This Row],[Dia da semana]]&lt;7,DCalendário6[[#This Row],[Feriados]]=""),DCalendário6[[#This Row],[Dia]],"")</f>
        <v>45330</v>
      </c>
      <c r="C2231" s="16">
        <f>IF(DCalendário6[[#This Row],[Mês]]="","",IF(AND(C2227="",C2228="",C2229="",C2230=""),IF(DCalendário6[[#This Row],[Mês]]=D2230,C2230+1,IF(AND(D2230="",D2231=D2226),C2226+1,1)),IF(AND(C2228="",C2229="",C2230=""),IF(DCalendário6[[#This Row],[Mês]]=D2230,C2230+1,IF(AND(D2230="",D2231=D2227),C2227+1,1)),IF(AND(C2229="",C2230=""),IF(DCalendário6[[#This Row],[Mês]]=D2230,C2230+1,IF(AND(D2230="",D2231=D2228),C2228+1,1)),IF(DCalendário6[[#This Row],[Mês]]=D2230,C2230+1,IF(AND(D2230="",D2231=D2229),C2229+1,1))))))</f>
        <v>6</v>
      </c>
      <c r="D2231" s="14">
        <f>IF(DCalendário6[[#This Row],[Dia Útil]]="","",(MONTH($B2231)))</f>
        <v>2</v>
      </c>
      <c r="E2231" s="14">
        <f t="shared" si="34"/>
        <v>2024</v>
      </c>
      <c r="F2231" s="14">
        <f>MONTH(DCalendário6[[#This Row],[Dia]])</f>
        <v>2</v>
      </c>
      <c r="G2231" s="14" t="str">
        <f>MONTH(DCalendário6[[#This Row],[Dia]])&amp;" - "&amp;DCalendário6[[#This Row],[Ano]]</f>
        <v>2 - 2024</v>
      </c>
      <c r="H2231" s="14">
        <f>IF(DCalendário6[[#This Row],[Dia Útil]]="","",DCalendário6[[#This Row],[Semana Ano]])</f>
        <v>6</v>
      </c>
      <c r="I2231" s="14">
        <f>WEEKNUM(DCalendário6[[#This Row],[Dia]])</f>
        <v>6</v>
      </c>
      <c r="J2231" s="14" cm="1">
        <f t="array" aca="1" ref="J223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231" s="16">
        <f>WEEKDAY(DCalendário6[[#This Row],[Dia]])</f>
        <v>5</v>
      </c>
      <c r="L2231" s="1" t="str">
        <f>IFERROR(VLOOKUP(A2231,Tabela4[],1,0),"")</f>
        <v/>
      </c>
      <c r="M223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45330</v>
      </c>
      <c r="N2231" s="16" t="str">
        <f>IF(DCalendário6[[#This Row],[Dia Útil2]]="Feriado","Feriado",IF(AND(DCalendário6[[#This Row],[Dia Útil]]="",DCalendário6[[#This Row],[Mês Total]]=F2224),N2224+1,IF(DCalendário6[[#This Row],[Dia Útil]]="",1,"")))</f>
        <v/>
      </c>
      <c r="O223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2231" s="16"/>
      <c r="Q2231" s="17"/>
    </row>
    <row r="2232" spans="1:17" x14ac:dyDescent="0.25">
      <c r="A2232" s="1">
        <v>45331</v>
      </c>
      <c r="B2232" s="1">
        <f>IF(AND(DCalendário6[[#This Row],[Dia da semana]]&gt;1,DCalendário6[[#This Row],[Dia da semana]]&lt;7,DCalendário6[[#This Row],[Feriados]]=""),DCalendário6[[#This Row],[Dia]],"")</f>
        <v>45331</v>
      </c>
      <c r="C2232" s="16">
        <f>IF(DCalendário6[[#This Row],[Mês]]="","",IF(AND(C2228="",C2229="",C2230="",C2231=""),IF(DCalendário6[[#This Row],[Mês]]=D2231,C2231+1,IF(AND(D2231="",D2232=D2227),C2227+1,1)),IF(AND(C2229="",C2230="",C2231=""),IF(DCalendário6[[#This Row],[Mês]]=D2231,C2231+1,IF(AND(D2231="",D2232=D2228),C2228+1,1)),IF(AND(C2230="",C2231=""),IF(DCalendário6[[#This Row],[Mês]]=D2231,C2231+1,IF(AND(D2231="",D2232=D2229),C2229+1,1)),IF(DCalendário6[[#This Row],[Mês]]=D2231,C2231+1,IF(AND(D2231="",D2232=D2230),C2230+1,1))))))</f>
        <v>7</v>
      </c>
      <c r="D2232" s="14">
        <f>IF(DCalendário6[[#This Row],[Dia Útil]]="","",(MONTH($B2232)))</f>
        <v>2</v>
      </c>
      <c r="E2232" s="14">
        <f t="shared" si="34"/>
        <v>2024</v>
      </c>
      <c r="F2232" s="14">
        <f>MONTH(DCalendário6[[#This Row],[Dia]])</f>
        <v>2</v>
      </c>
      <c r="G2232" s="14" t="str">
        <f>MONTH(DCalendário6[[#This Row],[Dia]])&amp;" - "&amp;DCalendário6[[#This Row],[Ano]]</f>
        <v>2 - 2024</v>
      </c>
      <c r="H2232" s="14">
        <f>IF(DCalendário6[[#This Row],[Dia Útil]]="","",DCalendário6[[#This Row],[Semana Ano]])</f>
        <v>6</v>
      </c>
      <c r="I2232" s="14">
        <f>WEEKNUM(DCalendário6[[#This Row],[Dia]])</f>
        <v>6</v>
      </c>
      <c r="J2232" s="14" cm="1">
        <f t="array" aca="1" ref="J223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232" s="16">
        <f>WEEKDAY(DCalendário6[[#This Row],[Dia]])</f>
        <v>6</v>
      </c>
      <c r="L2232" s="1" t="str">
        <f>IFERROR(VLOOKUP(A2232,Tabela4[],1,0),"")</f>
        <v/>
      </c>
      <c r="M223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45331</v>
      </c>
      <c r="N2232" s="16" t="str">
        <f>IF(DCalendário6[[#This Row],[Dia Útil2]]="Feriado","Feriado",IF(AND(DCalendário6[[#This Row],[Dia Útil]]="",DCalendário6[[#This Row],[Mês Total]]=F2225),N2225+1,IF(DCalendário6[[#This Row],[Dia Útil]]="",1,"")))</f>
        <v/>
      </c>
      <c r="O223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2232" s="16"/>
      <c r="Q2232" s="17"/>
    </row>
    <row r="2233" spans="1:17" x14ac:dyDescent="0.25">
      <c r="A2233" s="1">
        <v>45332</v>
      </c>
      <c r="B2233" s="1" t="str">
        <f>IF(AND(DCalendário6[[#This Row],[Dia da semana]]&gt;1,DCalendário6[[#This Row],[Dia da semana]]&lt;7,DCalendário6[[#This Row],[Feriados]]=""),DCalendário6[[#This Row],[Dia]],"")</f>
        <v/>
      </c>
      <c r="C2233" s="16" t="str">
        <f>IF(DCalendário6[[#This Row],[Mês]]="","",IF(AND(C2229="",C2230="",C2231="",C2232=""),IF(DCalendário6[[#This Row],[Mês]]=D2232,C2232+1,IF(AND(D2232="",D2233=D2228),C2228+1,1)),IF(AND(C2230="",C2231="",C2232=""),IF(DCalendário6[[#This Row],[Mês]]=D2232,C2232+1,IF(AND(D2232="",D2233=D2229),C2229+1,1)),IF(AND(C2231="",C2232=""),IF(DCalendário6[[#This Row],[Mês]]=D2232,C2232+1,IF(AND(D2232="",D2233=D2230),C2230+1,1)),IF(DCalendário6[[#This Row],[Mês]]=D2232,C2232+1,IF(AND(D2232="",D2233=D2231),C2231+1,1))))))</f>
        <v/>
      </c>
      <c r="D2233" s="14" t="str">
        <f>IF(DCalendário6[[#This Row],[Dia Útil]]="","",(MONTH($B2233)))</f>
        <v/>
      </c>
      <c r="E2233" s="14">
        <f t="shared" si="34"/>
        <v>2024</v>
      </c>
      <c r="F2233" s="14">
        <f>MONTH(DCalendário6[[#This Row],[Dia]])</f>
        <v>2</v>
      </c>
      <c r="G2233" s="14" t="str">
        <f>MONTH(DCalendário6[[#This Row],[Dia]])&amp;" - "&amp;DCalendário6[[#This Row],[Ano]]</f>
        <v>2 - 2024</v>
      </c>
      <c r="H2233" s="14" t="str">
        <f>IF(DCalendário6[[#This Row],[Dia Útil]]="","",DCalendário6[[#This Row],[Semana Ano]])</f>
        <v/>
      </c>
      <c r="I2233" s="14">
        <f>WEEKNUM(DCalendário6[[#This Row],[Dia]])</f>
        <v>6</v>
      </c>
      <c r="J2233" s="14" cm="1">
        <f t="array" aca="1" ref="J223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233" s="16">
        <f>WEEKDAY(DCalendário6[[#This Row],[Dia]])</f>
        <v>7</v>
      </c>
      <c r="L2233" s="1" t="str">
        <f>IFERROR(VLOOKUP(A2233,Tabela4[],1,0),"")</f>
        <v/>
      </c>
      <c r="M223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233" s="16">
        <f>IF(DCalendário6[[#This Row],[Dia Útil2]]="Feriado","Feriado",IF(AND(DCalendário6[[#This Row],[Dia Útil]]="",DCalendário6[[#This Row],[Mês Total]]=F2226),N2226+1,IF(DCalendário6[[#This Row],[Dia Útil]]="",1,"")))</f>
        <v>2</v>
      </c>
      <c r="O223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2233" s="16"/>
      <c r="Q2233" s="17"/>
    </row>
    <row r="2234" spans="1:17" x14ac:dyDescent="0.25">
      <c r="A2234" s="1">
        <v>45333</v>
      </c>
      <c r="B2234" s="1" t="str">
        <f>IF(AND(DCalendário6[[#This Row],[Dia da semana]]&gt;1,DCalendário6[[#This Row],[Dia da semana]]&lt;7,DCalendário6[[#This Row],[Feriados]]=""),DCalendário6[[#This Row],[Dia]],"")</f>
        <v/>
      </c>
      <c r="C2234" s="16" t="str">
        <f>IF(DCalendário6[[#This Row],[Mês]]="","",IF(AND(C2230="",C2231="",C2232="",C2233=""),IF(DCalendário6[[#This Row],[Mês]]=D2233,C2233+1,IF(AND(D2233="",D2234=D2229),C2229+1,1)),IF(AND(C2231="",C2232="",C2233=""),IF(DCalendário6[[#This Row],[Mês]]=D2233,C2233+1,IF(AND(D2233="",D2234=D2230),C2230+1,1)),IF(AND(C2232="",C2233=""),IF(DCalendário6[[#This Row],[Mês]]=D2233,C2233+1,IF(AND(D2233="",D2234=D2231),C2231+1,1)),IF(DCalendário6[[#This Row],[Mês]]=D2233,C2233+1,IF(AND(D2233="",D2234=D2232),C2232+1,1))))))</f>
        <v/>
      </c>
      <c r="D2234" s="14" t="str">
        <f>IF(DCalendário6[[#This Row],[Dia Útil]]="","",(MONTH($B2234)))</f>
        <v/>
      </c>
      <c r="E2234" s="14">
        <f t="shared" si="34"/>
        <v>2024</v>
      </c>
      <c r="F2234" s="14">
        <f>MONTH(DCalendário6[[#This Row],[Dia]])</f>
        <v>2</v>
      </c>
      <c r="G2234" s="14" t="str">
        <f>MONTH(DCalendário6[[#This Row],[Dia]])&amp;" - "&amp;DCalendário6[[#This Row],[Ano]]</f>
        <v>2 - 2024</v>
      </c>
      <c r="H2234" s="14" t="str">
        <f>IF(DCalendário6[[#This Row],[Dia Útil]]="","",DCalendário6[[#This Row],[Semana Ano]])</f>
        <v/>
      </c>
      <c r="I2234" s="14">
        <f>WEEKNUM(DCalendário6[[#This Row],[Dia]])</f>
        <v>7</v>
      </c>
      <c r="J2234" s="14" cm="1">
        <f t="array" aca="1" ref="J223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234" s="16">
        <f>WEEKDAY(DCalendário6[[#This Row],[Dia]])</f>
        <v>1</v>
      </c>
      <c r="L2234" s="1" t="str">
        <f>IFERROR(VLOOKUP(A2234,Tabela4[],1,0),"")</f>
        <v/>
      </c>
      <c r="M223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234" s="16">
        <f>IF(DCalendário6[[#This Row],[Dia Útil2]]="Feriado","Feriado",IF(AND(DCalendário6[[#This Row],[Dia Útil]]="",DCalendário6[[#This Row],[Mês Total]]=F2227),N2227+1,IF(DCalendário6[[#This Row],[Dia Útil]]="",1,"")))</f>
        <v>2</v>
      </c>
      <c r="O223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2234" s="16"/>
      <c r="Q2234" s="17"/>
    </row>
    <row r="2235" spans="1:17" x14ac:dyDescent="0.25">
      <c r="A2235" s="1">
        <v>45334</v>
      </c>
      <c r="B2235" s="1" t="str">
        <f>IF(AND(DCalendário6[[#This Row],[Dia da semana]]&gt;1,DCalendário6[[#This Row],[Dia da semana]]&lt;7,DCalendário6[[#This Row],[Feriados]]=""),DCalendário6[[#This Row],[Dia]],"")</f>
        <v/>
      </c>
      <c r="C2235" s="16" t="str">
        <f>IF(DCalendário6[[#This Row],[Mês]]="","",IF(AND(C2231="",C2232="",C2233="",C2234=""),IF(DCalendário6[[#This Row],[Mês]]=D2234,C2234+1,IF(AND(D2234="",D2235=D2230),C2230+1,1)),IF(AND(C2232="",C2233="",C2234=""),IF(DCalendário6[[#This Row],[Mês]]=D2234,C2234+1,IF(AND(D2234="",D2235=D2231),C2231+1,1)),IF(AND(C2233="",C2234=""),IF(DCalendário6[[#This Row],[Mês]]=D2234,C2234+1,IF(AND(D2234="",D2235=D2232),C2232+1,1)),IF(DCalendário6[[#This Row],[Mês]]=D2234,C2234+1,IF(AND(D2234="",D2235=D2233),C2233+1,1))))))</f>
        <v/>
      </c>
      <c r="D2235" s="14" t="str">
        <f>IF(DCalendário6[[#This Row],[Dia Útil]]="","",(MONTH($B2235)))</f>
        <v/>
      </c>
      <c r="E2235" s="14">
        <f t="shared" si="34"/>
        <v>2024</v>
      </c>
      <c r="F2235" s="14">
        <f>MONTH(DCalendário6[[#This Row],[Dia]])</f>
        <v>2</v>
      </c>
      <c r="G2235" s="14" t="str">
        <f>MONTH(DCalendário6[[#This Row],[Dia]])&amp;" - "&amp;DCalendário6[[#This Row],[Ano]]</f>
        <v>2 - 2024</v>
      </c>
      <c r="H2235" s="14" t="str">
        <f>IF(DCalendário6[[#This Row],[Dia Útil]]="","",DCalendário6[[#This Row],[Semana Ano]])</f>
        <v/>
      </c>
      <c r="I2235" s="14">
        <f>WEEKNUM(DCalendário6[[#This Row],[Dia]])</f>
        <v>7</v>
      </c>
      <c r="J2235" s="14" cm="1">
        <f t="array" aca="1" ref="J223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235" s="16">
        <f>WEEKDAY(DCalendário6[[#This Row],[Dia]])</f>
        <v>2</v>
      </c>
      <c r="L2235" s="1">
        <f>IFERROR(VLOOKUP(A2235,Tabela4[],1,0),"")</f>
        <v>45334</v>
      </c>
      <c r="M223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2235" s="16" t="str">
        <f>IF(DCalendário6[[#This Row],[Dia Útil2]]="Feriado","Feriado",IF(AND(DCalendário6[[#This Row],[Dia Útil]]="",DCalendário6[[#This Row],[Mês Total]]=F2228),N2228+1,IF(DCalendário6[[#This Row],[Dia Útil]]="",1,"")))</f>
        <v>Feriado</v>
      </c>
      <c r="O223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2235" s="16"/>
      <c r="Q2235" s="17"/>
    </row>
    <row r="2236" spans="1:17" x14ac:dyDescent="0.25">
      <c r="A2236" s="1">
        <v>45335</v>
      </c>
      <c r="B2236" s="1" t="str">
        <f>IF(AND(DCalendário6[[#This Row],[Dia da semana]]&gt;1,DCalendário6[[#This Row],[Dia da semana]]&lt;7,DCalendário6[[#This Row],[Feriados]]=""),DCalendário6[[#This Row],[Dia]],"")</f>
        <v/>
      </c>
      <c r="C2236" s="16" t="str">
        <f>IF(DCalendário6[[#This Row],[Mês]]="","",IF(AND(C2232="",C2233="",C2234="",C2235=""),IF(DCalendário6[[#This Row],[Mês]]=D2235,C2235+1,IF(AND(D2235="",D2236=D2231),C2231+1,1)),IF(AND(C2233="",C2234="",C2235=""),IF(DCalendário6[[#This Row],[Mês]]=D2235,C2235+1,IF(AND(D2235="",D2236=D2232),C2232+1,1)),IF(AND(C2234="",C2235=""),IF(DCalendário6[[#This Row],[Mês]]=D2235,C2235+1,IF(AND(D2235="",D2236=D2233),C2233+1,1)),IF(DCalendário6[[#This Row],[Mês]]=D2235,C2235+1,IF(AND(D2235="",D2236=D2234),C2234+1,1))))))</f>
        <v/>
      </c>
      <c r="D2236" s="14" t="str">
        <f>IF(DCalendário6[[#This Row],[Dia Útil]]="","",(MONTH($B2236)))</f>
        <v/>
      </c>
      <c r="E2236" s="14">
        <f t="shared" si="34"/>
        <v>2024</v>
      </c>
      <c r="F2236" s="14">
        <f>MONTH(DCalendário6[[#This Row],[Dia]])</f>
        <v>2</v>
      </c>
      <c r="G2236" s="14" t="str">
        <f>MONTH(DCalendário6[[#This Row],[Dia]])&amp;" - "&amp;DCalendário6[[#This Row],[Ano]]</f>
        <v>2 - 2024</v>
      </c>
      <c r="H2236" s="14" t="str">
        <f>IF(DCalendário6[[#This Row],[Dia Útil]]="","",DCalendário6[[#This Row],[Semana Ano]])</f>
        <v/>
      </c>
      <c r="I2236" s="14">
        <f>WEEKNUM(DCalendário6[[#This Row],[Dia]])</f>
        <v>7</v>
      </c>
      <c r="J2236" s="14" cm="1">
        <f t="array" aca="1" ref="J223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236" s="16">
        <f>WEEKDAY(DCalendário6[[#This Row],[Dia]])</f>
        <v>3</v>
      </c>
      <c r="L2236" s="1">
        <f>IFERROR(VLOOKUP(A2236,Tabela4[],1,0),"")</f>
        <v>45335</v>
      </c>
      <c r="M223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2236" s="16" t="str">
        <f>IF(DCalendário6[[#This Row],[Dia Útil2]]="Feriado","Feriado",IF(AND(DCalendário6[[#This Row],[Dia Útil]]="",DCalendário6[[#This Row],[Mês Total]]=F2229),N2229+1,IF(DCalendário6[[#This Row],[Dia Útil]]="",1,"")))</f>
        <v>Feriado</v>
      </c>
      <c r="O223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2236" s="16"/>
      <c r="Q2236" s="17"/>
    </row>
    <row r="2237" spans="1:17" x14ac:dyDescent="0.25">
      <c r="A2237" s="1">
        <v>45336</v>
      </c>
      <c r="B2237" s="1">
        <f>IF(AND(DCalendário6[[#This Row],[Dia da semana]]&gt;1,DCalendário6[[#This Row],[Dia da semana]]&lt;7,DCalendário6[[#This Row],[Feriados]]=""),DCalendário6[[#This Row],[Dia]],"")</f>
        <v>45336</v>
      </c>
      <c r="C2237" s="16">
        <f>IF(DCalendário6[[#This Row],[Mês]]="","",IF(AND(C2233="",C2234="",C2235="",C2236=""),IF(DCalendário6[[#This Row],[Mês]]=D2236,C2236+1,IF(AND(D2236="",D2237=D2232),C2232+1,1)),IF(AND(C2234="",C2235="",C2236=""),IF(DCalendário6[[#This Row],[Mês]]=D2236,C2236+1,IF(AND(D2236="",D2237=D2233),C2233+1,1)),IF(AND(C2235="",C2236=""),IF(DCalendário6[[#This Row],[Mês]]=D2236,C2236+1,IF(AND(D2236="",D2237=D2234),C2234+1,1)),IF(DCalendário6[[#This Row],[Mês]]=D2236,C2236+1,IF(AND(D2236="",D2237=D2235),C2235+1,1))))))</f>
        <v>8</v>
      </c>
      <c r="D2237" s="14">
        <f>IF(DCalendário6[[#This Row],[Dia Útil]]="","",(MONTH($B2237)))</f>
        <v>2</v>
      </c>
      <c r="E2237" s="14">
        <f t="shared" si="34"/>
        <v>2024</v>
      </c>
      <c r="F2237" s="14">
        <f>MONTH(DCalendário6[[#This Row],[Dia]])</f>
        <v>2</v>
      </c>
      <c r="G2237" s="14" t="str">
        <f>MONTH(DCalendário6[[#This Row],[Dia]])&amp;" - "&amp;DCalendário6[[#This Row],[Ano]]</f>
        <v>2 - 2024</v>
      </c>
      <c r="H2237" s="14">
        <f>IF(DCalendário6[[#This Row],[Dia Útil]]="","",DCalendário6[[#This Row],[Semana Ano]])</f>
        <v>7</v>
      </c>
      <c r="I2237" s="14">
        <f>WEEKNUM(DCalendário6[[#This Row],[Dia]])</f>
        <v>7</v>
      </c>
      <c r="J2237" s="14" cm="1">
        <f t="array" aca="1" ref="J223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237" s="16">
        <f>WEEKDAY(DCalendário6[[#This Row],[Dia]])</f>
        <v>4</v>
      </c>
      <c r="L2237" s="1" t="str">
        <f>IFERROR(VLOOKUP(A2237,Tabela4[],1,0),"")</f>
        <v/>
      </c>
      <c r="M223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45336</v>
      </c>
      <c r="N2237" s="16" t="str">
        <f>IF(DCalendário6[[#This Row],[Dia Útil2]]="Feriado","Feriado",IF(AND(DCalendário6[[#This Row],[Dia Útil]]="",DCalendário6[[#This Row],[Mês Total]]=F2230),N2230+1,IF(DCalendário6[[#This Row],[Dia Útil]]="",1,"")))</f>
        <v/>
      </c>
      <c r="O223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2237" s="16"/>
      <c r="Q2237" s="17"/>
    </row>
    <row r="2238" spans="1:17" x14ac:dyDescent="0.25">
      <c r="A2238" s="1">
        <v>45337</v>
      </c>
      <c r="B2238" s="1">
        <f>IF(AND(DCalendário6[[#This Row],[Dia da semana]]&gt;1,DCalendário6[[#This Row],[Dia da semana]]&lt;7,DCalendário6[[#This Row],[Feriados]]=""),DCalendário6[[#This Row],[Dia]],"")</f>
        <v>45337</v>
      </c>
      <c r="C2238" s="16">
        <f>IF(DCalendário6[[#This Row],[Mês]]="","",IF(AND(C2234="",C2235="",C2236="",C2237=""),IF(DCalendário6[[#This Row],[Mês]]=D2237,C2237+1,IF(AND(D2237="",D2238=D2233),C2233+1,1)),IF(AND(C2235="",C2236="",C2237=""),IF(DCalendário6[[#This Row],[Mês]]=D2237,C2237+1,IF(AND(D2237="",D2238=D2234),C2234+1,1)),IF(AND(C2236="",C2237=""),IF(DCalendário6[[#This Row],[Mês]]=D2237,C2237+1,IF(AND(D2237="",D2238=D2235),C2235+1,1)),IF(DCalendário6[[#This Row],[Mês]]=D2237,C2237+1,IF(AND(D2237="",D2238=D2236),C2236+1,1))))))</f>
        <v>9</v>
      </c>
      <c r="D2238" s="14">
        <f>IF(DCalendário6[[#This Row],[Dia Útil]]="","",(MONTH($B2238)))</f>
        <v>2</v>
      </c>
      <c r="E2238" s="14">
        <f t="shared" si="34"/>
        <v>2024</v>
      </c>
      <c r="F2238" s="14">
        <f>MONTH(DCalendário6[[#This Row],[Dia]])</f>
        <v>2</v>
      </c>
      <c r="G2238" s="14" t="str">
        <f>MONTH(DCalendário6[[#This Row],[Dia]])&amp;" - "&amp;DCalendário6[[#This Row],[Ano]]</f>
        <v>2 - 2024</v>
      </c>
      <c r="H2238" s="14">
        <f>IF(DCalendário6[[#This Row],[Dia Útil]]="","",DCalendário6[[#This Row],[Semana Ano]])</f>
        <v>7</v>
      </c>
      <c r="I2238" s="14">
        <f>WEEKNUM(DCalendário6[[#This Row],[Dia]])</f>
        <v>7</v>
      </c>
      <c r="J2238" s="14" cm="1">
        <f t="array" aca="1" ref="J223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238" s="16">
        <f>WEEKDAY(DCalendário6[[#This Row],[Dia]])</f>
        <v>5</v>
      </c>
      <c r="L2238" s="1" t="str">
        <f>IFERROR(VLOOKUP(A2238,Tabela4[],1,0),"")</f>
        <v/>
      </c>
      <c r="M223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45337</v>
      </c>
      <c r="N2238" s="16" t="str">
        <f>IF(DCalendário6[[#This Row],[Dia Útil2]]="Feriado","Feriado",IF(AND(DCalendário6[[#This Row],[Dia Útil]]="",DCalendário6[[#This Row],[Mês Total]]=F2231),N2231+1,IF(DCalendário6[[#This Row],[Dia Útil]]="",1,"")))</f>
        <v/>
      </c>
      <c r="O223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2238" s="16"/>
      <c r="Q2238" s="17"/>
    </row>
    <row r="2239" spans="1:17" x14ac:dyDescent="0.25">
      <c r="A2239" s="1">
        <v>45338</v>
      </c>
      <c r="B2239" s="1">
        <f>IF(AND(DCalendário6[[#This Row],[Dia da semana]]&gt;1,DCalendário6[[#This Row],[Dia da semana]]&lt;7,DCalendário6[[#This Row],[Feriados]]=""),DCalendário6[[#This Row],[Dia]],"")</f>
        <v>45338</v>
      </c>
      <c r="C2239" s="16">
        <f>IF(DCalendário6[[#This Row],[Mês]]="","",IF(AND(C2235="",C2236="",C2237="",C2238=""),IF(DCalendário6[[#This Row],[Mês]]=D2238,C2238+1,IF(AND(D2238="",D2239=D2234),C2234+1,1)),IF(AND(C2236="",C2237="",C2238=""),IF(DCalendário6[[#This Row],[Mês]]=D2238,C2238+1,IF(AND(D2238="",D2239=D2235),C2235+1,1)),IF(AND(C2237="",C2238=""),IF(DCalendário6[[#This Row],[Mês]]=D2238,C2238+1,IF(AND(D2238="",D2239=D2236),C2236+1,1)),IF(DCalendário6[[#This Row],[Mês]]=D2238,C2238+1,IF(AND(D2238="",D2239=D2237),C2237+1,1))))))</f>
        <v>10</v>
      </c>
      <c r="D2239" s="14">
        <f>IF(DCalendário6[[#This Row],[Dia Útil]]="","",(MONTH($B2239)))</f>
        <v>2</v>
      </c>
      <c r="E2239" s="14">
        <f t="shared" si="34"/>
        <v>2024</v>
      </c>
      <c r="F2239" s="14">
        <f>MONTH(DCalendário6[[#This Row],[Dia]])</f>
        <v>2</v>
      </c>
      <c r="G2239" s="14" t="str">
        <f>MONTH(DCalendário6[[#This Row],[Dia]])&amp;" - "&amp;DCalendário6[[#This Row],[Ano]]</f>
        <v>2 - 2024</v>
      </c>
      <c r="H2239" s="14">
        <f>IF(DCalendário6[[#This Row],[Dia Útil]]="","",DCalendário6[[#This Row],[Semana Ano]])</f>
        <v>7</v>
      </c>
      <c r="I2239" s="14">
        <f>WEEKNUM(DCalendário6[[#This Row],[Dia]])</f>
        <v>7</v>
      </c>
      <c r="J2239" s="14" cm="1">
        <f t="array" aca="1" ref="J223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239" s="16">
        <f>WEEKDAY(DCalendário6[[#This Row],[Dia]])</f>
        <v>6</v>
      </c>
      <c r="L2239" s="1" t="str">
        <f>IFERROR(VLOOKUP(A2239,Tabela4[],1,0),"")</f>
        <v/>
      </c>
      <c r="M223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45338</v>
      </c>
      <c r="N2239" s="16" t="str">
        <f>IF(DCalendário6[[#This Row],[Dia Útil2]]="Feriado","Feriado",IF(AND(DCalendário6[[#This Row],[Dia Útil]]="",DCalendário6[[#This Row],[Mês Total]]=F2232),N2232+1,IF(DCalendário6[[#This Row],[Dia Útil]]="",1,"")))</f>
        <v/>
      </c>
      <c r="O223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2239" s="16"/>
      <c r="Q2239" s="17"/>
    </row>
    <row r="2240" spans="1:17" x14ac:dyDescent="0.25">
      <c r="A2240" s="1">
        <v>45339</v>
      </c>
      <c r="B2240" s="1" t="str">
        <f>IF(AND(DCalendário6[[#This Row],[Dia da semana]]&gt;1,DCalendário6[[#This Row],[Dia da semana]]&lt;7,DCalendário6[[#This Row],[Feriados]]=""),DCalendário6[[#This Row],[Dia]],"")</f>
        <v/>
      </c>
      <c r="C2240" s="16" t="str">
        <f>IF(DCalendário6[[#This Row],[Mês]]="","",IF(AND(C2236="",C2237="",C2238="",C2239=""),IF(DCalendário6[[#This Row],[Mês]]=D2239,C2239+1,IF(AND(D2239="",D2240=D2235),C2235+1,1)),IF(AND(C2237="",C2238="",C2239=""),IF(DCalendário6[[#This Row],[Mês]]=D2239,C2239+1,IF(AND(D2239="",D2240=D2236),C2236+1,1)),IF(AND(C2238="",C2239=""),IF(DCalendário6[[#This Row],[Mês]]=D2239,C2239+1,IF(AND(D2239="",D2240=D2237),C2237+1,1)),IF(DCalendário6[[#This Row],[Mês]]=D2239,C2239+1,IF(AND(D2239="",D2240=D2238),C2238+1,1))))))</f>
        <v/>
      </c>
      <c r="D2240" s="14" t="str">
        <f>IF(DCalendário6[[#This Row],[Dia Útil]]="","",(MONTH($B2240)))</f>
        <v/>
      </c>
      <c r="E2240" s="14">
        <f t="shared" si="34"/>
        <v>2024</v>
      </c>
      <c r="F2240" s="14">
        <f>MONTH(DCalendário6[[#This Row],[Dia]])</f>
        <v>2</v>
      </c>
      <c r="G2240" s="14" t="str">
        <f>MONTH(DCalendário6[[#This Row],[Dia]])&amp;" - "&amp;DCalendário6[[#This Row],[Ano]]</f>
        <v>2 - 2024</v>
      </c>
      <c r="H2240" s="14" t="str">
        <f>IF(DCalendário6[[#This Row],[Dia Útil]]="","",DCalendário6[[#This Row],[Semana Ano]])</f>
        <v/>
      </c>
      <c r="I2240" s="14">
        <f>WEEKNUM(DCalendário6[[#This Row],[Dia]])</f>
        <v>7</v>
      </c>
      <c r="J2240" s="14" cm="1">
        <f t="array" aca="1" ref="J224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240" s="16">
        <f>WEEKDAY(DCalendário6[[#This Row],[Dia]])</f>
        <v>7</v>
      </c>
      <c r="L2240" s="1" t="str">
        <f>IFERROR(VLOOKUP(A2240,Tabela4[],1,0),"")</f>
        <v/>
      </c>
      <c r="M224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240" s="16">
        <f>IF(DCalendário6[[#This Row],[Dia Útil2]]="Feriado","Feriado",IF(AND(DCalendário6[[#This Row],[Dia Útil]]="",DCalendário6[[#This Row],[Mês Total]]=F2233),N2233+1,IF(DCalendário6[[#This Row],[Dia Útil]]="",1,"")))</f>
        <v>3</v>
      </c>
      <c r="O224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2240" s="16"/>
      <c r="Q2240" s="17"/>
    </row>
    <row r="2241" spans="1:17" x14ac:dyDescent="0.25">
      <c r="A2241" s="1">
        <v>45340</v>
      </c>
      <c r="B2241" s="1" t="str">
        <f>IF(AND(DCalendário6[[#This Row],[Dia da semana]]&gt;1,DCalendário6[[#This Row],[Dia da semana]]&lt;7,DCalendário6[[#This Row],[Feriados]]=""),DCalendário6[[#This Row],[Dia]],"")</f>
        <v/>
      </c>
      <c r="C2241" s="16" t="str">
        <f>IF(DCalendário6[[#This Row],[Mês]]="","",IF(AND(C2237="",C2238="",C2239="",C2240=""),IF(DCalendário6[[#This Row],[Mês]]=D2240,C2240+1,IF(AND(D2240="",D2241=D2236),C2236+1,1)),IF(AND(C2238="",C2239="",C2240=""),IF(DCalendário6[[#This Row],[Mês]]=D2240,C2240+1,IF(AND(D2240="",D2241=D2237),C2237+1,1)),IF(AND(C2239="",C2240=""),IF(DCalendário6[[#This Row],[Mês]]=D2240,C2240+1,IF(AND(D2240="",D2241=D2238),C2238+1,1)),IF(DCalendário6[[#This Row],[Mês]]=D2240,C2240+1,IF(AND(D2240="",D2241=D2239),C2239+1,1))))))</f>
        <v/>
      </c>
      <c r="D2241" s="14" t="str">
        <f>IF(DCalendário6[[#This Row],[Dia Útil]]="","",(MONTH($B2241)))</f>
        <v/>
      </c>
      <c r="E2241" s="14">
        <f t="shared" si="34"/>
        <v>2024</v>
      </c>
      <c r="F2241" s="14">
        <f>MONTH(DCalendário6[[#This Row],[Dia]])</f>
        <v>2</v>
      </c>
      <c r="G2241" s="14" t="str">
        <f>MONTH(DCalendário6[[#This Row],[Dia]])&amp;" - "&amp;DCalendário6[[#This Row],[Ano]]</f>
        <v>2 - 2024</v>
      </c>
      <c r="H2241" s="14" t="str">
        <f>IF(DCalendário6[[#This Row],[Dia Útil]]="","",DCalendário6[[#This Row],[Semana Ano]])</f>
        <v/>
      </c>
      <c r="I2241" s="14">
        <f>WEEKNUM(DCalendário6[[#This Row],[Dia]])</f>
        <v>8</v>
      </c>
      <c r="J2241" s="14" cm="1">
        <f t="array" aca="1" ref="J224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241" s="16">
        <f>WEEKDAY(DCalendário6[[#This Row],[Dia]])</f>
        <v>1</v>
      </c>
      <c r="L2241" s="1" t="str">
        <f>IFERROR(VLOOKUP(A2241,Tabela4[],1,0),"")</f>
        <v/>
      </c>
      <c r="M224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241" s="16">
        <f>IF(DCalendário6[[#This Row],[Dia Útil2]]="Feriado","Feriado",IF(AND(DCalendário6[[#This Row],[Dia Útil]]="",DCalendário6[[#This Row],[Mês Total]]=F2234),N2234+1,IF(DCalendário6[[#This Row],[Dia Útil]]="",1,"")))</f>
        <v>3</v>
      </c>
      <c r="O224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2241" s="16"/>
      <c r="Q2241" s="17"/>
    </row>
    <row r="2242" spans="1:17" x14ac:dyDescent="0.25">
      <c r="A2242" s="1">
        <v>45341</v>
      </c>
      <c r="B2242" s="1">
        <f>IF(AND(DCalendário6[[#This Row],[Dia da semana]]&gt;1,DCalendário6[[#This Row],[Dia da semana]]&lt;7,DCalendário6[[#This Row],[Feriados]]=""),DCalendário6[[#This Row],[Dia]],"")</f>
        <v>45341</v>
      </c>
      <c r="C2242" s="16">
        <f>IF(DCalendário6[[#This Row],[Mês]]="","",IF(AND(C2238="",C2239="",C2240="",C2241=""),IF(DCalendário6[[#This Row],[Mês]]=D2241,C2241+1,IF(AND(D2241="",D2242=D2237),C2237+1,1)),IF(AND(C2239="",C2240="",C2241=""),IF(DCalendário6[[#This Row],[Mês]]=D2241,C2241+1,IF(AND(D2241="",D2242=D2238),C2238+1,1)),IF(AND(C2240="",C2241=""),IF(DCalendário6[[#This Row],[Mês]]=D2241,C2241+1,IF(AND(D2241="",D2242=D2239),C2239+1,1)),IF(DCalendário6[[#This Row],[Mês]]=D2241,C2241+1,IF(AND(D2241="",D2242=D2240),C2240+1,1))))))</f>
        <v>11</v>
      </c>
      <c r="D2242" s="14">
        <f>IF(DCalendário6[[#This Row],[Dia Útil]]="","",(MONTH($B2242)))</f>
        <v>2</v>
      </c>
      <c r="E2242" s="14">
        <f t="shared" ref="E2242:E2305" si="35">YEAR($A2242)</f>
        <v>2024</v>
      </c>
      <c r="F2242" s="14">
        <f>MONTH(DCalendário6[[#This Row],[Dia]])</f>
        <v>2</v>
      </c>
      <c r="G2242" s="14" t="str">
        <f>MONTH(DCalendário6[[#This Row],[Dia]])&amp;" - "&amp;DCalendário6[[#This Row],[Ano]]</f>
        <v>2 - 2024</v>
      </c>
      <c r="H2242" s="14">
        <f>IF(DCalendário6[[#This Row],[Dia Útil]]="","",DCalendário6[[#This Row],[Semana Ano]])</f>
        <v>8</v>
      </c>
      <c r="I2242" s="14">
        <f>WEEKNUM(DCalendário6[[#This Row],[Dia]])</f>
        <v>8</v>
      </c>
      <c r="J2242" s="14" cm="1">
        <f t="array" aca="1" ref="J224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242" s="16">
        <f>WEEKDAY(DCalendário6[[#This Row],[Dia]])</f>
        <v>2</v>
      </c>
      <c r="L2242" s="1" t="str">
        <f>IFERROR(VLOOKUP(A2242,Tabela4[],1,0),"")</f>
        <v/>
      </c>
      <c r="M224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45341</v>
      </c>
      <c r="N2242" s="16" t="str">
        <f>IF(DCalendário6[[#This Row],[Dia Útil2]]="Feriado","Feriado",IF(AND(DCalendário6[[#This Row],[Dia Útil]]="",DCalendário6[[#This Row],[Mês Total]]=F2235),N2235+1,IF(DCalendário6[[#This Row],[Dia Útil]]="",1,"")))</f>
        <v/>
      </c>
      <c r="O224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2242" s="16"/>
      <c r="Q2242" s="17"/>
    </row>
    <row r="2243" spans="1:17" x14ac:dyDescent="0.25">
      <c r="A2243" s="1">
        <v>45342</v>
      </c>
      <c r="B2243" s="1">
        <f>IF(AND(DCalendário6[[#This Row],[Dia da semana]]&gt;1,DCalendário6[[#This Row],[Dia da semana]]&lt;7,DCalendário6[[#This Row],[Feriados]]=""),DCalendário6[[#This Row],[Dia]],"")</f>
        <v>45342</v>
      </c>
      <c r="C2243" s="16">
        <f>IF(DCalendário6[[#This Row],[Mês]]="","",IF(AND(C2239="",C2240="",C2241="",C2242=""),IF(DCalendário6[[#This Row],[Mês]]=D2242,C2242+1,IF(AND(D2242="",D2243=D2238),C2238+1,1)),IF(AND(C2240="",C2241="",C2242=""),IF(DCalendário6[[#This Row],[Mês]]=D2242,C2242+1,IF(AND(D2242="",D2243=D2239),C2239+1,1)),IF(AND(C2241="",C2242=""),IF(DCalendário6[[#This Row],[Mês]]=D2242,C2242+1,IF(AND(D2242="",D2243=D2240),C2240+1,1)),IF(DCalendário6[[#This Row],[Mês]]=D2242,C2242+1,IF(AND(D2242="",D2243=D2241),C2241+1,1))))))</f>
        <v>12</v>
      </c>
      <c r="D2243" s="14">
        <f>IF(DCalendário6[[#This Row],[Dia Útil]]="","",(MONTH($B2243)))</f>
        <v>2</v>
      </c>
      <c r="E2243" s="14">
        <f t="shared" si="35"/>
        <v>2024</v>
      </c>
      <c r="F2243" s="14">
        <f>MONTH(DCalendário6[[#This Row],[Dia]])</f>
        <v>2</v>
      </c>
      <c r="G2243" s="14" t="str">
        <f>MONTH(DCalendário6[[#This Row],[Dia]])&amp;" - "&amp;DCalendário6[[#This Row],[Ano]]</f>
        <v>2 - 2024</v>
      </c>
      <c r="H2243" s="14">
        <f>IF(DCalendário6[[#This Row],[Dia Útil]]="","",DCalendário6[[#This Row],[Semana Ano]])</f>
        <v>8</v>
      </c>
      <c r="I2243" s="14">
        <f>WEEKNUM(DCalendário6[[#This Row],[Dia]])</f>
        <v>8</v>
      </c>
      <c r="J2243" s="14" cm="1">
        <f t="array" aca="1" ref="J224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243" s="16">
        <f>WEEKDAY(DCalendário6[[#This Row],[Dia]])</f>
        <v>3</v>
      </c>
      <c r="L2243" s="1" t="str">
        <f>IFERROR(VLOOKUP(A2243,Tabela4[],1,0),"")</f>
        <v/>
      </c>
      <c r="M224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45342</v>
      </c>
      <c r="N2243" s="16" t="str">
        <f>IF(DCalendário6[[#This Row],[Dia Útil2]]="Feriado","Feriado",IF(AND(DCalendário6[[#This Row],[Dia Útil]]="",DCalendário6[[#This Row],[Mês Total]]=F2236),N2236+1,IF(DCalendário6[[#This Row],[Dia Útil]]="",1,"")))</f>
        <v/>
      </c>
      <c r="O224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2243" s="16"/>
      <c r="Q2243" s="17"/>
    </row>
    <row r="2244" spans="1:17" x14ac:dyDescent="0.25">
      <c r="A2244" s="1">
        <v>45343</v>
      </c>
      <c r="B2244" s="1">
        <f>IF(AND(DCalendário6[[#This Row],[Dia da semana]]&gt;1,DCalendário6[[#This Row],[Dia da semana]]&lt;7,DCalendário6[[#This Row],[Feriados]]=""),DCalendário6[[#This Row],[Dia]],"")</f>
        <v>45343</v>
      </c>
      <c r="C2244" s="16">
        <f>IF(DCalendário6[[#This Row],[Mês]]="","",IF(AND(C2240="",C2241="",C2242="",C2243=""),IF(DCalendário6[[#This Row],[Mês]]=D2243,C2243+1,IF(AND(D2243="",D2244=D2239),C2239+1,1)),IF(AND(C2241="",C2242="",C2243=""),IF(DCalendário6[[#This Row],[Mês]]=D2243,C2243+1,IF(AND(D2243="",D2244=D2240),C2240+1,1)),IF(AND(C2242="",C2243=""),IF(DCalendário6[[#This Row],[Mês]]=D2243,C2243+1,IF(AND(D2243="",D2244=D2241),C2241+1,1)),IF(DCalendário6[[#This Row],[Mês]]=D2243,C2243+1,IF(AND(D2243="",D2244=D2242),C2242+1,1))))))</f>
        <v>13</v>
      </c>
      <c r="D2244" s="14">
        <f>IF(DCalendário6[[#This Row],[Dia Útil]]="","",(MONTH($B2244)))</f>
        <v>2</v>
      </c>
      <c r="E2244" s="14">
        <f t="shared" si="35"/>
        <v>2024</v>
      </c>
      <c r="F2244" s="14">
        <f>MONTH(DCalendário6[[#This Row],[Dia]])</f>
        <v>2</v>
      </c>
      <c r="G2244" s="14" t="str">
        <f>MONTH(DCalendário6[[#This Row],[Dia]])&amp;" - "&amp;DCalendário6[[#This Row],[Ano]]</f>
        <v>2 - 2024</v>
      </c>
      <c r="H2244" s="14">
        <f>IF(DCalendário6[[#This Row],[Dia Útil]]="","",DCalendário6[[#This Row],[Semana Ano]])</f>
        <v>8</v>
      </c>
      <c r="I2244" s="14">
        <f>WEEKNUM(DCalendário6[[#This Row],[Dia]])</f>
        <v>8</v>
      </c>
      <c r="J2244" s="14" cm="1">
        <f t="array" aca="1" ref="J224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244" s="16">
        <f>WEEKDAY(DCalendário6[[#This Row],[Dia]])</f>
        <v>4</v>
      </c>
      <c r="L2244" s="1" t="str">
        <f>IFERROR(VLOOKUP(A2244,Tabela4[],1,0),"")</f>
        <v/>
      </c>
      <c r="M224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45343</v>
      </c>
      <c r="N2244" s="16" t="str">
        <f>IF(DCalendário6[[#This Row],[Dia Útil2]]="Feriado","Feriado",IF(AND(DCalendário6[[#This Row],[Dia Útil]]="",DCalendário6[[#This Row],[Mês Total]]=F2237),N2237+1,IF(DCalendário6[[#This Row],[Dia Útil]]="",1,"")))</f>
        <v/>
      </c>
      <c r="O224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2244" s="16"/>
      <c r="Q2244" s="17"/>
    </row>
    <row r="2245" spans="1:17" x14ac:dyDescent="0.25">
      <c r="A2245" s="1">
        <v>45344</v>
      </c>
      <c r="B2245" s="1">
        <f>IF(AND(DCalendário6[[#This Row],[Dia da semana]]&gt;1,DCalendário6[[#This Row],[Dia da semana]]&lt;7,DCalendário6[[#This Row],[Feriados]]=""),DCalendário6[[#This Row],[Dia]],"")</f>
        <v>45344</v>
      </c>
      <c r="C2245" s="16">
        <f>IF(DCalendário6[[#This Row],[Mês]]="","",IF(AND(C2241="",C2242="",C2243="",C2244=""),IF(DCalendário6[[#This Row],[Mês]]=D2244,C2244+1,IF(AND(D2244="",D2245=D2240),C2240+1,1)),IF(AND(C2242="",C2243="",C2244=""),IF(DCalendário6[[#This Row],[Mês]]=D2244,C2244+1,IF(AND(D2244="",D2245=D2241),C2241+1,1)),IF(AND(C2243="",C2244=""),IF(DCalendário6[[#This Row],[Mês]]=D2244,C2244+1,IF(AND(D2244="",D2245=D2242),C2242+1,1)),IF(DCalendário6[[#This Row],[Mês]]=D2244,C2244+1,IF(AND(D2244="",D2245=D2243),C2243+1,1))))))</f>
        <v>14</v>
      </c>
      <c r="D2245" s="14">
        <f>IF(DCalendário6[[#This Row],[Dia Útil]]="","",(MONTH($B2245)))</f>
        <v>2</v>
      </c>
      <c r="E2245" s="14">
        <f t="shared" si="35"/>
        <v>2024</v>
      </c>
      <c r="F2245" s="14">
        <f>MONTH(DCalendário6[[#This Row],[Dia]])</f>
        <v>2</v>
      </c>
      <c r="G2245" s="14" t="str">
        <f>MONTH(DCalendário6[[#This Row],[Dia]])&amp;" - "&amp;DCalendário6[[#This Row],[Ano]]</f>
        <v>2 - 2024</v>
      </c>
      <c r="H2245" s="14">
        <f>IF(DCalendário6[[#This Row],[Dia Útil]]="","",DCalendário6[[#This Row],[Semana Ano]])</f>
        <v>8</v>
      </c>
      <c r="I2245" s="14">
        <f>WEEKNUM(DCalendário6[[#This Row],[Dia]])</f>
        <v>8</v>
      </c>
      <c r="J2245" s="14" cm="1">
        <f t="array" aca="1" ref="J224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245" s="16">
        <f>WEEKDAY(DCalendário6[[#This Row],[Dia]])</f>
        <v>5</v>
      </c>
      <c r="L2245" s="1" t="str">
        <f>IFERROR(VLOOKUP(A2245,Tabela4[],1,0),"")</f>
        <v/>
      </c>
      <c r="M224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45344</v>
      </c>
      <c r="N2245" s="16" t="str">
        <f>IF(DCalendário6[[#This Row],[Dia Útil2]]="Feriado","Feriado",IF(AND(DCalendário6[[#This Row],[Dia Útil]]="",DCalendário6[[#This Row],[Mês Total]]=F2238),N2238+1,IF(DCalendário6[[#This Row],[Dia Útil]]="",1,"")))</f>
        <v/>
      </c>
      <c r="O224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2245" s="16"/>
      <c r="Q2245" s="17"/>
    </row>
    <row r="2246" spans="1:17" x14ac:dyDescent="0.25">
      <c r="A2246" s="1">
        <v>45345</v>
      </c>
      <c r="B2246" s="1">
        <f>IF(AND(DCalendário6[[#This Row],[Dia da semana]]&gt;1,DCalendário6[[#This Row],[Dia da semana]]&lt;7,DCalendário6[[#This Row],[Feriados]]=""),DCalendário6[[#This Row],[Dia]],"")</f>
        <v>45345</v>
      </c>
      <c r="C2246" s="16">
        <f>IF(DCalendário6[[#This Row],[Mês]]="","",IF(AND(C2242="",C2243="",C2244="",C2245=""),IF(DCalendário6[[#This Row],[Mês]]=D2245,C2245+1,IF(AND(D2245="",D2246=D2241),C2241+1,1)),IF(AND(C2243="",C2244="",C2245=""),IF(DCalendário6[[#This Row],[Mês]]=D2245,C2245+1,IF(AND(D2245="",D2246=D2242),C2242+1,1)),IF(AND(C2244="",C2245=""),IF(DCalendário6[[#This Row],[Mês]]=D2245,C2245+1,IF(AND(D2245="",D2246=D2243),C2243+1,1)),IF(DCalendário6[[#This Row],[Mês]]=D2245,C2245+1,IF(AND(D2245="",D2246=D2244),C2244+1,1))))))</f>
        <v>15</v>
      </c>
      <c r="D2246" s="14">
        <f>IF(DCalendário6[[#This Row],[Dia Útil]]="","",(MONTH($B2246)))</f>
        <v>2</v>
      </c>
      <c r="E2246" s="14">
        <f t="shared" si="35"/>
        <v>2024</v>
      </c>
      <c r="F2246" s="14">
        <f>MONTH(DCalendário6[[#This Row],[Dia]])</f>
        <v>2</v>
      </c>
      <c r="G2246" s="14" t="str">
        <f>MONTH(DCalendário6[[#This Row],[Dia]])&amp;" - "&amp;DCalendário6[[#This Row],[Ano]]</f>
        <v>2 - 2024</v>
      </c>
      <c r="H2246" s="14">
        <f>IF(DCalendário6[[#This Row],[Dia Útil]]="","",DCalendário6[[#This Row],[Semana Ano]])</f>
        <v>8</v>
      </c>
      <c r="I2246" s="14">
        <f>WEEKNUM(DCalendário6[[#This Row],[Dia]])</f>
        <v>8</v>
      </c>
      <c r="J2246" s="14" cm="1">
        <f t="array" aca="1" ref="J224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246" s="16">
        <f>WEEKDAY(DCalendário6[[#This Row],[Dia]])</f>
        <v>6</v>
      </c>
      <c r="L2246" s="1" t="str">
        <f>IFERROR(VLOOKUP(A2246,Tabela4[],1,0),"")</f>
        <v/>
      </c>
      <c r="M224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45345</v>
      </c>
      <c r="N2246" s="16" t="str">
        <f>IF(DCalendário6[[#This Row],[Dia Útil2]]="Feriado","Feriado",IF(AND(DCalendário6[[#This Row],[Dia Útil]]="",DCalendário6[[#This Row],[Mês Total]]=F2239),N2239+1,IF(DCalendário6[[#This Row],[Dia Útil]]="",1,"")))</f>
        <v/>
      </c>
      <c r="O224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2246" s="16"/>
      <c r="Q2246" s="17"/>
    </row>
    <row r="2247" spans="1:17" x14ac:dyDescent="0.25">
      <c r="A2247" s="1">
        <v>45346</v>
      </c>
      <c r="B2247" s="1" t="str">
        <f>IF(AND(DCalendário6[[#This Row],[Dia da semana]]&gt;1,DCalendário6[[#This Row],[Dia da semana]]&lt;7,DCalendário6[[#This Row],[Feriados]]=""),DCalendário6[[#This Row],[Dia]],"")</f>
        <v/>
      </c>
      <c r="C2247" s="16" t="str">
        <f>IF(DCalendário6[[#This Row],[Mês]]="","",IF(AND(C2243="",C2244="",C2245="",C2246=""),IF(DCalendário6[[#This Row],[Mês]]=D2246,C2246+1,IF(AND(D2246="",D2247=D2242),C2242+1,1)),IF(AND(C2244="",C2245="",C2246=""),IF(DCalendário6[[#This Row],[Mês]]=D2246,C2246+1,IF(AND(D2246="",D2247=D2243),C2243+1,1)),IF(AND(C2245="",C2246=""),IF(DCalendário6[[#This Row],[Mês]]=D2246,C2246+1,IF(AND(D2246="",D2247=D2244),C2244+1,1)),IF(DCalendário6[[#This Row],[Mês]]=D2246,C2246+1,IF(AND(D2246="",D2247=D2245),C2245+1,1))))))</f>
        <v/>
      </c>
      <c r="D2247" s="14" t="str">
        <f>IF(DCalendário6[[#This Row],[Dia Útil]]="","",(MONTH($B2247)))</f>
        <v/>
      </c>
      <c r="E2247" s="14">
        <f t="shared" si="35"/>
        <v>2024</v>
      </c>
      <c r="F2247" s="14">
        <f>MONTH(DCalendário6[[#This Row],[Dia]])</f>
        <v>2</v>
      </c>
      <c r="G2247" s="14" t="str">
        <f>MONTH(DCalendário6[[#This Row],[Dia]])&amp;" - "&amp;DCalendário6[[#This Row],[Ano]]</f>
        <v>2 - 2024</v>
      </c>
      <c r="H2247" s="14" t="str">
        <f>IF(DCalendário6[[#This Row],[Dia Útil]]="","",DCalendário6[[#This Row],[Semana Ano]])</f>
        <v/>
      </c>
      <c r="I2247" s="14">
        <f>WEEKNUM(DCalendário6[[#This Row],[Dia]])</f>
        <v>8</v>
      </c>
      <c r="J2247" s="14" cm="1">
        <f t="array" aca="1" ref="J224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247" s="16">
        <f>WEEKDAY(DCalendário6[[#This Row],[Dia]])</f>
        <v>7</v>
      </c>
      <c r="L2247" s="1" t="str">
        <f>IFERROR(VLOOKUP(A2247,Tabela4[],1,0),"")</f>
        <v/>
      </c>
      <c r="M224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247" s="16">
        <f>IF(DCalendário6[[#This Row],[Dia Útil2]]="Feriado","Feriado",IF(AND(DCalendário6[[#This Row],[Dia Útil]]="",DCalendário6[[#This Row],[Mês Total]]=F2240),N2240+1,IF(DCalendário6[[#This Row],[Dia Útil]]="",1,"")))</f>
        <v>4</v>
      </c>
      <c r="O224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2247" s="16"/>
      <c r="Q2247" s="17"/>
    </row>
    <row r="2248" spans="1:17" x14ac:dyDescent="0.25">
      <c r="A2248" s="1">
        <v>45347</v>
      </c>
      <c r="B2248" s="1" t="str">
        <f>IF(AND(DCalendário6[[#This Row],[Dia da semana]]&gt;1,DCalendário6[[#This Row],[Dia da semana]]&lt;7,DCalendário6[[#This Row],[Feriados]]=""),DCalendário6[[#This Row],[Dia]],"")</f>
        <v/>
      </c>
      <c r="C2248" s="16" t="str">
        <f>IF(DCalendário6[[#This Row],[Mês]]="","",IF(AND(C2244="",C2245="",C2246="",C2247=""),IF(DCalendário6[[#This Row],[Mês]]=D2247,C2247+1,IF(AND(D2247="",D2248=D2243),C2243+1,1)),IF(AND(C2245="",C2246="",C2247=""),IF(DCalendário6[[#This Row],[Mês]]=D2247,C2247+1,IF(AND(D2247="",D2248=D2244),C2244+1,1)),IF(AND(C2246="",C2247=""),IF(DCalendário6[[#This Row],[Mês]]=D2247,C2247+1,IF(AND(D2247="",D2248=D2245),C2245+1,1)),IF(DCalendário6[[#This Row],[Mês]]=D2247,C2247+1,IF(AND(D2247="",D2248=D2246),C2246+1,1))))))</f>
        <v/>
      </c>
      <c r="D2248" s="14" t="str">
        <f>IF(DCalendário6[[#This Row],[Dia Útil]]="","",(MONTH($B2248)))</f>
        <v/>
      </c>
      <c r="E2248" s="14">
        <f t="shared" si="35"/>
        <v>2024</v>
      </c>
      <c r="F2248" s="14">
        <f>MONTH(DCalendário6[[#This Row],[Dia]])</f>
        <v>2</v>
      </c>
      <c r="G2248" s="14" t="str">
        <f>MONTH(DCalendário6[[#This Row],[Dia]])&amp;" - "&amp;DCalendário6[[#This Row],[Ano]]</f>
        <v>2 - 2024</v>
      </c>
      <c r="H2248" s="14" t="str">
        <f>IF(DCalendário6[[#This Row],[Dia Útil]]="","",DCalendário6[[#This Row],[Semana Ano]])</f>
        <v/>
      </c>
      <c r="I2248" s="14">
        <f>WEEKNUM(DCalendário6[[#This Row],[Dia]])</f>
        <v>9</v>
      </c>
      <c r="J2248" s="14" cm="1">
        <f t="array" aca="1" ref="J224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248" s="16">
        <f>WEEKDAY(DCalendário6[[#This Row],[Dia]])</f>
        <v>1</v>
      </c>
      <c r="L2248" s="1" t="str">
        <f>IFERROR(VLOOKUP(A2248,Tabela4[],1,0),"")</f>
        <v/>
      </c>
      <c r="M224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248" s="16">
        <f>IF(DCalendário6[[#This Row],[Dia Útil2]]="Feriado","Feriado",IF(AND(DCalendário6[[#This Row],[Dia Útil]]="",DCalendário6[[#This Row],[Mês Total]]=F2241),N2241+1,IF(DCalendário6[[#This Row],[Dia Útil]]="",1,"")))</f>
        <v>4</v>
      </c>
      <c r="O224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2248" s="16"/>
      <c r="Q2248" s="17"/>
    </row>
    <row r="2249" spans="1:17" x14ac:dyDescent="0.25">
      <c r="A2249" s="1">
        <v>45348</v>
      </c>
      <c r="B2249" s="1">
        <f>IF(AND(DCalendário6[[#This Row],[Dia da semana]]&gt;1,DCalendário6[[#This Row],[Dia da semana]]&lt;7,DCalendário6[[#This Row],[Feriados]]=""),DCalendário6[[#This Row],[Dia]],"")</f>
        <v>45348</v>
      </c>
      <c r="C2249" s="16">
        <f>IF(DCalendário6[[#This Row],[Mês]]="","",IF(AND(C2245="",C2246="",C2247="",C2248=""),IF(DCalendário6[[#This Row],[Mês]]=D2248,C2248+1,IF(AND(D2248="",D2249=D2244),C2244+1,1)),IF(AND(C2246="",C2247="",C2248=""),IF(DCalendário6[[#This Row],[Mês]]=D2248,C2248+1,IF(AND(D2248="",D2249=D2245),C2245+1,1)),IF(AND(C2247="",C2248=""),IF(DCalendário6[[#This Row],[Mês]]=D2248,C2248+1,IF(AND(D2248="",D2249=D2246),C2246+1,1)),IF(DCalendário6[[#This Row],[Mês]]=D2248,C2248+1,IF(AND(D2248="",D2249=D2247),C2247+1,1))))))</f>
        <v>16</v>
      </c>
      <c r="D2249" s="14">
        <f>IF(DCalendário6[[#This Row],[Dia Útil]]="","",(MONTH($B2249)))</f>
        <v>2</v>
      </c>
      <c r="E2249" s="14">
        <f t="shared" si="35"/>
        <v>2024</v>
      </c>
      <c r="F2249" s="14">
        <f>MONTH(DCalendário6[[#This Row],[Dia]])</f>
        <v>2</v>
      </c>
      <c r="G2249" s="14" t="str">
        <f>MONTH(DCalendário6[[#This Row],[Dia]])&amp;" - "&amp;DCalendário6[[#This Row],[Ano]]</f>
        <v>2 - 2024</v>
      </c>
      <c r="H2249" s="14">
        <f>IF(DCalendário6[[#This Row],[Dia Útil]]="","",DCalendário6[[#This Row],[Semana Ano]])</f>
        <v>9</v>
      </c>
      <c r="I2249" s="14">
        <f>WEEKNUM(DCalendário6[[#This Row],[Dia]])</f>
        <v>9</v>
      </c>
      <c r="J2249" s="14" cm="1">
        <f t="array" aca="1" ref="J224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249" s="16">
        <f>WEEKDAY(DCalendário6[[#This Row],[Dia]])</f>
        <v>2</v>
      </c>
      <c r="L2249" s="1" t="str">
        <f>IFERROR(VLOOKUP(A2249,Tabela4[],1,0),"")</f>
        <v/>
      </c>
      <c r="M224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45348</v>
      </c>
      <c r="N2249" s="16" t="str">
        <f>IF(DCalendário6[[#This Row],[Dia Útil2]]="Feriado","Feriado",IF(AND(DCalendário6[[#This Row],[Dia Útil]]="",DCalendário6[[#This Row],[Mês Total]]=F2242),N2242+1,IF(DCalendário6[[#This Row],[Dia Útil]]="",1,"")))</f>
        <v/>
      </c>
      <c r="O224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2249" s="16"/>
      <c r="Q2249" s="17"/>
    </row>
    <row r="2250" spans="1:17" x14ac:dyDescent="0.25">
      <c r="A2250" s="1">
        <v>45349</v>
      </c>
      <c r="B2250" s="1">
        <f>IF(AND(DCalendário6[[#This Row],[Dia da semana]]&gt;1,DCalendário6[[#This Row],[Dia da semana]]&lt;7,DCalendário6[[#This Row],[Feriados]]=""),DCalendário6[[#This Row],[Dia]],"")</f>
        <v>45349</v>
      </c>
      <c r="C2250" s="16">
        <f>IF(DCalendário6[[#This Row],[Mês]]="","",IF(AND(C2246="",C2247="",C2248="",C2249=""),IF(DCalendário6[[#This Row],[Mês]]=D2249,C2249+1,IF(AND(D2249="",D2250=D2245),C2245+1,1)),IF(AND(C2247="",C2248="",C2249=""),IF(DCalendário6[[#This Row],[Mês]]=D2249,C2249+1,IF(AND(D2249="",D2250=D2246),C2246+1,1)),IF(AND(C2248="",C2249=""),IF(DCalendário6[[#This Row],[Mês]]=D2249,C2249+1,IF(AND(D2249="",D2250=D2247),C2247+1,1)),IF(DCalendário6[[#This Row],[Mês]]=D2249,C2249+1,IF(AND(D2249="",D2250=D2248),C2248+1,1))))))</f>
        <v>17</v>
      </c>
      <c r="D2250" s="14">
        <f>IF(DCalendário6[[#This Row],[Dia Útil]]="","",(MONTH($B2250)))</f>
        <v>2</v>
      </c>
      <c r="E2250" s="14">
        <f t="shared" si="35"/>
        <v>2024</v>
      </c>
      <c r="F2250" s="14">
        <f>MONTH(DCalendário6[[#This Row],[Dia]])</f>
        <v>2</v>
      </c>
      <c r="G2250" s="14" t="str">
        <f>MONTH(DCalendário6[[#This Row],[Dia]])&amp;" - "&amp;DCalendário6[[#This Row],[Ano]]</f>
        <v>2 - 2024</v>
      </c>
      <c r="H2250" s="14">
        <f>IF(DCalendário6[[#This Row],[Dia Útil]]="","",DCalendário6[[#This Row],[Semana Ano]])</f>
        <v>9</v>
      </c>
      <c r="I2250" s="14">
        <f>WEEKNUM(DCalendário6[[#This Row],[Dia]])</f>
        <v>9</v>
      </c>
      <c r="J2250" s="14" cm="1">
        <f t="array" aca="1" ref="J225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250" s="16">
        <f>WEEKDAY(DCalendário6[[#This Row],[Dia]])</f>
        <v>3</v>
      </c>
      <c r="L2250" s="1" t="str">
        <f>IFERROR(VLOOKUP(A2250,Tabela4[],1,0),"")</f>
        <v/>
      </c>
      <c r="M225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45349</v>
      </c>
      <c r="N2250" s="16" t="str">
        <f>IF(DCalendário6[[#This Row],[Dia Útil2]]="Feriado","Feriado",IF(AND(DCalendário6[[#This Row],[Dia Útil]]="",DCalendário6[[#This Row],[Mês Total]]=F2243),N2243+1,IF(DCalendário6[[#This Row],[Dia Útil]]="",1,"")))</f>
        <v/>
      </c>
      <c r="O225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2250" s="16"/>
      <c r="Q2250" s="17"/>
    </row>
    <row r="2251" spans="1:17" x14ac:dyDescent="0.25">
      <c r="A2251" s="1">
        <v>45350</v>
      </c>
      <c r="B2251" s="1">
        <f>IF(AND(DCalendário6[[#This Row],[Dia da semana]]&gt;1,DCalendário6[[#This Row],[Dia da semana]]&lt;7,DCalendário6[[#This Row],[Feriados]]=""),DCalendário6[[#This Row],[Dia]],"")</f>
        <v>45350</v>
      </c>
      <c r="C2251" s="16">
        <f>IF(DCalendário6[[#This Row],[Mês]]="","",IF(AND(C2247="",C2248="",C2249="",C2250=""),IF(DCalendário6[[#This Row],[Mês]]=D2250,C2250+1,IF(AND(D2250="",D2251=D2246),C2246+1,1)),IF(AND(C2248="",C2249="",C2250=""),IF(DCalendário6[[#This Row],[Mês]]=D2250,C2250+1,IF(AND(D2250="",D2251=D2247),C2247+1,1)),IF(AND(C2249="",C2250=""),IF(DCalendário6[[#This Row],[Mês]]=D2250,C2250+1,IF(AND(D2250="",D2251=D2248),C2248+1,1)),IF(DCalendário6[[#This Row],[Mês]]=D2250,C2250+1,IF(AND(D2250="",D2251=D2249),C2249+1,1))))))</f>
        <v>18</v>
      </c>
      <c r="D2251" s="14">
        <f>IF(DCalendário6[[#This Row],[Dia Útil]]="","",(MONTH($B2251)))</f>
        <v>2</v>
      </c>
      <c r="E2251" s="14">
        <f t="shared" si="35"/>
        <v>2024</v>
      </c>
      <c r="F2251" s="14">
        <f>MONTH(DCalendário6[[#This Row],[Dia]])</f>
        <v>2</v>
      </c>
      <c r="G2251" s="14" t="str">
        <f>MONTH(DCalendário6[[#This Row],[Dia]])&amp;" - "&amp;DCalendário6[[#This Row],[Ano]]</f>
        <v>2 - 2024</v>
      </c>
      <c r="H2251" s="14">
        <f>IF(DCalendário6[[#This Row],[Dia Útil]]="","",DCalendário6[[#This Row],[Semana Ano]])</f>
        <v>9</v>
      </c>
      <c r="I2251" s="14">
        <f>WEEKNUM(DCalendário6[[#This Row],[Dia]])</f>
        <v>9</v>
      </c>
      <c r="J2251" s="14" cm="1">
        <f t="array" aca="1" ref="J225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251" s="16">
        <f>WEEKDAY(DCalendário6[[#This Row],[Dia]])</f>
        <v>4</v>
      </c>
      <c r="L2251" s="1" t="str">
        <f>IFERROR(VLOOKUP(A2251,Tabela4[],1,0),"")</f>
        <v/>
      </c>
      <c r="M225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45350</v>
      </c>
      <c r="N2251" s="16" t="str">
        <f>IF(DCalendário6[[#This Row],[Dia Útil2]]="Feriado","Feriado",IF(AND(DCalendário6[[#This Row],[Dia Útil]]="",DCalendário6[[#This Row],[Mês Total]]=F2244),N2244+1,IF(DCalendário6[[#This Row],[Dia Útil]]="",1,"")))</f>
        <v/>
      </c>
      <c r="O225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2251" s="16"/>
      <c r="Q2251" s="17"/>
    </row>
    <row r="2252" spans="1:17" x14ac:dyDescent="0.25">
      <c r="A2252" s="1">
        <v>45351</v>
      </c>
      <c r="B2252" s="1">
        <f>IF(AND(DCalendário6[[#This Row],[Dia da semana]]&gt;1,DCalendário6[[#This Row],[Dia da semana]]&lt;7,DCalendário6[[#This Row],[Feriados]]=""),DCalendário6[[#This Row],[Dia]],"")</f>
        <v>45351</v>
      </c>
      <c r="C2252" s="16">
        <f>IF(DCalendário6[[#This Row],[Mês]]="","",IF(AND(C2248="",C2249="",C2250="",C2251=""),IF(DCalendário6[[#This Row],[Mês]]=D2251,C2251+1,IF(AND(D2251="",D2252=D2247),C2247+1,1)),IF(AND(C2249="",C2250="",C2251=""),IF(DCalendário6[[#This Row],[Mês]]=D2251,C2251+1,IF(AND(D2251="",D2252=D2248),C2248+1,1)),IF(AND(C2250="",C2251=""),IF(DCalendário6[[#This Row],[Mês]]=D2251,C2251+1,IF(AND(D2251="",D2252=D2249),C2249+1,1)),IF(DCalendário6[[#This Row],[Mês]]=D2251,C2251+1,IF(AND(D2251="",D2252=D2250),C2250+1,1))))))</f>
        <v>19</v>
      </c>
      <c r="D2252" s="14">
        <f>IF(DCalendário6[[#This Row],[Dia Útil]]="","",(MONTH($B2252)))</f>
        <v>2</v>
      </c>
      <c r="E2252" s="14">
        <f t="shared" si="35"/>
        <v>2024</v>
      </c>
      <c r="F2252" s="14">
        <f>MONTH(DCalendário6[[#This Row],[Dia]])</f>
        <v>2</v>
      </c>
      <c r="G2252" s="14" t="str">
        <f>MONTH(DCalendário6[[#This Row],[Dia]])&amp;" - "&amp;DCalendário6[[#This Row],[Ano]]</f>
        <v>2 - 2024</v>
      </c>
      <c r="H2252" s="14">
        <f>IF(DCalendário6[[#This Row],[Dia Útil]]="","",DCalendário6[[#This Row],[Semana Ano]])</f>
        <v>9</v>
      </c>
      <c r="I2252" s="14">
        <f>WEEKNUM(DCalendário6[[#This Row],[Dia]])</f>
        <v>9</v>
      </c>
      <c r="J2252" s="14" cm="1">
        <f t="array" aca="1" ref="J225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252" s="16">
        <f>WEEKDAY(DCalendário6[[#This Row],[Dia]])</f>
        <v>5</v>
      </c>
      <c r="L2252" s="1" t="str">
        <f>IFERROR(VLOOKUP(A2252,Tabela4[],1,0),"")</f>
        <v/>
      </c>
      <c r="M225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45351</v>
      </c>
      <c r="N2252" s="16" t="str">
        <f>IF(DCalendário6[[#This Row],[Dia Útil2]]="Feriado","Feriado",IF(AND(DCalendário6[[#This Row],[Dia Útil]]="",DCalendário6[[#This Row],[Mês Total]]=F2245),N2245+1,IF(DCalendário6[[#This Row],[Dia Útil]]="",1,"")))</f>
        <v/>
      </c>
      <c r="O225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2252" s="16"/>
      <c r="Q2252" s="17"/>
    </row>
    <row r="2253" spans="1:17" x14ac:dyDescent="0.25">
      <c r="A2253" s="1">
        <v>45352</v>
      </c>
      <c r="B2253" s="1">
        <f>IF(AND(DCalendário6[[#This Row],[Dia da semana]]&gt;1,DCalendário6[[#This Row],[Dia da semana]]&lt;7,DCalendário6[[#This Row],[Feriados]]=""),DCalendário6[[#This Row],[Dia]],"")</f>
        <v>45352</v>
      </c>
      <c r="C2253" s="16">
        <f>IF(DCalendário6[[#This Row],[Mês]]="","",IF(AND(C2249="",C2250="",C2251="",C2252=""),IF(DCalendário6[[#This Row],[Mês]]=D2252,C2252+1,IF(AND(D2252="",D2253=D2248),C2248+1,1)),IF(AND(C2250="",C2251="",C2252=""),IF(DCalendário6[[#This Row],[Mês]]=D2252,C2252+1,IF(AND(D2252="",D2253=D2249),C2249+1,1)),IF(AND(C2251="",C2252=""),IF(DCalendário6[[#This Row],[Mês]]=D2252,C2252+1,IF(AND(D2252="",D2253=D2250),C2250+1,1)),IF(DCalendário6[[#This Row],[Mês]]=D2252,C2252+1,IF(AND(D2252="",D2253=D2251),C2251+1,1))))))</f>
        <v>1</v>
      </c>
      <c r="D2253" s="14">
        <f>IF(DCalendário6[[#This Row],[Dia Útil]]="","",(MONTH($B2253)))</f>
        <v>3</v>
      </c>
      <c r="E2253" s="14">
        <f t="shared" si="35"/>
        <v>2024</v>
      </c>
      <c r="F2253" s="14">
        <f>MONTH(DCalendário6[[#This Row],[Dia]])</f>
        <v>3</v>
      </c>
      <c r="G2253" s="14" t="str">
        <f>MONTH(DCalendário6[[#This Row],[Dia]])&amp;" - "&amp;DCalendário6[[#This Row],[Ano]]</f>
        <v>3 - 2024</v>
      </c>
      <c r="H2253" s="14">
        <f>IF(DCalendário6[[#This Row],[Dia Útil]]="","",DCalendário6[[#This Row],[Semana Ano]])</f>
        <v>9</v>
      </c>
      <c r="I2253" s="14">
        <f>WEEKNUM(DCalendário6[[#This Row],[Dia]])</f>
        <v>9</v>
      </c>
      <c r="J2253" s="14" cm="1">
        <f t="array" aca="1" ref="J225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253" s="16">
        <f>WEEKDAY(DCalendário6[[#This Row],[Dia]])</f>
        <v>6</v>
      </c>
      <c r="L2253" s="1" t="str">
        <f>IFERROR(VLOOKUP(A2253,Tabela4[],1,0),"")</f>
        <v/>
      </c>
      <c r="M225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45352</v>
      </c>
      <c r="N2253" s="16" t="str">
        <f>IF(DCalendário6[[#This Row],[Dia Útil2]]="Feriado","Feriado",IF(AND(DCalendário6[[#This Row],[Dia Útil]]="",DCalendário6[[#This Row],[Mês Total]]=F2246),N2246+1,IF(DCalendário6[[#This Row],[Dia Útil]]="",1,"")))</f>
        <v/>
      </c>
      <c r="O225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2253" s="16"/>
      <c r="Q2253" s="17"/>
    </row>
    <row r="2254" spans="1:17" x14ac:dyDescent="0.25">
      <c r="A2254" s="1">
        <v>45353</v>
      </c>
      <c r="B2254" s="1" t="str">
        <f>IF(AND(DCalendário6[[#This Row],[Dia da semana]]&gt;1,DCalendário6[[#This Row],[Dia da semana]]&lt;7,DCalendário6[[#This Row],[Feriados]]=""),DCalendário6[[#This Row],[Dia]],"")</f>
        <v/>
      </c>
      <c r="C2254" s="16" t="str">
        <f>IF(DCalendário6[[#This Row],[Mês]]="","",IF(AND(C2250="",C2251="",C2252="",C2253=""),IF(DCalendário6[[#This Row],[Mês]]=D2253,C2253+1,IF(AND(D2253="",D2254=D2249),C2249+1,1)),IF(AND(C2251="",C2252="",C2253=""),IF(DCalendário6[[#This Row],[Mês]]=D2253,C2253+1,IF(AND(D2253="",D2254=D2250),C2250+1,1)),IF(AND(C2252="",C2253=""),IF(DCalendário6[[#This Row],[Mês]]=D2253,C2253+1,IF(AND(D2253="",D2254=D2251),C2251+1,1)),IF(DCalendário6[[#This Row],[Mês]]=D2253,C2253+1,IF(AND(D2253="",D2254=D2252),C2252+1,1))))))</f>
        <v/>
      </c>
      <c r="D2254" s="14" t="str">
        <f>IF(DCalendário6[[#This Row],[Dia Útil]]="","",(MONTH($B2254)))</f>
        <v/>
      </c>
      <c r="E2254" s="14">
        <f t="shared" si="35"/>
        <v>2024</v>
      </c>
      <c r="F2254" s="14">
        <f>MONTH(DCalendário6[[#This Row],[Dia]])</f>
        <v>3</v>
      </c>
      <c r="G2254" s="14" t="str">
        <f>MONTH(DCalendário6[[#This Row],[Dia]])&amp;" - "&amp;DCalendário6[[#This Row],[Ano]]</f>
        <v>3 - 2024</v>
      </c>
      <c r="H2254" s="14" t="str">
        <f>IF(DCalendário6[[#This Row],[Dia Útil]]="","",DCalendário6[[#This Row],[Semana Ano]])</f>
        <v/>
      </c>
      <c r="I2254" s="14">
        <f>WEEKNUM(DCalendário6[[#This Row],[Dia]])</f>
        <v>9</v>
      </c>
      <c r="J2254" s="14" cm="1">
        <f t="array" aca="1" ref="J225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254" s="16">
        <f>WEEKDAY(DCalendário6[[#This Row],[Dia]])</f>
        <v>7</v>
      </c>
      <c r="L2254" s="1" t="str">
        <f>IFERROR(VLOOKUP(A2254,Tabela4[],1,0),"")</f>
        <v/>
      </c>
      <c r="M225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254" s="16">
        <f>IF(DCalendário6[[#This Row],[Dia Útil2]]="Feriado","Feriado",IF(AND(DCalendário6[[#This Row],[Dia Útil]]="",DCalendário6[[#This Row],[Mês Total]]=F2247),N2247+1,IF(DCalendário6[[#This Row],[Dia Útil]]="",1,"")))</f>
        <v>1</v>
      </c>
      <c r="O225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2254" s="16"/>
      <c r="Q2254" s="17"/>
    </row>
    <row r="2255" spans="1:17" x14ac:dyDescent="0.25">
      <c r="A2255" s="1">
        <v>45354</v>
      </c>
      <c r="B2255" s="1" t="str">
        <f>IF(AND(DCalendário6[[#This Row],[Dia da semana]]&gt;1,DCalendário6[[#This Row],[Dia da semana]]&lt;7,DCalendário6[[#This Row],[Feriados]]=""),DCalendário6[[#This Row],[Dia]],"")</f>
        <v/>
      </c>
      <c r="C2255" s="16" t="str">
        <f>IF(DCalendário6[[#This Row],[Mês]]="","",IF(AND(C2251="",C2252="",C2253="",C2254=""),IF(DCalendário6[[#This Row],[Mês]]=D2254,C2254+1,IF(AND(D2254="",D2255=D2250),C2250+1,1)),IF(AND(C2252="",C2253="",C2254=""),IF(DCalendário6[[#This Row],[Mês]]=D2254,C2254+1,IF(AND(D2254="",D2255=D2251),C2251+1,1)),IF(AND(C2253="",C2254=""),IF(DCalendário6[[#This Row],[Mês]]=D2254,C2254+1,IF(AND(D2254="",D2255=D2252),C2252+1,1)),IF(DCalendário6[[#This Row],[Mês]]=D2254,C2254+1,IF(AND(D2254="",D2255=D2253),C2253+1,1))))))</f>
        <v/>
      </c>
      <c r="D2255" s="14" t="str">
        <f>IF(DCalendário6[[#This Row],[Dia Útil]]="","",(MONTH($B2255)))</f>
        <v/>
      </c>
      <c r="E2255" s="14">
        <f t="shared" si="35"/>
        <v>2024</v>
      </c>
      <c r="F2255" s="14">
        <f>MONTH(DCalendário6[[#This Row],[Dia]])</f>
        <v>3</v>
      </c>
      <c r="G2255" s="14" t="str">
        <f>MONTH(DCalendário6[[#This Row],[Dia]])&amp;" - "&amp;DCalendário6[[#This Row],[Ano]]</f>
        <v>3 - 2024</v>
      </c>
      <c r="H2255" s="14" t="str">
        <f>IF(DCalendário6[[#This Row],[Dia Útil]]="","",DCalendário6[[#This Row],[Semana Ano]])</f>
        <v/>
      </c>
      <c r="I2255" s="14">
        <f>WEEKNUM(DCalendário6[[#This Row],[Dia]])</f>
        <v>10</v>
      </c>
      <c r="J2255" s="14" cm="1">
        <f t="array" aca="1" ref="J225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255" s="16">
        <f>WEEKDAY(DCalendário6[[#This Row],[Dia]])</f>
        <v>1</v>
      </c>
      <c r="L2255" s="1" t="str">
        <f>IFERROR(VLOOKUP(A2255,Tabela4[],1,0),"")</f>
        <v/>
      </c>
      <c r="M225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255" s="16">
        <f>IF(DCalendário6[[#This Row],[Dia Útil2]]="Feriado","Feriado",IF(AND(DCalendário6[[#This Row],[Dia Útil]]="",DCalendário6[[#This Row],[Mês Total]]=F2248),N2248+1,IF(DCalendário6[[#This Row],[Dia Útil]]="",1,"")))</f>
        <v>1</v>
      </c>
      <c r="O225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2255" s="16"/>
      <c r="Q2255" s="17"/>
    </row>
    <row r="2256" spans="1:17" x14ac:dyDescent="0.25">
      <c r="A2256" s="1">
        <v>45355</v>
      </c>
      <c r="B2256" s="1">
        <f>IF(AND(DCalendário6[[#This Row],[Dia da semana]]&gt;1,DCalendário6[[#This Row],[Dia da semana]]&lt;7,DCalendário6[[#This Row],[Feriados]]=""),DCalendário6[[#This Row],[Dia]],"")</f>
        <v>45355</v>
      </c>
      <c r="C2256" s="16">
        <f>IF(DCalendário6[[#This Row],[Mês]]="","",IF(AND(C2252="",C2253="",C2254="",C2255=""),IF(DCalendário6[[#This Row],[Mês]]=D2255,C2255+1,IF(AND(D2255="",D2256=D2251),C2251+1,1)),IF(AND(C2253="",C2254="",C2255=""),IF(DCalendário6[[#This Row],[Mês]]=D2255,C2255+1,IF(AND(D2255="",D2256=D2252),C2252+1,1)),IF(AND(C2254="",C2255=""),IF(DCalendário6[[#This Row],[Mês]]=D2255,C2255+1,IF(AND(D2255="",D2256=D2253),C2253+1,1)),IF(DCalendário6[[#This Row],[Mês]]=D2255,C2255+1,IF(AND(D2255="",D2256=D2254),C2254+1,1))))))</f>
        <v>2</v>
      </c>
      <c r="D2256" s="14">
        <f>IF(DCalendário6[[#This Row],[Dia Útil]]="","",(MONTH($B2256)))</f>
        <v>3</v>
      </c>
      <c r="E2256" s="14">
        <f t="shared" si="35"/>
        <v>2024</v>
      </c>
      <c r="F2256" s="14">
        <f>MONTH(DCalendário6[[#This Row],[Dia]])</f>
        <v>3</v>
      </c>
      <c r="G2256" s="14" t="str">
        <f>MONTH(DCalendário6[[#This Row],[Dia]])&amp;" - "&amp;DCalendário6[[#This Row],[Ano]]</f>
        <v>3 - 2024</v>
      </c>
      <c r="H2256" s="14">
        <f>IF(DCalendário6[[#This Row],[Dia Útil]]="","",DCalendário6[[#This Row],[Semana Ano]])</f>
        <v>10</v>
      </c>
      <c r="I2256" s="14">
        <f>WEEKNUM(DCalendário6[[#This Row],[Dia]])</f>
        <v>10</v>
      </c>
      <c r="J2256" s="14" cm="1">
        <f t="array" aca="1" ref="J225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256" s="16">
        <f>WEEKDAY(DCalendário6[[#This Row],[Dia]])</f>
        <v>2</v>
      </c>
      <c r="L2256" s="1" t="str">
        <f>IFERROR(VLOOKUP(A2256,Tabela4[],1,0),"")</f>
        <v/>
      </c>
      <c r="M225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45355</v>
      </c>
      <c r="N2256" s="16" t="str">
        <f>IF(DCalendário6[[#This Row],[Dia Útil2]]="Feriado","Feriado",IF(AND(DCalendário6[[#This Row],[Dia Útil]]="",DCalendário6[[#This Row],[Mês Total]]=F2249),N2249+1,IF(DCalendário6[[#This Row],[Dia Útil]]="",1,"")))</f>
        <v/>
      </c>
      <c r="O225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2256" s="16"/>
      <c r="Q2256" s="17"/>
    </row>
    <row r="2257" spans="1:17" x14ac:dyDescent="0.25">
      <c r="A2257" s="1">
        <v>45356</v>
      </c>
      <c r="B2257" s="1">
        <f>IF(AND(DCalendário6[[#This Row],[Dia da semana]]&gt;1,DCalendário6[[#This Row],[Dia da semana]]&lt;7,DCalendário6[[#This Row],[Feriados]]=""),DCalendário6[[#This Row],[Dia]],"")</f>
        <v>45356</v>
      </c>
      <c r="C2257" s="16">
        <f>IF(DCalendário6[[#This Row],[Mês]]="","",IF(AND(C2253="",C2254="",C2255="",C2256=""),IF(DCalendário6[[#This Row],[Mês]]=D2256,C2256+1,IF(AND(D2256="",D2257=D2252),C2252+1,1)),IF(AND(C2254="",C2255="",C2256=""),IF(DCalendário6[[#This Row],[Mês]]=D2256,C2256+1,IF(AND(D2256="",D2257=D2253),C2253+1,1)),IF(AND(C2255="",C2256=""),IF(DCalendário6[[#This Row],[Mês]]=D2256,C2256+1,IF(AND(D2256="",D2257=D2254),C2254+1,1)),IF(DCalendário6[[#This Row],[Mês]]=D2256,C2256+1,IF(AND(D2256="",D2257=D2255),C2255+1,1))))))</f>
        <v>3</v>
      </c>
      <c r="D2257" s="14">
        <f>IF(DCalendário6[[#This Row],[Dia Útil]]="","",(MONTH($B2257)))</f>
        <v>3</v>
      </c>
      <c r="E2257" s="14">
        <f t="shared" si="35"/>
        <v>2024</v>
      </c>
      <c r="F2257" s="14">
        <f>MONTH(DCalendário6[[#This Row],[Dia]])</f>
        <v>3</v>
      </c>
      <c r="G2257" s="14" t="str">
        <f>MONTH(DCalendário6[[#This Row],[Dia]])&amp;" - "&amp;DCalendário6[[#This Row],[Ano]]</f>
        <v>3 - 2024</v>
      </c>
      <c r="H2257" s="14">
        <f>IF(DCalendário6[[#This Row],[Dia Útil]]="","",DCalendário6[[#This Row],[Semana Ano]])</f>
        <v>10</v>
      </c>
      <c r="I2257" s="14">
        <f>WEEKNUM(DCalendário6[[#This Row],[Dia]])</f>
        <v>10</v>
      </c>
      <c r="J2257" s="14" cm="1">
        <f t="array" aca="1" ref="J225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257" s="16">
        <f>WEEKDAY(DCalendário6[[#This Row],[Dia]])</f>
        <v>3</v>
      </c>
      <c r="L2257" s="1" t="str">
        <f>IFERROR(VLOOKUP(A2257,Tabela4[],1,0),"")</f>
        <v/>
      </c>
      <c r="M225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45356</v>
      </c>
      <c r="N2257" s="16" t="str">
        <f>IF(DCalendário6[[#This Row],[Dia Útil2]]="Feriado","Feriado",IF(AND(DCalendário6[[#This Row],[Dia Útil]]="",DCalendário6[[#This Row],[Mês Total]]=F2250),N2250+1,IF(DCalendário6[[#This Row],[Dia Útil]]="",1,"")))</f>
        <v/>
      </c>
      <c r="O225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2257" s="16"/>
      <c r="Q2257" s="17"/>
    </row>
    <row r="2258" spans="1:17" x14ac:dyDescent="0.25">
      <c r="A2258" s="1">
        <v>45357</v>
      </c>
      <c r="B2258" s="1">
        <f>IF(AND(DCalendário6[[#This Row],[Dia da semana]]&gt;1,DCalendário6[[#This Row],[Dia da semana]]&lt;7,DCalendário6[[#This Row],[Feriados]]=""),DCalendário6[[#This Row],[Dia]],"")</f>
        <v>45357</v>
      </c>
      <c r="C2258" s="16">
        <f>IF(DCalendário6[[#This Row],[Mês]]="","",IF(AND(C2254="",C2255="",C2256="",C2257=""),IF(DCalendário6[[#This Row],[Mês]]=D2257,C2257+1,IF(AND(D2257="",D2258=D2253),C2253+1,1)),IF(AND(C2255="",C2256="",C2257=""),IF(DCalendário6[[#This Row],[Mês]]=D2257,C2257+1,IF(AND(D2257="",D2258=D2254),C2254+1,1)),IF(AND(C2256="",C2257=""),IF(DCalendário6[[#This Row],[Mês]]=D2257,C2257+1,IF(AND(D2257="",D2258=D2255),C2255+1,1)),IF(DCalendário6[[#This Row],[Mês]]=D2257,C2257+1,IF(AND(D2257="",D2258=D2256),C2256+1,1))))))</f>
        <v>4</v>
      </c>
      <c r="D2258" s="14">
        <f>IF(DCalendário6[[#This Row],[Dia Útil]]="","",(MONTH($B2258)))</f>
        <v>3</v>
      </c>
      <c r="E2258" s="14">
        <f t="shared" si="35"/>
        <v>2024</v>
      </c>
      <c r="F2258" s="14">
        <f>MONTH(DCalendário6[[#This Row],[Dia]])</f>
        <v>3</v>
      </c>
      <c r="G2258" s="14" t="str">
        <f>MONTH(DCalendário6[[#This Row],[Dia]])&amp;" - "&amp;DCalendário6[[#This Row],[Ano]]</f>
        <v>3 - 2024</v>
      </c>
      <c r="H2258" s="14">
        <f>IF(DCalendário6[[#This Row],[Dia Útil]]="","",DCalendário6[[#This Row],[Semana Ano]])</f>
        <v>10</v>
      </c>
      <c r="I2258" s="14">
        <f>WEEKNUM(DCalendário6[[#This Row],[Dia]])</f>
        <v>10</v>
      </c>
      <c r="J2258" s="14" cm="1">
        <f t="array" aca="1" ref="J225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258" s="16">
        <f>WEEKDAY(DCalendário6[[#This Row],[Dia]])</f>
        <v>4</v>
      </c>
      <c r="L2258" s="1" t="str">
        <f>IFERROR(VLOOKUP(A2258,Tabela4[],1,0),"")</f>
        <v/>
      </c>
      <c r="M225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45357</v>
      </c>
      <c r="N2258" s="16" t="str">
        <f>IF(DCalendário6[[#This Row],[Dia Útil2]]="Feriado","Feriado",IF(AND(DCalendário6[[#This Row],[Dia Útil]]="",DCalendário6[[#This Row],[Mês Total]]=F2251),N2251+1,IF(DCalendário6[[#This Row],[Dia Útil]]="",1,"")))</f>
        <v/>
      </c>
      <c r="O225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2258" s="16"/>
      <c r="Q2258" s="17"/>
    </row>
    <row r="2259" spans="1:17" x14ac:dyDescent="0.25">
      <c r="A2259" s="1">
        <v>45358</v>
      </c>
      <c r="B2259" s="1">
        <f>IF(AND(DCalendário6[[#This Row],[Dia da semana]]&gt;1,DCalendário6[[#This Row],[Dia da semana]]&lt;7,DCalendário6[[#This Row],[Feriados]]=""),DCalendário6[[#This Row],[Dia]],"")</f>
        <v>45358</v>
      </c>
      <c r="C2259" s="16">
        <f>IF(DCalendário6[[#This Row],[Mês]]="","",IF(AND(C2255="",C2256="",C2257="",C2258=""),IF(DCalendário6[[#This Row],[Mês]]=D2258,C2258+1,IF(AND(D2258="",D2259=D2254),C2254+1,1)),IF(AND(C2256="",C2257="",C2258=""),IF(DCalendário6[[#This Row],[Mês]]=D2258,C2258+1,IF(AND(D2258="",D2259=D2255),C2255+1,1)),IF(AND(C2257="",C2258=""),IF(DCalendário6[[#This Row],[Mês]]=D2258,C2258+1,IF(AND(D2258="",D2259=D2256),C2256+1,1)),IF(DCalendário6[[#This Row],[Mês]]=D2258,C2258+1,IF(AND(D2258="",D2259=D2257),C2257+1,1))))))</f>
        <v>5</v>
      </c>
      <c r="D2259" s="14">
        <f>IF(DCalendário6[[#This Row],[Dia Útil]]="","",(MONTH($B2259)))</f>
        <v>3</v>
      </c>
      <c r="E2259" s="14">
        <f t="shared" si="35"/>
        <v>2024</v>
      </c>
      <c r="F2259" s="14">
        <f>MONTH(DCalendário6[[#This Row],[Dia]])</f>
        <v>3</v>
      </c>
      <c r="G2259" s="14" t="str">
        <f>MONTH(DCalendário6[[#This Row],[Dia]])&amp;" - "&amp;DCalendário6[[#This Row],[Ano]]</f>
        <v>3 - 2024</v>
      </c>
      <c r="H2259" s="14">
        <f>IF(DCalendário6[[#This Row],[Dia Útil]]="","",DCalendário6[[#This Row],[Semana Ano]])</f>
        <v>10</v>
      </c>
      <c r="I2259" s="14">
        <f>WEEKNUM(DCalendário6[[#This Row],[Dia]])</f>
        <v>10</v>
      </c>
      <c r="J2259" s="14" cm="1">
        <f t="array" aca="1" ref="J225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259" s="16">
        <f>WEEKDAY(DCalendário6[[#This Row],[Dia]])</f>
        <v>5</v>
      </c>
      <c r="L2259" s="1" t="str">
        <f>IFERROR(VLOOKUP(A2259,Tabela4[],1,0),"")</f>
        <v/>
      </c>
      <c r="M225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45358</v>
      </c>
      <c r="N2259" s="16" t="str">
        <f>IF(DCalendário6[[#This Row],[Dia Útil2]]="Feriado","Feriado",IF(AND(DCalendário6[[#This Row],[Dia Útil]]="",DCalendário6[[#This Row],[Mês Total]]=F2252),N2252+1,IF(DCalendário6[[#This Row],[Dia Útil]]="",1,"")))</f>
        <v/>
      </c>
      <c r="O225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2259" s="16"/>
      <c r="Q2259" s="17"/>
    </row>
    <row r="2260" spans="1:17" x14ac:dyDescent="0.25">
      <c r="A2260" s="1">
        <v>45359</v>
      </c>
      <c r="B2260" s="1">
        <f>IF(AND(DCalendário6[[#This Row],[Dia da semana]]&gt;1,DCalendário6[[#This Row],[Dia da semana]]&lt;7,DCalendário6[[#This Row],[Feriados]]=""),DCalendário6[[#This Row],[Dia]],"")</f>
        <v>45359</v>
      </c>
      <c r="C2260" s="16">
        <f>IF(DCalendário6[[#This Row],[Mês]]="","",IF(AND(C2256="",C2257="",C2258="",C2259=""),IF(DCalendário6[[#This Row],[Mês]]=D2259,C2259+1,IF(AND(D2259="",D2260=D2255),C2255+1,1)),IF(AND(C2257="",C2258="",C2259=""),IF(DCalendário6[[#This Row],[Mês]]=D2259,C2259+1,IF(AND(D2259="",D2260=D2256),C2256+1,1)),IF(AND(C2258="",C2259=""),IF(DCalendário6[[#This Row],[Mês]]=D2259,C2259+1,IF(AND(D2259="",D2260=D2257),C2257+1,1)),IF(DCalendário6[[#This Row],[Mês]]=D2259,C2259+1,IF(AND(D2259="",D2260=D2258),C2258+1,1))))))</f>
        <v>6</v>
      </c>
      <c r="D2260" s="14">
        <f>IF(DCalendário6[[#This Row],[Dia Útil]]="","",(MONTH($B2260)))</f>
        <v>3</v>
      </c>
      <c r="E2260" s="14">
        <f t="shared" si="35"/>
        <v>2024</v>
      </c>
      <c r="F2260" s="14">
        <f>MONTH(DCalendário6[[#This Row],[Dia]])</f>
        <v>3</v>
      </c>
      <c r="G2260" s="14" t="str">
        <f>MONTH(DCalendário6[[#This Row],[Dia]])&amp;" - "&amp;DCalendário6[[#This Row],[Ano]]</f>
        <v>3 - 2024</v>
      </c>
      <c r="H2260" s="14">
        <f>IF(DCalendário6[[#This Row],[Dia Útil]]="","",DCalendário6[[#This Row],[Semana Ano]])</f>
        <v>10</v>
      </c>
      <c r="I2260" s="14">
        <f>WEEKNUM(DCalendário6[[#This Row],[Dia]])</f>
        <v>10</v>
      </c>
      <c r="J2260" s="14" cm="1">
        <f t="array" aca="1" ref="J226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260" s="16">
        <f>WEEKDAY(DCalendário6[[#This Row],[Dia]])</f>
        <v>6</v>
      </c>
      <c r="L2260" s="1" t="str">
        <f>IFERROR(VLOOKUP(A2260,Tabela4[],1,0),"")</f>
        <v/>
      </c>
      <c r="M226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45359</v>
      </c>
      <c r="N2260" s="16" t="str">
        <f>IF(DCalendário6[[#This Row],[Dia Útil2]]="Feriado","Feriado",IF(AND(DCalendário6[[#This Row],[Dia Útil]]="",DCalendário6[[#This Row],[Mês Total]]=F2253),N2253+1,IF(DCalendário6[[#This Row],[Dia Útil]]="",1,"")))</f>
        <v/>
      </c>
      <c r="O226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2260" s="16"/>
      <c r="Q2260" s="17"/>
    </row>
    <row r="2261" spans="1:17" x14ac:dyDescent="0.25">
      <c r="A2261" s="1">
        <v>45360</v>
      </c>
      <c r="B2261" s="1" t="str">
        <f>IF(AND(DCalendário6[[#This Row],[Dia da semana]]&gt;1,DCalendário6[[#This Row],[Dia da semana]]&lt;7,DCalendário6[[#This Row],[Feriados]]=""),DCalendário6[[#This Row],[Dia]],"")</f>
        <v/>
      </c>
      <c r="C2261" s="16" t="str">
        <f>IF(DCalendário6[[#This Row],[Mês]]="","",IF(AND(C2257="",C2258="",C2259="",C2260=""),IF(DCalendário6[[#This Row],[Mês]]=D2260,C2260+1,IF(AND(D2260="",D2261=D2256),C2256+1,1)),IF(AND(C2258="",C2259="",C2260=""),IF(DCalendário6[[#This Row],[Mês]]=D2260,C2260+1,IF(AND(D2260="",D2261=D2257),C2257+1,1)),IF(AND(C2259="",C2260=""),IF(DCalendário6[[#This Row],[Mês]]=D2260,C2260+1,IF(AND(D2260="",D2261=D2258),C2258+1,1)),IF(DCalendário6[[#This Row],[Mês]]=D2260,C2260+1,IF(AND(D2260="",D2261=D2259),C2259+1,1))))))</f>
        <v/>
      </c>
      <c r="D2261" s="14" t="str">
        <f>IF(DCalendário6[[#This Row],[Dia Útil]]="","",(MONTH($B2261)))</f>
        <v/>
      </c>
      <c r="E2261" s="14">
        <f t="shared" si="35"/>
        <v>2024</v>
      </c>
      <c r="F2261" s="14">
        <f>MONTH(DCalendário6[[#This Row],[Dia]])</f>
        <v>3</v>
      </c>
      <c r="G2261" s="14" t="str">
        <f>MONTH(DCalendário6[[#This Row],[Dia]])&amp;" - "&amp;DCalendário6[[#This Row],[Ano]]</f>
        <v>3 - 2024</v>
      </c>
      <c r="H2261" s="14" t="str">
        <f>IF(DCalendário6[[#This Row],[Dia Útil]]="","",DCalendário6[[#This Row],[Semana Ano]])</f>
        <v/>
      </c>
      <c r="I2261" s="14">
        <f>WEEKNUM(DCalendário6[[#This Row],[Dia]])</f>
        <v>10</v>
      </c>
      <c r="J2261" s="14" cm="1">
        <f t="array" aca="1" ref="J226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261" s="16">
        <f>WEEKDAY(DCalendário6[[#This Row],[Dia]])</f>
        <v>7</v>
      </c>
      <c r="L2261" s="1" t="str">
        <f>IFERROR(VLOOKUP(A2261,Tabela4[],1,0),"")</f>
        <v/>
      </c>
      <c r="M226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261" s="16">
        <f>IF(DCalendário6[[#This Row],[Dia Útil2]]="Feriado","Feriado",IF(AND(DCalendário6[[#This Row],[Dia Útil]]="",DCalendário6[[#This Row],[Mês Total]]=F2254),N2254+1,IF(DCalendário6[[#This Row],[Dia Útil]]="",1,"")))</f>
        <v>2</v>
      </c>
      <c r="O226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2261" s="16"/>
      <c r="Q2261" s="17"/>
    </row>
    <row r="2262" spans="1:17" x14ac:dyDescent="0.25">
      <c r="A2262" s="1">
        <v>45361</v>
      </c>
      <c r="B2262" s="1" t="str">
        <f>IF(AND(DCalendário6[[#This Row],[Dia da semana]]&gt;1,DCalendário6[[#This Row],[Dia da semana]]&lt;7,DCalendário6[[#This Row],[Feriados]]=""),DCalendário6[[#This Row],[Dia]],"")</f>
        <v/>
      </c>
      <c r="C2262" s="16" t="str">
        <f>IF(DCalendário6[[#This Row],[Mês]]="","",IF(AND(C2258="",C2259="",C2260="",C2261=""),IF(DCalendário6[[#This Row],[Mês]]=D2261,C2261+1,IF(AND(D2261="",D2262=D2257),C2257+1,1)),IF(AND(C2259="",C2260="",C2261=""),IF(DCalendário6[[#This Row],[Mês]]=D2261,C2261+1,IF(AND(D2261="",D2262=D2258),C2258+1,1)),IF(AND(C2260="",C2261=""),IF(DCalendário6[[#This Row],[Mês]]=D2261,C2261+1,IF(AND(D2261="",D2262=D2259),C2259+1,1)),IF(DCalendário6[[#This Row],[Mês]]=D2261,C2261+1,IF(AND(D2261="",D2262=D2260),C2260+1,1))))))</f>
        <v/>
      </c>
      <c r="D2262" s="14" t="str">
        <f>IF(DCalendário6[[#This Row],[Dia Útil]]="","",(MONTH($B2262)))</f>
        <v/>
      </c>
      <c r="E2262" s="14">
        <f t="shared" si="35"/>
        <v>2024</v>
      </c>
      <c r="F2262" s="14">
        <f>MONTH(DCalendário6[[#This Row],[Dia]])</f>
        <v>3</v>
      </c>
      <c r="G2262" s="14" t="str">
        <f>MONTH(DCalendário6[[#This Row],[Dia]])&amp;" - "&amp;DCalendário6[[#This Row],[Ano]]</f>
        <v>3 - 2024</v>
      </c>
      <c r="H2262" s="14" t="str">
        <f>IF(DCalendário6[[#This Row],[Dia Útil]]="","",DCalendário6[[#This Row],[Semana Ano]])</f>
        <v/>
      </c>
      <c r="I2262" s="14">
        <f>WEEKNUM(DCalendário6[[#This Row],[Dia]])</f>
        <v>11</v>
      </c>
      <c r="J2262" s="14" cm="1">
        <f t="array" aca="1" ref="J226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262" s="16">
        <f>WEEKDAY(DCalendário6[[#This Row],[Dia]])</f>
        <v>1</v>
      </c>
      <c r="L2262" s="1" t="str">
        <f>IFERROR(VLOOKUP(A2262,Tabela4[],1,0),"")</f>
        <v/>
      </c>
      <c r="M226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262" s="16">
        <f>IF(DCalendário6[[#This Row],[Dia Útil2]]="Feriado","Feriado",IF(AND(DCalendário6[[#This Row],[Dia Útil]]="",DCalendário6[[#This Row],[Mês Total]]=F2255),N2255+1,IF(DCalendário6[[#This Row],[Dia Útil]]="",1,"")))</f>
        <v>2</v>
      </c>
      <c r="O226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2262" s="16"/>
      <c r="Q2262" s="17"/>
    </row>
    <row r="2263" spans="1:17" x14ac:dyDescent="0.25">
      <c r="A2263" s="1">
        <v>45362</v>
      </c>
      <c r="B2263" s="1">
        <f>IF(AND(DCalendário6[[#This Row],[Dia da semana]]&gt;1,DCalendário6[[#This Row],[Dia da semana]]&lt;7,DCalendário6[[#This Row],[Feriados]]=""),DCalendário6[[#This Row],[Dia]],"")</f>
        <v>45362</v>
      </c>
      <c r="C2263" s="16">
        <f>IF(DCalendário6[[#This Row],[Mês]]="","",IF(AND(C2259="",C2260="",C2261="",C2262=""),IF(DCalendário6[[#This Row],[Mês]]=D2262,C2262+1,IF(AND(D2262="",D2263=D2258),C2258+1,1)),IF(AND(C2260="",C2261="",C2262=""),IF(DCalendário6[[#This Row],[Mês]]=D2262,C2262+1,IF(AND(D2262="",D2263=D2259),C2259+1,1)),IF(AND(C2261="",C2262=""),IF(DCalendário6[[#This Row],[Mês]]=D2262,C2262+1,IF(AND(D2262="",D2263=D2260),C2260+1,1)),IF(DCalendário6[[#This Row],[Mês]]=D2262,C2262+1,IF(AND(D2262="",D2263=D2261),C2261+1,1))))))</f>
        <v>7</v>
      </c>
      <c r="D2263" s="14">
        <f>IF(DCalendário6[[#This Row],[Dia Útil]]="","",(MONTH($B2263)))</f>
        <v>3</v>
      </c>
      <c r="E2263" s="14">
        <f t="shared" si="35"/>
        <v>2024</v>
      </c>
      <c r="F2263" s="14">
        <f>MONTH(DCalendário6[[#This Row],[Dia]])</f>
        <v>3</v>
      </c>
      <c r="G2263" s="14" t="str">
        <f>MONTH(DCalendário6[[#This Row],[Dia]])&amp;" - "&amp;DCalendário6[[#This Row],[Ano]]</f>
        <v>3 - 2024</v>
      </c>
      <c r="H2263" s="14">
        <f>IF(DCalendário6[[#This Row],[Dia Útil]]="","",DCalendário6[[#This Row],[Semana Ano]])</f>
        <v>11</v>
      </c>
      <c r="I2263" s="14">
        <f>WEEKNUM(DCalendário6[[#This Row],[Dia]])</f>
        <v>11</v>
      </c>
      <c r="J2263" s="14" cm="1">
        <f t="array" aca="1" ref="J226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263" s="16">
        <f>WEEKDAY(DCalendário6[[#This Row],[Dia]])</f>
        <v>2</v>
      </c>
      <c r="L2263" s="1" t="str">
        <f>IFERROR(VLOOKUP(A2263,Tabela4[],1,0),"")</f>
        <v/>
      </c>
      <c r="M226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45362</v>
      </c>
      <c r="N2263" s="16" t="str">
        <f>IF(DCalendário6[[#This Row],[Dia Útil2]]="Feriado","Feriado",IF(AND(DCalendário6[[#This Row],[Dia Útil]]="",DCalendário6[[#This Row],[Mês Total]]=F2256),N2256+1,IF(DCalendário6[[#This Row],[Dia Útil]]="",1,"")))</f>
        <v/>
      </c>
      <c r="O226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2263" s="16"/>
      <c r="Q2263" s="17"/>
    </row>
    <row r="2264" spans="1:17" x14ac:dyDescent="0.25">
      <c r="A2264" s="1">
        <v>45363</v>
      </c>
      <c r="B2264" s="1">
        <f>IF(AND(DCalendário6[[#This Row],[Dia da semana]]&gt;1,DCalendário6[[#This Row],[Dia da semana]]&lt;7,DCalendário6[[#This Row],[Feriados]]=""),DCalendário6[[#This Row],[Dia]],"")</f>
        <v>45363</v>
      </c>
      <c r="C2264" s="16">
        <f>IF(DCalendário6[[#This Row],[Mês]]="","",IF(AND(C2260="",C2261="",C2262="",C2263=""),IF(DCalendário6[[#This Row],[Mês]]=D2263,C2263+1,IF(AND(D2263="",D2264=D2259),C2259+1,1)),IF(AND(C2261="",C2262="",C2263=""),IF(DCalendário6[[#This Row],[Mês]]=D2263,C2263+1,IF(AND(D2263="",D2264=D2260),C2260+1,1)),IF(AND(C2262="",C2263=""),IF(DCalendário6[[#This Row],[Mês]]=D2263,C2263+1,IF(AND(D2263="",D2264=D2261),C2261+1,1)),IF(DCalendário6[[#This Row],[Mês]]=D2263,C2263+1,IF(AND(D2263="",D2264=D2262),C2262+1,1))))))</f>
        <v>8</v>
      </c>
      <c r="D2264" s="14">
        <f>IF(DCalendário6[[#This Row],[Dia Útil]]="","",(MONTH($B2264)))</f>
        <v>3</v>
      </c>
      <c r="E2264" s="14">
        <f t="shared" si="35"/>
        <v>2024</v>
      </c>
      <c r="F2264" s="14">
        <f>MONTH(DCalendário6[[#This Row],[Dia]])</f>
        <v>3</v>
      </c>
      <c r="G2264" s="14" t="str">
        <f>MONTH(DCalendário6[[#This Row],[Dia]])&amp;" - "&amp;DCalendário6[[#This Row],[Ano]]</f>
        <v>3 - 2024</v>
      </c>
      <c r="H2264" s="14">
        <f>IF(DCalendário6[[#This Row],[Dia Útil]]="","",DCalendário6[[#This Row],[Semana Ano]])</f>
        <v>11</v>
      </c>
      <c r="I2264" s="14">
        <f>WEEKNUM(DCalendário6[[#This Row],[Dia]])</f>
        <v>11</v>
      </c>
      <c r="J2264" s="14" cm="1">
        <f t="array" aca="1" ref="J226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264" s="16">
        <f>WEEKDAY(DCalendário6[[#This Row],[Dia]])</f>
        <v>3</v>
      </c>
      <c r="L2264" s="1" t="str">
        <f>IFERROR(VLOOKUP(A2264,Tabela4[],1,0),"")</f>
        <v/>
      </c>
      <c r="M226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45363</v>
      </c>
      <c r="N2264" s="16" t="str">
        <f>IF(DCalendário6[[#This Row],[Dia Útil2]]="Feriado","Feriado",IF(AND(DCalendário6[[#This Row],[Dia Útil]]="",DCalendário6[[#This Row],[Mês Total]]=F2257),N2257+1,IF(DCalendário6[[#This Row],[Dia Útil]]="",1,"")))</f>
        <v/>
      </c>
      <c r="O226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2264" s="16"/>
      <c r="Q2264" s="17"/>
    </row>
    <row r="2265" spans="1:17" x14ac:dyDescent="0.25">
      <c r="A2265" s="1">
        <v>45364</v>
      </c>
      <c r="B2265" s="1">
        <f>IF(AND(DCalendário6[[#This Row],[Dia da semana]]&gt;1,DCalendário6[[#This Row],[Dia da semana]]&lt;7,DCalendário6[[#This Row],[Feriados]]=""),DCalendário6[[#This Row],[Dia]],"")</f>
        <v>45364</v>
      </c>
      <c r="C2265" s="16">
        <f>IF(DCalendário6[[#This Row],[Mês]]="","",IF(AND(C2261="",C2262="",C2263="",C2264=""),IF(DCalendário6[[#This Row],[Mês]]=D2264,C2264+1,IF(AND(D2264="",D2265=D2260),C2260+1,1)),IF(AND(C2262="",C2263="",C2264=""),IF(DCalendário6[[#This Row],[Mês]]=D2264,C2264+1,IF(AND(D2264="",D2265=D2261),C2261+1,1)),IF(AND(C2263="",C2264=""),IF(DCalendário6[[#This Row],[Mês]]=D2264,C2264+1,IF(AND(D2264="",D2265=D2262),C2262+1,1)),IF(DCalendário6[[#This Row],[Mês]]=D2264,C2264+1,IF(AND(D2264="",D2265=D2263),C2263+1,1))))))</f>
        <v>9</v>
      </c>
      <c r="D2265" s="14">
        <f>IF(DCalendário6[[#This Row],[Dia Útil]]="","",(MONTH($B2265)))</f>
        <v>3</v>
      </c>
      <c r="E2265" s="14">
        <f t="shared" si="35"/>
        <v>2024</v>
      </c>
      <c r="F2265" s="14">
        <f>MONTH(DCalendário6[[#This Row],[Dia]])</f>
        <v>3</v>
      </c>
      <c r="G2265" s="14" t="str">
        <f>MONTH(DCalendário6[[#This Row],[Dia]])&amp;" - "&amp;DCalendário6[[#This Row],[Ano]]</f>
        <v>3 - 2024</v>
      </c>
      <c r="H2265" s="14">
        <f>IF(DCalendário6[[#This Row],[Dia Útil]]="","",DCalendário6[[#This Row],[Semana Ano]])</f>
        <v>11</v>
      </c>
      <c r="I2265" s="14">
        <f>WEEKNUM(DCalendário6[[#This Row],[Dia]])</f>
        <v>11</v>
      </c>
      <c r="J2265" s="14" cm="1">
        <f t="array" aca="1" ref="J226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265" s="16">
        <f>WEEKDAY(DCalendário6[[#This Row],[Dia]])</f>
        <v>4</v>
      </c>
      <c r="L2265" s="1" t="str">
        <f>IFERROR(VLOOKUP(A2265,Tabela4[],1,0),"")</f>
        <v/>
      </c>
      <c r="M226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45364</v>
      </c>
      <c r="N2265" s="16" t="str">
        <f>IF(DCalendário6[[#This Row],[Dia Útil2]]="Feriado","Feriado",IF(AND(DCalendário6[[#This Row],[Dia Útil]]="",DCalendário6[[#This Row],[Mês Total]]=F2258),N2258+1,IF(DCalendário6[[#This Row],[Dia Útil]]="",1,"")))</f>
        <v/>
      </c>
      <c r="O226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2265" s="16"/>
      <c r="Q2265" s="17"/>
    </row>
    <row r="2266" spans="1:17" x14ac:dyDescent="0.25">
      <c r="A2266" s="1">
        <v>45365</v>
      </c>
      <c r="B2266" s="1">
        <f>IF(AND(DCalendário6[[#This Row],[Dia da semana]]&gt;1,DCalendário6[[#This Row],[Dia da semana]]&lt;7,DCalendário6[[#This Row],[Feriados]]=""),DCalendário6[[#This Row],[Dia]],"")</f>
        <v>45365</v>
      </c>
      <c r="C2266" s="16">
        <f>IF(DCalendário6[[#This Row],[Mês]]="","",IF(AND(C2262="",C2263="",C2264="",C2265=""),IF(DCalendário6[[#This Row],[Mês]]=D2265,C2265+1,IF(AND(D2265="",D2266=D2261),C2261+1,1)),IF(AND(C2263="",C2264="",C2265=""),IF(DCalendário6[[#This Row],[Mês]]=D2265,C2265+1,IF(AND(D2265="",D2266=D2262),C2262+1,1)),IF(AND(C2264="",C2265=""),IF(DCalendário6[[#This Row],[Mês]]=D2265,C2265+1,IF(AND(D2265="",D2266=D2263),C2263+1,1)),IF(DCalendário6[[#This Row],[Mês]]=D2265,C2265+1,IF(AND(D2265="",D2266=D2264),C2264+1,1))))))</f>
        <v>10</v>
      </c>
      <c r="D2266" s="14">
        <f>IF(DCalendário6[[#This Row],[Dia Útil]]="","",(MONTH($B2266)))</f>
        <v>3</v>
      </c>
      <c r="E2266" s="14">
        <f t="shared" si="35"/>
        <v>2024</v>
      </c>
      <c r="F2266" s="14">
        <f>MONTH(DCalendário6[[#This Row],[Dia]])</f>
        <v>3</v>
      </c>
      <c r="G2266" s="14" t="str">
        <f>MONTH(DCalendário6[[#This Row],[Dia]])&amp;" - "&amp;DCalendário6[[#This Row],[Ano]]</f>
        <v>3 - 2024</v>
      </c>
      <c r="H2266" s="14">
        <f>IF(DCalendário6[[#This Row],[Dia Útil]]="","",DCalendário6[[#This Row],[Semana Ano]])</f>
        <v>11</v>
      </c>
      <c r="I2266" s="14">
        <f>WEEKNUM(DCalendário6[[#This Row],[Dia]])</f>
        <v>11</v>
      </c>
      <c r="J2266" s="14" cm="1">
        <f t="array" aca="1" ref="J226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266" s="16">
        <f>WEEKDAY(DCalendário6[[#This Row],[Dia]])</f>
        <v>5</v>
      </c>
      <c r="L2266" s="1" t="str">
        <f>IFERROR(VLOOKUP(A2266,Tabela4[],1,0),"")</f>
        <v/>
      </c>
      <c r="M226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45365</v>
      </c>
      <c r="N2266" s="16" t="str">
        <f>IF(DCalendário6[[#This Row],[Dia Útil2]]="Feriado","Feriado",IF(AND(DCalendário6[[#This Row],[Dia Útil]]="",DCalendário6[[#This Row],[Mês Total]]=F2259),N2259+1,IF(DCalendário6[[#This Row],[Dia Útil]]="",1,"")))</f>
        <v/>
      </c>
      <c r="O226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2266" s="16"/>
      <c r="Q2266" s="17"/>
    </row>
    <row r="2267" spans="1:17" x14ac:dyDescent="0.25">
      <c r="A2267" s="1">
        <v>45366</v>
      </c>
      <c r="B2267" s="1">
        <f>IF(AND(DCalendário6[[#This Row],[Dia da semana]]&gt;1,DCalendário6[[#This Row],[Dia da semana]]&lt;7,DCalendário6[[#This Row],[Feriados]]=""),DCalendário6[[#This Row],[Dia]],"")</f>
        <v>45366</v>
      </c>
      <c r="C2267" s="16">
        <f>IF(DCalendário6[[#This Row],[Mês]]="","",IF(AND(C2263="",C2264="",C2265="",C2266=""),IF(DCalendário6[[#This Row],[Mês]]=D2266,C2266+1,IF(AND(D2266="",D2267=D2262),C2262+1,1)),IF(AND(C2264="",C2265="",C2266=""),IF(DCalendário6[[#This Row],[Mês]]=D2266,C2266+1,IF(AND(D2266="",D2267=D2263),C2263+1,1)),IF(AND(C2265="",C2266=""),IF(DCalendário6[[#This Row],[Mês]]=D2266,C2266+1,IF(AND(D2266="",D2267=D2264),C2264+1,1)),IF(DCalendário6[[#This Row],[Mês]]=D2266,C2266+1,IF(AND(D2266="",D2267=D2265),C2265+1,1))))))</f>
        <v>11</v>
      </c>
      <c r="D2267" s="14">
        <f>IF(DCalendário6[[#This Row],[Dia Útil]]="","",(MONTH($B2267)))</f>
        <v>3</v>
      </c>
      <c r="E2267" s="14">
        <f t="shared" si="35"/>
        <v>2024</v>
      </c>
      <c r="F2267" s="14">
        <f>MONTH(DCalendário6[[#This Row],[Dia]])</f>
        <v>3</v>
      </c>
      <c r="G2267" s="14" t="str">
        <f>MONTH(DCalendário6[[#This Row],[Dia]])&amp;" - "&amp;DCalendário6[[#This Row],[Ano]]</f>
        <v>3 - 2024</v>
      </c>
      <c r="H2267" s="14">
        <f>IF(DCalendário6[[#This Row],[Dia Útil]]="","",DCalendário6[[#This Row],[Semana Ano]])</f>
        <v>11</v>
      </c>
      <c r="I2267" s="14">
        <f>WEEKNUM(DCalendário6[[#This Row],[Dia]])</f>
        <v>11</v>
      </c>
      <c r="J2267" s="14" cm="1">
        <f t="array" aca="1" ref="J226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267" s="16">
        <f>WEEKDAY(DCalendário6[[#This Row],[Dia]])</f>
        <v>6</v>
      </c>
      <c r="L2267" s="1" t="str">
        <f>IFERROR(VLOOKUP(A2267,Tabela4[],1,0),"")</f>
        <v/>
      </c>
      <c r="M226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45366</v>
      </c>
      <c r="N2267" s="16" t="str">
        <f>IF(DCalendário6[[#This Row],[Dia Útil2]]="Feriado","Feriado",IF(AND(DCalendário6[[#This Row],[Dia Útil]]="",DCalendário6[[#This Row],[Mês Total]]=F2260),N2260+1,IF(DCalendário6[[#This Row],[Dia Útil]]="",1,"")))</f>
        <v/>
      </c>
      <c r="O226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2267" s="16"/>
      <c r="Q2267" s="17"/>
    </row>
    <row r="2268" spans="1:17" x14ac:dyDescent="0.25">
      <c r="A2268" s="1">
        <v>45367</v>
      </c>
      <c r="B2268" s="1" t="str">
        <f>IF(AND(DCalendário6[[#This Row],[Dia da semana]]&gt;1,DCalendário6[[#This Row],[Dia da semana]]&lt;7,DCalendário6[[#This Row],[Feriados]]=""),DCalendário6[[#This Row],[Dia]],"")</f>
        <v/>
      </c>
      <c r="C2268" s="16" t="str">
        <f>IF(DCalendário6[[#This Row],[Mês]]="","",IF(AND(C2264="",C2265="",C2266="",C2267=""),IF(DCalendário6[[#This Row],[Mês]]=D2267,C2267+1,IF(AND(D2267="",D2268=D2263),C2263+1,1)),IF(AND(C2265="",C2266="",C2267=""),IF(DCalendário6[[#This Row],[Mês]]=D2267,C2267+1,IF(AND(D2267="",D2268=D2264),C2264+1,1)),IF(AND(C2266="",C2267=""),IF(DCalendário6[[#This Row],[Mês]]=D2267,C2267+1,IF(AND(D2267="",D2268=D2265),C2265+1,1)),IF(DCalendário6[[#This Row],[Mês]]=D2267,C2267+1,IF(AND(D2267="",D2268=D2266),C2266+1,1))))))</f>
        <v/>
      </c>
      <c r="D2268" s="14" t="str">
        <f>IF(DCalendário6[[#This Row],[Dia Útil]]="","",(MONTH($B2268)))</f>
        <v/>
      </c>
      <c r="E2268" s="14">
        <f t="shared" si="35"/>
        <v>2024</v>
      </c>
      <c r="F2268" s="14">
        <f>MONTH(DCalendário6[[#This Row],[Dia]])</f>
        <v>3</v>
      </c>
      <c r="G2268" s="14" t="str">
        <f>MONTH(DCalendário6[[#This Row],[Dia]])&amp;" - "&amp;DCalendário6[[#This Row],[Ano]]</f>
        <v>3 - 2024</v>
      </c>
      <c r="H2268" s="14" t="str">
        <f>IF(DCalendário6[[#This Row],[Dia Útil]]="","",DCalendário6[[#This Row],[Semana Ano]])</f>
        <v/>
      </c>
      <c r="I2268" s="14">
        <f>WEEKNUM(DCalendário6[[#This Row],[Dia]])</f>
        <v>11</v>
      </c>
      <c r="J2268" s="14" cm="1">
        <f t="array" aca="1" ref="J226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268" s="16">
        <f>WEEKDAY(DCalendário6[[#This Row],[Dia]])</f>
        <v>7</v>
      </c>
      <c r="L2268" s="1" t="str">
        <f>IFERROR(VLOOKUP(A2268,Tabela4[],1,0),"")</f>
        <v/>
      </c>
      <c r="M226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268" s="16">
        <f>IF(DCalendário6[[#This Row],[Dia Útil2]]="Feriado","Feriado",IF(AND(DCalendário6[[#This Row],[Dia Útil]]="",DCalendário6[[#This Row],[Mês Total]]=F2261),N2261+1,IF(DCalendário6[[#This Row],[Dia Útil]]="",1,"")))</f>
        <v>3</v>
      </c>
      <c r="O226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2268" s="16"/>
      <c r="Q2268" s="17"/>
    </row>
    <row r="2269" spans="1:17" x14ac:dyDescent="0.25">
      <c r="A2269" s="1">
        <v>45368</v>
      </c>
      <c r="B2269" s="1" t="str">
        <f>IF(AND(DCalendário6[[#This Row],[Dia da semana]]&gt;1,DCalendário6[[#This Row],[Dia da semana]]&lt;7,DCalendário6[[#This Row],[Feriados]]=""),DCalendário6[[#This Row],[Dia]],"")</f>
        <v/>
      </c>
      <c r="C2269" s="16" t="str">
        <f>IF(DCalendário6[[#This Row],[Mês]]="","",IF(AND(C2265="",C2266="",C2267="",C2268=""),IF(DCalendário6[[#This Row],[Mês]]=D2268,C2268+1,IF(AND(D2268="",D2269=D2264),C2264+1,1)),IF(AND(C2266="",C2267="",C2268=""),IF(DCalendário6[[#This Row],[Mês]]=D2268,C2268+1,IF(AND(D2268="",D2269=D2265),C2265+1,1)),IF(AND(C2267="",C2268=""),IF(DCalendário6[[#This Row],[Mês]]=D2268,C2268+1,IF(AND(D2268="",D2269=D2266),C2266+1,1)),IF(DCalendário6[[#This Row],[Mês]]=D2268,C2268+1,IF(AND(D2268="",D2269=D2267),C2267+1,1))))))</f>
        <v/>
      </c>
      <c r="D2269" s="14" t="str">
        <f>IF(DCalendário6[[#This Row],[Dia Útil]]="","",(MONTH($B2269)))</f>
        <v/>
      </c>
      <c r="E2269" s="14">
        <f t="shared" si="35"/>
        <v>2024</v>
      </c>
      <c r="F2269" s="14">
        <f>MONTH(DCalendário6[[#This Row],[Dia]])</f>
        <v>3</v>
      </c>
      <c r="G2269" s="14" t="str">
        <f>MONTH(DCalendário6[[#This Row],[Dia]])&amp;" - "&amp;DCalendário6[[#This Row],[Ano]]</f>
        <v>3 - 2024</v>
      </c>
      <c r="H2269" s="14" t="str">
        <f>IF(DCalendário6[[#This Row],[Dia Útil]]="","",DCalendário6[[#This Row],[Semana Ano]])</f>
        <v/>
      </c>
      <c r="I2269" s="14">
        <f>WEEKNUM(DCalendário6[[#This Row],[Dia]])</f>
        <v>12</v>
      </c>
      <c r="J2269" s="14" cm="1">
        <f t="array" aca="1" ref="J226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269" s="16">
        <f>WEEKDAY(DCalendário6[[#This Row],[Dia]])</f>
        <v>1</v>
      </c>
      <c r="L2269" s="1" t="str">
        <f>IFERROR(VLOOKUP(A2269,Tabela4[],1,0),"")</f>
        <v/>
      </c>
      <c r="M226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269" s="16">
        <f>IF(DCalendário6[[#This Row],[Dia Útil2]]="Feriado","Feriado",IF(AND(DCalendário6[[#This Row],[Dia Útil]]="",DCalendário6[[#This Row],[Mês Total]]=F2262),N2262+1,IF(DCalendário6[[#This Row],[Dia Útil]]="",1,"")))</f>
        <v>3</v>
      </c>
      <c r="O226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2269" s="16"/>
      <c r="Q2269" s="17"/>
    </row>
    <row r="2270" spans="1:17" x14ac:dyDescent="0.25">
      <c r="A2270" s="1">
        <v>45369</v>
      </c>
      <c r="B2270" s="1">
        <f>IF(AND(DCalendário6[[#This Row],[Dia da semana]]&gt;1,DCalendário6[[#This Row],[Dia da semana]]&lt;7,DCalendário6[[#This Row],[Feriados]]=""),DCalendário6[[#This Row],[Dia]],"")</f>
        <v>45369</v>
      </c>
      <c r="C2270" s="16">
        <f>IF(DCalendário6[[#This Row],[Mês]]="","",IF(AND(C2266="",C2267="",C2268="",C2269=""),IF(DCalendário6[[#This Row],[Mês]]=D2269,C2269+1,IF(AND(D2269="",D2270=D2265),C2265+1,1)),IF(AND(C2267="",C2268="",C2269=""),IF(DCalendário6[[#This Row],[Mês]]=D2269,C2269+1,IF(AND(D2269="",D2270=D2266),C2266+1,1)),IF(AND(C2268="",C2269=""),IF(DCalendário6[[#This Row],[Mês]]=D2269,C2269+1,IF(AND(D2269="",D2270=D2267),C2267+1,1)),IF(DCalendário6[[#This Row],[Mês]]=D2269,C2269+1,IF(AND(D2269="",D2270=D2268),C2268+1,1))))))</f>
        <v>12</v>
      </c>
      <c r="D2270" s="14">
        <f>IF(DCalendário6[[#This Row],[Dia Útil]]="","",(MONTH($B2270)))</f>
        <v>3</v>
      </c>
      <c r="E2270" s="14">
        <f t="shared" si="35"/>
        <v>2024</v>
      </c>
      <c r="F2270" s="14">
        <f>MONTH(DCalendário6[[#This Row],[Dia]])</f>
        <v>3</v>
      </c>
      <c r="G2270" s="14" t="str">
        <f>MONTH(DCalendário6[[#This Row],[Dia]])&amp;" - "&amp;DCalendário6[[#This Row],[Ano]]</f>
        <v>3 - 2024</v>
      </c>
      <c r="H2270" s="14">
        <f>IF(DCalendário6[[#This Row],[Dia Útil]]="","",DCalendário6[[#This Row],[Semana Ano]])</f>
        <v>12</v>
      </c>
      <c r="I2270" s="14">
        <f>WEEKNUM(DCalendário6[[#This Row],[Dia]])</f>
        <v>12</v>
      </c>
      <c r="J2270" s="14" cm="1">
        <f t="array" aca="1" ref="J227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270" s="16">
        <f>WEEKDAY(DCalendário6[[#This Row],[Dia]])</f>
        <v>2</v>
      </c>
      <c r="L2270" s="1" t="str">
        <f>IFERROR(VLOOKUP(A2270,Tabela4[],1,0),"")</f>
        <v/>
      </c>
      <c r="M227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45369</v>
      </c>
      <c r="N2270" s="16" t="str">
        <f>IF(DCalendário6[[#This Row],[Dia Útil2]]="Feriado","Feriado",IF(AND(DCalendário6[[#This Row],[Dia Útil]]="",DCalendário6[[#This Row],[Mês Total]]=F2263),N2263+1,IF(DCalendário6[[#This Row],[Dia Útil]]="",1,"")))</f>
        <v/>
      </c>
      <c r="O227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2270" s="16"/>
      <c r="Q2270" s="17"/>
    </row>
    <row r="2271" spans="1:17" x14ac:dyDescent="0.25">
      <c r="A2271" s="1">
        <v>45370</v>
      </c>
      <c r="B2271" s="1">
        <f>IF(AND(DCalendário6[[#This Row],[Dia da semana]]&gt;1,DCalendário6[[#This Row],[Dia da semana]]&lt;7,DCalendário6[[#This Row],[Feriados]]=""),DCalendário6[[#This Row],[Dia]],"")</f>
        <v>45370</v>
      </c>
      <c r="C2271" s="16">
        <f>IF(DCalendário6[[#This Row],[Mês]]="","",IF(AND(C2267="",C2268="",C2269="",C2270=""),IF(DCalendário6[[#This Row],[Mês]]=D2270,C2270+1,IF(AND(D2270="",D2271=D2266),C2266+1,1)),IF(AND(C2268="",C2269="",C2270=""),IF(DCalendário6[[#This Row],[Mês]]=D2270,C2270+1,IF(AND(D2270="",D2271=D2267),C2267+1,1)),IF(AND(C2269="",C2270=""),IF(DCalendário6[[#This Row],[Mês]]=D2270,C2270+1,IF(AND(D2270="",D2271=D2268),C2268+1,1)),IF(DCalendário6[[#This Row],[Mês]]=D2270,C2270+1,IF(AND(D2270="",D2271=D2269),C2269+1,1))))))</f>
        <v>13</v>
      </c>
      <c r="D2271" s="14">
        <f>IF(DCalendário6[[#This Row],[Dia Útil]]="","",(MONTH($B2271)))</f>
        <v>3</v>
      </c>
      <c r="E2271" s="14">
        <f t="shared" si="35"/>
        <v>2024</v>
      </c>
      <c r="F2271" s="14">
        <f>MONTH(DCalendário6[[#This Row],[Dia]])</f>
        <v>3</v>
      </c>
      <c r="G2271" s="14" t="str">
        <f>MONTH(DCalendário6[[#This Row],[Dia]])&amp;" - "&amp;DCalendário6[[#This Row],[Ano]]</f>
        <v>3 - 2024</v>
      </c>
      <c r="H2271" s="14">
        <f>IF(DCalendário6[[#This Row],[Dia Útil]]="","",DCalendário6[[#This Row],[Semana Ano]])</f>
        <v>12</v>
      </c>
      <c r="I2271" s="14">
        <f>WEEKNUM(DCalendário6[[#This Row],[Dia]])</f>
        <v>12</v>
      </c>
      <c r="J2271" s="14" cm="1">
        <f t="array" aca="1" ref="J227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271" s="16">
        <f>WEEKDAY(DCalendário6[[#This Row],[Dia]])</f>
        <v>3</v>
      </c>
      <c r="L2271" s="1" t="str">
        <f>IFERROR(VLOOKUP(A2271,Tabela4[],1,0),"")</f>
        <v/>
      </c>
      <c r="M227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45370</v>
      </c>
      <c r="N2271" s="16" t="str">
        <f>IF(DCalendário6[[#This Row],[Dia Útil2]]="Feriado","Feriado",IF(AND(DCalendário6[[#This Row],[Dia Útil]]="",DCalendário6[[#This Row],[Mês Total]]=F2264),N2264+1,IF(DCalendário6[[#This Row],[Dia Útil]]="",1,"")))</f>
        <v/>
      </c>
      <c r="O227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2271" s="16"/>
      <c r="Q2271" s="17"/>
    </row>
    <row r="2272" spans="1:17" x14ac:dyDescent="0.25">
      <c r="A2272" s="1">
        <v>45371</v>
      </c>
      <c r="B2272" s="1">
        <f>IF(AND(DCalendário6[[#This Row],[Dia da semana]]&gt;1,DCalendário6[[#This Row],[Dia da semana]]&lt;7,DCalendário6[[#This Row],[Feriados]]=""),DCalendário6[[#This Row],[Dia]],"")</f>
        <v>45371</v>
      </c>
      <c r="C2272" s="16">
        <f>IF(DCalendário6[[#This Row],[Mês]]="","",IF(AND(C2268="",C2269="",C2270="",C2271=""),IF(DCalendário6[[#This Row],[Mês]]=D2271,C2271+1,IF(AND(D2271="",D2272=D2267),C2267+1,1)),IF(AND(C2269="",C2270="",C2271=""),IF(DCalendário6[[#This Row],[Mês]]=D2271,C2271+1,IF(AND(D2271="",D2272=D2268),C2268+1,1)),IF(AND(C2270="",C2271=""),IF(DCalendário6[[#This Row],[Mês]]=D2271,C2271+1,IF(AND(D2271="",D2272=D2269),C2269+1,1)),IF(DCalendário6[[#This Row],[Mês]]=D2271,C2271+1,IF(AND(D2271="",D2272=D2270),C2270+1,1))))))</f>
        <v>14</v>
      </c>
      <c r="D2272" s="14">
        <f>IF(DCalendário6[[#This Row],[Dia Útil]]="","",(MONTH($B2272)))</f>
        <v>3</v>
      </c>
      <c r="E2272" s="14">
        <f t="shared" si="35"/>
        <v>2024</v>
      </c>
      <c r="F2272" s="14">
        <f>MONTH(DCalendário6[[#This Row],[Dia]])</f>
        <v>3</v>
      </c>
      <c r="G2272" s="14" t="str">
        <f>MONTH(DCalendário6[[#This Row],[Dia]])&amp;" - "&amp;DCalendário6[[#This Row],[Ano]]</f>
        <v>3 - 2024</v>
      </c>
      <c r="H2272" s="14">
        <f>IF(DCalendário6[[#This Row],[Dia Útil]]="","",DCalendário6[[#This Row],[Semana Ano]])</f>
        <v>12</v>
      </c>
      <c r="I2272" s="14">
        <f>WEEKNUM(DCalendário6[[#This Row],[Dia]])</f>
        <v>12</v>
      </c>
      <c r="J2272" s="14" cm="1">
        <f t="array" aca="1" ref="J227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272" s="16">
        <f>WEEKDAY(DCalendário6[[#This Row],[Dia]])</f>
        <v>4</v>
      </c>
      <c r="L2272" s="1" t="str">
        <f>IFERROR(VLOOKUP(A2272,Tabela4[],1,0),"")</f>
        <v/>
      </c>
      <c r="M227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45371</v>
      </c>
      <c r="N2272" s="16" t="str">
        <f>IF(DCalendário6[[#This Row],[Dia Útil2]]="Feriado","Feriado",IF(AND(DCalendário6[[#This Row],[Dia Útil]]="",DCalendário6[[#This Row],[Mês Total]]=F2265),N2265+1,IF(DCalendário6[[#This Row],[Dia Útil]]="",1,"")))</f>
        <v/>
      </c>
      <c r="O227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2272" s="16"/>
      <c r="Q2272" s="17"/>
    </row>
    <row r="2273" spans="1:17" x14ac:dyDescent="0.25">
      <c r="A2273" s="1">
        <v>45372</v>
      </c>
      <c r="B2273" s="1">
        <f>IF(AND(DCalendário6[[#This Row],[Dia da semana]]&gt;1,DCalendário6[[#This Row],[Dia da semana]]&lt;7,DCalendário6[[#This Row],[Feriados]]=""),DCalendário6[[#This Row],[Dia]],"")</f>
        <v>45372</v>
      </c>
      <c r="C2273" s="16">
        <f>IF(DCalendário6[[#This Row],[Mês]]="","",IF(AND(C2269="",C2270="",C2271="",C2272=""),IF(DCalendário6[[#This Row],[Mês]]=D2272,C2272+1,IF(AND(D2272="",D2273=D2268),C2268+1,1)),IF(AND(C2270="",C2271="",C2272=""),IF(DCalendário6[[#This Row],[Mês]]=D2272,C2272+1,IF(AND(D2272="",D2273=D2269),C2269+1,1)),IF(AND(C2271="",C2272=""),IF(DCalendário6[[#This Row],[Mês]]=D2272,C2272+1,IF(AND(D2272="",D2273=D2270),C2270+1,1)),IF(DCalendário6[[#This Row],[Mês]]=D2272,C2272+1,IF(AND(D2272="",D2273=D2271),C2271+1,1))))))</f>
        <v>15</v>
      </c>
      <c r="D2273" s="14">
        <f>IF(DCalendário6[[#This Row],[Dia Útil]]="","",(MONTH($B2273)))</f>
        <v>3</v>
      </c>
      <c r="E2273" s="14">
        <f t="shared" si="35"/>
        <v>2024</v>
      </c>
      <c r="F2273" s="14">
        <f>MONTH(DCalendário6[[#This Row],[Dia]])</f>
        <v>3</v>
      </c>
      <c r="G2273" s="14" t="str">
        <f>MONTH(DCalendário6[[#This Row],[Dia]])&amp;" - "&amp;DCalendário6[[#This Row],[Ano]]</f>
        <v>3 - 2024</v>
      </c>
      <c r="H2273" s="14">
        <f>IF(DCalendário6[[#This Row],[Dia Útil]]="","",DCalendário6[[#This Row],[Semana Ano]])</f>
        <v>12</v>
      </c>
      <c r="I2273" s="14">
        <f>WEEKNUM(DCalendário6[[#This Row],[Dia]])</f>
        <v>12</v>
      </c>
      <c r="J2273" s="14" cm="1">
        <f t="array" aca="1" ref="J227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273" s="16">
        <f>WEEKDAY(DCalendário6[[#This Row],[Dia]])</f>
        <v>5</v>
      </c>
      <c r="L2273" s="1" t="str">
        <f>IFERROR(VLOOKUP(A2273,Tabela4[],1,0),"")</f>
        <v/>
      </c>
      <c r="M227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45372</v>
      </c>
      <c r="N2273" s="16" t="str">
        <f>IF(DCalendário6[[#This Row],[Dia Útil2]]="Feriado","Feriado",IF(AND(DCalendário6[[#This Row],[Dia Útil]]="",DCalendário6[[#This Row],[Mês Total]]=F2266),N2266+1,IF(DCalendário6[[#This Row],[Dia Útil]]="",1,"")))</f>
        <v/>
      </c>
      <c r="O227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2273" s="16"/>
      <c r="Q2273" s="17"/>
    </row>
    <row r="2274" spans="1:17" x14ac:dyDescent="0.25">
      <c r="A2274" s="1">
        <v>45373</v>
      </c>
      <c r="B2274" s="1">
        <f>IF(AND(DCalendário6[[#This Row],[Dia da semana]]&gt;1,DCalendário6[[#This Row],[Dia da semana]]&lt;7,DCalendário6[[#This Row],[Feriados]]=""),DCalendário6[[#This Row],[Dia]],"")</f>
        <v>45373</v>
      </c>
      <c r="C2274" s="16">
        <f>IF(DCalendário6[[#This Row],[Mês]]="","",IF(AND(C2270="",C2271="",C2272="",C2273=""),IF(DCalendário6[[#This Row],[Mês]]=D2273,C2273+1,IF(AND(D2273="",D2274=D2269),C2269+1,1)),IF(AND(C2271="",C2272="",C2273=""),IF(DCalendário6[[#This Row],[Mês]]=D2273,C2273+1,IF(AND(D2273="",D2274=D2270),C2270+1,1)),IF(AND(C2272="",C2273=""),IF(DCalendário6[[#This Row],[Mês]]=D2273,C2273+1,IF(AND(D2273="",D2274=D2271),C2271+1,1)),IF(DCalendário6[[#This Row],[Mês]]=D2273,C2273+1,IF(AND(D2273="",D2274=D2272),C2272+1,1))))))</f>
        <v>16</v>
      </c>
      <c r="D2274" s="14">
        <f>IF(DCalendário6[[#This Row],[Dia Útil]]="","",(MONTH($B2274)))</f>
        <v>3</v>
      </c>
      <c r="E2274" s="14">
        <f t="shared" si="35"/>
        <v>2024</v>
      </c>
      <c r="F2274" s="14">
        <f>MONTH(DCalendário6[[#This Row],[Dia]])</f>
        <v>3</v>
      </c>
      <c r="G2274" s="14" t="str">
        <f>MONTH(DCalendário6[[#This Row],[Dia]])&amp;" - "&amp;DCalendário6[[#This Row],[Ano]]</f>
        <v>3 - 2024</v>
      </c>
      <c r="H2274" s="14">
        <f>IF(DCalendário6[[#This Row],[Dia Útil]]="","",DCalendário6[[#This Row],[Semana Ano]])</f>
        <v>12</v>
      </c>
      <c r="I2274" s="14">
        <f>WEEKNUM(DCalendário6[[#This Row],[Dia]])</f>
        <v>12</v>
      </c>
      <c r="J2274" s="14" cm="1">
        <f t="array" aca="1" ref="J227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274" s="16">
        <f>WEEKDAY(DCalendário6[[#This Row],[Dia]])</f>
        <v>6</v>
      </c>
      <c r="L2274" s="1" t="str">
        <f>IFERROR(VLOOKUP(A2274,Tabela4[],1,0),"")</f>
        <v/>
      </c>
      <c r="M227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45373</v>
      </c>
      <c r="N2274" s="16" t="str">
        <f>IF(DCalendário6[[#This Row],[Dia Útil2]]="Feriado","Feriado",IF(AND(DCalendário6[[#This Row],[Dia Útil]]="",DCalendário6[[#This Row],[Mês Total]]=F2267),N2267+1,IF(DCalendário6[[#This Row],[Dia Útil]]="",1,"")))</f>
        <v/>
      </c>
      <c r="O227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2274" s="16"/>
      <c r="Q2274" s="17"/>
    </row>
    <row r="2275" spans="1:17" x14ac:dyDescent="0.25">
      <c r="A2275" s="1">
        <v>45374</v>
      </c>
      <c r="B2275" s="1" t="str">
        <f>IF(AND(DCalendário6[[#This Row],[Dia da semana]]&gt;1,DCalendário6[[#This Row],[Dia da semana]]&lt;7,DCalendário6[[#This Row],[Feriados]]=""),DCalendário6[[#This Row],[Dia]],"")</f>
        <v/>
      </c>
      <c r="C2275" s="16" t="str">
        <f>IF(DCalendário6[[#This Row],[Mês]]="","",IF(AND(C2271="",C2272="",C2273="",C2274=""),IF(DCalendário6[[#This Row],[Mês]]=D2274,C2274+1,IF(AND(D2274="",D2275=D2270),C2270+1,1)),IF(AND(C2272="",C2273="",C2274=""),IF(DCalendário6[[#This Row],[Mês]]=D2274,C2274+1,IF(AND(D2274="",D2275=D2271),C2271+1,1)),IF(AND(C2273="",C2274=""),IF(DCalendário6[[#This Row],[Mês]]=D2274,C2274+1,IF(AND(D2274="",D2275=D2272),C2272+1,1)),IF(DCalendário6[[#This Row],[Mês]]=D2274,C2274+1,IF(AND(D2274="",D2275=D2273),C2273+1,1))))))</f>
        <v/>
      </c>
      <c r="D2275" s="14" t="str">
        <f>IF(DCalendário6[[#This Row],[Dia Útil]]="","",(MONTH($B2275)))</f>
        <v/>
      </c>
      <c r="E2275" s="14">
        <f t="shared" si="35"/>
        <v>2024</v>
      </c>
      <c r="F2275" s="14">
        <f>MONTH(DCalendário6[[#This Row],[Dia]])</f>
        <v>3</v>
      </c>
      <c r="G2275" s="14" t="str">
        <f>MONTH(DCalendário6[[#This Row],[Dia]])&amp;" - "&amp;DCalendário6[[#This Row],[Ano]]</f>
        <v>3 - 2024</v>
      </c>
      <c r="H2275" s="14" t="str">
        <f>IF(DCalendário6[[#This Row],[Dia Útil]]="","",DCalendário6[[#This Row],[Semana Ano]])</f>
        <v/>
      </c>
      <c r="I2275" s="14">
        <f>WEEKNUM(DCalendário6[[#This Row],[Dia]])</f>
        <v>12</v>
      </c>
      <c r="J2275" s="14" cm="1">
        <f t="array" aca="1" ref="J227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275" s="16">
        <f>WEEKDAY(DCalendário6[[#This Row],[Dia]])</f>
        <v>7</v>
      </c>
      <c r="L2275" s="1" t="str">
        <f>IFERROR(VLOOKUP(A2275,Tabela4[],1,0),"")</f>
        <v/>
      </c>
      <c r="M227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275" s="16">
        <f>IF(DCalendário6[[#This Row],[Dia Útil2]]="Feriado","Feriado",IF(AND(DCalendário6[[#This Row],[Dia Útil]]="",DCalendário6[[#This Row],[Mês Total]]=F2268),N2268+1,IF(DCalendário6[[#This Row],[Dia Útil]]="",1,"")))</f>
        <v>4</v>
      </c>
      <c r="O227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2275" s="16"/>
      <c r="Q2275" s="17"/>
    </row>
    <row r="2276" spans="1:17" x14ac:dyDescent="0.25">
      <c r="A2276" s="1">
        <v>45375</v>
      </c>
      <c r="B2276" s="1" t="str">
        <f>IF(AND(DCalendário6[[#This Row],[Dia da semana]]&gt;1,DCalendário6[[#This Row],[Dia da semana]]&lt;7,DCalendário6[[#This Row],[Feriados]]=""),DCalendário6[[#This Row],[Dia]],"")</f>
        <v/>
      </c>
      <c r="C2276" s="16" t="str">
        <f>IF(DCalendário6[[#This Row],[Mês]]="","",IF(AND(C2272="",C2273="",C2274="",C2275=""),IF(DCalendário6[[#This Row],[Mês]]=D2275,C2275+1,IF(AND(D2275="",D2276=D2271),C2271+1,1)),IF(AND(C2273="",C2274="",C2275=""),IF(DCalendário6[[#This Row],[Mês]]=D2275,C2275+1,IF(AND(D2275="",D2276=D2272),C2272+1,1)),IF(AND(C2274="",C2275=""),IF(DCalendário6[[#This Row],[Mês]]=D2275,C2275+1,IF(AND(D2275="",D2276=D2273),C2273+1,1)),IF(DCalendário6[[#This Row],[Mês]]=D2275,C2275+1,IF(AND(D2275="",D2276=D2274),C2274+1,1))))))</f>
        <v/>
      </c>
      <c r="D2276" s="14" t="str">
        <f>IF(DCalendário6[[#This Row],[Dia Útil]]="","",(MONTH($B2276)))</f>
        <v/>
      </c>
      <c r="E2276" s="14">
        <f t="shared" si="35"/>
        <v>2024</v>
      </c>
      <c r="F2276" s="14">
        <f>MONTH(DCalendário6[[#This Row],[Dia]])</f>
        <v>3</v>
      </c>
      <c r="G2276" s="14" t="str">
        <f>MONTH(DCalendário6[[#This Row],[Dia]])&amp;" - "&amp;DCalendário6[[#This Row],[Ano]]</f>
        <v>3 - 2024</v>
      </c>
      <c r="H2276" s="14" t="str">
        <f>IF(DCalendário6[[#This Row],[Dia Útil]]="","",DCalendário6[[#This Row],[Semana Ano]])</f>
        <v/>
      </c>
      <c r="I2276" s="14">
        <f>WEEKNUM(DCalendário6[[#This Row],[Dia]])</f>
        <v>13</v>
      </c>
      <c r="J2276" s="14" cm="1">
        <f t="array" aca="1" ref="J227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276" s="16">
        <f>WEEKDAY(DCalendário6[[#This Row],[Dia]])</f>
        <v>1</v>
      </c>
      <c r="L2276" s="1" t="str">
        <f>IFERROR(VLOOKUP(A2276,Tabela4[],1,0),"")</f>
        <v/>
      </c>
      <c r="M227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276" s="16">
        <f>IF(DCalendário6[[#This Row],[Dia Útil2]]="Feriado","Feriado",IF(AND(DCalendário6[[#This Row],[Dia Útil]]="",DCalendário6[[#This Row],[Mês Total]]=F2269),N2269+1,IF(DCalendário6[[#This Row],[Dia Útil]]="",1,"")))</f>
        <v>4</v>
      </c>
      <c r="O227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2276" s="16"/>
      <c r="Q2276" s="17"/>
    </row>
    <row r="2277" spans="1:17" x14ac:dyDescent="0.25">
      <c r="A2277" s="1">
        <v>45376</v>
      </c>
      <c r="B2277" s="1">
        <f>IF(AND(DCalendário6[[#This Row],[Dia da semana]]&gt;1,DCalendário6[[#This Row],[Dia da semana]]&lt;7,DCalendário6[[#This Row],[Feriados]]=""),DCalendário6[[#This Row],[Dia]],"")</f>
        <v>45376</v>
      </c>
      <c r="C2277" s="16">
        <f>IF(DCalendário6[[#This Row],[Mês]]="","",IF(AND(C2273="",C2274="",C2275="",C2276=""),IF(DCalendário6[[#This Row],[Mês]]=D2276,C2276+1,IF(AND(D2276="",D2277=D2272),C2272+1,1)),IF(AND(C2274="",C2275="",C2276=""),IF(DCalendário6[[#This Row],[Mês]]=D2276,C2276+1,IF(AND(D2276="",D2277=D2273),C2273+1,1)),IF(AND(C2275="",C2276=""),IF(DCalendário6[[#This Row],[Mês]]=D2276,C2276+1,IF(AND(D2276="",D2277=D2274),C2274+1,1)),IF(DCalendário6[[#This Row],[Mês]]=D2276,C2276+1,IF(AND(D2276="",D2277=D2275),C2275+1,1))))))</f>
        <v>17</v>
      </c>
      <c r="D2277" s="14">
        <f>IF(DCalendário6[[#This Row],[Dia Útil]]="","",(MONTH($B2277)))</f>
        <v>3</v>
      </c>
      <c r="E2277" s="14">
        <f t="shared" si="35"/>
        <v>2024</v>
      </c>
      <c r="F2277" s="14">
        <f>MONTH(DCalendário6[[#This Row],[Dia]])</f>
        <v>3</v>
      </c>
      <c r="G2277" s="14" t="str">
        <f>MONTH(DCalendário6[[#This Row],[Dia]])&amp;" - "&amp;DCalendário6[[#This Row],[Ano]]</f>
        <v>3 - 2024</v>
      </c>
      <c r="H2277" s="14">
        <f>IF(DCalendário6[[#This Row],[Dia Útil]]="","",DCalendário6[[#This Row],[Semana Ano]])</f>
        <v>13</v>
      </c>
      <c r="I2277" s="14">
        <f>WEEKNUM(DCalendário6[[#This Row],[Dia]])</f>
        <v>13</v>
      </c>
      <c r="J2277" s="14" cm="1">
        <f t="array" aca="1" ref="J227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277" s="16">
        <f>WEEKDAY(DCalendário6[[#This Row],[Dia]])</f>
        <v>2</v>
      </c>
      <c r="L2277" s="1" t="str">
        <f>IFERROR(VLOOKUP(A2277,Tabela4[],1,0),"")</f>
        <v/>
      </c>
      <c r="M227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45376</v>
      </c>
      <c r="N2277" s="16" t="str">
        <f>IF(DCalendário6[[#This Row],[Dia Útil2]]="Feriado","Feriado",IF(AND(DCalendário6[[#This Row],[Dia Útil]]="",DCalendário6[[#This Row],[Mês Total]]=F2270),N2270+1,IF(DCalendário6[[#This Row],[Dia Útil]]="",1,"")))</f>
        <v/>
      </c>
      <c r="O227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2277" s="16"/>
      <c r="Q2277" s="17"/>
    </row>
    <row r="2278" spans="1:17" x14ac:dyDescent="0.25">
      <c r="A2278" s="1">
        <v>45377</v>
      </c>
      <c r="B2278" s="1">
        <f>IF(AND(DCalendário6[[#This Row],[Dia da semana]]&gt;1,DCalendário6[[#This Row],[Dia da semana]]&lt;7,DCalendário6[[#This Row],[Feriados]]=""),DCalendário6[[#This Row],[Dia]],"")</f>
        <v>45377</v>
      </c>
      <c r="C2278" s="16">
        <f>IF(DCalendário6[[#This Row],[Mês]]="","",IF(AND(C2274="",C2275="",C2276="",C2277=""),IF(DCalendário6[[#This Row],[Mês]]=D2277,C2277+1,IF(AND(D2277="",D2278=D2273),C2273+1,1)),IF(AND(C2275="",C2276="",C2277=""),IF(DCalendário6[[#This Row],[Mês]]=D2277,C2277+1,IF(AND(D2277="",D2278=D2274),C2274+1,1)),IF(AND(C2276="",C2277=""),IF(DCalendário6[[#This Row],[Mês]]=D2277,C2277+1,IF(AND(D2277="",D2278=D2275),C2275+1,1)),IF(DCalendário6[[#This Row],[Mês]]=D2277,C2277+1,IF(AND(D2277="",D2278=D2276),C2276+1,1))))))</f>
        <v>18</v>
      </c>
      <c r="D2278" s="14">
        <f>IF(DCalendário6[[#This Row],[Dia Útil]]="","",(MONTH($B2278)))</f>
        <v>3</v>
      </c>
      <c r="E2278" s="14">
        <f t="shared" si="35"/>
        <v>2024</v>
      </c>
      <c r="F2278" s="14">
        <f>MONTH(DCalendário6[[#This Row],[Dia]])</f>
        <v>3</v>
      </c>
      <c r="G2278" s="14" t="str">
        <f>MONTH(DCalendário6[[#This Row],[Dia]])&amp;" - "&amp;DCalendário6[[#This Row],[Ano]]</f>
        <v>3 - 2024</v>
      </c>
      <c r="H2278" s="14">
        <f>IF(DCalendário6[[#This Row],[Dia Útil]]="","",DCalendário6[[#This Row],[Semana Ano]])</f>
        <v>13</v>
      </c>
      <c r="I2278" s="14">
        <f>WEEKNUM(DCalendário6[[#This Row],[Dia]])</f>
        <v>13</v>
      </c>
      <c r="J2278" s="14" cm="1">
        <f t="array" aca="1" ref="J227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278" s="16">
        <f>WEEKDAY(DCalendário6[[#This Row],[Dia]])</f>
        <v>3</v>
      </c>
      <c r="L2278" s="1" t="str">
        <f>IFERROR(VLOOKUP(A2278,Tabela4[],1,0),"")</f>
        <v/>
      </c>
      <c r="M227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45377</v>
      </c>
      <c r="N2278" s="16" t="str">
        <f>IF(DCalendário6[[#This Row],[Dia Útil2]]="Feriado","Feriado",IF(AND(DCalendário6[[#This Row],[Dia Útil]]="",DCalendário6[[#This Row],[Mês Total]]=F2271),N2271+1,IF(DCalendário6[[#This Row],[Dia Útil]]="",1,"")))</f>
        <v/>
      </c>
      <c r="O227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2278" s="16"/>
      <c r="Q2278" s="17"/>
    </row>
    <row r="2279" spans="1:17" x14ac:dyDescent="0.25">
      <c r="A2279" s="1">
        <v>45378</v>
      </c>
      <c r="B2279" s="1">
        <f>IF(AND(DCalendário6[[#This Row],[Dia da semana]]&gt;1,DCalendário6[[#This Row],[Dia da semana]]&lt;7,DCalendário6[[#This Row],[Feriados]]=""),DCalendário6[[#This Row],[Dia]],"")</f>
        <v>45378</v>
      </c>
      <c r="C2279" s="16">
        <f>IF(DCalendário6[[#This Row],[Mês]]="","",IF(AND(C2275="",C2276="",C2277="",C2278=""),IF(DCalendário6[[#This Row],[Mês]]=D2278,C2278+1,IF(AND(D2278="",D2279=D2274),C2274+1,1)),IF(AND(C2276="",C2277="",C2278=""),IF(DCalendário6[[#This Row],[Mês]]=D2278,C2278+1,IF(AND(D2278="",D2279=D2275),C2275+1,1)),IF(AND(C2277="",C2278=""),IF(DCalendário6[[#This Row],[Mês]]=D2278,C2278+1,IF(AND(D2278="",D2279=D2276),C2276+1,1)),IF(DCalendário6[[#This Row],[Mês]]=D2278,C2278+1,IF(AND(D2278="",D2279=D2277),C2277+1,1))))))</f>
        <v>19</v>
      </c>
      <c r="D2279" s="14">
        <f>IF(DCalendário6[[#This Row],[Dia Útil]]="","",(MONTH($B2279)))</f>
        <v>3</v>
      </c>
      <c r="E2279" s="14">
        <f t="shared" si="35"/>
        <v>2024</v>
      </c>
      <c r="F2279" s="14">
        <f>MONTH(DCalendário6[[#This Row],[Dia]])</f>
        <v>3</v>
      </c>
      <c r="G2279" s="14" t="str">
        <f>MONTH(DCalendário6[[#This Row],[Dia]])&amp;" - "&amp;DCalendário6[[#This Row],[Ano]]</f>
        <v>3 - 2024</v>
      </c>
      <c r="H2279" s="14">
        <f>IF(DCalendário6[[#This Row],[Dia Útil]]="","",DCalendário6[[#This Row],[Semana Ano]])</f>
        <v>13</v>
      </c>
      <c r="I2279" s="14">
        <f>WEEKNUM(DCalendário6[[#This Row],[Dia]])</f>
        <v>13</v>
      </c>
      <c r="J2279" s="14" cm="1">
        <f t="array" aca="1" ref="J227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279" s="16">
        <f>WEEKDAY(DCalendário6[[#This Row],[Dia]])</f>
        <v>4</v>
      </c>
      <c r="L2279" s="1" t="str">
        <f>IFERROR(VLOOKUP(A2279,Tabela4[],1,0),"")</f>
        <v/>
      </c>
      <c r="M227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45378</v>
      </c>
      <c r="N2279" s="16" t="str">
        <f>IF(DCalendário6[[#This Row],[Dia Útil2]]="Feriado","Feriado",IF(AND(DCalendário6[[#This Row],[Dia Útil]]="",DCalendário6[[#This Row],[Mês Total]]=F2272),N2272+1,IF(DCalendário6[[#This Row],[Dia Útil]]="",1,"")))</f>
        <v/>
      </c>
      <c r="O227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2279" s="16"/>
      <c r="Q2279" s="17"/>
    </row>
    <row r="2280" spans="1:17" x14ac:dyDescent="0.25">
      <c r="A2280" s="1">
        <v>45379</v>
      </c>
      <c r="B2280" s="1">
        <f>IF(AND(DCalendário6[[#This Row],[Dia da semana]]&gt;1,DCalendário6[[#This Row],[Dia da semana]]&lt;7,DCalendário6[[#This Row],[Feriados]]=""),DCalendário6[[#This Row],[Dia]],"")</f>
        <v>45379</v>
      </c>
      <c r="C2280" s="16">
        <f>IF(DCalendário6[[#This Row],[Mês]]="","",IF(AND(C2276="",C2277="",C2278="",C2279=""),IF(DCalendário6[[#This Row],[Mês]]=D2279,C2279+1,IF(AND(D2279="",D2280=D2275),C2275+1,1)),IF(AND(C2277="",C2278="",C2279=""),IF(DCalendário6[[#This Row],[Mês]]=D2279,C2279+1,IF(AND(D2279="",D2280=D2276),C2276+1,1)),IF(AND(C2278="",C2279=""),IF(DCalendário6[[#This Row],[Mês]]=D2279,C2279+1,IF(AND(D2279="",D2280=D2277),C2277+1,1)),IF(DCalendário6[[#This Row],[Mês]]=D2279,C2279+1,IF(AND(D2279="",D2280=D2278),C2278+1,1))))))</f>
        <v>20</v>
      </c>
      <c r="D2280" s="14">
        <f>IF(DCalendário6[[#This Row],[Dia Útil]]="","",(MONTH($B2280)))</f>
        <v>3</v>
      </c>
      <c r="E2280" s="14">
        <f t="shared" si="35"/>
        <v>2024</v>
      </c>
      <c r="F2280" s="14">
        <f>MONTH(DCalendário6[[#This Row],[Dia]])</f>
        <v>3</v>
      </c>
      <c r="G2280" s="14" t="str">
        <f>MONTH(DCalendário6[[#This Row],[Dia]])&amp;" - "&amp;DCalendário6[[#This Row],[Ano]]</f>
        <v>3 - 2024</v>
      </c>
      <c r="H2280" s="14">
        <f>IF(DCalendário6[[#This Row],[Dia Útil]]="","",DCalendário6[[#This Row],[Semana Ano]])</f>
        <v>13</v>
      </c>
      <c r="I2280" s="14">
        <f>WEEKNUM(DCalendário6[[#This Row],[Dia]])</f>
        <v>13</v>
      </c>
      <c r="J2280" s="14" cm="1">
        <f t="array" aca="1" ref="J228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280" s="16">
        <f>WEEKDAY(DCalendário6[[#This Row],[Dia]])</f>
        <v>5</v>
      </c>
      <c r="L2280" s="1" t="str">
        <f>IFERROR(VLOOKUP(A2280,Tabela4[],1,0),"")</f>
        <v/>
      </c>
      <c r="M228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45379</v>
      </c>
      <c r="N2280" s="16" t="str">
        <f>IF(DCalendário6[[#This Row],[Dia Útil2]]="Feriado","Feriado",IF(AND(DCalendário6[[#This Row],[Dia Útil]]="",DCalendário6[[#This Row],[Mês Total]]=F2273),N2273+1,IF(DCalendário6[[#This Row],[Dia Útil]]="",1,"")))</f>
        <v/>
      </c>
      <c r="O228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2280" s="16"/>
      <c r="Q2280" s="17"/>
    </row>
    <row r="2281" spans="1:17" x14ac:dyDescent="0.25">
      <c r="A2281" s="1">
        <v>45380</v>
      </c>
      <c r="B2281" s="1" t="str">
        <f>IF(AND(DCalendário6[[#This Row],[Dia da semana]]&gt;1,DCalendário6[[#This Row],[Dia da semana]]&lt;7,DCalendário6[[#This Row],[Feriados]]=""),DCalendário6[[#This Row],[Dia]],"")</f>
        <v/>
      </c>
      <c r="C2281" s="16" t="str">
        <f>IF(DCalendário6[[#This Row],[Mês]]="","",IF(AND(C2277="",C2278="",C2279="",C2280=""),IF(DCalendário6[[#This Row],[Mês]]=D2280,C2280+1,IF(AND(D2280="",D2281=D2276),C2276+1,1)),IF(AND(C2278="",C2279="",C2280=""),IF(DCalendário6[[#This Row],[Mês]]=D2280,C2280+1,IF(AND(D2280="",D2281=D2277),C2277+1,1)),IF(AND(C2279="",C2280=""),IF(DCalendário6[[#This Row],[Mês]]=D2280,C2280+1,IF(AND(D2280="",D2281=D2278),C2278+1,1)),IF(DCalendário6[[#This Row],[Mês]]=D2280,C2280+1,IF(AND(D2280="",D2281=D2279),C2279+1,1))))))</f>
        <v/>
      </c>
      <c r="D2281" s="14" t="str">
        <f>IF(DCalendário6[[#This Row],[Dia Útil]]="","",(MONTH($B2281)))</f>
        <v/>
      </c>
      <c r="E2281" s="14">
        <f t="shared" si="35"/>
        <v>2024</v>
      </c>
      <c r="F2281" s="14">
        <f>MONTH(DCalendário6[[#This Row],[Dia]])</f>
        <v>3</v>
      </c>
      <c r="G2281" s="14" t="str">
        <f>MONTH(DCalendário6[[#This Row],[Dia]])&amp;" - "&amp;DCalendário6[[#This Row],[Ano]]</f>
        <v>3 - 2024</v>
      </c>
      <c r="H2281" s="14" t="str">
        <f>IF(DCalendário6[[#This Row],[Dia Útil]]="","",DCalendário6[[#This Row],[Semana Ano]])</f>
        <v/>
      </c>
      <c r="I2281" s="14">
        <f>WEEKNUM(DCalendário6[[#This Row],[Dia]])</f>
        <v>13</v>
      </c>
      <c r="J2281" s="14" cm="1">
        <f t="array" aca="1" ref="J228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281" s="16">
        <f>WEEKDAY(DCalendário6[[#This Row],[Dia]])</f>
        <v>6</v>
      </c>
      <c r="L2281" s="1">
        <f>IFERROR(VLOOKUP(A2281,Tabela4[],1,0),"")</f>
        <v>45380</v>
      </c>
      <c r="M228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2281" s="16" t="str">
        <f>IF(DCalendário6[[#This Row],[Dia Útil2]]="Feriado","Feriado",IF(AND(DCalendário6[[#This Row],[Dia Útil]]="",DCalendário6[[#This Row],[Mês Total]]=F2274),N2274+1,IF(DCalendário6[[#This Row],[Dia Útil]]="",1,"")))</f>
        <v>Feriado</v>
      </c>
      <c r="O228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2281" s="16"/>
      <c r="Q2281" s="17"/>
    </row>
    <row r="2282" spans="1:17" x14ac:dyDescent="0.25">
      <c r="A2282" s="1">
        <v>45381</v>
      </c>
      <c r="B2282" s="1" t="str">
        <f>IF(AND(DCalendário6[[#This Row],[Dia da semana]]&gt;1,DCalendário6[[#This Row],[Dia da semana]]&lt;7,DCalendário6[[#This Row],[Feriados]]=""),DCalendário6[[#This Row],[Dia]],"")</f>
        <v/>
      </c>
      <c r="C2282" s="16" t="str">
        <f>IF(DCalendário6[[#This Row],[Mês]]="","",IF(AND(C2278="",C2279="",C2280="",C2281=""),IF(DCalendário6[[#This Row],[Mês]]=D2281,C2281+1,IF(AND(D2281="",D2282=D2277),C2277+1,1)),IF(AND(C2279="",C2280="",C2281=""),IF(DCalendário6[[#This Row],[Mês]]=D2281,C2281+1,IF(AND(D2281="",D2282=D2278),C2278+1,1)),IF(AND(C2280="",C2281=""),IF(DCalendário6[[#This Row],[Mês]]=D2281,C2281+1,IF(AND(D2281="",D2282=D2279),C2279+1,1)),IF(DCalendário6[[#This Row],[Mês]]=D2281,C2281+1,IF(AND(D2281="",D2282=D2280),C2280+1,1))))))</f>
        <v/>
      </c>
      <c r="D2282" s="14" t="str">
        <f>IF(DCalendário6[[#This Row],[Dia Útil]]="","",(MONTH($B2282)))</f>
        <v/>
      </c>
      <c r="E2282" s="14">
        <f t="shared" si="35"/>
        <v>2024</v>
      </c>
      <c r="F2282" s="14">
        <f>MONTH(DCalendário6[[#This Row],[Dia]])</f>
        <v>3</v>
      </c>
      <c r="G2282" s="14" t="str">
        <f>MONTH(DCalendário6[[#This Row],[Dia]])&amp;" - "&amp;DCalendário6[[#This Row],[Ano]]</f>
        <v>3 - 2024</v>
      </c>
      <c r="H2282" s="14" t="str">
        <f>IF(DCalendário6[[#This Row],[Dia Útil]]="","",DCalendário6[[#This Row],[Semana Ano]])</f>
        <v/>
      </c>
      <c r="I2282" s="14">
        <f>WEEKNUM(DCalendário6[[#This Row],[Dia]])</f>
        <v>13</v>
      </c>
      <c r="J2282" s="14" cm="1">
        <f t="array" aca="1" ref="J228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282" s="16">
        <f>WEEKDAY(DCalendário6[[#This Row],[Dia]])</f>
        <v>7</v>
      </c>
      <c r="L2282" s="1" t="str">
        <f>IFERROR(VLOOKUP(A2282,Tabela4[],1,0),"")</f>
        <v/>
      </c>
      <c r="M228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282" s="16">
        <f>IF(DCalendário6[[#This Row],[Dia Útil2]]="Feriado","Feriado",IF(AND(DCalendário6[[#This Row],[Dia Útil]]="",DCalendário6[[#This Row],[Mês Total]]=F2275),N2275+1,IF(DCalendário6[[#This Row],[Dia Útil]]="",1,"")))</f>
        <v>5</v>
      </c>
      <c r="O228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31,5</v>
      </c>
      <c r="P2282" s="16"/>
      <c r="Q2282" s="17"/>
    </row>
    <row r="2283" spans="1:17" x14ac:dyDescent="0.25">
      <c r="A2283" s="1">
        <v>45382</v>
      </c>
      <c r="B2283" s="1" t="str">
        <f>IF(AND(DCalendário6[[#This Row],[Dia da semana]]&gt;1,DCalendário6[[#This Row],[Dia da semana]]&lt;7,DCalendário6[[#This Row],[Feriados]]=""),DCalendário6[[#This Row],[Dia]],"")</f>
        <v/>
      </c>
      <c r="C2283" s="16" t="str">
        <f>IF(DCalendário6[[#This Row],[Mês]]="","",IF(AND(C2279="",C2280="",C2281="",C2282=""),IF(DCalendário6[[#This Row],[Mês]]=D2282,C2282+1,IF(AND(D2282="",D2283=D2278),C2278+1,1)),IF(AND(C2280="",C2281="",C2282=""),IF(DCalendário6[[#This Row],[Mês]]=D2282,C2282+1,IF(AND(D2282="",D2283=D2279),C2279+1,1)),IF(AND(C2281="",C2282=""),IF(DCalendário6[[#This Row],[Mês]]=D2282,C2282+1,IF(AND(D2282="",D2283=D2280),C2280+1,1)),IF(DCalendário6[[#This Row],[Mês]]=D2282,C2282+1,IF(AND(D2282="",D2283=D2281),C2281+1,1))))))</f>
        <v/>
      </c>
      <c r="D2283" s="14" t="str">
        <f>IF(DCalendário6[[#This Row],[Dia Útil]]="","",(MONTH($B2283)))</f>
        <v/>
      </c>
      <c r="E2283" s="14">
        <f t="shared" si="35"/>
        <v>2024</v>
      </c>
      <c r="F2283" s="14">
        <f>MONTH(DCalendário6[[#This Row],[Dia]])</f>
        <v>3</v>
      </c>
      <c r="G2283" s="14" t="str">
        <f>MONTH(DCalendário6[[#This Row],[Dia]])&amp;" - "&amp;DCalendário6[[#This Row],[Ano]]</f>
        <v>3 - 2024</v>
      </c>
      <c r="H2283" s="14" t="str">
        <f>IF(DCalendário6[[#This Row],[Dia Útil]]="","",DCalendário6[[#This Row],[Semana Ano]])</f>
        <v/>
      </c>
      <c r="I2283" s="14">
        <f>WEEKNUM(DCalendário6[[#This Row],[Dia]])</f>
        <v>14</v>
      </c>
      <c r="J2283" s="14" cm="1">
        <f t="array" aca="1" ref="J228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283" s="16">
        <f>WEEKDAY(DCalendário6[[#This Row],[Dia]])</f>
        <v>1</v>
      </c>
      <c r="L2283" s="1" t="str">
        <f>IFERROR(VLOOKUP(A2283,Tabela4[],1,0),"")</f>
        <v/>
      </c>
      <c r="M228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283" s="16">
        <f>IF(DCalendário6[[#This Row],[Dia Útil2]]="Feriado","Feriado",IF(AND(DCalendário6[[#This Row],[Dia Útil]]="",DCalendário6[[#This Row],[Mês Total]]=F2276),N2276+1,IF(DCalendário6[[#This Row],[Dia Útil]]="",1,"")))</f>
        <v>5</v>
      </c>
      <c r="O228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32,5</v>
      </c>
      <c r="P2283" s="16"/>
      <c r="Q2283" s="17"/>
    </row>
    <row r="2284" spans="1:17" x14ac:dyDescent="0.25">
      <c r="A2284" s="1">
        <v>45383</v>
      </c>
      <c r="B2284" s="1">
        <f>IF(AND(DCalendário6[[#This Row],[Dia da semana]]&gt;1,DCalendário6[[#This Row],[Dia da semana]]&lt;7,DCalendário6[[#This Row],[Feriados]]=""),DCalendário6[[#This Row],[Dia]],"")</f>
        <v>45383</v>
      </c>
      <c r="C2284" s="16">
        <f>IF(DCalendário6[[#This Row],[Mês]]="","",IF(AND(C2280="",C2281="",C2282="",C2283=""),IF(DCalendário6[[#This Row],[Mês]]=D2283,C2283+1,IF(AND(D2283="",D2284=D2279),C2279+1,1)),IF(AND(C2281="",C2282="",C2283=""),IF(DCalendário6[[#This Row],[Mês]]=D2283,C2283+1,IF(AND(D2283="",D2284=D2280),C2280+1,1)),IF(AND(C2282="",C2283=""),IF(DCalendário6[[#This Row],[Mês]]=D2283,C2283+1,IF(AND(D2283="",D2284=D2281),C2281+1,1)),IF(DCalendário6[[#This Row],[Mês]]=D2283,C2283+1,IF(AND(D2283="",D2284=D2282),C2282+1,1))))))</f>
        <v>1</v>
      </c>
      <c r="D2284" s="14">
        <f>IF(DCalendário6[[#This Row],[Dia Útil]]="","",(MONTH($B2284)))</f>
        <v>4</v>
      </c>
      <c r="E2284" s="14">
        <f t="shared" si="35"/>
        <v>2024</v>
      </c>
      <c r="F2284" s="14">
        <f>MONTH(DCalendário6[[#This Row],[Dia]])</f>
        <v>4</v>
      </c>
      <c r="G2284" s="14" t="str">
        <f>MONTH(DCalendário6[[#This Row],[Dia]])&amp;" - "&amp;DCalendário6[[#This Row],[Ano]]</f>
        <v>4 - 2024</v>
      </c>
      <c r="H2284" s="14">
        <f>IF(DCalendário6[[#This Row],[Dia Útil]]="","",DCalendário6[[#This Row],[Semana Ano]])</f>
        <v>14</v>
      </c>
      <c r="I2284" s="14">
        <f>WEEKNUM(DCalendário6[[#This Row],[Dia]])</f>
        <v>14</v>
      </c>
      <c r="J2284" s="14" cm="1">
        <f t="array" aca="1" ref="J228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284" s="16">
        <f>WEEKDAY(DCalendário6[[#This Row],[Dia]])</f>
        <v>2</v>
      </c>
      <c r="L2284" s="1" t="str">
        <f>IFERROR(VLOOKUP(A2284,Tabela4[],1,0),"")</f>
        <v/>
      </c>
      <c r="M228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45383</v>
      </c>
      <c r="N2284" s="16" t="str">
        <f>IF(DCalendário6[[#This Row],[Dia Útil2]]="Feriado","Feriado",IF(AND(DCalendário6[[#This Row],[Dia Útil]]="",DCalendário6[[#This Row],[Mês Total]]=F2277),N2277+1,IF(DCalendário6[[#This Row],[Dia Útil]]="",1,"")))</f>
        <v/>
      </c>
      <c r="O228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2284" s="16"/>
      <c r="Q2284" s="17"/>
    </row>
    <row r="2285" spans="1:17" x14ac:dyDescent="0.25">
      <c r="A2285" s="1">
        <v>45384</v>
      </c>
      <c r="B2285" s="1">
        <f>IF(AND(DCalendário6[[#This Row],[Dia da semana]]&gt;1,DCalendário6[[#This Row],[Dia da semana]]&lt;7,DCalendário6[[#This Row],[Feriados]]=""),DCalendário6[[#This Row],[Dia]],"")</f>
        <v>45384</v>
      </c>
      <c r="C2285" s="16">
        <f>IF(DCalendário6[[#This Row],[Mês]]="","",IF(AND(C2281="",C2282="",C2283="",C2284=""),IF(DCalendário6[[#This Row],[Mês]]=D2284,C2284+1,IF(AND(D2284="",D2285=D2280),C2280+1,1)),IF(AND(C2282="",C2283="",C2284=""),IF(DCalendário6[[#This Row],[Mês]]=D2284,C2284+1,IF(AND(D2284="",D2285=D2281),C2281+1,1)),IF(AND(C2283="",C2284=""),IF(DCalendário6[[#This Row],[Mês]]=D2284,C2284+1,IF(AND(D2284="",D2285=D2282),C2282+1,1)),IF(DCalendário6[[#This Row],[Mês]]=D2284,C2284+1,IF(AND(D2284="",D2285=D2283),C2283+1,1))))))</f>
        <v>2</v>
      </c>
      <c r="D2285" s="14">
        <f>IF(DCalendário6[[#This Row],[Dia Útil]]="","",(MONTH($B2285)))</f>
        <v>4</v>
      </c>
      <c r="E2285" s="14">
        <f t="shared" si="35"/>
        <v>2024</v>
      </c>
      <c r="F2285" s="14">
        <f>MONTH(DCalendário6[[#This Row],[Dia]])</f>
        <v>4</v>
      </c>
      <c r="G2285" s="14" t="str">
        <f>MONTH(DCalendário6[[#This Row],[Dia]])&amp;" - "&amp;DCalendário6[[#This Row],[Ano]]</f>
        <v>4 - 2024</v>
      </c>
      <c r="H2285" s="14">
        <f>IF(DCalendário6[[#This Row],[Dia Útil]]="","",DCalendário6[[#This Row],[Semana Ano]])</f>
        <v>14</v>
      </c>
      <c r="I2285" s="14">
        <f>WEEKNUM(DCalendário6[[#This Row],[Dia]])</f>
        <v>14</v>
      </c>
      <c r="J2285" s="14" cm="1">
        <f t="array" aca="1" ref="J228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285" s="16">
        <f>WEEKDAY(DCalendário6[[#This Row],[Dia]])</f>
        <v>3</v>
      </c>
      <c r="L2285" s="1" t="str">
        <f>IFERROR(VLOOKUP(A2285,Tabela4[],1,0),"")</f>
        <v/>
      </c>
      <c r="M228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45384</v>
      </c>
      <c r="N2285" s="16" t="str">
        <f>IF(DCalendário6[[#This Row],[Dia Útil2]]="Feriado","Feriado",IF(AND(DCalendário6[[#This Row],[Dia Útil]]="",DCalendário6[[#This Row],[Mês Total]]=F2278),N2278+1,IF(DCalendário6[[#This Row],[Dia Útil]]="",1,"")))</f>
        <v/>
      </c>
      <c r="O228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2285" s="16"/>
      <c r="Q2285" s="17"/>
    </row>
    <row r="2286" spans="1:17" x14ac:dyDescent="0.25">
      <c r="A2286" s="1">
        <v>45385</v>
      </c>
      <c r="B2286" s="1">
        <f>IF(AND(DCalendário6[[#This Row],[Dia da semana]]&gt;1,DCalendário6[[#This Row],[Dia da semana]]&lt;7,DCalendário6[[#This Row],[Feriados]]=""),DCalendário6[[#This Row],[Dia]],"")</f>
        <v>45385</v>
      </c>
      <c r="C2286" s="16">
        <f>IF(DCalendário6[[#This Row],[Mês]]="","",IF(AND(C2282="",C2283="",C2284="",C2285=""),IF(DCalendário6[[#This Row],[Mês]]=D2285,C2285+1,IF(AND(D2285="",D2286=D2281),C2281+1,1)),IF(AND(C2283="",C2284="",C2285=""),IF(DCalendário6[[#This Row],[Mês]]=D2285,C2285+1,IF(AND(D2285="",D2286=D2282),C2282+1,1)),IF(AND(C2284="",C2285=""),IF(DCalendário6[[#This Row],[Mês]]=D2285,C2285+1,IF(AND(D2285="",D2286=D2283),C2283+1,1)),IF(DCalendário6[[#This Row],[Mês]]=D2285,C2285+1,IF(AND(D2285="",D2286=D2284),C2284+1,1))))))</f>
        <v>3</v>
      </c>
      <c r="D2286" s="14">
        <f>IF(DCalendário6[[#This Row],[Dia Útil]]="","",(MONTH($B2286)))</f>
        <v>4</v>
      </c>
      <c r="E2286" s="14">
        <f t="shared" si="35"/>
        <v>2024</v>
      </c>
      <c r="F2286" s="14">
        <f>MONTH(DCalendário6[[#This Row],[Dia]])</f>
        <v>4</v>
      </c>
      <c r="G2286" s="14" t="str">
        <f>MONTH(DCalendário6[[#This Row],[Dia]])&amp;" - "&amp;DCalendário6[[#This Row],[Ano]]</f>
        <v>4 - 2024</v>
      </c>
      <c r="H2286" s="14">
        <f>IF(DCalendário6[[#This Row],[Dia Útil]]="","",DCalendário6[[#This Row],[Semana Ano]])</f>
        <v>14</v>
      </c>
      <c r="I2286" s="14">
        <f>WEEKNUM(DCalendário6[[#This Row],[Dia]])</f>
        <v>14</v>
      </c>
      <c r="J2286" s="14" cm="1">
        <f t="array" aca="1" ref="J228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286" s="16">
        <f>WEEKDAY(DCalendário6[[#This Row],[Dia]])</f>
        <v>4</v>
      </c>
      <c r="L2286" s="1" t="str">
        <f>IFERROR(VLOOKUP(A2286,Tabela4[],1,0),"")</f>
        <v/>
      </c>
      <c r="M228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45385</v>
      </c>
      <c r="N2286" s="16" t="str">
        <f>IF(DCalendário6[[#This Row],[Dia Útil2]]="Feriado","Feriado",IF(AND(DCalendário6[[#This Row],[Dia Útil]]="",DCalendário6[[#This Row],[Mês Total]]=F2279),N2279+1,IF(DCalendário6[[#This Row],[Dia Útil]]="",1,"")))</f>
        <v/>
      </c>
      <c r="O228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2286" s="16"/>
      <c r="Q2286" s="17"/>
    </row>
    <row r="2287" spans="1:17" x14ac:dyDescent="0.25">
      <c r="A2287" s="1">
        <v>45386</v>
      </c>
      <c r="B2287" s="1">
        <f>IF(AND(DCalendário6[[#This Row],[Dia da semana]]&gt;1,DCalendário6[[#This Row],[Dia da semana]]&lt;7,DCalendário6[[#This Row],[Feriados]]=""),DCalendário6[[#This Row],[Dia]],"")</f>
        <v>45386</v>
      </c>
      <c r="C2287" s="16">
        <f>IF(DCalendário6[[#This Row],[Mês]]="","",IF(AND(C2283="",C2284="",C2285="",C2286=""),IF(DCalendário6[[#This Row],[Mês]]=D2286,C2286+1,IF(AND(D2286="",D2287=D2282),C2282+1,1)),IF(AND(C2284="",C2285="",C2286=""),IF(DCalendário6[[#This Row],[Mês]]=D2286,C2286+1,IF(AND(D2286="",D2287=D2283),C2283+1,1)),IF(AND(C2285="",C2286=""),IF(DCalendário6[[#This Row],[Mês]]=D2286,C2286+1,IF(AND(D2286="",D2287=D2284),C2284+1,1)),IF(DCalendário6[[#This Row],[Mês]]=D2286,C2286+1,IF(AND(D2286="",D2287=D2285),C2285+1,1))))))</f>
        <v>4</v>
      </c>
      <c r="D2287" s="14">
        <f>IF(DCalendário6[[#This Row],[Dia Útil]]="","",(MONTH($B2287)))</f>
        <v>4</v>
      </c>
      <c r="E2287" s="14">
        <f t="shared" si="35"/>
        <v>2024</v>
      </c>
      <c r="F2287" s="14">
        <f>MONTH(DCalendário6[[#This Row],[Dia]])</f>
        <v>4</v>
      </c>
      <c r="G2287" s="14" t="str">
        <f>MONTH(DCalendário6[[#This Row],[Dia]])&amp;" - "&amp;DCalendário6[[#This Row],[Ano]]</f>
        <v>4 - 2024</v>
      </c>
      <c r="H2287" s="14">
        <f>IF(DCalendário6[[#This Row],[Dia Útil]]="","",DCalendário6[[#This Row],[Semana Ano]])</f>
        <v>14</v>
      </c>
      <c r="I2287" s="14">
        <f>WEEKNUM(DCalendário6[[#This Row],[Dia]])</f>
        <v>14</v>
      </c>
      <c r="J2287" s="14" cm="1">
        <f t="array" aca="1" ref="J228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287" s="16">
        <f>WEEKDAY(DCalendário6[[#This Row],[Dia]])</f>
        <v>5</v>
      </c>
      <c r="L2287" s="1" t="str">
        <f>IFERROR(VLOOKUP(A2287,Tabela4[],1,0),"")</f>
        <v/>
      </c>
      <c r="M228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45386</v>
      </c>
      <c r="N2287" s="16" t="str">
        <f>IF(DCalendário6[[#This Row],[Dia Útil2]]="Feriado","Feriado",IF(AND(DCalendário6[[#This Row],[Dia Útil]]="",DCalendário6[[#This Row],[Mês Total]]=F2280),N2280+1,IF(DCalendário6[[#This Row],[Dia Útil]]="",1,"")))</f>
        <v/>
      </c>
      <c r="O228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2287" s="16"/>
      <c r="Q2287" s="17"/>
    </row>
    <row r="2288" spans="1:17" x14ac:dyDescent="0.25">
      <c r="A2288" s="1">
        <v>45387</v>
      </c>
      <c r="B2288" s="1">
        <f>IF(AND(DCalendário6[[#This Row],[Dia da semana]]&gt;1,DCalendário6[[#This Row],[Dia da semana]]&lt;7,DCalendário6[[#This Row],[Feriados]]=""),DCalendário6[[#This Row],[Dia]],"")</f>
        <v>45387</v>
      </c>
      <c r="C2288" s="16">
        <f>IF(DCalendário6[[#This Row],[Mês]]="","",IF(AND(C2284="",C2285="",C2286="",C2287=""),IF(DCalendário6[[#This Row],[Mês]]=D2287,C2287+1,IF(AND(D2287="",D2288=D2283),C2283+1,1)),IF(AND(C2285="",C2286="",C2287=""),IF(DCalendário6[[#This Row],[Mês]]=D2287,C2287+1,IF(AND(D2287="",D2288=D2284),C2284+1,1)),IF(AND(C2286="",C2287=""),IF(DCalendário6[[#This Row],[Mês]]=D2287,C2287+1,IF(AND(D2287="",D2288=D2285),C2285+1,1)),IF(DCalendário6[[#This Row],[Mês]]=D2287,C2287+1,IF(AND(D2287="",D2288=D2286),C2286+1,1))))))</f>
        <v>5</v>
      </c>
      <c r="D2288" s="14">
        <f>IF(DCalendário6[[#This Row],[Dia Útil]]="","",(MONTH($B2288)))</f>
        <v>4</v>
      </c>
      <c r="E2288" s="14">
        <f t="shared" si="35"/>
        <v>2024</v>
      </c>
      <c r="F2288" s="14">
        <f>MONTH(DCalendário6[[#This Row],[Dia]])</f>
        <v>4</v>
      </c>
      <c r="G2288" s="14" t="str">
        <f>MONTH(DCalendário6[[#This Row],[Dia]])&amp;" - "&amp;DCalendário6[[#This Row],[Ano]]</f>
        <v>4 - 2024</v>
      </c>
      <c r="H2288" s="14">
        <f>IF(DCalendário6[[#This Row],[Dia Útil]]="","",DCalendário6[[#This Row],[Semana Ano]])</f>
        <v>14</v>
      </c>
      <c r="I2288" s="14">
        <f>WEEKNUM(DCalendário6[[#This Row],[Dia]])</f>
        <v>14</v>
      </c>
      <c r="J2288" s="14" cm="1">
        <f t="array" aca="1" ref="J228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288" s="16">
        <f>WEEKDAY(DCalendário6[[#This Row],[Dia]])</f>
        <v>6</v>
      </c>
      <c r="L2288" s="1" t="str">
        <f>IFERROR(VLOOKUP(A2288,Tabela4[],1,0),"")</f>
        <v/>
      </c>
      <c r="M228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45387</v>
      </c>
      <c r="N2288" s="16" t="str">
        <f>IF(DCalendário6[[#This Row],[Dia Útil2]]="Feriado","Feriado",IF(AND(DCalendário6[[#This Row],[Dia Útil]]="",DCalendário6[[#This Row],[Mês Total]]=F2281),N2281+1,IF(DCalendário6[[#This Row],[Dia Útil]]="",1,"")))</f>
        <v/>
      </c>
      <c r="O228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2288" s="16"/>
      <c r="Q2288" s="17"/>
    </row>
    <row r="2289" spans="1:17" x14ac:dyDescent="0.25">
      <c r="A2289" s="1">
        <v>45388</v>
      </c>
      <c r="B2289" s="1" t="str">
        <f>IF(AND(DCalendário6[[#This Row],[Dia da semana]]&gt;1,DCalendário6[[#This Row],[Dia da semana]]&lt;7,DCalendário6[[#This Row],[Feriados]]=""),DCalendário6[[#This Row],[Dia]],"")</f>
        <v/>
      </c>
      <c r="C2289" s="16" t="str">
        <f>IF(DCalendário6[[#This Row],[Mês]]="","",IF(AND(C2285="",C2286="",C2287="",C2288=""),IF(DCalendário6[[#This Row],[Mês]]=D2288,C2288+1,IF(AND(D2288="",D2289=D2284),C2284+1,1)),IF(AND(C2286="",C2287="",C2288=""),IF(DCalendário6[[#This Row],[Mês]]=D2288,C2288+1,IF(AND(D2288="",D2289=D2285),C2285+1,1)),IF(AND(C2287="",C2288=""),IF(DCalendário6[[#This Row],[Mês]]=D2288,C2288+1,IF(AND(D2288="",D2289=D2286),C2286+1,1)),IF(DCalendário6[[#This Row],[Mês]]=D2288,C2288+1,IF(AND(D2288="",D2289=D2287),C2287+1,1))))))</f>
        <v/>
      </c>
      <c r="D2289" s="14" t="str">
        <f>IF(DCalendário6[[#This Row],[Dia Útil]]="","",(MONTH($B2289)))</f>
        <v/>
      </c>
      <c r="E2289" s="14">
        <f t="shared" si="35"/>
        <v>2024</v>
      </c>
      <c r="F2289" s="14">
        <f>MONTH(DCalendário6[[#This Row],[Dia]])</f>
        <v>4</v>
      </c>
      <c r="G2289" s="14" t="str">
        <f>MONTH(DCalendário6[[#This Row],[Dia]])&amp;" - "&amp;DCalendário6[[#This Row],[Ano]]</f>
        <v>4 - 2024</v>
      </c>
      <c r="H2289" s="14" t="str">
        <f>IF(DCalendário6[[#This Row],[Dia Útil]]="","",DCalendário6[[#This Row],[Semana Ano]])</f>
        <v/>
      </c>
      <c r="I2289" s="14">
        <f>WEEKNUM(DCalendário6[[#This Row],[Dia]])</f>
        <v>14</v>
      </c>
      <c r="J2289" s="14" cm="1">
        <f t="array" aca="1" ref="J228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289" s="16">
        <f>WEEKDAY(DCalendário6[[#This Row],[Dia]])</f>
        <v>7</v>
      </c>
      <c r="L2289" s="1" t="str">
        <f>IFERROR(VLOOKUP(A2289,Tabela4[],1,0),"")</f>
        <v/>
      </c>
      <c r="M228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289" s="16">
        <f>IF(DCalendário6[[#This Row],[Dia Útil2]]="Feriado","Feriado",IF(AND(DCalendário6[[#This Row],[Dia Útil]]="",DCalendário6[[#This Row],[Mês Total]]=F2282),N2282+1,IF(DCalendário6[[#This Row],[Dia Útil]]="",1,"")))</f>
        <v>1</v>
      </c>
      <c r="O228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2289" s="16"/>
      <c r="Q2289" s="17"/>
    </row>
    <row r="2290" spans="1:17" x14ac:dyDescent="0.25">
      <c r="A2290" s="1">
        <v>45389</v>
      </c>
      <c r="B2290" s="1" t="str">
        <f>IF(AND(DCalendário6[[#This Row],[Dia da semana]]&gt;1,DCalendário6[[#This Row],[Dia da semana]]&lt;7,DCalendário6[[#This Row],[Feriados]]=""),DCalendário6[[#This Row],[Dia]],"")</f>
        <v/>
      </c>
      <c r="C2290" s="16" t="str">
        <f>IF(DCalendário6[[#This Row],[Mês]]="","",IF(AND(C2286="",C2287="",C2288="",C2289=""),IF(DCalendário6[[#This Row],[Mês]]=D2289,C2289+1,IF(AND(D2289="",D2290=D2285),C2285+1,1)),IF(AND(C2287="",C2288="",C2289=""),IF(DCalendário6[[#This Row],[Mês]]=D2289,C2289+1,IF(AND(D2289="",D2290=D2286),C2286+1,1)),IF(AND(C2288="",C2289=""),IF(DCalendário6[[#This Row],[Mês]]=D2289,C2289+1,IF(AND(D2289="",D2290=D2287),C2287+1,1)),IF(DCalendário6[[#This Row],[Mês]]=D2289,C2289+1,IF(AND(D2289="",D2290=D2288),C2288+1,1))))))</f>
        <v/>
      </c>
      <c r="D2290" s="14" t="str">
        <f>IF(DCalendário6[[#This Row],[Dia Útil]]="","",(MONTH($B2290)))</f>
        <v/>
      </c>
      <c r="E2290" s="14">
        <f t="shared" si="35"/>
        <v>2024</v>
      </c>
      <c r="F2290" s="14">
        <f>MONTH(DCalendário6[[#This Row],[Dia]])</f>
        <v>4</v>
      </c>
      <c r="G2290" s="14" t="str">
        <f>MONTH(DCalendário6[[#This Row],[Dia]])&amp;" - "&amp;DCalendário6[[#This Row],[Ano]]</f>
        <v>4 - 2024</v>
      </c>
      <c r="H2290" s="14" t="str">
        <f>IF(DCalendário6[[#This Row],[Dia Útil]]="","",DCalendário6[[#This Row],[Semana Ano]])</f>
        <v/>
      </c>
      <c r="I2290" s="14">
        <f>WEEKNUM(DCalendário6[[#This Row],[Dia]])</f>
        <v>15</v>
      </c>
      <c r="J2290" s="14" cm="1">
        <f t="array" aca="1" ref="J229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290" s="16">
        <f>WEEKDAY(DCalendário6[[#This Row],[Dia]])</f>
        <v>1</v>
      </c>
      <c r="L2290" s="1" t="str">
        <f>IFERROR(VLOOKUP(A2290,Tabela4[],1,0),"")</f>
        <v/>
      </c>
      <c r="M229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290" s="16">
        <f>IF(DCalendário6[[#This Row],[Dia Útil2]]="Feriado","Feriado",IF(AND(DCalendário6[[#This Row],[Dia Útil]]="",DCalendário6[[#This Row],[Mês Total]]=F2283),N2283+1,IF(DCalendário6[[#This Row],[Dia Útil]]="",1,"")))</f>
        <v>1</v>
      </c>
      <c r="O229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2290" s="16"/>
      <c r="Q2290" s="17"/>
    </row>
    <row r="2291" spans="1:17" x14ac:dyDescent="0.25">
      <c r="A2291" s="1">
        <v>45390</v>
      </c>
      <c r="B2291" s="1">
        <f>IF(AND(DCalendário6[[#This Row],[Dia da semana]]&gt;1,DCalendário6[[#This Row],[Dia da semana]]&lt;7,DCalendário6[[#This Row],[Feriados]]=""),DCalendário6[[#This Row],[Dia]],"")</f>
        <v>45390</v>
      </c>
      <c r="C2291" s="16">
        <f>IF(DCalendário6[[#This Row],[Mês]]="","",IF(AND(C2287="",C2288="",C2289="",C2290=""),IF(DCalendário6[[#This Row],[Mês]]=D2290,C2290+1,IF(AND(D2290="",D2291=D2286),C2286+1,1)),IF(AND(C2288="",C2289="",C2290=""),IF(DCalendário6[[#This Row],[Mês]]=D2290,C2290+1,IF(AND(D2290="",D2291=D2287),C2287+1,1)),IF(AND(C2289="",C2290=""),IF(DCalendário6[[#This Row],[Mês]]=D2290,C2290+1,IF(AND(D2290="",D2291=D2288),C2288+1,1)),IF(DCalendário6[[#This Row],[Mês]]=D2290,C2290+1,IF(AND(D2290="",D2291=D2289),C2289+1,1))))))</f>
        <v>6</v>
      </c>
      <c r="D2291" s="14">
        <f>IF(DCalendário6[[#This Row],[Dia Útil]]="","",(MONTH($B2291)))</f>
        <v>4</v>
      </c>
      <c r="E2291" s="14">
        <f t="shared" si="35"/>
        <v>2024</v>
      </c>
      <c r="F2291" s="14">
        <f>MONTH(DCalendário6[[#This Row],[Dia]])</f>
        <v>4</v>
      </c>
      <c r="G2291" s="14" t="str">
        <f>MONTH(DCalendário6[[#This Row],[Dia]])&amp;" - "&amp;DCalendário6[[#This Row],[Ano]]</f>
        <v>4 - 2024</v>
      </c>
      <c r="H2291" s="14">
        <f>IF(DCalendário6[[#This Row],[Dia Útil]]="","",DCalendário6[[#This Row],[Semana Ano]])</f>
        <v>15</v>
      </c>
      <c r="I2291" s="14">
        <f>WEEKNUM(DCalendário6[[#This Row],[Dia]])</f>
        <v>15</v>
      </c>
      <c r="J2291" s="14" cm="1">
        <f t="array" aca="1" ref="J229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291" s="16">
        <f>WEEKDAY(DCalendário6[[#This Row],[Dia]])</f>
        <v>2</v>
      </c>
      <c r="L2291" s="1" t="str">
        <f>IFERROR(VLOOKUP(A2291,Tabela4[],1,0),"")</f>
        <v/>
      </c>
      <c r="M229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45390</v>
      </c>
      <c r="N2291" s="16" t="str">
        <f>IF(DCalendário6[[#This Row],[Dia Útil2]]="Feriado","Feriado",IF(AND(DCalendário6[[#This Row],[Dia Útil]]="",DCalendário6[[#This Row],[Mês Total]]=F2284),N2284+1,IF(DCalendário6[[#This Row],[Dia Útil]]="",1,"")))</f>
        <v/>
      </c>
      <c r="O229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2291" s="16"/>
      <c r="Q2291" s="17"/>
    </row>
    <row r="2292" spans="1:17" x14ac:dyDescent="0.25">
      <c r="A2292" s="1">
        <v>45391</v>
      </c>
      <c r="B2292" s="1">
        <f>IF(AND(DCalendário6[[#This Row],[Dia da semana]]&gt;1,DCalendário6[[#This Row],[Dia da semana]]&lt;7,DCalendário6[[#This Row],[Feriados]]=""),DCalendário6[[#This Row],[Dia]],"")</f>
        <v>45391</v>
      </c>
      <c r="C2292" s="16">
        <f>IF(DCalendário6[[#This Row],[Mês]]="","",IF(AND(C2288="",C2289="",C2290="",C2291=""),IF(DCalendário6[[#This Row],[Mês]]=D2291,C2291+1,IF(AND(D2291="",D2292=D2287),C2287+1,1)),IF(AND(C2289="",C2290="",C2291=""),IF(DCalendário6[[#This Row],[Mês]]=D2291,C2291+1,IF(AND(D2291="",D2292=D2288),C2288+1,1)),IF(AND(C2290="",C2291=""),IF(DCalendário6[[#This Row],[Mês]]=D2291,C2291+1,IF(AND(D2291="",D2292=D2289),C2289+1,1)),IF(DCalendário6[[#This Row],[Mês]]=D2291,C2291+1,IF(AND(D2291="",D2292=D2290),C2290+1,1))))))</f>
        <v>7</v>
      </c>
      <c r="D2292" s="14">
        <f>IF(DCalendário6[[#This Row],[Dia Útil]]="","",(MONTH($B2292)))</f>
        <v>4</v>
      </c>
      <c r="E2292" s="14">
        <f t="shared" si="35"/>
        <v>2024</v>
      </c>
      <c r="F2292" s="14">
        <f>MONTH(DCalendário6[[#This Row],[Dia]])</f>
        <v>4</v>
      </c>
      <c r="G2292" s="14" t="str">
        <f>MONTH(DCalendário6[[#This Row],[Dia]])&amp;" - "&amp;DCalendário6[[#This Row],[Ano]]</f>
        <v>4 - 2024</v>
      </c>
      <c r="H2292" s="14">
        <f>IF(DCalendário6[[#This Row],[Dia Útil]]="","",DCalendário6[[#This Row],[Semana Ano]])</f>
        <v>15</v>
      </c>
      <c r="I2292" s="14">
        <f>WEEKNUM(DCalendário6[[#This Row],[Dia]])</f>
        <v>15</v>
      </c>
      <c r="J2292" s="14" cm="1">
        <f t="array" aca="1" ref="J229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292" s="16">
        <f>WEEKDAY(DCalendário6[[#This Row],[Dia]])</f>
        <v>3</v>
      </c>
      <c r="L2292" s="1" t="str">
        <f>IFERROR(VLOOKUP(A2292,Tabela4[],1,0),"")</f>
        <v/>
      </c>
      <c r="M229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45391</v>
      </c>
      <c r="N2292" s="16" t="str">
        <f>IF(DCalendário6[[#This Row],[Dia Útil2]]="Feriado","Feriado",IF(AND(DCalendário6[[#This Row],[Dia Útil]]="",DCalendário6[[#This Row],[Mês Total]]=F2285),N2285+1,IF(DCalendário6[[#This Row],[Dia Útil]]="",1,"")))</f>
        <v/>
      </c>
      <c r="O229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2292" s="16"/>
      <c r="Q2292" s="17"/>
    </row>
    <row r="2293" spans="1:17" x14ac:dyDescent="0.25">
      <c r="A2293" s="1">
        <v>45392</v>
      </c>
      <c r="B2293" s="1">
        <f>IF(AND(DCalendário6[[#This Row],[Dia da semana]]&gt;1,DCalendário6[[#This Row],[Dia da semana]]&lt;7,DCalendário6[[#This Row],[Feriados]]=""),DCalendário6[[#This Row],[Dia]],"")</f>
        <v>45392</v>
      </c>
      <c r="C2293" s="16">
        <f>IF(DCalendário6[[#This Row],[Mês]]="","",IF(AND(C2289="",C2290="",C2291="",C2292=""),IF(DCalendário6[[#This Row],[Mês]]=D2292,C2292+1,IF(AND(D2292="",D2293=D2288),C2288+1,1)),IF(AND(C2290="",C2291="",C2292=""),IF(DCalendário6[[#This Row],[Mês]]=D2292,C2292+1,IF(AND(D2292="",D2293=D2289),C2289+1,1)),IF(AND(C2291="",C2292=""),IF(DCalendário6[[#This Row],[Mês]]=D2292,C2292+1,IF(AND(D2292="",D2293=D2290),C2290+1,1)),IF(DCalendário6[[#This Row],[Mês]]=D2292,C2292+1,IF(AND(D2292="",D2293=D2291),C2291+1,1))))))</f>
        <v>8</v>
      </c>
      <c r="D2293" s="14">
        <f>IF(DCalendário6[[#This Row],[Dia Útil]]="","",(MONTH($B2293)))</f>
        <v>4</v>
      </c>
      <c r="E2293" s="14">
        <f t="shared" si="35"/>
        <v>2024</v>
      </c>
      <c r="F2293" s="14">
        <f>MONTH(DCalendário6[[#This Row],[Dia]])</f>
        <v>4</v>
      </c>
      <c r="G2293" s="14" t="str">
        <f>MONTH(DCalendário6[[#This Row],[Dia]])&amp;" - "&amp;DCalendário6[[#This Row],[Ano]]</f>
        <v>4 - 2024</v>
      </c>
      <c r="H2293" s="14">
        <f>IF(DCalendário6[[#This Row],[Dia Útil]]="","",DCalendário6[[#This Row],[Semana Ano]])</f>
        <v>15</v>
      </c>
      <c r="I2293" s="14">
        <f>WEEKNUM(DCalendário6[[#This Row],[Dia]])</f>
        <v>15</v>
      </c>
      <c r="J2293" s="14" cm="1">
        <f t="array" aca="1" ref="J229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293" s="16">
        <f>WEEKDAY(DCalendário6[[#This Row],[Dia]])</f>
        <v>4</v>
      </c>
      <c r="L2293" s="1" t="str">
        <f>IFERROR(VLOOKUP(A2293,Tabela4[],1,0),"")</f>
        <v/>
      </c>
      <c r="M229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45392</v>
      </c>
      <c r="N2293" s="16" t="str">
        <f>IF(DCalendário6[[#This Row],[Dia Útil2]]="Feriado","Feriado",IF(AND(DCalendário6[[#This Row],[Dia Útil]]="",DCalendário6[[#This Row],[Mês Total]]=F2286),N2286+1,IF(DCalendário6[[#This Row],[Dia Útil]]="",1,"")))</f>
        <v/>
      </c>
      <c r="O229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2293" s="16"/>
      <c r="Q2293" s="17"/>
    </row>
    <row r="2294" spans="1:17" x14ac:dyDescent="0.25">
      <c r="A2294" s="1">
        <v>45393</v>
      </c>
      <c r="B2294" s="1">
        <f>IF(AND(DCalendário6[[#This Row],[Dia da semana]]&gt;1,DCalendário6[[#This Row],[Dia da semana]]&lt;7,DCalendário6[[#This Row],[Feriados]]=""),DCalendário6[[#This Row],[Dia]],"")</f>
        <v>45393</v>
      </c>
      <c r="C2294" s="16">
        <f>IF(DCalendário6[[#This Row],[Mês]]="","",IF(AND(C2290="",C2291="",C2292="",C2293=""),IF(DCalendário6[[#This Row],[Mês]]=D2293,C2293+1,IF(AND(D2293="",D2294=D2289),C2289+1,1)),IF(AND(C2291="",C2292="",C2293=""),IF(DCalendário6[[#This Row],[Mês]]=D2293,C2293+1,IF(AND(D2293="",D2294=D2290),C2290+1,1)),IF(AND(C2292="",C2293=""),IF(DCalendário6[[#This Row],[Mês]]=D2293,C2293+1,IF(AND(D2293="",D2294=D2291),C2291+1,1)),IF(DCalendário6[[#This Row],[Mês]]=D2293,C2293+1,IF(AND(D2293="",D2294=D2292),C2292+1,1))))))</f>
        <v>9</v>
      </c>
      <c r="D2294" s="14">
        <f>IF(DCalendário6[[#This Row],[Dia Útil]]="","",(MONTH($B2294)))</f>
        <v>4</v>
      </c>
      <c r="E2294" s="14">
        <f t="shared" si="35"/>
        <v>2024</v>
      </c>
      <c r="F2294" s="14">
        <f>MONTH(DCalendário6[[#This Row],[Dia]])</f>
        <v>4</v>
      </c>
      <c r="G2294" s="14" t="str">
        <f>MONTH(DCalendário6[[#This Row],[Dia]])&amp;" - "&amp;DCalendário6[[#This Row],[Ano]]</f>
        <v>4 - 2024</v>
      </c>
      <c r="H2294" s="14">
        <f>IF(DCalendário6[[#This Row],[Dia Útil]]="","",DCalendário6[[#This Row],[Semana Ano]])</f>
        <v>15</v>
      </c>
      <c r="I2294" s="14">
        <f>WEEKNUM(DCalendário6[[#This Row],[Dia]])</f>
        <v>15</v>
      </c>
      <c r="J2294" s="14" cm="1">
        <f t="array" aca="1" ref="J229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294" s="16">
        <f>WEEKDAY(DCalendário6[[#This Row],[Dia]])</f>
        <v>5</v>
      </c>
      <c r="L2294" s="1" t="str">
        <f>IFERROR(VLOOKUP(A2294,Tabela4[],1,0),"")</f>
        <v/>
      </c>
      <c r="M229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45393</v>
      </c>
      <c r="N2294" s="16" t="str">
        <f>IF(DCalendário6[[#This Row],[Dia Útil2]]="Feriado","Feriado",IF(AND(DCalendário6[[#This Row],[Dia Útil]]="",DCalendário6[[#This Row],[Mês Total]]=F2287),N2287+1,IF(DCalendário6[[#This Row],[Dia Útil]]="",1,"")))</f>
        <v/>
      </c>
      <c r="O229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2294" s="16"/>
      <c r="Q2294" s="17"/>
    </row>
    <row r="2295" spans="1:17" x14ac:dyDescent="0.25">
      <c r="A2295" s="1">
        <v>45394</v>
      </c>
      <c r="B2295" s="1">
        <f>IF(AND(DCalendário6[[#This Row],[Dia da semana]]&gt;1,DCalendário6[[#This Row],[Dia da semana]]&lt;7,DCalendário6[[#This Row],[Feriados]]=""),DCalendário6[[#This Row],[Dia]],"")</f>
        <v>45394</v>
      </c>
      <c r="C2295" s="16">
        <f>IF(DCalendário6[[#This Row],[Mês]]="","",IF(AND(C2291="",C2292="",C2293="",C2294=""),IF(DCalendário6[[#This Row],[Mês]]=D2294,C2294+1,IF(AND(D2294="",D2295=D2290),C2290+1,1)),IF(AND(C2292="",C2293="",C2294=""),IF(DCalendário6[[#This Row],[Mês]]=D2294,C2294+1,IF(AND(D2294="",D2295=D2291),C2291+1,1)),IF(AND(C2293="",C2294=""),IF(DCalendário6[[#This Row],[Mês]]=D2294,C2294+1,IF(AND(D2294="",D2295=D2292),C2292+1,1)),IF(DCalendário6[[#This Row],[Mês]]=D2294,C2294+1,IF(AND(D2294="",D2295=D2293),C2293+1,1))))))</f>
        <v>10</v>
      </c>
      <c r="D2295" s="14">
        <f>IF(DCalendário6[[#This Row],[Dia Útil]]="","",(MONTH($B2295)))</f>
        <v>4</v>
      </c>
      <c r="E2295" s="14">
        <f t="shared" si="35"/>
        <v>2024</v>
      </c>
      <c r="F2295" s="14">
        <f>MONTH(DCalendário6[[#This Row],[Dia]])</f>
        <v>4</v>
      </c>
      <c r="G2295" s="14" t="str">
        <f>MONTH(DCalendário6[[#This Row],[Dia]])&amp;" - "&amp;DCalendário6[[#This Row],[Ano]]</f>
        <v>4 - 2024</v>
      </c>
      <c r="H2295" s="14">
        <f>IF(DCalendário6[[#This Row],[Dia Útil]]="","",DCalendário6[[#This Row],[Semana Ano]])</f>
        <v>15</v>
      </c>
      <c r="I2295" s="14">
        <f>WEEKNUM(DCalendário6[[#This Row],[Dia]])</f>
        <v>15</v>
      </c>
      <c r="J2295" s="14" cm="1">
        <f t="array" aca="1" ref="J229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295" s="16">
        <f>WEEKDAY(DCalendário6[[#This Row],[Dia]])</f>
        <v>6</v>
      </c>
      <c r="L2295" s="1" t="str">
        <f>IFERROR(VLOOKUP(A2295,Tabela4[],1,0),"")</f>
        <v/>
      </c>
      <c r="M229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45394</v>
      </c>
      <c r="N2295" s="16" t="str">
        <f>IF(DCalendário6[[#This Row],[Dia Útil2]]="Feriado","Feriado",IF(AND(DCalendário6[[#This Row],[Dia Útil]]="",DCalendário6[[#This Row],[Mês Total]]=F2288),N2288+1,IF(DCalendário6[[#This Row],[Dia Útil]]="",1,"")))</f>
        <v/>
      </c>
      <c r="O229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2295" s="16"/>
      <c r="Q2295" s="17"/>
    </row>
    <row r="2296" spans="1:17" x14ac:dyDescent="0.25">
      <c r="A2296" s="1">
        <v>45395</v>
      </c>
      <c r="B2296" s="1" t="str">
        <f>IF(AND(DCalendário6[[#This Row],[Dia da semana]]&gt;1,DCalendário6[[#This Row],[Dia da semana]]&lt;7,DCalendário6[[#This Row],[Feriados]]=""),DCalendário6[[#This Row],[Dia]],"")</f>
        <v/>
      </c>
      <c r="C2296" s="16" t="str">
        <f>IF(DCalendário6[[#This Row],[Mês]]="","",IF(AND(C2292="",C2293="",C2294="",C2295=""),IF(DCalendário6[[#This Row],[Mês]]=D2295,C2295+1,IF(AND(D2295="",D2296=D2291),C2291+1,1)),IF(AND(C2293="",C2294="",C2295=""),IF(DCalendário6[[#This Row],[Mês]]=D2295,C2295+1,IF(AND(D2295="",D2296=D2292),C2292+1,1)),IF(AND(C2294="",C2295=""),IF(DCalendário6[[#This Row],[Mês]]=D2295,C2295+1,IF(AND(D2295="",D2296=D2293),C2293+1,1)),IF(DCalendário6[[#This Row],[Mês]]=D2295,C2295+1,IF(AND(D2295="",D2296=D2294),C2294+1,1))))))</f>
        <v/>
      </c>
      <c r="D2296" s="14" t="str">
        <f>IF(DCalendário6[[#This Row],[Dia Útil]]="","",(MONTH($B2296)))</f>
        <v/>
      </c>
      <c r="E2296" s="14">
        <f t="shared" si="35"/>
        <v>2024</v>
      </c>
      <c r="F2296" s="14">
        <f>MONTH(DCalendário6[[#This Row],[Dia]])</f>
        <v>4</v>
      </c>
      <c r="G2296" s="14" t="str">
        <f>MONTH(DCalendário6[[#This Row],[Dia]])&amp;" - "&amp;DCalendário6[[#This Row],[Ano]]</f>
        <v>4 - 2024</v>
      </c>
      <c r="H2296" s="14" t="str">
        <f>IF(DCalendário6[[#This Row],[Dia Útil]]="","",DCalendário6[[#This Row],[Semana Ano]])</f>
        <v/>
      </c>
      <c r="I2296" s="14">
        <f>WEEKNUM(DCalendário6[[#This Row],[Dia]])</f>
        <v>15</v>
      </c>
      <c r="J2296" s="14" cm="1">
        <f t="array" aca="1" ref="J229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296" s="16">
        <f>WEEKDAY(DCalendário6[[#This Row],[Dia]])</f>
        <v>7</v>
      </c>
      <c r="L2296" s="1" t="str">
        <f>IFERROR(VLOOKUP(A2296,Tabela4[],1,0),"")</f>
        <v/>
      </c>
      <c r="M229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296" s="16">
        <f>IF(DCalendário6[[#This Row],[Dia Útil2]]="Feriado","Feriado",IF(AND(DCalendário6[[#This Row],[Dia Útil]]="",DCalendário6[[#This Row],[Mês Total]]=F2289),N2289+1,IF(DCalendário6[[#This Row],[Dia Útil]]="",1,"")))</f>
        <v>2</v>
      </c>
      <c r="O229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2296" s="16"/>
      <c r="Q2296" s="17"/>
    </row>
    <row r="2297" spans="1:17" x14ac:dyDescent="0.25">
      <c r="A2297" s="1">
        <v>45396</v>
      </c>
      <c r="B2297" s="1" t="str">
        <f>IF(AND(DCalendário6[[#This Row],[Dia da semana]]&gt;1,DCalendário6[[#This Row],[Dia da semana]]&lt;7,DCalendário6[[#This Row],[Feriados]]=""),DCalendário6[[#This Row],[Dia]],"")</f>
        <v/>
      </c>
      <c r="C2297" s="16" t="str">
        <f>IF(DCalendário6[[#This Row],[Mês]]="","",IF(AND(C2293="",C2294="",C2295="",C2296=""),IF(DCalendário6[[#This Row],[Mês]]=D2296,C2296+1,IF(AND(D2296="",D2297=D2292),C2292+1,1)),IF(AND(C2294="",C2295="",C2296=""),IF(DCalendário6[[#This Row],[Mês]]=D2296,C2296+1,IF(AND(D2296="",D2297=D2293),C2293+1,1)),IF(AND(C2295="",C2296=""),IF(DCalendário6[[#This Row],[Mês]]=D2296,C2296+1,IF(AND(D2296="",D2297=D2294),C2294+1,1)),IF(DCalendário6[[#This Row],[Mês]]=D2296,C2296+1,IF(AND(D2296="",D2297=D2295),C2295+1,1))))))</f>
        <v/>
      </c>
      <c r="D2297" s="14" t="str">
        <f>IF(DCalendário6[[#This Row],[Dia Útil]]="","",(MONTH($B2297)))</f>
        <v/>
      </c>
      <c r="E2297" s="14">
        <f t="shared" si="35"/>
        <v>2024</v>
      </c>
      <c r="F2297" s="14">
        <f>MONTH(DCalendário6[[#This Row],[Dia]])</f>
        <v>4</v>
      </c>
      <c r="G2297" s="14" t="str">
        <f>MONTH(DCalendário6[[#This Row],[Dia]])&amp;" - "&amp;DCalendário6[[#This Row],[Ano]]</f>
        <v>4 - 2024</v>
      </c>
      <c r="H2297" s="14" t="str">
        <f>IF(DCalendário6[[#This Row],[Dia Útil]]="","",DCalendário6[[#This Row],[Semana Ano]])</f>
        <v/>
      </c>
      <c r="I2297" s="14">
        <f>WEEKNUM(DCalendário6[[#This Row],[Dia]])</f>
        <v>16</v>
      </c>
      <c r="J2297" s="14" cm="1">
        <f t="array" aca="1" ref="J229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297" s="16">
        <f>WEEKDAY(DCalendário6[[#This Row],[Dia]])</f>
        <v>1</v>
      </c>
      <c r="L2297" s="1" t="str">
        <f>IFERROR(VLOOKUP(A2297,Tabela4[],1,0),"")</f>
        <v/>
      </c>
      <c r="M229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297" s="16">
        <f>IF(DCalendário6[[#This Row],[Dia Útil2]]="Feriado","Feriado",IF(AND(DCalendário6[[#This Row],[Dia Útil]]="",DCalendário6[[#This Row],[Mês Total]]=F2290),N2290+1,IF(DCalendário6[[#This Row],[Dia Útil]]="",1,"")))</f>
        <v>2</v>
      </c>
      <c r="O229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2297" s="16"/>
      <c r="Q2297" s="17"/>
    </row>
    <row r="2298" spans="1:17" x14ac:dyDescent="0.25">
      <c r="A2298" s="1">
        <v>45397</v>
      </c>
      <c r="B2298" s="1">
        <f>IF(AND(DCalendário6[[#This Row],[Dia da semana]]&gt;1,DCalendário6[[#This Row],[Dia da semana]]&lt;7,DCalendário6[[#This Row],[Feriados]]=""),DCalendário6[[#This Row],[Dia]],"")</f>
        <v>45397</v>
      </c>
      <c r="C2298" s="16">
        <f>IF(DCalendário6[[#This Row],[Mês]]="","",IF(AND(C2294="",C2295="",C2296="",C2297=""),IF(DCalendário6[[#This Row],[Mês]]=D2297,C2297+1,IF(AND(D2297="",D2298=D2293),C2293+1,1)),IF(AND(C2295="",C2296="",C2297=""),IF(DCalendário6[[#This Row],[Mês]]=D2297,C2297+1,IF(AND(D2297="",D2298=D2294),C2294+1,1)),IF(AND(C2296="",C2297=""),IF(DCalendário6[[#This Row],[Mês]]=D2297,C2297+1,IF(AND(D2297="",D2298=D2295),C2295+1,1)),IF(DCalendário6[[#This Row],[Mês]]=D2297,C2297+1,IF(AND(D2297="",D2298=D2296),C2296+1,1))))))</f>
        <v>11</v>
      </c>
      <c r="D2298" s="14">
        <f>IF(DCalendário6[[#This Row],[Dia Útil]]="","",(MONTH($B2298)))</f>
        <v>4</v>
      </c>
      <c r="E2298" s="14">
        <f t="shared" si="35"/>
        <v>2024</v>
      </c>
      <c r="F2298" s="14">
        <f>MONTH(DCalendário6[[#This Row],[Dia]])</f>
        <v>4</v>
      </c>
      <c r="G2298" s="14" t="str">
        <f>MONTH(DCalendário6[[#This Row],[Dia]])&amp;" - "&amp;DCalendário6[[#This Row],[Ano]]</f>
        <v>4 - 2024</v>
      </c>
      <c r="H2298" s="14">
        <f>IF(DCalendário6[[#This Row],[Dia Útil]]="","",DCalendário6[[#This Row],[Semana Ano]])</f>
        <v>16</v>
      </c>
      <c r="I2298" s="14">
        <f>WEEKNUM(DCalendário6[[#This Row],[Dia]])</f>
        <v>16</v>
      </c>
      <c r="J2298" s="14" cm="1">
        <f t="array" aca="1" ref="J229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298" s="16">
        <f>WEEKDAY(DCalendário6[[#This Row],[Dia]])</f>
        <v>2</v>
      </c>
      <c r="L2298" s="1" t="str">
        <f>IFERROR(VLOOKUP(A2298,Tabela4[],1,0),"")</f>
        <v/>
      </c>
      <c r="M229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45397</v>
      </c>
      <c r="N2298" s="16" t="str">
        <f>IF(DCalendário6[[#This Row],[Dia Útil2]]="Feriado","Feriado",IF(AND(DCalendário6[[#This Row],[Dia Útil]]="",DCalendário6[[#This Row],[Mês Total]]=F2291),N2291+1,IF(DCalendário6[[#This Row],[Dia Útil]]="",1,"")))</f>
        <v/>
      </c>
      <c r="O229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2298" s="16"/>
      <c r="Q2298" s="17"/>
    </row>
    <row r="2299" spans="1:17" x14ac:dyDescent="0.25">
      <c r="A2299" s="1">
        <v>45398</v>
      </c>
      <c r="B2299" s="1">
        <f>IF(AND(DCalendário6[[#This Row],[Dia da semana]]&gt;1,DCalendário6[[#This Row],[Dia da semana]]&lt;7,DCalendário6[[#This Row],[Feriados]]=""),DCalendário6[[#This Row],[Dia]],"")</f>
        <v>45398</v>
      </c>
      <c r="C2299" s="16">
        <f>IF(DCalendário6[[#This Row],[Mês]]="","",IF(AND(C2295="",C2296="",C2297="",C2298=""),IF(DCalendário6[[#This Row],[Mês]]=D2298,C2298+1,IF(AND(D2298="",D2299=D2294),C2294+1,1)),IF(AND(C2296="",C2297="",C2298=""),IF(DCalendário6[[#This Row],[Mês]]=D2298,C2298+1,IF(AND(D2298="",D2299=D2295),C2295+1,1)),IF(AND(C2297="",C2298=""),IF(DCalendário6[[#This Row],[Mês]]=D2298,C2298+1,IF(AND(D2298="",D2299=D2296),C2296+1,1)),IF(DCalendário6[[#This Row],[Mês]]=D2298,C2298+1,IF(AND(D2298="",D2299=D2297),C2297+1,1))))))</f>
        <v>12</v>
      </c>
      <c r="D2299" s="14">
        <f>IF(DCalendário6[[#This Row],[Dia Útil]]="","",(MONTH($B2299)))</f>
        <v>4</v>
      </c>
      <c r="E2299" s="14">
        <f t="shared" si="35"/>
        <v>2024</v>
      </c>
      <c r="F2299" s="14">
        <f>MONTH(DCalendário6[[#This Row],[Dia]])</f>
        <v>4</v>
      </c>
      <c r="G2299" s="14" t="str">
        <f>MONTH(DCalendário6[[#This Row],[Dia]])&amp;" - "&amp;DCalendário6[[#This Row],[Ano]]</f>
        <v>4 - 2024</v>
      </c>
      <c r="H2299" s="14">
        <f>IF(DCalendário6[[#This Row],[Dia Útil]]="","",DCalendário6[[#This Row],[Semana Ano]])</f>
        <v>16</v>
      </c>
      <c r="I2299" s="14">
        <f>WEEKNUM(DCalendário6[[#This Row],[Dia]])</f>
        <v>16</v>
      </c>
      <c r="J2299" s="14" cm="1">
        <f t="array" aca="1" ref="J229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299" s="16">
        <f>WEEKDAY(DCalendário6[[#This Row],[Dia]])</f>
        <v>3</v>
      </c>
      <c r="L2299" s="1" t="str">
        <f>IFERROR(VLOOKUP(A2299,Tabela4[],1,0),"")</f>
        <v/>
      </c>
      <c r="M229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45398</v>
      </c>
      <c r="N2299" s="16" t="str">
        <f>IF(DCalendário6[[#This Row],[Dia Útil2]]="Feriado","Feriado",IF(AND(DCalendário6[[#This Row],[Dia Útil]]="",DCalendário6[[#This Row],[Mês Total]]=F2292),N2292+1,IF(DCalendário6[[#This Row],[Dia Útil]]="",1,"")))</f>
        <v/>
      </c>
      <c r="O229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2299" s="16"/>
      <c r="Q2299" s="17"/>
    </row>
    <row r="2300" spans="1:17" x14ac:dyDescent="0.25">
      <c r="A2300" s="1">
        <v>45399</v>
      </c>
      <c r="B2300" s="1">
        <f>IF(AND(DCalendário6[[#This Row],[Dia da semana]]&gt;1,DCalendário6[[#This Row],[Dia da semana]]&lt;7,DCalendário6[[#This Row],[Feriados]]=""),DCalendário6[[#This Row],[Dia]],"")</f>
        <v>45399</v>
      </c>
      <c r="C2300" s="16">
        <f>IF(DCalendário6[[#This Row],[Mês]]="","",IF(AND(C2296="",C2297="",C2298="",C2299=""),IF(DCalendário6[[#This Row],[Mês]]=D2299,C2299+1,IF(AND(D2299="",D2300=D2295),C2295+1,1)),IF(AND(C2297="",C2298="",C2299=""),IF(DCalendário6[[#This Row],[Mês]]=D2299,C2299+1,IF(AND(D2299="",D2300=D2296),C2296+1,1)),IF(AND(C2298="",C2299=""),IF(DCalendário6[[#This Row],[Mês]]=D2299,C2299+1,IF(AND(D2299="",D2300=D2297),C2297+1,1)),IF(DCalendário6[[#This Row],[Mês]]=D2299,C2299+1,IF(AND(D2299="",D2300=D2298),C2298+1,1))))))</f>
        <v>13</v>
      </c>
      <c r="D2300" s="14">
        <f>IF(DCalendário6[[#This Row],[Dia Útil]]="","",(MONTH($B2300)))</f>
        <v>4</v>
      </c>
      <c r="E2300" s="14">
        <f t="shared" si="35"/>
        <v>2024</v>
      </c>
      <c r="F2300" s="14">
        <f>MONTH(DCalendário6[[#This Row],[Dia]])</f>
        <v>4</v>
      </c>
      <c r="G2300" s="14" t="str">
        <f>MONTH(DCalendário6[[#This Row],[Dia]])&amp;" - "&amp;DCalendário6[[#This Row],[Ano]]</f>
        <v>4 - 2024</v>
      </c>
      <c r="H2300" s="14">
        <f>IF(DCalendário6[[#This Row],[Dia Útil]]="","",DCalendário6[[#This Row],[Semana Ano]])</f>
        <v>16</v>
      </c>
      <c r="I2300" s="14">
        <f>WEEKNUM(DCalendário6[[#This Row],[Dia]])</f>
        <v>16</v>
      </c>
      <c r="J2300" s="14" cm="1">
        <f t="array" aca="1" ref="J230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300" s="16">
        <f>WEEKDAY(DCalendário6[[#This Row],[Dia]])</f>
        <v>4</v>
      </c>
      <c r="L2300" s="1" t="str">
        <f>IFERROR(VLOOKUP(A2300,Tabela4[],1,0),"")</f>
        <v/>
      </c>
      <c r="M230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45399</v>
      </c>
      <c r="N2300" s="16" t="str">
        <f>IF(DCalendário6[[#This Row],[Dia Útil2]]="Feriado","Feriado",IF(AND(DCalendário6[[#This Row],[Dia Útil]]="",DCalendário6[[#This Row],[Mês Total]]=F2293),N2293+1,IF(DCalendário6[[#This Row],[Dia Útil]]="",1,"")))</f>
        <v/>
      </c>
      <c r="O230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2300" s="16"/>
      <c r="Q2300" s="17"/>
    </row>
    <row r="2301" spans="1:17" x14ac:dyDescent="0.25">
      <c r="A2301" s="1">
        <v>45400</v>
      </c>
      <c r="B2301" s="1">
        <f>IF(AND(DCalendário6[[#This Row],[Dia da semana]]&gt;1,DCalendário6[[#This Row],[Dia da semana]]&lt;7,DCalendário6[[#This Row],[Feriados]]=""),DCalendário6[[#This Row],[Dia]],"")</f>
        <v>45400</v>
      </c>
      <c r="C2301" s="16">
        <f>IF(DCalendário6[[#This Row],[Mês]]="","",IF(AND(C2297="",C2298="",C2299="",C2300=""),IF(DCalendário6[[#This Row],[Mês]]=D2300,C2300+1,IF(AND(D2300="",D2301=D2296),C2296+1,1)),IF(AND(C2298="",C2299="",C2300=""),IF(DCalendário6[[#This Row],[Mês]]=D2300,C2300+1,IF(AND(D2300="",D2301=D2297),C2297+1,1)),IF(AND(C2299="",C2300=""),IF(DCalendário6[[#This Row],[Mês]]=D2300,C2300+1,IF(AND(D2300="",D2301=D2298),C2298+1,1)),IF(DCalendário6[[#This Row],[Mês]]=D2300,C2300+1,IF(AND(D2300="",D2301=D2299),C2299+1,1))))))</f>
        <v>14</v>
      </c>
      <c r="D2301" s="14">
        <f>IF(DCalendário6[[#This Row],[Dia Útil]]="","",(MONTH($B2301)))</f>
        <v>4</v>
      </c>
      <c r="E2301" s="14">
        <f t="shared" si="35"/>
        <v>2024</v>
      </c>
      <c r="F2301" s="14">
        <f>MONTH(DCalendário6[[#This Row],[Dia]])</f>
        <v>4</v>
      </c>
      <c r="G2301" s="14" t="str">
        <f>MONTH(DCalendário6[[#This Row],[Dia]])&amp;" - "&amp;DCalendário6[[#This Row],[Ano]]</f>
        <v>4 - 2024</v>
      </c>
      <c r="H2301" s="14">
        <f>IF(DCalendário6[[#This Row],[Dia Útil]]="","",DCalendário6[[#This Row],[Semana Ano]])</f>
        <v>16</v>
      </c>
      <c r="I2301" s="14">
        <f>WEEKNUM(DCalendário6[[#This Row],[Dia]])</f>
        <v>16</v>
      </c>
      <c r="J2301" s="14" cm="1">
        <f t="array" aca="1" ref="J230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301" s="16">
        <f>WEEKDAY(DCalendário6[[#This Row],[Dia]])</f>
        <v>5</v>
      </c>
      <c r="L2301" s="1" t="str">
        <f>IFERROR(VLOOKUP(A2301,Tabela4[],1,0),"")</f>
        <v/>
      </c>
      <c r="M230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45400</v>
      </c>
      <c r="N2301" s="16" t="str">
        <f>IF(DCalendário6[[#This Row],[Dia Útil2]]="Feriado","Feriado",IF(AND(DCalendário6[[#This Row],[Dia Útil]]="",DCalendário6[[#This Row],[Mês Total]]=F2294),N2294+1,IF(DCalendário6[[#This Row],[Dia Útil]]="",1,"")))</f>
        <v/>
      </c>
      <c r="O230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2301" s="16"/>
      <c r="Q2301" s="17"/>
    </row>
    <row r="2302" spans="1:17" x14ac:dyDescent="0.25">
      <c r="A2302" s="1">
        <v>45401</v>
      </c>
      <c r="B2302" s="1">
        <f>IF(AND(DCalendário6[[#This Row],[Dia da semana]]&gt;1,DCalendário6[[#This Row],[Dia da semana]]&lt;7,DCalendário6[[#This Row],[Feriados]]=""),DCalendário6[[#This Row],[Dia]],"")</f>
        <v>45401</v>
      </c>
      <c r="C2302" s="16">
        <f>IF(DCalendário6[[#This Row],[Mês]]="","",IF(AND(C2298="",C2299="",C2300="",C2301=""),IF(DCalendário6[[#This Row],[Mês]]=D2301,C2301+1,IF(AND(D2301="",D2302=D2297),C2297+1,1)),IF(AND(C2299="",C2300="",C2301=""),IF(DCalendário6[[#This Row],[Mês]]=D2301,C2301+1,IF(AND(D2301="",D2302=D2298),C2298+1,1)),IF(AND(C2300="",C2301=""),IF(DCalendário6[[#This Row],[Mês]]=D2301,C2301+1,IF(AND(D2301="",D2302=D2299),C2299+1,1)),IF(DCalendário6[[#This Row],[Mês]]=D2301,C2301+1,IF(AND(D2301="",D2302=D2300),C2300+1,1))))))</f>
        <v>15</v>
      </c>
      <c r="D2302" s="14">
        <f>IF(DCalendário6[[#This Row],[Dia Útil]]="","",(MONTH($B2302)))</f>
        <v>4</v>
      </c>
      <c r="E2302" s="14">
        <f t="shared" si="35"/>
        <v>2024</v>
      </c>
      <c r="F2302" s="14">
        <f>MONTH(DCalendário6[[#This Row],[Dia]])</f>
        <v>4</v>
      </c>
      <c r="G2302" s="14" t="str">
        <f>MONTH(DCalendário6[[#This Row],[Dia]])&amp;" - "&amp;DCalendário6[[#This Row],[Ano]]</f>
        <v>4 - 2024</v>
      </c>
      <c r="H2302" s="14">
        <f>IF(DCalendário6[[#This Row],[Dia Útil]]="","",DCalendário6[[#This Row],[Semana Ano]])</f>
        <v>16</v>
      </c>
      <c r="I2302" s="14">
        <f>WEEKNUM(DCalendário6[[#This Row],[Dia]])</f>
        <v>16</v>
      </c>
      <c r="J2302" s="14" cm="1">
        <f t="array" aca="1" ref="J230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302" s="16">
        <f>WEEKDAY(DCalendário6[[#This Row],[Dia]])</f>
        <v>6</v>
      </c>
      <c r="L2302" s="1" t="str">
        <f>IFERROR(VLOOKUP(A2302,Tabela4[],1,0),"")</f>
        <v/>
      </c>
      <c r="M230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45401</v>
      </c>
      <c r="N2302" s="16" t="str">
        <f>IF(DCalendário6[[#This Row],[Dia Útil2]]="Feriado","Feriado",IF(AND(DCalendário6[[#This Row],[Dia Útil]]="",DCalendário6[[#This Row],[Mês Total]]=F2295),N2295+1,IF(DCalendário6[[#This Row],[Dia Útil]]="",1,"")))</f>
        <v/>
      </c>
      <c r="O230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2302" s="16"/>
      <c r="Q2302" s="17"/>
    </row>
    <row r="2303" spans="1:17" x14ac:dyDescent="0.25">
      <c r="A2303" s="1">
        <v>45402</v>
      </c>
      <c r="B2303" s="1" t="str">
        <f>IF(AND(DCalendário6[[#This Row],[Dia da semana]]&gt;1,DCalendário6[[#This Row],[Dia da semana]]&lt;7,DCalendário6[[#This Row],[Feriados]]=""),DCalendário6[[#This Row],[Dia]],"")</f>
        <v/>
      </c>
      <c r="C2303" s="16" t="str">
        <f>IF(DCalendário6[[#This Row],[Mês]]="","",IF(AND(C2299="",C2300="",C2301="",C2302=""),IF(DCalendário6[[#This Row],[Mês]]=D2302,C2302+1,IF(AND(D2302="",D2303=D2298),C2298+1,1)),IF(AND(C2300="",C2301="",C2302=""),IF(DCalendário6[[#This Row],[Mês]]=D2302,C2302+1,IF(AND(D2302="",D2303=D2299),C2299+1,1)),IF(AND(C2301="",C2302=""),IF(DCalendário6[[#This Row],[Mês]]=D2302,C2302+1,IF(AND(D2302="",D2303=D2300),C2300+1,1)),IF(DCalendário6[[#This Row],[Mês]]=D2302,C2302+1,IF(AND(D2302="",D2303=D2301),C2301+1,1))))))</f>
        <v/>
      </c>
      <c r="D2303" s="14" t="str">
        <f>IF(DCalendário6[[#This Row],[Dia Útil]]="","",(MONTH($B2303)))</f>
        <v/>
      </c>
      <c r="E2303" s="14">
        <f t="shared" si="35"/>
        <v>2024</v>
      </c>
      <c r="F2303" s="14">
        <f>MONTH(DCalendário6[[#This Row],[Dia]])</f>
        <v>4</v>
      </c>
      <c r="G2303" s="14" t="str">
        <f>MONTH(DCalendário6[[#This Row],[Dia]])&amp;" - "&amp;DCalendário6[[#This Row],[Ano]]</f>
        <v>4 - 2024</v>
      </c>
      <c r="H2303" s="14" t="str">
        <f>IF(DCalendário6[[#This Row],[Dia Útil]]="","",DCalendário6[[#This Row],[Semana Ano]])</f>
        <v/>
      </c>
      <c r="I2303" s="14">
        <f>WEEKNUM(DCalendário6[[#This Row],[Dia]])</f>
        <v>16</v>
      </c>
      <c r="J2303" s="14" cm="1">
        <f t="array" aca="1" ref="J230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303" s="16">
        <f>WEEKDAY(DCalendário6[[#This Row],[Dia]])</f>
        <v>7</v>
      </c>
      <c r="L2303" s="1" t="str">
        <f>IFERROR(VLOOKUP(A2303,Tabela4[],1,0),"")</f>
        <v/>
      </c>
      <c r="M230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303" s="16">
        <f>IF(DCalendário6[[#This Row],[Dia Útil2]]="Feriado","Feriado",IF(AND(DCalendário6[[#This Row],[Dia Útil]]="",DCalendário6[[#This Row],[Mês Total]]=F2296),N2296+1,IF(DCalendário6[[#This Row],[Dia Útil]]="",1,"")))</f>
        <v>3</v>
      </c>
      <c r="O230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2303" s="16"/>
      <c r="Q2303" s="17"/>
    </row>
    <row r="2304" spans="1:17" x14ac:dyDescent="0.25">
      <c r="A2304" s="1">
        <v>45403</v>
      </c>
      <c r="B2304" s="1" t="str">
        <f>IF(AND(DCalendário6[[#This Row],[Dia da semana]]&gt;1,DCalendário6[[#This Row],[Dia da semana]]&lt;7,DCalendário6[[#This Row],[Feriados]]=""),DCalendário6[[#This Row],[Dia]],"")</f>
        <v/>
      </c>
      <c r="C2304" s="16" t="str">
        <f>IF(DCalendário6[[#This Row],[Mês]]="","",IF(AND(C2300="",C2301="",C2302="",C2303=""),IF(DCalendário6[[#This Row],[Mês]]=D2303,C2303+1,IF(AND(D2303="",D2304=D2299),C2299+1,1)),IF(AND(C2301="",C2302="",C2303=""),IF(DCalendário6[[#This Row],[Mês]]=D2303,C2303+1,IF(AND(D2303="",D2304=D2300),C2300+1,1)),IF(AND(C2302="",C2303=""),IF(DCalendário6[[#This Row],[Mês]]=D2303,C2303+1,IF(AND(D2303="",D2304=D2301),C2301+1,1)),IF(DCalendário6[[#This Row],[Mês]]=D2303,C2303+1,IF(AND(D2303="",D2304=D2302),C2302+1,1))))))</f>
        <v/>
      </c>
      <c r="D2304" s="14" t="str">
        <f>IF(DCalendário6[[#This Row],[Dia Útil]]="","",(MONTH($B2304)))</f>
        <v/>
      </c>
      <c r="E2304" s="14">
        <f t="shared" si="35"/>
        <v>2024</v>
      </c>
      <c r="F2304" s="14">
        <f>MONTH(DCalendário6[[#This Row],[Dia]])</f>
        <v>4</v>
      </c>
      <c r="G2304" s="14" t="str">
        <f>MONTH(DCalendário6[[#This Row],[Dia]])&amp;" - "&amp;DCalendário6[[#This Row],[Ano]]</f>
        <v>4 - 2024</v>
      </c>
      <c r="H2304" s="14" t="str">
        <f>IF(DCalendário6[[#This Row],[Dia Útil]]="","",DCalendário6[[#This Row],[Semana Ano]])</f>
        <v/>
      </c>
      <c r="I2304" s="14">
        <f>WEEKNUM(DCalendário6[[#This Row],[Dia]])</f>
        <v>17</v>
      </c>
      <c r="J2304" s="14" cm="1">
        <f t="array" aca="1" ref="J230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304" s="16">
        <f>WEEKDAY(DCalendário6[[#This Row],[Dia]])</f>
        <v>1</v>
      </c>
      <c r="L2304" s="1">
        <f>IFERROR(VLOOKUP(A2304,Tabela4[],1,0),"")</f>
        <v>45403</v>
      </c>
      <c r="M230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304" s="16">
        <f>IF(DCalendário6[[#This Row],[Dia Útil2]]="Feriado","Feriado",IF(AND(DCalendário6[[#This Row],[Dia Útil]]="",DCalendário6[[#This Row],[Mês Total]]=F2297),N2297+1,IF(DCalendário6[[#This Row],[Dia Útil]]="",1,"")))</f>
        <v>3</v>
      </c>
      <c r="O230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2304" s="16"/>
      <c r="Q2304" s="17"/>
    </row>
    <row r="2305" spans="1:17" x14ac:dyDescent="0.25">
      <c r="A2305" s="1">
        <v>45404</v>
      </c>
      <c r="B2305" s="1">
        <f>IF(AND(DCalendário6[[#This Row],[Dia da semana]]&gt;1,DCalendário6[[#This Row],[Dia da semana]]&lt;7,DCalendário6[[#This Row],[Feriados]]=""),DCalendário6[[#This Row],[Dia]],"")</f>
        <v>45404</v>
      </c>
      <c r="C2305" s="16">
        <f>IF(DCalendário6[[#This Row],[Mês]]="","",IF(AND(C2301="",C2302="",C2303="",C2304=""),IF(DCalendário6[[#This Row],[Mês]]=D2304,C2304+1,IF(AND(D2304="",D2305=D2300),C2300+1,1)),IF(AND(C2302="",C2303="",C2304=""),IF(DCalendário6[[#This Row],[Mês]]=D2304,C2304+1,IF(AND(D2304="",D2305=D2301),C2301+1,1)),IF(AND(C2303="",C2304=""),IF(DCalendário6[[#This Row],[Mês]]=D2304,C2304+1,IF(AND(D2304="",D2305=D2302),C2302+1,1)),IF(DCalendário6[[#This Row],[Mês]]=D2304,C2304+1,IF(AND(D2304="",D2305=D2303),C2303+1,1))))))</f>
        <v>16</v>
      </c>
      <c r="D2305" s="14">
        <f>IF(DCalendário6[[#This Row],[Dia Útil]]="","",(MONTH($B2305)))</f>
        <v>4</v>
      </c>
      <c r="E2305" s="14">
        <f t="shared" si="35"/>
        <v>2024</v>
      </c>
      <c r="F2305" s="14">
        <f>MONTH(DCalendário6[[#This Row],[Dia]])</f>
        <v>4</v>
      </c>
      <c r="G2305" s="14" t="str">
        <f>MONTH(DCalendário6[[#This Row],[Dia]])&amp;" - "&amp;DCalendário6[[#This Row],[Ano]]</f>
        <v>4 - 2024</v>
      </c>
      <c r="H2305" s="14">
        <f>IF(DCalendário6[[#This Row],[Dia Útil]]="","",DCalendário6[[#This Row],[Semana Ano]])</f>
        <v>17</v>
      </c>
      <c r="I2305" s="14">
        <f>WEEKNUM(DCalendário6[[#This Row],[Dia]])</f>
        <v>17</v>
      </c>
      <c r="J2305" s="14" cm="1">
        <f t="array" aca="1" ref="J230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305" s="16">
        <f>WEEKDAY(DCalendário6[[#This Row],[Dia]])</f>
        <v>2</v>
      </c>
      <c r="L2305" s="1" t="str">
        <f>IFERROR(VLOOKUP(A2305,Tabela4[],1,0),"")</f>
        <v/>
      </c>
      <c r="M230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45404</v>
      </c>
      <c r="N2305" s="16" t="str">
        <f>IF(DCalendário6[[#This Row],[Dia Útil2]]="Feriado","Feriado",IF(AND(DCalendário6[[#This Row],[Dia Útil]]="",DCalendário6[[#This Row],[Mês Total]]=F2298),N2298+1,IF(DCalendário6[[#This Row],[Dia Útil]]="",1,"")))</f>
        <v/>
      </c>
      <c r="O230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2305" s="16"/>
      <c r="Q2305" s="17"/>
    </row>
    <row r="2306" spans="1:17" x14ac:dyDescent="0.25">
      <c r="A2306" s="1">
        <v>45405</v>
      </c>
      <c r="B2306" s="1">
        <f>IF(AND(DCalendário6[[#This Row],[Dia da semana]]&gt;1,DCalendário6[[#This Row],[Dia da semana]]&lt;7,DCalendário6[[#This Row],[Feriados]]=""),DCalendário6[[#This Row],[Dia]],"")</f>
        <v>45405</v>
      </c>
      <c r="C2306" s="16">
        <f>IF(DCalendário6[[#This Row],[Mês]]="","",IF(AND(C2302="",C2303="",C2304="",C2305=""),IF(DCalendário6[[#This Row],[Mês]]=D2305,C2305+1,IF(AND(D2305="",D2306=D2301),C2301+1,1)),IF(AND(C2303="",C2304="",C2305=""),IF(DCalendário6[[#This Row],[Mês]]=D2305,C2305+1,IF(AND(D2305="",D2306=D2302),C2302+1,1)),IF(AND(C2304="",C2305=""),IF(DCalendário6[[#This Row],[Mês]]=D2305,C2305+1,IF(AND(D2305="",D2306=D2303),C2303+1,1)),IF(DCalendário6[[#This Row],[Mês]]=D2305,C2305+1,IF(AND(D2305="",D2306=D2304),C2304+1,1))))))</f>
        <v>17</v>
      </c>
      <c r="D2306" s="14">
        <f>IF(DCalendário6[[#This Row],[Dia Útil]]="","",(MONTH($B2306)))</f>
        <v>4</v>
      </c>
      <c r="E2306" s="14">
        <f t="shared" ref="E2306:E2369" si="36">YEAR($A2306)</f>
        <v>2024</v>
      </c>
      <c r="F2306" s="14">
        <f>MONTH(DCalendário6[[#This Row],[Dia]])</f>
        <v>4</v>
      </c>
      <c r="G2306" s="14" t="str">
        <f>MONTH(DCalendário6[[#This Row],[Dia]])&amp;" - "&amp;DCalendário6[[#This Row],[Ano]]</f>
        <v>4 - 2024</v>
      </c>
      <c r="H2306" s="14">
        <f>IF(DCalendário6[[#This Row],[Dia Útil]]="","",DCalendário6[[#This Row],[Semana Ano]])</f>
        <v>17</v>
      </c>
      <c r="I2306" s="14">
        <f>WEEKNUM(DCalendário6[[#This Row],[Dia]])</f>
        <v>17</v>
      </c>
      <c r="J2306" s="14" cm="1">
        <f t="array" aca="1" ref="J230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306" s="16">
        <f>WEEKDAY(DCalendário6[[#This Row],[Dia]])</f>
        <v>3</v>
      </c>
      <c r="L2306" s="1" t="str">
        <f>IFERROR(VLOOKUP(A2306,Tabela4[],1,0),"")</f>
        <v/>
      </c>
      <c r="M230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45405</v>
      </c>
      <c r="N2306" s="16" t="str">
        <f>IF(DCalendário6[[#This Row],[Dia Útil2]]="Feriado","Feriado",IF(AND(DCalendário6[[#This Row],[Dia Útil]]="",DCalendário6[[#This Row],[Mês Total]]=F2299),N2299+1,IF(DCalendário6[[#This Row],[Dia Útil]]="",1,"")))</f>
        <v/>
      </c>
      <c r="O230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2306" s="16"/>
      <c r="Q2306" s="17"/>
    </row>
    <row r="2307" spans="1:17" x14ac:dyDescent="0.25">
      <c r="A2307" s="1">
        <v>45406</v>
      </c>
      <c r="B2307" s="1">
        <f>IF(AND(DCalendário6[[#This Row],[Dia da semana]]&gt;1,DCalendário6[[#This Row],[Dia da semana]]&lt;7,DCalendário6[[#This Row],[Feriados]]=""),DCalendário6[[#This Row],[Dia]],"")</f>
        <v>45406</v>
      </c>
      <c r="C2307" s="16">
        <f>IF(DCalendário6[[#This Row],[Mês]]="","",IF(AND(C2303="",C2304="",C2305="",C2306=""),IF(DCalendário6[[#This Row],[Mês]]=D2306,C2306+1,IF(AND(D2306="",D2307=D2302),C2302+1,1)),IF(AND(C2304="",C2305="",C2306=""),IF(DCalendário6[[#This Row],[Mês]]=D2306,C2306+1,IF(AND(D2306="",D2307=D2303),C2303+1,1)),IF(AND(C2305="",C2306=""),IF(DCalendário6[[#This Row],[Mês]]=D2306,C2306+1,IF(AND(D2306="",D2307=D2304),C2304+1,1)),IF(DCalendário6[[#This Row],[Mês]]=D2306,C2306+1,IF(AND(D2306="",D2307=D2305),C2305+1,1))))))</f>
        <v>18</v>
      </c>
      <c r="D2307" s="14">
        <f>IF(DCalendário6[[#This Row],[Dia Útil]]="","",(MONTH($B2307)))</f>
        <v>4</v>
      </c>
      <c r="E2307" s="14">
        <f t="shared" si="36"/>
        <v>2024</v>
      </c>
      <c r="F2307" s="14">
        <f>MONTH(DCalendário6[[#This Row],[Dia]])</f>
        <v>4</v>
      </c>
      <c r="G2307" s="14" t="str">
        <f>MONTH(DCalendário6[[#This Row],[Dia]])&amp;" - "&amp;DCalendário6[[#This Row],[Ano]]</f>
        <v>4 - 2024</v>
      </c>
      <c r="H2307" s="14">
        <f>IF(DCalendário6[[#This Row],[Dia Útil]]="","",DCalendário6[[#This Row],[Semana Ano]])</f>
        <v>17</v>
      </c>
      <c r="I2307" s="14">
        <f>WEEKNUM(DCalendário6[[#This Row],[Dia]])</f>
        <v>17</v>
      </c>
      <c r="J2307" s="14" cm="1">
        <f t="array" aca="1" ref="J230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307" s="16">
        <f>WEEKDAY(DCalendário6[[#This Row],[Dia]])</f>
        <v>4</v>
      </c>
      <c r="L2307" s="1" t="str">
        <f>IFERROR(VLOOKUP(A2307,Tabela4[],1,0),"")</f>
        <v/>
      </c>
      <c r="M230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45406</v>
      </c>
      <c r="N2307" s="16" t="str">
        <f>IF(DCalendário6[[#This Row],[Dia Útil2]]="Feriado","Feriado",IF(AND(DCalendário6[[#This Row],[Dia Útil]]="",DCalendário6[[#This Row],[Mês Total]]=F2300),N2300+1,IF(DCalendário6[[#This Row],[Dia Útil]]="",1,"")))</f>
        <v/>
      </c>
      <c r="O230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2307" s="16"/>
      <c r="Q2307" s="17"/>
    </row>
    <row r="2308" spans="1:17" x14ac:dyDescent="0.25">
      <c r="A2308" s="1">
        <v>45407</v>
      </c>
      <c r="B2308" s="1">
        <f>IF(AND(DCalendário6[[#This Row],[Dia da semana]]&gt;1,DCalendário6[[#This Row],[Dia da semana]]&lt;7,DCalendário6[[#This Row],[Feriados]]=""),DCalendário6[[#This Row],[Dia]],"")</f>
        <v>45407</v>
      </c>
      <c r="C2308" s="16">
        <f>IF(DCalendário6[[#This Row],[Mês]]="","",IF(AND(C2304="",C2305="",C2306="",C2307=""),IF(DCalendário6[[#This Row],[Mês]]=D2307,C2307+1,IF(AND(D2307="",D2308=D2303),C2303+1,1)),IF(AND(C2305="",C2306="",C2307=""),IF(DCalendário6[[#This Row],[Mês]]=D2307,C2307+1,IF(AND(D2307="",D2308=D2304),C2304+1,1)),IF(AND(C2306="",C2307=""),IF(DCalendário6[[#This Row],[Mês]]=D2307,C2307+1,IF(AND(D2307="",D2308=D2305),C2305+1,1)),IF(DCalendário6[[#This Row],[Mês]]=D2307,C2307+1,IF(AND(D2307="",D2308=D2306),C2306+1,1))))))</f>
        <v>19</v>
      </c>
      <c r="D2308" s="14">
        <f>IF(DCalendário6[[#This Row],[Dia Útil]]="","",(MONTH($B2308)))</f>
        <v>4</v>
      </c>
      <c r="E2308" s="14">
        <f t="shared" si="36"/>
        <v>2024</v>
      </c>
      <c r="F2308" s="14">
        <f>MONTH(DCalendário6[[#This Row],[Dia]])</f>
        <v>4</v>
      </c>
      <c r="G2308" s="14" t="str">
        <f>MONTH(DCalendário6[[#This Row],[Dia]])&amp;" - "&amp;DCalendário6[[#This Row],[Ano]]</f>
        <v>4 - 2024</v>
      </c>
      <c r="H2308" s="14">
        <f>IF(DCalendário6[[#This Row],[Dia Útil]]="","",DCalendário6[[#This Row],[Semana Ano]])</f>
        <v>17</v>
      </c>
      <c r="I2308" s="14">
        <f>WEEKNUM(DCalendário6[[#This Row],[Dia]])</f>
        <v>17</v>
      </c>
      <c r="J2308" s="14" cm="1">
        <f t="array" aca="1" ref="J230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308" s="16">
        <f>WEEKDAY(DCalendário6[[#This Row],[Dia]])</f>
        <v>5</v>
      </c>
      <c r="L2308" s="1" t="str">
        <f>IFERROR(VLOOKUP(A2308,Tabela4[],1,0),"")</f>
        <v/>
      </c>
      <c r="M230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45407</v>
      </c>
      <c r="N2308" s="16" t="str">
        <f>IF(DCalendário6[[#This Row],[Dia Útil2]]="Feriado","Feriado",IF(AND(DCalendário6[[#This Row],[Dia Útil]]="",DCalendário6[[#This Row],[Mês Total]]=F2301),N2301+1,IF(DCalendário6[[#This Row],[Dia Útil]]="",1,"")))</f>
        <v/>
      </c>
      <c r="O230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2308" s="16"/>
      <c r="Q2308" s="17"/>
    </row>
    <row r="2309" spans="1:17" x14ac:dyDescent="0.25">
      <c r="A2309" s="1">
        <v>45408</v>
      </c>
      <c r="B2309" s="1">
        <f>IF(AND(DCalendário6[[#This Row],[Dia da semana]]&gt;1,DCalendário6[[#This Row],[Dia da semana]]&lt;7,DCalendário6[[#This Row],[Feriados]]=""),DCalendário6[[#This Row],[Dia]],"")</f>
        <v>45408</v>
      </c>
      <c r="C2309" s="16">
        <f>IF(DCalendário6[[#This Row],[Mês]]="","",IF(AND(C2305="",C2306="",C2307="",C2308=""),IF(DCalendário6[[#This Row],[Mês]]=D2308,C2308+1,IF(AND(D2308="",D2309=D2304),C2304+1,1)),IF(AND(C2306="",C2307="",C2308=""),IF(DCalendário6[[#This Row],[Mês]]=D2308,C2308+1,IF(AND(D2308="",D2309=D2305),C2305+1,1)),IF(AND(C2307="",C2308=""),IF(DCalendário6[[#This Row],[Mês]]=D2308,C2308+1,IF(AND(D2308="",D2309=D2306),C2306+1,1)),IF(DCalendário6[[#This Row],[Mês]]=D2308,C2308+1,IF(AND(D2308="",D2309=D2307),C2307+1,1))))))</f>
        <v>20</v>
      </c>
      <c r="D2309" s="14">
        <f>IF(DCalendário6[[#This Row],[Dia Útil]]="","",(MONTH($B2309)))</f>
        <v>4</v>
      </c>
      <c r="E2309" s="14">
        <f t="shared" si="36"/>
        <v>2024</v>
      </c>
      <c r="F2309" s="14">
        <f>MONTH(DCalendário6[[#This Row],[Dia]])</f>
        <v>4</v>
      </c>
      <c r="G2309" s="14" t="str">
        <f>MONTH(DCalendário6[[#This Row],[Dia]])&amp;" - "&amp;DCalendário6[[#This Row],[Ano]]</f>
        <v>4 - 2024</v>
      </c>
      <c r="H2309" s="14">
        <f>IF(DCalendário6[[#This Row],[Dia Útil]]="","",DCalendário6[[#This Row],[Semana Ano]])</f>
        <v>17</v>
      </c>
      <c r="I2309" s="14">
        <f>WEEKNUM(DCalendário6[[#This Row],[Dia]])</f>
        <v>17</v>
      </c>
      <c r="J2309" s="14" cm="1">
        <f t="array" aca="1" ref="J230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309" s="16">
        <f>WEEKDAY(DCalendário6[[#This Row],[Dia]])</f>
        <v>6</v>
      </c>
      <c r="L2309" s="1" t="str">
        <f>IFERROR(VLOOKUP(A2309,Tabela4[],1,0),"")</f>
        <v/>
      </c>
      <c r="M230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45408</v>
      </c>
      <c r="N2309" s="16" t="str">
        <f>IF(DCalendário6[[#This Row],[Dia Útil2]]="Feriado","Feriado",IF(AND(DCalendário6[[#This Row],[Dia Útil]]="",DCalendário6[[#This Row],[Mês Total]]=F2302),N2302+1,IF(DCalendário6[[#This Row],[Dia Útil]]="",1,"")))</f>
        <v/>
      </c>
      <c r="O230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2309" s="16"/>
      <c r="Q2309" s="17"/>
    </row>
    <row r="2310" spans="1:17" x14ac:dyDescent="0.25">
      <c r="A2310" s="1">
        <v>45409</v>
      </c>
      <c r="B2310" s="1" t="str">
        <f>IF(AND(DCalendário6[[#This Row],[Dia da semana]]&gt;1,DCalendário6[[#This Row],[Dia da semana]]&lt;7,DCalendário6[[#This Row],[Feriados]]=""),DCalendário6[[#This Row],[Dia]],"")</f>
        <v/>
      </c>
      <c r="C2310" s="16" t="str">
        <f>IF(DCalendário6[[#This Row],[Mês]]="","",IF(AND(C2306="",C2307="",C2308="",C2309=""),IF(DCalendário6[[#This Row],[Mês]]=D2309,C2309+1,IF(AND(D2309="",D2310=D2305),C2305+1,1)),IF(AND(C2307="",C2308="",C2309=""),IF(DCalendário6[[#This Row],[Mês]]=D2309,C2309+1,IF(AND(D2309="",D2310=D2306),C2306+1,1)),IF(AND(C2308="",C2309=""),IF(DCalendário6[[#This Row],[Mês]]=D2309,C2309+1,IF(AND(D2309="",D2310=D2307),C2307+1,1)),IF(DCalendário6[[#This Row],[Mês]]=D2309,C2309+1,IF(AND(D2309="",D2310=D2308),C2308+1,1))))))</f>
        <v/>
      </c>
      <c r="D2310" s="14" t="str">
        <f>IF(DCalendário6[[#This Row],[Dia Útil]]="","",(MONTH($B2310)))</f>
        <v/>
      </c>
      <c r="E2310" s="14">
        <f t="shared" si="36"/>
        <v>2024</v>
      </c>
      <c r="F2310" s="14">
        <f>MONTH(DCalendário6[[#This Row],[Dia]])</f>
        <v>4</v>
      </c>
      <c r="G2310" s="14" t="str">
        <f>MONTH(DCalendário6[[#This Row],[Dia]])&amp;" - "&amp;DCalendário6[[#This Row],[Ano]]</f>
        <v>4 - 2024</v>
      </c>
      <c r="H2310" s="14" t="str">
        <f>IF(DCalendário6[[#This Row],[Dia Útil]]="","",DCalendário6[[#This Row],[Semana Ano]])</f>
        <v/>
      </c>
      <c r="I2310" s="14">
        <f>WEEKNUM(DCalendário6[[#This Row],[Dia]])</f>
        <v>17</v>
      </c>
      <c r="J2310" s="14" cm="1">
        <f t="array" aca="1" ref="J231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310" s="16">
        <f>WEEKDAY(DCalendário6[[#This Row],[Dia]])</f>
        <v>7</v>
      </c>
      <c r="L2310" s="1" t="str">
        <f>IFERROR(VLOOKUP(A2310,Tabela4[],1,0),"")</f>
        <v/>
      </c>
      <c r="M231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310" s="16">
        <f>IF(DCalendário6[[#This Row],[Dia Útil2]]="Feriado","Feriado",IF(AND(DCalendário6[[#This Row],[Dia Útil]]="",DCalendário6[[#This Row],[Mês Total]]=F2303),N2303+1,IF(DCalendário6[[#This Row],[Dia Útil]]="",1,"")))</f>
        <v>4</v>
      </c>
      <c r="O231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2310" s="16"/>
      <c r="Q2310" s="17"/>
    </row>
    <row r="2311" spans="1:17" x14ac:dyDescent="0.25">
      <c r="A2311" s="1">
        <v>45410</v>
      </c>
      <c r="B2311" s="1" t="str">
        <f>IF(AND(DCalendário6[[#This Row],[Dia da semana]]&gt;1,DCalendário6[[#This Row],[Dia da semana]]&lt;7,DCalendário6[[#This Row],[Feriados]]=""),DCalendário6[[#This Row],[Dia]],"")</f>
        <v/>
      </c>
      <c r="C2311" s="16" t="str">
        <f>IF(DCalendário6[[#This Row],[Mês]]="","",IF(AND(C2307="",C2308="",C2309="",C2310=""),IF(DCalendário6[[#This Row],[Mês]]=D2310,C2310+1,IF(AND(D2310="",D2311=D2306),C2306+1,1)),IF(AND(C2308="",C2309="",C2310=""),IF(DCalendário6[[#This Row],[Mês]]=D2310,C2310+1,IF(AND(D2310="",D2311=D2307),C2307+1,1)),IF(AND(C2309="",C2310=""),IF(DCalendário6[[#This Row],[Mês]]=D2310,C2310+1,IF(AND(D2310="",D2311=D2308),C2308+1,1)),IF(DCalendário6[[#This Row],[Mês]]=D2310,C2310+1,IF(AND(D2310="",D2311=D2309),C2309+1,1))))))</f>
        <v/>
      </c>
      <c r="D2311" s="14" t="str">
        <f>IF(DCalendário6[[#This Row],[Dia Útil]]="","",(MONTH($B2311)))</f>
        <v/>
      </c>
      <c r="E2311" s="14">
        <f t="shared" si="36"/>
        <v>2024</v>
      </c>
      <c r="F2311" s="14">
        <f>MONTH(DCalendário6[[#This Row],[Dia]])</f>
        <v>4</v>
      </c>
      <c r="G2311" s="14" t="str">
        <f>MONTH(DCalendário6[[#This Row],[Dia]])&amp;" - "&amp;DCalendário6[[#This Row],[Ano]]</f>
        <v>4 - 2024</v>
      </c>
      <c r="H2311" s="14" t="str">
        <f>IF(DCalendário6[[#This Row],[Dia Útil]]="","",DCalendário6[[#This Row],[Semana Ano]])</f>
        <v/>
      </c>
      <c r="I2311" s="14">
        <f>WEEKNUM(DCalendário6[[#This Row],[Dia]])</f>
        <v>18</v>
      </c>
      <c r="J2311" s="14" cm="1">
        <f t="array" aca="1" ref="J231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311" s="16">
        <f>WEEKDAY(DCalendário6[[#This Row],[Dia]])</f>
        <v>1</v>
      </c>
      <c r="L2311" s="1" t="str">
        <f>IFERROR(VLOOKUP(A2311,Tabela4[],1,0),"")</f>
        <v/>
      </c>
      <c r="M231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311" s="16">
        <f>IF(DCalendário6[[#This Row],[Dia Útil2]]="Feriado","Feriado",IF(AND(DCalendário6[[#This Row],[Dia Útil]]="",DCalendário6[[#This Row],[Mês Total]]=F2304),N2304+1,IF(DCalendário6[[#This Row],[Dia Útil]]="",1,"")))</f>
        <v>4</v>
      </c>
      <c r="O231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2311" s="16"/>
      <c r="Q2311" s="17"/>
    </row>
    <row r="2312" spans="1:17" x14ac:dyDescent="0.25">
      <c r="A2312" s="1">
        <v>45411</v>
      </c>
      <c r="B2312" s="1">
        <f>IF(AND(DCalendário6[[#This Row],[Dia da semana]]&gt;1,DCalendário6[[#This Row],[Dia da semana]]&lt;7,DCalendário6[[#This Row],[Feriados]]=""),DCalendário6[[#This Row],[Dia]],"")</f>
        <v>45411</v>
      </c>
      <c r="C2312" s="16">
        <f>IF(DCalendário6[[#This Row],[Mês]]="","",IF(AND(C2308="",C2309="",C2310="",C2311=""),IF(DCalendário6[[#This Row],[Mês]]=D2311,C2311+1,IF(AND(D2311="",D2312=D2307),C2307+1,1)),IF(AND(C2309="",C2310="",C2311=""),IF(DCalendário6[[#This Row],[Mês]]=D2311,C2311+1,IF(AND(D2311="",D2312=D2308),C2308+1,1)),IF(AND(C2310="",C2311=""),IF(DCalendário6[[#This Row],[Mês]]=D2311,C2311+1,IF(AND(D2311="",D2312=D2309),C2309+1,1)),IF(DCalendário6[[#This Row],[Mês]]=D2311,C2311+1,IF(AND(D2311="",D2312=D2310),C2310+1,1))))))</f>
        <v>21</v>
      </c>
      <c r="D2312" s="14">
        <f>IF(DCalendário6[[#This Row],[Dia Útil]]="","",(MONTH($B2312)))</f>
        <v>4</v>
      </c>
      <c r="E2312" s="14">
        <f t="shared" si="36"/>
        <v>2024</v>
      </c>
      <c r="F2312" s="14">
        <f>MONTH(DCalendário6[[#This Row],[Dia]])</f>
        <v>4</v>
      </c>
      <c r="G2312" s="14" t="str">
        <f>MONTH(DCalendário6[[#This Row],[Dia]])&amp;" - "&amp;DCalendário6[[#This Row],[Ano]]</f>
        <v>4 - 2024</v>
      </c>
      <c r="H2312" s="14">
        <f>IF(DCalendário6[[#This Row],[Dia Útil]]="","",DCalendário6[[#This Row],[Semana Ano]])</f>
        <v>18</v>
      </c>
      <c r="I2312" s="14">
        <f>WEEKNUM(DCalendário6[[#This Row],[Dia]])</f>
        <v>18</v>
      </c>
      <c r="J2312" s="14" cm="1">
        <f t="array" aca="1" ref="J231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312" s="16">
        <f>WEEKDAY(DCalendário6[[#This Row],[Dia]])</f>
        <v>2</v>
      </c>
      <c r="L2312" s="1" t="str">
        <f>IFERROR(VLOOKUP(A2312,Tabela4[],1,0),"")</f>
        <v/>
      </c>
      <c r="M231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45411</v>
      </c>
      <c r="N2312" s="16" t="str">
        <f>IF(DCalendário6[[#This Row],[Dia Útil2]]="Feriado","Feriado",IF(AND(DCalendário6[[#This Row],[Dia Útil]]="",DCalendário6[[#This Row],[Mês Total]]=F2305),N2305+1,IF(DCalendário6[[#This Row],[Dia Útil]]="",1,"")))</f>
        <v/>
      </c>
      <c r="O231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21</v>
      </c>
      <c r="P2312" s="16"/>
      <c r="Q2312" s="17"/>
    </row>
    <row r="2313" spans="1:17" x14ac:dyDescent="0.25">
      <c r="A2313" s="1">
        <v>45412</v>
      </c>
      <c r="B2313" s="1">
        <f>IF(AND(DCalendário6[[#This Row],[Dia da semana]]&gt;1,DCalendário6[[#This Row],[Dia da semana]]&lt;7,DCalendário6[[#This Row],[Feriados]]=""),DCalendário6[[#This Row],[Dia]],"")</f>
        <v>45412</v>
      </c>
      <c r="C2313" s="16">
        <f>IF(DCalendário6[[#This Row],[Mês]]="","",IF(AND(C2309="",C2310="",C2311="",C2312=""),IF(DCalendário6[[#This Row],[Mês]]=D2312,C2312+1,IF(AND(D2312="",D2313=D2308),C2308+1,1)),IF(AND(C2310="",C2311="",C2312=""),IF(DCalendário6[[#This Row],[Mês]]=D2312,C2312+1,IF(AND(D2312="",D2313=D2309),C2309+1,1)),IF(AND(C2311="",C2312=""),IF(DCalendário6[[#This Row],[Mês]]=D2312,C2312+1,IF(AND(D2312="",D2313=D2310),C2310+1,1)),IF(DCalendário6[[#This Row],[Mês]]=D2312,C2312+1,IF(AND(D2312="",D2313=D2311),C2311+1,1))))))</f>
        <v>22</v>
      </c>
      <c r="D2313" s="14">
        <f>IF(DCalendário6[[#This Row],[Dia Útil]]="","",(MONTH($B2313)))</f>
        <v>4</v>
      </c>
      <c r="E2313" s="14">
        <f t="shared" si="36"/>
        <v>2024</v>
      </c>
      <c r="F2313" s="14">
        <f>MONTH(DCalendário6[[#This Row],[Dia]])</f>
        <v>4</v>
      </c>
      <c r="G2313" s="14" t="str">
        <f>MONTH(DCalendário6[[#This Row],[Dia]])&amp;" - "&amp;DCalendário6[[#This Row],[Ano]]</f>
        <v>4 - 2024</v>
      </c>
      <c r="H2313" s="14">
        <f>IF(DCalendário6[[#This Row],[Dia Útil]]="","",DCalendário6[[#This Row],[Semana Ano]])</f>
        <v>18</v>
      </c>
      <c r="I2313" s="14">
        <f>WEEKNUM(DCalendário6[[#This Row],[Dia]])</f>
        <v>18</v>
      </c>
      <c r="J2313" s="14" cm="1">
        <f t="array" aca="1" ref="J231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313" s="16">
        <f>WEEKDAY(DCalendário6[[#This Row],[Dia]])</f>
        <v>3</v>
      </c>
      <c r="L2313" s="1" t="str">
        <f>IFERROR(VLOOKUP(A2313,Tabela4[],1,0),"")</f>
        <v/>
      </c>
      <c r="M231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45412</v>
      </c>
      <c r="N2313" s="16" t="str">
        <f>IF(DCalendário6[[#This Row],[Dia Útil2]]="Feriado","Feriado",IF(AND(DCalendário6[[#This Row],[Dia Útil]]="",DCalendário6[[#This Row],[Mês Total]]=F2306),N2306+1,IF(DCalendário6[[#This Row],[Dia Útil]]="",1,"")))</f>
        <v/>
      </c>
      <c r="O231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22</v>
      </c>
      <c r="P2313" s="16"/>
      <c r="Q2313" s="17"/>
    </row>
    <row r="2314" spans="1:17" x14ac:dyDescent="0.25">
      <c r="A2314" s="1">
        <v>45413</v>
      </c>
      <c r="B2314" s="1" t="str">
        <f>IF(AND(DCalendário6[[#This Row],[Dia da semana]]&gt;1,DCalendário6[[#This Row],[Dia da semana]]&lt;7,DCalendário6[[#This Row],[Feriados]]=""),DCalendário6[[#This Row],[Dia]],"")</f>
        <v/>
      </c>
      <c r="C2314" s="16" t="str">
        <f>IF(DCalendário6[[#This Row],[Mês]]="","",IF(AND(C2310="",C2311="",C2312="",C2313=""),IF(DCalendário6[[#This Row],[Mês]]=D2313,C2313+1,IF(AND(D2313="",D2314=D2309),C2309+1,1)),IF(AND(C2311="",C2312="",C2313=""),IF(DCalendário6[[#This Row],[Mês]]=D2313,C2313+1,IF(AND(D2313="",D2314=D2310),C2310+1,1)),IF(AND(C2312="",C2313=""),IF(DCalendário6[[#This Row],[Mês]]=D2313,C2313+1,IF(AND(D2313="",D2314=D2311),C2311+1,1)),IF(DCalendário6[[#This Row],[Mês]]=D2313,C2313+1,IF(AND(D2313="",D2314=D2312),C2312+1,1))))))</f>
        <v/>
      </c>
      <c r="D2314" s="14" t="str">
        <f>IF(DCalendário6[[#This Row],[Dia Útil]]="","",(MONTH($B2314)))</f>
        <v/>
      </c>
      <c r="E2314" s="14">
        <f t="shared" si="36"/>
        <v>2024</v>
      </c>
      <c r="F2314" s="14">
        <f>MONTH(DCalendário6[[#This Row],[Dia]])</f>
        <v>5</v>
      </c>
      <c r="G2314" s="14" t="str">
        <f>MONTH(DCalendário6[[#This Row],[Dia]])&amp;" - "&amp;DCalendário6[[#This Row],[Ano]]</f>
        <v>5 - 2024</v>
      </c>
      <c r="H2314" s="14" t="str">
        <f>IF(DCalendário6[[#This Row],[Dia Útil]]="","",DCalendário6[[#This Row],[Semana Ano]])</f>
        <v/>
      </c>
      <c r="I2314" s="14">
        <f>WEEKNUM(DCalendário6[[#This Row],[Dia]])</f>
        <v>18</v>
      </c>
      <c r="J2314" s="14" cm="1">
        <f t="array" aca="1" ref="J231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314" s="16">
        <f>WEEKDAY(DCalendário6[[#This Row],[Dia]])</f>
        <v>4</v>
      </c>
      <c r="L2314" s="1">
        <f>IFERROR(VLOOKUP(A2314,Tabela4[],1,0),"")</f>
        <v>45413</v>
      </c>
      <c r="M231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2314" s="16" t="str">
        <f>IF(DCalendário6[[#This Row],[Dia Útil2]]="Feriado","Feriado",IF(AND(DCalendário6[[#This Row],[Dia Útil]]="",DCalendário6[[#This Row],[Mês Total]]=F2307),N2307+1,IF(DCalendário6[[#This Row],[Dia Útil]]="",1,"")))</f>
        <v>Feriado</v>
      </c>
      <c r="O231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2314" s="16"/>
      <c r="Q2314" s="17"/>
    </row>
    <row r="2315" spans="1:17" x14ac:dyDescent="0.25">
      <c r="A2315" s="1">
        <v>45414</v>
      </c>
      <c r="B2315" s="1">
        <f>IF(AND(DCalendário6[[#This Row],[Dia da semana]]&gt;1,DCalendário6[[#This Row],[Dia da semana]]&lt;7,DCalendário6[[#This Row],[Feriados]]=""),DCalendário6[[#This Row],[Dia]],"")</f>
        <v>45414</v>
      </c>
      <c r="C2315" s="16">
        <f>IF(DCalendário6[[#This Row],[Mês]]="","",IF(AND(C2311="",C2312="",C2313="",C2314=""),IF(DCalendário6[[#This Row],[Mês]]=D2314,C2314+1,IF(AND(D2314="",D2315=D2310),C2310+1,1)),IF(AND(C2312="",C2313="",C2314=""),IF(DCalendário6[[#This Row],[Mês]]=D2314,C2314+1,IF(AND(D2314="",D2315=D2311),C2311+1,1)),IF(AND(C2313="",C2314=""),IF(DCalendário6[[#This Row],[Mês]]=D2314,C2314+1,IF(AND(D2314="",D2315=D2312),C2312+1,1)),IF(DCalendário6[[#This Row],[Mês]]=D2314,C2314+1,IF(AND(D2314="",D2315=D2313),C2313+1,1))))))</f>
        <v>1</v>
      </c>
      <c r="D2315" s="14">
        <f>IF(DCalendário6[[#This Row],[Dia Útil]]="","",(MONTH($B2315)))</f>
        <v>5</v>
      </c>
      <c r="E2315" s="14">
        <f t="shared" si="36"/>
        <v>2024</v>
      </c>
      <c r="F2315" s="14">
        <f>MONTH(DCalendário6[[#This Row],[Dia]])</f>
        <v>5</v>
      </c>
      <c r="G2315" s="14" t="str">
        <f>MONTH(DCalendário6[[#This Row],[Dia]])&amp;" - "&amp;DCalendário6[[#This Row],[Ano]]</f>
        <v>5 - 2024</v>
      </c>
      <c r="H2315" s="14">
        <f>IF(DCalendário6[[#This Row],[Dia Útil]]="","",DCalendário6[[#This Row],[Semana Ano]])</f>
        <v>18</v>
      </c>
      <c r="I2315" s="14">
        <f>WEEKNUM(DCalendário6[[#This Row],[Dia]])</f>
        <v>18</v>
      </c>
      <c r="J2315" s="14" cm="1">
        <f t="array" aca="1" ref="J231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315" s="16">
        <f>WEEKDAY(DCalendário6[[#This Row],[Dia]])</f>
        <v>5</v>
      </c>
      <c r="L2315" s="1" t="str">
        <f>IFERROR(VLOOKUP(A2315,Tabela4[],1,0),"")</f>
        <v/>
      </c>
      <c r="M231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45414</v>
      </c>
      <c r="N2315" s="16" t="str">
        <f>IF(DCalendário6[[#This Row],[Dia Útil2]]="Feriado","Feriado",IF(AND(DCalendário6[[#This Row],[Dia Útil]]="",DCalendário6[[#This Row],[Mês Total]]=F2308),N2308+1,IF(DCalendário6[[#This Row],[Dia Útil]]="",1,"")))</f>
        <v/>
      </c>
      <c r="O231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2315" s="16"/>
      <c r="Q2315" s="17"/>
    </row>
    <row r="2316" spans="1:17" x14ac:dyDescent="0.25">
      <c r="A2316" s="1">
        <v>45415</v>
      </c>
      <c r="B2316" s="1">
        <f>IF(AND(DCalendário6[[#This Row],[Dia da semana]]&gt;1,DCalendário6[[#This Row],[Dia da semana]]&lt;7,DCalendário6[[#This Row],[Feriados]]=""),DCalendário6[[#This Row],[Dia]],"")</f>
        <v>45415</v>
      </c>
      <c r="C2316" s="16">
        <f>IF(DCalendário6[[#This Row],[Mês]]="","",IF(AND(C2312="",C2313="",C2314="",C2315=""),IF(DCalendário6[[#This Row],[Mês]]=D2315,C2315+1,IF(AND(D2315="",D2316=D2311),C2311+1,1)),IF(AND(C2313="",C2314="",C2315=""),IF(DCalendário6[[#This Row],[Mês]]=D2315,C2315+1,IF(AND(D2315="",D2316=D2312),C2312+1,1)),IF(AND(C2314="",C2315=""),IF(DCalendário6[[#This Row],[Mês]]=D2315,C2315+1,IF(AND(D2315="",D2316=D2313),C2313+1,1)),IF(DCalendário6[[#This Row],[Mês]]=D2315,C2315+1,IF(AND(D2315="",D2316=D2314),C2314+1,1))))))</f>
        <v>2</v>
      </c>
      <c r="D2316" s="14">
        <f>IF(DCalendário6[[#This Row],[Dia Útil]]="","",(MONTH($B2316)))</f>
        <v>5</v>
      </c>
      <c r="E2316" s="14">
        <f t="shared" si="36"/>
        <v>2024</v>
      </c>
      <c r="F2316" s="14">
        <f>MONTH(DCalendário6[[#This Row],[Dia]])</f>
        <v>5</v>
      </c>
      <c r="G2316" s="14" t="str">
        <f>MONTH(DCalendário6[[#This Row],[Dia]])&amp;" - "&amp;DCalendário6[[#This Row],[Ano]]</f>
        <v>5 - 2024</v>
      </c>
      <c r="H2316" s="14">
        <f>IF(DCalendário6[[#This Row],[Dia Útil]]="","",DCalendário6[[#This Row],[Semana Ano]])</f>
        <v>18</v>
      </c>
      <c r="I2316" s="14">
        <f>WEEKNUM(DCalendário6[[#This Row],[Dia]])</f>
        <v>18</v>
      </c>
      <c r="J2316" s="14" cm="1">
        <f t="array" aca="1" ref="J231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316" s="16">
        <f>WEEKDAY(DCalendário6[[#This Row],[Dia]])</f>
        <v>6</v>
      </c>
      <c r="L2316" s="1" t="str">
        <f>IFERROR(VLOOKUP(A2316,Tabela4[],1,0),"")</f>
        <v/>
      </c>
      <c r="M231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45415</v>
      </c>
      <c r="N2316" s="16" t="str">
        <f>IF(DCalendário6[[#This Row],[Dia Útil2]]="Feriado","Feriado",IF(AND(DCalendário6[[#This Row],[Dia Útil]]="",DCalendário6[[#This Row],[Mês Total]]=F2309),N2309+1,IF(DCalendário6[[#This Row],[Dia Útil]]="",1,"")))</f>
        <v/>
      </c>
      <c r="O231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2316" s="16"/>
      <c r="Q2316" s="17"/>
    </row>
    <row r="2317" spans="1:17" x14ac:dyDescent="0.25">
      <c r="A2317" s="1">
        <v>45416</v>
      </c>
      <c r="B2317" s="1" t="str">
        <f>IF(AND(DCalendário6[[#This Row],[Dia da semana]]&gt;1,DCalendário6[[#This Row],[Dia da semana]]&lt;7,DCalendário6[[#This Row],[Feriados]]=""),DCalendário6[[#This Row],[Dia]],"")</f>
        <v/>
      </c>
      <c r="C2317" s="16" t="str">
        <f>IF(DCalendário6[[#This Row],[Mês]]="","",IF(AND(C2313="",C2314="",C2315="",C2316=""),IF(DCalendário6[[#This Row],[Mês]]=D2316,C2316+1,IF(AND(D2316="",D2317=D2312),C2312+1,1)),IF(AND(C2314="",C2315="",C2316=""),IF(DCalendário6[[#This Row],[Mês]]=D2316,C2316+1,IF(AND(D2316="",D2317=D2313),C2313+1,1)),IF(AND(C2315="",C2316=""),IF(DCalendário6[[#This Row],[Mês]]=D2316,C2316+1,IF(AND(D2316="",D2317=D2314),C2314+1,1)),IF(DCalendário6[[#This Row],[Mês]]=D2316,C2316+1,IF(AND(D2316="",D2317=D2315),C2315+1,1))))))</f>
        <v/>
      </c>
      <c r="D2317" s="14" t="str">
        <f>IF(DCalendário6[[#This Row],[Dia Útil]]="","",(MONTH($B2317)))</f>
        <v/>
      </c>
      <c r="E2317" s="14">
        <f t="shared" si="36"/>
        <v>2024</v>
      </c>
      <c r="F2317" s="14">
        <f>MONTH(DCalendário6[[#This Row],[Dia]])</f>
        <v>5</v>
      </c>
      <c r="G2317" s="14" t="str">
        <f>MONTH(DCalendário6[[#This Row],[Dia]])&amp;" - "&amp;DCalendário6[[#This Row],[Ano]]</f>
        <v>5 - 2024</v>
      </c>
      <c r="H2317" s="14" t="str">
        <f>IF(DCalendário6[[#This Row],[Dia Útil]]="","",DCalendário6[[#This Row],[Semana Ano]])</f>
        <v/>
      </c>
      <c r="I2317" s="14">
        <f>WEEKNUM(DCalendário6[[#This Row],[Dia]])</f>
        <v>18</v>
      </c>
      <c r="J2317" s="14" cm="1">
        <f t="array" aca="1" ref="J231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317" s="16">
        <f>WEEKDAY(DCalendário6[[#This Row],[Dia]])</f>
        <v>7</v>
      </c>
      <c r="L2317" s="1" t="str">
        <f>IFERROR(VLOOKUP(A2317,Tabela4[],1,0),"")</f>
        <v/>
      </c>
      <c r="M231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317" s="16">
        <f>IF(DCalendário6[[#This Row],[Dia Útil2]]="Feriado","Feriado",IF(AND(DCalendário6[[#This Row],[Dia Útil]]="",DCalendário6[[#This Row],[Mês Total]]=F2310),N2310+1,IF(DCalendário6[[#This Row],[Dia Útil]]="",1,"")))</f>
        <v>1</v>
      </c>
      <c r="O231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2317" s="16"/>
      <c r="Q2317" s="17"/>
    </row>
    <row r="2318" spans="1:17" x14ac:dyDescent="0.25">
      <c r="A2318" s="1">
        <v>45417</v>
      </c>
      <c r="B2318" s="1" t="str">
        <f>IF(AND(DCalendário6[[#This Row],[Dia da semana]]&gt;1,DCalendário6[[#This Row],[Dia da semana]]&lt;7,DCalendário6[[#This Row],[Feriados]]=""),DCalendário6[[#This Row],[Dia]],"")</f>
        <v/>
      </c>
      <c r="C2318" s="16" t="str">
        <f>IF(DCalendário6[[#This Row],[Mês]]="","",IF(AND(C2314="",C2315="",C2316="",C2317=""),IF(DCalendário6[[#This Row],[Mês]]=D2317,C2317+1,IF(AND(D2317="",D2318=D2313),C2313+1,1)),IF(AND(C2315="",C2316="",C2317=""),IF(DCalendário6[[#This Row],[Mês]]=D2317,C2317+1,IF(AND(D2317="",D2318=D2314),C2314+1,1)),IF(AND(C2316="",C2317=""),IF(DCalendário6[[#This Row],[Mês]]=D2317,C2317+1,IF(AND(D2317="",D2318=D2315),C2315+1,1)),IF(DCalendário6[[#This Row],[Mês]]=D2317,C2317+1,IF(AND(D2317="",D2318=D2316),C2316+1,1))))))</f>
        <v/>
      </c>
      <c r="D2318" s="14" t="str">
        <f>IF(DCalendário6[[#This Row],[Dia Útil]]="","",(MONTH($B2318)))</f>
        <v/>
      </c>
      <c r="E2318" s="14">
        <f t="shared" si="36"/>
        <v>2024</v>
      </c>
      <c r="F2318" s="14">
        <f>MONTH(DCalendário6[[#This Row],[Dia]])</f>
        <v>5</v>
      </c>
      <c r="G2318" s="14" t="str">
        <f>MONTH(DCalendário6[[#This Row],[Dia]])&amp;" - "&amp;DCalendário6[[#This Row],[Ano]]</f>
        <v>5 - 2024</v>
      </c>
      <c r="H2318" s="14" t="str">
        <f>IF(DCalendário6[[#This Row],[Dia Útil]]="","",DCalendário6[[#This Row],[Semana Ano]])</f>
        <v/>
      </c>
      <c r="I2318" s="14">
        <f>WEEKNUM(DCalendário6[[#This Row],[Dia]])</f>
        <v>19</v>
      </c>
      <c r="J2318" s="14" cm="1">
        <f t="array" aca="1" ref="J231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318" s="16">
        <f>WEEKDAY(DCalendário6[[#This Row],[Dia]])</f>
        <v>1</v>
      </c>
      <c r="L2318" s="1" t="str">
        <f>IFERROR(VLOOKUP(A2318,Tabela4[],1,0),"")</f>
        <v/>
      </c>
      <c r="M231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318" s="16">
        <f>IF(DCalendário6[[#This Row],[Dia Útil2]]="Feriado","Feriado",IF(AND(DCalendário6[[#This Row],[Dia Útil]]="",DCalendário6[[#This Row],[Mês Total]]=F2311),N2311+1,IF(DCalendário6[[#This Row],[Dia Útil]]="",1,"")))</f>
        <v>1</v>
      </c>
      <c r="O231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2318" s="16"/>
      <c r="Q2318" s="17"/>
    </row>
    <row r="2319" spans="1:17" x14ac:dyDescent="0.25">
      <c r="A2319" s="1">
        <v>45418</v>
      </c>
      <c r="B2319" s="1">
        <f>IF(AND(DCalendário6[[#This Row],[Dia da semana]]&gt;1,DCalendário6[[#This Row],[Dia da semana]]&lt;7,DCalendário6[[#This Row],[Feriados]]=""),DCalendário6[[#This Row],[Dia]],"")</f>
        <v>45418</v>
      </c>
      <c r="C2319" s="16">
        <f>IF(DCalendário6[[#This Row],[Mês]]="","",IF(AND(C2315="",C2316="",C2317="",C2318=""),IF(DCalendário6[[#This Row],[Mês]]=D2318,C2318+1,IF(AND(D2318="",D2319=D2314),C2314+1,1)),IF(AND(C2316="",C2317="",C2318=""),IF(DCalendário6[[#This Row],[Mês]]=D2318,C2318+1,IF(AND(D2318="",D2319=D2315),C2315+1,1)),IF(AND(C2317="",C2318=""),IF(DCalendário6[[#This Row],[Mês]]=D2318,C2318+1,IF(AND(D2318="",D2319=D2316),C2316+1,1)),IF(DCalendário6[[#This Row],[Mês]]=D2318,C2318+1,IF(AND(D2318="",D2319=D2317),C2317+1,1))))))</f>
        <v>3</v>
      </c>
      <c r="D2319" s="14">
        <f>IF(DCalendário6[[#This Row],[Dia Útil]]="","",(MONTH($B2319)))</f>
        <v>5</v>
      </c>
      <c r="E2319" s="14">
        <f t="shared" si="36"/>
        <v>2024</v>
      </c>
      <c r="F2319" s="14">
        <f>MONTH(DCalendário6[[#This Row],[Dia]])</f>
        <v>5</v>
      </c>
      <c r="G2319" s="14" t="str">
        <f>MONTH(DCalendário6[[#This Row],[Dia]])&amp;" - "&amp;DCalendário6[[#This Row],[Ano]]</f>
        <v>5 - 2024</v>
      </c>
      <c r="H2319" s="14">
        <f>IF(DCalendário6[[#This Row],[Dia Útil]]="","",DCalendário6[[#This Row],[Semana Ano]])</f>
        <v>19</v>
      </c>
      <c r="I2319" s="14">
        <f>WEEKNUM(DCalendário6[[#This Row],[Dia]])</f>
        <v>19</v>
      </c>
      <c r="J2319" s="14" cm="1">
        <f t="array" aca="1" ref="J231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319" s="16">
        <f>WEEKDAY(DCalendário6[[#This Row],[Dia]])</f>
        <v>2</v>
      </c>
      <c r="L2319" s="1" t="str">
        <f>IFERROR(VLOOKUP(A2319,Tabela4[],1,0),"")</f>
        <v/>
      </c>
      <c r="M231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45418</v>
      </c>
      <c r="N2319" s="16" t="str">
        <f>IF(DCalendário6[[#This Row],[Dia Útil2]]="Feriado","Feriado",IF(AND(DCalendário6[[#This Row],[Dia Útil]]="",DCalendário6[[#This Row],[Mês Total]]=F2312),N2312+1,IF(DCalendário6[[#This Row],[Dia Útil]]="",1,"")))</f>
        <v/>
      </c>
      <c r="O231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2319" s="16"/>
      <c r="Q2319" s="17"/>
    </row>
    <row r="2320" spans="1:17" x14ac:dyDescent="0.25">
      <c r="A2320" s="1">
        <v>45419</v>
      </c>
      <c r="B2320" s="1">
        <f>IF(AND(DCalendário6[[#This Row],[Dia da semana]]&gt;1,DCalendário6[[#This Row],[Dia da semana]]&lt;7,DCalendário6[[#This Row],[Feriados]]=""),DCalendário6[[#This Row],[Dia]],"")</f>
        <v>45419</v>
      </c>
      <c r="C2320" s="16">
        <f>IF(DCalendário6[[#This Row],[Mês]]="","",IF(AND(C2316="",C2317="",C2318="",C2319=""),IF(DCalendário6[[#This Row],[Mês]]=D2319,C2319+1,IF(AND(D2319="",D2320=D2315),C2315+1,1)),IF(AND(C2317="",C2318="",C2319=""),IF(DCalendário6[[#This Row],[Mês]]=D2319,C2319+1,IF(AND(D2319="",D2320=D2316),C2316+1,1)),IF(AND(C2318="",C2319=""),IF(DCalendário6[[#This Row],[Mês]]=D2319,C2319+1,IF(AND(D2319="",D2320=D2317),C2317+1,1)),IF(DCalendário6[[#This Row],[Mês]]=D2319,C2319+1,IF(AND(D2319="",D2320=D2318),C2318+1,1))))))</f>
        <v>4</v>
      </c>
      <c r="D2320" s="14">
        <f>IF(DCalendário6[[#This Row],[Dia Útil]]="","",(MONTH($B2320)))</f>
        <v>5</v>
      </c>
      <c r="E2320" s="14">
        <f t="shared" si="36"/>
        <v>2024</v>
      </c>
      <c r="F2320" s="14">
        <f>MONTH(DCalendário6[[#This Row],[Dia]])</f>
        <v>5</v>
      </c>
      <c r="G2320" s="14" t="str">
        <f>MONTH(DCalendário6[[#This Row],[Dia]])&amp;" - "&amp;DCalendário6[[#This Row],[Ano]]</f>
        <v>5 - 2024</v>
      </c>
      <c r="H2320" s="14">
        <f>IF(DCalendário6[[#This Row],[Dia Útil]]="","",DCalendário6[[#This Row],[Semana Ano]])</f>
        <v>19</v>
      </c>
      <c r="I2320" s="14">
        <f>WEEKNUM(DCalendário6[[#This Row],[Dia]])</f>
        <v>19</v>
      </c>
      <c r="J2320" s="14" cm="1">
        <f t="array" aca="1" ref="J232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320" s="16">
        <f>WEEKDAY(DCalendário6[[#This Row],[Dia]])</f>
        <v>3</v>
      </c>
      <c r="L2320" s="1" t="str">
        <f>IFERROR(VLOOKUP(A2320,Tabela4[],1,0),"")</f>
        <v/>
      </c>
      <c r="M232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45419</v>
      </c>
      <c r="N2320" s="16" t="str">
        <f>IF(DCalendário6[[#This Row],[Dia Útil2]]="Feriado","Feriado",IF(AND(DCalendário6[[#This Row],[Dia Útil]]="",DCalendário6[[#This Row],[Mês Total]]=F2313),N2313+1,IF(DCalendário6[[#This Row],[Dia Útil]]="",1,"")))</f>
        <v/>
      </c>
      <c r="O232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2320" s="16"/>
      <c r="Q2320" s="17"/>
    </row>
    <row r="2321" spans="1:17" x14ac:dyDescent="0.25">
      <c r="A2321" s="1">
        <v>45420</v>
      </c>
      <c r="B2321" s="1">
        <f>IF(AND(DCalendário6[[#This Row],[Dia da semana]]&gt;1,DCalendário6[[#This Row],[Dia da semana]]&lt;7,DCalendário6[[#This Row],[Feriados]]=""),DCalendário6[[#This Row],[Dia]],"")</f>
        <v>45420</v>
      </c>
      <c r="C2321" s="16">
        <f>IF(DCalendário6[[#This Row],[Mês]]="","",IF(AND(C2317="",C2318="",C2319="",C2320=""),IF(DCalendário6[[#This Row],[Mês]]=D2320,C2320+1,IF(AND(D2320="",D2321=D2316),C2316+1,1)),IF(AND(C2318="",C2319="",C2320=""),IF(DCalendário6[[#This Row],[Mês]]=D2320,C2320+1,IF(AND(D2320="",D2321=D2317),C2317+1,1)),IF(AND(C2319="",C2320=""),IF(DCalendário6[[#This Row],[Mês]]=D2320,C2320+1,IF(AND(D2320="",D2321=D2318),C2318+1,1)),IF(DCalendário6[[#This Row],[Mês]]=D2320,C2320+1,IF(AND(D2320="",D2321=D2319),C2319+1,1))))))</f>
        <v>5</v>
      </c>
      <c r="D2321" s="14">
        <f>IF(DCalendário6[[#This Row],[Dia Útil]]="","",(MONTH($B2321)))</f>
        <v>5</v>
      </c>
      <c r="E2321" s="14">
        <f t="shared" si="36"/>
        <v>2024</v>
      </c>
      <c r="F2321" s="14">
        <f>MONTH(DCalendário6[[#This Row],[Dia]])</f>
        <v>5</v>
      </c>
      <c r="G2321" s="14" t="str">
        <f>MONTH(DCalendário6[[#This Row],[Dia]])&amp;" - "&amp;DCalendário6[[#This Row],[Ano]]</f>
        <v>5 - 2024</v>
      </c>
      <c r="H2321" s="14">
        <f>IF(DCalendário6[[#This Row],[Dia Útil]]="","",DCalendário6[[#This Row],[Semana Ano]])</f>
        <v>19</v>
      </c>
      <c r="I2321" s="14">
        <f>WEEKNUM(DCalendário6[[#This Row],[Dia]])</f>
        <v>19</v>
      </c>
      <c r="J2321" s="14" cm="1">
        <f t="array" aca="1" ref="J232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321" s="16">
        <f>WEEKDAY(DCalendário6[[#This Row],[Dia]])</f>
        <v>4</v>
      </c>
      <c r="L2321" s="1" t="str">
        <f>IFERROR(VLOOKUP(A2321,Tabela4[],1,0),"")</f>
        <v/>
      </c>
      <c r="M232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45420</v>
      </c>
      <c r="N2321" s="16" t="str">
        <f>IF(DCalendário6[[#This Row],[Dia Útil2]]="Feriado","Feriado",IF(AND(DCalendário6[[#This Row],[Dia Útil]]="",DCalendário6[[#This Row],[Mês Total]]=F2314),N2314+1,IF(DCalendário6[[#This Row],[Dia Útil]]="",1,"")))</f>
        <v/>
      </c>
      <c r="O232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2321" s="16"/>
      <c r="Q2321" s="17"/>
    </row>
    <row r="2322" spans="1:17" x14ac:dyDescent="0.25">
      <c r="A2322" s="1">
        <v>45421</v>
      </c>
      <c r="B2322" s="1">
        <f>IF(AND(DCalendário6[[#This Row],[Dia da semana]]&gt;1,DCalendário6[[#This Row],[Dia da semana]]&lt;7,DCalendário6[[#This Row],[Feriados]]=""),DCalendário6[[#This Row],[Dia]],"")</f>
        <v>45421</v>
      </c>
      <c r="C2322" s="16">
        <f>IF(DCalendário6[[#This Row],[Mês]]="","",IF(AND(C2318="",C2319="",C2320="",C2321=""),IF(DCalendário6[[#This Row],[Mês]]=D2321,C2321+1,IF(AND(D2321="",D2322=D2317),C2317+1,1)),IF(AND(C2319="",C2320="",C2321=""),IF(DCalendário6[[#This Row],[Mês]]=D2321,C2321+1,IF(AND(D2321="",D2322=D2318),C2318+1,1)),IF(AND(C2320="",C2321=""),IF(DCalendário6[[#This Row],[Mês]]=D2321,C2321+1,IF(AND(D2321="",D2322=D2319),C2319+1,1)),IF(DCalendário6[[#This Row],[Mês]]=D2321,C2321+1,IF(AND(D2321="",D2322=D2320),C2320+1,1))))))</f>
        <v>6</v>
      </c>
      <c r="D2322" s="14">
        <f>IF(DCalendário6[[#This Row],[Dia Útil]]="","",(MONTH($B2322)))</f>
        <v>5</v>
      </c>
      <c r="E2322" s="14">
        <f t="shared" si="36"/>
        <v>2024</v>
      </c>
      <c r="F2322" s="14">
        <f>MONTH(DCalendário6[[#This Row],[Dia]])</f>
        <v>5</v>
      </c>
      <c r="G2322" s="14" t="str">
        <f>MONTH(DCalendário6[[#This Row],[Dia]])&amp;" - "&amp;DCalendário6[[#This Row],[Ano]]</f>
        <v>5 - 2024</v>
      </c>
      <c r="H2322" s="14">
        <f>IF(DCalendário6[[#This Row],[Dia Útil]]="","",DCalendário6[[#This Row],[Semana Ano]])</f>
        <v>19</v>
      </c>
      <c r="I2322" s="14">
        <f>WEEKNUM(DCalendário6[[#This Row],[Dia]])</f>
        <v>19</v>
      </c>
      <c r="J2322" s="14" cm="1">
        <f t="array" aca="1" ref="J232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322" s="16">
        <f>WEEKDAY(DCalendário6[[#This Row],[Dia]])</f>
        <v>5</v>
      </c>
      <c r="L2322" s="1" t="str">
        <f>IFERROR(VLOOKUP(A2322,Tabela4[],1,0),"")</f>
        <v/>
      </c>
      <c r="M232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45421</v>
      </c>
      <c r="N2322" s="16" t="str">
        <f>IF(DCalendário6[[#This Row],[Dia Útil2]]="Feriado","Feriado",IF(AND(DCalendário6[[#This Row],[Dia Útil]]="",DCalendário6[[#This Row],[Mês Total]]=F2315),N2315+1,IF(DCalendário6[[#This Row],[Dia Útil]]="",1,"")))</f>
        <v/>
      </c>
      <c r="O232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2322" s="16"/>
      <c r="Q2322" s="17"/>
    </row>
    <row r="2323" spans="1:17" x14ac:dyDescent="0.25">
      <c r="A2323" s="1">
        <v>45422</v>
      </c>
      <c r="B2323" s="1">
        <f>IF(AND(DCalendário6[[#This Row],[Dia da semana]]&gt;1,DCalendário6[[#This Row],[Dia da semana]]&lt;7,DCalendário6[[#This Row],[Feriados]]=""),DCalendário6[[#This Row],[Dia]],"")</f>
        <v>45422</v>
      </c>
      <c r="C2323" s="16">
        <f>IF(DCalendário6[[#This Row],[Mês]]="","",IF(AND(C2319="",C2320="",C2321="",C2322=""),IF(DCalendário6[[#This Row],[Mês]]=D2322,C2322+1,IF(AND(D2322="",D2323=D2318),C2318+1,1)),IF(AND(C2320="",C2321="",C2322=""),IF(DCalendário6[[#This Row],[Mês]]=D2322,C2322+1,IF(AND(D2322="",D2323=D2319),C2319+1,1)),IF(AND(C2321="",C2322=""),IF(DCalendário6[[#This Row],[Mês]]=D2322,C2322+1,IF(AND(D2322="",D2323=D2320),C2320+1,1)),IF(DCalendário6[[#This Row],[Mês]]=D2322,C2322+1,IF(AND(D2322="",D2323=D2321),C2321+1,1))))))</f>
        <v>7</v>
      </c>
      <c r="D2323" s="14">
        <f>IF(DCalendário6[[#This Row],[Dia Útil]]="","",(MONTH($B2323)))</f>
        <v>5</v>
      </c>
      <c r="E2323" s="14">
        <f t="shared" si="36"/>
        <v>2024</v>
      </c>
      <c r="F2323" s="14">
        <f>MONTH(DCalendário6[[#This Row],[Dia]])</f>
        <v>5</v>
      </c>
      <c r="G2323" s="14" t="str">
        <f>MONTH(DCalendário6[[#This Row],[Dia]])&amp;" - "&amp;DCalendário6[[#This Row],[Ano]]</f>
        <v>5 - 2024</v>
      </c>
      <c r="H2323" s="14">
        <f>IF(DCalendário6[[#This Row],[Dia Útil]]="","",DCalendário6[[#This Row],[Semana Ano]])</f>
        <v>19</v>
      </c>
      <c r="I2323" s="14">
        <f>WEEKNUM(DCalendário6[[#This Row],[Dia]])</f>
        <v>19</v>
      </c>
      <c r="J2323" s="14" cm="1">
        <f t="array" aca="1" ref="J232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323" s="16">
        <f>WEEKDAY(DCalendário6[[#This Row],[Dia]])</f>
        <v>6</v>
      </c>
      <c r="L2323" s="1" t="str">
        <f>IFERROR(VLOOKUP(A2323,Tabela4[],1,0),"")</f>
        <v/>
      </c>
      <c r="M232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45422</v>
      </c>
      <c r="N2323" s="16" t="str">
        <f>IF(DCalendário6[[#This Row],[Dia Útil2]]="Feriado","Feriado",IF(AND(DCalendário6[[#This Row],[Dia Útil]]="",DCalendário6[[#This Row],[Mês Total]]=F2316),N2316+1,IF(DCalendário6[[#This Row],[Dia Útil]]="",1,"")))</f>
        <v/>
      </c>
      <c r="O232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2323" s="16"/>
      <c r="Q2323" s="17"/>
    </row>
    <row r="2324" spans="1:17" x14ac:dyDescent="0.25">
      <c r="A2324" s="1">
        <v>45423</v>
      </c>
      <c r="B2324" s="1" t="str">
        <f>IF(AND(DCalendário6[[#This Row],[Dia da semana]]&gt;1,DCalendário6[[#This Row],[Dia da semana]]&lt;7,DCalendário6[[#This Row],[Feriados]]=""),DCalendário6[[#This Row],[Dia]],"")</f>
        <v/>
      </c>
      <c r="C2324" s="16" t="str">
        <f>IF(DCalendário6[[#This Row],[Mês]]="","",IF(AND(C2320="",C2321="",C2322="",C2323=""),IF(DCalendário6[[#This Row],[Mês]]=D2323,C2323+1,IF(AND(D2323="",D2324=D2319),C2319+1,1)),IF(AND(C2321="",C2322="",C2323=""),IF(DCalendário6[[#This Row],[Mês]]=D2323,C2323+1,IF(AND(D2323="",D2324=D2320),C2320+1,1)),IF(AND(C2322="",C2323=""),IF(DCalendário6[[#This Row],[Mês]]=D2323,C2323+1,IF(AND(D2323="",D2324=D2321),C2321+1,1)),IF(DCalendário6[[#This Row],[Mês]]=D2323,C2323+1,IF(AND(D2323="",D2324=D2322),C2322+1,1))))))</f>
        <v/>
      </c>
      <c r="D2324" s="14" t="str">
        <f>IF(DCalendário6[[#This Row],[Dia Útil]]="","",(MONTH($B2324)))</f>
        <v/>
      </c>
      <c r="E2324" s="14">
        <f t="shared" si="36"/>
        <v>2024</v>
      </c>
      <c r="F2324" s="14">
        <f>MONTH(DCalendário6[[#This Row],[Dia]])</f>
        <v>5</v>
      </c>
      <c r="G2324" s="14" t="str">
        <f>MONTH(DCalendário6[[#This Row],[Dia]])&amp;" - "&amp;DCalendário6[[#This Row],[Ano]]</f>
        <v>5 - 2024</v>
      </c>
      <c r="H2324" s="14" t="str">
        <f>IF(DCalendário6[[#This Row],[Dia Útil]]="","",DCalendário6[[#This Row],[Semana Ano]])</f>
        <v/>
      </c>
      <c r="I2324" s="14">
        <f>WEEKNUM(DCalendário6[[#This Row],[Dia]])</f>
        <v>19</v>
      </c>
      <c r="J2324" s="14" cm="1">
        <f t="array" aca="1" ref="J232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324" s="16">
        <f>WEEKDAY(DCalendário6[[#This Row],[Dia]])</f>
        <v>7</v>
      </c>
      <c r="L2324" s="1" t="str">
        <f>IFERROR(VLOOKUP(A2324,Tabela4[],1,0),"")</f>
        <v/>
      </c>
      <c r="M232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324" s="16">
        <f>IF(DCalendário6[[#This Row],[Dia Útil2]]="Feriado","Feriado",IF(AND(DCalendário6[[#This Row],[Dia Útil]]="",DCalendário6[[#This Row],[Mês Total]]=F2317),N2317+1,IF(DCalendário6[[#This Row],[Dia Útil]]="",1,"")))</f>
        <v>2</v>
      </c>
      <c r="O232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2324" s="16"/>
      <c r="Q2324" s="17"/>
    </row>
    <row r="2325" spans="1:17" x14ac:dyDescent="0.25">
      <c r="A2325" s="1">
        <v>45424</v>
      </c>
      <c r="B2325" s="1" t="str">
        <f>IF(AND(DCalendário6[[#This Row],[Dia da semana]]&gt;1,DCalendário6[[#This Row],[Dia da semana]]&lt;7,DCalendário6[[#This Row],[Feriados]]=""),DCalendário6[[#This Row],[Dia]],"")</f>
        <v/>
      </c>
      <c r="C2325" s="16" t="str">
        <f>IF(DCalendário6[[#This Row],[Mês]]="","",IF(AND(C2321="",C2322="",C2323="",C2324=""),IF(DCalendário6[[#This Row],[Mês]]=D2324,C2324+1,IF(AND(D2324="",D2325=D2320),C2320+1,1)),IF(AND(C2322="",C2323="",C2324=""),IF(DCalendário6[[#This Row],[Mês]]=D2324,C2324+1,IF(AND(D2324="",D2325=D2321),C2321+1,1)),IF(AND(C2323="",C2324=""),IF(DCalendário6[[#This Row],[Mês]]=D2324,C2324+1,IF(AND(D2324="",D2325=D2322),C2322+1,1)),IF(DCalendário6[[#This Row],[Mês]]=D2324,C2324+1,IF(AND(D2324="",D2325=D2323),C2323+1,1))))))</f>
        <v/>
      </c>
      <c r="D2325" s="14" t="str">
        <f>IF(DCalendário6[[#This Row],[Dia Útil]]="","",(MONTH($B2325)))</f>
        <v/>
      </c>
      <c r="E2325" s="14">
        <f t="shared" si="36"/>
        <v>2024</v>
      </c>
      <c r="F2325" s="14">
        <f>MONTH(DCalendário6[[#This Row],[Dia]])</f>
        <v>5</v>
      </c>
      <c r="G2325" s="14" t="str">
        <f>MONTH(DCalendário6[[#This Row],[Dia]])&amp;" - "&amp;DCalendário6[[#This Row],[Ano]]</f>
        <v>5 - 2024</v>
      </c>
      <c r="H2325" s="14" t="str">
        <f>IF(DCalendário6[[#This Row],[Dia Útil]]="","",DCalendário6[[#This Row],[Semana Ano]])</f>
        <v/>
      </c>
      <c r="I2325" s="14">
        <f>WEEKNUM(DCalendário6[[#This Row],[Dia]])</f>
        <v>20</v>
      </c>
      <c r="J2325" s="14" cm="1">
        <f t="array" aca="1" ref="J232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325" s="16">
        <f>WEEKDAY(DCalendário6[[#This Row],[Dia]])</f>
        <v>1</v>
      </c>
      <c r="L2325" s="1" t="str">
        <f>IFERROR(VLOOKUP(A2325,Tabela4[],1,0),"")</f>
        <v/>
      </c>
      <c r="M232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325" s="16">
        <f>IF(DCalendário6[[#This Row],[Dia Útil2]]="Feriado","Feriado",IF(AND(DCalendário6[[#This Row],[Dia Útil]]="",DCalendário6[[#This Row],[Mês Total]]=F2318),N2318+1,IF(DCalendário6[[#This Row],[Dia Útil]]="",1,"")))</f>
        <v>2</v>
      </c>
      <c r="O232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2325" s="16"/>
      <c r="Q2325" s="17"/>
    </row>
    <row r="2326" spans="1:17" x14ac:dyDescent="0.25">
      <c r="A2326" s="1">
        <v>45425</v>
      </c>
      <c r="B2326" s="1">
        <f>IF(AND(DCalendário6[[#This Row],[Dia da semana]]&gt;1,DCalendário6[[#This Row],[Dia da semana]]&lt;7,DCalendário6[[#This Row],[Feriados]]=""),DCalendário6[[#This Row],[Dia]],"")</f>
        <v>45425</v>
      </c>
      <c r="C2326" s="16">
        <f>IF(DCalendário6[[#This Row],[Mês]]="","",IF(AND(C2322="",C2323="",C2324="",C2325=""),IF(DCalendário6[[#This Row],[Mês]]=D2325,C2325+1,IF(AND(D2325="",D2326=D2321),C2321+1,1)),IF(AND(C2323="",C2324="",C2325=""),IF(DCalendário6[[#This Row],[Mês]]=D2325,C2325+1,IF(AND(D2325="",D2326=D2322),C2322+1,1)),IF(AND(C2324="",C2325=""),IF(DCalendário6[[#This Row],[Mês]]=D2325,C2325+1,IF(AND(D2325="",D2326=D2323),C2323+1,1)),IF(DCalendário6[[#This Row],[Mês]]=D2325,C2325+1,IF(AND(D2325="",D2326=D2324),C2324+1,1))))))</f>
        <v>8</v>
      </c>
      <c r="D2326" s="14">
        <f>IF(DCalendário6[[#This Row],[Dia Útil]]="","",(MONTH($B2326)))</f>
        <v>5</v>
      </c>
      <c r="E2326" s="14">
        <f t="shared" si="36"/>
        <v>2024</v>
      </c>
      <c r="F2326" s="14">
        <f>MONTH(DCalendário6[[#This Row],[Dia]])</f>
        <v>5</v>
      </c>
      <c r="G2326" s="14" t="str">
        <f>MONTH(DCalendário6[[#This Row],[Dia]])&amp;" - "&amp;DCalendário6[[#This Row],[Ano]]</f>
        <v>5 - 2024</v>
      </c>
      <c r="H2326" s="14">
        <f>IF(DCalendário6[[#This Row],[Dia Útil]]="","",DCalendário6[[#This Row],[Semana Ano]])</f>
        <v>20</v>
      </c>
      <c r="I2326" s="14">
        <f>WEEKNUM(DCalendário6[[#This Row],[Dia]])</f>
        <v>20</v>
      </c>
      <c r="J2326" s="14" cm="1">
        <f t="array" aca="1" ref="J232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326" s="16">
        <f>WEEKDAY(DCalendário6[[#This Row],[Dia]])</f>
        <v>2</v>
      </c>
      <c r="L2326" s="1" t="str">
        <f>IFERROR(VLOOKUP(A2326,Tabela4[],1,0),"")</f>
        <v/>
      </c>
      <c r="M232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45425</v>
      </c>
      <c r="N2326" s="16" t="str">
        <f>IF(DCalendário6[[#This Row],[Dia Útil2]]="Feriado","Feriado",IF(AND(DCalendário6[[#This Row],[Dia Útil]]="",DCalendário6[[#This Row],[Mês Total]]=F2319),N2319+1,IF(DCalendário6[[#This Row],[Dia Útil]]="",1,"")))</f>
        <v/>
      </c>
      <c r="O232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2326" s="16"/>
      <c r="Q2326" s="17"/>
    </row>
    <row r="2327" spans="1:17" x14ac:dyDescent="0.25">
      <c r="A2327" s="1">
        <v>45426</v>
      </c>
      <c r="B2327" s="1">
        <f>IF(AND(DCalendário6[[#This Row],[Dia da semana]]&gt;1,DCalendário6[[#This Row],[Dia da semana]]&lt;7,DCalendário6[[#This Row],[Feriados]]=""),DCalendário6[[#This Row],[Dia]],"")</f>
        <v>45426</v>
      </c>
      <c r="C2327" s="16">
        <f>IF(DCalendário6[[#This Row],[Mês]]="","",IF(AND(C2323="",C2324="",C2325="",C2326=""),IF(DCalendário6[[#This Row],[Mês]]=D2326,C2326+1,IF(AND(D2326="",D2327=D2322),C2322+1,1)),IF(AND(C2324="",C2325="",C2326=""),IF(DCalendário6[[#This Row],[Mês]]=D2326,C2326+1,IF(AND(D2326="",D2327=D2323),C2323+1,1)),IF(AND(C2325="",C2326=""),IF(DCalendário6[[#This Row],[Mês]]=D2326,C2326+1,IF(AND(D2326="",D2327=D2324),C2324+1,1)),IF(DCalendário6[[#This Row],[Mês]]=D2326,C2326+1,IF(AND(D2326="",D2327=D2325),C2325+1,1))))))</f>
        <v>9</v>
      </c>
      <c r="D2327" s="14">
        <f>IF(DCalendário6[[#This Row],[Dia Útil]]="","",(MONTH($B2327)))</f>
        <v>5</v>
      </c>
      <c r="E2327" s="14">
        <f t="shared" si="36"/>
        <v>2024</v>
      </c>
      <c r="F2327" s="14">
        <f>MONTH(DCalendário6[[#This Row],[Dia]])</f>
        <v>5</v>
      </c>
      <c r="G2327" s="14" t="str">
        <f>MONTH(DCalendário6[[#This Row],[Dia]])&amp;" - "&amp;DCalendário6[[#This Row],[Ano]]</f>
        <v>5 - 2024</v>
      </c>
      <c r="H2327" s="14">
        <f>IF(DCalendário6[[#This Row],[Dia Útil]]="","",DCalendário6[[#This Row],[Semana Ano]])</f>
        <v>20</v>
      </c>
      <c r="I2327" s="14">
        <f>WEEKNUM(DCalendário6[[#This Row],[Dia]])</f>
        <v>20</v>
      </c>
      <c r="J2327" s="14" cm="1">
        <f t="array" aca="1" ref="J232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327" s="16">
        <f>WEEKDAY(DCalendário6[[#This Row],[Dia]])</f>
        <v>3</v>
      </c>
      <c r="L2327" s="1" t="str">
        <f>IFERROR(VLOOKUP(A2327,Tabela4[],1,0),"")</f>
        <v/>
      </c>
      <c r="M232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45426</v>
      </c>
      <c r="N2327" s="16" t="str">
        <f>IF(DCalendário6[[#This Row],[Dia Útil2]]="Feriado","Feriado",IF(AND(DCalendário6[[#This Row],[Dia Útil]]="",DCalendário6[[#This Row],[Mês Total]]=F2320),N2320+1,IF(DCalendário6[[#This Row],[Dia Útil]]="",1,"")))</f>
        <v/>
      </c>
      <c r="O232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2327" s="16"/>
      <c r="Q2327" s="17"/>
    </row>
    <row r="2328" spans="1:17" x14ac:dyDescent="0.25">
      <c r="A2328" s="1">
        <v>45427</v>
      </c>
      <c r="B2328" s="1">
        <f>IF(AND(DCalendário6[[#This Row],[Dia da semana]]&gt;1,DCalendário6[[#This Row],[Dia da semana]]&lt;7,DCalendário6[[#This Row],[Feriados]]=""),DCalendário6[[#This Row],[Dia]],"")</f>
        <v>45427</v>
      </c>
      <c r="C2328" s="16">
        <f>IF(DCalendário6[[#This Row],[Mês]]="","",IF(AND(C2324="",C2325="",C2326="",C2327=""),IF(DCalendário6[[#This Row],[Mês]]=D2327,C2327+1,IF(AND(D2327="",D2328=D2323),C2323+1,1)),IF(AND(C2325="",C2326="",C2327=""),IF(DCalendário6[[#This Row],[Mês]]=D2327,C2327+1,IF(AND(D2327="",D2328=D2324),C2324+1,1)),IF(AND(C2326="",C2327=""),IF(DCalendário6[[#This Row],[Mês]]=D2327,C2327+1,IF(AND(D2327="",D2328=D2325),C2325+1,1)),IF(DCalendário6[[#This Row],[Mês]]=D2327,C2327+1,IF(AND(D2327="",D2328=D2326),C2326+1,1))))))</f>
        <v>10</v>
      </c>
      <c r="D2328" s="14">
        <f>IF(DCalendário6[[#This Row],[Dia Útil]]="","",(MONTH($B2328)))</f>
        <v>5</v>
      </c>
      <c r="E2328" s="14">
        <f t="shared" si="36"/>
        <v>2024</v>
      </c>
      <c r="F2328" s="14">
        <f>MONTH(DCalendário6[[#This Row],[Dia]])</f>
        <v>5</v>
      </c>
      <c r="G2328" s="14" t="str">
        <f>MONTH(DCalendário6[[#This Row],[Dia]])&amp;" - "&amp;DCalendário6[[#This Row],[Ano]]</f>
        <v>5 - 2024</v>
      </c>
      <c r="H2328" s="14">
        <f>IF(DCalendário6[[#This Row],[Dia Útil]]="","",DCalendário6[[#This Row],[Semana Ano]])</f>
        <v>20</v>
      </c>
      <c r="I2328" s="14">
        <f>WEEKNUM(DCalendário6[[#This Row],[Dia]])</f>
        <v>20</v>
      </c>
      <c r="J2328" s="14" cm="1">
        <f t="array" aca="1" ref="J232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328" s="16">
        <f>WEEKDAY(DCalendário6[[#This Row],[Dia]])</f>
        <v>4</v>
      </c>
      <c r="L2328" s="1" t="str">
        <f>IFERROR(VLOOKUP(A2328,Tabela4[],1,0),"")</f>
        <v/>
      </c>
      <c r="M232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45427</v>
      </c>
      <c r="N2328" s="16" t="str">
        <f>IF(DCalendário6[[#This Row],[Dia Útil2]]="Feriado","Feriado",IF(AND(DCalendário6[[#This Row],[Dia Útil]]="",DCalendário6[[#This Row],[Mês Total]]=F2321),N2321+1,IF(DCalendário6[[#This Row],[Dia Útil]]="",1,"")))</f>
        <v/>
      </c>
      <c r="O232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2328" s="16"/>
      <c r="Q2328" s="17"/>
    </row>
    <row r="2329" spans="1:17" x14ac:dyDescent="0.25">
      <c r="A2329" s="1">
        <v>45428</v>
      </c>
      <c r="B2329" s="1">
        <f>IF(AND(DCalendário6[[#This Row],[Dia da semana]]&gt;1,DCalendário6[[#This Row],[Dia da semana]]&lt;7,DCalendário6[[#This Row],[Feriados]]=""),DCalendário6[[#This Row],[Dia]],"")</f>
        <v>45428</v>
      </c>
      <c r="C2329" s="16">
        <f>IF(DCalendário6[[#This Row],[Mês]]="","",IF(AND(C2325="",C2326="",C2327="",C2328=""),IF(DCalendário6[[#This Row],[Mês]]=D2328,C2328+1,IF(AND(D2328="",D2329=D2324),C2324+1,1)),IF(AND(C2326="",C2327="",C2328=""),IF(DCalendário6[[#This Row],[Mês]]=D2328,C2328+1,IF(AND(D2328="",D2329=D2325),C2325+1,1)),IF(AND(C2327="",C2328=""),IF(DCalendário6[[#This Row],[Mês]]=D2328,C2328+1,IF(AND(D2328="",D2329=D2326),C2326+1,1)),IF(DCalendário6[[#This Row],[Mês]]=D2328,C2328+1,IF(AND(D2328="",D2329=D2327),C2327+1,1))))))</f>
        <v>11</v>
      </c>
      <c r="D2329" s="14">
        <f>IF(DCalendário6[[#This Row],[Dia Útil]]="","",(MONTH($B2329)))</f>
        <v>5</v>
      </c>
      <c r="E2329" s="14">
        <f t="shared" si="36"/>
        <v>2024</v>
      </c>
      <c r="F2329" s="14">
        <f>MONTH(DCalendário6[[#This Row],[Dia]])</f>
        <v>5</v>
      </c>
      <c r="G2329" s="14" t="str">
        <f>MONTH(DCalendário6[[#This Row],[Dia]])&amp;" - "&amp;DCalendário6[[#This Row],[Ano]]</f>
        <v>5 - 2024</v>
      </c>
      <c r="H2329" s="14">
        <f>IF(DCalendário6[[#This Row],[Dia Útil]]="","",DCalendário6[[#This Row],[Semana Ano]])</f>
        <v>20</v>
      </c>
      <c r="I2329" s="14">
        <f>WEEKNUM(DCalendário6[[#This Row],[Dia]])</f>
        <v>20</v>
      </c>
      <c r="J2329" s="14" cm="1">
        <f t="array" aca="1" ref="J232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329" s="16">
        <f>WEEKDAY(DCalendário6[[#This Row],[Dia]])</f>
        <v>5</v>
      </c>
      <c r="L2329" s="1" t="str">
        <f>IFERROR(VLOOKUP(A2329,Tabela4[],1,0),"")</f>
        <v/>
      </c>
      <c r="M232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45428</v>
      </c>
      <c r="N2329" s="16" t="str">
        <f>IF(DCalendário6[[#This Row],[Dia Útil2]]="Feriado","Feriado",IF(AND(DCalendário6[[#This Row],[Dia Útil]]="",DCalendário6[[#This Row],[Mês Total]]=F2322),N2322+1,IF(DCalendário6[[#This Row],[Dia Útil]]="",1,"")))</f>
        <v/>
      </c>
      <c r="O232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2329" s="16"/>
      <c r="Q2329" s="17"/>
    </row>
    <row r="2330" spans="1:17" x14ac:dyDescent="0.25">
      <c r="A2330" s="1">
        <v>45429</v>
      </c>
      <c r="B2330" s="1">
        <f>IF(AND(DCalendário6[[#This Row],[Dia da semana]]&gt;1,DCalendário6[[#This Row],[Dia da semana]]&lt;7,DCalendário6[[#This Row],[Feriados]]=""),DCalendário6[[#This Row],[Dia]],"")</f>
        <v>45429</v>
      </c>
      <c r="C2330" s="16">
        <f>IF(DCalendário6[[#This Row],[Mês]]="","",IF(AND(C2326="",C2327="",C2328="",C2329=""),IF(DCalendário6[[#This Row],[Mês]]=D2329,C2329+1,IF(AND(D2329="",D2330=D2325),C2325+1,1)),IF(AND(C2327="",C2328="",C2329=""),IF(DCalendário6[[#This Row],[Mês]]=D2329,C2329+1,IF(AND(D2329="",D2330=D2326),C2326+1,1)),IF(AND(C2328="",C2329=""),IF(DCalendário6[[#This Row],[Mês]]=D2329,C2329+1,IF(AND(D2329="",D2330=D2327),C2327+1,1)),IF(DCalendário6[[#This Row],[Mês]]=D2329,C2329+1,IF(AND(D2329="",D2330=D2328),C2328+1,1))))))</f>
        <v>12</v>
      </c>
      <c r="D2330" s="14">
        <f>IF(DCalendário6[[#This Row],[Dia Útil]]="","",(MONTH($B2330)))</f>
        <v>5</v>
      </c>
      <c r="E2330" s="14">
        <f t="shared" si="36"/>
        <v>2024</v>
      </c>
      <c r="F2330" s="14">
        <f>MONTH(DCalendário6[[#This Row],[Dia]])</f>
        <v>5</v>
      </c>
      <c r="G2330" s="14" t="str">
        <f>MONTH(DCalendário6[[#This Row],[Dia]])&amp;" - "&amp;DCalendário6[[#This Row],[Ano]]</f>
        <v>5 - 2024</v>
      </c>
      <c r="H2330" s="14">
        <f>IF(DCalendário6[[#This Row],[Dia Útil]]="","",DCalendário6[[#This Row],[Semana Ano]])</f>
        <v>20</v>
      </c>
      <c r="I2330" s="14">
        <f>WEEKNUM(DCalendário6[[#This Row],[Dia]])</f>
        <v>20</v>
      </c>
      <c r="J2330" s="14" cm="1">
        <f t="array" aca="1" ref="J233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330" s="16">
        <f>WEEKDAY(DCalendário6[[#This Row],[Dia]])</f>
        <v>6</v>
      </c>
      <c r="L2330" s="1" t="str">
        <f>IFERROR(VLOOKUP(A2330,Tabela4[],1,0),"")</f>
        <v/>
      </c>
      <c r="M233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45429</v>
      </c>
      <c r="N2330" s="16" t="str">
        <f>IF(DCalendário6[[#This Row],[Dia Útil2]]="Feriado","Feriado",IF(AND(DCalendário6[[#This Row],[Dia Útil]]="",DCalendário6[[#This Row],[Mês Total]]=F2323),N2323+1,IF(DCalendário6[[#This Row],[Dia Útil]]="",1,"")))</f>
        <v/>
      </c>
      <c r="O233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2330" s="16"/>
      <c r="Q2330" s="17"/>
    </row>
    <row r="2331" spans="1:17" x14ac:dyDescent="0.25">
      <c r="A2331" s="1">
        <v>45430</v>
      </c>
      <c r="B2331" s="1" t="str">
        <f>IF(AND(DCalendário6[[#This Row],[Dia da semana]]&gt;1,DCalendário6[[#This Row],[Dia da semana]]&lt;7,DCalendário6[[#This Row],[Feriados]]=""),DCalendário6[[#This Row],[Dia]],"")</f>
        <v/>
      </c>
      <c r="C2331" s="16" t="str">
        <f>IF(DCalendário6[[#This Row],[Mês]]="","",IF(AND(C2327="",C2328="",C2329="",C2330=""),IF(DCalendário6[[#This Row],[Mês]]=D2330,C2330+1,IF(AND(D2330="",D2331=D2326),C2326+1,1)),IF(AND(C2328="",C2329="",C2330=""),IF(DCalendário6[[#This Row],[Mês]]=D2330,C2330+1,IF(AND(D2330="",D2331=D2327),C2327+1,1)),IF(AND(C2329="",C2330=""),IF(DCalendário6[[#This Row],[Mês]]=D2330,C2330+1,IF(AND(D2330="",D2331=D2328),C2328+1,1)),IF(DCalendário6[[#This Row],[Mês]]=D2330,C2330+1,IF(AND(D2330="",D2331=D2329),C2329+1,1))))))</f>
        <v/>
      </c>
      <c r="D2331" s="14" t="str">
        <f>IF(DCalendário6[[#This Row],[Dia Útil]]="","",(MONTH($B2331)))</f>
        <v/>
      </c>
      <c r="E2331" s="14">
        <f t="shared" si="36"/>
        <v>2024</v>
      </c>
      <c r="F2331" s="14">
        <f>MONTH(DCalendário6[[#This Row],[Dia]])</f>
        <v>5</v>
      </c>
      <c r="G2331" s="14" t="str">
        <f>MONTH(DCalendário6[[#This Row],[Dia]])&amp;" - "&amp;DCalendário6[[#This Row],[Ano]]</f>
        <v>5 - 2024</v>
      </c>
      <c r="H2331" s="14" t="str">
        <f>IF(DCalendário6[[#This Row],[Dia Útil]]="","",DCalendário6[[#This Row],[Semana Ano]])</f>
        <v/>
      </c>
      <c r="I2331" s="14">
        <f>WEEKNUM(DCalendário6[[#This Row],[Dia]])</f>
        <v>20</v>
      </c>
      <c r="J2331" s="14" cm="1">
        <f t="array" aca="1" ref="J233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331" s="16">
        <f>WEEKDAY(DCalendário6[[#This Row],[Dia]])</f>
        <v>7</v>
      </c>
      <c r="L2331" s="1" t="str">
        <f>IFERROR(VLOOKUP(A2331,Tabela4[],1,0),"")</f>
        <v/>
      </c>
      <c r="M233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331" s="16">
        <f>IF(DCalendário6[[#This Row],[Dia Útil2]]="Feriado","Feriado",IF(AND(DCalendário6[[#This Row],[Dia Útil]]="",DCalendário6[[#This Row],[Mês Total]]=F2324),N2324+1,IF(DCalendário6[[#This Row],[Dia Útil]]="",1,"")))</f>
        <v>3</v>
      </c>
      <c r="O233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2331" s="16"/>
      <c r="Q2331" s="17"/>
    </row>
    <row r="2332" spans="1:17" x14ac:dyDescent="0.25">
      <c r="A2332" s="1">
        <v>45431</v>
      </c>
      <c r="B2332" s="1" t="str">
        <f>IF(AND(DCalendário6[[#This Row],[Dia da semana]]&gt;1,DCalendário6[[#This Row],[Dia da semana]]&lt;7,DCalendário6[[#This Row],[Feriados]]=""),DCalendário6[[#This Row],[Dia]],"")</f>
        <v/>
      </c>
      <c r="C2332" s="16" t="str">
        <f>IF(DCalendário6[[#This Row],[Mês]]="","",IF(AND(C2328="",C2329="",C2330="",C2331=""),IF(DCalendário6[[#This Row],[Mês]]=D2331,C2331+1,IF(AND(D2331="",D2332=D2327),C2327+1,1)),IF(AND(C2329="",C2330="",C2331=""),IF(DCalendário6[[#This Row],[Mês]]=D2331,C2331+1,IF(AND(D2331="",D2332=D2328),C2328+1,1)),IF(AND(C2330="",C2331=""),IF(DCalendário6[[#This Row],[Mês]]=D2331,C2331+1,IF(AND(D2331="",D2332=D2329),C2329+1,1)),IF(DCalendário6[[#This Row],[Mês]]=D2331,C2331+1,IF(AND(D2331="",D2332=D2330),C2330+1,1))))))</f>
        <v/>
      </c>
      <c r="D2332" s="14" t="str">
        <f>IF(DCalendário6[[#This Row],[Dia Útil]]="","",(MONTH($B2332)))</f>
        <v/>
      </c>
      <c r="E2332" s="14">
        <f t="shared" si="36"/>
        <v>2024</v>
      </c>
      <c r="F2332" s="14">
        <f>MONTH(DCalendário6[[#This Row],[Dia]])</f>
        <v>5</v>
      </c>
      <c r="G2332" s="14" t="str">
        <f>MONTH(DCalendário6[[#This Row],[Dia]])&amp;" - "&amp;DCalendário6[[#This Row],[Ano]]</f>
        <v>5 - 2024</v>
      </c>
      <c r="H2332" s="14" t="str">
        <f>IF(DCalendário6[[#This Row],[Dia Útil]]="","",DCalendário6[[#This Row],[Semana Ano]])</f>
        <v/>
      </c>
      <c r="I2332" s="14">
        <f>WEEKNUM(DCalendário6[[#This Row],[Dia]])</f>
        <v>21</v>
      </c>
      <c r="J2332" s="14" cm="1">
        <f t="array" aca="1" ref="J233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332" s="16">
        <f>WEEKDAY(DCalendário6[[#This Row],[Dia]])</f>
        <v>1</v>
      </c>
      <c r="L2332" s="1" t="str">
        <f>IFERROR(VLOOKUP(A2332,Tabela4[],1,0),"")</f>
        <v/>
      </c>
      <c r="M233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332" s="16">
        <f>IF(DCalendário6[[#This Row],[Dia Útil2]]="Feriado","Feriado",IF(AND(DCalendário6[[#This Row],[Dia Útil]]="",DCalendário6[[#This Row],[Mês Total]]=F2325),N2325+1,IF(DCalendário6[[#This Row],[Dia Útil]]="",1,"")))</f>
        <v>3</v>
      </c>
      <c r="O233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2332" s="16"/>
      <c r="Q2332" s="17"/>
    </row>
    <row r="2333" spans="1:17" x14ac:dyDescent="0.25">
      <c r="A2333" s="1">
        <v>45432</v>
      </c>
      <c r="B2333" s="1">
        <f>IF(AND(DCalendário6[[#This Row],[Dia da semana]]&gt;1,DCalendário6[[#This Row],[Dia da semana]]&lt;7,DCalendário6[[#This Row],[Feriados]]=""),DCalendário6[[#This Row],[Dia]],"")</f>
        <v>45432</v>
      </c>
      <c r="C2333" s="16">
        <f>IF(DCalendário6[[#This Row],[Mês]]="","",IF(AND(C2329="",C2330="",C2331="",C2332=""),IF(DCalendário6[[#This Row],[Mês]]=D2332,C2332+1,IF(AND(D2332="",D2333=D2328),C2328+1,1)),IF(AND(C2330="",C2331="",C2332=""),IF(DCalendário6[[#This Row],[Mês]]=D2332,C2332+1,IF(AND(D2332="",D2333=D2329),C2329+1,1)),IF(AND(C2331="",C2332=""),IF(DCalendário6[[#This Row],[Mês]]=D2332,C2332+1,IF(AND(D2332="",D2333=D2330),C2330+1,1)),IF(DCalendário6[[#This Row],[Mês]]=D2332,C2332+1,IF(AND(D2332="",D2333=D2331),C2331+1,1))))))</f>
        <v>13</v>
      </c>
      <c r="D2333" s="14">
        <f>IF(DCalendário6[[#This Row],[Dia Útil]]="","",(MONTH($B2333)))</f>
        <v>5</v>
      </c>
      <c r="E2333" s="14">
        <f t="shared" si="36"/>
        <v>2024</v>
      </c>
      <c r="F2333" s="14">
        <f>MONTH(DCalendário6[[#This Row],[Dia]])</f>
        <v>5</v>
      </c>
      <c r="G2333" s="14" t="str">
        <f>MONTH(DCalendário6[[#This Row],[Dia]])&amp;" - "&amp;DCalendário6[[#This Row],[Ano]]</f>
        <v>5 - 2024</v>
      </c>
      <c r="H2333" s="14">
        <f>IF(DCalendário6[[#This Row],[Dia Útil]]="","",DCalendário6[[#This Row],[Semana Ano]])</f>
        <v>21</v>
      </c>
      <c r="I2333" s="14">
        <f>WEEKNUM(DCalendário6[[#This Row],[Dia]])</f>
        <v>21</v>
      </c>
      <c r="J2333" s="14" cm="1">
        <f t="array" aca="1" ref="J233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333" s="16">
        <f>WEEKDAY(DCalendário6[[#This Row],[Dia]])</f>
        <v>2</v>
      </c>
      <c r="L2333" s="1" t="str">
        <f>IFERROR(VLOOKUP(A2333,Tabela4[],1,0),"")</f>
        <v/>
      </c>
      <c r="M233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45432</v>
      </c>
      <c r="N2333" s="16" t="str">
        <f>IF(DCalendário6[[#This Row],[Dia Útil2]]="Feriado","Feriado",IF(AND(DCalendário6[[#This Row],[Dia Útil]]="",DCalendário6[[#This Row],[Mês Total]]=F2326),N2326+1,IF(DCalendário6[[#This Row],[Dia Útil]]="",1,"")))</f>
        <v/>
      </c>
      <c r="O233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2333" s="16"/>
      <c r="Q2333" s="17"/>
    </row>
    <row r="2334" spans="1:17" x14ac:dyDescent="0.25">
      <c r="A2334" s="1">
        <v>45433</v>
      </c>
      <c r="B2334" s="1">
        <f>IF(AND(DCalendário6[[#This Row],[Dia da semana]]&gt;1,DCalendário6[[#This Row],[Dia da semana]]&lt;7,DCalendário6[[#This Row],[Feriados]]=""),DCalendário6[[#This Row],[Dia]],"")</f>
        <v>45433</v>
      </c>
      <c r="C2334" s="16">
        <f>IF(DCalendário6[[#This Row],[Mês]]="","",IF(AND(C2330="",C2331="",C2332="",C2333=""),IF(DCalendário6[[#This Row],[Mês]]=D2333,C2333+1,IF(AND(D2333="",D2334=D2329),C2329+1,1)),IF(AND(C2331="",C2332="",C2333=""),IF(DCalendário6[[#This Row],[Mês]]=D2333,C2333+1,IF(AND(D2333="",D2334=D2330),C2330+1,1)),IF(AND(C2332="",C2333=""),IF(DCalendário6[[#This Row],[Mês]]=D2333,C2333+1,IF(AND(D2333="",D2334=D2331),C2331+1,1)),IF(DCalendário6[[#This Row],[Mês]]=D2333,C2333+1,IF(AND(D2333="",D2334=D2332),C2332+1,1))))))</f>
        <v>14</v>
      </c>
      <c r="D2334" s="14">
        <f>IF(DCalendário6[[#This Row],[Dia Útil]]="","",(MONTH($B2334)))</f>
        <v>5</v>
      </c>
      <c r="E2334" s="14">
        <f t="shared" si="36"/>
        <v>2024</v>
      </c>
      <c r="F2334" s="14">
        <f>MONTH(DCalendário6[[#This Row],[Dia]])</f>
        <v>5</v>
      </c>
      <c r="G2334" s="14" t="str">
        <f>MONTH(DCalendário6[[#This Row],[Dia]])&amp;" - "&amp;DCalendário6[[#This Row],[Ano]]</f>
        <v>5 - 2024</v>
      </c>
      <c r="H2334" s="14">
        <f>IF(DCalendário6[[#This Row],[Dia Útil]]="","",DCalendário6[[#This Row],[Semana Ano]])</f>
        <v>21</v>
      </c>
      <c r="I2334" s="14">
        <f>WEEKNUM(DCalendário6[[#This Row],[Dia]])</f>
        <v>21</v>
      </c>
      <c r="J2334" s="14" cm="1">
        <f t="array" aca="1" ref="J233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334" s="16">
        <f>WEEKDAY(DCalendário6[[#This Row],[Dia]])</f>
        <v>3</v>
      </c>
      <c r="L2334" s="1" t="str">
        <f>IFERROR(VLOOKUP(A2334,Tabela4[],1,0),"")</f>
        <v/>
      </c>
      <c r="M233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45433</v>
      </c>
      <c r="N2334" s="16" t="str">
        <f>IF(DCalendário6[[#This Row],[Dia Útil2]]="Feriado","Feriado",IF(AND(DCalendário6[[#This Row],[Dia Útil]]="",DCalendário6[[#This Row],[Mês Total]]=F2327),N2327+1,IF(DCalendário6[[#This Row],[Dia Útil]]="",1,"")))</f>
        <v/>
      </c>
      <c r="O233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2334" s="16"/>
      <c r="Q2334" s="17"/>
    </row>
    <row r="2335" spans="1:17" x14ac:dyDescent="0.25">
      <c r="A2335" s="1">
        <v>45434</v>
      </c>
      <c r="B2335" s="1">
        <f>IF(AND(DCalendário6[[#This Row],[Dia da semana]]&gt;1,DCalendário6[[#This Row],[Dia da semana]]&lt;7,DCalendário6[[#This Row],[Feriados]]=""),DCalendário6[[#This Row],[Dia]],"")</f>
        <v>45434</v>
      </c>
      <c r="C2335" s="16">
        <f>IF(DCalendário6[[#This Row],[Mês]]="","",IF(AND(C2331="",C2332="",C2333="",C2334=""),IF(DCalendário6[[#This Row],[Mês]]=D2334,C2334+1,IF(AND(D2334="",D2335=D2330),C2330+1,1)),IF(AND(C2332="",C2333="",C2334=""),IF(DCalendário6[[#This Row],[Mês]]=D2334,C2334+1,IF(AND(D2334="",D2335=D2331),C2331+1,1)),IF(AND(C2333="",C2334=""),IF(DCalendário6[[#This Row],[Mês]]=D2334,C2334+1,IF(AND(D2334="",D2335=D2332),C2332+1,1)),IF(DCalendário6[[#This Row],[Mês]]=D2334,C2334+1,IF(AND(D2334="",D2335=D2333),C2333+1,1))))))</f>
        <v>15</v>
      </c>
      <c r="D2335" s="14">
        <f>IF(DCalendário6[[#This Row],[Dia Útil]]="","",(MONTH($B2335)))</f>
        <v>5</v>
      </c>
      <c r="E2335" s="14">
        <f t="shared" si="36"/>
        <v>2024</v>
      </c>
      <c r="F2335" s="14">
        <f>MONTH(DCalendário6[[#This Row],[Dia]])</f>
        <v>5</v>
      </c>
      <c r="G2335" s="14" t="str">
        <f>MONTH(DCalendário6[[#This Row],[Dia]])&amp;" - "&amp;DCalendário6[[#This Row],[Ano]]</f>
        <v>5 - 2024</v>
      </c>
      <c r="H2335" s="14">
        <f>IF(DCalendário6[[#This Row],[Dia Útil]]="","",DCalendário6[[#This Row],[Semana Ano]])</f>
        <v>21</v>
      </c>
      <c r="I2335" s="14">
        <f>WEEKNUM(DCalendário6[[#This Row],[Dia]])</f>
        <v>21</v>
      </c>
      <c r="J2335" s="14" cm="1">
        <f t="array" aca="1" ref="J233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335" s="16">
        <f>WEEKDAY(DCalendário6[[#This Row],[Dia]])</f>
        <v>4</v>
      </c>
      <c r="L2335" s="1" t="str">
        <f>IFERROR(VLOOKUP(A2335,Tabela4[],1,0),"")</f>
        <v/>
      </c>
      <c r="M233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45434</v>
      </c>
      <c r="N2335" s="16" t="str">
        <f>IF(DCalendário6[[#This Row],[Dia Útil2]]="Feriado","Feriado",IF(AND(DCalendário6[[#This Row],[Dia Útil]]="",DCalendário6[[#This Row],[Mês Total]]=F2328),N2328+1,IF(DCalendário6[[#This Row],[Dia Útil]]="",1,"")))</f>
        <v/>
      </c>
      <c r="O233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2335" s="16"/>
      <c r="Q2335" s="17"/>
    </row>
    <row r="2336" spans="1:17" x14ac:dyDescent="0.25">
      <c r="A2336" s="1">
        <v>45435</v>
      </c>
      <c r="B2336" s="1">
        <f>IF(AND(DCalendário6[[#This Row],[Dia da semana]]&gt;1,DCalendário6[[#This Row],[Dia da semana]]&lt;7,DCalendário6[[#This Row],[Feriados]]=""),DCalendário6[[#This Row],[Dia]],"")</f>
        <v>45435</v>
      </c>
      <c r="C2336" s="16">
        <f>IF(DCalendário6[[#This Row],[Mês]]="","",IF(AND(C2332="",C2333="",C2334="",C2335=""),IF(DCalendário6[[#This Row],[Mês]]=D2335,C2335+1,IF(AND(D2335="",D2336=D2331),C2331+1,1)),IF(AND(C2333="",C2334="",C2335=""),IF(DCalendário6[[#This Row],[Mês]]=D2335,C2335+1,IF(AND(D2335="",D2336=D2332),C2332+1,1)),IF(AND(C2334="",C2335=""),IF(DCalendário6[[#This Row],[Mês]]=D2335,C2335+1,IF(AND(D2335="",D2336=D2333),C2333+1,1)),IF(DCalendário6[[#This Row],[Mês]]=D2335,C2335+1,IF(AND(D2335="",D2336=D2334),C2334+1,1))))))</f>
        <v>16</v>
      </c>
      <c r="D2336" s="14">
        <f>IF(DCalendário6[[#This Row],[Dia Útil]]="","",(MONTH($B2336)))</f>
        <v>5</v>
      </c>
      <c r="E2336" s="14">
        <f t="shared" si="36"/>
        <v>2024</v>
      </c>
      <c r="F2336" s="14">
        <f>MONTH(DCalendário6[[#This Row],[Dia]])</f>
        <v>5</v>
      </c>
      <c r="G2336" s="14" t="str">
        <f>MONTH(DCalendário6[[#This Row],[Dia]])&amp;" - "&amp;DCalendário6[[#This Row],[Ano]]</f>
        <v>5 - 2024</v>
      </c>
      <c r="H2336" s="14">
        <f>IF(DCalendário6[[#This Row],[Dia Útil]]="","",DCalendário6[[#This Row],[Semana Ano]])</f>
        <v>21</v>
      </c>
      <c r="I2336" s="14">
        <f>WEEKNUM(DCalendário6[[#This Row],[Dia]])</f>
        <v>21</v>
      </c>
      <c r="J2336" s="14" cm="1">
        <f t="array" aca="1" ref="J233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336" s="16">
        <f>WEEKDAY(DCalendário6[[#This Row],[Dia]])</f>
        <v>5</v>
      </c>
      <c r="L2336" s="1" t="str">
        <f>IFERROR(VLOOKUP(A2336,Tabela4[],1,0),"")</f>
        <v/>
      </c>
      <c r="M233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45435</v>
      </c>
      <c r="N2336" s="16" t="str">
        <f>IF(DCalendário6[[#This Row],[Dia Útil2]]="Feriado","Feriado",IF(AND(DCalendário6[[#This Row],[Dia Útil]]="",DCalendário6[[#This Row],[Mês Total]]=F2329),N2329+1,IF(DCalendário6[[#This Row],[Dia Útil]]="",1,"")))</f>
        <v/>
      </c>
      <c r="O233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2336" s="16"/>
      <c r="Q2336" s="17"/>
    </row>
    <row r="2337" spans="1:17" x14ac:dyDescent="0.25">
      <c r="A2337" s="1">
        <v>45436</v>
      </c>
      <c r="B2337" s="1">
        <f>IF(AND(DCalendário6[[#This Row],[Dia da semana]]&gt;1,DCalendário6[[#This Row],[Dia da semana]]&lt;7,DCalendário6[[#This Row],[Feriados]]=""),DCalendário6[[#This Row],[Dia]],"")</f>
        <v>45436</v>
      </c>
      <c r="C2337" s="16">
        <f>IF(DCalendário6[[#This Row],[Mês]]="","",IF(AND(C2333="",C2334="",C2335="",C2336=""),IF(DCalendário6[[#This Row],[Mês]]=D2336,C2336+1,IF(AND(D2336="",D2337=D2332),C2332+1,1)),IF(AND(C2334="",C2335="",C2336=""),IF(DCalendário6[[#This Row],[Mês]]=D2336,C2336+1,IF(AND(D2336="",D2337=D2333),C2333+1,1)),IF(AND(C2335="",C2336=""),IF(DCalendário6[[#This Row],[Mês]]=D2336,C2336+1,IF(AND(D2336="",D2337=D2334),C2334+1,1)),IF(DCalendário6[[#This Row],[Mês]]=D2336,C2336+1,IF(AND(D2336="",D2337=D2335),C2335+1,1))))))</f>
        <v>17</v>
      </c>
      <c r="D2337" s="14">
        <f>IF(DCalendário6[[#This Row],[Dia Útil]]="","",(MONTH($B2337)))</f>
        <v>5</v>
      </c>
      <c r="E2337" s="14">
        <f t="shared" si="36"/>
        <v>2024</v>
      </c>
      <c r="F2337" s="14">
        <f>MONTH(DCalendário6[[#This Row],[Dia]])</f>
        <v>5</v>
      </c>
      <c r="G2337" s="14" t="str">
        <f>MONTH(DCalendário6[[#This Row],[Dia]])&amp;" - "&amp;DCalendário6[[#This Row],[Ano]]</f>
        <v>5 - 2024</v>
      </c>
      <c r="H2337" s="14">
        <f>IF(DCalendário6[[#This Row],[Dia Útil]]="","",DCalendário6[[#This Row],[Semana Ano]])</f>
        <v>21</v>
      </c>
      <c r="I2337" s="14">
        <f>WEEKNUM(DCalendário6[[#This Row],[Dia]])</f>
        <v>21</v>
      </c>
      <c r="J2337" s="14" cm="1">
        <f t="array" aca="1" ref="J233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337" s="16">
        <f>WEEKDAY(DCalendário6[[#This Row],[Dia]])</f>
        <v>6</v>
      </c>
      <c r="L2337" s="1" t="str">
        <f>IFERROR(VLOOKUP(A2337,Tabela4[],1,0),"")</f>
        <v/>
      </c>
      <c r="M233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45436</v>
      </c>
      <c r="N2337" s="16" t="str">
        <f>IF(DCalendário6[[#This Row],[Dia Útil2]]="Feriado","Feriado",IF(AND(DCalendário6[[#This Row],[Dia Útil]]="",DCalendário6[[#This Row],[Mês Total]]=F2330),N2330+1,IF(DCalendário6[[#This Row],[Dia Útil]]="",1,"")))</f>
        <v/>
      </c>
      <c r="O233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2337" s="16"/>
      <c r="Q2337" s="17"/>
    </row>
    <row r="2338" spans="1:17" x14ac:dyDescent="0.25">
      <c r="A2338" s="1">
        <v>45437</v>
      </c>
      <c r="B2338" s="1" t="str">
        <f>IF(AND(DCalendário6[[#This Row],[Dia da semana]]&gt;1,DCalendário6[[#This Row],[Dia da semana]]&lt;7,DCalendário6[[#This Row],[Feriados]]=""),DCalendário6[[#This Row],[Dia]],"")</f>
        <v/>
      </c>
      <c r="C2338" s="16" t="str">
        <f>IF(DCalendário6[[#This Row],[Mês]]="","",IF(AND(C2334="",C2335="",C2336="",C2337=""),IF(DCalendário6[[#This Row],[Mês]]=D2337,C2337+1,IF(AND(D2337="",D2338=D2333),C2333+1,1)),IF(AND(C2335="",C2336="",C2337=""),IF(DCalendário6[[#This Row],[Mês]]=D2337,C2337+1,IF(AND(D2337="",D2338=D2334),C2334+1,1)),IF(AND(C2336="",C2337=""),IF(DCalendário6[[#This Row],[Mês]]=D2337,C2337+1,IF(AND(D2337="",D2338=D2335),C2335+1,1)),IF(DCalendário6[[#This Row],[Mês]]=D2337,C2337+1,IF(AND(D2337="",D2338=D2336),C2336+1,1))))))</f>
        <v/>
      </c>
      <c r="D2338" s="14" t="str">
        <f>IF(DCalendário6[[#This Row],[Dia Útil]]="","",(MONTH($B2338)))</f>
        <v/>
      </c>
      <c r="E2338" s="14">
        <f t="shared" si="36"/>
        <v>2024</v>
      </c>
      <c r="F2338" s="14">
        <f>MONTH(DCalendário6[[#This Row],[Dia]])</f>
        <v>5</v>
      </c>
      <c r="G2338" s="14" t="str">
        <f>MONTH(DCalendário6[[#This Row],[Dia]])&amp;" - "&amp;DCalendário6[[#This Row],[Ano]]</f>
        <v>5 - 2024</v>
      </c>
      <c r="H2338" s="14" t="str">
        <f>IF(DCalendário6[[#This Row],[Dia Útil]]="","",DCalendário6[[#This Row],[Semana Ano]])</f>
        <v/>
      </c>
      <c r="I2338" s="14">
        <f>WEEKNUM(DCalendário6[[#This Row],[Dia]])</f>
        <v>21</v>
      </c>
      <c r="J2338" s="14" cm="1">
        <f t="array" aca="1" ref="J233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338" s="16">
        <f>WEEKDAY(DCalendário6[[#This Row],[Dia]])</f>
        <v>7</v>
      </c>
      <c r="L2338" s="1" t="str">
        <f>IFERROR(VLOOKUP(A2338,Tabela4[],1,0),"")</f>
        <v/>
      </c>
      <c r="M233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338" s="16">
        <f>IF(DCalendário6[[#This Row],[Dia Útil2]]="Feriado","Feriado",IF(AND(DCalendário6[[#This Row],[Dia Útil]]="",DCalendário6[[#This Row],[Mês Total]]=F2331),N2331+1,IF(DCalendário6[[#This Row],[Dia Útil]]="",1,"")))</f>
        <v>4</v>
      </c>
      <c r="O233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2338" s="16"/>
      <c r="Q2338" s="17"/>
    </row>
    <row r="2339" spans="1:17" x14ac:dyDescent="0.25">
      <c r="A2339" s="1">
        <v>45438</v>
      </c>
      <c r="B2339" s="1" t="str">
        <f>IF(AND(DCalendário6[[#This Row],[Dia da semana]]&gt;1,DCalendário6[[#This Row],[Dia da semana]]&lt;7,DCalendário6[[#This Row],[Feriados]]=""),DCalendário6[[#This Row],[Dia]],"")</f>
        <v/>
      </c>
      <c r="C2339" s="16" t="str">
        <f>IF(DCalendário6[[#This Row],[Mês]]="","",IF(AND(C2335="",C2336="",C2337="",C2338=""),IF(DCalendário6[[#This Row],[Mês]]=D2338,C2338+1,IF(AND(D2338="",D2339=D2334),C2334+1,1)),IF(AND(C2336="",C2337="",C2338=""),IF(DCalendário6[[#This Row],[Mês]]=D2338,C2338+1,IF(AND(D2338="",D2339=D2335),C2335+1,1)),IF(AND(C2337="",C2338=""),IF(DCalendário6[[#This Row],[Mês]]=D2338,C2338+1,IF(AND(D2338="",D2339=D2336),C2336+1,1)),IF(DCalendário6[[#This Row],[Mês]]=D2338,C2338+1,IF(AND(D2338="",D2339=D2337),C2337+1,1))))))</f>
        <v/>
      </c>
      <c r="D2339" s="14" t="str">
        <f>IF(DCalendário6[[#This Row],[Dia Útil]]="","",(MONTH($B2339)))</f>
        <v/>
      </c>
      <c r="E2339" s="14">
        <f t="shared" si="36"/>
        <v>2024</v>
      </c>
      <c r="F2339" s="14">
        <f>MONTH(DCalendário6[[#This Row],[Dia]])</f>
        <v>5</v>
      </c>
      <c r="G2339" s="14" t="str">
        <f>MONTH(DCalendário6[[#This Row],[Dia]])&amp;" - "&amp;DCalendário6[[#This Row],[Ano]]</f>
        <v>5 - 2024</v>
      </c>
      <c r="H2339" s="14" t="str">
        <f>IF(DCalendário6[[#This Row],[Dia Útil]]="","",DCalendário6[[#This Row],[Semana Ano]])</f>
        <v/>
      </c>
      <c r="I2339" s="14">
        <f>WEEKNUM(DCalendário6[[#This Row],[Dia]])</f>
        <v>22</v>
      </c>
      <c r="J2339" s="14" cm="1">
        <f t="array" aca="1" ref="J233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339" s="16">
        <f>WEEKDAY(DCalendário6[[#This Row],[Dia]])</f>
        <v>1</v>
      </c>
      <c r="L2339" s="1" t="str">
        <f>IFERROR(VLOOKUP(A2339,Tabela4[],1,0),"")</f>
        <v/>
      </c>
      <c r="M233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339" s="16">
        <f>IF(DCalendário6[[#This Row],[Dia Útil2]]="Feriado","Feriado",IF(AND(DCalendário6[[#This Row],[Dia Útil]]="",DCalendário6[[#This Row],[Mês Total]]=F2332),N2332+1,IF(DCalendário6[[#This Row],[Dia Útil]]="",1,"")))</f>
        <v>4</v>
      </c>
      <c r="O233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2339" s="16"/>
      <c r="Q2339" s="17"/>
    </row>
    <row r="2340" spans="1:17" x14ac:dyDescent="0.25">
      <c r="A2340" s="1">
        <v>45439</v>
      </c>
      <c r="B2340" s="1">
        <f>IF(AND(DCalendário6[[#This Row],[Dia da semana]]&gt;1,DCalendário6[[#This Row],[Dia da semana]]&lt;7,DCalendário6[[#This Row],[Feriados]]=""),DCalendário6[[#This Row],[Dia]],"")</f>
        <v>45439</v>
      </c>
      <c r="C2340" s="16">
        <f>IF(DCalendário6[[#This Row],[Mês]]="","",IF(AND(C2336="",C2337="",C2338="",C2339=""),IF(DCalendário6[[#This Row],[Mês]]=D2339,C2339+1,IF(AND(D2339="",D2340=D2335),C2335+1,1)),IF(AND(C2337="",C2338="",C2339=""),IF(DCalendário6[[#This Row],[Mês]]=D2339,C2339+1,IF(AND(D2339="",D2340=D2336),C2336+1,1)),IF(AND(C2338="",C2339=""),IF(DCalendário6[[#This Row],[Mês]]=D2339,C2339+1,IF(AND(D2339="",D2340=D2337),C2337+1,1)),IF(DCalendário6[[#This Row],[Mês]]=D2339,C2339+1,IF(AND(D2339="",D2340=D2338),C2338+1,1))))))</f>
        <v>18</v>
      </c>
      <c r="D2340" s="14">
        <f>IF(DCalendário6[[#This Row],[Dia Útil]]="","",(MONTH($B2340)))</f>
        <v>5</v>
      </c>
      <c r="E2340" s="14">
        <f t="shared" si="36"/>
        <v>2024</v>
      </c>
      <c r="F2340" s="14">
        <f>MONTH(DCalendário6[[#This Row],[Dia]])</f>
        <v>5</v>
      </c>
      <c r="G2340" s="14" t="str">
        <f>MONTH(DCalendário6[[#This Row],[Dia]])&amp;" - "&amp;DCalendário6[[#This Row],[Ano]]</f>
        <v>5 - 2024</v>
      </c>
      <c r="H2340" s="14">
        <f>IF(DCalendário6[[#This Row],[Dia Útil]]="","",DCalendário6[[#This Row],[Semana Ano]])</f>
        <v>22</v>
      </c>
      <c r="I2340" s="14">
        <f>WEEKNUM(DCalendário6[[#This Row],[Dia]])</f>
        <v>22</v>
      </c>
      <c r="J2340" s="14" cm="1">
        <f t="array" aca="1" ref="J234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340" s="16">
        <f>WEEKDAY(DCalendário6[[#This Row],[Dia]])</f>
        <v>2</v>
      </c>
      <c r="L2340" s="1" t="str">
        <f>IFERROR(VLOOKUP(A2340,Tabela4[],1,0),"")</f>
        <v/>
      </c>
      <c r="M234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45439</v>
      </c>
      <c r="N2340" s="16" t="str">
        <f>IF(DCalendário6[[#This Row],[Dia Útil2]]="Feriado","Feriado",IF(AND(DCalendário6[[#This Row],[Dia Útil]]="",DCalendário6[[#This Row],[Mês Total]]=F2333),N2333+1,IF(DCalendário6[[#This Row],[Dia Útil]]="",1,"")))</f>
        <v/>
      </c>
      <c r="O234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2340" s="16"/>
      <c r="Q2340" s="17"/>
    </row>
    <row r="2341" spans="1:17" x14ac:dyDescent="0.25">
      <c r="A2341" s="1">
        <v>45440</v>
      </c>
      <c r="B2341" s="1">
        <f>IF(AND(DCalendário6[[#This Row],[Dia da semana]]&gt;1,DCalendário6[[#This Row],[Dia da semana]]&lt;7,DCalendário6[[#This Row],[Feriados]]=""),DCalendário6[[#This Row],[Dia]],"")</f>
        <v>45440</v>
      </c>
      <c r="C2341" s="16">
        <f>IF(DCalendário6[[#This Row],[Mês]]="","",IF(AND(C2337="",C2338="",C2339="",C2340=""),IF(DCalendário6[[#This Row],[Mês]]=D2340,C2340+1,IF(AND(D2340="",D2341=D2336),C2336+1,1)),IF(AND(C2338="",C2339="",C2340=""),IF(DCalendário6[[#This Row],[Mês]]=D2340,C2340+1,IF(AND(D2340="",D2341=D2337),C2337+1,1)),IF(AND(C2339="",C2340=""),IF(DCalendário6[[#This Row],[Mês]]=D2340,C2340+1,IF(AND(D2340="",D2341=D2338),C2338+1,1)),IF(DCalendário6[[#This Row],[Mês]]=D2340,C2340+1,IF(AND(D2340="",D2341=D2339),C2339+1,1))))))</f>
        <v>19</v>
      </c>
      <c r="D2341" s="14">
        <f>IF(DCalendário6[[#This Row],[Dia Útil]]="","",(MONTH($B2341)))</f>
        <v>5</v>
      </c>
      <c r="E2341" s="14">
        <f t="shared" si="36"/>
        <v>2024</v>
      </c>
      <c r="F2341" s="14">
        <f>MONTH(DCalendário6[[#This Row],[Dia]])</f>
        <v>5</v>
      </c>
      <c r="G2341" s="14" t="str">
        <f>MONTH(DCalendário6[[#This Row],[Dia]])&amp;" - "&amp;DCalendário6[[#This Row],[Ano]]</f>
        <v>5 - 2024</v>
      </c>
      <c r="H2341" s="14">
        <f>IF(DCalendário6[[#This Row],[Dia Útil]]="","",DCalendário6[[#This Row],[Semana Ano]])</f>
        <v>22</v>
      </c>
      <c r="I2341" s="14">
        <f>WEEKNUM(DCalendário6[[#This Row],[Dia]])</f>
        <v>22</v>
      </c>
      <c r="J2341" s="14" cm="1">
        <f t="array" aca="1" ref="J234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341" s="16">
        <f>WEEKDAY(DCalendário6[[#This Row],[Dia]])</f>
        <v>3</v>
      </c>
      <c r="L2341" s="1" t="str">
        <f>IFERROR(VLOOKUP(A2341,Tabela4[],1,0),"")</f>
        <v/>
      </c>
      <c r="M234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45440</v>
      </c>
      <c r="N2341" s="16" t="str">
        <f>IF(DCalendário6[[#This Row],[Dia Útil2]]="Feriado","Feriado",IF(AND(DCalendário6[[#This Row],[Dia Útil]]="",DCalendário6[[#This Row],[Mês Total]]=F2334),N2334+1,IF(DCalendário6[[#This Row],[Dia Útil]]="",1,"")))</f>
        <v/>
      </c>
      <c r="O234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2341" s="16"/>
      <c r="Q2341" s="17"/>
    </row>
    <row r="2342" spans="1:17" x14ac:dyDescent="0.25">
      <c r="A2342" s="1">
        <v>45441</v>
      </c>
      <c r="B2342" s="1">
        <f>IF(AND(DCalendário6[[#This Row],[Dia da semana]]&gt;1,DCalendário6[[#This Row],[Dia da semana]]&lt;7,DCalendário6[[#This Row],[Feriados]]=""),DCalendário6[[#This Row],[Dia]],"")</f>
        <v>45441</v>
      </c>
      <c r="C2342" s="16">
        <f>IF(DCalendário6[[#This Row],[Mês]]="","",IF(AND(C2338="",C2339="",C2340="",C2341=""),IF(DCalendário6[[#This Row],[Mês]]=D2341,C2341+1,IF(AND(D2341="",D2342=D2337),C2337+1,1)),IF(AND(C2339="",C2340="",C2341=""),IF(DCalendário6[[#This Row],[Mês]]=D2341,C2341+1,IF(AND(D2341="",D2342=D2338),C2338+1,1)),IF(AND(C2340="",C2341=""),IF(DCalendário6[[#This Row],[Mês]]=D2341,C2341+1,IF(AND(D2341="",D2342=D2339),C2339+1,1)),IF(DCalendário6[[#This Row],[Mês]]=D2341,C2341+1,IF(AND(D2341="",D2342=D2340),C2340+1,1))))))</f>
        <v>20</v>
      </c>
      <c r="D2342" s="14">
        <f>IF(DCalendário6[[#This Row],[Dia Útil]]="","",(MONTH($B2342)))</f>
        <v>5</v>
      </c>
      <c r="E2342" s="14">
        <f t="shared" si="36"/>
        <v>2024</v>
      </c>
      <c r="F2342" s="14">
        <f>MONTH(DCalendário6[[#This Row],[Dia]])</f>
        <v>5</v>
      </c>
      <c r="G2342" s="14" t="str">
        <f>MONTH(DCalendário6[[#This Row],[Dia]])&amp;" - "&amp;DCalendário6[[#This Row],[Ano]]</f>
        <v>5 - 2024</v>
      </c>
      <c r="H2342" s="14">
        <f>IF(DCalendário6[[#This Row],[Dia Útil]]="","",DCalendário6[[#This Row],[Semana Ano]])</f>
        <v>22</v>
      </c>
      <c r="I2342" s="14">
        <f>WEEKNUM(DCalendário6[[#This Row],[Dia]])</f>
        <v>22</v>
      </c>
      <c r="J2342" s="14" cm="1">
        <f t="array" aca="1" ref="J234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342" s="16">
        <f>WEEKDAY(DCalendário6[[#This Row],[Dia]])</f>
        <v>4</v>
      </c>
      <c r="L2342" s="1" t="str">
        <f>IFERROR(VLOOKUP(A2342,Tabela4[],1,0),"")</f>
        <v/>
      </c>
      <c r="M234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45441</v>
      </c>
      <c r="N2342" s="16" t="str">
        <f>IF(DCalendário6[[#This Row],[Dia Útil2]]="Feriado","Feriado",IF(AND(DCalendário6[[#This Row],[Dia Útil]]="",DCalendário6[[#This Row],[Mês Total]]=F2335),N2335+1,IF(DCalendário6[[#This Row],[Dia Útil]]="",1,"")))</f>
        <v/>
      </c>
      <c r="O234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2342" s="16"/>
      <c r="Q2342" s="17"/>
    </row>
    <row r="2343" spans="1:17" x14ac:dyDescent="0.25">
      <c r="A2343" s="1">
        <v>45442</v>
      </c>
      <c r="B2343" s="1" t="str">
        <f>IF(AND(DCalendário6[[#This Row],[Dia da semana]]&gt;1,DCalendário6[[#This Row],[Dia da semana]]&lt;7,DCalendário6[[#This Row],[Feriados]]=""),DCalendário6[[#This Row],[Dia]],"")</f>
        <v/>
      </c>
      <c r="C2343" s="16" t="str">
        <f>IF(DCalendário6[[#This Row],[Mês]]="","",IF(AND(C2339="",C2340="",C2341="",C2342=""),IF(DCalendário6[[#This Row],[Mês]]=D2342,C2342+1,IF(AND(D2342="",D2343=D2338),C2338+1,1)),IF(AND(C2340="",C2341="",C2342=""),IF(DCalendário6[[#This Row],[Mês]]=D2342,C2342+1,IF(AND(D2342="",D2343=D2339),C2339+1,1)),IF(AND(C2341="",C2342=""),IF(DCalendário6[[#This Row],[Mês]]=D2342,C2342+1,IF(AND(D2342="",D2343=D2340),C2340+1,1)),IF(DCalendário6[[#This Row],[Mês]]=D2342,C2342+1,IF(AND(D2342="",D2343=D2341),C2341+1,1))))))</f>
        <v/>
      </c>
      <c r="D2343" s="14" t="str">
        <f>IF(DCalendário6[[#This Row],[Dia Útil]]="","",(MONTH($B2343)))</f>
        <v/>
      </c>
      <c r="E2343" s="14">
        <f t="shared" si="36"/>
        <v>2024</v>
      </c>
      <c r="F2343" s="14">
        <f>MONTH(DCalendário6[[#This Row],[Dia]])</f>
        <v>5</v>
      </c>
      <c r="G2343" s="14" t="str">
        <f>MONTH(DCalendário6[[#This Row],[Dia]])&amp;" - "&amp;DCalendário6[[#This Row],[Ano]]</f>
        <v>5 - 2024</v>
      </c>
      <c r="H2343" s="14" t="str">
        <f>IF(DCalendário6[[#This Row],[Dia Útil]]="","",DCalendário6[[#This Row],[Semana Ano]])</f>
        <v/>
      </c>
      <c r="I2343" s="14">
        <f>WEEKNUM(DCalendário6[[#This Row],[Dia]])</f>
        <v>22</v>
      </c>
      <c r="J2343" s="14" cm="1">
        <f t="array" aca="1" ref="J234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343" s="16">
        <f>WEEKDAY(DCalendário6[[#This Row],[Dia]])</f>
        <v>5</v>
      </c>
      <c r="L2343" s="1">
        <f>IFERROR(VLOOKUP(A2343,Tabela4[],1,0),"")</f>
        <v>45442</v>
      </c>
      <c r="M234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2343" s="16" t="str">
        <f>IF(DCalendário6[[#This Row],[Dia Útil2]]="Feriado","Feriado",IF(AND(DCalendário6[[#This Row],[Dia Útil]]="",DCalendário6[[#This Row],[Mês Total]]=F2336),N2336+1,IF(DCalendário6[[#This Row],[Dia Útil]]="",1,"")))</f>
        <v>Feriado</v>
      </c>
      <c r="O234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2343" s="16"/>
      <c r="Q2343" s="17"/>
    </row>
    <row r="2344" spans="1:17" x14ac:dyDescent="0.25">
      <c r="A2344" s="1">
        <v>45443</v>
      </c>
      <c r="B2344" s="1">
        <f>IF(AND(DCalendário6[[#This Row],[Dia da semana]]&gt;1,DCalendário6[[#This Row],[Dia da semana]]&lt;7,DCalendário6[[#This Row],[Feriados]]=""),DCalendário6[[#This Row],[Dia]],"")</f>
        <v>45443</v>
      </c>
      <c r="C2344" s="16">
        <f>IF(DCalendário6[[#This Row],[Mês]]="","",IF(AND(C2340="",C2341="",C2342="",C2343=""),IF(DCalendário6[[#This Row],[Mês]]=D2343,C2343+1,IF(AND(D2343="",D2344=D2339),C2339+1,1)),IF(AND(C2341="",C2342="",C2343=""),IF(DCalendário6[[#This Row],[Mês]]=D2343,C2343+1,IF(AND(D2343="",D2344=D2340),C2340+1,1)),IF(AND(C2342="",C2343=""),IF(DCalendário6[[#This Row],[Mês]]=D2343,C2343+1,IF(AND(D2343="",D2344=D2341),C2341+1,1)),IF(DCalendário6[[#This Row],[Mês]]=D2343,C2343+1,IF(AND(D2343="",D2344=D2342),C2342+1,1))))))</f>
        <v>21</v>
      </c>
      <c r="D2344" s="14">
        <f>IF(DCalendário6[[#This Row],[Dia Útil]]="","",(MONTH($B2344)))</f>
        <v>5</v>
      </c>
      <c r="E2344" s="14">
        <f t="shared" si="36"/>
        <v>2024</v>
      </c>
      <c r="F2344" s="14">
        <f>MONTH(DCalendário6[[#This Row],[Dia]])</f>
        <v>5</v>
      </c>
      <c r="G2344" s="14" t="str">
        <f>MONTH(DCalendário6[[#This Row],[Dia]])&amp;" - "&amp;DCalendário6[[#This Row],[Ano]]</f>
        <v>5 - 2024</v>
      </c>
      <c r="H2344" s="14">
        <f>IF(DCalendário6[[#This Row],[Dia Útil]]="","",DCalendário6[[#This Row],[Semana Ano]])</f>
        <v>22</v>
      </c>
      <c r="I2344" s="14">
        <f>WEEKNUM(DCalendário6[[#This Row],[Dia]])</f>
        <v>22</v>
      </c>
      <c r="J2344" s="14" cm="1">
        <f t="array" aca="1" ref="J234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344" s="16">
        <f>WEEKDAY(DCalendário6[[#This Row],[Dia]])</f>
        <v>6</v>
      </c>
      <c r="L2344" s="1" t="str">
        <f>IFERROR(VLOOKUP(A2344,Tabela4[],1,0),"")</f>
        <v/>
      </c>
      <c r="M234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45443</v>
      </c>
      <c r="N2344" s="16" t="str">
        <f>IF(DCalendário6[[#This Row],[Dia Útil2]]="Feriado","Feriado",IF(AND(DCalendário6[[#This Row],[Dia Útil]]="",DCalendário6[[#This Row],[Mês Total]]=F2337),N2337+1,IF(DCalendário6[[#This Row],[Dia Útil]]="",1,"")))</f>
        <v/>
      </c>
      <c r="O234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21</v>
      </c>
      <c r="P2344" s="16"/>
      <c r="Q2344" s="17"/>
    </row>
    <row r="2345" spans="1:17" x14ac:dyDescent="0.25">
      <c r="A2345" s="1">
        <v>45444</v>
      </c>
      <c r="B2345" s="1" t="str">
        <f>IF(AND(DCalendário6[[#This Row],[Dia da semana]]&gt;1,DCalendário6[[#This Row],[Dia da semana]]&lt;7,DCalendário6[[#This Row],[Feriados]]=""),DCalendário6[[#This Row],[Dia]],"")</f>
        <v/>
      </c>
      <c r="C2345" s="16" t="str">
        <f>IF(DCalendário6[[#This Row],[Mês]]="","",IF(AND(C2341="",C2342="",C2343="",C2344=""),IF(DCalendário6[[#This Row],[Mês]]=D2344,C2344+1,IF(AND(D2344="",D2345=D2340),C2340+1,1)),IF(AND(C2342="",C2343="",C2344=""),IF(DCalendário6[[#This Row],[Mês]]=D2344,C2344+1,IF(AND(D2344="",D2345=D2341),C2341+1,1)),IF(AND(C2343="",C2344=""),IF(DCalendário6[[#This Row],[Mês]]=D2344,C2344+1,IF(AND(D2344="",D2345=D2342),C2342+1,1)),IF(DCalendário6[[#This Row],[Mês]]=D2344,C2344+1,IF(AND(D2344="",D2345=D2343),C2343+1,1))))))</f>
        <v/>
      </c>
      <c r="D2345" s="14" t="str">
        <f>IF(DCalendário6[[#This Row],[Dia Útil]]="","",(MONTH($B2345)))</f>
        <v/>
      </c>
      <c r="E2345" s="14">
        <f t="shared" si="36"/>
        <v>2024</v>
      </c>
      <c r="F2345" s="14">
        <f>MONTH(DCalendário6[[#This Row],[Dia]])</f>
        <v>6</v>
      </c>
      <c r="G2345" s="14" t="str">
        <f>MONTH(DCalendário6[[#This Row],[Dia]])&amp;" - "&amp;DCalendário6[[#This Row],[Ano]]</f>
        <v>6 - 2024</v>
      </c>
      <c r="H2345" s="14" t="str">
        <f>IF(DCalendário6[[#This Row],[Dia Útil]]="","",DCalendário6[[#This Row],[Semana Ano]])</f>
        <v/>
      </c>
      <c r="I2345" s="14">
        <f>WEEKNUM(DCalendário6[[#This Row],[Dia]])</f>
        <v>22</v>
      </c>
      <c r="J2345" s="14" cm="1">
        <f t="array" aca="1" ref="J234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345" s="16">
        <f>WEEKDAY(DCalendário6[[#This Row],[Dia]])</f>
        <v>7</v>
      </c>
      <c r="L2345" s="1" t="str">
        <f>IFERROR(VLOOKUP(A2345,Tabela4[],1,0),"")</f>
        <v/>
      </c>
      <c r="M234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345" s="16">
        <f>IF(DCalendário6[[#This Row],[Dia Útil2]]="Feriado","Feriado",IF(AND(DCalendário6[[#This Row],[Dia Útil]]="",DCalendário6[[#This Row],[Mês Total]]=F2338),N2338+1,IF(DCalendário6[[#This Row],[Dia Útil]]="",1,"")))</f>
        <v>1</v>
      </c>
      <c r="O234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2345" s="16"/>
      <c r="Q2345" s="17"/>
    </row>
    <row r="2346" spans="1:17" x14ac:dyDescent="0.25">
      <c r="A2346" s="1">
        <v>45445</v>
      </c>
      <c r="B2346" s="1" t="str">
        <f>IF(AND(DCalendário6[[#This Row],[Dia da semana]]&gt;1,DCalendário6[[#This Row],[Dia da semana]]&lt;7,DCalendário6[[#This Row],[Feriados]]=""),DCalendário6[[#This Row],[Dia]],"")</f>
        <v/>
      </c>
      <c r="C2346" s="16" t="str">
        <f>IF(DCalendário6[[#This Row],[Mês]]="","",IF(AND(C2342="",C2343="",C2344="",C2345=""),IF(DCalendário6[[#This Row],[Mês]]=D2345,C2345+1,IF(AND(D2345="",D2346=D2341),C2341+1,1)),IF(AND(C2343="",C2344="",C2345=""),IF(DCalendário6[[#This Row],[Mês]]=D2345,C2345+1,IF(AND(D2345="",D2346=D2342),C2342+1,1)),IF(AND(C2344="",C2345=""),IF(DCalendário6[[#This Row],[Mês]]=D2345,C2345+1,IF(AND(D2345="",D2346=D2343),C2343+1,1)),IF(DCalendário6[[#This Row],[Mês]]=D2345,C2345+1,IF(AND(D2345="",D2346=D2344),C2344+1,1))))))</f>
        <v/>
      </c>
      <c r="D2346" s="14" t="str">
        <f>IF(DCalendário6[[#This Row],[Dia Útil]]="","",(MONTH($B2346)))</f>
        <v/>
      </c>
      <c r="E2346" s="14">
        <f t="shared" si="36"/>
        <v>2024</v>
      </c>
      <c r="F2346" s="14">
        <f>MONTH(DCalendário6[[#This Row],[Dia]])</f>
        <v>6</v>
      </c>
      <c r="G2346" s="14" t="str">
        <f>MONTH(DCalendário6[[#This Row],[Dia]])&amp;" - "&amp;DCalendário6[[#This Row],[Ano]]</f>
        <v>6 - 2024</v>
      </c>
      <c r="H2346" s="14" t="str">
        <f>IF(DCalendário6[[#This Row],[Dia Útil]]="","",DCalendário6[[#This Row],[Semana Ano]])</f>
        <v/>
      </c>
      <c r="I2346" s="14">
        <f>WEEKNUM(DCalendário6[[#This Row],[Dia]])</f>
        <v>23</v>
      </c>
      <c r="J2346" s="14" cm="1">
        <f t="array" aca="1" ref="J234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346" s="16">
        <f>WEEKDAY(DCalendário6[[#This Row],[Dia]])</f>
        <v>1</v>
      </c>
      <c r="L2346" s="1" t="str">
        <f>IFERROR(VLOOKUP(A2346,Tabela4[],1,0),"")</f>
        <v/>
      </c>
      <c r="M234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346" s="16">
        <f>IF(DCalendário6[[#This Row],[Dia Útil2]]="Feriado","Feriado",IF(AND(DCalendário6[[#This Row],[Dia Útil]]="",DCalendário6[[#This Row],[Mês Total]]=F2339),N2339+1,IF(DCalendário6[[#This Row],[Dia Útil]]="",1,"")))</f>
        <v>1</v>
      </c>
      <c r="O234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2346" s="16"/>
      <c r="Q2346" s="17"/>
    </row>
    <row r="2347" spans="1:17" x14ac:dyDescent="0.25">
      <c r="A2347" s="1">
        <v>45446</v>
      </c>
      <c r="B2347" s="1">
        <f>IF(AND(DCalendário6[[#This Row],[Dia da semana]]&gt;1,DCalendário6[[#This Row],[Dia da semana]]&lt;7,DCalendário6[[#This Row],[Feriados]]=""),DCalendário6[[#This Row],[Dia]],"")</f>
        <v>45446</v>
      </c>
      <c r="C2347" s="16">
        <f>IF(DCalendário6[[#This Row],[Mês]]="","",IF(AND(C2343="",C2344="",C2345="",C2346=""),IF(DCalendário6[[#This Row],[Mês]]=D2346,C2346+1,IF(AND(D2346="",D2347=D2342),C2342+1,1)),IF(AND(C2344="",C2345="",C2346=""),IF(DCalendário6[[#This Row],[Mês]]=D2346,C2346+1,IF(AND(D2346="",D2347=D2343),C2343+1,1)),IF(AND(C2345="",C2346=""),IF(DCalendário6[[#This Row],[Mês]]=D2346,C2346+1,IF(AND(D2346="",D2347=D2344),C2344+1,1)),IF(DCalendário6[[#This Row],[Mês]]=D2346,C2346+1,IF(AND(D2346="",D2347=D2345),C2345+1,1))))))</f>
        <v>1</v>
      </c>
      <c r="D2347" s="14">
        <f>IF(DCalendário6[[#This Row],[Dia Útil]]="","",(MONTH($B2347)))</f>
        <v>6</v>
      </c>
      <c r="E2347" s="14">
        <f t="shared" si="36"/>
        <v>2024</v>
      </c>
      <c r="F2347" s="14">
        <f>MONTH(DCalendário6[[#This Row],[Dia]])</f>
        <v>6</v>
      </c>
      <c r="G2347" s="14" t="str">
        <f>MONTH(DCalendário6[[#This Row],[Dia]])&amp;" - "&amp;DCalendário6[[#This Row],[Ano]]</f>
        <v>6 - 2024</v>
      </c>
      <c r="H2347" s="14">
        <f>IF(DCalendário6[[#This Row],[Dia Útil]]="","",DCalendário6[[#This Row],[Semana Ano]])</f>
        <v>23</v>
      </c>
      <c r="I2347" s="14">
        <f>WEEKNUM(DCalendário6[[#This Row],[Dia]])</f>
        <v>23</v>
      </c>
      <c r="J2347" s="14" cm="1">
        <f t="array" aca="1" ref="J234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347" s="16">
        <f>WEEKDAY(DCalendário6[[#This Row],[Dia]])</f>
        <v>2</v>
      </c>
      <c r="L2347" s="1" t="str">
        <f>IFERROR(VLOOKUP(A2347,Tabela4[],1,0),"")</f>
        <v/>
      </c>
      <c r="M234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45446</v>
      </c>
      <c r="N2347" s="16" t="str">
        <f>IF(DCalendário6[[#This Row],[Dia Útil2]]="Feriado","Feriado",IF(AND(DCalendário6[[#This Row],[Dia Útil]]="",DCalendário6[[#This Row],[Mês Total]]=F2340),N2340+1,IF(DCalendário6[[#This Row],[Dia Útil]]="",1,"")))</f>
        <v/>
      </c>
      <c r="O234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2347" s="16"/>
      <c r="Q2347" s="17"/>
    </row>
    <row r="2348" spans="1:17" x14ac:dyDescent="0.25">
      <c r="A2348" s="1">
        <v>45447</v>
      </c>
      <c r="B2348" s="1">
        <f>IF(AND(DCalendário6[[#This Row],[Dia da semana]]&gt;1,DCalendário6[[#This Row],[Dia da semana]]&lt;7,DCalendário6[[#This Row],[Feriados]]=""),DCalendário6[[#This Row],[Dia]],"")</f>
        <v>45447</v>
      </c>
      <c r="C2348" s="16">
        <f>IF(DCalendário6[[#This Row],[Mês]]="","",IF(AND(C2344="",C2345="",C2346="",C2347=""),IF(DCalendário6[[#This Row],[Mês]]=D2347,C2347+1,IF(AND(D2347="",D2348=D2343),C2343+1,1)),IF(AND(C2345="",C2346="",C2347=""),IF(DCalendário6[[#This Row],[Mês]]=D2347,C2347+1,IF(AND(D2347="",D2348=D2344),C2344+1,1)),IF(AND(C2346="",C2347=""),IF(DCalendário6[[#This Row],[Mês]]=D2347,C2347+1,IF(AND(D2347="",D2348=D2345),C2345+1,1)),IF(DCalendário6[[#This Row],[Mês]]=D2347,C2347+1,IF(AND(D2347="",D2348=D2346),C2346+1,1))))))</f>
        <v>2</v>
      </c>
      <c r="D2348" s="14">
        <f>IF(DCalendário6[[#This Row],[Dia Útil]]="","",(MONTH($B2348)))</f>
        <v>6</v>
      </c>
      <c r="E2348" s="14">
        <f t="shared" si="36"/>
        <v>2024</v>
      </c>
      <c r="F2348" s="14">
        <f>MONTH(DCalendário6[[#This Row],[Dia]])</f>
        <v>6</v>
      </c>
      <c r="G2348" s="14" t="str">
        <f>MONTH(DCalendário6[[#This Row],[Dia]])&amp;" - "&amp;DCalendário6[[#This Row],[Ano]]</f>
        <v>6 - 2024</v>
      </c>
      <c r="H2348" s="14">
        <f>IF(DCalendário6[[#This Row],[Dia Útil]]="","",DCalendário6[[#This Row],[Semana Ano]])</f>
        <v>23</v>
      </c>
      <c r="I2348" s="14">
        <f>WEEKNUM(DCalendário6[[#This Row],[Dia]])</f>
        <v>23</v>
      </c>
      <c r="J2348" s="14" cm="1">
        <f t="array" aca="1" ref="J234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348" s="16">
        <f>WEEKDAY(DCalendário6[[#This Row],[Dia]])</f>
        <v>3</v>
      </c>
      <c r="L2348" s="1" t="str">
        <f>IFERROR(VLOOKUP(A2348,Tabela4[],1,0),"")</f>
        <v/>
      </c>
      <c r="M234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45447</v>
      </c>
      <c r="N2348" s="16" t="str">
        <f>IF(DCalendário6[[#This Row],[Dia Útil2]]="Feriado","Feriado",IF(AND(DCalendário6[[#This Row],[Dia Útil]]="",DCalendário6[[#This Row],[Mês Total]]=F2341),N2341+1,IF(DCalendário6[[#This Row],[Dia Útil]]="",1,"")))</f>
        <v/>
      </c>
      <c r="O234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2348" s="16"/>
      <c r="Q2348" s="17"/>
    </row>
    <row r="2349" spans="1:17" x14ac:dyDescent="0.25">
      <c r="A2349" s="1">
        <v>45448</v>
      </c>
      <c r="B2349" s="1">
        <f>IF(AND(DCalendário6[[#This Row],[Dia da semana]]&gt;1,DCalendário6[[#This Row],[Dia da semana]]&lt;7,DCalendário6[[#This Row],[Feriados]]=""),DCalendário6[[#This Row],[Dia]],"")</f>
        <v>45448</v>
      </c>
      <c r="C2349" s="16">
        <f>IF(DCalendário6[[#This Row],[Mês]]="","",IF(AND(C2345="",C2346="",C2347="",C2348=""),IF(DCalendário6[[#This Row],[Mês]]=D2348,C2348+1,IF(AND(D2348="",D2349=D2344),C2344+1,1)),IF(AND(C2346="",C2347="",C2348=""),IF(DCalendário6[[#This Row],[Mês]]=D2348,C2348+1,IF(AND(D2348="",D2349=D2345),C2345+1,1)),IF(AND(C2347="",C2348=""),IF(DCalendário6[[#This Row],[Mês]]=D2348,C2348+1,IF(AND(D2348="",D2349=D2346),C2346+1,1)),IF(DCalendário6[[#This Row],[Mês]]=D2348,C2348+1,IF(AND(D2348="",D2349=D2347),C2347+1,1))))))</f>
        <v>3</v>
      </c>
      <c r="D2349" s="14">
        <f>IF(DCalendário6[[#This Row],[Dia Útil]]="","",(MONTH($B2349)))</f>
        <v>6</v>
      </c>
      <c r="E2349" s="14">
        <f t="shared" si="36"/>
        <v>2024</v>
      </c>
      <c r="F2349" s="14">
        <f>MONTH(DCalendário6[[#This Row],[Dia]])</f>
        <v>6</v>
      </c>
      <c r="G2349" s="14" t="str">
        <f>MONTH(DCalendário6[[#This Row],[Dia]])&amp;" - "&amp;DCalendário6[[#This Row],[Ano]]</f>
        <v>6 - 2024</v>
      </c>
      <c r="H2349" s="14">
        <f>IF(DCalendário6[[#This Row],[Dia Útil]]="","",DCalendário6[[#This Row],[Semana Ano]])</f>
        <v>23</v>
      </c>
      <c r="I2349" s="14">
        <f>WEEKNUM(DCalendário6[[#This Row],[Dia]])</f>
        <v>23</v>
      </c>
      <c r="J2349" s="14" cm="1">
        <f t="array" aca="1" ref="J234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349" s="16">
        <f>WEEKDAY(DCalendário6[[#This Row],[Dia]])</f>
        <v>4</v>
      </c>
      <c r="L2349" s="1" t="str">
        <f>IFERROR(VLOOKUP(A2349,Tabela4[],1,0),"")</f>
        <v/>
      </c>
      <c r="M234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45448</v>
      </c>
      <c r="N2349" s="16" t="str">
        <f>IF(DCalendário6[[#This Row],[Dia Útil2]]="Feriado","Feriado",IF(AND(DCalendário6[[#This Row],[Dia Útil]]="",DCalendário6[[#This Row],[Mês Total]]=F2342),N2342+1,IF(DCalendário6[[#This Row],[Dia Útil]]="",1,"")))</f>
        <v/>
      </c>
      <c r="O234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2349" s="16"/>
      <c r="Q2349" s="17"/>
    </row>
    <row r="2350" spans="1:17" x14ac:dyDescent="0.25">
      <c r="A2350" s="1">
        <v>45449</v>
      </c>
      <c r="B2350" s="1">
        <f>IF(AND(DCalendário6[[#This Row],[Dia da semana]]&gt;1,DCalendário6[[#This Row],[Dia da semana]]&lt;7,DCalendário6[[#This Row],[Feriados]]=""),DCalendário6[[#This Row],[Dia]],"")</f>
        <v>45449</v>
      </c>
      <c r="C2350" s="16">
        <f>IF(DCalendário6[[#This Row],[Mês]]="","",IF(AND(C2346="",C2347="",C2348="",C2349=""),IF(DCalendário6[[#This Row],[Mês]]=D2349,C2349+1,IF(AND(D2349="",D2350=D2345),C2345+1,1)),IF(AND(C2347="",C2348="",C2349=""),IF(DCalendário6[[#This Row],[Mês]]=D2349,C2349+1,IF(AND(D2349="",D2350=D2346),C2346+1,1)),IF(AND(C2348="",C2349=""),IF(DCalendário6[[#This Row],[Mês]]=D2349,C2349+1,IF(AND(D2349="",D2350=D2347),C2347+1,1)),IF(DCalendário6[[#This Row],[Mês]]=D2349,C2349+1,IF(AND(D2349="",D2350=D2348),C2348+1,1))))))</f>
        <v>4</v>
      </c>
      <c r="D2350" s="14">
        <f>IF(DCalendário6[[#This Row],[Dia Útil]]="","",(MONTH($B2350)))</f>
        <v>6</v>
      </c>
      <c r="E2350" s="14">
        <f t="shared" si="36"/>
        <v>2024</v>
      </c>
      <c r="F2350" s="14">
        <f>MONTH(DCalendário6[[#This Row],[Dia]])</f>
        <v>6</v>
      </c>
      <c r="G2350" s="14" t="str">
        <f>MONTH(DCalendário6[[#This Row],[Dia]])&amp;" - "&amp;DCalendário6[[#This Row],[Ano]]</f>
        <v>6 - 2024</v>
      </c>
      <c r="H2350" s="14">
        <f>IF(DCalendário6[[#This Row],[Dia Útil]]="","",DCalendário6[[#This Row],[Semana Ano]])</f>
        <v>23</v>
      </c>
      <c r="I2350" s="14">
        <f>WEEKNUM(DCalendário6[[#This Row],[Dia]])</f>
        <v>23</v>
      </c>
      <c r="J2350" s="14" cm="1">
        <f t="array" aca="1" ref="J235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350" s="16">
        <f>WEEKDAY(DCalendário6[[#This Row],[Dia]])</f>
        <v>5</v>
      </c>
      <c r="L2350" s="1" t="str">
        <f>IFERROR(VLOOKUP(A2350,Tabela4[],1,0),"")</f>
        <v/>
      </c>
      <c r="M235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45449</v>
      </c>
      <c r="N2350" s="16" t="str">
        <f>IF(DCalendário6[[#This Row],[Dia Útil2]]="Feriado","Feriado",IF(AND(DCalendário6[[#This Row],[Dia Útil]]="",DCalendário6[[#This Row],[Mês Total]]=F2343),N2343+1,IF(DCalendário6[[#This Row],[Dia Útil]]="",1,"")))</f>
        <v/>
      </c>
      <c r="O235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2350" s="16"/>
      <c r="Q2350" s="17"/>
    </row>
    <row r="2351" spans="1:17" x14ac:dyDescent="0.25">
      <c r="A2351" s="1">
        <v>45450</v>
      </c>
      <c r="B2351" s="1">
        <f>IF(AND(DCalendário6[[#This Row],[Dia da semana]]&gt;1,DCalendário6[[#This Row],[Dia da semana]]&lt;7,DCalendário6[[#This Row],[Feriados]]=""),DCalendário6[[#This Row],[Dia]],"")</f>
        <v>45450</v>
      </c>
      <c r="C2351" s="16">
        <f>IF(DCalendário6[[#This Row],[Mês]]="","",IF(AND(C2347="",C2348="",C2349="",C2350=""),IF(DCalendário6[[#This Row],[Mês]]=D2350,C2350+1,IF(AND(D2350="",D2351=D2346),C2346+1,1)),IF(AND(C2348="",C2349="",C2350=""),IF(DCalendário6[[#This Row],[Mês]]=D2350,C2350+1,IF(AND(D2350="",D2351=D2347),C2347+1,1)),IF(AND(C2349="",C2350=""),IF(DCalendário6[[#This Row],[Mês]]=D2350,C2350+1,IF(AND(D2350="",D2351=D2348),C2348+1,1)),IF(DCalendário6[[#This Row],[Mês]]=D2350,C2350+1,IF(AND(D2350="",D2351=D2349),C2349+1,1))))))</f>
        <v>5</v>
      </c>
      <c r="D2351" s="14">
        <f>IF(DCalendário6[[#This Row],[Dia Útil]]="","",(MONTH($B2351)))</f>
        <v>6</v>
      </c>
      <c r="E2351" s="14">
        <f t="shared" si="36"/>
        <v>2024</v>
      </c>
      <c r="F2351" s="14">
        <f>MONTH(DCalendário6[[#This Row],[Dia]])</f>
        <v>6</v>
      </c>
      <c r="G2351" s="14" t="str">
        <f>MONTH(DCalendário6[[#This Row],[Dia]])&amp;" - "&amp;DCalendário6[[#This Row],[Ano]]</f>
        <v>6 - 2024</v>
      </c>
      <c r="H2351" s="14">
        <f>IF(DCalendário6[[#This Row],[Dia Útil]]="","",DCalendário6[[#This Row],[Semana Ano]])</f>
        <v>23</v>
      </c>
      <c r="I2351" s="14">
        <f>WEEKNUM(DCalendário6[[#This Row],[Dia]])</f>
        <v>23</v>
      </c>
      <c r="J2351" s="14" cm="1">
        <f t="array" aca="1" ref="J235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351" s="16">
        <f>WEEKDAY(DCalendário6[[#This Row],[Dia]])</f>
        <v>6</v>
      </c>
      <c r="L2351" s="1" t="str">
        <f>IFERROR(VLOOKUP(A2351,Tabela4[],1,0),"")</f>
        <v/>
      </c>
      <c r="M235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45450</v>
      </c>
      <c r="N2351" s="16" t="str">
        <f>IF(DCalendário6[[#This Row],[Dia Útil2]]="Feriado","Feriado",IF(AND(DCalendário6[[#This Row],[Dia Útil]]="",DCalendário6[[#This Row],[Mês Total]]=F2344),N2344+1,IF(DCalendário6[[#This Row],[Dia Útil]]="",1,"")))</f>
        <v/>
      </c>
      <c r="O235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2351" s="16"/>
      <c r="Q2351" s="17"/>
    </row>
    <row r="2352" spans="1:17" x14ac:dyDescent="0.25">
      <c r="A2352" s="1">
        <v>45451</v>
      </c>
      <c r="B2352" s="1" t="str">
        <f>IF(AND(DCalendário6[[#This Row],[Dia da semana]]&gt;1,DCalendário6[[#This Row],[Dia da semana]]&lt;7,DCalendário6[[#This Row],[Feriados]]=""),DCalendário6[[#This Row],[Dia]],"")</f>
        <v/>
      </c>
      <c r="C2352" s="16" t="str">
        <f>IF(DCalendário6[[#This Row],[Mês]]="","",IF(AND(C2348="",C2349="",C2350="",C2351=""),IF(DCalendário6[[#This Row],[Mês]]=D2351,C2351+1,IF(AND(D2351="",D2352=D2347),C2347+1,1)),IF(AND(C2349="",C2350="",C2351=""),IF(DCalendário6[[#This Row],[Mês]]=D2351,C2351+1,IF(AND(D2351="",D2352=D2348),C2348+1,1)),IF(AND(C2350="",C2351=""),IF(DCalendário6[[#This Row],[Mês]]=D2351,C2351+1,IF(AND(D2351="",D2352=D2349),C2349+1,1)),IF(DCalendário6[[#This Row],[Mês]]=D2351,C2351+1,IF(AND(D2351="",D2352=D2350),C2350+1,1))))))</f>
        <v/>
      </c>
      <c r="D2352" s="14" t="str">
        <f>IF(DCalendário6[[#This Row],[Dia Útil]]="","",(MONTH($B2352)))</f>
        <v/>
      </c>
      <c r="E2352" s="14">
        <f t="shared" si="36"/>
        <v>2024</v>
      </c>
      <c r="F2352" s="14">
        <f>MONTH(DCalendário6[[#This Row],[Dia]])</f>
        <v>6</v>
      </c>
      <c r="G2352" s="14" t="str">
        <f>MONTH(DCalendário6[[#This Row],[Dia]])&amp;" - "&amp;DCalendário6[[#This Row],[Ano]]</f>
        <v>6 - 2024</v>
      </c>
      <c r="H2352" s="14" t="str">
        <f>IF(DCalendário6[[#This Row],[Dia Útil]]="","",DCalendário6[[#This Row],[Semana Ano]])</f>
        <v/>
      </c>
      <c r="I2352" s="14">
        <f>WEEKNUM(DCalendário6[[#This Row],[Dia]])</f>
        <v>23</v>
      </c>
      <c r="J2352" s="14" cm="1">
        <f t="array" aca="1" ref="J235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352" s="16">
        <f>WEEKDAY(DCalendário6[[#This Row],[Dia]])</f>
        <v>7</v>
      </c>
      <c r="L2352" s="1" t="str">
        <f>IFERROR(VLOOKUP(A2352,Tabela4[],1,0),"")</f>
        <v/>
      </c>
      <c r="M235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352" s="16">
        <f>IF(DCalendário6[[#This Row],[Dia Útil2]]="Feriado","Feriado",IF(AND(DCalendário6[[#This Row],[Dia Útil]]="",DCalendário6[[#This Row],[Mês Total]]=F2345),N2345+1,IF(DCalendário6[[#This Row],[Dia Útil]]="",1,"")))</f>
        <v>2</v>
      </c>
      <c r="O235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2352" s="16"/>
      <c r="Q2352" s="17"/>
    </row>
    <row r="2353" spans="1:17" x14ac:dyDescent="0.25">
      <c r="A2353" s="1">
        <v>45452</v>
      </c>
      <c r="B2353" s="1" t="str">
        <f>IF(AND(DCalendário6[[#This Row],[Dia da semana]]&gt;1,DCalendário6[[#This Row],[Dia da semana]]&lt;7,DCalendário6[[#This Row],[Feriados]]=""),DCalendário6[[#This Row],[Dia]],"")</f>
        <v/>
      </c>
      <c r="C2353" s="16" t="str">
        <f>IF(DCalendário6[[#This Row],[Mês]]="","",IF(AND(C2349="",C2350="",C2351="",C2352=""),IF(DCalendário6[[#This Row],[Mês]]=D2352,C2352+1,IF(AND(D2352="",D2353=D2348),C2348+1,1)),IF(AND(C2350="",C2351="",C2352=""),IF(DCalendário6[[#This Row],[Mês]]=D2352,C2352+1,IF(AND(D2352="",D2353=D2349),C2349+1,1)),IF(AND(C2351="",C2352=""),IF(DCalendário6[[#This Row],[Mês]]=D2352,C2352+1,IF(AND(D2352="",D2353=D2350),C2350+1,1)),IF(DCalendário6[[#This Row],[Mês]]=D2352,C2352+1,IF(AND(D2352="",D2353=D2351),C2351+1,1))))))</f>
        <v/>
      </c>
      <c r="D2353" s="14" t="str">
        <f>IF(DCalendário6[[#This Row],[Dia Útil]]="","",(MONTH($B2353)))</f>
        <v/>
      </c>
      <c r="E2353" s="14">
        <f t="shared" si="36"/>
        <v>2024</v>
      </c>
      <c r="F2353" s="14">
        <f>MONTH(DCalendário6[[#This Row],[Dia]])</f>
        <v>6</v>
      </c>
      <c r="G2353" s="14" t="str">
        <f>MONTH(DCalendário6[[#This Row],[Dia]])&amp;" - "&amp;DCalendário6[[#This Row],[Ano]]</f>
        <v>6 - 2024</v>
      </c>
      <c r="H2353" s="14" t="str">
        <f>IF(DCalendário6[[#This Row],[Dia Útil]]="","",DCalendário6[[#This Row],[Semana Ano]])</f>
        <v/>
      </c>
      <c r="I2353" s="14">
        <f>WEEKNUM(DCalendário6[[#This Row],[Dia]])</f>
        <v>24</v>
      </c>
      <c r="J2353" s="14" cm="1">
        <f t="array" aca="1" ref="J235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353" s="16">
        <f>WEEKDAY(DCalendário6[[#This Row],[Dia]])</f>
        <v>1</v>
      </c>
      <c r="L2353" s="1" t="str">
        <f>IFERROR(VLOOKUP(A2353,Tabela4[],1,0),"")</f>
        <v/>
      </c>
      <c r="M235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353" s="16">
        <f>IF(DCalendário6[[#This Row],[Dia Útil2]]="Feriado","Feriado",IF(AND(DCalendário6[[#This Row],[Dia Útil]]="",DCalendário6[[#This Row],[Mês Total]]=F2346),N2346+1,IF(DCalendário6[[#This Row],[Dia Útil]]="",1,"")))</f>
        <v>2</v>
      </c>
      <c r="O235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2353" s="16"/>
      <c r="Q2353" s="17"/>
    </row>
    <row r="2354" spans="1:17" x14ac:dyDescent="0.25">
      <c r="A2354" s="1">
        <v>45453</v>
      </c>
      <c r="B2354" s="1">
        <f>IF(AND(DCalendário6[[#This Row],[Dia da semana]]&gt;1,DCalendário6[[#This Row],[Dia da semana]]&lt;7,DCalendário6[[#This Row],[Feriados]]=""),DCalendário6[[#This Row],[Dia]],"")</f>
        <v>45453</v>
      </c>
      <c r="C2354" s="16">
        <f>IF(DCalendário6[[#This Row],[Mês]]="","",IF(AND(C2350="",C2351="",C2352="",C2353=""),IF(DCalendário6[[#This Row],[Mês]]=D2353,C2353+1,IF(AND(D2353="",D2354=D2349),C2349+1,1)),IF(AND(C2351="",C2352="",C2353=""),IF(DCalendário6[[#This Row],[Mês]]=D2353,C2353+1,IF(AND(D2353="",D2354=D2350),C2350+1,1)),IF(AND(C2352="",C2353=""),IF(DCalendário6[[#This Row],[Mês]]=D2353,C2353+1,IF(AND(D2353="",D2354=D2351),C2351+1,1)),IF(DCalendário6[[#This Row],[Mês]]=D2353,C2353+1,IF(AND(D2353="",D2354=D2352),C2352+1,1))))))</f>
        <v>6</v>
      </c>
      <c r="D2354" s="14">
        <f>IF(DCalendário6[[#This Row],[Dia Útil]]="","",(MONTH($B2354)))</f>
        <v>6</v>
      </c>
      <c r="E2354" s="14">
        <f t="shared" si="36"/>
        <v>2024</v>
      </c>
      <c r="F2354" s="14">
        <f>MONTH(DCalendário6[[#This Row],[Dia]])</f>
        <v>6</v>
      </c>
      <c r="G2354" s="14" t="str">
        <f>MONTH(DCalendário6[[#This Row],[Dia]])&amp;" - "&amp;DCalendário6[[#This Row],[Ano]]</f>
        <v>6 - 2024</v>
      </c>
      <c r="H2354" s="14">
        <f>IF(DCalendário6[[#This Row],[Dia Útil]]="","",DCalendário6[[#This Row],[Semana Ano]])</f>
        <v>24</v>
      </c>
      <c r="I2354" s="14">
        <f>WEEKNUM(DCalendário6[[#This Row],[Dia]])</f>
        <v>24</v>
      </c>
      <c r="J2354" s="14" cm="1">
        <f t="array" aca="1" ref="J235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354" s="16">
        <f>WEEKDAY(DCalendário6[[#This Row],[Dia]])</f>
        <v>2</v>
      </c>
      <c r="L2354" s="1" t="str">
        <f>IFERROR(VLOOKUP(A2354,Tabela4[],1,0),"")</f>
        <v/>
      </c>
      <c r="M235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45453</v>
      </c>
      <c r="N2354" s="16" t="str">
        <f>IF(DCalendário6[[#This Row],[Dia Útil2]]="Feriado","Feriado",IF(AND(DCalendário6[[#This Row],[Dia Útil]]="",DCalendário6[[#This Row],[Mês Total]]=F2347),N2347+1,IF(DCalendário6[[#This Row],[Dia Útil]]="",1,"")))</f>
        <v/>
      </c>
      <c r="O235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2354" s="16"/>
      <c r="Q2354" s="17"/>
    </row>
    <row r="2355" spans="1:17" x14ac:dyDescent="0.25">
      <c r="A2355" s="1">
        <v>45454</v>
      </c>
      <c r="B2355" s="1">
        <f>IF(AND(DCalendário6[[#This Row],[Dia da semana]]&gt;1,DCalendário6[[#This Row],[Dia da semana]]&lt;7,DCalendário6[[#This Row],[Feriados]]=""),DCalendário6[[#This Row],[Dia]],"")</f>
        <v>45454</v>
      </c>
      <c r="C2355" s="16">
        <f>IF(DCalendário6[[#This Row],[Mês]]="","",IF(AND(C2351="",C2352="",C2353="",C2354=""),IF(DCalendário6[[#This Row],[Mês]]=D2354,C2354+1,IF(AND(D2354="",D2355=D2350),C2350+1,1)),IF(AND(C2352="",C2353="",C2354=""),IF(DCalendário6[[#This Row],[Mês]]=D2354,C2354+1,IF(AND(D2354="",D2355=D2351),C2351+1,1)),IF(AND(C2353="",C2354=""),IF(DCalendário6[[#This Row],[Mês]]=D2354,C2354+1,IF(AND(D2354="",D2355=D2352),C2352+1,1)),IF(DCalendário6[[#This Row],[Mês]]=D2354,C2354+1,IF(AND(D2354="",D2355=D2353),C2353+1,1))))))</f>
        <v>7</v>
      </c>
      <c r="D2355" s="14">
        <f>IF(DCalendário6[[#This Row],[Dia Útil]]="","",(MONTH($B2355)))</f>
        <v>6</v>
      </c>
      <c r="E2355" s="14">
        <f t="shared" si="36"/>
        <v>2024</v>
      </c>
      <c r="F2355" s="14">
        <f>MONTH(DCalendário6[[#This Row],[Dia]])</f>
        <v>6</v>
      </c>
      <c r="G2355" s="14" t="str">
        <f>MONTH(DCalendário6[[#This Row],[Dia]])&amp;" - "&amp;DCalendário6[[#This Row],[Ano]]</f>
        <v>6 - 2024</v>
      </c>
      <c r="H2355" s="14">
        <f>IF(DCalendário6[[#This Row],[Dia Útil]]="","",DCalendário6[[#This Row],[Semana Ano]])</f>
        <v>24</v>
      </c>
      <c r="I2355" s="14">
        <f>WEEKNUM(DCalendário6[[#This Row],[Dia]])</f>
        <v>24</v>
      </c>
      <c r="J2355" s="14" cm="1">
        <f t="array" aca="1" ref="J235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355" s="16">
        <f>WEEKDAY(DCalendário6[[#This Row],[Dia]])</f>
        <v>3</v>
      </c>
      <c r="L2355" s="1" t="str">
        <f>IFERROR(VLOOKUP(A2355,Tabela4[],1,0),"")</f>
        <v/>
      </c>
      <c r="M235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45454</v>
      </c>
      <c r="N2355" s="16" t="str">
        <f>IF(DCalendário6[[#This Row],[Dia Útil2]]="Feriado","Feriado",IF(AND(DCalendário6[[#This Row],[Dia Útil]]="",DCalendário6[[#This Row],[Mês Total]]=F2348),N2348+1,IF(DCalendário6[[#This Row],[Dia Útil]]="",1,"")))</f>
        <v/>
      </c>
      <c r="O235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2355" s="16"/>
      <c r="Q2355" s="17"/>
    </row>
    <row r="2356" spans="1:17" x14ac:dyDescent="0.25">
      <c r="A2356" s="1">
        <v>45455</v>
      </c>
      <c r="B2356" s="1">
        <f>IF(AND(DCalendário6[[#This Row],[Dia da semana]]&gt;1,DCalendário6[[#This Row],[Dia da semana]]&lt;7,DCalendário6[[#This Row],[Feriados]]=""),DCalendário6[[#This Row],[Dia]],"")</f>
        <v>45455</v>
      </c>
      <c r="C2356" s="16">
        <f>IF(DCalendário6[[#This Row],[Mês]]="","",IF(AND(C2352="",C2353="",C2354="",C2355=""),IF(DCalendário6[[#This Row],[Mês]]=D2355,C2355+1,IF(AND(D2355="",D2356=D2351),C2351+1,1)),IF(AND(C2353="",C2354="",C2355=""),IF(DCalendário6[[#This Row],[Mês]]=D2355,C2355+1,IF(AND(D2355="",D2356=D2352),C2352+1,1)),IF(AND(C2354="",C2355=""),IF(DCalendário6[[#This Row],[Mês]]=D2355,C2355+1,IF(AND(D2355="",D2356=D2353),C2353+1,1)),IF(DCalendário6[[#This Row],[Mês]]=D2355,C2355+1,IF(AND(D2355="",D2356=D2354),C2354+1,1))))))</f>
        <v>8</v>
      </c>
      <c r="D2356" s="14">
        <f>IF(DCalendário6[[#This Row],[Dia Útil]]="","",(MONTH($B2356)))</f>
        <v>6</v>
      </c>
      <c r="E2356" s="14">
        <f t="shared" si="36"/>
        <v>2024</v>
      </c>
      <c r="F2356" s="14">
        <f>MONTH(DCalendário6[[#This Row],[Dia]])</f>
        <v>6</v>
      </c>
      <c r="G2356" s="14" t="str">
        <f>MONTH(DCalendário6[[#This Row],[Dia]])&amp;" - "&amp;DCalendário6[[#This Row],[Ano]]</f>
        <v>6 - 2024</v>
      </c>
      <c r="H2356" s="14">
        <f>IF(DCalendário6[[#This Row],[Dia Útil]]="","",DCalendário6[[#This Row],[Semana Ano]])</f>
        <v>24</v>
      </c>
      <c r="I2356" s="14">
        <f>WEEKNUM(DCalendário6[[#This Row],[Dia]])</f>
        <v>24</v>
      </c>
      <c r="J2356" s="14" cm="1">
        <f t="array" aca="1" ref="J235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356" s="16">
        <f>WEEKDAY(DCalendário6[[#This Row],[Dia]])</f>
        <v>4</v>
      </c>
      <c r="L2356" s="1" t="str">
        <f>IFERROR(VLOOKUP(A2356,Tabela4[],1,0),"")</f>
        <v/>
      </c>
      <c r="M235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45455</v>
      </c>
      <c r="N2356" s="16" t="str">
        <f>IF(DCalendário6[[#This Row],[Dia Útil2]]="Feriado","Feriado",IF(AND(DCalendário6[[#This Row],[Dia Útil]]="",DCalendário6[[#This Row],[Mês Total]]=F2349),N2349+1,IF(DCalendário6[[#This Row],[Dia Útil]]="",1,"")))</f>
        <v/>
      </c>
      <c r="O235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2356" s="16"/>
      <c r="Q2356" s="17"/>
    </row>
    <row r="2357" spans="1:17" x14ac:dyDescent="0.25">
      <c r="A2357" s="1">
        <v>45456</v>
      </c>
      <c r="B2357" s="1">
        <f>IF(AND(DCalendário6[[#This Row],[Dia da semana]]&gt;1,DCalendário6[[#This Row],[Dia da semana]]&lt;7,DCalendário6[[#This Row],[Feriados]]=""),DCalendário6[[#This Row],[Dia]],"")</f>
        <v>45456</v>
      </c>
      <c r="C2357" s="16">
        <f>IF(DCalendário6[[#This Row],[Mês]]="","",IF(AND(C2353="",C2354="",C2355="",C2356=""),IF(DCalendário6[[#This Row],[Mês]]=D2356,C2356+1,IF(AND(D2356="",D2357=D2352),C2352+1,1)),IF(AND(C2354="",C2355="",C2356=""),IF(DCalendário6[[#This Row],[Mês]]=D2356,C2356+1,IF(AND(D2356="",D2357=D2353),C2353+1,1)),IF(AND(C2355="",C2356=""),IF(DCalendário6[[#This Row],[Mês]]=D2356,C2356+1,IF(AND(D2356="",D2357=D2354),C2354+1,1)),IF(DCalendário6[[#This Row],[Mês]]=D2356,C2356+1,IF(AND(D2356="",D2357=D2355),C2355+1,1))))))</f>
        <v>9</v>
      </c>
      <c r="D2357" s="14">
        <f>IF(DCalendário6[[#This Row],[Dia Útil]]="","",(MONTH($B2357)))</f>
        <v>6</v>
      </c>
      <c r="E2357" s="14">
        <f t="shared" si="36"/>
        <v>2024</v>
      </c>
      <c r="F2357" s="14">
        <f>MONTH(DCalendário6[[#This Row],[Dia]])</f>
        <v>6</v>
      </c>
      <c r="G2357" s="14" t="str">
        <f>MONTH(DCalendário6[[#This Row],[Dia]])&amp;" - "&amp;DCalendário6[[#This Row],[Ano]]</f>
        <v>6 - 2024</v>
      </c>
      <c r="H2357" s="14">
        <f>IF(DCalendário6[[#This Row],[Dia Útil]]="","",DCalendário6[[#This Row],[Semana Ano]])</f>
        <v>24</v>
      </c>
      <c r="I2357" s="14">
        <f>WEEKNUM(DCalendário6[[#This Row],[Dia]])</f>
        <v>24</v>
      </c>
      <c r="J2357" s="14" cm="1">
        <f t="array" aca="1" ref="J235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357" s="16">
        <f>WEEKDAY(DCalendário6[[#This Row],[Dia]])</f>
        <v>5</v>
      </c>
      <c r="L2357" s="1" t="str">
        <f>IFERROR(VLOOKUP(A2357,Tabela4[],1,0),"")</f>
        <v/>
      </c>
      <c r="M235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45456</v>
      </c>
      <c r="N2357" s="16" t="str">
        <f>IF(DCalendário6[[#This Row],[Dia Útil2]]="Feriado","Feriado",IF(AND(DCalendário6[[#This Row],[Dia Útil]]="",DCalendário6[[#This Row],[Mês Total]]=F2350),N2350+1,IF(DCalendário6[[#This Row],[Dia Útil]]="",1,"")))</f>
        <v/>
      </c>
      <c r="O235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2357" s="16"/>
      <c r="Q2357" s="17"/>
    </row>
    <row r="2358" spans="1:17" x14ac:dyDescent="0.25">
      <c r="A2358" s="1">
        <v>45457</v>
      </c>
      <c r="B2358" s="1">
        <f>IF(AND(DCalendário6[[#This Row],[Dia da semana]]&gt;1,DCalendário6[[#This Row],[Dia da semana]]&lt;7,DCalendário6[[#This Row],[Feriados]]=""),DCalendário6[[#This Row],[Dia]],"")</f>
        <v>45457</v>
      </c>
      <c r="C2358" s="16">
        <f>IF(DCalendário6[[#This Row],[Mês]]="","",IF(AND(C2354="",C2355="",C2356="",C2357=""),IF(DCalendário6[[#This Row],[Mês]]=D2357,C2357+1,IF(AND(D2357="",D2358=D2353),C2353+1,1)),IF(AND(C2355="",C2356="",C2357=""),IF(DCalendário6[[#This Row],[Mês]]=D2357,C2357+1,IF(AND(D2357="",D2358=D2354),C2354+1,1)),IF(AND(C2356="",C2357=""),IF(DCalendário6[[#This Row],[Mês]]=D2357,C2357+1,IF(AND(D2357="",D2358=D2355),C2355+1,1)),IF(DCalendário6[[#This Row],[Mês]]=D2357,C2357+1,IF(AND(D2357="",D2358=D2356),C2356+1,1))))))</f>
        <v>10</v>
      </c>
      <c r="D2358" s="14">
        <f>IF(DCalendário6[[#This Row],[Dia Útil]]="","",(MONTH($B2358)))</f>
        <v>6</v>
      </c>
      <c r="E2358" s="14">
        <f t="shared" si="36"/>
        <v>2024</v>
      </c>
      <c r="F2358" s="14">
        <f>MONTH(DCalendário6[[#This Row],[Dia]])</f>
        <v>6</v>
      </c>
      <c r="G2358" s="14" t="str">
        <f>MONTH(DCalendário6[[#This Row],[Dia]])&amp;" - "&amp;DCalendário6[[#This Row],[Ano]]</f>
        <v>6 - 2024</v>
      </c>
      <c r="H2358" s="14">
        <f>IF(DCalendário6[[#This Row],[Dia Útil]]="","",DCalendário6[[#This Row],[Semana Ano]])</f>
        <v>24</v>
      </c>
      <c r="I2358" s="14">
        <f>WEEKNUM(DCalendário6[[#This Row],[Dia]])</f>
        <v>24</v>
      </c>
      <c r="J2358" s="14" cm="1">
        <f t="array" aca="1" ref="J235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358" s="16">
        <f>WEEKDAY(DCalendário6[[#This Row],[Dia]])</f>
        <v>6</v>
      </c>
      <c r="L2358" s="1" t="str">
        <f>IFERROR(VLOOKUP(A2358,Tabela4[],1,0),"")</f>
        <v/>
      </c>
      <c r="M235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45457</v>
      </c>
      <c r="N2358" s="16" t="str">
        <f>IF(DCalendário6[[#This Row],[Dia Útil2]]="Feriado","Feriado",IF(AND(DCalendário6[[#This Row],[Dia Útil]]="",DCalendário6[[#This Row],[Mês Total]]=F2351),N2351+1,IF(DCalendário6[[#This Row],[Dia Útil]]="",1,"")))</f>
        <v/>
      </c>
      <c r="O235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2358" s="16"/>
      <c r="Q2358" s="17"/>
    </row>
    <row r="2359" spans="1:17" x14ac:dyDescent="0.25">
      <c r="A2359" s="1">
        <v>45458</v>
      </c>
      <c r="B2359" s="1" t="str">
        <f>IF(AND(DCalendário6[[#This Row],[Dia da semana]]&gt;1,DCalendário6[[#This Row],[Dia da semana]]&lt;7,DCalendário6[[#This Row],[Feriados]]=""),DCalendário6[[#This Row],[Dia]],"")</f>
        <v/>
      </c>
      <c r="C2359" s="16" t="str">
        <f>IF(DCalendário6[[#This Row],[Mês]]="","",IF(AND(C2355="",C2356="",C2357="",C2358=""),IF(DCalendário6[[#This Row],[Mês]]=D2358,C2358+1,IF(AND(D2358="",D2359=D2354),C2354+1,1)),IF(AND(C2356="",C2357="",C2358=""),IF(DCalendário6[[#This Row],[Mês]]=D2358,C2358+1,IF(AND(D2358="",D2359=D2355),C2355+1,1)),IF(AND(C2357="",C2358=""),IF(DCalendário6[[#This Row],[Mês]]=D2358,C2358+1,IF(AND(D2358="",D2359=D2356),C2356+1,1)),IF(DCalendário6[[#This Row],[Mês]]=D2358,C2358+1,IF(AND(D2358="",D2359=D2357),C2357+1,1))))))</f>
        <v/>
      </c>
      <c r="D2359" s="14" t="str">
        <f>IF(DCalendário6[[#This Row],[Dia Útil]]="","",(MONTH($B2359)))</f>
        <v/>
      </c>
      <c r="E2359" s="14">
        <f t="shared" si="36"/>
        <v>2024</v>
      </c>
      <c r="F2359" s="14">
        <f>MONTH(DCalendário6[[#This Row],[Dia]])</f>
        <v>6</v>
      </c>
      <c r="G2359" s="14" t="str">
        <f>MONTH(DCalendário6[[#This Row],[Dia]])&amp;" - "&amp;DCalendário6[[#This Row],[Ano]]</f>
        <v>6 - 2024</v>
      </c>
      <c r="H2359" s="14" t="str">
        <f>IF(DCalendário6[[#This Row],[Dia Útil]]="","",DCalendário6[[#This Row],[Semana Ano]])</f>
        <v/>
      </c>
      <c r="I2359" s="14">
        <f>WEEKNUM(DCalendário6[[#This Row],[Dia]])</f>
        <v>24</v>
      </c>
      <c r="J2359" s="14" cm="1">
        <f t="array" aca="1" ref="J235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359" s="16">
        <f>WEEKDAY(DCalendário6[[#This Row],[Dia]])</f>
        <v>7</v>
      </c>
      <c r="L2359" s="1" t="str">
        <f>IFERROR(VLOOKUP(A2359,Tabela4[],1,0),"")</f>
        <v/>
      </c>
      <c r="M235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359" s="16">
        <f>IF(DCalendário6[[#This Row],[Dia Útil2]]="Feriado","Feriado",IF(AND(DCalendário6[[#This Row],[Dia Útil]]="",DCalendário6[[#This Row],[Mês Total]]=F2352),N2352+1,IF(DCalendário6[[#This Row],[Dia Útil]]="",1,"")))</f>
        <v>3</v>
      </c>
      <c r="O235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2359" s="16"/>
      <c r="Q2359" s="17"/>
    </row>
    <row r="2360" spans="1:17" x14ac:dyDescent="0.25">
      <c r="A2360" s="1">
        <v>45459</v>
      </c>
      <c r="B2360" s="1" t="str">
        <f>IF(AND(DCalendário6[[#This Row],[Dia da semana]]&gt;1,DCalendário6[[#This Row],[Dia da semana]]&lt;7,DCalendário6[[#This Row],[Feriados]]=""),DCalendário6[[#This Row],[Dia]],"")</f>
        <v/>
      </c>
      <c r="C2360" s="16" t="str">
        <f>IF(DCalendário6[[#This Row],[Mês]]="","",IF(AND(C2356="",C2357="",C2358="",C2359=""),IF(DCalendário6[[#This Row],[Mês]]=D2359,C2359+1,IF(AND(D2359="",D2360=D2355),C2355+1,1)),IF(AND(C2357="",C2358="",C2359=""),IF(DCalendário6[[#This Row],[Mês]]=D2359,C2359+1,IF(AND(D2359="",D2360=D2356),C2356+1,1)),IF(AND(C2358="",C2359=""),IF(DCalendário6[[#This Row],[Mês]]=D2359,C2359+1,IF(AND(D2359="",D2360=D2357),C2357+1,1)),IF(DCalendário6[[#This Row],[Mês]]=D2359,C2359+1,IF(AND(D2359="",D2360=D2358),C2358+1,1))))))</f>
        <v/>
      </c>
      <c r="D2360" s="14" t="str">
        <f>IF(DCalendário6[[#This Row],[Dia Útil]]="","",(MONTH($B2360)))</f>
        <v/>
      </c>
      <c r="E2360" s="14">
        <f t="shared" si="36"/>
        <v>2024</v>
      </c>
      <c r="F2360" s="14">
        <f>MONTH(DCalendário6[[#This Row],[Dia]])</f>
        <v>6</v>
      </c>
      <c r="G2360" s="14" t="str">
        <f>MONTH(DCalendário6[[#This Row],[Dia]])&amp;" - "&amp;DCalendário6[[#This Row],[Ano]]</f>
        <v>6 - 2024</v>
      </c>
      <c r="H2360" s="14" t="str">
        <f>IF(DCalendário6[[#This Row],[Dia Útil]]="","",DCalendário6[[#This Row],[Semana Ano]])</f>
        <v/>
      </c>
      <c r="I2360" s="14">
        <f>WEEKNUM(DCalendário6[[#This Row],[Dia]])</f>
        <v>25</v>
      </c>
      <c r="J2360" s="14" cm="1">
        <f t="array" aca="1" ref="J236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360" s="16">
        <f>WEEKDAY(DCalendário6[[#This Row],[Dia]])</f>
        <v>1</v>
      </c>
      <c r="L2360" s="1" t="str">
        <f>IFERROR(VLOOKUP(A2360,Tabela4[],1,0),"")</f>
        <v/>
      </c>
      <c r="M236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360" s="16">
        <f>IF(DCalendário6[[#This Row],[Dia Útil2]]="Feriado","Feriado",IF(AND(DCalendário6[[#This Row],[Dia Útil]]="",DCalendário6[[#This Row],[Mês Total]]=F2353),N2353+1,IF(DCalendário6[[#This Row],[Dia Útil]]="",1,"")))</f>
        <v>3</v>
      </c>
      <c r="O236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2360" s="16"/>
      <c r="Q2360" s="17"/>
    </row>
    <row r="2361" spans="1:17" x14ac:dyDescent="0.25">
      <c r="A2361" s="1">
        <v>45460</v>
      </c>
      <c r="B2361" s="1">
        <f>IF(AND(DCalendário6[[#This Row],[Dia da semana]]&gt;1,DCalendário6[[#This Row],[Dia da semana]]&lt;7,DCalendário6[[#This Row],[Feriados]]=""),DCalendário6[[#This Row],[Dia]],"")</f>
        <v>45460</v>
      </c>
      <c r="C2361" s="16">
        <f>IF(DCalendário6[[#This Row],[Mês]]="","",IF(AND(C2357="",C2358="",C2359="",C2360=""),IF(DCalendário6[[#This Row],[Mês]]=D2360,C2360+1,IF(AND(D2360="",D2361=D2356),C2356+1,1)),IF(AND(C2358="",C2359="",C2360=""),IF(DCalendário6[[#This Row],[Mês]]=D2360,C2360+1,IF(AND(D2360="",D2361=D2357),C2357+1,1)),IF(AND(C2359="",C2360=""),IF(DCalendário6[[#This Row],[Mês]]=D2360,C2360+1,IF(AND(D2360="",D2361=D2358),C2358+1,1)),IF(DCalendário6[[#This Row],[Mês]]=D2360,C2360+1,IF(AND(D2360="",D2361=D2359),C2359+1,1))))))</f>
        <v>11</v>
      </c>
      <c r="D2361" s="14">
        <f>IF(DCalendário6[[#This Row],[Dia Útil]]="","",(MONTH($B2361)))</f>
        <v>6</v>
      </c>
      <c r="E2361" s="14">
        <f t="shared" si="36"/>
        <v>2024</v>
      </c>
      <c r="F2361" s="14">
        <f>MONTH(DCalendário6[[#This Row],[Dia]])</f>
        <v>6</v>
      </c>
      <c r="G2361" s="14" t="str">
        <f>MONTH(DCalendário6[[#This Row],[Dia]])&amp;" - "&amp;DCalendário6[[#This Row],[Ano]]</f>
        <v>6 - 2024</v>
      </c>
      <c r="H2361" s="14">
        <f>IF(DCalendário6[[#This Row],[Dia Útil]]="","",DCalendário6[[#This Row],[Semana Ano]])</f>
        <v>25</v>
      </c>
      <c r="I2361" s="14">
        <f>WEEKNUM(DCalendário6[[#This Row],[Dia]])</f>
        <v>25</v>
      </c>
      <c r="J2361" s="14" cm="1">
        <f t="array" aca="1" ref="J236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361" s="16">
        <f>WEEKDAY(DCalendário6[[#This Row],[Dia]])</f>
        <v>2</v>
      </c>
      <c r="L2361" s="1" t="str">
        <f>IFERROR(VLOOKUP(A2361,Tabela4[],1,0),"")</f>
        <v/>
      </c>
      <c r="M236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45460</v>
      </c>
      <c r="N2361" s="16" t="str">
        <f>IF(DCalendário6[[#This Row],[Dia Útil2]]="Feriado","Feriado",IF(AND(DCalendário6[[#This Row],[Dia Útil]]="",DCalendário6[[#This Row],[Mês Total]]=F2354),N2354+1,IF(DCalendário6[[#This Row],[Dia Útil]]="",1,"")))</f>
        <v/>
      </c>
      <c r="O236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2361" s="16"/>
      <c r="Q2361" s="17"/>
    </row>
    <row r="2362" spans="1:17" x14ac:dyDescent="0.25">
      <c r="A2362" s="1">
        <v>45461</v>
      </c>
      <c r="B2362" s="1">
        <f>IF(AND(DCalendário6[[#This Row],[Dia da semana]]&gt;1,DCalendário6[[#This Row],[Dia da semana]]&lt;7,DCalendário6[[#This Row],[Feriados]]=""),DCalendário6[[#This Row],[Dia]],"")</f>
        <v>45461</v>
      </c>
      <c r="C2362" s="16">
        <f>IF(DCalendário6[[#This Row],[Mês]]="","",IF(AND(C2358="",C2359="",C2360="",C2361=""),IF(DCalendário6[[#This Row],[Mês]]=D2361,C2361+1,IF(AND(D2361="",D2362=D2357),C2357+1,1)),IF(AND(C2359="",C2360="",C2361=""),IF(DCalendário6[[#This Row],[Mês]]=D2361,C2361+1,IF(AND(D2361="",D2362=D2358),C2358+1,1)),IF(AND(C2360="",C2361=""),IF(DCalendário6[[#This Row],[Mês]]=D2361,C2361+1,IF(AND(D2361="",D2362=D2359),C2359+1,1)),IF(DCalendário6[[#This Row],[Mês]]=D2361,C2361+1,IF(AND(D2361="",D2362=D2360),C2360+1,1))))))</f>
        <v>12</v>
      </c>
      <c r="D2362" s="14">
        <f>IF(DCalendário6[[#This Row],[Dia Útil]]="","",(MONTH($B2362)))</f>
        <v>6</v>
      </c>
      <c r="E2362" s="14">
        <f t="shared" si="36"/>
        <v>2024</v>
      </c>
      <c r="F2362" s="14">
        <f>MONTH(DCalendário6[[#This Row],[Dia]])</f>
        <v>6</v>
      </c>
      <c r="G2362" s="14" t="str">
        <f>MONTH(DCalendário6[[#This Row],[Dia]])&amp;" - "&amp;DCalendário6[[#This Row],[Ano]]</f>
        <v>6 - 2024</v>
      </c>
      <c r="H2362" s="14">
        <f>IF(DCalendário6[[#This Row],[Dia Útil]]="","",DCalendário6[[#This Row],[Semana Ano]])</f>
        <v>25</v>
      </c>
      <c r="I2362" s="14">
        <f>WEEKNUM(DCalendário6[[#This Row],[Dia]])</f>
        <v>25</v>
      </c>
      <c r="J2362" s="14" cm="1">
        <f t="array" aca="1" ref="J236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362" s="16">
        <f>WEEKDAY(DCalendário6[[#This Row],[Dia]])</f>
        <v>3</v>
      </c>
      <c r="L2362" s="1" t="str">
        <f>IFERROR(VLOOKUP(A2362,Tabela4[],1,0),"")</f>
        <v/>
      </c>
      <c r="M236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45461</v>
      </c>
      <c r="N2362" s="16" t="str">
        <f>IF(DCalendário6[[#This Row],[Dia Útil2]]="Feriado","Feriado",IF(AND(DCalendário6[[#This Row],[Dia Útil]]="",DCalendário6[[#This Row],[Mês Total]]=F2355),N2355+1,IF(DCalendário6[[#This Row],[Dia Útil]]="",1,"")))</f>
        <v/>
      </c>
      <c r="O236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2362" s="16"/>
      <c r="Q2362" s="17"/>
    </row>
    <row r="2363" spans="1:17" x14ac:dyDescent="0.25">
      <c r="A2363" s="1">
        <v>45462</v>
      </c>
      <c r="B2363" s="1">
        <f>IF(AND(DCalendário6[[#This Row],[Dia da semana]]&gt;1,DCalendário6[[#This Row],[Dia da semana]]&lt;7,DCalendário6[[#This Row],[Feriados]]=""),DCalendário6[[#This Row],[Dia]],"")</f>
        <v>45462</v>
      </c>
      <c r="C2363" s="16">
        <f>IF(DCalendário6[[#This Row],[Mês]]="","",IF(AND(C2359="",C2360="",C2361="",C2362=""),IF(DCalendário6[[#This Row],[Mês]]=D2362,C2362+1,IF(AND(D2362="",D2363=D2358),C2358+1,1)),IF(AND(C2360="",C2361="",C2362=""),IF(DCalendário6[[#This Row],[Mês]]=D2362,C2362+1,IF(AND(D2362="",D2363=D2359),C2359+1,1)),IF(AND(C2361="",C2362=""),IF(DCalendário6[[#This Row],[Mês]]=D2362,C2362+1,IF(AND(D2362="",D2363=D2360),C2360+1,1)),IF(DCalendário6[[#This Row],[Mês]]=D2362,C2362+1,IF(AND(D2362="",D2363=D2361),C2361+1,1))))))</f>
        <v>13</v>
      </c>
      <c r="D2363" s="14">
        <f>IF(DCalendário6[[#This Row],[Dia Útil]]="","",(MONTH($B2363)))</f>
        <v>6</v>
      </c>
      <c r="E2363" s="14">
        <f t="shared" si="36"/>
        <v>2024</v>
      </c>
      <c r="F2363" s="14">
        <f>MONTH(DCalendário6[[#This Row],[Dia]])</f>
        <v>6</v>
      </c>
      <c r="G2363" s="14" t="str">
        <f>MONTH(DCalendário6[[#This Row],[Dia]])&amp;" - "&amp;DCalendário6[[#This Row],[Ano]]</f>
        <v>6 - 2024</v>
      </c>
      <c r="H2363" s="14">
        <f>IF(DCalendário6[[#This Row],[Dia Útil]]="","",DCalendário6[[#This Row],[Semana Ano]])</f>
        <v>25</v>
      </c>
      <c r="I2363" s="14">
        <f>WEEKNUM(DCalendário6[[#This Row],[Dia]])</f>
        <v>25</v>
      </c>
      <c r="J2363" s="14" cm="1">
        <f t="array" aca="1" ref="J236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363" s="16">
        <f>WEEKDAY(DCalendário6[[#This Row],[Dia]])</f>
        <v>4</v>
      </c>
      <c r="L2363" s="1" t="str">
        <f>IFERROR(VLOOKUP(A2363,Tabela4[],1,0),"")</f>
        <v/>
      </c>
      <c r="M236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45462</v>
      </c>
      <c r="N2363" s="16" t="str">
        <f>IF(DCalendário6[[#This Row],[Dia Útil2]]="Feriado","Feriado",IF(AND(DCalendário6[[#This Row],[Dia Útil]]="",DCalendário6[[#This Row],[Mês Total]]=F2356),N2356+1,IF(DCalendário6[[#This Row],[Dia Útil]]="",1,"")))</f>
        <v/>
      </c>
      <c r="O236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2363" s="16"/>
      <c r="Q2363" s="17"/>
    </row>
    <row r="2364" spans="1:17" x14ac:dyDescent="0.25">
      <c r="A2364" s="1">
        <v>45463</v>
      </c>
      <c r="B2364" s="1">
        <f>IF(AND(DCalendário6[[#This Row],[Dia da semana]]&gt;1,DCalendário6[[#This Row],[Dia da semana]]&lt;7,DCalendário6[[#This Row],[Feriados]]=""),DCalendário6[[#This Row],[Dia]],"")</f>
        <v>45463</v>
      </c>
      <c r="C2364" s="16">
        <f>IF(DCalendário6[[#This Row],[Mês]]="","",IF(AND(C2360="",C2361="",C2362="",C2363=""),IF(DCalendário6[[#This Row],[Mês]]=D2363,C2363+1,IF(AND(D2363="",D2364=D2359),C2359+1,1)),IF(AND(C2361="",C2362="",C2363=""),IF(DCalendário6[[#This Row],[Mês]]=D2363,C2363+1,IF(AND(D2363="",D2364=D2360),C2360+1,1)),IF(AND(C2362="",C2363=""),IF(DCalendário6[[#This Row],[Mês]]=D2363,C2363+1,IF(AND(D2363="",D2364=D2361),C2361+1,1)),IF(DCalendário6[[#This Row],[Mês]]=D2363,C2363+1,IF(AND(D2363="",D2364=D2362),C2362+1,1))))))</f>
        <v>14</v>
      </c>
      <c r="D2364" s="14">
        <f>IF(DCalendário6[[#This Row],[Dia Útil]]="","",(MONTH($B2364)))</f>
        <v>6</v>
      </c>
      <c r="E2364" s="14">
        <f t="shared" si="36"/>
        <v>2024</v>
      </c>
      <c r="F2364" s="14">
        <f>MONTH(DCalendário6[[#This Row],[Dia]])</f>
        <v>6</v>
      </c>
      <c r="G2364" s="14" t="str">
        <f>MONTH(DCalendário6[[#This Row],[Dia]])&amp;" - "&amp;DCalendário6[[#This Row],[Ano]]</f>
        <v>6 - 2024</v>
      </c>
      <c r="H2364" s="14">
        <f>IF(DCalendário6[[#This Row],[Dia Útil]]="","",DCalendário6[[#This Row],[Semana Ano]])</f>
        <v>25</v>
      </c>
      <c r="I2364" s="14">
        <f>WEEKNUM(DCalendário6[[#This Row],[Dia]])</f>
        <v>25</v>
      </c>
      <c r="J2364" s="14" cm="1">
        <f t="array" aca="1" ref="J236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364" s="16">
        <f>WEEKDAY(DCalendário6[[#This Row],[Dia]])</f>
        <v>5</v>
      </c>
      <c r="L2364" s="1" t="str">
        <f>IFERROR(VLOOKUP(A2364,Tabela4[],1,0),"")</f>
        <v/>
      </c>
      <c r="M236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45463</v>
      </c>
      <c r="N2364" s="16" t="str">
        <f>IF(DCalendário6[[#This Row],[Dia Útil2]]="Feriado","Feriado",IF(AND(DCalendário6[[#This Row],[Dia Útil]]="",DCalendário6[[#This Row],[Mês Total]]=F2357),N2357+1,IF(DCalendário6[[#This Row],[Dia Útil]]="",1,"")))</f>
        <v/>
      </c>
      <c r="O236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2364" s="16"/>
      <c r="Q2364" s="17"/>
    </row>
    <row r="2365" spans="1:17" x14ac:dyDescent="0.25">
      <c r="A2365" s="1">
        <v>45464</v>
      </c>
      <c r="B2365" s="1">
        <f>IF(AND(DCalendário6[[#This Row],[Dia da semana]]&gt;1,DCalendário6[[#This Row],[Dia da semana]]&lt;7,DCalendário6[[#This Row],[Feriados]]=""),DCalendário6[[#This Row],[Dia]],"")</f>
        <v>45464</v>
      </c>
      <c r="C2365" s="16">
        <f>IF(DCalendário6[[#This Row],[Mês]]="","",IF(AND(C2361="",C2362="",C2363="",C2364=""),IF(DCalendário6[[#This Row],[Mês]]=D2364,C2364+1,IF(AND(D2364="",D2365=D2360),C2360+1,1)),IF(AND(C2362="",C2363="",C2364=""),IF(DCalendário6[[#This Row],[Mês]]=D2364,C2364+1,IF(AND(D2364="",D2365=D2361),C2361+1,1)),IF(AND(C2363="",C2364=""),IF(DCalendário6[[#This Row],[Mês]]=D2364,C2364+1,IF(AND(D2364="",D2365=D2362),C2362+1,1)),IF(DCalendário6[[#This Row],[Mês]]=D2364,C2364+1,IF(AND(D2364="",D2365=D2363),C2363+1,1))))))</f>
        <v>15</v>
      </c>
      <c r="D2365" s="14">
        <f>IF(DCalendário6[[#This Row],[Dia Útil]]="","",(MONTH($B2365)))</f>
        <v>6</v>
      </c>
      <c r="E2365" s="14">
        <f t="shared" si="36"/>
        <v>2024</v>
      </c>
      <c r="F2365" s="14">
        <f>MONTH(DCalendário6[[#This Row],[Dia]])</f>
        <v>6</v>
      </c>
      <c r="G2365" s="14" t="str">
        <f>MONTH(DCalendário6[[#This Row],[Dia]])&amp;" - "&amp;DCalendário6[[#This Row],[Ano]]</f>
        <v>6 - 2024</v>
      </c>
      <c r="H2365" s="14">
        <f>IF(DCalendário6[[#This Row],[Dia Útil]]="","",DCalendário6[[#This Row],[Semana Ano]])</f>
        <v>25</v>
      </c>
      <c r="I2365" s="14">
        <f>WEEKNUM(DCalendário6[[#This Row],[Dia]])</f>
        <v>25</v>
      </c>
      <c r="J2365" s="14" cm="1">
        <f t="array" aca="1" ref="J236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365" s="16">
        <f>WEEKDAY(DCalendário6[[#This Row],[Dia]])</f>
        <v>6</v>
      </c>
      <c r="L2365" s="1" t="str">
        <f>IFERROR(VLOOKUP(A2365,Tabela4[],1,0),"")</f>
        <v/>
      </c>
      <c r="M236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45464</v>
      </c>
      <c r="N2365" s="16" t="str">
        <f>IF(DCalendário6[[#This Row],[Dia Útil2]]="Feriado","Feriado",IF(AND(DCalendário6[[#This Row],[Dia Útil]]="",DCalendário6[[#This Row],[Mês Total]]=F2358),N2358+1,IF(DCalendário6[[#This Row],[Dia Útil]]="",1,"")))</f>
        <v/>
      </c>
      <c r="O236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2365" s="16"/>
      <c r="Q2365" s="17"/>
    </row>
    <row r="2366" spans="1:17" x14ac:dyDescent="0.25">
      <c r="A2366" s="1">
        <v>45465</v>
      </c>
      <c r="B2366" s="1" t="str">
        <f>IF(AND(DCalendário6[[#This Row],[Dia da semana]]&gt;1,DCalendário6[[#This Row],[Dia da semana]]&lt;7,DCalendário6[[#This Row],[Feriados]]=""),DCalendário6[[#This Row],[Dia]],"")</f>
        <v/>
      </c>
      <c r="C2366" s="16" t="str">
        <f>IF(DCalendário6[[#This Row],[Mês]]="","",IF(AND(C2362="",C2363="",C2364="",C2365=""),IF(DCalendário6[[#This Row],[Mês]]=D2365,C2365+1,IF(AND(D2365="",D2366=D2361),C2361+1,1)),IF(AND(C2363="",C2364="",C2365=""),IF(DCalendário6[[#This Row],[Mês]]=D2365,C2365+1,IF(AND(D2365="",D2366=D2362),C2362+1,1)),IF(AND(C2364="",C2365=""),IF(DCalendário6[[#This Row],[Mês]]=D2365,C2365+1,IF(AND(D2365="",D2366=D2363),C2363+1,1)),IF(DCalendário6[[#This Row],[Mês]]=D2365,C2365+1,IF(AND(D2365="",D2366=D2364),C2364+1,1))))))</f>
        <v/>
      </c>
      <c r="D2366" s="14" t="str">
        <f>IF(DCalendário6[[#This Row],[Dia Útil]]="","",(MONTH($B2366)))</f>
        <v/>
      </c>
      <c r="E2366" s="14">
        <f t="shared" si="36"/>
        <v>2024</v>
      </c>
      <c r="F2366" s="14">
        <f>MONTH(DCalendário6[[#This Row],[Dia]])</f>
        <v>6</v>
      </c>
      <c r="G2366" s="14" t="str">
        <f>MONTH(DCalendário6[[#This Row],[Dia]])&amp;" - "&amp;DCalendário6[[#This Row],[Ano]]</f>
        <v>6 - 2024</v>
      </c>
      <c r="H2366" s="14" t="str">
        <f>IF(DCalendário6[[#This Row],[Dia Útil]]="","",DCalendário6[[#This Row],[Semana Ano]])</f>
        <v/>
      </c>
      <c r="I2366" s="14">
        <f>WEEKNUM(DCalendário6[[#This Row],[Dia]])</f>
        <v>25</v>
      </c>
      <c r="J2366" s="14" cm="1">
        <f t="array" aca="1" ref="J236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366" s="16">
        <f>WEEKDAY(DCalendário6[[#This Row],[Dia]])</f>
        <v>7</v>
      </c>
      <c r="L2366" s="1" t="str">
        <f>IFERROR(VLOOKUP(A2366,Tabela4[],1,0),"")</f>
        <v/>
      </c>
      <c r="M236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366" s="16">
        <f>IF(DCalendário6[[#This Row],[Dia Útil2]]="Feriado","Feriado",IF(AND(DCalendário6[[#This Row],[Dia Útil]]="",DCalendário6[[#This Row],[Mês Total]]=F2359),N2359+1,IF(DCalendário6[[#This Row],[Dia Útil]]="",1,"")))</f>
        <v>4</v>
      </c>
      <c r="O236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2366" s="16"/>
      <c r="Q2366" s="17"/>
    </row>
    <row r="2367" spans="1:17" x14ac:dyDescent="0.25">
      <c r="A2367" s="1">
        <v>45466</v>
      </c>
      <c r="B2367" s="1" t="str">
        <f>IF(AND(DCalendário6[[#This Row],[Dia da semana]]&gt;1,DCalendário6[[#This Row],[Dia da semana]]&lt;7,DCalendário6[[#This Row],[Feriados]]=""),DCalendário6[[#This Row],[Dia]],"")</f>
        <v/>
      </c>
      <c r="C2367" s="16" t="str">
        <f>IF(DCalendário6[[#This Row],[Mês]]="","",IF(AND(C2363="",C2364="",C2365="",C2366=""),IF(DCalendário6[[#This Row],[Mês]]=D2366,C2366+1,IF(AND(D2366="",D2367=D2362),C2362+1,1)),IF(AND(C2364="",C2365="",C2366=""),IF(DCalendário6[[#This Row],[Mês]]=D2366,C2366+1,IF(AND(D2366="",D2367=D2363),C2363+1,1)),IF(AND(C2365="",C2366=""),IF(DCalendário6[[#This Row],[Mês]]=D2366,C2366+1,IF(AND(D2366="",D2367=D2364),C2364+1,1)),IF(DCalendário6[[#This Row],[Mês]]=D2366,C2366+1,IF(AND(D2366="",D2367=D2365),C2365+1,1))))))</f>
        <v/>
      </c>
      <c r="D2367" s="14" t="str">
        <f>IF(DCalendário6[[#This Row],[Dia Útil]]="","",(MONTH($B2367)))</f>
        <v/>
      </c>
      <c r="E2367" s="14">
        <f t="shared" si="36"/>
        <v>2024</v>
      </c>
      <c r="F2367" s="14">
        <f>MONTH(DCalendário6[[#This Row],[Dia]])</f>
        <v>6</v>
      </c>
      <c r="G2367" s="14" t="str">
        <f>MONTH(DCalendário6[[#This Row],[Dia]])&amp;" - "&amp;DCalendário6[[#This Row],[Ano]]</f>
        <v>6 - 2024</v>
      </c>
      <c r="H2367" s="14" t="str">
        <f>IF(DCalendário6[[#This Row],[Dia Útil]]="","",DCalendário6[[#This Row],[Semana Ano]])</f>
        <v/>
      </c>
      <c r="I2367" s="14">
        <f>WEEKNUM(DCalendário6[[#This Row],[Dia]])</f>
        <v>26</v>
      </c>
      <c r="J2367" s="14" cm="1">
        <f t="array" aca="1" ref="J236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367" s="16">
        <f>WEEKDAY(DCalendário6[[#This Row],[Dia]])</f>
        <v>1</v>
      </c>
      <c r="L2367" s="1" t="str">
        <f>IFERROR(VLOOKUP(A2367,Tabela4[],1,0),"")</f>
        <v/>
      </c>
      <c r="M236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367" s="16">
        <f>IF(DCalendário6[[#This Row],[Dia Útil2]]="Feriado","Feriado",IF(AND(DCalendário6[[#This Row],[Dia Útil]]="",DCalendário6[[#This Row],[Mês Total]]=F2360),N2360+1,IF(DCalendário6[[#This Row],[Dia Útil]]="",1,"")))</f>
        <v>4</v>
      </c>
      <c r="O236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2367" s="16"/>
      <c r="Q2367" s="17"/>
    </row>
    <row r="2368" spans="1:17" x14ac:dyDescent="0.25">
      <c r="A2368" s="1">
        <v>45467</v>
      </c>
      <c r="B2368" s="1">
        <f>IF(AND(DCalendário6[[#This Row],[Dia da semana]]&gt;1,DCalendário6[[#This Row],[Dia da semana]]&lt;7,DCalendário6[[#This Row],[Feriados]]=""),DCalendário6[[#This Row],[Dia]],"")</f>
        <v>45467</v>
      </c>
      <c r="C2368" s="16">
        <f>IF(DCalendário6[[#This Row],[Mês]]="","",IF(AND(C2364="",C2365="",C2366="",C2367=""),IF(DCalendário6[[#This Row],[Mês]]=D2367,C2367+1,IF(AND(D2367="",D2368=D2363),C2363+1,1)),IF(AND(C2365="",C2366="",C2367=""),IF(DCalendário6[[#This Row],[Mês]]=D2367,C2367+1,IF(AND(D2367="",D2368=D2364),C2364+1,1)),IF(AND(C2366="",C2367=""),IF(DCalendário6[[#This Row],[Mês]]=D2367,C2367+1,IF(AND(D2367="",D2368=D2365),C2365+1,1)),IF(DCalendário6[[#This Row],[Mês]]=D2367,C2367+1,IF(AND(D2367="",D2368=D2366),C2366+1,1))))))</f>
        <v>16</v>
      </c>
      <c r="D2368" s="14">
        <f>IF(DCalendário6[[#This Row],[Dia Útil]]="","",(MONTH($B2368)))</f>
        <v>6</v>
      </c>
      <c r="E2368" s="14">
        <f t="shared" si="36"/>
        <v>2024</v>
      </c>
      <c r="F2368" s="14">
        <f>MONTH(DCalendário6[[#This Row],[Dia]])</f>
        <v>6</v>
      </c>
      <c r="G2368" s="14" t="str">
        <f>MONTH(DCalendário6[[#This Row],[Dia]])&amp;" - "&amp;DCalendário6[[#This Row],[Ano]]</f>
        <v>6 - 2024</v>
      </c>
      <c r="H2368" s="14">
        <f>IF(DCalendário6[[#This Row],[Dia Útil]]="","",DCalendário6[[#This Row],[Semana Ano]])</f>
        <v>26</v>
      </c>
      <c r="I2368" s="14">
        <f>WEEKNUM(DCalendário6[[#This Row],[Dia]])</f>
        <v>26</v>
      </c>
      <c r="J2368" s="14" cm="1">
        <f t="array" aca="1" ref="J236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368" s="16">
        <f>WEEKDAY(DCalendário6[[#This Row],[Dia]])</f>
        <v>2</v>
      </c>
      <c r="L2368" s="1" t="str">
        <f>IFERROR(VLOOKUP(A2368,Tabela4[],1,0),"")</f>
        <v/>
      </c>
      <c r="M236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45467</v>
      </c>
      <c r="N2368" s="16" t="str">
        <f>IF(DCalendário6[[#This Row],[Dia Útil2]]="Feriado","Feriado",IF(AND(DCalendário6[[#This Row],[Dia Útil]]="",DCalendário6[[#This Row],[Mês Total]]=F2361),N2361+1,IF(DCalendário6[[#This Row],[Dia Útil]]="",1,"")))</f>
        <v/>
      </c>
      <c r="O236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2368" s="16"/>
      <c r="Q2368" s="17"/>
    </row>
    <row r="2369" spans="1:17" x14ac:dyDescent="0.25">
      <c r="A2369" s="1">
        <v>45468</v>
      </c>
      <c r="B2369" s="1">
        <f>IF(AND(DCalendário6[[#This Row],[Dia da semana]]&gt;1,DCalendário6[[#This Row],[Dia da semana]]&lt;7,DCalendário6[[#This Row],[Feriados]]=""),DCalendário6[[#This Row],[Dia]],"")</f>
        <v>45468</v>
      </c>
      <c r="C2369" s="16">
        <f>IF(DCalendário6[[#This Row],[Mês]]="","",IF(AND(C2365="",C2366="",C2367="",C2368=""),IF(DCalendário6[[#This Row],[Mês]]=D2368,C2368+1,IF(AND(D2368="",D2369=D2364),C2364+1,1)),IF(AND(C2366="",C2367="",C2368=""),IF(DCalendário6[[#This Row],[Mês]]=D2368,C2368+1,IF(AND(D2368="",D2369=D2365),C2365+1,1)),IF(AND(C2367="",C2368=""),IF(DCalendário6[[#This Row],[Mês]]=D2368,C2368+1,IF(AND(D2368="",D2369=D2366),C2366+1,1)),IF(DCalendário6[[#This Row],[Mês]]=D2368,C2368+1,IF(AND(D2368="",D2369=D2367),C2367+1,1))))))</f>
        <v>17</v>
      </c>
      <c r="D2369" s="14">
        <f>IF(DCalendário6[[#This Row],[Dia Útil]]="","",(MONTH($B2369)))</f>
        <v>6</v>
      </c>
      <c r="E2369" s="14">
        <f t="shared" si="36"/>
        <v>2024</v>
      </c>
      <c r="F2369" s="14">
        <f>MONTH(DCalendário6[[#This Row],[Dia]])</f>
        <v>6</v>
      </c>
      <c r="G2369" s="14" t="str">
        <f>MONTH(DCalendário6[[#This Row],[Dia]])&amp;" - "&amp;DCalendário6[[#This Row],[Ano]]</f>
        <v>6 - 2024</v>
      </c>
      <c r="H2369" s="14">
        <f>IF(DCalendário6[[#This Row],[Dia Útil]]="","",DCalendário6[[#This Row],[Semana Ano]])</f>
        <v>26</v>
      </c>
      <c r="I2369" s="14">
        <f>WEEKNUM(DCalendário6[[#This Row],[Dia]])</f>
        <v>26</v>
      </c>
      <c r="J2369" s="14" cm="1">
        <f t="array" aca="1" ref="J236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369" s="16">
        <f>WEEKDAY(DCalendário6[[#This Row],[Dia]])</f>
        <v>3</v>
      </c>
      <c r="L2369" s="1" t="str">
        <f>IFERROR(VLOOKUP(A2369,Tabela4[],1,0),"")</f>
        <v/>
      </c>
      <c r="M236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45468</v>
      </c>
      <c r="N2369" s="16" t="str">
        <f>IF(DCalendário6[[#This Row],[Dia Útil2]]="Feriado","Feriado",IF(AND(DCalendário6[[#This Row],[Dia Útil]]="",DCalendário6[[#This Row],[Mês Total]]=F2362),N2362+1,IF(DCalendário6[[#This Row],[Dia Útil]]="",1,"")))</f>
        <v/>
      </c>
      <c r="O236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2369" s="16"/>
      <c r="Q2369" s="17"/>
    </row>
    <row r="2370" spans="1:17" x14ac:dyDescent="0.25">
      <c r="A2370" s="1">
        <v>45469</v>
      </c>
      <c r="B2370" s="1">
        <f>IF(AND(DCalendário6[[#This Row],[Dia da semana]]&gt;1,DCalendário6[[#This Row],[Dia da semana]]&lt;7,DCalendário6[[#This Row],[Feriados]]=""),DCalendário6[[#This Row],[Dia]],"")</f>
        <v>45469</v>
      </c>
      <c r="C2370" s="16">
        <f>IF(DCalendário6[[#This Row],[Mês]]="","",IF(AND(C2366="",C2367="",C2368="",C2369=""),IF(DCalendário6[[#This Row],[Mês]]=D2369,C2369+1,IF(AND(D2369="",D2370=D2365),C2365+1,1)),IF(AND(C2367="",C2368="",C2369=""),IF(DCalendário6[[#This Row],[Mês]]=D2369,C2369+1,IF(AND(D2369="",D2370=D2366),C2366+1,1)),IF(AND(C2368="",C2369=""),IF(DCalendário6[[#This Row],[Mês]]=D2369,C2369+1,IF(AND(D2369="",D2370=D2367),C2367+1,1)),IF(DCalendário6[[#This Row],[Mês]]=D2369,C2369+1,IF(AND(D2369="",D2370=D2368),C2368+1,1))))))</f>
        <v>18</v>
      </c>
      <c r="D2370" s="14">
        <f>IF(DCalendário6[[#This Row],[Dia Útil]]="","",(MONTH($B2370)))</f>
        <v>6</v>
      </c>
      <c r="E2370" s="14">
        <f t="shared" ref="E2370:E2433" si="37">YEAR($A2370)</f>
        <v>2024</v>
      </c>
      <c r="F2370" s="14">
        <f>MONTH(DCalendário6[[#This Row],[Dia]])</f>
        <v>6</v>
      </c>
      <c r="G2370" s="14" t="str">
        <f>MONTH(DCalendário6[[#This Row],[Dia]])&amp;" - "&amp;DCalendário6[[#This Row],[Ano]]</f>
        <v>6 - 2024</v>
      </c>
      <c r="H2370" s="14">
        <f>IF(DCalendário6[[#This Row],[Dia Útil]]="","",DCalendário6[[#This Row],[Semana Ano]])</f>
        <v>26</v>
      </c>
      <c r="I2370" s="14">
        <f>WEEKNUM(DCalendário6[[#This Row],[Dia]])</f>
        <v>26</v>
      </c>
      <c r="J2370" s="14" cm="1">
        <f t="array" aca="1" ref="J237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370" s="16">
        <f>WEEKDAY(DCalendário6[[#This Row],[Dia]])</f>
        <v>4</v>
      </c>
      <c r="L2370" s="1" t="str">
        <f>IFERROR(VLOOKUP(A2370,Tabela4[],1,0),"")</f>
        <v/>
      </c>
      <c r="M237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45469</v>
      </c>
      <c r="N2370" s="16" t="str">
        <f>IF(DCalendário6[[#This Row],[Dia Útil2]]="Feriado","Feriado",IF(AND(DCalendário6[[#This Row],[Dia Útil]]="",DCalendário6[[#This Row],[Mês Total]]=F2363),N2363+1,IF(DCalendário6[[#This Row],[Dia Útil]]="",1,"")))</f>
        <v/>
      </c>
      <c r="O237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2370" s="16"/>
      <c r="Q2370" s="17"/>
    </row>
    <row r="2371" spans="1:17" x14ac:dyDescent="0.25">
      <c r="A2371" s="1">
        <v>45470</v>
      </c>
      <c r="B2371" s="1">
        <f>IF(AND(DCalendário6[[#This Row],[Dia da semana]]&gt;1,DCalendário6[[#This Row],[Dia da semana]]&lt;7,DCalendário6[[#This Row],[Feriados]]=""),DCalendário6[[#This Row],[Dia]],"")</f>
        <v>45470</v>
      </c>
      <c r="C2371" s="16">
        <f>IF(DCalendário6[[#This Row],[Mês]]="","",IF(AND(C2367="",C2368="",C2369="",C2370=""),IF(DCalendário6[[#This Row],[Mês]]=D2370,C2370+1,IF(AND(D2370="",D2371=D2366),C2366+1,1)),IF(AND(C2368="",C2369="",C2370=""),IF(DCalendário6[[#This Row],[Mês]]=D2370,C2370+1,IF(AND(D2370="",D2371=D2367),C2367+1,1)),IF(AND(C2369="",C2370=""),IF(DCalendário6[[#This Row],[Mês]]=D2370,C2370+1,IF(AND(D2370="",D2371=D2368),C2368+1,1)),IF(DCalendário6[[#This Row],[Mês]]=D2370,C2370+1,IF(AND(D2370="",D2371=D2369),C2369+1,1))))))</f>
        <v>19</v>
      </c>
      <c r="D2371" s="14">
        <f>IF(DCalendário6[[#This Row],[Dia Útil]]="","",(MONTH($B2371)))</f>
        <v>6</v>
      </c>
      <c r="E2371" s="14">
        <f t="shared" si="37"/>
        <v>2024</v>
      </c>
      <c r="F2371" s="14">
        <f>MONTH(DCalendário6[[#This Row],[Dia]])</f>
        <v>6</v>
      </c>
      <c r="G2371" s="14" t="str">
        <f>MONTH(DCalendário6[[#This Row],[Dia]])&amp;" - "&amp;DCalendário6[[#This Row],[Ano]]</f>
        <v>6 - 2024</v>
      </c>
      <c r="H2371" s="14">
        <f>IF(DCalendário6[[#This Row],[Dia Útil]]="","",DCalendário6[[#This Row],[Semana Ano]])</f>
        <v>26</v>
      </c>
      <c r="I2371" s="14">
        <f>WEEKNUM(DCalendário6[[#This Row],[Dia]])</f>
        <v>26</v>
      </c>
      <c r="J2371" s="14" cm="1">
        <f t="array" aca="1" ref="J237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371" s="16">
        <f>WEEKDAY(DCalendário6[[#This Row],[Dia]])</f>
        <v>5</v>
      </c>
      <c r="L2371" s="1" t="str">
        <f>IFERROR(VLOOKUP(A2371,Tabela4[],1,0),"")</f>
        <v/>
      </c>
      <c r="M237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45470</v>
      </c>
      <c r="N2371" s="16" t="str">
        <f>IF(DCalendário6[[#This Row],[Dia Útil2]]="Feriado","Feriado",IF(AND(DCalendário6[[#This Row],[Dia Útil]]="",DCalendário6[[#This Row],[Mês Total]]=F2364),N2364+1,IF(DCalendário6[[#This Row],[Dia Útil]]="",1,"")))</f>
        <v/>
      </c>
      <c r="O237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2371" s="16"/>
      <c r="Q2371" s="17"/>
    </row>
    <row r="2372" spans="1:17" x14ac:dyDescent="0.25">
      <c r="A2372" s="1">
        <v>45471</v>
      </c>
      <c r="B2372" s="1">
        <f>IF(AND(DCalendário6[[#This Row],[Dia da semana]]&gt;1,DCalendário6[[#This Row],[Dia da semana]]&lt;7,DCalendário6[[#This Row],[Feriados]]=""),DCalendário6[[#This Row],[Dia]],"")</f>
        <v>45471</v>
      </c>
      <c r="C2372" s="16">
        <f>IF(DCalendário6[[#This Row],[Mês]]="","",IF(AND(C2368="",C2369="",C2370="",C2371=""),IF(DCalendário6[[#This Row],[Mês]]=D2371,C2371+1,IF(AND(D2371="",D2372=D2367),C2367+1,1)),IF(AND(C2369="",C2370="",C2371=""),IF(DCalendário6[[#This Row],[Mês]]=D2371,C2371+1,IF(AND(D2371="",D2372=D2368),C2368+1,1)),IF(AND(C2370="",C2371=""),IF(DCalendário6[[#This Row],[Mês]]=D2371,C2371+1,IF(AND(D2371="",D2372=D2369),C2369+1,1)),IF(DCalendário6[[#This Row],[Mês]]=D2371,C2371+1,IF(AND(D2371="",D2372=D2370),C2370+1,1))))))</f>
        <v>20</v>
      </c>
      <c r="D2372" s="14">
        <f>IF(DCalendário6[[#This Row],[Dia Útil]]="","",(MONTH($B2372)))</f>
        <v>6</v>
      </c>
      <c r="E2372" s="14">
        <f t="shared" si="37"/>
        <v>2024</v>
      </c>
      <c r="F2372" s="14">
        <f>MONTH(DCalendário6[[#This Row],[Dia]])</f>
        <v>6</v>
      </c>
      <c r="G2372" s="14" t="str">
        <f>MONTH(DCalendário6[[#This Row],[Dia]])&amp;" - "&amp;DCalendário6[[#This Row],[Ano]]</f>
        <v>6 - 2024</v>
      </c>
      <c r="H2372" s="14">
        <f>IF(DCalendário6[[#This Row],[Dia Útil]]="","",DCalendário6[[#This Row],[Semana Ano]])</f>
        <v>26</v>
      </c>
      <c r="I2372" s="14">
        <f>WEEKNUM(DCalendário6[[#This Row],[Dia]])</f>
        <v>26</v>
      </c>
      <c r="J2372" s="14" cm="1">
        <f t="array" aca="1" ref="J237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372" s="16">
        <f>WEEKDAY(DCalendário6[[#This Row],[Dia]])</f>
        <v>6</v>
      </c>
      <c r="L2372" s="1" t="str">
        <f>IFERROR(VLOOKUP(A2372,Tabela4[],1,0),"")</f>
        <v/>
      </c>
      <c r="M237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45471</v>
      </c>
      <c r="N2372" s="16" t="str">
        <f>IF(DCalendário6[[#This Row],[Dia Útil2]]="Feriado","Feriado",IF(AND(DCalendário6[[#This Row],[Dia Útil]]="",DCalendário6[[#This Row],[Mês Total]]=F2365),N2365+1,IF(DCalendário6[[#This Row],[Dia Útil]]="",1,"")))</f>
        <v/>
      </c>
      <c r="O237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2372" s="16"/>
      <c r="Q2372" s="17"/>
    </row>
    <row r="2373" spans="1:17" x14ac:dyDescent="0.25">
      <c r="A2373" s="1">
        <v>45472</v>
      </c>
      <c r="B2373" s="1" t="str">
        <f>IF(AND(DCalendário6[[#This Row],[Dia da semana]]&gt;1,DCalendário6[[#This Row],[Dia da semana]]&lt;7,DCalendário6[[#This Row],[Feriados]]=""),DCalendário6[[#This Row],[Dia]],"")</f>
        <v/>
      </c>
      <c r="C2373" s="16" t="str">
        <f>IF(DCalendário6[[#This Row],[Mês]]="","",IF(AND(C2369="",C2370="",C2371="",C2372=""),IF(DCalendário6[[#This Row],[Mês]]=D2372,C2372+1,IF(AND(D2372="",D2373=D2368),C2368+1,1)),IF(AND(C2370="",C2371="",C2372=""),IF(DCalendário6[[#This Row],[Mês]]=D2372,C2372+1,IF(AND(D2372="",D2373=D2369),C2369+1,1)),IF(AND(C2371="",C2372=""),IF(DCalendário6[[#This Row],[Mês]]=D2372,C2372+1,IF(AND(D2372="",D2373=D2370),C2370+1,1)),IF(DCalendário6[[#This Row],[Mês]]=D2372,C2372+1,IF(AND(D2372="",D2373=D2371),C2371+1,1))))))</f>
        <v/>
      </c>
      <c r="D2373" s="14" t="str">
        <f>IF(DCalendário6[[#This Row],[Dia Útil]]="","",(MONTH($B2373)))</f>
        <v/>
      </c>
      <c r="E2373" s="14">
        <f t="shared" si="37"/>
        <v>2024</v>
      </c>
      <c r="F2373" s="14">
        <f>MONTH(DCalendário6[[#This Row],[Dia]])</f>
        <v>6</v>
      </c>
      <c r="G2373" s="14" t="str">
        <f>MONTH(DCalendário6[[#This Row],[Dia]])&amp;" - "&amp;DCalendário6[[#This Row],[Ano]]</f>
        <v>6 - 2024</v>
      </c>
      <c r="H2373" s="14" t="str">
        <f>IF(DCalendário6[[#This Row],[Dia Útil]]="","",DCalendário6[[#This Row],[Semana Ano]])</f>
        <v/>
      </c>
      <c r="I2373" s="14">
        <f>WEEKNUM(DCalendário6[[#This Row],[Dia]])</f>
        <v>26</v>
      </c>
      <c r="J2373" s="14" cm="1">
        <f t="array" aca="1" ref="J237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373" s="16">
        <f>WEEKDAY(DCalendário6[[#This Row],[Dia]])</f>
        <v>7</v>
      </c>
      <c r="L2373" s="1" t="str">
        <f>IFERROR(VLOOKUP(A2373,Tabela4[],1,0),"")</f>
        <v/>
      </c>
      <c r="M237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373" s="16">
        <f>IF(DCalendário6[[#This Row],[Dia Útil2]]="Feriado","Feriado",IF(AND(DCalendário6[[#This Row],[Dia Útil]]="",DCalendário6[[#This Row],[Mês Total]]=F2366),N2366+1,IF(DCalendário6[[#This Row],[Dia Útil]]="",1,"")))</f>
        <v>5</v>
      </c>
      <c r="O237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31,5</v>
      </c>
      <c r="P2373" s="16"/>
      <c r="Q2373" s="17"/>
    </row>
    <row r="2374" spans="1:17" x14ac:dyDescent="0.25">
      <c r="A2374" s="1">
        <v>45473</v>
      </c>
      <c r="B2374" s="1" t="str">
        <f>IF(AND(DCalendário6[[#This Row],[Dia da semana]]&gt;1,DCalendário6[[#This Row],[Dia da semana]]&lt;7,DCalendário6[[#This Row],[Feriados]]=""),DCalendário6[[#This Row],[Dia]],"")</f>
        <v/>
      </c>
      <c r="C2374" s="16" t="str">
        <f>IF(DCalendário6[[#This Row],[Mês]]="","",IF(AND(C2370="",C2371="",C2372="",C2373=""),IF(DCalendário6[[#This Row],[Mês]]=D2373,C2373+1,IF(AND(D2373="",D2374=D2369),C2369+1,1)),IF(AND(C2371="",C2372="",C2373=""),IF(DCalendário6[[#This Row],[Mês]]=D2373,C2373+1,IF(AND(D2373="",D2374=D2370),C2370+1,1)),IF(AND(C2372="",C2373=""),IF(DCalendário6[[#This Row],[Mês]]=D2373,C2373+1,IF(AND(D2373="",D2374=D2371),C2371+1,1)),IF(DCalendário6[[#This Row],[Mês]]=D2373,C2373+1,IF(AND(D2373="",D2374=D2372),C2372+1,1))))))</f>
        <v/>
      </c>
      <c r="D2374" s="14" t="str">
        <f>IF(DCalendário6[[#This Row],[Dia Útil]]="","",(MONTH($B2374)))</f>
        <v/>
      </c>
      <c r="E2374" s="14">
        <f t="shared" si="37"/>
        <v>2024</v>
      </c>
      <c r="F2374" s="14">
        <f>MONTH(DCalendário6[[#This Row],[Dia]])</f>
        <v>6</v>
      </c>
      <c r="G2374" s="14" t="str">
        <f>MONTH(DCalendário6[[#This Row],[Dia]])&amp;" - "&amp;DCalendário6[[#This Row],[Ano]]</f>
        <v>6 - 2024</v>
      </c>
      <c r="H2374" s="14" t="str">
        <f>IF(DCalendário6[[#This Row],[Dia Útil]]="","",DCalendário6[[#This Row],[Semana Ano]])</f>
        <v/>
      </c>
      <c r="I2374" s="14">
        <f>WEEKNUM(DCalendário6[[#This Row],[Dia]])</f>
        <v>27</v>
      </c>
      <c r="J2374" s="14" cm="1">
        <f t="array" aca="1" ref="J237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374" s="16">
        <f>WEEKDAY(DCalendário6[[#This Row],[Dia]])</f>
        <v>1</v>
      </c>
      <c r="L2374" s="1" t="str">
        <f>IFERROR(VLOOKUP(A2374,Tabela4[],1,0),"")</f>
        <v/>
      </c>
      <c r="M237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374" s="16">
        <f>IF(DCalendário6[[#This Row],[Dia Útil2]]="Feriado","Feriado",IF(AND(DCalendário6[[#This Row],[Dia Útil]]="",DCalendário6[[#This Row],[Mês Total]]=F2367),N2367+1,IF(DCalendário6[[#This Row],[Dia Útil]]="",1,"")))</f>
        <v>5</v>
      </c>
      <c r="O237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32,5</v>
      </c>
      <c r="P2374" s="16"/>
      <c r="Q2374" s="17"/>
    </row>
    <row r="2375" spans="1:17" x14ac:dyDescent="0.25">
      <c r="A2375" s="1">
        <v>45474</v>
      </c>
      <c r="B2375" s="1">
        <f>IF(AND(DCalendário6[[#This Row],[Dia da semana]]&gt;1,DCalendário6[[#This Row],[Dia da semana]]&lt;7,DCalendário6[[#This Row],[Feriados]]=""),DCalendário6[[#This Row],[Dia]],"")</f>
        <v>45474</v>
      </c>
      <c r="C2375" s="16">
        <f>IF(DCalendário6[[#This Row],[Mês]]="","",IF(AND(C2371="",C2372="",C2373="",C2374=""),IF(DCalendário6[[#This Row],[Mês]]=D2374,C2374+1,IF(AND(D2374="",D2375=D2370),C2370+1,1)),IF(AND(C2372="",C2373="",C2374=""),IF(DCalendário6[[#This Row],[Mês]]=D2374,C2374+1,IF(AND(D2374="",D2375=D2371),C2371+1,1)),IF(AND(C2373="",C2374=""),IF(DCalendário6[[#This Row],[Mês]]=D2374,C2374+1,IF(AND(D2374="",D2375=D2372),C2372+1,1)),IF(DCalendário6[[#This Row],[Mês]]=D2374,C2374+1,IF(AND(D2374="",D2375=D2373),C2373+1,1))))))</f>
        <v>1</v>
      </c>
      <c r="D2375" s="14">
        <f>IF(DCalendário6[[#This Row],[Dia Útil]]="","",(MONTH($B2375)))</f>
        <v>7</v>
      </c>
      <c r="E2375" s="14">
        <f t="shared" si="37"/>
        <v>2024</v>
      </c>
      <c r="F2375" s="14">
        <f>MONTH(DCalendário6[[#This Row],[Dia]])</f>
        <v>7</v>
      </c>
      <c r="G2375" s="14" t="str">
        <f>MONTH(DCalendário6[[#This Row],[Dia]])&amp;" - "&amp;DCalendário6[[#This Row],[Ano]]</f>
        <v>7 - 2024</v>
      </c>
      <c r="H2375" s="14">
        <f>IF(DCalendário6[[#This Row],[Dia Útil]]="","",DCalendário6[[#This Row],[Semana Ano]])</f>
        <v>27</v>
      </c>
      <c r="I2375" s="14">
        <f>WEEKNUM(DCalendário6[[#This Row],[Dia]])</f>
        <v>27</v>
      </c>
      <c r="J2375" s="14" cm="1">
        <f t="array" aca="1" ref="J237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375" s="16">
        <f>WEEKDAY(DCalendário6[[#This Row],[Dia]])</f>
        <v>2</v>
      </c>
      <c r="L2375" s="1" t="str">
        <f>IFERROR(VLOOKUP(A2375,Tabela4[],1,0),"")</f>
        <v/>
      </c>
      <c r="M237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45474</v>
      </c>
      <c r="N2375" s="16" t="str">
        <f>IF(DCalendário6[[#This Row],[Dia Útil2]]="Feriado","Feriado",IF(AND(DCalendário6[[#This Row],[Dia Útil]]="",DCalendário6[[#This Row],[Mês Total]]=F2368),N2368+1,IF(DCalendário6[[#This Row],[Dia Útil]]="",1,"")))</f>
        <v/>
      </c>
      <c r="O237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2375" s="16"/>
      <c r="Q2375" s="17"/>
    </row>
    <row r="2376" spans="1:17" x14ac:dyDescent="0.25">
      <c r="A2376" s="1">
        <v>45475</v>
      </c>
      <c r="B2376" s="1">
        <f>IF(AND(DCalendário6[[#This Row],[Dia da semana]]&gt;1,DCalendário6[[#This Row],[Dia da semana]]&lt;7,DCalendário6[[#This Row],[Feriados]]=""),DCalendário6[[#This Row],[Dia]],"")</f>
        <v>45475</v>
      </c>
      <c r="C2376" s="16">
        <f>IF(DCalendário6[[#This Row],[Mês]]="","",IF(AND(C2372="",C2373="",C2374="",C2375=""),IF(DCalendário6[[#This Row],[Mês]]=D2375,C2375+1,IF(AND(D2375="",D2376=D2371),C2371+1,1)),IF(AND(C2373="",C2374="",C2375=""),IF(DCalendário6[[#This Row],[Mês]]=D2375,C2375+1,IF(AND(D2375="",D2376=D2372),C2372+1,1)),IF(AND(C2374="",C2375=""),IF(DCalendário6[[#This Row],[Mês]]=D2375,C2375+1,IF(AND(D2375="",D2376=D2373),C2373+1,1)),IF(DCalendário6[[#This Row],[Mês]]=D2375,C2375+1,IF(AND(D2375="",D2376=D2374),C2374+1,1))))))</f>
        <v>2</v>
      </c>
      <c r="D2376" s="14">
        <f>IF(DCalendário6[[#This Row],[Dia Útil]]="","",(MONTH($B2376)))</f>
        <v>7</v>
      </c>
      <c r="E2376" s="14">
        <f t="shared" si="37"/>
        <v>2024</v>
      </c>
      <c r="F2376" s="14">
        <f>MONTH(DCalendário6[[#This Row],[Dia]])</f>
        <v>7</v>
      </c>
      <c r="G2376" s="14" t="str">
        <f>MONTH(DCalendário6[[#This Row],[Dia]])&amp;" - "&amp;DCalendário6[[#This Row],[Ano]]</f>
        <v>7 - 2024</v>
      </c>
      <c r="H2376" s="14">
        <f>IF(DCalendário6[[#This Row],[Dia Útil]]="","",DCalendário6[[#This Row],[Semana Ano]])</f>
        <v>27</v>
      </c>
      <c r="I2376" s="14">
        <f>WEEKNUM(DCalendário6[[#This Row],[Dia]])</f>
        <v>27</v>
      </c>
      <c r="J2376" s="14" cm="1">
        <f t="array" aca="1" ref="J237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376" s="16">
        <f>WEEKDAY(DCalendário6[[#This Row],[Dia]])</f>
        <v>3</v>
      </c>
      <c r="L2376" s="1" t="str">
        <f>IFERROR(VLOOKUP(A2376,Tabela4[],1,0),"")</f>
        <v/>
      </c>
      <c r="M237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45475</v>
      </c>
      <c r="N2376" s="16" t="str">
        <f>IF(DCalendário6[[#This Row],[Dia Útil2]]="Feriado","Feriado",IF(AND(DCalendário6[[#This Row],[Dia Útil]]="",DCalendário6[[#This Row],[Mês Total]]=F2369),N2369+1,IF(DCalendário6[[#This Row],[Dia Útil]]="",1,"")))</f>
        <v/>
      </c>
      <c r="O237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2376" s="16"/>
      <c r="Q2376" s="17"/>
    </row>
    <row r="2377" spans="1:17" x14ac:dyDescent="0.25">
      <c r="A2377" s="1">
        <v>45476</v>
      </c>
      <c r="B2377" s="1">
        <f>IF(AND(DCalendário6[[#This Row],[Dia da semana]]&gt;1,DCalendário6[[#This Row],[Dia da semana]]&lt;7,DCalendário6[[#This Row],[Feriados]]=""),DCalendário6[[#This Row],[Dia]],"")</f>
        <v>45476</v>
      </c>
      <c r="C2377" s="16">
        <f>IF(DCalendário6[[#This Row],[Mês]]="","",IF(AND(C2373="",C2374="",C2375="",C2376=""),IF(DCalendário6[[#This Row],[Mês]]=D2376,C2376+1,IF(AND(D2376="",D2377=D2372),C2372+1,1)),IF(AND(C2374="",C2375="",C2376=""),IF(DCalendário6[[#This Row],[Mês]]=D2376,C2376+1,IF(AND(D2376="",D2377=D2373),C2373+1,1)),IF(AND(C2375="",C2376=""),IF(DCalendário6[[#This Row],[Mês]]=D2376,C2376+1,IF(AND(D2376="",D2377=D2374),C2374+1,1)),IF(DCalendário6[[#This Row],[Mês]]=D2376,C2376+1,IF(AND(D2376="",D2377=D2375),C2375+1,1))))))</f>
        <v>3</v>
      </c>
      <c r="D2377" s="14">
        <f>IF(DCalendário6[[#This Row],[Dia Útil]]="","",(MONTH($B2377)))</f>
        <v>7</v>
      </c>
      <c r="E2377" s="14">
        <f t="shared" si="37"/>
        <v>2024</v>
      </c>
      <c r="F2377" s="14">
        <f>MONTH(DCalendário6[[#This Row],[Dia]])</f>
        <v>7</v>
      </c>
      <c r="G2377" s="14" t="str">
        <f>MONTH(DCalendário6[[#This Row],[Dia]])&amp;" - "&amp;DCalendário6[[#This Row],[Ano]]</f>
        <v>7 - 2024</v>
      </c>
      <c r="H2377" s="14">
        <f>IF(DCalendário6[[#This Row],[Dia Útil]]="","",DCalendário6[[#This Row],[Semana Ano]])</f>
        <v>27</v>
      </c>
      <c r="I2377" s="14">
        <f>WEEKNUM(DCalendário6[[#This Row],[Dia]])</f>
        <v>27</v>
      </c>
      <c r="J2377" s="14" cm="1">
        <f t="array" aca="1" ref="J237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377" s="16">
        <f>WEEKDAY(DCalendário6[[#This Row],[Dia]])</f>
        <v>4</v>
      </c>
      <c r="L2377" s="1" t="str">
        <f>IFERROR(VLOOKUP(A2377,Tabela4[],1,0),"")</f>
        <v/>
      </c>
      <c r="M237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45476</v>
      </c>
      <c r="N2377" s="16" t="str">
        <f>IF(DCalendário6[[#This Row],[Dia Útil2]]="Feriado","Feriado",IF(AND(DCalendário6[[#This Row],[Dia Útil]]="",DCalendário6[[#This Row],[Mês Total]]=F2370),N2370+1,IF(DCalendário6[[#This Row],[Dia Útil]]="",1,"")))</f>
        <v/>
      </c>
      <c r="O237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2377" s="16"/>
      <c r="Q2377" s="17"/>
    </row>
    <row r="2378" spans="1:17" x14ac:dyDescent="0.25">
      <c r="A2378" s="1">
        <v>45477</v>
      </c>
      <c r="B2378" s="1">
        <f>IF(AND(DCalendário6[[#This Row],[Dia da semana]]&gt;1,DCalendário6[[#This Row],[Dia da semana]]&lt;7,DCalendário6[[#This Row],[Feriados]]=""),DCalendário6[[#This Row],[Dia]],"")</f>
        <v>45477</v>
      </c>
      <c r="C2378" s="16">
        <f>IF(DCalendário6[[#This Row],[Mês]]="","",IF(AND(C2374="",C2375="",C2376="",C2377=""),IF(DCalendário6[[#This Row],[Mês]]=D2377,C2377+1,IF(AND(D2377="",D2378=D2373),C2373+1,1)),IF(AND(C2375="",C2376="",C2377=""),IF(DCalendário6[[#This Row],[Mês]]=D2377,C2377+1,IF(AND(D2377="",D2378=D2374),C2374+1,1)),IF(AND(C2376="",C2377=""),IF(DCalendário6[[#This Row],[Mês]]=D2377,C2377+1,IF(AND(D2377="",D2378=D2375),C2375+1,1)),IF(DCalendário6[[#This Row],[Mês]]=D2377,C2377+1,IF(AND(D2377="",D2378=D2376),C2376+1,1))))))</f>
        <v>4</v>
      </c>
      <c r="D2378" s="14">
        <f>IF(DCalendário6[[#This Row],[Dia Útil]]="","",(MONTH($B2378)))</f>
        <v>7</v>
      </c>
      <c r="E2378" s="14">
        <f t="shared" si="37"/>
        <v>2024</v>
      </c>
      <c r="F2378" s="14">
        <f>MONTH(DCalendário6[[#This Row],[Dia]])</f>
        <v>7</v>
      </c>
      <c r="G2378" s="14" t="str">
        <f>MONTH(DCalendário6[[#This Row],[Dia]])&amp;" - "&amp;DCalendário6[[#This Row],[Ano]]</f>
        <v>7 - 2024</v>
      </c>
      <c r="H2378" s="14">
        <f>IF(DCalendário6[[#This Row],[Dia Útil]]="","",DCalendário6[[#This Row],[Semana Ano]])</f>
        <v>27</v>
      </c>
      <c r="I2378" s="14">
        <f>WEEKNUM(DCalendário6[[#This Row],[Dia]])</f>
        <v>27</v>
      </c>
      <c r="J2378" s="14" cm="1">
        <f t="array" aca="1" ref="J237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378" s="16">
        <f>WEEKDAY(DCalendário6[[#This Row],[Dia]])</f>
        <v>5</v>
      </c>
      <c r="L2378" s="1" t="str">
        <f>IFERROR(VLOOKUP(A2378,Tabela4[],1,0),"")</f>
        <v/>
      </c>
      <c r="M237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45477</v>
      </c>
      <c r="N2378" s="16" t="str">
        <f>IF(DCalendário6[[#This Row],[Dia Útil2]]="Feriado","Feriado",IF(AND(DCalendário6[[#This Row],[Dia Útil]]="",DCalendário6[[#This Row],[Mês Total]]=F2371),N2371+1,IF(DCalendário6[[#This Row],[Dia Útil]]="",1,"")))</f>
        <v/>
      </c>
      <c r="O237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2378" s="16"/>
      <c r="Q2378" s="17"/>
    </row>
    <row r="2379" spans="1:17" x14ac:dyDescent="0.25">
      <c r="A2379" s="1">
        <v>45478</v>
      </c>
      <c r="B2379" s="1">
        <f>IF(AND(DCalendário6[[#This Row],[Dia da semana]]&gt;1,DCalendário6[[#This Row],[Dia da semana]]&lt;7,DCalendário6[[#This Row],[Feriados]]=""),DCalendário6[[#This Row],[Dia]],"")</f>
        <v>45478</v>
      </c>
      <c r="C2379" s="16">
        <f>IF(DCalendário6[[#This Row],[Mês]]="","",IF(AND(C2375="",C2376="",C2377="",C2378=""),IF(DCalendário6[[#This Row],[Mês]]=D2378,C2378+1,IF(AND(D2378="",D2379=D2374),C2374+1,1)),IF(AND(C2376="",C2377="",C2378=""),IF(DCalendário6[[#This Row],[Mês]]=D2378,C2378+1,IF(AND(D2378="",D2379=D2375),C2375+1,1)),IF(AND(C2377="",C2378=""),IF(DCalendário6[[#This Row],[Mês]]=D2378,C2378+1,IF(AND(D2378="",D2379=D2376),C2376+1,1)),IF(DCalendário6[[#This Row],[Mês]]=D2378,C2378+1,IF(AND(D2378="",D2379=D2377),C2377+1,1))))))</f>
        <v>5</v>
      </c>
      <c r="D2379" s="14">
        <f>IF(DCalendário6[[#This Row],[Dia Útil]]="","",(MONTH($B2379)))</f>
        <v>7</v>
      </c>
      <c r="E2379" s="14">
        <f t="shared" si="37"/>
        <v>2024</v>
      </c>
      <c r="F2379" s="14">
        <f>MONTH(DCalendário6[[#This Row],[Dia]])</f>
        <v>7</v>
      </c>
      <c r="G2379" s="14" t="str">
        <f>MONTH(DCalendário6[[#This Row],[Dia]])&amp;" - "&amp;DCalendário6[[#This Row],[Ano]]</f>
        <v>7 - 2024</v>
      </c>
      <c r="H2379" s="14">
        <f>IF(DCalendário6[[#This Row],[Dia Útil]]="","",DCalendário6[[#This Row],[Semana Ano]])</f>
        <v>27</v>
      </c>
      <c r="I2379" s="14">
        <f>WEEKNUM(DCalendário6[[#This Row],[Dia]])</f>
        <v>27</v>
      </c>
      <c r="J2379" s="14" cm="1">
        <f t="array" aca="1" ref="J237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379" s="16">
        <f>WEEKDAY(DCalendário6[[#This Row],[Dia]])</f>
        <v>6</v>
      </c>
      <c r="L2379" s="1" t="str">
        <f>IFERROR(VLOOKUP(A2379,Tabela4[],1,0),"")</f>
        <v/>
      </c>
      <c r="M237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45478</v>
      </c>
      <c r="N2379" s="16" t="str">
        <f>IF(DCalendário6[[#This Row],[Dia Útil2]]="Feriado","Feriado",IF(AND(DCalendário6[[#This Row],[Dia Útil]]="",DCalendário6[[#This Row],[Mês Total]]=F2372),N2372+1,IF(DCalendário6[[#This Row],[Dia Útil]]="",1,"")))</f>
        <v/>
      </c>
      <c r="O237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2379" s="16"/>
      <c r="Q2379" s="17"/>
    </row>
    <row r="2380" spans="1:17" x14ac:dyDescent="0.25">
      <c r="A2380" s="1">
        <v>45479</v>
      </c>
      <c r="B2380" s="1" t="str">
        <f>IF(AND(DCalendário6[[#This Row],[Dia da semana]]&gt;1,DCalendário6[[#This Row],[Dia da semana]]&lt;7,DCalendário6[[#This Row],[Feriados]]=""),DCalendário6[[#This Row],[Dia]],"")</f>
        <v/>
      </c>
      <c r="C2380" s="16" t="str">
        <f>IF(DCalendário6[[#This Row],[Mês]]="","",IF(AND(C2376="",C2377="",C2378="",C2379=""),IF(DCalendário6[[#This Row],[Mês]]=D2379,C2379+1,IF(AND(D2379="",D2380=D2375),C2375+1,1)),IF(AND(C2377="",C2378="",C2379=""),IF(DCalendário6[[#This Row],[Mês]]=D2379,C2379+1,IF(AND(D2379="",D2380=D2376),C2376+1,1)),IF(AND(C2378="",C2379=""),IF(DCalendário6[[#This Row],[Mês]]=D2379,C2379+1,IF(AND(D2379="",D2380=D2377),C2377+1,1)),IF(DCalendário6[[#This Row],[Mês]]=D2379,C2379+1,IF(AND(D2379="",D2380=D2378),C2378+1,1))))))</f>
        <v/>
      </c>
      <c r="D2380" s="14" t="str">
        <f>IF(DCalendário6[[#This Row],[Dia Útil]]="","",(MONTH($B2380)))</f>
        <v/>
      </c>
      <c r="E2380" s="14">
        <f t="shared" si="37"/>
        <v>2024</v>
      </c>
      <c r="F2380" s="14">
        <f>MONTH(DCalendário6[[#This Row],[Dia]])</f>
        <v>7</v>
      </c>
      <c r="G2380" s="14" t="str">
        <f>MONTH(DCalendário6[[#This Row],[Dia]])&amp;" - "&amp;DCalendário6[[#This Row],[Ano]]</f>
        <v>7 - 2024</v>
      </c>
      <c r="H2380" s="14" t="str">
        <f>IF(DCalendário6[[#This Row],[Dia Útil]]="","",DCalendário6[[#This Row],[Semana Ano]])</f>
        <v/>
      </c>
      <c r="I2380" s="14">
        <f>WEEKNUM(DCalendário6[[#This Row],[Dia]])</f>
        <v>27</v>
      </c>
      <c r="J2380" s="14" cm="1">
        <f t="array" aca="1" ref="J238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380" s="16">
        <f>WEEKDAY(DCalendário6[[#This Row],[Dia]])</f>
        <v>7</v>
      </c>
      <c r="L2380" s="1" t="str">
        <f>IFERROR(VLOOKUP(A2380,Tabela4[],1,0),"")</f>
        <v/>
      </c>
      <c r="M238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380" s="16">
        <f>IF(DCalendário6[[#This Row],[Dia Útil2]]="Feriado","Feriado",IF(AND(DCalendário6[[#This Row],[Dia Útil]]="",DCalendário6[[#This Row],[Mês Total]]=F2373),N2373+1,IF(DCalendário6[[#This Row],[Dia Útil]]="",1,"")))</f>
        <v>1</v>
      </c>
      <c r="O238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2380" s="16"/>
      <c r="Q2380" s="17"/>
    </row>
    <row r="2381" spans="1:17" x14ac:dyDescent="0.25">
      <c r="A2381" s="1">
        <v>45480</v>
      </c>
      <c r="B2381" s="1" t="str">
        <f>IF(AND(DCalendário6[[#This Row],[Dia da semana]]&gt;1,DCalendário6[[#This Row],[Dia da semana]]&lt;7,DCalendário6[[#This Row],[Feriados]]=""),DCalendário6[[#This Row],[Dia]],"")</f>
        <v/>
      </c>
      <c r="C2381" s="16" t="str">
        <f>IF(DCalendário6[[#This Row],[Mês]]="","",IF(AND(C2377="",C2378="",C2379="",C2380=""),IF(DCalendário6[[#This Row],[Mês]]=D2380,C2380+1,IF(AND(D2380="",D2381=D2376),C2376+1,1)),IF(AND(C2378="",C2379="",C2380=""),IF(DCalendário6[[#This Row],[Mês]]=D2380,C2380+1,IF(AND(D2380="",D2381=D2377),C2377+1,1)),IF(AND(C2379="",C2380=""),IF(DCalendário6[[#This Row],[Mês]]=D2380,C2380+1,IF(AND(D2380="",D2381=D2378),C2378+1,1)),IF(DCalendário6[[#This Row],[Mês]]=D2380,C2380+1,IF(AND(D2380="",D2381=D2379),C2379+1,1))))))</f>
        <v/>
      </c>
      <c r="D2381" s="14" t="str">
        <f>IF(DCalendário6[[#This Row],[Dia Útil]]="","",(MONTH($B2381)))</f>
        <v/>
      </c>
      <c r="E2381" s="14">
        <f t="shared" si="37"/>
        <v>2024</v>
      </c>
      <c r="F2381" s="14">
        <f>MONTH(DCalendário6[[#This Row],[Dia]])</f>
        <v>7</v>
      </c>
      <c r="G2381" s="14" t="str">
        <f>MONTH(DCalendário6[[#This Row],[Dia]])&amp;" - "&amp;DCalendário6[[#This Row],[Ano]]</f>
        <v>7 - 2024</v>
      </c>
      <c r="H2381" s="14" t="str">
        <f>IF(DCalendário6[[#This Row],[Dia Útil]]="","",DCalendário6[[#This Row],[Semana Ano]])</f>
        <v/>
      </c>
      <c r="I2381" s="14">
        <f>WEEKNUM(DCalendário6[[#This Row],[Dia]])</f>
        <v>28</v>
      </c>
      <c r="J2381" s="14" cm="1">
        <f t="array" aca="1" ref="J238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381" s="16">
        <f>WEEKDAY(DCalendário6[[#This Row],[Dia]])</f>
        <v>1</v>
      </c>
      <c r="L2381" s="1" t="str">
        <f>IFERROR(VLOOKUP(A2381,Tabela4[],1,0),"")</f>
        <v/>
      </c>
      <c r="M238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381" s="16">
        <f>IF(DCalendário6[[#This Row],[Dia Útil2]]="Feriado","Feriado",IF(AND(DCalendário6[[#This Row],[Dia Útil]]="",DCalendário6[[#This Row],[Mês Total]]=F2374),N2374+1,IF(DCalendário6[[#This Row],[Dia Útil]]="",1,"")))</f>
        <v>1</v>
      </c>
      <c r="O238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2381" s="16"/>
      <c r="Q2381" s="17"/>
    </row>
    <row r="2382" spans="1:17" x14ac:dyDescent="0.25">
      <c r="A2382" s="1">
        <v>45481</v>
      </c>
      <c r="B2382" s="1">
        <f>IF(AND(DCalendário6[[#This Row],[Dia da semana]]&gt;1,DCalendário6[[#This Row],[Dia da semana]]&lt;7,DCalendário6[[#This Row],[Feriados]]=""),DCalendário6[[#This Row],[Dia]],"")</f>
        <v>45481</v>
      </c>
      <c r="C2382" s="16">
        <f>IF(DCalendário6[[#This Row],[Mês]]="","",IF(AND(C2378="",C2379="",C2380="",C2381=""),IF(DCalendário6[[#This Row],[Mês]]=D2381,C2381+1,IF(AND(D2381="",D2382=D2377),C2377+1,1)),IF(AND(C2379="",C2380="",C2381=""),IF(DCalendário6[[#This Row],[Mês]]=D2381,C2381+1,IF(AND(D2381="",D2382=D2378),C2378+1,1)),IF(AND(C2380="",C2381=""),IF(DCalendário6[[#This Row],[Mês]]=D2381,C2381+1,IF(AND(D2381="",D2382=D2379),C2379+1,1)),IF(DCalendário6[[#This Row],[Mês]]=D2381,C2381+1,IF(AND(D2381="",D2382=D2380),C2380+1,1))))))</f>
        <v>6</v>
      </c>
      <c r="D2382" s="14">
        <f>IF(DCalendário6[[#This Row],[Dia Útil]]="","",(MONTH($B2382)))</f>
        <v>7</v>
      </c>
      <c r="E2382" s="14">
        <f t="shared" si="37"/>
        <v>2024</v>
      </c>
      <c r="F2382" s="14">
        <f>MONTH(DCalendário6[[#This Row],[Dia]])</f>
        <v>7</v>
      </c>
      <c r="G2382" s="14" t="str">
        <f>MONTH(DCalendário6[[#This Row],[Dia]])&amp;" - "&amp;DCalendário6[[#This Row],[Ano]]</f>
        <v>7 - 2024</v>
      </c>
      <c r="H2382" s="14">
        <f>IF(DCalendário6[[#This Row],[Dia Útil]]="","",DCalendário6[[#This Row],[Semana Ano]])</f>
        <v>28</v>
      </c>
      <c r="I2382" s="14">
        <f>WEEKNUM(DCalendário6[[#This Row],[Dia]])</f>
        <v>28</v>
      </c>
      <c r="J2382" s="14" cm="1">
        <f t="array" aca="1" ref="J238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382" s="16">
        <f>WEEKDAY(DCalendário6[[#This Row],[Dia]])</f>
        <v>2</v>
      </c>
      <c r="L2382" s="1" t="str">
        <f>IFERROR(VLOOKUP(A2382,Tabela4[],1,0),"")</f>
        <v/>
      </c>
      <c r="M238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45481</v>
      </c>
      <c r="N2382" s="16" t="str">
        <f>IF(DCalendário6[[#This Row],[Dia Útil2]]="Feriado","Feriado",IF(AND(DCalendário6[[#This Row],[Dia Útil]]="",DCalendário6[[#This Row],[Mês Total]]=F2375),N2375+1,IF(DCalendário6[[#This Row],[Dia Útil]]="",1,"")))</f>
        <v/>
      </c>
      <c r="O238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2382" s="16"/>
      <c r="Q2382" s="17"/>
    </row>
    <row r="2383" spans="1:17" x14ac:dyDescent="0.25">
      <c r="A2383" s="1">
        <v>45482</v>
      </c>
      <c r="B2383" s="1">
        <f>IF(AND(DCalendário6[[#This Row],[Dia da semana]]&gt;1,DCalendário6[[#This Row],[Dia da semana]]&lt;7,DCalendário6[[#This Row],[Feriados]]=""),DCalendário6[[#This Row],[Dia]],"")</f>
        <v>45482</v>
      </c>
      <c r="C2383" s="16">
        <f>IF(DCalendário6[[#This Row],[Mês]]="","",IF(AND(C2379="",C2380="",C2381="",C2382=""),IF(DCalendário6[[#This Row],[Mês]]=D2382,C2382+1,IF(AND(D2382="",D2383=D2378),C2378+1,1)),IF(AND(C2380="",C2381="",C2382=""),IF(DCalendário6[[#This Row],[Mês]]=D2382,C2382+1,IF(AND(D2382="",D2383=D2379),C2379+1,1)),IF(AND(C2381="",C2382=""),IF(DCalendário6[[#This Row],[Mês]]=D2382,C2382+1,IF(AND(D2382="",D2383=D2380),C2380+1,1)),IF(DCalendário6[[#This Row],[Mês]]=D2382,C2382+1,IF(AND(D2382="",D2383=D2381),C2381+1,1))))))</f>
        <v>7</v>
      </c>
      <c r="D2383" s="14">
        <f>IF(DCalendário6[[#This Row],[Dia Útil]]="","",(MONTH($B2383)))</f>
        <v>7</v>
      </c>
      <c r="E2383" s="14">
        <f t="shared" si="37"/>
        <v>2024</v>
      </c>
      <c r="F2383" s="14">
        <f>MONTH(DCalendário6[[#This Row],[Dia]])</f>
        <v>7</v>
      </c>
      <c r="G2383" s="14" t="str">
        <f>MONTH(DCalendário6[[#This Row],[Dia]])&amp;" - "&amp;DCalendário6[[#This Row],[Ano]]</f>
        <v>7 - 2024</v>
      </c>
      <c r="H2383" s="14">
        <f>IF(DCalendário6[[#This Row],[Dia Útil]]="","",DCalendário6[[#This Row],[Semana Ano]])</f>
        <v>28</v>
      </c>
      <c r="I2383" s="14">
        <f>WEEKNUM(DCalendário6[[#This Row],[Dia]])</f>
        <v>28</v>
      </c>
      <c r="J2383" s="14" cm="1">
        <f t="array" aca="1" ref="J238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383" s="16">
        <f>WEEKDAY(DCalendário6[[#This Row],[Dia]])</f>
        <v>3</v>
      </c>
      <c r="L2383" s="1" t="str">
        <f>IFERROR(VLOOKUP(A2383,Tabela4[],1,0),"")</f>
        <v/>
      </c>
      <c r="M238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45482</v>
      </c>
      <c r="N2383" s="16" t="str">
        <f>IF(DCalendário6[[#This Row],[Dia Útil2]]="Feriado","Feriado",IF(AND(DCalendário6[[#This Row],[Dia Útil]]="",DCalendário6[[#This Row],[Mês Total]]=F2376),N2376+1,IF(DCalendário6[[#This Row],[Dia Útil]]="",1,"")))</f>
        <v/>
      </c>
      <c r="O238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2383" s="16"/>
      <c r="Q2383" s="17"/>
    </row>
    <row r="2384" spans="1:17" x14ac:dyDescent="0.25">
      <c r="A2384" s="1">
        <v>45483</v>
      </c>
      <c r="B2384" s="1">
        <f>IF(AND(DCalendário6[[#This Row],[Dia da semana]]&gt;1,DCalendário6[[#This Row],[Dia da semana]]&lt;7,DCalendário6[[#This Row],[Feriados]]=""),DCalendário6[[#This Row],[Dia]],"")</f>
        <v>45483</v>
      </c>
      <c r="C2384" s="16">
        <f>IF(DCalendário6[[#This Row],[Mês]]="","",IF(AND(C2380="",C2381="",C2382="",C2383=""),IF(DCalendário6[[#This Row],[Mês]]=D2383,C2383+1,IF(AND(D2383="",D2384=D2379),C2379+1,1)),IF(AND(C2381="",C2382="",C2383=""),IF(DCalendário6[[#This Row],[Mês]]=D2383,C2383+1,IF(AND(D2383="",D2384=D2380),C2380+1,1)),IF(AND(C2382="",C2383=""),IF(DCalendário6[[#This Row],[Mês]]=D2383,C2383+1,IF(AND(D2383="",D2384=D2381),C2381+1,1)),IF(DCalendário6[[#This Row],[Mês]]=D2383,C2383+1,IF(AND(D2383="",D2384=D2382),C2382+1,1))))))</f>
        <v>8</v>
      </c>
      <c r="D2384" s="14">
        <f>IF(DCalendário6[[#This Row],[Dia Útil]]="","",(MONTH($B2384)))</f>
        <v>7</v>
      </c>
      <c r="E2384" s="14">
        <f t="shared" si="37"/>
        <v>2024</v>
      </c>
      <c r="F2384" s="14">
        <f>MONTH(DCalendário6[[#This Row],[Dia]])</f>
        <v>7</v>
      </c>
      <c r="G2384" s="14" t="str">
        <f>MONTH(DCalendário6[[#This Row],[Dia]])&amp;" - "&amp;DCalendário6[[#This Row],[Ano]]</f>
        <v>7 - 2024</v>
      </c>
      <c r="H2384" s="14">
        <f>IF(DCalendário6[[#This Row],[Dia Útil]]="","",DCalendário6[[#This Row],[Semana Ano]])</f>
        <v>28</v>
      </c>
      <c r="I2384" s="14">
        <f>WEEKNUM(DCalendário6[[#This Row],[Dia]])</f>
        <v>28</v>
      </c>
      <c r="J2384" s="14" cm="1">
        <f t="array" aca="1" ref="J238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384" s="16">
        <f>WEEKDAY(DCalendário6[[#This Row],[Dia]])</f>
        <v>4</v>
      </c>
      <c r="L2384" s="1" t="str">
        <f>IFERROR(VLOOKUP(A2384,Tabela4[],1,0),"")</f>
        <v/>
      </c>
      <c r="M238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45483</v>
      </c>
      <c r="N2384" s="16" t="str">
        <f>IF(DCalendário6[[#This Row],[Dia Útil2]]="Feriado","Feriado",IF(AND(DCalendário6[[#This Row],[Dia Útil]]="",DCalendário6[[#This Row],[Mês Total]]=F2377),N2377+1,IF(DCalendário6[[#This Row],[Dia Útil]]="",1,"")))</f>
        <v/>
      </c>
      <c r="O238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2384" s="16"/>
      <c r="Q2384" s="17"/>
    </row>
    <row r="2385" spans="1:17" x14ac:dyDescent="0.25">
      <c r="A2385" s="1">
        <v>45484</v>
      </c>
      <c r="B2385" s="1">
        <f>IF(AND(DCalendário6[[#This Row],[Dia da semana]]&gt;1,DCalendário6[[#This Row],[Dia da semana]]&lt;7,DCalendário6[[#This Row],[Feriados]]=""),DCalendário6[[#This Row],[Dia]],"")</f>
        <v>45484</v>
      </c>
      <c r="C2385" s="16">
        <f>IF(DCalendário6[[#This Row],[Mês]]="","",IF(AND(C2381="",C2382="",C2383="",C2384=""),IF(DCalendário6[[#This Row],[Mês]]=D2384,C2384+1,IF(AND(D2384="",D2385=D2380),C2380+1,1)),IF(AND(C2382="",C2383="",C2384=""),IF(DCalendário6[[#This Row],[Mês]]=D2384,C2384+1,IF(AND(D2384="",D2385=D2381),C2381+1,1)),IF(AND(C2383="",C2384=""),IF(DCalendário6[[#This Row],[Mês]]=D2384,C2384+1,IF(AND(D2384="",D2385=D2382),C2382+1,1)),IF(DCalendário6[[#This Row],[Mês]]=D2384,C2384+1,IF(AND(D2384="",D2385=D2383),C2383+1,1))))))</f>
        <v>9</v>
      </c>
      <c r="D2385" s="14">
        <f>IF(DCalendário6[[#This Row],[Dia Útil]]="","",(MONTH($B2385)))</f>
        <v>7</v>
      </c>
      <c r="E2385" s="14">
        <f t="shared" si="37"/>
        <v>2024</v>
      </c>
      <c r="F2385" s="14">
        <f>MONTH(DCalendário6[[#This Row],[Dia]])</f>
        <v>7</v>
      </c>
      <c r="G2385" s="14" t="str">
        <f>MONTH(DCalendário6[[#This Row],[Dia]])&amp;" - "&amp;DCalendário6[[#This Row],[Ano]]</f>
        <v>7 - 2024</v>
      </c>
      <c r="H2385" s="14">
        <f>IF(DCalendário6[[#This Row],[Dia Útil]]="","",DCalendário6[[#This Row],[Semana Ano]])</f>
        <v>28</v>
      </c>
      <c r="I2385" s="14">
        <f>WEEKNUM(DCalendário6[[#This Row],[Dia]])</f>
        <v>28</v>
      </c>
      <c r="J2385" s="14" cm="1">
        <f t="array" aca="1" ref="J238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385" s="16">
        <f>WEEKDAY(DCalendário6[[#This Row],[Dia]])</f>
        <v>5</v>
      </c>
      <c r="L2385" s="1" t="str">
        <f>IFERROR(VLOOKUP(A2385,Tabela4[],1,0),"")</f>
        <v/>
      </c>
      <c r="M238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45484</v>
      </c>
      <c r="N2385" s="16" t="str">
        <f>IF(DCalendário6[[#This Row],[Dia Útil2]]="Feriado","Feriado",IF(AND(DCalendário6[[#This Row],[Dia Útil]]="",DCalendário6[[#This Row],[Mês Total]]=F2378),N2378+1,IF(DCalendário6[[#This Row],[Dia Útil]]="",1,"")))</f>
        <v/>
      </c>
      <c r="O238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2385" s="16"/>
      <c r="Q2385" s="17"/>
    </row>
    <row r="2386" spans="1:17" x14ac:dyDescent="0.25">
      <c r="A2386" s="1">
        <v>45485</v>
      </c>
      <c r="B2386" s="1">
        <f>IF(AND(DCalendário6[[#This Row],[Dia da semana]]&gt;1,DCalendário6[[#This Row],[Dia da semana]]&lt;7,DCalendário6[[#This Row],[Feriados]]=""),DCalendário6[[#This Row],[Dia]],"")</f>
        <v>45485</v>
      </c>
      <c r="C2386" s="16">
        <f>IF(DCalendário6[[#This Row],[Mês]]="","",IF(AND(C2382="",C2383="",C2384="",C2385=""),IF(DCalendário6[[#This Row],[Mês]]=D2385,C2385+1,IF(AND(D2385="",D2386=D2381),C2381+1,1)),IF(AND(C2383="",C2384="",C2385=""),IF(DCalendário6[[#This Row],[Mês]]=D2385,C2385+1,IF(AND(D2385="",D2386=D2382),C2382+1,1)),IF(AND(C2384="",C2385=""),IF(DCalendário6[[#This Row],[Mês]]=D2385,C2385+1,IF(AND(D2385="",D2386=D2383),C2383+1,1)),IF(DCalendário6[[#This Row],[Mês]]=D2385,C2385+1,IF(AND(D2385="",D2386=D2384),C2384+1,1))))))</f>
        <v>10</v>
      </c>
      <c r="D2386" s="14">
        <f>IF(DCalendário6[[#This Row],[Dia Útil]]="","",(MONTH($B2386)))</f>
        <v>7</v>
      </c>
      <c r="E2386" s="14">
        <f t="shared" si="37"/>
        <v>2024</v>
      </c>
      <c r="F2386" s="14">
        <f>MONTH(DCalendário6[[#This Row],[Dia]])</f>
        <v>7</v>
      </c>
      <c r="G2386" s="14" t="str">
        <f>MONTH(DCalendário6[[#This Row],[Dia]])&amp;" - "&amp;DCalendário6[[#This Row],[Ano]]</f>
        <v>7 - 2024</v>
      </c>
      <c r="H2386" s="14">
        <f>IF(DCalendário6[[#This Row],[Dia Útil]]="","",DCalendário6[[#This Row],[Semana Ano]])</f>
        <v>28</v>
      </c>
      <c r="I2386" s="14">
        <f>WEEKNUM(DCalendário6[[#This Row],[Dia]])</f>
        <v>28</v>
      </c>
      <c r="J2386" s="14" cm="1">
        <f t="array" aca="1" ref="J238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386" s="16">
        <f>WEEKDAY(DCalendário6[[#This Row],[Dia]])</f>
        <v>6</v>
      </c>
      <c r="L2386" s="1" t="str">
        <f>IFERROR(VLOOKUP(A2386,Tabela4[],1,0),"")</f>
        <v/>
      </c>
      <c r="M238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45485</v>
      </c>
      <c r="N2386" s="16" t="str">
        <f>IF(DCalendário6[[#This Row],[Dia Útil2]]="Feriado","Feriado",IF(AND(DCalendário6[[#This Row],[Dia Útil]]="",DCalendário6[[#This Row],[Mês Total]]=F2379),N2379+1,IF(DCalendário6[[#This Row],[Dia Útil]]="",1,"")))</f>
        <v/>
      </c>
      <c r="O238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2386" s="16"/>
      <c r="Q2386" s="17"/>
    </row>
    <row r="2387" spans="1:17" x14ac:dyDescent="0.25">
      <c r="A2387" s="1">
        <v>45486</v>
      </c>
      <c r="B2387" s="1" t="str">
        <f>IF(AND(DCalendário6[[#This Row],[Dia da semana]]&gt;1,DCalendário6[[#This Row],[Dia da semana]]&lt;7,DCalendário6[[#This Row],[Feriados]]=""),DCalendário6[[#This Row],[Dia]],"")</f>
        <v/>
      </c>
      <c r="C2387" s="16" t="str">
        <f>IF(DCalendário6[[#This Row],[Mês]]="","",IF(AND(C2383="",C2384="",C2385="",C2386=""),IF(DCalendário6[[#This Row],[Mês]]=D2386,C2386+1,IF(AND(D2386="",D2387=D2382),C2382+1,1)),IF(AND(C2384="",C2385="",C2386=""),IF(DCalendário6[[#This Row],[Mês]]=D2386,C2386+1,IF(AND(D2386="",D2387=D2383),C2383+1,1)),IF(AND(C2385="",C2386=""),IF(DCalendário6[[#This Row],[Mês]]=D2386,C2386+1,IF(AND(D2386="",D2387=D2384),C2384+1,1)),IF(DCalendário6[[#This Row],[Mês]]=D2386,C2386+1,IF(AND(D2386="",D2387=D2385),C2385+1,1))))))</f>
        <v/>
      </c>
      <c r="D2387" s="14" t="str">
        <f>IF(DCalendário6[[#This Row],[Dia Útil]]="","",(MONTH($B2387)))</f>
        <v/>
      </c>
      <c r="E2387" s="14">
        <f t="shared" si="37"/>
        <v>2024</v>
      </c>
      <c r="F2387" s="14">
        <f>MONTH(DCalendário6[[#This Row],[Dia]])</f>
        <v>7</v>
      </c>
      <c r="G2387" s="14" t="str">
        <f>MONTH(DCalendário6[[#This Row],[Dia]])&amp;" - "&amp;DCalendário6[[#This Row],[Ano]]</f>
        <v>7 - 2024</v>
      </c>
      <c r="H2387" s="14" t="str">
        <f>IF(DCalendário6[[#This Row],[Dia Útil]]="","",DCalendário6[[#This Row],[Semana Ano]])</f>
        <v/>
      </c>
      <c r="I2387" s="14">
        <f>WEEKNUM(DCalendário6[[#This Row],[Dia]])</f>
        <v>28</v>
      </c>
      <c r="J2387" s="14" cm="1">
        <f t="array" aca="1" ref="J238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387" s="16">
        <f>WEEKDAY(DCalendário6[[#This Row],[Dia]])</f>
        <v>7</v>
      </c>
      <c r="L2387" s="1" t="str">
        <f>IFERROR(VLOOKUP(A2387,Tabela4[],1,0),"")</f>
        <v/>
      </c>
      <c r="M238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387" s="16">
        <f>IF(DCalendário6[[#This Row],[Dia Útil2]]="Feriado","Feriado",IF(AND(DCalendário6[[#This Row],[Dia Útil]]="",DCalendário6[[#This Row],[Mês Total]]=F2380),N2380+1,IF(DCalendário6[[#This Row],[Dia Útil]]="",1,"")))</f>
        <v>2</v>
      </c>
      <c r="O238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2387" s="16"/>
      <c r="Q2387" s="17"/>
    </row>
    <row r="2388" spans="1:17" x14ac:dyDescent="0.25">
      <c r="A2388" s="1">
        <v>45487</v>
      </c>
      <c r="B2388" s="1" t="str">
        <f>IF(AND(DCalendário6[[#This Row],[Dia da semana]]&gt;1,DCalendário6[[#This Row],[Dia da semana]]&lt;7,DCalendário6[[#This Row],[Feriados]]=""),DCalendário6[[#This Row],[Dia]],"")</f>
        <v/>
      </c>
      <c r="C2388" s="16" t="str">
        <f>IF(DCalendário6[[#This Row],[Mês]]="","",IF(AND(C2384="",C2385="",C2386="",C2387=""),IF(DCalendário6[[#This Row],[Mês]]=D2387,C2387+1,IF(AND(D2387="",D2388=D2383),C2383+1,1)),IF(AND(C2385="",C2386="",C2387=""),IF(DCalendário6[[#This Row],[Mês]]=D2387,C2387+1,IF(AND(D2387="",D2388=D2384),C2384+1,1)),IF(AND(C2386="",C2387=""),IF(DCalendário6[[#This Row],[Mês]]=D2387,C2387+1,IF(AND(D2387="",D2388=D2385),C2385+1,1)),IF(DCalendário6[[#This Row],[Mês]]=D2387,C2387+1,IF(AND(D2387="",D2388=D2386),C2386+1,1))))))</f>
        <v/>
      </c>
      <c r="D2388" s="14" t="str">
        <f>IF(DCalendário6[[#This Row],[Dia Útil]]="","",(MONTH($B2388)))</f>
        <v/>
      </c>
      <c r="E2388" s="14">
        <f t="shared" si="37"/>
        <v>2024</v>
      </c>
      <c r="F2388" s="14">
        <f>MONTH(DCalendário6[[#This Row],[Dia]])</f>
        <v>7</v>
      </c>
      <c r="G2388" s="14" t="str">
        <f>MONTH(DCalendário6[[#This Row],[Dia]])&amp;" - "&amp;DCalendário6[[#This Row],[Ano]]</f>
        <v>7 - 2024</v>
      </c>
      <c r="H2388" s="14" t="str">
        <f>IF(DCalendário6[[#This Row],[Dia Útil]]="","",DCalendário6[[#This Row],[Semana Ano]])</f>
        <v/>
      </c>
      <c r="I2388" s="14">
        <f>WEEKNUM(DCalendário6[[#This Row],[Dia]])</f>
        <v>29</v>
      </c>
      <c r="J2388" s="14" cm="1">
        <f t="array" aca="1" ref="J238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388" s="16">
        <f>WEEKDAY(DCalendário6[[#This Row],[Dia]])</f>
        <v>1</v>
      </c>
      <c r="L2388" s="1" t="str">
        <f>IFERROR(VLOOKUP(A2388,Tabela4[],1,0),"")</f>
        <v/>
      </c>
      <c r="M238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388" s="16">
        <f>IF(DCalendário6[[#This Row],[Dia Útil2]]="Feriado","Feriado",IF(AND(DCalendário6[[#This Row],[Dia Útil]]="",DCalendário6[[#This Row],[Mês Total]]=F2381),N2381+1,IF(DCalendário6[[#This Row],[Dia Útil]]="",1,"")))</f>
        <v>2</v>
      </c>
      <c r="O238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2388" s="16"/>
      <c r="Q2388" s="17"/>
    </row>
    <row r="2389" spans="1:17" x14ac:dyDescent="0.25">
      <c r="A2389" s="1">
        <v>45488</v>
      </c>
      <c r="B2389" s="1">
        <f>IF(AND(DCalendário6[[#This Row],[Dia da semana]]&gt;1,DCalendário6[[#This Row],[Dia da semana]]&lt;7,DCalendário6[[#This Row],[Feriados]]=""),DCalendário6[[#This Row],[Dia]],"")</f>
        <v>45488</v>
      </c>
      <c r="C2389" s="16">
        <f>IF(DCalendário6[[#This Row],[Mês]]="","",IF(AND(C2385="",C2386="",C2387="",C2388=""),IF(DCalendário6[[#This Row],[Mês]]=D2388,C2388+1,IF(AND(D2388="",D2389=D2384),C2384+1,1)),IF(AND(C2386="",C2387="",C2388=""),IF(DCalendário6[[#This Row],[Mês]]=D2388,C2388+1,IF(AND(D2388="",D2389=D2385),C2385+1,1)),IF(AND(C2387="",C2388=""),IF(DCalendário6[[#This Row],[Mês]]=D2388,C2388+1,IF(AND(D2388="",D2389=D2386),C2386+1,1)),IF(DCalendário6[[#This Row],[Mês]]=D2388,C2388+1,IF(AND(D2388="",D2389=D2387),C2387+1,1))))))</f>
        <v>11</v>
      </c>
      <c r="D2389" s="14">
        <f>IF(DCalendário6[[#This Row],[Dia Útil]]="","",(MONTH($B2389)))</f>
        <v>7</v>
      </c>
      <c r="E2389" s="14">
        <f t="shared" si="37"/>
        <v>2024</v>
      </c>
      <c r="F2389" s="14">
        <f>MONTH(DCalendário6[[#This Row],[Dia]])</f>
        <v>7</v>
      </c>
      <c r="G2389" s="14" t="str">
        <f>MONTH(DCalendário6[[#This Row],[Dia]])&amp;" - "&amp;DCalendário6[[#This Row],[Ano]]</f>
        <v>7 - 2024</v>
      </c>
      <c r="H2389" s="14">
        <f>IF(DCalendário6[[#This Row],[Dia Útil]]="","",DCalendário6[[#This Row],[Semana Ano]])</f>
        <v>29</v>
      </c>
      <c r="I2389" s="14">
        <f>WEEKNUM(DCalendário6[[#This Row],[Dia]])</f>
        <v>29</v>
      </c>
      <c r="J2389" s="14" cm="1">
        <f t="array" aca="1" ref="J238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389" s="16">
        <f>WEEKDAY(DCalendário6[[#This Row],[Dia]])</f>
        <v>2</v>
      </c>
      <c r="L2389" s="1" t="str">
        <f>IFERROR(VLOOKUP(A2389,Tabela4[],1,0),"")</f>
        <v/>
      </c>
      <c r="M238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45488</v>
      </c>
      <c r="N2389" s="16" t="str">
        <f>IF(DCalendário6[[#This Row],[Dia Útil2]]="Feriado","Feriado",IF(AND(DCalendário6[[#This Row],[Dia Útil]]="",DCalendário6[[#This Row],[Mês Total]]=F2382),N2382+1,IF(DCalendário6[[#This Row],[Dia Útil]]="",1,"")))</f>
        <v/>
      </c>
      <c r="O238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2389" s="16"/>
      <c r="Q2389" s="17"/>
    </row>
    <row r="2390" spans="1:17" x14ac:dyDescent="0.25">
      <c r="A2390" s="1">
        <v>45489</v>
      </c>
      <c r="B2390" s="1">
        <f>IF(AND(DCalendário6[[#This Row],[Dia da semana]]&gt;1,DCalendário6[[#This Row],[Dia da semana]]&lt;7,DCalendário6[[#This Row],[Feriados]]=""),DCalendário6[[#This Row],[Dia]],"")</f>
        <v>45489</v>
      </c>
      <c r="C2390" s="16">
        <f>IF(DCalendário6[[#This Row],[Mês]]="","",IF(AND(C2386="",C2387="",C2388="",C2389=""),IF(DCalendário6[[#This Row],[Mês]]=D2389,C2389+1,IF(AND(D2389="",D2390=D2385),C2385+1,1)),IF(AND(C2387="",C2388="",C2389=""),IF(DCalendário6[[#This Row],[Mês]]=D2389,C2389+1,IF(AND(D2389="",D2390=D2386),C2386+1,1)),IF(AND(C2388="",C2389=""),IF(DCalendário6[[#This Row],[Mês]]=D2389,C2389+1,IF(AND(D2389="",D2390=D2387),C2387+1,1)),IF(DCalendário6[[#This Row],[Mês]]=D2389,C2389+1,IF(AND(D2389="",D2390=D2388),C2388+1,1))))))</f>
        <v>12</v>
      </c>
      <c r="D2390" s="14">
        <f>IF(DCalendário6[[#This Row],[Dia Útil]]="","",(MONTH($B2390)))</f>
        <v>7</v>
      </c>
      <c r="E2390" s="14">
        <f t="shared" si="37"/>
        <v>2024</v>
      </c>
      <c r="F2390" s="14">
        <f>MONTH(DCalendário6[[#This Row],[Dia]])</f>
        <v>7</v>
      </c>
      <c r="G2390" s="14" t="str">
        <f>MONTH(DCalendário6[[#This Row],[Dia]])&amp;" - "&amp;DCalendário6[[#This Row],[Ano]]</f>
        <v>7 - 2024</v>
      </c>
      <c r="H2390" s="14">
        <f>IF(DCalendário6[[#This Row],[Dia Útil]]="","",DCalendário6[[#This Row],[Semana Ano]])</f>
        <v>29</v>
      </c>
      <c r="I2390" s="14">
        <f>WEEKNUM(DCalendário6[[#This Row],[Dia]])</f>
        <v>29</v>
      </c>
      <c r="J2390" s="14" cm="1">
        <f t="array" aca="1" ref="J239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390" s="16">
        <f>WEEKDAY(DCalendário6[[#This Row],[Dia]])</f>
        <v>3</v>
      </c>
      <c r="L2390" s="1" t="str">
        <f>IFERROR(VLOOKUP(A2390,Tabela4[],1,0),"")</f>
        <v/>
      </c>
      <c r="M239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45489</v>
      </c>
      <c r="N2390" s="16" t="str">
        <f>IF(DCalendário6[[#This Row],[Dia Útil2]]="Feriado","Feriado",IF(AND(DCalendário6[[#This Row],[Dia Útil]]="",DCalendário6[[#This Row],[Mês Total]]=F2383),N2383+1,IF(DCalendário6[[#This Row],[Dia Útil]]="",1,"")))</f>
        <v/>
      </c>
      <c r="O239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2390" s="16"/>
      <c r="Q2390" s="17"/>
    </row>
    <row r="2391" spans="1:17" x14ac:dyDescent="0.25">
      <c r="A2391" s="1">
        <v>45490</v>
      </c>
      <c r="B2391" s="1">
        <f>IF(AND(DCalendário6[[#This Row],[Dia da semana]]&gt;1,DCalendário6[[#This Row],[Dia da semana]]&lt;7,DCalendário6[[#This Row],[Feriados]]=""),DCalendário6[[#This Row],[Dia]],"")</f>
        <v>45490</v>
      </c>
      <c r="C2391" s="16">
        <f>IF(DCalendário6[[#This Row],[Mês]]="","",IF(AND(C2387="",C2388="",C2389="",C2390=""),IF(DCalendário6[[#This Row],[Mês]]=D2390,C2390+1,IF(AND(D2390="",D2391=D2386),C2386+1,1)),IF(AND(C2388="",C2389="",C2390=""),IF(DCalendário6[[#This Row],[Mês]]=D2390,C2390+1,IF(AND(D2390="",D2391=D2387),C2387+1,1)),IF(AND(C2389="",C2390=""),IF(DCalendário6[[#This Row],[Mês]]=D2390,C2390+1,IF(AND(D2390="",D2391=D2388),C2388+1,1)),IF(DCalendário6[[#This Row],[Mês]]=D2390,C2390+1,IF(AND(D2390="",D2391=D2389),C2389+1,1))))))</f>
        <v>13</v>
      </c>
      <c r="D2391" s="14">
        <f>IF(DCalendário6[[#This Row],[Dia Útil]]="","",(MONTH($B2391)))</f>
        <v>7</v>
      </c>
      <c r="E2391" s="14">
        <f t="shared" si="37"/>
        <v>2024</v>
      </c>
      <c r="F2391" s="14">
        <f>MONTH(DCalendário6[[#This Row],[Dia]])</f>
        <v>7</v>
      </c>
      <c r="G2391" s="14" t="str">
        <f>MONTH(DCalendário6[[#This Row],[Dia]])&amp;" - "&amp;DCalendário6[[#This Row],[Ano]]</f>
        <v>7 - 2024</v>
      </c>
      <c r="H2391" s="14">
        <f>IF(DCalendário6[[#This Row],[Dia Útil]]="","",DCalendário6[[#This Row],[Semana Ano]])</f>
        <v>29</v>
      </c>
      <c r="I2391" s="14">
        <f>WEEKNUM(DCalendário6[[#This Row],[Dia]])</f>
        <v>29</v>
      </c>
      <c r="J2391" s="14" cm="1">
        <f t="array" aca="1" ref="J239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391" s="16">
        <f>WEEKDAY(DCalendário6[[#This Row],[Dia]])</f>
        <v>4</v>
      </c>
      <c r="L2391" s="1" t="str">
        <f>IFERROR(VLOOKUP(A2391,Tabela4[],1,0),"")</f>
        <v/>
      </c>
      <c r="M239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45490</v>
      </c>
      <c r="N2391" s="16" t="str">
        <f>IF(DCalendário6[[#This Row],[Dia Útil2]]="Feriado","Feriado",IF(AND(DCalendário6[[#This Row],[Dia Útil]]="",DCalendário6[[#This Row],[Mês Total]]=F2384),N2384+1,IF(DCalendário6[[#This Row],[Dia Útil]]="",1,"")))</f>
        <v/>
      </c>
      <c r="O239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2391" s="16"/>
      <c r="Q2391" s="17"/>
    </row>
    <row r="2392" spans="1:17" x14ac:dyDescent="0.25">
      <c r="A2392" s="1">
        <v>45491</v>
      </c>
      <c r="B2392" s="1">
        <f>IF(AND(DCalendário6[[#This Row],[Dia da semana]]&gt;1,DCalendário6[[#This Row],[Dia da semana]]&lt;7,DCalendário6[[#This Row],[Feriados]]=""),DCalendário6[[#This Row],[Dia]],"")</f>
        <v>45491</v>
      </c>
      <c r="C2392" s="16">
        <f>IF(DCalendário6[[#This Row],[Mês]]="","",IF(AND(C2388="",C2389="",C2390="",C2391=""),IF(DCalendário6[[#This Row],[Mês]]=D2391,C2391+1,IF(AND(D2391="",D2392=D2387),C2387+1,1)),IF(AND(C2389="",C2390="",C2391=""),IF(DCalendário6[[#This Row],[Mês]]=D2391,C2391+1,IF(AND(D2391="",D2392=D2388),C2388+1,1)),IF(AND(C2390="",C2391=""),IF(DCalendário6[[#This Row],[Mês]]=D2391,C2391+1,IF(AND(D2391="",D2392=D2389),C2389+1,1)),IF(DCalendário6[[#This Row],[Mês]]=D2391,C2391+1,IF(AND(D2391="",D2392=D2390),C2390+1,1))))))</f>
        <v>14</v>
      </c>
      <c r="D2392" s="14">
        <f>IF(DCalendário6[[#This Row],[Dia Útil]]="","",(MONTH($B2392)))</f>
        <v>7</v>
      </c>
      <c r="E2392" s="14">
        <f t="shared" si="37"/>
        <v>2024</v>
      </c>
      <c r="F2392" s="14">
        <f>MONTH(DCalendário6[[#This Row],[Dia]])</f>
        <v>7</v>
      </c>
      <c r="G2392" s="14" t="str">
        <f>MONTH(DCalendário6[[#This Row],[Dia]])&amp;" - "&amp;DCalendário6[[#This Row],[Ano]]</f>
        <v>7 - 2024</v>
      </c>
      <c r="H2392" s="14">
        <f>IF(DCalendário6[[#This Row],[Dia Útil]]="","",DCalendário6[[#This Row],[Semana Ano]])</f>
        <v>29</v>
      </c>
      <c r="I2392" s="14">
        <f>WEEKNUM(DCalendário6[[#This Row],[Dia]])</f>
        <v>29</v>
      </c>
      <c r="J2392" s="14" cm="1">
        <f t="array" aca="1" ref="J239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392" s="16">
        <f>WEEKDAY(DCalendário6[[#This Row],[Dia]])</f>
        <v>5</v>
      </c>
      <c r="L2392" s="1" t="str">
        <f>IFERROR(VLOOKUP(A2392,Tabela4[],1,0),"")</f>
        <v/>
      </c>
      <c r="M239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45491</v>
      </c>
      <c r="N2392" s="16" t="str">
        <f>IF(DCalendário6[[#This Row],[Dia Útil2]]="Feriado","Feriado",IF(AND(DCalendário6[[#This Row],[Dia Útil]]="",DCalendário6[[#This Row],[Mês Total]]=F2385),N2385+1,IF(DCalendário6[[#This Row],[Dia Útil]]="",1,"")))</f>
        <v/>
      </c>
      <c r="O239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2392" s="16"/>
      <c r="Q2392" s="17"/>
    </row>
    <row r="2393" spans="1:17" x14ac:dyDescent="0.25">
      <c r="A2393" s="1">
        <v>45492</v>
      </c>
      <c r="B2393" s="1">
        <f>IF(AND(DCalendário6[[#This Row],[Dia da semana]]&gt;1,DCalendário6[[#This Row],[Dia da semana]]&lt;7,DCalendário6[[#This Row],[Feriados]]=""),DCalendário6[[#This Row],[Dia]],"")</f>
        <v>45492</v>
      </c>
      <c r="C2393" s="16">
        <f>IF(DCalendário6[[#This Row],[Mês]]="","",IF(AND(C2389="",C2390="",C2391="",C2392=""),IF(DCalendário6[[#This Row],[Mês]]=D2392,C2392+1,IF(AND(D2392="",D2393=D2388),C2388+1,1)),IF(AND(C2390="",C2391="",C2392=""),IF(DCalendário6[[#This Row],[Mês]]=D2392,C2392+1,IF(AND(D2392="",D2393=D2389),C2389+1,1)),IF(AND(C2391="",C2392=""),IF(DCalendário6[[#This Row],[Mês]]=D2392,C2392+1,IF(AND(D2392="",D2393=D2390),C2390+1,1)),IF(DCalendário6[[#This Row],[Mês]]=D2392,C2392+1,IF(AND(D2392="",D2393=D2391),C2391+1,1))))))</f>
        <v>15</v>
      </c>
      <c r="D2393" s="14">
        <f>IF(DCalendário6[[#This Row],[Dia Útil]]="","",(MONTH($B2393)))</f>
        <v>7</v>
      </c>
      <c r="E2393" s="14">
        <f t="shared" si="37"/>
        <v>2024</v>
      </c>
      <c r="F2393" s="14">
        <f>MONTH(DCalendário6[[#This Row],[Dia]])</f>
        <v>7</v>
      </c>
      <c r="G2393" s="14" t="str">
        <f>MONTH(DCalendário6[[#This Row],[Dia]])&amp;" - "&amp;DCalendário6[[#This Row],[Ano]]</f>
        <v>7 - 2024</v>
      </c>
      <c r="H2393" s="14">
        <f>IF(DCalendário6[[#This Row],[Dia Útil]]="","",DCalendário6[[#This Row],[Semana Ano]])</f>
        <v>29</v>
      </c>
      <c r="I2393" s="14">
        <f>WEEKNUM(DCalendário6[[#This Row],[Dia]])</f>
        <v>29</v>
      </c>
      <c r="J2393" s="14" cm="1">
        <f t="array" aca="1" ref="J239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393" s="16">
        <f>WEEKDAY(DCalendário6[[#This Row],[Dia]])</f>
        <v>6</v>
      </c>
      <c r="L2393" s="1" t="str">
        <f>IFERROR(VLOOKUP(A2393,Tabela4[],1,0),"")</f>
        <v/>
      </c>
      <c r="M239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45492</v>
      </c>
      <c r="N2393" s="16" t="str">
        <f>IF(DCalendário6[[#This Row],[Dia Útil2]]="Feriado","Feriado",IF(AND(DCalendário6[[#This Row],[Dia Útil]]="",DCalendário6[[#This Row],[Mês Total]]=F2386),N2386+1,IF(DCalendário6[[#This Row],[Dia Útil]]="",1,"")))</f>
        <v/>
      </c>
      <c r="O239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2393" s="16"/>
      <c r="Q2393" s="17"/>
    </row>
    <row r="2394" spans="1:17" x14ac:dyDescent="0.25">
      <c r="A2394" s="1">
        <v>45493</v>
      </c>
      <c r="B2394" s="1" t="str">
        <f>IF(AND(DCalendário6[[#This Row],[Dia da semana]]&gt;1,DCalendário6[[#This Row],[Dia da semana]]&lt;7,DCalendário6[[#This Row],[Feriados]]=""),DCalendário6[[#This Row],[Dia]],"")</f>
        <v/>
      </c>
      <c r="C2394" s="16" t="str">
        <f>IF(DCalendário6[[#This Row],[Mês]]="","",IF(AND(C2390="",C2391="",C2392="",C2393=""),IF(DCalendário6[[#This Row],[Mês]]=D2393,C2393+1,IF(AND(D2393="",D2394=D2389),C2389+1,1)),IF(AND(C2391="",C2392="",C2393=""),IF(DCalendário6[[#This Row],[Mês]]=D2393,C2393+1,IF(AND(D2393="",D2394=D2390),C2390+1,1)),IF(AND(C2392="",C2393=""),IF(DCalendário6[[#This Row],[Mês]]=D2393,C2393+1,IF(AND(D2393="",D2394=D2391),C2391+1,1)),IF(DCalendário6[[#This Row],[Mês]]=D2393,C2393+1,IF(AND(D2393="",D2394=D2392),C2392+1,1))))))</f>
        <v/>
      </c>
      <c r="D2394" s="14" t="str">
        <f>IF(DCalendário6[[#This Row],[Dia Útil]]="","",(MONTH($B2394)))</f>
        <v/>
      </c>
      <c r="E2394" s="14">
        <f t="shared" si="37"/>
        <v>2024</v>
      </c>
      <c r="F2394" s="14">
        <f>MONTH(DCalendário6[[#This Row],[Dia]])</f>
        <v>7</v>
      </c>
      <c r="G2394" s="14" t="str">
        <f>MONTH(DCalendário6[[#This Row],[Dia]])&amp;" - "&amp;DCalendário6[[#This Row],[Ano]]</f>
        <v>7 - 2024</v>
      </c>
      <c r="H2394" s="14" t="str">
        <f>IF(DCalendário6[[#This Row],[Dia Útil]]="","",DCalendário6[[#This Row],[Semana Ano]])</f>
        <v/>
      </c>
      <c r="I2394" s="14">
        <f>WEEKNUM(DCalendário6[[#This Row],[Dia]])</f>
        <v>29</v>
      </c>
      <c r="J2394" s="14" cm="1">
        <f t="array" aca="1" ref="J239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394" s="16">
        <f>WEEKDAY(DCalendário6[[#This Row],[Dia]])</f>
        <v>7</v>
      </c>
      <c r="L2394" s="1" t="str">
        <f>IFERROR(VLOOKUP(A2394,Tabela4[],1,0),"")</f>
        <v/>
      </c>
      <c r="M239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394" s="16">
        <f>IF(DCalendário6[[#This Row],[Dia Útil2]]="Feriado","Feriado",IF(AND(DCalendário6[[#This Row],[Dia Útil]]="",DCalendário6[[#This Row],[Mês Total]]=F2387),N2387+1,IF(DCalendário6[[#This Row],[Dia Útil]]="",1,"")))</f>
        <v>3</v>
      </c>
      <c r="O239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2394" s="16"/>
      <c r="Q2394" s="17"/>
    </row>
    <row r="2395" spans="1:17" x14ac:dyDescent="0.25">
      <c r="A2395" s="1">
        <v>45494</v>
      </c>
      <c r="B2395" s="1" t="str">
        <f>IF(AND(DCalendário6[[#This Row],[Dia da semana]]&gt;1,DCalendário6[[#This Row],[Dia da semana]]&lt;7,DCalendário6[[#This Row],[Feriados]]=""),DCalendário6[[#This Row],[Dia]],"")</f>
        <v/>
      </c>
      <c r="C2395" s="16" t="str">
        <f>IF(DCalendário6[[#This Row],[Mês]]="","",IF(AND(C2391="",C2392="",C2393="",C2394=""),IF(DCalendário6[[#This Row],[Mês]]=D2394,C2394+1,IF(AND(D2394="",D2395=D2390),C2390+1,1)),IF(AND(C2392="",C2393="",C2394=""),IF(DCalendário6[[#This Row],[Mês]]=D2394,C2394+1,IF(AND(D2394="",D2395=D2391),C2391+1,1)),IF(AND(C2393="",C2394=""),IF(DCalendário6[[#This Row],[Mês]]=D2394,C2394+1,IF(AND(D2394="",D2395=D2392),C2392+1,1)),IF(DCalendário6[[#This Row],[Mês]]=D2394,C2394+1,IF(AND(D2394="",D2395=D2393),C2393+1,1))))))</f>
        <v/>
      </c>
      <c r="D2395" s="14" t="str">
        <f>IF(DCalendário6[[#This Row],[Dia Útil]]="","",(MONTH($B2395)))</f>
        <v/>
      </c>
      <c r="E2395" s="14">
        <f t="shared" si="37"/>
        <v>2024</v>
      </c>
      <c r="F2395" s="14">
        <f>MONTH(DCalendário6[[#This Row],[Dia]])</f>
        <v>7</v>
      </c>
      <c r="G2395" s="14" t="str">
        <f>MONTH(DCalendário6[[#This Row],[Dia]])&amp;" - "&amp;DCalendário6[[#This Row],[Ano]]</f>
        <v>7 - 2024</v>
      </c>
      <c r="H2395" s="14" t="str">
        <f>IF(DCalendário6[[#This Row],[Dia Útil]]="","",DCalendário6[[#This Row],[Semana Ano]])</f>
        <v/>
      </c>
      <c r="I2395" s="14">
        <f>WEEKNUM(DCalendário6[[#This Row],[Dia]])</f>
        <v>30</v>
      </c>
      <c r="J2395" s="14" cm="1">
        <f t="array" aca="1" ref="J239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395" s="16">
        <f>WEEKDAY(DCalendário6[[#This Row],[Dia]])</f>
        <v>1</v>
      </c>
      <c r="L2395" s="1" t="str">
        <f>IFERROR(VLOOKUP(A2395,Tabela4[],1,0),"")</f>
        <v/>
      </c>
      <c r="M239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395" s="16">
        <f>IF(DCalendário6[[#This Row],[Dia Útil2]]="Feriado","Feriado",IF(AND(DCalendário6[[#This Row],[Dia Útil]]="",DCalendário6[[#This Row],[Mês Total]]=F2388),N2388+1,IF(DCalendário6[[#This Row],[Dia Útil]]="",1,"")))</f>
        <v>3</v>
      </c>
      <c r="O239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2395" s="16"/>
      <c r="Q2395" s="17"/>
    </row>
    <row r="2396" spans="1:17" x14ac:dyDescent="0.25">
      <c r="A2396" s="1">
        <v>45495</v>
      </c>
      <c r="B2396" s="1">
        <f>IF(AND(DCalendário6[[#This Row],[Dia da semana]]&gt;1,DCalendário6[[#This Row],[Dia da semana]]&lt;7,DCalendário6[[#This Row],[Feriados]]=""),DCalendário6[[#This Row],[Dia]],"")</f>
        <v>45495</v>
      </c>
      <c r="C2396" s="16">
        <f>IF(DCalendário6[[#This Row],[Mês]]="","",IF(AND(C2392="",C2393="",C2394="",C2395=""),IF(DCalendário6[[#This Row],[Mês]]=D2395,C2395+1,IF(AND(D2395="",D2396=D2391),C2391+1,1)),IF(AND(C2393="",C2394="",C2395=""),IF(DCalendário6[[#This Row],[Mês]]=D2395,C2395+1,IF(AND(D2395="",D2396=D2392),C2392+1,1)),IF(AND(C2394="",C2395=""),IF(DCalendário6[[#This Row],[Mês]]=D2395,C2395+1,IF(AND(D2395="",D2396=D2393),C2393+1,1)),IF(DCalendário6[[#This Row],[Mês]]=D2395,C2395+1,IF(AND(D2395="",D2396=D2394),C2394+1,1))))))</f>
        <v>16</v>
      </c>
      <c r="D2396" s="14">
        <f>IF(DCalendário6[[#This Row],[Dia Útil]]="","",(MONTH($B2396)))</f>
        <v>7</v>
      </c>
      <c r="E2396" s="14">
        <f t="shared" si="37"/>
        <v>2024</v>
      </c>
      <c r="F2396" s="14">
        <f>MONTH(DCalendário6[[#This Row],[Dia]])</f>
        <v>7</v>
      </c>
      <c r="G2396" s="14" t="str">
        <f>MONTH(DCalendário6[[#This Row],[Dia]])&amp;" - "&amp;DCalendário6[[#This Row],[Ano]]</f>
        <v>7 - 2024</v>
      </c>
      <c r="H2396" s="14">
        <f>IF(DCalendário6[[#This Row],[Dia Útil]]="","",DCalendário6[[#This Row],[Semana Ano]])</f>
        <v>30</v>
      </c>
      <c r="I2396" s="14">
        <f>WEEKNUM(DCalendário6[[#This Row],[Dia]])</f>
        <v>30</v>
      </c>
      <c r="J2396" s="14" cm="1">
        <f t="array" aca="1" ref="J239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396" s="16">
        <f>WEEKDAY(DCalendário6[[#This Row],[Dia]])</f>
        <v>2</v>
      </c>
      <c r="L2396" s="1" t="str">
        <f>IFERROR(VLOOKUP(A2396,Tabela4[],1,0),"")</f>
        <v/>
      </c>
      <c r="M239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45495</v>
      </c>
      <c r="N2396" s="16" t="str">
        <f>IF(DCalendário6[[#This Row],[Dia Útil2]]="Feriado","Feriado",IF(AND(DCalendário6[[#This Row],[Dia Útil]]="",DCalendário6[[#This Row],[Mês Total]]=F2389),N2389+1,IF(DCalendário6[[#This Row],[Dia Útil]]="",1,"")))</f>
        <v/>
      </c>
      <c r="O239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2396" s="16"/>
      <c r="Q2396" s="17"/>
    </row>
    <row r="2397" spans="1:17" x14ac:dyDescent="0.25">
      <c r="A2397" s="1">
        <v>45496</v>
      </c>
      <c r="B2397" s="1">
        <f>IF(AND(DCalendário6[[#This Row],[Dia da semana]]&gt;1,DCalendário6[[#This Row],[Dia da semana]]&lt;7,DCalendário6[[#This Row],[Feriados]]=""),DCalendário6[[#This Row],[Dia]],"")</f>
        <v>45496</v>
      </c>
      <c r="C2397" s="16">
        <f>IF(DCalendário6[[#This Row],[Mês]]="","",IF(AND(C2393="",C2394="",C2395="",C2396=""),IF(DCalendário6[[#This Row],[Mês]]=D2396,C2396+1,IF(AND(D2396="",D2397=D2392),C2392+1,1)),IF(AND(C2394="",C2395="",C2396=""),IF(DCalendário6[[#This Row],[Mês]]=D2396,C2396+1,IF(AND(D2396="",D2397=D2393),C2393+1,1)),IF(AND(C2395="",C2396=""),IF(DCalendário6[[#This Row],[Mês]]=D2396,C2396+1,IF(AND(D2396="",D2397=D2394),C2394+1,1)),IF(DCalendário6[[#This Row],[Mês]]=D2396,C2396+1,IF(AND(D2396="",D2397=D2395),C2395+1,1))))))</f>
        <v>17</v>
      </c>
      <c r="D2397" s="14">
        <f>IF(DCalendário6[[#This Row],[Dia Útil]]="","",(MONTH($B2397)))</f>
        <v>7</v>
      </c>
      <c r="E2397" s="14">
        <f t="shared" si="37"/>
        <v>2024</v>
      </c>
      <c r="F2397" s="14">
        <f>MONTH(DCalendário6[[#This Row],[Dia]])</f>
        <v>7</v>
      </c>
      <c r="G2397" s="14" t="str">
        <f>MONTH(DCalendário6[[#This Row],[Dia]])&amp;" - "&amp;DCalendário6[[#This Row],[Ano]]</f>
        <v>7 - 2024</v>
      </c>
      <c r="H2397" s="14">
        <f>IF(DCalendário6[[#This Row],[Dia Útil]]="","",DCalendário6[[#This Row],[Semana Ano]])</f>
        <v>30</v>
      </c>
      <c r="I2397" s="14">
        <f>WEEKNUM(DCalendário6[[#This Row],[Dia]])</f>
        <v>30</v>
      </c>
      <c r="J2397" s="14" cm="1">
        <f t="array" aca="1" ref="J239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397" s="16">
        <f>WEEKDAY(DCalendário6[[#This Row],[Dia]])</f>
        <v>3</v>
      </c>
      <c r="L2397" s="1" t="str">
        <f>IFERROR(VLOOKUP(A2397,Tabela4[],1,0),"")</f>
        <v/>
      </c>
      <c r="M239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45496</v>
      </c>
      <c r="N2397" s="16" t="str">
        <f>IF(DCalendário6[[#This Row],[Dia Útil2]]="Feriado","Feriado",IF(AND(DCalendário6[[#This Row],[Dia Útil]]="",DCalendário6[[#This Row],[Mês Total]]=F2390),N2390+1,IF(DCalendário6[[#This Row],[Dia Útil]]="",1,"")))</f>
        <v/>
      </c>
      <c r="O239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2397" s="16"/>
      <c r="Q2397" s="17"/>
    </row>
    <row r="2398" spans="1:17" x14ac:dyDescent="0.25">
      <c r="A2398" s="1">
        <v>45497</v>
      </c>
      <c r="B2398" s="1">
        <f>IF(AND(DCalendário6[[#This Row],[Dia da semana]]&gt;1,DCalendário6[[#This Row],[Dia da semana]]&lt;7,DCalendário6[[#This Row],[Feriados]]=""),DCalendário6[[#This Row],[Dia]],"")</f>
        <v>45497</v>
      </c>
      <c r="C2398" s="16">
        <f>IF(DCalendário6[[#This Row],[Mês]]="","",IF(AND(C2394="",C2395="",C2396="",C2397=""),IF(DCalendário6[[#This Row],[Mês]]=D2397,C2397+1,IF(AND(D2397="",D2398=D2393),C2393+1,1)),IF(AND(C2395="",C2396="",C2397=""),IF(DCalendário6[[#This Row],[Mês]]=D2397,C2397+1,IF(AND(D2397="",D2398=D2394),C2394+1,1)),IF(AND(C2396="",C2397=""),IF(DCalendário6[[#This Row],[Mês]]=D2397,C2397+1,IF(AND(D2397="",D2398=D2395),C2395+1,1)),IF(DCalendário6[[#This Row],[Mês]]=D2397,C2397+1,IF(AND(D2397="",D2398=D2396),C2396+1,1))))))</f>
        <v>18</v>
      </c>
      <c r="D2398" s="14">
        <f>IF(DCalendário6[[#This Row],[Dia Útil]]="","",(MONTH($B2398)))</f>
        <v>7</v>
      </c>
      <c r="E2398" s="14">
        <f t="shared" si="37"/>
        <v>2024</v>
      </c>
      <c r="F2398" s="14">
        <f>MONTH(DCalendário6[[#This Row],[Dia]])</f>
        <v>7</v>
      </c>
      <c r="G2398" s="14" t="str">
        <f>MONTH(DCalendário6[[#This Row],[Dia]])&amp;" - "&amp;DCalendário6[[#This Row],[Ano]]</f>
        <v>7 - 2024</v>
      </c>
      <c r="H2398" s="14">
        <f>IF(DCalendário6[[#This Row],[Dia Útil]]="","",DCalendário6[[#This Row],[Semana Ano]])</f>
        <v>30</v>
      </c>
      <c r="I2398" s="14">
        <f>WEEKNUM(DCalendário6[[#This Row],[Dia]])</f>
        <v>30</v>
      </c>
      <c r="J2398" s="14" cm="1">
        <f t="array" aca="1" ref="J239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398" s="16">
        <f>WEEKDAY(DCalendário6[[#This Row],[Dia]])</f>
        <v>4</v>
      </c>
      <c r="L2398" s="1" t="str">
        <f>IFERROR(VLOOKUP(A2398,Tabela4[],1,0),"")</f>
        <v/>
      </c>
      <c r="M239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45497</v>
      </c>
      <c r="N2398" s="16" t="str">
        <f>IF(DCalendário6[[#This Row],[Dia Útil2]]="Feriado","Feriado",IF(AND(DCalendário6[[#This Row],[Dia Útil]]="",DCalendário6[[#This Row],[Mês Total]]=F2391),N2391+1,IF(DCalendário6[[#This Row],[Dia Útil]]="",1,"")))</f>
        <v/>
      </c>
      <c r="O239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2398" s="16"/>
      <c r="Q2398" s="17"/>
    </row>
    <row r="2399" spans="1:17" x14ac:dyDescent="0.25">
      <c r="A2399" s="1">
        <v>45498</v>
      </c>
      <c r="B2399" s="1">
        <f>IF(AND(DCalendário6[[#This Row],[Dia da semana]]&gt;1,DCalendário6[[#This Row],[Dia da semana]]&lt;7,DCalendário6[[#This Row],[Feriados]]=""),DCalendário6[[#This Row],[Dia]],"")</f>
        <v>45498</v>
      </c>
      <c r="C2399" s="16">
        <f>IF(DCalendário6[[#This Row],[Mês]]="","",IF(AND(C2395="",C2396="",C2397="",C2398=""),IF(DCalendário6[[#This Row],[Mês]]=D2398,C2398+1,IF(AND(D2398="",D2399=D2394),C2394+1,1)),IF(AND(C2396="",C2397="",C2398=""),IF(DCalendário6[[#This Row],[Mês]]=D2398,C2398+1,IF(AND(D2398="",D2399=D2395),C2395+1,1)),IF(AND(C2397="",C2398=""),IF(DCalendário6[[#This Row],[Mês]]=D2398,C2398+1,IF(AND(D2398="",D2399=D2396),C2396+1,1)),IF(DCalendário6[[#This Row],[Mês]]=D2398,C2398+1,IF(AND(D2398="",D2399=D2397),C2397+1,1))))))</f>
        <v>19</v>
      </c>
      <c r="D2399" s="14">
        <f>IF(DCalendário6[[#This Row],[Dia Útil]]="","",(MONTH($B2399)))</f>
        <v>7</v>
      </c>
      <c r="E2399" s="14">
        <f t="shared" si="37"/>
        <v>2024</v>
      </c>
      <c r="F2399" s="14">
        <f>MONTH(DCalendário6[[#This Row],[Dia]])</f>
        <v>7</v>
      </c>
      <c r="G2399" s="14" t="str">
        <f>MONTH(DCalendário6[[#This Row],[Dia]])&amp;" - "&amp;DCalendário6[[#This Row],[Ano]]</f>
        <v>7 - 2024</v>
      </c>
      <c r="H2399" s="14">
        <f>IF(DCalendário6[[#This Row],[Dia Útil]]="","",DCalendário6[[#This Row],[Semana Ano]])</f>
        <v>30</v>
      </c>
      <c r="I2399" s="14">
        <f>WEEKNUM(DCalendário6[[#This Row],[Dia]])</f>
        <v>30</v>
      </c>
      <c r="J2399" s="14" cm="1">
        <f t="array" aca="1" ref="J239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399" s="16">
        <f>WEEKDAY(DCalendário6[[#This Row],[Dia]])</f>
        <v>5</v>
      </c>
      <c r="L2399" s="1" t="str">
        <f>IFERROR(VLOOKUP(A2399,Tabela4[],1,0),"")</f>
        <v/>
      </c>
      <c r="M239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45498</v>
      </c>
      <c r="N2399" s="16" t="str">
        <f>IF(DCalendário6[[#This Row],[Dia Útil2]]="Feriado","Feriado",IF(AND(DCalendário6[[#This Row],[Dia Útil]]="",DCalendário6[[#This Row],[Mês Total]]=F2392),N2392+1,IF(DCalendário6[[#This Row],[Dia Útil]]="",1,"")))</f>
        <v/>
      </c>
      <c r="O239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2399" s="16"/>
      <c r="Q2399" s="17"/>
    </row>
    <row r="2400" spans="1:17" x14ac:dyDescent="0.25">
      <c r="A2400" s="1">
        <v>45499</v>
      </c>
      <c r="B2400" s="1">
        <f>IF(AND(DCalendário6[[#This Row],[Dia da semana]]&gt;1,DCalendário6[[#This Row],[Dia da semana]]&lt;7,DCalendário6[[#This Row],[Feriados]]=""),DCalendário6[[#This Row],[Dia]],"")</f>
        <v>45499</v>
      </c>
      <c r="C2400" s="16">
        <f>IF(DCalendário6[[#This Row],[Mês]]="","",IF(AND(C2396="",C2397="",C2398="",C2399=""),IF(DCalendário6[[#This Row],[Mês]]=D2399,C2399+1,IF(AND(D2399="",D2400=D2395),C2395+1,1)),IF(AND(C2397="",C2398="",C2399=""),IF(DCalendário6[[#This Row],[Mês]]=D2399,C2399+1,IF(AND(D2399="",D2400=D2396),C2396+1,1)),IF(AND(C2398="",C2399=""),IF(DCalendário6[[#This Row],[Mês]]=D2399,C2399+1,IF(AND(D2399="",D2400=D2397),C2397+1,1)),IF(DCalendário6[[#This Row],[Mês]]=D2399,C2399+1,IF(AND(D2399="",D2400=D2398),C2398+1,1))))))</f>
        <v>20</v>
      </c>
      <c r="D2400" s="14">
        <f>IF(DCalendário6[[#This Row],[Dia Útil]]="","",(MONTH($B2400)))</f>
        <v>7</v>
      </c>
      <c r="E2400" s="14">
        <f t="shared" si="37"/>
        <v>2024</v>
      </c>
      <c r="F2400" s="14">
        <f>MONTH(DCalendário6[[#This Row],[Dia]])</f>
        <v>7</v>
      </c>
      <c r="G2400" s="14" t="str">
        <f>MONTH(DCalendário6[[#This Row],[Dia]])&amp;" - "&amp;DCalendário6[[#This Row],[Ano]]</f>
        <v>7 - 2024</v>
      </c>
      <c r="H2400" s="14">
        <f>IF(DCalendário6[[#This Row],[Dia Útil]]="","",DCalendário6[[#This Row],[Semana Ano]])</f>
        <v>30</v>
      </c>
      <c r="I2400" s="14">
        <f>WEEKNUM(DCalendário6[[#This Row],[Dia]])</f>
        <v>30</v>
      </c>
      <c r="J2400" s="14" cm="1">
        <f t="array" aca="1" ref="J240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400" s="16">
        <f>WEEKDAY(DCalendário6[[#This Row],[Dia]])</f>
        <v>6</v>
      </c>
      <c r="L2400" s="1" t="str">
        <f>IFERROR(VLOOKUP(A2400,Tabela4[],1,0),"")</f>
        <v/>
      </c>
      <c r="M240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45499</v>
      </c>
      <c r="N2400" s="16" t="str">
        <f>IF(DCalendário6[[#This Row],[Dia Útil2]]="Feriado","Feriado",IF(AND(DCalendário6[[#This Row],[Dia Útil]]="",DCalendário6[[#This Row],[Mês Total]]=F2393),N2393+1,IF(DCalendário6[[#This Row],[Dia Útil]]="",1,"")))</f>
        <v/>
      </c>
      <c r="O240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2400" s="16"/>
      <c r="Q2400" s="17"/>
    </row>
    <row r="2401" spans="1:17" x14ac:dyDescent="0.25">
      <c r="A2401" s="1">
        <v>45500</v>
      </c>
      <c r="B2401" s="1" t="str">
        <f>IF(AND(DCalendário6[[#This Row],[Dia da semana]]&gt;1,DCalendário6[[#This Row],[Dia da semana]]&lt;7,DCalendário6[[#This Row],[Feriados]]=""),DCalendário6[[#This Row],[Dia]],"")</f>
        <v/>
      </c>
      <c r="C2401" s="16" t="str">
        <f>IF(DCalendário6[[#This Row],[Mês]]="","",IF(AND(C2397="",C2398="",C2399="",C2400=""),IF(DCalendário6[[#This Row],[Mês]]=D2400,C2400+1,IF(AND(D2400="",D2401=D2396),C2396+1,1)),IF(AND(C2398="",C2399="",C2400=""),IF(DCalendário6[[#This Row],[Mês]]=D2400,C2400+1,IF(AND(D2400="",D2401=D2397),C2397+1,1)),IF(AND(C2399="",C2400=""),IF(DCalendário6[[#This Row],[Mês]]=D2400,C2400+1,IF(AND(D2400="",D2401=D2398),C2398+1,1)),IF(DCalendário6[[#This Row],[Mês]]=D2400,C2400+1,IF(AND(D2400="",D2401=D2399),C2399+1,1))))))</f>
        <v/>
      </c>
      <c r="D2401" s="14" t="str">
        <f>IF(DCalendário6[[#This Row],[Dia Útil]]="","",(MONTH($B2401)))</f>
        <v/>
      </c>
      <c r="E2401" s="14">
        <f t="shared" si="37"/>
        <v>2024</v>
      </c>
      <c r="F2401" s="14">
        <f>MONTH(DCalendário6[[#This Row],[Dia]])</f>
        <v>7</v>
      </c>
      <c r="G2401" s="14" t="str">
        <f>MONTH(DCalendário6[[#This Row],[Dia]])&amp;" - "&amp;DCalendário6[[#This Row],[Ano]]</f>
        <v>7 - 2024</v>
      </c>
      <c r="H2401" s="14" t="str">
        <f>IF(DCalendário6[[#This Row],[Dia Útil]]="","",DCalendário6[[#This Row],[Semana Ano]])</f>
        <v/>
      </c>
      <c r="I2401" s="14">
        <f>WEEKNUM(DCalendário6[[#This Row],[Dia]])</f>
        <v>30</v>
      </c>
      <c r="J2401" s="14" cm="1">
        <f t="array" aca="1" ref="J240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401" s="16">
        <f>WEEKDAY(DCalendário6[[#This Row],[Dia]])</f>
        <v>7</v>
      </c>
      <c r="L2401" s="1" t="str">
        <f>IFERROR(VLOOKUP(A2401,Tabela4[],1,0),"")</f>
        <v/>
      </c>
      <c r="M240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401" s="16">
        <f>IF(DCalendário6[[#This Row],[Dia Útil2]]="Feriado","Feriado",IF(AND(DCalendário6[[#This Row],[Dia Útil]]="",DCalendário6[[#This Row],[Mês Total]]=F2394),N2394+1,IF(DCalendário6[[#This Row],[Dia Útil]]="",1,"")))</f>
        <v>4</v>
      </c>
      <c r="O240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2401" s="16"/>
      <c r="Q2401" s="17"/>
    </row>
    <row r="2402" spans="1:17" x14ac:dyDescent="0.25">
      <c r="A2402" s="1">
        <v>45501</v>
      </c>
      <c r="B2402" s="1" t="str">
        <f>IF(AND(DCalendário6[[#This Row],[Dia da semana]]&gt;1,DCalendário6[[#This Row],[Dia da semana]]&lt;7,DCalendário6[[#This Row],[Feriados]]=""),DCalendário6[[#This Row],[Dia]],"")</f>
        <v/>
      </c>
      <c r="C2402" s="16" t="str">
        <f>IF(DCalendário6[[#This Row],[Mês]]="","",IF(AND(C2398="",C2399="",C2400="",C2401=""),IF(DCalendário6[[#This Row],[Mês]]=D2401,C2401+1,IF(AND(D2401="",D2402=D2397),C2397+1,1)),IF(AND(C2399="",C2400="",C2401=""),IF(DCalendário6[[#This Row],[Mês]]=D2401,C2401+1,IF(AND(D2401="",D2402=D2398),C2398+1,1)),IF(AND(C2400="",C2401=""),IF(DCalendário6[[#This Row],[Mês]]=D2401,C2401+1,IF(AND(D2401="",D2402=D2399),C2399+1,1)),IF(DCalendário6[[#This Row],[Mês]]=D2401,C2401+1,IF(AND(D2401="",D2402=D2400),C2400+1,1))))))</f>
        <v/>
      </c>
      <c r="D2402" s="14" t="str">
        <f>IF(DCalendário6[[#This Row],[Dia Útil]]="","",(MONTH($B2402)))</f>
        <v/>
      </c>
      <c r="E2402" s="14">
        <f t="shared" si="37"/>
        <v>2024</v>
      </c>
      <c r="F2402" s="14">
        <f>MONTH(DCalendário6[[#This Row],[Dia]])</f>
        <v>7</v>
      </c>
      <c r="G2402" s="14" t="str">
        <f>MONTH(DCalendário6[[#This Row],[Dia]])&amp;" - "&amp;DCalendário6[[#This Row],[Ano]]</f>
        <v>7 - 2024</v>
      </c>
      <c r="H2402" s="14" t="str">
        <f>IF(DCalendário6[[#This Row],[Dia Útil]]="","",DCalendário6[[#This Row],[Semana Ano]])</f>
        <v/>
      </c>
      <c r="I2402" s="14">
        <f>WEEKNUM(DCalendário6[[#This Row],[Dia]])</f>
        <v>31</v>
      </c>
      <c r="J2402" s="14" cm="1">
        <f t="array" aca="1" ref="J240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402" s="16">
        <f>WEEKDAY(DCalendário6[[#This Row],[Dia]])</f>
        <v>1</v>
      </c>
      <c r="L2402" s="1" t="str">
        <f>IFERROR(VLOOKUP(A2402,Tabela4[],1,0),"")</f>
        <v/>
      </c>
      <c r="M240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402" s="16">
        <f>IF(DCalendário6[[#This Row],[Dia Útil2]]="Feriado","Feriado",IF(AND(DCalendário6[[#This Row],[Dia Útil]]="",DCalendário6[[#This Row],[Mês Total]]=F2395),N2395+1,IF(DCalendário6[[#This Row],[Dia Útil]]="",1,"")))</f>
        <v>4</v>
      </c>
      <c r="O240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2402" s="16"/>
      <c r="Q2402" s="17"/>
    </row>
    <row r="2403" spans="1:17" x14ac:dyDescent="0.25">
      <c r="A2403" s="1">
        <v>45502</v>
      </c>
      <c r="B2403" s="1">
        <f>IF(AND(DCalendário6[[#This Row],[Dia da semana]]&gt;1,DCalendário6[[#This Row],[Dia da semana]]&lt;7,DCalendário6[[#This Row],[Feriados]]=""),DCalendário6[[#This Row],[Dia]],"")</f>
        <v>45502</v>
      </c>
      <c r="C2403" s="16">
        <f>IF(DCalendário6[[#This Row],[Mês]]="","",IF(AND(C2399="",C2400="",C2401="",C2402=""),IF(DCalendário6[[#This Row],[Mês]]=D2402,C2402+1,IF(AND(D2402="",D2403=D2398),C2398+1,1)),IF(AND(C2400="",C2401="",C2402=""),IF(DCalendário6[[#This Row],[Mês]]=D2402,C2402+1,IF(AND(D2402="",D2403=D2399),C2399+1,1)),IF(AND(C2401="",C2402=""),IF(DCalendário6[[#This Row],[Mês]]=D2402,C2402+1,IF(AND(D2402="",D2403=D2400),C2400+1,1)),IF(DCalendário6[[#This Row],[Mês]]=D2402,C2402+1,IF(AND(D2402="",D2403=D2401),C2401+1,1))))))</f>
        <v>21</v>
      </c>
      <c r="D2403" s="14">
        <f>IF(DCalendário6[[#This Row],[Dia Útil]]="","",(MONTH($B2403)))</f>
        <v>7</v>
      </c>
      <c r="E2403" s="14">
        <f t="shared" si="37"/>
        <v>2024</v>
      </c>
      <c r="F2403" s="14">
        <f>MONTH(DCalendário6[[#This Row],[Dia]])</f>
        <v>7</v>
      </c>
      <c r="G2403" s="14" t="str">
        <f>MONTH(DCalendário6[[#This Row],[Dia]])&amp;" - "&amp;DCalendário6[[#This Row],[Ano]]</f>
        <v>7 - 2024</v>
      </c>
      <c r="H2403" s="14">
        <f>IF(DCalendário6[[#This Row],[Dia Útil]]="","",DCalendário6[[#This Row],[Semana Ano]])</f>
        <v>31</v>
      </c>
      <c r="I2403" s="14">
        <f>WEEKNUM(DCalendário6[[#This Row],[Dia]])</f>
        <v>31</v>
      </c>
      <c r="J2403" s="14" cm="1">
        <f t="array" aca="1" ref="J240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403" s="16">
        <f>WEEKDAY(DCalendário6[[#This Row],[Dia]])</f>
        <v>2</v>
      </c>
      <c r="L2403" s="1" t="str">
        <f>IFERROR(VLOOKUP(A2403,Tabela4[],1,0),"")</f>
        <v/>
      </c>
      <c r="M240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45502</v>
      </c>
      <c r="N2403" s="16" t="str">
        <f>IF(DCalendário6[[#This Row],[Dia Útil2]]="Feriado","Feriado",IF(AND(DCalendário6[[#This Row],[Dia Útil]]="",DCalendário6[[#This Row],[Mês Total]]=F2396),N2396+1,IF(DCalendário6[[#This Row],[Dia Útil]]="",1,"")))</f>
        <v/>
      </c>
      <c r="O240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21</v>
      </c>
      <c r="P2403" s="16"/>
      <c r="Q2403" s="17"/>
    </row>
    <row r="2404" spans="1:17" x14ac:dyDescent="0.25">
      <c r="A2404" s="1">
        <v>45503</v>
      </c>
      <c r="B2404" s="1">
        <f>IF(AND(DCalendário6[[#This Row],[Dia da semana]]&gt;1,DCalendário6[[#This Row],[Dia da semana]]&lt;7,DCalendário6[[#This Row],[Feriados]]=""),DCalendário6[[#This Row],[Dia]],"")</f>
        <v>45503</v>
      </c>
      <c r="C2404" s="16">
        <f>IF(DCalendário6[[#This Row],[Mês]]="","",IF(AND(C2400="",C2401="",C2402="",C2403=""),IF(DCalendário6[[#This Row],[Mês]]=D2403,C2403+1,IF(AND(D2403="",D2404=D2399),C2399+1,1)),IF(AND(C2401="",C2402="",C2403=""),IF(DCalendário6[[#This Row],[Mês]]=D2403,C2403+1,IF(AND(D2403="",D2404=D2400),C2400+1,1)),IF(AND(C2402="",C2403=""),IF(DCalendário6[[#This Row],[Mês]]=D2403,C2403+1,IF(AND(D2403="",D2404=D2401),C2401+1,1)),IF(DCalendário6[[#This Row],[Mês]]=D2403,C2403+1,IF(AND(D2403="",D2404=D2402),C2402+1,1))))))</f>
        <v>22</v>
      </c>
      <c r="D2404" s="14">
        <f>IF(DCalendário6[[#This Row],[Dia Útil]]="","",(MONTH($B2404)))</f>
        <v>7</v>
      </c>
      <c r="E2404" s="14">
        <f t="shared" si="37"/>
        <v>2024</v>
      </c>
      <c r="F2404" s="14">
        <f>MONTH(DCalendário6[[#This Row],[Dia]])</f>
        <v>7</v>
      </c>
      <c r="G2404" s="14" t="str">
        <f>MONTH(DCalendário6[[#This Row],[Dia]])&amp;" - "&amp;DCalendário6[[#This Row],[Ano]]</f>
        <v>7 - 2024</v>
      </c>
      <c r="H2404" s="14">
        <f>IF(DCalendário6[[#This Row],[Dia Útil]]="","",DCalendário6[[#This Row],[Semana Ano]])</f>
        <v>31</v>
      </c>
      <c r="I2404" s="14">
        <f>WEEKNUM(DCalendário6[[#This Row],[Dia]])</f>
        <v>31</v>
      </c>
      <c r="J2404" s="14" cm="1">
        <f t="array" aca="1" ref="J240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404" s="16">
        <f>WEEKDAY(DCalendário6[[#This Row],[Dia]])</f>
        <v>3</v>
      </c>
      <c r="L2404" s="1" t="str">
        <f>IFERROR(VLOOKUP(A2404,Tabela4[],1,0),"")</f>
        <v/>
      </c>
      <c r="M240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45503</v>
      </c>
      <c r="N2404" s="16" t="str">
        <f>IF(DCalendário6[[#This Row],[Dia Útil2]]="Feriado","Feriado",IF(AND(DCalendário6[[#This Row],[Dia Útil]]="",DCalendário6[[#This Row],[Mês Total]]=F2397),N2397+1,IF(DCalendário6[[#This Row],[Dia Útil]]="",1,"")))</f>
        <v/>
      </c>
      <c r="O240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22</v>
      </c>
      <c r="P2404" s="16"/>
      <c r="Q2404" s="17"/>
    </row>
    <row r="2405" spans="1:17" x14ac:dyDescent="0.25">
      <c r="A2405" s="1">
        <v>45504</v>
      </c>
      <c r="B2405" s="1">
        <f>IF(AND(DCalendário6[[#This Row],[Dia da semana]]&gt;1,DCalendário6[[#This Row],[Dia da semana]]&lt;7,DCalendário6[[#This Row],[Feriados]]=""),DCalendário6[[#This Row],[Dia]],"")</f>
        <v>45504</v>
      </c>
      <c r="C2405" s="16">
        <f>IF(DCalendário6[[#This Row],[Mês]]="","",IF(AND(C2401="",C2402="",C2403="",C2404=""),IF(DCalendário6[[#This Row],[Mês]]=D2404,C2404+1,IF(AND(D2404="",D2405=D2400),C2400+1,1)),IF(AND(C2402="",C2403="",C2404=""),IF(DCalendário6[[#This Row],[Mês]]=D2404,C2404+1,IF(AND(D2404="",D2405=D2401),C2401+1,1)),IF(AND(C2403="",C2404=""),IF(DCalendário6[[#This Row],[Mês]]=D2404,C2404+1,IF(AND(D2404="",D2405=D2402),C2402+1,1)),IF(DCalendário6[[#This Row],[Mês]]=D2404,C2404+1,IF(AND(D2404="",D2405=D2403),C2403+1,1))))))</f>
        <v>23</v>
      </c>
      <c r="D2405" s="14">
        <f>IF(DCalendário6[[#This Row],[Dia Útil]]="","",(MONTH($B2405)))</f>
        <v>7</v>
      </c>
      <c r="E2405" s="14">
        <f t="shared" si="37"/>
        <v>2024</v>
      </c>
      <c r="F2405" s="14">
        <f>MONTH(DCalendário6[[#This Row],[Dia]])</f>
        <v>7</v>
      </c>
      <c r="G2405" s="14" t="str">
        <f>MONTH(DCalendário6[[#This Row],[Dia]])&amp;" - "&amp;DCalendário6[[#This Row],[Ano]]</f>
        <v>7 - 2024</v>
      </c>
      <c r="H2405" s="14">
        <f>IF(DCalendário6[[#This Row],[Dia Útil]]="","",DCalendário6[[#This Row],[Semana Ano]])</f>
        <v>31</v>
      </c>
      <c r="I2405" s="14">
        <f>WEEKNUM(DCalendário6[[#This Row],[Dia]])</f>
        <v>31</v>
      </c>
      <c r="J2405" s="14" cm="1">
        <f t="array" aca="1" ref="J240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405" s="16">
        <f>WEEKDAY(DCalendário6[[#This Row],[Dia]])</f>
        <v>4</v>
      </c>
      <c r="L2405" s="1" t="str">
        <f>IFERROR(VLOOKUP(A2405,Tabela4[],1,0),"")</f>
        <v/>
      </c>
      <c r="M240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45504</v>
      </c>
      <c r="N2405" s="16" t="str">
        <f>IF(DCalendário6[[#This Row],[Dia Útil2]]="Feriado","Feriado",IF(AND(DCalendário6[[#This Row],[Dia Útil]]="",DCalendário6[[#This Row],[Mês Total]]=F2398),N2398+1,IF(DCalendário6[[#This Row],[Dia Útil]]="",1,"")))</f>
        <v/>
      </c>
      <c r="O240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23</v>
      </c>
      <c r="P2405" s="16"/>
      <c r="Q2405" s="17"/>
    </row>
    <row r="2406" spans="1:17" x14ac:dyDescent="0.25">
      <c r="A2406" s="1">
        <v>45505</v>
      </c>
      <c r="B2406" s="1">
        <f>IF(AND(DCalendário6[[#This Row],[Dia da semana]]&gt;1,DCalendário6[[#This Row],[Dia da semana]]&lt;7,DCalendário6[[#This Row],[Feriados]]=""),DCalendário6[[#This Row],[Dia]],"")</f>
        <v>45505</v>
      </c>
      <c r="C2406" s="16">
        <f>IF(DCalendário6[[#This Row],[Mês]]="","",IF(AND(C2402="",C2403="",C2404="",C2405=""),IF(DCalendário6[[#This Row],[Mês]]=D2405,C2405+1,IF(AND(D2405="",D2406=D2401),C2401+1,1)),IF(AND(C2403="",C2404="",C2405=""),IF(DCalendário6[[#This Row],[Mês]]=D2405,C2405+1,IF(AND(D2405="",D2406=D2402),C2402+1,1)),IF(AND(C2404="",C2405=""),IF(DCalendário6[[#This Row],[Mês]]=D2405,C2405+1,IF(AND(D2405="",D2406=D2403),C2403+1,1)),IF(DCalendário6[[#This Row],[Mês]]=D2405,C2405+1,IF(AND(D2405="",D2406=D2404),C2404+1,1))))))</f>
        <v>1</v>
      </c>
      <c r="D2406" s="14">
        <f>IF(DCalendário6[[#This Row],[Dia Útil]]="","",(MONTH($B2406)))</f>
        <v>8</v>
      </c>
      <c r="E2406" s="14">
        <f t="shared" si="37"/>
        <v>2024</v>
      </c>
      <c r="F2406" s="14">
        <f>MONTH(DCalendário6[[#This Row],[Dia]])</f>
        <v>8</v>
      </c>
      <c r="G2406" s="14" t="str">
        <f>MONTH(DCalendário6[[#This Row],[Dia]])&amp;" - "&amp;DCalendário6[[#This Row],[Ano]]</f>
        <v>8 - 2024</v>
      </c>
      <c r="H2406" s="14">
        <f>IF(DCalendário6[[#This Row],[Dia Útil]]="","",DCalendário6[[#This Row],[Semana Ano]])</f>
        <v>31</v>
      </c>
      <c r="I2406" s="14">
        <f>WEEKNUM(DCalendário6[[#This Row],[Dia]])</f>
        <v>31</v>
      </c>
      <c r="J2406" s="14" cm="1">
        <f t="array" aca="1" ref="J240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406" s="16">
        <f>WEEKDAY(DCalendário6[[#This Row],[Dia]])</f>
        <v>5</v>
      </c>
      <c r="L2406" s="1" t="str">
        <f>IFERROR(VLOOKUP(A2406,Tabela4[],1,0),"")</f>
        <v/>
      </c>
      <c r="M240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45505</v>
      </c>
      <c r="N2406" s="16" t="str">
        <f>IF(DCalendário6[[#This Row],[Dia Útil2]]="Feriado","Feriado",IF(AND(DCalendário6[[#This Row],[Dia Útil]]="",DCalendário6[[#This Row],[Mês Total]]=F2399),N2399+1,IF(DCalendário6[[#This Row],[Dia Útil]]="",1,"")))</f>
        <v/>
      </c>
      <c r="O240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2406" s="16"/>
      <c r="Q2406" s="17"/>
    </row>
    <row r="2407" spans="1:17" x14ac:dyDescent="0.25">
      <c r="A2407" s="1">
        <v>45506</v>
      </c>
      <c r="B2407" s="1">
        <f>IF(AND(DCalendário6[[#This Row],[Dia da semana]]&gt;1,DCalendário6[[#This Row],[Dia da semana]]&lt;7,DCalendário6[[#This Row],[Feriados]]=""),DCalendário6[[#This Row],[Dia]],"")</f>
        <v>45506</v>
      </c>
      <c r="C2407" s="16">
        <f>IF(DCalendário6[[#This Row],[Mês]]="","",IF(AND(C2403="",C2404="",C2405="",C2406=""),IF(DCalendário6[[#This Row],[Mês]]=D2406,C2406+1,IF(AND(D2406="",D2407=D2402),C2402+1,1)),IF(AND(C2404="",C2405="",C2406=""),IF(DCalendário6[[#This Row],[Mês]]=D2406,C2406+1,IF(AND(D2406="",D2407=D2403),C2403+1,1)),IF(AND(C2405="",C2406=""),IF(DCalendário6[[#This Row],[Mês]]=D2406,C2406+1,IF(AND(D2406="",D2407=D2404),C2404+1,1)),IF(DCalendário6[[#This Row],[Mês]]=D2406,C2406+1,IF(AND(D2406="",D2407=D2405),C2405+1,1))))))</f>
        <v>2</v>
      </c>
      <c r="D2407" s="14">
        <f>IF(DCalendário6[[#This Row],[Dia Útil]]="","",(MONTH($B2407)))</f>
        <v>8</v>
      </c>
      <c r="E2407" s="14">
        <f t="shared" si="37"/>
        <v>2024</v>
      </c>
      <c r="F2407" s="14">
        <f>MONTH(DCalendário6[[#This Row],[Dia]])</f>
        <v>8</v>
      </c>
      <c r="G2407" s="14" t="str">
        <f>MONTH(DCalendário6[[#This Row],[Dia]])&amp;" - "&amp;DCalendário6[[#This Row],[Ano]]</f>
        <v>8 - 2024</v>
      </c>
      <c r="H2407" s="14">
        <f>IF(DCalendário6[[#This Row],[Dia Útil]]="","",DCalendário6[[#This Row],[Semana Ano]])</f>
        <v>31</v>
      </c>
      <c r="I2407" s="14">
        <f>WEEKNUM(DCalendário6[[#This Row],[Dia]])</f>
        <v>31</v>
      </c>
      <c r="J2407" s="14" cm="1">
        <f t="array" aca="1" ref="J240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407" s="16">
        <f>WEEKDAY(DCalendário6[[#This Row],[Dia]])</f>
        <v>6</v>
      </c>
      <c r="L2407" s="1" t="str">
        <f>IFERROR(VLOOKUP(A2407,Tabela4[],1,0),"")</f>
        <v/>
      </c>
      <c r="M240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45506</v>
      </c>
      <c r="N2407" s="16" t="str">
        <f>IF(DCalendário6[[#This Row],[Dia Útil2]]="Feriado","Feriado",IF(AND(DCalendário6[[#This Row],[Dia Útil]]="",DCalendário6[[#This Row],[Mês Total]]=F2400),N2400+1,IF(DCalendário6[[#This Row],[Dia Útil]]="",1,"")))</f>
        <v/>
      </c>
      <c r="O240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2407" s="16"/>
      <c r="Q2407" s="17"/>
    </row>
    <row r="2408" spans="1:17" x14ac:dyDescent="0.25">
      <c r="A2408" s="1">
        <v>45507</v>
      </c>
      <c r="B2408" s="1" t="str">
        <f>IF(AND(DCalendário6[[#This Row],[Dia da semana]]&gt;1,DCalendário6[[#This Row],[Dia da semana]]&lt;7,DCalendário6[[#This Row],[Feriados]]=""),DCalendário6[[#This Row],[Dia]],"")</f>
        <v/>
      </c>
      <c r="C2408" s="16" t="str">
        <f>IF(DCalendário6[[#This Row],[Mês]]="","",IF(AND(C2404="",C2405="",C2406="",C2407=""),IF(DCalendário6[[#This Row],[Mês]]=D2407,C2407+1,IF(AND(D2407="",D2408=D2403),C2403+1,1)),IF(AND(C2405="",C2406="",C2407=""),IF(DCalendário6[[#This Row],[Mês]]=D2407,C2407+1,IF(AND(D2407="",D2408=D2404),C2404+1,1)),IF(AND(C2406="",C2407=""),IF(DCalendário6[[#This Row],[Mês]]=D2407,C2407+1,IF(AND(D2407="",D2408=D2405),C2405+1,1)),IF(DCalendário6[[#This Row],[Mês]]=D2407,C2407+1,IF(AND(D2407="",D2408=D2406),C2406+1,1))))))</f>
        <v/>
      </c>
      <c r="D2408" s="14" t="str">
        <f>IF(DCalendário6[[#This Row],[Dia Útil]]="","",(MONTH($B2408)))</f>
        <v/>
      </c>
      <c r="E2408" s="14">
        <f t="shared" si="37"/>
        <v>2024</v>
      </c>
      <c r="F2408" s="14">
        <f>MONTH(DCalendário6[[#This Row],[Dia]])</f>
        <v>8</v>
      </c>
      <c r="G2408" s="14" t="str">
        <f>MONTH(DCalendário6[[#This Row],[Dia]])&amp;" - "&amp;DCalendário6[[#This Row],[Ano]]</f>
        <v>8 - 2024</v>
      </c>
      <c r="H2408" s="14" t="str">
        <f>IF(DCalendário6[[#This Row],[Dia Útil]]="","",DCalendário6[[#This Row],[Semana Ano]])</f>
        <v/>
      </c>
      <c r="I2408" s="14">
        <f>WEEKNUM(DCalendário6[[#This Row],[Dia]])</f>
        <v>31</v>
      </c>
      <c r="J2408" s="14" cm="1">
        <f t="array" aca="1" ref="J240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408" s="16">
        <f>WEEKDAY(DCalendário6[[#This Row],[Dia]])</f>
        <v>7</v>
      </c>
      <c r="L2408" s="1" t="str">
        <f>IFERROR(VLOOKUP(A2408,Tabela4[],1,0),"")</f>
        <v/>
      </c>
      <c r="M240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408" s="16">
        <f>IF(DCalendário6[[#This Row],[Dia Útil2]]="Feriado","Feriado",IF(AND(DCalendário6[[#This Row],[Dia Útil]]="",DCalendário6[[#This Row],[Mês Total]]=F2401),N2401+1,IF(DCalendário6[[#This Row],[Dia Útil]]="",1,"")))</f>
        <v>1</v>
      </c>
      <c r="O240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2408" s="16"/>
      <c r="Q2408" s="17"/>
    </row>
    <row r="2409" spans="1:17" x14ac:dyDescent="0.25">
      <c r="A2409" s="1">
        <v>45508</v>
      </c>
      <c r="B2409" s="1" t="str">
        <f>IF(AND(DCalendário6[[#This Row],[Dia da semana]]&gt;1,DCalendário6[[#This Row],[Dia da semana]]&lt;7,DCalendário6[[#This Row],[Feriados]]=""),DCalendário6[[#This Row],[Dia]],"")</f>
        <v/>
      </c>
      <c r="C2409" s="16" t="str">
        <f>IF(DCalendário6[[#This Row],[Mês]]="","",IF(AND(C2405="",C2406="",C2407="",C2408=""),IF(DCalendário6[[#This Row],[Mês]]=D2408,C2408+1,IF(AND(D2408="",D2409=D2404),C2404+1,1)),IF(AND(C2406="",C2407="",C2408=""),IF(DCalendário6[[#This Row],[Mês]]=D2408,C2408+1,IF(AND(D2408="",D2409=D2405),C2405+1,1)),IF(AND(C2407="",C2408=""),IF(DCalendário6[[#This Row],[Mês]]=D2408,C2408+1,IF(AND(D2408="",D2409=D2406),C2406+1,1)),IF(DCalendário6[[#This Row],[Mês]]=D2408,C2408+1,IF(AND(D2408="",D2409=D2407),C2407+1,1))))))</f>
        <v/>
      </c>
      <c r="D2409" s="14" t="str">
        <f>IF(DCalendário6[[#This Row],[Dia Útil]]="","",(MONTH($B2409)))</f>
        <v/>
      </c>
      <c r="E2409" s="14">
        <f t="shared" si="37"/>
        <v>2024</v>
      </c>
      <c r="F2409" s="14">
        <f>MONTH(DCalendário6[[#This Row],[Dia]])</f>
        <v>8</v>
      </c>
      <c r="G2409" s="14" t="str">
        <f>MONTH(DCalendário6[[#This Row],[Dia]])&amp;" - "&amp;DCalendário6[[#This Row],[Ano]]</f>
        <v>8 - 2024</v>
      </c>
      <c r="H2409" s="14" t="str">
        <f>IF(DCalendário6[[#This Row],[Dia Útil]]="","",DCalendário6[[#This Row],[Semana Ano]])</f>
        <v/>
      </c>
      <c r="I2409" s="14">
        <f>WEEKNUM(DCalendário6[[#This Row],[Dia]])</f>
        <v>32</v>
      </c>
      <c r="J2409" s="14" cm="1">
        <f t="array" aca="1" ref="J240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409" s="16">
        <f>WEEKDAY(DCalendário6[[#This Row],[Dia]])</f>
        <v>1</v>
      </c>
      <c r="L2409" s="1" t="str">
        <f>IFERROR(VLOOKUP(A2409,Tabela4[],1,0),"")</f>
        <v/>
      </c>
      <c r="M240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409" s="16">
        <f>IF(DCalendário6[[#This Row],[Dia Útil2]]="Feriado","Feriado",IF(AND(DCalendário6[[#This Row],[Dia Útil]]="",DCalendário6[[#This Row],[Mês Total]]=F2402),N2402+1,IF(DCalendário6[[#This Row],[Dia Útil]]="",1,"")))</f>
        <v>1</v>
      </c>
      <c r="O240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2409" s="16"/>
      <c r="Q2409" s="17"/>
    </row>
    <row r="2410" spans="1:17" x14ac:dyDescent="0.25">
      <c r="A2410" s="1">
        <v>45509</v>
      </c>
      <c r="B2410" s="1">
        <f>IF(AND(DCalendário6[[#This Row],[Dia da semana]]&gt;1,DCalendário6[[#This Row],[Dia da semana]]&lt;7,DCalendário6[[#This Row],[Feriados]]=""),DCalendário6[[#This Row],[Dia]],"")</f>
        <v>45509</v>
      </c>
      <c r="C2410" s="16">
        <f>IF(DCalendário6[[#This Row],[Mês]]="","",IF(AND(C2406="",C2407="",C2408="",C2409=""),IF(DCalendário6[[#This Row],[Mês]]=D2409,C2409+1,IF(AND(D2409="",D2410=D2405),C2405+1,1)),IF(AND(C2407="",C2408="",C2409=""),IF(DCalendário6[[#This Row],[Mês]]=D2409,C2409+1,IF(AND(D2409="",D2410=D2406),C2406+1,1)),IF(AND(C2408="",C2409=""),IF(DCalendário6[[#This Row],[Mês]]=D2409,C2409+1,IF(AND(D2409="",D2410=D2407),C2407+1,1)),IF(DCalendário6[[#This Row],[Mês]]=D2409,C2409+1,IF(AND(D2409="",D2410=D2408),C2408+1,1))))))</f>
        <v>3</v>
      </c>
      <c r="D2410" s="14">
        <f>IF(DCalendário6[[#This Row],[Dia Útil]]="","",(MONTH($B2410)))</f>
        <v>8</v>
      </c>
      <c r="E2410" s="14">
        <f t="shared" si="37"/>
        <v>2024</v>
      </c>
      <c r="F2410" s="14">
        <f>MONTH(DCalendário6[[#This Row],[Dia]])</f>
        <v>8</v>
      </c>
      <c r="G2410" s="14" t="str">
        <f>MONTH(DCalendário6[[#This Row],[Dia]])&amp;" - "&amp;DCalendário6[[#This Row],[Ano]]</f>
        <v>8 - 2024</v>
      </c>
      <c r="H2410" s="14">
        <f>IF(DCalendário6[[#This Row],[Dia Útil]]="","",DCalendário6[[#This Row],[Semana Ano]])</f>
        <v>32</v>
      </c>
      <c r="I2410" s="14">
        <f>WEEKNUM(DCalendário6[[#This Row],[Dia]])</f>
        <v>32</v>
      </c>
      <c r="J2410" s="14" cm="1">
        <f t="array" aca="1" ref="J241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410" s="16">
        <f>WEEKDAY(DCalendário6[[#This Row],[Dia]])</f>
        <v>2</v>
      </c>
      <c r="L2410" s="1" t="str">
        <f>IFERROR(VLOOKUP(A2410,Tabela4[],1,0),"")</f>
        <v/>
      </c>
      <c r="M241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45509</v>
      </c>
      <c r="N2410" s="16" t="str">
        <f>IF(DCalendário6[[#This Row],[Dia Útil2]]="Feriado","Feriado",IF(AND(DCalendário6[[#This Row],[Dia Útil]]="",DCalendário6[[#This Row],[Mês Total]]=F2403),N2403+1,IF(DCalendário6[[#This Row],[Dia Útil]]="",1,"")))</f>
        <v/>
      </c>
      <c r="O241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2410" s="16"/>
      <c r="Q2410" s="17"/>
    </row>
    <row r="2411" spans="1:17" x14ac:dyDescent="0.25">
      <c r="A2411" s="1">
        <v>45510</v>
      </c>
      <c r="B2411" s="1">
        <f>IF(AND(DCalendário6[[#This Row],[Dia da semana]]&gt;1,DCalendário6[[#This Row],[Dia da semana]]&lt;7,DCalendário6[[#This Row],[Feriados]]=""),DCalendário6[[#This Row],[Dia]],"")</f>
        <v>45510</v>
      </c>
      <c r="C2411" s="16">
        <f>IF(DCalendário6[[#This Row],[Mês]]="","",IF(AND(C2407="",C2408="",C2409="",C2410=""),IF(DCalendário6[[#This Row],[Mês]]=D2410,C2410+1,IF(AND(D2410="",D2411=D2406),C2406+1,1)),IF(AND(C2408="",C2409="",C2410=""),IF(DCalendário6[[#This Row],[Mês]]=D2410,C2410+1,IF(AND(D2410="",D2411=D2407),C2407+1,1)),IF(AND(C2409="",C2410=""),IF(DCalendário6[[#This Row],[Mês]]=D2410,C2410+1,IF(AND(D2410="",D2411=D2408),C2408+1,1)),IF(DCalendário6[[#This Row],[Mês]]=D2410,C2410+1,IF(AND(D2410="",D2411=D2409),C2409+1,1))))))</f>
        <v>4</v>
      </c>
      <c r="D2411" s="14">
        <f>IF(DCalendário6[[#This Row],[Dia Útil]]="","",(MONTH($B2411)))</f>
        <v>8</v>
      </c>
      <c r="E2411" s="14">
        <f t="shared" si="37"/>
        <v>2024</v>
      </c>
      <c r="F2411" s="14">
        <f>MONTH(DCalendário6[[#This Row],[Dia]])</f>
        <v>8</v>
      </c>
      <c r="G2411" s="14" t="str">
        <f>MONTH(DCalendário6[[#This Row],[Dia]])&amp;" - "&amp;DCalendário6[[#This Row],[Ano]]</f>
        <v>8 - 2024</v>
      </c>
      <c r="H2411" s="14">
        <f>IF(DCalendário6[[#This Row],[Dia Útil]]="","",DCalendário6[[#This Row],[Semana Ano]])</f>
        <v>32</v>
      </c>
      <c r="I2411" s="14">
        <f>WEEKNUM(DCalendário6[[#This Row],[Dia]])</f>
        <v>32</v>
      </c>
      <c r="J2411" s="14" cm="1">
        <f t="array" aca="1" ref="J241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411" s="16">
        <f>WEEKDAY(DCalendário6[[#This Row],[Dia]])</f>
        <v>3</v>
      </c>
      <c r="L2411" s="1" t="str">
        <f>IFERROR(VLOOKUP(A2411,Tabela4[],1,0),"")</f>
        <v/>
      </c>
      <c r="M241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45510</v>
      </c>
      <c r="N2411" s="16" t="str">
        <f>IF(DCalendário6[[#This Row],[Dia Útil2]]="Feriado","Feriado",IF(AND(DCalendário6[[#This Row],[Dia Útil]]="",DCalendário6[[#This Row],[Mês Total]]=F2404),N2404+1,IF(DCalendário6[[#This Row],[Dia Útil]]="",1,"")))</f>
        <v/>
      </c>
      <c r="O241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2411" s="16"/>
      <c r="Q2411" s="17"/>
    </row>
    <row r="2412" spans="1:17" x14ac:dyDescent="0.25">
      <c r="A2412" s="1">
        <v>45511</v>
      </c>
      <c r="B2412" s="1">
        <f>IF(AND(DCalendário6[[#This Row],[Dia da semana]]&gt;1,DCalendário6[[#This Row],[Dia da semana]]&lt;7,DCalendário6[[#This Row],[Feriados]]=""),DCalendário6[[#This Row],[Dia]],"")</f>
        <v>45511</v>
      </c>
      <c r="C2412" s="16">
        <f>IF(DCalendário6[[#This Row],[Mês]]="","",IF(AND(C2408="",C2409="",C2410="",C2411=""),IF(DCalendário6[[#This Row],[Mês]]=D2411,C2411+1,IF(AND(D2411="",D2412=D2407),C2407+1,1)),IF(AND(C2409="",C2410="",C2411=""),IF(DCalendário6[[#This Row],[Mês]]=D2411,C2411+1,IF(AND(D2411="",D2412=D2408),C2408+1,1)),IF(AND(C2410="",C2411=""),IF(DCalendário6[[#This Row],[Mês]]=D2411,C2411+1,IF(AND(D2411="",D2412=D2409),C2409+1,1)),IF(DCalendário6[[#This Row],[Mês]]=D2411,C2411+1,IF(AND(D2411="",D2412=D2410),C2410+1,1))))))</f>
        <v>5</v>
      </c>
      <c r="D2412" s="14">
        <f>IF(DCalendário6[[#This Row],[Dia Útil]]="","",(MONTH($B2412)))</f>
        <v>8</v>
      </c>
      <c r="E2412" s="14">
        <f t="shared" si="37"/>
        <v>2024</v>
      </c>
      <c r="F2412" s="14">
        <f>MONTH(DCalendário6[[#This Row],[Dia]])</f>
        <v>8</v>
      </c>
      <c r="G2412" s="14" t="str">
        <f>MONTH(DCalendário6[[#This Row],[Dia]])&amp;" - "&amp;DCalendário6[[#This Row],[Ano]]</f>
        <v>8 - 2024</v>
      </c>
      <c r="H2412" s="14">
        <f>IF(DCalendário6[[#This Row],[Dia Útil]]="","",DCalendário6[[#This Row],[Semana Ano]])</f>
        <v>32</v>
      </c>
      <c r="I2412" s="14">
        <f>WEEKNUM(DCalendário6[[#This Row],[Dia]])</f>
        <v>32</v>
      </c>
      <c r="J2412" s="14" cm="1">
        <f t="array" aca="1" ref="J241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412" s="16">
        <f>WEEKDAY(DCalendário6[[#This Row],[Dia]])</f>
        <v>4</v>
      </c>
      <c r="L2412" s="1" t="str">
        <f>IFERROR(VLOOKUP(A2412,Tabela4[],1,0),"")</f>
        <v/>
      </c>
      <c r="M241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45511</v>
      </c>
      <c r="N2412" s="16" t="str">
        <f>IF(DCalendário6[[#This Row],[Dia Útil2]]="Feriado","Feriado",IF(AND(DCalendário6[[#This Row],[Dia Útil]]="",DCalendário6[[#This Row],[Mês Total]]=F2405),N2405+1,IF(DCalendário6[[#This Row],[Dia Útil]]="",1,"")))</f>
        <v/>
      </c>
      <c r="O241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2412" s="16"/>
      <c r="Q2412" s="17"/>
    </row>
    <row r="2413" spans="1:17" x14ac:dyDescent="0.25">
      <c r="A2413" s="1">
        <v>45512</v>
      </c>
      <c r="B2413" s="1">
        <f>IF(AND(DCalendário6[[#This Row],[Dia da semana]]&gt;1,DCalendário6[[#This Row],[Dia da semana]]&lt;7,DCalendário6[[#This Row],[Feriados]]=""),DCalendário6[[#This Row],[Dia]],"")</f>
        <v>45512</v>
      </c>
      <c r="C2413" s="16">
        <f>IF(DCalendário6[[#This Row],[Mês]]="","",IF(AND(C2409="",C2410="",C2411="",C2412=""),IF(DCalendário6[[#This Row],[Mês]]=D2412,C2412+1,IF(AND(D2412="",D2413=D2408),C2408+1,1)),IF(AND(C2410="",C2411="",C2412=""),IF(DCalendário6[[#This Row],[Mês]]=D2412,C2412+1,IF(AND(D2412="",D2413=D2409),C2409+1,1)),IF(AND(C2411="",C2412=""),IF(DCalendário6[[#This Row],[Mês]]=D2412,C2412+1,IF(AND(D2412="",D2413=D2410),C2410+1,1)),IF(DCalendário6[[#This Row],[Mês]]=D2412,C2412+1,IF(AND(D2412="",D2413=D2411),C2411+1,1))))))</f>
        <v>6</v>
      </c>
      <c r="D2413" s="14">
        <f>IF(DCalendário6[[#This Row],[Dia Útil]]="","",(MONTH($B2413)))</f>
        <v>8</v>
      </c>
      <c r="E2413" s="14">
        <f t="shared" si="37"/>
        <v>2024</v>
      </c>
      <c r="F2413" s="14">
        <f>MONTH(DCalendário6[[#This Row],[Dia]])</f>
        <v>8</v>
      </c>
      <c r="G2413" s="14" t="str">
        <f>MONTH(DCalendário6[[#This Row],[Dia]])&amp;" - "&amp;DCalendário6[[#This Row],[Ano]]</f>
        <v>8 - 2024</v>
      </c>
      <c r="H2413" s="14">
        <f>IF(DCalendário6[[#This Row],[Dia Útil]]="","",DCalendário6[[#This Row],[Semana Ano]])</f>
        <v>32</v>
      </c>
      <c r="I2413" s="14">
        <f>WEEKNUM(DCalendário6[[#This Row],[Dia]])</f>
        <v>32</v>
      </c>
      <c r="J2413" s="14" cm="1">
        <f t="array" aca="1" ref="J241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413" s="16">
        <f>WEEKDAY(DCalendário6[[#This Row],[Dia]])</f>
        <v>5</v>
      </c>
      <c r="L2413" s="1" t="str">
        <f>IFERROR(VLOOKUP(A2413,Tabela4[],1,0),"")</f>
        <v/>
      </c>
      <c r="M241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45512</v>
      </c>
      <c r="N2413" s="16" t="str">
        <f>IF(DCalendário6[[#This Row],[Dia Útil2]]="Feriado","Feriado",IF(AND(DCalendário6[[#This Row],[Dia Útil]]="",DCalendário6[[#This Row],[Mês Total]]=F2406),N2406+1,IF(DCalendário6[[#This Row],[Dia Útil]]="",1,"")))</f>
        <v/>
      </c>
      <c r="O241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2413" s="16"/>
      <c r="Q2413" s="17"/>
    </row>
    <row r="2414" spans="1:17" x14ac:dyDescent="0.25">
      <c r="A2414" s="1">
        <v>45513</v>
      </c>
      <c r="B2414" s="1">
        <f>IF(AND(DCalendário6[[#This Row],[Dia da semana]]&gt;1,DCalendário6[[#This Row],[Dia da semana]]&lt;7,DCalendário6[[#This Row],[Feriados]]=""),DCalendário6[[#This Row],[Dia]],"")</f>
        <v>45513</v>
      </c>
      <c r="C2414" s="16">
        <f>IF(DCalendário6[[#This Row],[Mês]]="","",IF(AND(C2410="",C2411="",C2412="",C2413=""),IF(DCalendário6[[#This Row],[Mês]]=D2413,C2413+1,IF(AND(D2413="",D2414=D2409),C2409+1,1)),IF(AND(C2411="",C2412="",C2413=""),IF(DCalendário6[[#This Row],[Mês]]=D2413,C2413+1,IF(AND(D2413="",D2414=D2410),C2410+1,1)),IF(AND(C2412="",C2413=""),IF(DCalendário6[[#This Row],[Mês]]=D2413,C2413+1,IF(AND(D2413="",D2414=D2411),C2411+1,1)),IF(DCalendário6[[#This Row],[Mês]]=D2413,C2413+1,IF(AND(D2413="",D2414=D2412),C2412+1,1))))))</f>
        <v>7</v>
      </c>
      <c r="D2414" s="14">
        <f>IF(DCalendário6[[#This Row],[Dia Útil]]="","",(MONTH($B2414)))</f>
        <v>8</v>
      </c>
      <c r="E2414" s="14">
        <f t="shared" si="37"/>
        <v>2024</v>
      </c>
      <c r="F2414" s="14">
        <f>MONTH(DCalendário6[[#This Row],[Dia]])</f>
        <v>8</v>
      </c>
      <c r="G2414" s="14" t="str">
        <f>MONTH(DCalendário6[[#This Row],[Dia]])&amp;" - "&amp;DCalendário6[[#This Row],[Ano]]</f>
        <v>8 - 2024</v>
      </c>
      <c r="H2414" s="14">
        <f>IF(DCalendário6[[#This Row],[Dia Útil]]="","",DCalendário6[[#This Row],[Semana Ano]])</f>
        <v>32</v>
      </c>
      <c r="I2414" s="14">
        <f>WEEKNUM(DCalendário6[[#This Row],[Dia]])</f>
        <v>32</v>
      </c>
      <c r="J2414" s="14" cm="1">
        <f t="array" aca="1" ref="J241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414" s="16">
        <f>WEEKDAY(DCalendário6[[#This Row],[Dia]])</f>
        <v>6</v>
      </c>
      <c r="L2414" s="1" t="str">
        <f>IFERROR(VLOOKUP(A2414,Tabela4[],1,0),"")</f>
        <v/>
      </c>
      <c r="M241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45513</v>
      </c>
      <c r="N2414" s="16" t="str">
        <f>IF(DCalendário6[[#This Row],[Dia Útil2]]="Feriado","Feriado",IF(AND(DCalendário6[[#This Row],[Dia Útil]]="",DCalendário6[[#This Row],[Mês Total]]=F2407),N2407+1,IF(DCalendário6[[#This Row],[Dia Útil]]="",1,"")))</f>
        <v/>
      </c>
      <c r="O241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2414" s="16"/>
      <c r="Q2414" s="17"/>
    </row>
    <row r="2415" spans="1:17" x14ac:dyDescent="0.25">
      <c r="A2415" s="1">
        <v>45514</v>
      </c>
      <c r="B2415" s="1" t="str">
        <f>IF(AND(DCalendário6[[#This Row],[Dia da semana]]&gt;1,DCalendário6[[#This Row],[Dia da semana]]&lt;7,DCalendário6[[#This Row],[Feriados]]=""),DCalendário6[[#This Row],[Dia]],"")</f>
        <v/>
      </c>
      <c r="C2415" s="16" t="str">
        <f>IF(DCalendário6[[#This Row],[Mês]]="","",IF(AND(C2411="",C2412="",C2413="",C2414=""),IF(DCalendário6[[#This Row],[Mês]]=D2414,C2414+1,IF(AND(D2414="",D2415=D2410),C2410+1,1)),IF(AND(C2412="",C2413="",C2414=""),IF(DCalendário6[[#This Row],[Mês]]=D2414,C2414+1,IF(AND(D2414="",D2415=D2411),C2411+1,1)),IF(AND(C2413="",C2414=""),IF(DCalendário6[[#This Row],[Mês]]=D2414,C2414+1,IF(AND(D2414="",D2415=D2412),C2412+1,1)),IF(DCalendário6[[#This Row],[Mês]]=D2414,C2414+1,IF(AND(D2414="",D2415=D2413),C2413+1,1))))))</f>
        <v/>
      </c>
      <c r="D2415" s="14" t="str">
        <f>IF(DCalendário6[[#This Row],[Dia Útil]]="","",(MONTH($B2415)))</f>
        <v/>
      </c>
      <c r="E2415" s="14">
        <f t="shared" si="37"/>
        <v>2024</v>
      </c>
      <c r="F2415" s="14">
        <f>MONTH(DCalendário6[[#This Row],[Dia]])</f>
        <v>8</v>
      </c>
      <c r="G2415" s="14" t="str">
        <f>MONTH(DCalendário6[[#This Row],[Dia]])&amp;" - "&amp;DCalendário6[[#This Row],[Ano]]</f>
        <v>8 - 2024</v>
      </c>
      <c r="H2415" s="14" t="str">
        <f>IF(DCalendário6[[#This Row],[Dia Útil]]="","",DCalendário6[[#This Row],[Semana Ano]])</f>
        <v/>
      </c>
      <c r="I2415" s="14">
        <f>WEEKNUM(DCalendário6[[#This Row],[Dia]])</f>
        <v>32</v>
      </c>
      <c r="J2415" s="14" cm="1">
        <f t="array" aca="1" ref="J241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415" s="16">
        <f>WEEKDAY(DCalendário6[[#This Row],[Dia]])</f>
        <v>7</v>
      </c>
      <c r="L2415" s="1" t="str">
        <f>IFERROR(VLOOKUP(A2415,Tabela4[],1,0),"")</f>
        <v/>
      </c>
      <c r="M241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415" s="16">
        <f>IF(DCalendário6[[#This Row],[Dia Útil2]]="Feriado","Feriado",IF(AND(DCalendário6[[#This Row],[Dia Útil]]="",DCalendário6[[#This Row],[Mês Total]]=F2408),N2408+1,IF(DCalendário6[[#This Row],[Dia Útil]]="",1,"")))</f>
        <v>2</v>
      </c>
      <c r="O241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2415" s="16"/>
      <c r="Q2415" s="17"/>
    </row>
    <row r="2416" spans="1:17" x14ac:dyDescent="0.25">
      <c r="A2416" s="1">
        <v>45515</v>
      </c>
      <c r="B2416" s="1" t="str">
        <f>IF(AND(DCalendário6[[#This Row],[Dia da semana]]&gt;1,DCalendário6[[#This Row],[Dia da semana]]&lt;7,DCalendário6[[#This Row],[Feriados]]=""),DCalendário6[[#This Row],[Dia]],"")</f>
        <v/>
      </c>
      <c r="C2416" s="16" t="str">
        <f>IF(DCalendário6[[#This Row],[Mês]]="","",IF(AND(C2412="",C2413="",C2414="",C2415=""),IF(DCalendário6[[#This Row],[Mês]]=D2415,C2415+1,IF(AND(D2415="",D2416=D2411),C2411+1,1)),IF(AND(C2413="",C2414="",C2415=""),IF(DCalendário6[[#This Row],[Mês]]=D2415,C2415+1,IF(AND(D2415="",D2416=D2412),C2412+1,1)),IF(AND(C2414="",C2415=""),IF(DCalendário6[[#This Row],[Mês]]=D2415,C2415+1,IF(AND(D2415="",D2416=D2413),C2413+1,1)),IF(DCalendário6[[#This Row],[Mês]]=D2415,C2415+1,IF(AND(D2415="",D2416=D2414),C2414+1,1))))))</f>
        <v/>
      </c>
      <c r="D2416" s="14" t="str">
        <f>IF(DCalendário6[[#This Row],[Dia Útil]]="","",(MONTH($B2416)))</f>
        <v/>
      </c>
      <c r="E2416" s="14">
        <f t="shared" si="37"/>
        <v>2024</v>
      </c>
      <c r="F2416" s="14">
        <f>MONTH(DCalendário6[[#This Row],[Dia]])</f>
        <v>8</v>
      </c>
      <c r="G2416" s="14" t="str">
        <f>MONTH(DCalendário6[[#This Row],[Dia]])&amp;" - "&amp;DCalendário6[[#This Row],[Ano]]</f>
        <v>8 - 2024</v>
      </c>
      <c r="H2416" s="14" t="str">
        <f>IF(DCalendário6[[#This Row],[Dia Útil]]="","",DCalendário6[[#This Row],[Semana Ano]])</f>
        <v/>
      </c>
      <c r="I2416" s="14">
        <f>WEEKNUM(DCalendário6[[#This Row],[Dia]])</f>
        <v>33</v>
      </c>
      <c r="J2416" s="14" cm="1">
        <f t="array" aca="1" ref="J241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416" s="16">
        <f>WEEKDAY(DCalendário6[[#This Row],[Dia]])</f>
        <v>1</v>
      </c>
      <c r="L2416" s="1" t="str">
        <f>IFERROR(VLOOKUP(A2416,Tabela4[],1,0),"")</f>
        <v/>
      </c>
      <c r="M241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416" s="16">
        <f>IF(DCalendário6[[#This Row],[Dia Útil2]]="Feriado","Feriado",IF(AND(DCalendário6[[#This Row],[Dia Útil]]="",DCalendário6[[#This Row],[Mês Total]]=F2409),N2409+1,IF(DCalendário6[[#This Row],[Dia Útil]]="",1,"")))</f>
        <v>2</v>
      </c>
      <c r="O241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2416" s="16"/>
      <c r="Q2416" s="17"/>
    </row>
    <row r="2417" spans="1:17" x14ac:dyDescent="0.25">
      <c r="A2417" s="1">
        <v>45516</v>
      </c>
      <c r="B2417" s="1">
        <f>IF(AND(DCalendário6[[#This Row],[Dia da semana]]&gt;1,DCalendário6[[#This Row],[Dia da semana]]&lt;7,DCalendário6[[#This Row],[Feriados]]=""),DCalendário6[[#This Row],[Dia]],"")</f>
        <v>45516</v>
      </c>
      <c r="C2417" s="16">
        <f>IF(DCalendário6[[#This Row],[Mês]]="","",IF(AND(C2413="",C2414="",C2415="",C2416=""),IF(DCalendário6[[#This Row],[Mês]]=D2416,C2416+1,IF(AND(D2416="",D2417=D2412),C2412+1,1)),IF(AND(C2414="",C2415="",C2416=""),IF(DCalendário6[[#This Row],[Mês]]=D2416,C2416+1,IF(AND(D2416="",D2417=D2413),C2413+1,1)),IF(AND(C2415="",C2416=""),IF(DCalendário6[[#This Row],[Mês]]=D2416,C2416+1,IF(AND(D2416="",D2417=D2414),C2414+1,1)),IF(DCalendário6[[#This Row],[Mês]]=D2416,C2416+1,IF(AND(D2416="",D2417=D2415),C2415+1,1))))))</f>
        <v>8</v>
      </c>
      <c r="D2417" s="14">
        <f>IF(DCalendário6[[#This Row],[Dia Útil]]="","",(MONTH($B2417)))</f>
        <v>8</v>
      </c>
      <c r="E2417" s="14">
        <f t="shared" si="37"/>
        <v>2024</v>
      </c>
      <c r="F2417" s="14">
        <f>MONTH(DCalendário6[[#This Row],[Dia]])</f>
        <v>8</v>
      </c>
      <c r="G2417" s="14" t="str">
        <f>MONTH(DCalendário6[[#This Row],[Dia]])&amp;" - "&amp;DCalendário6[[#This Row],[Ano]]</f>
        <v>8 - 2024</v>
      </c>
      <c r="H2417" s="14">
        <f>IF(DCalendário6[[#This Row],[Dia Útil]]="","",DCalendário6[[#This Row],[Semana Ano]])</f>
        <v>33</v>
      </c>
      <c r="I2417" s="14">
        <f>WEEKNUM(DCalendário6[[#This Row],[Dia]])</f>
        <v>33</v>
      </c>
      <c r="J2417" s="14" cm="1">
        <f t="array" aca="1" ref="J241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417" s="16">
        <f>WEEKDAY(DCalendário6[[#This Row],[Dia]])</f>
        <v>2</v>
      </c>
      <c r="L2417" s="1" t="str">
        <f>IFERROR(VLOOKUP(A2417,Tabela4[],1,0),"")</f>
        <v/>
      </c>
      <c r="M241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45516</v>
      </c>
      <c r="N2417" s="16" t="str">
        <f>IF(DCalendário6[[#This Row],[Dia Útil2]]="Feriado","Feriado",IF(AND(DCalendário6[[#This Row],[Dia Útil]]="",DCalendário6[[#This Row],[Mês Total]]=F2410),N2410+1,IF(DCalendário6[[#This Row],[Dia Útil]]="",1,"")))</f>
        <v/>
      </c>
      <c r="O241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2417" s="16"/>
      <c r="Q2417" s="17"/>
    </row>
    <row r="2418" spans="1:17" x14ac:dyDescent="0.25">
      <c r="A2418" s="1">
        <v>45517</v>
      </c>
      <c r="B2418" s="1">
        <f>IF(AND(DCalendário6[[#This Row],[Dia da semana]]&gt;1,DCalendário6[[#This Row],[Dia da semana]]&lt;7,DCalendário6[[#This Row],[Feriados]]=""),DCalendário6[[#This Row],[Dia]],"")</f>
        <v>45517</v>
      </c>
      <c r="C2418" s="16">
        <f>IF(DCalendário6[[#This Row],[Mês]]="","",IF(AND(C2414="",C2415="",C2416="",C2417=""),IF(DCalendário6[[#This Row],[Mês]]=D2417,C2417+1,IF(AND(D2417="",D2418=D2413),C2413+1,1)),IF(AND(C2415="",C2416="",C2417=""),IF(DCalendário6[[#This Row],[Mês]]=D2417,C2417+1,IF(AND(D2417="",D2418=D2414),C2414+1,1)),IF(AND(C2416="",C2417=""),IF(DCalendário6[[#This Row],[Mês]]=D2417,C2417+1,IF(AND(D2417="",D2418=D2415),C2415+1,1)),IF(DCalendário6[[#This Row],[Mês]]=D2417,C2417+1,IF(AND(D2417="",D2418=D2416),C2416+1,1))))))</f>
        <v>9</v>
      </c>
      <c r="D2418" s="14">
        <f>IF(DCalendário6[[#This Row],[Dia Útil]]="","",(MONTH($B2418)))</f>
        <v>8</v>
      </c>
      <c r="E2418" s="14">
        <f t="shared" si="37"/>
        <v>2024</v>
      </c>
      <c r="F2418" s="14">
        <f>MONTH(DCalendário6[[#This Row],[Dia]])</f>
        <v>8</v>
      </c>
      <c r="G2418" s="14" t="str">
        <f>MONTH(DCalendário6[[#This Row],[Dia]])&amp;" - "&amp;DCalendário6[[#This Row],[Ano]]</f>
        <v>8 - 2024</v>
      </c>
      <c r="H2418" s="14">
        <f>IF(DCalendário6[[#This Row],[Dia Útil]]="","",DCalendário6[[#This Row],[Semana Ano]])</f>
        <v>33</v>
      </c>
      <c r="I2418" s="14">
        <f>WEEKNUM(DCalendário6[[#This Row],[Dia]])</f>
        <v>33</v>
      </c>
      <c r="J2418" s="14" cm="1">
        <f t="array" aca="1" ref="J241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418" s="16">
        <f>WEEKDAY(DCalendário6[[#This Row],[Dia]])</f>
        <v>3</v>
      </c>
      <c r="L2418" s="1" t="str">
        <f>IFERROR(VLOOKUP(A2418,Tabela4[],1,0),"")</f>
        <v/>
      </c>
      <c r="M241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45517</v>
      </c>
      <c r="N2418" s="16" t="str">
        <f>IF(DCalendário6[[#This Row],[Dia Útil2]]="Feriado","Feriado",IF(AND(DCalendário6[[#This Row],[Dia Útil]]="",DCalendário6[[#This Row],[Mês Total]]=F2411),N2411+1,IF(DCalendário6[[#This Row],[Dia Útil]]="",1,"")))</f>
        <v/>
      </c>
      <c r="O241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2418" s="16"/>
      <c r="Q2418" s="17"/>
    </row>
    <row r="2419" spans="1:17" x14ac:dyDescent="0.25">
      <c r="A2419" s="1">
        <v>45518</v>
      </c>
      <c r="B2419" s="1">
        <f>IF(AND(DCalendário6[[#This Row],[Dia da semana]]&gt;1,DCalendário6[[#This Row],[Dia da semana]]&lt;7,DCalendário6[[#This Row],[Feriados]]=""),DCalendário6[[#This Row],[Dia]],"")</f>
        <v>45518</v>
      </c>
      <c r="C2419" s="16">
        <f>IF(DCalendário6[[#This Row],[Mês]]="","",IF(AND(C2415="",C2416="",C2417="",C2418=""),IF(DCalendário6[[#This Row],[Mês]]=D2418,C2418+1,IF(AND(D2418="",D2419=D2414),C2414+1,1)),IF(AND(C2416="",C2417="",C2418=""),IF(DCalendário6[[#This Row],[Mês]]=D2418,C2418+1,IF(AND(D2418="",D2419=D2415),C2415+1,1)),IF(AND(C2417="",C2418=""),IF(DCalendário6[[#This Row],[Mês]]=D2418,C2418+1,IF(AND(D2418="",D2419=D2416),C2416+1,1)),IF(DCalendário6[[#This Row],[Mês]]=D2418,C2418+1,IF(AND(D2418="",D2419=D2417),C2417+1,1))))))</f>
        <v>10</v>
      </c>
      <c r="D2419" s="14">
        <f>IF(DCalendário6[[#This Row],[Dia Útil]]="","",(MONTH($B2419)))</f>
        <v>8</v>
      </c>
      <c r="E2419" s="14">
        <f t="shared" si="37"/>
        <v>2024</v>
      </c>
      <c r="F2419" s="14">
        <f>MONTH(DCalendário6[[#This Row],[Dia]])</f>
        <v>8</v>
      </c>
      <c r="G2419" s="14" t="str">
        <f>MONTH(DCalendário6[[#This Row],[Dia]])&amp;" - "&amp;DCalendário6[[#This Row],[Ano]]</f>
        <v>8 - 2024</v>
      </c>
      <c r="H2419" s="14">
        <f>IF(DCalendário6[[#This Row],[Dia Útil]]="","",DCalendário6[[#This Row],[Semana Ano]])</f>
        <v>33</v>
      </c>
      <c r="I2419" s="14">
        <f>WEEKNUM(DCalendário6[[#This Row],[Dia]])</f>
        <v>33</v>
      </c>
      <c r="J2419" s="14" cm="1">
        <f t="array" aca="1" ref="J241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419" s="16">
        <f>WEEKDAY(DCalendário6[[#This Row],[Dia]])</f>
        <v>4</v>
      </c>
      <c r="L2419" s="1" t="str">
        <f>IFERROR(VLOOKUP(A2419,Tabela4[],1,0),"")</f>
        <v/>
      </c>
      <c r="M241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45518</v>
      </c>
      <c r="N2419" s="16" t="str">
        <f>IF(DCalendário6[[#This Row],[Dia Útil2]]="Feriado","Feriado",IF(AND(DCalendário6[[#This Row],[Dia Útil]]="",DCalendário6[[#This Row],[Mês Total]]=F2412),N2412+1,IF(DCalendário6[[#This Row],[Dia Útil]]="",1,"")))</f>
        <v/>
      </c>
      <c r="O241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2419" s="16"/>
      <c r="Q2419" s="17"/>
    </row>
    <row r="2420" spans="1:17" x14ac:dyDescent="0.25">
      <c r="A2420" s="1">
        <v>45519</v>
      </c>
      <c r="B2420" s="1">
        <f>IF(AND(DCalendário6[[#This Row],[Dia da semana]]&gt;1,DCalendário6[[#This Row],[Dia da semana]]&lt;7,DCalendário6[[#This Row],[Feriados]]=""),DCalendário6[[#This Row],[Dia]],"")</f>
        <v>45519</v>
      </c>
      <c r="C2420" s="16">
        <f>IF(DCalendário6[[#This Row],[Mês]]="","",IF(AND(C2416="",C2417="",C2418="",C2419=""),IF(DCalendário6[[#This Row],[Mês]]=D2419,C2419+1,IF(AND(D2419="",D2420=D2415),C2415+1,1)),IF(AND(C2417="",C2418="",C2419=""),IF(DCalendário6[[#This Row],[Mês]]=D2419,C2419+1,IF(AND(D2419="",D2420=D2416),C2416+1,1)),IF(AND(C2418="",C2419=""),IF(DCalendário6[[#This Row],[Mês]]=D2419,C2419+1,IF(AND(D2419="",D2420=D2417),C2417+1,1)),IF(DCalendário6[[#This Row],[Mês]]=D2419,C2419+1,IF(AND(D2419="",D2420=D2418),C2418+1,1))))))</f>
        <v>11</v>
      </c>
      <c r="D2420" s="14">
        <f>IF(DCalendário6[[#This Row],[Dia Útil]]="","",(MONTH($B2420)))</f>
        <v>8</v>
      </c>
      <c r="E2420" s="14">
        <f t="shared" si="37"/>
        <v>2024</v>
      </c>
      <c r="F2420" s="14">
        <f>MONTH(DCalendário6[[#This Row],[Dia]])</f>
        <v>8</v>
      </c>
      <c r="G2420" s="14" t="str">
        <f>MONTH(DCalendário6[[#This Row],[Dia]])&amp;" - "&amp;DCalendário6[[#This Row],[Ano]]</f>
        <v>8 - 2024</v>
      </c>
      <c r="H2420" s="14">
        <f>IF(DCalendário6[[#This Row],[Dia Útil]]="","",DCalendário6[[#This Row],[Semana Ano]])</f>
        <v>33</v>
      </c>
      <c r="I2420" s="14">
        <f>WEEKNUM(DCalendário6[[#This Row],[Dia]])</f>
        <v>33</v>
      </c>
      <c r="J2420" s="14" cm="1">
        <f t="array" aca="1" ref="J242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420" s="16">
        <f>WEEKDAY(DCalendário6[[#This Row],[Dia]])</f>
        <v>5</v>
      </c>
      <c r="L2420" s="1" t="str">
        <f>IFERROR(VLOOKUP(A2420,Tabela4[],1,0),"")</f>
        <v/>
      </c>
      <c r="M242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45519</v>
      </c>
      <c r="N2420" s="16" t="str">
        <f>IF(DCalendário6[[#This Row],[Dia Útil2]]="Feriado","Feriado",IF(AND(DCalendário6[[#This Row],[Dia Útil]]="",DCalendário6[[#This Row],[Mês Total]]=F2413),N2413+1,IF(DCalendário6[[#This Row],[Dia Útil]]="",1,"")))</f>
        <v/>
      </c>
      <c r="O242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2420" s="16"/>
      <c r="Q2420" s="17"/>
    </row>
    <row r="2421" spans="1:17" x14ac:dyDescent="0.25">
      <c r="A2421" s="1">
        <v>45520</v>
      </c>
      <c r="B2421" s="1">
        <f>IF(AND(DCalendário6[[#This Row],[Dia da semana]]&gt;1,DCalendário6[[#This Row],[Dia da semana]]&lt;7,DCalendário6[[#This Row],[Feriados]]=""),DCalendário6[[#This Row],[Dia]],"")</f>
        <v>45520</v>
      </c>
      <c r="C2421" s="16">
        <f>IF(DCalendário6[[#This Row],[Mês]]="","",IF(AND(C2417="",C2418="",C2419="",C2420=""),IF(DCalendário6[[#This Row],[Mês]]=D2420,C2420+1,IF(AND(D2420="",D2421=D2416),C2416+1,1)),IF(AND(C2418="",C2419="",C2420=""),IF(DCalendário6[[#This Row],[Mês]]=D2420,C2420+1,IF(AND(D2420="",D2421=D2417),C2417+1,1)),IF(AND(C2419="",C2420=""),IF(DCalendário6[[#This Row],[Mês]]=D2420,C2420+1,IF(AND(D2420="",D2421=D2418),C2418+1,1)),IF(DCalendário6[[#This Row],[Mês]]=D2420,C2420+1,IF(AND(D2420="",D2421=D2419),C2419+1,1))))))</f>
        <v>12</v>
      </c>
      <c r="D2421" s="14">
        <f>IF(DCalendário6[[#This Row],[Dia Útil]]="","",(MONTH($B2421)))</f>
        <v>8</v>
      </c>
      <c r="E2421" s="14">
        <f t="shared" si="37"/>
        <v>2024</v>
      </c>
      <c r="F2421" s="14">
        <f>MONTH(DCalendário6[[#This Row],[Dia]])</f>
        <v>8</v>
      </c>
      <c r="G2421" s="14" t="str">
        <f>MONTH(DCalendário6[[#This Row],[Dia]])&amp;" - "&amp;DCalendário6[[#This Row],[Ano]]</f>
        <v>8 - 2024</v>
      </c>
      <c r="H2421" s="14">
        <f>IF(DCalendário6[[#This Row],[Dia Útil]]="","",DCalendário6[[#This Row],[Semana Ano]])</f>
        <v>33</v>
      </c>
      <c r="I2421" s="14">
        <f>WEEKNUM(DCalendário6[[#This Row],[Dia]])</f>
        <v>33</v>
      </c>
      <c r="J2421" s="14" cm="1">
        <f t="array" aca="1" ref="J242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421" s="16">
        <f>WEEKDAY(DCalendário6[[#This Row],[Dia]])</f>
        <v>6</v>
      </c>
      <c r="L2421" s="1" t="str">
        <f>IFERROR(VLOOKUP(A2421,Tabela4[],1,0),"")</f>
        <v/>
      </c>
      <c r="M242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45520</v>
      </c>
      <c r="N2421" s="16" t="str">
        <f>IF(DCalendário6[[#This Row],[Dia Útil2]]="Feriado","Feriado",IF(AND(DCalendário6[[#This Row],[Dia Útil]]="",DCalendário6[[#This Row],[Mês Total]]=F2414),N2414+1,IF(DCalendário6[[#This Row],[Dia Útil]]="",1,"")))</f>
        <v/>
      </c>
      <c r="O242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2421" s="16"/>
      <c r="Q2421" s="17"/>
    </row>
    <row r="2422" spans="1:17" x14ac:dyDescent="0.25">
      <c r="A2422" s="1">
        <v>45521</v>
      </c>
      <c r="B2422" s="1" t="str">
        <f>IF(AND(DCalendário6[[#This Row],[Dia da semana]]&gt;1,DCalendário6[[#This Row],[Dia da semana]]&lt;7,DCalendário6[[#This Row],[Feriados]]=""),DCalendário6[[#This Row],[Dia]],"")</f>
        <v/>
      </c>
      <c r="C2422" s="16" t="str">
        <f>IF(DCalendário6[[#This Row],[Mês]]="","",IF(AND(C2418="",C2419="",C2420="",C2421=""),IF(DCalendário6[[#This Row],[Mês]]=D2421,C2421+1,IF(AND(D2421="",D2422=D2417),C2417+1,1)),IF(AND(C2419="",C2420="",C2421=""),IF(DCalendário6[[#This Row],[Mês]]=D2421,C2421+1,IF(AND(D2421="",D2422=D2418),C2418+1,1)),IF(AND(C2420="",C2421=""),IF(DCalendário6[[#This Row],[Mês]]=D2421,C2421+1,IF(AND(D2421="",D2422=D2419),C2419+1,1)),IF(DCalendário6[[#This Row],[Mês]]=D2421,C2421+1,IF(AND(D2421="",D2422=D2420),C2420+1,1))))))</f>
        <v/>
      </c>
      <c r="D2422" s="14" t="str">
        <f>IF(DCalendário6[[#This Row],[Dia Útil]]="","",(MONTH($B2422)))</f>
        <v/>
      </c>
      <c r="E2422" s="14">
        <f t="shared" si="37"/>
        <v>2024</v>
      </c>
      <c r="F2422" s="14">
        <f>MONTH(DCalendário6[[#This Row],[Dia]])</f>
        <v>8</v>
      </c>
      <c r="G2422" s="14" t="str">
        <f>MONTH(DCalendário6[[#This Row],[Dia]])&amp;" - "&amp;DCalendário6[[#This Row],[Ano]]</f>
        <v>8 - 2024</v>
      </c>
      <c r="H2422" s="14" t="str">
        <f>IF(DCalendário6[[#This Row],[Dia Útil]]="","",DCalendário6[[#This Row],[Semana Ano]])</f>
        <v/>
      </c>
      <c r="I2422" s="14">
        <f>WEEKNUM(DCalendário6[[#This Row],[Dia]])</f>
        <v>33</v>
      </c>
      <c r="J2422" s="14" cm="1">
        <f t="array" aca="1" ref="J242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422" s="16">
        <f>WEEKDAY(DCalendário6[[#This Row],[Dia]])</f>
        <v>7</v>
      </c>
      <c r="L2422" s="1" t="str">
        <f>IFERROR(VLOOKUP(A2422,Tabela4[],1,0),"")</f>
        <v/>
      </c>
      <c r="M242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422" s="16">
        <f>IF(DCalendário6[[#This Row],[Dia Útil2]]="Feriado","Feriado",IF(AND(DCalendário6[[#This Row],[Dia Útil]]="",DCalendário6[[#This Row],[Mês Total]]=F2415),N2415+1,IF(DCalendário6[[#This Row],[Dia Útil]]="",1,"")))</f>
        <v>3</v>
      </c>
      <c r="O242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2422" s="16"/>
      <c r="Q2422" s="17"/>
    </row>
    <row r="2423" spans="1:17" x14ac:dyDescent="0.25">
      <c r="A2423" s="1">
        <v>45522</v>
      </c>
      <c r="B2423" s="1" t="str">
        <f>IF(AND(DCalendário6[[#This Row],[Dia da semana]]&gt;1,DCalendário6[[#This Row],[Dia da semana]]&lt;7,DCalendário6[[#This Row],[Feriados]]=""),DCalendário6[[#This Row],[Dia]],"")</f>
        <v/>
      </c>
      <c r="C2423" s="16" t="str">
        <f>IF(DCalendário6[[#This Row],[Mês]]="","",IF(AND(C2419="",C2420="",C2421="",C2422=""),IF(DCalendário6[[#This Row],[Mês]]=D2422,C2422+1,IF(AND(D2422="",D2423=D2418),C2418+1,1)),IF(AND(C2420="",C2421="",C2422=""),IF(DCalendário6[[#This Row],[Mês]]=D2422,C2422+1,IF(AND(D2422="",D2423=D2419),C2419+1,1)),IF(AND(C2421="",C2422=""),IF(DCalendário6[[#This Row],[Mês]]=D2422,C2422+1,IF(AND(D2422="",D2423=D2420),C2420+1,1)),IF(DCalendário6[[#This Row],[Mês]]=D2422,C2422+1,IF(AND(D2422="",D2423=D2421),C2421+1,1))))))</f>
        <v/>
      </c>
      <c r="D2423" s="14" t="str">
        <f>IF(DCalendário6[[#This Row],[Dia Útil]]="","",(MONTH($B2423)))</f>
        <v/>
      </c>
      <c r="E2423" s="14">
        <f t="shared" si="37"/>
        <v>2024</v>
      </c>
      <c r="F2423" s="14">
        <f>MONTH(DCalendário6[[#This Row],[Dia]])</f>
        <v>8</v>
      </c>
      <c r="G2423" s="14" t="str">
        <f>MONTH(DCalendário6[[#This Row],[Dia]])&amp;" - "&amp;DCalendário6[[#This Row],[Ano]]</f>
        <v>8 - 2024</v>
      </c>
      <c r="H2423" s="14" t="str">
        <f>IF(DCalendário6[[#This Row],[Dia Útil]]="","",DCalendário6[[#This Row],[Semana Ano]])</f>
        <v/>
      </c>
      <c r="I2423" s="14">
        <f>WEEKNUM(DCalendário6[[#This Row],[Dia]])</f>
        <v>34</v>
      </c>
      <c r="J2423" s="14" cm="1">
        <f t="array" aca="1" ref="J242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423" s="16">
        <f>WEEKDAY(DCalendário6[[#This Row],[Dia]])</f>
        <v>1</v>
      </c>
      <c r="L2423" s="1" t="str">
        <f>IFERROR(VLOOKUP(A2423,Tabela4[],1,0),"")</f>
        <v/>
      </c>
      <c r="M242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423" s="16">
        <f>IF(DCalendário6[[#This Row],[Dia Útil2]]="Feriado","Feriado",IF(AND(DCalendário6[[#This Row],[Dia Útil]]="",DCalendário6[[#This Row],[Mês Total]]=F2416),N2416+1,IF(DCalendário6[[#This Row],[Dia Útil]]="",1,"")))</f>
        <v>3</v>
      </c>
      <c r="O242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2423" s="16"/>
      <c r="Q2423" s="17"/>
    </row>
    <row r="2424" spans="1:17" x14ac:dyDescent="0.25">
      <c r="A2424" s="1">
        <v>45523</v>
      </c>
      <c r="B2424" s="1">
        <f>IF(AND(DCalendário6[[#This Row],[Dia da semana]]&gt;1,DCalendário6[[#This Row],[Dia da semana]]&lt;7,DCalendário6[[#This Row],[Feriados]]=""),DCalendário6[[#This Row],[Dia]],"")</f>
        <v>45523</v>
      </c>
      <c r="C2424" s="16">
        <f>IF(DCalendário6[[#This Row],[Mês]]="","",IF(AND(C2420="",C2421="",C2422="",C2423=""),IF(DCalendário6[[#This Row],[Mês]]=D2423,C2423+1,IF(AND(D2423="",D2424=D2419),C2419+1,1)),IF(AND(C2421="",C2422="",C2423=""),IF(DCalendário6[[#This Row],[Mês]]=D2423,C2423+1,IF(AND(D2423="",D2424=D2420),C2420+1,1)),IF(AND(C2422="",C2423=""),IF(DCalendário6[[#This Row],[Mês]]=D2423,C2423+1,IF(AND(D2423="",D2424=D2421),C2421+1,1)),IF(DCalendário6[[#This Row],[Mês]]=D2423,C2423+1,IF(AND(D2423="",D2424=D2422),C2422+1,1))))))</f>
        <v>13</v>
      </c>
      <c r="D2424" s="14">
        <f>IF(DCalendário6[[#This Row],[Dia Útil]]="","",(MONTH($B2424)))</f>
        <v>8</v>
      </c>
      <c r="E2424" s="14">
        <f t="shared" si="37"/>
        <v>2024</v>
      </c>
      <c r="F2424" s="14">
        <f>MONTH(DCalendário6[[#This Row],[Dia]])</f>
        <v>8</v>
      </c>
      <c r="G2424" s="14" t="str">
        <f>MONTH(DCalendário6[[#This Row],[Dia]])&amp;" - "&amp;DCalendário6[[#This Row],[Ano]]</f>
        <v>8 - 2024</v>
      </c>
      <c r="H2424" s="14">
        <f>IF(DCalendário6[[#This Row],[Dia Útil]]="","",DCalendário6[[#This Row],[Semana Ano]])</f>
        <v>34</v>
      </c>
      <c r="I2424" s="14">
        <f>WEEKNUM(DCalendário6[[#This Row],[Dia]])</f>
        <v>34</v>
      </c>
      <c r="J2424" s="14" cm="1">
        <f t="array" aca="1" ref="J242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424" s="16">
        <f>WEEKDAY(DCalendário6[[#This Row],[Dia]])</f>
        <v>2</v>
      </c>
      <c r="L2424" s="1" t="str">
        <f>IFERROR(VLOOKUP(A2424,Tabela4[],1,0),"")</f>
        <v/>
      </c>
      <c r="M242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45523</v>
      </c>
      <c r="N2424" s="16" t="str">
        <f>IF(DCalendário6[[#This Row],[Dia Útil2]]="Feriado","Feriado",IF(AND(DCalendário6[[#This Row],[Dia Útil]]="",DCalendário6[[#This Row],[Mês Total]]=F2417),N2417+1,IF(DCalendário6[[#This Row],[Dia Útil]]="",1,"")))</f>
        <v/>
      </c>
      <c r="O242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2424" s="16"/>
      <c r="Q2424" s="17"/>
    </row>
    <row r="2425" spans="1:17" x14ac:dyDescent="0.25">
      <c r="A2425" s="1">
        <v>45524</v>
      </c>
      <c r="B2425" s="1">
        <f>IF(AND(DCalendário6[[#This Row],[Dia da semana]]&gt;1,DCalendário6[[#This Row],[Dia da semana]]&lt;7,DCalendário6[[#This Row],[Feriados]]=""),DCalendário6[[#This Row],[Dia]],"")</f>
        <v>45524</v>
      </c>
      <c r="C2425" s="16">
        <f>IF(DCalendário6[[#This Row],[Mês]]="","",IF(AND(C2421="",C2422="",C2423="",C2424=""),IF(DCalendário6[[#This Row],[Mês]]=D2424,C2424+1,IF(AND(D2424="",D2425=D2420),C2420+1,1)),IF(AND(C2422="",C2423="",C2424=""),IF(DCalendário6[[#This Row],[Mês]]=D2424,C2424+1,IF(AND(D2424="",D2425=D2421),C2421+1,1)),IF(AND(C2423="",C2424=""),IF(DCalendário6[[#This Row],[Mês]]=D2424,C2424+1,IF(AND(D2424="",D2425=D2422),C2422+1,1)),IF(DCalendário6[[#This Row],[Mês]]=D2424,C2424+1,IF(AND(D2424="",D2425=D2423),C2423+1,1))))))</f>
        <v>14</v>
      </c>
      <c r="D2425" s="14">
        <f>IF(DCalendário6[[#This Row],[Dia Útil]]="","",(MONTH($B2425)))</f>
        <v>8</v>
      </c>
      <c r="E2425" s="14">
        <f t="shared" si="37"/>
        <v>2024</v>
      </c>
      <c r="F2425" s="14">
        <f>MONTH(DCalendário6[[#This Row],[Dia]])</f>
        <v>8</v>
      </c>
      <c r="G2425" s="14" t="str">
        <f>MONTH(DCalendário6[[#This Row],[Dia]])&amp;" - "&amp;DCalendário6[[#This Row],[Ano]]</f>
        <v>8 - 2024</v>
      </c>
      <c r="H2425" s="14">
        <f>IF(DCalendário6[[#This Row],[Dia Útil]]="","",DCalendário6[[#This Row],[Semana Ano]])</f>
        <v>34</v>
      </c>
      <c r="I2425" s="14">
        <f>WEEKNUM(DCalendário6[[#This Row],[Dia]])</f>
        <v>34</v>
      </c>
      <c r="J2425" s="14" cm="1">
        <f t="array" aca="1" ref="J242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425" s="16">
        <f>WEEKDAY(DCalendário6[[#This Row],[Dia]])</f>
        <v>3</v>
      </c>
      <c r="L2425" s="1" t="str">
        <f>IFERROR(VLOOKUP(A2425,Tabela4[],1,0),"")</f>
        <v/>
      </c>
      <c r="M242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45524</v>
      </c>
      <c r="N2425" s="16" t="str">
        <f>IF(DCalendário6[[#This Row],[Dia Útil2]]="Feriado","Feriado",IF(AND(DCalendário6[[#This Row],[Dia Útil]]="",DCalendário6[[#This Row],[Mês Total]]=F2418),N2418+1,IF(DCalendário6[[#This Row],[Dia Útil]]="",1,"")))</f>
        <v/>
      </c>
      <c r="O242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2425" s="16"/>
      <c r="Q2425" s="17"/>
    </row>
    <row r="2426" spans="1:17" x14ac:dyDescent="0.25">
      <c r="A2426" s="1">
        <v>45525</v>
      </c>
      <c r="B2426" s="1">
        <f>IF(AND(DCalendário6[[#This Row],[Dia da semana]]&gt;1,DCalendário6[[#This Row],[Dia da semana]]&lt;7,DCalendário6[[#This Row],[Feriados]]=""),DCalendário6[[#This Row],[Dia]],"")</f>
        <v>45525</v>
      </c>
      <c r="C2426" s="16">
        <f>IF(DCalendário6[[#This Row],[Mês]]="","",IF(AND(C2422="",C2423="",C2424="",C2425=""),IF(DCalendário6[[#This Row],[Mês]]=D2425,C2425+1,IF(AND(D2425="",D2426=D2421),C2421+1,1)),IF(AND(C2423="",C2424="",C2425=""),IF(DCalendário6[[#This Row],[Mês]]=D2425,C2425+1,IF(AND(D2425="",D2426=D2422),C2422+1,1)),IF(AND(C2424="",C2425=""),IF(DCalendário6[[#This Row],[Mês]]=D2425,C2425+1,IF(AND(D2425="",D2426=D2423),C2423+1,1)),IF(DCalendário6[[#This Row],[Mês]]=D2425,C2425+1,IF(AND(D2425="",D2426=D2424),C2424+1,1))))))</f>
        <v>15</v>
      </c>
      <c r="D2426" s="14">
        <f>IF(DCalendário6[[#This Row],[Dia Útil]]="","",(MONTH($B2426)))</f>
        <v>8</v>
      </c>
      <c r="E2426" s="14">
        <f t="shared" si="37"/>
        <v>2024</v>
      </c>
      <c r="F2426" s="14">
        <f>MONTH(DCalendário6[[#This Row],[Dia]])</f>
        <v>8</v>
      </c>
      <c r="G2426" s="14" t="str">
        <f>MONTH(DCalendário6[[#This Row],[Dia]])&amp;" - "&amp;DCalendário6[[#This Row],[Ano]]</f>
        <v>8 - 2024</v>
      </c>
      <c r="H2426" s="14">
        <f>IF(DCalendário6[[#This Row],[Dia Útil]]="","",DCalendário6[[#This Row],[Semana Ano]])</f>
        <v>34</v>
      </c>
      <c r="I2426" s="14">
        <f>WEEKNUM(DCalendário6[[#This Row],[Dia]])</f>
        <v>34</v>
      </c>
      <c r="J2426" s="14" cm="1">
        <f t="array" aca="1" ref="J242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426" s="16">
        <f>WEEKDAY(DCalendário6[[#This Row],[Dia]])</f>
        <v>4</v>
      </c>
      <c r="L2426" s="1" t="str">
        <f>IFERROR(VLOOKUP(A2426,Tabela4[],1,0),"")</f>
        <v/>
      </c>
      <c r="M242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45525</v>
      </c>
      <c r="N2426" s="16" t="str">
        <f>IF(DCalendário6[[#This Row],[Dia Útil2]]="Feriado","Feriado",IF(AND(DCalendário6[[#This Row],[Dia Útil]]="",DCalendário6[[#This Row],[Mês Total]]=F2419),N2419+1,IF(DCalendário6[[#This Row],[Dia Útil]]="",1,"")))</f>
        <v/>
      </c>
      <c r="O242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2426" s="16"/>
      <c r="Q2426" s="17"/>
    </row>
    <row r="2427" spans="1:17" x14ac:dyDescent="0.25">
      <c r="A2427" s="1">
        <v>45526</v>
      </c>
      <c r="B2427" s="1">
        <f>IF(AND(DCalendário6[[#This Row],[Dia da semana]]&gt;1,DCalendário6[[#This Row],[Dia da semana]]&lt;7,DCalendário6[[#This Row],[Feriados]]=""),DCalendário6[[#This Row],[Dia]],"")</f>
        <v>45526</v>
      </c>
      <c r="C2427" s="16">
        <f>IF(DCalendário6[[#This Row],[Mês]]="","",IF(AND(C2423="",C2424="",C2425="",C2426=""),IF(DCalendário6[[#This Row],[Mês]]=D2426,C2426+1,IF(AND(D2426="",D2427=D2422),C2422+1,1)),IF(AND(C2424="",C2425="",C2426=""),IF(DCalendário6[[#This Row],[Mês]]=D2426,C2426+1,IF(AND(D2426="",D2427=D2423),C2423+1,1)),IF(AND(C2425="",C2426=""),IF(DCalendário6[[#This Row],[Mês]]=D2426,C2426+1,IF(AND(D2426="",D2427=D2424),C2424+1,1)),IF(DCalendário6[[#This Row],[Mês]]=D2426,C2426+1,IF(AND(D2426="",D2427=D2425),C2425+1,1))))))</f>
        <v>16</v>
      </c>
      <c r="D2427" s="14">
        <f>IF(DCalendário6[[#This Row],[Dia Útil]]="","",(MONTH($B2427)))</f>
        <v>8</v>
      </c>
      <c r="E2427" s="14">
        <f t="shared" si="37"/>
        <v>2024</v>
      </c>
      <c r="F2427" s="14">
        <f>MONTH(DCalendário6[[#This Row],[Dia]])</f>
        <v>8</v>
      </c>
      <c r="G2427" s="14" t="str">
        <f>MONTH(DCalendário6[[#This Row],[Dia]])&amp;" - "&amp;DCalendário6[[#This Row],[Ano]]</f>
        <v>8 - 2024</v>
      </c>
      <c r="H2427" s="14">
        <f>IF(DCalendário6[[#This Row],[Dia Útil]]="","",DCalendário6[[#This Row],[Semana Ano]])</f>
        <v>34</v>
      </c>
      <c r="I2427" s="14">
        <f>WEEKNUM(DCalendário6[[#This Row],[Dia]])</f>
        <v>34</v>
      </c>
      <c r="J2427" s="14" cm="1">
        <f t="array" aca="1" ref="J242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427" s="16">
        <f>WEEKDAY(DCalendário6[[#This Row],[Dia]])</f>
        <v>5</v>
      </c>
      <c r="L2427" s="1" t="str">
        <f>IFERROR(VLOOKUP(A2427,Tabela4[],1,0),"")</f>
        <v/>
      </c>
      <c r="M242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45526</v>
      </c>
      <c r="N2427" s="16" t="str">
        <f>IF(DCalendário6[[#This Row],[Dia Útil2]]="Feriado","Feriado",IF(AND(DCalendário6[[#This Row],[Dia Útil]]="",DCalendário6[[#This Row],[Mês Total]]=F2420),N2420+1,IF(DCalendário6[[#This Row],[Dia Útil]]="",1,"")))</f>
        <v/>
      </c>
      <c r="O242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2427" s="16"/>
      <c r="Q2427" s="17"/>
    </row>
    <row r="2428" spans="1:17" x14ac:dyDescent="0.25">
      <c r="A2428" s="1">
        <v>45527</v>
      </c>
      <c r="B2428" s="1">
        <f>IF(AND(DCalendário6[[#This Row],[Dia da semana]]&gt;1,DCalendário6[[#This Row],[Dia da semana]]&lt;7,DCalendário6[[#This Row],[Feriados]]=""),DCalendário6[[#This Row],[Dia]],"")</f>
        <v>45527</v>
      </c>
      <c r="C2428" s="16">
        <f>IF(DCalendário6[[#This Row],[Mês]]="","",IF(AND(C2424="",C2425="",C2426="",C2427=""),IF(DCalendário6[[#This Row],[Mês]]=D2427,C2427+1,IF(AND(D2427="",D2428=D2423),C2423+1,1)),IF(AND(C2425="",C2426="",C2427=""),IF(DCalendário6[[#This Row],[Mês]]=D2427,C2427+1,IF(AND(D2427="",D2428=D2424),C2424+1,1)),IF(AND(C2426="",C2427=""),IF(DCalendário6[[#This Row],[Mês]]=D2427,C2427+1,IF(AND(D2427="",D2428=D2425),C2425+1,1)),IF(DCalendário6[[#This Row],[Mês]]=D2427,C2427+1,IF(AND(D2427="",D2428=D2426),C2426+1,1))))))</f>
        <v>17</v>
      </c>
      <c r="D2428" s="14">
        <f>IF(DCalendário6[[#This Row],[Dia Útil]]="","",(MONTH($B2428)))</f>
        <v>8</v>
      </c>
      <c r="E2428" s="14">
        <f t="shared" si="37"/>
        <v>2024</v>
      </c>
      <c r="F2428" s="14">
        <f>MONTH(DCalendário6[[#This Row],[Dia]])</f>
        <v>8</v>
      </c>
      <c r="G2428" s="14" t="str">
        <f>MONTH(DCalendário6[[#This Row],[Dia]])&amp;" - "&amp;DCalendário6[[#This Row],[Ano]]</f>
        <v>8 - 2024</v>
      </c>
      <c r="H2428" s="14">
        <f>IF(DCalendário6[[#This Row],[Dia Útil]]="","",DCalendário6[[#This Row],[Semana Ano]])</f>
        <v>34</v>
      </c>
      <c r="I2428" s="14">
        <f>WEEKNUM(DCalendário6[[#This Row],[Dia]])</f>
        <v>34</v>
      </c>
      <c r="J2428" s="14" cm="1">
        <f t="array" aca="1" ref="J242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428" s="16">
        <f>WEEKDAY(DCalendário6[[#This Row],[Dia]])</f>
        <v>6</v>
      </c>
      <c r="L2428" s="1" t="str">
        <f>IFERROR(VLOOKUP(A2428,Tabela4[],1,0),"")</f>
        <v/>
      </c>
      <c r="M242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45527</v>
      </c>
      <c r="N2428" s="16" t="str">
        <f>IF(DCalendário6[[#This Row],[Dia Útil2]]="Feriado","Feriado",IF(AND(DCalendário6[[#This Row],[Dia Útil]]="",DCalendário6[[#This Row],[Mês Total]]=F2421),N2421+1,IF(DCalendário6[[#This Row],[Dia Útil]]="",1,"")))</f>
        <v/>
      </c>
      <c r="O242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2428" s="16"/>
      <c r="Q2428" s="17"/>
    </row>
    <row r="2429" spans="1:17" x14ac:dyDescent="0.25">
      <c r="A2429" s="1">
        <v>45528</v>
      </c>
      <c r="B2429" s="1" t="str">
        <f>IF(AND(DCalendário6[[#This Row],[Dia da semana]]&gt;1,DCalendário6[[#This Row],[Dia da semana]]&lt;7,DCalendário6[[#This Row],[Feriados]]=""),DCalendário6[[#This Row],[Dia]],"")</f>
        <v/>
      </c>
      <c r="C2429" s="16" t="str">
        <f>IF(DCalendário6[[#This Row],[Mês]]="","",IF(AND(C2425="",C2426="",C2427="",C2428=""),IF(DCalendário6[[#This Row],[Mês]]=D2428,C2428+1,IF(AND(D2428="",D2429=D2424),C2424+1,1)),IF(AND(C2426="",C2427="",C2428=""),IF(DCalendário6[[#This Row],[Mês]]=D2428,C2428+1,IF(AND(D2428="",D2429=D2425),C2425+1,1)),IF(AND(C2427="",C2428=""),IF(DCalendário6[[#This Row],[Mês]]=D2428,C2428+1,IF(AND(D2428="",D2429=D2426),C2426+1,1)),IF(DCalendário6[[#This Row],[Mês]]=D2428,C2428+1,IF(AND(D2428="",D2429=D2427),C2427+1,1))))))</f>
        <v/>
      </c>
      <c r="D2429" s="14" t="str">
        <f>IF(DCalendário6[[#This Row],[Dia Útil]]="","",(MONTH($B2429)))</f>
        <v/>
      </c>
      <c r="E2429" s="14">
        <f t="shared" si="37"/>
        <v>2024</v>
      </c>
      <c r="F2429" s="14">
        <f>MONTH(DCalendário6[[#This Row],[Dia]])</f>
        <v>8</v>
      </c>
      <c r="G2429" s="14" t="str">
        <f>MONTH(DCalendário6[[#This Row],[Dia]])&amp;" - "&amp;DCalendário6[[#This Row],[Ano]]</f>
        <v>8 - 2024</v>
      </c>
      <c r="H2429" s="14" t="str">
        <f>IF(DCalendário6[[#This Row],[Dia Útil]]="","",DCalendário6[[#This Row],[Semana Ano]])</f>
        <v/>
      </c>
      <c r="I2429" s="14">
        <f>WEEKNUM(DCalendário6[[#This Row],[Dia]])</f>
        <v>34</v>
      </c>
      <c r="J2429" s="14" cm="1">
        <f t="array" aca="1" ref="J242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429" s="16">
        <f>WEEKDAY(DCalendário6[[#This Row],[Dia]])</f>
        <v>7</v>
      </c>
      <c r="L2429" s="1" t="str">
        <f>IFERROR(VLOOKUP(A2429,Tabela4[],1,0),"")</f>
        <v/>
      </c>
      <c r="M242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429" s="16">
        <f>IF(DCalendário6[[#This Row],[Dia Útil2]]="Feriado","Feriado",IF(AND(DCalendário6[[#This Row],[Dia Útil]]="",DCalendário6[[#This Row],[Mês Total]]=F2422),N2422+1,IF(DCalendário6[[#This Row],[Dia Útil]]="",1,"")))</f>
        <v>4</v>
      </c>
      <c r="O242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2429" s="16"/>
      <c r="Q2429" s="17"/>
    </row>
    <row r="2430" spans="1:17" x14ac:dyDescent="0.25">
      <c r="A2430" s="1">
        <v>45529</v>
      </c>
      <c r="B2430" s="1" t="str">
        <f>IF(AND(DCalendário6[[#This Row],[Dia da semana]]&gt;1,DCalendário6[[#This Row],[Dia da semana]]&lt;7,DCalendário6[[#This Row],[Feriados]]=""),DCalendário6[[#This Row],[Dia]],"")</f>
        <v/>
      </c>
      <c r="C2430" s="16" t="str">
        <f>IF(DCalendário6[[#This Row],[Mês]]="","",IF(AND(C2426="",C2427="",C2428="",C2429=""),IF(DCalendário6[[#This Row],[Mês]]=D2429,C2429+1,IF(AND(D2429="",D2430=D2425),C2425+1,1)),IF(AND(C2427="",C2428="",C2429=""),IF(DCalendário6[[#This Row],[Mês]]=D2429,C2429+1,IF(AND(D2429="",D2430=D2426),C2426+1,1)),IF(AND(C2428="",C2429=""),IF(DCalendário6[[#This Row],[Mês]]=D2429,C2429+1,IF(AND(D2429="",D2430=D2427),C2427+1,1)),IF(DCalendário6[[#This Row],[Mês]]=D2429,C2429+1,IF(AND(D2429="",D2430=D2428),C2428+1,1))))))</f>
        <v/>
      </c>
      <c r="D2430" s="14" t="str">
        <f>IF(DCalendário6[[#This Row],[Dia Útil]]="","",(MONTH($B2430)))</f>
        <v/>
      </c>
      <c r="E2430" s="14">
        <f t="shared" si="37"/>
        <v>2024</v>
      </c>
      <c r="F2430" s="14">
        <f>MONTH(DCalendário6[[#This Row],[Dia]])</f>
        <v>8</v>
      </c>
      <c r="G2430" s="14" t="str">
        <f>MONTH(DCalendário6[[#This Row],[Dia]])&amp;" - "&amp;DCalendário6[[#This Row],[Ano]]</f>
        <v>8 - 2024</v>
      </c>
      <c r="H2430" s="14" t="str">
        <f>IF(DCalendário6[[#This Row],[Dia Útil]]="","",DCalendário6[[#This Row],[Semana Ano]])</f>
        <v/>
      </c>
      <c r="I2430" s="14">
        <f>WEEKNUM(DCalendário6[[#This Row],[Dia]])</f>
        <v>35</v>
      </c>
      <c r="J2430" s="14" cm="1">
        <f t="array" aca="1" ref="J243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430" s="16">
        <f>WEEKDAY(DCalendário6[[#This Row],[Dia]])</f>
        <v>1</v>
      </c>
      <c r="L2430" s="1" t="str">
        <f>IFERROR(VLOOKUP(A2430,Tabela4[],1,0),"")</f>
        <v/>
      </c>
      <c r="M243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430" s="16">
        <f>IF(DCalendário6[[#This Row],[Dia Útil2]]="Feriado","Feriado",IF(AND(DCalendário6[[#This Row],[Dia Útil]]="",DCalendário6[[#This Row],[Mês Total]]=F2423),N2423+1,IF(DCalendário6[[#This Row],[Dia Útil]]="",1,"")))</f>
        <v>4</v>
      </c>
      <c r="O243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2430" s="16"/>
      <c r="Q2430" s="17"/>
    </row>
    <row r="2431" spans="1:17" x14ac:dyDescent="0.25">
      <c r="A2431" s="1">
        <v>45530</v>
      </c>
      <c r="B2431" s="1">
        <f>IF(AND(DCalendário6[[#This Row],[Dia da semana]]&gt;1,DCalendário6[[#This Row],[Dia da semana]]&lt;7,DCalendário6[[#This Row],[Feriados]]=""),DCalendário6[[#This Row],[Dia]],"")</f>
        <v>45530</v>
      </c>
      <c r="C2431" s="16">
        <f>IF(DCalendário6[[#This Row],[Mês]]="","",IF(AND(C2427="",C2428="",C2429="",C2430=""),IF(DCalendário6[[#This Row],[Mês]]=D2430,C2430+1,IF(AND(D2430="",D2431=D2426),C2426+1,1)),IF(AND(C2428="",C2429="",C2430=""),IF(DCalendário6[[#This Row],[Mês]]=D2430,C2430+1,IF(AND(D2430="",D2431=D2427),C2427+1,1)),IF(AND(C2429="",C2430=""),IF(DCalendário6[[#This Row],[Mês]]=D2430,C2430+1,IF(AND(D2430="",D2431=D2428),C2428+1,1)),IF(DCalendário6[[#This Row],[Mês]]=D2430,C2430+1,IF(AND(D2430="",D2431=D2429),C2429+1,1))))))</f>
        <v>18</v>
      </c>
      <c r="D2431" s="14">
        <f>IF(DCalendário6[[#This Row],[Dia Útil]]="","",(MONTH($B2431)))</f>
        <v>8</v>
      </c>
      <c r="E2431" s="14">
        <f t="shared" si="37"/>
        <v>2024</v>
      </c>
      <c r="F2431" s="14">
        <f>MONTH(DCalendário6[[#This Row],[Dia]])</f>
        <v>8</v>
      </c>
      <c r="G2431" s="14" t="str">
        <f>MONTH(DCalendário6[[#This Row],[Dia]])&amp;" - "&amp;DCalendário6[[#This Row],[Ano]]</f>
        <v>8 - 2024</v>
      </c>
      <c r="H2431" s="14">
        <f>IF(DCalendário6[[#This Row],[Dia Útil]]="","",DCalendário6[[#This Row],[Semana Ano]])</f>
        <v>35</v>
      </c>
      <c r="I2431" s="14">
        <f>WEEKNUM(DCalendário6[[#This Row],[Dia]])</f>
        <v>35</v>
      </c>
      <c r="J2431" s="14" cm="1">
        <f t="array" aca="1" ref="J243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431" s="16">
        <f>WEEKDAY(DCalendário6[[#This Row],[Dia]])</f>
        <v>2</v>
      </c>
      <c r="L2431" s="1" t="str">
        <f>IFERROR(VLOOKUP(A2431,Tabela4[],1,0),"")</f>
        <v/>
      </c>
      <c r="M243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45530</v>
      </c>
      <c r="N2431" s="16" t="str">
        <f>IF(DCalendário6[[#This Row],[Dia Útil2]]="Feriado","Feriado",IF(AND(DCalendário6[[#This Row],[Dia Útil]]="",DCalendário6[[#This Row],[Mês Total]]=F2424),N2424+1,IF(DCalendário6[[#This Row],[Dia Útil]]="",1,"")))</f>
        <v/>
      </c>
      <c r="O243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2431" s="16"/>
      <c r="Q2431" s="17"/>
    </row>
    <row r="2432" spans="1:17" x14ac:dyDescent="0.25">
      <c r="A2432" s="1">
        <v>45531</v>
      </c>
      <c r="B2432" s="1">
        <f>IF(AND(DCalendário6[[#This Row],[Dia da semana]]&gt;1,DCalendário6[[#This Row],[Dia da semana]]&lt;7,DCalendário6[[#This Row],[Feriados]]=""),DCalendário6[[#This Row],[Dia]],"")</f>
        <v>45531</v>
      </c>
      <c r="C2432" s="16">
        <f>IF(DCalendário6[[#This Row],[Mês]]="","",IF(AND(C2428="",C2429="",C2430="",C2431=""),IF(DCalendário6[[#This Row],[Mês]]=D2431,C2431+1,IF(AND(D2431="",D2432=D2427),C2427+1,1)),IF(AND(C2429="",C2430="",C2431=""),IF(DCalendário6[[#This Row],[Mês]]=D2431,C2431+1,IF(AND(D2431="",D2432=D2428),C2428+1,1)),IF(AND(C2430="",C2431=""),IF(DCalendário6[[#This Row],[Mês]]=D2431,C2431+1,IF(AND(D2431="",D2432=D2429),C2429+1,1)),IF(DCalendário6[[#This Row],[Mês]]=D2431,C2431+1,IF(AND(D2431="",D2432=D2430),C2430+1,1))))))</f>
        <v>19</v>
      </c>
      <c r="D2432" s="14">
        <f>IF(DCalendário6[[#This Row],[Dia Útil]]="","",(MONTH($B2432)))</f>
        <v>8</v>
      </c>
      <c r="E2432" s="14">
        <f t="shared" si="37"/>
        <v>2024</v>
      </c>
      <c r="F2432" s="14">
        <f>MONTH(DCalendário6[[#This Row],[Dia]])</f>
        <v>8</v>
      </c>
      <c r="G2432" s="14" t="str">
        <f>MONTH(DCalendário6[[#This Row],[Dia]])&amp;" - "&amp;DCalendário6[[#This Row],[Ano]]</f>
        <v>8 - 2024</v>
      </c>
      <c r="H2432" s="14">
        <f>IF(DCalendário6[[#This Row],[Dia Útil]]="","",DCalendário6[[#This Row],[Semana Ano]])</f>
        <v>35</v>
      </c>
      <c r="I2432" s="14">
        <f>WEEKNUM(DCalendário6[[#This Row],[Dia]])</f>
        <v>35</v>
      </c>
      <c r="J2432" s="14" cm="1">
        <f t="array" aca="1" ref="J243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432" s="16">
        <f>WEEKDAY(DCalendário6[[#This Row],[Dia]])</f>
        <v>3</v>
      </c>
      <c r="L2432" s="1" t="str">
        <f>IFERROR(VLOOKUP(A2432,Tabela4[],1,0),"")</f>
        <v/>
      </c>
      <c r="M243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45531</v>
      </c>
      <c r="N2432" s="16" t="str">
        <f>IF(DCalendário6[[#This Row],[Dia Útil2]]="Feriado","Feriado",IF(AND(DCalendário6[[#This Row],[Dia Útil]]="",DCalendário6[[#This Row],[Mês Total]]=F2425),N2425+1,IF(DCalendário6[[#This Row],[Dia Útil]]="",1,"")))</f>
        <v/>
      </c>
      <c r="O243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2432" s="16"/>
      <c r="Q2432" s="17"/>
    </row>
    <row r="2433" spans="1:17" x14ac:dyDescent="0.25">
      <c r="A2433" s="1">
        <v>45532</v>
      </c>
      <c r="B2433" s="1">
        <f>IF(AND(DCalendário6[[#This Row],[Dia da semana]]&gt;1,DCalendário6[[#This Row],[Dia da semana]]&lt;7,DCalendário6[[#This Row],[Feriados]]=""),DCalendário6[[#This Row],[Dia]],"")</f>
        <v>45532</v>
      </c>
      <c r="C2433" s="16">
        <f>IF(DCalendário6[[#This Row],[Mês]]="","",IF(AND(C2429="",C2430="",C2431="",C2432=""),IF(DCalendário6[[#This Row],[Mês]]=D2432,C2432+1,IF(AND(D2432="",D2433=D2428),C2428+1,1)),IF(AND(C2430="",C2431="",C2432=""),IF(DCalendário6[[#This Row],[Mês]]=D2432,C2432+1,IF(AND(D2432="",D2433=D2429),C2429+1,1)),IF(AND(C2431="",C2432=""),IF(DCalendário6[[#This Row],[Mês]]=D2432,C2432+1,IF(AND(D2432="",D2433=D2430),C2430+1,1)),IF(DCalendário6[[#This Row],[Mês]]=D2432,C2432+1,IF(AND(D2432="",D2433=D2431),C2431+1,1))))))</f>
        <v>20</v>
      </c>
      <c r="D2433" s="14">
        <f>IF(DCalendário6[[#This Row],[Dia Útil]]="","",(MONTH($B2433)))</f>
        <v>8</v>
      </c>
      <c r="E2433" s="14">
        <f t="shared" si="37"/>
        <v>2024</v>
      </c>
      <c r="F2433" s="14">
        <f>MONTH(DCalendário6[[#This Row],[Dia]])</f>
        <v>8</v>
      </c>
      <c r="G2433" s="14" t="str">
        <f>MONTH(DCalendário6[[#This Row],[Dia]])&amp;" - "&amp;DCalendário6[[#This Row],[Ano]]</f>
        <v>8 - 2024</v>
      </c>
      <c r="H2433" s="14">
        <f>IF(DCalendário6[[#This Row],[Dia Útil]]="","",DCalendário6[[#This Row],[Semana Ano]])</f>
        <v>35</v>
      </c>
      <c r="I2433" s="14">
        <f>WEEKNUM(DCalendário6[[#This Row],[Dia]])</f>
        <v>35</v>
      </c>
      <c r="J2433" s="14" cm="1">
        <f t="array" aca="1" ref="J243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433" s="16">
        <f>WEEKDAY(DCalendário6[[#This Row],[Dia]])</f>
        <v>4</v>
      </c>
      <c r="L2433" s="1" t="str">
        <f>IFERROR(VLOOKUP(A2433,Tabela4[],1,0),"")</f>
        <v/>
      </c>
      <c r="M243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45532</v>
      </c>
      <c r="N2433" s="16" t="str">
        <f>IF(DCalendário6[[#This Row],[Dia Útil2]]="Feriado","Feriado",IF(AND(DCalendário6[[#This Row],[Dia Útil]]="",DCalendário6[[#This Row],[Mês Total]]=F2426),N2426+1,IF(DCalendário6[[#This Row],[Dia Útil]]="",1,"")))</f>
        <v/>
      </c>
      <c r="O243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2433" s="16"/>
      <c r="Q2433" s="17"/>
    </row>
    <row r="2434" spans="1:17" x14ac:dyDescent="0.25">
      <c r="A2434" s="1">
        <v>45533</v>
      </c>
      <c r="B2434" s="1">
        <f>IF(AND(DCalendário6[[#This Row],[Dia da semana]]&gt;1,DCalendário6[[#This Row],[Dia da semana]]&lt;7,DCalendário6[[#This Row],[Feriados]]=""),DCalendário6[[#This Row],[Dia]],"")</f>
        <v>45533</v>
      </c>
      <c r="C2434" s="16">
        <f>IF(DCalendário6[[#This Row],[Mês]]="","",IF(AND(C2430="",C2431="",C2432="",C2433=""),IF(DCalendário6[[#This Row],[Mês]]=D2433,C2433+1,IF(AND(D2433="",D2434=D2429),C2429+1,1)),IF(AND(C2431="",C2432="",C2433=""),IF(DCalendário6[[#This Row],[Mês]]=D2433,C2433+1,IF(AND(D2433="",D2434=D2430),C2430+1,1)),IF(AND(C2432="",C2433=""),IF(DCalendário6[[#This Row],[Mês]]=D2433,C2433+1,IF(AND(D2433="",D2434=D2431),C2431+1,1)),IF(DCalendário6[[#This Row],[Mês]]=D2433,C2433+1,IF(AND(D2433="",D2434=D2432),C2432+1,1))))))</f>
        <v>21</v>
      </c>
      <c r="D2434" s="14">
        <f>IF(DCalendário6[[#This Row],[Dia Útil]]="","",(MONTH($B2434)))</f>
        <v>8</v>
      </c>
      <c r="E2434" s="14">
        <f t="shared" ref="E2434:E2497" si="38">YEAR($A2434)</f>
        <v>2024</v>
      </c>
      <c r="F2434" s="14">
        <f>MONTH(DCalendário6[[#This Row],[Dia]])</f>
        <v>8</v>
      </c>
      <c r="G2434" s="14" t="str">
        <f>MONTH(DCalendário6[[#This Row],[Dia]])&amp;" - "&amp;DCalendário6[[#This Row],[Ano]]</f>
        <v>8 - 2024</v>
      </c>
      <c r="H2434" s="14">
        <f>IF(DCalendário6[[#This Row],[Dia Útil]]="","",DCalendário6[[#This Row],[Semana Ano]])</f>
        <v>35</v>
      </c>
      <c r="I2434" s="14">
        <f>WEEKNUM(DCalendário6[[#This Row],[Dia]])</f>
        <v>35</v>
      </c>
      <c r="J2434" s="14" cm="1">
        <f t="array" aca="1" ref="J243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434" s="16">
        <f>WEEKDAY(DCalendário6[[#This Row],[Dia]])</f>
        <v>5</v>
      </c>
      <c r="L2434" s="1" t="str">
        <f>IFERROR(VLOOKUP(A2434,Tabela4[],1,0),"")</f>
        <v/>
      </c>
      <c r="M243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45533</v>
      </c>
      <c r="N2434" s="16" t="str">
        <f>IF(DCalendário6[[#This Row],[Dia Útil2]]="Feriado","Feriado",IF(AND(DCalendário6[[#This Row],[Dia Útil]]="",DCalendário6[[#This Row],[Mês Total]]=F2427),N2427+1,IF(DCalendário6[[#This Row],[Dia Útil]]="",1,"")))</f>
        <v/>
      </c>
      <c r="O243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21</v>
      </c>
      <c r="P2434" s="16"/>
      <c r="Q2434" s="17"/>
    </row>
    <row r="2435" spans="1:17" x14ac:dyDescent="0.25">
      <c r="A2435" s="1">
        <v>45534</v>
      </c>
      <c r="B2435" s="1">
        <f>IF(AND(DCalendário6[[#This Row],[Dia da semana]]&gt;1,DCalendário6[[#This Row],[Dia da semana]]&lt;7,DCalendário6[[#This Row],[Feriados]]=""),DCalendário6[[#This Row],[Dia]],"")</f>
        <v>45534</v>
      </c>
      <c r="C2435" s="16">
        <f>IF(DCalendário6[[#This Row],[Mês]]="","",IF(AND(C2431="",C2432="",C2433="",C2434=""),IF(DCalendário6[[#This Row],[Mês]]=D2434,C2434+1,IF(AND(D2434="",D2435=D2430),C2430+1,1)),IF(AND(C2432="",C2433="",C2434=""),IF(DCalendário6[[#This Row],[Mês]]=D2434,C2434+1,IF(AND(D2434="",D2435=D2431),C2431+1,1)),IF(AND(C2433="",C2434=""),IF(DCalendário6[[#This Row],[Mês]]=D2434,C2434+1,IF(AND(D2434="",D2435=D2432),C2432+1,1)),IF(DCalendário6[[#This Row],[Mês]]=D2434,C2434+1,IF(AND(D2434="",D2435=D2433),C2433+1,1))))))</f>
        <v>22</v>
      </c>
      <c r="D2435" s="14">
        <f>IF(DCalendário6[[#This Row],[Dia Útil]]="","",(MONTH($B2435)))</f>
        <v>8</v>
      </c>
      <c r="E2435" s="14">
        <f t="shared" si="38"/>
        <v>2024</v>
      </c>
      <c r="F2435" s="14">
        <f>MONTH(DCalendário6[[#This Row],[Dia]])</f>
        <v>8</v>
      </c>
      <c r="G2435" s="14" t="str">
        <f>MONTH(DCalendário6[[#This Row],[Dia]])&amp;" - "&amp;DCalendário6[[#This Row],[Ano]]</f>
        <v>8 - 2024</v>
      </c>
      <c r="H2435" s="14">
        <f>IF(DCalendário6[[#This Row],[Dia Útil]]="","",DCalendário6[[#This Row],[Semana Ano]])</f>
        <v>35</v>
      </c>
      <c r="I2435" s="14">
        <f>WEEKNUM(DCalendário6[[#This Row],[Dia]])</f>
        <v>35</v>
      </c>
      <c r="J2435" s="14" cm="1">
        <f t="array" aca="1" ref="J243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435" s="16">
        <f>WEEKDAY(DCalendário6[[#This Row],[Dia]])</f>
        <v>6</v>
      </c>
      <c r="L2435" s="1" t="str">
        <f>IFERROR(VLOOKUP(A2435,Tabela4[],1,0),"")</f>
        <v/>
      </c>
      <c r="M243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45534</v>
      </c>
      <c r="N2435" s="16" t="str">
        <f>IF(DCalendário6[[#This Row],[Dia Útil2]]="Feriado","Feriado",IF(AND(DCalendário6[[#This Row],[Dia Útil]]="",DCalendário6[[#This Row],[Mês Total]]=F2428),N2428+1,IF(DCalendário6[[#This Row],[Dia Útil]]="",1,"")))</f>
        <v/>
      </c>
      <c r="O243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22</v>
      </c>
      <c r="P2435" s="16"/>
      <c r="Q2435" s="17"/>
    </row>
    <row r="2436" spans="1:17" x14ac:dyDescent="0.25">
      <c r="A2436" s="1">
        <v>45535</v>
      </c>
      <c r="B2436" s="1" t="str">
        <f>IF(AND(DCalendário6[[#This Row],[Dia da semana]]&gt;1,DCalendário6[[#This Row],[Dia da semana]]&lt;7,DCalendário6[[#This Row],[Feriados]]=""),DCalendário6[[#This Row],[Dia]],"")</f>
        <v/>
      </c>
      <c r="C2436" s="16" t="str">
        <f>IF(DCalendário6[[#This Row],[Mês]]="","",IF(AND(C2432="",C2433="",C2434="",C2435=""),IF(DCalendário6[[#This Row],[Mês]]=D2435,C2435+1,IF(AND(D2435="",D2436=D2431),C2431+1,1)),IF(AND(C2433="",C2434="",C2435=""),IF(DCalendário6[[#This Row],[Mês]]=D2435,C2435+1,IF(AND(D2435="",D2436=D2432),C2432+1,1)),IF(AND(C2434="",C2435=""),IF(DCalendário6[[#This Row],[Mês]]=D2435,C2435+1,IF(AND(D2435="",D2436=D2433),C2433+1,1)),IF(DCalendário6[[#This Row],[Mês]]=D2435,C2435+1,IF(AND(D2435="",D2436=D2434),C2434+1,1))))))</f>
        <v/>
      </c>
      <c r="D2436" s="14" t="str">
        <f>IF(DCalendário6[[#This Row],[Dia Útil]]="","",(MONTH($B2436)))</f>
        <v/>
      </c>
      <c r="E2436" s="14">
        <f t="shared" si="38"/>
        <v>2024</v>
      </c>
      <c r="F2436" s="14">
        <f>MONTH(DCalendário6[[#This Row],[Dia]])</f>
        <v>8</v>
      </c>
      <c r="G2436" s="14" t="str">
        <f>MONTH(DCalendário6[[#This Row],[Dia]])&amp;" - "&amp;DCalendário6[[#This Row],[Ano]]</f>
        <v>8 - 2024</v>
      </c>
      <c r="H2436" s="14" t="str">
        <f>IF(DCalendário6[[#This Row],[Dia Útil]]="","",DCalendário6[[#This Row],[Semana Ano]])</f>
        <v/>
      </c>
      <c r="I2436" s="14">
        <f>WEEKNUM(DCalendário6[[#This Row],[Dia]])</f>
        <v>35</v>
      </c>
      <c r="J2436" s="14" cm="1">
        <f t="array" aca="1" ref="J243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436" s="16">
        <f>WEEKDAY(DCalendário6[[#This Row],[Dia]])</f>
        <v>7</v>
      </c>
      <c r="L2436" s="1" t="str">
        <f>IFERROR(VLOOKUP(A2436,Tabela4[],1,0),"")</f>
        <v/>
      </c>
      <c r="M243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436" s="16">
        <f>IF(DCalendário6[[#This Row],[Dia Útil2]]="Feriado","Feriado",IF(AND(DCalendário6[[#This Row],[Dia Útil]]="",DCalendário6[[#This Row],[Mês Total]]=F2429),N2429+1,IF(DCalendário6[[#This Row],[Dia Útil]]="",1,"")))</f>
        <v>5</v>
      </c>
      <c r="O243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31,5</v>
      </c>
      <c r="P2436" s="16"/>
      <c r="Q2436" s="17"/>
    </row>
    <row r="2437" spans="1:17" x14ac:dyDescent="0.25">
      <c r="A2437" s="1">
        <v>45536</v>
      </c>
      <c r="B2437" s="1" t="str">
        <f>IF(AND(DCalendário6[[#This Row],[Dia da semana]]&gt;1,DCalendário6[[#This Row],[Dia da semana]]&lt;7,DCalendário6[[#This Row],[Feriados]]=""),DCalendário6[[#This Row],[Dia]],"")</f>
        <v/>
      </c>
      <c r="C2437" s="16" t="str">
        <f>IF(DCalendário6[[#This Row],[Mês]]="","",IF(AND(C2433="",C2434="",C2435="",C2436=""),IF(DCalendário6[[#This Row],[Mês]]=D2436,C2436+1,IF(AND(D2436="",D2437=D2432),C2432+1,1)),IF(AND(C2434="",C2435="",C2436=""),IF(DCalendário6[[#This Row],[Mês]]=D2436,C2436+1,IF(AND(D2436="",D2437=D2433),C2433+1,1)),IF(AND(C2435="",C2436=""),IF(DCalendário6[[#This Row],[Mês]]=D2436,C2436+1,IF(AND(D2436="",D2437=D2434),C2434+1,1)),IF(DCalendário6[[#This Row],[Mês]]=D2436,C2436+1,IF(AND(D2436="",D2437=D2435),C2435+1,1))))))</f>
        <v/>
      </c>
      <c r="D2437" s="14" t="str">
        <f>IF(DCalendário6[[#This Row],[Dia Útil]]="","",(MONTH($B2437)))</f>
        <v/>
      </c>
      <c r="E2437" s="14">
        <f t="shared" si="38"/>
        <v>2024</v>
      </c>
      <c r="F2437" s="14">
        <f>MONTH(DCalendário6[[#This Row],[Dia]])</f>
        <v>9</v>
      </c>
      <c r="G2437" s="14" t="str">
        <f>MONTH(DCalendário6[[#This Row],[Dia]])&amp;" - "&amp;DCalendário6[[#This Row],[Ano]]</f>
        <v>9 - 2024</v>
      </c>
      <c r="H2437" s="14" t="str">
        <f>IF(DCalendário6[[#This Row],[Dia Útil]]="","",DCalendário6[[#This Row],[Semana Ano]])</f>
        <v/>
      </c>
      <c r="I2437" s="14">
        <f>WEEKNUM(DCalendário6[[#This Row],[Dia]])</f>
        <v>36</v>
      </c>
      <c r="J2437" s="14" cm="1">
        <f t="array" aca="1" ref="J243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437" s="16">
        <f>WEEKDAY(DCalendário6[[#This Row],[Dia]])</f>
        <v>1</v>
      </c>
      <c r="L2437" s="1" t="str">
        <f>IFERROR(VLOOKUP(A2437,Tabela4[],1,0),"")</f>
        <v/>
      </c>
      <c r="M243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437" s="16">
        <f>IF(DCalendário6[[#This Row],[Dia Útil2]]="Feriado","Feriado",IF(AND(DCalendário6[[#This Row],[Dia Útil]]="",DCalendário6[[#This Row],[Mês Total]]=F2430),N2430+1,IF(DCalendário6[[#This Row],[Dia Útil]]="",1,"")))</f>
        <v>1</v>
      </c>
      <c r="O243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2437" s="16"/>
      <c r="Q2437" s="17"/>
    </row>
    <row r="2438" spans="1:17" x14ac:dyDescent="0.25">
      <c r="A2438" s="1">
        <v>45537</v>
      </c>
      <c r="B2438" s="1">
        <f>IF(AND(DCalendário6[[#This Row],[Dia da semana]]&gt;1,DCalendário6[[#This Row],[Dia da semana]]&lt;7,DCalendário6[[#This Row],[Feriados]]=""),DCalendário6[[#This Row],[Dia]],"")</f>
        <v>45537</v>
      </c>
      <c r="C2438" s="16">
        <f>IF(DCalendário6[[#This Row],[Mês]]="","",IF(AND(C2434="",C2435="",C2436="",C2437=""),IF(DCalendário6[[#This Row],[Mês]]=D2437,C2437+1,IF(AND(D2437="",D2438=D2433),C2433+1,1)),IF(AND(C2435="",C2436="",C2437=""),IF(DCalendário6[[#This Row],[Mês]]=D2437,C2437+1,IF(AND(D2437="",D2438=D2434),C2434+1,1)),IF(AND(C2436="",C2437=""),IF(DCalendário6[[#This Row],[Mês]]=D2437,C2437+1,IF(AND(D2437="",D2438=D2435),C2435+1,1)),IF(DCalendário6[[#This Row],[Mês]]=D2437,C2437+1,IF(AND(D2437="",D2438=D2436),C2436+1,1))))))</f>
        <v>1</v>
      </c>
      <c r="D2438" s="14">
        <f>IF(DCalendário6[[#This Row],[Dia Útil]]="","",(MONTH($B2438)))</f>
        <v>9</v>
      </c>
      <c r="E2438" s="14">
        <f t="shared" si="38"/>
        <v>2024</v>
      </c>
      <c r="F2438" s="14">
        <f>MONTH(DCalendário6[[#This Row],[Dia]])</f>
        <v>9</v>
      </c>
      <c r="G2438" s="14" t="str">
        <f>MONTH(DCalendário6[[#This Row],[Dia]])&amp;" - "&amp;DCalendário6[[#This Row],[Ano]]</f>
        <v>9 - 2024</v>
      </c>
      <c r="H2438" s="14">
        <f>IF(DCalendário6[[#This Row],[Dia Útil]]="","",DCalendário6[[#This Row],[Semana Ano]])</f>
        <v>36</v>
      </c>
      <c r="I2438" s="14">
        <f>WEEKNUM(DCalendário6[[#This Row],[Dia]])</f>
        <v>36</v>
      </c>
      <c r="J2438" s="14" cm="1">
        <f t="array" aca="1" ref="J243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438" s="16">
        <f>WEEKDAY(DCalendário6[[#This Row],[Dia]])</f>
        <v>2</v>
      </c>
      <c r="L2438" s="1" t="str">
        <f>IFERROR(VLOOKUP(A2438,Tabela4[],1,0),"")</f>
        <v/>
      </c>
      <c r="M243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45537</v>
      </c>
      <c r="N2438" s="16" t="str">
        <f>IF(DCalendário6[[#This Row],[Dia Útil2]]="Feriado","Feriado",IF(AND(DCalendário6[[#This Row],[Dia Útil]]="",DCalendário6[[#This Row],[Mês Total]]=F2431),N2431+1,IF(DCalendário6[[#This Row],[Dia Útil]]="",1,"")))</f>
        <v/>
      </c>
      <c r="O243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2438" s="16"/>
      <c r="Q2438" s="17"/>
    </row>
    <row r="2439" spans="1:17" x14ac:dyDescent="0.25">
      <c r="A2439" s="1">
        <v>45538</v>
      </c>
      <c r="B2439" s="1">
        <f>IF(AND(DCalendário6[[#This Row],[Dia da semana]]&gt;1,DCalendário6[[#This Row],[Dia da semana]]&lt;7,DCalendário6[[#This Row],[Feriados]]=""),DCalendário6[[#This Row],[Dia]],"")</f>
        <v>45538</v>
      </c>
      <c r="C2439" s="16">
        <f>IF(DCalendário6[[#This Row],[Mês]]="","",IF(AND(C2435="",C2436="",C2437="",C2438=""),IF(DCalendário6[[#This Row],[Mês]]=D2438,C2438+1,IF(AND(D2438="",D2439=D2434),C2434+1,1)),IF(AND(C2436="",C2437="",C2438=""),IF(DCalendário6[[#This Row],[Mês]]=D2438,C2438+1,IF(AND(D2438="",D2439=D2435),C2435+1,1)),IF(AND(C2437="",C2438=""),IF(DCalendário6[[#This Row],[Mês]]=D2438,C2438+1,IF(AND(D2438="",D2439=D2436),C2436+1,1)),IF(DCalendário6[[#This Row],[Mês]]=D2438,C2438+1,IF(AND(D2438="",D2439=D2437),C2437+1,1))))))</f>
        <v>2</v>
      </c>
      <c r="D2439" s="14">
        <f>IF(DCalendário6[[#This Row],[Dia Útil]]="","",(MONTH($B2439)))</f>
        <v>9</v>
      </c>
      <c r="E2439" s="14">
        <f t="shared" si="38"/>
        <v>2024</v>
      </c>
      <c r="F2439" s="14">
        <f>MONTH(DCalendário6[[#This Row],[Dia]])</f>
        <v>9</v>
      </c>
      <c r="G2439" s="14" t="str">
        <f>MONTH(DCalendário6[[#This Row],[Dia]])&amp;" - "&amp;DCalendário6[[#This Row],[Ano]]</f>
        <v>9 - 2024</v>
      </c>
      <c r="H2439" s="14">
        <f>IF(DCalendário6[[#This Row],[Dia Útil]]="","",DCalendário6[[#This Row],[Semana Ano]])</f>
        <v>36</v>
      </c>
      <c r="I2439" s="14">
        <f>WEEKNUM(DCalendário6[[#This Row],[Dia]])</f>
        <v>36</v>
      </c>
      <c r="J2439" s="14" cm="1">
        <f t="array" aca="1" ref="J243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439" s="16">
        <f>WEEKDAY(DCalendário6[[#This Row],[Dia]])</f>
        <v>3</v>
      </c>
      <c r="L2439" s="1" t="str">
        <f>IFERROR(VLOOKUP(A2439,Tabela4[],1,0),"")</f>
        <v/>
      </c>
      <c r="M243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45538</v>
      </c>
      <c r="N2439" s="16" t="str">
        <f>IF(DCalendário6[[#This Row],[Dia Útil2]]="Feriado","Feriado",IF(AND(DCalendário6[[#This Row],[Dia Útil]]="",DCalendário6[[#This Row],[Mês Total]]=F2432),N2432+1,IF(DCalendário6[[#This Row],[Dia Útil]]="",1,"")))</f>
        <v/>
      </c>
      <c r="O243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2439" s="16"/>
      <c r="Q2439" s="17"/>
    </row>
    <row r="2440" spans="1:17" x14ac:dyDescent="0.25">
      <c r="A2440" s="1">
        <v>45539</v>
      </c>
      <c r="B2440" s="1">
        <f>IF(AND(DCalendário6[[#This Row],[Dia da semana]]&gt;1,DCalendário6[[#This Row],[Dia da semana]]&lt;7,DCalendário6[[#This Row],[Feriados]]=""),DCalendário6[[#This Row],[Dia]],"")</f>
        <v>45539</v>
      </c>
      <c r="C2440" s="16">
        <f>IF(DCalendário6[[#This Row],[Mês]]="","",IF(AND(C2436="",C2437="",C2438="",C2439=""),IF(DCalendário6[[#This Row],[Mês]]=D2439,C2439+1,IF(AND(D2439="",D2440=D2435),C2435+1,1)),IF(AND(C2437="",C2438="",C2439=""),IF(DCalendário6[[#This Row],[Mês]]=D2439,C2439+1,IF(AND(D2439="",D2440=D2436),C2436+1,1)),IF(AND(C2438="",C2439=""),IF(DCalendário6[[#This Row],[Mês]]=D2439,C2439+1,IF(AND(D2439="",D2440=D2437),C2437+1,1)),IF(DCalendário6[[#This Row],[Mês]]=D2439,C2439+1,IF(AND(D2439="",D2440=D2438),C2438+1,1))))))</f>
        <v>3</v>
      </c>
      <c r="D2440" s="14">
        <f>IF(DCalendário6[[#This Row],[Dia Útil]]="","",(MONTH($B2440)))</f>
        <v>9</v>
      </c>
      <c r="E2440" s="14">
        <f t="shared" si="38"/>
        <v>2024</v>
      </c>
      <c r="F2440" s="14">
        <f>MONTH(DCalendário6[[#This Row],[Dia]])</f>
        <v>9</v>
      </c>
      <c r="G2440" s="14" t="str">
        <f>MONTH(DCalendário6[[#This Row],[Dia]])&amp;" - "&amp;DCalendário6[[#This Row],[Ano]]</f>
        <v>9 - 2024</v>
      </c>
      <c r="H2440" s="14">
        <f>IF(DCalendário6[[#This Row],[Dia Útil]]="","",DCalendário6[[#This Row],[Semana Ano]])</f>
        <v>36</v>
      </c>
      <c r="I2440" s="14">
        <f>WEEKNUM(DCalendário6[[#This Row],[Dia]])</f>
        <v>36</v>
      </c>
      <c r="J2440" s="14" cm="1">
        <f t="array" aca="1" ref="J244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440" s="16">
        <f>WEEKDAY(DCalendário6[[#This Row],[Dia]])</f>
        <v>4</v>
      </c>
      <c r="L2440" s="1" t="str">
        <f>IFERROR(VLOOKUP(A2440,Tabela4[],1,0),"")</f>
        <v/>
      </c>
      <c r="M244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45539</v>
      </c>
      <c r="N2440" s="16" t="str">
        <f>IF(DCalendário6[[#This Row],[Dia Útil2]]="Feriado","Feriado",IF(AND(DCalendário6[[#This Row],[Dia Útil]]="",DCalendário6[[#This Row],[Mês Total]]=F2433),N2433+1,IF(DCalendário6[[#This Row],[Dia Útil]]="",1,"")))</f>
        <v/>
      </c>
      <c r="O244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2440" s="16"/>
      <c r="Q2440" s="17"/>
    </row>
    <row r="2441" spans="1:17" x14ac:dyDescent="0.25">
      <c r="A2441" s="1">
        <v>45540</v>
      </c>
      <c r="B2441" s="1">
        <f>IF(AND(DCalendário6[[#This Row],[Dia da semana]]&gt;1,DCalendário6[[#This Row],[Dia da semana]]&lt;7,DCalendário6[[#This Row],[Feriados]]=""),DCalendário6[[#This Row],[Dia]],"")</f>
        <v>45540</v>
      </c>
      <c r="C2441" s="16">
        <f>IF(DCalendário6[[#This Row],[Mês]]="","",IF(AND(C2437="",C2438="",C2439="",C2440=""),IF(DCalendário6[[#This Row],[Mês]]=D2440,C2440+1,IF(AND(D2440="",D2441=D2436),C2436+1,1)),IF(AND(C2438="",C2439="",C2440=""),IF(DCalendário6[[#This Row],[Mês]]=D2440,C2440+1,IF(AND(D2440="",D2441=D2437),C2437+1,1)),IF(AND(C2439="",C2440=""),IF(DCalendário6[[#This Row],[Mês]]=D2440,C2440+1,IF(AND(D2440="",D2441=D2438),C2438+1,1)),IF(DCalendário6[[#This Row],[Mês]]=D2440,C2440+1,IF(AND(D2440="",D2441=D2439),C2439+1,1))))))</f>
        <v>4</v>
      </c>
      <c r="D2441" s="14">
        <f>IF(DCalendário6[[#This Row],[Dia Útil]]="","",(MONTH($B2441)))</f>
        <v>9</v>
      </c>
      <c r="E2441" s="14">
        <f t="shared" si="38"/>
        <v>2024</v>
      </c>
      <c r="F2441" s="14">
        <f>MONTH(DCalendário6[[#This Row],[Dia]])</f>
        <v>9</v>
      </c>
      <c r="G2441" s="14" t="str">
        <f>MONTH(DCalendário6[[#This Row],[Dia]])&amp;" - "&amp;DCalendário6[[#This Row],[Ano]]</f>
        <v>9 - 2024</v>
      </c>
      <c r="H2441" s="14">
        <f>IF(DCalendário6[[#This Row],[Dia Útil]]="","",DCalendário6[[#This Row],[Semana Ano]])</f>
        <v>36</v>
      </c>
      <c r="I2441" s="14">
        <f>WEEKNUM(DCalendário6[[#This Row],[Dia]])</f>
        <v>36</v>
      </c>
      <c r="J2441" s="14" cm="1">
        <f t="array" aca="1" ref="J244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441" s="16">
        <f>WEEKDAY(DCalendário6[[#This Row],[Dia]])</f>
        <v>5</v>
      </c>
      <c r="L2441" s="1" t="str">
        <f>IFERROR(VLOOKUP(A2441,Tabela4[],1,0),"")</f>
        <v/>
      </c>
      <c r="M244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45540</v>
      </c>
      <c r="N2441" s="16" t="str">
        <f>IF(DCalendário6[[#This Row],[Dia Útil2]]="Feriado","Feriado",IF(AND(DCalendário6[[#This Row],[Dia Útil]]="",DCalendário6[[#This Row],[Mês Total]]=F2434),N2434+1,IF(DCalendário6[[#This Row],[Dia Útil]]="",1,"")))</f>
        <v/>
      </c>
      <c r="O244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2441" s="16"/>
      <c r="Q2441" s="17"/>
    </row>
    <row r="2442" spans="1:17" x14ac:dyDescent="0.25">
      <c r="A2442" s="1">
        <v>45541</v>
      </c>
      <c r="B2442" s="1">
        <f>IF(AND(DCalendário6[[#This Row],[Dia da semana]]&gt;1,DCalendário6[[#This Row],[Dia da semana]]&lt;7,DCalendário6[[#This Row],[Feriados]]=""),DCalendário6[[#This Row],[Dia]],"")</f>
        <v>45541</v>
      </c>
      <c r="C2442" s="16">
        <f>IF(DCalendário6[[#This Row],[Mês]]="","",IF(AND(C2438="",C2439="",C2440="",C2441=""),IF(DCalendário6[[#This Row],[Mês]]=D2441,C2441+1,IF(AND(D2441="",D2442=D2437),C2437+1,1)),IF(AND(C2439="",C2440="",C2441=""),IF(DCalendário6[[#This Row],[Mês]]=D2441,C2441+1,IF(AND(D2441="",D2442=D2438),C2438+1,1)),IF(AND(C2440="",C2441=""),IF(DCalendário6[[#This Row],[Mês]]=D2441,C2441+1,IF(AND(D2441="",D2442=D2439),C2439+1,1)),IF(DCalendário6[[#This Row],[Mês]]=D2441,C2441+1,IF(AND(D2441="",D2442=D2440),C2440+1,1))))))</f>
        <v>5</v>
      </c>
      <c r="D2442" s="14">
        <f>IF(DCalendário6[[#This Row],[Dia Útil]]="","",(MONTH($B2442)))</f>
        <v>9</v>
      </c>
      <c r="E2442" s="14">
        <f t="shared" si="38"/>
        <v>2024</v>
      </c>
      <c r="F2442" s="14">
        <f>MONTH(DCalendário6[[#This Row],[Dia]])</f>
        <v>9</v>
      </c>
      <c r="G2442" s="14" t="str">
        <f>MONTH(DCalendário6[[#This Row],[Dia]])&amp;" - "&amp;DCalendário6[[#This Row],[Ano]]</f>
        <v>9 - 2024</v>
      </c>
      <c r="H2442" s="14">
        <f>IF(DCalendário6[[#This Row],[Dia Útil]]="","",DCalendário6[[#This Row],[Semana Ano]])</f>
        <v>36</v>
      </c>
      <c r="I2442" s="14">
        <f>WEEKNUM(DCalendário6[[#This Row],[Dia]])</f>
        <v>36</v>
      </c>
      <c r="J2442" s="14" cm="1">
        <f t="array" aca="1" ref="J244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442" s="16">
        <f>WEEKDAY(DCalendário6[[#This Row],[Dia]])</f>
        <v>6</v>
      </c>
      <c r="L2442" s="1" t="str">
        <f>IFERROR(VLOOKUP(A2442,Tabela4[],1,0),"")</f>
        <v/>
      </c>
      <c r="M244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45541</v>
      </c>
      <c r="N2442" s="16" t="str">
        <f>IF(DCalendário6[[#This Row],[Dia Útil2]]="Feriado","Feriado",IF(AND(DCalendário6[[#This Row],[Dia Útil]]="",DCalendário6[[#This Row],[Mês Total]]=F2435),N2435+1,IF(DCalendário6[[#This Row],[Dia Útil]]="",1,"")))</f>
        <v/>
      </c>
      <c r="O244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2442" s="16"/>
      <c r="Q2442" s="17"/>
    </row>
    <row r="2443" spans="1:17" x14ac:dyDescent="0.25">
      <c r="A2443" s="1">
        <v>45542</v>
      </c>
      <c r="B2443" s="1" t="str">
        <f>IF(AND(DCalendário6[[#This Row],[Dia da semana]]&gt;1,DCalendário6[[#This Row],[Dia da semana]]&lt;7,DCalendário6[[#This Row],[Feriados]]=""),DCalendário6[[#This Row],[Dia]],"")</f>
        <v/>
      </c>
      <c r="C2443" s="16" t="str">
        <f>IF(DCalendário6[[#This Row],[Mês]]="","",IF(AND(C2439="",C2440="",C2441="",C2442=""),IF(DCalendário6[[#This Row],[Mês]]=D2442,C2442+1,IF(AND(D2442="",D2443=D2438),C2438+1,1)),IF(AND(C2440="",C2441="",C2442=""),IF(DCalendário6[[#This Row],[Mês]]=D2442,C2442+1,IF(AND(D2442="",D2443=D2439),C2439+1,1)),IF(AND(C2441="",C2442=""),IF(DCalendário6[[#This Row],[Mês]]=D2442,C2442+1,IF(AND(D2442="",D2443=D2440),C2440+1,1)),IF(DCalendário6[[#This Row],[Mês]]=D2442,C2442+1,IF(AND(D2442="",D2443=D2441),C2441+1,1))))))</f>
        <v/>
      </c>
      <c r="D2443" s="14" t="str">
        <f>IF(DCalendário6[[#This Row],[Dia Útil]]="","",(MONTH($B2443)))</f>
        <v/>
      </c>
      <c r="E2443" s="14">
        <f t="shared" si="38"/>
        <v>2024</v>
      </c>
      <c r="F2443" s="14">
        <f>MONTH(DCalendário6[[#This Row],[Dia]])</f>
        <v>9</v>
      </c>
      <c r="G2443" s="14" t="str">
        <f>MONTH(DCalendário6[[#This Row],[Dia]])&amp;" - "&amp;DCalendário6[[#This Row],[Ano]]</f>
        <v>9 - 2024</v>
      </c>
      <c r="H2443" s="14" t="str">
        <f>IF(DCalendário6[[#This Row],[Dia Útil]]="","",DCalendário6[[#This Row],[Semana Ano]])</f>
        <v/>
      </c>
      <c r="I2443" s="14">
        <f>WEEKNUM(DCalendário6[[#This Row],[Dia]])</f>
        <v>36</v>
      </c>
      <c r="J2443" s="14" cm="1">
        <f t="array" aca="1" ref="J244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443" s="16">
        <f>WEEKDAY(DCalendário6[[#This Row],[Dia]])</f>
        <v>7</v>
      </c>
      <c r="L2443" s="1">
        <f>IFERROR(VLOOKUP(A2443,Tabela4[],1,0),"")</f>
        <v>45542</v>
      </c>
      <c r="M244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443" s="16">
        <f>IF(DCalendário6[[#This Row],[Dia Útil2]]="Feriado","Feriado",IF(AND(DCalendário6[[#This Row],[Dia Útil]]="",DCalendário6[[#This Row],[Mês Total]]=F2436),N2436+1,IF(DCalendário6[[#This Row],[Dia Útil]]="",1,"")))</f>
        <v>1</v>
      </c>
      <c r="O244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2443" s="16"/>
      <c r="Q2443" s="17"/>
    </row>
    <row r="2444" spans="1:17" x14ac:dyDescent="0.25">
      <c r="A2444" s="1">
        <v>45543</v>
      </c>
      <c r="B2444" s="1" t="str">
        <f>IF(AND(DCalendário6[[#This Row],[Dia da semana]]&gt;1,DCalendário6[[#This Row],[Dia da semana]]&lt;7,DCalendário6[[#This Row],[Feriados]]=""),DCalendário6[[#This Row],[Dia]],"")</f>
        <v/>
      </c>
      <c r="C2444" s="16" t="str">
        <f>IF(DCalendário6[[#This Row],[Mês]]="","",IF(AND(C2440="",C2441="",C2442="",C2443=""),IF(DCalendário6[[#This Row],[Mês]]=D2443,C2443+1,IF(AND(D2443="",D2444=D2439),C2439+1,1)),IF(AND(C2441="",C2442="",C2443=""),IF(DCalendário6[[#This Row],[Mês]]=D2443,C2443+1,IF(AND(D2443="",D2444=D2440),C2440+1,1)),IF(AND(C2442="",C2443=""),IF(DCalendário6[[#This Row],[Mês]]=D2443,C2443+1,IF(AND(D2443="",D2444=D2441),C2441+1,1)),IF(DCalendário6[[#This Row],[Mês]]=D2443,C2443+1,IF(AND(D2443="",D2444=D2442),C2442+1,1))))))</f>
        <v/>
      </c>
      <c r="D2444" s="14" t="str">
        <f>IF(DCalendário6[[#This Row],[Dia Útil]]="","",(MONTH($B2444)))</f>
        <v/>
      </c>
      <c r="E2444" s="14">
        <f t="shared" si="38"/>
        <v>2024</v>
      </c>
      <c r="F2444" s="14">
        <f>MONTH(DCalendário6[[#This Row],[Dia]])</f>
        <v>9</v>
      </c>
      <c r="G2444" s="14" t="str">
        <f>MONTH(DCalendário6[[#This Row],[Dia]])&amp;" - "&amp;DCalendário6[[#This Row],[Ano]]</f>
        <v>9 - 2024</v>
      </c>
      <c r="H2444" s="14" t="str">
        <f>IF(DCalendário6[[#This Row],[Dia Útil]]="","",DCalendário6[[#This Row],[Semana Ano]])</f>
        <v/>
      </c>
      <c r="I2444" s="14">
        <f>WEEKNUM(DCalendário6[[#This Row],[Dia]])</f>
        <v>37</v>
      </c>
      <c r="J2444" s="14" cm="1">
        <f t="array" aca="1" ref="J244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444" s="16">
        <f>WEEKDAY(DCalendário6[[#This Row],[Dia]])</f>
        <v>1</v>
      </c>
      <c r="L2444" s="1" t="str">
        <f>IFERROR(VLOOKUP(A2444,Tabela4[],1,0),"")</f>
        <v/>
      </c>
      <c r="M244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444" s="16">
        <f>IF(DCalendário6[[#This Row],[Dia Útil2]]="Feriado","Feriado",IF(AND(DCalendário6[[#This Row],[Dia Útil]]="",DCalendário6[[#This Row],[Mês Total]]=F2437),N2437+1,IF(DCalendário6[[#This Row],[Dia Útil]]="",1,"")))</f>
        <v>2</v>
      </c>
      <c r="O244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2444" s="16"/>
      <c r="Q2444" s="17"/>
    </row>
    <row r="2445" spans="1:17" x14ac:dyDescent="0.25">
      <c r="A2445" s="1">
        <v>45544</v>
      </c>
      <c r="B2445" s="1">
        <f>IF(AND(DCalendário6[[#This Row],[Dia da semana]]&gt;1,DCalendário6[[#This Row],[Dia da semana]]&lt;7,DCalendário6[[#This Row],[Feriados]]=""),DCalendário6[[#This Row],[Dia]],"")</f>
        <v>45544</v>
      </c>
      <c r="C2445" s="16">
        <f>IF(DCalendário6[[#This Row],[Mês]]="","",IF(AND(C2441="",C2442="",C2443="",C2444=""),IF(DCalendário6[[#This Row],[Mês]]=D2444,C2444+1,IF(AND(D2444="",D2445=D2440),C2440+1,1)),IF(AND(C2442="",C2443="",C2444=""),IF(DCalendário6[[#This Row],[Mês]]=D2444,C2444+1,IF(AND(D2444="",D2445=D2441),C2441+1,1)),IF(AND(C2443="",C2444=""),IF(DCalendário6[[#This Row],[Mês]]=D2444,C2444+1,IF(AND(D2444="",D2445=D2442),C2442+1,1)),IF(DCalendário6[[#This Row],[Mês]]=D2444,C2444+1,IF(AND(D2444="",D2445=D2443),C2443+1,1))))))</f>
        <v>6</v>
      </c>
      <c r="D2445" s="14">
        <f>IF(DCalendário6[[#This Row],[Dia Útil]]="","",(MONTH($B2445)))</f>
        <v>9</v>
      </c>
      <c r="E2445" s="14">
        <f t="shared" si="38"/>
        <v>2024</v>
      </c>
      <c r="F2445" s="14">
        <f>MONTH(DCalendário6[[#This Row],[Dia]])</f>
        <v>9</v>
      </c>
      <c r="G2445" s="14" t="str">
        <f>MONTH(DCalendário6[[#This Row],[Dia]])&amp;" - "&amp;DCalendário6[[#This Row],[Ano]]</f>
        <v>9 - 2024</v>
      </c>
      <c r="H2445" s="14">
        <f>IF(DCalendário6[[#This Row],[Dia Útil]]="","",DCalendário6[[#This Row],[Semana Ano]])</f>
        <v>37</v>
      </c>
      <c r="I2445" s="14">
        <f>WEEKNUM(DCalendário6[[#This Row],[Dia]])</f>
        <v>37</v>
      </c>
      <c r="J2445" s="14" cm="1">
        <f t="array" aca="1" ref="J244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445" s="16">
        <f>WEEKDAY(DCalendário6[[#This Row],[Dia]])</f>
        <v>2</v>
      </c>
      <c r="L2445" s="1" t="str">
        <f>IFERROR(VLOOKUP(A2445,Tabela4[],1,0),"")</f>
        <v/>
      </c>
      <c r="M244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45544</v>
      </c>
      <c r="N2445" s="16" t="str">
        <f>IF(DCalendário6[[#This Row],[Dia Útil2]]="Feriado","Feriado",IF(AND(DCalendário6[[#This Row],[Dia Útil]]="",DCalendário6[[#This Row],[Mês Total]]=F2438),N2438+1,IF(DCalendário6[[#This Row],[Dia Útil]]="",1,"")))</f>
        <v/>
      </c>
      <c r="O244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2445" s="16"/>
      <c r="Q2445" s="17"/>
    </row>
    <row r="2446" spans="1:17" x14ac:dyDescent="0.25">
      <c r="A2446" s="1">
        <v>45545</v>
      </c>
      <c r="B2446" s="1">
        <f>IF(AND(DCalendário6[[#This Row],[Dia da semana]]&gt;1,DCalendário6[[#This Row],[Dia da semana]]&lt;7,DCalendário6[[#This Row],[Feriados]]=""),DCalendário6[[#This Row],[Dia]],"")</f>
        <v>45545</v>
      </c>
      <c r="C2446" s="16">
        <f>IF(DCalendário6[[#This Row],[Mês]]="","",IF(AND(C2442="",C2443="",C2444="",C2445=""),IF(DCalendário6[[#This Row],[Mês]]=D2445,C2445+1,IF(AND(D2445="",D2446=D2441),C2441+1,1)),IF(AND(C2443="",C2444="",C2445=""),IF(DCalendário6[[#This Row],[Mês]]=D2445,C2445+1,IF(AND(D2445="",D2446=D2442),C2442+1,1)),IF(AND(C2444="",C2445=""),IF(DCalendário6[[#This Row],[Mês]]=D2445,C2445+1,IF(AND(D2445="",D2446=D2443),C2443+1,1)),IF(DCalendário6[[#This Row],[Mês]]=D2445,C2445+1,IF(AND(D2445="",D2446=D2444),C2444+1,1))))))</f>
        <v>7</v>
      </c>
      <c r="D2446" s="14">
        <f>IF(DCalendário6[[#This Row],[Dia Útil]]="","",(MONTH($B2446)))</f>
        <v>9</v>
      </c>
      <c r="E2446" s="14">
        <f t="shared" si="38"/>
        <v>2024</v>
      </c>
      <c r="F2446" s="14">
        <f>MONTH(DCalendário6[[#This Row],[Dia]])</f>
        <v>9</v>
      </c>
      <c r="G2446" s="14" t="str">
        <f>MONTH(DCalendário6[[#This Row],[Dia]])&amp;" - "&amp;DCalendário6[[#This Row],[Ano]]</f>
        <v>9 - 2024</v>
      </c>
      <c r="H2446" s="14">
        <f>IF(DCalendário6[[#This Row],[Dia Útil]]="","",DCalendário6[[#This Row],[Semana Ano]])</f>
        <v>37</v>
      </c>
      <c r="I2446" s="14">
        <f>WEEKNUM(DCalendário6[[#This Row],[Dia]])</f>
        <v>37</v>
      </c>
      <c r="J2446" s="14" cm="1">
        <f t="array" aca="1" ref="J244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446" s="16">
        <f>WEEKDAY(DCalendário6[[#This Row],[Dia]])</f>
        <v>3</v>
      </c>
      <c r="L2446" s="1" t="str">
        <f>IFERROR(VLOOKUP(A2446,Tabela4[],1,0),"")</f>
        <v/>
      </c>
      <c r="M244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45545</v>
      </c>
      <c r="N2446" s="16" t="str">
        <f>IF(DCalendário6[[#This Row],[Dia Útil2]]="Feriado","Feriado",IF(AND(DCalendário6[[#This Row],[Dia Útil]]="",DCalendário6[[#This Row],[Mês Total]]=F2439),N2439+1,IF(DCalendário6[[#This Row],[Dia Útil]]="",1,"")))</f>
        <v/>
      </c>
      <c r="O244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2446" s="16"/>
      <c r="Q2446" s="17"/>
    </row>
    <row r="2447" spans="1:17" x14ac:dyDescent="0.25">
      <c r="A2447" s="1">
        <v>45546</v>
      </c>
      <c r="B2447" s="1">
        <f>IF(AND(DCalendário6[[#This Row],[Dia da semana]]&gt;1,DCalendário6[[#This Row],[Dia da semana]]&lt;7,DCalendário6[[#This Row],[Feriados]]=""),DCalendário6[[#This Row],[Dia]],"")</f>
        <v>45546</v>
      </c>
      <c r="C2447" s="16">
        <f>IF(DCalendário6[[#This Row],[Mês]]="","",IF(AND(C2443="",C2444="",C2445="",C2446=""),IF(DCalendário6[[#This Row],[Mês]]=D2446,C2446+1,IF(AND(D2446="",D2447=D2442),C2442+1,1)),IF(AND(C2444="",C2445="",C2446=""),IF(DCalendário6[[#This Row],[Mês]]=D2446,C2446+1,IF(AND(D2446="",D2447=D2443),C2443+1,1)),IF(AND(C2445="",C2446=""),IF(DCalendário6[[#This Row],[Mês]]=D2446,C2446+1,IF(AND(D2446="",D2447=D2444),C2444+1,1)),IF(DCalendário6[[#This Row],[Mês]]=D2446,C2446+1,IF(AND(D2446="",D2447=D2445),C2445+1,1))))))</f>
        <v>8</v>
      </c>
      <c r="D2447" s="14">
        <f>IF(DCalendário6[[#This Row],[Dia Útil]]="","",(MONTH($B2447)))</f>
        <v>9</v>
      </c>
      <c r="E2447" s="14">
        <f t="shared" si="38"/>
        <v>2024</v>
      </c>
      <c r="F2447" s="14">
        <f>MONTH(DCalendário6[[#This Row],[Dia]])</f>
        <v>9</v>
      </c>
      <c r="G2447" s="14" t="str">
        <f>MONTH(DCalendário6[[#This Row],[Dia]])&amp;" - "&amp;DCalendário6[[#This Row],[Ano]]</f>
        <v>9 - 2024</v>
      </c>
      <c r="H2447" s="14">
        <f>IF(DCalendário6[[#This Row],[Dia Útil]]="","",DCalendário6[[#This Row],[Semana Ano]])</f>
        <v>37</v>
      </c>
      <c r="I2447" s="14">
        <f>WEEKNUM(DCalendário6[[#This Row],[Dia]])</f>
        <v>37</v>
      </c>
      <c r="J2447" s="14" cm="1">
        <f t="array" aca="1" ref="J244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447" s="16">
        <f>WEEKDAY(DCalendário6[[#This Row],[Dia]])</f>
        <v>4</v>
      </c>
      <c r="L2447" s="1" t="str">
        <f>IFERROR(VLOOKUP(A2447,Tabela4[],1,0),"")</f>
        <v/>
      </c>
      <c r="M244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45546</v>
      </c>
      <c r="N2447" s="16" t="str">
        <f>IF(DCalendário6[[#This Row],[Dia Útil2]]="Feriado","Feriado",IF(AND(DCalendário6[[#This Row],[Dia Útil]]="",DCalendário6[[#This Row],[Mês Total]]=F2440),N2440+1,IF(DCalendário6[[#This Row],[Dia Útil]]="",1,"")))</f>
        <v/>
      </c>
      <c r="O244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2447" s="16"/>
      <c r="Q2447" s="17"/>
    </row>
    <row r="2448" spans="1:17" x14ac:dyDescent="0.25">
      <c r="A2448" s="1">
        <v>45547</v>
      </c>
      <c r="B2448" s="1">
        <f>IF(AND(DCalendário6[[#This Row],[Dia da semana]]&gt;1,DCalendário6[[#This Row],[Dia da semana]]&lt;7,DCalendário6[[#This Row],[Feriados]]=""),DCalendário6[[#This Row],[Dia]],"")</f>
        <v>45547</v>
      </c>
      <c r="C2448" s="16">
        <f>IF(DCalendário6[[#This Row],[Mês]]="","",IF(AND(C2444="",C2445="",C2446="",C2447=""),IF(DCalendário6[[#This Row],[Mês]]=D2447,C2447+1,IF(AND(D2447="",D2448=D2443),C2443+1,1)),IF(AND(C2445="",C2446="",C2447=""),IF(DCalendário6[[#This Row],[Mês]]=D2447,C2447+1,IF(AND(D2447="",D2448=D2444),C2444+1,1)),IF(AND(C2446="",C2447=""),IF(DCalendário6[[#This Row],[Mês]]=D2447,C2447+1,IF(AND(D2447="",D2448=D2445),C2445+1,1)),IF(DCalendário6[[#This Row],[Mês]]=D2447,C2447+1,IF(AND(D2447="",D2448=D2446),C2446+1,1))))))</f>
        <v>9</v>
      </c>
      <c r="D2448" s="14">
        <f>IF(DCalendário6[[#This Row],[Dia Útil]]="","",(MONTH($B2448)))</f>
        <v>9</v>
      </c>
      <c r="E2448" s="14">
        <f t="shared" si="38"/>
        <v>2024</v>
      </c>
      <c r="F2448" s="14">
        <f>MONTH(DCalendário6[[#This Row],[Dia]])</f>
        <v>9</v>
      </c>
      <c r="G2448" s="14" t="str">
        <f>MONTH(DCalendário6[[#This Row],[Dia]])&amp;" - "&amp;DCalendário6[[#This Row],[Ano]]</f>
        <v>9 - 2024</v>
      </c>
      <c r="H2448" s="14">
        <f>IF(DCalendário6[[#This Row],[Dia Útil]]="","",DCalendário6[[#This Row],[Semana Ano]])</f>
        <v>37</v>
      </c>
      <c r="I2448" s="14">
        <f>WEEKNUM(DCalendário6[[#This Row],[Dia]])</f>
        <v>37</v>
      </c>
      <c r="J2448" s="14" cm="1">
        <f t="array" aca="1" ref="J244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448" s="16">
        <f>WEEKDAY(DCalendário6[[#This Row],[Dia]])</f>
        <v>5</v>
      </c>
      <c r="L2448" s="1" t="str">
        <f>IFERROR(VLOOKUP(A2448,Tabela4[],1,0),"")</f>
        <v/>
      </c>
      <c r="M244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45547</v>
      </c>
      <c r="N2448" s="16" t="str">
        <f>IF(DCalendário6[[#This Row],[Dia Útil2]]="Feriado","Feriado",IF(AND(DCalendário6[[#This Row],[Dia Útil]]="",DCalendário6[[#This Row],[Mês Total]]=F2441),N2441+1,IF(DCalendário6[[#This Row],[Dia Útil]]="",1,"")))</f>
        <v/>
      </c>
      <c r="O244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2448" s="16"/>
      <c r="Q2448" s="17"/>
    </row>
    <row r="2449" spans="1:17" x14ac:dyDescent="0.25">
      <c r="A2449" s="1">
        <v>45548</v>
      </c>
      <c r="B2449" s="1">
        <f>IF(AND(DCalendário6[[#This Row],[Dia da semana]]&gt;1,DCalendário6[[#This Row],[Dia da semana]]&lt;7,DCalendário6[[#This Row],[Feriados]]=""),DCalendário6[[#This Row],[Dia]],"")</f>
        <v>45548</v>
      </c>
      <c r="C2449" s="16">
        <f>IF(DCalendário6[[#This Row],[Mês]]="","",IF(AND(C2445="",C2446="",C2447="",C2448=""),IF(DCalendário6[[#This Row],[Mês]]=D2448,C2448+1,IF(AND(D2448="",D2449=D2444),C2444+1,1)),IF(AND(C2446="",C2447="",C2448=""),IF(DCalendário6[[#This Row],[Mês]]=D2448,C2448+1,IF(AND(D2448="",D2449=D2445),C2445+1,1)),IF(AND(C2447="",C2448=""),IF(DCalendário6[[#This Row],[Mês]]=D2448,C2448+1,IF(AND(D2448="",D2449=D2446),C2446+1,1)),IF(DCalendário6[[#This Row],[Mês]]=D2448,C2448+1,IF(AND(D2448="",D2449=D2447),C2447+1,1))))))</f>
        <v>10</v>
      </c>
      <c r="D2449" s="14">
        <f>IF(DCalendário6[[#This Row],[Dia Útil]]="","",(MONTH($B2449)))</f>
        <v>9</v>
      </c>
      <c r="E2449" s="14">
        <f t="shared" si="38"/>
        <v>2024</v>
      </c>
      <c r="F2449" s="14">
        <f>MONTH(DCalendário6[[#This Row],[Dia]])</f>
        <v>9</v>
      </c>
      <c r="G2449" s="14" t="str">
        <f>MONTH(DCalendário6[[#This Row],[Dia]])&amp;" - "&amp;DCalendário6[[#This Row],[Ano]]</f>
        <v>9 - 2024</v>
      </c>
      <c r="H2449" s="14">
        <f>IF(DCalendário6[[#This Row],[Dia Útil]]="","",DCalendário6[[#This Row],[Semana Ano]])</f>
        <v>37</v>
      </c>
      <c r="I2449" s="14">
        <f>WEEKNUM(DCalendário6[[#This Row],[Dia]])</f>
        <v>37</v>
      </c>
      <c r="J2449" s="14" cm="1">
        <f t="array" aca="1" ref="J244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449" s="16">
        <f>WEEKDAY(DCalendário6[[#This Row],[Dia]])</f>
        <v>6</v>
      </c>
      <c r="L2449" s="1" t="str">
        <f>IFERROR(VLOOKUP(A2449,Tabela4[],1,0),"")</f>
        <v/>
      </c>
      <c r="M244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45548</v>
      </c>
      <c r="N2449" s="16" t="str">
        <f>IF(DCalendário6[[#This Row],[Dia Útil2]]="Feriado","Feriado",IF(AND(DCalendário6[[#This Row],[Dia Útil]]="",DCalendário6[[#This Row],[Mês Total]]=F2442),N2442+1,IF(DCalendário6[[#This Row],[Dia Útil]]="",1,"")))</f>
        <v/>
      </c>
      <c r="O244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2449" s="16"/>
      <c r="Q2449" s="17"/>
    </row>
    <row r="2450" spans="1:17" x14ac:dyDescent="0.25">
      <c r="A2450" s="1">
        <v>45549</v>
      </c>
      <c r="B2450" s="1" t="str">
        <f>IF(AND(DCalendário6[[#This Row],[Dia da semana]]&gt;1,DCalendário6[[#This Row],[Dia da semana]]&lt;7,DCalendário6[[#This Row],[Feriados]]=""),DCalendário6[[#This Row],[Dia]],"")</f>
        <v/>
      </c>
      <c r="C2450" s="16" t="str">
        <f>IF(DCalendário6[[#This Row],[Mês]]="","",IF(AND(C2446="",C2447="",C2448="",C2449=""),IF(DCalendário6[[#This Row],[Mês]]=D2449,C2449+1,IF(AND(D2449="",D2450=D2445),C2445+1,1)),IF(AND(C2447="",C2448="",C2449=""),IF(DCalendário6[[#This Row],[Mês]]=D2449,C2449+1,IF(AND(D2449="",D2450=D2446),C2446+1,1)),IF(AND(C2448="",C2449=""),IF(DCalendário6[[#This Row],[Mês]]=D2449,C2449+1,IF(AND(D2449="",D2450=D2447),C2447+1,1)),IF(DCalendário6[[#This Row],[Mês]]=D2449,C2449+1,IF(AND(D2449="",D2450=D2448),C2448+1,1))))))</f>
        <v/>
      </c>
      <c r="D2450" s="14" t="str">
        <f>IF(DCalendário6[[#This Row],[Dia Útil]]="","",(MONTH($B2450)))</f>
        <v/>
      </c>
      <c r="E2450" s="14">
        <f t="shared" si="38"/>
        <v>2024</v>
      </c>
      <c r="F2450" s="14">
        <f>MONTH(DCalendário6[[#This Row],[Dia]])</f>
        <v>9</v>
      </c>
      <c r="G2450" s="14" t="str">
        <f>MONTH(DCalendário6[[#This Row],[Dia]])&amp;" - "&amp;DCalendário6[[#This Row],[Ano]]</f>
        <v>9 - 2024</v>
      </c>
      <c r="H2450" s="14" t="str">
        <f>IF(DCalendário6[[#This Row],[Dia Útil]]="","",DCalendário6[[#This Row],[Semana Ano]])</f>
        <v/>
      </c>
      <c r="I2450" s="14">
        <f>WEEKNUM(DCalendário6[[#This Row],[Dia]])</f>
        <v>37</v>
      </c>
      <c r="J2450" s="14" cm="1">
        <f t="array" aca="1" ref="J245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450" s="16">
        <f>WEEKDAY(DCalendário6[[#This Row],[Dia]])</f>
        <v>7</v>
      </c>
      <c r="L2450" s="1" t="str">
        <f>IFERROR(VLOOKUP(A2450,Tabela4[],1,0),"")</f>
        <v/>
      </c>
      <c r="M245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450" s="16">
        <f>IF(DCalendário6[[#This Row],[Dia Útil2]]="Feriado","Feriado",IF(AND(DCalendário6[[#This Row],[Dia Útil]]="",DCalendário6[[#This Row],[Mês Total]]=F2443),N2443+1,IF(DCalendário6[[#This Row],[Dia Útil]]="",1,"")))</f>
        <v>2</v>
      </c>
      <c r="O245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2450" s="16"/>
      <c r="Q2450" s="17"/>
    </row>
    <row r="2451" spans="1:17" x14ac:dyDescent="0.25">
      <c r="A2451" s="1">
        <v>45550</v>
      </c>
      <c r="B2451" s="1" t="str">
        <f>IF(AND(DCalendário6[[#This Row],[Dia da semana]]&gt;1,DCalendário6[[#This Row],[Dia da semana]]&lt;7,DCalendário6[[#This Row],[Feriados]]=""),DCalendário6[[#This Row],[Dia]],"")</f>
        <v/>
      </c>
      <c r="C2451" s="16" t="str">
        <f>IF(DCalendário6[[#This Row],[Mês]]="","",IF(AND(C2447="",C2448="",C2449="",C2450=""),IF(DCalendário6[[#This Row],[Mês]]=D2450,C2450+1,IF(AND(D2450="",D2451=D2446),C2446+1,1)),IF(AND(C2448="",C2449="",C2450=""),IF(DCalendário6[[#This Row],[Mês]]=D2450,C2450+1,IF(AND(D2450="",D2451=D2447),C2447+1,1)),IF(AND(C2449="",C2450=""),IF(DCalendário6[[#This Row],[Mês]]=D2450,C2450+1,IF(AND(D2450="",D2451=D2448),C2448+1,1)),IF(DCalendário6[[#This Row],[Mês]]=D2450,C2450+1,IF(AND(D2450="",D2451=D2449),C2449+1,1))))))</f>
        <v/>
      </c>
      <c r="D2451" s="14" t="str">
        <f>IF(DCalendário6[[#This Row],[Dia Útil]]="","",(MONTH($B2451)))</f>
        <v/>
      </c>
      <c r="E2451" s="14">
        <f t="shared" si="38"/>
        <v>2024</v>
      </c>
      <c r="F2451" s="14">
        <f>MONTH(DCalendário6[[#This Row],[Dia]])</f>
        <v>9</v>
      </c>
      <c r="G2451" s="14" t="str">
        <f>MONTH(DCalendário6[[#This Row],[Dia]])&amp;" - "&amp;DCalendário6[[#This Row],[Ano]]</f>
        <v>9 - 2024</v>
      </c>
      <c r="H2451" s="14" t="str">
        <f>IF(DCalendário6[[#This Row],[Dia Útil]]="","",DCalendário6[[#This Row],[Semana Ano]])</f>
        <v/>
      </c>
      <c r="I2451" s="14">
        <f>WEEKNUM(DCalendário6[[#This Row],[Dia]])</f>
        <v>38</v>
      </c>
      <c r="J2451" s="14" cm="1">
        <f t="array" aca="1" ref="J245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451" s="16">
        <f>WEEKDAY(DCalendário6[[#This Row],[Dia]])</f>
        <v>1</v>
      </c>
      <c r="L2451" s="1" t="str">
        <f>IFERROR(VLOOKUP(A2451,Tabela4[],1,0),"")</f>
        <v/>
      </c>
      <c r="M245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451" s="16">
        <f>IF(DCalendário6[[#This Row],[Dia Útil2]]="Feriado","Feriado",IF(AND(DCalendário6[[#This Row],[Dia Útil]]="",DCalendário6[[#This Row],[Mês Total]]=F2444),N2444+1,IF(DCalendário6[[#This Row],[Dia Útil]]="",1,"")))</f>
        <v>3</v>
      </c>
      <c r="O245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2451" s="16"/>
      <c r="Q2451" s="17"/>
    </row>
    <row r="2452" spans="1:17" x14ac:dyDescent="0.25">
      <c r="A2452" s="1">
        <v>45551</v>
      </c>
      <c r="B2452" s="1">
        <f>IF(AND(DCalendário6[[#This Row],[Dia da semana]]&gt;1,DCalendário6[[#This Row],[Dia da semana]]&lt;7,DCalendário6[[#This Row],[Feriados]]=""),DCalendário6[[#This Row],[Dia]],"")</f>
        <v>45551</v>
      </c>
      <c r="C2452" s="16">
        <f>IF(DCalendário6[[#This Row],[Mês]]="","",IF(AND(C2448="",C2449="",C2450="",C2451=""),IF(DCalendário6[[#This Row],[Mês]]=D2451,C2451+1,IF(AND(D2451="",D2452=D2447),C2447+1,1)),IF(AND(C2449="",C2450="",C2451=""),IF(DCalendário6[[#This Row],[Mês]]=D2451,C2451+1,IF(AND(D2451="",D2452=D2448),C2448+1,1)),IF(AND(C2450="",C2451=""),IF(DCalendário6[[#This Row],[Mês]]=D2451,C2451+1,IF(AND(D2451="",D2452=D2449),C2449+1,1)),IF(DCalendário6[[#This Row],[Mês]]=D2451,C2451+1,IF(AND(D2451="",D2452=D2450),C2450+1,1))))))</f>
        <v>11</v>
      </c>
      <c r="D2452" s="14">
        <f>IF(DCalendário6[[#This Row],[Dia Útil]]="","",(MONTH($B2452)))</f>
        <v>9</v>
      </c>
      <c r="E2452" s="14">
        <f t="shared" si="38"/>
        <v>2024</v>
      </c>
      <c r="F2452" s="14">
        <f>MONTH(DCalendário6[[#This Row],[Dia]])</f>
        <v>9</v>
      </c>
      <c r="G2452" s="14" t="str">
        <f>MONTH(DCalendário6[[#This Row],[Dia]])&amp;" - "&amp;DCalendário6[[#This Row],[Ano]]</f>
        <v>9 - 2024</v>
      </c>
      <c r="H2452" s="14">
        <f>IF(DCalendário6[[#This Row],[Dia Útil]]="","",DCalendário6[[#This Row],[Semana Ano]])</f>
        <v>38</v>
      </c>
      <c r="I2452" s="14">
        <f>WEEKNUM(DCalendário6[[#This Row],[Dia]])</f>
        <v>38</v>
      </c>
      <c r="J2452" s="14" cm="1">
        <f t="array" aca="1" ref="J245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452" s="16">
        <f>WEEKDAY(DCalendário6[[#This Row],[Dia]])</f>
        <v>2</v>
      </c>
      <c r="L2452" s="1" t="str">
        <f>IFERROR(VLOOKUP(A2452,Tabela4[],1,0),"")</f>
        <v/>
      </c>
      <c r="M245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45551</v>
      </c>
      <c r="N2452" s="16" t="str">
        <f>IF(DCalendário6[[#This Row],[Dia Útil2]]="Feriado","Feriado",IF(AND(DCalendário6[[#This Row],[Dia Útil]]="",DCalendário6[[#This Row],[Mês Total]]=F2445),N2445+1,IF(DCalendário6[[#This Row],[Dia Útil]]="",1,"")))</f>
        <v/>
      </c>
      <c r="O245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2452" s="16"/>
      <c r="Q2452" s="17"/>
    </row>
    <row r="2453" spans="1:17" x14ac:dyDescent="0.25">
      <c r="A2453" s="1">
        <v>45552</v>
      </c>
      <c r="B2453" s="1">
        <f>IF(AND(DCalendário6[[#This Row],[Dia da semana]]&gt;1,DCalendário6[[#This Row],[Dia da semana]]&lt;7,DCalendário6[[#This Row],[Feriados]]=""),DCalendário6[[#This Row],[Dia]],"")</f>
        <v>45552</v>
      </c>
      <c r="C2453" s="16">
        <f>IF(DCalendário6[[#This Row],[Mês]]="","",IF(AND(C2449="",C2450="",C2451="",C2452=""),IF(DCalendário6[[#This Row],[Mês]]=D2452,C2452+1,IF(AND(D2452="",D2453=D2448),C2448+1,1)),IF(AND(C2450="",C2451="",C2452=""),IF(DCalendário6[[#This Row],[Mês]]=D2452,C2452+1,IF(AND(D2452="",D2453=D2449),C2449+1,1)),IF(AND(C2451="",C2452=""),IF(DCalendário6[[#This Row],[Mês]]=D2452,C2452+1,IF(AND(D2452="",D2453=D2450),C2450+1,1)),IF(DCalendário6[[#This Row],[Mês]]=D2452,C2452+1,IF(AND(D2452="",D2453=D2451),C2451+1,1))))))</f>
        <v>12</v>
      </c>
      <c r="D2453" s="14">
        <f>IF(DCalendário6[[#This Row],[Dia Útil]]="","",(MONTH($B2453)))</f>
        <v>9</v>
      </c>
      <c r="E2453" s="14">
        <f t="shared" si="38"/>
        <v>2024</v>
      </c>
      <c r="F2453" s="14">
        <f>MONTH(DCalendário6[[#This Row],[Dia]])</f>
        <v>9</v>
      </c>
      <c r="G2453" s="14" t="str">
        <f>MONTH(DCalendário6[[#This Row],[Dia]])&amp;" - "&amp;DCalendário6[[#This Row],[Ano]]</f>
        <v>9 - 2024</v>
      </c>
      <c r="H2453" s="14">
        <f>IF(DCalendário6[[#This Row],[Dia Útil]]="","",DCalendário6[[#This Row],[Semana Ano]])</f>
        <v>38</v>
      </c>
      <c r="I2453" s="14">
        <f>WEEKNUM(DCalendário6[[#This Row],[Dia]])</f>
        <v>38</v>
      </c>
      <c r="J2453" s="14" cm="1">
        <f t="array" aca="1" ref="J245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453" s="16">
        <f>WEEKDAY(DCalendário6[[#This Row],[Dia]])</f>
        <v>3</v>
      </c>
      <c r="L2453" s="1" t="str">
        <f>IFERROR(VLOOKUP(A2453,Tabela4[],1,0),"")</f>
        <v/>
      </c>
      <c r="M245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45552</v>
      </c>
      <c r="N2453" s="16" t="str">
        <f>IF(DCalendário6[[#This Row],[Dia Útil2]]="Feriado","Feriado",IF(AND(DCalendário6[[#This Row],[Dia Útil]]="",DCalendário6[[#This Row],[Mês Total]]=F2446),N2446+1,IF(DCalendário6[[#This Row],[Dia Útil]]="",1,"")))</f>
        <v/>
      </c>
      <c r="O245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2453" s="16"/>
      <c r="Q2453" s="17"/>
    </row>
    <row r="2454" spans="1:17" x14ac:dyDescent="0.25">
      <c r="A2454" s="1">
        <v>45553</v>
      </c>
      <c r="B2454" s="1">
        <f>IF(AND(DCalendário6[[#This Row],[Dia da semana]]&gt;1,DCalendário6[[#This Row],[Dia da semana]]&lt;7,DCalendário6[[#This Row],[Feriados]]=""),DCalendário6[[#This Row],[Dia]],"")</f>
        <v>45553</v>
      </c>
      <c r="C2454" s="16">
        <f>IF(DCalendário6[[#This Row],[Mês]]="","",IF(AND(C2450="",C2451="",C2452="",C2453=""),IF(DCalendário6[[#This Row],[Mês]]=D2453,C2453+1,IF(AND(D2453="",D2454=D2449),C2449+1,1)),IF(AND(C2451="",C2452="",C2453=""),IF(DCalendário6[[#This Row],[Mês]]=D2453,C2453+1,IF(AND(D2453="",D2454=D2450),C2450+1,1)),IF(AND(C2452="",C2453=""),IF(DCalendário6[[#This Row],[Mês]]=D2453,C2453+1,IF(AND(D2453="",D2454=D2451),C2451+1,1)),IF(DCalendário6[[#This Row],[Mês]]=D2453,C2453+1,IF(AND(D2453="",D2454=D2452),C2452+1,1))))))</f>
        <v>13</v>
      </c>
      <c r="D2454" s="14">
        <f>IF(DCalendário6[[#This Row],[Dia Útil]]="","",(MONTH($B2454)))</f>
        <v>9</v>
      </c>
      <c r="E2454" s="14">
        <f t="shared" si="38"/>
        <v>2024</v>
      </c>
      <c r="F2454" s="14">
        <f>MONTH(DCalendário6[[#This Row],[Dia]])</f>
        <v>9</v>
      </c>
      <c r="G2454" s="14" t="str">
        <f>MONTH(DCalendário6[[#This Row],[Dia]])&amp;" - "&amp;DCalendário6[[#This Row],[Ano]]</f>
        <v>9 - 2024</v>
      </c>
      <c r="H2454" s="14">
        <f>IF(DCalendário6[[#This Row],[Dia Útil]]="","",DCalendário6[[#This Row],[Semana Ano]])</f>
        <v>38</v>
      </c>
      <c r="I2454" s="14">
        <f>WEEKNUM(DCalendário6[[#This Row],[Dia]])</f>
        <v>38</v>
      </c>
      <c r="J2454" s="14" cm="1">
        <f t="array" aca="1" ref="J245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454" s="16">
        <f>WEEKDAY(DCalendário6[[#This Row],[Dia]])</f>
        <v>4</v>
      </c>
      <c r="L2454" s="1" t="str">
        <f>IFERROR(VLOOKUP(A2454,Tabela4[],1,0),"")</f>
        <v/>
      </c>
      <c r="M245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45553</v>
      </c>
      <c r="N2454" s="16" t="str">
        <f>IF(DCalendário6[[#This Row],[Dia Útil2]]="Feriado","Feriado",IF(AND(DCalendário6[[#This Row],[Dia Útil]]="",DCalendário6[[#This Row],[Mês Total]]=F2447),N2447+1,IF(DCalendário6[[#This Row],[Dia Útil]]="",1,"")))</f>
        <v/>
      </c>
      <c r="O245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2454" s="16"/>
      <c r="Q2454" s="17"/>
    </row>
    <row r="2455" spans="1:17" x14ac:dyDescent="0.25">
      <c r="A2455" s="1">
        <v>45554</v>
      </c>
      <c r="B2455" s="1">
        <f>IF(AND(DCalendário6[[#This Row],[Dia da semana]]&gt;1,DCalendário6[[#This Row],[Dia da semana]]&lt;7,DCalendário6[[#This Row],[Feriados]]=""),DCalendário6[[#This Row],[Dia]],"")</f>
        <v>45554</v>
      </c>
      <c r="C2455" s="16">
        <f>IF(DCalendário6[[#This Row],[Mês]]="","",IF(AND(C2451="",C2452="",C2453="",C2454=""),IF(DCalendário6[[#This Row],[Mês]]=D2454,C2454+1,IF(AND(D2454="",D2455=D2450),C2450+1,1)),IF(AND(C2452="",C2453="",C2454=""),IF(DCalendário6[[#This Row],[Mês]]=D2454,C2454+1,IF(AND(D2454="",D2455=D2451),C2451+1,1)),IF(AND(C2453="",C2454=""),IF(DCalendário6[[#This Row],[Mês]]=D2454,C2454+1,IF(AND(D2454="",D2455=D2452),C2452+1,1)),IF(DCalendário6[[#This Row],[Mês]]=D2454,C2454+1,IF(AND(D2454="",D2455=D2453),C2453+1,1))))))</f>
        <v>14</v>
      </c>
      <c r="D2455" s="14">
        <f>IF(DCalendário6[[#This Row],[Dia Útil]]="","",(MONTH($B2455)))</f>
        <v>9</v>
      </c>
      <c r="E2455" s="14">
        <f t="shared" si="38"/>
        <v>2024</v>
      </c>
      <c r="F2455" s="14">
        <f>MONTH(DCalendário6[[#This Row],[Dia]])</f>
        <v>9</v>
      </c>
      <c r="G2455" s="14" t="str">
        <f>MONTH(DCalendário6[[#This Row],[Dia]])&amp;" - "&amp;DCalendário6[[#This Row],[Ano]]</f>
        <v>9 - 2024</v>
      </c>
      <c r="H2455" s="14">
        <f>IF(DCalendário6[[#This Row],[Dia Útil]]="","",DCalendário6[[#This Row],[Semana Ano]])</f>
        <v>38</v>
      </c>
      <c r="I2455" s="14">
        <f>WEEKNUM(DCalendário6[[#This Row],[Dia]])</f>
        <v>38</v>
      </c>
      <c r="J2455" s="14" cm="1">
        <f t="array" aca="1" ref="J245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455" s="16">
        <f>WEEKDAY(DCalendário6[[#This Row],[Dia]])</f>
        <v>5</v>
      </c>
      <c r="L2455" s="1" t="str">
        <f>IFERROR(VLOOKUP(A2455,Tabela4[],1,0),"")</f>
        <v/>
      </c>
      <c r="M245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45554</v>
      </c>
      <c r="N2455" s="16" t="str">
        <f>IF(DCalendário6[[#This Row],[Dia Útil2]]="Feriado","Feriado",IF(AND(DCalendário6[[#This Row],[Dia Útil]]="",DCalendário6[[#This Row],[Mês Total]]=F2448),N2448+1,IF(DCalendário6[[#This Row],[Dia Útil]]="",1,"")))</f>
        <v/>
      </c>
      <c r="O245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2455" s="16"/>
      <c r="Q2455" s="17"/>
    </row>
    <row r="2456" spans="1:17" x14ac:dyDescent="0.25">
      <c r="A2456" s="1">
        <v>45555</v>
      </c>
      <c r="B2456" s="1">
        <f>IF(AND(DCalendário6[[#This Row],[Dia da semana]]&gt;1,DCalendário6[[#This Row],[Dia da semana]]&lt;7,DCalendário6[[#This Row],[Feriados]]=""),DCalendário6[[#This Row],[Dia]],"")</f>
        <v>45555</v>
      </c>
      <c r="C2456" s="16">
        <f>IF(DCalendário6[[#This Row],[Mês]]="","",IF(AND(C2452="",C2453="",C2454="",C2455=""),IF(DCalendário6[[#This Row],[Mês]]=D2455,C2455+1,IF(AND(D2455="",D2456=D2451),C2451+1,1)),IF(AND(C2453="",C2454="",C2455=""),IF(DCalendário6[[#This Row],[Mês]]=D2455,C2455+1,IF(AND(D2455="",D2456=D2452),C2452+1,1)),IF(AND(C2454="",C2455=""),IF(DCalendário6[[#This Row],[Mês]]=D2455,C2455+1,IF(AND(D2455="",D2456=D2453),C2453+1,1)),IF(DCalendário6[[#This Row],[Mês]]=D2455,C2455+1,IF(AND(D2455="",D2456=D2454),C2454+1,1))))))</f>
        <v>15</v>
      </c>
      <c r="D2456" s="14">
        <f>IF(DCalendário6[[#This Row],[Dia Útil]]="","",(MONTH($B2456)))</f>
        <v>9</v>
      </c>
      <c r="E2456" s="14">
        <f t="shared" si="38"/>
        <v>2024</v>
      </c>
      <c r="F2456" s="14">
        <f>MONTH(DCalendário6[[#This Row],[Dia]])</f>
        <v>9</v>
      </c>
      <c r="G2456" s="14" t="str">
        <f>MONTH(DCalendário6[[#This Row],[Dia]])&amp;" - "&amp;DCalendário6[[#This Row],[Ano]]</f>
        <v>9 - 2024</v>
      </c>
      <c r="H2456" s="14">
        <f>IF(DCalendário6[[#This Row],[Dia Útil]]="","",DCalendário6[[#This Row],[Semana Ano]])</f>
        <v>38</v>
      </c>
      <c r="I2456" s="14">
        <f>WEEKNUM(DCalendário6[[#This Row],[Dia]])</f>
        <v>38</v>
      </c>
      <c r="J2456" s="14" cm="1">
        <f t="array" aca="1" ref="J245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456" s="16">
        <f>WEEKDAY(DCalendário6[[#This Row],[Dia]])</f>
        <v>6</v>
      </c>
      <c r="L2456" s="1" t="str">
        <f>IFERROR(VLOOKUP(A2456,Tabela4[],1,0),"")</f>
        <v/>
      </c>
      <c r="M245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45555</v>
      </c>
      <c r="N2456" s="16" t="str">
        <f>IF(DCalendário6[[#This Row],[Dia Útil2]]="Feriado","Feriado",IF(AND(DCalendário6[[#This Row],[Dia Útil]]="",DCalendário6[[#This Row],[Mês Total]]=F2449),N2449+1,IF(DCalendário6[[#This Row],[Dia Útil]]="",1,"")))</f>
        <v/>
      </c>
      <c r="O245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2456" s="16"/>
      <c r="Q2456" s="17"/>
    </row>
    <row r="2457" spans="1:17" x14ac:dyDescent="0.25">
      <c r="A2457" s="1">
        <v>45556</v>
      </c>
      <c r="B2457" s="1" t="str">
        <f>IF(AND(DCalendário6[[#This Row],[Dia da semana]]&gt;1,DCalendário6[[#This Row],[Dia da semana]]&lt;7,DCalendário6[[#This Row],[Feriados]]=""),DCalendário6[[#This Row],[Dia]],"")</f>
        <v/>
      </c>
      <c r="C2457" s="16" t="str">
        <f>IF(DCalendário6[[#This Row],[Mês]]="","",IF(AND(C2453="",C2454="",C2455="",C2456=""),IF(DCalendário6[[#This Row],[Mês]]=D2456,C2456+1,IF(AND(D2456="",D2457=D2452),C2452+1,1)),IF(AND(C2454="",C2455="",C2456=""),IF(DCalendário6[[#This Row],[Mês]]=D2456,C2456+1,IF(AND(D2456="",D2457=D2453),C2453+1,1)),IF(AND(C2455="",C2456=""),IF(DCalendário6[[#This Row],[Mês]]=D2456,C2456+1,IF(AND(D2456="",D2457=D2454),C2454+1,1)),IF(DCalendário6[[#This Row],[Mês]]=D2456,C2456+1,IF(AND(D2456="",D2457=D2455),C2455+1,1))))))</f>
        <v/>
      </c>
      <c r="D2457" s="14" t="str">
        <f>IF(DCalendário6[[#This Row],[Dia Útil]]="","",(MONTH($B2457)))</f>
        <v/>
      </c>
      <c r="E2457" s="14">
        <f t="shared" si="38"/>
        <v>2024</v>
      </c>
      <c r="F2457" s="14">
        <f>MONTH(DCalendário6[[#This Row],[Dia]])</f>
        <v>9</v>
      </c>
      <c r="G2457" s="14" t="str">
        <f>MONTH(DCalendário6[[#This Row],[Dia]])&amp;" - "&amp;DCalendário6[[#This Row],[Ano]]</f>
        <v>9 - 2024</v>
      </c>
      <c r="H2457" s="14" t="str">
        <f>IF(DCalendário6[[#This Row],[Dia Útil]]="","",DCalendário6[[#This Row],[Semana Ano]])</f>
        <v/>
      </c>
      <c r="I2457" s="14">
        <f>WEEKNUM(DCalendário6[[#This Row],[Dia]])</f>
        <v>38</v>
      </c>
      <c r="J2457" s="14" cm="1">
        <f t="array" aca="1" ref="J245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457" s="16">
        <f>WEEKDAY(DCalendário6[[#This Row],[Dia]])</f>
        <v>7</v>
      </c>
      <c r="L2457" s="1" t="str">
        <f>IFERROR(VLOOKUP(A2457,Tabela4[],1,0),"")</f>
        <v/>
      </c>
      <c r="M245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457" s="16">
        <f>IF(DCalendário6[[#This Row],[Dia Útil2]]="Feriado","Feriado",IF(AND(DCalendário6[[#This Row],[Dia Útil]]="",DCalendário6[[#This Row],[Mês Total]]=F2450),N2450+1,IF(DCalendário6[[#This Row],[Dia Útil]]="",1,"")))</f>
        <v>3</v>
      </c>
      <c r="O245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2457" s="16"/>
      <c r="Q2457" s="17"/>
    </row>
    <row r="2458" spans="1:17" x14ac:dyDescent="0.25">
      <c r="A2458" s="1">
        <v>45557</v>
      </c>
      <c r="B2458" s="1" t="str">
        <f>IF(AND(DCalendário6[[#This Row],[Dia da semana]]&gt;1,DCalendário6[[#This Row],[Dia da semana]]&lt;7,DCalendário6[[#This Row],[Feriados]]=""),DCalendário6[[#This Row],[Dia]],"")</f>
        <v/>
      </c>
      <c r="C2458" s="16" t="str">
        <f>IF(DCalendário6[[#This Row],[Mês]]="","",IF(AND(C2454="",C2455="",C2456="",C2457=""),IF(DCalendário6[[#This Row],[Mês]]=D2457,C2457+1,IF(AND(D2457="",D2458=D2453),C2453+1,1)),IF(AND(C2455="",C2456="",C2457=""),IF(DCalendário6[[#This Row],[Mês]]=D2457,C2457+1,IF(AND(D2457="",D2458=D2454),C2454+1,1)),IF(AND(C2456="",C2457=""),IF(DCalendário6[[#This Row],[Mês]]=D2457,C2457+1,IF(AND(D2457="",D2458=D2455),C2455+1,1)),IF(DCalendário6[[#This Row],[Mês]]=D2457,C2457+1,IF(AND(D2457="",D2458=D2456),C2456+1,1))))))</f>
        <v/>
      </c>
      <c r="D2458" s="14" t="str">
        <f>IF(DCalendário6[[#This Row],[Dia Útil]]="","",(MONTH($B2458)))</f>
        <v/>
      </c>
      <c r="E2458" s="14">
        <f t="shared" si="38"/>
        <v>2024</v>
      </c>
      <c r="F2458" s="14">
        <f>MONTH(DCalendário6[[#This Row],[Dia]])</f>
        <v>9</v>
      </c>
      <c r="G2458" s="14" t="str">
        <f>MONTH(DCalendário6[[#This Row],[Dia]])&amp;" - "&amp;DCalendário6[[#This Row],[Ano]]</f>
        <v>9 - 2024</v>
      </c>
      <c r="H2458" s="14" t="str">
        <f>IF(DCalendário6[[#This Row],[Dia Útil]]="","",DCalendário6[[#This Row],[Semana Ano]])</f>
        <v/>
      </c>
      <c r="I2458" s="14">
        <f>WEEKNUM(DCalendário6[[#This Row],[Dia]])</f>
        <v>39</v>
      </c>
      <c r="J2458" s="14" cm="1">
        <f t="array" aca="1" ref="J245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458" s="16">
        <f>WEEKDAY(DCalendário6[[#This Row],[Dia]])</f>
        <v>1</v>
      </c>
      <c r="L2458" s="1" t="str">
        <f>IFERROR(VLOOKUP(A2458,Tabela4[],1,0),"")</f>
        <v/>
      </c>
      <c r="M245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458" s="16">
        <f>IF(DCalendário6[[#This Row],[Dia Útil2]]="Feriado","Feriado",IF(AND(DCalendário6[[#This Row],[Dia Útil]]="",DCalendário6[[#This Row],[Mês Total]]=F2451),N2451+1,IF(DCalendário6[[#This Row],[Dia Útil]]="",1,"")))</f>
        <v>4</v>
      </c>
      <c r="O245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2458" s="16"/>
      <c r="Q2458" s="17"/>
    </row>
    <row r="2459" spans="1:17" x14ac:dyDescent="0.25">
      <c r="A2459" s="1">
        <v>45558</v>
      </c>
      <c r="B2459" s="1">
        <f>IF(AND(DCalendário6[[#This Row],[Dia da semana]]&gt;1,DCalendário6[[#This Row],[Dia da semana]]&lt;7,DCalendário6[[#This Row],[Feriados]]=""),DCalendário6[[#This Row],[Dia]],"")</f>
        <v>45558</v>
      </c>
      <c r="C2459" s="16">
        <f>IF(DCalendário6[[#This Row],[Mês]]="","",IF(AND(C2455="",C2456="",C2457="",C2458=""),IF(DCalendário6[[#This Row],[Mês]]=D2458,C2458+1,IF(AND(D2458="",D2459=D2454),C2454+1,1)),IF(AND(C2456="",C2457="",C2458=""),IF(DCalendário6[[#This Row],[Mês]]=D2458,C2458+1,IF(AND(D2458="",D2459=D2455),C2455+1,1)),IF(AND(C2457="",C2458=""),IF(DCalendário6[[#This Row],[Mês]]=D2458,C2458+1,IF(AND(D2458="",D2459=D2456),C2456+1,1)),IF(DCalendário6[[#This Row],[Mês]]=D2458,C2458+1,IF(AND(D2458="",D2459=D2457),C2457+1,1))))))</f>
        <v>16</v>
      </c>
      <c r="D2459" s="14">
        <f>IF(DCalendário6[[#This Row],[Dia Útil]]="","",(MONTH($B2459)))</f>
        <v>9</v>
      </c>
      <c r="E2459" s="14">
        <f t="shared" si="38"/>
        <v>2024</v>
      </c>
      <c r="F2459" s="14">
        <f>MONTH(DCalendário6[[#This Row],[Dia]])</f>
        <v>9</v>
      </c>
      <c r="G2459" s="14" t="str">
        <f>MONTH(DCalendário6[[#This Row],[Dia]])&amp;" - "&amp;DCalendário6[[#This Row],[Ano]]</f>
        <v>9 - 2024</v>
      </c>
      <c r="H2459" s="14">
        <f>IF(DCalendário6[[#This Row],[Dia Útil]]="","",DCalendário6[[#This Row],[Semana Ano]])</f>
        <v>39</v>
      </c>
      <c r="I2459" s="14">
        <f>WEEKNUM(DCalendário6[[#This Row],[Dia]])</f>
        <v>39</v>
      </c>
      <c r="J2459" s="14" cm="1">
        <f t="array" aca="1" ref="J245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459" s="16">
        <f>WEEKDAY(DCalendário6[[#This Row],[Dia]])</f>
        <v>2</v>
      </c>
      <c r="L2459" s="1" t="str">
        <f>IFERROR(VLOOKUP(A2459,Tabela4[],1,0),"")</f>
        <v/>
      </c>
      <c r="M245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45558</v>
      </c>
      <c r="N2459" s="16" t="str">
        <f>IF(DCalendário6[[#This Row],[Dia Útil2]]="Feriado","Feriado",IF(AND(DCalendário6[[#This Row],[Dia Útil]]="",DCalendário6[[#This Row],[Mês Total]]=F2452),N2452+1,IF(DCalendário6[[#This Row],[Dia Útil]]="",1,"")))</f>
        <v/>
      </c>
      <c r="O245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2459" s="16"/>
      <c r="Q2459" s="17"/>
    </row>
    <row r="2460" spans="1:17" x14ac:dyDescent="0.25">
      <c r="A2460" s="1">
        <v>45559</v>
      </c>
      <c r="B2460" s="1">
        <f>IF(AND(DCalendário6[[#This Row],[Dia da semana]]&gt;1,DCalendário6[[#This Row],[Dia da semana]]&lt;7,DCalendário6[[#This Row],[Feriados]]=""),DCalendário6[[#This Row],[Dia]],"")</f>
        <v>45559</v>
      </c>
      <c r="C2460" s="16">
        <f>IF(DCalendário6[[#This Row],[Mês]]="","",IF(AND(C2456="",C2457="",C2458="",C2459=""),IF(DCalendário6[[#This Row],[Mês]]=D2459,C2459+1,IF(AND(D2459="",D2460=D2455),C2455+1,1)),IF(AND(C2457="",C2458="",C2459=""),IF(DCalendário6[[#This Row],[Mês]]=D2459,C2459+1,IF(AND(D2459="",D2460=D2456),C2456+1,1)),IF(AND(C2458="",C2459=""),IF(DCalendário6[[#This Row],[Mês]]=D2459,C2459+1,IF(AND(D2459="",D2460=D2457),C2457+1,1)),IF(DCalendário6[[#This Row],[Mês]]=D2459,C2459+1,IF(AND(D2459="",D2460=D2458),C2458+1,1))))))</f>
        <v>17</v>
      </c>
      <c r="D2460" s="14">
        <f>IF(DCalendário6[[#This Row],[Dia Útil]]="","",(MONTH($B2460)))</f>
        <v>9</v>
      </c>
      <c r="E2460" s="14">
        <f t="shared" si="38"/>
        <v>2024</v>
      </c>
      <c r="F2460" s="14">
        <f>MONTH(DCalendário6[[#This Row],[Dia]])</f>
        <v>9</v>
      </c>
      <c r="G2460" s="14" t="str">
        <f>MONTH(DCalendário6[[#This Row],[Dia]])&amp;" - "&amp;DCalendário6[[#This Row],[Ano]]</f>
        <v>9 - 2024</v>
      </c>
      <c r="H2460" s="14">
        <f>IF(DCalendário6[[#This Row],[Dia Útil]]="","",DCalendário6[[#This Row],[Semana Ano]])</f>
        <v>39</v>
      </c>
      <c r="I2460" s="14">
        <f>WEEKNUM(DCalendário6[[#This Row],[Dia]])</f>
        <v>39</v>
      </c>
      <c r="J2460" s="14" cm="1">
        <f t="array" aca="1" ref="J246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460" s="16">
        <f>WEEKDAY(DCalendário6[[#This Row],[Dia]])</f>
        <v>3</v>
      </c>
      <c r="L2460" s="1" t="str">
        <f>IFERROR(VLOOKUP(A2460,Tabela4[],1,0),"")</f>
        <v/>
      </c>
      <c r="M246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45559</v>
      </c>
      <c r="N2460" s="16" t="str">
        <f>IF(DCalendário6[[#This Row],[Dia Útil2]]="Feriado","Feriado",IF(AND(DCalendário6[[#This Row],[Dia Útil]]="",DCalendário6[[#This Row],[Mês Total]]=F2453),N2453+1,IF(DCalendário6[[#This Row],[Dia Útil]]="",1,"")))</f>
        <v/>
      </c>
      <c r="O246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2460" s="16"/>
      <c r="Q2460" s="17"/>
    </row>
    <row r="2461" spans="1:17" x14ac:dyDescent="0.25">
      <c r="A2461" s="1">
        <v>45560</v>
      </c>
      <c r="B2461" s="1">
        <f>IF(AND(DCalendário6[[#This Row],[Dia da semana]]&gt;1,DCalendário6[[#This Row],[Dia da semana]]&lt;7,DCalendário6[[#This Row],[Feriados]]=""),DCalendário6[[#This Row],[Dia]],"")</f>
        <v>45560</v>
      </c>
      <c r="C2461" s="16">
        <f>IF(DCalendário6[[#This Row],[Mês]]="","",IF(AND(C2457="",C2458="",C2459="",C2460=""),IF(DCalendário6[[#This Row],[Mês]]=D2460,C2460+1,IF(AND(D2460="",D2461=D2456),C2456+1,1)),IF(AND(C2458="",C2459="",C2460=""),IF(DCalendário6[[#This Row],[Mês]]=D2460,C2460+1,IF(AND(D2460="",D2461=D2457),C2457+1,1)),IF(AND(C2459="",C2460=""),IF(DCalendário6[[#This Row],[Mês]]=D2460,C2460+1,IF(AND(D2460="",D2461=D2458),C2458+1,1)),IF(DCalendário6[[#This Row],[Mês]]=D2460,C2460+1,IF(AND(D2460="",D2461=D2459),C2459+1,1))))))</f>
        <v>18</v>
      </c>
      <c r="D2461" s="14">
        <f>IF(DCalendário6[[#This Row],[Dia Útil]]="","",(MONTH($B2461)))</f>
        <v>9</v>
      </c>
      <c r="E2461" s="14">
        <f t="shared" si="38"/>
        <v>2024</v>
      </c>
      <c r="F2461" s="14">
        <f>MONTH(DCalendário6[[#This Row],[Dia]])</f>
        <v>9</v>
      </c>
      <c r="G2461" s="14" t="str">
        <f>MONTH(DCalendário6[[#This Row],[Dia]])&amp;" - "&amp;DCalendário6[[#This Row],[Ano]]</f>
        <v>9 - 2024</v>
      </c>
      <c r="H2461" s="14">
        <f>IF(DCalendário6[[#This Row],[Dia Útil]]="","",DCalendário6[[#This Row],[Semana Ano]])</f>
        <v>39</v>
      </c>
      <c r="I2461" s="14">
        <f>WEEKNUM(DCalendário6[[#This Row],[Dia]])</f>
        <v>39</v>
      </c>
      <c r="J2461" s="14" cm="1">
        <f t="array" aca="1" ref="J246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461" s="16">
        <f>WEEKDAY(DCalendário6[[#This Row],[Dia]])</f>
        <v>4</v>
      </c>
      <c r="L2461" s="1" t="str">
        <f>IFERROR(VLOOKUP(A2461,Tabela4[],1,0),"")</f>
        <v/>
      </c>
      <c r="M246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45560</v>
      </c>
      <c r="N2461" s="16" t="str">
        <f>IF(DCalendário6[[#This Row],[Dia Útil2]]="Feriado","Feriado",IF(AND(DCalendário6[[#This Row],[Dia Útil]]="",DCalendário6[[#This Row],[Mês Total]]=F2454),N2454+1,IF(DCalendário6[[#This Row],[Dia Útil]]="",1,"")))</f>
        <v/>
      </c>
      <c r="O246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2461" s="16"/>
      <c r="Q2461" s="17"/>
    </row>
    <row r="2462" spans="1:17" x14ac:dyDescent="0.25">
      <c r="A2462" s="1">
        <v>45561</v>
      </c>
      <c r="B2462" s="1">
        <f>IF(AND(DCalendário6[[#This Row],[Dia da semana]]&gt;1,DCalendário6[[#This Row],[Dia da semana]]&lt;7,DCalendário6[[#This Row],[Feriados]]=""),DCalendário6[[#This Row],[Dia]],"")</f>
        <v>45561</v>
      </c>
      <c r="C2462" s="16">
        <f>IF(DCalendário6[[#This Row],[Mês]]="","",IF(AND(C2458="",C2459="",C2460="",C2461=""),IF(DCalendário6[[#This Row],[Mês]]=D2461,C2461+1,IF(AND(D2461="",D2462=D2457),C2457+1,1)),IF(AND(C2459="",C2460="",C2461=""),IF(DCalendário6[[#This Row],[Mês]]=D2461,C2461+1,IF(AND(D2461="",D2462=D2458),C2458+1,1)),IF(AND(C2460="",C2461=""),IF(DCalendário6[[#This Row],[Mês]]=D2461,C2461+1,IF(AND(D2461="",D2462=D2459),C2459+1,1)),IF(DCalendário6[[#This Row],[Mês]]=D2461,C2461+1,IF(AND(D2461="",D2462=D2460),C2460+1,1))))))</f>
        <v>19</v>
      </c>
      <c r="D2462" s="14">
        <f>IF(DCalendário6[[#This Row],[Dia Útil]]="","",(MONTH($B2462)))</f>
        <v>9</v>
      </c>
      <c r="E2462" s="14">
        <f t="shared" si="38"/>
        <v>2024</v>
      </c>
      <c r="F2462" s="14">
        <f>MONTH(DCalendário6[[#This Row],[Dia]])</f>
        <v>9</v>
      </c>
      <c r="G2462" s="14" t="str">
        <f>MONTH(DCalendário6[[#This Row],[Dia]])&amp;" - "&amp;DCalendário6[[#This Row],[Ano]]</f>
        <v>9 - 2024</v>
      </c>
      <c r="H2462" s="14">
        <f>IF(DCalendário6[[#This Row],[Dia Útil]]="","",DCalendário6[[#This Row],[Semana Ano]])</f>
        <v>39</v>
      </c>
      <c r="I2462" s="14">
        <f>WEEKNUM(DCalendário6[[#This Row],[Dia]])</f>
        <v>39</v>
      </c>
      <c r="J2462" s="14" cm="1">
        <f t="array" aca="1" ref="J246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462" s="16">
        <f>WEEKDAY(DCalendário6[[#This Row],[Dia]])</f>
        <v>5</v>
      </c>
      <c r="L2462" s="1" t="str">
        <f>IFERROR(VLOOKUP(A2462,Tabela4[],1,0),"")</f>
        <v/>
      </c>
      <c r="M246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45561</v>
      </c>
      <c r="N2462" s="16" t="str">
        <f>IF(DCalendário6[[#This Row],[Dia Útil2]]="Feriado","Feriado",IF(AND(DCalendário6[[#This Row],[Dia Útil]]="",DCalendário6[[#This Row],[Mês Total]]=F2455),N2455+1,IF(DCalendário6[[#This Row],[Dia Útil]]="",1,"")))</f>
        <v/>
      </c>
      <c r="O246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2462" s="16"/>
      <c r="Q2462" s="17"/>
    </row>
    <row r="2463" spans="1:17" x14ac:dyDescent="0.25">
      <c r="A2463" s="1">
        <v>45562</v>
      </c>
      <c r="B2463" s="1">
        <f>IF(AND(DCalendário6[[#This Row],[Dia da semana]]&gt;1,DCalendário6[[#This Row],[Dia da semana]]&lt;7,DCalendário6[[#This Row],[Feriados]]=""),DCalendário6[[#This Row],[Dia]],"")</f>
        <v>45562</v>
      </c>
      <c r="C2463" s="16">
        <f>IF(DCalendário6[[#This Row],[Mês]]="","",IF(AND(C2459="",C2460="",C2461="",C2462=""),IF(DCalendário6[[#This Row],[Mês]]=D2462,C2462+1,IF(AND(D2462="",D2463=D2458),C2458+1,1)),IF(AND(C2460="",C2461="",C2462=""),IF(DCalendário6[[#This Row],[Mês]]=D2462,C2462+1,IF(AND(D2462="",D2463=D2459),C2459+1,1)),IF(AND(C2461="",C2462=""),IF(DCalendário6[[#This Row],[Mês]]=D2462,C2462+1,IF(AND(D2462="",D2463=D2460),C2460+1,1)),IF(DCalendário6[[#This Row],[Mês]]=D2462,C2462+1,IF(AND(D2462="",D2463=D2461),C2461+1,1))))))</f>
        <v>20</v>
      </c>
      <c r="D2463" s="14">
        <f>IF(DCalendário6[[#This Row],[Dia Útil]]="","",(MONTH($B2463)))</f>
        <v>9</v>
      </c>
      <c r="E2463" s="14">
        <f t="shared" si="38"/>
        <v>2024</v>
      </c>
      <c r="F2463" s="14">
        <f>MONTH(DCalendário6[[#This Row],[Dia]])</f>
        <v>9</v>
      </c>
      <c r="G2463" s="14" t="str">
        <f>MONTH(DCalendário6[[#This Row],[Dia]])&amp;" - "&amp;DCalendário6[[#This Row],[Ano]]</f>
        <v>9 - 2024</v>
      </c>
      <c r="H2463" s="14">
        <f>IF(DCalendário6[[#This Row],[Dia Útil]]="","",DCalendário6[[#This Row],[Semana Ano]])</f>
        <v>39</v>
      </c>
      <c r="I2463" s="14">
        <f>WEEKNUM(DCalendário6[[#This Row],[Dia]])</f>
        <v>39</v>
      </c>
      <c r="J2463" s="14" cm="1">
        <f t="array" aca="1" ref="J246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463" s="16">
        <f>WEEKDAY(DCalendário6[[#This Row],[Dia]])</f>
        <v>6</v>
      </c>
      <c r="L2463" s="1" t="str">
        <f>IFERROR(VLOOKUP(A2463,Tabela4[],1,0),"")</f>
        <v/>
      </c>
      <c r="M246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45562</v>
      </c>
      <c r="N2463" s="16" t="str">
        <f>IF(DCalendário6[[#This Row],[Dia Útil2]]="Feriado","Feriado",IF(AND(DCalendário6[[#This Row],[Dia Útil]]="",DCalendário6[[#This Row],[Mês Total]]=F2456),N2456+1,IF(DCalendário6[[#This Row],[Dia Útil]]="",1,"")))</f>
        <v/>
      </c>
      <c r="O246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2463" s="16"/>
      <c r="Q2463" s="17"/>
    </row>
    <row r="2464" spans="1:17" x14ac:dyDescent="0.25">
      <c r="A2464" s="1">
        <v>45563</v>
      </c>
      <c r="B2464" s="1" t="str">
        <f>IF(AND(DCalendário6[[#This Row],[Dia da semana]]&gt;1,DCalendário6[[#This Row],[Dia da semana]]&lt;7,DCalendário6[[#This Row],[Feriados]]=""),DCalendário6[[#This Row],[Dia]],"")</f>
        <v/>
      </c>
      <c r="C2464" s="16" t="str">
        <f>IF(DCalendário6[[#This Row],[Mês]]="","",IF(AND(C2460="",C2461="",C2462="",C2463=""),IF(DCalendário6[[#This Row],[Mês]]=D2463,C2463+1,IF(AND(D2463="",D2464=D2459),C2459+1,1)),IF(AND(C2461="",C2462="",C2463=""),IF(DCalendário6[[#This Row],[Mês]]=D2463,C2463+1,IF(AND(D2463="",D2464=D2460),C2460+1,1)),IF(AND(C2462="",C2463=""),IF(DCalendário6[[#This Row],[Mês]]=D2463,C2463+1,IF(AND(D2463="",D2464=D2461),C2461+1,1)),IF(DCalendário6[[#This Row],[Mês]]=D2463,C2463+1,IF(AND(D2463="",D2464=D2462),C2462+1,1))))))</f>
        <v/>
      </c>
      <c r="D2464" s="14" t="str">
        <f>IF(DCalendário6[[#This Row],[Dia Útil]]="","",(MONTH($B2464)))</f>
        <v/>
      </c>
      <c r="E2464" s="14">
        <f t="shared" si="38"/>
        <v>2024</v>
      </c>
      <c r="F2464" s="14">
        <f>MONTH(DCalendário6[[#This Row],[Dia]])</f>
        <v>9</v>
      </c>
      <c r="G2464" s="14" t="str">
        <f>MONTH(DCalendário6[[#This Row],[Dia]])&amp;" - "&amp;DCalendário6[[#This Row],[Ano]]</f>
        <v>9 - 2024</v>
      </c>
      <c r="H2464" s="14" t="str">
        <f>IF(DCalendário6[[#This Row],[Dia Útil]]="","",DCalendário6[[#This Row],[Semana Ano]])</f>
        <v/>
      </c>
      <c r="I2464" s="14">
        <f>WEEKNUM(DCalendário6[[#This Row],[Dia]])</f>
        <v>39</v>
      </c>
      <c r="J2464" s="14" cm="1">
        <f t="array" aca="1" ref="J246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464" s="16">
        <f>WEEKDAY(DCalendário6[[#This Row],[Dia]])</f>
        <v>7</v>
      </c>
      <c r="L2464" s="1" t="str">
        <f>IFERROR(VLOOKUP(A2464,Tabela4[],1,0),"")</f>
        <v/>
      </c>
      <c r="M246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464" s="16">
        <f>IF(DCalendário6[[#This Row],[Dia Útil2]]="Feriado","Feriado",IF(AND(DCalendário6[[#This Row],[Dia Útil]]="",DCalendário6[[#This Row],[Mês Total]]=F2457),N2457+1,IF(DCalendário6[[#This Row],[Dia Útil]]="",1,"")))</f>
        <v>4</v>
      </c>
      <c r="O246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2464" s="16"/>
      <c r="Q2464" s="17"/>
    </row>
    <row r="2465" spans="1:17" x14ac:dyDescent="0.25">
      <c r="A2465" s="1">
        <v>45564</v>
      </c>
      <c r="B2465" s="1" t="str">
        <f>IF(AND(DCalendário6[[#This Row],[Dia da semana]]&gt;1,DCalendário6[[#This Row],[Dia da semana]]&lt;7,DCalendário6[[#This Row],[Feriados]]=""),DCalendário6[[#This Row],[Dia]],"")</f>
        <v/>
      </c>
      <c r="C2465" s="16" t="str">
        <f>IF(DCalendário6[[#This Row],[Mês]]="","",IF(AND(C2461="",C2462="",C2463="",C2464=""),IF(DCalendário6[[#This Row],[Mês]]=D2464,C2464+1,IF(AND(D2464="",D2465=D2460),C2460+1,1)),IF(AND(C2462="",C2463="",C2464=""),IF(DCalendário6[[#This Row],[Mês]]=D2464,C2464+1,IF(AND(D2464="",D2465=D2461),C2461+1,1)),IF(AND(C2463="",C2464=""),IF(DCalendário6[[#This Row],[Mês]]=D2464,C2464+1,IF(AND(D2464="",D2465=D2462),C2462+1,1)),IF(DCalendário6[[#This Row],[Mês]]=D2464,C2464+1,IF(AND(D2464="",D2465=D2463),C2463+1,1))))))</f>
        <v/>
      </c>
      <c r="D2465" s="14" t="str">
        <f>IF(DCalendário6[[#This Row],[Dia Útil]]="","",(MONTH($B2465)))</f>
        <v/>
      </c>
      <c r="E2465" s="14">
        <f t="shared" si="38"/>
        <v>2024</v>
      </c>
      <c r="F2465" s="14">
        <f>MONTH(DCalendário6[[#This Row],[Dia]])</f>
        <v>9</v>
      </c>
      <c r="G2465" s="14" t="str">
        <f>MONTH(DCalendário6[[#This Row],[Dia]])&amp;" - "&amp;DCalendário6[[#This Row],[Ano]]</f>
        <v>9 - 2024</v>
      </c>
      <c r="H2465" s="14" t="str">
        <f>IF(DCalendário6[[#This Row],[Dia Útil]]="","",DCalendário6[[#This Row],[Semana Ano]])</f>
        <v/>
      </c>
      <c r="I2465" s="14">
        <f>WEEKNUM(DCalendário6[[#This Row],[Dia]])</f>
        <v>40</v>
      </c>
      <c r="J2465" s="14" cm="1">
        <f t="array" aca="1" ref="J246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465" s="16">
        <f>WEEKDAY(DCalendário6[[#This Row],[Dia]])</f>
        <v>1</v>
      </c>
      <c r="L2465" s="1" t="str">
        <f>IFERROR(VLOOKUP(A2465,Tabela4[],1,0),"")</f>
        <v/>
      </c>
      <c r="M246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465" s="16">
        <f>IF(DCalendário6[[#This Row],[Dia Útil2]]="Feriado","Feriado",IF(AND(DCalendário6[[#This Row],[Dia Útil]]="",DCalendário6[[#This Row],[Mês Total]]=F2458),N2458+1,IF(DCalendário6[[#This Row],[Dia Útil]]="",1,"")))</f>
        <v>5</v>
      </c>
      <c r="O246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32,5</v>
      </c>
      <c r="P2465" s="16"/>
      <c r="Q2465" s="17"/>
    </row>
    <row r="2466" spans="1:17" x14ac:dyDescent="0.25">
      <c r="A2466" s="1">
        <v>45565</v>
      </c>
      <c r="B2466" s="1">
        <f>IF(AND(DCalendário6[[#This Row],[Dia da semana]]&gt;1,DCalendário6[[#This Row],[Dia da semana]]&lt;7,DCalendário6[[#This Row],[Feriados]]=""),DCalendário6[[#This Row],[Dia]],"")</f>
        <v>45565</v>
      </c>
      <c r="C2466" s="16">
        <f>IF(DCalendário6[[#This Row],[Mês]]="","",IF(AND(C2462="",C2463="",C2464="",C2465=""),IF(DCalendário6[[#This Row],[Mês]]=D2465,C2465+1,IF(AND(D2465="",D2466=D2461),C2461+1,1)),IF(AND(C2463="",C2464="",C2465=""),IF(DCalendário6[[#This Row],[Mês]]=D2465,C2465+1,IF(AND(D2465="",D2466=D2462),C2462+1,1)),IF(AND(C2464="",C2465=""),IF(DCalendário6[[#This Row],[Mês]]=D2465,C2465+1,IF(AND(D2465="",D2466=D2463),C2463+1,1)),IF(DCalendário6[[#This Row],[Mês]]=D2465,C2465+1,IF(AND(D2465="",D2466=D2464),C2464+1,1))))))</f>
        <v>21</v>
      </c>
      <c r="D2466" s="14">
        <f>IF(DCalendário6[[#This Row],[Dia Útil]]="","",(MONTH($B2466)))</f>
        <v>9</v>
      </c>
      <c r="E2466" s="14">
        <f t="shared" si="38"/>
        <v>2024</v>
      </c>
      <c r="F2466" s="14">
        <f>MONTH(DCalendário6[[#This Row],[Dia]])</f>
        <v>9</v>
      </c>
      <c r="G2466" s="14" t="str">
        <f>MONTH(DCalendário6[[#This Row],[Dia]])&amp;" - "&amp;DCalendário6[[#This Row],[Ano]]</f>
        <v>9 - 2024</v>
      </c>
      <c r="H2466" s="14">
        <f>IF(DCalendário6[[#This Row],[Dia Útil]]="","",DCalendário6[[#This Row],[Semana Ano]])</f>
        <v>40</v>
      </c>
      <c r="I2466" s="14">
        <f>WEEKNUM(DCalendário6[[#This Row],[Dia]])</f>
        <v>40</v>
      </c>
      <c r="J2466" s="14" cm="1">
        <f t="array" aca="1" ref="J246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466" s="16">
        <f>WEEKDAY(DCalendário6[[#This Row],[Dia]])</f>
        <v>2</v>
      </c>
      <c r="L2466" s="1" t="str">
        <f>IFERROR(VLOOKUP(A2466,Tabela4[],1,0),"")</f>
        <v/>
      </c>
      <c r="M246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45565</v>
      </c>
      <c r="N2466" s="16" t="str">
        <f>IF(DCalendário6[[#This Row],[Dia Útil2]]="Feriado","Feriado",IF(AND(DCalendário6[[#This Row],[Dia Útil]]="",DCalendário6[[#This Row],[Mês Total]]=F2459),N2459+1,IF(DCalendário6[[#This Row],[Dia Útil]]="",1,"")))</f>
        <v/>
      </c>
      <c r="O246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21</v>
      </c>
      <c r="P2466" s="16"/>
      <c r="Q2466" s="17"/>
    </row>
    <row r="2467" spans="1:17" x14ac:dyDescent="0.25">
      <c r="A2467" s="1">
        <v>45566</v>
      </c>
      <c r="B2467" s="1">
        <f>IF(AND(DCalendário6[[#This Row],[Dia da semana]]&gt;1,DCalendário6[[#This Row],[Dia da semana]]&lt;7,DCalendário6[[#This Row],[Feriados]]=""),DCalendário6[[#This Row],[Dia]],"")</f>
        <v>45566</v>
      </c>
      <c r="C2467" s="16">
        <f>IF(DCalendário6[[#This Row],[Mês]]="","",IF(AND(C2463="",C2464="",C2465="",C2466=""),IF(DCalendário6[[#This Row],[Mês]]=D2466,C2466+1,IF(AND(D2466="",D2467=D2462),C2462+1,1)),IF(AND(C2464="",C2465="",C2466=""),IF(DCalendário6[[#This Row],[Mês]]=D2466,C2466+1,IF(AND(D2466="",D2467=D2463),C2463+1,1)),IF(AND(C2465="",C2466=""),IF(DCalendário6[[#This Row],[Mês]]=D2466,C2466+1,IF(AND(D2466="",D2467=D2464),C2464+1,1)),IF(DCalendário6[[#This Row],[Mês]]=D2466,C2466+1,IF(AND(D2466="",D2467=D2465),C2465+1,1))))))</f>
        <v>1</v>
      </c>
      <c r="D2467" s="14">
        <f>IF(DCalendário6[[#This Row],[Dia Útil]]="","",(MONTH($B2467)))</f>
        <v>10</v>
      </c>
      <c r="E2467" s="14">
        <f t="shared" si="38"/>
        <v>2024</v>
      </c>
      <c r="F2467" s="14">
        <f>MONTH(DCalendário6[[#This Row],[Dia]])</f>
        <v>10</v>
      </c>
      <c r="G2467" s="14" t="str">
        <f>MONTH(DCalendário6[[#This Row],[Dia]])&amp;" - "&amp;DCalendário6[[#This Row],[Ano]]</f>
        <v>10 - 2024</v>
      </c>
      <c r="H2467" s="14">
        <f>IF(DCalendário6[[#This Row],[Dia Útil]]="","",DCalendário6[[#This Row],[Semana Ano]])</f>
        <v>40</v>
      </c>
      <c r="I2467" s="14">
        <f>WEEKNUM(DCalendário6[[#This Row],[Dia]])</f>
        <v>40</v>
      </c>
      <c r="J2467" s="14" cm="1">
        <f t="array" aca="1" ref="J246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467" s="16">
        <f>WEEKDAY(DCalendário6[[#This Row],[Dia]])</f>
        <v>3</v>
      </c>
      <c r="L2467" s="1" t="str">
        <f>IFERROR(VLOOKUP(A2467,Tabela4[],1,0),"")</f>
        <v/>
      </c>
      <c r="M246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45566</v>
      </c>
      <c r="N2467" s="16" t="str">
        <f>IF(DCalendário6[[#This Row],[Dia Útil2]]="Feriado","Feriado",IF(AND(DCalendário6[[#This Row],[Dia Útil]]="",DCalendário6[[#This Row],[Mês Total]]=F2460),N2460+1,IF(DCalendário6[[#This Row],[Dia Útil]]="",1,"")))</f>
        <v/>
      </c>
      <c r="O246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2467" s="16"/>
      <c r="Q2467" s="17"/>
    </row>
    <row r="2468" spans="1:17" x14ac:dyDescent="0.25">
      <c r="A2468" s="1">
        <v>45567</v>
      </c>
      <c r="B2468" s="1">
        <f>IF(AND(DCalendário6[[#This Row],[Dia da semana]]&gt;1,DCalendário6[[#This Row],[Dia da semana]]&lt;7,DCalendário6[[#This Row],[Feriados]]=""),DCalendário6[[#This Row],[Dia]],"")</f>
        <v>45567</v>
      </c>
      <c r="C2468" s="16">
        <f>IF(DCalendário6[[#This Row],[Mês]]="","",IF(AND(C2464="",C2465="",C2466="",C2467=""),IF(DCalendário6[[#This Row],[Mês]]=D2467,C2467+1,IF(AND(D2467="",D2468=D2463),C2463+1,1)),IF(AND(C2465="",C2466="",C2467=""),IF(DCalendário6[[#This Row],[Mês]]=D2467,C2467+1,IF(AND(D2467="",D2468=D2464),C2464+1,1)),IF(AND(C2466="",C2467=""),IF(DCalendário6[[#This Row],[Mês]]=D2467,C2467+1,IF(AND(D2467="",D2468=D2465),C2465+1,1)),IF(DCalendário6[[#This Row],[Mês]]=D2467,C2467+1,IF(AND(D2467="",D2468=D2466),C2466+1,1))))))</f>
        <v>2</v>
      </c>
      <c r="D2468" s="14">
        <f>IF(DCalendário6[[#This Row],[Dia Útil]]="","",(MONTH($B2468)))</f>
        <v>10</v>
      </c>
      <c r="E2468" s="14">
        <f t="shared" si="38"/>
        <v>2024</v>
      </c>
      <c r="F2468" s="14">
        <f>MONTH(DCalendário6[[#This Row],[Dia]])</f>
        <v>10</v>
      </c>
      <c r="G2468" s="14" t="str">
        <f>MONTH(DCalendário6[[#This Row],[Dia]])&amp;" - "&amp;DCalendário6[[#This Row],[Ano]]</f>
        <v>10 - 2024</v>
      </c>
      <c r="H2468" s="14">
        <f>IF(DCalendário6[[#This Row],[Dia Útil]]="","",DCalendário6[[#This Row],[Semana Ano]])</f>
        <v>40</v>
      </c>
      <c r="I2468" s="14">
        <f>WEEKNUM(DCalendário6[[#This Row],[Dia]])</f>
        <v>40</v>
      </c>
      <c r="J2468" s="14" cm="1">
        <f t="array" aca="1" ref="J246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468" s="16">
        <f>WEEKDAY(DCalendário6[[#This Row],[Dia]])</f>
        <v>4</v>
      </c>
      <c r="L2468" s="1" t="str">
        <f>IFERROR(VLOOKUP(A2468,Tabela4[],1,0),"")</f>
        <v/>
      </c>
      <c r="M246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45567</v>
      </c>
      <c r="N2468" s="16" t="str">
        <f>IF(DCalendário6[[#This Row],[Dia Útil2]]="Feriado","Feriado",IF(AND(DCalendário6[[#This Row],[Dia Útil]]="",DCalendário6[[#This Row],[Mês Total]]=F2461),N2461+1,IF(DCalendário6[[#This Row],[Dia Útil]]="",1,"")))</f>
        <v/>
      </c>
      <c r="O246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2468" s="16"/>
      <c r="Q2468" s="17"/>
    </row>
    <row r="2469" spans="1:17" x14ac:dyDescent="0.25">
      <c r="A2469" s="1">
        <v>45568</v>
      </c>
      <c r="B2469" s="1">
        <f>IF(AND(DCalendário6[[#This Row],[Dia da semana]]&gt;1,DCalendário6[[#This Row],[Dia da semana]]&lt;7,DCalendário6[[#This Row],[Feriados]]=""),DCalendário6[[#This Row],[Dia]],"")</f>
        <v>45568</v>
      </c>
      <c r="C2469" s="16">
        <f>IF(DCalendário6[[#This Row],[Mês]]="","",IF(AND(C2465="",C2466="",C2467="",C2468=""),IF(DCalendário6[[#This Row],[Mês]]=D2468,C2468+1,IF(AND(D2468="",D2469=D2464),C2464+1,1)),IF(AND(C2466="",C2467="",C2468=""),IF(DCalendário6[[#This Row],[Mês]]=D2468,C2468+1,IF(AND(D2468="",D2469=D2465),C2465+1,1)),IF(AND(C2467="",C2468=""),IF(DCalendário6[[#This Row],[Mês]]=D2468,C2468+1,IF(AND(D2468="",D2469=D2466),C2466+1,1)),IF(DCalendário6[[#This Row],[Mês]]=D2468,C2468+1,IF(AND(D2468="",D2469=D2467),C2467+1,1))))))</f>
        <v>3</v>
      </c>
      <c r="D2469" s="14">
        <f>IF(DCalendário6[[#This Row],[Dia Útil]]="","",(MONTH($B2469)))</f>
        <v>10</v>
      </c>
      <c r="E2469" s="14">
        <f t="shared" si="38"/>
        <v>2024</v>
      </c>
      <c r="F2469" s="14">
        <f>MONTH(DCalendário6[[#This Row],[Dia]])</f>
        <v>10</v>
      </c>
      <c r="G2469" s="14" t="str">
        <f>MONTH(DCalendário6[[#This Row],[Dia]])&amp;" - "&amp;DCalendário6[[#This Row],[Ano]]</f>
        <v>10 - 2024</v>
      </c>
      <c r="H2469" s="14">
        <f>IF(DCalendário6[[#This Row],[Dia Útil]]="","",DCalendário6[[#This Row],[Semana Ano]])</f>
        <v>40</v>
      </c>
      <c r="I2469" s="14">
        <f>WEEKNUM(DCalendário6[[#This Row],[Dia]])</f>
        <v>40</v>
      </c>
      <c r="J2469" s="14" cm="1">
        <f t="array" aca="1" ref="J246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469" s="16">
        <f>WEEKDAY(DCalendário6[[#This Row],[Dia]])</f>
        <v>5</v>
      </c>
      <c r="L2469" s="1" t="str">
        <f>IFERROR(VLOOKUP(A2469,Tabela4[],1,0),"")</f>
        <v/>
      </c>
      <c r="M246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45568</v>
      </c>
      <c r="N2469" s="16" t="str">
        <f>IF(DCalendário6[[#This Row],[Dia Útil2]]="Feriado","Feriado",IF(AND(DCalendário6[[#This Row],[Dia Útil]]="",DCalendário6[[#This Row],[Mês Total]]=F2462),N2462+1,IF(DCalendário6[[#This Row],[Dia Útil]]="",1,"")))</f>
        <v/>
      </c>
      <c r="O246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2469" s="16"/>
      <c r="Q2469" s="17"/>
    </row>
    <row r="2470" spans="1:17" x14ac:dyDescent="0.25">
      <c r="A2470" s="1">
        <v>45569</v>
      </c>
      <c r="B2470" s="1">
        <f>IF(AND(DCalendário6[[#This Row],[Dia da semana]]&gt;1,DCalendário6[[#This Row],[Dia da semana]]&lt;7,DCalendário6[[#This Row],[Feriados]]=""),DCalendário6[[#This Row],[Dia]],"")</f>
        <v>45569</v>
      </c>
      <c r="C2470" s="16">
        <f>IF(DCalendário6[[#This Row],[Mês]]="","",IF(AND(C2466="",C2467="",C2468="",C2469=""),IF(DCalendário6[[#This Row],[Mês]]=D2469,C2469+1,IF(AND(D2469="",D2470=D2465),C2465+1,1)),IF(AND(C2467="",C2468="",C2469=""),IF(DCalendário6[[#This Row],[Mês]]=D2469,C2469+1,IF(AND(D2469="",D2470=D2466),C2466+1,1)),IF(AND(C2468="",C2469=""),IF(DCalendário6[[#This Row],[Mês]]=D2469,C2469+1,IF(AND(D2469="",D2470=D2467),C2467+1,1)),IF(DCalendário6[[#This Row],[Mês]]=D2469,C2469+1,IF(AND(D2469="",D2470=D2468),C2468+1,1))))))</f>
        <v>4</v>
      </c>
      <c r="D2470" s="14">
        <f>IF(DCalendário6[[#This Row],[Dia Útil]]="","",(MONTH($B2470)))</f>
        <v>10</v>
      </c>
      <c r="E2470" s="14">
        <f t="shared" si="38"/>
        <v>2024</v>
      </c>
      <c r="F2470" s="14">
        <f>MONTH(DCalendário6[[#This Row],[Dia]])</f>
        <v>10</v>
      </c>
      <c r="G2470" s="14" t="str">
        <f>MONTH(DCalendário6[[#This Row],[Dia]])&amp;" - "&amp;DCalendário6[[#This Row],[Ano]]</f>
        <v>10 - 2024</v>
      </c>
      <c r="H2470" s="14">
        <f>IF(DCalendário6[[#This Row],[Dia Útil]]="","",DCalendário6[[#This Row],[Semana Ano]])</f>
        <v>40</v>
      </c>
      <c r="I2470" s="14">
        <f>WEEKNUM(DCalendário6[[#This Row],[Dia]])</f>
        <v>40</v>
      </c>
      <c r="J2470" s="14" cm="1">
        <f t="array" aca="1" ref="J247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470" s="16">
        <f>WEEKDAY(DCalendário6[[#This Row],[Dia]])</f>
        <v>6</v>
      </c>
      <c r="L2470" s="1" t="str">
        <f>IFERROR(VLOOKUP(A2470,Tabela4[],1,0),"")</f>
        <v/>
      </c>
      <c r="M247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45569</v>
      </c>
      <c r="N2470" s="16" t="str">
        <f>IF(DCalendário6[[#This Row],[Dia Útil2]]="Feriado","Feriado",IF(AND(DCalendário6[[#This Row],[Dia Útil]]="",DCalendário6[[#This Row],[Mês Total]]=F2463),N2463+1,IF(DCalendário6[[#This Row],[Dia Útil]]="",1,"")))</f>
        <v/>
      </c>
      <c r="O247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2470" s="16"/>
      <c r="Q2470" s="17"/>
    </row>
    <row r="2471" spans="1:17" x14ac:dyDescent="0.25">
      <c r="A2471" s="1">
        <v>45570</v>
      </c>
      <c r="B2471" s="1" t="str">
        <f>IF(AND(DCalendário6[[#This Row],[Dia da semana]]&gt;1,DCalendário6[[#This Row],[Dia da semana]]&lt;7,DCalendário6[[#This Row],[Feriados]]=""),DCalendário6[[#This Row],[Dia]],"")</f>
        <v/>
      </c>
      <c r="C2471" s="16" t="str">
        <f>IF(DCalendário6[[#This Row],[Mês]]="","",IF(AND(C2467="",C2468="",C2469="",C2470=""),IF(DCalendário6[[#This Row],[Mês]]=D2470,C2470+1,IF(AND(D2470="",D2471=D2466),C2466+1,1)),IF(AND(C2468="",C2469="",C2470=""),IF(DCalendário6[[#This Row],[Mês]]=D2470,C2470+1,IF(AND(D2470="",D2471=D2467),C2467+1,1)),IF(AND(C2469="",C2470=""),IF(DCalendário6[[#This Row],[Mês]]=D2470,C2470+1,IF(AND(D2470="",D2471=D2468),C2468+1,1)),IF(DCalendário6[[#This Row],[Mês]]=D2470,C2470+1,IF(AND(D2470="",D2471=D2469),C2469+1,1))))))</f>
        <v/>
      </c>
      <c r="D2471" s="14" t="str">
        <f>IF(DCalendário6[[#This Row],[Dia Útil]]="","",(MONTH($B2471)))</f>
        <v/>
      </c>
      <c r="E2471" s="14">
        <f t="shared" si="38"/>
        <v>2024</v>
      </c>
      <c r="F2471" s="14">
        <f>MONTH(DCalendário6[[#This Row],[Dia]])</f>
        <v>10</v>
      </c>
      <c r="G2471" s="14" t="str">
        <f>MONTH(DCalendário6[[#This Row],[Dia]])&amp;" - "&amp;DCalendário6[[#This Row],[Ano]]</f>
        <v>10 - 2024</v>
      </c>
      <c r="H2471" s="14" t="str">
        <f>IF(DCalendário6[[#This Row],[Dia Útil]]="","",DCalendário6[[#This Row],[Semana Ano]])</f>
        <v/>
      </c>
      <c r="I2471" s="14">
        <f>WEEKNUM(DCalendário6[[#This Row],[Dia]])</f>
        <v>40</v>
      </c>
      <c r="J2471" s="14" cm="1">
        <f t="array" aca="1" ref="J247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471" s="16">
        <f>WEEKDAY(DCalendário6[[#This Row],[Dia]])</f>
        <v>7</v>
      </c>
      <c r="L2471" s="1" t="str">
        <f>IFERROR(VLOOKUP(A2471,Tabela4[],1,0),"")</f>
        <v/>
      </c>
      <c r="M247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471" s="16">
        <f>IF(DCalendário6[[#This Row],[Dia Útil2]]="Feriado","Feriado",IF(AND(DCalendário6[[#This Row],[Dia Útil]]="",DCalendário6[[#This Row],[Mês Total]]=F2464),N2464+1,IF(DCalendário6[[#This Row],[Dia Útil]]="",1,"")))</f>
        <v>1</v>
      </c>
      <c r="O247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2471" s="16"/>
      <c r="Q2471" s="17"/>
    </row>
    <row r="2472" spans="1:17" x14ac:dyDescent="0.25">
      <c r="A2472" s="1">
        <v>45571</v>
      </c>
      <c r="B2472" s="1" t="str">
        <f>IF(AND(DCalendário6[[#This Row],[Dia da semana]]&gt;1,DCalendário6[[#This Row],[Dia da semana]]&lt;7,DCalendário6[[#This Row],[Feriados]]=""),DCalendário6[[#This Row],[Dia]],"")</f>
        <v/>
      </c>
      <c r="C2472" s="16" t="str">
        <f>IF(DCalendário6[[#This Row],[Mês]]="","",IF(AND(C2468="",C2469="",C2470="",C2471=""),IF(DCalendário6[[#This Row],[Mês]]=D2471,C2471+1,IF(AND(D2471="",D2472=D2467),C2467+1,1)),IF(AND(C2469="",C2470="",C2471=""),IF(DCalendário6[[#This Row],[Mês]]=D2471,C2471+1,IF(AND(D2471="",D2472=D2468),C2468+1,1)),IF(AND(C2470="",C2471=""),IF(DCalendário6[[#This Row],[Mês]]=D2471,C2471+1,IF(AND(D2471="",D2472=D2469),C2469+1,1)),IF(DCalendário6[[#This Row],[Mês]]=D2471,C2471+1,IF(AND(D2471="",D2472=D2470),C2470+1,1))))))</f>
        <v/>
      </c>
      <c r="D2472" s="14" t="str">
        <f>IF(DCalendário6[[#This Row],[Dia Útil]]="","",(MONTH($B2472)))</f>
        <v/>
      </c>
      <c r="E2472" s="14">
        <f t="shared" si="38"/>
        <v>2024</v>
      </c>
      <c r="F2472" s="14">
        <f>MONTH(DCalendário6[[#This Row],[Dia]])</f>
        <v>10</v>
      </c>
      <c r="G2472" s="14" t="str">
        <f>MONTH(DCalendário6[[#This Row],[Dia]])&amp;" - "&amp;DCalendário6[[#This Row],[Ano]]</f>
        <v>10 - 2024</v>
      </c>
      <c r="H2472" s="14" t="str">
        <f>IF(DCalendário6[[#This Row],[Dia Útil]]="","",DCalendário6[[#This Row],[Semana Ano]])</f>
        <v/>
      </c>
      <c r="I2472" s="14">
        <f>WEEKNUM(DCalendário6[[#This Row],[Dia]])</f>
        <v>41</v>
      </c>
      <c r="J2472" s="14" cm="1">
        <f t="array" aca="1" ref="J247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472" s="16">
        <f>WEEKDAY(DCalendário6[[#This Row],[Dia]])</f>
        <v>1</v>
      </c>
      <c r="L2472" s="1" t="str">
        <f>IFERROR(VLOOKUP(A2472,Tabela4[],1,0),"")</f>
        <v/>
      </c>
      <c r="M247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472" s="16">
        <f>IF(DCalendário6[[#This Row],[Dia Útil2]]="Feriado","Feriado",IF(AND(DCalendário6[[#This Row],[Dia Útil]]="",DCalendário6[[#This Row],[Mês Total]]=F2465),N2465+1,IF(DCalendário6[[#This Row],[Dia Útil]]="",1,"")))</f>
        <v>1</v>
      </c>
      <c r="O247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2472" s="16"/>
      <c r="Q2472" s="17"/>
    </row>
    <row r="2473" spans="1:17" x14ac:dyDescent="0.25">
      <c r="A2473" s="1">
        <v>45572</v>
      </c>
      <c r="B2473" s="1">
        <f>IF(AND(DCalendário6[[#This Row],[Dia da semana]]&gt;1,DCalendário6[[#This Row],[Dia da semana]]&lt;7,DCalendário6[[#This Row],[Feriados]]=""),DCalendário6[[#This Row],[Dia]],"")</f>
        <v>45572</v>
      </c>
      <c r="C2473" s="16">
        <f>IF(DCalendário6[[#This Row],[Mês]]="","",IF(AND(C2469="",C2470="",C2471="",C2472=""),IF(DCalendário6[[#This Row],[Mês]]=D2472,C2472+1,IF(AND(D2472="",D2473=D2468),C2468+1,1)),IF(AND(C2470="",C2471="",C2472=""),IF(DCalendário6[[#This Row],[Mês]]=D2472,C2472+1,IF(AND(D2472="",D2473=D2469),C2469+1,1)),IF(AND(C2471="",C2472=""),IF(DCalendário6[[#This Row],[Mês]]=D2472,C2472+1,IF(AND(D2472="",D2473=D2470),C2470+1,1)),IF(DCalendário6[[#This Row],[Mês]]=D2472,C2472+1,IF(AND(D2472="",D2473=D2471),C2471+1,1))))))</f>
        <v>5</v>
      </c>
      <c r="D2473" s="14">
        <f>IF(DCalendário6[[#This Row],[Dia Útil]]="","",(MONTH($B2473)))</f>
        <v>10</v>
      </c>
      <c r="E2473" s="14">
        <f t="shared" si="38"/>
        <v>2024</v>
      </c>
      <c r="F2473" s="14">
        <f>MONTH(DCalendário6[[#This Row],[Dia]])</f>
        <v>10</v>
      </c>
      <c r="G2473" s="14" t="str">
        <f>MONTH(DCalendário6[[#This Row],[Dia]])&amp;" - "&amp;DCalendário6[[#This Row],[Ano]]</f>
        <v>10 - 2024</v>
      </c>
      <c r="H2473" s="14">
        <f>IF(DCalendário6[[#This Row],[Dia Útil]]="","",DCalendário6[[#This Row],[Semana Ano]])</f>
        <v>41</v>
      </c>
      <c r="I2473" s="14">
        <f>WEEKNUM(DCalendário6[[#This Row],[Dia]])</f>
        <v>41</v>
      </c>
      <c r="J2473" s="14" cm="1">
        <f t="array" aca="1" ref="J247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473" s="16">
        <f>WEEKDAY(DCalendário6[[#This Row],[Dia]])</f>
        <v>2</v>
      </c>
      <c r="L2473" s="1" t="str">
        <f>IFERROR(VLOOKUP(A2473,Tabela4[],1,0),"")</f>
        <v/>
      </c>
      <c r="M247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45572</v>
      </c>
      <c r="N2473" s="16" t="str">
        <f>IF(DCalendário6[[#This Row],[Dia Útil2]]="Feriado","Feriado",IF(AND(DCalendário6[[#This Row],[Dia Útil]]="",DCalendário6[[#This Row],[Mês Total]]=F2466),N2466+1,IF(DCalendário6[[#This Row],[Dia Útil]]="",1,"")))</f>
        <v/>
      </c>
      <c r="O247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2473" s="16"/>
      <c r="Q2473" s="17"/>
    </row>
    <row r="2474" spans="1:17" x14ac:dyDescent="0.25">
      <c r="A2474" s="1">
        <v>45573</v>
      </c>
      <c r="B2474" s="1">
        <f>IF(AND(DCalendário6[[#This Row],[Dia da semana]]&gt;1,DCalendário6[[#This Row],[Dia da semana]]&lt;7,DCalendário6[[#This Row],[Feriados]]=""),DCalendário6[[#This Row],[Dia]],"")</f>
        <v>45573</v>
      </c>
      <c r="C2474" s="16">
        <f>IF(DCalendário6[[#This Row],[Mês]]="","",IF(AND(C2470="",C2471="",C2472="",C2473=""),IF(DCalendário6[[#This Row],[Mês]]=D2473,C2473+1,IF(AND(D2473="",D2474=D2469),C2469+1,1)),IF(AND(C2471="",C2472="",C2473=""),IF(DCalendário6[[#This Row],[Mês]]=D2473,C2473+1,IF(AND(D2473="",D2474=D2470),C2470+1,1)),IF(AND(C2472="",C2473=""),IF(DCalendário6[[#This Row],[Mês]]=D2473,C2473+1,IF(AND(D2473="",D2474=D2471),C2471+1,1)),IF(DCalendário6[[#This Row],[Mês]]=D2473,C2473+1,IF(AND(D2473="",D2474=D2472),C2472+1,1))))))</f>
        <v>6</v>
      </c>
      <c r="D2474" s="14">
        <f>IF(DCalendário6[[#This Row],[Dia Útil]]="","",(MONTH($B2474)))</f>
        <v>10</v>
      </c>
      <c r="E2474" s="14">
        <f t="shared" si="38"/>
        <v>2024</v>
      </c>
      <c r="F2474" s="14">
        <f>MONTH(DCalendário6[[#This Row],[Dia]])</f>
        <v>10</v>
      </c>
      <c r="G2474" s="14" t="str">
        <f>MONTH(DCalendário6[[#This Row],[Dia]])&amp;" - "&amp;DCalendário6[[#This Row],[Ano]]</f>
        <v>10 - 2024</v>
      </c>
      <c r="H2474" s="14">
        <f>IF(DCalendário6[[#This Row],[Dia Útil]]="","",DCalendário6[[#This Row],[Semana Ano]])</f>
        <v>41</v>
      </c>
      <c r="I2474" s="14">
        <f>WEEKNUM(DCalendário6[[#This Row],[Dia]])</f>
        <v>41</v>
      </c>
      <c r="J2474" s="14" cm="1">
        <f t="array" aca="1" ref="J247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474" s="16">
        <f>WEEKDAY(DCalendário6[[#This Row],[Dia]])</f>
        <v>3</v>
      </c>
      <c r="L2474" s="1" t="str">
        <f>IFERROR(VLOOKUP(A2474,Tabela4[],1,0),"")</f>
        <v/>
      </c>
      <c r="M247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45573</v>
      </c>
      <c r="N2474" s="16" t="str">
        <f>IF(DCalendário6[[#This Row],[Dia Útil2]]="Feriado","Feriado",IF(AND(DCalendário6[[#This Row],[Dia Útil]]="",DCalendário6[[#This Row],[Mês Total]]=F2467),N2467+1,IF(DCalendário6[[#This Row],[Dia Útil]]="",1,"")))</f>
        <v/>
      </c>
      <c r="O247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2474" s="16"/>
      <c r="Q2474" s="17"/>
    </row>
    <row r="2475" spans="1:17" x14ac:dyDescent="0.25">
      <c r="A2475" s="1">
        <v>45574</v>
      </c>
      <c r="B2475" s="1">
        <f>IF(AND(DCalendário6[[#This Row],[Dia da semana]]&gt;1,DCalendário6[[#This Row],[Dia da semana]]&lt;7,DCalendário6[[#This Row],[Feriados]]=""),DCalendário6[[#This Row],[Dia]],"")</f>
        <v>45574</v>
      </c>
      <c r="C2475" s="16">
        <f>IF(DCalendário6[[#This Row],[Mês]]="","",IF(AND(C2471="",C2472="",C2473="",C2474=""),IF(DCalendário6[[#This Row],[Mês]]=D2474,C2474+1,IF(AND(D2474="",D2475=D2470),C2470+1,1)),IF(AND(C2472="",C2473="",C2474=""),IF(DCalendário6[[#This Row],[Mês]]=D2474,C2474+1,IF(AND(D2474="",D2475=D2471),C2471+1,1)),IF(AND(C2473="",C2474=""),IF(DCalendário6[[#This Row],[Mês]]=D2474,C2474+1,IF(AND(D2474="",D2475=D2472),C2472+1,1)),IF(DCalendário6[[#This Row],[Mês]]=D2474,C2474+1,IF(AND(D2474="",D2475=D2473),C2473+1,1))))))</f>
        <v>7</v>
      </c>
      <c r="D2475" s="14">
        <f>IF(DCalendário6[[#This Row],[Dia Útil]]="","",(MONTH($B2475)))</f>
        <v>10</v>
      </c>
      <c r="E2475" s="14">
        <f t="shared" si="38"/>
        <v>2024</v>
      </c>
      <c r="F2475" s="14">
        <f>MONTH(DCalendário6[[#This Row],[Dia]])</f>
        <v>10</v>
      </c>
      <c r="G2475" s="14" t="str">
        <f>MONTH(DCalendário6[[#This Row],[Dia]])&amp;" - "&amp;DCalendário6[[#This Row],[Ano]]</f>
        <v>10 - 2024</v>
      </c>
      <c r="H2475" s="14">
        <f>IF(DCalendário6[[#This Row],[Dia Útil]]="","",DCalendário6[[#This Row],[Semana Ano]])</f>
        <v>41</v>
      </c>
      <c r="I2475" s="14">
        <f>WEEKNUM(DCalendário6[[#This Row],[Dia]])</f>
        <v>41</v>
      </c>
      <c r="J2475" s="14" cm="1">
        <f t="array" aca="1" ref="J247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475" s="16">
        <f>WEEKDAY(DCalendário6[[#This Row],[Dia]])</f>
        <v>4</v>
      </c>
      <c r="L2475" s="1" t="str">
        <f>IFERROR(VLOOKUP(A2475,Tabela4[],1,0),"")</f>
        <v/>
      </c>
      <c r="M247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45574</v>
      </c>
      <c r="N2475" s="16" t="str">
        <f>IF(DCalendário6[[#This Row],[Dia Útil2]]="Feriado","Feriado",IF(AND(DCalendário6[[#This Row],[Dia Útil]]="",DCalendário6[[#This Row],[Mês Total]]=F2468),N2468+1,IF(DCalendário6[[#This Row],[Dia Útil]]="",1,"")))</f>
        <v/>
      </c>
      <c r="O247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2475" s="16"/>
      <c r="Q2475" s="17"/>
    </row>
    <row r="2476" spans="1:17" x14ac:dyDescent="0.25">
      <c r="A2476" s="1">
        <v>45575</v>
      </c>
      <c r="B2476" s="1">
        <f>IF(AND(DCalendário6[[#This Row],[Dia da semana]]&gt;1,DCalendário6[[#This Row],[Dia da semana]]&lt;7,DCalendário6[[#This Row],[Feriados]]=""),DCalendário6[[#This Row],[Dia]],"")</f>
        <v>45575</v>
      </c>
      <c r="C2476" s="16">
        <f>IF(DCalendário6[[#This Row],[Mês]]="","",IF(AND(C2472="",C2473="",C2474="",C2475=""),IF(DCalendário6[[#This Row],[Mês]]=D2475,C2475+1,IF(AND(D2475="",D2476=D2471),C2471+1,1)),IF(AND(C2473="",C2474="",C2475=""),IF(DCalendário6[[#This Row],[Mês]]=D2475,C2475+1,IF(AND(D2475="",D2476=D2472),C2472+1,1)),IF(AND(C2474="",C2475=""),IF(DCalendário6[[#This Row],[Mês]]=D2475,C2475+1,IF(AND(D2475="",D2476=D2473),C2473+1,1)),IF(DCalendário6[[#This Row],[Mês]]=D2475,C2475+1,IF(AND(D2475="",D2476=D2474),C2474+1,1))))))</f>
        <v>8</v>
      </c>
      <c r="D2476" s="14">
        <f>IF(DCalendário6[[#This Row],[Dia Útil]]="","",(MONTH($B2476)))</f>
        <v>10</v>
      </c>
      <c r="E2476" s="14">
        <f t="shared" si="38"/>
        <v>2024</v>
      </c>
      <c r="F2476" s="14">
        <f>MONTH(DCalendário6[[#This Row],[Dia]])</f>
        <v>10</v>
      </c>
      <c r="G2476" s="14" t="str">
        <f>MONTH(DCalendário6[[#This Row],[Dia]])&amp;" - "&amp;DCalendário6[[#This Row],[Ano]]</f>
        <v>10 - 2024</v>
      </c>
      <c r="H2476" s="14">
        <f>IF(DCalendário6[[#This Row],[Dia Útil]]="","",DCalendário6[[#This Row],[Semana Ano]])</f>
        <v>41</v>
      </c>
      <c r="I2476" s="14">
        <f>WEEKNUM(DCalendário6[[#This Row],[Dia]])</f>
        <v>41</v>
      </c>
      <c r="J2476" s="14" cm="1">
        <f t="array" aca="1" ref="J247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476" s="16">
        <f>WEEKDAY(DCalendário6[[#This Row],[Dia]])</f>
        <v>5</v>
      </c>
      <c r="L2476" s="1" t="str">
        <f>IFERROR(VLOOKUP(A2476,Tabela4[],1,0),"")</f>
        <v/>
      </c>
      <c r="M247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45575</v>
      </c>
      <c r="N2476" s="16" t="str">
        <f>IF(DCalendário6[[#This Row],[Dia Útil2]]="Feriado","Feriado",IF(AND(DCalendário6[[#This Row],[Dia Útil]]="",DCalendário6[[#This Row],[Mês Total]]=F2469),N2469+1,IF(DCalendário6[[#This Row],[Dia Útil]]="",1,"")))</f>
        <v/>
      </c>
      <c r="O247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2476" s="16"/>
      <c r="Q2476" s="17"/>
    </row>
    <row r="2477" spans="1:17" x14ac:dyDescent="0.25">
      <c r="A2477" s="1">
        <v>45576</v>
      </c>
      <c r="B2477" s="1">
        <f>IF(AND(DCalendário6[[#This Row],[Dia da semana]]&gt;1,DCalendário6[[#This Row],[Dia da semana]]&lt;7,DCalendário6[[#This Row],[Feriados]]=""),DCalendário6[[#This Row],[Dia]],"")</f>
        <v>45576</v>
      </c>
      <c r="C2477" s="16">
        <f>IF(DCalendário6[[#This Row],[Mês]]="","",IF(AND(C2473="",C2474="",C2475="",C2476=""),IF(DCalendário6[[#This Row],[Mês]]=D2476,C2476+1,IF(AND(D2476="",D2477=D2472),C2472+1,1)),IF(AND(C2474="",C2475="",C2476=""),IF(DCalendário6[[#This Row],[Mês]]=D2476,C2476+1,IF(AND(D2476="",D2477=D2473),C2473+1,1)),IF(AND(C2475="",C2476=""),IF(DCalendário6[[#This Row],[Mês]]=D2476,C2476+1,IF(AND(D2476="",D2477=D2474),C2474+1,1)),IF(DCalendário6[[#This Row],[Mês]]=D2476,C2476+1,IF(AND(D2476="",D2477=D2475),C2475+1,1))))))</f>
        <v>9</v>
      </c>
      <c r="D2477" s="14">
        <f>IF(DCalendário6[[#This Row],[Dia Útil]]="","",(MONTH($B2477)))</f>
        <v>10</v>
      </c>
      <c r="E2477" s="14">
        <f t="shared" si="38"/>
        <v>2024</v>
      </c>
      <c r="F2477" s="14">
        <f>MONTH(DCalendário6[[#This Row],[Dia]])</f>
        <v>10</v>
      </c>
      <c r="G2477" s="14" t="str">
        <f>MONTH(DCalendário6[[#This Row],[Dia]])&amp;" - "&amp;DCalendário6[[#This Row],[Ano]]</f>
        <v>10 - 2024</v>
      </c>
      <c r="H2477" s="14">
        <f>IF(DCalendário6[[#This Row],[Dia Útil]]="","",DCalendário6[[#This Row],[Semana Ano]])</f>
        <v>41</v>
      </c>
      <c r="I2477" s="14">
        <f>WEEKNUM(DCalendário6[[#This Row],[Dia]])</f>
        <v>41</v>
      </c>
      <c r="J2477" s="14" cm="1">
        <f t="array" aca="1" ref="J247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477" s="16">
        <f>WEEKDAY(DCalendário6[[#This Row],[Dia]])</f>
        <v>6</v>
      </c>
      <c r="L2477" s="1" t="str">
        <f>IFERROR(VLOOKUP(A2477,Tabela4[],1,0),"")</f>
        <v/>
      </c>
      <c r="M247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45576</v>
      </c>
      <c r="N2477" s="16" t="str">
        <f>IF(DCalendário6[[#This Row],[Dia Útil2]]="Feriado","Feriado",IF(AND(DCalendário6[[#This Row],[Dia Útil]]="",DCalendário6[[#This Row],[Mês Total]]=F2470),N2470+1,IF(DCalendário6[[#This Row],[Dia Útil]]="",1,"")))</f>
        <v/>
      </c>
      <c r="O247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2477" s="16"/>
      <c r="Q2477" s="17"/>
    </row>
    <row r="2478" spans="1:17" x14ac:dyDescent="0.25">
      <c r="A2478" s="1">
        <v>45577</v>
      </c>
      <c r="B2478" s="1" t="str">
        <f>IF(AND(DCalendário6[[#This Row],[Dia da semana]]&gt;1,DCalendário6[[#This Row],[Dia da semana]]&lt;7,DCalendário6[[#This Row],[Feriados]]=""),DCalendário6[[#This Row],[Dia]],"")</f>
        <v/>
      </c>
      <c r="C2478" s="16" t="str">
        <f>IF(DCalendário6[[#This Row],[Mês]]="","",IF(AND(C2474="",C2475="",C2476="",C2477=""),IF(DCalendário6[[#This Row],[Mês]]=D2477,C2477+1,IF(AND(D2477="",D2478=D2473),C2473+1,1)),IF(AND(C2475="",C2476="",C2477=""),IF(DCalendário6[[#This Row],[Mês]]=D2477,C2477+1,IF(AND(D2477="",D2478=D2474),C2474+1,1)),IF(AND(C2476="",C2477=""),IF(DCalendário6[[#This Row],[Mês]]=D2477,C2477+1,IF(AND(D2477="",D2478=D2475),C2475+1,1)),IF(DCalendário6[[#This Row],[Mês]]=D2477,C2477+1,IF(AND(D2477="",D2478=D2476),C2476+1,1))))))</f>
        <v/>
      </c>
      <c r="D2478" s="14" t="str">
        <f>IF(DCalendário6[[#This Row],[Dia Útil]]="","",(MONTH($B2478)))</f>
        <v/>
      </c>
      <c r="E2478" s="14">
        <f t="shared" si="38"/>
        <v>2024</v>
      </c>
      <c r="F2478" s="14">
        <f>MONTH(DCalendário6[[#This Row],[Dia]])</f>
        <v>10</v>
      </c>
      <c r="G2478" s="14" t="str">
        <f>MONTH(DCalendário6[[#This Row],[Dia]])&amp;" - "&amp;DCalendário6[[#This Row],[Ano]]</f>
        <v>10 - 2024</v>
      </c>
      <c r="H2478" s="14" t="str">
        <f>IF(DCalendário6[[#This Row],[Dia Útil]]="","",DCalendário6[[#This Row],[Semana Ano]])</f>
        <v/>
      </c>
      <c r="I2478" s="14">
        <f>WEEKNUM(DCalendário6[[#This Row],[Dia]])</f>
        <v>41</v>
      </c>
      <c r="J2478" s="14" cm="1">
        <f t="array" aca="1" ref="J247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478" s="16">
        <f>WEEKDAY(DCalendário6[[#This Row],[Dia]])</f>
        <v>7</v>
      </c>
      <c r="L2478" s="1">
        <f>IFERROR(VLOOKUP(A2478,Tabela4[],1,0),"")</f>
        <v>45577</v>
      </c>
      <c r="M247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478" s="16">
        <f>IF(DCalendário6[[#This Row],[Dia Útil2]]="Feriado","Feriado",IF(AND(DCalendário6[[#This Row],[Dia Útil]]="",DCalendário6[[#This Row],[Mês Total]]=F2471),N2471+1,IF(DCalendário6[[#This Row],[Dia Útil]]="",1,"")))</f>
        <v>2</v>
      </c>
      <c r="O247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2478" s="16"/>
      <c r="Q2478" s="17"/>
    </row>
    <row r="2479" spans="1:17" x14ac:dyDescent="0.25">
      <c r="A2479" s="1">
        <v>45578</v>
      </c>
      <c r="B2479" s="1" t="str">
        <f>IF(AND(DCalendário6[[#This Row],[Dia da semana]]&gt;1,DCalendário6[[#This Row],[Dia da semana]]&lt;7,DCalendário6[[#This Row],[Feriados]]=""),DCalendário6[[#This Row],[Dia]],"")</f>
        <v/>
      </c>
      <c r="C2479" s="16" t="str">
        <f>IF(DCalendário6[[#This Row],[Mês]]="","",IF(AND(C2475="",C2476="",C2477="",C2478=""),IF(DCalendário6[[#This Row],[Mês]]=D2478,C2478+1,IF(AND(D2478="",D2479=D2474),C2474+1,1)),IF(AND(C2476="",C2477="",C2478=""),IF(DCalendário6[[#This Row],[Mês]]=D2478,C2478+1,IF(AND(D2478="",D2479=D2475),C2475+1,1)),IF(AND(C2477="",C2478=""),IF(DCalendário6[[#This Row],[Mês]]=D2478,C2478+1,IF(AND(D2478="",D2479=D2476),C2476+1,1)),IF(DCalendário6[[#This Row],[Mês]]=D2478,C2478+1,IF(AND(D2478="",D2479=D2477),C2477+1,1))))))</f>
        <v/>
      </c>
      <c r="D2479" s="14" t="str">
        <f>IF(DCalendário6[[#This Row],[Dia Útil]]="","",(MONTH($B2479)))</f>
        <v/>
      </c>
      <c r="E2479" s="14">
        <f t="shared" si="38"/>
        <v>2024</v>
      </c>
      <c r="F2479" s="14">
        <f>MONTH(DCalendário6[[#This Row],[Dia]])</f>
        <v>10</v>
      </c>
      <c r="G2479" s="14" t="str">
        <f>MONTH(DCalendário6[[#This Row],[Dia]])&amp;" - "&amp;DCalendário6[[#This Row],[Ano]]</f>
        <v>10 - 2024</v>
      </c>
      <c r="H2479" s="14" t="str">
        <f>IF(DCalendário6[[#This Row],[Dia Útil]]="","",DCalendário6[[#This Row],[Semana Ano]])</f>
        <v/>
      </c>
      <c r="I2479" s="14">
        <f>WEEKNUM(DCalendário6[[#This Row],[Dia]])</f>
        <v>42</v>
      </c>
      <c r="J2479" s="14" cm="1">
        <f t="array" aca="1" ref="J247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479" s="16">
        <f>WEEKDAY(DCalendário6[[#This Row],[Dia]])</f>
        <v>1</v>
      </c>
      <c r="L2479" s="1" t="str">
        <f>IFERROR(VLOOKUP(A2479,Tabela4[],1,0),"")</f>
        <v/>
      </c>
      <c r="M247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479" s="16">
        <f>IF(DCalendário6[[#This Row],[Dia Útil2]]="Feriado","Feriado",IF(AND(DCalendário6[[#This Row],[Dia Útil]]="",DCalendário6[[#This Row],[Mês Total]]=F2472),N2472+1,IF(DCalendário6[[#This Row],[Dia Útil]]="",1,"")))</f>
        <v>2</v>
      </c>
      <c r="O247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2479" s="16"/>
      <c r="Q2479" s="17"/>
    </row>
    <row r="2480" spans="1:17" x14ac:dyDescent="0.25">
      <c r="A2480" s="1">
        <v>45579</v>
      </c>
      <c r="B2480" s="1">
        <f>IF(AND(DCalendário6[[#This Row],[Dia da semana]]&gt;1,DCalendário6[[#This Row],[Dia da semana]]&lt;7,DCalendário6[[#This Row],[Feriados]]=""),DCalendário6[[#This Row],[Dia]],"")</f>
        <v>45579</v>
      </c>
      <c r="C2480" s="16">
        <f>IF(DCalendário6[[#This Row],[Mês]]="","",IF(AND(C2476="",C2477="",C2478="",C2479=""),IF(DCalendário6[[#This Row],[Mês]]=D2479,C2479+1,IF(AND(D2479="",D2480=D2475),C2475+1,1)),IF(AND(C2477="",C2478="",C2479=""),IF(DCalendário6[[#This Row],[Mês]]=D2479,C2479+1,IF(AND(D2479="",D2480=D2476),C2476+1,1)),IF(AND(C2478="",C2479=""),IF(DCalendário6[[#This Row],[Mês]]=D2479,C2479+1,IF(AND(D2479="",D2480=D2477),C2477+1,1)),IF(DCalendário6[[#This Row],[Mês]]=D2479,C2479+1,IF(AND(D2479="",D2480=D2478),C2478+1,1))))))</f>
        <v>10</v>
      </c>
      <c r="D2480" s="14">
        <f>IF(DCalendário6[[#This Row],[Dia Útil]]="","",(MONTH($B2480)))</f>
        <v>10</v>
      </c>
      <c r="E2480" s="14">
        <f t="shared" si="38"/>
        <v>2024</v>
      </c>
      <c r="F2480" s="14">
        <f>MONTH(DCalendário6[[#This Row],[Dia]])</f>
        <v>10</v>
      </c>
      <c r="G2480" s="14" t="str">
        <f>MONTH(DCalendário6[[#This Row],[Dia]])&amp;" - "&amp;DCalendário6[[#This Row],[Ano]]</f>
        <v>10 - 2024</v>
      </c>
      <c r="H2480" s="14">
        <f>IF(DCalendário6[[#This Row],[Dia Útil]]="","",DCalendário6[[#This Row],[Semana Ano]])</f>
        <v>42</v>
      </c>
      <c r="I2480" s="14">
        <f>WEEKNUM(DCalendário6[[#This Row],[Dia]])</f>
        <v>42</v>
      </c>
      <c r="J2480" s="14" cm="1">
        <f t="array" aca="1" ref="J248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480" s="16">
        <f>WEEKDAY(DCalendário6[[#This Row],[Dia]])</f>
        <v>2</v>
      </c>
      <c r="L2480" s="1" t="str">
        <f>IFERROR(VLOOKUP(A2480,Tabela4[],1,0),"")</f>
        <v/>
      </c>
      <c r="M248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45579</v>
      </c>
      <c r="N2480" s="16" t="str">
        <f>IF(DCalendário6[[#This Row],[Dia Útil2]]="Feriado","Feriado",IF(AND(DCalendário6[[#This Row],[Dia Útil]]="",DCalendário6[[#This Row],[Mês Total]]=F2473),N2473+1,IF(DCalendário6[[#This Row],[Dia Útil]]="",1,"")))</f>
        <v/>
      </c>
      <c r="O248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2480" s="16"/>
      <c r="Q2480" s="17"/>
    </row>
    <row r="2481" spans="1:17" x14ac:dyDescent="0.25">
      <c r="A2481" s="1">
        <v>45580</v>
      </c>
      <c r="B2481" s="1">
        <f>IF(AND(DCalendário6[[#This Row],[Dia da semana]]&gt;1,DCalendário6[[#This Row],[Dia da semana]]&lt;7,DCalendário6[[#This Row],[Feriados]]=""),DCalendário6[[#This Row],[Dia]],"")</f>
        <v>45580</v>
      </c>
      <c r="C2481" s="16">
        <f>IF(DCalendário6[[#This Row],[Mês]]="","",IF(AND(C2477="",C2478="",C2479="",C2480=""),IF(DCalendário6[[#This Row],[Mês]]=D2480,C2480+1,IF(AND(D2480="",D2481=D2476),C2476+1,1)),IF(AND(C2478="",C2479="",C2480=""),IF(DCalendário6[[#This Row],[Mês]]=D2480,C2480+1,IF(AND(D2480="",D2481=D2477),C2477+1,1)),IF(AND(C2479="",C2480=""),IF(DCalendário6[[#This Row],[Mês]]=D2480,C2480+1,IF(AND(D2480="",D2481=D2478),C2478+1,1)),IF(DCalendário6[[#This Row],[Mês]]=D2480,C2480+1,IF(AND(D2480="",D2481=D2479),C2479+1,1))))))</f>
        <v>11</v>
      </c>
      <c r="D2481" s="14">
        <f>IF(DCalendário6[[#This Row],[Dia Útil]]="","",(MONTH($B2481)))</f>
        <v>10</v>
      </c>
      <c r="E2481" s="14">
        <f t="shared" si="38"/>
        <v>2024</v>
      </c>
      <c r="F2481" s="14">
        <f>MONTH(DCalendário6[[#This Row],[Dia]])</f>
        <v>10</v>
      </c>
      <c r="G2481" s="14" t="str">
        <f>MONTH(DCalendário6[[#This Row],[Dia]])&amp;" - "&amp;DCalendário6[[#This Row],[Ano]]</f>
        <v>10 - 2024</v>
      </c>
      <c r="H2481" s="14">
        <f>IF(DCalendário6[[#This Row],[Dia Útil]]="","",DCalendário6[[#This Row],[Semana Ano]])</f>
        <v>42</v>
      </c>
      <c r="I2481" s="14">
        <f>WEEKNUM(DCalendário6[[#This Row],[Dia]])</f>
        <v>42</v>
      </c>
      <c r="J2481" s="14" cm="1">
        <f t="array" aca="1" ref="J248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481" s="16">
        <f>WEEKDAY(DCalendário6[[#This Row],[Dia]])</f>
        <v>3</v>
      </c>
      <c r="L2481" s="1" t="str">
        <f>IFERROR(VLOOKUP(A2481,Tabela4[],1,0),"")</f>
        <v/>
      </c>
      <c r="M248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45580</v>
      </c>
      <c r="N2481" s="16" t="str">
        <f>IF(DCalendário6[[#This Row],[Dia Útil2]]="Feriado","Feriado",IF(AND(DCalendário6[[#This Row],[Dia Útil]]="",DCalendário6[[#This Row],[Mês Total]]=F2474),N2474+1,IF(DCalendário6[[#This Row],[Dia Útil]]="",1,"")))</f>
        <v/>
      </c>
      <c r="O248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2481" s="16"/>
      <c r="Q2481" s="17"/>
    </row>
    <row r="2482" spans="1:17" x14ac:dyDescent="0.25">
      <c r="A2482" s="1">
        <v>45581</v>
      </c>
      <c r="B2482" s="1">
        <f>IF(AND(DCalendário6[[#This Row],[Dia da semana]]&gt;1,DCalendário6[[#This Row],[Dia da semana]]&lt;7,DCalendário6[[#This Row],[Feriados]]=""),DCalendário6[[#This Row],[Dia]],"")</f>
        <v>45581</v>
      </c>
      <c r="C2482" s="16">
        <f>IF(DCalendário6[[#This Row],[Mês]]="","",IF(AND(C2478="",C2479="",C2480="",C2481=""),IF(DCalendário6[[#This Row],[Mês]]=D2481,C2481+1,IF(AND(D2481="",D2482=D2477),C2477+1,1)),IF(AND(C2479="",C2480="",C2481=""),IF(DCalendário6[[#This Row],[Mês]]=D2481,C2481+1,IF(AND(D2481="",D2482=D2478),C2478+1,1)),IF(AND(C2480="",C2481=""),IF(DCalendário6[[#This Row],[Mês]]=D2481,C2481+1,IF(AND(D2481="",D2482=D2479),C2479+1,1)),IF(DCalendário6[[#This Row],[Mês]]=D2481,C2481+1,IF(AND(D2481="",D2482=D2480),C2480+1,1))))))</f>
        <v>12</v>
      </c>
      <c r="D2482" s="14">
        <f>IF(DCalendário6[[#This Row],[Dia Útil]]="","",(MONTH($B2482)))</f>
        <v>10</v>
      </c>
      <c r="E2482" s="14">
        <f t="shared" si="38"/>
        <v>2024</v>
      </c>
      <c r="F2482" s="14">
        <f>MONTH(DCalendário6[[#This Row],[Dia]])</f>
        <v>10</v>
      </c>
      <c r="G2482" s="14" t="str">
        <f>MONTH(DCalendário6[[#This Row],[Dia]])&amp;" - "&amp;DCalendário6[[#This Row],[Ano]]</f>
        <v>10 - 2024</v>
      </c>
      <c r="H2482" s="14">
        <f>IF(DCalendário6[[#This Row],[Dia Útil]]="","",DCalendário6[[#This Row],[Semana Ano]])</f>
        <v>42</v>
      </c>
      <c r="I2482" s="14">
        <f>WEEKNUM(DCalendário6[[#This Row],[Dia]])</f>
        <v>42</v>
      </c>
      <c r="J2482" s="14" cm="1">
        <f t="array" aca="1" ref="J248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482" s="16">
        <f>WEEKDAY(DCalendário6[[#This Row],[Dia]])</f>
        <v>4</v>
      </c>
      <c r="L2482" s="1" t="str">
        <f>IFERROR(VLOOKUP(A2482,Tabela4[],1,0),"")</f>
        <v/>
      </c>
      <c r="M248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45581</v>
      </c>
      <c r="N2482" s="16" t="str">
        <f>IF(DCalendário6[[#This Row],[Dia Útil2]]="Feriado","Feriado",IF(AND(DCalendário6[[#This Row],[Dia Útil]]="",DCalendário6[[#This Row],[Mês Total]]=F2475),N2475+1,IF(DCalendário6[[#This Row],[Dia Útil]]="",1,"")))</f>
        <v/>
      </c>
      <c r="O248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2482" s="16"/>
      <c r="Q2482" s="17"/>
    </row>
    <row r="2483" spans="1:17" x14ac:dyDescent="0.25">
      <c r="A2483" s="1">
        <v>45582</v>
      </c>
      <c r="B2483" s="1">
        <f>IF(AND(DCalendário6[[#This Row],[Dia da semana]]&gt;1,DCalendário6[[#This Row],[Dia da semana]]&lt;7,DCalendário6[[#This Row],[Feriados]]=""),DCalendário6[[#This Row],[Dia]],"")</f>
        <v>45582</v>
      </c>
      <c r="C2483" s="16">
        <f>IF(DCalendário6[[#This Row],[Mês]]="","",IF(AND(C2479="",C2480="",C2481="",C2482=""),IF(DCalendário6[[#This Row],[Mês]]=D2482,C2482+1,IF(AND(D2482="",D2483=D2478),C2478+1,1)),IF(AND(C2480="",C2481="",C2482=""),IF(DCalendário6[[#This Row],[Mês]]=D2482,C2482+1,IF(AND(D2482="",D2483=D2479),C2479+1,1)),IF(AND(C2481="",C2482=""),IF(DCalendário6[[#This Row],[Mês]]=D2482,C2482+1,IF(AND(D2482="",D2483=D2480),C2480+1,1)),IF(DCalendário6[[#This Row],[Mês]]=D2482,C2482+1,IF(AND(D2482="",D2483=D2481),C2481+1,1))))))</f>
        <v>13</v>
      </c>
      <c r="D2483" s="14">
        <f>IF(DCalendário6[[#This Row],[Dia Útil]]="","",(MONTH($B2483)))</f>
        <v>10</v>
      </c>
      <c r="E2483" s="14">
        <f t="shared" si="38"/>
        <v>2024</v>
      </c>
      <c r="F2483" s="14">
        <f>MONTH(DCalendário6[[#This Row],[Dia]])</f>
        <v>10</v>
      </c>
      <c r="G2483" s="14" t="str">
        <f>MONTH(DCalendário6[[#This Row],[Dia]])&amp;" - "&amp;DCalendário6[[#This Row],[Ano]]</f>
        <v>10 - 2024</v>
      </c>
      <c r="H2483" s="14">
        <f>IF(DCalendário6[[#This Row],[Dia Útil]]="","",DCalendário6[[#This Row],[Semana Ano]])</f>
        <v>42</v>
      </c>
      <c r="I2483" s="14">
        <f>WEEKNUM(DCalendário6[[#This Row],[Dia]])</f>
        <v>42</v>
      </c>
      <c r="J2483" s="14" cm="1">
        <f t="array" aca="1" ref="J248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483" s="16">
        <f>WEEKDAY(DCalendário6[[#This Row],[Dia]])</f>
        <v>5</v>
      </c>
      <c r="L2483" s="1" t="str">
        <f>IFERROR(VLOOKUP(A2483,Tabela4[],1,0),"")</f>
        <v/>
      </c>
      <c r="M248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45582</v>
      </c>
      <c r="N2483" s="16" t="str">
        <f>IF(DCalendário6[[#This Row],[Dia Útil2]]="Feriado","Feriado",IF(AND(DCalendário6[[#This Row],[Dia Útil]]="",DCalendário6[[#This Row],[Mês Total]]=F2476),N2476+1,IF(DCalendário6[[#This Row],[Dia Útil]]="",1,"")))</f>
        <v/>
      </c>
      <c r="O248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2483" s="16"/>
      <c r="Q2483" s="17"/>
    </row>
    <row r="2484" spans="1:17" x14ac:dyDescent="0.25">
      <c r="A2484" s="1">
        <v>45583</v>
      </c>
      <c r="B2484" s="1">
        <f>IF(AND(DCalendário6[[#This Row],[Dia da semana]]&gt;1,DCalendário6[[#This Row],[Dia da semana]]&lt;7,DCalendário6[[#This Row],[Feriados]]=""),DCalendário6[[#This Row],[Dia]],"")</f>
        <v>45583</v>
      </c>
      <c r="C2484" s="16">
        <f>IF(DCalendário6[[#This Row],[Mês]]="","",IF(AND(C2480="",C2481="",C2482="",C2483=""),IF(DCalendário6[[#This Row],[Mês]]=D2483,C2483+1,IF(AND(D2483="",D2484=D2479),C2479+1,1)),IF(AND(C2481="",C2482="",C2483=""),IF(DCalendário6[[#This Row],[Mês]]=D2483,C2483+1,IF(AND(D2483="",D2484=D2480),C2480+1,1)),IF(AND(C2482="",C2483=""),IF(DCalendário6[[#This Row],[Mês]]=D2483,C2483+1,IF(AND(D2483="",D2484=D2481),C2481+1,1)),IF(DCalendário6[[#This Row],[Mês]]=D2483,C2483+1,IF(AND(D2483="",D2484=D2482),C2482+1,1))))))</f>
        <v>14</v>
      </c>
      <c r="D2484" s="14">
        <f>IF(DCalendário6[[#This Row],[Dia Útil]]="","",(MONTH($B2484)))</f>
        <v>10</v>
      </c>
      <c r="E2484" s="14">
        <f t="shared" si="38"/>
        <v>2024</v>
      </c>
      <c r="F2484" s="14">
        <f>MONTH(DCalendário6[[#This Row],[Dia]])</f>
        <v>10</v>
      </c>
      <c r="G2484" s="14" t="str">
        <f>MONTH(DCalendário6[[#This Row],[Dia]])&amp;" - "&amp;DCalendário6[[#This Row],[Ano]]</f>
        <v>10 - 2024</v>
      </c>
      <c r="H2484" s="14">
        <f>IF(DCalendário6[[#This Row],[Dia Útil]]="","",DCalendário6[[#This Row],[Semana Ano]])</f>
        <v>42</v>
      </c>
      <c r="I2484" s="14">
        <f>WEEKNUM(DCalendário6[[#This Row],[Dia]])</f>
        <v>42</v>
      </c>
      <c r="J2484" s="14" cm="1">
        <f t="array" aca="1" ref="J248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484" s="16">
        <f>WEEKDAY(DCalendário6[[#This Row],[Dia]])</f>
        <v>6</v>
      </c>
      <c r="L2484" s="1" t="str">
        <f>IFERROR(VLOOKUP(A2484,Tabela4[],1,0),"")</f>
        <v/>
      </c>
      <c r="M248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45583</v>
      </c>
      <c r="N2484" s="16" t="str">
        <f>IF(DCalendário6[[#This Row],[Dia Útil2]]="Feriado","Feriado",IF(AND(DCalendário6[[#This Row],[Dia Útil]]="",DCalendário6[[#This Row],[Mês Total]]=F2477),N2477+1,IF(DCalendário6[[#This Row],[Dia Útil]]="",1,"")))</f>
        <v/>
      </c>
      <c r="O248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2484" s="16"/>
      <c r="Q2484" s="17"/>
    </row>
    <row r="2485" spans="1:17" x14ac:dyDescent="0.25">
      <c r="A2485" s="1">
        <v>45584</v>
      </c>
      <c r="B2485" s="1" t="str">
        <f>IF(AND(DCalendário6[[#This Row],[Dia da semana]]&gt;1,DCalendário6[[#This Row],[Dia da semana]]&lt;7,DCalendário6[[#This Row],[Feriados]]=""),DCalendário6[[#This Row],[Dia]],"")</f>
        <v/>
      </c>
      <c r="C2485" s="16" t="str">
        <f>IF(DCalendário6[[#This Row],[Mês]]="","",IF(AND(C2481="",C2482="",C2483="",C2484=""),IF(DCalendário6[[#This Row],[Mês]]=D2484,C2484+1,IF(AND(D2484="",D2485=D2480),C2480+1,1)),IF(AND(C2482="",C2483="",C2484=""),IF(DCalendário6[[#This Row],[Mês]]=D2484,C2484+1,IF(AND(D2484="",D2485=D2481),C2481+1,1)),IF(AND(C2483="",C2484=""),IF(DCalendário6[[#This Row],[Mês]]=D2484,C2484+1,IF(AND(D2484="",D2485=D2482),C2482+1,1)),IF(DCalendário6[[#This Row],[Mês]]=D2484,C2484+1,IF(AND(D2484="",D2485=D2483),C2483+1,1))))))</f>
        <v/>
      </c>
      <c r="D2485" s="14" t="str">
        <f>IF(DCalendário6[[#This Row],[Dia Útil]]="","",(MONTH($B2485)))</f>
        <v/>
      </c>
      <c r="E2485" s="14">
        <f t="shared" si="38"/>
        <v>2024</v>
      </c>
      <c r="F2485" s="14">
        <f>MONTH(DCalendário6[[#This Row],[Dia]])</f>
        <v>10</v>
      </c>
      <c r="G2485" s="14" t="str">
        <f>MONTH(DCalendário6[[#This Row],[Dia]])&amp;" - "&amp;DCalendário6[[#This Row],[Ano]]</f>
        <v>10 - 2024</v>
      </c>
      <c r="H2485" s="14" t="str">
        <f>IF(DCalendário6[[#This Row],[Dia Útil]]="","",DCalendário6[[#This Row],[Semana Ano]])</f>
        <v/>
      </c>
      <c r="I2485" s="14">
        <f>WEEKNUM(DCalendário6[[#This Row],[Dia]])</f>
        <v>42</v>
      </c>
      <c r="J2485" s="14" cm="1">
        <f t="array" aca="1" ref="J248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485" s="16">
        <f>WEEKDAY(DCalendário6[[#This Row],[Dia]])</f>
        <v>7</v>
      </c>
      <c r="L2485" s="1" t="str">
        <f>IFERROR(VLOOKUP(A2485,Tabela4[],1,0),"")</f>
        <v/>
      </c>
      <c r="M248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485" s="16">
        <f>IF(DCalendário6[[#This Row],[Dia Útil2]]="Feriado","Feriado",IF(AND(DCalendário6[[#This Row],[Dia Útil]]="",DCalendário6[[#This Row],[Mês Total]]=F2478),N2478+1,IF(DCalendário6[[#This Row],[Dia Útil]]="",1,"")))</f>
        <v>3</v>
      </c>
      <c r="O248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2485" s="16"/>
      <c r="Q2485" s="17"/>
    </row>
    <row r="2486" spans="1:17" x14ac:dyDescent="0.25">
      <c r="A2486" s="1">
        <v>45585</v>
      </c>
      <c r="B2486" s="1" t="str">
        <f>IF(AND(DCalendário6[[#This Row],[Dia da semana]]&gt;1,DCalendário6[[#This Row],[Dia da semana]]&lt;7,DCalendário6[[#This Row],[Feriados]]=""),DCalendário6[[#This Row],[Dia]],"")</f>
        <v/>
      </c>
      <c r="C2486" s="16" t="str">
        <f>IF(DCalendário6[[#This Row],[Mês]]="","",IF(AND(C2482="",C2483="",C2484="",C2485=""),IF(DCalendário6[[#This Row],[Mês]]=D2485,C2485+1,IF(AND(D2485="",D2486=D2481),C2481+1,1)),IF(AND(C2483="",C2484="",C2485=""),IF(DCalendário6[[#This Row],[Mês]]=D2485,C2485+1,IF(AND(D2485="",D2486=D2482),C2482+1,1)),IF(AND(C2484="",C2485=""),IF(DCalendário6[[#This Row],[Mês]]=D2485,C2485+1,IF(AND(D2485="",D2486=D2483),C2483+1,1)),IF(DCalendário6[[#This Row],[Mês]]=D2485,C2485+1,IF(AND(D2485="",D2486=D2484),C2484+1,1))))))</f>
        <v/>
      </c>
      <c r="D2486" s="14" t="str">
        <f>IF(DCalendário6[[#This Row],[Dia Útil]]="","",(MONTH($B2486)))</f>
        <v/>
      </c>
      <c r="E2486" s="14">
        <f t="shared" si="38"/>
        <v>2024</v>
      </c>
      <c r="F2486" s="14">
        <f>MONTH(DCalendário6[[#This Row],[Dia]])</f>
        <v>10</v>
      </c>
      <c r="G2486" s="14" t="str">
        <f>MONTH(DCalendário6[[#This Row],[Dia]])&amp;" - "&amp;DCalendário6[[#This Row],[Ano]]</f>
        <v>10 - 2024</v>
      </c>
      <c r="H2486" s="14" t="str">
        <f>IF(DCalendário6[[#This Row],[Dia Útil]]="","",DCalendário6[[#This Row],[Semana Ano]])</f>
        <v/>
      </c>
      <c r="I2486" s="14">
        <f>WEEKNUM(DCalendário6[[#This Row],[Dia]])</f>
        <v>43</v>
      </c>
      <c r="J2486" s="14" cm="1">
        <f t="array" aca="1" ref="J248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486" s="16">
        <f>WEEKDAY(DCalendário6[[#This Row],[Dia]])</f>
        <v>1</v>
      </c>
      <c r="L2486" s="1" t="str">
        <f>IFERROR(VLOOKUP(A2486,Tabela4[],1,0),"")</f>
        <v/>
      </c>
      <c r="M248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486" s="16">
        <f>IF(DCalendário6[[#This Row],[Dia Útil2]]="Feriado","Feriado",IF(AND(DCalendário6[[#This Row],[Dia Útil]]="",DCalendário6[[#This Row],[Mês Total]]=F2479),N2479+1,IF(DCalendário6[[#This Row],[Dia Útil]]="",1,"")))</f>
        <v>3</v>
      </c>
      <c r="O248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2486" s="16"/>
      <c r="Q2486" s="17"/>
    </row>
    <row r="2487" spans="1:17" x14ac:dyDescent="0.25">
      <c r="A2487" s="1">
        <v>45586</v>
      </c>
      <c r="B2487" s="1">
        <f>IF(AND(DCalendário6[[#This Row],[Dia da semana]]&gt;1,DCalendário6[[#This Row],[Dia da semana]]&lt;7,DCalendário6[[#This Row],[Feriados]]=""),DCalendário6[[#This Row],[Dia]],"")</f>
        <v>45586</v>
      </c>
      <c r="C2487" s="16">
        <f>IF(DCalendário6[[#This Row],[Mês]]="","",IF(AND(C2483="",C2484="",C2485="",C2486=""),IF(DCalendário6[[#This Row],[Mês]]=D2486,C2486+1,IF(AND(D2486="",D2487=D2482),C2482+1,1)),IF(AND(C2484="",C2485="",C2486=""),IF(DCalendário6[[#This Row],[Mês]]=D2486,C2486+1,IF(AND(D2486="",D2487=D2483),C2483+1,1)),IF(AND(C2485="",C2486=""),IF(DCalendário6[[#This Row],[Mês]]=D2486,C2486+1,IF(AND(D2486="",D2487=D2484),C2484+1,1)),IF(DCalendário6[[#This Row],[Mês]]=D2486,C2486+1,IF(AND(D2486="",D2487=D2485),C2485+1,1))))))</f>
        <v>15</v>
      </c>
      <c r="D2487" s="14">
        <f>IF(DCalendário6[[#This Row],[Dia Útil]]="","",(MONTH($B2487)))</f>
        <v>10</v>
      </c>
      <c r="E2487" s="14">
        <f t="shared" si="38"/>
        <v>2024</v>
      </c>
      <c r="F2487" s="14">
        <f>MONTH(DCalendário6[[#This Row],[Dia]])</f>
        <v>10</v>
      </c>
      <c r="G2487" s="14" t="str">
        <f>MONTH(DCalendário6[[#This Row],[Dia]])&amp;" - "&amp;DCalendário6[[#This Row],[Ano]]</f>
        <v>10 - 2024</v>
      </c>
      <c r="H2487" s="14">
        <f>IF(DCalendário6[[#This Row],[Dia Útil]]="","",DCalendário6[[#This Row],[Semana Ano]])</f>
        <v>43</v>
      </c>
      <c r="I2487" s="14">
        <f>WEEKNUM(DCalendário6[[#This Row],[Dia]])</f>
        <v>43</v>
      </c>
      <c r="J2487" s="14" cm="1">
        <f t="array" aca="1" ref="J248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487" s="16">
        <f>WEEKDAY(DCalendário6[[#This Row],[Dia]])</f>
        <v>2</v>
      </c>
      <c r="L2487" s="1" t="str">
        <f>IFERROR(VLOOKUP(A2487,Tabela4[],1,0),"")</f>
        <v/>
      </c>
      <c r="M248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45586</v>
      </c>
      <c r="N2487" s="16" t="str">
        <f>IF(DCalendário6[[#This Row],[Dia Útil2]]="Feriado","Feriado",IF(AND(DCalendário6[[#This Row],[Dia Útil]]="",DCalendário6[[#This Row],[Mês Total]]=F2480),N2480+1,IF(DCalendário6[[#This Row],[Dia Útil]]="",1,"")))</f>
        <v/>
      </c>
      <c r="O248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2487" s="16"/>
      <c r="Q2487" s="17"/>
    </row>
    <row r="2488" spans="1:17" x14ac:dyDescent="0.25">
      <c r="A2488" s="1">
        <v>45587</v>
      </c>
      <c r="B2488" s="1">
        <f>IF(AND(DCalendário6[[#This Row],[Dia da semana]]&gt;1,DCalendário6[[#This Row],[Dia da semana]]&lt;7,DCalendário6[[#This Row],[Feriados]]=""),DCalendário6[[#This Row],[Dia]],"")</f>
        <v>45587</v>
      </c>
      <c r="C2488" s="16">
        <f>IF(DCalendário6[[#This Row],[Mês]]="","",IF(AND(C2484="",C2485="",C2486="",C2487=""),IF(DCalendário6[[#This Row],[Mês]]=D2487,C2487+1,IF(AND(D2487="",D2488=D2483),C2483+1,1)),IF(AND(C2485="",C2486="",C2487=""),IF(DCalendário6[[#This Row],[Mês]]=D2487,C2487+1,IF(AND(D2487="",D2488=D2484),C2484+1,1)),IF(AND(C2486="",C2487=""),IF(DCalendário6[[#This Row],[Mês]]=D2487,C2487+1,IF(AND(D2487="",D2488=D2485),C2485+1,1)),IF(DCalendário6[[#This Row],[Mês]]=D2487,C2487+1,IF(AND(D2487="",D2488=D2486),C2486+1,1))))))</f>
        <v>16</v>
      </c>
      <c r="D2488" s="14">
        <f>IF(DCalendário6[[#This Row],[Dia Útil]]="","",(MONTH($B2488)))</f>
        <v>10</v>
      </c>
      <c r="E2488" s="14">
        <f t="shared" si="38"/>
        <v>2024</v>
      </c>
      <c r="F2488" s="14">
        <f>MONTH(DCalendário6[[#This Row],[Dia]])</f>
        <v>10</v>
      </c>
      <c r="G2488" s="14" t="str">
        <f>MONTH(DCalendário6[[#This Row],[Dia]])&amp;" - "&amp;DCalendário6[[#This Row],[Ano]]</f>
        <v>10 - 2024</v>
      </c>
      <c r="H2488" s="14">
        <f>IF(DCalendário6[[#This Row],[Dia Útil]]="","",DCalendário6[[#This Row],[Semana Ano]])</f>
        <v>43</v>
      </c>
      <c r="I2488" s="14">
        <f>WEEKNUM(DCalendário6[[#This Row],[Dia]])</f>
        <v>43</v>
      </c>
      <c r="J2488" s="14" cm="1">
        <f t="array" aca="1" ref="J248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488" s="16">
        <f>WEEKDAY(DCalendário6[[#This Row],[Dia]])</f>
        <v>3</v>
      </c>
      <c r="L2488" s="1" t="str">
        <f>IFERROR(VLOOKUP(A2488,Tabela4[],1,0),"")</f>
        <v/>
      </c>
      <c r="M248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45587</v>
      </c>
      <c r="N2488" s="16" t="str">
        <f>IF(DCalendário6[[#This Row],[Dia Útil2]]="Feriado","Feriado",IF(AND(DCalendário6[[#This Row],[Dia Útil]]="",DCalendário6[[#This Row],[Mês Total]]=F2481),N2481+1,IF(DCalendário6[[#This Row],[Dia Útil]]="",1,"")))</f>
        <v/>
      </c>
      <c r="O248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2488" s="16"/>
      <c r="Q2488" s="17"/>
    </row>
    <row r="2489" spans="1:17" x14ac:dyDescent="0.25">
      <c r="A2489" s="1">
        <v>45588</v>
      </c>
      <c r="B2489" s="1">
        <f>IF(AND(DCalendário6[[#This Row],[Dia da semana]]&gt;1,DCalendário6[[#This Row],[Dia da semana]]&lt;7,DCalendário6[[#This Row],[Feriados]]=""),DCalendário6[[#This Row],[Dia]],"")</f>
        <v>45588</v>
      </c>
      <c r="C2489" s="16">
        <f>IF(DCalendário6[[#This Row],[Mês]]="","",IF(AND(C2485="",C2486="",C2487="",C2488=""),IF(DCalendário6[[#This Row],[Mês]]=D2488,C2488+1,IF(AND(D2488="",D2489=D2484),C2484+1,1)),IF(AND(C2486="",C2487="",C2488=""),IF(DCalendário6[[#This Row],[Mês]]=D2488,C2488+1,IF(AND(D2488="",D2489=D2485),C2485+1,1)),IF(AND(C2487="",C2488=""),IF(DCalendário6[[#This Row],[Mês]]=D2488,C2488+1,IF(AND(D2488="",D2489=D2486),C2486+1,1)),IF(DCalendário6[[#This Row],[Mês]]=D2488,C2488+1,IF(AND(D2488="",D2489=D2487),C2487+1,1))))))</f>
        <v>17</v>
      </c>
      <c r="D2489" s="14">
        <f>IF(DCalendário6[[#This Row],[Dia Útil]]="","",(MONTH($B2489)))</f>
        <v>10</v>
      </c>
      <c r="E2489" s="14">
        <f t="shared" si="38"/>
        <v>2024</v>
      </c>
      <c r="F2489" s="14">
        <f>MONTH(DCalendário6[[#This Row],[Dia]])</f>
        <v>10</v>
      </c>
      <c r="G2489" s="14" t="str">
        <f>MONTH(DCalendário6[[#This Row],[Dia]])&amp;" - "&amp;DCalendário6[[#This Row],[Ano]]</f>
        <v>10 - 2024</v>
      </c>
      <c r="H2489" s="14">
        <f>IF(DCalendário6[[#This Row],[Dia Útil]]="","",DCalendário6[[#This Row],[Semana Ano]])</f>
        <v>43</v>
      </c>
      <c r="I2489" s="14">
        <f>WEEKNUM(DCalendário6[[#This Row],[Dia]])</f>
        <v>43</v>
      </c>
      <c r="J2489" s="14" cm="1">
        <f t="array" aca="1" ref="J248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489" s="16">
        <f>WEEKDAY(DCalendário6[[#This Row],[Dia]])</f>
        <v>4</v>
      </c>
      <c r="L2489" s="1" t="str">
        <f>IFERROR(VLOOKUP(A2489,Tabela4[],1,0),"")</f>
        <v/>
      </c>
      <c r="M248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45588</v>
      </c>
      <c r="N2489" s="16" t="str">
        <f>IF(DCalendário6[[#This Row],[Dia Útil2]]="Feriado","Feriado",IF(AND(DCalendário6[[#This Row],[Dia Útil]]="",DCalendário6[[#This Row],[Mês Total]]=F2482),N2482+1,IF(DCalendário6[[#This Row],[Dia Útil]]="",1,"")))</f>
        <v/>
      </c>
      <c r="O248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2489" s="16"/>
      <c r="Q2489" s="17"/>
    </row>
    <row r="2490" spans="1:17" x14ac:dyDescent="0.25">
      <c r="A2490" s="1">
        <v>45589</v>
      </c>
      <c r="B2490" s="1">
        <f>IF(AND(DCalendário6[[#This Row],[Dia da semana]]&gt;1,DCalendário6[[#This Row],[Dia da semana]]&lt;7,DCalendário6[[#This Row],[Feriados]]=""),DCalendário6[[#This Row],[Dia]],"")</f>
        <v>45589</v>
      </c>
      <c r="C2490" s="16">
        <f>IF(DCalendário6[[#This Row],[Mês]]="","",IF(AND(C2486="",C2487="",C2488="",C2489=""),IF(DCalendário6[[#This Row],[Mês]]=D2489,C2489+1,IF(AND(D2489="",D2490=D2485),C2485+1,1)),IF(AND(C2487="",C2488="",C2489=""),IF(DCalendário6[[#This Row],[Mês]]=D2489,C2489+1,IF(AND(D2489="",D2490=D2486),C2486+1,1)),IF(AND(C2488="",C2489=""),IF(DCalendário6[[#This Row],[Mês]]=D2489,C2489+1,IF(AND(D2489="",D2490=D2487),C2487+1,1)),IF(DCalendário6[[#This Row],[Mês]]=D2489,C2489+1,IF(AND(D2489="",D2490=D2488),C2488+1,1))))))</f>
        <v>18</v>
      </c>
      <c r="D2490" s="14">
        <f>IF(DCalendário6[[#This Row],[Dia Útil]]="","",(MONTH($B2490)))</f>
        <v>10</v>
      </c>
      <c r="E2490" s="14">
        <f t="shared" si="38"/>
        <v>2024</v>
      </c>
      <c r="F2490" s="14">
        <f>MONTH(DCalendário6[[#This Row],[Dia]])</f>
        <v>10</v>
      </c>
      <c r="G2490" s="14" t="str">
        <f>MONTH(DCalendário6[[#This Row],[Dia]])&amp;" - "&amp;DCalendário6[[#This Row],[Ano]]</f>
        <v>10 - 2024</v>
      </c>
      <c r="H2490" s="14">
        <f>IF(DCalendário6[[#This Row],[Dia Útil]]="","",DCalendário6[[#This Row],[Semana Ano]])</f>
        <v>43</v>
      </c>
      <c r="I2490" s="14">
        <f>WEEKNUM(DCalendário6[[#This Row],[Dia]])</f>
        <v>43</v>
      </c>
      <c r="J2490" s="14" cm="1">
        <f t="array" aca="1" ref="J249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490" s="16">
        <f>WEEKDAY(DCalendário6[[#This Row],[Dia]])</f>
        <v>5</v>
      </c>
      <c r="L2490" s="1" t="str">
        <f>IFERROR(VLOOKUP(A2490,Tabela4[],1,0),"")</f>
        <v/>
      </c>
      <c r="M249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45589</v>
      </c>
      <c r="N2490" s="16" t="str">
        <f>IF(DCalendário6[[#This Row],[Dia Útil2]]="Feriado","Feriado",IF(AND(DCalendário6[[#This Row],[Dia Útil]]="",DCalendário6[[#This Row],[Mês Total]]=F2483),N2483+1,IF(DCalendário6[[#This Row],[Dia Útil]]="",1,"")))</f>
        <v/>
      </c>
      <c r="O249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2490" s="16"/>
      <c r="Q2490" s="17"/>
    </row>
    <row r="2491" spans="1:17" x14ac:dyDescent="0.25">
      <c r="A2491" s="1">
        <v>45590</v>
      </c>
      <c r="B2491" s="1">
        <f>IF(AND(DCalendário6[[#This Row],[Dia da semana]]&gt;1,DCalendário6[[#This Row],[Dia da semana]]&lt;7,DCalendário6[[#This Row],[Feriados]]=""),DCalendário6[[#This Row],[Dia]],"")</f>
        <v>45590</v>
      </c>
      <c r="C2491" s="16">
        <f>IF(DCalendário6[[#This Row],[Mês]]="","",IF(AND(C2487="",C2488="",C2489="",C2490=""),IF(DCalendário6[[#This Row],[Mês]]=D2490,C2490+1,IF(AND(D2490="",D2491=D2486),C2486+1,1)),IF(AND(C2488="",C2489="",C2490=""),IF(DCalendário6[[#This Row],[Mês]]=D2490,C2490+1,IF(AND(D2490="",D2491=D2487),C2487+1,1)),IF(AND(C2489="",C2490=""),IF(DCalendário6[[#This Row],[Mês]]=D2490,C2490+1,IF(AND(D2490="",D2491=D2488),C2488+1,1)),IF(DCalendário6[[#This Row],[Mês]]=D2490,C2490+1,IF(AND(D2490="",D2491=D2489),C2489+1,1))))))</f>
        <v>19</v>
      </c>
      <c r="D2491" s="14">
        <f>IF(DCalendário6[[#This Row],[Dia Útil]]="","",(MONTH($B2491)))</f>
        <v>10</v>
      </c>
      <c r="E2491" s="14">
        <f t="shared" si="38"/>
        <v>2024</v>
      </c>
      <c r="F2491" s="14">
        <f>MONTH(DCalendário6[[#This Row],[Dia]])</f>
        <v>10</v>
      </c>
      <c r="G2491" s="14" t="str">
        <f>MONTH(DCalendário6[[#This Row],[Dia]])&amp;" - "&amp;DCalendário6[[#This Row],[Ano]]</f>
        <v>10 - 2024</v>
      </c>
      <c r="H2491" s="14">
        <f>IF(DCalendário6[[#This Row],[Dia Útil]]="","",DCalendário6[[#This Row],[Semana Ano]])</f>
        <v>43</v>
      </c>
      <c r="I2491" s="14">
        <f>WEEKNUM(DCalendário6[[#This Row],[Dia]])</f>
        <v>43</v>
      </c>
      <c r="J2491" s="14" cm="1">
        <f t="array" aca="1" ref="J249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491" s="16">
        <f>WEEKDAY(DCalendário6[[#This Row],[Dia]])</f>
        <v>6</v>
      </c>
      <c r="L2491" s="1" t="str">
        <f>IFERROR(VLOOKUP(A2491,Tabela4[],1,0),"")</f>
        <v/>
      </c>
      <c r="M249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45590</v>
      </c>
      <c r="N2491" s="16" t="str">
        <f>IF(DCalendário6[[#This Row],[Dia Útil2]]="Feriado","Feriado",IF(AND(DCalendário6[[#This Row],[Dia Útil]]="",DCalendário6[[#This Row],[Mês Total]]=F2484),N2484+1,IF(DCalendário6[[#This Row],[Dia Útil]]="",1,"")))</f>
        <v/>
      </c>
      <c r="O249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2491" s="16"/>
      <c r="Q2491" s="17"/>
    </row>
    <row r="2492" spans="1:17" x14ac:dyDescent="0.25">
      <c r="A2492" s="1">
        <v>45591</v>
      </c>
      <c r="B2492" s="1" t="str">
        <f>IF(AND(DCalendário6[[#This Row],[Dia da semana]]&gt;1,DCalendário6[[#This Row],[Dia da semana]]&lt;7,DCalendário6[[#This Row],[Feriados]]=""),DCalendário6[[#This Row],[Dia]],"")</f>
        <v/>
      </c>
      <c r="C2492" s="16" t="str">
        <f>IF(DCalendário6[[#This Row],[Mês]]="","",IF(AND(C2488="",C2489="",C2490="",C2491=""),IF(DCalendário6[[#This Row],[Mês]]=D2491,C2491+1,IF(AND(D2491="",D2492=D2487),C2487+1,1)),IF(AND(C2489="",C2490="",C2491=""),IF(DCalendário6[[#This Row],[Mês]]=D2491,C2491+1,IF(AND(D2491="",D2492=D2488),C2488+1,1)),IF(AND(C2490="",C2491=""),IF(DCalendário6[[#This Row],[Mês]]=D2491,C2491+1,IF(AND(D2491="",D2492=D2489),C2489+1,1)),IF(DCalendário6[[#This Row],[Mês]]=D2491,C2491+1,IF(AND(D2491="",D2492=D2490),C2490+1,1))))))</f>
        <v/>
      </c>
      <c r="D2492" s="14" t="str">
        <f>IF(DCalendário6[[#This Row],[Dia Útil]]="","",(MONTH($B2492)))</f>
        <v/>
      </c>
      <c r="E2492" s="14">
        <f t="shared" si="38"/>
        <v>2024</v>
      </c>
      <c r="F2492" s="14">
        <f>MONTH(DCalendário6[[#This Row],[Dia]])</f>
        <v>10</v>
      </c>
      <c r="G2492" s="14" t="str">
        <f>MONTH(DCalendário6[[#This Row],[Dia]])&amp;" - "&amp;DCalendário6[[#This Row],[Ano]]</f>
        <v>10 - 2024</v>
      </c>
      <c r="H2492" s="14" t="str">
        <f>IF(DCalendário6[[#This Row],[Dia Útil]]="","",DCalendário6[[#This Row],[Semana Ano]])</f>
        <v/>
      </c>
      <c r="I2492" s="14">
        <f>WEEKNUM(DCalendário6[[#This Row],[Dia]])</f>
        <v>43</v>
      </c>
      <c r="J2492" s="14" cm="1">
        <f t="array" aca="1" ref="J249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492" s="16">
        <f>WEEKDAY(DCalendário6[[#This Row],[Dia]])</f>
        <v>7</v>
      </c>
      <c r="L2492" s="1" t="str">
        <f>IFERROR(VLOOKUP(A2492,Tabela4[],1,0),"")</f>
        <v/>
      </c>
      <c r="M249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492" s="16">
        <f>IF(DCalendário6[[#This Row],[Dia Útil2]]="Feriado","Feriado",IF(AND(DCalendário6[[#This Row],[Dia Útil]]="",DCalendário6[[#This Row],[Mês Total]]=F2485),N2485+1,IF(DCalendário6[[#This Row],[Dia Útil]]="",1,"")))</f>
        <v>4</v>
      </c>
      <c r="O249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2492" s="16"/>
      <c r="Q2492" s="17"/>
    </row>
    <row r="2493" spans="1:17" x14ac:dyDescent="0.25">
      <c r="A2493" s="1">
        <v>45592</v>
      </c>
      <c r="B2493" s="1" t="str">
        <f>IF(AND(DCalendário6[[#This Row],[Dia da semana]]&gt;1,DCalendário6[[#This Row],[Dia da semana]]&lt;7,DCalendário6[[#This Row],[Feriados]]=""),DCalendário6[[#This Row],[Dia]],"")</f>
        <v/>
      </c>
      <c r="C2493" s="16" t="str">
        <f>IF(DCalendário6[[#This Row],[Mês]]="","",IF(AND(C2489="",C2490="",C2491="",C2492=""),IF(DCalendário6[[#This Row],[Mês]]=D2492,C2492+1,IF(AND(D2492="",D2493=D2488),C2488+1,1)),IF(AND(C2490="",C2491="",C2492=""),IF(DCalendário6[[#This Row],[Mês]]=D2492,C2492+1,IF(AND(D2492="",D2493=D2489),C2489+1,1)),IF(AND(C2491="",C2492=""),IF(DCalendário6[[#This Row],[Mês]]=D2492,C2492+1,IF(AND(D2492="",D2493=D2490),C2490+1,1)),IF(DCalendário6[[#This Row],[Mês]]=D2492,C2492+1,IF(AND(D2492="",D2493=D2491),C2491+1,1))))))</f>
        <v/>
      </c>
      <c r="D2493" s="14" t="str">
        <f>IF(DCalendário6[[#This Row],[Dia Útil]]="","",(MONTH($B2493)))</f>
        <v/>
      </c>
      <c r="E2493" s="14">
        <f t="shared" si="38"/>
        <v>2024</v>
      </c>
      <c r="F2493" s="14">
        <f>MONTH(DCalendário6[[#This Row],[Dia]])</f>
        <v>10</v>
      </c>
      <c r="G2493" s="14" t="str">
        <f>MONTH(DCalendário6[[#This Row],[Dia]])&amp;" - "&amp;DCalendário6[[#This Row],[Ano]]</f>
        <v>10 - 2024</v>
      </c>
      <c r="H2493" s="14" t="str">
        <f>IF(DCalendário6[[#This Row],[Dia Útil]]="","",DCalendário6[[#This Row],[Semana Ano]])</f>
        <v/>
      </c>
      <c r="I2493" s="14">
        <f>WEEKNUM(DCalendário6[[#This Row],[Dia]])</f>
        <v>44</v>
      </c>
      <c r="J2493" s="14" cm="1">
        <f t="array" aca="1" ref="J249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493" s="16">
        <f>WEEKDAY(DCalendário6[[#This Row],[Dia]])</f>
        <v>1</v>
      </c>
      <c r="L2493" s="1" t="str">
        <f>IFERROR(VLOOKUP(A2493,Tabela4[],1,0),"")</f>
        <v/>
      </c>
      <c r="M249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493" s="16">
        <f>IF(DCalendário6[[#This Row],[Dia Útil2]]="Feriado","Feriado",IF(AND(DCalendário6[[#This Row],[Dia Útil]]="",DCalendário6[[#This Row],[Mês Total]]=F2486),N2486+1,IF(DCalendário6[[#This Row],[Dia Útil]]="",1,"")))</f>
        <v>4</v>
      </c>
      <c r="O249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2493" s="16"/>
      <c r="Q2493" s="17"/>
    </row>
    <row r="2494" spans="1:17" x14ac:dyDescent="0.25">
      <c r="A2494" s="1">
        <v>45593</v>
      </c>
      <c r="B2494" s="1">
        <f>IF(AND(DCalendário6[[#This Row],[Dia da semana]]&gt;1,DCalendário6[[#This Row],[Dia da semana]]&lt;7,DCalendário6[[#This Row],[Feriados]]=""),DCalendário6[[#This Row],[Dia]],"")</f>
        <v>45593</v>
      </c>
      <c r="C2494" s="16">
        <f>IF(DCalendário6[[#This Row],[Mês]]="","",IF(AND(C2490="",C2491="",C2492="",C2493=""),IF(DCalendário6[[#This Row],[Mês]]=D2493,C2493+1,IF(AND(D2493="",D2494=D2489),C2489+1,1)),IF(AND(C2491="",C2492="",C2493=""),IF(DCalendário6[[#This Row],[Mês]]=D2493,C2493+1,IF(AND(D2493="",D2494=D2490),C2490+1,1)),IF(AND(C2492="",C2493=""),IF(DCalendário6[[#This Row],[Mês]]=D2493,C2493+1,IF(AND(D2493="",D2494=D2491),C2491+1,1)),IF(DCalendário6[[#This Row],[Mês]]=D2493,C2493+1,IF(AND(D2493="",D2494=D2492),C2492+1,1))))))</f>
        <v>20</v>
      </c>
      <c r="D2494" s="14">
        <f>IF(DCalendário6[[#This Row],[Dia Útil]]="","",(MONTH($B2494)))</f>
        <v>10</v>
      </c>
      <c r="E2494" s="14">
        <f t="shared" si="38"/>
        <v>2024</v>
      </c>
      <c r="F2494" s="14">
        <f>MONTH(DCalendário6[[#This Row],[Dia]])</f>
        <v>10</v>
      </c>
      <c r="G2494" s="14" t="str">
        <f>MONTH(DCalendário6[[#This Row],[Dia]])&amp;" - "&amp;DCalendário6[[#This Row],[Ano]]</f>
        <v>10 - 2024</v>
      </c>
      <c r="H2494" s="14">
        <f>IF(DCalendário6[[#This Row],[Dia Útil]]="","",DCalendário6[[#This Row],[Semana Ano]])</f>
        <v>44</v>
      </c>
      <c r="I2494" s="14">
        <f>WEEKNUM(DCalendário6[[#This Row],[Dia]])</f>
        <v>44</v>
      </c>
      <c r="J2494" s="14" cm="1">
        <f t="array" aca="1" ref="J249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494" s="16">
        <f>WEEKDAY(DCalendário6[[#This Row],[Dia]])</f>
        <v>2</v>
      </c>
      <c r="L2494" s="1" t="str">
        <f>IFERROR(VLOOKUP(A2494,Tabela4[],1,0),"")</f>
        <v/>
      </c>
      <c r="M249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45593</v>
      </c>
      <c r="N2494" s="16" t="str">
        <f>IF(DCalendário6[[#This Row],[Dia Útil2]]="Feriado","Feriado",IF(AND(DCalendário6[[#This Row],[Dia Útil]]="",DCalendário6[[#This Row],[Mês Total]]=F2487),N2487+1,IF(DCalendário6[[#This Row],[Dia Útil]]="",1,"")))</f>
        <v/>
      </c>
      <c r="O249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2494" s="16"/>
      <c r="Q2494" s="17"/>
    </row>
    <row r="2495" spans="1:17" x14ac:dyDescent="0.25">
      <c r="A2495" s="1">
        <v>45594</v>
      </c>
      <c r="B2495" s="1">
        <f>IF(AND(DCalendário6[[#This Row],[Dia da semana]]&gt;1,DCalendário6[[#This Row],[Dia da semana]]&lt;7,DCalendário6[[#This Row],[Feriados]]=""),DCalendário6[[#This Row],[Dia]],"")</f>
        <v>45594</v>
      </c>
      <c r="C2495" s="16">
        <f>IF(DCalendário6[[#This Row],[Mês]]="","",IF(AND(C2491="",C2492="",C2493="",C2494=""),IF(DCalendário6[[#This Row],[Mês]]=D2494,C2494+1,IF(AND(D2494="",D2495=D2490),C2490+1,1)),IF(AND(C2492="",C2493="",C2494=""),IF(DCalendário6[[#This Row],[Mês]]=D2494,C2494+1,IF(AND(D2494="",D2495=D2491),C2491+1,1)),IF(AND(C2493="",C2494=""),IF(DCalendário6[[#This Row],[Mês]]=D2494,C2494+1,IF(AND(D2494="",D2495=D2492),C2492+1,1)),IF(DCalendário6[[#This Row],[Mês]]=D2494,C2494+1,IF(AND(D2494="",D2495=D2493),C2493+1,1))))))</f>
        <v>21</v>
      </c>
      <c r="D2495" s="14">
        <f>IF(DCalendário6[[#This Row],[Dia Útil]]="","",(MONTH($B2495)))</f>
        <v>10</v>
      </c>
      <c r="E2495" s="14">
        <f t="shared" si="38"/>
        <v>2024</v>
      </c>
      <c r="F2495" s="14">
        <f>MONTH(DCalendário6[[#This Row],[Dia]])</f>
        <v>10</v>
      </c>
      <c r="G2495" s="14" t="str">
        <f>MONTH(DCalendário6[[#This Row],[Dia]])&amp;" - "&amp;DCalendário6[[#This Row],[Ano]]</f>
        <v>10 - 2024</v>
      </c>
      <c r="H2495" s="14">
        <f>IF(DCalendário6[[#This Row],[Dia Útil]]="","",DCalendário6[[#This Row],[Semana Ano]])</f>
        <v>44</v>
      </c>
      <c r="I2495" s="14">
        <f>WEEKNUM(DCalendário6[[#This Row],[Dia]])</f>
        <v>44</v>
      </c>
      <c r="J2495" s="14" cm="1">
        <f t="array" aca="1" ref="J249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495" s="16">
        <f>WEEKDAY(DCalendário6[[#This Row],[Dia]])</f>
        <v>3</v>
      </c>
      <c r="L2495" s="1" t="str">
        <f>IFERROR(VLOOKUP(A2495,Tabela4[],1,0),"")</f>
        <v/>
      </c>
      <c r="M249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45594</v>
      </c>
      <c r="N2495" s="16" t="str">
        <f>IF(DCalendário6[[#This Row],[Dia Útil2]]="Feriado","Feriado",IF(AND(DCalendário6[[#This Row],[Dia Útil]]="",DCalendário6[[#This Row],[Mês Total]]=F2488),N2488+1,IF(DCalendário6[[#This Row],[Dia Útil]]="",1,"")))</f>
        <v/>
      </c>
      <c r="O249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21</v>
      </c>
      <c r="P2495" s="16"/>
      <c r="Q2495" s="17"/>
    </row>
    <row r="2496" spans="1:17" x14ac:dyDescent="0.25">
      <c r="A2496" s="1">
        <v>45595</v>
      </c>
      <c r="B2496" s="1">
        <f>IF(AND(DCalendário6[[#This Row],[Dia da semana]]&gt;1,DCalendário6[[#This Row],[Dia da semana]]&lt;7,DCalendário6[[#This Row],[Feriados]]=""),DCalendário6[[#This Row],[Dia]],"")</f>
        <v>45595</v>
      </c>
      <c r="C2496" s="16">
        <f>IF(DCalendário6[[#This Row],[Mês]]="","",IF(AND(C2492="",C2493="",C2494="",C2495=""),IF(DCalendário6[[#This Row],[Mês]]=D2495,C2495+1,IF(AND(D2495="",D2496=D2491),C2491+1,1)),IF(AND(C2493="",C2494="",C2495=""),IF(DCalendário6[[#This Row],[Mês]]=D2495,C2495+1,IF(AND(D2495="",D2496=D2492),C2492+1,1)),IF(AND(C2494="",C2495=""),IF(DCalendário6[[#This Row],[Mês]]=D2495,C2495+1,IF(AND(D2495="",D2496=D2493),C2493+1,1)),IF(DCalendário6[[#This Row],[Mês]]=D2495,C2495+1,IF(AND(D2495="",D2496=D2494),C2494+1,1))))))</f>
        <v>22</v>
      </c>
      <c r="D2496" s="14">
        <f>IF(DCalendário6[[#This Row],[Dia Útil]]="","",(MONTH($B2496)))</f>
        <v>10</v>
      </c>
      <c r="E2496" s="14">
        <f t="shared" si="38"/>
        <v>2024</v>
      </c>
      <c r="F2496" s="14">
        <f>MONTH(DCalendário6[[#This Row],[Dia]])</f>
        <v>10</v>
      </c>
      <c r="G2496" s="14" t="str">
        <f>MONTH(DCalendário6[[#This Row],[Dia]])&amp;" - "&amp;DCalendário6[[#This Row],[Ano]]</f>
        <v>10 - 2024</v>
      </c>
      <c r="H2496" s="14">
        <f>IF(DCalendário6[[#This Row],[Dia Útil]]="","",DCalendário6[[#This Row],[Semana Ano]])</f>
        <v>44</v>
      </c>
      <c r="I2496" s="14">
        <f>WEEKNUM(DCalendário6[[#This Row],[Dia]])</f>
        <v>44</v>
      </c>
      <c r="J2496" s="14" cm="1">
        <f t="array" aca="1" ref="J249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496" s="16">
        <f>WEEKDAY(DCalendário6[[#This Row],[Dia]])</f>
        <v>4</v>
      </c>
      <c r="L2496" s="1" t="str">
        <f>IFERROR(VLOOKUP(A2496,Tabela4[],1,0),"")</f>
        <v/>
      </c>
      <c r="M249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45595</v>
      </c>
      <c r="N2496" s="16" t="str">
        <f>IF(DCalendário6[[#This Row],[Dia Útil2]]="Feriado","Feriado",IF(AND(DCalendário6[[#This Row],[Dia Útil]]="",DCalendário6[[#This Row],[Mês Total]]=F2489),N2489+1,IF(DCalendário6[[#This Row],[Dia Útil]]="",1,"")))</f>
        <v/>
      </c>
      <c r="O249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22</v>
      </c>
      <c r="P2496" s="16"/>
      <c r="Q2496" s="17"/>
    </row>
    <row r="2497" spans="1:17" x14ac:dyDescent="0.25">
      <c r="A2497" s="1">
        <v>45596</v>
      </c>
      <c r="B2497" s="1">
        <f>IF(AND(DCalendário6[[#This Row],[Dia da semana]]&gt;1,DCalendário6[[#This Row],[Dia da semana]]&lt;7,DCalendário6[[#This Row],[Feriados]]=""),DCalendário6[[#This Row],[Dia]],"")</f>
        <v>45596</v>
      </c>
      <c r="C2497" s="16">
        <f>IF(DCalendário6[[#This Row],[Mês]]="","",IF(AND(C2493="",C2494="",C2495="",C2496=""),IF(DCalendário6[[#This Row],[Mês]]=D2496,C2496+1,IF(AND(D2496="",D2497=D2492),C2492+1,1)),IF(AND(C2494="",C2495="",C2496=""),IF(DCalendário6[[#This Row],[Mês]]=D2496,C2496+1,IF(AND(D2496="",D2497=D2493),C2493+1,1)),IF(AND(C2495="",C2496=""),IF(DCalendário6[[#This Row],[Mês]]=D2496,C2496+1,IF(AND(D2496="",D2497=D2494),C2494+1,1)),IF(DCalendário6[[#This Row],[Mês]]=D2496,C2496+1,IF(AND(D2496="",D2497=D2495),C2495+1,1))))))</f>
        <v>23</v>
      </c>
      <c r="D2497" s="14">
        <f>IF(DCalendário6[[#This Row],[Dia Útil]]="","",(MONTH($B2497)))</f>
        <v>10</v>
      </c>
      <c r="E2497" s="14">
        <f t="shared" si="38"/>
        <v>2024</v>
      </c>
      <c r="F2497" s="14">
        <f>MONTH(DCalendário6[[#This Row],[Dia]])</f>
        <v>10</v>
      </c>
      <c r="G2497" s="14" t="str">
        <f>MONTH(DCalendário6[[#This Row],[Dia]])&amp;" - "&amp;DCalendário6[[#This Row],[Ano]]</f>
        <v>10 - 2024</v>
      </c>
      <c r="H2497" s="14">
        <f>IF(DCalendário6[[#This Row],[Dia Útil]]="","",DCalendário6[[#This Row],[Semana Ano]])</f>
        <v>44</v>
      </c>
      <c r="I2497" s="14">
        <f>WEEKNUM(DCalendário6[[#This Row],[Dia]])</f>
        <v>44</v>
      </c>
      <c r="J2497" s="14" cm="1">
        <f t="array" aca="1" ref="J249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497" s="16">
        <f>WEEKDAY(DCalendário6[[#This Row],[Dia]])</f>
        <v>5</v>
      </c>
      <c r="L2497" s="1" t="str">
        <f>IFERROR(VLOOKUP(A2497,Tabela4[],1,0),"")</f>
        <v/>
      </c>
      <c r="M249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45596</v>
      </c>
      <c r="N2497" s="16" t="str">
        <f>IF(DCalendário6[[#This Row],[Dia Útil2]]="Feriado","Feriado",IF(AND(DCalendário6[[#This Row],[Dia Útil]]="",DCalendário6[[#This Row],[Mês Total]]=F2490),N2490+1,IF(DCalendário6[[#This Row],[Dia Útil]]="",1,"")))</f>
        <v/>
      </c>
      <c r="O249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23</v>
      </c>
      <c r="P2497" s="16"/>
      <c r="Q2497" s="17"/>
    </row>
    <row r="2498" spans="1:17" x14ac:dyDescent="0.25">
      <c r="A2498" s="1">
        <v>45597</v>
      </c>
      <c r="B2498" s="1">
        <f>IF(AND(DCalendário6[[#This Row],[Dia da semana]]&gt;1,DCalendário6[[#This Row],[Dia da semana]]&lt;7,DCalendário6[[#This Row],[Feriados]]=""),DCalendário6[[#This Row],[Dia]],"")</f>
        <v>45597</v>
      </c>
      <c r="C2498" s="16">
        <f>IF(DCalendário6[[#This Row],[Mês]]="","",IF(AND(C2494="",C2495="",C2496="",C2497=""),IF(DCalendário6[[#This Row],[Mês]]=D2497,C2497+1,IF(AND(D2497="",D2498=D2493),C2493+1,1)),IF(AND(C2495="",C2496="",C2497=""),IF(DCalendário6[[#This Row],[Mês]]=D2497,C2497+1,IF(AND(D2497="",D2498=D2494),C2494+1,1)),IF(AND(C2496="",C2497=""),IF(DCalendário6[[#This Row],[Mês]]=D2497,C2497+1,IF(AND(D2497="",D2498=D2495),C2495+1,1)),IF(DCalendário6[[#This Row],[Mês]]=D2497,C2497+1,IF(AND(D2497="",D2498=D2496),C2496+1,1))))))</f>
        <v>1</v>
      </c>
      <c r="D2498" s="14">
        <f>IF(DCalendário6[[#This Row],[Dia Útil]]="","",(MONTH($B2498)))</f>
        <v>11</v>
      </c>
      <c r="E2498" s="14">
        <f t="shared" ref="E2498:E2561" si="39">YEAR($A2498)</f>
        <v>2024</v>
      </c>
      <c r="F2498" s="14">
        <f>MONTH(DCalendário6[[#This Row],[Dia]])</f>
        <v>11</v>
      </c>
      <c r="G2498" s="14" t="str">
        <f>MONTH(DCalendário6[[#This Row],[Dia]])&amp;" - "&amp;DCalendário6[[#This Row],[Ano]]</f>
        <v>11 - 2024</v>
      </c>
      <c r="H2498" s="14">
        <f>IF(DCalendário6[[#This Row],[Dia Útil]]="","",DCalendário6[[#This Row],[Semana Ano]])</f>
        <v>44</v>
      </c>
      <c r="I2498" s="14">
        <f>WEEKNUM(DCalendário6[[#This Row],[Dia]])</f>
        <v>44</v>
      </c>
      <c r="J2498" s="14" cm="1">
        <f t="array" aca="1" ref="J249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498" s="16">
        <f>WEEKDAY(DCalendário6[[#This Row],[Dia]])</f>
        <v>6</v>
      </c>
      <c r="L2498" s="1" t="str">
        <f>IFERROR(VLOOKUP(A2498,Tabela4[],1,0),"")</f>
        <v/>
      </c>
      <c r="M249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45597</v>
      </c>
      <c r="N2498" s="16" t="str">
        <f>IF(DCalendário6[[#This Row],[Dia Útil2]]="Feriado","Feriado",IF(AND(DCalendário6[[#This Row],[Dia Útil]]="",DCalendário6[[#This Row],[Mês Total]]=F2491),N2491+1,IF(DCalendário6[[#This Row],[Dia Útil]]="",1,"")))</f>
        <v/>
      </c>
      <c r="O249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2498" s="16"/>
      <c r="Q2498" s="17"/>
    </row>
    <row r="2499" spans="1:17" x14ac:dyDescent="0.25">
      <c r="A2499" s="1">
        <v>45598</v>
      </c>
      <c r="B2499" s="1" t="str">
        <f>IF(AND(DCalendário6[[#This Row],[Dia da semana]]&gt;1,DCalendário6[[#This Row],[Dia da semana]]&lt;7,DCalendário6[[#This Row],[Feriados]]=""),DCalendário6[[#This Row],[Dia]],"")</f>
        <v/>
      </c>
      <c r="C2499" s="16" t="str">
        <f>IF(DCalendário6[[#This Row],[Mês]]="","",IF(AND(C2495="",C2496="",C2497="",C2498=""),IF(DCalendário6[[#This Row],[Mês]]=D2498,C2498+1,IF(AND(D2498="",D2499=D2494),C2494+1,1)),IF(AND(C2496="",C2497="",C2498=""),IF(DCalendário6[[#This Row],[Mês]]=D2498,C2498+1,IF(AND(D2498="",D2499=D2495),C2495+1,1)),IF(AND(C2497="",C2498=""),IF(DCalendário6[[#This Row],[Mês]]=D2498,C2498+1,IF(AND(D2498="",D2499=D2496),C2496+1,1)),IF(DCalendário6[[#This Row],[Mês]]=D2498,C2498+1,IF(AND(D2498="",D2499=D2497),C2497+1,1))))))</f>
        <v/>
      </c>
      <c r="D2499" s="14" t="str">
        <f>IF(DCalendário6[[#This Row],[Dia Útil]]="","",(MONTH($B2499)))</f>
        <v/>
      </c>
      <c r="E2499" s="14">
        <f t="shared" si="39"/>
        <v>2024</v>
      </c>
      <c r="F2499" s="14">
        <f>MONTH(DCalendário6[[#This Row],[Dia]])</f>
        <v>11</v>
      </c>
      <c r="G2499" s="14" t="str">
        <f>MONTH(DCalendário6[[#This Row],[Dia]])&amp;" - "&amp;DCalendário6[[#This Row],[Ano]]</f>
        <v>11 - 2024</v>
      </c>
      <c r="H2499" s="14" t="str">
        <f>IF(DCalendário6[[#This Row],[Dia Útil]]="","",DCalendário6[[#This Row],[Semana Ano]])</f>
        <v/>
      </c>
      <c r="I2499" s="14">
        <f>WEEKNUM(DCalendário6[[#This Row],[Dia]])</f>
        <v>44</v>
      </c>
      <c r="J2499" s="14" cm="1">
        <f t="array" aca="1" ref="J249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499" s="16">
        <f>WEEKDAY(DCalendário6[[#This Row],[Dia]])</f>
        <v>7</v>
      </c>
      <c r="L2499" s="1">
        <f>IFERROR(VLOOKUP(A2499,Tabela4[],1,0),"")</f>
        <v>45598</v>
      </c>
      <c r="M249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499" s="16">
        <f>IF(DCalendário6[[#This Row],[Dia Útil2]]="Feriado","Feriado",IF(AND(DCalendário6[[#This Row],[Dia Útil]]="",DCalendário6[[#This Row],[Mês Total]]=F2492),N2492+1,IF(DCalendário6[[#This Row],[Dia Útil]]="",1,"")))</f>
        <v>1</v>
      </c>
      <c r="O249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2499" s="16"/>
      <c r="Q2499" s="17"/>
    </row>
    <row r="2500" spans="1:17" x14ac:dyDescent="0.25">
      <c r="A2500" s="1">
        <v>45599</v>
      </c>
      <c r="B2500" s="1" t="str">
        <f>IF(AND(DCalendário6[[#This Row],[Dia da semana]]&gt;1,DCalendário6[[#This Row],[Dia da semana]]&lt;7,DCalendário6[[#This Row],[Feriados]]=""),DCalendário6[[#This Row],[Dia]],"")</f>
        <v/>
      </c>
      <c r="C2500" s="16" t="str">
        <f>IF(DCalendário6[[#This Row],[Mês]]="","",IF(AND(C2496="",C2497="",C2498="",C2499=""),IF(DCalendário6[[#This Row],[Mês]]=D2499,C2499+1,IF(AND(D2499="",D2500=D2495),C2495+1,1)),IF(AND(C2497="",C2498="",C2499=""),IF(DCalendário6[[#This Row],[Mês]]=D2499,C2499+1,IF(AND(D2499="",D2500=D2496),C2496+1,1)),IF(AND(C2498="",C2499=""),IF(DCalendário6[[#This Row],[Mês]]=D2499,C2499+1,IF(AND(D2499="",D2500=D2497),C2497+1,1)),IF(DCalendário6[[#This Row],[Mês]]=D2499,C2499+1,IF(AND(D2499="",D2500=D2498),C2498+1,1))))))</f>
        <v/>
      </c>
      <c r="D2500" s="14" t="str">
        <f>IF(DCalendário6[[#This Row],[Dia Útil]]="","",(MONTH($B2500)))</f>
        <v/>
      </c>
      <c r="E2500" s="14">
        <f t="shared" si="39"/>
        <v>2024</v>
      </c>
      <c r="F2500" s="14">
        <f>MONTH(DCalendário6[[#This Row],[Dia]])</f>
        <v>11</v>
      </c>
      <c r="G2500" s="14" t="str">
        <f>MONTH(DCalendário6[[#This Row],[Dia]])&amp;" - "&amp;DCalendário6[[#This Row],[Ano]]</f>
        <v>11 - 2024</v>
      </c>
      <c r="H2500" s="14" t="str">
        <f>IF(DCalendário6[[#This Row],[Dia Útil]]="","",DCalendário6[[#This Row],[Semana Ano]])</f>
        <v/>
      </c>
      <c r="I2500" s="14">
        <f>WEEKNUM(DCalendário6[[#This Row],[Dia]])</f>
        <v>45</v>
      </c>
      <c r="J2500" s="14" cm="1">
        <f t="array" aca="1" ref="J250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500" s="16">
        <f>WEEKDAY(DCalendário6[[#This Row],[Dia]])</f>
        <v>1</v>
      </c>
      <c r="L2500" s="1" t="str">
        <f>IFERROR(VLOOKUP(A2500,Tabela4[],1,0),"")</f>
        <v/>
      </c>
      <c r="M250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500" s="16">
        <f>IF(DCalendário6[[#This Row],[Dia Útil2]]="Feriado","Feriado",IF(AND(DCalendário6[[#This Row],[Dia Útil]]="",DCalendário6[[#This Row],[Mês Total]]=F2493),N2493+1,IF(DCalendário6[[#This Row],[Dia Útil]]="",1,"")))</f>
        <v>1</v>
      </c>
      <c r="O250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2500" s="16"/>
      <c r="Q2500" s="17"/>
    </row>
    <row r="2501" spans="1:17" x14ac:dyDescent="0.25">
      <c r="A2501" s="1">
        <v>45600</v>
      </c>
      <c r="B2501" s="1">
        <f>IF(AND(DCalendário6[[#This Row],[Dia da semana]]&gt;1,DCalendário6[[#This Row],[Dia da semana]]&lt;7,DCalendário6[[#This Row],[Feriados]]=""),DCalendário6[[#This Row],[Dia]],"")</f>
        <v>45600</v>
      </c>
      <c r="C2501" s="16">
        <f>IF(DCalendário6[[#This Row],[Mês]]="","",IF(AND(C2497="",C2498="",C2499="",C2500=""),IF(DCalendário6[[#This Row],[Mês]]=D2500,C2500+1,IF(AND(D2500="",D2501=D2496),C2496+1,1)),IF(AND(C2498="",C2499="",C2500=""),IF(DCalendário6[[#This Row],[Mês]]=D2500,C2500+1,IF(AND(D2500="",D2501=D2497),C2497+1,1)),IF(AND(C2499="",C2500=""),IF(DCalendário6[[#This Row],[Mês]]=D2500,C2500+1,IF(AND(D2500="",D2501=D2498),C2498+1,1)),IF(DCalendário6[[#This Row],[Mês]]=D2500,C2500+1,IF(AND(D2500="",D2501=D2499),C2499+1,1))))))</f>
        <v>2</v>
      </c>
      <c r="D2501" s="14">
        <f>IF(DCalendário6[[#This Row],[Dia Útil]]="","",(MONTH($B2501)))</f>
        <v>11</v>
      </c>
      <c r="E2501" s="14">
        <f t="shared" si="39"/>
        <v>2024</v>
      </c>
      <c r="F2501" s="14">
        <f>MONTH(DCalendário6[[#This Row],[Dia]])</f>
        <v>11</v>
      </c>
      <c r="G2501" s="14" t="str">
        <f>MONTH(DCalendário6[[#This Row],[Dia]])&amp;" - "&amp;DCalendário6[[#This Row],[Ano]]</f>
        <v>11 - 2024</v>
      </c>
      <c r="H2501" s="14">
        <f>IF(DCalendário6[[#This Row],[Dia Útil]]="","",DCalendário6[[#This Row],[Semana Ano]])</f>
        <v>45</v>
      </c>
      <c r="I2501" s="14">
        <f>WEEKNUM(DCalendário6[[#This Row],[Dia]])</f>
        <v>45</v>
      </c>
      <c r="J2501" s="14" cm="1">
        <f t="array" aca="1" ref="J250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501" s="16">
        <f>WEEKDAY(DCalendário6[[#This Row],[Dia]])</f>
        <v>2</v>
      </c>
      <c r="L2501" s="1" t="str">
        <f>IFERROR(VLOOKUP(A2501,Tabela4[],1,0),"")</f>
        <v/>
      </c>
      <c r="M250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45600</v>
      </c>
      <c r="N2501" s="16" t="str">
        <f>IF(DCalendário6[[#This Row],[Dia Útil2]]="Feriado","Feriado",IF(AND(DCalendário6[[#This Row],[Dia Útil]]="",DCalendário6[[#This Row],[Mês Total]]=F2494),N2494+1,IF(DCalendário6[[#This Row],[Dia Útil]]="",1,"")))</f>
        <v/>
      </c>
      <c r="O250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2501" s="16"/>
      <c r="Q2501" s="17"/>
    </row>
    <row r="2502" spans="1:17" x14ac:dyDescent="0.25">
      <c r="A2502" s="1">
        <v>45601</v>
      </c>
      <c r="B2502" s="1">
        <f>IF(AND(DCalendário6[[#This Row],[Dia da semana]]&gt;1,DCalendário6[[#This Row],[Dia da semana]]&lt;7,DCalendário6[[#This Row],[Feriados]]=""),DCalendário6[[#This Row],[Dia]],"")</f>
        <v>45601</v>
      </c>
      <c r="C2502" s="16">
        <f>IF(DCalendário6[[#This Row],[Mês]]="","",IF(AND(C2498="",C2499="",C2500="",C2501=""),IF(DCalendário6[[#This Row],[Mês]]=D2501,C2501+1,IF(AND(D2501="",D2502=D2497),C2497+1,1)),IF(AND(C2499="",C2500="",C2501=""),IF(DCalendário6[[#This Row],[Mês]]=D2501,C2501+1,IF(AND(D2501="",D2502=D2498),C2498+1,1)),IF(AND(C2500="",C2501=""),IF(DCalendário6[[#This Row],[Mês]]=D2501,C2501+1,IF(AND(D2501="",D2502=D2499),C2499+1,1)),IF(DCalendário6[[#This Row],[Mês]]=D2501,C2501+1,IF(AND(D2501="",D2502=D2500),C2500+1,1))))))</f>
        <v>3</v>
      </c>
      <c r="D2502" s="14">
        <f>IF(DCalendário6[[#This Row],[Dia Útil]]="","",(MONTH($B2502)))</f>
        <v>11</v>
      </c>
      <c r="E2502" s="14">
        <f t="shared" si="39"/>
        <v>2024</v>
      </c>
      <c r="F2502" s="14">
        <f>MONTH(DCalendário6[[#This Row],[Dia]])</f>
        <v>11</v>
      </c>
      <c r="G2502" s="14" t="str">
        <f>MONTH(DCalendário6[[#This Row],[Dia]])&amp;" - "&amp;DCalendário6[[#This Row],[Ano]]</f>
        <v>11 - 2024</v>
      </c>
      <c r="H2502" s="14">
        <f>IF(DCalendário6[[#This Row],[Dia Útil]]="","",DCalendário6[[#This Row],[Semana Ano]])</f>
        <v>45</v>
      </c>
      <c r="I2502" s="14">
        <f>WEEKNUM(DCalendário6[[#This Row],[Dia]])</f>
        <v>45</v>
      </c>
      <c r="J2502" s="14" cm="1">
        <f t="array" aca="1" ref="J250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502" s="16">
        <f>WEEKDAY(DCalendário6[[#This Row],[Dia]])</f>
        <v>3</v>
      </c>
      <c r="L2502" s="1" t="str">
        <f>IFERROR(VLOOKUP(A2502,Tabela4[],1,0),"")</f>
        <v/>
      </c>
      <c r="M250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45601</v>
      </c>
      <c r="N2502" s="16" t="str">
        <f>IF(DCalendário6[[#This Row],[Dia Útil2]]="Feriado","Feriado",IF(AND(DCalendário6[[#This Row],[Dia Útil]]="",DCalendário6[[#This Row],[Mês Total]]=F2495),N2495+1,IF(DCalendário6[[#This Row],[Dia Útil]]="",1,"")))</f>
        <v/>
      </c>
      <c r="O250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2502" s="16"/>
      <c r="Q2502" s="17"/>
    </row>
    <row r="2503" spans="1:17" x14ac:dyDescent="0.25">
      <c r="A2503" s="1">
        <v>45602</v>
      </c>
      <c r="B2503" s="1">
        <f>IF(AND(DCalendário6[[#This Row],[Dia da semana]]&gt;1,DCalendário6[[#This Row],[Dia da semana]]&lt;7,DCalendário6[[#This Row],[Feriados]]=""),DCalendário6[[#This Row],[Dia]],"")</f>
        <v>45602</v>
      </c>
      <c r="C2503" s="16">
        <f>IF(DCalendário6[[#This Row],[Mês]]="","",IF(AND(C2499="",C2500="",C2501="",C2502=""),IF(DCalendário6[[#This Row],[Mês]]=D2502,C2502+1,IF(AND(D2502="",D2503=D2498),C2498+1,1)),IF(AND(C2500="",C2501="",C2502=""),IF(DCalendário6[[#This Row],[Mês]]=D2502,C2502+1,IF(AND(D2502="",D2503=D2499),C2499+1,1)),IF(AND(C2501="",C2502=""),IF(DCalendário6[[#This Row],[Mês]]=D2502,C2502+1,IF(AND(D2502="",D2503=D2500),C2500+1,1)),IF(DCalendário6[[#This Row],[Mês]]=D2502,C2502+1,IF(AND(D2502="",D2503=D2501),C2501+1,1))))))</f>
        <v>4</v>
      </c>
      <c r="D2503" s="14">
        <f>IF(DCalendário6[[#This Row],[Dia Útil]]="","",(MONTH($B2503)))</f>
        <v>11</v>
      </c>
      <c r="E2503" s="14">
        <f t="shared" si="39"/>
        <v>2024</v>
      </c>
      <c r="F2503" s="14">
        <f>MONTH(DCalendário6[[#This Row],[Dia]])</f>
        <v>11</v>
      </c>
      <c r="G2503" s="14" t="str">
        <f>MONTH(DCalendário6[[#This Row],[Dia]])&amp;" - "&amp;DCalendário6[[#This Row],[Ano]]</f>
        <v>11 - 2024</v>
      </c>
      <c r="H2503" s="14">
        <f>IF(DCalendário6[[#This Row],[Dia Útil]]="","",DCalendário6[[#This Row],[Semana Ano]])</f>
        <v>45</v>
      </c>
      <c r="I2503" s="14">
        <f>WEEKNUM(DCalendário6[[#This Row],[Dia]])</f>
        <v>45</v>
      </c>
      <c r="J2503" s="14" cm="1">
        <f t="array" aca="1" ref="J250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503" s="16">
        <f>WEEKDAY(DCalendário6[[#This Row],[Dia]])</f>
        <v>4</v>
      </c>
      <c r="L2503" s="1" t="str">
        <f>IFERROR(VLOOKUP(A2503,Tabela4[],1,0),"")</f>
        <v/>
      </c>
      <c r="M250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45602</v>
      </c>
      <c r="N2503" s="16" t="str">
        <f>IF(DCalendário6[[#This Row],[Dia Útil2]]="Feriado","Feriado",IF(AND(DCalendário6[[#This Row],[Dia Útil]]="",DCalendário6[[#This Row],[Mês Total]]=F2496),N2496+1,IF(DCalendário6[[#This Row],[Dia Útil]]="",1,"")))</f>
        <v/>
      </c>
      <c r="O250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2503" s="16"/>
      <c r="Q2503" s="17"/>
    </row>
    <row r="2504" spans="1:17" x14ac:dyDescent="0.25">
      <c r="A2504" s="1">
        <v>45603</v>
      </c>
      <c r="B2504" s="1">
        <f>IF(AND(DCalendário6[[#This Row],[Dia da semana]]&gt;1,DCalendário6[[#This Row],[Dia da semana]]&lt;7,DCalendário6[[#This Row],[Feriados]]=""),DCalendário6[[#This Row],[Dia]],"")</f>
        <v>45603</v>
      </c>
      <c r="C2504" s="16">
        <f>IF(DCalendário6[[#This Row],[Mês]]="","",IF(AND(C2500="",C2501="",C2502="",C2503=""),IF(DCalendário6[[#This Row],[Mês]]=D2503,C2503+1,IF(AND(D2503="",D2504=D2499),C2499+1,1)),IF(AND(C2501="",C2502="",C2503=""),IF(DCalendário6[[#This Row],[Mês]]=D2503,C2503+1,IF(AND(D2503="",D2504=D2500),C2500+1,1)),IF(AND(C2502="",C2503=""),IF(DCalendário6[[#This Row],[Mês]]=D2503,C2503+1,IF(AND(D2503="",D2504=D2501),C2501+1,1)),IF(DCalendário6[[#This Row],[Mês]]=D2503,C2503+1,IF(AND(D2503="",D2504=D2502),C2502+1,1))))))</f>
        <v>5</v>
      </c>
      <c r="D2504" s="14">
        <f>IF(DCalendário6[[#This Row],[Dia Útil]]="","",(MONTH($B2504)))</f>
        <v>11</v>
      </c>
      <c r="E2504" s="14">
        <f t="shared" si="39"/>
        <v>2024</v>
      </c>
      <c r="F2504" s="14">
        <f>MONTH(DCalendário6[[#This Row],[Dia]])</f>
        <v>11</v>
      </c>
      <c r="G2504" s="14" t="str">
        <f>MONTH(DCalendário6[[#This Row],[Dia]])&amp;" - "&amp;DCalendário6[[#This Row],[Ano]]</f>
        <v>11 - 2024</v>
      </c>
      <c r="H2504" s="14">
        <f>IF(DCalendário6[[#This Row],[Dia Útil]]="","",DCalendário6[[#This Row],[Semana Ano]])</f>
        <v>45</v>
      </c>
      <c r="I2504" s="14">
        <f>WEEKNUM(DCalendário6[[#This Row],[Dia]])</f>
        <v>45</v>
      </c>
      <c r="J2504" s="14" cm="1">
        <f t="array" aca="1" ref="J250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504" s="16">
        <f>WEEKDAY(DCalendário6[[#This Row],[Dia]])</f>
        <v>5</v>
      </c>
      <c r="L2504" s="1" t="str">
        <f>IFERROR(VLOOKUP(A2504,Tabela4[],1,0),"")</f>
        <v/>
      </c>
      <c r="M250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45603</v>
      </c>
      <c r="N2504" s="16" t="str">
        <f>IF(DCalendário6[[#This Row],[Dia Útil2]]="Feriado","Feriado",IF(AND(DCalendário6[[#This Row],[Dia Útil]]="",DCalendário6[[#This Row],[Mês Total]]=F2497),N2497+1,IF(DCalendário6[[#This Row],[Dia Útil]]="",1,"")))</f>
        <v/>
      </c>
      <c r="O250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2504" s="16"/>
      <c r="Q2504" s="17"/>
    </row>
    <row r="2505" spans="1:17" x14ac:dyDescent="0.25">
      <c r="A2505" s="1">
        <v>45604</v>
      </c>
      <c r="B2505" s="1">
        <f>IF(AND(DCalendário6[[#This Row],[Dia da semana]]&gt;1,DCalendário6[[#This Row],[Dia da semana]]&lt;7,DCalendário6[[#This Row],[Feriados]]=""),DCalendário6[[#This Row],[Dia]],"")</f>
        <v>45604</v>
      </c>
      <c r="C2505" s="16">
        <f>IF(DCalendário6[[#This Row],[Mês]]="","",IF(AND(C2501="",C2502="",C2503="",C2504=""),IF(DCalendário6[[#This Row],[Mês]]=D2504,C2504+1,IF(AND(D2504="",D2505=D2500),C2500+1,1)),IF(AND(C2502="",C2503="",C2504=""),IF(DCalendário6[[#This Row],[Mês]]=D2504,C2504+1,IF(AND(D2504="",D2505=D2501),C2501+1,1)),IF(AND(C2503="",C2504=""),IF(DCalendário6[[#This Row],[Mês]]=D2504,C2504+1,IF(AND(D2504="",D2505=D2502),C2502+1,1)),IF(DCalendário6[[#This Row],[Mês]]=D2504,C2504+1,IF(AND(D2504="",D2505=D2503),C2503+1,1))))))</f>
        <v>6</v>
      </c>
      <c r="D2505" s="14">
        <f>IF(DCalendário6[[#This Row],[Dia Útil]]="","",(MONTH($B2505)))</f>
        <v>11</v>
      </c>
      <c r="E2505" s="14">
        <f t="shared" si="39"/>
        <v>2024</v>
      </c>
      <c r="F2505" s="14">
        <f>MONTH(DCalendário6[[#This Row],[Dia]])</f>
        <v>11</v>
      </c>
      <c r="G2505" s="14" t="str">
        <f>MONTH(DCalendário6[[#This Row],[Dia]])&amp;" - "&amp;DCalendário6[[#This Row],[Ano]]</f>
        <v>11 - 2024</v>
      </c>
      <c r="H2505" s="14">
        <f>IF(DCalendário6[[#This Row],[Dia Útil]]="","",DCalendário6[[#This Row],[Semana Ano]])</f>
        <v>45</v>
      </c>
      <c r="I2505" s="14">
        <f>WEEKNUM(DCalendário6[[#This Row],[Dia]])</f>
        <v>45</v>
      </c>
      <c r="J2505" s="14" cm="1">
        <f t="array" aca="1" ref="J250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505" s="16">
        <f>WEEKDAY(DCalendário6[[#This Row],[Dia]])</f>
        <v>6</v>
      </c>
      <c r="L2505" s="1" t="str">
        <f>IFERROR(VLOOKUP(A2505,Tabela4[],1,0),"")</f>
        <v/>
      </c>
      <c r="M250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45604</v>
      </c>
      <c r="N2505" s="16" t="str">
        <f>IF(DCalendário6[[#This Row],[Dia Útil2]]="Feriado","Feriado",IF(AND(DCalendário6[[#This Row],[Dia Útil]]="",DCalendário6[[#This Row],[Mês Total]]=F2498),N2498+1,IF(DCalendário6[[#This Row],[Dia Útil]]="",1,"")))</f>
        <v/>
      </c>
      <c r="O250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2505" s="16"/>
      <c r="Q2505" s="17"/>
    </row>
    <row r="2506" spans="1:17" x14ac:dyDescent="0.25">
      <c r="A2506" s="1">
        <v>45605</v>
      </c>
      <c r="B2506" s="1" t="str">
        <f>IF(AND(DCalendário6[[#This Row],[Dia da semana]]&gt;1,DCalendário6[[#This Row],[Dia da semana]]&lt;7,DCalendário6[[#This Row],[Feriados]]=""),DCalendário6[[#This Row],[Dia]],"")</f>
        <v/>
      </c>
      <c r="C2506" s="16" t="str">
        <f>IF(DCalendário6[[#This Row],[Mês]]="","",IF(AND(C2502="",C2503="",C2504="",C2505=""),IF(DCalendário6[[#This Row],[Mês]]=D2505,C2505+1,IF(AND(D2505="",D2506=D2501),C2501+1,1)),IF(AND(C2503="",C2504="",C2505=""),IF(DCalendário6[[#This Row],[Mês]]=D2505,C2505+1,IF(AND(D2505="",D2506=D2502),C2502+1,1)),IF(AND(C2504="",C2505=""),IF(DCalendário6[[#This Row],[Mês]]=D2505,C2505+1,IF(AND(D2505="",D2506=D2503),C2503+1,1)),IF(DCalendário6[[#This Row],[Mês]]=D2505,C2505+1,IF(AND(D2505="",D2506=D2504),C2504+1,1))))))</f>
        <v/>
      </c>
      <c r="D2506" s="14" t="str">
        <f>IF(DCalendário6[[#This Row],[Dia Útil]]="","",(MONTH($B2506)))</f>
        <v/>
      </c>
      <c r="E2506" s="14">
        <f t="shared" si="39"/>
        <v>2024</v>
      </c>
      <c r="F2506" s="14">
        <f>MONTH(DCalendário6[[#This Row],[Dia]])</f>
        <v>11</v>
      </c>
      <c r="G2506" s="14" t="str">
        <f>MONTH(DCalendário6[[#This Row],[Dia]])&amp;" - "&amp;DCalendário6[[#This Row],[Ano]]</f>
        <v>11 - 2024</v>
      </c>
      <c r="H2506" s="14" t="str">
        <f>IF(DCalendário6[[#This Row],[Dia Útil]]="","",DCalendário6[[#This Row],[Semana Ano]])</f>
        <v/>
      </c>
      <c r="I2506" s="14">
        <f>WEEKNUM(DCalendário6[[#This Row],[Dia]])</f>
        <v>45</v>
      </c>
      <c r="J2506" s="14" cm="1">
        <f t="array" aca="1" ref="J250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506" s="16">
        <f>WEEKDAY(DCalendário6[[#This Row],[Dia]])</f>
        <v>7</v>
      </c>
      <c r="L2506" s="1" t="str">
        <f>IFERROR(VLOOKUP(A2506,Tabela4[],1,0),"")</f>
        <v/>
      </c>
      <c r="M250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506" s="16">
        <f>IF(DCalendário6[[#This Row],[Dia Útil2]]="Feriado","Feriado",IF(AND(DCalendário6[[#This Row],[Dia Útil]]="",DCalendário6[[#This Row],[Mês Total]]=F2499),N2499+1,IF(DCalendário6[[#This Row],[Dia Útil]]="",1,"")))</f>
        <v>2</v>
      </c>
      <c r="O250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2506" s="16"/>
      <c r="Q2506" s="17"/>
    </row>
    <row r="2507" spans="1:17" x14ac:dyDescent="0.25">
      <c r="A2507" s="1">
        <v>45606</v>
      </c>
      <c r="B2507" s="1" t="str">
        <f>IF(AND(DCalendário6[[#This Row],[Dia da semana]]&gt;1,DCalendário6[[#This Row],[Dia da semana]]&lt;7,DCalendário6[[#This Row],[Feriados]]=""),DCalendário6[[#This Row],[Dia]],"")</f>
        <v/>
      </c>
      <c r="C2507" s="16" t="str">
        <f>IF(DCalendário6[[#This Row],[Mês]]="","",IF(AND(C2503="",C2504="",C2505="",C2506=""),IF(DCalendário6[[#This Row],[Mês]]=D2506,C2506+1,IF(AND(D2506="",D2507=D2502),C2502+1,1)),IF(AND(C2504="",C2505="",C2506=""),IF(DCalendário6[[#This Row],[Mês]]=D2506,C2506+1,IF(AND(D2506="",D2507=D2503),C2503+1,1)),IF(AND(C2505="",C2506=""),IF(DCalendário6[[#This Row],[Mês]]=D2506,C2506+1,IF(AND(D2506="",D2507=D2504),C2504+1,1)),IF(DCalendário6[[#This Row],[Mês]]=D2506,C2506+1,IF(AND(D2506="",D2507=D2505),C2505+1,1))))))</f>
        <v/>
      </c>
      <c r="D2507" s="14" t="str">
        <f>IF(DCalendário6[[#This Row],[Dia Útil]]="","",(MONTH($B2507)))</f>
        <v/>
      </c>
      <c r="E2507" s="14">
        <f t="shared" si="39"/>
        <v>2024</v>
      </c>
      <c r="F2507" s="14">
        <f>MONTH(DCalendário6[[#This Row],[Dia]])</f>
        <v>11</v>
      </c>
      <c r="G2507" s="14" t="str">
        <f>MONTH(DCalendário6[[#This Row],[Dia]])&amp;" - "&amp;DCalendário6[[#This Row],[Ano]]</f>
        <v>11 - 2024</v>
      </c>
      <c r="H2507" s="14" t="str">
        <f>IF(DCalendário6[[#This Row],[Dia Útil]]="","",DCalendário6[[#This Row],[Semana Ano]])</f>
        <v/>
      </c>
      <c r="I2507" s="14">
        <f>WEEKNUM(DCalendário6[[#This Row],[Dia]])</f>
        <v>46</v>
      </c>
      <c r="J2507" s="14" cm="1">
        <f t="array" aca="1" ref="J250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507" s="16">
        <f>WEEKDAY(DCalendário6[[#This Row],[Dia]])</f>
        <v>1</v>
      </c>
      <c r="L2507" s="1" t="str">
        <f>IFERROR(VLOOKUP(A2507,Tabela4[],1,0),"")</f>
        <v/>
      </c>
      <c r="M250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507" s="16">
        <f>IF(DCalendário6[[#This Row],[Dia Útil2]]="Feriado","Feriado",IF(AND(DCalendário6[[#This Row],[Dia Útil]]="",DCalendário6[[#This Row],[Mês Total]]=F2500),N2500+1,IF(DCalendário6[[#This Row],[Dia Útil]]="",1,"")))</f>
        <v>2</v>
      </c>
      <c r="O250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2507" s="16"/>
      <c r="Q2507" s="17"/>
    </row>
    <row r="2508" spans="1:17" x14ac:dyDescent="0.25">
      <c r="A2508" s="1">
        <v>45607</v>
      </c>
      <c r="B2508" s="1">
        <f>IF(AND(DCalendário6[[#This Row],[Dia da semana]]&gt;1,DCalendário6[[#This Row],[Dia da semana]]&lt;7,DCalendário6[[#This Row],[Feriados]]=""),DCalendário6[[#This Row],[Dia]],"")</f>
        <v>45607</v>
      </c>
      <c r="C2508" s="16">
        <f>IF(DCalendário6[[#This Row],[Mês]]="","",IF(AND(C2504="",C2505="",C2506="",C2507=""),IF(DCalendário6[[#This Row],[Mês]]=D2507,C2507+1,IF(AND(D2507="",D2508=D2503),C2503+1,1)),IF(AND(C2505="",C2506="",C2507=""),IF(DCalendário6[[#This Row],[Mês]]=D2507,C2507+1,IF(AND(D2507="",D2508=D2504),C2504+1,1)),IF(AND(C2506="",C2507=""),IF(DCalendário6[[#This Row],[Mês]]=D2507,C2507+1,IF(AND(D2507="",D2508=D2505),C2505+1,1)),IF(DCalendário6[[#This Row],[Mês]]=D2507,C2507+1,IF(AND(D2507="",D2508=D2506),C2506+1,1))))))</f>
        <v>7</v>
      </c>
      <c r="D2508" s="14">
        <f>IF(DCalendário6[[#This Row],[Dia Útil]]="","",(MONTH($B2508)))</f>
        <v>11</v>
      </c>
      <c r="E2508" s="14">
        <f t="shared" si="39"/>
        <v>2024</v>
      </c>
      <c r="F2508" s="14">
        <f>MONTH(DCalendário6[[#This Row],[Dia]])</f>
        <v>11</v>
      </c>
      <c r="G2508" s="14" t="str">
        <f>MONTH(DCalendário6[[#This Row],[Dia]])&amp;" - "&amp;DCalendário6[[#This Row],[Ano]]</f>
        <v>11 - 2024</v>
      </c>
      <c r="H2508" s="14">
        <f>IF(DCalendário6[[#This Row],[Dia Útil]]="","",DCalendário6[[#This Row],[Semana Ano]])</f>
        <v>46</v>
      </c>
      <c r="I2508" s="14">
        <f>WEEKNUM(DCalendário6[[#This Row],[Dia]])</f>
        <v>46</v>
      </c>
      <c r="J2508" s="14" cm="1">
        <f t="array" aca="1" ref="J250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508" s="16">
        <f>WEEKDAY(DCalendário6[[#This Row],[Dia]])</f>
        <v>2</v>
      </c>
      <c r="L2508" s="1" t="str">
        <f>IFERROR(VLOOKUP(A2508,Tabela4[],1,0),"")</f>
        <v/>
      </c>
      <c r="M250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45607</v>
      </c>
      <c r="N2508" s="16" t="str">
        <f>IF(DCalendário6[[#This Row],[Dia Útil2]]="Feriado","Feriado",IF(AND(DCalendário6[[#This Row],[Dia Útil]]="",DCalendário6[[#This Row],[Mês Total]]=F2501),N2501+1,IF(DCalendário6[[#This Row],[Dia Útil]]="",1,"")))</f>
        <v/>
      </c>
      <c r="O250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2508" s="16"/>
      <c r="Q2508" s="17"/>
    </row>
    <row r="2509" spans="1:17" x14ac:dyDescent="0.25">
      <c r="A2509" s="1">
        <v>45608</v>
      </c>
      <c r="B2509" s="1">
        <f>IF(AND(DCalendário6[[#This Row],[Dia da semana]]&gt;1,DCalendário6[[#This Row],[Dia da semana]]&lt;7,DCalendário6[[#This Row],[Feriados]]=""),DCalendário6[[#This Row],[Dia]],"")</f>
        <v>45608</v>
      </c>
      <c r="C2509" s="16">
        <f>IF(DCalendário6[[#This Row],[Mês]]="","",IF(AND(C2505="",C2506="",C2507="",C2508=""),IF(DCalendário6[[#This Row],[Mês]]=D2508,C2508+1,IF(AND(D2508="",D2509=D2504),C2504+1,1)),IF(AND(C2506="",C2507="",C2508=""),IF(DCalendário6[[#This Row],[Mês]]=D2508,C2508+1,IF(AND(D2508="",D2509=D2505),C2505+1,1)),IF(AND(C2507="",C2508=""),IF(DCalendário6[[#This Row],[Mês]]=D2508,C2508+1,IF(AND(D2508="",D2509=D2506),C2506+1,1)),IF(DCalendário6[[#This Row],[Mês]]=D2508,C2508+1,IF(AND(D2508="",D2509=D2507),C2507+1,1))))))</f>
        <v>8</v>
      </c>
      <c r="D2509" s="14">
        <f>IF(DCalendário6[[#This Row],[Dia Útil]]="","",(MONTH($B2509)))</f>
        <v>11</v>
      </c>
      <c r="E2509" s="14">
        <f t="shared" si="39"/>
        <v>2024</v>
      </c>
      <c r="F2509" s="14">
        <f>MONTH(DCalendário6[[#This Row],[Dia]])</f>
        <v>11</v>
      </c>
      <c r="G2509" s="14" t="str">
        <f>MONTH(DCalendário6[[#This Row],[Dia]])&amp;" - "&amp;DCalendário6[[#This Row],[Ano]]</f>
        <v>11 - 2024</v>
      </c>
      <c r="H2509" s="14">
        <f>IF(DCalendário6[[#This Row],[Dia Útil]]="","",DCalendário6[[#This Row],[Semana Ano]])</f>
        <v>46</v>
      </c>
      <c r="I2509" s="14">
        <f>WEEKNUM(DCalendário6[[#This Row],[Dia]])</f>
        <v>46</v>
      </c>
      <c r="J2509" s="14" cm="1">
        <f t="array" aca="1" ref="J250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509" s="16">
        <f>WEEKDAY(DCalendário6[[#This Row],[Dia]])</f>
        <v>3</v>
      </c>
      <c r="L2509" s="1" t="str">
        <f>IFERROR(VLOOKUP(A2509,Tabela4[],1,0),"")</f>
        <v/>
      </c>
      <c r="M250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45608</v>
      </c>
      <c r="N2509" s="16" t="str">
        <f>IF(DCalendário6[[#This Row],[Dia Útil2]]="Feriado","Feriado",IF(AND(DCalendário6[[#This Row],[Dia Útil]]="",DCalendário6[[#This Row],[Mês Total]]=F2502),N2502+1,IF(DCalendário6[[#This Row],[Dia Útil]]="",1,"")))</f>
        <v/>
      </c>
      <c r="O250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2509" s="16"/>
      <c r="Q2509" s="17"/>
    </row>
    <row r="2510" spans="1:17" x14ac:dyDescent="0.25">
      <c r="A2510" s="1">
        <v>45609</v>
      </c>
      <c r="B2510" s="1">
        <f>IF(AND(DCalendário6[[#This Row],[Dia da semana]]&gt;1,DCalendário6[[#This Row],[Dia da semana]]&lt;7,DCalendário6[[#This Row],[Feriados]]=""),DCalendário6[[#This Row],[Dia]],"")</f>
        <v>45609</v>
      </c>
      <c r="C2510" s="16">
        <f>IF(DCalendário6[[#This Row],[Mês]]="","",IF(AND(C2506="",C2507="",C2508="",C2509=""),IF(DCalendário6[[#This Row],[Mês]]=D2509,C2509+1,IF(AND(D2509="",D2510=D2505),C2505+1,1)),IF(AND(C2507="",C2508="",C2509=""),IF(DCalendário6[[#This Row],[Mês]]=D2509,C2509+1,IF(AND(D2509="",D2510=D2506),C2506+1,1)),IF(AND(C2508="",C2509=""),IF(DCalendário6[[#This Row],[Mês]]=D2509,C2509+1,IF(AND(D2509="",D2510=D2507),C2507+1,1)),IF(DCalendário6[[#This Row],[Mês]]=D2509,C2509+1,IF(AND(D2509="",D2510=D2508),C2508+1,1))))))</f>
        <v>9</v>
      </c>
      <c r="D2510" s="14">
        <f>IF(DCalendário6[[#This Row],[Dia Útil]]="","",(MONTH($B2510)))</f>
        <v>11</v>
      </c>
      <c r="E2510" s="14">
        <f t="shared" si="39"/>
        <v>2024</v>
      </c>
      <c r="F2510" s="14">
        <f>MONTH(DCalendário6[[#This Row],[Dia]])</f>
        <v>11</v>
      </c>
      <c r="G2510" s="14" t="str">
        <f>MONTH(DCalendário6[[#This Row],[Dia]])&amp;" - "&amp;DCalendário6[[#This Row],[Ano]]</f>
        <v>11 - 2024</v>
      </c>
      <c r="H2510" s="14">
        <f>IF(DCalendário6[[#This Row],[Dia Útil]]="","",DCalendário6[[#This Row],[Semana Ano]])</f>
        <v>46</v>
      </c>
      <c r="I2510" s="14">
        <f>WEEKNUM(DCalendário6[[#This Row],[Dia]])</f>
        <v>46</v>
      </c>
      <c r="J2510" s="14" cm="1">
        <f t="array" aca="1" ref="J251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510" s="16">
        <f>WEEKDAY(DCalendário6[[#This Row],[Dia]])</f>
        <v>4</v>
      </c>
      <c r="L2510" s="1" t="str">
        <f>IFERROR(VLOOKUP(A2510,Tabela4[],1,0),"")</f>
        <v/>
      </c>
      <c r="M251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45609</v>
      </c>
      <c r="N2510" s="16" t="str">
        <f>IF(DCalendário6[[#This Row],[Dia Útil2]]="Feriado","Feriado",IF(AND(DCalendário6[[#This Row],[Dia Útil]]="",DCalendário6[[#This Row],[Mês Total]]=F2503),N2503+1,IF(DCalendário6[[#This Row],[Dia Útil]]="",1,"")))</f>
        <v/>
      </c>
      <c r="O251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2510" s="16"/>
      <c r="Q2510" s="17"/>
    </row>
    <row r="2511" spans="1:17" x14ac:dyDescent="0.25">
      <c r="A2511" s="1">
        <v>45610</v>
      </c>
      <c r="B2511" s="1">
        <f>IF(AND(DCalendário6[[#This Row],[Dia da semana]]&gt;1,DCalendário6[[#This Row],[Dia da semana]]&lt;7,DCalendário6[[#This Row],[Feriados]]=""),DCalendário6[[#This Row],[Dia]],"")</f>
        <v>45610</v>
      </c>
      <c r="C2511" s="16">
        <f>IF(DCalendário6[[#This Row],[Mês]]="","",IF(AND(C2507="",C2508="",C2509="",C2510=""),IF(DCalendário6[[#This Row],[Mês]]=D2510,C2510+1,IF(AND(D2510="",D2511=D2506),C2506+1,1)),IF(AND(C2508="",C2509="",C2510=""),IF(DCalendário6[[#This Row],[Mês]]=D2510,C2510+1,IF(AND(D2510="",D2511=D2507),C2507+1,1)),IF(AND(C2509="",C2510=""),IF(DCalendário6[[#This Row],[Mês]]=D2510,C2510+1,IF(AND(D2510="",D2511=D2508),C2508+1,1)),IF(DCalendário6[[#This Row],[Mês]]=D2510,C2510+1,IF(AND(D2510="",D2511=D2509),C2509+1,1))))))</f>
        <v>10</v>
      </c>
      <c r="D2511" s="14">
        <f>IF(DCalendário6[[#This Row],[Dia Útil]]="","",(MONTH($B2511)))</f>
        <v>11</v>
      </c>
      <c r="E2511" s="14">
        <f t="shared" si="39"/>
        <v>2024</v>
      </c>
      <c r="F2511" s="14">
        <f>MONTH(DCalendário6[[#This Row],[Dia]])</f>
        <v>11</v>
      </c>
      <c r="G2511" s="14" t="str">
        <f>MONTH(DCalendário6[[#This Row],[Dia]])&amp;" - "&amp;DCalendário6[[#This Row],[Ano]]</f>
        <v>11 - 2024</v>
      </c>
      <c r="H2511" s="14">
        <f>IF(DCalendário6[[#This Row],[Dia Útil]]="","",DCalendário6[[#This Row],[Semana Ano]])</f>
        <v>46</v>
      </c>
      <c r="I2511" s="14">
        <f>WEEKNUM(DCalendário6[[#This Row],[Dia]])</f>
        <v>46</v>
      </c>
      <c r="J2511" s="14" cm="1">
        <f t="array" aca="1" ref="J251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511" s="16">
        <f>WEEKDAY(DCalendário6[[#This Row],[Dia]])</f>
        <v>5</v>
      </c>
      <c r="L2511" s="1" t="str">
        <f>IFERROR(VLOOKUP(A2511,Tabela4[],1,0),"")</f>
        <v/>
      </c>
      <c r="M251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45610</v>
      </c>
      <c r="N2511" s="16" t="str">
        <f>IF(DCalendário6[[#This Row],[Dia Útil2]]="Feriado","Feriado",IF(AND(DCalendário6[[#This Row],[Dia Útil]]="",DCalendário6[[#This Row],[Mês Total]]=F2504),N2504+1,IF(DCalendário6[[#This Row],[Dia Útil]]="",1,"")))</f>
        <v/>
      </c>
      <c r="O251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2511" s="16"/>
      <c r="Q2511" s="17"/>
    </row>
    <row r="2512" spans="1:17" x14ac:dyDescent="0.25">
      <c r="A2512" s="1">
        <v>45611</v>
      </c>
      <c r="B2512" s="1" t="str">
        <f>IF(AND(DCalendário6[[#This Row],[Dia da semana]]&gt;1,DCalendário6[[#This Row],[Dia da semana]]&lt;7,DCalendário6[[#This Row],[Feriados]]=""),DCalendário6[[#This Row],[Dia]],"")</f>
        <v/>
      </c>
      <c r="C2512" s="16" t="str">
        <f>IF(DCalendário6[[#This Row],[Mês]]="","",IF(AND(C2508="",C2509="",C2510="",C2511=""),IF(DCalendário6[[#This Row],[Mês]]=D2511,C2511+1,IF(AND(D2511="",D2512=D2507),C2507+1,1)),IF(AND(C2509="",C2510="",C2511=""),IF(DCalendário6[[#This Row],[Mês]]=D2511,C2511+1,IF(AND(D2511="",D2512=D2508),C2508+1,1)),IF(AND(C2510="",C2511=""),IF(DCalendário6[[#This Row],[Mês]]=D2511,C2511+1,IF(AND(D2511="",D2512=D2509),C2509+1,1)),IF(DCalendário6[[#This Row],[Mês]]=D2511,C2511+1,IF(AND(D2511="",D2512=D2510),C2510+1,1))))))</f>
        <v/>
      </c>
      <c r="D2512" s="14" t="str">
        <f>IF(DCalendário6[[#This Row],[Dia Útil]]="","",(MONTH($B2512)))</f>
        <v/>
      </c>
      <c r="E2512" s="14">
        <f t="shared" si="39"/>
        <v>2024</v>
      </c>
      <c r="F2512" s="14">
        <f>MONTH(DCalendário6[[#This Row],[Dia]])</f>
        <v>11</v>
      </c>
      <c r="G2512" s="14" t="str">
        <f>MONTH(DCalendário6[[#This Row],[Dia]])&amp;" - "&amp;DCalendário6[[#This Row],[Ano]]</f>
        <v>11 - 2024</v>
      </c>
      <c r="H2512" s="14" t="str">
        <f>IF(DCalendário6[[#This Row],[Dia Útil]]="","",DCalendário6[[#This Row],[Semana Ano]])</f>
        <v/>
      </c>
      <c r="I2512" s="14">
        <f>WEEKNUM(DCalendário6[[#This Row],[Dia]])</f>
        <v>46</v>
      </c>
      <c r="J2512" s="14" cm="1">
        <f t="array" aca="1" ref="J251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512" s="16">
        <f>WEEKDAY(DCalendário6[[#This Row],[Dia]])</f>
        <v>6</v>
      </c>
      <c r="L2512" s="1">
        <f>IFERROR(VLOOKUP(A2512,Tabela4[],1,0),"")</f>
        <v>45611</v>
      </c>
      <c r="M251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2512" s="16" t="str">
        <f>IF(DCalendário6[[#This Row],[Dia Útil2]]="Feriado","Feriado",IF(AND(DCalendário6[[#This Row],[Dia Útil]]="",DCalendário6[[#This Row],[Mês Total]]=F2505),N2505+1,IF(DCalendário6[[#This Row],[Dia Útil]]="",1,"")))</f>
        <v>Feriado</v>
      </c>
      <c r="O251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2512" s="16"/>
      <c r="Q2512" s="17"/>
    </row>
    <row r="2513" spans="1:17" x14ac:dyDescent="0.25">
      <c r="A2513" s="1">
        <v>45612</v>
      </c>
      <c r="B2513" s="1" t="str">
        <f>IF(AND(DCalendário6[[#This Row],[Dia da semana]]&gt;1,DCalendário6[[#This Row],[Dia da semana]]&lt;7,DCalendário6[[#This Row],[Feriados]]=""),DCalendário6[[#This Row],[Dia]],"")</f>
        <v/>
      </c>
      <c r="C2513" s="16" t="str">
        <f>IF(DCalendário6[[#This Row],[Mês]]="","",IF(AND(C2509="",C2510="",C2511="",C2512=""),IF(DCalendário6[[#This Row],[Mês]]=D2512,C2512+1,IF(AND(D2512="",D2513=D2508),C2508+1,1)),IF(AND(C2510="",C2511="",C2512=""),IF(DCalendário6[[#This Row],[Mês]]=D2512,C2512+1,IF(AND(D2512="",D2513=D2509),C2509+1,1)),IF(AND(C2511="",C2512=""),IF(DCalendário6[[#This Row],[Mês]]=D2512,C2512+1,IF(AND(D2512="",D2513=D2510),C2510+1,1)),IF(DCalendário6[[#This Row],[Mês]]=D2512,C2512+1,IF(AND(D2512="",D2513=D2511),C2511+1,1))))))</f>
        <v/>
      </c>
      <c r="D2513" s="14" t="str">
        <f>IF(DCalendário6[[#This Row],[Dia Útil]]="","",(MONTH($B2513)))</f>
        <v/>
      </c>
      <c r="E2513" s="14">
        <f t="shared" si="39"/>
        <v>2024</v>
      </c>
      <c r="F2513" s="14">
        <f>MONTH(DCalendário6[[#This Row],[Dia]])</f>
        <v>11</v>
      </c>
      <c r="G2513" s="14" t="str">
        <f>MONTH(DCalendário6[[#This Row],[Dia]])&amp;" - "&amp;DCalendário6[[#This Row],[Ano]]</f>
        <v>11 - 2024</v>
      </c>
      <c r="H2513" s="14" t="str">
        <f>IF(DCalendário6[[#This Row],[Dia Útil]]="","",DCalendário6[[#This Row],[Semana Ano]])</f>
        <v/>
      </c>
      <c r="I2513" s="14">
        <f>WEEKNUM(DCalendário6[[#This Row],[Dia]])</f>
        <v>46</v>
      </c>
      <c r="J2513" s="14" cm="1">
        <f t="array" aca="1" ref="J251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513" s="16">
        <f>WEEKDAY(DCalendário6[[#This Row],[Dia]])</f>
        <v>7</v>
      </c>
      <c r="L2513" s="1" t="str">
        <f>IFERROR(VLOOKUP(A2513,Tabela4[],1,0),"")</f>
        <v/>
      </c>
      <c r="M251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513" s="16">
        <f>IF(DCalendário6[[#This Row],[Dia Útil2]]="Feriado","Feriado",IF(AND(DCalendário6[[#This Row],[Dia Útil]]="",DCalendário6[[#This Row],[Mês Total]]=F2506),N2506+1,IF(DCalendário6[[#This Row],[Dia Útil]]="",1,"")))</f>
        <v>3</v>
      </c>
      <c r="O251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2513" s="16"/>
      <c r="Q2513" s="17"/>
    </row>
    <row r="2514" spans="1:17" x14ac:dyDescent="0.25">
      <c r="A2514" s="1">
        <v>45613</v>
      </c>
      <c r="B2514" s="1" t="str">
        <f>IF(AND(DCalendário6[[#This Row],[Dia da semana]]&gt;1,DCalendário6[[#This Row],[Dia da semana]]&lt;7,DCalendário6[[#This Row],[Feriados]]=""),DCalendário6[[#This Row],[Dia]],"")</f>
        <v/>
      </c>
      <c r="C2514" s="16" t="str">
        <f>IF(DCalendário6[[#This Row],[Mês]]="","",IF(AND(C2510="",C2511="",C2512="",C2513=""),IF(DCalendário6[[#This Row],[Mês]]=D2513,C2513+1,IF(AND(D2513="",D2514=D2509),C2509+1,1)),IF(AND(C2511="",C2512="",C2513=""),IF(DCalendário6[[#This Row],[Mês]]=D2513,C2513+1,IF(AND(D2513="",D2514=D2510),C2510+1,1)),IF(AND(C2512="",C2513=""),IF(DCalendário6[[#This Row],[Mês]]=D2513,C2513+1,IF(AND(D2513="",D2514=D2511),C2511+1,1)),IF(DCalendário6[[#This Row],[Mês]]=D2513,C2513+1,IF(AND(D2513="",D2514=D2512),C2512+1,1))))))</f>
        <v/>
      </c>
      <c r="D2514" s="14" t="str">
        <f>IF(DCalendário6[[#This Row],[Dia Útil]]="","",(MONTH($B2514)))</f>
        <v/>
      </c>
      <c r="E2514" s="14">
        <f t="shared" si="39"/>
        <v>2024</v>
      </c>
      <c r="F2514" s="14">
        <f>MONTH(DCalendário6[[#This Row],[Dia]])</f>
        <v>11</v>
      </c>
      <c r="G2514" s="14" t="str">
        <f>MONTH(DCalendário6[[#This Row],[Dia]])&amp;" - "&amp;DCalendário6[[#This Row],[Ano]]</f>
        <v>11 - 2024</v>
      </c>
      <c r="H2514" s="14" t="str">
        <f>IF(DCalendário6[[#This Row],[Dia Útil]]="","",DCalendário6[[#This Row],[Semana Ano]])</f>
        <v/>
      </c>
      <c r="I2514" s="14">
        <f>WEEKNUM(DCalendário6[[#This Row],[Dia]])</f>
        <v>47</v>
      </c>
      <c r="J2514" s="14" cm="1">
        <f t="array" aca="1" ref="J251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514" s="16">
        <f>WEEKDAY(DCalendário6[[#This Row],[Dia]])</f>
        <v>1</v>
      </c>
      <c r="L2514" s="1" t="str">
        <f>IFERROR(VLOOKUP(A2514,Tabela4[],1,0),"")</f>
        <v/>
      </c>
      <c r="M251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514" s="16">
        <f>IF(DCalendário6[[#This Row],[Dia Útil2]]="Feriado","Feriado",IF(AND(DCalendário6[[#This Row],[Dia Útil]]="",DCalendário6[[#This Row],[Mês Total]]=F2507),N2507+1,IF(DCalendário6[[#This Row],[Dia Útil]]="",1,"")))</f>
        <v>3</v>
      </c>
      <c r="O251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2514" s="16"/>
      <c r="Q2514" s="17"/>
    </row>
    <row r="2515" spans="1:17" x14ac:dyDescent="0.25">
      <c r="A2515" s="1">
        <v>45614</v>
      </c>
      <c r="B2515" s="1">
        <f>IF(AND(DCalendário6[[#This Row],[Dia da semana]]&gt;1,DCalendário6[[#This Row],[Dia da semana]]&lt;7,DCalendário6[[#This Row],[Feriados]]=""),DCalendário6[[#This Row],[Dia]],"")</f>
        <v>45614</v>
      </c>
      <c r="C2515" s="16">
        <f>IF(DCalendário6[[#This Row],[Mês]]="","",IF(AND(C2511="",C2512="",C2513="",C2514=""),IF(DCalendário6[[#This Row],[Mês]]=D2514,C2514+1,IF(AND(D2514="",D2515=D2510),C2510+1,1)),IF(AND(C2512="",C2513="",C2514=""),IF(DCalendário6[[#This Row],[Mês]]=D2514,C2514+1,IF(AND(D2514="",D2515=D2511),C2511+1,1)),IF(AND(C2513="",C2514=""),IF(DCalendário6[[#This Row],[Mês]]=D2514,C2514+1,IF(AND(D2514="",D2515=D2512),C2512+1,1)),IF(DCalendário6[[#This Row],[Mês]]=D2514,C2514+1,IF(AND(D2514="",D2515=D2513),C2513+1,1))))))</f>
        <v>11</v>
      </c>
      <c r="D2515" s="14">
        <f>IF(DCalendário6[[#This Row],[Dia Útil]]="","",(MONTH($B2515)))</f>
        <v>11</v>
      </c>
      <c r="E2515" s="14">
        <f t="shared" si="39"/>
        <v>2024</v>
      </c>
      <c r="F2515" s="14">
        <f>MONTH(DCalendário6[[#This Row],[Dia]])</f>
        <v>11</v>
      </c>
      <c r="G2515" s="14" t="str">
        <f>MONTH(DCalendário6[[#This Row],[Dia]])&amp;" - "&amp;DCalendário6[[#This Row],[Ano]]</f>
        <v>11 - 2024</v>
      </c>
      <c r="H2515" s="14">
        <f>IF(DCalendário6[[#This Row],[Dia Útil]]="","",DCalendário6[[#This Row],[Semana Ano]])</f>
        <v>47</v>
      </c>
      <c r="I2515" s="14">
        <f>WEEKNUM(DCalendário6[[#This Row],[Dia]])</f>
        <v>47</v>
      </c>
      <c r="J2515" s="14" cm="1">
        <f t="array" aca="1" ref="J251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515" s="16">
        <f>WEEKDAY(DCalendário6[[#This Row],[Dia]])</f>
        <v>2</v>
      </c>
      <c r="L2515" s="1" t="str">
        <f>IFERROR(VLOOKUP(A2515,Tabela4[],1,0),"")</f>
        <v/>
      </c>
      <c r="M251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45614</v>
      </c>
      <c r="N2515" s="16" t="str">
        <f>IF(DCalendário6[[#This Row],[Dia Útil2]]="Feriado","Feriado",IF(AND(DCalendário6[[#This Row],[Dia Útil]]="",DCalendário6[[#This Row],[Mês Total]]=F2508),N2508+1,IF(DCalendário6[[#This Row],[Dia Útil]]="",1,"")))</f>
        <v/>
      </c>
      <c r="O251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2515" s="16"/>
      <c r="Q2515" s="17"/>
    </row>
    <row r="2516" spans="1:17" x14ac:dyDescent="0.25">
      <c r="A2516" s="1">
        <v>45615</v>
      </c>
      <c r="B2516" s="1">
        <f>IF(AND(DCalendário6[[#This Row],[Dia da semana]]&gt;1,DCalendário6[[#This Row],[Dia da semana]]&lt;7,DCalendário6[[#This Row],[Feriados]]=""),DCalendário6[[#This Row],[Dia]],"")</f>
        <v>45615</v>
      </c>
      <c r="C2516" s="16">
        <f>IF(DCalendário6[[#This Row],[Mês]]="","",IF(AND(C2512="",C2513="",C2514="",C2515=""),IF(DCalendário6[[#This Row],[Mês]]=D2515,C2515+1,IF(AND(D2515="",D2516=D2511),C2511+1,1)),IF(AND(C2513="",C2514="",C2515=""),IF(DCalendário6[[#This Row],[Mês]]=D2515,C2515+1,IF(AND(D2515="",D2516=D2512),C2512+1,1)),IF(AND(C2514="",C2515=""),IF(DCalendário6[[#This Row],[Mês]]=D2515,C2515+1,IF(AND(D2515="",D2516=D2513),C2513+1,1)),IF(DCalendário6[[#This Row],[Mês]]=D2515,C2515+1,IF(AND(D2515="",D2516=D2514),C2514+1,1))))))</f>
        <v>12</v>
      </c>
      <c r="D2516" s="14">
        <f>IF(DCalendário6[[#This Row],[Dia Útil]]="","",(MONTH($B2516)))</f>
        <v>11</v>
      </c>
      <c r="E2516" s="14">
        <f t="shared" si="39"/>
        <v>2024</v>
      </c>
      <c r="F2516" s="14">
        <f>MONTH(DCalendário6[[#This Row],[Dia]])</f>
        <v>11</v>
      </c>
      <c r="G2516" s="14" t="str">
        <f>MONTH(DCalendário6[[#This Row],[Dia]])&amp;" - "&amp;DCalendário6[[#This Row],[Ano]]</f>
        <v>11 - 2024</v>
      </c>
      <c r="H2516" s="14">
        <f>IF(DCalendário6[[#This Row],[Dia Útil]]="","",DCalendário6[[#This Row],[Semana Ano]])</f>
        <v>47</v>
      </c>
      <c r="I2516" s="14">
        <f>WEEKNUM(DCalendário6[[#This Row],[Dia]])</f>
        <v>47</v>
      </c>
      <c r="J2516" s="14" cm="1">
        <f t="array" aca="1" ref="J251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516" s="16">
        <f>WEEKDAY(DCalendário6[[#This Row],[Dia]])</f>
        <v>3</v>
      </c>
      <c r="L2516" s="1" t="str">
        <f>IFERROR(VLOOKUP(A2516,Tabela4[],1,0),"")</f>
        <v/>
      </c>
      <c r="M251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45615</v>
      </c>
      <c r="N2516" s="16" t="str">
        <f>IF(DCalendário6[[#This Row],[Dia Útil2]]="Feriado","Feriado",IF(AND(DCalendário6[[#This Row],[Dia Útil]]="",DCalendário6[[#This Row],[Mês Total]]=F2509),N2509+1,IF(DCalendário6[[#This Row],[Dia Útil]]="",1,"")))</f>
        <v/>
      </c>
      <c r="O251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2516" s="16"/>
      <c r="Q2516" s="17"/>
    </row>
    <row r="2517" spans="1:17" x14ac:dyDescent="0.25">
      <c r="A2517" s="1">
        <v>45616</v>
      </c>
      <c r="B2517" s="1">
        <f>IF(AND(DCalendário6[[#This Row],[Dia da semana]]&gt;1,DCalendário6[[#This Row],[Dia da semana]]&lt;7,DCalendário6[[#This Row],[Feriados]]=""),DCalendário6[[#This Row],[Dia]],"")</f>
        <v>45616</v>
      </c>
      <c r="C2517" s="16">
        <f>IF(DCalendário6[[#This Row],[Mês]]="","",IF(AND(C2513="",C2514="",C2515="",C2516=""),IF(DCalendário6[[#This Row],[Mês]]=D2516,C2516+1,IF(AND(D2516="",D2517=D2512),C2512+1,1)),IF(AND(C2514="",C2515="",C2516=""),IF(DCalendário6[[#This Row],[Mês]]=D2516,C2516+1,IF(AND(D2516="",D2517=D2513),C2513+1,1)),IF(AND(C2515="",C2516=""),IF(DCalendário6[[#This Row],[Mês]]=D2516,C2516+1,IF(AND(D2516="",D2517=D2514),C2514+1,1)),IF(DCalendário6[[#This Row],[Mês]]=D2516,C2516+1,IF(AND(D2516="",D2517=D2515),C2515+1,1))))))</f>
        <v>13</v>
      </c>
      <c r="D2517" s="14">
        <f>IF(DCalendário6[[#This Row],[Dia Útil]]="","",(MONTH($B2517)))</f>
        <v>11</v>
      </c>
      <c r="E2517" s="14">
        <f t="shared" si="39"/>
        <v>2024</v>
      </c>
      <c r="F2517" s="14">
        <f>MONTH(DCalendário6[[#This Row],[Dia]])</f>
        <v>11</v>
      </c>
      <c r="G2517" s="14" t="str">
        <f>MONTH(DCalendário6[[#This Row],[Dia]])&amp;" - "&amp;DCalendário6[[#This Row],[Ano]]</f>
        <v>11 - 2024</v>
      </c>
      <c r="H2517" s="14">
        <f>IF(DCalendário6[[#This Row],[Dia Útil]]="","",DCalendário6[[#This Row],[Semana Ano]])</f>
        <v>47</v>
      </c>
      <c r="I2517" s="14">
        <f>WEEKNUM(DCalendário6[[#This Row],[Dia]])</f>
        <v>47</v>
      </c>
      <c r="J2517" s="14" cm="1">
        <f t="array" aca="1" ref="J251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517" s="16">
        <f>WEEKDAY(DCalendário6[[#This Row],[Dia]])</f>
        <v>4</v>
      </c>
      <c r="L2517" s="1" t="str">
        <f>IFERROR(VLOOKUP(A2517,Tabela4[],1,0),"")</f>
        <v/>
      </c>
      <c r="M251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45616</v>
      </c>
      <c r="N2517" s="16" t="str">
        <f>IF(DCalendário6[[#This Row],[Dia Útil2]]="Feriado","Feriado",IF(AND(DCalendário6[[#This Row],[Dia Útil]]="",DCalendário6[[#This Row],[Mês Total]]=F2510),N2510+1,IF(DCalendário6[[#This Row],[Dia Útil]]="",1,"")))</f>
        <v/>
      </c>
      <c r="O251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2517" s="16"/>
      <c r="Q2517" s="17"/>
    </row>
    <row r="2518" spans="1:17" x14ac:dyDescent="0.25">
      <c r="A2518" s="1">
        <v>45617</v>
      </c>
      <c r="B2518" s="1">
        <f>IF(AND(DCalendário6[[#This Row],[Dia da semana]]&gt;1,DCalendário6[[#This Row],[Dia da semana]]&lt;7,DCalendário6[[#This Row],[Feriados]]=""),DCalendário6[[#This Row],[Dia]],"")</f>
        <v>45617</v>
      </c>
      <c r="C2518" s="16">
        <f>IF(DCalendário6[[#This Row],[Mês]]="","",IF(AND(C2514="",C2515="",C2516="",C2517=""),IF(DCalendário6[[#This Row],[Mês]]=D2517,C2517+1,IF(AND(D2517="",D2518=D2513),C2513+1,1)),IF(AND(C2515="",C2516="",C2517=""),IF(DCalendário6[[#This Row],[Mês]]=D2517,C2517+1,IF(AND(D2517="",D2518=D2514),C2514+1,1)),IF(AND(C2516="",C2517=""),IF(DCalendário6[[#This Row],[Mês]]=D2517,C2517+1,IF(AND(D2517="",D2518=D2515),C2515+1,1)),IF(DCalendário6[[#This Row],[Mês]]=D2517,C2517+1,IF(AND(D2517="",D2518=D2516),C2516+1,1))))))</f>
        <v>14</v>
      </c>
      <c r="D2518" s="14">
        <f>IF(DCalendário6[[#This Row],[Dia Útil]]="","",(MONTH($B2518)))</f>
        <v>11</v>
      </c>
      <c r="E2518" s="14">
        <f t="shared" si="39"/>
        <v>2024</v>
      </c>
      <c r="F2518" s="14">
        <f>MONTH(DCalendário6[[#This Row],[Dia]])</f>
        <v>11</v>
      </c>
      <c r="G2518" s="14" t="str">
        <f>MONTH(DCalendário6[[#This Row],[Dia]])&amp;" - "&amp;DCalendário6[[#This Row],[Ano]]</f>
        <v>11 - 2024</v>
      </c>
      <c r="H2518" s="14">
        <f>IF(DCalendário6[[#This Row],[Dia Útil]]="","",DCalendário6[[#This Row],[Semana Ano]])</f>
        <v>47</v>
      </c>
      <c r="I2518" s="14">
        <f>WEEKNUM(DCalendário6[[#This Row],[Dia]])</f>
        <v>47</v>
      </c>
      <c r="J2518" s="14" cm="1">
        <f t="array" aca="1" ref="J251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518" s="16">
        <f>WEEKDAY(DCalendário6[[#This Row],[Dia]])</f>
        <v>5</v>
      </c>
      <c r="L2518" s="1" t="str">
        <f>IFERROR(VLOOKUP(A2518,Tabela4[],1,0),"")</f>
        <v/>
      </c>
      <c r="M251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45617</v>
      </c>
      <c r="N2518" s="16" t="str">
        <f>IF(DCalendário6[[#This Row],[Dia Útil2]]="Feriado","Feriado",IF(AND(DCalendário6[[#This Row],[Dia Útil]]="",DCalendário6[[#This Row],[Mês Total]]=F2511),N2511+1,IF(DCalendário6[[#This Row],[Dia Útil]]="",1,"")))</f>
        <v/>
      </c>
      <c r="O251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2518" s="16"/>
      <c r="Q2518" s="17"/>
    </row>
    <row r="2519" spans="1:17" x14ac:dyDescent="0.25">
      <c r="A2519" s="1">
        <v>45618</v>
      </c>
      <c r="B2519" s="1">
        <f>IF(AND(DCalendário6[[#This Row],[Dia da semana]]&gt;1,DCalendário6[[#This Row],[Dia da semana]]&lt;7,DCalendário6[[#This Row],[Feriados]]=""),DCalendário6[[#This Row],[Dia]],"")</f>
        <v>45618</v>
      </c>
      <c r="C2519" s="16">
        <f>IF(DCalendário6[[#This Row],[Mês]]="","",IF(AND(C2515="",C2516="",C2517="",C2518=""),IF(DCalendário6[[#This Row],[Mês]]=D2518,C2518+1,IF(AND(D2518="",D2519=D2514),C2514+1,1)),IF(AND(C2516="",C2517="",C2518=""),IF(DCalendário6[[#This Row],[Mês]]=D2518,C2518+1,IF(AND(D2518="",D2519=D2515),C2515+1,1)),IF(AND(C2517="",C2518=""),IF(DCalendário6[[#This Row],[Mês]]=D2518,C2518+1,IF(AND(D2518="",D2519=D2516),C2516+1,1)),IF(DCalendário6[[#This Row],[Mês]]=D2518,C2518+1,IF(AND(D2518="",D2519=D2517),C2517+1,1))))))</f>
        <v>15</v>
      </c>
      <c r="D2519" s="14">
        <f>IF(DCalendário6[[#This Row],[Dia Útil]]="","",(MONTH($B2519)))</f>
        <v>11</v>
      </c>
      <c r="E2519" s="14">
        <f t="shared" si="39"/>
        <v>2024</v>
      </c>
      <c r="F2519" s="14">
        <f>MONTH(DCalendário6[[#This Row],[Dia]])</f>
        <v>11</v>
      </c>
      <c r="G2519" s="14" t="str">
        <f>MONTH(DCalendário6[[#This Row],[Dia]])&amp;" - "&amp;DCalendário6[[#This Row],[Ano]]</f>
        <v>11 - 2024</v>
      </c>
      <c r="H2519" s="14">
        <f>IF(DCalendário6[[#This Row],[Dia Útil]]="","",DCalendário6[[#This Row],[Semana Ano]])</f>
        <v>47</v>
      </c>
      <c r="I2519" s="14">
        <f>WEEKNUM(DCalendário6[[#This Row],[Dia]])</f>
        <v>47</v>
      </c>
      <c r="J2519" s="14" cm="1">
        <f t="array" aca="1" ref="J251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519" s="16">
        <f>WEEKDAY(DCalendário6[[#This Row],[Dia]])</f>
        <v>6</v>
      </c>
      <c r="L2519" s="1" t="str">
        <f>IFERROR(VLOOKUP(A2519,Tabela4[],1,0),"")</f>
        <v/>
      </c>
      <c r="M251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45618</v>
      </c>
      <c r="N2519" s="16" t="str">
        <f>IF(DCalendário6[[#This Row],[Dia Útil2]]="Feriado","Feriado",IF(AND(DCalendário6[[#This Row],[Dia Útil]]="",DCalendário6[[#This Row],[Mês Total]]=F2512),N2512+1,IF(DCalendário6[[#This Row],[Dia Útil]]="",1,"")))</f>
        <v/>
      </c>
      <c r="O251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2519" s="16"/>
      <c r="Q2519" s="17"/>
    </row>
    <row r="2520" spans="1:17" x14ac:dyDescent="0.25">
      <c r="A2520" s="1">
        <v>45619</v>
      </c>
      <c r="B2520" s="1" t="str">
        <f>IF(AND(DCalendário6[[#This Row],[Dia da semana]]&gt;1,DCalendário6[[#This Row],[Dia da semana]]&lt;7,DCalendário6[[#This Row],[Feriados]]=""),DCalendário6[[#This Row],[Dia]],"")</f>
        <v/>
      </c>
      <c r="C2520" s="16" t="str">
        <f>IF(DCalendário6[[#This Row],[Mês]]="","",IF(AND(C2516="",C2517="",C2518="",C2519=""),IF(DCalendário6[[#This Row],[Mês]]=D2519,C2519+1,IF(AND(D2519="",D2520=D2515),C2515+1,1)),IF(AND(C2517="",C2518="",C2519=""),IF(DCalendário6[[#This Row],[Mês]]=D2519,C2519+1,IF(AND(D2519="",D2520=D2516),C2516+1,1)),IF(AND(C2518="",C2519=""),IF(DCalendário6[[#This Row],[Mês]]=D2519,C2519+1,IF(AND(D2519="",D2520=D2517),C2517+1,1)),IF(DCalendário6[[#This Row],[Mês]]=D2519,C2519+1,IF(AND(D2519="",D2520=D2518),C2518+1,1))))))</f>
        <v/>
      </c>
      <c r="D2520" s="14" t="str">
        <f>IF(DCalendário6[[#This Row],[Dia Útil]]="","",(MONTH($B2520)))</f>
        <v/>
      </c>
      <c r="E2520" s="14">
        <f t="shared" si="39"/>
        <v>2024</v>
      </c>
      <c r="F2520" s="14">
        <f>MONTH(DCalendário6[[#This Row],[Dia]])</f>
        <v>11</v>
      </c>
      <c r="G2520" s="14" t="str">
        <f>MONTH(DCalendário6[[#This Row],[Dia]])&amp;" - "&amp;DCalendário6[[#This Row],[Ano]]</f>
        <v>11 - 2024</v>
      </c>
      <c r="H2520" s="14" t="str">
        <f>IF(DCalendário6[[#This Row],[Dia Útil]]="","",DCalendário6[[#This Row],[Semana Ano]])</f>
        <v/>
      </c>
      <c r="I2520" s="14">
        <f>WEEKNUM(DCalendário6[[#This Row],[Dia]])</f>
        <v>47</v>
      </c>
      <c r="J2520" s="14" cm="1">
        <f t="array" aca="1" ref="J252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520" s="16">
        <f>WEEKDAY(DCalendário6[[#This Row],[Dia]])</f>
        <v>7</v>
      </c>
      <c r="L2520" s="1" t="str">
        <f>IFERROR(VLOOKUP(A2520,Tabela4[],1,0),"")</f>
        <v/>
      </c>
      <c r="M252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520" s="16">
        <f>IF(DCalendário6[[#This Row],[Dia Útil2]]="Feriado","Feriado",IF(AND(DCalendário6[[#This Row],[Dia Útil]]="",DCalendário6[[#This Row],[Mês Total]]=F2513),N2513+1,IF(DCalendário6[[#This Row],[Dia Útil]]="",1,"")))</f>
        <v>4</v>
      </c>
      <c r="O252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2520" s="16"/>
      <c r="Q2520" s="17"/>
    </row>
    <row r="2521" spans="1:17" x14ac:dyDescent="0.25">
      <c r="A2521" s="1">
        <v>45620</v>
      </c>
      <c r="B2521" s="1" t="str">
        <f>IF(AND(DCalendário6[[#This Row],[Dia da semana]]&gt;1,DCalendário6[[#This Row],[Dia da semana]]&lt;7,DCalendário6[[#This Row],[Feriados]]=""),DCalendário6[[#This Row],[Dia]],"")</f>
        <v/>
      </c>
      <c r="C2521" s="16" t="str">
        <f>IF(DCalendário6[[#This Row],[Mês]]="","",IF(AND(C2517="",C2518="",C2519="",C2520=""),IF(DCalendário6[[#This Row],[Mês]]=D2520,C2520+1,IF(AND(D2520="",D2521=D2516),C2516+1,1)),IF(AND(C2518="",C2519="",C2520=""),IF(DCalendário6[[#This Row],[Mês]]=D2520,C2520+1,IF(AND(D2520="",D2521=D2517),C2517+1,1)),IF(AND(C2519="",C2520=""),IF(DCalendário6[[#This Row],[Mês]]=D2520,C2520+1,IF(AND(D2520="",D2521=D2518),C2518+1,1)),IF(DCalendário6[[#This Row],[Mês]]=D2520,C2520+1,IF(AND(D2520="",D2521=D2519),C2519+1,1))))))</f>
        <v/>
      </c>
      <c r="D2521" s="14" t="str">
        <f>IF(DCalendário6[[#This Row],[Dia Útil]]="","",(MONTH($B2521)))</f>
        <v/>
      </c>
      <c r="E2521" s="14">
        <f t="shared" si="39"/>
        <v>2024</v>
      </c>
      <c r="F2521" s="14">
        <f>MONTH(DCalendário6[[#This Row],[Dia]])</f>
        <v>11</v>
      </c>
      <c r="G2521" s="14" t="str">
        <f>MONTH(DCalendário6[[#This Row],[Dia]])&amp;" - "&amp;DCalendário6[[#This Row],[Ano]]</f>
        <v>11 - 2024</v>
      </c>
      <c r="H2521" s="14" t="str">
        <f>IF(DCalendário6[[#This Row],[Dia Útil]]="","",DCalendário6[[#This Row],[Semana Ano]])</f>
        <v/>
      </c>
      <c r="I2521" s="14">
        <f>WEEKNUM(DCalendário6[[#This Row],[Dia]])</f>
        <v>48</v>
      </c>
      <c r="J2521" s="14" cm="1">
        <f t="array" aca="1" ref="J252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521" s="16">
        <f>WEEKDAY(DCalendário6[[#This Row],[Dia]])</f>
        <v>1</v>
      </c>
      <c r="L2521" s="1" t="str">
        <f>IFERROR(VLOOKUP(A2521,Tabela4[],1,0),"")</f>
        <v/>
      </c>
      <c r="M252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521" s="16">
        <f>IF(DCalendário6[[#This Row],[Dia Útil2]]="Feriado","Feriado",IF(AND(DCalendário6[[#This Row],[Dia Útil]]="",DCalendário6[[#This Row],[Mês Total]]=F2514),N2514+1,IF(DCalendário6[[#This Row],[Dia Útil]]="",1,"")))</f>
        <v>4</v>
      </c>
      <c r="O252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2521" s="16"/>
      <c r="Q2521" s="17"/>
    </row>
    <row r="2522" spans="1:17" x14ac:dyDescent="0.25">
      <c r="A2522" s="1">
        <v>45621</v>
      </c>
      <c r="B2522" s="1">
        <f>IF(AND(DCalendário6[[#This Row],[Dia da semana]]&gt;1,DCalendário6[[#This Row],[Dia da semana]]&lt;7,DCalendário6[[#This Row],[Feriados]]=""),DCalendário6[[#This Row],[Dia]],"")</f>
        <v>45621</v>
      </c>
      <c r="C2522" s="16">
        <f>IF(DCalendário6[[#This Row],[Mês]]="","",IF(AND(C2518="",C2519="",C2520="",C2521=""),IF(DCalendário6[[#This Row],[Mês]]=D2521,C2521+1,IF(AND(D2521="",D2522=D2517),C2517+1,1)),IF(AND(C2519="",C2520="",C2521=""),IF(DCalendário6[[#This Row],[Mês]]=D2521,C2521+1,IF(AND(D2521="",D2522=D2518),C2518+1,1)),IF(AND(C2520="",C2521=""),IF(DCalendário6[[#This Row],[Mês]]=D2521,C2521+1,IF(AND(D2521="",D2522=D2519),C2519+1,1)),IF(DCalendário6[[#This Row],[Mês]]=D2521,C2521+1,IF(AND(D2521="",D2522=D2520),C2520+1,1))))))</f>
        <v>16</v>
      </c>
      <c r="D2522" s="14">
        <f>IF(DCalendário6[[#This Row],[Dia Útil]]="","",(MONTH($B2522)))</f>
        <v>11</v>
      </c>
      <c r="E2522" s="14">
        <f t="shared" si="39"/>
        <v>2024</v>
      </c>
      <c r="F2522" s="14">
        <f>MONTH(DCalendário6[[#This Row],[Dia]])</f>
        <v>11</v>
      </c>
      <c r="G2522" s="14" t="str">
        <f>MONTH(DCalendário6[[#This Row],[Dia]])&amp;" - "&amp;DCalendário6[[#This Row],[Ano]]</f>
        <v>11 - 2024</v>
      </c>
      <c r="H2522" s="14">
        <f>IF(DCalendário6[[#This Row],[Dia Útil]]="","",DCalendário6[[#This Row],[Semana Ano]])</f>
        <v>48</v>
      </c>
      <c r="I2522" s="14">
        <f>WEEKNUM(DCalendário6[[#This Row],[Dia]])</f>
        <v>48</v>
      </c>
      <c r="J2522" s="14" cm="1">
        <f t="array" aca="1" ref="J252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522" s="16">
        <f>WEEKDAY(DCalendário6[[#This Row],[Dia]])</f>
        <v>2</v>
      </c>
      <c r="L2522" s="1" t="str">
        <f>IFERROR(VLOOKUP(A2522,Tabela4[],1,0),"")</f>
        <v/>
      </c>
      <c r="M252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45621</v>
      </c>
      <c r="N2522" s="16" t="str">
        <f>IF(DCalendário6[[#This Row],[Dia Útil2]]="Feriado","Feriado",IF(AND(DCalendário6[[#This Row],[Dia Útil]]="",DCalendário6[[#This Row],[Mês Total]]=F2515),N2515+1,IF(DCalendário6[[#This Row],[Dia Útil]]="",1,"")))</f>
        <v/>
      </c>
      <c r="O252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2522" s="16"/>
      <c r="Q2522" s="17"/>
    </row>
    <row r="2523" spans="1:17" x14ac:dyDescent="0.25">
      <c r="A2523" s="1">
        <v>45622</v>
      </c>
      <c r="B2523" s="1">
        <f>IF(AND(DCalendário6[[#This Row],[Dia da semana]]&gt;1,DCalendário6[[#This Row],[Dia da semana]]&lt;7,DCalendário6[[#This Row],[Feriados]]=""),DCalendário6[[#This Row],[Dia]],"")</f>
        <v>45622</v>
      </c>
      <c r="C2523" s="16">
        <f>IF(DCalendário6[[#This Row],[Mês]]="","",IF(AND(C2519="",C2520="",C2521="",C2522=""),IF(DCalendário6[[#This Row],[Mês]]=D2522,C2522+1,IF(AND(D2522="",D2523=D2518),C2518+1,1)),IF(AND(C2520="",C2521="",C2522=""),IF(DCalendário6[[#This Row],[Mês]]=D2522,C2522+1,IF(AND(D2522="",D2523=D2519),C2519+1,1)),IF(AND(C2521="",C2522=""),IF(DCalendário6[[#This Row],[Mês]]=D2522,C2522+1,IF(AND(D2522="",D2523=D2520),C2520+1,1)),IF(DCalendário6[[#This Row],[Mês]]=D2522,C2522+1,IF(AND(D2522="",D2523=D2521),C2521+1,1))))))</f>
        <v>17</v>
      </c>
      <c r="D2523" s="14">
        <f>IF(DCalendário6[[#This Row],[Dia Útil]]="","",(MONTH($B2523)))</f>
        <v>11</v>
      </c>
      <c r="E2523" s="14">
        <f t="shared" si="39"/>
        <v>2024</v>
      </c>
      <c r="F2523" s="14">
        <f>MONTH(DCalendário6[[#This Row],[Dia]])</f>
        <v>11</v>
      </c>
      <c r="G2523" s="14" t="str">
        <f>MONTH(DCalendário6[[#This Row],[Dia]])&amp;" - "&amp;DCalendário6[[#This Row],[Ano]]</f>
        <v>11 - 2024</v>
      </c>
      <c r="H2523" s="14">
        <f>IF(DCalendário6[[#This Row],[Dia Útil]]="","",DCalendário6[[#This Row],[Semana Ano]])</f>
        <v>48</v>
      </c>
      <c r="I2523" s="14">
        <f>WEEKNUM(DCalendário6[[#This Row],[Dia]])</f>
        <v>48</v>
      </c>
      <c r="J2523" s="14" cm="1">
        <f t="array" aca="1" ref="J252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523" s="16">
        <f>WEEKDAY(DCalendário6[[#This Row],[Dia]])</f>
        <v>3</v>
      </c>
      <c r="L2523" s="1" t="str">
        <f>IFERROR(VLOOKUP(A2523,Tabela4[],1,0),"")</f>
        <v/>
      </c>
      <c r="M252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45622</v>
      </c>
      <c r="N2523" s="16" t="str">
        <f>IF(DCalendário6[[#This Row],[Dia Útil2]]="Feriado","Feriado",IF(AND(DCalendário6[[#This Row],[Dia Útil]]="",DCalendário6[[#This Row],[Mês Total]]=F2516),N2516+1,IF(DCalendário6[[#This Row],[Dia Útil]]="",1,"")))</f>
        <v/>
      </c>
      <c r="O252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2523" s="16"/>
      <c r="Q2523" s="17"/>
    </row>
    <row r="2524" spans="1:17" x14ac:dyDescent="0.25">
      <c r="A2524" s="1">
        <v>45623</v>
      </c>
      <c r="B2524" s="1">
        <f>IF(AND(DCalendário6[[#This Row],[Dia da semana]]&gt;1,DCalendário6[[#This Row],[Dia da semana]]&lt;7,DCalendário6[[#This Row],[Feriados]]=""),DCalendário6[[#This Row],[Dia]],"")</f>
        <v>45623</v>
      </c>
      <c r="C2524" s="16">
        <f>IF(DCalendário6[[#This Row],[Mês]]="","",IF(AND(C2520="",C2521="",C2522="",C2523=""),IF(DCalendário6[[#This Row],[Mês]]=D2523,C2523+1,IF(AND(D2523="",D2524=D2519),C2519+1,1)),IF(AND(C2521="",C2522="",C2523=""),IF(DCalendário6[[#This Row],[Mês]]=D2523,C2523+1,IF(AND(D2523="",D2524=D2520),C2520+1,1)),IF(AND(C2522="",C2523=""),IF(DCalendário6[[#This Row],[Mês]]=D2523,C2523+1,IF(AND(D2523="",D2524=D2521),C2521+1,1)),IF(DCalendário6[[#This Row],[Mês]]=D2523,C2523+1,IF(AND(D2523="",D2524=D2522),C2522+1,1))))))</f>
        <v>18</v>
      </c>
      <c r="D2524" s="14">
        <f>IF(DCalendário6[[#This Row],[Dia Útil]]="","",(MONTH($B2524)))</f>
        <v>11</v>
      </c>
      <c r="E2524" s="14">
        <f t="shared" si="39"/>
        <v>2024</v>
      </c>
      <c r="F2524" s="14">
        <f>MONTH(DCalendário6[[#This Row],[Dia]])</f>
        <v>11</v>
      </c>
      <c r="G2524" s="14" t="str">
        <f>MONTH(DCalendário6[[#This Row],[Dia]])&amp;" - "&amp;DCalendário6[[#This Row],[Ano]]</f>
        <v>11 - 2024</v>
      </c>
      <c r="H2524" s="14">
        <f>IF(DCalendário6[[#This Row],[Dia Útil]]="","",DCalendário6[[#This Row],[Semana Ano]])</f>
        <v>48</v>
      </c>
      <c r="I2524" s="14">
        <f>WEEKNUM(DCalendário6[[#This Row],[Dia]])</f>
        <v>48</v>
      </c>
      <c r="J2524" s="14" cm="1">
        <f t="array" aca="1" ref="J252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524" s="16">
        <f>WEEKDAY(DCalendário6[[#This Row],[Dia]])</f>
        <v>4</v>
      </c>
      <c r="L2524" s="1" t="str">
        <f>IFERROR(VLOOKUP(A2524,Tabela4[],1,0),"")</f>
        <v/>
      </c>
      <c r="M252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45623</v>
      </c>
      <c r="N2524" s="16" t="str">
        <f>IF(DCalendário6[[#This Row],[Dia Útil2]]="Feriado","Feriado",IF(AND(DCalendário6[[#This Row],[Dia Útil]]="",DCalendário6[[#This Row],[Mês Total]]=F2517),N2517+1,IF(DCalendário6[[#This Row],[Dia Útil]]="",1,"")))</f>
        <v/>
      </c>
      <c r="O252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2524" s="16"/>
      <c r="Q2524" s="17"/>
    </row>
    <row r="2525" spans="1:17" x14ac:dyDescent="0.25">
      <c r="A2525" s="1">
        <v>45624</v>
      </c>
      <c r="B2525" s="1">
        <f>IF(AND(DCalendário6[[#This Row],[Dia da semana]]&gt;1,DCalendário6[[#This Row],[Dia da semana]]&lt;7,DCalendário6[[#This Row],[Feriados]]=""),DCalendário6[[#This Row],[Dia]],"")</f>
        <v>45624</v>
      </c>
      <c r="C2525" s="16">
        <f>IF(DCalendário6[[#This Row],[Mês]]="","",IF(AND(C2521="",C2522="",C2523="",C2524=""),IF(DCalendário6[[#This Row],[Mês]]=D2524,C2524+1,IF(AND(D2524="",D2525=D2520),C2520+1,1)),IF(AND(C2522="",C2523="",C2524=""),IF(DCalendário6[[#This Row],[Mês]]=D2524,C2524+1,IF(AND(D2524="",D2525=D2521),C2521+1,1)),IF(AND(C2523="",C2524=""),IF(DCalendário6[[#This Row],[Mês]]=D2524,C2524+1,IF(AND(D2524="",D2525=D2522),C2522+1,1)),IF(DCalendário6[[#This Row],[Mês]]=D2524,C2524+1,IF(AND(D2524="",D2525=D2523),C2523+1,1))))))</f>
        <v>19</v>
      </c>
      <c r="D2525" s="14">
        <f>IF(DCalendário6[[#This Row],[Dia Útil]]="","",(MONTH($B2525)))</f>
        <v>11</v>
      </c>
      <c r="E2525" s="14">
        <f t="shared" si="39"/>
        <v>2024</v>
      </c>
      <c r="F2525" s="14">
        <f>MONTH(DCalendário6[[#This Row],[Dia]])</f>
        <v>11</v>
      </c>
      <c r="G2525" s="14" t="str">
        <f>MONTH(DCalendário6[[#This Row],[Dia]])&amp;" - "&amp;DCalendário6[[#This Row],[Ano]]</f>
        <v>11 - 2024</v>
      </c>
      <c r="H2525" s="14">
        <f>IF(DCalendário6[[#This Row],[Dia Útil]]="","",DCalendário6[[#This Row],[Semana Ano]])</f>
        <v>48</v>
      </c>
      <c r="I2525" s="14">
        <f>WEEKNUM(DCalendário6[[#This Row],[Dia]])</f>
        <v>48</v>
      </c>
      <c r="J2525" s="14" cm="1">
        <f t="array" aca="1" ref="J252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525" s="16">
        <f>WEEKDAY(DCalendário6[[#This Row],[Dia]])</f>
        <v>5</v>
      </c>
      <c r="L2525" s="1" t="str">
        <f>IFERROR(VLOOKUP(A2525,Tabela4[],1,0),"")</f>
        <v/>
      </c>
      <c r="M252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45624</v>
      </c>
      <c r="N2525" s="16" t="str">
        <f>IF(DCalendário6[[#This Row],[Dia Útil2]]="Feriado","Feriado",IF(AND(DCalendário6[[#This Row],[Dia Útil]]="",DCalendário6[[#This Row],[Mês Total]]=F2518),N2518+1,IF(DCalendário6[[#This Row],[Dia Útil]]="",1,"")))</f>
        <v/>
      </c>
      <c r="O252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2525" s="16"/>
      <c r="Q2525" s="17"/>
    </row>
    <row r="2526" spans="1:17" x14ac:dyDescent="0.25">
      <c r="A2526" s="1">
        <v>45625</v>
      </c>
      <c r="B2526" s="1">
        <f>IF(AND(DCalendário6[[#This Row],[Dia da semana]]&gt;1,DCalendário6[[#This Row],[Dia da semana]]&lt;7,DCalendário6[[#This Row],[Feriados]]=""),DCalendário6[[#This Row],[Dia]],"")</f>
        <v>45625</v>
      </c>
      <c r="C2526" s="16">
        <f>IF(DCalendário6[[#This Row],[Mês]]="","",IF(AND(C2522="",C2523="",C2524="",C2525=""),IF(DCalendário6[[#This Row],[Mês]]=D2525,C2525+1,IF(AND(D2525="",D2526=D2521),C2521+1,1)),IF(AND(C2523="",C2524="",C2525=""),IF(DCalendário6[[#This Row],[Mês]]=D2525,C2525+1,IF(AND(D2525="",D2526=D2522),C2522+1,1)),IF(AND(C2524="",C2525=""),IF(DCalendário6[[#This Row],[Mês]]=D2525,C2525+1,IF(AND(D2525="",D2526=D2523),C2523+1,1)),IF(DCalendário6[[#This Row],[Mês]]=D2525,C2525+1,IF(AND(D2525="",D2526=D2524),C2524+1,1))))))</f>
        <v>20</v>
      </c>
      <c r="D2526" s="14">
        <f>IF(DCalendário6[[#This Row],[Dia Útil]]="","",(MONTH($B2526)))</f>
        <v>11</v>
      </c>
      <c r="E2526" s="14">
        <f t="shared" si="39"/>
        <v>2024</v>
      </c>
      <c r="F2526" s="14">
        <f>MONTH(DCalendário6[[#This Row],[Dia]])</f>
        <v>11</v>
      </c>
      <c r="G2526" s="14" t="str">
        <f>MONTH(DCalendário6[[#This Row],[Dia]])&amp;" - "&amp;DCalendário6[[#This Row],[Ano]]</f>
        <v>11 - 2024</v>
      </c>
      <c r="H2526" s="14">
        <f>IF(DCalendário6[[#This Row],[Dia Útil]]="","",DCalendário6[[#This Row],[Semana Ano]])</f>
        <v>48</v>
      </c>
      <c r="I2526" s="14">
        <f>WEEKNUM(DCalendário6[[#This Row],[Dia]])</f>
        <v>48</v>
      </c>
      <c r="J2526" s="14" cm="1">
        <f t="array" aca="1" ref="J252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526" s="16">
        <f>WEEKDAY(DCalendário6[[#This Row],[Dia]])</f>
        <v>6</v>
      </c>
      <c r="L2526" s="1" t="str">
        <f>IFERROR(VLOOKUP(A2526,Tabela4[],1,0),"")</f>
        <v/>
      </c>
      <c r="M252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45625</v>
      </c>
      <c r="N2526" s="16" t="str">
        <f>IF(DCalendário6[[#This Row],[Dia Útil2]]="Feriado","Feriado",IF(AND(DCalendário6[[#This Row],[Dia Útil]]="",DCalendário6[[#This Row],[Mês Total]]=F2519),N2519+1,IF(DCalendário6[[#This Row],[Dia Útil]]="",1,"")))</f>
        <v/>
      </c>
      <c r="O252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2526" s="16"/>
      <c r="Q2526" s="17"/>
    </row>
    <row r="2527" spans="1:17" x14ac:dyDescent="0.25">
      <c r="A2527" s="1">
        <v>45626</v>
      </c>
      <c r="B2527" s="1" t="str">
        <f>IF(AND(DCalendário6[[#This Row],[Dia da semana]]&gt;1,DCalendário6[[#This Row],[Dia da semana]]&lt;7,DCalendário6[[#This Row],[Feriados]]=""),DCalendário6[[#This Row],[Dia]],"")</f>
        <v/>
      </c>
      <c r="C2527" s="16" t="str">
        <f>IF(DCalendário6[[#This Row],[Mês]]="","",IF(AND(C2523="",C2524="",C2525="",C2526=""),IF(DCalendário6[[#This Row],[Mês]]=D2526,C2526+1,IF(AND(D2526="",D2527=D2522),C2522+1,1)),IF(AND(C2524="",C2525="",C2526=""),IF(DCalendário6[[#This Row],[Mês]]=D2526,C2526+1,IF(AND(D2526="",D2527=D2523),C2523+1,1)),IF(AND(C2525="",C2526=""),IF(DCalendário6[[#This Row],[Mês]]=D2526,C2526+1,IF(AND(D2526="",D2527=D2524),C2524+1,1)),IF(DCalendário6[[#This Row],[Mês]]=D2526,C2526+1,IF(AND(D2526="",D2527=D2525),C2525+1,1))))))</f>
        <v/>
      </c>
      <c r="D2527" s="14" t="str">
        <f>IF(DCalendário6[[#This Row],[Dia Útil]]="","",(MONTH($B2527)))</f>
        <v/>
      </c>
      <c r="E2527" s="14">
        <f t="shared" si="39"/>
        <v>2024</v>
      </c>
      <c r="F2527" s="14">
        <f>MONTH(DCalendário6[[#This Row],[Dia]])</f>
        <v>11</v>
      </c>
      <c r="G2527" s="14" t="str">
        <f>MONTH(DCalendário6[[#This Row],[Dia]])&amp;" - "&amp;DCalendário6[[#This Row],[Ano]]</f>
        <v>11 - 2024</v>
      </c>
      <c r="H2527" s="14" t="str">
        <f>IF(DCalendário6[[#This Row],[Dia Útil]]="","",DCalendário6[[#This Row],[Semana Ano]])</f>
        <v/>
      </c>
      <c r="I2527" s="14">
        <f>WEEKNUM(DCalendário6[[#This Row],[Dia]])</f>
        <v>48</v>
      </c>
      <c r="J2527" s="14" cm="1">
        <f t="array" aca="1" ref="J252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527" s="16">
        <f>WEEKDAY(DCalendário6[[#This Row],[Dia]])</f>
        <v>7</v>
      </c>
      <c r="L2527" s="1" t="str">
        <f>IFERROR(VLOOKUP(A2527,Tabela4[],1,0),"")</f>
        <v/>
      </c>
      <c r="M252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527" s="16">
        <f>IF(DCalendário6[[#This Row],[Dia Útil2]]="Feriado","Feriado",IF(AND(DCalendário6[[#This Row],[Dia Útil]]="",DCalendário6[[#This Row],[Mês Total]]=F2520),N2520+1,IF(DCalendário6[[#This Row],[Dia Útil]]="",1,"")))</f>
        <v>5</v>
      </c>
      <c r="O252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31,5</v>
      </c>
      <c r="P2527" s="16"/>
      <c r="Q2527" s="17"/>
    </row>
    <row r="2528" spans="1:17" x14ac:dyDescent="0.25">
      <c r="A2528" s="1">
        <v>45627</v>
      </c>
      <c r="B2528" s="1" t="str">
        <f>IF(AND(DCalendário6[[#This Row],[Dia da semana]]&gt;1,DCalendário6[[#This Row],[Dia da semana]]&lt;7,DCalendário6[[#This Row],[Feriados]]=""),DCalendário6[[#This Row],[Dia]],"")</f>
        <v/>
      </c>
      <c r="C2528" s="16" t="str">
        <f>IF(DCalendário6[[#This Row],[Mês]]="","",IF(AND(C2524="",C2525="",C2526="",C2527=""),IF(DCalendário6[[#This Row],[Mês]]=D2527,C2527+1,IF(AND(D2527="",D2528=D2523),C2523+1,1)),IF(AND(C2525="",C2526="",C2527=""),IF(DCalendário6[[#This Row],[Mês]]=D2527,C2527+1,IF(AND(D2527="",D2528=D2524),C2524+1,1)),IF(AND(C2526="",C2527=""),IF(DCalendário6[[#This Row],[Mês]]=D2527,C2527+1,IF(AND(D2527="",D2528=D2525),C2525+1,1)),IF(DCalendário6[[#This Row],[Mês]]=D2527,C2527+1,IF(AND(D2527="",D2528=D2526),C2526+1,1))))))</f>
        <v/>
      </c>
      <c r="D2528" s="14" t="str">
        <f>IF(DCalendário6[[#This Row],[Dia Útil]]="","",(MONTH($B2528)))</f>
        <v/>
      </c>
      <c r="E2528" s="14">
        <f t="shared" si="39"/>
        <v>2024</v>
      </c>
      <c r="F2528" s="14">
        <f>MONTH(DCalendário6[[#This Row],[Dia]])</f>
        <v>12</v>
      </c>
      <c r="G2528" s="14" t="str">
        <f>MONTH(DCalendário6[[#This Row],[Dia]])&amp;" - "&amp;DCalendário6[[#This Row],[Ano]]</f>
        <v>12 - 2024</v>
      </c>
      <c r="H2528" s="14" t="str">
        <f>IF(DCalendário6[[#This Row],[Dia Útil]]="","",DCalendário6[[#This Row],[Semana Ano]])</f>
        <v/>
      </c>
      <c r="I2528" s="14">
        <f>WEEKNUM(DCalendário6[[#This Row],[Dia]])</f>
        <v>49</v>
      </c>
      <c r="J2528" s="14" cm="1">
        <f t="array" aca="1" ref="J252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528" s="16">
        <f>WEEKDAY(DCalendário6[[#This Row],[Dia]])</f>
        <v>1</v>
      </c>
      <c r="L2528" s="1" t="str">
        <f>IFERROR(VLOOKUP(A2528,Tabela4[],1,0),"")</f>
        <v/>
      </c>
      <c r="M252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528" s="16">
        <f>IF(DCalendário6[[#This Row],[Dia Útil2]]="Feriado","Feriado",IF(AND(DCalendário6[[#This Row],[Dia Útil]]="",DCalendário6[[#This Row],[Mês Total]]=F2521),N2521+1,IF(DCalendário6[[#This Row],[Dia Útil]]="",1,"")))</f>
        <v>1</v>
      </c>
      <c r="O252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2528" s="16"/>
      <c r="Q2528" s="17"/>
    </row>
    <row r="2529" spans="1:17" x14ac:dyDescent="0.25">
      <c r="A2529" s="1">
        <v>45628</v>
      </c>
      <c r="B2529" s="1">
        <f>IF(AND(DCalendário6[[#This Row],[Dia da semana]]&gt;1,DCalendário6[[#This Row],[Dia da semana]]&lt;7,DCalendário6[[#This Row],[Feriados]]=""),DCalendário6[[#This Row],[Dia]],"")</f>
        <v>45628</v>
      </c>
      <c r="C2529" s="16">
        <f>IF(DCalendário6[[#This Row],[Mês]]="","",IF(AND(C2525="",C2526="",C2527="",C2528=""),IF(DCalendário6[[#This Row],[Mês]]=D2528,C2528+1,IF(AND(D2528="",D2529=D2524),C2524+1,1)),IF(AND(C2526="",C2527="",C2528=""),IF(DCalendário6[[#This Row],[Mês]]=D2528,C2528+1,IF(AND(D2528="",D2529=D2525),C2525+1,1)),IF(AND(C2527="",C2528=""),IF(DCalendário6[[#This Row],[Mês]]=D2528,C2528+1,IF(AND(D2528="",D2529=D2526),C2526+1,1)),IF(DCalendário6[[#This Row],[Mês]]=D2528,C2528+1,IF(AND(D2528="",D2529=D2527),C2527+1,1))))))</f>
        <v>1</v>
      </c>
      <c r="D2529" s="14">
        <f>IF(DCalendário6[[#This Row],[Dia Útil]]="","",(MONTH($B2529)))</f>
        <v>12</v>
      </c>
      <c r="E2529" s="14">
        <f t="shared" si="39"/>
        <v>2024</v>
      </c>
      <c r="F2529" s="14">
        <f>MONTH(DCalendário6[[#This Row],[Dia]])</f>
        <v>12</v>
      </c>
      <c r="G2529" s="14" t="str">
        <f>MONTH(DCalendário6[[#This Row],[Dia]])&amp;" - "&amp;DCalendário6[[#This Row],[Ano]]</f>
        <v>12 - 2024</v>
      </c>
      <c r="H2529" s="14">
        <f>IF(DCalendário6[[#This Row],[Dia Útil]]="","",DCalendário6[[#This Row],[Semana Ano]])</f>
        <v>49</v>
      </c>
      <c r="I2529" s="14">
        <f>WEEKNUM(DCalendário6[[#This Row],[Dia]])</f>
        <v>49</v>
      </c>
      <c r="J2529" s="14" cm="1">
        <f t="array" aca="1" ref="J252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529" s="16">
        <f>WEEKDAY(DCalendário6[[#This Row],[Dia]])</f>
        <v>2</v>
      </c>
      <c r="L2529" s="1" t="str">
        <f>IFERROR(VLOOKUP(A2529,Tabela4[],1,0),"")</f>
        <v/>
      </c>
      <c r="M252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45628</v>
      </c>
      <c r="N2529" s="16" t="str">
        <f>IF(DCalendário6[[#This Row],[Dia Útil2]]="Feriado","Feriado",IF(AND(DCalendário6[[#This Row],[Dia Útil]]="",DCalendário6[[#This Row],[Mês Total]]=F2522),N2522+1,IF(DCalendário6[[#This Row],[Dia Útil]]="",1,"")))</f>
        <v/>
      </c>
      <c r="O252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2529" s="16"/>
      <c r="Q2529" s="17"/>
    </row>
    <row r="2530" spans="1:17" x14ac:dyDescent="0.25">
      <c r="A2530" s="1">
        <v>45629</v>
      </c>
      <c r="B2530" s="1">
        <f>IF(AND(DCalendário6[[#This Row],[Dia da semana]]&gt;1,DCalendário6[[#This Row],[Dia da semana]]&lt;7,DCalendário6[[#This Row],[Feriados]]=""),DCalendário6[[#This Row],[Dia]],"")</f>
        <v>45629</v>
      </c>
      <c r="C2530" s="16">
        <f>IF(DCalendário6[[#This Row],[Mês]]="","",IF(AND(C2526="",C2527="",C2528="",C2529=""),IF(DCalendário6[[#This Row],[Mês]]=D2529,C2529+1,IF(AND(D2529="",D2530=D2525),C2525+1,1)),IF(AND(C2527="",C2528="",C2529=""),IF(DCalendário6[[#This Row],[Mês]]=D2529,C2529+1,IF(AND(D2529="",D2530=D2526),C2526+1,1)),IF(AND(C2528="",C2529=""),IF(DCalendário6[[#This Row],[Mês]]=D2529,C2529+1,IF(AND(D2529="",D2530=D2527),C2527+1,1)),IF(DCalendário6[[#This Row],[Mês]]=D2529,C2529+1,IF(AND(D2529="",D2530=D2528),C2528+1,1))))))</f>
        <v>2</v>
      </c>
      <c r="D2530" s="14">
        <f>IF(DCalendário6[[#This Row],[Dia Útil]]="","",(MONTH($B2530)))</f>
        <v>12</v>
      </c>
      <c r="E2530" s="14">
        <f t="shared" si="39"/>
        <v>2024</v>
      </c>
      <c r="F2530" s="14">
        <f>MONTH(DCalendário6[[#This Row],[Dia]])</f>
        <v>12</v>
      </c>
      <c r="G2530" s="14" t="str">
        <f>MONTH(DCalendário6[[#This Row],[Dia]])&amp;" - "&amp;DCalendário6[[#This Row],[Ano]]</f>
        <v>12 - 2024</v>
      </c>
      <c r="H2530" s="14">
        <f>IF(DCalendário6[[#This Row],[Dia Útil]]="","",DCalendário6[[#This Row],[Semana Ano]])</f>
        <v>49</v>
      </c>
      <c r="I2530" s="14">
        <f>WEEKNUM(DCalendário6[[#This Row],[Dia]])</f>
        <v>49</v>
      </c>
      <c r="J2530" s="14" cm="1">
        <f t="array" aca="1" ref="J253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530" s="16">
        <f>WEEKDAY(DCalendário6[[#This Row],[Dia]])</f>
        <v>3</v>
      </c>
      <c r="L2530" s="1" t="str">
        <f>IFERROR(VLOOKUP(A2530,Tabela4[],1,0),"")</f>
        <v/>
      </c>
      <c r="M253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45629</v>
      </c>
      <c r="N2530" s="16" t="str">
        <f>IF(DCalendário6[[#This Row],[Dia Útil2]]="Feriado","Feriado",IF(AND(DCalendário6[[#This Row],[Dia Útil]]="",DCalendário6[[#This Row],[Mês Total]]=F2523),N2523+1,IF(DCalendário6[[#This Row],[Dia Útil]]="",1,"")))</f>
        <v/>
      </c>
      <c r="O253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2530" s="16"/>
      <c r="Q2530" s="17"/>
    </row>
    <row r="2531" spans="1:17" x14ac:dyDescent="0.25">
      <c r="A2531" s="1">
        <v>45630</v>
      </c>
      <c r="B2531" s="1">
        <f>IF(AND(DCalendário6[[#This Row],[Dia da semana]]&gt;1,DCalendário6[[#This Row],[Dia da semana]]&lt;7,DCalendário6[[#This Row],[Feriados]]=""),DCalendário6[[#This Row],[Dia]],"")</f>
        <v>45630</v>
      </c>
      <c r="C2531" s="16">
        <f>IF(DCalendário6[[#This Row],[Mês]]="","",IF(AND(C2527="",C2528="",C2529="",C2530=""),IF(DCalendário6[[#This Row],[Mês]]=D2530,C2530+1,IF(AND(D2530="",D2531=D2526),C2526+1,1)),IF(AND(C2528="",C2529="",C2530=""),IF(DCalendário6[[#This Row],[Mês]]=D2530,C2530+1,IF(AND(D2530="",D2531=D2527),C2527+1,1)),IF(AND(C2529="",C2530=""),IF(DCalendário6[[#This Row],[Mês]]=D2530,C2530+1,IF(AND(D2530="",D2531=D2528),C2528+1,1)),IF(DCalendário6[[#This Row],[Mês]]=D2530,C2530+1,IF(AND(D2530="",D2531=D2529),C2529+1,1))))))</f>
        <v>3</v>
      </c>
      <c r="D2531" s="14">
        <f>IF(DCalendário6[[#This Row],[Dia Útil]]="","",(MONTH($B2531)))</f>
        <v>12</v>
      </c>
      <c r="E2531" s="14">
        <f t="shared" si="39"/>
        <v>2024</v>
      </c>
      <c r="F2531" s="14">
        <f>MONTH(DCalendário6[[#This Row],[Dia]])</f>
        <v>12</v>
      </c>
      <c r="G2531" s="14" t="str">
        <f>MONTH(DCalendário6[[#This Row],[Dia]])&amp;" - "&amp;DCalendário6[[#This Row],[Ano]]</f>
        <v>12 - 2024</v>
      </c>
      <c r="H2531" s="14">
        <f>IF(DCalendário6[[#This Row],[Dia Útil]]="","",DCalendário6[[#This Row],[Semana Ano]])</f>
        <v>49</v>
      </c>
      <c r="I2531" s="14">
        <f>WEEKNUM(DCalendário6[[#This Row],[Dia]])</f>
        <v>49</v>
      </c>
      <c r="J2531" s="14" cm="1">
        <f t="array" aca="1" ref="J253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531" s="16">
        <f>WEEKDAY(DCalendário6[[#This Row],[Dia]])</f>
        <v>4</v>
      </c>
      <c r="L2531" s="1" t="str">
        <f>IFERROR(VLOOKUP(A2531,Tabela4[],1,0),"")</f>
        <v/>
      </c>
      <c r="M253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45630</v>
      </c>
      <c r="N2531" s="16" t="str">
        <f>IF(DCalendário6[[#This Row],[Dia Útil2]]="Feriado","Feriado",IF(AND(DCalendário6[[#This Row],[Dia Útil]]="",DCalendário6[[#This Row],[Mês Total]]=F2524),N2524+1,IF(DCalendário6[[#This Row],[Dia Útil]]="",1,"")))</f>
        <v/>
      </c>
      <c r="O253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2531" s="16"/>
      <c r="Q2531" s="17"/>
    </row>
    <row r="2532" spans="1:17" x14ac:dyDescent="0.25">
      <c r="A2532" s="1">
        <v>45631</v>
      </c>
      <c r="B2532" s="1">
        <f>IF(AND(DCalendário6[[#This Row],[Dia da semana]]&gt;1,DCalendário6[[#This Row],[Dia da semana]]&lt;7,DCalendário6[[#This Row],[Feriados]]=""),DCalendário6[[#This Row],[Dia]],"")</f>
        <v>45631</v>
      </c>
      <c r="C2532" s="16">
        <f>IF(DCalendário6[[#This Row],[Mês]]="","",IF(AND(C2528="",C2529="",C2530="",C2531=""),IF(DCalendário6[[#This Row],[Mês]]=D2531,C2531+1,IF(AND(D2531="",D2532=D2527),C2527+1,1)),IF(AND(C2529="",C2530="",C2531=""),IF(DCalendário6[[#This Row],[Mês]]=D2531,C2531+1,IF(AND(D2531="",D2532=D2528),C2528+1,1)),IF(AND(C2530="",C2531=""),IF(DCalendário6[[#This Row],[Mês]]=D2531,C2531+1,IF(AND(D2531="",D2532=D2529),C2529+1,1)),IF(DCalendário6[[#This Row],[Mês]]=D2531,C2531+1,IF(AND(D2531="",D2532=D2530),C2530+1,1))))))</f>
        <v>4</v>
      </c>
      <c r="D2532" s="14">
        <f>IF(DCalendário6[[#This Row],[Dia Útil]]="","",(MONTH($B2532)))</f>
        <v>12</v>
      </c>
      <c r="E2532" s="14">
        <f t="shared" si="39"/>
        <v>2024</v>
      </c>
      <c r="F2532" s="14">
        <f>MONTH(DCalendário6[[#This Row],[Dia]])</f>
        <v>12</v>
      </c>
      <c r="G2532" s="14" t="str">
        <f>MONTH(DCalendário6[[#This Row],[Dia]])&amp;" - "&amp;DCalendário6[[#This Row],[Ano]]</f>
        <v>12 - 2024</v>
      </c>
      <c r="H2532" s="14">
        <f>IF(DCalendário6[[#This Row],[Dia Útil]]="","",DCalendário6[[#This Row],[Semana Ano]])</f>
        <v>49</v>
      </c>
      <c r="I2532" s="14">
        <f>WEEKNUM(DCalendário6[[#This Row],[Dia]])</f>
        <v>49</v>
      </c>
      <c r="J2532" s="14" cm="1">
        <f t="array" aca="1" ref="J253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532" s="16">
        <f>WEEKDAY(DCalendário6[[#This Row],[Dia]])</f>
        <v>5</v>
      </c>
      <c r="L2532" s="1" t="str">
        <f>IFERROR(VLOOKUP(A2532,Tabela4[],1,0),"")</f>
        <v/>
      </c>
      <c r="M253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45631</v>
      </c>
      <c r="N2532" s="16" t="str">
        <f>IF(DCalendário6[[#This Row],[Dia Útil2]]="Feriado","Feriado",IF(AND(DCalendário6[[#This Row],[Dia Útil]]="",DCalendário6[[#This Row],[Mês Total]]=F2525),N2525+1,IF(DCalendário6[[#This Row],[Dia Útil]]="",1,"")))</f>
        <v/>
      </c>
      <c r="O253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2532" s="16"/>
      <c r="Q2532" s="17"/>
    </row>
    <row r="2533" spans="1:17" x14ac:dyDescent="0.25">
      <c r="A2533" s="1">
        <v>45632</v>
      </c>
      <c r="B2533" s="1">
        <f>IF(AND(DCalendário6[[#This Row],[Dia da semana]]&gt;1,DCalendário6[[#This Row],[Dia da semana]]&lt;7,DCalendário6[[#This Row],[Feriados]]=""),DCalendário6[[#This Row],[Dia]],"")</f>
        <v>45632</v>
      </c>
      <c r="C2533" s="16">
        <f>IF(DCalendário6[[#This Row],[Mês]]="","",IF(AND(C2529="",C2530="",C2531="",C2532=""),IF(DCalendário6[[#This Row],[Mês]]=D2532,C2532+1,IF(AND(D2532="",D2533=D2528),C2528+1,1)),IF(AND(C2530="",C2531="",C2532=""),IF(DCalendário6[[#This Row],[Mês]]=D2532,C2532+1,IF(AND(D2532="",D2533=D2529),C2529+1,1)),IF(AND(C2531="",C2532=""),IF(DCalendário6[[#This Row],[Mês]]=D2532,C2532+1,IF(AND(D2532="",D2533=D2530),C2530+1,1)),IF(DCalendário6[[#This Row],[Mês]]=D2532,C2532+1,IF(AND(D2532="",D2533=D2531),C2531+1,1))))))</f>
        <v>5</v>
      </c>
      <c r="D2533" s="14">
        <f>IF(DCalendário6[[#This Row],[Dia Útil]]="","",(MONTH($B2533)))</f>
        <v>12</v>
      </c>
      <c r="E2533" s="14">
        <f t="shared" si="39"/>
        <v>2024</v>
      </c>
      <c r="F2533" s="14">
        <f>MONTH(DCalendário6[[#This Row],[Dia]])</f>
        <v>12</v>
      </c>
      <c r="G2533" s="14" t="str">
        <f>MONTH(DCalendário6[[#This Row],[Dia]])&amp;" - "&amp;DCalendário6[[#This Row],[Ano]]</f>
        <v>12 - 2024</v>
      </c>
      <c r="H2533" s="14">
        <f>IF(DCalendário6[[#This Row],[Dia Útil]]="","",DCalendário6[[#This Row],[Semana Ano]])</f>
        <v>49</v>
      </c>
      <c r="I2533" s="14">
        <f>WEEKNUM(DCalendário6[[#This Row],[Dia]])</f>
        <v>49</v>
      </c>
      <c r="J2533" s="14" cm="1">
        <f t="array" aca="1" ref="J253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533" s="16">
        <f>WEEKDAY(DCalendário6[[#This Row],[Dia]])</f>
        <v>6</v>
      </c>
      <c r="L2533" s="1" t="str">
        <f>IFERROR(VLOOKUP(A2533,Tabela4[],1,0),"")</f>
        <v/>
      </c>
      <c r="M253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45632</v>
      </c>
      <c r="N2533" s="16" t="str">
        <f>IF(DCalendário6[[#This Row],[Dia Útil2]]="Feriado","Feriado",IF(AND(DCalendário6[[#This Row],[Dia Útil]]="",DCalendário6[[#This Row],[Mês Total]]=F2526),N2526+1,IF(DCalendário6[[#This Row],[Dia Útil]]="",1,"")))</f>
        <v/>
      </c>
      <c r="O253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2533" s="16"/>
      <c r="Q2533" s="17"/>
    </row>
    <row r="2534" spans="1:17" x14ac:dyDescent="0.25">
      <c r="A2534" s="1">
        <v>45633</v>
      </c>
      <c r="B2534" s="1" t="str">
        <f>IF(AND(DCalendário6[[#This Row],[Dia da semana]]&gt;1,DCalendário6[[#This Row],[Dia da semana]]&lt;7,DCalendário6[[#This Row],[Feriados]]=""),DCalendário6[[#This Row],[Dia]],"")</f>
        <v/>
      </c>
      <c r="C2534" s="16" t="str">
        <f>IF(DCalendário6[[#This Row],[Mês]]="","",IF(AND(C2530="",C2531="",C2532="",C2533=""),IF(DCalendário6[[#This Row],[Mês]]=D2533,C2533+1,IF(AND(D2533="",D2534=D2529),C2529+1,1)),IF(AND(C2531="",C2532="",C2533=""),IF(DCalendário6[[#This Row],[Mês]]=D2533,C2533+1,IF(AND(D2533="",D2534=D2530),C2530+1,1)),IF(AND(C2532="",C2533=""),IF(DCalendário6[[#This Row],[Mês]]=D2533,C2533+1,IF(AND(D2533="",D2534=D2531),C2531+1,1)),IF(DCalendário6[[#This Row],[Mês]]=D2533,C2533+1,IF(AND(D2533="",D2534=D2532),C2532+1,1))))))</f>
        <v/>
      </c>
      <c r="D2534" s="14" t="str">
        <f>IF(DCalendário6[[#This Row],[Dia Útil]]="","",(MONTH($B2534)))</f>
        <v/>
      </c>
      <c r="E2534" s="14">
        <f t="shared" si="39"/>
        <v>2024</v>
      </c>
      <c r="F2534" s="14">
        <f>MONTH(DCalendário6[[#This Row],[Dia]])</f>
        <v>12</v>
      </c>
      <c r="G2534" s="14" t="str">
        <f>MONTH(DCalendário6[[#This Row],[Dia]])&amp;" - "&amp;DCalendário6[[#This Row],[Ano]]</f>
        <v>12 - 2024</v>
      </c>
      <c r="H2534" s="14" t="str">
        <f>IF(DCalendário6[[#This Row],[Dia Útil]]="","",DCalendário6[[#This Row],[Semana Ano]])</f>
        <v/>
      </c>
      <c r="I2534" s="14">
        <f>WEEKNUM(DCalendário6[[#This Row],[Dia]])</f>
        <v>49</v>
      </c>
      <c r="J2534" s="14" cm="1">
        <f t="array" aca="1" ref="J253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534" s="16">
        <f>WEEKDAY(DCalendário6[[#This Row],[Dia]])</f>
        <v>7</v>
      </c>
      <c r="L2534" s="1" t="str">
        <f>IFERROR(VLOOKUP(A2534,Tabela4[],1,0),"")</f>
        <v/>
      </c>
      <c r="M253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534" s="16">
        <f>IF(DCalendário6[[#This Row],[Dia Útil2]]="Feriado","Feriado",IF(AND(DCalendário6[[#This Row],[Dia Útil]]="",DCalendário6[[#This Row],[Mês Total]]=F2527),N2527+1,IF(DCalendário6[[#This Row],[Dia Útil]]="",1,"")))</f>
        <v>1</v>
      </c>
      <c r="O253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2534" s="16"/>
      <c r="Q2534" s="17"/>
    </row>
    <row r="2535" spans="1:17" x14ac:dyDescent="0.25">
      <c r="A2535" s="1">
        <v>45634</v>
      </c>
      <c r="B2535" s="1" t="str">
        <f>IF(AND(DCalendário6[[#This Row],[Dia da semana]]&gt;1,DCalendário6[[#This Row],[Dia da semana]]&lt;7,DCalendário6[[#This Row],[Feriados]]=""),DCalendário6[[#This Row],[Dia]],"")</f>
        <v/>
      </c>
      <c r="C2535" s="16" t="str">
        <f>IF(DCalendário6[[#This Row],[Mês]]="","",IF(AND(C2531="",C2532="",C2533="",C2534=""),IF(DCalendário6[[#This Row],[Mês]]=D2534,C2534+1,IF(AND(D2534="",D2535=D2530),C2530+1,1)),IF(AND(C2532="",C2533="",C2534=""),IF(DCalendário6[[#This Row],[Mês]]=D2534,C2534+1,IF(AND(D2534="",D2535=D2531),C2531+1,1)),IF(AND(C2533="",C2534=""),IF(DCalendário6[[#This Row],[Mês]]=D2534,C2534+1,IF(AND(D2534="",D2535=D2532),C2532+1,1)),IF(DCalendário6[[#This Row],[Mês]]=D2534,C2534+1,IF(AND(D2534="",D2535=D2533),C2533+1,1))))))</f>
        <v/>
      </c>
      <c r="D2535" s="14" t="str">
        <f>IF(DCalendário6[[#This Row],[Dia Útil]]="","",(MONTH($B2535)))</f>
        <v/>
      </c>
      <c r="E2535" s="14">
        <f t="shared" si="39"/>
        <v>2024</v>
      </c>
      <c r="F2535" s="14">
        <f>MONTH(DCalendário6[[#This Row],[Dia]])</f>
        <v>12</v>
      </c>
      <c r="G2535" s="14" t="str">
        <f>MONTH(DCalendário6[[#This Row],[Dia]])&amp;" - "&amp;DCalendário6[[#This Row],[Ano]]</f>
        <v>12 - 2024</v>
      </c>
      <c r="H2535" s="14" t="str">
        <f>IF(DCalendário6[[#This Row],[Dia Útil]]="","",DCalendário6[[#This Row],[Semana Ano]])</f>
        <v/>
      </c>
      <c r="I2535" s="14">
        <f>WEEKNUM(DCalendário6[[#This Row],[Dia]])</f>
        <v>50</v>
      </c>
      <c r="J2535" s="14" cm="1">
        <f t="array" aca="1" ref="J253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535" s="16">
        <f>WEEKDAY(DCalendário6[[#This Row],[Dia]])</f>
        <v>1</v>
      </c>
      <c r="L2535" s="1" t="str">
        <f>IFERROR(VLOOKUP(A2535,Tabela4[],1,0),"")</f>
        <v/>
      </c>
      <c r="M253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535" s="16">
        <f>IF(DCalendário6[[#This Row],[Dia Útil2]]="Feriado","Feriado",IF(AND(DCalendário6[[#This Row],[Dia Útil]]="",DCalendário6[[#This Row],[Mês Total]]=F2528),N2528+1,IF(DCalendário6[[#This Row],[Dia Útil]]="",1,"")))</f>
        <v>2</v>
      </c>
      <c r="O253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2535" s="16"/>
      <c r="Q2535" s="17"/>
    </row>
    <row r="2536" spans="1:17" x14ac:dyDescent="0.25">
      <c r="A2536" s="1">
        <v>45635</v>
      </c>
      <c r="B2536" s="1">
        <f>IF(AND(DCalendário6[[#This Row],[Dia da semana]]&gt;1,DCalendário6[[#This Row],[Dia da semana]]&lt;7,DCalendário6[[#This Row],[Feriados]]=""),DCalendário6[[#This Row],[Dia]],"")</f>
        <v>45635</v>
      </c>
      <c r="C2536" s="16">
        <f>IF(DCalendário6[[#This Row],[Mês]]="","",IF(AND(C2532="",C2533="",C2534="",C2535=""),IF(DCalendário6[[#This Row],[Mês]]=D2535,C2535+1,IF(AND(D2535="",D2536=D2531),C2531+1,1)),IF(AND(C2533="",C2534="",C2535=""),IF(DCalendário6[[#This Row],[Mês]]=D2535,C2535+1,IF(AND(D2535="",D2536=D2532),C2532+1,1)),IF(AND(C2534="",C2535=""),IF(DCalendário6[[#This Row],[Mês]]=D2535,C2535+1,IF(AND(D2535="",D2536=D2533),C2533+1,1)),IF(DCalendário6[[#This Row],[Mês]]=D2535,C2535+1,IF(AND(D2535="",D2536=D2534),C2534+1,1))))))</f>
        <v>6</v>
      </c>
      <c r="D2536" s="14">
        <f>IF(DCalendário6[[#This Row],[Dia Útil]]="","",(MONTH($B2536)))</f>
        <v>12</v>
      </c>
      <c r="E2536" s="14">
        <f t="shared" si="39"/>
        <v>2024</v>
      </c>
      <c r="F2536" s="14">
        <f>MONTH(DCalendário6[[#This Row],[Dia]])</f>
        <v>12</v>
      </c>
      <c r="G2536" s="14" t="str">
        <f>MONTH(DCalendário6[[#This Row],[Dia]])&amp;" - "&amp;DCalendário6[[#This Row],[Ano]]</f>
        <v>12 - 2024</v>
      </c>
      <c r="H2536" s="14">
        <f>IF(DCalendário6[[#This Row],[Dia Útil]]="","",DCalendário6[[#This Row],[Semana Ano]])</f>
        <v>50</v>
      </c>
      <c r="I2536" s="14">
        <f>WEEKNUM(DCalendário6[[#This Row],[Dia]])</f>
        <v>50</v>
      </c>
      <c r="J2536" s="14" cm="1">
        <f t="array" aca="1" ref="J253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536" s="16">
        <f>WEEKDAY(DCalendário6[[#This Row],[Dia]])</f>
        <v>2</v>
      </c>
      <c r="L2536" s="1" t="str">
        <f>IFERROR(VLOOKUP(A2536,Tabela4[],1,0),"")</f>
        <v/>
      </c>
      <c r="M253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45635</v>
      </c>
      <c r="N2536" s="16" t="str">
        <f>IF(DCalendário6[[#This Row],[Dia Útil2]]="Feriado","Feriado",IF(AND(DCalendário6[[#This Row],[Dia Útil]]="",DCalendário6[[#This Row],[Mês Total]]=F2529),N2529+1,IF(DCalendário6[[#This Row],[Dia Útil]]="",1,"")))</f>
        <v/>
      </c>
      <c r="O253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2536" s="16"/>
      <c r="Q2536" s="17"/>
    </row>
    <row r="2537" spans="1:17" x14ac:dyDescent="0.25">
      <c r="A2537" s="1">
        <v>45636</v>
      </c>
      <c r="B2537" s="1">
        <f>IF(AND(DCalendário6[[#This Row],[Dia da semana]]&gt;1,DCalendário6[[#This Row],[Dia da semana]]&lt;7,DCalendário6[[#This Row],[Feriados]]=""),DCalendário6[[#This Row],[Dia]],"")</f>
        <v>45636</v>
      </c>
      <c r="C2537" s="16">
        <f>IF(DCalendário6[[#This Row],[Mês]]="","",IF(AND(C2533="",C2534="",C2535="",C2536=""),IF(DCalendário6[[#This Row],[Mês]]=D2536,C2536+1,IF(AND(D2536="",D2537=D2532),C2532+1,1)),IF(AND(C2534="",C2535="",C2536=""),IF(DCalendário6[[#This Row],[Mês]]=D2536,C2536+1,IF(AND(D2536="",D2537=D2533),C2533+1,1)),IF(AND(C2535="",C2536=""),IF(DCalendário6[[#This Row],[Mês]]=D2536,C2536+1,IF(AND(D2536="",D2537=D2534),C2534+1,1)),IF(DCalendário6[[#This Row],[Mês]]=D2536,C2536+1,IF(AND(D2536="",D2537=D2535),C2535+1,1))))))</f>
        <v>7</v>
      </c>
      <c r="D2537" s="14">
        <f>IF(DCalendário6[[#This Row],[Dia Útil]]="","",(MONTH($B2537)))</f>
        <v>12</v>
      </c>
      <c r="E2537" s="14">
        <f t="shared" si="39"/>
        <v>2024</v>
      </c>
      <c r="F2537" s="14">
        <f>MONTH(DCalendário6[[#This Row],[Dia]])</f>
        <v>12</v>
      </c>
      <c r="G2537" s="14" t="str">
        <f>MONTH(DCalendário6[[#This Row],[Dia]])&amp;" - "&amp;DCalendário6[[#This Row],[Ano]]</f>
        <v>12 - 2024</v>
      </c>
      <c r="H2537" s="14">
        <f>IF(DCalendário6[[#This Row],[Dia Útil]]="","",DCalendário6[[#This Row],[Semana Ano]])</f>
        <v>50</v>
      </c>
      <c r="I2537" s="14">
        <f>WEEKNUM(DCalendário6[[#This Row],[Dia]])</f>
        <v>50</v>
      </c>
      <c r="J2537" s="14" cm="1">
        <f t="array" aca="1" ref="J253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537" s="16">
        <f>WEEKDAY(DCalendário6[[#This Row],[Dia]])</f>
        <v>3</v>
      </c>
      <c r="L2537" s="1" t="str">
        <f>IFERROR(VLOOKUP(A2537,Tabela4[],1,0),"")</f>
        <v/>
      </c>
      <c r="M253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45636</v>
      </c>
      <c r="N2537" s="16" t="str">
        <f>IF(DCalendário6[[#This Row],[Dia Útil2]]="Feriado","Feriado",IF(AND(DCalendário6[[#This Row],[Dia Útil]]="",DCalendário6[[#This Row],[Mês Total]]=F2530),N2530+1,IF(DCalendário6[[#This Row],[Dia Útil]]="",1,"")))</f>
        <v/>
      </c>
      <c r="O253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2537" s="16"/>
      <c r="Q2537" s="17"/>
    </row>
    <row r="2538" spans="1:17" x14ac:dyDescent="0.25">
      <c r="A2538" s="1">
        <v>45637</v>
      </c>
      <c r="B2538" s="1">
        <f>IF(AND(DCalendário6[[#This Row],[Dia da semana]]&gt;1,DCalendário6[[#This Row],[Dia da semana]]&lt;7,DCalendário6[[#This Row],[Feriados]]=""),DCalendário6[[#This Row],[Dia]],"")</f>
        <v>45637</v>
      </c>
      <c r="C2538" s="16">
        <f>IF(DCalendário6[[#This Row],[Mês]]="","",IF(AND(C2534="",C2535="",C2536="",C2537=""),IF(DCalendário6[[#This Row],[Mês]]=D2537,C2537+1,IF(AND(D2537="",D2538=D2533),C2533+1,1)),IF(AND(C2535="",C2536="",C2537=""),IF(DCalendário6[[#This Row],[Mês]]=D2537,C2537+1,IF(AND(D2537="",D2538=D2534),C2534+1,1)),IF(AND(C2536="",C2537=""),IF(DCalendário6[[#This Row],[Mês]]=D2537,C2537+1,IF(AND(D2537="",D2538=D2535),C2535+1,1)),IF(DCalendário6[[#This Row],[Mês]]=D2537,C2537+1,IF(AND(D2537="",D2538=D2536),C2536+1,1))))))</f>
        <v>8</v>
      </c>
      <c r="D2538" s="14">
        <f>IF(DCalendário6[[#This Row],[Dia Útil]]="","",(MONTH($B2538)))</f>
        <v>12</v>
      </c>
      <c r="E2538" s="14">
        <f t="shared" si="39"/>
        <v>2024</v>
      </c>
      <c r="F2538" s="14">
        <f>MONTH(DCalendário6[[#This Row],[Dia]])</f>
        <v>12</v>
      </c>
      <c r="G2538" s="14" t="str">
        <f>MONTH(DCalendário6[[#This Row],[Dia]])&amp;" - "&amp;DCalendário6[[#This Row],[Ano]]</f>
        <v>12 - 2024</v>
      </c>
      <c r="H2538" s="14">
        <f>IF(DCalendário6[[#This Row],[Dia Útil]]="","",DCalendário6[[#This Row],[Semana Ano]])</f>
        <v>50</v>
      </c>
      <c r="I2538" s="14">
        <f>WEEKNUM(DCalendário6[[#This Row],[Dia]])</f>
        <v>50</v>
      </c>
      <c r="J2538" s="14" cm="1">
        <f t="array" aca="1" ref="J253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538" s="16">
        <f>WEEKDAY(DCalendário6[[#This Row],[Dia]])</f>
        <v>4</v>
      </c>
      <c r="L2538" s="1" t="str">
        <f>IFERROR(VLOOKUP(A2538,Tabela4[],1,0),"")</f>
        <v/>
      </c>
      <c r="M253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45637</v>
      </c>
      <c r="N2538" s="16" t="str">
        <f>IF(DCalendário6[[#This Row],[Dia Útil2]]="Feriado","Feriado",IF(AND(DCalendário6[[#This Row],[Dia Útil]]="",DCalendário6[[#This Row],[Mês Total]]=F2531),N2531+1,IF(DCalendário6[[#This Row],[Dia Útil]]="",1,"")))</f>
        <v/>
      </c>
      <c r="O253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2538" s="16"/>
      <c r="Q2538" s="17"/>
    </row>
    <row r="2539" spans="1:17" x14ac:dyDescent="0.25">
      <c r="A2539" s="1">
        <v>45638</v>
      </c>
      <c r="B2539" s="1">
        <f>IF(AND(DCalendário6[[#This Row],[Dia da semana]]&gt;1,DCalendário6[[#This Row],[Dia da semana]]&lt;7,DCalendário6[[#This Row],[Feriados]]=""),DCalendário6[[#This Row],[Dia]],"")</f>
        <v>45638</v>
      </c>
      <c r="C2539" s="16">
        <f>IF(DCalendário6[[#This Row],[Mês]]="","",IF(AND(C2535="",C2536="",C2537="",C2538=""),IF(DCalendário6[[#This Row],[Mês]]=D2538,C2538+1,IF(AND(D2538="",D2539=D2534),C2534+1,1)),IF(AND(C2536="",C2537="",C2538=""),IF(DCalendário6[[#This Row],[Mês]]=D2538,C2538+1,IF(AND(D2538="",D2539=D2535),C2535+1,1)),IF(AND(C2537="",C2538=""),IF(DCalendário6[[#This Row],[Mês]]=D2538,C2538+1,IF(AND(D2538="",D2539=D2536),C2536+1,1)),IF(DCalendário6[[#This Row],[Mês]]=D2538,C2538+1,IF(AND(D2538="",D2539=D2537),C2537+1,1))))))</f>
        <v>9</v>
      </c>
      <c r="D2539" s="14">
        <f>IF(DCalendário6[[#This Row],[Dia Útil]]="","",(MONTH($B2539)))</f>
        <v>12</v>
      </c>
      <c r="E2539" s="14">
        <f t="shared" si="39"/>
        <v>2024</v>
      </c>
      <c r="F2539" s="14">
        <f>MONTH(DCalendário6[[#This Row],[Dia]])</f>
        <v>12</v>
      </c>
      <c r="G2539" s="14" t="str">
        <f>MONTH(DCalendário6[[#This Row],[Dia]])&amp;" - "&amp;DCalendário6[[#This Row],[Ano]]</f>
        <v>12 - 2024</v>
      </c>
      <c r="H2539" s="14">
        <f>IF(DCalendário6[[#This Row],[Dia Útil]]="","",DCalendário6[[#This Row],[Semana Ano]])</f>
        <v>50</v>
      </c>
      <c r="I2539" s="14">
        <f>WEEKNUM(DCalendário6[[#This Row],[Dia]])</f>
        <v>50</v>
      </c>
      <c r="J2539" s="14" cm="1">
        <f t="array" aca="1" ref="J253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539" s="16">
        <f>WEEKDAY(DCalendário6[[#This Row],[Dia]])</f>
        <v>5</v>
      </c>
      <c r="L2539" s="1" t="str">
        <f>IFERROR(VLOOKUP(A2539,Tabela4[],1,0),"")</f>
        <v/>
      </c>
      <c r="M253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45638</v>
      </c>
      <c r="N2539" s="16" t="str">
        <f>IF(DCalendário6[[#This Row],[Dia Útil2]]="Feriado","Feriado",IF(AND(DCalendário6[[#This Row],[Dia Útil]]="",DCalendário6[[#This Row],[Mês Total]]=F2532),N2532+1,IF(DCalendário6[[#This Row],[Dia Útil]]="",1,"")))</f>
        <v/>
      </c>
      <c r="O253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2539" s="16"/>
      <c r="Q2539" s="17"/>
    </row>
    <row r="2540" spans="1:17" x14ac:dyDescent="0.25">
      <c r="A2540" s="1">
        <v>45639</v>
      </c>
      <c r="B2540" s="1">
        <f>IF(AND(DCalendário6[[#This Row],[Dia da semana]]&gt;1,DCalendário6[[#This Row],[Dia da semana]]&lt;7,DCalendário6[[#This Row],[Feriados]]=""),DCalendário6[[#This Row],[Dia]],"")</f>
        <v>45639</v>
      </c>
      <c r="C2540" s="16">
        <f>IF(DCalendário6[[#This Row],[Mês]]="","",IF(AND(C2536="",C2537="",C2538="",C2539=""),IF(DCalendário6[[#This Row],[Mês]]=D2539,C2539+1,IF(AND(D2539="",D2540=D2535),C2535+1,1)),IF(AND(C2537="",C2538="",C2539=""),IF(DCalendário6[[#This Row],[Mês]]=D2539,C2539+1,IF(AND(D2539="",D2540=D2536),C2536+1,1)),IF(AND(C2538="",C2539=""),IF(DCalendário6[[#This Row],[Mês]]=D2539,C2539+1,IF(AND(D2539="",D2540=D2537),C2537+1,1)),IF(DCalendário6[[#This Row],[Mês]]=D2539,C2539+1,IF(AND(D2539="",D2540=D2538),C2538+1,1))))))</f>
        <v>10</v>
      </c>
      <c r="D2540" s="14">
        <f>IF(DCalendário6[[#This Row],[Dia Útil]]="","",(MONTH($B2540)))</f>
        <v>12</v>
      </c>
      <c r="E2540" s="14">
        <f t="shared" si="39"/>
        <v>2024</v>
      </c>
      <c r="F2540" s="14">
        <f>MONTH(DCalendário6[[#This Row],[Dia]])</f>
        <v>12</v>
      </c>
      <c r="G2540" s="14" t="str">
        <f>MONTH(DCalendário6[[#This Row],[Dia]])&amp;" - "&amp;DCalendário6[[#This Row],[Ano]]</f>
        <v>12 - 2024</v>
      </c>
      <c r="H2540" s="14">
        <f>IF(DCalendário6[[#This Row],[Dia Útil]]="","",DCalendário6[[#This Row],[Semana Ano]])</f>
        <v>50</v>
      </c>
      <c r="I2540" s="14">
        <f>WEEKNUM(DCalendário6[[#This Row],[Dia]])</f>
        <v>50</v>
      </c>
      <c r="J2540" s="14" cm="1">
        <f t="array" aca="1" ref="J254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540" s="16">
        <f>WEEKDAY(DCalendário6[[#This Row],[Dia]])</f>
        <v>6</v>
      </c>
      <c r="L2540" s="1" t="str">
        <f>IFERROR(VLOOKUP(A2540,Tabela4[],1,0),"")</f>
        <v/>
      </c>
      <c r="M254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45639</v>
      </c>
      <c r="N2540" s="16" t="str">
        <f>IF(DCalendário6[[#This Row],[Dia Útil2]]="Feriado","Feriado",IF(AND(DCalendário6[[#This Row],[Dia Útil]]="",DCalendário6[[#This Row],[Mês Total]]=F2533),N2533+1,IF(DCalendário6[[#This Row],[Dia Útil]]="",1,"")))</f>
        <v/>
      </c>
      <c r="O254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2540" s="16"/>
      <c r="Q2540" s="17"/>
    </row>
    <row r="2541" spans="1:17" x14ac:dyDescent="0.25">
      <c r="A2541" s="1">
        <v>45640</v>
      </c>
      <c r="B2541" s="1" t="str">
        <f>IF(AND(DCalendário6[[#This Row],[Dia da semana]]&gt;1,DCalendário6[[#This Row],[Dia da semana]]&lt;7,DCalendário6[[#This Row],[Feriados]]=""),DCalendário6[[#This Row],[Dia]],"")</f>
        <v/>
      </c>
      <c r="C2541" s="16" t="str">
        <f>IF(DCalendário6[[#This Row],[Mês]]="","",IF(AND(C2537="",C2538="",C2539="",C2540=""),IF(DCalendário6[[#This Row],[Mês]]=D2540,C2540+1,IF(AND(D2540="",D2541=D2536),C2536+1,1)),IF(AND(C2538="",C2539="",C2540=""),IF(DCalendário6[[#This Row],[Mês]]=D2540,C2540+1,IF(AND(D2540="",D2541=D2537),C2537+1,1)),IF(AND(C2539="",C2540=""),IF(DCalendário6[[#This Row],[Mês]]=D2540,C2540+1,IF(AND(D2540="",D2541=D2538),C2538+1,1)),IF(DCalendário6[[#This Row],[Mês]]=D2540,C2540+1,IF(AND(D2540="",D2541=D2539),C2539+1,1))))))</f>
        <v/>
      </c>
      <c r="D2541" s="14" t="str">
        <f>IF(DCalendário6[[#This Row],[Dia Útil]]="","",(MONTH($B2541)))</f>
        <v/>
      </c>
      <c r="E2541" s="14">
        <f t="shared" si="39"/>
        <v>2024</v>
      </c>
      <c r="F2541" s="14">
        <f>MONTH(DCalendário6[[#This Row],[Dia]])</f>
        <v>12</v>
      </c>
      <c r="G2541" s="14" t="str">
        <f>MONTH(DCalendário6[[#This Row],[Dia]])&amp;" - "&amp;DCalendário6[[#This Row],[Ano]]</f>
        <v>12 - 2024</v>
      </c>
      <c r="H2541" s="14" t="str">
        <f>IF(DCalendário6[[#This Row],[Dia Útil]]="","",DCalendário6[[#This Row],[Semana Ano]])</f>
        <v/>
      </c>
      <c r="I2541" s="14">
        <f>WEEKNUM(DCalendário6[[#This Row],[Dia]])</f>
        <v>50</v>
      </c>
      <c r="J2541" s="14" cm="1">
        <f t="array" aca="1" ref="J254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541" s="16">
        <f>WEEKDAY(DCalendário6[[#This Row],[Dia]])</f>
        <v>7</v>
      </c>
      <c r="L2541" s="1" t="str">
        <f>IFERROR(VLOOKUP(A2541,Tabela4[],1,0),"")</f>
        <v/>
      </c>
      <c r="M254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541" s="16">
        <f>IF(DCalendário6[[#This Row],[Dia Útil2]]="Feriado","Feriado",IF(AND(DCalendário6[[#This Row],[Dia Útil]]="",DCalendário6[[#This Row],[Mês Total]]=F2534),N2534+1,IF(DCalendário6[[#This Row],[Dia Útil]]="",1,"")))</f>
        <v>2</v>
      </c>
      <c r="O254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2541" s="16"/>
      <c r="Q2541" s="17"/>
    </row>
    <row r="2542" spans="1:17" x14ac:dyDescent="0.25">
      <c r="A2542" s="1">
        <v>45641</v>
      </c>
      <c r="B2542" s="1" t="str">
        <f>IF(AND(DCalendário6[[#This Row],[Dia da semana]]&gt;1,DCalendário6[[#This Row],[Dia da semana]]&lt;7,DCalendário6[[#This Row],[Feriados]]=""),DCalendário6[[#This Row],[Dia]],"")</f>
        <v/>
      </c>
      <c r="C2542" s="16" t="str">
        <f>IF(DCalendário6[[#This Row],[Mês]]="","",IF(AND(C2538="",C2539="",C2540="",C2541=""),IF(DCalendário6[[#This Row],[Mês]]=D2541,C2541+1,IF(AND(D2541="",D2542=D2537),C2537+1,1)),IF(AND(C2539="",C2540="",C2541=""),IF(DCalendário6[[#This Row],[Mês]]=D2541,C2541+1,IF(AND(D2541="",D2542=D2538),C2538+1,1)),IF(AND(C2540="",C2541=""),IF(DCalendário6[[#This Row],[Mês]]=D2541,C2541+1,IF(AND(D2541="",D2542=D2539),C2539+1,1)),IF(DCalendário6[[#This Row],[Mês]]=D2541,C2541+1,IF(AND(D2541="",D2542=D2540),C2540+1,1))))))</f>
        <v/>
      </c>
      <c r="D2542" s="14" t="str">
        <f>IF(DCalendário6[[#This Row],[Dia Útil]]="","",(MONTH($B2542)))</f>
        <v/>
      </c>
      <c r="E2542" s="14">
        <f t="shared" si="39"/>
        <v>2024</v>
      </c>
      <c r="F2542" s="14">
        <f>MONTH(DCalendário6[[#This Row],[Dia]])</f>
        <v>12</v>
      </c>
      <c r="G2542" s="14" t="str">
        <f>MONTH(DCalendário6[[#This Row],[Dia]])&amp;" - "&amp;DCalendário6[[#This Row],[Ano]]</f>
        <v>12 - 2024</v>
      </c>
      <c r="H2542" s="14" t="str">
        <f>IF(DCalendário6[[#This Row],[Dia Útil]]="","",DCalendário6[[#This Row],[Semana Ano]])</f>
        <v/>
      </c>
      <c r="I2542" s="14">
        <f>WEEKNUM(DCalendário6[[#This Row],[Dia]])</f>
        <v>51</v>
      </c>
      <c r="J2542" s="14" cm="1">
        <f t="array" aca="1" ref="J254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542" s="16">
        <f>WEEKDAY(DCalendário6[[#This Row],[Dia]])</f>
        <v>1</v>
      </c>
      <c r="L2542" s="1" t="str">
        <f>IFERROR(VLOOKUP(A2542,Tabela4[],1,0),"")</f>
        <v/>
      </c>
      <c r="M254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542" s="16">
        <f>IF(DCalendário6[[#This Row],[Dia Útil2]]="Feriado","Feriado",IF(AND(DCalendário6[[#This Row],[Dia Útil]]="",DCalendário6[[#This Row],[Mês Total]]=F2535),N2535+1,IF(DCalendário6[[#This Row],[Dia Útil]]="",1,"")))</f>
        <v>3</v>
      </c>
      <c r="O254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2542" s="16"/>
      <c r="Q2542" s="17"/>
    </row>
    <row r="2543" spans="1:17" x14ac:dyDescent="0.25">
      <c r="A2543" s="1">
        <v>45642</v>
      </c>
      <c r="B2543" s="1">
        <f>IF(AND(DCalendário6[[#This Row],[Dia da semana]]&gt;1,DCalendário6[[#This Row],[Dia da semana]]&lt;7,DCalendário6[[#This Row],[Feriados]]=""),DCalendário6[[#This Row],[Dia]],"")</f>
        <v>45642</v>
      </c>
      <c r="C2543" s="16">
        <f>IF(DCalendário6[[#This Row],[Mês]]="","",IF(AND(C2539="",C2540="",C2541="",C2542=""),IF(DCalendário6[[#This Row],[Mês]]=D2542,C2542+1,IF(AND(D2542="",D2543=D2538),C2538+1,1)),IF(AND(C2540="",C2541="",C2542=""),IF(DCalendário6[[#This Row],[Mês]]=D2542,C2542+1,IF(AND(D2542="",D2543=D2539),C2539+1,1)),IF(AND(C2541="",C2542=""),IF(DCalendário6[[#This Row],[Mês]]=D2542,C2542+1,IF(AND(D2542="",D2543=D2540),C2540+1,1)),IF(DCalendário6[[#This Row],[Mês]]=D2542,C2542+1,IF(AND(D2542="",D2543=D2541),C2541+1,1))))))</f>
        <v>11</v>
      </c>
      <c r="D2543" s="14">
        <f>IF(DCalendário6[[#This Row],[Dia Útil]]="","",(MONTH($B2543)))</f>
        <v>12</v>
      </c>
      <c r="E2543" s="14">
        <f t="shared" si="39"/>
        <v>2024</v>
      </c>
      <c r="F2543" s="14">
        <f>MONTH(DCalendário6[[#This Row],[Dia]])</f>
        <v>12</v>
      </c>
      <c r="G2543" s="14" t="str">
        <f>MONTH(DCalendário6[[#This Row],[Dia]])&amp;" - "&amp;DCalendário6[[#This Row],[Ano]]</f>
        <v>12 - 2024</v>
      </c>
      <c r="H2543" s="14">
        <f>IF(DCalendário6[[#This Row],[Dia Útil]]="","",DCalendário6[[#This Row],[Semana Ano]])</f>
        <v>51</v>
      </c>
      <c r="I2543" s="14">
        <f>WEEKNUM(DCalendário6[[#This Row],[Dia]])</f>
        <v>51</v>
      </c>
      <c r="J2543" s="14" cm="1">
        <f t="array" aca="1" ref="J254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543" s="16">
        <f>WEEKDAY(DCalendário6[[#This Row],[Dia]])</f>
        <v>2</v>
      </c>
      <c r="L2543" s="1" t="str">
        <f>IFERROR(VLOOKUP(A2543,Tabela4[],1,0),"")</f>
        <v/>
      </c>
      <c r="M254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45642</v>
      </c>
      <c r="N2543" s="16" t="str">
        <f>IF(DCalendário6[[#This Row],[Dia Útil2]]="Feriado","Feriado",IF(AND(DCalendário6[[#This Row],[Dia Útil]]="",DCalendário6[[#This Row],[Mês Total]]=F2536),N2536+1,IF(DCalendário6[[#This Row],[Dia Útil]]="",1,"")))</f>
        <v/>
      </c>
      <c r="O254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2543" s="16"/>
      <c r="Q2543" s="17"/>
    </row>
    <row r="2544" spans="1:17" x14ac:dyDescent="0.25">
      <c r="A2544" s="1">
        <v>45643</v>
      </c>
      <c r="B2544" s="1">
        <f>IF(AND(DCalendário6[[#This Row],[Dia da semana]]&gt;1,DCalendário6[[#This Row],[Dia da semana]]&lt;7,DCalendário6[[#This Row],[Feriados]]=""),DCalendário6[[#This Row],[Dia]],"")</f>
        <v>45643</v>
      </c>
      <c r="C2544" s="16">
        <f>IF(DCalendário6[[#This Row],[Mês]]="","",IF(AND(C2540="",C2541="",C2542="",C2543=""),IF(DCalendário6[[#This Row],[Mês]]=D2543,C2543+1,IF(AND(D2543="",D2544=D2539),C2539+1,1)),IF(AND(C2541="",C2542="",C2543=""),IF(DCalendário6[[#This Row],[Mês]]=D2543,C2543+1,IF(AND(D2543="",D2544=D2540),C2540+1,1)),IF(AND(C2542="",C2543=""),IF(DCalendário6[[#This Row],[Mês]]=D2543,C2543+1,IF(AND(D2543="",D2544=D2541),C2541+1,1)),IF(DCalendário6[[#This Row],[Mês]]=D2543,C2543+1,IF(AND(D2543="",D2544=D2542),C2542+1,1))))))</f>
        <v>12</v>
      </c>
      <c r="D2544" s="14">
        <f>IF(DCalendário6[[#This Row],[Dia Útil]]="","",(MONTH($B2544)))</f>
        <v>12</v>
      </c>
      <c r="E2544" s="14">
        <f t="shared" si="39"/>
        <v>2024</v>
      </c>
      <c r="F2544" s="14">
        <f>MONTH(DCalendário6[[#This Row],[Dia]])</f>
        <v>12</v>
      </c>
      <c r="G2544" s="14" t="str">
        <f>MONTH(DCalendário6[[#This Row],[Dia]])&amp;" - "&amp;DCalendário6[[#This Row],[Ano]]</f>
        <v>12 - 2024</v>
      </c>
      <c r="H2544" s="14">
        <f>IF(DCalendário6[[#This Row],[Dia Útil]]="","",DCalendário6[[#This Row],[Semana Ano]])</f>
        <v>51</v>
      </c>
      <c r="I2544" s="14">
        <f>WEEKNUM(DCalendário6[[#This Row],[Dia]])</f>
        <v>51</v>
      </c>
      <c r="J2544" s="14" cm="1">
        <f t="array" aca="1" ref="J254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544" s="16">
        <f>WEEKDAY(DCalendário6[[#This Row],[Dia]])</f>
        <v>3</v>
      </c>
      <c r="L2544" s="1" t="str">
        <f>IFERROR(VLOOKUP(A2544,Tabela4[],1,0),"")</f>
        <v/>
      </c>
      <c r="M254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45643</v>
      </c>
      <c r="N2544" s="16" t="str">
        <f>IF(DCalendário6[[#This Row],[Dia Útil2]]="Feriado","Feriado",IF(AND(DCalendário6[[#This Row],[Dia Útil]]="",DCalendário6[[#This Row],[Mês Total]]=F2537),N2537+1,IF(DCalendário6[[#This Row],[Dia Útil]]="",1,"")))</f>
        <v/>
      </c>
      <c r="O254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2544" s="16"/>
      <c r="Q2544" s="17"/>
    </row>
    <row r="2545" spans="1:17" x14ac:dyDescent="0.25">
      <c r="A2545" s="1">
        <v>45644</v>
      </c>
      <c r="B2545" s="1">
        <f>IF(AND(DCalendário6[[#This Row],[Dia da semana]]&gt;1,DCalendário6[[#This Row],[Dia da semana]]&lt;7,DCalendário6[[#This Row],[Feriados]]=""),DCalendário6[[#This Row],[Dia]],"")</f>
        <v>45644</v>
      </c>
      <c r="C2545" s="16">
        <f>IF(DCalendário6[[#This Row],[Mês]]="","",IF(AND(C2541="",C2542="",C2543="",C2544=""),IF(DCalendário6[[#This Row],[Mês]]=D2544,C2544+1,IF(AND(D2544="",D2545=D2540),C2540+1,1)),IF(AND(C2542="",C2543="",C2544=""),IF(DCalendário6[[#This Row],[Mês]]=D2544,C2544+1,IF(AND(D2544="",D2545=D2541),C2541+1,1)),IF(AND(C2543="",C2544=""),IF(DCalendário6[[#This Row],[Mês]]=D2544,C2544+1,IF(AND(D2544="",D2545=D2542),C2542+1,1)),IF(DCalendário6[[#This Row],[Mês]]=D2544,C2544+1,IF(AND(D2544="",D2545=D2543),C2543+1,1))))))</f>
        <v>13</v>
      </c>
      <c r="D2545" s="14">
        <f>IF(DCalendário6[[#This Row],[Dia Útil]]="","",(MONTH($B2545)))</f>
        <v>12</v>
      </c>
      <c r="E2545" s="14">
        <f t="shared" si="39"/>
        <v>2024</v>
      </c>
      <c r="F2545" s="14">
        <f>MONTH(DCalendário6[[#This Row],[Dia]])</f>
        <v>12</v>
      </c>
      <c r="G2545" s="14" t="str">
        <f>MONTH(DCalendário6[[#This Row],[Dia]])&amp;" - "&amp;DCalendário6[[#This Row],[Ano]]</f>
        <v>12 - 2024</v>
      </c>
      <c r="H2545" s="14">
        <f>IF(DCalendário6[[#This Row],[Dia Útil]]="","",DCalendário6[[#This Row],[Semana Ano]])</f>
        <v>51</v>
      </c>
      <c r="I2545" s="14">
        <f>WEEKNUM(DCalendário6[[#This Row],[Dia]])</f>
        <v>51</v>
      </c>
      <c r="J2545" s="14" cm="1">
        <f t="array" aca="1" ref="J254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545" s="16">
        <f>WEEKDAY(DCalendário6[[#This Row],[Dia]])</f>
        <v>4</v>
      </c>
      <c r="L2545" s="1" t="str">
        <f>IFERROR(VLOOKUP(A2545,Tabela4[],1,0),"")</f>
        <v/>
      </c>
      <c r="M254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45644</v>
      </c>
      <c r="N2545" s="16" t="str">
        <f>IF(DCalendário6[[#This Row],[Dia Útil2]]="Feriado","Feriado",IF(AND(DCalendário6[[#This Row],[Dia Útil]]="",DCalendário6[[#This Row],[Mês Total]]=F2538),N2538+1,IF(DCalendário6[[#This Row],[Dia Útil]]="",1,"")))</f>
        <v/>
      </c>
      <c r="O254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2545" s="16"/>
      <c r="Q2545" s="17"/>
    </row>
    <row r="2546" spans="1:17" x14ac:dyDescent="0.25">
      <c r="A2546" s="1">
        <v>45645</v>
      </c>
      <c r="B2546" s="1">
        <f>IF(AND(DCalendário6[[#This Row],[Dia da semana]]&gt;1,DCalendário6[[#This Row],[Dia da semana]]&lt;7,DCalendário6[[#This Row],[Feriados]]=""),DCalendário6[[#This Row],[Dia]],"")</f>
        <v>45645</v>
      </c>
      <c r="C2546" s="16">
        <f>IF(DCalendário6[[#This Row],[Mês]]="","",IF(AND(C2542="",C2543="",C2544="",C2545=""),IF(DCalendário6[[#This Row],[Mês]]=D2545,C2545+1,IF(AND(D2545="",D2546=D2541),C2541+1,1)),IF(AND(C2543="",C2544="",C2545=""),IF(DCalendário6[[#This Row],[Mês]]=D2545,C2545+1,IF(AND(D2545="",D2546=D2542),C2542+1,1)),IF(AND(C2544="",C2545=""),IF(DCalendário6[[#This Row],[Mês]]=D2545,C2545+1,IF(AND(D2545="",D2546=D2543),C2543+1,1)),IF(DCalendário6[[#This Row],[Mês]]=D2545,C2545+1,IF(AND(D2545="",D2546=D2544),C2544+1,1))))))</f>
        <v>14</v>
      </c>
      <c r="D2546" s="14">
        <f>IF(DCalendário6[[#This Row],[Dia Útil]]="","",(MONTH($B2546)))</f>
        <v>12</v>
      </c>
      <c r="E2546" s="14">
        <f t="shared" si="39"/>
        <v>2024</v>
      </c>
      <c r="F2546" s="14">
        <f>MONTH(DCalendário6[[#This Row],[Dia]])</f>
        <v>12</v>
      </c>
      <c r="G2546" s="14" t="str">
        <f>MONTH(DCalendário6[[#This Row],[Dia]])&amp;" - "&amp;DCalendário6[[#This Row],[Ano]]</f>
        <v>12 - 2024</v>
      </c>
      <c r="H2546" s="14">
        <f>IF(DCalendário6[[#This Row],[Dia Útil]]="","",DCalendário6[[#This Row],[Semana Ano]])</f>
        <v>51</v>
      </c>
      <c r="I2546" s="14">
        <f>WEEKNUM(DCalendário6[[#This Row],[Dia]])</f>
        <v>51</v>
      </c>
      <c r="J2546" s="14" cm="1">
        <f t="array" aca="1" ref="J254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546" s="16">
        <f>WEEKDAY(DCalendário6[[#This Row],[Dia]])</f>
        <v>5</v>
      </c>
      <c r="L2546" s="1" t="str">
        <f>IFERROR(VLOOKUP(A2546,Tabela4[],1,0),"")</f>
        <v/>
      </c>
      <c r="M254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45645</v>
      </c>
      <c r="N2546" s="16" t="str">
        <f>IF(DCalendário6[[#This Row],[Dia Útil2]]="Feriado","Feriado",IF(AND(DCalendário6[[#This Row],[Dia Útil]]="",DCalendário6[[#This Row],[Mês Total]]=F2539),N2539+1,IF(DCalendário6[[#This Row],[Dia Útil]]="",1,"")))</f>
        <v/>
      </c>
      <c r="O254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2546" s="16"/>
      <c r="Q2546" s="17"/>
    </row>
    <row r="2547" spans="1:17" x14ac:dyDescent="0.25">
      <c r="A2547" s="1">
        <v>45646</v>
      </c>
      <c r="B2547" s="1">
        <f>IF(AND(DCalendário6[[#This Row],[Dia da semana]]&gt;1,DCalendário6[[#This Row],[Dia da semana]]&lt;7,DCalendário6[[#This Row],[Feriados]]=""),DCalendário6[[#This Row],[Dia]],"")</f>
        <v>45646</v>
      </c>
      <c r="C2547" s="16">
        <f>IF(DCalendário6[[#This Row],[Mês]]="","",IF(AND(C2543="",C2544="",C2545="",C2546=""),IF(DCalendário6[[#This Row],[Mês]]=D2546,C2546+1,IF(AND(D2546="",D2547=D2542),C2542+1,1)),IF(AND(C2544="",C2545="",C2546=""),IF(DCalendário6[[#This Row],[Mês]]=D2546,C2546+1,IF(AND(D2546="",D2547=D2543),C2543+1,1)),IF(AND(C2545="",C2546=""),IF(DCalendário6[[#This Row],[Mês]]=D2546,C2546+1,IF(AND(D2546="",D2547=D2544),C2544+1,1)),IF(DCalendário6[[#This Row],[Mês]]=D2546,C2546+1,IF(AND(D2546="",D2547=D2545),C2545+1,1))))))</f>
        <v>15</v>
      </c>
      <c r="D2547" s="14">
        <f>IF(DCalendário6[[#This Row],[Dia Útil]]="","",(MONTH($B2547)))</f>
        <v>12</v>
      </c>
      <c r="E2547" s="14">
        <f t="shared" si="39"/>
        <v>2024</v>
      </c>
      <c r="F2547" s="14">
        <f>MONTH(DCalendário6[[#This Row],[Dia]])</f>
        <v>12</v>
      </c>
      <c r="G2547" s="14" t="str">
        <f>MONTH(DCalendário6[[#This Row],[Dia]])&amp;" - "&amp;DCalendário6[[#This Row],[Ano]]</f>
        <v>12 - 2024</v>
      </c>
      <c r="H2547" s="14">
        <f>IF(DCalendário6[[#This Row],[Dia Útil]]="","",DCalendário6[[#This Row],[Semana Ano]])</f>
        <v>51</v>
      </c>
      <c r="I2547" s="14">
        <f>WEEKNUM(DCalendário6[[#This Row],[Dia]])</f>
        <v>51</v>
      </c>
      <c r="J2547" s="14" cm="1">
        <f t="array" aca="1" ref="J254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547" s="16">
        <f>WEEKDAY(DCalendário6[[#This Row],[Dia]])</f>
        <v>6</v>
      </c>
      <c r="L2547" s="1" t="str">
        <f>IFERROR(VLOOKUP(A2547,Tabela4[],1,0),"")</f>
        <v/>
      </c>
      <c r="M254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45646</v>
      </c>
      <c r="N2547" s="16" t="str">
        <f>IF(DCalendário6[[#This Row],[Dia Útil2]]="Feriado","Feriado",IF(AND(DCalendário6[[#This Row],[Dia Útil]]="",DCalendário6[[#This Row],[Mês Total]]=F2540),N2540+1,IF(DCalendário6[[#This Row],[Dia Útil]]="",1,"")))</f>
        <v/>
      </c>
      <c r="O254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2547" s="16"/>
      <c r="Q2547" s="17"/>
    </row>
    <row r="2548" spans="1:17" x14ac:dyDescent="0.25">
      <c r="A2548" s="1">
        <v>45647</v>
      </c>
      <c r="B2548" s="1" t="str">
        <f>IF(AND(DCalendário6[[#This Row],[Dia da semana]]&gt;1,DCalendário6[[#This Row],[Dia da semana]]&lt;7,DCalendário6[[#This Row],[Feriados]]=""),DCalendário6[[#This Row],[Dia]],"")</f>
        <v/>
      </c>
      <c r="C2548" s="16" t="str">
        <f>IF(DCalendário6[[#This Row],[Mês]]="","",IF(AND(C2544="",C2545="",C2546="",C2547=""),IF(DCalendário6[[#This Row],[Mês]]=D2547,C2547+1,IF(AND(D2547="",D2548=D2543),C2543+1,1)),IF(AND(C2545="",C2546="",C2547=""),IF(DCalendário6[[#This Row],[Mês]]=D2547,C2547+1,IF(AND(D2547="",D2548=D2544),C2544+1,1)),IF(AND(C2546="",C2547=""),IF(DCalendário6[[#This Row],[Mês]]=D2547,C2547+1,IF(AND(D2547="",D2548=D2545),C2545+1,1)),IF(DCalendário6[[#This Row],[Mês]]=D2547,C2547+1,IF(AND(D2547="",D2548=D2546),C2546+1,1))))))</f>
        <v/>
      </c>
      <c r="D2548" s="14" t="str">
        <f>IF(DCalendário6[[#This Row],[Dia Útil]]="","",(MONTH($B2548)))</f>
        <v/>
      </c>
      <c r="E2548" s="14">
        <f t="shared" si="39"/>
        <v>2024</v>
      </c>
      <c r="F2548" s="14">
        <f>MONTH(DCalendário6[[#This Row],[Dia]])</f>
        <v>12</v>
      </c>
      <c r="G2548" s="14" t="str">
        <f>MONTH(DCalendário6[[#This Row],[Dia]])&amp;" - "&amp;DCalendário6[[#This Row],[Ano]]</f>
        <v>12 - 2024</v>
      </c>
      <c r="H2548" s="14" t="str">
        <f>IF(DCalendário6[[#This Row],[Dia Útil]]="","",DCalendário6[[#This Row],[Semana Ano]])</f>
        <v/>
      </c>
      <c r="I2548" s="14">
        <f>WEEKNUM(DCalendário6[[#This Row],[Dia]])</f>
        <v>51</v>
      </c>
      <c r="J2548" s="14" cm="1">
        <f t="array" aca="1" ref="J254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548" s="16">
        <f>WEEKDAY(DCalendário6[[#This Row],[Dia]])</f>
        <v>7</v>
      </c>
      <c r="L2548" s="1" t="str">
        <f>IFERROR(VLOOKUP(A2548,Tabela4[],1,0),"")</f>
        <v/>
      </c>
      <c r="M254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548" s="16">
        <f>IF(DCalendário6[[#This Row],[Dia Útil2]]="Feriado","Feriado",IF(AND(DCalendário6[[#This Row],[Dia Útil]]="",DCalendário6[[#This Row],[Mês Total]]=F2541),N2541+1,IF(DCalendário6[[#This Row],[Dia Útil]]="",1,"")))</f>
        <v>3</v>
      </c>
      <c r="O254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2548" s="16"/>
      <c r="Q2548" s="17"/>
    </row>
    <row r="2549" spans="1:17" x14ac:dyDescent="0.25">
      <c r="A2549" s="1">
        <v>45648</v>
      </c>
      <c r="B2549" s="1" t="str">
        <f>IF(AND(DCalendário6[[#This Row],[Dia da semana]]&gt;1,DCalendário6[[#This Row],[Dia da semana]]&lt;7,DCalendário6[[#This Row],[Feriados]]=""),DCalendário6[[#This Row],[Dia]],"")</f>
        <v/>
      </c>
      <c r="C2549" s="16" t="str">
        <f>IF(DCalendário6[[#This Row],[Mês]]="","",IF(AND(C2545="",C2546="",C2547="",C2548=""),IF(DCalendário6[[#This Row],[Mês]]=D2548,C2548+1,IF(AND(D2548="",D2549=D2544),C2544+1,1)),IF(AND(C2546="",C2547="",C2548=""),IF(DCalendário6[[#This Row],[Mês]]=D2548,C2548+1,IF(AND(D2548="",D2549=D2545),C2545+1,1)),IF(AND(C2547="",C2548=""),IF(DCalendário6[[#This Row],[Mês]]=D2548,C2548+1,IF(AND(D2548="",D2549=D2546),C2546+1,1)),IF(DCalendário6[[#This Row],[Mês]]=D2548,C2548+1,IF(AND(D2548="",D2549=D2547),C2547+1,1))))))</f>
        <v/>
      </c>
      <c r="D2549" s="14" t="str">
        <f>IF(DCalendário6[[#This Row],[Dia Útil]]="","",(MONTH($B2549)))</f>
        <v/>
      </c>
      <c r="E2549" s="14">
        <f t="shared" si="39"/>
        <v>2024</v>
      </c>
      <c r="F2549" s="14">
        <f>MONTH(DCalendário6[[#This Row],[Dia]])</f>
        <v>12</v>
      </c>
      <c r="G2549" s="14" t="str">
        <f>MONTH(DCalendário6[[#This Row],[Dia]])&amp;" - "&amp;DCalendário6[[#This Row],[Ano]]</f>
        <v>12 - 2024</v>
      </c>
      <c r="H2549" s="14" t="str">
        <f>IF(DCalendário6[[#This Row],[Dia Útil]]="","",DCalendário6[[#This Row],[Semana Ano]])</f>
        <v/>
      </c>
      <c r="I2549" s="14">
        <f>WEEKNUM(DCalendário6[[#This Row],[Dia]])</f>
        <v>52</v>
      </c>
      <c r="J2549" s="14" cm="1">
        <f t="array" aca="1" ref="J254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549" s="16">
        <f>WEEKDAY(DCalendário6[[#This Row],[Dia]])</f>
        <v>1</v>
      </c>
      <c r="L2549" s="1" t="str">
        <f>IFERROR(VLOOKUP(A2549,Tabela4[],1,0),"")</f>
        <v/>
      </c>
      <c r="M254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549" s="16">
        <f>IF(DCalendário6[[#This Row],[Dia Útil2]]="Feriado","Feriado",IF(AND(DCalendário6[[#This Row],[Dia Útil]]="",DCalendário6[[#This Row],[Mês Total]]=F2542),N2542+1,IF(DCalendário6[[#This Row],[Dia Útil]]="",1,"")))</f>
        <v>4</v>
      </c>
      <c r="O254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2549" s="16"/>
      <c r="Q2549" s="17"/>
    </row>
    <row r="2550" spans="1:17" x14ac:dyDescent="0.25">
      <c r="A2550" s="1">
        <v>45649</v>
      </c>
      <c r="B2550" s="1">
        <f>IF(AND(DCalendário6[[#This Row],[Dia da semana]]&gt;1,DCalendário6[[#This Row],[Dia da semana]]&lt;7,DCalendário6[[#This Row],[Feriados]]=""),DCalendário6[[#This Row],[Dia]],"")</f>
        <v>45649</v>
      </c>
      <c r="C2550" s="16">
        <f>IF(DCalendário6[[#This Row],[Mês]]="","",IF(AND(C2546="",C2547="",C2548="",C2549=""),IF(DCalendário6[[#This Row],[Mês]]=D2549,C2549+1,IF(AND(D2549="",D2550=D2545),C2545+1,1)),IF(AND(C2547="",C2548="",C2549=""),IF(DCalendário6[[#This Row],[Mês]]=D2549,C2549+1,IF(AND(D2549="",D2550=D2546),C2546+1,1)),IF(AND(C2548="",C2549=""),IF(DCalendário6[[#This Row],[Mês]]=D2549,C2549+1,IF(AND(D2549="",D2550=D2547),C2547+1,1)),IF(DCalendário6[[#This Row],[Mês]]=D2549,C2549+1,IF(AND(D2549="",D2550=D2548),C2548+1,1))))))</f>
        <v>16</v>
      </c>
      <c r="D2550" s="14">
        <f>IF(DCalendário6[[#This Row],[Dia Útil]]="","",(MONTH($B2550)))</f>
        <v>12</v>
      </c>
      <c r="E2550" s="14">
        <f t="shared" si="39"/>
        <v>2024</v>
      </c>
      <c r="F2550" s="14">
        <f>MONTH(DCalendário6[[#This Row],[Dia]])</f>
        <v>12</v>
      </c>
      <c r="G2550" s="14" t="str">
        <f>MONTH(DCalendário6[[#This Row],[Dia]])&amp;" - "&amp;DCalendário6[[#This Row],[Ano]]</f>
        <v>12 - 2024</v>
      </c>
      <c r="H2550" s="14">
        <f>IF(DCalendário6[[#This Row],[Dia Útil]]="","",DCalendário6[[#This Row],[Semana Ano]])</f>
        <v>52</v>
      </c>
      <c r="I2550" s="14">
        <f>WEEKNUM(DCalendário6[[#This Row],[Dia]])</f>
        <v>52</v>
      </c>
      <c r="J2550" s="14" cm="1">
        <f t="array" aca="1" ref="J255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550" s="16">
        <f>WEEKDAY(DCalendário6[[#This Row],[Dia]])</f>
        <v>2</v>
      </c>
      <c r="L2550" s="1" t="str">
        <f>IFERROR(VLOOKUP(A2550,Tabela4[],1,0),"")</f>
        <v/>
      </c>
      <c r="M255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45649</v>
      </c>
      <c r="N2550" s="16" t="str">
        <f>IF(DCalendário6[[#This Row],[Dia Útil2]]="Feriado","Feriado",IF(AND(DCalendário6[[#This Row],[Dia Útil]]="",DCalendário6[[#This Row],[Mês Total]]=F2543),N2543+1,IF(DCalendário6[[#This Row],[Dia Útil]]="",1,"")))</f>
        <v/>
      </c>
      <c r="O255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2550" s="16"/>
      <c r="Q2550" s="17"/>
    </row>
    <row r="2551" spans="1:17" x14ac:dyDescent="0.25">
      <c r="A2551" s="1">
        <v>45650</v>
      </c>
      <c r="B2551" s="1">
        <f>IF(AND(DCalendário6[[#This Row],[Dia da semana]]&gt;1,DCalendário6[[#This Row],[Dia da semana]]&lt;7,DCalendário6[[#This Row],[Feriados]]=""),DCalendário6[[#This Row],[Dia]],"")</f>
        <v>45650</v>
      </c>
      <c r="C2551" s="16">
        <f>IF(DCalendário6[[#This Row],[Mês]]="","",IF(AND(C2547="",C2548="",C2549="",C2550=""),IF(DCalendário6[[#This Row],[Mês]]=D2550,C2550+1,IF(AND(D2550="",D2551=D2546),C2546+1,1)),IF(AND(C2548="",C2549="",C2550=""),IF(DCalendário6[[#This Row],[Mês]]=D2550,C2550+1,IF(AND(D2550="",D2551=D2547),C2547+1,1)),IF(AND(C2549="",C2550=""),IF(DCalendário6[[#This Row],[Mês]]=D2550,C2550+1,IF(AND(D2550="",D2551=D2548),C2548+1,1)),IF(DCalendário6[[#This Row],[Mês]]=D2550,C2550+1,IF(AND(D2550="",D2551=D2549),C2549+1,1))))))</f>
        <v>17</v>
      </c>
      <c r="D2551" s="14">
        <f>IF(DCalendário6[[#This Row],[Dia Útil]]="","",(MONTH($B2551)))</f>
        <v>12</v>
      </c>
      <c r="E2551" s="14">
        <f t="shared" si="39"/>
        <v>2024</v>
      </c>
      <c r="F2551" s="14">
        <f>MONTH(DCalendário6[[#This Row],[Dia]])</f>
        <v>12</v>
      </c>
      <c r="G2551" s="14" t="str">
        <f>MONTH(DCalendário6[[#This Row],[Dia]])&amp;" - "&amp;DCalendário6[[#This Row],[Ano]]</f>
        <v>12 - 2024</v>
      </c>
      <c r="H2551" s="14">
        <f>IF(DCalendário6[[#This Row],[Dia Útil]]="","",DCalendário6[[#This Row],[Semana Ano]])</f>
        <v>52</v>
      </c>
      <c r="I2551" s="14">
        <f>WEEKNUM(DCalendário6[[#This Row],[Dia]])</f>
        <v>52</v>
      </c>
      <c r="J2551" s="14" cm="1">
        <f t="array" aca="1" ref="J255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551" s="16">
        <f>WEEKDAY(DCalendário6[[#This Row],[Dia]])</f>
        <v>3</v>
      </c>
      <c r="L2551" s="1" t="str">
        <f>IFERROR(VLOOKUP(A2551,Tabela4[],1,0),"")</f>
        <v/>
      </c>
      <c r="M255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45650</v>
      </c>
      <c r="N2551" s="16" t="str">
        <f>IF(DCalendário6[[#This Row],[Dia Útil2]]="Feriado","Feriado",IF(AND(DCalendário6[[#This Row],[Dia Útil]]="",DCalendário6[[#This Row],[Mês Total]]=F2544),N2544+1,IF(DCalendário6[[#This Row],[Dia Útil]]="",1,"")))</f>
        <v/>
      </c>
      <c r="O255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2551" s="16"/>
      <c r="Q2551" s="17"/>
    </row>
    <row r="2552" spans="1:17" x14ac:dyDescent="0.25">
      <c r="A2552" s="1">
        <v>45651</v>
      </c>
      <c r="B2552" s="1" t="str">
        <f>IF(AND(DCalendário6[[#This Row],[Dia da semana]]&gt;1,DCalendário6[[#This Row],[Dia da semana]]&lt;7,DCalendário6[[#This Row],[Feriados]]=""),DCalendário6[[#This Row],[Dia]],"")</f>
        <v/>
      </c>
      <c r="C2552" s="16" t="str">
        <f>IF(DCalendário6[[#This Row],[Mês]]="","",IF(AND(C2548="",C2549="",C2550="",C2551=""),IF(DCalendário6[[#This Row],[Mês]]=D2551,C2551+1,IF(AND(D2551="",D2552=D2547),C2547+1,1)),IF(AND(C2549="",C2550="",C2551=""),IF(DCalendário6[[#This Row],[Mês]]=D2551,C2551+1,IF(AND(D2551="",D2552=D2548),C2548+1,1)),IF(AND(C2550="",C2551=""),IF(DCalendário6[[#This Row],[Mês]]=D2551,C2551+1,IF(AND(D2551="",D2552=D2549),C2549+1,1)),IF(DCalendário6[[#This Row],[Mês]]=D2551,C2551+1,IF(AND(D2551="",D2552=D2550),C2550+1,1))))))</f>
        <v/>
      </c>
      <c r="D2552" s="14" t="str">
        <f>IF(DCalendário6[[#This Row],[Dia Útil]]="","",(MONTH($B2552)))</f>
        <v/>
      </c>
      <c r="E2552" s="14">
        <f t="shared" si="39"/>
        <v>2024</v>
      </c>
      <c r="F2552" s="14">
        <f>MONTH(DCalendário6[[#This Row],[Dia]])</f>
        <v>12</v>
      </c>
      <c r="G2552" s="14" t="str">
        <f>MONTH(DCalendário6[[#This Row],[Dia]])&amp;" - "&amp;DCalendário6[[#This Row],[Ano]]</f>
        <v>12 - 2024</v>
      </c>
      <c r="H2552" s="14" t="str">
        <f>IF(DCalendário6[[#This Row],[Dia Útil]]="","",DCalendário6[[#This Row],[Semana Ano]])</f>
        <v/>
      </c>
      <c r="I2552" s="14">
        <f>WEEKNUM(DCalendário6[[#This Row],[Dia]])</f>
        <v>52</v>
      </c>
      <c r="J2552" s="14" cm="1">
        <f t="array" aca="1" ref="J255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552" s="16">
        <f>WEEKDAY(DCalendário6[[#This Row],[Dia]])</f>
        <v>4</v>
      </c>
      <c r="L2552" s="1">
        <f>IFERROR(VLOOKUP(A2552,Tabela4[],1,0),"")</f>
        <v>45651</v>
      </c>
      <c r="M255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2552" s="16" t="str">
        <f>IF(DCalendário6[[#This Row],[Dia Útil2]]="Feriado","Feriado",IF(AND(DCalendário6[[#This Row],[Dia Útil]]="",DCalendário6[[#This Row],[Mês Total]]=F2545),N2545+1,IF(DCalendário6[[#This Row],[Dia Útil]]="",1,"")))</f>
        <v>Feriado</v>
      </c>
      <c r="O255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2552" s="16"/>
      <c r="Q2552" s="17"/>
    </row>
    <row r="2553" spans="1:17" x14ac:dyDescent="0.25">
      <c r="A2553" s="1">
        <v>45652</v>
      </c>
      <c r="B2553" s="1">
        <f>IF(AND(DCalendário6[[#This Row],[Dia da semana]]&gt;1,DCalendário6[[#This Row],[Dia da semana]]&lt;7,DCalendário6[[#This Row],[Feriados]]=""),DCalendário6[[#This Row],[Dia]],"")</f>
        <v>45652</v>
      </c>
      <c r="C2553" s="16">
        <f>IF(DCalendário6[[#This Row],[Mês]]="","",IF(AND(C2549="",C2550="",C2551="",C2552=""),IF(DCalendário6[[#This Row],[Mês]]=D2552,C2552+1,IF(AND(D2552="",D2553=D2548),C2548+1,1)),IF(AND(C2550="",C2551="",C2552=""),IF(DCalendário6[[#This Row],[Mês]]=D2552,C2552+1,IF(AND(D2552="",D2553=D2549),C2549+1,1)),IF(AND(C2551="",C2552=""),IF(DCalendário6[[#This Row],[Mês]]=D2552,C2552+1,IF(AND(D2552="",D2553=D2550),C2550+1,1)),IF(DCalendário6[[#This Row],[Mês]]=D2552,C2552+1,IF(AND(D2552="",D2553=D2551),C2551+1,1))))))</f>
        <v>18</v>
      </c>
      <c r="D2553" s="14">
        <f>IF(DCalendário6[[#This Row],[Dia Útil]]="","",(MONTH($B2553)))</f>
        <v>12</v>
      </c>
      <c r="E2553" s="14">
        <f t="shared" si="39"/>
        <v>2024</v>
      </c>
      <c r="F2553" s="14">
        <f>MONTH(DCalendário6[[#This Row],[Dia]])</f>
        <v>12</v>
      </c>
      <c r="G2553" s="14" t="str">
        <f>MONTH(DCalendário6[[#This Row],[Dia]])&amp;" - "&amp;DCalendário6[[#This Row],[Ano]]</f>
        <v>12 - 2024</v>
      </c>
      <c r="H2553" s="14">
        <f>IF(DCalendário6[[#This Row],[Dia Útil]]="","",DCalendário6[[#This Row],[Semana Ano]])</f>
        <v>52</v>
      </c>
      <c r="I2553" s="14">
        <f>WEEKNUM(DCalendário6[[#This Row],[Dia]])</f>
        <v>52</v>
      </c>
      <c r="J2553" s="14" cm="1">
        <f t="array" aca="1" ref="J255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553" s="16">
        <f>WEEKDAY(DCalendário6[[#This Row],[Dia]])</f>
        <v>5</v>
      </c>
      <c r="L2553" s="1" t="str">
        <f>IFERROR(VLOOKUP(A2553,Tabela4[],1,0),"")</f>
        <v/>
      </c>
      <c r="M255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45652</v>
      </c>
      <c r="N2553" s="16" t="str">
        <f>IF(DCalendário6[[#This Row],[Dia Útil2]]="Feriado","Feriado",IF(AND(DCalendário6[[#This Row],[Dia Útil]]="",DCalendário6[[#This Row],[Mês Total]]=F2546),N2546+1,IF(DCalendário6[[#This Row],[Dia Útil]]="",1,"")))</f>
        <v/>
      </c>
      <c r="O255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2553" s="16"/>
      <c r="Q2553" s="17"/>
    </row>
    <row r="2554" spans="1:17" x14ac:dyDescent="0.25">
      <c r="A2554" s="1">
        <v>45653</v>
      </c>
      <c r="B2554" s="1">
        <f>IF(AND(DCalendário6[[#This Row],[Dia da semana]]&gt;1,DCalendário6[[#This Row],[Dia da semana]]&lt;7,DCalendário6[[#This Row],[Feriados]]=""),DCalendário6[[#This Row],[Dia]],"")</f>
        <v>45653</v>
      </c>
      <c r="C2554" s="16">
        <f>IF(DCalendário6[[#This Row],[Mês]]="","",IF(AND(C2550="",C2551="",C2552="",C2553=""),IF(DCalendário6[[#This Row],[Mês]]=D2553,C2553+1,IF(AND(D2553="",D2554=D2549),C2549+1,1)),IF(AND(C2551="",C2552="",C2553=""),IF(DCalendário6[[#This Row],[Mês]]=D2553,C2553+1,IF(AND(D2553="",D2554=D2550),C2550+1,1)),IF(AND(C2552="",C2553=""),IF(DCalendário6[[#This Row],[Mês]]=D2553,C2553+1,IF(AND(D2553="",D2554=D2551),C2551+1,1)),IF(DCalendário6[[#This Row],[Mês]]=D2553,C2553+1,IF(AND(D2553="",D2554=D2552),C2552+1,1))))))</f>
        <v>19</v>
      </c>
      <c r="D2554" s="14">
        <f>IF(DCalendário6[[#This Row],[Dia Útil]]="","",(MONTH($B2554)))</f>
        <v>12</v>
      </c>
      <c r="E2554" s="14">
        <f t="shared" si="39"/>
        <v>2024</v>
      </c>
      <c r="F2554" s="14">
        <f>MONTH(DCalendário6[[#This Row],[Dia]])</f>
        <v>12</v>
      </c>
      <c r="G2554" s="14" t="str">
        <f>MONTH(DCalendário6[[#This Row],[Dia]])&amp;" - "&amp;DCalendário6[[#This Row],[Ano]]</f>
        <v>12 - 2024</v>
      </c>
      <c r="H2554" s="14">
        <f>IF(DCalendário6[[#This Row],[Dia Útil]]="","",DCalendário6[[#This Row],[Semana Ano]])</f>
        <v>52</v>
      </c>
      <c r="I2554" s="14">
        <f>WEEKNUM(DCalendário6[[#This Row],[Dia]])</f>
        <v>52</v>
      </c>
      <c r="J2554" s="14" cm="1">
        <f t="array" aca="1" ref="J255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554" s="16">
        <f>WEEKDAY(DCalendário6[[#This Row],[Dia]])</f>
        <v>6</v>
      </c>
      <c r="L2554" s="1" t="str">
        <f>IFERROR(VLOOKUP(A2554,Tabela4[],1,0),"")</f>
        <v/>
      </c>
      <c r="M255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45653</v>
      </c>
      <c r="N2554" s="16" t="str">
        <f>IF(DCalendário6[[#This Row],[Dia Útil2]]="Feriado","Feriado",IF(AND(DCalendário6[[#This Row],[Dia Útil]]="",DCalendário6[[#This Row],[Mês Total]]=F2547),N2547+1,IF(DCalendário6[[#This Row],[Dia Útil]]="",1,"")))</f>
        <v/>
      </c>
      <c r="O255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2554" s="16"/>
      <c r="Q2554" s="17"/>
    </row>
    <row r="2555" spans="1:17" x14ac:dyDescent="0.25">
      <c r="A2555" s="1">
        <v>45654</v>
      </c>
      <c r="B2555" s="1" t="str">
        <f>IF(AND(DCalendário6[[#This Row],[Dia da semana]]&gt;1,DCalendário6[[#This Row],[Dia da semana]]&lt;7,DCalendário6[[#This Row],[Feriados]]=""),DCalendário6[[#This Row],[Dia]],"")</f>
        <v/>
      </c>
      <c r="C2555" s="16" t="str">
        <f>IF(DCalendário6[[#This Row],[Mês]]="","",IF(AND(C2551="",C2552="",C2553="",C2554=""),IF(DCalendário6[[#This Row],[Mês]]=D2554,C2554+1,IF(AND(D2554="",D2555=D2550),C2550+1,1)),IF(AND(C2552="",C2553="",C2554=""),IF(DCalendário6[[#This Row],[Mês]]=D2554,C2554+1,IF(AND(D2554="",D2555=D2551),C2551+1,1)),IF(AND(C2553="",C2554=""),IF(DCalendário6[[#This Row],[Mês]]=D2554,C2554+1,IF(AND(D2554="",D2555=D2552),C2552+1,1)),IF(DCalendário6[[#This Row],[Mês]]=D2554,C2554+1,IF(AND(D2554="",D2555=D2553),C2553+1,1))))))</f>
        <v/>
      </c>
      <c r="D2555" s="14" t="str">
        <f>IF(DCalendário6[[#This Row],[Dia Útil]]="","",(MONTH($B2555)))</f>
        <v/>
      </c>
      <c r="E2555" s="14">
        <f t="shared" si="39"/>
        <v>2024</v>
      </c>
      <c r="F2555" s="14">
        <f>MONTH(DCalendário6[[#This Row],[Dia]])</f>
        <v>12</v>
      </c>
      <c r="G2555" s="14" t="str">
        <f>MONTH(DCalendário6[[#This Row],[Dia]])&amp;" - "&amp;DCalendário6[[#This Row],[Ano]]</f>
        <v>12 - 2024</v>
      </c>
      <c r="H2555" s="14" t="str">
        <f>IF(DCalendário6[[#This Row],[Dia Útil]]="","",DCalendário6[[#This Row],[Semana Ano]])</f>
        <v/>
      </c>
      <c r="I2555" s="14">
        <f>WEEKNUM(DCalendário6[[#This Row],[Dia]])</f>
        <v>52</v>
      </c>
      <c r="J2555" s="14" cm="1">
        <f t="array" aca="1" ref="J255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555" s="16">
        <f>WEEKDAY(DCalendário6[[#This Row],[Dia]])</f>
        <v>7</v>
      </c>
      <c r="L2555" s="1" t="str">
        <f>IFERROR(VLOOKUP(A2555,Tabela4[],1,0),"")</f>
        <v/>
      </c>
      <c r="M255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555" s="16">
        <f>IF(DCalendário6[[#This Row],[Dia Útil2]]="Feriado","Feriado",IF(AND(DCalendário6[[#This Row],[Dia Útil]]="",DCalendário6[[#This Row],[Mês Total]]=F2548),N2548+1,IF(DCalendário6[[#This Row],[Dia Útil]]="",1,"")))</f>
        <v>4</v>
      </c>
      <c r="O255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2555" s="16"/>
      <c r="Q2555" s="17"/>
    </row>
    <row r="2556" spans="1:17" x14ac:dyDescent="0.25">
      <c r="A2556" s="1">
        <v>45655</v>
      </c>
      <c r="B2556" s="1" t="str">
        <f>IF(AND(DCalendário6[[#This Row],[Dia da semana]]&gt;1,DCalendário6[[#This Row],[Dia da semana]]&lt;7,DCalendário6[[#This Row],[Feriados]]=""),DCalendário6[[#This Row],[Dia]],"")</f>
        <v/>
      </c>
      <c r="C2556" s="16" t="str">
        <f>IF(DCalendário6[[#This Row],[Mês]]="","",IF(AND(C2552="",C2553="",C2554="",C2555=""),IF(DCalendário6[[#This Row],[Mês]]=D2555,C2555+1,IF(AND(D2555="",D2556=D2551),C2551+1,1)),IF(AND(C2553="",C2554="",C2555=""),IF(DCalendário6[[#This Row],[Mês]]=D2555,C2555+1,IF(AND(D2555="",D2556=D2552),C2552+1,1)),IF(AND(C2554="",C2555=""),IF(DCalendário6[[#This Row],[Mês]]=D2555,C2555+1,IF(AND(D2555="",D2556=D2553),C2553+1,1)),IF(DCalendário6[[#This Row],[Mês]]=D2555,C2555+1,IF(AND(D2555="",D2556=D2554),C2554+1,1))))))</f>
        <v/>
      </c>
      <c r="D2556" s="14" t="str">
        <f>IF(DCalendário6[[#This Row],[Dia Útil]]="","",(MONTH($B2556)))</f>
        <v/>
      </c>
      <c r="E2556" s="14">
        <f t="shared" si="39"/>
        <v>2024</v>
      </c>
      <c r="F2556" s="14">
        <f>MONTH(DCalendário6[[#This Row],[Dia]])</f>
        <v>12</v>
      </c>
      <c r="G2556" s="14" t="str">
        <f>MONTH(DCalendário6[[#This Row],[Dia]])&amp;" - "&amp;DCalendário6[[#This Row],[Ano]]</f>
        <v>12 - 2024</v>
      </c>
      <c r="H2556" s="14" t="str">
        <f>IF(DCalendário6[[#This Row],[Dia Útil]]="","",DCalendário6[[#This Row],[Semana Ano]])</f>
        <v/>
      </c>
      <c r="I2556" s="14">
        <f>WEEKNUM(DCalendário6[[#This Row],[Dia]])</f>
        <v>53</v>
      </c>
      <c r="J2556" s="14" cm="1">
        <f t="array" aca="1" ref="J255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556" s="16">
        <f>WEEKDAY(DCalendário6[[#This Row],[Dia]])</f>
        <v>1</v>
      </c>
      <c r="L2556" s="1" t="str">
        <f>IFERROR(VLOOKUP(A2556,Tabela4[],1,0),"")</f>
        <v/>
      </c>
      <c r="M255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556" s="16">
        <f>IF(DCalendário6[[#This Row],[Dia Útil2]]="Feriado","Feriado",IF(AND(DCalendário6[[#This Row],[Dia Útil]]="",DCalendário6[[#This Row],[Mês Total]]=F2549),N2549+1,IF(DCalendário6[[#This Row],[Dia Útil]]="",1,"")))</f>
        <v>5</v>
      </c>
      <c r="O255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32,5</v>
      </c>
      <c r="P2556" s="16"/>
      <c r="Q2556" s="17"/>
    </row>
    <row r="2557" spans="1:17" x14ac:dyDescent="0.25">
      <c r="A2557" s="1">
        <v>45656</v>
      </c>
      <c r="B2557" s="1">
        <f>IF(AND(DCalendário6[[#This Row],[Dia da semana]]&gt;1,DCalendário6[[#This Row],[Dia da semana]]&lt;7,DCalendário6[[#This Row],[Feriados]]=""),DCalendário6[[#This Row],[Dia]],"")</f>
        <v>45656</v>
      </c>
      <c r="C2557" s="16">
        <f>IF(DCalendário6[[#This Row],[Mês]]="","",IF(AND(C2553="",C2554="",C2555="",C2556=""),IF(DCalendário6[[#This Row],[Mês]]=D2556,C2556+1,IF(AND(D2556="",D2557=D2552),C2552+1,1)),IF(AND(C2554="",C2555="",C2556=""),IF(DCalendário6[[#This Row],[Mês]]=D2556,C2556+1,IF(AND(D2556="",D2557=D2553),C2553+1,1)),IF(AND(C2555="",C2556=""),IF(DCalendário6[[#This Row],[Mês]]=D2556,C2556+1,IF(AND(D2556="",D2557=D2554),C2554+1,1)),IF(DCalendário6[[#This Row],[Mês]]=D2556,C2556+1,IF(AND(D2556="",D2557=D2555),C2555+1,1))))))</f>
        <v>20</v>
      </c>
      <c r="D2557" s="14">
        <f>IF(DCalendário6[[#This Row],[Dia Útil]]="","",(MONTH($B2557)))</f>
        <v>12</v>
      </c>
      <c r="E2557" s="14">
        <f t="shared" si="39"/>
        <v>2024</v>
      </c>
      <c r="F2557" s="14">
        <f>MONTH(DCalendário6[[#This Row],[Dia]])</f>
        <v>12</v>
      </c>
      <c r="G2557" s="14" t="str">
        <f>MONTH(DCalendário6[[#This Row],[Dia]])&amp;" - "&amp;DCalendário6[[#This Row],[Ano]]</f>
        <v>12 - 2024</v>
      </c>
      <c r="H2557" s="14">
        <f>IF(DCalendário6[[#This Row],[Dia Útil]]="","",DCalendário6[[#This Row],[Semana Ano]])</f>
        <v>53</v>
      </c>
      <c r="I2557" s="14">
        <f>WEEKNUM(DCalendário6[[#This Row],[Dia]])</f>
        <v>53</v>
      </c>
      <c r="J2557" s="14" cm="1">
        <f t="array" aca="1" ref="J255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557" s="16">
        <f>WEEKDAY(DCalendário6[[#This Row],[Dia]])</f>
        <v>2</v>
      </c>
      <c r="L2557" s="1" t="str">
        <f>IFERROR(VLOOKUP(A2557,Tabela4[],1,0),"")</f>
        <v/>
      </c>
      <c r="M255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45656</v>
      </c>
      <c r="N2557" s="16" t="str">
        <f>IF(DCalendário6[[#This Row],[Dia Útil2]]="Feriado","Feriado",IF(AND(DCalendário6[[#This Row],[Dia Útil]]="",DCalendário6[[#This Row],[Mês Total]]=F2550),N2550+1,IF(DCalendário6[[#This Row],[Dia Útil]]="",1,"")))</f>
        <v/>
      </c>
      <c r="O255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2557" s="16"/>
      <c r="Q2557" s="17"/>
    </row>
    <row r="2558" spans="1:17" x14ac:dyDescent="0.25">
      <c r="A2558" s="1">
        <v>45657</v>
      </c>
      <c r="B2558" s="1">
        <f>IF(AND(DCalendário6[[#This Row],[Dia da semana]]&gt;1,DCalendário6[[#This Row],[Dia da semana]]&lt;7,DCalendário6[[#This Row],[Feriados]]=""),DCalendário6[[#This Row],[Dia]],"")</f>
        <v>45657</v>
      </c>
      <c r="C2558" s="16">
        <f>IF(DCalendário6[[#This Row],[Mês]]="","",IF(AND(C2554="",C2555="",C2556="",C2557=""),IF(DCalendário6[[#This Row],[Mês]]=D2557,C2557+1,IF(AND(D2557="",D2558=D2553),C2553+1,1)),IF(AND(C2555="",C2556="",C2557=""),IF(DCalendário6[[#This Row],[Mês]]=D2557,C2557+1,IF(AND(D2557="",D2558=D2554),C2554+1,1)),IF(AND(C2556="",C2557=""),IF(DCalendário6[[#This Row],[Mês]]=D2557,C2557+1,IF(AND(D2557="",D2558=D2555),C2555+1,1)),IF(DCalendário6[[#This Row],[Mês]]=D2557,C2557+1,IF(AND(D2557="",D2558=D2556),C2556+1,1))))))</f>
        <v>21</v>
      </c>
      <c r="D2558" s="14">
        <f>IF(DCalendário6[[#This Row],[Dia Útil]]="","",(MONTH($B2558)))</f>
        <v>12</v>
      </c>
      <c r="E2558" s="14">
        <f t="shared" si="39"/>
        <v>2024</v>
      </c>
      <c r="F2558" s="14">
        <f>MONTH(DCalendário6[[#This Row],[Dia]])</f>
        <v>12</v>
      </c>
      <c r="G2558" s="14" t="str">
        <f>MONTH(DCalendário6[[#This Row],[Dia]])&amp;" - "&amp;DCalendário6[[#This Row],[Ano]]</f>
        <v>12 - 2024</v>
      </c>
      <c r="H2558" s="14">
        <f>IF(DCalendário6[[#This Row],[Dia Útil]]="","",DCalendário6[[#This Row],[Semana Ano]])</f>
        <v>53</v>
      </c>
      <c r="I2558" s="14">
        <f>WEEKNUM(DCalendário6[[#This Row],[Dia]])</f>
        <v>53</v>
      </c>
      <c r="J2558" s="14" cm="1">
        <f t="array" aca="1" ref="J255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558" s="16">
        <f>WEEKDAY(DCalendário6[[#This Row],[Dia]])</f>
        <v>3</v>
      </c>
      <c r="L2558" s="1" t="str">
        <f>IFERROR(VLOOKUP(A2558,Tabela4[],1,0),"")</f>
        <v/>
      </c>
      <c r="M255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45657</v>
      </c>
      <c r="N2558" s="16" t="str">
        <f>IF(DCalendário6[[#This Row],[Dia Útil2]]="Feriado","Feriado",IF(AND(DCalendário6[[#This Row],[Dia Útil]]="",DCalendário6[[#This Row],[Mês Total]]=F2551),N2551+1,IF(DCalendário6[[#This Row],[Dia Útil]]="",1,"")))</f>
        <v/>
      </c>
      <c r="O255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21</v>
      </c>
      <c r="P2558" s="16"/>
      <c r="Q2558" s="17"/>
    </row>
    <row r="2559" spans="1:17" x14ac:dyDescent="0.25">
      <c r="A2559" s="1">
        <v>45658</v>
      </c>
      <c r="B2559" s="1" t="str">
        <f>IF(AND(DCalendário6[[#This Row],[Dia da semana]]&gt;1,DCalendário6[[#This Row],[Dia da semana]]&lt;7,DCalendário6[[#This Row],[Feriados]]=""),DCalendário6[[#This Row],[Dia]],"")</f>
        <v/>
      </c>
      <c r="C2559" s="16" t="str">
        <f>IF(DCalendário6[[#This Row],[Mês]]="","",IF(AND(C2555="",C2556="",C2557="",C2558=""),IF(DCalendário6[[#This Row],[Mês]]=D2558,C2558+1,IF(AND(D2558="",D2559=D2554),C2554+1,1)),IF(AND(C2556="",C2557="",C2558=""),IF(DCalendário6[[#This Row],[Mês]]=D2558,C2558+1,IF(AND(D2558="",D2559=D2555),C2555+1,1)),IF(AND(C2557="",C2558=""),IF(DCalendário6[[#This Row],[Mês]]=D2558,C2558+1,IF(AND(D2558="",D2559=D2556),C2556+1,1)),IF(DCalendário6[[#This Row],[Mês]]=D2558,C2558+1,IF(AND(D2558="",D2559=D2557),C2557+1,1))))))</f>
        <v/>
      </c>
      <c r="D2559" s="14" t="str">
        <f>IF(DCalendário6[[#This Row],[Dia Útil]]="","",(MONTH($B2559)))</f>
        <v/>
      </c>
      <c r="E2559" s="14">
        <f t="shared" si="39"/>
        <v>2025</v>
      </c>
      <c r="F2559" s="14">
        <f>MONTH(DCalendário6[[#This Row],[Dia]])</f>
        <v>1</v>
      </c>
      <c r="G2559" s="14" t="str">
        <f>MONTH(DCalendário6[[#This Row],[Dia]])&amp;" - "&amp;DCalendário6[[#This Row],[Ano]]</f>
        <v>1 - 2025</v>
      </c>
      <c r="H2559" s="14" t="str">
        <f>IF(DCalendário6[[#This Row],[Dia Útil]]="","",DCalendário6[[#This Row],[Semana Ano]])</f>
        <v/>
      </c>
      <c r="I2559" s="14">
        <f>WEEKNUM(DCalendário6[[#This Row],[Dia]])</f>
        <v>1</v>
      </c>
      <c r="J2559" s="14" cm="1">
        <f t="array" aca="1" ref="J255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559" s="16">
        <f>WEEKDAY(DCalendário6[[#This Row],[Dia]])</f>
        <v>4</v>
      </c>
      <c r="L2559" s="1">
        <f>IFERROR(VLOOKUP(A2559,Tabela4[],1,0),"")</f>
        <v>45658</v>
      </c>
      <c r="M255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2559" s="16" t="str">
        <f>IF(DCalendário6[[#This Row],[Dia Útil2]]="Feriado","Feriado",IF(AND(DCalendário6[[#This Row],[Dia Útil]]="",DCalendário6[[#This Row],[Mês Total]]=F2552),N2552+1,IF(DCalendário6[[#This Row],[Dia Útil]]="",1,"")))</f>
        <v>Feriado</v>
      </c>
      <c r="O255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2559" s="16"/>
      <c r="Q2559" s="17"/>
    </row>
    <row r="2560" spans="1:17" x14ac:dyDescent="0.25">
      <c r="A2560" s="1">
        <v>45659</v>
      </c>
      <c r="B2560" s="1">
        <f>IF(AND(DCalendário6[[#This Row],[Dia da semana]]&gt;1,DCalendário6[[#This Row],[Dia da semana]]&lt;7,DCalendário6[[#This Row],[Feriados]]=""),DCalendário6[[#This Row],[Dia]],"")</f>
        <v>45659</v>
      </c>
      <c r="C2560" s="16">
        <f>IF(DCalendário6[[#This Row],[Mês]]="","",IF(AND(C2556="",C2557="",C2558="",C2559=""),IF(DCalendário6[[#This Row],[Mês]]=D2559,C2559+1,IF(AND(D2559="",D2560=D2555),C2555+1,1)),IF(AND(C2557="",C2558="",C2559=""),IF(DCalendário6[[#This Row],[Mês]]=D2559,C2559+1,IF(AND(D2559="",D2560=D2556),C2556+1,1)),IF(AND(C2558="",C2559=""),IF(DCalendário6[[#This Row],[Mês]]=D2559,C2559+1,IF(AND(D2559="",D2560=D2557),C2557+1,1)),IF(DCalendário6[[#This Row],[Mês]]=D2559,C2559+1,IF(AND(D2559="",D2560=D2558),C2558+1,1))))))</f>
        <v>1</v>
      </c>
      <c r="D2560" s="14">
        <f>IF(DCalendário6[[#This Row],[Dia Útil]]="","",(MONTH($B2560)))</f>
        <v>1</v>
      </c>
      <c r="E2560" s="14">
        <f t="shared" si="39"/>
        <v>2025</v>
      </c>
      <c r="F2560" s="14">
        <f>MONTH(DCalendário6[[#This Row],[Dia]])</f>
        <v>1</v>
      </c>
      <c r="G2560" s="14" t="str">
        <f>MONTH(DCalendário6[[#This Row],[Dia]])&amp;" - "&amp;DCalendário6[[#This Row],[Ano]]</f>
        <v>1 - 2025</v>
      </c>
      <c r="H2560" s="14">
        <f>IF(DCalendário6[[#This Row],[Dia Útil]]="","",DCalendário6[[#This Row],[Semana Ano]])</f>
        <v>1</v>
      </c>
      <c r="I2560" s="14">
        <f>WEEKNUM(DCalendário6[[#This Row],[Dia]])</f>
        <v>1</v>
      </c>
      <c r="J2560" s="14" cm="1">
        <f t="array" aca="1" ref="J256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560" s="16">
        <f>WEEKDAY(DCalendário6[[#This Row],[Dia]])</f>
        <v>5</v>
      </c>
      <c r="L2560" s="1" t="str">
        <f>IFERROR(VLOOKUP(A2560,Tabela4[],1,0),"")</f>
        <v/>
      </c>
      <c r="M256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45659</v>
      </c>
      <c r="N2560" s="16" t="str">
        <f>IF(DCalendário6[[#This Row],[Dia Útil2]]="Feriado","Feriado",IF(AND(DCalendário6[[#This Row],[Dia Útil]]="",DCalendário6[[#This Row],[Mês Total]]=F2553),N2553+1,IF(DCalendário6[[#This Row],[Dia Útil]]="",1,"")))</f>
        <v/>
      </c>
      <c r="O256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2560" s="16"/>
      <c r="Q2560" s="17"/>
    </row>
    <row r="2561" spans="1:17" x14ac:dyDescent="0.25">
      <c r="A2561" s="1">
        <v>45660</v>
      </c>
      <c r="B2561" s="1">
        <f>IF(AND(DCalendário6[[#This Row],[Dia da semana]]&gt;1,DCalendário6[[#This Row],[Dia da semana]]&lt;7,DCalendário6[[#This Row],[Feriados]]=""),DCalendário6[[#This Row],[Dia]],"")</f>
        <v>45660</v>
      </c>
      <c r="C2561" s="16">
        <f>IF(DCalendário6[[#This Row],[Mês]]="","",IF(AND(C2557="",C2558="",C2559="",C2560=""),IF(DCalendário6[[#This Row],[Mês]]=D2560,C2560+1,IF(AND(D2560="",D2561=D2556),C2556+1,1)),IF(AND(C2558="",C2559="",C2560=""),IF(DCalendário6[[#This Row],[Mês]]=D2560,C2560+1,IF(AND(D2560="",D2561=D2557),C2557+1,1)),IF(AND(C2559="",C2560=""),IF(DCalendário6[[#This Row],[Mês]]=D2560,C2560+1,IF(AND(D2560="",D2561=D2558),C2558+1,1)),IF(DCalendário6[[#This Row],[Mês]]=D2560,C2560+1,IF(AND(D2560="",D2561=D2559),C2559+1,1))))))</f>
        <v>2</v>
      </c>
      <c r="D2561" s="14">
        <f>IF(DCalendário6[[#This Row],[Dia Útil]]="","",(MONTH($B2561)))</f>
        <v>1</v>
      </c>
      <c r="E2561" s="14">
        <f t="shared" si="39"/>
        <v>2025</v>
      </c>
      <c r="F2561" s="14">
        <f>MONTH(DCalendário6[[#This Row],[Dia]])</f>
        <v>1</v>
      </c>
      <c r="G2561" s="14" t="str">
        <f>MONTH(DCalendário6[[#This Row],[Dia]])&amp;" - "&amp;DCalendário6[[#This Row],[Ano]]</f>
        <v>1 - 2025</v>
      </c>
      <c r="H2561" s="14">
        <f>IF(DCalendário6[[#This Row],[Dia Útil]]="","",DCalendário6[[#This Row],[Semana Ano]])</f>
        <v>1</v>
      </c>
      <c r="I2561" s="14">
        <f>WEEKNUM(DCalendário6[[#This Row],[Dia]])</f>
        <v>1</v>
      </c>
      <c r="J2561" s="14" cm="1">
        <f t="array" aca="1" ref="J256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561" s="16">
        <f>WEEKDAY(DCalendário6[[#This Row],[Dia]])</f>
        <v>6</v>
      </c>
      <c r="L2561" s="1" t="str">
        <f>IFERROR(VLOOKUP(A2561,Tabela4[],1,0),"")</f>
        <v/>
      </c>
      <c r="M256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45660</v>
      </c>
      <c r="N2561" s="16" t="str">
        <f>IF(DCalendário6[[#This Row],[Dia Útil2]]="Feriado","Feriado",IF(AND(DCalendário6[[#This Row],[Dia Útil]]="",DCalendário6[[#This Row],[Mês Total]]=F2554),N2554+1,IF(DCalendário6[[#This Row],[Dia Útil]]="",1,"")))</f>
        <v/>
      </c>
      <c r="O256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2561" s="16"/>
      <c r="Q2561" s="17"/>
    </row>
    <row r="2562" spans="1:17" x14ac:dyDescent="0.25">
      <c r="A2562" s="1">
        <v>45661</v>
      </c>
      <c r="B2562" s="1" t="str">
        <f>IF(AND(DCalendário6[[#This Row],[Dia da semana]]&gt;1,DCalendário6[[#This Row],[Dia da semana]]&lt;7,DCalendário6[[#This Row],[Feriados]]=""),DCalendário6[[#This Row],[Dia]],"")</f>
        <v/>
      </c>
      <c r="C2562" s="16" t="str">
        <f>IF(DCalendário6[[#This Row],[Mês]]="","",IF(AND(C2558="",C2559="",C2560="",C2561=""),IF(DCalendário6[[#This Row],[Mês]]=D2561,C2561+1,IF(AND(D2561="",D2562=D2557),C2557+1,1)),IF(AND(C2559="",C2560="",C2561=""),IF(DCalendário6[[#This Row],[Mês]]=D2561,C2561+1,IF(AND(D2561="",D2562=D2558),C2558+1,1)),IF(AND(C2560="",C2561=""),IF(DCalendário6[[#This Row],[Mês]]=D2561,C2561+1,IF(AND(D2561="",D2562=D2559),C2559+1,1)),IF(DCalendário6[[#This Row],[Mês]]=D2561,C2561+1,IF(AND(D2561="",D2562=D2560),C2560+1,1))))))</f>
        <v/>
      </c>
      <c r="D2562" s="14" t="str">
        <f>IF(DCalendário6[[#This Row],[Dia Útil]]="","",(MONTH($B2562)))</f>
        <v/>
      </c>
      <c r="E2562" s="14">
        <f t="shared" ref="E2562:E2625" si="40">YEAR($A2562)</f>
        <v>2025</v>
      </c>
      <c r="F2562" s="14">
        <f>MONTH(DCalendário6[[#This Row],[Dia]])</f>
        <v>1</v>
      </c>
      <c r="G2562" s="14" t="str">
        <f>MONTH(DCalendário6[[#This Row],[Dia]])&amp;" - "&amp;DCalendário6[[#This Row],[Ano]]</f>
        <v>1 - 2025</v>
      </c>
      <c r="H2562" s="14" t="str">
        <f>IF(DCalendário6[[#This Row],[Dia Útil]]="","",DCalendário6[[#This Row],[Semana Ano]])</f>
        <v/>
      </c>
      <c r="I2562" s="14">
        <f>WEEKNUM(DCalendário6[[#This Row],[Dia]])</f>
        <v>1</v>
      </c>
      <c r="J2562" s="14" cm="1">
        <f t="array" aca="1" ref="J256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562" s="16">
        <f>WEEKDAY(DCalendário6[[#This Row],[Dia]])</f>
        <v>7</v>
      </c>
      <c r="L2562" s="1" t="str">
        <f>IFERROR(VLOOKUP(A2562,Tabela4[],1,0),"")</f>
        <v/>
      </c>
      <c r="M256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562" s="16">
        <f>IF(DCalendário6[[#This Row],[Dia Útil2]]="Feriado","Feriado",IF(AND(DCalendário6[[#This Row],[Dia Útil]]="",DCalendário6[[#This Row],[Mês Total]]=F2555),N2555+1,IF(DCalendário6[[#This Row],[Dia Útil]]="",1,"")))</f>
        <v>1</v>
      </c>
      <c r="O256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2562" s="16"/>
      <c r="Q2562" s="17"/>
    </row>
    <row r="2563" spans="1:17" x14ac:dyDescent="0.25">
      <c r="A2563" s="1">
        <v>45662</v>
      </c>
      <c r="B2563" s="1" t="str">
        <f>IF(AND(DCalendário6[[#This Row],[Dia da semana]]&gt;1,DCalendário6[[#This Row],[Dia da semana]]&lt;7,DCalendário6[[#This Row],[Feriados]]=""),DCalendário6[[#This Row],[Dia]],"")</f>
        <v/>
      </c>
      <c r="C2563" s="16" t="str">
        <f>IF(DCalendário6[[#This Row],[Mês]]="","",IF(AND(C2559="",C2560="",C2561="",C2562=""),IF(DCalendário6[[#This Row],[Mês]]=D2562,C2562+1,IF(AND(D2562="",D2563=D2558),C2558+1,1)),IF(AND(C2560="",C2561="",C2562=""),IF(DCalendário6[[#This Row],[Mês]]=D2562,C2562+1,IF(AND(D2562="",D2563=D2559),C2559+1,1)),IF(AND(C2561="",C2562=""),IF(DCalendário6[[#This Row],[Mês]]=D2562,C2562+1,IF(AND(D2562="",D2563=D2560),C2560+1,1)),IF(DCalendário6[[#This Row],[Mês]]=D2562,C2562+1,IF(AND(D2562="",D2563=D2561),C2561+1,1))))))</f>
        <v/>
      </c>
      <c r="D2563" s="14" t="str">
        <f>IF(DCalendário6[[#This Row],[Dia Útil]]="","",(MONTH($B2563)))</f>
        <v/>
      </c>
      <c r="E2563" s="14">
        <f t="shared" si="40"/>
        <v>2025</v>
      </c>
      <c r="F2563" s="14">
        <f>MONTH(DCalendário6[[#This Row],[Dia]])</f>
        <v>1</v>
      </c>
      <c r="G2563" s="14" t="str">
        <f>MONTH(DCalendário6[[#This Row],[Dia]])&amp;" - "&amp;DCalendário6[[#This Row],[Ano]]</f>
        <v>1 - 2025</v>
      </c>
      <c r="H2563" s="14" t="str">
        <f>IF(DCalendário6[[#This Row],[Dia Útil]]="","",DCalendário6[[#This Row],[Semana Ano]])</f>
        <v/>
      </c>
      <c r="I2563" s="14">
        <f>WEEKNUM(DCalendário6[[#This Row],[Dia]])</f>
        <v>2</v>
      </c>
      <c r="J2563" s="14" cm="1">
        <f t="array" aca="1" ref="J256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563" s="16">
        <f>WEEKDAY(DCalendário6[[#This Row],[Dia]])</f>
        <v>1</v>
      </c>
      <c r="L2563" s="1" t="str">
        <f>IFERROR(VLOOKUP(A2563,Tabela4[],1,0),"")</f>
        <v/>
      </c>
      <c r="M256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563" s="16">
        <f>IF(DCalendário6[[#This Row],[Dia Útil2]]="Feriado","Feriado",IF(AND(DCalendário6[[#This Row],[Dia Útil]]="",DCalendário6[[#This Row],[Mês Total]]=F2556),N2556+1,IF(DCalendário6[[#This Row],[Dia Útil]]="",1,"")))</f>
        <v>1</v>
      </c>
      <c r="O256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2563" s="16"/>
      <c r="Q2563" s="17"/>
    </row>
    <row r="2564" spans="1:17" x14ac:dyDescent="0.25">
      <c r="A2564" s="1">
        <v>45663</v>
      </c>
      <c r="B2564" s="1">
        <f>IF(AND(DCalendário6[[#This Row],[Dia da semana]]&gt;1,DCalendário6[[#This Row],[Dia da semana]]&lt;7,DCalendário6[[#This Row],[Feriados]]=""),DCalendário6[[#This Row],[Dia]],"")</f>
        <v>45663</v>
      </c>
      <c r="C2564" s="16">
        <f>IF(DCalendário6[[#This Row],[Mês]]="","",IF(AND(C2560="",C2561="",C2562="",C2563=""),IF(DCalendário6[[#This Row],[Mês]]=D2563,C2563+1,IF(AND(D2563="",D2564=D2559),C2559+1,1)),IF(AND(C2561="",C2562="",C2563=""),IF(DCalendário6[[#This Row],[Mês]]=D2563,C2563+1,IF(AND(D2563="",D2564=D2560),C2560+1,1)),IF(AND(C2562="",C2563=""),IF(DCalendário6[[#This Row],[Mês]]=D2563,C2563+1,IF(AND(D2563="",D2564=D2561),C2561+1,1)),IF(DCalendário6[[#This Row],[Mês]]=D2563,C2563+1,IF(AND(D2563="",D2564=D2562),C2562+1,1))))))</f>
        <v>3</v>
      </c>
      <c r="D2564" s="14">
        <f>IF(DCalendário6[[#This Row],[Dia Útil]]="","",(MONTH($B2564)))</f>
        <v>1</v>
      </c>
      <c r="E2564" s="14">
        <f t="shared" si="40"/>
        <v>2025</v>
      </c>
      <c r="F2564" s="14">
        <f>MONTH(DCalendário6[[#This Row],[Dia]])</f>
        <v>1</v>
      </c>
      <c r="G2564" s="14" t="str">
        <f>MONTH(DCalendário6[[#This Row],[Dia]])&amp;" - "&amp;DCalendário6[[#This Row],[Ano]]</f>
        <v>1 - 2025</v>
      </c>
      <c r="H2564" s="14">
        <f>IF(DCalendário6[[#This Row],[Dia Útil]]="","",DCalendário6[[#This Row],[Semana Ano]])</f>
        <v>2</v>
      </c>
      <c r="I2564" s="14">
        <f>WEEKNUM(DCalendário6[[#This Row],[Dia]])</f>
        <v>2</v>
      </c>
      <c r="J2564" s="14" cm="1">
        <f t="array" aca="1" ref="J256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564" s="16">
        <f>WEEKDAY(DCalendário6[[#This Row],[Dia]])</f>
        <v>2</v>
      </c>
      <c r="L2564" s="1" t="str">
        <f>IFERROR(VLOOKUP(A2564,Tabela4[],1,0),"")</f>
        <v/>
      </c>
      <c r="M256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45663</v>
      </c>
      <c r="N2564" s="16" t="str">
        <f>IF(DCalendário6[[#This Row],[Dia Útil2]]="Feriado","Feriado",IF(AND(DCalendário6[[#This Row],[Dia Útil]]="",DCalendário6[[#This Row],[Mês Total]]=F2557),N2557+1,IF(DCalendário6[[#This Row],[Dia Útil]]="",1,"")))</f>
        <v/>
      </c>
      <c r="O256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2564" s="16"/>
      <c r="Q2564" s="17"/>
    </row>
    <row r="2565" spans="1:17" x14ac:dyDescent="0.25">
      <c r="A2565" s="1">
        <v>45664</v>
      </c>
      <c r="B2565" s="1">
        <f>IF(AND(DCalendário6[[#This Row],[Dia da semana]]&gt;1,DCalendário6[[#This Row],[Dia da semana]]&lt;7,DCalendário6[[#This Row],[Feriados]]=""),DCalendário6[[#This Row],[Dia]],"")</f>
        <v>45664</v>
      </c>
      <c r="C2565" s="16">
        <f>IF(DCalendário6[[#This Row],[Mês]]="","",IF(AND(C2561="",C2562="",C2563="",C2564=""),IF(DCalendário6[[#This Row],[Mês]]=D2564,C2564+1,IF(AND(D2564="",D2565=D2560),C2560+1,1)),IF(AND(C2562="",C2563="",C2564=""),IF(DCalendário6[[#This Row],[Mês]]=D2564,C2564+1,IF(AND(D2564="",D2565=D2561),C2561+1,1)),IF(AND(C2563="",C2564=""),IF(DCalendário6[[#This Row],[Mês]]=D2564,C2564+1,IF(AND(D2564="",D2565=D2562),C2562+1,1)),IF(DCalendário6[[#This Row],[Mês]]=D2564,C2564+1,IF(AND(D2564="",D2565=D2563),C2563+1,1))))))</f>
        <v>4</v>
      </c>
      <c r="D2565" s="14">
        <f>IF(DCalendário6[[#This Row],[Dia Útil]]="","",(MONTH($B2565)))</f>
        <v>1</v>
      </c>
      <c r="E2565" s="14">
        <f t="shared" si="40"/>
        <v>2025</v>
      </c>
      <c r="F2565" s="14">
        <f>MONTH(DCalendário6[[#This Row],[Dia]])</f>
        <v>1</v>
      </c>
      <c r="G2565" s="14" t="str">
        <f>MONTH(DCalendário6[[#This Row],[Dia]])&amp;" - "&amp;DCalendário6[[#This Row],[Ano]]</f>
        <v>1 - 2025</v>
      </c>
      <c r="H2565" s="14">
        <f>IF(DCalendário6[[#This Row],[Dia Útil]]="","",DCalendário6[[#This Row],[Semana Ano]])</f>
        <v>2</v>
      </c>
      <c r="I2565" s="14">
        <f>WEEKNUM(DCalendário6[[#This Row],[Dia]])</f>
        <v>2</v>
      </c>
      <c r="J2565" s="14" cm="1">
        <f t="array" aca="1" ref="J256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565" s="16">
        <f>WEEKDAY(DCalendário6[[#This Row],[Dia]])</f>
        <v>3</v>
      </c>
      <c r="L2565" s="1" t="str">
        <f>IFERROR(VLOOKUP(A2565,Tabela4[],1,0),"")</f>
        <v/>
      </c>
      <c r="M256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45664</v>
      </c>
      <c r="N2565" s="16" t="str">
        <f>IF(DCalendário6[[#This Row],[Dia Útil2]]="Feriado","Feriado",IF(AND(DCalendário6[[#This Row],[Dia Útil]]="",DCalendário6[[#This Row],[Mês Total]]=F2558),N2558+1,IF(DCalendário6[[#This Row],[Dia Útil]]="",1,"")))</f>
        <v/>
      </c>
      <c r="O256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2565" s="16"/>
      <c r="Q2565" s="17"/>
    </row>
    <row r="2566" spans="1:17" x14ac:dyDescent="0.25">
      <c r="A2566" s="1">
        <v>45665</v>
      </c>
      <c r="B2566" s="1">
        <f>IF(AND(DCalendário6[[#This Row],[Dia da semana]]&gt;1,DCalendário6[[#This Row],[Dia da semana]]&lt;7,DCalendário6[[#This Row],[Feriados]]=""),DCalendário6[[#This Row],[Dia]],"")</f>
        <v>45665</v>
      </c>
      <c r="C2566" s="16">
        <f>IF(DCalendário6[[#This Row],[Mês]]="","",IF(AND(C2562="",C2563="",C2564="",C2565=""),IF(DCalendário6[[#This Row],[Mês]]=D2565,C2565+1,IF(AND(D2565="",D2566=D2561),C2561+1,1)),IF(AND(C2563="",C2564="",C2565=""),IF(DCalendário6[[#This Row],[Mês]]=D2565,C2565+1,IF(AND(D2565="",D2566=D2562),C2562+1,1)),IF(AND(C2564="",C2565=""),IF(DCalendário6[[#This Row],[Mês]]=D2565,C2565+1,IF(AND(D2565="",D2566=D2563),C2563+1,1)),IF(DCalendário6[[#This Row],[Mês]]=D2565,C2565+1,IF(AND(D2565="",D2566=D2564),C2564+1,1))))))</f>
        <v>5</v>
      </c>
      <c r="D2566" s="14">
        <f>IF(DCalendário6[[#This Row],[Dia Útil]]="","",(MONTH($B2566)))</f>
        <v>1</v>
      </c>
      <c r="E2566" s="14">
        <f t="shared" si="40"/>
        <v>2025</v>
      </c>
      <c r="F2566" s="14">
        <f>MONTH(DCalendário6[[#This Row],[Dia]])</f>
        <v>1</v>
      </c>
      <c r="G2566" s="14" t="str">
        <f>MONTH(DCalendário6[[#This Row],[Dia]])&amp;" - "&amp;DCalendário6[[#This Row],[Ano]]</f>
        <v>1 - 2025</v>
      </c>
      <c r="H2566" s="14">
        <f>IF(DCalendário6[[#This Row],[Dia Útil]]="","",DCalendário6[[#This Row],[Semana Ano]])</f>
        <v>2</v>
      </c>
      <c r="I2566" s="14">
        <f>WEEKNUM(DCalendário6[[#This Row],[Dia]])</f>
        <v>2</v>
      </c>
      <c r="J2566" s="14" cm="1">
        <f t="array" aca="1" ref="J256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566" s="16">
        <f>WEEKDAY(DCalendário6[[#This Row],[Dia]])</f>
        <v>4</v>
      </c>
      <c r="L2566" s="1" t="str">
        <f>IFERROR(VLOOKUP(A2566,Tabela4[],1,0),"")</f>
        <v/>
      </c>
      <c r="M256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45665</v>
      </c>
      <c r="N2566" s="16" t="str">
        <f>IF(DCalendário6[[#This Row],[Dia Útil2]]="Feriado","Feriado",IF(AND(DCalendário6[[#This Row],[Dia Útil]]="",DCalendário6[[#This Row],[Mês Total]]=F2559),N2559+1,IF(DCalendário6[[#This Row],[Dia Útil]]="",1,"")))</f>
        <v/>
      </c>
      <c r="O256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2566" s="16"/>
      <c r="Q2566" s="17"/>
    </row>
    <row r="2567" spans="1:17" x14ac:dyDescent="0.25">
      <c r="A2567" s="1">
        <v>45666</v>
      </c>
      <c r="B2567" s="1">
        <f>IF(AND(DCalendário6[[#This Row],[Dia da semana]]&gt;1,DCalendário6[[#This Row],[Dia da semana]]&lt;7,DCalendário6[[#This Row],[Feriados]]=""),DCalendário6[[#This Row],[Dia]],"")</f>
        <v>45666</v>
      </c>
      <c r="C2567" s="16">
        <f>IF(DCalendário6[[#This Row],[Mês]]="","",IF(AND(C2563="",C2564="",C2565="",C2566=""),IF(DCalendário6[[#This Row],[Mês]]=D2566,C2566+1,IF(AND(D2566="",D2567=D2562),C2562+1,1)),IF(AND(C2564="",C2565="",C2566=""),IF(DCalendário6[[#This Row],[Mês]]=D2566,C2566+1,IF(AND(D2566="",D2567=D2563),C2563+1,1)),IF(AND(C2565="",C2566=""),IF(DCalendário6[[#This Row],[Mês]]=D2566,C2566+1,IF(AND(D2566="",D2567=D2564),C2564+1,1)),IF(DCalendário6[[#This Row],[Mês]]=D2566,C2566+1,IF(AND(D2566="",D2567=D2565),C2565+1,1))))))</f>
        <v>6</v>
      </c>
      <c r="D2567" s="14">
        <f>IF(DCalendário6[[#This Row],[Dia Útil]]="","",(MONTH($B2567)))</f>
        <v>1</v>
      </c>
      <c r="E2567" s="14">
        <f t="shared" si="40"/>
        <v>2025</v>
      </c>
      <c r="F2567" s="14">
        <f>MONTH(DCalendário6[[#This Row],[Dia]])</f>
        <v>1</v>
      </c>
      <c r="G2567" s="14" t="str">
        <f>MONTH(DCalendário6[[#This Row],[Dia]])&amp;" - "&amp;DCalendário6[[#This Row],[Ano]]</f>
        <v>1 - 2025</v>
      </c>
      <c r="H2567" s="14">
        <f>IF(DCalendário6[[#This Row],[Dia Útil]]="","",DCalendário6[[#This Row],[Semana Ano]])</f>
        <v>2</v>
      </c>
      <c r="I2567" s="14">
        <f>WEEKNUM(DCalendário6[[#This Row],[Dia]])</f>
        <v>2</v>
      </c>
      <c r="J2567" s="14" cm="1">
        <f t="array" aca="1" ref="J256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567" s="16">
        <f>WEEKDAY(DCalendário6[[#This Row],[Dia]])</f>
        <v>5</v>
      </c>
      <c r="L2567" s="1" t="str">
        <f>IFERROR(VLOOKUP(A2567,Tabela4[],1,0),"")</f>
        <v/>
      </c>
      <c r="M256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45666</v>
      </c>
      <c r="N2567" s="16" t="str">
        <f>IF(DCalendário6[[#This Row],[Dia Útil2]]="Feriado","Feriado",IF(AND(DCalendário6[[#This Row],[Dia Útil]]="",DCalendário6[[#This Row],[Mês Total]]=F2560),N2560+1,IF(DCalendário6[[#This Row],[Dia Útil]]="",1,"")))</f>
        <v/>
      </c>
      <c r="O256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2567" s="16"/>
      <c r="Q2567" s="17"/>
    </row>
    <row r="2568" spans="1:17" x14ac:dyDescent="0.25">
      <c r="A2568" s="1">
        <v>45667</v>
      </c>
      <c r="B2568" s="1">
        <f>IF(AND(DCalendário6[[#This Row],[Dia da semana]]&gt;1,DCalendário6[[#This Row],[Dia da semana]]&lt;7,DCalendário6[[#This Row],[Feriados]]=""),DCalendário6[[#This Row],[Dia]],"")</f>
        <v>45667</v>
      </c>
      <c r="C2568" s="16">
        <f>IF(DCalendário6[[#This Row],[Mês]]="","",IF(AND(C2564="",C2565="",C2566="",C2567=""),IF(DCalendário6[[#This Row],[Mês]]=D2567,C2567+1,IF(AND(D2567="",D2568=D2563),C2563+1,1)),IF(AND(C2565="",C2566="",C2567=""),IF(DCalendário6[[#This Row],[Mês]]=D2567,C2567+1,IF(AND(D2567="",D2568=D2564),C2564+1,1)),IF(AND(C2566="",C2567=""),IF(DCalendário6[[#This Row],[Mês]]=D2567,C2567+1,IF(AND(D2567="",D2568=D2565),C2565+1,1)),IF(DCalendário6[[#This Row],[Mês]]=D2567,C2567+1,IF(AND(D2567="",D2568=D2566),C2566+1,1))))))</f>
        <v>7</v>
      </c>
      <c r="D2568" s="14">
        <f>IF(DCalendário6[[#This Row],[Dia Útil]]="","",(MONTH($B2568)))</f>
        <v>1</v>
      </c>
      <c r="E2568" s="14">
        <f t="shared" si="40"/>
        <v>2025</v>
      </c>
      <c r="F2568" s="14">
        <f>MONTH(DCalendário6[[#This Row],[Dia]])</f>
        <v>1</v>
      </c>
      <c r="G2568" s="14" t="str">
        <f>MONTH(DCalendário6[[#This Row],[Dia]])&amp;" - "&amp;DCalendário6[[#This Row],[Ano]]</f>
        <v>1 - 2025</v>
      </c>
      <c r="H2568" s="14">
        <f>IF(DCalendário6[[#This Row],[Dia Útil]]="","",DCalendário6[[#This Row],[Semana Ano]])</f>
        <v>2</v>
      </c>
      <c r="I2568" s="14">
        <f>WEEKNUM(DCalendário6[[#This Row],[Dia]])</f>
        <v>2</v>
      </c>
      <c r="J2568" s="14" cm="1">
        <f t="array" aca="1" ref="J256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568" s="16">
        <f>WEEKDAY(DCalendário6[[#This Row],[Dia]])</f>
        <v>6</v>
      </c>
      <c r="L2568" s="1" t="str">
        <f>IFERROR(VLOOKUP(A2568,Tabela4[],1,0),"")</f>
        <v/>
      </c>
      <c r="M256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45667</v>
      </c>
      <c r="N2568" s="16" t="str">
        <f>IF(DCalendário6[[#This Row],[Dia Útil2]]="Feriado","Feriado",IF(AND(DCalendário6[[#This Row],[Dia Útil]]="",DCalendário6[[#This Row],[Mês Total]]=F2561),N2561+1,IF(DCalendário6[[#This Row],[Dia Útil]]="",1,"")))</f>
        <v/>
      </c>
      <c r="O256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2568" s="16"/>
      <c r="Q2568" s="17"/>
    </row>
    <row r="2569" spans="1:17" x14ac:dyDescent="0.25">
      <c r="A2569" s="1">
        <v>45668</v>
      </c>
      <c r="B2569" s="1" t="str">
        <f>IF(AND(DCalendário6[[#This Row],[Dia da semana]]&gt;1,DCalendário6[[#This Row],[Dia da semana]]&lt;7,DCalendário6[[#This Row],[Feriados]]=""),DCalendário6[[#This Row],[Dia]],"")</f>
        <v/>
      </c>
      <c r="C2569" s="16" t="str">
        <f>IF(DCalendário6[[#This Row],[Mês]]="","",IF(AND(C2565="",C2566="",C2567="",C2568=""),IF(DCalendário6[[#This Row],[Mês]]=D2568,C2568+1,IF(AND(D2568="",D2569=D2564),C2564+1,1)),IF(AND(C2566="",C2567="",C2568=""),IF(DCalendário6[[#This Row],[Mês]]=D2568,C2568+1,IF(AND(D2568="",D2569=D2565),C2565+1,1)),IF(AND(C2567="",C2568=""),IF(DCalendário6[[#This Row],[Mês]]=D2568,C2568+1,IF(AND(D2568="",D2569=D2566),C2566+1,1)),IF(DCalendário6[[#This Row],[Mês]]=D2568,C2568+1,IF(AND(D2568="",D2569=D2567),C2567+1,1))))))</f>
        <v/>
      </c>
      <c r="D2569" s="14" t="str">
        <f>IF(DCalendário6[[#This Row],[Dia Útil]]="","",(MONTH($B2569)))</f>
        <v/>
      </c>
      <c r="E2569" s="14">
        <f t="shared" si="40"/>
        <v>2025</v>
      </c>
      <c r="F2569" s="14">
        <f>MONTH(DCalendário6[[#This Row],[Dia]])</f>
        <v>1</v>
      </c>
      <c r="G2569" s="14" t="str">
        <f>MONTH(DCalendário6[[#This Row],[Dia]])&amp;" - "&amp;DCalendário6[[#This Row],[Ano]]</f>
        <v>1 - 2025</v>
      </c>
      <c r="H2569" s="14" t="str">
        <f>IF(DCalendário6[[#This Row],[Dia Útil]]="","",DCalendário6[[#This Row],[Semana Ano]])</f>
        <v/>
      </c>
      <c r="I2569" s="14">
        <f>WEEKNUM(DCalendário6[[#This Row],[Dia]])</f>
        <v>2</v>
      </c>
      <c r="J2569" s="14" cm="1">
        <f t="array" aca="1" ref="J256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569" s="16">
        <f>WEEKDAY(DCalendário6[[#This Row],[Dia]])</f>
        <v>7</v>
      </c>
      <c r="L2569" s="1" t="str">
        <f>IFERROR(VLOOKUP(A2569,Tabela4[],1,0),"")</f>
        <v/>
      </c>
      <c r="M256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569" s="16">
        <f>IF(DCalendário6[[#This Row],[Dia Útil2]]="Feriado","Feriado",IF(AND(DCalendário6[[#This Row],[Dia Útil]]="",DCalendário6[[#This Row],[Mês Total]]=F2562),N2562+1,IF(DCalendário6[[#This Row],[Dia Útil]]="",1,"")))</f>
        <v>2</v>
      </c>
      <c r="O256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2569" s="16"/>
      <c r="Q2569" s="17"/>
    </row>
    <row r="2570" spans="1:17" x14ac:dyDescent="0.25">
      <c r="A2570" s="1">
        <v>45669</v>
      </c>
      <c r="B2570" s="1" t="str">
        <f>IF(AND(DCalendário6[[#This Row],[Dia da semana]]&gt;1,DCalendário6[[#This Row],[Dia da semana]]&lt;7,DCalendário6[[#This Row],[Feriados]]=""),DCalendário6[[#This Row],[Dia]],"")</f>
        <v/>
      </c>
      <c r="C2570" s="16" t="str">
        <f>IF(DCalendário6[[#This Row],[Mês]]="","",IF(AND(C2566="",C2567="",C2568="",C2569=""),IF(DCalendário6[[#This Row],[Mês]]=D2569,C2569+1,IF(AND(D2569="",D2570=D2565),C2565+1,1)),IF(AND(C2567="",C2568="",C2569=""),IF(DCalendário6[[#This Row],[Mês]]=D2569,C2569+1,IF(AND(D2569="",D2570=D2566),C2566+1,1)),IF(AND(C2568="",C2569=""),IF(DCalendário6[[#This Row],[Mês]]=D2569,C2569+1,IF(AND(D2569="",D2570=D2567),C2567+1,1)),IF(DCalendário6[[#This Row],[Mês]]=D2569,C2569+1,IF(AND(D2569="",D2570=D2568),C2568+1,1))))))</f>
        <v/>
      </c>
      <c r="D2570" s="14" t="str">
        <f>IF(DCalendário6[[#This Row],[Dia Útil]]="","",(MONTH($B2570)))</f>
        <v/>
      </c>
      <c r="E2570" s="14">
        <f t="shared" si="40"/>
        <v>2025</v>
      </c>
      <c r="F2570" s="14">
        <f>MONTH(DCalendário6[[#This Row],[Dia]])</f>
        <v>1</v>
      </c>
      <c r="G2570" s="14" t="str">
        <f>MONTH(DCalendário6[[#This Row],[Dia]])&amp;" - "&amp;DCalendário6[[#This Row],[Ano]]</f>
        <v>1 - 2025</v>
      </c>
      <c r="H2570" s="14" t="str">
        <f>IF(DCalendário6[[#This Row],[Dia Útil]]="","",DCalendário6[[#This Row],[Semana Ano]])</f>
        <v/>
      </c>
      <c r="I2570" s="14">
        <f>WEEKNUM(DCalendário6[[#This Row],[Dia]])</f>
        <v>3</v>
      </c>
      <c r="J2570" s="14" cm="1">
        <f t="array" aca="1" ref="J257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570" s="16">
        <f>WEEKDAY(DCalendário6[[#This Row],[Dia]])</f>
        <v>1</v>
      </c>
      <c r="L2570" s="1" t="str">
        <f>IFERROR(VLOOKUP(A2570,Tabela4[],1,0),"")</f>
        <v/>
      </c>
      <c r="M257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570" s="16">
        <f>IF(DCalendário6[[#This Row],[Dia Útil2]]="Feriado","Feriado",IF(AND(DCalendário6[[#This Row],[Dia Útil]]="",DCalendário6[[#This Row],[Mês Total]]=F2563),N2563+1,IF(DCalendário6[[#This Row],[Dia Útil]]="",1,"")))</f>
        <v>2</v>
      </c>
      <c r="O257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2570" s="16"/>
      <c r="Q2570" s="17"/>
    </row>
    <row r="2571" spans="1:17" x14ac:dyDescent="0.25">
      <c r="A2571" s="1">
        <v>45670</v>
      </c>
      <c r="B2571" s="1">
        <f>IF(AND(DCalendário6[[#This Row],[Dia da semana]]&gt;1,DCalendário6[[#This Row],[Dia da semana]]&lt;7,DCalendário6[[#This Row],[Feriados]]=""),DCalendário6[[#This Row],[Dia]],"")</f>
        <v>45670</v>
      </c>
      <c r="C2571" s="16">
        <f>IF(DCalendário6[[#This Row],[Mês]]="","",IF(AND(C2567="",C2568="",C2569="",C2570=""),IF(DCalendário6[[#This Row],[Mês]]=D2570,C2570+1,IF(AND(D2570="",D2571=D2566),C2566+1,1)),IF(AND(C2568="",C2569="",C2570=""),IF(DCalendário6[[#This Row],[Mês]]=D2570,C2570+1,IF(AND(D2570="",D2571=D2567),C2567+1,1)),IF(AND(C2569="",C2570=""),IF(DCalendário6[[#This Row],[Mês]]=D2570,C2570+1,IF(AND(D2570="",D2571=D2568),C2568+1,1)),IF(DCalendário6[[#This Row],[Mês]]=D2570,C2570+1,IF(AND(D2570="",D2571=D2569),C2569+1,1))))))</f>
        <v>8</v>
      </c>
      <c r="D2571" s="14">
        <f>IF(DCalendário6[[#This Row],[Dia Útil]]="","",(MONTH($B2571)))</f>
        <v>1</v>
      </c>
      <c r="E2571" s="14">
        <f t="shared" si="40"/>
        <v>2025</v>
      </c>
      <c r="F2571" s="14">
        <f>MONTH(DCalendário6[[#This Row],[Dia]])</f>
        <v>1</v>
      </c>
      <c r="G2571" s="14" t="str">
        <f>MONTH(DCalendário6[[#This Row],[Dia]])&amp;" - "&amp;DCalendário6[[#This Row],[Ano]]</f>
        <v>1 - 2025</v>
      </c>
      <c r="H2571" s="14">
        <f>IF(DCalendário6[[#This Row],[Dia Útil]]="","",DCalendário6[[#This Row],[Semana Ano]])</f>
        <v>3</v>
      </c>
      <c r="I2571" s="14">
        <f>WEEKNUM(DCalendário6[[#This Row],[Dia]])</f>
        <v>3</v>
      </c>
      <c r="J2571" s="14" cm="1">
        <f t="array" aca="1" ref="J257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571" s="16">
        <f>WEEKDAY(DCalendário6[[#This Row],[Dia]])</f>
        <v>2</v>
      </c>
      <c r="L2571" s="1" t="str">
        <f>IFERROR(VLOOKUP(A2571,Tabela4[],1,0),"")</f>
        <v/>
      </c>
      <c r="M257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45670</v>
      </c>
      <c r="N2571" s="16" t="str">
        <f>IF(DCalendário6[[#This Row],[Dia Útil2]]="Feriado","Feriado",IF(AND(DCalendário6[[#This Row],[Dia Útil]]="",DCalendário6[[#This Row],[Mês Total]]=F2564),N2564+1,IF(DCalendário6[[#This Row],[Dia Útil]]="",1,"")))</f>
        <v/>
      </c>
      <c r="O257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2571" s="16"/>
      <c r="Q2571" s="17"/>
    </row>
    <row r="2572" spans="1:17" x14ac:dyDescent="0.25">
      <c r="A2572" s="1">
        <v>45671</v>
      </c>
      <c r="B2572" s="1">
        <f>IF(AND(DCalendário6[[#This Row],[Dia da semana]]&gt;1,DCalendário6[[#This Row],[Dia da semana]]&lt;7,DCalendário6[[#This Row],[Feriados]]=""),DCalendário6[[#This Row],[Dia]],"")</f>
        <v>45671</v>
      </c>
      <c r="C2572" s="16">
        <f>IF(DCalendário6[[#This Row],[Mês]]="","",IF(AND(C2568="",C2569="",C2570="",C2571=""),IF(DCalendário6[[#This Row],[Mês]]=D2571,C2571+1,IF(AND(D2571="",D2572=D2567),C2567+1,1)),IF(AND(C2569="",C2570="",C2571=""),IF(DCalendário6[[#This Row],[Mês]]=D2571,C2571+1,IF(AND(D2571="",D2572=D2568),C2568+1,1)),IF(AND(C2570="",C2571=""),IF(DCalendário6[[#This Row],[Mês]]=D2571,C2571+1,IF(AND(D2571="",D2572=D2569),C2569+1,1)),IF(DCalendário6[[#This Row],[Mês]]=D2571,C2571+1,IF(AND(D2571="",D2572=D2570),C2570+1,1))))))</f>
        <v>9</v>
      </c>
      <c r="D2572" s="14">
        <f>IF(DCalendário6[[#This Row],[Dia Útil]]="","",(MONTH($B2572)))</f>
        <v>1</v>
      </c>
      <c r="E2572" s="14">
        <f t="shared" si="40"/>
        <v>2025</v>
      </c>
      <c r="F2572" s="14">
        <f>MONTH(DCalendário6[[#This Row],[Dia]])</f>
        <v>1</v>
      </c>
      <c r="G2572" s="14" t="str">
        <f>MONTH(DCalendário6[[#This Row],[Dia]])&amp;" - "&amp;DCalendário6[[#This Row],[Ano]]</f>
        <v>1 - 2025</v>
      </c>
      <c r="H2572" s="14">
        <f>IF(DCalendário6[[#This Row],[Dia Útil]]="","",DCalendário6[[#This Row],[Semana Ano]])</f>
        <v>3</v>
      </c>
      <c r="I2572" s="14">
        <f>WEEKNUM(DCalendário6[[#This Row],[Dia]])</f>
        <v>3</v>
      </c>
      <c r="J2572" s="14" cm="1">
        <f t="array" aca="1" ref="J257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572" s="16">
        <f>WEEKDAY(DCalendário6[[#This Row],[Dia]])</f>
        <v>3</v>
      </c>
      <c r="L2572" s="1" t="str">
        <f>IFERROR(VLOOKUP(A2572,Tabela4[],1,0),"")</f>
        <v/>
      </c>
      <c r="M257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45671</v>
      </c>
      <c r="N2572" s="16" t="str">
        <f>IF(DCalendário6[[#This Row],[Dia Útil2]]="Feriado","Feriado",IF(AND(DCalendário6[[#This Row],[Dia Útil]]="",DCalendário6[[#This Row],[Mês Total]]=F2565),N2565+1,IF(DCalendário6[[#This Row],[Dia Útil]]="",1,"")))</f>
        <v/>
      </c>
      <c r="O257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2572" s="16"/>
      <c r="Q2572" s="17"/>
    </row>
    <row r="2573" spans="1:17" x14ac:dyDescent="0.25">
      <c r="A2573" s="1">
        <v>45672</v>
      </c>
      <c r="B2573" s="1">
        <f>IF(AND(DCalendário6[[#This Row],[Dia da semana]]&gt;1,DCalendário6[[#This Row],[Dia da semana]]&lt;7,DCalendário6[[#This Row],[Feriados]]=""),DCalendário6[[#This Row],[Dia]],"")</f>
        <v>45672</v>
      </c>
      <c r="C2573" s="16">
        <f>IF(DCalendário6[[#This Row],[Mês]]="","",IF(AND(C2569="",C2570="",C2571="",C2572=""),IF(DCalendário6[[#This Row],[Mês]]=D2572,C2572+1,IF(AND(D2572="",D2573=D2568),C2568+1,1)),IF(AND(C2570="",C2571="",C2572=""),IF(DCalendário6[[#This Row],[Mês]]=D2572,C2572+1,IF(AND(D2572="",D2573=D2569),C2569+1,1)),IF(AND(C2571="",C2572=""),IF(DCalendário6[[#This Row],[Mês]]=D2572,C2572+1,IF(AND(D2572="",D2573=D2570),C2570+1,1)),IF(DCalendário6[[#This Row],[Mês]]=D2572,C2572+1,IF(AND(D2572="",D2573=D2571),C2571+1,1))))))</f>
        <v>10</v>
      </c>
      <c r="D2573" s="14">
        <f>IF(DCalendário6[[#This Row],[Dia Útil]]="","",(MONTH($B2573)))</f>
        <v>1</v>
      </c>
      <c r="E2573" s="14">
        <f t="shared" si="40"/>
        <v>2025</v>
      </c>
      <c r="F2573" s="14">
        <f>MONTH(DCalendário6[[#This Row],[Dia]])</f>
        <v>1</v>
      </c>
      <c r="G2573" s="14" t="str">
        <f>MONTH(DCalendário6[[#This Row],[Dia]])&amp;" - "&amp;DCalendário6[[#This Row],[Ano]]</f>
        <v>1 - 2025</v>
      </c>
      <c r="H2573" s="14">
        <f>IF(DCalendário6[[#This Row],[Dia Útil]]="","",DCalendário6[[#This Row],[Semana Ano]])</f>
        <v>3</v>
      </c>
      <c r="I2573" s="14">
        <f>WEEKNUM(DCalendário6[[#This Row],[Dia]])</f>
        <v>3</v>
      </c>
      <c r="J2573" s="14" cm="1">
        <f t="array" aca="1" ref="J257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573" s="16">
        <f>WEEKDAY(DCalendário6[[#This Row],[Dia]])</f>
        <v>4</v>
      </c>
      <c r="L2573" s="1" t="str">
        <f>IFERROR(VLOOKUP(A2573,Tabela4[],1,0),"")</f>
        <v/>
      </c>
      <c r="M257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45672</v>
      </c>
      <c r="N2573" s="16" t="str">
        <f>IF(DCalendário6[[#This Row],[Dia Útil2]]="Feriado","Feriado",IF(AND(DCalendário6[[#This Row],[Dia Útil]]="",DCalendário6[[#This Row],[Mês Total]]=F2566),N2566+1,IF(DCalendário6[[#This Row],[Dia Útil]]="",1,"")))</f>
        <v/>
      </c>
      <c r="O257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2573" s="16"/>
      <c r="Q2573" s="17"/>
    </row>
    <row r="2574" spans="1:17" x14ac:dyDescent="0.25">
      <c r="A2574" s="1">
        <v>45673</v>
      </c>
      <c r="B2574" s="1">
        <f>IF(AND(DCalendário6[[#This Row],[Dia da semana]]&gt;1,DCalendário6[[#This Row],[Dia da semana]]&lt;7,DCalendário6[[#This Row],[Feriados]]=""),DCalendário6[[#This Row],[Dia]],"")</f>
        <v>45673</v>
      </c>
      <c r="C2574" s="16">
        <f>IF(DCalendário6[[#This Row],[Mês]]="","",IF(AND(C2570="",C2571="",C2572="",C2573=""),IF(DCalendário6[[#This Row],[Mês]]=D2573,C2573+1,IF(AND(D2573="",D2574=D2569),C2569+1,1)),IF(AND(C2571="",C2572="",C2573=""),IF(DCalendário6[[#This Row],[Mês]]=D2573,C2573+1,IF(AND(D2573="",D2574=D2570),C2570+1,1)),IF(AND(C2572="",C2573=""),IF(DCalendário6[[#This Row],[Mês]]=D2573,C2573+1,IF(AND(D2573="",D2574=D2571),C2571+1,1)),IF(DCalendário6[[#This Row],[Mês]]=D2573,C2573+1,IF(AND(D2573="",D2574=D2572),C2572+1,1))))))</f>
        <v>11</v>
      </c>
      <c r="D2574" s="14">
        <f>IF(DCalendário6[[#This Row],[Dia Útil]]="","",(MONTH($B2574)))</f>
        <v>1</v>
      </c>
      <c r="E2574" s="14">
        <f t="shared" si="40"/>
        <v>2025</v>
      </c>
      <c r="F2574" s="14">
        <f>MONTH(DCalendário6[[#This Row],[Dia]])</f>
        <v>1</v>
      </c>
      <c r="G2574" s="14" t="str">
        <f>MONTH(DCalendário6[[#This Row],[Dia]])&amp;" - "&amp;DCalendário6[[#This Row],[Ano]]</f>
        <v>1 - 2025</v>
      </c>
      <c r="H2574" s="14">
        <f>IF(DCalendário6[[#This Row],[Dia Útil]]="","",DCalendário6[[#This Row],[Semana Ano]])</f>
        <v>3</v>
      </c>
      <c r="I2574" s="14">
        <f>WEEKNUM(DCalendário6[[#This Row],[Dia]])</f>
        <v>3</v>
      </c>
      <c r="J2574" s="14" cm="1">
        <f t="array" aca="1" ref="J257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574" s="16">
        <f>WEEKDAY(DCalendário6[[#This Row],[Dia]])</f>
        <v>5</v>
      </c>
      <c r="L2574" s="1" t="str">
        <f>IFERROR(VLOOKUP(A2574,Tabela4[],1,0),"")</f>
        <v/>
      </c>
      <c r="M257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45673</v>
      </c>
      <c r="N2574" s="16" t="str">
        <f>IF(DCalendário6[[#This Row],[Dia Útil2]]="Feriado","Feriado",IF(AND(DCalendário6[[#This Row],[Dia Útil]]="",DCalendário6[[#This Row],[Mês Total]]=F2567),N2567+1,IF(DCalendário6[[#This Row],[Dia Útil]]="",1,"")))</f>
        <v/>
      </c>
      <c r="O257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2574" s="16"/>
      <c r="Q2574" s="17"/>
    </row>
    <row r="2575" spans="1:17" x14ac:dyDescent="0.25">
      <c r="A2575" s="1">
        <v>45674</v>
      </c>
      <c r="B2575" s="1">
        <f>IF(AND(DCalendário6[[#This Row],[Dia da semana]]&gt;1,DCalendário6[[#This Row],[Dia da semana]]&lt;7,DCalendário6[[#This Row],[Feriados]]=""),DCalendário6[[#This Row],[Dia]],"")</f>
        <v>45674</v>
      </c>
      <c r="C2575" s="16">
        <f>IF(DCalendário6[[#This Row],[Mês]]="","",IF(AND(C2571="",C2572="",C2573="",C2574=""),IF(DCalendário6[[#This Row],[Mês]]=D2574,C2574+1,IF(AND(D2574="",D2575=D2570),C2570+1,1)),IF(AND(C2572="",C2573="",C2574=""),IF(DCalendário6[[#This Row],[Mês]]=D2574,C2574+1,IF(AND(D2574="",D2575=D2571),C2571+1,1)),IF(AND(C2573="",C2574=""),IF(DCalendário6[[#This Row],[Mês]]=D2574,C2574+1,IF(AND(D2574="",D2575=D2572),C2572+1,1)),IF(DCalendário6[[#This Row],[Mês]]=D2574,C2574+1,IF(AND(D2574="",D2575=D2573),C2573+1,1))))))</f>
        <v>12</v>
      </c>
      <c r="D2575" s="14">
        <f>IF(DCalendário6[[#This Row],[Dia Útil]]="","",(MONTH($B2575)))</f>
        <v>1</v>
      </c>
      <c r="E2575" s="14">
        <f t="shared" si="40"/>
        <v>2025</v>
      </c>
      <c r="F2575" s="14">
        <f>MONTH(DCalendário6[[#This Row],[Dia]])</f>
        <v>1</v>
      </c>
      <c r="G2575" s="14" t="str">
        <f>MONTH(DCalendário6[[#This Row],[Dia]])&amp;" - "&amp;DCalendário6[[#This Row],[Ano]]</f>
        <v>1 - 2025</v>
      </c>
      <c r="H2575" s="14">
        <f>IF(DCalendário6[[#This Row],[Dia Útil]]="","",DCalendário6[[#This Row],[Semana Ano]])</f>
        <v>3</v>
      </c>
      <c r="I2575" s="14">
        <f>WEEKNUM(DCalendário6[[#This Row],[Dia]])</f>
        <v>3</v>
      </c>
      <c r="J2575" s="14" cm="1">
        <f t="array" aca="1" ref="J257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575" s="16">
        <f>WEEKDAY(DCalendário6[[#This Row],[Dia]])</f>
        <v>6</v>
      </c>
      <c r="L2575" s="1" t="str">
        <f>IFERROR(VLOOKUP(A2575,Tabela4[],1,0),"")</f>
        <v/>
      </c>
      <c r="M257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45674</v>
      </c>
      <c r="N2575" s="16" t="str">
        <f>IF(DCalendário6[[#This Row],[Dia Útil2]]="Feriado","Feriado",IF(AND(DCalendário6[[#This Row],[Dia Útil]]="",DCalendário6[[#This Row],[Mês Total]]=F2568),N2568+1,IF(DCalendário6[[#This Row],[Dia Útil]]="",1,"")))</f>
        <v/>
      </c>
      <c r="O257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2575" s="16"/>
      <c r="Q2575" s="17"/>
    </row>
    <row r="2576" spans="1:17" x14ac:dyDescent="0.25">
      <c r="A2576" s="1">
        <v>45675</v>
      </c>
      <c r="B2576" s="1" t="str">
        <f>IF(AND(DCalendário6[[#This Row],[Dia da semana]]&gt;1,DCalendário6[[#This Row],[Dia da semana]]&lt;7,DCalendário6[[#This Row],[Feriados]]=""),DCalendário6[[#This Row],[Dia]],"")</f>
        <v/>
      </c>
      <c r="C2576" s="16" t="str">
        <f>IF(DCalendário6[[#This Row],[Mês]]="","",IF(AND(C2572="",C2573="",C2574="",C2575=""),IF(DCalendário6[[#This Row],[Mês]]=D2575,C2575+1,IF(AND(D2575="",D2576=D2571),C2571+1,1)),IF(AND(C2573="",C2574="",C2575=""),IF(DCalendário6[[#This Row],[Mês]]=D2575,C2575+1,IF(AND(D2575="",D2576=D2572),C2572+1,1)),IF(AND(C2574="",C2575=""),IF(DCalendário6[[#This Row],[Mês]]=D2575,C2575+1,IF(AND(D2575="",D2576=D2573),C2573+1,1)),IF(DCalendário6[[#This Row],[Mês]]=D2575,C2575+1,IF(AND(D2575="",D2576=D2574),C2574+1,1))))))</f>
        <v/>
      </c>
      <c r="D2576" s="14" t="str">
        <f>IF(DCalendário6[[#This Row],[Dia Útil]]="","",(MONTH($B2576)))</f>
        <v/>
      </c>
      <c r="E2576" s="14">
        <f t="shared" si="40"/>
        <v>2025</v>
      </c>
      <c r="F2576" s="14">
        <f>MONTH(DCalendário6[[#This Row],[Dia]])</f>
        <v>1</v>
      </c>
      <c r="G2576" s="14" t="str">
        <f>MONTH(DCalendário6[[#This Row],[Dia]])&amp;" - "&amp;DCalendário6[[#This Row],[Ano]]</f>
        <v>1 - 2025</v>
      </c>
      <c r="H2576" s="14" t="str">
        <f>IF(DCalendário6[[#This Row],[Dia Útil]]="","",DCalendário6[[#This Row],[Semana Ano]])</f>
        <v/>
      </c>
      <c r="I2576" s="14">
        <f>WEEKNUM(DCalendário6[[#This Row],[Dia]])</f>
        <v>3</v>
      </c>
      <c r="J2576" s="14" cm="1">
        <f t="array" aca="1" ref="J257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576" s="16">
        <f>WEEKDAY(DCalendário6[[#This Row],[Dia]])</f>
        <v>7</v>
      </c>
      <c r="L2576" s="1" t="str">
        <f>IFERROR(VLOOKUP(A2576,Tabela4[],1,0),"")</f>
        <v/>
      </c>
      <c r="M257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576" s="16">
        <f>IF(DCalendário6[[#This Row],[Dia Útil2]]="Feriado","Feriado",IF(AND(DCalendário6[[#This Row],[Dia Útil]]="",DCalendário6[[#This Row],[Mês Total]]=F2569),N2569+1,IF(DCalendário6[[#This Row],[Dia Útil]]="",1,"")))</f>
        <v>3</v>
      </c>
      <c r="O257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2576" s="16"/>
      <c r="Q2576" s="17"/>
    </row>
    <row r="2577" spans="1:17" x14ac:dyDescent="0.25">
      <c r="A2577" s="1">
        <v>45676</v>
      </c>
      <c r="B2577" s="1" t="str">
        <f>IF(AND(DCalendário6[[#This Row],[Dia da semana]]&gt;1,DCalendário6[[#This Row],[Dia da semana]]&lt;7,DCalendário6[[#This Row],[Feriados]]=""),DCalendário6[[#This Row],[Dia]],"")</f>
        <v/>
      </c>
      <c r="C2577" s="16" t="str">
        <f>IF(DCalendário6[[#This Row],[Mês]]="","",IF(AND(C2573="",C2574="",C2575="",C2576=""),IF(DCalendário6[[#This Row],[Mês]]=D2576,C2576+1,IF(AND(D2576="",D2577=D2572),C2572+1,1)),IF(AND(C2574="",C2575="",C2576=""),IF(DCalendário6[[#This Row],[Mês]]=D2576,C2576+1,IF(AND(D2576="",D2577=D2573),C2573+1,1)),IF(AND(C2575="",C2576=""),IF(DCalendário6[[#This Row],[Mês]]=D2576,C2576+1,IF(AND(D2576="",D2577=D2574),C2574+1,1)),IF(DCalendário6[[#This Row],[Mês]]=D2576,C2576+1,IF(AND(D2576="",D2577=D2575),C2575+1,1))))))</f>
        <v/>
      </c>
      <c r="D2577" s="14" t="str">
        <f>IF(DCalendário6[[#This Row],[Dia Útil]]="","",(MONTH($B2577)))</f>
        <v/>
      </c>
      <c r="E2577" s="14">
        <f t="shared" si="40"/>
        <v>2025</v>
      </c>
      <c r="F2577" s="14">
        <f>MONTH(DCalendário6[[#This Row],[Dia]])</f>
        <v>1</v>
      </c>
      <c r="G2577" s="14" t="str">
        <f>MONTH(DCalendário6[[#This Row],[Dia]])&amp;" - "&amp;DCalendário6[[#This Row],[Ano]]</f>
        <v>1 - 2025</v>
      </c>
      <c r="H2577" s="14" t="str">
        <f>IF(DCalendário6[[#This Row],[Dia Útil]]="","",DCalendário6[[#This Row],[Semana Ano]])</f>
        <v/>
      </c>
      <c r="I2577" s="14">
        <f>WEEKNUM(DCalendário6[[#This Row],[Dia]])</f>
        <v>4</v>
      </c>
      <c r="J2577" s="14" cm="1">
        <f t="array" aca="1" ref="J257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577" s="16">
        <f>WEEKDAY(DCalendário6[[#This Row],[Dia]])</f>
        <v>1</v>
      </c>
      <c r="L2577" s="1" t="str">
        <f>IFERROR(VLOOKUP(A2577,Tabela4[],1,0),"")</f>
        <v/>
      </c>
      <c r="M257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577" s="16">
        <f>IF(DCalendário6[[#This Row],[Dia Útil2]]="Feriado","Feriado",IF(AND(DCalendário6[[#This Row],[Dia Útil]]="",DCalendário6[[#This Row],[Mês Total]]=F2570),N2570+1,IF(DCalendário6[[#This Row],[Dia Útil]]="",1,"")))</f>
        <v>3</v>
      </c>
      <c r="O257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2577" s="16"/>
      <c r="Q2577" s="17"/>
    </row>
    <row r="2578" spans="1:17" x14ac:dyDescent="0.25">
      <c r="A2578" s="1">
        <v>45677</v>
      </c>
      <c r="B2578" s="1">
        <f>IF(AND(DCalendário6[[#This Row],[Dia da semana]]&gt;1,DCalendário6[[#This Row],[Dia da semana]]&lt;7,DCalendário6[[#This Row],[Feriados]]=""),DCalendário6[[#This Row],[Dia]],"")</f>
        <v>45677</v>
      </c>
      <c r="C2578" s="16">
        <f>IF(DCalendário6[[#This Row],[Mês]]="","",IF(AND(C2574="",C2575="",C2576="",C2577=""),IF(DCalendário6[[#This Row],[Mês]]=D2577,C2577+1,IF(AND(D2577="",D2578=D2573),C2573+1,1)),IF(AND(C2575="",C2576="",C2577=""),IF(DCalendário6[[#This Row],[Mês]]=D2577,C2577+1,IF(AND(D2577="",D2578=D2574),C2574+1,1)),IF(AND(C2576="",C2577=""),IF(DCalendário6[[#This Row],[Mês]]=D2577,C2577+1,IF(AND(D2577="",D2578=D2575),C2575+1,1)),IF(DCalendário6[[#This Row],[Mês]]=D2577,C2577+1,IF(AND(D2577="",D2578=D2576),C2576+1,1))))))</f>
        <v>13</v>
      </c>
      <c r="D2578" s="14">
        <f>IF(DCalendário6[[#This Row],[Dia Útil]]="","",(MONTH($B2578)))</f>
        <v>1</v>
      </c>
      <c r="E2578" s="14">
        <f t="shared" si="40"/>
        <v>2025</v>
      </c>
      <c r="F2578" s="14">
        <f>MONTH(DCalendário6[[#This Row],[Dia]])</f>
        <v>1</v>
      </c>
      <c r="G2578" s="14" t="str">
        <f>MONTH(DCalendário6[[#This Row],[Dia]])&amp;" - "&amp;DCalendário6[[#This Row],[Ano]]</f>
        <v>1 - 2025</v>
      </c>
      <c r="H2578" s="14">
        <f>IF(DCalendário6[[#This Row],[Dia Útil]]="","",DCalendário6[[#This Row],[Semana Ano]])</f>
        <v>4</v>
      </c>
      <c r="I2578" s="14">
        <f>WEEKNUM(DCalendário6[[#This Row],[Dia]])</f>
        <v>4</v>
      </c>
      <c r="J2578" s="14" cm="1">
        <f t="array" aca="1" ref="J257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578" s="16">
        <f>WEEKDAY(DCalendário6[[#This Row],[Dia]])</f>
        <v>2</v>
      </c>
      <c r="L2578" s="1" t="str">
        <f>IFERROR(VLOOKUP(A2578,Tabela4[],1,0),"")</f>
        <v/>
      </c>
      <c r="M257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45677</v>
      </c>
      <c r="N2578" s="16" t="str">
        <f>IF(DCalendário6[[#This Row],[Dia Útil2]]="Feriado","Feriado",IF(AND(DCalendário6[[#This Row],[Dia Útil]]="",DCalendário6[[#This Row],[Mês Total]]=F2571),N2571+1,IF(DCalendário6[[#This Row],[Dia Útil]]="",1,"")))</f>
        <v/>
      </c>
      <c r="O257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2578" s="16"/>
      <c r="Q2578" s="17"/>
    </row>
    <row r="2579" spans="1:17" x14ac:dyDescent="0.25">
      <c r="A2579" s="1">
        <v>45678</v>
      </c>
      <c r="B2579" s="1">
        <f>IF(AND(DCalendário6[[#This Row],[Dia da semana]]&gt;1,DCalendário6[[#This Row],[Dia da semana]]&lt;7,DCalendário6[[#This Row],[Feriados]]=""),DCalendário6[[#This Row],[Dia]],"")</f>
        <v>45678</v>
      </c>
      <c r="C2579" s="16">
        <f>IF(DCalendário6[[#This Row],[Mês]]="","",IF(AND(C2575="",C2576="",C2577="",C2578=""),IF(DCalendário6[[#This Row],[Mês]]=D2578,C2578+1,IF(AND(D2578="",D2579=D2574),C2574+1,1)),IF(AND(C2576="",C2577="",C2578=""),IF(DCalendário6[[#This Row],[Mês]]=D2578,C2578+1,IF(AND(D2578="",D2579=D2575),C2575+1,1)),IF(AND(C2577="",C2578=""),IF(DCalendário6[[#This Row],[Mês]]=D2578,C2578+1,IF(AND(D2578="",D2579=D2576),C2576+1,1)),IF(DCalendário6[[#This Row],[Mês]]=D2578,C2578+1,IF(AND(D2578="",D2579=D2577),C2577+1,1))))))</f>
        <v>14</v>
      </c>
      <c r="D2579" s="14">
        <f>IF(DCalendário6[[#This Row],[Dia Útil]]="","",(MONTH($B2579)))</f>
        <v>1</v>
      </c>
      <c r="E2579" s="14">
        <f t="shared" si="40"/>
        <v>2025</v>
      </c>
      <c r="F2579" s="14">
        <f>MONTH(DCalendário6[[#This Row],[Dia]])</f>
        <v>1</v>
      </c>
      <c r="G2579" s="14" t="str">
        <f>MONTH(DCalendário6[[#This Row],[Dia]])&amp;" - "&amp;DCalendário6[[#This Row],[Ano]]</f>
        <v>1 - 2025</v>
      </c>
      <c r="H2579" s="14">
        <f>IF(DCalendário6[[#This Row],[Dia Útil]]="","",DCalendário6[[#This Row],[Semana Ano]])</f>
        <v>4</v>
      </c>
      <c r="I2579" s="14">
        <f>WEEKNUM(DCalendário6[[#This Row],[Dia]])</f>
        <v>4</v>
      </c>
      <c r="J2579" s="14" cm="1">
        <f t="array" aca="1" ref="J257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579" s="16">
        <f>WEEKDAY(DCalendário6[[#This Row],[Dia]])</f>
        <v>3</v>
      </c>
      <c r="L2579" s="1" t="str">
        <f>IFERROR(VLOOKUP(A2579,Tabela4[],1,0),"")</f>
        <v/>
      </c>
      <c r="M257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45678</v>
      </c>
      <c r="N2579" s="16" t="str">
        <f>IF(DCalendário6[[#This Row],[Dia Útil2]]="Feriado","Feriado",IF(AND(DCalendário6[[#This Row],[Dia Útil]]="",DCalendário6[[#This Row],[Mês Total]]=F2572),N2572+1,IF(DCalendário6[[#This Row],[Dia Útil]]="",1,"")))</f>
        <v/>
      </c>
      <c r="O257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2579" s="16"/>
      <c r="Q2579" s="17"/>
    </row>
    <row r="2580" spans="1:17" x14ac:dyDescent="0.25">
      <c r="A2580" s="1">
        <v>45679</v>
      </c>
      <c r="B2580" s="1">
        <f>IF(AND(DCalendário6[[#This Row],[Dia da semana]]&gt;1,DCalendário6[[#This Row],[Dia da semana]]&lt;7,DCalendário6[[#This Row],[Feriados]]=""),DCalendário6[[#This Row],[Dia]],"")</f>
        <v>45679</v>
      </c>
      <c r="C2580" s="16">
        <f>IF(DCalendário6[[#This Row],[Mês]]="","",IF(AND(C2576="",C2577="",C2578="",C2579=""),IF(DCalendário6[[#This Row],[Mês]]=D2579,C2579+1,IF(AND(D2579="",D2580=D2575),C2575+1,1)),IF(AND(C2577="",C2578="",C2579=""),IF(DCalendário6[[#This Row],[Mês]]=D2579,C2579+1,IF(AND(D2579="",D2580=D2576),C2576+1,1)),IF(AND(C2578="",C2579=""),IF(DCalendário6[[#This Row],[Mês]]=D2579,C2579+1,IF(AND(D2579="",D2580=D2577),C2577+1,1)),IF(DCalendário6[[#This Row],[Mês]]=D2579,C2579+1,IF(AND(D2579="",D2580=D2578),C2578+1,1))))))</f>
        <v>15</v>
      </c>
      <c r="D2580" s="14">
        <f>IF(DCalendário6[[#This Row],[Dia Útil]]="","",(MONTH($B2580)))</f>
        <v>1</v>
      </c>
      <c r="E2580" s="14">
        <f t="shared" si="40"/>
        <v>2025</v>
      </c>
      <c r="F2580" s="14">
        <f>MONTH(DCalendário6[[#This Row],[Dia]])</f>
        <v>1</v>
      </c>
      <c r="G2580" s="14" t="str">
        <f>MONTH(DCalendário6[[#This Row],[Dia]])&amp;" - "&amp;DCalendário6[[#This Row],[Ano]]</f>
        <v>1 - 2025</v>
      </c>
      <c r="H2580" s="14">
        <f>IF(DCalendário6[[#This Row],[Dia Útil]]="","",DCalendário6[[#This Row],[Semana Ano]])</f>
        <v>4</v>
      </c>
      <c r="I2580" s="14">
        <f>WEEKNUM(DCalendário6[[#This Row],[Dia]])</f>
        <v>4</v>
      </c>
      <c r="J2580" s="14" cm="1">
        <f t="array" aca="1" ref="J258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580" s="16">
        <f>WEEKDAY(DCalendário6[[#This Row],[Dia]])</f>
        <v>4</v>
      </c>
      <c r="L2580" s="1" t="str">
        <f>IFERROR(VLOOKUP(A2580,Tabela4[],1,0),"")</f>
        <v/>
      </c>
      <c r="M258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45679</v>
      </c>
      <c r="N2580" s="16" t="str">
        <f>IF(DCalendário6[[#This Row],[Dia Útil2]]="Feriado","Feriado",IF(AND(DCalendário6[[#This Row],[Dia Útil]]="",DCalendário6[[#This Row],[Mês Total]]=F2573),N2573+1,IF(DCalendário6[[#This Row],[Dia Útil]]="",1,"")))</f>
        <v/>
      </c>
      <c r="O258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2580" s="16"/>
      <c r="Q2580" s="17"/>
    </row>
    <row r="2581" spans="1:17" x14ac:dyDescent="0.25">
      <c r="A2581" s="1">
        <v>45680</v>
      </c>
      <c r="B2581" s="1">
        <f>IF(AND(DCalendário6[[#This Row],[Dia da semana]]&gt;1,DCalendário6[[#This Row],[Dia da semana]]&lt;7,DCalendário6[[#This Row],[Feriados]]=""),DCalendário6[[#This Row],[Dia]],"")</f>
        <v>45680</v>
      </c>
      <c r="C2581" s="16">
        <f>IF(DCalendário6[[#This Row],[Mês]]="","",IF(AND(C2577="",C2578="",C2579="",C2580=""),IF(DCalendário6[[#This Row],[Mês]]=D2580,C2580+1,IF(AND(D2580="",D2581=D2576),C2576+1,1)),IF(AND(C2578="",C2579="",C2580=""),IF(DCalendário6[[#This Row],[Mês]]=D2580,C2580+1,IF(AND(D2580="",D2581=D2577),C2577+1,1)),IF(AND(C2579="",C2580=""),IF(DCalendário6[[#This Row],[Mês]]=D2580,C2580+1,IF(AND(D2580="",D2581=D2578),C2578+1,1)),IF(DCalendário6[[#This Row],[Mês]]=D2580,C2580+1,IF(AND(D2580="",D2581=D2579),C2579+1,1))))))</f>
        <v>16</v>
      </c>
      <c r="D2581" s="14">
        <f>IF(DCalendário6[[#This Row],[Dia Útil]]="","",(MONTH($B2581)))</f>
        <v>1</v>
      </c>
      <c r="E2581" s="14">
        <f t="shared" si="40"/>
        <v>2025</v>
      </c>
      <c r="F2581" s="14">
        <f>MONTH(DCalendário6[[#This Row],[Dia]])</f>
        <v>1</v>
      </c>
      <c r="G2581" s="14" t="str">
        <f>MONTH(DCalendário6[[#This Row],[Dia]])&amp;" - "&amp;DCalendário6[[#This Row],[Ano]]</f>
        <v>1 - 2025</v>
      </c>
      <c r="H2581" s="14">
        <f>IF(DCalendário6[[#This Row],[Dia Útil]]="","",DCalendário6[[#This Row],[Semana Ano]])</f>
        <v>4</v>
      </c>
      <c r="I2581" s="14">
        <f>WEEKNUM(DCalendário6[[#This Row],[Dia]])</f>
        <v>4</v>
      </c>
      <c r="J2581" s="14" cm="1">
        <f t="array" aca="1" ref="J258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581" s="16">
        <f>WEEKDAY(DCalendário6[[#This Row],[Dia]])</f>
        <v>5</v>
      </c>
      <c r="L2581" s="1" t="str">
        <f>IFERROR(VLOOKUP(A2581,Tabela4[],1,0),"")</f>
        <v/>
      </c>
      <c r="M258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45680</v>
      </c>
      <c r="N2581" s="16" t="str">
        <f>IF(DCalendário6[[#This Row],[Dia Útil2]]="Feriado","Feriado",IF(AND(DCalendário6[[#This Row],[Dia Útil]]="",DCalendário6[[#This Row],[Mês Total]]=F2574),N2574+1,IF(DCalendário6[[#This Row],[Dia Útil]]="",1,"")))</f>
        <v/>
      </c>
      <c r="O258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2581" s="16"/>
      <c r="Q2581" s="17"/>
    </row>
    <row r="2582" spans="1:17" x14ac:dyDescent="0.25">
      <c r="A2582" s="1">
        <v>45681</v>
      </c>
      <c r="B2582" s="1">
        <f>IF(AND(DCalendário6[[#This Row],[Dia da semana]]&gt;1,DCalendário6[[#This Row],[Dia da semana]]&lt;7,DCalendário6[[#This Row],[Feriados]]=""),DCalendário6[[#This Row],[Dia]],"")</f>
        <v>45681</v>
      </c>
      <c r="C2582" s="16">
        <f>IF(DCalendário6[[#This Row],[Mês]]="","",IF(AND(C2578="",C2579="",C2580="",C2581=""),IF(DCalendário6[[#This Row],[Mês]]=D2581,C2581+1,IF(AND(D2581="",D2582=D2577),C2577+1,1)),IF(AND(C2579="",C2580="",C2581=""),IF(DCalendário6[[#This Row],[Mês]]=D2581,C2581+1,IF(AND(D2581="",D2582=D2578),C2578+1,1)),IF(AND(C2580="",C2581=""),IF(DCalendário6[[#This Row],[Mês]]=D2581,C2581+1,IF(AND(D2581="",D2582=D2579),C2579+1,1)),IF(DCalendário6[[#This Row],[Mês]]=D2581,C2581+1,IF(AND(D2581="",D2582=D2580),C2580+1,1))))))</f>
        <v>17</v>
      </c>
      <c r="D2582" s="14">
        <f>IF(DCalendário6[[#This Row],[Dia Útil]]="","",(MONTH($B2582)))</f>
        <v>1</v>
      </c>
      <c r="E2582" s="14">
        <f t="shared" si="40"/>
        <v>2025</v>
      </c>
      <c r="F2582" s="14">
        <f>MONTH(DCalendário6[[#This Row],[Dia]])</f>
        <v>1</v>
      </c>
      <c r="G2582" s="14" t="str">
        <f>MONTH(DCalendário6[[#This Row],[Dia]])&amp;" - "&amp;DCalendário6[[#This Row],[Ano]]</f>
        <v>1 - 2025</v>
      </c>
      <c r="H2582" s="14">
        <f>IF(DCalendário6[[#This Row],[Dia Útil]]="","",DCalendário6[[#This Row],[Semana Ano]])</f>
        <v>4</v>
      </c>
      <c r="I2582" s="14">
        <f>WEEKNUM(DCalendário6[[#This Row],[Dia]])</f>
        <v>4</v>
      </c>
      <c r="J2582" s="14" cm="1">
        <f t="array" aca="1" ref="J258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582" s="16">
        <f>WEEKDAY(DCalendário6[[#This Row],[Dia]])</f>
        <v>6</v>
      </c>
      <c r="L2582" s="1" t="str">
        <f>IFERROR(VLOOKUP(A2582,Tabela4[],1,0),"")</f>
        <v/>
      </c>
      <c r="M258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45681</v>
      </c>
      <c r="N2582" s="16" t="str">
        <f>IF(DCalendário6[[#This Row],[Dia Útil2]]="Feriado","Feriado",IF(AND(DCalendário6[[#This Row],[Dia Útil]]="",DCalendário6[[#This Row],[Mês Total]]=F2575),N2575+1,IF(DCalendário6[[#This Row],[Dia Útil]]="",1,"")))</f>
        <v/>
      </c>
      <c r="O258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2582" s="16"/>
      <c r="Q2582" s="17"/>
    </row>
    <row r="2583" spans="1:17" x14ac:dyDescent="0.25">
      <c r="A2583" s="1">
        <v>45682</v>
      </c>
      <c r="B2583" s="1" t="str">
        <f>IF(AND(DCalendário6[[#This Row],[Dia da semana]]&gt;1,DCalendário6[[#This Row],[Dia da semana]]&lt;7,DCalendário6[[#This Row],[Feriados]]=""),DCalendário6[[#This Row],[Dia]],"")</f>
        <v/>
      </c>
      <c r="C2583" s="16" t="str">
        <f>IF(DCalendário6[[#This Row],[Mês]]="","",IF(AND(C2579="",C2580="",C2581="",C2582=""),IF(DCalendário6[[#This Row],[Mês]]=D2582,C2582+1,IF(AND(D2582="",D2583=D2578),C2578+1,1)),IF(AND(C2580="",C2581="",C2582=""),IF(DCalendário6[[#This Row],[Mês]]=D2582,C2582+1,IF(AND(D2582="",D2583=D2579),C2579+1,1)),IF(AND(C2581="",C2582=""),IF(DCalendário6[[#This Row],[Mês]]=D2582,C2582+1,IF(AND(D2582="",D2583=D2580),C2580+1,1)),IF(DCalendário6[[#This Row],[Mês]]=D2582,C2582+1,IF(AND(D2582="",D2583=D2581),C2581+1,1))))))</f>
        <v/>
      </c>
      <c r="D2583" s="14" t="str">
        <f>IF(DCalendário6[[#This Row],[Dia Útil]]="","",(MONTH($B2583)))</f>
        <v/>
      </c>
      <c r="E2583" s="14">
        <f t="shared" si="40"/>
        <v>2025</v>
      </c>
      <c r="F2583" s="14">
        <f>MONTH(DCalendário6[[#This Row],[Dia]])</f>
        <v>1</v>
      </c>
      <c r="G2583" s="14" t="str">
        <f>MONTH(DCalendário6[[#This Row],[Dia]])&amp;" - "&amp;DCalendário6[[#This Row],[Ano]]</f>
        <v>1 - 2025</v>
      </c>
      <c r="H2583" s="14" t="str">
        <f>IF(DCalendário6[[#This Row],[Dia Útil]]="","",DCalendário6[[#This Row],[Semana Ano]])</f>
        <v/>
      </c>
      <c r="I2583" s="14">
        <f>WEEKNUM(DCalendário6[[#This Row],[Dia]])</f>
        <v>4</v>
      </c>
      <c r="J2583" s="14" cm="1">
        <f t="array" aca="1" ref="J258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583" s="16">
        <f>WEEKDAY(DCalendário6[[#This Row],[Dia]])</f>
        <v>7</v>
      </c>
      <c r="L2583" s="1" t="str">
        <f>IFERROR(VLOOKUP(A2583,Tabela4[],1,0),"")</f>
        <v/>
      </c>
      <c r="M258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583" s="16">
        <f>IF(DCalendário6[[#This Row],[Dia Útil2]]="Feriado","Feriado",IF(AND(DCalendário6[[#This Row],[Dia Útil]]="",DCalendário6[[#This Row],[Mês Total]]=F2576),N2576+1,IF(DCalendário6[[#This Row],[Dia Útil]]="",1,"")))</f>
        <v>4</v>
      </c>
      <c r="O258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2583" s="16"/>
      <c r="Q2583" s="17"/>
    </row>
    <row r="2584" spans="1:17" x14ac:dyDescent="0.25">
      <c r="A2584" s="1">
        <v>45683</v>
      </c>
      <c r="B2584" s="1" t="str">
        <f>IF(AND(DCalendário6[[#This Row],[Dia da semana]]&gt;1,DCalendário6[[#This Row],[Dia da semana]]&lt;7,DCalendário6[[#This Row],[Feriados]]=""),DCalendário6[[#This Row],[Dia]],"")</f>
        <v/>
      </c>
      <c r="C2584" s="16" t="str">
        <f>IF(DCalendário6[[#This Row],[Mês]]="","",IF(AND(C2580="",C2581="",C2582="",C2583=""),IF(DCalendário6[[#This Row],[Mês]]=D2583,C2583+1,IF(AND(D2583="",D2584=D2579),C2579+1,1)),IF(AND(C2581="",C2582="",C2583=""),IF(DCalendário6[[#This Row],[Mês]]=D2583,C2583+1,IF(AND(D2583="",D2584=D2580),C2580+1,1)),IF(AND(C2582="",C2583=""),IF(DCalendário6[[#This Row],[Mês]]=D2583,C2583+1,IF(AND(D2583="",D2584=D2581),C2581+1,1)),IF(DCalendário6[[#This Row],[Mês]]=D2583,C2583+1,IF(AND(D2583="",D2584=D2582),C2582+1,1))))))</f>
        <v/>
      </c>
      <c r="D2584" s="14" t="str">
        <f>IF(DCalendário6[[#This Row],[Dia Útil]]="","",(MONTH($B2584)))</f>
        <v/>
      </c>
      <c r="E2584" s="14">
        <f t="shared" si="40"/>
        <v>2025</v>
      </c>
      <c r="F2584" s="14">
        <f>MONTH(DCalendário6[[#This Row],[Dia]])</f>
        <v>1</v>
      </c>
      <c r="G2584" s="14" t="str">
        <f>MONTH(DCalendário6[[#This Row],[Dia]])&amp;" - "&amp;DCalendário6[[#This Row],[Ano]]</f>
        <v>1 - 2025</v>
      </c>
      <c r="H2584" s="14" t="str">
        <f>IF(DCalendário6[[#This Row],[Dia Útil]]="","",DCalendário6[[#This Row],[Semana Ano]])</f>
        <v/>
      </c>
      <c r="I2584" s="14">
        <f>WEEKNUM(DCalendário6[[#This Row],[Dia]])</f>
        <v>5</v>
      </c>
      <c r="J2584" s="14" cm="1">
        <f t="array" aca="1" ref="J258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584" s="16">
        <f>WEEKDAY(DCalendário6[[#This Row],[Dia]])</f>
        <v>1</v>
      </c>
      <c r="L2584" s="1" t="str">
        <f>IFERROR(VLOOKUP(A2584,Tabela4[],1,0),"")</f>
        <v/>
      </c>
      <c r="M258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584" s="16">
        <f>IF(DCalendário6[[#This Row],[Dia Útil2]]="Feriado","Feriado",IF(AND(DCalendário6[[#This Row],[Dia Útil]]="",DCalendário6[[#This Row],[Mês Total]]=F2577),N2577+1,IF(DCalendário6[[#This Row],[Dia Útil]]="",1,"")))</f>
        <v>4</v>
      </c>
      <c r="O258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2584" s="16"/>
      <c r="Q2584" s="17"/>
    </row>
    <row r="2585" spans="1:17" x14ac:dyDescent="0.25">
      <c r="A2585" s="1">
        <v>45684</v>
      </c>
      <c r="B2585" s="1">
        <f>IF(AND(DCalendário6[[#This Row],[Dia da semana]]&gt;1,DCalendário6[[#This Row],[Dia da semana]]&lt;7,DCalendário6[[#This Row],[Feriados]]=""),DCalendário6[[#This Row],[Dia]],"")</f>
        <v>45684</v>
      </c>
      <c r="C2585" s="16">
        <f>IF(DCalendário6[[#This Row],[Mês]]="","",IF(AND(C2581="",C2582="",C2583="",C2584=""),IF(DCalendário6[[#This Row],[Mês]]=D2584,C2584+1,IF(AND(D2584="",D2585=D2580),C2580+1,1)),IF(AND(C2582="",C2583="",C2584=""),IF(DCalendário6[[#This Row],[Mês]]=D2584,C2584+1,IF(AND(D2584="",D2585=D2581),C2581+1,1)),IF(AND(C2583="",C2584=""),IF(DCalendário6[[#This Row],[Mês]]=D2584,C2584+1,IF(AND(D2584="",D2585=D2582),C2582+1,1)),IF(DCalendário6[[#This Row],[Mês]]=D2584,C2584+1,IF(AND(D2584="",D2585=D2583),C2583+1,1))))))</f>
        <v>18</v>
      </c>
      <c r="D2585" s="14">
        <f>IF(DCalendário6[[#This Row],[Dia Útil]]="","",(MONTH($B2585)))</f>
        <v>1</v>
      </c>
      <c r="E2585" s="14">
        <f t="shared" si="40"/>
        <v>2025</v>
      </c>
      <c r="F2585" s="14">
        <f>MONTH(DCalendário6[[#This Row],[Dia]])</f>
        <v>1</v>
      </c>
      <c r="G2585" s="14" t="str">
        <f>MONTH(DCalendário6[[#This Row],[Dia]])&amp;" - "&amp;DCalendário6[[#This Row],[Ano]]</f>
        <v>1 - 2025</v>
      </c>
      <c r="H2585" s="14">
        <f>IF(DCalendário6[[#This Row],[Dia Útil]]="","",DCalendário6[[#This Row],[Semana Ano]])</f>
        <v>5</v>
      </c>
      <c r="I2585" s="14">
        <f>WEEKNUM(DCalendário6[[#This Row],[Dia]])</f>
        <v>5</v>
      </c>
      <c r="J2585" s="14" cm="1">
        <f t="array" aca="1" ref="J258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585" s="16">
        <f>WEEKDAY(DCalendário6[[#This Row],[Dia]])</f>
        <v>2</v>
      </c>
      <c r="L2585" s="1" t="str">
        <f>IFERROR(VLOOKUP(A2585,Tabela4[],1,0),"")</f>
        <v/>
      </c>
      <c r="M258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45684</v>
      </c>
      <c r="N2585" s="16" t="str">
        <f>IF(DCalendário6[[#This Row],[Dia Útil2]]="Feriado","Feriado",IF(AND(DCalendário6[[#This Row],[Dia Útil]]="",DCalendário6[[#This Row],[Mês Total]]=F2578),N2578+1,IF(DCalendário6[[#This Row],[Dia Útil]]="",1,"")))</f>
        <v/>
      </c>
      <c r="O258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2585" s="16"/>
      <c r="Q2585" s="17"/>
    </row>
    <row r="2586" spans="1:17" x14ac:dyDescent="0.25">
      <c r="A2586" s="1">
        <v>45685</v>
      </c>
      <c r="B2586" s="1">
        <f>IF(AND(DCalendário6[[#This Row],[Dia da semana]]&gt;1,DCalendário6[[#This Row],[Dia da semana]]&lt;7,DCalendário6[[#This Row],[Feriados]]=""),DCalendário6[[#This Row],[Dia]],"")</f>
        <v>45685</v>
      </c>
      <c r="C2586" s="16">
        <f>IF(DCalendário6[[#This Row],[Mês]]="","",IF(AND(C2582="",C2583="",C2584="",C2585=""),IF(DCalendário6[[#This Row],[Mês]]=D2585,C2585+1,IF(AND(D2585="",D2586=D2581),C2581+1,1)),IF(AND(C2583="",C2584="",C2585=""),IF(DCalendário6[[#This Row],[Mês]]=D2585,C2585+1,IF(AND(D2585="",D2586=D2582),C2582+1,1)),IF(AND(C2584="",C2585=""),IF(DCalendário6[[#This Row],[Mês]]=D2585,C2585+1,IF(AND(D2585="",D2586=D2583),C2583+1,1)),IF(DCalendário6[[#This Row],[Mês]]=D2585,C2585+1,IF(AND(D2585="",D2586=D2584),C2584+1,1))))))</f>
        <v>19</v>
      </c>
      <c r="D2586" s="14">
        <f>IF(DCalendário6[[#This Row],[Dia Útil]]="","",(MONTH($B2586)))</f>
        <v>1</v>
      </c>
      <c r="E2586" s="14">
        <f t="shared" si="40"/>
        <v>2025</v>
      </c>
      <c r="F2586" s="14">
        <f>MONTH(DCalendário6[[#This Row],[Dia]])</f>
        <v>1</v>
      </c>
      <c r="G2586" s="14" t="str">
        <f>MONTH(DCalendário6[[#This Row],[Dia]])&amp;" - "&amp;DCalendário6[[#This Row],[Ano]]</f>
        <v>1 - 2025</v>
      </c>
      <c r="H2586" s="14">
        <f>IF(DCalendário6[[#This Row],[Dia Útil]]="","",DCalendário6[[#This Row],[Semana Ano]])</f>
        <v>5</v>
      </c>
      <c r="I2586" s="14">
        <f>WEEKNUM(DCalendário6[[#This Row],[Dia]])</f>
        <v>5</v>
      </c>
      <c r="J2586" s="14" cm="1">
        <f t="array" aca="1" ref="J258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586" s="16">
        <f>WEEKDAY(DCalendário6[[#This Row],[Dia]])</f>
        <v>3</v>
      </c>
      <c r="L2586" s="1" t="str">
        <f>IFERROR(VLOOKUP(A2586,Tabela4[],1,0),"")</f>
        <v/>
      </c>
      <c r="M258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45685</v>
      </c>
      <c r="N2586" s="16" t="str">
        <f>IF(DCalendário6[[#This Row],[Dia Útil2]]="Feriado","Feriado",IF(AND(DCalendário6[[#This Row],[Dia Útil]]="",DCalendário6[[#This Row],[Mês Total]]=F2579),N2579+1,IF(DCalendário6[[#This Row],[Dia Útil]]="",1,"")))</f>
        <v/>
      </c>
      <c r="O258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2586" s="16"/>
      <c r="Q2586" s="17"/>
    </row>
    <row r="2587" spans="1:17" x14ac:dyDescent="0.25">
      <c r="A2587" s="1">
        <v>45686</v>
      </c>
      <c r="B2587" s="1">
        <f>IF(AND(DCalendário6[[#This Row],[Dia da semana]]&gt;1,DCalendário6[[#This Row],[Dia da semana]]&lt;7,DCalendário6[[#This Row],[Feriados]]=""),DCalendário6[[#This Row],[Dia]],"")</f>
        <v>45686</v>
      </c>
      <c r="C2587" s="16">
        <f>IF(DCalendário6[[#This Row],[Mês]]="","",IF(AND(C2583="",C2584="",C2585="",C2586=""),IF(DCalendário6[[#This Row],[Mês]]=D2586,C2586+1,IF(AND(D2586="",D2587=D2582),C2582+1,1)),IF(AND(C2584="",C2585="",C2586=""),IF(DCalendário6[[#This Row],[Mês]]=D2586,C2586+1,IF(AND(D2586="",D2587=D2583),C2583+1,1)),IF(AND(C2585="",C2586=""),IF(DCalendário6[[#This Row],[Mês]]=D2586,C2586+1,IF(AND(D2586="",D2587=D2584),C2584+1,1)),IF(DCalendário6[[#This Row],[Mês]]=D2586,C2586+1,IF(AND(D2586="",D2587=D2585),C2585+1,1))))))</f>
        <v>20</v>
      </c>
      <c r="D2587" s="14">
        <f>IF(DCalendário6[[#This Row],[Dia Útil]]="","",(MONTH($B2587)))</f>
        <v>1</v>
      </c>
      <c r="E2587" s="14">
        <f t="shared" si="40"/>
        <v>2025</v>
      </c>
      <c r="F2587" s="14">
        <f>MONTH(DCalendário6[[#This Row],[Dia]])</f>
        <v>1</v>
      </c>
      <c r="G2587" s="14" t="str">
        <f>MONTH(DCalendário6[[#This Row],[Dia]])&amp;" - "&amp;DCalendário6[[#This Row],[Ano]]</f>
        <v>1 - 2025</v>
      </c>
      <c r="H2587" s="14">
        <f>IF(DCalendário6[[#This Row],[Dia Útil]]="","",DCalendário6[[#This Row],[Semana Ano]])</f>
        <v>5</v>
      </c>
      <c r="I2587" s="14">
        <f>WEEKNUM(DCalendário6[[#This Row],[Dia]])</f>
        <v>5</v>
      </c>
      <c r="J2587" s="14" cm="1">
        <f t="array" aca="1" ref="J258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587" s="16">
        <f>WEEKDAY(DCalendário6[[#This Row],[Dia]])</f>
        <v>4</v>
      </c>
      <c r="L2587" s="1" t="str">
        <f>IFERROR(VLOOKUP(A2587,Tabela4[],1,0),"")</f>
        <v/>
      </c>
      <c r="M258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45686</v>
      </c>
      <c r="N2587" s="16" t="str">
        <f>IF(DCalendário6[[#This Row],[Dia Útil2]]="Feriado","Feriado",IF(AND(DCalendário6[[#This Row],[Dia Útil]]="",DCalendário6[[#This Row],[Mês Total]]=F2580),N2580+1,IF(DCalendário6[[#This Row],[Dia Útil]]="",1,"")))</f>
        <v/>
      </c>
      <c r="O258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2587" s="16"/>
      <c r="Q2587" s="17"/>
    </row>
    <row r="2588" spans="1:17" x14ac:dyDescent="0.25">
      <c r="A2588" s="1">
        <v>45687</v>
      </c>
      <c r="B2588" s="1">
        <f>IF(AND(DCalendário6[[#This Row],[Dia da semana]]&gt;1,DCalendário6[[#This Row],[Dia da semana]]&lt;7,DCalendário6[[#This Row],[Feriados]]=""),DCalendário6[[#This Row],[Dia]],"")</f>
        <v>45687</v>
      </c>
      <c r="C2588" s="16">
        <f>IF(DCalendário6[[#This Row],[Mês]]="","",IF(AND(C2584="",C2585="",C2586="",C2587=""),IF(DCalendário6[[#This Row],[Mês]]=D2587,C2587+1,IF(AND(D2587="",D2588=D2583),C2583+1,1)),IF(AND(C2585="",C2586="",C2587=""),IF(DCalendário6[[#This Row],[Mês]]=D2587,C2587+1,IF(AND(D2587="",D2588=D2584),C2584+1,1)),IF(AND(C2586="",C2587=""),IF(DCalendário6[[#This Row],[Mês]]=D2587,C2587+1,IF(AND(D2587="",D2588=D2585),C2585+1,1)),IF(DCalendário6[[#This Row],[Mês]]=D2587,C2587+1,IF(AND(D2587="",D2588=D2586),C2586+1,1))))))</f>
        <v>21</v>
      </c>
      <c r="D2588" s="14">
        <f>IF(DCalendário6[[#This Row],[Dia Útil]]="","",(MONTH($B2588)))</f>
        <v>1</v>
      </c>
      <c r="E2588" s="14">
        <f t="shared" si="40"/>
        <v>2025</v>
      </c>
      <c r="F2588" s="14">
        <f>MONTH(DCalendário6[[#This Row],[Dia]])</f>
        <v>1</v>
      </c>
      <c r="G2588" s="14" t="str">
        <f>MONTH(DCalendário6[[#This Row],[Dia]])&amp;" - "&amp;DCalendário6[[#This Row],[Ano]]</f>
        <v>1 - 2025</v>
      </c>
      <c r="H2588" s="14">
        <f>IF(DCalendário6[[#This Row],[Dia Útil]]="","",DCalendário6[[#This Row],[Semana Ano]])</f>
        <v>5</v>
      </c>
      <c r="I2588" s="14">
        <f>WEEKNUM(DCalendário6[[#This Row],[Dia]])</f>
        <v>5</v>
      </c>
      <c r="J2588" s="14" cm="1">
        <f t="array" aca="1" ref="J258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588" s="16">
        <f>WEEKDAY(DCalendário6[[#This Row],[Dia]])</f>
        <v>5</v>
      </c>
      <c r="L2588" s="1" t="str">
        <f>IFERROR(VLOOKUP(A2588,Tabela4[],1,0),"")</f>
        <v/>
      </c>
      <c r="M258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45687</v>
      </c>
      <c r="N2588" s="16" t="str">
        <f>IF(DCalendário6[[#This Row],[Dia Útil2]]="Feriado","Feriado",IF(AND(DCalendário6[[#This Row],[Dia Útil]]="",DCalendário6[[#This Row],[Mês Total]]=F2581),N2581+1,IF(DCalendário6[[#This Row],[Dia Útil]]="",1,"")))</f>
        <v/>
      </c>
      <c r="O258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21</v>
      </c>
      <c r="P2588" s="16"/>
      <c r="Q2588" s="17"/>
    </row>
    <row r="2589" spans="1:17" x14ac:dyDescent="0.25">
      <c r="A2589" s="1">
        <v>45688</v>
      </c>
      <c r="B2589" s="1">
        <f>IF(AND(DCalendário6[[#This Row],[Dia da semana]]&gt;1,DCalendário6[[#This Row],[Dia da semana]]&lt;7,DCalendário6[[#This Row],[Feriados]]=""),DCalendário6[[#This Row],[Dia]],"")</f>
        <v>45688</v>
      </c>
      <c r="C2589" s="16">
        <f>IF(DCalendário6[[#This Row],[Mês]]="","",IF(AND(C2585="",C2586="",C2587="",C2588=""),IF(DCalendário6[[#This Row],[Mês]]=D2588,C2588+1,IF(AND(D2588="",D2589=D2584),C2584+1,1)),IF(AND(C2586="",C2587="",C2588=""),IF(DCalendário6[[#This Row],[Mês]]=D2588,C2588+1,IF(AND(D2588="",D2589=D2585),C2585+1,1)),IF(AND(C2587="",C2588=""),IF(DCalendário6[[#This Row],[Mês]]=D2588,C2588+1,IF(AND(D2588="",D2589=D2586),C2586+1,1)),IF(DCalendário6[[#This Row],[Mês]]=D2588,C2588+1,IF(AND(D2588="",D2589=D2587),C2587+1,1))))))</f>
        <v>22</v>
      </c>
      <c r="D2589" s="14">
        <f>IF(DCalendário6[[#This Row],[Dia Útil]]="","",(MONTH($B2589)))</f>
        <v>1</v>
      </c>
      <c r="E2589" s="14">
        <f t="shared" si="40"/>
        <v>2025</v>
      </c>
      <c r="F2589" s="14">
        <f>MONTH(DCalendário6[[#This Row],[Dia]])</f>
        <v>1</v>
      </c>
      <c r="G2589" s="14" t="str">
        <f>MONTH(DCalendário6[[#This Row],[Dia]])&amp;" - "&amp;DCalendário6[[#This Row],[Ano]]</f>
        <v>1 - 2025</v>
      </c>
      <c r="H2589" s="14">
        <f>IF(DCalendário6[[#This Row],[Dia Útil]]="","",DCalendário6[[#This Row],[Semana Ano]])</f>
        <v>5</v>
      </c>
      <c r="I2589" s="14">
        <f>WEEKNUM(DCalendário6[[#This Row],[Dia]])</f>
        <v>5</v>
      </c>
      <c r="J2589" s="14" cm="1">
        <f t="array" aca="1" ref="J258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589" s="16">
        <f>WEEKDAY(DCalendário6[[#This Row],[Dia]])</f>
        <v>6</v>
      </c>
      <c r="L2589" s="1" t="str">
        <f>IFERROR(VLOOKUP(A2589,Tabela4[],1,0),"")</f>
        <v/>
      </c>
      <c r="M258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45688</v>
      </c>
      <c r="N2589" s="16" t="str">
        <f>IF(DCalendário6[[#This Row],[Dia Útil2]]="Feriado","Feriado",IF(AND(DCalendário6[[#This Row],[Dia Útil]]="",DCalendário6[[#This Row],[Mês Total]]=F2582),N2582+1,IF(DCalendário6[[#This Row],[Dia Útil]]="",1,"")))</f>
        <v/>
      </c>
      <c r="O258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22</v>
      </c>
      <c r="P2589" s="16"/>
      <c r="Q2589" s="17"/>
    </row>
    <row r="2590" spans="1:17" x14ac:dyDescent="0.25">
      <c r="A2590" s="1">
        <v>45689</v>
      </c>
      <c r="B2590" s="1" t="str">
        <f>IF(AND(DCalendário6[[#This Row],[Dia da semana]]&gt;1,DCalendário6[[#This Row],[Dia da semana]]&lt;7,DCalendário6[[#This Row],[Feriados]]=""),DCalendário6[[#This Row],[Dia]],"")</f>
        <v/>
      </c>
      <c r="C2590" s="16" t="str">
        <f>IF(DCalendário6[[#This Row],[Mês]]="","",IF(AND(C2586="",C2587="",C2588="",C2589=""),IF(DCalendário6[[#This Row],[Mês]]=D2589,C2589+1,IF(AND(D2589="",D2590=D2585),C2585+1,1)),IF(AND(C2587="",C2588="",C2589=""),IF(DCalendário6[[#This Row],[Mês]]=D2589,C2589+1,IF(AND(D2589="",D2590=D2586),C2586+1,1)),IF(AND(C2588="",C2589=""),IF(DCalendário6[[#This Row],[Mês]]=D2589,C2589+1,IF(AND(D2589="",D2590=D2587),C2587+1,1)),IF(DCalendário6[[#This Row],[Mês]]=D2589,C2589+1,IF(AND(D2589="",D2590=D2588),C2588+1,1))))))</f>
        <v/>
      </c>
      <c r="D2590" s="14" t="str">
        <f>IF(DCalendário6[[#This Row],[Dia Útil]]="","",(MONTH($B2590)))</f>
        <v/>
      </c>
      <c r="E2590" s="14">
        <f t="shared" si="40"/>
        <v>2025</v>
      </c>
      <c r="F2590" s="14">
        <f>MONTH(DCalendário6[[#This Row],[Dia]])</f>
        <v>2</v>
      </c>
      <c r="G2590" s="14" t="str">
        <f>MONTH(DCalendário6[[#This Row],[Dia]])&amp;" - "&amp;DCalendário6[[#This Row],[Ano]]</f>
        <v>2 - 2025</v>
      </c>
      <c r="H2590" s="14" t="str">
        <f>IF(DCalendário6[[#This Row],[Dia Útil]]="","",DCalendário6[[#This Row],[Semana Ano]])</f>
        <v/>
      </c>
      <c r="I2590" s="14">
        <f>WEEKNUM(DCalendário6[[#This Row],[Dia]])</f>
        <v>5</v>
      </c>
      <c r="J2590" s="14" cm="1">
        <f t="array" aca="1" ref="J259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590" s="16">
        <f>WEEKDAY(DCalendário6[[#This Row],[Dia]])</f>
        <v>7</v>
      </c>
      <c r="L2590" s="1" t="str">
        <f>IFERROR(VLOOKUP(A2590,Tabela4[],1,0),"")</f>
        <v/>
      </c>
      <c r="M259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590" s="16">
        <f>IF(DCalendário6[[#This Row],[Dia Útil2]]="Feriado","Feriado",IF(AND(DCalendário6[[#This Row],[Dia Útil]]="",DCalendário6[[#This Row],[Mês Total]]=F2583),N2583+1,IF(DCalendário6[[#This Row],[Dia Útil]]="",1,"")))</f>
        <v>1</v>
      </c>
      <c r="O259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2590" s="16"/>
      <c r="Q2590" s="17"/>
    </row>
    <row r="2591" spans="1:17" x14ac:dyDescent="0.25">
      <c r="A2591" s="1">
        <v>45690</v>
      </c>
      <c r="B2591" s="1" t="str">
        <f>IF(AND(DCalendário6[[#This Row],[Dia da semana]]&gt;1,DCalendário6[[#This Row],[Dia da semana]]&lt;7,DCalendário6[[#This Row],[Feriados]]=""),DCalendário6[[#This Row],[Dia]],"")</f>
        <v/>
      </c>
      <c r="C2591" s="16" t="str">
        <f>IF(DCalendário6[[#This Row],[Mês]]="","",IF(AND(C2587="",C2588="",C2589="",C2590=""),IF(DCalendário6[[#This Row],[Mês]]=D2590,C2590+1,IF(AND(D2590="",D2591=D2586),C2586+1,1)),IF(AND(C2588="",C2589="",C2590=""),IF(DCalendário6[[#This Row],[Mês]]=D2590,C2590+1,IF(AND(D2590="",D2591=D2587),C2587+1,1)),IF(AND(C2589="",C2590=""),IF(DCalendário6[[#This Row],[Mês]]=D2590,C2590+1,IF(AND(D2590="",D2591=D2588),C2588+1,1)),IF(DCalendário6[[#This Row],[Mês]]=D2590,C2590+1,IF(AND(D2590="",D2591=D2589),C2589+1,1))))))</f>
        <v/>
      </c>
      <c r="D2591" s="14" t="str">
        <f>IF(DCalendário6[[#This Row],[Dia Útil]]="","",(MONTH($B2591)))</f>
        <v/>
      </c>
      <c r="E2591" s="14">
        <f t="shared" si="40"/>
        <v>2025</v>
      </c>
      <c r="F2591" s="14">
        <f>MONTH(DCalendário6[[#This Row],[Dia]])</f>
        <v>2</v>
      </c>
      <c r="G2591" s="14" t="str">
        <f>MONTH(DCalendário6[[#This Row],[Dia]])&amp;" - "&amp;DCalendário6[[#This Row],[Ano]]</f>
        <v>2 - 2025</v>
      </c>
      <c r="H2591" s="14" t="str">
        <f>IF(DCalendário6[[#This Row],[Dia Útil]]="","",DCalendário6[[#This Row],[Semana Ano]])</f>
        <v/>
      </c>
      <c r="I2591" s="14">
        <f>WEEKNUM(DCalendário6[[#This Row],[Dia]])</f>
        <v>6</v>
      </c>
      <c r="J2591" s="14" cm="1">
        <f t="array" aca="1" ref="J259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591" s="16">
        <f>WEEKDAY(DCalendário6[[#This Row],[Dia]])</f>
        <v>1</v>
      </c>
      <c r="L2591" s="1" t="str">
        <f>IFERROR(VLOOKUP(A2591,Tabela4[],1,0),"")</f>
        <v/>
      </c>
      <c r="M259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591" s="16">
        <f>IF(DCalendário6[[#This Row],[Dia Útil2]]="Feriado","Feriado",IF(AND(DCalendário6[[#This Row],[Dia Útil]]="",DCalendário6[[#This Row],[Mês Total]]=F2584),N2584+1,IF(DCalendário6[[#This Row],[Dia Útil]]="",1,"")))</f>
        <v>1</v>
      </c>
      <c r="O259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2591" s="16"/>
      <c r="Q2591" s="17"/>
    </row>
    <row r="2592" spans="1:17" x14ac:dyDescent="0.25">
      <c r="A2592" s="1">
        <v>45691</v>
      </c>
      <c r="B2592" s="1">
        <f>IF(AND(DCalendário6[[#This Row],[Dia da semana]]&gt;1,DCalendário6[[#This Row],[Dia da semana]]&lt;7,DCalendário6[[#This Row],[Feriados]]=""),DCalendário6[[#This Row],[Dia]],"")</f>
        <v>45691</v>
      </c>
      <c r="C2592" s="16">
        <f>IF(DCalendário6[[#This Row],[Mês]]="","",IF(AND(C2588="",C2589="",C2590="",C2591=""),IF(DCalendário6[[#This Row],[Mês]]=D2591,C2591+1,IF(AND(D2591="",D2592=D2587),C2587+1,1)),IF(AND(C2589="",C2590="",C2591=""),IF(DCalendário6[[#This Row],[Mês]]=D2591,C2591+1,IF(AND(D2591="",D2592=D2588),C2588+1,1)),IF(AND(C2590="",C2591=""),IF(DCalendário6[[#This Row],[Mês]]=D2591,C2591+1,IF(AND(D2591="",D2592=D2589),C2589+1,1)),IF(DCalendário6[[#This Row],[Mês]]=D2591,C2591+1,IF(AND(D2591="",D2592=D2590),C2590+1,1))))))</f>
        <v>1</v>
      </c>
      <c r="D2592" s="14">
        <f>IF(DCalendário6[[#This Row],[Dia Útil]]="","",(MONTH($B2592)))</f>
        <v>2</v>
      </c>
      <c r="E2592" s="14">
        <f t="shared" si="40"/>
        <v>2025</v>
      </c>
      <c r="F2592" s="14">
        <f>MONTH(DCalendário6[[#This Row],[Dia]])</f>
        <v>2</v>
      </c>
      <c r="G2592" s="14" t="str">
        <f>MONTH(DCalendário6[[#This Row],[Dia]])&amp;" - "&amp;DCalendário6[[#This Row],[Ano]]</f>
        <v>2 - 2025</v>
      </c>
      <c r="H2592" s="14">
        <f>IF(DCalendário6[[#This Row],[Dia Útil]]="","",DCalendário6[[#This Row],[Semana Ano]])</f>
        <v>6</v>
      </c>
      <c r="I2592" s="14">
        <f>WEEKNUM(DCalendário6[[#This Row],[Dia]])</f>
        <v>6</v>
      </c>
      <c r="J2592" s="14" cm="1">
        <f t="array" aca="1" ref="J259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592" s="16">
        <f>WEEKDAY(DCalendário6[[#This Row],[Dia]])</f>
        <v>2</v>
      </c>
      <c r="L2592" s="1" t="str">
        <f>IFERROR(VLOOKUP(A2592,Tabela4[],1,0),"")</f>
        <v/>
      </c>
      <c r="M259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45691</v>
      </c>
      <c r="N2592" s="16" t="str">
        <f>IF(DCalendário6[[#This Row],[Dia Útil2]]="Feriado","Feriado",IF(AND(DCalendário6[[#This Row],[Dia Útil]]="",DCalendário6[[#This Row],[Mês Total]]=F2585),N2585+1,IF(DCalendário6[[#This Row],[Dia Útil]]="",1,"")))</f>
        <v/>
      </c>
      <c r="O259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2592" s="16"/>
      <c r="Q2592" s="17"/>
    </row>
    <row r="2593" spans="1:17" x14ac:dyDescent="0.25">
      <c r="A2593" s="1">
        <v>45692</v>
      </c>
      <c r="B2593" s="1">
        <f>IF(AND(DCalendário6[[#This Row],[Dia da semana]]&gt;1,DCalendário6[[#This Row],[Dia da semana]]&lt;7,DCalendário6[[#This Row],[Feriados]]=""),DCalendário6[[#This Row],[Dia]],"")</f>
        <v>45692</v>
      </c>
      <c r="C2593" s="16">
        <f>IF(DCalendário6[[#This Row],[Mês]]="","",IF(AND(C2589="",C2590="",C2591="",C2592=""),IF(DCalendário6[[#This Row],[Mês]]=D2592,C2592+1,IF(AND(D2592="",D2593=D2588),C2588+1,1)),IF(AND(C2590="",C2591="",C2592=""),IF(DCalendário6[[#This Row],[Mês]]=D2592,C2592+1,IF(AND(D2592="",D2593=D2589),C2589+1,1)),IF(AND(C2591="",C2592=""),IF(DCalendário6[[#This Row],[Mês]]=D2592,C2592+1,IF(AND(D2592="",D2593=D2590),C2590+1,1)),IF(DCalendário6[[#This Row],[Mês]]=D2592,C2592+1,IF(AND(D2592="",D2593=D2591),C2591+1,1))))))</f>
        <v>2</v>
      </c>
      <c r="D2593" s="14">
        <f>IF(DCalendário6[[#This Row],[Dia Útil]]="","",(MONTH($B2593)))</f>
        <v>2</v>
      </c>
      <c r="E2593" s="14">
        <f t="shared" si="40"/>
        <v>2025</v>
      </c>
      <c r="F2593" s="14">
        <f>MONTH(DCalendário6[[#This Row],[Dia]])</f>
        <v>2</v>
      </c>
      <c r="G2593" s="14" t="str">
        <f>MONTH(DCalendário6[[#This Row],[Dia]])&amp;" - "&amp;DCalendário6[[#This Row],[Ano]]</f>
        <v>2 - 2025</v>
      </c>
      <c r="H2593" s="14">
        <f>IF(DCalendário6[[#This Row],[Dia Útil]]="","",DCalendário6[[#This Row],[Semana Ano]])</f>
        <v>6</v>
      </c>
      <c r="I2593" s="14">
        <f>WEEKNUM(DCalendário6[[#This Row],[Dia]])</f>
        <v>6</v>
      </c>
      <c r="J2593" s="14" cm="1">
        <f t="array" aca="1" ref="J259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593" s="16">
        <f>WEEKDAY(DCalendário6[[#This Row],[Dia]])</f>
        <v>3</v>
      </c>
      <c r="L2593" s="1" t="str">
        <f>IFERROR(VLOOKUP(A2593,Tabela4[],1,0),"")</f>
        <v/>
      </c>
      <c r="M259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45692</v>
      </c>
      <c r="N2593" s="16" t="str">
        <f>IF(DCalendário6[[#This Row],[Dia Útil2]]="Feriado","Feriado",IF(AND(DCalendário6[[#This Row],[Dia Útil]]="",DCalendário6[[#This Row],[Mês Total]]=F2586),N2586+1,IF(DCalendário6[[#This Row],[Dia Útil]]="",1,"")))</f>
        <v/>
      </c>
      <c r="O259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2593" s="16"/>
      <c r="Q2593" s="17"/>
    </row>
    <row r="2594" spans="1:17" x14ac:dyDescent="0.25">
      <c r="A2594" s="1">
        <v>45693</v>
      </c>
      <c r="B2594" s="1">
        <f>IF(AND(DCalendário6[[#This Row],[Dia da semana]]&gt;1,DCalendário6[[#This Row],[Dia da semana]]&lt;7,DCalendário6[[#This Row],[Feriados]]=""),DCalendário6[[#This Row],[Dia]],"")</f>
        <v>45693</v>
      </c>
      <c r="C2594" s="16">
        <f>IF(DCalendário6[[#This Row],[Mês]]="","",IF(AND(C2590="",C2591="",C2592="",C2593=""),IF(DCalendário6[[#This Row],[Mês]]=D2593,C2593+1,IF(AND(D2593="",D2594=D2589),C2589+1,1)),IF(AND(C2591="",C2592="",C2593=""),IF(DCalendário6[[#This Row],[Mês]]=D2593,C2593+1,IF(AND(D2593="",D2594=D2590),C2590+1,1)),IF(AND(C2592="",C2593=""),IF(DCalendário6[[#This Row],[Mês]]=D2593,C2593+1,IF(AND(D2593="",D2594=D2591),C2591+1,1)),IF(DCalendário6[[#This Row],[Mês]]=D2593,C2593+1,IF(AND(D2593="",D2594=D2592),C2592+1,1))))))</f>
        <v>3</v>
      </c>
      <c r="D2594" s="14">
        <f>IF(DCalendário6[[#This Row],[Dia Útil]]="","",(MONTH($B2594)))</f>
        <v>2</v>
      </c>
      <c r="E2594" s="14">
        <f t="shared" si="40"/>
        <v>2025</v>
      </c>
      <c r="F2594" s="14">
        <f>MONTH(DCalendário6[[#This Row],[Dia]])</f>
        <v>2</v>
      </c>
      <c r="G2594" s="14" t="str">
        <f>MONTH(DCalendário6[[#This Row],[Dia]])&amp;" - "&amp;DCalendário6[[#This Row],[Ano]]</f>
        <v>2 - 2025</v>
      </c>
      <c r="H2594" s="14">
        <f>IF(DCalendário6[[#This Row],[Dia Útil]]="","",DCalendário6[[#This Row],[Semana Ano]])</f>
        <v>6</v>
      </c>
      <c r="I2594" s="14">
        <f>WEEKNUM(DCalendário6[[#This Row],[Dia]])</f>
        <v>6</v>
      </c>
      <c r="J2594" s="14" cm="1">
        <f t="array" aca="1" ref="J259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594" s="16">
        <f>WEEKDAY(DCalendário6[[#This Row],[Dia]])</f>
        <v>4</v>
      </c>
      <c r="L2594" s="1" t="str">
        <f>IFERROR(VLOOKUP(A2594,Tabela4[],1,0),"")</f>
        <v/>
      </c>
      <c r="M259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45693</v>
      </c>
      <c r="N2594" s="16" t="str">
        <f>IF(DCalendário6[[#This Row],[Dia Útil2]]="Feriado","Feriado",IF(AND(DCalendário6[[#This Row],[Dia Útil]]="",DCalendário6[[#This Row],[Mês Total]]=F2587),N2587+1,IF(DCalendário6[[#This Row],[Dia Útil]]="",1,"")))</f>
        <v/>
      </c>
      <c r="O259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2594" s="16"/>
      <c r="Q2594" s="17"/>
    </row>
    <row r="2595" spans="1:17" x14ac:dyDescent="0.25">
      <c r="A2595" s="1">
        <v>45694</v>
      </c>
      <c r="B2595" s="1">
        <f>IF(AND(DCalendário6[[#This Row],[Dia da semana]]&gt;1,DCalendário6[[#This Row],[Dia da semana]]&lt;7,DCalendário6[[#This Row],[Feriados]]=""),DCalendário6[[#This Row],[Dia]],"")</f>
        <v>45694</v>
      </c>
      <c r="C2595" s="16">
        <f>IF(DCalendário6[[#This Row],[Mês]]="","",IF(AND(C2591="",C2592="",C2593="",C2594=""),IF(DCalendário6[[#This Row],[Mês]]=D2594,C2594+1,IF(AND(D2594="",D2595=D2590),C2590+1,1)),IF(AND(C2592="",C2593="",C2594=""),IF(DCalendário6[[#This Row],[Mês]]=D2594,C2594+1,IF(AND(D2594="",D2595=D2591),C2591+1,1)),IF(AND(C2593="",C2594=""),IF(DCalendário6[[#This Row],[Mês]]=D2594,C2594+1,IF(AND(D2594="",D2595=D2592),C2592+1,1)),IF(DCalendário6[[#This Row],[Mês]]=D2594,C2594+1,IF(AND(D2594="",D2595=D2593),C2593+1,1))))))</f>
        <v>4</v>
      </c>
      <c r="D2595" s="14">
        <f>IF(DCalendário6[[#This Row],[Dia Útil]]="","",(MONTH($B2595)))</f>
        <v>2</v>
      </c>
      <c r="E2595" s="14">
        <f t="shared" si="40"/>
        <v>2025</v>
      </c>
      <c r="F2595" s="14">
        <f>MONTH(DCalendário6[[#This Row],[Dia]])</f>
        <v>2</v>
      </c>
      <c r="G2595" s="14" t="str">
        <f>MONTH(DCalendário6[[#This Row],[Dia]])&amp;" - "&amp;DCalendário6[[#This Row],[Ano]]</f>
        <v>2 - 2025</v>
      </c>
      <c r="H2595" s="14">
        <f>IF(DCalendário6[[#This Row],[Dia Útil]]="","",DCalendário6[[#This Row],[Semana Ano]])</f>
        <v>6</v>
      </c>
      <c r="I2595" s="14">
        <f>WEEKNUM(DCalendário6[[#This Row],[Dia]])</f>
        <v>6</v>
      </c>
      <c r="J2595" s="14" cm="1">
        <f t="array" aca="1" ref="J259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595" s="16">
        <f>WEEKDAY(DCalendário6[[#This Row],[Dia]])</f>
        <v>5</v>
      </c>
      <c r="L2595" s="1" t="str">
        <f>IFERROR(VLOOKUP(A2595,Tabela4[],1,0),"")</f>
        <v/>
      </c>
      <c r="M259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45694</v>
      </c>
      <c r="N2595" s="16" t="str">
        <f>IF(DCalendário6[[#This Row],[Dia Útil2]]="Feriado","Feriado",IF(AND(DCalendário6[[#This Row],[Dia Útil]]="",DCalendário6[[#This Row],[Mês Total]]=F2588),N2588+1,IF(DCalendário6[[#This Row],[Dia Útil]]="",1,"")))</f>
        <v/>
      </c>
      <c r="O259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2595" s="16"/>
      <c r="Q2595" s="17"/>
    </row>
    <row r="2596" spans="1:17" x14ac:dyDescent="0.25">
      <c r="A2596" s="1">
        <v>45695</v>
      </c>
      <c r="B2596" s="1">
        <f>IF(AND(DCalendário6[[#This Row],[Dia da semana]]&gt;1,DCalendário6[[#This Row],[Dia da semana]]&lt;7,DCalendário6[[#This Row],[Feriados]]=""),DCalendário6[[#This Row],[Dia]],"")</f>
        <v>45695</v>
      </c>
      <c r="C2596" s="16">
        <f>IF(DCalendário6[[#This Row],[Mês]]="","",IF(AND(C2592="",C2593="",C2594="",C2595=""),IF(DCalendário6[[#This Row],[Mês]]=D2595,C2595+1,IF(AND(D2595="",D2596=D2591),C2591+1,1)),IF(AND(C2593="",C2594="",C2595=""),IF(DCalendário6[[#This Row],[Mês]]=D2595,C2595+1,IF(AND(D2595="",D2596=D2592),C2592+1,1)),IF(AND(C2594="",C2595=""),IF(DCalendário6[[#This Row],[Mês]]=D2595,C2595+1,IF(AND(D2595="",D2596=D2593),C2593+1,1)),IF(DCalendário6[[#This Row],[Mês]]=D2595,C2595+1,IF(AND(D2595="",D2596=D2594),C2594+1,1))))))</f>
        <v>5</v>
      </c>
      <c r="D2596" s="14">
        <f>IF(DCalendário6[[#This Row],[Dia Útil]]="","",(MONTH($B2596)))</f>
        <v>2</v>
      </c>
      <c r="E2596" s="14">
        <f t="shared" si="40"/>
        <v>2025</v>
      </c>
      <c r="F2596" s="14">
        <f>MONTH(DCalendário6[[#This Row],[Dia]])</f>
        <v>2</v>
      </c>
      <c r="G2596" s="14" t="str">
        <f>MONTH(DCalendário6[[#This Row],[Dia]])&amp;" - "&amp;DCalendário6[[#This Row],[Ano]]</f>
        <v>2 - 2025</v>
      </c>
      <c r="H2596" s="14">
        <f>IF(DCalendário6[[#This Row],[Dia Útil]]="","",DCalendário6[[#This Row],[Semana Ano]])</f>
        <v>6</v>
      </c>
      <c r="I2596" s="14">
        <f>WEEKNUM(DCalendário6[[#This Row],[Dia]])</f>
        <v>6</v>
      </c>
      <c r="J2596" s="14" cm="1">
        <f t="array" aca="1" ref="J259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596" s="16">
        <f>WEEKDAY(DCalendário6[[#This Row],[Dia]])</f>
        <v>6</v>
      </c>
      <c r="L2596" s="1" t="str">
        <f>IFERROR(VLOOKUP(A2596,Tabela4[],1,0),"")</f>
        <v/>
      </c>
      <c r="M259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45695</v>
      </c>
      <c r="N2596" s="16" t="str">
        <f>IF(DCalendário6[[#This Row],[Dia Útil2]]="Feriado","Feriado",IF(AND(DCalendário6[[#This Row],[Dia Útil]]="",DCalendário6[[#This Row],[Mês Total]]=F2589),N2589+1,IF(DCalendário6[[#This Row],[Dia Útil]]="",1,"")))</f>
        <v/>
      </c>
      <c r="O259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2596" s="16"/>
      <c r="Q2596" s="17"/>
    </row>
    <row r="2597" spans="1:17" x14ac:dyDescent="0.25">
      <c r="A2597" s="1">
        <v>45696</v>
      </c>
      <c r="B2597" s="1" t="str">
        <f>IF(AND(DCalendário6[[#This Row],[Dia da semana]]&gt;1,DCalendário6[[#This Row],[Dia da semana]]&lt;7,DCalendário6[[#This Row],[Feriados]]=""),DCalendário6[[#This Row],[Dia]],"")</f>
        <v/>
      </c>
      <c r="C2597" s="16" t="str">
        <f>IF(DCalendário6[[#This Row],[Mês]]="","",IF(AND(C2593="",C2594="",C2595="",C2596=""),IF(DCalendário6[[#This Row],[Mês]]=D2596,C2596+1,IF(AND(D2596="",D2597=D2592),C2592+1,1)),IF(AND(C2594="",C2595="",C2596=""),IF(DCalendário6[[#This Row],[Mês]]=D2596,C2596+1,IF(AND(D2596="",D2597=D2593),C2593+1,1)),IF(AND(C2595="",C2596=""),IF(DCalendário6[[#This Row],[Mês]]=D2596,C2596+1,IF(AND(D2596="",D2597=D2594),C2594+1,1)),IF(DCalendário6[[#This Row],[Mês]]=D2596,C2596+1,IF(AND(D2596="",D2597=D2595),C2595+1,1))))))</f>
        <v/>
      </c>
      <c r="D2597" s="14" t="str">
        <f>IF(DCalendário6[[#This Row],[Dia Útil]]="","",(MONTH($B2597)))</f>
        <v/>
      </c>
      <c r="E2597" s="14">
        <f t="shared" si="40"/>
        <v>2025</v>
      </c>
      <c r="F2597" s="14">
        <f>MONTH(DCalendário6[[#This Row],[Dia]])</f>
        <v>2</v>
      </c>
      <c r="G2597" s="14" t="str">
        <f>MONTH(DCalendário6[[#This Row],[Dia]])&amp;" - "&amp;DCalendário6[[#This Row],[Ano]]</f>
        <v>2 - 2025</v>
      </c>
      <c r="H2597" s="14" t="str">
        <f>IF(DCalendário6[[#This Row],[Dia Útil]]="","",DCalendário6[[#This Row],[Semana Ano]])</f>
        <v/>
      </c>
      <c r="I2597" s="14">
        <f>WEEKNUM(DCalendário6[[#This Row],[Dia]])</f>
        <v>6</v>
      </c>
      <c r="J2597" s="14" cm="1">
        <f t="array" aca="1" ref="J259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597" s="16">
        <f>WEEKDAY(DCalendário6[[#This Row],[Dia]])</f>
        <v>7</v>
      </c>
      <c r="L2597" s="1" t="str">
        <f>IFERROR(VLOOKUP(A2597,Tabela4[],1,0),"")</f>
        <v/>
      </c>
      <c r="M259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597" s="16">
        <f>IF(DCalendário6[[#This Row],[Dia Útil2]]="Feriado","Feriado",IF(AND(DCalendário6[[#This Row],[Dia Útil]]="",DCalendário6[[#This Row],[Mês Total]]=F2590),N2590+1,IF(DCalendário6[[#This Row],[Dia Útil]]="",1,"")))</f>
        <v>2</v>
      </c>
      <c r="O259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2597" s="16"/>
      <c r="Q2597" s="17"/>
    </row>
    <row r="2598" spans="1:17" x14ac:dyDescent="0.25">
      <c r="A2598" s="1">
        <v>45697</v>
      </c>
      <c r="B2598" s="1" t="str">
        <f>IF(AND(DCalendário6[[#This Row],[Dia da semana]]&gt;1,DCalendário6[[#This Row],[Dia da semana]]&lt;7,DCalendário6[[#This Row],[Feriados]]=""),DCalendário6[[#This Row],[Dia]],"")</f>
        <v/>
      </c>
      <c r="C2598" s="16" t="str">
        <f>IF(DCalendário6[[#This Row],[Mês]]="","",IF(AND(C2594="",C2595="",C2596="",C2597=""),IF(DCalendário6[[#This Row],[Mês]]=D2597,C2597+1,IF(AND(D2597="",D2598=D2593),C2593+1,1)),IF(AND(C2595="",C2596="",C2597=""),IF(DCalendário6[[#This Row],[Mês]]=D2597,C2597+1,IF(AND(D2597="",D2598=D2594),C2594+1,1)),IF(AND(C2596="",C2597=""),IF(DCalendário6[[#This Row],[Mês]]=D2597,C2597+1,IF(AND(D2597="",D2598=D2595),C2595+1,1)),IF(DCalendário6[[#This Row],[Mês]]=D2597,C2597+1,IF(AND(D2597="",D2598=D2596),C2596+1,1))))))</f>
        <v/>
      </c>
      <c r="D2598" s="14" t="str">
        <f>IF(DCalendário6[[#This Row],[Dia Útil]]="","",(MONTH($B2598)))</f>
        <v/>
      </c>
      <c r="E2598" s="14">
        <f t="shared" si="40"/>
        <v>2025</v>
      </c>
      <c r="F2598" s="14">
        <f>MONTH(DCalendário6[[#This Row],[Dia]])</f>
        <v>2</v>
      </c>
      <c r="G2598" s="14" t="str">
        <f>MONTH(DCalendário6[[#This Row],[Dia]])&amp;" - "&amp;DCalendário6[[#This Row],[Ano]]</f>
        <v>2 - 2025</v>
      </c>
      <c r="H2598" s="14" t="str">
        <f>IF(DCalendário6[[#This Row],[Dia Útil]]="","",DCalendário6[[#This Row],[Semana Ano]])</f>
        <v/>
      </c>
      <c r="I2598" s="14">
        <f>WEEKNUM(DCalendário6[[#This Row],[Dia]])</f>
        <v>7</v>
      </c>
      <c r="J2598" s="14" cm="1">
        <f t="array" aca="1" ref="J259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598" s="16">
        <f>WEEKDAY(DCalendário6[[#This Row],[Dia]])</f>
        <v>1</v>
      </c>
      <c r="L2598" s="1" t="str">
        <f>IFERROR(VLOOKUP(A2598,Tabela4[],1,0),"")</f>
        <v/>
      </c>
      <c r="M259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598" s="16">
        <f>IF(DCalendário6[[#This Row],[Dia Útil2]]="Feriado","Feriado",IF(AND(DCalendário6[[#This Row],[Dia Útil]]="",DCalendário6[[#This Row],[Mês Total]]=F2591),N2591+1,IF(DCalendário6[[#This Row],[Dia Útil]]="",1,"")))</f>
        <v>2</v>
      </c>
      <c r="O259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2598" s="16"/>
      <c r="Q2598" s="17"/>
    </row>
    <row r="2599" spans="1:17" x14ac:dyDescent="0.25">
      <c r="A2599" s="1">
        <v>45698</v>
      </c>
      <c r="B2599" s="1">
        <f>IF(AND(DCalendário6[[#This Row],[Dia da semana]]&gt;1,DCalendário6[[#This Row],[Dia da semana]]&lt;7,DCalendário6[[#This Row],[Feriados]]=""),DCalendário6[[#This Row],[Dia]],"")</f>
        <v>45698</v>
      </c>
      <c r="C2599" s="16">
        <f>IF(DCalendário6[[#This Row],[Mês]]="","",IF(AND(C2595="",C2596="",C2597="",C2598=""),IF(DCalendário6[[#This Row],[Mês]]=D2598,C2598+1,IF(AND(D2598="",D2599=D2594),C2594+1,1)),IF(AND(C2596="",C2597="",C2598=""),IF(DCalendário6[[#This Row],[Mês]]=D2598,C2598+1,IF(AND(D2598="",D2599=D2595),C2595+1,1)),IF(AND(C2597="",C2598=""),IF(DCalendário6[[#This Row],[Mês]]=D2598,C2598+1,IF(AND(D2598="",D2599=D2596),C2596+1,1)),IF(DCalendário6[[#This Row],[Mês]]=D2598,C2598+1,IF(AND(D2598="",D2599=D2597),C2597+1,1))))))</f>
        <v>6</v>
      </c>
      <c r="D2599" s="14">
        <f>IF(DCalendário6[[#This Row],[Dia Útil]]="","",(MONTH($B2599)))</f>
        <v>2</v>
      </c>
      <c r="E2599" s="14">
        <f t="shared" si="40"/>
        <v>2025</v>
      </c>
      <c r="F2599" s="14">
        <f>MONTH(DCalendário6[[#This Row],[Dia]])</f>
        <v>2</v>
      </c>
      <c r="G2599" s="14" t="str">
        <f>MONTH(DCalendário6[[#This Row],[Dia]])&amp;" - "&amp;DCalendário6[[#This Row],[Ano]]</f>
        <v>2 - 2025</v>
      </c>
      <c r="H2599" s="14">
        <f>IF(DCalendário6[[#This Row],[Dia Útil]]="","",DCalendário6[[#This Row],[Semana Ano]])</f>
        <v>7</v>
      </c>
      <c r="I2599" s="14">
        <f>WEEKNUM(DCalendário6[[#This Row],[Dia]])</f>
        <v>7</v>
      </c>
      <c r="J2599" s="14" cm="1">
        <f t="array" aca="1" ref="J259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599" s="16">
        <f>WEEKDAY(DCalendário6[[#This Row],[Dia]])</f>
        <v>2</v>
      </c>
      <c r="L2599" s="1" t="str">
        <f>IFERROR(VLOOKUP(A2599,Tabela4[],1,0),"")</f>
        <v/>
      </c>
      <c r="M259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45698</v>
      </c>
      <c r="N2599" s="16" t="str">
        <f>IF(DCalendário6[[#This Row],[Dia Útil2]]="Feriado","Feriado",IF(AND(DCalendário6[[#This Row],[Dia Útil]]="",DCalendário6[[#This Row],[Mês Total]]=F2592),N2592+1,IF(DCalendário6[[#This Row],[Dia Útil]]="",1,"")))</f>
        <v/>
      </c>
      <c r="O259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2599" s="16"/>
      <c r="Q2599" s="17"/>
    </row>
    <row r="2600" spans="1:17" x14ac:dyDescent="0.25">
      <c r="A2600" s="1">
        <v>45699</v>
      </c>
      <c r="B2600" s="1">
        <f>IF(AND(DCalendário6[[#This Row],[Dia da semana]]&gt;1,DCalendário6[[#This Row],[Dia da semana]]&lt;7,DCalendário6[[#This Row],[Feriados]]=""),DCalendário6[[#This Row],[Dia]],"")</f>
        <v>45699</v>
      </c>
      <c r="C2600" s="16">
        <f>IF(DCalendário6[[#This Row],[Mês]]="","",IF(AND(C2596="",C2597="",C2598="",C2599=""),IF(DCalendário6[[#This Row],[Mês]]=D2599,C2599+1,IF(AND(D2599="",D2600=D2595),C2595+1,1)),IF(AND(C2597="",C2598="",C2599=""),IF(DCalendário6[[#This Row],[Mês]]=D2599,C2599+1,IF(AND(D2599="",D2600=D2596),C2596+1,1)),IF(AND(C2598="",C2599=""),IF(DCalendário6[[#This Row],[Mês]]=D2599,C2599+1,IF(AND(D2599="",D2600=D2597),C2597+1,1)),IF(DCalendário6[[#This Row],[Mês]]=D2599,C2599+1,IF(AND(D2599="",D2600=D2598),C2598+1,1))))))</f>
        <v>7</v>
      </c>
      <c r="D2600" s="14">
        <f>IF(DCalendário6[[#This Row],[Dia Útil]]="","",(MONTH($B2600)))</f>
        <v>2</v>
      </c>
      <c r="E2600" s="14">
        <f t="shared" si="40"/>
        <v>2025</v>
      </c>
      <c r="F2600" s="14">
        <f>MONTH(DCalendário6[[#This Row],[Dia]])</f>
        <v>2</v>
      </c>
      <c r="G2600" s="14" t="str">
        <f>MONTH(DCalendário6[[#This Row],[Dia]])&amp;" - "&amp;DCalendário6[[#This Row],[Ano]]</f>
        <v>2 - 2025</v>
      </c>
      <c r="H2600" s="14">
        <f>IF(DCalendário6[[#This Row],[Dia Útil]]="","",DCalendário6[[#This Row],[Semana Ano]])</f>
        <v>7</v>
      </c>
      <c r="I2600" s="14">
        <f>WEEKNUM(DCalendário6[[#This Row],[Dia]])</f>
        <v>7</v>
      </c>
      <c r="J2600" s="14" cm="1">
        <f t="array" aca="1" ref="J260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600" s="16">
        <f>WEEKDAY(DCalendário6[[#This Row],[Dia]])</f>
        <v>3</v>
      </c>
      <c r="L2600" s="1" t="str">
        <f>IFERROR(VLOOKUP(A2600,Tabela4[],1,0),"")</f>
        <v/>
      </c>
      <c r="M260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45699</v>
      </c>
      <c r="N2600" s="16" t="str">
        <f>IF(DCalendário6[[#This Row],[Dia Útil2]]="Feriado","Feriado",IF(AND(DCalendário6[[#This Row],[Dia Útil]]="",DCalendário6[[#This Row],[Mês Total]]=F2593),N2593+1,IF(DCalendário6[[#This Row],[Dia Útil]]="",1,"")))</f>
        <v/>
      </c>
      <c r="O260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2600" s="16"/>
      <c r="Q2600" s="17"/>
    </row>
    <row r="2601" spans="1:17" x14ac:dyDescent="0.25">
      <c r="A2601" s="1">
        <v>45700</v>
      </c>
      <c r="B2601" s="1">
        <f>IF(AND(DCalendário6[[#This Row],[Dia da semana]]&gt;1,DCalendário6[[#This Row],[Dia da semana]]&lt;7,DCalendário6[[#This Row],[Feriados]]=""),DCalendário6[[#This Row],[Dia]],"")</f>
        <v>45700</v>
      </c>
      <c r="C2601" s="16">
        <f>IF(DCalendário6[[#This Row],[Mês]]="","",IF(AND(C2597="",C2598="",C2599="",C2600=""),IF(DCalendário6[[#This Row],[Mês]]=D2600,C2600+1,IF(AND(D2600="",D2601=D2596),C2596+1,1)),IF(AND(C2598="",C2599="",C2600=""),IF(DCalendário6[[#This Row],[Mês]]=D2600,C2600+1,IF(AND(D2600="",D2601=D2597),C2597+1,1)),IF(AND(C2599="",C2600=""),IF(DCalendário6[[#This Row],[Mês]]=D2600,C2600+1,IF(AND(D2600="",D2601=D2598),C2598+1,1)),IF(DCalendário6[[#This Row],[Mês]]=D2600,C2600+1,IF(AND(D2600="",D2601=D2599),C2599+1,1))))))</f>
        <v>8</v>
      </c>
      <c r="D2601" s="14">
        <f>IF(DCalendário6[[#This Row],[Dia Útil]]="","",(MONTH($B2601)))</f>
        <v>2</v>
      </c>
      <c r="E2601" s="14">
        <f t="shared" si="40"/>
        <v>2025</v>
      </c>
      <c r="F2601" s="14">
        <f>MONTH(DCalendário6[[#This Row],[Dia]])</f>
        <v>2</v>
      </c>
      <c r="G2601" s="14" t="str">
        <f>MONTH(DCalendário6[[#This Row],[Dia]])&amp;" - "&amp;DCalendário6[[#This Row],[Ano]]</f>
        <v>2 - 2025</v>
      </c>
      <c r="H2601" s="14">
        <f>IF(DCalendário6[[#This Row],[Dia Útil]]="","",DCalendário6[[#This Row],[Semana Ano]])</f>
        <v>7</v>
      </c>
      <c r="I2601" s="14">
        <f>WEEKNUM(DCalendário6[[#This Row],[Dia]])</f>
        <v>7</v>
      </c>
      <c r="J2601" s="14" cm="1">
        <f t="array" aca="1" ref="J260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601" s="16">
        <f>WEEKDAY(DCalendário6[[#This Row],[Dia]])</f>
        <v>4</v>
      </c>
      <c r="L2601" s="1" t="str">
        <f>IFERROR(VLOOKUP(A2601,Tabela4[],1,0),"")</f>
        <v/>
      </c>
      <c r="M260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45700</v>
      </c>
      <c r="N2601" s="16" t="str">
        <f>IF(DCalendário6[[#This Row],[Dia Útil2]]="Feriado","Feriado",IF(AND(DCalendário6[[#This Row],[Dia Útil]]="",DCalendário6[[#This Row],[Mês Total]]=F2594),N2594+1,IF(DCalendário6[[#This Row],[Dia Útil]]="",1,"")))</f>
        <v/>
      </c>
      <c r="O260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2601" s="16"/>
      <c r="Q2601" s="17"/>
    </row>
    <row r="2602" spans="1:17" x14ac:dyDescent="0.25">
      <c r="A2602" s="1">
        <v>45701</v>
      </c>
      <c r="B2602" s="1">
        <f>IF(AND(DCalendário6[[#This Row],[Dia da semana]]&gt;1,DCalendário6[[#This Row],[Dia da semana]]&lt;7,DCalendário6[[#This Row],[Feriados]]=""),DCalendário6[[#This Row],[Dia]],"")</f>
        <v>45701</v>
      </c>
      <c r="C2602" s="16">
        <f>IF(DCalendário6[[#This Row],[Mês]]="","",IF(AND(C2598="",C2599="",C2600="",C2601=""),IF(DCalendário6[[#This Row],[Mês]]=D2601,C2601+1,IF(AND(D2601="",D2602=D2597),C2597+1,1)),IF(AND(C2599="",C2600="",C2601=""),IF(DCalendário6[[#This Row],[Mês]]=D2601,C2601+1,IF(AND(D2601="",D2602=D2598),C2598+1,1)),IF(AND(C2600="",C2601=""),IF(DCalendário6[[#This Row],[Mês]]=D2601,C2601+1,IF(AND(D2601="",D2602=D2599),C2599+1,1)),IF(DCalendário6[[#This Row],[Mês]]=D2601,C2601+1,IF(AND(D2601="",D2602=D2600),C2600+1,1))))))</f>
        <v>9</v>
      </c>
      <c r="D2602" s="14">
        <f>IF(DCalendário6[[#This Row],[Dia Útil]]="","",(MONTH($B2602)))</f>
        <v>2</v>
      </c>
      <c r="E2602" s="14">
        <f t="shared" si="40"/>
        <v>2025</v>
      </c>
      <c r="F2602" s="14">
        <f>MONTH(DCalendário6[[#This Row],[Dia]])</f>
        <v>2</v>
      </c>
      <c r="G2602" s="14" t="str">
        <f>MONTH(DCalendário6[[#This Row],[Dia]])&amp;" - "&amp;DCalendário6[[#This Row],[Ano]]</f>
        <v>2 - 2025</v>
      </c>
      <c r="H2602" s="14">
        <f>IF(DCalendário6[[#This Row],[Dia Útil]]="","",DCalendário6[[#This Row],[Semana Ano]])</f>
        <v>7</v>
      </c>
      <c r="I2602" s="14">
        <f>WEEKNUM(DCalendário6[[#This Row],[Dia]])</f>
        <v>7</v>
      </c>
      <c r="J2602" s="14" cm="1">
        <f t="array" aca="1" ref="J260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602" s="16">
        <f>WEEKDAY(DCalendário6[[#This Row],[Dia]])</f>
        <v>5</v>
      </c>
      <c r="L2602" s="1" t="str">
        <f>IFERROR(VLOOKUP(A2602,Tabela4[],1,0),"")</f>
        <v/>
      </c>
      <c r="M260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45701</v>
      </c>
      <c r="N2602" s="16" t="str">
        <f>IF(DCalendário6[[#This Row],[Dia Útil2]]="Feriado","Feriado",IF(AND(DCalendário6[[#This Row],[Dia Útil]]="",DCalendário6[[#This Row],[Mês Total]]=F2595),N2595+1,IF(DCalendário6[[#This Row],[Dia Útil]]="",1,"")))</f>
        <v/>
      </c>
      <c r="O260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2602" s="16"/>
      <c r="Q2602" s="17"/>
    </row>
    <row r="2603" spans="1:17" x14ac:dyDescent="0.25">
      <c r="A2603" s="1">
        <v>45702</v>
      </c>
      <c r="B2603" s="1">
        <f>IF(AND(DCalendário6[[#This Row],[Dia da semana]]&gt;1,DCalendário6[[#This Row],[Dia da semana]]&lt;7,DCalendário6[[#This Row],[Feriados]]=""),DCalendário6[[#This Row],[Dia]],"")</f>
        <v>45702</v>
      </c>
      <c r="C2603" s="16">
        <f>IF(DCalendário6[[#This Row],[Mês]]="","",IF(AND(C2599="",C2600="",C2601="",C2602=""),IF(DCalendário6[[#This Row],[Mês]]=D2602,C2602+1,IF(AND(D2602="",D2603=D2598),C2598+1,1)),IF(AND(C2600="",C2601="",C2602=""),IF(DCalendário6[[#This Row],[Mês]]=D2602,C2602+1,IF(AND(D2602="",D2603=D2599),C2599+1,1)),IF(AND(C2601="",C2602=""),IF(DCalendário6[[#This Row],[Mês]]=D2602,C2602+1,IF(AND(D2602="",D2603=D2600),C2600+1,1)),IF(DCalendário6[[#This Row],[Mês]]=D2602,C2602+1,IF(AND(D2602="",D2603=D2601),C2601+1,1))))))</f>
        <v>10</v>
      </c>
      <c r="D2603" s="14">
        <f>IF(DCalendário6[[#This Row],[Dia Útil]]="","",(MONTH($B2603)))</f>
        <v>2</v>
      </c>
      <c r="E2603" s="14">
        <f t="shared" si="40"/>
        <v>2025</v>
      </c>
      <c r="F2603" s="14">
        <f>MONTH(DCalendário6[[#This Row],[Dia]])</f>
        <v>2</v>
      </c>
      <c r="G2603" s="14" t="str">
        <f>MONTH(DCalendário6[[#This Row],[Dia]])&amp;" - "&amp;DCalendário6[[#This Row],[Ano]]</f>
        <v>2 - 2025</v>
      </c>
      <c r="H2603" s="14">
        <f>IF(DCalendário6[[#This Row],[Dia Útil]]="","",DCalendário6[[#This Row],[Semana Ano]])</f>
        <v>7</v>
      </c>
      <c r="I2603" s="14">
        <f>WEEKNUM(DCalendário6[[#This Row],[Dia]])</f>
        <v>7</v>
      </c>
      <c r="J2603" s="14" cm="1">
        <f t="array" aca="1" ref="J260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603" s="16">
        <f>WEEKDAY(DCalendário6[[#This Row],[Dia]])</f>
        <v>6</v>
      </c>
      <c r="L2603" s="1" t="str">
        <f>IFERROR(VLOOKUP(A2603,Tabela4[],1,0),"")</f>
        <v/>
      </c>
      <c r="M260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45702</v>
      </c>
      <c r="N2603" s="16" t="str">
        <f>IF(DCalendário6[[#This Row],[Dia Útil2]]="Feriado","Feriado",IF(AND(DCalendário6[[#This Row],[Dia Útil]]="",DCalendário6[[#This Row],[Mês Total]]=F2596),N2596+1,IF(DCalendário6[[#This Row],[Dia Útil]]="",1,"")))</f>
        <v/>
      </c>
      <c r="O260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2603" s="16"/>
      <c r="Q2603" s="17"/>
    </row>
    <row r="2604" spans="1:17" x14ac:dyDescent="0.25">
      <c r="A2604" s="1">
        <v>45703</v>
      </c>
      <c r="B2604" s="1" t="str">
        <f>IF(AND(DCalendário6[[#This Row],[Dia da semana]]&gt;1,DCalendário6[[#This Row],[Dia da semana]]&lt;7,DCalendário6[[#This Row],[Feriados]]=""),DCalendário6[[#This Row],[Dia]],"")</f>
        <v/>
      </c>
      <c r="C2604" s="16" t="str">
        <f>IF(DCalendário6[[#This Row],[Mês]]="","",IF(AND(C2600="",C2601="",C2602="",C2603=""),IF(DCalendário6[[#This Row],[Mês]]=D2603,C2603+1,IF(AND(D2603="",D2604=D2599),C2599+1,1)),IF(AND(C2601="",C2602="",C2603=""),IF(DCalendário6[[#This Row],[Mês]]=D2603,C2603+1,IF(AND(D2603="",D2604=D2600),C2600+1,1)),IF(AND(C2602="",C2603=""),IF(DCalendário6[[#This Row],[Mês]]=D2603,C2603+1,IF(AND(D2603="",D2604=D2601),C2601+1,1)),IF(DCalendário6[[#This Row],[Mês]]=D2603,C2603+1,IF(AND(D2603="",D2604=D2602),C2602+1,1))))))</f>
        <v/>
      </c>
      <c r="D2604" s="14" t="str">
        <f>IF(DCalendário6[[#This Row],[Dia Útil]]="","",(MONTH($B2604)))</f>
        <v/>
      </c>
      <c r="E2604" s="14">
        <f t="shared" si="40"/>
        <v>2025</v>
      </c>
      <c r="F2604" s="14">
        <f>MONTH(DCalendário6[[#This Row],[Dia]])</f>
        <v>2</v>
      </c>
      <c r="G2604" s="14" t="str">
        <f>MONTH(DCalendário6[[#This Row],[Dia]])&amp;" - "&amp;DCalendário6[[#This Row],[Ano]]</f>
        <v>2 - 2025</v>
      </c>
      <c r="H2604" s="14" t="str">
        <f>IF(DCalendário6[[#This Row],[Dia Útil]]="","",DCalendário6[[#This Row],[Semana Ano]])</f>
        <v/>
      </c>
      <c r="I2604" s="14">
        <f>WEEKNUM(DCalendário6[[#This Row],[Dia]])</f>
        <v>7</v>
      </c>
      <c r="J2604" s="14" cm="1">
        <f t="array" aca="1" ref="J260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604" s="16">
        <f>WEEKDAY(DCalendário6[[#This Row],[Dia]])</f>
        <v>7</v>
      </c>
      <c r="L2604" s="1" t="str">
        <f>IFERROR(VLOOKUP(A2604,Tabela4[],1,0),"")</f>
        <v/>
      </c>
      <c r="M260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604" s="16">
        <f>IF(DCalendário6[[#This Row],[Dia Útil2]]="Feriado","Feriado",IF(AND(DCalendário6[[#This Row],[Dia Útil]]="",DCalendário6[[#This Row],[Mês Total]]=F2597),N2597+1,IF(DCalendário6[[#This Row],[Dia Útil]]="",1,"")))</f>
        <v>3</v>
      </c>
      <c r="O260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2604" s="16"/>
      <c r="Q2604" s="17"/>
    </row>
    <row r="2605" spans="1:17" x14ac:dyDescent="0.25">
      <c r="A2605" s="1">
        <v>45704</v>
      </c>
      <c r="B2605" s="1" t="str">
        <f>IF(AND(DCalendário6[[#This Row],[Dia da semana]]&gt;1,DCalendário6[[#This Row],[Dia da semana]]&lt;7,DCalendário6[[#This Row],[Feriados]]=""),DCalendário6[[#This Row],[Dia]],"")</f>
        <v/>
      </c>
      <c r="C2605" s="16" t="str">
        <f>IF(DCalendário6[[#This Row],[Mês]]="","",IF(AND(C2601="",C2602="",C2603="",C2604=""),IF(DCalendário6[[#This Row],[Mês]]=D2604,C2604+1,IF(AND(D2604="",D2605=D2600),C2600+1,1)),IF(AND(C2602="",C2603="",C2604=""),IF(DCalendário6[[#This Row],[Mês]]=D2604,C2604+1,IF(AND(D2604="",D2605=D2601),C2601+1,1)),IF(AND(C2603="",C2604=""),IF(DCalendário6[[#This Row],[Mês]]=D2604,C2604+1,IF(AND(D2604="",D2605=D2602),C2602+1,1)),IF(DCalendário6[[#This Row],[Mês]]=D2604,C2604+1,IF(AND(D2604="",D2605=D2603),C2603+1,1))))))</f>
        <v/>
      </c>
      <c r="D2605" s="14" t="str">
        <f>IF(DCalendário6[[#This Row],[Dia Útil]]="","",(MONTH($B2605)))</f>
        <v/>
      </c>
      <c r="E2605" s="14">
        <f t="shared" si="40"/>
        <v>2025</v>
      </c>
      <c r="F2605" s="14">
        <f>MONTH(DCalendário6[[#This Row],[Dia]])</f>
        <v>2</v>
      </c>
      <c r="G2605" s="14" t="str">
        <f>MONTH(DCalendário6[[#This Row],[Dia]])&amp;" - "&amp;DCalendário6[[#This Row],[Ano]]</f>
        <v>2 - 2025</v>
      </c>
      <c r="H2605" s="14" t="str">
        <f>IF(DCalendário6[[#This Row],[Dia Útil]]="","",DCalendário6[[#This Row],[Semana Ano]])</f>
        <v/>
      </c>
      <c r="I2605" s="14">
        <f>WEEKNUM(DCalendário6[[#This Row],[Dia]])</f>
        <v>8</v>
      </c>
      <c r="J2605" s="14" cm="1">
        <f t="array" aca="1" ref="J260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605" s="16">
        <f>WEEKDAY(DCalendário6[[#This Row],[Dia]])</f>
        <v>1</v>
      </c>
      <c r="L2605" s="1" t="str">
        <f>IFERROR(VLOOKUP(A2605,Tabela4[],1,0),"")</f>
        <v/>
      </c>
      <c r="M260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605" s="16">
        <f>IF(DCalendário6[[#This Row],[Dia Útil2]]="Feriado","Feriado",IF(AND(DCalendário6[[#This Row],[Dia Útil]]="",DCalendário6[[#This Row],[Mês Total]]=F2598),N2598+1,IF(DCalendário6[[#This Row],[Dia Útil]]="",1,"")))</f>
        <v>3</v>
      </c>
      <c r="O260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2605" s="16"/>
      <c r="Q2605" s="17"/>
    </row>
    <row r="2606" spans="1:17" x14ac:dyDescent="0.25">
      <c r="A2606" s="1">
        <v>45705</v>
      </c>
      <c r="B2606" s="1">
        <f>IF(AND(DCalendário6[[#This Row],[Dia da semana]]&gt;1,DCalendário6[[#This Row],[Dia da semana]]&lt;7,DCalendário6[[#This Row],[Feriados]]=""),DCalendário6[[#This Row],[Dia]],"")</f>
        <v>45705</v>
      </c>
      <c r="C2606" s="16">
        <f>IF(DCalendário6[[#This Row],[Mês]]="","",IF(AND(C2602="",C2603="",C2604="",C2605=""),IF(DCalendário6[[#This Row],[Mês]]=D2605,C2605+1,IF(AND(D2605="",D2606=D2601),C2601+1,1)),IF(AND(C2603="",C2604="",C2605=""),IF(DCalendário6[[#This Row],[Mês]]=D2605,C2605+1,IF(AND(D2605="",D2606=D2602),C2602+1,1)),IF(AND(C2604="",C2605=""),IF(DCalendário6[[#This Row],[Mês]]=D2605,C2605+1,IF(AND(D2605="",D2606=D2603),C2603+1,1)),IF(DCalendário6[[#This Row],[Mês]]=D2605,C2605+1,IF(AND(D2605="",D2606=D2604),C2604+1,1))))))</f>
        <v>11</v>
      </c>
      <c r="D2606" s="14">
        <f>IF(DCalendário6[[#This Row],[Dia Útil]]="","",(MONTH($B2606)))</f>
        <v>2</v>
      </c>
      <c r="E2606" s="14">
        <f t="shared" si="40"/>
        <v>2025</v>
      </c>
      <c r="F2606" s="14">
        <f>MONTH(DCalendário6[[#This Row],[Dia]])</f>
        <v>2</v>
      </c>
      <c r="G2606" s="14" t="str">
        <f>MONTH(DCalendário6[[#This Row],[Dia]])&amp;" - "&amp;DCalendário6[[#This Row],[Ano]]</f>
        <v>2 - 2025</v>
      </c>
      <c r="H2606" s="14">
        <f>IF(DCalendário6[[#This Row],[Dia Útil]]="","",DCalendário6[[#This Row],[Semana Ano]])</f>
        <v>8</v>
      </c>
      <c r="I2606" s="14">
        <f>WEEKNUM(DCalendário6[[#This Row],[Dia]])</f>
        <v>8</v>
      </c>
      <c r="J2606" s="14" cm="1">
        <f t="array" aca="1" ref="J260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606" s="16">
        <f>WEEKDAY(DCalendário6[[#This Row],[Dia]])</f>
        <v>2</v>
      </c>
      <c r="L2606" s="1" t="str">
        <f>IFERROR(VLOOKUP(A2606,Tabela4[],1,0),"")</f>
        <v/>
      </c>
      <c r="M260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45705</v>
      </c>
      <c r="N2606" s="16" t="str">
        <f>IF(DCalendário6[[#This Row],[Dia Útil2]]="Feriado","Feriado",IF(AND(DCalendário6[[#This Row],[Dia Útil]]="",DCalendário6[[#This Row],[Mês Total]]=F2599),N2599+1,IF(DCalendário6[[#This Row],[Dia Útil]]="",1,"")))</f>
        <v/>
      </c>
      <c r="O260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2606" s="16"/>
      <c r="Q2606" s="17"/>
    </row>
    <row r="2607" spans="1:17" x14ac:dyDescent="0.25">
      <c r="A2607" s="1">
        <v>45706</v>
      </c>
      <c r="B2607" s="1">
        <f>IF(AND(DCalendário6[[#This Row],[Dia da semana]]&gt;1,DCalendário6[[#This Row],[Dia da semana]]&lt;7,DCalendário6[[#This Row],[Feriados]]=""),DCalendário6[[#This Row],[Dia]],"")</f>
        <v>45706</v>
      </c>
      <c r="C2607" s="16">
        <f>IF(DCalendário6[[#This Row],[Mês]]="","",IF(AND(C2603="",C2604="",C2605="",C2606=""),IF(DCalendário6[[#This Row],[Mês]]=D2606,C2606+1,IF(AND(D2606="",D2607=D2602),C2602+1,1)),IF(AND(C2604="",C2605="",C2606=""),IF(DCalendário6[[#This Row],[Mês]]=D2606,C2606+1,IF(AND(D2606="",D2607=D2603),C2603+1,1)),IF(AND(C2605="",C2606=""),IF(DCalendário6[[#This Row],[Mês]]=D2606,C2606+1,IF(AND(D2606="",D2607=D2604),C2604+1,1)),IF(DCalendário6[[#This Row],[Mês]]=D2606,C2606+1,IF(AND(D2606="",D2607=D2605),C2605+1,1))))))</f>
        <v>12</v>
      </c>
      <c r="D2607" s="14">
        <f>IF(DCalendário6[[#This Row],[Dia Útil]]="","",(MONTH($B2607)))</f>
        <v>2</v>
      </c>
      <c r="E2607" s="14">
        <f t="shared" si="40"/>
        <v>2025</v>
      </c>
      <c r="F2607" s="14">
        <f>MONTH(DCalendário6[[#This Row],[Dia]])</f>
        <v>2</v>
      </c>
      <c r="G2607" s="14" t="str">
        <f>MONTH(DCalendário6[[#This Row],[Dia]])&amp;" - "&amp;DCalendário6[[#This Row],[Ano]]</f>
        <v>2 - 2025</v>
      </c>
      <c r="H2607" s="14">
        <f>IF(DCalendário6[[#This Row],[Dia Útil]]="","",DCalendário6[[#This Row],[Semana Ano]])</f>
        <v>8</v>
      </c>
      <c r="I2607" s="14">
        <f>WEEKNUM(DCalendário6[[#This Row],[Dia]])</f>
        <v>8</v>
      </c>
      <c r="J2607" s="14" cm="1">
        <f t="array" aca="1" ref="J260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607" s="16">
        <f>WEEKDAY(DCalendário6[[#This Row],[Dia]])</f>
        <v>3</v>
      </c>
      <c r="L2607" s="1" t="str">
        <f>IFERROR(VLOOKUP(A2607,Tabela4[],1,0),"")</f>
        <v/>
      </c>
      <c r="M260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45706</v>
      </c>
      <c r="N2607" s="16" t="str">
        <f>IF(DCalendário6[[#This Row],[Dia Útil2]]="Feriado","Feriado",IF(AND(DCalendário6[[#This Row],[Dia Útil]]="",DCalendário6[[#This Row],[Mês Total]]=F2600),N2600+1,IF(DCalendário6[[#This Row],[Dia Útil]]="",1,"")))</f>
        <v/>
      </c>
      <c r="O260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2607" s="16"/>
      <c r="Q2607" s="17"/>
    </row>
    <row r="2608" spans="1:17" x14ac:dyDescent="0.25">
      <c r="A2608" s="1">
        <v>45707</v>
      </c>
      <c r="B2608" s="1">
        <f>IF(AND(DCalendário6[[#This Row],[Dia da semana]]&gt;1,DCalendário6[[#This Row],[Dia da semana]]&lt;7,DCalendário6[[#This Row],[Feriados]]=""),DCalendário6[[#This Row],[Dia]],"")</f>
        <v>45707</v>
      </c>
      <c r="C2608" s="16">
        <f>IF(DCalendário6[[#This Row],[Mês]]="","",IF(AND(C2604="",C2605="",C2606="",C2607=""),IF(DCalendário6[[#This Row],[Mês]]=D2607,C2607+1,IF(AND(D2607="",D2608=D2603),C2603+1,1)),IF(AND(C2605="",C2606="",C2607=""),IF(DCalendário6[[#This Row],[Mês]]=D2607,C2607+1,IF(AND(D2607="",D2608=D2604),C2604+1,1)),IF(AND(C2606="",C2607=""),IF(DCalendário6[[#This Row],[Mês]]=D2607,C2607+1,IF(AND(D2607="",D2608=D2605),C2605+1,1)),IF(DCalendário6[[#This Row],[Mês]]=D2607,C2607+1,IF(AND(D2607="",D2608=D2606),C2606+1,1))))))</f>
        <v>13</v>
      </c>
      <c r="D2608" s="14">
        <f>IF(DCalendário6[[#This Row],[Dia Útil]]="","",(MONTH($B2608)))</f>
        <v>2</v>
      </c>
      <c r="E2608" s="14">
        <f t="shared" si="40"/>
        <v>2025</v>
      </c>
      <c r="F2608" s="14">
        <f>MONTH(DCalendário6[[#This Row],[Dia]])</f>
        <v>2</v>
      </c>
      <c r="G2608" s="14" t="str">
        <f>MONTH(DCalendário6[[#This Row],[Dia]])&amp;" - "&amp;DCalendário6[[#This Row],[Ano]]</f>
        <v>2 - 2025</v>
      </c>
      <c r="H2608" s="14">
        <f>IF(DCalendário6[[#This Row],[Dia Útil]]="","",DCalendário6[[#This Row],[Semana Ano]])</f>
        <v>8</v>
      </c>
      <c r="I2608" s="14">
        <f>WEEKNUM(DCalendário6[[#This Row],[Dia]])</f>
        <v>8</v>
      </c>
      <c r="J2608" s="14" cm="1">
        <f t="array" aca="1" ref="J260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608" s="16">
        <f>WEEKDAY(DCalendário6[[#This Row],[Dia]])</f>
        <v>4</v>
      </c>
      <c r="L2608" s="1" t="str">
        <f>IFERROR(VLOOKUP(A2608,Tabela4[],1,0),"")</f>
        <v/>
      </c>
      <c r="M260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45707</v>
      </c>
      <c r="N2608" s="16" t="str">
        <f>IF(DCalendário6[[#This Row],[Dia Útil2]]="Feriado","Feriado",IF(AND(DCalendário6[[#This Row],[Dia Útil]]="",DCalendário6[[#This Row],[Mês Total]]=F2601),N2601+1,IF(DCalendário6[[#This Row],[Dia Útil]]="",1,"")))</f>
        <v/>
      </c>
      <c r="O260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2608" s="16"/>
      <c r="Q2608" s="17"/>
    </row>
    <row r="2609" spans="1:17" x14ac:dyDescent="0.25">
      <c r="A2609" s="1">
        <v>45708</v>
      </c>
      <c r="B2609" s="1">
        <f>IF(AND(DCalendário6[[#This Row],[Dia da semana]]&gt;1,DCalendário6[[#This Row],[Dia da semana]]&lt;7,DCalendário6[[#This Row],[Feriados]]=""),DCalendário6[[#This Row],[Dia]],"")</f>
        <v>45708</v>
      </c>
      <c r="C2609" s="16">
        <f>IF(DCalendário6[[#This Row],[Mês]]="","",IF(AND(C2605="",C2606="",C2607="",C2608=""),IF(DCalendário6[[#This Row],[Mês]]=D2608,C2608+1,IF(AND(D2608="",D2609=D2604),C2604+1,1)),IF(AND(C2606="",C2607="",C2608=""),IF(DCalendário6[[#This Row],[Mês]]=D2608,C2608+1,IF(AND(D2608="",D2609=D2605),C2605+1,1)),IF(AND(C2607="",C2608=""),IF(DCalendário6[[#This Row],[Mês]]=D2608,C2608+1,IF(AND(D2608="",D2609=D2606),C2606+1,1)),IF(DCalendário6[[#This Row],[Mês]]=D2608,C2608+1,IF(AND(D2608="",D2609=D2607),C2607+1,1))))))</f>
        <v>14</v>
      </c>
      <c r="D2609" s="14">
        <f>IF(DCalendário6[[#This Row],[Dia Útil]]="","",(MONTH($B2609)))</f>
        <v>2</v>
      </c>
      <c r="E2609" s="14">
        <f t="shared" si="40"/>
        <v>2025</v>
      </c>
      <c r="F2609" s="14">
        <f>MONTH(DCalendário6[[#This Row],[Dia]])</f>
        <v>2</v>
      </c>
      <c r="G2609" s="14" t="str">
        <f>MONTH(DCalendário6[[#This Row],[Dia]])&amp;" - "&amp;DCalendário6[[#This Row],[Ano]]</f>
        <v>2 - 2025</v>
      </c>
      <c r="H2609" s="14">
        <f>IF(DCalendário6[[#This Row],[Dia Útil]]="","",DCalendário6[[#This Row],[Semana Ano]])</f>
        <v>8</v>
      </c>
      <c r="I2609" s="14">
        <f>WEEKNUM(DCalendário6[[#This Row],[Dia]])</f>
        <v>8</v>
      </c>
      <c r="J2609" s="14" cm="1">
        <f t="array" aca="1" ref="J260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609" s="16">
        <f>WEEKDAY(DCalendário6[[#This Row],[Dia]])</f>
        <v>5</v>
      </c>
      <c r="L2609" s="1" t="str">
        <f>IFERROR(VLOOKUP(A2609,Tabela4[],1,0),"")</f>
        <v/>
      </c>
      <c r="M260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45708</v>
      </c>
      <c r="N2609" s="16" t="str">
        <f>IF(DCalendário6[[#This Row],[Dia Útil2]]="Feriado","Feriado",IF(AND(DCalendário6[[#This Row],[Dia Útil]]="",DCalendário6[[#This Row],[Mês Total]]=F2602),N2602+1,IF(DCalendário6[[#This Row],[Dia Útil]]="",1,"")))</f>
        <v/>
      </c>
      <c r="O260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2609" s="16"/>
      <c r="Q2609" s="17"/>
    </row>
    <row r="2610" spans="1:17" x14ac:dyDescent="0.25">
      <c r="A2610" s="1">
        <v>45709</v>
      </c>
      <c r="B2610" s="1">
        <f>IF(AND(DCalendário6[[#This Row],[Dia da semana]]&gt;1,DCalendário6[[#This Row],[Dia da semana]]&lt;7,DCalendário6[[#This Row],[Feriados]]=""),DCalendário6[[#This Row],[Dia]],"")</f>
        <v>45709</v>
      </c>
      <c r="C2610" s="16">
        <f>IF(DCalendário6[[#This Row],[Mês]]="","",IF(AND(C2606="",C2607="",C2608="",C2609=""),IF(DCalendário6[[#This Row],[Mês]]=D2609,C2609+1,IF(AND(D2609="",D2610=D2605),C2605+1,1)),IF(AND(C2607="",C2608="",C2609=""),IF(DCalendário6[[#This Row],[Mês]]=D2609,C2609+1,IF(AND(D2609="",D2610=D2606),C2606+1,1)),IF(AND(C2608="",C2609=""),IF(DCalendário6[[#This Row],[Mês]]=D2609,C2609+1,IF(AND(D2609="",D2610=D2607),C2607+1,1)),IF(DCalendário6[[#This Row],[Mês]]=D2609,C2609+1,IF(AND(D2609="",D2610=D2608),C2608+1,1))))))</f>
        <v>15</v>
      </c>
      <c r="D2610" s="14">
        <f>IF(DCalendário6[[#This Row],[Dia Útil]]="","",(MONTH($B2610)))</f>
        <v>2</v>
      </c>
      <c r="E2610" s="14">
        <f t="shared" si="40"/>
        <v>2025</v>
      </c>
      <c r="F2610" s="14">
        <f>MONTH(DCalendário6[[#This Row],[Dia]])</f>
        <v>2</v>
      </c>
      <c r="G2610" s="14" t="str">
        <f>MONTH(DCalendário6[[#This Row],[Dia]])&amp;" - "&amp;DCalendário6[[#This Row],[Ano]]</f>
        <v>2 - 2025</v>
      </c>
      <c r="H2610" s="14">
        <f>IF(DCalendário6[[#This Row],[Dia Útil]]="","",DCalendário6[[#This Row],[Semana Ano]])</f>
        <v>8</v>
      </c>
      <c r="I2610" s="14">
        <f>WEEKNUM(DCalendário6[[#This Row],[Dia]])</f>
        <v>8</v>
      </c>
      <c r="J2610" s="14" cm="1">
        <f t="array" aca="1" ref="J261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610" s="16">
        <f>WEEKDAY(DCalendário6[[#This Row],[Dia]])</f>
        <v>6</v>
      </c>
      <c r="L2610" s="1" t="str">
        <f>IFERROR(VLOOKUP(A2610,Tabela4[],1,0),"")</f>
        <v/>
      </c>
      <c r="M261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45709</v>
      </c>
      <c r="N2610" s="16" t="str">
        <f>IF(DCalendário6[[#This Row],[Dia Útil2]]="Feriado","Feriado",IF(AND(DCalendário6[[#This Row],[Dia Útil]]="",DCalendário6[[#This Row],[Mês Total]]=F2603),N2603+1,IF(DCalendário6[[#This Row],[Dia Útil]]="",1,"")))</f>
        <v/>
      </c>
      <c r="O261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2610" s="16"/>
      <c r="Q2610" s="17"/>
    </row>
    <row r="2611" spans="1:17" x14ac:dyDescent="0.25">
      <c r="A2611" s="1">
        <v>45710</v>
      </c>
      <c r="B2611" s="1" t="str">
        <f>IF(AND(DCalendário6[[#This Row],[Dia da semana]]&gt;1,DCalendário6[[#This Row],[Dia da semana]]&lt;7,DCalendário6[[#This Row],[Feriados]]=""),DCalendário6[[#This Row],[Dia]],"")</f>
        <v/>
      </c>
      <c r="C2611" s="16" t="str">
        <f>IF(DCalendário6[[#This Row],[Mês]]="","",IF(AND(C2607="",C2608="",C2609="",C2610=""),IF(DCalendário6[[#This Row],[Mês]]=D2610,C2610+1,IF(AND(D2610="",D2611=D2606),C2606+1,1)),IF(AND(C2608="",C2609="",C2610=""),IF(DCalendário6[[#This Row],[Mês]]=D2610,C2610+1,IF(AND(D2610="",D2611=D2607),C2607+1,1)),IF(AND(C2609="",C2610=""),IF(DCalendário6[[#This Row],[Mês]]=D2610,C2610+1,IF(AND(D2610="",D2611=D2608),C2608+1,1)),IF(DCalendário6[[#This Row],[Mês]]=D2610,C2610+1,IF(AND(D2610="",D2611=D2609),C2609+1,1))))))</f>
        <v/>
      </c>
      <c r="D2611" s="14" t="str">
        <f>IF(DCalendário6[[#This Row],[Dia Útil]]="","",(MONTH($B2611)))</f>
        <v/>
      </c>
      <c r="E2611" s="14">
        <f t="shared" si="40"/>
        <v>2025</v>
      </c>
      <c r="F2611" s="14">
        <f>MONTH(DCalendário6[[#This Row],[Dia]])</f>
        <v>2</v>
      </c>
      <c r="G2611" s="14" t="str">
        <f>MONTH(DCalendário6[[#This Row],[Dia]])&amp;" - "&amp;DCalendário6[[#This Row],[Ano]]</f>
        <v>2 - 2025</v>
      </c>
      <c r="H2611" s="14" t="str">
        <f>IF(DCalendário6[[#This Row],[Dia Útil]]="","",DCalendário6[[#This Row],[Semana Ano]])</f>
        <v/>
      </c>
      <c r="I2611" s="14">
        <f>WEEKNUM(DCalendário6[[#This Row],[Dia]])</f>
        <v>8</v>
      </c>
      <c r="J2611" s="14" cm="1">
        <f t="array" aca="1" ref="J261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611" s="16">
        <f>WEEKDAY(DCalendário6[[#This Row],[Dia]])</f>
        <v>7</v>
      </c>
      <c r="L2611" s="1" t="str">
        <f>IFERROR(VLOOKUP(A2611,Tabela4[],1,0),"")</f>
        <v/>
      </c>
      <c r="M261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611" s="16">
        <f>IF(DCalendário6[[#This Row],[Dia Útil2]]="Feriado","Feriado",IF(AND(DCalendário6[[#This Row],[Dia Útil]]="",DCalendário6[[#This Row],[Mês Total]]=F2604),N2604+1,IF(DCalendário6[[#This Row],[Dia Útil]]="",1,"")))</f>
        <v>4</v>
      </c>
      <c r="O261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2611" s="16"/>
      <c r="Q2611" s="17"/>
    </row>
    <row r="2612" spans="1:17" x14ac:dyDescent="0.25">
      <c r="A2612" s="1">
        <v>45711</v>
      </c>
      <c r="B2612" s="1" t="str">
        <f>IF(AND(DCalendário6[[#This Row],[Dia da semana]]&gt;1,DCalendário6[[#This Row],[Dia da semana]]&lt;7,DCalendário6[[#This Row],[Feriados]]=""),DCalendário6[[#This Row],[Dia]],"")</f>
        <v/>
      </c>
      <c r="C2612" s="16" t="str">
        <f>IF(DCalendário6[[#This Row],[Mês]]="","",IF(AND(C2608="",C2609="",C2610="",C2611=""),IF(DCalendário6[[#This Row],[Mês]]=D2611,C2611+1,IF(AND(D2611="",D2612=D2607),C2607+1,1)),IF(AND(C2609="",C2610="",C2611=""),IF(DCalendário6[[#This Row],[Mês]]=D2611,C2611+1,IF(AND(D2611="",D2612=D2608),C2608+1,1)),IF(AND(C2610="",C2611=""),IF(DCalendário6[[#This Row],[Mês]]=D2611,C2611+1,IF(AND(D2611="",D2612=D2609),C2609+1,1)),IF(DCalendário6[[#This Row],[Mês]]=D2611,C2611+1,IF(AND(D2611="",D2612=D2610),C2610+1,1))))))</f>
        <v/>
      </c>
      <c r="D2612" s="14" t="str">
        <f>IF(DCalendário6[[#This Row],[Dia Útil]]="","",(MONTH($B2612)))</f>
        <v/>
      </c>
      <c r="E2612" s="14">
        <f t="shared" si="40"/>
        <v>2025</v>
      </c>
      <c r="F2612" s="14">
        <f>MONTH(DCalendário6[[#This Row],[Dia]])</f>
        <v>2</v>
      </c>
      <c r="G2612" s="14" t="str">
        <f>MONTH(DCalendário6[[#This Row],[Dia]])&amp;" - "&amp;DCalendário6[[#This Row],[Ano]]</f>
        <v>2 - 2025</v>
      </c>
      <c r="H2612" s="14" t="str">
        <f>IF(DCalendário6[[#This Row],[Dia Útil]]="","",DCalendário6[[#This Row],[Semana Ano]])</f>
        <v/>
      </c>
      <c r="I2612" s="14">
        <f>WEEKNUM(DCalendário6[[#This Row],[Dia]])</f>
        <v>9</v>
      </c>
      <c r="J2612" s="14" cm="1">
        <f t="array" aca="1" ref="J261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612" s="16">
        <f>WEEKDAY(DCalendário6[[#This Row],[Dia]])</f>
        <v>1</v>
      </c>
      <c r="L2612" s="1" t="str">
        <f>IFERROR(VLOOKUP(A2612,Tabela4[],1,0),"")</f>
        <v/>
      </c>
      <c r="M261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612" s="16">
        <f>IF(DCalendário6[[#This Row],[Dia Útil2]]="Feriado","Feriado",IF(AND(DCalendário6[[#This Row],[Dia Útil]]="",DCalendário6[[#This Row],[Mês Total]]=F2605),N2605+1,IF(DCalendário6[[#This Row],[Dia Útil]]="",1,"")))</f>
        <v>4</v>
      </c>
      <c r="O261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2612" s="16"/>
      <c r="Q2612" s="17"/>
    </row>
    <row r="2613" spans="1:17" x14ac:dyDescent="0.25">
      <c r="A2613" s="1">
        <v>45712</v>
      </c>
      <c r="B2613" s="1">
        <f>IF(AND(DCalendário6[[#This Row],[Dia da semana]]&gt;1,DCalendário6[[#This Row],[Dia da semana]]&lt;7,DCalendário6[[#This Row],[Feriados]]=""),DCalendário6[[#This Row],[Dia]],"")</f>
        <v>45712</v>
      </c>
      <c r="C2613" s="16">
        <f>IF(DCalendário6[[#This Row],[Mês]]="","",IF(AND(C2609="",C2610="",C2611="",C2612=""),IF(DCalendário6[[#This Row],[Mês]]=D2612,C2612+1,IF(AND(D2612="",D2613=D2608),C2608+1,1)),IF(AND(C2610="",C2611="",C2612=""),IF(DCalendário6[[#This Row],[Mês]]=D2612,C2612+1,IF(AND(D2612="",D2613=D2609),C2609+1,1)),IF(AND(C2611="",C2612=""),IF(DCalendário6[[#This Row],[Mês]]=D2612,C2612+1,IF(AND(D2612="",D2613=D2610),C2610+1,1)),IF(DCalendário6[[#This Row],[Mês]]=D2612,C2612+1,IF(AND(D2612="",D2613=D2611),C2611+1,1))))))</f>
        <v>16</v>
      </c>
      <c r="D2613" s="14">
        <f>IF(DCalendário6[[#This Row],[Dia Útil]]="","",(MONTH($B2613)))</f>
        <v>2</v>
      </c>
      <c r="E2613" s="14">
        <f t="shared" si="40"/>
        <v>2025</v>
      </c>
      <c r="F2613" s="14">
        <f>MONTH(DCalendário6[[#This Row],[Dia]])</f>
        <v>2</v>
      </c>
      <c r="G2613" s="14" t="str">
        <f>MONTH(DCalendário6[[#This Row],[Dia]])&amp;" - "&amp;DCalendário6[[#This Row],[Ano]]</f>
        <v>2 - 2025</v>
      </c>
      <c r="H2613" s="14">
        <f>IF(DCalendário6[[#This Row],[Dia Útil]]="","",DCalendário6[[#This Row],[Semana Ano]])</f>
        <v>9</v>
      </c>
      <c r="I2613" s="14">
        <f>WEEKNUM(DCalendário6[[#This Row],[Dia]])</f>
        <v>9</v>
      </c>
      <c r="J2613" s="14" cm="1">
        <f t="array" aca="1" ref="J261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613" s="16">
        <f>WEEKDAY(DCalendário6[[#This Row],[Dia]])</f>
        <v>2</v>
      </c>
      <c r="L2613" s="1" t="str">
        <f>IFERROR(VLOOKUP(A2613,Tabela4[],1,0),"")</f>
        <v/>
      </c>
      <c r="M261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45712</v>
      </c>
      <c r="N2613" s="16" t="str">
        <f>IF(DCalendário6[[#This Row],[Dia Útil2]]="Feriado","Feriado",IF(AND(DCalendário6[[#This Row],[Dia Útil]]="",DCalendário6[[#This Row],[Mês Total]]=F2606),N2606+1,IF(DCalendário6[[#This Row],[Dia Útil]]="",1,"")))</f>
        <v/>
      </c>
      <c r="O261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2613" s="16"/>
      <c r="Q2613" s="17"/>
    </row>
    <row r="2614" spans="1:17" x14ac:dyDescent="0.25">
      <c r="A2614" s="1">
        <v>45713</v>
      </c>
      <c r="B2614" s="1">
        <f>IF(AND(DCalendário6[[#This Row],[Dia da semana]]&gt;1,DCalendário6[[#This Row],[Dia da semana]]&lt;7,DCalendário6[[#This Row],[Feriados]]=""),DCalendário6[[#This Row],[Dia]],"")</f>
        <v>45713</v>
      </c>
      <c r="C2614" s="16">
        <f>IF(DCalendário6[[#This Row],[Mês]]="","",IF(AND(C2610="",C2611="",C2612="",C2613=""),IF(DCalendário6[[#This Row],[Mês]]=D2613,C2613+1,IF(AND(D2613="",D2614=D2609),C2609+1,1)),IF(AND(C2611="",C2612="",C2613=""),IF(DCalendário6[[#This Row],[Mês]]=D2613,C2613+1,IF(AND(D2613="",D2614=D2610),C2610+1,1)),IF(AND(C2612="",C2613=""),IF(DCalendário6[[#This Row],[Mês]]=D2613,C2613+1,IF(AND(D2613="",D2614=D2611),C2611+1,1)),IF(DCalendário6[[#This Row],[Mês]]=D2613,C2613+1,IF(AND(D2613="",D2614=D2612),C2612+1,1))))))</f>
        <v>17</v>
      </c>
      <c r="D2614" s="14">
        <f>IF(DCalendário6[[#This Row],[Dia Útil]]="","",(MONTH($B2614)))</f>
        <v>2</v>
      </c>
      <c r="E2614" s="14">
        <f t="shared" si="40"/>
        <v>2025</v>
      </c>
      <c r="F2614" s="14">
        <f>MONTH(DCalendário6[[#This Row],[Dia]])</f>
        <v>2</v>
      </c>
      <c r="G2614" s="14" t="str">
        <f>MONTH(DCalendário6[[#This Row],[Dia]])&amp;" - "&amp;DCalendário6[[#This Row],[Ano]]</f>
        <v>2 - 2025</v>
      </c>
      <c r="H2614" s="14">
        <f>IF(DCalendário6[[#This Row],[Dia Útil]]="","",DCalendário6[[#This Row],[Semana Ano]])</f>
        <v>9</v>
      </c>
      <c r="I2614" s="14">
        <f>WEEKNUM(DCalendário6[[#This Row],[Dia]])</f>
        <v>9</v>
      </c>
      <c r="J2614" s="14" cm="1">
        <f t="array" aca="1" ref="J261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614" s="16">
        <f>WEEKDAY(DCalendário6[[#This Row],[Dia]])</f>
        <v>3</v>
      </c>
      <c r="L2614" s="1" t="str">
        <f>IFERROR(VLOOKUP(A2614,Tabela4[],1,0),"")</f>
        <v/>
      </c>
      <c r="M261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45713</v>
      </c>
      <c r="N2614" s="16" t="str">
        <f>IF(DCalendário6[[#This Row],[Dia Útil2]]="Feriado","Feriado",IF(AND(DCalendário6[[#This Row],[Dia Útil]]="",DCalendário6[[#This Row],[Mês Total]]=F2607),N2607+1,IF(DCalendário6[[#This Row],[Dia Útil]]="",1,"")))</f>
        <v/>
      </c>
      <c r="O261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2614" s="16"/>
      <c r="Q2614" s="17"/>
    </row>
    <row r="2615" spans="1:17" x14ac:dyDescent="0.25">
      <c r="A2615" s="1">
        <v>45714</v>
      </c>
      <c r="B2615" s="1">
        <f>IF(AND(DCalendário6[[#This Row],[Dia da semana]]&gt;1,DCalendário6[[#This Row],[Dia da semana]]&lt;7,DCalendário6[[#This Row],[Feriados]]=""),DCalendário6[[#This Row],[Dia]],"")</f>
        <v>45714</v>
      </c>
      <c r="C2615" s="16">
        <f>IF(DCalendário6[[#This Row],[Mês]]="","",IF(AND(C2611="",C2612="",C2613="",C2614=""),IF(DCalendário6[[#This Row],[Mês]]=D2614,C2614+1,IF(AND(D2614="",D2615=D2610),C2610+1,1)),IF(AND(C2612="",C2613="",C2614=""),IF(DCalendário6[[#This Row],[Mês]]=D2614,C2614+1,IF(AND(D2614="",D2615=D2611),C2611+1,1)),IF(AND(C2613="",C2614=""),IF(DCalendário6[[#This Row],[Mês]]=D2614,C2614+1,IF(AND(D2614="",D2615=D2612),C2612+1,1)),IF(DCalendário6[[#This Row],[Mês]]=D2614,C2614+1,IF(AND(D2614="",D2615=D2613),C2613+1,1))))))</f>
        <v>18</v>
      </c>
      <c r="D2615" s="14">
        <f>IF(DCalendário6[[#This Row],[Dia Útil]]="","",(MONTH($B2615)))</f>
        <v>2</v>
      </c>
      <c r="E2615" s="14">
        <f t="shared" si="40"/>
        <v>2025</v>
      </c>
      <c r="F2615" s="14">
        <f>MONTH(DCalendário6[[#This Row],[Dia]])</f>
        <v>2</v>
      </c>
      <c r="G2615" s="14" t="str">
        <f>MONTH(DCalendário6[[#This Row],[Dia]])&amp;" - "&amp;DCalendário6[[#This Row],[Ano]]</f>
        <v>2 - 2025</v>
      </c>
      <c r="H2615" s="14">
        <f>IF(DCalendário6[[#This Row],[Dia Útil]]="","",DCalendário6[[#This Row],[Semana Ano]])</f>
        <v>9</v>
      </c>
      <c r="I2615" s="14">
        <f>WEEKNUM(DCalendário6[[#This Row],[Dia]])</f>
        <v>9</v>
      </c>
      <c r="J2615" s="14" cm="1">
        <f t="array" aca="1" ref="J261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615" s="16">
        <f>WEEKDAY(DCalendário6[[#This Row],[Dia]])</f>
        <v>4</v>
      </c>
      <c r="L2615" s="1" t="str">
        <f>IFERROR(VLOOKUP(A2615,Tabela4[],1,0),"")</f>
        <v/>
      </c>
      <c r="M261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45714</v>
      </c>
      <c r="N2615" s="16" t="str">
        <f>IF(DCalendário6[[#This Row],[Dia Útil2]]="Feriado","Feriado",IF(AND(DCalendário6[[#This Row],[Dia Útil]]="",DCalendário6[[#This Row],[Mês Total]]=F2608),N2608+1,IF(DCalendário6[[#This Row],[Dia Útil]]="",1,"")))</f>
        <v/>
      </c>
      <c r="O261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2615" s="16"/>
      <c r="Q2615" s="17"/>
    </row>
    <row r="2616" spans="1:17" x14ac:dyDescent="0.25">
      <c r="A2616" s="1">
        <v>45715</v>
      </c>
      <c r="B2616" s="1">
        <f>IF(AND(DCalendário6[[#This Row],[Dia da semana]]&gt;1,DCalendário6[[#This Row],[Dia da semana]]&lt;7,DCalendário6[[#This Row],[Feriados]]=""),DCalendário6[[#This Row],[Dia]],"")</f>
        <v>45715</v>
      </c>
      <c r="C2616" s="16">
        <f>IF(DCalendário6[[#This Row],[Mês]]="","",IF(AND(C2612="",C2613="",C2614="",C2615=""),IF(DCalendário6[[#This Row],[Mês]]=D2615,C2615+1,IF(AND(D2615="",D2616=D2611),C2611+1,1)),IF(AND(C2613="",C2614="",C2615=""),IF(DCalendário6[[#This Row],[Mês]]=D2615,C2615+1,IF(AND(D2615="",D2616=D2612),C2612+1,1)),IF(AND(C2614="",C2615=""),IF(DCalendário6[[#This Row],[Mês]]=D2615,C2615+1,IF(AND(D2615="",D2616=D2613),C2613+1,1)),IF(DCalendário6[[#This Row],[Mês]]=D2615,C2615+1,IF(AND(D2615="",D2616=D2614),C2614+1,1))))))</f>
        <v>19</v>
      </c>
      <c r="D2616" s="14">
        <f>IF(DCalendário6[[#This Row],[Dia Útil]]="","",(MONTH($B2616)))</f>
        <v>2</v>
      </c>
      <c r="E2616" s="14">
        <f t="shared" si="40"/>
        <v>2025</v>
      </c>
      <c r="F2616" s="14">
        <f>MONTH(DCalendário6[[#This Row],[Dia]])</f>
        <v>2</v>
      </c>
      <c r="G2616" s="14" t="str">
        <f>MONTH(DCalendário6[[#This Row],[Dia]])&amp;" - "&amp;DCalendário6[[#This Row],[Ano]]</f>
        <v>2 - 2025</v>
      </c>
      <c r="H2616" s="14">
        <f>IF(DCalendário6[[#This Row],[Dia Útil]]="","",DCalendário6[[#This Row],[Semana Ano]])</f>
        <v>9</v>
      </c>
      <c r="I2616" s="14">
        <f>WEEKNUM(DCalendário6[[#This Row],[Dia]])</f>
        <v>9</v>
      </c>
      <c r="J2616" s="14" cm="1">
        <f t="array" aca="1" ref="J261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616" s="16">
        <f>WEEKDAY(DCalendário6[[#This Row],[Dia]])</f>
        <v>5</v>
      </c>
      <c r="L2616" s="1" t="str">
        <f>IFERROR(VLOOKUP(A2616,Tabela4[],1,0),"")</f>
        <v/>
      </c>
      <c r="M261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45715</v>
      </c>
      <c r="N2616" s="16" t="str">
        <f>IF(DCalendário6[[#This Row],[Dia Útil2]]="Feriado","Feriado",IF(AND(DCalendário6[[#This Row],[Dia Útil]]="",DCalendário6[[#This Row],[Mês Total]]=F2609),N2609+1,IF(DCalendário6[[#This Row],[Dia Útil]]="",1,"")))</f>
        <v/>
      </c>
      <c r="O261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2616" s="16"/>
      <c r="Q2616" s="17"/>
    </row>
    <row r="2617" spans="1:17" x14ac:dyDescent="0.25">
      <c r="A2617" s="1">
        <v>45716</v>
      </c>
      <c r="B2617" s="1">
        <f>IF(AND(DCalendário6[[#This Row],[Dia da semana]]&gt;1,DCalendário6[[#This Row],[Dia da semana]]&lt;7,DCalendário6[[#This Row],[Feriados]]=""),DCalendário6[[#This Row],[Dia]],"")</f>
        <v>45716</v>
      </c>
      <c r="C2617" s="16">
        <f>IF(DCalendário6[[#This Row],[Mês]]="","",IF(AND(C2613="",C2614="",C2615="",C2616=""),IF(DCalendário6[[#This Row],[Mês]]=D2616,C2616+1,IF(AND(D2616="",D2617=D2612),C2612+1,1)),IF(AND(C2614="",C2615="",C2616=""),IF(DCalendário6[[#This Row],[Mês]]=D2616,C2616+1,IF(AND(D2616="",D2617=D2613),C2613+1,1)),IF(AND(C2615="",C2616=""),IF(DCalendário6[[#This Row],[Mês]]=D2616,C2616+1,IF(AND(D2616="",D2617=D2614),C2614+1,1)),IF(DCalendário6[[#This Row],[Mês]]=D2616,C2616+1,IF(AND(D2616="",D2617=D2615),C2615+1,1))))))</f>
        <v>20</v>
      </c>
      <c r="D2617" s="14">
        <f>IF(DCalendário6[[#This Row],[Dia Útil]]="","",(MONTH($B2617)))</f>
        <v>2</v>
      </c>
      <c r="E2617" s="14">
        <f t="shared" si="40"/>
        <v>2025</v>
      </c>
      <c r="F2617" s="14">
        <f>MONTH(DCalendário6[[#This Row],[Dia]])</f>
        <v>2</v>
      </c>
      <c r="G2617" s="14" t="str">
        <f>MONTH(DCalendário6[[#This Row],[Dia]])&amp;" - "&amp;DCalendário6[[#This Row],[Ano]]</f>
        <v>2 - 2025</v>
      </c>
      <c r="H2617" s="14">
        <f>IF(DCalendário6[[#This Row],[Dia Útil]]="","",DCalendário6[[#This Row],[Semana Ano]])</f>
        <v>9</v>
      </c>
      <c r="I2617" s="14">
        <f>WEEKNUM(DCalendário6[[#This Row],[Dia]])</f>
        <v>9</v>
      </c>
      <c r="J2617" s="14" cm="1">
        <f t="array" aca="1" ref="J261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617" s="16">
        <f>WEEKDAY(DCalendário6[[#This Row],[Dia]])</f>
        <v>6</v>
      </c>
      <c r="L2617" s="1" t="str">
        <f>IFERROR(VLOOKUP(A2617,Tabela4[],1,0),"")</f>
        <v/>
      </c>
      <c r="M261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45716</v>
      </c>
      <c r="N2617" s="16" t="str">
        <f>IF(DCalendário6[[#This Row],[Dia Útil2]]="Feriado","Feriado",IF(AND(DCalendário6[[#This Row],[Dia Útil]]="",DCalendário6[[#This Row],[Mês Total]]=F2610),N2610+1,IF(DCalendário6[[#This Row],[Dia Útil]]="",1,"")))</f>
        <v/>
      </c>
      <c r="O261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2617" s="16"/>
      <c r="Q2617" s="17"/>
    </row>
    <row r="2618" spans="1:17" x14ac:dyDescent="0.25">
      <c r="A2618" s="1">
        <v>45717</v>
      </c>
      <c r="B2618" s="1" t="str">
        <f>IF(AND(DCalendário6[[#This Row],[Dia da semana]]&gt;1,DCalendário6[[#This Row],[Dia da semana]]&lt;7,DCalendário6[[#This Row],[Feriados]]=""),DCalendário6[[#This Row],[Dia]],"")</f>
        <v/>
      </c>
      <c r="C2618" s="16" t="str">
        <f>IF(DCalendário6[[#This Row],[Mês]]="","",IF(AND(C2614="",C2615="",C2616="",C2617=""),IF(DCalendário6[[#This Row],[Mês]]=D2617,C2617+1,IF(AND(D2617="",D2618=D2613),C2613+1,1)),IF(AND(C2615="",C2616="",C2617=""),IF(DCalendário6[[#This Row],[Mês]]=D2617,C2617+1,IF(AND(D2617="",D2618=D2614),C2614+1,1)),IF(AND(C2616="",C2617=""),IF(DCalendário6[[#This Row],[Mês]]=D2617,C2617+1,IF(AND(D2617="",D2618=D2615),C2615+1,1)),IF(DCalendário6[[#This Row],[Mês]]=D2617,C2617+1,IF(AND(D2617="",D2618=D2616),C2616+1,1))))))</f>
        <v/>
      </c>
      <c r="D2618" s="14" t="str">
        <f>IF(DCalendário6[[#This Row],[Dia Útil]]="","",(MONTH($B2618)))</f>
        <v/>
      </c>
      <c r="E2618" s="14">
        <f t="shared" si="40"/>
        <v>2025</v>
      </c>
      <c r="F2618" s="14">
        <f>MONTH(DCalendário6[[#This Row],[Dia]])</f>
        <v>3</v>
      </c>
      <c r="G2618" s="14" t="str">
        <f>MONTH(DCalendário6[[#This Row],[Dia]])&amp;" - "&amp;DCalendário6[[#This Row],[Ano]]</f>
        <v>3 - 2025</v>
      </c>
      <c r="H2618" s="14" t="str">
        <f>IF(DCalendário6[[#This Row],[Dia Útil]]="","",DCalendário6[[#This Row],[Semana Ano]])</f>
        <v/>
      </c>
      <c r="I2618" s="14">
        <f>WEEKNUM(DCalendário6[[#This Row],[Dia]])</f>
        <v>9</v>
      </c>
      <c r="J2618" s="14" cm="1">
        <f t="array" aca="1" ref="J261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618" s="16">
        <f>WEEKDAY(DCalendário6[[#This Row],[Dia]])</f>
        <v>7</v>
      </c>
      <c r="L2618" s="1" t="str">
        <f>IFERROR(VLOOKUP(A2618,Tabela4[],1,0),"")</f>
        <v/>
      </c>
      <c r="M261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618" s="16">
        <f>IF(DCalendário6[[#This Row],[Dia Útil2]]="Feriado","Feriado",IF(AND(DCalendário6[[#This Row],[Dia Útil]]="",DCalendário6[[#This Row],[Mês Total]]=F2611),N2611+1,IF(DCalendário6[[#This Row],[Dia Útil]]="",1,"")))</f>
        <v>1</v>
      </c>
      <c r="O261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2618" s="16"/>
      <c r="Q2618" s="17"/>
    </row>
    <row r="2619" spans="1:17" x14ac:dyDescent="0.25">
      <c r="A2619" s="1">
        <v>45718</v>
      </c>
      <c r="B2619" s="1" t="str">
        <f>IF(AND(DCalendário6[[#This Row],[Dia da semana]]&gt;1,DCalendário6[[#This Row],[Dia da semana]]&lt;7,DCalendário6[[#This Row],[Feriados]]=""),DCalendário6[[#This Row],[Dia]],"")</f>
        <v/>
      </c>
      <c r="C2619" s="16" t="str">
        <f>IF(DCalendário6[[#This Row],[Mês]]="","",IF(AND(C2615="",C2616="",C2617="",C2618=""),IF(DCalendário6[[#This Row],[Mês]]=D2618,C2618+1,IF(AND(D2618="",D2619=D2614),C2614+1,1)),IF(AND(C2616="",C2617="",C2618=""),IF(DCalendário6[[#This Row],[Mês]]=D2618,C2618+1,IF(AND(D2618="",D2619=D2615),C2615+1,1)),IF(AND(C2617="",C2618=""),IF(DCalendário6[[#This Row],[Mês]]=D2618,C2618+1,IF(AND(D2618="",D2619=D2616),C2616+1,1)),IF(DCalendário6[[#This Row],[Mês]]=D2618,C2618+1,IF(AND(D2618="",D2619=D2617),C2617+1,1))))))</f>
        <v/>
      </c>
      <c r="D2619" s="14" t="str">
        <f>IF(DCalendário6[[#This Row],[Dia Útil]]="","",(MONTH($B2619)))</f>
        <v/>
      </c>
      <c r="E2619" s="14">
        <f t="shared" si="40"/>
        <v>2025</v>
      </c>
      <c r="F2619" s="14">
        <f>MONTH(DCalendário6[[#This Row],[Dia]])</f>
        <v>3</v>
      </c>
      <c r="G2619" s="14" t="str">
        <f>MONTH(DCalendário6[[#This Row],[Dia]])&amp;" - "&amp;DCalendário6[[#This Row],[Ano]]</f>
        <v>3 - 2025</v>
      </c>
      <c r="H2619" s="14" t="str">
        <f>IF(DCalendário6[[#This Row],[Dia Útil]]="","",DCalendário6[[#This Row],[Semana Ano]])</f>
        <v/>
      </c>
      <c r="I2619" s="14">
        <f>WEEKNUM(DCalendário6[[#This Row],[Dia]])</f>
        <v>10</v>
      </c>
      <c r="J2619" s="14" cm="1">
        <f t="array" aca="1" ref="J261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619" s="16">
        <f>WEEKDAY(DCalendário6[[#This Row],[Dia]])</f>
        <v>1</v>
      </c>
      <c r="L2619" s="1" t="str">
        <f>IFERROR(VLOOKUP(A2619,Tabela4[],1,0),"")</f>
        <v/>
      </c>
      <c r="M261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619" s="16">
        <f>IF(DCalendário6[[#This Row],[Dia Útil2]]="Feriado","Feriado",IF(AND(DCalendário6[[#This Row],[Dia Útil]]="",DCalendário6[[#This Row],[Mês Total]]=F2612),N2612+1,IF(DCalendário6[[#This Row],[Dia Útil]]="",1,"")))</f>
        <v>1</v>
      </c>
      <c r="O261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2619" s="16"/>
      <c r="Q2619" s="17"/>
    </row>
    <row r="2620" spans="1:17" x14ac:dyDescent="0.25">
      <c r="A2620" s="1">
        <v>45719</v>
      </c>
      <c r="B2620" s="1" t="str">
        <f>IF(AND(DCalendário6[[#This Row],[Dia da semana]]&gt;1,DCalendário6[[#This Row],[Dia da semana]]&lt;7,DCalendário6[[#This Row],[Feriados]]=""),DCalendário6[[#This Row],[Dia]],"")</f>
        <v/>
      </c>
      <c r="C2620" s="16" t="str">
        <f>IF(DCalendário6[[#This Row],[Mês]]="","",IF(AND(C2616="",C2617="",C2618="",C2619=""),IF(DCalendário6[[#This Row],[Mês]]=D2619,C2619+1,IF(AND(D2619="",D2620=D2615),C2615+1,1)),IF(AND(C2617="",C2618="",C2619=""),IF(DCalendário6[[#This Row],[Mês]]=D2619,C2619+1,IF(AND(D2619="",D2620=D2616),C2616+1,1)),IF(AND(C2618="",C2619=""),IF(DCalendário6[[#This Row],[Mês]]=D2619,C2619+1,IF(AND(D2619="",D2620=D2617),C2617+1,1)),IF(DCalendário6[[#This Row],[Mês]]=D2619,C2619+1,IF(AND(D2619="",D2620=D2618),C2618+1,1))))))</f>
        <v/>
      </c>
      <c r="D2620" s="14" t="str">
        <f>IF(DCalendário6[[#This Row],[Dia Útil]]="","",(MONTH($B2620)))</f>
        <v/>
      </c>
      <c r="E2620" s="14">
        <f t="shared" si="40"/>
        <v>2025</v>
      </c>
      <c r="F2620" s="14">
        <f>MONTH(DCalendário6[[#This Row],[Dia]])</f>
        <v>3</v>
      </c>
      <c r="G2620" s="14" t="str">
        <f>MONTH(DCalendário6[[#This Row],[Dia]])&amp;" - "&amp;DCalendário6[[#This Row],[Ano]]</f>
        <v>3 - 2025</v>
      </c>
      <c r="H2620" s="14" t="str">
        <f>IF(DCalendário6[[#This Row],[Dia Útil]]="","",DCalendário6[[#This Row],[Semana Ano]])</f>
        <v/>
      </c>
      <c r="I2620" s="14">
        <f>WEEKNUM(DCalendário6[[#This Row],[Dia]])</f>
        <v>10</v>
      </c>
      <c r="J2620" s="14" cm="1">
        <f t="array" aca="1" ref="J262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620" s="16">
        <f>WEEKDAY(DCalendário6[[#This Row],[Dia]])</f>
        <v>2</v>
      </c>
      <c r="L2620" s="1">
        <f>IFERROR(VLOOKUP(A2620,Tabela4[],1,0),"")</f>
        <v>45719</v>
      </c>
      <c r="M262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2620" s="16" t="str">
        <f>IF(DCalendário6[[#This Row],[Dia Útil2]]="Feriado","Feriado",IF(AND(DCalendário6[[#This Row],[Dia Útil]]="",DCalendário6[[#This Row],[Mês Total]]=F2613),N2613+1,IF(DCalendário6[[#This Row],[Dia Útil]]="",1,"")))</f>
        <v>Feriado</v>
      </c>
      <c r="O262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2620" s="16"/>
      <c r="Q2620" s="17"/>
    </row>
    <row r="2621" spans="1:17" x14ac:dyDescent="0.25">
      <c r="A2621" s="1">
        <v>45720</v>
      </c>
      <c r="B2621" s="1" t="str">
        <f>IF(AND(DCalendário6[[#This Row],[Dia da semana]]&gt;1,DCalendário6[[#This Row],[Dia da semana]]&lt;7,DCalendário6[[#This Row],[Feriados]]=""),DCalendário6[[#This Row],[Dia]],"")</f>
        <v/>
      </c>
      <c r="C2621" s="16" t="str">
        <f>IF(DCalendário6[[#This Row],[Mês]]="","",IF(AND(C2617="",C2618="",C2619="",C2620=""),IF(DCalendário6[[#This Row],[Mês]]=D2620,C2620+1,IF(AND(D2620="",D2621=D2616),C2616+1,1)),IF(AND(C2618="",C2619="",C2620=""),IF(DCalendário6[[#This Row],[Mês]]=D2620,C2620+1,IF(AND(D2620="",D2621=D2617),C2617+1,1)),IF(AND(C2619="",C2620=""),IF(DCalendário6[[#This Row],[Mês]]=D2620,C2620+1,IF(AND(D2620="",D2621=D2618),C2618+1,1)),IF(DCalendário6[[#This Row],[Mês]]=D2620,C2620+1,IF(AND(D2620="",D2621=D2619),C2619+1,1))))))</f>
        <v/>
      </c>
      <c r="D2621" s="14" t="str">
        <f>IF(DCalendário6[[#This Row],[Dia Útil]]="","",(MONTH($B2621)))</f>
        <v/>
      </c>
      <c r="E2621" s="14">
        <f t="shared" si="40"/>
        <v>2025</v>
      </c>
      <c r="F2621" s="14">
        <f>MONTH(DCalendário6[[#This Row],[Dia]])</f>
        <v>3</v>
      </c>
      <c r="G2621" s="14" t="str">
        <f>MONTH(DCalendário6[[#This Row],[Dia]])&amp;" - "&amp;DCalendário6[[#This Row],[Ano]]</f>
        <v>3 - 2025</v>
      </c>
      <c r="H2621" s="14" t="str">
        <f>IF(DCalendário6[[#This Row],[Dia Útil]]="","",DCalendário6[[#This Row],[Semana Ano]])</f>
        <v/>
      </c>
      <c r="I2621" s="14">
        <f>WEEKNUM(DCalendário6[[#This Row],[Dia]])</f>
        <v>10</v>
      </c>
      <c r="J2621" s="14" cm="1">
        <f t="array" aca="1" ref="J262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621" s="16">
        <f>WEEKDAY(DCalendário6[[#This Row],[Dia]])</f>
        <v>3</v>
      </c>
      <c r="L2621" s="1">
        <f>IFERROR(VLOOKUP(A2621,Tabela4[],1,0),"")</f>
        <v>45720</v>
      </c>
      <c r="M262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2621" s="16" t="str">
        <f>IF(DCalendário6[[#This Row],[Dia Útil2]]="Feriado","Feriado",IF(AND(DCalendário6[[#This Row],[Dia Útil]]="",DCalendário6[[#This Row],[Mês Total]]=F2614),N2614+1,IF(DCalendário6[[#This Row],[Dia Útil]]="",1,"")))</f>
        <v>Feriado</v>
      </c>
      <c r="O262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2621" s="16"/>
      <c r="Q2621" s="17"/>
    </row>
    <row r="2622" spans="1:17" x14ac:dyDescent="0.25">
      <c r="A2622" s="1">
        <v>45721</v>
      </c>
      <c r="B2622" s="1">
        <f>IF(AND(DCalendário6[[#This Row],[Dia da semana]]&gt;1,DCalendário6[[#This Row],[Dia da semana]]&lt;7,DCalendário6[[#This Row],[Feriados]]=""),DCalendário6[[#This Row],[Dia]],"")</f>
        <v>45721</v>
      </c>
      <c r="C2622" s="16">
        <f>IF(DCalendário6[[#This Row],[Mês]]="","",IF(AND(C2618="",C2619="",C2620="",C2621=""),IF(DCalendário6[[#This Row],[Mês]]=D2621,C2621+1,IF(AND(D2621="",D2622=D2617),C2617+1,1)),IF(AND(C2619="",C2620="",C2621=""),IF(DCalendário6[[#This Row],[Mês]]=D2621,C2621+1,IF(AND(D2621="",D2622=D2618),C2618+1,1)),IF(AND(C2620="",C2621=""),IF(DCalendário6[[#This Row],[Mês]]=D2621,C2621+1,IF(AND(D2621="",D2622=D2619),C2619+1,1)),IF(DCalendário6[[#This Row],[Mês]]=D2621,C2621+1,IF(AND(D2621="",D2622=D2620),C2620+1,1))))))</f>
        <v>1</v>
      </c>
      <c r="D2622" s="14">
        <f>IF(DCalendário6[[#This Row],[Dia Útil]]="","",(MONTH($B2622)))</f>
        <v>3</v>
      </c>
      <c r="E2622" s="14">
        <f t="shared" si="40"/>
        <v>2025</v>
      </c>
      <c r="F2622" s="14">
        <f>MONTH(DCalendário6[[#This Row],[Dia]])</f>
        <v>3</v>
      </c>
      <c r="G2622" s="14" t="str">
        <f>MONTH(DCalendário6[[#This Row],[Dia]])&amp;" - "&amp;DCalendário6[[#This Row],[Ano]]</f>
        <v>3 - 2025</v>
      </c>
      <c r="H2622" s="14">
        <f>IF(DCalendário6[[#This Row],[Dia Útil]]="","",DCalendário6[[#This Row],[Semana Ano]])</f>
        <v>10</v>
      </c>
      <c r="I2622" s="14">
        <f>WEEKNUM(DCalendário6[[#This Row],[Dia]])</f>
        <v>10</v>
      </c>
      <c r="J2622" s="14" cm="1">
        <f t="array" aca="1" ref="J262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622" s="16">
        <f>WEEKDAY(DCalendário6[[#This Row],[Dia]])</f>
        <v>4</v>
      </c>
      <c r="L2622" s="1" t="str">
        <f>IFERROR(VLOOKUP(A2622,Tabela4[],1,0),"")</f>
        <v/>
      </c>
      <c r="M262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45721</v>
      </c>
      <c r="N2622" s="16" t="str">
        <f>IF(DCalendário6[[#This Row],[Dia Útil2]]="Feriado","Feriado",IF(AND(DCalendário6[[#This Row],[Dia Útil]]="",DCalendário6[[#This Row],[Mês Total]]=F2615),N2615+1,IF(DCalendário6[[#This Row],[Dia Útil]]="",1,"")))</f>
        <v/>
      </c>
      <c r="O262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2622" s="16"/>
      <c r="Q2622" s="17"/>
    </row>
    <row r="2623" spans="1:17" x14ac:dyDescent="0.25">
      <c r="A2623" s="1">
        <v>45722</v>
      </c>
      <c r="B2623" s="1">
        <f>IF(AND(DCalendário6[[#This Row],[Dia da semana]]&gt;1,DCalendário6[[#This Row],[Dia da semana]]&lt;7,DCalendário6[[#This Row],[Feriados]]=""),DCalendário6[[#This Row],[Dia]],"")</f>
        <v>45722</v>
      </c>
      <c r="C2623" s="16">
        <f>IF(DCalendário6[[#This Row],[Mês]]="","",IF(AND(C2619="",C2620="",C2621="",C2622=""),IF(DCalendário6[[#This Row],[Mês]]=D2622,C2622+1,IF(AND(D2622="",D2623=D2618),C2618+1,1)),IF(AND(C2620="",C2621="",C2622=""),IF(DCalendário6[[#This Row],[Mês]]=D2622,C2622+1,IF(AND(D2622="",D2623=D2619),C2619+1,1)),IF(AND(C2621="",C2622=""),IF(DCalendário6[[#This Row],[Mês]]=D2622,C2622+1,IF(AND(D2622="",D2623=D2620),C2620+1,1)),IF(DCalendário6[[#This Row],[Mês]]=D2622,C2622+1,IF(AND(D2622="",D2623=D2621),C2621+1,1))))))</f>
        <v>2</v>
      </c>
      <c r="D2623" s="14">
        <f>IF(DCalendário6[[#This Row],[Dia Útil]]="","",(MONTH($B2623)))</f>
        <v>3</v>
      </c>
      <c r="E2623" s="14">
        <f t="shared" si="40"/>
        <v>2025</v>
      </c>
      <c r="F2623" s="14">
        <f>MONTH(DCalendário6[[#This Row],[Dia]])</f>
        <v>3</v>
      </c>
      <c r="G2623" s="14" t="str">
        <f>MONTH(DCalendário6[[#This Row],[Dia]])&amp;" - "&amp;DCalendário6[[#This Row],[Ano]]</f>
        <v>3 - 2025</v>
      </c>
      <c r="H2623" s="14">
        <f>IF(DCalendário6[[#This Row],[Dia Útil]]="","",DCalendário6[[#This Row],[Semana Ano]])</f>
        <v>10</v>
      </c>
      <c r="I2623" s="14">
        <f>WEEKNUM(DCalendário6[[#This Row],[Dia]])</f>
        <v>10</v>
      </c>
      <c r="J2623" s="14" cm="1">
        <f t="array" aca="1" ref="J262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623" s="16">
        <f>WEEKDAY(DCalendário6[[#This Row],[Dia]])</f>
        <v>5</v>
      </c>
      <c r="L2623" s="1" t="str">
        <f>IFERROR(VLOOKUP(A2623,Tabela4[],1,0),"")</f>
        <v/>
      </c>
      <c r="M262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45722</v>
      </c>
      <c r="N2623" s="16" t="str">
        <f>IF(DCalendário6[[#This Row],[Dia Útil2]]="Feriado","Feriado",IF(AND(DCalendário6[[#This Row],[Dia Útil]]="",DCalendário6[[#This Row],[Mês Total]]=F2616),N2616+1,IF(DCalendário6[[#This Row],[Dia Útil]]="",1,"")))</f>
        <v/>
      </c>
      <c r="O262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2623" s="16"/>
      <c r="Q2623" s="17"/>
    </row>
    <row r="2624" spans="1:17" x14ac:dyDescent="0.25">
      <c r="A2624" s="1">
        <v>45723</v>
      </c>
      <c r="B2624" s="1">
        <f>IF(AND(DCalendário6[[#This Row],[Dia da semana]]&gt;1,DCalendário6[[#This Row],[Dia da semana]]&lt;7,DCalendário6[[#This Row],[Feriados]]=""),DCalendário6[[#This Row],[Dia]],"")</f>
        <v>45723</v>
      </c>
      <c r="C2624" s="16">
        <f>IF(DCalendário6[[#This Row],[Mês]]="","",IF(AND(C2620="",C2621="",C2622="",C2623=""),IF(DCalendário6[[#This Row],[Mês]]=D2623,C2623+1,IF(AND(D2623="",D2624=D2619),C2619+1,1)),IF(AND(C2621="",C2622="",C2623=""),IF(DCalendário6[[#This Row],[Mês]]=D2623,C2623+1,IF(AND(D2623="",D2624=D2620),C2620+1,1)),IF(AND(C2622="",C2623=""),IF(DCalendário6[[#This Row],[Mês]]=D2623,C2623+1,IF(AND(D2623="",D2624=D2621),C2621+1,1)),IF(DCalendário6[[#This Row],[Mês]]=D2623,C2623+1,IF(AND(D2623="",D2624=D2622),C2622+1,1))))))</f>
        <v>3</v>
      </c>
      <c r="D2624" s="14">
        <f>IF(DCalendário6[[#This Row],[Dia Útil]]="","",(MONTH($B2624)))</f>
        <v>3</v>
      </c>
      <c r="E2624" s="14">
        <f t="shared" si="40"/>
        <v>2025</v>
      </c>
      <c r="F2624" s="14">
        <f>MONTH(DCalendário6[[#This Row],[Dia]])</f>
        <v>3</v>
      </c>
      <c r="G2624" s="14" t="str">
        <f>MONTH(DCalendário6[[#This Row],[Dia]])&amp;" - "&amp;DCalendário6[[#This Row],[Ano]]</f>
        <v>3 - 2025</v>
      </c>
      <c r="H2624" s="14">
        <f>IF(DCalendário6[[#This Row],[Dia Útil]]="","",DCalendário6[[#This Row],[Semana Ano]])</f>
        <v>10</v>
      </c>
      <c r="I2624" s="14">
        <f>WEEKNUM(DCalendário6[[#This Row],[Dia]])</f>
        <v>10</v>
      </c>
      <c r="J2624" s="14" cm="1">
        <f t="array" aca="1" ref="J262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624" s="16">
        <f>WEEKDAY(DCalendário6[[#This Row],[Dia]])</f>
        <v>6</v>
      </c>
      <c r="L2624" s="1" t="str">
        <f>IFERROR(VLOOKUP(A2624,Tabela4[],1,0),"")</f>
        <v/>
      </c>
      <c r="M262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45723</v>
      </c>
      <c r="N2624" s="16" t="str">
        <f>IF(DCalendário6[[#This Row],[Dia Útil2]]="Feriado","Feriado",IF(AND(DCalendário6[[#This Row],[Dia Útil]]="",DCalendário6[[#This Row],[Mês Total]]=F2617),N2617+1,IF(DCalendário6[[#This Row],[Dia Útil]]="",1,"")))</f>
        <v/>
      </c>
      <c r="O262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2624" s="16"/>
      <c r="Q2624" s="17"/>
    </row>
    <row r="2625" spans="1:17" x14ac:dyDescent="0.25">
      <c r="A2625" s="1">
        <v>45724</v>
      </c>
      <c r="B2625" s="1" t="str">
        <f>IF(AND(DCalendário6[[#This Row],[Dia da semana]]&gt;1,DCalendário6[[#This Row],[Dia da semana]]&lt;7,DCalendário6[[#This Row],[Feriados]]=""),DCalendário6[[#This Row],[Dia]],"")</f>
        <v/>
      </c>
      <c r="C2625" s="16" t="str">
        <f>IF(DCalendário6[[#This Row],[Mês]]="","",IF(AND(C2621="",C2622="",C2623="",C2624=""),IF(DCalendário6[[#This Row],[Mês]]=D2624,C2624+1,IF(AND(D2624="",D2625=D2620),C2620+1,1)),IF(AND(C2622="",C2623="",C2624=""),IF(DCalendário6[[#This Row],[Mês]]=D2624,C2624+1,IF(AND(D2624="",D2625=D2621),C2621+1,1)),IF(AND(C2623="",C2624=""),IF(DCalendário6[[#This Row],[Mês]]=D2624,C2624+1,IF(AND(D2624="",D2625=D2622),C2622+1,1)),IF(DCalendário6[[#This Row],[Mês]]=D2624,C2624+1,IF(AND(D2624="",D2625=D2623),C2623+1,1))))))</f>
        <v/>
      </c>
      <c r="D2625" s="14" t="str">
        <f>IF(DCalendário6[[#This Row],[Dia Útil]]="","",(MONTH($B2625)))</f>
        <v/>
      </c>
      <c r="E2625" s="14">
        <f t="shared" si="40"/>
        <v>2025</v>
      </c>
      <c r="F2625" s="14">
        <f>MONTH(DCalendário6[[#This Row],[Dia]])</f>
        <v>3</v>
      </c>
      <c r="G2625" s="14" t="str">
        <f>MONTH(DCalendário6[[#This Row],[Dia]])&amp;" - "&amp;DCalendário6[[#This Row],[Ano]]</f>
        <v>3 - 2025</v>
      </c>
      <c r="H2625" s="14" t="str">
        <f>IF(DCalendário6[[#This Row],[Dia Útil]]="","",DCalendário6[[#This Row],[Semana Ano]])</f>
        <v/>
      </c>
      <c r="I2625" s="14">
        <f>WEEKNUM(DCalendário6[[#This Row],[Dia]])</f>
        <v>10</v>
      </c>
      <c r="J2625" s="14" cm="1">
        <f t="array" aca="1" ref="J262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625" s="16">
        <f>WEEKDAY(DCalendário6[[#This Row],[Dia]])</f>
        <v>7</v>
      </c>
      <c r="L2625" s="1" t="str">
        <f>IFERROR(VLOOKUP(A2625,Tabela4[],1,0),"")</f>
        <v/>
      </c>
      <c r="M262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625" s="16">
        <f>IF(DCalendário6[[#This Row],[Dia Útil2]]="Feriado","Feriado",IF(AND(DCalendário6[[#This Row],[Dia Útil]]="",DCalendário6[[#This Row],[Mês Total]]=F2618),N2618+1,IF(DCalendário6[[#This Row],[Dia Útil]]="",1,"")))</f>
        <v>2</v>
      </c>
      <c r="O262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2625" s="16"/>
      <c r="Q2625" s="17"/>
    </row>
    <row r="2626" spans="1:17" x14ac:dyDescent="0.25">
      <c r="A2626" s="1">
        <v>45725</v>
      </c>
      <c r="B2626" s="1" t="str">
        <f>IF(AND(DCalendário6[[#This Row],[Dia da semana]]&gt;1,DCalendário6[[#This Row],[Dia da semana]]&lt;7,DCalendário6[[#This Row],[Feriados]]=""),DCalendário6[[#This Row],[Dia]],"")</f>
        <v/>
      </c>
      <c r="C2626" s="16" t="str">
        <f>IF(DCalendário6[[#This Row],[Mês]]="","",IF(AND(C2622="",C2623="",C2624="",C2625=""),IF(DCalendário6[[#This Row],[Mês]]=D2625,C2625+1,IF(AND(D2625="",D2626=D2621),C2621+1,1)),IF(AND(C2623="",C2624="",C2625=""),IF(DCalendário6[[#This Row],[Mês]]=D2625,C2625+1,IF(AND(D2625="",D2626=D2622),C2622+1,1)),IF(AND(C2624="",C2625=""),IF(DCalendário6[[#This Row],[Mês]]=D2625,C2625+1,IF(AND(D2625="",D2626=D2623),C2623+1,1)),IF(DCalendário6[[#This Row],[Mês]]=D2625,C2625+1,IF(AND(D2625="",D2626=D2624),C2624+1,1))))))</f>
        <v/>
      </c>
      <c r="D2626" s="14" t="str">
        <f>IF(DCalendário6[[#This Row],[Dia Útil]]="","",(MONTH($B2626)))</f>
        <v/>
      </c>
      <c r="E2626" s="14">
        <f t="shared" ref="E2626:E2689" si="41">YEAR($A2626)</f>
        <v>2025</v>
      </c>
      <c r="F2626" s="14">
        <f>MONTH(DCalendário6[[#This Row],[Dia]])</f>
        <v>3</v>
      </c>
      <c r="G2626" s="14" t="str">
        <f>MONTH(DCalendário6[[#This Row],[Dia]])&amp;" - "&amp;DCalendário6[[#This Row],[Ano]]</f>
        <v>3 - 2025</v>
      </c>
      <c r="H2626" s="14" t="str">
        <f>IF(DCalendário6[[#This Row],[Dia Útil]]="","",DCalendário6[[#This Row],[Semana Ano]])</f>
        <v/>
      </c>
      <c r="I2626" s="14">
        <f>WEEKNUM(DCalendário6[[#This Row],[Dia]])</f>
        <v>11</v>
      </c>
      <c r="J2626" s="14" cm="1">
        <f t="array" aca="1" ref="J262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626" s="16">
        <f>WEEKDAY(DCalendário6[[#This Row],[Dia]])</f>
        <v>1</v>
      </c>
      <c r="L2626" s="1" t="str">
        <f>IFERROR(VLOOKUP(A2626,Tabela4[],1,0),"")</f>
        <v/>
      </c>
      <c r="M262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626" s="16">
        <f>IF(DCalendário6[[#This Row],[Dia Útil2]]="Feriado","Feriado",IF(AND(DCalendário6[[#This Row],[Dia Útil]]="",DCalendário6[[#This Row],[Mês Total]]=F2619),N2619+1,IF(DCalendário6[[#This Row],[Dia Útil]]="",1,"")))</f>
        <v>2</v>
      </c>
      <c r="O262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2626" s="16"/>
      <c r="Q2626" s="17"/>
    </row>
    <row r="2627" spans="1:17" x14ac:dyDescent="0.25">
      <c r="A2627" s="1">
        <v>45726</v>
      </c>
      <c r="B2627" s="1">
        <f>IF(AND(DCalendário6[[#This Row],[Dia da semana]]&gt;1,DCalendário6[[#This Row],[Dia da semana]]&lt;7,DCalendário6[[#This Row],[Feriados]]=""),DCalendário6[[#This Row],[Dia]],"")</f>
        <v>45726</v>
      </c>
      <c r="C2627" s="16">
        <f>IF(DCalendário6[[#This Row],[Mês]]="","",IF(AND(C2623="",C2624="",C2625="",C2626=""),IF(DCalendário6[[#This Row],[Mês]]=D2626,C2626+1,IF(AND(D2626="",D2627=D2622),C2622+1,1)),IF(AND(C2624="",C2625="",C2626=""),IF(DCalendário6[[#This Row],[Mês]]=D2626,C2626+1,IF(AND(D2626="",D2627=D2623),C2623+1,1)),IF(AND(C2625="",C2626=""),IF(DCalendário6[[#This Row],[Mês]]=D2626,C2626+1,IF(AND(D2626="",D2627=D2624),C2624+1,1)),IF(DCalendário6[[#This Row],[Mês]]=D2626,C2626+1,IF(AND(D2626="",D2627=D2625),C2625+1,1))))))</f>
        <v>4</v>
      </c>
      <c r="D2627" s="14">
        <f>IF(DCalendário6[[#This Row],[Dia Útil]]="","",(MONTH($B2627)))</f>
        <v>3</v>
      </c>
      <c r="E2627" s="14">
        <f t="shared" si="41"/>
        <v>2025</v>
      </c>
      <c r="F2627" s="14">
        <f>MONTH(DCalendário6[[#This Row],[Dia]])</f>
        <v>3</v>
      </c>
      <c r="G2627" s="14" t="str">
        <f>MONTH(DCalendário6[[#This Row],[Dia]])&amp;" - "&amp;DCalendário6[[#This Row],[Ano]]</f>
        <v>3 - 2025</v>
      </c>
      <c r="H2627" s="14">
        <f>IF(DCalendário6[[#This Row],[Dia Útil]]="","",DCalendário6[[#This Row],[Semana Ano]])</f>
        <v>11</v>
      </c>
      <c r="I2627" s="14">
        <f>WEEKNUM(DCalendário6[[#This Row],[Dia]])</f>
        <v>11</v>
      </c>
      <c r="J2627" s="14" cm="1">
        <f t="array" aca="1" ref="J262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627" s="16">
        <f>WEEKDAY(DCalendário6[[#This Row],[Dia]])</f>
        <v>2</v>
      </c>
      <c r="L2627" s="1" t="str">
        <f>IFERROR(VLOOKUP(A2627,Tabela4[],1,0),"")</f>
        <v/>
      </c>
      <c r="M262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45726</v>
      </c>
      <c r="N2627" s="16" t="str">
        <f>IF(DCalendário6[[#This Row],[Dia Útil2]]="Feriado","Feriado",IF(AND(DCalendário6[[#This Row],[Dia Útil]]="",DCalendário6[[#This Row],[Mês Total]]=F2620),N2620+1,IF(DCalendário6[[#This Row],[Dia Útil]]="",1,"")))</f>
        <v/>
      </c>
      <c r="O262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2627" s="16"/>
      <c r="Q2627" s="17"/>
    </row>
    <row r="2628" spans="1:17" x14ac:dyDescent="0.25">
      <c r="A2628" s="1">
        <v>45727</v>
      </c>
      <c r="B2628" s="1">
        <f>IF(AND(DCalendário6[[#This Row],[Dia da semana]]&gt;1,DCalendário6[[#This Row],[Dia da semana]]&lt;7,DCalendário6[[#This Row],[Feriados]]=""),DCalendário6[[#This Row],[Dia]],"")</f>
        <v>45727</v>
      </c>
      <c r="C2628" s="16">
        <f>IF(DCalendário6[[#This Row],[Mês]]="","",IF(AND(C2624="",C2625="",C2626="",C2627=""),IF(DCalendário6[[#This Row],[Mês]]=D2627,C2627+1,IF(AND(D2627="",D2628=D2623),C2623+1,1)),IF(AND(C2625="",C2626="",C2627=""),IF(DCalendário6[[#This Row],[Mês]]=D2627,C2627+1,IF(AND(D2627="",D2628=D2624),C2624+1,1)),IF(AND(C2626="",C2627=""),IF(DCalendário6[[#This Row],[Mês]]=D2627,C2627+1,IF(AND(D2627="",D2628=D2625),C2625+1,1)),IF(DCalendário6[[#This Row],[Mês]]=D2627,C2627+1,IF(AND(D2627="",D2628=D2626),C2626+1,1))))))</f>
        <v>5</v>
      </c>
      <c r="D2628" s="14">
        <f>IF(DCalendário6[[#This Row],[Dia Útil]]="","",(MONTH($B2628)))</f>
        <v>3</v>
      </c>
      <c r="E2628" s="14">
        <f t="shared" si="41"/>
        <v>2025</v>
      </c>
      <c r="F2628" s="14">
        <f>MONTH(DCalendário6[[#This Row],[Dia]])</f>
        <v>3</v>
      </c>
      <c r="G2628" s="14" t="str">
        <f>MONTH(DCalendário6[[#This Row],[Dia]])&amp;" - "&amp;DCalendário6[[#This Row],[Ano]]</f>
        <v>3 - 2025</v>
      </c>
      <c r="H2628" s="14">
        <f>IF(DCalendário6[[#This Row],[Dia Útil]]="","",DCalendário6[[#This Row],[Semana Ano]])</f>
        <v>11</v>
      </c>
      <c r="I2628" s="14">
        <f>WEEKNUM(DCalendário6[[#This Row],[Dia]])</f>
        <v>11</v>
      </c>
      <c r="J2628" s="14" cm="1">
        <f t="array" aca="1" ref="J262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628" s="16">
        <f>WEEKDAY(DCalendário6[[#This Row],[Dia]])</f>
        <v>3</v>
      </c>
      <c r="L2628" s="1" t="str">
        <f>IFERROR(VLOOKUP(A2628,Tabela4[],1,0),"")</f>
        <v/>
      </c>
      <c r="M262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45727</v>
      </c>
      <c r="N2628" s="16" t="str">
        <f>IF(DCalendário6[[#This Row],[Dia Útil2]]="Feriado","Feriado",IF(AND(DCalendário6[[#This Row],[Dia Útil]]="",DCalendário6[[#This Row],[Mês Total]]=F2621),N2621+1,IF(DCalendário6[[#This Row],[Dia Útil]]="",1,"")))</f>
        <v/>
      </c>
      <c r="O262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2628" s="16"/>
      <c r="Q2628" s="17"/>
    </row>
    <row r="2629" spans="1:17" x14ac:dyDescent="0.25">
      <c r="A2629" s="1">
        <v>45728</v>
      </c>
      <c r="B2629" s="1">
        <f>IF(AND(DCalendário6[[#This Row],[Dia da semana]]&gt;1,DCalendário6[[#This Row],[Dia da semana]]&lt;7,DCalendário6[[#This Row],[Feriados]]=""),DCalendário6[[#This Row],[Dia]],"")</f>
        <v>45728</v>
      </c>
      <c r="C2629" s="16">
        <f>IF(DCalendário6[[#This Row],[Mês]]="","",IF(AND(C2625="",C2626="",C2627="",C2628=""),IF(DCalendário6[[#This Row],[Mês]]=D2628,C2628+1,IF(AND(D2628="",D2629=D2624),C2624+1,1)),IF(AND(C2626="",C2627="",C2628=""),IF(DCalendário6[[#This Row],[Mês]]=D2628,C2628+1,IF(AND(D2628="",D2629=D2625),C2625+1,1)),IF(AND(C2627="",C2628=""),IF(DCalendário6[[#This Row],[Mês]]=D2628,C2628+1,IF(AND(D2628="",D2629=D2626),C2626+1,1)),IF(DCalendário6[[#This Row],[Mês]]=D2628,C2628+1,IF(AND(D2628="",D2629=D2627),C2627+1,1))))))</f>
        <v>6</v>
      </c>
      <c r="D2629" s="14">
        <f>IF(DCalendário6[[#This Row],[Dia Útil]]="","",(MONTH($B2629)))</f>
        <v>3</v>
      </c>
      <c r="E2629" s="14">
        <f t="shared" si="41"/>
        <v>2025</v>
      </c>
      <c r="F2629" s="14">
        <f>MONTH(DCalendário6[[#This Row],[Dia]])</f>
        <v>3</v>
      </c>
      <c r="G2629" s="14" t="str">
        <f>MONTH(DCalendário6[[#This Row],[Dia]])&amp;" - "&amp;DCalendário6[[#This Row],[Ano]]</f>
        <v>3 - 2025</v>
      </c>
      <c r="H2629" s="14">
        <f>IF(DCalendário6[[#This Row],[Dia Útil]]="","",DCalendário6[[#This Row],[Semana Ano]])</f>
        <v>11</v>
      </c>
      <c r="I2629" s="14">
        <f>WEEKNUM(DCalendário6[[#This Row],[Dia]])</f>
        <v>11</v>
      </c>
      <c r="J2629" s="14" cm="1">
        <f t="array" aca="1" ref="J262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629" s="16">
        <f>WEEKDAY(DCalendário6[[#This Row],[Dia]])</f>
        <v>4</v>
      </c>
      <c r="L2629" s="1" t="str">
        <f>IFERROR(VLOOKUP(A2629,Tabela4[],1,0),"")</f>
        <v/>
      </c>
      <c r="M262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45728</v>
      </c>
      <c r="N2629" s="16" t="str">
        <f>IF(DCalendário6[[#This Row],[Dia Útil2]]="Feriado","Feriado",IF(AND(DCalendário6[[#This Row],[Dia Útil]]="",DCalendário6[[#This Row],[Mês Total]]=F2622),N2622+1,IF(DCalendário6[[#This Row],[Dia Útil]]="",1,"")))</f>
        <v/>
      </c>
      <c r="O262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2629" s="16"/>
      <c r="Q2629" s="17"/>
    </row>
    <row r="2630" spans="1:17" x14ac:dyDescent="0.25">
      <c r="A2630" s="1">
        <v>45729</v>
      </c>
      <c r="B2630" s="1">
        <f>IF(AND(DCalendário6[[#This Row],[Dia da semana]]&gt;1,DCalendário6[[#This Row],[Dia da semana]]&lt;7,DCalendário6[[#This Row],[Feriados]]=""),DCalendário6[[#This Row],[Dia]],"")</f>
        <v>45729</v>
      </c>
      <c r="C2630" s="16">
        <f>IF(DCalendário6[[#This Row],[Mês]]="","",IF(AND(C2626="",C2627="",C2628="",C2629=""),IF(DCalendário6[[#This Row],[Mês]]=D2629,C2629+1,IF(AND(D2629="",D2630=D2625),C2625+1,1)),IF(AND(C2627="",C2628="",C2629=""),IF(DCalendário6[[#This Row],[Mês]]=D2629,C2629+1,IF(AND(D2629="",D2630=D2626),C2626+1,1)),IF(AND(C2628="",C2629=""),IF(DCalendário6[[#This Row],[Mês]]=D2629,C2629+1,IF(AND(D2629="",D2630=D2627),C2627+1,1)),IF(DCalendário6[[#This Row],[Mês]]=D2629,C2629+1,IF(AND(D2629="",D2630=D2628),C2628+1,1))))))</f>
        <v>7</v>
      </c>
      <c r="D2630" s="14">
        <f>IF(DCalendário6[[#This Row],[Dia Útil]]="","",(MONTH($B2630)))</f>
        <v>3</v>
      </c>
      <c r="E2630" s="14">
        <f t="shared" si="41"/>
        <v>2025</v>
      </c>
      <c r="F2630" s="14">
        <f>MONTH(DCalendário6[[#This Row],[Dia]])</f>
        <v>3</v>
      </c>
      <c r="G2630" s="14" t="str">
        <f>MONTH(DCalendário6[[#This Row],[Dia]])&amp;" - "&amp;DCalendário6[[#This Row],[Ano]]</f>
        <v>3 - 2025</v>
      </c>
      <c r="H2630" s="14">
        <f>IF(DCalendário6[[#This Row],[Dia Útil]]="","",DCalendário6[[#This Row],[Semana Ano]])</f>
        <v>11</v>
      </c>
      <c r="I2630" s="14">
        <f>WEEKNUM(DCalendário6[[#This Row],[Dia]])</f>
        <v>11</v>
      </c>
      <c r="J2630" s="14" cm="1">
        <f t="array" aca="1" ref="J263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630" s="16">
        <f>WEEKDAY(DCalendário6[[#This Row],[Dia]])</f>
        <v>5</v>
      </c>
      <c r="L2630" s="1" t="str">
        <f>IFERROR(VLOOKUP(A2630,Tabela4[],1,0),"")</f>
        <v/>
      </c>
      <c r="M263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45729</v>
      </c>
      <c r="N2630" s="16" t="str">
        <f>IF(DCalendário6[[#This Row],[Dia Útil2]]="Feriado","Feriado",IF(AND(DCalendário6[[#This Row],[Dia Útil]]="",DCalendário6[[#This Row],[Mês Total]]=F2623),N2623+1,IF(DCalendário6[[#This Row],[Dia Útil]]="",1,"")))</f>
        <v/>
      </c>
      <c r="O263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2630" s="16"/>
      <c r="Q2630" s="17"/>
    </row>
    <row r="2631" spans="1:17" x14ac:dyDescent="0.25">
      <c r="A2631" s="1">
        <v>45730</v>
      </c>
      <c r="B2631" s="1">
        <f>IF(AND(DCalendário6[[#This Row],[Dia da semana]]&gt;1,DCalendário6[[#This Row],[Dia da semana]]&lt;7,DCalendário6[[#This Row],[Feriados]]=""),DCalendário6[[#This Row],[Dia]],"")</f>
        <v>45730</v>
      </c>
      <c r="C2631" s="16">
        <f>IF(DCalendário6[[#This Row],[Mês]]="","",IF(AND(C2627="",C2628="",C2629="",C2630=""),IF(DCalendário6[[#This Row],[Mês]]=D2630,C2630+1,IF(AND(D2630="",D2631=D2626),C2626+1,1)),IF(AND(C2628="",C2629="",C2630=""),IF(DCalendário6[[#This Row],[Mês]]=D2630,C2630+1,IF(AND(D2630="",D2631=D2627),C2627+1,1)),IF(AND(C2629="",C2630=""),IF(DCalendário6[[#This Row],[Mês]]=D2630,C2630+1,IF(AND(D2630="",D2631=D2628),C2628+1,1)),IF(DCalendário6[[#This Row],[Mês]]=D2630,C2630+1,IF(AND(D2630="",D2631=D2629),C2629+1,1))))))</f>
        <v>8</v>
      </c>
      <c r="D2631" s="14">
        <f>IF(DCalendário6[[#This Row],[Dia Útil]]="","",(MONTH($B2631)))</f>
        <v>3</v>
      </c>
      <c r="E2631" s="14">
        <f t="shared" si="41"/>
        <v>2025</v>
      </c>
      <c r="F2631" s="14">
        <f>MONTH(DCalendário6[[#This Row],[Dia]])</f>
        <v>3</v>
      </c>
      <c r="G2631" s="14" t="str">
        <f>MONTH(DCalendário6[[#This Row],[Dia]])&amp;" - "&amp;DCalendário6[[#This Row],[Ano]]</f>
        <v>3 - 2025</v>
      </c>
      <c r="H2631" s="14">
        <f>IF(DCalendário6[[#This Row],[Dia Útil]]="","",DCalendário6[[#This Row],[Semana Ano]])</f>
        <v>11</v>
      </c>
      <c r="I2631" s="14">
        <f>WEEKNUM(DCalendário6[[#This Row],[Dia]])</f>
        <v>11</v>
      </c>
      <c r="J2631" s="14" cm="1">
        <f t="array" aca="1" ref="J263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631" s="16">
        <f>WEEKDAY(DCalendário6[[#This Row],[Dia]])</f>
        <v>6</v>
      </c>
      <c r="L2631" s="1" t="str">
        <f>IFERROR(VLOOKUP(A2631,Tabela4[],1,0),"")</f>
        <v/>
      </c>
      <c r="M263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45730</v>
      </c>
      <c r="N2631" s="16" t="str">
        <f>IF(DCalendário6[[#This Row],[Dia Útil2]]="Feriado","Feriado",IF(AND(DCalendário6[[#This Row],[Dia Útil]]="",DCalendário6[[#This Row],[Mês Total]]=F2624),N2624+1,IF(DCalendário6[[#This Row],[Dia Útil]]="",1,"")))</f>
        <v/>
      </c>
      <c r="O263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2631" s="16"/>
      <c r="Q2631" s="17"/>
    </row>
    <row r="2632" spans="1:17" x14ac:dyDescent="0.25">
      <c r="A2632" s="1">
        <v>45731</v>
      </c>
      <c r="B2632" s="1" t="str">
        <f>IF(AND(DCalendário6[[#This Row],[Dia da semana]]&gt;1,DCalendário6[[#This Row],[Dia da semana]]&lt;7,DCalendário6[[#This Row],[Feriados]]=""),DCalendário6[[#This Row],[Dia]],"")</f>
        <v/>
      </c>
      <c r="C2632" s="16" t="str">
        <f>IF(DCalendário6[[#This Row],[Mês]]="","",IF(AND(C2628="",C2629="",C2630="",C2631=""),IF(DCalendário6[[#This Row],[Mês]]=D2631,C2631+1,IF(AND(D2631="",D2632=D2627),C2627+1,1)),IF(AND(C2629="",C2630="",C2631=""),IF(DCalendário6[[#This Row],[Mês]]=D2631,C2631+1,IF(AND(D2631="",D2632=D2628),C2628+1,1)),IF(AND(C2630="",C2631=""),IF(DCalendário6[[#This Row],[Mês]]=D2631,C2631+1,IF(AND(D2631="",D2632=D2629),C2629+1,1)),IF(DCalendário6[[#This Row],[Mês]]=D2631,C2631+1,IF(AND(D2631="",D2632=D2630),C2630+1,1))))))</f>
        <v/>
      </c>
      <c r="D2632" s="14" t="str">
        <f>IF(DCalendário6[[#This Row],[Dia Útil]]="","",(MONTH($B2632)))</f>
        <v/>
      </c>
      <c r="E2632" s="14">
        <f t="shared" si="41"/>
        <v>2025</v>
      </c>
      <c r="F2632" s="14">
        <f>MONTH(DCalendário6[[#This Row],[Dia]])</f>
        <v>3</v>
      </c>
      <c r="G2632" s="14" t="str">
        <f>MONTH(DCalendário6[[#This Row],[Dia]])&amp;" - "&amp;DCalendário6[[#This Row],[Ano]]</f>
        <v>3 - 2025</v>
      </c>
      <c r="H2632" s="14" t="str">
        <f>IF(DCalendário6[[#This Row],[Dia Útil]]="","",DCalendário6[[#This Row],[Semana Ano]])</f>
        <v/>
      </c>
      <c r="I2632" s="14">
        <f>WEEKNUM(DCalendário6[[#This Row],[Dia]])</f>
        <v>11</v>
      </c>
      <c r="J2632" s="14" cm="1">
        <f t="array" aca="1" ref="J263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632" s="16">
        <f>WEEKDAY(DCalendário6[[#This Row],[Dia]])</f>
        <v>7</v>
      </c>
      <c r="L2632" s="1" t="str">
        <f>IFERROR(VLOOKUP(A2632,Tabela4[],1,0),"")</f>
        <v/>
      </c>
      <c r="M263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632" s="16">
        <f>IF(DCalendário6[[#This Row],[Dia Útil2]]="Feriado","Feriado",IF(AND(DCalendário6[[#This Row],[Dia Útil]]="",DCalendário6[[#This Row],[Mês Total]]=F2625),N2625+1,IF(DCalendário6[[#This Row],[Dia Útil]]="",1,"")))</f>
        <v>3</v>
      </c>
      <c r="O263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2632" s="16"/>
      <c r="Q2632" s="17"/>
    </row>
    <row r="2633" spans="1:17" x14ac:dyDescent="0.25">
      <c r="A2633" s="1">
        <v>45732</v>
      </c>
      <c r="B2633" s="1" t="str">
        <f>IF(AND(DCalendário6[[#This Row],[Dia da semana]]&gt;1,DCalendário6[[#This Row],[Dia da semana]]&lt;7,DCalendário6[[#This Row],[Feriados]]=""),DCalendário6[[#This Row],[Dia]],"")</f>
        <v/>
      </c>
      <c r="C2633" s="16" t="str">
        <f>IF(DCalendário6[[#This Row],[Mês]]="","",IF(AND(C2629="",C2630="",C2631="",C2632=""),IF(DCalendário6[[#This Row],[Mês]]=D2632,C2632+1,IF(AND(D2632="",D2633=D2628),C2628+1,1)),IF(AND(C2630="",C2631="",C2632=""),IF(DCalendário6[[#This Row],[Mês]]=D2632,C2632+1,IF(AND(D2632="",D2633=D2629),C2629+1,1)),IF(AND(C2631="",C2632=""),IF(DCalendário6[[#This Row],[Mês]]=D2632,C2632+1,IF(AND(D2632="",D2633=D2630),C2630+1,1)),IF(DCalendário6[[#This Row],[Mês]]=D2632,C2632+1,IF(AND(D2632="",D2633=D2631),C2631+1,1))))))</f>
        <v/>
      </c>
      <c r="D2633" s="14" t="str">
        <f>IF(DCalendário6[[#This Row],[Dia Útil]]="","",(MONTH($B2633)))</f>
        <v/>
      </c>
      <c r="E2633" s="14">
        <f t="shared" si="41"/>
        <v>2025</v>
      </c>
      <c r="F2633" s="14">
        <f>MONTH(DCalendário6[[#This Row],[Dia]])</f>
        <v>3</v>
      </c>
      <c r="G2633" s="14" t="str">
        <f>MONTH(DCalendário6[[#This Row],[Dia]])&amp;" - "&amp;DCalendário6[[#This Row],[Ano]]</f>
        <v>3 - 2025</v>
      </c>
      <c r="H2633" s="14" t="str">
        <f>IF(DCalendário6[[#This Row],[Dia Útil]]="","",DCalendário6[[#This Row],[Semana Ano]])</f>
        <v/>
      </c>
      <c r="I2633" s="14">
        <f>WEEKNUM(DCalendário6[[#This Row],[Dia]])</f>
        <v>12</v>
      </c>
      <c r="J2633" s="14" cm="1">
        <f t="array" aca="1" ref="J263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633" s="16">
        <f>WEEKDAY(DCalendário6[[#This Row],[Dia]])</f>
        <v>1</v>
      </c>
      <c r="L2633" s="1" t="str">
        <f>IFERROR(VLOOKUP(A2633,Tabela4[],1,0),"")</f>
        <v/>
      </c>
      <c r="M263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633" s="16">
        <f>IF(DCalendário6[[#This Row],[Dia Útil2]]="Feriado","Feriado",IF(AND(DCalendário6[[#This Row],[Dia Útil]]="",DCalendário6[[#This Row],[Mês Total]]=F2626),N2626+1,IF(DCalendário6[[#This Row],[Dia Útil]]="",1,"")))</f>
        <v>3</v>
      </c>
      <c r="O263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2633" s="16"/>
      <c r="Q2633" s="17"/>
    </row>
    <row r="2634" spans="1:17" x14ac:dyDescent="0.25">
      <c r="A2634" s="1">
        <v>45733</v>
      </c>
      <c r="B2634" s="1">
        <f>IF(AND(DCalendário6[[#This Row],[Dia da semana]]&gt;1,DCalendário6[[#This Row],[Dia da semana]]&lt;7,DCalendário6[[#This Row],[Feriados]]=""),DCalendário6[[#This Row],[Dia]],"")</f>
        <v>45733</v>
      </c>
      <c r="C2634" s="16">
        <f>IF(DCalendário6[[#This Row],[Mês]]="","",IF(AND(C2630="",C2631="",C2632="",C2633=""),IF(DCalendário6[[#This Row],[Mês]]=D2633,C2633+1,IF(AND(D2633="",D2634=D2629),C2629+1,1)),IF(AND(C2631="",C2632="",C2633=""),IF(DCalendário6[[#This Row],[Mês]]=D2633,C2633+1,IF(AND(D2633="",D2634=D2630),C2630+1,1)),IF(AND(C2632="",C2633=""),IF(DCalendário6[[#This Row],[Mês]]=D2633,C2633+1,IF(AND(D2633="",D2634=D2631),C2631+1,1)),IF(DCalendário6[[#This Row],[Mês]]=D2633,C2633+1,IF(AND(D2633="",D2634=D2632),C2632+1,1))))))</f>
        <v>9</v>
      </c>
      <c r="D2634" s="14">
        <f>IF(DCalendário6[[#This Row],[Dia Útil]]="","",(MONTH($B2634)))</f>
        <v>3</v>
      </c>
      <c r="E2634" s="14">
        <f t="shared" si="41"/>
        <v>2025</v>
      </c>
      <c r="F2634" s="14">
        <f>MONTH(DCalendário6[[#This Row],[Dia]])</f>
        <v>3</v>
      </c>
      <c r="G2634" s="14" t="str">
        <f>MONTH(DCalendário6[[#This Row],[Dia]])&amp;" - "&amp;DCalendário6[[#This Row],[Ano]]</f>
        <v>3 - 2025</v>
      </c>
      <c r="H2634" s="14">
        <f>IF(DCalendário6[[#This Row],[Dia Útil]]="","",DCalendário6[[#This Row],[Semana Ano]])</f>
        <v>12</v>
      </c>
      <c r="I2634" s="14">
        <f>WEEKNUM(DCalendário6[[#This Row],[Dia]])</f>
        <v>12</v>
      </c>
      <c r="J2634" s="14" cm="1">
        <f t="array" aca="1" ref="J263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634" s="16">
        <f>WEEKDAY(DCalendário6[[#This Row],[Dia]])</f>
        <v>2</v>
      </c>
      <c r="L2634" s="1" t="str">
        <f>IFERROR(VLOOKUP(A2634,Tabela4[],1,0),"")</f>
        <v/>
      </c>
      <c r="M263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45733</v>
      </c>
      <c r="N2634" s="16" t="str">
        <f>IF(DCalendário6[[#This Row],[Dia Útil2]]="Feriado","Feriado",IF(AND(DCalendário6[[#This Row],[Dia Útil]]="",DCalendário6[[#This Row],[Mês Total]]=F2627),N2627+1,IF(DCalendário6[[#This Row],[Dia Útil]]="",1,"")))</f>
        <v/>
      </c>
      <c r="O263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2634" s="16"/>
      <c r="Q2634" s="17"/>
    </row>
    <row r="2635" spans="1:17" x14ac:dyDescent="0.25">
      <c r="A2635" s="1">
        <v>45734</v>
      </c>
      <c r="B2635" s="1">
        <f>IF(AND(DCalendário6[[#This Row],[Dia da semana]]&gt;1,DCalendário6[[#This Row],[Dia da semana]]&lt;7,DCalendário6[[#This Row],[Feriados]]=""),DCalendário6[[#This Row],[Dia]],"")</f>
        <v>45734</v>
      </c>
      <c r="C2635" s="16">
        <f>IF(DCalendário6[[#This Row],[Mês]]="","",IF(AND(C2631="",C2632="",C2633="",C2634=""),IF(DCalendário6[[#This Row],[Mês]]=D2634,C2634+1,IF(AND(D2634="",D2635=D2630),C2630+1,1)),IF(AND(C2632="",C2633="",C2634=""),IF(DCalendário6[[#This Row],[Mês]]=D2634,C2634+1,IF(AND(D2634="",D2635=D2631),C2631+1,1)),IF(AND(C2633="",C2634=""),IF(DCalendário6[[#This Row],[Mês]]=D2634,C2634+1,IF(AND(D2634="",D2635=D2632),C2632+1,1)),IF(DCalendário6[[#This Row],[Mês]]=D2634,C2634+1,IF(AND(D2634="",D2635=D2633),C2633+1,1))))))</f>
        <v>10</v>
      </c>
      <c r="D2635" s="14">
        <f>IF(DCalendário6[[#This Row],[Dia Útil]]="","",(MONTH($B2635)))</f>
        <v>3</v>
      </c>
      <c r="E2635" s="14">
        <f t="shared" si="41"/>
        <v>2025</v>
      </c>
      <c r="F2635" s="14">
        <f>MONTH(DCalendário6[[#This Row],[Dia]])</f>
        <v>3</v>
      </c>
      <c r="G2635" s="14" t="str">
        <f>MONTH(DCalendário6[[#This Row],[Dia]])&amp;" - "&amp;DCalendário6[[#This Row],[Ano]]</f>
        <v>3 - 2025</v>
      </c>
      <c r="H2635" s="14">
        <f>IF(DCalendário6[[#This Row],[Dia Útil]]="","",DCalendário6[[#This Row],[Semana Ano]])</f>
        <v>12</v>
      </c>
      <c r="I2635" s="14">
        <f>WEEKNUM(DCalendário6[[#This Row],[Dia]])</f>
        <v>12</v>
      </c>
      <c r="J2635" s="14" cm="1">
        <f t="array" aca="1" ref="J263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635" s="16">
        <f>WEEKDAY(DCalendário6[[#This Row],[Dia]])</f>
        <v>3</v>
      </c>
      <c r="L2635" s="1" t="str">
        <f>IFERROR(VLOOKUP(A2635,Tabela4[],1,0),"")</f>
        <v/>
      </c>
      <c r="M263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45734</v>
      </c>
      <c r="N2635" s="16" t="str">
        <f>IF(DCalendário6[[#This Row],[Dia Útil2]]="Feriado","Feriado",IF(AND(DCalendário6[[#This Row],[Dia Útil]]="",DCalendário6[[#This Row],[Mês Total]]=F2628),N2628+1,IF(DCalendário6[[#This Row],[Dia Útil]]="",1,"")))</f>
        <v/>
      </c>
      <c r="O263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2635" s="16"/>
      <c r="Q2635" s="17"/>
    </row>
    <row r="2636" spans="1:17" x14ac:dyDescent="0.25">
      <c r="A2636" s="1">
        <v>45735</v>
      </c>
      <c r="B2636" s="1">
        <f>IF(AND(DCalendário6[[#This Row],[Dia da semana]]&gt;1,DCalendário6[[#This Row],[Dia da semana]]&lt;7,DCalendário6[[#This Row],[Feriados]]=""),DCalendário6[[#This Row],[Dia]],"")</f>
        <v>45735</v>
      </c>
      <c r="C2636" s="16">
        <f>IF(DCalendário6[[#This Row],[Mês]]="","",IF(AND(C2632="",C2633="",C2634="",C2635=""),IF(DCalendário6[[#This Row],[Mês]]=D2635,C2635+1,IF(AND(D2635="",D2636=D2631),C2631+1,1)),IF(AND(C2633="",C2634="",C2635=""),IF(DCalendário6[[#This Row],[Mês]]=D2635,C2635+1,IF(AND(D2635="",D2636=D2632),C2632+1,1)),IF(AND(C2634="",C2635=""),IF(DCalendário6[[#This Row],[Mês]]=D2635,C2635+1,IF(AND(D2635="",D2636=D2633),C2633+1,1)),IF(DCalendário6[[#This Row],[Mês]]=D2635,C2635+1,IF(AND(D2635="",D2636=D2634),C2634+1,1))))))</f>
        <v>11</v>
      </c>
      <c r="D2636" s="14">
        <f>IF(DCalendário6[[#This Row],[Dia Útil]]="","",(MONTH($B2636)))</f>
        <v>3</v>
      </c>
      <c r="E2636" s="14">
        <f t="shared" si="41"/>
        <v>2025</v>
      </c>
      <c r="F2636" s="14">
        <f>MONTH(DCalendário6[[#This Row],[Dia]])</f>
        <v>3</v>
      </c>
      <c r="G2636" s="14" t="str">
        <f>MONTH(DCalendário6[[#This Row],[Dia]])&amp;" - "&amp;DCalendário6[[#This Row],[Ano]]</f>
        <v>3 - 2025</v>
      </c>
      <c r="H2636" s="14">
        <f>IF(DCalendário6[[#This Row],[Dia Útil]]="","",DCalendário6[[#This Row],[Semana Ano]])</f>
        <v>12</v>
      </c>
      <c r="I2636" s="14">
        <f>WEEKNUM(DCalendário6[[#This Row],[Dia]])</f>
        <v>12</v>
      </c>
      <c r="J2636" s="14" cm="1">
        <f t="array" aca="1" ref="J263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636" s="16">
        <f>WEEKDAY(DCalendário6[[#This Row],[Dia]])</f>
        <v>4</v>
      </c>
      <c r="L2636" s="1" t="str">
        <f>IFERROR(VLOOKUP(A2636,Tabela4[],1,0),"")</f>
        <v/>
      </c>
      <c r="M263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45735</v>
      </c>
      <c r="N2636" s="16" t="str">
        <f>IF(DCalendário6[[#This Row],[Dia Útil2]]="Feriado","Feriado",IF(AND(DCalendário6[[#This Row],[Dia Útil]]="",DCalendário6[[#This Row],[Mês Total]]=F2629),N2629+1,IF(DCalendário6[[#This Row],[Dia Útil]]="",1,"")))</f>
        <v/>
      </c>
      <c r="O263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2636" s="16"/>
      <c r="Q2636" s="17"/>
    </row>
    <row r="2637" spans="1:17" x14ac:dyDescent="0.25">
      <c r="A2637" s="1">
        <v>45736</v>
      </c>
      <c r="B2637" s="1">
        <f>IF(AND(DCalendário6[[#This Row],[Dia da semana]]&gt;1,DCalendário6[[#This Row],[Dia da semana]]&lt;7,DCalendário6[[#This Row],[Feriados]]=""),DCalendário6[[#This Row],[Dia]],"")</f>
        <v>45736</v>
      </c>
      <c r="C2637" s="16">
        <f>IF(DCalendário6[[#This Row],[Mês]]="","",IF(AND(C2633="",C2634="",C2635="",C2636=""),IF(DCalendário6[[#This Row],[Mês]]=D2636,C2636+1,IF(AND(D2636="",D2637=D2632),C2632+1,1)),IF(AND(C2634="",C2635="",C2636=""),IF(DCalendário6[[#This Row],[Mês]]=D2636,C2636+1,IF(AND(D2636="",D2637=D2633),C2633+1,1)),IF(AND(C2635="",C2636=""),IF(DCalendário6[[#This Row],[Mês]]=D2636,C2636+1,IF(AND(D2636="",D2637=D2634),C2634+1,1)),IF(DCalendário6[[#This Row],[Mês]]=D2636,C2636+1,IF(AND(D2636="",D2637=D2635),C2635+1,1))))))</f>
        <v>12</v>
      </c>
      <c r="D2637" s="14">
        <f>IF(DCalendário6[[#This Row],[Dia Útil]]="","",(MONTH($B2637)))</f>
        <v>3</v>
      </c>
      <c r="E2637" s="14">
        <f t="shared" si="41"/>
        <v>2025</v>
      </c>
      <c r="F2637" s="14">
        <f>MONTH(DCalendário6[[#This Row],[Dia]])</f>
        <v>3</v>
      </c>
      <c r="G2637" s="14" t="str">
        <f>MONTH(DCalendário6[[#This Row],[Dia]])&amp;" - "&amp;DCalendário6[[#This Row],[Ano]]</f>
        <v>3 - 2025</v>
      </c>
      <c r="H2637" s="14">
        <f>IF(DCalendário6[[#This Row],[Dia Útil]]="","",DCalendário6[[#This Row],[Semana Ano]])</f>
        <v>12</v>
      </c>
      <c r="I2637" s="14">
        <f>WEEKNUM(DCalendário6[[#This Row],[Dia]])</f>
        <v>12</v>
      </c>
      <c r="J2637" s="14" cm="1">
        <f t="array" aca="1" ref="J263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637" s="16">
        <f>WEEKDAY(DCalendário6[[#This Row],[Dia]])</f>
        <v>5</v>
      </c>
      <c r="L2637" s="1" t="str">
        <f>IFERROR(VLOOKUP(A2637,Tabela4[],1,0),"")</f>
        <v/>
      </c>
      <c r="M263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45736</v>
      </c>
      <c r="N2637" s="16" t="str">
        <f>IF(DCalendário6[[#This Row],[Dia Útil2]]="Feriado","Feriado",IF(AND(DCalendário6[[#This Row],[Dia Útil]]="",DCalendário6[[#This Row],[Mês Total]]=F2630),N2630+1,IF(DCalendário6[[#This Row],[Dia Útil]]="",1,"")))</f>
        <v/>
      </c>
      <c r="O263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2637" s="16"/>
      <c r="Q2637" s="17"/>
    </row>
    <row r="2638" spans="1:17" x14ac:dyDescent="0.25">
      <c r="A2638" s="1">
        <v>45737</v>
      </c>
      <c r="B2638" s="1">
        <f>IF(AND(DCalendário6[[#This Row],[Dia da semana]]&gt;1,DCalendário6[[#This Row],[Dia da semana]]&lt;7,DCalendário6[[#This Row],[Feriados]]=""),DCalendário6[[#This Row],[Dia]],"")</f>
        <v>45737</v>
      </c>
      <c r="C2638" s="16">
        <f>IF(DCalendário6[[#This Row],[Mês]]="","",IF(AND(C2634="",C2635="",C2636="",C2637=""),IF(DCalendário6[[#This Row],[Mês]]=D2637,C2637+1,IF(AND(D2637="",D2638=D2633),C2633+1,1)),IF(AND(C2635="",C2636="",C2637=""),IF(DCalendário6[[#This Row],[Mês]]=D2637,C2637+1,IF(AND(D2637="",D2638=D2634),C2634+1,1)),IF(AND(C2636="",C2637=""),IF(DCalendário6[[#This Row],[Mês]]=D2637,C2637+1,IF(AND(D2637="",D2638=D2635),C2635+1,1)),IF(DCalendário6[[#This Row],[Mês]]=D2637,C2637+1,IF(AND(D2637="",D2638=D2636),C2636+1,1))))))</f>
        <v>13</v>
      </c>
      <c r="D2638" s="14">
        <f>IF(DCalendário6[[#This Row],[Dia Útil]]="","",(MONTH($B2638)))</f>
        <v>3</v>
      </c>
      <c r="E2638" s="14">
        <f t="shared" si="41"/>
        <v>2025</v>
      </c>
      <c r="F2638" s="14">
        <f>MONTH(DCalendário6[[#This Row],[Dia]])</f>
        <v>3</v>
      </c>
      <c r="G2638" s="14" t="str">
        <f>MONTH(DCalendário6[[#This Row],[Dia]])&amp;" - "&amp;DCalendário6[[#This Row],[Ano]]</f>
        <v>3 - 2025</v>
      </c>
      <c r="H2638" s="14">
        <f>IF(DCalendário6[[#This Row],[Dia Útil]]="","",DCalendário6[[#This Row],[Semana Ano]])</f>
        <v>12</v>
      </c>
      <c r="I2638" s="14">
        <f>WEEKNUM(DCalendário6[[#This Row],[Dia]])</f>
        <v>12</v>
      </c>
      <c r="J2638" s="14" cm="1">
        <f t="array" aca="1" ref="J263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638" s="16">
        <f>WEEKDAY(DCalendário6[[#This Row],[Dia]])</f>
        <v>6</v>
      </c>
      <c r="L2638" s="1" t="str">
        <f>IFERROR(VLOOKUP(A2638,Tabela4[],1,0),"")</f>
        <v/>
      </c>
      <c r="M263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45737</v>
      </c>
      <c r="N2638" s="16" t="str">
        <f>IF(DCalendário6[[#This Row],[Dia Útil2]]="Feriado","Feriado",IF(AND(DCalendário6[[#This Row],[Dia Útil]]="",DCalendário6[[#This Row],[Mês Total]]=F2631),N2631+1,IF(DCalendário6[[#This Row],[Dia Útil]]="",1,"")))</f>
        <v/>
      </c>
      <c r="O263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2638" s="16"/>
      <c r="Q2638" s="17"/>
    </row>
    <row r="2639" spans="1:17" x14ac:dyDescent="0.25">
      <c r="A2639" s="1">
        <v>45738</v>
      </c>
      <c r="B2639" s="1" t="str">
        <f>IF(AND(DCalendário6[[#This Row],[Dia da semana]]&gt;1,DCalendário6[[#This Row],[Dia da semana]]&lt;7,DCalendário6[[#This Row],[Feriados]]=""),DCalendário6[[#This Row],[Dia]],"")</f>
        <v/>
      </c>
      <c r="C2639" s="16" t="str">
        <f>IF(DCalendário6[[#This Row],[Mês]]="","",IF(AND(C2635="",C2636="",C2637="",C2638=""),IF(DCalendário6[[#This Row],[Mês]]=D2638,C2638+1,IF(AND(D2638="",D2639=D2634),C2634+1,1)),IF(AND(C2636="",C2637="",C2638=""),IF(DCalendário6[[#This Row],[Mês]]=D2638,C2638+1,IF(AND(D2638="",D2639=D2635),C2635+1,1)),IF(AND(C2637="",C2638=""),IF(DCalendário6[[#This Row],[Mês]]=D2638,C2638+1,IF(AND(D2638="",D2639=D2636),C2636+1,1)),IF(DCalendário6[[#This Row],[Mês]]=D2638,C2638+1,IF(AND(D2638="",D2639=D2637),C2637+1,1))))))</f>
        <v/>
      </c>
      <c r="D2639" s="14" t="str">
        <f>IF(DCalendário6[[#This Row],[Dia Útil]]="","",(MONTH($B2639)))</f>
        <v/>
      </c>
      <c r="E2639" s="14">
        <f t="shared" si="41"/>
        <v>2025</v>
      </c>
      <c r="F2639" s="14">
        <f>MONTH(DCalendário6[[#This Row],[Dia]])</f>
        <v>3</v>
      </c>
      <c r="G2639" s="14" t="str">
        <f>MONTH(DCalendário6[[#This Row],[Dia]])&amp;" - "&amp;DCalendário6[[#This Row],[Ano]]</f>
        <v>3 - 2025</v>
      </c>
      <c r="H2639" s="14" t="str">
        <f>IF(DCalendário6[[#This Row],[Dia Útil]]="","",DCalendário6[[#This Row],[Semana Ano]])</f>
        <v/>
      </c>
      <c r="I2639" s="14">
        <f>WEEKNUM(DCalendário6[[#This Row],[Dia]])</f>
        <v>12</v>
      </c>
      <c r="J2639" s="14" cm="1">
        <f t="array" aca="1" ref="J263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639" s="16">
        <f>WEEKDAY(DCalendário6[[#This Row],[Dia]])</f>
        <v>7</v>
      </c>
      <c r="L2639" s="1" t="str">
        <f>IFERROR(VLOOKUP(A2639,Tabela4[],1,0),"")</f>
        <v/>
      </c>
      <c r="M263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639" s="16">
        <f>IF(DCalendário6[[#This Row],[Dia Útil2]]="Feriado","Feriado",IF(AND(DCalendário6[[#This Row],[Dia Útil]]="",DCalendário6[[#This Row],[Mês Total]]=F2632),N2632+1,IF(DCalendário6[[#This Row],[Dia Útil]]="",1,"")))</f>
        <v>4</v>
      </c>
      <c r="O263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2639" s="16"/>
      <c r="Q2639" s="17"/>
    </row>
    <row r="2640" spans="1:17" x14ac:dyDescent="0.25">
      <c r="A2640" s="1">
        <v>45739</v>
      </c>
      <c r="B2640" s="1" t="str">
        <f>IF(AND(DCalendário6[[#This Row],[Dia da semana]]&gt;1,DCalendário6[[#This Row],[Dia da semana]]&lt;7,DCalendário6[[#This Row],[Feriados]]=""),DCalendário6[[#This Row],[Dia]],"")</f>
        <v/>
      </c>
      <c r="C2640" s="16" t="str">
        <f>IF(DCalendário6[[#This Row],[Mês]]="","",IF(AND(C2636="",C2637="",C2638="",C2639=""),IF(DCalendário6[[#This Row],[Mês]]=D2639,C2639+1,IF(AND(D2639="",D2640=D2635),C2635+1,1)),IF(AND(C2637="",C2638="",C2639=""),IF(DCalendário6[[#This Row],[Mês]]=D2639,C2639+1,IF(AND(D2639="",D2640=D2636),C2636+1,1)),IF(AND(C2638="",C2639=""),IF(DCalendário6[[#This Row],[Mês]]=D2639,C2639+1,IF(AND(D2639="",D2640=D2637),C2637+1,1)),IF(DCalendário6[[#This Row],[Mês]]=D2639,C2639+1,IF(AND(D2639="",D2640=D2638),C2638+1,1))))))</f>
        <v/>
      </c>
      <c r="D2640" s="14" t="str">
        <f>IF(DCalendário6[[#This Row],[Dia Útil]]="","",(MONTH($B2640)))</f>
        <v/>
      </c>
      <c r="E2640" s="14">
        <f t="shared" si="41"/>
        <v>2025</v>
      </c>
      <c r="F2640" s="14">
        <f>MONTH(DCalendário6[[#This Row],[Dia]])</f>
        <v>3</v>
      </c>
      <c r="G2640" s="14" t="str">
        <f>MONTH(DCalendário6[[#This Row],[Dia]])&amp;" - "&amp;DCalendário6[[#This Row],[Ano]]</f>
        <v>3 - 2025</v>
      </c>
      <c r="H2640" s="14" t="str">
        <f>IF(DCalendário6[[#This Row],[Dia Útil]]="","",DCalendário6[[#This Row],[Semana Ano]])</f>
        <v/>
      </c>
      <c r="I2640" s="14">
        <f>WEEKNUM(DCalendário6[[#This Row],[Dia]])</f>
        <v>13</v>
      </c>
      <c r="J2640" s="14" cm="1">
        <f t="array" aca="1" ref="J264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640" s="16">
        <f>WEEKDAY(DCalendário6[[#This Row],[Dia]])</f>
        <v>1</v>
      </c>
      <c r="L2640" s="1" t="str">
        <f>IFERROR(VLOOKUP(A2640,Tabela4[],1,0),"")</f>
        <v/>
      </c>
      <c r="M264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640" s="16">
        <f>IF(DCalendário6[[#This Row],[Dia Útil2]]="Feriado","Feriado",IF(AND(DCalendário6[[#This Row],[Dia Útil]]="",DCalendário6[[#This Row],[Mês Total]]=F2633),N2633+1,IF(DCalendário6[[#This Row],[Dia Útil]]="",1,"")))</f>
        <v>4</v>
      </c>
      <c r="O264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2640" s="16"/>
      <c r="Q2640" s="17"/>
    </row>
    <row r="2641" spans="1:17" x14ac:dyDescent="0.25">
      <c r="A2641" s="1">
        <v>45740</v>
      </c>
      <c r="B2641" s="1">
        <f>IF(AND(DCalendário6[[#This Row],[Dia da semana]]&gt;1,DCalendário6[[#This Row],[Dia da semana]]&lt;7,DCalendário6[[#This Row],[Feriados]]=""),DCalendário6[[#This Row],[Dia]],"")</f>
        <v>45740</v>
      </c>
      <c r="C2641" s="16">
        <f>IF(DCalendário6[[#This Row],[Mês]]="","",IF(AND(C2637="",C2638="",C2639="",C2640=""),IF(DCalendário6[[#This Row],[Mês]]=D2640,C2640+1,IF(AND(D2640="",D2641=D2636),C2636+1,1)),IF(AND(C2638="",C2639="",C2640=""),IF(DCalendário6[[#This Row],[Mês]]=D2640,C2640+1,IF(AND(D2640="",D2641=D2637),C2637+1,1)),IF(AND(C2639="",C2640=""),IF(DCalendário6[[#This Row],[Mês]]=D2640,C2640+1,IF(AND(D2640="",D2641=D2638),C2638+1,1)),IF(DCalendário6[[#This Row],[Mês]]=D2640,C2640+1,IF(AND(D2640="",D2641=D2639),C2639+1,1))))))</f>
        <v>14</v>
      </c>
      <c r="D2641" s="14">
        <f>IF(DCalendário6[[#This Row],[Dia Útil]]="","",(MONTH($B2641)))</f>
        <v>3</v>
      </c>
      <c r="E2641" s="14">
        <f t="shared" si="41"/>
        <v>2025</v>
      </c>
      <c r="F2641" s="14">
        <f>MONTH(DCalendário6[[#This Row],[Dia]])</f>
        <v>3</v>
      </c>
      <c r="G2641" s="14" t="str">
        <f>MONTH(DCalendário6[[#This Row],[Dia]])&amp;" - "&amp;DCalendário6[[#This Row],[Ano]]</f>
        <v>3 - 2025</v>
      </c>
      <c r="H2641" s="14">
        <f>IF(DCalendário6[[#This Row],[Dia Útil]]="","",DCalendário6[[#This Row],[Semana Ano]])</f>
        <v>13</v>
      </c>
      <c r="I2641" s="14">
        <f>WEEKNUM(DCalendário6[[#This Row],[Dia]])</f>
        <v>13</v>
      </c>
      <c r="J2641" s="14" cm="1">
        <f t="array" aca="1" ref="J264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641" s="16">
        <f>WEEKDAY(DCalendário6[[#This Row],[Dia]])</f>
        <v>2</v>
      </c>
      <c r="L2641" s="1" t="str">
        <f>IFERROR(VLOOKUP(A2641,Tabela4[],1,0),"")</f>
        <v/>
      </c>
      <c r="M264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45740</v>
      </c>
      <c r="N2641" s="16" t="str">
        <f>IF(DCalendário6[[#This Row],[Dia Útil2]]="Feriado","Feriado",IF(AND(DCalendário6[[#This Row],[Dia Útil]]="",DCalendário6[[#This Row],[Mês Total]]=F2634),N2634+1,IF(DCalendário6[[#This Row],[Dia Útil]]="",1,"")))</f>
        <v/>
      </c>
      <c r="O264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2641" s="16"/>
      <c r="Q2641" s="17"/>
    </row>
    <row r="2642" spans="1:17" x14ac:dyDescent="0.25">
      <c r="A2642" s="1">
        <v>45741</v>
      </c>
      <c r="B2642" s="1">
        <f>IF(AND(DCalendário6[[#This Row],[Dia da semana]]&gt;1,DCalendário6[[#This Row],[Dia da semana]]&lt;7,DCalendário6[[#This Row],[Feriados]]=""),DCalendário6[[#This Row],[Dia]],"")</f>
        <v>45741</v>
      </c>
      <c r="C2642" s="16">
        <f>IF(DCalendário6[[#This Row],[Mês]]="","",IF(AND(C2638="",C2639="",C2640="",C2641=""),IF(DCalendário6[[#This Row],[Mês]]=D2641,C2641+1,IF(AND(D2641="",D2642=D2637),C2637+1,1)),IF(AND(C2639="",C2640="",C2641=""),IF(DCalendário6[[#This Row],[Mês]]=D2641,C2641+1,IF(AND(D2641="",D2642=D2638),C2638+1,1)),IF(AND(C2640="",C2641=""),IF(DCalendário6[[#This Row],[Mês]]=D2641,C2641+1,IF(AND(D2641="",D2642=D2639),C2639+1,1)),IF(DCalendário6[[#This Row],[Mês]]=D2641,C2641+1,IF(AND(D2641="",D2642=D2640),C2640+1,1))))))</f>
        <v>15</v>
      </c>
      <c r="D2642" s="14">
        <f>IF(DCalendário6[[#This Row],[Dia Útil]]="","",(MONTH($B2642)))</f>
        <v>3</v>
      </c>
      <c r="E2642" s="14">
        <f t="shared" si="41"/>
        <v>2025</v>
      </c>
      <c r="F2642" s="14">
        <f>MONTH(DCalendário6[[#This Row],[Dia]])</f>
        <v>3</v>
      </c>
      <c r="G2642" s="14" t="str">
        <f>MONTH(DCalendário6[[#This Row],[Dia]])&amp;" - "&amp;DCalendário6[[#This Row],[Ano]]</f>
        <v>3 - 2025</v>
      </c>
      <c r="H2642" s="14">
        <f>IF(DCalendário6[[#This Row],[Dia Útil]]="","",DCalendário6[[#This Row],[Semana Ano]])</f>
        <v>13</v>
      </c>
      <c r="I2642" s="14">
        <f>WEEKNUM(DCalendário6[[#This Row],[Dia]])</f>
        <v>13</v>
      </c>
      <c r="J2642" s="14" cm="1">
        <f t="array" aca="1" ref="J264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642" s="16">
        <f>WEEKDAY(DCalendário6[[#This Row],[Dia]])</f>
        <v>3</v>
      </c>
      <c r="L2642" s="1" t="str">
        <f>IFERROR(VLOOKUP(A2642,Tabela4[],1,0),"")</f>
        <v/>
      </c>
      <c r="M264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45741</v>
      </c>
      <c r="N2642" s="16" t="str">
        <f>IF(DCalendário6[[#This Row],[Dia Útil2]]="Feriado","Feriado",IF(AND(DCalendário6[[#This Row],[Dia Útil]]="",DCalendário6[[#This Row],[Mês Total]]=F2635),N2635+1,IF(DCalendário6[[#This Row],[Dia Útil]]="",1,"")))</f>
        <v/>
      </c>
      <c r="O264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2642" s="16"/>
      <c r="Q2642" s="17"/>
    </row>
    <row r="2643" spans="1:17" x14ac:dyDescent="0.25">
      <c r="A2643" s="1">
        <v>45742</v>
      </c>
      <c r="B2643" s="1">
        <f>IF(AND(DCalendário6[[#This Row],[Dia da semana]]&gt;1,DCalendário6[[#This Row],[Dia da semana]]&lt;7,DCalendário6[[#This Row],[Feriados]]=""),DCalendário6[[#This Row],[Dia]],"")</f>
        <v>45742</v>
      </c>
      <c r="C2643" s="16">
        <f>IF(DCalendário6[[#This Row],[Mês]]="","",IF(AND(C2639="",C2640="",C2641="",C2642=""),IF(DCalendário6[[#This Row],[Mês]]=D2642,C2642+1,IF(AND(D2642="",D2643=D2638),C2638+1,1)),IF(AND(C2640="",C2641="",C2642=""),IF(DCalendário6[[#This Row],[Mês]]=D2642,C2642+1,IF(AND(D2642="",D2643=D2639),C2639+1,1)),IF(AND(C2641="",C2642=""),IF(DCalendário6[[#This Row],[Mês]]=D2642,C2642+1,IF(AND(D2642="",D2643=D2640),C2640+1,1)),IF(DCalendário6[[#This Row],[Mês]]=D2642,C2642+1,IF(AND(D2642="",D2643=D2641),C2641+1,1))))))</f>
        <v>16</v>
      </c>
      <c r="D2643" s="14">
        <f>IF(DCalendário6[[#This Row],[Dia Útil]]="","",(MONTH($B2643)))</f>
        <v>3</v>
      </c>
      <c r="E2643" s="14">
        <f t="shared" si="41"/>
        <v>2025</v>
      </c>
      <c r="F2643" s="14">
        <f>MONTH(DCalendário6[[#This Row],[Dia]])</f>
        <v>3</v>
      </c>
      <c r="G2643" s="14" t="str">
        <f>MONTH(DCalendário6[[#This Row],[Dia]])&amp;" - "&amp;DCalendário6[[#This Row],[Ano]]</f>
        <v>3 - 2025</v>
      </c>
      <c r="H2643" s="14">
        <f>IF(DCalendário6[[#This Row],[Dia Útil]]="","",DCalendário6[[#This Row],[Semana Ano]])</f>
        <v>13</v>
      </c>
      <c r="I2643" s="14">
        <f>WEEKNUM(DCalendário6[[#This Row],[Dia]])</f>
        <v>13</v>
      </c>
      <c r="J2643" s="14" cm="1">
        <f t="array" aca="1" ref="J264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643" s="16">
        <f>WEEKDAY(DCalendário6[[#This Row],[Dia]])</f>
        <v>4</v>
      </c>
      <c r="L2643" s="1" t="str">
        <f>IFERROR(VLOOKUP(A2643,Tabela4[],1,0),"")</f>
        <v/>
      </c>
      <c r="M264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45742</v>
      </c>
      <c r="N2643" s="16" t="str">
        <f>IF(DCalendário6[[#This Row],[Dia Útil2]]="Feriado","Feriado",IF(AND(DCalendário6[[#This Row],[Dia Útil]]="",DCalendário6[[#This Row],[Mês Total]]=F2636),N2636+1,IF(DCalendário6[[#This Row],[Dia Útil]]="",1,"")))</f>
        <v/>
      </c>
      <c r="O264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2643" s="16"/>
      <c r="Q2643" s="17"/>
    </row>
    <row r="2644" spans="1:17" x14ac:dyDescent="0.25">
      <c r="A2644" s="1">
        <v>45743</v>
      </c>
      <c r="B2644" s="1">
        <f>IF(AND(DCalendário6[[#This Row],[Dia da semana]]&gt;1,DCalendário6[[#This Row],[Dia da semana]]&lt;7,DCalendário6[[#This Row],[Feriados]]=""),DCalendário6[[#This Row],[Dia]],"")</f>
        <v>45743</v>
      </c>
      <c r="C2644" s="16">
        <f>IF(DCalendário6[[#This Row],[Mês]]="","",IF(AND(C2640="",C2641="",C2642="",C2643=""),IF(DCalendário6[[#This Row],[Mês]]=D2643,C2643+1,IF(AND(D2643="",D2644=D2639),C2639+1,1)),IF(AND(C2641="",C2642="",C2643=""),IF(DCalendário6[[#This Row],[Mês]]=D2643,C2643+1,IF(AND(D2643="",D2644=D2640),C2640+1,1)),IF(AND(C2642="",C2643=""),IF(DCalendário6[[#This Row],[Mês]]=D2643,C2643+1,IF(AND(D2643="",D2644=D2641),C2641+1,1)),IF(DCalendário6[[#This Row],[Mês]]=D2643,C2643+1,IF(AND(D2643="",D2644=D2642),C2642+1,1))))))</f>
        <v>17</v>
      </c>
      <c r="D2644" s="14">
        <f>IF(DCalendário6[[#This Row],[Dia Útil]]="","",(MONTH($B2644)))</f>
        <v>3</v>
      </c>
      <c r="E2644" s="14">
        <f t="shared" si="41"/>
        <v>2025</v>
      </c>
      <c r="F2644" s="14">
        <f>MONTH(DCalendário6[[#This Row],[Dia]])</f>
        <v>3</v>
      </c>
      <c r="G2644" s="14" t="str">
        <f>MONTH(DCalendário6[[#This Row],[Dia]])&amp;" - "&amp;DCalendário6[[#This Row],[Ano]]</f>
        <v>3 - 2025</v>
      </c>
      <c r="H2644" s="14">
        <f>IF(DCalendário6[[#This Row],[Dia Útil]]="","",DCalendário6[[#This Row],[Semana Ano]])</f>
        <v>13</v>
      </c>
      <c r="I2644" s="14">
        <f>WEEKNUM(DCalendário6[[#This Row],[Dia]])</f>
        <v>13</v>
      </c>
      <c r="J2644" s="14" cm="1">
        <f t="array" aca="1" ref="J264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644" s="16">
        <f>WEEKDAY(DCalendário6[[#This Row],[Dia]])</f>
        <v>5</v>
      </c>
      <c r="L2644" s="1" t="str">
        <f>IFERROR(VLOOKUP(A2644,Tabela4[],1,0),"")</f>
        <v/>
      </c>
      <c r="M264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45743</v>
      </c>
      <c r="N2644" s="16" t="str">
        <f>IF(DCalendário6[[#This Row],[Dia Útil2]]="Feriado","Feriado",IF(AND(DCalendário6[[#This Row],[Dia Útil]]="",DCalendário6[[#This Row],[Mês Total]]=F2637),N2637+1,IF(DCalendário6[[#This Row],[Dia Útil]]="",1,"")))</f>
        <v/>
      </c>
      <c r="O264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2644" s="16"/>
      <c r="Q2644" s="17"/>
    </row>
    <row r="2645" spans="1:17" x14ac:dyDescent="0.25">
      <c r="A2645" s="1">
        <v>45744</v>
      </c>
      <c r="B2645" s="1">
        <f>IF(AND(DCalendário6[[#This Row],[Dia da semana]]&gt;1,DCalendário6[[#This Row],[Dia da semana]]&lt;7,DCalendário6[[#This Row],[Feriados]]=""),DCalendário6[[#This Row],[Dia]],"")</f>
        <v>45744</v>
      </c>
      <c r="C2645" s="16">
        <f>IF(DCalendário6[[#This Row],[Mês]]="","",IF(AND(C2641="",C2642="",C2643="",C2644=""),IF(DCalendário6[[#This Row],[Mês]]=D2644,C2644+1,IF(AND(D2644="",D2645=D2640),C2640+1,1)),IF(AND(C2642="",C2643="",C2644=""),IF(DCalendário6[[#This Row],[Mês]]=D2644,C2644+1,IF(AND(D2644="",D2645=D2641),C2641+1,1)),IF(AND(C2643="",C2644=""),IF(DCalendário6[[#This Row],[Mês]]=D2644,C2644+1,IF(AND(D2644="",D2645=D2642),C2642+1,1)),IF(DCalendário6[[#This Row],[Mês]]=D2644,C2644+1,IF(AND(D2644="",D2645=D2643),C2643+1,1))))))</f>
        <v>18</v>
      </c>
      <c r="D2645" s="14">
        <f>IF(DCalendário6[[#This Row],[Dia Útil]]="","",(MONTH($B2645)))</f>
        <v>3</v>
      </c>
      <c r="E2645" s="14">
        <f t="shared" si="41"/>
        <v>2025</v>
      </c>
      <c r="F2645" s="14">
        <f>MONTH(DCalendário6[[#This Row],[Dia]])</f>
        <v>3</v>
      </c>
      <c r="G2645" s="14" t="str">
        <f>MONTH(DCalendário6[[#This Row],[Dia]])&amp;" - "&amp;DCalendário6[[#This Row],[Ano]]</f>
        <v>3 - 2025</v>
      </c>
      <c r="H2645" s="14">
        <f>IF(DCalendário6[[#This Row],[Dia Útil]]="","",DCalendário6[[#This Row],[Semana Ano]])</f>
        <v>13</v>
      </c>
      <c r="I2645" s="14">
        <f>WEEKNUM(DCalendário6[[#This Row],[Dia]])</f>
        <v>13</v>
      </c>
      <c r="J2645" s="14" cm="1">
        <f t="array" aca="1" ref="J264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645" s="16">
        <f>WEEKDAY(DCalendário6[[#This Row],[Dia]])</f>
        <v>6</v>
      </c>
      <c r="L2645" s="1" t="str">
        <f>IFERROR(VLOOKUP(A2645,Tabela4[],1,0),"")</f>
        <v/>
      </c>
      <c r="M264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45744</v>
      </c>
      <c r="N2645" s="16" t="str">
        <f>IF(DCalendário6[[#This Row],[Dia Útil2]]="Feriado","Feriado",IF(AND(DCalendário6[[#This Row],[Dia Útil]]="",DCalendário6[[#This Row],[Mês Total]]=F2638),N2638+1,IF(DCalendário6[[#This Row],[Dia Útil]]="",1,"")))</f>
        <v/>
      </c>
      <c r="O264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2645" s="16"/>
      <c r="Q2645" s="17"/>
    </row>
    <row r="2646" spans="1:17" x14ac:dyDescent="0.25">
      <c r="A2646" s="1">
        <v>45745</v>
      </c>
      <c r="B2646" s="1" t="str">
        <f>IF(AND(DCalendário6[[#This Row],[Dia da semana]]&gt;1,DCalendário6[[#This Row],[Dia da semana]]&lt;7,DCalendário6[[#This Row],[Feriados]]=""),DCalendário6[[#This Row],[Dia]],"")</f>
        <v/>
      </c>
      <c r="C2646" s="16" t="str">
        <f>IF(DCalendário6[[#This Row],[Mês]]="","",IF(AND(C2642="",C2643="",C2644="",C2645=""),IF(DCalendário6[[#This Row],[Mês]]=D2645,C2645+1,IF(AND(D2645="",D2646=D2641),C2641+1,1)),IF(AND(C2643="",C2644="",C2645=""),IF(DCalendário6[[#This Row],[Mês]]=D2645,C2645+1,IF(AND(D2645="",D2646=D2642),C2642+1,1)),IF(AND(C2644="",C2645=""),IF(DCalendário6[[#This Row],[Mês]]=D2645,C2645+1,IF(AND(D2645="",D2646=D2643),C2643+1,1)),IF(DCalendário6[[#This Row],[Mês]]=D2645,C2645+1,IF(AND(D2645="",D2646=D2644),C2644+1,1))))))</f>
        <v/>
      </c>
      <c r="D2646" s="14" t="str">
        <f>IF(DCalendário6[[#This Row],[Dia Útil]]="","",(MONTH($B2646)))</f>
        <v/>
      </c>
      <c r="E2646" s="14">
        <f t="shared" si="41"/>
        <v>2025</v>
      </c>
      <c r="F2646" s="14">
        <f>MONTH(DCalendário6[[#This Row],[Dia]])</f>
        <v>3</v>
      </c>
      <c r="G2646" s="14" t="str">
        <f>MONTH(DCalendário6[[#This Row],[Dia]])&amp;" - "&amp;DCalendário6[[#This Row],[Ano]]</f>
        <v>3 - 2025</v>
      </c>
      <c r="H2646" s="14" t="str">
        <f>IF(DCalendário6[[#This Row],[Dia Útil]]="","",DCalendário6[[#This Row],[Semana Ano]])</f>
        <v/>
      </c>
      <c r="I2646" s="14">
        <f>WEEKNUM(DCalendário6[[#This Row],[Dia]])</f>
        <v>13</v>
      </c>
      <c r="J2646" s="14" cm="1">
        <f t="array" aca="1" ref="J264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646" s="16">
        <f>WEEKDAY(DCalendário6[[#This Row],[Dia]])</f>
        <v>7</v>
      </c>
      <c r="L2646" s="1" t="str">
        <f>IFERROR(VLOOKUP(A2646,Tabela4[],1,0),"")</f>
        <v/>
      </c>
      <c r="M264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646" s="16">
        <f>IF(DCalendário6[[#This Row],[Dia Útil2]]="Feriado","Feriado",IF(AND(DCalendário6[[#This Row],[Dia Útil]]="",DCalendário6[[#This Row],[Mês Total]]=F2639),N2639+1,IF(DCalendário6[[#This Row],[Dia Útil]]="",1,"")))</f>
        <v>5</v>
      </c>
      <c r="O264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31,5</v>
      </c>
      <c r="P2646" s="16"/>
      <c r="Q2646" s="17"/>
    </row>
    <row r="2647" spans="1:17" x14ac:dyDescent="0.25">
      <c r="A2647" s="1">
        <v>45746</v>
      </c>
      <c r="B2647" s="1" t="str">
        <f>IF(AND(DCalendário6[[#This Row],[Dia da semana]]&gt;1,DCalendário6[[#This Row],[Dia da semana]]&lt;7,DCalendário6[[#This Row],[Feriados]]=""),DCalendário6[[#This Row],[Dia]],"")</f>
        <v/>
      </c>
      <c r="C2647" s="16" t="str">
        <f>IF(DCalendário6[[#This Row],[Mês]]="","",IF(AND(C2643="",C2644="",C2645="",C2646=""),IF(DCalendário6[[#This Row],[Mês]]=D2646,C2646+1,IF(AND(D2646="",D2647=D2642),C2642+1,1)),IF(AND(C2644="",C2645="",C2646=""),IF(DCalendário6[[#This Row],[Mês]]=D2646,C2646+1,IF(AND(D2646="",D2647=D2643),C2643+1,1)),IF(AND(C2645="",C2646=""),IF(DCalendário6[[#This Row],[Mês]]=D2646,C2646+1,IF(AND(D2646="",D2647=D2644),C2644+1,1)),IF(DCalendário6[[#This Row],[Mês]]=D2646,C2646+1,IF(AND(D2646="",D2647=D2645),C2645+1,1))))))</f>
        <v/>
      </c>
      <c r="D2647" s="14" t="str">
        <f>IF(DCalendário6[[#This Row],[Dia Útil]]="","",(MONTH($B2647)))</f>
        <v/>
      </c>
      <c r="E2647" s="14">
        <f t="shared" si="41"/>
        <v>2025</v>
      </c>
      <c r="F2647" s="14">
        <f>MONTH(DCalendário6[[#This Row],[Dia]])</f>
        <v>3</v>
      </c>
      <c r="G2647" s="14" t="str">
        <f>MONTH(DCalendário6[[#This Row],[Dia]])&amp;" - "&amp;DCalendário6[[#This Row],[Ano]]</f>
        <v>3 - 2025</v>
      </c>
      <c r="H2647" s="14" t="str">
        <f>IF(DCalendário6[[#This Row],[Dia Útil]]="","",DCalendário6[[#This Row],[Semana Ano]])</f>
        <v/>
      </c>
      <c r="I2647" s="14">
        <f>WEEKNUM(DCalendário6[[#This Row],[Dia]])</f>
        <v>14</v>
      </c>
      <c r="J2647" s="14" cm="1">
        <f t="array" aca="1" ref="J264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647" s="16">
        <f>WEEKDAY(DCalendário6[[#This Row],[Dia]])</f>
        <v>1</v>
      </c>
      <c r="L2647" s="1" t="str">
        <f>IFERROR(VLOOKUP(A2647,Tabela4[],1,0),"")</f>
        <v/>
      </c>
      <c r="M264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647" s="16">
        <f>IF(DCalendário6[[#This Row],[Dia Útil2]]="Feriado","Feriado",IF(AND(DCalendário6[[#This Row],[Dia Útil]]="",DCalendário6[[#This Row],[Mês Total]]=F2640),N2640+1,IF(DCalendário6[[#This Row],[Dia Útil]]="",1,"")))</f>
        <v>5</v>
      </c>
      <c r="O264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32,5</v>
      </c>
      <c r="P2647" s="16"/>
      <c r="Q2647" s="17"/>
    </row>
    <row r="2648" spans="1:17" x14ac:dyDescent="0.25">
      <c r="A2648" s="1">
        <v>45747</v>
      </c>
      <c r="B2648" s="1">
        <f>IF(AND(DCalendário6[[#This Row],[Dia da semana]]&gt;1,DCalendário6[[#This Row],[Dia da semana]]&lt;7,DCalendário6[[#This Row],[Feriados]]=""),DCalendário6[[#This Row],[Dia]],"")</f>
        <v>45747</v>
      </c>
      <c r="C2648" s="16">
        <f>IF(DCalendário6[[#This Row],[Mês]]="","",IF(AND(C2644="",C2645="",C2646="",C2647=""),IF(DCalendário6[[#This Row],[Mês]]=D2647,C2647+1,IF(AND(D2647="",D2648=D2643),C2643+1,1)),IF(AND(C2645="",C2646="",C2647=""),IF(DCalendário6[[#This Row],[Mês]]=D2647,C2647+1,IF(AND(D2647="",D2648=D2644),C2644+1,1)),IF(AND(C2646="",C2647=""),IF(DCalendário6[[#This Row],[Mês]]=D2647,C2647+1,IF(AND(D2647="",D2648=D2645),C2645+1,1)),IF(DCalendário6[[#This Row],[Mês]]=D2647,C2647+1,IF(AND(D2647="",D2648=D2646),C2646+1,1))))))</f>
        <v>19</v>
      </c>
      <c r="D2648" s="14">
        <f>IF(DCalendário6[[#This Row],[Dia Útil]]="","",(MONTH($B2648)))</f>
        <v>3</v>
      </c>
      <c r="E2648" s="14">
        <f t="shared" si="41"/>
        <v>2025</v>
      </c>
      <c r="F2648" s="14">
        <f>MONTH(DCalendário6[[#This Row],[Dia]])</f>
        <v>3</v>
      </c>
      <c r="G2648" s="14" t="str">
        <f>MONTH(DCalendário6[[#This Row],[Dia]])&amp;" - "&amp;DCalendário6[[#This Row],[Ano]]</f>
        <v>3 - 2025</v>
      </c>
      <c r="H2648" s="14">
        <f>IF(DCalendário6[[#This Row],[Dia Útil]]="","",DCalendário6[[#This Row],[Semana Ano]])</f>
        <v>14</v>
      </c>
      <c r="I2648" s="14">
        <f>WEEKNUM(DCalendário6[[#This Row],[Dia]])</f>
        <v>14</v>
      </c>
      <c r="J2648" s="14" cm="1">
        <f t="array" aca="1" ref="J264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648" s="16">
        <f>WEEKDAY(DCalendário6[[#This Row],[Dia]])</f>
        <v>2</v>
      </c>
      <c r="L2648" s="1" t="str">
        <f>IFERROR(VLOOKUP(A2648,Tabela4[],1,0),"")</f>
        <v/>
      </c>
      <c r="M264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45747</v>
      </c>
      <c r="N2648" s="16" t="str">
        <f>IF(DCalendário6[[#This Row],[Dia Útil2]]="Feriado","Feriado",IF(AND(DCalendário6[[#This Row],[Dia Útil]]="",DCalendário6[[#This Row],[Mês Total]]=F2641),N2641+1,IF(DCalendário6[[#This Row],[Dia Útil]]="",1,"")))</f>
        <v/>
      </c>
      <c r="O264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2648" s="16"/>
      <c r="Q2648" s="17"/>
    </row>
    <row r="2649" spans="1:17" x14ac:dyDescent="0.25">
      <c r="A2649" s="1">
        <v>45748</v>
      </c>
      <c r="B2649" s="1">
        <f>IF(AND(DCalendário6[[#This Row],[Dia da semana]]&gt;1,DCalendário6[[#This Row],[Dia da semana]]&lt;7,DCalendário6[[#This Row],[Feriados]]=""),DCalendário6[[#This Row],[Dia]],"")</f>
        <v>45748</v>
      </c>
      <c r="C2649" s="16">
        <f>IF(DCalendário6[[#This Row],[Mês]]="","",IF(AND(C2645="",C2646="",C2647="",C2648=""),IF(DCalendário6[[#This Row],[Mês]]=D2648,C2648+1,IF(AND(D2648="",D2649=D2644),C2644+1,1)),IF(AND(C2646="",C2647="",C2648=""),IF(DCalendário6[[#This Row],[Mês]]=D2648,C2648+1,IF(AND(D2648="",D2649=D2645),C2645+1,1)),IF(AND(C2647="",C2648=""),IF(DCalendário6[[#This Row],[Mês]]=D2648,C2648+1,IF(AND(D2648="",D2649=D2646),C2646+1,1)),IF(DCalendário6[[#This Row],[Mês]]=D2648,C2648+1,IF(AND(D2648="",D2649=D2647),C2647+1,1))))))</f>
        <v>1</v>
      </c>
      <c r="D2649" s="14">
        <f>IF(DCalendário6[[#This Row],[Dia Útil]]="","",(MONTH($B2649)))</f>
        <v>4</v>
      </c>
      <c r="E2649" s="14">
        <f t="shared" si="41"/>
        <v>2025</v>
      </c>
      <c r="F2649" s="14">
        <f>MONTH(DCalendário6[[#This Row],[Dia]])</f>
        <v>4</v>
      </c>
      <c r="G2649" s="14" t="str">
        <f>MONTH(DCalendário6[[#This Row],[Dia]])&amp;" - "&amp;DCalendário6[[#This Row],[Ano]]</f>
        <v>4 - 2025</v>
      </c>
      <c r="H2649" s="14">
        <f>IF(DCalendário6[[#This Row],[Dia Útil]]="","",DCalendário6[[#This Row],[Semana Ano]])</f>
        <v>14</v>
      </c>
      <c r="I2649" s="14">
        <f>WEEKNUM(DCalendário6[[#This Row],[Dia]])</f>
        <v>14</v>
      </c>
      <c r="J2649" s="14" cm="1">
        <f t="array" aca="1" ref="J264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649" s="16">
        <f>WEEKDAY(DCalendário6[[#This Row],[Dia]])</f>
        <v>3</v>
      </c>
      <c r="L2649" s="1" t="str">
        <f>IFERROR(VLOOKUP(A2649,Tabela4[],1,0),"")</f>
        <v/>
      </c>
      <c r="M264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45748</v>
      </c>
      <c r="N2649" s="16" t="str">
        <f>IF(DCalendário6[[#This Row],[Dia Útil2]]="Feriado","Feriado",IF(AND(DCalendário6[[#This Row],[Dia Útil]]="",DCalendário6[[#This Row],[Mês Total]]=F2642),N2642+1,IF(DCalendário6[[#This Row],[Dia Útil]]="",1,"")))</f>
        <v/>
      </c>
      <c r="O264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2649" s="16"/>
      <c r="Q2649" s="17"/>
    </row>
    <row r="2650" spans="1:17" x14ac:dyDescent="0.25">
      <c r="A2650" s="1">
        <v>45749</v>
      </c>
      <c r="B2650" s="1">
        <f>IF(AND(DCalendário6[[#This Row],[Dia da semana]]&gt;1,DCalendário6[[#This Row],[Dia da semana]]&lt;7,DCalendário6[[#This Row],[Feriados]]=""),DCalendário6[[#This Row],[Dia]],"")</f>
        <v>45749</v>
      </c>
      <c r="C2650" s="16">
        <f>IF(DCalendário6[[#This Row],[Mês]]="","",IF(AND(C2646="",C2647="",C2648="",C2649=""),IF(DCalendário6[[#This Row],[Mês]]=D2649,C2649+1,IF(AND(D2649="",D2650=D2645),C2645+1,1)),IF(AND(C2647="",C2648="",C2649=""),IF(DCalendário6[[#This Row],[Mês]]=D2649,C2649+1,IF(AND(D2649="",D2650=D2646),C2646+1,1)),IF(AND(C2648="",C2649=""),IF(DCalendário6[[#This Row],[Mês]]=D2649,C2649+1,IF(AND(D2649="",D2650=D2647),C2647+1,1)),IF(DCalendário6[[#This Row],[Mês]]=D2649,C2649+1,IF(AND(D2649="",D2650=D2648),C2648+1,1))))))</f>
        <v>2</v>
      </c>
      <c r="D2650" s="14">
        <f>IF(DCalendário6[[#This Row],[Dia Útil]]="","",(MONTH($B2650)))</f>
        <v>4</v>
      </c>
      <c r="E2650" s="14">
        <f t="shared" si="41"/>
        <v>2025</v>
      </c>
      <c r="F2650" s="14">
        <f>MONTH(DCalendário6[[#This Row],[Dia]])</f>
        <v>4</v>
      </c>
      <c r="G2650" s="14" t="str">
        <f>MONTH(DCalendário6[[#This Row],[Dia]])&amp;" - "&amp;DCalendário6[[#This Row],[Ano]]</f>
        <v>4 - 2025</v>
      </c>
      <c r="H2650" s="14">
        <f>IF(DCalendário6[[#This Row],[Dia Útil]]="","",DCalendário6[[#This Row],[Semana Ano]])</f>
        <v>14</v>
      </c>
      <c r="I2650" s="14">
        <f>WEEKNUM(DCalendário6[[#This Row],[Dia]])</f>
        <v>14</v>
      </c>
      <c r="J2650" s="14" cm="1">
        <f t="array" aca="1" ref="J265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650" s="16">
        <f>WEEKDAY(DCalendário6[[#This Row],[Dia]])</f>
        <v>4</v>
      </c>
      <c r="L2650" s="1" t="str">
        <f>IFERROR(VLOOKUP(A2650,Tabela4[],1,0),"")</f>
        <v/>
      </c>
      <c r="M265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45749</v>
      </c>
      <c r="N2650" s="16" t="str">
        <f>IF(DCalendário6[[#This Row],[Dia Útil2]]="Feriado","Feriado",IF(AND(DCalendário6[[#This Row],[Dia Útil]]="",DCalendário6[[#This Row],[Mês Total]]=F2643),N2643+1,IF(DCalendário6[[#This Row],[Dia Útil]]="",1,"")))</f>
        <v/>
      </c>
      <c r="O265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2650" s="16"/>
      <c r="Q2650" s="17"/>
    </row>
    <row r="2651" spans="1:17" x14ac:dyDescent="0.25">
      <c r="A2651" s="1">
        <v>45750</v>
      </c>
      <c r="B2651" s="1">
        <f>IF(AND(DCalendário6[[#This Row],[Dia da semana]]&gt;1,DCalendário6[[#This Row],[Dia da semana]]&lt;7,DCalendário6[[#This Row],[Feriados]]=""),DCalendário6[[#This Row],[Dia]],"")</f>
        <v>45750</v>
      </c>
      <c r="C2651" s="16">
        <f>IF(DCalendário6[[#This Row],[Mês]]="","",IF(AND(C2647="",C2648="",C2649="",C2650=""),IF(DCalendário6[[#This Row],[Mês]]=D2650,C2650+1,IF(AND(D2650="",D2651=D2646),C2646+1,1)),IF(AND(C2648="",C2649="",C2650=""),IF(DCalendário6[[#This Row],[Mês]]=D2650,C2650+1,IF(AND(D2650="",D2651=D2647),C2647+1,1)),IF(AND(C2649="",C2650=""),IF(DCalendário6[[#This Row],[Mês]]=D2650,C2650+1,IF(AND(D2650="",D2651=D2648),C2648+1,1)),IF(DCalendário6[[#This Row],[Mês]]=D2650,C2650+1,IF(AND(D2650="",D2651=D2649),C2649+1,1))))))</f>
        <v>3</v>
      </c>
      <c r="D2651" s="14">
        <f>IF(DCalendário6[[#This Row],[Dia Útil]]="","",(MONTH($B2651)))</f>
        <v>4</v>
      </c>
      <c r="E2651" s="14">
        <f t="shared" si="41"/>
        <v>2025</v>
      </c>
      <c r="F2651" s="14">
        <f>MONTH(DCalendário6[[#This Row],[Dia]])</f>
        <v>4</v>
      </c>
      <c r="G2651" s="14" t="str">
        <f>MONTH(DCalendário6[[#This Row],[Dia]])&amp;" - "&amp;DCalendário6[[#This Row],[Ano]]</f>
        <v>4 - 2025</v>
      </c>
      <c r="H2651" s="14">
        <f>IF(DCalendário6[[#This Row],[Dia Útil]]="","",DCalendário6[[#This Row],[Semana Ano]])</f>
        <v>14</v>
      </c>
      <c r="I2651" s="14">
        <f>WEEKNUM(DCalendário6[[#This Row],[Dia]])</f>
        <v>14</v>
      </c>
      <c r="J2651" s="14" cm="1">
        <f t="array" aca="1" ref="J265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651" s="16">
        <f>WEEKDAY(DCalendário6[[#This Row],[Dia]])</f>
        <v>5</v>
      </c>
      <c r="L2651" s="1" t="str">
        <f>IFERROR(VLOOKUP(A2651,Tabela4[],1,0),"")</f>
        <v/>
      </c>
      <c r="M265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45750</v>
      </c>
      <c r="N2651" s="16" t="str">
        <f>IF(DCalendário6[[#This Row],[Dia Útil2]]="Feriado","Feriado",IF(AND(DCalendário6[[#This Row],[Dia Útil]]="",DCalendário6[[#This Row],[Mês Total]]=F2644),N2644+1,IF(DCalendário6[[#This Row],[Dia Útil]]="",1,"")))</f>
        <v/>
      </c>
      <c r="O265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2651" s="16"/>
      <c r="Q2651" s="17"/>
    </row>
    <row r="2652" spans="1:17" x14ac:dyDescent="0.25">
      <c r="A2652" s="1">
        <v>45751</v>
      </c>
      <c r="B2652" s="1">
        <f>IF(AND(DCalendário6[[#This Row],[Dia da semana]]&gt;1,DCalendário6[[#This Row],[Dia da semana]]&lt;7,DCalendário6[[#This Row],[Feriados]]=""),DCalendário6[[#This Row],[Dia]],"")</f>
        <v>45751</v>
      </c>
      <c r="C2652" s="16">
        <f>IF(DCalendário6[[#This Row],[Mês]]="","",IF(AND(C2648="",C2649="",C2650="",C2651=""),IF(DCalendário6[[#This Row],[Mês]]=D2651,C2651+1,IF(AND(D2651="",D2652=D2647),C2647+1,1)),IF(AND(C2649="",C2650="",C2651=""),IF(DCalendário6[[#This Row],[Mês]]=D2651,C2651+1,IF(AND(D2651="",D2652=D2648),C2648+1,1)),IF(AND(C2650="",C2651=""),IF(DCalendário6[[#This Row],[Mês]]=D2651,C2651+1,IF(AND(D2651="",D2652=D2649),C2649+1,1)),IF(DCalendário6[[#This Row],[Mês]]=D2651,C2651+1,IF(AND(D2651="",D2652=D2650),C2650+1,1))))))</f>
        <v>4</v>
      </c>
      <c r="D2652" s="14">
        <f>IF(DCalendário6[[#This Row],[Dia Útil]]="","",(MONTH($B2652)))</f>
        <v>4</v>
      </c>
      <c r="E2652" s="14">
        <f t="shared" si="41"/>
        <v>2025</v>
      </c>
      <c r="F2652" s="14">
        <f>MONTH(DCalendário6[[#This Row],[Dia]])</f>
        <v>4</v>
      </c>
      <c r="G2652" s="14" t="str">
        <f>MONTH(DCalendário6[[#This Row],[Dia]])&amp;" - "&amp;DCalendário6[[#This Row],[Ano]]</f>
        <v>4 - 2025</v>
      </c>
      <c r="H2652" s="14">
        <f>IF(DCalendário6[[#This Row],[Dia Útil]]="","",DCalendário6[[#This Row],[Semana Ano]])</f>
        <v>14</v>
      </c>
      <c r="I2652" s="14">
        <f>WEEKNUM(DCalendário6[[#This Row],[Dia]])</f>
        <v>14</v>
      </c>
      <c r="J2652" s="14" cm="1">
        <f t="array" aca="1" ref="J265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652" s="16">
        <f>WEEKDAY(DCalendário6[[#This Row],[Dia]])</f>
        <v>6</v>
      </c>
      <c r="L2652" s="1" t="str">
        <f>IFERROR(VLOOKUP(A2652,Tabela4[],1,0),"")</f>
        <v/>
      </c>
      <c r="M265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45751</v>
      </c>
      <c r="N2652" s="16" t="str">
        <f>IF(DCalendário6[[#This Row],[Dia Útil2]]="Feriado","Feriado",IF(AND(DCalendário6[[#This Row],[Dia Útil]]="",DCalendário6[[#This Row],[Mês Total]]=F2645),N2645+1,IF(DCalendário6[[#This Row],[Dia Útil]]="",1,"")))</f>
        <v/>
      </c>
      <c r="O265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2652" s="16"/>
      <c r="Q2652" s="17"/>
    </row>
    <row r="2653" spans="1:17" x14ac:dyDescent="0.25">
      <c r="A2653" s="1">
        <v>45752</v>
      </c>
      <c r="B2653" s="1" t="str">
        <f>IF(AND(DCalendário6[[#This Row],[Dia da semana]]&gt;1,DCalendário6[[#This Row],[Dia da semana]]&lt;7,DCalendário6[[#This Row],[Feriados]]=""),DCalendário6[[#This Row],[Dia]],"")</f>
        <v/>
      </c>
      <c r="C2653" s="16" t="str">
        <f>IF(DCalendário6[[#This Row],[Mês]]="","",IF(AND(C2649="",C2650="",C2651="",C2652=""),IF(DCalendário6[[#This Row],[Mês]]=D2652,C2652+1,IF(AND(D2652="",D2653=D2648),C2648+1,1)),IF(AND(C2650="",C2651="",C2652=""),IF(DCalendário6[[#This Row],[Mês]]=D2652,C2652+1,IF(AND(D2652="",D2653=D2649),C2649+1,1)),IF(AND(C2651="",C2652=""),IF(DCalendário6[[#This Row],[Mês]]=D2652,C2652+1,IF(AND(D2652="",D2653=D2650),C2650+1,1)),IF(DCalendário6[[#This Row],[Mês]]=D2652,C2652+1,IF(AND(D2652="",D2653=D2651),C2651+1,1))))))</f>
        <v/>
      </c>
      <c r="D2653" s="14" t="str">
        <f>IF(DCalendário6[[#This Row],[Dia Útil]]="","",(MONTH($B2653)))</f>
        <v/>
      </c>
      <c r="E2653" s="14">
        <f t="shared" si="41"/>
        <v>2025</v>
      </c>
      <c r="F2653" s="14">
        <f>MONTH(DCalendário6[[#This Row],[Dia]])</f>
        <v>4</v>
      </c>
      <c r="G2653" s="14" t="str">
        <f>MONTH(DCalendário6[[#This Row],[Dia]])&amp;" - "&amp;DCalendário6[[#This Row],[Ano]]</f>
        <v>4 - 2025</v>
      </c>
      <c r="H2653" s="14" t="str">
        <f>IF(DCalendário6[[#This Row],[Dia Útil]]="","",DCalendário6[[#This Row],[Semana Ano]])</f>
        <v/>
      </c>
      <c r="I2653" s="14">
        <f>WEEKNUM(DCalendário6[[#This Row],[Dia]])</f>
        <v>14</v>
      </c>
      <c r="J2653" s="14" cm="1">
        <f t="array" aca="1" ref="J265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653" s="16">
        <f>WEEKDAY(DCalendário6[[#This Row],[Dia]])</f>
        <v>7</v>
      </c>
      <c r="L2653" s="1" t="str">
        <f>IFERROR(VLOOKUP(A2653,Tabela4[],1,0),"")</f>
        <v/>
      </c>
      <c r="M265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653" s="16">
        <f>IF(DCalendário6[[#This Row],[Dia Útil2]]="Feriado","Feriado",IF(AND(DCalendário6[[#This Row],[Dia Útil]]="",DCalendário6[[#This Row],[Mês Total]]=F2646),N2646+1,IF(DCalendário6[[#This Row],[Dia Útil]]="",1,"")))</f>
        <v>1</v>
      </c>
      <c r="O265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2653" s="16"/>
      <c r="Q2653" s="17"/>
    </row>
    <row r="2654" spans="1:17" x14ac:dyDescent="0.25">
      <c r="A2654" s="1">
        <v>45753</v>
      </c>
      <c r="B2654" s="1" t="str">
        <f>IF(AND(DCalendário6[[#This Row],[Dia da semana]]&gt;1,DCalendário6[[#This Row],[Dia da semana]]&lt;7,DCalendário6[[#This Row],[Feriados]]=""),DCalendário6[[#This Row],[Dia]],"")</f>
        <v/>
      </c>
      <c r="C2654" s="16" t="str">
        <f>IF(DCalendário6[[#This Row],[Mês]]="","",IF(AND(C2650="",C2651="",C2652="",C2653=""),IF(DCalendário6[[#This Row],[Mês]]=D2653,C2653+1,IF(AND(D2653="",D2654=D2649),C2649+1,1)),IF(AND(C2651="",C2652="",C2653=""),IF(DCalendário6[[#This Row],[Mês]]=D2653,C2653+1,IF(AND(D2653="",D2654=D2650),C2650+1,1)),IF(AND(C2652="",C2653=""),IF(DCalendário6[[#This Row],[Mês]]=D2653,C2653+1,IF(AND(D2653="",D2654=D2651),C2651+1,1)),IF(DCalendário6[[#This Row],[Mês]]=D2653,C2653+1,IF(AND(D2653="",D2654=D2652),C2652+1,1))))))</f>
        <v/>
      </c>
      <c r="D2654" s="14" t="str">
        <f>IF(DCalendário6[[#This Row],[Dia Útil]]="","",(MONTH($B2654)))</f>
        <v/>
      </c>
      <c r="E2654" s="14">
        <f t="shared" si="41"/>
        <v>2025</v>
      </c>
      <c r="F2654" s="14">
        <f>MONTH(DCalendário6[[#This Row],[Dia]])</f>
        <v>4</v>
      </c>
      <c r="G2654" s="14" t="str">
        <f>MONTH(DCalendário6[[#This Row],[Dia]])&amp;" - "&amp;DCalendário6[[#This Row],[Ano]]</f>
        <v>4 - 2025</v>
      </c>
      <c r="H2654" s="14" t="str">
        <f>IF(DCalendário6[[#This Row],[Dia Útil]]="","",DCalendário6[[#This Row],[Semana Ano]])</f>
        <v/>
      </c>
      <c r="I2654" s="14">
        <f>WEEKNUM(DCalendário6[[#This Row],[Dia]])</f>
        <v>15</v>
      </c>
      <c r="J2654" s="14" cm="1">
        <f t="array" aca="1" ref="J265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654" s="16">
        <f>WEEKDAY(DCalendário6[[#This Row],[Dia]])</f>
        <v>1</v>
      </c>
      <c r="L2654" s="1" t="str">
        <f>IFERROR(VLOOKUP(A2654,Tabela4[],1,0),"")</f>
        <v/>
      </c>
      <c r="M265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654" s="16">
        <f>IF(DCalendário6[[#This Row],[Dia Útil2]]="Feriado","Feriado",IF(AND(DCalendário6[[#This Row],[Dia Útil]]="",DCalendário6[[#This Row],[Mês Total]]=F2647),N2647+1,IF(DCalendário6[[#This Row],[Dia Útil]]="",1,"")))</f>
        <v>1</v>
      </c>
      <c r="O265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2654" s="16"/>
      <c r="Q2654" s="17"/>
    </row>
    <row r="2655" spans="1:17" x14ac:dyDescent="0.25">
      <c r="A2655" s="1">
        <v>45754</v>
      </c>
      <c r="B2655" s="1">
        <f>IF(AND(DCalendário6[[#This Row],[Dia da semana]]&gt;1,DCalendário6[[#This Row],[Dia da semana]]&lt;7,DCalendário6[[#This Row],[Feriados]]=""),DCalendário6[[#This Row],[Dia]],"")</f>
        <v>45754</v>
      </c>
      <c r="C2655" s="16">
        <f>IF(DCalendário6[[#This Row],[Mês]]="","",IF(AND(C2651="",C2652="",C2653="",C2654=""),IF(DCalendário6[[#This Row],[Mês]]=D2654,C2654+1,IF(AND(D2654="",D2655=D2650),C2650+1,1)),IF(AND(C2652="",C2653="",C2654=""),IF(DCalendário6[[#This Row],[Mês]]=D2654,C2654+1,IF(AND(D2654="",D2655=D2651),C2651+1,1)),IF(AND(C2653="",C2654=""),IF(DCalendário6[[#This Row],[Mês]]=D2654,C2654+1,IF(AND(D2654="",D2655=D2652),C2652+1,1)),IF(DCalendário6[[#This Row],[Mês]]=D2654,C2654+1,IF(AND(D2654="",D2655=D2653),C2653+1,1))))))</f>
        <v>5</v>
      </c>
      <c r="D2655" s="14">
        <f>IF(DCalendário6[[#This Row],[Dia Útil]]="","",(MONTH($B2655)))</f>
        <v>4</v>
      </c>
      <c r="E2655" s="14">
        <f t="shared" si="41"/>
        <v>2025</v>
      </c>
      <c r="F2655" s="14">
        <f>MONTH(DCalendário6[[#This Row],[Dia]])</f>
        <v>4</v>
      </c>
      <c r="G2655" s="14" t="str">
        <f>MONTH(DCalendário6[[#This Row],[Dia]])&amp;" - "&amp;DCalendário6[[#This Row],[Ano]]</f>
        <v>4 - 2025</v>
      </c>
      <c r="H2655" s="14">
        <f>IF(DCalendário6[[#This Row],[Dia Útil]]="","",DCalendário6[[#This Row],[Semana Ano]])</f>
        <v>15</v>
      </c>
      <c r="I2655" s="14">
        <f>WEEKNUM(DCalendário6[[#This Row],[Dia]])</f>
        <v>15</v>
      </c>
      <c r="J2655" s="14" cm="1">
        <f t="array" aca="1" ref="J265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655" s="16">
        <f>WEEKDAY(DCalendário6[[#This Row],[Dia]])</f>
        <v>2</v>
      </c>
      <c r="L2655" s="1" t="str">
        <f>IFERROR(VLOOKUP(A2655,Tabela4[],1,0),"")</f>
        <v/>
      </c>
      <c r="M265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45754</v>
      </c>
      <c r="N2655" s="16" t="str">
        <f>IF(DCalendário6[[#This Row],[Dia Útil2]]="Feriado","Feriado",IF(AND(DCalendário6[[#This Row],[Dia Útil]]="",DCalendário6[[#This Row],[Mês Total]]=F2648),N2648+1,IF(DCalendário6[[#This Row],[Dia Útil]]="",1,"")))</f>
        <v/>
      </c>
      <c r="O265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2655" s="16"/>
      <c r="Q2655" s="17"/>
    </row>
    <row r="2656" spans="1:17" x14ac:dyDescent="0.25">
      <c r="A2656" s="1">
        <v>45755</v>
      </c>
      <c r="B2656" s="1">
        <f>IF(AND(DCalendário6[[#This Row],[Dia da semana]]&gt;1,DCalendário6[[#This Row],[Dia da semana]]&lt;7,DCalendário6[[#This Row],[Feriados]]=""),DCalendário6[[#This Row],[Dia]],"")</f>
        <v>45755</v>
      </c>
      <c r="C2656" s="16">
        <f>IF(DCalendário6[[#This Row],[Mês]]="","",IF(AND(C2652="",C2653="",C2654="",C2655=""),IF(DCalendário6[[#This Row],[Mês]]=D2655,C2655+1,IF(AND(D2655="",D2656=D2651),C2651+1,1)),IF(AND(C2653="",C2654="",C2655=""),IF(DCalendário6[[#This Row],[Mês]]=D2655,C2655+1,IF(AND(D2655="",D2656=D2652),C2652+1,1)),IF(AND(C2654="",C2655=""),IF(DCalendário6[[#This Row],[Mês]]=D2655,C2655+1,IF(AND(D2655="",D2656=D2653),C2653+1,1)),IF(DCalendário6[[#This Row],[Mês]]=D2655,C2655+1,IF(AND(D2655="",D2656=D2654),C2654+1,1))))))</f>
        <v>6</v>
      </c>
      <c r="D2656" s="14">
        <f>IF(DCalendário6[[#This Row],[Dia Útil]]="","",(MONTH($B2656)))</f>
        <v>4</v>
      </c>
      <c r="E2656" s="14">
        <f t="shared" si="41"/>
        <v>2025</v>
      </c>
      <c r="F2656" s="14">
        <f>MONTH(DCalendário6[[#This Row],[Dia]])</f>
        <v>4</v>
      </c>
      <c r="G2656" s="14" t="str">
        <f>MONTH(DCalendário6[[#This Row],[Dia]])&amp;" - "&amp;DCalendário6[[#This Row],[Ano]]</f>
        <v>4 - 2025</v>
      </c>
      <c r="H2656" s="14">
        <f>IF(DCalendário6[[#This Row],[Dia Útil]]="","",DCalendário6[[#This Row],[Semana Ano]])</f>
        <v>15</v>
      </c>
      <c r="I2656" s="14">
        <f>WEEKNUM(DCalendário6[[#This Row],[Dia]])</f>
        <v>15</v>
      </c>
      <c r="J2656" s="14" cm="1">
        <f t="array" aca="1" ref="J265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656" s="16">
        <f>WEEKDAY(DCalendário6[[#This Row],[Dia]])</f>
        <v>3</v>
      </c>
      <c r="L2656" s="1" t="str">
        <f>IFERROR(VLOOKUP(A2656,Tabela4[],1,0),"")</f>
        <v/>
      </c>
      <c r="M265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45755</v>
      </c>
      <c r="N2656" s="16" t="str">
        <f>IF(DCalendário6[[#This Row],[Dia Útil2]]="Feriado","Feriado",IF(AND(DCalendário6[[#This Row],[Dia Útil]]="",DCalendário6[[#This Row],[Mês Total]]=F2649),N2649+1,IF(DCalendário6[[#This Row],[Dia Útil]]="",1,"")))</f>
        <v/>
      </c>
      <c r="O265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2656" s="16"/>
      <c r="Q2656" s="17"/>
    </row>
    <row r="2657" spans="1:17" x14ac:dyDescent="0.25">
      <c r="A2657" s="1">
        <v>45756</v>
      </c>
      <c r="B2657" s="1">
        <f>IF(AND(DCalendário6[[#This Row],[Dia da semana]]&gt;1,DCalendário6[[#This Row],[Dia da semana]]&lt;7,DCalendário6[[#This Row],[Feriados]]=""),DCalendário6[[#This Row],[Dia]],"")</f>
        <v>45756</v>
      </c>
      <c r="C2657" s="16">
        <f>IF(DCalendário6[[#This Row],[Mês]]="","",IF(AND(C2653="",C2654="",C2655="",C2656=""),IF(DCalendário6[[#This Row],[Mês]]=D2656,C2656+1,IF(AND(D2656="",D2657=D2652),C2652+1,1)),IF(AND(C2654="",C2655="",C2656=""),IF(DCalendário6[[#This Row],[Mês]]=D2656,C2656+1,IF(AND(D2656="",D2657=D2653),C2653+1,1)),IF(AND(C2655="",C2656=""),IF(DCalendário6[[#This Row],[Mês]]=D2656,C2656+1,IF(AND(D2656="",D2657=D2654),C2654+1,1)),IF(DCalendário6[[#This Row],[Mês]]=D2656,C2656+1,IF(AND(D2656="",D2657=D2655),C2655+1,1))))))</f>
        <v>7</v>
      </c>
      <c r="D2657" s="14">
        <f>IF(DCalendário6[[#This Row],[Dia Útil]]="","",(MONTH($B2657)))</f>
        <v>4</v>
      </c>
      <c r="E2657" s="14">
        <f t="shared" si="41"/>
        <v>2025</v>
      </c>
      <c r="F2657" s="14">
        <f>MONTH(DCalendário6[[#This Row],[Dia]])</f>
        <v>4</v>
      </c>
      <c r="G2657" s="14" t="str">
        <f>MONTH(DCalendário6[[#This Row],[Dia]])&amp;" - "&amp;DCalendário6[[#This Row],[Ano]]</f>
        <v>4 - 2025</v>
      </c>
      <c r="H2657" s="14">
        <f>IF(DCalendário6[[#This Row],[Dia Útil]]="","",DCalendário6[[#This Row],[Semana Ano]])</f>
        <v>15</v>
      </c>
      <c r="I2657" s="14">
        <f>WEEKNUM(DCalendário6[[#This Row],[Dia]])</f>
        <v>15</v>
      </c>
      <c r="J2657" s="14" cm="1">
        <f t="array" aca="1" ref="J265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657" s="16">
        <f>WEEKDAY(DCalendário6[[#This Row],[Dia]])</f>
        <v>4</v>
      </c>
      <c r="L2657" s="1" t="str">
        <f>IFERROR(VLOOKUP(A2657,Tabela4[],1,0),"")</f>
        <v/>
      </c>
      <c r="M265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45756</v>
      </c>
      <c r="N2657" s="16" t="str">
        <f>IF(DCalendário6[[#This Row],[Dia Útil2]]="Feriado","Feriado",IF(AND(DCalendário6[[#This Row],[Dia Útil]]="",DCalendário6[[#This Row],[Mês Total]]=F2650),N2650+1,IF(DCalendário6[[#This Row],[Dia Útil]]="",1,"")))</f>
        <v/>
      </c>
      <c r="O265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2657" s="16"/>
      <c r="Q2657" s="17"/>
    </row>
    <row r="2658" spans="1:17" x14ac:dyDescent="0.25">
      <c r="A2658" s="1">
        <v>45757</v>
      </c>
      <c r="B2658" s="1">
        <f>IF(AND(DCalendário6[[#This Row],[Dia da semana]]&gt;1,DCalendário6[[#This Row],[Dia da semana]]&lt;7,DCalendário6[[#This Row],[Feriados]]=""),DCalendário6[[#This Row],[Dia]],"")</f>
        <v>45757</v>
      </c>
      <c r="C2658" s="16">
        <f>IF(DCalendário6[[#This Row],[Mês]]="","",IF(AND(C2654="",C2655="",C2656="",C2657=""),IF(DCalendário6[[#This Row],[Mês]]=D2657,C2657+1,IF(AND(D2657="",D2658=D2653),C2653+1,1)),IF(AND(C2655="",C2656="",C2657=""),IF(DCalendário6[[#This Row],[Mês]]=D2657,C2657+1,IF(AND(D2657="",D2658=D2654),C2654+1,1)),IF(AND(C2656="",C2657=""),IF(DCalendário6[[#This Row],[Mês]]=D2657,C2657+1,IF(AND(D2657="",D2658=D2655),C2655+1,1)),IF(DCalendário6[[#This Row],[Mês]]=D2657,C2657+1,IF(AND(D2657="",D2658=D2656),C2656+1,1))))))</f>
        <v>8</v>
      </c>
      <c r="D2658" s="14">
        <f>IF(DCalendário6[[#This Row],[Dia Útil]]="","",(MONTH($B2658)))</f>
        <v>4</v>
      </c>
      <c r="E2658" s="14">
        <f t="shared" si="41"/>
        <v>2025</v>
      </c>
      <c r="F2658" s="14">
        <f>MONTH(DCalendário6[[#This Row],[Dia]])</f>
        <v>4</v>
      </c>
      <c r="G2658" s="14" t="str">
        <f>MONTH(DCalendário6[[#This Row],[Dia]])&amp;" - "&amp;DCalendário6[[#This Row],[Ano]]</f>
        <v>4 - 2025</v>
      </c>
      <c r="H2658" s="14">
        <f>IF(DCalendário6[[#This Row],[Dia Útil]]="","",DCalendário6[[#This Row],[Semana Ano]])</f>
        <v>15</v>
      </c>
      <c r="I2658" s="14">
        <f>WEEKNUM(DCalendário6[[#This Row],[Dia]])</f>
        <v>15</v>
      </c>
      <c r="J2658" s="14" cm="1">
        <f t="array" aca="1" ref="J265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658" s="16">
        <f>WEEKDAY(DCalendário6[[#This Row],[Dia]])</f>
        <v>5</v>
      </c>
      <c r="L2658" s="1" t="str">
        <f>IFERROR(VLOOKUP(A2658,Tabela4[],1,0),"")</f>
        <v/>
      </c>
      <c r="M265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45757</v>
      </c>
      <c r="N2658" s="16" t="str">
        <f>IF(DCalendário6[[#This Row],[Dia Útil2]]="Feriado","Feriado",IF(AND(DCalendário6[[#This Row],[Dia Útil]]="",DCalendário6[[#This Row],[Mês Total]]=F2651),N2651+1,IF(DCalendário6[[#This Row],[Dia Útil]]="",1,"")))</f>
        <v/>
      </c>
      <c r="O265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2658" s="16"/>
      <c r="Q2658" s="17"/>
    </row>
    <row r="2659" spans="1:17" x14ac:dyDescent="0.25">
      <c r="A2659" s="1">
        <v>45758</v>
      </c>
      <c r="B2659" s="1">
        <f>IF(AND(DCalendário6[[#This Row],[Dia da semana]]&gt;1,DCalendário6[[#This Row],[Dia da semana]]&lt;7,DCalendário6[[#This Row],[Feriados]]=""),DCalendário6[[#This Row],[Dia]],"")</f>
        <v>45758</v>
      </c>
      <c r="C2659" s="16">
        <f>IF(DCalendário6[[#This Row],[Mês]]="","",IF(AND(C2655="",C2656="",C2657="",C2658=""),IF(DCalendário6[[#This Row],[Mês]]=D2658,C2658+1,IF(AND(D2658="",D2659=D2654),C2654+1,1)),IF(AND(C2656="",C2657="",C2658=""),IF(DCalendário6[[#This Row],[Mês]]=D2658,C2658+1,IF(AND(D2658="",D2659=D2655),C2655+1,1)),IF(AND(C2657="",C2658=""),IF(DCalendário6[[#This Row],[Mês]]=D2658,C2658+1,IF(AND(D2658="",D2659=D2656),C2656+1,1)),IF(DCalendário6[[#This Row],[Mês]]=D2658,C2658+1,IF(AND(D2658="",D2659=D2657),C2657+1,1))))))</f>
        <v>9</v>
      </c>
      <c r="D2659" s="14">
        <f>IF(DCalendário6[[#This Row],[Dia Útil]]="","",(MONTH($B2659)))</f>
        <v>4</v>
      </c>
      <c r="E2659" s="14">
        <f t="shared" si="41"/>
        <v>2025</v>
      </c>
      <c r="F2659" s="14">
        <f>MONTH(DCalendário6[[#This Row],[Dia]])</f>
        <v>4</v>
      </c>
      <c r="G2659" s="14" t="str">
        <f>MONTH(DCalendário6[[#This Row],[Dia]])&amp;" - "&amp;DCalendário6[[#This Row],[Ano]]</f>
        <v>4 - 2025</v>
      </c>
      <c r="H2659" s="14">
        <f>IF(DCalendário6[[#This Row],[Dia Útil]]="","",DCalendário6[[#This Row],[Semana Ano]])</f>
        <v>15</v>
      </c>
      <c r="I2659" s="14">
        <f>WEEKNUM(DCalendário6[[#This Row],[Dia]])</f>
        <v>15</v>
      </c>
      <c r="J2659" s="14" cm="1">
        <f t="array" aca="1" ref="J265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659" s="16">
        <f>WEEKDAY(DCalendário6[[#This Row],[Dia]])</f>
        <v>6</v>
      </c>
      <c r="L2659" s="1" t="str">
        <f>IFERROR(VLOOKUP(A2659,Tabela4[],1,0),"")</f>
        <v/>
      </c>
      <c r="M265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45758</v>
      </c>
      <c r="N2659" s="16" t="str">
        <f>IF(DCalendário6[[#This Row],[Dia Útil2]]="Feriado","Feriado",IF(AND(DCalendário6[[#This Row],[Dia Útil]]="",DCalendário6[[#This Row],[Mês Total]]=F2652),N2652+1,IF(DCalendário6[[#This Row],[Dia Útil]]="",1,"")))</f>
        <v/>
      </c>
      <c r="O265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2659" s="16"/>
      <c r="Q2659" s="17"/>
    </row>
    <row r="2660" spans="1:17" x14ac:dyDescent="0.25">
      <c r="A2660" s="1">
        <v>45759</v>
      </c>
      <c r="B2660" s="1" t="str">
        <f>IF(AND(DCalendário6[[#This Row],[Dia da semana]]&gt;1,DCalendário6[[#This Row],[Dia da semana]]&lt;7,DCalendário6[[#This Row],[Feriados]]=""),DCalendário6[[#This Row],[Dia]],"")</f>
        <v/>
      </c>
      <c r="C2660" s="16" t="str">
        <f>IF(DCalendário6[[#This Row],[Mês]]="","",IF(AND(C2656="",C2657="",C2658="",C2659=""),IF(DCalendário6[[#This Row],[Mês]]=D2659,C2659+1,IF(AND(D2659="",D2660=D2655),C2655+1,1)),IF(AND(C2657="",C2658="",C2659=""),IF(DCalendário6[[#This Row],[Mês]]=D2659,C2659+1,IF(AND(D2659="",D2660=D2656),C2656+1,1)),IF(AND(C2658="",C2659=""),IF(DCalendário6[[#This Row],[Mês]]=D2659,C2659+1,IF(AND(D2659="",D2660=D2657),C2657+1,1)),IF(DCalendário6[[#This Row],[Mês]]=D2659,C2659+1,IF(AND(D2659="",D2660=D2658),C2658+1,1))))))</f>
        <v/>
      </c>
      <c r="D2660" s="14" t="str">
        <f>IF(DCalendário6[[#This Row],[Dia Útil]]="","",(MONTH($B2660)))</f>
        <v/>
      </c>
      <c r="E2660" s="14">
        <f t="shared" si="41"/>
        <v>2025</v>
      </c>
      <c r="F2660" s="14">
        <f>MONTH(DCalendário6[[#This Row],[Dia]])</f>
        <v>4</v>
      </c>
      <c r="G2660" s="14" t="str">
        <f>MONTH(DCalendário6[[#This Row],[Dia]])&amp;" - "&amp;DCalendário6[[#This Row],[Ano]]</f>
        <v>4 - 2025</v>
      </c>
      <c r="H2660" s="14" t="str">
        <f>IF(DCalendário6[[#This Row],[Dia Útil]]="","",DCalendário6[[#This Row],[Semana Ano]])</f>
        <v/>
      </c>
      <c r="I2660" s="14">
        <f>WEEKNUM(DCalendário6[[#This Row],[Dia]])</f>
        <v>15</v>
      </c>
      <c r="J2660" s="14" cm="1">
        <f t="array" aca="1" ref="J266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660" s="16">
        <f>WEEKDAY(DCalendário6[[#This Row],[Dia]])</f>
        <v>7</v>
      </c>
      <c r="L2660" s="1" t="str">
        <f>IFERROR(VLOOKUP(A2660,Tabela4[],1,0),"")</f>
        <v/>
      </c>
      <c r="M266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660" s="16">
        <f>IF(DCalendário6[[#This Row],[Dia Útil2]]="Feriado","Feriado",IF(AND(DCalendário6[[#This Row],[Dia Útil]]="",DCalendário6[[#This Row],[Mês Total]]=F2653),N2653+1,IF(DCalendário6[[#This Row],[Dia Útil]]="",1,"")))</f>
        <v>2</v>
      </c>
      <c r="O266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2660" s="16"/>
      <c r="Q2660" s="17"/>
    </row>
    <row r="2661" spans="1:17" x14ac:dyDescent="0.25">
      <c r="A2661" s="1">
        <v>45760</v>
      </c>
      <c r="B2661" s="1" t="str">
        <f>IF(AND(DCalendário6[[#This Row],[Dia da semana]]&gt;1,DCalendário6[[#This Row],[Dia da semana]]&lt;7,DCalendário6[[#This Row],[Feriados]]=""),DCalendário6[[#This Row],[Dia]],"")</f>
        <v/>
      </c>
      <c r="C2661" s="16" t="str">
        <f>IF(DCalendário6[[#This Row],[Mês]]="","",IF(AND(C2657="",C2658="",C2659="",C2660=""),IF(DCalendário6[[#This Row],[Mês]]=D2660,C2660+1,IF(AND(D2660="",D2661=D2656),C2656+1,1)),IF(AND(C2658="",C2659="",C2660=""),IF(DCalendário6[[#This Row],[Mês]]=D2660,C2660+1,IF(AND(D2660="",D2661=D2657),C2657+1,1)),IF(AND(C2659="",C2660=""),IF(DCalendário6[[#This Row],[Mês]]=D2660,C2660+1,IF(AND(D2660="",D2661=D2658),C2658+1,1)),IF(DCalendário6[[#This Row],[Mês]]=D2660,C2660+1,IF(AND(D2660="",D2661=D2659),C2659+1,1))))))</f>
        <v/>
      </c>
      <c r="D2661" s="14" t="str">
        <f>IF(DCalendário6[[#This Row],[Dia Útil]]="","",(MONTH($B2661)))</f>
        <v/>
      </c>
      <c r="E2661" s="14">
        <f t="shared" si="41"/>
        <v>2025</v>
      </c>
      <c r="F2661" s="14">
        <f>MONTH(DCalendário6[[#This Row],[Dia]])</f>
        <v>4</v>
      </c>
      <c r="G2661" s="14" t="str">
        <f>MONTH(DCalendário6[[#This Row],[Dia]])&amp;" - "&amp;DCalendário6[[#This Row],[Ano]]</f>
        <v>4 - 2025</v>
      </c>
      <c r="H2661" s="14" t="str">
        <f>IF(DCalendário6[[#This Row],[Dia Útil]]="","",DCalendário6[[#This Row],[Semana Ano]])</f>
        <v/>
      </c>
      <c r="I2661" s="14">
        <f>WEEKNUM(DCalendário6[[#This Row],[Dia]])</f>
        <v>16</v>
      </c>
      <c r="J2661" s="14" cm="1">
        <f t="array" aca="1" ref="J266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661" s="16">
        <f>WEEKDAY(DCalendário6[[#This Row],[Dia]])</f>
        <v>1</v>
      </c>
      <c r="L2661" s="1" t="str">
        <f>IFERROR(VLOOKUP(A2661,Tabela4[],1,0),"")</f>
        <v/>
      </c>
      <c r="M266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661" s="16">
        <f>IF(DCalendário6[[#This Row],[Dia Útil2]]="Feriado","Feriado",IF(AND(DCalendário6[[#This Row],[Dia Útil]]="",DCalendário6[[#This Row],[Mês Total]]=F2654),N2654+1,IF(DCalendário6[[#This Row],[Dia Útil]]="",1,"")))</f>
        <v>2</v>
      </c>
      <c r="O266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2661" s="16"/>
      <c r="Q2661" s="17"/>
    </row>
    <row r="2662" spans="1:17" x14ac:dyDescent="0.25">
      <c r="A2662" s="1">
        <v>45761</v>
      </c>
      <c r="B2662" s="1">
        <f>IF(AND(DCalendário6[[#This Row],[Dia da semana]]&gt;1,DCalendário6[[#This Row],[Dia da semana]]&lt;7,DCalendário6[[#This Row],[Feriados]]=""),DCalendário6[[#This Row],[Dia]],"")</f>
        <v>45761</v>
      </c>
      <c r="C2662" s="16">
        <f>IF(DCalendário6[[#This Row],[Mês]]="","",IF(AND(C2658="",C2659="",C2660="",C2661=""),IF(DCalendário6[[#This Row],[Mês]]=D2661,C2661+1,IF(AND(D2661="",D2662=D2657),C2657+1,1)),IF(AND(C2659="",C2660="",C2661=""),IF(DCalendário6[[#This Row],[Mês]]=D2661,C2661+1,IF(AND(D2661="",D2662=D2658),C2658+1,1)),IF(AND(C2660="",C2661=""),IF(DCalendário6[[#This Row],[Mês]]=D2661,C2661+1,IF(AND(D2661="",D2662=D2659),C2659+1,1)),IF(DCalendário6[[#This Row],[Mês]]=D2661,C2661+1,IF(AND(D2661="",D2662=D2660),C2660+1,1))))))</f>
        <v>10</v>
      </c>
      <c r="D2662" s="14">
        <f>IF(DCalendário6[[#This Row],[Dia Útil]]="","",(MONTH($B2662)))</f>
        <v>4</v>
      </c>
      <c r="E2662" s="14">
        <f t="shared" si="41"/>
        <v>2025</v>
      </c>
      <c r="F2662" s="14">
        <f>MONTH(DCalendário6[[#This Row],[Dia]])</f>
        <v>4</v>
      </c>
      <c r="G2662" s="14" t="str">
        <f>MONTH(DCalendário6[[#This Row],[Dia]])&amp;" - "&amp;DCalendário6[[#This Row],[Ano]]</f>
        <v>4 - 2025</v>
      </c>
      <c r="H2662" s="14">
        <f>IF(DCalendário6[[#This Row],[Dia Útil]]="","",DCalendário6[[#This Row],[Semana Ano]])</f>
        <v>16</v>
      </c>
      <c r="I2662" s="14">
        <f>WEEKNUM(DCalendário6[[#This Row],[Dia]])</f>
        <v>16</v>
      </c>
      <c r="J2662" s="14" cm="1">
        <f t="array" aca="1" ref="J266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662" s="16">
        <f>WEEKDAY(DCalendário6[[#This Row],[Dia]])</f>
        <v>2</v>
      </c>
      <c r="L2662" s="1" t="str">
        <f>IFERROR(VLOOKUP(A2662,Tabela4[],1,0),"")</f>
        <v/>
      </c>
      <c r="M266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45761</v>
      </c>
      <c r="N2662" s="16" t="str">
        <f>IF(DCalendário6[[#This Row],[Dia Útil2]]="Feriado","Feriado",IF(AND(DCalendário6[[#This Row],[Dia Útil]]="",DCalendário6[[#This Row],[Mês Total]]=F2655),N2655+1,IF(DCalendário6[[#This Row],[Dia Útil]]="",1,"")))</f>
        <v/>
      </c>
      <c r="O266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2662" s="16"/>
      <c r="Q2662" s="17"/>
    </row>
    <row r="2663" spans="1:17" x14ac:dyDescent="0.25">
      <c r="A2663" s="1">
        <v>45762</v>
      </c>
      <c r="B2663" s="1">
        <f>IF(AND(DCalendário6[[#This Row],[Dia da semana]]&gt;1,DCalendário6[[#This Row],[Dia da semana]]&lt;7,DCalendário6[[#This Row],[Feriados]]=""),DCalendário6[[#This Row],[Dia]],"")</f>
        <v>45762</v>
      </c>
      <c r="C2663" s="16">
        <f>IF(DCalendário6[[#This Row],[Mês]]="","",IF(AND(C2659="",C2660="",C2661="",C2662=""),IF(DCalendário6[[#This Row],[Mês]]=D2662,C2662+1,IF(AND(D2662="",D2663=D2658),C2658+1,1)),IF(AND(C2660="",C2661="",C2662=""),IF(DCalendário6[[#This Row],[Mês]]=D2662,C2662+1,IF(AND(D2662="",D2663=D2659),C2659+1,1)),IF(AND(C2661="",C2662=""),IF(DCalendário6[[#This Row],[Mês]]=D2662,C2662+1,IF(AND(D2662="",D2663=D2660),C2660+1,1)),IF(DCalendário6[[#This Row],[Mês]]=D2662,C2662+1,IF(AND(D2662="",D2663=D2661),C2661+1,1))))))</f>
        <v>11</v>
      </c>
      <c r="D2663" s="14">
        <f>IF(DCalendário6[[#This Row],[Dia Útil]]="","",(MONTH($B2663)))</f>
        <v>4</v>
      </c>
      <c r="E2663" s="14">
        <f t="shared" si="41"/>
        <v>2025</v>
      </c>
      <c r="F2663" s="14">
        <f>MONTH(DCalendário6[[#This Row],[Dia]])</f>
        <v>4</v>
      </c>
      <c r="G2663" s="14" t="str">
        <f>MONTH(DCalendário6[[#This Row],[Dia]])&amp;" - "&amp;DCalendário6[[#This Row],[Ano]]</f>
        <v>4 - 2025</v>
      </c>
      <c r="H2663" s="14">
        <f>IF(DCalendário6[[#This Row],[Dia Útil]]="","",DCalendário6[[#This Row],[Semana Ano]])</f>
        <v>16</v>
      </c>
      <c r="I2663" s="14">
        <f>WEEKNUM(DCalendário6[[#This Row],[Dia]])</f>
        <v>16</v>
      </c>
      <c r="J2663" s="14" cm="1">
        <f t="array" aca="1" ref="J266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663" s="16">
        <f>WEEKDAY(DCalendário6[[#This Row],[Dia]])</f>
        <v>3</v>
      </c>
      <c r="L2663" s="1" t="str">
        <f>IFERROR(VLOOKUP(A2663,Tabela4[],1,0),"")</f>
        <v/>
      </c>
      <c r="M266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45762</v>
      </c>
      <c r="N2663" s="16" t="str">
        <f>IF(DCalendário6[[#This Row],[Dia Útil2]]="Feriado","Feriado",IF(AND(DCalendário6[[#This Row],[Dia Útil]]="",DCalendário6[[#This Row],[Mês Total]]=F2656),N2656+1,IF(DCalendário6[[#This Row],[Dia Útil]]="",1,"")))</f>
        <v/>
      </c>
      <c r="O266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2663" s="16"/>
      <c r="Q2663" s="17"/>
    </row>
    <row r="2664" spans="1:17" x14ac:dyDescent="0.25">
      <c r="A2664" s="1">
        <v>45763</v>
      </c>
      <c r="B2664" s="1">
        <f>IF(AND(DCalendário6[[#This Row],[Dia da semana]]&gt;1,DCalendário6[[#This Row],[Dia da semana]]&lt;7,DCalendário6[[#This Row],[Feriados]]=""),DCalendário6[[#This Row],[Dia]],"")</f>
        <v>45763</v>
      </c>
      <c r="C2664" s="16">
        <f>IF(DCalendário6[[#This Row],[Mês]]="","",IF(AND(C2660="",C2661="",C2662="",C2663=""),IF(DCalendário6[[#This Row],[Mês]]=D2663,C2663+1,IF(AND(D2663="",D2664=D2659),C2659+1,1)),IF(AND(C2661="",C2662="",C2663=""),IF(DCalendário6[[#This Row],[Mês]]=D2663,C2663+1,IF(AND(D2663="",D2664=D2660),C2660+1,1)),IF(AND(C2662="",C2663=""),IF(DCalendário6[[#This Row],[Mês]]=D2663,C2663+1,IF(AND(D2663="",D2664=D2661),C2661+1,1)),IF(DCalendário6[[#This Row],[Mês]]=D2663,C2663+1,IF(AND(D2663="",D2664=D2662),C2662+1,1))))))</f>
        <v>12</v>
      </c>
      <c r="D2664" s="14">
        <f>IF(DCalendário6[[#This Row],[Dia Útil]]="","",(MONTH($B2664)))</f>
        <v>4</v>
      </c>
      <c r="E2664" s="14">
        <f t="shared" si="41"/>
        <v>2025</v>
      </c>
      <c r="F2664" s="14">
        <f>MONTH(DCalendário6[[#This Row],[Dia]])</f>
        <v>4</v>
      </c>
      <c r="G2664" s="14" t="str">
        <f>MONTH(DCalendário6[[#This Row],[Dia]])&amp;" - "&amp;DCalendário6[[#This Row],[Ano]]</f>
        <v>4 - 2025</v>
      </c>
      <c r="H2664" s="14">
        <f>IF(DCalendário6[[#This Row],[Dia Útil]]="","",DCalendário6[[#This Row],[Semana Ano]])</f>
        <v>16</v>
      </c>
      <c r="I2664" s="14">
        <f>WEEKNUM(DCalendário6[[#This Row],[Dia]])</f>
        <v>16</v>
      </c>
      <c r="J2664" s="14" cm="1">
        <f t="array" aca="1" ref="J266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664" s="16">
        <f>WEEKDAY(DCalendário6[[#This Row],[Dia]])</f>
        <v>4</v>
      </c>
      <c r="L2664" s="1" t="str">
        <f>IFERROR(VLOOKUP(A2664,Tabela4[],1,0),"")</f>
        <v/>
      </c>
      <c r="M266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45763</v>
      </c>
      <c r="N2664" s="16" t="str">
        <f>IF(DCalendário6[[#This Row],[Dia Útil2]]="Feriado","Feriado",IF(AND(DCalendário6[[#This Row],[Dia Útil]]="",DCalendário6[[#This Row],[Mês Total]]=F2657),N2657+1,IF(DCalendário6[[#This Row],[Dia Útil]]="",1,"")))</f>
        <v/>
      </c>
      <c r="O266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2664" s="16"/>
      <c r="Q2664" s="17"/>
    </row>
    <row r="2665" spans="1:17" x14ac:dyDescent="0.25">
      <c r="A2665" s="1">
        <v>45764</v>
      </c>
      <c r="B2665" s="1">
        <f>IF(AND(DCalendário6[[#This Row],[Dia da semana]]&gt;1,DCalendário6[[#This Row],[Dia da semana]]&lt;7,DCalendário6[[#This Row],[Feriados]]=""),DCalendário6[[#This Row],[Dia]],"")</f>
        <v>45764</v>
      </c>
      <c r="C2665" s="16">
        <f>IF(DCalendário6[[#This Row],[Mês]]="","",IF(AND(C2661="",C2662="",C2663="",C2664=""),IF(DCalendário6[[#This Row],[Mês]]=D2664,C2664+1,IF(AND(D2664="",D2665=D2660),C2660+1,1)),IF(AND(C2662="",C2663="",C2664=""),IF(DCalendário6[[#This Row],[Mês]]=D2664,C2664+1,IF(AND(D2664="",D2665=D2661),C2661+1,1)),IF(AND(C2663="",C2664=""),IF(DCalendário6[[#This Row],[Mês]]=D2664,C2664+1,IF(AND(D2664="",D2665=D2662),C2662+1,1)),IF(DCalendário6[[#This Row],[Mês]]=D2664,C2664+1,IF(AND(D2664="",D2665=D2663),C2663+1,1))))))</f>
        <v>13</v>
      </c>
      <c r="D2665" s="14">
        <f>IF(DCalendário6[[#This Row],[Dia Útil]]="","",(MONTH($B2665)))</f>
        <v>4</v>
      </c>
      <c r="E2665" s="14">
        <f t="shared" si="41"/>
        <v>2025</v>
      </c>
      <c r="F2665" s="14">
        <f>MONTH(DCalendário6[[#This Row],[Dia]])</f>
        <v>4</v>
      </c>
      <c r="G2665" s="14" t="str">
        <f>MONTH(DCalendário6[[#This Row],[Dia]])&amp;" - "&amp;DCalendário6[[#This Row],[Ano]]</f>
        <v>4 - 2025</v>
      </c>
      <c r="H2665" s="14">
        <f>IF(DCalendário6[[#This Row],[Dia Útil]]="","",DCalendário6[[#This Row],[Semana Ano]])</f>
        <v>16</v>
      </c>
      <c r="I2665" s="14">
        <f>WEEKNUM(DCalendário6[[#This Row],[Dia]])</f>
        <v>16</v>
      </c>
      <c r="J2665" s="14" cm="1">
        <f t="array" aca="1" ref="J266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665" s="16">
        <f>WEEKDAY(DCalendário6[[#This Row],[Dia]])</f>
        <v>5</v>
      </c>
      <c r="L2665" s="1" t="str">
        <f>IFERROR(VLOOKUP(A2665,Tabela4[],1,0),"")</f>
        <v/>
      </c>
      <c r="M266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45764</v>
      </c>
      <c r="N2665" s="16" t="str">
        <f>IF(DCalendário6[[#This Row],[Dia Útil2]]="Feriado","Feriado",IF(AND(DCalendário6[[#This Row],[Dia Útil]]="",DCalendário6[[#This Row],[Mês Total]]=F2658),N2658+1,IF(DCalendário6[[#This Row],[Dia Útil]]="",1,"")))</f>
        <v/>
      </c>
      <c r="O266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2665" s="16"/>
      <c r="Q2665" s="17"/>
    </row>
    <row r="2666" spans="1:17" x14ac:dyDescent="0.25">
      <c r="A2666" s="1">
        <v>45765</v>
      </c>
      <c r="B2666" s="1" t="str">
        <f>IF(AND(DCalendário6[[#This Row],[Dia da semana]]&gt;1,DCalendário6[[#This Row],[Dia da semana]]&lt;7,DCalendário6[[#This Row],[Feriados]]=""),DCalendário6[[#This Row],[Dia]],"")</f>
        <v/>
      </c>
      <c r="C2666" s="16" t="str">
        <f>IF(DCalendário6[[#This Row],[Mês]]="","",IF(AND(C2662="",C2663="",C2664="",C2665=""),IF(DCalendário6[[#This Row],[Mês]]=D2665,C2665+1,IF(AND(D2665="",D2666=D2661),C2661+1,1)),IF(AND(C2663="",C2664="",C2665=""),IF(DCalendário6[[#This Row],[Mês]]=D2665,C2665+1,IF(AND(D2665="",D2666=D2662),C2662+1,1)),IF(AND(C2664="",C2665=""),IF(DCalendário6[[#This Row],[Mês]]=D2665,C2665+1,IF(AND(D2665="",D2666=D2663),C2663+1,1)),IF(DCalendário6[[#This Row],[Mês]]=D2665,C2665+1,IF(AND(D2665="",D2666=D2664),C2664+1,1))))))</f>
        <v/>
      </c>
      <c r="D2666" s="14" t="str">
        <f>IF(DCalendário6[[#This Row],[Dia Útil]]="","",(MONTH($B2666)))</f>
        <v/>
      </c>
      <c r="E2666" s="14">
        <f t="shared" si="41"/>
        <v>2025</v>
      </c>
      <c r="F2666" s="14">
        <f>MONTH(DCalendário6[[#This Row],[Dia]])</f>
        <v>4</v>
      </c>
      <c r="G2666" s="14" t="str">
        <f>MONTH(DCalendário6[[#This Row],[Dia]])&amp;" - "&amp;DCalendário6[[#This Row],[Ano]]</f>
        <v>4 - 2025</v>
      </c>
      <c r="H2666" s="14" t="str">
        <f>IF(DCalendário6[[#This Row],[Dia Útil]]="","",DCalendário6[[#This Row],[Semana Ano]])</f>
        <v/>
      </c>
      <c r="I2666" s="14">
        <f>WEEKNUM(DCalendário6[[#This Row],[Dia]])</f>
        <v>16</v>
      </c>
      <c r="J2666" s="14" cm="1">
        <f t="array" aca="1" ref="J266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666" s="16">
        <f>WEEKDAY(DCalendário6[[#This Row],[Dia]])</f>
        <v>6</v>
      </c>
      <c r="L2666" s="1">
        <f>IFERROR(VLOOKUP(A2666,Tabela4[],1,0),"")</f>
        <v>45765</v>
      </c>
      <c r="M266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2666" s="16" t="str">
        <f>IF(DCalendário6[[#This Row],[Dia Útil2]]="Feriado","Feriado",IF(AND(DCalendário6[[#This Row],[Dia Útil]]="",DCalendário6[[#This Row],[Mês Total]]=F2659),N2659+1,IF(DCalendário6[[#This Row],[Dia Útil]]="",1,"")))</f>
        <v>Feriado</v>
      </c>
      <c r="O266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2666" s="16"/>
      <c r="Q2666" s="17"/>
    </row>
    <row r="2667" spans="1:17" x14ac:dyDescent="0.25">
      <c r="A2667" s="1">
        <v>45766</v>
      </c>
      <c r="B2667" s="1" t="str">
        <f>IF(AND(DCalendário6[[#This Row],[Dia da semana]]&gt;1,DCalendário6[[#This Row],[Dia da semana]]&lt;7,DCalendário6[[#This Row],[Feriados]]=""),DCalendário6[[#This Row],[Dia]],"")</f>
        <v/>
      </c>
      <c r="C2667" s="16" t="str">
        <f>IF(DCalendário6[[#This Row],[Mês]]="","",IF(AND(C2663="",C2664="",C2665="",C2666=""),IF(DCalendário6[[#This Row],[Mês]]=D2666,C2666+1,IF(AND(D2666="",D2667=D2662),C2662+1,1)),IF(AND(C2664="",C2665="",C2666=""),IF(DCalendário6[[#This Row],[Mês]]=D2666,C2666+1,IF(AND(D2666="",D2667=D2663),C2663+1,1)),IF(AND(C2665="",C2666=""),IF(DCalendário6[[#This Row],[Mês]]=D2666,C2666+1,IF(AND(D2666="",D2667=D2664),C2664+1,1)),IF(DCalendário6[[#This Row],[Mês]]=D2666,C2666+1,IF(AND(D2666="",D2667=D2665),C2665+1,1))))))</f>
        <v/>
      </c>
      <c r="D2667" s="14" t="str">
        <f>IF(DCalendário6[[#This Row],[Dia Útil]]="","",(MONTH($B2667)))</f>
        <v/>
      </c>
      <c r="E2667" s="14">
        <f t="shared" si="41"/>
        <v>2025</v>
      </c>
      <c r="F2667" s="14">
        <f>MONTH(DCalendário6[[#This Row],[Dia]])</f>
        <v>4</v>
      </c>
      <c r="G2667" s="14" t="str">
        <f>MONTH(DCalendário6[[#This Row],[Dia]])&amp;" - "&amp;DCalendário6[[#This Row],[Ano]]</f>
        <v>4 - 2025</v>
      </c>
      <c r="H2667" s="14" t="str">
        <f>IF(DCalendário6[[#This Row],[Dia Útil]]="","",DCalendário6[[#This Row],[Semana Ano]])</f>
        <v/>
      </c>
      <c r="I2667" s="14">
        <f>WEEKNUM(DCalendário6[[#This Row],[Dia]])</f>
        <v>16</v>
      </c>
      <c r="J2667" s="14" cm="1">
        <f t="array" aca="1" ref="J266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667" s="16">
        <f>WEEKDAY(DCalendário6[[#This Row],[Dia]])</f>
        <v>7</v>
      </c>
      <c r="L2667" s="1" t="str">
        <f>IFERROR(VLOOKUP(A2667,Tabela4[],1,0),"")</f>
        <v/>
      </c>
      <c r="M266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667" s="16">
        <f>IF(DCalendário6[[#This Row],[Dia Útil2]]="Feriado","Feriado",IF(AND(DCalendário6[[#This Row],[Dia Útil]]="",DCalendário6[[#This Row],[Mês Total]]=F2660),N2660+1,IF(DCalendário6[[#This Row],[Dia Útil]]="",1,"")))</f>
        <v>3</v>
      </c>
      <c r="O266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2667" s="16"/>
      <c r="Q2667" s="17"/>
    </row>
    <row r="2668" spans="1:17" x14ac:dyDescent="0.25">
      <c r="A2668" s="1">
        <v>45767</v>
      </c>
      <c r="B2668" s="1" t="str">
        <f>IF(AND(DCalendário6[[#This Row],[Dia da semana]]&gt;1,DCalendário6[[#This Row],[Dia da semana]]&lt;7,DCalendário6[[#This Row],[Feriados]]=""),DCalendário6[[#This Row],[Dia]],"")</f>
        <v/>
      </c>
      <c r="C2668" s="16" t="str">
        <f>IF(DCalendário6[[#This Row],[Mês]]="","",IF(AND(C2664="",C2665="",C2666="",C2667=""),IF(DCalendário6[[#This Row],[Mês]]=D2667,C2667+1,IF(AND(D2667="",D2668=D2663),C2663+1,1)),IF(AND(C2665="",C2666="",C2667=""),IF(DCalendário6[[#This Row],[Mês]]=D2667,C2667+1,IF(AND(D2667="",D2668=D2664),C2664+1,1)),IF(AND(C2666="",C2667=""),IF(DCalendário6[[#This Row],[Mês]]=D2667,C2667+1,IF(AND(D2667="",D2668=D2665),C2665+1,1)),IF(DCalendário6[[#This Row],[Mês]]=D2667,C2667+1,IF(AND(D2667="",D2668=D2666),C2666+1,1))))))</f>
        <v/>
      </c>
      <c r="D2668" s="14" t="str">
        <f>IF(DCalendário6[[#This Row],[Dia Útil]]="","",(MONTH($B2668)))</f>
        <v/>
      </c>
      <c r="E2668" s="14">
        <f t="shared" si="41"/>
        <v>2025</v>
      </c>
      <c r="F2668" s="14">
        <f>MONTH(DCalendário6[[#This Row],[Dia]])</f>
        <v>4</v>
      </c>
      <c r="G2668" s="14" t="str">
        <f>MONTH(DCalendário6[[#This Row],[Dia]])&amp;" - "&amp;DCalendário6[[#This Row],[Ano]]</f>
        <v>4 - 2025</v>
      </c>
      <c r="H2668" s="14" t="str">
        <f>IF(DCalendário6[[#This Row],[Dia Útil]]="","",DCalendário6[[#This Row],[Semana Ano]])</f>
        <v/>
      </c>
      <c r="I2668" s="14">
        <f>WEEKNUM(DCalendário6[[#This Row],[Dia]])</f>
        <v>17</v>
      </c>
      <c r="J2668" s="14" cm="1">
        <f t="array" aca="1" ref="J266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668" s="16">
        <f>WEEKDAY(DCalendário6[[#This Row],[Dia]])</f>
        <v>1</v>
      </c>
      <c r="L2668" s="1" t="str">
        <f>IFERROR(VLOOKUP(A2668,Tabela4[],1,0),"")</f>
        <v/>
      </c>
      <c r="M266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668" s="16">
        <f>IF(DCalendário6[[#This Row],[Dia Útil2]]="Feriado","Feriado",IF(AND(DCalendário6[[#This Row],[Dia Útil]]="",DCalendário6[[#This Row],[Mês Total]]=F2661),N2661+1,IF(DCalendário6[[#This Row],[Dia Útil]]="",1,"")))</f>
        <v>3</v>
      </c>
      <c r="O266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2668" s="16"/>
      <c r="Q2668" s="17"/>
    </row>
    <row r="2669" spans="1:17" x14ac:dyDescent="0.25">
      <c r="A2669" s="1">
        <v>45768</v>
      </c>
      <c r="B2669" s="1" t="str">
        <f>IF(AND(DCalendário6[[#This Row],[Dia da semana]]&gt;1,DCalendário6[[#This Row],[Dia da semana]]&lt;7,DCalendário6[[#This Row],[Feriados]]=""),DCalendário6[[#This Row],[Dia]],"")</f>
        <v/>
      </c>
      <c r="C2669" s="16" t="str">
        <f>IF(DCalendário6[[#This Row],[Mês]]="","",IF(AND(C2665="",C2666="",C2667="",C2668=""),IF(DCalendário6[[#This Row],[Mês]]=D2668,C2668+1,IF(AND(D2668="",D2669=D2664),C2664+1,1)),IF(AND(C2666="",C2667="",C2668=""),IF(DCalendário6[[#This Row],[Mês]]=D2668,C2668+1,IF(AND(D2668="",D2669=D2665),C2665+1,1)),IF(AND(C2667="",C2668=""),IF(DCalendário6[[#This Row],[Mês]]=D2668,C2668+1,IF(AND(D2668="",D2669=D2666),C2666+1,1)),IF(DCalendário6[[#This Row],[Mês]]=D2668,C2668+1,IF(AND(D2668="",D2669=D2667),C2667+1,1))))))</f>
        <v/>
      </c>
      <c r="D2669" s="14" t="str">
        <f>IF(DCalendário6[[#This Row],[Dia Útil]]="","",(MONTH($B2669)))</f>
        <v/>
      </c>
      <c r="E2669" s="14">
        <f t="shared" si="41"/>
        <v>2025</v>
      </c>
      <c r="F2669" s="14">
        <f>MONTH(DCalendário6[[#This Row],[Dia]])</f>
        <v>4</v>
      </c>
      <c r="G2669" s="14" t="str">
        <f>MONTH(DCalendário6[[#This Row],[Dia]])&amp;" - "&amp;DCalendário6[[#This Row],[Ano]]</f>
        <v>4 - 2025</v>
      </c>
      <c r="H2669" s="14" t="str">
        <f>IF(DCalendário6[[#This Row],[Dia Útil]]="","",DCalendário6[[#This Row],[Semana Ano]])</f>
        <v/>
      </c>
      <c r="I2669" s="14">
        <f>WEEKNUM(DCalendário6[[#This Row],[Dia]])</f>
        <v>17</v>
      </c>
      <c r="J2669" s="14" cm="1">
        <f t="array" aca="1" ref="J266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669" s="16">
        <f>WEEKDAY(DCalendário6[[#This Row],[Dia]])</f>
        <v>2</v>
      </c>
      <c r="L2669" s="1">
        <f>IFERROR(VLOOKUP(A2669,Tabela4[],1,0),"")</f>
        <v>45768</v>
      </c>
      <c r="M266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2669" s="16" t="str">
        <f>IF(DCalendário6[[#This Row],[Dia Útil2]]="Feriado","Feriado",IF(AND(DCalendário6[[#This Row],[Dia Útil]]="",DCalendário6[[#This Row],[Mês Total]]=F2662),N2662+1,IF(DCalendário6[[#This Row],[Dia Útil]]="",1,"")))</f>
        <v>Feriado</v>
      </c>
      <c r="O266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2669" s="16"/>
      <c r="Q2669" s="17"/>
    </row>
    <row r="2670" spans="1:17" x14ac:dyDescent="0.25">
      <c r="A2670" s="1">
        <v>45769</v>
      </c>
      <c r="B2670" s="1">
        <f>IF(AND(DCalendário6[[#This Row],[Dia da semana]]&gt;1,DCalendário6[[#This Row],[Dia da semana]]&lt;7,DCalendário6[[#This Row],[Feriados]]=""),DCalendário6[[#This Row],[Dia]],"")</f>
        <v>45769</v>
      </c>
      <c r="C2670" s="16">
        <f>IF(DCalendário6[[#This Row],[Mês]]="","",IF(AND(C2666="",C2667="",C2668="",C2669=""),IF(DCalendário6[[#This Row],[Mês]]=D2669,C2669+1,IF(AND(D2669="",D2670=D2665),C2665+1,1)),IF(AND(C2667="",C2668="",C2669=""),IF(DCalendário6[[#This Row],[Mês]]=D2669,C2669+1,IF(AND(D2669="",D2670=D2666),C2666+1,1)),IF(AND(C2668="",C2669=""),IF(DCalendário6[[#This Row],[Mês]]=D2669,C2669+1,IF(AND(D2669="",D2670=D2667),C2667+1,1)),IF(DCalendário6[[#This Row],[Mês]]=D2669,C2669+1,IF(AND(D2669="",D2670=D2668),C2668+1,1))))))</f>
        <v>14</v>
      </c>
      <c r="D2670" s="14">
        <f>IF(DCalendário6[[#This Row],[Dia Útil]]="","",(MONTH($B2670)))</f>
        <v>4</v>
      </c>
      <c r="E2670" s="14">
        <f t="shared" si="41"/>
        <v>2025</v>
      </c>
      <c r="F2670" s="14">
        <f>MONTH(DCalendário6[[#This Row],[Dia]])</f>
        <v>4</v>
      </c>
      <c r="G2670" s="14" t="str">
        <f>MONTH(DCalendário6[[#This Row],[Dia]])&amp;" - "&amp;DCalendário6[[#This Row],[Ano]]</f>
        <v>4 - 2025</v>
      </c>
      <c r="H2670" s="14">
        <f>IF(DCalendário6[[#This Row],[Dia Útil]]="","",DCalendário6[[#This Row],[Semana Ano]])</f>
        <v>17</v>
      </c>
      <c r="I2670" s="14">
        <f>WEEKNUM(DCalendário6[[#This Row],[Dia]])</f>
        <v>17</v>
      </c>
      <c r="J2670" s="14" cm="1">
        <f t="array" aca="1" ref="J267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670" s="16">
        <f>WEEKDAY(DCalendário6[[#This Row],[Dia]])</f>
        <v>3</v>
      </c>
      <c r="L2670" s="1" t="str">
        <f>IFERROR(VLOOKUP(A2670,Tabela4[],1,0),"")</f>
        <v/>
      </c>
      <c r="M267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45769</v>
      </c>
      <c r="N2670" s="16" t="str">
        <f>IF(DCalendário6[[#This Row],[Dia Útil2]]="Feriado","Feriado",IF(AND(DCalendário6[[#This Row],[Dia Útil]]="",DCalendário6[[#This Row],[Mês Total]]=F2663),N2663+1,IF(DCalendário6[[#This Row],[Dia Útil]]="",1,"")))</f>
        <v/>
      </c>
      <c r="O267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2670" s="16"/>
      <c r="Q2670" s="17"/>
    </row>
    <row r="2671" spans="1:17" x14ac:dyDescent="0.25">
      <c r="A2671" s="1">
        <v>45770</v>
      </c>
      <c r="B2671" s="1">
        <f>IF(AND(DCalendário6[[#This Row],[Dia da semana]]&gt;1,DCalendário6[[#This Row],[Dia da semana]]&lt;7,DCalendário6[[#This Row],[Feriados]]=""),DCalendário6[[#This Row],[Dia]],"")</f>
        <v>45770</v>
      </c>
      <c r="C2671" s="16">
        <f>IF(DCalendário6[[#This Row],[Mês]]="","",IF(AND(C2667="",C2668="",C2669="",C2670=""),IF(DCalendário6[[#This Row],[Mês]]=D2670,C2670+1,IF(AND(D2670="",D2671=D2666),C2666+1,1)),IF(AND(C2668="",C2669="",C2670=""),IF(DCalendário6[[#This Row],[Mês]]=D2670,C2670+1,IF(AND(D2670="",D2671=D2667),C2667+1,1)),IF(AND(C2669="",C2670=""),IF(DCalendário6[[#This Row],[Mês]]=D2670,C2670+1,IF(AND(D2670="",D2671=D2668),C2668+1,1)),IF(DCalendário6[[#This Row],[Mês]]=D2670,C2670+1,IF(AND(D2670="",D2671=D2669),C2669+1,1))))))</f>
        <v>15</v>
      </c>
      <c r="D2671" s="14">
        <f>IF(DCalendário6[[#This Row],[Dia Útil]]="","",(MONTH($B2671)))</f>
        <v>4</v>
      </c>
      <c r="E2671" s="14">
        <f t="shared" si="41"/>
        <v>2025</v>
      </c>
      <c r="F2671" s="14">
        <f>MONTH(DCalendário6[[#This Row],[Dia]])</f>
        <v>4</v>
      </c>
      <c r="G2671" s="14" t="str">
        <f>MONTH(DCalendário6[[#This Row],[Dia]])&amp;" - "&amp;DCalendário6[[#This Row],[Ano]]</f>
        <v>4 - 2025</v>
      </c>
      <c r="H2671" s="14">
        <f>IF(DCalendário6[[#This Row],[Dia Útil]]="","",DCalendário6[[#This Row],[Semana Ano]])</f>
        <v>17</v>
      </c>
      <c r="I2671" s="14">
        <f>WEEKNUM(DCalendário6[[#This Row],[Dia]])</f>
        <v>17</v>
      </c>
      <c r="J2671" s="14" cm="1">
        <f t="array" aca="1" ref="J267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671" s="16">
        <f>WEEKDAY(DCalendário6[[#This Row],[Dia]])</f>
        <v>4</v>
      </c>
      <c r="L2671" s="1" t="str">
        <f>IFERROR(VLOOKUP(A2671,Tabela4[],1,0),"")</f>
        <v/>
      </c>
      <c r="M267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45770</v>
      </c>
      <c r="N2671" s="16" t="str">
        <f>IF(DCalendário6[[#This Row],[Dia Útil2]]="Feriado","Feriado",IF(AND(DCalendário6[[#This Row],[Dia Útil]]="",DCalendário6[[#This Row],[Mês Total]]=F2664),N2664+1,IF(DCalendário6[[#This Row],[Dia Útil]]="",1,"")))</f>
        <v/>
      </c>
      <c r="O267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2671" s="16"/>
      <c r="Q2671" s="17"/>
    </row>
    <row r="2672" spans="1:17" x14ac:dyDescent="0.25">
      <c r="A2672" s="1">
        <v>45771</v>
      </c>
      <c r="B2672" s="1">
        <f>IF(AND(DCalendário6[[#This Row],[Dia da semana]]&gt;1,DCalendário6[[#This Row],[Dia da semana]]&lt;7,DCalendário6[[#This Row],[Feriados]]=""),DCalendário6[[#This Row],[Dia]],"")</f>
        <v>45771</v>
      </c>
      <c r="C2672" s="16">
        <f>IF(DCalendário6[[#This Row],[Mês]]="","",IF(AND(C2668="",C2669="",C2670="",C2671=""),IF(DCalendário6[[#This Row],[Mês]]=D2671,C2671+1,IF(AND(D2671="",D2672=D2667),C2667+1,1)),IF(AND(C2669="",C2670="",C2671=""),IF(DCalendário6[[#This Row],[Mês]]=D2671,C2671+1,IF(AND(D2671="",D2672=D2668),C2668+1,1)),IF(AND(C2670="",C2671=""),IF(DCalendário6[[#This Row],[Mês]]=D2671,C2671+1,IF(AND(D2671="",D2672=D2669),C2669+1,1)),IF(DCalendário6[[#This Row],[Mês]]=D2671,C2671+1,IF(AND(D2671="",D2672=D2670),C2670+1,1))))))</f>
        <v>16</v>
      </c>
      <c r="D2672" s="14">
        <f>IF(DCalendário6[[#This Row],[Dia Útil]]="","",(MONTH($B2672)))</f>
        <v>4</v>
      </c>
      <c r="E2672" s="14">
        <f t="shared" si="41"/>
        <v>2025</v>
      </c>
      <c r="F2672" s="14">
        <f>MONTH(DCalendário6[[#This Row],[Dia]])</f>
        <v>4</v>
      </c>
      <c r="G2672" s="14" t="str">
        <f>MONTH(DCalendário6[[#This Row],[Dia]])&amp;" - "&amp;DCalendário6[[#This Row],[Ano]]</f>
        <v>4 - 2025</v>
      </c>
      <c r="H2672" s="14">
        <f>IF(DCalendário6[[#This Row],[Dia Útil]]="","",DCalendário6[[#This Row],[Semana Ano]])</f>
        <v>17</v>
      </c>
      <c r="I2672" s="14">
        <f>WEEKNUM(DCalendário6[[#This Row],[Dia]])</f>
        <v>17</v>
      </c>
      <c r="J2672" s="14" cm="1">
        <f t="array" aca="1" ref="J267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672" s="16">
        <f>WEEKDAY(DCalendário6[[#This Row],[Dia]])</f>
        <v>5</v>
      </c>
      <c r="L2672" s="1" t="str">
        <f>IFERROR(VLOOKUP(A2672,Tabela4[],1,0),"")</f>
        <v/>
      </c>
      <c r="M267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45771</v>
      </c>
      <c r="N2672" s="16" t="str">
        <f>IF(DCalendário6[[#This Row],[Dia Útil2]]="Feriado","Feriado",IF(AND(DCalendário6[[#This Row],[Dia Útil]]="",DCalendário6[[#This Row],[Mês Total]]=F2665),N2665+1,IF(DCalendário6[[#This Row],[Dia Útil]]="",1,"")))</f>
        <v/>
      </c>
      <c r="O267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2672" s="16"/>
      <c r="Q2672" s="17"/>
    </row>
    <row r="2673" spans="1:17" x14ac:dyDescent="0.25">
      <c r="A2673" s="1">
        <v>45772</v>
      </c>
      <c r="B2673" s="1">
        <f>IF(AND(DCalendário6[[#This Row],[Dia da semana]]&gt;1,DCalendário6[[#This Row],[Dia da semana]]&lt;7,DCalendário6[[#This Row],[Feriados]]=""),DCalendário6[[#This Row],[Dia]],"")</f>
        <v>45772</v>
      </c>
      <c r="C2673" s="16">
        <f>IF(DCalendário6[[#This Row],[Mês]]="","",IF(AND(C2669="",C2670="",C2671="",C2672=""),IF(DCalendário6[[#This Row],[Mês]]=D2672,C2672+1,IF(AND(D2672="",D2673=D2668),C2668+1,1)),IF(AND(C2670="",C2671="",C2672=""),IF(DCalendário6[[#This Row],[Mês]]=D2672,C2672+1,IF(AND(D2672="",D2673=D2669),C2669+1,1)),IF(AND(C2671="",C2672=""),IF(DCalendário6[[#This Row],[Mês]]=D2672,C2672+1,IF(AND(D2672="",D2673=D2670),C2670+1,1)),IF(DCalendário6[[#This Row],[Mês]]=D2672,C2672+1,IF(AND(D2672="",D2673=D2671),C2671+1,1))))))</f>
        <v>17</v>
      </c>
      <c r="D2673" s="14">
        <f>IF(DCalendário6[[#This Row],[Dia Útil]]="","",(MONTH($B2673)))</f>
        <v>4</v>
      </c>
      <c r="E2673" s="14">
        <f t="shared" si="41"/>
        <v>2025</v>
      </c>
      <c r="F2673" s="14">
        <f>MONTH(DCalendário6[[#This Row],[Dia]])</f>
        <v>4</v>
      </c>
      <c r="G2673" s="14" t="str">
        <f>MONTH(DCalendário6[[#This Row],[Dia]])&amp;" - "&amp;DCalendário6[[#This Row],[Ano]]</f>
        <v>4 - 2025</v>
      </c>
      <c r="H2673" s="14">
        <f>IF(DCalendário6[[#This Row],[Dia Útil]]="","",DCalendário6[[#This Row],[Semana Ano]])</f>
        <v>17</v>
      </c>
      <c r="I2673" s="14">
        <f>WEEKNUM(DCalendário6[[#This Row],[Dia]])</f>
        <v>17</v>
      </c>
      <c r="J2673" s="14" cm="1">
        <f t="array" aca="1" ref="J267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673" s="16">
        <f>WEEKDAY(DCalendário6[[#This Row],[Dia]])</f>
        <v>6</v>
      </c>
      <c r="L2673" s="1" t="str">
        <f>IFERROR(VLOOKUP(A2673,Tabela4[],1,0),"")</f>
        <v/>
      </c>
      <c r="M267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45772</v>
      </c>
      <c r="N2673" s="16" t="str">
        <f>IF(DCalendário6[[#This Row],[Dia Útil2]]="Feriado","Feriado",IF(AND(DCalendário6[[#This Row],[Dia Útil]]="",DCalendário6[[#This Row],[Mês Total]]=F2666),N2666+1,IF(DCalendário6[[#This Row],[Dia Útil]]="",1,"")))</f>
        <v/>
      </c>
      <c r="O267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2673" s="16"/>
      <c r="Q2673" s="17"/>
    </row>
    <row r="2674" spans="1:17" x14ac:dyDescent="0.25">
      <c r="A2674" s="1">
        <v>45773</v>
      </c>
      <c r="B2674" s="1" t="str">
        <f>IF(AND(DCalendário6[[#This Row],[Dia da semana]]&gt;1,DCalendário6[[#This Row],[Dia da semana]]&lt;7,DCalendário6[[#This Row],[Feriados]]=""),DCalendário6[[#This Row],[Dia]],"")</f>
        <v/>
      </c>
      <c r="C2674" s="16" t="str">
        <f>IF(DCalendário6[[#This Row],[Mês]]="","",IF(AND(C2670="",C2671="",C2672="",C2673=""),IF(DCalendário6[[#This Row],[Mês]]=D2673,C2673+1,IF(AND(D2673="",D2674=D2669),C2669+1,1)),IF(AND(C2671="",C2672="",C2673=""),IF(DCalendário6[[#This Row],[Mês]]=D2673,C2673+1,IF(AND(D2673="",D2674=D2670),C2670+1,1)),IF(AND(C2672="",C2673=""),IF(DCalendário6[[#This Row],[Mês]]=D2673,C2673+1,IF(AND(D2673="",D2674=D2671),C2671+1,1)),IF(DCalendário6[[#This Row],[Mês]]=D2673,C2673+1,IF(AND(D2673="",D2674=D2672),C2672+1,1))))))</f>
        <v/>
      </c>
      <c r="D2674" s="14" t="str">
        <f>IF(DCalendário6[[#This Row],[Dia Útil]]="","",(MONTH($B2674)))</f>
        <v/>
      </c>
      <c r="E2674" s="14">
        <f t="shared" si="41"/>
        <v>2025</v>
      </c>
      <c r="F2674" s="14">
        <f>MONTH(DCalendário6[[#This Row],[Dia]])</f>
        <v>4</v>
      </c>
      <c r="G2674" s="14" t="str">
        <f>MONTH(DCalendário6[[#This Row],[Dia]])&amp;" - "&amp;DCalendário6[[#This Row],[Ano]]</f>
        <v>4 - 2025</v>
      </c>
      <c r="H2674" s="14" t="str">
        <f>IF(DCalendário6[[#This Row],[Dia Útil]]="","",DCalendário6[[#This Row],[Semana Ano]])</f>
        <v/>
      </c>
      <c r="I2674" s="14">
        <f>WEEKNUM(DCalendário6[[#This Row],[Dia]])</f>
        <v>17</v>
      </c>
      <c r="J2674" s="14" cm="1">
        <f t="array" aca="1" ref="J267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674" s="16">
        <f>WEEKDAY(DCalendário6[[#This Row],[Dia]])</f>
        <v>7</v>
      </c>
      <c r="L2674" s="1" t="str">
        <f>IFERROR(VLOOKUP(A2674,Tabela4[],1,0),"")</f>
        <v/>
      </c>
      <c r="M267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674" s="16">
        <f>IF(DCalendário6[[#This Row],[Dia Útil2]]="Feriado","Feriado",IF(AND(DCalendário6[[#This Row],[Dia Útil]]="",DCalendário6[[#This Row],[Mês Total]]=F2667),N2667+1,IF(DCalendário6[[#This Row],[Dia Útil]]="",1,"")))</f>
        <v>4</v>
      </c>
      <c r="O267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2674" s="16"/>
      <c r="Q2674" s="17"/>
    </row>
    <row r="2675" spans="1:17" x14ac:dyDescent="0.25">
      <c r="A2675" s="1">
        <v>45774</v>
      </c>
      <c r="B2675" s="1" t="str">
        <f>IF(AND(DCalendário6[[#This Row],[Dia da semana]]&gt;1,DCalendário6[[#This Row],[Dia da semana]]&lt;7,DCalendário6[[#This Row],[Feriados]]=""),DCalendário6[[#This Row],[Dia]],"")</f>
        <v/>
      </c>
      <c r="C2675" s="16" t="str">
        <f>IF(DCalendário6[[#This Row],[Mês]]="","",IF(AND(C2671="",C2672="",C2673="",C2674=""),IF(DCalendário6[[#This Row],[Mês]]=D2674,C2674+1,IF(AND(D2674="",D2675=D2670),C2670+1,1)),IF(AND(C2672="",C2673="",C2674=""),IF(DCalendário6[[#This Row],[Mês]]=D2674,C2674+1,IF(AND(D2674="",D2675=D2671),C2671+1,1)),IF(AND(C2673="",C2674=""),IF(DCalendário6[[#This Row],[Mês]]=D2674,C2674+1,IF(AND(D2674="",D2675=D2672),C2672+1,1)),IF(DCalendário6[[#This Row],[Mês]]=D2674,C2674+1,IF(AND(D2674="",D2675=D2673),C2673+1,1))))))</f>
        <v/>
      </c>
      <c r="D2675" s="14" t="str">
        <f>IF(DCalendário6[[#This Row],[Dia Útil]]="","",(MONTH($B2675)))</f>
        <v/>
      </c>
      <c r="E2675" s="14">
        <f t="shared" si="41"/>
        <v>2025</v>
      </c>
      <c r="F2675" s="14">
        <f>MONTH(DCalendário6[[#This Row],[Dia]])</f>
        <v>4</v>
      </c>
      <c r="G2675" s="14" t="str">
        <f>MONTH(DCalendário6[[#This Row],[Dia]])&amp;" - "&amp;DCalendário6[[#This Row],[Ano]]</f>
        <v>4 - 2025</v>
      </c>
      <c r="H2675" s="14" t="str">
        <f>IF(DCalendário6[[#This Row],[Dia Útil]]="","",DCalendário6[[#This Row],[Semana Ano]])</f>
        <v/>
      </c>
      <c r="I2675" s="14">
        <f>WEEKNUM(DCalendário6[[#This Row],[Dia]])</f>
        <v>18</v>
      </c>
      <c r="J2675" s="14" cm="1">
        <f t="array" aca="1" ref="J267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675" s="16">
        <f>WEEKDAY(DCalendário6[[#This Row],[Dia]])</f>
        <v>1</v>
      </c>
      <c r="L2675" s="1" t="str">
        <f>IFERROR(VLOOKUP(A2675,Tabela4[],1,0),"")</f>
        <v/>
      </c>
      <c r="M267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675" s="16">
        <f>IF(DCalendário6[[#This Row],[Dia Útil2]]="Feriado","Feriado",IF(AND(DCalendário6[[#This Row],[Dia Útil]]="",DCalendário6[[#This Row],[Mês Total]]=F2668),N2668+1,IF(DCalendário6[[#This Row],[Dia Útil]]="",1,"")))</f>
        <v>4</v>
      </c>
      <c r="O267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2675" s="16"/>
      <c r="Q2675" s="17"/>
    </row>
    <row r="2676" spans="1:17" x14ac:dyDescent="0.25">
      <c r="A2676" s="1">
        <v>45775</v>
      </c>
      <c r="B2676" s="1">
        <f>IF(AND(DCalendário6[[#This Row],[Dia da semana]]&gt;1,DCalendário6[[#This Row],[Dia da semana]]&lt;7,DCalendário6[[#This Row],[Feriados]]=""),DCalendário6[[#This Row],[Dia]],"")</f>
        <v>45775</v>
      </c>
      <c r="C2676" s="16">
        <f>IF(DCalendário6[[#This Row],[Mês]]="","",IF(AND(C2672="",C2673="",C2674="",C2675=""),IF(DCalendário6[[#This Row],[Mês]]=D2675,C2675+1,IF(AND(D2675="",D2676=D2671),C2671+1,1)),IF(AND(C2673="",C2674="",C2675=""),IF(DCalendário6[[#This Row],[Mês]]=D2675,C2675+1,IF(AND(D2675="",D2676=D2672),C2672+1,1)),IF(AND(C2674="",C2675=""),IF(DCalendário6[[#This Row],[Mês]]=D2675,C2675+1,IF(AND(D2675="",D2676=D2673),C2673+1,1)),IF(DCalendário6[[#This Row],[Mês]]=D2675,C2675+1,IF(AND(D2675="",D2676=D2674),C2674+1,1))))))</f>
        <v>18</v>
      </c>
      <c r="D2676" s="14">
        <f>IF(DCalendário6[[#This Row],[Dia Útil]]="","",(MONTH($B2676)))</f>
        <v>4</v>
      </c>
      <c r="E2676" s="14">
        <f t="shared" si="41"/>
        <v>2025</v>
      </c>
      <c r="F2676" s="14">
        <f>MONTH(DCalendário6[[#This Row],[Dia]])</f>
        <v>4</v>
      </c>
      <c r="G2676" s="14" t="str">
        <f>MONTH(DCalendário6[[#This Row],[Dia]])&amp;" - "&amp;DCalendário6[[#This Row],[Ano]]</f>
        <v>4 - 2025</v>
      </c>
      <c r="H2676" s="14">
        <f>IF(DCalendário6[[#This Row],[Dia Útil]]="","",DCalendário6[[#This Row],[Semana Ano]])</f>
        <v>18</v>
      </c>
      <c r="I2676" s="14">
        <f>WEEKNUM(DCalendário6[[#This Row],[Dia]])</f>
        <v>18</v>
      </c>
      <c r="J2676" s="14" cm="1">
        <f t="array" aca="1" ref="J267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676" s="16">
        <f>WEEKDAY(DCalendário6[[#This Row],[Dia]])</f>
        <v>2</v>
      </c>
      <c r="L2676" s="1" t="str">
        <f>IFERROR(VLOOKUP(A2676,Tabela4[],1,0),"")</f>
        <v/>
      </c>
      <c r="M267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45775</v>
      </c>
      <c r="N2676" s="16" t="str">
        <f>IF(DCalendário6[[#This Row],[Dia Útil2]]="Feriado","Feriado",IF(AND(DCalendário6[[#This Row],[Dia Útil]]="",DCalendário6[[#This Row],[Mês Total]]=F2669),N2669+1,IF(DCalendário6[[#This Row],[Dia Útil]]="",1,"")))</f>
        <v/>
      </c>
      <c r="O267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2676" s="16"/>
      <c r="Q2676" s="17"/>
    </row>
    <row r="2677" spans="1:17" x14ac:dyDescent="0.25">
      <c r="A2677" s="1">
        <v>45776</v>
      </c>
      <c r="B2677" s="1">
        <f>IF(AND(DCalendário6[[#This Row],[Dia da semana]]&gt;1,DCalendário6[[#This Row],[Dia da semana]]&lt;7,DCalendário6[[#This Row],[Feriados]]=""),DCalendário6[[#This Row],[Dia]],"")</f>
        <v>45776</v>
      </c>
      <c r="C2677" s="16">
        <f>IF(DCalendário6[[#This Row],[Mês]]="","",IF(AND(C2673="",C2674="",C2675="",C2676=""),IF(DCalendário6[[#This Row],[Mês]]=D2676,C2676+1,IF(AND(D2676="",D2677=D2672),C2672+1,1)),IF(AND(C2674="",C2675="",C2676=""),IF(DCalendário6[[#This Row],[Mês]]=D2676,C2676+1,IF(AND(D2676="",D2677=D2673),C2673+1,1)),IF(AND(C2675="",C2676=""),IF(DCalendário6[[#This Row],[Mês]]=D2676,C2676+1,IF(AND(D2676="",D2677=D2674),C2674+1,1)),IF(DCalendário6[[#This Row],[Mês]]=D2676,C2676+1,IF(AND(D2676="",D2677=D2675),C2675+1,1))))))</f>
        <v>19</v>
      </c>
      <c r="D2677" s="14">
        <f>IF(DCalendário6[[#This Row],[Dia Útil]]="","",(MONTH($B2677)))</f>
        <v>4</v>
      </c>
      <c r="E2677" s="14">
        <f t="shared" si="41"/>
        <v>2025</v>
      </c>
      <c r="F2677" s="14">
        <f>MONTH(DCalendário6[[#This Row],[Dia]])</f>
        <v>4</v>
      </c>
      <c r="G2677" s="14" t="str">
        <f>MONTH(DCalendário6[[#This Row],[Dia]])&amp;" - "&amp;DCalendário6[[#This Row],[Ano]]</f>
        <v>4 - 2025</v>
      </c>
      <c r="H2677" s="14">
        <f>IF(DCalendário6[[#This Row],[Dia Útil]]="","",DCalendário6[[#This Row],[Semana Ano]])</f>
        <v>18</v>
      </c>
      <c r="I2677" s="14">
        <f>WEEKNUM(DCalendário6[[#This Row],[Dia]])</f>
        <v>18</v>
      </c>
      <c r="J2677" s="14" cm="1">
        <f t="array" aca="1" ref="J267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677" s="16">
        <f>WEEKDAY(DCalendário6[[#This Row],[Dia]])</f>
        <v>3</v>
      </c>
      <c r="L2677" s="1" t="str">
        <f>IFERROR(VLOOKUP(A2677,Tabela4[],1,0),"")</f>
        <v/>
      </c>
      <c r="M267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45776</v>
      </c>
      <c r="N2677" s="16" t="str">
        <f>IF(DCalendário6[[#This Row],[Dia Útil2]]="Feriado","Feriado",IF(AND(DCalendário6[[#This Row],[Dia Útil]]="",DCalendário6[[#This Row],[Mês Total]]=F2670),N2670+1,IF(DCalendário6[[#This Row],[Dia Útil]]="",1,"")))</f>
        <v/>
      </c>
      <c r="O267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2677" s="16"/>
      <c r="Q2677" s="17"/>
    </row>
    <row r="2678" spans="1:17" x14ac:dyDescent="0.25">
      <c r="A2678" s="1">
        <v>45777</v>
      </c>
      <c r="B2678" s="1">
        <f>IF(AND(DCalendário6[[#This Row],[Dia da semana]]&gt;1,DCalendário6[[#This Row],[Dia da semana]]&lt;7,DCalendário6[[#This Row],[Feriados]]=""),DCalendário6[[#This Row],[Dia]],"")</f>
        <v>45777</v>
      </c>
      <c r="C2678" s="16">
        <f>IF(DCalendário6[[#This Row],[Mês]]="","",IF(AND(C2674="",C2675="",C2676="",C2677=""),IF(DCalendário6[[#This Row],[Mês]]=D2677,C2677+1,IF(AND(D2677="",D2678=D2673),C2673+1,1)),IF(AND(C2675="",C2676="",C2677=""),IF(DCalendário6[[#This Row],[Mês]]=D2677,C2677+1,IF(AND(D2677="",D2678=D2674),C2674+1,1)),IF(AND(C2676="",C2677=""),IF(DCalendário6[[#This Row],[Mês]]=D2677,C2677+1,IF(AND(D2677="",D2678=D2675),C2675+1,1)),IF(DCalendário6[[#This Row],[Mês]]=D2677,C2677+1,IF(AND(D2677="",D2678=D2676),C2676+1,1))))))</f>
        <v>20</v>
      </c>
      <c r="D2678" s="14">
        <f>IF(DCalendário6[[#This Row],[Dia Útil]]="","",(MONTH($B2678)))</f>
        <v>4</v>
      </c>
      <c r="E2678" s="14">
        <f t="shared" si="41"/>
        <v>2025</v>
      </c>
      <c r="F2678" s="14">
        <f>MONTH(DCalendário6[[#This Row],[Dia]])</f>
        <v>4</v>
      </c>
      <c r="G2678" s="14" t="str">
        <f>MONTH(DCalendário6[[#This Row],[Dia]])&amp;" - "&amp;DCalendário6[[#This Row],[Ano]]</f>
        <v>4 - 2025</v>
      </c>
      <c r="H2678" s="14">
        <f>IF(DCalendário6[[#This Row],[Dia Útil]]="","",DCalendário6[[#This Row],[Semana Ano]])</f>
        <v>18</v>
      </c>
      <c r="I2678" s="14">
        <f>WEEKNUM(DCalendário6[[#This Row],[Dia]])</f>
        <v>18</v>
      </c>
      <c r="J2678" s="14" cm="1">
        <f t="array" aca="1" ref="J267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678" s="16">
        <f>WEEKDAY(DCalendário6[[#This Row],[Dia]])</f>
        <v>4</v>
      </c>
      <c r="L2678" s="1" t="str">
        <f>IFERROR(VLOOKUP(A2678,Tabela4[],1,0),"")</f>
        <v/>
      </c>
      <c r="M267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45777</v>
      </c>
      <c r="N2678" s="16" t="str">
        <f>IF(DCalendário6[[#This Row],[Dia Útil2]]="Feriado","Feriado",IF(AND(DCalendário6[[#This Row],[Dia Útil]]="",DCalendário6[[#This Row],[Mês Total]]=F2671),N2671+1,IF(DCalendário6[[#This Row],[Dia Útil]]="",1,"")))</f>
        <v/>
      </c>
      <c r="O267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2678" s="16"/>
      <c r="Q2678" s="17"/>
    </row>
    <row r="2679" spans="1:17" x14ac:dyDescent="0.25">
      <c r="A2679" s="1">
        <v>45778</v>
      </c>
      <c r="B2679" s="1" t="str">
        <f>IF(AND(DCalendário6[[#This Row],[Dia da semana]]&gt;1,DCalendário6[[#This Row],[Dia da semana]]&lt;7,DCalendário6[[#This Row],[Feriados]]=""),DCalendário6[[#This Row],[Dia]],"")</f>
        <v/>
      </c>
      <c r="C2679" s="16" t="str">
        <f>IF(DCalendário6[[#This Row],[Mês]]="","",IF(AND(C2675="",C2676="",C2677="",C2678=""),IF(DCalendário6[[#This Row],[Mês]]=D2678,C2678+1,IF(AND(D2678="",D2679=D2674),C2674+1,1)),IF(AND(C2676="",C2677="",C2678=""),IF(DCalendário6[[#This Row],[Mês]]=D2678,C2678+1,IF(AND(D2678="",D2679=D2675),C2675+1,1)),IF(AND(C2677="",C2678=""),IF(DCalendário6[[#This Row],[Mês]]=D2678,C2678+1,IF(AND(D2678="",D2679=D2676),C2676+1,1)),IF(DCalendário6[[#This Row],[Mês]]=D2678,C2678+1,IF(AND(D2678="",D2679=D2677),C2677+1,1))))))</f>
        <v/>
      </c>
      <c r="D2679" s="14" t="str">
        <f>IF(DCalendário6[[#This Row],[Dia Útil]]="","",(MONTH($B2679)))</f>
        <v/>
      </c>
      <c r="E2679" s="14">
        <f t="shared" si="41"/>
        <v>2025</v>
      </c>
      <c r="F2679" s="14">
        <f>MONTH(DCalendário6[[#This Row],[Dia]])</f>
        <v>5</v>
      </c>
      <c r="G2679" s="14" t="str">
        <f>MONTH(DCalendário6[[#This Row],[Dia]])&amp;" - "&amp;DCalendário6[[#This Row],[Ano]]</f>
        <v>5 - 2025</v>
      </c>
      <c r="H2679" s="14" t="str">
        <f>IF(DCalendário6[[#This Row],[Dia Útil]]="","",DCalendário6[[#This Row],[Semana Ano]])</f>
        <v/>
      </c>
      <c r="I2679" s="14">
        <f>WEEKNUM(DCalendário6[[#This Row],[Dia]])</f>
        <v>18</v>
      </c>
      <c r="J2679" s="14" cm="1">
        <f t="array" aca="1" ref="J267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679" s="16">
        <f>WEEKDAY(DCalendário6[[#This Row],[Dia]])</f>
        <v>5</v>
      </c>
      <c r="L2679" s="1">
        <f>IFERROR(VLOOKUP(A2679,Tabela4[],1,0),"")</f>
        <v>45778</v>
      </c>
      <c r="M267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2679" s="16" t="str">
        <f>IF(DCalendário6[[#This Row],[Dia Útil2]]="Feriado","Feriado",IF(AND(DCalendário6[[#This Row],[Dia Útil]]="",DCalendário6[[#This Row],[Mês Total]]=F2672),N2672+1,IF(DCalendário6[[#This Row],[Dia Útil]]="",1,"")))</f>
        <v>Feriado</v>
      </c>
      <c r="O267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2679" s="16"/>
      <c r="Q2679" s="17"/>
    </row>
    <row r="2680" spans="1:17" x14ac:dyDescent="0.25">
      <c r="A2680" s="1">
        <v>45779</v>
      </c>
      <c r="B2680" s="1">
        <f>IF(AND(DCalendário6[[#This Row],[Dia da semana]]&gt;1,DCalendário6[[#This Row],[Dia da semana]]&lt;7,DCalendário6[[#This Row],[Feriados]]=""),DCalendário6[[#This Row],[Dia]],"")</f>
        <v>45779</v>
      </c>
      <c r="C2680" s="16">
        <f>IF(DCalendário6[[#This Row],[Mês]]="","",IF(AND(C2676="",C2677="",C2678="",C2679=""),IF(DCalendário6[[#This Row],[Mês]]=D2679,C2679+1,IF(AND(D2679="",D2680=D2675),C2675+1,1)),IF(AND(C2677="",C2678="",C2679=""),IF(DCalendário6[[#This Row],[Mês]]=D2679,C2679+1,IF(AND(D2679="",D2680=D2676),C2676+1,1)),IF(AND(C2678="",C2679=""),IF(DCalendário6[[#This Row],[Mês]]=D2679,C2679+1,IF(AND(D2679="",D2680=D2677),C2677+1,1)),IF(DCalendário6[[#This Row],[Mês]]=D2679,C2679+1,IF(AND(D2679="",D2680=D2678),C2678+1,1))))))</f>
        <v>1</v>
      </c>
      <c r="D2680" s="14">
        <f>IF(DCalendário6[[#This Row],[Dia Útil]]="","",(MONTH($B2680)))</f>
        <v>5</v>
      </c>
      <c r="E2680" s="14">
        <f t="shared" si="41"/>
        <v>2025</v>
      </c>
      <c r="F2680" s="14">
        <f>MONTH(DCalendário6[[#This Row],[Dia]])</f>
        <v>5</v>
      </c>
      <c r="G2680" s="14" t="str">
        <f>MONTH(DCalendário6[[#This Row],[Dia]])&amp;" - "&amp;DCalendário6[[#This Row],[Ano]]</f>
        <v>5 - 2025</v>
      </c>
      <c r="H2680" s="14">
        <f>IF(DCalendário6[[#This Row],[Dia Útil]]="","",DCalendário6[[#This Row],[Semana Ano]])</f>
        <v>18</v>
      </c>
      <c r="I2680" s="14">
        <f>WEEKNUM(DCalendário6[[#This Row],[Dia]])</f>
        <v>18</v>
      </c>
      <c r="J2680" s="14" cm="1">
        <f t="array" aca="1" ref="J268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680" s="16">
        <f>WEEKDAY(DCalendário6[[#This Row],[Dia]])</f>
        <v>6</v>
      </c>
      <c r="L2680" s="1" t="str">
        <f>IFERROR(VLOOKUP(A2680,Tabela4[],1,0),"")</f>
        <v/>
      </c>
      <c r="M268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45779</v>
      </c>
      <c r="N2680" s="16" t="str">
        <f>IF(DCalendário6[[#This Row],[Dia Útil2]]="Feriado","Feriado",IF(AND(DCalendário6[[#This Row],[Dia Útil]]="",DCalendário6[[#This Row],[Mês Total]]=F2673),N2673+1,IF(DCalendário6[[#This Row],[Dia Útil]]="",1,"")))</f>
        <v/>
      </c>
      <c r="O268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2680" s="16"/>
      <c r="Q2680" s="17"/>
    </row>
    <row r="2681" spans="1:17" x14ac:dyDescent="0.25">
      <c r="A2681" s="1">
        <v>45780</v>
      </c>
      <c r="B2681" s="1" t="str">
        <f>IF(AND(DCalendário6[[#This Row],[Dia da semana]]&gt;1,DCalendário6[[#This Row],[Dia da semana]]&lt;7,DCalendário6[[#This Row],[Feriados]]=""),DCalendário6[[#This Row],[Dia]],"")</f>
        <v/>
      </c>
      <c r="C2681" s="16" t="str">
        <f>IF(DCalendário6[[#This Row],[Mês]]="","",IF(AND(C2677="",C2678="",C2679="",C2680=""),IF(DCalendário6[[#This Row],[Mês]]=D2680,C2680+1,IF(AND(D2680="",D2681=D2676),C2676+1,1)),IF(AND(C2678="",C2679="",C2680=""),IF(DCalendário6[[#This Row],[Mês]]=D2680,C2680+1,IF(AND(D2680="",D2681=D2677),C2677+1,1)),IF(AND(C2679="",C2680=""),IF(DCalendário6[[#This Row],[Mês]]=D2680,C2680+1,IF(AND(D2680="",D2681=D2678),C2678+1,1)),IF(DCalendário6[[#This Row],[Mês]]=D2680,C2680+1,IF(AND(D2680="",D2681=D2679),C2679+1,1))))))</f>
        <v/>
      </c>
      <c r="D2681" s="14" t="str">
        <f>IF(DCalendário6[[#This Row],[Dia Útil]]="","",(MONTH($B2681)))</f>
        <v/>
      </c>
      <c r="E2681" s="14">
        <f t="shared" si="41"/>
        <v>2025</v>
      </c>
      <c r="F2681" s="14">
        <f>MONTH(DCalendário6[[#This Row],[Dia]])</f>
        <v>5</v>
      </c>
      <c r="G2681" s="14" t="str">
        <f>MONTH(DCalendário6[[#This Row],[Dia]])&amp;" - "&amp;DCalendário6[[#This Row],[Ano]]</f>
        <v>5 - 2025</v>
      </c>
      <c r="H2681" s="14" t="str">
        <f>IF(DCalendário6[[#This Row],[Dia Útil]]="","",DCalendário6[[#This Row],[Semana Ano]])</f>
        <v/>
      </c>
      <c r="I2681" s="14">
        <f>WEEKNUM(DCalendário6[[#This Row],[Dia]])</f>
        <v>18</v>
      </c>
      <c r="J2681" s="14" cm="1">
        <f t="array" aca="1" ref="J268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681" s="16">
        <f>WEEKDAY(DCalendário6[[#This Row],[Dia]])</f>
        <v>7</v>
      </c>
      <c r="L2681" s="1" t="str">
        <f>IFERROR(VLOOKUP(A2681,Tabela4[],1,0),"")</f>
        <v/>
      </c>
      <c r="M268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681" s="16">
        <f>IF(DCalendário6[[#This Row],[Dia Útil2]]="Feriado","Feriado",IF(AND(DCalendário6[[#This Row],[Dia Útil]]="",DCalendário6[[#This Row],[Mês Total]]=F2674),N2674+1,IF(DCalendário6[[#This Row],[Dia Útil]]="",1,"")))</f>
        <v>1</v>
      </c>
      <c r="O268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2681" s="16"/>
      <c r="Q2681" s="17"/>
    </row>
    <row r="2682" spans="1:17" x14ac:dyDescent="0.25">
      <c r="A2682" s="1">
        <v>45781</v>
      </c>
      <c r="B2682" s="1" t="str">
        <f>IF(AND(DCalendário6[[#This Row],[Dia da semana]]&gt;1,DCalendário6[[#This Row],[Dia da semana]]&lt;7,DCalendário6[[#This Row],[Feriados]]=""),DCalendário6[[#This Row],[Dia]],"")</f>
        <v/>
      </c>
      <c r="C2682" s="16" t="str">
        <f>IF(DCalendário6[[#This Row],[Mês]]="","",IF(AND(C2678="",C2679="",C2680="",C2681=""),IF(DCalendário6[[#This Row],[Mês]]=D2681,C2681+1,IF(AND(D2681="",D2682=D2677),C2677+1,1)),IF(AND(C2679="",C2680="",C2681=""),IF(DCalendário6[[#This Row],[Mês]]=D2681,C2681+1,IF(AND(D2681="",D2682=D2678),C2678+1,1)),IF(AND(C2680="",C2681=""),IF(DCalendário6[[#This Row],[Mês]]=D2681,C2681+1,IF(AND(D2681="",D2682=D2679),C2679+1,1)),IF(DCalendário6[[#This Row],[Mês]]=D2681,C2681+1,IF(AND(D2681="",D2682=D2680),C2680+1,1))))))</f>
        <v/>
      </c>
      <c r="D2682" s="14" t="str">
        <f>IF(DCalendário6[[#This Row],[Dia Útil]]="","",(MONTH($B2682)))</f>
        <v/>
      </c>
      <c r="E2682" s="14">
        <f t="shared" si="41"/>
        <v>2025</v>
      </c>
      <c r="F2682" s="14">
        <f>MONTH(DCalendário6[[#This Row],[Dia]])</f>
        <v>5</v>
      </c>
      <c r="G2682" s="14" t="str">
        <f>MONTH(DCalendário6[[#This Row],[Dia]])&amp;" - "&amp;DCalendário6[[#This Row],[Ano]]</f>
        <v>5 - 2025</v>
      </c>
      <c r="H2682" s="14" t="str">
        <f>IF(DCalendário6[[#This Row],[Dia Útil]]="","",DCalendário6[[#This Row],[Semana Ano]])</f>
        <v/>
      </c>
      <c r="I2682" s="14">
        <f>WEEKNUM(DCalendário6[[#This Row],[Dia]])</f>
        <v>19</v>
      </c>
      <c r="J2682" s="14" cm="1">
        <f t="array" aca="1" ref="J268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682" s="16">
        <f>WEEKDAY(DCalendário6[[#This Row],[Dia]])</f>
        <v>1</v>
      </c>
      <c r="L2682" s="1" t="str">
        <f>IFERROR(VLOOKUP(A2682,Tabela4[],1,0),"")</f>
        <v/>
      </c>
      <c r="M268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682" s="16">
        <f>IF(DCalendário6[[#This Row],[Dia Útil2]]="Feriado","Feriado",IF(AND(DCalendário6[[#This Row],[Dia Útil]]="",DCalendário6[[#This Row],[Mês Total]]=F2675),N2675+1,IF(DCalendário6[[#This Row],[Dia Útil]]="",1,"")))</f>
        <v>1</v>
      </c>
      <c r="O268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2682" s="16"/>
      <c r="Q2682" s="17"/>
    </row>
    <row r="2683" spans="1:17" x14ac:dyDescent="0.25">
      <c r="A2683" s="1">
        <v>45782</v>
      </c>
      <c r="B2683" s="1">
        <f>IF(AND(DCalendário6[[#This Row],[Dia da semana]]&gt;1,DCalendário6[[#This Row],[Dia da semana]]&lt;7,DCalendário6[[#This Row],[Feriados]]=""),DCalendário6[[#This Row],[Dia]],"")</f>
        <v>45782</v>
      </c>
      <c r="C2683" s="16">
        <f>IF(DCalendário6[[#This Row],[Mês]]="","",IF(AND(C2679="",C2680="",C2681="",C2682=""),IF(DCalendário6[[#This Row],[Mês]]=D2682,C2682+1,IF(AND(D2682="",D2683=D2678),C2678+1,1)),IF(AND(C2680="",C2681="",C2682=""),IF(DCalendário6[[#This Row],[Mês]]=D2682,C2682+1,IF(AND(D2682="",D2683=D2679),C2679+1,1)),IF(AND(C2681="",C2682=""),IF(DCalendário6[[#This Row],[Mês]]=D2682,C2682+1,IF(AND(D2682="",D2683=D2680),C2680+1,1)),IF(DCalendário6[[#This Row],[Mês]]=D2682,C2682+1,IF(AND(D2682="",D2683=D2681),C2681+1,1))))))</f>
        <v>2</v>
      </c>
      <c r="D2683" s="14">
        <f>IF(DCalendário6[[#This Row],[Dia Útil]]="","",(MONTH($B2683)))</f>
        <v>5</v>
      </c>
      <c r="E2683" s="14">
        <f t="shared" si="41"/>
        <v>2025</v>
      </c>
      <c r="F2683" s="14">
        <f>MONTH(DCalendário6[[#This Row],[Dia]])</f>
        <v>5</v>
      </c>
      <c r="G2683" s="14" t="str">
        <f>MONTH(DCalendário6[[#This Row],[Dia]])&amp;" - "&amp;DCalendário6[[#This Row],[Ano]]</f>
        <v>5 - 2025</v>
      </c>
      <c r="H2683" s="14">
        <f>IF(DCalendário6[[#This Row],[Dia Útil]]="","",DCalendário6[[#This Row],[Semana Ano]])</f>
        <v>19</v>
      </c>
      <c r="I2683" s="14">
        <f>WEEKNUM(DCalendário6[[#This Row],[Dia]])</f>
        <v>19</v>
      </c>
      <c r="J2683" s="14" cm="1">
        <f t="array" aca="1" ref="J268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683" s="16">
        <f>WEEKDAY(DCalendário6[[#This Row],[Dia]])</f>
        <v>2</v>
      </c>
      <c r="L2683" s="1" t="str">
        <f>IFERROR(VLOOKUP(A2683,Tabela4[],1,0),"")</f>
        <v/>
      </c>
      <c r="M268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45782</v>
      </c>
      <c r="N2683" s="16" t="str">
        <f>IF(DCalendário6[[#This Row],[Dia Útil2]]="Feriado","Feriado",IF(AND(DCalendário6[[#This Row],[Dia Útil]]="",DCalendário6[[#This Row],[Mês Total]]=F2676),N2676+1,IF(DCalendário6[[#This Row],[Dia Útil]]="",1,"")))</f>
        <v/>
      </c>
      <c r="O268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2683" s="16"/>
      <c r="Q2683" s="17"/>
    </row>
    <row r="2684" spans="1:17" x14ac:dyDescent="0.25">
      <c r="A2684" s="1">
        <v>45783</v>
      </c>
      <c r="B2684" s="1">
        <f>IF(AND(DCalendário6[[#This Row],[Dia da semana]]&gt;1,DCalendário6[[#This Row],[Dia da semana]]&lt;7,DCalendário6[[#This Row],[Feriados]]=""),DCalendário6[[#This Row],[Dia]],"")</f>
        <v>45783</v>
      </c>
      <c r="C2684" s="16">
        <f>IF(DCalendário6[[#This Row],[Mês]]="","",IF(AND(C2680="",C2681="",C2682="",C2683=""),IF(DCalendário6[[#This Row],[Mês]]=D2683,C2683+1,IF(AND(D2683="",D2684=D2679),C2679+1,1)),IF(AND(C2681="",C2682="",C2683=""),IF(DCalendário6[[#This Row],[Mês]]=D2683,C2683+1,IF(AND(D2683="",D2684=D2680),C2680+1,1)),IF(AND(C2682="",C2683=""),IF(DCalendário6[[#This Row],[Mês]]=D2683,C2683+1,IF(AND(D2683="",D2684=D2681),C2681+1,1)),IF(DCalendário6[[#This Row],[Mês]]=D2683,C2683+1,IF(AND(D2683="",D2684=D2682),C2682+1,1))))))</f>
        <v>3</v>
      </c>
      <c r="D2684" s="14">
        <f>IF(DCalendário6[[#This Row],[Dia Útil]]="","",(MONTH($B2684)))</f>
        <v>5</v>
      </c>
      <c r="E2684" s="14">
        <f t="shared" si="41"/>
        <v>2025</v>
      </c>
      <c r="F2684" s="14">
        <f>MONTH(DCalendário6[[#This Row],[Dia]])</f>
        <v>5</v>
      </c>
      <c r="G2684" s="14" t="str">
        <f>MONTH(DCalendário6[[#This Row],[Dia]])&amp;" - "&amp;DCalendário6[[#This Row],[Ano]]</f>
        <v>5 - 2025</v>
      </c>
      <c r="H2684" s="14">
        <f>IF(DCalendário6[[#This Row],[Dia Útil]]="","",DCalendário6[[#This Row],[Semana Ano]])</f>
        <v>19</v>
      </c>
      <c r="I2684" s="14">
        <f>WEEKNUM(DCalendário6[[#This Row],[Dia]])</f>
        <v>19</v>
      </c>
      <c r="J2684" s="14" cm="1">
        <f t="array" aca="1" ref="J268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684" s="16">
        <f>WEEKDAY(DCalendário6[[#This Row],[Dia]])</f>
        <v>3</v>
      </c>
      <c r="L2684" s="1" t="str">
        <f>IFERROR(VLOOKUP(A2684,Tabela4[],1,0),"")</f>
        <v/>
      </c>
      <c r="M268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45783</v>
      </c>
      <c r="N2684" s="16" t="str">
        <f>IF(DCalendário6[[#This Row],[Dia Útil2]]="Feriado","Feriado",IF(AND(DCalendário6[[#This Row],[Dia Útil]]="",DCalendário6[[#This Row],[Mês Total]]=F2677),N2677+1,IF(DCalendário6[[#This Row],[Dia Útil]]="",1,"")))</f>
        <v/>
      </c>
      <c r="O268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2684" s="16"/>
      <c r="Q2684" s="17"/>
    </row>
    <row r="2685" spans="1:17" x14ac:dyDescent="0.25">
      <c r="A2685" s="1">
        <v>45784</v>
      </c>
      <c r="B2685" s="1">
        <f>IF(AND(DCalendário6[[#This Row],[Dia da semana]]&gt;1,DCalendário6[[#This Row],[Dia da semana]]&lt;7,DCalendário6[[#This Row],[Feriados]]=""),DCalendário6[[#This Row],[Dia]],"")</f>
        <v>45784</v>
      </c>
      <c r="C2685" s="16">
        <f>IF(DCalendário6[[#This Row],[Mês]]="","",IF(AND(C2681="",C2682="",C2683="",C2684=""),IF(DCalendário6[[#This Row],[Mês]]=D2684,C2684+1,IF(AND(D2684="",D2685=D2680),C2680+1,1)),IF(AND(C2682="",C2683="",C2684=""),IF(DCalendário6[[#This Row],[Mês]]=D2684,C2684+1,IF(AND(D2684="",D2685=D2681),C2681+1,1)),IF(AND(C2683="",C2684=""),IF(DCalendário6[[#This Row],[Mês]]=D2684,C2684+1,IF(AND(D2684="",D2685=D2682),C2682+1,1)),IF(DCalendário6[[#This Row],[Mês]]=D2684,C2684+1,IF(AND(D2684="",D2685=D2683),C2683+1,1))))))</f>
        <v>4</v>
      </c>
      <c r="D2685" s="14">
        <f>IF(DCalendário6[[#This Row],[Dia Útil]]="","",(MONTH($B2685)))</f>
        <v>5</v>
      </c>
      <c r="E2685" s="14">
        <f t="shared" si="41"/>
        <v>2025</v>
      </c>
      <c r="F2685" s="14">
        <f>MONTH(DCalendário6[[#This Row],[Dia]])</f>
        <v>5</v>
      </c>
      <c r="G2685" s="14" t="str">
        <f>MONTH(DCalendário6[[#This Row],[Dia]])&amp;" - "&amp;DCalendário6[[#This Row],[Ano]]</f>
        <v>5 - 2025</v>
      </c>
      <c r="H2685" s="14">
        <f>IF(DCalendário6[[#This Row],[Dia Útil]]="","",DCalendário6[[#This Row],[Semana Ano]])</f>
        <v>19</v>
      </c>
      <c r="I2685" s="14">
        <f>WEEKNUM(DCalendário6[[#This Row],[Dia]])</f>
        <v>19</v>
      </c>
      <c r="J2685" s="14" cm="1">
        <f t="array" aca="1" ref="J268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685" s="16">
        <f>WEEKDAY(DCalendário6[[#This Row],[Dia]])</f>
        <v>4</v>
      </c>
      <c r="L2685" s="1" t="str">
        <f>IFERROR(VLOOKUP(A2685,Tabela4[],1,0),"")</f>
        <v/>
      </c>
      <c r="M268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45784</v>
      </c>
      <c r="N2685" s="16" t="str">
        <f>IF(DCalendário6[[#This Row],[Dia Útil2]]="Feriado","Feriado",IF(AND(DCalendário6[[#This Row],[Dia Útil]]="",DCalendário6[[#This Row],[Mês Total]]=F2678),N2678+1,IF(DCalendário6[[#This Row],[Dia Útil]]="",1,"")))</f>
        <v/>
      </c>
      <c r="O268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2685" s="16"/>
      <c r="Q2685" s="17"/>
    </row>
    <row r="2686" spans="1:17" x14ac:dyDescent="0.25">
      <c r="A2686" s="1">
        <v>45785</v>
      </c>
      <c r="B2686" s="1">
        <f>IF(AND(DCalendário6[[#This Row],[Dia da semana]]&gt;1,DCalendário6[[#This Row],[Dia da semana]]&lt;7,DCalendário6[[#This Row],[Feriados]]=""),DCalendário6[[#This Row],[Dia]],"")</f>
        <v>45785</v>
      </c>
      <c r="C2686" s="16">
        <f>IF(DCalendário6[[#This Row],[Mês]]="","",IF(AND(C2682="",C2683="",C2684="",C2685=""),IF(DCalendário6[[#This Row],[Mês]]=D2685,C2685+1,IF(AND(D2685="",D2686=D2681),C2681+1,1)),IF(AND(C2683="",C2684="",C2685=""),IF(DCalendário6[[#This Row],[Mês]]=D2685,C2685+1,IF(AND(D2685="",D2686=D2682),C2682+1,1)),IF(AND(C2684="",C2685=""),IF(DCalendário6[[#This Row],[Mês]]=D2685,C2685+1,IF(AND(D2685="",D2686=D2683),C2683+1,1)),IF(DCalendário6[[#This Row],[Mês]]=D2685,C2685+1,IF(AND(D2685="",D2686=D2684),C2684+1,1))))))</f>
        <v>5</v>
      </c>
      <c r="D2686" s="14">
        <f>IF(DCalendário6[[#This Row],[Dia Útil]]="","",(MONTH($B2686)))</f>
        <v>5</v>
      </c>
      <c r="E2686" s="14">
        <f t="shared" si="41"/>
        <v>2025</v>
      </c>
      <c r="F2686" s="14">
        <f>MONTH(DCalendário6[[#This Row],[Dia]])</f>
        <v>5</v>
      </c>
      <c r="G2686" s="14" t="str">
        <f>MONTH(DCalendário6[[#This Row],[Dia]])&amp;" - "&amp;DCalendário6[[#This Row],[Ano]]</f>
        <v>5 - 2025</v>
      </c>
      <c r="H2686" s="14">
        <f>IF(DCalendário6[[#This Row],[Dia Útil]]="","",DCalendário6[[#This Row],[Semana Ano]])</f>
        <v>19</v>
      </c>
      <c r="I2686" s="14">
        <f>WEEKNUM(DCalendário6[[#This Row],[Dia]])</f>
        <v>19</v>
      </c>
      <c r="J2686" s="14" cm="1">
        <f t="array" aca="1" ref="J268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686" s="16">
        <f>WEEKDAY(DCalendário6[[#This Row],[Dia]])</f>
        <v>5</v>
      </c>
      <c r="L2686" s="1" t="str">
        <f>IFERROR(VLOOKUP(A2686,Tabela4[],1,0),"")</f>
        <v/>
      </c>
      <c r="M268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45785</v>
      </c>
      <c r="N2686" s="16" t="str">
        <f>IF(DCalendário6[[#This Row],[Dia Útil2]]="Feriado","Feriado",IF(AND(DCalendário6[[#This Row],[Dia Útil]]="",DCalendário6[[#This Row],[Mês Total]]=F2679),N2679+1,IF(DCalendário6[[#This Row],[Dia Útil]]="",1,"")))</f>
        <v/>
      </c>
      <c r="O268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2686" s="16"/>
      <c r="Q2686" s="17"/>
    </row>
    <row r="2687" spans="1:17" x14ac:dyDescent="0.25">
      <c r="A2687" s="1">
        <v>45786</v>
      </c>
      <c r="B2687" s="1">
        <f>IF(AND(DCalendário6[[#This Row],[Dia da semana]]&gt;1,DCalendário6[[#This Row],[Dia da semana]]&lt;7,DCalendário6[[#This Row],[Feriados]]=""),DCalendário6[[#This Row],[Dia]],"")</f>
        <v>45786</v>
      </c>
      <c r="C2687" s="16">
        <f>IF(DCalendário6[[#This Row],[Mês]]="","",IF(AND(C2683="",C2684="",C2685="",C2686=""),IF(DCalendário6[[#This Row],[Mês]]=D2686,C2686+1,IF(AND(D2686="",D2687=D2682),C2682+1,1)),IF(AND(C2684="",C2685="",C2686=""),IF(DCalendário6[[#This Row],[Mês]]=D2686,C2686+1,IF(AND(D2686="",D2687=D2683),C2683+1,1)),IF(AND(C2685="",C2686=""),IF(DCalendário6[[#This Row],[Mês]]=D2686,C2686+1,IF(AND(D2686="",D2687=D2684),C2684+1,1)),IF(DCalendário6[[#This Row],[Mês]]=D2686,C2686+1,IF(AND(D2686="",D2687=D2685),C2685+1,1))))))</f>
        <v>6</v>
      </c>
      <c r="D2687" s="14">
        <f>IF(DCalendário6[[#This Row],[Dia Útil]]="","",(MONTH($B2687)))</f>
        <v>5</v>
      </c>
      <c r="E2687" s="14">
        <f t="shared" si="41"/>
        <v>2025</v>
      </c>
      <c r="F2687" s="14">
        <f>MONTH(DCalendário6[[#This Row],[Dia]])</f>
        <v>5</v>
      </c>
      <c r="G2687" s="14" t="str">
        <f>MONTH(DCalendário6[[#This Row],[Dia]])&amp;" - "&amp;DCalendário6[[#This Row],[Ano]]</f>
        <v>5 - 2025</v>
      </c>
      <c r="H2687" s="14">
        <f>IF(DCalendário6[[#This Row],[Dia Útil]]="","",DCalendário6[[#This Row],[Semana Ano]])</f>
        <v>19</v>
      </c>
      <c r="I2687" s="14">
        <f>WEEKNUM(DCalendário6[[#This Row],[Dia]])</f>
        <v>19</v>
      </c>
      <c r="J2687" s="14" cm="1">
        <f t="array" aca="1" ref="J268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687" s="16">
        <f>WEEKDAY(DCalendário6[[#This Row],[Dia]])</f>
        <v>6</v>
      </c>
      <c r="L2687" s="1" t="str">
        <f>IFERROR(VLOOKUP(A2687,Tabela4[],1,0),"")</f>
        <v/>
      </c>
      <c r="M268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45786</v>
      </c>
      <c r="N2687" s="16" t="str">
        <f>IF(DCalendário6[[#This Row],[Dia Útil2]]="Feriado","Feriado",IF(AND(DCalendário6[[#This Row],[Dia Útil]]="",DCalendário6[[#This Row],[Mês Total]]=F2680),N2680+1,IF(DCalendário6[[#This Row],[Dia Útil]]="",1,"")))</f>
        <v/>
      </c>
      <c r="O268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2687" s="16"/>
      <c r="Q2687" s="17"/>
    </row>
    <row r="2688" spans="1:17" x14ac:dyDescent="0.25">
      <c r="A2688" s="1">
        <v>45787</v>
      </c>
      <c r="B2688" s="1" t="str">
        <f>IF(AND(DCalendário6[[#This Row],[Dia da semana]]&gt;1,DCalendário6[[#This Row],[Dia da semana]]&lt;7,DCalendário6[[#This Row],[Feriados]]=""),DCalendário6[[#This Row],[Dia]],"")</f>
        <v/>
      </c>
      <c r="C2688" s="16" t="str">
        <f>IF(DCalendário6[[#This Row],[Mês]]="","",IF(AND(C2684="",C2685="",C2686="",C2687=""),IF(DCalendário6[[#This Row],[Mês]]=D2687,C2687+1,IF(AND(D2687="",D2688=D2683),C2683+1,1)),IF(AND(C2685="",C2686="",C2687=""),IF(DCalendário6[[#This Row],[Mês]]=D2687,C2687+1,IF(AND(D2687="",D2688=D2684),C2684+1,1)),IF(AND(C2686="",C2687=""),IF(DCalendário6[[#This Row],[Mês]]=D2687,C2687+1,IF(AND(D2687="",D2688=D2685),C2685+1,1)),IF(DCalendário6[[#This Row],[Mês]]=D2687,C2687+1,IF(AND(D2687="",D2688=D2686),C2686+1,1))))))</f>
        <v/>
      </c>
      <c r="D2688" s="14" t="str">
        <f>IF(DCalendário6[[#This Row],[Dia Útil]]="","",(MONTH($B2688)))</f>
        <v/>
      </c>
      <c r="E2688" s="14">
        <f t="shared" si="41"/>
        <v>2025</v>
      </c>
      <c r="F2688" s="14">
        <f>MONTH(DCalendário6[[#This Row],[Dia]])</f>
        <v>5</v>
      </c>
      <c r="G2688" s="14" t="str">
        <f>MONTH(DCalendário6[[#This Row],[Dia]])&amp;" - "&amp;DCalendário6[[#This Row],[Ano]]</f>
        <v>5 - 2025</v>
      </c>
      <c r="H2688" s="14" t="str">
        <f>IF(DCalendário6[[#This Row],[Dia Útil]]="","",DCalendário6[[#This Row],[Semana Ano]])</f>
        <v/>
      </c>
      <c r="I2688" s="14">
        <f>WEEKNUM(DCalendário6[[#This Row],[Dia]])</f>
        <v>19</v>
      </c>
      <c r="J2688" s="14" cm="1">
        <f t="array" aca="1" ref="J268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688" s="16">
        <f>WEEKDAY(DCalendário6[[#This Row],[Dia]])</f>
        <v>7</v>
      </c>
      <c r="L2688" s="1" t="str">
        <f>IFERROR(VLOOKUP(A2688,Tabela4[],1,0),"")</f>
        <v/>
      </c>
      <c r="M268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688" s="16">
        <f>IF(DCalendário6[[#This Row],[Dia Útil2]]="Feriado","Feriado",IF(AND(DCalendário6[[#This Row],[Dia Útil]]="",DCalendário6[[#This Row],[Mês Total]]=F2681),N2681+1,IF(DCalendário6[[#This Row],[Dia Útil]]="",1,"")))</f>
        <v>2</v>
      </c>
      <c r="O268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2688" s="16"/>
      <c r="Q2688" s="17"/>
    </row>
    <row r="2689" spans="1:17" x14ac:dyDescent="0.25">
      <c r="A2689" s="1">
        <v>45788</v>
      </c>
      <c r="B2689" s="1" t="str">
        <f>IF(AND(DCalendário6[[#This Row],[Dia da semana]]&gt;1,DCalendário6[[#This Row],[Dia da semana]]&lt;7,DCalendário6[[#This Row],[Feriados]]=""),DCalendário6[[#This Row],[Dia]],"")</f>
        <v/>
      </c>
      <c r="C2689" s="16" t="str">
        <f>IF(DCalendário6[[#This Row],[Mês]]="","",IF(AND(C2685="",C2686="",C2687="",C2688=""),IF(DCalendário6[[#This Row],[Mês]]=D2688,C2688+1,IF(AND(D2688="",D2689=D2684),C2684+1,1)),IF(AND(C2686="",C2687="",C2688=""),IF(DCalendário6[[#This Row],[Mês]]=D2688,C2688+1,IF(AND(D2688="",D2689=D2685),C2685+1,1)),IF(AND(C2687="",C2688=""),IF(DCalendário6[[#This Row],[Mês]]=D2688,C2688+1,IF(AND(D2688="",D2689=D2686),C2686+1,1)),IF(DCalendário6[[#This Row],[Mês]]=D2688,C2688+1,IF(AND(D2688="",D2689=D2687),C2687+1,1))))))</f>
        <v/>
      </c>
      <c r="D2689" s="14" t="str">
        <f>IF(DCalendário6[[#This Row],[Dia Útil]]="","",(MONTH($B2689)))</f>
        <v/>
      </c>
      <c r="E2689" s="14">
        <f t="shared" si="41"/>
        <v>2025</v>
      </c>
      <c r="F2689" s="14">
        <f>MONTH(DCalendário6[[#This Row],[Dia]])</f>
        <v>5</v>
      </c>
      <c r="G2689" s="14" t="str">
        <f>MONTH(DCalendário6[[#This Row],[Dia]])&amp;" - "&amp;DCalendário6[[#This Row],[Ano]]</f>
        <v>5 - 2025</v>
      </c>
      <c r="H2689" s="14" t="str">
        <f>IF(DCalendário6[[#This Row],[Dia Útil]]="","",DCalendário6[[#This Row],[Semana Ano]])</f>
        <v/>
      </c>
      <c r="I2689" s="14">
        <f>WEEKNUM(DCalendário6[[#This Row],[Dia]])</f>
        <v>20</v>
      </c>
      <c r="J2689" s="14" cm="1">
        <f t="array" aca="1" ref="J268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689" s="16">
        <f>WEEKDAY(DCalendário6[[#This Row],[Dia]])</f>
        <v>1</v>
      </c>
      <c r="L2689" s="1" t="str">
        <f>IFERROR(VLOOKUP(A2689,Tabela4[],1,0),"")</f>
        <v/>
      </c>
      <c r="M268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689" s="16">
        <f>IF(DCalendário6[[#This Row],[Dia Útil2]]="Feriado","Feriado",IF(AND(DCalendário6[[#This Row],[Dia Útil]]="",DCalendário6[[#This Row],[Mês Total]]=F2682),N2682+1,IF(DCalendário6[[#This Row],[Dia Útil]]="",1,"")))</f>
        <v>2</v>
      </c>
      <c r="O268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2689" s="16"/>
      <c r="Q2689" s="17"/>
    </row>
    <row r="2690" spans="1:17" x14ac:dyDescent="0.25">
      <c r="A2690" s="1">
        <v>45789</v>
      </c>
      <c r="B2690" s="1">
        <f>IF(AND(DCalendário6[[#This Row],[Dia da semana]]&gt;1,DCalendário6[[#This Row],[Dia da semana]]&lt;7,DCalendário6[[#This Row],[Feriados]]=""),DCalendário6[[#This Row],[Dia]],"")</f>
        <v>45789</v>
      </c>
      <c r="C2690" s="16">
        <f>IF(DCalendário6[[#This Row],[Mês]]="","",IF(AND(C2686="",C2687="",C2688="",C2689=""),IF(DCalendário6[[#This Row],[Mês]]=D2689,C2689+1,IF(AND(D2689="",D2690=D2685),C2685+1,1)),IF(AND(C2687="",C2688="",C2689=""),IF(DCalendário6[[#This Row],[Mês]]=D2689,C2689+1,IF(AND(D2689="",D2690=D2686),C2686+1,1)),IF(AND(C2688="",C2689=""),IF(DCalendário6[[#This Row],[Mês]]=D2689,C2689+1,IF(AND(D2689="",D2690=D2687),C2687+1,1)),IF(DCalendário6[[#This Row],[Mês]]=D2689,C2689+1,IF(AND(D2689="",D2690=D2688),C2688+1,1))))))</f>
        <v>7</v>
      </c>
      <c r="D2690" s="14">
        <f>IF(DCalendário6[[#This Row],[Dia Útil]]="","",(MONTH($B2690)))</f>
        <v>5</v>
      </c>
      <c r="E2690" s="14">
        <f t="shared" ref="E2690:E2753" si="42">YEAR($A2690)</f>
        <v>2025</v>
      </c>
      <c r="F2690" s="14">
        <f>MONTH(DCalendário6[[#This Row],[Dia]])</f>
        <v>5</v>
      </c>
      <c r="G2690" s="14" t="str">
        <f>MONTH(DCalendário6[[#This Row],[Dia]])&amp;" - "&amp;DCalendário6[[#This Row],[Ano]]</f>
        <v>5 - 2025</v>
      </c>
      <c r="H2690" s="14">
        <f>IF(DCalendário6[[#This Row],[Dia Útil]]="","",DCalendário6[[#This Row],[Semana Ano]])</f>
        <v>20</v>
      </c>
      <c r="I2690" s="14">
        <f>WEEKNUM(DCalendário6[[#This Row],[Dia]])</f>
        <v>20</v>
      </c>
      <c r="J2690" s="14" cm="1">
        <f t="array" aca="1" ref="J269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690" s="16">
        <f>WEEKDAY(DCalendário6[[#This Row],[Dia]])</f>
        <v>2</v>
      </c>
      <c r="L2690" s="1" t="str">
        <f>IFERROR(VLOOKUP(A2690,Tabela4[],1,0),"")</f>
        <v/>
      </c>
      <c r="M269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45789</v>
      </c>
      <c r="N2690" s="16" t="str">
        <f>IF(DCalendário6[[#This Row],[Dia Útil2]]="Feriado","Feriado",IF(AND(DCalendário6[[#This Row],[Dia Útil]]="",DCalendário6[[#This Row],[Mês Total]]=F2683),N2683+1,IF(DCalendário6[[#This Row],[Dia Útil]]="",1,"")))</f>
        <v/>
      </c>
      <c r="O269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2690" s="16"/>
      <c r="Q2690" s="17"/>
    </row>
    <row r="2691" spans="1:17" x14ac:dyDescent="0.25">
      <c r="A2691" s="1">
        <v>45790</v>
      </c>
      <c r="B2691" s="1">
        <f>IF(AND(DCalendário6[[#This Row],[Dia da semana]]&gt;1,DCalendário6[[#This Row],[Dia da semana]]&lt;7,DCalendário6[[#This Row],[Feriados]]=""),DCalendário6[[#This Row],[Dia]],"")</f>
        <v>45790</v>
      </c>
      <c r="C2691" s="16">
        <f>IF(DCalendário6[[#This Row],[Mês]]="","",IF(AND(C2687="",C2688="",C2689="",C2690=""),IF(DCalendário6[[#This Row],[Mês]]=D2690,C2690+1,IF(AND(D2690="",D2691=D2686),C2686+1,1)),IF(AND(C2688="",C2689="",C2690=""),IF(DCalendário6[[#This Row],[Mês]]=D2690,C2690+1,IF(AND(D2690="",D2691=D2687),C2687+1,1)),IF(AND(C2689="",C2690=""),IF(DCalendário6[[#This Row],[Mês]]=D2690,C2690+1,IF(AND(D2690="",D2691=D2688),C2688+1,1)),IF(DCalendário6[[#This Row],[Mês]]=D2690,C2690+1,IF(AND(D2690="",D2691=D2689),C2689+1,1))))))</f>
        <v>8</v>
      </c>
      <c r="D2691" s="14">
        <f>IF(DCalendário6[[#This Row],[Dia Útil]]="","",(MONTH($B2691)))</f>
        <v>5</v>
      </c>
      <c r="E2691" s="14">
        <f t="shared" si="42"/>
        <v>2025</v>
      </c>
      <c r="F2691" s="14">
        <f>MONTH(DCalendário6[[#This Row],[Dia]])</f>
        <v>5</v>
      </c>
      <c r="G2691" s="14" t="str">
        <f>MONTH(DCalendário6[[#This Row],[Dia]])&amp;" - "&amp;DCalendário6[[#This Row],[Ano]]</f>
        <v>5 - 2025</v>
      </c>
      <c r="H2691" s="14">
        <f>IF(DCalendário6[[#This Row],[Dia Útil]]="","",DCalendário6[[#This Row],[Semana Ano]])</f>
        <v>20</v>
      </c>
      <c r="I2691" s="14">
        <f>WEEKNUM(DCalendário6[[#This Row],[Dia]])</f>
        <v>20</v>
      </c>
      <c r="J2691" s="14" cm="1">
        <f t="array" aca="1" ref="J269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691" s="16">
        <f>WEEKDAY(DCalendário6[[#This Row],[Dia]])</f>
        <v>3</v>
      </c>
      <c r="L2691" s="1" t="str">
        <f>IFERROR(VLOOKUP(A2691,Tabela4[],1,0),"")</f>
        <v/>
      </c>
      <c r="M269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45790</v>
      </c>
      <c r="N2691" s="16" t="str">
        <f>IF(DCalendário6[[#This Row],[Dia Útil2]]="Feriado","Feriado",IF(AND(DCalendário6[[#This Row],[Dia Útil]]="",DCalendário6[[#This Row],[Mês Total]]=F2684),N2684+1,IF(DCalendário6[[#This Row],[Dia Útil]]="",1,"")))</f>
        <v/>
      </c>
      <c r="O269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2691" s="16"/>
      <c r="Q2691" s="17"/>
    </row>
    <row r="2692" spans="1:17" x14ac:dyDescent="0.25">
      <c r="A2692" s="1">
        <v>45791</v>
      </c>
      <c r="B2692" s="1">
        <f>IF(AND(DCalendário6[[#This Row],[Dia da semana]]&gt;1,DCalendário6[[#This Row],[Dia da semana]]&lt;7,DCalendário6[[#This Row],[Feriados]]=""),DCalendário6[[#This Row],[Dia]],"")</f>
        <v>45791</v>
      </c>
      <c r="C2692" s="16">
        <f>IF(DCalendário6[[#This Row],[Mês]]="","",IF(AND(C2688="",C2689="",C2690="",C2691=""),IF(DCalendário6[[#This Row],[Mês]]=D2691,C2691+1,IF(AND(D2691="",D2692=D2687),C2687+1,1)),IF(AND(C2689="",C2690="",C2691=""),IF(DCalendário6[[#This Row],[Mês]]=D2691,C2691+1,IF(AND(D2691="",D2692=D2688),C2688+1,1)),IF(AND(C2690="",C2691=""),IF(DCalendário6[[#This Row],[Mês]]=D2691,C2691+1,IF(AND(D2691="",D2692=D2689),C2689+1,1)),IF(DCalendário6[[#This Row],[Mês]]=D2691,C2691+1,IF(AND(D2691="",D2692=D2690),C2690+1,1))))))</f>
        <v>9</v>
      </c>
      <c r="D2692" s="14">
        <f>IF(DCalendário6[[#This Row],[Dia Útil]]="","",(MONTH($B2692)))</f>
        <v>5</v>
      </c>
      <c r="E2692" s="14">
        <f t="shared" si="42"/>
        <v>2025</v>
      </c>
      <c r="F2692" s="14">
        <f>MONTH(DCalendário6[[#This Row],[Dia]])</f>
        <v>5</v>
      </c>
      <c r="G2692" s="14" t="str">
        <f>MONTH(DCalendário6[[#This Row],[Dia]])&amp;" - "&amp;DCalendário6[[#This Row],[Ano]]</f>
        <v>5 - 2025</v>
      </c>
      <c r="H2692" s="14">
        <f>IF(DCalendário6[[#This Row],[Dia Útil]]="","",DCalendário6[[#This Row],[Semana Ano]])</f>
        <v>20</v>
      </c>
      <c r="I2692" s="14">
        <f>WEEKNUM(DCalendário6[[#This Row],[Dia]])</f>
        <v>20</v>
      </c>
      <c r="J2692" s="14" cm="1">
        <f t="array" aca="1" ref="J269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692" s="16">
        <f>WEEKDAY(DCalendário6[[#This Row],[Dia]])</f>
        <v>4</v>
      </c>
      <c r="L2692" s="1" t="str">
        <f>IFERROR(VLOOKUP(A2692,Tabela4[],1,0),"")</f>
        <v/>
      </c>
      <c r="M269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45791</v>
      </c>
      <c r="N2692" s="16" t="str">
        <f>IF(DCalendário6[[#This Row],[Dia Útil2]]="Feriado","Feriado",IF(AND(DCalendário6[[#This Row],[Dia Útil]]="",DCalendário6[[#This Row],[Mês Total]]=F2685),N2685+1,IF(DCalendário6[[#This Row],[Dia Útil]]="",1,"")))</f>
        <v/>
      </c>
      <c r="O269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2692" s="16"/>
      <c r="Q2692" s="17"/>
    </row>
    <row r="2693" spans="1:17" x14ac:dyDescent="0.25">
      <c r="A2693" s="1">
        <v>45792</v>
      </c>
      <c r="B2693" s="1">
        <f>IF(AND(DCalendário6[[#This Row],[Dia da semana]]&gt;1,DCalendário6[[#This Row],[Dia da semana]]&lt;7,DCalendário6[[#This Row],[Feriados]]=""),DCalendário6[[#This Row],[Dia]],"")</f>
        <v>45792</v>
      </c>
      <c r="C2693" s="16">
        <f>IF(DCalendário6[[#This Row],[Mês]]="","",IF(AND(C2689="",C2690="",C2691="",C2692=""),IF(DCalendário6[[#This Row],[Mês]]=D2692,C2692+1,IF(AND(D2692="",D2693=D2688),C2688+1,1)),IF(AND(C2690="",C2691="",C2692=""),IF(DCalendário6[[#This Row],[Mês]]=D2692,C2692+1,IF(AND(D2692="",D2693=D2689),C2689+1,1)),IF(AND(C2691="",C2692=""),IF(DCalendário6[[#This Row],[Mês]]=D2692,C2692+1,IF(AND(D2692="",D2693=D2690),C2690+1,1)),IF(DCalendário6[[#This Row],[Mês]]=D2692,C2692+1,IF(AND(D2692="",D2693=D2691),C2691+1,1))))))</f>
        <v>10</v>
      </c>
      <c r="D2693" s="14">
        <f>IF(DCalendário6[[#This Row],[Dia Útil]]="","",(MONTH($B2693)))</f>
        <v>5</v>
      </c>
      <c r="E2693" s="14">
        <f t="shared" si="42"/>
        <v>2025</v>
      </c>
      <c r="F2693" s="14">
        <f>MONTH(DCalendário6[[#This Row],[Dia]])</f>
        <v>5</v>
      </c>
      <c r="G2693" s="14" t="str">
        <f>MONTH(DCalendário6[[#This Row],[Dia]])&amp;" - "&amp;DCalendário6[[#This Row],[Ano]]</f>
        <v>5 - 2025</v>
      </c>
      <c r="H2693" s="14">
        <f>IF(DCalendário6[[#This Row],[Dia Útil]]="","",DCalendário6[[#This Row],[Semana Ano]])</f>
        <v>20</v>
      </c>
      <c r="I2693" s="14">
        <f>WEEKNUM(DCalendário6[[#This Row],[Dia]])</f>
        <v>20</v>
      </c>
      <c r="J2693" s="14" cm="1">
        <f t="array" aca="1" ref="J269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693" s="16">
        <f>WEEKDAY(DCalendário6[[#This Row],[Dia]])</f>
        <v>5</v>
      </c>
      <c r="L2693" s="1" t="str">
        <f>IFERROR(VLOOKUP(A2693,Tabela4[],1,0),"")</f>
        <v/>
      </c>
      <c r="M269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45792</v>
      </c>
      <c r="N2693" s="16" t="str">
        <f>IF(DCalendário6[[#This Row],[Dia Útil2]]="Feriado","Feriado",IF(AND(DCalendário6[[#This Row],[Dia Útil]]="",DCalendário6[[#This Row],[Mês Total]]=F2686),N2686+1,IF(DCalendário6[[#This Row],[Dia Útil]]="",1,"")))</f>
        <v/>
      </c>
      <c r="O269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2693" s="16"/>
      <c r="Q2693" s="17"/>
    </row>
    <row r="2694" spans="1:17" x14ac:dyDescent="0.25">
      <c r="A2694" s="1">
        <v>45793</v>
      </c>
      <c r="B2694" s="1">
        <f>IF(AND(DCalendário6[[#This Row],[Dia da semana]]&gt;1,DCalendário6[[#This Row],[Dia da semana]]&lt;7,DCalendário6[[#This Row],[Feriados]]=""),DCalendário6[[#This Row],[Dia]],"")</f>
        <v>45793</v>
      </c>
      <c r="C2694" s="16">
        <f>IF(DCalendário6[[#This Row],[Mês]]="","",IF(AND(C2690="",C2691="",C2692="",C2693=""),IF(DCalendário6[[#This Row],[Mês]]=D2693,C2693+1,IF(AND(D2693="",D2694=D2689),C2689+1,1)),IF(AND(C2691="",C2692="",C2693=""),IF(DCalendário6[[#This Row],[Mês]]=D2693,C2693+1,IF(AND(D2693="",D2694=D2690),C2690+1,1)),IF(AND(C2692="",C2693=""),IF(DCalendário6[[#This Row],[Mês]]=D2693,C2693+1,IF(AND(D2693="",D2694=D2691),C2691+1,1)),IF(DCalendário6[[#This Row],[Mês]]=D2693,C2693+1,IF(AND(D2693="",D2694=D2692),C2692+1,1))))))</f>
        <v>11</v>
      </c>
      <c r="D2694" s="14">
        <f>IF(DCalendário6[[#This Row],[Dia Útil]]="","",(MONTH($B2694)))</f>
        <v>5</v>
      </c>
      <c r="E2694" s="14">
        <f t="shared" si="42"/>
        <v>2025</v>
      </c>
      <c r="F2694" s="14">
        <f>MONTH(DCalendário6[[#This Row],[Dia]])</f>
        <v>5</v>
      </c>
      <c r="G2694" s="14" t="str">
        <f>MONTH(DCalendário6[[#This Row],[Dia]])&amp;" - "&amp;DCalendário6[[#This Row],[Ano]]</f>
        <v>5 - 2025</v>
      </c>
      <c r="H2694" s="14">
        <f>IF(DCalendário6[[#This Row],[Dia Útil]]="","",DCalendário6[[#This Row],[Semana Ano]])</f>
        <v>20</v>
      </c>
      <c r="I2694" s="14">
        <f>WEEKNUM(DCalendário6[[#This Row],[Dia]])</f>
        <v>20</v>
      </c>
      <c r="J2694" s="14" cm="1">
        <f t="array" aca="1" ref="J269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694" s="16">
        <f>WEEKDAY(DCalendário6[[#This Row],[Dia]])</f>
        <v>6</v>
      </c>
      <c r="L2694" s="1" t="str">
        <f>IFERROR(VLOOKUP(A2694,Tabela4[],1,0),"")</f>
        <v/>
      </c>
      <c r="M269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45793</v>
      </c>
      <c r="N2694" s="16" t="str">
        <f>IF(DCalendário6[[#This Row],[Dia Útil2]]="Feriado","Feriado",IF(AND(DCalendário6[[#This Row],[Dia Útil]]="",DCalendário6[[#This Row],[Mês Total]]=F2687),N2687+1,IF(DCalendário6[[#This Row],[Dia Útil]]="",1,"")))</f>
        <v/>
      </c>
      <c r="O269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2694" s="16"/>
      <c r="Q2694" s="17"/>
    </row>
    <row r="2695" spans="1:17" x14ac:dyDescent="0.25">
      <c r="A2695" s="1">
        <v>45794</v>
      </c>
      <c r="B2695" s="1" t="str">
        <f>IF(AND(DCalendário6[[#This Row],[Dia da semana]]&gt;1,DCalendário6[[#This Row],[Dia da semana]]&lt;7,DCalendário6[[#This Row],[Feriados]]=""),DCalendário6[[#This Row],[Dia]],"")</f>
        <v/>
      </c>
      <c r="C2695" s="16" t="str">
        <f>IF(DCalendário6[[#This Row],[Mês]]="","",IF(AND(C2691="",C2692="",C2693="",C2694=""),IF(DCalendário6[[#This Row],[Mês]]=D2694,C2694+1,IF(AND(D2694="",D2695=D2690),C2690+1,1)),IF(AND(C2692="",C2693="",C2694=""),IF(DCalendário6[[#This Row],[Mês]]=D2694,C2694+1,IF(AND(D2694="",D2695=D2691),C2691+1,1)),IF(AND(C2693="",C2694=""),IF(DCalendário6[[#This Row],[Mês]]=D2694,C2694+1,IF(AND(D2694="",D2695=D2692),C2692+1,1)),IF(DCalendário6[[#This Row],[Mês]]=D2694,C2694+1,IF(AND(D2694="",D2695=D2693),C2693+1,1))))))</f>
        <v/>
      </c>
      <c r="D2695" s="14" t="str">
        <f>IF(DCalendário6[[#This Row],[Dia Útil]]="","",(MONTH($B2695)))</f>
        <v/>
      </c>
      <c r="E2695" s="14">
        <f t="shared" si="42"/>
        <v>2025</v>
      </c>
      <c r="F2695" s="14">
        <f>MONTH(DCalendário6[[#This Row],[Dia]])</f>
        <v>5</v>
      </c>
      <c r="G2695" s="14" t="str">
        <f>MONTH(DCalendário6[[#This Row],[Dia]])&amp;" - "&amp;DCalendário6[[#This Row],[Ano]]</f>
        <v>5 - 2025</v>
      </c>
      <c r="H2695" s="14" t="str">
        <f>IF(DCalendário6[[#This Row],[Dia Útil]]="","",DCalendário6[[#This Row],[Semana Ano]])</f>
        <v/>
      </c>
      <c r="I2695" s="14">
        <f>WEEKNUM(DCalendário6[[#This Row],[Dia]])</f>
        <v>20</v>
      </c>
      <c r="J2695" s="14" cm="1">
        <f t="array" aca="1" ref="J269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695" s="16">
        <f>WEEKDAY(DCalendário6[[#This Row],[Dia]])</f>
        <v>7</v>
      </c>
      <c r="L2695" s="1" t="str">
        <f>IFERROR(VLOOKUP(A2695,Tabela4[],1,0),"")</f>
        <v/>
      </c>
      <c r="M269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695" s="16">
        <f>IF(DCalendário6[[#This Row],[Dia Útil2]]="Feriado","Feriado",IF(AND(DCalendário6[[#This Row],[Dia Útil]]="",DCalendário6[[#This Row],[Mês Total]]=F2688),N2688+1,IF(DCalendário6[[#This Row],[Dia Útil]]="",1,"")))</f>
        <v>3</v>
      </c>
      <c r="O269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2695" s="16"/>
      <c r="Q2695" s="17"/>
    </row>
    <row r="2696" spans="1:17" x14ac:dyDescent="0.25">
      <c r="A2696" s="1">
        <v>45795</v>
      </c>
      <c r="B2696" s="1" t="str">
        <f>IF(AND(DCalendário6[[#This Row],[Dia da semana]]&gt;1,DCalendário6[[#This Row],[Dia da semana]]&lt;7,DCalendário6[[#This Row],[Feriados]]=""),DCalendário6[[#This Row],[Dia]],"")</f>
        <v/>
      </c>
      <c r="C2696" s="16" t="str">
        <f>IF(DCalendário6[[#This Row],[Mês]]="","",IF(AND(C2692="",C2693="",C2694="",C2695=""),IF(DCalendário6[[#This Row],[Mês]]=D2695,C2695+1,IF(AND(D2695="",D2696=D2691),C2691+1,1)),IF(AND(C2693="",C2694="",C2695=""),IF(DCalendário6[[#This Row],[Mês]]=D2695,C2695+1,IF(AND(D2695="",D2696=D2692),C2692+1,1)),IF(AND(C2694="",C2695=""),IF(DCalendário6[[#This Row],[Mês]]=D2695,C2695+1,IF(AND(D2695="",D2696=D2693),C2693+1,1)),IF(DCalendário6[[#This Row],[Mês]]=D2695,C2695+1,IF(AND(D2695="",D2696=D2694),C2694+1,1))))))</f>
        <v/>
      </c>
      <c r="D2696" s="14" t="str">
        <f>IF(DCalendário6[[#This Row],[Dia Útil]]="","",(MONTH($B2696)))</f>
        <v/>
      </c>
      <c r="E2696" s="14">
        <f t="shared" si="42"/>
        <v>2025</v>
      </c>
      <c r="F2696" s="14">
        <f>MONTH(DCalendário6[[#This Row],[Dia]])</f>
        <v>5</v>
      </c>
      <c r="G2696" s="14" t="str">
        <f>MONTH(DCalendário6[[#This Row],[Dia]])&amp;" - "&amp;DCalendário6[[#This Row],[Ano]]</f>
        <v>5 - 2025</v>
      </c>
      <c r="H2696" s="14" t="str">
        <f>IF(DCalendário6[[#This Row],[Dia Útil]]="","",DCalendário6[[#This Row],[Semana Ano]])</f>
        <v/>
      </c>
      <c r="I2696" s="14">
        <f>WEEKNUM(DCalendário6[[#This Row],[Dia]])</f>
        <v>21</v>
      </c>
      <c r="J2696" s="14" cm="1">
        <f t="array" aca="1" ref="J269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696" s="16">
        <f>WEEKDAY(DCalendário6[[#This Row],[Dia]])</f>
        <v>1</v>
      </c>
      <c r="L2696" s="1" t="str">
        <f>IFERROR(VLOOKUP(A2696,Tabela4[],1,0),"")</f>
        <v/>
      </c>
      <c r="M269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696" s="16">
        <f>IF(DCalendário6[[#This Row],[Dia Útil2]]="Feriado","Feriado",IF(AND(DCalendário6[[#This Row],[Dia Útil]]="",DCalendário6[[#This Row],[Mês Total]]=F2689),N2689+1,IF(DCalendário6[[#This Row],[Dia Útil]]="",1,"")))</f>
        <v>3</v>
      </c>
      <c r="O269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2696" s="16"/>
      <c r="Q2696" s="17"/>
    </row>
    <row r="2697" spans="1:17" x14ac:dyDescent="0.25">
      <c r="A2697" s="1">
        <v>45796</v>
      </c>
      <c r="B2697" s="1">
        <f>IF(AND(DCalendário6[[#This Row],[Dia da semana]]&gt;1,DCalendário6[[#This Row],[Dia da semana]]&lt;7,DCalendário6[[#This Row],[Feriados]]=""),DCalendário6[[#This Row],[Dia]],"")</f>
        <v>45796</v>
      </c>
      <c r="C2697" s="16">
        <f>IF(DCalendário6[[#This Row],[Mês]]="","",IF(AND(C2693="",C2694="",C2695="",C2696=""),IF(DCalendário6[[#This Row],[Mês]]=D2696,C2696+1,IF(AND(D2696="",D2697=D2692),C2692+1,1)),IF(AND(C2694="",C2695="",C2696=""),IF(DCalendário6[[#This Row],[Mês]]=D2696,C2696+1,IF(AND(D2696="",D2697=D2693),C2693+1,1)),IF(AND(C2695="",C2696=""),IF(DCalendário6[[#This Row],[Mês]]=D2696,C2696+1,IF(AND(D2696="",D2697=D2694),C2694+1,1)),IF(DCalendário6[[#This Row],[Mês]]=D2696,C2696+1,IF(AND(D2696="",D2697=D2695),C2695+1,1))))))</f>
        <v>12</v>
      </c>
      <c r="D2697" s="14">
        <f>IF(DCalendário6[[#This Row],[Dia Útil]]="","",(MONTH($B2697)))</f>
        <v>5</v>
      </c>
      <c r="E2697" s="14">
        <f t="shared" si="42"/>
        <v>2025</v>
      </c>
      <c r="F2697" s="14">
        <f>MONTH(DCalendário6[[#This Row],[Dia]])</f>
        <v>5</v>
      </c>
      <c r="G2697" s="14" t="str">
        <f>MONTH(DCalendário6[[#This Row],[Dia]])&amp;" - "&amp;DCalendário6[[#This Row],[Ano]]</f>
        <v>5 - 2025</v>
      </c>
      <c r="H2697" s="14">
        <f>IF(DCalendário6[[#This Row],[Dia Útil]]="","",DCalendário6[[#This Row],[Semana Ano]])</f>
        <v>21</v>
      </c>
      <c r="I2697" s="14">
        <f>WEEKNUM(DCalendário6[[#This Row],[Dia]])</f>
        <v>21</v>
      </c>
      <c r="J2697" s="14" cm="1">
        <f t="array" aca="1" ref="J269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697" s="16">
        <f>WEEKDAY(DCalendário6[[#This Row],[Dia]])</f>
        <v>2</v>
      </c>
      <c r="L2697" s="1" t="str">
        <f>IFERROR(VLOOKUP(A2697,Tabela4[],1,0),"")</f>
        <v/>
      </c>
      <c r="M269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45796</v>
      </c>
      <c r="N2697" s="16" t="str">
        <f>IF(DCalendário6[[#This Row],[Dia Útil2]]="Feriado","Feriado",IF(AND(DCalendário6[[#This Row],[Dia Útil]]="",DCalendário6[[#This Row],[Mês Total]]=F2690),N2690+1,IF(DCalendário6[[#This Row],[Dia Útil]]="",1,"")))</f>
        <v/>
      </c>
      <c r="O269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2697" s="16"/>
      <c r="Q2697" s="17"/>
    </row>
    <row r="2698" spans="1:17" x14ac:dyDescent="0.25">
      <c r="A2698" s="1">
        <v>45797</v>
      </c>
      <c r="B2698" s="1">
        <f>IF(AND(DCalendário6[[#This Row],[Dia da semana]]&gt;1,DCalendário6[[#This Row],[Dia da semana]]&lt;7,DCalendário6[[#This Row],[Feriados]]=""),DCalendário6[[#This Row],[Dia]],"")</f>
        <v>45797</v>
      </c>
      <c r="C2698" s="16">
        <f>IF(DCalendário6[[#This Row],[Mês]]="","",IF(AND(C2694="",C2695="",C2696="",C2697=""),IF(DCalendário6[[#This Row],[Mês]]=D2697,C2697+1,IF(AND(D2697="",D2698=D2693),C2693+1,1)),IF(AND(C2695="",C2696="",C2697=""),IF(DCalendário6[[#This Row],[Mês]]=D2697,C2697+1,IF(AND(D2697="",D2698=D2694),C2694+1,1)),IF(AND(C2696="",C2697=""),IF(DCalendário6[[#This Row],[Mês]]=D2697,C2697+1,IF(AND(D2697="",D2698=D2695),C2695+1,1)),IF(DCalendário6[[#This Row],[Mês]]=D2697,C2697+1,IF(AND(D2697="",D2698=D2696),C2696+1,1))))))</f>
        <v>13</v>
      </c>
      <c r="D2698" s="14">
        <f>IF(DCalendário6[[#This Row],[Dia Útil]]="","",(MONTH($B2698)))</f>
        <v>5</v>
      </c>
      <c r="E2698" s="14">
        <f t="shared" si="42"/>
        <v>2025</v>
      </c>
      <c r="F2698" s="14">
        <f>MONTH(DCalendário6[[#This Row],[Dia]])</f>
        <v>5</v>
      </c>
      <c r="G2698" s="14" t="str">
        <f>MONTH(DCalendário6[[#This Row],[Dia]])&amp;" - "&amp;DCalendário6[[#This Row],[Ano]]</f>
        <v>5 - 2025</v>
      </c>
      <c r="H2698" s="14">
        <f>IF(DCalendário6[[#This Row],[Dia Útil]]="","",DCalendário6[[#This Row],[Semana Ano]])</f>
        <v>21</v>
      </c>
      <c r="I2698" s="14">
        <f>WEEKNUM(DCalendário6[[#This Row],[Dia]])</f>
        <v>21</v>
      </c>
      <c r="J2698" s="14" cm="1">
        <f t="array" aca="1" ref="J269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698" s="16">
        <f>WEEKDAY(DCalendário6[[#This Row],[Dia]])</f>
        <v>3</v>
      </c>
      <c r="L2698" s="1" t="str">
        <f>IFERROR(VLOOKUP(A2698,Tabela4[],1,0),"")</f>
        <v/>
      </c>
      <c r="M269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45797</v>
      </c>
      <c r="N2698" s="16" t="str">
        <f>IF(DCalendário6[[#This Row],[Dia Útil2]]="Feriado","Feriado",IF(AND(DCalendário6[[#This Row],[Dia Útil]]="",DCalendário6[[#This Row],[Mês Total]]=F2691),N2691+1,IF(DCalendário6[[#This Row],[Dia Útil]]="",1,"")))</f>
        <v/>
      </c>
      <c r="O269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2698" s="16"/>
      <c r="Q2698" s="17"/>
    </row>
    <row r="2699" spans="1:17" x14ac:dyDescent="0.25">
      <c r="A2699" s="1">
        <v>45798</v>
      </c>
      <c r="B2699" s="1">
        <f>IF(AND(DCalendário6[[#This Row],[Dia da semana]]&gt;1,DCalendário6[[#This Row],[Dia da semana]]&lt;7,DCalendário6[[#This Row],[Feriados]]=""),DCalendário6[[#This Row],[Dia]],"")</f>
        <v>45798</v>
      </c>
      <c r="C2699" s="16">
        <f>IF(DCalendário6[[#This Row],[Mês]]="","",IF(AND(C2695="",C2696="",C2697="",C2698=""),IF(DCalendário6[[#This Row],[Mês]]=D2698,C2698+1,IF(AND(D2698="",D2699=D2694),C2694+1,1)),IF(AND(C2696="",C2697="",C2698=""),IF(DCalendário6[[#This Row],[Mês]]=D2698,C2698+1,IF(AND(D2698="",D2699=D2695),C2695+1,1)),IF(AND(C2697="",C2698=""),IF(DCalendário6[[#This Row],[Mês]]=D2698,C2698+1,IF(AND(D2698="",D2699=D2696),C2696+1,1)),IF(DCalendário6[[#This Row],[Mês]]=D2698,C2698+1,IF(AND(D2698="",D2699=D2697),C2697+1,1))))))</f>
        <v>14</v>
      </c>
      <c r="D2699" s="14">
        <f>IF(DCalendário6[[#This Row],[Dia Útil]]="","",(MONTH($B2699)))</f>
        <v>5</v>
      </c>
      <c r="E2699" s="14">
        <f t="shared" si="42"/>
        <v>2025</v>
      </c>
      <c r="F2699" s="14">
        <f>MONTH(DCalendário6[[#This Row],[Dia]])</f>
        <v>5</v>
      </c>
      <c r="G2699" s="14" t="str">
        <f>MONTH(DCalendário6[[#This Row],[Dia]])&amp;" - "&amp;DCalendário6[[#This Row],[Ano]]</f>
        <v>5 - 2025</v>
      </c>
      <c r="H2699" s="14">
        <f>IF(DCalendário6[[#This Row],[Dia Útil]]="","",DCalendário6[[#This Row],[Semana Ano]])</f>
        <v>21</v>
      </c>
      <c r="I2699" s="14">
        <f>WEEKNUM(DCalendário6[[#This Row],[Dia]])</f>
        <v>21</v>
      </c>
      <c r="J2699" s="14" cm="1">
        <f t="array" aca="1" ref="J269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699" s="16">
        <f>WEEKDAY(DCalendário6[[#This Row],[Dia]])</f>
        <v>4</v>
      </c>
      <c r="L2699" s="1" t="str">
        <f>IFERROR(VLOOKUP(A2699,Tabela4[],1,0),"")</f>
        <v/>
      </c>
      <c r="M269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45798</v>
      </c>
      <c r="N2699" s="16" t="str">
        <f>IF(DCalendário6[[#This Row],[Dia Útil2]]="Feriado","Feriado",IF(AND(DCalendário6[[#This Row],[Dia Útil]]="",DCalendário6[[#This Row],[Mês Total]]=F2692),N2692+1,IF(DCalendário6[[#This Row],[Dia Útil]]="",1,"")))</f>
        <v/>
      </c>
      <c r="O269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2699" s="16"/>
      <c r="Q2699" s="17"/>
    </row>
    <row r="2700" spans="1:17" x14ac:dyDescent="0.25">
      <c r="A2700" s="1">
        <v>45799</v>
      </c>
      <c r="B2700" s="1">
        <f>IF(AND(DCalendário6[[#This Row],[Dia da semana]]&gt;1,DCalendário6[[#This Row],[Dia da semana]]&lt;7,DCalendário6[[#This Row],[Feriados]]=""),DCalendário6[[#This Row],[Dia]],"")</f>
        <v>45799</v>
      </c>
      <c r="C2700" s="16">
        <f>IF(DCalendário6[[#This Row],[Mês]]="","",IF(AND(C2696="",C2697="",C2698="",C2699=""),IF(DCalendário6[[#This Row],[Mês]]=D2699,C2699+1,IF(AND(D2699="",D2700=D2695),C2695+1,1)),IF(AND(C2697="",C2698="",C2699=""),IF(DCalendário6[[#This Row],[Mês]]=D2699,C2699+1,IF(AND(D2699="",D2700=D2696),C2696+1,1)),IF(AND(C2698="",C2699=""),IF(DCalendário6[[#This Row],[Mês]]=D2699,C2699+1,IF(AND(D2699="",D2700=D2697),C2697+1,1)),IF(DCalendário6[[#This Row],[Mês]]=D2699,C2699+1,IF(AND(D2699="",D2700=D2698),C2698+1,1))))))</f>
        <v>15</v>
      </c>
      <c r="D2700" s="14">
        <f>IF(DCalendário6[[#This Row],[Dia Útil]]="","",(MONTH($B2700)))</f>
        <v>5</v>
      </c>
      <c r="E2700" s="14">
        <f t="shared" si="42"/>
        <v>2025</v>
      </c>
      <c r="F2700" s="14">
        <f>MONTH(DCalendário6[[#This Row],[Dia]])</f>
        <v>5</v>
      </c>
      <c r="G2700" s="14" t="str">
        <f>MONTH(DCalendário6[[#This Row],[Dia]])&amp;" - "&amp;DCalendário6[[#This Row],[Ano]]</f>
        <v>5 - 2025</v>
      </c>
      <c r="H2700" s="14">
        <f>IF(DCalendário6[[#This Row],[Dia Útil]]="","",DCalendário6[[#This Row],[Semana Ano]])</f>
        <v>21</v>
      </c>
      <c r="I2700" s="14">
        <f>WEEKNUM(DCalendário6[[#This Row],[Dia]])</f>
        <v>21</v>
      </c>
      <c r="J2700" s="14" cm="1">
        <f t="array" aca="1" ref="J270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700" s="16">
        <f>WEEKDAY(DCalendário6[[#This Row],[Dia]])</f>
        <v>5</v>
      </c>
      <c r="L2700" s="1" t="str">
        <f>IFERROR(VLOOKUP(A2700,Tabela4[],1,0),"")</f>
        <v/>
      </c>
      <c r="M270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45799</v>
      </c>
      <c r="N2700" s="16" t="str">
        <f>IF(DCalendário6[[#This Row],[Dia Útil2]]="Feriado","Feriado",IF(AND(DCalendário6[[#This Row],[Dia Útil]]="",DCalendário6[[#This Row],[Mês Total]]=F2693),N2693+1,IF(DCalendário6[[#This Row],[Dia Útil]]="",1,"")))</f>
        <v/>
      </c>
      <c r="O270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2700" s="16"/>
      <c r="Q2700" s="17"/>
    </row>
    <row r="2701" spans="1:17" x14ac:dyDescent="0.25">
      <c r="A2701" s="1">
        <v>45800</v>
      </c>
      <c r="B2701" s="1">
        <f>IF(AND(DCalendário6[[#This Row],[Dia da semana]]&gt;1,DCalendário6[[#This Row],[Dia da semana]]&lt;7,DCalendário6[[#This Row],[Feriados]]=""),DCalendário6[[#This Row],[Dia]],"")</f>
        <v>45800</v>
      </c>
      <c r="C2701" s="16">
        <f>IF(DCalendário6[[#This Row],[Mês]]="","",IF(AND(C2697="",C2698="",C2699="",C2700=""),IF(DCalendário6[[#This Row],[Mês]]=D2700,C2700+1,IF(AND(D2700="",D2701=D2696),C2696+1,1)),IF(AND(C2698="",C2699="",C2700=""),IF(DCalendário6[[#This Row],[Mês]]=D2700,C2700+1,IF(AND(D2700="",D2701=D2697),C2697+1,1)),IF(AND(C2699="",C2700=""),IF(DCalendário6[[#This Row],[Mês]]=D2700,C2700+1,IF(AND(D2700="",D2701=D2698),C2698+1,1)),IF(DCalendário6[[#This Row],[Mês]]=D2700,C2700+1,IF(AND(D2700="",D2701=D2699),C2699+1,1))))))</f>
        <v>16</v>
      </c>
      <c r="D2701" s="14">
        <f>IF(DCalendário6[[#This Row],[Dia Útil]]="","",(MONTH($B2701)))</f>
        <v>5</v>
      </c>
      <c r="E2701" s="14">
        <f t="shared" si="42"/>
        <v>2025</v>
      </c>
      <c r="F2701" s="14">
        <f>MONTH(DCalendário6[[#This Row],[Dia]])</f>
        <v>5</v>
      </c>
      <c r="G2701" s="14" t="str">
        <f>MONTH(DCalendário6[[#This Row],[Dia]])&amp;" - "&amp;DCalendário6[[#This Row],[Ano]]</f>
        <v>5 - 2025</v>
      </c>
      <c r="H2701" s="14">
        <f>IF(DCalendário6[[#This Row],[Dia Útil]]="","",DCalendário6[[#This Row],[Semana Ano]])</f>
        <v>21</v>
      </c>
      <c r="I2701" s="14">
        <f>WEEKNUM(DCalendário6[[#This Row],[Dia]])</f>
        <v>21</v>
      </c>
      <c r="J2701" s="14" cm="1">
        <f t="array" aca="1" ref="J270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701" s="16">
        <f>WEEKDAY(DCalendário6[[#This Row],[Dia]])</f>
        <v>6</v>
      </c>
      <c r="L2701" s="1" t="str">
        <f>IFERROR(VLOOKUP(A2701,Tabela4[],1,0),"")</f>
        <v/>
      </c>
      <c r="M270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45800</v>
      </c>
      <c r="N2701" s="16" t="str">
        <f>IF(DCalendário6[[#This Row],[Dia Útil2]]="Feriado","Feriado",IF(AND(DCalendário6[[#This Row],[Dia Útil]]="",DCalendário6[[#This Row],[Mês Total]]=F2694),N2694+1,IF(DCalendário6[[#This Row],[Dia Útil]]="",1,"")))</f>
        <v/>
      </c>
      <c r="O270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2701" s="16"/>
      <c r="Q2701" s="17"/>
    </row>
    <row r="2702" spans="1:17" x14ac:dyDescent="0.25">
      <c r="A2702" s="1">
        <v>45801</v>
      </c>
      <c r="B2702" s="1" t="str">
        <f>IF(AND(DCalendário6[[#This Row],[Dia da semana]]&gt;1,DCalendário6[[#This Row],[Dia da semana]]&lt;7,DCalendário6[[#This Row],[Feriados]]=""),DCalendário6[[#This Row],[Dia]],"")</f>
        <v/>
      </c>
      <c r="C2702" s="16" t="str">
        <f>IF(DCalendário6[[#This Row],[Mês]]="","",IF(AND(C2698="",C2699="",C2700="",C2701=""),IF(DCalendário6[[#This Row],[Mês]]=D2701,C2701+1,IF(AND(D2701="",D2702=D2697),C2697+1,1)),IF(AND(C2699="",C2700="",C2701=""),IF(DCalendário6[[#This Row],[Mês]]=D2701,C2701+1,IF(AND(D2701="",D2702=D2698),C2698+1,1)),IF(AND(C2700="",C2701=""),IF(DCalendário6[[#This Row],[Mês]]=D2701,C2701+1,IF(AND(D2701="",D2702=D2699),C2699+1,1)),IF(DCalendário6[[#This Row],[Mês]]=D2701,C2701+1,IF(AND(D2701="",D2702=D2700),C2700+1,1))))))</f>
        <v/>
      </c>
      <c r="D2702" s="14" t="str">
        <f>IF(DCalendário6[[#This Row],[Dia Útil]]="","",(MONTH($B2702)))</f>
        <v/>
      </c>
      <c r="E2702" s="14">
        <f t="shared" si="42"/>
        <v>2025</v>
      </c>
      <c r="F2702" s="14">
        <f>MONTH(DCalendário6[[#This Row],[Dia]])</f>
        <v>5</v>
      </c>
      <c r="G2702" s="14" t="str">
        <f>MONTH(DCalendário6[[#This Row],[Dia]])&amp;" - "&amp;DCalendário6[[#This Row],[Ano]]</f>
        <v>5 - 2025</v>
      </c>
      <c r="H2702" s="14" t="str">
        <f>IF(DCalendário6[[#This Row],[Dia Útil]]="","",DCalendário6[[#This Row],[Semana Ano]])</f>
        <v/>
      </c>
      <c r="I2702" s="14">
        <f>WEEKNUM(DCalendário6[[#This Row],[Dia]])</f>
        <v>21</v>
      </c>
      <c r="J2702" s="14" cm="1">
        <f t="array" aca="1" ref="J270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702" s="16">
        <f>WEEKDAY(DCalendário6[[#This Row],[Dia]])</f>
        <v>7</v>
      </c>
      <c r="L2702" s="1" t="str">
        <f>IFERROR(VLOOKUP(A2702,Tabela4[],1,0),"")</f>
        <v/>
      </c>
      <c r="M270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702" s="16">
        <f>IF(DCalendário6[[#This Row],[Dia Útil2]]="Feriado","Feriado",IF(AND(DCalendário6[[#This Row],[Dia Útil]]="",DCalendário6[[#This Row],[Mês Total]]=F2695),N2695+1,IF(DCalendário6[[#This Row],[Dia Útil]]="",1,"")))</f>
        <v>4</v>
      </c>
      <c r="O270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2702" s="16"/>
      <c r="Q2702" s="17"/>
    </row>
    <row r="2703" spans="1:17" x14ac:dyDescent="0.25">
      <c r="A2703" s="1">
        <v>45802</v>
      </c>
      <c r="B2703" s="1" t="str">
        <f>IF(AND(DCalendário6[[#This Row],[Dia da semana]]&gt;1,DCalendário6[[#This Row],[Dia da semana]]&lt;7,DCalendário6[[#This Row],[Feriados]]=""),DCalendário6[[#This Row],[Dia]],"")</f>
        <v/>
      </c>
      <c r="C2703" s="16" t="str">
        <f>IF(DCalendário6[[#This Row],[Mês]]="","",IF(AND(C2699="",C2700="",C2701="",C2702=""),IF(DCalendário6[[#This Row],[Mês]]=D2702,C2702+1,IF(AND(D2702="",D2703=D2698),C2698+1,1)),IF(AND(C2700="",C2701="",C2702=""),IF(DCalendário6[[#This Row],[Mês]]=D2702,C2702+1,IF(AND(D2702="",D2703=D2699),C2699+1,1)),IF(AND(C2701="",C2702=""),IF(DCalendário6[[#This Row],[Mês]]=D2702,C2702+1,IF(AND(D2702="",D2703=D2700),C2700+1,1)),IF(DCalendário6[[#This Row],[Mês]]=D2702,C2702+1,IF(AND(D2702="",D2703=D2701),C2701+1,1))))))</f>
        <v/>
      </c>
      <c r="D2703" s="14" t="str">
        <f>IF(DCalendário6[[#This Row],[Dia Útil]]="","",(MONTH($B2703)))</f>
        <v/>
      </c>
      <c r="E2703" s="14">
        <f t="shared" si="42"/>
        <v>2025</v>
      </c>
      <c r="F2703" s="14">
        <f>MONTH(DCalendário6[[#This Row],[Dia]])</f>
        <v>5</v>
      </c>
      <c r="G2703" s="14" t="str">
        <f>MONTH(DCalendário6[[#This Row],[Dia]])&amp;" - "&amp;DCalendário6[[#This Row],[Ano]]</f>
        <v>5 - 2025</v>
      </c>
      <c r="H2703" s="14" t="str">
        <f>IF(DCalendário6[[#This Row],[Dia Útil]]="","",DCalendário6[[#This Row],[Semana Ano]])</f>
        <v/>
      </c>
      <c r="I2703" s="14">
        <f>WEEKNUM(DCalendário6[[#This Row],[Dia]])</f>
        <v>22</v>
      </c>
      <c r="J2703" s="14" cm="1">
        <f t="array" aca="1" ref="J270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703" s="16">
        <f>WEEKDAY(DCalendário6[[#This Row],[Dia]])</f>
        <v>1</v>
      </c>
      <c r="L2703" s="1" t="str">
        <f>IFERROR(VLOOKUP(A2703,Tabela4[],1,0),"")</f>
        <v/>
      </c>
      <c r="M270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703" s="16">
        <f>IF(DCalendário6[[#This Row],[Dia Útil2]]="Feriado","Feriado",IF(AND(DCalendário6[[#This Row],[Dia Útil]]="",DCalendário6[[#This Row],[Mês Total]]=F2696),N2696+1,IF(DCalendário6[[#This Row],[Dia Útil]]="",1,"")))</f>
        <v>4</v>
      </c>
      <c r="O270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2703" s="16"/>
      <c r="Q2703" s="17"/>
    </row>
    <row r="2704" spans="1:17" x14ac:dyDescent="0.25">
      <c r="A2704" s="1">
        <v>45803</v>
      </c>
      <c r="B2704" s="1">
        <f>IF(AND(DCalendário6[[#This Row],[Dia da semana]]&gt;1,DCalendário6[[#This Row],[Dia da semana]]&lt;7,DCalendário6[[#This Row],[Feriados]]=""),DCalendário6[[#This Row],[Dia]],"")</f>
        <v>45803</v>
      </c>
      <c r="C2704" s="16">
        <f>IF(DCalendário6[[#This Row],[Mês]]="","",IF(AND(C2700="",C2701="",C2702="",C2703=""),IF(DCalendário6[[#This Row],[Mês]]=D2703,C2703+1,IF(AND(D2703="",D2704=D2699),C2699+1,1)),IF(AND(C2701="",C2702="",C2703=""),IF(DCalendário6[[#This Row],[Mês]]=D2703,C2703+1,IF(AND(D2703="",D2704=D2700),C2700+1,1)),IF(AND(C2702="",C2703=""),IF(DCalendário6[[#This Row],[Mês]]=D2703,C2703+1,IF(AND(D2703="",D2704=D2701),C2701+1,1)),IF(DCalendário6[[#This Row],[Mês]]=D2703,C2703+1,IF(AND(D2703="",D2704=D2702),C2702+1,1))))))</f>
        <v>17</v>
      </c>
      <c r="D2704" s="14">
        <f>IF(DCalendário6[[#This Row],[Dia Útil]]="","",(MONTH($B2704)))</f>
        <v>5</v>
      </c>
      <c r="E2704" s="14">
        <f t="shared" si="42"/>
        <v>2025</v>
      </c>
      <c r="F2704" s="14">
        <f>MONTH(DCalendário6[[#This Row],[Dia]])</f>
        <v>5</v>
      </c>
      <c r="G2704" s="14" t="str">
        <f>MONTH(DCalendário6[[#This Row],[Dia]])&amp;" - "&amp;DCalendário6[[#This Row],[Ano]]</f>
        <v>5 - 2025</v>
      </c>
      <c r="H2704" s="14">
        <f>IF(DCalendário6[[#This Row],[Dia Útil]]="","",DCalendário6[[#This Row],[Semana Ano]])</f>
        <v>22</v>
      </c>
      <c r="I2704" s="14">
        <f>WEEKNUM(DCalendário6[[#This Row],[Dia]])</f>
        <v>22</v>
      </c>
      <c r="J2704" s="14" cm="1">
        <f t="array" aca="1" ref="J270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704" s="16">
        <f>WEEKDAY(DCalendário6[[#This Row],[Dia]])</f>
        <v>2</v>
      </c>
      <c r="L2704" s="1" t="str">
        <f>IFERROR(VLOOKUP(A2704,Tabela4[],1,0),"")</f>
        <v/>
      </c>
      <c r="M270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45803</v>
      </c>
      <c r="N2704" s="16" t="str">
        <f>IF(DCalendário6[[#This Row],[Dia Útil2]]="Feriado","Feriado",IF(AND(DCalendário6[[#This Row],[Dia Útil]]="",DCalendário6[[#This Row],[Mês Total]]=F2697),N2697+1,IF(DCalendário6[[#This Row],[Dia Útil]]="",1,"")))</f>
        <v/>
      </c>
      <c r="O270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2704" s="16"/>
      <c r="Q2704" s="17"/>
    </row>
    <row r="2705" spans="1:17" x14ac:dyDescent="0.25">
      <c r="A2705" s="1">
        <v>45804</v>
      </c>
      <c r="B2705" s="1">
        <f>IF(AND(DCalendário6[[#This Row],[Dia da semana]]&gt;1,DCalendário6[[#This Row],[Dia da semana]]&lt;7,DCalendário6[[#This Row],[Feriados]]=""),DCalendário6[[#This Row],[Dia]],"")</f>
        <v>45804</v>
      </c>
      <c r="C2705" s="16">
        <f>IF(DCalendário6[[#This Row],[Mês]]="","",IF(AND(C2701="",C2702="",C2703="",C2704=""),IF(DCalendário6[[#This Row],[Mês]]=D2704,C2704+1,IF(AND(D2704="",D2705=D2700),C2700+1,1)),IF(AND(C2702="",C2703="",C2704=""),IF(DCalendário6[[#This Row],[Mês]]=D2704,C2704+1,IF(AND(D2704="",D2705=D2701),C2701+1,1)),IF(AND(C2703="",C2704=""),IF(DCalendário6[[#This Row],[Mês]]=D2704,C2704+1,IF(AND(D2704="",D2705=D2702),C2702+1,1)),IF(DCalendário6[[#This Row],[Mês]]=D2704,C2704+1,IF(AND(D2704="",D2705=D2703),C2703+1,1))))))</f>
        <v>18</v>
      </c>
      <c r="D2705" s="14">
        <f>IF(DCalendário6[[#This Row],[Dia Útil]]="","",(MONTH($B2705)))</f>
        <v>5</v>
      </c>
      <c r="E2705" s="14">
        <f t="shared" si="42"/>
        <v>2025</v>
      </c>
      <c r="F2705" s="14">
        <f>MONTH(DCalendário6[[#This Row],[Dia]])</f>
        <v>5</v>
      </c>
      <c r="G2705" s="14" t="str">
        <f>MONTH(DCalendário6[[#This Row],[Dia]])&amp;" - "&amp;DCalendário6[[#This Row],[Ano]]</f>
        <v>5 - 2025</v>
      </c>
      <c r="H2705" s="14">
        <f>IF(DCalendário6[[#This Row],[Dia Útil]]="","",DCalendário6[[#This Row],[Semana Ano]])</f>
        <v>22</v>
      </c>
      <c r="I2705" s="14">
        <f>WEEKNUM(DCalendário6[[#This Row],[Dia]])</f>
        <v>22</v>
      </c>
      <c r="J2705" s="14" cm="1">
        <f t="array" aca="1" ref="J270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705" s="16">
        <f>WEEKDAY(DCalendário6[[#This Row],[Dia]])</f>
        <v>3</v>
      </c>
      <c r="L2705" s="1" t="str">
        <f>IFERROR(VLOOKUP(A2705,Tabela4[],1,0),"")</f>
        <v/>
      </c>
      <c r="M270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45804</v>
      </c>
      <c r="N2705" s="16" t="str">
        <f>IF(DCalendário6[[#This Row],[Dia Útil2]]="Feriado","Feriado",IF(AND(DCalendário6[[#This Row],[Dia Útil]]="",DCalendário6[[#This Row],[Mês Total]]=F2698),N2698+1,IF(DCalendário6[[#This Row],[Dia Útil]]="",1,"")))</f>
        <v/>
      </c>
      <c r="O270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2705" s="16"/>
      <c r="Q2705" s="17"/>
    </row>
    <row r="2706" spans="1:17" x14ac:dyDescent="0.25">
      <c r="A2706" s="1">
        <v>45805</v>
      </c>
      <c r="B2706" s="1">
        <f>IF(AND(DCalendário6[[#This Row],[Dia da semana]]&gt;1,DCalendário6[[#This Row],[Dia da semana]]&lt;7,DCalendário6[[#This Row],[Feriados]]=""),DCalendário6[[#This Row],[Dia]],"")</f>
        <v>45805</v>
      </c>
      <c r="C2706" s="16">
        <f>IF(DCalendário6[[#This Row],[Mês]]="","",IF(AND(C2702="",C2703="",C2704="",C2705=""),IF(DCalendário6[[#This Row],[Mês]]=D2705,C2705+1,IF(AND(D2705="",D2706=D2701),C2701+1,1)),IF(AND(C2703="",C2704="",C2705=""),IF(DCalendário6[[#This Row],[Mês]]=D2705,C2705+1,IF(AND(D2705="",D2706=D2702),C2702+1,1)),IF(AND(C2704="",C2705=""),IF(DCalendário6[[#This Row],[Mês]]=D2705,C2705+1,IF(AND(D2705="",D2706=D2703),C2703+1,1)),IF(DCalendário6[[#This Row],[Mês]]=D2705,C2705+1,IF(AND(D2705="",D2706=D2704),C2704+1,1))))))</f>
        <v>19</v>
      </c>
      <c r="D2706" s="14">
        <f>IF(DCalendário6[[#This Row],[Dia Útil]]="","",(MONTH($B2706)))</f>
        <v>5</v>
      </c>
      <c r="E2706" s="14">
        <f t="shared" si="42"/>
        <v>2025</v>
      </c>
      <c r="F2706" s="14">
        <f>MONTH(DCalendário6[[#This Row],[Dia]])</f>
        <v>5</v>
      </c>
      <c r="G2706" s="14" t="str">
        <f>MONTH(DCalendário6[[#This Row],[Dia]])&amp;" - "&amp;DCalendário6[[#This Row],[Ano]]</f>
        <v>5 - 2025</v>
      </c>
      <c r="H2706" s="14">
        <f>IF(DCalendário6[[#This Row],[Dia Útil]]="","",DCalendário6[[#This Row],[Semana Ano]])</f>
        <v>22</v>
      </c>
      <c r="I2706" s="14">
        <f>WEEKNUM(DCalendário6[[#This Row],[Dia]])</f>
        <v>22</v>
      </c>
      <c r="J2706" s="14" cm="1">
        <f t="array" aca="1" ref="J270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706" s="16">
        <f>WEEKDAY(DCalendário6[[#This Row],[Dia]])</f>
        <v>4</v>
      </c>
      <c r="L2706" s="1" t="str">
        <f>IFERROR(VLOOKUP(A2706,Tabela4[],1,0),"")</f>
        <v/>
      </c>
      <c r="M270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45805</v>
      </c>
      <c r="N2706" s="16" t="str">
        <f>IF(DCalendário6[[#This Row],[Dia Útil2]]="Feriado","Feriado",IF(AND(DCalendário6[[#This Row],[Dia Útil]]="",DCalendário6[[#This Row],[Mês Total]]=F2699),N2699+1,IF(DCalendário6[[#This Row],[Dia Útil]]="",1,"")))</f>
        <v/>
      </c>
      <c r="O270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2706" s="16"/>
      <c r="Q2706" s="17"/>
    </row>
    <row r="2707" spans="1:17" x14ac:dyDescent="0.25">
      <c r="A2707" s="1">
        <v>45806</v>
      </c>
      <c r="B2707" s="1">
        <f>IF(AND(DCalendário6[[#This Row],[Dia da semana]]&gt;1,DCalendário6[[#This Row],[Dia da semana]]&lt;7,DCalendário6[[#This Row],[Feriados]]=""),DCalendário6[[#This Row],[Dia]],"")</f>
        <v>45806</v>
      </c>
      <c r="C2707" s="16">
        <f>IF(DCalendário6[[#This Row],[Mês]]="","",IF(AND(C2703="",C2704="",C2705="",C2706=""),IF(DCalendário6[[#This Row],[Mês]]=D2706,C2706+1,IF(AND(D2706="",D2707=D2702),C2702+1,1)),IF(AND(C2704="",C2705="",C2706=""),IF(DCalendário6[[#This Row],[Mês]]=D2706,C2706+1,IF(AND(D2706="",D2707=D2703),C2703+1,1)),IF(AND(C2705="",C2706=""),IF(DCalendário6[[#This Row],[Mês]]=D2706,C2706+1,IF(AND(D2706="",D2707=D2704),C2704+1,1)),IF(DCalendário6[[#This Row],[Mês]]=D2706,C2706+1,IF(AND(D2706="",D2707=D2705),C2705+1,1))))))</f>
        <v>20</v>
      </c>
      <c r="D2707" s="14">
        <f>IF(DCalendário6[[#This Row],[Dia Útil]]="","",(MONTH($B2707)))</f>
        <v>5</v>
      </c>
      <c r="E2707" s="14">
        <f t="shared" si="42"/>
        <v>2025</v>
      </c>
      <c r="F2707" s="14">
        <f>MONTH(DCalendário6[[#This Row],[Dia]])</f>
        <v>5</v>
      </c>
      <c r="G2707" s="14" t="str">
        <f>MONTH(DCalendário6[[#This Row],[Dia]])&amp;" - "&amp;DCalendário6[[#This Row],[Ano]]</f>
        <v>5 - 2025</v>
      </c>
      <c r="H2707" s="14">
        <f>IF(DCalendário6[[#This Row],[Dia Útil]]="","",DCalendário6[[#This Row],[Semana Ano]])</f>
        <v>22</v>
      </c>
      <c r="I2707" s="14">
        <f>WEEKNUM(DCalendário6[[#This Row],[Dia]])</f>
        <v>22</v>
      </c>
      <c r="J2707" s="14" cm="1">
        <f t="array" aca="1" ref="J270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707" s="16">
        <f>WEEKDAY(DCalendário6[[#This Row],[Dia]])</f>
        <v>5</v>
      </c>
      <c r="L2707" s="1" t="str">
        <f>IFERROR(VLOOKUP(A2707,Tabela4[],1,0),"")</f>
        <v/>
      </c>
      <c r="M270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45806</v>
      </c>
      <c r="N2707" s="16" t="str">
        <f>IF(DCalendário6[[#This Row],[Dia Útil2]]="Feriado","Feriado",IF(AND(DCalendário6[[#This Row],[Dia Útil]]="",DCalendário6[[#This Row],[Mês Total]]=F2700),N2700+1,IF(DCalendário6[[#This Row],[Dia Útil]]="",1,"")))</f>
        <v/>
      </c>
      <c r="O270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2707" s="16"/>
      <c r="Q2707" s="17"/>
    </row>
    <row r="2708" spans="1:17" x14ac:dyDescent="0.25">
      <c r="A2708" s="1">
        <v>45807</v>
      </c>
      <c r="B2708" s="1">
        <f>IF(AND(DCalendário6[[#This Row],[Dia da semana]]&gt;1,DCalendário6[[#This Row],[Dia da semana]]&lt;7,DCalendário6[[#This Row],[Feriados]]=""),DCalendário6[[#This Row],[Dia]],"")</f>
        <v>45807</v>
      </c>
      <c r="C2708" s="16">
        <f>IF(DCalendário6[[#This Row],[Mês]]="","",IF(AND(C2704="",C2705="",C2706="",C2707=""),IF(DCalendário6[[#This Row],[Mês]]=D2707,C2707+1,IF(AND(D2707="",D2708=D2703),C2703+1,1)),IF(AND(C2705="",C2706="",C2707=""),IF(DCalendário6[[#This Row],[Mês]]=D2707,C2707+1,IF(AND(D2707="",D2708=D2704),C2704+1,1)),IF(AND(C2706="",C2707=""),IF(DCalendário6[[#This Row],[Mês]]=D2707,C2707+1,IF(AND(D2707="",D2708=D2705),C2705+1,1)),IF(DCalendário6[[#This Row],[Mês]]=D2707,C2707+1,IF(AND(D2707="",D2708=D2706),C2706+1,1))))))</f>
        <v>21</v>
      </c>
      <c r="D2708" s="14">
        <f>IF(DCalendário6[[#This Row],[Dia Útil]]="","",(MONTH($B2708)))</f>
        <v>5</v>
      </c>
      <c r="E2708" s="14">
        <f t="shared" si="42"/>
        <v>2025</v>
      </c>
      <c r="F2708" s="14">
        <f>MONTH(DCalendário6[[#This Row],[Dia]])</f>
        <v>5</v>
      </c>
      <c r="G2708" s="14" t="str">
        <f>MONTH(DCalendário6[[#This Row],[Dia]])&amp;" - "&amp;DCalendário6[[#This Row],[Ano]]</f>
        <v>5 - 2025</v>
      </c>
      <c r="H2708" s="14">
        <f>IF(DCalendário6[[#This Row],[Dia Útil]]="","",DCalendário6[[#This Row],[Semana Ano]])</f>
        <v>22</v>
      </c>
      <c r="I2708" s="14">
        <f>WEEKNUM(DCalendário6[[#This Row],[Dia]])</f>
        <v>22</v>
      </c>
      <c r="J2708" s="14" cm="1">
        <f t="array" aca="1" ref="J270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708" s="16">
        <f>WEEKDAY(DCalendário6[[#This Row],[Dia]])</f>
        <v>6</v>
      </c>
      <c r="L2708" s="1" t="str">
        <f>IFERROR(VLOOKUP(A2708,Tabela4[],1,0),"")</f>
        <v/>
      </c>
      <c r="M270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45807</v>
      </c>
      <c r="N2708" s="16" t="str">
        <f>IF(DCalendário6[[#This Row],[Dia Útil2]]="Feriado","Feriado",IF(AND(DCalendário6[[#This Row],[Dia Útil]]="",DCalendário6[[#This Row],[Mês Total]]=F2701),N2701+1,IF(DCalendário6[[#This Row],[Dia Útil]]="",1,"")))</f>
        <v/>
      </c>
      <c r="O270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21</v>
      </c>
      <c r="P2708" s="16"/>
      <c r="Q2708" s="17"/>
    </row>
    <row r="2709" spans="1:17" x14ac:dyDescent="0.25">
      <c r="A2709" s="1">
        <v>45808</v>
      </c>
      <c r="B2709" s="1" t="str">
        <f>IF(AND(DCalendário6[[#This Row],[Dia da semana]]&gt;1,DCalendário6[[#This Row],[Dia da semana]]&lt;7,DCalendário6[[#This Row],[Feriados]]=""),DCalendário6[[#This Row],[Dia]],"")</f>
        <v/>
      </c>
      <c r="C2709" s="16" t="str">
        <f>IF(DCalendário6[[#This Row],[Mês]]="","",IF(AND(C2705="",C2706="",C2707="",C2708=""),IF(DCalendário6[[#This Row],[Mês]]=D2708,C2708+1,IF(AND(D2708="",D2709=D2704),C2704+1,1)),IF(AND(C2706="",C2707="",C2708=""),IF(DCalendário6[[#This Row],[Mês]]=D2708,C2708+1,IF(AND(D2708="",D2709=D2705),C2705+1,1)),IF(AND(C2707="",C2708=""),IF(DCalendário6[[#This Row],[Mês]]=D2708,C2708+1,IF(AND(D2708="",D2709=D2706),C2706+1,1)),IF(DCalendário6[[#This Row],[Mês]]=D2708,C2708+1,IF(AND(D2708="",D2709=D2707),C2707+1,1))))))</f>
        <v/>
      </c>
      <c r="D2709" s="14" t="str">
        <f>IF(DCalendário6[[#This Row],[Dia Útil]]="","",(MONTH($B2709)))</f>
        <v/>
      </c>
      <c r="E2709" s="14">
        <f t="shared" si="42"/>
        <v>2025</v>
      </c>
      <c r="F2709" s="14">
        <f>MONTH(DCalendário6[[#This Row],[Dia]])</f>
        <v>5</v>
      </c>
      <c r="G2709" s="14" t="str">
        <f>MONTH(DCalendário6[[#This Row],[Dia]])&amp;" - "&amp;DCalendário6[[#This Row],[Ano]]</f>
        <v>5 - 2025</v>
      </c>
      <c r="H2709" s="14" t="str">
        <f>IF(DCalendário6[[#This Row],[Dia Útil]]="","",DCalendário6[[#This Row],[Semana Ano]])</f>
        <v/>
      </c>
      <c r="I2709" s="14">
        <f>WEEKNUM(DCalendário6[[#This Row],[Dia]])</f>
        <v>22</v>
      </c>
      <c r="J2709" s="14" cm="1">
        <f t="array" aca="1" ref="J270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709" s="16">
        <f>WEEKDAY(DCalendário6[[#This Row],[Dia]])</f>
        <v>7</v>
      </c>
      <c r="L2709" s="1" t="str">
        <f>IFERROR(VLOOKUP(A2709,Tabela4[],1,0),"")</f>
        <v/>
      </c>
      <c r="M270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709" s="16">
        <f>IF(DCalendário6[[#This Row],[Dia Útil2]]="Feriado","Feriado",IF(AND(DCalendário6[[#This Row],[Dia Útil]]="",DCalendário6[[#This Row],[Mês Total]]=F2702),N2702+1,IF(DCalendário6[[#This Row],[Dia Útil]]="",1,"")))</f>
        <v>5</v>
      </c>
      <c r="O270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31,5</v>
      </c>
      <c r="P2709" s="16"/>
      <c r="Q2709" s="17"/>
    </row>
    <row r="2710" spans="1:17" x14ac:dyDescent="0.25">
      <c r="A2710" s="1">
        <v>45809</v>
      </c>
      <c r="B2710" s="1" t="str">
        <f>IF(AND(DCalendário6[[#This Row],[Dia da semana]]&gt;1,DCalendário6[[#This Row],[Dia da semana]]&lt;7,DCalendário6[[#This Row],[Feriados]]=""),DCalendário6[[#This Row],[Dia]],"")</f>
        <v/>
      </c>
      <c r="C2710" s="16" t="str">
        <f>IF(DCalendário6[[#This Row],[Mês]]="","",IF(AND(C2706="",C2707="",C2708="",C2709=""),IF(DCalendário6[[#This Row],[Mês]]=D2709,C2709+1,IF(AND(D2709="",D2710=D2705),C2705+1,1)),IF(AND(C2707="",C2708="",C2709=""),IF(DCalendário6[[#This Row],[Mês]]=D2709,C2709+1,IF(AND(D2709="",D2710=D2706),C2706+1,1)),IF(AND(C2708="",C2709=""),IF(DCalendário6[[#This Row],[Mês]]=D2709,C2709+1,IF(AND(D2709="",D2710=D2707),C2707+1,1)),IF(DCalendário6[[#This Row],[Mês]]=D2709,C2709+1,IF(AND(D2709="",D2710=D2708),C2708+1,1))))))</f>
        <v/>
      </c>
      <c r="D2710" s="14" t="str">
        <f>IF(DCalendário6[[#This Row],[Dia Útil]]="","",(MONTH($B2710)))</f>
        <v/>
      </c>
      <c r="E2710" s="14">
        <f t="shared" si="42"/>
        <v>2025</v>
      </c>
      <c r="F2710" s="14">
        <f>MONTH(DCalendário6[[#This Row],[Dia]])</f>
        <v>6</v>
      </c>
      <c r="G2710" s="14" t="str">
        <f>MONTH(DCalendário6[[#This Row],[Dia]])&amp;" - "&amp;DCalendário6[[#This Row],[Ano]]</f>
        <v>6 - 2025</v>
      </c>
      <c r="H2710" s="14" t="str">
        <f>IF(DCalendário6[[#This Row],[Dia Útil]]="","",DCalendário6[[#This Row],[Semana Ano]])</f>
        <v/>
      </c>
      <c r="I2710" s="14">
        <f>WEEKNUM(DCalendário6[[#This Row],[Dia]])</f>
        <v>23</v>
      </c>
      <c r="J2710" s="14" cm="1">
        <f t="array" aca="1" ref="J271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710" s="16">
        <f>WEEKDAY(DCalendário6[[#This Row],[Dia]])</f>
        <v>1</v>
      </c>
      <c r="L2710" s="1" t="str">
        <f>IFERROR(VLOOKUP(A2710,Tabela4[],1,0),"")</f>
        <v/>
      </c>
      <c r="M271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710" s="16">
        <f>IF(DCalendário6[[#This Row],[Dia Útil2]]="Feriado","Feriado",IF(AND(DCalendário6[[#This Row],[Dia Útil]]="",DCalendário6[[#This Row],[Mês Total]]=F2703),N2703+1,IF(DCalendário6[[#This Row],[Dia Útil]]="",1,"")))</f>
        <v>1</v>
      </c>
      <c r="O271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2710" s="16"/>
      <c r="Q2710" s="17"/>
    </row>
    <row r="2711" spans="1:17" x14ac:dyDescent="0.25">
      <c r="A2711" s="1">
        <v>45810</v>
      </c>
      <c r="B2711" s="1">
        <f>IF(AND(DCalendário6[[#This Row],[Dia da semana]]&gt;1,DCalendário6[[#This Row],[Dia da semana]]&lt;7,DCalendário6[[#This Row],[Feriados]]=""),DCalendário6[[#This Row],[Dia]],"")</f>
        <v>45810</v>
      </c>
      <c r="C2711" s="16">
        <f>IF(DCalendário6[[#This Row],[Mês]]="","",IF(AND(C2707="",C2708="",C2709="",C2710=""),IF(DCalendário6[[#This Row],[Mês]]=D2710,C2710+1,IF(AND(D2710="",D2711=D2706),C2706+1,1)),IF(AND(C2708="",C2709="",C2710=""),IF(DCalendário6[[#This Row],[Mês]]=D2710,C2710+1,IF(AND(D2710="",D2711=D2707),C2707+1,1)),IF(AND(C2709="",C2710=""),IF(DCalendário6[[#This Row],[Mês]]=D2710,C2710+1,IF(AND(D2710="",D2711=D2708),C2708+1,1)),IF(DCalendário6[[#This Row],[Mês]]=D2710,C2710+1,IF(AND(D2710="",D2711=D2709),C2709+1,1))))))</f>
        <v>1</v>
      </c>
      <c r="D2711" s="14">
        <f>IF(DCalendário6[[#This Row],[Dia Útil]]="","",(MONTH($B2711)))</f>
        <v>6</v>
      </c>
      <c r="E2711" s="14">
        <f t="shared" si="42"/>
        <v>2025</v>
      </c>
      <c r="F2711" s="14">
        <f>MONTH(DCalendário6[[#This Row],[Dia]])</f>
        <v>6</v>
      </c>
      <c r="G2711" s="14" t="str">
        <f>MONTH(DCalendário6[[#This Row],[Dia]])&amp;" - "&amp;DCalendário6[[#This Row],[Ano]]</f>
        <v>6 - 2025</v>
      </c>
      <c r="H2711" s="14">
        <f>IF(DCalendário6[[#This Row],[Dia Útil]]="","",DCalendário6[[#This Row],[Semana Ano]])</f>
        <v>23</v>
      </c>
      <c r="I2711" s="14">
        <f>WEEKNUM(DCalendário6[[#This Row],[Dia]])</f>
        <v>23</v>
      </c>
      <c r="J2711" s="14" cm="1">
        <f t="array" aca="1" ref="J271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711" s="16">
        <f>WEEKDAY(DCalendário6[[#This Row],[Dia]])</f>
        <v>2</v>
      </c>
      <c r="L2711" s="1" t="str">
        <f>IFERROR(VLOOKUP(A2711,Tabela4[],1,0),"")</f>
        <v/>
      </c>
      <c r="M271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45810</v>
      </c>
      <c r="N2711" s="16" t="str">
        <f>IF(DCalendário6[[#This Row],[Dia Útil2]]="Feriado","Feriado",IF(AND(DCalendário6[[#This Row],[Dia Útil]]="",DCalendário6[[#This Row],[Mês Total]]=F2704),N2704+1,IF(DCalendário6[[#This Row],[Dia Útil]]="",1,"")))</f>
        <v/>
      </c>
      <c r="O271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2711" s="16"/>
      <c r="Q2711" s="17"/>
    </row>
    <row r="2712" spans="1:17" x14ac:dyDescent="0.25">
      <c r="A2712" s="1">
        <v>45811</v>
      </c>
      <c r="B2712" s="1">
        <f>IF(AND(DCalendário6[[#This Row],[Dia da semana]]&gt;1,DCalendário6[[#This Row],[Dia da semana]]&lt;7,DCalendário6[[#This Row],[Feriados]]=""),DCalendário6[[#This Row],[Dia]],"")</f>
        <v>45811</v>
      </c>
      <c r="C2712" s="16">
        <f>IF(DCalendário6[[#This Row],[Mês]]="","",IF(AND(C2708="",C2709="",C2710="",C2711=""),IF(DCalendário6[[#This Row],[Mês]]=D2711,C2711+1,IF(AND(D2711="",D2712=D2707),C2707+1,1)),IF(AND(C2709="",C2710="",C2711=""),IF(DCalendário6[[#This Row],[Mês]]=D2711,C2711+1,IF(AND(D2711="",D2712=D2708),C2708+1,1)),IF(AND(C2710="",C2711=""),IF(DCalendário6[[#This Row],[Mês]]=D2711,C2711+1,IF(AND(D2711="",D2712=D2709),C2709+1,1)),IF(DCalendário6[[#This Row],[Mês]]=D2711,C2711+1,IF(AND(D2711="",D2712=D2710),C2710+1,1))))))</f>
        <v>2</v>
      </c>
      <c r="D2712" s="14">
        <f>IF(DCalendário6[[#This Row],[Dia Útil]]="","",(MONTH($B2712)))</f>
        <v>6</v>
      </c>
      <c r="E2712" s="14">
        <f t="shared" si="42"/>
        <v>2025</v>
      </c>
      <c r="F2712" s="14">
        <f>MONTH(DCalendário6[[#This Row],[Dia]])</f>
        <v>6</v>
      </c>
      <c r="G2712" s="14" t="str">
        <f>MONTH(DCalendário6[[#This Row],[Dia]])&amp;" - "&amp;DCalendário6[[#This Row],[Ano]]</f>
        <v>6 - 2025</v>
      </c>
      <c r="H2712" s="14">
        <f>IF(DCalendário6[[#This Row],[Dia Útil]]="","",DCalendário6[[#This Row],[Semana Ano]])</f>
        <v>23</v>
      </c>
      <c r="I2712" s="14">
        <f>WEEKNUM(DCalendário6[[#This Row],[Dia]])</f>
        <v>23</v>
      </c>
      <c r="J2712" s="14" cm="1">
        <f t="array" aca="1" ref="J271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712" s="16">
        <f>WEEKDAY(DCalendário6[[#This Row],[Dia]])</f>
        <v>3</v>
      </c>
      <c r="L2712" s="1" t="str">
        <f>IFERROR(VLOOKUP(A2712,Tabela4[],1,0),"")</f>
        <v/>
      </c>
      <c r="M271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45811</v>
      </c>
      <c r="N2712" s="16" t="str">
        <f>IF(DCalendário6[[#This Row],[Dia Útil2]]="Feriado","Feriado",IF(AND(DCalendário6[[#This Row],[Dia Útil]]="",DCalendário6[[#This Row],[Mês Total]]=F2705),N2705+1,IF(DCalendário6[[#This Row],[Dia Útil]]="",1,"")))</f>
        <v/>
      </c>
      <c r="O271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2712" s="16"/>
      <c r="Q2712" s="17"/>
    </row>
    <row r="2713" spans="1:17" x14ac:dyDescent="0.25">
      <c r="A2713" s="1">
        <v>45812</v>
      </c>
      <c r="B2713" s="1">
        <f>IF(AND(DCalendário6[[#This Row],[Dia da semana]]&gt;1,DCalendário6[[#This Row],[Dia da semana]]&lt;7,DCalendário6[[#This Row],[Feriados]]=""),DCalendário6[[#This Row],[Dia]],"")</f>
        <v>45812</v>
      </c>
      <c r="C2713" s="16">
        <f>IF(DCalendário6[[#This Row],[Mês]]="","",IF(AND(C2709="",C2710="",C2711="",C2712=""),IF(DCalendário6[[#This Row],[Mês]]=D2712,C2712+1,IF(AND(D2712="",D2713=D2708),C2708+1,1)),IF(AND(C2710="",C2711="",C2712=""),IF(DCalendário6[[#This Row],[Mês]]=D2712,C2712+1,IF(AND(D2712="",D2713=D2709),C2709+1,1)),IF(AND(C2711="",C2712=""),IF(DCalendário6[[#This Row],[Mês]]=D2712,C2712+1,IF(AND(D2712="",D2713=D2710),C2710+1,1)),IF(DCalendário6[[#This Row],[Mês]]=D2712,C2712+1,IF(AND(D2712="",D2713=D2711),C2711+1,1))))))</f>
        <v>3</v>
      </c>
      <c r="D2713" s="14">
        <f>IF(DCalendário6[[#This Row],[Dia Útil]]="","",(MONTH($B2713)))</f>
        <v>6</v>
      </c>
      <c r="E2713" s="14">
        <f t="shared" si="42"/>
        <v>2025</v>
      </c>
      <c r="F2713" s="14">
        <f>MONTH(DCalendário6[[#This Row],[Dia]])</f>
        <v>6</v>
      </c>
      <c r="G2713" s="14" t="str">
        <f>MONTH(DCalendário6[[#This Row],[Dia]])&amp;" - "&amp;DCalendário6[[#This Row],[Ano]]</f>
        <v>6 - 2025</v>
      </c>
      <c r="H2713" s="14">
        <f>IF(DCalendário6[[#This Row],[Dia Útil]]="","",DCalendário6[[#This Row],[Semana Ano]])</f>
        <v>23</v>
      </c>
      <c r="I2713" s="14">
        <f>WEEKNUM(DCalendário6[[#This Row],[Dia]])</f>
        <v>23</v>
      </c>
      <c r="J2713" s="14" cm="1">
        <f t="array" aca="1" ref="J271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713" s="16">
        <f>WEEKDAY(DCalendário6[[#This Row],[Dia]])</f>
        <v>4</v>
      </c>
      <c r="L2713" s="1" t="str">
        <f>IFERROR(VLOOKUP(A2713,Tabela4[],1,0),"")</f>
        <v/>
      </c>
      <c r="M271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45812</v>
      </c>
      <c r="N2713" s="16" t="str">
        <f>IF(DCalendário6[[#This Row],[Dia Útil2]]="Feriado","Feriado",IF(AND(DCalendário6[[#This Row],[Dia Útil]]="",DCalendário6[[#This Row],[Mês Total]]=F2706),N2706+1,IF(DCalendário6[[#This Row],[Dia Útil]]="",1,"")))</f>
        <v/>
      </c>
      <c r="O271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2713" s="16"/>
      <c r="Q2713" s="17"/>
    </row>
    <row r="2714" spans="1:17" x14ac:dyDescent="0.25">
      <c r="A2714" s="1">
        <v>45813</v>
      </c>
      <c r="B2714" s="1">
        <f>IF(AND(DCalendário6[[#This Row],[Dia da semana]]&gt;1,DCalendário6[[#This Row],[Dia da semana]]&lt;7,DCalendário6[[#This Row],[Feriados]]=""),DCalendário6[[#This Row],[Dia]],"")</f>
        <v>45813</v>
      </c>
      <c r="C2714" s="16">
        <f>IF(DCalendário6[[#This Row],[Mês]]="","",IF(AND(C2710="",C2711="",C2712="",C2713=""),IF(DCalendário6[[#This Row],[Mês]]=D2713,C2713+1,IF(AND(D2713="",D2714=D2709),C2709+1,1)),IF(AND(C2711="",C2712="",C2713=""),IF(DCalendário6[[#This Row],[Mês]]=D2713,C2713+1,IF(AND(D2713="",D2714=D2710),C2710+1,1)),IF(AND(C2712="",C2713=""),IF(DCalendário6[[#This Row],[Mês]]=D2713,C2713+1,IF(AND(D2713="",D2714=D2711),C2711+1,1)),IF(DCalendário6[[#This Row],[Mês]]=D2713,C2713+1,IF(AND(D2713="",D2714=D2712),C2712+1,1))))))</f>
        <v>4</v>
      </c>
      <c r="D2714" s="14">
        <f>IF(DCalendário6[[#This Row],[Dia Útil]]="","",(MONTH($B2714)))</f>
        <v>6</v>
      </c>
      <c r="E2714" s="14">
        <f t="shared" si="42"/>
        <v>2025</v>
      </c>
      <c r="F2714" s="14">
        <f>MONTH(DCalendário6[[#This Row],[Dia]])</f>
        <v>6</v>
      </c>
      <c r="G2714" s="14" t="str">
        <f>MONTH(DCalendário6[[#This Row],[Dia]])&amp;" - "&amp;DCalendário6[[#This Row],[Ano]]</f>
        <v>6 - 2025</v>
      </c>
      <c r="H2714" s="14">
        <f>IF(DCalendário6[[#This Row],[Dia Útil]]="","",DCalendário6[[#This Row],[Semana Ano]])</f>
        <v>23</v>
      </c>
      <c r="I2714" s="14">
        <f>WEEKNUM(DCalendário6[[#This Row],[Dia]])</f>
        <v>23</v>
      </c>
      <c r="J2714" s="14" cm="1">
        <f t="array" aca="1" ref="J271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714" s="16">
        <f>WEEKDAY(DCalendário6[[#This Row],[Dia]])</f>
        <v>5</v>
      </c>
      <c r="L2714" s="1" t="str">
        <f>IFERROR(VLOOKUP(A2714,Tabela4[],1,0),"")</f>
        <v/>
      </c>
      <c r="M271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45813</v>
      </c>
      <c r="N2714" s="16" t="str">
        <f>IF(DCalendário6[[#This Row],[Dia Útil2]]="Feriado","Feriado",IF(AND(DCalendário6[[#This Row],[Dia Útil]]="",DCalendário6[[#This Row],[Mês Total]]=F2707),N2707+1,IF(DCalendário6[[#This Row],[Dia Útil]]="",1,"")))</f>
        <v/>
      </c>
      <c r="O271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2714" s="16"/>
      <c r="Q2714" s="17"/>
    </row>
    <row r="2715" spans="1:17" x14ac:dyDescent="0.25">
      <c r="A2715" s="1">
        <v>45814</v>
      </c>
      <c r="B2715" s="1">
        <f>IF(AND(DCalendário6[[#This Row],[Dia da semana]]&gt;1,DCalendário6[[#This Row],[Dia da semana]]&lt;7,DCalendário6[[#This Row],[Feriados]]=""),DCalendário6[[#This Row],[Dia]],"")</f>
        <v>45814</v>
      </c>
      <c r="C2715" s="16">
        <f>IF(DCalendário6[[#This Row],[Mês]]="","",IF(AND(C2711="",C2712="",C2713="",C2714=""),IF(DCalendário6[[#This Row],[Mês]]=D2714,C2714+1,IF(AND(D2714="",D2715=D2710),C2710+1,1)),IF(AND(C2712="",C2713="",C2714=""),IF(DCalendário6[[#This Row],[Mês]]=D2714,C2714+1,IF(AND(D2714="",D2715=D2711),C2711+1,1)),IF(AND(C2713="",C2714=""),IF(DCalendário6[[#This Row],[Mês]]=D2714,C2714+1,IF(AND(D2714="",D2715=D2712),C2712+1,1)),IF(DCalendário6[[#This Row],[Mês]]=D2714,C2714+1,IF(AND(D2714="",D2715=D2713),C2713+1,1))))))</f>
        <v>5</v>
      </c>
      <c r="D2715" s="14">
        <f>IF(DCalendário6[[#This Row],[Dia Útil]]="","",(MONTH($B2715)))</f>
        <v>6</v>
      </c>
      <c r="E2715" s="14">
        <f t="shared" si="42"/>
        <v>2025</v>
      </c>
      <c r="F2715" s="14">
        <f>MONTH(DCalendário6[[#This Row],[Dia]])</f>
        <v>6</v>
      </c>
      <c r="G2715" s="14" t="str">
        <f>MONTH(DCalendário6[[#This Row],[Dia]])&amp;" - "&amp;DCalendário6[[#This Row],[Ano]]</f>
        <v>6 - 2025</v>
      </c>
      <c r="H2715" s="14">
        <f>IF(DCalendário6[[#This Row],[Dia Útil]]="","",DCalendário6[[#This Row],[Semana Ano]])</f>
        <v>23</v>
      </c>
      <c r="I2715" s="14">
        <f>WEEKNUM(DCalendário6[[#This Row],[Dia]])</f>
        <v>23</v>
      </c>
      <c r="J2715" s="14" cm="1">
        <f t="array" aca="1" ref="J271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715" s="16">
        <f>WEEKDAY(DCalendário6[[#This Row],[Dia]])</f>
        <v>6</v>
      </c>
      <c r="L2715" s="1" t="str">
        <f>IFERROR(VLOOKUP(A2715,Tabela4[],1,0),"")</f>
        <v/>
      </c>
      <c r="M271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45814</v>
      </c>
      <c r="N2715" s="16" t="str">
        <f>IF(DCalendário6[[#This Row],[Dia Útil2]]="Feriado","Feriado",IF(AND(DCalendário6[[#This Row],[Dia Útil]]="",DCalendário6[[#This Row],[Mês Total]]=F2708),N2708+1,IF(DCalendário6[[#This Row],[Dia Útil]]="",1,"")))</f>
        <v/>
      </c>
      <c r="O271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2715" s="16"/>
      <c r="Q2715" s="17"/>
    </row>
    <row r="2716" spans="1:17" x14ac:dyDescent="0.25">
      <c r="A2716" s="1">
        <v>45815</v>
      </c>
      <c r="B2716" s="1" t="str">
        <f>IF(AND(DCalendário6[[#This Row],[Dia da semana]]&gt;1,DCalendário6[[#This Row],[Dia da semana]]&lt;7,DCalendário6[[#This Row],[Feriados]]=""),DCalendário6[[#This Row],[Dia]],"")</f>
        <v/>
      </c>
      <c r="C2716" s="16" t="str">
        <f>IF(DCalendário6[[#This Row],[Mês]]="","",IF(AND(C2712="",C2713="",C2714="",C2715=""),IF(DCalendário6[[#This Row],[Mês]]=D2715,C2715+1,IF(AND(D2715="",D2716=D2711),C2711+1,1)),IF(AND(C2713="",C2714="",C2715=""),IF(DCalendário6[[#This Row],[Mês]]=D2715,C2715+1,IF(AND(D2715="",D2716=D2712),C2712+1,1)),IF(AND(C2714="",C2715=""),IF(DCalendário6[[#This Row],[Mês]]=D2715,C2715+1,IF(AND(D2715="",D2716=D2713),C2713+1,1)),IF(DCalendário6[[#This Row],[Mês]]=D2715,C2715+1,IF(AND(D2715="",D2716=D2714),C2714+1,1))))))</f>
        <v/>
      </c>
      <c r="D2716" s="14" t="str">
        <f>IF(DCalendário6[[#This Row],[Dia Útil]]="","",(MONTH($B2716)))</f>
        <v/>
      </c>
      <c r="E2716" s="14">
        <f t="shared" si="42"/>
        <v>2025</v>
      </c>
      <c r="F2716" s="14">
        <f>MONTH(DCalendário6[[#This Row],[Dia]])</f>
        <v>6</v>
      </c>
      <c r="G2716" s="14" t="str">
        <f>MONTH(DCalendário6[[#This Row],[Dia]])&amp;" - "&amp;DCalendário6[[#This Row],[Ano]]</f>
        <v>6 - 2025</v>
      </c>
      <c r="H2716" s="14" t="str">
        <f>IF(DCalendário6[[#This Row],[Dia Útil]]="","",DCalendário6[[#This Row],[Semana Ano]])</f>
        <v/>
      </c>
      <c r="I2716" s="14">
        <f>WEEKNUM(DCalendário6[[#This Row],[Dia]])</f>
        <v>23</v>
      </c>
      <c r="J2716" s="14" cm="1">
        <f t="array" aca="1" ref="J271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716" s="16">
        <f>WEEKDAY(DCalendário6[[#This Row],[Dia]])</f>
        <v>7</v>
      </c>
      <c r="L2716" s="1" t="str">
        <f>IFERROR(VLOOKUP(A2716,Tabela4[],1,0),"")</f>
        <v/>
      </c>
      <c r="M271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716" s="16">
        <f>IF(DCalendário6[[#This Row],[Dia Útil2]]="Feriado","Feriado",IF(AND(DCalendário6[[#This Row],[Dia Útil]]="",DCalendário6[[#This Row],[Mês Total]]=F2709),N2709+1,IF(DCalendário6[[#This Row],[Dia Útil]]="",1,"")))</f>
        <v>1</v>
      </c>
      <c r="O271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2716" s="16"/>
      <c r="Q2716" s="17"/>
    </row>
    <row r="2717" spans="1:17" x14ac:dyDescent="0.25">
      <c r="A2717" s="1">
        <v>45816</v>
      </c>
      <c r="B2717" s="1" t="str">
        <f>IF(AND(DCalendário6[[#This Row],[Dia da semana]]&gt;1,DCalendário6[[#This Row],[Dia da semana]]&lt;7,DCalendário6[[#This Row],[Feriados]]=""),DCalendário6[[#This Row],[Dia]],"")</f>
        <v/>
      </c>
      <c r="C2717" s="16" t="str">
        <f>IF(DCalendário6[[#This Row],[Mês]]="","",IF(AND(C2713="",C2714="",C2715="",C2716=""),IF(DCalendário6[[#This Row],[Mês]]=D2716,C2716+1,IF(AND(D2716="",D2717=D2712),C2712+1,1)),IF(AND(C2714="",C2715="",C2716=""),IF(DCalendário6[[#This Row],[Mês]]=D2716,C2716+1,IF(AND(D2716="",D2717=D2713),C2713+1,1)),IF(AND(C2715="",C2716=""),IF(DCalendário6[[#This Row],[Mês]]=D2716,C2716+1,IF(AND(D2716="",D2717=D2714),C2714+1,1)),IF(DCalendário6[[#This Row],[Mês]]=D2716,C2716+1,IF(AND(D2716="",D2717=D2715),C2715+1,1))))))</f>
        <v/>
      </c>
      <c r="D2717" s="14" t="str">
        <f>IF(DCalendário6[[#This Row],[Dia Útil]]="","",(MONTH($B2717)))</f>
        <v/>
      </c>
      <c r="E2717" s="14">
        <f t="shared" si="42"/>
        <v>2025</v>
      </c>
      <c r="F2717" s="14">
        <f>MONTH(DCalendário6[[#This Row],[Dia]])</f>
        <v>6</v>
      </c>
      <c r="G2717" s="14" t="str">
        <f>MONTH(DCalendário6[[#This Row],[Dia]])&amp;" - "&amp;DCalendário6[[#This Row],[Ano]]</f>
        <v>6 - 2025</v>
      </c>
      <c r="H2717" s="14" t="str">
        <f>IF(DCalendário6[[#This Row],[Dia Útil]]="","",DCalendário6[[#This Row],[Semana Ano]])</f>
        <v/>
      </c>
      <c r="I2717" s="14">
        <f>WEEKNUM(DCalendário6[[#This Row],[Dia]])</f>
        <v>24</v>
      </c>
      <c r="J2717" s="14" cm="1">
        <f t="array" aca="1" ref="J271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717" s="16">
        <f>WEEKDAY(DCalendário6[[#This Row],[Dia]])</f>
        <v>1</v>
      </c>
      <c r="L2717" s="1" t="str">
        <f>IFERROR(VLOOKUP(A2717,Tabela4[],1,0),"")</f>
        <v/>
      </c>
      <c r="M271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717" s="16">
        <f>IF(DCalendário6[[#This Row],[Dia Útil2]]="Feriado","Feriado",IF(AND(DCalendário6[[#This Row],[Dia Útil]]="",DCalendário6[[#This Row],[Mês Total]]=F2710),N2710+1,IF(DCalendário6[[#This Row],[Dia Útil]]="",1,"")))</f>
        <v>2</v>
      </c>
      <c r="O271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2717" s="16"/>
      <c r="Q2717" s="17"/>
    </row>
    <row r="2718" spans="1:17" x14ac:dyDescent="0.25">
      <c r="A2718" s="1">
        <v>45817</v>
      </c>
      <c r="B2718" s="1">
        <f>IF(AND(DCalendário6[[#This Row],[Dia da semana]]&gt;1,DCalendário6[[#This Row],[Dia da semana]]&lt;7,DCalendário6[[#This Row],[Feriados]]=""),DCalendário6[[#This Row],[Dia]],"")</f>
        <v>45817</v>
      </c>
      <c r="C2718" s="16">
        <f>IF(DCalendário6[[#This Row],[Mês]]="","",IF(AND(C2714="",C2715="",C2716="",C2717=""),IF(DCalendário6[[#This Row],[Mês]]=D2717,C2717+1,IF(AND(D2717="",D2718=D2713),C2713+1,1)),IF(AND(C2715="",C2716="",C2717=""),IF(DCalendário6[[#This Row],[Mês]]=D2717,C2717+1,IF(AND(D2717="",D2718=D2714),C2714+1,1)),IF(AND(C2716="",C2717=""),IF(DCalendário6[[#This Row],[Mês]]=D2717,C2717+1,IF(AND(D2717="",D2718=D2715),C2715+1,1)),IF(DCalendário6[[#This Row],[Mês]]=D2717,C2717+1,IF(AND(D2717="",D2718=D2716),C2716+1,1))))))</f>
        <v>6</v>
      </c>
      <c r="D2718" s="14">
        <f>IF(DCalendário6[[#This Row],[Dia Útil]]="","",(MONTH($B2718)))</f>
        <v>6</v>
      </c>
      <c r="E2718" s="14">
        <f t="shared" si="42"/>
        <v>2025</v>
      </c>
      <c r="F2718" s="14">
        <f>MONTH(DCalendário6[[#This Row],[Dia]])</f>
        <v>6</v>
      </c>
      <c r="G2718" s="14" t="str">
        <f>MONTH(DCalendário6[[#This Row],[Dia]])&amp;" - "&amp;DCalendário6[[#This Row],[Ano]]</f>
        <v>6 - 2025</v>
      </c>
      <c r="H2718" s="14">
        <f>IF(DCalendário6[[#This Row],[Dia Útil]]="","",DCalendário6[[#This Row],[Semana Ano]])</f>
        <v>24</v>
      </c>
      <c r="I2718" s="14">
        <f>WEEKNUM(DCalendário6[[#This Row],[Dia]])</f>
        <v>24</v>
      </c>
      <c r="J2718" s="14" cm="1">
        <f t="array" aca="1" ref="J271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718" s="16">
        <f>WEEKDAY(DCalendário6[[#This Row],[Dia]])</f>
        <v>2</v>
      </c>
      <c r="L2718" s="1" t="str">
        <f>IFERROR(VLOOKUP(A2718,Tabela4[],1,0),"")</f>
        <v/>
      </c>
      <c r="M271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45817</v>
      </c>
      <c r="N2718" s="16" t="str">
        <f>IF(DCalendário6[[#This Row],[Dia Útil2]]="Feriado","Feriado",IF(AND(DCalendário6[[#This Row],[Dia Útil]]="",DCalendário6[[#This Row],[Mês Total]]=F2711),N2711+1,IF(DCalendário6[[#This Row],[Dia Útil]]="",1,"")))</f>
        <v/>
      </c>
      <c r="O271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2718" s="16"/>
      <c r="Q2718" s="17"/>
    </row>
    <row r="2719" spans="1:17" x14ac:dyDescent="0.25">
      <c r="A2719" s="1">
        <v>45818</v>
      </c>
      <c r="B2719" s="1">
        <f>IF(AND(DCalendário6[[#This Row],[Dia da semana]]&gt;1,DCalendário6[[#This Row],[Dia da semana]]&lt;7,DCalendário6[[#This Row],[Feriados]]=""),DCalendário6[[#This Row],[Dia]],"")</f>
        <v>45818</v>
      </c>
      <c r="C2719" s="16">
        <f>IF(DCalendário6[[#This Row],[Mês]]="","",IF(AND(C2715="",C2716="",C2717="",C2718=""),IF(DCalendário6[[#This Row],[Mês]]=D2718,C2718+1,IF(AND(D2718="",D2719=D2714),C2714+1,1)),IF(AND(C2716="",C2717="",C2718=""),IF(DCalendário6[[#This Row],[Mês]]=D2718,C2718+1,IF(AND(D2718="",D2719=D2715),C2715+1,1)),IF(AND(C2717="",C2718=""),IF(DCalendário6[[#This Row],[Mês]]=D2718,C2718+1,IF(AND(D2718="",D2719=D2716),C2716+1,1)),IF(DCalendário6[[#This Row],[Mês]]=D2718,C2718+1,IF(AND(D2718="",D2719=D2717),C2717+1,1))))))</f>
        <v>7</v>
      </c>
      <c r="D2719" s="14">
        <f>IF(DCalendário6[[#This Row],[Dia Útil]]="","",(MONTH($B2719)))</f>
        <v>6</v>
      </c>
      <c r="E2719" s="14">
        <f t="shared" si="42"/>
        <v>2025</v>
      </c>
      <c r="F2719" s="14">
        <f>MONTH(DCalendário6[[#This Row],[Dia]])</f>
        <v>6</v>
      </c>
      <c r="G2719" s="14" t="str">
        <f>MONTH(DCalendário6[[#This Row],[Dia]])&amp;" - "&amp;DCalendário6[[#This Row],[Ano]]</f>
        <v>6 - 2025</v>
      </c>
      <c r="H2719" s="14">
        <f>IF(DCalendário6[[#This Row],[Dia Útil]]="","",DCalendário6[[#This Row],[Semana Ano]])</f>
        <v>24</v>
      </c>
      <c r="I2719" s="14">
        <f>WEEKNUM(DCalendário6[[#This Row],[Dia]])</f>
        <v>24</v>
      </c>
      <c r="J2719" s="14" cm="1">
        <f t="array" aca="1" ref="J271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719" s="16">
        <f>WEEKDAY(DCalendário6[[#This Row],[Dia]])</f>
        <v>3</v>
      </c>
      <c r="L2719" s="1" t="str">
        <f>IFERROR(VLOOKUP(A2719,Tabela4[],1,0),"")</f>
        <v/>
      </c>
      <c r="M271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45818</v>
      </c>
      <c r="N2719" s="16" t="str">
        <f>IF(DCalendário6[[#This Row],[Dia Útil2]]="Feriado","Feriado",IF(AND(DCalendário6[[#This Row],[Dia Útil]]="",DCalendário6[[#This Row],[Mês Total]]=F2712),N2712+1,IF(DCalendário6[[#This Row],[Dia Útil]]="",1,"")))</f>
        <v/>
      </c>
      <c r="O271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2719" s="16"/>
      <c r="Q2719" s="17"/>
    </row>
    <row r="2720" spans="1:17" x14ac:dyDescent="0.25">
      <c r="A2720" s="1">
        <v>45819</v>
      </c>
      <c r="B2720" s="1">
        <f>IF(AND(DCalendário6[[#This Row],[Dia da semana]]&gt;1,DCalendário6[[#This Row],[Dia da semana]]&lt;7,DCalendário6[[#This Row],[Feriados]]=""),DCalendário6[[#This Row],[Dia]],"")</f>
        <v>45819</v>
      </c>
      <c r="C2720" s="16">
        <f>IF(DCalendário6[[#This Row],[Mês]]="","",IF(AND(C2716="",C2717="",C2718="",C2719=""),IF(DCalendário6[[#This Row],[Mês]]=D2719,C2719+1,IF(AND(D2719="",D2720=D2715),C2715+1,1)),IF(AND(C2717="",C2718="",C2719=""),IF(DCalendário6[[#This Row],[Mês]]=D2719,C2719+1,IF(AND(D2719="",D2720=D2716),C2716+1,1)),IF(AND(C2718="",C2719=""),IF(DCalendário6[[#This Row],[Mês]]=D2719,C2719+1,IF(AND(D2719="",D2720=D2717),C2717+1,1)),IF(DCalendário6[[#This Row],[Mês]]=D2719,C2719+1,IF(AND(D2719="",D2720=D2718),C2718+1,1))))))</f>
        <v>8</v>
      </c>
      <c r="D2720" s="14">
        <f>IF(DCalendário6[[#This Row],[Dia Útil]]="","",(MONTH($B2720)))</f>
        <v>6</v>
      </c>
      <c r="E2720" s="14">
        <f t="shared" si="42"/>
        <v>2025</v>
      </c>
      <c r="F2720" s="14">
        <f>MONTH(DCalendário6[[#This Row],[Dia]])</f>
        <v>6</v>
      </c>
      <c r="G2720" s="14" t="str">
        <f>MONTH(DCalendário6[[#This Row],[Dia]])&amp;" - "&amp;DCalendário6[[#This Row],[Ano]]</f>
        <v>6 - 2025</v>
      </c>
      <c r="H2720" s="14">
        <f>IF(DCalendário6[[#This Row],[Dia Útil]]="","",DCalendário6[[#This Row],[Semana Ano]])</f>
        <v>24</v>
      </c>
      <c r="I2720" s="14">
        <f>WEEKNUM(DCalendário6[[#This Row],[Dia]])</f>
        <v>24</v>
      </c>
      <c r="J2720" s="14" cm="1">
        <f t="array" aca="1" ref="J272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720" s="16">
        <f>WEEKDAY(DCalendário6[[#This Row],[Dia]])</f>
        <v>4</v>
      </c>
      <c r="L2720" s="1" t="str">
        <f>IFERROR(VLOOKUP(A2720,Tabela4[],1,0),"")</f>
        <v/>
      </c>
      <c r="M272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45819</v>
      </c>
      <c r="N2720" s="16" t="str">
        <f>IF(DCalendário6[[#This Row],[Dia Útil2]]="Feriado","Feriado",IF(AND(DCalendário6[[#This Row],[Dia Útil]]="",DCalendário6[[#This Row],[Mês Total]]=F2713),N2713+1,IF(DCalendário6[[#This Row],[Dia Útil]]="",1,"")))</f>
        <v/>
      </c>
      <c r="O272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2720" s="16"/>
      <c r="Q2720" s="17"/>
    </row>
    <row r="2721" spans="1:17" x14ac:dyDescent="0.25">
      <c r="A2721" s="1">
        <v>45820</v>
      </c>
      <c r="B2721" s="1">
        <f>IF(AND(DCalendário6[[#This Row],[Dia da semana]]&gt;1,DCalendário6[[#This Row],[Dia da semana]]&lt;7,DCalendário6[[#This Row],[Feriados]]=""),DCalendário6[[#This Row],[Dia]],"")</f>
        <v>45820</v>
      </c>
      <c r="C2721" s="16">
        <f>IF(DCalendário6[[#This Row],[Mês]]="","",IF(AND(C2717="",C2718="",C2719="",C2720=""),IF(DCalendário6[[#This Row],[Mês]]=D2720,C2720+1,IF(AND(D2720="",D2721=D2716),C2716+1,1)),IF(AND(C2718="",C2719="",C2720=""),IF(DCalendário6[[#This Row],[Mês]]=D2720,C2720+1,IF(AND(D2720="",D2721=D2717),C2717+1,1)),IF(AND(C2719="",C2720=""),IF(DCalendário6[[#This Row],[Mês]]=D2720,C2720+1,IF(AND(D2720="",D2721=D2718),C2718+1,1)),IF(DCalendário6[[#This Row],[Mês]]=D2720,C2720+1,IF(AND(D2720="",D2721=D2719),C2719+1,1))))))</f>
        <v>9</v>
      </c>
      <c r="D2721" s="14">
        <f>IF(DCalendário6[[#This Row],[Dia Útil]]="","",(MONTH($B2721)))</f>
        <v>6</v>
      </c>
      <c r="E2721" s="14">
        <f t="shared" si="42"/>
        <v>2025</v>
      </c>
      <c r="F2721" s="14">
        <f>MONTH(DCalendário6[[#This Row],[Dia]])</f>
        <v>6</v>
      </c>
      <c r="G2721" s="14" t="str">
        <f>MONTH(DCalendário6[[#This Row],[Dia]])&amp;" - "&amp;DCalendário6[[#This Row],[Ano]]</f>
        <v>6 - 2025</v>
      </c>
      <c r="H2721" s="14">
        <f>IF(DCalendário6[[#This Row],[Dia Útil]]="","",DCalendário6[[#This Row],[Semana Ano]])</f>
        <v>24</v>
      </c>
      <c r="I2721" s="14">
        <f>WEEKNUM(DCalendário6[[#This Row],[Dia]])</f>
        <v>24</v>
      </c>
      <c r="J2721" s="14" cm="1">
        <f t="array" aca="1" ref="J272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721" s="16">
        <f>WEEKDAY(DCalendário6[[#This Row],[Dia]])</f>
        <v>5</v>
      </c>
      <c r="L2721" s="1" t="str">
        <f>IFERROR(VLOOKUP(A2721,Tabela4[],1,0),"")</f>
        <v/>
      </c>
      <c r="M272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45820</v>
      </c>
      <c r="N2721" s="16" t="str">
        <f>IF(DCalendário6[[#This Row],[Dia Útil2]]="Feriado","Feriado",IF(AND(DCalendário6[[#This Row],[Dia Útil]]="",DCalendário6[[#This Row],[Mês Total]]=F2714),N2714+1,IF(DCalendário6[[#This Row],[Dia Útil]]="",1,"")))</f>
        <v/>
      </c>
      <c r="O272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2721" s="16"/>
      <c r="Q2721" s="17"/>
    </row>
    <row r="2722" spans="1:17" x14ac:dyDescent="0.25">
      <c r="A2722" s="1">
        <v>45821</v>
      </c>
      <c r="B2722" s="1">
        <f>IF(AND(DCalendário6[[#This Row],[Dia da semana]]&gt;1,DCalendário6[[#This Row],[Dia da semana]]&lt;7,DCalendário6[[#This Row],[Feriados]]=""),DCalendário6[[#This Row],[Dia]],"")</f>
        <v>45821</v>
      </c>
      <c r="C2722" s="16">
        <f>IF(DCalendário6[[#This Row],[Mês]]="","",IF(AND(C2718="",C2719="",C2720="",C2721=""),IF(DCalendário6[[#This Row],[Mês]]=D2721,C2721+1,IF(AND(D2721="",D2722=D2717),C2717+1,1)),IF(AND(C2719="",C2720="",C2721=""),IF(DCalendário6[[#This Row],[Mês]]=D2721,C2721+1,IF(AND(D2721="",D2722=D2718),C2718+1,1)),IF(AND(C2720="",C2721=""),IF(DCalendário6[[#This Row],[Mês]]=D2721,C2721+1,IF(AND(D2721="",D2722=D2719),C2719+1,1)),IF(DCalendário6[[#This Row],[Mês]]=D2721,C2721+1,IF(AND(D2721="",D2722=D2720),C2720+1,1))))))</f>
        <v>10</v>
      </c>
      <c r="D2722" s="14">
        <f>IF(DCalendário6[[#This Row],[Dia Útil]]="","",(MONTH($B2722)))</f>
        <v>6</v>
      </c>
      <c r="E2722" s="14">
        <f t="shared" si="42"/>
        <v>2025</v>
      </c>
      <c r="F2722" s="14">
        <f>MONTH(DCalendário6[[#This Row],[Dia]])</f>
        <v>6</v>
      </c>
      <c r="G2722" s="14" t="str">
        <f>MONTH(DCalendário6[[#This Row],[Dia]])&amp;" - "&amp;DCalendário6[[#This Row],[Ano]]</f>
        <v>6 - 2025</v>
      </c>
      <c r="H2722" s="14">
        <f>IF(DCalendário6[[#This Row],[Dia Útil]]="","",DCalendário6[[#This Row],[Semana Ano]])</f>
        <v>24</v>
      </c>
      <c r="I2722" s="14">
        <f>WEEKNUM(DCalendário6[[#This Row],[Dia]])</f>
        <v>24</v>
      </c>
      <c r="J2722" s="14" cm="1">
        <f t="array" aca="1" ref="J272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722" s="16">
        <f>WEEKDAY(DCalendário6[[#This Row],[Dia]])</f>
        <v>6</v>
      </c>
      <c r="L2722" s="1" t="str">
        <f>IFERROR(VLOOKUP(A2722,Tabela4[],1,0),"")</f>
        <v/>
      </c>
      <c r="M272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45821</v>
      </c>
      <c r="N2722" s="16" t="str">
        <f>IF(DCalendário6[[#This Row],[Dia Útil2]]="Feriado","Feriado",IF(AND(DCalendário6[[#This Row],[Dia Útil]]="",DCalendário6[[#This Row],[Mês Total]]=F2715),N2715+1,IF(DCalendário6[[#This Row],[Dia Útil]]="",1,"")))</f>
        <v/>
      </c>
      <c r="O272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2722" s="16"/>
      <c r="Q2722" s="17"/>
    </row>
    <row r="2723" spans="1:17" x14ac:dyDescent="0.25">
      <c r="A2723" s="1">
        <v>45822</v>
      </c>
      <c r="B2723" s="1" t="str">
        <f>IF(AND(DCalendário6[[#This Row],[Dia da semana]]&gt;1,DCalendário6[[#This Row],[Dia da semana]]&lt;7,DCalendário6[[#This Row],[Feriados]]=""),DCalendário6[[#This Row],[Dia]],"")</f>
        <v/>
      </c>
      <c r="C2723" s="16" t="str">
        <f>IF(DCalendário6[[#This Row],[Mês]]="","",IF(AND(C2719="",C2720="",C2721="",C2722=""),IF(DCalendário6[[#This Row],[Mês]]=D2722,C2722+1,IF(AND(D2722="",D2723=D2718),C2718+1,1)),IF(AND(C2720="",C2721="",C2722=""),IF(DCalendário6[[#This Row],[Mês]]=D2722,C2722+1,IF(AND(D2722="",D2723=D2719),C2719+1,1)),IF(AND(C2721="",C2722=""),IF(DCalendário6[[#This Row],[Mês]]=D2722,C2722+1,IF(AND(D2722="",D2723=D2720),C2720+1,1)),IF(DCalendário6[[#This Row],[Mês]]=D2722,C2722+1,IF(AND(D2722="",D2723=D2721),C2721+1,1))))))</f>
        <v/>
      </c>
      <c r="D2723" s="14" t="str">
        <f>IF(DCalendário6[[#This Row],[Dia Útil]]="","",(MONTH($B2723)))</f>
        <v/>
      </c>
      <c r="E2723" s="14">
        <f t="shared" si="42"/>
        <v>2025</v>
      </c>
      <c r="F2723" s="14">
        <f>MONTH(DCalendário6[[#This Row],[Dia]])</f>
        <v>6</v>
      </c>
      <c r="G2723" s="14" t="str">
        <f>MONTH(DCalendário6[[#This Row],[Dia]])&amp;" - "&amp;DCalendário6[[#This Row],[Ano]]</f>
        <v>6 - 2025</v>
      </c>
      <c r="H2723" s="14" t="str">
        <f>IF(DCalendário6[[#This Row],[Dia Útil]]="","",DCalendário6[[#This Row],[Semana Ano]])</f>
        <v/>
      </c>
      <c r="I2723" s="14">
        <f>WEEKNUM(DCalendário6[[#This Row],[Dia]])</f>
        <v>24</v>
      </c>
      <c r="J2723" s="14" cm="1">
        <f t="array" aca="1" ref="J272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723" s="16">
        <f>WEEKDAY(DCalendário6[[#This Row],[Dia]])</f>
        <v>7</v>
      </c>
      <c r="L2723" s="1" t="str">
        <f>IFERROR(VLOOKUP(A2723,Tabela4[],1,0),"")</f>
        <v/>
      </c>
      <c r="M272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723" s="16">
        <f>IF(DCalendário6[[#This Row],[Dia Útil2]]="Feriado","Feriado",IF(AND(DCalendário6[[#This Row],[Dia Útil]]="",DCalendário6[[#This Row],[Mês Total]]=F2716),N2716+1,IF(DCalendário6[[#This Row],[Dia Útil]]="",1,"")))</f>
        <v>2</v>
      </c>
      <c r="O272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2723" s="16"/>
      <c r="Q2723" s="17"/>
    </row>
    <row r="2724" spans="1:17" x14ac:dyDescent="0.25">
      <c r="A2724" s="1">
        <v>45823</v>
      </c>
      <c r="B2724" s="1" t="str">
        <f>IF(AND(DCalendário6[[#This Row],[Dia da semana]]&gt;1,DCalendário6[[#This Row],[Dia da semana]]&lt;7,DCalendário6[[#This Row],[Feriados]]=""),DCalendário6[[#This Row],[Dia]],"")</f>
        <v/>
      </c>
      <c r="C2724" s="16" t="str">
        <f>IF(DCalendário6[[#This Row],[Mês]]="","",IF(AND(C2720="",C2721="",C2722="",C2723=""),IF(DCalendário6[[#This Row],[Mês]]=D2723,C2723+1,IF(AND(D2723="",D2724=D2719),C2719+1,1)),IF(AND(C2721="",C2722="",C2723=""),IF(DCalendário6[[#This Row],[Mês]]=D2723,C2723+1,IF(AND(D2723="",D2724=D2720),C2720+1,1)),IF(AND(C2722="",C2723=""),IF(DCalendário6[[#This Row],[Mês]]=D2723,C2723+1,IF(AND(D2723="",D2724=D2721),C2721+1,1)),IF(DCalendário6[[#This Row],[Mês]]=D2723,C2723+1,IF(AND(D2723="",D2724=D2722),C2722+1,1))))))</f>
        <v/>
      </c>
      <c r="D2724" s="14" t="str">
        <f>IF(DCalendário6[[#This Row],[Dia Útil]]="","",(MONTH($B2724)))</f>
        <v/>
      </c>
      <c r="E2724" s="14">
        <f t="shared" si="42"/>
        <v>2025</v>
      </c>
      <c r="F2724" s="14">
        <f>MONTH(DCalendário6[[#This Row],[Dia]])</f>
        <v>6</v>
      </c>
      <c r="G2724" s="14" t="str">
        <f>MONTH(DCalendário6[[#This Row],[Dia]])&amp;" - "&amp;DCalendário6[[#This Row],[Ano]]</f>
        <v>6 - 2025</v>
      </c>
      <c r="H2724" s="14" t="str">
        <f>IF(DCalendário6[[#This Row],[Dia Útil]]="","",DCalendário6[[#This Row],[Semana Ano]])</f>
        <v/>
      </c>
      <c r="I2724" s="14">
        <f>WEEKNUM(DCalendário6[[#This Row],[Dia]])</f>
        <v>25</v>
      </c>
      <c r="J2724" s="14" cm="1">
        <f t="array" aca="1" ref="J272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724" s="16">
        <f>WEEKDAY(DCalendário6[[#This Row],[Dia]])</f>
        <v>1</v>
      </c>
      <c r="L2724" s="1" t="str">
        <f>IFERROR(VLOOKUP(A2724,Tabela4[],1,0),"")</f>
        <v/>
      </c>
      <c r="M272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724" s="16">
        <f>IF(DCalendário6[[#This Row],[Dia Útil2]]="Feriado","Feriado",IF(AND(DCalendário6[[#This Row],[Dia Útil]]="",DCalendário6[[#This Row],[Mês Total]]=F2717),N2717+1,IF(DCalendário6[[#This Row],[Dia Útil]]="",1,"")))</f>
        <v>3</v>
      </c>
      <c r="O272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2724" s="16"/>
      <c r="Q2724" s="17"/>
    </row>
    <row r="2725" spans="1:17" x14ac:dyDescent="0.25">
      <c r="A2725" s="1">
        <v>45824</v>
      </c>
      <c r="B2725" s="1">
        <f>IF(AND(DCalendário6[[#This Row],[Dia da semana]]&gt;1,DCalendário6[[#This Row],[Dia da semana]]&lt;7,DCalendário6[[#This Row],[Feriados]]=""),DCalendário6[[#This Row],[Dia]],"")</f>
        <v>45824</v>
      </c>
      <c r="C2725" s="16">
        <f>IF(DCalendário6[[#This Row],[Mês]]="","",IF(AND(C2721="",C2722="",C2723="",C2724=""),IF(DCalendário6[[#This Row],[Mês]]=D2724,C2724+1,IF(AND(D2724="",D2725=D2720),C2720+1,1)),IF(AND(C2722="",C2723="",C2724=""),IF(DCalendário6[[#This Row],[Mês]]=D2724,C2724+1,IF(AND(D2724="",D2725=D2721),C2721+1,1)),IF(AND(C2723="",C2724=""),IF(DCalendário6[[#This Row],[Mês]]=D2724,C2724+1,IF(AND(D2724="",D2725=D2722),C2722+1,1)),IF(DCalendário6[[#This Row],[Mês]]=D2724,C2724+1,IF(AND(D2724="",D2725=D2723),C2723+1,1))))))</f>
        <v>11</v>
      </c>
      <c r="D2725" s="14">
        <f>IF(DCalendário6[[#This Row],[Dia Útil]]="","",(MONTH($B2725)))</f>
        <v>6</v>
      </c>
      <c r="E2725" s="14">
        <f t="shared" si="42"/>
        <v>2025</v>
      </c>
      <c r="F2725" s="14">
        <f>MONTH(DCalendário6[[#This Row],[Dia]])</f>
        <v>6</v>
      </c>
      <c r="G2725" s="14" t="str">
        <f>MONTH(DCalendário6[[#This Row],[Dia]])&amp;" - "&amp;DCalendário6[[#This Row],[Ano]]</f>
        <v>6 - 2025</v>
      </c>
      <c r="H2725" s="14">
        <f>IF(DCalendário6[[#This Row],[Dia Útil]]="","",DCalendário6[[#This Row],[Semana Ano]])</f>
        <v>25</v>
      </c>
      <c r="I2725" s="14">
        <f>WEEKNUM(DCalendário6[[#This Row],[Dia]])</f>
        <v>25</v>
      </c>
      <c r="J2725" s="14" cm="1">
        <f t="array" aca="1" ref="J272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725" s="16">
        <f>WEEKDAY(DCalendário6[[#This Row],[Dia]])</f>
        <v>2</v>
      </c>
      <c r="L2725" s="1" t="str">
        <f>IFERROR(VLOOKUP(A2725,Tabela4[],1,0),"")</f>
        <v/>
      </c>
      <c r="M272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45824</v>
      </c>
      <c r="N2725" s="16" t="str">
        <f>IF(DCalendário6[[#This Row],[Dia Útil2]]="Feriado","Feriado",IF(AND(DCalendário6[[#This Row],[Dia Útil]]="",DCalendário6[[#This Row],[Mês Total]]=F2718),N2718+1,IF(DCalendário6[[#This Row],[Dia Útil]]="",1,"")))</f>
        <v/>
      </c>
      <c r="O272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2725" s="16"/>
      <c r="Q2725" s="17"/>
    </row>
    <row r="2726" spans="1:17" x14ac:dyDescent="0.25">
      <c r="A2726" s="1">
        <v>45825</v>
      </c>
      <c r="B2726" s="1">
        <f>IF(AND(DCalendário6[[#This Row],[Dia da semana]]&gt;1,DCalendário6[[#This Row],[Dia da semana]]&lt;7,DCalendário6[[#This Row],[Feriados]]=""),DCalendário6[[#This Row],[Dia]],"")</f>
        <v>45825</v>
      </c>
      <c r="C2726" s="16">
        <f>IF(DCalendário6[[#This Row],[Mês]]="","",IF(AND(C2722="",C2723="",C2724="",C2725=""),IF(DCalendário6[[#This Row],[Mês]]=D2725,C2725+1,IF(AND(D2725="",D2726=D2721),C2721+1,1)),IF(AND(C2723="",C2724="",C2725=""),IF(DCalendário6[[#This Row],[Mês]]=D2725,C2725+1,IF(AND(D2725="",D2726=D2722),C2722+1,1)),IF(AND(C2724="",C2725=""),IF(DCalendário6[[#This Row],[Mês]]=D2725,C2725+1,IF(AND(D2725="",D2726=D2723),C2723+1,1)),IF(DCalendário6[[#This Row],[Mês]]=D2725,C2725+1,IF(AND(D2725="",D2726=D2724),C2724+1,1))))))</f>
        <v>12</v>
      </c>
      <c r="D2726" s="14">
        <f>IF(DCalendário6[[#This Row],[Dia Útil]]="","",(MONTH($B2726)))</f>
        <v>6</v>
      </c>
      <c r="E2726" s="14">
        <f t="shared" si="42"/>
        <v>2025</v>
      </c>
      <c r="F2726" s="14">
        <f>MONTH(DCalendário6[[#This Row],[Dia]])</f>
        <v>6</v>
      </c>
      <c r="G2726" s="14" t="str">
        <f>MONTH(DCalendário6[[#This Row],[Dia]])&amp;" - "&amp;DCalendário6[[#This Row],[Ano]]</f>
        <v>6 - 2025</v>
      </c>
      <c r="H2726" s="14">
        <f>IF(DCalendário6[[#This Row],[Dia Útil]]="","",DCalendário6[[#This Row],[Semana Ano]])</f>
        <v>25</v>
      </c>
      <c r="I2726" s="14">
        <f>WEEKNUM(DCalendário6[[#This Row],[Dia]])</f>
        <v>25</v>
      </c>
      <c r="J2726" s="14" cm="1">
        <f t="array" aca="1" ref="J272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726" s="16">
        <f>WEEKDAY(DCalendário6[[#This Row],[Dia]])</f>
        <v>3</v>
      </c>
      <c r="L2726" s="1" t="str">
        <f>IFERROR(VLOOKUP(A2726,Tabela4[],1,0),"")</f>
        <v/>
      </c>
      <c r="M272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45825</v>
      </c>
      <c r="N2726" s="16" t="str">
        <f>IF(DCalendário6[[#This Row],[Dia Útil2]]="Feriado","Feriado",IF(AND(DCalendário6[[#This Row],[Dia Útil]]="",DCalendário6[[#This Row],[Mês Total]]=F2719),N2719+1,IF(DCalendário6[[#This Row],[Dia Útil]]="",1,"")))</f>
        <v/>
      </c>
      <c r="O272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2726" s="16"/>
      <c r="Q2726" s="17"/>
    </row>
    <row r="2727" spans="1:17" x14ac:dyDescent="0.25">
      <c r="A2727" s="1">
        <v>45826</v>
      </c>
      <c r="B2727" s="1">
        <f>IF(AND(DCalendário6[[#This Row],[Dia da semana]]&gt;1,DCalendário6[[#This Row],[Dia da semana]]&lt;7,DCalendário6[[#This Row],[Feriados]]=""),DCalendário6[[#This Row],[Dia]],"")</f>
        <v>45826</v>
      </c>
      <c r="C2727" s="16">
        <f>IF(DCalendário6[[#This Row],[Mês]]="","",IF(AND(C2723="",C2724="",C2725="",C2726=""),IF(DCalendário6[[#This Row],[Mês]]=D2726,C2726+1,IF(AND(D2726="",D2727=D2722),C2722+1,1)),IF(AND(C2724="",C2725="",C2726=""),IF(DCalendário6[[#This Row],[Mês]]=D2726,C2726+1,IF(AND(D2726="",D2727=D2723),C2723+1,1)),IF(AND(C2725="",C2726=""),IF(DCalendário6[[#This Row],[Mês]]=D2726,C2726+1,IF(AND(D2726="",D2727=D2724),C2724+1,1)),IF(DCalendário6[[#This Row],[Mês]]=D2726,C2726+1,IF(AND(D2726="",D2727=D2725),C2725+1,1))))))</f>
        <v>13</v>
      </c>
      <c r="D2727" s="14">
        <f>IF(DCalendário6[[#This Row],[Dia Útil]]="","",(MONTH($B2727)))</f>
        <v>6</v>
      </c>
      <c r="E2727" s="14">
        <f t="shared" si="42"/>
        <v>2025</v>
      </c>
      <c r="F2727" s="14">
        <f>MONTH(DCalendário6[[#This Row],[Dia]])</f>
        <v>6</v>
      </c>
      <c r="G2727" s="14" t="str">
        <f>MONTH(DCalendário6[[#This Row],[Dia]])&amp;" - "&amp;DCalendário6[[#This Row],[Ano]]</f>
        <v>6 - 2025</v>
      </c>
      <c r="H2727" s="14">
        <f>IF(DCalendário6[[#This Row],[Dia Útil]]="","",DCalendário6[[#This Row],[Semana Ano]])</f>
        <v>25</v>
      </c>
      <c r="I2727" s="14">
        <f>WEEKNUM(DCalendário6[[#This Row],[Dia]])</f>
        <v>25</v>
      </c>
      <c r="J2727" s="14" cm="1">
        <f t="array" aca="1" ref="J272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727" s="16">
        <f>WEEKDAY(DCalendário6[[#This Row],[Dia]])</f>
        <v>4</v>
      </c>
      <c r="L2727" s="1" t="str">
        <f>IFERROR(VLOOKUP(A2727,Tabela4[],1,0),"")</f>
        <v/>
      </c>
      <c r="M272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45826</v>
      </c>
      <c r="N2727" s="16" t="str">
        <f>IF(DCalendário6[[#This Row],[Dia Útil2]]="Feriado","Feriado",IF(AND(DCalendário6[[#This Row],[Dia Útil]]="",DCalendário6[[#This Row],[Mês Total]]=F2720),N2720+1,IF(DCalendário6[[#This Row],[Dia Útil]]="",1,"")))</f>
        <v/>
      </c>
      <c r="O272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2727" s="16"/>
      <c r="Q2727" s="17"/>
    </row>
    <row r="2728" spans="1:17" x14ac:dyDescent="0.25">
      <c r="A2728" s="1">
        <v>45827</v>
      </c>
      <c r="B2728" s="1" t="str">
        <f>IF(AND(DCalendário6[[#This Row],[Dia da semana]]&gt;1,DCalendário6[[#This Row],[Dia da semana]]&lt;7,DCalendário6[[#This Row],[Feriados]]=""),DCalendário6[[#This Row],[Dia]],"")</f>
        <v/>
      </c>
      <c r="C2728" s="16" t="str">
        <f>IF(DCalendário6[[#This Row],[Mês]]="","",IF(AND(C2724="",C2725="",C2726="",C2727=""),IF(DCalendário6[[#This Row],[Mês]]=D2727,C2727+1,IF(AND(D2727="",D2728=D2723),C2723+1,1)),IF(AND(C2725="",C2726="",C2727=""),IF(DCalendário6[[#This Row],[Mês]]=D2727,C2727+1,IF(AND(D2727="",D2728=D2724),C2724+1,1)),IF(AND(C2726="",C2727=""),IF(DCalendário6[[#This Row],[Mês]]=D2727,C2727+1,IF(AND(D2727="",D2728=D2725),C2725+1,1)),IF(DCalendário6[[#This Row],[Mês]]=D2727,C2727+1,IF(AND(D2727="",D2728=D2726),C2726+1,1))))))</f>
        <v/>
      </c>
      <c r="D2728" s="14" t="str">
        <f>IF(DCalendário6[[#This Row],[Dia Útil]]="","",(MONTH($B2728)))</f>
        <v/>
      </c>
      <c r="E2728" s="14">
        <f t="shared" si="42"/>
        <v>2025</v>
      </c>
      <c r="F2728" s="14">
        <f>MONTH(DCalendário6[[#This Row],[Dia]])</f>
        <v>6</v>
      </c>
      <c r="G2728" s="14" t="str">
        <f>MONTH(DCalendário6[[#This Row],[Dia]])&amp;" - "&amp;DCalendário6[[#This Row],[Ano]]</f>
        <v>6 - 2025</v>
      </c>
      <c r="H2728" s="14" t="str">
        <f>IF(DCalendário6[[#This Row],[Dia Útil]]="","",DCalendário6[[#This Row],[Semana Ano]])</f>
        <v/>
      </c>
      <c r="I2728" s="14">
        <f>WEEKNUM(DCalendário6[[#This Row],[Dia]])</f>
        <v>25</v>
      </c>
      <c r="J2728" s="14" cm="1">
        <f t="array" aca="1" ref="J272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728" s="16">
        <f>WEEKDAY(DCalendário6[[#This Row],[Dia]])</f>
        <v>5</v>
      </c>
      <c r="L2728" s="1">
        <f>IFERROR(VLOOKUP(A2728,Tabela4[],1,0),"")</f>
        <v>45827</v>
      </c>
      <c r="M272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2728" s="16" t="str">
        <f>IF(DCalendário6[[#This Row],[Dia Útil2]]="Feriado","Feriado",IF(AND(DCalendário6[[#This Row],[Dia Útil]]="",DCalendário6[[#This Row],[Mês Total]]=F2721),N2721+1,IF(DCalendário6[[#This Row],[Dia Útil]]="",1,"")))</f>
        <v>Feriado</v>
      </c>
      <c r="O272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2728" s="16"/>
      <c r="Q2728" s="17"/>
    </row>
    <row r="2729" spans="1:17" x14ac:dyDescent="0.25">
      <c r="A2729" s="1">
        <v>45828</v>
      </c>
      <c r="B2729" s="1">
        <f>IF(AND(DCalendário6[[#This Row],[Dia da semana]]&gt;1,DCalendário6[[#This Row],[Dia da semana]]&lt;7,DCalendário6[[#This Row],[Feriados]]=""),DCalendário6[[#This Row],[Dia]],"")</f>
        <v>45828</v>
      </c>
      <c r="C2729" s="16">
        <f>IF(DCalendário6[[#This Row],[Mês]]="","",IF(AND(C2725="",C2726="",C2727="",C2728=""),IF(DCalendário6[[#This Row],[Mês]]=D2728,C2728+1,IF(AND(D2728="",D2729=D2724),C2724+1,1)),IF(AND(C2726="",C2727="",C2728=""),IF(DCalendário6[[#This Row],[Mês]]=D2728,C2728+1,IF(AND(D2728="",D2729=D2725),C2725+1,1)),IF(AND(C2727="",C2728=""),IF(DCalendário6[[#This Row],[Mês]]=D2728,C2728+1,IF(AND(D2728="",D2729=D2726),C2726+1,1)),IF(DCalendário6[[#This Row],[Mês]]=D2728,C2728+1,IF(AND(D2728="",D2729=D2727),C2727+1,1))))))</f>
        <v>14</v>
      </c>
      <c r="D2729" s="14">
        <f>IF(DCalendário6[[#This Row],[Dia Útil]]="","",(MONTH($B2729)))</f>
        <v>6</v>
      </c>
      <c r="E2729" s="14">
        <f t="shared" si="42"/>
        <v>2025</v>
      </c>
      <c r="F2729" s="14">
        <f>MONTH(DCalendário6[[#This Row],[Dia]])</f>
        <v>6</v>
      </c>
      <c r="G2729" s="14" t="str">
        <f>MONTH(DCalendário6[[#This Row],[Dia]])&amp;" - "&amp;DCalendário6[[#This Row],[Ano]]</f>
        <v>6 - 2025</v>
      </c>
      <c r="H2729" s="14">
        <f>IF(DCalendário6[[#This Row],[Dia Útil]]="","",DCalendário6[[#This Row],[Semana Ano]])</f>
        <v>25</v>
      </c>
      <c r="I2729" s="14">
        <f>WEEKNUM(DCalendário6[[#This Row],[Dia]])</f>
        <v>25</v>
      </c>
      <c r="J2729" s="14" cm="1">
        <f t="array" aca="1" ref="J272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729" s="16">
        <f>WEEKDAY(DCalendário6[[#This Row],[Dia]])</f>
        <v>6</v>
      </c>
      <c r="L2729" s="1" t="str">
        <f>IFERROR(VLOOKUP(A2729,Tabela4[],1,0),"")</f>
        <v/>
      </c>
      <c r="M272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45828</v>
      </c>
      <c r="N2729" s="16" t="str">
        <f>IF(DCalendário6[[#This Row],[Dia Útil2]]="Feriado","Feriado",IF(AND(DCalendário6[[#This Row],[Dia Útil]]="",DCalendário6[[#This Row],[Mês Total]]=F2722),N2722+1,IF(DCalendário6[[#This Row],[Dia Útil]]="",1,"")))</f>
        <v/>
      </c>
      <c r="O272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2729" s="16"/>
      <c r="Q2729" s="17"/>
    </row>
    <row r="2730" spans="1:17" x14ac:dyDescent="0.25">
      <c r="A2730" s="1">
        <v>45829</v>
      </c>
      <c r="B2730" s="1" t="str">
        <f>IF(AND(DCalendário6[[#This Row],[Dia da semana]]&gt;1,DCalendário6[[#This Row],[Dia da semana]]&lt;7,DCalendário6[[#This Row],[Feriados]]=""),DCalendário6[[#This Row],[Dia]],"")</f>
        <v/>
      </c>
      <c r="C2730" s="16" t="str">
        <f>IF(DCalendário6[[#This Row],[Mês]]="","",IF(AND(C2726="",C2727="",C2728="",C2729=""),IF(DCalendário6[[#This Row],[Mês]]=D2729,C2729+1,IF(AND(D2729="",D2730=D2725),C2725+1,1)),IF(AND(C2727="",C2728="",C2729=""),IF(DCalendário6[[#This Row],[Mês]]=D2729,C2729+1,IF(AND(D2729="",D2730=D2726),C2726+1,1)),IF(AND(C2728="",C2729=""),IF(DCalendário6[[#This Row],[Mês]]=D2729,C2729+1,IF(AND(D2729="",D2730=D2727),C2727+1,1)),IF(DCalendário6[[#This Row],[Mês]]=D2729,C2729+1,IF(AND(D2729="",D2730=D2728),C2728+1,1))))))</f>
        <v/>
      </c>
      <c r="D2730" s="14" t="str">
        <f>IF(DCalendário6[[#This Row],[Dia Útil]]="","",(MONTH($B2730)))</f>
        <v/>
      </c>
      <c r="E2730" s="14">
        <f t="shared" si="42"/>
        <v>2025</v>
      </c>
      <c r="F2730" s="14">
        <f>MONTH(DCalendário6[[#This Row],[Dia]])</f>
        <v>6</v>
      </c>
      <c r="G2730" s="14" t="str">
        <f>MONTH(DCalendário6[[#This Row],[Dia]])&amp;" - "&amp;DCalendário6[[#This Row],[Ano]]</f>
        <v>6 - 2025</v>
      </c>
      <c r="H2730" s="14" t="str">
        <f>IF(DCalendário6[[#This Row],[Dia Útil]]="","",DCalendário6[[#This Row],[Semana Ano]])</f>
        <v/>
      </c>
      <c r="I2730" s="14">
        <f>WEEKNUM(DCalendário6[[#This Row],[Dia]])</f>
        <v>25</v>
      </c>
      <c r="J2730" s="14" cm="1">
        <f t="array" aca="1" ref="J273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730" s="16">
        <f>WEEKDAY(DCalendário6[[#This Row],[Dia]])</f>
        <v>7</v>
      </c>
      <c r="L2730" s="1" t="str">
        <f>IFERROR(VLOOKUP(A2730,Tabela4[],1,0),"")</f>
        <v/>
      </c>
      <c r="M273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730" s="16">
        <f>IF(DCalendário6[[#This Row],[Dia Útil2]]="Feriado","Feriado",IF(AND(DCalendário6[[#This Row],[Dia Útil]]="",DCalendário6[[#This Row],[Mês Total]]=F2723),N2723+1,IF(DCalendário6[[#This Row],[Dia Útil]]="",1,"")))</f>
        <v>3</v>
      </c>
      <c r="O273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2730" s="16"/>
      <c r="Q2730" s="17"/>
    </row>
    <row r="2731" spans="1:17" x14ac:dyDescent="0.25">
      <c r="A2731" s="1">
        <v>45830</v>
      </c>
      <c r="B2731" s="1" t="str">
        <f>IF(AND(DCalendário6[[#This Row],[Dia da semana]]&gt;1,DCalendário6[[#This Row],[Dia da semana]]&lt;7,DCalendário6[[#This Row],[Feriados]]=""),DCalendário6[[#This Row],[Dia]],"")</f>
        <v/>
      </c>
      <c r="C2731" s="16" t="str">
        <f>IF(DCalendário6[[#This Row],[Mês]]="","",IF(AND(C2727="",C2728="",C2729="",C2730=""),IF(DCalendário6[[#This Row],[Mês]]=D2730,C2730+1,IF(AND(D2730="",D2731=D2726),C2726+1,1)),IF(AND(C2728="",C2729="",C2730=""),IF(DCalendário6[[#This Row],[Mês]]=D2730,C2730+1,IF(AND(D2730="",D2731=D2727),C2727+1,1)),IF(AND(C2729="",C2730=""),IF(DCalendário6[[#This Row],[Mês]]=D2730,C2730+1,IF(AND(D2730="",D2731=D2728),C2728+1,1)),IF(DCalendário6[[#This Row],[Mês]]=D2730,C2730+1,IF(AND(D2730="",D2731=D2729),C2729+1,1))))))</f>
        <v/>
      </c>
      <c r="D2731" s="14" t="str">
        <f>IF(DCalendário6[[#This Row],[Dia Útil]]="","",(MONTH($B2731)))</f>
        <v/>
      </c>
      <c r="E2731" s="14">
        <f t="shared" si="42"/>
        <v>2025</v>
      </c>
      <c r="F2731" s="14">
        <f>MONTH(DCalendário6[[#This Row],[Dia]])</f>
        <v>6</v>
      </c>
      <c r="G2731" s="14" t="str">
        <f>MONTH(DCalendário6[[#This Row],[Dia]])&amp;" - "&amp;DCalendário6[[#This Row],[Ano]]</f>
        <v>6 - 2025</v>
      </c>
      <c r="H2731" s="14" t="str">
        <f>IF(DCalendário6[[#This Row],[Dia Útil]]="","",DCalendário6[[#This Row],[Semana Ano]])</f>
        <v/>
      </c>
      <c r="I2731" s="14">
        <f>WEEKNUM(DCalendário6[[#This Row],[Dia]])</f>
        <v>26</v>
      </c>
      <c r="J2731" s="14" cm="1">
        <f t="array" aca="1" ref="J273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731" s="16">
        <f>WEEKDAY(DCalendário6[[#This Row],[Dia]])</f>
        <v>1</v>
      </c>
      <c r="L2731" s="1" t="str">
        <f>IFERROR(VLOOKUP(A2731,Tabela4[],1,0),"")</f>
        <v/>
      </c>
      <c r="M273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731" s="16">
        <f>IF(DCalendário6[[#This Row],[Dia Útil2]]="Feriado","Feriado",IF(AND(DCalendário6[[#This Row],[Dia Útil]]="",DCalendário6[[#This Row],[Mês Total]]=F2724),N2724+1,IF(DCalendário6[[#This Row],[Dia Útil]]="",1,"")))</f>
        <v>4</v>
      </c>
      <c r="O273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2731" s="16"/>
      <c r="Q2731" s="17"/>
    </row>
    <row r="2732" spans="1:17" x14ac:dyDescent="0.25">
      <c r="A2732" s="1">
        <v>45831</v>
      </c>
      <c r="B2732" s="1">
        <f>IF(AND(DCalendário6[[#This Row],[Dia da semana]]&gt;1,DCalendário6[[#This Row],[Dia da semana]]&lt;7,DCalendário6[[#This Row],[Feriados]]=""),DCalendário6[[#This Row],[Dia]],"")</f>
        <v>45831</v>
      </c>
      <c r="C2732" s="16">
        <f>IF(DCalendário6[[#This Row],[Mês]]="","",IF(AND(C2728="",C2729="",C2730="",C2731=""),IF(DCalendário6[[#This Row],[Mês]]=D2731,C2731+1,IF(AND(D2731="",D2732=D2727),C2727+1,1)),IF(AND(C2729="",C2730="",C2731=""),IF(DCalendário6[[#This Row],[Mês]]=D2731,C2731+1,IF(AND(D2731="",D2732=D2728),C2728+1,1)),IF(AND(C2730="",C2731=""),IF(DCalendário6[[#This Row],[Mês]]=D2731,C2731+1,IF(AND(D2731="",D2732=D2729),C2729+1,1)),IF(DCalendário6[[#This Row],[Mês]]=D2731,C2731+1,IF(AND(D2731="",D2732=D2730),C2730+1,1))))))</f>
        <v>15</v>
      </c>
      <c r="D2732" s="14">
        <f>IF(DCalendário6[[#This Row],[Dia Útil]]="","",(MONTH($B2732)))</f>
        <v>6</v>
      </c>
      <c r="E2732" s="14">
        <f t="shared" si="42"/>
        <v>2025</v>
      </c>
      <c r="F2732" s="14">
        <f>MONTH(DCalendário6[[#This Row],[Dia]])</f>
        <v>6</v>
      </c>
      <c r="G2732" s="14" t="str">
        <f>MONTH(DCalendário6[[#This Row],[Dia]])&amp;" - "&amp;DCalendário6[[#This Row],[Ano]]</f>
        <v>6 - 2025</v>
      </c>
      <c r="H2732" s="14">
        <f>IF(DCalendário6[[#This Row],[Dia Útil]]="","",DCalendário6[[#This Row],[Semana Ano]])</f>
        <v>26</v>
      </c>
      <c r="I2732" s="14">
        <f>WEEKNUM(DCalendário6[[#This Row],[Dia]])</f>
        <v>26</v>
      </c>
      <c r="J2732" s="14" cm="1">
        <f t="array" aca="1" ref="J273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732" s="16">
        <f>WEEKDAY(DCalendário6[[#This Row],[Dia]])</f>
        <v>2</v>
      </c>
      <c r="L2732" s="1" t="str">
        <f>IFERROR(VLOOKUP(A2732,Tabela4[],1,0),"")</f>
        <v/>
      </c>
      <c r="M273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45831</v>
      </c>
      <c r="N2732" s="16" t="str">
        <f>IF(DCalendário6[[#This Row],[Dia Útil2]]="Feriado","Feriado",IF(AND(DCalendário6[[#This Row],[Dia Útil]]="",DCalendário6[[#This Row],[Mês Total]]=F2725),N2725+1,IF(DCalendário6[[#This Row],[Dia Útil]]="",1,"")))</f>
        <v/>
      </c>
      <c r="O273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2732" s="16"/>
      <c r="Q2732" s="17"/>
    </row>
    <row r="2733" spans="1:17" x14ac:dyDescent="0.25">
      <c r="A2733" s="1">
        <v>45832</v>
      </c>
      <c r="B2733" s="1">
        <f>IF(AND(DCalendário6[[#This Row],[Dia da semana]]&gt;1,DCalendário6[[#This Row],[Dia da semana]]&lt;7,DCalendário6[[#This Row],[Feriados]]=""),DCalendário6[[#This Row],[Dia]],"")</f>
        <v>45832</v>
      </c>
      <c r="C2733" s="16">
        <f>IF(DCalendário6[[#This Row],[Mês]]="","",IF(AND(C2729="",C2730="",C2731="",C2732=""),IF(DCalendário6[[#This Row],[Mês]]=D2732,C2732+1,IF(AND(D2732="",D2733=D2728),C2728+1,1)),IF(AND(C2730="",C2731="",C2732=""),IF(DCalendário6[[#This Row],[Mês]]=D2732,C2732+1,IF(AND(D2732="",D2733=D2729),C2729+1,1)),IF(AND(C2731="",C2732=""),IF(DCalendário6[[#This Row],[Mês]]=D2732,C2732+1,IF(AND(D2732="",D2733=D2730),C2730+1,1)),IF(DCalendário6[[#This Row],[Mês]]=D2732,C2732+1,IF(AND(D2732="",D2733=D2731),C2731+1,1))))))</f>
        <v>16</v>
      </c>
      <c r="D2733" s="14">
        <f>IF(DCalendário6[[#This Row],[Dia Útil]]="","",(MONTH($B2733)))</f>
        <v>6</v>
      </c>
      <c r="E2733" s="14">
        <f t="shared" si="42"/>
        <v>2025</v>
      </c>
      <c r="F2733" s="14">
        <f>MONTH(DCalendário6[[#This Row],[Dia]])</f>
        <v>6</v>
      </c>
      <c r="G2733" s="14" t="str">
        <f>MONTH(DCalendário6[[#This Row],[Dia]])&amp;" - "&amp;DCalendário6[[#This Row],[Ano]]</f>
        <v>6 - 2025</v>
      </c>
      <c r="H2733" s="14">
        <f>IF(DCalendário6[[#This Row],[Dia Útil]]="","",DCalendário6[[#This Row],[Semana Ano]])</f>
        <v>26</v>
      </c>
      <c r="I2733" s="14">
        <f>WEEKNUM(DCalendário6[[#This Row],[Dia]])</f>
        <v>26</v>
      </c>
      <c r="J2733" s="14" cm="1">
        <f t="array" aca="1" ref="J273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733" s="16">
        <f>WEEKDAY(DCalendário6[[#This Row],[Dia]])</f>
        <v>3</v>
      </c>
      <c r="L2733" s="1" t="str">
        <f>IFERROR(VLOOKUP(A2733,Tabela4[],1,0),"")</f>
        <v/>
      </c>
      <c r="M273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45832</v>
      </c>
      <c r="N2733" s="16" t="str">
        <f>IF(DCalendário6[[#This Row],[Dia Útil2]]="Feriado","Feriado",IF(AND(DCalendário6[[#This Row],[Dia Útil]]="",DCalendário6[[#This Row],[Mês Total]]=F2726),N2726+1,IF(DCalendário6[[#This Row],[Dia Útil]]="",1,"")))</f>
        <v/>
      </c>
      <c r="O273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2733" s="16"/>
      <c r="Q2733" s="17"/>
    </row>
    <row r="2734" spans="1:17" x14ac:dyDescent="0.25">
      <c r="A2734" s="1">
        <v>45833</v>
      </c>
      <c r="B2734" s="1">
        <f>IF(AND(DCalendário6[[#This Row],[Dia da semana]]&gt;1,DCalendário6[[#This Row],[Dia da semana]]&lt;7,DCalendário6[[#This Row],[Feriados]]=""),DCalendário6[[#This Row],[Dia]],"")</f>
        <v>45833</v>
      </c>
      <c r="C2734" s="16">
        <f>IF(DCalendário6[[#This Row],[Mês]]="","",IF(AND(C2730="",C2731="",C2732="",C2733=""),IF(DCalendário6[[#This Row],[Mês]]=D2733,C2733+1,IF(AND(D2733="",D2734=D2729),C2729+1,1)),IF(AND(C2731="",C2732="",C2733=""),IF(DCalendário6[[#This Row],[Mês]]=D2733,C2733+1,IF(AND(D2733="",D2734=D2730),C2730+1,1)),IF(AND(C2732="",C2733=""),IF(DCalendário6[[#This Row],[Mês]]=D2733,C2733+1,IF(AND(D2733="",D2734=D2731),C2731+1,1)),IF(DCalendário6[[#This Row],[Mês]]=D2733,C2733+1,IF(AND(D2733="",D2734=D2732),C2732+1,1))))))</f>
        <v>17</v>
      </c>
      <c r="D2734" s="14">
        <f>IF(DCalendário6[[#This Row],[Dia Útil]]="","",(MONTH($B2734)))</f>
        <v>6</v>
      </c>
      <c r="E2734" s="14">
        <f t="shared" si="42"/>
        <v>2025</v>
      </c>
      <c r="F2734" s="14">
        <f>MONTH(DCalendário6[[#This Row],[Dia]])</f>
        <v>6</v>
      </c>
      <c r="G2734" s="14" t="str">
        <f>MONTH(DCalendário6[[#This Row],[Dia]])&amp;" - "&amp;DCalendário6[[#This Row],[Ano]]</f>
        <v>6 - 2025</v>
      </c>
      <c r="H2734" s="14">
        <f>IF(DCalendário6[[#This Row],[Dia Útil]]="","",DCalendário6[[#This Row],[Semana Ano]])</f>
        <v>26</v>
      </c>
      <c r="I2734" s="14">
        <f>WEEKNUM(DCalendário6[[#This Row],[Dia]])</f>
        <v>26</v>
      </c>
      <c r="J2734" s="14" cm="1">
        <f t="array" aca="1" ref="J273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734" s="16">
        <f>WEEKDAY(DCalendário6[[#This Row],[Dia]])</f>
        <v>4</v>
      </c>
      <c r="L2734" s="1" t="str">
        <f>IFERROR(VLOOKUP(A2734,Tabela4[],1,0),"")</f>
        <v/>
      </c>
      <c r="M273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45833</v>
      </c>
      <c r="N2734" s="16" t="str">
        <f>IF(DCalendário6[[#This Row],[Dia Útil2]]="Feriado","Feriado",IF(AND(DCalendário6[[#This Row],[Dia Útil]]="",DCalendário6[[#This Row],[Mês Total]]=F2727),N2727+1,IF(DCalendário6[[#This Row],[Dia Útil]]="",1,"")))</f>
        <v/>
      </c>
      <c r="O273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2734" s="16"/>
      <c r="Q2734" s="17"/>
    </row>
    <row r="2735" spans="1:17" x14ac:dyDescent="0.25">
      <c r="A2735" s="1">
        <v>45834</v>
      </c>
      <c r="B2735" s="1">
        <f>IF(AND(DCalendário6[[#This Row],[Dia da semana]]&gt;1,DCalendário6[[#This Row],[Dia da semana]]&lt;7,DCalendário6[[#This Row],[Feriados]]=""),DCalendário6[[#This Row],[Dia]],"")</f>
        <v>45834</v>
      </c>
      <c r="C2735" s="16">
        <f>IF(DCalendário6[[#This Row],[Mês]]="","",IF(AND(C2731="",C2732="",C2733="",C2734=""),IF(DCalendário6[[#This Row],[Mês]]=D2734,C2734+1,IF(AND(D2734="",D2735=D2730),C2730+1,1)),IF(AND(C2732="",C2733="",C2734=""),IF(DCalendário6[[#This Row],[Mês]]=D2734,C2734+1,IF(AND(D2734="",D2735=D2731),C2731+1,1)),IF(AND(C2733="",C2734=""),IF(DCalendário6[[#This Row],[Mês]]=D2734,C2734+1,IF(AND(D2734="",D2735=D2732),C2732+1,1)),IF(DCalendário6[[#This Row],[Mês]]=D2734,C2734+1,IF(AND(D2734="",D2735=D2733),C2733+1,1))))))</f>
        <v>18</v>
      </c>
      <c r="D2735" s="14">
        <f>IF(DCalendário6[[#This Row],[Dia Útil]]="","",(MONTH($B2735)))</f>
        <v>6</v>
      </c>
      <c r="E2735" s="14">
        <f t="shared" si="42"/>
        <v>2025</v>
      </c>
      <c r="F2735" s="14">
        <f>MONTH(DCalendário6[[#This Row],[Dia]])</f>
        <v>6</v>
      </c>
      <c r="G2735" s="14" t="str">
        <f>MONTH(DCalendário6[[#This Row],[Dia]])&amp;" - "&amp;DCalendário6[[#This Row],[Ano]]</f>
        <v>6 - 2025</v>
      </c>
      <c r="H2735" s="14">
        <f>IF(DCalendário6[[#This Row],[Dia Útil]]="","",DCalendário6[[#This Row],[Semana Ano]])</f>
        <v>26</v>
      </c>
      <c r="I2735" s="14">
        <f>WEEKNUM(DCalendário6[[#This Row],[Dia]])</f>
        <v>26</v>
      </c>
      <c r="J2735" s="14" cm="1">
        <f t="array" aca="1" ref="J273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735" s="16">
        <f>WEEKDAY(DCalendário6[[#This Row],[Dia]])</f>
        <v>5</v>
      </c>
      <c r="L2735" s="1" t="str">
        <f>IFERROR(VLOOKUP(A2735,Tabela4[],1,0),"")</f>
        <v/>
      </c>
      <c r="M273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45834</v>
      </c>
      <c r="N2735" s="16" t="str">
        <f>IF(DCalendário6[[#This Row],[Dia Útil2]]="Feriado","Feriado",IF(AND(DCalendário6[[#This Row],[Dia Útil]]="",DCalendário6[[#This Row],[Mês Total]]=F2728),N2728+1,IF(DCalendário6[[#This Row],[Dia Útil]]="",1,"")))</f>
        <v/>
      </c>
      <c r="O273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2735" s="16"/>
      <c r="Q2735" s="17"/>
    </row>
    <row r="2736" spans="1:17" x14ac:dyDescent="0.25">
      <c r="A2736" s="1">
        <v>45835</v>
      </c>
      <c r="B2736" s="1">
        <f>IF(AND(DCalendário6[[#This Row],[Dia da semana]]&gt;1,DCalendário6[[#This Row],[Dia da semana]]&lt;7,DCalendário6[[#This Row],[Feriados]]=""),DCalendário6[[#This Row],[Dia]],"")</f>
        <v>45835</v>
      </c>
      <c r="C2736" s="16">
        <f>IF(DCalendário6[[#This Row],[Mês]]="","",IF(AND(C2732="",C2733="",C2734="",C2735=""),IF(DCalendário6[[#This Row],[Mês]]=D2735,C2735+1,IF(AND(D2735="",D2736=D2731),C2731+1,1)),IF(AND(C2733="",C2734="",C2735=""),IF(DCalendário6[[#This Row],[Mês]]=D2735,C2735+1,IF(AND(D2735="",D2736=D2732),C2732+1,1)),IF(AND(C2734="",C2735=""),IF(DCalendário6[[#This Row],[Mês]]=D2735,C2735+1,IF(AND(D2735="",D2736=D2733),C2733+1,1)),IF(DCalendário6[[#This Row],[Mês]]=D2735,C2735+1,IF(AND(D2735="",D2736=D2734),C2734+1,1))))))</f>
        <v>19</v>
      </c>
      <c r="D2736" s="14">
        <f>IF(DCalendário6[[#This Row],[Dia Útil]]="","",(MONTH($B2736)))</f>
        <v>6</v>
      </c>
      <c r="E2736" s="14">
        <f t="shared" si="42"/>
        <v>2025</v>
      </c>
      <c r="F2736" s="14">
        <f>MONTH(DCalendário6[[#This Row],[Dia]])</f>
        <v>6</v>
      </c>
      <c r="G2736" s="14" t="str">
        <f>MONTH(DCalendário6[[#This Row],[Dia]])&amp;" - "&amp;DCalendário6[[#This Row],[Ano]]</f>
        <v>6 - 2025</v>
      </c>
      <c r="H2736" s="14">
        <f>IF(DCalendário6[[#This Row],[Dia Útil]]="","",DCalendário6[[#This Row],[Semana Ano]])</f>
        <v>26</v>
      </c>
      <c r="I2736" s="14">
        <f>WEEKNUM(DCalendário6[[#This Row],[Dia]])</f>
        <v>26</v>
      </c>
      <c r="J2736" s="14" cm="1">
        <f t="array" aca="1" ref="J273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736" s="16">
        <f>WEEKDAY(DCalendário6[[#This Row],[Dia]])</f>
        <v>6</v>
      </c>
      <c r="L2736" s="1" t="str">
        <f>IFERROR(VLOOKUP(A2736,Tabela4[],1,0),"")</f>
        <v/>
      </c>
      <c r="M273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45835</v>
      </c>
      <c r="N2736" s="16" t="str">
        <f>IF(DCalendário6[[#This Row],[Dia Útil2]]="Feriado","Feriado",IF(AND(DCalendário6[[#This Row],[Dia Útil]]="",DCalendário6[[#This Row],[Mês Total]]=F2729),N2729+1,IF(DCalendário6[[#This Row],[Dia Útil]]="",1,"")))</f>
        <v/>
      </c>
      <c r="O273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2736" s="16"/>
      <c r="Q2736" s="17"/>
    </row>
    <row r="2737" spans="1:17" x14ac:dyDescent="0.25">
      <c r="A2737" s="1">
        <v>45836</v>
      </c>
      <c r="B2737" s="1" t="str">
        <f>IF(AND(DCalendário6[[#This Row],[Dia da semana]]&gt;1,DCalendário6[[#This Row],[Dia da semana]]&lt;7,DCalendário6[[#This Row],[Feriados]]=""),DCalendário6[[#This Row],[Dia]],"")</f>
        <v/>
      </c>
      <c r="C2737" s="16" t="str">
        <f>IF(DCalendário6[[#This Row],[Mês]]="","",IF(AND(C2733="",C2734="",C2735="",C2736=""),IF(DCalendário6[[#This Row],[Mês]]=D2736,C2736+1,IF(AND(D2736="",D2737=D2732),C2732+1,1)),IF(AND(C2734="",C2735="",C2736=""),IF(DCalendário6[[#This Row],[Mês]]=D2736,C2736+1,IF(AND(D2736="",D2737=D2733),C2733+1,1)),IF(AND(C2735="",C2736=""),IF(DCalendário6[[#This Row],[Mês]]=D2736,C2736+1,IF(AND(D2736="",D2737=D2734),C2734+1,1)),IF(DCalendário6[[#This Row],[Mês]]=D2736,C2736+1,IF(AND(D2736="",D2737=D2735),C2735+1,1))))))</f>
        <v/>
      </c>
      <c r="D2737" s="14" t="str">
        <f>IF(DCalendário6[[#This Row],[Dia Útil]]="","",(MONTH($B2737)))</f>
        <v/>
      </c>
      <c r="E2737" s="14">
        <f t="shared" si="42"/>
        <v>2025</v>
      </c>
      <c r="F2737" s="14">
        <f>MONTH(DCalendário6[[#This Row],[Dia]])</f>
        <v>6</v>
      </c>
      <c r="G2737" s="14" t="str">
        <f>MONTH(DCalendário6[[#This Row],[Dia]])&amp;" - "&amp;DCalendário6[[#This Row],[Ano]]</f>
        <v>6 - 2025</v>
      </c>
      <c r="H2737" s="14" t="str">
        <f>IF(DCalendário6[[#This Row],[Dia Útil]]="","",DCalendário6[[#This Row],[Semana Ano]])</f>
        <v/>
      </c>
      <c r="I2737" s="14">
        <f>WEEKNUM(DCalendário6[[#This Row],[Dia]])</f>
        <v>26</v>
      </c>
      <c r="J2737" s="14" cm="1">
        <f t="array" aca="1" ref="J273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737" s="16">
        <f>WEEKDAY(DCalendário6[[#This Row],[Dia]])</f>
        <v>7</v>
      </c>
      <c r="L2737" s="1" t="str">
        <f>IFERROR(VLOOKUP(A2737,Tabela4[],1,0),"")</f>
        <v/>
      </c>
      <c r="M273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737" s="16">
        <f>IF(DCalendário6[[#This Row],[Dia Útil2]]="Feriado","Feriado",IF(AND(DCalendário6[[#This Row],[Dia Útil]]="",DCalendário6[[#This Row],[Mês Total]]=F2730),N2730+1,IF(DCalendário6[[#This Row],[Dia Útil]]="",1,"")))</f>
        <v>4</v>
      </c>
      <c r="O273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2737" s="16"/>
      <c r="Q2737" s="17"/>
    </row>
    <row r="2738" spans="1:17" x14ac:dyDescent="0.25">
      <c r="A2738" s="1">
        <v>45837</v>
      </c>
      <c r="B2738" s="1" t="str">
        <f>IF(AND(DCalendário6[[#This Row],[Dia da semana]]&gt;1,DCalendário6[[#This Row],[Dia da semana]]&lt;7,DCalendário6[[#This Row],[Feriados]]=""),DCalendário6[[#This Row],[Dia]],"")</f>
        <v/>
      </c>
      <c r="C2738" s="16" t="str">
        <f>IF(DCalendário6[[#This Row],[Mês]]="","",IF(AND(C2734="",C2735="",C2736="",C2737=""),IF(DCalendário6[[#This Row],[Mês]]=D2737,C2737+1,IF(AND(D2737="",D2738=D2733),C2733+1,1)),IF(AND(C2735="",C2736="",C2737=""),IF(DCalendário6[[#This Row],[Mês]]=D2737,C2737+1,IF(AND(D2737="",D2738=D2734),C2734+1,1)),IF(AND(C2736="",C2737=""),IF(DCalendário6[[#This Row],[Mês]]=D2737,C2737+1,IF(AND(D2737="",D2738=D2735),C2735+1,1)),IF(DCalendário6[[#This Row],[Mês]]=D2737,C2737+1,IF(AND(D2737="",D2738=D2736),C2736+1,1))))))</f>
        <v/>
      </c>
      <c r="D2738" s="14" t="str">
        <f>IF(DCalendário6[[#This Row],[Dia Útil]]="","",(MONTH($B2738)))</f>
        <v/>
      </c>
      <c r="E2738" s="14">
        <f t="shared" si="42"/>
        <v>2025</v>
      </c>
      <c r="F2738" s="14">
        <f>MONTH(DCalendário6[[#This Row],[Dia]])</f>
        <v>6</v>
      </c>
      <c r="G2738" s="14" t="str">
        <f>MONTH(DCalendário6[[#This Row],[Dia]])&amp;" - "&amp;DCalendário6[[#This Row],[Ano]]</f>
        <v>6 - 2025</v>
      </c>
      <c r="H2738" s="14" t="str">
        <f>IF(DCalendário6[[#This Row],[Dia Útil]]="","",DCalendário6[[#This Row],[Semana Ano]])</f>
        <v/>
      </c>
      <c r="I2738" s="14">
        <f>WEEKNUM(DCalendário6[[#This Row],[Dia]])</f>
        <v>27</v>
      </c>
      <c r="J2738" s="14" cm="1">
        <f t="array" aca="1" ref="J273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738" s="16">
        <f>WEEKDAY(DCalendário6[[#This Row],[Dia]])</f>
        <v>1</v>
      </c>
      <c r="L2738" s="1" t="str">
        <f>IFERROR(VLOOKUP(A2738,Tabela4[],1,0),"")</f>
        <v/>
      </c>
      <c r="M273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738" s="16">
        <f>IF(DCalendário6[[#This Row],[Dia Útil2]]="Feriado","Feriado",IF(AND(DCalendário6[[#This Row],[Dia Útil]]="",DCalendário6[[#This Row],[Mês Total]]=F2731),N2731+1,IF(DCalendário6[[#This Row],[Dia Útil]]="",1,"")))</f>
        <v>5</v>
      </c>
      <c r="O273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32,5</v>
      </c>
      <c r="P2738" s="16"/>
      <c r="Q2738" s="17"/>
    </row>
    <row r="2739" spans="1:17" x14ac:dyDescent="0.25">
      <c r="A2739" s="1">
        <v>45838</v>
      </c>
      <c r="B2739" s="1">
        <f>IF(AND(DCalendário6[[#This Row],[Dia da semana]]&gt;1,DCalendário6[[#This Row],[Dia da semana]]&lt;7,DCalendário6[[#This Row],[Feriados]]=""),DCalendário6[[#This Row],[Dia]],"")</f>
        <v>45838</v>
      </c>
      <c r="C2739" s="16">
        <f>IF(DCalendário6[[#This Row],[Mês]]="","",IF(AND(C2735="",C2736="",C2737="",C2738=""),IF(DCalendário6[[#This Row],[Mês]]=D2738,C2738+1,IF(AND(D2738="",D2739=D2734),C2734+1,1)),IF(AND(C2736="",C2737="",C2738=""),IF(DCalendário6[[#This Row],[Mês]]=D2738,C2738+1,IF(AND(D2738="",D2739=D2735),C2735+1,1)),IF(AND(C2737="",C2738=""),IF(DCalendário6[[#This Row],[Mês]]=D2738,C2738+1,IF(AND(D2738="",D2739=D2736),C2736+1,1)),IF(DCalendário6[[#This Row],[Mês]]=D2738,C2738+1,IF(AND(D2738="",D2739=D2737),C2737+1,1))))))</f>
        <v>20</v>
      </c>
      <c r="D2739" s="14">
        <f>IF(DCalendário6[[#This Row],[Dia Útil]]="","",(MONTH($B2739)))</f>
        <v>6</v>
      </c>
      <c r="E2739" s="14">
        <f t="shared" si="42"/>
        <v>2025</v>
      </c>
      <c r="F2739" s="14">
        <f>MONTH(DCalendário6[[#This Row],[Dia]])</f>
        <v>6</v>
      </c>
      <c r="G2739" s="14" t="str">
        <f>MONTH(DCalendário6[[#This Row],[Dia]])&amp;" - "&amp;DCalendário6[[#This Row],[Ano]]</f>
        <v>6 - 2025</v>
      </c>
      <c r="H2739" s="14">
        <f>IF(DCalendário6[[#This Row],[Dia Útil]]="","",DCalendário6[[#This Row],[Semana Ano]])</f>
        <v>27</v>
      </c>
      <c r="I2739" s="14">
        <f>WEEKNUM(DCalendário6[[#This Row],[Dia]])</f>
        <v>27</v>
      </c>
      <c r="J2739" s="14" cm="1">
        <f t="array" aca="1" ref="J273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739" s="16">
        <f>WEEKDAY(DCalendário6[[#This Row],[Dia]])</f>
        <v>2</v>
      </c>
      <c r="L2739" s="1" t="str">
        <f>IFERROR(VLOOKUP(A2739,Tabela4[],1,0),"")</f>
        <v/>
      </c>
      <c r="M273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45838</v>
      </c>
      <c r="N2739" s="16" t="str">
        <f>IF(DCalendário6[[#This Row],[Dia Útil2]]="Feriado","Feriado",IF(AND(DCalendário6[[#This Row],[Dia Útil]]="",DCalendário6[[#This Row],[Mês Total]]=F2732),N2732+1,IF(DCalendário6[[#This Row],[Dia Útil]]="",1,"")))</f>
        <v/>
      </c>
      <c r="O273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2739" s="16"/>
      <c r="Q2739" s="17"/>
    </row>
    <row r="2740" spans="1:17" x14ac:dyDescent="0.25">
      <c r="A2740" s="1">
        <v>45839</v>
      </c>
      <c r="B2740" s="1">
        <f>IF(AND(DCalendário6[[#This Row],[Dia da semana]]&gt;1,DCalendário6[[#This Row],[Dia da semana]]&lt;7,DCalendário6[[#This Row],[Feriados]]=""),DCalendário6[[#This Row],[Dia]],"")</f>
        <v>45839</v>
      </c>
      <c r="C2740" s="16">
        <f>IF(DCalendário6[[#This Row],[Mês]]="","",IF(AND(C2736="",C2737="",C2738="",C2739=""),IF(DCalendário6[[#This Row],[Mês]]=D2739,C2739+1,IF(AND(D2739="",D2740=D2735),C2735+1,1)),IF(AND(C2737="",C2738="",C2739=""),IF(DCalendário6[[#This Row],[Mês]]=D2739,C2739+1,IF(AND(D2739="",D2740=D2736),C2736+1,1)),IF(AND(C2738="",C2739=""),IF(DCalendário6[[#This Row],[Mês]]=D2739,C2739+1,IF(AND(D2739="",D2740=D2737),C2737+1,1)),IF(DCalendário6[[#This Row],[Mês]]=D2739,C2739+1,IF(AND(D2739="",D2740=D2738),C2738+1,1))))))</f>
        <v>1</v>
      </c>
      <c r="D2740" s="14">
        <f>IF(DCalendário6[[#This Row],[Dia Útil]]="","",(MONTH($B2740)))</f>
        <v>7</v>
      </c>
      <c r="E2740" s="14">
        <f t="shared" si="42"/>
        <v>2025</v>
      </c>
      <c r="F2740" s="14">
        <f>MONTH(DCalendário6[[#This Row],[Dia]])</f>
        <v>7</v>
      </c>
      <c r="G2740" s="14" t="str">
        <f>MONTH(DCalendário6[[#This Row],[Dia]])&amp;" - "&amp;DCalendário6[[#This Row],[Ano]]</f>
        <v>7 - 2025</v>
      </c>
      <c r="H2740" s="14">
        <f>IF(DCalendário6[[#This Row],[Dia Útil]]="","",DCalendário6[[#This Row],[Semana Ano]])</f>
        <v>27</v>
      </c>
      <c r="I2740" s="14">
        <f>WEEKNUM(DCalendário6[[#This Row],[Dia]])</f>
        <v>27</v>
      </c>
      <c r="J2740" s="14" cm="1">
        <f t="array" aca="1" ref="J274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740" s="16">
        <f>WEEKDAY(DCalendário6[[#This Row],[Dia]])</f>
        <v>3</v>
      </c>
      <c r="L2740" s="1" t="str">
        <f>IFERROR(VLOOKUP(A2740,Tabela4[],1,0),"")</f>
        <v/>
      </c>
      <c r="M274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45839</v>
      </c>
      <c r="N2740" s="16" t="str">
        <f>IF(DCalendário6[[#This Row],[Dia Útil2]]="Feriado","Feriado",IF(AND(DCalendário6[[#This Row],[Dia Útil]]="",DCalendário6[[#This Row],[Mês Total]]=F2733),N2733+1,IF(DCalendário6[[#This Row],[Dia Útil]]="",1,"")))</f>
        <v/>
      </c>
      <c r="O274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2740" s="16"/>
      <c r="Q2740" s="17"/>
    </row>
    <row r="2741" spans="1:17" x14ac:dyDescent="0.25">
      <c r="A2741" s="1">
        <v>45840</v>
      </c>
      <c r="B2741" s="1">
        <f>IF(AND(DCalendário6[[#This Row],[Dia da semana]]&gt;1,DCalendário6[[#This Row],[Dia da semana]]&lt;7,DCalendário6[[#This Row],[Feriados]]=""),DCalendário6[[#This Row],[Dia]],"")</f>
        <v>45840</v>
      </c>
      <c r="C2741" s="16">
        <f>IF(DCalendário6[[#This Row],[Mês]]="","",IF(AND(C2737="",C2738="",C2739="",C2740=""),IF(DCalendário6[[#This Row],[Mês]]=D2740,C2740+1,IF(AND(D2740="",D2741=D2736),C2736+1,1)),IF(AND(C2738="",C2739="",C2740=""),IF(DCalendário6[[#This Row],[Mês]]=D2740,C2740+1,IF(AND(D2740="",D2741=D2737),C2737+1,1)),IF(AND(C2739="",C2740=""),IF(DCalendário6[[#This Row],[Mês]]=D2740,C2740+1,IF(AND(D2740="",D2741=D2738),C2738+1,1)),IF(DCalendário6[[#This Row],[Mês]]=D2740,C2740+1,IF(AND(D2740="",D2741=D2739),C2739+1,1))))))</f>
        <v>2</v>
      </c>
      <c r="D2741" s="14">
        <f>IF(DCalendário6[[#This Row],[Dia Útil]]="","",(MONTH($B2741)))</f>
        <v>7</v>
      </c>
      <c r="E2741" s="14">
        <f t="shared" si="42"/>
        <v>2025</v>
      </c>
      <c r="F2741" s="14">
        <f>MONTH(DCalendário6[[#This Row],[Dia]])</f>
        <v>7</v>
      </c>
      <c r="G2741" s="14" t="str">
        <f>MONTH(DCalendário6[[#This Row],[Dia]])&amp;" - "&amp;DCalendário6[[#This Row],[Ano]]</f>
        <v>7 - 2025</v>
      </c>
      <c r="H2741" s="14">
        <f>IF(DCalendário6[[#This Row],[Dia Útil]]="","",DCalendário6[[#This Row],[Semana Ano]])</f>
        <v>27</v>
      </c>
      <c r="I2741" s="14">
        <f>WEEKNUM(DCalendário6[[#This Row],[Dia]])</f>
        <v>27</v>
      </c>
      <c r="J2741" s="14" cm="1">
        <f t="array" aca="1" ref="J274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741" s="16">
        <f>WEEKDAY(DCalendário6[[#This Row],[Dia]])</f>
        <v>4</v>
      </c>
      <c r="L2741" s="1" t="str">
        <f>IFERROR(VLOOKUP(A2741,Tabela4[],1,0),"")</f>
        <v/>
      </c>
      <c r="M274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45840</v>
      </c>
      <c r="N2741" s="16" t="str">
        <f>IF(DCalendário6[[#This Row],[Dia Útil2]]="Feriado","Feriado",IF(AND(DCalendário6[[#This Row],[Dia Útil]]="",DCalendário6[[#This Row],[Mês Total]]=F2734),N2734+1,IF(DCalendário6[[#This Row],[Dia Útil]]="",1,"")))</f>
        <v/>
      </c>
      <c r="O274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2741" s="16"/>
      <c r="Q2741" s="17"/>
    </row>
    <row r="2742" spans="1:17" x14ac:dyDescent="0.25">
      <c r="A2742" s="1">
        <v>45841</v>
      </c>
      <c r="B2742" s="1">
        <f>IF(AND(DCalendário6[[#This Row],[Dia da semana]]&gt;1,DCalendário6[[#This Row],[Dia da semana]]&lt;7,DCalendário6[[#This Row],[Feriados]]=""),DCalendário6[[#This Row],[Dia]],"")</f>
        <v>45841</v>
      </c>
      <c r="C2742" s="16">
        <f>IF(DCalendário6[[#This Row],[Mês]]="","",IF(AND(C2738="",C2739="",C2740="",C2741=""),IF(DCalendário6[[#This Row],[Mês]]=D2741,C2741+1,IF(AND(D2741="",D2742=D2737),C2737+1,1)),IF(AND(C2739="",C2740="",C2741=""),IF(DCalendário6[[#This Row],[Mês]]=D2741,C2741+1,IF(AND(D2741="",D2742=D2738),C2738+1,1)),IF(AND(C2740="",C2741=""),IF(DCalendário6[[#This Row],[Mês]]=D2741,C2741+1,IF(AND(D2741="",D2742=D2739),C2739+1,1)),IF(DCalendário6[[#This Row],[Mês]]=D2741,C2741+1,IF(AND(D2741="",D2742=D2740),C2740+1,1))))))</f>
        <v>3</v>
      </c>
      <c r="D2742" s="14">
        <f>IF(DCalendário6[[#This Row],[Dia Útil]]="","",(MONTH($B2742)))</f>
        <v>7</v>
      </c>
      <c r="E2742" s="14">
        <f t="shared" si="42"/>
        <v>2025</v>
      </c>
      <c r="F2742" s="14">
        <f>MONTH(DCalendário6[[#This Row],[Dia]])</f>
        <v>7</v>
      </c>
      <c r="G2742" s="14" t="str">
        <f>MONTH(DCalendário6[[#This Row],[Dia]])&amp;" - "&amp;DCalendário6[[#This Row],[Ano]]</f>
        <v>7 - 2025</v>
      </c>
      <c r="H2742" s="14">
        <f>IF(DCalendário6[[#This Row],[Dia Útil]]="","",DCalendário6[[#This Row],[Semana Ano]])</f>
        <v>27</v>
      </c>
      <c r="I2742" s="14">
        <f>WEEKNUM(DCalendário6[[#This Row],[Dia]])</f>
        <v>27</v>
      </c>
      <c r="J2742" s="14" cm="1">
        <f t="array" aca="1" ref="J274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742" s="16">
        <f>WEEKDAY(DCalendário6[[#This Row],[Dia]])</f>
        <v>5</v>
      </c>
      <c r="L2742" s="1" t="str">
        <f>IFERROR(VLOOKUP(A2742,Tabela4[],1,0),"")</f>
        <v/>
      </c>
      <c r="M274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45841</v>
      </c>
      <c r="N2742" s="16" t="str">
        <f>IF(DCalendário6[[#This Row],[Dia Útil2]]="Feriado","Feriado",IF(AND(DCalendário6[[#This Row],[Dia Útil]]="",DCalendário6[[#This Row],[Mês Total]]=F2735),N2735+1,IF(DCalendário6[[#This Row],[Dia Útil]]="",1,"")))</f>
        <v/>
      </c>
      <c r="O274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2742" s="16"/>
      <c r="Q2742" s="17"/>
    </row>
    <row r="2743" spans="1:17" x14ac:dyDescent="0.25">
      <c r="A2743" s="1">
        <v>45842</v>
      </c>
      <c r="B2743" s="1">
        <f>IF(AND(DCalendário6[[#This Row],[Dia da semana]]&gt;1,DCalendário6[[#This Row],[Dia da semana]]&lt;7,DCalendário6[[#This Row],[Feriados]]=""),DCalendário6[[#This Row],[Dia]],"")</f>
        <v>45842</v>
      </c>
      <c r="C2743" s="16">
        <f>IF(DCalendário6[[#This Row],[Mês]]="","",IF(AND(C2739="",C2740="",C2741="",C2742=""),IF(DCalendário6[[#This Row],[Mês]]=D2742,C2742+1,IF(AND(D2742="",D2743=D2738),C2738+1,1)),IF(AND(C2740="",C2741="",C2742=""),IF(DCalendário6[[#This Row],[Mês]]=D2742,C2742+1,IF(AND(D2742="",D2743=D2739),C2739+1,1)),IF(AND(C2741="",C2742=""),IF(DCalendário6[[#This Row],[Mês]]=D2742,C2742+1,IF(AND(D2742="",D2743=D2740),C2740+1,1)),IF(DCalendário6[[#This Row],[Mês]]=D2742,C2742+1,IF(AND(D2742="",D2743=D2741),C2741+1,1))))))</f>
        <v>4</v>
      </c>
      <c r="D2743" s="14">
        <f>IF(DCalendário6[[#This Row],[Dia Útil]]="","",(MONTH($B2743)))</f>
        <v>7</v>
      </c>
      <c r="E2743" s="14">
        <f t="shared" si="42"/>
        <v>2025</v>
      </c>
      <c r="F2743" s="14">
        <f>MONTH(DCalendário6[[#This Row],[Dia]])</f>
        <v>7</v>
      </c>
      <c r="G2743" s="14" t="str">
        <f>MONTH(DCalendário6[[#This Row],[Dia]])&amp;" - "&amp;DCalendário6[[#This Row],[Ano]]</f>
        <v>7 - 2025</v>
      </c>
      <c r="H2743" s="14">
        <f>IF(DCalendário6[[#This Row],[Dia Útil]]="","",DCalendário6[[#This Row],[Semana Ano]])</f>
        <v>27</v>
      </c>
      <c r="I2743" s="14">
        <f>WEEKNUM(DCalendário6[[#This Row],[Dia]])</f>
        <v>27</v>
      </c>
      <c r="J2743" s="14" cm="1">
        <f t="array" aca="1" ref="J274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743" s="16">
        <f>WEEKDAY(DCalendário6[[#This Row],[Dia]])</f>
        <v>6</v>
      </c>
      <c r="L2743" s="1" t="str">
        <f>IFERROR(VLOOKUP(A2743,Tabela4[],1,0),"")</f>
        <v/>
      </c>
      <c r="M274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45842</v>
      </c>
      <c r="N2743" s="16" t="str">
        <f>IF(DCalendário6[[#This Row],[Dia Útil2]]="Feriado","Feriado",IF(AND(DCalendário6[[#This Row],[Dia Útil]]="",DCalendário6[[#This Row],[Mês Total]]=F2736),N2736+1,IF(DCalendário6[[#This Row],[Dia Útil]]="",1,"")))</f>
        <v/>
      </c>
      <c r="O274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2743" s="16"/>
      <c r="Q2743" s="17"/>
    </row>
    <row r="2744" spans="1:17" x14ac:dyDescent="0.25">
      <c r="A2744" s="1">
        <v>45843</v>
      </c>
      <c r="B2744" s="1" t="str">
        <f>IF(AND(DCalendário6[[#This Row],[Dia da semana]]&gt;1,DCalendário6[[#This Row],[Dia da semana]]&lt;7,DCalendário6[[#This Row],[Feriados]]=""),DCalendário6[[#This Row],[Dia]],"")</f>
        <v/>
      </c>
      <c r="C2744" s="16" t="str">
        <f>IF(DCalendário6[[#This Row],[Mês]]="","",IF(AND(C2740="",C2741="",C2742="",C2743=""),IF(DCalendário6[[#This Row],[Mês]]=D2743,C2743+1,IF(AND(D2743="",D2744=D2739),C2739+1,1)),IF(AND(C2741="",C2742="",C2743=""),IF(DCalendário6[[#This Row],[Mês]]=D2743,C2743+1,IF(AND(D2743="",D2744=D2740),C2740+1,1)),IF(AND(C2742="",C2743=""),IF(DCalendário6[[#This Row],[Mês]]=D2743,C2743+1,IF(AND(D2743="",D2744=D2741),C2741+1,1)),IF(DCalendário6[[#This Row],[Mês]]=D2743,C2743+1,IF(AND(D2743="",D2744=D2742),C2742+1,1))))))</f>
        <v/>
      </c>
      <c r="D2744" s="14" t="str">
        <f>IF(DCalendário6[[#This Row],[Dia Útil]]="","",(MONTH($B2744)))</f>
        <v/>
      </c>
      <c r="E2744" s="14">
        <f t="shared" si="42"/>
        <v>2025</v>
      </c>
      <c r="F2744" s="14">
        <f>MONTH(DCalendário6[[#This Row],[Dia]])</f>
        <v>7</v>
      </c>
      <c r="G2744" s="14" t="str">
        <f>MONTH(DCalendário6[[#This Row],[Dia]])&amp;" - "&amp;DCalendário6[[#This Row],[Ano]]</f>
        <v>7 - 2025</v>
      </c>
      <c r="H2744" s="14" t="str">
        <f>IF(DCalendário6[[#This Row],[Dia Útil]]="","",DCalendário6[[#This Row],[Semana Ano]])</f>
        <v/>
      </c>
      <c r="I2744" s="14">
        <f>WEEKNUM(DCalendário6[[#This Row],[Dia]])</f>
        <v>27</v>
      </c>
      <c r="J2744" s="14" cm="1">
        <f t="array" aca="1" ref="J274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744" s="16">
        <f>WEEKDAY(DCalendário6[[#This Row],[Dia]])</f>
        <v>7</v>
      </c>
      <c r="L2744" s="1" t="str">
        <f>IFERROR(VLOOKUP(A2744,Tabela4[],1,0),"")</f>
        <v/>
      </c>
      <c r="M274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744" s="16">
        <f>IF(DCalendário6[[#This Row],[Dia Útil2]]="Feriado","Feriado",IF(AND(DCalendário6[[#This Row],[Dia Útil]]="",DCalendário6[[#This Row],[Mês Total]]=F2737),N2737+1,IF(DCalendário6[[#This Row],[Dia Útil]]="",1,"")))</f>
        <v>1</v>
      </c>
      <c r="O274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2744" s="16"/>
      <c r="Q2744" s="17"/>
    </row>
    <row r="2745" spans="1:17" x14ac:dyDescent="0.25">
      <c r="A2745" s="1">
        <v>45844</v>
      </c>
      <c r="B2745" s="1" t="str">
        <f>IF(AND(DCalendário6[[#This Row],[Dia da semana]]&gt;1,DCalendário6[[#This Row],[Dia da semana]]&lt;7,DCalendário6[[#This Row],[Feriados]]=""),DCalendário6[[#This Row],[Dia]],"")</f>
        <v/>
      </c>
      <c r="C2745" s="16" t="str">
        <f>IF(DCalendário6[[#This Row],[Mês]]="","",IF(AND(C2741="",C2742="",C2743="",C2744=""),IF(DCalendário6[[#This Row],[Mês]]=D2744,C2744+1,IF(AND(D2744="",D2745=D2740),C2740+1,1)),IF(AND(C2742="",C2743="",C2744=""),IF(DCalendário6[[#This Row],[Mês]]=D2744,C2744+1,IF(AND(D2744="",D2745=D2741),C2741+1,1)),IF(AND(C2743="",C2744=""),IF(DCalendário6[[#This Row],[Mês]]=D2744,C2744+1,IF(AND(D2744="",D2745=D2742),C2742+1,1)),IF(DCalendário6[[#This Row],[Mês]]=D2744,C2744+1,IF(AND(D2744="",D2745=D2743),C2743+1,1))))))</f>
        <v/>
      </c>
      <c r="D2745" s="14" t="str">
        <f>IF(DCalendário6[[#This Row],[Dia Útil]]="","",(MONTH($B2745)))</f>
        <v/>
      </c>
      <c r="E2745" s="14">
        <f t="shared" si="42"/>
        <v>2025</v>
      </c>
      <c r="F2745" s="14">
        <f>MONTH(DCalendário6[[#This Row],[Dia]])</f>
        <v>7</v>
      </c>
      <c r="G2745" s="14" t="str">
        <f>MONTH(DCalendário6[[#This Row],[Dia]])&amp;" - "&amp;DCalendário6[[#This Row],[Ano]]</f>
        <v>7 - 2025</v>
      </c>
      <c r="H2745" s="14" t="str">
        <f>IF(DCalendário6[[#This Row],[Dia Útil]]="","",DCalendário6[[#This Row],[Semana Ano]])</f>
        <v/>
      </c>
      <c r="I2745" s="14">
        <f>WEEKNUM(DCalendário6[[#This Row],[Dia]])</f>
        <v>28</v>
      </c>
      <c r="J2745" s="14" cm="1">
        <f t="array" aca="1" ref="J274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745" s="16">
        <f>WEEKDAY(DCalendário6[[#This Row],[Dia]])</f>
        <v>1</v>
      </c>
      <c r="L2745" s="1" t="str">
        <f>IFERROR(VLOOKUP(A2745,Tabela4[],1,0),"")</f>
        <v/>
      </c>
      <c r="M274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745" s="16">
        <f>IF(DCalendário6[[#This Row],[Dia Útil2]]="Feriado","Feriado",IF(AND(DCalendário6[[#This Row],[Dia Útil]]="",DCalendário6[[#This Row],[Mês Total]]=F2738),N2738+1,IF(DCalendário6[[#This Row],[Dia Útil]]="",1,"")))</f>
        <v>1</v>
      </c>
      <c r="O274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2745" s="16"/>
      <c r="Q2745" s="17"/>
    </row>
    <row r="2746" spans="1:17" x14ac:dyDescent="0.25">
      <c r="A2746" s="1">
        <v>45845</v>
      </c>
      <c r="B2746" s="1">
        <f>IF(AND(DCalendário6[[#This Row],[Dia da semana]]&gt;1,DCalendário6[[#This Row],[Dia da semana]]&lt;7,DCalendário6[[#This Row],[Feriados]]=""),DCalendário6[[#This Row],[Dia]],"")</f>
        <v>45845</v>
      </c>
      <c r="C2746" s="16">
        <f>IF(DCalendário6[[#This Row],[Mês]]="","",IF(AND(C2742="",C2743="",C2744="",C2745=""),IF(DCalendário6[[#This Row],[Mês]]=D2745,C2745+1,IF(AND(D2745="",D2746=D2741),C2741+1,1)),IF(AND(C2743="",C2744="",C2745=""),IF(DCalendário6[[#This Row],[Mês]]=D2745,C2745+1,IF(AND(D2745="",D2746=D2742),C2742+1,1)),IF(AND(C2744="",C2745=""),IF(DCalendário6[[#This Row],[Mês]]=D2745,C2745+1,IF(AND(D2745="",D2746=D2743),C2743+1,1)),IF(DCalendário6[[#This Row],[Mês]]=D2745,C2745+1,IF(AND(D2745="",D2746=D2744),C2744+1,1))))))</f>
        <v>5</v>
      </c>
      <c r="D2746" s="14">
        <f>IF(DCalendário6[[#This Row],[Dia Útil]]="","",(MONTH($B2746)))</f>
        <v>7</v>
      </c>
      <c r="E2746" s="14">
        <f t="shared" si="42"/>
        <v>2025</v>
      </c>
      <c r="F2746" s="14">
        <f>MONTH(DCalendário6[[#This Row],[Dia]])</f>
        <v>7</v>
      </c>
      <c r="G2746" s="14" t="str">
        <f>MONTH(DCalendário6[[#This Row],[Dia]])&amp;" - "&amp;DCalendário6[[#This Row],[Ano]]</f>
        <v>7 - 2025</v>
      </c>
      <c r="H2746" s="14">
        <f>IF(DCalendário6[[#This Row],[Dia Útil]]="","",DCalendário6[[#This Row],[Semana Ano]])</f>
        <v>28</v>
      </c>
      <c r="I2746" s="14">
        <f>WEEKNUM(DCalendário6[[#This Row],[Dia]])</f>
        <v>28</v>
      </c>
      <c r="J2746" s="14" cm="1">
        <f t="array" aca="1" ref="J274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746" s="16">
        <f>WEEKDAY(DCalendário6[[#This Row],[Dia]])</f>
        <v>2</v>
      </c>
      <c r="L2746" s="1" t="str">
        <f>IFERROR(VLOOKUP(A2746,Tabela4[],1,0),"")</f>
        <v/>
      </c>
      <c r="M274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45845</v>
      </c>
      <c r="N2746" s="16" t="str">
        <f>IF(DCalendário6[[#This Row],[Dia Útil2]]="Feriado","Feriado",IF(AND(DCalendário6[[#This Row],[Dia Útil]]="",DCalendário6[[#This Row],[Mês Total]]=F2739),N2739+1,IF(DCalendário6[[#This Row],[Dia Útil]]="",1,"")))</f>
        <v/>
      </c>
      <c r="O274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2746" s="16"/>
      <c r="Q2746" s="17"/>
    </row>
    <row r="2747" spans="1:17" x14ac:dyDescent="0.25">
      <c r="A2747" s="1">
        <v>45846</v>
      </c>
      <c r="B2747" s="1">
        <f>IF(AND(DCalendário6[[#This Row],[Dia da semana]]&gt;1,DCalendário6[[#This Row],[Dia da semana]]&lt;7,DCalendário6[[#This Row],[Feriados]]=""),DCalendário6[[#This Row],[Dia]],"")</f>
        <v>45846</v>
      </c>
      <c r="C2747" s="16">
        <f>IF(DCalendário6[[#This Row],[Mês]]="","",IF(AND(C2743="",C2744="",C2745="",C2746=""),IF(DCalendário6[[#This Row],[Mês]]=D2746,C2746+1,IF(AND(D2746="",D2747=D2742),C2742+1,1)),IF(AND(C2744="",C2745="",C2746=""),IF(DCalendário6[[#This Row],[Mês]]=D2746,C2746+1,IF(AND(D2746="",D2747=D2743),C2743+1,1)),IF(AND(C2745="",C2746=""),IF(DCalendário6[[#This Row],[Mês]]=D2746,C2746+1,IF(AND(D2746="",D2747=D2744),C2744+1,1)),IF(DCalendário6[[#This Row],[Mês]]=D2746,C2746+1,IF(AND(D2746="",D2747=D2745),C2745+1,1))))))</f>
        <v>6</v>
      </c>
      <c r="D2747" s="14">
        <f>IF(DCalendário6[[#This Row],[Dia Útil]]="","",(MONTH($B2747)))</f>
        <v>7</v>
      </c>
      <c r="E2747" s="14">
        <f t="shared" si="42"/>
        <v>2025</v>
      </c>
      <c r="F2747" s="14">
        <f>MONTH(DCalendário6[[#This Row],[Dia]])</f>
        <v>7</v>
      </c>
      <c r="G2747" s="14" t="str">
        <f>MONTH(DCalendário6[[#This Row],[Dia]])&amp;" - "&amp;DCalendário6[[#This Row],[Ano]]</f>
        <v>7 - 2025</v>
      </c>
      <c r="H2747" s="14">
        <f>IF(DCalendário6[[#This Row],[Dia Útil]]="","",DCalendário6[[#This Row],[Semana Ano]])</f>
        <v>28</v>
      </c>
      <c r="I2747" s="14">
        <f>WEEKNUM(DCalendário6[[#This Row],[Dia]])</f>
        <v>28</v>
      </c>
      <c r="J2747" s="14" cm="1">
        <f t="array" aca="1" ref="J274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747" s="16">
        <f>WEEKDAY(DCalendário6[[#This Row],[Dia]])</f>
        <v>3</v>
      </c>
      <c r="L2747" s="1" t="str">
        <f>IFERROR(VLOOKUP(A2747,Tabela4[],1,0),"")</f>
        <v/>
      </c>
      <c r="M274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45846</v>
      </c>
      <c r="N2747" s="16" t="str">
        <f>IF(DCalendário6[[#This Row],[Dia Útil2]]="Feriado","Feriado",IF(AND(DCalendário6[[#This Row],[Dia Útil]]="",DCalendário6[[#This Row],[Mês Total]]=F2740),N2740+1,IF(DCalendário6[[#This Row],[Dia Útil]]="",1,"")))</f>
        <v/>
      </c>
      <c r="O274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2747" s="16"/>
      <c r="Q2747" s="17"/>
    </row>
    <row r="2748" spans="1:17" x14ac:dyDescent="0.25">
      <c r="A2748" s="1">
        <v>45847</v>
      </c>
      <c r="B2748" s="1">
        <f>IF(AND(DCalendário6[[#This Row],[Dia da semana]]&gt;1,DCalendário6[[#This Row],[Dia da semana]]&lt;7,DCalendário6[[#This Row],[Feriados]]=""),DCalendário6[[#This Row],[Dia]],"")</f>
        <v>45847</v>
      </c>
      <c r="C2748" s="16">
        <f>IF(DCalendário6[[#This Row],[Mês]]="","",IF(AND(C2744="",C2745="",C2746="",C2747=""),IF(DCalendário6[[#This Row],[Mês]]=D2747,C2747+1,IF(AND(D2747="",D2748=D2743),C2743+1,1)),IF(AND(C2745="",C2746="",C2747=""),IF(DCalendário6[[#This Row],[Mês]]=D2747,C2747+1,IF(AND(D2747="",D2748=D2744),C2744+1,1)),IF(AND(C2746="",C2747=""),IF(DCalendário6[[#This Row],[Mês]]=D2747,C2747+1,IF(AND(D2747="",D2748=D2745),C2745+1,1)),IF(DCalendário6[[#This Row],[Mês]]=D2747,C2747+1,IF(AND(D2747="",D2748=D2746),C2746+1,1))))))</f>
        <v>7</v>
      </c>
      <c r="D2748" s="14">
        <f>IF(DCalendário6[[#This Row],[Dia Útil]]="","",(MONTH($B2748)))</f>
        <v>7</v>
      </c>
      <c r="E2748" s="14">
        <f t="shared" si="42"/>
        <v>2025</v>
      </c>
      <c r="F2748" s="14">
        <f>MONTH(DCalendário6[[#This Row],[Dia]])</f>
        <v>7</v>
      </c>
      <c r="G2748" s="14" t="str">
        <f>MONTH(DCalendário6[[#This Row],[Dia]])&amp;" - "&amp;DCalendário6[[#This Row],[Ano]]</f>
        <v>7 - 2025</v>
      </c>
      <c r="H2748" s="14">
        <f>IF(DCalendário6[[#This Row],[Dia Útil]]="","",DCalendário6[[#This Row],[Semana Ano]])</f>
        <v>28</v>
      </c>
      <c r="I2748" s="14">
        <f>WEEKNUM(DCalendário6[[#This Row],[Dia]])</f>
        <v>28</v>
      </c>
      <c r="J2748" s="14" cm="1">
        <f t="array" aca="1" ref="J274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748" s="16">
        <f>WEEKDAY(DCalendário6[[#This Row],[Dia]])</f>
        <v>4</v>
      </c>
      <c r="L2748" s="1" t="str">
        <f>IFERROR(VLOOKUP(A2748,Tabela4[],1,0),"")</f>
        <v/>
      </c>
      <c r="M274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45847</v>
      </c>
      <c r="N2748" s="16" t="str">
        <f>IF(DCalendário6[[#This Row],[Dia Útil2]]="Feriado","Feriado",IF(AND(DCalendário6[[#This Row],[Dia Útil]]="",DCalendário6[[#This Row],[Mês Total]]=F2741),N2741+1,IF(DCalendário6[[#This Row],[Dia Útil]]="",1,"")))</f>
        <v/>
      </c>
      <c r="O274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2748" s="16"/>
      <c r="Q2748" s="17"/>
    </row>
    <row r="2749" spans="1:17" x14ac:dyDescent="0.25">
      <c r="A2749" s="1">
        <v>45848</v>
      </c>
      <c r="B2749" s="1">
        <f>IF(AND(DCalendário6[[#This Row],[Dia da semana]]&gt;1,DCalendário6[[#This Row],[Dia da semana]]&lt;7,DCalendário6[[#This Row],[Feriados]]=""),DCalendário6[[#This Row],[Dia]],"")</f>
        <v>45848</v>
      </c>
      <c r="C2749" s="16">
        <f>IF(DCalendário6[[#This Row],[Mês]]="","",IF(AND(C2745="",C2746="",C2747="",C2748=""),IF(DCalendário6[[#This Row],[Mês]]=D2748,C2748+1,IF(AND(D2748="",D2749=D2744),C2744+1,1)),IF(AND(C2746="",C2747="",C2748=""),IF(DCalendário6[[#This Row],[Mês]]=D2748,C2748+1,IF(AND(D2748="",D2749=D2745),C2745+1,1)),IF(AND(C2747="",C2748=""),IF(DCalendário6[[#This Row],[Mês]]=D2748,C2748+1,IF(AND(D2748="",D2749=D2746),C2746+1,1)),IF(DCalendário6[[#This Row],[Mês]]=D2748,C2748+1,IF(AND(D2748="",D2749=D2747),C2747+1,1))))))</f>
        <v>8</v>
      </c>
      <c r="D2749" s="14">
        <f>IF(DCalendário6[[#This Row],[Dia Útil]]="","",(MONTH($B2749)))</f>
        <v>7</v>
      </c>
      <c r="E2749" s="14">
        <f t="shared" si="42"/>
        <v>2025</v>
      </c>
      <c r="F2749" s="14">
        <f>MONTH(DCalendário6[[#This Row],[Dia]])</f>
        <v>7</v>
      </c>
      <c r="G2749" s="14" t="str">
        <f>MONTH(DCalendário6[[#This Row],[Dia]])&amp;" - "&amp;DCalendário6[[#This Row],[Ano]]</f>
        <v>7 - 2025</v>
      </c>
      <c r="H2749" s="14">
        <f>IF(DCalendário6[[#This Row],[Dia Útil]]="","",DCalendário6[[#This Row],[Semana Ano]])</f>
        <v>28</v>
      </c>
      <c r="I2749" s="14">
        <f>WEEKNUM(DCalendário6[[#This Row],[Dia]])</f>
        <v>28</v>
      </c>
      <c r="J2749" s="14" cm="1">
        <f t="array" aca="1" ref="J274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749" s="16">
        <f>WEEKDAY(DCalendário6[[#This Row],[Dia]])</f>
        <v>5</v>
      </c>
      <c r="L2749" s="1" t="str">
        <f>IFERROR(VLOOKUP(A2749,Tabela4[],1,0),"")</f>
        <v/>
      </c>
      <c r="M274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45848</v>
      </c>
      <c r="N2749" s="16" t="str">
        <f>IF(DCalendário6[[#This Row],[Dia Útil2]]="Feriado","Feriado",IF(AND(DCalendário6[[#This Row],[Dia Útil]]="",DCalendário6[[#This Row],[Mês Total]]=F2742),N2742+1,IF(DCalendário6[[#This Row],[Dia Útil]]="",1,"")))</f>
        <v/>
      </c>
      <c r="O274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2749" s="16"/>
      <c r="Q2749" s="17"/>
    </row>
    <row r="2750" spans="1:17" x14ac:dyDescent="0.25">
      <c r="A2750" s="1">
        <v>45849</v>
      </c>
      <c r="B2750" s="1">
        <f>IF(AND(DCalendário6[[#This Row],[Dia da semana]]&gt;1,DCalendário6[[#This Row],[Dia da semana]]&lt;7,DCalendário6[[#This Row],[Feriados]]=""),DCalendário6[[#This Row],[Dia]],"")</f>
        <v>45849</v>
      </c>
      <c r="C2750" s="16">
        <f>IF(DCalendário6[[#This Row],[Mês]]="","",IF(AND(C2746="",C2747="",C2748="",C2749=""),IF(DCalendário6[[#This Row],[Mês]]=D2749,C2749+1,IF(AND(D2749="",D2750=D2745),C2745+1,1)),IF(AND(C2747="",C2748="",C2749=""),IF(DCalendário6[[#This Row],[Mês]]=D2749,C2749+1,IF(AND(D2749="",D2750=D2746),C2746+1,1)),IF(AND(C2748="",C2749=""),IF(DCalendário6[[#This Row],[Mês]]=D2749,C2749+1,IF(AND(D2749="",D2750=D2747),C2747+1,1)),IF(DCalendário6[[#This Row],[Mês]]=D2749,C2749+1,IF(AND(D2749="",D2750=D2748),C2748+1,1))))))</f>
        <v>9</v>
      </c>
      <c r="D2750" s="14">
        <f>IF(DCalendário6[[#This Row],[Dia Útil]]="","",(MONTH($B2750)))</f>
        <v>7</v>
      </c>
      <c r="E2750" s="14">
        <f t="shared" si="42"/>
        <v>2025</v>
      </c>
      <c r="F2750" s="14">
        <f>MONTH(DCalendário6[[#This Row],[Dia]])</f>
        <v>7</v>
      </c>
      <c r="G2750" s="14" t="str">
        <f>MONTH(DCalendário6[[#This Row],[Dia]])&amp;" - "&amp;DCalendário6[[#This Row],[Ano]]</f>
        <v>7 - 2025</v>
      </c>
      <c r="H2750" s="14">
        <f>IF(DCalendário6[[#This Row],[Dia Útil]]="","",DCalendário6[[#This Row],[Semana Ano]])</f>
        <v>28</v>
      </c>
      <c r="I2750" s="14">
        <f>WEEKNUM(DCalendário6[[#This Row],[Dia]])</f>
        <v>28</v>
      </c>
      <c r="J2750" s="14" cm="1">
        <f t="array" aca="1" ref="J275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750" s="16">
        <f>WEEKDAY(DCalendário6[[#This Row],[Dia]])</f>
        <v>6</v>
      </c>
      <c r="L2750" s="1" t="str">
        <f>IFERROR(VLOOKUP(A2750,Tabela4[],1,0),"")</f>
        <v/>
      </c>
      <c r="M275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45849</v>
      </c>
      <c r="N2750" s="16" t="str">
        <f>IF(DCalendário6[[#This Row],[Dia Útil2]]="Feriado","Feriado",IF(AND(DCalendário6[[#This Row],[Dia Útil]]="",DCalendário6[[#This Row],[Mês Total]]=F2743),N2743+1,IF(DCalendário6[[#This Row],[Dia Útil]]="",1,"")))</f>
        <v/>
      </c>
      <c r="O275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2750" s="16"/>
      <c r="Q2750" s="17"/>
    </row>
    <row r="2751" spans="1:17" x14ac:dyDescent="0.25">
      <c r="A2751" s="1">
        <v>45850</v>
      </c>
      <c r="B2751" s="1" t="str">
        <f>IF(AND(DCalendário6[[#This Row],[Dia da semana]]&gt;1,DCalendário6[[#This Row],[Dia da semana]]&lt;7,DCalendário6[[#This Row],[Feriados]]=""),DCalendário6[[#This Row],[Dia]],"")</f>
        <v/>
      </c>
      <c r="C2751" s="16" t="str">
        <f>IF(DCalendário6[[#This Row],[Mês]]="","",IF(AND(C2747="",C2748="",C2749="",C2750=""),IF(DCalendário6[[#This Row],[Mês]]=D2750,C2750+1,IF(AND(D2750="",D2751=D2746),C2746+1,1)),IF(AND(C2748="",C2749="",C2750=""),IF(DCalendário6[[#This Row],[Mês]]=D2750,C2750+1,IF(AND(D2750="",D2751=D2747),C2747+1,1)),IF(AND(C2749="",C2750=""),IF(DCalendário6[[#This Row],[Mês]]=D2750,C2750+1,IF(AND(D2750="",D2751=D2748),C2748+1,1)),IF(DCalendário6[[#This Row],[Mês]]=D2750,C2750+1,IF(AND(D2750="",D2751=D2749),C2749+1,1))))))</f>
        <v/>
      </c>
      <c r="D2751" s="14" t="str">
        <f>IF(DCalendário6[[#This Row],[Dia Útil]]="","",(MONTH($B2751)))</f>
        <v/>
      </c>
      <c r="E2751" s="14">
        <f t="shared" si="42"/>
        <v>2025</v>
      </c>
      <c r="F2751" s="14">
        <f>MONTH(DCalendário6[[#This Row],[Dia]])</f>
        <v>7</v>
      </c>
      <c r="G2751" s="14" t="str">
        <f>MONTH(DCalendário6[[#This Row],[Dia]])&amp;" - "&amp;DCalendário6[[#This Row],[Ano]]</f>
        <v>7 - 2025</v>
      </c>
      <c r="H2751" s="14" t="str">
        <f>IF(DCalendário6[[#This Row],[Dia Útil]]="","",DCalendário6[[#This Row],[Semana Ano]])</f>
        <v/>
      </c>
      <c r="I2751" s="14">
        <f>WEEKNUM(DCalendário6[[#This Row],[Dia]])</f>
        <v>28</v>
      </c>
      <c r="J2751" s="14" cm="1">
        <f t="array" aca="1" ref="J275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751" s="16">
        <f>WEEKDAY(DCalendário6[[#This Row],[Dia]])</f>
        <v>7</v>
      </c>
      <c r="L2751" s="1" t="str">
        <f>IFERROR(VLOOKUP(A2751,Tabela4[],1,0),"")</f>
        <v/>
      </c>
      <c r="M275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751" s="16">
        <f>IF(DCalendário6[[#This Row],[Dia Útil2]]="Feriado","Feriado",IF(AND(DCalendário6[[#This Row],[Dia Útil]]="",DCalendário6[[#This Row],[Mês Total]]=F2744),N2744+1,IF(DCalendário6[[#This Row],[Dia Útil]]="",1,"")))</f>
        <v>2</v>
      </c>
      <c r="O275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2751" s="16"/>
      <c r="Q2751" s="17"/>
    </row>
    <row r="2752" spans="1:17" x14ac:dyDescent="0.25">
      <c r="A2752" s="1">
        <v>45851</v>
      </c>
      <c r="B2752" s="1" t="str">
        <f>IF(AND(DCalendário6[[#This Row],[Dia da semana]]&gt;1,DCalendário6[[#This Row],[Dia da semana]]&lt;7,DCalendário6[[#This Row],[Feriados]]=""),DCalendário6[[#This Row],[Dia]],"")</f>
        <v/>
      </c>
      <c r="C2752" s="16" t="str">
        <f>IF(DCalendário6[[#This Row],[Mês]]="","",IF(AND(C2748="",C2749="",C2750="",C2751=""),IF(DCalendário6[[#This Row],[Mês]]=D2751,C2751+1,IF(AND(D2751="",D2752=D2747),C2747+1,1)),IF(AND(C2749="",C2750="",C2751=""),IF(DCalendário6[[#This Row],[Mês]]=D2751,C2751+1,IF(AND(D2751="",D2752=D2748),C2748+1,1)),IF(AND(C2750="",C2751=""),IF(DCalendário6[[#This Row],[Mês]]=D2751,C2751+1,IF(AND(D2751="",D2752=D2749),C2749+1,1)),IF(DCalendário6[[#This Row],[Mês]]=D2751,C2751+1,IF(AND(D2751="",D2752=D2750),C2750+1,1))))))</f>
        <v/>
      </c>
      <c r="D2752" s="14" t="str">
        <f>IF(DCalendário6[[#This Row],[Dia Útil]]="","",(MONTH($B2752)))</f>
        <v/>
      </c>
      <c r="E2752" s="14">
        <f t="shared" si="42"/>
        <v>2025</v>
      </c>
      <c r="F2752" s="14">
        <f>MONTH(DCalendário6[[#This Row],[Dia]])</f>
        <v>7</v>
      </c>
      <c r="G2752" s="14" t="str">
        <f>MONTH(DCalendário6[[#This Row],[Dia]])&amp;" - "&amp;DCalendário6[[#This Row],[Ano]]</f>
        <v>7 - 2025</v>
      </c>
      <c r="H2752" s="14" t="str">
        <f>IF(DCalendário6[[#This Row],[Dia Útil]]="","",DCalendário6[[#This Row],[Semana Ano]])</f>
        <v/>
      </c>
      <c r="I2752" s="14">
        <f>WEEKNUM(DCalendário6[[#This Row],[Dia]])</f>
        <v>29</v>
      </c>
      <c r="J2752" s="14" cm="1">
        <f t="array" aca="1" ref="J275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752" s="16">
        <f>WEEKDAY(DCalendário6[[#This Row],[Dia]])</f>
        <v>1</v>
      </c>
      <c r="L2752" s="1" t="str">
        <f>IFERROR(VLOOKUP(A2752,Tabela4[],1,0),"")</f>
        <v/>
      </c>
      <c r="M275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752" s="16">
        <f>IF(DCalendário6[[#This Row],[Dia Útil2]]="Feriado","Feriado",IF(AND(DCalendário6[[#This Row],[Dia Útil]]="",DCalendário6[[#This Row],[Mês Total]]=F2745),N2745+1,IF(DCalendário6[[#This Row],[Dia Útil]]="",1,"")))</f>
        <v>2</v>
      </c>
      <c r="O275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2752" s="16"/>
      <c r="Q2752" s="17"/>
    </row>
    <row r="2753" spans="1:17" x14ac:dyDescent="0.25">
      <c r="A2753" s="1">
        <v>45852</v>
      </c>
      <c r="B2753" s="1">
        <f>IF(AND(DCalendário6[[#This Row],[Dia da semana]]&gt;1,DCalendário6[[#This Row],[Dia da semana]]&lt;7,DCalendário6[[#This Row],[Feriados]]=""),DCalendário6[[#This Row],[Dia]],"")</f>
        <v>45852</v>
      </c>
      <c r="C2753" s="16">
        <f>IF(DCalendário6[[#This Row],[Mês]]="","",IF(AND(C2749="",C2750="",C2751="",C2752=""),IF(DCalendário6[[#This Row],[Mês]]=D2752,C2752+1,IF(AND(D2752="",D2753=D2748),C2748+1,1)),IF(AND(C2750="",C2751="",C2752=""),IF(DCalendário6[[#This Row],[Mês]]=D2752,C2752+1,IF(AND(D2752="",D2753=D2749),C2749+1,1)),IF(AND(C2751="",C2752=""),IF(DCalendário6[[#This Row],[Mês]]=D2752,C2752+1,IF(AND(D2752="",D2753=D2750),C2750+1,1)),IF(DCalendário6[[#This Row],[Mês]]=D2752,C2752+1,IF(AND(D2752="",D2753=D2751),C2751+1,1))))))</f>
        <v>10</v>
      </c>
      <c r="D2753" s="14">
        <f>IF(DCalendário6[[#This Row],[Dia Útil]]="","",(MONTH($B2753)))</f>
        <v>7</v>
      </c>
      <c r="E2753" s="14">
        <f t="shared" si="42"/>
        <v>2025</v>
      </c>
      <c r="F2753" s="14">
        <f>MONTH(DCalendário6[[#This Row],[Dia]])</f>
        <v>7</v>
      </c>
      <c r="G2753" s="14" t="str">
        <f>MONTH(DCalendário6[[#This Row],[Dia]])&amp;" - "&amp;DCalendário6[[#This Row],[Ano]]</f>
        <v>7 - 2025</v>
      </c>
      <c r="H2753" s="14">
        <f>IF(DCalendário6[[#This Row],[Dia Útil]]="","",DCalendário6[[#This Row],[Semana Ano]])</f>
        <v>29</v>
      </c>
      <c r="I2753" s="14">
        <f>WEEKNUM(DCalendário6[[#This Row],[Dia]])</f>
        <v>29</v>
      </c>
      <c r="J2753" s="14" cm="1">
        <f t="array" aca="1" ref="J275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753" s="16">
        <f>WEEKDAY(DCalendário6[[#This Row],[Dia]])</f>
        <v>2</v>
      </c>
      <c r="L2753" s="1" t="str">
        <f>IFERROR(VLOOKUP(A2753,Tabela4[],1,0),"")</f>
        <v/>
      </c>
      <c r="M275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45852</v>
      </c>
      <c r="N2753" s="16" t="str">
        <f>IF(DCalendário6[[#This Row],[Dia Útil2]]="Feriado","Feriado",IF(AND(DCalendário6[[#This Row],[Dia Útil]]="",DCalendário6[[#This Row],[Mês Total]]=F2746),N2746+1,IF(DCalendário6[[#This Row],[Dia Útil]]="",1,"")))</f>
        <v/>
      </c>
      <c r="O275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2753" s="16"/>
      <c r="Q2753" s="17"/>
    </row>
    <row r="2754" spans="1:17" x14ac:dyDescent="0.25">
      <c r="A2754" s="1">
        <v>45853</v>
      </c>
      <c r="B2754" s="1">
        <f>IF(AND(DCalendário6[[#This Row],[Dia da semana]]&gt;1,DCalendário6[[#This Row],[Dia da semana]]&lt;7,DCalendário6[[#This Row],[Feriados]]=""),DCalendário6[[#This Row],[Dia]],"")</f>
        <v>45853</v>
      </c>
      <c r="C2754" s="16">
        <f>IF(DCalendário6[[#This Row],[Mês]]="","",IF(AND(C2750="",C2751="",C2752="",C2753=""),IF(DCalendário6[[#This Row],[Mês]]=D2753,C2753+1,IF(AND(D2753="",D2754=D2749),C2749+1,1)),IF(AND(C2751="",C2752="",C2753=""),IF(DCalendário6[[#This Row],[Mês]]=D2753,C2753+1,IF(AND(D2753="",D2754=D2750),C2750+1,1)),IF(AND(C2752="",C2753=""),IF(DCalendário6[[#This Row],[Mês]]=D2753,C2753+1,IF(AND(D2753="",D2754=D2751),C2751+1,1)),IF(DCalendário6[[#This Row],[Mês]]=D2753,C2753+1,IF(AND(D2753="",D2754=D2752),C2752+1,1))))))</f>
        <v>11</v>
      </c>
      <c r="D2754" s="14">
        <f>IF(DCalendário6[[#This Row],[Dia Útil]]="","",(MONTH($B2754)))</f>
        <v>7</v>
      </c>
      <c r="E2754" s="14">
        <f t="shared" ref="E2754:E2817" si="43">YEAR($A2754)</f>
        <v>2025</v>
      </c>
      <c r="F2754" s="14">
        <f>MONTH(DCalendário6[[#This Row],[Dia]])</f>
        <v>7</v>
      </c>
      <c r="G2754" s="14" t="str">
        <f>MONTH(DCalendário6[[#This Row],[Dia]])&amp;" - "&amp;DCalendário6[[#This Row],[Ano]]</f>
        <v>7 - 2025</v>
      </c>
      <c r="H2754" s="14">
        <f>IF(DCalendário6[[#This Row],[Dia Útil]]="","",DCalendário6[[#This Row],[Semana Ano]])</f>
        <v>29</v>
      </c>
      <c r="I2754" s="14">
        <f>WEEKNUM(DCalendário6[[#This Row],[Dia]])</f>
        <v>29</v>
      </c>
      <c r="J2754" s="14" cm="1">
        <f t="array" aca="1" ref="J275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754" s="16">
        <f>WEEKDAY(DCalendário6[[#This Row],[Dia]])</f>
        <v>3</v>
      </c>
      <c r="L2754" s="1" t="str">
        <f>IFERROR(VLOOKUP(A2754,Tabela4[],1,0),"")</f>
        <v/>
      </c>
      <c r="M275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45853</v>
      </c>
      <c r="N2754" s="16" t="str">
        <f>IF(DCalendário6[[#This Row],[Dia Útil2]]="Feriado","Feriado",IF(AND(DCalendário6[[#This Row],[Dia Útil]]="",DCalendário6[[#This Row],[Mês Total]]=F2747),N2747+1,IF(DCalendário6[[#This Row],[Dia Útil]]="",1,"")))</f>
        <v/>
      </c>
      <c r="O275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2754" s="16"/>
      <c r="Q2754" s="17"/>
    </row>
    <row r="2755" spans="1:17" x14ac:dyDescent="0.25">
      <c r="A2755" s="1">
        <v>45854</v>
      </c>
      <c r="B2755" s="1">
        <f>IF(AND(DCalendário6[[#This Row],[Dia da semana]]&gt;1,DCalendário6[[#This Row],[Dia da semana]]&lt;7,DCalendário6[[#This Row],[Feriados]]=""),DCalendário6[[#This Row],[Dia]],"")</f>
        <v>45854</v>
      </c>
      <c r="C2755" s="16">
        <f>IF(DCalendário6[[#This Row],[Mês]]="","",IF(AND(C2751="",C2752="",C2753="",C2754=""),IF(DCalendário6[[#This Row],[Mês]]=D2754,C2754+1,IF(AND(D2754="",D2755=D2750),C2750+1,1)),IF(AND(C2752="",C2753="",C2754=""),IF(DCalendário6[[#This Row],[Mês]]=D2754,C2754+1,IF(AND(D2754="",D2755=D2751),C2751+1,1)),IF(AND(C2753="",C2754=""),IF(DCalendário6[[#This Row],[Mês]]=D2754,C2754+1,IF(AND(D2754="",D2755=D2752),C2752+1,1)),IF(DCalendário6[[#This Row],[Mês]]=D2754,C2754+1,IF(AND(D2754="",D2755=D2753),C2753+1,1))))))</f>
        <v>12</v>
      </c>
      <c r="D2755" s="14">
        <f>IF(DCalendário6[[#This Row],[Dia Útil]]="","",(MONTH($B2755)))</f>
        <v>7</v>
      </c>
      <c r="E2755" s="14">
        <f t="shared" si="43"/>
        <v>2025</v>
      </c>
      <c r="F2755" s="14">
        <f>MONTH(DCalendário6[[#This Row],[Dia]])</f>
        <v>7</v>
      </c>
      <c r="G2755" s="14" t="str">
        <f>MONTH(DCalendário6[[#This Row],[Dia]])&amp;" - "&amp;DCalendário6[[#This Row],[Ano]]</f>
        <v>7 - 2025</v>
      </c>
      <c r="H2755" s="14">
        <f>IF(DCalendário6[[#This Row],[Dia Útil]]="","",DCalendário6[[#This Row],[Semana Ano]])</f>
        <v>29</v>
      </c>
      <c r="I2755" s="14">
        <f>WEEKNUM(DCalendário6[[#This Row],[Dia]])</f>
        <v>29</v>
      </c>
      <c r="J2755" s="14" cm="1">
        <f t="array" aca="1" ref="J275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755" s="16">
        <f>WEEKDAY(DCalendário6[[#This Row],[Dia]])</f>
        <v>4</v>
      </c>
      <c r="L2755" s="1" t="str">
        <f>IFERROR(VLOOKUP(A2755,Tabela4[],1,0),"")</f>
        <v/>
      </c>
      <c r="M275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45854</v>
      </c>
      <c r="N2755" s="16" t="str">
        <f>IF(DCalendário6[[#This Row],[Dia Útil2]]="Feriado","Feriado",IF(AND(DCalendário6[[#This Row],[Dia Útil]]="",DCalendário6[[#This Row],[Mês Total]]=F2748),N2748+1,IF(DCalendário6[[#This Row],[Dia Útil]]="",1,"")))</f>
        <v/>
      </c>
      <c r="O275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2755" s="16"/>
      <c r="Q2755" s="17"/>
    </row>
    <row r="2756" spans="1:17" x14ac:dyDescent="0.25">
      <c r="A2756" s="1">
        <v>45855</v>
      </c>
      <c r="B2756" s="1">
        <f>IF(AND(DCalendário6[[#This Row],[Dia da semana]]&gt;1,DCalendário6[[#This Row],[Dia da semana]]&lt;7,DCalendário6[[#This Row],[Feriados]]=""),DCalendário6[[#This Row],[Dia]],"")</f>
        <v>45855</v>
      </c>
      <c r="C2756" s="16">
        <f>IF(DCalendário6[[#This Row],[Mês]]="","",IF(AND(C2752="",C2753="",C2754="",C2755=""),IF(DCalendário6[[#This Row],[Mês]]=D2755,C2755+1,IF(AND(D2755="",D2756=D2751),C2751+1,1)),IF(AND(C2753="",C2754="",C2755=""),IF(DCalendário6[[#This Row],[Mês]]=D2755,C2755+1,IF(AND(D2755="",D2756=D2752),C2752+1,1)),IF(AND(C2754="",C2755=""),IF(DCalendário6[[#This Row],[Mês]]=D2755,C2755+1,IF(AND(D2755="",D2756=D2753),C2753+1,1)),IF(DCalendário6[[#This Row],[Mês]]=D2755,C2755+1,IF(AND(D2755="",D2756=D2754),C2754+1,1))))))</f>
        <v>13</v>
      </c>
      <c r="D2756" s="14">
        <f>IF(DCalendário6[[#This Row],[Dia Útil]]="","",(MONTH($B2756)))</f>
        <v>7</v>
      </c>
      <c r="E2756" s="14">
        <f t="shared" si="43"/>
        <v>2025</v>
      </c>
      <c r="F2756" s="14">
        <f>MONTH(DCalendário6[[#This Row],[Dia]])</f>
        <v>7</v>
      </c>
      <c r="G2756" s="14" t="str">
        <f>MONTH(DCalendário6[[#This Row],[Dia]])&amp;" - "&amp;DCalendário6[[#This Row],[Ano]]</f>
        <v>7 - 2025</v>
      </c>
      <c r="H2756" s="14">
        <f>IF(DCalendário6[[#This Row],[Dia Útil]]="","",DCalendário6[[#This Row],[Semana Ano]])</f>
        <v>29</v>
      </c>
      <c r="I2756" s="14">
        <f>WEEKNUM(DCalendário6[[#This Row],[Dia]])</f>
        <v>29</v>
      </c>
      <c r="J2756" s="14" cm="1">
        <f t="array" aca="1" ref="J275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756" s="16">
        <f>WEEKDAY(DCalendário6[[#This Row],[Dia]])</f>
        <v>5</v>
      </c>
      <c r="L2756" s="1" t="str">
        <f>IFERROR(VLOOKUP(A2756,Tabela4[],1,0),"")</f>
        <v/>
      </c>
      <c r="M275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45855</v>
      </c>
      <c r="N2756" s="16" t="str">
        <f>IF(DCalendário6[[#This Row],[Dia Útil2]]="Feriado","Feriado",IF(AND(DCalendário6[[#This Row],[Dia Útil]]="",DCalendário6[[#This Row],[Mês Total]]=F2749),N2749+1,IF(DCalendário6[[#This Row],[Dia Útil]]="",1,"")))</f>
        <v/>
      </c>
      <c r="O275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2756" s="16"/>
      <c r="Q2756" s="17"/>
    </row>
    <row r="2757" spans="1:17" x14ac:dyDescent="0.25">
      <c r="A2757" s="1">
        <v>45856</v>
      </c>
      <c r="B2757" s="1">
        <f>IF(AND(DCalendário6[[#This Row],[Dia da semana]]&gt;1,DCalendário6[[#This Row],[Dia da semana]]&lt;7,DCalendário6[[#This Row],[Feriados]]=""),DCalendário6[[#This Row],[Dia]],"")</f>
        <v>45856</v>
      </c>
      <c r="C2757" s="16">
        <f>IF(DCalendário6[[#This Row],[Mês]]="","",IF(AND(C2753="",C2754="",C2755="",C2756=""),IF(DCalendário6[[#This Row],[Mês]]=D2756,C2756+1,IF(AND(D2756="",D2757=D2752),C2752+1,1)),IF(AND(C2754="",C2755="",C2756=""),IF(DCalendário6[[#This Row],[Mês]]=D2756,C2756+1,IF(AND(D2756="",D2757=D2753),C2753+1,1)),IF(AND(C2755="",C2756=""),IF(DCalendário6[[#This Row],[Mês]]=D2756,C2756+1,IF(AND(D2756="",D2757=D2754),C2754+1,1)),IF(DCalendário6[[#This Row],[Mês]]=D2756,C2756+1,IF(AND(D2756="",D2757=D2755),C2755+1,1))))))</f>
        <v>14</v>
      </c>
      <c r="D2757" s="14">
        <f>IF(DCalendário6[[#This Row],[Dia Útil]]="","",(MONTH($B2757)))</f>
        <v>7</v>
      </c>
      <c r="E2757" s="14">
        <f t="shared" si="43"/>
        <v>2025</v>
      </c>
      <c r="F2757" s="14">
        <f>MONTH(DCalendário6[[#This Row],[Dia]])</f>
        <v>7</v>
      </c>
      <c r="G2757" s="14" t="str">
        <f>MONTH(DCalendário6[[#This Row],[Dia]])&amp;" - "&amp;DCalendário6[[#This Row],[Ano]]</f>
        <v>7 - 2025</v>
      </c>
      <c r="H2757" s="14">
        <f>IF(DCalendário6[[#This Row],[Dia Útil]]="","",DCalendário6[[#This Row],[Semana Ano]])</f>
        <v>29</v>
      </c>
      <c r="I2757" s="14">
        <f>WEEKNUM(DCalendário6[[#This Row],[Dia]])</f>
        <v>29</v>
      </c>
      <c r="J2757" s="14" cm="1">
        <f t="array" aca="1" ref="J275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757" s="16">
        <f>WEEKDAY(DCalendário6[[#This Row],[Dia]])</f>
        <v>6</v>
      </c>
      <c r="L2757" s="1" t="str">
        <f>IFERROR(VLOOKUP(A2757,Tabela4[],1,0),"")</f>
        <v/>
      </c>
      <c r="M275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45856</v>
      </c>
      <c r="N2757" s="16" t="str">
        <f>IF(DCalendário6[[#This Row],[Dia Útil2]]="Feriado","Feriado",IF(AND(DCalendário6[[#This Row],[Dia Útil]]="",DCalendário6[[#This Row],[Mês Total]]=F2750),N2750+1,IF(DCalendário6[[#This Row],[Dia Útil]]="",1,"")))</f>
        <v/>
      </c>
      <c r="O275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2757" s="16"/>
      <c r="Q2757" s="17"/>
    </row>
    <row r="2758" spans="1:17" x14ac:dyDescent="0.25">
      <c r="A2758" s="1">
        <v>45857</v>
      </c>
      <c r="B2758" s="1" t="str">
        <f>IF(AND(DCalendário6[[#This Row],[Dia da semana]]&gt;1,DCalendário6[[#This Row],[Dia da semana]]&lt;7,DCalendário6[[#This Row],[Feriados]]=""),DCalendário6[[#This Row],[Dia]],"")</f>
        <v/>
      </c>
      <c r="C2758" s="16" t="str">
        <f>IF(DCalendário6[[#This Row],[Mês]]="","",IF(AND(C2754="",C2755="",C2756="",C2757=""),IF(DCalendário6[[#This Row],[Mês]]=D2757,C2757+1,IF(AND(D2757="",D2758=D2753),C2753+1,1)),IF(AND(C2755="",C2756="",C2757=""),IF(DCalendário6[[#This Row],[Mês]]=D2757,C2757+1,IF(AND(D2757="",D2758=D2754),C2754+1,1)),IF(AND(C2756="",C2757=""),IF(DCalendário6[[#This Row],[Mês]]=D2757,C2757+1,IF(AND(D2757="",D2758=D2755),C2755+1,1)),IF(DCalendário6[[#This Row],[Mês]]=D2757,C2757+1,IF(AND(D2757="",D2758=D2756),C2756+1,1))))))</f>
        <v/>
      </c>
      <c r="D2758" s="14" t="str">
        <f>IF(DCalendário6[[#This Row],[Dia Útil]]="","",(MONTH($B2758)))</f>
        <v/>
      </c>
      <c r="E2758" s="14">
        <f t="shared" si="43"/>
        <v>2025</v>
      </c>
      <c r="F2758" s="14">
        <f>MONTH(DCalendário6[[#This Row],[Dia]])</f>
        <v>7</v>
      </c>
      <c r="G2758" s="14" t="str">
        <f>MONTH(DCalendário6[[#This Row],[Dia]])&amp;" - "&amp;DCalendário6[[#This Row],[Ano]]</f>
        <v>7 - 2025</v>
      </c>
      <c r="H2758" s="14" t="str">
        <f>IF(DCalendário6[[#This Row],[Dia Útil]]="","",DCalendário6[[#This Row],[Semana Ano]])</f>
        <v/>
      </c>
      <c r="I2758" s="14">
        <f>WEEKNUM(DCalendário6[[#This Row],[Dia]])</f>
        <v>29</v>
      </c>
      <c r="J2758" s="14" cm="1">
        <f t="array" aca="1" ref="J275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758" s="16">
        <f>WEEKDAY(DCalendário6[[#This Row],[Dia]])</f>
        <v>7</v>
      </c>
      <c r="L2758" s="1" t="str">
        <f>IFERROR(VLOOKUP(A2758,Tabela4[],1,0),"")</f>
        <v/>
      </c>
      <c r="M275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758" s="16">
        <f>IF(DCalendário6[[#This Row],[Dia Útil2]]="Feriado","Feriado",IF(AND(DCalendário6[[#This Row],[Dia Útil]]="",DCalendário6[[#This Row],[Mês Total]]=F2751),N2751+1,IF(DCalendário6[[#This Row],[Dia Útil]]="",1,"")))</f>
        <v>3</v>
      </c>
      <c r="O275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2758" s="16"/>
      <c r="Q2758" s="17"/>
    </row>
    <row r="2759" spans="1:17" x14ac:dyDescent="0.25">
      <c r="A2759" s="1">
        <v>45858</v>
      </c>
      <c r="B2759" s="1" t="str">
        <f>IF(AND(DCalendário6[[#This Row],[Dia da semana]]&gt;1,DCalendário6[[#This Row],[Dia da semana]]&lt;7,DCalendário6[[#This Row],[Feriados]]=""),DCalendário6[[#This Row],[Dia]],"")</f>
        <v/>
      </c>
      <c r="C2759" s="16" t="str">
        <f>IF(DCalendário6[[#This Row],[Mês]]="","",IF(AND(C2755="",C2756="",C2757="",C2758=""),IF(DCalendário6[[#This Row],[Mês]]=D2758,C2758+1,IF(AND(D2758="",D2759=D2754),C2754+1,1)),IF(AND(C2756="",C2757="",C2758=""),IF(DCalendário6[[#This Row],[Mês]]=D2758,C2758+1,IF(AND(D2758="",D2759=D2755),C2755+1,1)),IF(AND(C2757="",C2758=""),IF(DCalendário6[[#This Row],[Mês]]=D2758,C2758+1,IF(AND(D2758="",D2759=D2756),C2756+1,1)),IF(DCalendário6[[#This Row],[Mês]]=D2758,C2758+1,IF(AND(D2758="",D2759=D2757),C2757+1,1))))))</f>
        <v/>
      </c>
      <c r="D2759" s="14" t="str">
        <f>IF(DCalendário6[[#This Row],[Dia Útil]]="","",(MONTH($B2759)))</f>
        <v/>
      </c>
      <c r="E2759" s="14">
        <f t="shared" si="43"/>
        <v>2025</v>
      </c>
      <c r="F2759" s="14">
        <f>MONTH(DCalendário6[[#This Row],[Dia]])</f>
        <v>7</v>
      </c>
      <c r="G2759" s="14" t="str">
        <f>MONTH(DCalendário6[[#This Row],[Dia]])&amp;" - "&amp;DCalendário6[[#This Row],[Ano]]</f>
        <v>7 - 2025</v>
      </c>
      <c r="H2759" s="14" t="str">
        <f>IF(DCalendário6[[#This Row],[Dia Útil]]="","",DCalendário6[[#This Row],[Semana Ano]])</f>
        <v/>
      </c>
      <c r="I2759" s="14">
        <f>WEEKNUM(DCalendário6[[#This Row],[Dia]])</f>
        <v>30</v>
      </c>
      <c r="J2759" s="14" cm="1">
        <f t="array" aca="1" ref="J275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759" s="16">
        <f>WEEKDAY(DCalendário6[[#This Row],[Dia]])</f>
        <v>1</v>
      </c>
      <c r="L2759" s="1" t="str">
        <f>IFERROR(VLOOKUP(A2759,Tabela4[],1,0),"")</f>
        <v/>
      </c>
      <c r="M275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759" s="16">
        <f>IF(DCalendário6[[#This Row],[Dia Útil2]]="Feriado","Feriado",IF(AND(DCalendário6[[#This Row],[Dia Útil]]="",DCalendário6[[#This Row],[Mês Total]]=F2752),N2752+1,IF(DCalendário6[[#This Row],[Dia Útil]]="",1,"")))</f>
        <v>3</v>
      </c>
      <c r="O275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2759" s="16"/>
      <c r="Q2759" s="17"/>
    </row>
    <row r="2760" spans="1:17" x14ac:dyDescent="0.25">
      <c r="A2760" s="1">
        <v>45859</v>
      </c>
      <c r="B2760" s="1">
        <f>IF(AND(DCalendário6[[#This Row],[Dia da semana]]&gt;1,DCalendário6[[#This Row],[Dia da semana]]&lt;7,DCalendário6[[#This Row],[Feriados]]=""),DCalendário6[[#This Row],[Dia]],"")</f>
        <v>45859</v>
      </c>
      <c r="C2760" s="16">
        <f>IF(DCalendário6[[#This Row],[Mês]]="","",IF(AND(C2756="",C2757="",C2758="",C2759=""),IF(DCalendário6[[#This Row],[Mês]]=D2759,C2759+1,IF(AND(D2759="",D2760=D2755),C2755+1,1)),IF(AND(C2757="",C2758="",C2759=""),IF(DCalendário6[[#This Row],[Mês]]=D2759,C2759+1,IF(AND(D2759="",D2760=D2756),C2756+1,1)),IF(AND(C2758="",C2759=""),IF(DCalendário6[[#This Row],[Mês]]=D2759,C2759+1,IF(AND(D2759="",D2760=D2757),C2757+1,1)),IF(DCalendário6[[#This Row],[Mês]]=D2759,C2759+1,IF(AND(D2759="",D2760=D2758),C2758+1,1))))))</f>
        <v>15</v>
      </c>
      <c r="D2760" s="14">
        <f>IF(DCalendário6[[#This Row],[Dia Útil]]="","",(MONTH($B2760)))</f>
        <v>7</v>
      </c>
      <c r="E2760" s="14">
        <f t="shared" si="43"/>
        <v>2025</v>
      </c>
      <c r="F2760" s="14">
        <f>MONTH(DCalendário6[[#This Row],[Dia]])</f>
        <v>7</v>
      </c>
      <c r="G2760" s="14" t="str">
        <f>MONTH(DCalendário6[[#This Row],[Dia]])&amp;" - "&amp;DCalendário6[[#This Row],[Ano]]</f>
        <v>7 - 2025</v>
      </c>
      <c r="H2760" s="14">
        <f>IF(DCalendário6[[#This Row],[Dia Útil]]="","",DCalendário6[[#This Row],[Semana Ano]])</f>
        <v>30</v>
      </c>
      <c r="I2760" s="14">
        <f>WEEKNUM(DCalendário6[[#This Row],[Dia]])</f>
        <v>30</v>
      </c>
      <c r="J2760" s="14" cm="1">
        <f t="array" aca="1" ref="J276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760" s="16">
        <f>WEEKDAY(DCalendário6[[#This Row],[Dia]])</f>
        <v>2</v>
      </c>
      <c r="L2760" s="1" t="str">
        <f>IFERROR(VLOOKUP(A2760,Tabela4[],1,0),"")</f>
        <v/>
      </c>
      <c r="M276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45859</v>
      </c>
      <c r="N2760" s="16" t="str">
        <f>IF(DCalendário6[[#This Row],[Dia Útil2]]="Feriado","Feriado",IF(AND(DCalendário6[[#This Row],[Dia Útil]]="",DCalendário6[[#This Row],[Mês Total]]=F2753),N2753+1,IF(DCalendário6[[#This Row],[Dia Útil]]="",1,"")))</f>
        <v/>
      </c>
      <c r="O276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2760" s="16"/>
      <c r="Q2760" s="17"/>
    </row>
    <row r="2761" spans="1:17" x14ac:dyDescent="0.25">
      <c r="A2761" s="1">
        <v>45860</v>
      </c>
      <c r="B2761" s="1">
        <f>IF(AND(DCalendário6[[#This Row],[Dia da semana]]&gt;1,DCalendário6[[#This Row],[Dia da semana]]&lt;7,DCalendário6[[#This Row],[Feriados]]=""),DCalendário6[[#This Row],[Dia]],"")</f>
        <v>45860</v>
      </c>
      <c r="C2761" s="16">
        <f>IF(DCalendário6[[#This Row],[Mês]]="","",IF(AND(C2757="",C2758="",C2759="",C2760=""),IF(DCalendário6[[#This Row],[Mês]]=D2760,C2760+1,IF(AND(D2760="",D2761=D2756),C2756+1,1)),IF(AND(C2758="",C2759="",C2760=""),IF(DCalendário6[[#This Row],[Mês]]=D2760,C2760+1,IF(AND(D2760="",D2761=D2757),C2757+1,1)),IF(AND(C2759="",C2760=""),IF(DCalendário6[[#This Row],[Mês]]=D2760,C2760+1,IF(AND(D2760="",D2761=D2758),C2758+1,1)),IF(DCalendário6[[#This Row],[Mês]]=D2760,C2760+1,IF(AND(D2760="",D2761=D2759),C2759+1,1))))))</f>
        <v>16</v>
      </c>
      <c r="D2761" s="14">
        <f>IF(DCalendário6[[#This Row],[Dia Útil]]="","",(MONTH($B2761)))</f>
        <v>7</v>
      </c>
      <c r="E2761" s="14">
        <f t="shared" si="43"/>
        <v>2025</v>
      </c>
      <c r="F2761" s="14">
        <f>MONTH(DCalendário6[[#This Row],[Dia]])</f>
        <v>7</v>
      </c>
      <c r="G2761" s="14" t="str">
        <f>MONTH(DCalendário6[[#This Row],[Dia]])&amp;" - "&amp;DCalendário6[[#This Row],[Ano]]</f>
        <v>7 - 2025</v>
      </c>
      <c r="H2761" s="14">
        <f>IF(DCalendário6[[#This Row],[Dia Útil]]="","",DCalendário6[[#This Row],[Semana Ano]])</f>
        <v>30</v>
      </c>
      <c r="I2761" s="14">
        <f>WEEKNUM(DCalendário6[[#This Row],[Dia]])</f>
        <v>30</v>
      </c>
      <c r="J2761" s="14" cm="1">
        <f t="array" aca="1" ref="J276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761" s="16">
        <f>WEEKDAY(DCalendário6[[#This Row],[Dia]])</f>
        <v>3</v>
      </c>
      <c r="L2761" s="1" t="str">
        <f>IFERROR(VLOOKUP(A2761,Tabela4[],1,0),"")</f>
        <v/>
      </c>
      <c r="M276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45860</v>
      </c>
      <c r="N2761" s="16" t="str">
        <f>IF(DCalendário6[[#This Row],[Dia Útil2]]="Feriado","Feriado",IF(AND(DCalendário6[[#This Row],[Dia Útil]]="",DCalendário6[[#This Row],[Mês Total]]=F2754),N2754+1,IF(DCalendário6[[#This Row],[Dia Útil]]="",1,"")))</f>
        <v/>
      </c>
      <c r="O276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2761" s="16"/>
      <c r="Q2761" s="17"/>
    </row>
    <row r="2762" spans="1:17" x14ac:dyDescent="0.25">
      <c r="A2762" s="1">
        <v>45861</v>
      </c>
      <c r="B2762" s="1">
        <f>IF(AND(DCalendário6[[#This Row],[Dia da semana]]&gt;1,DCalendário6[[#This Row],[Dia da semana]]&lt;7,DCalendário6[[#This Row],[Feriados]]=""),DCalendário6[[#This Row],[Dia]],"")</f>
        <v>45861</v>
      </c>
      <c r="C2762" s="16">
        <f>IF(DCalendário6[[#This Row],[Mês]]="","",IF(AND(C2758="",C2759="",C2760="",C2761=""),IF(DCalendário6[[#This Row],[Mês]]=D2761,C2761+1,IF(AND(D2761="",D2762=D2757),C2757+1,1)),IF(AND(C2759="",C2760="",C2761=""),IF(DCalendário6[[#This Row],[Mês]]=D2761,C2761+1,IF(AND(D2761="",D2762=D2758),C2758+1,1)),IF(AND(C2760="",C2761=""),IF(DCalendário6[[#This Row],[Mês]]=D2761,C2761+1,IF(AND(D2761="",D2762=D2759),C2759+1,1)),IF(DCalendário6[[#This Row],[Mês]]=D2761,C2761+1,IF(AND(D2761="",D2762=D2760),C2760+1,1))))))</f>
        <v>17</v>
      </c>
      <c r="D2762" s="14">
        <f>IF(DCalendário6[[#This Row],[Dia Útil]]="","",(MONTH($B2762)))</f>
        <v>7</v>
      </c>
      <c r="E2762" s="14">
        <f t="shared" si="43"/>
        <v>2025</v>
      </c>
      <c r="F2762" s="14">
        <f>MONTH(DCalendário6[[#This Row],[Dia]])</f>
        <v>7</v>
      </c>
      <c r="G2762" s="14" t="str">
        <f>MONTH(DCalendário6[[#This Row],[Dia]])&amp;" - "&amp;DCalendário6[[#This Row],[Ano]]</f>
        <v>7 - 2025</v>
      </c>
      <c r="H2762" s="14">
        <f>IF(DCalendário6[[#This Row],[Dia Útil]]="","",DCalendário6[[#This Row],[Semana Ano]])</f>
        <v>30</v>
      </c>
      <c r="I2762" s="14">
        <f>WEEKNUM(DCalendário6[[#This Row],[Dia]])</f>
        <v>30</v>
      </c>
      <c r="J2762" s="14" cm="1">
        <f t="array" aca="1" ref="J276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762" s="16">
        <f>WEEKDAY(DCalendário6[[#This Row],[Dia]])</f>
        <v>4</v>
      </c>
      <c r="L2762" s="1" t="str">
        <f>IFERROR(VLOOKUP(A2762,Tabela4[],1,0),"")</f>
        <v/>
      </c>
      <c r="M276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45861</v>
      </c>
      <c r="N2762" s="16" t="str">
        <f>IF(DCalendário6[[#This Row],[Dia Útil2]]="Feriado","Feriado",IF(AND(DCalendário6[[#This Row],[Dia Útil]]="",DCalendário6[[#This Row],[Mês Total]]=F2755),N2755+1,IF(DCalendário6[[#This Row],[Dia Útil]]="",1,"")))</f>
        <v/>
      </c>
      <c r="O276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2762" s="16"/>
      <c r="Q2762" s="17"/>
    </row>
    <row r="2763" spans="1:17" x14ac:dyDescent="0.25">
      <c r="A2763" s="1">
        <v>45862</v>
      </c>
      <c r="B2763" s="1">
        <f>IF(AND(DCalendário6[[#This Row],[Dia da semana]]&gt;1,DCalendário6[[#This Row],[Dia da semana]]&lt;7,DCalendário6[[#This Row],[Feriados]]=""),DCalendário6[[#This Row],[Dia]],"")</f>
        <v>45862</v>
      </c>
      <c r="C2763" s="16">
        <f>IF(DCalendário6[[#This Row],[Mês]]="","",IF(AND(C2759="",C2760="",C2761="",C2762=""),IF(DCalendário6[[#This Row],[Mês]]=D2762,C2762+1,IF(AND(D2762="",D2763=D2758),C2758+1,1)),IF(AND(C2760="",C2761="",C2762=""),IF(DCalendário6[[#This Row],[Mês]]=D2762,C2762+1,IF(AND(D2762="",D2763=D2759),C2759+1,1)),IF(AND(C2761="",C2762=""),IF(DCalendário6[[#This Row],[Mês]]=D2762,C2762+1,IF(AND(D2762="",D2763=D2760),C2760+1,1)),IF(DCalendário6[[#This Row],[Mês]]=D2762,C2762+1,IF(AND(D2762="",D2763=D2761),C2761+1,1))))))</f>
        <v>18</v>
      </c>
      <c r="D2763" s="14">
        <f>IF(DCalendário6[[#This Row],[Dia Útil]]="","",(MONTH($B2763)))</f>
        <v>7</v>
      </c>
      <c r="E2763" s="14">
        <f t="shared" si="43"/>
        <v>2025</v>
      </c>
      <c r="F2763" s="14">
        <f>MONTH(DCalendário6[[#This Row],[Dia]])</f>
        <v>7</v>
      </c>
      <c r="G2763" s="14" t="str">
        <f>MONTH(DCalendário6[[#This Row],[Dia]])&amp;" - "&amp;DCalendário6[[#This Row],[Ano]]</f>
        <v>7 - 2025</v>
      </c>
      <c r="H2763" s="14">
        <f>IF(DCalendário6[[#This Row],[Dia Útil]]="","",DCalendário6[[#This Row],[Semana Ano]])</f>
        <v>30</v>
      </c>
      <c r="I2763" s="14">
        <f>WEEKNUM(DCalendário6[[#This Row],[Dia]])</f>
        <v>30</v>
      </c>
      <c r="J2763" s="14" cm="1">
        <f t="array" aca="1" ref="J276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763" s="16">
        <f>WEEKDAY(DCalendário6[[#This Row],[Dia]])</f>
        <v>5</v>
      </c>
      <c r="L2763" s="1" t="str">
        <f>IFERROR(VLOOKUP(A2763,Tabela4[],1,0),"")</f>
        <v/>
      </c>
      <c r="M276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45862</v>
      </c>
      <c r="N2763" s="16" t="str">
        <f>IF(DCalendário6[[#This Row],[Dia Útil2]]="Feriado","Feriado",IF(AND(DCalendário6[[#This Row],[Dia Útil]]="",DCalendário6[[#This Row],[Mês Total]]=F2756),N2756+1,IF(DCalendário6[[#This Row],[Dia Útil]]="",1,"")))</f>
        <v/>
      </c>
      <c r="O276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2763" s="16"/>
      <c r="Q2763" s="17"/>
    </row>
    <row r="2764" spans="1:17" x14ac:dyDescent="0.25">
      <c r="A2764" s="1">
        <v>45863</v>
      </c>
      <c r="B2764" s="1">
        <f>IF(AND(DCalendário6[[#This Row],[Dia da semana]]&gt;1,DCalendário6[[#This Row],[Dia da semana]]&lt;7,DCalendário6[[#This Row],[Feriados]]=""),DCalendário6[[#This Row],[Dia]],"")</f>
        <v>45863</v>
      </c>
      <c r="C2764" s="16">
        <f>IF(DCalendário6[[#This Row],[Mês]]="","",IF(AND(C2760="",C2761="",C2762="",C2763=""),IF(DCalendário6[[#This Row],[Mês]]=D2763,C2763+1,IF(AND(D2763="",D2764=D2759),C2759+1,1)),IF(AND(C2761="",C2762="",C2763=""),IF(DCalendário6[[#This Row],[Mês]]=D2763,C2763+1,IF(AND(D2763="",D2764=D2760),C2760+1,1)),IF(AND(C2762="",C2763=""),IF(DCalendário6[[#This Row],[Mês]]=D2763,C2763+1,IF(AND(D2763="",D2764=D2761),C2761+1,1)),IF(DCalendário6[[#This Row],[Mês]]=D2763,C2763+1,IF(AND(D2763="",D2764=D2762),C2762+1,1))))))</f>
        <v>19</v>
      </c>
      <c r="D2764" s="14">
        <f>IF(DCalendário6[[#This Row],[Dia Útil]]="","",(MONTH($B2764)))</f>
        <v>7</v>
      </c>
      <c r="E2764" s="14">
        <f t="shared" si="43"/>
        <v>2025</v>
      </c>
      <c r="F2764" s="14">
        <f>MONTH(DCalendário6[[#This Row],[Dia]])</f>
        <v>7</v>
      </c>
      <c r="G2764" s="14" t="str">
        <f>MONTH(DCalendário6[[#This Row],[Dia]])&amp;" - "&amp;DCalendário6[[#This Row],[Ano]]</f>
        <v>7 - 2025</v>
      </c>
      <c r="H2764" s="14">
        <f>IF(DCalendário6[[#This Row],[Dia Útil]]="","",DCalendário6[[#This Row],[Semana Ano]])</f>
        <v>30</v>
      </c>
      <c r="I2764" s="14">
        <f>WEEKNUM(DCalendário6[[#This Row],[Dia]])</f>
        <v>30</v>
      </c>
      <c r="J2764" s="14" cm="1">
        <f t="array" aca="1" ref="J276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764" s="16">
        <f>WEEKDAY(DCalendário6[[#This Row],[Dia]])</f>
        <v>6</v>
      </c>
      <c r="L2764" s="1" t="str">
        <f>IFERROR(VLOOKUP(A2764,Tabela4[],1,0),"")</f>
        <v/>
      </c>
      <c r="M276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45863</v>
      </c>
      <c r="N2764" s="16" t="str">
        <f>IF(DCalendário6[[#This Row],[Dia Útil2]]="Feriado","Feriado",IF(AND(DCalendário6[[#This Row],[Dia Útil]]="",DCalendário6[[#This Row],[Mês Total]]=F2757),N2757+1,IF(DCalendário6[[#This Row],[Dia Útil]]="",1,"")))</f>
        <v/>
      </c>
      <c r="O276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2764" s="16"/>
      <c r="Q2764" s="17"/>
    </row>
    <row r="2765" spans="1:17" x14ac:dyDescent="0.25">
      <c r="A2765" s="1">
        <v>45864</v>
      </c>
      <c r="B2765" s="1" t="str">
        <f>IF(AND(DCalendário6[[#This Row],[Dia da semana]]&gt;1,DCalendário6[[#This Row],[Dia da semana]]&lt;7,DCalendário6[[#This Row],[Feriados]]=""),DCalendário6[[#This Row],[Dia]],"")</f>
        <v/>
      </c>
      <c r="C2765" s="16" t="str">
        <f>IF(DCalendário6[[#This Row],[Mês]]="","",IF(AND(C2761="",C2762="",C2763="",C2764=""),IF(DCalendário6[[#This Row],[Mês]]=D2764,C2764+1,IF(AND(D2764="",D2765=D2760),C2760+1,1)),IF(AND(C2762="",C2763="",C2764=""),IF(DCalendário6[[#This Row],[Mês]]=D2764,C2764+1,IF(AND(D2764="",D2765=D2761),C2761+1,1)),IF(AND(C2763="",C2764=""),IF(DCalendário6[[#This Row],[Mês]]=D2764,C2764+1,IF(AND(D2764="",D2765=D2762),C2762+1,1)),IF(DCalendário6[[#This Row],[Mês]]=D2764,C2764+1,IF(AND(D2764="",D2765=D2763),C2763+1,1))))))</f>
        <v/>
      </c>
      <c r="D2765" s="14" t="str">
        <f>IF(DCalendário6[[#This Row],[Dia Útil]]="","",(MONTH($B2765)))</f>
        <v/>
      </c>
      <c r="E2765" s="14">
        <f t="shared" si="43"/>
        <v>2025</v>
      </c>
      <c r="F2765" s="14">
        <f>MONTH(DCalendário6[[#This Row],[Dia]])</f>
        <v>7</v>
      </c>
      <c r="G2765" s="14" t="str">
        <f>MONTH(DCalendário6[[#This Row],[Dia]])&amp;" - "&amp;DCalendário6[[#This Row],[Ano]]</f>
        <v>7 - 2025</v>
      </c>
      <c r="H2765" s="14" t="str">
        <f>IF(DCalendário6[[#This Row],[Dia Útil]]="","",DCalendário6[[#This Row],[Semana Ano]])</f>
        <v/>
      </c>
      <c r="I2765" s="14">
        <f>WEEKNUM(DCalendário6[[#This Row],[Dia]])</f>
        <v>30</v>
      </c>
      <c r="J2765" s="14" cm="1">
        <f t="array" aca="1" ref="J276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765" s="16">
        <f>WEEKDAY(DCalendário6[[#This Row],[Dia]])</f>
        <v>7</v>
      </c>
      <c r="L2765" s="1" t="str">
        <f>IFERROR(VLOOKUP(A2765,Tabela4[],1,0),"")</f>
        <v/>
      </c>
      <c r="M276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765" s="16">
        <f>IF(DCalendário6[[#This Row],[Dia Útil2]]="Feriado","Feriado",IF(AND(DCalendário6[[#This Row],[Dia Útil]]="",DCalendário6[[#This Row],[Mês Total]]=F2758),N2758+1,IF(DCalendário6[[#This Row],[Dia Útil]]="",1,"")))</f>
        <v>4</v>
      </c>
      <c r="O276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2765" s="16"/>
      <c r="Q2765" s="17"/>
    </row>
    <row r="2766" spans="1:17" x14ac:dyDescent="0.25">
      <c r="A2766" s="1">
        <v>45865</v>
      </c>
      <c r="B2766" s="1" t="str">
        <f>IF(AND(DCalendário6[[#This Row],[Dia da semana]]&gt;1,DCalendário6[[#This Row],[Dia da semana]]&lt;7,DCalendário6[[#This Row],[Feriados]]=""),DCalendário6[[#This Row],[Dia]],"")</f>
        <v/>
      </c>
      <c r="C2766" s="16" t="str">
        <f>IF(DCalendário6[[#This Row],[Mês]]="","",IF(AND(C2762="",C2763="",C2764="",C2765=""),IF(DCalendário6[[#This Row],[Mês]]=D2765,C2765+1,IF(AND(D2765="",D2766=D2761),C2761+1,1)),IF(AND(C2763="",C2764="",C2765=""),IF(DCalendário6[[#This Row],[Mês]]=D2765,C2765+1,IF(AND(D2765="",D2766=D2762),C2762+1,1)),IF(AND(C2764="",C2765=""),IF(DCalendário6[[#This Row],[Mês]]=D2765,C2765+1,IF(AND(D2765="",D2766=D2763),C2763+1,1)),IF(DCalendário6[[#This Row],[Mês]]=D2765,C2765+1,IF(AND(D2765="",D2766=D2764),C2764+1,1))))))</f>
        <v/>
      </c>
      <c r="D2766" s="14" t="str">
        <f>IF(DCalendário6[[#This Row],[Dia Útil]]="","",(MONTH($B2766)))</f>
        <v/>
      </c>
      <c r="E2766" s="14">
        <f t="shared" si="43"/>
        <v>2025</v>
      </c>
      <c r="F2766" s="14">
        <f>MONTH(DCalendário6[[#This Row],[Dia]])</f>
        <v>7</v>
      </c>
      <c r="G2766" s="14" t="str">
        <f>MONTH(DCalendário6[[#This Row],[Dia]])&amp;" - "&amp;DCalendário6[[#This Row],[Ano]]</f>
        <v>7 - 2025</v>
      </c>
      <c r="H2766" s="14" t="str">
        <f>IF(DCalendário6[[#This Row],[Dia Útil]]="","",DCalendário6[[#This Row],[Semana Ano]])</f>
        <v/>
      </c>
      <c r="I2766" s="14">
        <f>WEEKNUM(DCalendário6[[#This Row],[Dia]])</f>
        <v>31</v>
      </c>
      <c r="J2766" s="14" cm="1">
        <f t="array" aca="1" ref="J276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766" s="16">
        <f>WEEKDAY(DCalendário6[[#This Row],[Dia]])</f>
        <v>1</v>
      </c>
      <c r="L2766" s="1" t="str">
        <f>IFERROR(VLOOKUP(A2766,Tabela4[],1,0),"")</f>
        <v/>
      </c>
      <c r="M276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766" s="16">
        <f>IF(DCalendário6[[#This Row],[Dia Útil2]]="Feriado","Feriado",IF(AND(DCalendário6[[#This Row],[Dia Útil]]="",DCalendário6[[#This Row],[Mês Total]]=F2759),N2759+1,IF(DCalendário6[[#This Row],[Dia Útil]]="",1,"")))</f>
        <v>4</v>
      </c>
      <c r="O276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2766" s="16"/>
      <c r="Q2766" s="17"/>
    </row>
    <row r="2767" spans="1:17" x14ac:dyDescent="0.25">
      <c r="A2767" s="1">
        <v>45866</v>
      </c>
      <c r="B2767" s="1">
        <f>IF(AND(DCalendário6[[#This Row],[Dia da semana]]&gt;1,DCalendário6[[#This Row],[Dia da semana]]&lt;7,DCalendário6[[#This Row],[Feriados]]=""),DCalendário6[[#This Row],[Dia]],"")</f>
        <v>45866</v>
      </c>
      <c r="C2767" s="16">
        <f>IF(DCalendário6[[#This Row],[Mês]]="","",IF(AND(C2763="",C2764="",C2765="",C2766=""),IF(DCalendário6[[#This Row],[Mês]]=D2766,C2766+1,IF(AND(D2766="",D2767=D2762),C2762+1,1)),IF(AND(C2764="",C2765="",C2766=""),IF(DCalendário6[[#This Row],[Mês]]=D2766,C2766+1,IF(AND(D2766="",D2767=D2763),C2763+1,1)),IF(AND(C2765="",C2766=""),IF(DCalendário6[[#This Row],[Mês]]=D2766,C2766+1,IF(AND(D2766="",D2767=D2764),C2764+1,1)),IF(DCalendário6[[#This Row],[Mês]]=D2766,C2766+1,IF(AND(D2766="",D2767=D2765),C2765+1,1))))))</f>
        <v>20</v>
      </c>
      <c r="D2767" s="14">
        <f>IF(DCalendário6[[#This Row],[Dia Útil]]="","",(MONTH($B2767)))</f>
        <v>7</v>
      </c>
      <c r="E2767" s="14">
        <f t="shared" si="43"/>
        <v>2025</v>
      </c>
      <c r="F2767" s="14">
        <f>MONTH(DCalendário6[[#This Row],[Dia]])</f>
        <v>7</v>
      </c>
      <c r="G2767" s="14" t="str">
        <f>MONTH(DCalendário6[[#This Row],[Dia]])&amp;" - "&amp;DCalendário6[[#This Row],[Ano]]</f>
        <v>7 - 2025</v>
      </c>
      <c r="H2767" s="14">
        <f>IF(DCalendário6[[#This Row],[Dia Útil]]="","",DCalendário6[[#This Row],[Semana Ano]])</f>
        <v>31</v>
      </c>
      <c r="I2767" s="14">
        <f>WEEKNUM(DCalendário6[[#This Row],[Dia]])</f>
        <v>31</v>
      </c>
      <c r="J2767" s="14" cm="1">
        <f t="array" aca="1" ref="J276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767" s="16">
        <f>WEEKDAY(DCalendário6[[#This Row],[Dia]])</f>
        <v>2</v>
      </c>
      <c r="L2767" s="1" t="str">
        <f>IFERROR(VLOOKUP(A2767,Tabela4[],1,0),"")</f>
        <v/>
      </c>
      <c r="M276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45866</v>
      </c>
      <c r="N2767" s="16" t="str">
        <f>IF(DCalendário6[[#This Row],[Dia Útil2]]="Feriado","Feriado",IF(AND(DCalendário6[[#This Row],[Dia Útil]]="",DCalendário6[[#This Row],[Mês Total]]=F2760),N2760+1,IF(DCalendário6[[#This Row],[Dia Útil]]="",1,"")))</f>
        <v/>
      </c>
      <c r="O276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2767" s="16"/>
      <c r="Q2767" s="17"/>
    </row>
    <row r="2768" spans="1:17" x14ac:dyDescent="0.25">
      <c r="A2768" s="1">
        <v>45867</v>
      </c>
      <c r="B2768" s="1">
        <f>IF(AND(DCalendário6[[#This Row],[Dia da semana]]&gt;1,DCalendário6[[#This Row],[Dia da semana]]&lt;7,DCalendário6[[#This Row],[Feriados]]=""),DCalendário6[[#This Row],[Dia]],"")</f>
        <v>45867</v>
      </c>
      <c r="C2768" s="16">
        <f>IF(DCalendário6[[#This Row],[Mês]]="","",IF(AND(C2764="",C2765="",C2766="",C2767=""),IF(DCalendário6[[#This Row],[Mês]]=D2767,C2767+1,IF(AND(D2767="",D2768=D2763),C2763+1,1)),IF(AND(C2765="",C2766="",C2767=""),IF(DCalendário6[[#This Row],[Mês]]=D2767,C2767+1,IF(AND(D2767="",D2768=D2764),C2764+1,1)),IF(AND(C2766="",C2767=""),IF(DCalendário6[[#This Row],[Mês]]=D2767,C2767+1,IF(AND(D2767="",D2768=D2765),C2765+1,1)),IF(DCalendário6[[#This Row],[Mês]]=D2767,C2767+1,IF(AND(D2767="",D2768=D2766),C2766+1,1))))))</f>
        <v>21</v>
      </c>
      <c r="D2768" s="14">
        <f>IF(DCalendário6[[#This Row],[Dia Útil]]="","",(MONTH($B2768)))</f>
        <v>7</v>
      </c>
      <c r="E2768" s="14">
        <f t="shared" si="43"/>
        <v>2025</v>
      </c>
      <c r="F2768" s="14">
        <f>MONTH(DCalendário6[[#This Row],[Dia]])</f>
        <v>7</v>
      </c>
      <c r="G2768" s="14" t="str">
        <f>MONTH(DCalendário6[[#This Row],[Dia]])&amp;" - "&amp;DCalendário6[[#This Row],[Ano]]</f>
        <v>7 - 2025</v>
      </c>
      <c r="H2768" s="14">
        <f>IF(DCalendário6[[#This Row],[Dia Útil]]="","",DCalendário6[[#This Row],[Semana Ano]])</f>
        <v>31</v>
      </c>
      <c r="I2768" s="14">
        <f>WEEKNUM(DCalendário6[[#This Row],[Dia]])</f>
        <v>31</v>
      </c>
      <c r="J2768" s="14" cm="1">
        <f t="array" aca="1" ref="J276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768" s="16">
        <f>WEEKDAY(DCalendário6[[#This Row],[Dia]])</f>
        <v>3</v>
      </c>
      <c r="L2768" s="1" t="str">
        <f>IFERROR(VLOOKUP(A2768,Tabela4[],1,0),"")</f>
        <v/>
      </c>
      <c r="M276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45867</v>
      </c>
      <c r="N2768" s="16" t="str">
        <f>IF(DCalendário6[[#This Row],[Dia Útil2]]="Feriado","Feriado",IF(AND(DCalendário6[[#This Row],[Dia Útil]]="",DCalendário6[[#This Row],[Mês Total]]=F2761),N2761+1,IF(DCalendário6[[#This Row],[Dia Útil]]="",1,"")))</f>
        <v/>
      </c>
      <c r="O276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21</v>
      </c>
      <c r="P2768" s="16"/>
      <c r="Q2768" s="17"/>
    </row>
    <row r="2769" spans="1:17" x14ac:dyDescent="0.25">
      <c r="A2769" s="1">
        <v>45868</v>
      </c>
      <c r="B2769" s="1">
        <f>IF(AND(DCalendário6[[#This Row],[Dia da semana]]&gt;1,DCalendário6[[#This Row],[Dia da semana]]&lt;7,DCalendário6[[#This Row],[Feriados]]=""),DCalendário6[[#This Row],[Dia]],"")</f>
        <v>45868</v>
      </c>
      <c r="C2769" s="16">
        <f>IF(DCalendário6[[#This Row],[Mês]]="","",IF(AND(C2765="",C2766="",C2767="",C2768=""),IF(DCalendário6[[#This Row],[Mês]]=D2768,C2768+1,IF(AND(D2768="",D2769=D2764),C2764+1,1)),IF(AND(C2766="",C2767="",C2768=""),IF(DCalendário6[[#This Row],[Mês]]=D2768,C2768+1,IF(AND(D2768="",D2769=D2765),C2765+1,1)),IF(AND(C2767="",C2768=""),IF(DCalendário6[[#This Row],[Mês]]=D2768,C2768+1,IF(AND(D2768="",D2769=D2766),C2766+1,1)),IF(DCalendário6[[#This Row],[Mês]]=D2768,C2768+1,IF(AND(D2768="",D2769=D2767),C2767+1,1))))))</f>
        <v>22</v>
      </c>
      <c r="D2769" s="14">
        <f>IF(DCalendário6[[#This Row],[Dia Útil]]="","",(MONTH($B2769)))</f>
        <v>7</v>
      </c>
      <c r="E2769" s="14">
        <f t="shared" si="43"/>
        <v>2025</v>
      </c>
      <c r="F2769" s="14">
        <f>MONTH(DCalendário6[[#This Row],[Dia]])</f>
        <v>7</v>
      </c>
      <c r="G2769" s="14" t="str">
        <f>MONTH(DCalendário6[[#This Row],[Dia]])&amp;" - "&amp;DCalendário6[[#This Row],[Ano]]</f>
        <v>7 - 2025</v>
      </c>
      <c r="H2769" s="14">
        <f>IF(DCalendário6[[#This Row],[Dia Útil]]="","",DCalendário6[[#This Row],[Semana Ano]])</f>
        <v>31</v>
      </c>
      <c r="I2769" s="14">
        <f>WEEKNUM(DCalendário6[[#This Row],[Dia]])</f>
        <v>31</v>
      </c>
      <c r="J2769" s="14" cm="1">
        <f t="array" aca="1" ref="J276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769" s="16">
        <f>WEEKDAY(DCalendário6[[#This Row],[Dia]])</f>
        <v>4</v>
      </c>
      <c r="L2769" s="1" t="str">
        <f>IFERROR(VLOOKUP(A2769,Tabela4[],1,0),"")</f>
        <v/>
      </c>
      <c r="M276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45868</v>
      </c>
      <c r="N2769" s="16" t="str">
        <f>IF(DCalendário6[[#This Row],[Dia Útil2]]="Feriado","Feriado",IF(AND(DCalendário6[[#This Row],[Dia Útil]]="",DCalendário6[[#This Row],[Mês Total]]=F2762),N2762+1,IF(DCalendário6[[#This Row],[Dia Útil]]="",1,"")))</f>
        <v/>
      </c>
      <c r="O276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22</v>
      </c>
      <c r="P2769" s="16"/>
      <c r="Q2769" s="17"/>
    </row>
    <row r="2770" spans="1:17" x14ac:dyDescent="0.25">
      <c r="A2770" s="1">
        <v>45869</v>
      </c>
      <c r="B2770" s="1">
        <f>IF(AND(DCalendário6[[#This Row],[Dia da semana]]&gt;1,DCalendário6[[#This Row],[Dia da semana]]&lt;7,DCalendário6[[#This Row],[Feriados]]=""),DCalendário6[[#This Row],[Dia]],"")</f>
        <v>45869</v>
      </c>
      <c r="C2770" s="16">
        <f>IF(DCalendário6[[#This Row],[Mês]]="","",IF(AND(C2766="",C2767="",C2768="",C2769=""),IF(DCalendário6[[#This Row],[Mês]]=D2769,C2769+1,IF(AND(D2769="",D2770=D2765),C2765+1,1)),IF(AND(C2767="",C2768="",C2769=""),IF(DCalendário6[[#This Row],[Mês]]=D2769,C2769+1,IF(AND(D2769="",D2770=D2766),C2766+1,1)),IF(AND(C2768="",C2769=""),IF(DCalendário6[[#This Row],[Mês]]=D2769,C2769+1,IF(AND(D2769="",D2770=D2767),C2767+1,1)),IF(DCalendário6[[#This Row],[Mês]]=D2769,C2769+1,IF(AND(D2769="",D2770=D2768),C2768+1,1))))))</f>
        <v>23</v>
      </c>
      <c r="D2770" s="14">
        <f>IF(DCalendário6[[#This Row],[Dia Útil]]="","",(MONTH($B2770)))</f>
        <v>7</v>
      </c>
      <c r="E2770" s="14">
        <f t="shared" si="43"/>
        <v>2025</v>
      </c>
      <c r="F2770" s="14">
        <f>MONTH(DCalendário6[[#This Row],[Dia]])</f>
        <v>7</v>
      </c>
      <c r="G2770" s="14" t="str">
        <f>MONTH(DCalendário6[[#This Row],[Dia]])&amp;" - "&amp;DCalendário6[[#This Row],[Ano]]</f>
        <v>7 - 2025</v>
      </c>
      <c r="H2770" s="14">
        <f>IF(DCalendário6[[#This Row],[Dia Útil]]="","",DCalendário6[[#This Row],[Semana Ano]])</f>
        <v>31</v>
      </c>
      <c r="I2770" s="14">
        <f>WEEKNUM(DCalendário6[[#This Row],[Dia]])</f>
        <v>31</v>
      </c>
      <c r="J2770" s="14" cm="1">
        <f t="array" aca="1" ref="J277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770" s="16">
        <f>WEEKDAY(DCalendário6[[#This Row],[Dia]])</f>
        <v>5</v>
      </c>
      <c r="L2770" s="1" t="str">
        <f>IFERROR(VLOOKUP(A2770,Tabela4[],1,0),"")</f>
        <v/>
      </c>
      <c r="M277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45869</v>
      </c>
      <c r="N2770" s="16" t="str">
        <f>IF(DCalendário6[[#This Row],[Dia Útil2]]="Feriado","Feriado",IF(AND(DCalendário6[[#This Row],[Dia Útil]]="",DCalendário6[[#This Row],[Mês Total]]=F2763),N2763+1,IF(DCalendário6[[#This Row],[Dia Útil]]="",1,"")))</f>
        <v/>
      </c>
      <c r="O277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23</v>
      </c>
      <c r="P2770" s="16"/>
      <c r="Q2770" s="17"/>
    </row>
    <row r="2771" spans="1:17" x14ac:dyDescent="0.25">
      <c r="A2771" s="1">
        <v>45870</v>
      </c>
      <c r="B2771" s="1">
        <f>IF(AND(DCalendário6[[#This Row],[Dia da semana]]&gt;1,DCalendário6[[#This Row],[Dia da semana]]&lt;7,DCalendário6[[#This Row],[Feriados]]=""),DCalendário6[[#This Row],[Dia]],"")</f>
        <v>45870</v>
      </c>
      <c r="C2771" s="16">
        <f>IF(DCalendário6[[#This Row],[Mês]]="","",IF(AND(C2767="",C2768="",C2769="",C2770=""),IF(DCalendário6[[#This Row],[Mês]]=D2770,C2770+1,IF(AND(D2770="",D2771=D2766),C2766+1,1)),IF(AND(C2768="",C2769="",C2770=""),IF(DCalendário6[[#This Row],[Mês]]=D2770,C2770+1,IF(AND(D2770="",D2771=D2767),C2767+1,1)),IF(AND(C2769="",C2770=""),IF(DCalendário6[[#This Row],[Mês]]=D2770,C2770+1,IF(AND(D2770="",D2771=D2768),C2768+1,1)),IF(DCalendário6[[#This Row],[Mês]]=D2770,C2770+1,IF(AND(D2770="",D2771=D2769),C2769+1,1))))))</f>
        <v>1</v>
      </c>
      <c r="D2771" s="14">
        <f>IF(DCalendário6[[#This Row],[Dia Útil]]="","",(MONTH($B2771)))</f>
        <v>8</v>
      </c>
      <c r="E2771" s="14">
        <f t="shared" si="43"/>
        <v>2025</v>
      </c>
      <c r="F2771" s="14">
        <f>MONTH(DCalendário6[[#This Row],[Dia]])</f>
        <v>8</v>
      </c>
      <c r="G2771" s="14" t="str">
        <f>MONTH(DCalendário6[[#This Row],[Dia]])&amp;" - "&amp;DCalendário6[[#This Row],[Ano]]</f>
        <v>8 - 2025</v>
      </c>
      <c r="H2771" s="14">
        <f>IF(DCalendário6[[#This Row],[Dia Útil]]="","",DCalendário6[[#This Row],[Semana Ano]])</f>
        <v>31</v>
      </c>
      <c r="I2771" s="14">
        <f>WEEKNUM(DCalendário6[[#This Row],[Dia]])</f>
        <v>31</v>
      </c>
      <c r="J2771" s="14" cm="1">
        <f t="array" aca="1" ref="J277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771" s="16">
        <f>WEEKDAY(DCalendário6[[#This Row],[Dia]])</f>
        <v>6</v>
      </c>
      <c r="L2771" s="1" t="str">
        <f>IFERROR(VLOOKUP(A2771,Tabela4[],1,0),"")</f>
        <v/>
      </c>
      <c r="M277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45870</v>
      </c>
      <c r="N2771" s="16" t="str">
        <f>IF(DCalendário6[[#This Row],[Dia Útil2]]="Feriado","Feriado",IF(AND(DCalendário6[[#This Row],[Dia Útil]]="",DCalendário6[[#This Row],[Mês Total]]=F2764),N2764+1,IF(DCalendário6[[#This Row],[Dia Útil]]="",1,"")))</f>
        <v/>
      </c>
      <c r="O277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2771" s="16"/>
      <c r="Q2771" s="17"/>
    </row>
    <row r="2772" spans="1:17" x14ac:dyDescent="0.25">
      <c r="A2772" s="1">
        <v>45871</v>
      </c>
      <c r="B2772" s="1" t="str">
        <f>IF(AND(DCalendário6[[#This Row],[Dia da semana]]&gt;1,DCalendário6[[#This Row],[Dia da semana]]&lt;7,DCalendário6[[#This Row],[Feriados]]=""),DCalendário6[[#This Row],[Dia]],"")</f>
        <v/>
      </c>
      <c r="C2772" s="16" t="str">
        <f>IF(DCalendário6[[#This Row],[Mês]]="","",IF(AND(C2768="",C2769="",C2770="",C2771=""),IF(DCalendário6[[#This Row],[Mês]]=D2771,C2771+1,IF(AND(D2771="",D2772=D2767),C2767+1,1)),IF(AND(C2769="",C2770="",C2771=""),IF(DCalendário6[[#This Row],[Mês]]=D2771,C2771+1,IF(AND(D2771="",D2772=D2768),C2768+1,1)),IF(AND(C2770="",C2771=""),IF(DCalendário6[[#This Row],[Mês]]=D2771,C2771+1,IF(AND(D2771="",D2772=D2769),C2769+1,1)),IF(DCalendário6[[#This Row],[Mês]]=D2771,C2771+1,IF(AND(D2771="",D2772=D2770),C2770+1,1))))))</f>
        <v/>
      </c>
      <c r="D2772" s="14" t="str">
        <f>IF(DCalendário6[[#This Row],[Dia Útil]]="","",(MONTH($B2772)))</f>
        <v/>
      </c>
      <c r="E2772" s="14">
        <f t="shared" si="43"/>
        <v>2025</v>
      </c>
      <c r="F2772" s="14">
        <f>MONTH(DCalendário6[[#This Row],[Dia]])</f>
        <v>8</v>
      </c>
      <c r="G2772" s="14" t="str">
        <f>MONTH(DCalendário6[[#This Row],[Dia]])&amp;" - "&amp;DCalendário6[[#This Row],[Ano]]</f>
        <v>8 - 2025</v>
      </c>
      <c r="H2772" s="14" t="str">
        <f>IF(DCalendário6[[#This Row],[Dia Útil]]="","",DCalendário6[[#This Row],[Semana Ano]])</f>
        <v/>
      </c>
      <c r="I2772" s="14">
        <f>WEEKNUM(DCalendário6[[#This Row],[Dia]])</f>
        <v>31</v>
      </c>
      <c r="J2772" s="14" cm="1">
        <f t="array" aca="1" ref="J277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772" s="16">
        <f>WEEKDAY(DCalendário6[[#This Row],[Dia]])</f>
        <v>7</v>
      </c>
      <c r="L2772" s="1" t="str">
        <f>IFERROR(VLOOKUP(A2772,Tabela4[],1,0),"")</f>
        <v/>
      </c>
      <c r="M277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772" s="16">
        <f>IF(DCalendário6[[#This Row],[Dia Útil2]]="Feriado","Feriado",IF(AND(DCalendário6[[#This Row],[Dia Útil]]="",DCalendário6[[#This Row],[Mês Total]]=F2765),N2765+1,IF(DCalendário6[[#This Row],[Dia Útil]]="",1,"")))</f>
        <v>1</v>
      </c>
      <c r="O277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2772" s="16"/>
      <c r="Q2772" s="17"/>
    </row>
    <row r="2773" spans="1:17" x14ac:dyDescent="0.25">
      <c r="A2773" s="1">
        <v>45872</v>
      </c>
      <c r="B2773" s="1" t="str">
        <f>IF(AND(DCalendário6[[#This Row],[Dia da semana]]&gt;1,DCalendário6[[#This Row],[Dia da semana]]&lt;7,DCalendário6[[#This Row],[Feriados]]=""),DCalendário6[[#This Row],[Dia]],"")</f>
        <v/>
      </c>
      <c r="C2773" s="16" t="str">
        <f>IF(DCalendário6[[#This Row],[Mês]]="","",IF(AND(C2769="",C2770="",C2771="",C2772=""),IF(DCalendário6[[#This Row],[Mês]]=D2772,C2772+1,IF(AND(D2772="",D2773=D2768),C2768+1,1)),IF(AND(C2770="",C2771="",C2772=""),IF(DCalendário6[[#This Row],[Mês]]=D2772,C2772+1,IF(AND(D2772="",D2773=D2769),C2769+1,1)),IF(AND(C2771="",C2772=""),IF(DCalendário6[[#This Row],[Mês]]=D2772,C2772+1,IF(AND(D2772="",D2773=D2770),C2770+1,1)),IF(DCalendário6[[#This Row],[Mês]]=D2772,C2772+1,IF(AND(D2772="",D2773=D2771),C2771+1,1))))))</f>
        <v/>
      </c>
      <c r="D2773" s="14" t="str">
        <f>IF(DCalendário6[[#This Row],[Dia Útil]]="","",(MONTH($B2773)))</f>
        <v/>
      </c>
      <c r="E2773" s="14">
        <f t="shared" si="43"/>
        <v>2025</v>
      </c>
      <c r="F2773" s="14">
        <f>MONTH(DCalendário6[[#This Row],[Dia]])</f>
        <v>8</v>
      </c>
      <c r="G2773" s="14" t="str">
        <f>MONTH(DCalendário6[[#This Row],[Dia]])&amp;" - "&amp;DCalendário6[[#This Row],[Ano]]</f>
        <v>8 - 2025</v>
      </c>
      <c r="H2773" s="14" t="str">
        <f>IF(DCalendário6[[#This Row],[Dia Útil]]="","",DCalendário6[[#This Row],[Semana Ano]])</f>
        <v/>
      </c>
      <c r="I2773" s="14">
        <f>WEEKNUM(DCalendário6[[#This Row],[Dia]])</f>
        <v>32</v>
      </c>
      <c r="J2773" s="14" cm="1">
        <f t="array" aca="1" ref="J277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773" s="16">
        <f>WEEKDAY(DCalendário6[[#This Row],[Dia]])</f>
        <v>1</v>
      </c>
      <c r="L2773" s="1" t="str">
        <f>IFERROR(VLOOKUP(A2773,Tabela4[],1,0),"")</f>
        <v/>
      </c>
      <c r="M277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773" s="16">
        <f>IF(DCalendário6[[#This Row],[Dia Útil2]]="Feriado","Feriado",IF(AND(DCalendário6[[#This Row],[Dia Útil]]="",DCalendário6[[#This Row],[Mês Total]]=F2766),N2766+1,IF(DCalendário6[[#This Row],[Dia Útil]]="",1,"")))</f>
        <v>1</v>
      </c>
      <c r="O277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2773" s="16"/>
      <c r="Q2773" s="17"/>
    </row>
    <row r="2774" spans="1:17" x14ac:dyDescent="0.25">
      <c r="A2774" s="1">
        <v>45873</v>
      </c>
      <c r="B2774" s="1">
        <f>IF(AND(DCalendário6[[#This Row],[Dia da semana]]&gt;1,DCalendário6[[#This Row],[Dia da semana]]&lt;7,DCalendário6[[#This Row],[Feriados]]=""),DCalendário6[[#This Row],[Dia]],"")</f>
        <v>45873</v>
      </c>
      <c r="C2774" s="16">
        <f>IF(DCalendário6[[#This Row],[Mês]]="","",IF(AND(C2770="",C2771="",C2772="",C2773=""),IF(DCalendário6[[#This Row],[Mês]]=D2773,C2773+1,IF(AND(D2773="",D2774=D2769),C2769+1,1)),IF(AND(C2771="",C2772="",C2773=""),IF(DCalendário6[[#This Row],[Mês]]=D2773,C2773+1,IF(AND(D2773="",D2774=D2770),C2770+1,1)),IF(AND(C2772="",C2773=""),IF(DCalendário6[[#This Row],[Mês]]=D2773,C2773+1,IF(AND(D2773="",D2774=D2771),C2771+1,1)),IF(DCalendário6[[#This Row],[Mês]]=D2773,C2773+1,IF(AND(D2773="",D2774=D2772),C2772+1,1))))))</f>
        <v>2</v>
      </c>
      <c r="D2774" s="14">
        <f>IF(DCalendário6[[#This Row],[Dia Útil]]="","",(MONTH($B2774)))</f>
        <v>8</v>
      </c>
      <c r="E2774" s="14">
        <f t="shared" si="43"/>
        <v>2025</v>
      </c>
      <c r="F2774" s="14">
        <f>MONTH(DCalendário6[[#This Row],[Dia]])</f>
        <v>8</v>
      </c>
      <c r="G2774" s="14" t="str">
        <f>MONTH(DCalendário6[[#This Row],[Dia]])&amp;" - "&amp;DCalendário6[[#This Row],[Ano]]</f>
        <v>8 - 2025</v>
      </c>
      <c r="H2774" s="14">
        <f>IF(DCalendário6[[#This Row],[Dia Útil]]="","",DCalendário6[[#This Row],[Semana Ano]])</f>
        <v>32</v>
      </c>
      <c r="I2774" s="14">
        <f>WEEKNUM(DCalendário6[[#This Row],[Dia]])</f>
        <v>32</v>
      </c>
      <c r="J2774" s="14" cm="1">
        <f t="array" aca="1" ref="J277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774" s="16">
        <f>WEEKDAY(DCalendário6[[#This Row],[Dia]])</f>
        <v>2</v>
      </c>
      <c r="L2774" s="1" t="str">
        <f>IFERROR(VLOOKUP(A2774,Tabela4[],1,0),"")</f>
        <v/>
      </c>
      <c r="M277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45873</v>
      </c>
      <c r="N2774" s="16" t="str">
        <f>IF(DCalendário6[[#This Row],[Dia Útil2]]="Feriado","Feriado",IF(AND(DCalendário6[[#This Row],[Dia Útil]]="",DCalendário6[[#This Row],[Mês Total]]=F2767),N2767+1,IF(DCalendário6[[#This Row],[Dia Útil]]="",1,"")))</f>
        <v/>
      </c>
      <c r="O277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2774" s="16"/>
      <c r="Q2774" s="17"/>
    </row>
    <row r="2775" spans="1:17" x14ac:dyDescent="0.25">
      <c r="A2775" s="1">
        <v>45874</v>
      </c>
      <c r="B2775" s="1">
        <f>IF(AND(DCalendário6[[#This Row],[Dia da semana]]&gt;1,DCalendário6[[#This Row],[Dia da semana]]&lt;7,DCalendário6[[#This Row],[Feriados]]=""),DCalendário6[[#This Row],[Dia]],"")</f>
        <v>45874</v>
      </c>
      <c r="C2775" s="16">
        <f>IF(DCalendário6[[#This Row],[Mês]]="","",IF(AND(C2771="",C2772="",C2773="",C2774=""),IF(DCalendário6[[#This Row],[Mês]]=D2774,C2774+1,IF(AND(D2774="",D2775=D2770),C2770+1,1)),IF(AND(C2772="",C2773="",C2774=""),IF(DCalendário6[[#This Row],[Mês]]=D2774,C2774+1,IF(AND(D2774="",D2775=D2771),C2771+1,1)),IF(AND(C2773="",C2774=""),IF(DCalendário6[[#This Row],[Mês]]=D2774,C2774+1,IF(AND(D2774="",D2775=D2772),C2772+1,1)),IF(DCalendário6[[#This Row],[Mês]]=D2774,C2774+1,IF(AND(D2774="",D2775=D2773),C2773+1,1))))))</f>
        <v>3</v>
      </c>
      <c r="D2775" s="14">
        <f>IF(DCalendário6[[#This Row],[Dia Útil]]="","",(MONTH($B2775)))</f>
        <v>8</v>
      </c>
      <c r="E2775" s="14">
        <f t="shared" si="43"/>
        <v>2025</v>
      </c>
      <c r="F2775" s="14">
        <f>MONTH(DCalendário6[[#This Row],[Dia]])</f>
        <v>8</v>
      </c>
      <c r="G2775" s="14" t="str">
        <f>MONTH(DCalendário6[[#This Row],[Dia]])&amp;" - "&amp;DCalendário6[[#This Row],[Ano]]</f>
        <v>8 - 2025</v>
      </c>
      <c r="H2775" s="14">
        <f>IF(DCalendário6[[#This Row],[Dia Útil]]="","",DCalendário6[[#This Row],[Semana Ano]])</f>
        <v>32</v>
      </c>
      <c r="I2775" s="14">
        <f>WEEKNUM(DCalendário6[[#This Row],[Dia]])</f>
        <v>32</v>
      </c>
      <c r="J2775" s="14" cm="1">
        <f t="array" aca="1" ref="J277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775" s="16">
        <f>WEEKDAY(DCalendário6[[#This Row],[Dia]])</f>
        <v>3</v>
      </c>
      <c r="L2775" s="1" t="str">
        <f>IFERROR(VLOOKUP(A2775,Tabela4[],1,0),"")</f>
        <v/>
      </c>
      <c r="M277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45874</v>
      </c>
      <c r="N2775" s="16" t="str">
        <f>IF(DCalendário6[[#This Row],[Dia Útil2]]="Feriado","Feriado",IF(AND(DCalendário6[[#This Row],[Dia Útil]]="",DCalendário6[[#This Row],[Mês Total]]=F2768),N2768+1,IF(DCalendário6[[#This Row],[Dia Útil]]="",1,"")))</f>
        <v/>
      </c>
      <c r="O277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2775" s="16"/>
      <c r="Q2775" s="17"/>
    </row>
    <row r="2776" spans="1:17" x14ac:dyDescent="0.25">
      <c r="A2776" s="1">
        <v>45875</v>
      </c>
      <c r="B2776" s="1">
        <f>IF(AND(DCalendário6[[#This Row],[Dia da semana]]&gt;1,DCalendário6[[#This Row],[Dia da semana]]&lt;7,DCalendário6[[#This Row],[Feriados]]=""),DCalendário6[[#This Row],[Dia]],"")</f>
        <v>45875</v>
      </c>
      <c r="C2776" s="16">
        <f>IF(DCalendário6[[#This Row],[Mês]]="","",IF(AND(C2772="",C2773="",C2774="",C2775=""),IF(DCalendário6[[#This Row],[Mês]]=D2775,C2775+1,IF(AND(D2775="",D2776=D2771),C2771+1,1)),IF(AND(C2773="",C2774="",C2775=""),IF(DCalendário6[[#This Row],[Mês]]=D2775,C2775+1,IF(AND(D2775="",D2776=D2772),C2772+1,1)),IF(AND(C2774="",C2775=""),IF(DCalendário6[[#This Row],[Mês]]=D2775,C2775+1,IF(AND(D2775="",D2776=D2773),C2773+1,1)),IF(DCalendário6[[#This Row],[Mês]]=D2775,C2775+1,IF(AND(D2775="",D2776=D2774),C2774+1,1))))))</f>
        <v>4</v>
      </c>
      <c r="D2776" s="14">
        <f>IF(DCalendário6[[#This Row],[Dia Útil]]="","",(MONTH($B2776)))</f>
        <v>8</v>
      </c>
      <c r="E2776" s="14">
        <f t="shared" si="43"/>
        <v>2025</v>
      </c>
      <c r="F2776" s="14">
        <f>MONTH(DCalendário6[[#This Row],[Dia]])</f>
        <v>8</v>
      </c>
      <c r="G2776" s="14" t="str">
        <f>MONTH(DCalendário6[[#This Row],[Dia]])&amp;" - "&amp;DCalendário6[[#This Row],[Ano]]</f>
        <v>8 - 2025</v>
      </c>
      <c r="H2776" s="14">
        <f>IF(DCalendário6[[#This Row],[Dia Útil]]="","",DCalendário6[[#This Row],[Semana Ano]])</f>
        <v>32</v>
      </c>
      <c r="I2776" s="14">
        <f>WEEKNUM(DCalendário6[[#This Row],[Dia]])</f>
        <v>32</v>
      </c>
      <c r="J2776" s="14" cm="1">
        <f t="array" aca="1" ref="J277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776" s="16">
        <f>WEEKDAY(DCalendário6[[#This Row],[Dia]])</f>
        <v>4</v>
      </c>
      <c r="L2776" s="1" t="str">
        <f>IFERROR(VLOOKUP(A2776,Tabela4[],1,0),"")</f>
        <v/>
      </c>
      <c r="M277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45875</v>
      </c>
      <c r="N2776" s="16" t="str">
        <f>IF(DCalendário6[[#This Row],[Dia Útil2]]="Feriado","Feriado",IF(AND(DCalendário6[[#This Row],[Dia Útil]]="",DCalendário6[[#This Row],[Mês Total]]=F2769),N2769+1,IF(DCalendário6[[#This Row],[Dia Útil]]="",1,"")))</f>
        <v/>
      </c>
      <c r="O277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2776" s="16"/>
      <c r="Q2776" s="17"/>
    </row>
    <row r="2777" spans="1:17" x14ac:dyDescent="0.25">
      <c r="A2777" s="1">
        <v>45876</v>
      </c>
      <c r="B2777" s="1">
        <f>IF(AND(DCalendário6[[#This Row],[Dia da semana]]&gt;1,DCalendário6[[#This Row],[Dia da semana]]&lt;7,DCalendário6[[#This Row],[Feriados]]=""),DCalendário6[[#This Row],[Dia]],"")</f>
        <v>45876</v>
      </c>
      <c r="C2777" s="16">
        <f>IF(DCalendário6[[#This Row],[Mês]]="","",IF(AND(C2773="",C2774="",C2775="",C2776=""),IF(DCalendário6[[#This Row],[Mês]]=D2776,C2776+1,IF(AND(D2776="",D2777=D2772),C2772+1,1)),IF(AND(C2774="",C2775="",C2776=""),IF(DCalendário6[[#This Row],[Mês]]=D2776,C2776+1,IF(AND(D2776="",D2777=D2773),C2773+1,1)),IF(AND(C2775="",C2776=""),IF(DCalendário6[[#This Row],[Mês]]=D2776,C2776+1,IF(AND(D2776="",D2777=D2774),C2774+1,1)),IF(DCalendário6[[#This Row],[Mês]]=D2776,C2776+1,IF(AND(D2776="",D2777=D2775),C2775+1,1))))))</f>
        <v>5</v>
      </c>
      <c r="D2777" s="14">
        <f>IF(DCalendário6[[#This Row],[Dia Útil]]="","",(MONTH($B2777)))</f>
        <v>8</v>
      </c>
      <c r="E2777" s="14">
        <f t="shared" si="43"/>
        <v>2025</v>
      </c>
      <c r="F2777" s="14">
        <f>MONTH(DCalendário6[[#This Row],[Dia]])</f>
        <v>8</v>
      </c>
      <c r="G2777" s="14" t="str">
        <f>MONTH(DCalendário6[[#This Row],[Dia]])&amp;" - "&amp;DCalendário6[[#This Row],[Ano]]</f>
        <v>8 - 2025</v>
      </c>
      <c r="H2777" s="14">
        <f>IF(DCalendário6[[#This Row],[Dia Útil]]="","",DCalendário6[[#This Row],[Semana Ano]])</f>
        <v>32</v>
      </c>
      <c r="I2777" s="14">
        <f>WEEKNUM(DCalendário6[[#This Row],[Dia]])</f>
        <v>32</v>
      </c>
      <c r="J2777" s="14" cm="1">
        <f t="array" aca="1" ref="J277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777" s="16">
        <f>WEEKDAY(DCalendário6[[#This Row],[Dia]])</f>
        <v>5</v>
      </c>
      <c r="L2777" s="1" t="str">
        <f>IFERROR(VLOOKUP(A2777,Tabela4[],1,0),"")</f>
        <v/>
      </c>
      <c r="M277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45876</v>
      </c>
      <c r="N2777" s="16" t="str">
        <f>IF(DCalendário6[[#This Row],[Dia Útil2]]="Feriado","Feriado",IF(AND(DCalendário6[[#This Row],[Dia Útil]]="",DCalendário6[[#This Row],[Mês Total]]=F2770),N2770+1,IF(DCalendário6[[#This Row],[Dia Útil]]="",1,"")))</f>
        <v/>
      </c>
      <c r="O277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2777" s="16"/>
      <c r="Q2777" s="17"/>
    </row>
    <row r="2778" spans="1:17" x14ac:dyDescent="0.25">
      <c r="A2778" s="1">
        <v>45877</v>
      </c>
      <c r="B2778" s="1">
        <f>IF(AND(DCalendário6[[#This Row],[Dia da semana]]&gt;1,DCalendário6[[#This Row],[Dia da semana]]&lt;7,DCalendário6[[#This Row],[Feriados]]=""),DCalendário6[[#This Row],[Dia]],"")</f>
        <v>45877</v>
      </c>
      <c r="C2778" s="16">
        <f>IF(DCalendário6[[#This Row],[Mês]]="","",IF(AND(C2774="",C2775="",C2776="",C2777=""),IF(DCalendário6[[#This Row],[Mês]]=D2777,C2777+1,IF(AND(D2777="",D2778=D2773),C2773+1,1)),IF(AND(C2775="",C2776="",C2777=""),IF(DCalendário6[[#This Row],[Mês]]=D2777,C2777+1,IF(AND(D2777="",D2778=D2774),C2774+1,1)),IF(AND(C2776="",C2777=""),IF(DCalendário6[[#This Row],[Mês]]=D2777,C2777+1,IF(AND(D2777="",D2778=D2775),C2775+1,1)),IF(DCalendário6[[#This Row],[Mês]]=D2777,C2777+1,IF(AND(D2777="",D2778=D2776),C2776+1,1))))))</f>
        <v>6</v>
      </c>
      <c r="D2778" s="14">
        <f>IF(DCalendário6[[#This Row],[Dia Útil]]="","",(MONTH($B2778)))</f>
        <v>8</v>
      </c>
      <c r="E2778" s="14">
        <f t="shared" si="43"/>
        <v>2025</v>
      </c>
      <c r="F2778" s="14">
        <f>MONTH(DCalendário6[[#This Row],[Dia]])</f>
        <v>8</v>
      </c>
      <c r="G2778" s="14" t="str">
        <f>MONTH(DCalendário6[[#This Row],[Dia]])&amp;" - "&amp;DCalendário6[[#This Row],[Ano]]</f>
        <v>8 - 2025</v>
      </c>
      <c r="H2778" s="14">
        <f>IF(DCalendário6[[#This Row],[Dia Útil]]="","",DCalendário6[[#This Row],[Semana Ano]])</f>
        <v>32</v>
      </c>
      <c r="I2778" s="14">
        <f>WEEKNUM(DCalendário6[[#This Row],[Dia]])</f>
        <v>32</v>
      </c>
      <c r="J2778" s="14" cm="1">
        <f t="array" aca="1" ref="J277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778" s="16">
        <f>WEEKDAY(DCalendário6[[#This Row],[Dia]])</f>
        <v>6</v>
      </c>
      <c r="L2778" s="1" t="str">
        <f>IFERROR(VLOOKUP(A2778,Tabela4[],1,0),"")</f>
        <v/>
      </c>
      <c r="M277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45877</v>
      </c>
      <c r="N2778" s="16" t="str">
        <f>IF(DCalendário6[[#This Row],[Dia Útil2]]="Feriado","Feriado",IF(AND(DCalendário6[[#This Row],[Dia Útil]]="",DCalendário6[[#This Row],[Mês Total]]=F2771),N2771+1,IF(DCalendário6[[#This Row],[Dia Útil]]="",1,"")))</f>
        <v/>
      </c>
      <c r="O277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2778" s="16"/>
      <c r="Q2778" s="17"/>
    </row>
    <row r="2779" spans="1:17" x14ac:dyDescent="0.25">
      <c r="A2779" s="1">
        <v>45878</v>
      </c>
      <c r="B2779" s="1" t="str">
        <f>IF(AND(DCalendário6[[#This Row],[Dia da semana]]&gt;1,DCalendário6[[#This Row],[Dia da semana]]&lt;7,DCalendário6[[#This Row],[Feriados]]=""),DCalendário6[[#This Row],[Dia]],"")</f>
        <v/>
      </c>
      <c r="C2779" s="16" t="str">
        <f>IF(DCalendário6[[#This Row],[Mês]]="","",IF(AND(C2775="",C2776="",C2777="",C2778=""),IF(DCalendário6[[#This Row],[Mês]]=D2778,C2778+1,IF(AND(D2778="",D2779=D2774),C2774+1,1)),IF(AND(C2776="",C2777="",C2778=""),IF(DCalendário6[[#This Row],[Mês]]=D2778,C2778+1,IF(AND(D2778="",D2779=D2775),C2775+1,1)),IF(AND(C2777="",C2778=""),IF(DCalendário6[[#This Row],[Mês]]=D2778,C2778+1,IF(AND(D2778="",D2779=D2776),C2776+1,1)),IF(DCalendário6[[#This Row],[Mês]]=D2778,C2778+1,IF(AND(D2778="",D2779=D2777),C2777+1,1))))))</f>
        <v/>
      </c>
      <c r="D2779" s="14" t="str">
        <f>IF(DCalendário6[[#This Row],[Dia Útil]]="","",(MONTH($B2779)))</f>
        <v/>
      </c>
      <c r="E2779" s="14">
        <f t="shared" si="43"/>
        <v>2025</v>
      </c>
      <c r="F2779" s="14">
        <f>MONTH(DCalendário6[[#This Row],[Dia]])</f>
        <v>8</v>
      </c>
      <c r="G2779" s="14" t="str">
        <f>MONTH(DCalendário6[[#This Row],[Dia]])&amp;" - "&amp;DCalendário6[[#This Row],[Ano]]</f>
        <v>8 - 2025</v>
      </c>
      <c r="H2779" s="14" t="str">
        <f>IF(DCalendário6[[#This Row],[Dia Útil]]="","",DCalendário6[[#This Row],[Semana Ano]])</f>
        <v/>
      </c>
      <c r="I2779" s="14">
        <f>WEEKNUM(DCalendário6[[#This Row],[Dia]])</f>
        <v>32</v>
      </c>
      <c r="J2779" s="14" cm="1">
        <f t="array" aca="1" ref="J277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779" s="16">
        <f>WEEKDAY(DCalendário6[[#This Row],[Dia]])</f>
        <v>7</v>
      </c>
      <c r="L2779" s="1" t="str">
        <f>IFERROR(VLOOKUP(A2779,Tabela4[],1,0),"")</f>
        <v/>
      </c>
      <c r="M277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779" s="16">
        <f>IF(DCalendário6[[#This Row],[Dia Útil2]]="Feriado","Feriado",IF(AND(DCalendário6[[#This Row],[Dia Útil]]="",DCalendário6[[#This Row],[Mês Total]]=F2772),N2772+1,IF(DCalendário6[[#This Row],[Dia Útil]]="",1,"")))</f>
        <v>2</v>
      </c>
      <c r="O277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2779" s="16"/>
      <c r="Q2779" s="17"/>
    </row>
    <row r="2780" spans="1:17" x14ac:dyDescent="0.25">
      <c r="A2780" s="1">
        <v>45879</v>
      </c>
      <c r="B2780" s="1" t="str">
        <f>IF(AND(DCalendário6[[#This Row],[Dia da semana]]&gt;1,DCalendário6[[#This Row],[Dia da semana]]&lt;7,DCalendário6[[#This Row],[Feriados]]=""),DCalendário6[[#This Row],[Dia]],"")</f>
        <v/>
      </c>
      <c r="C2780" s="16" t="str">
        <f>IF(DCalendário6[[#This Row],[Mês]]="","",IF(AND(C2776="",C2777="",C2778="",C2779=""),IF(DCalendário6[[#This Row],[Mês]]=D2779,C2779+1,IF(AND(D2779="",D2780=D2775),C2775+1,1)),IF(AND(C2777="",C2778="",C2779=""),IF(DCalendário6[[#This Row],[Mês]]=D2779,C2779+1,IF(AND(D2779="",D2780=D2776),C2776+1,1)),IF(AND(C2778="",C2779=""),IF(DCalendário6[[#This Row],[Mês]]=D2779,C2779+1,IF(AND(D2779="",D2780=D2777),C2777+1,1)),IF(DCalendário6[[#This Row],[Mês]]=D2779,C2779+1,IF(AND(D2779="",D2780=D2778),C2778+1,1))))))</f>
        <v/>
      </c>
      <c r="D2780" s="14" t="str">
        <f>IF(DCalendário6[[#This Row],[Dia Útil]]="","",(MONTH($B2780)))</f>
        <v/>
      </c>
      <c r="E2780" s="14">
        <f t="shared" si="43"/>
        <v>2025</v>
      </c>
      <c r="F2780" s="14">
        <f>MONTH(DCalendário6[[#This Row],[Dia]])</f>
        <v>8</v>
      </c>
      <c r="G2780" s="14" t="str">
        <f>MONTH(DCalendário6[[#This Row],[Dia]])&amp;" - "&amp;DCalendário6[[#This Row],[Ano]]</f>
        <v>8 - 2025</v>
      </c>
      <c r="H2780" s="14" t="str">
        <f>IF(DCalendário6[[#This Row],[Dia Útil]]="","",DCalendário6[[#This Row],[Semana Ano]])</f>
        <v/>
      </c>
      <c r="I2780" s="14">
        <f>WEEKNUM(DCalendário6[[#This Row],[Dia]])</f>
        <v>33</v>
      </c>
      <c r="J2780" s="14" cm="1">
        <f t="array" aca="1" ref="J278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780" s="16">
        <f>WEEKDAY(DCalendário6[[#This Row],[Dia]])</f>
        <v>1</v>
      </c>
      <c r="L2780" s="1" t="str">
        <f>IFERROR(VLOOKUP(A2780,Tabela4[],1,0),"")</f>
        <v/>
      </c>
      <c r="M278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780" s="16">
        <f>IF(DCalendário6[[#This Row],[Dia Útil2]]="Feriado","Feriado",IF(AND(DCalendário6[[#This Row],[Dia Útil]]="",DCalendário6[[#This Row],[Mês Total]]=F2773),N2773+1,IF(DCalendário6[[#This Row],[Dia Útil]]="",1,"")))</f>
        <v>2</v>
      </c>
      <c r="O278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2780" s="16"/>
      <c r="Q2780" s="17"/>
    </row>
    <row r="2781" spans="1:17" x14ac:dyDescent="0.25">
      <c r="A2781" s="1">
        <v>45880</v>
      </c>
      <c r="B2781" s="1">
        <f>IF(AND(DCalendário6[[#This Row],[Dia da semana]]&gt;1,DCalendário6[[#This Row],[Dia da semana]]&lt;7,DCalendário6[[#This Row],[Feriados]]=""),DCalendário6[[#This Row],[Dia]],"")</f>
        <v>45880</v>
      </c>
      <c r="C2781" s="16">
        <f>IF(DCalendário6[[#This Row],[Mês]]="","",IF(AND(C2777="",C2778="",C2779="",C2780=""),IF(DCalendário6[[#This Row],[Mês]]=D2780,C2780+1,IF(AND(D2780="",D2781=D2776),C2776+1,1)),IF(AND(C2778="",C2779="",C2780=""),IF(DCalendário6[[#This Row],[Mês]]=D2780,C2780+1,IF(AND(D2780="",D2781=D2777),C2777+1,1)),IF(AND(C2779="",C2780=""),IF(DCalendário6[[#This Row],[Mês]]=D2780,C2780+1,IF(AND(D2780="",D2781=D2778),C2778+1,1)),IF(DCalendário6[[#This Row],[Mês]]=D2780,C2780+1,IF(AND(D2780="",D2781=D2779),C2779+1,1))))))</f>
        <v>7</v>
      </c>
      <c r="D2781" s="14">
        <f>IF(DCalendário6[[#This Row],[Dia Útil]]="","",(MONTH($B2781)))</f>
        <v>8</v>
      </c>
      <c r="E2781" s="14">
        <f t="shared" si="43"/>
        <v>2025</v>
      </c>
      <c r="F2781" s="14">
        <f>MONTH(DCalendário6[[#This Row],[Dia]])</f>
        <v>8</v>
      </c>
      <c r="G2781" s="14" t="str">
        <f>MONTH(DCalendário6[[#This Row],[Dia]])&amp;" - "&amp;DCalendário6[[#This Row],[Ano]]</f>
        <v>8 - 2025</v>
      </c>
      <c r="H2781" s="14">
        <f>IF(DCalendário6[[#This Row],[Dia Útil]]="","",DCalendário6[[#This Row],[Semana Ano]])</f>
        <v>33</v>
      </c>
      <c r="I2781" s="14">
        <f>WEEKNUM(DCalendário6[[#This Row],[Dia]])</f>
        <v>33</v>
      </c>
      <c r="J2781" s="14" cm="1">
        <f t="array" aca="1" ref="J278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781" s="16">
        <f>WEEKDAY(DCalendário6[[#This Row],[Dia]])</f>
        <v>2</v>
      </c>
      <c r="L2781" s="1" t="str">
        <f>IFERROR(VLOOKUP(A2781,Tabela4[],1,0),"")</f>
        <v/>
      </c>
      <c r="M278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45880</v>
      </c>
      <c r="N2781" s="16" t="str">
        <f>IF(DCalendário6[[#This Row],[Dia Útil2]]="Feriado","Feriado",IF(AND(DCalendário6[[#This Row],[Dia Útil]]="",DCalendário6[[#This Row],[Mês Total]]=F2774),N2774+1,IF(DCalendário6[[#This Row],[Dia Útil]]="",1,"")))</f>
        <v/>
      </c>
      <c r="O278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2781" s="16"/>
      <c r="Q2781" s="17"/>
    </row>
    <row r="2782" spans="1:17" x14ac:dyDescent="0.25">
      <c r="A2782" s="1">
        <v>45881</v>
      </c>
      <c r="B2782" s="1">
        <f>IF(AND(DCalendário6[[#This Row],[Dia da semana]]&gt;1,DCalendário6[[#This Row],[Dia da semana]]&lt;7,DCalendário6[[#This Row],[Feriados]]=""),DCalendário6[[#This Row],[Dia]],"")</f>
        <v>45881</v>
      </c>
      <c r="C2782" s="16">
        <f>IF(DCalendário6[[#This Row],[Mês]]="","",IF(AND(C2778="",C2779="",C2780="",C2781=""),IF(DCalendário6[[#This Row],[Mês]]=D2781,C2781+1,IF(AND(D2781="",D2782=D2777),C2777+1,1)),IF(AND(C2779="",C2780="",C2781=""),IF(DCalendário6[[#This Row],[Mês]]=D2781,C2781+1,IF(AND(D2781="",D2782=D2778),C2778+1,1)),IF(AND(C2780="",C2781=""),IF(DCalendário6[[#This Row],[Mês]]=D2781,C2781+1,IF(AND(D2781="",D2782=D2779),C2779+1,1)),IF(DCalendário6[[#This Row],[Mês]]=D2781,C2781+1,IF(AND(D2781="",D2782=D2780),C2780+1,1))))))</f>
        <v>8</v>
      </c>
      <c r="D2782" s="14">
        <f>IF(DCalendário6[[#This Row],[Dia Útil]]="","",(MONTH($B2782)))</f>
        <v>8</v>
      </c>
      <c r="E2782" s="14">
        <f t="shared" si="43"/>
        <v>2025</v>
      </c>
      <c r="F2782" s="14">
        <f>MONTH(DCalendário6[[#This Row],[Dia]])</f>
        <v>8</v>
      </c>
      <c r="G2782" s="14" t="str">
        <f>MONTH(DCalendário6[[#This Row],[Dia]])&amp;" - "&amp;DCalendário6[[#This Row],[Ano]]</f>
        <v>8 - 2025</v>
      </c>
      <c r="H2782" s="14">
        <f>IF(DCalendário6[[#This Row],[Dia Útil]]="","",DCalendário6[[#This Row],[Semana Ano]])</f>
        <v>33</v>
      </c>
      <c r="I2782" s="14">
        <f>WEEKNUM(DCalendário6[[#This Row],[Dia]])</f>
        <v>33</v>
      </c>
      <c r="J2782" s="14" cm="1">
        <f t="array" aca="1" ref="J278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782" s="16">
        <f>WEEKDAY(DCalendário6[[#This Row],[Dia]])</f>
        <v>3</v>
      </c>
      <c r="L2782" s="1" t="str">
        <f>IFERROR(VLOOKUP(A2782,Tabela4[],1,0),"")</f>
        <v/>
      </c>
      <c r="M278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45881</v>
      </c>
      <c r="N2782" s="16" t="str">
        <f>IF(DCalendário6[[#This Row],[Dia Útil2]]="Feriado","Feriado",IF(AND(DCalendário6[[#This Row],[Dia Útil]]="",DCalendário6[[#This Row],[Mês Total]]=F2775),N2775+1,IF(DCalendário6[[#This Row],[Dia Útil]]="",1,"")))</f>
        <v/>
      </c>
      <c r="O278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2782" s="16"/>
      <c r="Q2782" s="17"/>
    </row>
    <row r="2783" spans="1:17" x14ac:dyDescent="0.25">
      <c r="A2783" s="1">
        <v>45882</v>
      </c>
      <c r="B2783" s="1">
        <f>IF(AND(DCalendário6[[#This Row],[Dia da semana]]&gt;1,DCalendário6[[#This Row],[Dia da semana]]&lt;7,DCalendário6[[#This Row],[Feriados]]=""),DCalendário6[[#This Row],[Dia]],"")</f>
        <v>45882</v>
      </c>
      <c r="C2783" s="16">
        <f>IF(DCalendário6[[#This Row],[Mês]]="","",IF(AND(C2779="",C2780="",C2781="",C2782=""),IF(DCalendário6[[#This Row],[Mês]]=D2782,C2782+1,IF(AND(D2782="",D2783=D2778),C2778+1,1)),IF(AND(C2780="",C2781="",C2782=""),IF(DCalendário6[[#This Row],[Mês]]=D2782,C2782+1,IF(AND(D2782="",D2783=D2779),C2779+1,1)),IF(AND(C2781="",C2782=""),IF(DCalendário6[[#This Row],[Mês]]=D2782,C2782+1,IF(AND(D2782="",D2783=D2780),C2780+1,1)),IF(DCalendário6[[#This Row],[Mês]]=D2782,C2782+1,IF(AND(D2782="",D2783=D2781),C2781+1,1))))))</f>
        <v>9</v>
      </c>
      <c r="D2783" s="14">
        <f>IF(DCalendário6[[#This Row],[Dia Útil]]="","",(MONTH($B2783)))</f>
        <v>8</v>
      </c>
      <c r="E2783" s="14">
        <f t="shared" si="43"/>
        <v>2025</v>
      </c>
      <c r="F2783" s="14">
        <f>MONTH(DCalendário6[[#This Row],[Dia]])</f>
        <v>8</v>
      </c>
      <c r="G2783" s="14" t="str">
        <f>MONTH(DCalendário6[[#This Row],[Dia]])&amp;" - "&amp;DCalendário6[[#This Row],[Ano]]</f>
        <v>8 - 2025</v>
      </c>
      <c r="H2783" s="14">
        <f>IF(DCalendário6[[#This Row],[Dia Útil]]="","",DCalendário6[[#This Row],[Semana Ano]])</f>
        <v>33</v>
      </c>
      <c r="I2783" s="14">
        <f>WEEKNUM(DCalendário6[[#This Row],[Dia]])</f>
        <v>33</v>
      </c>
      <c r="J2783" s="14" cm="1">
        <f t="array" aca="1" ref="J278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783" s="16">
        <f>WEEKDAY(DCalendário6[[#This Row],[Dia]])</f>
        <v>4</v>
      </c>
      <c r="L2783" s="1" t="str">
        <f>IFERROR(VLOOKUP(A2783,Tabela4[],1,0),"")</f>
        <v/>
      </c>
      <c r="M278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45882</v>
      </c>
      <c r="N2783" s="16" t="str">
        <f>IF(DCalendário6[[#This Row],[Dia Útil2]]="Feriado","Feriado",IF(AND(DCalendário6[[#This Row],[Dia Útil]]="",DCalendário6[[#This Row],[Mês Total]]=F2776),N2776+1,IF(DCalendário6[[#This Row],[Dia Útil]]="",1,"")))</f>
        <v/>
      </c>
      <c r="O278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2783" s="16"/>
      <c r="Q2783" s="17"/>
    </row>
    <row r="2784" spans="1:17" x14ac:dyDescent="0.25">
      <c r="A2784" s="1">
        <v>45883</v>
      </c>
      <c r="B2784" s="1">
        <f>IF(AND(DCalendário6[[#This Row],[Dia da semana]]&gt;1,DCalendário6[[#This Row],[Dia da semana]]&lt;7,DCalendário6[[#This Row],[Feriados]]=""),DCalendário6[[#This Row],[Dia]],"")</f>
        <v>45883</v>
      </c>
      <c r="C2784" s="16">
        <f>IF(DCalendário6[[#This Row],[Mês]]="","",IF(AND(C2780="",C2781="",C2782="",C2783=""),IF(DCalendário6[[#This Row],[Mês]]=D2783,C2783+1,IF(AND(D2783="",D2784=D2779),C2779+1,1)),IF(AND(C2781="",C2782="",C2783=""),IF(DCalendário6[[#This Row],[Mês]]=D2783,C2783+1,IF(AND(D2783="",D2784=D2780),C2780+1,1)),IF(AND(C2782="",C2783=""),IF(DCalendário6[[#This Row],[Mês]]=D2783,C2783+1,IF(AND(D2783="",D2784=D2781),C2781+1,1)),IF(DCalendário6[[#This Row],[Mês]]=D2783,C2783+1,IF(AND(D2783="",D2784=D2782),C2782+1,1))))))</f>
        <v>10</v>
      </c>
      <c r="D2784" s="14">
        <f>IF(DCalendário6[[#This Row],[Dia Útil]]="","",(MONTH($B2784)))</f>
        <v>8</v>
      </c>
      <c r="E2784" s="14">
        <f t="shared" si="43"/>
        <v>2025</v>
      </c>
      <c r="F2784" s="14">
        <f>MONTH(DCalendário6[[#This Row],[Dia]])</f>
        <v>8</v>
      </c>
      <c r="G2784" s="14" t="str">
        <f>MONTH(DCalendário6[[#This Row],[Dia]])&amp;" - "&amp;DCalendário6[[#This Row],[Ano]]</f>
        <v>8 - 2025</v>
      </c>
      <c r="H2784" s="14">
        <f>IF(DCalendário6[[#This Row],[Dia Útil]]="","",DCalendário6[[#This Row],[Semana Ano]])</f>
        <v>33</v>
      </c>
      <c r="I2784" s="14">
        <f>WEEKNUM(DCalendário6[[#This Row],[Dia]])</f>
        <v>33</v>
      </c>
      <c r="J2784" s="14" cm="1">
        <f t="array" aca="1" ref="J278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784" s="16">
        <f>WEEKDAY(DCalendário6[[#This Row],[Dia]])</f>
        <v>5</v>
      </c>
      <c r="L2784" s="1" t="str">
        <f>IFERROR(VLOOKUP(A2784,Tabela4[],1,0),"")</f>
        <v/>
      </c>
      <c r="M278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45883</v>
      </c>
      <c r="N2784" s="16" t="str">
        <f>IF(DCalendário6[[#This Row],[Dia Útil2]]="Feriado","Feriado",IF(AND(DCalendário6[[#This Row],[Dia Útil]]="",DCalendário6[[#This Row],[Mês Total]]=F2777),N2777+1,IF(DCalendário6[[#This Row],[Dia Útil]]="",1,"")))</f>
        <v/>
      </c>
      <c r="O278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2784" s="16"/>
      <c r="Q2784" s="17"/>
    </row>
    <row r="2785" spans="1:17" x14ac:dyDescent="0.25">
      <c r="A2785" s="1">
        <v>45884</v>
      </c>
      <c r="B2785" s="1">
        <f>IF(AND(DCalendário6[[#This Row],[Dia da semana]]&gt;1,DCalendário6[[#This Row],[Dia da semana]]&lt;7,DCalendário6[[#This Row],[Feriados]]=""),DCalendário6[[#This Row],[Dia]],"")</f>
        <v>45884</v>
      </c>
      <c r="C2785" s="16">
        <f>IF(DCalendário6[[#This Row],[Mês]]="","",IF(AND(C2781="",C2782="",C2783="",C2784=""),IF(DCalendário6[[#This Row],[Mês]]=D2784,C2784+1,IF(AND(D2784="",D2785=D2780),C2780+1,1)),IF(AND(C2782="",C2783="",C2784=""),IF(DCalendário6[[#This Row],[Mês]]=D2784,C2784+1,IF(AND(D2784="",D2785=D2781),C2781+1,1)),IF(AND(C2783="",C2784=""),IF(DCalendário6[[#This Row],[Mês]]=D2784,C2784+1,IF(AND(D2784="",D2785=D2782),C2782+1,1)),IF(DCalendário6[[#This Row],[Mês]]=D2784,C2784+1,IF(AND(D2784="",D2785=D2783),C2783+1,1))))))</f>
        <v>11</v>
      </c>
      <c r="D2785" s="14">
        <f>IF(DCalendário6[[#This Row],[Dia Útil]]="","",(MONTH($B2785)))</f>
        <v>8</v>
      </c>
      <c r="E2785" s="14">
        <f t="shared" si="43"/>
        <v>2025</v>
      </c>
      <c r="F2785" s="14">
        <f>MONTH(DCalendário6[[#This Row],[Dia]])</f>
        <v>8</v>
      </c>
      <c r="G2785" s="14" t="str">
        <f>MONTH(DCalendário6[[#This Row],[Dia]])&amp;" - "&amp;DCalendário6[[#This Row],[Ano]]</f>
        <v>8 - 2025</v>
      </c>
      <c r="H2785" s="14">
        <f>IF(DCalendário6[[#This Row],[Dia Útil]]="","",DCalendário6[[#This Row],[Semana Ano]])</f>
        <v>33</v>
      </c>
      <c r="I2785" s="14">
        <f>WEEKNUM(DCalendário6[[#This Row],[Dia]])</f>
        <v>33</v>
      </c>
      <c r="J2785" s="14" cm="1">
        <f t="array" aca="1" ref="J278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785" s="16">
        <f>WEEKDAY(DCalendário6[[#This Row],[Dia]])</f>
        <v>6</v>
      </c>
      <c r="L2785" s="1" t="str">
        <f>IFERROR(VLOOKUP(A2785,Tabela4[],1,0),"")</f>
        <v/>
      </c>
      <c r="M278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45884</v>
      </c>
      <c r="N2785" s="16" t="str">
        <f>IF(DCalendário6[[#This Row],[Dia Útil2]]="Feriado","Feriado",IF(AND(DCalendário6[[#This Row],[Dia Útil]]="",DCalendário6[[#This Row],[Mês Total]]=F2778),N2778+1,IF(DCalendário6[[#This Row],[Dia Útil]]="",1,"")))</f>
        <v/>
      </c>
      <c r="O278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2785" s="16"/>
      <c r="Q2785" s="17"/>
    </row>
    <row r="2786" spans="1:17" x14ac:dyDescent="0.25">
      <c r="A2786" s="1">
        <v>45885</v>
      </c>
      <c r="B2786" s="1" t="str">
        <f>IF(AND(DCalendário6[[#This Row],[Dia da semana]]&gt;1,DCalendário6[[#This Row],[Dia da semana]]&lt;7,DCalendário6[[#This Row],[Feriados]]=""),DCalendário6[[#This Row],[Dia]],"")</f>
        <v/>
      </c>
      <c r="C2786" s="16" t="str">
        <f>IF(DCalendário6[[#This Row],[Mês]]="","",IF(AND(C2782="",C2783="",C2784="",C2785=""),IF(DCalendário6[[#This Row],[Mês]]=D2785,C2785+1,IF(AND(D2785="",D2786=D2781),C2781+1,1)),IF(AND(C2783="",C2784="",C2785=""),IF(DCalendário6[[#This Row],[Mês]]=D2785,C2785+1,IF(AND(D2785="",D2786=D2782),C2782+1,1)),IF(AND(C2784="",C2785=""),IF(DCalendário6[[#This Row],[Mês]]=D2785,C2785+1,IF(AND(D2785="",D2786=D2783),C2783+1,1)),IF(DCalendário6[[#This Row],[Mês]]=D2785,C2785+1,IF(AND(D2785="",D2786=D2784),C2784+1,1))))))</f>
        <v/>
      </c>
      <c r="D2786" s="14" t="str">
        <f>IF(DCalendário6[[#This Row],[Dia Útil]]="","",(MONTH($B2786)))</f>
        <v/>
      </c>
      <c r="E2786" s="14">
        <f t="shared" si="43"/>
        <v>2025</v>
      </c>
      <c r="F2786" s="14">
        <f>MONTH(DCalendário6[[#This Row],[Dia]])</f>
        <v>8</v>
      </c>
      <c r="G2786" s="14" t="str">
        <f>MONTH(DCalendário6[[#This Row],[Dia]])&amp;" - "&amp;DCalendário6[[#This Row],[Ano]]</f>
        <v>8 - 2025</v>
      </c>
      <c r="H2786" s="14" t="str">
        <f>IF(DCalendário6[[#This Row],[Dia Útil]]="","",DCalendário6[[#This Row],[Semana Ano]])</f>
        <v/>
      </c>
      <c r="I2786" s="14">
        <f>WEEKNUM(DCalendário6[[#This Row],[Dia]])</f>
        <v>33</v>
      </c>
      <c r="J2786" s="14" cm="1">
        <f t="array" aca="1" ref="J278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786" s="16">
        <f>WEEKDAY(DCalendário6[[#This Row],[Dia]])</f>
        <v>7</v>
      </c>
      <c r="L2786" s="1" t="str">
        <f>IFERROR(VLOOKUP(A2786,Tabela4[],1,0),"")</f>
        <v/>
      </c>
      <c r="M278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786" s="16">
        <f>IF(DCalendário6[[#This Row],[Dia Útil2]]="Feriado","Feriado",IF(AND(DCalendário6[[#This Row],[Dia Útil]]="",DCalendário6[[#This Row],[Mês Total]]=F2779),N2779+1,IF(DCalendário6[[#This Row],[Dia Útil]]="",1,"")))</f>
        <v>3</v>
      </c>
      <c r="O278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2786" s="16"/>
      <c r="Q2786" s="17"/>
    </row>
    <row r="2787" spans="1:17" x14ac:dyDescent="0.25">
      <c r="A2787" s="1">
        <v>45886</v>
      </c>
      <c r="B2787" s="1" t="str">
        <f>IF(AND(DCalendário6[[#This Row],[Dia da semana]]&gt;1,DCalendário6[[#This Row],[Dia da semana]]&lt;7,DCalendário6[[#This Row],[Feriados]]=""),DCalendário6[[#This Row],[Dia]],"")</f>
        <v/>
      </c>
      <c r="C2787" s="16" t="str">
        <f>IF(DCalendário6[[#This Row],[Mês]]="","",IF(AND(C2783="",C2784="",C2785="",C2786=""),IF(DCalendário6[[#This Row],[Mês]]=D2786,C2786+1,IF(AND(D2786="",D2787=D2782),C2782+1,1)),IF(AND(C2784="",C2785="",C2786=""),IF(DCalendário6[[#This Row],[Mês]]=D2786,C2786+1,IF(AND(D2786="",D2787=D2783),C2783+1,1)),IF(AND(C2785="",C2786=""),IF(DCalendário6[[#This Row],[Mês]]=D2786,C2786+1,IF(AND(D2786="",D2787=D2784),C2784+1,1)),IF(DCalendário6[[#This Row],[Mês]]=D2786,C2786+1,IF(AND(D2786="",D2787=D2785),C2785+1,1))))))</f>
        <v/>
      </c>
      <c r="D2787" s="14" t="str">
        <f>IF(DCalendário6[[#This Row],[Dia Útil]]="","",(MONTH($B2787)))</f>
        <v/>
      </c>
      <c r="E2787" s="14">
        <f t="shared" si="43"/>
        <v>2025</v>
      </c>
      <c r="F2787" s="14">
        <f>MONTH(DCalendário6[[#This Row],[Dia]])</f>
        <v>8</v>
      </c>
      <c r="G2787" s="14" t="str">
        <f>MONTH(DCalendário6[[#This Row],[Dia]])&amp;" - "&amp;DCalendário6[[#This Row],[Ano]]</f>
        <v>8 - 2025</v>
      </c>
      <c r="H2787" s="14" t="str">
        <f>IF(DCalendário6[[#This Row],[Dia Útil]]="","",DCalendário6[[#This Row],[Semana Ano]])</f>
        <v/>
      </c>
      <c r="I2787" s="14">
        <f>WEEKNUM(DCalendário6[[#This Row],[Dia]])</f>
        <v>34</v>
      </c>
      <c r="J2787" s="14" cm="1">
        <f t="array" aca="1" ref="J278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787" s="16">
        <f>WEEKDAY(DCalendário6[[#This Row],[Dia]])</f>
        <v>1</v>
      </c>
      <c r="L2787" s="1" t="str">
        <f>IFERROR(VLOOKUP(A2787,Tabela4[],1,0),"")</f>
        <v/>
      </c>
      <c r="M278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787" s="16">
        <f>IF(DCalendário6[[#This Row],[Dia Útil2]]="Feriado","Feriado",IF(AND(DCalendário6[[#This Row],[Dia Útil]]="",DCalendário6[[#This Row],[Mês Total]]=F2780),N2780+1,IF(DCalendário6[[#This Row],[Dia Útil]]="",1,"")))</f>
        <v>3</v>
      </c>
      <c r="O278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2787" s="16"/>
      <c r="Q2787" s="17"/>
    </row>
    <row r="2788" spans="1:17" x14ac:dyDescent="0.25">
      <c r="A2788" s="1">
        <v>45887</v>
      </c>
      <c r="B2788" s="1">
        <f>IF(AND(DCalendário6[[#This Row],[Dia da semana]]&gt;1,DCalendário6[[#This Row],[Dia da semana]]&lt;7,DCalendário6[[#This Row],[Feriados]]=""),DCalendário6[[#This Row],[Dia]],"")</f>
        <v>45887</v>
      </c>
      <c r="C2788" s="16">
        <f>IF(DCalendário6[[#This Row],[Mês]]="","",IF(AND(C2784="",C2785="",C2786="",C2787=""),IF(DCalendário6[[#This Row],[Mês]]=D2787,C2787+1,IF(AND(D2787="",D2788=D2783),C2783+1,1)),IF(AND(C2785="",C2786="",C2787=""),IF(DCalendário6[[#This Row],[Mês]]=D2787,C2787+1,IF(AND(D2787="",D2788=D2784),C2784+1,1)),IF(AND(C2786="",C2787=""),IF(DCalendário6[[#This Row],[Mês]]=D2787,C2787+1,IF(AND(D2787="",D2788=D2785),C2785+1,1)),IF(DCalendário6[[#This Row],[Mês]]=D2787,C2787+1,IF(AND(D2787="",D2788=D2786),C2786+1,1))))))</f>
        <v>12</v>
      </c>
      <c r="D2788" s="14">
        <f>IF(DCalendário6[[#This Row],[Dia Útil]]="","",(MONTH($B2788)))</f>
        <v>8</v>
      </c>
      <c r="E2788" s="14">
        <f t="shared" si="43"/>
        <v>2025</v>
      </c>
      <c r="F2788" s="14">
        <f>MONTH(DCalendário6[[#This Row],[Dia]])</f>
        <v>8</v>
      </c>
      <c r="G2788" s="14" t="str">
        <f>MONTH(DCalendário6[[#This Row],[Dia]])&amp;" - "&amp;DCalendário6[[#This Row],[Ano]]</f>
        <v>8 - 2025</v>
      </c>
      <c r="H2788" s="14">
        <f>IF(DCalendário6[[#This Row],[Dia Útil]]="","",DCalendário6[[#This Row],[Semana Ano]])</f>
        <v>34</v>
      </c>
      <c r="I2788" s="14">
        <f>WEEKNUM(DCalendário6[[#This Row],[Dia]])</f>
        <v>34</v>
      </c>
      <c r="J2788" s="14" cm="1">
        <f t="array" aca="1" ref="J278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788" s="16">
        <f>WEEKDAY(DCalendário6[[#This Row],[Dia]])</f>
        <v>2</v>
      </c>
      <c r="L2788" s="1" t="str">
        <f>IFERROR(VLOOKUP(A2788,Tabela4[],1,0),"")</f>
        <v/>
      </c>
      <c r="M278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45887</v>
      </c>
      <c r="N2788" s="16" t="str">
        <f>IF(DCalendário6[[#This Row],[Dia Útil2]]="Feriado","Feriado",IF(AND(DCalendário6[[#This Row],[Dia Útil]]="",DCalendário6[[#This Row],[Mês Total]]=F2781),N2781+1,IF(DCalendário6[[#This Row],[Dia Útil]]="",1,"")))</f>
        <v/>
      </c>
      <c r="O278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2788" s="16"/>
      <c r="Q2788" s="17"/>
    </row>
    <row r="2789" spans="1:17" x14ac:dyDescent="0.25">
      <c r="A2789" s="1">
        <v>45888</v>
      </c>
      <c r="B2789" s="1">
        <f>IF(AND(DCalendário6[[#This Row],[Dia da semana]]&gt;1,DCalendário6[[#This Row],[Dia da semana]]&lt;7,DCalendário6[[#This Row],[Feriados]]=""),DCalendário6[[#This Row],[Dia]],"")</f>
        <v>45888</v>
      </c>
      <c r="C2789" s="16">
        <f>IF(DCalendário6[[#This Row],[Mês]]="","",IF(AND(C2785="",C2786="",C2787="",C2788=""),IF(DCalendário6[[#This Row],[Mês]]=D2788,C2788+1,IF(AND(D2788="",D2789=D2784),C2784+1,1)),IF(AND(C2786="",C2787="",C2788=""),IF(DCalendário6[[#This Row],[Mês]]=D2788,C2788+1,IF(AND(D2788="",D2789=D2785),C2785+1,1)),IF(AND(C2787="",C2788=""),IF(DCalendário6[[#This Row],[Mês]]=D2788,C2788+1,IF(AND(D2788="",D2789=D2786),C2786+1,1)),IF(DCalendário6[[#This Row],[Mês]]=D2788,C2788+1,IF(AND(D2788="",D2789=D2787),C2787+1,1))))))</f>
        <v>13</v>
      </c>
      <c r="D2789" s="14">
        <f>IF(DCalendário6[[#This Row],[Dia Útil]]="","",(MONTH($B2789)))</f>
        <v>8</v>
      </c>
      <c r="E2789" s="14">
        <f t="shared" si="43"/>
        <v>2025</v>
      </c>
      <c r="F2789" s="14">
        <f>MONTH(DCalendário6[[#This Row],[Dia]])</f>
        <v>8</v>
      </c>
      <c r="G2789" s="14" t="str">
        <f>MONTH(DCalendário6[[#This Row],[Dia]])&amp;" - "&amp;DCalendário6[[#This Row],[Ano]]</f>
        <v>8 - 2025</v>
      </c>
      <c r="H2789" s="14">
        <f>IF(DCalendário6[[#This Row],[Dia Útil]]="","",DCalendário6[[#This Row],[Semana Ano]])</f>
        <v>34</v>
      </c>
      <c r="I2789" s="14">
        <f>WEEKNUM(DCalendário6[[#This Row],[Dia]])</f>
        <v>34</v>
      </c>
      <c r="J2789" s="14" cm="1">
        <f t="array" aca="1" ref="J278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789" s="16">
        <f>WEEKDAY(DCalendário6[[#This Row],[Dia]])</f>
        <v>3</v>
      </c>
      <c r="L2789" s="1" t="str">
        <f>IFERROR(VLOOKUP(A2789,Tabela4[],1,0),"")</f>
        <v/>
      </c>
      <c r="M278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45888</v>
      </c>
      <c r="N2789" s="16" t="str">
        <f>IF(DCalendário6[[#This Row],[Dia Útil2]]="Feriado","Feriado",IF(AND(DCalendário6[[#This Row],[Dia Útil]]="",DCalendário6[[#This Row],[Mês Total]]=F2782),N2782+1,IF(DCalendário6[[#This Row],[Dia Útil]]="",1,"")))</f>
        <v/>
      </c>
      <c r="O278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2789" s="16"/>
      <c r="Q2789" s="17"/>
    </row>
    <row r="2790" spans="1:17" x14ac:dyDescent="0.25">
      <c r="A2790" s="1">
        <v>45889</v>
      </c>
      <c r="B2790" s="1">
        <f>IF(AND(DCalendário6[[#This Row],[Dia da semana]]&gt;1,DCalendário6[[#This Row],[Dia da semana]]&lt;7,DCalendário6[[#This Row],[Feriados]]=""),DCalendário6[[#This Row],[Dia]],"")</f>
        <v>45889</v>
      </c>
      <c r="C2790" s="16">
        <f>IF(DCalendário6[[#This Row],[Mês]]="","",IF(AND(C2786="",C2787="",C2788="",C2789=""),IF(DCalendário6[[#This Row],[Mês]]=D2789,C2789+1,IF(AND(D2789="",D2790=D2785),C2785+1,1)),IF(AND(C2787="",C2788="",C2789=""),IF(DCalendário6[[#This Row],[Mês]]=D2789,C2789+1,IF(AND(D2789="",D2790=D2786),C2786+1,1)),IF(AND(C2788="",C2789=""),IF(DCalendário6[[#This Row],[Mês]]=D2789,C2789+1,IF(AND(D2789="",D2790=D2787),C2787+1,1)),IF(DCalendário6[[#This Row],[Mês]]=D2789,C2789+1,IF(AND(D2789="",D2790=D2788),C2788+1,1))))))</f>
        <v>14</v>
      </c>
      <c r="D2790" s="14">
        <f>IF(DCalendário6[[#This Row],[Dia Útil]]="","",(MONTH($B2790)))</f>
        <v>8</v>
      </c>
      <c r="E2790" s="14">
        <f t="shared" si="43"/>
        <v>2025</v>
      </c>
      <c r="F2790" s="14">
        <f>MONTH(DCalendário6[[#This Row],[Dia]])</f>
        <v>8</v>
      </c>
      <c r="G2790" s="14" t="str">
        <f>MONTH(DCalendário6[[#This Row],[Dia]])&amp;" - "&amp;DCalendário6[[#This Row],[Ano]]</f>
        <v>8 - 2025</v>
      </c>
      <c r="H2790" s="14">
        <f>IF(DCalendário6[[#This Row],[Dia Útil]]="","",DCalendário6[[#This Row],[Semana Ano]])</f>
        <v>34</v>
      </c>
      <c r="I2790" s="14">
        <f>WEEKNUM(DCalendário6[[#This Row],[Dia]])</f>
        <v>34</v>
      </c>
      <c r="J2790" s="14" cm="1">
        <f t="array" aca="1" ref="J279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790" s="16">
        <f>WEEKDAY(DCalendário6[[#This Row],[Dia]])</f>
        <v>4</v>
      </c>
      <c r="L2790" s="1" t="str">
        <f>IFERROR(VLOOKUP(A2790,Tabela4[],1,0),"")</f>
        <v/>
      </c>
      <c r="M279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45889</v>
      </c>
      <c r="N2790" s="16" t="str">
        <f>IF(DCalendário6[[#This Row],[Dia Útil2]]="Feriado","Feriado",IF(AND(DCalendário6[[#This Row],[Dia Útil]]="",DCalendário6[[#This Row],[Mês Total]]=F2783),N2783+1,IF(DCalendário6[[#This Row],[Dia Útil]]="",1,"")))</f>
        <v/>
      </c>
      <c r="O279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2790" s="16"/>
      <c r="Q2790" s="17"/>
    </row>
    <row r="2791" spans="1:17" x14ac:dyDescent="0.25">
      <c r="A2791" s="1">
        <v>45890</v>
      </c>
      <c r="B2791" s="1">
        <f>IF(AND(DCalendário6[[#This Row],[Dia da semana]]&gt;1,DCalendário6[[#This Row],[Dia da semana]]&lt;7,DCalendário6[[#This Row],[Feriados]]=""),DCalendário6[[#This Row],[Dia]],"")</f>
        <v>45890</v>
      </c>
      <c r="C2791" s="16">
        <f>IF(DCalendário6[[#This Row],[Mês]]="","",IF(AND(C2787="",C2788="",C2789="",C2790=""),IF(DCalendário6[[#This Row],[Mês]]=D2790,C2790+1,IF(AND(D2790="",D2791=D2786),C2786+1,1)),IF(AND(C2788="",C2789="",C2790=""),IF(DCalendário6[[#This Row],[Mês]]=D2790,C2790+1,IF(AND(D2790="",D2791=D2787),C2787+1,1)),IF(AND(C2789="",C2790=""),IF(DCalendário6[[#This Row],[Mês]]=D2790,C2790+1,IF(AND(D2790="",D2791=D2788),C2788+1,1)),IF(DCalendário6[[#This Row],[Mês]]=D2790,C2790+1,IF(AND(D2790="",D2791=D2789),C2789+1,1))))))</f>
        <v>15</v>
      </c>
      <c r="D2791" s="14">
        <f>IF(DCalendário6[[#This Row],[Dia Útil]]="","",(MONTH($B2791)))</f>
        <v>8</v>
      </c>
      <c r="E2791" s="14">
        <f t="shared" si="43"/>
        <v>2025</v>
      </c>
      <c r="F2791" s="14">
        <f>MONTH(DCalendário6[[#This Row],[Dia]])</f>
        <v>8</v>
      </c>
      <c r="G2791" s="14" t="str">
        <f>MONTH(DCalendário6[[#This Row],[Dia]])&amp;" - "&amp;DCalendário6[[#This Row],[Ano]]</f>
        <v>8 - 2025</v>
      </c>
      <c r="H2791" s="14">
        <f>IF(DCalendário6[[#This Row],[Dia Útil]]="","",DCalendário6[[#This Row],[Semana Ano]])</f>
        <v>34</v>
      </c>
      <c r="I2791" s="14">
        <f>WEEKNUM(DCalendário6[[#This Row],[Dia]])</f>
        <v>34</v>
      </c>
      <c r="J2791" s="14" cm="1">
        <f t="array" aca="1" ref="J279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791" s="16">
        <f>WEEKDAY(DCalendário6[[#This Row],[Dia]])</f>
        <v>5</v>
      </c>
      <c r="L2791" s="1" t="str">
        <f>IFERROR(VLOOKUP(A2791,Tabela4[],1,0),"")</f>
        <v/>
      </c>
      <c r="M279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45890</v>
      </c>
      <c r="N2791" s="16" t="str">
        <f>IF(DCalendário6[[#This Row],[Dia Útil2]]="Feriado","Feriado",IF(AND(DCalendário6[[#This Row],[Dia Útil]]="",DCalendário6[[#This Row],[Mês Total]]=F2784),N2784+1,IF(DCalendário6[[#This Row],[Dia Útil]]="",1,"")))</f>
        <v/>
      </c>
      <c r="O279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2791" s="16"/>
      <c r="Q2791" s="17"/>
    </row>
    <row r="2792" spans="1:17" x14ac:dyDescent="0.25">
      <c r="A2792" s="1">
        <v>45891</v>
      </c>
      <c r="B2792" s="1">
        <f>IF(AND(DCalendário6[[#This Row],[Dia da semana]]&gt;1,DCalendário6[[#This Row],[Dia da semana]]&lt;7,DCalendário6[[#This Row],[Feriados]]=""),DCalendário6[[#This Row],[Dia]],"")</f>
        <v>45891</v>
      </c>
      <c r="C2792" s="16">
        <f>IF(DCalendário6[[#This Row],[Mês]]="","",IF(AND(C2788="",C2789="",C2790="",C2791=""),IF(DCalendário6[[#This Row],[Mês]]=D2791,C2791+1,IF(AND(D2791="",D2792=D2787),C2787+1,1)),IF(AND(C2789="",C2790="",C2791=""),IF(DCalendário6[[#This Row],[Mês]]=D2791,C2791+1,IF(AND(D2791="",D2792=D2788),C2788+1,1)),IF(AND(C2790="",C2791=""),IF(DCalendário6[[#This Row],[Mês]]=D2791,C2791+1,IF(AND(D2791="",D2792=D2789),C2789+1,1)),IF(DCalendário6[[#This Row],[Mês]]=D2791,C2791+1,IF(AND(D2791="",D2792=D2790),C2790+1,1))))))</f>
        <v>16</v>
      </c>
      <c r="D2792" s="14">
        <f>IF(DCalendário6[[#This Row],[Dia Útil]]="","",(MONTH($B2792)))</f>
        <v>8</v>
      </c>
      <c r="E2792" s="14">
        <f t="shared" si="43"/>
        <v>2025</v>
      </c>
      <c r="F2792" s="14">
        <f>MONTH(DCalendário6[[#This Row],[Dia]])</f>
        <v>8</v>
      </c>
      <c r="G2792" s="14" t="str">
        <f>MONTH(DCalendário6[[#This Row],[Dia]])&amp;" - "&amp;DCalendário6[[#This Row],[Ano]]</f>
        <v>8 - 2025</v>
      </c>
      <c r="H2792" s="14">
        <f>IF(DCalendário6[[#This Row],[Dia Útil]]="","",DCalendário6[[#This Row],[Semana Ano]])</f>
        <v>34</v>
      </c>
      <c r="I2792" s="14">
        <f>WEEKNUM(DCalendário6[[#This Row],[Dia]])</f>
        <v>34</v>
      </c>
      <c r="J2792" s="14" cm="1">
        <f t="array" aca="1" ref="J279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792" s="16">
        <f>WEEKDAY(DCalendário6[[#This Row],[Dia]])</f>
        <v>6</v>
      </c>
      <c r="L2792" s="1" t="str">
        <f>IFERROR(VLOOKUP(A2792,Tabela4[],1,0),"")</f>
        <v/>
      </c>
      <c r="M279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45891</v>
      </c>
      <c r="N2792" s="16" t="str">
        <f>IF(DCalendário6[[#This Row],[Dia Útil2]]="Feriado","Feriado",IF(AND(DCalendário6[[#This Row],[Dia Útil]]="",DCalendário6[[#This Row],[Mês Total]]=F2785),N2785+1,IF(DCalendário6[[#This Row],[Dia Útil]]="",1,"")))</f>
        <v/>
      </c>
      <c r="O279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2792" s="16"/>
      <c r="Q2792" s="17"/>
    </row>
    <row r="2793" spans="1:17" x14ac:dyDescent="0.25">
      <c r="A2793" s="1">
        <v>45892</v>
      </c>
      <c r="B2793" s="1" t="str">
        <f>IF(AND(DCalendário6[[#This Row],[Dia da semana]]&gt;1,DCalendário6[[#This Row],[Dia da semana]]&lt;7,DCalendário6[[#This Row],[Feriados]]=""),DCalendário6[[#This Row],[Dia]],"")</f>
        <v/>
      </c>
      <c r="C2793" s="16" t="str">
        <f>IF(DCalendário6[[#This Row],[Mês]]="","",IF(AND(C2789="",C2790="",C2791="",C2792=""),IF(DCalendário6[[#This Row],[Mês]]=D2792,C2792+1,IF(AND(D2792="",D2793=D2788),C2788+1,1)),IF(AND(C2790="",C2791="",C2792=""),IF(DCalendário6[[#This Row],[Mês]]=D2792,C2792+1,IF(AND(D2792="",D2793=D2789),C2789+1,1)),IF(AND(C2791="",C2792=""),IF(DCalendário6[[#This Row],[Mês]]=D2792,C2792+1,IF(AND(D2792="",D2793=D2790),C2790+1,1)),IF(DCalendário6[[#This Row],[Mês]]=D2792,C2792+1,IF(AND(D2792="",D2793=D2791),C2791+1,1))))))</f>
        <v/>
      </c>
      <c r="D2793" s="14" t="str">
        <f>IF(DCalendário6[[#This Row],[Dia Útil]]="","",(MONTH($B2793)))</f>
        <v/>
      </c>
      <c r="E2793" s="14">
        <f t="shared" si="43"/>
        <v>2025</v>
      </c>
      <c r="F2793" s="14">
        <f>MONTH(DCalendário6[[#This Row],[Dia]])</f>
        <v>8</v>
      </c>
      <c r="G2793" s="14" t="str">
        <f>MONTH(DCalendário6[[#This Row],[Dia]])&amp;" - "&amp;DCalendário6[[#This Row],[Ano]]</f>
        <v>8 - 2025</v>
      </c>
      <c r="H2793" s="14" t="str">
        <f>IF(DCalendário6[[#This Row],[Dia Útil]]="","",DCalendário6[[#This Row],[Semana Ano]])</f>
        <v/>
      </c>
      <c r="I2793" s="14">
        <f>WEEKNUM(DCalendário6[[#This Row],[Dia]])</f>
        <v>34</v>
      </c>
      <c r="J2793" s="14" cm="1">
        <f t="array" aca="1" ref="J279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793" s="16">
        <f>WEEKDAY(DCalendário6[[#This Row],[Dia]])</f>
        <v>7</v>
      </c>
      <c r="L2793" s="1" t="str">
        <f>IFERROR(VLOOKUP(A2793,Tabela4[],1,0),"")</f>
        <v/>
      </c>
      <c r="M279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793" s="16">
        <f>IF(DCalendário6[[#This Row],[Dia Útil2]]="Feriado","Feriado",IF(AND(DCalendário6[[#This Row],[Dia Útil]]="",DCalendário6[[#This Row],[Mês Total]]=F2786),N2786+1,IF(DCalendário6[[#This Row],[Dia Útil]]="",1,"")))</f>
        <v>4</v>
      </c>
      <c r="O279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2793" s="16"/>
      <c r="Q2793" s="17"/>
    </row>
    <row r="2794" spans="1:17" x14ac:dyDescent="0.25">
      <c r="A2794" s="1">
        <v>45893</v>
      </c>
      <c r="B2794" s="1" t="str">
        <f>IF(AND(DCalendário6[[#This Row],[Dia da semana]]&gt;1,DCalendário6[[#This Row],[Dia da semana]]&lt;7,DCalendário6[[#This Row],[Feriados]]=""),DCalendário6[[#This Row],[Dia]],"")</f>
        <v/>
      </c>
      <c r="C2794" s="16" t="str">
        <f>IF(DCalendário6[[#This Row],[Mês]]="","",IF(AND(C2790="",C2791="",C2792="",C2793=""),IF(DCalendário6[[#This Row],[Mês]]=D2793,C2793+1,IF(AND(D2793="",D2794=D2789),C2789+1,1)),IF(AND(C2791="",C2792="",C2793=""),IF(DCalendário6[[#This Row],[Mês]]=D2793,C2793+1,IF(AND(D2793="",D2794=D2790),C2790+1,1)),IF(AND(C2792="",C2793=""),IF(DCalendário6[[#This Row],[Mês]]=D2793,C2793+1,IF(AND(D2793="",D2794=D2791),C2791+1,1)),IF(DCalendário6[[#This Row],[Mês]]=D2793,C2793+1,IF(AND(D2793="",D2794=D2792),C2792+1,1))))))</f>
        <v/>
      </c>
      <c r="D2794" s="14" t="str">
        <f>IF(DCalendário6[[#This Row],[Dia Útil]]="","",(MONTH($B2794)))</f>
        <v/>
      </c>
      <c r="E2794" s="14">
        <f t="shared" si="43"/>
        <v>2025</v>
      </c>
      <c r="F2794" s="14">
        <f>MONTH(DCalendário6[[#This Row],[Dia]])</f>
        <v>8</v>
      </c>
      <c r="G2794" s="14" t="str">
        <f>MONTH(DCalendário6[[#This Row],[Dia]])&amp;" - "&amp;DCalendário6[[#This Row],[Ano]]</f>
        <v>8 - 2025</v>
      </c>
      <c r="H2794" s="14" t="str">
        <f>IF(DCalendário6[[#This Row],[Dia Útil]]="","",DCalendário6[[#This Row],[Semana Ano]])</f>
        <v/>
      </c>
      <c r="I2794" s="14">
        <f>WEEKNUM(DCalendário6[[#This Row],[Dia]])</f>
        <v>35</v>
      </c>
      <c r="J2794" s="14" cm="1">
        <f t="array" aca="1" ref="J279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794" s="16">
        <f>WEEKDAY(DCalendário6[[#This Row],[Dia]])</f>
        <v>1</v>
      </c>
      <c r="L2794" s="1" t="str">
        <f>IFERROR(VLOOKUP(A2794,Tabela4[],1,0),"")</f>
        <v/>
      </c>
      <c r="M279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794" s="16">
        <f>IF(DCalendário6[[#This Row],[Dia Útil2]]="Feriado","Feriado",IF(AND(DCalendário6[[#This Row],[Dia Útil]]="",DCalendário6[[#This Row],[Mês Total]]=F2787),N2787+1,IF(DCalendário6[[#This Row],[Dia Útil]]="",1,"")))</f>
        <v>4</v>
      </c>
      <c r="O279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2794" s="16"/>
      <c r="Q2794" s="17"/>
    </row>
    <row r="2795" spans="1:17" x14ac:dyDescent="0.25">
      <c r="A2795" s="1">
        <v>45894</v>
      </c>
      <c r="B2795" s="1">
        <f>IF(AND(DCalendário6[[#This Row],[Dia da semana]]&gt;1,DCalendário6[[#This Row],[Dia da semana]]&lt;7,DCalendário6[[#This Row],[Feriados]]=""),DCalendário6[[#This Row],[Dia]],"")</f>
        <v>45894</v>
      </c>
      <c r="C2795" s="16">
        <f>IF(DCalendário6[[#This Row],[Mês]]="","",IF(AND(C2791="",C2792="",C2793="",C2794=""),IF(DCalendário6[[#This Row],[Mês]]=D2794,C2794+1,IF(AND(D2794="",D2795=D2790),C2790+1,1)),IF(AND(C2792="",C2793="",C2794=""),IF(DCalendário6[[#This Row],[Mês]]=D2794,C2794+1,IF(AND(D2794="",D2795=D2791),C2791+1,1)),IF(AND(C2793="",C2794=""),IF(DCalendário6[[#This Row],[Mês]]=D2794,C2794+1,IF(AND(D2794="",D2795=D2792),C2792+1,1)),IF(DCalendário6[[#This Row],[Mês]]=D2794,C2794+1,IF(AND(D2794="",D2795=D2793),C2793+1,1))))))</f>
        <v>17</v>
      </c>
      <c r="D2795" s="14">
        <f>IF(DCalendário6[[#This Row],[Dia Útil]]="","",(MONTH($B2795)))</f>
        <v>8</v>
      </c>
      <c r="E2795" s="14">
        <f t="shared" si="43"/>
        <v>2025</v>
      </c>
      <c r="F2795" s="14">
        <f>MONTH(DCalendário6[[#This Row],[Dia]])</f>
        <v>8</v>
      </c>
      <c r="G2795" s="14" t="str">
        <f>MONTH(DCalendário6[[#This Row],[Dia]])&amp;" - "&amp;DCalendário6[[#This Row],[Ano]]</f>
        <v>8 - 2025</v>
      </c>
      <c r="H2795" s="14">
        <f>IF(DCalendário6[[#This Row],[Dia Útil]]="","",DCalendário6[[#This Row],[Semana Ano]])</f>
        <v>35</v>
      </c>
      <c r="I2795" s="14">
        <f>WEEKNUM(DCalendário6[[#This Row],[Dia]])</f>
        <v>35</v>
      </c>
      <c r="J2795" s="14" cm="1">
        <f t="array" aca="1" ref="J279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795" s="16">
        <f>WEEKDAY(DCalendário6[[#This Row],[Dia]])</f>
        <v>2</v>
      </c>
      <c r="L2795" s="1" t="str">
        <f>IFERROR(VLOOKUP(A2795,Tabela4[],1,0),"")</f>
        <v/>
      </c>
      <c r="M279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45894</v>
      </c>
      <c r="N2795" s="16" t="str">
        <f>IF(DCalendário6[[#This Row],[Dia Útil2]]="Feriado","Feriado",IF(AND(DCalendário6[[#This Row],[Dia Útil]]="",DCalendário6[[#This Row],[Mês Total]]=F2788),N2788+1,IF(DCalendário6[[#This Row],[Dia Útil]]="",1,"")))</f>
        <v/>
      </c>
      <c r="O279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2795" s="16"/>
      <c r="Q2795" s="17"/>
    </row>
    <row r="2796" spans="1:17" x14ac:dyDescent="0.25">
      <c r="A2796" s="1">
        <v>45895</v>
      </c>
      <c r="B2796" s="1">
        <f>IF(AND(DCalendário6[[#This Row],[Dia da semana]]&gt;1,DCalendário6[[#This Row],[Dia da semana]]&lt;7,DCalendário6[[#This Row],[Feriados]]=""),DCalendário6[[#This Row],[Dia]],"")</f>
        <v>45895</v>
      </c>
      <c r="C2796" s="16">
        <f>IF(DCalendário6[[#This Row],[Mês]]="","",IF(AND(C2792="",C2793="",C2794="",C2795=""),IF(DCalendário6[[#This Row],[Mês]]=D2795,C2795+1,IF(AND(D2795="",D2796=D2791),C2791+1,1)),IF(AND(C2793="",C2794="",C2795=""),IF(DCalendário6[[#This Row],[Mês]]=D2795,C2795+1,IF(AND(D2795="",D2796=D2792),C2792+1,1)),IF(AND(C2794="",C2795=""),IF(DCalendário6[[#This Row],[Mês]]=D2795,C2795+1,IF(AND(D2795="",D2796=D2793),C2793+1,1)),IF(DCalendário6[[#This Row],[Mês]]=D2795,C2795+1,IF(AND(D2795="",D2796=D2794),C2794+1,1))))))</f>
        <v>18</v>
      </c>
      <c r="D2796" s="14">
        <f>IF(DCalendário6[[#This Row],[Dia Útil]]="","",(MONTH($B2796)))</f>
        <v>8</v>
      </c>
      <c r="E2796" s="14">
        <f t="shared" si="43"/>
        <v>2025</v>
      </c>
      <c r="F2796" s="14">
        <f>MONTH(DCalendário6[[#This Row],[Dia]])</f>
        <v>8</v>
      </c>
      <c r="G2796" s="14" t="str">
        <f>MONTH(DCalendário6[[#This Row],[Dia]])&amp;" - "&amp;DCalendário6[[#This Row],[Ano]]</f>
        <v>8 - 2025</v>
      </c>
      <c r="H2796" s="14">
        <f>IF(DCalendário6[[#This Row],[Dia Útil]]="","",DCalendário6[[#This Row],[Semana Ano]])</f>
        <v>35</v>
      </c>
      <c r="I2796" s="14">
        <f>WEEKNUM(DCalendário6[[#This Row],[Dia]])</f>
        <v>35</v>
      </c>
      <c r="J2796" s="14" cm="1">
        <f t="array" aca="1" ref="J279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796" s="16">
        <f>WEEKDAY(DCalendário6[[#This Row],[Dia]])</f>
        <v>3</v>
      </c>
      <c r="L2796" s="1" t="str">
        <f>IFERROR(VLOOKUP(A2796,Tabela4[],1,0),"")</f>
        <v/>
      </c>
      <c r="M279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45895</v>
      </c>
      <c r="N2796" s="16" t="str">
        <f>IF(DCalendário6[[#This Row],[Dia Útil2]]="Feriado","Feriado",IF(AND(DCalendário6[[#This Row],[Dia Útil]]="",DCalendário6[[#This Row],[Mês Total]]=F2789),N2789+1,IF(DCalendário6[[#This Row],[Dia Útil]]="",1,"")))</f>
        <v/>
      </c>
      <c r="O279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2796" s="16"/>
      <c r="Q2796" s="17"/>
    </row>
    <row r="2797" spans="1:17" x14ac:dyDescent="0.25">
      <c r="A2797" s="1">
        <v>45896</v>
      </c>
      <c r="B2797" s="1">
        <f>IF(AND(DCalendário6[[#This Row],[Dia da semana]]&gt;1,DCalendário6[[#This Row],[Dia da semana]]&lt;7,DCalendário6[[#This Row],[Feriados]]=""),DCalendário6[[#This Row],[Dia]],"")</f>
        <v>45896</v>
      </c>
      <c r="C2797" s="16">
        <f>IF(DCalendário6[[#This Row],[Mês]]="","",IF(AND(C2793="",C2794="",C2795="",C2796=""),IF(DCalendário6[[#This Row],[Mês]]=D2796,C2796+1,IF(AND(D2796="",D2797=D2792),C2792+1,1)),IF(AND(C2794="",C2795="",C2796=""),IF(DCalendário6[[#This Row],[Mês]]=D2796,C2796+1,IF(AND(D2796="",D2797=D2793),C2793+1,1)),IF(AND(C2795="",C2796=""),IF(DCalendário6[[#This Row],[Mês]]=D2796,C2796+1,IF(AND(D2796="",D2797=D2794),C2794+1,1)),IF(DCalendário6[[#This Row],[Mês]]=D2796,C2796+1,IF(AND(D2796="",D2797=D2795),C2795+1,1))))))</f>
        <v>19</v>
      </c>
      <c r="D2797" s="14">
        <f>IF(DCalendário6[[#This Row],[Dia Útil]]="","",(MONTH($B2797)))</f>
        <v>8</v>
      </c>
      <c r="E2797" s="14">
        <f t="shared" si="43"/>
        <v>2025</v>
      </c>
      <c r="F2797" s="14">
        <f>MONTH(DCalendário6[[#This Row],[Dia]])</f>
        <v>8</v>
      </c>
      <c r="G2797" s="14" t="str">
        <f>MONTH(DCalendário6[[#This Row],[Dia]])&amp;" - "&amp;DCalendário6[[#This Row],[Ano]]</f>
        <v>8 - 2025</v>
      </c>
      <c r="H2797" s="14">
        <f>IF(DCalendário6[[#This Row],[Dia Útil]]="","",DCalendário6[[#This Row],[Semana Ano]])</f>
        <v>35</v>
      </c>
      <c r="I2797" s="14">
        <f>WEEKNUM(DCalendário6[[#This Row],[Dia]])</f>
        <v>35</v>
      </c>
      <c r="J2797" s="14" cm="1">
        <f t="array" aca="1" ref="J279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797" s="16">
        <f>WEEKDAY(DCalendário6[[#This Row],[Dia]])</f>
        <v>4</v>
      </c>
      <c r="L2797" s="1" t="str">
        <f>IFERROR(VLOOKUP(A2797,Tabela4[],1,0),"")</f>
        <v/>
      </c>
      <c r="M279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45896</v>
      </c>
      <c r="N2797" s="16" t="str">
        <f>IF(DCalendário6[[#This Row],[Dia Útil2]]="Feriado","Feriado",IF(AND(DCalendário6[[#This Row],[Dia Útil]]="",DCalendário6[[#This Row],[Mês Total]]=F2790),N2790+1,IF(DCalendário6[[#This Row],[Dia Útil]]="",1,"")))</f>
        <v/>
      </c>
      <c r="O279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2797" s="16"/>
      <c r="Q2797" s="17"/>
    </row>
    <row r="2798" spans="1:17" x14ac:dyDescent="0.25">
      <c r="A2798" s="1">
        <v>45897</v>
      </c>
      <c r="B2798" s="1">
        <f>IF(AND(DCalendário6[[#This Row],[Dia da semana]]&gt;1,DCalendário6[[#This Row],[Dia da semana]]&lt;7,DCalendário6[[#This Row],[Feriados]]=""),DCalendário6[[#This Row],[Dia]],"")</f>
        <v>45897</v>
      </c>
      <c r="C2798" s="16">
        <f>IF(DCalendário6[[#This Row],[Mês]]="","",IF(AND(C2794="",C2795="",C2796="",C2797=""),IF(DCalendário6[[#This Row],[Mês]]=D2797,C2797+1,IF(AND(D2797="",D2798=D2793),C2793+1,1)),IF(AND(C2795="",C2796="",C2797=""),IF(DCalendário6[[#This Row],[Mês]]=D2797,C2797+1,IF(AND(D2797="",D2798=D2794),C2794+1,1)),IF(AND(C2796="",C2797=""),IF(DCalendário6[[#This Row],[Mês]]=D2797,C2797+1,IF(AND(D2797="",D2798=D2795),C2795+1,1)),IF(DCalendário6[[#This Row],[Mês]]=D2797,C2797+1,IF(AND(D2797="",D2798=D2796),C2796+1,1))))))</f>
        <v>20</v>
      </c>
      <c r="D2798" s="14">
        <f>IF(DCalendário6[[#This Row],[Dia Útil]]="","",(MONTH($B2798)))</f>
        <v>8</v>
      </c>
      <c r="E2798" s="14">
        <f t="shared" si="43"/>
        <v>2025</v>
      </c>
      <c r="F2798" s="14">
        <f>MONTH(DCalendário6[[#This Row],[Dia]])</f>
        <v>8</v>
      </c>
      <c r="G2798" s="14" t="str">
        <f>MONTH(DCalendário6[[#This Row],[Dia]])&amp;" - "&amp;DCalendário6[[#This Row],[Ano]]</f>
        <v>8 - 2025</v>
      </c>
      <c r="H2798" s="14">
        <f>IF(DCalendário6[[#This Row],[Dia Útil]]="","",DCalendário6[[#This Row],[Semana Ano]])</f>
        <v>35</v>
      </c>
      <c r="I2798" s="14">
        <f>WEEKNUM(DCalendário6[[#This Row],[Dia]])</f>
        <v>35</v>
      </c>
      <c r="J2798" s="14" cm="1">
        <f t="array" aca="1" ref="J279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798" s="16">
        <f>WEEKDAY(DCalendário6[[#This Row],[Dia]])</f>
        <v>5</v>
      </c>
      <c r="L2798" s="1" t="str">
        <f>IFERROR(VLOOKUP(A2798,Tabela4[],1,0),"")</f>
        <v/>
      </c>
      <c r="M279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45897</v>
      </c>
      <c r="N2798" s="16" t="str">
        <f>IF(DCalendário6[[#This Row],[Dia Útil2]]="Feriado","Feriado",IF(AND(DCalendário6[[#This Row],[Dia Útil]]="",DCalendário6[[#This Row],[Mês Total]]=F2791),N2791+1,IF(DCalendário6[[#This Row],[Dia Útil]]="",1,"")))</f>
        <v/>
      </c>
      <c r="O279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2798" s="16"/>
      <c r="Q2798" s="17"/>
    </row>
    <row r="2799" spans="1:17" x14ac:dyDescent="0.25">
      <c r="A2799" s="1">
        <v>45898</v>
      </c>
      <c r="B2799" s="1">
        <f>IF(AND(DCalendário6[[#This Row],[Dia da semana]]&gt;1,DCalendário6[[#This Row],[Dia da semana]]&lt;7,DCalendário6[[#This Row],[Feriados]]=""),DCalendário6[[#This Row],[Dia]],"")</f>
        <v>45898</v>
      </c>
      <c r="C2799" s="16">
        <f>IF(DCalendário6[[#This Row],[Mês]]="","",IF(AND(C2795="",C2796="",C2797="",C2798=""),IF(DCalendário6[[#This Row],[Mês]]=D2798,C2798+1,IF(AND(D2798="",D2799=D2794),C2794+1,1)),IF(AND(C2796="",C2797="",C2798=""),IF(DCalendário6[[#This Row],[Mês]]=D2798,C2798+1,IF(AND(D2798="",D2799=D2795),C2795+1,1)),IF(AND(C2797="",C2798=""),IF(DCalendário6[[#This Row],[Mês]]=D2798,C2798+1,IF(AND(D2798="",D2799=D2796),C2796+1,1)),IF(DCalendário6[[#This Row],[Mês]]=D2798,C2798+1,IF(AND(D2798="",D2799=D2797),C2797+1,1))))))</f>
        <v>21</v>
      </c>
      <c r="D2799" s="14">
        <f>IF(DCalendário6[[#This Row],[Dia Útil]]="","",(MONTH($B2799)))</f>
        <v>8</v>
      </c>
      <c r="E2799" s="14">
        <f t="shared" si="43"/>
        <v>2025</v>
      </c>
      <c r="F2799" s="14">
        <f>MONTH(DCalendário6[[#This Row],[Dia]])</f>
        <v>8</v>
      </c>
      <c r="G2799" s="14" t="str">
        <f>MONTH(DCalendário6[[#This Row],[Dia]])&amp;" - "&amp;DCalendário6[[#This Row],[Ano]]</f>
        <v>8 - 2025</v>
      </c>
      <c r="H2799" s="14">
        <f>IF(DCalendário6[[#This Row],[Dia Útil]]="","",DCalendário6[[#This Row],[Semana Ano]])</f>
        <v>35</v>
      </c>
      <c r="I2799" s="14">
        <f>WEEKNUM(DCalendário6[[#This Row],[Dia]])</f>
        <v>35</v>
      </c>
      <c r="J2799" s="14" cm="1">
        <f t="array" aca="1" ref="J279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799" s="16">
        <f>WEEKDAY(DCalendário6[[#This Row],[Dia]])</f>
        <v>6</v>
      </c>
      <c r="L2799" s="1" t="str">
        <f>IFERROR(VLOOKUP(A2799,Tabela4[],1,0),"")</f>
        <v/>
      </c>
      <c r="M279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45898</v>
      </c>
      <c r="N2799" s="16" t="str">
        <f>IF(DCalendário6[[#This Row],[Dia Útil2]]="Feriado","Feriado",IF(AND(DCalendário6[[#This Row],[Dia Útil]]="",DCalendário6[[#This Row],[Mês Total]]=F2792),N2792+1,IF(DCalendário6[[#This Row],[Dia Útil]]="",1,"")))</f>
        <v/>
      </c>
      <c r="O279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21</v>
      </c>
      <c r="P2799" s="16"/>
      <c r="Q2799" s="17"/>
    </row>
    <row r="2800" spans="1:17" x14ac:dyDescent="0.25">
      <c r="A2800" s="1">
        <v>45899</v>
      </c>
      <c r="B2800" s="1" t="str">
        <f>IF(AND(DCalendário6[[#This Row],[Dia da semana]]&gt;1,DCalendário6[[#This Row],[Dia da semana]]&lt;7,DCalendário6[[#This Row],[Feriados]]=""),DCalendário6[[#This Row],[Dia]],"")</f>
        <v/>
      </c>
      <c r="C2800" s="16" t="str">
        <f>IF(DCalendário6[[#This Row],[Mês]]="","",IF(AND(C2796="",C2797="",C2798="",C2799=""),IF(DCalendário6[[#This Row],[Mês]]=D2799,C2799+1,IF(AND(D2799="",D2800=D2795),C2795+1,1)),IF(AND(C2797="",C2798="",C2799=""),IF(DCalendário6[[#This Row],[Mês]]=D2799,C2799+1,IF(AND(D2799="",D2800=D2796),C2796+1,1)),IF(AND(C2798="",C2799=""),IF(DCalendário6[[#This Row],[Mês]]=D2799,C2799+1,IF(AND(D2799="",D2800=D2797),C2797+1,1)),IF(DCalendário6[[#This Row],[Mês]]=D2799,C2799+1,IF(AND(D2799="",D2800=D2798),C2798+1,1))))))</f>
        <v/>
      </c>
      <c r="D2800" s="14" t="str">
        <f>IF(DCalendário6[[#This Row],[Dia Útil]]="","",(MONTH($B2800)))</f>
        <v/>
      </c>
      <c r="E2800" s="14">
        <f t="shared" si="43"/>
        <v>2025</v>
      </c>
      <c r="F2800" s="14">
        <f>MONTH(DCalendário6[[#This Row],[Dia]])</f>
        <v>8</v>
      </c>
      <c r="G2800" s="14" t="str">
        <f>MONTH(DCalendário6[[#This Row],[Dia]])&amp;" - "&amp;DCalendário6[[#This Row],[Ano]]</f>
        <v>8 - 2025</v>
      </c>
      <c r="H2800" s="14" t="str">
        <f>IF(DCalendário6[[#This Row],[Dia Útil]]="","",DCalendário6[[#This Row],[Semana Ano]])</f>
        <v/>
      </c>
      <c r="I2800" s="14">
        <f>WEEKNUM(DCalendário6[[#This Row],[Dia]])</f>
        <v>35</v>
      </c>
      <c r="J2800" s="14" cm="1">
        <f t="array" aca="1" ref="J280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800" s="16">
        <f>WEEKDAY(DCalendário6[[#This Row],[Dia]])</f>
        <v>7</v>
      </c>
      <c r="L2800" s="1" t="str">
        <f>IFERROR(VLOOKUP(A2800,Tabela4[],1,0),"")</f>
        <v/>
      </c>
      <c r="M280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800" s="16">
        <f>IF(DCalendário6[[#This Row],[Dia Útil2]]="Feriado","Feriado",IF(AND(DCalendário6[[#This Row],[Dia Útil]]="",DCalendário6[[#This Row],[Mês Total]]=F2793),N2793+1,IF(DCalendário6[[#This Row],[Dia Útil]]="",1,"")))</f>
        <v>5</v>
      </c>
      <c r="O280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31,5</v>
      </c>
      <c r="P2800" s="16"/>
      <c r="Q2800" s="17"/>
    </row>
    <row r="2801" spans="1:17" x14ac:dyDescent="0.25">
      <c r="A2801" s="1">
        <v>45900</v>
      </c>
      <c r="B2801" s="1" t="str">
        <f>IF(AND(DCalendário6[[#This Row],[Dia da semana]]&gt;1,DCalendário6[[#This Row],[Dia da semana]]&lt;7,DCalendário6[[#This Row],[Feriados]]=""),DCalendário6[[#This Row],[Dia]],"")</f>
        <v/>
      </c>
      <c r="C2801" s="16" t="str">
        <f>IF(DCalendário6[[#This Row],[Mês]]="","",IF(AND(C2797="",C2798="",C2799="",C2800=""),IF(DCalendário6[[#This Row],[Mês]]=D2800,C2800+1,IF(AND(D2800="",D2801=D2796),C2796+1,1)),IF(AND(C2798="",C2799="",C2800=""),IF(DCalendário6[[#This Row],[Mês]]=D2800,C2800+1,IF(AND(D2800="",D2801=D2797),C2797+1,1)),IF(AND(C2799="",C2800=""),IF(DCalendário6[[#This Row],[Mês]]=D2800,C2800+1,IF(AND(D2800="",D2801=D2798),C2798+1,1)),IF(DCalendário6[[#This Row],[Mês]]=D2800,C2800+1,IF(AND(D2800="",D2801=D2799),C2799+1,1))))))</f>
        <v/>
      </c>
      <c r="D2801" s="14" t="str">
        <f>IF(DCalendário6[[#This Row],[Dia Útil]]="","",(MONTH($B2801)))</f>
        <v/>
      </c>
      <c r="E2801" s="14">
        <f t="shared" si="43"/>
        <v>2025</v>
      </c>
      <c r="F2801" s="14">
        <f>MONTH(DCalendário6[[#This Row],[Dia]])</f>
        <v>8</v>
      </c>
      <c r="G2801" s="14" t="str">
        <f>MONTH(DCalendário6[[#This Row],[Dia]])&amp;" - "&amp;DCalendário6[[#This Row],[Ano]]</f>
        <v>8 - 2025</v>
      </c>
      <c r="H2801" s="14" t="str">
        <f>IF(DCalendário6[[#This Row],[Dia Útil]]="","",DCalendário6[[#This Row],[Semana Ano]])</f>
        <v/>
      </c>
      <c r="I2801" s="14">
        <f>WEEKNUM(DCalendário6[[#This Row],[Dia]])</f>
        <v>36</v>
      </c>
      <c r="J2801" s="14" cm="1">
        <f t="array" aca="1" ref="J280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801" s="16">
        <f>WEEKDAY(DCalendário6[[#This Row],[Dia]])</f>
        <v>1</v>
      </c>
      <c r="L2801" s="1" t="str">
        <f>IFERROR(VLOOKUP(A2801,Tabela4[],1,0),"")</f>
        <v/>
      </c>
      <c r="M280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801" s="16">
        <f>IF(DCalendário6[[#This Row],[Dia Útil2]]="Feriado","Feriado",IF(AND(DCalendário6[[#This Row],[Dia Útil]]="",DCalendário6[[#This Row],[Mês Total]]=F2794),N2794+1,IF(DCalendário6[[#This Row],[Dia Útil]]="",1,"")))</f>
        <v>5</v>
      </c>
      <c r="O280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32,5</v>
      </c>
      <c r="P2801" s="16"/>
      <c r="Q2801" s="17"/>
    </row>
    <row r="2802" spans="1:17" x14ac:dyDescent="0.25">
      <c r="A2802" s="1">
        <v>45901</v>
      </c>
      <c r="B2802" s="1">
        <f>IF(AND(DCalendário6[[#This Row],[Dia da semana]]&gt;1,DCalendário6[[#This Row],[Dia da semana]]&lt;7,DCalendário6[[#This Row],[Feriados]]=""),DCalendário6[[#This Row],[Dia]],"")</f>
        <v>45901</v>
      </c>
      <c r="C2802" s="16">
        <f>IF(DCalendário6[[#This Row],[Mês]]="","",IF(AND(C2798="",C2799="",C2800="",C2801=""),IF(DCalendário6[[#This Row],[Mês]]=D2801,C2801+1,IF(AND(D2801="",D2802=D2797),C2797+1,1)),IF(AND(C2799="",C2800="",C2801=""),IF(DCalendário6[[#This Row],[Mês]]=D2801,C2801+1,IF(AND(D2801="",D2802=D2798),C2798+1,1)),IF(AND(C2800="",C2801=""),IF(DCalendário6[[#This Row],[Mês]]=D2801,C2801+1,IF(AND(D2801="",D2802=D2799),C2799+1,1)),IF(DCalendário6[[#This Row],[Mês]]=D2801,C2801+1,IF(AND(D2801="",D2802=D2800),C2800+1,1))))))</f>
        <v>1</v>
      </c>
      <c r="D2802" s="14">
        <f>IF(DCalendário6[[#This Row],[Dia Útil]]="","",(MONTH($B2802)))</f>
        <v>9</v>
      </c>
      <c r="E2802" s="14">
        <f t="shared" si="43"/>
        <v>2025</v>
      </c>
      <c r="F2802" s="14">
        <f>MONTH(DCalendário6[[#This Row],[Dia]])</f>
        <v>9</v>
      </c>
      <c r="G2802" s="14" t="str">
        <f>MONTH(DCalendário6[[#This Row],[Dia]])&amp;" - "&amp;DCalendário6[[#This Row],[Ano]]</f>
        <v>9 - 2025</v>
      </c>
      <c r="H2802" s="14">
        <f>IF(DCalendário6[[#This Row],[Dia Útil]]="","",DCalendário6[[#This Row],[Semana Ano]])</f>
        <v>36</v>
      </c>
      <c r="I2802" s="14">
        <f>WEEKNUM(DCalendário6[[#This Row],[Dia]])</f>
        <v>36</v>
      </c>
      <c r="J2802" s="14" cm="1">
        <f t="array" aca="1" ref="J280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802" s="16">
        <f>WEEKDAY(DCalendário6[[#This Row],[Dia]])</f>
        <v>2</v>
      </c>
      <c r="L2802" s="1" t="str">
        <f>IFERROR(VLOOKUP(A2802,Tabela4[],1,0),"")</f>
        <v/>
      </c>
      <c r="M280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45901</v>
      </c>
      <c r="N2802" s="16" t="str">
        <f>IF(DCalendário6[[#This Row],[Dia Útil2]]="Feriado","Feriado",IF(AND(DCalendário6[[#This Row],[Dia Útil]]="",DCalendário6[[#This Row],[Mês Total]]=F2795),N2795+1,IF(DCalendário6[[#This Row],[Dia Útil]]="",1,"")))</f>
        <v/>
      </c>
      <c r="O280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2802" s="16"/>
      <c r="Q2802" s="17"/>
    </row>
    <row r="2803" spans="1:17" x14ac:dyDescent="0.25">
      <c r="A2803" s="1">
        <v>45902</v>
      </c>
      <c r="B2803" s="1">
        <f>IF(AND(DCalendário6[[#This Row],[Dia da semana]]&gt;1,DCalendário6[[#This Row],[Dia da semana]]&lt;7,DCalendário6[[#This Row],[Feriados]]=""),DCalendário6[[#This Row],[Dia]],"")</f>
        <v>45902</v>
      </c>
      <c r="C2803" s="16">
        <f>IF(DCalendário6[[#This Row],[Mês]]="","",IF(AND(C2799="",C2800="",C2801="",C2802=""),IF(DCalendário6[[#This Row],[Mês]]=D2802,C2802+1,IF(AND(D2802="",D2803=D2798),C2798+1,1)),IF(AND(C2800="",C2801="",C2802=""),IF(DCalendário6[[#This Row],[Mês]]=D2802,C2802+1,IF(AND(D2802="",D2803=D2799),C2799+1,1)),IF(AND(C2801="",C2802=""),IF(DCalendário6[[#This Row],[Mês]]=D2802,C2802+1,IF(AND(D2802="",D2803=D2800),C2800+1,1)),IF(DCalendário6[[#This Row],[Mês]]=D2802,C2802+1,IF(AND(D2802="",D2803=D2801),C2801+1,1))))))</f>
        <v>2</v>
      </c>
      <c r="D2803" s="14">
        <f>IF(DCalendário6[[#This Row],[Dia Útil]]="","",(MONTH($B2803)))</f>
        <v>9</v>
      </c>
      <c r="E2803" s="14">
        <f t="shared" si="43"/>
        <v>2025</v>
      </c>
      <c r="F2803" s="14">
        <f>MONTH(DCalendário6[[#This Row],[Dia]])</f>
        <v>9</v>
      </c>
      <c r="G2803" s="14" t="str">
        <f>MONTH(DCalendário6[[#This Row],[Dia]])&amp;" - "&amp;DCalendário6[[#This Row],[Ano]]</f>
        <v>9 - 2025</v>
      </c>
      <c r="H2803" s="14">
        <f>IF(DCalendário6[[#This Row],[Dia Útil]]="","",DCalendário6[[#This Row],[Semana Ano]])</f>
        <v>36</v>
      </c>
      <c r="I2803" s="14">
        <f>WEEKNUM(DCalendário6[[#This Row],[Dia]])</f>
        <v>36</v>
      </c>
      <c r="J2803" s="14" cm="1">
        <f t="array" aca="1" ref="J280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803" s="16">
        <f>WEEKDAY(DCalendário6[[#This Row],[Dia]])</f>
        <v>3</v>
      </c>
      <c r="L2803" s="1" t="str">
        <f>IFERROR(VLOOKUP(A2803,Tabela4[],1,0),"")</f>
        <v/>
      </c>
      <c r="M280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45902</v>
      </c>
      <c r="N2803" s="16" t="str">
        <f>IF(DCalendário6[[#This Row],[Dia Útil2]]="Feriado","Feriado",IF(AND(DCalendário6[[#This Row],[Dia Útil]]="",DCalendário6[[#This Row],[Mês Total]]=F2796),N2796+1,IF(DCalendário6[[#This Row],[Dia Útil]]="",1,"")))</f>
        <v/>
      </c>
      <c r="O280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2803" s="16"/>
      <c r="Q2803" s="17"/>
    </row>
    <row r="2804" spans="1:17" x14ac:dyDescent="0.25">
      <c r="A2804" s="1">
        <v>45903</v>
      </c>
      <c r="B2804" s="1">
        <f>IF(AND(DCalendário6[[#This Row],[Dia da semana]]&gt;1,DCalendário6[[#This Row],[Dia da semana]]&lt;7,DCalendário6[[#This Row],[Feriados]]=""),DCalendário6[[#This Row],[Dia]],"")</f>
        <v>45903</v>
      </c>
      <c r="C2804" s="16">
        <f>IF(DCalendário6[[#This Row],[Mês]]="","",IF(AND(C2800="",C2801="",C2802="",C2803=""),IF(DCalendário6[[#This Row],[Mês]]=D2803,C2803+1,IF(AND(D2803="",D2804=D2799),C2799+1,1)),IF(AND(C2801="",C2802="",C2803=""),IF(DCalendário6[[#This Row],[Mês]]=D2803,C2803+1,IF(AND(D2803="",D2804=D2800),C2800+1,1)),IF(AND(C2802="",C2803=""),IF(DCalendário6[[#This Row],[Mês]]=D2803,C2803+1,IF(AND(D2803="",D2804=D2801),C2801+1,1)),IF(DCalendário6[[#This Row],[Mês]]=D2803,C2803+1,IF(AND(D2803="",D2804=D2802),C2802+1,1))))))</f>
        <v>3</v>
      </c>
      <c r="D2804" s="14">
        <f>IF(DCalendário6[[#This Row],[Dia Útil]]="","",(MONTH($B2804)))</f>
        <v>9</v>
      </c>
      <c r="E2804" s="14">
        <f t="shared" si="43"/>
        <v>2025</v>
      </c>
      <c r="F2804" s="14">
        <f>MONTH(DCalendário6[[#This Row],[Dia]])</f>
        <v>9</v>
      </c>
      <c r="G2804" s="14" t="str">
        <f>MONTH(DCalendário6[[#This Row],[Dia]])&amp;" - "&amp;DCalendário6[[#This Row],[Ano]]</f>
        <v>9 - 2025</v>
      </c>
      <c r="H2804" s="14">
        <f>IF(DCalendário6[[#This Row],[Dia Útil]]="","",DCalendário6[[#This Row],[Semana Ano]])</f>
        <v>36</v>
      </c>
      <c r="I2804" s="14">
        <f>WEEKNUM(DCalendário6[[#This Row],[Dia]])</f>
        <v>36</v>
      </c>
      <c r="J2804" s="14" cm="1">
        <f t="array" aca="1" ref="J280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804" s="16">
        <f>WEEKDAY(DCalendário6[[#This Row],[Dia]])</f>
        <v>4</v>
      </c>
      <c r="L2804" s="1" t="str">
        <f>IFERROR(VLOOKUP(A2804,Tabela4[],1,0),"")</f>
        <v/>
      </c>
      <c r="M280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45903</v>
      </c>
      <c r="N2804" s="16" t="str">
        <f>IF(DCalendário6[[#This Row],[Dia Útil2]]="Feriado","Feriado",IF(AND(DCalendário6[[#This Row],[Dia Útil]]="",DCalendário6[[#This Row],[Mês Total]]=F2797),N2797+1,IF(DCalendário6[[#This Row],[Dia Útil]]="",1,"")))</f>
        <v/>
      </c>
      <c r="O280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2804" s="16"/>
      <c r="Q2804" s="17"/>
    </row>
    <row r="2805" spans="1:17" x14ac:dyDescent="0.25">
      <c r="A2805" s="1">
        <v>45904</v>
      </c>
      <c r="B2805" s="1">
        <f>IF(AND(DCalendário6[[#This Row],[Dia da semana]]&gt;1,DCalendário6[[#This Row],[Dia da semana]]&lt;7,DCalendário6[[#This Row],[Feriados]]=""),DCalendário6[[#This Row],[Dia]],"")</f>
        <v>45904</v>
      </c>
      <c r="C2805" s="16">
        <f>IF(DCalendário6[[#This Row],[Mês]]="","",IF(AND(C2801="",C2802="",C2803="",C2804=""),IF(DCalendário6[[#This Row],[Mês]]=D2804,C2804+1,IF(AND(D2804="",D2805=D2800),C2800+1,1)),IF(AND(C2802="",C2803="",C2804=""),IF(DCalendário6[[#This Row],[Mês]]=D2804,C2804+1,IF(AND(D2804="",D2805=D2801),C2801+1,1)),IF(AND(C2803="",C2804=""),IF(DCalendário6[[#This Row],[Mês]]=D2804,C2804+1,IF(AND(D2804="",D2805=D2802),C2802+1,1)),IF(DCalendário6[[#This Row],[Mês]]=D2804,C2804+1,IF(AND(D2804="",D2805=D2803),C2803+1,1))))))</f>
        <v>4</v>
      </c>
      <c r="D2805" s="14">
        <f>IF(DCalendário6[[#This Row],[Dia Útil]]="","",(MONTH($B2805)))</f>
        <v>9</v>
      </c>
      <c r="E2805" s="14">
        <f t="shared" si="43"/>
        <v>2025</v>
      </c>
      <c r="F2805" s="14">
        <f>MONTH(DCalendário6[[#This Row],[Dia]])</f>
        <v>9</v>
      </c>
      <c r="G2805" s="14" t="str">
        <f>MONTH(DCalendário6[[#This Row],[Dia]])&amp;" - "&amp;DCalendário6[[#This Row],[Ano]]</f>
        <v>9 - 2025</v>
      </c>
      <c r="H2805" s="14">
        <f>IF(DCalendário6[[#This Row],[Dia Útil]]="","",DCalendário6[[#This Row],[Semana Ano]])</f>
        <v>36</v>
      </c>
      <c r="I2805" s="14">
        <f>WEEKNUM(DCalendário6[[#This Row],[Dia]])</f>
        <v>36</v>
      </c>
      <c r="J2805" s="14" cm="1">
        <f t="array" aca="1" ref="J280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805" s="16">
        <f>WEEKDAY(DCalendário6[[#This Row],[Dia]])</f>
        <v>5</v>
      </c>
      <c r="L2805" s="1" t="str">
        <f>IFERROR(VLOOKUP(A2805,Tabela4[],1,0),"")</f>
        <v/>
      </c>
      <c r="M280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45904</v>
      </c>
      <c r="N2805" s="16" t="str">
        <f>IF(DCalendário6[[#This Row],[Dia Útil2]]="Feriado","Feriado",IF(AND(DCalendário6[[#This Row],[Dia Útil]]="",DCalendário6[[#This Row],[Mês Total]]=F2798),N2798+1,IF(DCalendário6[[#This Row],[Dia Útil]]="",1,"")))</f>
        <v/>
      </c>
      <c r="O280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2805" s="16"/>
      <c r="Q2805" s="17"/>
    </row>
    <row r="2806" spans="1:17" x14ac:dyDescent="0.25">
      <c r="A2806" s="1">
        <v>45905</v>
      </c>
      <c r="B2806" s="1">
        <f>IF(AND(DCalendário6[[#This Row],[Dia da semana]]&gt;1,DCalendário6[[#This Row],[Dia da semana]]&lt;7,DCalendário6[[#This Row],[Feriados]]=""),DCalendário6[[#This Row],[Dia]],"")</f>
        <v>45905</v>
      </c>
      <c r="C2806" s="16">
        <f>IF(DCalendário6[[#This Row],[Mês]]="","",IF(AND(C2802="",C2803="",C2804="",C2805=""),IF(DCalendário6[[#This Row],[Mês]]=D2805,C2805+1,IF(AND(D2805="",D2806=D2801),C2801+1,1)),IF(AND(C2803="",C2804="",C2805=""),IF(DCalendário6[[#This Row],[Mês]]=D2805,C2805+1,IF(AND(D2805="",D2806=D2802),C2802+1,1)),IF(AND(C2804="",C2805=""),IF(DCalendário6[[#This Row],[Mês]]=D2805,C2805+1,IF(AND(D2805="",D2806=D2803),C2803+1,1)),IF(DCalendário6[[#This Row],[Mês]]=D2805,C2805+1,IF(AND(D2805="",D2806=D2804),C2804+1,1))))))</f>
        <v>5</v>
      </c>
      <c r="D2806" s="14">
        <f>IF(DCalendário6[[#This Row],[Dia Útil]]="","",(MONTH($B2806)))</f>
        <v>9</v>
      </c>
      <c r="E2806" s="14">
        <f t="shared" si="43"/>
        <v>2025</v>
      </c>
      <c r="F2806" s="14">
        <f>MONTH(DCalendário6[[#This Row],[Dia]])</f>
        <v>9</v>
      </c>
      <c r="G2806" s="14" t="str">
        <f>MONTH(DCalendário6[[#This Row],[Dia]])&amp;" - "&amp;DCalendário6[[#This Row],[Ano]]</f>
        <v>9 - 2025</v>
      </c>
      <c r="H2806" s="14">
        <f>IF(DCalendário6[[#This Row],[Dia Útil]]="","",DCalendário6[[#This Row],[Semana Ano]])</f>
        <v>36</v>
      </c>
      <c r="I2806" s="14">
        <f>WEEKNUM(DCalendário6[[#This Row],[Dia]])</f>
        <v>36</v>
      </c>
      <c r="J2806" s="14" cm="1">
        <f t="array" aca="1" ref="J280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806" s="16">
        <f>WEEKDAY(DCalendário6[[#This Row],[Dia]])</f>
        <v>6</v>
      </c>
      <c r="L2806" s="1" t="str">
        <f>IFERROR(VLOOKUP(A2806,Tabela4[],1,0),"")</f>
        <v/>
      </c>
      <c r="M280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45905</v>
      </c>
      <c r="N2806" s="16" t="str">
        <f>IF(DCalendário6[[#This Row],[Dia Útil2]]="Feriado","Feriado",IF(AND(DCalendário6[[#This Row],[Dia Útil]]="",DCalendário6[[#This Row],[Mês Total]]=F2799),N2799+1,IF(DCalendário6[[#This Row],[Dia Útil]]="",1,"")))</f>
        <v/>
      </c>
      <c r="O280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2806" s="16"/>
      <c r="Q2806" s="17"/>
    </row>
    <row r="2807" spans="1:17" x14ac:dyDescent="0.25">
      <c r="A2807" s="1">
        <v>45906</v>
      </c>
      <c r="B2807" s="1" t="str">
        <f>IF(AND(DCalendário6[[#This Row],[Dia da semana]]&gt;1,DCalendário6[[#This Row],[Dia da semana]]&lt;7,DCalendário6[[#This Row],[Feriados]]=""),DCalendário6[[#This Row],[Dia]],"")</f>
        <v/>
      </c>
      <c r="C2807" s="16" t="str">
        <f>IF(DCalendário6[[#This Row],[Mês]]="","",IF(AND(C2803="",C2804="",C2805="",C2806=""),IF(DCalendário6[[#This Row],[Mês]]=D2806,C2806+1,IF(AND(D2806="",D2807=D2802),C2802+1,1)),IF(AND(C2804="",C2805="",C2806=""),IF(DCalendário6[[#This Row],[Mês]]=D2806,C2806+1,IF(AND(D2806="",D2807=D2803),C2803+1,1)),IF(AND(C2805="",C2806=""),IF(DCalendário6[[#This Row],[Mês]]=D2806,C2806+1,IF(AND(D2806="",D2807=D2804),C2804+1,1)),IF(DCalendário6[[#This Row],[Mês]]=D2806,C2806+1,IF(AND(D2806="",D2807=D2805),C2805+1,1))))))</f>
        <v/>
      </c>
      <c r="D2807" s="14" t="str">
        <f>IF(DCalendário6[[#This Row],[Dia Útil]]="","",(MONTH($B2807)))</f>
        <v/>
      </c>
      <c r="E2807" s="14">
        <f t="shared" si="43"/>
        <v>2025</v>
      </c>
      <c r="F2807" s="14">
        <f>MONTH(DCalendário6[[#This Row],[Dia]])</f>
        <v>9</v>
      </c>
      <c r="G2807" s="14" t="str">
        <f>MONTH(DCalendário6[[#This Row],[Dia]])&amp;" - "&amp;DCalendário6[[#This Row],[Ano]]</f>
        <v>9 - 2025</v>
      </c>
      <c r="H2807" s="14" t="str">
        <f>IF(DCalendário6[[#This Row],[Dia Útil]]="","",DCalendário6[[#This Row],[Semana Ano]])</f>
        <v/>
      </c>
      <c r="I2807" s="14">
        <f>WEEKNUM(DCalendário6[[#This Row],[Dia]])</f>
        <v>36</v>
      </c>
      <c r="J2807" s="14" cm="1">
        <f t="array" aca="1" ref="J280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807" s="16">
        <f>WEEKDAY(DCalendário6[[#This Row],[Dia]])</f>
        <v>7</v>
      </c>
      <c r="L2807" s="1" t="str">
        <f>IFERROR(VLOOKUP(A2807,Tabela4[],1,0),"")</f>
        <v/>
      </c>
      <c r="M280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807" s="16">
        <f>IF(DCalendário6[[#This Row],[Dia Útil2]]="Feriado","Feriado",IF(AND(DCalendário6[[#This Row],[Dia Útil]]="",DCalendário6[[#This Row],[Mês Total]]=F2800),N2800+1,IF(DCalendário6[[#This Row],[Dia Útil]]="",1,"")))</f>
        <v>1</v>
      </c>
      <c r="O280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2807" s="16"/>
      <c r="Q2807" s="17"/>
    </row>
    <row r="2808" spans="1:17" x14ac:dyDescent="0.25">
      <c r="A2808" s="1">
        <v>45907</v>
      </c>
      <c r="B2808" s="1" t="str">
        <f>IF(AND(DCalendário6[[#This Row],[Dia da semana]]&gt;1,DCalendário6[[#This Row],[Dia da semana]]&lt;7,DCalendário6[[#This Row],[Feriados]]=""),DCalendário6[[#This Row],[Dia]],"")</f>
        <v/>
      </c>
      <c r="C2808" s="16" t="str">
        <f>IF(DCalendário6[[#This Row],[Mês]]="","",IF(AND(C2804="",C2805="",C2806="",C2807=""),IF(DCalendário6[[#This Row],[Mês]]=D2807,C2807+1,IF(AND(D2807="",D2808=D2803),C2803+1,1)),IF(AND(C2805="",C2806="",C2807=""),IF(DCalendário6[[#This Row],[Mês]]=D2807,C2807+1,IF(AND(D2807="",D2808=D2804),C2804+1,1)),IF(AND(C2806="",C2807=""),IF(DCalendário6[[#This Row],[Mês]]=D2807,C2807+1,IF(AND(D2807="",D2808=D2805),C2805+1,1)),IF(DCalendário6[[#This Row],[Mês]]=D2807,C2807+1,IF(AND(D2807="",D2808=D2806),C2806+1,1))))))</f>
        <v/>
      </c>
      <c r="D2808" s="14" t="str">
        <f>IF(DCalendário6[[#This Row],[Dia Útil]]="","",(MONTH($B2808)))</f>
        <v/>
      </c>
      <c r="E2808" s="14">
        <f t="shared" si="43"/>
        <v>2025</v>
      </c>
      <c r="F2808" s="14">
        <f>MONTH(DCalendário6[[#This Row],[Dia]])</f>
        <v>9</v>
      </c>
      <c r="G2808" s="14" t="str">
        <f>MONTH(DCalendário6[[#This Row],[Dia]])&amp;" - "&amp;DCalendário6[[#This Row],[Ano]]</f>
        <v>9 - 2025</v>
      </c>
      <c r="H2808" s="14" t="str">
        <f>IF(DCalendário6[[#This Row],[Dia Útil]]="","",DCalendário6[[#This Row],[Semana Ano]])</f>
        <v/>
      </c>
      <c r="I2808" s="14">
        <f>WEEKNUM(DCalendário6[[#This Row],[Dia]])</f>
        <v>37</v>
      </c>
      <c r="J2808" s="14" cm="1">
        <f t="array" aca="1" ref="J280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808" s="16">
        <f>WEEKDAY(DCalendário6[[#This Row],[Dia]])</f>
        <v>1</v>
      </c>
      <c r="L2808" s="1">
        <f>IFERROR(VLOOKUP(A2808,Tabela4[],1,0),"")</f>
        <v>45907</v>
      </c>
      <c r="M280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808" s="16">
        <f>IF(DCalendário6[[#This Row],[Dia Útil2]]="Feriado","Feriado",IF(AND(DCalendário6[[#This Row],[Dia Útil]]="",DCalendário6[[#This Row],[Mês Total]]=F2801),N2801+1,IF(DCalendário6[[#This Row],[Dia Útil]]="",1,"")))</f>
        <v>1</v>
      </c>
      <c r="O280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2808" s="16"/>
      <c r="Q2808" s="17"/>
    </row>
    <row r="2809" spans="1:17" x14ac:dyDescent="0.25">
      <c r="A2809" s="1">
        <v>45908</v>
      </c>
      <c r="B2809" s="1">
        <f>IF(AND(DCalendário6[[#This Row],[Dia da semana]]&gt;1,DCalendário6[[#This Row],[Dia da semana]]&lt;7,DCalendário6[[#This Row],[Feriados]]=""),DCalendário6[[#This Row],[Dia]],"")</f>
        <v>45908</v>
      </c>
      <c r="C2809" s="16">
        <f>IF(DCalendário6[[#This Row],[Mês]]="","",IF(AND(C2805="",C2806="",C2807="",C2808=""),IF(DCalendário6[[#This Row],[Mês]]=D2808,C2808+1,IF(AND(D2808="",D2809=D2804),C2804+1,1)),IF(AND(C2806="",C2807="",C2808=""),IF(DCalendário6[[#This Row],[Mês]]=D2808,C2808+1,IF(AND(D2808="",D2809=D2805),C2805+1,1)),IF(AND(C2807="",C2808=""),IF(DCalendário6[[#This Row],[Mês]]=D2808,C2808+1,IF(AND(D2808="",D2809=D2806),C2806+1,1)),IF(DCalendário6[[#This Row],[Mês]]=D2808,C2808+1,IF(AND(D2808="",D2809=D2807),C2807+1,1))))))</f>
        <v>6</v>
      </c>
      <c r="D2809" s="14">
        <f>IF(DCalendário6[[#This Row],[Dia Útil]]="","",(MONTH($B2809)))</f>
        <v>9</v>
      </c>
      <c r="E2809" s="14">
        <f t="shared" si="43"/>
        <v>2025</v>
      </c>
      <c r="F2809" s="14">
        <f>MONTH(DCalendário6[[#This Row],[Dia]])</f>
        <v>9</v>
      </c>
      <c r="G2809" s="14" t="str">
        <f>MONTH(DCalendário6[[#This Row],[Dia]])&amp;" - "&amp;DCalendário6[[#This Row],[Ano]]</f>
        <v>9 - 2025</v>
      </c>
      <c r="H2809" s="14">
        <f>IF(DCalendário6[[#This Row],[Dia Útil]]="","",DCalendário6[[#This Row],[Semana Ano]])</f>
        <v>37</v>
      </c>
      <c r="I2809" s="14">
        <f>WEEKNUM(DCalendário6[[#This Row],[Dia]])</f>
        <v>37</v>
      </c>
      <c r="J2809" s="14" cm="1">
        <f t="array" aca="1" ref="J280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809" s="16">
        <f>WEEKDAY(DCalendário6[[#This Row],[Dia]])</f>
        <v>2</v>
      </c>
      <c r="L2809" s="1" t="str">
        <f>IFERROR(VLOOKUP(A2809,Tabela4[],1,0),"")</f>
        <v/>
      </c>
      <c r="M280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45908</v>
      </c>
      <c r="N2809" s="16" t="str">
        <f>IF(DCalendário6[[#This Row],[Dia Útil2]]="Feriado","Feriado",IF(AND(DCalendário6[[#This Row],[Dia Útil]]="",DCalendário6[[#This Row],[Mês Total]]=F2802),N2802+1,IF(DCalendário6[[#This Row],[Dia Útil]]="",1,"")))</f>
        <v/>
      </c>
      <c r="O280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2809" s="16"/>
      <c r="Q2809" s="17"/>
    </row>
    <row r="2810" spans="1:17" x14ac:dyDescent="0.25">
      <c r="A2810" s="1">
        <v>45909</v>
      </c>
      <c r="B2810" s="1">
        <f>IF(AND(DCalendário6[[#This Row],[Dia da semana]]&gt;1,DCalendário6[[#This Row],[Dia da semana]]&lt;7,DCalendário6[[#This Row],[Feriados]]=""),DCalendário6[[#This Row],[Dia]],"")</f>
        <v>45909</v>
      </c>
      <c r="C2810" s="16">
        <f>IF(DCalendário6[[#This Row],[Mês]]="","",IF(AND(C2806="",C2807="",C2808="",C2809=""),IF(DCalendário6[[#This Row],[Mês]]=D2809,C2809+1,IF(AND(D2809="",D2810=D2805),C2805+1,1)),IF(AND(C2807="",C2808="",C2809=""),IF(DCalendário6[[#This Row],[Mês]]=D2809,C2809+1,IF(AND(D2809="",D2810=D2806),C2806+1,1)),IF(AND(C2808="",C2809=""),IF(DCalendário6[[#This Row],[Mês]]=D2809,C2809+1,IF(AND(D2809="",D2810=D2807),C2807+1,1)),IF(DCalendário6[[#This Row],[Mês]]=D2809,C2809+1,IF(AND(D2809="",D2810=D2808),C2808+1,1))))))</f>
        <v>7</v>
      </c>
      <c r="D2810" s="14">
        <f>IF(DCalendário6[[#This Row],[Dia Útil]]="","",(MONTH($B2810)))</f>
        <v>9</v>
      </c>
      <c r="E2810" s="14">
        <f t="shared" si="43"/>
        <v>2025</v>
      </c>
      <c r="F2810" s="14">
        <f>MONTH(DCalendário6[[#This Row],[Dia]])</f>
        <v>9</v>
      </c>
      <c r="G2810" s="14" t="str">
        <f>MONTH(DCalendário6[[#This Row],[Dia]])&amp;" - "&amp;DCalendário6[[#This Row],[Ano]]</f>
        <v>9 - 2025</v>
      </c>
      <c r="H2810" s="14">
        <f>IF(DCalendário6[[#This Row],[Dia Útil]]="","",DCalendário6[[#This Row],[Semana Ano]])</f>
        <v>37</v>
      </c>
      <c r="I2810" s="14">
        <f>WEEKNUM(DCalendário6[[#This Row],[Dia]])</f>
        <v>37</v>
      </c>
      <c r="J2810" s="14" cm="1">
        <f t="array" aca="1" ref="J281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810" s="16">
        <f>WEEKDAY(DCalendário6[[#This Row],[Dia]])</f>
        <v>3</v>
      </c>
      <c r="L2810" s="1" t="str">
        <f>IFERROR(VLOOKUP(A2810,Tabela4[],1,0),"")</f>
        <v/>
      </c>
      <c r="M281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45909</v>
      </c>
      <c r="N2810" s="16" t="str">
        <f>IF(DCalendário6[[#This Row],[Dia Útil2]]="Feriado","Feriado",IF(AND(DCalendário6[[#This Row],[Dia Útil]]="",DCalendário6[[#This Row],[Mês Total]]=F2803),N2803+1,IF(DCalendário6[[#This Row],[Dia Útil]]="",1,"")))</f>
        <v/>
      </c>
      <c r="O281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2810" s="16"/>
      <c r="Q2810" s="17"/>
    </row>
    <row r="2811" spans="1:17" x14ac:dyDescent="0.25">
      <c r="A2811" s="1">
        <v>45910</v>
      </c>
      <c r="B2811" s="1">
        <f>IF(AND(DCalendário6[[#This Row],[Dia da semana]]&gt;1,DCalendário6[[#This Row],[Dia da semana]]&lt;7,DCalendário6[[#This Row],[Feriados]]=""),DCalendário6[[#This Row],[Dia]],"")</f>
        <v>45910</v>
      </c>
      <c r="C2811" s="16">
        <f>IF(DCalendário6[[#This Row],[Mês]]="","",IF(AND(C2807="",C2808="",C2809="",C2810=""),IF(DCalendário6[[#This Row],[Mês]]=D2810,C2810+1,IF(AND(D2810="",D2811=D2806),C2806+1,1)),IF(AND(C2808="",C2809="",C2810=""),IF(DCalendário6[[#This Row],[Mês]]=D2810,C2810+1,IF(AND(D2810="",D2811=D2807),C2807+1,1)),IF(AND(C2809="",C2810=""),IF(DCalendário6[[#This Row],[Mês]]=D2810,C2810+1,IF(AND(D2810="",D2811=D2808),C2808+1,1)),IF(DCalendário6[[#This Row],[Mês]]=D2810,C2810+1,IF(AND(D2810="",D2811=D2809),C2809+1,1))))))</f>
        <v>8</v>
      </c>
      <c r="D2811" s="14">
        <f>IF(DCalendário6[[#This Row],[Dia Útil]]="","",(MONTH($B2811)))</f>
        <v>9</v>
      </c>
      <c r="E2811" s="14">
        <f t="shared" si="43"/>
        <v>2025</v>
      </c>
      <c r="F2811" s="14">
        <f>MONTH(DCalendário6[[#This Row],[Dia]])</f>
        <v>9</v>
      </c>
      <c r="G2811" s="14" t="str">
        <f>MONTH(DCalendário6[[#This Row],[Dia]])&amp;" - "&amp;DCalendário6[[#This Row],[Ano]]</f>
        <v>9 - 2025</v>
      </c>
      <c r="H2811" s="14">
        <f>IF(DCalendário6[[#This Row],[Dia Útil]]="","",DCalendário6[[#This Row],[Semana Ano]])</f>
        <v>37</v>
      </c>
      <c r="I2811" s="14">
        <f>WEEKNUM(DCalendário6[[#This Row],[Dia]])</f>
        <v>37</v>
      </c>
      <c r="J2811" s="14" cm="1">
        <f t="array" aca="1" ref="J281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811" s="16">
        <f>WEEKDAY(DCalendário6[[#This Row],[Dia]])</f>
        <v>4</v>
      </c>
      <c r="L2811" s="1" t="str">
        <f>IFERROR(VLOOKUP(A2811,Tabela4[],1,0),"")</f>
        <v/>
      </c>
      <c r="M281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45910</v>
      </c>
      <c r="N2811" s="16" t="str">
        <f>IF(DCalendário6[[#This Row],[Dia Útil2]]="Feriado","Feriado",IF(AND(DCalendário6[[#This Row],[Dia Útil]]="",DCalendário6[[#This Row],[Mês Total]]=F2804),N2804+1,IF(DCalendário6[[#This Row],[Dia Útil]]="",1,"")))</f>
        <v/>
      </c>
      <c r="O281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2811" s="16"/>
      <c r="Q2811" s="17"/>
    </row>
    <row r="2812" spans="1:17" x14ac:dyDescent="0.25">
      <c r="A2812" s="1">
        <v>45911</v>
      </c>
      <c r="B2812" s="1">
        <f>IF(AND(DCalendário6[[#This Row],[Dia da semana]]&gt;1,DCalendário6[[#This Row],[Dia da semana]]&lt;7,DCalendário6[[#This Row],[Feriados]]=""),DCalendário6[[#This Row],[Dia]],"")</f>
        <v>45911</v>
      </c>
      <c r="C2812" s="16">
        <f>IF(DCalendário6[[#This Row],[Mês]]="","",IF(AND(C2808="",C2809="",C2810="",C2811=""),IF(DCalendário6[[#This Row],[Mês]]=D2811,C2811+1,IF(AND(D2811="",D2812=D2807),C2807+1,1)),IF(AND(C2809="",C2810="",C2811=""),IF(DCalendário6[[#This Row],[Mês]]=D2811,C2811+1,IF(AND(D2811="",D2812=D2808),C2808+1,1)),IF(AND(C2810="",C2811=""),IF(DCalendário6[[#This Row],[Mês]]=D2811,C2811+1,IF(AND(D2811="",D2812=D2809),C2809+1,1)),IF(DCalendário6[[#This Row],[Mês]]=D2811,C2811+1,IF(AND(D2811="",D2812=D2810),C2810+1,1))))))</f>
        <v>9</v>
      </c>
      <c r="D2812" s="14">
        <f>IF(DCalendário6[[#This Row],[Dia Útil]]="","",(MONTH($B2812)))</f>
        <v>9</v>
      </c>
      <c r="E2812" s="14">
        <f t="shared" si="43"/>
        <v>2025</v>
      </c>
      <c r="F2812" s="14">
        <f>MONTH(DCalendário6[[#This Row],[Dia]])</f>
        <v>9</v>
      </c>
      <c r="G2812" s="14" t="str">
        <f>MONTH(DCalendário6[[#This Row],[Dia]])&amp;" - "&amp;DCalendário6[[#This Row],[Ano]]</f>
        <v>9 - 2025</v>
      </c>
      <c r="H2812" s="14">
        <f>IF(DCalendário6[[#This Row],[Dia Útil]]="","",DCalendário6[[#This Row],[Semana Ano]])</f>
        <v>37</v>
      </c>
      <c r="I2812" s="14">
        <f>WEEKNUM(DCalendário6[[#This Row],[Dia]])</f>
        <v>37</v>
      </c>
      <c r="J2812" s="14" cm="1">
        <f t="array" aca="1" ref="J281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812" s="16">
        <f>WEEKDAY(DCalendário6[[#This Row],[Dia]])</f>
        <v>5</v>
      </c>
      <c r="L2812" s="1" t="str">
        <f>IFERROR(VLOOKUP(A2812,Tabela4[],1,0),"")</f>
        <v/>
      </c>
      <c r="M281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45911</v>
      </c>
      <c r="N2812" s="16" t="str">
        <f>IF(DCalendário6[[#This Row],[Dia Útil2]]="Feriado","Feriado",IF(AND(DCalendário6[[#This Row],[Dia Útil]]="",DCalendário6[[#This Row],[Mês Total]]=F2805),N2805+1,IF(DCalendário6[[#This Row],[Dia Útil]]="",1,"")))</f>
        <v/>
      </c>
      <c r="O281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2812" s="16"/>
      <c r="Q2812" s="17"/>
    </row>
    <row r="2813" spans="1:17" x14ac:dyDescent="0.25">
      <c r="A2813" s="1">
        <v>45912</v>
      </c>
      <c r="B2813" s="1">
        <f>IF(AND(DCalendário6[[#This Row],[Dia da semana]]&gt;1,DCalendário6[[#This Row],[Dia da semana]]&lt;7,DCalendário6[[#This Row],[Feriados]]=""),DCalendário6[[#This Row],[Dia]],"")</f>
        <v>45912</v>
      </c>
      <c r="C2813" s="16">
        <f>IF(DCalendário6[[#This Row],[Mês]]="","",IF(AND(C2809="",C2810="",C2811="",C2812=""),IF(DCalendário6[[#This Row],[Mês]]=D2812,C2812+1,IF(AND(D2812="",D2813=D2808),C2808+1,1)),IF(AND(C2810="",C2811="",C2812=""),IF(DCalendário6[[#This Row],[Mês]]=D2812,C2812+1,IF(AND(D2812="",D2813=D2809),C2809+1,1)),IF(AND(C2811="",C2812=""),IF(DCalendário6[[#This Row],[Mês]]=D2812,C2812+1,IF(AND(D2812="",D2813=D2810),C2810+1,1)),IF(DCalendário6[[#This Row],[Mês]]=D2812,C2812+1,IF(AND(D2812="",D2813=D2811),C2811+1,1))))))</f>
        <v>10</v>
      </c>
      <c r="D2813" s="14">
        <f>IF(DCalendário6[[#This Row],[Dia Útil]]="","",(MONTH($B2813)))</f>
        <v>9</v>
      </c>
      <c r="E2813" s="14">
        <f t="shared" si="43"/>
        <v>2025</v>
      </c>
      <c r="F2813" s="14">
        <f>MONTH(DCalendário6[[#This Row],[Dia]])</f>
        <v>9</v>
      </c>
      <c r="G2813" s="14" t="str">
        <f>MONTH(DCalendário6[[#This Row],[Dia]])&amp;" - "&amp;DCalendário6[[#This Row],[Ano]]</f>
        <v>9 - 2025</v>
      </c>
      <c r="H2813" s="14">
        <f>IF(DCalendário6[[#This Row],[Dia Útil]]="","",DCalendário6[[#This Row],[Semana Ano]])</f>
        <v>37</v>
      </c>
      <c r="I2813" s="14">
        <f>WEEKNUM(DCalendário6[[#This Row],[Dia]])</f>
        <v>37</v>
      </c>
      <c r="J2813" s="14" cm="1">
        <f t="array" aca="1" ref="J281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813" s="16">
        <f>WEEKDAY(DCalendário6[[#This Row],[Dia]])</f>
        <v>6</v>
      </c>
      <c r="L2813" s="1" t="str">
        <f>IFERROR(VLOOKUP(A2813,Tabela4[],1,0),"")</f>
        <v/>
      </c>
      <c r="M281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45912</v>
      </c>
      <c r="N2813" s="16" t="str">
        <f>IF(DCalendário6[[#This Row],[Dia Útil2]]="Feriado","Feriado",IF(AND(DCalendário6[[#This Row],[Dia Útil]]="",DCalendário6[[#This Row],[Mês Total]]=F2806),N2806+1,IF(DCalendário6[[#This Row],[Dia Útil]]="",1,"")))</f>
        <v/>
      </c>
      <c r="O281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2813" s="16"/>
      <c r="Q2813" s="17"/>
    </row>
    <row r="2814" spans="1:17" x14ac:dyDescent="0.25">
      <c r="A2814" s="1">
        <v>45913</v>
      </c>
      <c r="B2814" s="1" t="str">
        <f>IF(AND(DCalendário6[[#This Row],[Dia da semana]]&gt;1,DCalendário6[[#This Row],[Dia da semana]]&lt;7,DCalendário6[[#This Row],[Feriados]]=""),DCalendário6[[#This Row],[Dia]],"")</f>
        <v/>
      </c>
      <c r="C2814" s="16" t="str">
        <f>IF(DCalendário6[[#This Row],[Mês]]="","",IF(AND(C2810="",C2811="",C2812="",C2813=""),IF(DCalendário6[[#This Row],[Mês]]=D2813,C2813+1,IF(AND(D2813="",D2814=D2809),C2809+1,1)),IF(AND(C2811="",C2812="",C2813=""),IF(DCalendário6[[#This Row],[Mês]]=D2813,C2813+1,IF(AND(D2813="",D2814=D2810),C2810+1,1)),IF(AND(C2812="",C2813=""),IF(DCalendário6[[#This Row],[Mês]]=D2813,C2813+1,IF(AND(D2813="",D2814=D2811),C2811+1,1)),IF(DCalendário6[[#This Row],[Mês]]=D2813,C2813+1,IF(AND(D2813="",D2814=D2812),C2812+1,1))))))</f>
        <v/>
      </c>
      <c r="D2814" s="14" t="str">
        <f>IF(DCalendário6[[#This Row],[Dia Útil]]="","",(MONTH($B2814)))</f>
        <v/>
      </c>
      <c r="E2814" s="14">
        <f t="shared" si="43"/>
        <v>2025</v>
      </c>
      <c r="F2814" s="14">
        <f>MONTH(DCalendário6[[#This Row],[Dia]])</f>
        <v>9</v>
      </c>
      <c r="G2814" s="14" t="str">
        <f>MONTH(DCalendário6[[#This Row],[Dia]])&amp;" - "&amp;DCalendário6[[#This Row],[Ano]]</f>
        <v>9 - 2025</v>
      </c>
      <c r="H2814" s="14" t="str">
        <f>IF(DCalendário6[[#This Row],[Dia Útil]]="","",DCalendário6[[#This Row],[Semana Ano]])</f>
        <v/>
      </c>
      <c r="I2814" s="14">
        <f>WEEKNUM(DCalendário6[[#This Row],[Dia]])</f>
        <v>37</v>
      </c>
      <c r="J2814" s="14" cm="1">
        <f t="array" aca="1" ref="J281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814" s="16">
        <f>WEEKDAY(DCalendário6[[#This Row],[Dia]])</f>
        <v>7</v>
      </c>
      <c r="L2814" s="1" t="str">
        <f>IFERROR(VLOOKUP(A2814,Tabela4[],1,0),"")</f>
        <v/>
      </c>
      <c r="M281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814" s="16">
        <f>IF(DCalendário6[[#This Row],[Dia Útil2]]="Feriado","Feriado",IF(AND(DCalendário6[[#This Row],[Dia Útil]]="",DCalendário6[[#This Row],[Mês Total]]=F2807),N2807+1,IF(DCalendário6[[#This Row],[Dia Útil]]="",1,"")))</f>
        <v>2</v>
      </c>
      <c r="O281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2814" s="16"/>
      <c r="Q2814" s="17"/>
    </row>
    <row r="2815" spans="1:17" x14ac:dyDescent="0.25">
      <c r="A2815" s="1">
        <v>45914</v>
      </c>
      <c r="B2815" s="1" t="str">
        <f>IF(AND(DCalendário6[[#This Row],[Dia da semana]]&gt;1,DCalendário6[[#This Row],[Dia da semana]]&lt;7,DCalendário6[[#This Row],[Feriados]]=""),DCalendário6[[#This Row],[Dia]],"")</f>
        <v/>
      </c>
      <c r="C2815" s="16" t="str">
        <f>IF(DCalendário6[[#This Row],[Mês]]="","",IF(AND(C2811="",C2812="",C2813="",C2814=""),IF(DCalendário6[[#This Row],[Mês]]=D2814,C2814+1,IF(AND(D2814="",D2815=D2810),C2810+1,1)),IF(AND(C2812="",C2813="",C2814=""),IF(DCalendário6[[#This Row],[Mês]]=D2814,C2814+1,IF(AND(D2814="",D2815=D2811),C2811+1,1)),IF(AND(C2813="",C2814=""),IF(DCalendário6[[#This Row],[Mês]]=D2814,C2814+1,IF(AND(D2814="",D2815=D2812),C2812+1,1)),IF(DCalendário6[[#This Row],[Mês]]=D2814,C2814+1,IF(AND(D2814="",D2815=D2813),C2813+1,1))))))</f>
        <v/>
      </c>
      <c r="D2815" s="14" t="str">
        <f>IF(DCalendário6[[#This Row],[Dia Útil]]="","",(MONTH($B2815)))</f>
        <v/>
      </c>
      <c r="E2815" s="14">
        <f t="shared" si="43"/>
        <v>2025</v>
      </c>
      <c r="F2815" s="14">
        <f>MONTH(DCalendário6[[#This Row],[Dia]])</f>
        <v>9</v>
      </c>
      <c r="G2815" s="14" t="str">
        <f>MONTH(DCalendário6[[#This Row],[Dia]])&amp;" - "&amp;DCalendário6[[#This Row],[Ano]]</f>
        <v>9 - 2025</v>
      </c>
      <c r="H2815" s="14" t="str">
        <f>IF(DCalendário6[[#This Row],[Dia Útil]]="","",DCalendário6[[#This Row],[Semana Ano]])</f>
        <v/>
      </c>
      <c r="I2815" s="14">
        <f>WEEKNUM(DCalendário6[[#This Row],[Dia]])</f>
        <v>38</v>
      </c>
      <c r="J2815" s="14" cm="1">
        <f t="array" aca="1" ref="J281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815" s="16">
        <f>WEEKDAY(DCalendário6[[#This Row],[Dia]])</f>
        <v>1</v>
      </c>
      <c r="L2815" s="1" t="str">
        <f>IFERROR(VLOOKUP(A2815,Tabela4[],1,0),"")</f>
        <v/>
      </c>
      <c r="M281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815" s="16">
        <f>IF(DCalendário6[[#This Row],[Dia Útil2]]="Feriado","Feriado",IF(AND(DCalendário6[[#This Row],[Dia Útil]]="",DCalendário6[[#This Row],[Mês Total]]=F2808),N2808+1,IF(DCalendário6[[#This Row],[Dia Útil]]="",1,"")))</f>
        <v>2</v>
      </c>
      <c r="O281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2815" s="16"/>
      <c r="Q2815" s="17"/>
    </row>
    <row r="2816" spans="1:17" x14ac:dyDescent="0.25">
      <c r="A2816" s="1">
        <v>45915</v>
      </c>
      <c r="B2816" s="1">
        <f>IF(AND(DCalendário6[[#This Row],[Dia da semana]]&gt;1,DCalendário6[[#This Row],[Dia da semana]]&lt;7,DCalendário6[[#This Row],[Feriados]]=""),DCalendário6[[#This Row],[Dia]],"")</f>
        <v>45915</v>
      </c>
      <c r="C2816" s="16">
        <f>IF(DCalendário6[[#This Row],[Mês]]="","",IF(AND(C2812="",C2813="",C2814="",C2815=""),IF(DCalendário6[[#This Row],[Mês]]=D2815,C2815+1,IF(AND(D2815="",D2816=D2811),C2811+1,1)),IF(AND(C2813="",C2814="",C2815=""),IF(DCalendário6[[#This Row],[Mês]]=D2815,C2815+1,IF(AND(D2815="",D2816=D2812),C2812+1,1)),IF(AND(C2814="",C2815=""),IF(DCalendário6[[#This Row],[Mês]]=D2815,C2815+1,IF(AND(D2815="",D2816=D2813),C2813+1,1)),IF(DCalendário6[[#This Row],[Mês]]=D2815,C2815+1,IF(AND(D2815="",D2816=D2814),C2814+1,1))))))</f>
        <v>11</v>
      </c>
      <c r="D2816" s="14">
        <f>IF(DCalendário6[[#This Row],[Dia Útil]]="","",(MONTH($B2816)))</f>
        <v>9</v>
      </c>
      <c r="E2816" s="14">
        <f t="shared" si="43"/>
        <v>2025</v>
      </c>
      <c r="F2816" s="14">
        <f>MONTH(DCalendário6[[#This Row],[Dia]])</f>
        <v>9</v>
      </c>
      <c r="G2816" s="14" t="str">
        <f>MONTH(DCalendário6[[#This Row],[Dia]])&amp;" - "&amp;DCalendário6[[#This Row],[Ano]]</f>
        <v>9 - 2025</v>
      </c>
      <c r="H2816" s="14">
        <f>IF(DCalendário6[[#This Row],[Dia Útil]]="","",DCalendário6[[#This Row],[Semana Ano]])</f>
        <v>38</v>
      </c>
      <c r="I2816" s="14">
        <f>WEEKNUM(DCalendário6[[#This Row],[Dia]])</f>
        <v>38</v>
      </c>
      <c r="J2816" s="14" cm="1">
        <f t="array" aca="1" ref="J281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816" s="16">
        <f>WEEKDAY(DCalendário6[[#This Row],[Dia]])</f>
        <v>2</v>
      </c>
      <c r="L2816" s="1" t="str">
        <f>IFERROR(VLOOKUP(A2816,Tabela4[],1,0),"")</f>
        <v/>
      </c>
      <c r="M281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45915</v>
      </c>
      <c r="N2816" s="16" t="str">
        <f>IF(DCalendário6[[#This Row],[Dia Útil2]]="Feriado","Feriado",IF(AND(DCalendário6[[#This Row],[Dia Útil]]="",DCalendário6[[#This Row],[Mês Total]]=F2809),N2809+1,IF(DCalendário6[[#This Row],[Dia Útil]]="",1,"")))</f>
        <v/>
      </c>
      <c r="O281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2816" s="16"/>
      <c r="Q2816" s="17"/>
    </row>
    <row r="2817" spans="1:17" x14ac:dyDescent="0.25">
      <c r="A2817" s="1">
        <v>45916</v>
      </c>
      <c r="B2817" s="1">
        <f>IF(AND(DCalendário6[[#This Row],[Dia da semana]]&gt;1,DCalendário6[[#This Row],[Dia da semana]]&lt;7,DCalendário6[[#This Row],[Feriados]]=""),DCalendário6[[#This Row],[Dia]],"")</f>
        <v>45916</v>
      </c>
      <c r="C2817" s="16">
        <f>IF(DCalendário6[[#This Row],[Mês]]="","",IF(AND(C2813="",C2814="",C2815="",C2816=""),IF(DCalendário6[[#This Row],[Mês]]=D2816,C2816+1,IF(AND(D2816="",D2817=D2812),C2812+1,1)),IF(AND(C2814="",C2815="",C2816=""),IF(DCalendário6[[#This Row],[Mês]]=D2816,C2816+1,IF(AND(D2816="",D2817=D2813),C2813+1,1)),IF(AND(C2815="",C2816=""),IF(DCalendário6[[#This Row],[Mês]]=D2816,C2816+1,IF(AND(D2816="",D2817=D2814),C2814+1,1)),IF(DCalendário6[[#This Row],[Mês]]=D2816,C2816+1,IF(AND(D2816="",D2817=D2815),C2815+1,1))))))</f>
        <v>12</v>
      </c>
      <c r="D2817" s="14">
        <f>IF(DCalendário6[[#This Row],[Dia Útil]]="","",(MONTH($B2817)))</f>
        <v>9</v>
      </c>
      <c r="E2817" s="14">
        <f t="shared" si="43"/>
        <v>2025</v>
      </c>
      <c r="F2817" s="14">
        <f>MONTH(DCalendário6[[#This Row],[Dia]])</f>
        <v>9</v>
      </c>
      <c r="G2817" s="14" t="str">
        <f>MONTH(DCalendário6[[#This Row],[Dia]])&amp;" - "&amp;DCalendário6[[#This Row],[Ano]]</f>
        <v>9 - 2025</v>
      </c>
      <c r="H2817" s="14">
        <f>IF(DCalendário6[[#This Row],[Dia Útil]]="","",DCalendário6[[#This Row],[Semana Ano]])</f>
        <v>38</v>
      </c>
      <c r="I2817" s="14">
        <f>WEEKNUM(DCalendário6[[#This Row],[Dia]])</f>
        <v>38</v>
      </c>
      <c r="J2817" s="14" cm="1">
        <f t="array" aca="1" ref="J281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817" s="16">
        <f>WEEKDAY(DCalendário6[[#This Row],[Dia]])</f>
        <v>3</v>
      </c>
      <c r="L2817" s="1" t="str">
        <f>IFERROR(VLOOKUP(A2817,Tabela4[],1,0),"")</f>
        <v/>
      </c>
      <c r="M281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45916</v>
      </c>
      <c r="N2817" s="16" t="str">
        <f>IF(DCalendário6[[#This Row],[Dia Útil2]]="Feriado","Feriado",IF(AND(DCalendário6[[#This Row],[Dia Útil]]="",DCalendário6[[#This Row],[Mês Total]]=F2810),N2810+1,IF(DCalendário6[[#This Row],[Dia Útil]]="",1,"")))</f>
        <v/>
      </c>
      <c r="O281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2817" s="16"/>
      <c r="Q2817" s="17"/>
    </row>
    <row r="2818" spans="1:17" x14ac:dyDescent="0.25">
      <c r="A2818" s="1">
        <v>45917</v>
      </c>
      <c r="B2818" s="1">
        <f>IF(AND(DCalendário6[[#This Row],[Dia da semana]]&gt;1,DCalendário6[[#This Row],[Dia da semana]]&lt;7,DCalendário6[[#This Row],[Feriados]]=""),DCalendário6[[#This Row],[Dia]],"")</f>
        <v>45917</v>
      </c>
      <c r="C2818" s="16">
        <f>IF(DCalendário6[[#This Row],[Mês]]="","",IF(AND(C2814="",C2815="",C2816="",C2817=""),IF(DCalendário6[[#This Row],[Mês]]=D2817,C2817+1,IF(AND(D2817="",D2818=D2813),C2813+1,1)),IF(AND(C2815="",C2816="",C2817=""),IF(DCalendário6[[#This Row],[Mês]]=D2817,C2817+1,IF(AND(D2817="",D2818=D2814),C2814+1,1)),IF(AND(C2816="",C2817=""),IF(DCalendário6[[#This Row],[Mês]]=D2817,C2817+1,IF(AND(D2817="",D2818=D2815),C2815+1,1)),IF(DCalendário6[[#This Row],[Mês]]=D2817,C2817+1,IF(AND(D2817="",D2818=D2816),C2816+1,1))))))</f>
        <v>13</v>
      </c>
      <c r="D2818" s="14">
        <f>IF(DCalendário6[[#This Row],[Dia Útil]]="","",(MONTH($B2818)))</f>
        <v>9</v>
      </c>
      <c r="E2818" s="14">
        <f t="shared" ref="E2818:E2881" si="44">YEAR($A2818)</f>
        <v>2025</v>
      </c>
      <c r="F2818" s="14">
        <f>MONTH(DCalendário6[[#This Row],[Dia]])</f>
        <v>9</v>
      </c>
      <c r="G2818" s="14" t="str">
        <f>MONTH(DCalendário6[[#This Row],[Dia]])&amp;" - "&amp;DCalendário6[[#This Row],[Ano]]</f>
        <v>9 - 2025</v>
      </c>
      <c r="H2818" s="14">
        <f>IF(DCalendário6[[#This Row],[Dia Útil]]="","",DCalendário6[[#This Row],[Semana Ano]])</f>
        <v>38</v>
      </c>
      <c r="I2818" s="14">
        <f>WEEKNUM(DCalendário6[[#This Row],[Dia]])</f>
        <v>38</v>
      </c>
      <c r="J2818" s="14" cm="1">
        <f t="array" aca="1" ref="J281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818" s="16">
        <f>WEEKDAY(DCalendário6[[#This Row],[Dia]])</f>
        <v>4</v>
      </c>
      <c r="L2818" s="1" t="str">
        <f>IFERROR(VLOOKUP(A2818,Tabela4[],1,0),"")</f>
        <v/>
      </c>
      <c r="M281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45917</v>
      </c>
      <c r="N2818" s="16" t="str">
        <f>IF(DCalendário6[[#This Row],[Dia Útil2]]="Feriado","Feriado",IF(AND(DCalendário6[[#This Row],[Dia Útil]]="",DCalendário6[[#This Row],[Mês Total]]=F2811),N2811+1,IF(DCalendário6[[#This Row],[Dia Útil]]="",1,"")))</f>
        <v/>
      </c>
      <c r="O281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2818" s="16"/>
      <c r="Q2818" s="17"/>
    </row>
    <row r="2819" spans="1:17" x14ac:dyDescent="0.25">
      <c r="A2819" s="1">
        <v>45918</v>
      </c>
      <c r="B2819" s="1">
        <f>IF(AND(DCalendário6[[#This Row],[Dia da semana]]&gt;1,DCalendário6[[#This Row],[Dia da semana]]&lt;7,DCalendário6[[#This Row],[Feriados]]=""),DCalendário6[[#This Row],[Dia]],"")</f>
        <v>45918</v>
      </c>
      <c r="C2819" s="16">
        <f>IF(DCalendário6[[#This Row],[Mês]]="","",IF(AND(C2815="",C2816="",C2817="",C2818=""),IF(DCalendário6[[#This Row],[Mês]]=D2818,C2818+1,IF(AND(D2818="",D2819=D2814),C2814+1,1)),IF(AND(C2816="",C2817="",C2818=""),IF(DCalendário6[[#This Row],[Mês]]=D2818,C2818+1,IF(AND(D2818="",D2819=D2815),C2815+1,1)),IF(AND(C2817="",C2818=""),IF(DCalendário6[[#This Row],[Mês]]=D2818,C2818+1,IF(AND(D2818="",D2819=D2816),C2816+1,1)),IF(DCalendário6[[#This Row],[Mês]]=D2818,C2818+1,IF(AND(D2818="",D2819=D2817),C2817+1,1))))))</f>
        <v>14</v>
      </c>
      <c r="D2819" s="14">
        <f>IF(DCalendário6[[#This Row],[Dia Útil]]="","",(MONTH($B2819)))</f>
        <v>9</v>
      </c>
      <c r="E2819" s="14">
        <f t="shared" si="44"/>
        <v>2025</v>
      </c>
      <c r="F2819" s="14">
        <f>MONTH(DCalendário6[[#This Row],[Dia]])</f>
        <v>9</v>
      </c>
      <c r="G2819" s="14" t="str">
        <f>MONTH(DCalendário6[[#This Row],[Dia]])&amp;" - "&amp;DCalendário6[[#This Row],[Ano]]</f>
        <v>9 - 2025</v>
      </c>
      <c r="H2819" s="14">
        <f>IF(DCalendário6[[#This Row],[Dia Útil]]="","",DCalendário6[[#This Row],[Semana Ano]])</f>
        <v>38</v>
      </c>
      <c r="I2819" s="14">
        <f>WEEKNUM(DCalendário6[[#This Row],[Dia]])</f>
        <v>38</v>
      </c>
      <c r="J2819" s="14" cm="1">
        <f t="array" aca="1" ref="J281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819" s="16">
        <f>WEEKDAY(DCalendário6[[#This Row],[Dia]])</f>
        <v>5</v>
      </c>
      <c r="L2819" s="1" t="str">
        <f>IFERROR(VLOOKUP(A2819,Tabela4[],1,0),"")</f>
        <v/>
      </c>
      <c r="M281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45918</v>
      </c>
      <c r="N2819" s="16" t="str">
        <f>IF(DCalendário6[[#This Row],[Dia Útil2]]="Feriado","Feriado",IF(AND(DCalendário6[[#This Row],[Dia Útil]]="",DCalendário6[[#This Row],[Mês Total]]=F2812),N2812+1,IF(DCalendário6[[#This Row],[Dia Útil]]="",1,"")))</f>
        <v/>
      </c>
      <c r="O281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2819" s="16"/>
      <c r="Q2819" s="17"/>
    </row>
    <row r="2820" spans="1:17" x14ac:dyDescent="0.25">
      <c r="A2820" s="1">
        <v>45919</v>
      </c>
      <c r="B2820" s="1">
        <f>IF(AND(DCalendário6[[#This Row],[Dia da semana]]&gt;1,DCalendário6[[#This Row],[Dia da semana]]&lt;7,DCalendário6[[#This Row],[Feriados]]=""),DCalendário6[[#This Row],[Dia]],"")</f>
        <v>45919</v>
      </c>
      <c r="C2820" s="16">
        <f>IF(DCalendário6[[#This Row],[Mês]]="","",IF(AND(C2816="",C2817="",C2818="",C2819=""),IF(DCalendário6[[#This Row],[Mês]]=D2819,C2819+1,IF(AND(D2819="",D2820=D2815),C2815+1,1)),IF(AND(C2817="",C2818="",C2819=""),IF(DCalendário6[[#This Row],[Mês]]=D2819,C2819+1,IF(AND(D2819="",D2820=D2816),C2816+1,1)),IF(AND(C2818="",C2819=""),IF(DCalendário6[[#This Row],[Mês]]=D2819,C2819+1,IF(AND(D2819="",D2820=D2817),C2817+1,1)),IF(DCalendário6[[#This Row],[Mês]]=D2819,C2819+1,IF(AND(D2819="",D2820=D2818),C2818+1,1))))))</f>
        <v>15</v>
      </c>
      <c r="D2820" s="14">
        <f>IF(DCalendário6[[#This Row],[Dia Útil]]="","",(MONTH($B2820)))</f>
        <v>9</v>
      </c>
      <c r="E2820" s="14">
        <f t="shared" si="44"/>
        <v>2025</v>
      </c>
      <c r="F2820" s="14">
        <f>MONTH(DCalendário6[[#This Row],[Dia]])</f>
        <v>9</v>
      </c>
      <c r="G2820" s="14" t="str">
        <f>MONTH(DCalendário6[[#This Row],[Dia]])&amp;" - "&amp;DCalendário6[[#This Row],[Ano]]</f>
        <v>9 - 2025</v>
      </c>
      <c r="H2820" s="14">
        <f>IF(DCalendário6[[#This Row],[Dia Útil]]="","",DCalendário6[[#This Row],[Semana Ano]])</f>
        <v>38</v>
      </c>
      <c r="I2820" s="14">
        <f>WEEKNUM(DCalendário6[[#This Row],[Dia]])</f>
        <v>38</v>
      </c>
      <c r="J2820" s="14" cm="1">
        <f t="array" aca="1" ref="J282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820" s="16">
        <f>WEEKDAY(DCalendário6[[#This Row],[Dia]])</f>
        <v>6</v>
      </c>
      <c r="L2820" s="1" t="str">
        <f>IFERROR(VLOOKUP(A2820,Tabela4[],1,0),"")</f>
        <v/>
      </c>
      <c r="M282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45919</v>
      </c>
      <c r="N2820" s="16" t="str">
        <f>IF(DCalendário6[[#This Row],[Dia Útil2]]="Feriado","Feriado",IF(AND(DCalendário6[[#This Row],[Dia Útil]]="",DCalendário6[[#This Row],[Mês Total]]=F2813),N2813+1,IF(DCalendário6[[#This Row],[Dia Útil]]="",1,"")))</f>
        <v/>
      </c>
      <c r="O282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2820" s="16"/>
      <c r="Q2820" s="17"/>
    </row>
    <row r="2821" spans="1:17" x14ac:dyDescent="0.25">
      <c r="A2821" s="1">
        <v>45920</v>
      </c>
      <c r="B2821" s="1" t="str">
        <f>IF(AND(DCalendário6[[#This Row],[Dia da semana]]&gt;1,DCalendário6[[#This Row],[Dia da semana]]&lt;7,DCalendário6[[#This Row],[Feriados]]=""),DCalendário6[[#This Row],[Dia]],"")</f>
        <v/>
      </c>
      <c r="C2821" s="16" t="str">
        <f>IF(DCalendário6[[#This Row],[Mês]]="","",IF(AND(C2817="",C2818="",C2819="",C2820=""),IF(DCalendário6[[#This Row],[Mês]]=D2820,C2820+1,IF(AND(D2820="",D2821=D2816),C2816+1,1)),IF(AND(C2818="",C2819="",C2820=""),IF(DCalendário6[[#This Row],[Mês]]=D2820,C2820+1,IF(AND(D2820="",D2821=D2817),C2817+1,1)),IF(AND(C2819="",C2820=""),IF(DCalendário6[[#This Row],[Mês]]=D2820,C2820+1,IF(AND(D2820="",D2821=D2818),C2818+1,1)),IF(DCalendário6[[#This Row],[Mês]]=D2820,C2820+1,IF(AND(D2820="",D2821=D2819),C2819+1,1))))))</f>
        <v/>
      </c>
      <c r="D2821" s="14" t="str">
        <f>IF(DCalendário6[[#This Row],[Dia Útil]]="","",(MONTH($B2821)))</f>
        <v/>
      </c>
      <c r="E2821" s="14">
        <f t="shared" si="44"/>
        <v>2025</v>
      </c>
      <c r="F2821" s="14">
        <f>MONTH(DCalendário6[[#This Row],[Dia]])</f>
        <v>9</v>
      </c>
      <c r="G2821" s="14" t="str">
        <f>MONTH(DCalendário6[[#This Row],[Dia]])&amp;" - "&amp;DCalendário6[[#This Row],[Ano]]</f>
        <v>9 - 2025</v>
      </c>
      <c r="H2821" s="14" t="str">
        <f>IF(DCalendário6[[#This Row],[Dia Útil]]="","",DCalendário6[[#This Row],[Semana Ano]])</f>
        <v/>
      </c>
      <c r="I2821" s="14">
        <f>WEEKNUM(DCalendário6[[#This Row],[Dia]])</f>
        <v>38</v>
      </c>
      <c r="J2821" s="14" cm="1">
        <f t="array" aca="1" ref="J282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821" s="16">
        <f>WEEKDAY(DCalendário6[[#This Row],[Dia]])</f>
        <v>7</v>
      </c>
      <c r="L2821" s="1" t="str">
        <f>IFERROR(VLOOKUP(A2821,Tabela4[],1,0),"")</f>
        <v/>
      </c>
      <c r="M282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821" s="16">
        <f>IF(DCalendário6[[#This Row],[Dia Útil2]]="Feriado","Feriado",IF(AND(DCalendário6[[#This Row],[Dia Útil]]="",DCalendário6[[#This Row],[Mês Total]]=F2814),N2814+1,IF(DCalendário6[[#This Row],[Dia Útil]]="",1,"")))</f>
        <v>3</v>
      </c>
      <c r="O282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2821" s="16"/>
      <c r="Q2821" s="17"/>
    </row>
    <row r="2822" spans="1:17" x14ac:dyDescent="0.25">
      <c r="A2822" s="1">
        <v>45921</v>
      </c>
      <c r="B2822" s="1" t="str">
        <f>IF(AND(DCalendário6[[#This Row],[Dia da semana]]&gt;1,DCalendário6[[#This Row],[Dia da semana]]&lt;7,DCalendário6[[#This Row],[Feriados]]=""),DCalendário6[[#This Row],[Dia]],"")</f>
        <v/>
      </c>
      <c r="C2822" s="16" t="str">
        <f>IF(DCalendário6[[#This Row],[Mês]]="","",IF(AND(C2818="",C2819="",C2820="",C2821=""),IF(DCalendário6[[#This Row],[Mês]]=D2821,C2821+1,IF(AND(D2821="",D2822=D2817),C2817+1,1)),IF(AND(C2819="",C2820="",C2821=""),IF(DCalendário6[[#This Row],[Mês]]=D2821,C2821+1,IF(AND(D2821="",D2822=D2818),C2818+1,1)),IF(AND(C2820="",C2821=""),IF(DCalendário6[[#This Row],[Mês]]=D2821,C2821+1,IF(AND(D2821="",D2822=D2819),C2819+1,1)),IF(DCalendário6[[#This Row],[Mês]]=D2821,C2821+1,IF(AND(D2821="",D2822=D2820),C2820+1,1))))))</f>
        <v/>
      </c>
      <c r="D2822" s="14" t="str">
        <f>IF(DCalendário6[[#This Row],[Dia Útil]]="","",(MONTH($B2822)))</f>
        <v/>
      </c>
      <c r="E2822" s="14">
        <f t="shared" si="44"/>
        <v>2025</v>
      </c>
      <c r="F2822" s="14">
        <f>MONTH(DCalendário6[[#This Row],[Dia]])</f>
        <v>9</v>
      </c>
      <c r="G2822" s="14" t="str">
        <f>MONTH(DCalendário6[[#This Row],[Dia]])&amp;" - "&amp;DCalendário6[[#This Row],[Ano]]</f>
        <v>9 - 2025</v>
      </c>
      <c r="H2822" s="14" t="str">
        <f>IF(DCalendário6[[#This Row],[Dia Útil]]="","",DCalendário6[[#This Row],[Semana Ano]])</f>
        <v/>
      </c>
      <c r="I2822" s="14">
        <f>WEEKNUM(DCalendário6[[#This Row],[Dia]])</f>
        <v>39</v>
      </c>
      <c r="J2822" s="14" cm="1">
        <f t="array" aca="1" ref="J282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822" s="16">
        <f>WEEKDAY(DCalendário6[[#This Row],[Dia]])</f>
        <v>1</v>
      </c>
      <c r="L2822" s="1" t="str">
        <f>IFERROR(VLOOKUP(A2822,Tabela4[],1,0),"")</f>
        <v/>
      </c>
      <c r="M282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822" s="16">
        <f>IF(DCalendário6[[#This Row],[Dia Útil2]]="Feriado","Feriado",IF(AND(DCalendário6[[#This Row],[Dia Útil]]="",DCalendário6[[#This Row],[Mês Total]]=F2815),N2815+1,IF(DCalendário6[[#This Row],[Dia Útil]]="",1,"")))</f>
        <v>3</v>
      </c>
      <c r="O282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2822" s="16"/>
      <c r="Q2822" s="17"/>
    </row>
    <row r="2823" spans="1:17" x14ac:dyDescent="0.25">
      <c r="A2823" s="1">
        <v>45922</v>
      </c>
      <c r="B2823" s="1">
        <f>IF(AND(DCalendário6[[#This Row],[Dia da semana]]&gt;1,DCalendário6[[#This Row],[Dia da semana]]&lt;7,DCalendário6[[#This Row],[Feriados]]=""),DCalendário6[[#This Row],[Dia]],"")</f>
        <v>45922</v>
      </c>
      <c r="C2823" s="16">
        <f>IF(DCalendário6[[#This Row],[Mês]]="","",IF(AND(C2819="",C2820="",C2821="",C2822=""),IF(DCalendário6[[#This Row],[Mês]]=D2822,C2822+1,IF(AND(D2822="",D2823=D2818),C2818+1,1)),IF(AND(C2820="",C2821="",C2822=""),IF(DCalendário6[[#This Row],[Mês]]=D2822,C2822+1,IF(AND(D2822="",D2823=D2819),C2819+1,1)),IF(AND(C2821="",C2822=""),IF(DCalendário6[[#This Row],[Mês]]=D2822,C2822+1,IF(AND(D2822="",D2823=D2820),C2820+1,1)),IF(DCalendário6[[#This Row],[Mês]]=D2822,C2822+1,IF(AND(D2822="",D2823=D2821),C2821+1,1))))))</f>
        <v>16</v>
      </c>
      <c r="D2823" s="14">
        <f>IF(DCalendário6[[#This Row],[Dia Útil]]="","",(MONTH($B2823)))</f>
        <v>9</v>
      </c>
      <c r="E2823" s="14">
        <f t="shared" si="44"/>
        <v>2025</v>
      </c>
      <c r="F2823" s="14">
        <f>MONTH(DCalendário6[[#This Row],[Dia]])</f>
        <v>9</v>
      </c>
      <c r="G2823" s="14" t="str">
        <f>MONTH(DCalendário6[[#This Row],[Dia]])&amp;" - "&amp;DCalendário6[[#This Row],[Ano]]</f>
        <v>9 - 2025</v>
      </c>
      <c r="H2823" s="14">
        <f>IF(DCalendário6[[#This Row],[Dia Útil]]="","",DCalendário6[[#This Row],[Semana Ano]])</f>
        <v>39</v>
      </c>
      <c r="I2823" s="14">
        <f>WEEKNUM(DCalendário6[[#This Row],[Dia]])</f>
        <v>39</v>
      </c>
      <c r="J2823" s="14" cm="1">
        <f t="array" aca="1" ref="J282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823" s="16">
        <f>WEEKDAY(DCalendário6[[#This Row],[Dia]])</f>
        <v>2</v>
      </c>
      <c r="L2823" s="1" t="str">
        <f>IFERROR(VLOOKUP(A2823,Tabela4[],1,0),"")</f>
        <v/>
      </c>
      <c r="M282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45922</v>
      </c>
      <c r="N2823" s="16" t="str">
        <f>IF(DCalendário6[[#This Row],[Dia Útil2]]="Feriado","Feriado",IF(AND(DCalendário6[[#This Row],[Dia Útil]]="",DCalendário6[[#This Row],[Mês Total]]=F2816),N2816+1,IF(DCalendário6[[#This Row],[Dia Útil]]="",1,"")))</f>
        <v/>
      </c>
      <c r="O282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2823" s="16"/>
      <c r="Q2823" s="17"/>
    </row>
    <row r="2824" spans="1:17" x14ac:dyDescent="0.25">
      <c r="A2824" s="1">
        <v>45923</v>
      </c>
      <c r="B2824" s="1">
        <f>IF(AND(DCalendário6[[#This Row],[Dia da semana]]&gt;1,DCalendário6[[#This Row],[Dia da semana]]&lt;7,DCalendário6[[#This Row],[Feriados]]=""),DCalendário6[[#This Row],[Dia]],"")</f>
        <v>45923</v>
      </c>
      <c r="C2824" s="16">
        <f>IF(DCalendário6[[#This Row],[Mês]]="","",IF(AND(C2820="",C2821="",C2822="",C2823=""),IF(DCalendário6[[#This Row],[Mês]]=D2823,C2823+1,IF(AND(D2823="",D2824=D2819),C2819+1,1)),IF(AND(C2821="",C2822="",C2823=""),IF(DCalendário6[[#This Row],[Mês]]=D2823,C2823+1,IF(AND(D2823="",D2824=D2820),C2820+1,1)),IF(AND(C2822="",C2823=""),IF(DCalendário6[[#This Row],[Mês]]=D2823,C2823+1,IF(AND(D2823="",D2824=D2821),C2821+1,1)),IF(DCalendário6[[#This Row],[Mês]]=D2823,C2823+1,IF(AND(D2823="",D2824=D2822),C2822+1,1))))))</f>
        <v>17</v>
      </c>
      <c r="D2824" s="14">
        <f>IF(DCalendário6[[#This Row],[Dia Útil]]="","",(MONTH($B2824)))</f>
        <v>9</v>
      </c>
      <c r="E2824" s="14">
        <f t="shared" si="44"/>
        <v>2025</v>
      </c>
      <c r="F2824" s="14">
        <f>MONTH(DCalendário6[[#This Row],[Dia]])</f>
        <v>9</v>
      </c>
      <c r="G2824" s="14" t="str">
        <f>MONTH(DCalendário6[[#This Row],[Dia]])&amp;" - "&amp;DCalendário6[[#This Row],[Ano]]</f>
        <v>9 - 2025</v>
      </c>
      <c r="H2824" s="14">
        <f>IF(DCalendário6[[#This Row],[Dia Útil]]="","",DCalendário6[[#This Row],[Semana Ano]])</f>
        <v>39</v>
      </c>
      <c r="I2824" s="14">
        <f>WEEKNUM(DCalendário6[[#This Row],[Dia]])</f>
        <v>39</v>
      </c>
      <c r="J2824" s="14" cm="1">
        <f t="array" aca="1" ref="J282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824" s="16">
        <f>WEEKDAY(DCalendário6[[#This Row],[Dia]])</f>
        <v>3</v>
      </c>
      <c r="L2824" s="1" t="str">
        <f>IFERROR(VLOOKUP(A2824,Tabela4[],1,0),"")</f>
        <v/>
      </c>
      <c r="M282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45923</v>
      </c>
      <c r="N2824" s="16" t="str">
        <f>IF(DCalendário6[[#This Row],[Dia Útil2]]="Feriado","Feriado",IF(AND(DCalendário6[[#This Row],[Dia Útil]]="",DCalendário6[[#This Row],[Mês Total]]=F2817),N2817+1,IF(DCalendário6[[#This Row],[Dia Útil]]="",1,"")))</f>
        <v/>
      </c>
      <c r="O282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2824" s="16"/>
      <c r="Q2824" s="17"/>
    </row>
    <row r="2825" spans="1:17" x14ac:dyDescent="0.25">
      <c r="A2825" s="1">
        <v>45924</v>
      </c>
      <c r="B2825" s="1">
        <f>IF(AND(DCalendário6[[#This Row],[Dia da semana]]&gt;1,DCalendário6[[#This Row],[Dia da semana]]&lt;7,DCalendário6[[#This Row],[Feriados]]=""),DCalendário6[[#This Row],[Dia]],"")</f>
        <v>45924</v>
      </c>
      <c r="C2825" s="16">
        <f>IF(DCalendário6[[#This Row],[Mês]]="","",IF(AND(C2821="",C2822="",C2823="",C2824=""),IF(DCalendário6[[#This Row],[Mês]]=D2824,C2824+1,IF(AND(D2824="",D2825=D2820),C2820+1,1)),IF(AND(C2822="",C2823="",C2824=""),IF(DCalendário6[[#This Row],[Mês]]=D2824,C2824+1,IF(AND(D2824="",D2825=D2821),C2821+1,1)),IF(AND(C2823="",C2824=""),IF(DCalendário6[[#This Row],[Mês]]=D2824,C2824+1,IF(AND(D2824="",D2825=D2822),C2822+1,1)),IF(DCalendário6[[#This Row],[Mês]]=D2824,C2824+1,IF(AND(D2824="",D2825=D2823),C2823+1,1))))))</f>
        <v>18</v>
      </c>
      <c r="D2825" s="14">
        <f>IF(DCalendário6[[#This Row],[Dia Útil]]="","",(MONTH($B2825)))</f>
        <v>9</v>
      </c>
      <c r="E2825" s="14">
        <f t="shared" si="44"/>
        <v>2025</v>
      </c>
      <c r="F2825" s="14">
        <f>MONTH(DCalendário6[[#This Row],[Dia]])</f>
        <v>9</v>
      </c>
      <c r="G2825" s="14" t="str">
        <f>MONTH(DCalendário6[[#This Row],[Dia]])&amp;" - "&amp;DCalendário6[[#This Row],[Ano]]</f>
        <v>9 - 2025</v>
      </c>
      <c r="H2825" s="14">
        <f>IF(DCalendário6[[#This Row],[Dia Útil]]="","",DCalendário6[[#This Row],[Semana Ano]])</f>
        <v>39</v>
      </c>
      <c r="I2825" s="14">
        <f>WEEKNUM(DCalendário6[[#This Row],[Dia]])</f>
        <v>39</v>
      </c>
      <c r="J2825" s="14" cm="1">
        <f t="array" aca="1" ref="J282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825" s="16">
        <f>WEEKDAY(DCalendário6[[#This Row],[Dia]])</f>
        <v>4</v>
      </c>
      <c r="L2825" s="1" t="str">
        <f>IFERROR(VLOOKUP(A2825,Tabela4[],1,0),"")</f>
        <v/>
      </c>
      <c r="M282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45924</v>
      </c>
      <c r="N2825" s="16" t="str">
        <f>IF(DCalendário6[[#This Row],[Dia Útil2]]="Feriado","Feriado",IF(AND(DCalendário6[[#This Row],[Dia Útil]]="",DCalendário6[[#This Row],[Mês Total]]=F2818),N2818+1,IF(DCalendário6[[#This Row],[Dia Útil]]="",1,"")))</f>
        <v/>
      </c>
      <c r="O282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2825" s="16"/>
      <c r="Q2825" s="17"/>
    </row>
    <row r="2826" spans="1:17" x14ac:dyDescent="0.25">
      <c r="A2826" s="1">
        <v>45925</v>
      </c>
      <c r="B2826" s="1">
        <f>IF(AND(DCalendário6[[#This Row],[Dia da semana]]&gt;1,DCalendário6[[#This Row],[Dia da semana]]&lt;7,DCalendário6[[#This Row],[Feriados]]=""),DCalendário6[[#This Row],[Dia]],"")</f>
        <v>45925</v>
      </c>
      <c r="C2826" s="16">
        <f>IF(DCalendário6[[#This Row],[Mês]]="","",IF(AND(C2822="",C2823="",C2824="",C2825=""),IF(DCalendário6[[#This Row],[Mês]]=D2825,C2825+1,IF(AND(D2825="",D2826=D2821),C2821+1,1)),IF(AND(C2823="",C2824="",C2825=""),IF(DCalendário6[[#This Row],[Mês]]=D2825,C2825+1,IF(AND(D2825="",D2826=D2822),C2822+1,1)),IF(AND(C2824="",C2825=""),IF(DCalendário6[[#This Row],[Mês]]=D2825,C2825+1,IF(AND(D2825="",D2826=D2823),C2823+1,1)),IF(DCalendário6[[#This Row],[Mês]]=D2825,C2825+1,IF(AND(D2825="",D2826=D2824),C2824+1,1))))))</f>
        <v>19</v>
      </c>
      <c r="D2826" s="14">
        <f>IF(DCalendário6[[#This Row],[Dia Útil]]="","",(MONTH($B2826)))</f>
        <v>9</v>
      </c>
      <c r="E2826" s="14">
        <f t="shared" si="44"/>
        <v>2025</v>
      </c>
      <c r="F2826" s="14">
        <f>MONTH(DCalendário6[[#This Row],[Dia]])</f>
        <v>9</v>
      </c>
      <c r="G2826" s="14" t="str">
        <f>MONTH(DCalendário6[[#This Row],[Dia]])&amp;" - "&amp;DCalendário6[[#This Row],[Ano]]</f>
        <v>9 - 2025</v>
      </c>
      <c r="H2826" s="14">
        <f>IF(DCalendário6[[#This Row],[Dia Útil]]="","",DCalendário6[[#This Row],[Semana Ano]])</f>
        <v>39</v>
      </c>
      <c r="I2826" s="14">
        <f>WEEKNUM(DCalendário6[[#This Row],[Dia]])</f>
        <v>39</v>
      </c>
      <c r="J2826" s="14" cm="1">
        <f t="array" aca="1" ref="J282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826" s="16">
        <f>WEEKDAY(DCalendário6[[#This Row],[Dia]])</f>
        <v>5</v>
      </c>
      <c r="L2826" s="1" t="str">
        <f>IFERROR(VLOOKUP(A2826,Tabela4[],1,0),"")</f>
        <v/>
      </c>
      <c r="M282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45925</v>
      </c>
      <c r="N2826" s="16" t="str">
        <f>IF(DCalendário6[[#This Row],[Dia Útil2]]="Feriado","Feriado",IF(AND(DCalendário6[[#This Row],[Dia Útil]]="",DCalendário6[[#This Row],[Mês Total]]=F2819),N2819+1,IF(DCalendário6[[#This Row],[Dia Útil]]="",1,"")))</f>
        <v/>
      </c>
      <c r="O282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2826" s="16"/>
      <c r="Q2826" s="17"/>
    </row>
    <row r="2827" spans="1:17" x14ac:dyDescent="0.25">
      <c r="A2827" s="1">
        <v>45926</v>
      </c>
      <c r="B2827" s="1">
        <f>IF(AND(DCalendário6[[#This Row],[Dia da semana]]&gt;1,DCalendário6[[#This Row],[Dia da semana]]&lt;7,DCalendário6[[#This Row],[Feriados]]=""),DCalendário6[[#This Row],[Dia]],"")</f>
        <v>45926</v>
      </c>
      <c r="C2827" s="16">
        <f>IF(DCalendário6[[#This Row],[Mês]]="","",IF(AND(C2823="",C2824="",C2825="",C2826=""),IF(DCalendário6[[#This Row],[Mês]]=D2826,C2826+1,IF(AND(D2826="",D2827=D2822),C2822+1,1)),IF(AND(C2824="",C2825="",C2826=""),IF(DCalendário6[[#This Row],[Mês]]=D2826,C2826+1,IF(AND(D2826="",D2827=D2823),C2823+1,1)),IF(AND(C2825="",C2826=""),IF(DCalendário6[[#This Row],[Mês]]=D2826,C2826+1,IF(AND(D2826="",D2827=D2824),C2824+1,1)),IF(DCalendário6[[#This Row],[Mês]]=D2826,C2826+1,IF(AND(D2826="",D2827=D2825),C2825+1,1))))))</f>
        <v>20</v>
      </c>
      <c r="D2827" s="14">
        <f>IF(DCalendário6[[#This Row],[Dia Útil]]="","",(MONTH($B2827)))</f>
        <v>9</v>
      </c>
      <c r="E2827" s="14">
        <f t="shared" si="44"/>
        <v>2025</v>
      </c>
      <c r="F2827" s="14">
        <f>MONTH(DCalendário6[[#This Row],[Dia]])</f>
        <v>9</v>
      </c>
      <c r="G2827" s="14" t="str">
        <f>MONTH(DCalendário6[[#This Row],[Dia]])&amp;" - "&amp;DCalendário6[[#This Row],[Ano]]</f>
        <v>9 - 2025</v>
      </c>
      <c r="H2827" s="14">
        <f>IF(DCalendário6[[#This Row],[Dia Útil]]="","",DCalendário6[[#This Row],[Semana Ano]])</f>
        <v>39</v>
      </c>
      <c r="I2827" s="14">
        <f>WEEKNUM(DCalendário6[[#This Row],[Dia]])</f>
        <v>39</v>
      </c>
      <c r="J2827" s="14" cm="1">
        <f t="array" aca="1" ref="J282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827" s="16">
        <f>WEEKDAY(DCalendário6[[#This Row],[Dia]])</f>
        <v>6</v>
      </c>
      <c r="L2827" s="1" t="str">
        <f>IFERROR(VLOOKUP(A2827,Tabela4[],1,0),"")</f>
        <v/>
      </c>
      <c r="M282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45926</v>
      </c>
      <c r="N2827" s="16" t="str">
        <f>IF(DCalendário6[[#This Row],[Dia Útil2]]="Feriado","Feriado",IF(AND(DCalendário6[[#This Row],[Dia Útil]]="",DCalendário6[[#This Row],[Mês Total]]=F2820),N2820+1,IF(DCalendário6[[#This Row],[Dia Útil]]="",1,"")))</f>
        <v/>
      </c>
      <c r="O282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2827" s="16"/>
      <c r="Q2827" s="17"/>
    </row>
    <row r="2828" spans="1:17" x14ac:dyDescent="0.25">
      <c r="A2828" s="1">
        <v>45927</v>
      </c>
      <c r="B2828" s="1" t="str">
        <f>IF(AND(DCalendário6[[#This Row],[Dia da semana]]&gt;1,DCalendário6[[#This Row],[Dia da semana]]&lt;7,DCalendário6[[#This Row],[Feriados]]=""),DCalendário6[[#This Row],[Dia]],"")</f>
        <v/>
      </c>
      <c r="C2828" s="16" t="str">
        <f>IF(DCalendário6[[#This Row],[Mês]]="","",IF(AND(C2824="",C2825="",C2826="",C2827=""),IF(DCalendário6[[#This Row],[Mês]]=D2827,C2827+1,IF(AND(D2827="",D2828=D2823),C2823+1,1)),IF(AND(C2825="",C2826="",C2827=""),IF(DCalendário6[[#This Row],[Mês]]=D2827,C2827+1,IF(AND(D2827="",D2828=D2824),C2824+1,1)),IF(AND(C2826="",C2827=""),IF(DCalendário6[[#This Row],[Mês]]=D2827,C2827+1,IF(AND(D2827="",D2828=D2825),C2825+1,1)),IF(DCalendário6[[#This Row],[Mês]]=D2827,C2827+1,IF(AND(D2827="",D2828=D2826),C2826+1,1))))))</f>
        <v/>
      </c>
      <c r="D2828" s="14" t="str">
        <f>IF(DCalendário6[[#This Row],[Dia Útil]]="","",(MONTH($B2828)))</f>
        <v/>
      </c>
      <c r="E2828" s="14">
        <f t="shared" si="44"/>
        <v>2025</v>
      </c>
      <c r="F2828" s="14">
        <f>MONTH(DCalendário6[[#This Row],[Dia]])</f>
        <v>9</v>
      </c>
      <c r="G2828" s="14" t="str">
        <f>MONTH(DCalendário6[[#This Row],[Dia]])&amp;" - "&amp;DCalendário6[[#This Row],[Ano]]</f>
        <v>9 - 2025</v>
      </c>
      <c r="H2828" s="14" t="str">
        <f>IF(DCalendário6[[#This Row],[Dia Útil]]="","",DCalendário6[[#This Row],[Semana Ano]])</f>
        <v/>
      </c>
      <c r="I2828" s="14">
        <f>WEEKNUM(DCalendário6[[#This Row],[Dia]])</f>
        <v>39</v>
      </c>
      <c r="J2828" s="14" cm="1">
        <f t="array" aca="1" ref="J282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828" s="16">
        <f>WEEKDAY(DCalendário6[[#This Row],[Dia]])</f>
        <v>7</v>
      </c>
      <c r="L2828" s="1" t="str">
        <f>IFERROR(VLOOKUP(A2828,Tabela4[],1,0),"")</f>
        <v/>
      </c>
      <c r="M282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828" s="16">
        <f>IF(DCalendário6[[#This Row],[Dia Útil2]]="Feriado","Feriado",IF(AND(DCalendário6[[#This Row],[Dia Útil]]="",DCalendário6[[#This Row],[Mês Total]]=F2821),N2821+1,IF(DCalendário6[[#This Row],[Dia Útil]]="",1,"")))</f>
        <v>4</v>
      </c>
      <c r="O282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2828" s="16"/>
      <c r="Q2828" s="17"/>
    </row>
    <row r="2829" spans="1:17" x14ac:dyDescent="0.25">
      <c r="A2829" s="1">
        <v>45928</v>
      </c>
      <c r="B2829" s="1" t="str">
        <f>IF(AND(DCalendário6[[#This Row],[Dia da semana]]&gt;1,DCalendário6[[#This Row],[Dia da semana]]&lt;7,DCalendário6[[#This Row],[Feriados]]=""),DCalendário6[[#This Row],[Dia]],"")</f>
        <v/>
      </c>
      <c r="C2829" s="16" t="str">
        <f>IF(DCalendário6[[#This Row],[Mês]]="","",IF(AND(C2825="",C2826="",C2827="",C2828=""),IF(DCalendário6[[#This Row],[Mês]]=D2828,C2828+1,IF(AND(D2828="",D2829=D2824),C2824+1,1)),IF(AND(C2826="",C2827="",C2828=""),IF(DCalendário6[[#This Row],[Mês]]=D2828,C2828+1,IF(AND(D2828="",D2829=D2825),C2825+1,1)),IF(AND(C2827="",C2828=""),IF(DCalendário6[[#This Row],[Mês]]=D2828,C2828+1,IF(AND(D2828="",D2829=D2826),C2826+1,1)),IF(DCalendário6[[#This Row],[Mês]]=D2828,C2828+1,IF(AND(D2828="",D2829=D2827),C2827+1,1))))))</f>
        <v/>
      </c>
      <c r="D2829" s="14" t="str">
        <f>IF(DCalendário6[[#This Row],[Dia Útil]]="","",(MONTH($B2829)))</f>
        <v/>
      </c>
      <c r="E2829" s="14">
        <f t="shared" si="44"/>
        <v>2025</v>
      </c>
      <c r="F2829" s="14">
        <f>MONTH(DCalendário6[[#This Row],[Dia]])</f>
        <v>9</v>
      </c>
      <c r="G2829" s="14" t="str">
        <f>MONTH(DCalendário6[[#This Row],[Dia]])&amp;" - "&amp;DCalendário6[[#This Row],[Ano]]</f>
        <v>9 - 2025</v>
      </c>
      <c r="H2829" s="14" t="str">
        <f>IF(DCalendário6[[#This Row],[Dia Útil]]="","",DCalendário6[[#This Row],[Semana Ano]])</f>
        <v/>
      </c>
      <c r="I2829" s="14">
        <f>WEEKNUM(DCalendário6[[#This Row],[Dia]])</f>
        <v>40</v>
      </c>
      <c r="J2829" s="14" cm="1">
        <f t="array" aca="1" ref="J282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829" s="16">
        <f>WEEKDAY(DCalendário6[[#This Row],[Dia]])</f>
        <v>1</v>
      </c>
      <c r="L2829" s="1" t="str">
        <f>IFERROR(VLOOKUP(A2829,Tabela4[],1,0),"")</f>
        <v/>
      </c>
      <c r="M282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829" s="16">
        <f>IF(DCalendário6[[#This Row],[Dia Útil2]]="Feriado","Feriado",IF(AND(DCalendário6[[#This Row],[Dia Útil]]="",DCalendário6[[#This Row],[Mês Total]]=F2822),N2822+1,IF(DCalendário6[[#This Row],[Dia Útil]]="",1,"")))</f>
        <v>4</v>
      </c>
      <c r="O282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2829" s="16"/>
      <c r="Q2829" s="17"/>
    </row>
    <row r="2830" spans="1:17" x14ac:dyDescent="0.25">
      <c r="A2830" s="1">
        <v>45929</v>
      </c>
      <c r="B2830" s="1">
        <f>IF(AND(DCalendário6[[#This Row],[Dia da semana]]&gt;1,DCalendário6[[#This Row],[Dia da semana]]&lt;7,DCalendário6[[#This Row],[Feriados]]=""),DCalendário6[[#This Row],[Dia]],"")</f>
        <v>45929</v>
      </c>
      <c r="C2830" s="16">
        <f>IF(DCalendário6[[#This Row],[Mês]]="","",IF(AND(C2826="",C2827="",C2828="",C2829=""),IF(DCalendário6[[#This Row],[Mês]]=D2829,C2829+1,IF(AND(D2829="",D2830=D2825),C2825+1,1)),IF(AND(C2827="",C2828="",C2829=""),IF(DCalendário6[[#This Row],[Mês]]=D2829,C2829+1,IF(AND(D2829="",D2830=D2826),C2826+1,1)),IF(AND(C2828="",C2829=""),IF(DCalendário6[[#This Row],[Mês]]=D2829,C2829+1,IF(AND(D2829="",D2830=D2827),C2827+1,1)),IF(DCalendário6[[#This Row],[Mês]]=D2829,C2829+1,IF(AND(D2829="",D2830=D2828),C2828+1,1))))))</f>
        <v>21</v>
      </c>
      <c r="D2830" s="14">
        <f>IF(DCalendário6[[#This Row],[Dia Útil]]="","",(MONTH($B2830)))</f>
        <v>9</v>
      </c>
      <c r="E2830" s="14">
        <f t="shared" si="44"/>
        <v>2025</v>
      </c>
      <c r="F2830" s="14">
        <f>MONTH(DCalendário6[[#This Row],[Dia]])</f>
        <v>9</v>
      </c>
      <c r="G2830" s="14" t="str">
        <f>MONTH(DCalendário6[[#This Row],[Dia]])&amp;" - "&amp;DCalendário6[[#This Row],[Ano]]</f>
        <v>9 - 2025</v>
      </c>
      <c r="H2830" s="14">
        <f>IF(DCalendário6[[#This Row],[Dia Útil]]="","",DCalendário6[[#This Row],[Semana Ano]])</f>
        <v>40</v>
      </c>
      <c r="I2830" s="14">
        <f>WEEKNUM(DCalendário6[[#This Row],[Dia]])</f>
        <v>40</v>
      </c>
      <c r="J2830" s="14" cm="1">
        <f t="array" aca="1" ref="J283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830" s="16">
        <f>WEEKDAY(DCalendário6[[#This Row],[Dia]])</f>
        <v>2</v>
      </c>
      <c r="L2830" s="1" t="str">
        <f>IFERROR(VLOOKUP(A2830,Tabela4[],1,0),"")</f>
        <v/>
      </c>
      <c r="M283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45929</v>
      </c>
      <c r="N2830" s="16" t="str">
        <f>IF(DCalendário6[[#This Row],[Dia Útil2]]="Feriado","Feriado",IF(AND(DCalendário6[[#This Row],[Dia Útil]]="",DCalendário6[[#This Row],[Mês Total]]=F2823),N2823+1,IF(DCalendário6[[#This Row],[Dia Útil]]="",1,"")))</f>
        <v/>
      </c>
      <c r="O283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21</v>
      </c>
      <c r="P2830" s="16"/>
      <c r="Q2830" s="17"/>
    </row>
    <row r="2831" spans="1:17" x14ac:dyDescent="0.25">
      <c r="A2831" s="1">
        <v>45930</v>
      </c>
      <c r="B2831" s="1">
        <f>IF(AND(DCalendário6[[#This Row],[Dia da semana]]&gt;1,DCalendário6[[#This Row],[Dia da semana]]&lt;7,DCalendário6[[#This Row],[Feriados]]=""),DCalendário6[[#This Row],[Dia]],"")</f>
        <v>45930</v>
      </c>
      <c r="C2831" s="16">
        <f>IF(DCalendário6[[#This Row],[Mês]]="","",IF(AND(C2827="",C2828="",C2829="",C2830=""),IF(DCalendário6[[#This Row],[Mês]]=D2830,C2830+1,IF(AND(D2830="",D2831=D2826),C2826+1,1)),IF(AND(C2828="",C2829="",C2830=""),IF(DCalendário6[[#This Row],[Mês]]=D2830,C2830+1,IF(AND(D2830="",D2831=D2827),C2827+1,1)),IF(AND(C2829="",C2830=""),IF(DCalendário6[[#This Row],[Mês]]=D2830,C2830+1,IF(AND(D2830="",D2831=D2828),C2828+1,1)),IF(DCalendário6[[#This Row],[Mês]]=D2830,C2830+1,IF(AND(D2830="",D2831=D2829),C2829+1,1))))))</f>
        <v>22</v>
      </c>
      <c r="D2831" s="14">
        <f>IF(DCalendário6[[#This Row],[Dia Útil]]="","",(MONTH($B2831)))</f>
        <v>9</v>
      </c>
      <c r="E2831" s="14">
        <f t="shared" si="44"/>
        <v>2025</v>
      </c>
      <c r="F2831" s="14">
        <f>MONTH(DCalendário6[[#This Row],[Dia]])</f>
        <v>9</v>
      </c>
      <c r="G2831" s="14" t="str">
        <f>MONTH(DCalendário6[[#This Row],[Dia]])&amp;" - "&amp;DCalendário6[[#This Row],[Ano]]</f>
        <v>9 - 2025</v>
      </c>
      <c r="H2831" s="14">
        <f>IF(DCalendário6[[#This Row],[Dia Útil]]="","",DCalendário6[[#This Row],[Semana Ano]])</f>
        <v>40</v>
      </c>
      <c r="I2831" s="14">
        <f>WEEKNUM(DCalendário6[[#This Row],[Dia]])</f>
        <v>40</v>
      </c>
      <c r="J2831" s="14" cm="1">
        <f t="array" aca="1" ref="J283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831" s="16">
        <f>WEEKDAY(DCalendário6[[#This Row],[Dia]])</f>
        <v>3</v>
      </c>
      <c r="L2831" s="1" t="str">
        <f>IFERROR(VLOOKUP(A2831,Tabela4[],1,0),"")</f>
        <v/>
      </c>
      <c r="M283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45930</v>
      </c>
      <c r="N2831" s="16" t="str">
        <f>IF(DCalendário6[[#This Row],[Dia Útil2]]="Feriado","Feriado",IF(AND(DCalendário6[[#This Row],[Dia Útil]]="",DCalendário6[[#This Row],[Mês Total]]=F2824),N2824+1,IF(DCalendário6[[#This Row],[Dia Útil]]="",1,"")))</f>
        <v/>
      </c>
      <c r="O283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22</v>
      </c>
      <c r="P2831" s="16"/>
      <c r="Q2831" s="17"/>
    </row>
    <row r="2832" spans="1:17" x14ac:dyDescent="0.25">
      <c r="A2832" s="1">
        <v>45931</v>
      </c>
      <c r="B2832" s="1">
        <f>IF(AND(DCalendário6[[#This Row],[Dia da semana]]&gt;1,DCalendário6[[#This Row],[Dia da semana]]&lt;7,DCalendário6[[#This Row],[Feriados]]=""),DCalendário6[[#This Row],[Dia]],"")</f>
        <v>45931</v>
      </c>
      <c r="C2832" s="16">
        <f>IF(DCalendário6[[#This Row],[Mês]]="","",IF(AND(C2828="",C2829="",C2830="",C2831=""),IF(DCalendário6[[#This Row],[Mês]]=D2831,C2831+1,IF(AND(D2831="",D2832=D2827),C2827+1,1)),IF(AND(C2829="",C2830="",C2831=""),IF(DCalendário6[[#This Row],[Mês]]=D2831,C2831+1,IF(AND(D2831="",D2832=D2828),C2828+1,1)),IF(AND(C2830="",C2831=""),IF(DCalendário6[[#This Row],[Mês]]=D2831,C2831+1,IF(AND(D2831="",D2832=D2829),C2829+1,1)),IF(DCalendário6[[#This Row],[Mês]]=D2831,C2831+1,IF(AND(D2831="",D2832=D2830),C2830+1,1))))))</f>
        <v>1</v>
      </c>
      <c r="D2832" s="14">
        <f>IF(DCalendário6[[#This Row],[Dia Útil]]="","",(MONTH($B2832)))</f>
        <v>10</v>
      </c>
      <c r="E2832" s="14">
        <f t="shared" si="44"/>
        <v>2025</v>
      </c>
      <c r="F2832" s="14">
        <f>MONTH(DCalendário6[[#This Row],[Dia]])</f>
        <v>10</v>
      </c>
      <c r="G2832" s="14" t="str">
        <f>MONTH(DCalendário6[[#This Row],[Dia]])&amp;" - "&amp;DCalendário6[[#This Row],[Ano]]</f>
        <v>10 - 2025</v>
      </c>
      <c r="H2832" s="14">
        <f>IF(DCalendário6[[#This Row],[Dia Útil]]="","",DCalendário6[[#This Row],[Semana Ano]])</f>
        <v>40</v>
      </c>
      <c r="I2832" s="14">
        <f>WEEKNUM(DCalendário6[[#This Row],[Dia]])</f>
        <v>40</v>
      </c>
      <c r="J2832" s="14" cm="1">
        <f t="array" aca="1" ref="J283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832" s="16">
        <f>WEEKDAY(DCalendário6[[#This Row],[Dia]])</f>
        <v>4</v>
      </c>
      <c r="L2832" s="1" t="str">
        <f>IFERROR(VLOOKUP(A2832,Tabela4[],1,0),"")</f>
        <v/>
      </c>
      <c r="M283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45931</v>
      </c>
      <c r="N2832" s="16" t="str">
        <f>IF(DCalendário6[[#This Row],[Dia Útil2]]="Feriado","Feriado",IF(AND(DCalendário6[[#This Row],[Dia Útil]]="",DCalendário6[[#This Row],[Mês Total]]=F2825),N2825+1,IF(DCalendário6[[#This Row],[Dia Útil]]="",1,"")))</f>
        <v/>
      </c>
      <c r="O283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2832" s="16"/>
      <c r="Q2832" s="17"/>
    </row>
    <row r="2833" spans="1:17" x14ac:dyDescent="0.25">
      <c r="A2833" s="1">
        <v>45932</v>
      </c>
      <c r="B2833" s="1">
        <f>IF(AND(DCalendário6[[#This Row],[Dia da semana]]&gt;1,DCalendário6[[#This Row],[Dia da semana]]&lt;7,DCalendário6[[#This Row],[Feriados]]=""),DCalendário6[[#This Row],[Dia]],"")</f>
        <v>45932</v>
      </c>
      <c r="C2833" s="16">
        <f>IF(DCalendário6[[#This Row],[Mês]]="","",IF(AND(C2829="",C2830="",C2831="",C2832=""),IF(DCalendário6[[#This Row],[Mês]]=D2832,C2832+1,IF(AND(D2832="",D2833=D2828),C2828+1,1)),IF(AND(C2830="",C2831="",C2832=""),IF(DCalendário6[[#This Row],[Mês]]=D2832,C2832+1,IF(AND(D2832="",D2833=D2829),C2829+1,1)),IF(AND(C2831="",C2832=""),IF(DCalendário6[[#This Row],[Mês]]=D2832,C2832+1,IF(AND(D2832="",D2833=D2830),C2830+1,1)),IF(DCalendário6[[#This Row],[Mês]]=D2832,C2832+1,IF(AND(D2832="",D2833=D2831),C2831+1,1))))))</f>
        <v>2</v>
      </c>
      <c r="D2833" s="14">
        <f>IF(DCalendário6[[#This Row],[Dia Útil]]="","",(MONTH($B2833)))</f>
        <v>10</v>
      </c>
      <c r="E2833" s="14">
        <f t="shared" si="44"/>
        <v>2025</v>
      </c>
      <c r="F2833" s="14">
        <f>MONTH(DCalendário6[[#This Row],[Dia]])</f>
        <v>10</v>
      </c>
      <c r="G2833" s="14" t="str">
        <f>MONTH(DCalendário6[[#This Row],[Dia]])&amp;" - "&amp;DCalendário6[[#This Row],[Ano]]</f>
        <v>10 - 2025</v>
      </c>
      <c r="H2833" s="14">
        <f>IF(DCalendário6[[#This Row],[Dia Útil]]="","",DCalendário6[[#This Row],[Semana Ano]])</f>
        <v>40</v>
      </c>
      <c r="I2833" s="14">
        <f>WEEKNUM(DCalendário6[[#This Row],[Dia]])</f>
        <v>40</v>
      </c>
      <c r="J2833" s="14" cm="1">
        <f t="array" aca="1" ref="J283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833" s="16">
        <f>WEEKDAY(DCalendário6[[#This Row],[Dia]])</f>
        <v>5</v>
      </c>
      <c r="L2833" s="1" t="str">
        <f>IFERROR(VLOOKUP(A2833,Tabela4[],1,0),"")</f>
        <v/>
      </c>
      <c r="M283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45932</v>
      </c>
      <c r="N2833" s="16" t="str">
        <f>IF(DCalendário6[[#This Row],[Dia Útil2]]="Feriado","Feriado",IF(AND(DCalendário6[[#This Row],[Dia Útil]]="",DCalendário6[[#This Row],[Mês Total]]=F2826),N2826+1,IF(DCalendário6[[#This Row],[Dia Útil]]="",1,"")))</f>
        <v/>
      </c>
      <c r="O283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2833" s="16"/>
      <c r="Q2833" s="17"/>
    </row>
    <row r="2834" spans="1:17" x14ac:dyDescent="0.25">
      <c r="A2834" s="1">
        <v>45933</v>
      </c>
      <c r="B2834" s="1">
        <f>IF(AND(DCalendário6[[#This Row],[Dia da semana]]&gt;1,DCalendário6[[#This Row],[Dia da semana]]&lt;7,DCalendário6[[#This Row],[Feriados]]=""),DCalendário6[[#This Row],[Dia]],"")</f>
        <v>45933</v>
      </c>
      <c r="C2834" s="16">
        <f>IF(DCalendário6[[#This Row],[Mês]]="","",IF(AND(C2830="",C2831="",C2832="",C2833=""),IF(DCalendário6[[#This Row],[Mês]]=D2833,C2833+1,IF(AND(D2833="",D2834=D2829),C2829+1,1)),IF(AND(C2831="",C2832="",C2833=""),IF(DCalendário6[[#This Row],[Mês]]=D2833,C2833+1,IF(AND(D2833="",D2834=D2830),C2830+1,1)),IF(AND(C2832="",C2833=""),IF(DCalendário6[[#This Row],[Mês]]=D2833,C2833+1,IF(AND(D2833="",D2834=D2831),C2831+1,1)),IF(DCalendário6[[#This Row],[Mês]]=D2833,C2833+1,IF(AND(D2833="",D2834=D2832),C2832+1,1))))))</f>
        <v>3</v>
      </c>
      <c r="D2834" s="14">
        <f>IF(DCalendário6[[#This Row],[Dia Útil]]="","",(MONTH($B2834)))</f>
        <v>10</v>
      </c>
      <c r="E2834" s="14">
        <f t="shared" si="44"/>
        <v>2025</v>
      </c>
      <c r="F2834" s="14">
        <f>MONTH(DCalendário6[[#This Row],[Dia]])</f>
        <v>10</v>
      </c>
      <c r="G2834" s="14" t="str">
        <f>MONTH(DCalendário6[[#This Row],[Dia]])&amp;" - "&amp;DCalendário6[[#This Row],[Ano]]</f>
        <v>10 - 2025</v>
      </c>
      <c r="H2834" s="14">
        <f>IF(DCalendário6[[#This Row],[Dia Útil]]="","",DCalendário6[[#This Row],[Semana Ano]])</f>
        <v>40</v>
      </c>
      <c r="I2834" s="14">
        <f>WEEKNUM(DCalendário6[[#This Row],[Dia]])</f>
        <v>40</v>
      </c>
      <c r="J2834" s="14" cm="1">
        <f t="array" aca="1" ref="J283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834" s="16">
        <f>WEEKDAY(DCalendário6[[#This Row],[Dia]])</f>
        <v>6</v>
      </c>
      <c r="L2834" s="1" t="str">
        <f>IFERROR(VLOOKUP(A2834,Tabela4[],1,0),"")</f>
        <v/>
      </c>
      <c r="M283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45933</v>
      </c>
      <c r="N2834" s="16" t="str">
        <f>IF(DCalendário6[[#This Row],[Dia Útil2]]="Feriado","Feriado",IF(AND(DCalendário6[[#This Row],[Dia Útil]]="",DCalendário6[[#This Row],[Mês Total]]=F2827),N2827+1,IF(DCalendário6[[#This Row],[Dia Útil]]="",1,"")))</f>
        <v/>
      </c>
      <c r="O283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2834" s="16"/>
      <c r="Q2834" s="17"/>
    </row>
    <row r="2835" spans="1:17" x14ac:dyDescent="0.25">
      <c r="A2835" s="1">
        <v>45934</v>
      </c>
      <c r="B2835" s="1" t="str">
        <f>IF(AND(DCalendário6[[#This Row],[Dia da semana]]&gt;1,DCalendário6[[#This Row],[Dia da semana]]&lt;7,DCalendário6[[#This Row],[Feriados]]=""),DCalendário6[[#This Row],[Dia]],"")</f>
        <v/>
      </c>
      <c r="C2835" s="16" t="str">
        <f>IF(DCalendário6[[#This Row],[Mês]]="","",IF(AND(C2831="",C2832="",C2833="",C2834=""),IF(DCalendário6[[#This Row],[Mês]]=D2834,C2834+1,IF(AND(D2834="",D2835=D2830),C2830+1,1)),IF(AND(C2832="",C2833="",C2834=""),IF(DCalendário6[[#This Row],[Mês]]=D2834,C2834+1,IF(AND(D2834="",D2835=D2831),C2831+1,1)),IF(AND(C2833="",C2834=""),IF(DCalendário6[[#This Row],[Mês]]=D2834,C2834+1,IF(AND(D2834="",D2835=D2832),C2832+1,1)),IF(DCalendário6[[#This Row],[Mês]]=D2834,C2834+1,IF(AND(D2834="",D2835=D2833),C2833+1,1))))))</f>
        <v/>
      </c>
      <c r="D2835" s="14" t="str">
        <f>IF(DCalendário6[[#This Row],[Dia Útil]]="","",(MONTH($B2835)))</f>
        <v/>
      </c>
      <c r="E2835" s="14">
        <f t="shared" si="44"/>
        <v>2025</v>
      </c>
      <c r="F2835" s="14">
        <f>MONTH(DCalendário6[[#This Row],[Dia]])</f>
        <v>10</v>
      </c>
      <c r="G2835" s="14" t="str">
        <f>MONTH(DCalendário6[[#This Row],[Dia]])&amp;" - "&amp;DCalendário6[[#This Row],[Ano]]</f>
        <v>10 - 2025</v>
      </c>
      <c r="H2835" s="14" t="str">
        <f>IF(DCalendário6[[#This Row],[Dia Útil]]="","",DCalendário6[[#This Row],[Semana Ano]])</f>
        <v/>
      </c>
      <c r="I2835" s="14">
        <f>WEEKNUM(DCalendário6[[#This Row],[Dia]])</f>
        <v>40</v>
      </c>
      <c r="J2835" s="14" cm="1">
        <f t="array" aca="1" ref="J283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835" s="16">
        <f>WEEKDAY(DCalendário6[[#This Row],[Dia]])</f>
        <v>7</v>
      </c>
      <c r="L2835" s="1" t="str">
        <f>IFERROR(VLOOKUP(A2835,Tabela4[],1,0),"")</f>
        <v/>
      </c>
      <c r="M283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835" s="16">
        <f>IF(DCalendário6[[#This Row],[Dia Útil2]]="Feriado","Feriado",IF(AND(DCalendário6[[#This Row],[Dia Útil]]="",DCalendário6[[#This Row],[Mês Total]]=F2828),N2828+1,IF(DCalendário6[[#This Row],[Dia Útil]]="",1,"")))</f>
        <v>1</v>
      </c>
      <c r="O283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2835" s="16"/>
      <c r="Q2835" s="17"/>
    </row>
    <row r="2836" spans="1:17" x14ac:dyDescent="0.25">
      <c r="A2836" s="1">
        <v>45935</v>
      </c>
      <c r="B2836" s="1" t="str">
        <f>IF(AND(DCalendário6[[#This Row],[Dia da semana]]&gt;1,DCalendário6[[#This Row],[Dia da semana]]&lt;7,DCalendário6[[#This Row],[Feriados]]=""),DCalendário6[[#This Row],[Dia]],"")</f>
        <v/>
      </c>
      <c r="C2836" s="16" t="str">
        <f>IF(DCalendário6[[#This Row],[Mês]]="","",IF(AND(C2832="",C2833="",C2834="",C2835=""),IF(DCalendário6[[#This Row],[Mês]]=D2835,C2835+1,IF(AND(D2835="",D2836=D2831),C2831+1,1)),IF(AND(C2833="",C2834="",C2835=""),IF(DCalendário6[[#This Row],[Mês]]=D2835,C2835+1,IF(AND(D2835="",D2836=D2832),C2832+1,1)),IF(AND(C2834="",C2835=""),IF(DCalendário6[[#This Row],[Mês]]=D2835,C2835+1,IF(AND(D2835="",D2836=D2833),C2833+1,1)),IF(DCalendário6[[#This Row],[Mês]]=D2835,C2835+1,IF(AND(D2835="",D2836=D2834),C2834+1,1))))))</f>
        <v/>
      </c>
      <c r="D2836" s="14" t="str">
        <f>IF(DCalendário6[[#This Row],[Dia Útil]]="","",(MONTH($B2836)))</f>
        <v/>
      </c>
      <c r="E2836" s="14">
        <f t="shared" si="44"/>
        <v>2025</v>
      </c>
      <c r="F2836" s="14">
        <f>MONTH(DCalendário6[[#This Row],[Dia]])</f>
        <v>10</v>
      </c>
      <c r="G2836" s="14" t="str">
        <f>MONTH(DCalendário6[[#This Row],[Dia]])&amp;" - "&amp;DCalendário6[[#This Row],[Ano]]</f>
        <v>10 - 2025</v>
      </c>
      <c r="H2836" s="14" t="str">
        <f>IF(DCalendário6[[#This Row],[Dia Útil]]="","",DCalendário6[[#This Row],[Semana Ano]])</f>
        <v/>
      </c>
      <c r="I2836" s="14">
        <f>WEEKNUM(DCalendário6[[#This Row],[Dia]])</f>
        <v>41</v>
      </c>
      <c r="J2836" s="14" cm="1">
        <f t="array" aca="1" ref="J283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836" s="16">
        <f>WEEKDAY(DCalendário6[[#This Row],[Dia]])</f>
        <v>1</v>
      </c>
      <c r="L2836" s="1" t="str">
        <f>IFERROR(VLOOKUP(A2836,Tabela4[],1,0),"")</f>
        <v/>
      </c>
      <c r="M283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836" s="16">
        <f>IF(DCalendário6[[#This Row],[Dia Útil2]]="Feriado","Feriado",IF(AND(DCalendário6[[#This Row],[Dia Útil]]="",DCalendário6[[#This Row],[Mês Total]]=F2829),N2829+1,IF(DCalendário6[[#This Row],[Dia Útil]]="",1,"")))</f>
        <v>1</v>
      </c>
      <c r="O283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2836" s="16"/>
      <c r="Q2836" s="17"/>
    </row>
    <row r="2837" spans="1:17" x14ac:dyDescent="0.25">
      <c r="A2837" s="1">
        <v>45936</v>
      </c>
      <c r="B2837" s="1">
        <f>IF(AND(DCalendário6[[#This Row],[Dia da semana]]&gt;1,DCalendário6[[#This Row],[Dia da semana]]&lt;7,DCalendário6[[#This Row],[Feriados]]=""),DCalendário6[[#This Row],[Dia]],"")</f>
        <v>45936</v>
      </c>
      <c r="C2837" s="16">
        <f>IF(DCalendário6[[#This Row],[Mês]]="","",IF(AND(C2833="",C2834="",C2835="",C2836=""),IF(DCalendário6[[#This Row],[Mês]]=D2836,C2836+1,IF(AND(D2836="",D2837=D2832),C2832+1,1)),IF(AND(C2834="",C2835="",C2836=""),IF(DCalendário6[[#This Row],[Mês]]=D2836,C2836+1,IF(AND(D2836="",D2837=D2833),C2833+1,1)),IF(AND(C2835="",C2836=""),IF(DCalendário6[[#This Row],[Mês]]=D2836,C2836+1,IF(AND(D2836="",D2837=D2834),C2834+1,1)),IF(DCalendário6[[#This Row],[Mês]]=D2836,C2836+1,IF(AND(D2836="",D2837=D2835),C2835+1,1))))))</f>
        <v>4</v>
      </c>
      <c r="D2837" s="14">
        <f>IF(DCalendário6[[#This Row],[Dia Útil]]="","",(MONTH($B2837)))</f>
        <v>10</v>
      </c>
      <c r="E2837" s="14">
        <f t="shared" si="44"/>
        <v>2025</v>
      </c>
      <c r="F2837" s="14">
        <f>MONTH(DCalendário6[[#This Row],[Dia]])</f>
        <v>10</v>
      </c>
      <c r="G2837" s="14" t="str">
        <f>MONTH(DCalendário6[[#This Row],[Dia]])&amp;" - "&amp;DCalendário6[[#This Row],[Ano]]</f>
        <v>10 - 2025</v>
      </c>
      <c r="H2837" s="14">
        <f>IF(DCalendário6[[#This Row],[Dia Útil]]="","",DCalendário6[[#This Row],[Semana Ano]])</f>
        <v>41</v>
      </c>
      <c r="I2837" s="14">
        <f>WEEKNUM(DCalendário6[[#This Row],[Dia]])</f>
        <v>41</v>
      </c>
      <c r="J2837" s="14" cm="1">
        <f t="array" aca="1" ref="J283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837" s="16">
        <f>WEEKDAY(DCalendário6[[#This Row],[Dia]])</f>
        <v>2</v>
      </c>
      <c r="L2837" s="1" t="str">
        <f>IFERROR(VLOOKUP(A2837,Tabela4[],1,0),"")</f>
        <v/>
      </c>
      <c r="M283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45936</v>
      </c>
      <c r="N2837" s="16" t="str">
        <f>IF(DCalendário6[[#This Row],[Dia Útil2]]="Feriado","Feriado",IF(AND(DCalendário6[[#This Row],[Dia Útil]]="",DCalendário6[[#This Row],[Mês Total]]=F2830),N2830+1,IF(DCalendário6[[#This Row],[Dia Útil]]="",1,"")))</f>
        <v/>
      </c>
      <c r="O283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2837" s="16"/>
      <c r="Q2837" s="17"/>
    </row>
    <row r="2838" spans="1:17" x14ac:dyDescent="0.25">
      <c r="A2838" s="1">
        <v>45937</v>
      </c>
      <c r="B2838" s="1">
        <f>IF(AND(DCalendário6[[#This Row],[Dia da semana]]&gt;1,DCalendário6[[#This Row],[Dia da semana]]&lt;7,DCalendário6[[#This Row],[Feriados]]=""),DCalendário6[[#This Row],[Dia]],"")</f>
        <v>45937</v>
      </c>
      <c r="C2838" s="16">
        <f>IF(DCalendário6[[#This Row],[Mês]]="","",IF(AND(C2834="",C2835="",C2836="",C2837=""),IF(DCalendário6[[#This Row],[Mês]]=D2837,C2837+1,IF(AND(D2837="",D2838=D2833),C2833+1,1)),IF(AND(C2835="",C2836="",C2837=""),IF(DCalendário6[[#This Row],[Mês]]=D2837,C2837+1,IF(AND(D2837="",D2838=D2834),C2834+1,1)),IF(AND(C2836="",C2837=""),IF(DCalendário6[[#This Row],[Mês]]=D2837,C2837+1,IF(AND(D2837="",D2838=D2835),C2835+1,1)),IF(DCalendário6[[#This Row],[Mês]]=D2837,C2837+1,IF(AND(D2837="",D2838=D2836),C2836+1,1))))))</f>
        <v>5</v>
      </c>
      <c r="D2838" s="14">
        <f>IF(DCalendário6[[#This Row],[Dia Útil]]="","",(MONTH($B2838)))</f>
        <v>10</v>
      </c>
      <c r="E2838" s="14">
        <f t="shared" si="44"/>
        <v>2025</v>
      </c>
      <c r="F2838" s="14">
        <f>MONTH(DCalendário6[[#This Row],[Dia]])</f>
        <v>10</v>
      </c>
      <c r="G2838" s="14" t="str">
        <f>MONTH(DCalendário6[[#This Row],[Dia]])&amp;" - "&amp;DCalendário6[[#This Row],[Ano]]</f>
        <v>10 - 2025</v>
      </c>
      <c r="H2838" s="14">
        <f>IF(DCalendário6[[#This Row],[Dia Útil]]="","",DCalendário6[[#This Row],[Semana Ano]])</f>
        <v>41</v>
      </c>
      <c r="I2838" s="14">
        <f>WEEKNUM(DCalendário6[[#This Row],[Dia]])</f>
        <v>41</v>
      </c>
      <c r="J2838" s="14" cm="1">
        <f t="array" aca="1" ref="J283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838" s="16">
        <f>WEEKDAY(DCalendário6[[#This Row],[Dia]])</f>
        <v>3</v>
      </c>
      <c r="L2838" s="1" t="str">
        <f>IFERROR(VLOOKUP(A2838,Tabela4[],1,0),"")</f>
        <v/>
      </c>
      <c r="M283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45937</v>
      </c>
      <c r="N2838" s="16" t="str">
        <f>IF(DCalendário6[[#This Row],[Dia Útil2]]="Feriado","Feriado",IF(AND(DCalendário6[[#This Row],[Dia Útil]]="",DCalendário6[[#This Row],[Mês Total]]=F2831),N2831+1,IF(DCalendário6[[#This Row],[Dia Útil]]="",1,"")))</f>
        <v/>
      </c>
      <c r="O283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2838" s="16"/>
      <c r="Q2838" s="17"/>
    </row>
    <row r="2839" spans="1:17" x14ac:dyDescent="0.25">
      <c r="A2839" s="1">
        <v>45938</v>
      </c>
      <c r="B2839" s="1">
        <f>IF(AND(DCalendário6[[#This Row],[Dia da semana]]&gt;1,DCalendário6[[#This Row],[Dia da semana]]&lt;7,DCalendário6[[#This Row],[Feriados]]=""),DCalendário6[[#This Row],[Dia]],"")</f>
        <v>45938</v>
      </c>
      <c r="C2839" s="16">
        <f>IF(DCalendário6[[#This Row],[Mês]]="","",IF(AND(C2835="",C2836="",C2837="",C2838=""),IF(DCalendário6[[#This Row],[Mês]]=D2838,C2838+1,IF(AND(D2838="",D2839=D2834),C2834+1,1)),IF(AND(C2836="",C2837="",C2838=""),IF(DCalendário6[[#This Row],[Mês]]=D2838,C2838+1,IF(AND(D2838="",D2839=D2835),C2835+1,1)),IF(AND(C2837="",C2838=""),IF(DCalendário6[[#This Row],[Mês]]=D2838,C2838+1,IF(AND(D2838="",D2839=D2836),C2836+1,1)),IF(DCalendário6[[#This Row],[Mês]]=D2838,C2838+1,IF(AND(D2838="",D2839=D2837),C2837+1,1))))))</f>
        <v>6</v>
      </c>
      <c r="D2839" s="14">
        <f>IF(DCalendário6[[#This Row],[Dia Útil]]="","",(MONTH($B2839)))</f>
        <v>10</v>
      </c>
      <c r="E2839" s="14">
        <f t="shared" si="44"/>
        <v>2025</v>
      </c>
      <c r="F2839" s="14">
        <f>MONTH(DCalendário6[[#This Row],[Dia]])</f>
        <v>10</v>
      </c>
      <c r="G2839" s="14" t="str">
        <f>MONTH(DCalendário6[[#This Row],[Dia]])&amp;" - "&amp;DCalendário6[[#This Row],[Ano]]</f>
        <v>10 - 2025</v>
      </c>
      <c r="H2839" s="14">
        <f>IF(DCalendário6[[#This Row],[Dia Útil]]="","",DCalendário6[[#This Row],[Semana Ano]])</f>
        <v>41</v>
      </c>
      <c r="I2839" s="14">
        <f>WEEKNUM(DCalendário6[[#This Row],[Dia]])</f>
        <v>41</v>
      </c>
      <c r="J2839" s="14" cm="1">
        <f t="array" aca="1" ref="J283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839" s="16">
        <f>WEEKDAY(DCalendário6[[#This Row],[Dia]])</f>
        <v>4</v>
      </c>
      <c r="L2839" s="1" t="str">
        <f>IFERROR(VLOOKUP(A2839,Tabela4[],1,0),"")</f>
        <v/>
      </c>
      <c r="M283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45938</v>
      </c>
      <c r="N2839" s="16" t="str">
        <f>IF(DCalendário6[[#This Row],[Dia Útil2]]="Feriado","Feriado",IF(AND(DCalendário6[[#This Row],[Dia Útil]]="",DCalendário6[[#This Row],[Mês Total]]=F2832),N2832+1,IF(DCalendário6[[#This Row],[Dia Útil]]="",1,"")))</f>
        <v/>
      </c>
      <c r="O283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2839" s="16"/>
      <c r="Q2839" s="17"/>
    </row>
    <row r="2840" spans="1:17" x14ac:dyDescent="0.25">
      <c r="A2840" s="1">
        <v>45939</v>
      </c>
      <c r="B2840" s="1">
        <f>IF(AND(DCalendário6[[#This Row],[Dia da semana]]&gt;1,DCalendário6[[#This Row],[Dia da semana]]&lt;7,DCalendário6[[#This Row],[Feriados]]=""),DCalendário6[[#This Row],[Dia]],"")</f>
        <v>45939</v>
      </c>
      <c r="C2840" s="16">
        <f>IF(DCalendário6[[#This Row],[Mês]]="","",IF(AND(C2836="",C2837="",C2838="",C2839=""),IF(DCalendário6[[#This Row],[Mês]]=D2839,C2839+1,IF(AND(D2839="",D2840=D2835),C2835+1,1)),IF(AND(C2837="",C2838="",C2839=""),IF(DCalendário6[[#This Row],[Mês]]=D2839,C2839+1,IF(AND(D2839="",D2840=D2836),C2836+1,1)),IF(AND(C2838="",C2839=""),IF(DCalendário6[[#This Row],[Mês]]=D2839,C2839+1,IF(AND(D2839="",D2840=D2837),C2837+1,1)),IF(DCalendário6[[#This Row],[Mês]]=D2839,C2839+1,IF(AND(D2839="",D2840=D2838),C2838+1,1))))))</f>
        <v>7</v>
      </c>
      <c r="D2840" s="14">
        <f>IF(DCalendário6[[#This Row],[Dia Útil]]="","",(MONTH($B2840)))</f>
        <v>10</v>
      </c>
      <c r="E2840" s="14">
        <f t="shared" si="44"/>
        <v>2025</v>
      </c>
      <c r="F2840" s="14">
        <f>MONTH(DCalendário6[[#This Row],[Dia]])</f>
        <v>10</v>
      </c>
      <c r="G2840" s="14" t="str">
        <f>MONTH(DCalendário6[[#This Row],[Dia]])&amp;" - "&amp;DCalendário6[[#This Row],[Ano]]</f>
        <v>10 - 2025</v>
      </c>
      <c r="H2840" s="14">
        <f>IF(DCalendário6[[#This Row],[Dia Útil]]="","",DCalendário6[[#This Row],[Semana Ano]])</f>
        <v>41</v>
      </c>
      <c r="I2840" s="14">
        <f>WEEKNUM(DCalendário6[[#This Row],[Dia]])</f>
        <v>41</v>
      </c>
      <c r="J2840" s="14" cm="1">
        <f t="array" aca="1" ref="J284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840" s="16">
        <f>WEEKDAY(DCalendário6[[#This Row],[Dia]])</f>
        <v>5</v>
      </c>
      <c r="L2840" s="1" t="str">
        <f>IFERROR(VLOOKUP(A2840,Tabela4[],1,0),"")</f>
        <v/>
      </c>
      <c r="M284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45939</v>
      </c>
      <c r="N2840" s="16" t="str">
        <f>IF(DCalendário6[[#This Row],[Dia Útil2]]="Feriado","Feriado",IF(AND(DCalendário6[[#This Row],[Dia Útil]]="",DCalendário6[[#This Row],[Mês Total]]=F2833),N2833+1,IF(DCalendário6[[#This Row],[Dia Útil]]="",1,"")))</f>
        <v/>
      </c>
      <c r="O284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2840" s="16"/>
      <c r="Q2840" s="17"/>
    </row>
    <row r="2841" spans="1:17" x14ac:dyDescent="0.25">
      <c r="A2841" s="1">
        <v>45940</v>
      </c>
      <c r="B2841" s="1">
        <f>IF(AND(DCalendário6[[#This Row],[Dia da semana]]&gt;1,DCalendário6[[#This Row],[Dia da semana]]&lt;7,DCalendário6[[#This Row],[Feriados]]=""),DCalendário6[[#This Row],[Dia]],"")</f>
        <v>45940</v>
      </c>
      <c r="C2841" s="16">
        <f>IF(DCalendário6[[#This Row],[Mês]]="","",IF(AND(C2837="",C2838="",C2839="",C2840=""),IF(DCalendário6[[#This Row],[Mês]]=D2840,C2840+1,IF(AND(D2840="",D2841=D2836),C2836+1,1)),IF(AND(C2838="",C2839="",C2840=""),IF(DCalendário6[[#This Row],[Mês]]=D2840,C2840+1,IF(AND(D2840="",D2841=D2837),C2837+1,1)),IF(AND(C2839="",C2840=""),IF(DCalendário6[[#This Row],[Mês]]=D2840,C2840+1,IF(AND(D2840="",D2841=D2838),C2838+1,1)),IF(DCalendário6[[#This Row],[Mês]]=D2840,C2840+1,IF(AND(D2840="",D2841=D2839),C2839+1,1))))))</f>
        <v>8</v>
      </c>
      <c r="D2841" s="14">
        <f>IF(DCalendário6[[#This Row],[Dia Útil]]="","",(MONTH($B2841)))</f>
        <v>10</v>
      </c>
      <c r="E2841" s="14">
        <f t="shared" si="44"/>
        <v>2025</v>
      </c>
      <c r="F2841" s="14">
        <f>MONTH(DCalendário6[[#This Row],[Dia]])</f>
        <v>10</v>
      </c>
      <c r="G2841" s="14" t="str">
        <f>MONTH(DCalendário6[[#This Row],[Dia]])&amp;" - "&amp;DCalendário6[[#This Row],[Ano]]</f>
        <v>10 - 2025</v>
      </c>
      <c r="H2841" s="14">
        <f>IF(DCalendário6[[#This Row],[Dia Útil]]="","",DCalendário6[[#This Row],[Semana Ano]])</f>
        <v>41</v>
      </c>
      <c r="I2841" s="14">
        <f>WEEKNUM(DCalendário6[[#This Row],[Dia]])</f>
        <v>41</v>
      </c>
      <c r="J2841" s="14" cm="1">
        <f t="array" aca="1" ref="J284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841" s="16">
        <f>WEEKDAY(DCalendário6[[#This Row],[Dia]])</f>
        <v>6</v>
      </c>
      <c r="L2841" s="1" t="str">
        <f>IFERROR(VLOOKUP(A2841,Tabela4[],1,0),"")</f>
        <v/>
      </c>
      <c r="M284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45940</v>
      </c>
      <c r="N2841" s="16" t="str">
        <f>IF(DCalendário6[[#This Row],[Dia Útil2]]="Feriado","Feriado",IF(AND(DCalendário6[[#This Row],[Dia Útil]]="",DCalendário6[[#This Row],[Mês Total]]=F2834),N2834+1,IF(DCalendário6[[#This Row],[Dia Útil]]="",1,"")))</f>
        <v/>
      </c>
      <c r="O284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2841" s="16"/>
      <c r="Q2841" s="17"/>
    </row>
    <row r="2842" spans="1:17" x14ac:dyDescent="0.25">
      <c r="A2842" s="1">
        <v>45941</v>
      </c>
      <c r="B2842" s="1" t="str">
        <f>IF(AND(DCalendário6[[#This Row],[Dia da semana]]&gt;1,DCalendário6[[#This Row],[Dia da semana]]&lt;7,DCalendário6[[#This Row],[Feriados]]=""),DCalendário6[[#This Row],[Dia]],"")</f>
        <v/>
      </c>
      <c r="C2842" s="16" t="str">
        <f>IF(DCalendário6[[#This Row],[Mês]]="","",IF(AND(C2838="",C2839="",C2840="",C2841=""),IF(DCalendário6[[#This Row],[Mês]]=D2841,C2841+1,IF(AND(D2841="",D2842=D2837),C2837+1,1)),IF(AND(C2839="",C2840="",C2841=""),IF(DCalendário6[[#This Row],[Mês]]=D2841,C2841+1,IF(AND(D2841="",D2842=D2838),C2838+1,1)),IF(AND(C2840="",C2841=""),IF(DCalendário6[[#This Row],[Mês]]=D2841,C2841+1,IF(AND(D2841="",D2842=D2839),C2839+1,1)),IF(DCalendário6[[#This Row],[Mês]]=D2841,C2841+1,IF(AND(D2841="",D2842=D2840),C2840+1,1))))))</f>
        <v/>
      </c>
      <c r="D2842" s="14" t="str">
        <f>IF(DCalendário6[[#This Row],[Dia Útil]]="","",(MONTH($B2842)))</f>
        <v/>
      </c>
      <c r="E2842" s="14">
        <f t="shared" si="44"/>
        <v>2025</v>
      </c>
      <c r="F2842" s="14">
        <f>MONTH(DCalendário6[[#This Row],[Dia]])</f>
        <v>10</v>
      </c>
      <c r="G2842" s="14" t="str">
        <f>MONTH(DCalendário6[[#This Row],[Dia]])&amp;" - "&amp;DCalendário6[[#This Row],[Ano]]</f>
        <v>10 - 2025</v>
      </c>
      <c r="H2842" s="14" t="str">
        <f>IF(DCalendário6[[#This Row],[Dia Útil]]="","",DCalendário6[[#This Row],[Semana Ano]])</f>
        <v/>
      </c>
      <c r="I2842" s="14">
        <f>WEEKNUM(DCalendário6[[#This Row],[Dia]])</f>
        <v>41</v>
      </c>
      <c r="J2842" s="14" cm="1">
        <f t="array" aca="1" ref="J284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842" s="16">
        <f>WEEKDAY(DCalendário6[[#This Row],[Dia]])</f>
        <v>7</v>
      </c>
      <c r="L2842" s="1" t="str">
        <f>IFERROR(VLOOKUP(A2842,Tabela4[],1,0),"")</f>
        <v/>
      </c>
      <c r="M284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842" s="16">
        <f>IF(DCalendário6[[#This Row],[Dia Útil2]]="Feriado","Feriado",IF(AND(DCalendário6[[#This Row],[Dia Útil]]="",DCalendário6[[#This Row],[Mês Total]]=F2835),N2835+1,IF(DCalendário6[[#This Row],[Dia Útil]]="",1,"")))</f>
        <v>2</v>
      </c>
      <c r="O284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2842" s="16"/>
      <c r="Q2842" s="17"/>
    </row>
    <row r="2843" spans="1:17" x14ac:dyDescent="0.25">
      <c r="A2843" s="1">
        <v>45942</v>
      </c>
      <c r="B2843" s="1" t="str">
        <f>IF(AND(DCalendário6[[#This Row],[Dia da semana]]&gt;1,DCalendário6[[#This Row],[Dia da semana]]&lt;7,DCalendário6[[#This Row],[Feriados]]=""),DCalendário6[[#This Row],[Dia]],"")</f>
        <v/>
      </c>
      <c r="C2843" s="16" t="str">
        <f>IF(DCalendário6[[#This Row],[Mês]]="","",IF(AND(C2839="",C2840="",C2841="",C2842=""),IF(DCalendário6[[#This Row],[Mês]]=D2842,C2842+1,IF(AND(D2842="",D2843=D2838),C2838+1,1)),IF(AND(C2840="",C2841="",C2842=""),IF(DCalendário6[[#This Row],[Mês]]=D2842,C2842+1,IF(AND(D2842="",D2843=D2839),C2839+1,1)),IF(AND(C2841="",C2842=""),IF(DCalendário6[[#This Row],[Mês]]=D2842,C2842+1,IF(AND(D2842="",D2843=D2840),C2840+1,1)),IF(DCalendário6[[#This Row],[Mês]]=D2842,C2842+1,IF(AND(D2842="",D2843=D2841),C2841+1,1))))))</f>
        <v/>
      </c>
      <c r="D2843" s="14" t="str">
        <f>IF(DCalendário6[[#This Row],[Dia Útil]]="","",(MONTH($B2843)))</f>
        <v/>
      </c>
      <c r="E2843" s="14">
        <f t="shared" si="44"/>
        <v>2025</v>
      </c>
      <c r="F2843" s="14">
        <f>MONTH(DCalendário6[[#This Row],[Dia]])</f>
        <v>10</v>
      </c>
      <c r="G2843" s="14" t="str">
        <f>MONTH(DCalendário6[[#This Row],[Dia]])&amp;" - "&amp;DCalendário6[[#This Row],[Ano]]</f>
        <v>10 - 2025</v>
      </c>
      <c r="H2843" s="14" t="str">
        <f>IF(DCalendário6[[#This Row],[Dia Útil]]="","",DCalendário6[[#This Row],[Semana Ano]])</f>
        <v/>
      </c>
      <c r="I2843" s="14">
        <f>WEEKNUM(DCalendário6[[#This Row],[Dia]])</f>
        <v>42</v>
      </c>
      <c r="J2843" s="14" cm="1">
        <f t="array" aca="1" ref="J284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843" s="16">
        <f>WEEKDAY(DCalendário6[[#This Row],[Dia]])</f>
        <v>1</v>
      </c>
      <c r="L2843" s="1">
        <f>IFERROR(VLOOKUP(A2843,Tabela4[],1,0),"")</f>
        <v>45942</v>
      </c>
      <c r="M284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843" s="16">
        <f>IF(DCalendário6[[#This Row],[Dia Útil2]]="Feriado","Feriado",IF(AND(DCalendário6[[#This Row],[Dia Útil]]="",DCalendário6[[#This Row],[Mês Total]]=F2836),N2836+1,IF(DCalendário6[[#This Row],[Dia Útil]]="",1,"")))</f>
        <v>2</v>
      </c>
      <c r="O284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2843" s="16"/>
      <c r="Q2843" s="17"/>
    </row>
    <row r="2844" spans="1:17" x14ac:dyDescent="0.25">
      <c r="A2844" s="1">
        <v>45943</v>
      </c>
      <c r="B2844" s="1">
        <f>IF(AND(DCalendário6[[#This Row],[Dia da semana]]&gt;1,DCalendário6[[#This Row],[Dia da semana]]&lt;7,DCalendário6[[#This Row],[Feriados]]=""),DCalendário6[[#This Row],[Dia]],"")</f>
        <v>45943</v>
      </c>
      <c r="C2844" s="16">
        <f>IF(DCalendário6[[#This Row],[Mês]]="","",IF(AND(C2840="",C2841="",C2842="",C2843=""),IF(DCalendário6[[#This Row],[Mês]]=D2843,C2843+1,IF(AND(D2843="",D2844=D2839),C2839+1,1)),IF(AND(C2841="",C2842="",C2843=""),IF(DCalendário6[[#This Row],[Mês]]=D2843,C2843+1,IF(AND(D2843="",D2844=D2840),C2840+1,1)),IF(AND(C2842="",C2843=""),IF(DCalendário6[[#This Row],[Mês]]=D2843,C2843+1,IF(AND(D2843="",D2844=D2841),C2841+1,1)),IF(DCalendário6[[#This Row],[Mês]]=D2843,C2843+1,IF(AND(D2843="",D2844=D2842),C2842+1,1))))))</f>
        <v>9</v>
      </c>
      <c r="D2844" s="14">
        <f>IF(DCalendário6[[#This Row],[Dia Útil]]="","",(MONTH($B2844)))</f>
        <v>10</v>
      </c>
      <c r="E2844" s="14">
        <f t="shared" si="44"/>
        <v>2025</v>
      </c>
      <c r="F2844" s="14">
        <f>MONTH(DCalendário6[[#This Row],[Dia]])</f>
        <v>10</v>
      </c>
      <c r="G2844" s="14" t="str">
        <f>MONTH(DCalendário6[[#This Row],[Dia]])&amp;" - "&amp;DCalendário6[[#This Row],[Ano]]</f>
        <v>10 - 2025</v>
      </c>
      <c r="H2844" s="14">
        <f>IF(DCalendário6[[#This Row],[Dia Útil]]="","",DCalendário6[[#This Row],[Semana Ano]])</f>
        <v>42</v>
      </c>
      <c r="I2844" s="14">
        <f>WEEKNUM(DCalendário6[[#This Row],[Dia]])</f>
        <v>42</v>
      </c>
      <c r="J2844" s="14" cm="1">
        <f t="array" aca="1" ref="J284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844" s="16">
        <f>WEEKDAY(DCalendário6[[#This Row],[Dia]])</f>
        <v>2</v>
      </c>
      <c r="L2844" s="1" t="str">
        <f>IFERROR(VLOOKUP(A2844,Tabela4[],1,0),"")</f>
        <v/>
      </c>
      <c r="M284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45943</v>
      </c>
      <c r="N2844" s="16" t="str">
        <f>IF(DCalendário6[[#This Row],[Dia Útil2]]="Feriado","Feriado",IF(AND(DCalendário6[[#This Row],[Dia Útil]]="",DCalendário6[[#This Row],[Mês Total]]=F2837),N2837+1,IF(DCalendário6[[#This Row],[Dia Útil]]="",1,"")))</f>
        <v/>
      </c>
      <c r="O284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2844" s="16"/>
      <c r="Q2844" s="17"/>
    </row>
    <row r="2845" spans="1:17" x14ac:dyDescent="0.25">
      <c r="A2845" s="1">
        <v>45944</v>
      </c>
      <c r="B2845" s="1">
        <f>IF(AND(DCalendário6[[#This Row],[Dia da semana]]&gt;1,DCalendário6[[#This Row],[Dia da semana]]&lt;7,DCalendário6[[#This Row],[Feriados]]=""),DCalendário6[[#This Row],[Dia]],"")</f>
        <v>45944</v>
      </c>
      <c r="C2845" s="16">
        <f>IF(DCalendário6[[#This Row],[Mês]]="","",IF(AND(C2841="",C2842="",C2843="",C2844=""),IF(DCalendário6[[#This Row],[Mês]]=D2844,C2844+1,IF(AND(D2844="",D2845=D2840),C2840+1,1)),IF(AND(C2842="",C2843="",C2844=""),IF(DCalendário6[[#This Row],[Mês]]=D2844,C2844+1,IF(AND(D2844="",D2845=D2841),C2841+1,1)),IF(AND(C2843="",C2844=""),IF(DCalendário6[[#This Row],[Mês]]=D2844,C2844+1,IF(AND(D2844="",D2845=D2842),C2842+1,1)),IF(DCalendário6[[#This Row],[Mês]]=D2844,C2844+1,IF(AND(D2844="",D2845=D2843),C2843+1,1))))))</f>
        <v>10</v>
      </c>
      <c r="D2845" s="14">
        <f>IF(DCalendário6[[#This Row],[Dia Útil]]="","",(MONTH($B2845)))</f>
        <v>10</v>
      </c>
      <c r="E2845" s="14">
        <f t="shared" si="44"/>
        <v>2025</v>
      </c>
      <c r="F2845" s="14">
        <f>MONTH(DCalendário6[[#This Row],[Dia]])</f>
        <v>10</v>
      </c>
      <c r="G2845" s="14" t="str">
        <f>MONTH(DCalendário6[[#This Row],[Dia]])&amp;" - "&amp;DCalendário6[[#This Row],[Ano]]</f>
        <v>10 - 2025</v>
      </c>
      <c r="H2845" s="14">
        <f>IF(DCalendário6[[#This Row],[Dia Útil]]="","",DCalendário6[[#This Row],[Semana Ano]])</f>
        <v>42</v>
      </c>
      <c r="I2845" s="14">
        <f>WEEKNUM(DCalendário6[[#This Row],[Dia]])</f>
        <v>42</v>
      </c>
      <c r="J2845" s="14" cm="1">
        <f t="array" aca="1" ref="J284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845" s="16">
        <f>WEEKDAY(DCalendário6[[#This Row],[Dia]])</f>
        <v>3</v>
      </c>
      <c r="L2845" s="1" t="str">
        <f>IFERROR(VLOOKUP(A2845,Tabela4[],1,0),"")</f>
        <v/>
      </c>
      <c r="M284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45944</v>
      </c>
      <c r="N2845" s="16" t="str">
        <f>IF(DCalendário6[[#This Row],[Dia Útil2]]="Feriado","Feriado",IF(AND(DCalendário6[[#This Row],[Dia Útil]]="",DCalendário6[[#This Row],[Mês Total]]=F2838),N2838+1,IF(DCalendário6[[#This Row],[Dia Útil]]="",1,"")))</f>
        <v/>
      </c>
      <c r="O284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2845" s="16"/>
      <c r="Q2845" s="17"/>
    </row>
    <row r="2846" spans="1:17" x14ac:dyDescent="0.25">
      <c r="A2846" s="1">
        <v>45945</v>
      </c>
      <c r="B2846" s="1">
        <f>IF(AND(DCalendário6[[#This Row],[Dia da semana]]&gt;1,DCalendário6[[#This Row],[Dia da semana]]&lt;7,DCalendário6[[#This Row],[Feriados]]=""),DCalendário6[[#This Row],[Dia]],"")</f>
        <v>45945</v>
      </c>
      <c r="C2846" s="16">
        <f>IF(DCalendário6[[#This Row],[Mês]]="","",IF(AND(C2842="",C2843="",C2844="",C2845=""),IF(DCalendário6[[#This Row],[Mês]]=D2845,C2845+1,IF(AND(D2845="",D2846=D2841),C2841+1,1)),IF(AND(C2843="",C2844="",C2845=""),IF(DCalendário6[[#This Row],[Mês]]=D2845,C2845+1,IF(AND(D2845="",D2846=D2842),C2842+1,1)),IF(AND(C2844="",C2845=""),IF(DCalendário6[[#This Row],[Mês]]=D2845,C2845+1,IF(AND(D2845="",D2846=D2843),C2843+1,1)),IF(DCalendário6[[#This Row],[Mês]]=D2845,C2845+1,IF(AND(D2845="",D2846=D2844),C2844+1,1))))))</f>
        <v>11</v>
      </c>
      <c r="D2846" s="14">
        <f>IF(DCalendário6[[#This Row],[Dia Útil]]="","",(MONTH($B2846)))</f>
        <v>10</v>
      </c>
      <c r="E2846" s="14">
        <f t="shared" si="44"/>
        <v>2025</v>
      </c>
      <c r="F2846" s="14">
        <f>MONTH(DCalendário6[[#This Row],[Dia]])</f>
        <v>10</v>
      </c>
      <c r="G2846" s="14" t="str">
        <f>MONTH(DCalendário6[[#This Row],[Dia]])&amp;" - "&amp;DCalendário6[[#This Row],[Ano]]</f>
        <v>10 - 2025</v>
      </c>
      <c r="H2846" s="14">
        <f>IF(DCalendário6[[#This Row],[Dia Útil]]="","",DCalendário6[[#This Row],[Semana Ano]])</f>
        <v>42</v>
      </c>
      <c r="I2846" s="14">
        <f>WEEKNUM(DCalendário6[[#This Row],[Dia]])</f>
        <v>42</v>
      </c>
      <c r="J2846" s="14" cm="1">
        <f t="array" aca="1" ref="J284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846" s="16">
        <f>WEEKDAY(DCalendário6[[#This Row],[Dia]])</f>
        <v>4</v>
      </c>
      <c r="L2846" s="1" t="str">
        <f>IFERROR(VLOOKUP(A2846,Tabela4[],1,0),"")</f>
        <v/>
      </c>
      <c r="M284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45945</v>
      </c>
      <c r="N2846" s="16" t="str">
        <f>IF(DCalendário6[[#This Row],[Dia Útil2]]="Feriado","Feriado",IF(AND(DCalendário6[[#This Row],[Dia Útil]]="",DCalendário6[[#This Row],[Mês Total]]=F2839),N2839+1,IF(DCalendário6[[#This Row],[Dia Útil]]="",1,"")))</f>
        <v/>
      </c>
      <c r="O284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2846" s="16"/>
      <c r="Q2846" s="17"/>
    </row>
    <row r="2847" spans="1:17" x14ac:dyDescent="0.25">
      <c r="A2847" s="1">
        <v>45946</v>
      </c>
      <c r="B2847" s="1">
        <f>IF(AND(DCalendário6[[#This Row],[Dia da semana]]&gt;1,DCalendário6[[#This Row],[Dia da semana]]&lt;7,DCalendário6[[#This Row],[Feriados]]=""),DCalendário6[[#This Row],[Dia]],"")</f>
        <v>45946</v>
      </c>
      <c r="C2847" s="16">
        <f>IF(DCalendário6[[#This Row],[Mês]]="","",IF(AND(C2843="",C2844="",C2845="",C2846=""),IF(DCalendário6[[#This Row],[Mês]]=D2846,C2846+1,IF(AND(D2846="",D2847=D2842),C2842+1,1)),IF(AND(C2844="",C2845="",C2846=""),IF(DCalendário6[[#This Row],[Mês]]=D2846,C2846+1,IF(AND(D2846="",D2847=D2843),C2843+1,1)),IF(AND(C2845="",C2846=""),IF(DCalendário6[[#This Row],[Mês]]=D2846,C2846+1,IF(AND(D2846="",D2847=D2844),C2844+1,1)),IF(DCalendário6[[#This Row],[Mês]]=D2846,C2846+1,IF(AND(D2846="",D2847=D2845),C2845+1,1))))))</f>
        <v>12</v>
      </c>
      <c r="D2847" s="14">
        <f>IF(DCalendário6[[#This Row],[Dia Útil]]="","",(MONTH($B2847)))</f>
        <v>10</v>
      </c>
      <c r="E2847" s="14">
        <f t="shared" si="44"/>
        <v>2025</v>
      </c>
      <c r="F2847" s="14">
        <f>MONTH(DCalendário6[[#This Row],[Dia]])</f>
        <v>10</v>
      </c>
      <c r="G2847" s="14" t="str">
        <f>MONTH(DCalendário6[[#This Row],[Dia]])&amp;" - "&amp;DCalendário6[[#This Row],[Ano]]</f>
        <v>10 - 2025</v>
      </c>
      <c r="H2847" s="14">
        <f>IF(DCalendário6[[#This Row],[Dia Útil]]="","",DCalendário6[[#This Row],[Semana Ano]])</f>
        <v>42</v>
      </c>
      <c r="I2847" s="14">
        <f>WEEKNUM(DCalendário6[[#This Row],[Dia]])</f>
        <v>42</v>
      </c>
      <c r="J2847" s="14" cm="1">
        <f t="array" aca="1" ref="J284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847" s="16">
        <f>WEEKDAY(DCalendário6[[#This Row],[Dia]])</f>
        <v>5</v>
      </c>
      <c r="L2847" s="1" t="str">
        <f>IFERROR(VLOOKUP(A2847,Tabela4[],1,0),"")</f>
        <v/>
      </c>
      <c r="M284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45946</v>
      </c>
      <c r="N2847" s="16" t="str">
        <f>IF(DCalendário6[[#This Row],[Dia Útil2]]="Feriado","Feriado",IF(AND(DCalendário6[[#This Row],[Dia Útil]]="",DCalendário6[[#This Row],[Mês Total]]=F2840),N2840+1,IF(DCalendário6[[#This Row],[Dia Útil]]="",1,"")))</f>
        <v/>
      </c>
      <c r="O284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2847" s="16"/>
      <c r="Q2847" s="17"/>
    </row>
    <row r="2848" spans="1:17" x14ac:dyDescent="0.25">
      <c r="A2848" s="1">
        <v>45947</v>
      </c>
      <c r="B2848" s="1">
        <f>IF(AND(DCalendário6[[#This Row],[Dia da semana]]&gt;1,DCalendário6[[#This Row],[Dia da semana]]&lt;7,DCalendário6[[#This Row],[Feriados]]=""),DCalendário6[[#This Row],[Dia]],"")</f>
        <v>45947</v>
      </c>
      <c r="C2848" s="16">
        <f>IF(DCalendário6[[#This Row],[Mês]]="","",IF(AND(C2844="",C2845="",C2846="",C2847=""),IF(DCalendário6[[#This Row],[Mês]]=D2847,C2847+1,IF(AND(D2847="",D2848=D2843),C2843+1,1)),IF(AND(C2845="",C2846="",C2847=""),IF(DCalendário6[[#This Row],[Mês]]=D2847,C2847+1,IF(AND(D2847="",D2848=D2844),C2844+1,1)),IF(AND(C2846="",C2847=""),IF(DCalendário6[[#This Row],[Mês]]=D2847,C2847+1,IF(AND(D2847="",D2848=D2845),C2845+1,1)),IF(DCalendário6[[#This Row],[Mês]]=D2847,C2847+1,IF(AND(D2847="",D2848=D2846),C2846+1,1))))))</f>
        <v>13</v>
      </c>
      <c r="D2848" s="14">
        <f>IF(DCalendário6[[#This Row],[Dia Útil]]="","",(MONTH($B2848)))</f>
        <v>10</v>
      </c>
      <c r="E2848" s="14">
        <f t="shared" si="44"/>
        <v>2025</v>
      </c>
      <c r="F2848" s="14">
        <f>MONTH(DCalendário6[[#This Row],[Dia]])</f>
        <v>10</v>
      </c>
      <c r="G2848" s="14" t="str">
        <f>MONTH(DCalendário6[[#This Row],[Dia]])&amp;" - "&amp;DCalendário6[[#This Row],[Ano]]</f>
        <v>10 - 2025</v>
      </c>
      <c r="H2848" s="14">
        <f>IF(DCalendário6[[#This Row],[Dia Útil]]="","",DCalendário6[[#This Row],[Semana Ano]])</f>
        <v>42</v>
      </c>
      <c r="I2848" s="14">
        <f>WEEKNUM(DCalendário6[[#This Row],[Dia]])</f>
        <v>42</v>
      </c>
      <c r="J2848" s="14" cm="1">
        <f t="array" aca="1" ref="J284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848" s="16">
        <f>WEEKDAY(DCalendário6[[#This Row],[Dia]])</f>
        <v>6</v>
      </c>
      <c r="L2848" s="1" t="str">
        <f>IFERROR(VLOOKUP(A2848,Tabela4[],1,0),"")</f>
        <v/>
      </c>
      <c r="M284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45947</v>
      </c>
      <c r="N2848" s="16" t="str">
        <f>IF(DCalendário6[[#This Row],[Dia Útil2]]="Feriado","Feriado",IF(AND(DCalendário6[[#This Row],[Dia Útil]]="",DCalendário6[[#This Row],[Mês Total]]=F2841),N2841+1,IF(DCalendário6[[#This Row],[Dia Útil]]="",1,"")))</f>
        <v/>
      </c>
      <c r="O284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2848" s="16"/>
      <c r="Q2848" s="17"/>
    </row>
    <row r="2849" spans="1:17" x14ac:dyDescent="0.25">
      <c r="A2849" s="1">
        <v>45948</v>
      </c>
      <c r="B2849" s="1" t="str">
        <f>IF(AND(DCalendário6[[#This Row],[Dia da semana]]&gt;1,DCalendário6[[#This Row],[Dia da semana]]&lt;7,DCalendário6[[#This Row],[Feriados]]=""),DCalendário6[[#This Row],[Dia]],"")</f>
        <v/>
      </c>
      <c r="C2849" s="16" t="str">
        <f>IF(DCalendário6[[#This Row],[Mês]]="","",IF(AND(C2845="",C2846="",C2847="",C2848=""),IF(DCalendário6[[#This Row],[Mês]]=D2848,C2848+1,IF(AND(D2848="",D2849=D2844),C2844+1,1)),IF(AND(C2846="",C2847="",C2848=""),IF(DCalendário6[[#This Row],[Mês]]=D2848,C2848+1,IF(AND(D2848="",D2849=D2845),C2845+1,1)),IF(AND(C2847="",C2848=""),IF(DCalendário6[[#This Row],[Mês]]=D2848,C2848+1,IF(AND(D2848="",D2849=D2846),C2846+1,1)),IF(DCalendário6[[#This Row],[Mês]]=D2848,C2848+1,IF(AND(D2848="",D2849=D2847),C2847+1,1))))))</f>
        <v/>
      </c>
      <c r="D2849" s="14" t="str">
        <f>IF(DCalendário6[[#This Row],[Dia Útil]]="","",(MONTH($B2849)))</f>
        <v/>
      </c>
      <c r="E2849" s="14">
        <f t="shared" si="44"/>
        <v>2025</v>
      </c>
      <c r="F2849" s="14">
        <f>MONTH(DCalendário6[[#This Row],[Dia]])</f>
        <v>10</v>
      </c>
      <c r="G2849" s="14" t="str">
        <f>MONTH(DCalendário6[[#This Row],[Dia]])&amp;" - "&amp;DCalendário6[[#This Row],[Ano]]</f>
        <v>10 - 2025</v>
      </c>
      <c r="H2849" s="14" t="str">
        <f>IF(DCalendário6[[#This Row],[Dia Útil]]="","",DCalendário6[[#This Row],[Semana Ano]])</f>
        <v/>
      </c>
      <c r="I2849" s="14">
        <f>WEEKNUM(DCalendário6[[#This Row],[Dia]])</f>
        <v>42</v>
      </c>
      <c r="J2849" s="14" cm="1">
        <f t="array" aca="1" ref="J284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849" s="16">
        <f>WEEKDAY(DCalendário6[[#This Row],[Dia]])</f>
        <v>7</v>
      </c>
      <c r="L2849" s="1" t="str">
        <f>IFERROR(VLOOKUP(A2849,Tabela4[],1,0),"")</f>
        <v/>
      </c>
      <c r="M284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849" s="16">
        <f>IF(DCalendário6[[#This Row],[Dia Útil2]]="Feriado","Feriado",IF(AND(DCalendário6[[#This Row],[Dia Útil]]="",DCalendário6[[#This Row],[Mês Total]]=F2842),N2842+1,IF(DCalendário6[[#This Row],[Dia Útil]]="",1,"")))</f>
        <v>3</v>
      </c>
      <c r="O284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2849" s="16"/>
      <c r="Q2849" s="17"/>
    </row>
    <row r="2850" spans="1:17" x14ac:dyDescent="0.25">
      <c r="A2850" s="1">
        <v>45949</v>
      </c>
      <c r="B2850" s="1" t="str">
        <f>IF(AND(DCalendário6[[#This Row],[Dia da semana]]&gt;1,DCalendário6[[#This Row],[Dia da semana]]&lt;7,DCalendário6[[#This Row],[Feriados]]=""),DCalendário6[[#This Row],[Dia]],"")</f>
        <v/>
      </c>
      <c r="C2850" s="16" t="str">
        <f>IF(DCalendário6[[#This Row],[Mês]]="","",IF(AND(C2846="",C2847="",C2848="",C2849=""),IF(DCalendário6[[#This Row],[Mês]]=D2849,C2849+1,IF(AND(D2849="",D2850=D2845),C2845+1,1)),IF(AND(C2847="",C2848="",C2849=""),IF(DCalendário6[[#This Row],[Mês]]=D2849,C2849+1,IF(AND(D2849="",D2850=D2846),C2846+1,1)),IF(AND(C2848="",C2849=""),IF(DCalendário6[[#This Row],[Mês]]=D2849,C2849+1,IF(AND(D2849="",D2850=D2847),C2847+1,1)),IF(DCalendário6[[#This Row],[Mês]]=D2849,C2849+1,IF(AND(D2849="",D2850=D2848),C2848+1,1))))))</f>
        <v/>
      </c>
      <c r="D2850" s="14" t="str">
        <f>IF(DCalendário6[[#This Row],[Dia Útil]]="","",(MONTH($B2850)))</f>
        <v/>
      </c>
      <c r="E2850" s="14">
        <f t="shared" si="44"/>
        <v>2025</v>
      </c>
      <c r="F2850" s="14">
        <f>MONTH(DCalendário6[[#This Row],[Dia]])</f>
        <v>10</v>
      </c>
      <c r="G2850" s="14" t="str">
        <f>MONTH(DCalendário6[[#This Row],[Dia]])&amp;" - "&amp;DCalendário6[[#This Row],[Ano]]</f>
        <v>10 - 2025</v>
      </c>
      <c r="H2850" s="14" t="str">
        <f>IF(DCalendário6[[#This Row],[Dia Útil]]="","",DCalendário6[[#This Row],[Semana Ano]])</f>
        <v/>
      </c>
      <c r="I2850" s="14">
        <f>WEEKNUM(DCalendário6[[#This Row],[Dia]])</f>
        <v>43</v>
      </c>
      <c r="J2850" s="14" cm="1">
        <f t="array" aca="1" ref="J285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850" s="16">
        <f>WEEKDAY(DCalendário6[[#This Row],[Dia]])</f>
        <v>1</v>
      </c>
      <c r="L2850" s="1" t="str">
        <f>IFERROR(VLOOKUP(A2850,Tabela4[],1,0),"")</f>
        <v/>
      </c>
      <c r="M285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850" s="16">
        <f>IF(DCalendário6[[#This Row],[Dia Útil2]]="Feriado","Feriado",IF(AND(DCalendário6[[#This Row],[Dia Útil]]="",DCalendário6[[#This Row],[Mês Total]]=F2843),N2843+1,IF(DCalendário6[[#This Row],[Dia Útil]]="",1,"")))</f>
        <v>3</v>
      </c>
      <c r="O285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2850" s="16"/>
      <c r="Q2850" s="17"/>
    </row>
    <row r="2851" spans="1:17" x14ac:dyDescent="0.25">
      <c r="A2851" s="1">
        <v>45950</v>
      </c>
      <c r="B2851" s="1">
        <f>IF(AND(DCalendário6[[#This Row],[Dia da semana]]&gt;1,DCalendário6[[#This Row],[Dia da semana]]&lt;7,DCalendário6[[#This Row],[Feriados]]=""),DCalendário6[[#This Row],[Dia]],"")</f>
        <v>45950</v>
      </c>
      <c r="C2851" s="16">
        <f>IF(DCalendário6[[#This Row],[Mês]]="","",IF(AND(C2847="",C2848="",C2849="",C2850=""),IF(DCalendário6[[#This Row],[Mês]]=D2850,C2850+1,IF(AND(D2850="",D2851=D2846),C2846+1,1)),IF(AND(C2848="",C2849="",C2850=""),IF(DCalendário6[[#This Row],[Mês]]=D2850,C2850+1,IF(AND(D2850="",D2851=D2847),C2847+1,1)),IF(AND(C2849="",C2850=""),IF(DCalendário6[[#This Row],[Mês]]=D2850,C2850+1,IF(AND(D2850="",D2851=D2848),C2848+1,1)),IF(DCalendário6[[#This Row],[Mês]]=D2850,C2850+1,IF(AND(D2850="",D2851=D2849),C2849+1,1))))))</f>
        <v>14</v>
      </c>
      <c r="D2851" s="14">
        <f>IF(DCalendário6[[#This Row],[Dia Útil]]="","",(MONTH($B2851)))</f>
        <v>10</v>
      </c>
      <c r="E2851" s="14">
        <f t="shared" si="44"/>
        <v>2025</v>
      </c>
      <c r="F2851" s="14">
        <f>MONTH(DCalendário6[[#This Row],[Dia]])</f>
        <v>10</v>
      </c>
      <c r="G2851" s="14" t="str">
        <f>MONTH(DCalendário6[[#This Row],[Dia]])&amp;" - "&amp;DCalendário6[[#This Row],[Ano]]</f>
        <v>10 - 2025</v>
      </c>
      <c r="H2851" s="14">
        <f>IF(DCalendário6[[#This Row],[Dia Útil]]="","",DCalendário6[[#This Row],[Semana Ano]])</f>
        <v>43</v>
      </c>
      <c r="I2851" s="14">
        <f>WEEKNUM(DCalendário6[[#This Row],[Dia]])</f>
        <v>43</v>
      </c>
      <c r="J2851" s="14" cm="1">
        <f t="array" aca="1" ref="J285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851" s="16">
        <f>WEEKDAY(DCalendário6[[#This Row],[Dia]])</f>
        <v>2</v>
      </c>
      <c r="L2851" s="1" t="str">
        <f>IFERROR(VLOOKUP(A2851,Tabela4[],1,0),"")</f>
        <v/>
      </c>
      <c r="M285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45950</v>
      </c>
      <c r="N2851" s="16" t="str">
        <f>IF(DCalendário6[[#This Row],[Dia Útil2]]="Feriado","Feriado",IF(AND(DCalendário6[[#This Row],[Dia Útil]]="",DCalendário6[[#This Row],[Mês Total]]=F2844),N2844+1,IF(DCalendário6[[#This Row],[Dia Útil]]="",1,"")))</f>
        <v/>
      </c>
      <c r="O285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2851" s="16"/>
      <c r="Q2851" s="17"/>
    </row>
    <row r="2852" spans="1:17" x14ac:dyDescent="0.25">
      <c r="A2852" s="1">
        <v>45951</v>
      </c>
      <c r="B2852" s="1">
        <f>IF(AND(DCalendário6[[#This Row],[Dia da semana]]&gt;1,DCalendário6[[#This Row],[Dia da semana]]&lt;7,DCalendário6[[#This Row],[Feriados]]=""),DCalendário6[[#This Row],[Dia]],"")</f>
        <v>45951</v>
      </c>
      <c r="C2852" s="16">
        <f>IF(DCalendário6[[#This Row],[Mês]]="","",IF(AND(C2848="",C2849="",C2850="",C2851=""),IF(DCalendário6[[#This Row],[Mês]]=D2851,C2851+1,IF(AND(D2851="",D2852=D2847),C2847+1,1)),IF(AND(C2849="",C2850="",C2851=""),IF(DCalendário6[[#This Row],[Mês]]=D2851,C2851+1,IF(AND(D2851="",D2852=D2848),C2848+1,1)),IF(AND(C2850="",C2851=""),IF(DCalendário6[[#This Row],[Mês]]=D2851,C2851+1,IF(AND(D2851="",D2852=D2849),C2849+1,1)),IF(DCalendário6[[#This Row],[Mês]]=D2851,C2851+1,IF(AND(D2851="",D2852=D2850),C2850+1,1))))))</f>
        <v>15</v>
      </c>
      <c r="D2852" s="14">
        <f>IF(DCalendário6[[#This Row],[Dia Útil]]="","",(MONTH($B2852)))</f>
        <v>10</v>
      </c>
      <c r="E2852" s="14">
        <f t="shared" si="44"/>
        <v>2025</v>
      </c>
      <c r="F2852" s="14">
        <f>MONTH(DCalendário6[[#This Row],[Dia]])</f>
        <v>10</v>
      </c>
      <c r="G2852" s="14" t="str">
        <f>MONTH(DCalendário6[[#This Row],[Dia]])&amp;" - "&amp;DCalendário6[[#This Row],[Ano]]</f>
        <v>10 - 2025</v>
      </c>
      <c r="H2852" s="14">
        <f>IF(DCalendário6[[#This Row],[Dia Útil]]="","",DCalendário6[[#This Row],[Semana Ano]])</f>
        <v>43</v>
      </c>
      <c r="I2852" s="14">
        <f>WEEKNUM(DCalendário6[[#This Row],[Dia]])</f>
        <v>43</v>
      </c>
      <c r="J2852" s="14" cm="1">
        <f t="array" aca="1" ref="J285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852" s="16">
        <f>WEEKDAY(DCalendário6[[#This Row],[Dia]])</f>
        <v>3</v>
      </c>
      <c r="L2852" s="1" t="str">
        <f>IFERROR(VLOOKUP(A2852,Tabela4[],1,0),"")</f>
        <v/>
      </c>
      <c r="M285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45951</v>
      </c>
      <c r="N2852" s="16" t="str">
        <f>IF(DCalendário6[[#This Row],[Dia Útil2]]="Feriado","Feriado",IF(AND(DCalendário6[[#This Row],[Dia Útil]]="",DCalendário6[[#This Row],[Mês Total]]=F2845),N2845+1,IF(DCalendário6[[#This Row],[Dia Útil]]="",1,"")))</f>
        <v/>
      </c>
      <c r="O285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2852" s="16"/>
      <c r="Q2852" s="17"/>
    </row>
    <row r="2853" spans="1:17" x14ac:dyDescent="0.25">
      <c r="A2853" s="1">
        <v>45952</v>
      </c>
      <c r="B2853" s="1">
        <f>IF(AND(DCalendário6[[#This Row],[Dia da semana]]&gt;1,DCalendário6[[#This Row],[Dia da semana]]&lt;7,DCalendário6[[#This Row],[Feriados]]=""),DCalendário6[[#This Row],[Dia]],"")</f>
        <v>45952</v>
      </c>
      <c r="C2853" s="16">
        <f>IF(DCalendário6[[#This Row],[Mês]]="","",IF(AND(C2849="",C2850="",C2851="",C2852=""),IF(DCalendário6[[#This Row],[Mês]]=D2852,C2852+1,IF(AND(D2852="",D2853=D2848),C2848+1,1)),IF(AND(C2850="",C2851="",C2852=""),IF(DCalendário6[[#This Row],[Mês]]=D2852,C2852+1,IF(AND(D2852="",D2853=D2849),C2849+1,1)),IF(AND(C2851="",C2852=""),IF(DCalendário6[[#This Row],[Mês]]=D2852,C2852+1,IF(AND(D2852="",D2853=D2850),C2850+1,1)),IF(DCalendário6[[#This Row],[Mês]]=D2852,C2852+1,IF(AND(D2852="",D2853=D2851),C2851+1,1))))))</f>
        <v>16</v>
      </c>
      <c r="D2853" s="14">
        <f>IF(DCalendário6[[#This Row],[Dia Útil]]="","",(MONTH($B2853)))</f>
        <v>10</v>
      </c>
      <c r="E2853" s="14">
        <f t="shared" si="44"/>
        <v>2025</v>
      </c>
      <c r="F2853" s="14">
        <f>MONTH(DCalendário6[[#This Row],[Dia]])</f>
        <v>10</v>
      </c>
      <c r="G2853" s="14" t="str">
        <f>MONTH(DCalendário6[[#This Row],[Dia]])&amp;" - "&amp;DCalendário6[[#This Row],[Ano]]</f>
        <v>10 - 2025</v>
      </c>
      <c r="H2853" s="14">
        <f>IF(DCalendário6[[#This Row],[Dia Útil]]="","",DCalendário6[[#This Row],[Semana Ano]])</f>
        <v>43</v>
      </c>
      <c r="I2853" s="14">
        <f>WEEKNUM(DCalendário6[[#This Row],[Dia]])</f>
        <v>43</v>
      </c>
      <c r="J2853" s="14" cm="1">
        <f t="array" aca="1" ref="J285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853" s="16">
        <f>WEEKDAY(DCalendário6[[#This Row],[Dia]])</f>
        <v>4</v>
      </c>
      <c r="L2853" s="1" t="str">
        <f>IFERROR(VLOOKUP(A2853,Tabela4[],1,0),"")</f>
        <v/>
      </c>
      <c r="M285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45952</v>
      </c>
      <c r="N2853" s="16" t="str">
        <f>IF(DCalendário6[[#This Row],[Dia Útil2]]="Feriado","Feriado",IF(AND(DCalendário6[[#This Row],[Dia Útil]]="",DCalendário6[[#This Row],[Mês Total]]=F2846),N2846+1,IF(DCalendário6[[#This Row],[Dia Útil]]="",1,"")))</f>
        <v/>
      </c>
      <c r="O285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2853" s="16"/>
      <c r="Q2853" s="17"/>
    </row>
    <row r="2854" spans="1:17" x14ac:dyDescent="0.25">
      <c r="A2854" s="1">
        <v>45953</v>
      </c>
      <c r="B2854" s="1">
        <f>IF(AND(DCalendário6[[#This Row],[Dia da semana]]&gt;1,DCalendário6[[#This Row],[Dia da semana]]&lt;7,DCalendário6[[#This Row],[Feriados]]=""),DCalendário6[[#This Row],[Dia]],"")</f>
        <v>45953</v>
      </c>
      <c r="C2854" s="16">
        <f>IF(DCalendário6[[#This Row],[Mês]]="","",IF(AND(C2850="",C2851="",C2852="",C2853=""),IF(DCalendário6[[#This Row],[Mês]]=D2853,C2853+1,IF(AND(D2853="",D2854=D2849),C2849+1,1)),IF(AND(C2851="",C2852="",C2853=""),IF(DCalendário6[[#This Row],[Mês]]=D2853,C2853+1,IF(AND(D2853="",D2854=D2850),C2850+1,1)),IF(AND(C2852="",C2853=""),IF(DCalendário6[[#This Row],[Mês]]=D2853,C2853+1,IF(AND(D2853="",D2854=D2851),C2851+1,1)),IF(DCalendário6[[#This Row],[Mês]]=D2853,C2853+1,IF(AND(D2853="",D2854=D2852),C2852+1,1))))))</f>
        <v>17</v>
      </c>
      <c r="D2854" s="14">
        <f>IF(DCalendário6[[#This Row],[Dia Útil]]="","",(MONTH($B2854)))</f>
        <v>10</v>
      </c>
      <c r="E2854" s="14">
        <f t="shared" si="44"/>
        <v>2025</v>
      </c>
      <c r="F2854" s="14">
        <f>MONTH(DCalendário6[[#This Row],[Dia]])</f>
        <v>10</v>
      </c>
      <c r="G2854" s="14" t="str">
        <f>MONTH(DCalendário6[[#This Row],[Dia]])&amp;" - "&amp;DCalendário6[[#This Row],[Ano]]</f>
        <v>10 - 2025</v>
      </c>
      <c r="H2854" s="14">
        <f>IF(DCalendário6[[#This Row],[Dia Útil]]="","",DCalendário6[[#This Row],[Semana Ano]])</f>
        <v>43</v>
      </c>
      <c r="I2854" s="14">
        <f>WEEKNUM(DCalendário6[[#This Row],[Dia]])</f>
        <v>43</v>
      </c>
      <c r="J2854" s="14" cm="1">
        <f t="array" aca="1" ref="J285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854" s="16">
        <f>WEEKDAY(DCalendário6[[#This Row],[Dia]])</f>
        <v>5</v>
      </c>
      <c r="L2854" s="1" t="str">
        <f>IFERROR(VLOOKUP(A2854,Tabela4[],1,0),"")</f>
        <v/>
      </c>
      <c r="M285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45953</v>
      </c>
      <c r="N2854" s="16" t="str">
        <f>IF(DCalendário6[[#This Row],[Dia Útil2]]="Feriado","Feriado",IF(AND(DCalendário6[[#This Row],[Dia Útil]]="",DCalendário6[[#This Row],[Mês Total]]=F2847),N2847+1,IF(DCalendário6[[#This Row],[Dia Útil]]="",1,"")))</f>
        <v/>
      </c>
      <c r="O285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2854" s="16"/>
      <c r="Q2854" s="17"/>
    </row>
    <row r="2855" spans="1:17" x14ac:dyDescent="0.25">
      <c r="A2855" s="1">
        <v>45954</v>
      </c>
      <c r="B2855" s="1">
        <f>IF(AND(DCalendário6[[#This Row],[Dia da semana]]&gt;1,DCalendário6[[#This Row],[Dia da semana]]&lt;7,DCalendário6[[#This Row],[Feriados]]=""),DCalendário6[[#This Row],[Dia]],"")</f>
        <v>45954</v>
      </c>
      <c r="C2855" s="16">
        <f>IF(DCalendário6[[#This Row],[Mês]]="","",IF(AND(C2851="",C2852="",C2853="",C2854=""),IF(DCalendário6[[#This Row],[Mês]]=D2854,C2854+1,IF(AND(D2854="",D2855=D2850),C2850+1,1)),IF(AND(C2852="",C2853="",C2854=""),IF(DCalendário6[[#This Row],[Mês]]=D2854,C2854+1,IF(AND(D2854="",D2855=D2851),C2851+1,1)),IF(AND(C2853="",C2854=""),IF(DCalendário6[[#This Row],[Mês]]=D2854,C2854+1,IF(AND(D2854="",D2855=D2852),C2852+1,1)),IF(DCalendário6[[#This Row],[Mês]]=D2854,C2854+1,IF(AND(D2854="",D2855=D2853),C2853+1,1))))))</f>
        <v>18</v>
      </c>
      <c r="D2855" s="14">
        <f>IF(DCalendário6[[#This Row],[Dia Útil]]="","",(MONTH($B2855)))</f>
        <v>10</v>
      </c>
      <c r="E2855" s="14">
        <f t="shared" si="44"/>
        <v>2025</v>
      </c>
      <c r="F2855" s="14">
        <f>MONTH(DCalendário6[[#This Row],[Dia]])</f>
        <v>10</v>
      </c>
      <c r="G2855" s="14" t="str">
        <f>MONTH(DCalendário6[[#This Row],[Dia]])&amp;" - "&amp;DCalendário6[[#This Row],[Ano]]</f>
        <v>10 - 2025</v>
      </c>
      <c r="H2855" s="14">
        <f>IF(DCalendário6[[#This Row],[Dia Útil]]="","",DCalendário6[[#This Row],[Semana Ano]])</f>
        <v>43</v>
      </c>
      <c r="I2855" s="14">
        <f>WEEKNUM(DCalendário6[[#This Row],[Dia]])</f>
        <v>43</v>
      </c>
      <c r="J2855" s="14" cm="1">
        <f t="array" aca="1" ref="J285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855" s="16">
        <f>WEEKDAY(DCalendário6[[#This Row],[Dia]])</f>
        <v>6</v>
      </c>
      <c r="L2855" s="1" t="str">
        <f>IFERROR(VLOOKUP(A2855,Tabela4[],1,0),"")</f>
        <v/>
      </c>
      <c r="M285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45954</v>
      </c>
      <c r="N2855" s="16" t="str">
        <f>IF(DCalendário6[[#This Row],[Dia Útil2]]="Feriado","Feriado",IF(AND(DCalendário6[[#This Row],[Dia Útil]]="",DCalendário6[[#This Row],[Mês Total]]=F2848),N2848+1,IF(DCalendário6[[#This Row],[Dia Útil]]="",1,"")))</f>
        <v/>
      </c>
      <c r="O285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2855" s="16"/>
      <c r="Q2855" s="17"/>
    </row>
    <row r="2856" spans="1:17" x14ac:dyDescent="0.25">
      <c r="A2856" s="1">
        <v>45955</v>
      </c>
      <c r="B2856" s="1" t="str">
        <f>IF(AND(DCalendário6[[#This Row],[Dia da semana]]&gt;1,DCalendário6[[#This Row],[Dia da semana]]&lt;7,DCalendário6[[#This Row],[Feriados]]=""),DCalendário6[[#This Row],[Dia]],"")</f>
        <v/>
      </c>
      <c r="C2856" s="16" t="str">
        <f>IF(DCalendário6[[#This Row],[Mês]]="","",IF(AND(C2852="",C2853="",C2854="",C2855=""),IF(DCalendário6[[#This Row],[Mês]]=D2855,C2855+1,IF(AND(D2855="",D2856=D2851),C2851+1,1)),IF(AND(C2853="",C2854="",C2855=""),IF(DCalendário6[[#This Row],[Mês]]=D2855,C2855+1,IF(AND(D2855="",D2856=D2852),C2852+1,1)),IF(AND(C2854="",C2855=""),IF(DCalendário6[[#This Row],[Mês]]=D2855,C2855+1,IF(AND(D2855="",D2856=D2853),C2853+1,1)),IF(DCalendário6[[#This Row],[Mês]]=D2855,C2855+1,IF(AND(D2855="",D2856=D2854),C2854+1,1))))))</f>
        <v/>
      </c>
      <c r="D2856" s="14" t="str">
        <f>IF(DCalendário6[[#This Row],[Dia Útil]]="","",(MONTH($B2856)))</f>
        <v/>
      </c>
      <c r="E2856" s="14">
        <f t="shared" si="44"/>
        <v>2025</v>
      </c>
      <c r="F2856" s="14">
        <f>MONTH(DCalendário6[[#This Row],[Dia]])</f>
        <v>10</v>
      </c>
      <c r="G2856" s="14" t="str">
        <f>MONTH(DCalendário6[[#This Row],[Dia]])&amp;" - "&amp;DCalendário6[[#This Row],[Ano]]</f>
        <v>10 - 2025</v>
      </c>
      <c r="H2856" s="14" t="str">
        <f>IF(DCalendário6[[#This Row],[Dia Útil]]="","",DCalendário6[[#This Row],[Semana Ano]])</f>
        <v/>
      </c>
      <c r="I2856" s="14">
        <f>WEEKNUM(DCalendário6[[#This Row],[Dia]])</f>
        <v>43</v>
      </c>
      <c r="J2856" s="14" cm="1">
        <f t="array" aca="1" ref="J285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856" s="16">
        <f>WEEKDAY(DCalendário6[[#This Row],[Dia]])</f>
        <v>7</v>
      </c>
      <c r="L2856" s="1" t="str">
        <f>IFERROR(VLOOKUP(A2856,Tabela4[],1,0),"")</f>
        <v/>
      </c>
      <c r="M285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856" s="16">
        <f>IF(DCalendário6[[#This Row],[Dia Útil2]]="Feriado","Feriado",IF(AND(DCalendário6[[#This Row],[Dia Útil]]="",DCalendário6[[#This Row],[Mês Total]]=F2849),N2849+1,IF(DCalendário6[[#This Row],[Dia Útil]]="",1,"")))</f>
        <v>4</v>
      </c>
      <c r="O285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2856" s="16"/>
      <c r="Q2856" s="17"/>
    </row>
    <row r="2857" spans="1:17" x14ac:dyDescent="0.25">
      <c r="A2857" s="1">
        <v>45956</v>
      </c>
      <c r="B2857" s="1" t="str">
        <f>IF(AND(DCalendário6[[#This Row],[Dia da semana]]&gt;1,DCalendário6[[#This Row],[Dia da semana]]&lt;7,DCalendário6[[#This Row],[Feriados]]=""),DCalendário6[[#This Row],[Dia]],"")</f>
        <v/>
      </c>
      <c r="C2857" s="16" t="str">
        <f>IF(DCalendário6[[#This Row],[Mês]]="","",IF(AND(C2853="",C2854="",C2855="",C2856=""),IF(DCalendário6[[#This Row],[Mês]]=D2856,C2856+1,IF(AND(D2856="",D2857=D2852),C2852+1,1)),IF(AND(C2854="",C2855="",C2856=""),IF(DCalendário6[[#This Row],[Mês]]=D2856,C2856+1,IF(AND(D2856="",D2857=D2853),C2853+1,1)),IF(AND(C2855="",C2856=""),IF(DCalendário6[[#This Row],[Mês]]=D2856,C2856+1,IF(AND(D2856="",D2857=D2854),C2854+1,1)),IF(DCalendário6[[#This Row],[Mês]]=D2856,C2856+1,IF(AND(D2856="",D2857=D2855),C2855+1,1))))))</f>
        <v/>
      </c>
      <c r="D2857" s="14" t="str">
        <f>IF(DCalendário6[[#This Row],[Dia Útil]]="","",(MONTH($B2857)))</f>
        <v/>
      </c>
      <c r="E2857" s="14">
        <f t="shared" si="44"/>
        <v>2025</v>
      </c>
      <c r="F2857" s="14">
        <f>MONTH(DCalendário6[[#This Row],[Dia]])</f>
        <v>10</v>
      </c>
      <c r="G2857" s="14" t="str">
        <f>MONTH(DCalendário6[[#This Row],[Dia]])&amp;" - "&amp;DCalendário6[[#This Row],[Ano]]</f>
        <v>10 - 2025</v>
      </c>
      <c r="H2857" s="14" t="str">
        <f>IF(DCalendário6[[#This Row],[Dia Útil]]="","",DCalendário6[[#This Row],[Semana Ano]])</f>
        <v/>
      </c>
      <c r="I2857" s="14">
        <f>WEEKNUM(DCalendário6[[#This Row],[Dia]])</f>
        <v>44</v>
      </c>
      <c r="J2857" s="14" cm="1">
        <f t="array" aca="1" ref="J285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857" s="16">
        <f>WEEKDAY(DCalendário6[[#This Row],[Dia]])</f>
        <v>1</v>
      </c>
      <c r="L2857" s="1" t="str">
        <f>IFERROR(VLOOKUP(A2857,Tabela4[],1,0),"")</f>
        <v/>
      </c>
      <c r="M285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857" s="16">
        <f>IF(DCalendário6[[#This Row],[Dia Útil2]]="Feriado","Feriado",IF(AND(DCalendário6[[#This Row],[Dia Útil]]="",DCalendário6[[#This Row],[Mês Total]]=F2850),N2850+1,IF(DCalendário6[[#This Row],[Dia Útil]]="",1,"")))</f>
        <v>4</v>
      </c>
      <c r="O285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2857" s="16"/>
      <c r="Q2857" s="17"/>
    </row>
    <row r="2858" spans="1:17" x14ac:dyDescent="0.25">
      <c r="A2858" s="1">
        <v>45957</v>
      </c>
      <c r="B2858" s="1">
        <f>IF(AND(DCalendário6[[#This Row],[Dia da semana]]&gt;1,DCalendário6[[#This Row],[Dia da semana]]&lt;7,DCalendário6[[#This Row],[Feriados]]=""),DCalendário6[[#This Row],[Dia]],"")</f>
        <v>45957</v>
      </c>
      <c r="C2858" s="16">
        <f>IF(DCalendário6[[#This Row],[Mês]]="","",IF(AND(C2854="",C2855="",C2856="",C2857=""),IF(DCalendário6[[#This Row],[Mês]]=D2857,C2857+1,IF(AND(D2857="",D2858=D2853),C2853+1,1)),IF(AND(C2855="",C2856="",C2857=""),IF(DCalendário6[[#This Row],[Mês]]=D2857,C2857+1,IF(AND(D2857="",D2858=D2854),C2854+1,1)),IF(AND(C2856="",C2857=""),IF(DCalendário6[[#This Row],[Mês]]=D2857,C2857+1,IF(AND(D2857="",D2858=D2855),C2855+1,1)),IF(DCalendário6[[#This Row],[Mês]]=D2857,C2857+1,IF(AND(D2857="",D2858=D2856),C2856+1,1))))))</f>
        <v>19</v>
      </c>
      <c r="D2858" s="14">
        <f>IF(DCalendário6[[#This Row],[Dia Útil]]="","",(MONTH($B2858)))</f>
        <v>10</v>
      </c>
      <c r="E2858" s="14">
        <f t="shared" si="44"/>
        <v>2025</v>
      </c>
      <c r="F2858" s="14">
        <f>MONTH(DCalendário6[[#This Row],[Dia]])</f>
        <v>10</v>
      </c>
      <c r="G2858" s="14" t="str">
        <f>MONTH(DCalendário6[[#This Row],[Dia]])&amp;" - "&amp;DCalendário6[[#This Row],[Ano]]</f>
        <v>10 - 2025</v>
      </c>
      <c r="H2858" s="14">
        <f>IF(DCalendário6[[#This Row],[Dia Útil]]="","",DCalendário6[[#This Row],[Semana Ano]])</f>
        <v>44</v>
      </c>
      <c r="I2858" s="14">
        <f>WEEKNUM(DCalendário6[[#This Row],[Dia]])</f>
        <v>44</v>
      </c>
      <c r="J2858" s="14" cm="1">
        <f t="array" aca="1" ref="J285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858" s="16">
        <f>WEEKDAY(DCalendário6[[#This Row],[Dia]])</f>
        <v>2</v>
      </c>
      <c r="L2858" s="1" t="str">
        <f>IFERROR(VLOOKUP(A2858,Tabela4[],1,0),"")</f>
        <v/>
      </c>
      <c r="M285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45957</v>
      </c>
      <c r="N2858" s="16" t="str">
        <f>IF(DCalendário6[[#This Row],[Dia Útil2]]="Feriado","Feriado",IF(AND(DCalendário6[[#This Row],[Dia Útil]]="",DCalendário6[[#This Row],[Mês Total]]=F2851),N2851+1,IF(DCalendário6[[#This Row],[Dia Útil]]="",1,"")))</f>
        <v/>
      </c>
      <c r="O285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2858" s="16"/>
      <c r="Q2858" s="17"/>
    </row>
    <row r="2859" spans="1:17" x14ac:dyDescent="0.25">
      <c r="A2859" s="1">
        <v>45958</v>
      </c>
      <c r="B2859" s="1">
        <f>IF(AND(DCalendário6[[#This Row],[Dia da semana]]&gt;1,DCalendário6[[#This Row],[Dia da semana]]&lt;7,DCalendário6[[#This Row],[Feriados]]=""),DCalendário6[[#This Row],[Dia]],"")</f>
        <v>45958</v>
      </c>
      <c r="C2859" s="16">
        <f>IF(DCalendário6[[#This Row],[Mês]]="","",IF(AND(C2855="",C2856="",C2857="",C2858=""),IF(DCalendário6[[#This Row],[Mês]]=D2858,C2858+1,IF(AND(D2858="",D2859=D2854),C2854+1,1)),IF(AND(C2856="",C2857="",C2858=""),IF(DCalendário6[[#This Row],[Mês]]=D2858,C2858+1,IF(AND(D2858="",D2859=D2855),C2855+1,1)),IF(AND(C2857="",C2858=""),IF(DCalendário6[[#This Row],[Mês]]=D2858,C2858+1,IF(AND(D2858="",D2859=D2856),C2856+1,1)),IF(DCalendário6[[#This Row],[Mês]]=D2858,C2858+1,IF(AND(D2858="",D2859=D2857),C2857+1,1))))))</f>
        <v>20</v>
      </c>
      <c r="D2859" s="14">
        <f>IF(DCalendário6[[#This Row],[Dia Útil]]="","",(MONTH($B2859)))</f>
        <v>10</v>
      </c>
      <c r="E2859" s="14">
        <f t="shared" si="44"/>
        <v>2025</v>
      </c>
      <c r="F2859" s="14">
        <f>MONTH(DCalendário6[[#This Row],[Dia]])</f>
        <v>10</v>
      </c>
      <c r="G2859" s="14" t="str">
        <f>MONTH(DCalendário6[[#This Row],[Dia]])&amp;" - "&amp;DCalendário6[[#This Row],[Ano]]</f>
        <v>10 - 2025</v>
      </c>
      <c r="H2859" s="14">
        <f>IF(DCalendário6[[#This Row],[Dia Útil]]="","",DCalendário6[[#This Row],[Semana Ano]])</f>
        <v>44</v>
      </c>
      <c r="I2859" s="14">
        <f>WEEKNUM(DCalendário6[[#This Row],[Dia]])</f>
        <v>44</v>
      </c>
      <c r="J2859" s="14" cm="1">
        <f t="array" aca="1" ref="J285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859" s="16">
        <f>WEEKDAY(DCalendário6[[#This Row],[Dia]])</f>
        <v>3</v>
      </c>
      <c r="L2859" s="1" t="str">
        <f>IFERROR(VLOOKUP(A2859,Tabela4[],1,0),"")</f>
        <v/>
      </c>
      <c r="M285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45958</v>
      </c>
      <c r="N2859" s="16" t="str">
        <f>IF(DCalendário6[[#This Row],[Dia Útil2]]="Feriado","Feriado",IF(AND(DCalendário6[[#This Row],[Dia Útil]]="",DCalendário6[[#This Row],[Mês Total]]=F2852),N2852+1,IF(DCalendário6[[#This Row],[Dia Útil]]="",1,"")))</f>
        <v/>
      </c>
      <c r="O285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2859" s="16"/>
      <c r="Q2859" s="17"/>
    </row>
    <row r="2860" spans="1:17" x14ac:dyDescent="0.25">
      <c r="A2860" s="1">
        <v>45959</v>
      </c>
      <c r="B2860" s="1">
        <f>IF(AND(DCalendário6[[#This Row],[Dia da semana]]&gt;1,DCalendário6[[#This Row],[Dia da semana]]&lt;7,DCalendário6[[#This Row],[Feriados]]=""),DCalendário6[[#This Row],[Dia]],"")</f>
        <v>45959</v>
      </c>
      <c r="C2860" s="16">
        <f>IF(DCalendário6[[#This Row],[Mês]]="","",IF(AND(C2856="",C2857="",C2858="",C2859=""),IF(DCalendário6[[#This Row],[Mês]]=D2859,C2859+1,IF(AND(D2859="",D2860=D2855),C2855+1,1)),IF(AND(C2857="",C2858="",C2859=""),IF(DCalendário6[[#This Row],[Mês]]=D2859,C2859+1,IF(AND(D2859="",D2860=D2856),C2856+1,1)),IF(AND(C2858="",C2859=""),IF(DCalendário6[[#This Row],[Mês]]=D2859,C2859+1,IF(AND(D2859="",D2860=D2857),C2857+1,1)),IF(DCalendário6[[#This Row],[Mês]]=D2859,C2859+1,IF(AND(D2859="",D2860=D2858),C2858+1,1))))))</f>
        <v>21</v>
      </c>
      <c r="D2860" s="14">
        <f>IF(DCalendário6[[#This Row],[Dia Útil]]="","",(MONTH($B2860)))</f>
        <v>10</v>
      </c>
      <c r="E2860" s="14">
        <f t="shared" si="44"/>
        <v>2025</v>
      </c>
      <c r="F2860" s="14">
        <f>MONTH(DCalendário6[[#This Row],[Dia]])</f>
        <v>10</v>
      </c>
      <c r="G2860" s="14" t="str">
        <f>MONTH(DCalendário6[[#This Row],[Dia]])&amp;" - "&amp;DCalendário6[[#This Row],[Ano]]</f>
        <v>10 - 2025</v>
      </c>
      <c r="H2860" s="14">
        <f>IF(DCalendário6[[#This Row],[Dia Útil]]="","",DCalendário6[[#This Row],[Semana Ano]])</f>
        <v>44</v>
      </c>
      <c r="I2860" s="14">
        <f>WEEKNUM(DCalendário6[[#This Row],[Dia]])</f>
        <v>44</v>
      </c>
      <c r="J2860" s="14" cm="1">
        <f t="array" aca="1" ref="J286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860" s="16">
        <f>WEEKDAY(DCalendário6[[#This Row],[Dia]])</f>
        <v>4</v>
      </c>
      <c r="L2860" s="1" t="str">
        <f>IFERROR(VLOOKUP(A2860,Tabela4[],1,0),"")</f>
        <v/>
      </c>
      <c r="M286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45959</v>
      </c>
      <c r="N2860" s="16" t="str">
        <f>IF(DCalendário6[[#This Row],[Dia Útil2]]="Feriado","Feriado",IF(AND(DCalendário6[[#This Row],[Dia Útil]]="",DCalendário6[[#This Row],[Mês Total]]=F2853),N2853+1,IF(DCalendário6[[#This Row],[Dia Útil]]="",1,"")))</f>
        <v/>
      </c>
      <c r="O286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21</v>
      </c>
      <c r="P2860" s="16"/>
      <c r="Q2860" s="17"/>
    </row>
    <row r="2861" spans="1:17" x14ac:dyDescent="0.25">
      <c r="A2861" s="1">
        <v>45960</v>
      </c>
      <c r="B2861" s="1">
        <f>IF(AND(DCalendário6[[#This Row],[Dia da semana]]&gt;1,DCalendário6[[#This Row],[Dia da semana]]&lt;7,DCalendário6[[#This Row],[Feriados]]=""),DCalendário6[[#This Row],[Dia]],"")</f>
        <v>45960</v>
      </c>
      <c r="C2861" s="16">
        <f>IF(DCalendário6[[#This Row],[Mês]]="","",IF(AND(C2857="",C2858="",C2859="",C2860=""),IF(DCalendário6[[#This Row],[Mês]]=D2860,C2860+1,IF(AND(D2860="",D2861=D2856),C2856+1,1)),IF(AND(C2858="",C2859="",C2860=""),IF(DCalendário6[[#This Row],[Mês]]=D2860,C2860+1,IF(AND(D2860="",D2861=D2857),C2857+1,1)),IF(AND(C2859="",C2860=""),IF(DCalendário6[[#This Row],[Mês]]=D2860,C2860+1,IF(AND(D2860="",D2861=D2858),C2858+1,1)),IF(DCalendário6[[#This Row],[Mês]]=D2860,C2860+1,IF(AND(D2860="",D2861=D2859),C2859+1,1))))))</f>
        <v>22</v>
      </c>
      <c r="D2861" s="14">
        <f>IF(DCalendário6[[#This Row],[Dia Útil]]="","",(MONTH($B2861)))</f>
        <v>10</v>
      </c>
      <c r="E2861" s="14">
        <f t="shared" si="44"/>
        <v>2025</v>
      </c>
      <c r="F2861" s="14">
        <f>MONTH(DCalendário6[[#This Row],[Dia]])</f>
        <v>10</v>
      </c>
      <c r="G2861" s="14" t="str">
        <f>MONTH(DCalendário6[[#This Row],[Dia]])&amp;" - "&amp;DCalendário6[[#This Row],[Ano]]</f>
        <v>10 - 2025</v>
      </c>
      <c r="H2861" s="14">
        <f>IF(DCalendário6[[#This Row],[Dia Útil]]="","",DCalendário6[[#This Row],[Semana Ano]])</f>
        <v>44</v>
      </c>
      <c r="I2861" s="14">
        <f>WEEKNUM(DCalendário6[[#This Row],[Dia]])</f>
        <v>44</v>
      </c>
      <c r="J2861" s="14" cm="1">
        <f t="array" aca="1" ref="J286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861" s="16">
        <f>WEEKDAY(DCalendário6[[#This Row],[Dia]])</f>
        <v>5</v>
      </c>
      <c r="L2861" s="1" t="str">
        <f>IFERROR(VLOOKUP(A2861,Tabela4[],1,0),"")</f>
        <v/>
      </c>
      <c r="M286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45960</v>
      </c>
      <c r="N2861" s="16" t="str">
        <f>IF(DCalendário6[[#This Row],[Dia Útil2]]="Feriado","Feriado",IF(AND(DCalendário6[[#This Row],[Dia Útil]]="",DCalendário6[[#This Row],[Mês Total]]=F2854),N2854+1,IF(DCalendário6[[#This Row],[Dia Útil]]="",1,"")))</f>
        <v/>
      </c>
      <c r="O286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22</v>
      </c>
      <c r="P2861" s="16"/>
      <c r="Q2861" s="17"/>
    </row>
    <row r="2862" spans="1:17" x14ac:dyDescent="0.25">
      <c r="A2862" s="1">
        <v>45961</v>
      </c>
      <c r="B2862" s="1">
        <f>IF(AND(DCalendário6[[#This Row],[Dia da semana]]&gt;1,DCalendário6[[#This Row],[Dia da semana]]&lt;7,DCalendário6[[#This Row],[Feriados]]=""),DCalendário6[[#This Row],[Dia]],"")</f>
        <v>45961</v>
      </c>
      <c r="C2862" s="16">
        <f>IF(DCalendário6[[#This Row],[Mês]]="","",IF(AND(C2858="",C2859="",C2860="",C2861=""),IF(DCalendário6[[#This Row],[Mês]]=D2861,C2861+1,IF(AND(D2861="",D2862=D2857),C2857+1,1)),IF(AND(C2859="",C2860="",C2861=""),IF(DCalendário6[[#This Row],[Mês]]=D2861,C2861+1,IF(AND(D2861="",D2862=D2858),C2858+1,1)),IF(AND(C2860="",C2861=""),IF(DCalendário6[[#This Row],[Mês]]=D2861,C2861+1,IF(AND(D2861="",D2862=D2859),C2859+1,1)),IF(DCalendário6[[#This Row],[Mês]]=D2861,C2861+1,IF(AND(D2861="",D2862=D2860),C2860+1,1))))))</f>
        <v>23</v>
      </c>
      <c r="D2862" s="14">
        <f>IF(DCalendário6[[#This Row],[Dia Útil]]="","",(MONTH($B2862)))</f>
        <v>10</v>
      </c>
      <c r="E2862" s="14">
        <f t="shared" si="44"/>
        <v>2025</v>
      </c>
      <c r="F2862" s="14">
        <f>MONTH(DCalendário6[[#This Row],[Dia]])</f>
        <v>10</v>
      </c>
      <c r="G2862" s="14" t="str">
        <f>MONTH(DCalendário6[[#This Row],[Dia]])&amp;" - "&amp;DCalendário6[[#This Row],[Ano]]</f>
        <v>10 - 2025</v>
      </c>
      <c r="H2862" s="14">
        <f>IF(DCalendário6[[#This Row],[Dia Útil]]="","",DCalendário6[[#This Row],[Semana Ano]])</f>
        <v>44</v>
      </c>
      <c r="I2862" s="14">
        <f>WEEKNUM(DCalendário6[[#This Row],[Dia]])</f>
        <v>44</v>
      </c>
      <c r="J2862" s="14" cm="1">
        <f t="array" aca="1" ref="J286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862" s="16">
        <f>WEEKDAY(DCalendário6[[#This Row],[Dia]])</f>
        <v>6</v>
      </c>
      <c r="L2862" s="1" t="str">
        <f>IFERROR(VLOOKUP(A2862,Tabela4[],1,0),"")</f>
        <v/>
      </c>
      <c r="M286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45961</v>
      </c>
      <c r="N2862" s="16" t="str">
        <f>IF(DCalendário6[[#This Row],[Dia Útil2]]="Feriado","Feriado",IF(AND(DCalendário6[[#This Row],[Dia Útil]]="",DCalendário6[[#This Row],[Mês Total]]=F2855),N2855+1,IF(DCalendário6[[#This Row],[Dia Útil]]="",1,"")))</f>
        <v/>
      </c>
      <c r="O286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23</v>
      </c>
      <c r="P2862" s="16"/>
      <c r="Q2862" s="17"/>
    </row>
    <row r="2863" spans="1:17" x14ac:dyDescent="0.25">
      <c r="A2863" s="1">
        <v>45962</v>
      </c>
      <c r="B2863" s="1" t="str">
        <f>IF(AND(DCalendário6[[#This Row],[Dia da semana]]&gt;1,DCalendário6[[#This Row],[Dia da semana]]&lt;7,DCalendário6[[#This Row],[Feriados]]=""),DCalendário6[[#This Row],[Dia]],"")</f>
        <v/>
      </c>
      <c r="C2863" s="16" t="str">
        <f>IF(DCalendário6[[#This Row],[Mês]]="","",IF(AND(C2859="",C2860="",C2861="",C2862=""),IF(DCalendário6[[#This Row],[Mês]]=D2862,C2862+1,IF(AND(D2862="",D2863=D2858),C2858+1,1)),IF(AND(C2860="",C2861="",C2862=""),IF(DCalendário6[[#This Row],[Mês]]=D2862,C2862+1,IF(AND(D2862="",D2863=D2859),C2859+1,1)),IF(AND(C2861="",C2862=""),IF(DCalendário6[[#This Row],[Mês]]=D2862,C2862+1,IF(AND(D2862="",D2863=D2860),C2860+1,1)),IF(DCalendário6[[#This Row],[Mês]]=D2862,C2862+1,IF(AND(D2862="",D2863=D2861),C2861+1,1))))))</f>
        <v/>
      </c>
      <c r="D2863" s="14" t="str">
        <f>IF(DCalendário6[[#This Row],[Dia Útil]]="","",(MONTH($B2863)))</f>
        <v/>
      </c>
      <c r="E2863" s="14">
        <f t="shared" si="44"/>
        <v>2025</v>
      </c>
      <c r="F2863" s="14">
        <f>MONTH(DCalendário6[[#This Row],[Dia]])</f>
        <v>11</v>
      </c>
      <c r="G2863" s="14" t="str">
        <f>MONTH(DCalendário6[[#This Row],[Dia]])&amp;" - "&amp;DCalendário6[[#This Row],[Ano]]</f>
        <v>11 - 2025</v>
      </c>
      <c r="H2863" s="14" t="str">
        <f>IF(DCalendário6[[#This Row],[Dia Útil]]="","",DCalendário6[[#This Row],[Semana Ano]])</f>
        <v/>
      </c>
      <c r="I2863" s="14">
        <f>WEEKNUM(DCalendário6[[#This Row],[Dia]])</f>
        <v>44</v>
      </c>
      <c r="J2863" s="14" cm="1">
        <f t="array" aca="1" ref="J286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863" s="16">
        <f>WEEKDAY(DCalendário6[[#This Row],[Dia]])</f>
        <v>7</v>
      </c>
      <c r="L2863" s="1" t="str">
        <f>IFERROR(VLOOKUP(A2863,Tabela4[],1,0),"")</f>
        <v/>
      </c>
      <c r="M286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863" s="16">
        <f>IF(DCalendário6[[#This Row],[Dia Útil2]]="Feriado","Feriado",IF(AND(DCalendário6[[#This Row],[Dia Útil]]="",DCalendário6[[#This Row],[Mês Total]]=F2856),N2856+1,IF(DCalendário6[[#This Row],[Dia Útil]]="",1,"")))</f>
        <v>1</v>
      </c>
      <c r="O286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2863" s="16"/>
      <c r="Q2863" s="17"/>
    </row>
    <row r="2864" spans="1:17" x14ac:dyDescent="0.25">
      <c r="A2864" s="1">
        <v>45963</v>
      </c>
      <c r="B2864" s="1" t="str">
        <f>IF(AND(DCalendário6[[#This Row],[Dia da semana]]&gt;1,DCalendário6[[#This Row],[Dia da semana]]&lt;7,DCalendário6[[#This Row],[Feriados]]=""),DCalendário6[[#This Row],[Dia]],"")</f>
        <v/>
      </c>
      <c r="C2864" s="16" t="str">
        <f>IF(DCalendário6[[#This Row],[Mês]]="","",IF(AND(C2860="",C2861="",C2862="",C2863=""),IF(DCalendário6[[#This Row],[Mês]]=D2863,C2863+1,IF(AND(D2863="",D2864=D2859),C2859+1,1)),IF(AND(C2861="",C2862="",C2863=""),IF(DCalendário6[[#This Row],[Mês]]=D2863,C2863+1,IF(AND(D2863="",D2864=D2860),C2860+1,1)),IF(AND(C2862="",C2863=""),IF(DCalendário6[[#This Row],[Mês]]=D2863,C2863+1,IF(AND(D2863="",D2864=D2861),C2861+1,1)),IF(DCalendário6[[#This Row],[Mês]]=D2863,C2863+1,IF(AND(D2863="",D2864=D2862),C2862+1,1))))))</f>
        <v/>
      </c>
      <c r="D2864" s="14" t="str">
        <f>IF(DCalendário6[[#This Row],[Dia Útil]]="","",(MONTH($B2864)))</f>
        <v/>
      </c>
      <c r="E2864" s="14">
        <f t="shared" si="44"/>
        <v>2025</v>
      </c>
      <c r="F2864" s="14">
        <f>MONTH(DCalendário6[[#This Row],[Dia]])</f>
        <v>11</v>
      </c>
      <c r="G2864" s="14" t="str">
        <f>MONTH(DCalendário6[[#This Row],[Dia]])&amp;" - "&amp;DCalendário6[[#This Row],[Ano]]</f>
        <v>11 - 2025</v>
      </c>
      <c r="H2864" s="14" t="str">
        <f>IF(DCalendário6[[#This Row],[Dia Útil]]="","",DCalendário6[[#This Row],[Semana Ano]])</f>
        <v/>
      </c>
      <c r="I2864" s="14">
        <f>WEEKNUM(DCalendário6[[#This Row],[Dia]])</f>
        <v>45</v>
      </c>
      <c r="J2864" s="14" cm="1">
        <f t="array" aca="1" ref="J286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864" s="16">
        <f>WEEKDAY(DCalendário6[[#This Row],[Dia]])</f>
        <v>1</v>
      </c>
      <c r="L2864" s="1">
        <f>IFERROR(VLOOKUP(A2864,Tabela4[],1,0),"")</f>
        <v>45963</v>
      </c>
      <c r="M286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864" s="16">
        <f>IF(DCalendário6[[#This Row],[Dia Útil2]]="Feriado","Feriado",IF(AND(DCalendário6[[#This Row],[Dia Útil]]="",DCalendário6[[#This Row],[Mês Total]]=F2857),N2857+1,IF(DCalendário6[[#This Row],[Dia Útil]]="",1,"")))</f>
        <v>1</v>
      </c>
      <c r="O286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2864" s="16"/>
      <c r="Q2864" s="17"/>
    </row>
    <row r="2865" spans="1:17" x14ac:dyDescent="0.25">
      <c r="A2865" s="1">
        <v>45964</v>
      </c>
      <c r="B2865" s="1">
        <f>IF(AND(DCalendário6[[#This Row],[Dia da semana]]&gt;1,DCalendário6[[#This Row],[Dia da semana]]&lt;7,DCalendário6[[#This Row],[Feriados]]=""),DCalendário6[[#This Row],[Dia]],"")</f>
        <v>45964</v>
      </c>
      <c r="C2865" s="16">
        <f>IF(DCalendário6[[#This Row],[Mês]]="","",IF(AND(C2861="",C2862="",C2863="",C2864=""),IF(DCalendário6[[#This Row],[Mês]]=D2864,C2864+1,IF(AND(D2864="",D2865=D2860),C2860+1,1)),IF(AND(C2862="",C2863="",C2864=""),IF(DCalendário6[[#This Row],[Mês]]=D2864,C2864+1,IF(AND(D2864="",D2865=D2861),C2861+1,1)),IF(AND(C2863="",C2864=""),IF(DCalendário6[[#This Row],[Mês]]=D2864,C2864+1,IF(AND(D2864="",D2865=D2862),C2862+1,1)),IF(DCalendário6[[#This Row],[Mês]]=D2864,C2864+1,IF(AND(D2864="",D2865=D2863),C2863+1,1))))))</f>
        <v>1</v>
      </c>
      <c r="D2865" s="14">
        <f>IF(DCalendário6[[#This Row],[Dia Útil]]="","",(MONTH($B2865)))</f>
        <v>11</v>
      </c>
      <c r="E2865" s="14">
        <f t="shared" si="44"/>
        <v>2025</v>
      </c>
      <c r="F2865" s="14">
        <f>MONTH(DCalendário6[[#This Row],[Dia]])</f>
        <v>11</v>
      </c>
      <c r="G2865" s="14" t="str">
        <f>MONTH(DCalendário6[[#This Row],[Dia]])&amp;" - "&amp;DCalendário6[[#This Row],[Ano]]</f>
        <v>11 - 2025</v>
      </c>
      <c r="H2865" s="14">
        <f>IF(DCalendário6[[#This Row],[Dia Útil]]="","",DCalendário6[[#This Row],[Semana Ano]])</f>
        <v>45</v>
      </c>
      <c r="I2865" s="14">
        <f>WEEKNUM(DCalendário6[[#This Row],[Dia]])</f>
        <v>45</v>
      </c>
      <c r="J2865" s="14" cm="1">
        <f t="array" aca="1" ref="J286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865" s="16">
        <f>WEEKDAY(DCalendário6[[#This Row],[Dia]])</f>
        <v>2</v>
      </c>
      <c r="L2865" s="1" t="str">
        <f>IFERROR(VLOOKUP(A2865,Tabela4[],1,0),"")</f>
        <v/>
      </c>
      <c r="M286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45964</v>
      </c>
      <c r="N2865" s="16" t="str">
        <f>IF(DCalendário6[[#This Row],[Dia Útil2]]="Feriado","Feriado",IF(AND(DCalendário6[[#This Row],[Dia Útil]]="",DCalendário6[[#This Row],[Mês Total]]=F2858),N2858+1,IF(DCalendário6[[#This Row],[Dia Útil]]="",1,"")))</f>
        <v/>
      </c>
      <c r="O286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2865" s="16"/>
      <c r="Q2865" s="17"/>
    </row>
    <row r="2866" spans="1:17" x14ac:dyDescent="0.25">
      <c r="A2866" s="1">
        <v>45965</v>
      </c>
      <c r="B2866" s="1">
        <f>IF(AND(DCalendário6[[#This Row],[Dia da semana]]&gt;1,DCalendário6[[#This Row],[Dia da semana]]&lt;7,DCalendário6[[#This Row],[Feriados]]=""),DCalendário6[[#This Row],[Dia]],"")</f>
        <v>45965</v>
      </c>
      <c r="C2866" s="16">
        <f>IF(DCalendário6[[#This Row],[Mês]]="","",IF(AND(C2862="",C2863="",C2864="",C2865=""),IF(DCalendário6[[#This Row],[Mês]]=D2865,C2865+1,IF(AND(D2865="",D2866=D2861),C2861+1,1)),IF(AND(C2863="",C2864="",C2865=""),IF(DCalendário6[[#This Row],[Mês]]=D2865,C2865+1,IF(AND(D2865="",D2866=D2862),C2862+1,1)),IF(AND(C2864="",C2865=""),IF(DCalendário6[[#This Row],[Mês]]=D2865,C2865+1,IF(AND(D2865="",D2866=D2863),C2863+1,1)),IF(DCalendário6[[#This Row],[Mês]]=D2865,C2865+1,IF(AND(D2865="",D2866=D2864),C2864+1,1))))))</f>
        <v>2</v>
      </c>
      <c r="D2866" s="14">
        <f>IF(DCalendário6[[#This Row],[Dia Útil]]="","",(MONTH($B2866)))</f>
        <v>11</v>
      </c>
      <c r="E2866" s="14">
        <f t="shared" si="44"/>
        <v>2025</v>
      </c>
      <c r="F2866" s="14">
        <f>MONTH(DCalendário6[[#This Row],[Dia]])</f>
        <v>11</v>
      </c>
      <c r="G2866" s="14" t="str">
        <f>MONTH(DCalendário6[[#This Row],[Dia]])&amp;" - "&amp;DCalendário6[[#This Row],[Ano]]</f>
        <v>11 - 2025</v>
      </c>
      <c r="H2866" s="14">
        <f>IF(DCalendário6[[#This Row],[Dia Útil]]="","",DCalendário6[[#This Row],[Semana Ano]])</f>
        <v>45</v>
      </c>
      <c r="I2866" s="14">
        <f>WEEKNUM(DCalendário6[[#This Row],[Dia]])</f>
        <v>45</v>
      </c>
      <c r="J2866" s="14" cm="1">
        <f t="array" aca="1" ref="J286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866" s="16">
        <f>WEEKDAY(DCalendário6[[#This Row],[Dia]])</f>
        <v>3</v>
      </c>
      <c r="L2866" s="1" t="str">
        <f>IFERROR(VLOOKUP(A2866,Tabela4[],1,0),"")</f>
        <v/>
      </c>
      <c r="M286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45965</v>
      </c>
      <c r="N2866" s="16" t="str">
        <f>IF(DCalendário6[[#This Row],[Dia Útil2]]="Feriado","Feriado",IF(AND(DCalendário6[[#This Row],[Dia Útil]]="",DCalendário6[[#This Row],[Mês Total]]=F2859),N2859+1,IF(DCalendário6[[#This Row],[Dia Útil]]="",1,"")))</f>
        <v/>
      </c>
      <c r="O286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2866" s="16"/>
      <c r="Q2866" s="17"/>
    </row>
    <row r="2867" spans="1:17" x14ac:dyDescent="0.25">
      <c r="A2867" s="1">
        <v>45966</v>
      </c>
      <c r="B2867" s="1">
        <f>IF(AND(DCalendário6[[#This Row],[Dia da semana]]&gt;1,DCalendário6[[#This Row],[Dia da semana]]&lt;7,DCalendário6[[#This Row],[Feriados]]=""),DCalendário6[[#This Row],[Dia]],"")</f>
        <v>45966</v>
      </c>
      <c r="C2867" s="16">
        <f>IF(DCalendário6[[#This Row],[Mês]]="","",IF(AND(C2863="",C2864="",C2865="",C2866=""),IF(DCalendário6[[#This Row],[Mês]]=D2866,C2866+1,IF(AND(D2866="",D2867=D2862),C2862+1,1)),IF(AND(C2864="",C2865="",C2866=""),IF(DCalendário6[[#This Row],[Mês]]=D2866,C2866+1,IF(AND(D2866="",D2867=D2863),C2863+1,1)),IF(AND(C2865="",C2866=""),IF(DCalendário6[[#This Row],[Mês]]=D2866,C2866+1,IF(AND(D2866="",D2867=D2864),C2864+1,1)),IF(DCalendário6[[#This Row],[Mês]]=D2866,C2866+1,IF(AND(D2866="",D2867=D2865),C2865+1,1))))))</f>
        <v>3</v>
      </c>
      <c r="D2867" s="14">
        <f>IF(DCalendário6[[#This Row],[Dia Útil]]="","",(MONTH($B2867)))</f>
        <v>11</v>
      </c>
      <c r="E2867" s="14">
        <f t="shared" si="44"/>
        <v>2025</v>
      </c>
      <c r="F2867" s="14">
        <f>MONTH(DCalendário6[[#This Row],[Dia]])</f>
        <v>11</v>
      </c>
      <c r="G2867" s="14" t="str">
        <f>MONTH(DCalendário6[[#This Row],[Dia]])&amp;" - "&amp;DCalendário6[[#This Row],[Ano]]</f>
        <v>11 - 2025</v>
      </c>
      <c r="H2867" s="14">
        <f>IF(DCalendário6[[#This Row],[Dia Útil]]="","",DCalendário6[[#This Row],[Semana Ano]])</f>
        <v>45</v>
      </c>
      <c r="I2867" s="14">
        <f>WEEKNUM(DCalendário6[[#This Row],[Dia]])</f>
        <v>45</v>
      </c>
      <c r="J2867" s="14" cm="1">
        <f t="array" aca="1" ref="J286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867" s="16">
        <f>WEEKDAY(DCalendário6[[#This Row],[Dia]])</f>
        <v>4</v>
      </c>
      <c r="L2867" s="1" t="str">
        <f>IFERROR(VLOOKUP(A2867,Tabela4[],1,0),"")</f>
        <v/>
      </c>
      <c r="M286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45966</v>
      </c>
      <c r="N2867" s="16" t="str">
        <f>IF(DCalendário6[[#This Row],[Dia Útil2]]="Feriado","Feriado",IF(AND(DCalendário6[[#This Row],[Dia Útil]]="",DCalendário6[[#This Row],[Mês Total]]=F2860),N2860+1,IF(DCalendário6[[#This Row],[Dia Útil]]="",1,"")))</f>
        <v/>
      </c>
      <c r="O286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2867" s="16"/>
      <c r="Q2867" s="17"/>
    </row>
    <row r="2868" spans="1:17" x14ac:dyDescent="0.25">
      <c r="A2868" s="1">
        <v>45967</v>
      </c>
      <c r="B2868" s="1">
        <f>IF(AND(DCalendário6[[#This Row],[Dia da semana]]&gt;1,DCalendário6[[#This Row],[Dia da semana]]&lt;7,DCalendário6[[#This Row],[Feriados]]=""),DCalendário6[[#This Row],[Dia]],"")</f>
        <v>45967</v>
      </c>
      <c r="C2868" s="16">
        <f>IF(DCalendário6[[#This Row],[Mês]]="","",IF(AND(C2864="",C2865="",C2866="",C2867=""),IF(DCalendário6[[#This Row],[Mês]]=D2867,C2867+1,IF(AND(D2867="",D2868=D2863),C2863+1,1)),IF(AND(C2865="",C2866="",C2867=""),IF(DCalendário6[[#This Row],[Mês]]=D2867,C2867+1,IF(AND(D2867="",D2868=D2864),C2864+1,1)),IF(AND(C2866="",C2867=""),IF(DCalendário6[[#This Row],[Mês]]=D2867,C2867+1,IF(AND(D2867="",D2868=D2865),C2865+1,1)),IF(DCalendário6[[#This Row],[Mês]]=D2867,C2867+1,IF(AND(D2867="",D2868=D2866),C2866+1,1))))))</f>
        <v>4</v>
      </c>
      <c r="D2868" s="14">
        <f>IF(DCalendário6[[#This Row],[Dia Útil]]="","",(MONTH($B2868)))</f>
        <v>11</v>
      </c>
      <c r="E2868" s="14">
        <f t="shared" si="44"/>
        <v>2025</v>
      </c>
      <c r="F2868" s="14">
        <f>MONTH(DCalendário6[[#This Row],[Dia]])</f>
        <v>11</v>
      </c>
      <c r="G2868" s="14" t="str">
        <f>MONTH(DCalendário6[[#This Row],[Dia]])&amp;" - "&amp;DCalendário6[[#This Row],[Ano]]</f>
        <v>11 - 2025</v>
      </c>
      <c r="H2868" s="14">
        <f>IF(DCalendário6[[#This Row],[Dia Útil]]="","",DCalendário6[[#This Row],[Semana Ano]])</f>
        <v>45</v>
      </c>
      <c r="I2868" s="14">
        <f>WEEKNUM(DCalendário6[[#This Row],[Dia]])</f>
        <v>45</v>
      </c>
      <c r="J2868" s="14" cm="1">
        <f t="array" aca="1" ref="J286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868" s="16">
        <f>WEEKDAY(DCalendário6[[#This Row],[Dia]])</f>
        <v>5</v>
      </c>
      <c r="L2868" s="1" t="str">
        <f>IFERROR(VLOOKUP(A2868,Tabela4[],1,0),"")</f>
        <v/>
      </c>
      <c r="M286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45967</v>
      </c>
      <c r="N2868" s="16" t="str">
        <f>IF(DCalendário6[[#This Row],[Dia Útil2]]="Feriado","Feriado",IF(AND(DCalendário6[[#This Row],[Dia Útil]]="",DCalendário6[[#This Row],[Mês Total]]=F2861),N2861+1,IF(DCalendário6[[#This Row],[Dia Útil]]="",1,"")))</f>
        <v/>
      </c>
      <c r="O286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2868" s="16"/>
      <c r="Q2868" s="17"/>
    </row>
    <row r="2869" spans="1:17" x14ac:dyDescent="0.25">
      <c r="A2869" s="1">
        <v>45968</v>
      </c>
      <c r="B2869" s="1">
        <f>IF(AND(DCalendário6[[#This Row],[Dia da semana]]&gt;1,DCalendário6[[#This Row],[Dia da semana]]&lt;7,DCalendário6[[#This Row],[Feriados]]=""),DCalendário6[[#This Row],[Dia]],"")</f>
        <v>45968</v>
      </c>
      <c r="C2869" s="16">
        <f>IF(DCalendário6[[#This Row],[Mês]]="","",IF(AND(C2865="",C2866="",C2867="",C2868=""),IF(DCalendário6[[#This Row],[Mês]]=D2868,C2868+1,IF(AND(D2868="",D2869=D2864),C2864+1,1)),IF(AND(C2866="",C2867="",C2868=""),IF(DCalendário6[[#This Row],[Mês]]=D2868,C2868+1,IF(AND(D2868="",D2869=D2865),C2865+1,1)),IF(AND(C2867="",C2868=""),IF(DCalendário6[[#This Row],[Mês]]=D2868,C2868+1,IF(AND(D2868="",D2869=D2866),C2866+1,1)),IF(DCalendário6[[#This Row],[Mês]]=D2868,C2868+1,IF(AND(D2868="",D2869=D2867),C2867+1,1))))))</f>
        <v>5</v>
      </c>
      <c r="D2869" s="14">
        <f>IF(DCalendário6[[#This Row],[Dia Útil]]="","",(MONTH($B2869)))</f>
        <v>11</v>
      </c>
      <c r="E2869" s="14">
        <f t="shared" si="44"/>
        <v>2025</v>
      </c>
      <c r="F2869" s="14">
        <f>MONTH(DCalendário6[[#This Row],[Dia]])</f>
        <v>11</v>
      </c>
      <c r="G2869" s="14" t="str">
        <f>MONTH(DCalendário6[[#This Row],[Dia]])&amp;" - "&amp;DCalendário6[[#This Row],[Ano]]</f>
        <v>11 - 2025</v>
      </c>
      <c r="H2869" s="14">
        <f>IF(DCalendário6[[#This Row],[Dia Útil]]="","",DCalendário6[[#This Row],[Semana Ano]])</f>
        <v>45</v>
      </c>
      <c r="I2869" s="14">
        <f>WEEKNUM(DCalendário6[[#This Row],[Dia]])</f>
        <v>45</v>
      </c>
      <c r="J2869" s="14" cm="1">
        <f t="array" aca="1" ref="J286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869" s="16">
        <f>WEEKDAY(DCalendário6[[#This Row],[Dia]])</f>
        <v>6</v>
      </c>
      <c r="L2869" s="1" t="str">
        <f>IFERROR(VLOOKUP(A2869,Tabela4[],1,0),"")</f>
        <v/>
      </c>
      <c r="M286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45968</v>
      </c>
      <c r="N2869" s="16" t="str">
        <f>IF(DCalendário6[[#This Row],[Dia Útil2]]="Feriado","Feriado",IF(AND(DCalendário6[[#This Row],[Dia Útil]]="",DCalendário6[[#This Row],[Mês Total]]=F2862),N2862+1,IF(DCalendário6[[#This Row],[Dia Útil]]="",1,"")))</f>
        <v/>
      </c>
      <c r="O286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2869" s="16"/>
      <c r="Q2869" s="17"/>
    </row>
    <row r="2870" spans="1:17" x14ac:dyDescent="0.25">
      <c r="A2870" s="1">
        <v>45969</v>
      </c>
      <c r="B2870" s="1" t="str">
        <f>IF(AND(DCalendário6[[#This Row],[Dia da semana]]&gt;1,DCalendário6[[#This Row],[Dia da semana]]&lt;7,DCalendário6[[#This Row],[Feriados]]=""),DCalendário6[[#This Row],[Dia]],"")</f>
        <v/>
      </c>
      <c r="C2870" s="16" t="str">
        <f>IF(DCalendário6[[#This Row],[Mês]]="","",IF(AND(C2866="",C2867="",C2868="",C2869=""),IF(DCalendário6[[#This Row],[Mês]]=D2869,C2869+1,IF(AND(D2869="",D2870=D2865),C2865+1,1)),IF(AND(C2867="",C2868="",C2869=""),IF(DCalendário6[[#This Row],[Mês]]=D2869,C2869+1,IF(AND(D2869="",D2870=D2866),C2866+1,1)),IF(AND(C2868="",C2869=""),IF(DCalendário6[[#This Row],[Mês]]=D2869,C2869+1,IF(AND(D2869="",D2870=D2867),C2867+1,1)),IF(DCalendário6[[#This Row],[Mês]]=D2869,C2869+1,IF(AND(D2869="",D2870=D2868),C2868+1,1))))))</f>
        <v/>
      </c>
      <c r="D2870" s="14" t="str">
        <f>IF(DCalendário6[[#This Row],[Dia Útil]]="","",(MONTH($B2870)))</f>
        <v/>
      </c>
      <c r="E2870" s="14">
        <f t="shared" si="44"/>
        <v>2025</v>
      </c>
      <c r="F2870" s="14">
        <f>MONTH(DCalendário6[[#This Row],[Dia]])</f>
        <v>11</v>
      </c>
      <c r="G2870" s="14" t="str">
        <f>MONTH(DCalendário6[[#This Row],[Dia]])&amp;" - "&amp;DCalendário6[[#This Row],[Ano]]</f>
        <v>11 - 2025</v>
      </c>
      <c r="H2870" s="14" t="str">
        <f>IF(DCalendário6[[#This Row],[Dia Útil]]="","",DCalendário6[[#This Row],[Semana Ano]])</f>
        <v/>
      </c>
      <c r="I2870" s="14">
        <f>WEEKNUM(DCalendário6[[#This Row],[Dia]])</f>
        <v>45</v>
      </c>
      <c r="J2870" s="14" cm="1">
        <f t="array" aca="1" ref="J287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870" s="16">
        <f>WEEKDAY(DCalendário6[[#This Row],[Dia]])</f>
        <v>7</v>
      </c>
      <c r="L2870" s="1" t="str">
        <f>IFERROR(VLOOKUP(A2870,Tabela4[],1,0),"")</f>
        <v/>
      </c>
      <c r="M287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870" s="16">
        <f>IF(DCalendário6[[#This Row],[Dia Útil2]]="Feriado","Feriado",IF(AND(DCalendário6[[#This Row],[Dia Útil]]="",DCalendário6[[#This Row],[Mês Total]]=F2863),N2863+1,IF(DCalendário6[[#This Row],[Dia Útil]]="",1,"")))</f>
        <v>2</v>
      </c>
      <c r="O287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2870" s="16"/>
      <c r="Q2870" s="17"/>
    </row>
    <row r="2871" spans="1:17" x14ac:dyDescent="0.25">
      <c r="A2871" s="1">
        <v>45970</v>
      </c>
      <c r="B2871" s="1" t="str">
        <f>IF(AND(DCalendário6[[#This Row],[Dia da semana]]&gt;1,DCalendário6[[#This Row],[Dia da semana]]&lt;7,DCalendário6[[#This Row],[Feriados]]=""),DCalendário6[[#This Row],[Dia]],"")</f>
        <v/>
      </c>
      <c r="C2871" s="16" t="str">
        <f>IF(DCalendário6[[#This Row],[Mês]]="","",IF(AND(C2867="",C2868="",C2869="",C2870=""),IF(DCalendário6[[#This Row],[Mês]]=D2870,C2870+1,IF(AND(D2870="",D2871=D2866),C2866+1,1)),IF(AND(C2868="",C2869="",C2870=""),IF(DCalendário6[[#This Row],[Mês]]=D2870,C2870+1,IF(AND(D2870="",D2871=D2867),C2867+1,1)),IF(AND(C2869="",C2870=""),IF(DCalendário6[[#This Row],[Mês]]=D2870,C2870+1,IF(AND(D2870="",D2871=D2868),C2868+1,1)),IF(DCalendário6[[#This Row],[Mês]]=D2870,C2870+1,IF(AND(D2870="",D2871=D2869),C2869+1,1))))))</f>
        <v/>
      </c>
      <c r="D2871" s="14" t="str">
        <f>IF(DCalendário6[[#This Row],[Dia Útil]]="","",(MONTH($B2871)))</f>
        <v/>
      </c>
      <c r="E2871" s="14">
        <f t="shared" si="44"/>
        <v>2025</v>
      </c>
      <c r="F2871" s="14">
        <f>MONTH(DCalendário6[[#This Row],[Dia]])</f>
        <v>11</v>
      </c>
      <c r="G2871" s="14" t="str">
        <f>MONTH(DCalendário6[[#This Row],[Dia]])&amp;" - "&amp;DCalendário6[[#This Row],[Ano]]</f>
        <v>11 - 2025</v>
      </c>
      <c r="H2871" s="14" t="str">
        <f>IF(DCalendário6[[#This Row],[Dia Útil]]="","",DCalendário6[[#This Row],[Semana Ano]])</f>
        <v/>
      </c>
      <c r="I2871" s="14">
        <f>WEEKNUM(DCalendário6[[#This Row],[Dia]])</f>
        <v>46</v>
      </c>
      <c r="J2871" s="14" cm="1">
        <f t="array" aca="1" ref="J287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871" s="16">
        <f>WEEKDAY(DCalendário6[[#This Row],[Dia]])</f>
        <v>1</v>
      </c>
      <c r="L2871" s="1" t="str">
        <f>IFERROR(VLOOKUP(A2871,Tabela4[],1,0),"")</f>
        <v/>
      </c>
      <c r="M287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871" s="16">
        <f>IF(DCalendário6[[#This Row],[Dia Útil2]]="Feriado","Feriado",IF(AND(DCalendário6[[#This Row],[Dia Útil]]="",DCalendário6[[#This Row],[Mês Total]]=F2864),N2864+1,IF(DCalendário6[[#This Row],[Dia Útil]]="",1,"")))</f>
        <v>2</v>
      </c>
      <c r="O287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2871" s="16"/>
      <c r="Q2871" s="17"/>
    </row>
    <row r="2872" spans="1:17" x14ac:dyDescent="0.25">
      <c r="A2872" s="1">
        <v>45971</v>
      </c>
      <c r="B2872" s="1">
        <f>IF(AND(DCalendário6[[#This Row],[Dia da semana]]&gt;1,DCalendário6[[#This Row],[Dia da semana]]&lt;7,DCalendário6[[#This Row],[Feriados]]=""),DCalendário6[[#This Row],[Dia]],"")</f>
        <v>45971</v>
      </c>
      <c r="C2872" s="16">
        <f>IF(DCalendário6[[#This Row],[Mês]]="","",IF(AND(C2868="",C2869="",C2870="",C2871=""),IF(DCalendário6[[#This Row],[Mês]]=D2871,C2871+1,IF(AND(D2871="",D2872=D2867),C2867+1,1)),IF(AND(C2869="",C2870="",C2871=""),IF(DCalendário6[[#This Row],[Mês]]=D2871,C2871+1,IF(AND(D2871="",D2872=D2868),C2868+1,1)),IF(AND(C2870="",C2871=""),IF(DCalendário6[[#This Row],[Mês]]=D2871,C2871+1,IF(AND(D2871="",D2872=D2869),C2869+1,1)),IF(DCalendário6[[#This Row],[Mês]]=D2871,C2871+1,IF(AND(D2871="",D2872=D2870),C2870+1,1))))))</f>
        <v>6</v>
      </c>
      <c r="D2872" s="14">
        <f>IF(DCalendário6[[#This Row],[Dia Útil]]="","",(MONTH($B2872)))</f>
        <v>11</v>
      </c>
      <c r="E2872" s="14">
        <f t="shared" si="44"/>
        <v>2025</v>
      </c>
      <c r="F2872" s="14">
        <f>MONTH(DCalendário6[[#This Row],[Dia]])</f>
        <v>11</v>
      </c>
      <c r="G2872" s="14" t="str">
        <f>MONTH(DCalendário6[[#This Row],[Dia]])&amp;" - "&amp;DCalendário6[[#This Row],[Ano]]</f>
        <v>11 - 2025</v>
      </c>
      <c r="H2872" s="14">
        <f>IF(DCalendário6[[#This Row],[Dia Útil]]="","",DCalendário6[[#This Row],[Semana Ano]])</f>
        <v>46</v>
      </c>
      <c r="I2872" s="14">
        <f>WEEKNUM(DCalendário6[[#This Row],[Dia]])</f>
        <v>46</v>
      </c>
      <c r="J2872" s="14" cm="1">
        <f t="array" aca="1" ref="J287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872" s="16">
        <f>WEEKDAY(DCalendário6[[#This Row],[Dia]])</f>
        <v>2</v>
      </c>
      <c r="L2872" s="1" t="str">
        <f>IFERROR(VLOOKUP(A2872,Tabela4[],1,0),"")</f>
        <v/>
      </c>
      <c r="M287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45971</v>
      </c>
      <c r="N2872" s="16" t="str">
        <f>IF(DCalendário6[[#This Row],[Dia Útil2]]="Feriado","Feriado",IF(AND(DCalendário6[[#This Row],[Dia Útil]]="",DCalendário6[[#This Row],[Mês Total]]=F2865),N2865+1,IF(DCalendário6[[#This Row],[Dia Útil]]="",1,"")))</f>
        <v/>
      </c>
      <c r="O287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2872" s="16"/>
      <c r="Q2872" s="17"/>
    </row>
    <row r="2873" spans="1:17" x14ac:dyDescent="0.25">
      <c r="A2873" s="1">
        <v>45972</v>
      </c>
      <c r="B2873" s="1">
        <f>IF(AND(DCalendário6[[#This Row],[Dia da semana]]&gt;1,DCalendário6[[#This Row],[Dia da semana]]&lt;7,DCalendário6[[#This Row],[Feriados]]=""),DCalendário6[[#This Row],[Dia]],"")</f>
        <v>45972</v>
      </c>
      <c r="C2873" s="16">
        <f>IF(DCalendário6[[#This Row],[Mês]]="","",IF(AND(C2869="",C2870="",C2871="",C2872=""),IF(DCalendário6[[#This Row],[Mês]]=D2872,C2872+1,IF(AND(D2872="",D2873=D2868),C2868+1,1)),IF(AND(C2870="",C2871="",C2872=""),IF(DCalendário6[[#This Row],[Mês]]=D2872,C2872+1,IF(AND(D2872="",D2873=D2869),C2869+1,1)),IF(AND(C2871="",C2872=""),IF(DCalendário6[[#This Row],[Mês]]=D2872,C2872+1,IF(AND(D2872="",D2873=D2870),C2870+1,1)),IF(DCalendário6[[#This Row],[Mês]]=D2872,C2872+1,IF(AND(D2872="",D2873=D2871),C2871+1,1))))))</f>
        <v>7</v>
      </c>
      <c r="D2873" s="14">
        <f>IF(DCalendário6[[#This Row],[Dia Útil]]="","",(MONTH($B2873)))</f>
        <v>11</v>
      </c>
      <c r="E2873" s="14">
        <f t="shared" si="44"/>
        <v>2025</v>
      </c>
      <c r="F2873" s="14">
        <f>MONTH(DCalendário6[[#This Row],[Dia]])</f>
        <v>11</v>
      </c>
      <c r="G2873" s="14" t="str">
        <f>MONTH(DCalendário6[[#This Row],[Dia]])&amp;" - "&amp;DCalendário6[[#This Row],[Ano]]</f>
        <v>11 - 2025</v>
      </c>
      <c r="H2873" s="14">
        <f>IF(DCalendário6[[#This Row],[Dia Útil]]="","",DCalendário6[[#This Row],[Semana Ano]])</f>
        <v>46</v>
      </c>
      <c r="I2873" s="14">
        <f>WEEKNUM(DCalendário6[[#This Row],[Dia]])</f>
        <v>46</v>
      </c>
      <c r="J2873" s="14" cm="1">
        <f t="array" aca="1" ref="J287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873" s="16">
        <f>WEEKDAY(DCalendário6[[#This Row],[Dia]])</f>
        <v>3</v>
      </c>
      <c r="L2873" s="1" t="str">
        <f>IFERROR(VLOOKUP(A2873,Tabela4[],1,0),"")</f>
        <v/>
      </c>
      <c r="M287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45972</v>
      </c>
      <c r="N2873" s="16" t="str">
        <f>IF(DCalendário6[[#This Row],[Dia Útil2]]="Feriado","Feriado",IF(AND(DCalendário6[[#This Row],[Dia Útil]]="",DCalendário6[[#This Row],[Mês Total]]=F2866),N2866+1,IF(DCalendário6[[#This Row],[Dia Útil]]="",1,"")))</f>
        <v/>
      </c>
      <c r="O287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2873" s="16"/>
      <c r="Q2873" s="17"/>
    </row>
    <row r="2874" spans="1:17" x14ac:dyDescent="0.25">
      <c r="A2874" s="1">
        <v>45973</v>
      </c>
      <c r="B2874" s="1">
        <f>IF(AND(DCalendário6[[#This Row],[Dia da semana]]&gt;1,DCalendário6[[#This Row],[Dia da semana]]&lt;7,DCalendário6[[#This Row],[Feriados]]=""),DCalendário6[[#This Row],[Dia]],"")</f>
        <v>45973</v>
      </c>
      <c r="C2874" s="16">
        <f>IF(DCalendário6[[#This Row],[Mês]]="","",IF(AND(C2870="",C2871="",C2872="",C2873=""),IF(DCalendário6[[#This Row],[Mês]]=D2873,C2873+1,IF(AND(D2873="",D2874=D2869),C2869+1,1)),IF(AND(C2871="",C2872="",C2873=""),IF(DCalendário6[[#This Row],[Mês]]=D2873,C2873+1,IF(AND(D2873="",D2874=D2870),C2870+1,1)),IF(AND(C2872="",C2873=""),IF(DCalendário6[[#This Row],[Mês]]=D2873,C2873+1,IF(AND(D2873="",D2874=D2871),C2871+1,1)),IF(DCalendário6[[#This Row],[Mês]]=D2873,C2873+1,IF(AND(D2873="",D2874=D2872),C2872+1,1))))))</f>
        <v>8</v>
      </c>
      <c r="D2874" s="14">
        <f>IF(DCalendário6[[#This Row],[Dia Útil]]="","",(MONTH($B2874)))</f>
        <v>11</v>
      </c>
      <c r="E2874" s="14">
        <f t="shared" si="44"/>
        <v>2025</v>
      </c>
      <c r="F2874" s="14">
        <f>MONTH(DCalendário6[[#This Row],[Dia]])</f>
        <v>11</v>
      </c>
      <c r="G2874" s="14" t="str">
        <f>MONTH(DCalendário6[[#This Row],[Dia]])&amp;" - "&amp;DCalendário6[[#This Row],[Ano]]</f>
        <v>11 - 2025</v>
      </c>
      <c r="H2874" s="14">
        <f>IF(DCalendário6[[#This Row],[Dia Útil]]="","",DCalendário6[[#This Row],[Semana Ano]])</f>
        <v>46</v>
      </c>
      <c r="I2874" s="14">
        <f>WEEKNUM(DCalendário6[[#This Row],[Dia]])</f>
        <v>46</v>
      </c>
      <c r="J2874" s="14" cm="1">
        <f t="array" aca="1" ref="J287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874" s="16">
        <f>WEEKDAY(DCalendário6[[#This Row],[Dia]])</f>
        <v>4</v>
      </c>
      <c r="L2874" s="1" t="str">
        <f>IFERROR(VLOOKUP(A2874,Tabela4[],1,0),"")</f>
        <v/>
      </c>
      <c r="M287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45973</v>
      </c>
      <c r="N2874" s="16" t="str">
        <f>IF(DCalendário6[[#This Row],[Dia Útil2]]="Feriado","Feriado",IF(AND(DCalendário6[[#This Row],[Dia Útil]]="",DCalendário6[[#This Row],[Mês Total]]=F2867),N2867+1,IF(DCalendário6[[#This Row],[Dia Útil]]="",1,"")))</f>
        <v/>
      </c>
      <c r="O287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2874" s="16"/>
      <c r="Q2874" s="17"/>
    </row>
    <row r="2875" spans="1:17" x14ac:dyDescent="0.25">
      <c r="A2875" s="1">
        <v>45974</v>
      </c>
      <c r="B2875" s="1">
        <f>IF(AND(DCalendário6[[#This Row],[Dia da semana]]&gt;1,DCalendário6[[#This Row],[Dia da semana]]&lt;7,DCalendário6[[#This Row],[Feriados]]=""),DCalendário6[[#This Row],[Dia]],"")</f>
        <v>45974</v>
      </c>
      <c r="C2875" s="16">
        <f>IF(DCalendário6[[#This Row],[Mês]]="","",IF(AND(C2871="",C2872="",C2873="",C2874=""),IF(DCalendário6[[#This Row],[Mês]]=D2874,C2874+1,IF(AND(D2874="",D2875=D2870),C2870+1,1)),IF(AND(C2872="",C2873="",C2874=""),IF(DCalendário6[[#This Row],[Mês]]=D2874,C2874+1,IF(AND(D2874="",D2875=D2871),C2871+1,1)),IF(AND(C2873="",C2874=""),IF(DCalendário6[[#This Row],[Mês]]=D2874,C2874+1,IF(AND(D2874="",D2875=D2872),C2872+1,1)),IF(DCalendário6[[#This Row],[Mês]]=D2874,C2874+1,IF(AND(D2874="",D2875=D2873),C2873+1,1))))))</f>
        <v>9</v>
      </c>
      <c r="D2875" s="14">
        <f>IF(DCalendário6[[#This Row],[Dia Útil]]="","",(MONTH($B2875)))</f>
        <v>11</v>
      </c>
      <c r="E2875" s="14">
        <f t="shared" si="44"/>
        <v>2025</v>
      </c>
      <c r="F2875" s="14">
        <f>MONTH(DCalendário6[[#This Row],[Dia]])</f>
        <v>11</v>
      </c>
      <c r="G2875" s="14" t="str">
        <f>MONTH(DCalendário6[[#This Row],[Dia]])&amp;" - "&amp;DCalendário6[[#This Row],[Ano]]</f>
        <v>11 - 2025</v>
      </c>
      <c r="H2875" s="14">
        <f>IF(DCalendário6[[#This Row],[Dia Útil]]="","",DCalendário6[[#This Row],[Semana Ano]])</f>
        <v>46</v>
      </c>
      <c r="I2875" s="14">
        <f>WEEKNUM(DCalendário6[[#This Row],[Dia]])</f>
        <v>46</v>
      </c>
      <c r="J2875" s="14" cm="1">
        <f t="array" aca="1" ref="J287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875" s="16">
        <f>WEEKDAY(DCalendário6[[#This Row],[Dia]])</f>
        <v>5</v>
      </c>
      <c r="L2875" s="1" t="str">
        <f>IFERROR(VLOOKUP(A2875,Tabela4[],1,0),"")</f>
        <v/>
      </c>
      <c r="M287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45974</v>
      </c>
      <c r="N2875" s="16" t="str">
        <f>IF(DCalendário6[[#This Row],[Dia Útil2]]="Feriado","Feriado",IF(AND(DCalendário6[[#This Row],[Dia Útil]]="",DCalendário6[[#This Row],[Mês Total]]=F2868),N2868+1,IF(DCalendário6[[#This Row],[Dia Útil]]="",1,"")))</f>
        <v/>
      </c>
      <c r="O287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2875" s="16"/>
      <c r="Q2875" s="17"/>
    </row>
    <row r="2876" spans="1:17" x14ac:dyDescent="0.25">
      <c r="A2876" s="1">
        <v>45975</v>
      </c>
      <c r="B2876" s="1">
        <f>IF(AND(DCalendário6[[#This Row],[Dia da semana]]&gt;1,DCalendário6[[#This Row],[Dia da semana]]&lt;7,DCalendário6[[#This Row],[Feriados]]=""),DCalendário6[[#This Row],[Dia]],"")</f>
        <v>45975</v>
      </c>
      <c r="C2876" s="16">
        <f>IF(DCalendário6[[#This Row],[Mês]]="","",IF(AND(C2872="",C2873="",C2874="",C2875=""),IF(DCalendário6[[#This Row],[Mês]]=D2875,C2875+1,IF(AND(D2875="",D2876=D2871),C2871+1,1)),IF(AND(C2873="",C2874="",C2875=""),IF(DCalendário6[[#This Row],[Mês]]=D2875,C2875+1,IF(AND(D2875="",D2876=D2872),C2872+1,1)),IF(AND(C2874="",C2875=""),IF(DCalendário6[[#This Row],[Mês]]=D2875,C2875+1,IF(AND(D2875="",D2876=D2873),C2873+1,1)),IF(DCalendário6[[#This Row],[Mês]]=D2875,C2875+1,IF(AND(D2875="",D2876=D2874),C2874+1,1))))))</f>
        <v>10</v>
      </c>
      <c r="D2876" s="14">
        <f>IF(DCalendário6[[#This Row],[Dia Útil]]="","",(MONTH($B2876)))</f>
        <v>11</v>
      </c>
      <c r="E2876" s="14">
        <f t="shared" si="44"/>
        <v>2025</v>
      </c>
      <c r="F2876" s="14">
        <f>MONTH(DCalendário6[[#This Row],[Dia]])</f>
        <v>11</v>
      </c>
      <c r="G2876" s="14" t="str">
        <f>MONTH(DCalendário6[[#This Row],[Dia]])&amp;" - "&amp;DCalendário6[[#This Row],[Ano]]</f>
        <v>11 - 2025</v>
      </c>
      <c r="H2876" s="14">
        <f>IF(DCalendário6[[#This Row],[Dia Útil]]="","",DCalendário6[[#This Row],[Semana Ano]])</f>
        <v>46</v>
      </c>
      <c r="I2876" s="14">
        <f>WEEKNUM(DCalendário6[[#This Row],[Dia]])</f>
        <v>46</v>
      </c>
      <c r="J2876" s="14" cm="1">
        <f t="array" aca="1" ref="J287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876" s="16">
        <f>WEEKDAY(DCalendário6[[#This Row],[Dia]])</f>
        <v>6</v>
      </c>
      <c r="L2876" s="1" t="str">
        <f>IFERROR(VLOOKUP(A2876,Tabela4[],1,0),"")</f>
        <v/>
      </c>
      <c r="M287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45975</v>
      </c>
      <c r="N2876" s="16" t="str">
        <f>IF(DCalendário6[[#This Row],[Dia Útil2]]="Feriado","Feriado",IF(AND(DCalendário6[[#This Row],[Dia Útil]]="",DCalendário6[[#This Row],[Mês Total]]=F2869),N2869+1,IF(DCalendário6[[#This Row],[Dia Útil]]="",1,"")))</f>
        <v/>
      </c>
      <c r="O287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2876" s="16"/>
      <c r="Q2876" s="17"/>
    </row>
    <row r="2877" spans="1:17" x14ac:dyDescent="0.25">
      <c r="A2877" s="1">
        <v>45976</v>
      </c>
      <c r="B2877" s="1" t="str">
        <f>IF(AND(DCalendário6[[#This Row],[Dia da semana]]&gt;1,DCalendário6[[#This Row],[Dia da semana]]&lt;7,DCalendário6[[#This Row],[Feriados]]=""),DCalendário6[[#This Row],[Dia]],"")</f>
        <v/>
      </c>
      <c r="C2877" s="16" t="str">
        <f>IF(DCalendário6[[#This Row],[Mês]]="","",IF(AND(C2873="",C2874="",C2875="",C2876=""),IF(DCalendário6[[#This Row],[Mês]]=D2876,C2876+1,IF(AND(D2876="",D2877=D2872),C2872+1,1)),IF(AND(C2874="",C2875="",C2876=""),IF(DCalendário6[[#This Row],[Mês]]=D2876,C2876+1,IF(AND(D2876="",D2877=D2873),C2873+1,1)),IF(AND(C2875="",C2876=""),IF(DCalendário6[[#This Row],[Mês]]=D2876,C2876+1,IF(AND(D2876="",D2877=D2874),C2874+1,1)),IF(DCalendário6[[#This Row],[Mês]]=D2876,C2876+1,IF(AND(D2876="",D2877=D2875),C2875+1,1))))))</f>
        <v/>
      </c>
      <c r="D2877" s="14" t="str">
        <f>IF(DCalendário6[[#This Row],[Dia Útil]]="","",(MONTH($B2877)))</f>
        <v/>
      </c>
      <c r="E2877" s="14">
        <f t="shared" si="44"/>
        <v>2025</v>
      </c>
      <c r="F2877" s="14">
        <f>MONTH(DCalendário6[[#This Row],[Dia]])</f>
        <v>11</v>
      </c>
      <c r="G2877" s="14" t="str">
        <f>MONTH(DCalendário6[[#This Row],[Dia]])&amp;" - "&amp;DCalendário6[[#This Row],[Ano]]</f>
        <v>11 - 2025</v>
      </c>
      <c r="H2877" s="14" t="str">
        <f>IF(DCalendário6[[#This Row],[Dia Útil]]="","",DCalendário6[[#This Row],[Semana Ano]])</f>
        <v/>
      </c>
      <c r="I2877" s="14">
        <f>WEEKNUM(DCalendário6[[#This Row],[Dia]])</f>
        <v>46</v>
      </c>
      <c r="J2877" s="14" cm="1">
        <f t="array" aca="1" ref="J287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877" s="16">
        <f>WEEKDAY(DCalendário6[[#This Row],[Dia]])</f>
        <v>7</v>
      </c>
      <c r="L2877" s="1">
        <f>IFERROR(VLOOKUP(A2877,Tabela4[],1,0),"")</f>
        <v>45976</v>
      </c>
      <c r="M287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877" s="16">
        <f>IF(DCalendário6[[#This Row],[Dia Útil2]]="Feriado","Feriado",IF(AND(DCalendário6[[#This Row],[Dia Útil]]="",DCalendário6[[#This Row],[Mês Total]]=F2870),N2870+1,IF(DCalendário6[[#This Row],[Dia Útil]]="",1,"")))</f>
        <v>3</v>
      </c>
      <c r="O287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2877" s="16"/>
      <c r="Q2877" s="17"/>
    </row>
    <row r="2878" spans="1:17" x14ac:dyDescent="0.25">
      <c r="A2878" s="1">
        <v>45977</v>
      </c>
      <c r="B2878" s="1" t="str">
        <f>IF(AND(DCalendário6[[#This Row],[Dia da semana]]&gt;1,DCalendário6[[#This Row],[Dia da semana]]&lt;7,DCalendário6[[#This Row],[Feriados]]=""),DCalendário6[[#This Row],[Dia]],"")</f>
        <v/>
      </c>
      <c r="C2878" s="16" t="str">
        <f>IF(DCalendário6[[#This Row],[Mês]]="","",IF(AND(C2874="",C2875="",C2876="",C2877=""),IF(DCalendário6[[#This Row],[Mês]]=D2877,C2877+1,IF(AND(D2877="",D2878=D2873),C2873+1,1)),IF(AND(C2875="",C2876="",C2877=""),IF(DCalendário6[[#This Row],[Mês]]=D2877,C2877+1,IF(AND(D2877="",D2878=D2874),C2874+1,1)),IF(AND(C2876="",C2877=""),IF(DCalendário6[[#This Row],[Mês]]=D2877,C2877+1,IF(AND(D2877="",D2878=D2875),C2875+1,1)),IF(DCalendário6[[#This Row],[Mês]]=D2877,C2877+1,IF(AND(D2877="",D2878=D2876),C2876+1,1))))))</f>
        <v/>
      </c>
      <c r="D2878" s="14" t="str">
        <f>IF(DCalendário6[[#This Row],[Dia Útil]]="","",(MONTH($B2878)))</f>
        <v/>
      </c>
      <c r="E2878" s="14">
        <f t="shared" si="44"/>
        <v>2025</v>
      </c>
      <c r="F2878" s="14">
        <f>MONTH(DCalendário6[[#This Row],[Dia]])</f>
        <v>11</v>
      </c>
      <c r="G2878" s="14" t="str">
        <f>MONTH(DCalendário6[[#This Row],[Dia]])&amp;" - "&amp;DCalendário6[[#This Row],[Ano]]</f>
        <v>11 - 2025</v>
      </c>
      <c r="H2878" s="14" t="str">
        <f>IF(DCalendário6[[#This Row],[Dia Útil]]="","",DCalendário6[[#This Row],[Semana Ano]])</f>
        <v/>
      </c>
      <c r="I2878" s="14">
        <f>WEEKNUM(DCalendário6[[#This Row],[Dia]])</f>
        <v>47</v>
      </c>
      <c r="J2878" s="14" cm="1">
        <f t="array" aca="1" ref="J287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878" s="16">
        <f>WEEKDAY(DCalendário6[[#This Row],[Dia]])</f>
        <v>1</v>
      </c>
      <c r="L2878" s="1" t="str">
        <f>IFERROR(VLOOKUP(A2878,Tabela4[],1,0),"")</f>
        <v/>
      </c>
      <c r="M287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878" s="16">
        <f>IF(DCalendário6[[#This Row],[Dia Útil2]]="Feriado","Feriado",IF(AND(DCalendário6[[#This Row],[Dia Útil]]="",DCalendário6[[#This Row],[Mês Total]]=F2871),N2871+1,IF(DCalendário6[[#This Row],[Dia Útil]]="",1,"")))</f>
        <v>3</v>
      </c>
      <c r="O287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2878" s="16"/>
      <c r="Q2878" s="17"/>
    </row>
    <row r="2879" spans="1:17" x14ac:dyDescent="0.25">
      <c r="A2879" s="1">
        <v>45978</v>
      </c>
      <c r="B2879" s="1">
        <f>IF(AND(DCalendário6[[#This Row],[Dia da semana]]&gt;1,DCalendário6[[#This Row],[Dia da semana]]&lt;7,DCalendário6[[#This Row],[Feriados]]=""),DCalendário6[[#This Row],[Dia]],"")</f>
        <v>45978</v>
      </c>
      <c r="C2879" s="16">
        <f>IF(DCalendário6[[#This Row],[Mês]]="","",IF(AND(C2875="",C2876="",C2877="",C2878=""),IF(DCalendário6[[#This Row],[Mês]]=D2878,C2878+1,IF(AND(D2878="",D2879=D2874),C2874+1,1)),IF(AND(C2876="",C2877="",C2878=""),IF(DCalendário6[[#This Row],[Mês]]=D2878,C2878+1,IF(AND(D2878="",D2879=D2875),C2875+1,1)),IF(AND(C2877="",C2878=""),IF(DCalendário6[[#This Row],[Mês]]=D2878,C2878+1,IF(AND(D2878="",D2879=D2876),C2876+1,1)),IF(DCalendário6[[#This Row],[Mês]]=D2878,C2878+1,IF(AND(D2878="",D2879=D2877),C2877+1,1))))))</f>
        <v>11</v>
      </c>
      <c r="D2879" s="14">
        <f>IF(DCalendário6[[#This Row],[Dia Útil]]="","",(MONTH($B2879)))</f>
        <v>11</v>
      </c>
      <c r="E2879" s="14">
        <f t="shared" si="44"/>
        <v>2025</v>
      </c>
      <c r="F2879" s="14">
        <f>MONTH(DCalendário6[[#This Row],[Dia]])</f>
        <v>11</v>
      </c>
      <c r="G2879" s="14" t="str">
        <f>MONTH(DCalendário6[[#This Row],[Dia]])&amp;" - "&amp;DCalendário6[[#This Row],[Ano]]</f>
        <v>11 - 2025</v>
      </c>
      <c r="H2879" s="14">
        <f>IF(DCalendário6[[#This Row],[Dia Útil]]="","",DCalendário6[[#This Row],[Semana Ano]])</f>
        <v>47</v>
      </c>
      <c r="I2879" s="14">
        <f>WEEKNUM(DCalendário6[[#This Row],[Dia]])</f>
        <v>47</v>
      </c>
      <c r="J2879" s="14" cm="1">
        <f t="array" aca="1" ref="J287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879" s="16">
        <f>WEEKDAY(DCalendário6[[#This Row],[Dia]])</f>
        <v>2</v>
      </c>
      <c r="L2879" s="1" t="str">
        <f>IFERROR(VLOOKUP(A2879,Tabela4[],1,0),"")</f>
        <v/>
      </c>
      <c r="M287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45978</v>
      </c>
      <c r="N2879" s="16" t="str">
        <f>IF(DCalendário6[[#This Row],[Dia Útil2]]="Feriado","Feriado",IF(AND(DCalendário6[[#This Row],[Dia Útil]]="",DCalendário6[[#This Row],[Mês Total]]=F2872),N2872+1,IF(DCalendário6[[#This Row],[Dia Útil]]="",1,"")))</f>
        <v/>
      </c>
      <c r="O287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2879" s="16"/>
      <c r="Q2879" s="17"/>
    </row>
    <row r="2880" spans="1:17" x14ac:dyDescent="0.25">
      <c r="A2880" s="1">
        <v>45979</v>
      </c>
      <c r="B2880" s="1">
        <f>IF(AND(DCalendário6[[#This Row],[Dia da semana]]&gt;1,DCalendário6[[#This Row],[Dia da semana]]&lt;7,DCalendário6[[#This Row],[Feriados]]=""),DCalendário6[[#This Row],[Dia]],"")</f>
        <v>45979</v>
      </c>
      <c r="C2880" s="16">
        <f>IF(DCalendário6[[#This Row],[Mês]]="","",IF(AND(C2876="",C2877="",C2878="",C2879=""),IF(DCalendário6[[#This Row],[Mês]]=D2879,C2879+1,IF(AND(D2879="",D2880=D2875),C2875+1,1)),IF(AND(C2877="",C2878="",C2879=""),IF(DCalendário6[[#This Row],[Mês]]=D2879,C2879+1,IF(AND(D2879="",D2880=D2876),C2876+1,1)),IF(AND(C2878="",C2879=""),IF(DCalendário6[[#This Row],[Mês]]=D2879,C2879+1,IF(AND(D2879="",D2880=D2877),C2877+1,1)),IF(DCalendário6[[#This Row],[Mês]]=D2879,C2879+1,IF(AND(D2879="",D2880=D2878),C2878+1,1))))))</f>
        <v>12</v>
      </c>
      <c r="D2880" s="14">
        <f>IF(DCalendário6[[#This Row],[Dia Útil]]="","",(MONTH($B2880)))</f>
        <v>11</v>
      </c>
      <c r="E2880" s="14">
        <f t="shared" si="44"/>
        <v>2025</v>
      </c>
      <c r="F2880" s="14">
        <f>MONTH(DCalendário6[[#This Row],[Dia]])</f>
        <v>11</v>
      </c>
      <c r="G2880" s="14" t="str">
        <f>MONTH(DCalendário6[[#This Row],[Dia]])&amp;" - "&amp;DCalendário6[[#This Row],[Ano]]</f>
        <v>11 - 2025</v>
      </c>
      <c r="H2880" s="14">
        <f>IF(DCalendário6[[#This Row],[Dia Útil]]="","",DCalendário6[[#This Row],[Semana Ano]])</f>
        <v>47</v>
      </c>
      <c r="I2880" s="14">
        <f>WEEKNUM(DCalendário6[[#This Row],[Dia]])</f>
        <v>47</v>
      </c>
      <c r="J2880" s="14" cm="1">
        <f t="array" aca="1" ref="J288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880" s="16">
        <f>WEEKDAY(DCalendário6[[#This Row],[Dia]])</f>
        <v>3</v>
      </c>
      <c r="L2880" s="1" t="str">
        <f>IFERROR(VLOOKUP(A2880,Tabela4[],1,0),"")</f>
        <v/>
      </c>
      <c r="M288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45979</v>
      </c>
      <c r="N2880" s="16" t="str">
        <f>IF(DCalendário6[[#This Row],[Dia Útil2]]="Feriado","Feriado",IF(AND(DCalendário6[[#This Row],[Dia Útil]]="",DCalendário6[[#This Row],[Mês Total]]=F2873),N2873+1,IF(DCalendário6[[#This Row],[Dia Útil]]="",1,"")))</f>
        <v/>
      </c>
      <c r="O288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2880" s="16"/>
      <c r="Q2880" s="17"/>
    </row>
    <row r="2881" spans="1:17" x14ac:dyDescent="0.25">
      <c r="A2881" s="1">
        <v>45980</v>
      </c>
      <c r="B2881" s="1">
        <f>IF(AND(DCalendário6[[#This Row],[Dia da semana]]&gt;1,DCalendário6[[#This Row],[Dia da semana]]&lt;7,DCalendário6[[#This Row],[Feriados]]=""),DCalendário6[[#This Row],[Dia]],"")</f>
        <v>45980</v>
      </c>
      <c r="C2881" s="16">
        <f>IF(DCalendário6[[#This Row],[Mês]]="","",IF(AND(C2877="",C2878="",C2879="",C2880=""),IF(DCalendário6[[#This Row],[Mês]]=D2880,C2880+1,IF(AND(D2880="",D2881=D2876),C2876+1,1)),IF(AND(C2878="",C2879="",C2880=""),IF(DCalendário6[[#This Row],[Mês]]=D2880,C2880+1,IF(AND(D2880="",D2881=D2877),C2877+1,1)),IF(AND(C2879="",C2880=""),IF(DCalendário6[[#This Row],[Mês]]=D2880,C2880+1,IF(AND(D2880="",D2881=D2878),C2878+1,1)),IF(DCalendário6[[#This Row],[Mês]]=D2880,C2880+1,IF(AND(D2880="",D2881=D2879),C2879+1,1))))))</f>
        <v>13</v>
      </c>
      <c r="D2881" s="14">
        <f>IF(DCalendário6[[#This Row],[Dia Útil]]="","",(MONTH($B2881)))</f>
        <v>11</v>
      </c>
      <c r="E2881" s="14">
        <f t="shared" si="44"/>
        <v>2025</v>
      </c>
      <c r="F2881" s="14">
        <f>MONTH(DCalendário6[[#This Row],[Dia]])</f>
        <v>11</v>
      </c>
      <c r="G2881" s="14" t="str">
        <f>MONTH(DCalendário6[[#This Row],[Dia]])&amp;" - "&amp;DCalendário6[[#This Row],[Ano]]</f>
        <v>11 - 2025</v>
      </c>
      <c r="H2881" s="14">
        <f>IF(DCalendário6[[#This Row],[Dia Útil]]="","",DCalendário6[[#This Row],[Semana Ano]])</f>
        <v>47</v>
      </c>
      <c r="I2881" s="14">
        <f>WEEKNUM(DCalendário6[[#This Row],[Dia]])</f>
        <v>47</v>
      </c>
      <c r="J2881" s="14" cm="1">
        <f t="array" aca="1" ref="J288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881" s="16">
        <f>WEEKDAY(DCalendário6[[#This Row],[Dia]])</f>
        <v>4</v>
      </c>
      <c r="L2881" s="1" t="str">
        <f>IFERROR(VLOOKUP(A2881,Tabela4[],1,0),"")</f>
        <v/>
      </c>
      <c r="M288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45980</v>
      </c>
      <c r="N2881" s="16" t="str">
        <f>IF(DCalendário6[[#This Row],[Dia Útil2]]="Feriado","Feriado",IF(AND(DCalendário6[[#This Row],[Dia Útil]]="",DCalendário6[[#This Row],[Mês Total]]=F2874),N2874+1,IF(DCalendário6[[#This Row],[Dia Útil]]="",1,"")))</f>
        <v/>
      </c>
      <c r="O288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2881" s="16"/>
      <c r="Q2881" s="17"/>
    </row>
    <row r="2882" spans="1:17" x14ac:dyDescent="0.25">
      <c r="A2882" s="1">
        <v>45981</v>
      </c>
      <c r="B2882" s="1">
        <f>IF(AND(DCalendário6[[#This Row],[Dia da semana]]&gt;1,DCalendário6[[#This Row],[Dia da semana]]&lt;7,DCalendário6[[#This Row],[Feriados]]=""),DCalendário6[[#This Row],[Dia]],"")</f>
        <v>45981</v>
      </c>
      <c r="C2882" s="16">
        <f>IF(DCalendário6[[#This Row],[Mês]]="","",IF(AND(C2878="",C2879="",C2880="",C2881=""),IF(DCalendário6[[#This Row],[Mês]]=D2881,C2881+1,IF(AND(D2881="",D2882=D2877),C2877+1,1)),IF(AND(C2879="",C2880="",C2881=""),IF(DCalendário6[[#This Row],[Mês]]=D2881,C2881+1,IF(AND(D2881="",D2882=D2878),C2878+1,1)),IF(AND(C2880="",C2881=""),IF(DCalendário6[[#This Row],[Mês]]=D2881,C2881+1,IF(AND(D2881="",D2882=D2879),C2879+1,1)),IF(DCalendário6[[#This Row],[Mês]]=D2881,C2881+1,IF(AND(D2881="",D2882=D2880),C2880+1,1))))))</f>
        <v>14</v>
      </c>
      <c r="D2882" s="14">
        <f>IF(DCalendário6[[#This Row],[Dia Útil]]="","",(MONTH($B2882)))</f>
        <v>11</v>
      </c>
      <c r="E2882" s="14">
        <f t="shared" ref="E2882:E2945" si="45">YEAR($A2882)</f>
        <v>2025</v>
      </c>
      <c r="F2882" s="14">
        <f>MONTH(DCalendário6[[#This Row],[Dia]])</f>
        <v>11</v>
      </c>
      <c r="G2882" s="14" t="str">
        <f>MONTH(DCalendário6[[#This Row],[Dia]])&amp;" - "&amp;DCalendário6[[#This Row],[Ano]]</f>
        <v>11 - 2025</v>
      </c>
      <c r="H2882" s="14">
        <f>IF(DCalendário6[[#This Row],[Dia Útil]]="","",DCalendário6[[#This Row],[Semana Ano]])</f>
        <v>47</v>
      </c>
      <c r="I2882" s="14">
        <f>WEEKNUM(DCalendário6[[#This Row],[Dia]])</f>
        <v>47</v>
      </c>
      <c r="J2882" s="14" cm="1">
        <f t="array" aca="1" ref="J288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882" s="16">
        <f>WEEKDAY(DCalendário6[[#This Row],[Dia]])</f>
        <v>5</v>
      </c>
      <c r="L2882" s="1" t="str">
        <f>IFERROR(VLOOKUP(A2882,Tabela4[],1,0),"")</f>
        <v/>
      </c>
      <c r="M288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45981</v>
      </c>
      <c r="N2882" s="16" t="str">
        <f>IF(DCalendário6[[#This Row],[Dia Útil2]]="Feriado","Feriado",IF(AND(DCalendário6[[#This Row],[Dia Útil]]="",DCalendário6[[#This Row],[Mês Total]]=F2875),N2875+1,IF(DCalendário6[[#This Row],[Dia Útil]]="",1,"")))</f>
        <v/>
      </c>
      <c r="O288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2882" s="16"/>
      <c r="Q2882" s="17"/>
    </row>
    <row r="2883" spans="1:17" x14ac:dyDescent="0.25">
      <c r="A2883" s="1">
        <v>45982</v>
      </c>
      <c r="B2883" s="1">
        <f>IF(AND(DCalendário6[[#This Row],[Dia da semana]]&gt;1,DCalendário6[[#This Row],[Dia da semana]]&lt;7,DCalendário6[[#This Row],[Feriados]]=""),DCalendário6[[#This Row],[Dia]],"")</f>
        <v>45982</v>
      </c>
      <c r="C2883" s="16">
        <f>IF(DCalendário6[[#This Row],[Mês]]="","",IF(AND(C2879="",C2880="",C2881="",C2882=""),IF(DCalendário6[[#This Row],[Mês]]=D2882,C2882+1,IF(AND(D2882="",D2883=D2878),C2878+1,1)),IF(AND(C2880="",C2881="",C2882=""),IF(DCalendário6[[#This Row],[Mês]]=D2882,C2882+1,IF(AND(D2882="",D2883=D2879),C2879+1,1)),IF(AND(C2881="",C2882=""),IF(DCalendário6[[#This Row],[Mês]]=D2882,C2882+1,IF(AND(D2882="",D2883=D2880),C2880+1,1)),IF(DCalendário6[[#This Row],[Mês]]=D2882,C2882+1,IF(AND(D2882="",D2883=D2881),C2881+1,1))))))</f>
        <v>15</v>
      </c>
      <c r="D2883" s="14">
        <f>IF(DCalendário6[[#This Row],[Dia Útil]]="","",(MONTH($B2883)))</f>
        <v>11</v>
      </c>
      <c r="E2883" s="14">
        <f t="shared" si="45"/>
        <v>2025</v>
      </c>
      <c r="F2883" s="14">
        <f>MONTH(DCalendário6[[#This Row],[Dia]])</f>
        <v>11</v>
      </c>
      <c r="G2883" s="14" t="str">
        <f>MONTH(DCalendário6[[#This Row],[Dia]])&amp;" - "&amp;DCalendário6[[#This Row],[Ano]]</f>
        <v>11 - 2025</v>
      </c>
      <c r="H2883" s="14">
        <f>IF(DCalendário6[[#This Row],[Dia Útil]]="","",DCalendário6[[#This Row],[Semana Ano]])</f>
        <v>47</v>
      </c>
      <c r="I2883" s="14">
        <f>WEEKNUM(DCalendário6[[#This Row],[Dia]])</f>
        <v>47</v>
      </c>
      <c r="J2883" s="14" cm="1">
        <f t="array" aca="1" ref="J288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883" s="16">
        <f>WEEKDAY(DCalendário6[[#This Row],[Dia]])</f>
        <v>6</v>
      </c>
      <c r="L2883" s="1" t="str">
        <f>IFERROR(VLOOKUP(A2883,Tabela4[],1,0),"")</f>
        <v/>
      </c>
      <c r="M288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45982</v>
      </c>
      <c r="N2883" s="16" t="str">
        <f>IF(DCalendário6[[#This Row],[Dia Útil2]]="Feriado","Feriado",IF(AND(DCalendário6[[#This Row],[Dia Útil]]="",DCalendário6[[#This Row],[Mês Total]]=F2876),N2876+1,IF(DCalendário6[[#This Row],[Dia Útil]]="",1,"")))</f>
        <v/>
      </c>
      <c r="O288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2883" s="16"/>
      <c r="Q2883" s="17"/>
    </row>
    <row r="2884" spans="1:17" x14ac:dyDescent="0.25">
      <c r="A2884" s="1">
        <v>45983</v>
      </c>
      <c r="B2884" s="1" t="str">
        <f>IF(AND(DCalendário6[[#This Row],[Dia da semana]]&gt;1,DCalendário6[[#This Row],[Dia da semana]]&lt;7,DCalendário6[[#This Row],[Feriados]]=""),DCalendário6[[#This Row],[Dia]],"")</f>
        <v/>
      </c>
      <c r="C2884" s="16" t="str">
        <f>IF(DCalendário6[[#This Row],[Mês]]="","",IF(AND(C2880="",C2881="",C2882="",C2883=""),IF(DCalendário6[[#This Row],[Mês]]=D2883,C2883+1,IF(AND(D2883="",D2884=D2879),C2879+1,1)),IF(AND(C2881="",C2882="",C2883=""),IF(DCalendário6[[#This Row],[Mês]]=D2883,C2883+1,IF(AND(D2883="",D2884=D2880),C2880+1,1)),IF(AND(C2882="",C2883=""),IF(DCalendário6[[#This Row],[Mês]]=D2883,C2883+1,IF(AND(D2883="",D2884=D2881),C2881+1,1)),IF(DCalendário6[[#This Row],[Mês]]=D2883,C2883+1,IF(AND(D2883="",D2884=D2882),C2882+1,1))))))</f>
        <v/>
      </c>
      <c r="D2884" s="14" t="str">
        <f>IF(DCalendário6[[#This Row],[Dia Útil]]="","",(MONTH($B2884)))</f>
        <v/>
      </c>
      <c r="E2884" s="14">
        <f t="shared" si="45"/>
        <v>2025</v>
      </c>
      <c r="F2884" s="14">
        <f>MONTH(DCalendário6[[#This Row],[Dia]])</f>
        <v>11</v>
      </c>
      <c r="G2884" s="14" t="str">
        <f>MONTH(DCalendário6[[#This Row],[Dia]])&amp;" - "&amp;DCalendário6[[#This Row],[Ano]]</f>
        <v>11 - 2025</v>
      </c>
      <c r="H2884" s="14" t="str">
        <f>IF(DCalendário6[[#This Row],[Dia Útil]]="","",DCalendário6[[#This Row],[Semana Ano]])</f>
        <v/>
      </c>
      <c r="I2884" s="14">
        <f>WEEKNUM(DCalendário6[[#This Row],[Dia]])</f>
        <v>47</v>
      </c>
      <c r="J2884" s="14" cm="1">
        <f t="array" aca="1" ref="J288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884" s="16">
        <f>WEEKDAY(DCalendário6[[#This Row],[Dia]])</f>
        <v>7</v>
      </c>
      <c r="L2884" s="1" t="str">
        <f>IFERROR(VLOOKUP(A2884,Tabela4[],1,0),"")</f>
        <v/>
      </c>
      <c r="M288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884" s="16">
        <f>IF(DCalendário6[[#This Row],[Dia Útil2]]="Feriado","Feriado",IF(AND(DCalendário6[[#This Row],[Dia Útil]]="",DCalendário6[[#This Row],[Mês Total]]=F2877),N2877+1,IF(DCalendário6[[#This Row],[Dia Útil]]="",1,"")))</f>
        <v>4</v>
      </c>
      <c r="O288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2884" s="16"/>
      <c r="Q2884" s="17"/>
    </row>
    <row r="2885" spans="1:17" x14ac:dyDescent="0.25">
      <c r="A2885" s="1">
        <v>45984</v>
      </c>
      <c r="B2885" s="1" t="str">
        <f>IF(AND(DCalendário6[[#This Row],[Dia da semana]]&gt;1,DCalendário6[[#This Row],[Dia da semana]]&lt;7,DCalendário6[[#This Row],[Feriados]]=""),DCalendário6[[#This Row],[Dia]],"")</f>
        <v/>
      </c>
      <c r="C2885" s="16" t="str">
        <f>IF(DCalendário6[[#This Row],[Mês]]="","",IF(AND(C2881="",C2882="",C2883="",C2884=""),IF(DCalendário6[[#This Row],[Mês]]=D2884,C2884+1,IF(AND(D2884="",D2885=D2880),C2880+1,1)),IF(AND(C2882="",C2883="",C2884=""),IF(DCalendário6[[#This Row],[Mês]]=D2884,C2884+1,IF(AND(D2884="",D2885=D2881),C2881+1,1)),IF(AND(C2883="",C2884=""),IF(DCalendário6[[#This Row],[Mês]]=D2884,C2884+1,IF(AND(D2884="",D2885=D2882),C2882+1,1)),IF(DCalendário6[[#This Row],[Mês]]=D2884,C2884+1,IF(AND(D2884="",D2885=D2883),C2883+1,1))))))</f>
        <v/>
      </c>
      <c r="D2885" s="14" t="str">
        <f>IF(DCalendário6[[#This Row],[Dia Útil]]="","",(MONTH($B2885)))</f>
        <v/>
      </c>
      <c r="E2885" s="14">
        <f t="shared" si="45"/>
        <v>2025</v>
      </c>
      <c r="F2885" s="14">
        <f>MONTH(DCalendário6[[#This Row],[Dia]])</f>
        <v>11</v>
      </c>
      <c r="G2885" s="14" t="str">
        <f>MONTH(DCalendário6[[#This Row],[Dia]])&amp;" - "&amp;DCalendário6[[#This Row],[Ano]]</f>
        <v>11 - 2025</v>
      </c>
      <c r="H2885" s="14" t="str">
        <f>IF(DCalendário6[[#This Row],[Dia Útil]]="","",DCalendário6[[#This Row],[Semana Ano]])</f>
        <v/>
      </c>
      <c r="I2885" s="14">
        <f>WEEKNUM(DCalendário6[[#This Row],[Dia]])</f>
        <v>48</v>
      </c>
      <c r="J2885" s="14" cm="1">
        <f t="array" aca="1" ref="J288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885" s="16">
        <f>WEEKDAY(DCalendário6[[#This Row],[Dia]])</f>
        <v>1</v>
      </c>
      <c r="L2885" s="1" t="str">
        <f>IFERROR(VLOOKUP(A2885,Tabela4[],1,0),"")</f>
        <v/>
      </c>
      <c r="M288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885" s="16">
        <f>IF(DCalendário6[[#This Row],[Dia Útil2]]="Feriado","Feriado",IF(AND(DCalendário6[[#This Row],[Dia Útil]]="",DCalendário6[[#This Row],[Mês Total]]=F2878),N2878+1,IF(DCalendário6[[#This Row],[Dia Útil]]="",1,"")))</f>
        <v>4</v>
      </c>
      <c r="O288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2885" s="16"/>
      <c r="Q2885" s="17"/>
    </row>
    <row r="2886" spans="1:17" x14ac:dyDescent="0.25">
      <c r="A2886" s="1">
        <v>45985</v>
      </c>
      <c r="B2886" s="1">
        <f>IF(AND(DCalendário6[[#This Row],[Dia da semana]]&gt;1,DCalendário6[[#This Row],[Dia da semana]]&lt;7,DCalendário6[[#This Row],[Feriados]]=""),DCalendário6[[#This Row],[Dia]],"")</f>
        <v>45985</v>
      </c>
      <c r="C2886" s="16">
        <f>IF(DCalendário6[[#This Row],[Mês]]="","",IF(AND(C2882="",C2883="",C2884="",C2885=""),IF(DCalendário6[[#This Row],[Mês]]=D2885,C2885+1,IF(AND(D2885="",D2886=D2881),C2881+1,1)),IF(AND(C2883="",C2884="",C2885=""),IF(DCalendário6[[#This Row],[Mês]]=D2885,C2885+1,IF(AND(D2885="",D2886=D2882),C2882+1,1)),IF(AND(C2884="",C2885=""),IF(DCalendário6[[#This Row],[Mês]]=D2885,C2885+1,IF(AND(D2885="",D2886=D2883),C2883+1,1)),IF(DCalendário6[[#This Row],[Mês]]=D2885,C2885+1,IF(AND(D2885="",D2886=D2884),C2884+1,1))))))</f>
        <v>16</v>
      </c>
      <c r="D2886" s="14">
        <f>IF(DCalendário6[[#This Row],[Dia Útil]]="","",(MONTH($B2886)))</f>
        <v>11</v>
      </c>
      <c r="E2886" s="14">
        <f t="shared" si="45"/>
        <v>2025</v>
      </c>
      <c r="F2886" s="14">
        <f>MONTH(DCalendário6[[#This Row],[Dia]])</f>
        <v>11</v>
      </c>
      <c r="G2886" s="14" t="str">
        <f>MONTH(DCalendário6[[#This Row],[Dia]])&amp;" - "&amp;DCalendário6[[#This Row],[Ano]]</f>
        <v>11 - 2025</v>
      </c>
      <c r="H2886" s="14">
        <f>IF(DCalendário6[[#This Row],[Dia Útil]]="","",DCalendário6[[#This Row],[Semana Ano]])</f>
        <v>48</v>
      </c>
      <c r="I2886" s="14">
        <f>WEEKNUM(DCalendário6[[#This Row],[Dia]])</f>
        <v>48</v>
      </c>
      <c r="J2886" s="14" cm="1">
        <f t="array" aca="1" ref="J288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886" s="16">
        <f>WEEKDAY(DCalendário6[[#This Row],[Dia]])</f>
        <v>2</v>
      </c>
      <c r="L2886" s="1" t="str">
        <f>IFERROR(VLOOKUP(A2886,Tabela4[],1,0),"")</f>
        <v/>
      </c>
      <c r="M288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45985</v>
      </c>
      <c r="N2886" s="16" t="str">
        <f>IF(DCalendário6[[#This Row],[Dia Útil2]]="Feriado","Feriado",IF(AND(DCalendário6[[#This Row],[Dia Útil]]="",DCalendário6[[#This Row],[Mês Total]]=F2879),N2879+1,IF(DCalendário6[[#This Row],[Dia Útil]]="",1,"")))</f>
        <v/>
      </c>
      <c r="O288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2886" s="16"/>
      <c r="Q2886" s="17"/>
    </row>
    <row r="2887" spans="1:17" x14ac:dyDescent="0.25">
      <c r="A2887" s="1">
        <v>45986</v>
      </c>
      <c r="B2887" s="1">
        <f>IF(AND(DCalendário6[[#This Row],[Dia da semana]]&gt;1,DCalendário6[[#This Row],[Dia da semana]]&lt;7,DCalendário6[[#This Row],[Feriados]]=""),DCalendário6[[#This Row],[Dia]],"")</f>
        <v>45986</v>
      </c>
      <c r="C2887" s="16">
        <f>IF(DCalendário6[[#This Row],[Mês]]="","",IF(AND(C2883="",C2884="",C2885="",C2886=""),IF(DCalendário6[[#This Row],[Mês]]=D2886,C2886+1,IF(AND(D2886="",D2887=D2882),C2882+1,1)),IF(AND(C2884="",C2885="",C2886=""),IF(DCalendário6[[#This Row],[Mês]]=D2886,C2886+1,IF(AND(D2886="",D2887=D2883),C2883+1,1)),IF(AND(C2885="",C2886=""),IF(DCalendário6[[#This Row],[Mês]]=D2886,C2886+1,IF(AND(D2886="",D2887=D2884),C2884+1,1)),IF(DCalendário6[[#This Row],[Mês]]=D2886,C2886+1,IF(AND(D2886="",D2887=D2885),C2885+1,1))))))</f>
        <v>17</v>
      </c>
      <c r="D2887" s="14">
        <f>IF(DCalendário6[[#This Row],[Dia Útil]]="","",(MONTH($B2887)))</f>
        <v>11</v>
      </c>
      <c r="E2887" s="14">
        <f t="shared" si="45"/>
        <v>2025</v>
      </c>
      <c r="F2887" s="14">
        <f>MONTH(DCalendário6[[#This Row],[Dia]])</f>
        <v>11</v>
      </c>
      <c r="G2887" s="14" t="str">
        <f>MONTH(DCalendário6[[#This Row],[Dia]])&amp;" - "&amp;DCalendário6[[#This Row],[Ano]]</f>
        <v>11 - 2025</v>
      </c>
      <c r="H2887" s="14">
        <f>IF(DCalendário6[[#This Row],[Dia Útil]]="","",DCalendário6[[#This Row],[Semana Ano]])</f>
        <v>48</v>
      </c>
      <c r="I2887" s="14">
        <f>WEEKNUM(DCalendário6[[#This Row],[Dia]])</f>
        <v>48</v>
      </c>
      <c r="J2887" s="14" cm="1">
        <f t="array" aca="1" ref="J288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887" s="16">
        <f>WEEKDAY(DCalendário6[[#This Row],[Dia]])</f>
        <v>3</v>
      </c>
      <c r="L2887" s="1" t="str">
        <f>IFERROR(VLOOKUP(A2887,Tabela4[],1,0),"")</f>
        <v/>
      </c>
      <c r="M288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45986</v>
      </c>
      <c r="N2887" s="16" t="str">
        <f>IF(DCalendário6[[#This Row],[Dia Útil2]]="Feriado","Feriado",IF(AND(DCalendário6[[#This Row],[Dia Útil]]="",DCalendário6[[#This Row],[Mês Total]]=F2880),N2880+1,IF(DCalendário6[[#This Row],[Dia Útil]]="",1,"")))</f>
        <v/>
      </c>
      <c r="O288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2887" s="16"/>
      <c r="Q2887" s="17"/>
    </row>
    <row r="2888" spans="1:17" x14ac:dyDescent="0.25">
      <c r="A2888" s="1">
        <v>45987</v>
      </c>
      <c r="B2888" s="1">
        <f>IF(AND(DCalendário6[[#This Row],[Dia da semana]]&gt;1,DCalendário6[[#This Row],[Dia da semana]]&lt;7,DCalendário6[[#This Row],[Feriados]]=""),DCalendário6[[#This Row],[Dia]],"")</f>
        <v>45987</v>
      </c>
      <c r="C2888" s="16">
        <f>IF(DCalendário6[[#This Row],[Mês]]="","",IF(AND(C2884="",C2885="",C2886="",C2887=""),IF(DCalendário6[[#This Row],[Mês]]=D2887,C2887+1,IF(AND(D2887="",D2888=D2883),C2883+1,1)),IF(AND(C2885="",C2886="",C2887=""),IF(DCalendário6[[#This Row],[Mês]]=D2887,C2887+1,IF(AND(D2887="",D2888=D2884),C2884+1,1)),IF(AND(C2886="",C2887=""),IF(DCalendário6[[#This Row],[Mês]]=D2887,C2887+1,IF(AND(D2887="",D2888=D2885),C2885+1,1)),IF(DCalendário6[[#This Row],[Mês]]=D2887,C2887+1,IF(AND(D2887="",D2888=D2886),C2886+1,1))))))</f>
        <v>18</v>
      </c>
      <c r="D2888" s="14">
        <f>IF(DCalendário6[[#This Row],[Dia Útil]]="","",(MONTH($B2888)))</f>
        <v>11</v>
      </c>
      <c r="E2888" s="14">
        <f t="shared" si="45"/>
        <v>2025</v>
      </c>
      <c r="F2888" s="14">
        <f>MONTH(DCalendário6[[#This Row],[Dia]])</f>
        <v>11</v>
      </c>
      <c r="G2888" s="14" t="str">
        <f>MONTH(DCalendário6[[#This Row],[Dia]])&amp;" - "&amp;DCalendário6[[#This Row],[Ano]]</f>
        <v>11 - 2025</v>
      </c>
      <c r="H2888" s="14">
        <f>IF(DCalendário6[[#This Row],[Dia Útil]]="","",DCalendário6[[#This Row],[Semana Ano]])</f>
        <v>48</v>
      </c>
      <c r="I2888" s="14">
        <f>WEEKNUM(DCalendário6[[#This Row],[Dia]])</f>
        <v>48</v>
      </c>
      <c r="J2888" s="14" cm="1">
        <f t="array" aca="1" ref="J288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888" s="16">
        <f>WEEKDAY(DCalendário6[[#This Row],[Dia]])</f>
        <v>4</v>
      </c>
      <c r="L2888" s="1" t="str">
        <f>IFERROR(VLOOKUP(A2888,Tabela4[],1,0),"")</f>
        <v/>
      </c>
      <c r="M288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45987</v>
      </c>
      <c r="N2888" s="16" t="str">
        <f>IF(DCalendário6[[#This Row],[Dia Útil2]]="Feriado","Feriado",IF(AND(DCalendário6[[#This Row],[Dia Útil]]="",DCalendário6[[#This Row],[Mês Total]]=F2881),N2881+1,IF(DCalendário6[[#This Row],[Dia Útil]]="",1,"")))</f>
        <v/>
      </c>
      <c r="O288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2888" s="16"/>
      <c r="Q2888" s="17"/>
    </row>
    <row r="2889" spans="1:17" x14ac:dyDescent="0.25">
      <c r="A2889" s="1">
        <v>45988</v>
      </c>
      <c r="B2889" s="1">
        <f>IF(AND(DCalendário6[[#This Row],[Dia da semana]]&gt;1,DCalendário6[[#This Row],[Dia da semana]]&lt;7,DCalendário6[[#This Row],[Feriados]]=""),DCalendário6[[#This Row],[Dia]],"")</f>
        <v>45988</v>
      </c>
      <c r="C2889" s="16">
        <f>IF(DCalendário6[[#This Row],[Mês]]="","",IF(AND(C2885="",C2886="",C2887="",C2888=""),IF(DCalendário6[[#This Row],[Mês]]=D2888,C2888+1,IF(AND(D2888="",D2889=D2884),C2884+1,1)),IF(AND(C2886="",C2887="",C2888=""),IF(DCalendário6[[#This Row],[Mês]]=D2888,C2888+1,IF(AND(D2888="",D2889=D2885),C2885+1,1)),IF(AND(C2887="",C2888=""),IF(DCalendário6[[#This Row],[Mês]]=D2888,C2888+1,IF(AND(D2888="",D2889=D2886),C2886+1,1)),IF(DCalendário6[[#This Row],[Mês]]=D2888,C2888+1,IF(AND(D2888="",D2889=D2887),C2887+1,1))))))</f>
        <v>19</v>
      </c>
      <c r="D2889" s="14">
        <f>IF(DCalendário6[[#This Row],[Dia Útil]]="","",(MONTH($B2889)))</f>
        <v>11</v>
      </c>
      <c r="E2889" s="14">
        <f t="shared" si="45"/>
        <v>2025</v>
      </c>
      <c r="F2889" s="14">
        <f>MONTH(DCalendário6[[#This Row],[Dia]])</f>
        <v>11</v>
      </c>
      <c r="G2889" s="14" t="str">
        <f>MONTH(DCalendário6[[#This Row],[Dia]])&amp;" - "&amp;DCalendário6[[#This Row],[Ano]]</f>
        <v>11 - 2025</v>
      </c>
      <c r="H2889" s="14">
        <f>IF(DCalendário6[[#This Row],[Dia Útil]]="","",DCalendário6[[#This Row],[Semana Ano]])</f>
        <v>48</v>
      </c>
      <c r="I2889" s="14">
        <f>WEEKNUM(DCalendário6[[#This Row],[Dia]])</f>
        <v>48</v>
      </c>
      <c r="J2889" s="14" cm="1">
        <f t="array" aca="1" ref="J288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889" s="16">
        <f>WEEKDAY(DCalendário6[[#This Row],[Dia]])</f>
        <v>5</v>
      </c>
      <c r="L2889" s="1" t="str">
        <f>IFERROR(VLOOKUP(A2889,Tabela4[],1,0),"")</f>
        <v/>
      </c>
      <c r="M288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45988</v>
      </c>
      <c r="N2889" s="16" t="str">
        <f>IF(DCalendário6[[#This Row],[Dia Útil2]]="Feriado","Feriado",IF(AND(DCalendário6[[#This Row],[Dia Útil]]="",DCalendário6[[#This Row],[Mês Total]]=F2882),N2882+1,IF(DCalendário6[[#This Row],[Dia Útil]]="",1,"")))</f>
        <v/>
      </c>
      <c r="O288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2889" s="16"/>
      <c r="Q2889" s="17"/>
    </row>
    <row r="2890" spans="1:17" x14ac:dyDescent="0.25">
      <c r="A2890" s="1">
        <v>45989</v>
      </c>
      <c r="B2890" s="1">
        <f>IF(AND(DCalendário6[[#This Row],[Dia da semana]]&gt;1,DCalendário6[[#This Row],[Dia da semana]]&lt;7,DCalendário6[[#This Row],[Feriados]]=""),DCalendário6[[#This Row],[Dia]],"")</f>
        <v>45989</v>
      </c>
      <c r="C2890" s="16">
        <f>IF(DCalendário6[[#This Row],[Mês]]="","",IF(AND(C2886="",C2887="",C2888="",C2889=""),IF(DCalendário6[[#This Row],[Mês]]=D2889,C2889+1,IF(AND(D2889="",D2890=D2885),C2885+1,1)),IF(AND(C2887="",C2888="",C2889=""),IF(DCalendário6[[#This Row],[Mês]]=D2889,C2889+1,IF(AND(D2889="",D2890=D2886),C2886+1,1)),IF(AND(C2888="",C2889=""),IF(DCalendário6[[#This Row],[Mês]]=D2889,C2889+1,IF(AND(D2889="",D2890=D2887),C2887+1,1)),IF(DCalendário6[[#This Row],[Mês]]=D2889,C2889+1,IF(AND(D2889="",D2890=D2888),C2888+1,1))))))</f>
        <v>20</v>
      </c>
      <c r="D2890" s="14">
        <f>IF(DCalendário6[[#This Row],[Dia Útil]]="","",(MONTH($B2890)))</f>
        <v>11</v>
      </c>
      <c r="E2890" s="14">
        <f t="shared" si="45"/>
        <v>2025</v>
      </c>
      <c r="F2890" s="14">
        <f>MONTH(DCalendário6[[#This Row],[Dia]])</f>
        <v>11</v>
      </c>
      <c r="G2890" s="14" t="str">
        <f>MONTH(DCalendário6[[#This Row],[Dia]])&amp;" - "&amp;DCalendário6[[#This Row],[Ano]]</f>
        <v>11 - 2025</v>
      </c>
      <c r="H2890" s="14">
        <f>IF(DCalendário6[[#This Row],[Dia Útil]]="","",DCalendário6[[#This Row],[Semana Ano]])</f>
        <v>48</v>
      </c>
      <c r="I2890" s="14">
        <f>WEEKNUM(DCalendário6[[#This Row],[Dia]])</f>
        <v>48</v>
      </c>
      <c r="J2890" s="14" cm="1">
        <f t="array" aca="1" ref="J289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890" s="16">
        <f>WEEKDAY(DCalendário6[[#This Row],[Dia]])</f>
        <v>6</v>
      </c>
      <c r="L2890" s="1" t="str">
        <f>IFERROR(VLOOKUP(A2890,Tabela4[],1,0),"")</f>
        <v/>
      </c>
      <c r="M289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45989</v>
      </c>
      <c r="N2890" s="16" t="str">
        <f>IF(DCalendário6[[#This Row],[Dia Útil2]]="Feriado","Feriado",IF(AND(DCalendário6[[#This Row],[Dia Útil]]="",DCalendário6[[#This Row],[Mês Total]]=F2883),N2883+1,IF(DCalendário6[[#This Row],[Dia Útil]]="",1,"")))</f>
        <v/>
      </c>
      <c r="O289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2890" s="16"/>
      <c r="Q2890" s="17"/>
    </row>
    <row r="2891" spans="1:17" x14ac:dyDescent="0.25">
      <c r="A2891" s="1">
        <v>45990</v>
      </c>
      <c r="B2891" s="1" t="str">
        <f>IF(AND(DCalendário6[[#This Row],[Dia da semana]]&gt;1,DCalendário6[[#This Row],[Dia da semana]]&lt;7,DCalendário6[[#This Row],[Feriados]]=""),DCalendário6[[#This Row],[Dia]],"")</f>
        <v/>
      </c>
      <c r="C2891" s="16" t="str">
        <f>IF(DCalendário6[[#This Row],[Mês]]="","",IF(AND(C2887="",C2888="",C2889="",C2890=""),IF(DCalendário6[[#This Row],[Mês]]=D2890,C2890+1,IF(AND(D2890="",D2891=D2886),C2886+1,1)),IF(AND(C2888="",C2889="",C2890=""),IF(DCalendário6[[#This Row],[Mês]]=D2890,C2890+1,IF(AND(D2890="",D2891=D2887),C2887+1,1)),IF(AND(C2889="",C2890=""),IF(DCalendário6[[#This Row],[Mês]]=D2890,C2890+1,IF(AND(D2890="",D2891=D2888),C2888+1,1)),IF(DCalendário6[[#This Row],[Mês]]=D2890,C2890+1,IF(AND(D2890="",D2891=D2889),C2889+1,1))))))</f>
        <v/>
      </c>
      <c r="D2891" s="14" t="str">
        <f>IF(DCalendário6[[#This Row],[Dia Útil]]="","",(MONTH($B2891)))</f>
        <v/>
      </c>
      <c r="E2891" s="14">
        <f t="shared" si="45"/>
        <v>2025</v>
      </c>
      <c r="F2891" s="14">
        <f>MONTH(DCalendário6[[#This Row],[Dia]])</f>
        <v>11</v>
      </c>
      <c r="G2891" s="14" t="str">
        <f>MONTH(DCalendário6[[#This Row],[Dia]])&amp;" - "&amp;DCalendário6[[#This Row],[Ano]]</f>
        <v>11 - 2025</v>
      </c>
      <c r="H2891" s="14" t="str">
        <f>IF(DCalendário6[[#This Row],[Dia Útil]]="","",DCalendário6[[#This Row],[Semana Ano]])</f>
        <v/>
      </c>
      <c r="I2891" s="14">
        <f>WEEKNUM(DCalendário6[[#This Row],[Dia]])</f>
        <v>48</v>
      </c>
      <c r="J2891" s="14" cm="1">
        <f t="array" aca="1" ref="J289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891" s="16">
        <f>WEEKDAY(DCalendário6[[#This Row],[Dia]])</f>
        <v>7</v>
      </c>
      <c r="L2891" s="1" t="str">
        <f>IFERROR(VLOOKUP(A2891,Tabela4[],1,0),"")</f>
        <v/>
      </c>
      <c r="M289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891" s="16">
        <f>IF(DCalendário6[[#This Row],[Dia Útil2]]="Feriado","Feriado",IF(AND(DCalendário6[[#This Row],[Dia Útil]]="",DCalendário6[[#This Row],[Mês Total]]=F2884),N2884+1,IF(DCalendário6[[#This Row],[Dia Útil]]="",1,"")))</f>
        <v>5</v>
      </c>
      <c r="O289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31,5</v>
      </c>
      <c r="P2891" s="16"/>
      <c r="Q2891" s="17"/>
    </row>
    <row r="2892" spans="1:17" x14ac:dyDescent="0.25">
      <c r="A2892" s="1">
        <v>45991</v>
      </c>
      <c r="B2892" s="1" t="str">
        <f>IF(AND(DCalendário6[[#This Row],[Dia da semana]]&gt;1,DCalendário6[[#This Row],[Dia da semana]]&lt;7,DCalendário6[[#This Row],[Feriados]]=""),DCalendário6[[#This Row],[Dia]],"")</f>
        <v/>
      </c>
      <c r="C2892" s="16" t="str">
        <f>IF(DCalendário6[[#This Row],[Mês]]="","",IF(AND(C2888="",C2889="",C2890="",C2891=""),IF(DCalendário6[[#This Row],[Mês]]=D2891,C2891+1,IF(AND(D2891="",D2892=D2887),C2887+1,1)),IF(AND(C2889="",C2890="",C2891=""),IF(DCalendário6[[#This Row],[Mês]]=D2891,C2891+1,IF(AND(D2891="",D2892=D2888),C2888+1,1)),IF(AND(C2890="",C2891=""),IF(DCalendário6[[#This Row],[Mês]]=D2891,C2891+1,IF(AND(D2891="",D2892=D2889),C2889+1,1)),IF(DCalendário6[[#This Row],[Mês]]=D2891,C2891+1,IF(AND(D2891="",D2892=D2890),C2890+1,1))))))</f>
        <v/>
      </c>
      <c r="D2892" s="14" t="str">
        <f>IF(DCalendário6[[#This Row],[Dia Útil]]="","",(MONTH($B2892)))</f>
        <v/>
      </c>
      <c r="E2892" s="14">
        <f t="shared" si="45"/>
        <v>2025</v>
      </c>
      <c r="F2892" s="14">
        <f>MONTH(DCalendário6[[#This Row],[Dia]])</f>
        <v>11</v>
      </c>
      <c r="G2892" s="14" t="str">
        <f>MONTH(DCalendário6[[#This Row],[Dia]])&amp;" - "&amp;DCalendário6[[#This Row],[Ano]]</f>
        <v>11 - 2025</v>
      </c>
      <c r="H2892" s="14" t="str">
        <f>IF(DCalendário6[[#This Row],[Dia Útil]]="","",DCalendário6[[#This Row],[Semana Ano]])</f>
        <v/>
      </c>
      <c r="I2892" s="14">
        <f>WEEKNUM(DCalendário6[[#This Row],[Dia]])</f>
        <v>49</v>
      </c>
      <c r="J2892" s="14" cm="1">
        <f t="array" aca="1" ref="J289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892" s="16">
        <f>WEEKDAY(DCalendário6[[#This Row],[Dia]])</f>
        <v>1</v>
      </c>
      <c r="L2892" s="1" t="str">
        <f>IFERROR(VLOOKUP(A2892,Tabela4[],1,0),"")</f>
        <v/>
      </c>
      <c r="M289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892" s="16">
        <f>IF(DCalendário6[[#This Row],[Dia Útil2]]="Feriado","Feriado",IF(AND(DCalendário6[[#This Row],[Dia Útil]]="",DCalendário6[[#This Row],[Mês Total]]=F2885),N2885+1,IF(DCalendário6[[#This Row],[Dia Útil]]="",1,"")))</f>
        <v>5</v>
      </c>
      <c r="O289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32,5</v>
      </c>
      <c r="P2892" s="16"/>
      <c r="Q2892" s="17"/>
    </row>
    <row r="2893" spans="1:17" x14ac:dyDescent="0.25">
      <c r="A2893" s="1">
        <v>45992</v>
      </c>
      <c r="B2893" s="1">
        <f>IF(AND(DCalendário6[[#This Row],[Dia da semana]]&gt;1,DCalendário6[[#This Row],[Dia da semana]]&lt;7,DCalendário6[[#This Row],[Feriados]]=""),DCalendário6[[#This Row],[Dia]],"")</f>
        <v>45992</v>
      </c>
      <c r="C2893" s="16">
        <f>IF(DCalendário6[[#This Row],[Mês]]="","",IF(AND(C2889="",C2890="",C2891="",C2892=""),IF(DCalendário6[[#This Row],[Mês]]=D2892,C2892+1,IF(AND(D2892="",D2893=D2888),C2888+1,1)),IF(AND(C2890="",C2891="",C2892=""),IF(DCalendário6[[#This Row],[Mês]]=D2892,C2892+1,IF(AND(D2892="",D2893=D2889),C2889+1,1)),IF(AND(C2891="",C2892=""),IF(DCalendário6[[#This Row],[Mês]]=D2892,C2892+1,IF(AND(D2892="",D2893=D2890),C2890+1,1)),IF(DCalendário6[[#This Row],[Mês]]=D2892,C2892+1,IF(AND(D2892="",D2893=D2891),C2891+1,1))))))</f>
        <v>1</v>
      </c>
      <c r="D2893" s="14">
        <f>IF(DCalendário6[[#This Row],[Dia Útil]]="","",(MONTH($B2893)))</f>
        <v>12</v>
      </c>
      <c r="E2893" s="14">
        <f t="shared" si="45"/>
        <v>2025</v>
      </c>
      <c r="F2893" s="14">
        <f>MONTH(DCalendário6[[#This Row],[Dia]])</f>
        <v>12</v>
      </c>
      <c r="G2893" s="14" t="str">
        <f>MONTH(DCalendário6[[#This Row],[Dia]])&amp;" - "&amp;DCalendário6[[#This Row],[Ano]]</f>
        <v>12 - 2025</v>
      </c>
      <c r="H2893" s="14">
        <f>IF(DCalendário6[[#This Row],[Dia Útil]]="","",DCalendário6[[#This Row],[Semana Ano]])</f>
        <v>49</v>
      </c>
      <c r="I2893" s="14">
        <f>WEEKNUM(DCalendário6[[#This Row],[Dia]])</f>
        <v>49</v>
      </c>
      <c r="J2893" s="14" cm="1">
        <f t="array" aca="1" ref="J289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893" s="16">
        <f>WEEKDAY(DCalendário6[[#This Row],[Dia]])</f>
        <v>2</v>
      </c>
      <c r="L2893" s="1" t="str">
        <f>IFERROR(VLOOKUP(A2893,Tabela4[],1,0),"")</f>
        <v/>
      </c>
      <c r="M289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45992</v>
      </c>
      <c r="N2893" s="16" t="str">
        <f>IF(DCalendário6[[#This Row],[Dia Útil2]]="Feriado","Feriado",IF(AND(DCalendário6[[#This Row],[Dia Útil]]="",DCalendário6[[#This Row],[Mês Total]]=F2886),N2886+1,IF(DCalendário6[[#This Row],[Dia Útil]]="",1,"")))</f>
        <v/>
      </c>
      <c r="O289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2893" s="16"/>
      <c r="Q2893" s="17"/>
    </row>
    <row r="2894" spans="1:17" x14ac:dyDescent="0.25">
      <c r="A2894" s="1">
        <v>45993</v>
      </c>
      <c r="B2894" s="1">
        <f>IF(AND(DCalendário6[[#This Row],[Dia da semana]]&gt;1,DCalendário6[[#This Row],[Dia da semana]]&lt;7,DCalendário6[[#This Row],[Feriados]]=""),DCalendário6[[#This Row],[Dia]],"")</f>
        <v>45993</v>
      </c>
      <c r="C2894" s="16">
        <f>IF(DCalendário6[[#This Row],[Mês]]="","",IF(AND(C2890="",C2891="",C2892="",C2893=""),IF(DCalendário6[[#This Row],[Mês]]=D2893,C2893+1,IF(AND(D2893="",D2894=D2889),C2889+1,1)),IF(AND(C2891="",C2892="",C2893=""),IF(DCalendário6[[#This Row],[Mês]]=D2893,C2893+1,IF(AND(D2893="",D2894=D2890),C2890+1,1)),IF(AND(C2892="",C2893=""),IF(DCalendário6[[#This Row],[Mês]]=D2893,C2893+1,IF(AND(D2893="",D2894=D2891),C2891+1,1)),IF(DCalendário6[[#This Row],[Mês]]=D2893,C2893+1,IF(AND(D2893="",D2894=D2892),C2892+1,1))))))</f>
        <v>2</v>
      </c>
      <c r="D2894" s="14">
        <f>IF(DCalendário6[[#This Row],[Dia Útil]]="","",(MONTH($B2894)))</f>
        <v>12</v>
      </c>
      <c r="E2894" s="14">
        <f t="shared" si="45"/>
        <v>2025</v>
      </c>
      <c r="F2894" s="14">
        <f>MONTH(DCalendário6[[#This Row],[Dia]])</f>
        <v>12</v>
      </c>
      <c r="G2894" s="14" t="str">
        <f>MONTH(DCalendário6[[#This Row],[Dia]])&amp;" - "&amp;DCalendário6[[#This Row],[Ano]]</f>
        <v>12 - 2025</v>
      </c>
      <c r="H2894" s="14">
        <f>IF(DCalendário6[[#This Row],[Dia Útil]]="","",DCalendário6[[#This Row],[Semana Ano]])</f>
        <v>49</v>
      </c>
      <c r="I2894" s="14">
        <f>WEEKNUM(DCalendário6[[#This Row],[Dia]])</f>
        <v>49</v>
      </c>
      <c r="J2894" s="14" cm="1">
        <f t="array" aca="1" ref="J289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894" s="16">
        <f>WEEKDAY(DCalendário6[[#This Row],[Dia]])</f>
        <v>3</v>
      </c>
      <c r="L2894" s="1" t="str">
        <f>IFERROR(VLOOKUP(A2894,Tabela4[],1,0),"")</f>
        <v/>
      </c>
      <c r="M289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45993</v>
      </c>
      <c r="N2894" s="16" t="str">
        <f>IF(DCalendário6[[#This Row],[Dia Útil2]]="Feriado","Feriado",IF(AND(DCalendário6[[#This Row],[Dia Útil]]="",DCalendário6[[#This Row],[Mês Total]]=F2887),N2887+1,IF(DCalendário6[[#This Row],[Dia Útil]]="",1,"")))</f>
        <v/>
      </c>
      <c r="O289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2894" s="16"/>
      <c r="Q2894" s="17"/>
    </row>
    <row r="2895" spans="1:17" x14ac:dyDescent="0.25">
      <c r="A2895" s="1">
        <v>45994</v>
      </c>
      <c r="B2895" s="1">
        <f>IF(AND(DCalendário6[[#This Row],[Dia da semana]]&gt;1,DCalendário6[[#This Row],[Dia da semana]]&lt;7,DCalendário6[[#This Row],[Feriados]]=""),DCalendário6[[#This Row],[Dia]],"")</f>
        <v>45994</v>
      </c>
      <c r="C2895" s="16">
        <f>IF(DCalendário6[[#This Row],[Mês]]="","",IF(AND(C2891="",C2892="",C2893="",C2894=""),IF(DCalendário6[[#This Row],[Mês]]=D2894,C2894+1,IF(AND(D2894="",D2895=D2890),C2890+1,1)),IF(AND(C2892="",C2893="",C2894=""),IF(DCalendário6[[#This Row],[Mês]]=D2894,C2894+1,IF(AND(D2894="",D2895=D2891),C2891+1,1)),IF(AND(C2893="",C2894=""),IF(DCalendário6[[#This Row],[Mês]]=D2894,C2894+1,IF(AND(D2894="",D2895=D2892),C2892+1,1)),IF(DCalendário6[[#This Row],[Mês]]=D2894,C2894+1,IF(AND(D2894="",D2895=D2893),C2893+1,1))))))</f>
        <v>3</v>
      </c>
      <c r="D2895" s="14">
        <f>IF(DCalendário6[[#This Row],[Dia Útil]]="","",(MONTH($B2895)))</f>
        <v>12</v>
      </c>
      <c r="E2895" s="14">
        <f t="shared" si="45"/>
        <v>2025</v>
      </c>
      <c r="F2895" s="14">
        <f>MONTH(DCalendário6[[#This Row],[Dia]])</f>
        <v>12</v>
      </c>
      <c r="G2895" s="14" t="str">
        <f>MONTH(DCalendário6[[#This Row],[Dia]])&amp;" - "&amp;DCalendário6[[#This Row],[Ano]]</f>
        <v>12 - 2025</v>
      </c>
      <c r="H2895" s="14">
        <f>IF(DCalendário6[[#This Row],[Dia Útil]]="","",DCalendário6[[#This Row],[Semana Ano]])</f>
        <v>49</v>
      </c>
      <c r="I2895" s="14">
        <f>WEEKNUM(DCalendário6[[#This Row],[Dia]])</f>
        <v>49</v>
      </c>
      <c r="J2895" s="14" cm="1">
        <f t="array" aca="1" ref="J289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895" s="16">
        <f>WEEKDAY(DCalendário6[[#This Row],[Dia]])</f>
        <v>4</v>
      </c>
      <c r="L2895" s="1" t="str">
        <f>IFERROR(VLOOKUP(A2895,Tabela4[],1,0),"")</f>
        <v/>
      </c>
      <c r="M289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45994</v>
      </c>
      <c r="N2895" s="16" t="str">
        <f>IF(DCalendário6[[#This Row],[Dia Útil2]]="Feriado","Feriado",IF(AND(DCalendário6[[#This Row],[Dia Útil]]="",DCalendário6[[#This Row],[Mês Total]]=F2888),N2888+1,IF(DCalendário6[[#This Row],[Dia Útil]]="",1,"")))</f>
        <v/>
      </c>
      <c r="O289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2895" s="16"/>
      <c r="Q2895" s="17"/>
    </row>
    <row r="2896" spans="1:17" x14ac:dyDescent="0.25">
      <c r="A2896" s="1">
        <v>45995</v>
      </c>
      <c r="B2896" s="1">
        <f>IF(AND(DCalendário6[[#This Row],[Dia da semana]]&gt;1,DCalendário6[[#This Row],[Dia da semana]]&lt;7,DCalendário6[[#This Row],[Feriados]]=""),DCalendário6[[#This Row],[Dia]],"")</f>
        <v>45995</v>
      </c>
      <c r="C2896" s="16">
        <f>IF(DCalendário6[[#This Row],[Mês]]="","",IF(AND(C2892="",C2893="",C2894="",C2895=""),IF(DCalendário6[[#This Row],[Mês]]=D2895,C2895+1,IF(AND(D2895="",D2896=D2891),C2891+1,1)),IF(AND(C2893="",C2894="",C2895=""),IF(DCalendário6[[#This Row],[Mês]]=D2895,C2895+1,IF(AND(D2895="",D2896=D2892),C2892+1,1)),IF(AND(C2894="",C2895=""),IF(DCalendário6[[#This Row],[Mês]]=D2895,C2895+1,IF(AND(D2895="",D2896=D2893),C2893+1,1)),IF(DCalendário6[[#This Row],[Mês]]=D2895,C2895+1,IF(AND(D2895="",D2896=D2894),C2894+1,1))))))</f>
        <v>4</v>
      </c>
      <c r="D2896" s="14">
        <f>IF(DCalendário6[[#This Row],[Dia Útil]]="","",(MONTH($B2896)))</f>
        <v>12</v>
      </c>
      <c r="E2896" s="14">
        <f t="shared" si="45"/>
        <v>2025</v>
      </c>
      <c r="F2896" s="14">
        <f>MONTH(DCalendário6[[#This Row],[Dia]])</f>
        <v>12</v>
      </c>
      <c r="G2896" s="14" t="str">
        <f>MONTH(DCalendário6[[#This Row],[Dia]])&amp;" - "&amp;DCalendário6[[#This Row],[Ano]]</f>
        <v>12 - 2025</v>
      </c>
      <c r="H2896" s="14">
        <f>IF(DCalendário6[[#This Row],[Dia Útil]]="","",DCalendário6[[#This Row],[Semana Ano]])</f>
        <v>49</v>
      </c>
      <c r="I2896" s="14">
        <f>WEEKNUM(DCalendário6[[#This Row],[Dia]])</f>
        <v>49</v>
      </c>
      <c r="J2896" s="14" cm="1">
        <f t="array" aca="1" ref="J289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896" s="16">
        <f>WEEKDAY(DCalendário6[[#This Row],[Dia]])</f>
        <v>5</v>
      </c>
      <c r="L2896" s="1" t="str">
        <f>IFERROR(VLOOKUP(A2896,Tabela4[],1,0),"")</f>
        <v/>
      </c>
      <c r="M289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45995</v>
      </c>
      <c r="N2896" s="16" t="str">
        <f>IF(DCalendário6[[#This Row],[Dia Útil2]]="Feriado","Feriado",IF(AND(DCalendário6[[#This Row],[Dia Útil]]="",DCalendário6[[#This Row],[Mês Total]]=F2889),N2889+1,IF(DCalendário6[[#This Row],[Dia Útil]]="",1,"")))</f>
        <v/>
      </c>
      <c r="O289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2896" s="16"/>
      <c r="Q2896" s="17"/>
    </row>
    <row r="2897" spans="1:17" x14ac:dyDescent="0.25">
      <c r="A2897" s="1">
        <v>45996</v>
      </c>
      <c r="B2897" s="1">
        <f>IF(AND(DCalendário6[[#This Row],[Dia da semana]]&gt;1,DCalendário6[[#This Row],[Dia da semana]]&lt;7,DCalendário6[[#This Row],[Feriados]]=""),DCalendário6[[#This Row],[Dia]],"")</f>
        <v>45996</v>
      </c>
      <c r="C2897" s="16">
        <f>IF(DCalendário6[[#This Row],[Mês]]="","",IF(AND(C2893="",C2894="",C2895="",C2896=""),IF(DCalendário6[[#This Row],[Mês]]=D2896,C2896+1,IF(AND(D2896="",D2897=D2892),C2892+1,1)),IF(AND(C2894="",C2895="",C2896=""),IF(DCalendário6[[#This Row],[Mês]]=D2896,C2896+1,IF(AND(D2896="",D2897=D2893),C2893+1,1)),IF(AND(C2895="",C2896=""),IF(DCalendário6[[#This Row],[Mês]]=D2896,C2896+1,IF(AND(D2896="",D2897=D2894),C2894+1,1)),IF(DCalendário6[[#This Row],[Mês]]=D2896,C2896+1,IF(AND(D2896="",D2897=D2895),C2895+1,1))))))</f>
        <v>5</v>
      </c>
      <c r="D2897" s="14">
        <f>IF(DCalendário6[[#This Row],[Dia Útil]]="","",(MONTH($B2897)))</f>
        <v>12</v>
      </c>
      <c r="E2897" s="14">
        <f t="shared" si="45"/>
        <v>2025</v>
      </c>
      <c r="F2897" s="14">
        <f>MONTH(DCalendário6[[#This Row],[Dia]])</f>
        <v>12</v>
      </c>
      <c r="G2897" s="14" t="str">
        <f>MONTH(DCalendário6[[#This Row],[Dia]])&amp;" - "&amp;DCalendário6[[#This Row],[Ano]]</f>
        <v>12 - 2025</v>
      </c>
      <c r="H2897" s="14">
        <f>IF(DCalendário6[[#This Row],[Dia Útil]]="","",DCalendário6[[#This Row],[Semana Ano]])</f>
        <v>49</v>
      </c>
      <c r="I2897" s="14">
        <f>WEEKNUM(DCalendário6[[#This Row],[Dia]])</f>
        <v>49</v>
      </c>
      <c r="J2897" s="14" cm="1">
        <f t="array" aca="1" ref="J289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897" s="16">
        <f>WEEKDAY(DCalendário6[[#This Row],[Dia]])</f>
        <v>6</v>
      </c>
      <c r="L2897" s="1" t="str">
        <f>IFERROR(VLOOKUP(A2897,Tabela4[],1,0),"")</f>
        <v/>
      </c>
      <c r="M289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45996</v>
      </c>
      <c r="N2897" s="16" t="str">
        <f>IF(DCalendário6[[#This Row],[Dia Útil2]]="Feriado","Feriado",IF(AND(DCalendário6[[#This Row],[Dia Útil]]="",DCalendário6[[#This Row],[Mês Total]]=F2890),N2890+1,IF(DCalendário6[[#This Row],[Dia Útil]]="",1,"")))</f>
        <v/>
      </c>
      <c r="O289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2897" s="16"/>
      <c r="Q2897" s="17"/>
    </row>
    <row r="2898" spans="1:17" x14ac:dyDescent="0.25">
      <c r="A2898" s="1">
        <v>45997</v>
      </c>
      <c r="B2898" s="1" t="str">
        <f>IF(AND(DCalendário6[[#This Row],[Dia da semana]]&gt;1,DCalendário6[[#This Row],[Dia da semana]]&lt;7,DCalendário6[[#This Row],[Feriados]]=""),DCalendário6[[#This Row],[Dia]],"")</f>
        <v/>
      </c>
      <c r="C2898" s="16" t="str">
        <f>IF(DCalendário6[[#This Row],[Mês]]="","",IF(AND(C2894="",C2895="",C2896="",C2897=""),IF(DCalendário6[[#This Row],[Mês]]=D2897,C2897+1,IF(AND(D2897="",D2898=D2893),C2893+1,1)),IF(AND(C2895="",C2896="",C2897=""),IF(DCalendário6[[#This Row],[Mês]]=D2897,C2897+1,IF(AND(D2897="",D2898=D2894),C2894+1,1)),IF(AND(C2896="",C2897=""),IF(DCalendário6[[#This Row],[Mês]]=D2897,C2897+1,IF(AND(D2897="",D2898=D2895),C2895+1,1)),IF(DCalendário6[[#This Row],[Mês]]=D2897,C2897+1,IF(AND(D2897="",D2898=D2896),C2896+1,1))))))</f>
        <v/>
      </c>
      <c r="D2898" s="14" t="str">
        <f>IF(DCalendário6[[#This Row],[Dia Útil]]="","",(MONTH($B2898)))</f>
        <v/>
      </c>
      <c r="E2898" s="14">
        <f t="shared" si="45"/>
        <v>2025</v>
      </c>
      <c r="F2898" s="14">
        <f>MONTH(DCalendário6[[#This Row],[Dia]])</f>
        <v>12</v>
      </c>
      <c r="G2898" s="14" t="str">
        <f>MONTH(DCalendário6[[#This Row],[Dia]])&amp;" - "&amp;DCalendário6[[#This Row],[Ano]]</f>
        <v>12 - 2025</v>
      </c>
      <c r="H2898" s="14" t="str">
        <f>IF(DCalendário6[[#This Row],[Dia Útil]]="","",DCalendário6[[#This Row],[Semana Ano]])</f>
        <v/>
      </c>
      <c r="I2898" s="14">
        <f>WEEKNUM(DCalendário6[[#This Row],[Dia]])</f>
        <v>49</v>
      </c>
      <c r="J2898" s="14" cm="1">
        <f t="array" aca="1" ref="J289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898" s="16">
        <f>WEEKDAY(DCalendário6[[#This Row],[Dia]])</f>
        <v>7</v>
      </c>
      <c r="L2898" s="1" t="str">
        <f>IFERROR(VLOOKUP(A2898,Tabela4[],1,0),"")</f>
        <v/>
      </c>
      <c r="M289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898" s="16">
        <f>IF(DCalendário6[[#This Row],[Dia Útil2]]="Feriado","Feriado",IF(AND(DCalendário6[[#This Row],[Dia Útil]]="",DCalendário6[[#This Row],[Mês Total]]=F2891),N2891+1,IF(DCalendário6[[#This Row],[Dia Útil]]="",1,"")))</f>
        <v>1</v>
      </c>
      <c r="O289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2898" s="16"/>
      <c r="Q2898" s="17"/>
    </row>
    <row r="2899" spans="1:17" x14ac:dyDescent="0.25">
      <c r="A2899" s="1">
        <v>45998</v>
      </c>
      <c r="B2899" s="1" t="str">
        <f>IF(AND(DCalendário6[[#This Row],[Dia da semana]]&gt;1,DCalendário6[[#This Row],[Dia da semana]]&lt;7,DCalendário6[[#This Row],[Feriados]]=""),DCalendário6[[#This Row],[Dia]],"")</f>
        <v/>
      </c>
      <c r="C2899" s="16" t="str">
        <f>IF(DCalendário6[[#This Row],[Mês]]="","",IF(AND(C2895="",C2896="",C2897="",C2898=""),IF(DCalendário6[[#This Row],[Mês]]=D2898,C2898+1,IF(AND(D2898="",D2899=D2894),C2894+1,1)),IF(AND(C2896="",C2897="",C2898=""),IF(DCalendário6[[#This Row],[Mês]]=D2898,C2898+1,IF(AND(D2898="",D2899=D2895),C2895+1,1)),IF(AND(C2897="",C2898=""),IF(DCalendário6[[#This Row],[Mês]]=D2898,C2898+1,IF(AND(D2898="",D2899=D2896),C2896+1,1)),IF(DCalendário6[[#This Row],[Mês]]=D2898,C2898+1,IF(AND(D2898="",D2899=D2897),C2897+1,1))))))</f>
        <v/>
      </c>
      <c r="D2899" s="14" t="str">
        <f>IF(DCalendário6[[#This Row],[Dia Útil]]="","",(MONTH($B2899)))</f>
        <v/>
      </c>
      <c r="E2899" s="14">
        <f t="shared" si="45"/>
        <v>2025</v>
      </c>
      <c r="F2899" s="14">
        <f>MONTH(DCalendário6[[#This Row],[Dia]])</f>
        <v>12</v>
      </c>
      <c r="G2899" s="14" t="str">
        <f>MONTH(DCalendário6[[#This Row],[Dia]])&amp;" - "&amp;DCalendário6[[#This Row],[Ano]]</f>
        <v>12 - 2025</v>
      </c>
      <c r="H2899" s="14" t="str">
        <f>IF(DCalendário6[[#This Row],[Dia Útil]]="","",DCalendário6[[#This Row],[Semana Ano]])</f>
        <v/>
      </c>
      <c r="I2899" s="14">
        <f>WEEKNUM(DCalendário6[[#This Row],[Dia]])</f>
        <v>50</v>
      </c>
      <c r="J2899" s="14" cm="1">
        <f t="array" aca="1" ref="J289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899" s="16">
        <f>WEEKDAY(DCalendário6[[#This Row],[Dia]])</f>
        <v>1</v>
      </c>
      <c r="L2899" s="1" t="str">
        <f>IFERROR(VLOOKUP(A2899,Tabela4[],1,0),"")</f>
        <v/>
      </c>
      <c r="M289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899" s="16">
        <f>IF(DCalendário6[[#This Row],[Dia Útil2]]="Feriado","Feriado",IF(AND(DCalendário6[[#This Row],[Dia Útil]]="",DCalendário6[[#This Row],[Mês Total]]=F2892),N2892+1,IF(DCalendário6[[#This Row],[Dia Útil]]="",1,"")))</f>
        <v>1</v>
      </c>
      <c r="O289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2899" s="16"/>
      <c r="Q2899" s="17"/>
    </row>
    <row r="2900" spans="1:17" x14ac:dyDescent="0.25">
      <c r="A2900" s="1">
        <v>45999</v>
      </c>
      <c r="B2900" s="1">
        <f>IF(AND(DCalendário6[[#This Row],[Dia da semana]]&gt;1,DCalendário6[[#This Row],[Dia da semana]]&lt;7,DCalendário6[[#This Row],[Feriados]]=""),DCalendário6[[#This Row],[Dia]],"")</f>
        <v>45999</v>
      </c>
      <c r="C2900" s="16">
        <f>IF(DCalendário6[[#This Row],[Mês]]="","",IF(AND(C2896="",C2897="",C2898="",C2899=""),IF(DCalendário6[[#This Row],[Mês]]=D2899,C2899+1,IF(AND(D2899="",D2900=D2895),C2895+1,1)),IF(AND(C2897="",C2898="",C2899=""),IF(DCalendário6[[#This Row],[Mês]]=D2899,C2899+1,IF(AND(D2899="",D2900=D2896),C2896+1,1)),IF(AND(C2898="",C2899=""),IF(DCalendário6[[#This Row],[Mês]]=D2899,C2899+1,IF(AND(D2899="",D2900=D2897),C2897+1,1)),IF(DCalendário6[[#This Row],[Mês]]=D2899,C2899+1,IF(AND(D2899="",D2900=D2898),C2898+1,1))))))</f>
        <v>6</v>
      </c>
      <c r="D2900" s="14">
        <f>IF(DCalendário6[[#This Row],[Dia Útil]]="","",(MONTH($B2900)))</f>
        <v>12</v>
      </c>
      <c r="E2900" s="14">
        <f t="shared" si="45"/>
        <v>2025</v>
      </c>
      <c r="F2900" s="14">
        <f>MONTH(DCalendário6[[#This Row],[Dia]])</f>
        <v>12</v>
      </c>
      <c r="G2900" s="14" t="str">
        <f>MONTH(DCalendário6[[#This Row],[Dia]])&amp;" - "&amp;DCalendário6[[#This Row],[Ano]]</f>
        <v>12 - 2025</v>
      </c>
      <c r="H2900" s="14">
        <f>IF(DCalendário6[[#This Row],[Dia Útil]]="","",DCalendário6[[#This Row],[Semana Ano]])</f>
        <v>50</v>
      </c>
      <c r="I2900" s="14">
        <f>WEEKNUM(DCalendário6[[#This Row],[Dia]])</f>
        <v>50</v>
      </c>
      <c r="J2900" s="14" cm="1">
        <f t="array" aca="1" ref="J290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900" s="16">
        <f>WEEKDAY(DCalendário6[[#This Row],[Dia]])</f>
        <v>2</v>
      </c>
      <c r="L2900" s="1" t="str">
        <f>IFERROR(VLOOKUP(A2900,Tabela4[],1,0),"")</f>
        <v/>
      </c>
      <c r="M290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45999</v>
      </c>
      <c r="N2900" s="16" t="str">
        <f>IF(DCalendário6[[#This Row],[Dia Útil2]]="Feriado","Feriado",IF(AND(DCalendário6[[#This Row],[Dia Útil]]="",DCalendário6[[#This Row],[Mês Total]]=F2893),N2893+1,IF(DCalendário6[[#This Row],[Dia Útil]]="",1,"")))</f>
        <v/>
      </c>
      <c r="O290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2900" s="16"/>
      <c r="Q2900" s="17"/>
    </row>
    <row r="2901" spans="1:17" x14ac:dyDescent="0.25">
      <c r="A2901" s="1">
        <v>46000</v>
      </c>
      <c r="B2901" s="1">
        <f>IF(AND(DCalendário6[[#This Row],[Dia da semana]]&gt;1,DCalendário6[[#This Row],[Dia da semana]]&lt;7,DCalendário6[[#This Row],[Feriados]]=""),DCalendário6[[#This Row],[Dia]],"")</f>
        <v>46000</v>
      </c>
      <c r="C2901" s="16">
        <f>IF(DCalendário6[[#This Row],[Mês]]="","",IF(AND(C2897="",C2898="",C2899="",C2900=""),IF(DCalendário6[[#This Row],[Mês]]=D2900,C2900+1,IF(AND(D2900="",D2901=D2896),C2896+1,1)),IF(AND(C2898="",C2899="",C2900=""),IF(DCalendário6[[#This Row],[Mês]]=D2900,C2900+1,IF(AND(D2900="",D2901=D2897),C2897+1,1)),IF(AND(C2899="",C2900=""),IF(DCalendário6[[#This Row],[Mês]]=D2900,C2900+1,IF(AND(D2900="",D2901=D2898),C2898+1,1)),IF(DCalendário6[[#This Row],[Mês]]=D2900,C2900+1,IF(AND(D2900="",D2901=D2899),C2899+1,1))))))</f>
        <v>7</v>
      </c>
      <c r="D2901" s="14">
        <f>IF(DCalendário6[[#This Row],[Dia Útil]]="","",(MONTH($B2901)))</f>
        <v>12</v>
      </c>
      <c r="E2901" s="14">
        <f t="shared" si="45"/>
        <v>2025</v>
      </c>
      <c r="F2901" s="14">
        <f>MONTH(DCalendário6[[#This Row],[Dia]])</f>
        <v>12</v>
      </c>
      <c r="G2901" s="14" t="str">
        <f>MONTH(DCalendário6[[#This Row],[Dia]])&amp;" - "&amp;DCalendário6[[#This Row],[Ano]]</f>
        <v>12 - 2025</v>
      </c>
      <c r="H2901" s="14">
        <f>IF(DCalendário6[[#This Row],[Dia Útil]]="","",DCalendário6[[#This Row],[Semana Ano]])</f>
        <v>50</v>
      </c>
      <c r="I2901" s="14">
        <f>WEEKNUM(DCalendário6[[#This Row],[Dia]])</f>
        <v>50</v>
      </c>
      <c r="J2901" s="14" cm="1">
        <f t="array" aca="1" ref="J290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901" s="16">
        <f>WEEKDAY(DCalendário6[[#This Row],[Dia]])</f>
        <v>3</v>
      </c>
      <c r="L2901" s="1" t="str">
        <f>IFERROR(VLOOKUP(A2901,Tabela4[],1,0),"")</f>
        <v/>
      </c>
      <c r="M290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46000</v>
      </c>
      <c r="N2901" s="16" t="str">
        <f>IF(DCalendário6[[#This Row],[Dia Útil2]]="Feriado","Feriado",IF(AND(DCalendário6[[#This Row],[Dia Útil]]="",DCalendário6[[#This Row],[Mês Total]]=F2894),N2894+1,IF(DCalendário6[[#This Row],[Dia Útil]]="",1,"")))</f>
        <v/>
      </c>
      <c r="O290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2901" s="16"/>
      <c r="Q2901" s="17"/>
    </row>
    <row r="2902" spans="1:17" x14ac:dyDescent="0.25">
      <c r="A2902" s="1">
        <v>46001</v>
      </c>
      <c r="B2902" s="1">
        <f>IF(AND(DCalendário6[[#This Row],[Dia da semana]]&gt;1,DCalendário6[[#This Row],[Dia da semana]]&lt;7,DCalendário6[[#This Row],[Feriados]]=""),DCalendário6[[#This Row],[Dia]],"")</f>
        <v>46001</v>
      </c>
      <c r="C2902" s="16">
        <f>IF(DCalendário6[[#This Row],[Mês]]="","",IF(AND(C2898="",C2899="",C2900="",C2901=""),IF(DCalendário6[[#This Row],[Mês]]=D2901,C2901+1,IF(AND(D2901="",D2902=D2897),C2897+1,1)),IF(AND(C2899="",C2900="",C2901=""),IF(DCalendário6[[#This Row],[Mês]]=D2901,C2901+1,IF(AND(D2901="",D2902=D2898),C2898+1,1)),IF(AND(C2900="",C2901=""),IF(DCalendário6[[#This Row],[Mês]]=D2901,C2901+1,IF(AND(D2901="",D2902=D2899),C2899+1,1)),IF(DCalendário6[[#This Row],[Mês]]=D2901,C2901+1,IF(AND(D2901="",D2902=D2900),C2900+1,1))))))</f>
        <v>8</v>
      </c>
      <c r="D2902" s="14">
        <f>IF(DCalendário6[[#This Row],[Dia Útil]]="","",(MONTH($B2902)))</f>
        <v>12</v>
      </c>
      <c r="E2902" s="14">
        <f t="shared" si="45"/>
        <v>2025</v>
      </c>
      <c r="F2902" s="14">
        <f>MONTH(DCalendário6[[#This Row],[Dia]])</f>
        <v>12</v>
      </c>
      <c r="G2902" s="14" t="str">
        <f>MONTH(DCalendário6[[#This Row],[Dia]])&amp;" - "&amp;DCalendário6[[#This Row],[Ano]]</f>
        <v>12 - 2025</v>
      </c>
      <c r="H2902" s="14">
        <f>IF(DCalendário6[[#This Row],[Dia Útil]]="","",DCalendário6[[#This Row],[Semana Ano]])</f>
        <v>50</v>
      </c>
      <c r="I2902" s="14">
        <f>WEEKNUM(DCalendário6[[#This Row],[Dia]])</f>
        <v>50</v>
      </c>
      <c r="J2902" s="14" cm="1">
        <f t="array" aca="1" ref="J290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902" s="16">
        <f>WEEKDAY(DCalendário6[[#This Row],[Dia]])</f>
        <v>4</v>
      </c>
      <c r="L2902" s="1" t="str">
        <f>IFERROR(VLOOKUP(A2902,Tabela4[],1,0),"")</f>
        <v/>
      </c>
      <c r="M290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46001</v>
      </c>
      <c r="N2902" s="16" t="str">
        <f>IF(DCalendário6[[#This Row],[Dia Útil2]]="Feriado","Feriado",IF(AND(DCalendário6[[#This Row],[Dia Útil]]="",DCalendário6[[#This Row],[Mês Total]]=F2895),N2895+1,IF(DCalendário6[[#This Row],[Dia Útil]]="",1,"")))</f>
        <v/>
      </c>
      <c r="O290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2902" s="16"/>
      <c r="Q2902" s="17"/>
    </row>
    <row r="2903" spans="1:17" x14ac:dyDescent="0.25">
      <c r="A2903" s="1">
        <v>46002</v>
      </c>
      <c r="B2903" s="1">
        <f>IF(AND(DCalendário6[[#This Row],[Dia da semana]]&gt;1,DCalendário6[[#This Row],[Dia da semana]]&lt;7,DCalendário6[[#This Row],[Feriados]]=""),DCalendário6[[#This Row],[Dia]],"")</f>
        <v>46002</v>
      </c>
      <c r="C2903" s="16">
        <f>IF(DCalendário6[[#This Row],[Mês]]="","",IF(AND(C2899="",C2900="",C2901="",C2902=""),IF(DCalendário6[[#This Row],[Mês]]=D2902,C2902+1,IF(AND(D2902="",D2903=D2898),C2898+1,1)),IF(AND(C2900="",C2901="",C2902=""),IF(DCalendário6[[#This Row],[Mês]]=D2902,C2902+1,IF(AND(D2902="",D2903=D2899),C2899+1,1)),IF(AND(C2901="",C2902=""),IF(DCalendário6[[#This Row],[Mês]]=D2902,C2902+1,IF(AND(D2902="",D2903=D2900),C2900+1,1)),IF(DCalendário6[[#This Row],[Mês]]=D2902,C2902+1,IF(AND(D2902="",D2903=D2901),C2901+1,1))))))</f>
        <v>9</v>
      </c>
      <c r="D2903" s="14">
        <f>IF(DCalendário6[[#This Row],[Dia Útil]]="","",(MONTH($B2903)))</f>
        <v>12</v>
      </c>
      <c r="E2903" s="14">
        <f t="shared" si="45"/>
        <v>2025</v>
      </c>
      <c r="F2903" s="14">
        <f>MONTH(DCalendário6[[#This Row],[Dia]])</f>
        <v>12</v>
      </c>
      <c r="G2903" s="14" t="str">
        <f>MONTH(DCalendário6[[#This Row],[Dia]])&amp;" - "&amp;DCalendário6[[#This Row],[Ano]]</f>
        <v>12 - 2025</v>
      </c>
      <c r="H2903" s="14">
        <f>IF(DCalendário6[[#This Row],[Dia Útil]]="","",DCalendário6[[#This Row],[Semana Ano]])</f>
        <v>50</v>
      </c>
      <c r="I2903" s="14">
        <f>WEEKNUM(DCalendário6[[#This Row],[Dia]])</f>
        <v>50</v>
      </c>
      <c r="J2903" s="14" cm="1">
        <f t="array" aca="1" ref="J290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903" s="16">
        <f>WEEKDAY(DCalendário6[[#This Row],[Dia]])</f>
        <v>5</v>
      </c>
      <c r="L2903" s="1" t="str">
        <f>IFERROR(VLOOKUP(A2903,Tabela4[],1,0),"")</f>
        <v/>
      </c>
      <c r="M290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46002</v>
      </c>
      <c r="N2903" s="16" t="str">
        <f>IF(DCalendário6[[#This Row],[Dia Útil2]]="Feriado","Feriado",IF(AND(DCalendário6[[#This Row],[Dia Útil]]="",DCalendário6[[#This Row],[Mês Total]]=F2896),N2896+1,IF(DCalendário6[[#This Row],[Dia Útil]]="",1,"")))</f>
        <v/>
      </c>
      <c r="O290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2903" s="16"/>
      <c r="Q2903" s="17"/>
    </row>
    <row r="2904" spans="1:17" x14ac:dyDescent="0.25">
      <c r="A2904" s="1">
        <v>46003</v>
      </c>
      <c r="B2904" s="1">
        <f>IF(AND(DCalendário6[[#This Row],[Dia da semana]]&gt;1,DCalendário6[[#This Row],[Dia da semana]]&lt;7,DCalendário6[[#This Row],[Feriados]]=""),DCalendário6[[#This Row],[Dia]],"")</f>
        <v>46003</v>
      </c>
      <c r="C2904" s="16">
        <f>IF(DCalendário6[[#This Row],[Mês]]="","",IF(AND(C2900="",C2901="",C2902="",C2903=""),IF(DCalendário6[[#This Row],[Mês]]=D2903,C2903+1,IF(AND(D2903="",D2904=D2899),C2899+1,1)),IF(AND(C2901="",C2902="",C2903=""),IF(DCalendário6[[#This Row],[Mês]]=D2903,C2903+1,IF(AND(D2903="",D2904=D2900),C2900+1,1)),IF(AND(C2902="",C2903=""),IF(DCalendário6[[#This Row],[Mês]]=D2903,C2903+1,IF(AND(D2903="",D2904=D2901),C2901+1,1)),IF(DCalendário6[[#This Row],[Mês]]=D2903,C2903+1,IF(AND(D2903="",D2904=D2902),C2902+1,1))))))</f>
        <v>10</v>
      </c>
      <c r="D2904" s="14">
        <f>IF(DCalendário6[[#This Row],[Dia Útil]]="","",(MONTH($B2904)))</f>
        <v>12</v>
      </c>
      <c r="E2904" s="14">
        <f t="shared" si="45"/>
        <v>2025</v>
      </c>
      <c r="F2904" s="14">
        <f>MONTH(DCalendário6[[#This Row],[Dia]])</f>
        <v>12</v>
      </c>
      <c r="G2904" s="14" t="str">
        <f>MONTH(DCalendário6[[#This Row],[Dia]])&amp;" - "&amp;DCalendário6[[#This Row],[Ano]]</f>
        <v>12 - 2025</v>
      </c>
      <c r="H2904" s="14">
        <f>IF(DCalendário6[[#This Row],[Dia Útil]]="","",DCalendário6[[#This Row],[Semana Ano]])</f>
        <v>50</v>
      </c>
      <c r="I2904" s="14">
        <f>WEEKNUM(DCalendário6[[#This Row],[Dia]])</f>
        <v>50</v>
      </c>
      <c r="J2904" s="14" cm="1">
        <f t="array" aca="1" ref="J290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904" s="16">
        <f>WEEKDAY(DCalendário6[[#This Row],[Dia]])</f>
        <v>6</v>
      </c>
      <c r="L2904" s="1" t="str">
        <f>IFERROR(VLOOKUP(A2904,Tabela4[],1,0),"")</f>
        <v/>
      </c>
      <c r="M290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46003</v>
      </c>
      <c r="N2904" s="16" t="str">
        <f>IF(DCalendário6[[#This Row],[Dia Útil2]]="Feriado","Feriado",IF(AND(DCalendário6[[#This Row],[Dia Útil]]="",DCalendário6[[#This Row],[Mês Total]]=F2897),N2897+1,IF(DCalendário6[[#This Row],[Dia Útil]]="",1,"")))</f>
        <v/>
      </c>
      <c r="O290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2904" s="16"/>
      <c r="Q2904" s="17"/>
    </row>
    <row r="2905" spans="1:17" x14ac:dyDescent="0.25">
      <c r="A2905" s="1">
        <v>46004</v>
      </c>
      <c r="B2905" s="1" t="str">
        <f>IF(AND(DCalendário6[[#This Row],[Dia da semana]]&gt;1,DCalendário6[[#This Row],[Dia da semana]]&lt;7,DCalendário6[[#This Row],[Feriados]]=""),DCalendário6[[#This Row],[Dia]],"")</f>
        <v/>
      </c>
      <c r="C2905" s="16" t="str">
        <f>IF(DCalendário6[[#This Row],[Mês]]="","",IF(AND(C2901="",C2902="",C2903="",C2904=""),IF(DCalendário6[[#This Row],[Mês]]=D2904,C2904+1,IF(AND(D2904="",D2905=D2900),C2900+1,1)),IF(AND(C2902="",C2903="",C2904=""),IF(DCalendário6[[#This Row],[Mês]]=D2904,C2904+1,IF(AND(D2904="",D2905=D2901),C2901+1,1)),IF(AND(C2903="",C2904=""),IF(DCalendário6[[#This Row],[Mês]]=D2904,C2904+1,IF(AND(D2904="",D2905=D2902),C2902+1,1)),IF(DCalendário6[[#This Row],[Mês]]=D2904,C2904+1,IF(AND(D2904="",D2905=D2903),C2903+1,1))))))</f>
        <v/>
      </c>
      <c r="D2905" s="14" t="str">
        <f>IF(DCalendário6[[#This Row],[Dia Útil]]="","",(MONTH($B2905)))</f>
        <v/>
      </c>
      <c r="E2905" s="14">
        <f t="shared" si="45"/>
        <v>2025</v>
      </c>
      <c r="F2905" s="14">
        <f>MONTH(DCalendário6[[#This Row],[Dia]])</f>
        <v>12</v>
      </c>
      <c r="G2905" s="14" t="str">
        <f>MONTH(DCalendário6[[#This Row],[Dia]])&amp;" - "&amp;DCalendário6[[#This Row],[Ano]]</f>
        <v>12 - 2025</v>
      </c>
      <c r="H2905" s="14" t="str">
        <f>IF(DCalendário6[[#This Row],[Dia Útil]]="","",DCalendário6[[#This Row],[Semana Ano]])</f>
        <v/>
      </c>
      <c r="I2905" s="14">
        <f>WEEKNUM(DCalendário6[[#This Row],[Dia]])</f>
        <v>50</v>
      </c>
      <c r="J2905" s="14" cm="1">
        <f t="array" aca="1" ref="J290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905" s="16">
        <f>WEEKDAY(DCalendário6[[#This Row],[Dia]])</f>
        <v>7</v>
      </c>
      <c r="L2905" s="1" t="str">
        <f>IFERROR(VLOOKUP(A2905,Tabela4[],1,0),"")</f>
        <v/>
      </c>
      <c r="M290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905" s="16">
        <f>IF(DCalendário6[[#This Row],[Dia Útil2]]="Feriado","Feriado",IF(AND(DCalendário6[[#This Row],[Dia Útil]]="",DCalendário6[[#This Row],[Mês Total]]=F2898),N2898+1,IF(DCalendário6[[#This Row],[Dia Útil]]="",1,"")))</f>
        <v>2</v>
      </c>
      <c r="O290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2905" s="16"/>
      <c r="Q2905" s="17"/>
    </row>
    <row r="2906" spans="1:17" x14ac:dyDescent="0.25">
      <c r="A2906" s="1">
        <v>46005</v>
      </c>
      <c r="B2906" s="1" t="str">
        <f>IF(AND(DCalendário6[[#This Row],[Dia da semana]]&gt;1,DCalendário6[[#This Row],[Dia da semana]]&lt;7,DCalendário6[[#This Row],[Feriados]]=""),DCalendário6[[#This Row],[Dia]],"")</f>
        <v/>
      </c>
      <c r="C2906" s="16" t="str">
        <f>IF(DCalendário6[[#This Row],[Mês]]="","",IF(AND(C2902="",C2903="",C2904="",C2905=""),IF(DCalendário6[[#This Row],[Mês]]=D2905,C2905+1,IF(AND(D2905="",D2906=D2901),C2901+1,1)),IF(AND(C2903="",C2904="",C2905=""),IF(DCalendário6[[#This Row],[Mês]]=D2905,C2905+1,IF(AND(D2905="",D2906=D2902),C2902+1,1)),IF(AND(C2904="",C2905=""),IF(DCalendário6[[#This Row],[Mês]]=D2905,C2905+1,IF(AND(D2905="",D2906=D2903),C2903+1,1)),IF(DCalendário6[[#This Row],[Mês]]=D2905,C2905+1,IF(AND(D2905="",D2906=D2904),C2904+1,1))))))</f>
        <v/>
      </c>
      <c r="D2906" s="14" t="str">
        <f>IF(DCalendário6[[#This Row],[Dia Útil]]="","",(MONTH($B2906)))</f>
        <v/>
      </c>
      <c r="E2906" s="14">
        <f t="shared" si="45"/>
        <v>2025</v>
      </c>
      <c r="F2906" s="14">
        <f>MONTH(DCalendário6[[#This Row],[Dia]])</f>
        <v>12</v>
      </c>
      <c r="G2906" s="14" t="str">
        <f>MONTH(DCalendário6[[#This Row],[Dia]])&amp;" - "&amp;DCalendário6[[#This Row],[Ano]]</f>
        <v>12 - 2025</v>
      </c>
      <c r="H2906" s="14" t="str">
        <f>IF(DCalendário6[[#This Row],[Dia Útil]]="","",DCalendário6[[#This Row],[Semana Ano]])</f>
        <v/>
      </c>
      <c r="I2906" s="14">
        <f>WEEKNUM(DCalendário6[[#This Row],[Dia]])</f>
        <v>51</v>
      </c>
      <c r="J2906" s="14" cm="1">
        <f t="array" aca="1" ref="J290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906" s="16">
        <f>WEEKDAY(DCalendário6[[#This Row],[Dia]])</f>
        <v>1</v>
      </c>
      <c r="L2906" s="1" t="str">
        <f>IFERROR(VLOOKUP(A2906,Tabela4[],1,0),"")</f>
        <v/>
      </c>
      <c r="M290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906" s="16">
        <f>IF(DCalendário6[[#This Row],[Dia Útil2]]="Feriado","Feriado",IF(AND(DCalendário6[[#This Row],[Dia Útil]]="",DCalendário6[[#This Row],[Mês Total]]=F2899),N2899+1,IF(DCalendário6[[#This Row],[Dia Útil]]="",1,"")))</f>
        <v>2</v>
      </c>
      <c r="O290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2906" s="16"/>
      <c r="Q2906" s="17"/>
    </row>
    <row r="2907" spans="1:17" x14ac:dyDescent="0.25">
      <c r="A2907" s="1">
        <v>46006</v>
      </c>
      <c r="B2907" s="1">
        <f>IF(AND(DCalendário6[[#This Row],[Dia da semana]]&gt;1,DCalendário6[[#This Row],[Dia da semana]]&lt;7,DCalendário6[[#This Row],[Feriados]]=""),DCalendário6[[#This Row],[Dia]],"")</f>
        <v>46006</v>
      </c>
      <c r="C2907" s="16">
        <f>IF(DCalendário6[[#This Row],[Mês]]="","",IF(AND(C2903="",C2904="",C2905="",C2906=""),IF(DCalendário6[[#This Row],[Mês]]=D2906,C2906+1,IF(AND(D2906="",D2907=D2902),C2902+1,1)),IF(AND(C2904="",C2905="",C2906=""),IF(DCalendário6[[#This Row],[Mês]]=D2906,C2906+1,IF(AND(D2906="",D2907=D2903),C2903+1,1)),IF(AND(C2905="",C2906=""),IF(DCalendário6[[#This Row],[Mês]]=D2906,C2906+1,IF(AND(D2906="",D2907=D2904),C2904+1,1)),IF(DCalendário6[[#This Row],[Mês]]=D2906,C2906+1,IF(AND(D2906="",D2907=D2905),C2905+1,1))))))</f>
        <v>11</v>
      </c>
      <c r="D2907" s="14">
        <f>IF(DCalendário6[[#This Row],[Dia Útil]]="","",(MONTH($B2907)))</f>
        <v>12</v>
      </c>
      <c r="E2907" s="14">
        <f t="shared" si="45"/>
        <v>2025</v>
      </c>
      <c r="F2907" s="14">
        <f>MONTH(DCalendário6[[#This Row],[Dia]])</f>
        <v>12</v>
      </c>
      <c r="G2907" s="14" t="str">
        <f>MONTH(DCalendário6[[#This Row],[Dia]])&amp;" - "&amp;DCalendário6[[#This Row],[Ano]]</f>
        <v>12 - 2025</v>
      </c>
      <c r="H2907" s="14">
        <f>IF(DCalendário6[[#This Row],[Dia Útil]]="","",DCalendário6[[#This Row],[Semana Ano]])</f>
        <v>51</v>
      </c>
      <c r="I2907" s="14">
        <f>WEEKNUM(DCalendário6[[#This Row],[Dia]])</f>
        <v>51</v>
      </c>
      <c r="J2907" s="14" cm="1">
        <f t="array" aca="1" ref="J290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907" s="16">
        <f>WEEKDAY(DCalendário6[[#This Row],[Dia]])</f>
        <v>2</v>
      </c>
      <c r="L2907" s="1" t="str">
        <f>IFERROR(VLOOKUP(A2907,Tabela4[],1,0),"")</f>
        <v/>
      </c>
      <c r="M290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46006</v>
      </c>
      <c r="N2907" s="16" t="str">
        <f>IF(DCalendário6[[#This Row],[Dia Útil2]]="Feriado","Feriado",IF(AND(DCalendário6[[#This Row],[Dia Útil]]="",DCalendário6[[#This Row],[Mês Total]]=F2900),N2900+1,IF(DCalendário6[[#This Row],[Dia Útil]]="",1,"")))</f>
        <v/>
      </c>
      <c r="O290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2907" s="16"/>
      <c r="Q2907" s="17"/>
    </row>
    <row r="2908" spans="1:17" x14ac:dyDescent="0.25">
      <c r="A2908" s="1">
        <v>46007</v>
      </c>
      <c r="B2908" s="1">
        <f>IF(AND(DCalendário6[[#This Row],[Dia da semana]]&gt;1,DCalendário6[[#This Row],[Dia da semana]]&lt;7,DCalendário6[[#This Row],[Feriados]]=""),DCalendário6[[#This Row],[Dia]],"")</f>
        <v>46007</v>
      </c>
      <c r="C2908" s="16">
        <f>IF(DCalendário6[[#This Row],[Mês]]="","",IF(AND(C2904="",C2905="",C2906="",C2907=""),IF(DCalendário6[[#This Row],[Mês]]=D2907,C2907+1,IF(AND(D2907="",D2908=D2903),C2903+1,1)),IF(AND(C2905="",C2906="",C2907=""),IF(DCalendário6[[#This Row],[Mês]]=D2907,C2907+1,IF(AND(D2907="",D2908=D2904),C2904+1,1)),IF(AND(C2906="",C2907=""),IF(DCalendário6[[#This Row],[Mês]]=D2907,C2907+1,IF(AND(D2907="",D2908=D2905),C2905+1,1)),IF(DCalendário6[[#This Row],[Mês]]=D2907,C2907+1,IF(AND(D2907="",D2908=D2906),C2906+1,1))))))</f>
        <v>12</v>
      </c>
      <c r="D2908" s="14">
        <f>IF(DCalendário6[[#This Row],[Dia Útil]]="","",(MONTH($B2908)))</f>
        <v>12</v>
      </c>
      <c r="E2908" s="14">
        <f t="shared" si="45"/>
        <v>2025</v>
      </c>
      <c r="F2908" s="14">
        <f>MONTH(DCalendário6[[#This Row],[Dia]])</f>
        <v>12</v>
      </c>
      <c r="G2908" s="14" t="str">
        <f>MONTH(DCalendário6[[#This Row],[Dia]])&amp;" - "&amp;DCalendário6[[#This Row],[Ano]]</f>
        <v>12 - 2025</v>
      </c>
      <c r="H2908" s="14">
        <f>IF(DCalendário6[[#This Row],[Dia Útil]]="","",DCalendário6[[#This Row],[Semana Ano]])</f>
        <v>51</v>
      </c>
      <c r="I2908" s="14">
        <f>WEEKNUM(DCalendário6[[#This Row],[Dia]])</f>
        <v>51</v>
      </c>
      <c r="J2908" s="14" cm="1">
        <f t="array" aca="1" ref="J290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908" s="16">
        <f>WEEKDAY(DCalendário6[[#This Row],[Dia]])</f>
        <v>3</v>
      </c>
      <c r="L2908" s="1" t="str">
        <f>IFERROR(VLOOKUP(A2908,Tabela4[],1,0),"")</f>
        <v/>
      </c>
      <c r="M290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46007</v>
      </c>
      <c r="N2908" s="16" t="str">
        <f>IF(DCalendário6[[#This Row],[Dia Útil2]]="Feriado","Feriado",IF(AND(DCalendário6[[#This Row],[Dia Útil]]="",DCalendário6[[#This Row],[Mês Total]]=F2901),N2901+1,IF(DCalendário6[[#This Row],[Dia Útil]]="",1,"")))</f>
        <v/>
      </c>
      <c r="O290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2908" s="16"/>
      <c r="Q2908" s="17"/>
    </row>
    <row r="2909" spans="1:17" x14ac:dyDescent="0.25">
      <c r="A2909" s="1">
        <v>46008</v>
      </c>
      <c r="B2909" s="1">
        <f>IF(AND(DCalendário6[[#This Row],[Dia da semana]]&gt;1,DCalendário6[[#This Row],[Dia da semana]]&lt;7,DCalendário6[[#This Row],[Feriados]]=""),DCalendário6[[#This Row],[Dia]],"")</f>
        <v>46008</v>
      </c>
      <c r="C2909" s="16">
        <f>IF(DCalendário6[[#This Row],[Mês]]="","",IF(AND(C2905="",C2906="",C2907="",C2908=""),IF(DCalendário6[[#This Row],[Mês]]=D2908,C2908+1,IF(AND(D2908="",D2909=D2904),C2904+1,1)),IF(AND(C2906="",C2907="",C2908=""),IF(DCalendário6[[#This Row],[Mês]]=D2908,C2908+1,IF(AND(D2908="",D2909=D2905),C2905+1,1)),IF(AND(C2907="",C2908=""),IF(DCalendário6[[#This Row],[Mês]]=D2908,C2908+1,IF(AND(D2908="",D2909=D2906),C2906+1,1)),IF(DCalendário6[[#This Row],[Mês]]=D2908,C2908+1,IF(AND(D2908="",D2909=D2907),C2907+1,1))))))</f>
        <v>13</v>
      </c>
      <c r="D2909" s="14">
        <f>IF(DCalendário6[[#This Row],[Dia Útil]]="","",(MONTH($B2909)))</f>
        <v>12</v>
      </c>
      <c r="E2909" s="14">
        <f t="shared" si="45"/>
        <v>2025</v>
      </c>
      <c r="F2909" s="14">
        <f>MONTH(DCalendário6[[#This Row],[Dia]])</f>
        <v>12</v>
      </c>
      <c r="G2909" s="14" t="str">
        <f>MONTH(DCalendário6[[#This Row],[Dia]])&amp;" - "&amp;DCalendário6[[#This Row],[Ano]]</f>
        <v>12 - 2025</v>
      </c>
      <c r="H2909" s="14">
        <f>IF(DCalendário6[[#This Row],[Dia Útil]]="","",DCalendário6[[#This Row],[Semana Ano]])</f>
        <v>51</v>
      </c>
      <c r="I2909" s="14">
        <f>WEEKNUM(DCalendário6[[#This Row],[Dia]])</f>
        <v>51</v>
      </c>
      <c r="J2909" s="14" cm="1">
        <f t="array" aca="1" ref="J290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909" s="16">
        <f>WEEKDAY(DCalendário6[[#This Row],[Dia]])</f>
        <v>4</v>
      </c>
      <c r="L2909" s="1" t="str">
        <f>IFERROR(VLOOKUP(A2909,Tabela4[],1,0),"")</f>
        <v/>
      </c>
      <c r="M290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46008</v>
      </c>
      <c r="N2909" s="16" t="str">
        <f>IF(DCalendário6[[#This Row],[Dia Útil2]]="Feriado","Feriado",IF(AND(DCalendário6[[#This Row],[Dia Útil]]="",DCalendário6[[#This Row],[Mês Total]]=F2902),N2902+1,IF(DCalendário6[[#This Row],[Dia Útil]]="",1,"")))</f>
        <v/>
      </c>
      <c r="O290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2909" s="16"/>
      <c r="Q2909" s="17"/>
    </row>
    <row r="2910" spans="1:17" x14ac:dyDescent="0.25">
      <c r="A2910" s="1">
        <v>46009</v>
      </c>
      <c r="B2910" s="1">
        <f>IF(AND(DCalendário6[[#This Row],[Dia da semana]]&gt;1,DCalendário6[[#This Row],[Dia da semana]]&lt;7,DCalendário6[[#This Row],[Feriados]]=""),DCalendário6[[#This Row],[Dia]],"")</f>
        <v>46009</v>
      </c>
      <c r="C2910" s="16">
        <f>IF(DCalendário6[[#This Row],[Mês]]="","",IF(AND(C2906="",C2907="",C2908="",C2909=""),IF(DCalendário6[[#This Row],[Mês]]=D2909,C2909+1,IF(AND(D2909="",D2910=D2905),C2905+1,1)),IF(AND(C2907="",C2908="",C2909=""),IF(DCalendário6[[#This Row],[Mês]]=D2909,C2909+1,IF(AND(D2909="",D2910=D2906),C2906+1,1)),IF(AND(C2908="",C2909=""),IF(DCalendário6[[#This Row],[Mês]]=D2909,C2909+1,IF(AND(D2909="",D2910=D2907),C2907+1,1)),IF(DCalendário6[[#This Row],[Mês]]=D2909,C2909+1,IF(AND(D2909="",D2910=D2908),C2908+1,1))))))</f>
        <v>14</v>
      </c>
      <c r="D2910" s="14">
        <f>IF(DCalendário6[[#This Row],[Dia Útil]]="","",(MONTH($B2910)))</f>
        <v>12</v>
      </c>
      <c r="E2910" s="14">
        <f t="shared" si="45"/>
        <v>2025</v>
      </c>
      <c r="F2910" s="14">
        <f>MONTH(DCalendário6[[#This Row],[Dia]])</f>
        <v>12</v>
      </c>
      <c r="G2910" s="14" t="str">
        <f>MONTH(DCalendário6[[#This Row],[Dia]])&amp;" - "&amp;DCalendário6[[#This Row],[Ano]]</f>
        <v>12 - 2025</v>
      </c>
      <c r="H2910" s="14">
        <f>IF(DCalendário6[[#This Row],[Dia Útil]]="","",DCalendário6[[#This Row],[Semana Ano]])</f>
        <v>51</v>
      </c>
      <c r="I2910" s="14">
        <f>WEEKNUM(DCalendário6[[#This Row],[Dia]])</f>
        <v>51</v>
      </c>
      <c r="J2910" s="14" cm="1">
        <f t="array" aca="1" ref="J291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910" s="16">
        <f>WEEKDAY(DCalendário6[[#This Row],[Dia]])</f>
        <v>5</v>
      </c>
      <c r="L2910" s="1" t="str">
        <f>IFERROR(VLOOKUP(A2910,Tabela4[],1,0),"")</f>
        <v/>
      </c>
      <c r="M291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46009</v>
      </c>
      <c r="N2910" s="16" t="str">
        <f>IF(DCalendário6[[#This Row],[Dia Útil2]]="Feriado","Feriado",IF(AND(DCalendário6[[#This Row],[Dia Útil]]="",DCalendário6[[#This Row],[Mês Total]]=F2903),N2903+1,IF(DCalendário6[[#This Row],[Dia Útil]]="",1,"")))</f>
        <v/>
      </c>
      <c r="O291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2910" s="16"/>
      <c r="Q2910" s="17"/>
    </row>
    <row r="2911" spans="1:17" x14ac:dyDescent="0.25">
      <c r="A2911" s="1">
        <v>46010</v>
      </c>
      <c r="B2911" s="1">
        <f>IF(AND(DCalendário6[[#This Row],[Dia da semana]]&gt;1,DCalendário6[[#This Row],[Dia da semana]]&lt;7,DCalendário6[[#This Row],[Feriados]]=""),DCalendário6[[#This Row],[Dia]],"")</f>
        <v>46010</v>
      </c>
      <c r="C2911" s="16">
        <f>IF(DCalendário6[[#This Row],[Mês]]="","",IF(AND(C2907="",C2908="",C2909="",C2910=""),IF(DCalendário6[[#This Row],[Mês]]=D2910,C2910+1,IF(AND(D2910="",D2911=D2906),C2906+1,1)),IF(AND(C2908="",C2909="",C2910=""),IF(DCalendário6[[#This Row],[Mês]]=D2910,C2910+1,IF(AND(D2910="",D2911=D2907),C2907+1,1)),IF(AND(C2909="",C2910=""),IF(DCalendário6[[#This Row],[Mês]]=D2910,C2910+1,IF(AND(D2910="",D2911=D2908),C2908+1,1)),IF(DCalendário6[[#This Row],[Mês]]=D2910,C2910+1,IF(AND(D2910="",D2911=D2909),C2909+1,1))))))</f>
        <v>15</v>
      </c>
      <c r="D2911" s="14">
        <f>IF(DCalendário6[[#This Row],[Dia Útil]]="","",(MONTH($B2911)))</f>
        <v>12</v>
      </c>
      <c r="E2911" s="14">
        <f t="shared" si="45"/>
        <v>2025</v>
      </c>
      <c r="F2911" s="14">
        <f>MONTH(DCalendário6[[#This Row],[Dia]])</f>
        <v>12</v>
      </c>
      <c r="G2911" s="14" t="str">
        <f>MONTH(DCalendário6[[#This Row],[Dia]])&amp;" - "&amp;DCalendário6[[#This Row],[Ano]]</f>
        <v>12 - 2025</v>
      </c>
      <c r="H2911" s="14">
        <f>IF(DCalendário6[[#This Row],[Dia Útil]]="","",DCalendário6[[#This Row],[Semana Ano]])</f>
        <v>51</v>
      </c>
      <c r="I2911" s="14">
        <f>WEEKNUM(DCalendário6[[#This Row],[Dia]])</f>
        <v>51</v>
      </c>
      <c r="J2911" s="14" cm="1">
        <f t="array" aca="1" ref="J291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911" s="16">
        <f>WEEKDAY(DCalendário6[[#This Row],[Dia]])</f>
        <v>6</v>
      </c>
      <c r="L2911" s="1" t="str">
        <f>IFERROR(VLOOKUP(A2911,Tabela4[],1,0),"")</f>
        <v/>
      </c>
      <c r="M291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46010</v>
      </c>
      <c r="N2911" s="16" t="str">
        <f>IF(DCalendário6[[#This Row],[Dia Útil2]]="Feriado","Feriado",IF(AND(DCalendário6[[#This Row],[Dia Útil]]="",DCalendário6[[#This Row],[Mês Total]]=F2904),N2904+1,IF(DCalendário6[[#This Row],[Dia Útil]]="",1,"")))</f>
        <v/>
      </c>
      <c r="O291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2911" s="16"/>
      <c r="Q2911" s="17"/>
    </row>
    <row r="2912" spans="1:17" x14ac:dyDescent="0.25">
      <c r="A2912" s="1">
        <v>46011</v>
      </c>
      <c r="B2912" s="1" t="str">
        <f>IF(AND(DCalendário6[[#This Row],[Dia da semana]]&gt;1,DCalendário6[[#This Row],[Dia da semana]]&lt;7,DCalendário6[[#This Row],[Feriados]]=""),DCalendário6[[#This Row],[Dia]],"")</f>
        <v/>
      </c>
      <c r="C2912" s="16" t="str">
        <f>IF(DCalendário6[[#This Row],[Mês]]="","",IF(AND(C2908="",C2909="",C2910="",C2911=""),IF(DCalendário6[[#This Row],[Mês]]=D2911,C2911+1,IF(AND(D2911="",D2912=D2907),C2907+1,1)),IF(AND(C2909="",C2910="",C2911=""),IF(DCalendário6[[#This Row],[Mês]]=D2911,C2911+1,IF(AND(D2911="",D2912=D2908),C2908+1,1)),IF(AND(C2910="",C2911=""),IF(DCalendário6[[#This Row],[Mês]]=D2911,C2911+1,IF(AND(D2911="",D2912=D2909),C2909+1,1)),IF(DCalendário6[[#This Row],[Mês]]=D2911,C2911+1,IF(AND(D2911="",D2912=D2910),C2910+1,1))))))</f>
        <v/>
      </c>
      <c r="D2912" s="14" t="str">
        <f>IF(DCalendário6[[#This Row],[Dia Útil]]="","",(MONTH($B2912)))</f>
        <v/>
      </c>
      <c r="E2912" s="14">
        <f t="shared" si="45"/>
        <v>2025</v>
      </c>
      <c r="F2912" s="14">
        <f>MONTH(DCalendário6[[#This Row],[Dia]])</f>
        <v>12</v>
      </c>
      <c r="G2912" s="14" t="str">
        <f>MONTH(DCalendário6[[#This Row],[Dia]])&amp;" - "&amp;DCalendário6[[#This Row],[Ano]]</f>
        <v>12 - 2025</v>
      </c>
      <c r="H2912" s="14" t="str">
        <f>IF(DCalendário6[[#This Row],[Dia Útil]]="","",DCalendário6[[#This Row],[Semana Ano]])</f>
        <v/>
      </c>
      <c r="I2912" s="14">
        <f>WEEKNUM(DCalendário6[[#This Row],[Dia]])</f>
        <v>51</v>
      </c>
      <c r="J2912" s="14" cm="1">
        <f t="array" aca="1" ref="J291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912" s="16">
        <f>WEEKDAY(DCalendário6[[#This Row],[Dia]])</f>
        <v>7</v>
      </c>
      <c r="L2912" s="1" t="str">
        <f>IFERROR(VLOOKUP(A2912,Tabela4[],1,0),"")</f>
        <v/>
      </c>
      <c r="M291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912" s="16">
        <f>IF(DCalendário6[[#This Row],[Dia Útil2]]="Feriado","Feriado",IF(AND(DCalendário6[[#This Row],[Dia Útil]]="",DCalendário6[[#This Row],[Mês Total]]=F2905),N2905+1,IF(DCalendário6[[#This Row],[Dia Útil]]="",1,"")))</f>
        <v>3</v>
      </c>
      <c r="O291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2912" s="16"/>
      <c r="Q2912" s="17"/>
    </row>
    <row r="2913" spans="1:17" x14ac:dyDescent="0.25">
      <c r="A2913" s="1">
        <v>46012</v>
      </c>
      <c r="B2913" s="1" t="str">
        <f>IF(AND(DCalendário6[[#This Row],[Dia da semana]]&gt;1,DCalendário6[[#This Row],[Dia da semana]]&lt;7,DCalendário6[[#This Row],[Feriados]]=""),DCalendário6[[#This Row],[Dia]],"")</f>
        <v/>
      </c>
      <c r="C2913" s="16" t="str">
        <f>IF(DCalendário6[[#This Row],[Mês]]="","",IF(AND(C2909="",C2910="",C2911="",C2912=""),IF(DCalendário6[[#This Row],[Mês]]=D2912,C2912+1,IF(AND(D2912="",D2913=D2908),C2908+1,1)),IF(AND(C2910="",C2911="",C2912=""),IF(DCalendário6[[#This Row],[Mês]]=D2912,C2912+1,IF(AND(D2912="",D2913=D2909),C2909+1,1)),IF(AND(C2911="",C2912=""),IF(DCalendário6[[#This Row],[Mês]]=D2912,C2912+1,IF(AND(D2912="",D2913=D2910),C2910+1,1)),IF(DCalendário6[[#This Row],[Mês]]=D2912,C2912+1,IF(AND(D2912="",D2913=D2911),C2911+1,1))))))</f>
        <v/>
      </c>
      <c r="D2913" s="14" t="str">
        <f>IF(DCalendário6[[#This Row],[Dia Útil]]="","",(MONTH($B2913)))</f>
        <v/>
      </c>
      <c r="E2913" s="14">
        <f t="shared" si="45"/>
        <v>2025</v>
      </c>
      <c r="F2913" s="14">
        <f>MONTH(DCalendário6[[#This Row],[Dia]])</f>
        <v>12</v>
      </c>
      <c r="G2913" s="14" t="str">
        <f>MONTH(DCalendário6[[#This Row],[Dia]])&amp;" - "&amp;DCalendário6[[#This Row],[Ano]]</f>
        <v>12 - 2025</v>
      </c>
      <c r="H2913" s="14" t="str">
        <f>IF(DCalendário6[[#This Row],[Dia Útil]]="","",DCalendário6[[#This Row],[Semana Ano]])</f>
        <v/>
      </c>
      <c r="I2913" s="14">
        <f>WEEKNUM(DCalendário6[[#This Row],[Dia]])</f>
        <v>52</v>
      </c>
      <c r="J2913" s="14" cm="1">
        <f t="array" aca="1" ref="J291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913" s="16">
        <f>WEEKDAY(DCalendário6[[#This Row],[Dia]])</f>
        <v>1</v>
      </c>
      <c r="L2913" s="1" t="str">
        <f>IFERROR(VLOOKUP(A2913,Tabela4[],1,0),"")</f>
        <v/>
      </c>
      <c r="M291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913" s="16">
        <f>IF(DCalendário6[[#This Row],[Dia Útil2]]="Feriado","Feriado",IF(AND(DCalendário6[[#This Row],[Dia Útil]]="",DCalendário6[[#This Row],[Mês Total]]=F2906),N2906+1,IF(DCalendário6[[#This Row],[Dia Útil]]="",1,"")))</f>
        <v>3</v>
      </c>
      <c r="O291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2913" s="16"/>
      <c r="Q2913" s="17"/>
    </row>
    <row r="2914" spans="1:17" x14ac:dyDescent="0.25">
      <c r="A2914" s="1">
        <v>46013</v>
      </c>
      <c r="B2914" s="1">
        <f>IF(AND(DCalendário6[[#This Row],[Dia da semana]]&gt;1,DCalendário6[[#This Row],[Dia da semana]]&lt;7,DCalendário6[[#This Row],[Feriados]]=""),DCalendário6[[#This Row],[Dia]],"")</f>
        <v>46013</v>
      </c>
      <c r="C2914" s="16">
        <f>IF(DCalendário6[[#This Row],[Mês]]="","",IF(AND(C2910="",C2911="",C2912="",C2913=""),IF(DCalendário6[[#This Row],[Mês]]=D2913,C2913+1,IF(AND(D2913="",D2914=D2909),C2909+1,1)),IF(AND(C2911="",C2912="",C2913=""),IF(DCalendário6[[#This Row],[Mês]]=D2913,C2913+1,IF(AND(D2913="",D2914=D2910),C2910+1,1)),IF(AND(C2912="",C2913=""),IF(DCalendário6[[#This Row],[Mês]]=D2913,C2913+1,IF(AND(D2913="",D2914=D2911),C2911+1,1)),IF(DCalendário6[[#This Row],[Mês]]=D2913,C2913+1,IF(AND(D2913="",D2914=D2912),C2912+1,1))))))</f>
        <v>16</v>
      </c>
      <c r="D2914" s="14">
        <f>IF(DCalendário6[[#This Row],[Dia Útil]]="","",(MONTH($B2914)))</f>
        <v>12</v>
      </c>
      <c r="E2914" s="14">
        <f t="shared" si="45"/>
        <v>2025</v>
      </c>
      <c r="F2914" s="14">
        <f>MONTH(DCalendário6[[#This Row],[Dia]])</f>
        <v>12</v>
      </c>
      <c r="G2914" s="14" t="str">
        <f>MONTH(DCalendário6[[#This Row],[Dia]])&amp;" - "&amp;DCalendário6[[#This Row],[Ano]]</f>
        <v>12 - 2025</v>
      </c>
      <c r="H2914" s="14">
        <f>IF(DCalendário6[[#This Row],[Dia Útil]]="","",DCalendário6[[#This Row],[Semana Ano]])</f>
        <v>52</v>
      </c>
      <c r="I2914" s="14">
        <f>WEEKNUM(DCalendário6[[#This Row],[Dia]])</f>
        <v>52</v>
      </c>
      <c r="J2914" s="14" cm="1">
        <f t="array" aca="1" ref="J291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914" s="16">
        <f>WEEKDAY(DCalendário6[[#This Row],[Dia]])</f>
        <v>2</v>
      </c>
      <c r="L2914" s="1" t="str">
        <f>IFERROR(VLOOKUP(A2914,Tabela4[],1,0),"")</f>
        <v/>
      </c>
      <c r="M291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46013</v>
      </c>
      <c r="N2914" s="16" t="str">
        <f>IF(DCalendário6[[#This Row],[Dia Útil2]]="Feriado","Feriado",IF(AND(DCalendário6[[#This Row],[Dia Útil]]="",DCalendário6[[#This Row],[Mês Total]]=F2907),N2907+1,IF(DCalendário6[[#This Row],[Dia Útil]]="",1,"")))</f>
        <v/>
      </c>
      <c r="O291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2914" s="16"/>
      <c r="Q2914" s="17"/>
    </row>
    <row r="2915" spans="1:17" x14ac:dyDescent="0.25">
      <c r="A2915" s="1">
        <v>46014</v>
      </c>
      <c r="B2915" s="1">
        <f>IF(AND(DCalendário6[[#This Row],[Dia da semana]]&gt;1,DCalendário6[[#This Row],[Dia da semana]]&lt;7,DCalendário6[[#This Row],[Feriados]]=""),DCalendário6[[#This Row],[Dia]],"")</f>
        <v>46014</v>
      </c>
      <c r="C2915" s="16">
        <f>IF(DCalendário6[[#This Row],[Mês]]="","",IF(AND(C2911="",C2912="",C2913="",C2914=""),IF(DCalendário6[[#This Row],[Mês]]=D2914,C2914+1,IF(AND(D2914="",D2915=D2910),C2910+1,1)),IF(AND(C2912="",C2913="",C2914=""),IF(DCalendário6[[#This Row],[Mês]]=D2914,C2914+1,IF(AND(D2914="",D2915=D2911),C2911+1,1)),IF(AND(C2913="",C2914=""),IF(DCalendário6[[#This Row],[Mês]]=D2914,C2914+1,IF(AND(D2914="",D2915=D2912),C2912+1,1)),IF(DCalendário6[[#This Row],[Mês]]=D2914,C2914+1,IF(AND(D2914="",D2915=D2913),C2913+1,1))))))</f>
        <v>17</v>
      </c>
      <c r="D2915" s="14">
        <f>IF(DCalendário6[[#This Row],[Dia Útil]]="","",(MONTH($B2915)))</f>
        <v>12</v>
      </c>
      <c r="E2915" s="14">
        <f t="shared" si="45"/>
        <v>2025</v>
      </c>
      <c r="F2915" s="14">
        <f>MONTH(DCalendário6[[#This Row],[Dia]])</f>
        <v>12</v>
      </c>
      <c r="G2915" s="14" t="str">
        <f>MONTH(DCalendário6[[#This Row],[Dia]])&amp;" - "&amp;DCalendário6[[#This Row],[Ano]]</f>
        <v>12 - 2025</v>
      </c>
      <c r="H2915" s="14">
        <f>IF(DCalendário6[[#This Row],[Dia Útil]]="","",DCalendário6[[#This Row],[Semana Ano]])</f>
        <v>52</v>
      </c>
      <c r="I2915" s="14">
        <f>WEEKNUM(DCalendário6[[#This Row],[Dia]])</f>
        <v>52</v>
      </c>
      <c r="J2915" s="14" cm="1">
        <f t="array" aca="1" ref="J291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915" s="16">
        <f>WEEKDAY(DCalendário6[[#This Row],[Dia]])</f>
        <v>3</v>
      </c>
      <c r="L2915" s="1" t="str">
        <f>IFERROR(VLOOKUP(A2915,Tabela4[],1,0),"")</f>
        <v/>
      </c>
      <c r="M291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46014</v>
      </c>
      <c r="N2915" s="16" t="str">
        <f>IF(DCalendário6[[#This Row],[Dia Útil2]]="Feriado","Feriado",IF(AND(DCalendário6[[#This Row],[Dia Útil]]="",DCalendário6[[#This Row],[Mês Total]]=F2908),N2908+1,IF(DCalendário6[[#This Row],[Dia Útil]]="",1,"")))</f>
        <v/>
      </c>
      <c r="O291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2915" s="16"/>
      <c r="Q2915" s="17"/>
    </row>
    <row r="2916" spans="1:17" x14ac:dyDescent="0.25">
      <c r="A2916" s="1">
        <v>46015</v>
      </c>
      <c r="B2916" s="1">
        <f>IF(AND(DCalendário6[[#This Row],[Dia da semana]]&gt;1,DCalendário6[[#This Row],[Dia da semana]]&lt;7,DCalendário6[[#This Row],[Feriados]]=""),DCalendário6[[#This Row],[Dia]],"")</f>
        <v>46015</v>
      </c>
      <c r="C2916" s="16">
        <f>IF(DCalendário6[[#This Row],[Mês]]="","",IF(AND(C2912="",C2913="",C2914="",C2915=""),IF(DCalendário6[[#This Row],[Mês]]=D2915,C2915+1,IF(AND(D2915="",D2916=D2911),C2911+1,1)),IF(AND(C2913="",C2914="",C2915=""),IF(DCalendário6[[#This Row],[Mês]]=D2915,C2915+1,IF(AND(D2915="",D2916=D2912),C2912+1,1)),IF(AND(C2914="",C2915=""),IF(DCalendário6[[#This Row],[Mês]]=D2915,C2915+1,IF(AND(D2915="",D2916=D2913),C2913+1,1)),IF(DCalendário6[[#This Row],[Mês]]=D2915,C2915+1,IF(AND(D2915="",D2916=D2914),C2914+1,1))))))</f>
        <v>18</v>
      </c>
      <c r="D2916" s="14">
        <f>IF(DCalendário6[[#This Row],[Dia Útil]]="","",(MONTH($B2916)))</f>
        <v>12</v>
      </c>
      <c r="E2916" s="14">
        <f t="shared" si="45"/>
        <v>2025</v>
      </c>
      <c r="F2916" s="14">
        <f>MONTH(DCalendário6[[#This Row],[Dia]])</f>
        <v>12</v>
      </c>
      <c r="G2916" s="14" t="str">
        <f>MONTH(DCalendário6[[#This Row],[Dia]])&amp;" - "&amp;DCalendário6[[#This Row],[Ano]]</f>
        <v>12 - 2025</v>
      </c>
      <c r="H2916" s="14">
        <f>IF(DCalendário6[[#This Row],[Dia Útil]]="","",DCalendário6[[#This Row],[Semana Ano]])</f>
        <v>52</v>
      </c>
      <c r="I2916" s="14">
        <f>WEEKNUM(DCalendário6[[#This Row],[Dia]])</f>
        <v>52</v>
      </c>
      <c r="J2916" s="14" cm="1">
        <f t="array" aca="1" ref="J291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916" s="16">
        <f>WEEKDAY(DCalendário6[[#This Row],[Dia]])</f>
        <v>4</v>
      </c>
      <c r="L2916" s="1" t="str">
        <f>IFERROR(VLOOKUP(A2916,Tabela4[],1,0),"")</f>
        <v/>
      </c>
      <c r="M291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46015</v>
      </c>
      <c r="N2916" s="16" t="str">
        <f>IF(DCalendário6[[#This Row],[Dia Útil2]]="Feriado","Feriado",IF(AND(DCalendário6[[#This Row],[Dia Útil]]="",DCalendário6[[#This Row],[Mês Total]]=F2909),N2909+1,IF(DCalendário6[[#This Row],[Dia Útil]]="",1,"")))</f>
        <v/>
      </c>
      <c r="O291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2916" s="16"/>
      <c r="Q2916" s="17"/>
    </row>
    <row r="2917" spans="1:17" x14ac:dyDescent="0.25">
      <c r="A2917" s="1">
        <v>46016</v>
      </c>
      <c r="B2917" s="1" t="str">
        <f>IF(AND(DCalendário6[[#This Row],[Dia da semana]]&gt;1,DCalendário6[[#This Row],[Dia da semana]]&lt;7,DCalendário6[[#This Row],[Feriados]]=""),DCalendário6[[#This Row],[Dia]],"")</f>
        <v/>
      </c>
      <c r="C2917" s="16" t="str">
        <f>IF(DCalendário6[[#This Row],[Mês]]="","",IF(AND(C2913="",C2914="",C2915="",C2916=""),IF(DCalendário6[[#This Row],[Mês]]=D2916,C2916+1,IF(AND(D2916="",D2917=D2912),C2912+1,1)),IF(AND(C2914="",C2915="",C2916=""),IF(DCalendário6[[#This Row],[Mês]]=D2916,C2916+1,IF(AND(D2916="",D2917=D2913),C2913+1,1)),IF(AND(C2915="",C2916=""),IF(DCalendário6[[#This Row],[Mês]]=D2916,C2916+1,IF(AND(D2916="",D2917=D2914),C2914+1,1)),IF(DCalendário6[[#This Row],[Mês]]=D2916,C2916+1,IF(AND(D2916="",D2917=D2915),C2915+1,1))))))</f>
        <v/>
      </c>
      <c r="D2917" s="14" t="str">
        <f>IF(DCalendário6[[#This Row],[Dia Útil]]="","",(MONTH($B2917)))</f>
        <v/>
      </c>
      <c r="E2917" s="14">
        <f t="shared" si="45"/>
        <v>2025</v>
      </c>
      <c r="F2917" s="14">
        <f>MONTH(DCalendário6[[#This Row],[Dia]])</f>
        <v>12</v>
      </c>
      <c r="G2917" s="14" t="str">
        <f>MONTH(DCalendário6[[#This Row],[Dia]])&amp;" - "&amp;DCalendário6[[#This Row],[Ano]]</f>
        <v>12 - 2025</v>
      </c>
      <c r="H2917" s="14" t="str">
        <f>IF(DCalendário6[[#This Row],[Dia Útil]]="","",DCalendário6[[#This Row],[Semana Ano]])</f>
        <v/>
      </c>
      <c r="I2917" s="14">
        <f>WEEKNUM(DCalendário6[[#This Row],[Dia]])</f>
        <v>52</v>
      </c>
      <c r="J2917" s="14" cm="1">
        <f t="array" aca="1" ref="J291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917" s="16">
        <f>WEEKDAY(DCalendário6[[#This Row],[Dia]])</f>
        <v>5</v>
      </c>
      <c r="L2917" s="1">
        <f>IFERROR(VLOOKUP(A2917,Tabela4[],1,0),"")</f>
        <v>46016</v>
      </c>
      <c r="M291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2917" s="16" t="str">
        <f>IF(DCalendário6[[#This Row],[Dia Útil2]]="Feriado","Feriado",IF(AND(DCalendário6[[#This Row],[Dia Útil]]="",DCalendário6[[#This Row],[Mês Total]]=F2910),N2910+1,IF(DCalendário6[[#This Row],[Dia Útil]]="",1,"")))</f>
        <v>Feriado</v>
      </c>
      <c r="O291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2917" s="16"/>
      <c r="Q2917" s="17"/>
    </row>
    <row r="2918" spans="1:17" x14ac:dyDescent="0.25">
      <c r="A2918" s="1">
        <v>46017</v>
      </c>
      <c r="B2918" s="1">
        <f>IF(AND(DCalendário6[[#This Row],[Dia da semana]]&gt;1,DCalendário6[[#This Row],[Dia da semana]]&lt;7,DCalendário6[[#This Row],[Feriados]]=""),DCalendário6[[#This Row],[Dia]],"")</f>
        <v>46017</v>
      </c>
      <c r="C2918" s="16">
        <f>IF(DCalendário6[[#This Row],[Mês]]="","",IF(AND(C2914="",C2915="",C2916="",C2917=""),IF(DCalendário6[[#This Row],[Mês]]=D2917,C2917+1,IF(AND(D2917="",D2918=D2913),C2913+1,1)),IF(AND(C2915="",C2916="",C2917=""),IF(DCalendário6[[#This Row],[Mês]]=D2917,C2917+1,IF(AND(D2917="",D2918=D2914),C2914+1,1)),IF(AND(C2916="",C2917=""),IF(DCalendário6[[#This Row],[Mês]]=D2917,C2917+1,IF(AND(D2917="",D2918=D2915),C2915+1,1)),IF(DCalendário6[[#This Row],[Mês]]=D2917,C2917+1,IF(AND(D2917="",D2918=D2916),C2916+1,1))))))</f>
        <v>19</v>
      </c>
      <c r="D2918" s="14">
        <f>IF(DCalendário6[[#This Row],[Dia Útil]]="","",(MONTH($B2918)))</f>
        <v>12</v>
      </c>
      <c r="E2918" s="14">
        <f t="shared" si="45"/>
        <v>2025</v>
      </c>
      <c r="F2918" s="14">
        <f>MONTH(DCalendário6[[#This Row],[Dia]])</f>
        <v>12</v>
      </c>
      <c r="G2918" s="14" t="str">
        <f>MONTH(DCalendário6[[#This Row],[Dia]])&amp;" - "&amp;DCalendário6[[#This Row],[Ano]]</f>
        <v>12 - 2025</v>
      </c>
      <c r="H2918" s="14">
        <f>IF(DCalendário6[[#This Row],[Dia Útil]]="","",DCalendário6[[#This Row],[Semana Ano]])</f>
        <v>52</v>
      </c>
      <c r="I2918" s="14">
        <f>WEEKNUM(DCalendário6[[#This Row],[Dia]])</f>
        <v>52</v>
      </c>
      <c r="J2918" s="14" cm="1">
        <f t="array" aca="1" ref="J291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918" s="16">
        <f>WEEKDAY(DCalendário6[[#This Row],[Dia]])</f>
        <v>6</v>
      </c>
      <c r="L2918" s="1" t="str">
        <f>IFERROR(VLOOKUP(A2918,Tabela4[],1,0),"")</f>
        <v/>
      </c>
      <c r="M291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46017</v>
      </c>
      <c r="N2918" s="16" t="str">
        <f>IF(DCalendário6[[#This Row],[Dia Útil2]]="Feriado","Feriado",IF(AND(DCalendário6[[#This Row],[Dia Útil]]="",DCalendário6[[#This Row],[Mês Total]]=F2911),N2911+1,IF(DCalendário6[[#This Row],[Dia Útil]]="",1,"")))</f>
        <v/>
      </c>
      <c r="O291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2918" s="16"/>
      <c r="Q2918" s="17"/>
    </row>
    <row r="2919" spans="1:17" x14ac:dyDescent="0.25">
      <c r="A2919" s="1">
        <v>46018</v>
      </c>
      <c r="B2919" s="1" t="str">
        <f>IF(AND(DCalendário6[[#This Row],[Dia da semana]]&gt;1,DCalendário6[[#This Row],[Dia da semana]]&lt;7,DCalendário6[[#This Row],[Feriados]]=""),DCalendário6[[#This Row],[Dia]],"")</f>
        <v/>
      </c>
      <c r="C2919" s="16" t="str">
        <f>IF(DCalendário6[[#This Row],[Mês]]="","",IF(AND(C2915="",C2916="",C2917="",C2918=""),IF(DCalendário6[[#This Row],[Mês]]=D2918,C2918+1,IF(AND(D2918="",D2919=D2914),C2914+1,1)),IF(AND(C2916="",C2917="",C2918=""),IF(DCalendário6[[#This Row],[Mês]]=D2918,C2918+1,IF(AND(D2918="",D2919=D2915),C2915+1,1)),IF(AND(C2917="",C2918=""),IF(DCalendário6[[#This Row],[Mês]]=D2918,C2918+1,IF(AND(D2918="",D2919=D2916),C2916+1,1)),IF(DCalendário6[[#This Row],[Mês]]=D2918,C2918+1,IF(AND(D2918="",D2919=D2917),C2917+1,1))))))</f>
        <v/>
      </c>
      <c r="D2919" s="14" t="str">
        <f>IF(DCalendário6[[#This Row],[Dia Útil]]="","",(MONTH($B2919)))</f>
        <v/>
      </c>
      <c r="E2919" s="14">
        <f t="shared" si="45"/>
        <v>2025</v>
      </c>
      <c r="F2919" s="14">
        <f>MONTH(DCalendário6[[#This Row],[Dia]])</f>
        <v>12</v>
      </c>
      <c r="G2919" s="14" t="str">
        <f>MONTH(DCalendário6[[#This Row],[Dia]])&amp;" - "&amp;DCalendário6[[#This Row],[Ano]]</f>
        <v>12 - 2025</v>
      </c>
      <c r="H2919" s="14" t="str">
        <f>IF(DCalendário6[[#This Row],[Dia Útil]]="","",DCalendário6[[#This Row],[Semana Ano]])</f>
        <v/>
      </c>
      <c r="I2919" s="14">
        <f>WEEKNUM(DCalendário6[[#This Row],[Dia]])</f>
        <v>52</v>
      </c>
      <c r="J2919" s="14" cm="1">
        <f t="array" aca="1" ref="J291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919" s="16">
        <f>WEEKDAY(DCalendário6[[#This Row],[Dia]])</f>
        <v>7</v>
      </c>
      <c r="L2919" s="1" t="str">
        <f>IFERROR(VLOOKUP(A2919,Tabela4[],1,0),"")</f>
        <v/>
      </c>
      <c r="M291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919" s="16">
        <f>IF(DCalendário6[[#This Row],[Dia Útil2]]="Feriado","Feriado",IF(AND(DCalendário6[[#This Row],[Dia Útil]]="",DCalendário6[[#This Row],[Mês Total]]=F2912),N2912+1,IF(DCalendário6[[#This Row],[Dia Útil]]="",1,"")))</f>
        <v>4</v>
      </c>
      <c r="O291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2919" s="16"/>
      <c r="Q2919" s="17"/>
    </row>
    <row r="2920" spans="1:17" x14ac:dyDescent="0.25">
      <c r="A2920" s="1">
        <v>46019</v>
      </c>
      <c r="B2920" s="1" t="str">
        <f>IF(AND(DCalendário6[[#This Row],[Dia da semana]]&gt;1,DCalendário6[[#This Row],[Dia da semana]]&lt;7,DCalendário6[[#This Row],[Feriados]]=""),DCalendário6[[#This Row],[Dia]],"")</f>
        <v/>
      </c>
      <c r="C2920" s="16" t="str">
        <f>IF(DCalendário6[[#This Row],[Mês]]="","",IF(AND(C2916="",C2917="",C2918="",C2919=""),IF(DCalendário6[[#This Row],[Mês]]=D2919,C2919+1,IF(AND(D2919="",D2920=D2915),C2915+1,1)),IF(AND(C2917="",C2918="",C2919=""),IF(DCalendário6[[#This Row],[Mês]]=D2919,C2919+1,IF(AND(D2919="",D2920=D2916),C2916+1,1)),IF(AND(C2918="",C2919=""),IF(DCalendário6[[#This Row],[Mês]]=D2919,C2919+1,IF(AND(D2919="",D2920=D2917),C2917+1,1)),IF(DCalendário6[[#This Row],[Mês]]=D2919,C2919+1,IF(AND(D2919="",D2920=D2918),C2918+1,1))))))</f>
        <v/>
      </c>
      <c r="D2920" s="14" t="str">
        <f>IF(DCalendário6[[#This Row],[Dia Útil]]="","",(MONTH($B2920)))</f>
        <v/>
      </c>
      <c r="E2920" s="14">
        <f t="shared" si="45"/>
        <v>2025</v>
      </c>
      <c r="F2920" s="14">
        <f>MONTH(DCalendário6[[#This Row],[Dia]])</f>
        <v>12</v>
      </c>
      <c r="G2920" s="14" t="str">
        <f>MONTH(DCalendário6[[#This Row],[Dia]])&amp;" - "&amp;DCalendário6[[#This Row],[Ano]]</f>
        <v>12 - 2025</v>
      </c>
      <c r="H2920" s="14" t="str">
        <f>IF(DCalendário6[[#This Row],[Dia Útil]]="","",DCalendário6[[#This Row],[Semana Ano]])</f>
        <v/>
      </c>
      <c r="I2920" s="14">
        <f>WEEKNUM(DCalendário6[[#This Row],[Dia]])</f>
        <v>53</v>
      </c>
      <c r="J2920" s="14" cm="1">
        <f t="array" aca="1" ref="J292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920" s="16">
        <f>WEEKDAY(DCalendário6[[#This Row],[Dia]])</f>
        <v>1</v>
      </c>
      <c r="L2920" s="1" t="str">
        <f>IFERROR(VLOOKUP(A2920,Tabela4[],1,0),"")</f>
        <v/>
      </c>
      <c r="M292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920" s="16">
        <f>IF(DCalendário6[[#This Row],[Dia Útil2]]="Feriado","Feriado",IF(AND(DCalendário6[[#This Row],[Dia Útil]]="",DCalendário6[[#This Row],[Mês Total]]=F2913),N2913+1,IF(DCalendário6[[#This Row],[Dia Útil]]="",1,"")))</f>
        <v>4</v>
      </c>
      <c r="O292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2920" s="16"/>
      <c r="Q2920" s="17"/>
    </row>
    <row r="2921" spans="1:17" x14ac:dyDescent="0.25">
      <c r="A2921" s="1">
        <v>46020</v>
      </c>
      <c r="B2921" s="1">
        <f>IF(AND(DCalendário6[[#This Row],[Dia da semana]]&gt;1,DCalendário6[[#This Row],[Dia da semana]]&lt;7,DCalendário6[[#This Row],[Feriados]]=""),DCalendário6[[#This Row],[Dia]],"")</f>
        <v>46020</v>
      </c>
      <c r="C2921" s="16">
        <f>IF(DCalendário6[[#This Row],[Mês]]="","",IF(AND(C2917="",C2918="",C2919="",C2920=""),IF(DCalendário6[[#This Row],[Mês]]=D2920,C2920+1,IF(AND(D2920="",D2921=D2916),C2916+1,1)),IF(AND(C2918="",C2919="",C2920=""),IF(DCalendário6[[#This Row],[Mês]]=D2920,C2920+1,IF(AND(D2920="",D2921=D2917),C2917+1,1)),IF(AND(C2919="",C2920=""),IF(DCalendário6[[#This Row],[Mês]]=D2920,C2920+1,IF(AND(D2920="",D2921=D2918),C2918+1,1)),IF(DCalendário6[[#This Row],[Mês]]=D2920,C2920+1,IF(AND(D2920="",D2921=D2919),C2919+1,1))))))</f>
        <v>20</v>
      </c>
      <c r="D2921" s="14">
        <f>IF(DCalendário6[[#This Row],[Dia Útil]]="","",(MONTH($B2921)))</f>
        <v>12</v>
      </c>
      <c r="E2921" s="14">
        <f t="shared" si="45"/>
        <v>2025</v>
      </c>
      <c r="F2921" s="14">
        <f>MONTH(DCalendário6[[#This Row],[Dia]])</f>
        <v>12</v>
      </c>
      <c r="G2921" s="14" t="str">
        <f>MONTH(DCalendário6[[#This Row],[Dia]])&amp;" - "&amp;DCalendário6[[#This Row],[Ano]]</f>
        <v>12 - 2025</v>
      </c>
      <c r="H2921" s="14">
        <f>IF(DCalendário6[[#This Row],[Dia Útil]]="","",DCalendário6[[#This Row],[Semana Ano]])</f>
        <v>53</v>
      </c>
      <c r="I2921" s="14">
        <f>WEEKNUM(DCalendário6[[#This Row],[Dia]])</f>
        <v>53</v>
      </c>
      <c r="J2921" s="14" cm="1">
        <f t="array" aca="1" ref="J292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921" s="16">
        <f>WEEKDAY(DCalendário6[[#This Row],[Dia]])</f>
        <v>2</v>
      </c>
      <c r="L2921" s="1" t="str">
        <f>IFERROR(VLOOKUP(A2921,Tabela4[],1,0),"")</f>
        <v/>
      </c>
      <c r="M292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46020</v>
      </c>
      <c r="N2921" s="16" t="str">
        <f>IF(DCalendário6[[#This Row],[Dia Útil2]]="Feriado","Feriado",IF(AND(DCalendário6[[#This Row],[Dia Útil]]="",DCalendário6[[#This Row],[Mês Total]]=F2914),N2914+1,IF(DCalendário6[[#This Row],[Dia Útil]]="",1,"")))</f>
        <v/>
      </c>
      <c r="O292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2921" s="16"/>
      <c r="Q2921" s="17"/>
    </row>
    <row r="2922" spans="1:17" x14ac:dyDescent="0.25">
      <c r="A2922" s="1">
        <v>46021</v>
      </c>
      <c r="B2922" s="1">
        <f>IF(AND(DCalendário6[[#This Row],[Dia da semana]]&gt;1,DCalendário6[[#This Row],[Dia da semana]]&lt;7,DCalendário6[[#This Row],[Feriados]]=""),DCalendário6[[#This Row],[Dia]],"")</f>
        <v>46021</v>
      </c>
      <c r="C2922" s="16">
        <f>IF(DCalendário6[[#This Row],[Mês]]="","",IF(AND(C2918="",C2919="",C2920="",C2921=""),IF(DCalendário6[[#This Row],[Mês]]=D2921,C2921+1,IF(AND(D2921="",D2922=D2917),C2917+1,1)),IF(AND(C2919="",C2920="",C2921=""),IF(DCalendário6[[#This Row],[Mês]]=D2921,C2921+1,IF(AND(D2921="",D2922=D2918),C2918+1,1)),IF(AND(C2920="",C2921=""),IF(DCalendário6[[#This Row],[Mês]]=D2921,C2921+1,IF(AND(D2921="",D2922=D2919),C2919+1,1)),IF(DCalendário6[[#This Row],[Mês]]=D2921,C2921+1,IF(AND(D2921="",D2922=D2920),C2920+1,1))))))</f>
        <v>21</v>
      </c>
      <c r="D2922" s="14">
        <f>IF(DCalendário6[[#This Row],[Dia Útil]]="","",(MONTH($B2922)))</f>
        <v>12</v>
      </c>
      <c r="E2922" s="14">
        <f t="shared" si="45"/>
        <v>2025</v>
      </c>
      <c r="F2922" s="14">
        <f>MONTH(DCalendário6[[#This Row],[Dia]])</f>
        <v>12</v>
      </c>
      <c r="G2922" s="14" t="str">
        <f>MONTH(DCalendário6[[#This Row],[Dia]])&amp;" - "&amp;DCalendário6[[#This Row],[Ano]]</f>
        <v>12 - 2025</v>
      </c>
      <c r="H2922" s="14">
        <f>IF(DCalendário6[[#This Row],[Dia Útil]]="","",DCalendário6[[#This Row],[Semana Ano]])</f>
        <v>53</v>
      </c>
      <c r="I2922" s="14">
        <f>WEEKNUM(DCalendário6[[#This Row],[Dia]])</f>
        <v>53</v>
      </c>
      <c r="J2922" s="14" cm="1">
        <f t="array" aca="1" ref="J292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922" s="16">
        <f>WEEKDAY(DCalendário6[[#This Row],[Dia]])</f>
        <v>3</v>
      </c>
      <c r="L2922" s="1" t="str">
        <f>IFERROR(VLOOKUP(A2922,Tabela4[],1,0),"")</f>
        <v/>
      </c>
      <c r="M292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46021</v>
      </c>
      <c r="N2922" s="16" t="str">
        <f>IF(DCalendário6[[#This Row],[Dia Útil2]]="Feriado","Feriado",IF(AND(DCalendário6[[#This Row],[Dia Útil]]="",DCalendário6[[#This Row],[Mês Total]]=F2915),N2915+1,IF(DCalendário6[[#This Row],[Dia Útil]]="",1,"")))</f>
        <v/>
      </c>
      <c r="O292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21</v>
      </c>
      <c r="P2922" s="16"/>
      <c r="Q2922" s="17"/>
    </row>
    <row r="2923" spans="1:17" x14ac:dyDescent="0.25">
      <c r="A2923" s="1">
        <v>46022</v>
      </c>
      <c r="B2923" s="1">
        <f>IF(AND(DCalendário6[[#This Row],[Dia da semana]]&gt;1,DCalendário6[[#This Row],[Dia da semana]]&lt;7,DCalendário6[[#This Row],[Feriados]]=""),DCalendário6[[#This Row],[Dia]],"")</f>
        <v>46022</v>
      </c>
      <c r="C2923" s="16">
        <f>IF(DCalendário6[[#This Row],[Mês]]="","",IF(AND(C2919="",C2920="",C2921="",C2922=""),IF(DCalendário6[[#This Row],[Mês]]=D2922,C2922+1,IF(AND(D2922="",D2923=D2918),C2918+1,1)),IF(AND(C2920="",C2921="",C2922=""),IF(DCalendário6[[#This Row],[Mês]]=D2922,C2922+1,IF(AND(D2922="",D2923=D2919),C2919+1,1)),IF(AND(C2921="",C2922=""),IF(DCalendário6[[#This Row],[Mês]]=D2922,C2922+1,IF(AND(D2922="",D2923=D2920),C2920+1,1)),IF(DCalendário6[[#This Row],[Mês]]=D2922,C2922+1,IF(AND(D2922="",D2923=D2921),C2921+1,1))))))</f>
        <v>22</v>
      </c>
      <c r="D2923" s="14">
        <f>IF(DCalendário6[[#This Row],[Dia Útil]]="","",(MONTH($B2923)))</f>
        <v>12</v>
      </c>
      <c r="E2923" s="14">
        <f t="shared" si="45"/>
        <v>2025</v>
      </c>
      <c r="F2923" s="14">
        <f>MONTH(DCalendário6[[#This Row],[Dia]])</f>
        <v>12</v>
      </c>
      <c r="G2923" s="14" t="str">
        <f>MONTH(DCalendário6[[#This Row],[Dia]])&amp;" - "&amp;DCalendário6[[#This Row],[Ano]]</f>
        <v>12 - 2025</v>
      </c>
      <c r="H2923" s="14">
        <f>IF(DCalendário6[[#This Row],[Dia Útil]]="","",DCalendário6[[#This Row],[Semana Ano]])</f>
        <v>53</v>
      </c>
      <c r="I2923" s="14">
        <f>WEEKNUM(DCalendário6[[#This Row],[Dia]])</f>
        <v>53</v>
      </c>
      <c r="J2923" s="14" cm="1">
        <f t="array" aca="1" ref="J292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923" s="16">
        <f>WEEKDAY(DCalendário6[[#This Row],[Dia]])</f>
        <v>4</v>
      </c>
      <c r="L2923" s="1" t="str">
        <f>IFERROR(VLOOKUP(A2923,Tabela4[],1,0),"")</f>
        <v/>
      </c>
      <c r="M292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46022</v>
      </c>
      <c r="N2923" s="16" t="str">
        <f>IF(DCalendário6[[#This Row],[Dia Útil2]]="Feriado","Feriado",IF(AND(DCalendário6[[#This Row],[Dia Útil]]="",DCalendário6[[#This Row],[Mês Total]]=F2916),N2916+1,IF(DCalendário6[[#This Row],[Dia Útil]]="",1,"")))</f>
        <v/>
      </c>
      <c r="O292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22</v>
      </c>
      <c r="P2923" s="16"/>
      <c r="Q2923" s="17"/>
    </row>
    <row r="2924" spans="1:17" x14ac:dyDescent="0.25">
      <c r="A2924" s="1">
        <v>46023</v>
      </c>
      <c r="B2924" s="1" t="str">
        <f>IF(AND(DCalendário6[[#This Row],[Dia da semana]]&gt;1,DCalendário6[[#This Row],[Dia da semana]]&lt;7,DCalendário6[[#This Row],[Feriados]]=""),DCalendário6[[#This Row],[Dia]],"")</f>
        <v/>
      </c>
      <c r="C2924" s="16" t="str">
        <f>IF(DCalendário6[[#This Row],[Mês]]="","",IF(AND(C2920="",C2921="",C2922="",C2923=""),IF(DCalendário6[[#This Row],[Mês]]=D2923,C2923+1,IF(AND(D2923="",D2924=D2919),C2919+1,1)),IF(AND(C2921="",C2922="",C2923=""),IF(DCalendário6[[#This Row],[Mês]]=D2923,C2923+1,IF(AND(D2923="",D2924=D2920),C2920+1,1)),IF(AND(C2922="",C2923=""),IF(DCalendário6[[#This Row],[Mês]]=D2923,C2923+1,IF(AND(D2923="",D2924=D2921),C2921+1,1)),IF(DCalendário6[[#This Row],[Mês]]=D2923,C2923+1,IF(AND(D2923="",D2924=D2922),C2922+1,1))))))</f>
        <v/>
      </c>
      <c r="D2924" s="14" t="str">
        <f>IF(DCalendário6[[#This Row],[Dia Útil]]="","",(MONTH($B2924)))</f>
        <v/>
      </c>
      <c r="E2924" s="14">
        <f t="shared" si="45"/>
        <v>2026</v>
      </c>
      <c r="F2924" s="14">
        <f>MONTH(DCalendário6[[#This Row],[Dia]])</f>
        <v>1</v>
      </c>
      <c r="G2924" s="14" t="str">
        <f>MONTH(DCalendário6[[#This Row],[Dia]])&amp;" - "&amp;DCalendário6[[#This Row],[Ano]]</f>
        <v>1 - 2026</v>
      </c>
      <c r="H2924" s="14" t="str">
        <f>IF(DCalendário6[[#This Row],[Dia Útil]]="","",DCalendário6[[#This Row],[Semana Ano]])</f>
        <v/>
      </c>
      <c r="I2924" s="14">
        <f>WEEKNUM(DCalendário6[[#This Row],[Dia]])</f>
        <v>1</v>
      </c>
      <c r="J2924" s="14" cm="1">
        <f t="array" aca="1" ref="J292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924" s="16">
        <f>WEEKDAY(DCalendário6[[#This Row],[Dia]])</f>
        <v>5</v>
      </c>
      <c r="L2924" s="1">
        <f>IFERROR(VLOOKUP(A2924,Tabela4[],1,0),"")</f>
        <v>46023</v>
      </c>
      <c r="M292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2924" s="16" t="str">
        <f>IF(DCalendário6[[#This Row],[Dia Útil2]]="Feriado","Feriado",IF(AND(DCalendário6[[#This Row],[Dia Útil]]="",DCalendário6[[#This Row],[Mês Total]]=F2917),N2917+1,IF(DCalendário6[[#This Row],[Dia Útil]]="",1,"")))</f>
        <v>Feriado</v>
      </c>
      <c r="O292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2924" s="16"/>
      <c r="Q2924" s="17"/>
    </row>
    <row r="2925" spans="1:17" x14ac:dyDescent="0.25">
      <c r="A2925" s="1">
        <v>46024</v>
      </c>
      <c r="B2925" s="1">
        <f>IF(AND(DCalendário6[[#This Row],[Dia da semana]]&gt;1,DCalendário6[[#This Row],[Dia da semana]]&lt;7,DCalendário6[[#This Row],[Feriados]]=""),DCalendário6[[#This Row],[Dia]],"")</f>
        <v>46024</v>
      </c>
      <c r="C2925" s="16">
        <f>IF(DCalendário6[[#This Row],[Mês]]="","",IF(AND(C2921="",C2922="",C2923="",C2924=""),IF(DCalendário6[[#This Row],[Mês]]=D2924,C2924+1,IF(AND(D2924="",D2925=D2920),C2920+1,1)),IF(AND(C2922="",C2923="",C2924=""),IF(DCalendário6[[#This Row],[Mês]]=D2924,C2924+1,IF(AND(D2924="",D2925=D2921),C2921+1,1)),IF(AND(C2923="",C2924=""),IF(DCalendário6[[#This Row],[Mês]]=D2924,C2924+1,IF(AND(D2924="",D2925=D2922),C2922+1,1)),IF(DCalendário6[[#This Row],[Mês]]=D2924,C2924+1,IF(AND(D2924="",D2925=D2923),C2923+1,1))))))</f>
        <v>1</v>
      </c>
      <c r="D2925" s="14">
        <f>IF(DCalendário6[[#This Row],[Dia Útil]]="","",(MONTH($B2925)))</f>
        <v>1</v>
      </c>
      <c r="E2925" s="14">
        <f t="shared" si="45"/>
        <v>2026</v>
      </c>
      <c r="F2925" s="14">
        <f>MONTH(DCalendário6[[#This Row],[Dia]])</f>
        <v>1</v>
      </c>
      <c r="G2925" s="14" t="str">
        <f>MONTH(DCalendário6[[#This Row],[Dia]])&amp;" - "&amp;DCalendário6[[#This Row],[Ano]]</f>
        <v>1 - 2026</v>
      </c>
      <c r="H2925" s="14">
        <f>IF(DCalendário6[[#This Row],[Dia Útil]]="","",DCalendário6[[#This Row],[Semana Ano]])</f>
        <v>1</v>
      </c>
      <c r="I2925" s="14">
        <f>WEEKNUM(DCalendário6[[#This Row],[Dia]])</f>
        <v>1</v>
      </c>
      <c r="J2925" s="14" cm="1">
        <f t="array" aca="1" ref="J292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925" s="16">
        <f>WEEKDAY(DCalendário6[[#This Row],[Dia]])</f>
        <v>6</v>
      </c>
      <c r="L2925" s="1" t="str">
        <f>IFERROR(VLOOKUP(A2925,Tabela4[],1,0),"")</f>
        <v/>
      </c>
      <c r="M292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46024</v>
      </c>
      <c r="N2925" s="16" t="str">
        <f>IF(DCalendário6[[#This Row],[Dia Útil2]]="Feriado","Feriado",IF(AND(DCalendário6[[#This Row],[Dia Útil]]="",DCalendário6[[#This Row],[Mês Total]]=F2918),N2918+1,IF(DCalendário6[[#This Row],[Dia Útil]]="",1,"")))</f>
        <v/>
      </c>
      <c r="O292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2925" s="16"/>
      <c r="Q2925" s="17"/>
    </row>
    <row r="2926" spans="1:17" x14ac:dyDescent="0.25">
      <c r="A2926" s="1">
        <v>46025</v>
      </c>
      <c r="B2926" s="1" t="str">
        <f>IF(AND(DCalendário6[[#This Row],[Dia da semana]]&gt;1,DCalendário6[[#This Row],[Dia da semana]]&lt;7,DCalendário6[[#This Row],[Feriados]]=""),DCalendário6[[#This Row],[Dia]],"")</f>
        <v/>
      </c>
      <c r="C2926" s="16" t="str">
        <f>IF(DCalendário6[[#This Row],[Mês]]="","",IF(AND(C2922="",C2923="",C2924="",C2925=""),IF(DCalendário6[[#This Row],[Mês]]=D2925,C2925+1,IF(AND(D2925="",D2926=D2921),C2921+1,1)),IF(AND(C2923="",C2924="",C2925=""),IF(DCalendário6[[#This Row],[Mês]]=D2925,C2925+1,IF(AND(D2925="",D2926=D2922),C2922+1,1)),IF(AND(C2924="",C2925=""),IF(DCalendário6[[#This Row],[Mês]]=D2925,C2925+1,IF(AND(D2925="",D2926=D2923),C2923+1,1)),IF(DCalendário6[[#This Row],[Mês]]=D2925,C2925+1,IF(AND(D2925="",D2926=D2924),C2924+1,1))))))</f>
        <v/>
      </c>
      <c r="D2926" s="14" t="str">
        <f>IF(DCalendário6[[#This Row],[Dia Útil]]="","",(MONTH($B2926)))</f>
        <v/>
      </c>
      <c r="E2926" s="14">
        <f t="shared" si="45"/>
        <v>2026</v>
      </c>
      <c r="F2926" s="14">
        <f>MONTH(DCalendário6[[#This Row],[Dia]])</f>
        <v>1</v>
      </c>
      <c r="G2926" s="14" t="str">
        <f>MONTH(DCalendário6[[#This Row],[Dia]])&amp;" - "&amp;DCalendário6[[#This Row],[Ano]]</f>
        <v>1 - 2026</v>
      </c>
      <c r="H2926" s="14" t="str">
        <f>IF(DCalendário6[[#This Row],[Dia Útil]]="","",DCalendário6[[#This Row],[Semana Ano]])</f>
        <v/>
      </c>
      <c r="I2926" s="14">
        <f>WEEKNUM(DCalendário6[[#This Row],[Dia]])</f>
        <v>1</v>
      </c>
      <c r="J2926" s="14" cm="1">
        <f t="array" aca="1" ref="J292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926" s="16">
        <f>WEEKDAY(DCalendário6[[#This Row],[Dia]])</f>
        <v>7</v>
      </c>
      <c r="L2926" s="1" t="str">
        <f>IFERROR(VLOOKUP(A2926,Tabela4[],1,0),"")</f>
        <v/>
      </c>
      <c r="M292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926" s="16">
        <f>IF(DCalendário6[[#This Row],[Dia Útil2]]="Feriado","Feriado",IF(AND(DCalendário6[[#This Row],[Dia Útil]]="",DCalendário6[[#This Row],[Mês Total]]=F2919),N2919+1,IF(DCalendário6[[#This Row],[Dia Útil]]="",1,"")))</f>
        <v>1</v>
      </c>
      <c r="O292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2926" s="16"/>
      <c r="Q2926" s="17"/>
    </row>
    <row r="2927" spans="1:17" x14ac:dyDescent="0.25">
      <c r="A2927" s="1">
        <v>46026</v>
      </c>
      <c r="B2927" s="1" t="str">
        <f>IF(AND(DCalendário6[[#This Row],[Dia da semana]]&gt;1,DCalendário6[[#This Row],[Dia da semana]]&lt;7,DCalendário6[[#This Row],[Feriados]]=""),DCalendário6[[#This Row],[Dia]],"")</f>
        <v/>
      </c>
      <c r="C2927" s="16" t="str">
        <f>IF(DCalendário6[[#This Row],[Mês]]="","",IF(AND(C2923="",C2924="",C2925="",C2926=""),IF(DCalendário6[[#This Row],[Mês]]=D2926,C2926+1,IF(AND(D2926="",D2927=D2922),C2922+1,1)),IF(AND(C2924="",C2925="",C2926=""),IF(DCalendário6[[#This Row],[Mês]]=D2926,C2926+1,IF(AND(D2926="",D2927=D2923),C2923+1,1)),IF(AND(C2925="",C2926=""),IF(DCalendário6[[#This Row],[Mês]]=D2926,C2926+1,IF(AND(D2926="",D2927=D2924),C2924+1,1)),IF(DCalendário6[[#This Row],[Mês]]=D2926,C2926+1,IF(AND(D2926="",D2927=D2925),C2925+1,1))))))</f>
        <v/>
      </c>
      <c r="D2927" s="14" t="str">
        <f>IF(DCalendário6[[#This Row],[Dia Útil]]="","",(MONTH($B2927)))</f>
        <v/>
      </c>
      <c r="E2927" s="14">
        <f t="shared" si="45"/>
        <v>2026</v>
      </c>
      <c r="F2927" s="14">
        <f>MONTH(DCalendário6[[#This Row],[Dia]])</f>
        <v>1</v>
      </c>
      <c r="G2927" s="14" t="str">
        <f>MONTH(DCalendário6[[#This Row],[Dia]])&amp;" - "&amp;DCalendário6[[#This Row],[Ano]]</f>
        <v>1 - 2026</v>
      </c>
      <c r="H2927" s="14" t="str">
        <f>IF(DCalendário6[[#This Row],[Dia Útil]]="","",DCalendário6[[#This Row],[Semana Ano]])</f>
        <v/>
      </c>
      <c r="I2927" s="14">
        <f>WEEKNUM(DCalendário6[[#This Row],[Dia]])</f>
        <v>2</v>
      </c>
      <c r="J2927" s="14" cm="1">
        <f t="array" aca="1" ref="J292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927" s="16">
        <f>WEEKDAY(DCalendário6[[#This Row],[Dia]])</f>
        <v>1</v>
      </c>
      <c r="L2927" s="1" t="str">
        <f>IFERROR(VLOOKUP(A2927,Tabela4[],1,0),"")</f>
        <v/>
      </c>
      <c r="M292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927" s="16">
        <f>IF(DCalendário6[[#This Row],[Dia Útil2]]="Feriado","Feriado",IF(AND(DCalendário6[[#This Row],[Dia Útil]]="",DCalendário6[[#This Row],[Mês Total]]=F2920),N2920+1,IF(DCalendário6[[#This Row],[Dia Útil]]="",1,"")))</f>
        <v>1</v>
      </c>
      <c r="O292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2927" s="16"/>
      <c r="Q2927" s="17"/>
    </row>
    <row r="2928" spans="1:17" x14ac:dyDescent="0.25">
      <c r="A2928" s="1">
        <v>46027</v>
      </c>
      <c r="B2928" s="1">
        <f>IF(AND(DCalendário6[[#This Row],[Dia da semana]]&gt;1,DCalendário6[[#This Row],[Dia da semana]]&lt;7,DCalendário6[[#This Row],[Feriados]]=""),DCalendário6[[#This Row],[Dia]],"")</f>
        <v>46027</v>
      </c>
      <c r="C2928" s="16">
        <f>IF(DCalendário6[[#This Row],[Mês]]="","",IF(AND(C2924="",C2925="",C2926="",C2927=""),IF(DCalendário6[[#This Row],[Mês]]=D2927,C2927+1,IF(AND(D2927="",D2928=D2923),C2923+1,1)),IF(AND(C2925="",C2926="",C2927=""),IF(DCalendário6[[#This Row],[Mês]]=D2927,C2927+1,IF(AND(D2927="",D2928=D2924),C2924+1,1)),IF(AND(C2926="",C2927=""),IF(DCalendário6[[#This Row],[Mês]]=D2927,C2927+1,IF(AND(D2927="",D2928=D2925),C2925+1,1)),IF(DCalendário6[[#This Row],[Mês]]=D2927,C2927+1,IF(AND(D2927="",D2928=D2926),C2926+1,1))))))</f>
        <v>2</v>
      </c>
      <c r="D2928" s="14">
        <f>IF(DCalendário6[[#This Row],[Dia Útil]]="","",(MONTH($B2928)))</f>
        <v>1</v>
      </c>
      <c r="E2928" s="14">
        <f t="shared" si="45"/>
        <v>2026</v>
      </c>
      <c r="F2928" s="14">
        <f>MONTH(DCalendário6[[#This Row],[Dia]])</f>
        <v>1</v>
      </c>
      <c r="G2928" s="14" t="str">
        <f>MONTH(DCalendário6[[#This Row],[Dia]])&amp;" - "&amp;DCalendário6[[#This Row],[Ano]]</f>
        <v>1 - 2026</v>
      </c>
      <c r="H2928" s="14">
        <f>IF(DCalendário6[[#This Row],[Dia Útil]]="","",DCalendário6[[#This Row],[Semana Ano]])</f>
        <v>2</v>
      </c>
      <c r="I2928" s="14">
        <f>WEEKNUM(DCalendário6[[#This Row],[Dia]])</f>
        <v>2</v>
      </c>
      <c r="J2928" s="14" cm="1">
        <f t="array" aca="1" ref="J292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928" s="16">
        <f>WEEKDAY(DCalendário6[[#This Row],[Dia]])</f>
        <v>2</v>
      </c>
      <c r="L2928" s="1" t="str">
        <f>IFERROR(VLOOKUP(A2928,Tabela4[],1,0),"")</f>
        <v/>
      </c>
      <c r="M292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46027</v>
      </c>
      <c r="N2928" s="16" t="str">
        <f>IF(DCalendário6[[#This Row],[Dia Útil2]]="Feriado","Feriado",IF(AND(DCalendário6[[#This Row],[Dia Útil]]="",DCalendário6[[#This Row],[Mês Total]]=F2921),N2921+1,IF(DCalendário6[[#This Row],[Dia Útil]]="",1,"")))</f>
        <v/>
      </c>
      <c r="O292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2928" s="16"/>
      <c r="Q2928" s="17"/>
    </row>
    <row r="2929" spans="1:17" x14ac:dyDescent="0.25">
      <c r="A2929" s="1">
        <v>46028</v>
      </c>
      <c r="B2929" s="1">
        <f>IF(AND(DCalendário6[[#This Row],[Dia da semana]]&gt;1,DCalendário6[[#This Row],[Dia da semana]]&lt;7,DCalendário6[[#This Row],[Feriados]]=""),DCalendário6[[#This Row],[Dia]],"")</f>
        <v>46028</v>
      </c>
      <c r="C2929" s="16">
        <f>IF(DCalendário6[[#This Row],[Mês]]="","",IF(AND(C2925="",C2926="",C2927="",C2928=""),IF(DCalendário6[[#This Row],[Mês]]=D2928,C2928+1,IF(AND(D2928="",D2929=D2924),C2924+1,1)),IF(AND(C2926="",C2927="",C2928=""),IF(DCalendário6[[#This Row],[Mês]]=D2928,C2928+1,IF(AND(D2928="",D2929=D2925),C2925+1,1)),IF(AND(C2927="",C2928=""),IF(DCalendário6[[#This Row],[Mês]]=D2928,C2928+1,IF(AND(D2928="",D2929=D2926),C2926+1,1)),IF(DCalendário6[[#This Row],[Mês]]=D2928,C2928+1,IF(AND(D2928="",D2929=D2927),C2927+1,1))))))</f>
        <v>3</v>
      </c>
      <c r="D2929" s="14">
        <f>IF(DCalendário6[[#This Row],[Dia Útil]]="","",(MONTH($B2929)))</f>
        <v>1</v>
      </c>
      <c r="E2929" s="14">
        <f t="shared" si="45"/>
        <v>2026</v>
      </c>
      <c r="F2929" s="14">
        <f>MONTH(DCalendário6[[#This Row],[Dia]])</f>
        <v>1</v>
      </c>
      <c r="G2929" s="14" t="str">
        <f>MONTH(DCalendário6[[#This Row],[Dia]])&amp;" - "&amp;DCalendário6[[#This Row],[Ano]]</f>
        <v>1 - 2026</v>
      </c>
      <c r="H2929" s="14">
        <f>IF(DCalendário6[[#This Row],[Dia Útil]]="","",DCalendário6[[#This Row],[Semana Ano]])</f>
        <v>2</v>
      </c>
      <c r="I2929" s="14">
        <f>WEEKNUM(DCalendário6[[#This Row],[Dia]])</f>
        <v>2</v>
      </c>
      <c r="J2929" s="14" cm="1">
        <f t="array" aca="1" ref="J292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929" s="16">
        <f>WEEKDAY(DCalendário6[[#This Row],[Dia]])</f>
        <v>3</v>
      </c>
      <c r="L2929" s="1" t="str">
        <f>IFERROR(VLOOKUP(A2929,Tabela4[],1,0),"")</f>
        <v/>
      </c>
      <c r="M292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46028</v>
      </c>
      <c r="N2929" s="16" t="str">
        <f>IF(DCalendário6[[#This Row],[Dia Útil2]]="Feriado","Feriado",IF(AND(DCalendário6[[#This Row],[Dia Útil]]="",DCalendário6[[#This Row],[Mês Total]]=F2922),N2922+1,IF(DCalendário6[[#This Row],[Dia Útil]]="",1,"")))</f>
        <v/>
      </c>
      <c r="O292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2929" s="16"/>
      <c r="Q2929" s="17"/>
    </row>
    <row r="2930" spans="1:17" x14ac:dyDescent="0.25">
      <c r="A2930" s="1">
        <v>46029</v>
      </c>
      <c r="B2930" s="1">
        <f>IF(AND(DCalendário6[[#This Row],[Dia da semana]]&gt;1,DCalendário6[[#This Row],[Dia da semana]]&lt;7,DCalendário6[[#This Row],[Feriados]]=""),DCalendário6[[#This Row],[Dia]],"")</f>
        <v>46029</v>
      </c>
      <c r="C2930" s="16">
        <f>IF(DCalendário6[[#This Row],[Mês]]="","",IF(AND(C2926="",C2927="",C2928="",C2929=""),IF(DCalendário6[[#This Row],[Mês]]=D2929,C2929+1,IF(AND(D2929="",D2930=D2925),C2925+1,1)),IF(AND(C2927="",C2928="",C2929=""),IF(DCalendário6[[#This Row],[Mês]]=D2929,C2929+1,IF(AND(D2929="",D2930=D2926),C2926+1,1)),IF(AND(C2928="",C2929=""),IF(DCalendário6[[#This Row],[Mês]]=D2929,C2929+1,IF(AND(D2929="",D2930=D2927),C2927+1,1)),IF(DCalendário6[[#This Row],[Mês]]=D2929,C2929+1,IF(AND(D2929="",D2930=D2928),C2928+1,1))))))</f>
        <v>4</v>
      </c>
      <c r="D2930" s="14">
        <f>IF(DCalendário6[[#This Row],[Dia Útil]]="","",(MONTH($B2930)))</f>
        <v>1</v>
      </c>
      <c r="E2930" s="14">
        <f t="shared" si="45"/>
        <v>2026</v>
      </c>
      <c r="F2930" s="14">
        <f>MONTH(DCalendário6[[#This Row],[Dia]])</f>
        <v>1</v>
      </c>
      <c r="G2930" s="14" t="str">
        <f>MONTH(DCalendário6[[#This Row],[Dia]])&amp;" - "&amp;DCalendário6[[#This Row],[Ano]]</f>
        <v>1 - 2026</v>
      </c>
      <c r="H2930" s="14">
        <f>IF(DCalendário6[[#This Row],[Dia Útil]]="","",DCalendário6[[#This Row],[Semana Ano]])</f>
        <v>2</v>
      </c>
      <c r="I2930" s="14">
        <f>WEEKNUM(DCalendário6[[#This Row],[Dia]])</f>
        <v>2</v>
      </c>
      <c r="J2930" s="14" cm="1">
        <f t="array" aca="1" ref="J293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930" s="16">
        <f>WEEKDAY(DCalendário6[[#This Row],[Dia]])</f>
        <v>4</v>
      </c>
      <c r="L2930" s="1" t="str">
        <f>IFERROR(VLOOKUP(A2930,Tabela4[],1,0),"")</f>
        <v/>
      </c>
      <c r="M293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46029</v>
      </c>
      <c r="N2930" s="16" t="str">
        <f>IF(DCalendário6[[#This Row],[Dia Útil2]]="Feriado","Feriado",IF(AND(DCalendário6[[#This Row],[Dia Útil]]="",DCalendário6[[#This Row],[Mês Total]]=F2923),N2923+1,IF(DCalendário6[[#This Row],[Dia Útil]]="",1,"")))</f>
        <v/>
      </c>
      <c r="O293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2930" s="16"/>
      <c r="Q2930" s="17"/>
    </row>
    <row r="2931" spans="1:17" x14ac:dyDescent="0.25">
      <c r="A2931" s="1">
        <v>46030</v>
      </c>
      <c r="B2931" s="1">
        <f>IF(AND(DCalendário6[[#This Row],[Dia da semana]]&gt;1,DCalendário6[[#This Row],[Dia da semana]]&lt;7,DCalendário6[[#This Row],[Feriados]]=""),DCalendário6[[#This Row],[Dia]],"")</f>
        <v>46030</v>
      </c>
      <c r="C2931" s="16">
        <f>IF(DCalendário6[[#This Row],[Mês]]="","",IF(AND(C2927="",C2928="",C2929="",C2930=""),IF(DCalendário6[[#This Row],[Mês]]=D2930,C2930+1,IF(AND(D2930="",D2931=D2926),C2926+1,1)),IF(AND(C2928="",C2929="",C2930=""),IF(DCalendário6[[#This Row],[Mês]]=D2930,C2930+1,IF(AND(D2930="",D2931=D2927),C2927+1,1)),IF(AND(C2929="",C2930=""),IF(DCalendário6[[#This Row],[Mês]]=D2930,C2930+1,IF(AND(D2930="",D2931=D2928),C2928+1,1)),IF(DCalendário6[[#This Row],[Mês]]=D2930,C2930+1,IF(AND(D2930="",D2931=D2929),C2929+1,1))))))</f>
        <v>5</v>
      </c>
      <c r="D2931" s="14">
        <f>IF(DCalendário6[[#This Row],[Dia Útil]]="","",(MONTH($B2931)))</f>
        <v>1</v>
      </c>
      <c r="E2931" s="14">
        <f t="shared" si="45"/>
        <v>2026</v>
      </c>
      <c r="F2931" s="14">
        <f>MONTH(DCalendário6[[#This Row],[Dia]])</f>
        <v>1</v>
      </c>
      <c r="G2931" s="14" t="str">
        <f>MONTH(DCalendário6[[#This Row],[Dia]])&amp;" - "&amp;DCalendário6[[#This Row],[Ano]]</f>
        <v>1 - 2026</v>
      </c>
      <c r="H2931" s="14">
        <f>IF(DCalendário6[[#This Row],[Dia Útil]]="","",DCalendário6[[#This Row],[Semana Ano]])</f>
        <v>2</v>
      </c>
      <c r="I2931" s="14">
        <f>WEEKNUM(DCalendário6[[#This Row],[Dia]])</f>
        <v>2</v>
      </c>
      <c r="J2931" s="14" cm="1">
        <f t="array" aca="1" ref="J293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931" s="16">
        <f>WEEKDAY(DCalendário6[[#This Row],[Dia]])</f>
        <v>5</v>
      </c>
      <c r="L2931" s="1" t="str">
        <f>IFERROR(VLOOKUP(A2931,Tabela4[],1,0),"")</f>
        <v/>
      </c>
      <c r="M293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46030</v>
      </c>
      <c r="N2931" s="16" t="str">
        <f>IF(DCalendário6[[#This Row],[Dia Útil2]]="Feriado","Feriado",IF(AND(DCalendário6[[#This Row],[Dia Útil]]="",DCalendário6[[#This Row],[Mês Total]]=F2924),N2924+1,IF(DCalendário6[[#This Row],[Dia Útil]]="",1,"")))</f>
        <v/>
      </c>
      <c r="O293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2931" s="16"/>
      <c r="Q2931" s="17"/>
    </row>
    <row r="2932" spans="1:17" x14ac:dyDescent="0.25">
      <c r="A2932" s="1">
        <v>46031</v>
      </c>
      <c r="B2932" s="1">
        <f>IF(AND(DCalendário6[[#This Row],[Dia da semana]]&gt;1,DCalendário6[[#This Row],[Dia da semana]]&lt;7,DCalendário6[[#This Row],[Feriados]]=""),DCalendário6[[#This Row],[Dia]],"")</f>
        <v>46031</v>
      </c>
      <c r="C2932" s="16">
        <f>IF(DCalendário6[[#This Row],[Mês]]="","",IF(AND(C2928="",C2929="",C2930="",C2931=""),IF(DCalendário6[[#This Row],[Mês]]=D2931,C2931+1,IF(AND(D2931="",D2932=D2927),C2927+1,1)),IF(AND(C2929="",C2930="",C2931=""),IF(DCalendário6[[#This Row],[Mês]]=D2931,C2931+1,IF(AND(D2931="",D2932=D2928),C2928+1,1)),IF(AND(C2930="",C2931=""),IF(DCalendário6[[#This Row],[Mês]]=D2931,C2931+1,IF(AND(D2931="",D2932=D2929),C2929+1,1)),IF(DCalendário6[[#This Row],[Mês]]=D2931,C2931+1,IF(AND(D2931="",D2932=D2930),C2930+1,1))))))</f>
        <v>6</v>
      </c>
      <c r="D2932" s="14">
        <f>IF(DCalendário6[[#This Row],[Dia Útil]]="","",(MONTH($B2932)))</f>
        <v>1</v>
      </c>
      <c r="E2932" s="14">
        <f t="shared" si="45"/>
        <v>2026</v>
      </c>
      <c r="F2932" s="14">
        <f>MONTH(DCalendário6[[#This Row],[Dia]])</f>
        <v>1</v>
      </c>
      <c r="G2932" s="14" t="str">
        <f>MONTH(DCalendário6[[#This Row],[Dia]])&amp;" - "&amp;DCalendário6[[#This Row],[Ano]]</f>
        <v>1 - 2026</v>
      </c>
      <c r="H2932" s="14">
        <f>IF(DCalendário6[[#This Row],[Dia Útil]]="","",DCalendário6[[#This Row],[Semana Ano]])</f>
        <v>2</v>
      </c>
      <c r="I2932" s="14">
        <f>WEEKNUM(DCalendário6[[#This Row],[Dia]])</f>
        <v>2</v>
      </c>
      <c r="J2932" s="14" cm="1">
        <f t="array" aca="1" ref="J293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932" s="16">
        <f>WEEKDAY(DCalendário6[[#This Row],[Dia]])</f>
        <v>6</v>
      </c>
      <c r="L2932" s="1" t="str">
        <f>IFERROR(VLOOKUP(A2932,Tabela4[],1,0),"")</f>
        <v/>
      </c>
      <c r="M293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46031</v>
      </c>
      <c r="N2932" s="16" t="str">
        <f>IF(DCalendário6[[#This Row],[Dia Útil2]]="Feriado","Feriado",IF(AND(DCalendário6[[#This Row],[Dia Útil]]="",DCalendário6[[#This Row],[Mês Total]]=F2925),N2925+1,IF(DCalendário6[[#This Row],[Dia Útil]]="",1,"")))</f>
        <v/>
      </c>
      <c r="O293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2932" s="16"/>
      <c r="Q2932" s="17"/>
    </row>
    <row r="2933" spans="1:17" x14ac:dyDescent="0.25">
      <c r="A2933" s="1">
        <v>46032</v>
      </c>
      <c r="B2933" s="1" t="str">
        <f>IF(AND(DCalendário6[[#This Row],[Dia da semana]]&gt;1,DCalendário6[[#This Row],[Dia da semana]]&lt;7,DCalendário6[[#This Row],[Feriados]]=""),DCalendário6[[#This Row],[Dia]],"")</f>
        <v/>
      </c>
      <c r="C2933" s="16" t="str">
        <f>IF(DCalendário6[[#This Row],[Mês]]="","",IF(AND(C2929="",C2930="",C2931="",C2932=""),IF(DCalendário6[[#This Row],[Mês]]=D2932,C2932+1,IF(AND(D2932="",D2933=D2928),C2928+1,1)),IF(AND(C2930="",C2931="",C2932=""),IF(DCalendário6[[#This Row],[Mês]]=D2932,C2932+1,IF(AND(D2932="",D2933=D2929),C2929+1,1)),IF(AND(C2931="",C2932=""),IF(DCalendário6[[#This Row],[Mês]]=D2932,C2932+1,IF(AND(D2932="",D2933=D2930),C2930+1,1)),IF(DCalendário6[[#This Row],[Mês]]=D2932,C2932+1,IF(AND(D2932="",D2933=D2931),C2931+1,1))))))</f>
        <v/>
      </c>
      <c r="D2933" s="14" t="str">
        <f>IF(DCalendário6[[#This Row],[Dia Útil]]="","",(MONTH($B2933)))</f>
        <v/>
      </c>
      <c r="E2933" s="14">
        <f t="shared" si="45"/>
        <v>2026</v>
      </c>
      <c r="F2933" s="14">
        <f>MONTH(DCalendário6[[#This Row],[Dia]])</f>
        <v>1</v>
      </c>
      <c r="G2933" s="14" t="str">
        <f>MONTH(DCalendário6[[#This Row],[Dia]])&amp;" - "&amp;DCalendário6[[#This Row],[Ano]]</f>
        <v>1 - 2026</v>
      </c>
      <c r="H2933" s="14" t="str">
        <f>IF(DCalendário6[[#This Row],[Dia Útil]]="","",DCalendário6[[#This Row],[Semana Ano]])</f>
        <v/>
      </c>
      <c r="I2933" s="14">
        <f>WEEKNUM(DCalendário6[[#This Row],[Dia]])</f>
        <v>2</v>
      </c>
      <c r="J2933" s="14" cm="1">
        <f t="array" aca="1" ref="J293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933" s="16">
        <f>WEEKDAY(DCalendário6[[#This Row],[Dia]])</f>
        <v>7</v>
      </c>
      <c r="L2933" s="1" t="str">
        <f>IFERROR(VLOOKUP(A2933,Tabela4[],1,0),"")</f>
        <v/>
      </c>
      <c r="M293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933" s="16">
        <f>IF(DCalendário6[[#This Row],[Dia Útil2]]="Feriado","Feriado",IF(AND(DCalendário6[[#This Row],[Dia Útil]]="",DCalendário6[[#This Row],[Mês Total]]=F2926),N2926+1,IF(DCalendário6[[#This Row],[Dia Útil]]="",1,"")))</f>
        <v>2</v>
      </c>
      <c r="O293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2933" s="16"/>
      <c r="Q2933" s="17"/>
    </row>
    <row r="2934" spans="1:17" x14ac:dyDescent="0.25">
      <c r="A2934" s="1">
        <v>46033</v>
      </c>
      <c r="B2934" s="1" t="str">
        <f>IF(AND(DCalendário6[[#This Row],[Dia da semana]]&gt;1,DCalendário6[[#This Row],[Dia da semana]]&lt;7,DCalendário6[[#This Row],[Feriados]]=""),DCalendário6[[#This Row],[Dia]],"")</f>
        <v/>
      </c>
      <c r="C2934" s="16" t="str">
        <f>IF(DCalendário6[[#This Row],[Mês]]="","",IF(AND(C2930="",C2931="",C2932="",C2933=""),IF(DCalendário6[[#This Row],[Mês]]=D2933,C2933+1,IF(AND(D2933="",D2934=D2929),C2929+1,1)),IF(AND(C2931="",C2932="",C2933=""),IF(DCalendário6[[#This Row],[Mês]]=D2933,C2933+1,IF(AND(D2933="",D2934=D2930),C2930+1,1)),IF(AND(C2932="",C2933=""),IF(DCalendário6[[#This Row],[Mês]]=D2933,C2933+1,IF(AND(D2933="",D2934=D2931),C2931+1,1)),IF(DCalendário6[[#This Row],[Mês]]=D2933,C2933+1,IF(AND(D2933="",D2934=D2932),C2932+1,1))))))</f>
        <v/>
      </c>
      <c r="D2934" s="14" t="str">
        <f>IF(DCalendário6[[#This Row],[Dia Útil]]="","",(MONTH($B2934)))</f>
        <v/>
      </c>
      <c r="E2934" s="14">
        <f t="shared" si="45"/>
        <v>2026</v>
      </c>
      <c r="F2934" s="14">
        <f>MONTH(DCalendário6[[#This Row],[Dia]])</f>
        <v>1</v>
      </c>
      <c r="G2934" s="14" t="str">
        <f>MONTH(DCalendário6[[#This Row],[Dia]])&amp;" - "&amp;DCalendário6[[#This Row],[Ano]]</f>
        <v>1 - 2026</v>
      </c>
      <c r="H2934" s="14" t="str">
        <f>IF(DCalendário6[[#This Row],[Dia Útil]]="","",DCalendário6[[#This Row],[Semana Ano]])</f>
        <v/>
      </c>
      <c r="I2934" s="14">
        <f>WEEKNUM(DCalendário6[[#This Row],[Dia]])</f>
        <v>3</v>
      </c>
      <c r="J2934" s="14" cm="1">
        <f t="array" aca="1" ref="J293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934" s="16">
        <f>WEEKDAY(DCalendário6[[#This Row],[Dia]])</f>
        <v>1</v>
      </c>
      <c r="L2934" s="1" t="str">
        <f>IFERROR(VLOOKUP(A2934,Tabela4[],1,0),"")</f>
        <v/>
      </c>
      <c r="M293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934" s="16">
        <f>IF(DCalendário6[[#This Row],[Dia Útil2]]="Feriado","Feriado",IF(AND(DCalendário6[[#This Row],[Dia Útil]]="",DCalendário6[[#This Row],[Mês Total]]=F2927),N2927+1,IF(DCalendário6[[#This Row],[Dia Útil]]="",1,"")))</f>
        <v>2</v>
      </c>
      <c r="O293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2934" s="16"/>
      <c r="Q2934" s="17"/>
    </row>
    <row r="2935" spans="1:17" x14ac:dyDescent="0.25">
      <c r="A2935" s="1">
        <v>46034</v>
      </c>
      <c r="B2935" s="1">
        <f>IF(AND(DCalendário6[[#This Row],[Dia da semana]]&gt;1,DCalendário6[[#This Row],[Dia da semana]]&lt;7,DCalendário6[[#This Row],[Feriados]]=""),DCalendário6[[#This Row],[Dia]],"")</f>
        <v>46034</v>
      </c>
      <c r="C2935" s="16">
        <f>IF(DCalendário6[[#This Row],[Mês]]="","",IF(AND(C2931="",C2932="",C2933="",C2934=""),IF(DCalendário6[[#This Row],[Mês]]=D2934,C2934+1,IF(AND(D2934="",D2935=D2930),C2930+1,1)),IF(AND(C2932="",C2933="",C2934=""),IF(DCalendário6[[#This Row],[Mês]]=D2934,C2934+1,IF(AND(D2934="",D2935=D2931),C2931+1,1)),IF(AND(C2933="",C2934=""),IF(DCalendário6[[#This Row],[Mês]]=D2934,C2934+1,IF(AND(D2934="",D2935=D2932),C2932+1,1)),IF(DCalendário6[[#This Row],[Mês]]=D2934,C2934+1,IF(AND(D2934="",D2935=D2933),C2933+1,1))))))</f>
        <v>7</v>
      </c>
      <c r="D2935" s="14">
        <f>IF(DCalendário6[[#This Row],[Dia Útil]]="","",(MONTH($B2935)))</f>
        <v>1</v>
      </c>
      <c r="E2935" s="14">
        <f t="shared" si="45"/>
        <v>2026</v>
      </c>
      <c r="F2935" s="14">
        <f>MONTH(DCalendário6[[#This Row],[Dia]])</f>
        <v>1</v>
      </c>
      <c r="G2935" s="14" t="str">
        <f>MONTH(DCalendário6[[#This Row],[Dia]])&amp;" - "&amp;DCalendário6[[#This Row],[Ano]]</f>
        <v>1 - 2026</v>
      </c>
      <c r="H2935" s="14">
        <f>IF(DCalendário6[[#This Row],[Dia Útil]]="","",DCalendário6[[#This Row],[Semana Ano]])</f>
        <v>3</v>
      </c>
      <c r="I2935" s="14">
        <f>WEEKNUM(DCalendário6[[#This Row],[Dia]])</f>
        <v>3</v>
      </c>
      <c r="J2935" s="14" cm="1">
        <f t="array" aca="1" ref="J293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935" s="16">
        <f>WEEKDAY(DCalendário6[[#This Row],[Dia]])</f>
        <v>2</v>
      </c>
      <c r="L2935" s="1" t="str">
        <f>IFERROR(VLOOKUP(A2935,Tabela4[],1,0),"")</f>
        <v/>
      </c>
      <c r="M293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46034</v>
      </c>
      <c r="N2935" s="16" t="str">
        <f>IF(DCalendário6[[#This Row],[Dia Útil2]]="Feriado","Feriado",IF(AND(DCalendário6[[#This Row],[Dia Útil]]="",DCalendário6[[#This Row],[Mês Total]]=F2928),N2928+1,IF(DCalendário6[[#This Row],[Dia Útil]]="",1,"")))</f>
        <v/>
      </c>
      <c r="O293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2935" s="16"/>
      <c r="Q2935" s="17"/>
    </row>
    <row r="2936" spans="1:17" x14ac:dyDescent="0.25">
      <c r="A2936" s="1">
        <v>46035</v>
      </c>
      <c r="B2936" s="1">
        <f>IF(AND(DCalendário6[[#This Row],[Dia da semana]]&gt;1,DCalendário6[[#This Row],[Dia da semana]]&lt;7,DCalendário6[[#This Row],[Feriados]]=""),DCalendário6[[#This Row],[Dia]],"")</f>
        <v>46035</v>
      </c>
      <c r="C2936" s="16">
        <f>IF(DCalendário6[[#This Row],[Mês]]="","",IF(AND(C2932="",C2933="",C2934="",C2935=""),IF(DCalendário6[[#This Row],[Mês]]=D2935,C2935+1,IF(AND(D2935="",D2936=D2931),C2931+1,1)),IF(AND(C2933="",C2934="",C2935=""),IF(DCalendário6[[#This Row],[Mês]]=D2935,C2935+1,IF(AND(D2935="",D2936=D2932),C2932+1,1)),IF(AND(C2934="",C2935=""),IF(DCalendário6[[#This Row],[Mês]]=D2935,C2935+1,IF(AND(D2935="",D2936=D2933),C2933+1,1)),IF(DCalendário6[[#This Row],[Mês]]=D2935,C2935+1,IF(AND(D2935="",D2936=D2934),C2934+1,1))))))</f>
        <v>8</v>
      </c>
      <c r="D2936" s="14">
        <f>IF(DCalendário6[[#This Row],[Dia Útil]]="","",(MONTH($B2936)))</f>
        <v>1</v>
      </c>
      <c r="E2936" s="14">
        <f t="shared" si="45"/>
        <v>2026</v>
      </c>
      <c r="F2936" s="14">
        <f>MONTH(DCalendário6[[#This Row],[Dia]])</f>
        <v>1</v>
      </c>
      <c r="G2936" s="14" t="str">
        <f>MONTH(DCalendário6[[#This Row],[Dia]])&amp;" - "&amp;DCalendário6[[#This Row],[Ano]]</f>
        <v>1 - 2026</v>
      </c>
      <c r="H2936" s="14">
        <f>IF(DCalendário6[[#This Row],[Dia Útil]]="","",DCalendário6[[#This Row],[Semana Ano]])</f>
        <v>3</v>
      </c>
      <c r="I2936" s="14">
        <f>WEEKNUM(DCalendário6[[#This Row],[Dia]])</f>
        <v>3</v>
      </c>
      <c r="J2936" s="14" cm="1">
        <f t="array" aca="1" ref="J293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936" s="16">
        <f>WEEKDAY(DCalendário6[[#This Row],[Dia]])</f>
        <v>3</v>
      </c>
      <c r="L2936" s="1" t="str">
        <f>IFERROR(VLOOKUP(A2936,Tabela4[],1,0),"")</f>
        <v/>
      </c>
      <c r="M293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46035</v>
      </c>
      <c r="N2936" s="16" t="str">
        <f>IF(DCalendário6[[#This Row],[Dia Útil2]]="Feriado","Feriado",IF(AND(DCalendário6[[#This Row],[Dia Útil]]="",DCalendário6[[#This Row],[Mês Total]]=F2929),N2929+1,IF(DCalendário6[[#This Row],[Dia Útil]]="",1,"")))</f>
        <v/>
      </c>
      <c r="O293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2936" s="16"/>
      <c r="Q2936" s="17"/>
    </row>
    <row r="2937" spans="1:17" x14ac:dyDescent="0.25">
      <c r="A2937" s="1">
        <v>46036</v>
      </c>
      <c r="B2937" s="1">
        <f>IF(AND(DCalendário6[[#This Row],[Dia da semana]]&gt;1,DCalendário6[[#This Row],[Dia da semana]]&lt;7,DCalendário6[[#This Row],[Feriados]]=""),DCalendário6[[#This Row],[Dia]],"")</f>
        <v>46036</v>
      </c>
      <c r="C2937" s="16">
        <f>IF(DCalendário6[[#This Row],[Mês]]="","",IF(AND(C2933="",C2934="",C2935="",C2936=""),IF(DCalendário6[[#This Row],[Mês]]=D2936,C2936+1,IF(AND(D2936="",D2937=D2932),C2932+1,1)),IF(AND(C2934="",C2935="",C2936=""),IF(DCalendário6[[#This Row],[Mês]]=D2936,C2936+1,IF(AND(D2936="",D2937=D2933),C2933+1,1)),IF(AND(C2935="",C2936=""),IF(DCalendário6[[#This Row],[Mês]]=D2936,C2936+1,IF(AND(D2936="",D2937=D2934),C2934+1,1)),IF(DCalendário6[[#This Row],[Mês]]=D2936,C2936+1,IF(AND(D2936="",D2937=D2935),C2935+1,1))))))</f>
        <v>9</v>
      </c>
      <c r="D2937" s="14">
        <f>IF(DCalendário6[[#This Row],[Dia Útil]]="","",(MONTH($B2937)))</f>
        <v>1</v>
      </c>
      <c r="E2937" s="14">
        <f t="shared" si="45"/>
        <v>2026</v>
      </c>
      <c r="F2937" s="14">
        <f>MONTH(DCalendário6[[#This Row],[Dia]])</f>
        <v>1</v>
      </c>
      <c r="G2937" s="14" t="str">
        <f>MONTH(DCalendário6[[#This Row],[Dia]])&amp;" - "&amp;DCalendário6[[#This Row],[Ano]]</f>
        <v>1 - 2026</v>
      </c>
      <c r="H2937" s="14">
        <f>IF(DCalendário6[[#This Row],[Dia Útil]]="","",DCalendário6[[#This Row],[Semana Ano]])</f>
        <v>3</v>
      </c>
      <c r="I2937" s="14">
        <f>WEEKNUM(DCalendário6[[#This Row],[Dia]])</f>
        <v>3</v>
      </c>
      <c r="J2937" s="14" cm="1">
        <f t="array" aca="1" ref="J293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937" s="16">
        <f>WEEKDAY(DCalendário6[[#This Row],[Dia]])</f>
        <v>4</v>
      </c>
      <c r="L2937" s="1" t="str">
        <f>IFERROR(VLOOKUP(A2937,Tabela4[],1,0),"")</f>
        <v/>
      </c>
      <c r="M293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46036</v>
      </c>
      <c r="N2937" s="16" t="str">
        <f>IF(DCalendário6[[#This Row],[Dia Útil2]]="Feriado","Feriado",IF(AND(DCalendário6[[#This Row],[Dia Útil]]="",DCalendário6[[#This Row],[Mês Total]]=F2930),N2930+1,IF(DCalendário6[[#This Row],[Dia Útil]]="",1,"")))</f>
        <v/>
      </c>
      <c r="O293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2937" s="16"/>
      <c r="Q2937" s="17"/>
    </row>
    <row r="2938" spans="1:17" x14ac:dyDescent="0.25">
      <c r="A2938" s="1">
        <v>46037</v>
      </c>
      <c r="B2938" s="1">
        <f>IF(AND(DCalendário6[[#This Row],[Dia da semana]]&gt;1,DCalendário6[[#This Row],[Dia da semana]]&lt;7,DCalendário6[[#This Row],[Feriados]]=""),DCalendário6[[#This Row],[Dia]],"")</f>
        <v>46037</v>
      </c>
      <c r="C2938" s="16">
        <f>IF(DCalendário6[[#This Row],[Mês]]="","",IF(AND(C2934="",C2935="",C2936="",C2937=""),IF(DCalendário6[[#This Row],[Mês]]=D2937,C2937+1,IF(AND(D2937="",D2938=D2933),C2933+1,1)),IF(AND(C2935="",C2936="",C2937=""),IF(DCalendário6[[#This Row],[Mês]]=D2937,C2937+1,IF(AND(D2937="",D2938=D2934),C2934+1,1)),IF(AND(C2936="",C2937=""),IF(DCalendário6[[#This Row],[Mês]]=D2937,C2937+1,IF(AND(D2937="",D2938=D2935),C2935+1,1)),IF(DCalendário6[[#This Row],[Mês]]=D2937,C2937+1,IF(AND(D2937="",D2938=D2936),C2936+1,1))))))</f>
        <v>10</v>
      </c>
      <c r="D2938" s="14">
        <f>IF(DCalendário6[[#This Row],[Dia Útil]]="","",(MONTH($B2938)))</f>
        <v>1</v>
      </c>
      <c r="E2938" s="14">
        <f t="shared" si="45"/>
        <v>2026</v>
      </c>
      <c r="F2938" s="14">
        <f>MONTH(DCalendário6[[#This Row],[Dia]])</f>
        <v>1</v>
      </c>
      <c r="G2938" s="14" t="str">
        <f>MONTH(DCalendário6[[#This Row],[Dia]])&amp;" - "&amp;DCalendário6[[#This Row],[Ano]]</f>
        <v>1 - 2026</v>
      </c>
      <c r="H2938" s="14">
        <f>IF(DCalendário6[[#This Row],[Dia Útil]]="","",DCalendário6[[#This Row],[Semana Ano]])</f>
        <v>3</v>
      </c>
      <c r="I2938" s="14">
        <f>WEEKNUM(DCalendário6[[#This Row],[Dia]])</f>
        <v>3</v>
      </c>
      <c r="J2938" s="14" cm="1">
        <f t="array" aca="1" ref="J293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938" s="16">
        <f>WEEKDAY(DCalendário6[[#This Row],[Dia]])</f>
        <v>5</v>
      </c>
      <c r="L2938" s="1" t="str">
        <f>IFERROR(VLOOKUP(A2938,Tabela4[],1,0),"")</f>
        <v/>
      </c>
      <c r="M293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46037</v>
      </c>
      <c r="N2938" s="16" t="str">
        <f>IF(DCalendário6[[#This Row],[Dia Útil2]]="Feriado","Feriado",IF(AND(DCalendário6[[#This Row],[Dia Útil]]="",DCalendário6[[#This Row],[Mês Total]]=F2931),N2931+1,IF(DCalendário6[[#This Row],[Dia Útil]]="",1,"")))</f>
        <v/>
      </c>
      <c r="O293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2938" s="16"/>
      <c r="Q2938" s="17"/>
    </row>
    <row r="2939" spans="1:17" x14ac:dyDescent="0.25">
      <c r="A2939" s="1">
        <v>46038</v>
      </c>
      <c r="B2939" s="1">
        <f>IF(AND(DCalendário6[[#This Row],[Dia da semana]]&gt;1,DCalendário6[[#This Row],[Dia da semana]]&lt;7,DCalendário6[[#This Row],[Feriados]]=""),DCalendário6[[#This Row],[Dia]],"")</f>
        <v>46038</v>
      </c>
      <c r="C2939" s="16">
        <f>IF(DCalendário6[[#This Row],[Mês]]="","",IF(AND(C2935="",C2936="",C2937="",C2938=""),IF(DCalendário6[[#This Row],[Mês]]=D2938,C2938+1,IF(AND(D2938="",D2939=D2934),C2934+1,1)),IF(AND(C2936="",C2937="",C2938=""),IF(DCalendário6[[#This Row],[Mês]]=D2938,C2938+1,IF(AND(D2938="",D2939=D2935),C2935+1,1)),IF(AND(C2937="",C2938=""),IF(DCalendário6[[#This Row],[Mês]]=D2938,C2938+1,IF(AND(D2938="",D2939=D2936),C2936+1,1)),IF(DCalendário6[[#This Row],[Mês]]=D2938,C2938+1,IF(AND(D2938="",D2939=D2937),C2937+1,1))))))</f>
        <v>11</v>
      </c>
      <c r="D2939" s="14">
        <f>IF(DCalendário6[[#This Row],[Dia Útil]]="","",(MONTH($B2939)))</f>
        <v>1</v>
      </c>
      <c r="E2939" s="14">
        <f t="shared" si="45"/>
        <v>2026</v>
      </c>
      <c r="F2939" s="14">
        <f>MONTH(DCalendário6[[#This Row],[Dia]])</f>
        <v>1</v>
      </c>
      <c r="G2939" s="14" t="str">
        <f>MONTH(DCalendário6[[#This Row],[Dia]])&amp;" - "&amp;DCalendário6[[#This Row],[Ano]]</f>
        <v>1 - 2026</v>
      </c>
      <c r="H2939" s="14">
        <f>IF(DCalendário6[[#This Row],[Dia Útil]]="","",DCalendário6[[#This Row],[Semana Ano]])</f>
        <v>3</v>
      </c>
      <c r="I2939" s="14">
        <f>WEEKNUM(DCalendário6[[#This Row],[Dia]])</f>
        <v>3</v>
      </c>
      <c r="J2939" s="14" cm="1">
        <f t="array" aca="1" ref="J293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939" s="16">
        <f>WEEKDAY(DCalendário6[[#This Row],[Dia]])</f>
        <v>6</v>
      </c>
      <c r="L2939" s="1" t="str">
        <f>IFERROR(VLOOKUP(A2939,Tabela4[],1,0),"")</f>
        <v/>
      </c>
      <c r="M293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46038</v>
      </c>
      <c r="N2939" s="16" t="str">
        <f>IF(DCalendário6[[#This Row],[Dia Útil2]]="Feriado","Feriado",IF(AND(DCalendário6[[#This Row],[Dia Útil]]="",DCalendário6[[#This Row],[Mês Total]]=F2932),N2932+1,IF(DCalendário6[[#This Row],[Dia Útil]]="",1,"")))</f>
        <v/>
      </c>
      <c r="O293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2939" s="16"/>
      <c r="Q2939" s="17"/>
    </row>
    <row r="2940" spans="1:17" x14ac:dyDescent="0.25">
      <c r="A2940" s="1">
        <v>46039</v>
      </c>
      <c r="B2940" s="1" t="str">
        <f>IF(AND(DCalendário6[[#This Row],[Dia da semana]]&gt;1,DCalendário6[[#This Row],[Dia da semana]]&lt;7,DCalendário6[[#This Row],[Feriados]]=""),DCalendário6[[#This Row],[Dia]],"")</f>
        <v/>
      </c>
      <c r="C2940" s="16" t="str">
        <f>IF(DCalendário6[[#This Row],[Mês]]="","",IF(AND(C2936="",C2937="",C2938="",C2939=""),IF(DCalendário6[[#This Row],[Mês]]=D2939,C2939+1,IF(AND(D2939="",D2940=D2935),C2935+1,1)),IF(AND(C2937="",C2938="",C2939=""),IF(DCalendário6[[#This Row],[Mês]]=D2939,C2939+1,IF(AND(D2939="",D2940=D2936),C2936+1,1)),IF(AND(C2938="",C2939=""),IF(DCalendário6[[#This Row],[Mês]]=D2939,C2939+1,IF(AND(D2939="",D2940=D2937),C2937+1,1)),IF(DCalendário6[[#This Row],[Mês]]=D2939,C2939+1,IF(AND(D2939="",D2940=D2938),C2938+1,1))))))</f>
        <v/>
      </c>
      <c r="D2940" s="14" t="str">
        <f>IF(DCalendário6[[#This Row],[Dia Útil]]="","",(MONTH($B2940)))</f>
        <v/>
      </c>
      <c r="E2940" s="14">
        <f t="shared" si="45"/>
        <v>2026</v>
      </c>
      <c r="F2940" s="14">
        <f>MONTH(DCalendário6[[#This Row],[Dia]])</f>
        <v>1</v>
      </c>
      <c r="G2940" s="14" t="str">
        <f>MONTH(DCalendário6[[#This Row],[Dia]])&amp;" - "&amp;DCalendário6[[#This Row],[Ano]]</f>
        <v>1 - 2026</v>
      </c>
      <c r="H2940" s="14" t="str">
        <f>IF(DCalendário6[[#This Row],[Dia Útil]]="","",DCalendário6[[#This Row],[Semana Ano]])</f>
        <v/>
      </c>
      <c r="I2940" s="14">
        <f>WEEKNUM(DCalendário6[[#This Row],[Dia]])</f>
        <v>3</v>
      </c>
      <c r="J2940" s="14" cm="1">
        <f t="array" aca="1" ref="J294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940" s="16">
        <f>WEEKDAY(DCalendário6[[#This Row],[Dia]])</f>
        <v>7</v>
      </c>
      <c r="L2940" s="1" t="str">
        <f>IFERROR(VLOOKUP(A2940,Tabela4[],1,0),"")</f>
        <v/>
      </c>
      <c r="M294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940" s="16">
        <f>IF(DCalendário6[[#This Row],[Dia Útil2]]="Feriado","Feriado",IF(AND(DCalendário6[[#This Row],[Dia Útil]]="",DCalendário6[[#This Row],[Mês Total]]=F2933),N2933+1,IF(DCalendário6[[#This Row],[Dia Útil]]="",1,"")))</f>
        <v>3</v>
      </c>
      <c r="O294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2940" s="16"/>
      <c r="Q2940" s="17"/>
    </row>
    <row r="2941" spans="1:17" x14ac:dyDescent="0.25">
      <c r="A2941" s="1">
        <v>46040</v>
      </c>
      <c r="B2941" s="1" t="str">
        <f>IF(AND(DCalendário6[[#This Row],[Dia da semana]]&gt;1,DCalendário6[[#This Row],[Dia da semana]]&lt;7,DCalendário6[[#This Row],[Feriados]]=""),DCalendário6[[#This Row],[Dia]],"")</f>
        <v/>
      </c>
      <c r="C2941" s="16" t="str">
        <f>IF(DCalendário6[[#This Row],[Mês]]="","",IF(AND(C2937="",C2938="",C2939="",C2940=""),IF(DCalendário6[[#This Row],[Mês]]=D2940,C2940+1,IF(AND(D2940="",D2941=D2936),C2936+1,1)),IF(AND(C2938="",C2939="",C2940=""),IF(DCalendário6[[#This Row],[Mês]]=D2940,C2940+1,IF(AND(D2940="",D2941=D2937),C2937+1,1)),IF(AND(C2939="",C2940=""),IF(DCalendário6[[#This Row],[Mês]]=D2940,C2940+1,IF(AND(D2940="",D2941=D2938),C2938+1,1)),IF(DCalendário6[[#This Row],[Mês]]=D2940,C2940+1,IF(AND(D2940="",D2941=D2939),C2939+1,1))))))</f>
        <v/>
      </c>
      <c r="D2941" s="14" t="str">
        <f>IF(DCalendário6[[#This Row],[Dia Útil]]="","",(MONTH($B2941)))</f>
        <v/>
      </c>
      <c r="E2941" s="14">
        <f t="shared" si="45"/>
        <v>2026</v>
      </c>
      <c r="F2941" s="14">
        <f>MONTH(DCalendário6[[#This Row],[Dia]])</f>
        <v>1</v>
      </c>
      <c r="G2941" s="14" t="str">
        <f>MONTH(DCalendário6[[#This Row],[Dia]])&amp;" - "&amp;DCalendário6[[#This Row],[Ano]]</f>
        <v>1 - 2026</v>
      </c>
      <c r="H2941" s="14" t="str">
        <f>IF(DCalendário6[[#This Row],[Dia Útil]]="","",DCalendário6[[#This Row],[Semana Ano]])</f>
        <v/>
      </c>
      <c r="I2941" s="14">
        <f>WEEKNUM(DCalendário6[[#This Row],[Dia]])</f>
        <v>4</v>
      </c>
      <c r="J2941" s="14" cm="1">
        <f t="array" aca="1" ref="J294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941" s="16">
        <f>WEEKDAY(DCalendário6[[#This Row],[Dia]])</f>
        <v>1</v>
      </c>
      <c r="L2941" s="1" t="str">
        <f>IFERROR(VLOOKUP(A2941,Tabela4[],1,0),"")</f>
        <v/>
      </c>
      <c r="M294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941" s="16">
        <f>IF(DCalendário6[[#This Row],[Dia Útil2]]="Feriado","Feriado",IF(AND(DCalendário6[[#This Row],[Dia Útil]]="",DCalendário6[[#This Row],[Mês Total]]=F2934),N2934+1,IF(DCalendário6[[#This Row],[Dia Útil]]="",1,"")))</f>
        <v>3</v>
      </c>
      <c r="O294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2941" s="16"/>
      <c r="Q2941" s="17"/>
    </row>
    <row r="2942" spans="1:17" x14ac:dyDescent="0.25">
      <c r="A2942" s="1">
        <v>46041</v>
      </c>
      <c r="B2942" s="1">
        <f>IF(AND(DCalendário6[[#This Row],[Dia da semana]]&gt;1,DCalendário6[[#This Row],[Dia da semana]]&lt;7,DCalendário6[[#This Row],[Feriados]]=""),DCalendário6[[#This Row],[Dia]],"")</f>
        <v>46041</v>
      </c>
      <c r="C2942" s="16">
        <f>IF(DCalendário6[[#This Row],[Mês]]="","",IF(AND(C2938="",C2939="",C2940="",C2941=""),IF(DCalendário6[[#This Row],[Mês]]=D2941,C2941+1,IF(AND(D2941="",D2942=D2937),C2937+1,1)),IF(AND(C2939="",C2940="",C2941=""),IF(DCalendário6[[#This Row],[Mês]]=D2941,C2941+1,IF(AND(D2941="",D2942=D2938),C2938+1,1)),IF(AND(C2940="",C2941=""),IF(DCalendário6[[#This Row],[Mês]]=D2941,C2941+1,IF(AND(D2941="",D2942=D2939),C2939+1,1)),IF(DCalendário6[[#This Row],[Mês]]=D2941,C2941+1,IF(AND(D2941="",D2942=D2940),C2940+1,1))))))</f>
        <v>12</v>
      </c>
      <c r="D2942" s="14">
        <f>IF(DCalendário6[[#This Row],[Dia Útil]]="","",(MONTH($B2942)))</f>
        <v>1</v>
      </c>
      <c r="E2942" s="14">
        <f t="shared" si="45"/>
        <v>2026</v>
      </c>
      <c r="F2942" s="14">
        <f>MONTH(DCalendário6[[#This Row],[Dia]])</f>
        <v>1</v>
      </c>
      <c r="G2942" s="14" t="str">
        <f>MONTH(DCalendário6[[#This Row],[Dia]])&amp;" - "&amp;DCalendário6[[#This Row],[Ano]]</f>
        <v>1 - 2026</v>
      </c>
      <c r="H2942" s="14">
        <f>IF(DCalendário6[[#This Row],[Dia Útil]]="","",DCalendário6[[#This Row],[Semana Ano]])</f>
        <v>4</v>
      </c>
      <c r="I2942" s="14">
        <f>WEEKNUM(DCalendário6[[#This Row],[Dia]])</f>
        <v>4</v>
      </c>
      <c r="J2942" s="14" cm="1">
        <f t="array" aca="1" ref="J294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942" s="16">
        <f>WEEKDAY(DCalendário6[[#This Row],[Dia]])</f>
        <v>2</v>
      </c>
      <c r="L2942" s="1" t="str">
        <f>IFERROR(VLOOKUP(A2942,Tabela4[],1,0),"")</f>
        <v/>
      </c>
      <c r="M294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46041</v>
      </c>
      <c r="N2942" s="16" t="str">
        <f>IF(DCalendário6[[#This Row],[Dia Útil2]]="Feriado","Feriado",IF(AND(DCalendário6[[#This Row],[Dia Útil]]="",DCalendário6[[#This Row],[Mês Total]]=F2935),N2935+1,IF(DCalendário6[[#This Row],[Dia Útil]]="",1,"")))</f>
        <v/>
      </c>
      <c r="O294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2942" s="16"/>
      <c r="Q2942" s="17"/>
    </row>
    <row r="2943" spans="1:17" x14ac:dyDescent="0.25">
      <c r="A2943" s="1">
        <v>46042</v>
      </c>
      <c r="B2943" s="1">
        <f>IF(AND(DCalendário6[[#This Row],[Dia da semana]]&gt;1,DCalendário6[[#This Row],[Dia da semana]]&lt;7,DCalendário6[[#This Row],[Feriados]]=""),DCalendário6[[#This Row],[Dia]],"")</f>
        <v>46042</v>
      </c>
      <c r="C2943" s="16">
        <f>IF(DCalendário6[[#This Row],[Mês]]="","",IF(AND(C2939="",C2940="",C2941="",C2942=""),IF(DCalendário6[[#This Row],[Mês]]=D2942,C2942+1,IF(AND(D2942="",D2943=D2938),C2938+1,1)),IF(AND(C2940="",C2941="",C2942=""),IF(DCalendário6[[#This Row],[Mês]]=D2942,C2942+1,IF(AND(D2942="",D2943=D2939),C2939+1,1)),IF(AND(C2941="",C2942=""),IF(DCalendário6[[#This Row],[Mês]]=D2942,C2942+1,IF(AND(D2942="",D2943=D2940),C2940+1,1)),IF(DCalendário6[[#This Row],[Mês]]=D2942,C2942+1,IF(AND(D2942="",D2943=D2941),C2941+1,1))))))</f>
        <v>13</v>
      </c>
      <c r="D2943" s="14">
        <f>IF(DCalendário6[[#This Row],[Dia Útil]]="","",(MONTH($B2943)))</f>
        <v>1</v>
      </c>
      <c r="E2943" s="14">
        <f t="shared" si="45"/>
        <v>2026</v>
      </c>
      <c r="F2943" s="14">
        <f>MONTH(DCalendário6[[#This Row],[Dia]])</f>
        <v>1</v>
      </c>
      <c r="G2943" s="14" t="str">
        <f>MONTH(DCalendário6[[#This Row],[Dia]])&amp;" - "&amp;DCalendário6[[#This Row],[Ano]]</f>
        <v>1 - 2026</v>
      </c>
      <c r="H2943" s="14">
        <f>IF(DCalendário6[[#This Row],[Dia Útil]]="","",DCalendário6[[#This Row],[Semana Ano]])</f>
        <v>4</v>
      </c>
      <c r="I2943" s="14">
        <f>WEEKNUM(DCalendário6[[#This Row],[Dia]])</f>
        <v>4</v>
      </c>
      <c r="J2943" s="14" cm="1">
        <f t="array" aca="1" ref="J294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943" s="16">
        <f>WEEKDAY(DCalendário6[[#This Row],[Dia]])</f>
        <v>3</v>
      </c>
      <c r="L2943" s="1" t="str">
        <f>IFERROR(VLOOKUP(A2943,Tabela4[],1,0),"")</f>
        <v/>
      </c>
      <c r="M294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46042</v>
      </c>
      <c r="N2943" s="16" t="str">
        <f>IF(DCalendário6[[#This Row],[Dia Útil2]]="Feriado","Feriado",IF(AND(DCalendário6[[#This Row],[Dia Útil]]="",DCalendário6[[#This Row],[Mês Total]]=F2936),N2936+1,IF(DCalendário6[[#This Row],[Dia Útil]]="",1,"")))</f>
        <v/>
      </c>
      <c r="O294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2943" s="16"/>
      <c r="Q2943" s="17"/>
    </row>
    <row r="2944" spans="1:17" x14ac:dyDescent="0.25">
      <c r="A2944" s="1">
        <v>46043</v>
      </c>
      <c r="B2944" s="1">
        <f>IF(AND(DCalendário6[[#This Row],[Dia da semana]]&gt;1,DCalendário6[[#This Row],[Dia da semana]]&lt;7,DCalendário6[[#This Row],[Feriados]]=""),DCalendário6[[#This Row],[Dia]],"")</f>
        <v>46043</v>
      </c>
      <c r="C2944" s="16">
        <f>IF(DCalendário6[[#This Row],[Mês]]="","",IF(AND(C2940="",C2941="",C2942="",C2943=""),IF(DCalendário6[[#This Row],[Mês]]=D2943,C2943+1,IF(AND(D2943="",D2944=D2939),C2939+1,1)),IF(AND(C2941="",C2942="",C2943=""),IF(DCalendário6[[#This Row],[Mês]]=D2943,C2943+1,IF(AND(D2943="",D2944=D2940),C2940+1,1)),IF(AND(C2942="",C2943=""),IF(DCalendário6[[#This Row],[Mês]]=D2943,C2943+1,IF(AND(D2943="",D2944=D2941),C2941+1,1)),IF(DCalendário6[[#This Row],[Mês]]=D2943,C2943+1,IF(AND(D2943="",D2944=D2942),C2942+1,1))))))</f>
        <v>14</v>
      </c>
      <c r="D2944" s="14">
        <f>IF(DCalendário6[[#This Row],[Dia Útil]]="","",(MONTH($B2944)))</f>
        <v>1</v>
      </c>
      <c r="E2944" s="14">
        <f t="shared" si="45"/>
        <v>2026</v>
      </c>
      <c r="F2944" s="14">
        <f>MONTH(DCalendário6[[#This Row],[Dia]])</f>
        <v>1</v>
      </c>
      <c r="G2944" s="14" t="str">
        <f>MONTH(DCalendário6[[#This Row],[Dia]])&amp;" - "&amp;DCalendário6[[#This Row],[Ano]]</f>
        <v>1 - 2026</v>
      </c>
      <c r="H2944" s="14">
        <f>IF(DCalendário6[[#This Row],[Dia Útil]]="","",DCalendário6[[#This Row],[Semana Ano]])</f>
        <v>4</v>
      </c>
      <c r="I2944" s="14">
        <f>WEEKNUM(DCalendário6[[#This Row],[Dia]])</f>
        <v>4</v>
      </c>
      <c r="J2944" s="14" cm="1">
        <f t="array" aca="1" ref="J294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944" s="16">
        <f>WEEKDAY(DCalendário6[[#This Row],[Dia]])</f>
        <v>4</v>
      </c>
      <c r="L2944" s="1" t="str">
        <f>IFERROR(VLOOKUP(A2944,Tabela4[],1,0),"")</f>
        <v/>
      </c>
      <c r="M294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46043</v>
      </c>
      <c r="N2944" s="16" t="str">
        <f>IF(DCalendário6[[#This Row],[Dia Útil2]]="Feriado","Feriado",IF(AND(DCalendário6[[#This Row],[Dia Útil]]="",DCalendário6[[#This Row],[Mês Total]]=F2937),N2937+1,IF(DCalendário6[[#This Row],[Dia Útil]]="",1,"")))</f>
        <v/>
      </c>
      <c r="O294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2944" s="16"/>
      <c r="Q2944" s="17"/>
    </row>
    <row r="2945" spans="1:17" x14ac:dyDescent="0.25">
      <c r="A2945" s="1">
        <v>46044</v>
      </c>
      <c r="B2945" s="1">
        <f>IF(AND(DCalendário6[[#This Row],[Dia da semana]]&gt;1,DCalendário6[[#This Row],[Dia da semana]]&lt;7,DCalendário6[[#This Row],[Feriados]]=""),DCalendário6[[#This Row],[Dia]],"")</f>
        <v>46044</v>
      </c>
      <c r="C2945" s="16">
        <f>IF(DCalendário6[[#This Row],[Mês]]="","",IF(AND(C2941="",C2942="",C2943="",C2944=""),IF(DCalendário6[[#This Row],[Mês]]=D2944,C2944+1,IF(AND(D2944="",D2945=D2940),C2940+1,1)),IF(AND(C2942="",C2943="",C2944=""),IF(DCalendário6[[#This Row],[Mês]]=D2944,C2944+1,IF(AND(D2944="",D2945=D2941),C2941+1,1)),IF(AND(C2943="",C2944=""),IF(DCalendário6[[#This Row],[Mês]]=D2944,C2944+1,IF(AND(D2944="",D2945=D2942),C2942+1,1)),IF(DCalendário6[[#This Row],[Mês]]=D2944,C2944+1,IF(AND(D2944="",D2945=D2943),C2943+1,1))))))</f>
        <v>15</v>
      </c>
      <c r="D2945" s="14">
        <f>IF(DCalendário6[[#This Row],[Dia Útil]]="","",(MONTH($B2945)))</f>
        <v>1</v>
      </c>
      <c r="E2945" s="14">
        <f t="shared" si="45"/>
        <v>2026</v>
      </c>
      <c r="F2945" s="14">
        <f>MONTH(DCalendário6[[#This Row],[Dia]])</f>
        <v>1</v>
      </c>
      <c r="G2945" s="14" t="str">
        <f>MONTH(DCalendário6[[#This Row],[Dia]])&amp;" - "&amp;DCalendário6[[#This Row],[Ano]]</f>
        <v>1 - 2026</v>
      </c>
      <c r="H2945" s="14">
        <f>IF(DCalendário6[[#This Row],[Dia Útil]]="","",DCalendário6[[#This Row],[Semana Ano]])</f>
        <v>4</v>
      </c>
      <c r="I2945" s="14">
        <f>WEEKNUM(DCalendário6[[#This Row],[Dia]])</f>
        <v>4</v>
      </c>
      <c r="J2945" s="14" cm="1">
        <f t="array" aca="1" ref="J294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945" s="16">
        <f>WEEKDAY(DCalendário6[[#This Row],[Dia]])</f>
        <v>5</v>
      </c>
      <c r="L2945" s="1" t="str">
        <f>IFERROR(VLOOKUP(A2945,Tabela4[],1,0),"")</f>
        <v/>
      </c>
      <c r="M294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46044</v>
      </c>
      <c r="N2945" s="16" t="str">
        <f>IF(DCalendário6[[#This Row],[Dia Útil2]]="Feriado","Feriado",IF(AND(DCalendário6[[#This Row],[Dia Útil]]="",DCalendário6[[#This Row],[Mês Total]]=F2938),N2938+1,IF(DCalendário6[[#This Row],[Dia Útil]]="",1,"")))</f>
        <v/>
      </c>
      <c r="O294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2945" s="16"/>
      <c r="Q2945" s="17"/>
    </row>
    <row r="2946" spans="1:17" x14ac:dyDescent="0.25">
      <c r="A2946" s="1">
        <v>46045</v>
      </c>
      <c r="B2946" s="1">
        <f>IF(AND(DCalendário6[[#This Row],[Dia da semana]]&gt;1,DCalendário6[[#This Row],[Dia da semana]]&lt;7,DCalendário6[[#This Row],[Feriados]]=""),DCalendário6[[#This Row],[Dia]],"")</f>
        <v>46045</v>
      </c>
      <c r="C2946" s="16">
        <f>IF(DCalendário6[[#This Row],[Mês]]="","",IF(AND(C2942="",C2943="",C2944="",C2945=""),IF(DCalendário6[[#This Row],[Mês]]=D2945,C2945+1,IF(AND(D2945="",D2946=D2941),C2941+1,1)),IF(AND(C2943="",C2944="",C2945=""),IF(DCalendário6[[#This Row],[Mês]]=D2945,C2945+1,IF(AND(D2945="",D2946=D2942),C2942+1,1)),IF(AND(C2944="",C2945=""),IF(DCalendário6[[#This Row],[Mês]]=D2945,C2945+1,IF(AND(D2945="",D2946=D2943),C2943+1,1)),IF(DCalendário6[[#This Row],[Mês]]=D2945,C2945+1,IF(AND(D2945="",D2946=D2944),C2944+1,1))))))</f>
        <v>16</v>
      </c>
      <c r="D2946" s="14">
        <f>IF(DCalendário6[[#This Row],[Dia Útil]]="","",(MONTH($B2946)))</f>
        <v>1</v>
      </c>
      <c r="E2946" s="14">
        <f t="shared" ref="E2946:E3009" si="46">YEAR($A2946)</f>
        <v>2026</v>
      </c>
      <c r="F2946" s="14">
        <f>MONTH(DCalendário6[[#This Row],[Dia]])</f>
        <v>1</v>
      </c>
      <c r="G2946" s="14" t="str">
        <f>MONTH(DCalendário6[[#This Row],[Dia]])&amp;" - "&amp;DCalendário6[[#This Row],[Ano]]</f>
        <v>1 - 2026</v>
      </c>
      <c r="H2946" s="14">
        <f>IF(DCalendário6[[#This Row],[Dia Útil]]="","",DCalendário6[[#This Row],[Semana Ano]])</f>
        <v>4</v>
      </c>
      <c r="I2946" s="14">
        <f>WEEKNUM(DCalendário6[[#This Row],[Dia]])</f>
        <v>4</v>
      </c>
      <c r="J2946" s="14" cm="1">
        <f t="array" aca="1" ref="J294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946" s="16">
        <f>WEEKDAY(DCalendário6[[#This Row],[Dia]])</f>
        <v>6</v>
      </c>
      <c r="L2946" s="1" t="str">
        <f>IFERROR(VLOOKUP(A2946,Tabela4[],1,0),"")</f>
        <v/>
      </c>
      <c r="M294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46045</v>
      </c>
      <c r="N2946" s="16" t="str">
        <f>IF(DCalendário6[[#This Row],[Dia Útil2]]="Feriado","Feriado",IF(AND(DCalendário6[[#This Row],[Dia Útil]]="",DCalendário6[[#This Row],[Mês Total]]=F2939),N2939+1,IF(DCalendário6[[#This Row],[Dia Útil]]="",1,"")))</f>
        <v/>
      </c>
      <c r="O294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2946" s="16"/>
      <c r="Q2946" s="17"/>
    </row>
    <row r="2947" spans="1:17" x14ac:dyDescent="0.25">
      <c r="A2947" s="1">
        <v>46046</v>
      </c>
      <c r="B2947" s="1" t="str">
        <f>IF(AND(DCalendário6[[#This Row],[Dia da semana]]&gt;1,DCalendário6[[#This Row],[Dia da semana]]&lt;7,DCalendário6[[#This Row],[Feriados]]=""),DCalendário6[[#This Row],[Dia]],"")</f>
        <v/>
      </c>
      <c r="C2947" s="16" t="str">
        <f>IF(DCalendário6[[#This Row],[Mês]]="","",IF(AND(C2943="",C2944="",C2945="",C2946=""),IF(DCalendário6[[#This Row],[Mês]]=D2946,C2946+1,IF(AND(D2946="",D2947=D2942),C2942+1,1)),IF(AND(C2944="",C2945="",C2946=""),IF(DCalendário6[[#This Row],[Mês]]=D2946,C2946+1,IF(AND(D2946="",D2947=D2943),C2943+1,1)),IF(AND(C2945="",C2946=""),IF(DCalendário6[[#This Row],[Mês]]=D2946,C2946+1,IF(AND(D2946="",D2947=D2944),C2944+1,1)),IF(DCalendário6[[#This Row],[Mês]]=D2946,C2946+1,IF(AND(D2946="",D2947=D2945),C2945+1,1))))))</f>
        <v/>
      </c>
      <c r="D2947" s="14" t="str">
        <f>IF(DCalendário6[[#This Row],[Dia Útil]]="","",(MONTH($B2947)))</f>
        <v/>
      </c>
      <c r="E2947" s="14">
        <f t="shared" si="46"/>
        <v>2026</v>
      </c>
      <c r="F2947" s="14">
        <f>MONTH(DCalendário6[[#This Row],[Dia]])</f>
        <v>1</v>
      </c>
      <c r="G2947" s="14" t="str">
        <f>MONTH(DCalendário6[[#This Row],[Dia]])&amp;" - "&amp;DCalendário6[[#This Row],[Ano]]</f>
        <v>1 - 2026</v>
      </c>
      <c r="H2947" s="14" t="str">
        <f>IF(DCalendário6[[#This Row],[Dia Útil]]="","",DCalendário6[[#This Row],[Semana Ano]])</f>
        <v/>
      </c>
      <c r="I2947" s="14">
        <f>WEEKNUM(DCalendário6[[#This Row],[Dia]])</f>
        <v>4</v>
      </c>
      <c r="J2947" s="14" cm="1">
        <f t="array" aca="1" ref="J294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947" s="16">
        <f>WEEKDAY(DCalendário6[[#This Row],[Dia]])</f>
        <v>7</v>
      </c>
      <c r="L2947" s="1" t="str">
        <f>IFERROR(VLOOKUP(A2947,Tabela4[],1,0),"")</f>
        <v/>
      </c>
      <c r="M294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947" s="16">
        <f>IF(DCalendário6[[#This Row],[Dia Útil2]]="Feriado","Feriado",IF(AND(DCalendário6[[#This Row],[Dia Útil]]="",DCalendário6[[#This Row],[Mês Total]]=F2940),N2940+1,IF(DCalendário6[[#This Row],[Dia Útil]]="",1,"")))</f>
        <v>4</v>
      </c>
      <c r="O294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2947" s="16"/>
      <c r="Q2947" s="17"/>
    </row>
    <row r="2948" spans="1:17" x14ac:dyDescent="0.25">
      <c r="A2948" s="1">
        <v>46047</v>
      </c>
      <c r="B2948" s="1" t="str">
        <f>IF(AND(DCalendário6[[#This Row],[Dia da semana]]&gt;1,DCalendário6[[#This Row],[Dia da semana]]&lt;7,DCalendário6[[#This Row],[Feriados]]=""),DCalendário6[[#This Row],[Dia]],"")</f>
        <v/>
      </c>
      <c r="C2948" s="16" t="str">
        <f>IF(DCalendário6[[#This Row],[Mês]]="","",IF(AND(C2944="",C2945="",C2946="",C2947=""),IF(DCalendário6[[#This Row],[Mês]]=D2947,C2947+1,IF(AND(D2947="",D2948=D2943),C2943+1,1)),IF(AND(C2945="",C2946="",C2947=""),IF(DCalendário6[[#This Row],[Mês]]=D2947,C2947+1,IF(AND(D2947="",D2948=D2944),C2944+1,1)),IF(AND(C2946="",C2947=""),IF(DCalendário6[[#This Row],[Mês]]=D2947,C2947+1,IF(AND(D2947="",D2948=D2945),C2945+1,1)),IF(DCalendário6[[#This Row],[Mês]]=D2947,C2947+1,IF(AND(D2947="",D2948=D2946),C2946+1,1))))))</f>
        <v/>
      </c>
      <c r="D2948" s="14" t="str">
        <f>IF(DCalendário6[[#This Row],[Dia Útil]]="","",(MONTH($B2948)))</f>
        <v/>
      </c>
      <c r="E2948" s="14">
        <f t="shared" si="46"/>
        <v>2026</v>
      </c>
      <c r="F2948" s="14">
        <f>MONTH(DCalendário6[[#This Row],[Dia]])</f>
        <v>1</v>
      </c>
      <c r="G2948" s="14" t="str">
        <f>MONTH(DCalendário6[[#This Row],[Dia]])&amp;" - "&amp;DCalendário6[[#This Row],[Ano]]</f>
        <v>1 - 2026</v>
      </c>
      <c r="H2948" s="14" t="str">
        <f>IF(DCalendário6[[#This Row],[Dia Útil]]="","",DCalendário6[[#This Row],[Semana Ano]])</f>
        <v/>
      </c>
      <c r="I2948" s="14">
        <f>WEEKNUM(DCalendário6[[#This Row],[Dia]])</f>
        <v>5</v>
      </c>
      <c r="J2948" s="14" cm="1">
        <f t="array" aca="1" ref="J294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948" s="16">
        <f>WEEKDAY(DCalendário6[[#This Row],[Dia]])</f>
        <v>1</v>
      </c>
      <c r="L2948" s="1" t="str">
        <f>IFERROR(VLOOKUP(A2948,Tabela4[],1,0),"")</f>
        <v/>
      </c>
      <c r="M294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948" s="16">
        <f>IF(DCalendário6[[#This Row],[Dia Útil2]]="Feriado","Feriado",IF(AND(DCalendário6[[#This Row],[Dia Útil]]="",DCalendário6[[#This Row],[Mês Total]]=F2941),N2941+1,IF(DCalendário6[[#This Row],[Dia Útil]]="",1,"")))</f>
        <v>4</v>
      </c>
      <c r="O294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2948" s="16"/>
      <c r="Q2948" s="17"/>
    </row>
    <row r="2949" spans="1:17" x14ac:dyDescent="0.25">
      <c r="A2949" s="1">
        <v>46048</v>
      </c>
      <c r="B2949" s="1">
        <f>IF(AND(DCalendário6[[#This Row],[Dia da semana]]&gt;1,DCalendário6[[#This Row],[Dia da semana]]&lt;7,DCalendário6[[#This Row],[Feriados]]=""),DCalendário6[[#This Row],[Dia]],"")</f>
        <v>46048</v>
      </c>
      <c r="C2949" s="16">
        <f>IF(DCalendário6[[#This Row],[Mês]]="","",IF(AND(C2945="",C2946="",C2947="",C2948=""),IF(DCalendário6[[#This Row],[Mês]]=D2948,C2948+1,IF(AND(D2948="",D2949=D2944),C2944+1,1)),IF(AND(C2946="",C2947="",C2948=""),IF(DCalendário6[[#This Row],[Mês]]=D2948,C2948+1,IF(AND(D2948="",D2949=D2945),C2945+1,1)),IF(AND(C2947="",C2948=""),IF(DCalendário6[[#This Row],[Mês]]=D2948,C2948+1,IF(AND(D2948="",D2949=D2946),C2946+1,1)),IF(DCalendário6[[#This Row],[Mês]]=D2948,C2948+1,IF(AND(D2948="",D2949=D2947),C2947+1,1))))))</f>
        <v>17</v>
      </c>
      <c r="D2949" s="14">
        <f>IF(DCalendário6[[#This Row],[Dia Útil]]="","",(MONTH($B2949)))</f>
        <v>1</v>
      </c>
      <c r="E2949" s="14">
        <f t="shared" si="46"/>
        <v>2026</v>
      </c>
      <c r="F2949" s="14">
        <f>MONTH(DCalendário6[[#This Row],[Dia]])</f>
        <v>1</v>
      </c>
      <c r="G2949" s="14" t="str">
        <f>MONTH(DCalendário6[[#This Row],[Dia]])&amp;" - "&amp;DCalendário6[[#This Row],[Ano]]</f>
        <v>1 - 2026</v>
      </c>
      <c r="H2949" s="14">
        <f>IF(DCalendário6[[#This Row],[Dia Útil]]="","",DCalendário6[[#This Row],[Semana Ano]])</f>
        <v>5</v>
      </c>
      <c r="I2949" s="14">
        <f>WEEKNUM(DCalendário6[[#This Row],[Dia]])</f>
        <v>5</v>
      </c>
      <c r="J2949" s="14" cm="1">
        <f t="array" aca="1" ref="J294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949" s="16">
        <f>WEEKDAY(DCalendário6[[#This Row],[Dia]])</f>
        <v>2</v>
      </c>
      <c r="L2949" s="1" t="str">
        <f>IFERROR(VLOOKUP(A2949,Tabela4[],1,0),"")</f>
        <v/>
      </c>
      <c r="M294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46048</v>
      </c>
      <c r="N2949" s="16" t="str">
        <f>IF(DCalendário6[[#This Row],[Dia Útil2]]="Feriado","Feriado",IF(AND(DCalendário6[[#This Row],[Dia Útil]]="",DCalendário6[[#This Row],[Mês Total]]=F2942),N2942+1,IF(DCalendário6[[#This Row],[Dia Útil]]="",1,"")))</f>
        <v/>
      </c>
      <c r="O294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2949" s="16"/>
      <c r="Q2949" s="17"/>
    </row>
    <row r="2950" spans="1:17" x14ac:dyDescent="0.25">
      <c r="A2950" s="1">
        <v>46049</v>
      </c>
      <c r="B2950" s="1">
        <f>IF(AND(DCalendário6[[#This Row],[Dia da semana]]&gt;1,DCalendário6[[#This Row],[Dia da semana]]&lt;7,DCalendário6[[#This Row],[Feriados]]=""),DCalendário6[[#This Row],[Dia]],"")</f>
        <v>46049</v>
      </c>
      <c r="C2950" s="16">
        <f>IF(DCalendário6[[#This Row],[Mês]]="","",IF(AND(C2946="",C2947="",C2948="",C2949=""),IF(DCalendário6[[#This Row],[Mês]]=D2949,C2949+1,IF(AND(D2949="",D2950=D2945),C2945+1,1)),IF(AND(C2947="",C2948="",C2949=""),IF(DCalendário6[[#This Row],[Mês]]=D2949,C2949+1,IF(AND(D2949="",D2950=D2946),C2946+1,1)),IF(AND(C2948="",C2949=""),IF(DCalendário6[[#This Row],[Mês]]=D2949,C2949+1,IF(AND(D2949="",D2950=D2947),C2947+1,1)),IF(DCalendário6[[#This Row],[Mês]]=D2949,C2949+1,IF(AND(D2949="",D2950=D2948),C2948+1,1))))))</f>
        <v>18</v>
      </c>
      <c r="D2950" s="14">
        <f>IF(DCalendário6[[#This Row],[Dia Útil]]="","",(MONTH($B2950)))</f>
        <v>1</v>
      </c>
      <c r="E2950" s="14">
        <f t="shared" si="46"/>
        <v>2026</v>
      </c>
      <c r="F2950" s="14">
        <f>MONTH(DCalendário6[[#This Row],[Dia]])</f>
        <v>1</v>
      </c>
      <c r="G2950" s="14" t="str">
        <f>MONTH(DCalendário6[[#This Row],[Dia]])&amp;" - "&amp;DCalendário6[[#This Row],[Ano]]</f>
        <v>1 - 2026</v>
      </c>
      <c r="H2950" s="14">
        <f>IF(DCalendário6[[#This Row],[Dia Útil]]="","",DCalendário6[[#This Row],[Semana Ano]])</f>
        <v>5</v>
      </c>
      <c r="I2950" s="14">
        <f>WEEKNUM(DCalendário6[[#This Row],[Dia]])</f>
        <v>5</v>
      </c>
      <c r="J2950" s="14" cm="1">
        <f t="array" aca="1" ref="J295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950" s="16">
        <f>WEEKDAY(DCalendário6[[#This Row],[Dia]])</f>
        <v>3</v>
      </c>
      <c r="L2950" s="1" t="str">
        <f>IFERROR(VLOOKUP(A2950,Tabela4[],1,0),"")</f>
        <v/>
      </c>
      <c r="M295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46049</v>
      </c>
      <c r="N2950" s="16" t="str">
        <f>IF(DCalendário6[[#This Row],[Dia Útil2]]="Feriado","Feriado",IF(AND(DCalendário6[[#This Row],[Dia Útil]]="",DCalendário6[[#This Row],[Mês Total]]=F2943),N2943+1,IF(DCalendário6[[#This Row],[Dia Útil]]="",1,"")))</f>
        <v/>
      </c>
      <c r="O295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2950" s="16"/>
      <c r="Q2950" s="17"/>
    </row>
    <row r="2951" spans="1:17" x14ac:dyDescent="0.25">
      <c r="A2951" s="1">
        <v>46050</v>
      </c>
      <c r="B2951" s="1">
        <f>IF(AND(DCalendário6[[#This Row],[Dia da semana]]&gt;1,DCalendário6[[#This Row],[Dia da semana]]&lt;7,DCalendário6[[#This Row],[Feriados]]=""),DCalendário6[[#This Row],[Dia]],"")</f>
        <v>46050</v>
      </c>
      <c r="C2951" s="16">
        <f>IF(DCalendário6[[#This Row],[Mês]]="","",IF(AND(C2947="",C2948="",C2949="",C2950=""),IF(DCalendário6[[#This Row],[Mês]]=D2950,C2950+1,IF(AND(D2950="",D2951=D2946),C2946+1,1)),IF(AND(C2948="",C2949="",C2950=""),IF(DCalendário6[[#This Row],[Mês]]=D2950,C2950+1,IF(AND(D2950="",D2951=D2947),C2947+1,1)),IF(AND(C2949="",C2950=""),IF(DCalendário6[[#This Row],[Mês]]=D2950,C2950+1,IF(AND(D2950="",D2951=D2948),C2948+1,1)),IF(DCalendário6[[#This Row],[Mês]]=D2950,C2950+1,IF(AND(D2950="",D2951=D2949),C2949+1,1))))))</f>
        <v>19</v>
      </c>
      <c r="D2951" s="14">
        <f>IF(DCalendário6[[#This Row],[Dia Útil]]="","",(MONTH($B2951)))</f>
        <v>1</v>
      </c>
      <c r="E2951" s="14">
        <f t="shared" si="46"/>
        <v>2026</v>
      </c>
      <c r="F2951" s="14">
        <f>MONTH(DCalendário6[[#This Row],[Dia]])</f>
        <v>1</v>
      </c>
      <c r="G2951" s="14" t="str">
        <f>MONTH(DCalendário6[[#This Row],[Dia]])&amp;" - "&amp;DCalendário6[[#This Row],[Ano]]</f>
        <v>1 - 2026</v>
      </c>
      <c r="H2951" s="14">
        <f>IF(DCalendário6[[#This Row],[Dia Útil]]="","",DCalendário6[[#This Row],[Semana Ano]])</f>
        <v>5</v>
      </c>
      <c r="I2951" s="14">
        <f>WEEKNUM(DCalendário6[[#This Row],[Dia]])</f>
        <v>5</v>
      </c>
      <c r="J2951" s="14" cm="1">
        <f t="array" aca="1" ref="J295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951" s="16">
        <f>WEEKDAY(DCalendário6[[#This Row],[Dia]])</f>
        <v>4</v>
      </c>
      <c r="L2951" s="1" t="str">
        <f>IFERROR(VLOOKUP(A2951,Tabela4[],1,0),"")</f>
        <v/>
      </c>
      <c r="M295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46050</v>
      </c>
      <c r="N2951" s="16" t="str">
        <f>IF(DCalendário6[[#This Row],[Dia Útil2]]="Feriado","Feriado",IF(AND(DCalendário6[[#This Row],[Dia Útil]]="",DCalendário6[[#This Row],[Mês Total]]=F2944),N2944+1,IF(DCalendário6[[#This Row],[Dia Útil]]="",1,"")))</f>
        <v/>
      </c>
      <c r="O295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2951" s="16"/>
      <c r="Q2951" s="17"/>
    </row>
    <row r="2952" spans="1:17" x14ac:dyDescent="0.25">
      <c r="A2952" s="1">
        <v>46051</v>
      </c>
      <c r="B2952" s="1">
        <f>IF(AND(DCalendário6[[#This Row],[Dia da semana]]&gt;1,DCalendário6[[#This Row],[Dia da semana]]&lt;7,DCalendário6[[#This Row],[Feriados]]=""),DCalendário6[[#This Row],[Dia]],"")</f>
        <v>46051</v>
      </c>
      <c r="C2952" s="16">
        <f>IF(DCalendário6[[#This Row],[Mês]]="","",IF(AND(C2948="",C2949="",C2950="",C2951=""),IF(DCalendário6[[#This Row],[Mês]]=D2951,C2951+1,IF(AND(D2951="",D2952=D2947),C2947+1,1)),IF(AND(C2949="",C2950="",C2951=""),IF(DCalendário6[[#This Row],[Mês]]=D2951,C2951+1,IF(AND(D2951="",D2952=D2948),C2948+1,1)),IF(AND(C2950="",C2951=""),IF(DCalendário6[[#This Row],[Mês]]=D2951,C2951+1,IF(AND(D2951="",D2952=D2949),C2949+1,1)),IF(DCalendário6[[#This Row],[Mês]]=D2951,C2951+1,IF(AND(D2951="",D2952=D2950),C2950+1,1))))))</f>
        <v>20</v>
      </c>
      <c r="D2952" s="14">
        <f>IF(DCalendário6[[#This Row],[Dia Útil]]="","",(MONTH($B2952)))</f>
        <v>1</v>
      </c>
      <c r="E2952" s="14">
        <f t="shared" si="46"/>
        <v>2026</v>
      </c>
      <c r="F2952" s="14">
        <f>MONTH(DCalendário6[[#This Row],[Dia]])</f>
        <v>1</v>
      </c>
      <c r="G2952" s="14" t="str">
        <f>MONTH(DCalendário6[[#This Row],[Dia]])&amp;" - "&amp;DCalendário6[[#This Row],[Ano]]</f>
        <v>1 - 2026</v>
      </c>
      <c r="H2952" s="14">
        <f>IF(DCalendário6[[#This Row],[Dia Útil]]="","",DCalendário6[[#This Row],[Semana Ano]])</f>
        <v>5</v>
      </c>
      <c r="I2952" s="14">
        <f>WEEKNUM(DCalendário6[[#This Row],[Dia]])</f>
        <v>5</v>
      </c>
      <c r="J2952" s="14" cm="1">
        <f t="array" aca="1" ref="J295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952" s="16">
        <f>WEEKDAY(DCalendário6[[#This Row],[Dia]])</f>
        <v>5</v>
      </c>
      <c r="L2952" s="1" t="str">
        <f>IFERROR(VLOOKUP(A2952,Tabela4[],1,0),"")</f>
        <v/>
      </c>
      <c r="M295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46051</v>
      </c>
      <c r="N2952" s="16" t="str">
        <f>IF(DCalendário6[[#This Row],[Dia Útil2]]="Feriado","Feriado",IF(AND(DCalendário6[[#This Row],[Dia Útil]]="",DCalendário6[[#This Row],[Mês Total]]=F2945),N2945+1,IF(DCalendário6[[#This Row],[Dia Útil]]="",1,"")))</f>
        <v/>
      </c>
      <c r="O295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2952" s="16"/>
      <c r="Q2952" s="17"/>
    </row>
    <row r="2953" spans="1:17" x14ac:dyDescent="0.25">
      <c r="A2953" s="1">
        <v>46052</v>
      </c>
      <c r="B2953" s="1">
        <f>IF(AND(DCalendário6[[#This Row],[Dia da semana]]&gt;1,DCalendário6[[#This Row],[Dia da semana]]&lt;7,DCalendário6[[#This Row],[Feriados]]=""),DCalendário6[[#This Row],[Dia]],"")</f>
        <v>46052</v>
      </c>
      <c r="C2953" s="16">
        <f>IF(DCalendário6[[#This Row],[Mês]]="","",IF(AND(C2949="",C2950="",C2951="",C2952=""),IF(DCalendário6[[#This Row],[Mês]]=D2952,C2952+1,IF(AND(D2952="",D2953=D2948),C2948+1,1)),IF(AND(C2950="",C2951="",C2952=""),IF(DCalendário6[[#This Row],[Mês]]=D2952,C2952+1,IF(AND(D2952="",D2953=D2949),C2949+1,1)),IF(AND(C2951="",C2952=""),IF(DCalendário6[[#This Row],[Mês]]=D2952,C2952+1,IF(AND(D2952="",D2953=D2950),C2950+1,1)),IF(DCalendário6[[#This Row],[Mês]]=D2952,C2952+1,IF(AND(D2952="",D2953=D2951),C2951+1,1))))))</f>
        <v>21</v>
      </c>
      <c r="D2953" s="14">
        <f>IF(DCalendário6[[#This Row],[Dia Útil]]="","",(MONTH($B2953)))</f>
        <v>1</v>
      </c>
      <c r="E2953" s="14">
        <f t="shared" si="46"/>
        <v>2026</v>
      </c>
      <c r="F2953" s="14">
        <f>MONTH(DCalendário6[[#This Row],[Dia]])</f>
        <v>1</v>
      </c>
      <c r="G2953" s="14" t="str">
        <f>MONTH(DCalendário6[[#This Row],[Dia]])&amp;" - "&amp;DCalendário6[[#This Row],[Ano]]</f>
        <v>1 - 2026</v>
      </c>
      <c r="H2953" s="14">
        <f>IF(DCalendário6[[#This Row],[Dia Útil]]="","",DCalendário6[[#This Row],[Semana Ano]])</f>
        <v>5</v>
      </c>
      <c r="I2953" s="14">
        <f>WEEKNUM(DCalendário6[[#This Row],[Dia]])</f>
        <v>5</v>
      </c>
      <c r="J2953" s="14" cm="1">
        <f t="array" aca="1" ref="J295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953" s="16">
        <f>WEEKDAY(DCalendário6[[#This Row],[Dia]])</f>
        <v>6</v>
      </c>
      <c r="L2953" s="1" t="str">
        <f>IFERROR(VLOOKUP(A2953,Tabela4[],1,0),"")</f>
        <v/>
      </c>
      <c r="M295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46052</v>
      </c>
      <c r="N2953" s="16" t="str">
        <f>IF(DCalendário6[[#This Row],[Dia Útil2]]="Feriado","Feriado",IF(AND(DCalendário6[[#This Row],[Dia Útil]]="",DCalendário6[[#This Row],[Mês Total]]=F2946),N2946+1,IF(DCalendário6[[#This Row],[Dia Útil]]="",1,"")))</f>
        <v/>
      </c>
      <c r="O295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21</v>
      </c>
      <c r="P2953" s="16"/>
      <c r="Q2953" s="17"/>
    </row>
    <row r="2954" spans="1:17" x14ac:dyDescent="0.25">
      <c r="A2954" s="1">
        <v>46053</v>
      </c>
      <c r="B2954" s="1" t="str">
        <f>IF(AND(DCalendário6[[#This Row],[Dia da semana]]&gt;1,DCalendário6[[#This Row],[Dia da semana]]&lt;7,DCalendário6[[#This Row],[Feriados]]=""),DCalendário6[[#This Row],[Dia]],"")</f>
        <v/>
      </c>
      <c r="C2954" s="16" t="str">
        <f>IF(DCalendário6[[#This Row],[Mês]]="","",IF(AND(C2950="",C2951="",C2952="",C2953=""),IF(DCalendário6[[#This Row],[Mês]]=D2953,C2953+1,IF(AND(D2953="",D2954=D2949),C2949+1,1)),IF(AND(C2951="",C2952="",C2953=""),IF(DCalendário6[[#This Row],[Mês]]=D2953,C2953+1,IF(AND(D2953="",D2954=D2950),C2950+1,1)),IF(AND(C2952="",C2953=""),IF(DCalendário6[[#This Row],[Mês]]=D2953,C2953+1,IF(AND(D2953="",D2954=D2951),C2951+1,1)),IF(DCalendário6[[#This Row],[Mês]]=D2953,C2953+1,IF(AND(D2953="",D2954=D2952),C2952+1,1))))))</f>
        <v/>
      </c>
      <c r="D2954" s="14" t="str">
        <f>IF(DCalendário6[[#This Row],[Dia Útil]]="","",(MONTH($B2954)))</f>
        <v/>
      </c>
      <c r="E2954" s="14">
        <f t="shared" si="46"/>
        <v>2026</v>
      </c>
      <c r="F2954" s="14">
        <f>MONTH(DCalendário6[[#This Row],[Dia]])</f>
        <v>1</v>
      </c>
      <c r="G2954" s="14" t="str">
        <f>MONTH(DCalendário6[[#This Row],[Dia]])&amp;" - "&amp;DCalendário6[[#This Row],[Ano]]</f>
        <v>1 - 2026</v>
      </c>
      <c r="H2954" s="14" t="str">
        <f>IF(DCalendário6[[#This Row],[Dia Útil]]="","",DCalendário6[[#This Row],[Semana Ano]])</f>
        <v/>
      </c>
      <c r="I2954" s="14">
        <f>WEEKNUM(DCalendário6[[#This Row],[Dia]])</f>
        <v>5</v>
      </c>
      <c r="J2954" s="14" cm="1">
        <f t="array" aca="1" ref="J295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954" s="16">
        <f>WEEKDAY(DCalendário6[[#This Row],[Dia]])</f>
        <v>7</v>
      </c>
      <c r="L2954" s="1" t="str">
        <f>IFERROR(VLOOKUP(A2954,Tabela4[],1,0),"")</f>
        <v/>
      </c>
      <c r="M295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954" s="16">
        <f>IF(DCalendário6[[#This Row],[Dia Útil2]]="Feriado","Feriado",IF(AND(DCalendário6[[#This Row],[Dia Útil]]="",DCalendário6[[#This Row],[Mês Total]]=F2947),N2947+1,IF(DCalendário6[[#This Row],[Dia Útil]]="",1,"")))</f>
        <v>5</v>
      </c>
      <c r="O295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31,5</v>
      </c>
      <c r="P2954" s="16"/>
      <c r="Q2954" s="17"/>
    </row>
    <row r="2955" spans="1:17" x14ac:dyDescent="0.25">
      <c r="A2955" s="1">
        <v>46054</v>
      </c>
      <c r="B2955" s="1" t="str">
        <f>IF(AND(DCalendário6[[#This Row],[Dia da semana]]&gt;1,DCalendário6[[#This Row],[Dia da semana]]&lt;7,DCalendário6[[#This Row],[Feriados]]=""),DCalendário6[[#This Row],[Dia]],"")</f>
        <v/>
      </c>
      <c r="C2955" s="16" t="str">
        <f>IF(DCalendário6[[#This Row],[Mês]]="","",IF(AND(C2951="",C2952="",C2953="",C2954=""),IF(DCalendário6[[#This Row],[Mês]]=D2954,C2954+1,IF(AND(D2954="",D2955=D2950),C2950+1,1)),IF(AND(C2952="",C2953="",C2954=""),IF(DCalendário6[[#This Row],[Mês]]=D2954,C2954+1,IF(AND(D2954="",D2955=D2951),C2951+1,1)),IF(AND(C2953="",C2954=""),IF(DCalendário6[[#This Row],[Mês]]=D2954,C2954+1,IF(AND(D2954="",D2955=D2952),C2952+1,1)),IF(DCalendário6[[#This Row],[Mês]]=D2954,C2954+1,IF(AND(D2954="",D2955=D2953),C2953+1,1))))))</f>
        <v/>
      </c>
      <c r="D2955" s="14" t="str">
        <f>IF(DCalendário6[[#This Row],[Dia Útil]]="","",(MONTH($B2955)))</f>
        <v/>
      </c>
      <c r="E2955" s="14">
        <f t="shared" si="46"/>
        <v>2026</v>
      </c>
      <c r="F2955" s="14">
        <f>MONTH(DCalendário6[[#This Row],[Dia]])</f>
        <v>2</v>
      </c>
      <c r="G2955" s="14" t="str">
        <f>MONTH(DCalendário6[[#This Row],[Dia]])&amp;" - "&amp;DCalendário6[[#This Row],[Ano]]</f>
        <v>2 - 2026</v>
      </c>
      <c r="H2955" s="14" t="str">
        <f>IF(DCalendário6[[#This Row],[Dia Útil]]="","",DCalendário6[[#This Row],[Semana Ano]])</f>
        <v/>
      </c>
      <c r="I2955" s="14">
        <f>WEEKNUM(DCalendário6[[#This Row],[Dia]])</f>
        <v>6</v>
      </c>
      <c r="J2955" s="14" cm="1">
        <f t="array" aca="1" ref="J295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955" s="16">
        <f>WEEKDAY(DCalendário6[[#This Row],[Dia]])</f>
        <v>1</v>
      </c>
      <c r="L2955" s="1" t="str">
        <f>IFERROR(VLOOKUP(A2955,Tabela4[],1,0),"")</f>
        <v/>
      </c>
      <c r="M295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955" s="16">
        <f>IF(DCalendário6[[#This Row],[Dia Útil2]]="Feriado","Feriado",IF(AND(DCalendário6[[#This Row],[Dia Útil]]="",DCalendário6[[#This Row],[Mês Total]]=F2948),N2948+1,IF(DCalendário6[[#This Row],[Dia Útil]]="",1,"")))</f>
        <v>1</v>
      </c>
      <c r="O295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2955" s="16"/>
      <c r="Q2955" s="17"/>
    </row>
    <row r="2956" spans="1:17" x14ac:dyDescent="0.25">
      <c r="A2956" s="1">
        <v>46055</v>
      </c>
      <c r="B2956" s="1">
        <f>IF(AND(DCalendário6[[#This Row],[Dia da semana]]&gt;1,DCalendário6[[#This Row],[Dia da semana]]&lt;7,DCalendário6[[#This Row],[Feriados]]=""),DCalendário6[[#This Row],[Dia]],"")</f>
        <v>46055</v>
      </c>
      <c r="C2956" s="16">
        <f>IF(DCalendário6[[#This Row],[Mês]]="","",IF(AND(C2952="",C2953="",C2954="",C2955=""),IF(DCalendário6[[#This Row],[Mês]]=D2955,C2955+1,IF(AND(D2955="",D2956=D2951),C2951+1,1)),IF(AND(C2953="",C2954="",C2955=""),IF(DCalendário6[[#This Row],[Mês]]=D2955,C2955+1,IF(AND(D2955="",D2956=D2952),C2952+1,1)),IF(AND(C2954="",C2955=""),IF(DCalendário6[[#This Row],[Mês]]=D2955,C2955+1,IF(AND(D2955="",D2956=D2953),C2953+1,1)),IF(DCalendário6[[#This Row],[Mês]]=D2955,C2955+1,IF(AND(D2955="",D2956=D2954),C2954+1,1))))))</f>
        <v>1</v>
      </c>
      <c r="D2956" s="14">
        <f>IF(DCalendário6[[#This Row],[Dia Útil]]="","",(MONTH($B2956)))</f>
        <v>2</v>
      </c>
      <c r="E2956" s="14">
        <f t="shared" si="46"/>
        <v>2026</v>
      </c>
      <c r="F2956" s="14">
        <f>MONTH(DCalendário6[[#This Row],[Dia]])</f>
        <v>2</v>
      </c>
      <c r="G2956" s="14" t="str">
        <f>MONTH(DCalendário6[[#This Row],[Dia]])&amp;" - "&amp;DCalendário6[[#This Row],[Ano]]</f>
        <v>2 - 2026</v>
      </c>
      <c r="H2956" s="14">
        <f>IF(DCalendário6[[#This Row],[Dia Útil]]="","",DCalendário6[[#This Row],[Semana Ano]])</f>
        <v>6</v>
      </c>
      <c r="I2956" s="14">
        <f>WEEKNUM(DCalendário6[[#This Row],[Dia]])</f>
        <v>6</v>
      </c>
      <c r="J2956" s="14" cm="1">
        <f t="array" aca="1" ref="J295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956" s="16">
        <f>WEEKDAY(DCalendário6[[#This Row],[Dia]])</f>
        <v>2</v>
      </c>
      <c r="L2956" s="1" t="str">
        <f>IFERROR(VLOOKUP(A2956,Tabela4[],1,0),"")</f>
        <v/>
      </c>
      <c r="M295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46055</v>
      </c>
      <c r="N2956" s="16" t="str">
        <f>IF(DCalendário6[[#This Row],[Dia Útil2]]="Feriado","Feriado",IF(AND(DCalendário6[[#This Row],[Dia Útil]]="",DCalendário6[[#This Row],[Mês Total]]=F2949),N2949+1,IF(DCalendário6[[#This Row],[Dia Útil]]="",1,"")))</f>
        <v/>
      </c>
      <c r="O295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2956" s="16"/>
      <c r="Q2956" s="17"/>
    </row>
    <row r="2957" spans="1:17" x14ac:dyDescent="0.25">
      <c r="A2957" s="1">
        <v>46056</v>
      </c>
      <c r="B2957" s="1">
        <f>IF(AND(DCalendário6[[#This Row],[Dia da semana]]&gt;1,DCalendário6[[#This Row],[Dia da semana]]&lt;7,DCalendário6[[#This Row],[Feriados]]=""),DCalendário6[[#This Row],[Dia]],"")</f>
        <v>46056</v>
      </c>
      <c r="C2957" s="16">
        <f>IF(DCalendário6[[#This Row],[Mês]]="","",IF(AND(C2953="",C2954="",C2955="",C2956=""),IF(DCalendário6[[#This Row],[Mês]]=D2956,C2956+1,IF(AND(D2956="",D2957=D2952),C2952+1,1)),IF(AND(C2954="",C2955="",C2956=""),IF(DCalendário6[[#This Row],[Mês]]=D2956,C2956+1,IF(AND(D2956="",D2957=D2953),C2953+1,1)),IF(AND(C2955="",C2956=""),IF(DCalendário6[[#This Row],[Mês]]=D2956,C2956+1,IF(AND(D2956="",D2957=D2954),C2954+1,1)),IF(DCalendário6[[#This Row],[Mês]]=D2956,C2956+1,IF(AND(D2956="",D2957=D2955),C2955+1,1))))))</f>
        <v>2</v>
      </c>
      <c r="D2957" s="14">
        <f>IF(DCalendário6[[#This Row],[Dia Útil]]="","",(MONTH($B2957)))</f>
        <v>2</v>
      </c>
      <c r="E2957" s="14">
        <f t="shared" si="46"/>
        <v>2026</v>
      </c>
      <c r="F2957" s="14">
        <f>MONTH(DCalendário6[[#This Row],[Dia]])</f>
        <v>2</v>
      </c>
      <c r="G2957" s="14" t="str">
        <f>MONTH(DCalendário6[[#This Row],[Dia]])&amp;" - "&amp;DCalendário6[[#This Row],[Ano]]</f>
        <v>2 - 2026</v>
      </c>
      <c r="H2957" s="14">
        <f>IF(DCalendário6[[#This Row],[Dia Útil]]="","",DCalendário6[[#This Row],[Semana Ano]])</f>
        <v>6</v>
      </c>
      <c r="I2957" s="14">
        <f>WEEKNUM(DCalendário6[[#This Row],[Dia]])</f>
        <v>6</v>
      </c>
      <c r="J2957" s="14" cm="1">
        <f t="array" aca="1" ref="J295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957" s="16">
        <f>WEEKDAY(DCalendário6[[#This Row],[Dia]])</f>
        <v>3</v>
      </c>
      <c r="L2957" s="1" t="str">
        <f>IFERROR(VLOOKUP(A2957,Tabela4[],1,0),"")</f>
        <v/>
      </c>
      <c r="M295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46056</v>
      </c>
      <c r="N2957" s="16" t="str">
        <f>IF(DCalendário6[[#This Row],[Dia Útil2]]="Feriado","Feriado",IF(AND(DCalendário6[[#This Row],[Dia Útil]]="",DCalendário6[[#This Row],[Mês Total]]=F2950),N2950+1,IF(DCalendário6[[#This Row],[Dia Útil]]="",1,"")))</f>
        <v/>
      </c>
      <c r="O295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2957" s="16"/>
      <c r="Q2957" s="17"/>
    </row>
    <row r="2958" spans="1:17" x14ac:dyDescent="0.25">
      <c r="A2958" s="1">
        <v>46057</v>
      </c>
      <c r="B2958" s="1">
        <f>IF(AND(DCalendário6[[#This Row],[Dia da semana]]&gt;1,DCalendário6[[#This Row],[Dia da semana]]&lt;7,DCalendário6[[#This Row],[Feriados]]=""),DCalendário6[[#This Row],[Dia]],"")</f>
        <v>46057</v>
      </c>
      <c r="C2958" s="16">
        <f>IF(DCalendário6[[#This Row],[Mês]]="","",IF(AND(C2954="",C2955="",C2956="",C2957=""),IF(DCalendário6[[#This Row],[Mês]]=D2957,C2957+1,IF(AND(D2957="",D2958=D2953),C2953+1,1)),IF(AND(C2955="",C2956="",C2957=""),IF(DCalendário6[[#This Row],[Mês]]=D2957,C2957+1,IF(AND(D2957="",D2958=D2954),C2954+1,1)),IF(AND(C2956="",C2957=""),IF(DCalendário6[[#This Row],[Mês]]=D2957,C2957+1,IF(AND(D2957="",D2958=D2955),C2955+1,1)),IF(DCalendário6[[#This Row],[Mês]]=D2957,C2957+1,IF(AND(D2957="",D2958=D2956),C2956+1,1))))))</f>
        <v>3</v>
      </c>
      <c r="D2958" s="14">
        <f>IF(DCalendário6[[#This Row],[Dia Útil]]="","",(MONTH($B2958)))</f>
        <v>2</v>
      </c>
      <c r="E2958" s="14">
        <f t="shared" si="46"/>
        <v>2026</v>
      </c>
      <c r="F2958" s="14">
        <f>MONTH(DCalendário6[[#This Row],[Dia]])</f>
        <v>2</v>
      </c>
      <c r="G2958" s="14" t="str">
        <f>MONTH(DCalendário6[[#This Row],[Dia]])&amp;" - "&amp;DCalendário6[[#This Row],[Ano]]</f>
        <v>2 - 2026</v>
      </c>
      <c r="H2958" s="14">
        <f>IF(DCalendário6[[#This Row],[Dia Útil]]="","",DCalendário6[[#This Row],[Semana Ano]])</f>
        <v>6</v>
      </c>
      <c r="I2958" s="14">
        <f>WEEKNUM(DCalendário6[[#This Row],[Dia]])</f>
        <v>6</v>
      </c>
      <c r="J2958" s="14" cm="1">
        <f t="array" aca="1" ref="J295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958" s="16">
        <f>WEEKDAY(DCalendário6[[#This Row],[Dia]])</f>
        <v>4</v>
      </c>
      <c r="L2958" s="1" t="str">
        <f>IFERROR(VLOOKUP(A2958,Tabela4[],1,0),"")</f>
        <v/>
      </c>
      <c r="M295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46057</v>
      </c>
      <c r="N2958" s="16" t="str">
        <f>IF(DCalendário6[[#This Row],[Dia Útil2]]="Feriado","Feriado",IF(AND(DCalendário6[[#This Row],[Dia Útil]]="",DCalendário6[[#This Row],[Mês Total]]=F2951),N2951+1,IF(DCalendário6[[#This Row],[Dia Útil]]="",1,"")))</f>
        <v/>
      </c>
      <c r="O295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2958" s="16"/>
      <c r="Q2958" s="17"/>
    </row>
    <row r="2959" spans="1:17" x14ac:dyDescent="0.25">
      <c r="A2959" s="1">
        <v>46058</v>
      </c>
      <c r="B2959" s="1">
        <f>IF(AND(DCalendário6[[#This Row],[Dia da semana]]&gt;1,DCalendário6[[#This Row],[Dia da semana]]&lt;7,DCalendário6[[#This Row],[Feriados]]=""),DCalendário6[[#This Row],[Dia]],"")</f>
        <v>46058</v>
      </c>
      <c r="C2959" s="16">
        <f>IF(DCalendário6[[#This Row],[Mês]]="","",IF(AND(C2955="",C2956="",C2957="",C2958=""),IF(DCalendário6[[#This Row],[Mês]]=D2958,C2958+1,IF(AND(D2958="",D2959=D2954),C2954+1,1)),IF(AND(C2956="",C2957="",C2958=""),IF(DCalendário6[[#This Row],[Mês]]=D2958,C2958+1,IF(AND(D2958="",D2959=D2955),C2955+1,1)),IF(AND(C2957="",C2958=""),IF(DCalendário6[[#This Row],[Mês]]=D2958,C2958+1,IF(AND(D2958="",D2959=D2956),C2956+1,1)),IF(DCalendário6[[#This Row],[Mês]]=D2958,C2958+1,IF(AND(D2958="",D2959=D2957),C2957+1,1))))))</f>
        <v>4</v>
      </c>
      <c r="D2959" s="14">
        <f>IF(DCalendário6[[#This Row],[Dia Útil]]="","",(MONTH($B2959)))</f>
        <v>2</v>
      </c>
      <c r="E2959" s="14">
        <f t="shared" si="46"/>
        <v>2026</v>
      </c>
      <c r="F2959" s="14">
        <f>MONTH(DCalendário6[[#This Row],[Dia]])</f>
        <v>2</v>
      </c>
      <c r="G2959" s="14" t="str">
        <f>MONTH(DCalendário6[[#This Row],[Dia]])&amp;" - "&amp;DCalendário6[[#This Row],[Ano]]</f>
        <v>2 - 2026</v>
      </c>
      <c r="H2959" s="14">
        <f>IF(DCalendário6[[#This Row],[Dia Útil]]="","",DCalendário6[[#This Row],[Semana Ano]])</f>
        <v>6</v>
      </c>
      <c r="I2959" s="14">
        <f>WEEKNUM(DCalendário6[[#This Row],[Dia]])</f>
        <v>6</v>
      </c>
      <c r="J2959" s="14" cm="1">
        <f t="array" aca="1" ref="J295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959" s="16">
        <f>WEEKDAY(DCalendário6[[#This Row],[Dia]])</f>
        <v>5</v>
      </c>
      <c r="L2959" s="1" t="str">
        <f>IFERROR(VLOOKUP(A2959,Tabela4[],1,0),"")</f>
        <v/>
      </c>
      <c r="M295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46058</v>
      </c>
      <c r="N2959" s="16" t="str">
        <f>IF(DCalendário6[[#This Row],[Dia Útil2]]="Feriado","Feriado",IF(AND(DCalendário6[[#This Row],[Dia Útil]]="",DCalendário6[[#This Row],[Mês Total]]=F2952),N2952+1,IF(DCalendário6[[#This Row],[Dia Útil]]="",1,"")))</f>
        <v/>
      </c>
      <c r="O295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2959" s="16"/>
      <c r="Q2959" s="17"/>
    </row>
    <row r="2960" spans="1:17" x14ac:dyDescent="0.25">
      <c r="A2960" s="1">
        <v>46059</v>
      </c>
      <c r="B2960" s="1">
        <f>IF(AND(DCalendário6[[#This Row],[Dia da semana]]&gt;1,DCalendário6[[#This Row],[Dia da semana]]&lt;7,DCalendário6[[#This Row],[Feriados]]=""),DCalendário6[[#This Row],[Dia]],"")</f>
        <v>46059</v>
      </c>
      <c r="C2960" s="16">
        <f>IF(DCalendário6[[#This Row],[Mês]]="","",IF(AND(C2956="",C2957="",C2958="",C2959=""),IF(DCalendário6[[#This Row],[Mês]]=D2959,C2959+1,IF(AND(D2959="",D2960=D2955),C2955+1,1)),IF(AND(C2957="",C2958="",C2959=""),IF(DCalendário6[[#This Row],[Mês]]=D2959,C2959+1,IF(AND(D2959="",D2960=D2956),C2956+1,1)),IF(AND(C2958="",C2959=""),IF(DCalendário6[[#This Row],[Mês]]=D2959,C2959+1,IF(AND(D2959="",D2960=D2957),C2957+1,1)),IF(DCalendário6[[#This Row],[Mês]]=D2959,C2959+1,IF(AND(D2959="",D2960=D2958),C2958+1,1))))))</f>
        <v>5</v>
      </c>
      <c r="D2960" s="14">
        <f>IF(DCalendário6[[#This Row],[Dia Útil]]="","",(MONTH($B2960)))</f>
        <v>2</v>
      </c>
      <c r="E2960" s="14">
        <f t="shared" si="46"/>
        <v>2026</v>
      </c>
      <c r="F2960" s="14">
        <f>MONTH(DCalendário6[[#This Row],[Dia]])</f>
        <v>2</v>
      </c>
      <c r="G2960" s="14" t="str">
        <f>MONTH(DCalendário6[[#This Row],[Dia]])&amp;" - "&amp;DCalendário6[[#This Row],[Ano]]</f>
        <v>2 - 2026</v>
      </c>
      <c r="H2960" s="14">
        <f>IF(DCalendário6[[#This Row],[Dia Útil]]="","",DCalendário6[[#This Row],[Semana Ano]])</f>
        <v>6</v>
      </c>
      <c r="I2960" s="14">
        <f>WEEKNUM(DCalendário6[[#This Row],[Dia]])</f>
        <v>6</v>
      </c>
      <c r="J2960" s="14" cm="1">
        <f t="array" aca="1" ref="J296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960" s="16">
        <f>WEEKDAY(DCalendário6[[#This Row],[Dia]])</f>
        <v>6</v>
      </c>
      <c r="L2960" s="1" t="str">
        <f>IFERROR(VLOOKUP(A2960,Tabela4[],1,0),"")</f>
        <v/>
      </c>
      <c r="M296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46059</v>
      </c>
      <c r="N2960" s="16" t="str">
        <f>IF(DCalendário6[[#This Row],[Dia Útil2]]="Feriado","Feriado",IF(AND(DCalendário6[[#This Row],[Dia Útil]]="",DCalendário6[[#This Row],[Mês Total]]=F2953),N2953+1,IF(DCalendário6[[#This Row],[Dia Útil]]="",1,"")))</f>
        <v/>
      </c>
      <c r="O296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2960" s="16"/>
      <c r="Q2960" s="17"/>
    </row>
    <row r="2961" spans="1:17" x14ac:dyDescent="0.25">
      <c r="A2961" s="1">
        <v>46060</v>
      </c>
      <c r="B2961" s="1" t="str">
        <f>IF(AND(DCalendário6[[#This Row],[Dia da semana]]&gt;1,DCalendário6[[#This Row],[Dia da semana]]&lt;7,DCalendário6[[#This Row],[Feriados]]=""),DCalendário6[[#This Row],[Dia]],"")</f>
        <v/>
      </c>
      <c r="C2961" s="16" t="str">
        <f>IF(DCalendário6[[#This Row],[Mês]]="","",IF(AND(C2957="",C2958="",C2959="",C2960=""),IF(DCalendário6[[#This Row],[Mês]]=D2960,C2960+1,IF(AND(D2960="",D2961=D2956),C2956+1,1)),IF(AND(C2958="",C2959="",C2960=""),IF(DCalendário6[[#This Row],[Mês]]=D2960,C2960+1,IF(AND(D2960="",D2961=D2957),C2957+1,1)),IF(AND(C2959="",C2960=""),IF(DCalendário6[[#This Row],[Mês]]=D2960,C2960+1,IF(AND(D2960="",D2961=D2958),C2958+1,1)),IF(DCalendário6[[#This Row],[Mês]]=D2960,C2960+1,IF(AND(D2960="",D2961=D2959),C2959+1,1))))))</f>
        <v/>
      </c>
      <c r="D2961" s="14" t="str">
        <f>IF(DCalendário6[[#This Row],[Dia Útil]]="","",(MONTH($B2961)))</f>
        <v/>
      </c>
      <c r="E2961" s="14">
        <f t="shared" si="46"/>
        <v>2026</v>
      </c>
      <c r="F2961" s="14">
        <f>MONTH(DCalendário6[[#This Row],[Dia]])</f>
        <v>2</v>
      </c>
      <c r="G2961" s="14" t="str">
        <f>MONTH(DCalendário6[[#This Row],[Dia]])&amp;" - "&amp;DCalendário6[[#This Row],[Ano]]</f>
        <v>2 - 2026</v>
      </c>
      <c r="H2961" s="14" t="str">
        <f>IF(DCalendário6[[#This Row],[Dia Útil]]="","",DCalendário6[[#This Row],[Semana Ano]])</f>
        <v/>
      </c>
      <c r="I2961" s="14">
        <f>WEEKNUM(DCalendário6[[#This Row],[Dia]])</f>
        <v>6</v>
      </c>
      <c r="J2961" s="14" cm="1">
        <f t="array" aca="1" ref="J296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961" s="16">
        <f>WEEKDAY(DCalendário6[[#This Row],[Dia]])</f>
        <v>7</v>
      </c>
      <c r="L2961" s="1" t="str">
        <f>IFERROR(VLOOKUP(A2961,Tabela4[],1,0),"")</f>
        <v/>
      </c>
      <c r="M296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961" s="16">
        <f>IF(DCalendário6[[#This Row],[Dia Útil2]]="Feriado","Feriado",IF(AND(DCalendário6[[#This Row],[Dia Útil]]="",DCalendário6[[#This Row],[Mês Total]]=F2954),N2954+1,IF(DCalendário6[[#This Row],[Dia Útil]]="",1,"")))</f>
        <v>1</v>
      </c>
      <c r="O296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2961" s="16"/>
      <c r="Q2961" s="17"/>
    </row>
    <row r="2962" spans="1:17" x14ac:dyDescent="0.25">
      <c r="A2962" s="1">
        <v>46061</v>
      </c>
      <c r="B2962" s="1" t="str">
        <f>IF(AND(DCalendário6[[#This Row],[Dia da semana]]&gt;1,DCalendário6[[#This Row],[Dia da semana]]&lt;7,DCalendário6[[#This Row],[Feriados]]=""),DCalendário6[[#This Row],[Dia]],"")</f>
        <v/>
      </c>
      <c r="C2962" s="16" t="str">
        <f>IF(DCalendário6[[#This Row],[Mês]]="","",IF(AND(C2958="",C2959="",C2960="",C2961=""),IF(DCalendário6[[#This Row],[Mês]]=D2961,C2961+1,IF(AND(D2961="",D2962=D2957),C2957+1,1)),IF(AND(C2959="",C2960="",C2961=""),IF(DCalendário6[[#This Row],[Mês]]=D2961,C2961+1,IF(AND(D2961="",D2962=D2958),C2958+1,1)),IF(AND(C2960="",C2961=""),IF(DCalendário6[[#This Row],[Mês]]=D2961,C2961+1,IF(AND(D2961="",D2962=D2959),C2959+1,1)),IF(DCalendário6[[#This Row],[Mês]]=D2961,C2961+1,IF(AND(D2961="",D2962=D2960),C2960+1,1))))))</f>
        <v/>
      </c>
      <c r="D2962" s="14" t="str">
        <f>IF(DCalendário6[[#This Row],[Dia Útil]]="","",(MONTH($B2962)))</f>
        <v/>
      </c>
      <c r="E2962" s="14">
        <f t="shared" si="46"/>
        <v>2026</v>
      </c>
      <c r="F2962" s="14">
        <f>MONTH(DCalendário6[[#This Row],[Dia]])</f>
        <v>2</v>
      </c>
      <c r="G2962" s="14" t="str">
        <f>MONTH(DCalendário6[[#This Row],[Dia]])&amp;" - "&amp;DCalendário6[[#This Row],[Ano]]</f>
        <v>2 - 2026</v>
      </c>
      <c r="H2962" s="14" t="str">
        <f>IF(DCalendário6[[#This Row],[Dia Útil]]="","",DCalendário6[[#This Row],[Semana Ano]])</f>
        <v/>
      </c>
      <c r="I2962" s="14">
        <f>WEEKNUM(DCalendário6[[#This Row],[Dia]])</f>
        <v>7</v>
      </c>
      <c r="J2962" s="14" cm="1">
        <f t="array" aca="1" ref="J296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962" s="16">
        <f>WEEKDAY(DCalendário6[[#This Row],[Dia]])</f>
        <v>1</v>
      </c>
      <c r="L2962" s="1" t="str">
        <f>IFERROR(VLOOKUP(A2962,Tabela4[],1,0),"")</f>
        <v/>
      </c>
      <c r="M296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962" s="16">
        <f>IF(DCalendário6[[#This Row],[Dia Útil2]]="Feriado","Feriado",IF(AND(DCalendário6[[#This Row],[Dia Útil]]="",DCalendário6[[#This Row],[Mês Total]]=F2955),N2955+1,IF(DCalendário6[[#This Row],[Dia Útil]]="",1,"")))</f>
        <v>2</v>
      </c>
      <c r="O296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2962" s="16"/>
      <c r="Q2962" s="17"/>
    </row>
    <row r="2963" spans="1:17" x14ac:dyDescent="0.25">
      <c r="A2963" s="1">
        <v>46062</v>
      </c>
      <c r="B2963" s="1">
        <f>IF(AND(DCalendário6[[#This Row],[Dia da semana]]&gt;1,DCalendário6[[#This Row],[Dia da semana]]&lt;7,DCalendário6[[#This Row],[Feriados]]=""),DCalendário6[[#This Row],[Dia]],"")</f>
        <v>46062</v>
      </c>
      <c r="C2963" s="16">
        <f>IF(DCalendário6[[#This Row],[Mês]]="","",IF(AND(C2959="",C2960="",C2961="",C2962=""),IF(DCalendário6[[#This Row],[Mês]]=D2962,C2962+1,IF(AND(D2962="",D2963=D2958),C2958+1,1)),IF(AND(C2960="",C2961="",C2962=""),IF(DCalendário6[[#This Row],[Mês]]=D2962,C2962+1,IF(AND(D2962="",D2963=D2959),C2959+1,1)),IF(AND(C2961="",C2962=""),IF(DCalendário6[[#This Row],[Mês]]=D2962,C2962+1,IF(AND(D2962="",D2963=D2960),C2960+1,1)),IF(DCalendário6[[#This Row],[Mês]]=D2962,C2962+1,IF(AND(D2962="",D2963=D2961),C2961+1,1))))))</f>
        <v>6</v>
      </c>
      <c r="D2963" s="14">
        <f>IF(DCalendário6[[#This Row],[Dia Útil]]="","",(MONTH($B2963)))</f>
        <v>2</v>
      </c>
      <c r="E2963" s="14">
        <f t="shared" si="46"/>
        <v>2026</v>
      </c>
      <c r="F2963" s="14">
        <f>MONTH(DCalendário6[[#This Row],[Dia]])</f>
        <v>2</v>
      </c>
      <c r="G2963" s="14" t="str">
        <f>MONTH(DCalendário6[[#This Row],[Dia]])&amp;" - "&amp;DCalendário6[[#This Row],[Ano]]</f>
        <v>2 - 2026</v>
      </c>
      <c r="H2963" s="14">
        <f>IF(DCalendário6[[#This Row],[Dia Útil]]="","",DCalendário6[[#This Row],[Semana Ano]])</f>
        <v>7</v>
      </c>
      <c r="I2963" s="14">
        <f>WEEKNUM(DCalendário6[[#This Row],[Dia]])</f>
        <v>7</v>
      </c>
      <c r="J2963" s="14" cm="1">
        <f t="array" aca="1" ref="J296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963" s="16">
        <f>WEEKDAY(DCalendário6[[#This Row],[Dia]])</f>
        <v>2</v>
      </c>
      <c r="L2963" s="1" t="str">
        <f>IFERROR(VLOOKUP(A2963,Tabela4[],1,0),"")</f>
        <v/>
      </c>
      <c r="M296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46062</v>
      </c>
      <c r="N2963" s="16" t="str">
        <f>IF(DCalendário6[[#This Row],[Dia Útil2]]="Feriado","Feriado",IF(AND(DCalendário6[[#This Row],[Dia Útil]]="",DCalendário6[[#This Row],[Mês Total]]=F2956),N2956+1,IF(DCalendário6[[#This Row],[Dia Útil]]="",1,"")))</f>
        <v/>
      </c>
      <c r="O296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2963" s="16"/>
      <c r="Q2963" s="17"/>
    </row>
    <row r="2964" spans="1:17" x14ac:dyDescent="0.25">
      <c r="A2964" s="1">
        <v>46063</v>
      </c>
      <c r="B2964" s="1">
        <f>IF(AND(DCalendário6[[#This Row],[Dia da semana]]&gt;1,DCalendário6[[#This Row],[Dia da semana]]&lt;7,DCalendário6[[#This Row],[Feriados]]=""),DCalendário6[[#This Row],[Dia]],"")</f>
        <v>46063</v>
      </c>
      <c r="C2964" s="16">
        <f>IF(DCalendário6[[#This Row],[Mês]]="","",IF(AND(C2960="",C2961="",C2962="",C2963=""),IF(DCalendário6[[#This Row],[Mês]]=D2963,C2963+1,IF(AND(D2963="",D2964=D2959),C2959+1,1)),IF(AND(C2961="",C2962="",C2963=""),IF(DCalendário6[[#This Row],[Mês]]=D2963,C2963+1,IF(AND(D2963="",D2964=D2960),C2960+1,1)),IF(AND(C2962="",C2963=""),IF(DCalendário6[[#This Row],[Mês]]=D2963,C2963+1,IF(AND(D2963="",D2964=D2961),C2961+1,1)),IF(DCalendário6[[#This Row],[Mês]]=D2963,C2963+1,IF(AND(D2963="",D2964=D2962),C2962+1,1))))))</f>
        <v>7</v>
      </c>
      <c r="D2964" s="14">
        <f>IF(DCalendário6[[#This Row],[Dia Útil]]="","",(MONTH($B2964)))</f>
        <v>2</v>
      </c>
      <c r="E2964" s="14">
        <f t="shared" si="46"/>
        <v>2026</v>
      </c>
      <c r="F2964" s="14">
        <f>MONTH(DCalendário6[[#This Row],[Dia]])</f>
        <v>2</v>
      </c>
      <c r="G2964" s="14" t="str">
        <f>MONTH(DCalendário6[[#This Row],[Dia]])&amp;" - "&amp;DCalendário6[[#This Row],[Ano]]</f>
        <v>2 - 2026</v>
      </c>
      <c r="H2964" s="14">
        <f>IF(DCalendário6[[#This Row],[Dia Útil]]="","",DCalendário6[[#This Row],[Semana Ano]])</f>
        <v>7</v>
      </c>
      <c r="I2964" s="14">
        <f>WEEKNUM(DCalendário6[[#This Row],[Dia]])</f>
        <v>7</v>
      </c>
      <c r="J2964" s="14" cm="1">
        <f t="array" aca="1" ref="J296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964" s="16">
        <f>WEEKDAY(DCalendário6[[#This Row],[Dia]])</f>
        <v>3</v>
      </c>
      <c r="L2964" s="1" t="str">
        <f>IFERROR(VLOOKUP(A2964,Tabela4[],1,0),"")</f>
        <v/>
      </c>
      <c r="M296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46063</v>
      </c>
      <c r="N2964" s="16" t="str">
        <f>IF(DCalendário6[[#This Row],[Dia Útil2]]="Feriado","Feriado",IF(AND(DCalendário6[[#This Row],[Dia Útil]]="",DCalendário6[[#This Row],[Mês Total]]=F2957),N2957+1,IF(DCalendário6[[#This Row],[Dia Útil]]="",1,"")))</f>
        <v/>
      </c>
      <c r="O296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2964" s="16"/>
      <c r="Q2964" s="17"/>
    </row>
    <row r="2965" spans="1:17" x14ac:dyDescent="0.25">
      <c r="A2965" s="1">
        <v>46064</v>
      </c>
      <c r="B2965" s="1">
        <f>IF(AND(DCalendário6[[#This Row],[Dia da semana]]&gt;1,DCalendário6[[#This Row],[Dia da semana]]&lt;7,DCalendário6[[#This Row],[Feriados]]=""),DCalendário6[[#This Row],[Dia]],"")</f>
        <v>46064</v>
      </c>
      <c r="C2965" s="16">
        <f>IF(DCalendário6[[#This Row],[Mês]]="","",IF(AND(C2961="",C2962="",C2963="",C2964=""),IF(DCalendário6[[#This Row],[Mês]]=D2964,C2964+1,IF(AND(D2964="",D2965=D2960),C2960+1,1)),IF(AND(C2962="",C2963="",C2964=""),IF(DCalendário6[[#This Row],[Mês]]=D2964,C2964+1,IF(AND(D2964="",D2965=D2961),C2961+1,1)),IF(AND(C2963="",C2964=""),IF(DCalendário6[[#This Row],[Mês]]=D2964,C2964+1,IF(AND(D2964="",D2965=D2962),C2962+1,1)),IF(DCalendário6[[#This Row],[Mês]]=D2964,C2964+1,IF(AND(D2964="",D2965=D2963),C2963+1,1))))))</f>
        <v>8</v>
      </c>
      <c r="D2965" s="14">
        <f>IF(DCalendário6[[#This Row],[Dia Útil]]="","",(MONTH($B2965)))</f>
        <v>2</v>
      </c>
      <c r="E2965" s="14">
        <f t="shared" si="46"/>
        <v>2026</v>
      </c>
      <c r="F2965" s="14">
        <f>MONTH(DCalendário6[[#This Row],[Dia]])</f>
        <v>2</v>
      </c>
      <c r="G2965" s="14" t="str">
        <f>MONTH(DCalendário6[[#This Row],[Dia]])&amp;" - "&amp;DCalendário6[[#This Row],[Ano]]</f>
        <v>2 - 2026</v>
      </c>
      <c r="H2965" s="14">
        <f>IF(DCalendário6[[#This Row],[Dia Útil]]="","",DCalendário6[[#This Row],[Semana Ano]])</f>
        <v>7</v>
      </c>
      <c r="I2965" s="14">
        <f>WEEKNUM(DCalendário6[[#This Row],[Dia]])</f>
        <v>7</v>
      </c>
      <c r="J2965" s="14" cm="1">
        <f t="array" aca="1" ref="J296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965" s="16">
        <f>WEEKDAY(DCalendário6[[#This Row],[Dia]])</f>
        <v>4</v>
      </c>
      <c r="L2965" s="1" t="str">
        <f>IFERROR(VLOOKUP(A2965,Tabela4[],1,0),"")</f>
        <v/>
      </c>
      <c r="M296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46064</v>
      </c>
      <c r="N2965" s="16" t="str">
        <f>IF(DCalendário6[[#This Row],[Dia Útil2]]="Feriado","Feriado",IF(AND(DCalendário6[[#This Row],[Dia Útil]]="",DCalendário6[[#This Row],[Mês Total]]=F2958),N2958+1,IF(DCalendário6[[#This Row],[Dia Útil]]="",1,"")))</f>
        <v/>
      </c>
      <c r="O296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2965" s="16"/>
      <c r="Q2965" s="17"/>
    </row>
    <row r="2966" spans="1:17" x14ac:dyDescent="0.25">
      <c r="A2966" s="1">
        <v>46065</v>
      </c>
      <c r="B2966" s="1">
        <f>IF(AND(DCalendário6[[#This Row],[Dia da semana]]&gt;1,DCalendário6[[#This Row],[Dia da semana]]&lt;7,DCalendário6[[#This Row],[Feriados]]=""),DCalendário6[[#This Row],[Dia]],"")</f>
        <v>46065</v>
      </c>
      <c r="C2966" s="16">
        <f>IF(DCalendário6[[#This Row],[Mês]]="","",IF(AND(C2962="",C2963="",C2964="",C2965=""),IF(DCalendário6[[#This Row],[Mês]]=D2965,C2965+1,IF(AND(D2965="",D2966=D2961),C2961+1,1)),IF(AND(C2963="",C2964="",C2965=""),IF(DCalendário6[[#This Row],[Mês]]=D2965,C2965+1,IF(AND(D2965="",D2966=D2962),C2962+1,1)),IF(AND(C2964="",C2965=""),IF(DCalendário6[[#This Row],[Mês]]=D2965,C2965+1,IF(AND(D2965="",D2966=D2963),C2963+1,1)),IF(DCalendário6[[#This Row],[Mês]]=D2965,C2965+1,IF(AND(D2965="",D2966=D2964),C2964+1,1))))))</f>
        <v>9</v>
      </c>
      <c r="D2966" s="14">
        <f>IF(DCalendário6[[#This Row],[Dia Útil]]="","",(MONTH($B2966)))</f>
        <v>2</v>
      </c>
      <c r="E2966" s="14">
        <f t="shared" si="46"/>
        <v>2026</v>
      </c>
      <c r="F2966" s="14">
        <f>MONTH(DCalendário6[[#This Row],[Dia]])</f>
        <v>2</v>
      </c>
      <c r="G2966" s="14" t="str">
        <f>MONTH(DCalendário6[[#This Row],[Dia]])&amp;" - "&amp;DCalendário6[[#This Row],[Ano]]</f>
        <v>2 - 2026</v>
      </c>
      <c r="H2966" s="14">
        <f>IF(DCalendário6[[#This Row],[Dia Útil]]="","",DCalendário6[[#This Row],[Semana Ano]])</f>
        <v>7</v>
      </c>
      <c r="I2966" s="14">
        <f>WEEKNUM(DCalendário6[[#This Row],[Dia]])</f>
        <v>7</v>
      </c>
      <c r="J2966" s="14" cm="1">
        <f t="array" aca="1" ref="J296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966" s="16">
        <f>WEEKDAY(DCalendário6[[#This Row],[Dia]])</f>
        <v>5</v>
      </c>
      <c r="L2966" s="1" t="str">
        <f>IFERROR(VLOOKUP(A2966,Tabela4[],1,0),"")</f>
        <v/>
      </c>
      <c r="M296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46065</v>
      </c>
      <c r="N2966" s="16" t="str">
        <f>IF(DCalendário6[[#This Row],[Dia Útil2]]="Feriado","Feriado",IF(AND(DCalendário6[[#This Row],[Dia Útil]]="",DCalendário6[[#This Row],[Mês Total]]=F2959),N2959+1,IF(DCalendário6[[#This Row],[Dia Útil]]="",1,"")))</f>
        <v/>
      </c>
      <c r="O296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2966" s="16"/>
      <c r="Q2966" s="17"/>
    </row>
    <row r="2967" spans="1:17" x14ac:dyDescent="0.25">
      <c r="A2967" s="1">
        <v>46066</v>
      </c>
      <c r="B2967" s="1">
        <f>IF(AND(DCalendário6[[#This Row],[Dia da semana]]&gt;1,DCalendário6[[#This Row],[Dia da semana]]&lt;7,DCalendário6[[#This Row],[Feriados]]=""),DCalendário6[[#This Row],[Dia]],"")</f>
        <v>46066</v>
      </c>
      <c r="C2967" s="16">
        <f>IF(DCalendário6[[#This Row],[Mês]]="","",IF(AND(C2963="",C2964="",C2965="",C2966=""),IF(DCalendário6[[#This Row],[Mês]]=D2966,C2966+1,IF(AND(D2966="",D2967=D2962),C2962+1,1)),IF(AND(C2964="",C2965="",C2966=""),IF(DCalendário6[[#This Row],[Mês]]=D2966,C2966+1,IF(AND(D2966="",D2967=D2963),C2963+1,1)),IF(AND(C2965="",C2966=""),IF(DCalendário6[[#This Row],[Mês]]=D2966,C2966+1,IF(AND(D2966="",D2967=D2964),C2964+1,1)),IF(DCalendário6[[#This Row],[Mês]]=D2966,C2966+1,IF(AND(D2966="",D2967=D2965),C2965+1,1))))))</f>
        <v>10</v>
      </c>
      <c r="D2967" s="14">
        <f>IF(DCalendário6[[#This Row],[Dia Útil]]="","",(MONTH($B2967)))</f>
        <v>2</v>
      </c>
      <c r="E2967" s="14">
        <f t="shared" si="46"/>
        <v>2026</v>
      </c>
      <c r="F2967" s="14">
        <f>MONTH(DCalendário6[[#This Row],[Dia]])</f>
        <v>2</v>
      </c>
      <c r="G2967" s="14" t="str">
        <f>MONTH(DCalendário6[[#This Row],[Dia]])&amp;" - "&amp;DCalendário6[[#This Row],[Ano]]</f>
        <v>2 - 2026</v>
      </c>
      <c r="H2967" s="14">
        <f>IF(DCalendário6[[#This Row],[Dia Útil]]="","",DCalendário6[[#This Row],[Semana Ano]])</f>
        <v>7</v>
      </c>
      <c r="I2967" s="14">
        <f>WEEKNUM(DCalendário6[[#This Row],[Dia]])</f>
        <v>7</v>
      </c>
      <c r="J2967" s="14" cm="1">
        <f t="array" aca="1" ref="J296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967" s="16">
        <f>WEEKDAY(DCalendário6[[#This Row],[Dia]])</f>
        <v>6</v>
      </c>
      <c r="L2967" s="1" t="str">
        <f>IFERROR(VLOOKUP(A2967,Tabela4[],1,0),"")</f>
        <v/>
      </c>
      <c r="M296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46066</v>
      </c>
      <c r="N2967" s="16" t="str">
        <f>IF(DCalendário6[[#This Row],[Dia Útil2]]="Feriado","Feriado",IF(AND(DCalendário6[[#This Row],[Dia Útil]]="",DCalendário6[[#This Row],[Mês Total]]=F2960),N2960+1,IF(DCalendário6[[#This Row],[Dia Útil]]="",1,"")))</f>
        <v/>
      </c>
      <c r="O296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2967" s="16"/>
      <c r="Q2967" s="17"/>
    </row>
    <row r="2968" spans="1:17" x14ac:dyDescent="0.25">
      <c r="A2968" s="1">
        <v>46067</v>
      </c>
      <c r="B2968" s="1" t="str">
        <f>IF(AND(DCalendário6[[#This Row],[Dia da semana]]&gt;1,DCalendário6[[#This Row],[Dia da semana]]&lt;7,DCalendário6[[#This Row],[Feriados]]=""),DCalendário6[[#This Row],[Dia]],"")</f>
        <v/>
      </c>
      <c r="C2968" s="16" t="str">
        <f>IF(DCalendário6[[#This Row],[Mês]]="","",IF(AND(C2964="",C2965="",C2966="",C2967=""),IF(DCalendário6[[#This Row],[Mês]]=D2967,C2967+1,IF(AND(D2967="",D2968=D2963),C2963+1,1)),IF(AND(C2965="",C2966="",C2967=""),IF(DCalendário6[[#This Row],[Mês]]=D2967,C2967+1,IF(AND(D2967="",D2968=D2964),C2964+1,1)),IF(AND(C2966="",C2967=""),IF(DCalendário6[[#This Row],[Mês]]=D2967,C2967+1,IF(AND(D2967="",D2968=D2965),C2965+1,1)),IF(DCalendário6[[#This Row],[Mês]]=D2967,C2967+1,IF(AND(D2967="",D2968=D2966),C2966+1,1))))))</f>
        <v/>
      </c>
      <c r="D2968" s="14" t="str">
        <f>IF(DCalendário6[[#This Row],[Dia Útil]]="","",(MONTH($B2968)))</f>
        <v/>
      </c>
      <c r="E2968" s="14">
        <f t="shared" si="46"/>
        <v>2026</v>
      </c>
      <c r="F2968" s="14">
        <f>MONTH(DCalendário6[[#This Row],[Dia]])</f>
        <v>2</v>
      </c>
      <c r="G2968" s="14" t="str">
        <f>MONTH(DCalendário6[[#This Row],[Dia]])&amp;" - "&amp;DCalendário6[[#This Row],[Ano]]</f>
        <v>2 - 2026</v>
      </c>
      <c r="H2968" s="14" t="str">
        <f>IF(DCalendário6[[#This Row],[Dia Útil]]="","",DCalendário6[[#This Row],[Semana Ano]])</f>
        <v/>
      </c>
      <c r="I2968" s="14">
        <f>WEEKNUM(DCalendário6[[#This Row],[Dia]])</f>
        <v>7</v>
      </c>
      <c r="J2968" s="14" cm="1">
        <f t="array" aca="1" ref="J296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968" s="16">
        <f>WEEKDAY(DCalendário6[[#This Row],[Dia]])</f>
        <v>7</v>
      </c>
      <c r="L2968" s="1" t="str">
        <f>IFERROR(VLOOKUP(A2968,Tabela4[],1,0),"")</f>
        <v/>
      </c>
      <c r="M296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968" s="16">
        <f>IF(DCalendário6[[#This Row],[Dia Útil2]]="Feriado","Feriado",IF(AND(DCalendário6[[#This Row],[Dia Útil]]="",DCalendário6[[#This Row],[Mês Total]]=F2961),N2961+1,IF(DCalendário6[[#This Row],[Dia Útil]]="",1,"")))</f>
        <v>2</v>
      </c>
      <c r="O296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2968" s="16"/>
      <c r="Q2968" s="17"/>
    </row>
    <row r="2969" spans="1:17" x14ac:dyDescent="0.25">
      <c r="A2969" s="1">
        <v>46068</v>
      </c>
      <c r="B2969" s="1" t="str">
        <f>IF(AND(DCalendário6[[#This Row],[Dia da semana]]&gt;1,DCalendário6[[#This Row],[Dia da semana]]&lt;7,DCalendário6[[#This Row],[Feriados]]=""),DCalendário6[[#This Row],[Dia]],"")</f>
        <v/>
      </c>
      <c r="C2969" s="16" t="str">
        <f>IF(DCalendário6[[#This Row],[Mês]]="","",IF(AND(C2965="",C2966="",C2967="",C2968=""),IF(DCalendário6[[#This Row],[Mês]]=D2968,C2968+1,IF(AND(D2968="",D2969=D2964),C2964+1,1)),IF(AND(C2966="",C2967="",C2968=""),IF(DCalendário6[[#This Row],[Mês]]=D2968,C2968+1,IF(AND(D2968="",D2969=D2965),C2965+1,1)),IF(AND(C2967="",C2968=""),IF(DCalendário6[[#This Row],[Mês]]=D2968,C2968+1,IF(AND(D2968="",D2969=D2966),C2966+1,1)),IF(DCalendário6[[#This Row],[Mês]]=D2968,C2968+1,IF(AND(D2968="",D2969=D2967),C2967+1,1))))))</f>
        <v/>
      </c>
      <c r="D2969" s="14" t="str">
        <f>IF(DCalendário6[[#This Row],[Dia Útil]]="","",(MONTH($B2969)))</f>
        <v/>
      </c>
      <c r="E2969" s="14">
        <f t="shared" si="46"/>
        <v>2026</v>
      </c>
      <c r="F2969" s="14">
        <f>MONTH(DCalendário6[[#This Row],[Dia]])</f>
        <v>2</v>
      </c>
      <c r="G2969" s="14" t="str">
        <f>MONTH(DCalendário6[[#This Row],[Dia]])&amp;" - "&amp;DCalendário6[[#This Row],[Ano]]</f>
        <v>2 - 2026</v>
      </c>
      <c r="H2969" s="14" t="str">
        <f>IF(DCalendário6[[#This Row],[Dia Útil]]="","",DCalendário6[[#This Row],[Semana Ano]])</f>
        <v/>
      </c>
      <c r="I2969" s="14">
        <f>WEEKNUM(DCalendário6[[#This Row],[Dia]])</f>
        <v>8</v>
      </c>
      <c r="J2969" s="14" cm="1">
        <f t="array" aca="1" ref="J296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969" s="16">
        <f>WEEKDAY(DCalendário6[[#This Row],[Dia]])</f>
        <v>1</v>
      </c>
      <c r="L2969" s="1" t="str">
        <f>IFERROR(VLOOKUP(A2969,Tabela4[],1,0),"")</f>
        <v/>
      </c>
      <c r="M296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969" s="16">
        <f>IF(DCalendário6[[#This Row],[Dia Útil2]]="Feriado","Feriado",IF(AND(DCalendário6[[#This Row],[Dia Útil]]="",DCalendário6[[#This Row],[Mês Total]]=F2962),N2962+1,IF(DCalendário6[[#This Row],[Dia Útil]]="",1,"")))</f>
        <v>3</v>
      </c>
      <c r="O296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2969" s="16"/>
      <c r="Q2969" s="17"/>
    </row>
    <row r="2970" spans="1:17" x14ac:dyDescent="0.25">
      <c r="A2970" s="1">
        <v>46069</v>
      </c>
      <c r="B2970" s="1" t="str">
        <f>IF(AND(DCalendário6[[#This Row],[Dia da semana]]&gt;1,DCalendário6[[#This Row],[Dia da semana]]&lt;7,DCalendário6[[#This Row],[Feriados]]=""),DCalendário6[[#This Row],[Dia]],"")</f>
        <v/>
      </c>
      <c r="C2970" s="16" t="str">
        <f>IF(DCalendário6[[#This Row],[Mês]]="","",IF(AND(C2966="",C2967="",C2968="",C2969=""),IF(DCalendário6[[#This Row],[Mês]]=D2969,C2969+1,IF(AND(D2969="",D2970=D2965),C2965+1,1)),IF(AND(C2967="",C2968="",C2969=""),IF(DCalendário6[[#This Row],[Mês]]=D2969,C2969+1,IF(AND(D2969="",D2970=D2966),C2966+1,1)),IF(AND(C2968="",C2969=""),IF(DCalendário6[[#This Row],[Mês]]=D2969,C2969+1,IF(AND(D2969="",D2970=D2967),C2967+1,1)),IF(DCalendário6[[#This Row],[Mês]]=D2969,C2969+1,IF(AND(D2969="",D2970=D2968),C2968+1,1))))))</f>
        <v/>
      </c>
      <c r="D2970" s="14" t="str">
        <f>IF(DCalendário6[[#This Row],[Dia Útil]]="","",(MONTH($B2970)))</f>
        <v/>
      </c>
      <c r="E2970" s="14">
        <f t="shared" si="46"/>
        <v>2026</v>
      </c>
      <c r="F2970" s="14">
        <f>MONTH(DCalendário6[[#This Row],[Dia]])</f>
        <v>2</v>
      </c>
      <c r="G2970" s="14" t="str">
        <f>MONTH(DCalendário6[[#This Row],[Dia]])&amp;" - "&amp;DCalendário6[[#This Row],[Ano]]</f>
        <v>2 - 2026</v>
      </c>
      <c r="H2970" s="14" t="str">
        <f>IF(DCalendário6[[#This Row],[Dia Útil]]="","",DCalendário6[[#This Row],[Semana Ano]])</f>
        <v/>
      </c>
      <c r="I2970" s="14">
        <f>WEEKNUM(DCalendário6[[#This Row],[Dia]])</f>
        <v>8</v>
      </c>
      <c r="J2970" s="14" cm="1">
        <f t="array" aca="1" ref="J297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970" s="16">
        <f>WEEKDAY(DCalendário6[[#This Row],[Dia]])</f>
        <v>2</v>
      </c>
      <c r="L2970" s="1">
        <f>IFERROR(VLOOKUP(A2970,Tabela4[],1,0),"")</f>
        <v>46069</v>
      </c>
      <c r="M297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2970" s="16" t="str">
        <f>IF(DCalendário6[[#This Row],[Dia Útil2]]="Feriado","Feriado",IF(AND(DCalendário6[[#This Row],[Dia Útil]]="",DCalendário6[[#This Row],[Mês Total]]=F2963),N2963+1,IF(DCalendário6[[#This Row],[Dia Útil]]="",1,"")))</f>
        <v>Feriado</v>
      </c>
      <c r="O297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2970" s="16"/>
      <c r="Q2970" s="17"/>
    </row>
    <row r="2971" spans="1:17" x14ac:dyDescent="0.25">
      <c r="A2971" s="1">
        <v>46070</v>
      </c>
      <c r="B2971" s="1" t="str">
        <f>IF(AND(DCalendário6[[#This Row],[Dia da semana]]&gt;1,DCalendário6[[#This Row],[Dia da semana]]&lt;7,DCalendário6[[#This Row],[Feriados]]=""),DCalendário6[[#This Row],[Dia]],"")</f>
        <v/>
      </c>
      <c r="C2971" s="16" t="str">
        <f>IF(DCalendário6[[#This Row],[Mês]]="","",IF(AND(C2967="",C2968="",C2969="",C2970=""),IF(DCalendário6[[#This Row],[Mês]]=D2970,C2970+1,IF(AND(D2970="",D2971=D2966),C2966+1,1)),IF(AND(C2968="",C2969="",C2970=""),IF(DCalendário6[[#This Row],[Mês]]=D2970,C2970+1,IF(AND(D2970="",D2971=D2967),C2967+1,1)),IF(AND(C2969="",C2970=""),IF(DCalendário6[[#This Row],[Mês]]=D2970,C2970+1,IF(AND(D2970="",D2971=D2968),C2968+1,1)),IF(DCalendário6[[#This Row],[Mês]]=D2970,C2970+1,IF(AND(D2970="",D2971=D2969),C2969+1,1))))))</f>
        <v/>
      </c>
      <c r="D2971" s="14" t="str">
        <f>IF(DCalendário6[[#This Row],[Dia Útil]]="","",(MONTH($B2971)))</f>
        <v/>
      </c>
      <c r="E2971" s="14">
        <f t="shared" si="46"/>
        <v>2026</v>
      </c>
      <c r="F2971" s="14">
        <f>MONTH(DCalendário6[[#This Row],[Dia]])</f>
        <v>2</v>
      </c>
      <c r="G2971" s="14" t="str">
        <f>MONTH(DCalendário6[[#This Row],[Dia]])&amp;" - "&amp;DCalendário6[[#This Row],[Ano]]</f>
        <v>2 - 2026</v>
      </c>
      <c r="H2971" s="14" t="str">
        <f>IF(DCalendário6[[#This Row],[Dia Útil]]="","",DCalendário6[[#This Row],[Semana Ano]])</f>
        <v/>
      </c>
      <c r="I2971" s="14">
        <f>WEEKNUM(DCalendário6[[#This Row],[Dia]])</f>
        <v>8</v>
      </c>
      <c r="J2971" s="14" cm="1">
        <f t="array" aca="1" ref="J297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971" s="16">
        <f>WEEKDAY(DCalendário6[[#This Row],[Dia]])</f>
        <v>3</v>
      </c>
      <c r="L2971" s="1">
        <f>IFERROR(VLOOKUP(A2971,Tabela4[],1,0),"")</f>
        <v>46070</v>
      </c>
      <c r="M297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2971" s="16" t="str">
        <f>IF(DCalendário6[[#This Row],[Dia Útil2]]="Feriado","Feriado",IF(AND(DCalendário6[[#This Row],[Dia Útil]]="",DCalendário6[[#This Row],[Mês Total]]=F2964),N2964+1,IF(DCalendário6[[#This Row],[Dia Útil]]="",1,"")))</f>
        <v>Feriado</v>
      </c>
      <c r="O297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2971" s="16"/>
      <c r="Q2971" s="17"/>
    </row>
    <row r="2972" spans="1:17" x14ac:dyDescent="0.25">
      <c r="A2972" s="1">
        <v>46071</v>
      </c>
      <c r="B2972" s="1">
        <f>IF(AND(DCalendário6[[#This Row],[Dia da semana]]&gt;1,DCalendário6[[#This Row],[Dia da semana]]&lt;7,DCalendário6[[#This Row],[Feriados]]=""),DCalendário6[[#This Row],[Dia]],"")</f>
        <v>46071</v>
      </c>
      <c r="C2972" s="16">
        <f>IF(DCalendário6[[#This Row],[Mês]]="","",IF(AND(C2968="",C2969="",C2970="",C2971=""),IF(DCalendário6[[#This Row],[Mês]]=D2971,C2971+1,IF(AND(D2971="",D2972=D2967),C2967+1,1)),IF(AND(C2969="",C2970="",C2971=""),IF(DCalendário6[[#This Row],[Mês]]=D2971,C2971+1,IF(AND(D2971="",D2972=D2968),C2968+1,1)),IF(AND(C2970="",C2971=""),IF(DCalendário6[[#This Row],[Mês]]=D2971,C2971+1,IF(AND(D2971="",D2972=D2969),C2969+1,1)),IF(DCalendário6[[#This Row],[Mês]]=D2971,C2971+1,IF(AND(D2971="",D2972=D2970),C2970+1,1))))))</f>
        <v>11</v>
      </c>
      <c r="D2972" s="14">
        <f>IF(DCalendário6[[#This Row],[Dia Útil]]="","",(MONTH($B2972)))</f>
        <v>2</v>
      </c>
      <c r="E2972" s="14">
        <f t="shared" si="46"/>
        <v>2026</v>
      </c>
      <c r="F2972" s="14">
        <f>MONTH(DCalendário6[[#This Row],[Dia]])</f>
        <v>2</v>
      </c>
      <c r="G2972" s="14" t="str">
        <f>MONTH(DCalendário6[[#This Row],[Dia]])&amp;" - "&amp;DCalendário6[[#This Row],[Ano]]</f>
        <v>2 - 2026</v>
      </c>
      <c r="H2972" s="14">
        <f>IF(DCalendário6[[#This Row],[Dia Útil]]="","",DCalendário6[[#This Row],[Semana Ano]])</f>
        <v>8</v>
      </c>
      <c r="I2972" s="14">
        <f>WEEKNUM(DCalendário6[[#This Row],[Dia]])</f>
        <v>8</v>
      </c>
      <c r="J2972" s="14" cm="1">
        <f t="array" aca="1" ref="J297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972" s="16">
        <f>WEEKDAY(DCalendário6[[#This Row],[Dia]])</f>
        <v>4</v>
      </c>
      <c r="L2972" s="1" t="str">
        <f>IFERROR(VLOOKUP(A2972,Tabela4[],1,0),"")</f>
        <v/>
      </c>
      <c r="M297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46071</v>
      </c>
      <c r="N2972" s="16" t="str">
        <f>IF(DCalendário6[[#This Row],[Dia Útil2]]="Feriado","Feriado",IF(AND(DCalendário6[[#This Row],[Dia Útil]]="",DCalendário6[[#This Row],[Mês Total]]=F2965),N2965+1,IF(DCalendário6[[#This Row],[Dia Útil]]="",1,"")))</f>
        <v/>
      </c>
      <c r="O297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2972" s="16"/>
      <c r="Q2972" s="17"/>
    </row>
    <row r="2973" spans="1:17" x14ac:dyDescent="0.25">
      <c r="A2973" s="1">
        <v>46072</v>
      </c>
      <c r="B2973" s="1">
        <f>IF(AND(DCalendário6[[#This Row],[Dia da semana]]&gt;1,DCalendário6[[#This Row],[Dia da semana]]&lt;7,DCalendário6[[#This Row],[Feriados]]=""),DCalendário6[[#This Row],[Dia]],"")</f>
        <v>46072</v>
      </c>
      <c r="C2973" s="16">
        <f>IF(DCalendário6[[#This Row],[Mês]]="","",IF(AND(C2969="",C2970="",C2971="",C2972=""),IF(DCalendário6[[#This Row],[Mês]]=D2972,C2972+1,IF(AND(D2972="",D2973=D2968),C2968+1,1)),IF(AND(C2970="",C2971="",C2972=""),IF(DCalendário6[[#This Row],[Mês]]=D2972,C2972+1,IF(AND(D2972="",D2973=D2969),C2969+1,1)),IF(AND(C2971="",C2972=""),IF(DCalendário6[[#This Row],[Mês]]=D2972,C2972+1,IF(AND(D2972="",D2973=D2970),C2970+1,1)),IF(DCalendário6[[#This Row],[Mês]]=D2972,C2972+1,IF(AND(D2972="",D2973=D2971),C2971+1,1))))))</f>
        <v>12</v>
      </c>
      <c r="D2973" s="14">
        <f>IF(DCalendário6[[#This Row],[Dia Útil]]="","",(MONTH($B2973)))</f>
        <v>2</v>
      </c>
      <c r="E2973" s="14">
        <f t="shared" si="46"/>
        <v>2026</v>
      </c>
      <c r="F2973" s="14">
        <f>MONTH(DCalendário6[[#This Row],[Dia]])</f>
        <v>2</v>
      </c>
      <c r="G2973" s="14" t="str">
        <f>MONTH(DCalendário6[[#This Row],[Dia]])&amp;" - "&amp;DCalendário6[[#This Row],[Ano]]</f>
        <v>2 - 2026</v>
      </c>
      <c r="H2973" s="14">
        <f>IF(DCalendário6[[#This Row],[Dia Útil]]="","",DCalendário6[[#This Row],[Semana Ano]])</f>
        <v>8</v>
      </c>
      <c r="I2973" s="14">
        <f>WEEKNUM(DCalendário6[[#This Row],[Dia]])</f>
        <v>8</v>
      </c>
      <c r="J2973" s="14" cm="1">
        <f t="array" aca="1" ref="J297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973" s="16">
        <f>WEEKDAY(DCalendário6[[#This Row],[Dia]])</f>
        <v>5</v>
      </c>
      <c r="L2973" s="1" t="str">
        <f>IFERROR(VLOOKUP(A2973,Tabela4[],1,0),"")</f>
        <v/>
      </c>
      <c r="M297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46072</v>
      </c>
      <c r="N2973" s="16" t="str">
        <f>IF(DCalendário6[[#This Row],[Dia Útil2]]="Feriado","Feriado",IF(AND(DCalendário6[[#This Row],[Dia Útil]]="",DCalendário6[[#This Row],[Mês Total]]=F2966),N2966+1,IF(DCalendário6[[#This Row],[Dia Útil]]="",1,"")))</f>
        <v/>
      </c>
      <c r="O297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2973" s="16"/>
      <c r="Q2973" s="17"/>
    </row>
    <row r="2974" spans="1:17" x14ac:dyDescent="0.25">
      <c r="A2974" s="1">
        <v>46073</v>
      </c>
      <c r="B2974" s="1">
        <f>IF(AND(DCalendário6[[#This Row],[Dia da semana]]&gt;1,DCalendário6[[#This Row],[Dia da semana]]&lt;7,DCalendário6[[#This Row],[Feriados]]=""),DCalendário6[[#This Row],[Dia]],"")</f>
        <v>46073</v>
      </c>
      <c r="C2974" s="16">
        <f>IF(DCalendário6[[#This Row],[Mês]]="","",IF(AND(C2970="",C2971="",C2972="",C2973=""),IF(DCalendário6[[#This Row],[Mês]]=D2973,C2973+1,IF(AND(D2973="",D2974=D2969),C2969+1,1)),IF(AND(C2971="",C2972="",C2973=""),IF(DCalendário6[[#This Row],[Mês]]=D2973,C2973+1,IF(AND(D2973="",D2974=D2970),C2970+1,1)),IF(AND(C2972="",C2973=""),IF(DCalendário6[[#This Row],[Mês]]=D2973,C2973+1,IF(AND(D2973="",D2974=D2971),C2971+1,1)),IF(DCalendário6[[#This Row],[Mês]]=D2973,C2973+1,IF(AND(D2973="",D2974=D2972),C2972+1,1))))))</f>
        <v>13</v>
      </c>
      <c r="D2974" s="14">
        <f>IF(DCalendário6[[#This Row],[Dia Útil]]="","",(MONTH($B2974)))</f>
        <v>2</v>
      </c>
      <c r="E2974" s="14">
        <f t="shared" si="46"/>
        <v>2026</v>
      </c>
      <c r="F2974" s="14">
        <f>MONTH(DCalendário6[[#This Row],[Dia]])</f>
        <v>2</v>
      </c>
      <c r="G2974" s="14" t="str">
        <f>MONTH(DCalendário6[[#This Row],[Dia]])&amp;" - "&amp;DCalendário6[[#This Row],[Ano]]</f>
        <v>2 - 2026</v>
      </c>
      <c r="H2974" s="14">
        <f>IF(DCalendário6[[#This Row],[Dia Útil]]="","",DCalendário6[[#This Row],[Semana Ano]])</f>
        <v>8</v>
      </c>
      <c r="I2974" s="14">
        <f>WEEKNUM(DCalendário6[[#This Row],[Dia]])</f>
        <v>8</v>
      </c>
      <c r="J2974" s="14" cm="1">
        <f t="array" aca="1" ref="J297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974" s="16">
        <f>WEEKDAY(DCalendário6[[#This Row],[Dia]])</f>
        <v>6</v>
      </c>
      <c r="L2974" s="1" t="str">
        <f>IFERROR(VLOOKUP(A2974,Tabela4[],1,0),"")</f>
        <v/>
      </c>
      <c r="M297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46073</v>
      </c>
      <c r="N2974" s="16" t="str">
        <f>IF(DCalendário6[[#This Row],[Dia Útil2]]="Feriado","Feriado",IF(AND(DCalendário6[[#This Row],[Dia Útil]]="",DCalendário6[[#This Row],[Mês Total]]=F2967),N2967+1,IF(DCalendário6[[#This Row],[Dia Útil]]="",1,"")))</f>
        <v/>
      </c>
      <c r="O297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2974" s="16"/>
      <c r="Q2974" s="17"/>
    </row>
    <row r="2975" spans="1:17" x14ac:dyDescent="0.25">
      <c r="A2975" s="1">
        <v>46074</v>
      </c>
      <c r="B2975" s="1" t="str">
        <f>IF(AND(DCalendário6[[#This Row],[Dia da semana]]&gt;1,DCalendário6[[#This Row],[Dia da semana]]&lt;7,DCalendário6[[#This Row],[Feriados]]=""),DCalendário6[[#This Row],[Dia]],"")</f>
        <v/>
      </c>
      <c r="C2975" s="16" t="str">
        <f>IF(DCalendário6[[#This Row],[Mês]]="","",IF(AND(C2971="",C2972="",C2973="",C2974=""),IF(DCalendário6[[#This Row],[Mês]]=D2974,C2974+1,IF(AND(D2974="",D2975=D2970),C2970+1,1)),IF(AND(C2972="",C2973="",C2974=""),IF(DCalendário6[[#This Row],[Mês]]=D2974,C2974+1,IF(AND(D2974="",D2975=D2971),C2971+1,1)),IF(AND(C2973="",C2974=""),IF(DCalendário6[[#This Row],[Mês]]=D2974,C2974+1,IF(AND(D2974="",D2975=D2972),C2972+1,1)),IF(DCalendário6[[#This Row],[Mês]]=D2974,C2974+1,IF(AND(D2974="",D2975=D2973),C2973+1,1))))))</f>
        <v/>
      </c>
      <c r="D2975" s="14" t="str">
        <f>IF(DCalendário6[[#This Row],[Dia Útil]]="","",(MONTH($B2975)))</f>
        <v/>
      </c>
      <c r="E2975" s="14">
        <f t="shared" si="46"/>
        <v>2026</v>
      </c>
      <c r="F2975" s="14">
        <f>MONTH(DCalendário6[[#This Row],[Dia]])</f>
        <v>2</v>
      </c>
      <c r="G2975" s="14" t="str">
        <f>MONTH(DCalendário6[[#This Row],[Dia]])&amp;" - "&amp;DCalendário6[[#This Row],[Ano]]</f>
        <v>2 - 2026</v>
      </c>
      <c r="H2975" s="14" t="str">
        <f>IF(DCalendário6[[#This Row],[Dia Útil]]="","",DCalendário6[[#This Row],[Semana Ano]])</f>
        <v/>
      </c>
      <c r="I2975" s="14">
        <f>WEEKNUM(DCalendário6[[#This Row],[Dia]])</f>
        <v>8</v>
      </c>
      <c r="J2975" s="14" cm="1">
        <f t="array" aca="1" ref="J297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975" s="16">
        <f>WEEKDAY(DCalendário6[[#This Row],[Dia]])</f>
        <v>7</v>
      </c>
      <c r="L2975" s="1" t="str">
        <f>IFERROR(VLOOKUP(A2975,Tabela4[],1,0),"")</f>
        <v/>
      </c>
      <c r="M297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975" s="16">
        <f>IF(DCalendário6[[#This Row],[Dia Útil2]]="Feriado","Feriado",IF(AND(DCalendário6[[#This Row],[Dia Útil]]="",DCalendário6[[#This Row],[Mês Total]]=F2968),N2968+1,IF(DCalendário6[[#This Row],[Dia Útil]]="",1,"")))</f>
        <v>3</v>
      </c>
      <c r="O297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2975" s="16"/>
      <c r="Q2975" s="17"/>
    </row>
    <row r="2976" spans="1:17" x14ac:dyDescent="0.25">
      <c r="A2976" s="1">
        <v>46075</v>
      </c>
      <c r="B2976" s="1" t="str">
        <f>IF(AND(DCalendário6[[#This Row],[Dia da semana]]&gt;1,DCalendário6[[#This Row],[Dia da semana]]&lt;7,DCalendário6[[#This Row],[Feriados]]=""),DCalendário6[[#This Row],[Dia]],"")</f>
        <v/>
      </c>
      <c r="C2976" s="16" t="str">
        <f>IF(DCalendário6[[#This Row],[Mês]]="","",IF(AND(C2972="",C2973="",C2974="",C2975=""),IF(DCalendário6[[#This Row],[Mês]]=D2975,C2975+1,IF(AND(D2975="",D2976=D2971),C2971+1,1)),IF(AND(C2973="",C2974="",C2975=""),IF(DCalendário6[[#This Row],[Mês]]=D2975,C2975+1,IF(AND(D2975="",D2976=D2972),C2972+1,1)),IF(AND(C2974="",C2975=""),IF(DCalendário6[[#This Row],[Mês]]=D2975,C2975+1,IF(AND(D2975="",D2976=D2973),C2973+1,1)),IF(DCalendário6[[#This Row],[Mês]]=D2975,C2975+1,IF(AND(D2975="",D2976=D2974),C2974+1,1))))))</f>
        <v/>
      </c>
      <c r="D2976" s="14" t="str">
        <f>IF(DCalendário6[[#This Row],[Dia Útil]]="","",(MONTH($B2976)))</f>
        <v/>
      </c>
      <c r="E2976" s="14">
        <f t="shared" si="46"/>
        <v>2026</v>
      </c>
      <c r="F2976" s="14">
        <f>MONTH(DCalendário6[[#This Row],[Dia]])</f>
        <v>2</v>
      </c>
      <c r="G2976" s="14" t="str">
        <f>MONTH(DCalendário6[[#This Row],[Dia]])&amp;" - "&amp;DCalendário6[[#This Row],[Ano]]</f>
        <v>2 - 2026</v>
      </c>
      <c r="H2976" s="14" t="str">
        <f>IF(DCalendário6[[#This Row],[Dia Útil]]="","",DCalendário6[[#This Row],[Semana Ano]])</f>
        <v/>
      </c>
      <c r="I2976" s="14">
        <f>WEEKNUM(DCalendário6[[#This Row],[Dia]])</f>
        <v>9</v>
      </c>
      <c r="J2976" s="14" cm="1">
        <f t="array" aca="1" ref="J297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976" s="16">
        <f>WEEKDAY(DCalendário6[[#This Row],[Dia]])</f>
        <v>1</v>
      </c>
      <c r="L2976" s="1" t="str">
        <f>IFERROR(VLOOKUP(A2976,Tabela4[],1,0),"")</f>
        <v/>
      </c>
      <c r="M297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976" s="16">
        <f>IF(DCalendário6[[#This Row],[Dia Útil2]]="Feriado","Feriado",IF(AND(DCalendário6[[#This Row],[Dia Útil]]="",DCalendário6[[#This Row],[Mês Total]]=F2969),N2969+1,IF(DCalendário6[[#This Row],[Dia Útil]]="",1,"")))</f>
        <v>4</v>
      </c>
      <c r="O297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2976" s="16"/>
      <c r="Q2976" s="17"/>
    </row>
    <row r="2977" spans="1:17" x14ac:dyDescent="0.25">
      <c r="A2977" s="1">
        <v>46076</v>
      </c>
      <c r="B2977" s="1">
        <f>IF(AND(DCalendário6[[#This Row],[Dia da semana]]&gt;1,DCalendário6[[#This Row],[Dia da semana]]&lt;7,DCalendário6[[#This Row],[Feriados]]=""),DCalendário6[[#This Row],[Dia]],"")</f>
        <v>46076</v>
      </c>
      <c r="C2977" s="16">
        <f>IF(DCalendário6[[#This Row],[Mês]]="","",IF(AND(C2973="",C2974="",C2975="",C2976=""),IF(DCalendário6[[#This Row],[Mês]]=D2976,C2976+1,IF(AND(D2976="",D2977=D2972),C2972+1,1)),IF(AND(C2974="",C2975="",C2976=""),IF(DCalendário6[[#This Row],[Mês]]=D2976,C2976+1,IF(AND(D2976="",D2977=D2973),C2973+1,1)),IF(AND(C2975="",C2976=""),IF(DCalendário6[[#This Row],[Mês]]=D2976,C2976+1,IF(AND(D2976="",D2977=D2974),C2974+1,1)),IF(DCalendário6[[#This Row],[Mês]]=D2976,C2976+1,IF(AND(D2976="",D2977=D2975),C2975+1,1))))))</f>
        <v>14</v>
      </c>
      <c r="D2977" s="14">
        <f>IF(DCalendário6[[#This Row],[Dia Útil]]="","",(MONTH($B2977)))</f>
        <v>2</v>
      </c>
      <c r="E2977" s="14">
        <f t="shared" si="46"/>
        <v>2026</v>
      </c>
      <c r="F2977" s="14">
        <f>MONTH(DCalendário6[[#This Row],[Dia]])</f>
        <v>2</v>
      </c>
      <c r="G2977" s="14" t="str">
        <f>MONTH(DCalendário6[[#This Row],[Dia]])&amp;" - "&amp;DCalendário6[[#This Row],[Ano]]</f>
        <v>2 - 2026</v>
      </c>
      <c r="H2977" s="14">
        <f>IF(DCalendário6[[#This Row],[Dia Útil]]="","",DCalendário6[[#This Row],[Semana Ano]])</f>
        <v>9</v>
      </c>
      <c r="I2977" s="14">
        <f>WEEKNUM(DCalendário6[[#This Row],[Dia]])</f>
        <v>9</v>
      </c>
      <c r="J2977" s="14" cm="1">
        <f t="array" aca="1" ref="J297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977" s="16">
        <f>WEEKDAY(DCalendário6[[#This Row],[Dia]])</f>
        <v>2</v>
      </c>
      <c r="L2977" s="1" t="str">
        <f>IFERROR(VLOOKUP(A2977,Tabela4[],1,0),"")</f>
        <v/>
      </c>
      <c r="M297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46076</v>
      </c>
      <c r="N2977" s="16" t="str">
        <f>IF(DCalendário6[[#This Row],[Dia Útil2]]="Feriado","Feriado",IF(AND(DCalendário6[[#This Row],[Dia Útil]]="",DCalendário6[[#This Row],[Mês Total]]=F2970),N2970+1,IF(DCalendário6[[#This Row],[Dia Útil]]="",1,"")))</f>
        <v/>
      </c>
      <c r="O297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2977" s="16"/>
      <c r="Q2977" s="17"/>
    </row>
    <row r="2978" spans="1:17" x14ac:dyDescent="0.25">
      <c r="A2978" s="1">
        <v>46077</v>
      </c>
      <c r="B2978" s="1">
        <f>IF(AND(DCalendário6[[#This Row],[Dia da semana]]&gt;1,DCalendário6[[#This Row],[Dia da semana]]&lt;7,DCalendário6[[#This Row],[Feriados]]=""),DCalendário6[[#This Row],[Dia]],"")</f>
        <v>46077</v>
      </c>
      <c r="C2978" s="16">
        <f>IF(DCalendário6[[#This Row],[Mês]]="","",IF(AND(C2974="",C2975="",C2976="",C2977=""),IF(DCalendário6[[#This Row],[Mês]]=D2977,C2977+1,IF(AND(D2977="",D2978=D2973),C2973+1,1)),IF(AND(C2975="",C2976="",C2977=""),IF(DCalendário6[[#This Row],[Mês]]=D2977,C2977+1,IF(AND(D2977="",D2978=D2974),C2974+1,1)),IF(AND(C2976="",C2977=""),IF(DCalendário6[[#This Row],[Mês]]=D2977,C2977+1,IF(AND(D2977="",D2978=D2975),C2975+1,1)),IF(DCalendário6[[#This Row],[Mês]]=D2977,C2977+1,IF(AND(D2977="",D2978=D2976),C2976+1,1))))))</f>
        <v>15</v>
      </c>
      <c r="D2978" s="14">
        <f>IF(DCalendário6[[#This Row],[Dia Útil]]="","",(MONTH($B2978)))</f>
        <v>2</v>
      </c>
      <c r="E2978" s="14">
        <f t="shared" si="46"/>
        <v>2026</v>
      </c>
      <c r="F2978" s="14">
        <f>MONTH(DCalendário6[[#This Row],[Dia]])</f>
        <v>2</v>
      </c>
      <c r="G2978" s="14" t="str">
        <f>MONTH(DCalendário6[[#This Row],[Dia]])&amp;" - "&amp;DCalendário6[[#This Row],[Ano]]</f>
        <v>2 - 2026</v>
      </c>
      <c r="H2978" s="14">
        <f>IF(DCalendário6[[#This Row],[Dia Útil]]="","",DCalendário6[[#This Row],[Semana Ano]])</f>
        <v>9</v>
      </c>
      <c r="I2978" s="14">
        <f>WEEKNUM(DCalendário6[[#This Row],[Dia]])</f>
        <v>9</v>
      </c>
      <c r="J2978" s="14" cm="1">
        <f t="array" aca="1" ref="J297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978" s="16">
        <f>WEEKDAY(DCalendário6[[#This Row],[Dia]])</f>
        <v>3</v>
      </c>
      <c r="L2978" s="1" t="str">
        <f>IFERROR(VLOOKUP(A2978,Tabela4[],1,0),"")</f>
        <v/>
      </c>
      <c r="M297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46077</v>
      </c>
      <c r="N2978" s="16" t="str">
        <f>IF(DCalendário6[[#This Row],[Dia Útil2]]="Feriado","Feriado",IF(AND(DCalendário6[[#This Row],[Dia Útil]]="",DCalendário6[[#This Row],[Mês Total]]=F2971),N2971+1,IF(DCalendário6[[#This Row],[Dia Útil]]="",1,"")))</f>
        <v/>
      </c>
      <c r="O297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2978" s="16"/>
      <c r="Q2978" s="17"/>
    </row>
    <row r="2979" spans="1:17" x14ac:dyDescent="0.25">
      <c r="A2979" s="1">
        <v>46078</v>
      </c>
      <c r="B2979" s="1">
        <f>IF(AND(DCalendário6[[#This Row],[Dia da semana]]&gt;1,DCalendário6[[#This Row],[Dia da semana]]&lt;7,DCalendário6[[#This Row],[Feriados]]=""),DCalendário6[[#This Row],[Dia]],"")</f>
        <v>46078</v>
      </c>
      <c r="C2979" s="16">
        <f>IF(DCalendário6[[#This Row],[Mês]]="","",IF(AND(C2975="",C2976="",C2977="",C2978=""),IF(DCalendário6[[#This Row],[Mês]]=D2978,C2978+1,IF(AND(D2978="",D2979=D2974),C2974+1,1)),IF(AND(C2976="",C2977="",C2978=""),IF(DCalendário6[[#This Row],[Mês]]=D2978,C2978+1,IF(AND(D2978="",D2979=D2975),C2975+1,1)),IF(AND(C2977="",C2978=""),IF(DCalendário6[[#This Row],[Mês]]=D2978,C2978+1,IF(AND(D2978="",D2979=D2976),C2976+1,1)),IF(DCalendário6[[#This Row],[Mês]]=D2978,C2978+1,IF(AND(D2978="",D2979=D2977),C2977+1,1))))))</f>
        <v>16</v>
      </c>
      <c r="D2979" s="14">
        <f>IF(DCalendário6[[#This Row],[Dia Útil]]="","",(MONTH($B2979)))</f>
        <v>2</v>
      </c>
      <c r="E2979" s="14">
        <f t="shared" si="46"/>
        <v>2026</v>
      </c>
      <c r="F2979" s="14">
        <f>MONTH(DCalendário6[[#This Row],[Dia]])</f>
        <v>2</v>
      </c>
      <c r="G2979" s="14" t="str">
        <f>MONTH(DCalendário6[[#This Row],[Dia]])&amp;" - "&amp;DCalendário6[[#This Row],[Ano]]</f>
        <v>2 - 2026</v>
      </c>
      <c r="H2979" s="14">
        <f>IF(DCalendário6[[#This Row],[Dia Útil]]="","",DCalendário6[[#This Row],[Semana Ano]])</f>
        <v>9</v>
      </c>
      <c r="I2979" s="14">
        <f>WEEKNUM(DCalendário6[[#This Row],[Dia]])</f>
        <v>9</v>
      </c>
      <c r="J2979" s="14" cm="1">
        <f t="array" aca="1" ref="J297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979" s="16">
        <f>WEEKDAY(DCalendário6[[#This Row],[Dia]])</f>
        <v>4</v>
      </c>
      <c r="L2979" s="1" t="str">
        <f>IFERROR(VLOOKUP(A2979,Tabela4[],1,0),"")</f>
        <v/>
      </c>
      <c r="M297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46078</v>
      </c>
      <c r="N2979" s="16" t="str">
        <f>IF(DCalendário6[[#This Row],[Dia Útil2]]="Feriado","Feriado",IF(AND(DCalendário6[[#This Row],[Dia Útil]]="",DCalendário6[[#This Row],[Mês Total]]=F2972),N2972+1,IF(DCalendário6[[#This Row],[Dia Útil]]="",1,"")))</f>
        <v/>
      </c>
      <c r="O297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2979" s="16"/>
      <c r="Q2979" s="17"/>
    </row>
    <row r="2980" spans="1:17" x14ac:dyDescent="0.25">
      <c r="A2980" s="1">
        <v>46079</v>
      </c>
      <c r="B2980" s="1">
        <f>IF(AND(DCalendário6[[#This Row],[Dia da semana]]&gt;1,DCalendário6[[#This Row],[Dia da semana]]&lt;7,DCalendário6[[#This Row],[Feriados]]=""),DCalendário6[[#This Row],[Dia]],"")</f>
        <v>46079</v>
      </c>
      <c r="C2980" s="16">
        <f>IF(DCalendário6[[#This Row],[Mês]]="","",IF(AND(C2976="",C2977="",C2978="",C2979=""),IF(DCalendário6[[#This Row],[Mês]]=D2979,C2979+1,IF(AND(D2979="",D2980=D2975),C2975+1,1)),IF(AND(C2977="",C2978="",C2979=""),IF(DCalendário6[[#This Row],[Mês]]=D2979,C2979+1,IF(AND(D2979="",D2980=D2976),C2976+1,1)),IF(AND(C2978="",C2979=""),IF(DCalendário6[[#This Row],[Mês]]=D2979,C2979+1,IF(AND(D2979="",D2980=D2977),C2977+1,1)),IF(DCalendário6[[#This Row],[Mês]]=D2979,C2979+1,IF(AND(D2979="",D2980=D2978),C2978+1,1))))))</f>
        <v>17</v>
      </c>
      <c r="D2980" s="14">
        <f>IF(DCalendário6[[#This Row],[Dia Útil]]="","",(MONTH($B2980)))</f>
        <v>2</v>
      </c>
      <c r="E2980" s="14">
        <f t="shared" si="46"/>
        <v>2026</v>
      </c>
      <c r="F2980" s="14">
        <f>MONTH(DCalendário6[[#This Row],[Dia]])</f>
        <v>2</v>
      </c>
      <c r="G2980" s="14" t="str">
        <f>MONTH(DCalendário6[[#This Row],[Dia]])&amp;" - "&amp;DCalendário6[[#This Row],[Ano]]</f>
        <v>2 - 2026</v>
      </c>
      <c r="H2980" s="14">
        <f>IF(DCalendário6[[#This Row],[Dia Útil]]="","",DCalendário6[[#This Row],[Semana Ano]])</f>
        <v>9</v>
      </c>
      <c r="I2980" s="14">
        <f>WEEKNUM(DCalendário6[[#This Row],[Dia]])</f>
        <v>9</v>
      </c>
      <c r="J2980" s="14" cm="1">
        <f t="array" aca="1" ref="J298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980" s="16">
        <f>WEEKDAY(DCalendário6[[#This Row],[Dia]])</f>
        <v>5</v>
      </c>
      <c r="L2980" s="1" t="str">
        <f>IFERROR(VLOOKUP(A2980,Tabela4[],1,0),"")</f>
        <v/>
      </c>
      <c r="M298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46079</v>
      </c>
      <c r="N2980" s="16" t="str">
        <f>IF(DCalendário6[[#This Row],[Dia Útil2]]="Feriado","Feriado",IF(AND(DCalendário6[[#This Row],[Dia Útil]]="",DCalendário6[[#This Row],[Mês Total]]=F2973),N2973+1,IF(DCalendário6[[#This Row],[Dia Útil]]="",1,"")))</f>
        <v/>
      </c>
      <c r="O298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2980" s="16"/>
      <c r="Q2980" s="17"/>
    </row>
    <row r="2981" spans="1:17" x14ac:dyDescent="0.25">
      <c r="A2981" s="1">
        <v>46080</v>
      </c>
      <c r="B2981" s="1">
        <f>IF(AND(DCalendário6[[#This Row],[Dia da semana]]&gt;1,DCalendário6[[#This Row],[Dia da semana]]&lt;7,DCalendário6[[#This Row],[Feriados]]=""),DCalendário6[[#This Row],[Dia]],"")</f>
        <v>46080</v>
      </c>
      <c r="C2981" s="16">
        <f>IF(DCalendário6[[#This Row],[Mês]]="","",IF(AND(C2977="",C2978="",C2979="",C2980=""),IF(DCalendário6[[#This Row],[Mês]]=D2980,C2980+1,IF(AND(D2980="",D2981=D2976),C2976+1,1)),IF(AND(C2978="",C2979="",C2980=""),IF(DCalendário6[[#This Row],[Mês]]=D2980,C2980+1,IF(AND(D2980="",D2981=D2977),C2977+1,1)),IF(AND(C2979="",C2980=""),IF(DCalendário6[[#This Row],[Mês]]=D2980,C2980+1,IF(AND(D2980="",D2981=D2978),C2978+1,1)),IF(DCalendário6[[#This Row],[Mês]]=D2980,C2980+1,IF(AND(D2980="",D2981=D2979),C2979+1,1))))))</f>
        <v>18</v>
      </c>
      <c r="D2981" s="14">
        <f>IF(DCalendário6[[#This Row],[Dia Útil]]="","",(MONTH($B2981)))</f>
        <v>2</v>
      </c>
      <c r="E2981" s="14">
        <f t="shared" si="46"/>
        <v>2026</v>
      </c>
      <c r="F2981" s="14">
        <f>MONTH(DCalendário6[[#This Row],[Dia]])</f>
        <v>2</v>
      </c>
      <c r="G2981" s="14" t="str">
        <f>MONTH(DCalendário6[[#This Row],[Dia]])&amp;" - "&amp;DCalendário6[[#This Row],[Ano]]</f>
        <v>2 - 2026</v>
      </c>
      <c r="H2981" s="14">
        <f>IF(DCalendário6[[#This Row],[Dia Útil]]="","",DCalendário6[[#This Row],[Semana Ano]])</f>
        <v>9</v>
      </c>
      <c r="I2981" s="14">
        <f>WEEKNUM(DCalendário6[[#This Row],[Dia]])</f>
        <v>9</v>
      </c>
      <c r="J2981" s="14" cm="1">
        <f t="array" aca="1" ref="J298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981" s="16">
        <f>WEEKDAY(DCalendário6[[#This Row],[Dia]])</f>
        <v>6</v>
      </c>
      <c r="L2981" s="1" t="str">
        <f>IFERROR(VLOOKUP(A2981,Tabela4[],1,0),"")</f>
        <v/>
      </c>
      <c r="M298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46080</v>
      </c>
      <c r="N2981" s="16" t="str">
        <f>IF(DCalendário6[[#This Row],[Dia Útil2]]="Feriado","Feriado",IF(AND(DCalendário6[[#This Row],[Dia Útil]]="",DCalendário6[[#This Row],[Mês Total]]=F2974),N2974+1,IF(DCalendário6[[#This Row],[Dia Útil]]="",1,"")))</f>
        <v/>
      </c>
      <c r="O298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2981" s="16"/>
      <c r="Q2981" s="17"/>
    </row>
    <row r="2982" spans="1:17" x14ac:dyDescent="0.25">
      <c r="A2982" s="1">
        <v>46081</v>
      </c>
      <c r="B2982" s="1" t="str">
        <f>IF(AND(DCalendário6[[#This Row],[Dia da semana]]&gt;1,DCalendário6[[#This Row],[Dia da semana]]&lt;7,DCalendário6[[#This Row],[Feriados]]=""),DCalendário6[[#This Row],[Dia]],"")</f>
        <v/>
      </c>
      <c r="C2982" s="16" t="str">
        <f>IF(DCalendário6[[#This Row],[Mês]]="","",IF(AND(C2978="",C2979="",C2980="",C2981=""),IF(DCalendário6[[#This Row],[Mês]]=D2981,C2981+1,IF(AND(D2981="",D2982=D2977),C2977+1,1)),IF(AND(C2979="",C2980="",C2981=""),IF(DCalendário6[[#This Row],[Mês]]=D2981,C2981+1,IF(AND(D2981="",D2982=D2978),C2978+1,1)),IF(AND(C2980="",C2981=""),IF(DCalendário6[[#This Row],[Mês]]=D2981,C2981+1,IF(AND(D2981="",D2982=D2979),C2979+1,1)),IF(DCalendário6[[#This Row],[Mês]]=D2981,C2981+1,IF(AND(D2981="",D2982=D2980),C2980+1,1))))))</f>
        <v/>
      </c>
      <c r="D2982" s="14" t="str">
        <f>IF(DCalendário6[[#This Row],[Dia Útil]]="","",(MONTH($B2982)))</f>
        <v/>
      </c>
      <c r="E2982" s="14">
        <f t="shared" si="46"/>
        <v>2026</v>
      </c>
      <c r="F2982" s="14">
        <f>MONTH(DCalendário6[[#This Row],[Dia]])</f>
        <v>2</v>
      </c>
      <c r="G2982" s="14" t="str">
        <f>MONTH(DCalendário6[[#This Row],[Dia]])&amp;" - "&amp;DCalendário6[[#This Row],[Ano]]</f>
        <v>2 - 2026</v>
      </c>
      <c r="H2982" s="14" t="str">
        <f>IF(DCalendário6[[#This Row],[Dia Útil]]="","",DCalendário6[[#This Row],[Semana Ano]])</f>
        <v/>
      </c>
      <c r="I2982" s="14">
        <f>WEEKNUM(DCalendário6[[#This Row],[Dia]])</f>
        <v>9</v>
      </c>
      <c r="J2982" s="14" cm="1">
        <f t="array" aca="1" ref="J298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982" s="16">
        <f>WEEKDAY(DCalendário6[[#This Row],[Dia]])</f>
        <v>7</v>
      </c>
      <c r="L2982" s="1" t="str">
        <f>IFERROR(VLOOKUP(A2982,Tabela4[],1,0),"")</f>
        <v/>
      </c>
      <c r="M298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982" s="16">
        <f>IF(DCalendário6[[#This Row],[Dia Útil2]]="Feriado","Feriado",IF(AND(DCalendário6[[#This Row],[Dia Útil]]="",DCalendário6[[#This Row],[Mês Total]]=F2975),N2975+1,IF(DCalendário6[[#This Row],[Dia Útil]]="",1,"")))</f>
        <v>4</v>
      </c>
      <c r="O298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2982" s="16"/>
      <c r="Q2982" s="17"/>
    </row>
    <row r="2983" spans="1:17" x14ac:dyDescent="0.25">
      <c r="A2983" s="1">
        <v>46082</v>
      </c>
      <c r="B2983" s="1" t="str">
        <f>IF(AND(DCalendário6[[#This Row],[Dia da semana]]&gt;1,DCalendário6[[#This Row],[Dia da semana]]&lt;7,DCalendário6[[#This Row],[Feriados]]=""),DCalendário6[[#This Row],[Dia]],"")</f>
        <v/>
      </c>
      <c r="C2983" s="16" t="str">
        <f>IF(DCalendário6[[#This Row],[Mês]]="","",IF(AND(C2979="",C2980="",C2981="",C2982=""),IF(DCalendário6[[#This Row],[Mês]]=D2982,C2982+1,IF(AND(D2982="",D2983=D2978),C2978+1,1)),IF(AND(C2980="",C2981="",C2982=""),IF(DCalendário6[[#This Row],[Mês]]=D2982,C2982+1,IF(AND(D2982="",D2983=D2979),C2979+1,1)),IF(AND(C2981="",C2982=""),IF(DCalendário6[[#This Row],[Mês]]=D2982,C2982+1,IF(AND(D2982="",D2983=D2980),C2980+1,1)),IF(DCalendário6[[#This Row],[Mês]]=D2982,C2982+1,IF(AND(D2982="",D2983=D2981),C2981+1,1))))))</f>
        <v/>
      </c>
      <c r="D2983" s="14" t="str">
        <f>IF(DCalendário6[[#This Row],[Dia Útil]]="","",(MONTH($B2983)))</f>
        <v/>
      </c>
      <c r="E2983" s="14">
        <f t="shared" si="46"/>
        <v>2026</v>
      </c>
      <c r="F2983" s="14">
        <f>MONTH(DCalendário6[[#This Row],[Dia]])</f>
        <v>3</v>
      </c>
      <c r="G2983" s="14" t="str">
        <f>MONTH(DCalendário6[[#This Row],[Dia]])&amp;" - "&amp;DCalendário6[[#This Row],[Ano]]</f>
        <v>3 - 2026</v>
      </c>
      <c r="H2983" s="14" t="str">
        <f>IF(DCalendário6[[#This Row],[Dia Útil]]="","",DCalendário6[[#This Row],[Semana Ano]])</f>
        <v/>
      </c>
      <c r="I2983" s="14">
        <f>WEEKNUM(DCalendário6[[#This Row],[Dia]])</f>
        <v>10</v>
      </c>
      <c r="J2983" s="14" cm="1">
        <f t="array" aca="1" ref="J298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983" s="16">
        <f>WEEKDAY(DCalendário6[[#This Row],[Dia]])</f>
        <v>1</v>
      </c>
      <c r="L2983" s="1" t="str">
        <f>IFERROR(VLOOKUP(A2983,Tabela4[],1,0),"")</f>
        <v/>
      </c>
      <c r="M298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983" s="16">
        <f>IF(DCalendário6[[#This Row],[Dia Útil2]]="Feriado","Feriado",IF(AND(DCalendário6[[#This Row],[Dia Útil]]="",DCalendário6[[#This Row],[Mês Total]]=F2976),N2976+1,IF(DCalendário6[[#This Row],[Dia Útil]]="",1,"")))</f>
        <v>1</v>
      </c>
      <c r="O298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2983" s="16"/>
      <c r="Q2983" s="17"/>
    </row>
    <row r="2984" spans="1:17" x14ac:dyDescent="0.25">
      <c r="A2984" s="1">
        <v>46083</v>
      </c>
      <c r="B2984" s="1">
        <f>IF(AND(DCalendário6[[#This Row],[Dia da semana]]&gt;1,DCalendário6[[#This Row],[Dia da semana]]&lt;7,DCalendário6[[#This Row],[Feriados]]=""),DCalendário6[[#This Row],[Dia]],"")</f>
        <v>46083</v>
      </c>
      <c r="C2984" s="16">
        <f>IF(DCalendário6[[#This Row],[Mês]]="","",IF(AND(C2980="",C2981="",C2982="",C2983=""),IF(DCalendário6[[#This Row],[Mês]]=D2983,C2983+1,IF(AND(D2983="",D2984=D2979),C2979+1,1)),IF(AND(C2981="",C2982="",C2983=""),IF(DCalendário6[[#This Row],[Mês]]=D2983,C2983+1,IF(AND(D2983="",D2984=D2980),C2980+1,1)),IF(AND(C2982="",C2983=""),IF(DCalendário6[[#This Row],[Mês]]=D2983,C2983+1,IF(AND(D2983="",D2984=D2981),C2981+1,1)),IF(DCalendário6[[#This Row],[Mês]]=D2983,C2983+1,IF(AND(D2983="",D2984=D2982),C2982+1,1))))))</f>
        <v>1</v>
      </c>
      <c r="D2984" s="14">
        <f>IF(DCalendário6[[#This Row],[Dia Útil]]="","",(MONTH($B2984)))</f>
        <v>3</v>
      </c>
      <c r="E2984" s="14">
        <f t="shared" si="46"/>
        <v>2026</v>
      </c>
      <c r="F2984" s="14">
        <f>MONTH(DCalendário6[[#This Row],[Dia]])</f>
        <v>3</v>
      </c>
      <c r="G2984" s="14" t="str">
        <f>MONTH(DCalendário6[[#This Row],[Dia]])&amp;" - "&amp;DCalendário6[[#This Row],[Ano]]</f>
        <v>3 - 2026</v>
      </c>
      <c r="H2984" s="14">
        <f>IF(DCalendário6[[#This Row],[Dia Útil]]="","",DCalendário6[[#This Row],[Semana Ano]])</f>
        <v>10</v>
      </c>
      <c r="I2984" s="14">
        <f>WEEKNUM(DCalendário6[[#This Row],[Dia]])</f>
        <v>10</v>
      </c>
      <c r="J2984" s="14" cm="1">
        <f t="array" aca="1" ref="J298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984" s="16">
        <f>WEEKDAY(DCalendário6[[#This Row],[Dia]])</f>
        <v>2</v>
      </c>
      <c r="L2984" s="1" t="str">
        <f>IFERROR(VLOOKUP(A2984,Tabela4[],1,0),"")</f>
        <v/>
      </c>
      <c r="M298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46083</v>
      </c>
      <c r="N2984" s="16" t="str">
        <f>IF(DCalendário6[[#This Row],[Dia Útil2]]="Feriado","Feriado",IF(AND(DCalendário6[[#This Row],[Dia Útil]]="",DCalendário6[[#This Row],[Mês Total]]=F2977),N2977+1,IF(DCalendário6[[#This Row],[Dia Útil]]="",1,"")))</f>
        <v/>
      </c>
      <c r="O298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2984" s="16"/>
      <c r="Q2984" s="17"/>
    </row>
    <row r="2985" spans="1:17" x14ac:dyDescent="0.25">
      <c r="A2985" s="1">
        <v>46084</v>
      </c>
      <c r="B2985" s="1">
        <f>IF(AND(DCalendário6[[#This Row],[Dia da semana]]&gt;1,DCalendário6[[#This Row],[Dia da semana]]&lt;7,DCalendário6[[#This Row],[Feriados]]=""),DCalendário6[[#This Row],[Dia]],"")</f>
        <v>46084</v>
      </c>
      <c r="C2985" s="16">
        <f>IF(DCalendário6[[#This Row],[Mês]]="","",IF(AND(C2981="",C2982="",C2983="",C2984=""),IF(DCalendário6[[#This Row],[Mês]]=D2984,C2984+1,IF(AND(D2984="",D2985=D2980),C2980+1,1)),IF(AND(C2982="",C2983="",C2984=""),IF(DCalendário6[[#This Row],[Mês]]=D2984,C2984+1,IF(AND(D2984="",D2985=D2981),C2981+1,1)),IF(AND(C2983="",C2984=""),IF(DCalendário6[[#This Row],[Mês]]=D2984,C2984+1,IF(AND(D2984="",D2985=D2982),C2982+1,1)),IF(DCalendário6[[#This Row],[Mês]]=D2984,C2984+1,IF(AND(D2984="",D2985=D2983),C2983+1,1))))))</f>
        <v>2</v>
      </c>
      <c r="D2985" s="14">
        <f>IF(DCalendário6[[#This Row],[Dia Útil]]="","",(MONTH($B2985)))</f>
        <v>3</v>
      </c>
      <c r="E2985" s="14">
        <f t="shared" si="46"/>
        <v>2026</v>
      </c>
      <c r="F2985" s="14">
        <f>MONTH(DCalendário6[[#This Row],[Dia]])</f>
        <v>3</v>
      </c>
      <c r="G2985" s="14" t="str">
        <f>MONTH(DCalendário6[[#This Row],[Dia]])&amp;" - "&amp;DCalendário6[[#This Row],[Ano]]</f>
        <v>3 - 2026</v>
      </c>
      <c r="H2985" s="14">
        <f>IF(DCalendário6[[#This Row],[Dia Útil]]="","",DCalendário6[[#This Row],[Semana Ano]])</f>
        <v>10</v>
      </c>
      <c r="I2985" s="14">
        <f>WEEKNUM(DCalendário6[[#This Row],[Dia]])</f>
        <v>10</v>
      </c>
      <c r="J2985" s="14" cm="1">
        <f t="array" aca="1" ref="J298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985" s="16">
        <f>WEEKDAY(DCalendário6[[#This Row],[Dia]])</f>
        <v>3</v>
      </c>
      <c r="L2985" s="1" t="str">
        <f>IFERROR(VLOOKUP(A2985,Tabela4[],1,0),"")</f>
        <v/>
      </c>
      <c r="M298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46084</v>
      </c>
      <c r="N2985" s="16" t="str">
        <f>IF(DCalendário6[[#This Row],[Dia Útil2]]="Feriado","Feriado",IF(AND(DCalendário6[[#This Row],[Dia Útil]]="",DCalendário6[[#This Row],[Mês Total]]=F2978),N2978+1,IF(DCalendário6[[#This Row],[Dia Útil]]="",1,"")))</f>
        <v/>
      </c>
      <c r="O298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2985" s="16"/>
      <c r="Q2985" s="17"/>
    </row>
    <row r="2986" spans="1:17" x14ac:dyDescent="0.25">
      <c r="A2986" s="1">
        <v>46085</v>
      </c>
      <c r="B2986" s="1">
        <f>IF(AND(DCalendário6[[#This Row],[Dia da semana]]&gt;1,DCalendário6[[#This Row],[Dia da semana]]&lt;7,DCalendário6[[#This Row],[Feriados]]=""),DCalendário6[[#This Row],[Dia]],"")</f>
        <v>46085</v>
      </c>
      <c r="C2986" s="16">
        <f>IF(DCalendário6[[#This Row],[Mês]]="","",IF(AND(C2982="",C2983="",C2984="",C2985=""),IF(DCalendário6[[#This Row],[Mês]]=D2985,C2985+1,IF(AND(D2985="",D2986=D2981),C2981+1,1)),IF(AND(C2983="",C2984="",C2985=""),IF(DCalendário6[[#This Row],[Mês]]=D2985,C2985+1,IF(AND(D2985="",D2986=D2982),C2982+1,1)),IF(AND(C2984="",C2985=""),IF(DCalendário6[[#This Row],[Mês]]=D2985,C2985+1,IF(AND(D2985="",D2986=D2983),C2983+1,1)),IF(DCalendário6[[#This Row],[Mês]]=D2985,C2985+1,IF(AND(D2985="",D2986=D2984),C2984+1,1))))))</f>
        <v>3</v>
      </c>
      <c r="D2986" s="14">
        <f>IF(DCalendário6[[#This Row],[Dia Útil]]="","",(MONTH($B2986)))</f>
        <v>3</v>
      </c>
      <c r="E2986" s="14">
        <f t="shared" si="46"/>
        <v>2026</v>
      </c>
      <c r="F2986" s="14">
        <f>MONTH(DCalendário6[[#This Row],[Dia]])</f>
        <v>3</v>
      </c>
      <c r="G2986" s="14" t="str">
        <f>MONTH(DCalendário6[[#This Row],[Dia]])&amp;" - "&amp;DCalendário6[[#This Row],[Ano]]</f>
        <v>3 - 2026</v>
      </c>
      <c r="H2986" s="14">
        <f>IF(DCalendário6[[#This Row],[Dia Útil]]="","",DCalendário6[[#This Row],[Semana Ano]])</f>
        <v>10</v>
      </c>
      <c r="I2986" s="14">
        <f>WEEKNUM(DCalendário6[[#This Row],[Dia]])</f>
        <v>10</v>
      </c>
      <c r="J2986" s="14" cm="1">
        <f t="array" aca="1" ref="J298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986" s="16">
        <f>WEEKDAY(DCalendário6[[#This Row],[Dia]])</f>
        <v>4</v>
      </c>
      <c r="L2986" s="1" t="str">
        <f>IFERROR(VLOOKUP(A2986,Tabela4[],1,0),"")</f>
        <v/>
      </c>
      <c r="M298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46085</v>
      </c>
      <c r="N2986" s="16" t="str">
        <f>IF(DCalendário6[[#This Row],[Dia Útil2]]="Feriado","Feriado",IF(AND(DCalendário6[[#This Row],[Dia Útil]]="",DCalendário6[[#This Row],[Mês Total]]=F2979),N2979+1,IF(DCalendário6[[#This Row],[Dia Útil]]="",1,"")))</f>
        <v/>
      </c>
      <c r="O298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2986" s="16"/>
      <c r="Q2986" s="17"/>
    </row>
    <row r="2987" spans="1:17" x14ac:dyDescent="0.25">
      <c r="A2987" s="1">
        <v>46086</v>
      </c>
      <c r="B2987" s="1">
        <f>IF(AND(DCalendário6[[#This Row],[Dia da semana]]&gt;1,DCalendário6[[#This Row],[Dia da semana]]&lt;7,DCalendário6[[#This Row],[Feriados]]=""),DCalendário6[[#This Row],[Dia]],"")</f>
        <v>46086</v>
      </c>
      <c r="C2987" s="16">
        <f>IF(DCalendário6[[#This Row],[Mês]]="","",IF(AND(C2983="",C2984="",C2985="",C2986=""),IF(DCalendário6[[#This Row],[Mês]]=D2986,C2986+1,IF(AND(D2986="",D2987=D2982),C2982+1,1)),IF(AND(C2984="",C2985="",C2986=""),IF(DCalendário6[[#This Row],[Mês]]=D2986,C2986+1,IF(AND(D2986="",D2987=D2983),C2983+1,1)),IF(AND(C2985="",C2986=""),IF(DCalendário6[[#This Row],[Mês]]=D2986,C2986+1,IF(AND(D2986="",D2987=D2984),C2984+1,1)),IF(DCalendário6[[#This Row],[Mês]]=D2986,C2986+1,IF(AND(D2986="",D2987=D2985),C2985+1,1))))))</f>
        <v>4</v>
      </c>
      <c r="D2987" s="14">
        <f>IF(DCalendário6[[#This Row],[Dia Útil]]="","",(MONTH($B2987)))</f>
        <v>3</v>
      </c>
      <c r="E2987" s="14">
        <f t="shared" si="46"/>
        <v>2026</v>
      </c>
      <c r="F2987" s="14">
        <f>MONTH(DCalendário6[[#This Row],[Dia]])</f>
        <v>3</v>
      </c>
      <c r="G2987" s="14" t="str">
        <f>MONTH(DCalendário6[[#This Row],[Dia]])&amp;" - "&amp;DCalendário6[[#This Row],[Ano]]</f>
        <v>3 - 2026</v>
      </c>
      <c r="H2987" s="14">
        <f>IF(DCalendário6[[#This Row],[Dia Útil]]="","",DCalendário6[[#This Row],[Semana Ano]])</f>
        <v>10</v>
      </c>
      <c r="I2987" s="14">
        <f>WEEKNUM(DCalendário6[[#This Row],[Dia]])</f>
        <v>10</v>
      </c>
      <c r="J2987" s="14" cm="1">
        <f t="array" aca="1" ref="J298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987" s="16">
        <f>WEEKDAY(DCalendário6[[#This Row],[Dia]])</f>
        <v>5</v>
      </c>
      <c r="L2987" s="1" t="str">
        <f>IFERROR(VLOOKUP(A2987,Tabela4[],1,0),"")</f>
        <v/>
      </c>
      <c r="M298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46086</v>
      </c>
      <c r="N2987" s="16" t="str">
        <f>IF(DCalendário6[[#This Row],[Dia Útil2]]="Feriado","Feriado",IF(AND(DCalendário6[[#This Row],[Dia Útil]]="",DCalendário6[[#This Row],[Mês Total]]=F2980),N2980+1,IF(DCalendário6[[#This Row],[Dia Útil]]="",1,"")))</f>
        <v/>
      </c>
      <c r="O298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2987" s="16"/>
      <c r="Q2987" s="17"/>
    </row>
    <row r="2988" spans="1:17" x14ac:dyDescent="0.25">
      <c r="A2988" s="1">
        <v>46087</v>
      </c>
      <c r="B2988" s="1">
        <f>IF(AND(DCalendário6[[#This Row],[Dia da semana]]&gt;1,DCalendário6[[#This Row],[Dia da semana]]&lt;7,DCalendário6[[#This Row],[Feriados]]=""),DCalendário6[[#This Row],[Dia]],"")</f>
        <v>46087</v>
      </c>
      <c r="C2988" s="16">
        <f>IF(DCalendário6[[#This Row],[Mês]]="","",IF(AND(C2984="",C2985="",C2986="",C2987=""),IF(DCalendário6[[#This Row],[Mês]]=D2987,C2987+1,IF(AND(D2987="",D2988=D2983),C2983+1,1)),IF(AND(C2985="",C2986="",C2987=""),IF(DCalendário6[[#This Row],[Mês]]=D2987,C2987+1,IF(AND(D2987="",D2988=D2984),C2984+1,1)),IF(AND(C2986="",C2987=""),IF(DCalendário6[[#This Row],[Mês]]=D2987,C2987+1,IF(AND(D2987="",D2988=D2985),C2985+1,1)),IF(DCalendário6[[#This Row],[Mês]]=D2987,C2987+1,IF(AND(D2987="",D2988=D2986),C2986+1,1))))))</f>
        <v>5</v>
      </c>
      <c r="D2988" s="14">
        <f>IF(DCalendário6[[#This Row],[Dia Útil]]="","",(MONTH($B2988)))</f>
        <v>3</v>
      </c>
      <c r="E2988" s="14">
        <f t="shared" si="46"/>
        <v>2026</v>
      </c>
      <c r="F2988" s="14">
        <f>MONTH(DCalendário6[[#This Row],[Dia]])</f>
        <v>3</v>
      </c>
      <c r="G2988" s="14" t="str">
        <f>MONTH(DCalendário6[[#This Row],[Dia]])&amp;" - "&amp;DCalendário6[[#This Row],[Ano]]</f>
        <v>3 - 2026</v>
      </c>
      <c r="H2988" s="14">
        <f>IF(DCalendário6[[#This Row],[Dia Útil]]="","",DCalendário6[[#This Row],[Semana Ano]])</f>
        <v>10</v>
      </c>
      <c r="I2988" s="14">
        <f>WEEKNUM(DCalendário6[[#This Row],[Dia]])</f>
        <v>10</v>
      </c>
      <c r="J2988" s="14" cm="1">
        <f t="array" aca="1" ref="J298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988" s="16">
        <f>WEEKDAY(DCalendário6[[#This Row],[Dia]])</f>
        <v>6</v>
      </c>
      <c r="L2988" s="1" t="str">
        <f>IFERROR(VLOOKUP(A2988,Tabela4[],1,0),"")</f>
        <v/>
      </c>
      <c r="M298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46087</v>
      </c>
      <c r="N2988" s="16" t="str">
        <f>IF(DCalendário6[[#This Row],[Dia Útil2]]="Feriado","Feriado",IF(AND(DCalendário6[[#This Row],[Dia Útil]]="",DCalendário6[[#This Row],[Mês Total]]=F2981),N2981+1,IF(DCalendário6[[#This Row],[Dia Útil]]="",1,"")))</f>
        <v/>
      </c>
      <c r="O298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2988" s="16"/>
      <c r="Q2988" s="17"/>
    </row>
    <row r="2989" spans="1:17" x14ac:dyDescent="0.25">
      <c r="A2989" s="1">
        <v>46088</v>
      </c>
      <c r="B2989" s="1" t="str">
        <f>IF(AND(DCalendário6[[#This Row],[Dia da semana]]&gt;1,DCalendário6[[#This Row],[Dia da semana]]&lt;7,DCalendário6[[#This Row],[Feriados]]=""),DCalendário6[[#This Row],[Dia]],"")</f>
        <v/>
      </c>
      <c r="C2989" s="16" t="str">
        <f>IF(DCalendário6[[#This Row],[Mês]]="","",IF(AND(C2985="",C2986="",C2987="",C2988=""),IF(DCalendário6[[#This Row],[Mês]]=D2988,C2988+1,IF(AND(D2988="",D2989=D2984),C2984+1,1)),IF(AND(C2986="",C2987="",C2988=""),IF(DCalendário6[[#This Row],[Mês]]=D2988,C2988+1,IF(AND(D2988="",D2989=D2985),C2985+1,1)),IF(AND(C2987="",C2988=""),IF(DCalendário6[[#This Row],[Mês]]=D2988,C2988+1,IF(AND(D2988="",D2989=D2986),C2986+1,1)),IF(DCalendário6[[#This Row],[Mês]]=D2988,C2988+1,IF(AND(D2988="",D2989=D2987),C2987+1,1))))))</f>
        <v/>
      </c>
      <c r="D2989" s="14" t="str">
        <f>IF(DCalendário6[[#This Row],[Dia Útil]]="","",(MONTH($B2989)))</f>
        <v/>
      </c>
      <c r="E2989" s="14">
        <f t="shared" si="46"/>
        <v>2026</v>
      </c>
      <c r="F2989" s="14">
        <f>MONTH(DCalendário6[[#This Row],[Dia]])</f>
        <v>3</v>
      </c>
      <c r="G2989" s="14" t="str">
        <f>MONTH(DCalendário6[[#This Row],[Dia]])&amp;" - "&amp;DCalendário6[[#This Row],[Ano]]</f>
        <v>3 - 2026</v>
      </c>
      <c r="H2989" s="14" t="str">
        <f>IF(DCalendário6[[#This Row],[Dia Útil]]="","",DCalendário6[[#This Row],[Semana Ano]])</f>
        <v/>
      </c>
      <c r="I2989" s="14">
        <f>WEEKNUM(DCalendário6[[#This Row],[Dia]])</f>
        <v>10</v>
      </c>
      <c r="J2989" s="14" cm="1">
        <f t="array" aca="1" ref="J298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989" s="16">
        <f>WEEKDAY(DCalendário6[[#This Row],[Dia]])</f>
        <v>7</v>
      </c>
      <c r="L2989" s="1" t="str">
        <f>IFERROR(VLOOKUP(A2989,Tabela4[],1,0),"")</f>
        <v/>
      </c>
      <c r="M298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989" s="16">
        <f>IF(DCalendário6[[#This Row],[Dia Útil2]]="Feriado","Feriado",IF(AND(DCalendário6[[#This Row],[Dia Útil]]="",DCalendário6[[#This Row],[Mês Total]]=F2982),N2982+1,IF(DCalendário6[[#This Row],[Dia Útil]]="",1,"")))</f>
        <v>1</v>
      </c>
      <c r="O298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2989" s="16"/>
      <c r="Q2989" s="17"/>
    </row>
    <row r="2990" spans="1:17" x14ac:dyDescent="0.25">
      <c r="A2990" s="1">
        <v>46089</v>
      </c>
      <c r="B2990" s="1" t="str">
        <f>IF(AND(DCalendário6[[#This Row],[Dia da semana]]&gt;1,DCalendário6[[#This Row],[Dia da semana]]&lt;7,DCalendário6[[#This Row],[Feriados]]=""),DCalendário6[[#This Row],[Dia]],"")</f>
        <v/>
      </c>
      <c r="C2990" s="16" t="str">
        <f>IF(DCalendário6[[#This Row],[Mês]]="","",IF(AND(C2986="",C2987="",C2988="",C2989=""),IF(DCalendário6[[#This Row],[Mês]]=D2989,C2989+1,IF(AND(D2989="",D2990=D2985),C2985+1,1)),IF(AND(C2987="",C2988="",C2989=""),IF(DCalendário6[[#This Row],[Mês]]=D2989,C2989+1,IF(AND(D2989="",D2990=D2986),C2986+1,1)),IF(AND(C2988="",C2989=""),IF(DCalendário6[[#This Row],[Mês]]=D2989,C2989+1,IF(AND(D2989="",D2990=D2987),C2987+1,1)),IF(DCalendário6[[#This Row],[Mês]]=D2989,C2989+1,IF(AND(D2989="",D2990=D2988),C2988+1,1))))))</f>
        <v/>
      </c>
      <c r="D2990" s="14" t="str">
        <f>IF(DCalendário6[[#This Row],[Dia Útil]]="","",(MONTH($B2990)))</f>
        <v/>
      </c>
      <c r="E2990" s="14">
        <f t="shared" si="46"/>
        <v>2026</v>
      </c>
      <c r="F2990" s="14">
        <f>MONTH(DCalendário6[[#This Row],[Dia]])</f>
        <v>3</v>
      </c>
      <c r="G2990" s="14" t="str">
        <f>MONTH(DCalendário6[[#This Row],[Dia]])&amp;" - "&amp;DCalendário6[[#This Row],[Ano]]</f>
        <v>3 - 2026</v>
      </c>
      <c r="H2990" s="14" t="str">
        <f>IF(DCalendário6[[#This Row],[Dia Útil]]="","",DCalendário6[[#This Row],[Semana Ano]])</f>
        <v/>
      </c>
      <c r="I2990" s="14">
        <f>WEEKNUM(DCalendário6[[#This Row],[Dia]])</f>
        <v>11</v>
      </c>
      <c r="J2990" s="14" cm="1">
        <f t="array" aca="1" ref="J299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990" s="16">
        <f>WEEKDAY(DCalendário6[[#This Row],[Dia]])</f>
        <v>1</v>
      </c>
      <c r="L2990" s="1" t="str">
        <f>IFERROR(VLOOKUP(A2990,Tabela4[],1,0),"")</f>
        <v/>
      </c>
      <c r="M299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990" s="16">
        <f>IF(DCalendário6[[#This Row],[Dia Útil2]]="Feriado","Feriado",IF(AND(DCalendário6[[#This Row],[Dia Útil]]="",DCalendário6[[#This Row],[Mês Total]]=F2983),N2983+1,IF(DCalendário6[[#This Row],[Dia Útil]]="",1,"")))</f>
        <v>2</v>
      </c>
      <c r="O299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2990" s="16"/>
      <c r="Q2990" s="17"/>
    </row>
    <row r="2991" spans="1:17" x14ac:dyDescent="0.25">
      <c r="A2991" s="1">
        <v>46090</v>
      </c>
      <c r="B2991" s="1">
        <f>IF(AND(DCalendário6[[#This Row],[Dia da semana]]&gt;1,DCalendário6[[#This Row],[Dia da semana]]&lt;7,DCalendário6[[#This Row],[Feriados]]=""),DCalendário6[[#This Row],[Dia]],"")</f>
        <v>46090</v>
      </c>
      <c r="C2991" s="16">
        <f>IF(DCalendário6[[#This Row],[Mês]]="","",IF(AND(C2987="",C2988="",C2989="",C2990=""),IF(DCalendário6[[#This Row],[Mês]]=D2990,C2990+1,IF(AND(D2990="",D2991=D2986),C2986+1,1)),IF(AND(C2988="",C2989="",C2990=""),IF(DCalendário6[[#This Row],[Mês]]=D2990,C2990+1,IF(AND(D2990="",D2991=D2987),C2987+1,1)),IF(AND(C2989="",C2990=""),IF(DCalendário6[[#This Row],[Mês]]=D2990,C2990+1,IF(AND(D2990="",D2991=D2988),C2988+1,1)),IF(DCalendário6[[#This Row],[Mês]]=D2990,C2990+1,IF(AND(D2990="",D2991=D2989),C2989+1,1))))))</f>
        <v>6</v>
      </c>
      <c r="D2991" s="14">
        <f>IF(DCalendário6[[#This Row],[Dia Útil]]="","",(MONTH($B2991)))</f>
        <v>3</v>
      </c>
      <c r="E2991" s="14">
        <f t="shared" si="46"/>
        <v>2026</v>
      </c>
      <c r="F2991" s="14">
        <f>MONTH(DCalendário6[[#This Row],[Dia]])</f>
        <v>3</v>
      </c>
      <c r="G2991" s="14" t="str">
        <f>MONTH(DCalendário6[[#This Row],[Dia]])&amp;" - "&amp;DCalendário6[[#This Row],[Ano]]</f>
        <v>3 - 2026</v>
      </c>
      <c r="H2991" s="14">
        <f>IF(DCalendário6[[#This Row],[Dia Útil]]="","",DCalendário6[[#This Row],[Semana Ano]])</f>
        <v>11</v>
      </c>
      <c r="I2991" s="14">
        <f>WEEKNUM(DCalendário6[[#This Row],[Dia]])</f>
        <v>11</v>
      </c>
      <c r="J2991" s="14" cm="1">
        <f t="array" aca="1" ref="J299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991" s="16">
        <f>WEEKDAY(DCalendário6[[#This Row],[Dia]])</f>
        <v>2</v>
      </c>
      <c r="L2991" s="1" t="str">
        <f>IFERROR(VLOOKUP(A2991,Tabela4[],1,0),"")</f>
        <v/>
      </c>
      <c r="M299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46090</v>
      </c>
      <c r="N2991" s="16" t="str">
        <f>IF(DCalendário6[[#This Row],[Dia Útil2]]="Feriado","Feriado",IF(AND(DCalendário6[[#This Row],[Dia Útil]]="",DCalendário6[[#This Row],[Mês Total]]=F2984),N2984+1,IF(DCalendário6[[#This Row],[Dia Útil]]="",1,"")))</f>
        <v/>
      </c>
      <c r="O299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2991" s="16"/>
      <c r="Q2991" s="17"/>
    </row>
    <row r="2992" spans="1:17" x14ac:dyDescent="0.25">
      <c r="A2992" s="1">
        <v>46091</v>
      </c>
      <c r="B2992" s="1">
        <f>IF(AND(DCalendário6[[#This Row],[Dia da semana]]&gt;1,DCalendário6[[#This Row],[Dia da semana]]&lt;7,DCalendário6[[#This Row],[Feriados]]=""),DCalendário6[[#This Row],[Dia]],"")</f>
        <v>46091</v>
      </c>
      <c r="C2992" s="16">
        <f>IF(DCalendário6[[#This Row],[Mês]]="","",IF(AND(C2988="",C2989="",C2990="",C2991=""),IF(DCalendário6[[#This Row],[Mês]]=D2991,C2991+1,IF(AND(D2991="",D2992=D2987),C2987+1,1)),IF(AND(C2989="",C2990="",C2991=""),IF(DCalendário6[[#This Row],[Mês]]=D2991,C2991+1,IF(AND(D2991="",D2992=D2988),C2988+1,1)),IF(AND(C2990="",C2991=""),IF(DCalendário6[[#This Row],[Mês]]=D2991,C2991+1,IF(AND(D2991="",D2992=D2989),C2989+1,1)),IF(DCalendário6[[#This Row],[Mês]]=D2991,C2991+1,IF(AND(D2991="",D2992=D2990),C2990+1,1))))))</f>
        <v>7</v>
      </c>
      <c r="D2992" s="14">
        <f>IF(DCalendário6[[#This Row],[Dia Útil]]="","",(MONTH($B2992)))</f>
        <v>3</v>
      </c>
      <c r="E2992" s="14">
        <f t="shared" si="46"/>
        <v>2026</v>
      </c>
      <c r="F2992" s="14">
        <f>MONTH(DCalendário6[[#This Row],[Dia]])</f>
        <v>3</v>
      </c>
      <c r="G2992" s="14" t="str">
        <f>MONTH(DCalendário6[[#This Row],[Dia]])&amp;" - "&amp;DCalendário6[[#This Row],[Ano]]</f>
        <v>3 - 2026</v>
      </c>
      <c r="H2992" s="14">
        <f>IF(DCalendário6[[#This Row],[Dia Útil]]="","",DCalendário6[[#This Row],[Semana Ano]])</f>
        <v>11</v>
      </c>
      <c r="I2992" s="14">
        <f>WEEKNUM(DCalendário6[[#This Row],[Dia]])</f>
        <v>11</v>
      </c>
      <c r="J2992" s="14" cm="1">
        <f t="array" aca="1" ref="J299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992" s="16">
        <f>WEEKDAY(DCalendário6[[#This Row],[Dia]])</f>
        <v>3</v>
      </c>
      <c r="L2992" s="1" t="str">
        <f>IFERROR(VLOOKUP(A2992,Tabela4[],1,0),"")</f>
        <v/>
      </c>
      <c r="M299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46091</v>
      </c>
      <c r="N2992" s="16" t="str">
        <f>IF(DCalendário6[[#This Row],[Dia Útil2]]="Feriado","Feriado",IF(AND(DCalendário6[[#This Row],[Dia Útil]]="",DCalendário6[[#This Row],[Mês Total]]=F2985),N2985+1,IF(DCalendário6[[#This Row],[Dia Útil]]="",1,"")))</f>
        <v/>
      </c>
      <c r="O299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2992" s="16"/>
      <c r="Q2992" s="17"/>
    </row>
    <row r="2993" spans="1:17" x14ac:dyDescent="0.25">
      <c r="A2993" s="1">
        <v>46092</v>
      </c>
      <c r="B2993" s="1">
        <f>IF(AND(DCalendário6[[#This Row],[Dia da semana]]&gt;1,DCalendário6[[#This Row],[Dia da semana]]&lt;7,DCalendário6[[#This Row],[Feriados]]=""),DCalendário6[[#This Row],[Dia]],"")</f>
        <v>46092</v>
      </c>
      <c r="C2993" s="16">
        <f>IF(DCalendário6[[#This Row],[Mês]]="","",IF(AND(C2989="",C2990="",C2991="",C2992=""),IF(DCalendário6[[#This Row],[Mês]]=D2992,C2992+1,IF(AND(D2992="",D2993=D2988),C2988+1,1)),IF(AND(C2990="",C2991="",C2992=""),IF(DCalendário6[[#This Row],[Mês]]=D2992,C2992+1,IF(AND(D2992="",D2993=D2989),C2989+1,1)),IF(AND(C2991="",C2992=""),IF(DCalendário6[[#This Row],[Mês]]=D2992,C2992+1,IF(AND(D2992="",D2993=D2990),C2990+1,1)),IF(DCalendário6[[#This Row],[Mês]]=D2992,C2992+1,IF(AND(D2992="",D2993=D2991),C2991+1,1))))))</f>
        <v>8</v>
      </c>
      <c r="D2993" s="14">
        <f>IF(DCalendário6[[#This Row],[Dia Útil]]="","",(MONTH($B2993)))</f>
        <v>3</v>
      </c>
      <c r="E2993" s="14">
        <f t="shared" si="46"/>
        <v>2026</v>
      </c>
      <c r="F2993" s="14">
        <f>MONTH(DCalendário6[[#This Row],[Dia]])</f>
        <v>3</v>
      </c>
      <c r="G2993" s="14" t="str">
        <f>MONTH(DCalendário6[[#This Row],[Dia]])&amp;" - "&amp;DCalendário6[[#This Row],[Ano]]</f>
        <v>3 - 2026</v>
      </c>
      <c r="H2993" s="14">
        <f>IF(DCalendário6[[#This Row],[Dia Útil]]="","",DCalendário6[[#This Row],[Semana Ano]])</f>
        <v>11</v>
      </c>
      <c r="I2993" s="14">
        <f>WEEKNUM(DCalendário6[[#This Row],[Dia]])</f>
        <v>11</v>
      </c>
      <c r="J2993" s="14" cm="1">
        <f t="array" aca="1" ref="J299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993" s="16">
        <f>WEEKDAY(DCalendário6[[#This Row],[Dia]])</f>
        <v>4</v>
      </c>
      <c r="L2993" s="1" t="str">
        <f>IFERROR(VLOOKUP(A2993,Tabela4[],1,0),"")</f>
        <v/>
      </c>
      <c r="M299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46092</v>
      </c>
      <c r="N2993" s="16" t="str">
        <f>IF(DCalendário6[[#This Row],[Dia Útil2]]="Feriado","Feriado",IF(AND(DCalendário6[[#This Row],[Dia Útil]]="",DCalendário6[[#This Row],[Mês Total]]=F2986),N2986+1,IF(DCalendário6[[#This Row],[Dia Útil]]="",1,"")))</f>
        <v/>
      </c>
      <c r="O299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2993" s="16"/>
      <c r="Q2993" s="17"/>
    </row>
    <row r="2994" spans="1:17" x14ac:dyDescent="0.25">
      <c r="A2994" s="1">
        <v>46093</v>
      </c>
      <c r="B2994" s="1">
        <f>IF(AND(DCalendário6[[#This Row],[Dia da semana]]&gt;1,DCalendário6[[#This Row],[Dia da semana]]&lt;7,DCalendário6[[#This Row],[Feriados]]=""),DCalendário6[[#This Row],[Dia]],"")</f>
        <v>46093</v>
      </c>
      <c r="C2994" s="16">
        <f>IF(DCalendário6[[#This Row],[Mês]]="","",IF(AND(C2990="",C2991="",C2992="",C2993=""),IF(DCalendário6[[#This Row],[Mês]]=D2993,C2993+1,IF(AND(D2993="",D2994=D2989),C2989+1,1)),IF(AND(C2991="",C2992="",C2993=""),IF(DCalendário6[[#This Row],[Mês]]=D2993,C2993+1,IF(AND(D2993="",D2994=D2990),C2990+1,1)),IF(AND(C2992="",C2993=""),IF(DCalendário6[[#This Row],[Mês]]=D2993,C2993+1,IF(AND(D2993="",D2994=D2991),C2991+1,1)),IF(DCalendário6[[#This Row],[Mês]]=D2993,C2993+1,IF(AND(D2993="",D2994=D2992),C2992+1,1))))))</f>
        <v>9</v>
      </c>
      <c r="D2994" s="14">
        <f>IF(DCalendário6[[#This Row],[Dia Útil]]="","",(MONTH($B2994)))</f>
        <v>3</v>
      </c>
      <c r="E2994" s="14">
        <f t="shared" si="46"/>
        <v>2026</v>
      </c>
      <c r="F2994" s="14">
        <f>MONTH(DCalendário6[[#This Row],[Dia]])</f>
        <v>3</v>
      </c>
      <c r="G2994" s="14" t="str">
        <f>MONTH(DCalendário6[[#This Row],[Dia]])&amp;" - "&amp;DCalendário6[[#This Row],[Ano]]</f>
        <v>3 - 2026</v>
      </c>
      <c r="H2994" s="14">
        <f>IF(DCalendário6[[#This Row],[Dia Útil]]="","",DCalendário6[[#This Row],[Semana Ano]])</f>
        <v>11</v>
      </c>
      <c r="I2994" s="14">
        <f>WEEKNUM(DCalendário6[[#This Row],[Dia]])</f>
        <v>11</v>
      </c>
      <c r="J2994" s="14" cm="1">
        <f t="array" aca="1" ref="J299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994" s="16">
        <f>WEEKDAY(DCalendário6[[#This Row],[Dia]])</f>
        <v>5</v>
      </c>
      <c r="L2994" s="1" t="str">
        <f>IFERROR(VLOOKUP(A2994,Tabela4[],1,0),"")</f>
        <v/>
      </c>
      <c r="M299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46093</v>
      </c>
      <c r="N2994" s="16" t="str">
        <f>IF(DCalendário6[[#This Row],[Dia Útil2]]="Feriado","Feriado",IF(AND(DCalendário6[[#This Row],[Dia Útil]]="",DCalendário6[[#This Row],[Mês Total]]=F2987),N2987+1,IF(DCalendário6[[#This Row],[Dia Útil]]="",1,"")))</f>
        <v/>
      </c>
      <c r="O299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2994" s="16"/>
      <c r="Q2994" s="17"/>
    </row>
    <row r="2995" spans="1:17" x14ac:dyDescent="0.25">
      <c r="A2995" s="1">
        <v>46094</v>
      </c>
      <c r="B2995" s="1">
        <f>IF(AND(DCalendário6[[#This Row],[Dia da semana]]&gt;1,DCalendário6[[#This Row],[Dia da semana]]&lt;7,DCalendário6[[#This Row],[Feriados]]=""),DCalendário6[[#This Row],[Dia]],"")</f>
        <v>46094</v>
      </c>
      <c r="C2995" s="16">
        <f>IF(DCalendário6[[#This Row],[Mês]]="","",IF(AND(C2991="",C2992="",C2993="",C2994=""),IF(DCalendário6[[#This Row],[Mês]]=D2994,C2994+1,IF(AND(D2994="",D2995=D2990),C2990+1,1)),IF(AND(C2992="",C2993="",C2994=""),IF(DCalendário6[[#This Row],[Mês]]=D2994,C2994+1,IF(AND(D2994="",D2995=D2991),C2991+1,1)),IF(AND(C2993="",C2994=""),IF(DCalendário6[[#This Row],[Mês]]=D2994,C2994+1,IF(AND(D2994="",D2995=D2992),C2992+1,1)),IF(DCalendário6[[#This Row],[Mês]]=D2994,C2994+1,IF(AND(D2994="",D2995=D2993),C2993+1,1))))))</f>
        <v>10</v>
      </c>
      <c r="D2995" s="14">
        <f>IF(DCalendário6[[#This Row],[Dia Útil]]="","",(MONTH($B2995)))</f>
        <v>3</v>
      </c>
      <c r="E2995" s="14">
        <f t="shared" si="46"/>
        <v>2026</v>
      </c>
      <c r="F2995" s="14">
        <f>MONTH(DCalendário6[[#This Row],[Dia]])</f>
        <v>3</v>
      </c>
      <c r="G2995" s="14" t="str">
        <f>MONTH(DCalendário6[[#This Row],[Dia]])&amp;" - "&amp;DCalendário6[[#This Row],[Ano]]</f>
        <v>3 - 2026</v>
      </c>
      <c r="H2995" s="14">
        <f>IF(DCalendário6[[#This Row],[Dia Útil]]="","",DCalendário6[[#This Row],[Semana Ano]])</f>
        <v>11</v>
      </c>
      <c r="I2995" s="14">
        <f>WEEKNUM(DCalendário6[[#This Row],[Dia]])</f>
        <v>11</v>
      </c>
      <c r="J2995" s="14" cm="1">
        <f t="array" aca="1" ref="J299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995" s="16">
        <f>WEEKDAY(DCalendário6[[#This Row],[Dia]])</f>
        <v>6</v>
      </c>
      <c r="L2995" s="1" t="str">
        <f>IFERROR(VLOOKUP(A2995,Tabela4[],1,0),"")</f>
        <v/>
      </c>
      <c r="M299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46094</v>
      </c>
      <c r="N2995" s="16" t="str">
        <f>IF(DCalendário6[[#This Row],[Dia Útil2]]="Feriado","Feriado",IF(AND(DCalendário6[[#This Row],[Dia Útil]]="",DCalendário6[[#This Row],[Mês Total]]=F2988),N2988+1,IF(DCalendário6[[#This Row],[Dia Útil]]="",1,"")))</f>
        <v/>
      </c>
      <c r="O299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2995" s="16"/>
      <c r="Q2995" s="17"/>
    </row>
    <row r="2996" spans="1:17" x14ac:dyDescent="0.25">
      <c r="A2996" s="1">
        <v>46095</v>
      </c>
      <c r="B2996" s="1" t="str">
        <f>IF(AND(DCalendário6[[#This Row],[Dia da semana]]&gt;1,DCalendário6[[#This Row],[Dia da semana]]&lt;7,DCalendário6[[#This Row],[Feriados]]=""),DCalendário6[[#This Row],[Dia]],"")</f>
        <v/>
      </c>
      <c r="C2996" s="16" t="str">
        <f>IF(DCalendário6[[#This Row],[Mês]]="","",IF(AND(C2992="",C2993="",C2994="",C2995=""),IF(DCalendário6[[#This Row],[Mês]]=D2995,C2995+1,IF(AND(D2995="",D2996=D2991),C2991+1,1)),IF(AND(C2993="",C2994="",C2995=""),IF(DCalendário6[[#This Row],[Mês]]=D2995,C2995+1,IF(AND(D2995="",D2996=D2992),C2992+1,1)),IF(AND(C2994="",C2995=""),IF(DCalendário6[[#This Row],[Mês]]=D2995,C2995+1,IF(AND(D2995="",D2996=D2993),C2993+1,1)),IF(DCalendário6[[#This Row],[Mês]]=D2995,C2995+1,IF(AND(D2995="",D2996=D2994),C2994+1,1))))))</f>
        <v/>
      </c>
      <c r="D2996" s="14" t="str">
        <f>IF(DCalendário6[[#This Row],[Dia Útil]]="","",(MONTH($B2996)))</f>
        <v/>
      </c>
      <c r="E2996" s="14">
        <f t="shared" si="46"/>
        <v>2026</v>
      </c>
      <c r="F2996" s="14">
        <f>MONTH(DCalendário6[[#This Row],[Dia]])</f>
        <v>3</v>
      </c>
      <c r="G2996" s="14" t="str">
        <f>MONTH(DCalendário6[[#This Row],[Dia]])&amp;" - "&amp;DCalendário6[[#This Row],[Ano]]</f>
        <v>3 - 2026</v>
      </c>
      <c r="H2996" s="14" t="str">
        <f>IF(DCalendário6[[#This Row],[Dia Útil]]="","",DCalendário6[[#This Row],[Semana Ano]])</f>
        <v/>
      </c>
      <c r="I2996" s="14">
        <f>WEEKNUM(DCalendário6[[#This Row],[Dia]])</f>
        <v>11</v>
      </c>
      <c r="J2996" s="14" cm="1">
        <f t="array" aca="1" ref="J299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996" s="16">
        <f>WEEKDAY(DCalendário6[[#This Row],[Dia]])</f>
        <v>7</v>
      </c>
      <c r="L2996" s="1" t="str">
        <f>IFERROR(VLOOKUP(A2996,Tabela4[],1,0),"")</f>
        <v/>
      </c>
      <c r="M299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2996" s="16">
        <f>IF(DCalendário6[[#This Row],[Dia Útil2]]="Feriado","Feriado",IF(AND(DCalendário6[[#This Row],[Dia Útil]]="",DCalendário6[[#This Row],[Mês Total]]=F2989),N2989+1,IF(DCalendário6[[#This Row],[Dia Útil]]="",1,"")))</f>
        <v>2</v>
      </c>
      <c r="O299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2996" s="16"/>
      <c r="Q2996" s="17"/>
    </row>
    <row r="2997" spans="1:17" x14ac:dyDescent="0.25">
      <c r="A2997" s="1">
        <v>46096</v>
      </c>
      <c r="B2997" s="1" t="str">
        <f>IF(AND(DCalendário6[[#This Row],[Dia da semana]]&gt;1,DCalendário6[[#This Row],[Dia da semana]]&lt;7,DCalendário6[[#This Row],[Feriados]]=""),DCalendário6[[#This Row],[Dia]],"")</f>
        <v/>
      </c>
      <c r="C2997" s="16" t="str">
        <f>IF(DCalendário6[[#This Row],[Mês]]="","",IF(AND(C2993="",C2994="",C2995="",C2996=""),IF(DCalendário6[[#This Row],[Mês]]=D2996,C2996+1,IF(AND(D2996="",D2997=D2992),C2992+1,1)),IF(AND(C2994="",C2995="",C2996=""),IF(DCalendário6[[#This Row],[Mês]]=D2996,C2996+1,IF(AND(D2996="",D2997=D2993),C2993+1,1)),IF(AND(C2995="",C2996=""),IF(DCalendário6[[#This Row],[Mês]]=D2996,C2996+1,IF(AND(D2996="",D2997=D2994),C2994+1,1)),IF(DCalendário6[[#This Row],[Mês]]=D2996,C2996+1,IF(AND(D2996="",D2997=D2995),C2995+1,1))))))</f>
        <v/>
      </c>
      <c r="D2997" s="14" t="str">
        <f>IF(DCalendário6[[#This Row],[Dia Útil]]="","",(MONTH($B2997)))</f>
        <v/>
      </c>
      <c r="E2997" s="14">
        <f t="shared" si="46"/>
        <v>2026</v>
      </c>
      <c r="F2997" s="14">
        <f>MONTH(DCalendário6[[#This Row],[Dia]])</f>
        <v>3</v>
      </c>
      <c r="G2997" s="14" t="str">
        <f>MONTH(DCalendário6[[#This Row],[Dia]])&amp;" - "&amp;DCalendário6[[#This Row],[Ano]]</f>
        <v>3 - 2026</v>
      </c>
      <c r="H2997" s="14" t="str">
        <f>IF(DCalendário6[[#This Row],[Dia Útil]]="","",DCalendário6[[#This Row],[Semana Ano]])</f>
        <v/>
      </c>
      <c r="I2997" s="14">
        <f>WEEKNUM(DCalendário6[[#This Row],[Dia]])</f>
        <v>12</v>
      </c>
      <c r="J2997" s="14" cm="1">
        <f t="array" aca="1" ref="J299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997" s="16">
        <f>WEEKDAY(DCalendário6[[#This Row],[Dia]])</f>
        <v>1</v>
      </c>
      <c r="L2997" s="1" t="str">
        <f>IFERROR(VLOOKUP(A2997,Tabela4[],1,0),"")</f>
        <v/>
      </c>
      <c r="M299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2997" s="16">
        <f>IF(DCalendário6[[#This Row],[Dia Útil2]]="Feriado","Feriado",IF(AND(DCalendário6[[#This Row],[Dia Útil]]="",DCalendário6[[#This Row],[Mês Total]]=F2990),N2990+1,IF(DCalendário6[[#This Row],[Dia Útil]]="",1,"")))</f>
        <v>3</v>
      </c>
      <c r="O299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2997" s="16"/>
      <c r="Q2997" s="17"/>
    </row>
    <row r="2998" spans="1:17" x14ac:dyDescent="0.25">
      <c r="A2998" s="1">
        <v>46097</v>
      </c>
      <c r="B2998" s="1">
        <f>IF(AND(DCalendário6[[#This Row],[Dia da semana]]&gt;1,DCalendário6[[#This Row],[Dia da semana]]&lt;7,DCalendário6[[#This Row],[Feriados]]=""),DCalendário6[[#This Row],[Dia]],"")</f>
        <v>46097</v>
      </c>
      <c r="C2998" s="16">
        <f>IF(DCalendário6[[#This Row],[Mês]]="","",IF(AND(C2994="",C2995="",C2996="",C2997=""),IF(DCalendário6[[#This Row],[Mês]]=D2997,C2997+1,IF(AND(D2997="",D2998=D2993),C2993+1,1)),IF(AND(C2995="",C2996="",C2997=""),IF(DCalendário6[[#This Row],[Mês]]=D2997,C2997+1,IF(AND(D2997="",D2998=D2994),C2994+1,1)),IF(AND(C2996="",C2997=""),IF(DCalendário6[[#This Row],[Mês]]=D2997,C2997+1,IF(AND(D2997="",D2998=D2995),C2995+1,1)),IF(DCalendário6[[#This Row],[Mês]]=D2997,C2997+1,IF(AND(D2997="",D2998=D2996),C2996+1,1))))))</f>
        <v>11</v>
      </c>
      <c r="D2998" s="14">
        <f>IF(DCalendário6[[#This Row],[Dia Útil]]="","",(MONTH($B2998)))</f>
        <v>3</v>
      </c>
      <c r="E2998" s="14">
        <f t="shared" si="46"/>
        <v>2026</v>
      </c>
      <c r="F2998" s="14">
        <f>MONTH(DCalendário6[[#This Row],[Dia]])</f>
        <v>3</v>
      </c>
      <c r="G2998" s="14" t="str">
        <f>MONTH(DCalendário6[[#This Row],[Dia]])&amp;" - "&amp;DCalendário6[[#This Row],[Ano]]</f>
        <v>3 - 2026</v>
      </c>
      <c r="H2998" s="14">
        <f>IF(DCalendário6[[#This Row],[Dia Útil]]="","",DCalendário6[[#This Row],[Semana Ano]])</f>
        <v>12</v>
      </c>
      <c r="I2998" s="14">
        <f>WEEKNUM(DCalendário6[[#This Row],[Dia]])</f>
        <v>12</v>
      </c>
      <c r="J2998" s="14" cm="1">
        <f t="array" aca="1" ref="J299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998" s="16">
        <f>WEEKDAY(DCalendário6[[#This Row],[Dia]])</f>
        <v>2</v>
      </c>
      <c r="L2998" s="1" t="str">
        <f>IFERROR(VLOOKUP(A2998,Tabela4[],1,0),"")</f>
        <v/>
      </c>
      <c r="M299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46097</v>
      </c>
      <c r="N2998" s="16" t="str">
        <f>IF(DCalendário6[[#This Row],[Dia Útil2]]="Feriado","Feriado",IF(AND(DCalendário6[[#This Row],[Dia Útil]]="",DCalendário6[[#This Row],[Mês Total]]=F2991),N2991+1,IF(DCalendário6[[#This Row],[Dia Útil]]="",1,"")))</f>
        <v/>
      </c>
      <c r="O299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2998" s="16"/>
      <c r="Q2998" s="17"/>
    </row>
    <row r="2999" spans="1:17" x14ac:dyDescent="0.25">
      <c r="A2999" s="1">
        <v>46098</v>
      </c>
      <c r="B2999" s="1">
        <f>IF(AND(DCalendário6[[#This Row],[Dia da semana]]&gt;1,DCalendário6[[#This Row],[Dia da semana]]&lt;7,DCalendário6[[#This Row],[Feriados]]=""),DCalendário6[[#This Row],[Dia]],"")</f>
        <v>46098</v>
      </c>
      <c r="C2999" s="16">
        <f>IF(DCalendário6[[#This Row],[Mês]]="","",IF(AND(C2995="",C2996="",C2997="",C2998=""),IF(DCalendário6[[#This Row],[Mês]]=D2998,C2998+1,IF(AND(D2998="",D2999=D2994),C2994+1,1)),IF(AND(C2996="",C2997="",C2998=""),IF(DCalendário6[[#This Row],[Mês]]=D2998,C2998+1,IF(AND(D2998="",D2999=D2995),C2995+1,1)),IF(AND(C2997="",C2998=""),IF(DCalendário6[[#This Row],[Mês]]=D2998,C2998+1,IF(AND(D2998="",D2999=D2996),C2996+1,1)),IF(DCalendário6[[#This Row],[Mês]]=D2998,C2998+1,IF(AND(D2998="",D2999=D2997),C2997+1,1))))))</f>
        <v>12</v>
      </c>
      <c r="D2999" s="14">
        <f>IF(DCalendário6[[#This Row],[Dia Útil]]="","",(MONTH($B2999)))</f>
        <v>3</v>
      </c>
      <c r="E2999" s="14">
        <f t="shared" si="46"/>
        <v>2026</v>
      </c>
      <c r="F2999" s="14">
        <f>MONTH(DCalendário6[[#This Row],[Dia]])</f>
        <v>3</v>
      </c>
      <c r="G2999" s="14" t="str">
        <f>MONTH(DCalendário6[[#This Row],[Dia]])&amp;" - "&amp;DCalendário6[[#This Row],[Ano]]</f>
        <v>3 - 2026</v>
      </c>
      <c r="H2999" s="14">
        <f>IF(DCalendário6[[#This Row],[Dia Útil]]="","",DCalendário6[[#This Row],[Semana Ano]])</f>
        <v>12</v>
      </c>
      <c r="I2999" s="14">
        <f>WEEKNUM(DCalendário6[[#This Row],[Dia]])</f>
        <v>12</v>
      </c>
      <c r="J2999" s="14" cm="1">
        <f t="array" aca="1" ref="J299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2999" s="16">
        <f>WEEKDAY(DCalendário6[[#This Row],[Dia]])</f>
        <v>3</v>
      </c>
      <c r="L2999" s="1" t="str">
        <f>IFERROR(VLOOKUP(A2999,Tabela4[],1,0),"")</f>
        <v/>
      </c>
      <c r="M299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46098</v>
      </c>
      <c r="N2999" s="16" t="str">
        <f>IF(DCalendário6[[#This Row],[Dia Útil2]]="Feriado","Feriado",IF(AND(DCalendário6[[#This Row],[Dia Útil]]="",DCalendário6[[#This Row],[Mês Total]]=F2992),N2992+1,IF(DCalendário6[[#This Row],[Dia Útil]]="",1,"")))</f>
        <v/>
      </c>
      <c r="O299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2999" s="16"/>
      <c r="Q2999" s="17"/>
    </row>
    <row r="3000" spans="1:17" x14ac:dyDescent="0.25">
      <c r="A3000" s="1">
        <v>46099</v>
      </c>
      <c r="B3000" s="1">
        <f>IF(AND(DCalendário6[[#This Row],[Dia da semana]]&gt;1,DCalendário6[[#This Row],[Dia da semana]]&lt;7,DCalendário6[[#This Row],[Feriados]]=""),DCalendário6[[#This Row],[Dia]],"")</f>
        <v>46099</v>
      </c>
      <c r="C3000" s="16">
        <f>IF(DCalendário6[[#This Row],[Mês]]="","",IF(AND(C2996="",C2997="",C2998="",C2999=""),IF(DCalendário6[[#This Row],[Mês]]=D2999,C2999+1,IF(AND(D2999="",D3000=D2995),C2995+1,1)),IF(AND(C2997="",C2998="",C2999=""),IF(DCalendário6[[#This Row],[Mês]]=D2999,C2999+1,IF(AND(D2999="",D3000=D2996),C2996+1,1)),IF(AND(C2998="",C2999=""),IF(DCalendário6[[#This Row],[Mês]]=D2999,C2999+1,IF(AND(D2999="",D3000=D2997),C2997+1,1)),IF(DCalendário6[[#This Row],[Mês]]=D2999,C2999+1,IF(AND(D2999="",D3000=D2998),C2998+1,1))))))</f>
        <v>13</v>
      </c>
      <c r="D3000" s="14">
        <f>IF(DCalendário6[[#This Row],[Dia Útil]]="","",(MONTH($B3000)))</f>
        <v>3</v>
      </c>
      <c r="E3000" s="14">
        <f t="shared" si="46"/>
        <v>2026</v>
      </c>
      <c r="F3000" s="14">
        <f>MONTH(DCalendário6[[#This Row],[Dia]])</f>
        <v>3</v>
      </c>
      <c r="G3000" s="14" t="str">
        <f>MONTH(DCalendário6[[#This Row],[Dia]])&amp;" - "&amp;DCalendário6[[#This Row],[Ano]]</f>
        <v>3 - 2026</v>
      </c>
      <c r="H3000" s="14">
        <f>IF(DCalendário6[[#This Row],[Dia Útil]]="","",DCalendário6[[#This Row],[Semana Ano]])</f>
        <v>12</v>
      </c>
      <c r="I3000" s="14">
        <f>WEEKNUM(DCalendário6[[#This Row],[Dia]])</f>
        <v>12</v>
      </c>
      <c r="J3000" s="14" cm="1">
        <f t="array" aca="1" ref="J300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000" s="16">
        <f>WEEKDAY(DCalendário6[[#This Row],[Dia]])</f>
        <v>4</v>
      </c>
      <c r="L3000" s="1" t="str">
        <f>IFERROR(VLOOKUP(A3000,Tabela4[],1,0),"")</f>
        <v/>
      </c>
      <c r="M300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46099</v>
      </c>
      <c r="N3000" s="16" t="str">
        <f>IF(DCalendário6[[#This Row],[Dia Útil2]]="Feriado","Feriado",IF(AND(DCalendário6[[#This Row],[Dia Útil]]="",DCalendário6[[#This Row],[Mês Total]]=F2993),N2993+1,IF(DCalendário6[[#This Row],[Dia Útil]]="",1,"")))</f>
        <v/>
      </c>
      <c r="O300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3000" s="16"/>
      <c r="Q3000" s="17"/>
    </row>
    <row r="3001" spans="1:17" x14ac:dyDescent="0.25">
      <c r="A3001" s="1">
        <v>46100</v>
      </c>
      <c r="B3001" s="1">
        <f>IF(AND(DCalendário6[[#This Row],[Dia da semana]]&gt;1,DCalendário6[[#This Row],[Dia da semana]]&lt;7,DCalendário6[[#This Row],[Feriados]]=""),DCalendário6[[#This Row],[Dia]],"")</f>
        <v>46100</v>
      </c>
      <c r="C3001" s="16">
        <f>IF(DCalendário6[[#This Row],[Mês]]="","",IF(AND(C2997="",C2998="",C2999="",C3000=""),IF(DCalendário6[[#This Row],[Mês]]=D3000,C3000+1,IF(AND(D3000="",D3001=D2996),C2996+1,1)),IF(AND(C2998="",C2999="",C3000=""),IF(DCalendário6[[#This Row],[Mês]]=D3000,C3000+1,IF(AND(D3000="",D3001=D2997),C2997+1,1)),IF(AND(C2999="",C3000=""),IF(DCalendário6[[#This Row],[Mês]]=D3000,C3000+1,IF(AND(D3000="",D3001=D2998),C2998+1,1)),IF(DCalendário6[[#This Row],[Mês]]=D3000,C3000+1,IF(AND(D3000="",D3001=D2999),C2999+1,1))))))</f>
        <v>14</v>
      </c>
      <c r="D3001" s="14">
        <f>IF(DCalendário6[[#This Row],[Dia Útil]]="","",(MONTH($B3001)))</f>
        <v>3</v>
      </c>
      <c r="E3001" s="14">
        <f t="shared" si="46"/>
        <v>2026</v>
      </c>
      <c r="F3001" s="14">
        <f>MONTH(DCalendário6[[#This Row],[Dia]])</f>
        <v>3</v>
      </c>
      <c r="G3001" s="14" t="str">
        <f>MONTH(DCalendário6[[#This Row],[Dia]])&amp;" - "&amp;DCalendário6[[#This Row],[Ano]]</f>
        <v>3 - 2026</v>
      </c>
      <c r="H3001" s="14">
        <f>IF(DCalendário6[[#This Row],[Dia Útil]]="","",DCalendário6[[#This Row],[Semana Ano]])</f>
        <v>12</v>
      </c>
      <c r="I3001" s="14">
        <f>WEEKNUM(DCalendário6[[#This Row],[Dia]])</f>
        <v>12</v>
      </c>
      <c r="J3001" s="14" cm="1">
        <f t="array" aca="1" ref="J300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001" s="16">
        <f>WEEKDAY(DCalendário6[[#This Row],[Dia]])</f>
        <v>5</v>
      </c>
      <c r="L3001" s="1" t="str">
        <f>IFERROR(VLOOKUP(A3001,Tabela4[],1,0),"")</f>
        <v/>
      </c>
      <c r="M300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46100</v>
      </c>
      <c r="N3001" s="16" t="str">
        <f>IF(DCalendário6[[#This Row],[Dia Útil2]]="Feriado","Feriado",IF(AND(DCalendário6[[#This Row],[Dia Útil]]="",DCalendário6[[#This Row],[Mês Total]]=F2994),N2994+1,IF(DCalendário6[[#This Row],[Dia Útil]]="",1,"")))</f>
        <v/>
      </c>
      <c r="O300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3001" s="16"/>
      <c r="Q3001" s="17"/>
    </row>
    <row r="3002" spans="1:17" x14ac:dyDescent="0.25">
      <c r="A3002" s="1">
        <v>46101</v>
      </c>
      <c r="B3002" s="1">
        <f>IF(AND(DCalendário6[[#This Row],[Dia da semana]]&gt;1,DCalendário6[[#This Row],[Dia da semana]]&lt;7,DCalendário6[[#This Row],[Feriados]]=""),DCalendário6[[#This Row],[Dia]],"")</f>
        <v>46101</v>
      </c>
      <c r="C3002" s="16">
        <f>IF(DCalendário6[[#This Row],[Mês]]="","",IF(AND(C2998="",C2999="",C3000="",C3001=""),IF(DCalendário6[[#This Row],[Mês]]=D3001,C3001+1,IF(AND(D3001="",D3002=D2997),C2997+1,1)),IF(AND(C2999="",C3000="",C3001=""),IF(DCalendário6[[#This Row],[Mês]]=D3001,C3001+1,IF(AND(D3001="",D3002=D2998),C2998+1,1)),IF(AND(C3000="",C3001=""),IF(DCalendário6[[#This Row],[Mês]]=D3001,C3001+1,IF(AND(D3001="",D3002=D2999),C2999+1,1)),IF(DCalendário6[[#This Row],[Mês]]=D3001,C3001+1,IF(AND(D3001="",D3002=D3000),C3000+1,1))))))</f>
        <v>15</v>
      </c>
      <c r="D3002" s="14">
        <f>IF(DCalendário6[[#This Row],[Dia Útil]]="","",(MONTH($B3002)))</f>
        <v>3</v>
      </c>
      <c r="E3002" s="14">
        <f t="shared" si="46"/>
        <v>2026</v>
      </c>
      <c r="F3002" s="14">
        <f>MONTH(DCalendário6[[#This Row],[Dia]])</f>
        <v>3</v>
      </c>
      <c r="G3002" s="14" t="str">
        <f>MONTH(DCalendário6[[#This Row],[Dia]])&amp;" - "&amp;DCalendário6[[#This Row],[Ano]]</f>
        <v>3 - 2026</v>
      </c>
      <c r="H3002" s="14">
        <f>IF(DCalendário6[[#This Row],[Dia Útil]]="","",DCalendário6[[#This Row],[Semana Ano]])</f>
        <v>12</v>
      </c>
      <c r="I3002" s="14">
        <f>WEEKNUM(DCalendário6[[#This Row],[Dia]])</f>
        <v>12</v>
      </c>
      <c r="J3002" s="14" cm="1">
        <f t="array" aca="1" ref="J300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002" s="16">
        <f>WEEKDAY(DCalendário6[[#This Row],[Dia]])</f>
        <v>6</v>
      </c>
      <c r="L3002" s="1" t="str">
        <f>IFERROR(VLOOKUP(A3002,Tabela4[],1,0),"")</f>
        <v/>
      </c>
      <c r="M300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46101</v>
      </c>
      <c r="N3002" s="16" t="str">
        <f>IF(DCalendário6[[#This Row],[Dia Útil2]]="Feriado","Feriado",IF(AND(DCalendário6[[#This Row],[Dia Útil]]="",DCalendário6[[#This Row],[Mês Total]]=F2995),N2995+1,IF(DCalendário6[[#This Row],[Dia Útil]]="",1,"")))</f>
        <v/>
      </c>
      <c r="O300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3002" s="16"/>
      <c r="Q3002" s="17"/>
    </row>
    <row r="3003" spans="1:17" x14ac:dyDescent="0.25">
      <c r="A3003" s="1">
        <v>46102</v>
      </c>
      <c r="B3003" s="1" t="str">
        <f>IF(AND(DCalendário6[[#This Row],[Dia da semana]]&gt;1,DCalendário6[[#This Row],[Dia da semana]]&lt;7,DCalendário6[[#This Row],[Feriados]]=""),DCalendário6[[#This Row],[Dia]],"")</f>
        <v/>
      </c>
      <c r="C3003" s="16" t="str">
        <f>IF(DCalendário6[[#This Row],[Mês]]="","",IF(AND(C2999="",C3000="",C3001="",C3002=""),IF(DCalendário6[[#This Row],[Mês]]=D3002,C3002+1,IF(AND(D3002="",D3003=D2998),C2998+1,1)),IF(AND(C3000="",C3001="",C3002=""),IF(DCalendário6[[#This Row],[Mês]]=D3002,C3002+1,IF(AND(D3002="",D3003=D2999),C2999+1,1)),IF(AND(C3001="",C3002=""),IF(DCalendário6[[#This Row],[Mês]]=D3002,C3002+1,IF(AND(D3002="",D3003=D3000),C3000+1,1)),IF(DCalendário6[[#This Row],[Mês]]=D3002,C3002+1,IF(AND(D3002="",D3003=D3001),C3001+1,1))))))</f>
        <v/>
      </c>
      <c r="D3003" s="14" t="str">
        <f>IF(DCalendário6[[#This Row],[Dia Útil]]="","",(MONTH($B3003)))</f>
        <v/>
      </c>
      <c r="E3003" s="14">
        <f t="shared" si="46"/>
        <v>2026</v>
      </c>
      <c r="F3003" s="14">
        <f>MONTH(DCalendário6[[#This Row],[Dia]])</f>
        <v>3</v>
      </c>
      <c r="G3003" s="14" t="str">
        <f>MONTH(DCalendário6[[#This Row],[Dia]])&amp;" - "&amp;DCalendário6[[#This Row],[Ano]]</f>
        <v>3 - 2026</v>
      </c>
      <c r="H3003" s="14" t="str">
        <f>IF(DCalendário6[[#This Row],[Dia Útil]]="","",DCalendário6[[#This Row],[Semana Ano]])</f>
        <v/>
      </c>
      <c r="I3003" s="14">
        <f>WEEKNUM(DCalendário6[[#This Row],[Dia]])</f>
        <v>12</v>
      </c>
      <c r="J3003" s="14" cm="1">
        <f t="array" aca="1" ref="J300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003" s="16">
        <f>WEEKDAY(DCalendário6[[#This Row],[Dia]])</f>
        <v>7</v>
      </c>
      <c r="L3003" s="1" t="str">
        <f>IFERROR(VLOOKUP(A3003,Tabela4[],1,0),"")</f>
        <v/>
      </c>
      <c r="M300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003" s="16">
        <f>IF(DCalendário6[[#This Row],[Dia Útil2]]="Feriado","Feriado",IF(AND(DCalendário6[[#This Row],[Dia Útil]]="",DCalendário6[[#This Row],[Mês Total]]=F2996),N2996+1,IF(DCalendário6[[#This Row],[Dia Útil]]="",1,"")))</f>
        <v>3</v>
      </c>
      <c r="O300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3003" s="16"/>
      <c r="Q3003" s="17"/>
    </row>
    <row r="3004" spans="1:17" x14ac:dyDescent="0.25">
      <c r="A3004" s="1">
        <v>46103</v>
      </c>
      <c r="B3004" s="1" t="str">
        <f>IF(AND(DCalendário6[[#This Row],[Dia da semana]]&gt;1,DCalendário6[[#This Row],[Dia da semana]]&lt;7,DCalendário6[[#This Row],[Feriados]]=""),DCalendário6[[#This Row],[Dia]],"")</f>
        <v/>
      </c>
      <c r="C3004" s="16" t="str">
        <f>IF(DCalendário6[[#This Row],[Mês]]="","",IF(AND(C3000="",C3001="",C3002="",C3003=""),IF(DCalendário6[[#This Row],[Mês]]=D3003,C3003+1,IF(AND(D3003="",D3004=D2999),C2999+1,1)),IF(AND(C3001="",C3002="",C3003=""),IF(DCalendário6[[#This Row],[Mês]]=D3003,C3003+1,IF(AND(D3003="",D3004=D3000),C3000+1,1)),IF(AND(C3002="",C3003=""),IF(DCalendário6[[#This Row],[Mês]]=D3003,C3003+1,IF(AND(D3003="",D3004=D3001),C3001+1,1)),IF(DCalendário6[[#This Row],[Mês]]=D3003,C3003+1,IF(AND(D3003="",D3004=D3002),C3002+1,1))))))</f>
        <v/>
      </c>
      <c r="D3004" s="14" t="str">
        <f>IF(DCalendário6[[#This Row],[Dia Útil]]="","",(MONTH($B3004)))</f>
        <v/>
      </c>
      <c r="E3004" s="14">
        <f t="shared" si="46"/>
        <v>2026</v>
      </c>
      <c r="F3004" s="14">
        <f>MONTH(DCalendário6[[#This Row],[Dia]])</f>
        <v>3</v>
      </c>
      <c r="G3004" s="14" t="str">
        <f>MONTH(DCalendário6[[#This Row],[Dia]])&amp;" - "&amp;DCalendário6[[#This Row],[Ano]]</f>
        <v>3 - 2026</v>
      </c>
      <c r="H3004" s="14" t="str">
        <f>IF(DCalendário6[[#This Row],[Dia Útil]]="","",DCalendário6[[#This Row],[Semana Ano]])</f>
        <v/>
      </c>
      <c r="I3004" s="14">
        <f>WEEKNUM(DCalendário6[[#This Row],[Dia]])</f>
        <v>13</v>
      </c>
      <c r="J3004" s="14" cm="1">
        <f t="array" aca="1" ref="J300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004" s="16">
        <f>WEEKDAY(DCalendário6[[#This Row],[Dia]])</f>
        <v>1</v>
      </c>
      <c r="L3004" s="1" t="str">
        <f>IFERROR(VLOOKUP(A3004,Tabela4[],1,0),"")</f>
        <v/>
      </c>
      <c r="M300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004" s="16">
        <f>IF(DCalendário6[[#This Row],[Dia Útil2]]="Feriado","Feriado",IF(AND(DCalendário6[[#This Row],[Dia Útil]]="",DCalendário6[[#This Row],[Mês Total]]=F2997),N2997+1,IF(DCalendário6[[#This Row],[Dia Útil]]="",1,"")))</f>
        <v>4</v>
      </c>
      <c r="O300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3004" s="16"/>
      <c r="Q3004" s="17"/>
    </row>
    <row r="3005" spans="1:17" x14ac:dyDescent="0.25">
      <c r="A3005" s="1">
        <v>46104</v>
      </c>
      <c r="B3005" s="1">
        <f>IF(AND(DCalendário6[[#This Row],[Dia da semana]]&gt;1,DCalendário6[[#This Row],[Dia da semana]]&lt;7,DCalendário6[[#This Row],[Feriados]]=""),DCalendário6[[#This Row],[Dia]],"")</f>
        <v>46104</v>
      </c>
      <c r="C3005" s="16">
        <f>IF(DCalendário6[[#This Row],[Mês]]="","",IF(AND(C3001="",C3002="",C3003="",C3004=""),IF(DCalendário6[[#This Row],[Mês]]=D3004,C3004+1,IF(AND(D3004="",D3005=D3000),C3000+1,1)),IF(AND(C3002="",C3003="",C3004=""),IF(DCalendário6[[#This Row],[Mês]]=D3004,C3004+1,IF(AND(D3004="",D3005=D3001),C3001+1,1)),IF(AND(C3003="",C3004=""),IF(DCalendário6[[#This Row],[Mês]]=D3004,C3004+1,IF(AND(D3004="",D3005=D3002),C3002+1,1)),IF(DCalendário6[[#This Row],[Mês]]=D3004,C3004+1,IF(AND(D3004="",D3005=D3003),C3003+1,1))))))</f>
        <v>16</v>
      </c>
      <c r="D3005" s="14">
        <f>IF(DCalendário6[[#This Row],[Dia Útil]]="","",(MONTH($B3005)))</f>
        <v>3</v>
      </c>
      <c r="E3005" s="14">
        <f t="shared" si="46"/>
        <v>2026</v>
      </c>
      <c r="F3005" s="14">
        <f>MONTH(DCalendário6[[#This Row],[Dia]])</f>
        <v>3</v>
      </c>
      <c r="G3005" s="14" t="str">
        <f>MONTH(DCalendário6[[#This Row],[Dia]])&amp;" - "&amp;DCalendário6[[#This Row],[Ano]]</f>
        <v>3 - 2026</v>
      </c>
      <c r="H3005" s="14">
        <f>IF(DCalendário6[[#This Row],[Dia Útil]]="","",DCalendário6[[#This Row],[Semana Ano]])</f>
        <v>13</v>
      </c>
      <c r="I3005" s="14">
        <f>WEEKNUM(DCalendário6[[#This Row],[Dia]])</f>
        <v>13</v>
      </c>
      <c r="J3005" s="14" cm="1">
        <f t="array" aca="1" ref="J300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005" s="16">
        <f>WEEKDAY(DCalendário6[[#This Row],[Dia]])</f>
        <v>2</v>
      </c>
      <c r="L3005" s="1" t="str">
        <f>IFERROR(VLOOKUP(A3005,Tabela4[],1,0),"")</f>
        <v/>
      </c>
      <c r="M300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46104</v>
      </c>
      <c r="N3005" s="16" t="str">
        <f>IF(DCalendário6[[#This Row],[Dia Útil2]]="Feriado","Feriado",IF(AND(DCalendário6[[#This Row],[Dia Útil]]="",DCalendário6[[#This Row],[Mês Total]]=F2998),N2998+1,IF(DCalendário6[[#This Row],[Dia Útil]]="",1,"")))</f>
        <v/>
      </c>
      <c r="O300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3005" s="16"/>
      <c r="Q3005" s="17"/>
    </row>
    <row r="3006" spans="1:17" x14ac:dyDescent="0.25">
      <c r="A3006" s="1">
        <v>46105</v>
      </c>
      <c r="B3006" s="1">
        <f>IF(AND(DCalendário6[[#This Row],[Dia da semana]]&gt;1,DCalendário6[[#This Row],[Dia da semana]]&lt;7,DCalendário6[[#This Row],[Feriados]]=""),DCalendário6[[#This Row],[Dia]],"")</f>
        <v>46105</v>
      </c>
      <c r="C3006" s="16">
        <f>IF(DCalendário6[[#This Row],[Mês]]="","",IF(AND(C3002="",C3003="",C3004="",C3005=""),IF(DCalendário6[[#This Row],[Mês]]=D3005,C3005+1,IF(AND(D3005="",D3006=D3001),C3001+1,1)),IF(AND(C3003="",C3004="",C3005=""),IF(DCalendário6[[#This Row],[Mês]]=D3005,C3005+1,IF(AND(D3005="",D3006=D3002),C3002+1,1)),IF(AND(C3004="",C3005=""),IF(DCalendário6[[#This Row],[Mês]]=D3005,C3005+1,IF(AND(D3005="",D3006=D3003),C3003+1,1)),IF(DCalendário6[[#This Row],[Mês]]=D3005,C3005+1,IF(AND(D3005="",D3006=D3004),C3004+1,1))))))</f>
        <v>17</v>
      </c>
      <c r="D3006" s="14">
        <f>IF(DCalendário6[[#This Row],[Dia Útil]]="","",(MONTH($B3006)))</f>
        <v>3</v>
      </c>
      <c r="E3006" s="14">
        <f t="shared" si="46"/>
        <v>2026</v>
      </c>
      <c r="F3006" s="14">
        <f>MONTH(DCalendário6[[#This Row],[Dia]])</f>
        <v>3</v>
      </c>
      <c r="G3006" s="14" t="str">
        <f>MONTH(DCalendário6[[#This Row],[Dia]])&amp;" - "&amp;DCalendário6[[#This Row],[Ano]]</f>
        <v>3 - 2026</v>
      </c>
      <c r="H3006" s="14">
        <f>IF(DCalendário6[[#This Row],[Dia Útil]]="","",DCalendário6[[#This Row],[Semana Ano]])</f>
        <v>13</v>
      </c>
      <c r="I3006" s="14">
        <f>WEEKNUM(DCalendário6[[#This Row],[Dia]])</f>
        <v>13</v>
      </c>
      <c r="J3006" s="14" cm="1">
        <f t="array" aca="1" ref="J300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006" s="16">
        <f>WEEKDAY(DCalendário6[[#This Row],[Dia]])</f>
        <v>3</v>
      </c>
      <c r="L3006" s="1" t="str">
        <f>IFERROR(VLOOKUP(A3006,Tabela4[],1,0),"")</f>
        <v/>
      </c>
      <c r="M300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46105</v>
      </c>
      <c r="N3006" s="16" t="str">
        <f>IF(DCalendário6[[#This Row],[Dia Útil2]]="Feriado","Feriado",IF(AND(DCalendário6[[#This Row],[Dia Útil]]="",DCalendário6[[#This Row],[Mês Total]]=F2999),N2999+1,IF(DCalendário6[[#This Row],[Dia Útil]]="",1,"")))</f>
        <v/>
      </c>
      <c r="O300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3006" s="16"/>
      <c r="Q3006" s="17"/>
    </row>
    <row r="3007" spans="1:17" x14ac:dyDescent="0.25">
      <c r="A3007" s="1">
        <v>46106</v>
      </c>
      <c r="B3007" s="1">
        <f>IF(AND(DCalendário6[[#This Row],[Dia da semana]]&gt;1,DCalendário6[[#This Row],[Dia da semana]]&lt;7,DCalendário6[[#This Row],[Feriados]]=""),DCalendário6[[#This Row],[Dia]],"")</f>
        <v>46106</v>
      </c>
      <c r="C3007" s="16">
        <f>IF(DCalendário6[[#This Row],[Mês]]="","",IF(AND(C3003="",C3004="",C3005="",C3006=""),IF(DCalendário6[[#This Row],[Mês]]=D3006,C3006+1,IF(AND(D3006="",D3007=D3002),C3002+1,1)),IF(AND(C3004="",C3005="",C3006=""),IF(DCalendário6[[#This Row],[Mês]]=D3006,C3006+1,IF(AND(D3006="",D3007=D3003),C3003+1,1)),IF(AND(C3005="",C3006=""),IF(DCalendário6[[#This Row],[Mês]]=D3006,C3006+1,IF(AND(D3006="",D3007=D3004),C3004+1,1)),IF(DCalendário6[[#This Row],[Mês]]=D3006,C3006+1,IF(AND(D3006="",D3007=D3005),C3005+1,1))))))</f>
        <v>18</v>
      </c>
      <c r="D3007" s="14">
        <f>IF(DCalendário6[[#This Row],[Dia Útil]]="","",(MONTH($B3007)))</f>
        <v>3</v>
      </c>
      <c r="E3007" s="14">
        <f t="shared" si="46"/>
        <v>2026</v>
      </c>
      <c r="F3007" s="14">
        <f>MONTH(DCalendário6[[#This Row],[Dia]])</f>
        <v>3</v>
      </c>
      <c r="G3007" s="14" t="str">
        <f>MONTH(DCalendário6[[#This Row],[Dia]])&amp;" - "&amp;DCalendário6[[#This Row],[Ano]]</f>
        <v>3 - 2026</v>
      </c>
      <c r="H3007" s="14">
        <f>IF(DCalendário6[[#This Row],[Dia Útil]]="","",DCalendário6[[#This Row],[Semana Ano]])</f>
        <v>13</v>
      </c>
      <c r="I3007" s="14">
        <f>WEEKNUM(DCalendário6[[#This Row],[Dia]])</f>
        <v>13</v>
      </c>
      <c r="J3007" s="14" cm="1">
        <f t="array" aca="1" ref="J300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007" s="16">
        <f>WEEKDAY(DCalendário6[[#This Row],[Dia]])</f>
        <v>4</v>
      </c>
      <c r="L3007" s="1" t="str">
        <f>IFERROR(VLOOKUP(A3007,Tabela4[],1,0),"")</f>
        <v/>
      </c>
      <c r="M300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46106</v>
      </c>
      <c r="N3007" s="16" t="str">
        <f>IF(DCalendário6[[#This Row],[Dia Útil2]]="Feriado","Feriado",IF(AND(DCalendário6[[#This Row],[Dia Útil]]="",DCalendário6[[#This Row],[Mês Total]]=F3000),N3000+1,IF(DCalendário6[[#This Row],[Dia Útil]]="",1,"")))</f>
        <v/>
      </c>
      <c r="O300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3007" s="16"/>
      <c r="Q3007" s="17"/>
    </row>
    <row r="3008" spans="1:17" x14ac:dyDescent="0.25">
      <c r="A3008" s="1">
        <v>46107</v>
      </c>
      <c r="B3008" s="1">
        <f>IF(AND(DCalendário6[[#This Row],[Dia da semana]]&gt;1,DCalendário6[[#This Row],[Dia da semana]]&lt;7,DCalendário6[[#This Row],[Feriados]]=""),DCalendário6[[#This Row],[Dia]],"")</f>
        <v>46107</v>
      </c>
      <c r="C3008" s="16">
        <f>IF(DCalendário6[[#This Row],[Mês]]="","",IF(AND(C3004="",C3005="",C3006="",C3007=""),IF(DCalendário6[[#This Row],[Mês]]=D3007,C3007+1,IF(AND(D3007="",D3008=D3003),C3003+1,1)),IF(AND(C3005="",C3006="",C3007=""),IF(DCalendário6[[#This Row],[Mês]]=D3007,C3007+1,IF(AND(D3007="",D3008=D3004),C3004+1,1)),IF(AND(C3006="",C3007=""),IF(DCalendário6[[#This Row],[Mês]]=D3007,C3007+1,IF(AND(D3007="",D3008=D3005),C3005+1,1)),IF(DCalendário6[[#This Row],[Mês]]=D3007,C3007+1,IF(AND(D3007="",D3008=D3006),C3006+1,1))))))</f>
        <v>19</v>
      </c>
      <c r="D3008" s="14">
        <f>IF(DCalendário6[[#This Row],[Dia Útil]]="","",(MONTH($B3008)))</f>
        <v>3</v>
      </c>
      <c r="E3008" s="14">
        <f t="shared" si="46"/>
        <v>2026</v>
      </c>
      <c r="F3008" s="14">
        <f>MONTH(DCalendário6[[#This Row],[Dia]])</f>
        <v>3</v>
      </c>
      <c r="G3008" s="14" t="str">
        <f>MONTH(DCalendário6[[#This Row],[Dia]])&amp;" - "&amp;DCalendário6[[#This Row],[Ano]]</f>
        <v>3 - 2026</v>
      </c>
      <c r="H3008" s="14">
        <f>IF(DCalendário6[[#This Row],[Dia Útil]]="","",DCalendário6[[#This Row],[Semana Ano]])</f>
        <v>13</v>
      </c>
      <c r="I3008" s="14">
        <f>WEEKNUM(DCalendário6[[#This Row],[Dia]])</f>
        <v>13</v>
      </c>
      <c r="J3008" s="14" cm="1">
        <f t="array" aca="1" ref="J300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008" s="16">
        <f>WEEKDAY(DCalendário6[[#This Row],[Dia]])</f>
        <v>5</v>
      </c>
      <c r="L3008" s="1" t="str">
        <f>IFERROR(VLOOKUP(A3008,Tabela4[],1,0),"")</f>
        <v/>
      </c>
      <c r="M300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46107</v>
      </c>
      <c r="N3008" s="16" t="str">
        <f>IF(DCalendário6[[#This Row],[Dia Útil2]]="Feriado","Feriado",IF(AND(DCalendário6[[#This Row],[Dia Útil]]="",DCalendário6[[#This Row],[Mês Total]]=F3001),N3001+1,IF(DCalendário6[[#This Row],[Dia Útil]]="",1,"")))</f>
        <v/>
      </c>
      <c r="O300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3008" s="16"/>
      <c r="Q3008" s="17"/>
    </row>
    <row r="3009" spans="1:17" x14ac:dyDescent="0.25">
      <c r="A3009" s="1">
        <v>46108</v>
      </c>
      <c r="B3009" s="1">
        <f>IF(AND(DCalendário6[[#This Row],[Dia da semana]]&gt;1,DCalendário6[[#This Row],[Dia da semana]]&lt;7,DCalendário6[[#This Row],[Feriados]]=""),DCalendário6[[#This Row],[Dia]],"")</f>
        <v>46108</v>
      </c>
      <c r="C3009" s="16">
        <f>IF(DCalendário6[[#This Row],[Mês]]="","",IF(AND(C3005="",C3006="",C3007="",C3008=""),IF(DCalendário6[[#This Row],[Mês]]=D3008,C3008+1,IF(AND(D3008="",D3009=D3004),C3004+1,1)),IF(AND(C3006="",C3007="",C3008=""),IF(DCalendário6[[#This Row],[Mês]]=D3008,C3008+1,IF(AND(D3008="",D3009=D3005),C3005+1,1)),IF(AND(C3007="",C3008=""),IF(DCalendário6[[#This Row],[Mês]]=D3008,C3008+1,IF(AND(D3008="",D3009=D3006),C3006+1,1)),IF(DCalendário6[[#This Row],[Mês]]=D3008,C3008+1,IF(AND(D3008="",D3009=D3007),C3007+1,1))))))</f>
        <v>20</v>
      </c>
      <c r="D3009" s="14">
        <f>IF(DCalendário6[[#This Row],[Dia Útil]]="","",(MONTH($B3009)))</f>
        <v>3</v>
      </c>
      <c r="E3009" s="14">
        <f t="shared" si="46"/>
        <v>2026</v>
      </c>
      <c r="F3009" s="14">
        <f>MONTH(DCalendário6[[#This Row],[Dia]])</f>
        <v>3</v>
      </c>
      <c r="G3009" s="14" t="str">
        <f>MONTH(DCalendário6[[#This Row],[Dia]])&amp;" - "&amp;DCalendário6[[#This Row],[Ano]]</f>
        <v>3 - 2026</v>
      </c>
      <c r="H3009" s="14">
        <f>IF(DCalendário6[[#This Row],[Dia Útil]]="","",DCalendário6[[#This Row],[Semana Ano]])</f>
        <v>13</v>
      </c>
      <c r="I3009" s="14">
        <f>WEEKNUM(DCalendário6[[#This Row],[Dia]])</f>
        <v>13</v>
      </c>
      <c r="J3009" s="14" cm="1">
        <f t="array" aca="1" ref="J300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009" s="16">
        <f>WEEKDAY(DCalendário6[[#This Row],[Dia]])</f>
        <v>6</v>
      </c>
      <c r="L3009" s="1" t="str">
        <f>IFERROR(VLOOKUP(A3009,Tabela4[],1,0),"")</f>
        <v/>
      </c>
      <c r="M300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46108</v>
      </c>
      <c r="N3009" s="16" t="str">
        <f>IF(DCalendário6[[#This Row],[Dia Útil2]]="Feriado","Feriado",IF(AND(DCalendário6[[#This Row],[Dia Útil]]="",DCalendário6[[#This Row],[Mês Total]]=F3002),N3002+1,IF(DCalendário6[[#This Row],[Dia Útil]]="",1,"")))</f>
        <v/>
      </c>
      <c r="O300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3009" s="16"/>
      <c r="Q3009" s="17"/>
    </row>
    <row r="3010" spans="1:17" x14ac:dyDescent="0.25">
      <c r="A3010" s="1">
        <v>46109</v>
      </c>
      <c r="B3010" s="1" t="str">
        <f>IF(AND(DCalendário6[[#This Row],[Dia da semana]]&gt;1,DCalendário6[[#This Row],[Dia da semana]]&lt;7,DCalendário6[[#This Row],[Feriados]]=""),DCalendário6[[#This Row],[Dia]],"")</f>
        <v/>
      </c>
      <c r="C3010" s="16" t="str">
        <f>IF(DCalendário6[[#This Row],[Mês]]="","",IF(AND(C3006="",C3007="",C3008="",C3009=""),IF(DCalendário6[[#This Row],[Mês]]=D3009,C3009+1,IF(AND(D3009="",D3010=D3005),C3005+1,1)),IF(AND(C3007="",C3008="",C3009=""),IF(DCalendário6[[#This Row],[Mês]]=D3009,C3009+1,IF(AND(D3009="",D3010=D3006),C3006+1,1)),IF(AND(C3008="",C3009=""),IF(DCalendário6[[#This Row],[Mês]]=D3009,C3009+1,IF(AND(D3009="",D3010=D3007),C3007+1,1)),IF(DCalendário6[[#This Row],[Mês]]=D3009,C3009+1,IF(AND(D3009="",D3010=D3008),C3008+1,1))))))</f>
        <v/>
      </c>
      <c r="D3010" s="14" t="str">
        <f>IF(DCalendário6[[#This Row],[Dia Útil]]="","",(MONTH($B3010)))</f>
        <v/>
      </c>
      <c r="E3010" s="14">
        <f t="shared" ref="E3010:E3073" si="47">YEAR($A3010)</f>
        <v>2026</v>
      </c>
      <c r="F3010" s="14">
        <f>MONTH(DCalendário6[[#This Row],[Dia]])</f>
        <v>3</v>
      </c>
      <c r="G3010" s="14" t="str">
        <f>MONTH(DCalendário6[[#This Row],[Dia]])&amp;" - "&amp;DCalendário6[[#This Row],[Ano]]</f>
        <v>3 - 2026</v>
      </c>
      <c r="H3010" s="14" t="str">
        <f>IF(DCalendário6[[#This Row],[Dia Útil]]="","",DCalendário6[[#This Row],[Semana Ano]])</f>
        <v/>
      </c>
      <c r="I3010" s="14">
        <f>WEEKNUM(DCalendário6[[#This Row],[Dia]])</f>
        <v>13</v>
      </c>
      <c r="J3010" s="14" cm="1">
        <f t="array" aca="1" ref="J301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010" s="16">
        <f>WEEKDAY(DCalendário6[[#This Row],[Dia]])</f>
        <v>7</v>
      </c>
      <c r="L3010" s="1" t="str">
        <f>IFERROR(VLOOKUP(A3010,Tabela4[],1,0),"")</f>
        <v/>
      </c>
      <c r="M301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010" s="16">
        <f>IF(DCalendário6[[#This Row],[Dia Útil2]]="Feriado","Feriado",IF(AND(DCalendário6[[#This Row],[Dia Útil]]="",DCalendário6[[#This Row],[Mês Total]]=F3003),N3003+1,IF(DCalendário6[[#This Row],[Dia Útil]]="",1,"")))</f>
        <v>4</v>
      </c>
      <c r="O301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3010" s="16"/>
      <c r="Q3010" s="17"/>
    </row>
    <row r="3011" spans="1:17" x14ac:dyDescent="0.25">
      <c r="A3011" s="1">
        <v>46110</v>
      </c>
      <c r="B3011" s="1" t="str">
        <f>IF(AND(DCalendário6[[#This Row],[Dia da semana]]&gt;1,DCalendário6[[#This Row],[Dia da semana]]&lt;7,DCalendário6[[#This Row],[Feriados]]=""),DCalendário6[[#This Row],[Dia]],"")</f>
        <v/>
      </c>
      <c r="C3011" s="16" t="str">
        <f>IF(DCalendário6[[#This Row],[Mês]]="","",IF(AND(C3007="",C3008="",C3009="",C3010=""),IF(DCalendário6[[#This Row],[Mês]]=D3010,C3010+1,IF(AND(D3010="",D3011=D3006),C3006+1,1)),IF(AND(C3008="",C3009="",C3010=""),IF(DCalendário6[[#This Row],[Mês]]=D3010,C3010+1,IF(AND(D3010="",D3011=D3007),C3007+1,1)),IF(AND(C3009="",C3010=""),IF(DCalendário6[[#This Row],[Mês]]=D3010,C3010+1,IF(AND(D3010="",D3011=D3008),C3008+1,1)),IF(DCalendário6[[#This Row],[Mês]]=D3010,C3010+1,IF(AND(D3010="",D3011=D3009),C3009+1,1))))))</f>
        <v/>
      </c>
      <c r="D3011" s="14" t="str">
        <f>IF(DCalendário6[[#This Row],[Dia Útil]]="","",(MONTH($B3011)))</f>
        <v/>
      </c>
      <c r="E3011" s="14">
        <f t="shared" si="47"/>
        <v>2026</v>
      </c>
      <c r="F3011" s="14">
        <f>MONTH(DCalendário6[[#This Row],[Dia]])</f>
        <v>3</v>
      </c>
      <c r="G3011" s="14" t="str">
        <f>MONTH(DCalendário6[[#This Row],[Dia]])&amp;" - "&amp;DCalendário6[[#This Row],[Ano]]</f>
        <v>3 - 2026</v>
      </c>
      <c r="H3011" s="14" t="str">
        <f>IF(DCalendário6[[#This Row],[Dia Útil]]="","",DCalendário6[[#This Row],[Semana Ano]])</f>
        <v/>
      </c>
      <c r="I3011" s="14">
        <f>WEEKNUM(DCalendário6[[#This Row],[Dia]])</f>
        <v>14</v>
      </c>
      <c r="J3011" s="14" cm="1">
        <f t="array" aca="1" ref="J301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011" s="16">
        <f>WEEKDAY(DCalendário6[[#This Row],[Dia]])</f>
        <v>1</v>
      </c>
      <c r="L3011" s="1" t="str">
        <f>IFERROR(VLOOKUP(A3011,Tabela4[],1,0),"")</f>
        <v/>
      </c>
      <c r="M301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011" s="16">
        <f>IF(DCalendário6[[#This Row],[Dia Útil2]]="Feriado","Feriado",IF(AND(DCalendário6[[#This Row],[Dia Útil]]="",DCalendário6[[#This Row],[Mês Total]]=F3004),N3004+1,IF(DCalendário6[[#This Row],[Dia Útil]]="",1,"")))</f>
        <v>5</v>
      </c>
      <c r="O301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32,5</v>
      </c>
      <c r="P3011" s="16"/>
      <c r="Q3011" s="17"/>
    </row>
    <row r="3012" spans="1:17" x14ac:dyDescent="0.25">
      <c r="A3012" s="1">
        <v>46111</v>
      </c>
      <c r="B3012" s="1">
        <f>IF(AND(DCalendário6[[#This Row],[Dia da semana]]&gt;1,DCalendário6[[#This Row],[Dia da semana]]&lt;7,DCalendário6[[#This Row],[Feriados]]=""),DCalendário6[[#This Row],[Dia]],"")</f>
        <v>46111</v>
      </c>
      <c r="C3012" s="16">
        <f>IF(DCalendário6[[#This Row],[Mês]]="","",IF(AND(C3008="",C3009="",C3010="",C3011=""),IF(DCalendário6[[#This Row],[Mês]]=D3011,C3011+1,IF(AND(D3011="",D3012=D3007),C3007+1,1)),IF(AND(C3009="",C3010="",C3011=""),IF(DCalendário6[[#This Row],[Mês]]=D3011,C3011+1,IF(AND(D3011="",D3012=D3008),C3008+1,1)),IF(AND(C3010="",C3011=""),IF(DCalendário6[[#This Row],[Mês]]=D3011,C3011+1,IF(AND(D3011="",D3012=D3009),C3009+1,1)),IF(DCalendário6[[#This Row],[Mês]]=D3011,C3011+1,IF(AND(D3011="",D3012=D3010),C3010+1,1))))))</f>
        <v>21</v>
      </c>
      <c r="D3012" s="14">
        <f>IF(DCalendário6[[#This Row],[Dia Útil]]="","",(MONTH($B3012)))</f>
        <v>3</v>
      </c>
      <c r="E3012" s="14">
        <f t="shared" si="47"/>
        <v>2026</v>
      </c>
      <c r="F3012" s="14">
        <f>MONTH(DCalendário6[[#This Row],[Dia]])</f>
        <v>3</v>
      </c>
      <c r="G3012" s="14" t="str">
        <f>MONTH(DCalendário6[[#This Row],[Dia]])&amp;" - "&amp;DCalendário6[[#This Row],[Ano]]</f>
        <v>3 - 2026</v>
      </c>
      <c r="H3012" s="14">
        <f>IF(DCalendário6[[#This Row],[Dia Útil]]="","",DCalendário6[[#This Row],[Semana Ano]])</f>
        <v>14</v>
      </c>
      <c r="I3012" s="14">
        <f>WEEKNUM(DCalendário6[[#This Row],[Dia]])</f>
        <v>14</v>
      </c>
      <c r="J3012" s="14" cm="1">
        <f t="array" aca="1" ref="J301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012" s="16">
        <f>WEEKDAY(DCalendário6[[#This Row],[Dia]])</f>
        <v>2</v>
      </c>
      <c r="L3012" s="1" t="str">
        <f>IFERROR(VLOOKUP(A3012,Tabela4[],1,0),"")</f>
        <v/>
      </c>
      <c r="M301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46111</v>
      </c>
      <c r="N3012" s="16" t="str">
        <f>IF(DCalendário6[[#This Row],[Dia Útil2]]="Feriado","Feriado",IF(AND(DCalendário6[[#This Row],[Dia Útil]]="",DCalendário6[[#This Row],[Mês Total]]=F3005),N3005+1,IF(DCalendário6[[#This Row],[Dia Útil]]="",1,"")))</f>
        <v/>
      </c>
      <c r="O301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21</v>
      </c>
      <c r="P3012" s="16"/>
      <c r="Q3012" s="17"/>
    </row>
    <row r="3013" spans="1:17" x14ac:dyDescent="0.25">
      <c r="A3013" s="1">
        <v>46112</v>
      </c>
      <c r="B3013" s="1">
        <f>IF(AND(DCalendário6[[#This Row],[Dia da semana]]&gt;1,DCalendário6[[#This Row],[Dia da semana]]&lt;7,DCalendário6[[#This Row],[Feriados]]=""),DCalendário6[[#This Row],[Dia]],"")</f>
        <v>46112</v>
      </c>
      <c r="C3013" s="16">
        <f>IF(DCalendário6[[#This Row],[Mês]]="","",IF(AND(C3009="",C3010="",C3011="",C3012=""),IF(DCalendário6[[#This Row],[Mês]]=D3012,C3012+1,IF(AND(D3012="",D3013=D3008),C3008+1,1)),IF(AND(C3010="",C3011="",C3012=""),IF(DCalendário6[[#This Row],[Mês]]=D3012,C3012+1,IF(AND(D3012="",D3013=D3009),C3009+1,1)),IF(AND(C3011="",C3012=""),IF(DCalendário6[[#This Row],[Mês]]=D3012,C3012+1,IF(AND(D3012="",D3013=D3010),C3010+1,1)),IF(DCalendário6[[#This Row],[Mês]]=D3012,C3012+1,IF(AND(D3012="",D3013=D3011),C3011+1,1))))))</f>
        <v>22</v>
      </c>
      <c r="D3013" s="14">
        <f>IF(DCalendário6[[#This Row],[Dia Útil]]="","",(MONTH($B3013)))</f>
        <v>3</v>
      </c>
      <c r="E3013" s="14">
        <f t="shared" si="47"/>
        <v>2026</v>
      </c>
      <c r="F3013" s="14">
        <f>MONTH(DCalendário6[[#This Row],[Dia]])</f>
        <v>3</v>
      </c>
      <c r="G3013" s="14" t="str">
        <f>MONTH(DCalendário6[[#This Row],[Dia]])&amp;" - "&amp;DCalendário6[[#This Row],[Ano]]</f>
        <v>3 - 2026</v>
      </c>
      <c r="H3013" s="14">
        <f>IF(DCalendário6[[#This Row],[Dia Útil]]="","",DCalendário6[[#This Row],[Semana Ano]])</f>
        <v>14</v>
      </c>
      <c r="I3013" s="14">
        <f>WEEKNUM(DCalendário6[[#This Row],[Dia]])</f>
        <v>14</v>
      </c>
      <c r="J3013" s="14" cm="1">
        <f t="array" aca="1" ref="J301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013" s="16">
        <f>WEEKDAY(DCalendário6[[#This Row],[Dia]])</f>
        <v>3</v>
      </c>
      <c r="L3013" s="1" t="str">
        <f>IFERROR(VLOOKUP(A3013,Tabela4[],1,0),"")</f>
        <v/>
      </c>
      <c r="M301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46112</v>
      </c>
      <c r="N3013" s="16" t="str">
        <f>IF(DCalendário6[[#This Row],[Dia Útil2]]="Feriado","Feriado",IF(AND(DCalendário6[[#This Row],[Dia Útil]]="",DCalendário6[[#This Row],[Mês Total]]=F3006),N3006+1,IF(DCalendário6[[#This Row],[Dia Útil]]="",1,"")))</f>
        <v/>
      </c>
      <c r="O301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22</v>
      </c>
      <c r="P3013" s="16"/>
      <c r="Q3013" s="17"/>
    </row>
    <row r="3014" spans="1:17" x14ac:dyDescent="0.25">
      <c r="A3014" s="1">
        <v>46113</v>
      </c>
      <c r="B3014" s="1">
        <f>IF(AND(DCalendário6[[#This Row],[Dia da semana]]&gt;1,DCalendário6[[#This Row],[Dia da semana]]&lt;7,DCalendário6[[#This Row],[Feriados]]=""),DCalendário6[[#This Row],[Dia]],"")</f>
        <v>46113</v>
      </c>
      <c r="C3014" s="16">
        <f>IF(DCalendário6[[#This Row],[Mês]]="","",IF(AND(C3010="",C3011="",C3012="",C3013=""),IF(DCalendário6[[#This Row],[Mês]]=D3013,C3013+1,IF(AND(D3013="",D3014=D3009),C3009+1,1)),IF(AND(C3011="",C3012="",C3013=""),IF(DCalendário6[[#This Row],[Mês]]=D3013,C3013+1,IF(AND(D3013="",D3014=D3010),C3010+1,1)),IF(AND(C3012="",C3013=""),IF(DCalendário6[[#This Row],[Mês]]=D3013,C3013+1,IF(AND(D3013="",D3014=D3011),C3011+1,1)),IF(DCalendário6[[#This Row],[Mês]]=D3013,C3013+1,IF(AND(D3013="",D3014=D3012),C3012+1,1))))))</f>
        <v>1</v>
      </c>
      <c r="D3014" s="14">
        <f>IF(DCalendário6[[#This Row],[Dia Útil]]="","",(MONTH($B3014)))</f>
        <v>4</v>
      </c>
      <c r="E3014" s="14">
        <f t="shared" si="47"/>
        <v>2026</v>
      </c>
      <c r="F3014" s="14">
        <f>MONTH(DCalendário6[[#This Row],[Dia]])</f>
        <v>4</v>
      </c>
      <c r="G3014" s="14" t="str">
        <f>MONTH(DCalendário6[[#This Row],[Dia]])&amp;" - "&amp;DCalendário6[[#This Row],[Ano]]</f>
        <v>4 - 2026</v>
      </c>
      <c r="H3014" s="14">
        <f>IF(DCalendário6[[#This Row],[Dia Útil]]="","",DCalendário6[[#This Row],[Semana Ano]])</f>
        <v>14</v>
      </c>
      <c r="I3014" s="14">
        <f>WEEKNUM(DCalendário6[[#This Row],[Dia]])</f>
        <v>14</v>
      </c>
      <c r="J3014" s="14" cm="1">
        <f t="array" aca="1" ref="J301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014" s="16">
        <f>WEEKDAY(DCalendário6[[#This Row],[Dia]])</f>
        <v>4</v>
      </c>
      <c r="L3014" s="1" t="str">
        <f>IFERROR(VLOOKUP(A3014,Tabela4[],1,0),"")</f>
        <v/>
      </c>
      <c r="M301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46113</v>
      </c>
      <c r="N3014" s="16" t="str">
        <f>IF(DCalendário6[[#This Row],[Dia Útil2]]="Feriado","Feriado",IF(AND(DCalendário6[[#This Row],[Dia Útil]]="",DCalendário6[[#This Row],[Mês Total]]=F3007),N3007+1,IF(DCalendário6[[#This Row],[Dia Útil]]="",1,"")))</f>
        <v/>
      </c>
      <c r="O301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3014" s="16"/>
      <c r="Q3014" s="17"/>
    </row>
    <row r="3015" spans="1:17" x14ac:dyDescent="0.25">
      <c r="A3015" s="1">
        <v>46114</v>
      </c>
      <c r="B3015" s="1">
        <f>IF(AND(DCalendário6[[#This Row],[Dia da semana]]&gt;1,DCalendário6[[#This Row],[Dia da semana]]&lt;7,DCalendário6[[#This Row],[Feriados]]=""),DCalendário6[[#This Row],[Dia]],"")</f>
        <v>46114</v>
      </c>
      <c r="C3015" s="16">
        <f>IF(DCalendário6[[#This Row],[Mês]]="","",IF(AND(C3011="",C3012="",C3013="",C3014=""),IF(DCalendário6[[#This Row],[Mês]]=D3014,C3014+1,IF(AND(D3014="",D3015=D3010),C3010+1,1)),IF(AND(C3012="",C3013="",C3014=""),IF(DCalendário6[[#This Row],[Mês]]=D3014,C3014+1,IF(AND(D3014="",D3015=D3011),C3011+1,1)),IF(AND(C3013="",C3014=""),IF(DCalendário6[[#This Row],[Mês]]=D3014,C3014+1,IF(AND(D3014="",D3015=D3012),C3012+1,1)),IF(DCalendário6[[#This Row],[Mês]]=D3014,C3014+1,IF(AND(D3014="",D3015=D3013),C3013+1,1))))))</f>
        <v>2</v>
      </c>
      <c r="D3015" s="14">
        <f>IF(DCalendário6[[#This Row],[Dia Útil]]="","",(MONTH($B3015)))</f>
        <v>4</v>
      </c>
      <c r="E3015" s="14">
        <f t="shared" si="47"/>
        <v>2026</v>
      </c>
      <c r="F3015" s="14">
        <f>MONTH(DCalendário6[[#This Row],[Dia]])</f>
        <v>4</v>
      </c>
      <c r="G3015" s="14" t="str">
        <f>MONTH(DCalendário6[[#This Row],[Dia]])&amp;" - "&amp;DCalendário6[[#This Row],[Ano]]</f>
        <v>4 - 2026</v>
      </c>
      <c r="H3015" s="14">
        <f>IF(DCalendário6[[#This Row],[Dia Útil]]="","",DCalendário6[[#This Row],[Semana Ano]])</f>
        <v>14</v>
      </c>
      <c r="I3015" s="14">
        <f>WEEKNUM(DCalendário6[[#This Row],[Dia]])</f>
        <v>14</v>
      </c>
      <c r="J3015" s="14" cm="1">
        <f t="array" aca="1" ref="J301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015" s="16">
        <f>WEEKDAY(DCalendário6[[#This Row],[Dia]])</f>
        <v>5</v>
      </c>
      <c r="L3015" s="1" t="str">
        <f>IFERROR(VLOOKUP(A3015,Tabela4[],1,0),"")</f>
        <v/>
      </c>
      <c r="M301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46114</v>
      </c>
      <c r="N3015" s="16" t="str">
        <f>IF(DCalendário6[[#This Row],[Dia Útil2]]="Feriado","Feriado",IF(AND(DCalendário6[[#This Row],[Dia Útil]]="",DCalendário6[[#This Row],[Mês Total]]=F3008),N3008+1,IF(DCalendário6[[#This Row],[Dia Útil]]="",1,"")))</f>
        <v/>
      </c>
      <c r="O301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3015" s="16"/>
      <c r="Q3015" s="17"/>
    </row>
    <row r="3016" spans="1:17" x14ac:dyDescent="0.25">
      <c r="A3016" s="1">
        <v>46115</v>
      </c>
      <c r="B3016" s="1" t="str">
        <f>IF(AND(DCalendário6[[#This Row],[Dia da semana]]&gt;1,DCalendário6[[#This Row],[Dia da semana]]&lt;7,DCalendário6[[#This Row],[Feriados]]=""),DCalendário6[[#This Row],[Dia]],"")</f>
        <v/>
      </c>
      <c r="C3016" s="16" t="str">
        <f>IF(DCalendário6[[#This Row],[Mês]]="","",IF(AND(C3012="",C3013="",C3014="",C3015=""),IF(DCalendário6[[#This Row],[Mês]]=D3015,C3015+1,IF(AND(D3015="",D3016=D3011),C3011+1,1)),IF(AND(C3013="",C3014="",C3015=""),IF(DCalendário6[[#This Row],[Mês]]=D3015,C3015+1,IF(AND(D3015="",D3016=D3012),C3012+1,1)),IF(AND(C3014="",C3015=""),IF(DCalendário6[[#This Row],[Mês]]=D3015,C3015+1,IF(AND(D3015="",D3016=D3013),C3013+1,1)),IF(DCalendário6[[#This Row],[Mês]]=D3015,C3015+1,IF(AND(D3015="",D3016=D3014),C3014+1,1))))))</f>
        <v/>
      </c>
      <c r="D3016" s="14" t="str">
        <f>IF(DCalendário6[[#This Row],[Dia Útil]]="","",(MONTH($B3016)))</f>
        <v/>
      </c>
      <c r="E3016" s="14">
        <f t="shared" si="47"/>
        <v>2026</v>
      </c>
      <c r="F3016" s="14">
        <f>MONTH(DCalendário6[[#This Row],[Dia]])</f>
        <v>4</v>
      </c>
      <c r="G3016" s="14" t="str">
        <f>MONTH(DCalendário6[[#This Row],[Dia]])&amp;" - "&amp;DCalendário6[[#This Row],[Ano]]</f>
        <v>4 - 2026</v>
      </c>
      <c r="H3016" s="14" t="str">
        <f>IF(DCalendário6[[#This Row],[Dia Útil]]="","",DCalendário6[[#This Row],[Semana Ano]])</f>
        <v/>
      </c>
      <c r="I3016" s="14">
        <f>WEEKNUM(DCalendário6[[#This Row],[Dia]])</f>
        <v>14</v>
      </c>
      <c r="J3016" s="14" cm="1">
        <f t="array" aca="1" ref="J301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016" s="16">
        <f>WEEKDAY(DCalendário6[[#This Row],[Dia]])</f>
        <v>6</v>
      </c>
      <c r="L3016" s="1">
        <f>IFERROR(VLOOKUP(A3016,Tabela4[],1,0),"")</f>
        <v>46115</v>
      </c>
      <c r="M301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3016" s="16" t="str">
        <f>IF(DCalendário6[[#This Row],[Dia Útil2]]="Feriado","Feriado",IF(AND(DCalendário6[[#This Row],[Dia Útil]]="",DCalendário6[[#This Row],[Mês Total]]=F3009),N3009+1,IF(DCalendário6[[#This Row],[Dia Útil]]="",1,"")))</f>
        <v>Feriado</v>
      </c>
      <c r="O301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3016" s="16"/>
      <c r="Q3016" s="17"/>
    </row>
    <row r="3017" spans="1:17" x14ac:dyDescent="0.25">
      <c r="A3017" s="1">
        <v>46116</v>
      </c>
      <c r="B3017" s="1" t="str">
        <f>IF(AND(DCalendário6[[#This Row],[Dia da semana]]&gt;1,DCalendário6[[#This Row],[Dia da semana]]&lt;7,DCalendário6[[#This Row],[Feriados]]=""),DCalendário6[[#This Row],[Dia]],"")</f>
        <v/>
      </c>
      <c r="C3017" s="16" t="str">
        <f>IF(DCalendário6[[#This Row],[Mês]]="","",IF(AND(C3013="",C3014="",C3015="",C3016=""),IF(DCalendário6[[#This Row],[Mês]]=D3016,C3016+1,IF(AND(D3016="",D3017=D3012),C3012+1,1)),IF(AND(C3014="",C3015="",C3016=""),IF(DCalendário6[[#This Row],[Mês]]=D3016,C3016+1,IF(AND(D3016="",D3017=D3013),C3013+1,1)),IF(AND(C3015="",C3016=""),IF(DCalendário6[[#This Row],[Mês]]=D3016,C3016+1,IF(AND(D3016="",D3017=D3014),C3014+1,1)),IF(DCalendário6[[#This Row],[Mês]]=D3016,C3016+1,IF(AND(D3016="",D3017=D3015),C3015+1,1))))))</f>
        <v/>
      </c>
      <c r="D3017" s="14" t="str">
        <f>IF(DCalendário6[[#This Row],[Dia Útil]]="","",(MONTH($B3017)))</f>
        <v/>
      </c>
      <c r="E3017" s="14">
        <f t="shared" si="47"/>
        <v>2026</v>
      </c>
      <c r="F3017" s="14">
        <f>MONTH(DCalendário6[[#This Row],[Dia]])</f>
        <v>4</v>
      </c>
      <c r="G3017" s="14" t="str">
        <f>MONTH(DCalendário6[[#This Row],[Dia]])&amp;" - "&amp;DCalendário6[[#This Row],[Ano]]</f>
        <v>4 - 2026</v>
      </c>
      <c r="H3017" s="14" t="str">
        <f>IF(DCalendário6[[#This Row],[Dia Útil]]="","",DCalendário6[[#This Row],[Semana Ano]])</f>
        <v/>
      </c>
      <c r="I3017" s="14">
        <f>WEEKNUM(DCalendário6[[#This Row],[Dia]])</f>
        <v>14</v>
      </c>
      <c r="J3017" s="14" cm="1">
        <f t="array" aca="1" ref="J301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017" s="16">
        <f>WEEKDAY(DCalendário6[[#This Row],[Dia]])</f>
        <v>7</v>
      </c>
      <c r="L3017" s="1" t="str">
        <f>IFERROR(VLOOKUP(A3017,Tabela4[],1,0),"")</f>
        <v/>
      </c>
      <c r="M301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017" s="16">
        <f>IF(DCalendário6[[#This Row],[Dia Útil2]]="Feriado","Feriado",IF(AND(DCalendário6[[#This Row],[Dia Útil]]="",DCalendário6[[#This Row],[Mês Total]]=F3010),N3010+1,IF(DCalendário6[[#This Row],[Dia Útil]]="",1,"")))</f>
        <v>1</v>
      </c>
      <c r="O301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3017" s="16"/>
      <c r="Q3017" s="17"/>
    </row>
    <row r="3018" spans="1:17" x14ac:dyDescent="0.25">
      <c r="A3018" s="1">
        <v>46117</v>
      </c>
      <c r="B3018" s="1" t="str">
        <f>IF(AND(DCalendário6[[#This Row],[Dia da semana]]&gt;1,DCalendário6[[#This Row],[Dia da semana]]&lt;7,DCalendário6[[#This Row],[Feriados]]=""),DCalendário6[[#This Row],[Dia]],"")</f>
        <v/>
      </c>
      <c r="C3018" s="16" t="str">
        <f>IF(DCalendário6[[#This Row],[Mês]]="","",IF(AND(C3014="",C3015="",C3016="",C3017=""),IF(DCalendário6[[#This Row],[Mês]]=D3017,C3017+1,IF(AND(D3017="",D3018=D3013),C3013+1,1)),IF(AND(C3015="",C3016="",C3017=""),IF(DCalendário6[[#This Row],[Mês]]=D3017,C3017+1,IF(AND(D3017="",D3018=D3014),C3014+1,1)),IF(AND(C3016="",C3017=""),IF(DCalendário6[[#This Row],[Mês]]=D3017,C3017+1,IF(AND(D3017="",D3018=D3015),C3015+1,1)),IF(DCalendário6[[#This Row],[Mês]]=D3017,C3017+1,IF(AND(D3017="",D3018=D3016),C3016+1,1))))))</f>
        <v/>
      </c>
      <c r="D3018" s="14" t="str">
        <f>IF(DCalendário6[[#This Row],[Dia Útil]]="","",(MONTH($B3018)))</f>
        <v/>
      </c>
      <c r="E3018" s="14">
        <f t="shared" si="47"/>
        <v>2026</v>
      </c>
      <c r="F3018" s="14">
        <f>MONTH(DCalendário6[[#This Row],[Dia]])</f>
        <v>4</v>
      </c>
      <c r="G3018" s="14" t="str">
        <f>MONTH(DCalendário6[[#This Row],[Dia]])&amp;" - "&amp;DCalendário6[[#This Row],[Ano]]</f>
        <v>4 - 2026</v>
      </c>
      <c r="H3018" s="14" t="str">
        <f>IF(DCalendário6[[#This Row],[Dia Útil]]="","",DCalendário6[[#This Row],[Semana Ano]])</f>
        <v/>
      </c>
      <c r="I3018" s="14">
        <f>WEEKNUM(DCalendário6[[#This Row],[Dia]])</f>
        <v>15</v>
      </c>
      <c r="J3018" s="14" cm="1">
        <f t="array" aca="1" ref="J301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018" s="16">
        <f>WEEKDAY(DCalendário6[[#This Row],[Dia]])</f>
        <v>1</v>
      </c>
      <c r="L3018" s="1" t="str">
        <f>IFERROR(VLOOKUP(A3018,Tabela4[],1,0),"")</f>
        <v/>
      </c>
      <c r="M301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018" s="16">
        <f>IF(DCalendário6[[#This Row],[Dia Útil2]]="Feriado","Feriado",IF(AND(DCalendário6[[#This Row],[Dia Útil]]="",DCalendário6[[#This Row],[Mês Total]]=F3011),N3011+1,IF(DCalendário6[[#This Row],[Dia Útil]]="",1,"")))</f>
        <v>1</v>
      </c>
      <c r="O301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3018" s="16"/>
      <c r="Q3018" s="17"/>
    </row>
    <row r="3019" spans="1:17" x14ac:dyDescent="0.25">
      <c r="A3019" s="1">
        <v>46118</v>
      </c>
      <c r="B3019" s="1">
        <f>IF(AND(DCalendário6[[#This Row],[Dia da semana]]&gt;1,DCalendário6[[#This Row],[Dia da semana]]&lt;7,DCalendário6[[#This Row],[Feriados]]=""),DCalendário6[[#This Row],[Dia]],"")</f>
        <v>46118</v>
      </c>
      <c r="C3019" s="16">
        <f>IF(DCalendário6[[#This Row],[Mês]]="","",IF(AND(C3015="",C3016="",C3017="",C3018=""),IF(DCalendário6[[#This Row],[Mês]]=D3018,C3018+1,IF(AND(D3018="",D3019=D3014),C3014+1,1)),IF(AND(C3016="",C3017="",C3018=""),IF(DCalendário6[[#This Row],[Mês]]=D3018,C3018+1,IF(AND(D3018="",D3019=D3015),C3015+1,1)),IF(AND(C3017="",C3018=""),IF(DCalendário6[[#This Row],[Mês]]=D3018,C3018+1,IF(AND(D3018="",D3019=D3016),C3016+1,1)),IF(DCalendário6[[#This Row],[Mês]]=D3018,C3018+1,IF(AND(D3018="",D3019=D3017),C3017+1,1))))))</f>
        <v>3</v>
      </c>
      <c r="D3019" s="14">
        <f>IF(DCalendário6[[#This Row],[Dia Útil]]="","",(MONTH($B3019)))</f>
        <v>4</v>
      </c>
      <c r="E3019" s="14">
        <f t="shared" si="47"/>
        <v>2026</v>
      </c>
      <c r="F3019" s="14">
        <f>MONTH(DCalendário6[[#This Row],[Dia]])</f>
        <v>4</v>
      </c>
      <c r="G3019" s="14" t="str">
        <f>MONTH(DCalendário6[[#This Row],[Dia]])&amp;" - "&amp;DCalendário6[[#This Row],[Ano]]</f>
        <v>4 - 2026</v>
      </c>
      <c r="H3019" s="14">
        <f>IF(DCalendário6[[#This Row],[Dia Útil]]="","",DCalendário6[[#This Row],[Semana Ano]])</f>
        <v>15</v>
      </c>
      <c r="I3019" s="14">
        <f>WEEKNUM(DCalendário6[[#This Row],[Dia]])</f>
        <v>15</v>
      </c>
      <c r="J3019" s="14" cm="1">
        <f t="array" aca="1" ref="J301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019" s="16">
        <f>WEEKDAY(DCalendário6[[#This Row],[Dia]])</f>
        <v>2</v>
      </c>
      <c r="L3019" s="1" t="str">
        <f>IFERROR(VLOOKUP(A3019,Tabela4[],1,0),"")</f>
        <v/>
      </c>
      <c r="M301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46118</v>
      </c>
      <c r="N3019" s="16" t="str">
        <f>IF(DCalendário6[[#This Row],[Dia Útil2]]="Feriado","Feriado",IF(AND(DCalendário6[[#This Row],[Dia Útil]]="",DCalendário6[[#This Row],[Mês Total]]=F3012),N3012+1,IF(DCalendário6[[#This Row],[Dia Útil]]="",1,"")))</f>
        <v/>
      </c>
      <c r="O301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3019" s="16"/>
      <c r="Q3019" s="17"/>
    </row>
    <row r="3020" spans="1:17" x14ac:dyDescent="0.25">
      <c r="A3020" s="1">
        <v>46119</v>
      </c>
      <c r="B3020" s="1">
        <f>IF(AND(DCalendário6[[#This Row],[Dia da semana]]&gt;1,DCalendário6[[#This Row],[Dia da semana]]&lt;7,DCalendário6[[#This Row],[Feriados]]=""),DCalendário6[[#This Row],[Dia]],"")</f>
        <v>46119</v>
      </c>
      <c r="C3020" s="16">
        <f>IF(DCalendário6[[#This Row],[Mês]]="","",IF(AND(C3016="",C3017="",C3018="",C3019=""),IF(DCalendário6[[#This Row],[Mês]]=D3019,C3019+1,IF(AND(D3019="",D3020=D3015),C3015+1,1)),IF(AND(C3017="",C3018="",C3019=""),IF(DCalendário6[[#This Row],[Mês]]=D3019,C3019+1,IF(AND(D3019="",D3020=D3016),C3016+1,1)),IF(AND(C3018="",C3019=""),IF(DCalendário6[[#This Row],[Mês]]=D3019,C3019+1,IF(AND(D3019="",D3020=D3017),C3017+1,1)),IF(DCalendário6[[#This Row],[Mês]]=D3019,C3019+1,IF(AND(D3019="",D3020=D3018),C3018+1,1))))))</f>
        <v>4</v>
      </c>
      <c r="D3020" s="14">
        <f>IF(DCalendário6[[#This Row],[Dia Útil]]="","",(MONTH($B3020)))</f>
        <v>4</v>
      </c>
      <c r="E3020" s="14">
        <f t="shared" si="47"/>
        <v>2026</v>
      </c>
      <c r="F3020" s="14">
        <f>MONTH(DCalendário6[[#This Row],[Dia]])</f>
        <v>4</v>
      </c>
      <c r="G3020" s="14" t="str">
        <f>MONTH(DCalendário6[[#This Row],[Dia]])&amp;" - "&amp;DCalendário6[[#This Row],[Ano]]</f>
        <v>4 - 2026</v>
      </c>
      <c r="H3020" s="14">
        <f>IF(DCalendário6[[#This Row],[Dia Útil]]="","",DCalendário6[[#This Row],[Semana Ano]])</f>
        <v>15</v>
      </c>
      <c r="I3020" s="14">
        <f>WEEKNUM(DCalendário6[[#This Row],[Dia]])</f>
        <v>15</v>
      </c>
      <c r="J3020" s="14" cm="1">
        <f t="array" aca="1" ref="J302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020" s="16">
        <f>WEEKDAY(DCalendário6[[#This Row],[Dia]])</f>
        <v>3</v>
      </c>
      <c r="L3020" s="1" t="str">
        <f>IFERROR(VLOOKUP(A3020,Tabela4[],1,0),"")</f>
        <v/>
      </c>
      <c r="M302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46119</v>
      </c>
      <c r="N3020" s="16" t="str">
        <f>IF(DCalendário6[[#This Row],[Dia Útil2]]="Feriado","Feriado",IF(AND(DCalendário6[[#This Row],[Dia Útil]]="",DCalendário6[[#This Row],[Mês Total]]=F3013),N3013+1,IF(DCalendário6[[#This Row],[Dia Útil]]="",1,"")))</f>
        <v/>
      </c>
      <c r="O302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3020" s="16"/>
      <c r="Q3020" s="17"/>
    </row>
    <row r="3021" spans="1:17" x14ac:dyDescent="0.25">
      <c r="A3021" s="1">
        <v>46120</v>
      </c>
      <c r="B3021" s="1">
        <f>IF(AND(DCalendário6[[#This Row],[Dia da semana]]&gt;1,DCalendário6[[#This Row],[Dia da semana]]&lt;7,DCalendário6[[#This Row],[Feriados]]=""),DCalendário6[[#This Row],[Dia]],"")</f>
        <v>46120</v>
      </c>
      <c r="C3021" s="16">
        <f>IF(DCalendário6[[#This Row],[Mês]]="","",IF(AND(C3017="",C3018="",C3019="",C3020=""),IF(DCalendário6[[#This Row],[Mês]]=D3020,C3020+1,IF(AND(D3020="",D3021=D3016),C3016+1,1)),IF(AND(C3018="",C3019="",C3020=""),IF(DCalendário6[[#This Row],[Mês]]=D3020,C3020+1,IF(AND(D3020="",D3021=D3017),C3017+1,1)),IF(AND(C3019="",C3020=""),IF(DCalendário6[[#This Row],[Mês]]=D3020,C3020+1,IF(AND(D3020="",D3021=D3018),C3018+1,1)),IF(DCalendário6[[#This Row],[Mês]]=D3020,C3020+1,IF(AND(D3020="",D3021=D3019),C3019+1,1))))))</f>
        <v>5</v>
      </c>
      <c r="D3021" s="14">
        <f>IF(DCalendário6[[#This Row],[Dia Útil]]="","",(MONTH($B3021)))</f>
        <v>4</v>
      </c>
      <c r="E3021" s="14">
        <f t="shared" si="47"/>
        <v>2026</v>
      </c>
      <c r="F3021" s="14">
        <f>MONTH(DCalendário6[[#This Row],[Dia]])</f>
        <v>4</v>
      </c>
      <c r="G3021" s="14" t="str">
        <f>MONTH(DCalendário6[[#This Row],[Dia]])&amp;" - "&amp;DCalendário6[[#This Row],[Ano]]</f>
        <v>4 - 2026</v>
      </c>
      <c r="H3021" s="14">
        <f>IF(DCalendário6[[#This Row],[Dia Útil]]="","",DCalendário6[[#This Row],[Semana Ano]])</f>
        <v>15</v>
      </c>
      <c r="I3021" s="14">
        <f>WEEKNUM(DCalendário6[[#This Row],[Dia]])</f>
        <v>15</v>
      </c>
      <c r="J3021" s="14" cm="1">
        <f t="array" aca="1" ref="J302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021" s="16">
        <f>WEEKDAY(DCalendário6[[#This Row],[Dia]])</f>
        <v>4</v>
      </c>
      <c r="L3021" s="1" t="str">
        <f>IFERROR(VLOOKUP(A3021,Tabela4[],1,0),"")</f>
        <v/>
      </c>
      <c r="M302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46120</v>
      </c>
      <c r="N3021" s="16" t="str">
        <f>IF(DCalendário6[[#This Row],[Dia Útil2]]="Feriado","Feriado",IF(AND(DCalendário6[[#This Row],[Dia Útil]]="",DCalendário6[[#This Row],[Mês Total]]=F3014),N3014+1,IF(DCalendário6[[#This Row],[Dia Útil]]="",1,"")))</f>
        <v/>
      </c>
      <c r="O302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3021" s="16"/>
      <c r="Q3021" s="17"/>
    </row>
    <row r="3022" spans="1:17" x14ac:dyDescent="0.25">
      <c r="A3022" s="1">
        <v>46121</v>
      </c>
      <c r="B3022" s="1">
        <f>IF(AND(DCalendário6[[#This Row],[Dia da semana]]&gt;1,DCalendário6[[#This Row],[Dia da semana]]&lt;7,DCalendário6[[#This Row],[Feriados]]=""),DCalendário6[[#This Row],[Dia]],"")</f>
        <v>46121</v>
      </c>
      <c r="C3022" s="16">
        <f>IF(DCalendário6[[#This Row],[Mês]]="","",IF(AND(C3018="",C3019="",C3020="",C3021=""),IF(DCalendário6[[#This Row],[Mês]]=D3021,C3021+1,IF(AND(D3021="",D3022=D3017),C3017+1,1)),IF(AND(C3019="",C3020="",C3021=""),IF(DCalendário6[[#This Row],[Mês]]=D3021,C3021+1,IF(AND(D3021="",D3022=D3018),C3018+1,1)),IF(AND(C3020="",C3021=""),IF(DCalendário6[[#This Row],[Mês]]=D3021,C3021+1,IF(AND(D3021="",D3022=D3019),C3019+1,1)),IF(DCalendário6[[#This Row],[Mês]]=D3021,C3021+1,IF(AND(D3021="",D3022=D3020),C3020+1,1))))))</f>
        <v>6</v>
      </c>
      <c r="D3022" s="14">
        <f>IF(DCalendário6[[#This Row],[Dia Útil]]="","",(MONTH($B3022)))</f>
        <v>4</v>
      </c>
      <c r="E3022" s="14">
        <f t="shared" si="47"/>
        <v>2026</v>
      </c>
      <c r="F3022" s="14">
        <f>MONTH(DCalendário6[[#This Row],[Dia]])</f>
        <v>4</v>
      </c>
      <c r="G3022" s="14" t="str">
        <f>MONTH(DCalendário6[[#This Row],[Dia]])&amp;" - "&amp;DCalendário6[[#This Row],[Ano]]</f>
        <v>4 - 2026</v>
      </c>
      <c r="H3022" s="14">
        <f>IF(DCalendário6[[#This Row],[Dia Útil]]="","",DCalendário6[[#This Row],[Semana Ano]])</f>
        <v>15</v>
      </c>
      <c r="I3022" s="14">
        <f>WEEKNUM(DCalendário6[[#This Row],[Dia]])</f>
        <v>15</v>
      </c>
      <c r="J3022" s="14" cm="1">
        <f t="array" aca="1" ref="J302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022" s="16">
        <f>WEEKDAY(DCalendário6[[#This Row],[Dia]])</f>
        <v>5</v>
      </c>
      <c r="L3022" s="1" t="str">
        <f>IFERROR(VLOOKUP(A3022,Tabela4[],1,0),"")</f>
        <v/>
      </c>
      <c r="M302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46121</v>
      </c>
      <c r="N3022" s="16" t="str">
        <f>IF(DCalendário6[[#This Row],[Dia Útil2]]="Feriado","Feriado",IF(AND(DCalendário6[[#This Row],[Dia Útil]]="",DCalendário6[[#This Row],[Mês Total]]=F3015),N3015+1,IF(DCalendário6[[#This Row],[Dia Útil]]="",1,"")))</f>
        <v/>
      </c>
      <c r="O302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3022" s="16"/>
      <c r="Q3022" s="17"/>
    </row>
    <row r="3023" spans="1:17" x14ac:dyDescent="0.25">
      <c r="A3023" s="1">
        <v>46122</v>
      </c>
      <c r="B3023" s="1">
        <f>IF(AND(DCalendário6[[#This Row],[Dia da semana]]&gt;1,DCalendário6[[#This Row],[Dia da semana]]&lt;7,DCalendário6[[#This Row],[Feriados]]=""),DCalendário6[[#This Row],[Dia]],"")</f>
        <v>46122</v>
      </c>
      <c r="C3023" s="16">
        <f>IF(DCalendário6[[#This Row],[Mês]]="","",IF(AND(C3019="",C3020="",C3021="",C3022=""),IF(DCalendário6[[#This Row],[Mês]]=D3022,C3022+1,IF(AND(D3022="",D3023=D3018),C3018+1,1)),IF(AND(C3020="",C3021="",C3022=""),IF(DCalendário6[[#This Row],[Mês]]=D3022,C3022+1,IF(AND(D3022="",D3023=D3019),C3019+1,1)),IF(AND(C3021="",C3022=""),IF(DCalendário6[[#This Row],[Mês]]=D3022,C3022+1,IF(AND(D3022="",D3023=D3020),C3020+1,1)),IF(DCalendário6[[#This Row],[Mês]]=D3022,C3022+1,IF(AND(D3022="",D3023=D3021),C3021+1,1))))))</f>
        <v>7</v>
      </c>
      <c r="D3023" s="14">
        <f>IF(DCalendário6[[#This Row],[Dia Útil]]="","",(MONTH($B3023)))</f>
        <v>4</v>
      </c>
      <c r="E3023" s="14">
        <f t="shared" si="47"/>
        <v>2026</v>
      </c>
      <c r="F3023" s="14">
        <f>MONTH(DCalendário6[[#This Row],[Dia]])</f>
        <v>4</v>
      </c>
      <c r="G3023" s="14" t="str">
        <f>MONTH(DCalendário6[[#This Row],[Dia]])&amp;" - "&amp;DCalendário6[[#This Row],[Ano]]</f>
        <v>4 - 2026</v>
      </c>
      <c r="H3023" s="14">
        <f>IF(DCalendário6[[#This Row],[Dia Útil]]="","",DCalendário6[[#This Row],[Semana Ano]])</f>
        <v>15</v>
      </c>
      <c r="I3023" s="14">
        <f>WEEKNUM(DCalendário6[[#This Row],[Dia]])</f>
        <v>15</v>
      </c>
      <c r="J3023" s="14" cm="1">
        <f t="array" aca="1" ref="J302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023" s="16">
        <f>WEEKDAY(DCalendário6[[#This Row],[Dia]])</f>
        <v>6</v>
      </c>
      <c r="L3023" s="1" t="str">
        <f>IFERROR(VLOOKUP(A3023,Tabela4[],1,0),"")</f>
        <v/>
      </c>
      <c r="M302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46122</v>
      </c>
      <c r="N3023" s="16" t="str">
        <f>IF(DCalendário6[[#This Row],[Dia Útil2]]="Feriado","Feriado",IF(AND(DCalendário6[[#This Row],[Dia Útil]]="",DCalendário6[[#This Row],[Mês Total]]=F3016),N3016+1,IF(DCalendário6[[#This Row],[Dia Útil]]="",1,"")))</f>
        <v/>
      </c>
      <c r="O302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3023" s="16"/>
      <c r="Q3023" s="17"/>
    </row>
    <row r="3024" spans="1:17" x14ac:dyDescent="0.25">
      <c r="A3024" s="1">
        <v>46123</v>
      </c>
      <c r="B3024" s="1" t="str">
        <f>IF(AND(DCalendário6[[#This Row],[Dia da semana]]&gt;1,DCalendário6[[#This Row],[Dia da semana]]&lt;7,DCalendário6[[#This Row],[Feriados]]=""),DCalendário6[[#This Row],[Dia]],"")</f>
        <v/>
      </c>
      <c r="C3024" s="16" t="str">
        <f>IF(DCalendário6[[#This Row],[Mês]]="","",IF(AND(C3020="",C3021="",C3022="",C3023=""),IF(DCalendário6[[#This Row],[Mês]]=D3023,C3023+1,IF(AND(D3023="",D3024=D3019),C3019+1,1)),IF(AND(C3021="",C3022="",C3023=""),IF(DCalendário6[[#This Row],[Mês]]=D3023,C3023+1,IF(AND(D3023="",D3024=D3020),C3020+1,1)),IF(AND(C3022="",C3023=""),IF(DCalendário6[[#This Row],[Mês]]=D3023,C3023+1,IF(AND(D3023="",D3024=D3021),C3021+1,1)),IF(DCalendário6[[#This Row],[Mês]]=D3023,C3023+1,IF(AND(D3023="",D3024=D3022),C3022+1,1))))))</f>
        <v/>
      </c>
      <c r="D3024" s="14" t="str">
        <f>IF(DCalendário6[[#This Row],[Dia Útil]]="","",(MONTH($B3024)))</f>
        <v/>
      </c>
      <c r="E3024" s="14">
        <f t="shared" si="47"/>
        <v>2026</v>
      </c>
      <c r="F3024" s="14">
        <f>MONTH(DCalendário6[[#This Row],[Dia]])</f>
        <v>4</v>
      </c>
      <c r="G3024" s="14" t="str">
        <f>MONTH(DCalendário6[[#This Row],[Dia]])&amp;" - "&amp;DCalendário6[[#This Row],[Ano]]</f>
        <v>4 - 2026</v>
      </c>
      <c r="H3024" s="14" t="str">
        <f>IF(DCalendário6[[#This Row],[Dia Útil]]="","",DCalendário6[[#This Row],[Semana Ano]])</f>
        <v/>
      </c>
      <c r="I3024" s="14">
        <f>WEEKNUM(DCalendário6[[#This Row],[Dia]])</f>
        <v>15</v>
      </c>
      <c r="J3024" s="14" cm="1">
        <f t="array" aca="1" ref="J302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024" s="16">
        <f>WEEKDAY(DCalendário6[[#This Row],[Dia]])</f>
        <v>7</v>
      </c>
      <c r="L3024" s="1" t="str">
        <f>IFERROR(VLOOKUP(A3024,Tabela4[],1,0),"")</f>
        <v/>
      </c>
      <c r="M302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024" s="16">
        <f>IF(DCalendário6[[#This Row],[Dia Útil2]]="Feriado","Feriado",IF(AND(DCalendário6[[#This Row],[Dia Útil]]="",DCalendário6[[#This Row],[Mês Total]]=F3017),N3017+1,IF(DCalendário6[[#This Row],[Dia Útil]]="",1,"")))</f>
        <v>2</v>
      </c>
      <c r="O302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3024" s="16"/>
      <c r="Q3024" s="17"/>
    </row>
    <row r="3025" spans="1:17" x14ac:dyDescent="0.25">
      <c r="A3025" s="1">
        <v>46124</v>
      </c>
      <c r="B3025" s="1" t="str">
        <f>IF(AND(DCalendário6[[#This Row],[Dia da semana]]&gt;1,DCalendário6[[#This Row],[Dia da semana]]&lt;7,DCalendário6[[#This Row],[Feriados]]=""),DCalendário6[[#This Row],[Dia]],"")</f>
        <v/>
      </c>
      <c r="C3025" s="16" t="str">
        <f>IF(DCalendário6[[#This Row],[Mês]]="","",IF(AND(C3021="",C3022="",C3023="",C3024=""),IF(DCalendário6[[#This Row],[Mês]]=D3024,C3024+1,IF(AND(D3024="",D3025=D3020),C3020+1,1)),IF(AND(C3022="",C3023="",C3024=""),IF(DCalendário6[[#This Row],[Mês]]=D3024,C3024+1,IF(AND(D3024="",D3025=D3021),C3021+1,1)),IF(AND(C3023="",C3024=""),IF(DCalendário6[[#This Row],[Mês]]=D3024,C3024+1,IF(AND(D3024="",D3025=D3022),C3022+1,1)),IF(DCalendário6[[#This Row],[Mês]]=D3024,C3024+1,IF(AND(D3024="",D3025=D3023),C3023+1,1))))))</f>
        <v/>
      </c>
      <c r="D3025" s="14" t="str">
        <f>IF(DCalendário6[[#This Row],[Dia Útil]]="","",(MONTH($B3025)))</f>
        <v/>
      </c>
      <c r="E3025" s="14">
        <f t="shared" si="47"/>
        <v>2026</v>
      </c>
      <c r="F3025" s="14">
        <f>MONTH(DCalendário6[[#This Row],[Dia]])</f>
        <v>4</v>
      </c>
      <c r="G3025" s="14" t="str">
        <f>MONTH(DCalendário6[[#This Row],[Dia]])&amp;" - "&amp;DCalendário6[[#This Row],[Ano]]</f>
        <v>4 - 2026</v>
      </c>
      <c r="H3025" s="14" t="str">
        <f>IF(DCalendário6[[#This Row],[Dia Útil]]="","",DCalendário6[[#This Row],[Semana Ano]])</f>
        <v/>
      </c>
      <c r="I3025" s="14">
        <f>WEEKNUM(DCalendário6[[#This Row],[Dia]])</f>
        <v>16</v>
      </c>
      <c r="J3025" s="14" cm="1">
        <f t="array" aca="1" ref="J302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025" s="16">
        <f>WEEKDAY(DCalendário6[[#This Row],[Dia]])</f>
        <v>1</v>
      </c>
      <c r="L3025" s="1" t="str">
        <f>IFERROR(VLOOKUP(A3025,Tabela4[],1,0),"")</f>
        <v/>
      </c>
      <c r="M302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025" s="16">
        <f>IF(DCalendário6[[#This Row],[Dia Útil2]]="Feriado","Feriado",IF(AND(DCalendário6[[#This Row],[Dia Útil]]="",DCalendário6[[#This Row],[Mês Total]]=F3018),N3018+1,IF(DCalendário6[[#This Row],[Dia Útil]]="",1,"")))</f>
        <v>2</v>
      </c>
      <c r="O302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3025" s="16"/>
      <c r="Q3025" s="17"/>
    </row>
    <row r="3026" spans="1:17" x14ac:dyDescent="0.25">
      <c r="A3026" s="1">
        <v>46125</v>
      </c>
      <c r="B3026" s="1">
        <f>IF(AND(DCalendário6[[#This Row],[Dia da semana]]&gt;1,DCalendário6[[#This Row],[Dia da semana]]&lt;7,DCalendário6[[#This Row],[Feriados]]=""),DCalendário6[[#This Row],[Dia]],"")</f>
        <v>46125</v>
      </c>
      <c r="C3026" s="16">
        <f>IF(DCalendário6[[#This Row],[Mês]]="","",IF(AND(C3022="",C3023="",C3024="",C3025=""),IF(DCalendário6[[#This Row],[Mês]]=D3025,C3025+1,IF(AND(D3025="",D3026=D3021),C3021+1,1)),IF(AND(C3023="",C3024="",C3025=""),IF(DCalendário6[[#This Row],[Mês]]=D3025,C3025+1,IF(AND(D3025="",D3026=D3022),C3022+1,1)),IF(AND(C3024="",C3025=""),IF(DCalendário6[[#This Row],[Mês]]=D3025,C3025+1,IF(AND(D3025="",D3026=D3023),C3023+1,1)),IF(DCalendário6[[#This Row],[Mês]]=D3025,C3025+1,IF(AND(D3025="",D3026=D3024),C3024+1,1))))))</f>
        <v>8</v>
      </c>
      <c r="D3026" s="14">
        <f>IF(DCalendário6[[#This Row],[Dia Útil]]="","",(MONTH($B3026)))</f>
        <v>4</v>
      </c>
      <c r="E3026" s="14">
        <f t="shared" si="47"/>
        <v>2026</v>
      </c>
      <c r="F3026" s="14">
        <f>MONTH(DCalendário6[[#This Row],[Dia]])</f>
        <v>4</v>
      </c>
      <c r="G3026" s="14" t="str">
        <f>MONTH(DCalendário6[[#This Row],[Dia]])&amp;" - "&amp;DCalendário6[[#This Row],[Ano]]</f>
        <v>4 - 2026</v>
      </c>
      <c r="H3026" s="14">
        <f>IF(DCalendário6[[#This Row],[Dia Útil]]="","",DCalendário6[[#This Row],[Semana Ano]])</f>
        <v>16</v>
      </c>
      <c r="I3026" s="14">
        <f>WEEKNUM(DCalendário6[[#This Row],[Dia]])</f>
        <v>16</v>
      </c>
      <c r="J3026" s="14" cm="1">
        <f t="array" aca="1" ref="J302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026" s="16">
        <f>WEEKDAY(DCalendário6[[#This Row],[Dia]])</f>
        <v>2</v>
      </c>
      <c r="L3026" s="1" t="str">
        <f>IFERROR(VLOOKUP(A3026,Tabela4[],1,0),"")</f>
        <v/>
      </c>
      <c r="M302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46125</v>
      </c>
      <c r="N3026" s="16" t="str">
        <f>IF(DCalendário6[[#This Row],[Dia Útil2]]="Feriado","Feriado",IF(AND(DCalendário6[[#This Row],[Dia Útil]]="",DCalendário6[[#This Row],[Mês Total]]=F3019),N3019+1,IF(DCalendário6[[#This Row],[Dia Útil]]="",1,"")))</f>
        <v/>
      </c>
      <c r="O302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3026" s="16"/>
      <c r="Q3026" s="17"/>
    </row>
    <row r="3027" spans="1:17" x14ac:dyDescent="0.25">
      <c r="A3027" s="1">
        <v>46126</v>
      </c>
      <c r="B3027" s="1">
        <f>IF(AND(DCalendário6[[#This Row],[Dia da semana]]&gt;1,DCalendário6[[#This Row],[Dia da semana]]&lt;7,DCalendário6[[#This Row],[Feriados]]=""),DCalendário6[[#This Row],[Dia]],"")</f>
        <v>46126</v>
      </c>
      <c r="C3027" s="16">
        <f>IF(DCalendário6[[#This Row],[Mês]]="","",IF(AND(C3023="",C3024="",C3025="",C3026=""),IF(DCalendário6[[#This Row],[Mês]]=D3026,C3026+1,IF(AND(D3026="",D3027=D3022),C3022+1,1)),IF(AND(C3024="",C3025="",C3026=""),IF(DCalendário6[[#This Row],[Mês]]=D3026,C3026+1,IF(AND(D3026="",D3027=D3023),C3023+1,1)),IF(AND(C3025="",C3026=""),IF(DCalendário6[[#This Row],[Mês]]=D3026,C3026+1,IF(AND(D3026="",D3027=D3024),C3024+1,1)),IF(DCalendário6[[#This Row],[Mês]]=D3026,C3026+1,IF(AND(D3026="",D3027=D3025),C3025+1,1))))))</f>
        <v>9</v>
      </c>
      <c r="D3027" s="14">
        <f>IF(DCalendário6[[#This Row],[Dia Útil]]="","",(MONTH($B3027)))</f>
        <v>4</v>
      </c>
      <c r="E3027" s="14">
        <f t="shared" si="47"/>
        <v>2026</v>
      </c>
      <c r="F3027" s="14">
        <f>MONTH(DCalendário6[[#This Row],[Dia]])</f>
        <v>4</v>
      </c>
      <c r="G3027" s="14" t="str">
        <f>MONTH(DCalendário6[[#This Row],[Dia]])&amp;" - "&amp;DCalendário6[[#This Row],[Ano]]</f>
        <v>4 - 2026</v>
      </c>
      <c r="H3027" s="14">
        <f>IF(DCalendário6[[#This Row],[Dia Útil]]="","",DCalendário6[[#This Row],[Semana Ano]])</f>
        <v>16</v>
      </c>
      <c r="I3027" s="14">
        <f>WEEKNUM(DCalendário6[[#This Row],[Dia]])</f>
        <v>16</v>
      </c>
      <c r="J3027" s="14" cm="1">
        <f t="array" aca="1" ref="J302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027" s="16">
        <f>WEEKDAY(DCalendário6[[#This Row],[Dia]])</f>
        <v>3</v>
      </c>
      <c r="L3027" s="1" t="str">
        <f>IFERROR(VLOOKUP(A3027,Tabela4[],1,0),"")</f>
        <v/>
      </c>
      <c r="M302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46126</v>
      </c>
      <c r="N3027" s="16" t="str">
        <f>IF(DCalendário6[[#This Row],[Dia Útil2]]="Feriado","Feriado",IF(AND(DCalendário6[[#This Row],[Dia Útil]]="",DCalendário6[[#This Row],[Mês Total]]=F3020),N3020+1,IF(DCalendário6[[#This Row],[Dia Útil]]="",1,"")))</f>
        <v/>
      </c>
      <c r="O302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3027" s="16"/>
      <c r="Q3027" s="17"/>
    </row>
    <row r="3028" spans="1:17" x14ac:dyDescent="0.25">
      <c r="A3028" s="1">
        <v>46127</v>
      </c>
      <c r="B3028" s="1">
        <f>IF(AND(DCalendário6[[#This Row],[Dia da semana]]&gt;1,DCalendário6[[#This Row],[Dia da semana]]&lt;7,DCalendário6[[#This Row],[Feriados]]=""),DCalendário6[[#This Row],[Dia]],"")</f>
        <v>46127</v>
      </c>
      <c r="C3028" s="16">
        <f>IF(DCalendário6[[#This Row],[Mês]]="","",IF(AND(C3024="",C3025="",C3026="",C3027=""),IF(DCalendário6[[#This Row],[Mês]]=D3027,C3027+1,IF(AND(D3027="",D3028=D3023),C3023+1,1)),IF(AND(C3025="",C3026="",C3027=""),IF(DCalendário6[[#This Row],[Mês]]=D3027,C3027+1,IF(AND(D3027="",D3028=D3024),C3024+1,1)),IF(AND(C3026="",C3027=""),IF(DCalendário6[[#This Row],[Mês]]=D3027,C3027+1,IF(AND(D3027="",D3028=D3025),C3025+1,1)),IF(DCalendário6[[#This Row],[Mês]]=D3027,C3027+1,IF(AND(D3027="",D3028=D3026),C3026+1,1))))))</f>
        <v>10</v>
      </c>
      <c r="D3028" s="14">
        <f>IF(DCalendário6[[#This Row],[Dia Útil]]="","",(MONTH($B3028)))</f>
        <v>4</v>
      </c>
      <c r="E3028" s="14">
        <f t="shared" si="47"/>
        <v>2026</v>
      </c>
      <c r="F3028" s="14">
        <f>MONTH(DCalendário6[[#This Row],[Dia]])</f>
        <v>4</v>
      </c>
      <c r="G3028" s="14" t="str">
        <f>MONTH(DCalendário6[[#This Row],[Dia]])&amp;" - "&amp;DCalendário6[[#This Row],[Ano]]</f>
        <v>4 - 2026</v>
      </c>
      <c r="H3028" s="14">
        <f>IF(DCalendário6[[#This Row],[Dia Útil]]="","",DCalendário6[[#This Row],[Semana Ano]])</f>
        <v>16</v>
      </c>
      <c r="I3028" s="14">
        <f>WEEKNUM(DCalendário6[[#This Row],[Dia]])</f>
        <v>16</v>
      </c>
      <c r="J3028" s="14" cm="1">
        <f t="array" aca="1" ref="J302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028" s="16">
        <f>WEEKDAY(DCalendário6[[#This Row],[Dia]])</f>
        <v>4</v>
      </c>
      <c r="L3028" s="1" t="str">
        <f>IFERROR(VLOOKUP(A3028,Tabela4[],1,0),"")</f>
        <v/>
      </c>
      <c r="M302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46127</v>
      </c>
      <c r="N3028" s="16" t="str">
        <f>IF(DCalendário6[[#This Row],[Dia Útil2]]="Feriado","Feriado",IF(AND(DCalendário6[[#This Row],[Dia Útil]]="",DCalendário6[[#This Row],[Mês Total]]=F3021),N3021+1,IF(DCalendário6[[#This Row],[Dia Útil]]="",1,"")))</f>
        <v/>
      </c>
      <c r="O302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3028" s="16"/>
      <c r="Q3028" s="17"/>
    </row>
    <row r="3029" spans="1:17" x14ac:dyDescent="0.25">
      <c r="A3029" s="1">
        <v>46128</v>
      </c>
      <c r="B3029" s="1">
        <f>IF(AND(DCalendário6[[#This Row],[Dia da semana]]&gt;1,DCalendário6[[#This Row],[Dia da semana]]&lt;7,DCalendário6[[#This Row],[Feriados]]=""),DCalendário6[[#This Row],[Dia]],"")</f>
        <v>46128</v>
      </c>
      <c r="C3029" s="16">
        <f>IF(DCalendário6[[#This Row],[Mês]]="","",IF(AND(C3025="",C3026="",C3027="",C3028=""),IF(DCalendário6[[#This Row],[Mês]]=D3028,C3028+1,IF(AND(D3028="",D3029=D3024),C3024+1,1)),IF(AND(C3026="",C3027="",C3028=""),IF(DCalendário6[[#This Row],[Mês]]=D3028,C3028+1,IF(AND(D3028="",D3029=D3025),C3025+1,1)),IF(AND(C3027="",C3028=""),IF(DCalendário6[[#This Row],[Mês]]=D3028,C3028+1,IF(AND(D3028="",D3029=D3026),C3026+1,1)),IF(DCalendário6[[#This Row],[Mês]]=D3028,C3028+1,IF(AND(D3028="",D3029=D3027),C3027+1,1))))))</f>
        <v>11</v>
      </c>
      <c r="D3029" s="14">
        <f>IF(DCalendário6[[#This Row],[Dia Útil]]="","",(MONTH($B3029)))</f>
        <v>4</v>
      </c>
      <c r="E3029" s="14">
        <f t="shared" si="47"/>
        <v>2026</v>
      </c>
      <c r="F3029" s="14">
        <f>MONTH(DCalendário6[[#This Row],[Dia]])</f>
        <v>4</v>
      </c>
      <c r="G3029" s="14" t="str">
        <f>MONTH(DCalendário6[[#This Row],[Dia]])&amp;" - "&amp;DCalendário6[[#This Row],[Ano]]</f>
        <v>4 - 2026</v>
      </c>
      <c r="H3029" s="14">
        <f>IF(DCalendário6[[#This Row],[Dia Útil]]="","",DCalendário6[[#This Row],[Semana Ano]])</f>
        <v>16</v>
      </c>
      <c r="I3029" s="14">
        <f>WEEKNUM(DCalendário6[[#This Row],[Dia]])</f>
        <v>16</v>
      </c>
      <c r="J3029" s="14" cm="1">
        <f t="array" aca="1" ref="J302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029" s="16">
        <f>WEEKDAY(DCalendário6[[#This Row],[Dia]])</f>
        <v>5</v>
      </c>
      <c r="L3029" s="1" t="str">
        <f>IFERROR(VLOOKUP(A3029,Tabela4[],1,0),"")</f>
        <v/>
      </c>
      <c r="M302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46128</v>
      </c>
      <c r="N3029" s="16" t="str">
        <f>IF(DCalendário6[[#This Row],[Dia Útil2]]="Feriado","Feriado",IF(AND(DCalendário6[[#This Row],[Dia Útil]]="",DCalendário6[[#This Row],[Mês Total]]=F3022),N3022+1,IF(DCalendário6[[#This Row],[Dia Útil]]="",1,"")))</f>
        <v/>
      </c>
      <c r="O302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3029" s="16"/>
      <c r="Q3029" s="17"/>
    </row>
    <row r="3030" spans="1:17" x14ac:dyDescent="0.25">
      <c r="A3030" s="1">
        <v>46129</v>
      </c>
      <c r="B3030" s="1">
        <f>IF(AND(DCalendário6[[#This Row],[Dia da semana]]&gt;1,DCalendário6[[#This Row],[Dia da semana]]&lt;7,DCalendário6[[#This Row],[Feriados]]=""),DCalendário6[[#This Row],[Dia]],"")</f>
        <v>46129</v>
      </c>
      <c r="C3030" s="16">
        <f>IF(DCalendário6[[#This Row],[Mês]]="","",IF(AND(C3026="",C3027="",C3028="",C3029=""),IF(DCalendário6[[#This Row],[Mês]]=D3029,C3029+1,IF(AND(D3029="",D3030=D3025),C3025+1,1)),IF(AND(C3027="",C3028="",C3029=""),IF(DCalendário6[[#This Row],[Mês]]=D3029,C3029+1,IF(AND(D3029="",D3030=D3026),C3026+1,1)),IF(AND(C3028="",C3029=""),IF(DCalendário6[[#This Row],[Mês]]=D3029,C3029+1,IF(AND(D3029="",D3030=D3027),C3027+1,1)),IF(DCalendário6[[#This Row],[Mês]]=D3029,C3029+1,IF(AND(D3029="",D3030=D3028),C3028+1,1))))))</f>
        <v>12</v>
      </c>
      <c r="D3030" s="14">
        <f>IF(DCalendário6[[#This Row],[Dia Útil]]="","",(MONTH($B3030)))</f>
        <v>4</v>
      </c>
      <c r="E3030" s="14">
        <f t="shared" si="47"/>
        <v>2026</v>
      </c>
      <c r="F3030" s="14">
        <f>MONTH(DCalendário6[[#This Row],[Dia]])</f>
        <v>4</v>
      </c>
      <c r="G3030" s="14" t="str">
        <f>MONTH(DCalendário6[[#This Row],[Dia]])&amp;" - "&amp;DCalendário6[[#This Row],[Ano]]</f>
        <v>4 - 2026</v>
      </c>
      <c r="H3030" s="14">
        <f>IF(DCalendário6[[#This Row],[Dia Útil]]="","",DCalendário6[[#This Row],[Semana Ano]])</f>
        <v>16</v>
      </c>
      <c r="I3030" s="14">
        <f>WEEKNUM(DCalendário6[[#This Row],[Dia]])</f>
        <v>16</v>
      </c>
      <c r="J3030" s="14" cm="1">
        <f t="array" aca="1" ref="J303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030" s="16">
        <f>WEEKDAY(DCalendário6[[#This Row],[Dia]])</f>
        <v>6</v>
      </c>
      <c r="L3030" s="1" t="str">
        <f>IFERROR(VLOOKUP(A3030,Tabela4[],1,0),"")</f>
        <v/>
      </c>
      <c r="M303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46129</v>
      </c>
      <c r="N3030" s="16" t="str">
        <f>IF(DCalendário6[[#This Row],[Dia Útil2]]="Feriado","Feriado",IF(AND(DCalendário6[[#This Row],[Dia Útil]]="",DCalendário6[[#This Row],[Mês Total]]=F3023),N3023+1,IF(DCalendário6[[#This Row],[Dia Útil]]="",1,"")))</f>
        <v/>
      </c>
      <c r="O303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3030" s="16"/>
      <c r="Q3030" s="17"/>
    </row>
    <row r="3031" spans="1:17" x14ac:dyDescent="0.25">
      <c r="A3031" s="1">
        <v>46130</v>
      </c>
      <c r="B3031" s="1" t="str">
        <f>IF(AND(DCalendário6[[#This Row],[Dia da semana]]&gt;1,DCalendário6[[#This Row],[Dia da semana]]&lt;7,DCalendário6[[#This Row],[Feriados]]=""),DCalendário6[[#This Row],[Dia]],"")</f>
        <v/>
      </c>
      <c r="C3031" s="16" t="str">
        <f>IF(DCalendário6[[#This Row],[Mês]]="","",IF(AND(C3027="",C3028="",C3029="",C3030=""),IF(DCalendário6[[#This Row],[Mês]]=D3030,C3030+1,IF(AND(D3030="",D3031=D3026),C3026+1,1)),IF(AND(C3028="",C3029="",C3030=""),IF(DCalendário6[[#This Row],[Mês]]=D3030,C3030+1,IF(AND(D3030="",D3031=D3027),C3027+1,1)),IF(AND(C3029="",C3030=""),IF(DCalendário6[[#This Row],[Mês]]=D3030,C3030+1,IF(AND(D3030="",D3031=D3028),C3028+1,1)),IF(DCalendário6[[#This Row],[Mês]]=D3030,C3030+1,IF(AND(D3030="",D3031=D3029),C3029+1,1))))))</f>
        <v/>
      </c>
      <c r="D3031" s="14" t="str">
        <f>IF(DCalendário6[[#This Row],[Dia Útil]]="","",(MONTH($B3031)))</f>
        <v/>
      </c>
      <c r="E3031" s="14">
        <f t="shared" si="47"/>
        <v>2026</v>
      </c>
      <c r="F3031" s="14">
        <f>MONTH(DCalendário6[[#This Row],[Dia]])</f>
        <v>4</v>
      </c>
      <c r="G3031" s="14" t="str">
        <f>MONTH(DCalendário6[[#This Row],[Dia]])&amp;" - "&amp;DCalendário6[[#This Row],[Ano]]</f>
        <v>4 - 2026</v>
      </c>
      <c r="H3031" s="14" t="str">
        <f>IF(DCalendário6[[#This Row],[Dia Útil]]="","",DCalendário6[[#This Row],[Semana Ano]])</f>
        <v/>
      </c>
      <c r="I3031" s="14">
        <f>WEEKNUM(DCalendário6[[#This Row],[Dia]])</f>
        <v>16</v>
      </c>
      <c r="J3031" s="14" cm="1">
        <f t="array" aca="1" ref="J303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031" s="16">
        <f>WEEKDAY(DCalendário6[[#This Row],[Dia]])</f>
        <v>7</v>
      </c>
      <c r="L3031" s="1" t="str">
        <f>IFERROR(VLOOKUP(A3031,Tabela4[],1,0),"")</f>
        <v/>
      </c>
      <c r="M303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031" s="16">
        <f>IF(DCalendário6[[#This Row],[Dia Útil2]]="Feriado","Feriado",IF(AND(DCalendário6[[#This Row],[Dia Útil]]="",DCalendário6[[#This Row],[Mês Total]]=F3024),N3024+1,IF(DCalendário6[[#This Row],[Dia Útil]]="",1,"")))</f>
        <v>3</v>
      </c>
      <c r="O303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3031" s="16"/>
      <c r="Q3031" s="17"/>
    </row>
    <row r="3032" spans="1:17" x14ac:dyDescent="0.25">
      <c r="A3032" s="1">
        <v>46131</v>
      </c>
      <c r="B3032" s="1" t="str">
        <f>IF(AND(DCalendário6[[#This Row],[Dia da semana]]&gt;1,DCalendário6[[#This Row],[Dia da semana]]&lt;7,DCalendário6[[#This Row],[Feriados]]=""),DCalendário6[[#This Row],[Dia]],"")</f>
        <v/>
      </c>
      <c r="C3032" s="16" t="str">
        <f>IF(DCalendário6[[#This Row],[Mês]]="","",IF(AND(C3028="",C3029="",C3030="",C3031=""),IF(DCalendário6[[#This Row],[Mês]]=D3031,C3031+1,IF(AND(D3031="",D3032=D3027),C3027+1,1)),IF(AND(C3029="",C3030="",C3031=""),IF(DCalendário6[[#This Row],[Mês]]=D3031,C3031+1,IF(AND(D3031="",D3032=D3028),C3028+1,1)),IF(AND(C3030="",C3031=""),IF(DCalendário6[[#This Row],[Mês]]=D3031,C3031+1,IF(AND(D3031="",D3032=D3029),C3029+1,1)),IF(DCalendário6[[#This Row],[Mês]]=D3031,C3031+1,IF(AND(D3031="",D3032=D3030),C3030+1,1))))))</f>
        <v/>
      </c>
      <c r="D3032" s="14" t="str">
        <f>IF(DCalendário6[[#This Row],[Dia Útil]]="","",(MONTH($B3032)))</f>
        <v/>
      </c>
      <c r="E3032" s="14">
        <f t="shared" si="47"/>
        <v>2026</v>
      </c>
      <c r="F3032" s="14">
        <f>MONTH(DCalendário6[[#This Row],[Dia]])</f>
        <v>4</v>
      </c>
      <c r="G3032" s="14" t="str">
        <f>MONTH(DCalendário6[[#This Row],[Dia]])&amp;" - "&amp;DCalendário6[[#This Row],[Ano]]</f>
        <v>4 - 2026</v>
      </c>
      <c r="H3032" s="14" t="str">
        <f>IF(DCalendário6[[#This Row],[Dia Útil]]="","",DCalendário6[[#This Row],[Semana Ano]])</f>
        <v/>
      </c>
      <c r="I3032" s="14">
        <f>WEEKNUM(DCalendário6[[#This Row],[Dia]])</f>
        <v>17</v>
      </c>
      <c r="J3032" s="14" cm="1">
        <f t="array" aca="1" ref="J303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032" s="16">
        <f>WEEKDAY(DCalendário6[[#This Row],[Dia]])</f>
        <v>1</v>
      </c>
      <c r="L3032" s="1" t="str">
        <f>IFERROR(VLOOKUP(A3032,Tabela4[],1,0),"")</f>
        <v/>
      </c>
      <c r="M303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032" s="16">
        <f>IF(DCalendário6[[#This Row],[Dia Útil2]]="Feriado","Feriado",IF(AND(DCalendário6[[#This Row],[Dia Útil]]="",DCalendário6[[#This Row],[Mês Total]]=F3025),N3025+1,IF(DCalendário6[[#This Row],[Dia Útil]]="",1,"")))</f>
        <v>3</v>
      </c>
      <c r="O303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3032" s="16"/>
      <c r="Q3032" s="17"/>
    </row>
    <row r="3033" spans="1:17" x14ac:dyDescent="0.25">
      <c r="A3033" s="1">
        <v>46132</v>
      </c>
      <c r="B3033" s="1">
        <f>IF(AND(DCalendário6[[#This Row],[Dia da semana]]&gt;1,DCalendário6[[#This Row],[Dia da semana]]&lt;7,DCalendário6[[#This Row],[Feriados]]=""),DCalendário6[[#This Row],[Dia]],"")</f>
        <v>46132</v>
      </c>
      <c r="C3033" s="16">
        <f>IF(DCalendário6[[#This Row],[Mês]]="","",IF(AND(C3029="",C3030="",C3031="",C3032=""),IF(DCalendário6[[#This Row],[Mês]]=D3032,C3032+1,IF(AND(D3032="",D3033=D3028),C3028+1,1)),IF(AND(C3030="",C3031="",C3032=""),IF(DCalendário6[[#This Row],[Mês]]=D3032,C3032+1,IF(AND(D3032="",D3033=D3029),C3029+1,1)),IF(AND(C3031="",C3032=""),IF(DCalendário6[[#This Row],[Mês]]=D3032,C3032+1,IF(AND(D3032="",D3033=D3030),C3030+1,1)),IF(DCalendário6[[#This Row],[Mês]]=D3032,C3032+1,IF(AND(D3032="",D3033=D3031),C3031+1,1))))))</f>
        <v>13</v>
      </c>
      <c r="D3033" s="14">
        <f>IF(DCalendário6[[#This Row],[Dia Útil]]="","",(MONTH($B3033)))</f>
        <v>4</v>
      </c>
      <c r="E3033" s="14">
        <f t="shared" si="47"/>
        <v>2026</v>
      </c>
      <c r="F3033" s="14">
        <f>MONTH(DCalendário6[[#This Row],[Dia]])</f>
        <v>4</v>
      </c>
      <c r="G3033" s="14" t="str">
        <f>MONTH(DCalendário6[[#This Row],[Dia]])&amp;" - "&amp;DCalendário6[[#This Row],[Ano]]</f>
        <v>4 - 2026</v>
      </c>
      <c r="H3033" s="14">
        <f>IF(DCalendário6[[#This Row],[Dia Útil]]="","",DCalendário6[[#This Row],[Semana Ano]])</f>
        <v>17</v>
      </c>
      <c r="I3033" s="14">
        <f>WEEKNUM(DCalendário6[[#This Row],[Dia]])</f>
        <v>17</v>
      </c>
      <c r="J3033" s="14" cm="1">
        <f t="array" aca="1" ref="J303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033" s="16">
        <f>WEEKDAY(DCalendário6[[#This Row],[Dia]])</f>
        <v>2</v>
      </c>
      <c r="L3033" s="1" t="str">
        <f>IFERROR(VLOOKUP(A3033,Tabela4[],1,0),"")</f>
        <v/>
      </c>
      <c r="M303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46132</v>
      </c>
      <c r="N3033" s="16" t="str">
        <f>IF(DCalendário6[[#This Row],[Dia Útil2]]="Feriado","Feriado",IF(AND(DCalendário6[[#This Row],[Dia Útil]]="",DCalendário6[[#This Row],[Mês Total]]=F3026),N3026+1,IF(DCalendário6[[#This Row],[Dia Útil]]="",1,"")))</f>
        <v/>
      </c>
      <c r="O303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3033" s="16"/>
      <c r="Q3033" s="17"/>
    </row>
    <row r="3034" spans="1:17" x14ac:dyDescent="0.25">
      <c r="A3034" s="1">
        <v>46133</v>
      </c>
      <c r="B3034" s="1" t="str">
        <f>IF(AND(DCalendário6[[#This Row],[Dia da semana]]&gt;1,DCalendário6[[#This Row],[Dia da semana]]&lt;7,DCalendário6[[#This Row],[Feriados]]=""),DCalendário6[[#This Row],[Dia]],"")</f>
        <v/>
      </c>
      <c r="C3034" s="16" t="str">
        <f>IF(DCalendário6[[#This Row],[Mês]]="","",IF(AND(C3030="",C3031="",C3032="",C3033=""),IF(DCalendário6[[#This Row],[Mês]]=D3033,C3033+1,IF(AND(D3033="",D3034=D3029),C3029+1,1)),IF(AND(C3031="",C3032="",C3033=""),IF(DCalendário6[[#This Row],[Mês]]=D3033,C3033+1,IF(AND(D3033="",D3034=D3030),C3030+1,1)),IF(AND(C3032="",C3033=""),IF(DCalendário6[[#This Row],[Mês]]=D3033,C3033+1,IF(AND(D3033="",D3034=D3031),C3031+1,1)),IF(DCalendário6[[#This Row],[Mês]]=D3033,C3033+1,IF(AND(D3033="",D3034=D3032),C3032+1,1))))))</f>
        <v/>
      </c>
      <c r="D3034" s="14" t="str">
        <f>IF(DCalendário6[[#This Row],[Dia Útil]]="","",(MONTH($B3034)))</f>
        <v/>
      </c>
      <c r="E3034" s="14">
        <f t="shared" si="47"/>
        <v>2026</v>
      </c>
      <c r="F3034" s="14">
        <f>MONTH(DCalendário6[[#This Row],[Dia]])</f>
        <v>4</v>
      </c>
      <c r="G3034" s="14" t="str">
        <f>MONTH(DCalendário6[[#This Row],[Dia]])&amp;" - "&amp;DCalendário6[[#This Row],[Ano]]</f>
        <v>4 - 2026</v>
      </c>
      <c r="H3034" s="14" t="str">
        <f>IF(DCalendário6[[#This Row],[Dia Útil]]="","",DCalendário6[[#This Row],[Semana Ano]])</f>
        <v/>
      </c>
      <c r="I3034" s="14">
        <f>WEEKNUM(DCalendário6[[#This Row],[Dia]])</f>
        <v>17</v>
      </c>
      <c r="J3034" s="14" cm="1">
        <f t="array" aca="1" ref="J303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034" s="16">
        <f>WEEKDAY(DCalendário6[[#This Row],[Dia]])</f>
        <v>3</v>
      </c>
      <c r="L3034" s="1">
        <f>IFERROR(VLOOKUP(A3034,Tabela4[],1,0),"")</f>
        <v>46133</v>
      </c>
      <c r="M303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3034" s="16" t="str">
        <f>IF(DCalendário6[[#This Row],[Dia Útil2]]="Feriado","Feriado",IF(AND(DCalendário6[[#This Row],[Dia Útil]]="",DCalendário6[[#This Row],[Mês Total]]=F3027),N3027+1,IF(DCalendário6[[#This Row],[Dia Útil]]="",1,"")))</f>
        <v>Feriado</v>
      </c>
      <c r="O303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3034" s="16"/>
      <c r="Q3034" s="17"/>
    </row>
    <row r="3035" spans="1:17" x14ac:dyDescent="0.25">
      <c r="A3035" s="1">
        <v>46134</v>
      </c>
      <c r="B3035" s="1">
        <f>IF(AND(DCalendário6[[#This Row],[Dia da semana]]&gt;1,DCalendário6[[#This Row],[Dia da semana]]&lt;7,DCalendário6[[#This Row],[Feriados]]=""),DCalendário6[[#This Row],[Dia]],"")</f>
        <v>46134</v>
      </c>
      <c r="C3035" s="16">
        <f>IF(DCalendário6[[#This Row],[Mês]]="","",IF(AND(C3031="",C3032="",C3033="",C3034=""),IF(DCalendário6[[#This Row],[Mês]]=D3034,C3034+1,IF(AND(D3034="",D3035=D3030),C3030+1,1)),IF(AND(C3032="",C3033="",C3034=""),IF(DCalendário6[[#This Row],[Mês]]=D3034,C3034+1,IF(AND(D3034="",D3035=D3031),C3031+1,1)),IF(AND(C3033="",C3034=""),IF(DCalendário6[[#This Row],[Mês]]=D3034,C3034+1,IF(AND(D3034="",D3035=D3032),C3032+1,1)),IF(DCalendário6[[#This Row],[Mês]]=D3034,C3034+1,IF(AND(D3034="",D3035=D3033),C3033+1,1))))))</f>
        <v>14</v>
      </c>
      <c r="D3035" s="14">
        <f>IF(DCalendário6[[#This Row],[Dia Útil]]="","",(MONTH($B3035)))</f>
        <v>4</v>
      </c>
      <c r="E3035" s="14">
        <f t="shared" si="47"/>
        <v>2026</v>
      </c>
      <c r="F3035" s="14">
        <f>MONTH(DCalendário6[[#This Row],[Dia]])</f>
        <v>4</v>
      </c>
      <c r="G3035" s="14" t="str">
        <f>MONTH(DCalendário6[[#This Row],[Dia]])&amp;" - "&amp;DCalendário6[[#This Row],[Ano]]</f>
        <v>4 - 2026</v>
      </c>
      <c r="H3035" s="14">
        <f>IF(DCalendário6[[#This Row],[Dia Útil]]="","",DCalendário6[[#This Row],[Semana Ano]])</f>
        <v>17</v>
      </c>
      <c r="I3035" s="14">
        <f>WEEKNUM(DCalendário6[[#This Row],[Dia]])</f>
        <v>17</v>
      </c>
      <c r="J3035" s="14" cm="1">
        <f t="array" aca="1" ref="J303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035" s="16">
        <f>WEEKDAY(DCalendário6[[#This Row],[Dia]])</f>
        <v>4</v>
      </c>
      <c r="L3035" s="1" t="str">
        <f>IFERROR(VLOOKUP(A3035,Tabela4[],1,0),"")</f>
        <v/>
      </c>
      <c r="M303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46134</v>
      </c>
      <c r="N3035" s="16" t="str">
        <f>IF(DCalendário6[[#This Row],[Dia Útil2]]="Feriado","Feriado",IF(AND(DCalendário6[[#This Row],[Dia Útil]]="",DCalendário6[[#This Row],[Mês Total]]=F3028),N3028+1,IF(DCalendário6[[#This Row],[Dia Útil]]="",1,"")))</f>
        <v/>
      </c>
      <c r="O303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3035" s="16"/>
      <c r="Q3035" s="17"/>
    </row>
    <row r="3036" spans="1:17" x14ac:dyDescent="0.25">
      <c r="A3036" s="1">
        <v>46135</v>
      </c>
      <c r="B3036" s="1">
        <f>IF(AND(DCalendário6[[#This Row],[Dia da semana]]&gt;1,DCalendário6[[#This Row],[Dia da semana]]&lt;7,DCalendário6[[#This Row],[Feriados]]=""),DCalendário6[[#This Row],[Dia]],"")</f>
        <v>46135</v>
      </c>
      <c r="C3036" s="16">
        <f>IF(DCalendário6[[#This Row],[Mês]]="","",IF(AND(C3032="",C3033="",C3034="",C3035=""),IF(DCalendário6[[#This Row],[Mês]]=D3035,C3035+1,IF(AND(D3035="",D3036=D3031),C3031+1,1)),IF(AND(C3033="",C3034="",C3035=""),IF(DCalendário6[[#This Row],[Mês]]=D3035,C3035+1,IF(AND(D3035="",D3036=D3032),C3032+1,1)),IF(AND(C3034="",C3035=""),IF(DCalendário6[[#This Row],[Mês]]=D3035,C3035+1,IF(AND(D3035="",D3036=D3033),C3033+1,1)),IF(DCalendário6[[#This Row],[Mês]]=D3035,C3035+1,IF(AND(D3035="",D3036=D3034),C3034+1,1))))))</f>
        <v>15</v>
      </c>
      <c r="D3036" s="14">
        <f>IF(DCalendário6[[#This Row],[Dia Útil]]="","",(MONTH($B3036)))</f>
        <v>4</v>
      </c>
      <c r="E3036" s="14">
        <f t="shared" si="47"/>
        <v>2026</v>
      </c>
      <c r="F3036" s="14">
        <f>MONTH(DCalendário6[[#This Row],[Dia]])</f>
        <v>4</v>
      </c>
      <c r="G3036" s="14" t="str">
        <f>MONTH(DCalendário6[[#This Row],[Dia]])&amp;" - "&amp;DCalendário6[[#This Row],[Ano]]</f>
        <v>4 - 2026</v>
      </c>
      <c r="H3036" s="14">
        <f>IF(DCalendário6[[#This Row],[Dia Útil]]="","",DCalendário6[[#This Row],[Semana Ano]])</f>
        <v>17</v>
      </c>
      <c r="I3036" s="14">
        <f>WEEKNUM(DCalendário6[[#This Row],[Dia]])</f>
        <v>17</v>
      </c>
      <c r="J3036" s="14" cm="1">
        <f t="array" aca="1" ref="J303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036" s="16">
        <f>WEEKDAY(DCalendário6[[#This Row],[Dia]])</f>
        <v>5</v>
      </c>
      <c r="L3036" s="1" t="str">
        <f>IFERROR(VLOOKUP(A3036,Tabela4[],1,0),"")</f>
        <v/>
      </c>
      <c r="M303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46135</v>
      </c>
      <c r="N3036" s="16" t="str">
        <f>IF(DCalendário6[[#This Row],[Dia Útil2]]="Feriado","Feriado",IF(AND(DCalendário6[[#This Row],[Dia Útil]]="",DCalendário6[[#This Row],[Mês Total]]=F3029),N3029+1,IF(DCalendário6[[#This Row],[Dia Útil]]="",1,"")))</f>
        <v/>
      </c>
      <c r="O303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3036" s="16"/>
      <c r="Q3036" s="17"/>
    </row>
    <row r="3037" spans="1:17" x14ac:dyDescent="0.25">
      <c r="A3037" s="1">
        <v>46136</v>
      </c>
      <c r="B3037" s="1">
        <f>IF(AND(DCalendário6[[#This Row],[Dia da semana]]&gt;1,DCalendário6[[#This Row],[Dia da semana]]&lt;7,DCalendário6[[#This Row],[Feriados]]=""),DCalendário6[[#This Row],[Dia]],"")</f>
        <v>46136</v>
      </c>
      <c r="C3037" s="16">
        <f>IF(DCalendário6[[#This Row],[Mês]]="","",IF(AND(C3033="",C3034="",C3035="",C3036=""),IF(DCalendário6[[#This Row],[Mês]]=D3036,C3036+1,IF(AND(D3036="",D3037=D3032),C3032+1,1)),IF(AND(C3034="",C3035="",C3036=""),IF(DCalendário6[[#This Row],[Mês]]=D3036,C3036+1,IF(AND(D3036="",D3037=D3033),C3033+1,1)),IF(AND(C3035="",C3036=""),IF(DCalendário6[[#This Row],[Mês]]=D3036,C3036+1,IF(AND(D3036="",D3037=D3034),C3034+1,1)),IF(DCalendário6[[#This Row],[Mês]]=D3036,C3036+1,IF(AND(D3036="",D3037=D3035),C3035+1,1))))))</f>
        <v>16</v>
      </c>
      <c r="D3037" s="14">
        <f>IF(DCalendário6[[#This Row],[Dia Útil]]="","",(MONTH($B3037)))</f>
        <v>4</v>
      </c>
      <c r="E3037" s="14">
        <f t="shared" si="47"/>
        <v>2026</v>
      </c>
      <c r="F3037" s="14">
        <f>MONTH(DCalendário6[[#This Row],[Dia]])</f>
        <v>4</v>
      </c>
      <c r="G3037" s="14" t="str">
        <f>MONTH(DCalendário6[[#This Row],[Dia]])&amp;" - "&amp;DCalendário6[[#This Row],[Ano]]</f>
        <v>4 - 2026</v>
      </c>
      <c r="H3037" s="14">
        <f>IF(DCalendário6[[#This Row],[Dia Útil]]="","",DCalendário6[[#This Row],[Semana Ano]])</f>
        <v>17</v>
      </c>
      <c r="I3037" s="14">
        <f>WEEKNUM(DCalendário6[[#This Row],[Dia]])</f>
        <v>17</v>
      </c>
      <c r="J3037" s="14" cm="1">
        <f t="array" aca="1" ref="J303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037" s="16">
        <f>WEEKDAY(DCalendário6[[#This Row],[Dia]])</f>
        <v>6</v>
      </c>
      <c r="L3037" s="1" t="str">
        <f>IFERROR(VLOOKUP(A3037,Tabela4[],1,0),"")</f>
        <v/>
      </c>
      <c r="M303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46136</v>
      </c>
      <c r="N3037" s="16" t="str">
        <f>IF(DCalendário6[[#This Row],[Dia Útil2]]="Feriado","Feriado",IF(AND(DCalendário6[[#This Row],[Dia Útil]]="",DCalendário6[[#This Row],[Mês Total]]=F3030),N3030+1,IF(DCalendário6[[#This Row],[Dia Útil]]="",1,"")))</f>
        <v/>
      </c>
      <c r="O303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3037" s="16"/>
      <c r="Q3037" s="17"/>
    </row>
    <row r="3038" spans="1:17" x14ac:dyDescent="0.25">
      <c r="A3038" s="1">
        <v>46137</v>
      </c>
      <c r="B3038" s="1" t="str">
        <f>IF(AND(DCalendário6[[#This Row],[Dia da semana]]&gt;1,DCalendário6[[#This Row],[Dia da semana]]&lt;7,DCalendário6[[#This Row],[Feriados]]=""),DCalendário6[[#This Row],[Dia]],"")</f>
        <v/>
      </c>
      <c r="C3038" s="16" t="str">
        <f>IF(DCalendário6[[#This Row],[Mês]]="","",IF(AND(C3034="",C3035="",C3036="",C3037=""),IF(DCalendário6[[#This Row],[Mês]]=D3037,C3037+1,IF(AND(D3037="",D3038=D3033),C3033+1,1)),IF(AND(C3035="",C3036="",C3037=""),IF(DCalendário6[[#This Row],[Mês]]=D3037,C3037+1,IF(AND(D3037="",D3038=D3034),C3034+1,1)),IF(AND(C3036="",C3037=""),IF(DCalendário6[[#This Row],[Mês]]=D3037,C3037+1,IF(AND(D3037="",D3038=D3035),C3035+1,1)),IF(DCalendário6[[#This Row],[Mês]]=D3037,C3037+1,IF(AND(D3037="",D3038=D3036),C3036+1,1))))))</f>
        <v/>
      </c>
      <c r="D3038" s="14" t="str">
        <f>IF(DCalendário6[[#This Row],[Dia Útil]]="","",(MONTH($B3038)))</f>
        <v/>
      </c>
      <c r="E3038" s="14">
        <f t="shared" si="47"/>
        <v>2026</v>
      </c>
      <c r="F3038" s="14">
        <f>MONTH(DCalendário6[[#This Row],[Dia]])</f>
        <v>4</v>
      </c>
      <c r="G3038" s="14" t="str">
        <f>MONTH(DCalendário6[[#This Row],[Dia]])&amp;" - "&amp;DCalendário6[[#This Row],[Ano]]</f>
        <v>4 - 2026</v>
      </c>
      <c r="H3038" s="14" t="str">
        <f>IF(DCalendário6[[#This Row],[Dia Útil]]="","",DCalendário6[[#This Row],[Semana Ano]])</f>
        <v/>
      </c>
      <c r="I3038" s="14">
        <f>WEEKNUM(DCalendário6[[#This Row],[Dia]])</f>
        <v>17</v>
      </c>
      <c r="J3038" s="14" cm="1">
        <f t="array" aca="1" ref="J303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038" s="16">
        <f>WEEKDAY(DCalendário6[[#This Row],[Dia]])</f>
        <v>7</v>
      </c>
      <c r="L3038" s="1" t="str">
        <f>IFERROR(VLOOKUP(A3038,Tabela4[],1,0),"")</f>
        <v/>
      </c>
      <c r="M303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038" s="16">
        <f>IF(DCalendário6[[#This Row],[Dia Útil2]]="Feriado","Feriado",IF(AND(DCalendário6[[#This Row],[Dia Útil]]="",DCalendário6[[#This Row],[Mês Total]]=F3031),N3031+1,IF(DCalendário6[[#This Row],[Dia Útil]]="",1,"")))</f>
        <v>4</v>
      </c>
      <c r="O303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3038" s="16"/>
      <c r="Q3038" s="17"/>
    </row>
    <row r="3039" spans="1:17" x14ac:dyDescent="0.25">
      <c r="A3039" s="1">
        <v>46138</v>
      </c>
      <c r="B3039" s="1" t="str">
        <f>IF(AND(DCalendário6[[#This Row],[Dia da semana]]&gt;1,DCalendário6[[#This Row],[Dia da semana]]&lt;7,DCalendário6[[#This Row],[Feriados]]=""),DCalendário6[[#This Row],[Dia]],"")</f>
        <v/>
      </c>
      <c r="C3039" s="16" t="str">
        <f>IF(DCalendário6[[#This Row],[Mês]]="","",IF(AND(C3035="",C3036="",C3037="",C3038=""),IF(DCalendário6[[#This Row],[Mês]]=D3038,C3038+1,IF(AND(D3038="",D3039=D3034),C3034+1,1)),IF(AND(C3036="",C3037="",C3038=""),IF(DCalendário6[[#This Row],[Mês]]=D3038,C3038+1,IF(AND(D3038="",D3039=D3035),C3035+1,1)),IF(AND(C3037="",C3038=""),IF(DCalendário6[[#This Row],[Mês]]=D3038,C3038+1,IF(AND(D3038="",D3039=D3036),C3036+1,1)),IF(DCalendário6[[#This Row],[Mês]]=D3038,C3038+1,IF(AND(D3038="",D3039=D3037),C3037+1,1))))))</f>
        <v/>
      </c>
      <c r="D3039" s="14" t="str">
        <f>IF(DCalendário6[[#This Row],[Dia Útil]]="","",(MONTH($B3039)))</f>
        <v/>
      </c>
      <c r="E3039" s="14">
        <f t="shared" si="47"/>
        <v>2026</v>
      </c>
      <c r="F3039" s="14">
        <f>MONTH(DCalendário6[[#This Row],[Dia]])</f>
        <v>4</v>
      </c>
      <c r="G3039" s="14" t="str">
        <f>MONTH(DCalendário6[[#This Row],[Dia]])&amp;" - "&amp;DCalendário6[[#This Row],[Ano]]</f>
        <v>4 - 2026</v>
      </c>
      <c r="H3039" s="14" t="str">
        <f>IF(DCalendário6[[#This Row],[Dia Útil]]="","",DCalendário6[[#This Row],[Semana Ano]])</f>
        <v/>
      </c>
      <c r="I3039" s="14">
        <f>WEEKNUM(DCalendário6[[#This Row],[Dia]])</f>
        <v>18</v>
      </c>
      <c r="J3039" s="14" cm="1">
        <f t="array" aca="1" ref="J303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039" s="16">
        <f>WEEKDAY(DCalendário6[[#This Row],[Dia]])</f>
        <v>1</v>
      </c>
      <c r="L3039" s="1" t="str">
        <f>IFERROR(VLOOKUP(A3039,Tabela4[],1,0),"")</f>
        <v/>
      </c>
      <c r="M303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039" s="16">
        <f>IF(DCalendário6[[#This Row],[Dia Útil2]]="Feriado","Feriado",IF(AND(DCalendário6[[#This Row],[Dia Útil]]="",DCalendário6[[#This Row],[Mês Total]]=F3032),N3032+1,IF(DCalendário6[[#This Row],[Dia Útil]]="",1,"")))</f>
        <v>4</v>
      </c>
      <c r="O303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3039" s="16"/>
      <c r="Q3039" s="17"/>
    </row>
    <row r="3040" spans="1:17" x14ac:dyDescent="0.25">
      <c r="A3040" s="1">
        <v>46139</v>
      </c>
      <c r="B3040" s="1">
        <f>IF(AND(DCalendário6[[#This Row],[Dia da semana]]&gt;1,DCalendário6[[#This Row],[Dia da semana]]&lt;7,DCalendário6[[#This Row],[Feriados]]=""),DCalendário6[[#This Row],[Dia]],"")</f>
        <v>46139</v>
      </c>
      <c r="C3040" s="16">
        <f>IF(DCalendário6[[#This Row],[Mês]]="","",IF(AND(C3036="",C3037="",C3038="",C3039=""),IF(DCalendário6[[#This Row],[Mês]]=D3039,C3039+1,IF(AND(D3039="",D3040=D3035),C3035+1,1)),IF(AND(C3037="",C3038="",C3039=""),IF(DCalendário6[[#This Row],[Mês]]=D3039,C3039+1,IF(AND(D3039="",D3040=D3036),C3036+1,1)),IF(AND(C3038="",C3039=""),IF(DCalendário6[[#This Row],[Mês]]=D3039,C3039+1,IF(AND(D3039="",D3040=D3037),C3037+1,1)),IF(DCalendário6[[#This Row],[Mês]]=D3039,C3039+1,IF(AND(D3039="",D3040=D3038),C3038+1,1))))))</f>
        <v>17</v>
      </c>
      <c r="D3040" s="14">
        <f>IF(DCalendário6[[#This Row],[Dia Útil]]="","",(MONTH($B3040)))</f>
        <v>4</v>
      </c>
      <c r="E3040" s="14">
        <f t="shared" si="47"/>
        <v>2026</v>
      </c>
      <c r="F3040" s="14">
        <f>MONTH(DCalendário6[[#This Row],[Dia]])</f>
        <v>4</v>
      </c>
      <c r="G3040" s="14" t="str">
        <f>MONTH(DCalendário6[[#This Row],[Dia]])&amp;" - "&amp;DCalendário6[[#This Row],[Ano]]</f>
        <v>4 - 2026</v>
      </c>
      <c r="H3040" s="14">
        <f>IF(DCalendário6[[#This Row],[Dia Útil]]="","",DCalendário6[[#This Row],[Semana Ano]])</f>
        <v>18</v>
      </c>
      <c r="I3040" s="14">
        <f>WEEKNUM(DCalendário6[[#This Row],[Dia]])</f>
        <v>18</v>
      </c>
      <c r="J3040" s="14" cm="1">
        <f t="array" aca="1" ref="J304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040" s="16">
        <f>WEEKDAY(DCalendário6[[#This Row],[Dia]])</f>
        <v>2</v>
      </c>
      <c r="L3040" s="1" t="str">
        <f>IFERROR(VLOOKUP(A3040,Tabela4[],1,0),"")</f>
        <v/>
      </c>
      <c r="M304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46139</v>
      </c>
      <c r="N3040" s="16" t="str">
        <f>IF(DCalendário6[[#This Row],[Dia Útil2]]="Feriado","Feriado",IF(AND(DCalendário6[[#This Row],[Dia Útil]]="",DCalendário6[[#This Row],[Mês Total]]=F3033),N3033+1,IF(DCalendário6[[#This Row],[Dia Útil]]="",1,"")))</f>
        <v/>
      </c>
      <c r="O304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3040" s="16"/>
      <c r="Q3040" s="17"/>
    </row>
    <row r="3041" spans="1:17" x14ac:dyDescent="0.25">
      <c r="A3041" s="1">
        <v>46140</v>
      </c>
      <c r="B3041" s="1">
        <f>IF(AND(DCalendário6[[#This Row],[Dia da semana]]&gt;1,DCalendário6[[#This Row],[Dia da semana]]&lt;7,DCalendário6[[#This Row],[Feriados]]=""),DCalendário6[[#This Row],[Dia]],"")</f>
        <v>46140</v>
      </c>
      <c r="C3041" s="16">
        <f>IF(DCalendário6[[#This Row],[Mês]]="","",IF(AND(C3037="",C3038="",C3039="",C3040=""),IF(DCalendário6[[#This Row],[Mês]]=D3040,C3040+1,IF(AND(D3040="",D3041=D3036),C3036+1,1)),IF(AND(C3038="",C3039="",C3040=""),IF(DCalendário6[[#This Row],[Mês]]=D3040,C3040+1,IF(AND(D3040="",D3041=D3037),C3037+1,1)),IF(AND(C3039="",C3040=""),IF(DCalendário6[[#This Row],[Mês]]=D3040,C3040+1,IF(AND(D3040="",D3041=D3038),C3038+1,1)),IF(DCalendário6[[#This Row],[Mês]]=D3040,C3040+1,IF(AND(D3040="",D3041=D3039),C3039+1,1))))))</f>
        <v>18</v>
      </c>
      <c r="D3041" s="14">
        <f>IF(DCalendário6[[#This Row],[Dia Útil]]="","",(MONTH($B3041)))</f>
        <v>4</v>
      </c>
      <c r="E3041" s="14">
        <f t="shared" si="47"/>
        <v>2026</v>
      </c>
      <c r="F3041" s="14">
        <f>MONTH(DCalendário6[[#This Row],[Dia]])</f>
        <v>4</v>
      </c>
      <c r="G3041" s="14" t="str">
        <f>MONTH(DCalendário6[[#This Row],[Dia]])&amp;" - "&amp;DCalendário6[[#This Row],[Ano]]</f>
        <v>4 - 2026</v>
      </c>
      <c r="H3041" s="14">
        <f>IF(DCalendário6[[#This Row],[Dia Útil]]="","",DCalendário6[[#This Row],[Semana Ano]])</f>
        <v>18</v>
      </c>
      <c r="I3041" s="14">
        <f>WEEKNUM(DCalendário6[[#This Row],[Dia]])</f>
        <v>18</v>
      </c>
      <c r="J3041" s="14" cm="1">
        <f t="array" aca="1" ref="J304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041" s="16">
        <f>WEEKDAY(DCalendário6[[#This Row],[Dia]])</f>
        <v>3</v>
      </c>
      <c r="L3041" s="1" t="str">
        <f>IFERROR(VLOOKUP(A3041,Tabela4[],1,0),"")</f>
        <v/>
      </c>
      <c r="M304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46140</v>
      </c>
      <c r="N3041" s="16" t="str">
        <f>IF(DCalendário6[[#This Row],[Dia Útil2]]="Feriado","Feriado",IF(AND(DCalendário6[[#This Row],[Dia Útil]]="",DCalendário6[[#This Row],[Mês Total]]=F3034),N3034+1,IF(DCalendário6[[#This Row],[Dia Útil]]="",1,"")))</f>
        <v/>
      </c>
      <c r="O304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3041" s="16"/>
      <c r="Q3041" s="17"/>
    </row>
    <row r="3042" spans="1:17" x14ac:dyDescent="0.25">
      <c r="A3042" s="1">
        <v>46141</v>
      </c>
      <c r="B3042" s="1">
        <f>IF(AND(DCalendário6[[#This Row],[Dia da semana]]&gt;1,DCalendário6[[#This Row],[Dia da semana]]&lt;7,DCalendário6[[#This Row],[Feriados]]=""),DCalendário6[[#This Row],[Dia]],"")</f>
        <v>46141</v>
      </c>
      <c r="C3042" s="16">
        <f>IF(DCalendário6[[#This Row],[Mês]]="","",IF(AND(C3038="",C3039="",C3040="",C3041=""),IF(DCalendário6[[#This Row],[Mês]]=D3041,C3041+1,IF(AND(D3041="",D3042=D3037),C3037+1,1)),IF(AND(C3039="",C3040="",C3041=""),IF(DCalendário6[[#This Row],[Mês]]=D3041,C3041+1,IF(AND(D3041="",D3042=D3038),C3038+1,1)),IF(AND(C3040="",C3041=""),IF(DCalendário6[[#This Row],[Mês]]=D3041,C3041+1,IF(AND(D3041="",D3042=D3039),C3039+1,1)),IF(DCalendário6[[#This Row],[Mês]]=D3041,C3041+1,IF(AND(D3041="",D3042=D3040),C3040+1,1))))))</f>
        <v>19</v>
      </c>
      <c r="D3042" s="14">
        <f>IF(DCalendário6[[#This Row],[Dia Útil]]="","",(MONTH($B3042)))</f>
        <v>4</v>
      </c>
      <c r="E3042" s="14">
        <f t="shared" si="47"/>
        <v>2026</v>
      </c>
      <c r="F3042" s="14">
        <f>MONTH(DCalendário6[[#This Row],[Dia]])</f>
        <v>4</v>
      </c>
      <c r="G3042" s="14" t="str">
        <f>MONTH(DCalendário6[[#This Row],[Dia]])&amp;" - "&amp;DCalendário6[[#This Row],[Ano]]</f>
        <v>4 - 2026</v>
      </c>
      <c r="H3042" s="14">
        <f>IF(DCalendário6[[#This Row],[Dia Útil]]="","",DCalendário6[[#This Row],[Semana Ano]])</f>
        <v>18</v>
      </c>
      <c r="I3042" s="14">
        <f>WEEKNUM(DCalendário6[[#This Row],[Dia]])</f>
        <v>18</v>
      </c>
      <c r="J3042" s="14" cm="1">
        <f t="array" aca="1" ref="J304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042" s="16">
        <f>WEEKDAY(DCalendário6[[#This Row],[Dia]])</f>
        <v>4</v>
      </c>
      <c r="L3042" s="1" t="str">
        <f>IFERROR(VLOOKUP(A3042,Tabela4[],1,0),"")</f>
        <v/>
      </c>
      <c r="M304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46141</v>
      </c>
      <c r="N3042" s="16" t="str">
        <f>IF(DCalendário6[[#This Row],[Dia Útil2]]="Feriado","Feriado",IF(AND(DCalendário6[[#This Row],[Dia Útil]]="",DCalendário6[[#This Row],[Mês Total]]=F3035),N3035+1,IF(DCalendário6[[#This Row],[Dia Útil]]="",1,"")))</f>
        <v/>
      </c>
      <c r="O304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3042" s="16"/>
      <c r="Q3042" s="17"/>
    </row>
    <row r="3043" spans="1:17" x14ac:dyDescent="0.25">
      <c r="A3043" s="1">
        <v>46142</v>
      </c>
      <c r="B3043" s="1">
        <f>IF(AND(DCalendário6[[#This Row],[Dia da semana]]&gt;1,DCalendário6[[#This Row],[Dia da semana]]&lt;7,DCalendário6[[#This Row],[Feriados]]=""),DCalendário6[[#This Row],[Dia]],"")</f>
        <v>46142</v>
      </c>
      <c r="C3043" s="16">
        <f>IF(DCalendário6[[#This Row],[Mês]]="","",IF(AND(C3039="",C3040="",C3041="",C3042=""),IF(DCalendário6[[#This Row],[Mês]]=D3042,C3042+1,IF(AND(D3042="",D3043=D3038),C3038+1,1)),IF(AND(C3040="",C3041="",C3042=""),IF(DCalendário6[[#This Row],[Mês]]=D3042,C3042+1,IF(AND(D3042="",D3043=D3039),C3039+1,1)),IF(AND(C3041="",C3042=""),IF(DCalendário6[[#This Row],[Mês]]=D3042,C3042+1,IF(AND(D3042="",D3043=D3040),C3040+1,1)),IF(DCalendário6[[#This Row],[Mês]]=D3042,C3042+1,IF(AND(D3042="",D3043=D3041),C3041+1,1))))))</f>
        <v>20</v>
      </c>
      <c r="D3043" s="14">
        <f>IF(DCalendário6[[#This Row],[Dia Útil]]="","",(MONTH($B3043)))</f>
        <v>4</v>
      </c>
      <c r="E3043" s="14">
        <f t="shared" si="47"/>
        <v>2026</v>
      </c>
      <c r="F3043" s="14">
        <f>MONTH(DCalendário6[[#This Row],[Dia]])</f>
        <v>4</v>
      </c>
      <c r="G3043" s="14" t="str">
        <f>MONTH(DCalendário6[[#This Row],[Dia]])&amp;" - "&amp;DCalendário6[[#This Row],[Ano]]</f>
        <v>4 - 2026</v>
      </c>
      <c r="H3043" s="14">
        <f>IF(DCalendário6[[#This Row],[Dia Útil]]="","",DCalendário6[[#This Row],[Semana Ano]])</f>
        <v>18</v>
      </c>
      <c r="I3043" s="14">
        <f>WEEKNUM(DCalendário6[[#This Row],[Dia]])</f>
        <v>18</v>
      </c>
      <c r="J3043" s="14" cm="1">
        <f t="array" aca="1" ref="J304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043" s="16">
        <f>WEEKDAY(DCalendário6[[#This Row],[Dia]])</f>
        <v>5</v>
      </c>
      <c r="L3043" s="1" t="str">
        <f>IFERROR(VLOOKUP(A3043,Tabela4[],1,0),"")</f>
        <v/>
      </c>
      <c r="M304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46142</v>
      </c>
      <c r="N3043" s="16" t="str">
        <f>IF(DCalendário6[[#This Row],[Dia Útil2]]="Feriado","Feriado",IF(AND(DCalendário6[[#This Row],[Dia Útil]]="",DCalendário6[[#This Row],[Mês Total]]=F3036),N3036+1,IF(DCalendário6[[#This Row],[Dia Útil]]="",1,"")))</f>
        <v/>
      </c>
      <c r="O304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3043" s="16"/>
      <c r="Q3043" s="17"/>
    </row>
    <row r="3044" spans="1:17" x14ac:dyDescent="0.25">
      <c r="A3044" s="1">
        <v>46143</v>
      </c>
      <c r="B3044" s="1" t="str">
        <f>IF(AND(DCalendário6[[#This Row],[Dia da semana]]&gt;1,DCalendário6[[#This Row],[Dia da semana]]&lt;7,DCalendário6[[#This Row],[Feriados]]=""),DCalendário6[[#This Row],[Dia]],"")</f>
        <v/>
      </c>
      <c r="C3044" s="16" t="str">
        <f>IF(DCalendário6[[#This Row],[Mês]]="","",IF(AND(C3040="",C3041="",C3042="",C3043=""),IF(DCalendário6[[#This Row],[Mês]]=D3043,C3043+1,IF(AND(D3043="",D3044=D3039),C3039+1,1)),IF(AND(C3041="",C3042="",C3043=""),IF(DCalendário6[[#This Row],[Mês]]=D3043,C3043+1,IF(AND(D3043="",D3044=D3040),C3040+1,1)),IF(AND(C3042="",C3043=""),IF(DCalendário6[[#This Row],[Mês]]=D3043,C3043+1,IF(AND(D3043="",D3044=D3041),C3041+1,1)),IF(DCalendário6[[#This Row],[Mês]]=D3043,C3043+1,IF(AND(D3043="",D3044=D3042),C3042+1,1))))))</f>
        <v/>
      </c>
      <c r="D3044" s="14" t="str">
        <f>IF(DCalendário6[[#This Row],[Dia Útil]]="","",(MONTH($B3044)))</f>
        <v/>
      </c>
      <c r="E3044" s="14">
        <f t="shared" si="47"/>
        <v>2026</v>
      </c>
      <c r="F3044" s="14">
        <f>MONTH(DCalendário6[[#This Row],[Dia]])</f>
        <v>5</v>
      </c>
      <c r="G3044" s="14" t="str">
        <f>MONTH(DCalendário6[[#This Row],[Dia]])&amp;" - "&amp;DCalendário6[[#This Row],[Ano]]</f>
        <v>5 - 2026</v>
      </c>
      <c r="H3044" s="14" t="str">
        <f>IF(DCalendário6[[#This Row],[Dia Útil]]="","",DCalendário6[[#This Row],[Semana Ano]])</f>
        <v/>
      </c>
      <c r="I3044" s="14">
        <f>WEEKNUM(DCalendário6[[#This Row],[Dia]])</f>
        <v>18</v>
      </c>
      <c r="J3044" s="14" cm="1">
        <f t="array" aca="1" ref="J304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044" s="16">
        <f>WEEKDAY(DCalendário6[[#This Row],[Dia]])</f>
        <v>6</v>
      </c>
      <c r="L3044" s="1">
        <f>IFERROR(VLOOKUP(A3044,Tabela4[],1,0),"")</f>
        <v>46143</v>
      </c>
      <c r="M304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3044" s="16" t="str">
        <f>IF(DCalendário6[[#This Row],[Dia Útil2]]="Feriado","Feriado",IF(AND(DCalendário6[[#This Row],[Dia Útil]]="",DCalendário6[[#This Row],[Mês Total]]=F3037),N3037+1,IF(DCalendário6[[#This Row],[Dia Útil]]="",1,"")))</f>
        <v>Feriado</v>
      </c>
      <c r="O304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3044" s="16"/>
      <c r="Q3044" s="17"/>
    </row>
    <row r="3045" spans="1:17" x14ac:dyDescent="0.25">
      <c r="A3045" s="1">
        <v>46144</v>
      </c>
      <c r="B3045" s="1" t="str">
        <f>IF(AND(DCalendário6[[#This Row],[Dia da semana]]&gt;1,DCalendário6[[#This Row],[Dia da semana]]&lt;7,DCalendário6[[#This Row],[Feriados]]=""),DCalendário6[[#This Row],[Dia]],"")</f>
        <v/>
      </c>
      <c r="C3045" s="16" t="str">
        <f>IF(DCalendário6[[#This Row],[Mês]]="","",IF(AND(C3041="",C3042="",C3043="",C3044=""),IF(DCalendário6[[#This Row],[Mês]]=D3044,C3044+1,IF(AND(D3044="",D3045=D3040),C3040+1,1)),IF(AND(C3042="",C3043="",C3044=""),IF(DCalendário6[[#This Row],[Mês]]=D3044,C3044+1,IF(AND(D3044="",D3045=D3041),C3041+1,1)),IF(AND(C3043="",C3044=""),IF(DCalendário6[[#This Row],[Mês]]=D3044,C3044+1,IF(AND(D3044="",D3045=D3042),C3042+1,1)),IF(DCalendário6[[#This Row],[Mês]]=D3044,C3044+1,IF(AND(D3044="",D3045=D3043),C3043+1,1))))))</f>
        <v/>
      </c>
      <c r="D3045" s="14" t="str">
        <f>IF(DCalendário6[[#This Row],[Dia Útil]]="","",(MONTH($B3045)))</f>
        <v/>
      </c>
      <c r="E3045" s="14">
        <f t="shared" si="47"/>
        <v>2026</v>
      </c>
      <c r="F3045" s="14">
        <f>MONTH(DCalendário6[[#This Row],[Dia]])</f>
        <v>5</v>
      </c>
      <c r="G3045" s="14" t="str">
        <f>MONTH(DCalendário6[[#This Row],[Dia]])&amp;" - "&amp;DCalendário6[[#This Row],[Ano]]</f>
        <v>5 - 2026</v>
      </c>
      <c r="H3045" s="14" t="str">
        <f>IF(DCalendário6[[#This Row],[Dia Útil]]="","",DCalendário6[[#This Row],[Semana Ano]])</f>
        <v/>
      </c>
      <c r="I3045" s="14">
        <f>WEEKNUM(DCalendário6[[#This Row],[Dia]])</f>
        <v>18</v>
      </c>
      <c r="J3045" s="14" cm="1">
        <f t="array" aca="1" ref="J304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045" s="16">
        <f>WEEKDAY(DCalendário6[[#This Row],[Dia]])</f>
        <v>7</v>
      </c>
      <c r="L3045" s="1" t="str">
        <f>IFERROR(VLOOKUP(A3045,Tabela4[],1,0),"")</f>
        <v/>
      </c>
      <c r="M304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045" s="16">
        <f>IF(DCalendário6[[#This Row],[Dia Útil2]]="Feriado","Feriado",IF(AND(DCalendário6[[#This Row],[Dia Útil]]="",DCalendário6[[#This Row],[Mês Total]]=F3038),N3038+1,IF(DCalendário6[[#This Row],[Dia Útil]]="",1,"")))</f>
        <v>1</v>
      </c>
      <c r="O304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3045" s="16"/>
      <c r="Q3045" s="17"/>
    </row>
    <row r="3046" spans="1:17" x14ac:dyDescent="0.25">
      <c r="A3046" s="1">
        <v>46145</v>
      </c>
      <c r="B3046" s="1" t="str">
        <f>IF(AND(DCalendário6[[#This Row],[Dia da semana]]&gt;1,DCalendário6[[#This Row],[Dia da semana]]&lt;7,DCalendário6[[#This Row],[Feriados]]=""),DCalendário6[[#This Row],[Dia]],"")</f>
        <v/>
      </c>
      <c r="C3046" s="16" t="str">
        <f>IF(DCalendário6[[#This Row],[Mês]]="","",IF(AND(C3042="",C3043="",C3044="",C3045=""),IF(DCalendário6[[#This Row],[Mês]]=D3045,C3045+1,IF(AND(D3045="",D3046=D3041),C3041+1,1)),IF(AND(C3043="",C3044="",C3045=""),IF(DCalendário6[[#This Row],[Mês]]=D3045,C3045+1,IF(AND(D3045="",D3046=D3042),C3042+1,1)),IF(AND(C3044="",C3045=""),IF(DCalendário6[[#This Row],[Mês]]=D3045,C3045+1,IF(AND(D3045="",D3046=D3043),C3043+1,1)),IF(DCalendário6[[#This Row],[Mês]]=D3045,C3045+1,IF(AND(D3045="",D3046=D3044),C3044+1,1))))))</f>
        <v/>
      </c>
      <c r="D3046" s="14" t="str">
        <f>IF(DCalendário6[[#This Row],[Dia Útil]]="","",(MONTH($B3046)))</f>
        <v/>
      </c>
      <c r="E3046" s="14">
        <f t="shared" si="47"/>
        <v>2026</v>
      </c>
      <c r="F3046" s="14">
        <f>MONTH(DCalendário6[[#This Row],[Dia]])</f>
        <v>5</v>
      </c>
      <c r="G3046" s="14" t="str">
        <f>MONTH(DCalendário6[[#This Row],[Dia]])&amp;" - "&amp;DCalendário6[[#This Row],[Ano]]</f>
        <v>5 - 2026</v>
      </c>
      <c r="H3046" s="14" t="str">
        <f>IF(DCalendário6[[#This Row],[Dia Útil]]="","",DCalendário6[[#This Row],[Semana Ano]])</f>
        <v/>
      </c>
      <c r="I3046" s="14">
        <f>WEEKNUM(DCalendário6[[#This Row],[Dia]])</f>
        <v>19</v>
      </c>
      <c r="J3046" s="14" cm="1">
        <f t="array" aca="1" ref="J304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046" s="16">
        <f>WEEKDAY(DCalendário6[[#This Row],[Dia]])</f>
        <v>1</v>
      </c>
      <c r="L3046" s="1" t="str">
        <f>IFERROR(VLOOKUP(A3046,Tabela4[],1,0),"")</f>
        <v/>
      </c>
      <c r="M304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046" s="16">
        <f>IF(DCalendário6[[#This Row],[Dia Útil2]]="Feriado","Feriado",IF(AND(DCalendário6[[#This Row],[Dia Útil]]="",DCalendário6[[#This Row],[Mês Total]]=F3039),N3039+1,IF(DCalendário6[[#This Row],[Dia Útil]]="",1,"")))</f>
        <v>1</v>
      </c>
      <c r="O304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3046" s="16"/>
      <c r="Q3046" s="17"/>
    </row>
    <row r="3047" spans="1:17" x14ac:dyDescent="0.25">
      <c r="A3047" s="1">
        <v>46146</v>
      </c>
      <c r="B3047" s="1">
        <f>IF(AND(DCalendário6[[#This Row],[Dia da semana]]&gt;1,DCalendário6[[#This Row],[Dia da semana]]&lt;7,DCalendário6[[#This Row],[Feriados]]=""),DCalendário6[[#This Row],[Dia]],"")</f>
        <v>46146</v>
      </c>
      <c r="C3047" s="16">
        <f>IF(DCalendário6[[#This Row],[Mês]]="","",IF(AND(C3043="",C3044="",C3045="",C3046=""),IF(DCalendário6[[#This Row],[Mês]]=D3046,C3046+1,IF(AND(D3046="",D3047=D3042),C3042+1,1)),IF(AND(C3044="",C3045="",C3046=""),IF(DCalendário6[[#This Row],[Mês]]=D3046,C3046+1,IF(AND(D3046="",D3047=D3043),C3043+1,1)),IF(AND(C3045="",C3046=""),IF(DCalendário6[[#This Row],[Mês]]=D3046,C3046+1,IF(AND(D3046="",D3047=D3044),C3044+1,1)),IF(DCalendário6[[#This Row],[Mês]]=D3046,C3046+1,IF(AND(D3046="",D3047=D3045),C3045+1,1))))))</f>
        <v>1</v>
      </c>
      <c r="D3047" s="14">
        <f>IF(DCalendário6[[#This Row],[Dia Útil]]="","",(MONTH($B3047)))</f>
        <v>5</v>
      </c>
      <c r="E3047" s="14">
        <f t="shared" si="47"/>
        <v>2026</v>
      </c>
      <c r="F3047" s="14">
        <f>MONTH(DCalendário6[[#This Row],[Dia]])</f>
        <v>5</v>
      </c>
      <c r="G3047" s="14" t="str">
        <f>MONTH(DCalendário6[[#This Row],[Dia]])&amp;" - "&amp;DCalendário6[[#This Row],[Ano]]</f>
        <v>5 - 2026</v>
      </c>
      <c r="H3047" s="14">
        <f>IF(DCalendário6[[#This Row],[Dia Útil]]="","",DCalendário6[[#This Row],[Semana Ano]])</f>
        <v>19</v>
      </c>
      <c r="I3047" s="14">
        <f>WEEKNUM(DCalendário6[[#This Row],[Dia]])</f>
        <v>19</v>
      </c>
      <c r="J3047" s="14" cm="1">
        <f t="array" aca="1" ref="J304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047" s="16">
        <f>WEEKDAY(DCalendário6[[#This Row],[Dia]])</f>
        <v>2</v>
      </c>
      <c r="L3047" s="1" t="str">
        <f>IFERROR(VLOOKUP(A3047,Tabela4[],1,0),"")</f>
        <v/>
      </c>
      <c r="M304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46146</v>
      </c>
      <c r="N3047" s="16" t="str">
        <f>IF(DCalendário6[[#This Row],[Dia Útil2]]="Feriado","Feriado",IF(AND(DCalendário6[[#This Row],[Dia Útil]]="",DCalendário6[[#This Row],[Mês Total]]=F3040),N3040+1,IF(DCalendário6[[#This Row],[Dia Útil]]="",1,"")))</f>
        <v/>
      </c>
      <c r="O304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3047" s="16"/>
      <c r="Q3047" s="17"/>
    </row>
    <row r="3048" spans="1:17" x14ac:dyDescent="0.25">
      <c r="A3048" s="1">
        <v>46147</v>
      </c>
      <c r="B3048" s="1">
        <f>IF(AND(DCalendário6[[#This Row],[Dia da semana]]&gt;1,DCalendário6[[#This Row],[Dia da semana]]&lt;7,DCalendário6[[#This Row],[Feriados]]=""),DCalendário6[[#This Row],[Dia]],"")</f>
        <v>46147</v>
      </c>
      <c r="C3048" s="16">
        <f>IF(DCalendário6[[#This Row],[Mês]]="","",IF(AND(C3044="",C3045="",C3046="",C3047=""),IF(DCalendário6[[#This Row],[Mês]]=D3047,C3047+1,IF(AND(D3047="",D3048=D3043),C3043+1,1)),IF(AND(C3045="",C3046="",C3047=""),IF(DCalendário6[[#This Row],[Mês]]=D3047,C3047+1,IF(AND(D3047="",D3048=D3044),C3044+1,1)),IF(AND(C3046="",C3047=""),IF(DCalendário6[[#This Row],[Mês]]=D3047,C3047+1,IF(AND(D3047="",D3048=D3045),C3045+1,1)),IF(DCalendário6[[#This Row],[Mês]]=D3047,C3047+1,IF(AND(D3047="",D3048=D3046),C3046+1,1))))))</f>
        <v>2</v>
      </c>
      <c r="D3048" s="14">
        <f>IF(DCalendário6[[#This Row],[Dia Útil]]="","",(MONTH($B3048)))</f>
        <v>5</v>
      </c>
      <c r="E3048" s="14">
        <f t="shared" si="47"/>
        <v>2026</v>
      </c>
      <c r="F3048" s="14">
        <f>MONTH(DCalendário6[[#This Row],[Dia]])</f>
        <v>5</v>
      </c>
      <c r="G3048" s="14" t="str">
        <f>MONTH(DCalendário6[[#This Row],[Dia]])&amp;" - "&amp;DCalendário6[[#This Row],[Ano]]</f>
        <v>5 - 2026</v>
      </c>
      <c r="H3048" s="14">
        <f>IF(DCalendário6[[#This Row],[Dia Útil]]="","",DCalendário6[[#This Row],[Semana Ano]])</f>
        <v>19</v>
      </c>
      <c r="I3048" s="14">
        <f>WEEKNUM(DCalendário6[[#This Row],[Dia]])</f>
        <v>19</v>
      </c>
      <c r="J3048" s="14" cm="1">
        <f t="array" aca="1" ref="J304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048" s="16">
        <f>WEEKDAY(DCalendário6[[#This Row],[Dia]])</f>
        <v>3</v>
      </c>
      <c r="L3048" s="1" t="str">
        <f>IFERROR(VLOOKUP(A3048,Tabela4[],1,0),"")</f>
        <v/>
      </c>
      <c r="M304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46147</v>
      </c>
      <c r="N3048" s="16" t="str">
        <f>IF(DCalendário6[[#This Row],[Dia Útil2]]="Feriado","Feriado",IF(AND(DCalendário6[[#This Row],[Dia Útil]]="",DCalendário6[[#This Row],[Mês Total]]=F3041),N3041+1,IF(DCalendário6[[#This Row],[Dia Útil]]="",1,"")))</f>
        <v/>
      </c>
      <c r="O304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3048" s="16"/>
      <c r="Q3048" s="17"/>
    </row>
    <row r="3049" spans="1:17" x14ac:dyDescent="0.25">
      <c r="A3049" s="1">
        <v>46148</v>
      </c>
      <c r="B3049" s="1">
        <f>IF(AND(DCalendário6[[#This Row],[Dia da semana]]&gt;1,DCalendário6[[#This Row],[Dia da semana]]&lt;7,DCalendário6[[#This Row],[Feriados]]=""),DCalendário6[[#This Row],[Dia]],"")</f>
        <v>46148</v>
      </c>
      <c r="C3049" s="16">
        <f>IF(DCalendário6[[#This Row],[Mês]]="","",IF(AND(C3045="",C3046="",C3047="",C3048=""),IF(DCalendário6[[#This Row],[Mês]]=D3048,C3048+1,IF(AND(D3048="",D3049=D3044),C3044+1,1)),IF(AND(C3046="",C3047="",C3048=""),IF(DCalendário6[[#This Row],[Mês]]=D3048,C3048+1,IF(AND(D3048="",D3049=D3045),C3045+1,1)),IF(AND(C3047="",C3048=""),IF(DCalendário6[[#This Row],[Mês]]=D3048,C3048+1,IF(AND(D3048="",D3049=D3046),C3046+1,1)),IF(DCalendário6[[#This Row],[Mês]]=D3048,C3048+1,IF(AND(D3048="",D3049=D3047),C3047+1,1))))))</f>
        <v>3</v>
      </c>
      <c r="D3049" s="14">
        <f>IF(DCalendário6[[#This Row],[Dia Útil]]="","",(MONTH($B3049)))</f>
        <v>5</v>
      </c>
      <c r="E3049" s="14">
        <f t="shared" si="47"/>
        <v>2026</v>
      </c>
      <c r="F3049" s="14">
        <f>MONTH(DCalendário6[[#This Row],[Dia]])</f>
        <v>5</v>
      </c>
      <c r="G3049" s="14" t="str">
        <f>MONTH(DCalendário6[[#This Row],[Dia]])&amp;" - "&amp;DCalendário6[[#This Row],[Ano]]</f>
        <v>5 - 2026</v>
      </c>
      <c r="H3049" s="14">
        <f>IF(DCalendário6[[#This Row],[Dia Útil]]="","",DCalendário6[[#This Row],[Semana Ano]])</f>
        <v>19</v>
      </c>
      <c r="I3049" s="14">
        <f>WEEKNUM(DCalendário6[[#This Row],[Dia]])</f>
        <v>19</v>
      </c>
      <c r="J3049" s="14" cm="1">
        <f t="array" aca="1" ref="J304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049" s="16">
        <f>WEEKDAY(DCalendário6[[#This Row],[Dia]])</f>
        <v>4</v>
      </c>
      <c r="L3049" s="1" t="str">
        <f>IFERROR(VLOOKUP(A3049,Tabela4[],1,0),"")</f>
        <v/>
      </c>
      <c r="M304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46148</v>
      </c>
      <c r="N3049" s="16" t="str">
        <f>IF(DCalendário6[[#This Row],[Dia Útil2]]="Feriado","Feriado",IF(AND(DCalendário6[[#This Row],[Dia Útil]]="",DCalendário6[[#This Row],[Mês Total]]=F3042),N3042+1,IF(DCalendário6[[#This Row],[Dia Útil]]="",1,"")))</f>
        <v/>
      </c>
      <c r="O304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3049" s="16"/>
      <c r="Q3049" s="17"/>
    </row>
    <row r="3050" spans="1:17" x14ac:dyDescent="0.25">
      <c r="A3050" s="1">
        <v>46149</v>
      </c>
      <c r="B3050" s="1">
        <f>IF(AND(DCalendário6[[#This Row],[Dia da semana]]&gt;1,DCalendário6[[#This Row],[Dia da semana]]&lt;7,DCalendário6[[#This Row],[Feriados]]=""),DCalendário6[[#This Row],[Dia]],"")</f>
        <v>46149</v>
      </c>
      <c r="C3050" s="16">
        <f>IF(DCalendário6[[#This Row],[Mês]]="","",IF(AND(C3046="",C3047="",C3048="",C3049=""),IF(DCalendário6[[#This Row],[Mês]]=D3049,C3049+1,IF(AND(D3049="",D3050=D3045),C3045+1,1)),IF(AND(C3047="",C3048="",C3049=""),IF(DCalendário6[[#This Row],[Mês]]=D3049,C3049+1,IF(AND(D3049="",D3050=D3046),C3046+1,1)),IF(AND(C3048="",C3049=""),IF(DCalendário6[[#This Row],[Mês]]=D3049,C3049+1,IF(AND(D3049="",D3050=D3047),C3047+1,1)),IF(DCalendário6[[#This Row],[Mês]]=D3049,C3049+1,IF(AND(D3049="",D3050=D3048),C3048+1,1))))))</f>
        <v>4</v>
      </c>
      <c r="D3050" s="14">
        <f>IF(DCalendário6[[#This Row],[Dia Útil]]="","",(MONTH($B3050)))</f>
        <v>5</v>
      </c>
      <c r="E3050" s="14">
        <f t="shared" si="47"/>
        <v>2026</v>
      </c>
      <c r="F3050" s="14">
        <f>MONTH(DCalendário6[[#This Row],[Dia]])</f>
        <v>5</v>
      </c>
      <c r="G3050" s="14" t="str">
        <f>MONTH(DCalendário6[[#This Row],[Dia]])&amp;" - "&amp;DCalendário6[[#This Row],[Ano]]</f>
        <v>5 - 2026</v>
      </c>
      <c r="H3050" s="14">
        <f>IF(DCalendário6[[#This Row],[Dia Útil]]="","",DCalendário6[[#This Row],[Semana Ano]])</f>
        <v>19</v>
      </c>
      <c r="I3050" s="14">
        <f>WEEKNUM(DCalendário6[[#This Row],[Dia]])</f>
        <v>19</v>
      </c>
      <c r="J3050" s="14" cm="1">
        <f t="array" aca="1" ref="J305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050" s="16">
        <f>WEEKDAY(DCalendário6[[#This Row],[Dia]])</f>
        <v>5</v>
      </c>
      <c r="L3050" s="1" t="str">
        <f>IFERROR(VLOOKUP(A3050,Tabela4[],1,0),"")</f>
        <v/>
      </c>
      <c r="M305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46149</v>
      </c>
      <c r="N3050" s="16" t="str">
        <f>IF(DCalendário6[[#This Row],[Dia Útil2]]="Feriado","Feriado",IF(AND(DCalendário6[[#This Row],[Dia Útil]]="",DCalendário6[[#This Row],[Mês Total]]=F3043),N3043+1,IF(DCalendário6[[#This Row],[Dia Útil]]="",1,"")))</f>
        <v/>
      </c>
      <c r="O305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3050" s="16"/>
      <c r="Q3050" s="17"/>
    </row>
    <row r="3051" spans="1:17" x14ac:dyDescent="0.25">
      <c r="A3051" s="1">
        <v>46150</v>
      </c>
      <c r="B3051" s="1">
        <f>IF(AND(DCalendário6[[#This Row],[Dia da semana]]&gt;1,DCalendário6[[#This Row],[Dia da semana]]&lt;7,DCalendário6[[#This Row],[Feriados]]=""),DCalendário6[[#This Row],[Dia]],"")</f>
        <v>46150</v>
      </c>
      <c r="C3051" s="16">
        <f>IF(DCalendário6[[#This Row],[Mês]]="","",IF(AND(C3047="",C3048="",C3049="",C3050=""),IF(DCalendário6[[#This Row],[Mês]]=D3050,C3050+1,IF(AND(D3050="",D3051=D3046),C3046+1,1)),IF(AND(C3048="",C3049="",C3050=""),IF(DCalendário6[[#This Row],[Mês]]=D3050,C3050+1,IF(AND(D3050="",D3051=D3047),C3047+1,1)),IF(AND(C3049="",C3050=""),IF(DCalendário6[[#This Row],[Mês]]=D3050,C3050+1,IF(AND(D3050="",D3051=D3048),C3048+1,1)),IF(DCalendário6[[#This Row],[Mês]]=D3050,C3050+1,IF(AND(D3050="",D3051=D3049),C3049+1,1))))))</f>
        <v>5</v>
      </c>
      <c r="D3051" s="14">
        <f>IF(DCalendário6[[#This Row],[Dia Útil]]="","",(MONTH($B3051)))</f>
        <v>5</v>
      </c>
      <c r="E3051" s="14">
        <f t="shared" si="47"/>
        <v>2026</v>
      </c>
      <c r="F3051" s="14">
        <f>MONTH(DCalendário6[[#This Row],[Dia]])</f>
        <v>5</v>
      </c>
      <c r="G3051" s="14" t="str">
        <f>MONTH(DCalendário6[[#This Row],[Dia]])&amp;" - "&amp;DCalendário6[[#This Row],[Ano]]</f>
        <v>5 - 2026</v>
      </c>
      <c r="H3051" s="14">
        <f>IF(DCalendário6[[#This Row],[Dia Útil]]="","",DCalendário6[[#This Row],[Semana Ano]])</f>
        <v>19</v>
      </c>
      <c r="I3051" s="14">
        <f>WEEKNUM(DCalendário6[[#This Row],[Dia]])</f>
        <v>19</v>
      </c>
      <c r="J3051" s="14" cm="1">
        <f t="array" aca="1" ref="J305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051" s="16">
        <f>WEEKDAY(DCalendário6[[#This Row],[Dia]])</f>
        <v>6</v>
      </c>
      <c r="L3051" s="1" t="str">
        <f>IFERROR(VLOOKUP(A3051,Tabela4[],1,0),"")</f>
        <v/>
      </c>
      <c r="M305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46150</v>
      </c>
      <c r="N3051" s="16" t="str">
        <f>IF(DCalendário6[[#This Row],[Dia Útil2]]="Feriado","Feriado",IF(AND(DCalendário6[[#This Row],[Dia Útil]]="",DCalendário6[[#This Row],[Mês Total]]=F3044),N3044+1,IF(DCalendário6[[#This Row],[Dia Útil]]="",1,"")))</f>
        <v/>
      </c>
      <c r="O305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3051" s="16"/>
      <c r="Q3051" s="17"/>
    </row>
    <row r="3052" spans="1:17" x14ac:dyDescent="0.25">
      <c r="A3052" s="1">
        <v>46151</v>
      </c>
      <c r="B3052" s="1" t="str">
        <f>IF(AND(DCalendário6[[#This Row],[Dia da semana]]&gt;1,DCalendário6[[#This Row],[Dia da semana]]&lt;7,DCalendário6[[#This Row],[Feriados]]=""),DCalendário6[[#This Row],[Dia]],"")</f>
        <v/>
      </c>
      <c r="C3052" s="16" t="str">
        <f>IF(DCalendário6[[#This Row],[Mês]]="","",IF(AND(C3048="",C3049="",C3050="",C3051=""),IF(DCalendário6[[#This Row],[Mês]]=D3051,C3051+1,IF(AND(D3051="",D3052=D3047),C3047+1,1)),IF(AND(C3049="",C3050="",C3051=""),IF(DCalendário6[[#This Row],[Mês]]=D3051,C3051+1,IF(AND(D3051="",D3052=D3048),C3048+1,1)),IF(AND(C3050="",C3051=""),IF(DCalendário6[[#This Row],[Mês]]=D3051,C3051+1,IF(AND(D3051="",D3052=D3049),C3049+1,1)),IF(DCalendário6[[#This Row],[Mês]]=D3051,C3051+1,IF(AND(D3051="",D3052=D3050),C3050+1,1))))))</f>
        <v/>
      </c>
      <c r="D3052" s="14" t="str">
        <f>IF(DCalendário6[[#This Row],[Dia Útil]]="","",(MONTH($B3052)))</f>
        <v/>
      </c>
      <c r="E3052" s="14">
        <f t="shared" si="47"/>
        <v>2026</v>
      </c>
      <c r="F3052" s="14">
        <f>MONTH(DCalendário6[[#This Row],[Dia]])</f>
        <v>5</v>
      </c>
      <c r="G3052" s="14" t="str">
        <f>MONTH(DCalendário6[[#This Row],[Dia]])&amp;" - "&amp;DCalendário6[[#This Row],[Ano]]</f>
        <v>5 - 2026</v>
      </c>
      <c r="H3052" s="14" t="str">
        <f>IF(DCalendário6[[#This Row],[Dia Útil]]="","",DCalendário6[[#This Row],[Semana Ano]])</f>
        <v/>
      </c>
      <c r="I3052" s="14">
        <f>WEEKNUM(DCalendário6[[#This Row],[Dia]])</f>
        <v>19</v>
      </c>
      <c r="J3052" s="14" cm="1">
        <f t="array" aca="1" ref="J305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052" s="16">
        <f>WEEKDAY(DCalendário6[[#This Row],[Dia]])</f>
        <v>7</v>
      </c>
      <c r="L3052" s="1" t="str">
        <f>IFERROR(VLOOKUP(A3052,Tabela4[],1,0),"")</f>
        <v/>
      </c>
      <c r="M305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052" s="16">
        <f>IF(DCalendário6[[#This Row],[Dia Útil2]]="Feriado","Feriado",IF(AND(DCalendário6[[#This Row],[Dia Útil]]="",DCalendário6[[#This Row],[Mês Total]]=F3045),N3045+1,IF(DCalendário6[[#This Row],[Dia Útil]]="",1,"")))</f>
        <v>2</v>
      </c>
      <c r="O305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3052" s="16"/>
      <c r="Q3052" s="17"/>
    </row>
    <row r="3053" spans="1:17" x14ac:dyDescent="0.25">
      <c r="A3053" s="1">
        <v>46152</v>
      </c>
      <c r="B3053" s="1" t="str">
        <f>IF(AND(DCalendário6[[#This Row],[Dia da semana]]&gt;1,DCalendário6[[#This Row],[Dia da semana]]&lt;7,DCalendário6[[#This Row],[Feriados]]=""),DCalendário6[[#This Row],[Dia]],"")</f>
        <v/>
      </c>
      <c r="C3053" s="16" t="str">
        <f>IF(DCalendário6[[#This Row],[Mês]]="","",IF(AND(C3049="",C3050="",C3051="",C3052=""),IF(DCalendário6[[#This Row],[Mês]]=D3052,C3052+1,IF(AND(D3052="",D3053=D3048),C3048+1,1)),IF(AND(C3050="",C3051="",C3052=""),IF(DCalendário6[[#This Row],[Mês]]=D3052,C3052+1,IF(AND(D3052="",D3053=D3049),C3049+1,1)),IF(AND(C3051="",C3052=""),IF(DCalendário6[[#This Row],[Mês]]=D3052,C3052+1,IF(AND(D3052="",D3053=D3050),C3050+1,1)),IF(DCalendário6[[#This Row],[Mês]]=D3052,C3052+1,IF(AND(D3052="",D3053=D3051),C3051+1,1))))))</f>
        <v/>
      </c>
      <c r="D3053" s="14" t="str">
        <f>IF(DCalendário6[[#This Row],[Dia Útil]]="","",(MONTH($B3053)))</f>
        <v/>
      </c>
      <c r="E3053" s="14">
        <f t="shared" si="47"/>
        <v>2026</v>
      </c>
      <c r="F3053" s="14">
        <f>MONTH(DCalendário6[[#This Row],[Dia]])</f>
        <v>5</v>
      </c>
      <c r="G3053" s="14" t="str">
        <f>MONTH(DCalendário6[[#This Row],[Dia]])&amp;" - "&amp;DCalendário6[[#This Row],[Ano]]</f>
        <v>5 - 2026</v>
      </c>
      <c r="H3053" s="14" t="str">
        <f>IF(DCalendário6[[#This Row],[Dia Útil]]="","",DCalendário6[[#This Row],[Semana Ano]])</f>
        <v/>
      </c>
      <c r="I3053" s="14">
        <f>WEEKNUM(DCalendário6[[#This Row],[Dia]])</f>
        <v>20</v>
      </c>
      <c r="J3053" s="14" cm="1">
        <f t="array" aca="1" ref="J305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053" s="16">
        <f>WEEKDAY(DCalendário6[[#This Row],[Dia]])</f>
        <v>1</v>
      </c>
      <c r="L3053" s="1" t="str">
        <f>IFERROR(VLOOKUP(A3053,Tabela4[],1,0),"")</f>
        <v/>
      </c>
      <c r="M305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053" s="16">
        <f>IF(DCalendário6[[#This Row],[Dia Útil2]]="Feriado","Feriado",IF(AND(DCalendário6[[#This Row],[Dia Útil]]="",DCalendário6[[#This Row],[Mês Total]]=F3046),N3046+1,IF(DCalendário6[[#This Row],[Dia Útil]]="",1,"")))</f>
        <v>2</v>
      </c>
      <c r="O305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3053" s="16"/>
      <c r="Q3053" s="17"/>
    </row>
    <row r="3054" spans="1:17" x14ac:dyDescent="0.25">
      <c r="A3054" s="1">
        <v>46153</v>
      </c>
      <c r="B3054" s="1">
        <f>IF(AND(DCalendário6[[#This Row],[Dia da semana]]&gt;1,DCalendário6[[#This Row],[Dia da semana]]&lt;7,DCalendário6[[#This Row],[Feriados]]=""),DCalendário6[[#This Row],[Dia]],"")</f>
        <v>46153</v>
      </c>
      <c r="C3054" s="16">
        <f>IF(DCalendário6[[#This Row],[Mês]]="","",IF(AND(C3050="",C3051="",C3052="",C3053=""),IF(DCalendário6[[#This Row],[Mês]]=D3053,C3053+1,IF(AND(D3053="",D3054=D3049),C3049+1,1)),IF(AND(C3051="",C3052="",C3053=""),IF(DCalendário6[[#This Row],[Mês]]=D3053,C3053+1,IF(AND(D3053="",D3054=D3050),C3050+1,1)),IF(AND(C3052="",C3053=""),IF(DCalendário6[[#This Row],[Mês]]=D3053,C3053+1,IF(AND(D3053="",D3054=D3051),C3051+1,1)),IF(DCalendário6[[#This Row],[Mês]]=D3053,C3053+1,IF(AND(D3053="",D3054=D3052),C3052+1,1))))))</f>
        <v>6</v>
      </c>
      <c r="D3054" s="14">
        <f>IF(DCalendário6[[#This Row],[Dia Útil]]="","",(MONTH($B3054)))</f>
        <v>5</v>
      </c>
      <c r="E3054" s="14">
        <f t="shared" si="47"/>
        <v>2026</v>
      </c>
      <c r="F3054" s="14">
        <f>MONTH(DCalendário6[[#This Row],[Dia]])</f>
        <v>5</v>
      </c>
      <c r="G3054" s="14" t="str">
        <f>MONTH(DCalendário6[[#This Row],[Dia]])&amp;" - "&amp;DCalendário6[[#This Row],[Ano]]</f>
        <v>5 - 2026</v>
      </c>
      <c r="H3054" s="14">
        <f>IF(DCalendário6[[#This Row],[Dia Útil]]="","",DCalendário6[[#This Row],[Semana Ano]])</f>
        <v>20</v>
      </c>
      <c r="I3054" s="14">
        <f>WEEKNUM(DCalendário6[[#This Row],[Dia]])</f>
        <v>20</v>
      </c>
      <c r="J3054" s="14" cm="1">
        <f t="array" aca="1" ref="J305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054" s="16">
        <f>WEEKDAY(DCalendário6[[#This Row],[Dia]])</f>
        <v>2</v>
      </c>
      <c r="L3054" s="1" t="str">
        <f>IFERROR(VLOOKUP(A3054,Tabela4[],1,0),"")</f>
        <v/>
      </c>
      <c r="M305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46153</v>
      </c>
      <c r="N3054" s="16" t="str">
        <f>IF(DCalendário6[[#This Row],[Dia Útil2]]="Feriado","Feriado",IF(AND(DCalendário6[[#This Row],[Dia Útil]]="",DCalendário6[[#This Row],[Mês Total]]=F3047),N3047+1,IF(DCalendário6[[#This Row],[Dia Útil]]="",1,"")))</f>
        <v/>
      </c>
      <c r="O305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3054" s="16"/>
      <c r="Q3054" s="17"/>
    </row>
    <row r="3055" spans="1:17" x14ac:dyDescent="0.25">
      <c r="A3055" s="1">
        <v>46154</v>
      </c>
      <c r="B3055" s="1">
        <f>IF(AND(DCalendário6[[#This Row],[Dia da semana]]&gt;1,DCalendário6[[#This Row],[Dia da semana]]&lt;7,DCalendário6[[#This Row],[Feriados]]=""),DCalendário6[[#This Row],[Dia]],"")</f>
        <v>46154</v>
      </c>
      <c r="C3055" s="16">
        <f>IF(DCalendário6[[#This Row],[Mês]]="","",IF(AND(C3051="",C3052="",C3053="",C3054=""),IF(DCalendário6[[#This Row],[Mês]]=D3054,C3054+1,IF(AND(D3054="",D3055=D3050),C3050+1,1)),IF(AND(C3052="",C3053="",C3054=""),IF(DCalendário6[[#This Row],[Mês]]=D3054,C3054+1,IF(AND(D3054="",D3055=D3051),C3051+1,1)),IF(AND(C3053="",C3054=""),IF(DCalendário6[[#This Row],[Mês]]=D3054,C3054+1,IF(AND(D3054="",D3055=D3052),C3052+1,1)),IF(DCalendário6[[#This Row],[Mês]]=D3054,C3054+1,IF(AND(D3054="",D3055=D3053),C3053+1,1))))))</f>
        <v>7</v>
      </c>
      <c r="D3055" s="14">
        <f>IF(DCalendário6[[#This Row],[Dia Útil]]="","",(MONTH($B3055)))</f>
        <v>5</v>
      </c>
      <c r="E3055" s="14">
        <f t="shared" si="47"/>
        <v>2026</v>
      </c>
      <c r="F3055" s="14">
        <f>MONTH(DCalendário6[[#This Row],[Dia]])</f>
        <v>5</v>
      </c>
      <c r="G3055" s="14" t="str">
        <f>MONTH(DCalendário6[[#This Row],[Dia]])&amp;" - "&amp;DCalendário6[[#This Row],[Ano]]</f>
        <v>5 - 2026</v>
      </c>
      <c r="H3055" s="14">
        <f>IF(DCalendário6[[#This Row],[Dia Útil]]="","",DCalendário6[[#This Row],[Semana Ano]])</f>
        <v>20</v>
      </c>
      <c r="I3055" s="14">
        <f>WEEKNUM(DCalendário6[[#This Row],[Dia]])</f>
        <v>20</v>
      </c>
      <c r="J3055" s="14" cm="1">
        <f t="array" aca="1" ref="J305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055" s="16">
        <f>WEEKDAY(DCalendário6[[#This Row],[Dia]])</f>
        <v>3</v>
      </c>
      <c r="L3055" s="1" t="str">
        <f>IFERROR(VLOOKUP(A3055,Tabela4[],1,0),"")</f>
        <v/>
      </c>
      <c r="M305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46154</v>
      </c>
      <c r="N3055" s="16" t="str">
        <f>IF(DCalendário6[[#This Row],[Dia Útil2]]="Feriado","Feriado",IF(AND(DCalendário6[[#This Row],[Dia Útil]]="",DCalendário6[[#This Row],[Mês Total]]=F3048),N3048+1,IF(DCalendário6[[#This Row],[Dia Útil]]="",1,"")))</f>
        <v/>
      </c>
      <c r="O305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3055" s="16"/>
      <c r="Q3055" s="17"/>
    </row>
    <row r="3056" spans="1:17" x14ac:dyDescent="0.25">
      <c r="A3056" s="1">
        <v>46155</v>
      </c>
      <c r="B3056" s="1">
        <f>IF(AND(DCalendário6[[#This Row],[Dia da semana]]&gt;1,DCalendário6[[#This Row],[Dia da semana]]&lt;7,DCalendário6[[#This Row],[Feriados]]=""),DCalendário6[[#This Row],[Dia]],"")</f>
        <v>46155</v>
      </c>
      <c r="C3056" s="16">
        <f>IF(DCalendário6[[#This Row],[Mês]]="","",IF(AND(C3052="",C3053="",C3054="",C3055=""),IF(DCalendário6[[#This Row],[Mês]]=D3055,C3055+1,IF(AND(D3055="",D3056=D3051),C3051+1,1)),IF(AND(C3053="",C3054="",C3055=""),IF(DCalendário6[[#This Row],[Mês]]=D3055,C3055+1,IF(AND(D3055="",D3056=D3052),C3052+1,1)),IF(AND(C3054="",C3055=""),IF(DCalendário6[[#This Row],[Mês]]=D3055,C3055+1,IF(AND(D3055="",D3056=D3053),C3053+1,1)),IF(DCalendário6[[#This Row],[Mês]]=D3055,C3055+1,IF(AND(D3055="",D3056=D3054),C3054+1,1))))))</f>
        <v>8</v>
      </c>
      <c r="D3056" s="14">
        <f>IF(DCalendário6[[#This Row],[Dia Útil]]="","",(MONTH($B3056)))</f>
        <v>5</v>
      </c>
      <c r="E3056" s="14">
        <f t="shared" si="47"/>
        <v>2026</v>
      </c>
      <c r="F3056" s="14">
        <f>MONTH(DCalendário6[[#This Row],[Dia]])</f>
        <v>5</v>
      </c>
      <c r="G3056" s="14" t="str">
        <f>MONTH(DCalendário6[[#This Row],[Dia]])&amp;" - "&amp;DCalendário6[[#This Row],[Ano]]</f>
        <v>5 - 2026</v>
      </c>
      <c r="H3056" s="14">
        <f>IF(DCalendário6[[#This Row],[Dia Útil]]="","",DCalendário6[[#This Row],[Semana Ano]])</f>
        <v>20</v>
      </c>
      <c r="I3056" s="14">
        <f>WEEKNUM(DCalendário6[[#This Row],[Dia]])</f>
        <v>20</v>
      </c>
      <c r="J3056" s="14" cm="1">
        <f t="array" aca="1" ref="J305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056" s="16">
        <f>WEEKDAY(DCalendário6[[#This Row],[Dia]])</f>
        <v>4</v>
      </c>
      <c r="L3056" s="1" t="str">
        <f>IFERROR(VLOOKUP(A3056,Tabela4[],1,0),"")</f>
        <v/>
      </c>
      <c r="M305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46155</v>
      </c>
      <c r="N3056" s="16" t="str">
        <f>IF(DCalendário6[[#This Row],[Dia Útil2]]="Feriado","Feriado",IF(AND(DCalendário6[[#This Row],[Dia Útil]]="",DCalendário6[[#This Row],[Mês Total]]=F3049),N3049+1,IF(DCalendário6[[#This Row],[Dia Útil]]="",1,"")))</f>
        <v/>
      </c>
      <c r="O305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3056" s="16"/>
      <c r="Q3056" s="17"/>
    </row>
    <row r="3057" spans="1:17" x14ac:dyDescent="0.25">
      <c r="A3057" s="1">
        <v>46156</v>
      </c>
      <c r="B3057" s="1">
        <f>IF(AND(DCalendário6[[#This Row],[Dia da semana]]&gt;1,DCalendário6[[#This Row],[Dia da semana]]&lt;7,DCalendário6[[#This Row],[Feriados]]=""),DCalendário6[[#This Row],[Dia]],"")</f>
        <v>46156</v>
      </c>
      <c r="C3057" s="16">
        <f>IF(DCalendário6[[#This Row],[Mês]]="","",IF(AND(C3053="",C3054="",C3055="",C3056=""),IF(DCalendário6[[#This Row],[Mês]]=D3056,C3056+1,IF(AND(D3056="",D3057=D3052),C3052+1,1)),IF(AND(C3054="",C3055="",C3056=""),IF(DCalendário6[[#This Row],[Mês]]=D3056,C3056+1,IF(AND(D3056="",D3057=D3053),C3053+1,1)),IF(AND(C3055="",C3056=""),IF(DCalendário6[[#This Row],[Mês]]=D3056,C3056+1,IF(AND(D3056="",D3057=D3054),C3054+1,1)),IF(DCalendário6[[#This Row],[Mês]]=D3056,C3056+1,IF(AND(D3056="",D3057=D3055),C3055+1,1))))))</f>
        <v>9</v>
      </c>
      <c r="D3057" s="14">
        <f>IF(DCalendário6[[#This Row],[Dia Útil]]="","",(MONTH($B3057)))</f>
        <v>5</v>
      </c>
      <c r="E3057" s="14">
        <f t="shared" si="47"/>
        <v>2026</v>
      </c>
      <c r="F3057" s="14">
        <f>MONTH(DCalendário6[[#This Row],[Dia]])</f>
        <v>5</v>
      </c>
      <c r="G3057" s="14" t="str">
        <f>MONTH(DCalendário6[[#This Row],[Dia]])&amp;" - "&amp;DCalendário6[[#This Row],[Ano]]</f>
        <v>5 - 2026</v>
      </c>
      <c r="H3057" s="14">
        <f>IF(DCalendário6[[#This Row],[Dia Útil]]="","",DCalendário6[[#This Row],[Semana Ano]])</f>
        <v>20</v>
      </c>
      <c r="I3057" s="14">
        <f>WEEKNUM(DCalendário6[[#This Row],[Dia]])</f>
        <v>20</v>
      </c>
      <c r="J3057" s="14" cm="1">
        <f t="array" aca="1" ref="J305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057" s="16">
        <f>WEEKDAY(DCalendário6[[#This Row],[Dia]])</f>
        <v>5</v>
      </c>
      <c r="L3057" s="1" t="str">
        <f>IFERROR(VLOOKUP(A3057,Tabela4[],1,0),"")</f>
        <v/>
      </c>
      <c r="M305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46156</v>
      </c>
      <c r="N3057" s="16" t="str">
        <f>IF(DCalendário6[[#This Row],[Dia Útil2]]="Feriado","Feriado",IF(AND(DCalendário6[[#This Row],[Dia Útil]]="",DCalendário6[[#This Row],[Mês Total]]=F3050),N3050+1,IF(DCalendário6[[#This Row],[Dia Útil]]="",1,"")))</f>
        <v/>
      </c>
      <c r="O305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3057" s="16"/>
      <c r="Q3057" s="17"/>
    </row>
    <row r="3058" spans="1:17" x14ac:dyDescent="0.25">
      <c r="A3058" s="1">
        <v>46157</v>
      </c>
      <c r="B3058" s="1">
        <f>IF(AND(DCalendário6[[#This Row],[Dia da semana]]&gt;1,DCalendário6[[#This Row],[Dia da semana]]&lt;7,DCalendário6[[#This Row],[Feriados]]=""),DCalendário6[[#This Row],[Dia]],"")</f>
        <v>46157</v>
      </c>
      <c r="C3058" s="16">
        <f>IF(DCalendário6[[#This Row],[Mês]]="","",IF(AND(C3054="",C3055="",C3056="",C3057=""),IF(DCalendário6[[#This Row],[Mês]]=D3057,C3057+1,IF(AND(D3057="",D3058=D3053),C3053+1,1)),IF(AND(C3055="",C3056="",C3057=""),IF(DCalendário6[[#This Row],[Mês]]=D3057,C3057+1,IF(AND(D3057="",D3058=D3054),C3054+1,1)),IF(AND(C3056="",C3057=""),IF(DCalendário6[[#This Row],[Mês]]=D3057,C3057+1,IF(AND(D3057="",D3058=D3055),C3055+1,1)),IF(DCalendário6[[#This Row],[Mês]]=D3057,C3057+1,IF(AND(D3057="",D3058=D3056),C3056+1,1))))))</f>
        <v>10</v>
      </c>
      <c r="D3058" s="14">
        <f>IF(DCalendário6[[#This Row],[Dia Útil]]="","",(MONTH($B3058)))</f>
        <v>5</v>
      </c>
      <c r="E3058" s="14">
        <f t="shared" si="47"/>
        <v>2026</v>
      </c>
      <c r="F3058" s="14">
        <f>MONTH(DCalendário6[[#This Row],[Dia]])</f>
        <v>5</v>
      </c>
      <c r="G3058" s="14" t="str">
        <f>MONTH(DCalendário6[[#This Row],[Dia]])&amp;" - "&amp;DCalendário6[[#This Row],[Ano]]</f>
        <v>5 - 2026</v>
      </c>
      <c r="H3058" s="14">
        <f>IF(DCalendário6[[#This Row],[Dia Útil]]="","",DCalendário6[[#This Row],[Semana Ano]])</f>
        <v>20</v>
      </c>
      <c r="I3058" s="14">
        <f>WEEKNUM(DCalendário6[[#This Row],[Dia]])</f>
        <v>20</v>
      </c>
      <c r="J3058" s="14" cm="1">
        <f t="array" aca="1" ref="J305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058" s="16">
        <f>WEEKDAY(DCalendário6[[#This Row],[Dia]])</f>
        <v>6</v>
      </c>
      <c r="L3058" s="1" t="str">
        <f>IFERROR(VLOOKUP(A3058,Tabela4[],1,0),"")</f>
        <v/>
      </c>
      <c r="M305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46157</v>
      </c>
      <c r="N3058" s="16" t="str">
        <f>IF(DCalendário6[[#This Row],[Dia Útil2]]="Feriado","Feriado",IF(AND(DCalendário6[[#This Row],[Dia Útil]]="",DCalendário6[[#This Row],[Mês Total]]=F3051),N3051+1,IF(DCalendário6[[#This Row],[Dia Útil]]="",1,"")))</f>
        <v/>
      </c>
      <c r="O305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3058" s="16"/>
      <c r="Q3058" s="17"/>
    </row>
    <row r="3059" spans="1:17" x14ac:dyDescent="0.25">
      <c r="A3059" s="1">
        <v>46158</v>
      </c>
      <c r="B3059" s="1" t="str">
        <f>IF(AND(DCalendário6[[#This Row],[Dia da semana]]&gt;1,DCalendário6[[#This Row],[Dia da semana]]&lt;7,DCalendário6[[#This Row],[Feriados]]=""),DCalendário6[[#This Row],[Dia]],"")</f>
        <v/>
      </c>
      <c r="C3059" s="16" t="str">
        <f>IF(DCalendário6[[#This Row],[Mês]]="","",IF(AND(C3055="",C3056="",C3057="",C3058=""),IF(DCalendário6[[#This Row],[Mês]]=D3058,C3058+1,IF(AND(D3058="",D3059=D3054),C3054+1,1)),IF(AND(C3056="",C3057="",C3058=""),IF(DCalendário6[[#This Row],[Mês]]=D3058,C3058+1,IF(AND(D3058="",D3059=D3055),C3055+1,1)),IF(AND(C3057="",C3058=""),IF(DCalendário6[[#This Row],[Mês]]=D3058,C3058+1,IF(AND(D3058="",D3059=D3056),C3056+1,1)),IF(DCalendário6[[#This Row],[Mês]]=D3058,C3058+1,IF(AND(D3058="",D3059=D3057),C3057+1,1))))))</f>
        <v/>
      </c>
      <c r="D3059" s="14" t="str">
        <f>IF(DCalendário6[[#This Row],[Dia Útil]]="","",(MONTH($B3059)))</f>
        <v/>
      </c>
      <c r="E3059" s="14">
        <f t="shared" si="47"/>
        <v>2026</v>
      </c>
      <c r="F3059" s="14">
        <f>MONTH(DCalendário6[[#This Row],[Dia]])</f>
        <v>5</v>
      </c>
      <c r="G3059" s="14" t="str">
        <f>MONTH(DCalendário6[[#This Row],[Dia]])&amp;" - "&amp;DCalendário6[[#This Row],[Ano]]</f>
        <v>5 - 2026</v>
      </c>
      <c r="H3059" s="14" t="str">
        <f>IF(DCalendário6[[#This Row],[Dia Útil]]="","",DCalendário6[[#This Row],[Semana Ano]])</f>
        <v/>
      </c>
      <c r="I3059" s="14">
        <f>WEEKNUM(DCalendário6[[#This Row],[Dia]])</f>
        <v>20</v>
      </c>
      <c r="J3059" s="14" cm="1">
        <f t="array" aca="1" ref="J305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059" s="16">
        <f>WEEKDAY(DCalendário6[[#This Row],[Dia]])</f>
        <v>7</v>
      </c>
      <c r="L3059" s="1" t="str">
        <f>IFERROR(VLOOKUP(A3059,Tabela4[],1,0),"")</f>
        <v/>
      </c>
      <c r="M305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059" s="16">
        <f>IF(DCalendário6[[#This Row],[Dia Útil2]]="Feriado","Feriado",IF(AND(DCalendário6[[#This Row],[Dia Útil]]="",DCalendário6[[#This Row],[Mês Total]]=F3052),N3052+1,IF(DCalendário6[[#This Row],[Dia Útil]]="",1,"")))</f>
        <v>3</v>
      </c>
      <c r="O305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3059" s="16"/>
      <c r="Q3059" s="17"/>
    </row>
    <row r="3060" spans="1:17" x14ac:dyDescent="0.25">
      <c r="A3060" s="1">
        <v>46159</v>
      </c>
      <c r="B3060" s="1" t="str">
        <f>IF(AND(DCalendário6[[#This Row],[Dia da semana]]&gt;1,DCalendário6[[#This Row],[Dia da semana]]&lt;7,DCalendário6[[#This Row],[Feriados]]=""),DCalendário6[[#This Row],[Dia]],"")</f>
        <v/>
      </c>
      <c r="C3060" s="16" t="str">
        <f>IF(DCalendário6[[#This Row],[Mês]]="","",IF(AND(C3056="",C3057="",C3058="",C3059=""),IF(DCalendário6[[#This Row],[Mês]]=D3059,C3059+1,IF(AND(D3059="",D3060=D3055),C3055+1,1)),IF(AND(C3057="",C3058="",C3059=""),IF(DCalendário6[[#This Row],[Mês]]=D3059,C3059+1,IF(AND(D3059="",D3060=D3056),C3056+1,1)),IF(AND(C3058="",C3059=""),IF(DCalendário6[[#This Row],[Mês]]=D3059,C3059+1,IF(AND(D3059="",D3060=D3057),C3057+1,1)),IF(DCalendário6[[#This Row],[Mês]]=D3059,C3059+1,IF(AND(D3059="",D3060=D3058),C3058+1,1))))))</f>
        <v/>
      </c>
      <c r="D3060" s="14" t="str">
        <f>IF(DCalendário6[[#This Row],[Dia Útil]]="","",(MONTH($B3060)))</f>
        <v/>
      </c>
      <c r="E3060" s="14">
        <f t="shared" si="47"/>
        <v>2026</v>
      </c>
      <c r="F3060" s="14">
        <f>MONTH(DCalendário6[[#This Row],[Dia]])</f>
        <v>5</v>
      </c>
      <c r="G3060" s="14" t="str">
        <f>MONTH(DCalendário6[[#This Row],[Dia]])&amp;" - "&amp;DCalendário6[[#This Row],[Ano]]</f>
        <v>5 - 2026</v>
      </c>
      <c r="H3060" s="14" t="str">
        <f>IF(DCalendário6[[#This Row],[Dia Útil]]="","",DCalendário6[[#This Row],[Semana Ano]])</f>
        <v/>
      </c>
      <c r="I3060" s="14">
        <f>WEEKNUM(DCalendário6[[#This Row],[Dia]])</f>
        <v>21</v>
      </c>
      <c r="J3060" s="14" cm="1">
        <f t="array" aca="1" ref="J306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060" s="16">
        <f>WEEKDAY(DCalendário6[[#This Row],[Dia]])</f>
        <v>1</v>
      </c>
      <c r="L3060" s="1" t="str">
        <f>IFERROR(VLOOKUP(A3060,Tabela4[],1,0),"")</f>
        <v/>
      </c>
      <c r="M306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060" s="16">
        <f>IF(DCalendário6[[#This Row],[Dia Útil2]]="Feriado","Feriado",IF(AND(DCalendário6[[#This Row],[Dia Útil]]="",DCalendário6[[#This Row],[Mês Total]]=F3053),N3053+1,IF(DCalendário6[[#This Row],[Dia Útil]]="",1,"")))</f>
        <v>3</v>
      </c>
      <c r="O306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3060" s="16"/>
      <c r="Q3060" s="17"/>
    </row>
    <row r="3061" spans="1:17" x14ac:dyDescent="0.25">
      <c r="A3061" s="1">
        <v>46160</v>
      </c>
      <c r="B3061" s="1">
        <f>IF(AND(DCalendário6[[#This Row],[Dia da semana]]&gt;1,DCalendário6[[#This Row],[Dia da semana]]&lt;7,DCalendário6[[#This Row],[Feriados]]=""),DCalendário6[[#This Row],[Dia]],"")</f>
        <v>46160</v>
      </c>
      <c r="C3061" s="16">
        <f>IF(DCalendário6[[#This Row],[Mês]]="","",IF(AND(C3057="",C3058="",C3059="",C3060=""),IF(DCalendário6[[#This Row],[Mês]]=D3060,C3060+1,IF(AND(D3060="",D3061=D3056),C3056+1,1)),IF(AND(C3058="",C3059="",C3060=""),IF(DCalendário6[[#This Row],[Mês]]=D3060,C3060+1,IF(AND(D3060="",D3061=D3057),C3057+1,1)),IF(AND(C3059="",C3060=""),IF(DCalendário6[[#This Row],[Mês]]=D3060,C3060+1,IF(AND(D3060="",D3061=D3058),C3058+1,1)),IF(DCalendário6[[#This Row],[Mês]]=D3060,C3060+1,IF(AND(D3060="",D3061=D3059),C3059+1,1))))))</f>
        <v>11</v>
      </c>
      <c r="D3061" s="14">
        <f>IF(DCalendário6[[#This Row],[Dia Útil]]="","",(MONTH($B3061)))</f>
        <v>5</v>
      </c>
      <c r="E3061" s="14">
        <f t="shared" si="47"/>
        <v>2026</v>
      </c>
      <c r="F3061" s="14">
        <f>MONTH(DCalendário6[[#This Row],[Dia]])</f>
        <v>5</v>
      </c>
      <c r="G3061" s="14" t="str">
        <f>MONTH(DCalendário6[[#This Row],[Dia]])&amp;" - "&amp;DCalendário6[[#This Row],[Ano]]</f>
        <v>5 - 2026</v>
      </c>
      <c r="H3061" s="14">
        <f>IF(DCalendário6[[#This Row],[Dia Útil]]="","",DCalendário6[[#This Row],[Semana Ano]])</f>
        <v>21</v>
      </c>
      <c r="I3061" s="14">
        <f>WEEKNUM(DCalendário6[[#This Row],[Dia]])</f>
        <v>21</v>
      </c>
      <c r="J3061" s="14" cm="1">
        <f t="array" aca="1" ref="J306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061" s="16">
        <f>WEEKDAY(DCalendário6[[#This Row],[Dia]])</f>
        <v>2</v>
      </c>
      <c r="L3061" s="1" t="str">
        <f>IFERROR(VLOOKUP(A3061,Tabela4[],1,0),"")</f>
        <v/>
      </c>
      <c r="M306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46160</v>
      </c>
      <c r="N3061" s="16" t="str">
        <f>IF(DCalendário6[[#This Row],[Dia Útil2]]="Feriado","Feriado",IF(AND(DCalendário6[[#This Row],[Dia Útil]]="",DCalendário6[[#This Row],[Mês Total]]=F3054),N3054+1,IF(DCalendário6[[#This Row],[Dia Útil]]="",1,"")))</f>
        <v/>
      </c>
      <c r="O306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3061" s="16"/>
      <c r="Q3061" s="17"/>
    </row>
    <row r="3062" spans="1:17" x14ac:dyDescent="0.25">
      <c r="A3062" s="1">
        <v>46161</v>
      </c>
      <c r="B3062" s="1">
        <f>IF(AND(DCalendário6[[#This Row],[Dia da semana]]&gt;1,DCalendário6[[#This Row],[Dia da semana]]&lt;7,DCalendário6[[#This Row],[Feriados]]=""),DCalendário6[[#This Row],[Dia]],"")</f>
        <v>46161</v>
      </c>
      <c r="C3062" s="16">
        <f>IF(DCalendário6[[#This Row],[Mês]]="","",IF(AND(C3058="",C3059="",C3060="",C3061=""),IF(DCalendário6[[#This Row],[Mês]]=D3061,C3061+1,IF(AND(D3061="",D3062=D3057),C3057+1,1)),IF(AND(C3059="",C3060="",C3061=""),IF(DCalendário6[[#This Row],[Mês]]=D3061,C3061+1,IF(AND(D3061="",D3062=D3058),C3058+1,1)),IF(AND(C3060="",C3061=""),IF(DCalendário6[[#This Row],[Mês]]=D3061,C3061+1,IF(AND(D3061="",D3062=D3059),C3059+1,1)),IF(DCalendário6[[#This Row],[Mês]]=D3061,C3061+1,IF(AND(D3061="",D3062=D3060),C3060+1,1))))))</f>
        <v>12</v>
      </c>
      <c r="D3062" s="14">
        <f>IF(DCalendário6[[#This Row],[Dia Útil]]="","",(MONTH($B3062)))</f>
        <v>5</v>
      </c>
      <c r="E3062" s="14">
        <f t="shared" si="47"/>
        <v>2026</v>
      </c>
      <c r="F3062" s="14">
        <f>MONTH(DCalendário6[[#This Row],[Dia]])</f>
        <v>5</v>
      </c>
      <c r="G3062" s="14" t="str">
        <f>MONTH(DCalendário6[[#This Row],[Dia]])&amp;" - "&amp;DCalendário6[[#This Row],[Ano]]</f>
        <v>5 - 2026</v>
      </c>
      <c r="H3062" s="14">
        <f>IF(DCalendário6[[#This Row],[Dia Útil]]="","",DCalendário6[[#This Row],[Semana Ano]])</f>
        <v>21</v>
      </c>
      <c r="I3062" s="14">
        <f>WEEKNUM(DCalendário6[[#This Row],[Dia]])</f>
        <v>21</v>
      </c>
      <c r="J3062" s="14" cm="1">
        <f t="array" aca="1" ref="J306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062" s="16">
        <f>WEEKDAY(DCalendário6[[#This Row],[Dia]])</f>
        <v>3</v>
      </c>
      <c r="L3062" s="1" t="str">
        <f>IFERROR(VLOOKUP(A3062,Tabela4[],1,0),"")</f>
        <v/>
      </c>
      <c r="M306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46161</v>
      </c>
      <c r="N3062" s="16" t="str">
        <f>IF(DCalendário6[[#This Row],[Dia Útil2]]="Feriado","Feriado",IF(AND(DCalendário6[[#This Row],[Dia Útil]]="",DCalendário6[[#This Row],[Mês Total]]=F3055),N3055+1,IF(DCalendário6[[#This Row],[Dia Útil]]="",1,"")))</f>
        <v/>
      </c>
      <c r="O306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3062" s="16"/>
      <c r="Q3062" s="17"/>
    </row>
    <row r="3063" spans="1:17" x14ac:dyDescent="0.25">
      <c r="A3063" s="1">
        <v>46162</v>
      </c>
      <c r="B3063" s="1">
        <f>IF(AND(DCalendário6[[#This Row],[Dia da semana]]&gt;1,DCalendário6[[#This Row],[Dia da semana]]&lt;7,DCalendário6[[#This Row],[Feriados]]=""),DCalendário6[[#This Row],[Dia]],"")</f>
        <v>46162</v>
      </c>
      <c r="C3063" s="16">
        <f>IF(DCalendário6[[#This Row],[Mês]]="","",IF(AND(C3059="",C3060="",C3061="",C3062=""),IF(DCalendário6[[#This Row],[Mês]]=D3062,C3062+1,IF(AND(D3062="",D3063=D3058),C3058+1,1)),IF(AND(C3060="",C3061="",C3062=""),IF(DCalendário6[[#This Row],[Mês]]=D3062,C3062+1,IF(AND(D3062="",D3063=D3059),C3059+1,1)),IF(AND(C3061="",C3062=""),IF(DCalendário6[[#This Row],[Mês]]=D3062,C3062+1,IF(AND(D3062="",D3063=D3060),C3060+1,1)),IF(DCalendário6[[#This Row],[Mês]]=D3062,C3062+1,IF(AND(D3062="",D3063=D3061),C3061+1,1))))))</f>
        <v>13</v>
      </c>
      <c r="D3063" s="14">
        <f>IF(DCalendário6[[#This Row],[Dia Útil]]="","",(MONTH($B3063)))</f>
        <v>5</v>
      </c>
      <c r="E3063" s="14">
        <f t="shared" si="47"/>
        <v>2026</v>
      </c>
      <c r="F3063" s="14">
        <f>MONTH(DCalendário6[[#This Row],[Dia]])</f>
        <v>5</v>
      </c>
      <c r="G3063" s="14" t="str">
        <f>MONTH(DCalendário6[[#This Row],[Dia]])&amp;" - "&amp;DCalendário6[[#This Row],[Ano]]</f>
        <v>5 - 2026</v>
      </c>
      <c r="H3063" s="14">
        <f>IF(DCalendário6[[#This Row],[Dia Útil]]="","",DCalendário6[[#This Row],[Semana Ano]])</f>
        <v>21</v>
      </c>
      <c r="I3063" s="14">
        <f>WEEKNUM(DCalendário6[[#This Row],[Dia]])</f>
        <v>21</v>
      </c>
      <c r="J3063" s="14" cm="1">
        <f t="array" aca="1" ref="J306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063" s="16">
        <f>WEEKDAY(DCalendário6[[#This Row],[Dia]])</f>
        <v>4</v>
      </c>
      <c r="L3063" s="1" t="str">
        <f>IFERROR(VLOOKUP(A3063,Tabela4[],1,0),"")</f>
        <v/>
      </c>
      <c r="M306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46162</v>
      </c>
      <c r="N3063" s="16" t="str">
        <f>IF(DCalendário6[[#This Row],[Dia Útil2]]="Feriado","Feriado",IF(AND(DCalendário6[[#This Row],[Dia Útil]]="",DCalendário6[[#This Row],[Mês Total]]=F3056),N3056+1,IF(DCalendário6[[#This Row],[Dia Útil]]="",1,"")))</f>
        <v/>
      </c>
      <c r="O306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3063" s="16"/>
      <c r="Q3063" s="17"/>
    </row>
    <row r="3064" spans="1:17" x14ac:dyDescent="0.25">
      <c r="A3064" s="1">
        <v>46163</v>
      </c>
      <c r="B3064" s="1">
        <f>IF(AND(DCalendário6[[#This Row],[Dia da semana]]&gt;1,DCalendário6[[#This Row],[Dia da semana]]&lt;7,DCalendário6[[#This Row],[Feriados]]=""),DCalendário6[[#This Row],[Dia]],"")</f>
        <v>46163</v>
      </c>
      <c r="C3064" s="16">
        <f>IF(DCalendário6[[#This Row],[Mês]]="","",IF(AND(C3060="",C3061="",C3062="",C3063=""),IF(DCalendário6[[#This Row],[Mês]]=D3063,C3063+1,IF(AND(D3063="",D3064=D3059),C3059+1,1)),IF(AND(C3061="",C3062="",C3063=""),IF(DCalendário6[[#This Row],[Mês]]=D3063,C3063+1,IF(AND(D3063="",D3064=D3060),C3060+1,1)),IF(AND(C3062="",C3063=""),IF(DCalendário6[[#This Row],[Mês]]=D3063,C3063+1,IF(AND(D3063="",D3064=D3061),C3061+1,1)),IF(DCalendário6[[#This Row],[Mês]]=D3063,C3063+1,IF(AND(D3063="",D3064=D3062),C3062+1,1))))))</f>
        <v>14</v>
      </c>
      <c r="D3064" s="14">
        <f>IF(DCalendário6[[#This Row],[Dia Útil]]="","",(MONTH($B3064)))</f>
        <v>5</v>
      </c>
      <c r="E3064" s="14">
        <f t="shared" si="47"/>
        <v>2026</v>
      </c>
      <c r="F3064" s="14">
        <f>MONTH(DCalendário6[[#This Row],[Dia]])</f>
        <v>5</v>
      </c>
      <c r="G3064" s="14" t="str">
        <f>MONTH(DCalendário6[[#This Row],[Dia]])&amp;" - "&amp;DCalendário6[[#This Row],[Ano]]</f>
        <v>5 - 2026</v>
      </c>
      <c r="H3064" s="14">
        <f>IF(DCalendário6[[#This Row],[Dia Útil]]="","",DCalendário6[[#This Row],[Semana Ano]])</f>
        <v>21</v>
      </c>
      <c r="I3064" s="14">
        <f>WEEKNUM(DCalendário6[[#This Row],[Dia]])</f>
        <v>21</v>
      </c>
      <c r="J3064" s="14" cm="1">
        <f t="array" aca="1" ref="J306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064" s="16">
        <f>WEEKDAY(DCalendário6[[#This Row],[Dia]])</f>
        <v>5</v>
      </c>
      <c r="L3064" s="1" t="str">
        <f>IFERROR(VLOOKUP(A3064,Tabela4[],1,0),"")</f>
        <v/>
      </c>
      <c r="M306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46163</v>
      </c>
      <c r="N3064" s="16" t="str">
        <f>IF(DCalendário6[[#This Row],[Dia Útil2]]="Feriado","Feriado",IF(AND(DCalendário6[[#This Row],[Dia Útil]]="",DCalendário6[[#This Row],[Mês Total]]=F3057),N3057+1,IF(DCalendário6[[#This Row],[Dia Útil]]="",1,"")))</f>
        <v/>
      </c>
      <c r="O306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3064" s="16"/>
      <c r="Q3064" s="17"/>
    </row>
    <row r="3065" spans="1:17" x14ac:dyDescent="0.25">
      <c r="A3065" s="1">
        <v>46164</v>
      </c>
      <c r="B3065" s="1">
        <f>IF(AND(DCalendário6[[#This Row],[Dia da semana]]&gt;1,DCalendário6[[#This Row],[Dia da semana]]&lt;7,DCalendário6[[#This Row],[Feriados]]=""),DCalendário6[[#This Row],[Dia]],"")</f>
        <v>46164</v>
      </c>
      <c r="C3065" s="16">
        <f>IF(DCalendário6[[#This Row],[Mês]]="","",IF(AND(C3061="",C3062="",C3063="",C3064=""),IF(DCalendário6[[#This Row],[Mês]]=D3064,C3064+1,IF(AND(D3064="",D3065=D3060),C3060+1,1)),IF(AND(C3062="",C3063="",C3064=""),IF(DCalendário6[[#This Row],[Mês]]=D3064,C3064+1,IF(AND(D3064="",D3065=D3061),C3061+1,1)),IF(AND(C3063="",C3064=""),IF(DCalendário6[[#This Row],[Mês]]=D3064,C3064+1,IF(AND(D3064="",D3065=D3062),C3062+1,1)),IF(DCalendário6[[#This Row],[Mês]]=D3064,C3064+1,IF(AND(D3064="",D3065=D3063),C3063+1,1))))))</f>
        <v>15</v>
      </c>
      <c r="D3065" s="14">
        <f>IF(DCalendário6[[#This Row],[Dia Útil]]="","",(MONTH($B3065)))</f>
        <v>5</v>
      </c>
      <c r="E3065" s="14">
        <f t="shared" si="47"/>
        <v>2026</v>
      </c>
      <c r="F3065" s="14">
        <f>MONTH(DCalendário6[[#This Row],[Dia]])</f>
        <v>5</v>
      </c>
      <c r="G3065" s="14" t="str">
        <f>MONTH(DCalendário6[[#This Row],[Dia]])&amp;" - "&amp;DCalendário6[[#This Row],[Ano]]</f>
        <v>5 - 2026</v>
      </c>
      <c r="H3065" s="14">
        <f>IF(DCalendário6[[#This Row],[Dia Útil]]="","",DCalendário6[[#This Row],[Semana Ano]])</f>
        <v>21</v>
      </c>
      <c r="I3065" s="14">
        <f>WEEKNUM(DCalendário6[[#This Row],[Dia]])</f>
        <v>21</v>
      </c>
      <c r="J3065" s="14" cm="1">
        <f t="array" aca="1" ref="J306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065" s="16">
        <f>WEEKDAY(DCalendário6[[#This Row],[Dia]])</f>
        <v>6</v>
      </c>
      <c r="L3065" s="1" t="str">
        <f>IFERROR(VLOOKUP(A3065,Tabela4[],1,0),"")</f>
        <v/>
      </c>
      <c r="M306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46164</v>
      </c>
      <c r="N3065" s="16" t="str">
        <f>IF(DCalendário6[[#This Row],[Dia Útil2]]="Feriado","Feriado",IF(AND(DCalendário6[[#This Row],[Dia Útil]]="",DCalendário6[[#This Row],[Mês Total]]=F3058),N3058+1,IF(DCalendário6[[#This Row],[Dia Útil]]="",1,"")))</f>
        <v/>
      </c>
      <c r="O306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3065" s="16"/>
      <c r="Q3065" s="17"/>
    </row>
    <row r="3066" spans="1:17" x14ac:dyDescent="0.25">
      <c r="A3066" s="1">
        <v>46165</v>
      </c>
      <c r="B3066" s="1" t="str">
        <f>IF(AND(DCalendário6[[#This Row],[Dia da semana]]&gt;1,DCalendário6[[#This Row],[Dia da semana]]&lt;7,DCalendário6[[#This Row],[Feriados]]=""),DCalendário6[[#This Row],[Dia]],"")</f>
        <v/>
      </c>
      <c r="C3066" s="16" t="str">
        <f>IF(DCalendário6[[#This Row],[Mês]]="","",IF(AND(C3062="",C3063="",C3064="",C3065=""),IF(DCalendário6[[#This Row],[Mês]]=D3065,C3065+1,IF(AND(D3065="",D3066=D3061),C3061+1,1)),IF(AND(C3063="",C3064="",C3065=""),IF(DCalendário6[[#This Row],[Mês]]=D3065,C3065+1,IF(AND(D3065="",D3066=D3062),C3062+1,1)),IF(AND(C3064="",C3065=""),IF(DCalendário6[[#This Row],[Mês]]=D3065,C3065+1,IF(AND(D3065="",D3066=D3063),C3063+1,1)),IF(DCalendário6[[#This Row],[Mês]]=D3065,C3065+1,IF(AND(D3065="",D3066=D3064),C3064+1,1))))))</f>
        <v/>
      </c>
      <c r="D3066" s="14" t="str">
        <f>IF(DCalendário6[[#This Row],[Dia Útil]]="","",(MONTH($B3066)))</f>
        <v/>
      </c>
      <c r="E3066" s="14">
        <f t="shared" si="47"/>
        <v>2026</v>
      </c>
      <c r="F3066" s="14">
        <f>MONTH(DCalendário6[[#This Row],[Dia]])</f>
        <v>5</v>
      </c>
      <c r="G3066" s="14" t="str">
        <f>MONTH(DCalendário6[[#This Row],[Dia]])&amp;" - "&amp;DCalendário6[[#This Row],[Ano]]</f>
        <v>5 - 2026</v>
      </c>
      <c r="H3066" s="14" t="str">
        <f>IF(DCalendário6[[#This Row],[Dia Útil]]="","",DCalendário6[[#This Row],[Semana Ano]])</f>
        <v/>
      </c>
      <c r="I3066" s="14">
        <f>WEEKNUM(DCalendário6[[#This Row],[Dia]])</f>
        <v>21</v>
      </c>
      <c r="J3066" s="14" cm="1">
        <f t="array" aca="1" ref="J306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066" s="16">
        <f>WEEKDAY(DCalendário6[[#This Row],[Dia]])</f>
        <v>7</v>
      </c>
      <c r="L3066" s="1" t="str">
        <f>IFERROR(VLOOKUP(A3066,Tabela4[],1,0),"")</f>
        <v/>
      </c>
      <c r="M306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066" s="16">
        <f>IF(DCalendário6[[#This Row],[Dia Útil2]]="Feriado","Feriado",IF(AND(DCalendário6[[#This Row],[Dia Útil]]="",DCalendário6[[#This Row],[Mês Total]]=F3059),N3059+1,IF(DCalendário6[[#This Row],[Dia Útil]]="",1,"")))</f>
        <v>4</v>
      </c>
      <c r="O306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3066" s="16"/>
      <c r="Q3066" s="17"/>
    </row>
    <row r="3067" spans="1:17" x14ac:dyDescent="0.25">
      <c r="A3067" s="1">
        <v>46166</v>
      </c>
      <c r="B3067" s="1" t="str">
        <f>IF(AND(DCalendário6[[#This Row],[Dia da semana]]&gt;1,DCalendário6[[#This Row],[Dia da semana]]&lt;7,DCalendário6[[#This Row],[Feriados]]=""),DCalendário6[[#This Row],[Dia]],"")</f>
        <v/>
      </c>
      <c r="C3067" s="16" t="str">
        <f>IF(DCalendário6[[#This Row],[Mês]]="","",IF(AND(C3063="",C3064="",C3065="",C3066=""),IF(DCalendário6[[#This Row],[Mês]]=D3066,C3066+1,IF(AND(D3066="",D3067=D3062),C3062+1,1)),IF(AND(C3064="",C3065="",C3066=""),IF(DCalendário6[[#This Row],[Mês]]=D3066,C3066+1,IF(AND(D3066="",D3067=D3063),C3063+1,1)),IF(AND(C3065="",C3066=""),IF(DCalendário6[[#This Row],[Mês]]=D3066,C3066+1,IF(AND(D3066="",D3067=D3064),C3064+1,1)),IF(DCalendário6[[#This Row],[Mês]]=D3066,C3066+1,IF(AND(D3066="",D3067=D3065),C3065+1,1))))))</f>
        <v/>
      </c>
      <c r="D3067" s="14" t="str">
        <f>IF(DCalendário6[[#This Row],[Dia Útil]]="","",(MONTH($B3067)))</f>
        <v/>
      </c>
      <c r="E3067" s="14">
        <f t="shared" si="47"/>
        <v>2026</v>
      </c>
      <c r="F3067" s="14">
        <f>MONTH(DCalendário6[[#This Row],[Dia]])</f>
        <v>5</v>
      </c>
      <c r="G3067" s="14" t="str">
        <f>MONTH(DCalendário6[[#This Row],[Dia]])&amp;" - "&amp;DCalendário6[[#This Row],[Ano]]</f>
        <v>5 - 2026</v>
      </c>
      <c r="H3067" s="14" t="str">
        <f>IF(DCalendário6[[#This Row],[Dia Útil]]="","",DCalendário6[[#This Row],[Semana Ano]])</f>
        <v/>
      </c>
      <c r="I3067" s="14">
        <f>WEEKNUM(DCalendário6[[#This Row],[Dia]])</f>
        <v>22</v>
      </c>
      <c r="J3067" s="14" cm="1">
        <f t="array" aca="1" ref="J306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067" s="16">
        <f>WEEKDAY(DCalendário6[[#This Row],[Dia]])</f>
        <v>1</v>
      </c>
      <c r="L3067" s="1" t="str">
        <f>IFERROR(VLOOKUP(A3067,Tabela4[],1,0),"")</f>
        <v/>
      </c>
      <c r="M306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067" s="16">
        <f>IF(DCalendário6[[#This Row],[Dia Útil2]]="Feriado","Feriado",IF(AND(DCalendário6[[#This Row],[Dia Útil]]="",DCalendário6[[#This Row],[Mês Total]]=F3060),N3060+1,IF(DCalendário6[[#This Row],[Dia Útil]]="",1,"")))</f>
        <v>4</v>
      </c>
      <c r="O306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3067" s="16"/>
      <c r="Q3067" s="17"/>
    </row>
    <row r="3068" spans="1:17" x14ac:dyDescent="0.25">
      <c r="A3068" s="1">
        <v>46167</v>
      </c>
      <c r="B3068" s="1">
        <f>IF(AND(DCalendário6[[#This Row],[Dia da semana]]&gt;1,DCalendário6[[#This Row],[Dia da semana]]&lt;7,DCalendário6[[#This Row],[Feriados]]=""),DCalendário6[[#This Row],[Dia]],"")</f>
        <v>46167</v>
      </c>
      <c r="C3068" s="16">
        <f>IF(DCalendário6[[#This Row],[Mês]]="","",IF(AND(C3064="",C3065="",C3066="",C3067=""),IF(DCalendário6[[#This Row],[Mês]]=D3067,C3067+1,IF(AND(D3067="",D3068=D3063),C3063+1,1)),IF(AND(C3065="",C3066="",C3067=""),IF(DCalendário6[[#This Row],[Mês]]=D3067,C3067+1,IF(AND(D3067="",D3068=D3064),C3064+1,1)),IF(AND(C3066="",C3067=""),IF(DCalendário6[[#This Row],[Mês]]=D3067,C3067+1,IF(AND(D3067="",D3068=D3065),C3065+1,1)),IF(DCalendário6[[#This Row],[Mês]]=D3067,C3067+1,IF(AND(D3067="",D3068=D3066),C3066+1,1))))))</f>
        <v>16</v>
      </c>
      <c r="D3068" s="14">
        <f>IF(DCalendário6[[#This Row],[Dia Útil]]="","",(MONTH($B3068)))</f>
        <v>5</v>
      </c>
      <c r="E3068" s="14">
        <f t="shared" si="47"/>
        <v>2026</v>
      </c>
      <c r="F3068" s="14">
        <f>MONTH(DCalendário6[[#This Row],[Dia]])</f>
        <v>5</v>
      </c>
      <c r="G3068" s="14" t="str">
        <f>MONTH(DCalendário6[[#This Row],[Dia]])&amp;" - "&amp;DCalendário6[[#This Row],[Ano]]</f>
        <v>5 - 2026</v>
      </c>
      <c r="H3068" s="14">
        <f>IF(DCalendário6[[#This Row],[Dia Útil]]="","",DCalendário6[[#This Row],[Semana Ano]])</f>
        <v>22</v>
      </c>
      <c r="I3068" s="14">
        <f>WEEKNUM(DCalendário6[[#This Row],[Dia]])</f>
        <v>22</v>
      </c>
      <c r="J3068" s="14" cm="1">
        <f t="array" aca="1" ref="J306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068" s="16">
        <f>WEEKDAY(DCalendário6[[#This Row],[Dia]])</f>
        <v>2</v>
      </c>
      <c r="L3068" s="1" t="str">
        <f>IFERROR(VLOOKUP(A3068,Tabela4[],1,0),"")</f>
        <v/>
      </c>
      <c r="M306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46167</v>
      </c>
      <c r="N3068" s="16" t="str">
        <f>IF(DCalendário6[[#This Row],[Dia Útil2]]="Feriado","Feriado",IF(AND(DCalendário6[[#This Row],[Dia Útil]]="",DCalendário6[[#This Row],[Mês Total]]=F3061),N3061+1,IF(DCalendário6[[#This Row],[Dia Útil]]="",1,"")))</f>
        <v/>
      </c>
      <c r="O306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3068" s="16"/>
      <c r="Q3068" s="17"/>
    </row>
    <row r="3069" spans="1:17" x14ac:dyDescent="0.25">
      <c r="A3069" s="1">
        <v>46168</v>
      </c>
      <c r="B3069" s="1">
        <f>IF(AND(DCalendário6[[#This Row],[Dia da semana]]&gt;1,DCalendário6[[#This Row],[Dia da semana]]&lt;7,DCalendário6[[#This Row],[Feriados]]=""),DCalendário6[[#This Row],[Dia]],"")</f>
        <v>46168</v>
      </c>
      <c r="C3069" s="16">
        <f>IF(DCalendário6[[#This Row],[Mês]]="","",IF(AND(C3065="",C3066="",C3067="",C3068=""),IF(DCalendário6[[#This Row],[Mês]]=D3068,C3068+1,IF(AND(D3068="",D3069=D3064),C3064+1,1)),IF(AND(C3066="",C3067="",C3068=""),IF(DCalendário6[[#This Row],[Mês]]=D3068,C3068+1,IF(AND(D3068="",D3069=D3065),C3065+1,1)),IF(AND(C3067="",C3068=""),IF(DCalendário6[[#This Row],[Mês]]=D3068,C3068+1,IF(AND(D3068="",D3069=D3066),C3066+1,1)),IF(DCalendário6[[#This Row],[Mês]]=D3068,C3068+1,IF(AND(D3068="",D3069=D3067),C3067+1,1))))))</f>
        <v>17</v>
      </c>
      <c r="D3069" s="14">
        <f>IF(DCalendário6[[#This Row],[Dia Útil]]="","",(MONTH($B3069)))</f>
        <v>5</v>
      </c>
      <c r="E3069" s="14">
        <f t="shared" si="47"/>
        <v>2026</v>
      </c>
      <c r="F3069" s="14">
        <f>MONTH(DCalendário6[[#This Row],[Dia]])</f>
        <v>5</v>
      </c>
      <c r="G3069" s="14" t="str">
        <f>MONTH(DCalendário6[[#This Row],[Dia]])&amp;" - "&amp;DCalendário6[[#This Row],[Ano]]</f>
        <v>5 - 2026</v>
      </c>
      <c r="H3069" s="14">
        <f>IF(DCalendário6[[#This Row],[Dia Útil]]="","",DCalendário6[[#This Row],[Semana Ano]])</f>
        <v>22</v>
      </c>
      <c r="I3069" s="14">
        <f>WEEKNUM(DCalendário6[[#This Row],[Dia]])</f>
        <v>22</v>
      </c>
      <c r="J3069" s="14" cm="1">
        <f t="array" aca="1" ref="J306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069" s="16">
        <f>WEEKDAY(DCalendário6[[#This Row],[Dia]])</f>
        <v>3</v>
      </c>
      <c r="L3069" s="1" t="str">
        <f>IFERROR(VLOOKUP(A3069,Tabela4[],1,0),"")</f>
        <v/>
      </c>
      <c r="M306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46168</v>
      </c>
      <c r="N3069" s="16" t="str">
        <f>IF(DCalendário6[[#This Row],[Dia Útil2]]="Feriado","Feriado",IF(AND(DCalendário6[[#This Row],[Dia Útil]]="",DCalendário6[[#This Row],[Mês Total]]=F3062),N3062+1,IF(DCalendário6[[#This Row],[Dia Útil]]="",1,"")))</f>
        <v/>
      </c>
      <c r="O306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3069" s="16"/>
      <c r="Q3069" s="17"/>
    </row>
    <row r="3070" spans="1:17" x14ac:dyDescent="0.25">
      <c r="A3070" s="1">
        <v>46169</v>
      </c>
      <c r="B3070" s="1">
        <f>IF(AND(DCalendário6[[#This Row],[Dia da semana]]&gt;1,DCalendário6[[#This Row],[Dia da semana]]&lt;7,DCalendário6[[#This Row],[Feriados]]=""),DCalendário6[[#This Row],[Dia]],"")</f>
        <v>46169</v>
      </c>
      <c r="C3070" s="16">
        <f>IF(DCalendário6[[#This Row],[Mês]]="","",IF(AND(C3066="",C3067="",C3068="",C3069=""),IF(DCalendário6[[#This Row],[Mês]]=D3069,C3069+1,IF(AND(D3069="",D3070=D3065),C3065+1,1)),IF(AND(C3067="",C3068="",C3069=""),IF(DCalendário6[[#This Row],[Mês]]=D3069,C3069+1,IF(AND(D3069="",D3070=D3066),C3066+1,1)),IF(AND(C3068="",C3069=""),IF(DCalendário6[[#This Row],[Mês]]=D3069,C3069+1,IF(AND(D3069="",D3070=D3067),C3067+1,1)),IF(DCalendário6[[#This Row],[Mês]]=D3069,C3069+1,IF(AND(D3069="",D3070=D3068),C3068+1,1))))))</f>
        <v>18</v>
      </c>
      <c r="D3070" s="14">
        <f>IF(DCalendário6[[#This Row],[Dia Útil]]="","",(MONTH($B3070)))</f>
        <v>5</v>
      </c>
      <c r="E3070" s="14">
        <f t="shared" si="47"/>
        <v>2026</v>
      </c>
      <c r="F3070" s="14">
        <f>MONTH(DCalendário6[[#This Row],[Dia]])</f>
        <v>5</v>
      </c>
      <c r="G3070" s="14" t="str">
        <f>MONTH(DCalendário6[[#This Row],[Dia]])&amp;" - "&amp;DCalendário6[[#This Row],[Ano]]</f>
        <v>5 - 2026</v>
      </c>
      <c r="H3070" s="14">
        <f>IF(DCalendário6[[#This Row],[Dia Útil]]="","",DCalendário6[[#This Row],[Semana Ano]])</f>
        <v>22</v>
      </c>
      <c r="I3070" s="14">
        <f>WEEKNUM(DCalendário6[[#This Row],[Dia]])</f>
        <v>22</v>
      </c>
      <c r="J3070" s="14" cm="1">
        <f t="array" aca="1" ref="J307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070" s="16">
        <f>WEEKDAY(DCalendário6[[#This Row],[Dia]])</f>
        <v>4</v>
      </c>
      <c r="L3070" s="1" t="str">
        <f>IFERROR(VLOOKUP(A3070,Tabela4[],1,0),"")</f>
        <v/>
      </c>
      <c r="M307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46169</v>
      </c>
      <c r="N3070" s="16" t="str">
        <f>IF(DCalendário6[[#This Row],[Dia Útil2]]="Feriado","Feriado",IF(AND(DCalendário6[[#This Row],[Dia Útil]]="",DCalendário6[[#This Row],[Mês Total]]=F3063),N3063+1,IF(DCalendário6[[#This Row],[Dia Útil]]="",1,"")))</f>
        <v/>
      </c>
      <c r="O307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3070" s="16"/>
      <c r="Q3070" s="17"/>
    </row>
    <row r="3071" spans="1:17" x14ac:dyDescent="0.25">
      <c r="A3071" s="1">
        <v>46170</v>
      </c>
      <c r="B3071" s="1">
        <f>IF(AND(DCalendário6[[#This Row],[Dia da semana]]&gt;1,DCalendário6[[#This Row],[Dia da semana]]&lt;7,DCalendário6[[#This Row],[Feriados]]=""),DCalendário6[[#This Row],[Dia]],"")</f>
        <v>46170</v>
      </c>
      <c r="C3071" s="16">
        <f>IF(DCalendário6[[#This Row],[Mês]]="","",IF(AND(C3067="",C3068="",C3069="",C3070=""),IF(DCalendário6[[#This Row],[Mês]]=D3070,C3070+1,IF(AND(D3070="",D3071=D3066),C3066+1,1)),IF(AND(C3068="",C3069="",C3070=""),IF(DCalendário6[[#This Row],[Mês]]=D3070,C3070+1,IF(AND(D3070="",D3071=D3067),C3067+1,1)),IF(AND(C3069="",C3070=""),IF(DCalendário6[[#This Row],[Mês]]=D3070,C3070+1,IF(AND(D3070="",D3071=D3068),C3068+1,1)),IF(DCalendário6[[#This Row],[Mês]]=D3070,C3070+1,IF(AND(D3070="",D3071=D3069),C3069+1,1))))))</f>
        <v>19</v>
      </c>
      <c r="D3071" s="14">
        <f>IF(DCalendário6[[#This Row],[Dia Útil]]="","",(MONTH($B3071)))</f>
        <v>5</v>
      </c>
      <c r="E3071" s="14">
        <f t="shared" si="47"/>
        <v>2026</v>
      </c>
      <c r="F3071" s="14">
        <f>MONTH(DCalendário6[[#This Row],[Dia]])</f>
        <v>5</v>
      </c>
      <c r="G3071" s="14" t="str">
        <f>MONTH(DCalendário6[[#This Row],[Dia]])&amp;" - "&amp;DCalendário6[[#This Row],[Ano]]</f>
        <v>5 - 2026</v>
      </c>
      <c r="H3071" s="14">
        <f>IF(DCalendário6[[#This Row],[Dia Útil]]="","",DCalendário6[[#This Row],[Semana Ano]])</f>
        <v>22</v>
      </c>
      <c r="I3071" s="14">
        <f>WEEKNUM(DCalendário6[[#This Row],[Dia]])</f>
        <v>22</v>
      </c>
      <c r="J3071" s="14" cm="1">
        <f t="array" aca="1" ref="J307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071" s="16">
        <f>WEEKDAY(DCalendário6[[#This Row],[Dia]])</f>
        <v>5</v>
      </c>
      <c r="L3071" s="1" t="str">
        <f>IFERROR(VLOOKUP(A3071,Tabela4[],1,0),"")</f>
        <v/>
      </c>
      <c r="M307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46170</v>
      </c>
      <c r="N3071" s="16" t="str">
        <f>IF(DCalendário6[[#This Row],[Dia Útil2]]="Feriado","Feriado",IF(AND(DCalendário6[[#This Row],[Dia Útil]]="",DCalendário6[[#This Row],[Mês Total]]=F3064),N3064+1,IF(DCalendário6[[#This Row],[Dia Útil]]="",1,"")))</f>
        <v/>
      </c>
      <c r="O307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3071" s="16"/>
      <c r="Q3071" s="17"/>
    </row>
    <row r="3072" spans="1:17" x14ac:dyDescent="0.25">
      <c r="A3072" s="1">
        <v>46171</v>
      </c>
      <c r="B3072" s="1">
        <f>IF(AND(DCalendário6[[#This Row],[Dia da semana]]&gt;1,DCalendário6[[#This Row],[Dia da semana]]&lt;7,DCalendário6[[#This Row],[Feriados]]=""),DCalendário6[[#This Row],[Dia]],"")</f>
        <v>46171</v>
      </c>
      <c r="C3072" s="16">
        <f>IF(DCalendário6[[#This Row],[Mês]]="","",IF(AND(C3068="",C3069="",C3070="",C3071=""),IF(DCalendário6[[#This Row],[Mês]]=D3071,C3071+1,IF(AND(D3071="",D3072=D3067),C3067+1,1)),IF(AND(C3069="",C3070="",C3071=""),IF(DCalendário6[[#This Row],[Mês]]=D3071,C3071+1,IF(AND(D3071="",D3072=D3068),C3068+1,1)),IF(AND(C3070="",C3071=""),IF(DCalendário6[[#This Row],[Mês]]=D3071,C3071+1,IF(AND(D3071="",D3072=D3069),C3069+1,1)),IF(DCalendário6[[#This Row],[Mês]]=D3071,C3071+1,IF(AND(D3071="",D3072=D3070),C3070+1,1))))))</f>
        <v>20</v>
      </c>
      <c r="D3072" s="14">
        <f>IF(DCalendário6[[#This Row],[Dia Útil]]="","",(MONTH($B3072)))</f>
        <v>5</v>
      </c>
      <c r="E3072" s="14">
        <f t="shared" si="47"/>
        <v>2026</v>
      </c>
      <c r="F3072" s="14">
        <f>MONTH(DCalendário6[[#This Row],[Dia]])</f>
        <v>5</v>
      </c>
      <c r="G3072" s="14" t="str">
        <f>MONTH(DCalendário6[[#This Row],[Dia]])&amp;" - "&amp;DCalendário6[[#This Row],[Ano]]</f>
        <v>5 - 2026</v>
      </c>
      <c r="H3072" s="14">
        <f>IF(DCalendário6[[#This Row],[Dia Útil]]="","",DCalendário6[[#This Row],[Semana Ano]])</f>
        <v>22</v>
      </c>
      <c r="I3072" s="14">
        <f>WEEKNUM(DCalendário6[[#This Row],[Dia]])</f>
        <v>22</v>
      </c>
      <c r="J3072" s="14" cm="1">
        <f t="array" aca="1" ref="J307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072" s="16">
        <f>WEEKDAY(DCalendário6[[#This Row],[Dia]])</f>
        <v>6</v>
      </c>
      <c r="L3072" s="1" t="str">
        <f>IFERROR(VLOOKUP(A3072,Tabela4[],1,0),"")</f>
        <v/>
      </c>
      <c r="M307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46171</v>
      </c>
      <c r="N3072" s="16" t="str">
        <f>IF(DCalendário6[[#This Row],[Dia Útil2]]="Feriado","Feriado",IF(AND(DCalendário6[[#This Row],[Dia Útil]]="",DCalendário6[[#This Row],[Mês Total]]=F3065),N3065+1,IF(DCalendário6[[#This Row],[Dia Útil]]="",1,"")))</f>
        <v/>
      </c>
      <c r="O307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3072" s="16"/>
      <c r="Q3072" s="17"/>
    </row>
    <row r="3073" spans="1:17" x14ac:dyDescent="0.25">
      <c r="A3073" s="1">
        <v>46172</v>
      </c>
      <c r="B3073" s="1" t="str">
        <f>IF(AND(DCalendário6[[#This Row],[Dia da semana]]&gt;1,DCalendário6[[#This Row],[Dia da semana]]&lt;7,DCalendário6[[#This Row],[Feriados]]=""),DCalendário6[[#This Row],[Dia]],"")</f>
        <v/>
      </c>
      <c r="C3073" s="16" t="str">
        <f>IF(DCalendário6[[#This Row],[Mês]]="","",IF(AND(C3069="",C3070="",C3071="",C3072=""),IF(DCalendário6[[#This Row],[Mês]]=D3072,C3072+1,IF(AND(D3072="",D3073=D3068),C3068+1,1)),IF(AND(C3070="",C3071="",C3072=""),IF(DCalendário6[[#This Row],[Mês]]=D3072,C3072+1,IF(AND(D3072="",D3073=D3069),C3069+1,1)),IF(AND(C3071="",C3072=""),IF(DCalendário6[[#This Row],[Mês]]=D3072,C3072+1,IF(AND(D3072="",D3073=D3070),C3070+1,1)),IF(DCalendário6[[#This Row],[Mês]]=D3072,C3072+1,IF(AND(D3072="",D3073=D3071),C3071+1,1))))))</f>
        <v/>
      </c>
      <c r="D3073" s="14" t="str">
        <f>IF(DCalendário6[[#This Row],[Dia Útil]]="","",(MONTH($B3073)))</f>
        <v/>
      </c>
      <c r="E3073" s="14">
        <f t="shared" si="47"/>
        <v>2026</v>
      </c>
      <c r="F3073" s="14">
        <f>MONTH(DCalendário6[[#This Row],[Dia]])</f>
        <v>5</v>
      </c>
      <c r="G3073" s="14" t="str">
        <f>MONTH(DCalendário6[[#This Row],[Dia]])&amp;" - "&amp;DCalendário6[[#This Row],[Ano]]</f>
        <v>5 - 2026</v>
      </c>
      <c r="H3073" s="14" t="str">
        <f>IF(DCalendário6[[#This Row],[Dia Útil]]="","",DCalendário6[[#This Row],[Semana Ano]])</f>
        <v/>
      </c>
      <c r="I3073" s="14">
        <f>WEEKNUM(DCalendário6[[#This Row],[Dia]])</f>
        <v>22</v>
      </c>
      <c r="J3073" s="14" cm="1">
        <f t="array" aca="1" ref="J307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073" s="16">
        <f>WEEKDAY(DCalendário6[[#This Row],[Dia]])</f>
        <v>7</v>
      </c>
      <c r="L3073" s="1" t="str">
        <f>IFERROR(VLOOKUP(A3073,Tabela4[],1,0),"")</f>
        <v/>
      </c>
      <c r="M307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073" s="16">
        <f>IF(DCalendário6[[#This Row],[Dia Útil2]]="Feriado","Feriado",IF(AND(DCalendário6[[#This Row],[Dia Útil]]="",DCalendário6[[#This Row],[Mês Total]]=F3066),N3066+1,IF(DCalendário6[[#This Row],[Dia Útil]]="",1,"")))</f>
        <v>5</v>
      </c>
      <c r="O307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31,5</v>
      </c>
      <c r="P3073" s="16"/>
      <c r="Q3073" s="17"/>
    </row>
    <row r="3074" spans="1:17" x14ac:dyDescent="0.25">
      <c r="A3074" s="1">
        <v>46173</v>
      </c>
      <c r="B3074" s="1" t="str">
        <f>IF(AND(DCalendário6[[#This Row],[Dia da semana]]&gt;1,DCalendário6[[#This Row],[Dia da semana]]&lt;7,DCalendário6[[#This Row],[Feriados]]=""),DCalendário6[[#This Row],[Dia]],"")</f>
        <v/>
      </c>
      <c r="C3074" s="16" t="str">
        <f>IF(DCalendário6[[#This Row],[Mês]]="","",IF(AND(C3070="",C3071="",C3072="",C3073=""),IF(DCalendário6[[#This Row],[Mês]]=D3073,C3073+1,IF(AND(D3073="",D3074=D3069),C3069+1,1)),IF(AND(C3071="",C3072="",C3073=""),IF(DCalendário6[[#This Row],[Mês]]=D3073,C3073+1,IF(AND(D3073="",D3074=D3070),C3070+1,1)),IF(AND(C3072="",C3073=""),IF(DCalendário6[[#This Row],[Mês]]=D3073,C3073+1,IF(AND(D3073="",D3074=D3071),C3071+1,1)),IF(DCalendário6[[#This Row],[Mês]]=D3073,C3073+1,IF(AND(D3073="",D3074=D3072),C3072+1,1))))))</f>
        <v/>
      </c>
      <c r="D3074" s="14" t="str">
        <f>IF(DCalendário6[[#This Row],[Dia Útil]]="","",(MONTH($B3074)))</f>
        <v/>
      </c>
      <c r="E3074" s="14">
        <f t="shared" ref="E3074:E3137" si="48">YEAR($A3074)</f>
        <v>2026</v>
      </c>
      <c r="F3074" s="14">
        <f>MONTH(DCalendário6[[#This Row],[Dia]])</f>
        <v>5</v>
      </c>
      <c r="G3074" s="14" t="str">
        <f>MONTH(DCalendário6[[#This Row],[Dia]])&amp;" - "&amp;DCalendário6[[#This Row],[Ano]]</f>
        <v>5 - 2026</v>
      </c>
      <c r="H3074" s="14" t="str">
        <f>IF(DCalendário6[[#This Row],[Dia Útil]]="","",DCalendário6[[#This Row],[Semana Ano]])</f>
        <v/>
      </c>
      <c r="I3074" s="14">
        <f>WEEKNUM(DCalendário6[[#This Row],[Dia]])</f>
        <v>23</v>
      </c>
      <c r="J3074" s="14" cm="1">
        <f t="array" aca="1" ref="J307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074" s="16">
        <f>WEEKDAY(DCalendário6[[#This Row],[Dia]])</f>
        <v>1</v>
      </c>
      <c r="L3074" s="1" t="str">
        <f>IFERROR(VLOOKUP(A3074,Tabela4[],1,0),"")</f>
        <v/>
      </c>
      <c r="M307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074" s="16">
        <f>IF(DCalendário6[[#This Row],[Dia Útil2]]="Feriado","Feriado",IF(AND(DCalendário6[[#This Row],[Dia Útil]]="",DCalendário6[[#This Row],[Mês Total]]=F3067),N3067+1,IF(DCalendário6[[#This Row],[Dia Útil]]="",1,"")))</f>
        <v>5</v>
      </c>
      <c r="O307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32,5</v>
      </c>
      <c r="P3074" s="16"/>
      <c r="Q3074" s="17"/>
    </row>
    <row r="3075" spans="1:17" x14ac:dyDescent="0.25">
      <c r="A3075" s="1">
        <v>46174</v>
      </c>
      <c r="B3075" s="1">
        <f>IF(AND(DCalendário6[[#This Row],[Dia da semana]]&gt;1,DCalendário6[[#This Row],[Dia da semana]]&lt;7,DCalendário6[[#This Row],[Feriados]]=""),DCalendário6[[#This Row],[Dia]],"")</f>
        <v>46174</v>
      </c>
      <c r="C3075" s="16">
        <f>IF(DCalendário6[[#This Row],[Mês]]="","",IF(AND(C3071="",C3072="",C3073="",C3074=""),IF(DCalendário6[[#This Row],[Mês]]=D3074,C3074+1,IF(AND(D3074="",D3075=D3070),C3070+1,1)),IF(AND(C3072="",C3073="",C3074=""),IF(DCalendário6[[#This Row],[Mês]]=D3074,C3074+1,IF(AND(D3074="",D3075=D3071),C3071+1,1)),IF(AND(C3073="",C3074=""),IF(DCalendário6[[#This Row],[Mês]]=D3074,C3074+1,IF(AND(D3074="",D3075=D3072),C3072+1,1)),IF(DCalendário6[[#This Row],[Mês]]=D3074,C3074+1,IF(AND(D3074="",D3075=D3073),C3073+1,1))))))</f>
        <v>1</v>
      </c>
      <c r="D3075" s="14">
        <f>IF(DCalendário6[[#This Row],[Dia Útil]]="","",(MONTH($B3075)))</f>
        <v>6</v>
      </c>
      <c r="E3075" s="14">
        <f t="shared" si="48"/>
        <v>2026</v>
      </c>
      <c r="F3075" s="14">
        <f>MONTH(DCalendário6[[#This Row],[Dia]])</f>
        <v>6</v>
      </c>
      <c r="G3075" s="14" t="str">
        <f>MONTH(DCalendário6[[#This Row],[Dia]])&amp;" - "&amp;DCalendário6[[#This Row],[Ano]]</f>
        <v>6 - 2026</v>
      </c>
      <c r="H3075" s="14">
        <f>IF(DCalendário6[[#This Row],[Dia Útil]]="","",DCalendário6[[#This Row],[Semana Ano]])</f>
        <v>23</v>
      </c>
      <c r="I3075" s="14">
        <f>WEEKNUM(DCalendário6[[#This Row],[Dia]])</f>
        <v>23</v>
      </c>
      <c r="J3075" s="14" cm="1">
        <f t="array" aca="1" ref="J307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075" s="16">
        <f>WEEKDAY(DCalendário6[[#This Row],[Dia]])</f>
        <v>2</v>
      </c>
      <c r="L3075" s="1" t="str">
        <f>IFERROR(VLOOKUP(A3075,Tabela4[],1,0),"")</f>
        <v/>
      </c>
      <c r="M307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46174</v>
      </c>
      <c r="N3075" s="16" t="str">
        <f>IF(DCalendário6[[#This Row],[Dia Útil2]]="Feriado","Feriado",IF(AND(DCalendário6[[#This Row],[Dia Útil]]="",DCalendário6[[#This Row],[Mês Total]]=F3068),N3068+1,IF(DCalendário6[[#This Row],[Dia Útil]]="",1,"")))</f>
        <v/>
      </c>
      <c r="O307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3075" s="16"/>
      <c r="Q3075" s="17"/>
    </row>
    <row r="3076" spans="1:17" x14ac:dyDescent="0.25">
      <c r="A3076" s="1">
        <v>46175</v>
      </c>
      <c r="B3076" s="1">
        <f>IF(AND(DCalendário6[[#This Row],[Dia da semana]]&gt;1,DCalendário6[[#This Row],[Dia da semana]]&lt;7,DCalendário6[[#This Row],[Feriados]]=""),DCalendário6[[#This Row],[Dia]],"")</f>
        <v>46175</v>
      </c>
      <c r="C3076" s="16">
        <f>IF(DCalendário6[[#This Row],[Mês]]="","",IF(AND(C3072="",C3073="",C3074="",C3075=""),IF(DCalendário6[[#This Row],[Mês]]=D3075,C3075+1,IF(AND(D3075="",D3076=D3071),C3071+1,1)),IF(AND(C3073="",C3074="",C3075=""),IF(DCalendário6[[#This Row],[Mês]]=D3075,C3075+1,IF(AND(D3075="",D3076=D3072),C3072+1,1)),IF(AND(C3074="",C3075=""),IF(DCalendário6[[#This Row],[Mês]]=D3075,C3075+1,IF(AND(D3075="",D3076=D3073),C3073+1,1)),IF(DCalendário6[[#This Row],[Mês]]=D3075,C3075+1,IF(AND(D3075="",D3076=D3074),C3074+1,1))))))</f>
        <v>2</v>
      </c>
      <c r="D3076" s="14">
        <f>IF(DCalendário6[[#This Row],[Dia Útil]]="","",(MONTH($B3076)))</f>
        <v>6</v>
      </c>
      <c r="E3076" s="14">
        <f t="shared" si="48"/>
        <v>2026</v>
      </c>
      <c r="F3076" s="14">
        <f>MONTH(DCalendário6[[#This Row],[Dia]])</f>
        <v>6</v>
      </c>
      <c r="G3076" s="14" t="str">
        <f>MONTH(DCalendário6[[#This Row],[Dia]])&amp;" - "&amp;DCalendário6[[#This Row],[Ano]]</f>
        <v>6 - 2026</v>
      </c>
      <c r="H3076" s="14">
        <f>IF(DCalendário6[[#This Row],[Dia Útil]]="","",DCalendário6[[#This Row],[Semana Ano]])</f>
        <v>23</v>
      </c>
      <c r="I3076" s="14">
        <f>WEEKNUM(DCalendário6[[#This Row],[Dia]])</f>
        <v>23</v>
      </c>
      <c r="J3076" s="14" cm="1">
        <f t="array" aca="1" ref="J307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076" s="16">
        <f>WEEKDAY(DCalendário6[[#This Row],[Dia]])</f>
        <v>3</v>
      </c>
      <c r="L3076" s="1" t="str">
        <f>IFERROR(VLOOKUP(A3076,Tabela4[],1,0),"")</f>
        <v/>
      </c>
      <c r="M307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46175</v>
      </c>
      <c r="N3076" s="16" t="str">
        <f>IF(DCalendário6[[#This Row],[Dia Útil2]]="Feriado","Feriado",IF(AND(DCalendário6[[#This Row],[Dia Útil]]="",DCalendário6[[#This Row],[Mês Total]]=F3069),N3069+1,IF(DCalendário6[[#This Row],[Dia Útil]]="",1,"")))</f>
        <v/>
      </c>
      <c r="O307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3076" s="16"/>
      <c r="Q3076" s="17"/>
    </row>
    <row r="3077" spans="1:17" x14ac:dyDescent="0.25">
      <c r="A3077" s="1">
        <v>46176</v>
      </c>
      <c r="B3077" s="1">
        <f>IF(AND(DCalendário6[[#This Row],[Dia da semana]]&gt;1,DCalendário6[[#This Row],[Dia da semana]]&lt;7,DCalendário6[[#This Row],[Feriados]]=""),DCalendário6[[#This Row],[Dia]],"")</f>
        <v>46176</v>
      </c>
      <c r="C3077" s="16">
        <f>IF(DCalendário6[[#This Row],[Mês]]="","",IF(AND(C3073="",C3074="",C3075="",C3076=""),IF(DCalendário6[[#This Row],[Mês]]=D3076,C3076+1,IF(AND(D3076="",D3077=D3072),C3072+1,1)),IF(AND(C3074="",C3075="",C3076=""),IF(DCalendário6[[#This Row],[Mês]]=D3076,C3076+1,IF(AND(D3076="",D3077=D3073),C3073+1,1)),IF(AND(C3075="",C3076=""),IF(DCalendário6[[#This Row],[Mês]]=D3076,C3076+1,IF(AND(D3076="",D3077=D3074),C3074+1,1)),IF(DCalendário6[[#This Row],[Mês]]=D3076,C3076+1,IF(AND(D3076="",D3077=D3075),C3075+1,1))))))</f>
        <v>3</v>
      </c>
      <c r="D3077" s="14">
        <f>IF(DCalendário6[[#This Row],[Dia Útil]]="","",(MONTH($B3077)))</f>
        <v>6</v>
      </c>
      <c r="E3077" s="14">
        <f t="shared" si="48"/>
        <v>2026</v>
      </c>
      <c r="F3077" s="14">
        <f>MONTH(DCalendário6[[#This Row],[Dia]])</f>
        <v>6</v>
      </c>
      <c r="G3077" s="14" t="str">
        <f>MONTH(DCalendário6[[#This Row],[Dia]])&amp;" - "&amp;DCalendário6[[#This Row],[Ano]]</f>
        <v>6 - 2026</v>
      </c>
      <c r="H3077" s="14">
        <f>IF(DCalendário6[[#This Row],[Dia Útil]]="","",DCalendário6[[#This Row],[Semana Ano]])</f>
        <v>23</v>
      </c>
      <c r="I3077" s="14">
        <f>WEEKNUM(DCalendário6[[#This Row],[Dia]])</f>
        <v>23</v>
      </c>
      <c r="J3077" s="14" cm="1">
        <f t="array" aca="1" ref="J307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077" s="16">
        <f>WEEKDAY(DCalendário6[[#This Row],[Dia]])</f>
        <v>4</v>
      </c>
      <c r="L3077" s="1" t="str">
        <f>IFERROR(VLOOKUP(A3077,Tabela4[],1,0),"")</f>
        <v/>
      </c>
      <c r="M307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46176</v>
      </c>
      <c r="N3077" s="16" t="str">
        <f>IF(DCalendário6[[#This Row],[Dia Útil2]]="Feriado","Feriado",IF(AND(DCalendário6[[#This Row],[Dia Útil]]="",DCalendário6[[#This Row],[Mês Total]]=F3070),N3070+1,IF(DCalendário6[[#This Row],[Dia Útil]]="",1,"")))</f>
        <v/>
      </c>
      <c r="O307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3077" s="16"/>
      <c r="Q3077" s="17"/>
    </row>
    <row r="3078" spans="1:17" x14ac:dyDescent="0.25">
      <c r="A3078" s="1">
        <v>46177</v>
      </c>
      <c r="B3078" s="1" t="str">
        <f>IF(AND(DCalendário6[[#This Row],[Dia da semana]]&gt;1,DCalendário6[[#This Row],[Dia da semana]]&lt;7,DCalendário6[[#This Row],[Feriados]]=""),DCalendário6[[#This Row],[Dia]],"")</f>
        <v/>
      </c>
      <c r="C3078" s="16" t="str">
        <f>IF(DCalendário6[[#This Row],[Mês]]="","",IF(AND(C3074="",C3075="",C3076="",C3077=""),IF(DCalendário6[[#This Row],[Mês]]=D3077,C3077+1,IF(AND(D3077="",D3078=D3073),C3073+1,1)),IF(AND(C3075="",C3076="",C3077=""),IF(DCalendário6[[#This Row],[Mês]]=D3077,C3077+1,IF(AND(D3077="",D3078=D3074),C3074+1,1)),IF(AND(C3076="",C3077=""),IF(DCalendário6[[#This Row],[Mês]]=D3077,C3077+1,IF(AND(D3077="",D3078=D3075),C3075+1,1)),IF(DCalendário6[[#This Row],[Mês]]=D3077,C3077+1,IF(AND(D3077="",D3078=D3076),C3076+1,1))))))</f>
        <v/>
      </c>
      <c r="D3078" s="14" t="str">
        <f>IF(DCalendário6[[#This Row],[Dia Útil]]="","",(MONTH($B3078)))</f>
        <v/>
      </c>
      <c r="E3078" s="14">
        <f t="shared" si="48"/>
        <v>2026</v>
      </c>
      <c r="F3078" s="14">
        <f>MONTH(DCalendário6[[#This Row],[Dia]])</f>
        <v>6</v>
      </c>
      <c r="G3078" s="14" t="str">
        <f>MONTH(DCalendário6[[#This Row],[Dia]])&amp;" - "&amp;DCalendário6[[#This Row],[Ano]]</f>
        <v>6 - 2026</v>
      </c>
      <c r="H3078" s="14" t="str">
        <f>IF(DCalendário6[[#This Row],[Dia Útil]]="","",DCalendário6[[#This Row],[Semana Ano]])</f>
        <v/>
      </c>
      <c r="I3078" s="14">
        <f>WEEKNUM(DCalendário6[[#This Row],[Dia]])</f>
        <v>23</v>
      </c>
      <c r="J3078" s="14" cm="1">
        <f t="array" aca="1" ref="J307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078" s="16">
        <f>WEEKDAY(DCalendário6[[#This Row],[Dia]])</f>
        <v>5</v>
      </c>
      <c r="L3078" s="1">
        <f>IFERROR(VLOOKUP(A3078,Tabela4[],1,0),"")</f>
        <v>46177</v>
      </c>
      <c r="M307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3078" s="16" t="str">
        <f>IF(DCalendário6[[#This Row],[Dia Útil2]]="Feriado","Feriado",IF(AND(DCalendário6[[#This Row],[Dia Útil]]="",DCalendário6[[#This Row],[Mês Total]]=F3071),N3071+1,IF(DCalendário6[[#This Row],[Dia Útil]]="",1,"")))</f>
        <v>Feriado</v>
      </c>
      <c r="O307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3078" s="16"/>
      <c r="Q3078" s="17"/>
    </row>
    <row r="3079" spans="1:17" x14ac:dyDescent="0.25">
      <c r="A3079" s="1">
        <v>46178</v>
      </c>
      <c r="B3079" s="1">
        <f>IF(AND(DCalendário6[[#This Row],[Dia da semana]]&gt;1,DCalendário6[[#This Row],[Dia da semana]]&lt;7,DCalendário6[[#This Row],[Feriados]]=""),DCalendário6[[#This Row],[Dia]],"")</f>
        <v>46178</v>
      </c>
      <c r="C3079" s="16">
        <f>IF(DCalendário6[[#This Row],[Mês]]="","",IF(AND(C3075="",C3076="",C3077="",C3078=""),IF(DCalendário6[[#This Row],[Mês]]=D3078,C3078+1,IF(AND(D3078="",D3079=D3074),C3074+1,1)),IF(AND(C3076="",C3077="",C3078=""),IF(DCalendário6[[#This Row],[Mês]]=D3078,C3078+1,IF(AND(D3078="",D3079=D3075),C3075+1,1)),IF(AND(C3077="",C3078=""),IF(DCalendário6[[#This Row],[Mês]]=D3078,C3078+1,IF(AND(D3078="",D3079=D3076),C3076+1,1)),IF(DCalendário6[[#This Row],[Mês]]=D3078,C3078+1,IF(AND(D3078="",D3079=D3077),C3077+1,1))))))</f>
        <v>4</v>
      </c>
      <c r="D3079" s="14">
        <f>IF(DCalendário6[[#This Row],[Dia Útil]]="","",(MONTH($B3079)))</f>
        <v>6</v>
      </c>
      <c r="E3079" s="14">
        <f t="shared" si="48"/>
        <v>2026</v>
      </c>
      <c r="F3079" s="14">
        <f>MONTH(DCalendário6[[#This Row],[Dia]])</f>
        <v>6</v>
      </c>
      <c r="G3079" s="14" t="str">
        <f>MONTH(DCalendário6[[#This Row],[Dia]])&amp;" - "&amp;DCalendário6[[#This Row],[Ano]]</f>
        <v>6 - 2026</v>
      </c>
      <c r="H3079" s="14">
        <f>IF(DCalendário6[[#This Row],[Dia Útil]]="","",DCalendário6[[#This Row],[Semana Ano]])</f>
        <v>23</v>
      </c>
      <c r="I3079" s="14">
        <f>WEEKNUM(DCalendário6[[#This Row],[Dia]])</f>
        <v>23</v>
      </c>
      <c r="J3079" s="14" cm="1">
        <f t="array" aca="1" ref="J307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079" s="16">
        <f>WEEKDAY(DCalendário6[[#This Row],[Dia]])</f>
        <v>6</v>
      </c>
      <c r="L3079" s="1" t="str">
        <f>IFERROR(VLOOKUP(A3079,Tabela4[],1,0),"")</f>
        <v/>
      </c>
      <c r="M307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46178</v>
      </c>
      <c r="N3079" s="16" t="str">
        <f>IF(DCalendário6[[#This Row],[Dia Útil2]]="Feriado","Feriado",IF(AND(DCalendário6[[#This Row],[Dia Útil]]="",DCalendário6[[#This Row],[Mês Total]]=F3072),N3072+1,IF(DCalendário6[[#This Row],[Dia Útil]]="",1,"")))</f>
        <v/>
      </c>
      <c r="O307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3079" s="16"/>
      <c r="Q3079" s="17"/>
    </row>
    <row r="3080" spans="1:17" x14ac:dyDescent="0.25">
      <c r="A3080" s="1">
        <v>46179</v>
      </c>
      <c r="B3080" s="1" t="str">
        <f>IF(AND(DCalendário6[[#This Row],[Dia da semana]]&gt;1,DCalendário6[[#This Row],[Dia da semana]]&lt;7,DCalendário6[[#This Row],[Feriados]]=""),DCalendário6[[#This Row],[Dia]],"")</f>
        <v/>
      </c>
      <c r="C3080" s="16" t="str">
        <f>IF(DCalendário6[[#This Row],[Mês]]="","",IF(AND(C3076="",C3077="",C3078="",C3079=""),IF(DCalendário6[[#This Row],[Mês]]=D3079,C3079+1,IF(AND(D3079="",D3080=D3075),C3075+1,1)),IF(AND(C3077="",C3078="",C3079=""),IF(DCalendário6[[#This Row],[Mês]]=D3079,C3079+1,IF(AND(D3079="",D3080=D3076),C3076+1,1)),IF(AND(C3078="",C3079=""),IF(DCalendário6[[#This Row],[Mês]]=D3079,C3079+1,IF(AND(D3079="",D3080=D3077),C3077+1,1)),IF(DCalendário6[[#This Row],[Mês]]=D3079,C3079+1,IF(AND(D3079="",D3080=D3078),C3078+1,1))))))</f>
        <v/>
      </c>
      <c r="D3080" s="14" t="str">
        <f>IF(DCalendário6[[#This Row],[Dia Útil]]="","",(MONTH($B3080)))</f>
        <v/>
      </c>
      <c r="E3080" s="14">
        <f t="shared" si="48"/>
        <v>2026</v>
      </c>
      <c r="F3080" s="14">
        <f>MONTH(DCalendário6[[#This Row],[Dia]])</f>
        <v>6</v>
      </c>
      <c r="G3080" s="14" t="str">
        <f>MONTH(DCalendário6[[#This Row],[Dia]])&amp;" - "&amp;DCalendário6[[#This Row],[Ano]]</f>
        <v>6 - 2026</v>
      </c>
      <c r="H3080" s="14" t="str">
        <f>IF(DCalendário6[[#This Row],[Dia Útil]]="","",DCalendário6[[#This Row],[Semana Ano]])</f>
        <v/>
      </c>
      <c r="I3080" s="14">
        <f>WEEKNUM(DCalendário6[[#This Row],[Dia]])</f>
        <v>23</v>
      </c>
      <c r="J3080" s="14" cm="1">
        <f t="array" aca="1" ref="J308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080" s="16">
        <f>WEEKDAY(DCalendário6[[#This Row],[Dia]])</f>
        <v>7</v>
      </c>
      <c r="L3080" s="1" t="str">
        <f>IFERROR(VLOOKUP(A3080,Tabela4[],1,0),"")</f>
        <v/>
      </c>
      <c r="M308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080" s="16">
        <f>IF(DCalendário6[[#This Row],[Dia Útil2]]="Feriado","Feriado",IF(AND(DCalendário6[[#This Row],[Dia Útil]]="",DCalendário6[[#This Row],[Mês Total]]=F3073),N3073+1,IF(DCalendário6[[#This Row],[Dia Útil]]="",1,"")))</f>
        <v>1</v>
      </c>
      <c r="O308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3080" s="16"/>
      <c r="Q3080" s="17"/>
    </row>
    <row r="3081" spans="1:17" x14ac:dyDescent="0.25">
      <c r="A3081" s="1">
        <v>46180</v>
      </c>
      <c r="B3081" s="1" t="str">
        <f>IF(AND(DCalendário6[[#This Row],[Dia da semana]]&gt;1,DCalendário6[[#This Row],[Dia da semana]]&lt;7,DCalendário6[[#This Row],[Feriados]]=""),DCalendário6[[#This Row],[Dia]],"")</f>
        <v/>
      </c>
      <c r="C3081" s="16" t="str">
        <f>IF(DCalendário6[[#This Row],[Mês]]="","",IF(AND(C3077="",C3078="",C3079="",C3080=""),IF(DCalendário6[[#This Row],[Mês]]=D3080,C3080+1,IF(AND(D3080="",D3081=D3076),C3076+1,1)),IF(AND(C3078="",C3079="",C3080=""),IF(DCalendário6[[#This Row],[Mês]]=D3080,C3080+1,IF(AND(D3080="",D3081=D3077),C3077+1,1)),IF(AND(C3079="",C3080=""),IF(DCalendário6[[#This Row],[Mês]]=D3080,C3080+1,IF(AND(D3080="",D3081=D3078),C3078+1,1)),IF(DCalendário6[[#This Row],[Mês]]=D3080,C3080+1,IF(AND(D3080="",D3081=D3079),C3079+1,1))))))</f>
        <v/>
      </c>
      <c r="D3081" s="14" t="str">
        <f>IF(DCalendário6[[#This Row],[Dia Útil]]="","",(MONTH($B3081)))</f>
        <v/>
      </c>
      <c r="E3081" s="14">
        <f t="shared" si="48"/>
        <v>2026</v>
      </c>
      <c r="F3081" s="14">
        <f>MONTH(DCalendário6[[#This Row],[Dia]])</f>
        <v>6</v>
      </c>
      <c r="G3081" s="14" t="str">
        <f>MONTH(DCalendário6[[#This Row],[Dia]])&amp;" - "&amp;DCalendário6[[#This Row],[Ano]]</f>
        <v>6 - 2026</v>
      </c>
      <c r="H3081" s="14" t="str">
        <f>IF(DCalendário6[[#This Row],[Dia Útil]]="","",DCalendário6[[#This Row],[Semana Ano]])</f>
        <v/>
      </c>
      <c r="I3081" s="14">
        <f>WEEKNUM(DCalendário6[[#This Row],[Dia]])</f>
        <v>24</v>
      </c>
      <c r="J3081" s="14" cm="1">
        <f t="array" aca="1" ref="J308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081" s="16">
        <f>WEEKDAY(DCalendário6[[#This Row],[Dia]])</f>
        <v>1</v>
      </c>
      <c r="L3081" s="1" t="str">
        <f>IFERROR(VLOOKUP(A3081,Tabela4[],1,0),"")</f>
        <v/>
      </c>
      <c r="M308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081" s="16">
        <f>IF(DCalendário6[[#This Row],[Dia Útil2]]="Feriado","Feriado",IF(AND(DCalendário6[[#This Row],[Dia Útil]]="",DCalendário6[[#This Row],[Mês Total]]=F3074),N3074+1,IF(DCalendário6[[#This Row],[Dia Útil]]="",1,"")))</f>
        <v>1</v>
      </c>
      <c r="O308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3081" s="16"/>
      <c r="Q3081" s="17"/>
    </row>
    <row r="3082" spans="1:17" x14ac:dyDescent="0.25">
      <c r="A3082" s="1">
        <v>46181</v>
      </c>
      <c r="B3082" s="1">
        <f>IF(AND(DCalendário6[[#This Row],[Dia da semana]]&gt;1,DCalendário6[[#This Row],[Dia da semana]]&lt;7,DCalendário6[[#This Row],[Feriados]]=""),DCalendário6[[#This Row],[Dia]],"")</f>
        <v>46181</v>
      </c>
      <c r="C3082" s="16">
        <f>IF(DCalendário6[[#This Row],[Mês]]="","",IF(AND(C3078="",C3079="",C3080="",C3081=""),IF(DCalendário6[[#This Row],[Mês]]=D3081,C3081+1,IF(AND(D3081="",D3082=D3077),C3077+1,1)),IF(AND(C3079="",C3080="",C3081=""),IF(DCalendário6[[#This Row],[Mês]]=D3081,C3081+1,IF(AND(D3081="",D3082=D3078),C3078+1,1)),IF(AND(C3080="",C3081=""),IF(DCalendário6[[#This Row],[Mês]]=D3081,C3081+1,IF(AND(D3081="",D3082=D3079),C3079+1,1)),IF(DCalendário6[[#This Row],[Mês]]=D3081,C3081+1,IF(AND(D3081="",D3082=D3080),C3080+1,1))))))</f>
        <v>5</v>
      </c>
      <c r="D3082" s="14">
        <f>IF(DCalendário6[[#This Row],[Dia Útil]]="","",(MONTH($B3082)))</f>
        <v>6</v>
      </c>
      <c r="E3082" s="14">
        <f t="shared" si="48"/>
        <v>2026</v>
      </c>
      <c r="F3082" s="14">
        <f>MONTH(DCalendário6[[#This Row],[Dia]])</f>
        <v>6</v>
      </c>
      <c r="G3082" s="14" t="str">
        <f>MONTH(DCalendário6[[#This Row],[Dia]])&amp;" - "&amp;DCalendário6[[#This Row],[Ano]]</f>
        <v>6 - 2026</v>
      </c>
      <c r="H3082" s="14">
        <f>IF(DCalendário6[[#This Row],[Dia Útil]]="","",DCalendário6[[#This Row],[Semana Ano]])</f>
        <v>24</v>
      </c>
      <c r="I3082" s="14">
        <f>WEEKNUM(DCalendário6[[#This Row],[Dia]])</f>
        <v>24</v>
      </c>
      <c r="J3082" s="14" cm="1">
        <f t="array" aca="1" ref="J308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082" s="16">
        <f>WEEKDAY(DCalendário6[[#This Row],[Dia]])</f>
        <v>2</v>
      </c>
      <c r="L3082" s="1" t="str">
        <f>IFERROR(VLOOKUP(A3082,Tabela4[],1,0),"")</f>
        <v/>
      </c>
      <c r="M308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46181</v>
      </c>
      <c r="N3082" s="16" t="str">
        <f>IF(DCalendário6[[#This Row],[Dia Útil2]]="Feriado","Feriado",IF(AND(DCalendário6[[#This Row],[Dia Útil]]="",DCalendário6[[#This Row],[Mês Total]]=F3075),N3075+1,IF(DCalendário6[[#This Row],[Dia Útil]]="",1,"")))</f>
        <v/>
      </c>
      <c r="O308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3082" s="16"/>
      <c r="Q3082" s="17"/>
    </row>
    <row r="3083" spans="1:17" x14ac:dyDescent="0.25">
      <c r="A3083" s="1">
        <v>46182</v>
      </c>
      <c r="B3083" s="1">
        <f>IF(AND(DCalendário6[[#This Row],[Dia da semana]]&gt;1,DCalendário6[[#This Row],[Dia da semana]]&lt;7,DCalendário6[[#This Row],[Feriados]]=""),DCalendário6[[#This Row],[Dia]],"")</f>
        <v>46182</v>
      </c>
      <c r="C3083" s="16">
        <f>IF(DCalendário6[[#This Row],[Mês]]="","",IF(AND(C3079="",C3080="",C3081="",C3082=""),IF(DCalendário6[[#This Row],[Mês]]=D3082,C3082+1,IF(AND(D3082="",D3083=D3078),C3078+1,1)),IF(AND(C3080="",C3081="",C3082=""),IF(DCalendário6[[#This Row],[Mês]]=D3082,C3082+1,IF(AND(D3082="",D3083=D3079),C3079+1,1)),IF(AND(C3081="",C3082=""),IF(DCalendário6[[#This Row],[Mês]]=D3082,C3082+1,IF(AND(D3082="",D3083=D3080),C3080+1,1)),IF(DCalendário6[[#This Row],[Mês]]=D3082,C3082+1,IF(AND(D3082="",D3083=D3081),C3081+1,1))))))</f>
        <v>6</v>
      </c>
      <c r="D3083" s="14">
        <f>IF(DCalendário6[[#This Row],[Dia Útil]]="","",(MONTH($B3083)))</f>
        <v>6</v>
      </c>
      <c r="E3083" s="14">
        <f t="shared" si="48"/>
        <v>2026</v>
      </c>
      <c r="F3083" s="14">
        <f>MONTH(DCalendário6[[#This Row],[Dia]])</f>
        <v>6</v>
      </c>
      <c r="G3083" s="14" t="str">
        <f>MONTH(DCalendário6[[#This Row],[Dia]])&amp;" - "&amp;DCalendário6[[#This Row],[Ano]]</f>
        <v>6 - 2026</v>
      </c>
      <c r="H3083" s="14">
        <f>IF(DCalendário6[[#This Row],[Dia Útil]]="","",DCalendário6[[#This Row],[Semana Ano]])</f>
        <v>24</v>
      </c>
      <c r="I3083" s="14">
        <f>WEEKNUM(DCalendário6[[#This Row],[Dia]])</f>
        <v>24</v>
      </c>
      <c r="J3083" s="14" cm="1">
        <f t="array" aca="1" ref="J308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083" s="16">
        <f>WEEKDAY(DCalendário6[[#This Row],[Dia]])</f>
        <v>3</v>
      </c>
      <c r="L3083" s="1" t="str">
        <f>IFERROR(VLOOKUP(A3083,Tabela4[],1,0),"")</f>
        <v/>
      </c>
      <c r="M308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46182</v>
      </c>
      <c r="N3083" s="16" t="str">
        <f>IF(DCalendário6[[#This Row],[Dia Útil2]]="Feriado","Feriado",IF(AND(DCalendário6[[#This Row],[Dia Útil]]="",DCalendário6[[#This Row],[Mês Total]]=F3076),N3076+1,IF(DCalendário6[[#This Row],[Dia Útil]]="",1,"")))</f>
        <v/>
      </c>
      <c r="O308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3083" s="16"/>
      <c r="Q3083" s="17"/>
    </row>
    <row r="3084" spans="1:17" x14ac:dyDescent="0.25">
      <c r="A3084" s="1">
        <v>46183</v>
      </c>
      <c r="B3084" s="1">
        <f>IF(AND(DCalendário6[[#This Row],[Dia da semana]]&gt;1,DCalendário6[[#This Row],[Dia da semana]]&lt;7,DCalendário6[[#This Row],[Feriados]]=""),DCalendário6[[#This Row],[Dia]],"")</f>
        <v>46183</v>
      </c>
      <c r="C3084" s="16">
        <f>IF(DCalendário6[[#This Row],[Mês]]="","",IF(AND(C3080="",C3081="",C3082="",C3083=""),IF(DCalendário6[[#This Row],[Mês]]=D3083,C3083+1,IF(AND(D3083="",D3084=D3079),C3079+1,1)),IF(AND(C3081="",C3082="",C3083=""),IF(DCalendário6[[#This Row],[Mês]]=D3083,C3083+1,IF(AND(D3083="",D3084=D3080),C3080+1,1)),IF(AND(C3082="",C3083=""),IF(DCalendário6[[#This Row],[Mês]]=D3083,C3083+1,IF(AND(D3083="",D3084=D3081),C3081+1,1)),IF(DCalendário6[[#This Row],[Mês]]=D3083,C3083+1,IF(AND(D3083="",D3084=D3082),C3082+1,1))))))</f>
        <v>7</v>
      </c>
      <c r="D3084" s="14">
        <f>IF(DCalendário6[[#This Row],[Dia Útil]]="","",(MONTH($B3084)))</f>
        <v>6</v>
      </c>
      <c r="E3084" s="14">
        <f t="shared" si="48"/>
        <v>2026</v>
      </c>
      <c r="F3084" s="14">
        <f>MONTH(DCalendário6[[#This Row],[Dia]])</f>
        <v>6</v>
      </c>
      <c r="G3084" s="14" t="str">
        <f>MONTH(DCalendário6[[#This Row],[Dia]])&amp;" - "&amp;DCalendário6[[#This Row],[Ano]]</f>
        <v>6 - 2026</v>
      </c>
      <c r="H3084" s="14">
        <f>IF(DCalendário6[[#This Row],[Dia Útil]]="","",DCalendário6[[#This Row],[Semana Ano]])</f>
        <v>24</v>
      </c>
      <c r="I3084" s="14">
        <f>WEEKNUM(DCalendário6[[#This Row],[Dia]])</f>
        <v>24</v>
      </c>
      <c r="J3084" s="14" cm="1">
        <f t="array" aca="1" ref="J308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084" s="16">
        <f>WEEKDAY(DCalendário6[[#This Row],[Dia]])</f>
        <v>4</v>
      </c>
      <c r="L3084" s="1" t="str">
        <f>IFERROR(VLOOKUP(A3084,Tabela4[],1,0),"")</f>
        <v/>
      </c>
      <c r="M308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46183</v>
      </c>
      <c r="N3084" s="16" t="str">
        <f>IF(DCalendário6[[#This Row],[Dia Útil2]]="Feriado","Feriado",IF(AND(DCalendário6[[#This Row],[Dia Útil]]="",DCalendário6[[#This Row],[Mês Total]]=F3077),N3077+1,IF(DCalendário6[[#This Row],[Dia Útil]]="",1,"")))</f>
        <v/>
      </c>
      <c r="O308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3084" s="16"/>
      <c r="Q3084" s="17"/>
    </row>
    <row r="3085" spans="1:17" x14ac:dyDescent="0.25">
      <c r="A3085" s="1">
        <v>46184</v>
      </c>
      <c r="B3085" s="1">
        <f>IF(AND(DCalendário6[[#This Row],[Dia da semana]]&gt;1,DCalendário6[[#This Row],[Dia da semana]]&lt;7,DCalendário6[[#This Row],[Feriados]]=""),DCalendário6[[#This Row],[Dia]],"")</f>
        <v>46184</v>
      </c>
      <c r="C3085" s="16">
        <f>IF(DCalendário6[[#This Row],[Mês]]="","",IF(AND(C3081="",C3082="",C3083="",C3084=""),IF(DCalendário6[[#This Row],[Mês]]=D3084,C3084+1,IF(AND(D3084="",D3085=D3080),C3080+1,1)),IF(AND(C3082="",C3083="",C3084=""),IF(DCalendário6[[#This Row],[Mês]]=D3084,C3084+1,IF(AND(D3084="",D3085=D3081),C3081+1,1)),IF(AND(C3083="",C3084=""),IF(DCalendário6[[#This Row],[Mês]]=D3084,C3084+1,IF(AND(D3084="",D3085=D3082),C3082+1,1)),IF(DCalendário6[[#This Row],[Mês]]=D3084,C3084+1,IF(AND(D3084="",D3085=D3083),C3083+1,1))))))</f>
        <v>8</v>
      </c>
      <c r="D3085" s="14">
        <f>IF(DCalendário6[[#This Row],[Dia Útil]]="","",(MONTH($B3085)))</f>
        <v>6</v>
      </c>
      <c r="E3085" s="14">
        <f t="shared" si="48"/>
        <v>2026</v>
      </c>
      <c r="F3085" s="14">
        <f>MONTH(DCalendário6[[#This Row],[Dia]])</f>
        <v>6</v>
      </c>
      <c r="G3085" s="14" t="str">
        <f>MONTH(DCalendário6[[#This Row],[Dia]])&amp;" - "&amp;DCalendário6[[#This Row],[Ano]]</f>
        <v>6 - 2026</v>
      </c>
      <c r="H3085" s="14">
        <f>IF(DCalendário6[[#This Row],[Dia Útil]]="","",DCalendário6[[#This Row],[Semana Ano]])</f>
        <v>24</v>
      </c>
      <c r="I3085" s="14">
        <f>WEEKNUM(DCalendário6[[#This Row],[Dia]])</f>
        <v>24</v>
      </c>
      <c r="J3085" s="14" cm="1">
        <f t="array" aca="1" ref="J308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085" s="16">
        <f>WEEKDAY(DCalendário6[[#This Row],[Dia]])</f>
        <v>5</v>
      </c>
      <c r="L3085" s="1" t="str">
        <f>IFERROR(VLOOKUP(A3085,Tabela4[],1,0),"")</f>
        <v/>
      </c>
      <c r="M308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46184</v>
      </c>
      <c r="N3085" s="16" t="str">
        <f>IF(DCalendário6[[#This Row],[Dia Útil2]]="Feriado","Feriado",IF(AND(DCalendário6[[#This Row],[Dia Útil]]="",DCalendário6[[#This Row],[Mês Total]]=F3078),N3078+1,IF(DCalendário6[[#This Row],[Dia Útil]]="",1,"")))</f>
        <v/>
      </c>
      <c r="O308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3085" s="16"/>
      <c r="Q3085" s="17"/>
    </row>
    <row r="3086" spans="1:17" x14ac:dyDescent="0.25">
      <c r="A3086" s="1">
        <v>46185</v>
      </c>
      <c r="B3086" s="1">
        <f>IF(AND(DCalendário6[[#This Row],[Dia da semana]]&gt;1,DCalendário6[[#This Row],[Dia da semana]]&lt;7,DCalendário6[[#This Row],[Feriados]]=""),DCalendário6[[#This Row],[Dia]],"")</f>
        <v>46185</v>
      </c>
      <c r="C3086" s="16">
        <f>IF(DCalendário6[[#This Row],[Mês]]="","",IF(AND(C3082="",C3083="",C3084="",C3085=""),IF(DCalendário6[[#This Row],[Mês]]=D3085,C3085+1,IF(AND(D3085="",D3086=D3081),C3081+1,1)),IF(AND(C3083="",C3084="",C3085=""),IF(DCalendário6[[#This Row],[Mês]]=D3085,C3085+1,IF(AND(D3085="",D3086=D3082),C3082+1,1)),IF(AND(C3084="",C3085=""),IF(DCalendário6[[#This Row],[Mês]]=D3085,C3085+1,IF(AND(D3085="",D3086=D3083),C3083+1,1)),IF(DCalendário6[[#This Row],[Mês]]=D3085,C3085+1,IF(AND(D3085="",D3086=D3084),C3084+1,1))))))</f>
        <v>9</v>
      </c>
      <c r="D3086" s="14">
        <f>IF(DCalendário6[[#This Row],[Dia Útil]]="","",(MONTH($B3086)))</f>
        <v>6</v>
      </c>
      <c r="E3086" s="14">
        <f t="shared" si="48"/>
        <v>2026</v>
      </c>
      <c r="F3086" s="14">
        <f>MONTH(DCalendário6[[#This Row],[Dia]])</f>
        <v>6</v>
      </c>
      <c r="G3086" s="14" t="str">
        <f>MONTH(DCalendário6[[#This Row],[Dia]])&amp;" - "&amp;DCalendário6[[#This Row],[Ano]]</f>
        <v>6 - 2026</v>
      </c>
      <c r="H3086" s="14">
        <f>IF(DCalendário6[[#This Row],[Dia Útil]]="","",DCalendário6[[#This Row],[Semana Ano]])</f>
        <v>24</v>
      </c>
      <c r="I3086" s="14">
        <f>WEEKNUM(DCalendário6[[#This Row],[Dia]])</f>
        <v>24</v>
      </c>
      <c r="J3086" s="14" cm="1">
        <f t="array" aca="1" ref="J308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086" s="16">
        <f>WEEKDAY(DCalendário6[[#This Row],[Dia]])</f>
        <v>6</v>
      </c>
      <c r="L3086" s="1" t="str">
        <f>IFERROR(VLOOKUP(A3086,Tabela4[],1,0),"")</f>
        <v/>
      </c>
      <c r="M308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46185</v>
      </c>
      <c r="N3086" s="16" t="str">
        <f>IF(DCalendário6[[#This Row],[Dia Útil2]]="Feriado","Feriado",IF(AND(DCalendário6[[#This Row],[Dia Útil]]="",DCalendário6[[#This Row],[Mês Total]]=F3079),N3079+1,IF(DCalendário6[[#This Row],[Dia Útil]]="",1,"")))</f>
        <v/>
      </c>
      <c r="O308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3086" s="16"/>
      <c r="Q3086" s="17"/>
    </row>
    <row r="3087" spans="1:17" x14ac:dyDescent="0.25">
      <c r="A3087" s="1">
        <v>46186</v>
      </c>
      <c r="B3087" s="1" t="str">
        <f>IF(AND(DCalendário6[[#This Row],[Dia da semana]]&gt;1,DCalendário6[[#This Row],[Dia da semana]]&lt;7,DCalendário6[[#This Row],[Feriados]]=""),DCalendário6[[#This Row],[Dia]],"")</f>
        <v/>
      </c>
      <c r="C3087" s="16" t="str">
        <f>IF(DCalendário6[[#This Row],[Mês]]="","",IF(AND(C3083="",C3084="",C3085="",C3086=""),IF(DCalendário6[[#This Row],[Mês]]=D3086,C3086+1,IF(AND(D3086="",D3087=D3082),C3082+1,1)),IF(AND(C3084="",C3085="",C3086=""),IF(DCalendário6[[#This Row],[Mês]]=D3086,C3086+1,IF(AND(D3086="",D3087=D3083),C3083+1,1)),IF(AND(C3085="",C3086=""),IF(DCalendário6[[#This Row],[Mês]]=D3086,C3086+1,IF(AND(D3086="",D3087=D3084),C3084+1,1)),IF(DCalendário6[[#This Row],[Mês]]=D3086,C3086+1,IF(AND(D3086="",D3087=D3085),C3085+1,1))))))</f>
        <v/>
      </c>
      <c r="D3087" s="14" t="str">
        <f>IF(DCalendário6[[#This Row],[Dia Útil]]="","",(MONTH($B3087)))</f>
        <v/>
      </c>
      <c r="E3087" s="14">
        <f t="shared" si="48"/>
        <v>2026</v>
      </c>
      <c r="F3087" s="14">
        <f>MONTH(DCalendário6[[#This Row],[Dia]])</f>
        <v>6</v>
      </c>
      <c r="G3087" s="14" t="str">
        <f>MONTH(DCalendário6[[#This Row],[Dia]])&amp;" - "&amp;DCalendário6[[#This Row],[Ano]]</f>
        <v>6 - 2026</v>
      </c>
      <c r="H3087" s="14" t="str">
        <f>IF(DCalendário6[[#This Row],[Dia Útil]]="","",DCalendário6[[#This Row],[Semana Ano]])</f>
        <v/>
      </c>
      <c r="I3087" s="14">
        <f>WEEKNUM(DCalendário6[[#This Row],[Dia]])</f>
        <v>24</v>
      </c>
      <c r="J3087" s="14" cm="1">
        <f t="array" aca="1" ref="J308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087" s="16">
        <f>WEEKDAY(DCalendário6[[#This Row],[Dia]])</f>
        <v>7</v>
      </c>
      <c r="L3087" s="1" t="str">
        <f>IFERROR(VLOOKUP(A3087,Tabela4[],1,0),"")</f>
        <v/>
      </c>
      <c r="M308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087" s="16">
        <f>IF(DCalendário6[[#This Row],[Dia Útil2]]="Feriado","Feriado",IF(AND(DCalendário6[[#This Row],[Dia Útil]]="",DCalendário6[[#This Row],[Mês Total]]=F3080),N3080+1,IF(DCalendário6[[#This Row],[Dia Útil]]="",1,"")))</f>
        <v>2</v>
      </c>
      <c r="O308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3087" s="16"/>
      <c r="Q3087" s="17"/>
    </row>
    <row r="3088" spans="1:17" x14ac:dyDescent="0.25">
      <c r="A3088" s="1">
        <v>46187</v>
      </c>
      <c r="B3088" s="1" t="str">
        <f>IF(AND(DCalendário6[[#This Row],[Dia da semana]]&gt;1,DCalendário6[[#This Row],[Dia da semana]]&lt;7,DCalendário6[[#This Row],[Feriados]]=""),DCalendário6[[#This Row],[Dia]],"")</f>
        <v/>
      </c>
      <c r="C3088" s="16" t="str">
        <f>IF(DCalendário6[[#This Row],[Mês]]="","",IF(AND(C3084="",C3085="",C3086="",C3087=""),IF(DCalendário6[[#This Row],[Mês]]=D3087,C3087+1,IF(AND(D3087="",D3088=D3083),C3083+1,1)),IF(AND(C3085="",C3086="",C3087=""),IF(DCalendário6[[#This Row],[Mês]]=D3087,C3087+1,IF(AND(D3087="",D3088=D3084),C3084+1,1)),IF(AND(C3086="",C3087=""),IF(DCalendário6[[#This Row],[Mês]]=D3087,C3087+1,IF(AND(D3087="",D3088=D3085),C3085+1,1)),IF(DCalendário6[[#This Row],[Mês]]=D3087,C3087+1,IF(AND(D3087="",D3088=D3086),C3086+1,1))))))</f>
        <v/>
      </c>
      <c r="D3088" s="14" t="str">
        <f>IF(DCalendário6[[#This Row],[Dia Útil]]="","",(MONTH($B3088)))</f>
        <v/>
      </c>
      <c r="E3088" s="14">
        <f t="shared" si="48"/>
        <v>2026</v>
      </c>
      <c r="F3088" s="14">
        <f>MONTH(DCalendário6[[#This Row],[Dia]])</f>
        <v>6</v>
      </c>
      <c r="G3088" s="14" t="str">
        <f>MONTH(DCalendário6[[#This Row],[Dia]])&amp;" - "&amp;DCalendário6[[#This Row],[Ano]]</f>
        <v>6 - 2026</v>
      </c>
      <c r="H3088" s="14" t="str">
        <f>IF(DCalendário6[[#This Row],[Dia Útil]]="","",DCalendário6[[#This Row],[Semana Ano]])</f>
        <v/>
      </c>
      <c r="I3088" s="14">
        <f>WEEKNUM(DCalendário6[[#This Row],[Dia]])</f>
        <v>25</v>
      </c>
      <c r="J3088" s="14" cm="1">
        <f t="array" aca="1" ref="J308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088" s="16">
        <f>WEEKDAY(DCalendário6[[#This Row],[Dia]])</f>
        <v>1</v>
      </c>
      <c r="L3088" s="1" t="str">
        <f>IFERROR(VLOOKUP(A3088,Tabela4[],1,0),"")</f>
        <v/>
      </c>
      <c r="M308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088" s="16">
        <f>IF(DCalendário6[[#This Row],[Dia Útil2]]="Feriado","Feriado",IF(AND(DCalendário6[[#This Row],[Dia Útil]]="",DCalendário6[[#This Row],[Mês Total]]=F3081),N3081+1,IF(DCalendário6[[#This Row],[Dia Útil]]="",1,"")))</f>
        <v>2</v>
      </c>
      <c r="O308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3088" s="16"/>
      <c r="Q3088" s="17"/>
    </row>
    <row r="3089" spans="1:17" x14ac:dyDescent="0.25">
      <c r="A3089" s="1">
        <v>46188</v>
      </c>
      <c r="B3089" s="1">
        <f>IF(AND(DCalendário6[[#This Row],[Dia da semana]]&gt;1,DCalendário6[[#This Row],[Dia da semana]]&lt;7,DCalendário6[[#This Row],[Feriados]]=""),DCalendário6[[#This Row],[Dia]],"")</f>
        <v>46188</v>
      </c>
      <c r="C3089" s="16">
        <f>IF(DCalendário6[[#This Row],[Mês]]="","",IF(AND(C3085="",C3086="",C3087="",C3088=""),IF(DCalendário6[[#This Row],[Mês]]=D3088,C3088+1,IF(AND(D3088="",D3089=D3084),C3084+1,1)),IF(AND(C3086="",C3087="",C3088=""),IF(DCalendário6[[#This Row],[Mês]]=D3088,C3088+1,IF(AND(D3088="",D3089=D3085),C3085+1,1)),IF(AND(C3087="",C3088=""),IF(DCalendário6[[#This Row],[Mês]]=D3088,C3088+1,IF(AND(D3088="",D3089=D3086),C3086+1,1)),IF(DCalendário6[[#This Row],[Mês]]=D3088,C3088+1,IF(AND(D3088="",D3089=D3087),C3087+1,1))))))</f>
        <v>10</v>
      </c>
      <c r="D3089" s="14">
        <f>IF(DCalendário6[[#This Row],[Dia Útil]]="","",(MONTH($B3089)))</f>
        <v>6</v>
      </c>
      <c r="E3089" s="14">
        <f t="shared" si="48"/>
        <v>2026</v>
      </c>
      <c r="F3089" s="14">
        <f>MONTH(DCalendário6[[#This Row],[Dia]])</f>
        <v>6</v>
      </c>
      <c r="G3089" s="14" t="str">
        <f>MONTH(DCalendário6[[#This Row],[Dia]])&amp;" - "&amp;DCalendário6[[#This Row],[Ano]]</f>
        <v>6 - 2026</v>
      </c>
      <c r="H3089" s="14">
        <f>IF(DCalendário6[[#This Row],[Dia Útil]]="","",DCalendário6[[#This Row],[Semana Ano]])</f>
        <v>25</v>
      </c>
      <c r="I3089" s="14">
        <f>WEEKNUM(DCalendário6[[#This Row],[Dia]])</f>
        <v>25</v>
      </c>
      <c r="J3089" s="14" cm="1">
        <f t="array" aca="1" ref="J308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089" s="16">
        <f>WEEKDAY(DCalendário6[[#This Row],[Dia]])</f>
        <v>2</v>
      </c>
      <c r="L3089" s="1" t="str">
        <f>IFERROR(VLOOKUP(A3089,Tabela4[],1,0),"")</f>
        <v/>
      </c>
      <c r="M308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46188</v>
      </c>
      <c r="N3089" s="16" t="str">
        <f>IF(DCalendário6[[#This Row],[Dia Útil2]]="Feriado","Feriado",IF(AND(DCalendário6[[#This Row],[Dia Útil]]="",DCalendário6[[#This Row],[Mês Total]]=F3082),N3082+1,IF(DCalendário6[[#This Row],[Dia Útil]]="",1,"")))</f>
        <v/>
      </c>
      <c r="O308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3089" s="16"/>
      <c r="Q3089" s="17"/>
    </row>
    <row r="3090" spans="1:17" x14ac:dyDescent="0.25">
      <c r="A3090" s="1">
        <v>46189</v>
      </c>
      <c r="B3090" s="1">
        <f>IF(AND(DCalendário6[[#This Row],[Dia da semana]]&gt;1,DCalendário6[[#This Row],[Dia da semana]]&lt;7,DCalendário6[[#This Row],[Feriados]]=""),DCalendário6[[#This Row],[Dia]],"")</f>
        <v>46189</v>
      </c>
      <c r="C3090" s="16">
        <f>IF(DCalendário6[[#This Row],[Mês]]="","",IF(AND(C3086="",C3087="",C3088="",C3089=""),IF(DCalendário6[[#This Row],[Mês]]=D3089,C3089+1,IF(AND(D3089="",D3090=D3085),C3085+1,1)),IF(AND(C3087="",C3088="",C3089=""),IF(DCalendário6[[#This Row],[Mês]]=D3089,C3089+1,IF(AND(D3089="",D3090=D3086),C3086+1,1)),IF(AND(C3088="",C3089=""),IF(DCalendário6[[#This Row],[Mês]]=D3089,C3089+1,IF(AND(D3089="",D3090=D3087),C3087+1,1)),IF(DCalendário6[[#This Row],[Mês]]=D3089,C3089+1,IF(AND(D3089="",D3090=D3088),C3088+1,1))))))</f>
        <v>11</v>
      </c>
      <c r="D3090" s="14">
        <f>IF(DCalendário6[[#This Row],[Dia Útil]]="","",(MONTH($B3090)))</f>
        <v>6</v>
      </c>
      <c r="E3090" s="14">
        <f t="shared" si="48"/>
        <v>2026</v>
      </c>
      <c r="F3090" s="14">
        <f>MONTH(DCalendário6[[#This Row],[Dia]])</f>
        <v>6</v>
      </c>
      <c r="G3090" s="14" t="str">
        <f>MONTH(DCalendário6[[#This Row],[Dia]])&amp;" - "&amp;DCalendário6[[#This Row],[Ano]]</f>
        <v>6 - 2026</v>
      </c>
      <c r="H3090" s="14">
        <f>IF(DCalendário6[[#This Row],[Dia Útil]]="","",DCalendário6[[#This Row],[Semana Ano]])</f>
        <v>25</v>
      </c>
      <c r="I3090" s="14">
        <f>WEEKNUM(DCalendário6[[#This Row],[Dia]])</f>
        <v>25</v>
      </c>
      <c r="J3090" s="14" cm="1">
        <f t="array" aca="1" ref="J309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090" s="16">
        <f>WEEKDAY(DCalendário6[[#This Row],[Dia]])</f>
        <v>3</v>
      </c>
      <c r="L3090" s="1" t="str">
        <f>IFERROR(VLOOKUP(A3090,Tabela4[],1,0),"")</f>
        <v/>
      </c>
      <c r="M309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46189</v>
      </c>
      <c r="N3090" s="16" t="str">
        <f>IF(DCalendário6[[#This Row],[Dia Útil2]]="Feriado","Feriado",IF(AND(DCalendário6[[#This Row],[Dia Útil]]="",DCalendário6[[#This Row],[Mês Total]]=F3083),N3083+1,IF(DCalendário6[[#This Row],[Dia Útil]]="",1,"")))</f>
        <v/>
      </c>
      <c r="O309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3090" s="16"/>
      <c r="Q3090" s="17"/>
    </row>
    <row r="3091" spans="1:17" x14ac:dyDescent="0.25">
      <c r="A3091" s="1">
        <v>46190</v>
      </c>
      <c r="B3091" s="1">
        <f>IF(AND(DCalendário6[[#This Row],[Dia da semana]]&gt;1,DCalendário6[[#This Row],[Dia da semana]]&lt;7,DCalendário6[[#This Row],[Feriados]]=""),DCalendário6[[#This Row],[Dia]],"")</f>
        <v>46190</v>
      </c>
      <c r="C3091" s="16">
        <f>IF(DCalendário6[[#This Row],[Mês]]="","",IF(AND(C3087="",C3088="",C3089="",C3090=""),IF(DCalendário6[[#This Row],[Mês]]=D3090,C3090+1,IF(AND(D3090="",D3091=D3086),C3086+1,1)),IF(AND(C3088="",C3089="",C3090=""),IF(DCalendário6[[#This Row],[Mês]]=D3090,C3090+1,IF(AND(D3090="",D3091=D3087),C3087+1,1)),IF(AND(C3089="",C3090=""),IF(DCalendário6[[#This Row],[Mês]]=D3090,C3090+1,IF(AND(D3090="",D3091=D3088),C3088+1,1)),IF(DCalendário6[[#This Row],[Mês]]=D3090,C3090+1,IF(AND(D3090="",D3091=D3089),C3089+1,1))))))</f>
        <v>12</v>
      </c>
      <c r="D3091" s="14">
        <f>IF(DCalendário6[[#This Row],[Dia Útil]]="","",(MONTH($B3091)))</f>
        <v>6</v>
      </c>
      <c r="E3091" s="14">
        <f t="shared" si="48"/>
        <v>2026</v>
      </c>
      <c r="F3091" s="14">
        <f>MONTH(DCalendário6[[#This Row],[Dia]])</f>
        <v>6</v>
      </c>
      <c r="G3091" s="14" t="str">
        <f>MONTH(DCalendário6[[#This Row],[Dia]])&amp;" - "&amp;DCalendário6[[#This Row],[Ano]]</f>
        <v>6 - 2026</v>
      </c>
      <c r="H3091" s="14">
        <f>IF(DCalendário6[[#This Row],[Dia Útil]]="","",DCalendário6[[#This Row],[Semana Ano]])</f>
        <v>25</v>
      </c>
      <c r="I3091" s="14">
        <f>WEEKNUM(DCalendário6[[#This Row],[Dia]])</f>
        <v>25</v>
      </c>
      <c r="J3091" s="14" cm="1">
        <f t="array" aca="1" ref="J309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091" s="16">
        <f>WEEKDAY(DCalendário6[[#This Row],[Dia]])</f>
        <v>4</v>
      </c>
      <c r="L3091" s="1" t="str">
        <f>IFERROR(VLOOKUP(A3091,Tabela4[],1,0),"")</f>
        <v/>
      </c>
      <c r="M309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46190</v>
      </c>
      <c r="N3091" s="16" t="str">
        <f>IF(DCalendário6[[#This Row],[Dia Útil2]]="Feriado","Feriado",IF(AND(DCalendário6[[#This Row],[Dia Útil]]="",DCalendário6[[#This Row],[Mês Total]]=F3084),N3084+1,IF(DCalendário6[[#This Row],[Dia Útil]]="",1,"")))</f>
        <v/>
      </c>
      <c r="O309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3091" s="16"/>
      <c r="Q3091" s="17"/>
    </row>
    <row r="3092" spans="1:17" x14ac:dyDescent="0.25">
      <c r="A3092" s="1">
        <v>46191</v>
      </c>
      <c r="B3092" s="1">
        <f>IF(AND(DCalendário6[[#This Row],[Dia da semana]]&gt;1,DCalendário6[[#This Row],[Dia da semana]]&lt;7,DCalendário6[[#This Row],[Feriados]]=""),DCalendário6[[#This Row],[Dia]],"")</f>
        <v>46191</v>
      </c>
      <c r="C3092" s="16">
        <f>IF(DCalendário6[[#This Row],[Mês]]="","",IF(AND(C3088="",C3089="",C3090="",C3091=""),IF(DCalendário6[[#This Row],[Mês]]=D3091,C3091+1,IF(AND(D3091="",D3092=D3087),C3087+1,1)),IF(AND(C3089="",C3090="",C3091=""),IF(DCalendário6[[#This Row],[Mês]]=D3091,C3091+1,IF(AND(D3091="",D3092=D3088),C3088+1,1)),IF(AND(C3090="",C3091=""),IF(DCalendário6[[#This Row],[Mês]]=D3091,C3091+1,IF(AND(D3091="",D3092=D3089),C3089+1,1)),IF(DCalendário6[[#This Row],[Mês]]=D3091,C3091+1,IF(AND(D3091="",D3092=D3090),C3090+1,1))))))</f>
        <v>13</v>
      </c>
      <c r="D3092" s="14">
        <f>IF(DCalendário6[[#This Row],[Dia Útil]]="","",(MONTH($B3092)))</f>
        <v>6</v>
      </c>
      <c r="E3092" s="14">
        <f t="shared" si="48"/>
        <v>2026</v>
      </c>
      <c r="F3092" s="14">
        <f>MONTH(DCalendário6[[#This Row],[Dia]])</f>
        <v>6</v>
      </c>
      <c r="G3092" s="14" t="str">
        <f>MONTH(DCalendário6[[#This Row],[Dia]])&amp;" - "&amp;DCalendário6[[#This Row],[Ano]]</f>
        <v>6 - 2026</v>
      </c>
      <c r="H3092" s="14">
        <f>IF(DCalendário6[[#This Row],[Dia Útil]]="","",DCalendário6[[#This Row],[Semana Ano]])</f>
        <v>25</v>
      </c>
      <c r="I3092" s="14">
        <f>WEEKNUM(DCalendário6[[#This Row],[Dia]])</f>
        <v>25</v>
      </c>
      <c r="J3092" s="14" cm="1">
        <f t="array" aca="1" ref="J309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092" s="16">
        <f>WEEKDAY(DCalendário6[[#This Row],[Dia]])</f>
        <v>5</v>
      </c>
      <c r="L3092" s="1" t="str">
        <f>IFERROR(VLOOKUP(A3092,Tabela4[],1,0),"")</f>
        <v/>
      </c>
      <c r="M309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46191</v>
      </c>
      <c r="N3092" s="16" t="str">
        <f>IF(DCalendário6[[#This Row],[Dia Útil2]]="Feriado","Feriado",IF(AND(DCalendário6[[#This Row],[Dia Útil]]="",DCalendário6[[#This Row],[Mês Total]]=F3085),N3085+1,IF(DCalendário6[[#This Row],[Dia Útil]]="",1,"")))</f>
        <v/>
      </c>
      <c r="O309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3092" s="16"/>
      <c r="Q3092" s="17"/>
    </row>
    <row r="3093" spans="1:17" x14ac:dyDescent="0.25">
      <c r="A3093" s="1">
        <v>46192</v>
      </c>
      <c r="B3093" s="1">
        <f>IF(AND(DCalendário6[[#This Row],[Dia da semana]]&gt;1,DCalendário6[[#This Row],[Dia da semana]]&lt;7,DCalendário6[[#This Row],[Feriados]]=""),DCalendário6[[#This Row],[Dia]],"")</f>
        <v>46192</v>
      </c>
      <c r="C3093" s="16">
        <f>IF(DCalendário6[[#This Row],[Mês]]="","",IF(AND(C3089="",C3090="",C3091="",C3092=""),IF(DCalendário6[[#This Row],[Mês]]=D3092,C3092+1,IF(AND(D3092="",D3093=D3088),C3088+1,1)),IF(AND(C3090="",C3091="",C3092=""),IF(DCalendário6[[#This Row],[Mês]]=D3092,C3092+1,IF(AND(D3092="",D3093=D3089),C3089+1,1)),IF(AND(C3091="",C3092=""),IF(DCalendário6[[#This Row],[Mês]]=D3092,C3092+1,IF(AND(D3092="",D3093=D3090),C3090+1,1)),IF(DCalendário6[[#This Row],[Mês]]=D3092,C3092+1,IF(AND(D3092="",D3093=D3091),C3091+1,1))))))</f>
        <v>14</v>
      </c>
      <c r="D3093" s="14">
        <f>IF(DCalendário6[[#This Row],[Dia Útil]]="","",(MONTH($B3093)))</f>
        <v>6</v>
      </c>
      <c r="E3093" s="14">
        <f t="shared" si="48"/>
        <v>2026</v>
      </c>
      <c r="F3093" s="14">
        <f>MONTH(DCalendário6[[#This Row],[Dia]])</f>
        <v>6</v>
      </c>
      <c r="G3093" s="14" t="str">
        <f>MONTH(DCalendário6[[#This Row],[Dia]])&amp;" - "&amp;DCalendário6[[#This Row],[Ano]]</f>
        <v>6 - 2026</v>
      </c>
      <c r="H3093" s="14">
        <f>IF(DCalendário6[[#This Row],[Dia Útil]]="","",DCalendário6[[#This Row],[Semana Ano]])</f>
        <v>25</v>
      </c>
      <c r="I3093" s="14">
        <f>WEEKNUM(DCalendário6[[#This Row],[Dia]])</f>
        <v>25</v>
      </c>
      <c r="J3093" s="14" cm="1">
        <f t="array" aca="1" ref="J309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093" s="16">
        <f>WEEKDAY(DCalendário6[[#This Row],[Dia]])</f>
        <v>6</v>
      </c>
      <c r="L3093" s="1" t="str">
        <f>IFERROR(VLOOKUP(A3093,Tabela4[],1,0),"")</f>
        <v/>
      </c>
      <c r="M309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46192</v>
      </c>
      <c r="N3093" s="16" t="str">
        <f>IF(DCalendário6[[#This Row],[Dia Útil2]]="Feriado","Feriado",IF(AND(DCalendário6[[#This Row],[Dia Útil]]="",DCalendário6[[#This Row],[Mês Total]]=F3086),N3086+1,IF(DCalendário6[[#This Row],[Dia Útil]]="",1,"")))</f>
        <v/>
      </c>
      <c r="O309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3093" s="16"/>
      <c r="Q3093" s="17"/>
    </row>
    <row r="3094" spans="1:17" x14ac:dyDescent="0.25">
      <c r="A3094" s="1">
        <v>46193</v>
      </c>
      <c r="B3094" s="1" t="str">
        <f>IF(AND(DCalendário6[[#This Row],[Dia da semana]]&gt;1,DCalendário6[[#This Row],[Dia da semana]]&lt;7,DCalendário6[[#This Row],[Feriados]]=""),DCalendário6[[#This Row],[Dia]],"")</f>
        <v/>
      </c>
      <c r="C3094" s="16" t="str">
        <f>IF(DCalendário6[[#This Row],[Mês]]="","",IF(AND(C3090="",C3091="",C3092="",C3093=""),IF(DCalendário6[[#This Row],[Mês]]=D3093,C3093+1,IF(AND(D3093="",D3094=D3089),C3089+1,1)),IF(AND(C3091="",C3092="",C3093=""),IF(DCalendário6[[#This Row],[Mês]]=D3093,C3093+1,IF(AND(D3093="",D3094=D3090),C3090+1,1)),IF(AND(C3092="",C3093=""),IF(DCalendário6[[#This Row],[Mês]]=D3093,C3093+1,IF(AND(D3093="",D3094=D3091),C3091+1,1)),IF(DCalendário6[[#This Row],[Mês]]=D3093,C3093+1,IF(AND(D3093="",D3094=D3092),C3092+1,1))))))</f>
        <v/>
      </c>
      <c r="D3094" s="14" t="str">
        <f>IF(DCalendário6[[#This Row],[Dia Útil]]="","",(MONTH($B3094)))</f>
        <v/>
      </c>
      <c r="E3094" s="14">
        <f t="shared" si="48"/>
        <v>2026</v>
      </c>
      <c r="F3094" s="14">
        <f>MONTH(DCalendário6[[#This Row],[Dia]])</f>
        <v>6</v>
      </c>
      <c r="G3094" s="14" t="str">
        <f>MONTH(DCalendário6[[#This Row],[Dia]])&amp;" - "&amp;DCalendário6[[#This Row],[Ano]]</f>
        <v>6 - 2026</v>
      </c>
      <c r="H3094" s="14" t="str">
        <f>IF(DCalendário6[[#This Row],[Dia Útil]]="","",DCalendário6[[#This Row],[Semana Ano]])</f>
        <v/>
      </c>
      <c r="I3094" s="14">
        <f>WEEKNUM(DCalendário6[[#This Row],[Dia]])</f>
        <v>25</v>
      </c>
      <c r="J3094" s="14" cm="1">
        <f t="array" aca="1" ref="J309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094" s="16">
        <f>WEEKDAY(DCalendário6[[#This Row],[Dia]])</f>
        <v>7</v>
      </c>
      <c r="L3094" s="1" t="str">
        <f>IFERROR(VLOOKUP(A3094,Tabela4[],1,0),"")</f>
        <v/>
      </c>
      <c r="M309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094" s="16">
        <f>IF(DCalendário6[[#This Row],[Dia Útil2]]="Feriado","Feriado",IF(AND(DCalendário6[[#This Row],[Dia Útil]]="",DCalendário6[[#This Row],[Mês Total]]=F3087),N3087+1,IF(DCalendário6[[#This Row],[Dia Útil]]="",1,"")))</f>
        <v>3</v>
      </c>
      <c r="O309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3094" s="16"/>
      <c r="Q3094" s="17"/>
    </row>
    <row r="3095" spans="1:17" x14ac:dyDescent="0.25">
      <c r="A3095" s="1">
        <v>46194</v>
      </c>
      <c r="B3095" s="1" t="str">
        <f>IF(AND(DCalendário6[[#This Row],[Dia da semana]]&gt;1,DCalendário6[[#This Row],[Dia da semana]]&lt;7,DCalendário6[[#This Row],[Feriados]]=""),DCalendário6[[#This Row],[Dia]],"")</f>
        <v/>
      </c>
      <c r="C3095" s="16" t="str">
        <f>IF(DCalendário6[[#This Row],[Mês]]="","",IF(AND(C3091="",C3092="",C3093="",C3094=""),IF(DCalendário6[[#This Row],[Mês]]=D3094,C3094+1,IF(AND(D3094="",D3095=D3090),C3090+1,1)),IF(AND(C3092="",C3093="",C3094=""),IF(DCalendário6[[#This Row],[Mês]]=D3094,C3094+1,IF(AND(D3094="",D3095=D3091),C3091+1,1)),IF(AND(C3093="",C3094=""),IF(DCalendário6[[#This Row],[Mês]]=D3094,C3094+1,IF(AND(D3094="",D3095=D3092),C3092+1,1)),IF(DCalendário6[[#This Row],[Mês]]=D3094,C3094+1,IF(AND(D3094="",D3095=D3093),C3093+1,1))))))</f>
        <v/>
      </c>
      <c r="D3095" s="14" t="str">
        <f>IF(DCalendário6[[#This Row],[Dia Útil]]="","",(MONTH($B3095)))</f>
        <v/>
      </c>
      <c r="E3095" s="14">
        <f t="shared" si="48"/>
        <v>2026</v>
      </c>
      <c r="F3095" s="14">
        <f>MONTH(DCalendário6[[#This Row],[Dia]])</f>
        <v>6</v>
      </c>
      <c r="G3095" s="14" t="str">
        <f>MONTH(DCalendário6[[#This Row],[Dia]])&amp;" - "&amp;DCalendário6[[#This Row],[Ano]]</f>
        <v>6 - 2026</v>
      </c>
      <c r="H3095" s="14" t="str">
        <f>IF(DCalendário6[[#This Row],[Dia Útil]]="","",DCalendário6[[#This Row],[Semana Ano]])</f>
        <v/>
      </c>
      <c r="I3095" s="14">
        <f>WEEKNUM(DCalendário6[[#This Row],[Dia]])</f>
        <v>26</v>
      </c>
      <c r="J3095" s="14" cm="1">
        <f t="array" aca="1" ref="J309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095" s="16">
        <f>WEEKDAY(DCalendário6[[#This Row],[Dia]])</f>
        <v>1</v>
      </c>
      <c r="L3095" s="1" t="str">
        <f>IFERROR(VLOOKUP(A3095,Tabela4[],1,0),"")</f>
        <v/>
      </c>
      <c r="M309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095" s="16">
        <f>IF(DCalendário6[[#This Row],[Dia Útil2]]="Feriado","Feriado",IF(AND(DCalendário6[[#This Row],[Dia Útil]]="",DCalendário6[[#This Row],[Mês Total]]=F3088),N3088+1,IF(DCalendário6[[#This Row],[Dia Útil]]="",1,"")))</f>
        <v>3</v>
      </c>
      <c r="O309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3095" s="16"/>
      <c r="Q3095" s="17"/>
    </row>
    <row r="3096" spans="1:17" x14ac:dyDescent="0.25">
      <c r="A3096" s="1">
        <v>46195</v>
      </c>
      <c r="B3096" s="1">
        <f>IF(AND(DCalendário6[[#This Row],[Dia da semana]]&gt;1,DCalendário6[[#This Row],[Dia da semana]]&lt;7,DCalendário6[[#This Row],[Feriados]]=""),DCalendário6[[#This Row],[Dia]],"")</f>
        <v>46195</v>
      </c>
      <c r="C3096" s="16">
        <f>IF(DCalendário6[[#This Row],[Mês]]="","",IF(AND(C3092="",C3093="",C3094="",C3095=""),IF(DCalendário6[[#This Row],[Mês]]=D3095,C3095+1,IF(AND(D3095="",D3096=D3091),C3091+1,1)),IF(AND(C3093="",C3094="",C3095=""),IF(DCalendário6[[#This Row],[Mês]]=D3095,C3095+1,IF(AND(D3095="",D3096=D3092),C3092+1,1)),IF(AND(C3094="",C3095=""),IF(DCalendário6[[#This Row],[Mês]]=D3095,C3095+1,IF(AND(D3095="",D3096=D3093),C3093+1,1)),IF(DCalendário6[[#This Row],[Mês]]=D3095,C3095+1,IF(AND(D3095="",D3096=D3094),C3094+1,1))))))</f>
        <v>15</v>
      </c>
      <c r="D3096" s="14">
        <f>IF(DCalendário6[[#This Row],[Dia Útil]]="","",(MONTH($B3096)))</f>
        <v>6</v>
      </c>
      <c r="E3096" s="14">
        <f t="shared" si="48"/>
        <v>2026</v>
      </c>
      <c r="F3096" s="14">
        <f>MONTH(DCalendário6[[#This Row],[Dia]])</f>
        <v>6</v>
      </c>
      <c r="G3096" s="14" t="str">
        <f>MONTH(DCalendário6[[#This Row],[Dia]])&amp;" - "&amp;DCalendário6[[#This Row],[Ano]]</f>
        <v>6 - 2026</v>
      </c>
      <c r="H3096" s="14">
        <f>IF(DCalendário6[[#This Row],[Dia Útil]]="","",DCalendário6[[#This Row],[Semana Ano]])</f>
        <v>26</v>
      </c>
      <c r="I3096" s="14">
        <f>WEEKNUM(DCalendário6[[#This Row],[Dia]])</f>
        <v>26</v>
      </c>
      <c r="J3096" s="14" cm="1">
        <f t="array" aca="1" ref="J309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096" s="16">
        <f>WEEKDAY(DCalendário6[[#This Row],[Dia]])</f>
        <v>2</v>
      </c>
      <c r="L3096" s="1" t="str">
        <f>IFERROR(VLOOKUP(A3096,Tabela4[],1,0),"")</f>
        <v/>
      </c>
      <c r="M309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46195</v>
      </c>
      <c r="N3096" s="16" t="str">
        <f>IF(DCalendário6[[#This Row],[Dia Útil2]]="Feriado","Feriado",IF(AND(DCalendário6[[#This Row],[Dia Útil]]="",DCalendário6[[#This Row],[Mês Total]]=F3089),N3089+1,IF(DCalendário6[[#This Row],[Dia Útil]]="",1,"")))</f>
        <v/>
      </c>
      <c r="O309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3096" s="16"/>
      <c r="Q3096" s="17"/>
    </row>
    <row r="3097" spans="1:17" x14ac:dyDescent="0.25">
      <c r="A3097" s="1">
        <v>46196</v>
      </c>
      <c r="B3097" s="1">
        <f>IF(AND(DCalendário6[[#This Row],[Dia da semana]]&gt;1,DCalendário6[[#This Row],[Dia da semana]]&lt;7,DCalendário6[[#This Row],[Feriados]]=""),DCalendário6[[#This Row],[Dia]],"")</f>
        <v>46196</v>
      </c>
      <c r="C3097" s="16">
        <f>IF(DCalendário6[[#This Row],[Mês]]="","",IF(AND(C3093="",C3094="",C3095="",C3096=""),IF(DCalendário6[[#This Row],[Mês]]=D3096,C3096+1,IF(AND(D3096="",D3097=D3092),C3092+1,1)),IF(AND(C3094="",C3095="",C3096=""),IF(DCalendário6[[#This Row],[Mês]]=D3096,C3096+1,IF(AND(D3096="",D3097=D3093),C3093+1,1)),IF(AND(C3095="",C3096=""),IF(DCalendário6[[#This Row],[Mês]]=D3096,C3096+1,IF(AND(D3096="",D3097=D3094),C3094+1,1)),IF(DCalendário6[[#This Row],[Mês]]=D3096,C3096+1,IF(AND(D3096="",D3097=D3095),C3095+1,1))))))</f>
        <v>16</v>
      </c>
      <c r="D3097" s="14">
        <f>IF(DCalendário6[[#This Row],[Dia Útil]]="","",(MONTH($B3097)))</f>
        <v>6</v>
      </c>
      <c r="E3097" s="14">
        <f t="shared" si="48"/>
        <v>2026</v>
      </c>
      <c r="F3097" s="14">
        <f>MONTH(DCalendário6[[#This Row],[Dia]])</f>
        <v>6</v>
      </c>
      <c r="G3097" s="14" t="str">
        <f>MONTH(DCalendário6[[#This Row],[Dia]])&amp;" - "&amp;DCalendário6[[#This Row],[Ano]]</f>
        <v>6 - 2026</v>
      </c>
      <c r="H3097" s="14">
        <f>IF(DCalendário6[[#This Row],[Dia Útil]]="","",DCalendário6[[#This Row],[Semana Ano]])</f>
        <v>26</v>
      </c>
      <c r="I3097" s="14">
        <f>WEEKNUM(DCalendário6[[#This Row],[Dia]])</f>
        <v>26</v>
      </c>
      <c r="J3097" s="14" cm="1">
        <f t="array" aca="1" ref="J309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097" s="16">
        <f>WEEKDAY(DCalendário6[[#This Row],[Dia]])</f>
        <v>3</v>
      </c>
      <c r="L3097" s="1" t="str">
        <f>IFERROR(VLOOKUP(A3097,Tabela4[],1,0),"")</f>
        <v/>
      </c>
      <c r="M309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46196</v>
      </c>
      <c r="N3097" s="16" t="str">
        <f>IF(DCalendário6[[#This Row],[Dia Útil2]]="Feriado","Feriado",IF(AND(DCalendário6[[#This Row],[Dia Útil]]="",DCalendário6[[#This Row],[Mês Total]]=F3090),N3090+1,IF(DCalendário6[[#This Row],[Dia Útil]]="",1,"")))</f>
        <v/>
      </c>
      <c r="O309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3097" s="16"/>
      <c r="Q3097" s="17"/>
    </row>
    <row r="3098" spans="1:17" x14ac:dyDescent="0.25">
      <c r="A3098" s="1">
        <v>46197</v>
      </c>
      <c r="B3098" s="1">
        <f>IF(AND(DCalendário6[[#This Row],[Dia da semana]]&gt;1,DCalendário6[[#This Row],[Dia da semana]]&lt;7,DCalendário6[[#This Row],[Feriados]]=""),DCalendário6[[#This Row],[Dia]],"")</f>
        <v>46197</v>
      </c>
      <c r="C3098" s="16">
        <f>IF(DCalendário6[[#This Row],[Mês]]="","",IF(AND(C3094="",C3095="",C3096="",C3097=""),IF(DCalendário6[[#This Row],[Mês]]=D3097,C3097+1,IF(AND(D3097="",D3098=D3093),C3093+1,1)),IF(AND(C3095="",C3096="",C3097=""),IF(DCalendário6[[#This Row],[Mês]]=D3097,C3097+1,IF(AND(D3097="",D3098=D3094),C3094+1,1)),IF(AND(C3096="",C3097=""),IF(DCalendário6[[#This Row],[Mês]]=D3097,C3097+1,IF(AND(D3097="",D3098=D3095),C3095+1,1)),IF(DCalendário6[[#This Row],[Mês]]=D3097,C3097+1,IF(AND(D3097="",D3098=D3096),C3096+1,1))))))</f>
        <v>17</v>
      </c>
      <c r="D3098" s="14">
        <f>IF(DCalendário6[[#This Row],[Dia Útil]]="","",(MONTH($B3098)))</f>
        <v>6</v>
      </c>
      <c r="E3098" s="14">
        <f t="shared" si="48"/>
        <v>2026</v>
      </c>
      <c r="F3098" s="14">
        <f>MONTH(DCalendário6[[#This Row],[Dia]])</f>
        <v>6</v>
      </c>
      <c r="G3098" s="14" t="str">
        <f>MONTH(DCalendário6[[#This Row],[Dia]])&amp;" - "&amp;DCalendário6[[#This Row],[Ano]]</f>
        <v>6 - 2026</v>
      </c>
      <c r="H3098" s="14">
        <f>IF(DCalendário6[[#This Row],[Dia Útil]]="","",DCalendário6[[#This Row],[Semana Ano]])</f>
        <v>26</v>
      </c>
      <c r="I3098" s="14">
        <f>WEEKNUM(DCalendário6[[#This Row],[Dia]])</f>
        <v>26</v>
      </c>
      <c r="J3098" s="14" cm="1">
        <f t="array" aca="1" ref="J309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098" s="16">
        <f>WEEKDAY(DCalendário6[[#This Row],[Dia]])</f>
        <v>4</v>
      </c>
      <c r="L3098" s="1" t="str">
        <f>IFERROR(VLOOKUP(A3098,Tabela4[],1,0),"")</f>
        <v/>
      </c>
      <c r="M309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46197</v>
      </c>
      <c r="N3098" s="16" t="str">
        <f>IF(DCalendário6[[#This Row],[Dia Útil2]]="Feriado","Feriado",IF(AND(DCalendário6[[#This Row],[Dia Útil]]="",DCalendário6[[#This Row],[Mês Total]]=F3091),N3091+1,IF(DCalendário6[[#This Row],[Dia Útil]]="",1,"")))</f>
        <v/>
      </c>
      <c r="O309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3098" s="16"/>
      <c r="Q3098" s="17"/>
    </row>
    <row r="3099" spans="1:17" x14ac:dyDescent="0.25">
      <c r="A3099" s="1">
        <v>46198</v>
      </c>
      <c r="B3099" s="1">
        <f>IF(AND(DCalendário6[[#This Row],[Dia da semana]]&gt;1,DCalendário6[[#This Row],[Dia da semana]]&lt;7,DCalendário6[[#This Row],[Feriados]]=""),DCalendário6[[#This Row],[Dia]],"")</f>
        <v>46198</v>
      </c>
      <c r="C3099" s="16">
        <f>IF(DCalendário6[[#This Row],[Mês]]="","",IF(AND(C3095="",C3096="",C3097="",C3098=""),IF(DCalendário6[[#This Row],[Mês]]=D3098,C3098+1,IF(AND(D3098="",D3099=D3094),C3094+1,1)),IF(AND(C3096="",C3097="",C3098=""),IF(DCalendário6[[#This Row],[Mês]]=D3098,C3098+1,IF(AND(D3098="",D3099=D3095),C3095+1,1)),IF(AND(C3097="",C3098=""),IF(DCalendário6[[#This Row],[Mês]]=D3098,C3098+1,IF(AND(D3098="",D3099=D3096),C3096+1,1)),IF(DCalendário6[[#This Row],[Mês]]=D3098,C3098+1,IF(AND(D3098="",D3099=D3097),C3097+1,1))))))</f>
        <v>18</v>
      </c>
      <c r="D3099" s="14">
        <f>IF(DCalendário6[[#This Row],[Dia Útil]]="","",(MONTH($B3099)))</f>
        <v>6</v>
      </c>
      <c r="E3099" s="14">
        <f t="shared" si="48"/>
        <v>2026</v>
      </c>
      <c r="F3099" s="14">
        <f>MONTH(DCalendário6[[#This Row],[Dia]])</f>
        <v>6</v>
      </c>
      <c r="G3099" s="14" t="str">
        <f>MONTH(DCalendário6[[#This Row],[Dia]])&amp;" - "&amp;DCalendário6[[#This Row],[Ano]]</f>
        <v>6 - 2026</v>
      </c>
      <c r="H3099" s="14">
        <f>IF(DCalendário6[[#This Row],[Dia Útil]]="","",DCalendário6[[#This Row],[Semana Ano]])</f>
        <v>26</v>
      </c>
      <c r="I3099" s="14">
        <f>WEEKNUM(DCalendário6[[#This Row],[Dia]])</f>
        <v>26</v>
      </c>
      <c r="J3099" s="14" cm="1">
        <f t="array" aca="1" ref="J309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099" s="16">
        <f>WEEKDAY(DCalendário6[[#This Row],[Dia]])</f>
        <v>5</v>
      </c>
      <c r="L3099" s="1" t="str">
        <f>IFERROR(VLOOKUP(A3099,Tabela4[],1,0),"")</f>
        <v/>
      </c>
      <c r="M309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46198</v>
      </c>
      <c r="N3099" s="16" t="str">
        <f>IF(DCalendário6[[#This Row],[Dia Útil2]]="Feriado","Feriado",IF(AND(DCalendário6[[#This Row],[Dia Útil]]="",DCalendário6[[#This Row],[Mês Total]]=F3092),N3092+1,IF(DCalendário6[[#This Row],[Dia Útil]]="",1,"")))</f>
        <v/>
      </c>
      <c r="O309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3099" s="16"/>
      <c r="Q3099" s="17"/>
    </row>
    <row r="3100" spans="1:17" x14ac:dyDescent="0.25">
      <c r="A3100" s="1">
        <v>46199</v>
      </c>
      <c r="B3100" s="1">
        <f>IF(AND(DCalendário6[[#This Row],[Dia da semana]]&gt;1,DCalendário6[[#This Row],[Dia da semana]]&lt;7,DCalendário6[[#This Row],[Feriados]]=""),DCalendário6[[#This Row],[Dia]],"")</f>
        <v>46199</v>
      </c>
      <c r="C3100" s="16">
        <f>IF(DCalendário6[[#This Row],[Mês]]="","",IF(AND(C3096="",C3097="",C3098="",C3099=""),IF(DCalendário6[[#This Row],[Mês]]=D3099,C3099+1,IF(AND(D3099="",D3100=D3095),C3095+1,1)),IF(AND(C3097="",C3098="",C3099=""),IF(DCalendário6[[#This Row],[Mês]]=D3099,C3099+1,IF(AND(D3099="",D3100=D3096),C3096+1,1)),IF(AND(C3098="",C3099=""),IF(DCalendário6[[#This Row],[Mês]]=D3099,C3099+1,IF(AND(D3099="",D3100=D3097),C3097+1,1)),IF(DCalendário6[[#This Row],[Mês]]=D3099,C3099+1,IF(AND(D3099="",D3100=D3098),C3098+1,1))))))</f>
        <v>19</v>
      </c>
      <c r="D3100" s="14">
        <f>IF(DCalendário6[[#This Row],[Dia Útil]]="","",(MONTH($B3100)))</f>
        <v>6</v>
      </c>
      <c r="E3100" s="14">
        <f t="shared" si="48"/>
        <v>2026</v>
      </c>
      <c r="F3100" s="14">
        <f>MONTH(DCalendário6[[#This Row],[Dia]])</f>
        <v>6</v>
      </c>
      <c r="G3100" s="14" t="str">
        <f>MONTH(DCalendário6[[#This Row],[Dia]])&amp;" - "&amp;DCalendário6[[#This Row],[Ano]]</f>
        <v>6 - 2026</v>
      </c>
      <c r="H3100" s="14">
        <f>IF(DCalendário6[[#This Row],[Dia Útil]]="","",DCalendário6[[#This Row],[Semana Ano]])</f>
        <v>26</v>
      </c>
      <c r="I3100" s="14">
        <f>WEEKNUM(DCalendário6[[#This Row],[Dia]])</f>
        <v>26</v>
      </c>
      <c r="J3100" s="14" cm="1">
        <f t="array" aca="1" ref="J310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100" s="16">
        <f>WEEKDAY(DCalendário6[[#This Row],[Dia]])</f>
        <v>6</v>
      </c>
      <c r="L3100" s="1" t="str">
        <f>IFERROR(VLOOKUP(A3100,Tabela4[],1,0),"")</f>
        <v/>
      </c>
      <c r="M310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46199</v>
      </c>
      <c r="N3100" s="16" t="str">
        <f>IF(DCalendário6[[#This Row],[Dia Útil2]]="Feriado","Feriado",IF(AND(DCalendário6[[#This Row],[Dia Útil]]="",DCalendário6[[#This Row],[Mês Total]]=F3093),N3093+1,IF(DCalendário6[[#This Row],[Dia Útil]]="",1,"")))</f>
        <v/>
      </c>
      <c r="O310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3100" s="16"/>
      <c r="Q3100" s="17"/>
    </row>
    <row r="3101" spans="1:17" x14ac:dyDescent="0.25">
      <c r="A3101" s="1">
        <v>46200</v>
      </c>
      <c r="B3101" s="1" t="str">
        <f>IF(AND(DCalendário6[[#This Row],[Dia da semana]]&gt;1,DCalendário6[[#This Row],[Dia da semana]]&lt;7,DCalendário6[[#This Row],[Feriados]]=""),DCalendário6[[#This Row],[Dia]],"")</f>
        <v/>
      </c>
      <c r="C3101" s="16" t="str">
        <f>IF(DCalendário6[[#This Row],[Mês]]="","",IF(AND(C3097="",C3098="",C3099="",C3100=""),IF(DCalendário6[[#This Row],[Mês]]=D3100,C3100+1,IF(AND(D3100="",D3101=D3096),C3096+1,1)),IF(AND(C3098="",C3099="",C3100=""),IF(DCalendário6[[#This Row],[Mês]]=D3100,C3100+1,IF(AND(D3100="",D3101=D3097),C3097+1,1)),IF(AND(C3099="",C3100=""),IF(DCalendário6[[#This Row],[Mês]]=D3100,C3100+1,IF(AND(D3100="",D3101=D3098),C3098+1,1)),IF(DCalendário6[[#This Row],[Mês]]=D3100,C3100+1,IF(AND(D3100="",D3101=D3099),C3099+1,1))))))</f>
        <v/>
      </c>
      <c r="D3101" s="14" t="str">
        <f>IF(DCalendário6[[#This Row],[Dia Útil]]="","",(MONTH($B3101)))</f>
        <v/>
      </c>
      <c r="E3101" s="14">
        <f t="shared" si="48"/>
        <v>2026</v>
      </c>
      <c r="F3101" s="14">
        <f>MONTH(DCalendário6[[#This Row],[Dia]])</f>
        <v>6</v>
      </c>
      <c r="G3101" s="14" t="str">
        <f>MONTH(DCalendário6[[#This Row],[Dia]])&amp;" - "&amp;DCalendário6[[#This Row],[Ano]]</f>
        <v>6 - 2026</v>
      </c>
      <c r="H3101" s="14" t="str">
        <f>IF(DCalendário6[[#This Row],[Dia Útil]]="","",DCalendário6[[#This Row],[Semana Ano]])</f>
        <v/>
      </c>
      <c r="I3101" s="14">
        <f>WEEKNUM(DCalendário6[[#This Row],[Dia]])</f>
        <v>26</v>
      </c>
      <c r="J3101" s="14" cm="1">
        <f t="array" aca="1" ref="J310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101" s="16">
        <f>WEEKDAY(DCalendário6[[#This Row],[Dia]])</f>
        <v>7</v>
      </c>
      <c r="L3101" s="1" t="str">
        <f>IFERROR(VLOOKUP(A3101,Tabela4[],1,0),"")</f>
        <v/>
      </c>
      <c r="M310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101" s="16">
        <f>IF(DCalendário6[[#This Row],[Dia Útil2]]="Feriado","Feriado",IF(AND(DCalendário6[[#This Row],[Dia Útil]]="",DCalendário6[[#This Row],[Mês Total]]=F3094),N3094+1,IF(DCalendário6[[#This Row],[Dia Útil]]="",1,"")))</f>
        <v>4</v>
      </c>
      <c r="O310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3101" s="16"/>
      <c r="Q3101" s="17"/>
    </row>
    <row r="3102" spans="1:17" x14ac:dyDescent="0.25">
      <c r="A3102" s="1">
        <v>46201</v>
      </c>
      <c r="B3102" s="1" t="str">
        <f>IF(AND(DCalendário6[[#This Row],[Dia da semana]]&gt;1,DCalendário6[[#This Row],[Dia da semana]]&lt;7,DCalendário6[[#This Row],[Feriados]]=""),DCalendário6[[#This Row],[Dia]],"")</f>
        <v/>
      </c>
      <c r="C3102" s="16" t="str">
        <f>IF(DCalendário6[[#This Row],[Mês]]="","",IF(AND(C3098="",C3099="",C3100="",C3101=""),IF(DCalendário6[[#This Row],[Mês]]=D3101,C3101+1,IF(AND(D3101="",D3102=D3097),C3097+1,1)),IF(AND(C3099="",C3100="",C3101=""),IF(DCalendário6[[#This Row],[Mês]]=D3101,C3101+1,IF(AND(D3101="",D3102=D3098),C3098+1,1)),IF(AND(C3100="",C3101=""),IF(DCalendário6[[#This Row],[Mês]]=D3101,C3101+1,IF(AND(D3101="",D3102=D3099),C3099+1,1)),IF(DCalendário6[[#This Row],[Mês]]=D3101,C3101+1,IF(AND(D3101="",D3102=D3100),C3100+1,1))))))</f>
        <v/>
      </c>
      <c r="D3102" s="14" t="str">
        <f>IF(DCalendário6[[#This Row],[Dia Útil]]="","",(MONTH($B3102)))</f>
        <v/>
      </c>
      <c r="E3102" s="14">
        <f t="shared" si="48"/>
        <v>2026</v>
      </c>
      <c r="F3102" s="14">
        <f>MONTH(DCalendário6[[#This Row],[Dia]])</f>
        <v>6</v>
      </c>
      <c r="G3102" s="14" t="str">
        <f>MONTH(DCalendário6[[#This Row],[Dia]])&amp;" - "&amp;DCalendário6[[#This Row],[Ano]]</f>
        <v>6 - 2026</v>
      </c>
      <c r="H3102" s="14" t="str">
        <f>IF(DCalendário6[[#This Row],[Dia Útil]]="","",DCalendário6[[#This Row],[Semana Ano]])</f>
        <v/>
      </c>
      <c r="I3102" s="14">
        <f>WEEKNUM(DCalendário6[[#This Row],[Dia]])</f>
        <v>27</v>
      </c>
      <c r="J3102" s="14" cm="1">
        <f t="array" aca="1" ref="J310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102" s="16">
        <f>WEEKDAY(DCalendário6[[#This Row],[Dia]])</f>
        <v>1</v>
      </c>
      <c r="L3102" s="1" t="str">
        <f>IFERROR(VLOOKUP(A3102,Tabela4[],1,0),"")</f>
        <v/>
      </c>
      <c r="M310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102" s="16">
        <f>IF(DCalendário6[[#This Row],[Dia Útil2]]="Feriado","Feriado",IF(AND(DCalendário6[[#This Row],[Dia Útil]]="",DCalendário6[[#This Row],[Mês Total]]=F3095),N3095+1,IF(DCalendário6[[#This Row],[Dia Útil]]="",1,"")))</f>
        <v>4</v>
      </c>
      <c r="O310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3102" s="16"/>
      <c r="Q3102" s="17"/>
    </row>
    <row r="3103" spans="1:17" x14ac:dyDescent="0.25">
      <c r="A3103" s="1">
        <v>46202</v>
      </c>
      <c r="B3103" s="1">
        <f>IF(AND(DCalendário6[[#This Row],[Dia da semana]]&gt;1,DCalendário6[[#This Row],[Dia da semana]]&lt;7,DCalendário6[[#This Row],[Feriados]]=""),DCalendário6[[#This Row],[Dia]],"")</f>
        <v>46202</v>
      </c>
      <c r="C3103" s="16">
        <f>IF(DCalendário6[[#This Row],[Mês]]="","",IF(AND(C3099="",C3100="",C3101="",C3102=""),IF(DCalendário6[[#This Row],[Mês]]=D3102,C3102+1,IF(AND(D3102="",D3103=D3098),C3098+1,1)),IF(AND(C3100="",C3101="",C3102=""),IF(DCalendário6[[#This Row],[Mês]]=D3102,C3102+1,IF(AND(D3102="",D3103=D3099),C3099+1,1)),IF(AND(C3101="",C3102=""),IF(DCalendário6[[#This Row],[Mês]]=D3102,C3102+1,IF(AND(D3102="",D3103=D3100),C3100+1,1)),IF(DCalendário6[[#This Row],[Mês]]=D3102,C3102+1,IF(AND(D3102="",D3103=D3101),C3101+1,1))))))</f>
        <v>20</v>
      </c>
      <c r="D3103" s="14">
        <f>IF(DCalendário6[[#This Row],[Dia Útil]]="","",(MONTH($B3103)))</f>
        <v>6</v>
      </c>
      <c r="E3103" s="14">
        <f t="shared" si="48"/>
        <v>2026</v>
      </c>
      <c r="F3103" s="14">
        <f>MONTH(DCalendário6[[#This Row],[Dia]])</f>
        <v>6</v>
      </c>
      <c r="G3103" s="14" t="str">
        <f>MONTH(DCalendário6[[#This Row],[Dia]])&amp;" - "&amp;DCalendário6[[#This Row],[Ano]]</f>
        <v>6 - 2026</v>
      </c>
      <c r="H3103" s="14">
        <f>IF(DCalendário6[[#This Row],[Dia Útil]]="","",DCalendário6[[#This Row],[Semana Ano]])</f>
        <v>27</v>
      </c>
      <c r="I3103" s="14">
        <f>WEEKNUM(DCalendário6[[#This Row],[Dia]])</f>
        <v>27</v>
      </c>
      <c r="J3103" s="14" cm="1">
        <f t="array" aca="1" ref="J310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103" s="16">
        <f>WEEKDAY(DCalendário6[[#This Row],[Dia]])</f>
        <v>2</v>
      </c>
      <c r="L3103" s="1" t="str">
        <f>IFERROR(VLOOKUP(A3103,Tabela4[],1,0),"")</f>
        <v/>
      </c>
      <c r="M310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46202</v>
      </c>
      <c r="N3103" s="16" t="str">
        <f>IF(DCalendário6[[#This Row],[Dia Útil2]]="Feriado","Feriado",IF(AND(DCalendário6[[#This Row],[Dia Útil]]="",DCalendário6[[#This Row],[Mês Total]]=F3096),N3096+1,IF(DCalendário6[[#This Row],[Dia Útil]]="",1,"")))</f>
        <v/>
      </c>
      <c r="O310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3103" s="16"/>
      <c r="Q3103" s="17"/>
    </row>
    <row r="3104" spans="1:17" x14ac:dyDescent="0.25">
      <c r="A3104" s="1">
        <v>46203</v>
      </c>
      <c r="B3104" s="1">
        <f>IF(AND(DCalendário6[[#This Row],[Dia da semana]]&gt;1,DCalendário6[[#This Row],[Dia da semana]]&lt;7,DCalendário6[[#This Row],[Feriados]]=""),DCalendário6[[#This Row],[Dia]],"")</f>
        <v>46203</v>
      </c>
      <c r="C3104" s="16">
        <f>IF(DCalendário6[[#This Row],[Mês]]="","",IF(AND(C3100="",C3101="",C3102="",C3103=""),IF(DCalendário6[[#This Row],[Mês]]=D3103,C3103+1,IF(AND(D3103="",D3104=D3099),C3099+1,1)),IF(AND(C3101="",C3102="",C3103=""),IF(DCalendário6[[#This Row],[Mês]]=D3103,C3103+1,IF(AND(D3103="",D3104=D3100),C3100+1,1)),IF(AND(C3102="",C3103=""),IF(DCalendário6[[#This Row],[Mês]]=D3103,C3103+1,IF(AND(D3103="",D3104=D3101),C3101+1,1)),IF(DCalendário6[[#This Row],[Mês]]=D3103,C3103+1,IF(AND(D3103="",D3104=D3102),C3102+1,1))))))</f>
        <v>21</v>
      </c>
      <c r="D3104" s="14">
        <f>IF(DCalendário6[[#This Row],[Dia Útil]]="","",(MONTH($B3104)))</f>
        <v>6</v>
      </c>
      <c r="E3104" s="14">
        <f t="shared" si="48"/>
        <v>2026</v>
      </c>
      <c r="F3104" s="14">
        <f>MONTH(DCalendário6[[#This Row],[Dia]])</f>
        <v>6</v>
      </c>
      <c r="G3104" s="14" t="str">
        <f>MONTH(DCalendário6[[#This Row],[Dia]])&amp;" - "&amp;DCalendário6[[#This Row],[Ano]]</f>
        <v>6 - 2026</v>
      </c>
      <c r="H3104" s="14">
        <f>IF(DCalendário6[[#This Row],[Dia Útil]]="","",DCalendário6[[#This Row],[Semana Ano]])</f>
        <v>27</v>
      </c>
      <c r="I3104" s="14">
        <f>WEEKNUM(DCalendário6[[#This Row],[Dia]])</f>
        <v>27</v>
      </c>
      <c r="J3104" s="14" cm="1">
        <f t="array" aca="1" ref="J310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104" s="16">
        <f>WEEKDAY(DCalendário6[[#This Row],[Dia]])</f>
        <v>3</v>
      </c>
      <c r="L3104" s="1" t="str">
        <f>IFERROR(VLOOKUP(A3104,Tabela4[],1,0),"")</f>
        <v/>
      </c>
      <c r="M310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46203</v>
      </c>
      <c r="N3104" s="16" t="str">
        <f>IF(DCalendário6[[#This Row],[Dia Útil2]]="Feriado","Feriado",IF(AND(DCalendário6[[#This Row],[Dia Útil]]="",DCalendário6[[#This Row],[Mês Total]]=F3097),N3097+1,IF(DCalendário6[[#This Row],[Dia Útil]]="",1,"")))</f>
        <v/>
      </c>
      <c r="O310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21</v>
      </c>
      <c r="P3104" s="16"/>
      <c r="Q3104" s="17"/>
    </row>
    <row r="3105" spans="1:17" x14ac:dyDescent="0.25">
      <c r="A3105" s="1">
        <v>46204</v>
      </c>
      <c r="B3105" s="1">
        <f>IF(AND(DCalendário6[[#This Row],[Dia da semana]]&gt;1,DCalendário6[[#This Row],[Dia da semana]]&lt;7,DCalendário6[[#This Row],[Feriados]]=""),DCalendário6[[#This Row],[Dia]],"")</f>
        <v>46204</v>
      </c>
      <c r="C3105" s="16">
        <f>IF(DCalendário6[[#This Row],[Mês]]="","",IF(AND(C3101="",C3102="",C3103="",C3104=""),IF(DCalendário6[[#This Row],[Mês]]=D3104,C3104+1,IF(AND(D3104="",D3105=D3100),C3100+1,1)),IF(AND(C3102="",C3103="",C3104=""),IF(DCalendário6[[#This Row],[Mês]]=D3104,C3104+1,IF(AND(D3104="",D3105=D3101),C3101+1,1)),IF(AND(C3103="",C3104=""),IF(DCalendário6[[#This Row],[Mês]]=D3104,C3104+1,IF(AND(D3104="",D3105=D3102),C3102+1,1)),IF(DCalendário6[[#This Row],[Mês]]=D3104,C3104+1,IF(AND(D3104="",D3105=D3103),C3103+1,1))))))</f>
        <v>1</v>
      </c>
      <c r="D3105" s="14">
        <f>IF(DCalendário6[[#This Row],[Dia Útil]]="","",(MONTH($B3105)))</f>
        <v>7</v>
      </c>
      <c r="E3105" s="14">
        <f t="shared" si="48"/>
        <v>2026</v>
      </c>
      <c r="F3105" s="14">
        <f>MONTH(DCalendário6[[#This Row],[Dia]])</f>
        <v>7</v>
      </c>
      <c r="G3105" s="14" t="str">
        <f>MONTH(DCalendário6[[#This Row],[Dia]])&amp;" - "&amp;DCalendário6[[#This Row],[Ano]]</f>
        <v>7 - 2026</v>
      </c>
      <c r="H3105" s="14">
        <f>IF(DCalendário6[[#This Row],[Dia Útil]]="","",DCalendário6[[#This Row],[Semana Ano]])</f>
        <v>27</v>
      </c>
      <c r="I3105" s="14">
        <f>WEEKNUM(DCalendário6[[#This Row],[Dia]])</f>
        <v>27</v>
      </c>
      <c r="J3105" s="14" cm="1">
        <f t="array" aca="1" ref="J310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105" s="16">
        <f>WEEKDAY(DCalendário6[[#This Row],[Dia]])</f>
        <v>4</v>
      </c>
      <c r="L3105" s="1" t="str">
        <f>IFERROR(VLOOKUP(A3105,Tabela4[],1,0),"")</f>
        <v/>
      </c>
      <c r="M310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46204</v>
      </c>
      <c r="N3105" s="16" t="str">
        <f>IF(DCalendário6[[#This Row],[Dia Útil2]]="Feriado","Feriado",IF(AND(DCalendário6[[#This Row],[Dia Útil]]="",DCalendário6[[#This Row],[Mês Total]]=F3098),N3098+1,IF(DCalendário6[[#This Row],[Dia Útil]]="",1,"")))</f>
        <v/>
      </c>
      <c r="O310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3105" s="16"/>
      <c r="Q3105" s="17"/>
    </row>
    <row r="3106" spans="1:17" x14ac:dyDescent="0.25">
      <c r="A3106" s="1">
        <v>46205</v>
      </c>
      <c r="B3106" s="1">
        <f>IF(AND(DCalendário6[[#This Row],[Dia da semana]]&gt;1,DCalendário6[[#This Row],[Dia da semana]]&lt;7,DCalendário6[[#This Row],[Feriados]]=""),DCalendário6[[#This Row],[Dia]],"")</f>
        <v>46205</v>
      </c>
      <c r="C3106" s="16">
        <f>IF(DCalendário6[[#This Row],[Mês]]="","",IF(AND(C3102="",C3103="",C3104="",C3105=""),IF(DCalendário6[[#This Row],[Mês]]=D3105,C3105+1,IF(AND(D3105="",D3106=D3101),C3101+1,1)),IF(AND(C3103="",C3104="",C3105=""),IF(DCalendário6[[#This Row],[Mês]]=D3105,C3105+1,IF(AND(D3105="",D3106=D3102),C3102+1,1)),IF(AND(C3104="",C3105=""),IF(DCalendário6[[#This Row],[Mês]]=D3105,C3105+1,IF(AND(D3105="",D3106=D3103),C3103+1,1)),IF(DCalendário6[[#This Row],[Mês]]=D3105,C3105+1,IF(AND(D3105="",D3106=D3104),C3104+1,1))))))</f>
        <v>2</v>
      </c>
      <c r="D3106" s="14">
        <f>IF(DCalendário6[[#This Row],[Dia Útil]]="","",(MONTH($B3106)))</f>
        <v>7</v>
      </c>
      <c r="E3106" s="14">
        <f t="shared" si="48"/>
        <v>2026</v>
      </c>
      <c r="F3106" s="14">
        <f>MONTH(DCalendário6[[#This Row],[Dia]])</f>
        <v>7</v>
      </c>
      <c r="G3106" s="14" t="str">
        <f>MONTH(DCalendário6[[#This Row],[Dia]])&amp;" - "&amp;DCalendário6[[#This Row],[Ano]]</f>
        <v>7 - 2026</v>
      </c>
      <c r="H3106" s="14">
        <f>IF(DCalendário6[[#This Row],[Dia Útil]]="","",DCalendário6[[#This Row],[Semana Ano]])</f>
        <v>27</v>
      </c>
      <c r="I3106" s="14">
        <f>WEEKNUM(DCalendário6[[#This Row],[Dia]])</f>
        <v>27</v>
      </c>
      <c r="J3106" s="14" cm="1">
        <f t="array" aca="1" ref="J310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106" s="16">
        <f>WEEKDAY(DCalendário6[[#This Row],[Dia]])</f>
        <v>5</v>
      </c>
      <c r="L3106" s="1" t="str">
        <f>IFERROR(VLOOKUP(A3106,Tabela4[],1,0),"")</f>
        <v/>
      </c>
      <c r="M310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46205</v>
      </c>
      <c r="N3106" s="16" t="str">
        <f>IF(DCalendário6[[#This Row],[Dia Útil2]]="Feriado","Feriado",IF(AND(DCalendário6[[#This Row],[Dia Útil]]="",DCalendário6[[#This Row],[Mês Total]]=F3099),N3099+1,IF(DCalendário6[[#This Row],[Dia Útil]]="",1,"")))</f>
        <v/>
      </c>
      <c r="O310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3106" s="16"/>
      <c r="Q3106" s="17"/>
    </row>
    <row r="3107" spans="1:17" x14ac:dyDescent="0.25">
      <c r="A3107" s="1">
        <v>46206</v>
      </c>
      <c r="B3107" s="1">
        <f>IF(AND(DCalendário6[[#This Row],[Dia da semana]]&gt;1,DCalendário6[[#This Row],[Dia da semana]]&lt;7,DCalendário6[[#This Row],[Feriados]]=""),DCalendário6[[#This Row],[Dia]],"")</f>
        <v>46206</v>
      </c>
      <c r="C3107" s="16">
        <f>IF(DCalendário6[[#This Row],[Mês]]="","",IF(AND(C3103="",C3104="",C3105="",C3106=""),IF(DCalendário6[[#This Row],[Mês]]=D3106,C3106+1,IF(AND(D3106="",D3107=D3102),C3102+1,1)),IF(AND(C3104="",C3105="",C3106=""),IF(DCalendário6[[#This Row],[Mês]]=D3106,C3106+1,IF(AND(D3106="",D3107=D3103),C3103+1,1)),IF(AND(C3105="",C3106=""),IF(DCalendário6[[#This Row],[Mês]]=D3106,C3106+1,IF(AND(D3106="",D3107=D3104),C3104+1,1)),IF(DCalendário6[[#This Row],[Mês]]=D3106,C3106+1,IF(AND(D3106="",D3107=D3105),C3105+1,1))))))</f>
        <v>3</v>
      </c>
      <c r="D3107" s="14">
        <f>IF(DCalendário6[[#This Row],[Dia Útil]]="","",(MONTH($B3107)))</f>
        <v>7</v>
      </c>
      <c r="E3107" s="14">
        <f t="shared" si="48"/>
        <v>2026</v>
      </c>
      <c r="F3107" s="14">
        <f>MONTH(DCalendário6[[#This Row],[Dia]])</f>
        <v>7</v>
      </c>
      <c r="G3107" s="14" t="str">
        <f>MONTH(DCalendário6[[#This Row],[Dia]])&amp;" - "&amp;DCalendário6[[#This Row],[Ano]]</f>
        <v>7 - 2026</v>
      </c>
      <c r="H3107" s="14">
        <f>IF(DCalendário6[[#This Row],[Dia Útil]]="","",DCalendário6[[#This Row],[Semana Ano]])</f>
        <v>27</v>
      </c>
      <c r="I3107" s="14">
        <f>WEEKNUM(DCalendário6[[#This Row],[Dia]])</f>
        <v>27</v>
      </c>
      <c r="J3107" s="14" cm="1">
        <f t="array" aca="1" ref="J310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107" s="16">
        <f>WEEKDAY(DCalendário6[[#This Row],[Dia]])</f>
        <v>6</v>
      </c>
      <c r="L3107" s="1" t="str">
        <f>IFERROR(VLOOKUP(A3107,Tabela4[],1,0),"")</f>
        <v/>
      </c>
      <c r="M310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46206</v>
      </c>
      <c r="N3107" s="16" t="str">
        <f>IF(DCalendário6[[#This Row],[Dia Útil2]]="Feriado","Feriado",IF(AND(DCalendário6[[#This Row],[Dia Útil]]="",DCalendário6[[#This Row],[Mês Total]]=F3100),N3100+1,IF(DCalendário6[[#This Row],[Dia Útil]]="",1,"")))</f>
        <v/>
      </c>
      <c r="O310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3107" s="16"/>
      <c r="Q3107" s="17"/>
    </row>
    <row r="3108" spans="1:17" x14ac:dyDescent="0.25">
      <c r="A3108" s="1">
        <v>46207</v>
      </c>
      <c r="B3108" s="1" t="str">
        <f>IF(AND(DCalendário6[[#This Row],[Dia da semana]]&gt;1,DCalendário6[[#This Row],[Dia da semana]]&lt;7,DCalendário6[[#This Row],[Feriados]]=""),DCalendário6[[#This Row],[Dia]],"")</f>
        <v/>
      </c>
      <c r="C3108" s="16" t="str">
        <f>IF(DCalendário6[[#This Row],[Mês]]="","",IF(AND(C3104="",C3105="",C3106="",C3107=""),IF(DCalendário6[[#This Row],[Mês]]=D3107,C3107+1,IF(AND(D3107="",D3108=D3103),C3103+1,1)),IF(AND(C3105="",C3106="",C3107=""),IF(DCalendário6[[#This Row],[Mês]]=D3107,C3107+1,IF(AND(D3107="",D3108=D3104),C3104+1,1)),IF(AND(C3106="",C3107=""),IF(DCalendário6[[#This Row],[Mês]]=D3107,C3107+1,IF(AND(D3107="",D3108=D3105),C3105+1,1)),IF(DCalendário6[[#This Row],[Mês]]=D3107,C3107+1,IF(AND(D3107="",D3108=D3106),C3106+1,1))))))</f>
        <v/>
      </c>
      <c r="D3108" s="14" t="str">
        <f>IF(DCalendário6[[#This Row],[Dia Útil]]="","",(MONTH($B3108)))</f>
        <v/>
      </c>
      <c r="E3108" s="14">
        <f t="shared" si="48"/>
        <v>2026</v>
      </c>
      <c r="F3108" s="14">
        <f>MONTH(DCalendário6[[#This Row],[Dia]])</f>
        <v>7</v>
      </c>
      <c r="G3108" s="14" t="str">
        <f>MONTH(DCalendário6[[#This Row],[Dia]])&amp;" - "&amp;DCalendário6[[#This Row],[Ano]]</f>
        <v>7 - 2026</v>
      </c>
      <c r="H3108" s="14" t="str">
        <f>IF(DCalendário6[[#This Row],[Dia Útil]]="","",DCalendário6[[#This Row],[Semana Ano]])</f>
        <v/>
      </c>
      <c r="I3108" s="14">
        <f>WEEKNUM(DCalendário6[[#This Row],[Dia]])</f>
        <v>27</v>
      </c>
      <c r="J3108" s="14" cm="1">
        <f t="array" aca="1" ref="J310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108" s="16">
        <f>WEEKDAY(DCalendário6[[#This Row],[Dia]])</f>
        <v>7</v>
      </c>
      <c r="L3108" s="1" t="str">
        <f>IFERROR(VLOOKUP(A3108,Tabela4[],1,0),"")</f>
        <v/>
      </c>
      <c r="M310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108" s="16">
        <f>IF(DCalendário6[[#This Row],[Dia Útil2]]="Feriado","Feriado",IF(AND(DCalendário6[[#This Row],[Dia Útil]]="",DCalendário6[[#This Row],[Mês Total]]=F3101),N3101+1,IF(DCalendário6[[#This Row],[Dia Útil]]="",1,"")))</f>
        <v>1</v>
      </c>
      <c r="O310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3108" s="16"/>
      <c r="Q3108" s="17"/>
    </row>
    <row r="3109" spans="1:17" x14ac:dyDescent="0.25">
      <c r="A3109" s="1">
        <v>46208</v>
      </c>
      <c r="B3109" s="1" t="str">
        <f>IF(AND(DCalendário6[[#This Row],[Dia da semana]]&gt;1,DCalendário6[[#This Row],[Dia da semana]]&lt;7,DCalendário6[[#This Row],[Feriados]]=""),DCalendário6[[#This Row],[Dia]],"")</f>
        <v/>
      </c>
      <c r="C3109" s="16" t="str">
        <f>IF(DCalendário6[[#This Row],[Mês]]="","",IF(AND(C3105="",C3106="",C3107="",C3108=""),IF(DCalendário6[[#This Row],[Mês]]=D3108,C3108+1,IF(AND(D3108="",D3109=D3104),C3104+1,1)),IF(AND(C3106="",C3107="",C3108=""),IF(DCalendário6[[#This Row],[Mês]]=D3108,C3108+1,IF(AND(D3108="",D3109=D3105),C3105+1,1)),IF(AND(C3107="",C3108=""),IF(DCalendário6[[#This Row],[Mês]]=D3108,C3108+1,IF(AND(D3108="",D3109=D3106),C3106+1,1)),IF(DCalendário6[[#This Row],[Mês]]=D3108,C3108+1,IF(AND(D3108="",D3109=D3107),C3107+1,1))))))</f>
        <v/>
      </c>
      <c r="D3109" s="14" t="str">
        <f>IF(DCalendário6[[#This Row],[Dia Útil]]="","",(MONTH($B3109)))</f>
        <v/>
      </c>
      <c r="E3109" s="14">
        <f t="shared" si="48"/>
        <v>2026</v>
      </c>
      <c r="F3109" s="14">
        <f>MONTH(DCalendário6[[#This Row],[Dia]])</f>
        <v>7</v>
      </c>
      <c r="G3109" s="14" t="str">
        <f>MONTH(DCalendário6[[#This Row],[Dia]])&amp;" - "&amp;DCalendário6[[#This Row],[Ano]]</f>
        <v>7 - 2026</v>
      </c>
      <c r="H3109" s="14" t="str">
        <f>IF(DCalendário6[[#This Row],[Dia Útil]]="","",DCalendário6[[#This Row],[Semana Ano]])</f>
        <v/>
      </c>
      <c r="I3109" s="14">
        <f>WEEKNUM(DCalendário6[[#This Row],[Dia]])</f>
        <v>28</v>
      </c>
      <c r="J3109" s="14" cm="1">
        <f t="array" aca="1" ref="J310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109" s="16">
        <f>WEEKDAY(DCalendário6[[#This Row],[Dia]])</f>
        <v>1</v>
      </c>
      <c r="L3109" s="1" t="str">
        <f>IFERROR(VLOOKUP(A3109,Tabela4[],1,0),"")</f>
        <v/>
      </c>
      <c r="M310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109" s="16">
        <f>IF(DCalendário6[[#This Row],[Dia Útil2]]="Feriado","Feriado",IF(AND(DCalendário6[[#This Row],[Dia Útil]]="",DCalendário6[[#This Row],[Mês Total]]=F3102),N3102+1,IF(DCalendário6[[#This Row],[Dia Útil]]="",1,"")))</f>
        <v>1</v>
      </c>
      <c r="O310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3109" s="16"/>
      <c r="Q3109" s="17"/>
    </row>
    <row r="3110" spans="1:17" x14ac:dyDescent="0.25">
      <c r="A3110" s="1">
        <v>46209</v>
      </c>
      <c r="B3110" s="1">
        <f>IF(AND(DCalendário6[[#This Row],[Dia da semana]]&gt;1,DCalendário6[[#This Row],[Dia da semana]]&lt;7,DCalendário6[[#This Row],[Feriados]]=""),DCalendário6[[#This Row],[Dia]],"")</f>
        <v>46209</v>
      </c>
      <c r="C3110" s="16">
        <f>IF(DCalendário6[[#This Row],[Mês]]="","",IF(AND(C3106="",C3107="",C3108="",C3109=""),IF(DCalendário6[[#This Row],[Mês]]=D3109,C3109+1,IF(AND(D3109="",D3110=D3105),C3105+1,1)),IF(AND(C3107="",C3108="",C3109=""),IF(DCalendário6[[#This Row],[Mês]]=D3109,C3109+1,IF(AND(D3109="",D3110=D3106),C3106+1,1)),IF(AND(C3108="",C3109=""),IF(DCalendário6[[#This Row],[Mês]]=D3109,C3109+1,IF(AND(D3109="",D3110=D3107),C3107+1,1)),IF(DCalendário6[[#This Row],[Mês]]=D3109,C3109+1,IF(AND(D3109="",D3110=D3108),C3108+1,1))))))</f>
        <v>4</v>
      </c>
      <c r="D3110" s="14">
        <f>IF(DCalendário6[[#This Row],[Dia Útil]]="","",(MONTH($B3110)))</f>
        <v>7</v>
      </c>
      <c r="E3110" s="14">
        <f t="shared" si="48"/>
        <v>2026</v>
      </c>
      <c r="F3110" s="14">
        <f>MONTH(DCalendário6[[#This Row],[Dia]])</f>
        <v>7</v>
      </c>
      <c r="G3110" s="14" t="str">
        <f>MONTH(DCalendário6[[#This Row],[Dia]])&amp;" - "&amp;DCalendário6[[#This Row],[Ano]]</f>
        <v>7 - 2026</v>
      </c>
      <c r="H3110" s="14">
        <f>IF(DCalendário6[[#This Row],[Dia Útil]]="","",DCalendário6[[#This Row],[Semana Ano]])</f>
        <v>28</v>
      </c>
      <c r="I3110" s="14">
        <f>WEEKNUM(DCalendário6[[#This Row],[Dia]])</f>
        <v>28</v>
      </c>
      <c r="J3110" s="14" cm="1">
        <f t="array" aca="1" ref="J311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110" s="16">
        <f>WEEKDAY(DCalendário6[[#This Row],[Dia]])</f>
        <v>2</v>
      </c>
      <c r="L3110" s="1" t="str">
        <f>IFERROR(VLOOKUP(A3110,Tabela4[],1,0),"")</f>
        <v/>
      </c>
      <c r="M311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46209</v>
      </c>
      <c r="N3110" s="16" t="str">
        <f>IF(DCalendário6[[#This Row],[Dia Útil2]]="Feriado","Feriado",IF(AND(DCalendário6[[#This Row],[Dia Útil]]="",DCalendário6[[#This Row],[Mês Total]]=F3103),N3103+1,IF(DCalendário6[[#This Row],[Dia Útil]]="",1,"")))</f>
        <v/>
      </c>
      <c r="O311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3110" s="16"/>
      <c r="Q3110" s="17"/>
    </row>
    <row r="3111" spans="1:17" x14ac:dyDescent="0.25">
      <c r="A3111" s="1">
        <v>46210</v>
      </c>
      <c r="B3111" s="1">
        <f>IF(AND(DCalendário6[[#This Row],[Dia da semana]]&gt;1,DCalendário6[[#This Row],[Dia da semana]]&lt;7,DCalendário6[[#This Row],[Feriados]]=""),DCalendário6[[#This Row],[Dia]],"")</f>
        <v>46210</v>
      </c>
      <c r="C3111" s="16">
        <f>IF(DCalendário6[[#This Row],[Mês]]="","",IF(AND(C3107="",C3108="",C3109="",C3110=""),IF(DCalendário6[[#This Row],[Mês]]=D3110,C3110+1,IF(AND(D3110="",D3111=D3106),C3106+1,1)),IF(AND(C3108="",C3109="",C3110=""),IF(DCalendário6[[#This Row],[Mês]]=D3110,C3110+1,IF(AND(D3110="",D3111=D3107),C3107+1,1)),IF(AND(C3109="",C3110=""),IF(DCalendário6[[#This Row],[Mês]]=D3110,C3110+1,IF(AND(D3110="",D3111=D3108),C3108+1,1)),IF(DCalendário6[[#This Row],[Mês]]=D3110,C3110+1,IF(AND(D3110="",D3111=D3109),C3109+1,1))))))</f>
        <v>5</v>
      </c>
      <c r="D3111" s="14">
        <f>IF(DCalendário6[[#This Row],[Dia Útil]]="","",(MONTH($B3111)))</f>
        <v>7</v>
      </c>
      <c r="E3111" s="14">
        <f t="shared" si="48"/>
        <v>2026</v>
      </c>
      <c r="F3111" s="14">
        <f>MONTH(DCalendário6[[#This Row],[Dia]])</f>
        <v>7</v>
      </c>
      <c r="G3111" s="14" t="str">
        <f>MONTH(DCalendário6[[#This Row],[Dia]])&amp;" - "&amp;DCalendário6[[#This Row],[Ano]]</f>
        <v>7 - 2026</v>
      </c>
      <c r="H3111" s="14">
        <f>IF(DCalendário6[[#This Row],[Dia Útil]]="","",DCalendário6[[#This Row],[Semana Ano]])</f>
        <v>28</v>
      </c>
      <c r="I3111" s="14">
        <f>WEEKNUM(DCalendário6[[#This Row],[Dia]])</f>
        <v>28</v>
      </c>
      <c r="J3111" s="14" cm="1">
        <f t="array" aca="1" ref="J311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111" s="16">
        <f>WEEKDAY(DCalendário6[[#This Row],[Dia]])</f>
        <v>3</v>
      </c>
      <c r="L3111" s="1" t="str">
        <f>IFERROR(VLOOKUP(A3111,Tabela4[],1,0),"")</f>
        <v/>
      </c>
      <c r="M311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46210</v>
      </c>
      <c r="N3111" s="16" t="str">
        <f>IF(DCalendário6[[#This Row],[Dia Útil2]]="Feriado","Feriado",IF(AND(DCalendário6[[#This Row],[Dia Útil]]="",DCalendário6[[#This Row],[Mês Total]]=F3104),N3104+1,IF(DCalendário6[[#This Row],[Dia Útil]]="",1,"")))</f>
        <v/>
      </c>
      <c r="O311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3111" s="16"/>
      <c r="Q3111" s="17"/>
    </row>
    <row r="3112" spans="1:17" x14ac:dyDescent="0.25">
      <c r="A3112" s="1">
        <v>46211</v>
      </c>
      <c r="B3112" s="1">
        <f>IF(AND(DCalendário6[[#This Row],[Dia da semana]]&gt;1,DCalendário6[[#This Row],[Dia da semana]]&lt;7,DCalendário6[[#This Row],[Feriados]]=""),DCalendário6[[#This Row],[Dia]],"")</f>
        <v>46211</v>
      </c>
      <c r="C3112" s="16">
        <f>IF(DCalendário6[[#This Row],[Mês]]="","",IF(AND(C3108="",C3109="",C3110="",C3111=""),IF(DCalendário6[[#This Row],[Mês]]=D3111,C3111+1,IF(AND(D3111="",D3112=D3107),C3107+1,1)),IF(AND(C3109="",C3110="",C3111=""),IF(DCalendário6[[#This Row],[Mês]]=D3111,C3111+1,IF(AND(D3111="",D3112=D3108),C3108+1,1)),IF(AND(C3110="",C3111=""),IF(DCalendário6[[#This Row],[Mês]]=D3111,C3111+1,IF(AND(D3111="",D3112=D3109),C3109+1,1)),IF(DCalendário6[[#This Row],[Mês]]=D3111,C3111+1,IF(AND(D3111="",D3112=D3110),C3110+1,1))))))</f>
        <v>6</v>
      </c>
      <c r="D3112" s="14">
        <f>IF(DCalendário6[[#This Row],[Dia Útil]]="","",(MONTH($B3112)))</f>
        <v>7</v>
      </c>
      <c r="E3112" s="14">
        <f t="shared" si="48"/>
        <v>2026</v>
      </c>
      <c r="F3112" s="14">
        <f>MONTH(DCalendário6[[#This Row],[Dia]])</f>
        <v>7</v>
      </c>
      <c r="G3112" s="14" t="str">
        <f>MONTH(DCalendário6[[#This Row],[Dia]])&amp;" - "&amp;DCalendário6[[#This Row],[Ano]]</f>
        <v>7 - 2026</v>
      </c>
      <c r="H3112" s="14">
        <f>IF(DCalendário6[[#This Row],[Dia Útil]]="","",DCalendário6[[#This Row],[Semana Ano]])</f>
        <v>28</v>
      </c>
      <c r="I3112" s="14">
        <f>WEEKNUM(DCalendário6[[#This Row],[Dia]])</f>
        <v>28</v>
      </c>
      <c r="J3112" s="14" cm="1">
        <f t="array" aca="1" ref="J311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112" s="16">
        <f>WEEKDAY(DCalendário6[[#This Row],[Dia]])</f>
        <v>4</v>
      </c>
      <c r="L3112" s="1" t="str">
        <f>IFERROR(VLOOKUP(A3112,Tabela4[],1,0),"")</f>
        <v/>
      </c>
      <c r="M311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46211</v>
      </c>
      <c r="N3112" s="16" t="str">
        <f>IF(DCalendário6[[#This Row],[Dia Útil2]]="Feriado","Feriado",IF(AND(DCalendário6[[#This Row],[Dia Útil]]="",DCalendário6[[#This Row],[Mês Total]]=F3105),N3105+1,IF(DCalendário6[[#This Row],[Dia Útil]]="",1,"")))</f>
        <v/>
      </c>
      <c r="O311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3112" s="16"/>
      <c r="Q3112" s="17"/>
    </row>
    <row r="3113" spans="1:17" x14ac:dyDescent="0.25">
      <c r="A3113" s="1">
        <v>46212</v>
      </c>
      <c r="B3113" s="1">
        <f>IF(AND(DCalendário6[[#This Row],[Dia da semana]]&gt;1,DCalendário6[[#This Row],[Dia da semana]]&lt;7,DCalendário6[[#This Row],[Feriados]]=""),DCalendário6[[#This Row],[Dia]],"")</f>
        <v>46212</v>
      </c>
      <c r="C3113" s="16">
        <f>IF(DCalendário6[[#This Row],[Mês]]="","",IF(AND(C3109="",C3110="",C3111="",C3112=""),IF(DCalendário6[[#This Row],[Mês]]=D3112,C3112+1,IF(AND(D3112="",D3113=D3108),C3108+1,1)),IF(AND(C3110="",C3111="",C3112=""),IF(DCalendário6[[#This Row],[Mês]]=D3112,C3112+1,IF(AND(D3112="",D3113=D3109),C3109+1,1)),IF(AND(C3111="",C3112=""),IF(DCalendário6[[#This Row],[Mês]]=D3112,C3112+1,IF(AND(D3112="",D3113=D3110),C3110+1,1)),IF(DCalendário6[[#This Row],[Mês]]=D3112,C3112+1,IF(AND(D3112="",D3113=D3111),C3111+1,1))))))</f>
        <v>7</v>
      </c>
      <c r="D3113" s="14">
        <f>IF(DCalendário6[[#This Row],[Dia Útil]]="","",(MONTH($B3113)))</f>
        <v>7</v>
      </c>
      <c r="E3113" s="14">
        <f t="shared" si="48"/>
        <v>2026</v>
      </c>
      <c r="F3113" s="14">
        <f>MONTH(DCalendário6[[#This Row],[Dia]])</f>
        <v>7</v>
      </c>
      <c r="G3113" s="14" t="str">
        <f>MONTH(DCalendário6[[#This Row],[Dia]])&amp;" - "&amp;DCalendário6[[#This Row],[Ano]]</f>
        <v>7 - 2026</v>
      </c>
      <c r="H3113" s="14">
        <f>IF(DCalendário6[[#This Row],[Dia Útil]]="","",DCalendário6[[#This Row],[Semana Ano]])</f>
        <v>28</v>
      </c>
      <c r="I3113" s="14">
        <f>WEEKNUM(DCalendário6[[#This Row],[Dia]])</f>
        <v>28</v>
      </c>
      <c r="J3113" s="14" cm="1">
        <f t="array" aca="1" ref="J311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113" s="16">
        <f>WEEKDAY(DCalendário6[[#This Row],[Dia]])</f>
        <v>5</v>
      </c>
      <c r="L3113" s="1" t="str">
        <f>IFERROR(VLOOKUP(A3113,Tabela4[],1,0),"")</f>
        <v/>
      </c>
      <c r="M311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46212</v>
      </c>
      <c r="N3113" s="16" t="str">
        <f>IF(DCalendário6[[#This Row],[Dia Útil2]]="Feriado","Feriado",IF(AND(DCalendário6[[#This Row],[Dia Útil]]="",DCalendário6[[#This Row],[Mês Total]]=F3106),N3106+1,IF(DCalendário6[[#This Row],[Dia Útil]]="",1,"")))</f>
        <v/>
      </c>
      <c r="O311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3113" s="16"/>
      <c r="Q3113" s="17"/>
    </row>
    <row r="3114" spans="1:17" x14ac:dyDescent="0.25">
      <c r="A3114" s="1">
        <v>46213</v>
      </c>
      <c r="B3114" s="1">
        <f>IF(AND(DCalendário6[[#This Row],[Dia da semana]]&gt;1,DCalendário6[[#This Row],[Dia da semana]]&lt;7,DCalendário6[[#This Row],[Feriados]]=""),DCalendário6[[#This Row],[Dia]],"")</f>
        <v>46213</v>
      </c>
      <c r="C3114" s="16">
        <f>IF(DCalendário6[[#This Row],[Mês]]="","",IF(AND(C3110="",C3111="",C3112="",C3113=""),IF(DCalendário6[[#This Row],[Mês]]=D3113,C3113+1,IF(AND(D3113="",D3114=D3109),C3109+1,1)),IF(AND(C3111="",C3112="",C3113=""),IF(DCalendário6[[#This Row],[Mês]]=D3113,C3113+1,IF(AND(D3113="",D3114=D3110),C3110+1,1)),IF(AND(C3112="",C3113=""),IF(DCalendário6[[#This Row],[Mês]]=D3113,C3113+1,IF(AND(D3113="",D3114=D3111),C3111+1,1)),IF(DCalendário6[[#This Row],[Mês]]=D3113,C3113+1,IF(AND(D3113="",D3114=D3112),C3112+1,1))))))</f>
        <v>8</v>
      </c>
      <c r="D3114" s="14">
        <f>IF(DCalendário6[[#This Row],[Dia Útil]]="","",(MONTH($B3114)))</f>
        <v>7</v>
      </c>
      <c r="E3114" s="14">
        <f t="shared" si="48"/>
        <v>2026</v>
      </c>
      <c r="F3114" s="14">
        <f>MONTH(DCalendário6[[#This Row],[Dia]])</f>
        <v>7</v>
      </c>
      <c r="G3114" s="14" t="str">
        <f>MONTH(DCalendário6[[#This Row],[Dia]])&amp;" - "&amp;DCalendário6[[#This Row],[Ano]]</f>
        <v>7 - 2026</v>
      </c>
      <c r="H3114" s="14">
        <f>IF(DCalendário6[[#This Row],[Dia Útil]]="","",DCalendário6[[#This Row],[Semana Ano]])</f>
        <v>28</v>
      </c>
      <c r="I3114" s="14">
        <f>WEEKNUM(DCalendário6[[#This Row],[Dia]])</f>
        <v>28</v>
      </c>
      <c r="J3114" s="14" cm="1">
        <f t="array" aca="1" ref="J311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114" s="16">
        <f>WEEKDAY(DCalendário6[[#This Row],[Dia]])</f>
        <v>6</v>
      </c>
      <c r="L3114" s="1" t="str">
        <f>IFERROR(VLOOKUP(A3114,Tabela4[],1,0),"")</f>
        <v/>
      </c>
      <c r="M311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46213</v>
      </c>
      <c r="N3114" s="16" t="str">
        <f>IF(DCalendário6[[#This Row],[Dia Útil2]]="Feriado","Feriado",IF(AND(DCalendário6[[#This Row],[Dia Útil]]="",DCalendário6[[#This Row],[Mês Total]]=F3107),N3107+1,IF(DCalendário6[[#This Row],[Dia Útil]]="",1,"")))</f>
        <v/>
      </c>
      <c r="O311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3114" s="16"/>
      <c r="Q3114" s="17"/>
    </row>
    <row r="3115" spans="1:17" x14ac:dyDescent="0.25">
      <c r="A3115" s="1">
        <v>46214</v>
      </c>
      <c r="B3115" s="1" t="str">
        <f>IF(AND(DCalendário6[[#This Row],[Dia da semana]]&gt;1,DCalendário6[[#This Row],[Dia da semana]]&lt;7,DCalendário6[[#This Row],[Feriados]]=""),DCalendário6[[#This Row],[Dia]],"")</f>
        <v/>
      </c>
      <c r="C3115" s="16" t="str">
        <f>IF(DCalendário6[[#This Row],[Mês]]="","",IF(AND(C3111="",C3112="",C3113="",C3114=""),IF(DCalendário6[[#This Row],[Mês]]=D3114,C3114+1,IF(AND(D3114="",D3115=D3110),C3110+1,1)),IF(AND(C3112="",C3113="",C3114=""),IF(DCalendário6[[#This Row],[Mês]]=D3114,C3114+1,IF(AND(D3114="",D3115=D3111),C3111+1,1)),IF(AND(C3113="",C3114=""),IF(DCalendário6[[#This Row],[Mês]]=D3114,C3114+1,IF(AND(D3114="",D3115=D3112),C3112+1,1)),IF(DCalendário6[[#This Row],[Mês]]=D3114,C3114+1,IF(AND(D3114="",D3115=D3113),C3113+1,1))))))</f>
        <v/>
      </c>
      <c r="D3115" s="14" t="str">
        <f>IF(DCalendário6[[#This Row],[Dia Útil]]="","",(MONTH($B3115)))</f>
        <v/>
      </c>
      <c r="E3115" s="14">
        <f t="shared" si="48"/>
        <v>2026</v>
      </c>
      <c r="F3115" s="14">
        <f>MONTH(DCalendário6[[#This Row],[Dia]])</f>
        <v>7</v>
      </c>
      <c r="G3115" s="14" t="str">
        <f>MONTH(DCalendário6[[#This Row],[Dia]])&amp;" - "&amp;DCalendário6[[#This Row],[Ano]]</f>
        <v>7 - 2026</v>
      </c>
      <c r="H3115" s="14" t="str">
        <f>IF(DCalendário6[[#This Row],[Dia Útil]]="","",DCalendário6[[#This Row],[Semana Ano]])</f>
        <v/>
      </c>
      <c r="I3115" s="14">
        <f>WEEKNUM(DCalendário6[[#This Row],[Dia]])</f>
        <v>28</v>
      </c>
      <c r="J3115" s="14" cm="1">
        <f t="array" aca="1" ref="J311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115" s="16">
        <f>WEEKDAY(DCalendário6[[#This Row],[Dia]])</f>
        <v>7</v>
      </c>
      <c r="L3115" s="1" t="str">
        <f>IFERROR(VLOOKUP(A3115,Tabela4[],1,0),"")</f>
        <v/>
      </c>
      <c r="M311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115" s="16">
        <f>IF(DCalendário6[[#This Row],[Dia Útil2]]="Feriado","Feriado",IF(AND(DCalendário6[[#This Row],[Dia Útil]]="",DCalendário6[[#This Row],[Mês Total]]=F3108),N3108+1,IF(DCalendário6[[#This Row],[Dia Útil]]="",1,"")))</f>
        <v>2</v>
      </c>
      <c r="O311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3115" s="16"/>
      <c r="Q3115" s="17"/>
    </row>
    <row r="3116" spans="1:17" x14ac:dyDescent="0.25">
      <c r="A3116" s="1">
        <v>46215</v>
      </c>
      <c r="B3116" s="1" t="str">
        <f>IF(AND(DCalendário6[[#This Row],[Dia da semana]]&gt;1,DCalendário6[[#This Row],[Dia da semana]]&lt;7,DCalendário6[[#This Row],[Feriados]]=""),DCalendário6[[#This Row],[Dia]],"")</f>
        <v/>
      </c>
      <c r="C3116" s="16" t="str">
        <f>IF(DCalendário6[[#This Row],[Mês]]="","",IF(AND(C3112="",C3113="",C3114="",C3115=""),IF(DCalendário6[[#This Row],[Mês]]=D3115,C3115+1,IF(AND(D3115="",D3116=D3111),C3111+1,1)),IF(AND(C3113="",C3114="",C3115=""),IF(DCalendário6[[#This Row],[Mês]]=D3115,C3115+1,IF(AND(D3115="",D3116=D3112),C3112+1,1)),IF(AND(C3114="",C3115=""),IF(DCalendário6[[#This Row],[Mês]]=D3115,C3115+1,IF(AND(D3115="",D3116=D3113),C3113+1,1)),IF(DCalendário6[[#This Row],[Mês]]=D3115,C3115+1,IF(AND(D3115="",D3116=D3114),C3114+1,1))))))</f>
        <v/>
      </c>
      <c r="D3116" s="14" t="str">
        <f>IF(DCalendário6[[#This Row],[Dia Útil]]="","",(MONTH($B3116)))</f>
        <v/>
      </c>
      <c r="E3116" s="14">
        <f t="shared" si="48"/>
        <v>2026</v>
      </c>
      <c r="F3116" s="14">
        <f>MONTH(DCalendário6[[#This Row],[Dia]])</f>
        <v>7</v>
      </c>
      <c r="G3116" s="14" t="str">
        <f>MONTH(DCalendário6[[#This Row],[Dia]])&amp;" - "&amp;DCalendário6[[#This Row],[Ano]]</f>
        <v>7 - 2026</v>
      </c>
      <c r="H3116" s="14" t="str">
        <f>IF(DCalendário6[[#This Row],[Dia Útil]]="","",DCalendário6[[#This Row],[Semana Ano]])</f>
        <v/>
      </c>
      <c r="I3116" s="14">
        <f>WEEKNUM(DCalendário6[[#This Row],[Dia]])</f>
        <v>29</v>
      </c>
      <c r="J3116" s="14" cm="1">
        <f t="array" aca="1" ref="J311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116" s="16">
        <f>WEEKDAY(DCalendário6[[#This Row],[Dia]])</f>
        <v>1</v>
      </c>
      <c r="L3116" s="1" t="str">
        <f>IFERROR(VLOOKUP(A3116,Tabela4[],1,0),"")</f>
        <v/>
      </c>
      <c r="M311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116" s="16">
        <f>IF(DCalendário6[[#This Row],[Dia Útil2]]="Feriado","Feriado",IF(AND(DCalendário6[[#This Row],[Dia Útil]]="",DCalendário6[[#This Row],[Mês Total]]=F3109),N3109+1,IF(DCalendário6[[#This Row],[Dia Útil]]="",1,"")))</f>
        <v>2</v>
      </c>
      <c r="O311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3116" s="16"/>
      <c r="Q3116" s="17"/>
    </row>
    <row r="3117" spans="1:17" x14ac:dyDescent="0.25">
      <c r="A3117" s="1">
        <v>46216</v>
      </c>
      <c r="B3117" s="1">
        <f>IF(AND(DCalendário6[[#This Row],[Dia da semana]]&gt;1,DCalendário6[[#This Row],[Dia da semana]]&lt;7,DCalendário6[[#This Row],[Feriados]]=""),DCalendário6[[#This Row],[Dia]],"")</f>
        <v>46216</v>
      </c>
      <c r="C3117" s="16">
        <f>IF(DCalendário6[[#This Row],[Mês]]="","",IF(AND(C3113="",C3114="",C3115="",C3116=""),IF(DCalendário6[[#This Row],[Mês]]=D3116,C3116+1,IF(AND(D3116="",D3117=D3112),C3112+1,1)),IF(AND(C3114="",C3115="",C3116=""),IF(DCalendário6[[#This Row],[Mês]]=D3116,C3116+1,IF(AND(D3116="",D3117=D3113),C3113+1,1)),IF(AND(C3115="",C3116=""),IF(DCalendário6[[#This Row],[Mês]]=D3116,C3116+1,IF(AND(D3116="",D3117=D3114),C3114+1,1)),IF(DCalendário6[[#This Row],[Mês]]=D3116,C3116+1,IF(AND(D3116="",D3117=D3115),C3115+1,1))))))</f>
        <v>9</v>
      </c>
      <c r="D3117" s="14">
        <f>IF(DCalendário6[[#This Row],[Dia Útil]]="","",(MONTH($B3117)))</f>
        <v>7</v>
      </c>
      <c r="E3117" s="14">
        <f t="shared" si="48"/>
        <v>2026</v>
      </c>
      <c r="F3117" s="14">
        <f>MONTH(DCalendário6[[#This Row],[Dia]])</f>
        <v>7</v>
      </c>
      <c r="G3117" s="14" t="str">
        <f>MONTH(DCalendário6[[#This Row],[Dia]])&amp;" - "&amp;DCalendário6[[#This Row],[Ano]]</f>
        <v>7 - 2026</v>
      </c>
      <c r="H3117" s="14">
        <f>IF(DCalendário6[[#This Row],[Dia Útil]]="","",DCalendário6[[#This Row],[Semana Ano]])</f>
        <v>29</v>
      </c>
      <c r="I3117" s="14">
        <f>WEEKNUM(DCalendário6[[#This Row],[Dia]])</f>
        <v>29</v>
      </c>
      <c r="J3117" s="14" cm="1">
        <f t="array" aca="1" ref="J311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117" s="16">
        <f>WEEKDAY(DCalendário6[[#This Row],[Dia]])</f>
        <v>2</v>
      </c>
      <c r="L3117" s="1" t="str">
        <f>IFERROR(VLOOKUP(A3117,Tabela4[],1,0),"")</f>
        <v/>
      </c>
      <c r="M311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46216</v>
      </c>
      <c r="N3117" s="16" t="str">
        <f>IF(DCalendário6[[#This Row],[Dia Útil2]]="Feriado","Feriado",IF(AND(DCalendário6[[#This Row],[Dia Útil]]="",DCalendário6[[#This Row],[Mês Total]]=F3110),N3110+1,IF(DCalendário6[[#This Row],[Dia Útil]]="",1,"")))</f>
        <v/>
      </c>
      <c r="O311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3117" s="16"/>
      <c r="Q3117" s="17"/>
    </row>
    <row r="3118" spans="1:17" x14ac:dyDescent="0.25">
      <c r="A3118" s="1">
        <v>46217</v>
      </c>
      <c r="B3118" s="1">
        <f>IF(AND(DCalendário6[[#This Row],[Dia da semana]]&gt;1,DCalendário6[[#This Row],[Dia da semana]]&lt;7,DCalendário6[[#This Row],[Feriados]]=""),DCalendário6[[#This Row],[Dia]],"")</f>
        <v>46217</v>
      </c>
      <c r="C3118" s="16">
        <f>IF(DCalendário6[[#This Row],[Mês]]="","",IF(AND(C3114="",C3115="",C3116="",C3117=""),IF(DCalendário6[[#This Row],[Mês]]=D3117,C3117+1,IF(AND(D3117="",D3118=D3113),C3113+1,1)),IF(AND(C3115="",C3116="",C3117=""),IF(DCalendário6[[#This Row],[Mês]]=D3117,C3117+1,IF(AND(D3117="",D3118=D3114),C3114+1,1)),IF(AND(C3116="",C3117=""),IF(DCalendário6[[#This Row],[Mês]]=D3117,C3117+1,IF(AND(D3117="",D3118=D3115),C3115+1,1)),IF(DCalendário6[[#This Row],[Mês]]=D3117,C3117+1,IF(AND(D3117="",D3118=D3116),C3116+1,1))))))</f>
        <v>10</v>
      </c>
      <c r="D3118" s="14">
        <f>IF(DCalendário6[[#This Row],[Dia Útil]]="","",(MONTH($B3118)))</f>
        <v>7</v>
      </c>
      <c r="E3118" s="14">
        <f t="shared" si="48"/>
        <v>2026</v>
      </c>
      <c r="F3118" s="14">
        <f>MONTH(DCalendário6[[#This Row],[Dia]])</f>
        <v>7</v>
      </c>
      <c r="G3118" s="14" t="str">
        <f>MONTH(DCalendário6[[#This Row],[Dia]])&amp;" - "&amp;DCalendário6[[#This Row],[Ano]]</f>
        <v>7 - 2026</v>
      </c>
      <c r="H3118" s="14">
        <f>IF(DCalendário6[[#This Row],[Dia Útil]]="","",DCalendário6[[#This Row],[Semana Ano]])</f>
        <v>29</v>
      </c>
      <c r="I3118" s="14">
        <f>WEEKNUM(DCalendário6[[#This Row],[Dia]])</f>
        <v>29</v>
      </c>
      <c r="J3118" s="14" cm="1">
        <f t="array" aca="1" ref="J311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118" s="16">
        <f>WEEKDAY(DCalendário6[[#This Row],[Dia]])</f>
        <v>3</v>
      </c>
      <c r="L3118" s="1" t="str">
        <f>IFERROR(VLOOKUP(A3118,Tabela4[],1,0),"")</f>
        <v/>
      </c>
      <c r="M311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46217</v>
      </c>
      <c r="N3118" s="16" t="str">
        <f>IF(DCalendário6[[#This Row],[Dia Útil2]]="Feriado","Feriado",IF(AND(DCalendário6[[#This Row],[Dia Útil]]="",DCalendário6[[#This Row],[Mês Total]]=F3111),N3111+1,IF(DCalendário6[[#This Row],[Dia Útil]]="",1,"")))</f>
        <v/>
      </c>
      <c r="O311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3118" s="16"/>
      <c r="Q3118" s="17"/>
    </row>
    <row r="3119" spans="1:17" x14ac:dyDescent="0.25">
      <c r="A3119" s="1">
        <v>46218</v>
      </c>
      <c r="B3119" s="1">
        <f>IF(AND(DCalendário6[[#This Row],[Dia da semana]]&gt;1,DCalendário6[[#This Row],[Dia da semana]]&lt;7,DCalendário6[[#This Row],[Feriados]]=""),DCalendário6[[#This Row],[Dia]],"")</f>
        <v>46218</v>
      </c>
      <c r="C3119" s="16">
        <f>IF(DCalendário6[[#This Row],[Mês]]="","",IF(AND(C3115="",C3116="",C3117="",C3118=""),IF(DCalendário6[[#This Row],[Mês]]=D3118,C3118+1,IF(AND(D3118="",D3119=D3114),C3114+1,1)),IF(AND(C3116="",C3117="",C3118=""),IF(DCalendário6[[#This Row],[Mês]]=D3118,C3118+1,IF(AND(D3118="",D3119=D3115),C3115+1,1)),IF(AND(C3117="",C3118=""),IF(DCalendário6[[#This Row],[Mês]]=D3118,C3118+1,IF(AND(D3118="",D3119=D3116),C3116+1,1)),IF(DCalendário6[[#This Row],[Mês]]=D3118,C3118+1,IF(AND(D3118="",D3119=D3117),C3117+1,1))))))</f>
        <v>11</v>
      </c>
      <c r="D3119" s="14">
        <f>IF(DCalendário6[[#This Row],[Dia Útil]]="","",(MONTH($B3119)))</f>
        <v>7</v>
      </c>
      <c r="E3119" s="14">
        <f t="shared" si="48"/>
        <v>2026</v>
      </c>
      <c r="F3119" s="14">
        <f>MONTH(DCalendário6[[#This Row],[Dia]])</f>
        <v>7</v>
      </c>
      <c r="G3119" s="14" t="str">
        <f>MONTH(DCalendário6[[#This Row],[Dia]])&amp;" - "&amp;DCalendário6[[#This Row],[Ano]]</f>
        <v>7 - 2026</v>
      </c>
      <c r="H3119" s="14">
        <f>IF(DCalendário6[[#This Row],[Dia Útil]]="","",DCalendário6[[#This Row],[Semana Ano]])</f>
        <v>29</v>
      </c>
      <c r="I3119" s="14">
        <f>WEEKNUM(DCalendário6[[#This Row],[Dia]])</f>
        <v>29</v>
      </c>
      <c r="J3119" s="14" cm="1">
        <f t="array" aca="1" ref="J311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119" s="16">
        <f>WEEKDAY(DCalendário6[[#This Row],[Dia]])</f>
        <v>4</v>
      </c>
      <c r="L3119" s="1" t="str">
        <f>IFERROR(VLOOKUP(A3119,Tabela4[],1,0),"")</f>
        <v/>
      </c>
      <c r="M311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46218</v>
      </c>
      <c r="N3119" s="16" t="str">
        <f>IF(DCalendário6[[#This Row],[Dia Útil2]]="Feriado","Feriado",IF(AND(DCalendário6[[#This Row],[Dia Útil]]="",DCalendário6[[#This Row],[Mês Total]]=F3112),N3112+1,IF(DCalendário6[[#This Row],[Dia Útil]]="",1,"")))</f>
        <v/>
      </c>
      <c r="O311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3119" s="16"/>
      <c r="Q3119" s="17"/>
    </row>
    <row r="3120" spans="1:17" x14ac:dyDescent="0.25">
      <c r="A3120" s="1">
        <v>46219</v>
      </c>
      <c r="B3120" s="1">
        <f>IF(AND(DCalendário6[[#This Row],[Dia da semana]]&gt;1,DCalendário6[[#This Row],[Dia da semana]]&lt;7,DCalendário6[[#This Row],[Feriados]]=""),DCalendário6[[#This Row],[Dia]],"")</f>
        <v>46219</v>
      </c>
      <c r="C3120" s="16">
        <f>IF(DCalendário6[[#This Row],[Mês]]="","",IF(AND(C3116="",C3117="",C3118="",C3119=""),IF(DCalendário6[[#This Row],[Mês]]=D3119,C3119+1,IF(AND(D3119="",D3120=D3115),C3115+1,1)),IF(AND(C3117="",C3118="",C3119=""),IF(DCalendário6[[#This Row],[Mês]]=D3119,C3119+1,IF(AND(D3119="",D3120=D3116),C3116+1,1)),IF(AND(C3118="",C3119=""),IF(DCalendário6[[#This Row],[Mês]]=D3119,C3119+1,IF(AND(D3119="",D3120=D3117),C3117+1,1)),IF(DCalendário6[[#This Row],[Mês]]=D3119,C3119+1,IF(AND(D3119="",D3120=D3118),C3118+1,1))))))</f>
        <v>12</v>
      </c>
      <c r="D3120" s="14">
        <f>IF(DCalendário6[[#This Row],[Dia Útil]]="","",(MONTH($B3120)))</f>
        <v>7</v>
      </c>
      <c r="E3120" s="14">
        <f t="shared" si="48"/>
        <v>2026</v>
      </c>
      <c r="F3120" s="14">
        <f>MONTH(DCalendário6[[#This Row],[Dia]])</f>
        <v>7</v>
      </c>
      <c r="G3120" s="14" t="str">
        <f>MONTH(DCalendário6[[#This Row],[Dia]])&amp;" - "&amp;DCalendário6[[#This Row],[Ano]]</f>
        <v>7 - 2026</v>
      </c>
      <c r="H3120" s="14">
        <f>IF(DCalendário6[[#This Row],[Dia Útil]]="","",DCalendário6[[#This Row],[Semana Ano]])</f>
        <v>29</v>
      </c>
      <c r="I3120" s="14">
        <f>WEEKNUM(DCalendário6[[#This Row],[Dia]])</f>
        <v>29</v>
      </c>
      <c r="J3120" s="14" cm="1">
        <f t="array" aca="1" ref="J312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120" s="16">
        <f>WEEKDAY(DCalendário6[[#This Row],[Dia]])</f>
        <v>5</v>
      </c>
      <c r="L3120" s="1" t="str">
        <f>IFERROR(VLOOKUP(A3120,Tabela4[],1,0),"")</f>
        <v/>
      </c>
      <c r="M312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46219</v>
      </c>
      <c r="N3120" s="16" t="str">
        <f>IF(DCalendário6[[#This Row],[Dia Útil2]]="Feriado","Feriado",IF(AND(DCalendário6[[#This Row],[Dia Útil]]="",DCalendário6[[#This Row],[Mês Total]]=F3113),N3113+1,IF(DCalendário6[[#This Row],[Dia Útil]]="",1,"")))</f>
        <v/>
      </c>
      <c r="O312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3120" s="16"/>
      <c r="Q3120" s="17"/>
    </row>
    <row r="3121" spans="1:17" x14ac:dyDescent="0.25">
      <c r="A3121" s="1">
        <v>46220</v>
      </c>
      <c r="B3121" s="1">
        <f>IF(AND(DCalendário6[[#This Row],[Dia da semana]]&gt;1,DCalendário6[[#This Row],[Dia da semana]]&lt;7,DCalendário6[[#This Row],[Feriados]]=""),DCalendário6[[#This Row],[Dia]],"")</f>
        <v>46220</v>
      </c>
      <c r="C3121" s="16">
        <f>IF(DCalendário6[[#This Row],[Mês]]="","",IF(AND(C3117="",C3118="",C3119="",C3120=""),IF(DCalendário6[[#This Row],[Mês]]=D3120,C3120+1,IF(AND(D3120="",D3121=D3116),C3116+1,1)),IF(AND(C3118="",C3119="",C3120=""),IF(DCalendário6[[#This Row],[Mês]]=D3120,C3120+1,IF(AND(D3120="",D3121=D3117),C3117+1,1)),IF(AND(C3119="",C3120=""),IF(DCalendário6[[#This Row],[Mês]]=D3120,C3120+1,IF(AND(D3120="",D3121=D3118),C3118+1,1)),IF(DCalendário6[[#This Row],[Mês]]=D3120,C3120+1,IF(AND(D3120="",D3121=D3119),C3119+1,1))))))</f>
        <v>13</v>
      </c>
      <c r="D3121" s="14">
        <f>IF(DCalendário6[[#This Row],[Dia Útil]]="","",(MONTH($B3121)))</f>
        <v>7</v>
      </c>
      <c r="E3121" s="14">
        <f t="shared" si="48"/>
        <v>2026</v>
      </c>
      <c r="F3121" s="14">
        <f>MONTH(DCalendário6[[#This Row],[Dia]])</f>
        <v>7</v>
      </c>
      <c r="G3121" s="14" t="str">
        <f>MONTH(DCalendário6[[#This Row],[Dia]])&amp;" - "&amp;DCalendário6[[#This Row],[Ano]]</f>
        <v>7 - 2026</v>
      </c>
      <c r="H3121" s="14">
        <f>IF(DCalendário6[[#This Row],[Dia Útil]]="","",DCalendário6[[#This Row],[Semana Ano]])</f>
        <v>29</v>
      </c>
      <c r="I3121" s="14">
        <f>WEEKNUM(DCalendário6[[#This Row],[Dia]])</f>
        <v>29</v>
      </c>
      <c r="J3121" s="14" cm="1">
        <f t="array" aca="1" ref="J312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121" s="16">
        <f>WEEKDAY(DCalendário6[[#This Row],[Dia]])</f>
        <v>6</v>
      </c>
      <c r="L3121" s="1" t="str">
        <f>IFERROR(VLOOKUP(A3121,Tabela4[],1,0),"")</f>
        <v/>
      </c>
      <c r="M312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46220</v>
      </c>
      <c r="N3121" s="16" t="str">
        <f>IF(DCalendário6[[#This Row],[Dia Útil2]]="Feriado","Feriado",IF(AND(DCalendário6[[#This Row],[Dia Útil]]="",DCalendário6[[#This Row],[Mês Total]]=F3114),N3114+1,IF(DCalendário6[[#This Row],[Dia Útil]]="",1,"")))</f>
        <v/>
      </c>
      <c r="O312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3121" s="16"/>
      <c r="Q3121" s="17"/>
    </row>
    <row r="3122" spans="1:17" x14ac:dyDescent="0.25">
      <c r="A3122" s="1">
        <v>46221</v>
      </c>
      <c r="B3122" s="1" t="str">
        <f>IF(AND(DCalendário6[[#This Row],[Dia da semana]]&gt;1,DCalendário6[[#This Row],[Dia da semana]]&lt;7,DCalendário6[[#This Row],[Feriados]]=""),DCalendário6[[#This Row],[Dia]],"")</f>
        <v/>
      </c>
      <c r="C3122" s="16" t="str">
        <f>IF(DCalendário6[[#This Row],[Mês]]="","",IF(AND(C3118="",C3119="",C3120="",C3121=""),IF(DCalendário6[[#This Row],[Mês]]=D3121,C3121+1,IF(AND(D3121="",D3122=D3117),C3117+1,1)),IF(AND(C3119="",C3120="",C3121=""),IF(DCalendário6[[#This Row],[Mês]]=D3121,C3121+1,IF(AND(D3121="",D3122=D3118),C3118+1,1)),IF(AND(C3120="",C3121=""),IF(DCalendário6[[#This Row],[Mês]]=D3121,C3121+1,IF(AND(D3121="",D3122=D3119),C3119+1,1)),IF(DCalendário6[[#This Row],[Mês]]=D3121,C3121+1,IF(AND(D3121="",D3122=D3120),C3120+1,1))))))</f>
        <v/>
      </c>
      <c r="D3122" s="14" t="str">
        <f>IF(DCalendário6[[#This Row],[Dia Útil]]="","",(MONTH($B3122)))</f>
        <v/>
      </c>
      <c r="E3122" s="14">
        <f t="shared" si="48"/>
        <v>2026</v>
      </c>
      <c r="F3122" s="14">
        <f>MONTH(DCalendário6[[#This Row],[Dia]])</f>
        <v>7</v>
      </c>
      <c r="G3122" s="14" t="str">
        <f>MONTH(DCalendário6[[#This Row],[Dia]])&amp;" - "&amp;DCalendário6[[#This Row],[Ano]]</f>
        <v>7 - 2026</v>
      </c>
      <c r="H3122" s="14" t="str">
        <f>IF(DCalendário6[[#This Row],[Dia Útil]]="","",DCalendário6[[#This Row],[Semana Ano]])</f>
        <v/>
      </c>
      <c r="I3122" s="14">
        <f>WEEKNUM(DCalendário6[[#This Row],[Dia]])</f>
        <v>29</v>
      </c>
      <c r="J3122" s="14" cm="1">
        <f t="array" aca="1" ref="J312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122" s="16">
        <f>WEEKDAY(DCalendário6[[#This Row],[Dia]])</f>
        <v>7</v>
      </c>
      <c r="L3122" s="1" t="str">
        <f>IFERROR(VLOOKUP(A3122,Tabela4[],1,0),"")</f>
        <v/>
      </c>
      <c r="M312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122" s="16">
        <f>IF(DCalendário6[[#This Row],[Dia Útil2]]="Feriado","Feriado",IF(AND(DCalendário6[[#This Row],[Dia Útil]]="",DCalendário6[[#This Row],[Mês Total]]=F3115),N3115+1,IF(DCalendário6[[#This Row],[Dia Útil]]="",1,"")))</f>
        <v>3</v>
      </c>
      <c r="O312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3122" s="16"/>
      <c r="Q3122" s="17"/>
    </row>
    <row r="3123" spans="1:17" x14ac:dyDescent="0.25">
      <c r="A3123" s="1">
        <v>46222</v>
      </c>
      <c r="B3123" s="1" t="str">
        <f>IF(AND(DCalendário6[[#This Row],[Dia da semana]]&gt;1,DCalendário6[[#This Row],[Dia da semana]]&lt;7,DCalendário6[[#This Row],[Feriados]]=""),DCalendário6[[#This Row],[Dia]],"")</f>
        <v/>
      </c>
      <c r="C3123" s="16" t="str">
        <f>IF(DCalendário6[[#This Row],[Mês]]="","",IF(AND(C3119="",C3120="",C3121="",C3122=""),IF(DCalendário6[[#This Row],[Mês]]=D3122,C3122+1,IF(AND(D3122="",D3123=D3118),C3118+1,1)),IF(AND(C3120="",C3121="",C3122=""),IF(DCalendário6[[#This Row],[Mês]]=D3122,C3122+1,IF(AND(D3122="",D3123=D3119),C3119+1,1)),IF(AND(C3121="",C3122=""),IF(DCalendário6[[#This Row],[Mês]]=D3122,C3122+1,IF(AND(D3122="",D3123=D3120),C3120+1,1)),IF(DCalendário6[[#This Row],[Mês]]=D3122,C3122+1,IF(AND(D3122="",D3123=D3121),C3121+1,1))))))</f>
        <v/>
      </c>
      <c r="D3123" s="14" t="str">
        <f>IF(DCalendário6[[#This Row],[Dia Útil]]="","",(MONTH($B3123)))</f>
        <v/>
      </c>
      <c r="E3123" s="14">
        <f t="shared" si="48"/>
        <v>2026</v>
      </c>
      <c r="F3123" s="14">
        <f>MONTH(DCalendário6[[#This Row],[Dia]])</f>
        <v>7</v>
      </c>
      <c r="G3123" s="14" t="str">
        <f>MONTH(DCalendário6[[#This Row],[Dia]])&amp;" - "&amp;DCalendário6[[#This Row],[Ano]]</f>
        <v>7 - 2026</v>
      </c>
      <c r="H3123" s="14" t="str">
        <f>IF(DCalendário6[[#This Row],[Dia Útil]]="","",DCalendário6[[#This Row],[Semana Ano]])</f>
        <v/>
      </c>
      <c r="I3123" s="14">
        <f>WEEKNUM(DCalendário6[[#This Row],[Dia]])</f>
        <v>30</v>
      </c>
      <c r="J3123" s="14" cm="1">
        <f t="array" aca="1" ref="J312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123" s="16">
        <f>WEEKDAY(DCalendário6[[#This Row],[Dia]])</f>
        <v>1</v>
      </c>
      <c r="L3123" s="1" t="str">
        <f>IFERROR(VLOOKUP(A3123,Tabela4[],1,0),"")</f>
        <v/>
      </c>
      <c r="M312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123" s="16">
        <f>IF(DCalendário6[[#This Row],[Dia Útil2]]="Feriado","Feriado",IF(AND(DCalendário6[[#This Row],[Dia Útil]]="",DCalendário6[[#This Row],[Mês Total]]=F3116),N3116+1,IF(DCalendário6[[#This Row],[Dia Útil]]="",1,"")))</f>
        <v>3</v>
      </c>
      <c r="O312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3123" s="16"/>
      <c r="Q3123" s="17"/>
    </row>
    <row r="3124" spans="1:17" x14ac:dyDescent="0.25">
      <c r="A3124" s="1">
        <v>46223</v>
      </c>
      <c r="B3124" s="1">
        <f>IF(AND(DCalendário6[[#This Row],[Dia da semana]]&gt;1,DCalendário6[[#This Row],[Dia da semana]]&lt;7,DCalendário6[[#This Row],[Feriados]]=""),DCalendário6[[#This Row],[Dia]],"")</f>
        <v>46223</v>
      </c>
      <c r="C3124" s="16">
        <f>IF(DCalendário6[[#This Row],[Mês]]="","",IF(AND(C3120="",C3121="",C3122="",C3123=""),IF(DCalendário6[[#This Row],[Mês]]=D3123,C3123+1,IF(AND(D3123="",D3124=D3119),C3119+1,1)),IF(AND(C3121="",C3122="",C3123=""),IF(DCalendário6[[#This Row],[Mês]]=D3123,C3123+1,IF(AND(D3123="",D3124=D3120),C3120+1,1)),IF(AND(C3122="",C3123=""),IF(DCalendário6[[#This Row],[Mês]]=D3123,C3123+1,IF(AND(D3123="",D3124=D3121),C3121+1,1)),IF(DCalendário6[[#This Row],[Mês]]=D3123,C3123+1,IF(AND(D3123="",D3124=D3122),C3122+1,1))))))</f>
        <v>14</v>
      </c>
      <c r="D3124" s="14">
        <f>IF(DCalendário6[[#This Row],[Dia Útil]]="","",(MONTH($B3124)))</f>
        <v>7</v>
      </c>
      <c r="E3124" s="14">
        <f t="shared" si="48"/>
        <v>2026</v>
      </c>
      <c r="F3124" s="14">
        <f>MONTH(DCalendário6[[#This Row],[Dia]])</f>
        <v>7</v>
      </c>
      <c r="G3124" s="14" t="str">
        <f>MONTH(DCalendário6[[#This Row],[Dia]])&amp;" - "&amp;DCalendário6[[#This Row],[Ano]]</f>
        <v>7 - 2026</v>
      </c>
      <c r="H3124" s="14">
        <f>IF(DCalendário6[[#This Row],[Dia Útil]]="","",DCalendário6[[#This Row],[Semana Ano]])</f>
        <v>30</v>
      </c>
      <c r="I3124" s="14">
        <f>WEEKNUM(DCalendário6[[#This Row],[Dia]])</f>
        <v>30</v>
      </c>
      <c r="J3124" s="14" cm="1">
        <f t="array" aca="1" ref="J312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124" s="16">
        <f>WEEKDAY(DCalendário6[[#This Row],[Dia]])</f>
        <v>2</v>
      </c>
      <c r="L3124" s="1" t="str">
        <f>IFERROR(VLOOKUP(A3124,Tabela4[],1,0),"")</f>
        <v/>
      </c>
      <c r="M312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46223</v>
      </c>
      <c r="N3124" s="16" t="str">
        <f>IF(DCalendário6[[#This Row],[Dia Útil2]]="Feriado","Feriado",IF(AND(DCalendário6[[#This Row],[Dia Útil]]="",DCalendário6[[#This Row],[Mês Total]]=F3117),N3117+1,IF(DCalendário6[[#This Row],[Dia Útil]]="",1,"")))</f>
        <v/>
      </c>
      <c r="O312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3124" s="16"/>
      <c r="Q3124" s="17"/>
    </row>
    <row r="3125" spans="1:17" x14ac:dyDescent="0.25">
      <c r="A3125" s="1">
        <v>46224</v>
      </c>
      <c r="B3125" s="1">
        <f>IF(AND(DCalendário6[[#This Row],[Dia da semana]]&gt;1,DCalendário6[[#This Row],[Dia da semana]]&lt;7,DCalendário6[[#This Row],[Feriados]]=""),DCalendário6[[#This Row],[Dia]],"")</f>
        <v>46224</v>
      </c>
      <c r="C3125" s="16">
        <f>IF(DCalendário6[[#This Row],[Mês]]="","",IF(AND(C3121="",C3122="",C3123="",C3124=""),IF(DCalendário6[[#This Row],[Mês]]=D3124,C3124+1,IF(AND(D3124="",D3125=D3120),C3120+1,1)),IF(AND(C3122="",C3123="",C3124=""),IF(DCalendário6[[#This Row],[Mês]]=D3124,C3124+1,IF(AND(D3124="",D3125=D3121),C3121+1,1)),IF(AND(C3123="",C3124=""),IF(DCalendário6[[#This Row],[Mês]]=D3124,C3124+1,IF(AND(D3124="",D3125=D3122),C3122+1,1)),IF(DCalendário6[[#This Row],[Mês]]=D3124,C3124+1,IF(AND(D3124="",D3125=D3123),C3123+1,1))))))</f>
        <v>15</v>
      </c>
      <c r="D3125" s="14">
        <f>IF(DCalendário6[[#This Row],[Dia Útil]]="","",(MONTH($B3125)))</f>
        <v>7</v>
      </c>
      <c r="E3125" s="14">
        <f t="shared" si="48"/>
        <v>2026</v>
      </c>
      <c r="F3125" s="14">
        <f>MONTH(DCalendário6[[#This Row],[Dia]])</f>
        <v>7</v>
      </c>
      <c r="G3125" s="14" t="str">
        <f>MONTH(DCalendário6[[#This Row],[Dia]])&amp;" - "&amp;DCalendário6[[#This Row],[Ano]]</f>
        <v>7 - 2026</v>
      </c>
      <c r="H3125" s="14">
        <f>IF(DCalendário6[[#This Row],[Dia Útil]]="","",DCalendário6[[#This Row],[Semana Ano]])</f>
        <v>30</v>
      </c>
      <c r="I3125" s="14">
        <f>WEEKNUM(DCalendário6[[#This Row],[Dia]])</f>
        <v>30</v>
      </c>
      <c r="J3125" s="14" cm="1">
        <f t="array" aca="1" ref="J312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125" s="16">
        <f>WEEKDAY(DCalendário6[[#This Row],[Dia]])</f>
        <v>3</v>
      </c>
      <c r="L3125" s="1" t="str">
        <f>IFERROR(VLOOKUP(A3125,Tabela4[],1,0),"")</f>
        <v/>
      </c>
      <c r="M312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46224</v>
      </c>
      <c r="N3125" s="16" t="str">
        <f>IF(DCalendário6[[#This Row],[Dia Útil2]]="Feriado","Feriado",IF(AND(DCalendário6[[#This Row],[Dia Útil]]="",DCalendário6[[#This Row],[Mês Total]]=F3118),N3118+1,IF(DCalendário6[[#This Row],[Dia Útil]]="",1,"")))</f>
        <v/>
      </c>
      <c r="O312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3125" s="16"/>
      <c r="Q3125" s="17"/>
    </row>
    <row r="3126" spans="1:17" x14ac:dyDescent="0.25">
      <c r="A3126" s="1">
        <v>46225</v>
      </c>
      <c r="B3126" s="1">
        <f>IF(AND(DCalendário6[[#This Row],[Dia da semana]]&gt;1,DCalendário6[[#This Row],[Dia da semana]]&lt;7,DCalendário6[[#This Row],[Feriados]]=""),DCalendário6[[#This Row],[Dia]],"")</f>
        <v>46225</v>
      </c>
      <c r="C3126" s="16">
        <f>IF(DCalendário6[[#This Row],[Mês]]="","",IF(AND(C3122="",C3123="",C3124="",C3125=""),IF(DCalendário6[[#This Row],[Mês]]=D3125,C3125+1,IF(AND(D3125="",D3126=D3121),C3121+1,1)),IF(AND(C3123="",C3124="",C3125=""),IF(DCalendário6[[#This Row],[Mês]]=D3125,C3125+1,IF(AND(D3125="",D3126=D3122),C3122+1,1)),IF(AND(C3124="",C3125=""),IF(DCalendário6[[#This Row],[Mês]]=D3125,C3125+1,IF(AND(D3125="",D3126=D3123),C3123+1,1)),IF(DCalendário6[[#This Row],[Mês]]=D3125,C3125+1,IF(AND(D3125="",D3126=D3124),C3124+1,1))))))</f>
        <v>16</v>
      </c>
      <c r="D3126" s="14">
        <f>IF(DCalendário6[[#This Row],[Dia Útil]]="","",(MONTH($B3126)))</f>
        <v>7</v>
      </c>
      <c r="E3126" s="14">
        <f t="shared" si="48"/>
        <v>2026</v>
      </c>
      <c r="F3126" s="14">
        <f>MONTH(DCalendário6[[#This Row],[Dia]])</f>
        <v>7</v>
      </c>
      <c r="G3126" s="14" t="str">
        <f>MONTH(DCalendário6[[#This Row],[Dia]])&amp;" - "&amp;DCalendário6[[#This Row],[Ano]]</f>
        <v>7 - 2026</v>
      </c>
      <c r="H3126" s="14">
        <f>IF(DCalendário6[[#This Row],[Dia Útil]]="","",DCalendário6[[#This Row],[Semana Ano]])</f>
        <v>30</v>
      </c>
      <c r="I3126" s="14">
        <f>WEEKNUM(DCalendário6[[#This Row],[Dia]])</f>
        <v>30</v>
      </c>
      <c r="J3126" s="14" cm="1">
        <f t="array" aca="1" ref="J312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126" s="16">
        <f>WEEKDAY(DCalendário6[[#This Row],[Dia]])</f>
        <v>4</v>
      </c>
      <c r="L3126" s="1" t="str">
        <f>IFERROR(VLOOKUP(A3126,Tabela4[],1,0),"")</f>
        <v/>
      </c>
      <c r="M312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46225</v>
      </c>
      <c r="N3126" s="16" t="str">
        <f>IF(DCalendário6[[#This Row],[Dia Útil2]]="Feriado","Feriado",IF(AND(DCalendário6[[#This Row],[Dia Útil]]="",DCalendário6[[#This Row],[Mês Total]]=F3119),N3119+1,IF(DCalendário6[[#This Row],[Dia Útil]]="",1,"")))</f>
        <v/>
      </c>
      <c r="O312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3126" s="16"/>
      <c r="Q3126" s="17"/>
    </row>
    <row r="3127" spans="1:17" x14ac:dyDescent="0.25">
      <c r="A3127" s="1">
        <v>46226</v>
      </c>
      <c r="B3127" s="1">
        <f>IF(AND(DCalendário6[[#This Row],[Dia da semana]]&gt;1,DCalendário6[[#This Row],[Dia da semana]]&lt;7,DCalendário6[[#This Row],[Feriados]]=""),DCalendário6[[#This Row],[Dia]],"")</f>
        <v>46226</v>
      </c>
      <c r="C3127" s="16">
        <f>IF(DCalendário6[[#This Row],[Mês]]="","",IF(AND(C3123="",C3124="",C3125="",C3126=""),IF(DCalendário6[[#This Row],[Mês]]=D3126,C3126+1,IF(AND(D3126="",D3127=D3122),C3122+1,1)),IF(AND(C3124="",C3125="",C3126=""),IF(DCalendário6[[#This Row],[Mês]]=D3126,C3126+1,IF(AND(D3126="",D3127=D3123),C3123+1,1)),IF(AND(C3125="",C3126=""),IF(DCalendário6[[#This Row],[Mês]]=D3126,C3126+1,IF(AND(D3126="",D3127=D3124),C3124+1,1)),IF(DCalendário6[[#This Row],[Mês]]=D3126,C3126+1,IF(AND(D3126="",D3127=D3125),C3125+1,1))))))</f>
        <v>17</v>
      </c>
      <c r="D3127" s="14">
        <f>IF(DCalendário6[[#This Row],[Dia Útil]]="","",(MONTH($B3127)))</f>
        <v>7</v>
      </c>
      <c r="E3127" s="14">
        <f t="shared" si="48"/>
        <v>2026</v>
      </c>
      <c r="F3127" s="14">
        <f>MONTH(DCalendário6[[#This Row],[Dia]])</f>
        <v>7</v>
      </c>
      <c r="G3127" s="14" t="str">
        <f>MONTH(DCalendário6[[#This Row],[Dia]])&amp;" - "&amp;DCalendário6[[#This Row],[Ano]]</f>
        <v>7 - 2026</v>
      </c>
      <c r="H3127" s="14">
        <f>IF(DCalendário6[[#This Row],[Dia Útil]]="","",DCalendário6[[#This Row],[Semana Ano]])</f>
        <v>30</v>
      </c>
      <c r="I3127" s="14">
        <f>WEEKNUM(DCalendário6[[#This Row],[Dia]])</f>
        <v>30</v>
      </c>
      <c r="J3127" s="14" cm="1">
        <f t="array" aca="1" ref="J312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127" s="16">
        <f>WEEKDAY(DCalendário6[[#This Row],[Dia]])</f>
        <v>5</v>
      </c>
      <c r="L3127" s="1" t="str">
        <f>IFERROR(VLOOKUP(A3127,Tabela4[],1,0),"")</f>
        <v/>
      </c>
      <c r="M312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46226</v>
      </c>
      <c r="N3127" s="16" t="str">
        <f>IF(DCalendário6[[#This Row],[Dia Útil2]]="Feriado","Feriado",IF(AND(DCalendário6[[#This Row],[Dia Útil]]="",DCalendário6[[#This Row],[Mês Total]]=F3120),N3120+1,IF(DCalendário6[[#This Row],[Dia Útil]]="",1,"")))</f>
        <v/>
      </c>
      <c r="O312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3127" s="16"/>
      <c r="Q3127" s="17"/>
    </row>
    <row r="3128" spans="1:17" x14ac:dyDescent="0.25">
      <c r="A3128" s="1">
        <v>46227</v>
      </c>
      <c r="B3128" s="1">
        <f>IF(AND(DCalendário6[[#This Row],[Dia da semana]]&gt;1,DCalendário6[[#This Row],[Dia da semana]]&lt;7,DCalendário6[[#This Row],[Feriados]]=""),DCalendário6[[#This Row],[Dia]],"")</f>
        <v>46227</v>
      </c>
      <c r="C3128" s="16">
        <f>IF(DCalendário6[[#This Row],[Mês]]="","",IF(AND(C3124="",C3125="",C3126="",C3127=""),IF(DCalendário6[[#This Row],[Mês]]=D3127,C3127+1,IF(AND(D3127="",D3128=D3123),C3123+1,1)),IF(AND(C3125="",C3126="",C3127=""),IF(DCalendário6[[#This Row],[Mês]]=D3127,C3127+1,IF(AND(D3127="",D3128=D3124),C3124+1,1)),IF(AND(C3126="",C3127=""),IF(DCalendário6[[#This Row],[Mês]]=D3127,C3127+1,IF(AND(D3127="",D3128=D3125),C3125+1,1)),IF(DCalendário6[[#This Row],[Mês]]=D3127,C3127+1,IF(AND(D3127="",D3128=D3126),C3126+1,1))))))</f>
        <v>18</v>
      </c>
      <c r="D3128" s="14">
        <f>IF(DCalendário6[[#This Row],[Dia Útil]]="","",(MONTH($B3128)))</f>
        <v>7</v>
      </c>
      <c r="E3128" s="14">
        <f t="shared" si="48"/>
        <v>2026</v>
      </c>
      <c r="F3128" s="14">
        <f>MONTH(DCalendário6[[#This Row],[Dia]])</f>
        <v>7</v>
      </c>
      <c r="G3128" s="14" t="str">
        <f>MONTH(DCalendário6[[#This Row],[Dia]])&amp;" - "&amp;DCalendário6[[#This Row],[Ano]]</f>
        <v>7 - 2026</v>
      </c>
      <c r="H3128" s="14">
        <f>IF(DCalendário6[[#This Row],[Dia Útil]]="","",DCalendário6[[#This Row],[Semana Ano]])</f>
        <v>30</v>
      </c>
      <c r="I3128" s="14">
        <f>WEEKNUM(DCalendário6[[#This Row],[Dia]])</f>
        <v>30</v>
      </c>
      <c r="J3128" s="14" cm="1">
        <f t="array" aca="1" ref="J312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128" s="16">
        <f>WEEKDAY(DCalendário6[[#This Row],[Dia]])</f>
        <v>6</v>
      </c>
      <c r="L3128" s="1" t="str">
        <f>IFERROR(VLOOKUP(A3128,Tabela4[],1,0),"")</f>
        <v/>
      </c>
      <c r="M312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46227</v>
      </c>
      <c r="N3128" s="16" t="str">
        <f>IF(DCalendário6[[#This Row],[Dia Útil2]]="Feriado","Feriado",IF(AND(DCalendário6[[#This Row],[Dia Útil]]="",DCalendário6[[#This Row],[Mês Total]]=F3121),N3121+1,IF(DCalendário6[[#This Row],[Dia Útil]]="",1,"")))</f>
        <v/>
      </c>
      <c r="O312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3128" s="16"/>
      <c r="Q3128" s="17"/>
    </row>
    <row r="3129" spans="1:17" x14ac:dyDescent="0.25">
      <c r="A3129" s="1">
        <v>46228</v>
      </c>
      <c r="B3129" s="1" t="str">
        <f>IF(AND(DCalendário6[[#This Row],[Dia da semana]]&gt;1,DCalendário6[[#This Row],[Dia da semana]]&lt;7,DCalendário6[[#This Row],[Feriados]]=""),DCalendário6[[#This Row],[Dia]],"")</f>
        <v/>
      </c>
      <c r="C3129" s="16" t="str">
        <f>IF(DCalendário6[[#This Row],[Mês]]="","",IF(AND(C3125="",C3126="",C3127="",C3128=""),IF(DCalendário6[[#This Row],[Mês]]=D3128,C3128+1,IF(AND(D3128="",D3129=D3124),C3124+1,1)),IF(AND(C3126="",C3127="",C3128=""),IF(DCalendário6[[#This Row],[Mês]]=D3128,C3128+1,IF(AND(D3128="",D3129=D3125),C3125+1,1)),IF(AND(C3127="",C3128=""),IF(DCalendário6[[#This Row],[Mês]]=D3128,C3128+1,IF(AND(D3128="",D3129=D3126),C3126+1,1)),IF(DCalendário6[[#This Row],[Mês]]=D3128,C3128+1,IF(AND(D3128="",D3129=D3127),C3127+1,1))))))</f>
        <v/>
      </c>
      <c r="D3129" s="14" t="str">
        <f>IF(DCalendário6[[#This Row],[Dia Útil]]="","",(MONTH($B3129)))</f>
        <v/>
      </c>
      <c r="E3129" s="14">
        <f t="shared" si="48"/>
        <v>2026</v>
      </c>
      <c r="F3129" s="14">
        <f>MONTH(DCalendário6[[#This Row],[Dia]])</f>
        <v>7</v>
      </c>
      <c r="G3129" s="14" t="str">
        <f>MONTH(DCalendário6[[#This Row],[Dia]])&amp;" - "&amp;DCalendário6[[#This Row],[Ano]]</f>
        <v>7 - 2026</v>
      </c>
      <c r="H3129" s="14" t="str">
        <f>IF(DCalendário6[[#This Row],[Dia Útil]]="","",DCalendário6[[#This Row],[Semana Ano]])</f>
        <v/>
      </c>
      <c r="I3129" s="14">
        <f>WEEKNUM(DCalendário6[[#This Row],[Dia]])</f>
        <v>30</v>
      </c>
      <c r="J3129" s="14" cm="1">
        <f t="array" aca="1" ref="J312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129" s="16">
        <f>WEEKDAY(DCalendário6[[#This Row],[Dia]])</f>
        <v>7</v>
      </c>
      <c r="L3129" s="1" t="str">
        <f>IFERROR(VLOOKUP(A3129,Tabela4[],1,0),"")</f>
        <v/>
      </c>
      <c r="M312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129" s="16">
        <f>IF(DCalendário6[[#This Row],[Dia Útil2]]="Feriado","Feriado",IF(AND(DCalendário6[[#This Row],[Dia Útil]]="",DCalendário6[[#This Row],[Mês Total]]=F3122),N3122+1,IF(DCalendário6[[#This Row],[Dia Útil]]="",1,"")))</f>
        <v>4</v>
      </c>
      <c r="O312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3129" s="16"/>
      <c r="Q3129" s="17"/>
    </row>
    <row r="3130" spans="1:17" x14ac:dyDescent="0.25">
      <c r="A3130" s="1">
        <v>46229</v>
      </c>
      <c r="B3130" s="1" t="str">
        <f>IF(AND(DCalendário6[[#This Row],[Dia da semana]]&gt;1,DCalendário6[[#This Row],[Dia da semana]]&lt;7,DCalendário6[[#This Row],[Feriados]]=""),DCalendário6[[#This Row],[Dia]],"")</f>
        <v/>
      </c>
      <c r="C3130" s="16" t="str">
        <f>IF(DCalendário6[[#This Row],[Mês]]="","",IF(AND(C3126="",C3127="",C3128="",C3129=""),IF(DCalendário6[[#This Row],[Mês]]=D3129,C3129+1,IF(AND(D3129="",D3130=D3125),C3125+1,1)),IF(AND(C3127="",C3128="",C3129=""),IF(DCalendário6[[#This Row],[Mês]]=D3129,C3129+1,IF(AND(D3129="",D3130=D3126),C3126+1,1)),IF(AND(C3128="",C3129=""),IF(DCalendário6[[#This Row],[Mês]]=D3129,C3129+1,IF(AND(D3129="",D3130=D3127),C3127+1,1)),IF(DCalendário6[[#This Row],[Mês]]=D3129,C3129+1,IF(AND(D3129="",D3130=D3128),C3128+1,1))))))</f>
        <v/>
      </c>
      <c r="D3130" s="14" t="str">
        <f>IF(DCalendário6[[#This Row],[Dia Útil]]="","",(MONTH($B3130)))</f>
        <v/>
      </c>
      <c r="E3130" s="14">
        <f t="shared" si="48"/>
        <v>2026</v>
      </c>
      <c r="F3130" s="14">
        <f>MONTH(DCalendário6[[#This Row],[Dia]])</f>
        <v>7</v>
      </c>
      <c r="G3130" s="14" t="str">
        <f>MONTH(DCalendário6[[#This Row],[Dia]])&amp;" - "&amp;DCalendário6[[#This Row],[Ano]]</f>
        <v>7 - 2026</v>
      </c>
      <c r="H3130" s="14" t="str">
        <f>IF(DCalendário6[[#This Row],[Dia Útil]]="","",DCalendário6[[#This Row],[Semana Ano]])</f>
        <v/>
      </c>
      <c r="I3130" s="14">
        <f>WEEKNUM(DCalendário6[[#This Row],[Dia]])</f>
        <v>31</v>
      </c>
      <c r="J3130" s="14" cm="1">
        <f t="array" aca="1" ref="J313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130" s="16">
        <f>WEEKDAY(DCalendário6[[#This Row],[Dia]])</f>
        <v>1</v>
      </c>
      <c r="L3130" s="1" t="str">
        <f>IFERROR(VLOOKUP(A3130,Tabela4[],1,0),"")</f>
        <v/>
      </c>
      <c r="M313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130" s="16">
        <f>IF(DCalendário6[[#This Row],[Dia Útil2]]="Feriado","Feriado",IF(AND(DCalendário6[[#This Row],[Dia Útil]]="",DCalendário6[[#This Row],[Mês Total]]=F3123),N3123+1,IF(DCalendário6[[#This Row],[Dia Útil]]="",1,"")))</f>
        <v>4</v>
      </c>
      <c r="O313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3130" s="16"/>
      <c r="Q3130" s="17"/>
    </row>
    <row r="3131" spans="1:17" x14ac:dyDescent="0.25">
      <c r="A3131" s="1">
        <v>46230</v>
      </c>
      <c r="B3131" s="1">
        <f>IF(AND(DCalendário6[[#This Row],[Dia da semana]]&gt;1,DCalendário6[[#This Row],[Dia da semana]]&lt;7,DCalendário6[[#This Row],[Feriados]]=""),DCalendário6[[#This Row],[Dia]],"")</f>
        <v>46230</v>
      </c>
      <c r="C3131" s="16">
        <f>IF(DCalendário6[[#This Row],[Mês]]="","",IF(AND(C3127="",C3128="",C3129="",C3130=""),IF(DCalendário6[[#This Row],[Mês]]=D3130,C3130+1,IF(AND(D3130="",D3131=D3126),C3126+1,1)),IF(AND(C3128="",C3129="",C3130=""),IF(DCalendário6[[#This Row],[Mês]]=D3130,C3130+1,IF(AND(D3130="",D3131=D3127),C3127+1,1)),IF(AND(C3129="",C3130=""),IF(DCalendário6[[#This Row],[Mês]]=D3130,C3130+1,IF(AND(D3130="",D3131=D3128),C3128+1,1)),IF(DCalendário6[[#This Row],[Mês]]=D3130,C3130+1,IF(AND(D3130="",D3131=D3129),C3129+1,1))))))</f>
        <v>19</v>
      </c>
      <c r="D3131" s="14">
        <f>IF(DCalendário6[[#This Row],[Dia Útil]]="","",(MONTH($B3131)))</f>
        <v>7</v>
      </c>
      <c r="E3131" s="14">
        <f t="shared" si="48"/>
        <v>2026</v>
      </c>
      <c r="F3131" s="14">
        <f>MONTH(DCalendário6[[#This Row],[Dia]])</f>
        <v>7</v>
      </c>
      <c r="G3131" s="14" t="str">
        <f>MONTH(DCalendário6[[#This Row],[Dia]])&amp;" - "&amp;DCalendário6[[#This Row],[Ano]]</f>
        <v>7 - 2026</v>
      </c>
      <c r="H3131" s="14">
        <f>IF(DCalendário6[[#This Row],[Dia Útil]]="","",DCalendário6[[#This Row],[Semana Ano]])</f>
        <v>31</v>
      </c>
      <c r="I3131" s="14">
        <f>WEEKNUM(DCalendário6[[#This Row],[Dia]])</f>
        <v>31</v>
      </c>
      <c r="J3131" s="14" cm="1">
        <f t="array" aca="1" ref="J313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131" s="16">
        <f>WEEKDAY(DCalendário6[[#This Row],[Dia]])</f>
        <v>2</v>
      </c>
      <c r="L3131" s="1" t="str">
        <f>IFERROR(VLOOKUP(A3131,Tabela4[],1,0),"")</f>
        <v/>
      </c>
      <c r="M313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46230</v>
      </c>
      <c r="N3131" s="16" t="str">
        <f>IF(DCalendário6[[#This Row],[Dia Útil2]]="Feriado","Feriado",IF(AND(DCalendário6[[#This Row],[Dia Útil]]="",DCalendário6[[#This Row],[Mês Total]]=F3124),N3124+1,IF(DCalendário6[[#This Row],[Dia Útil]]="",1,"")))</f>
        <v/>
      </c>
      <c r="O313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3131" s="16"/>
      <c r="Q3131" s="17"/>
    </row>
    <row r="3132" spans="1:17" x14ac:dyDescent="0.25">
      <c r="A3132" s="1">
        <v>46231</v>
      </c>
      <c r="B3132" s="1">
        <f>IF(AND(DCalendário6[[#This Row],[Dia da semana]]&gt;1,DCalendário6[[#This Row],[Dia da semana]]&lt;7,DCalendário6[[#This Row],[Feriados]]=""),DCalendário6[[#This Row],[Dia]],"")</f>
        <v>46231</v>
      </c>
      <c r="C3132" s="16">
        <f>IF(DCalendário6[[#This Row],[Mês]]="","",IF(AND(C3128="",C3129="",C3130="",C3131=""),IF(DCalendário6[[#This Row],[Mês]]=D3131,C3131+1,IF(AND(D3131="",D3132=D3127),C3127+1,1)),IF(AND(C3129="",C3130="",C3131=""),IF(DCalendário6[[#This Row],[Mês]]=D3131,C3131+1,IF(AND(D3131="",D3132=D3128),C3128+1,1)),IF(AND(C3130="",C3131=""),IF(DCalendário6[[#This Row],[Mês]]=D3131,C3131+1,IF(AND(D3131="",D3132=D3129),C3129+1,1)),IF(DCalendário6[[#This Row],[Mês]]=D3131,C3131+1,IF(AND(D3131="",D3132=D3130),C3130+1,1))))))</f>
        <v>20</v>
      </c>
      <c r="D3132" s="14">
        <f>IF(DCalendário6[[#This Row],[Dia Útil]]="","",(MONTH($B3132)))</f>
        <v>7</v>
      </c>
      <c r="E3132" s="14">
        <f t="shared" si="48"/>
        <v>2026</v>
      </c>
      <c r="F3132" s="14">
        <f>MONTH(DCalendário6[[#This Row],[Dia]])</f>
        <v>7</v>
      </c>
      <c r="G3132" s="14" t="str">
        <f>MONTH(DCalendário6[[#This Row],[Dia]])&amp;" - "&amp;DCalendário6[[#This Row],[Ano]]</f>
        <v>7 - 2026</v>
      </c>
      <c r="H3132" s="14">
        <f>IF(DCalendário6[[#This Row],[Dia Útil]]="","",DCalendário6[[#This Row],[Semana Ano]])</f>
        <v>31</v>
      </c>
      <c r="I3132" s="14">
        <f>WEEKNUM(DCalendário6[[#This Row],[Dia]])</f>
        <v>31</v>
      </c>
      <c r="J3132" s="14" cm="1">
        <f t="array" aca="1" ref="J313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132" s="16">
        <f>WEEKDAY(DCalendário6[[#This Row],[Dia]])</f>
        <v>3</v>
      </c>
      <c r="L3132" s="1" t="str">
        <f>IFERROR(VLOOKUP(A3132,Tabela4[],1,0),"")</f>
        <v/>
      </c>
      <c r="M313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46231</v>
      </c>
      <c r="N3132" s="16" t="str">
        <f>IF(DCalendário6[[#This Row],[Dia Útil2]]="Feriado","Feriado",IF(AND(DCalendário6[[#This Row],[Dia Útil]]="",DCalendário6[[#This Row],[Mês Total]]=F3125),N3125+1,IF(DCalendário6[[#This Row],[Dia Útil]]="",1,"")))</f>
        <v/>
      </c>
      <c r="O313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3132" s="16"/>
      <c r="Q3132" s="17"/>
    </row>
    <row r="3133" spans="1:17" x14ac:dyDescent="0.25">
      <c r="A3133" s="1">
        <v>46232</v>
      </c>
      <c r="B3133" s="1">
        <f>IF(AND(DCalendário6[[#This Row],[Dia da semana]]&gt;1,DCalendário6[[#This Row],[Dia da semana]]&lt;7,DCalendário6[[#This Row],[Feriados]]=""),DCalendário6[[#This Row],[Dia]],"")</f>
        <v>46232</v>
      </c>
      <c r="C3133" s="16">
        <f>IF(DCalendário6[[#This Row],[Mês]]="","",IF(AND(C3129="",C3130="",C3131="",C3132=""),IF(DCalendário6[[#This Row],[Mês]]=D3132,C3132+1,IF(AND(D3132="",D3133=D3128),C3128+1,1)),IF(AND(C3130="",C3131="",C3132=""),IF(DCalendário6[[#This Row],[Mês]]=D3132,C3132+1,IF(AND(D3132="",D3133=D3129),C3129+1,1)),IF(AND(C3131="",C3132=""),IF(DCalendário6[[#This Row],[Mês]]=D3132,C3132+1,IF(AND(D3132="",D3133=D3130),C3130+1,1)),IF(DCalendário6[[#This Row],[Mês]]=D3132,C3132+1,IF(AND(D3132="",D3133=D3131),C3131+1,1))))))</f>
        <v>21</v>
      </c>
      <c r="D3133" s="14">
        <f>IF(DCalendário6[[#This Row],[Dia Útil]]="","",(MONTH($B3133)))</f>
        <v>7</v>
      </c>
      <c r="E3133" s="14">
        <f t="shared" si="48"/>
        <v>2026</v>
      </c>
      <c r="F3133" s="14">
        <f>MONTH(DCalendário6[[#This Row],[Dia]])</f>
        <v>7</v>
      </c>
      <c r="G3133" s="14" t="str">
        <f>MONTH(DCalendário6[[#This Row],[Dia]])&amp;" - "&amp;DCalendário6[[#This Row],[Ano]]</f>
        <v>7 - 2026</v>
      </c>
      <c r="H3133" s="14">
        <f>IF(DCalendário6[[#This Row],[Dia Útil]]="","",DCalendário6[[#This Row],[Semana Ano]])</f>
        <v>31</v>
      </c>
      <c r="I3133" s="14">
        <f>WEEKNUM(DCalendário6[[#This Row],[Dia]])</f>
        <v>31</v>
      </c>
      <c r="J3133" s="14" cm="1">
        <f t="array" aca="1" ref="J313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133" s="16">
        <f>WEEKDAY(DCalendário6[[#This Row],[Dia]])</f>
        <v>4</v>
      </c>
      <c r="L3133" s="1" t="str">
        <f>IFERROR(VLOOKUP(A3133,Tabela4[],1,0),"")</f>
        <v/>
      </c>
      <c r="M313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46232</v>
      </c>
      <c r="N3133" s="16" t="str">
        <f>IF(DCalendário6[[#This Row],[Dia Útil2]]="Feriado","Feriado",IF(AND(DCalendário6[[#This Row],[Dia Útil]]="",DCalendário6[[#This Row],[Mês Total]]=F3126),N3126+1,IF(DCalendário6[[#This Row],[Dia Útil]]="",1,"")))</f>
        <v/>
      </c>
      <c r="O313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21</v>
      </c>
      <c r="P3133" s="16"/>
      <c r="Q3133" s="17"/>
    </row>
    <row r="3134" spans="1:17" x14ac:dyDescent="0.25">
      <c r="A3134" s="1">
        <v>46233</v>
      </c>
      <c r="B3134" s="1">
        <f>IF(AND(DCalendário6[[#This Row],[Dia da semana]]&gt;1,DCalendário6[[#This Row],[Dia da semana]]&lt;7,DCalendário6[[#This Row],[Feriados]]=""),DCalendário6[[#This Row],[Dia]],"")</f>
        <v>46233</v>
      </c>
      <c r="C3134" s="16">
        <f>IF(DCalendário6[[#This Row],[Mês]]="","",IF(AND(C3130="",C3131="",C3132="",C3133=""),IF(DCalendário6[[#This Row],[Mês]]=D3133,C3133+1,IF(AND(D3133="",D3134=D3129),C3129+1,1)),IF(AND(C3131="",C3132="",C3133=""),IF(DCalendário6[[#This Row],[Mês]]=D3133,C3133+1,IF(AND(D3133="",D3134=D3130),C3130+1,1)),IF(AND(C3132="",C3133=""),IF(DCalendário6[[#This Row],[Mês]]=D3133,C3133+1,IF(AND(D3133="",D3134=D3131),C3131+1,1)),IF(DCalendário6[[#This Row],[Mês]]=D3133,C3133+1,IF(AND(D3133="",D3134=D3132),C3132+1,1))))))</f>
        <v>22</v>
      </c>
      <c r="D3134" s="14">
        <f>IF(DCalendário6[[#This Row],[Dia Útil]]="","",(MONTH($B3134)))</f>
        <v>7</v>
      </c>
      <c r="E3134" s="14">
        <f t="shared" si="48"/>
        <v>2026</v>
      </c>
      <c r="F3134" s="14">
        <f>MONTH(DCalendário6[[#This Row],[Dia]])</f>
        <v>7</v>
      </c>
      <c r="G3134" s="14" t="str">
        <f>MONTH(DCalendário6[[#This Row],[Dia]])&amp;" - "&amp;DCalendário6[[#This Row],[Ano]]</f>
        <v>7 - 2026</v>
      </c>
      <c r="H3134" s="14">
        <f>IF(DCalendário6[[#This Row],[Dia Útil]]="","",DCalendário6[[#This Row],[Semana Ano]])</f>
        <v>31</v>
      </c>
      <c r="I3134" s="14">
        <f>WEEKNUM(DCalendário6[[#This Row],[Dia]])</f>
        <v>31</v>
      </c>
      <c r="J3134" s="14" cm="1">
        <f t="array" aca="1" ref="J313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134" s="16">
        <f>WEEKDAY(DCalendário6[[#This Row],[Dia]])</f>
        <v>5</v>
      </c>
      <c r="L3134" s="1" t="str">
        <f>IFERROR(VLOOKUP(A3134,Tabela4[],1,0),"")</f>
        <v/>
      </c>
      <c r="M313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46233</v>
      </c>
      <c r="N3134" s="16" t="str">
        <f>IF(DCalendário6[[#This Row],[Dia Útil2]]="Feriado","Feriado",IF(AND(DCalendário6[[#This Row],[Dia Útil]]="",DCalendário6[[#This Row],[Mês Total]]=F3127),N3127+1,IF(DCalendário6[[#This Row],[Dia Útil]]="",1,"")))</f>
        <v/>
      </c>
      <c r="O313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22</v>
      </c>
      <c r="P3134" s="16"/>
      <c r="Q3134" s="17"/>
    </row>
    <row r="3135" spans="1:17" x14ac:dyDescent="0.25">
      <c r="A3135" s="1">
        <v>46234</v>
      </c>
      <c r="B3135" s="1">
        <f>IF(AND(DCalendário6[[#This Row],[Dia da semana]]&gt;1,DCalendário6[[#This Row],[Dia da semana]]&lt;7,DCalendário6[[#This Row],[Feriados]]=""),DCalendário6[[#This Row],[Dia]],"")</f>
        <v>46234</v>
      </c>
      <c r="C3135" s="16">
        <f>IF(DCalendário6[[#This Row],[Mês]]="","",IF(AND(C3131="",C3132="",C3133="",C3134=""),IF(DCalendário6[[#This Row],[Mês]]=D3134,C3134+1,IF(AND(D3134="",D3135=D3130),C3130+1,1)),IF(AND(C3132="",C3133="",C3134=""),IF(DCalendário6[[#This Row],[Mês]]=D3134,C3134+1,IF(AND(D3134="",D3135=D3131),C3131+1,1)),IF(AND(C3133="",C3134=""),IF(DCalendário6[[#This Row],[Mês]]=D3134,C3134+1,IF(AND(D3134="",D3135=D3132),C3132+1,1)),IF(DCalendário6[[#This Row],[Mês]]=D3134,C3134+1,IF(AND(D3134="",D3135=D3133),C3133+1,1))))))</f>
        <v>23</v>
      </c>
      <c r="D3135" s="14">
        <f>IF(DCalendário6[[#This Row],[Dia Útil]]="","",(MONTH($B3135)))</f>
        <v>7</v>
      </c>
      <c r="E3135" s="14">
        <f t="shared" si="48"/>
        <v>2026</v>
      </c>
      <c r="F3135" s="14">
        <f>MONTH(DCalendário6[[#This Row],[Dia]])</f>
        <v>7</v>
      </c>
      <c r="G3135" s="14" t="str">
        <f>MONTH(DCalendário6[[#This Row],[Dia]])&amp;" - "&amp;DCalendário6[[#This Row],[Ano]]</f>
        <v>7 - 2026</v>
      </c>
      <c r="H3135" s="14">
        <f>IF(DCalendário6[[#This Row],[Dia Útil]]="","",DCalendário6[[#This Row],[Semana Ano]])</f>
        <v>31</v>
      </c>
      <c r="I3135" s="14">
        <f>WEEKNUM(DCalendário6[[#This Row],[Dia]])</f>
        <v>31</v>
      </c>
      <c r="J3135" s="14" cm="1">
        <f t="array" aca="1" ref="J313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135" s="16">
        <f>WEEKDAY(DCalendário6[[#This Row],[Dia]])</f>
        <v>6</v>
      </c>
      <c r="L3135" s="1" t="str">
        <f>IFERROR(VLOOKUP(A3135,Tabela4[],1,0),"")</f>
        <v/>
      </c>
      <c r="M313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46234</v>
      </c>
      <c r="N3135" s="16" t="str">
        <f>IF(DCalendário6[[#This Row],[Dia Útil2]]="Feriado","Feriado",IF(AND(DCalendário6[[#This Row],[Dia Útil]]="",DCalendário6[[#This Row],[Mês Total]]=F3128),N3128+1,IF(DCalendário6[[#This Row],[Dia Útil]]="",1,"")))</f>
        <v/>
      </c>
      <c r="O313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23</v>
      </c>
      <c r="P3135" s="16"/>
      <c r="Q3135" s="17"/>
    </row>
    <row r="3136" spans="1:17" x14ac:dyDescent="0.25">
      <c r="A3136" s="1">
        <v>46235</v>
      </c>
      <c r="B3136" s="1" t="str">
        <f>IF(AND(DCalendário6[[#This Row],[Dia da semana]]&gt;1,DCalendário6[[#This Row],[Dia da semana]]&lt;7,DCalendário6[[#This Row],[Feriados]]=""),DCalendário6[[#This Row],[Dia]],"")</f>
        <v/>
      </c>
      <c r="C3136" s="16" t="str">
        <f>IF(DCalendário6[[#This Row],[Mês]]="","",IF(AND(C3132="",C3133="",C3134="",C3135=""),IF(DCalendário6[[#This Row],[Mês]]=D3135,C3135+1,IF(AND(D3135="",D3136=D3131),C3131+1,1)),IF(AND(C3133="",C3134="",C3135=""),IF(DCalendário6[[#This Row],[Mês]]=D3135,C3135+1,IF(AND(D3135="",D3136=D3132),C3132+1,1)),IF(AND(C3134="",C3135=""),IF(DCalendário6[[#This Row],[Mês]]=D3135,C3135+1,IF(AND(D3135="",D3136=D3133),C3133+1,1)),IF(DCalendário6[[#This Row],[Mês]]=D3135,C3135+1,IF(AND(D3135="",D3136=D3134),C3134+1,1))))))</f>
        <v/>
      </c>
      <c r="D3136" s="14" t="str">
        <f>IF(DCalendário6[[#This Row],[Dia Útil]]="","",(MONTH($B3136)))</f>
        <v/>
      </c>
      <c r="E3136" s="14">
        <f t="shared" si="48"/>
        <v>2026</v>
      </c>
      <c r="F3136" s="14">
        <f>MONTH(DCalendário6[[#This Row],[Dia]])</f>
        <v>8</v>
      </c>
      <c r="G3136" s="14" t="str">
        <f>MONTH(DCalendário6[[#This Row],[Dia]])&amp;" - "&amp;DCalendário6[[#This Row],[Ano]]</f>
        <v>8 - 2026</v>
      </c>
      <c r="H3136" s="14" t="str">
        <f>IF(DCalendário6[[#This Row],[Dia Útil]]="","",DCalendário6[[#This Row],[Semana Ano]])</f>
        <v/>
      </c>
      <c r="I3136" s="14">
        <f>WEEKNUM(DCalendário6[[#This Row],[Dia]])</f>
        <v>31</v>
      </c>
      <c r="J3136" s="14" cm="1">
        <f t="array" aca="1" ref="J313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136" s="16">
        <f>WEEKDAY(DCalendário6[[#This Row],[Dia]])</f>
        <v>7</v>
      </c>
      <c r="L3136" s="1" t="str">
        <f>IFERROR(VLOOKUP(A3136,Tabela4[],1,0),"")</f>
        <v/>
      </c>
      <c r="M313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136" s="16">
        <f>IF(DCalendário6[[#This Row],[Dia Útil2]]="Feriado","Feriado",IF(AND(DCalendário6[[#This Row],[Dia Útil]]="",DCalendário6[[#This Row],[Mês Total]]=F3129),N3129+1,IF(DCalendário6[[#This Row],[Dia Útil]]="",1,"")))</f>
        <v>1</v>
      </c>
      <c r="O313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3136" s="16"/>
      <c r="Q3136" s="17"/>
    </row>
    <row r="3137" spans="1:17" x14ac:dyDescent="0.25">
      <c r="A3137" s="1">
        <v>46236</v>
      </c>
      <c r="B3137" s="1" t="str">
        <f>IF(AND(DCalendário6[[#This Row],[Dia da semana]]&gt;1,DCalendário6[[#This Row],[Dia da semana]]&lt;7,DCalendário6[[#This Row],[Feriados]]=""),DCalendário6[[#This Row],[Dia]],"")</f>
        <v/>
      </c>
      <c r="C3137" s="16" t="str">
        <f>IF(DCalendário6[[#This Row],[Mês]]="","",IF(AND(C3133="",C3134="",C3135="",C3136=""),IF(DCalendário6[[#This Row],[Mês]]=D3136,C3136+1,IF(AND(D3136="",D3137=D3132),C3132+1,1)),IF(AND(C3134="",C3135="",C3136=""),IF(DCalendário6[[#This Row],[Mês]]=D3136,C3136+1,IF(AND(D3136="",D3137=D3133),C3133+1,1)),IF(AND(C3135="",C3136=""),IF(DCalendário6[[#This Row],[Mês]]=D3136,C3136+1,IF(AND(D3136="",D3137=D3134),C3134+1,1)),IF(DCalendário6[[#This Row],[Mês]]=D3136,C3136+1,IF(AND(D3136="",D3137=D3135),C3135+1,1))))))</f>
        <v/>
      </c>
      <c r="D3137" s="14" t="str">
        <f>IF(DCalendário6[[#This Row],[Dia Útil]]="","",(MONTH($B3137)))</f>
        <v/>
      </c>
      <c r="E3137" s="14">
        <f t="shared" si="48"/>
        <v>2026</v>
      </c>
      <c r="F3137" s="14">
        <f>MONTH(DCalendário6[[#This Row],[Dia]])</f>
        <v>8</v>
      </c>
      <c r="G3137" s="14" t="str">
        <f>MONTH(DCalendário6[[#This Row],[Dia]])&amp;" - "&amp;DCalendário6[[#This Row],[Ano]]</f>
        <v>8 - 2026</v>
      </c>
      <c r="H3137" s="14" t="str">
        <f>IF(DCalendário6[[#This Row],[Dia Útil]]="","",DCalendário6[[#This Row],[Semana Ano]])</f>
        <v/>
      </c>
      <c r="I3137" s="14">
        <f>WEEKNUM(DCalendário6[[#This Row],[Dia]])</f>
        <v>32</v>
      </c>
      <c r="J3137" s="14" cm="1">
        <f t="array" aca="1" ref="J313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137" s="16">
        <f>WEEKDAY(DCalendário6[[#This Row],[Dia]])</f>
        <v>1</v>
      </c>
      <c r="L3137" s="1" t="str">
        <f>IFERROR(VLOOKUP(A3137,Tabela4[],1,0),"")</f>
        <v/>
      </c>
      <c r="M313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137" s="16">
        <f>IF(DCalendário6[[#This Row],[Dia Útil2]]="Feriado","Feriado",IF(AND(DCalendário6[[#This Row],[Dia Útil]]="",DCalendário6[[#This Row],[Mês Total]]=F3130),N3130+1,IF(DCalendário6[[#This Row],[Dia Útil]]="",1,"")))</f>
        <v>1</v>
      </c>
      <c r="O313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3137" s="16"/>
      <c r="Q3137" s="17"/>
    </row>
    <row r="3138" spans="1:17" x14ac:dyDescent="0.25">
      <c r="A3138" s="1">
        <v>46237</v>
      </c>
      <c r="B3138" s="1">
        <f>IF(AND(DCalendário6[[#This Row],[Dia da semana]]&gt;1,DCalendário6[[#This Row],[Dia da semana]]&lt;7,DCalendário6[[#This Row],[Feriados]]=""),DCalendário6[[#This Row],[Dia]],"")</f>
        <v>46237</v>
      </c>
      <c r="C3138" s="16">
        <f>IF(DCalendário6[[#This Row],[Mês]]="","",IF(AND(C3134="",C3135="",C3136="",C3137=""),IF(DCalendário6[[#This Row],[Mês]]=D3137,C3137+1,IF(AND(D3137="",D3138=D3133),C3133+1,1)),IF(AND(C3135="",C3136="",C3137=""),IF(DCalendário6[[#This Row],[Mês]]=D3137,C3137+1,IF(AND(D3137="",D3138=D3134),C3134+1,1)),IF(AND(C3136="",C3137=""),IF(DCalendário6[[#This Row],[Mês]]=D3137,C3137+1,IF(AND(D3137="",D3138=D3135),C3135+1,1)),IF(DCalendário6[[#This Row],[Mês]]=D3137,C3137+1,IF(AND(D3137="",D3138=D3136),C3136+1,1))))))</f>
        <v>1</v>
      </c>
      <c r="D3138" s="14">
        <f>IF(DCalendário6[[#This Row],[Dia Útil]]="","",(MONTH($B3138)))</f>
        <v>8</v>
      </c>
      <c r="E3138" s="14">
        <f t="shared" ref="E3138:E3201" si="49">YEAR($A3138)</f>
        <v>2026</v>
      </c>
      <c r="F3138" s="14">
        <f>MONTH(DCalendário6[[#This Row],[Dia]])</f>
        <v>8</v>
      </c>
      <c r="G3138" s="14" t="str">
        <f>MONTH(DCalendário6[[#This Row],[Dia]])&amp;" - "&amp;DCalendário6[[#This Row],[Ano]]</f>
        <v>8 - 2026</v>
      </c>
      <c r="H3138" s="14">
        <f>IF(DCalendário6[[#This Row],[Dia Útil]]="","",DCalendário6[[#This Row],[Semana Ano]])</f>
        <v>32</v>
      </c>
      <c r="I3138" s="14">
        <f>WEEKNUM(DCalendário6[[#This Row],[Dia]])</f>
        <v>32</v>
      </c>
      <c r="J3138" s="14" cm="1">
        <f t="array" aca="1" ref="J313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138" s="16">
        <f>WEEKDAY(DCalendário6[[#This Row],[Dia]])</f>
        <v>2</v>
      </c>
      <c r="L3138" s="1" t="str">
        <f>IFERROR(VLOOKUP(A3138,Tabela4[],1,0),"")</f>
        <v/>
      </c>
      <c r="M313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46237</v>
      </c>
      <c r="N3138" s="16" t="str">
        <f>IF(DCalendário6[[#This Row],[Dia Útil2]]="Feriado","Feriado",IF(AND(DCalendário6[[#This Row],[Dia Útil]]="",DCalendário6[[#This Row],[Mês Total]]=F3131),N3131+1,IF(DCalendário6[[#This Row],[Dia Útil]]="",1,"")))</f>
        <v/>
      </c>
      <c r="O313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3138" s="16"/>
      <c r="Q3138" s="17"/>
    </row>
    <row r="3139" spans="1:17" x14ac:dyDescent="0.25">
      <c r="A3139" s="1">
        <v>46238</v>
      </c>
      <c r="B3139" s="1">
        <f>IF(AND(DCalendário6[[#This Row],[Dia da semana]]&gt;1,DCalendário6[[#This Row],[Dia da semana]]&lt;7,DCalendário6[[#This Row],[Feriados]]=""),DCalendário6[[#This Row],[Dia]],"")</f>
        <v>46238</v>
      </c>
      <c r="C3139" s="16">
        <f>IF(DCalendário6[[#This Row],[Mês]]="","",IF(AND(C3135="",C3136="",C3137="",C3138=""),IF(DCalendário6[[#This Row],[Mês]]=D3138,C3138+1,IF(AND(D3138="",D3139=D3134),C3134+1,1)),IF(AND(C3136="",C3137="",C3138=""),IF(DCalendário6[[#This Row],[Mês]]=D3138,C3138+1,IF(AND(D3138="",D3139=D3135),C3135+1,1)),IF(AND(C3137="",C3138=""),IF(DCalendário6[[#This Row],[Mês]]=D3138,C3138+1,IF(AND(D3138="",D3139=D3136),C3136+1,1)),IF(DCalendário6[[#This Row],[Mês]]=D3138,C3138+1,IF(AND(D3138="",D3139=D3137),C3137+1,1))))))</f>
        <v>2</v>
      </c>
      <c r="D3139" s="14">
        <f>IF(DCalendário6[[#This Row],[Dia Útil]]="","",(MONTH($B3139)))</f>
        <v>8</v>
      </c>
      <c r="E3139" s="14">
        <f t="shared" si="49"/>
        <v>2026</v>
      </c>
      <c r="F3139" s="14">
        <f>MONTH(DCalendário6[[#This Row],[Dia]])</f>
        <v>8</v>
      </c>
      <c r="G3139" s="14" t="str">
        <f>MONTH(DCalendário6[[#This Row],[Dia]])&amp;" - "&amp;DCalendário6[[#This Row],[Ano]]</f>
        <v>8 - 2026</v>
      </c>
      <c r="H3139" s="14">
        <f>IF(DCalendário6[[#This Row],[Dia Útil]]="","",DCalendário6[[#This Row],[Semana Ano]])</f>
        <v>32</v>
      </c>
      <c r="I3139" s="14">
        <f>WEEKNUM(DCalendário6[[#This Row],[Dia]])</f>
        <v>32</v>
      </c>
      <c r="J3139" s="14" cm="1">
        <f t="array" aca="1" ref="J313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139" s="16">
        <f>WEEKDAY(DCalendário6[[#This Row],[Dia]])</f>
        <v>3</v>
      </c>
      <c r="L3139" s="1" t="str">
        <f>IFERROR(VLOOKUP(A3139,Tabela4[],1,0),"")</f>
        <v/>
      </c>
      <c r="M313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46238</v>
      </c>
      <c r="N3139" s="16" t="str">
        <f>IF(DCalendário6[[#This Row],[Dia Útil2]]="Feriado","Feriado",IF(AND(DCalendário6[[#This Row],[Dia Útil]]="",DCalendário6[[#This Row],[Mês Total]]=F3132),N3132+1,IF(DCalendário6[[#This Row],[Dia Útil]]="",1,"")))</f>
        <v/>
      </c>
      <c r="O313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3139" s="16"/>
      <c r="Q3139" s="17"/>
    </row>
    <row r="3140" spans="1:17" x14ac:dyDescent="0.25">
      <c r="A3140" s="1">
        <v>46239</v>
      </c>
      <c r="B3140" s="1">
        <f>IF(AND(DCalendário6[[#This Row],[Dia da semana]]&gt;1,DCalendário6[[#This Row],[Dia da semana]]&lt;7,DCalendário6[[#This Row],[Feriados]]=""),DCalendário6[[#This Row],[Dia]],"")</f>
        <v>46239</v>
      </c>
      <c r="C3140" s="16">
        <f>IF(DCalendário6[[#This Row],[Mês]]="","",IF(AND(C3136="",C3137="",C3138="",C3139=""),IF(DCalendário6[[#This Row],[Mês]]=D3139,C3139+1,IF(AND(D3139="",D3140=D3135),C3135+1,1)),IF(AND(C3137="",C3138="",C3139=""),IF(DCalendário6[[#This Row],[Mês]]=D3139,C3139+1,IF(AND(D3139="",D3140=D3136),C3136+1,1)),IF(AND(C3138="",C3139=""),IF(DCalendário6[[#This Row],[Mês]]=D3139,C3139+1,IF(AND(D3139="",D3140=D3137),C3137+1,1)),IF(DCalendário6[[#This Row],[Mês]]=D3139,C3139+1,IF(AND(D3139="",D3140=D3138),C3138+1,1))))))</f>
        <v>3</v>
      </c>
      <c r="D3140" s="14">
        <f>IF(DCalendário6[[#This Row],[Dia Útil]]="","",(MONTH($B3140)))</f>
        <v>8</v>
      </c>
      <c r="E3140" s="14">
        <f t="shared" si="49"/>
        <v>2026</v>
      </c>
      <c r="F3140" s="14">
        <f>MONTH(DCalendário6[[#This Row],[Dia]])</f>
        <v>8</v>
      </c>
      <c r="G3140" s="14" t="str">
        <f>MONTH(DCalendário6[[#This Row],[Dia]])&amp;" - "&amp;DCalendário6[[#This Row],[Ano]]</f>
        <v>8 - 2026</v>
      </c>
      <c r="H3140" s="14">
        <f>IF(DCalendário6[[#This Row],[Dia Útil]]="","",DCalendário6[[#This Row],[Semana Ano]])</f>
        <v>32</v>
      </c>
      <c r="I3140" s="14">
        <f>WEEKNUM(DCalendário6[[#This Row],[Dia]])</f>
        <v>32</v>
      </c>
      <c r="J3140" s="14" cm="1">
        <f t="array" aca="1" ref="J314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140" s="16">
        <f>WEEKDAY(DCalendário6[[#This Row],[Dia]])</f>
        <v>4</v>
      </c>
      <c r="L3140" s="1" t="str">
        <f>IFERROR(VLOOKUP(A3140,Tabela4[],1,0),"")</f>
        <v/>
      </c>
      <c r="M314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46239</v>
      </c>
      <c r="N3140" s="16" t="str">
        <f>IF(DCalendário6[[#This Row],[Dia Útil2]]="Feriado","Feriado",IF(AND(DCalendário6[[#This Row],[Dia Útil]]="",DCalendário6[[#This Row],[Mês Total]]=F3133),N3133+1,IF(DCalendário6[[#This Row],[Dia Útil]]="",1,"")))</f>
        <v/>
      </c>
      <c r="O314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3140" s="16"/>
      <c r="Q3140" s="17"/>
    </row>
    <row r="3141" spans="1:17" x14ac:dyDescent="0.25">
      <c r="A3141" s="1">
        <v>46240</v>
      </c>
      <c r="B3141" s="1">
        <f>IF(AND(DCalendário6[[#This Row],[Dia da semana]]&gt;1,DCalendário6[[#This Row],[Dia da semana]]&lt;7,DCalendário6[[#This Row],[Feriados]]=""),DCalendário6[[#This Row],[Dia]],"")</f>
        <v>46240</v>
      </c>
      <c r="C3141" s="16">
        <f>IF(DCalendário6[[#This Row],[Mês]]="","",IF(AND(C3137="",C3138="",C3139="",C3140=""),IF(DCalendário6[[#This Row],[Mês]]=D3140,C3140+1,IF(AND(D3140="",D3141=D3136),C3136+1,1)),IF(AND(C3138="",C3139="",C3140=""),IF(DCalendário6[[#This Row],[Mês]]=D3140,C3140+1,IF(AND(D3140="",D3141=D3137),C3137+1,1)),IF(AND(C3139="",C3140=""),IF(DCalendário6[[#This Row],[Mês]]=D3140,C3140+1,IF(AND(D3140="",D3141=D3138),C3138+1,1)),IF(DCalendário6[[#This Row],[Mês]]=D3140,C3140+1,IF(AND(D3140="",D3141=D3139),C3139+1,1))))))</f>
        <v>4</v>
      </c>
      <c r="D3141" s="14">
        <f>IF(DCalendário6[[#This Row],[Dia Útil]]="","",(MONTH($B3141)))</f>
        <v>8</v>
      </c>
      <c r="E3141" s="14">
        <f t="shared" si="49"/>
        <v>2026</v>
      </c>
      <c r="F3141" s="14">
        <f>MONTH(DCalendário6[[#This Row],[Dia]])</f>
        <v>8</v>
      </c>
      <c r="G3141" s="14" t="str">
        <f>MONTH(DCalendário6[[#This Row],[Dia]])&amp;" - "&amp;DCalendário6[[#This Row],[Ano]]</f>
        <v>8 - 2026</v>
      </c>
      <c r="H3141" s="14">
        <f>IF(DCalendário6[[#This Row],[Dia Útil]]="","",DCalendário6[[#This Row],[Semana Ano]])</f>
        <v>32</v>
      </c>
      <c r="I3141" s="14">
        <f>WEEKNUM(DCalendário6[[#This Row],[Dia]])</f>
        <v>32</v>
      </c>
      <c r="J3141" s="14" cm="1">
        <f t="array" aca="1" ref="J314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141" s="16">
        <f>WEEKDAY(DCalendário6[[#This Row],[Dia]])</f>
        <v>5</v>
      </c>
      <c r="L3141" s="1" t="str">
        <f>IFERROR(VLOOKUP(A3141,Tabela4[],1,0),"")</f>
        <v/>
      </c>
      <c r="M314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46240</v>
      </c>
      <c r="N3141" s="16" t="str">
        <f>IF(DCalendário6[[#This Row],[Dia Útil2]]="Feriado","Feriado",IF(AND(DCalendário6[[#This Row],[Dia Útil]]="",DCalendário6[[#This Row],[Mês Total]]=F3134),N3134+1,IF(DCalendário6[[#This Row],[Dia Útil]]="",1,"")))</f>
        <v/>
      </c>
      <c r="O314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3141" s="16"/>
      <c r="Q3141" s="17"/>
    </row>
    <row r="3142" spans="1:17" x14ac:dyDescent="0.25">
      <c r="A3142" s="1">
        <v>46241</v>
      </c>
      <c r="B3142" s="1">
        <f>IF(AND(DCalendário6[[#This Row],[Dia da semana]]&gt;1,DCalendário6[[#This Row],[Dia da semana]]&lt;7,DCalendário6[[#This Row],[Feriados]]=""),DCalendário6[[#This Row],[Dia]],"")</f>
        <v>46241</v>
      </c>
      <c r="C3142" s="16">
        <f>IF(DCalendário6[[#This Row],[Mês]]="","",IF(AND(C3138="",C3139="",C3140="",C3141=""),IF(DCalendário6[[#This Row],[Mês]]=D3141,C3141+1,IF(AND(D3141="",D3142=D3137),C3137+1,1)),IF(AND(C3139="",C3140="",C3141=""),IF(DCalendário6[[#This Row],[Mês]]=D3141,C3141+1,IF(AND(D3141="",D3142=D3138),C3138+1,1)),IF(AND(C3140="",C3141=""),IF(DCalendário6[[#This Row],[Mês]]=D3141,C3141+1,IF(AND(D3141="",D3142=D3139),C3139+1,1)),IF(DCalendário6[[#This Row],[Mês]]=D3141,C3141+1,IF(AND(D3141="",D3142=D3140),C3140+1,1))))))</f>
        <v>5</v>
      </c>
      <c r="D3142" s="14">
        <f>IF(DCalendário6[[#This Row],[Dia Útil]]="","",(MONTH($B3142)))</f>
        <v>8</v>
      </c>
      <c r="E3142" s="14">
        <f t="shared" si="49"/>
        <v>2026</v>
      </c>
      <c r="F3142" s="14">
        <f>MONTH(DCalendário6[[#This Row],[Dia]])</f>
        <v>8</v>
      </c>
      <c r="G3142" s="14" t="str">
        <f>MONTH(DCalendário6[[#This Row],[Dia]])&amp;" - "&amp;DCalendário6[[#This Row],[Ano]]</f>
        <v>8 - 2026</v>
      </c>
      <c r="H3142" s="14">
        <f>IF(DCalendário6[[#This Row],[Dia Útil]]="","",DCalendário6[[#This Row],[Semana Ano]])</f>
        <v>32</v>
      </c>
      <c r="I3142" s="14">
        <f>WEEKNUM(DCalendário6[[#This Row],[Dia]])</f>
        <v>32</v>
      </c>
      <c r="J3142" s="14" cm="1">
        <f t="array" aca="1" ref="J314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142" s="16">
        <f>WEEKDAY(DCalendário6[[#This Row],[Dia]])</f>
        <v>6</v>
      </c>
      <c r="L3142" s="1" t="str">
        <f>IFERROR(VLOOKUP(A3142,Tabela4[],1,0),"")</f>
        <v/>
      </c>
      <c r="M314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46241</v>
      </c>
      <c r="N3142" s="16" t="str">
        <f>IF(DCalendário6[[#This Row],[Dia Útil2]]="Feriado","Feriado",IF(AND(DCalendário6[[#This Row],[Dia Útil]]="",DCalendário6[[#This Row],[Mês Total]]=F3135),N3135+1,IF(DCalendário6[[#This Row],[Dia Útil]]="",1,"")))</f>
        <v/>
      </c>
      <c r="O314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3142" s="16"/>
      <c r="Q3142" s="17"/>
    </row>
    <row r="3143" spans="1:17" x14ac:dyDescent="0.25">
      <c r="A3143" s="1">
        <v>46242</v>
      </c>
      <c r="B3143" s="1" t="str">
        <f>IF(AND(DCalendário6[[#This Row],[Dia da semana]]&gt;1,DCalendário6[[#This Row],[Dia da semana]]&lt;7,DCalendário6[[#This Row],[Feriados]]=""),DCalendário6[[#This Row],[Dia]],"")</f>
        <v/>
      </c>
      <c r="C3143" s="16" t="str">
        <f>IF(DCalendário6[[#This Row],[Mês]]="","",IF(AND(C3139="",C3140="",C3141="",C3142=""),IF(DCalendário6[[#This Row],[Mês]]=D3142,C3142+1,IF(AND(D3142="",D3143=D3138),C3138+1,1)),IF(AND(C3140="",C3141="",C3142=""),IF(DCalendário6[[#This Row],[Mês]]=D3142,C3142+1,IF(AND(D3142="",D3143=D3139),C3139+1,1)),IF(AND(C3141="",C3142=""),IF(DCalendário6[[#This Row],[Mês]]=D3142,C3142+1,IF(AND(D3142="",D3143=D3140),C3140+1,1)),IF(DCalendário6[[#This Row],[Mês]]=D3142,C3142+1,IF(AND(D3142="",D3143=D3141),C3141+1,1))))))</f>
        <v/>
      </c>
      <c r="D3143" s="14" t="str">
        <f>IF(DCalendário6[[#This Row],[Dia Útil]]="","",(MONTH($B3143)))</f>
        <v/>
      </c>
      <c r="E3143" s="14">
        <f t="shared" si="49"/>
        <v>2026</v>
      </c>
      <c r="F3143" s="14">
        <f>MONTH(DCalendário6[[#This Row],[Dia]])</f>
        <v>8</v>
      </c>
      <c r="G3143" s="14" t="str">
        <f>MONTH(DCalendário6[[#This Row],[Dia]])&amp;" - "&amp;DCalendário6[[#This Row],[Ano]]</f>
        <v>8 - 2026</v>
      </c>
      <c r="H3143" s="14" t="str">
        <f>IF(DCalendário6[[#This Row],[Dia Útil]]="","",DCalendário6[[#This Row],[Semana Ano]])</f>
        <v/>
      </c>
      <c r="I3143" s="14">
        <f>WEEKNUM(DCalendário6[[#This Row],[Dia]])</f>
        <v>32</v>
      </c>
      <c r="J3143" s="14" cm="1">
        <f t="array" aca="1" ref="J314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143" s="16">
        <f>WEEKDAY(DCalendário6[[#This Row],[Dia]])</f>
        <v>7</v>
      </c>
      <c r="L3143" s="1" t="str">
        <f>IFERROR(VLOOKUP(A3143,Tabela4[],1,0),"")</f>
        <v/>
      </c>
      <c r="M314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143" s="16">
        <f>IF(DCalendário6[[#This Row],[Dia Útil2]]="Feriado","Feriado",IF(AND(DCalendário6[[#This Row],[Dia Útil]]="",DCalendário6[[#This Row],[Mês Total]]=F3136),N3136+1,IF(DCalendário6[[#This Row],[Dia Útil]]="",1,"")))</f>
        <v>2</v>
      </c>
      <c r="O314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3143" s="16"/>
      <c r="Q3143" s="17"/>
    </row>
    <row r="3144" spans="1:17" x14ac:dyDescent="0.25">
      <c r="A3144" s="1">
        <v>46243</v>
      </c>
      <c r="B3144" s="1" t="str">
        <f>IF(AND(DCalendário6[[#This Row],[Dia da semana]]&gt;1,DCalendário6[[#This Row],[Dia da semana]]&lt;7,DCalendário6[[#This Row],[Feriados]]=""),DCalendário6[[#This Row],[Dia]],"")</f>
        <v/>
      </c>
      <c r="C3144" s="16" t="str">
        <f>IF(DCalendário6[[#This Row],[Mês]]="","",IF(AND(C3140="",C3141="",C3142="",C3143=""),IF(DCalendário6[[#This Row],[Mês]]=D3143,C3143+1,IF(AND(D3143="",D3144=D3139),C3139+1,1)),IF(AND(C3141="",C3142="",C3143=""),IF(DCalendário6[[#This Row],[Mês]]=D3143,C3143+1,IF(AND(D3143="",D3144=D3140),C3140+1,1)),IF(AND(C3142="",C3143=""),IF(DCalendário6[[#This Row],[Mês]]=D3143,C3143+1,IF(AND(D3143="",D3144=D3141),C3141+1,1)),IF(DCalendário6[[#This Row],[Mês]]=D3143,C3143+1,IF(AND(D3143="",D3144=D3142),C3142+1,1))))))</f>
        <v/>
      </c>
      <c r="D3144" s="14" t="str">
        <f>IF(DCalendário6[[#This Row],[Dia Útil]]="","",(MONTH($B3144)))</f>
        <v/>
      </c>
      <c r="E3144" s="14">
        <f t="shared" si="49"/>
        <v>2026</v>
      </c>
      <c r="F3144" s="14">
        <f>MONTH(DCalendário6[[#This Row],[Dia]])</f>
        <v>8</v>
      </c>
      <c r="G3144" s="14" t="str">
        <f>MONTH(DCalendário6[[#This Row],[Dia]])&amp;" - "&amp;DCalendário6[[#This Row],[Ano]]</f>
        <v>8 - 2026</v>
      </c>
      <c r="H3144" s="14" t="str">
        <f>IF(DCalendário6[[#This Row],[Dia Útil]]="","",DCalendário6[[#This Row],[Semana Ano]])</f>
        <v/>
      </c>
      <c r="I3144" s="14">
        <f>WEEKNUM(DCalendário6[[#This Row],[Dia]])</f>
        <v>33</v>
      </c>
      <c r="J3144" s="14" cm="1">
        <f t="array" aca="1" ref="J314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144" s="16">
        <f>WEEKDAY(DCalendário6[[#This Row],[Dia]])</f>
        <v>1</v>
      </c>
      <c r="L3144" s="1" t="str">
        <f>IFERROR(VLOOKUP(A3144,Tabela4[],1,0),"")</f>
        <v/>
      </c>
      <c r="M314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144" s="16">
        <f>IF(DCalendário6[[#This Row],[Dia Útil2]]="Feriado","Feriado",IF(AND(DCalendário6[[#This Row],[Dia Útil]]="",DCalendário6[[#This Row],[Mês Total]]=F3137),N3137+1,IF(DCalendário6[[#This Row],[Dia Útil]]="",1,"")))</f>
        <v>2</v>
      </c>
      <c r="O314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3144" s="16"/>
      <c r="Q3144" s="17"/>
    </row>
    <row r="3145" spans="1:17" x14ac:dyDescent="0.25">
      <c r="A3145" s="1">
        <v>46244</v>
      </c>
      <c r="B3145" s="1">
        <f>IF(AND(DCalendário6[[#This Row],[Dia da semana]]&gt;1,DCalendário6[[#This Row],[Dia da semana]]&lt;7,DCalendário6[[#This Row],[Feriados]]=""),DCalendário6[[#This Row],[Dia]],"")</f>
        <v>46244</v>
      </c>
      <c r="C3145" s="16">
        <f>IF(DCalendário6[[#This Row],[Mês]]="","",IF(AND(C3141="",C3142="",C3143="",C3144=""),IF(DCalendário6[[#This Row],[Mês]]=D3144,C3144+1,IF(AND(D3144="",D3145=D3140),C3140+1,1)),IF(AND(C3142="",C3143="",C3144=""),IF(DCalendário6[[#This Row],[Mês]]=D3144,C3144+1,IF(AND(D3144="",D3145=D3141),C3141+1,1)),IF(AND(C3143="",C3144=""),IF(DCalendário6[[#This Row],[Mês]]=D3144,C3144+1,IF(AND(D3144="",D3145=D3142),C3142+1,1)),IF(DCalendário6[[#This Row],[Mês]]=D3144,C3144+1,IF(AND(D3144="",D3145=D3143),C3143+1,1))))))</f>
        <v>6</v>
      </c>
      <c r="D3145" s="14">
        <f>IF(DCalendário6[[#This Row],[Dia Útil]]="","",(MONTH($B3145)))</f>
        <v>8</v>
      </c>
      <c r="E3145" s="14">
        <f t="shared" si="49"/>
        <v>2026</v>
      </c>
      <c r="F3145" s="14">
        <f>MONTH(DCalendário6[[#This Row],[Dia]])</f>
        <v>8</v>
      </c>
      <c r="G3145" s="14" t="str">
        <f>MONTH(DCalendário6[[#This Row],[Dia]])&amp;" - "&amp;DCalendário6[[#This Row],[Ano]]</f>
        <v>8 - 2026</v>
      </c>
      <c r="H3145" s="14">
        <f>IF(DCalendário6[[#This Row],[Dia Útil]]="","",DCalendário6[[#This Row],[Semana Ano]])</f>
        <v>33</v>
      </c>
      <c r="I3145" s="14">
        <f>WEEKNUM(DCalendário6[[#This Row],[Dia]])</f>
        <v>33</v>
      </c>
      <c r="J3145" s="14" cm="1">
        <f t="array" aca="1" ref="J314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145" s="16">
        <f>WEEKDAY(DCalendário6[[#This Row],[Dia]])</f>
        <v>2</v>
      </c>
      <c r="L3145" s="1" t="str">
        <f>IFERROR(VLOOKUP(A3145,Tabela4[],1,0),"")</f>
        <v/>
      </c>
      <c r="M314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46244</v>
      </c>
      <c r="N3145" s="16" t="str">
        <f>IF(DCalendário6[[#This Row],[Dia Útil2]]="Feriado","Feriado",IF(AND(DCalendário6[[#This Row],[Dia Útil]]="",DCalendário6[[#This Row],[Mês Total]]=F3138),N3138+1,IF(DCalendário6[[#This Row],[Dia Útil]]="",1,"")))</f>
        <v/>
      </c>
      <c r="O314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3145" s="16"/>
      <c r="Q3145" s="17"/>
    </row>
    <row r="3146" spans="1:17" x14ac:dyDescent="0.25">
      <c r="A3146" s="1">
        <v>46245</v>
      </c>
      <c r="B3146" s="1">
        <f>IF(AND(DCalendário6[[#This Row],[Dia da semana]]&gt;1,DCalendário6[[#This Row],[Dia da semana]]&lt;7,DCalendário6[[#This Row],[Feriados]]=""),DCalendário6[[#This Row],[Dia]],"")</f>
        <v>46245</v>
      </c>
      <c r="C3146" s="16">
        <f>IF(DCalendário6[[#This Row],[Mês]]="","",IF(AND(C3142="",C3143="",C3144="",C3145=""),IF(DCalendário6[[#This Row],[Mês]]=D3145,C3145+1,IF(AND(D3145="",D3146=D3141),C3141+1,1)),IF(AND(C3143="",C3144="",C3145=""),IF(DCalendário6[[#This Row],[Mês]]=D3145,C3145+1,IF(AND(D3145="",D3146=D3142),C3142+1,1)),IF(AND(C3144="",C3145=""),IF(DCalendário6[[#This Row],[Mês]]=D3145,C3145+1,IF(AND(D3145="",D3146=D3143),C3143+1,1)),IF(DCalendário6[[#This Row],[Mês]]=D3145,C3145+1,IF(AND(D3145="",D3146=D3144),C3144+1,1))))))</f>
        <v>7</v>
      </c>
      <c r="D3146" s="14">
        <f>IF(DCalendário6[[#This Row],[Dia Útil]]="","",(MONTH($B3146)))</f>
        <v>8</v>
      </c>
      <c r="E3146" s="14">
        <f t="shared" si="49"/>
        <v>2026</v>
      </c>
      <c r="F3146" s="14">
        <f>MONTH(DCalendário6[[#This Row],[Dia]])</f>
        <v>8</v>
      </c>
      <c r="G3146" s="14" t="str">
        <f>MONTH(DCalendário6[[#This Row],[Dia]])&amp;" - "&amp;DCalendário6[[#This Row],[Ano]]</f>
        <v>8 - 2026</v>
      </c>
      <c r="H3146" s="14">
        <f>IF(DCalendário6[[#This Row],[Dia Útil]]="","",DCalendário6[[#This Row],[Semana Ano]])</f>
        <v>33</v>
      </c>
      <c r="I3146" s="14">
        <f>WEEKNUM(DCalendário6[[#This Row],[Dia]])</f>
        <v>33</v>
      </c>
      <c r="J3146" s="14" cm="1">
        <f t="array" aca="1" ref="J314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146" s="16">
        <f>WEEKDAY(DCalendário6[[#This Row],[Dia]])</f>
        <v>3</v>
      </c>
      <c r="L3146" s="1" t="str">
        <f>IFERROR(VLOOKUP(A3146,Tabela4[],1,0),"")</f>
        <v/>
      </c>
      <c r="M314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46245</v>
      </c>
      <c r="N3146" s="16" t="str">
        <f>IF(DCalendário6[[#This Row],[Dia Útil2]]="Feriado","Feriado",IF(AND(DCalendário6[[#This Row],[Dia Útil]]="",DCalendário6[[#This Row],[Mês Total]]=F3139),N3139+1,IF(DCalendário6[[#This Row],[Dia Útil]]="",1,"")))</f>
        <v/>
      </c>
      <c r="O314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3146" s="16"/>
      <c r="Q3146" s="17"/>
    </row>
    <row r="3147" spans="1:17" x14ac:dyDescent="0.25">
      <c r="A3147" s="1">
        <v>46246</v>
      </c>
      <c r="B3147" s="1">
        <f>IF(AND(DCalendário6[[#This Row],[Dia da semana]]&gt;1,DCalendário6[[#This Row],[Dia da semana]]&lt;7,DCalendário6[[#This Row],[Feriados]]=""),DCalendário6[[#This Row],[Dia]],"")</f>
        <v>46246</v>
      </c>
      <c r="C3147" s="16">
        <f>IF(DCalendário6[[#This Row],[Mês]]="","",IF(AND(C3143="",C3144="",C3145="",C3146=""),IF(DCalendário6[[#This Row],[Mês]]=D3146,C3146+1,IF(AND(D3146="",D3147=D3142),C3142+1,1)),IF(AND(C3144="",C3145="",C3146=""),IF(DCalendário6[[#This Row],[Mês]]=D3146,C3146+1,IF(AND(D3146="",D3147=D3143),C3143+1,1)),IF(AND(C3145="",C3146=""),IF(DCalendário6[[#This Row],[Mês]]=D3146,C3146+1,IF(AND(D3146="",D3147=D3144),C3144+1,1)),IF(DCalendário6[[#This Row],[Mês]]=D3146,C3146+1,IF(AND(D3146="",D3147=D3145),C3145+1,1))))))</f>
        <v>8</v>
      </c>
      <c r="D3147" s="14">
        <f>IF(DCalendário6[[#This Row],[Dia Útil]]="","",(MONTH($B3147)))</f>
        <v>8</v>
      </c>
      <c r="E3147" s="14">
        <f t="shared" si="49"/>
        <v>2026</v>
      </c>
      <c r="F3147" s="14">
        <f>MONTH(DCalendário6[[#This Row],[Dia]])</f>
        <v>8</v>
      </c>
      <c r="G3147" s="14" t="str">
        <f>MONTH(DCalendário6[[#This Row],[Dia]])&amp;" - "&amp;DCalendário6[[#This Row],[Ano]]</f>
        <v>8 - 2026</v>
      </c>
      <c r="H3147" s="14">
        <f>IF(DCalendário6[[#This Row],[Dia Útil]]="","",DCalendário6[[#This Row],[Semana Ano]])</f>
        <v>33</v>
      </c>
      <c r="I3147" s="14">
        <f>WEEKNUM(DCalendário6[[#This Row],[Dia]])</f>
        <v>33</v>
      </c>
      <c r="J3147" s="14" cm="1">
        <f t="array" aca="1" ref="J314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147" s="16">
        <f>WEEKDAY(DCalendário6[[#This Row],[Dia]])</f>
        <v>4</v>
      </c>
      <c r="L3147" s="1" t="str">
        <f>IFERROR(VLOOKUP(A3147,Tabela4[],1,0),"")</f>
        <v/>
      </c>
      <c r="M314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46246</v>
      </c>
      <c r="N3147" s="16" t="str">
        <f>IF(DCalendário6[[#This Row],[Dia Útil2]]="Feriado","Feriado",IF(AND(DCalendário6[[#This Row],[Dia Útil]]="",DCalendário6[[#This Row],[Mês Total]]=F3140),N3140+1,IF(DCalendário6[[#This Row],[Dia Útil]]="",1,"")))</f>
        <v/>
      </c>
      <c r="O314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3147" s="16"/>
      <c r="Q3147" s="17"/>
    </row>
    <row r="3148" spans="1:17" x14ac:dyDescent="0.25">
      <c r="A3148" s="1">
        <v>46247</v>
      </c>
      <c r="B3148" s="1">
        <f>IF(AND(DCalendário6[[#This Row],[Dia da semana]]&gt;1,DCalendário6[[#This Row],[Dia da semana]]&lt;7,DCalendário6[[#This Row],[Feriados]]=""),DCalendário6[[#This Row],[Dia]],"")</f>
        <v>46247</v>
      </c>
      <c r="C3148" s="16">
        <f>IF(DCalendário6[[#This Row],[Mês]]="","",IF(AND(C3144="",C3145="",C3146="",C3147=""),IF(DCalendário6[[#This Row],[Mês]]=D3147,C3147+1,IF(AND(D3147="",D3148=D3143),C3143+1,1)),IF(AND(C3145="",C3146="",C3147=""),IF(DCalendário6[[#This Row],[Mês]]=D3147,C3147+1,IF(AND(D3147="",D3148=D3144),C3144+1,1)),IF(AND(C3146="",C3147=""),IF(DCalendário6[[#This Row],[Mês]]=D3147,C3147+1,IF(AND(D3147="",D3148=D3145),C3145+1,1)),IF(DCalendário6[[#This Row],[Mês]]=D3147,C3147+1,IF(AND(D3147="",D3148=D3146),C3146+1,1))))))</f>
        <v>9</v>
      </c>
      <c r="D3148" s="14">
        <f>IF(DCalendário6[[#This Row],[Dia Útil]]="","",(MONTH($B3148)))</f>
        <v>8</v>
      </c>
      <c r="E3148" s="14">
        <f t="shared" si="49"/>
        <v>2026</v>
      </c>
      <c r="F3148" s="14">
        <f>MONTH(DCalendário6[[#This Row],[Dia]])</f>
        <v>8</v>
      </c>
      <c r="G3148" s="14" t="str">
        <f>MONTH(DCalendário6[[#This Row],[Dia]])&amp;" - "&amp;DCalendário6[[#This Row],[Ano]]</f>
        <v>8 - 2026</v>
      </c>
      <c r="H3148" s="14">
        <f>IF(DCalendário6[[#This Row],[Dia Útil]]="","",DCalendário6[[#This Row],[Semana Ano]])</f>
        <v>33</v>
      </c>
      <c r="I3148" s="14">
        <f>WEEKNUM(DCalendário6[[#This Row],[Dia]])</f>
        <v>33</v>
      </c>
      <c r="J3148" s="14" cm="1">
        <f t="array" aca="1" ref="J314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148" s="16">
        <f>WEEKDAY(DCalendário6[[#This Row],[Dia]])</f>
        <v>5</v>
      </c>
      <c r="L3148" s="1" t="str">
        <f>IFERROR(VLOOKUP(A3148,Tabela4[],1,0),"")</f>
        <v/>
      </c>
      <c r="M314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46247</v>
      </c>
      <c r="N3148" s="16" t="str">
        <f>IF(DCalendário6[[#This Row],[Dia Útil2]]="Feriado","Feriado",IF(AND(DCalendário6[[#This Row],[Dia Útil]]="",DCalendário6[[#This Row],[Mês Total]]=F3141),N3141+1,IF(DCalendário6[[#This Row],[Dia Útil]]="",1,"")))</f>
        <v/>
      </c>
      <c r="O314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3148" s="16"/>
      <c r="Q3148" s="17"/>
    </row>
    <row r="3149" spans="1:17" x14ac:dyDescent="0.25">
      <c r="A3149" s="1">
        <v>46248</v>
      </c>
      <c r="B3149" s="1">
        <f>IF(AND(DCalendário6[[#This Row],[Dia da semana]]&gt;1,DCalendário6[[#This Row],[Dia da semana]]&lt;7,DCalendário6[[#This Row],[Feriados]]=""),DCalendário6[[#This Row],[Dia]],"")</f>
        <v>46248</v>
      </c>
      <c r="C3149" s="16">
        <f>IF(DCalendário6[[#This Row],[Mês]]="","",IF(AND(C3145="",C3146="",C3147="",C3148=""),IF(DCalendário6[[#This Row],[Mês]]=D3148,C3148+1,IF(AND(D3148="",D3149=D3144),C3144+1,1)),IF(AND(C3146="",C3147="",C3148=""),IF(DCalendário6[[#This Row],[Mês]]=D3148,C3148+1,IF(AND(D3148="",D3149=D3145),C3145+1,1)),IF(AND(C3147="",C3148=""),IF(DCalendário6[[#This Row],[Mês]]=D3148,C3148+1,IF(AND(D3148="",D3149=D3146),C3146+1,1)),IF(DCalendário6[[#This Row],[Mês]]=D3148,C3148+1,IF(AND(D3148="",D3149=D3147),C3147+1,1))))))</f>
        <v>10</v>
      </c>
      <c r="D3149" s="14">
        <f>IF(DCalendário6[[#This Row],[Dia Útil]]="","",(MONTH($B3149)))</f>
        <v>8</v>
      </c>
      <c r="E3149" s="14">
        <f t="shared" si="49"/>
        <v>2026</v>
      </c>
      <c r="F3149" s="14">
        <f>MONTH(DCalendário6[[#This Row],[Dia]])</f>
        <v>8</v>
      </c>
      <c r="G3149" s="14" t="str">
        <f>MONTH(DCalendário6[[#This Row],[Dia]])&amp;" - "&amp;DCalendário6[[#This Row],[Ano]]</f>
        <v>8 - 2026</v>
      </c>
      <c r="H3149" s="14">
        <f>IF(DCalendário6[[#This Row],[Dia Útil]]="","",DCalendário6[[#This Row],[Semana Ano]])</f>
        <v>33</v>
      </c>
      <c r="I3149" s="14">
        <f>WEEKNUM(DCalendário6[[#This Row],[Dia]])</f>
        <v>33</v>
      </c>
      <c r="J3149" s="14" cm="1">
        <f t="array" aca="1" ref="J314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149" s="16">
        <f>WEEKDAY(DCalendário6[[#This Row],[Dia]])</f>
        <v>6</v>
      </c>
      <c r="L3149" s="1" t="str">
        <f>IFERROR(VLOOKUP(A3149,Tabela4[],1,0),"")</f>
        <v/>
      </c>
      <c r="M314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46248</v>
      </c>
      <c r="N3149" s="16" t="str">
        <f>IF(DCalendário6[[#This Row],[Dia Útil2]]="Feriado","Feriado",IF(AND(DCalendário6[[#This Row],[Dia Útil]]="",DCalendário6[[#This Row],[Mês Total]]=F3142),N3142+1,IF(DCalendário6[[#This Row],[Dia Útil]]="",1,"")))</f>
        <v/>
      </c>
      <c r="O314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3149" s="16"/>
      <c r="Q3149" s="17"/>
    </row>
    <row r="3150" spans="1:17" x14ac:dyDescent="0.25">
      <c r="A3150" s="1">
        <v>46249</v>
      </c>
      <c r="B3150" s="1" t="str">
        <f>IF(AND(DCalendário6[[#This Row],[Dia da semana]]&gt;1,DCalendário6[[#This Row],[Dia da semana]]&lt;7,DCalendário6[[#This Row],[Feriados]]=""),DCalendário6[[#This Row],[Dia]],"")</f>
        <v/>
      </c>
      <c r="C3150" s="16" t="str">
        <f>IF(DCalendário6[[#This Row],[Mês]]="","",IF(AND(C3146="",C3147="",C3148="",C3149=""),IF(DCalendário6[[#This Row],[Mês]]=D3149,C3149+1,IF(AND(D3149="",D3150=D3145),C3145+1,1)),IF(AND(C3147="",C3148="",C3149=""),IF(DCalendário6[[#This Row],[Mês]]=D3149,C3149+1,IF(AND(D3149="",D3150=D3146),C3146+1,1)),IF(AND(C3148="",C3149=""),IF(DCalendário6[[#This Row],[Mês]]=D3149,C3149+1,IF(AND(D3149="",D3150=D3147),C3147+1,1)),IF(DCalendário6[[#This Row],[Mês]]=D3149,C3149+1,IF(AND(D3149="",D3150=D3148),C3148+1,1))))))</f>
        <v/>
      </c>
      <c r="D3150" s="14" t="str">
        <f>IF(DCalendário6[[#This Row],[Dia Útil]]="","",(MONTH($B3150)))</f>
        <v/>
      </c>
      <c r="E3150" s="14">
        <f t="shared" si="49"/>
        <v>2026</v>
      </c>
      <c r="F3150" s="14">
        <f>MONTH(DCalendário6[[#This Row],[Dia]])</f>
        <v>8</v>
      </c>
      <c r="G3150" s="14" t="str">
        <f>MONTH(DCalendário6[[#This Row],[Dia]])&amp;" - "&amp;DCalendário6[[#This Row],[Ano]]</f>
        <v>8 - 2026</v>
      </c>
      <c r="H3150" s="14" t="str">
        <f>IF(DCalendário6[[#This Row],[Dia Útil]]="","",DCalendário6[[#This Row],[Semana Ano]])</f>
        <v/>
      </c>
      <c r="I3150" s="14">
        <f>WEEKNUM(DCalendário6[[#This Row],[Dia]])</f>
        <v>33</v>
      </c>
      <c r="J3150" s="14" cm="1">
        <f t="array" aca="1" ref="J315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150" s="16">
        <f>WEEKDAY(DCalendário6[[#This Row],[Dia]])</f>
        <v>7</v>
      </c>
      <c r="L3150" s="1" t="str">
        <f>IFERROR(VLOOKUP(A3150,Tabela4[],1,0),"")</f>
        <v/>
      </c>
      <c r="M315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150" s="16">
        <f>IF(DCalendário6[[#This Row],[Dia Útil2]]="Feriado","Feriado",IF(AND(DCalendário6[[#This Row],[Dia Útil]]="",DCalendário6[[#This Row],[Mês Total]]=F3143),N3143+1,IF(DCalendário6[[#This Row],[Dia Útil]]="",1,"")))</f>
        <v>3</v>
      </c>
      <c r="O315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3150" s="16"/>
      <c r="Q3150" s="17"/>
    </row>
    <row r="3151" spans="1:17" x14ac:dyDescent="0.25">
      <c r="A3151" s="1">
        <v>46250</v>
      </c>
      <c r="B3151" s="1" t="str">
        <f>IF(AND(DCalendário6[[#This Row],[Dia da semana]]&gt;1,DCalendário6[[#This Row],[Dia da semana]]&lt;7,DCalendário6[[#This Row],[Feriados]]=""),DCalendário6[[#This Row],[Dia]],"")</f>
        <v/>
      </c>
      <c r="C3151" s="16" t="str">
        <f>IF(DCalendário6[[#This Row],[Mês]]="","",IF(AND(C3147="",C3148="",C3149="",C3150=""),IF(DCalendário6[[#This Row],[Mês]]=D3150,C3150+1,IF(AND(D3150="",D3151=D3146),C3146+1,1)),IF(AND(C3148="",C3149="",C3150=""),IF(DCalendário6[[#This Row],[Mês]]=D3150,C3150+1,IF(AND(D3150="",D3151=D3147),C3147+1,1)),IF(AND(C3149="",C3150=""),IF(DCalendário6[[#This Row],[Mês]]=D3150,C3150+1,IF(AND(D3150="",D3151=D3148),C3148+1,1)),IF(DCalendário6[[#This Row],[Mês]]=D3150,C3150+1,IF(AND(D3150="",D3151=D3149),C3149+1,1))))))</f>
        <v/>
      </c>
      <c r="D3151" s="14" t="str">
        <f>IF(DCalendário6[[#This Row],[Dia Útil]]="","",(MONTH($B3151)))</f>
        <v/>
      </c>
      <c r="E3151" s="14">
        <f t="shared" si="49"/>
        <v>2026</v>
      </c>
      <c r="F3151" s="14">
        <f>MONTH(DCalendário6[[#This Row],[Dia]])</f>
        <v>8</v>
      </c>
      <c r="G3151" s="14" t="str">
        <f>MONTH(DCalendário6[[#This Row],[Dia]])&amp;" - "&amp;DCalendário6[[#This Row],[Ano]]</f>
        <v>8 - 2026</v>
      </c>
      <c r="H3151" s="14" t="str">
        <f>IF(DCalendário6[[#This Row],[Dia Útil]]="","",DCalendário6[[#This Row],[Semana Ano]])</f>
        <v/>
      </c>
      <c r="I3151" s="14">
        <f>WEEKNUM(DCalendário6[[#This Row],[Dia]])</f>
        <v>34</v>
      </c>
      <c r="J3151" s="14" cm="1">
        <f t="array" aca="1" ref="J315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151" s="16">
        <f>WEEKDAY(DCalendário6[[#This Row],[Dia]])</f>
        <v>1</v>
      </c>
      <c r="L3151" s="1" t="str">
        <f>IFERROR(VLOOKUP(A3151,Tabela4[],1,0),"")</f>
        <v/>
      </c>
      <c r="M315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151" s="16">
        <f>IF(DCalendário6[[#This Row],[Dia Útil2]]="Feriado","Feriado",IF(AND(DCalendário6[[#This Row],[Dia Útil]]="",DCalendário6[[#This Row],[Mês Total]]=F3144),N3144+1,IF(DCalendário6[[#This Row],[Dia Útil]]="",1,"")))</f>
        <v>3</v>
      </c>
      <c r="O315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3151" s="16"/>
      <c r="Q3151" s="17"/>
    </row>
    <row r="3152" spans="1:17" x14ac:dyDescent="0.25">
      <c r="A3152" s="1">
        <v>46251</v>
      </c>
      <c r="B3152" s="1">
        <f>IF(AND(DCalendário6[[#This Row],[Dia da semana]]&gt;1,DCalendário6[[#This Row],[Dia da semana]]&lt;7,DCalendário6[[#This Row],[Feriados]]=""),DCalendário6[[#This Row],[Dia]],"")</f>
        <v>46251</v>
      </c>
      <c r="C3152" s="16">
        <f>IF(DCalendário6[[#This Row],[Mês]]="","",IF(AND(C3148="",C3149="",C3150="",C3151=""),IF(DCalendário6[[#This Row],[Mês]]=D3151,C3151+1,IF(AND(D3151="",D3152=D3147),C3147+1,1)),IF(AND(C3149="",C3150="",C3151=""),IF(DCalendário6[[#This Row],[Mês]]=D3151,C3151+1,IF(AND(D3151="",D3152=D3148),C3148+1,1)),IF(AND(C3150="",C3151=""),IF(DCalendário6[[#This Row],[Mês]]=D3151,C3151+1,IF(AND(D3151="",D3152=D3149),C3149+1,1)),IF(DCalendário6[[#This Row],[Mês]]=D3151,C3151+1,IF(AND(D3151="",D3152=D3150),C3150+1,1))))))</f>
        <v>11</v>
      </c>
      <c r="D3152" s="14">
        <f>IF(DCalendário6[[#This Row],[Dia Útil]]="","",(MONTH($B3152)))</f>
        <v>8</v>
      </c>
      <c r="E3152" s="14">
        <f t="shared" si="49"/>
        <v>2026</v>
      </c>
      <c r="F3152" s="14">
        <f>MONTH(DCalendário6[[#This Row],[Dia]])</f>
        <v>8</v>
      </c>
      <c r="G3152" s="14" t="str">
        <f>MONTH(DCalendário6[[#This Row],[Dia]])&amp;" - "&amp;DCalendário6[[#This Row],[Ano]]</f>
        <v>8 - 2026</v>
      </c>
      <c r="H3152" s="14">
        <f>IF(DCalendário6[[#This Row],[Dia Útil]]="","",DCalendário6[[#This Row],[Semana Ano]])</f>
        <v>34</v>
      </c>
      <c r="I3152" s="14">
        <f>WEEKNUM(DCalendário6[[#This Row],[Dia]])</f>
        <v>34</v>
      </c>
      <c r="J3152" s="14" cm="1">
        <f t="array" aca="1" ref="J315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152" s="16">
        <f>WEEKDAY(DCalendário6[[#This Row],[Dia]])</f>
        <v>2</v>
      </c>
      <c r="L3152" s="1" t="str">
        <f>IFERROR(VLOOKUP(A3152,Tabela4[],1,0),"")</f>
        <v/>
      </c>
      <c r="M315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46251</v>
      </c>
      <c r="N3152" s="16" t="str">
        <f>IF(DCalendário6[[#This Row],[Dia Útil2]]="Feriado","Feriado",IF(AND(DCalendário6[[#This Row],[Dia Útil]]="",DCalendário6[[#This Row],[Mês Total]]=F3145),N3145+1,IF(DCalendário6[[#This Row],[Dia Útil]]="",1,"")))</f>
        <v/>
      </c>
      <c r="O315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3152" s="16"/>
      <c r="Q3152" s="17"/>
    </row>
    <row r="3153" spans="1:17" x14ac:dyDescent="0.25">
      <c r="A3153" s="1">
        <v>46252</v>
      </c>
      <c r="B3153" s="1">
        <f>IF(AND(DCalendário6[[#This Row],[Dia da semana]]&gt;1,DCalendário6[[#This Row],[Dia da semana]]&lt;7,DCalendário6[[#This Row],[Feriados]]=""),DCalendário6[[#This Row],[Dia]],"")</f>
        <v>46252</v>
      </c>
      <c r="C3153" s="16">
        <f>IF(DCalendário6[[#This Row],[Mês]]="","",IF(AND(C3149="",C3150="",C3151="",C3152=""),IF(DCalendário6[[#This Row],[Mês]]=D3152,C3152+1,IF(AND(D3152="",D3153=D3148),C3148+1,1)),IF(AND(C3150="",C3151="",C3152=""),IF(DCalendário6[[#This Row],[Mês]]=D3152,C3152+1,IF(AND(D3152="",D3153=D3149),C3149+1,1)),IF(AND(C3151="",C3152=""),IF(DCalendário6[[#This Row],[Mês]]=D3152,C3152+1,IF(AND(D3152="",D3153=D3150),C3150+1,1)),IF(DCalendário6[[#This Row],[Mês]]=D3152,C3152+1,IF(AND(D3152="",D3153=D3151),C3151+1,1))))))</f>
        <v>12</v>
      </c>
      <c r="D3153" s="14">
        <f>IF(DCalendário6[[#This Row],[Dia Útil]]="","",(MONTH($B3153)))</f>
        <v>8</v>
      </c>
      <c r="E3153" s="14">
        <f t="shared" si="49"/>
        <v>2026</v>
      </c>
      <c r="F3153" s="14">
        <f>MONTH(DCalendário6[[#This Row],[Dia]])</f>
        <v>8</v>
      </c>
      <c r="G3153" s="14" t="str">
        <f>MONTH(DCalendário6[[#This Row],[Dia]])&amp;" - "&amp;DCalendário6[[#This Row],[Ano]]</f>
        <v>8 - 2026</v>
      </c>
      <c r="H3153" s="14">
        <f>IF(DCalendário6[[#This Row],[Dia Útil]]="","",DCalendário6[[#This Row],[Semana Ano]])</f>
        <v>34</v>
      </c>
      <c r="I3153" s="14">
        <f>WEEKNUM(DCalendário6[[#This Row],[Dia]])</f>
        <v>34</v>
      </c>
      <c r="J3153" s="14" cm="1">
        <f t="array" aca="1" ref="J315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153" s="16">
        <f>WEEKDAY(DCalendário6[[#This Row],[Dia]])</f>
        <v>3</v>
      </c>
      <c r="L3153" s="1" t="str">
        <f>IFERROR(VLOOKUP(A3153,Tabela4[],1,0),"")</f>
        <v/>
      </c>
      <c r="M315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46252</v>
      </c>
      <c r="N3153" s="16" t="str">
        <f>IF(DCalendário6[[#This Row],[Dia Útil2]]="Feriado","Feriado",IF(AND(DCalendário6[[#This Row],[Dia Útil]]="",DCalendário6[[#This Row],[Mês Total]]=F3146),N3146+1,IF(DCalendário6[[#This Row],[Dia Útil]]="",1,"")))</f>
        <v/>
      </c>
      <c r="O315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3153" s="16"/>
      <c r="Q3153" s="17"/>
    </row>
    <row r="3154" spans="1:17" x14ac:dyDescent="0.25">
      <c r="A3154" s="1">
        <v>46253</v>
      </c>
      <c r="B3154" s="1">
        <f>IF(AND(DCalendário6[[#This Row],[Dia da semana]]&gt;1,DCalendário6[[#This Row],[Dia da semana]]&lt;7,DCalendário6[[#This Row],[Feriados]]=""),DCalendário6[[#This Row],[Dia]],"")</f>
        <v>46253</v>
      </c>
      <c r="C3154" s="16">
        <f>IF(DCalendário6[[#This Row],[Mês]]="","",IF(AND(C3150="",C3151="",C3152="",C3153=""),IF(DCalendário6[[#This Row],[Mês]]=D3153,C3153+1,IF(AND(D3153="",D3154=D3149),C3149+1,1)),IF(AND(C3151="",C3152="",C3153=""),IF(DCalendário6[[#This Row],[Mês]]=D3153,C3153+1,IF(AND(D3153="",D3154=D3150),C3150+1,1)),IF(AND(C3152="",C3153=""),IF(DCalendário6[[#This Row],[Mês]]=D3153,C3153+1,IF(AND(D3153="",D3154=D3151),C3151+1,1)),IF(DCalendário6[[#This Row],[Mês]]=D3153,C3153+1,IF(AND(D3153="",D3154=D3152),C3152+1,1))))))</f>
        <v>13</v>
      </c>
      <c r="D3154" s="14">
        <f>IF(DCalendário6[[#This Row],[Dia Útil]]="","",(MONTH($B3154)))</f>
        <v>8</v>
      </c>
      <c r="E3154" s="14">
        <f t="shared" si="49"/>
        <v>2026</v>
      </c>
      <c r="F3154" s="14">
        <f>MONTH(DCalendário6[[#This Row],[Dia]])</f>
        <v>8</v>
      </c>
      <c r="G3154" s="14" t="str">
        <f>MONTH(DCalendário6[[#This Row],[Dia]])&amp;" - "&amp;DCalendário6[[#This Row],[Ano]]</f>
        <v>8 - 2026</v>
      </c>
      <c r="H3154" s="14">
        <f>IF(DCalendário6[[#This Row],[Dia Útil]]="","",DCalendário6[[#This Row],[Semana Ano]])</f>
        <v>34</v>
      </c>
      <c r="I3154" s="14">
        <f>WEEKNUM(DCalendário6[[#This Row],[Dia]])</f>
        <v>34</v>
      </c>
      <c r="J3154" s="14" cm="1">
        <f t="array" aca="1" ref="J315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154" s="16">
        <f>WEEKDAY(DCalendário6[[#This Row],[Dia]])</f>
        <v>4</v>
      </c>
      <c r="L3154" s="1" t="str">
        <f>IFERROR(VLOOKUP(A3154,Tabela4[],1,0),"")</f>
        <v/>
      </c>
      <c r="M315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46253</v>
      </c>
      <c r="N3154" s="16" t="str">
        <f>IF(DCalendário6[[#This Row],[Dia Útil2]]="Feriado","Feriado",IF(AND(DCalendário6[[#This Row],[Dia Útil]]="",DCalendário6[[#This Row],[Mês Total]]=F3147),N3147+1,IF(DCalendário6[[#This Row],[Dia Útil]]="",1,"")))</f>
        <v/>
      </c>
      <c r="O315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3154" s="16"/>
      <c r="Q3154" s="17"/>
    </row>
    <row r="3155" spans="1:17" x14ac:dyDescent="0.25">
      <c r="A3155" s="1">
        <v>46254</v>
      </c>
      <c r="B3155" s="1">
        <f>IF(AND(DCalendário6[[#This Row],[Dia da semana]]&gt;1,DCalendário6[[#This Row],[Dia da semana]]&lt;7,DCalendário6[[#This Row],[Feriados]]=""),DCalendário6[[#This Row],[Dia]],"")</f>
        <v>46254</v>
      </c>
      <c r="C3155" s="16">
        <f>IF(DCalendário6[[#This Row],[Mês]]="","",IF(AND(C3151="",C3152="",C3153="",C3154=""),IF(DCalendário6[[#This Row],[Mês]]=D3154,C3154+1,IF(AND(D3154="",D3155=D3150),C3150+1,1)),IF(AND(C3152="",C3153="",C3154=""),IF(DCalendário6[[#This Row],[Mês]]=D3154,C3154+1,IF(AND(D3154="",D3155=D3151),C3151+1,1)),IF(AND(C3153="",C3154=""),IF(DCalendário6[[#This Row],[Mês]]=D3154,C3154+1,IF(AND(D3154="",D3155=D3152),C3152+1,1)),IF(DCalendário6[[#This Row],[Mês]]=D3154,C3154+1,IF(AND(D3154="",D3155=D3153),C3153+1,1))))))</f>
        <v>14</v>
      </c>
      <c r="D3155" s="14">
        <f>IF(DCalendário6[[#This Row],[Dia Útil]]="","",(MONTH($B3155)))</f>
        <v>8</v>
      </c>
      <c r="E3155" s="14">
        <f t="shared" si="49"/>
        <v>2026</v>
      </c>
      <c r="F3155" s="14">
        <f>MONTH(DCalendário6[[#This Row],[Dia]])</f>
        <v>8</v>
      </c>
      <c r="G3155" s="14" t="str">
        <f>MONTH(DCalendário6[[#This Row],[Dia]])&amp;" - "&amp;DCalendário6[[#This Row],[Ano]]</f>
        <v>8 - 2026</v>
      </c>
      <c r="H3155" s="14">
        <f>IF(DCalendário6[[#This Row],[Dia Útil]]="","",DCalendário6[[#This Row],[Semana Ano]])</f>
        <v>34</v>
      </c>
      <c r="I3155" s="14">
        <f>WEEKNUM(DCalendário6[[#This Row],[Dia]])</f>
        <v>34</v>
      </c>
      <c r="J3155" s="14" cm="1">
        <f t="array" aca="1" ref="J315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155" s="16">
        <f>WEEKDAY(DCalendário6[[#This Row],[Dia]])</f>
        <v>5</v>
      </c>
      <c r="L3155" s="1" t="str">
        <f>IFERROR(VLOOKUP(A3155,Tabela4[],1,0),"")</f>
        <v/>
      </c>
      <c r="M315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46254</v>
      </c>
      <c r="N3155" s="16" t="str">
        <f>IF(DCalendário6[[#This Row],[Dia Útil2]]="Feriado","Feriado",IF(AND(DCalendário6[[#This Row],[Dia Útil]]="",DCalendário6[[#This Row],[Mês Total]]=F3148),N3148+1,IF(DCalendário6[[#This Row],[Dia Útil]]="",1,"")))</f>
        <v/>
      </c>
      <c r="O315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3155" s="16"/>
      <c r="Q3155" s="17"/>
    </row>
    <row r="3156" spans="1:17" x14ac:dyDescent="0.25">
      <c r="A3156" s="1">
        <v>46255</v>
      </c>
      <c r="B3156" s="1">
        <f>IF(AND(DCalendário6[[#This Row],[Dia da semana]]&gt;1,DCalendário6[[#This Row],[Dia da semana]]&lt;7,DCalendário6[[#This Row],[Feriados]]=""),DCalendário6[[#This Row],[Dia]],"")</f>
        <v>46255</v>
      </c>
      <c r="C3156" s="16">
        <f>IF(DCalendário6[[#This Row],[Mês]]="","",IF(AND(C3152="",C3153="",C3154="",C3155=""),IF(DCalendário6[[#This Row],[Mês]]=D3155,C3155+1,IF(AND(D3155="",D3156=D3151),C3151+1,1)),IF(AND(C3153="",C3154="",C3155=""),IF(DCalendário6[[#This Row],[Mês]]=D3155,C3155+1,IF(AND(D3155="",D3156=D3152),C3152+1,1)),IF(AND(C3154="",C3155=""),IF(DCalendário6[[#This Row],[Mês]]=D3155,C3155+1,IF(AND(D3155="",D3156=D3153),C3153+1,1)),IF(DCalendário6[[#This Row],[Mês]]=D3155,C3155+1,IF(AND(D3155="",D3156=D3154),C3154+1,1))))))</f>
        <v>15</v>
      </c>
      <c r="D3156" s="14">
        <f>IF(DCalendário6[[#This Row],[Dia Útil]]="","",(MONTH($B3156)))</f>
        <v>8</v>
      </c>
      <c r="E3156" s="14">
        <f t="shared" si="49"/>
        <v>2026</v>
      </c>
      <c r="F3156" s="14">
        <f>MONTH(DCalendário6[[#This Row],[Dia]])</f>
        <v>8</v>
      </c>
      <c r="G3156" s="14" t="str">
        <f>MONTH(DCalendário6[[#This Row],[Dia]])&amp;" - "&amp;DCalendário6[[#This Row],[Ano]]</f>
        <v>8 - 2026</v>
      </c>
      <c r="H3156" s="14">
        <f>IF(DCalendário6[[#This Row],[Dia Útil]]="","",DCalendário6[[#This Row],[Semana Ano]])</f>
        <v>34</v>
      </c>
      <c r="I3156" s="14">
        <f>WEEKNUM(DCalendário6[[#This Row],[Dia]])</f>
        <v>34</v>
      </c>
      <c r="J3156" s="14" cm="1">
        <f t="array" aca="1" ref="J315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156" s="16">
        <f>WEEKDAY(DCalendário6[[#This Row],[Dia]])</f>
        <v>6</v>
      </c>
      <c r="L3156" s="1" t="str">
        <f>IFERROR(VLOOKUP(A3156,Tabela4[],1,0),"")</f>
        <v/>
      </c>
      <c r="M315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46255</v>
      </c>
      <c r="N3156" s="16" t="str">
        <f>IF(DCalendário6[[#This Row],[Dia Útil2]]="Feriado","Feriado",IF(AND(DCalendário6[[#This Row],[Dia Útil]]="",DCalendário6[[#This Row],[Mês Total]]=F3149),N3149+1,IF(DCalendário6[[#This Row],[Dia Útil]]="",1,"")))</f>
        <v/>
      </c>
      <c r="O315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3156" s="16"/>
      <c r="Q3156" s="17"/>
    </row>
    <row r="3157" spans="1:17" x14ac:dyDescent="0.25">
      <c r="A3157" s="1">
        <v>46256</v>
      </c>
      <c r="B3157" s="1" t="str">
        <f>IF(AND(DCalendário6[[#This Row],[Dia da semana]]&gt;1,DCalendário6[[#This Row],[Dia da semana]]&lt;7,DCalendário6[[#This Row],[Feriados]]=""),DCalendário6[[#This Row],[Dia]],"")</f>
        <v/>
      </c>
      <c r="C3157" s="16" t="str">
        <f>IF(DCalendário6[[#This Row],[Mês]]="","",IF(AND(C3153="",C3154="",C3155="",C3156=""),IF(DCalendário6[[#This Row],[Mês]]=D3156,C3156+1,IF(AND(D3156="",D3157=D3152),C3152+1,1)),IF(AND(C3154="",C3155="",C3156=""),IF(DCalendário6[[#This Row],[Mês]]=D3156,C3156+1,IF(AND(D3156="",D3157=D3153),C3153+1,1)),IF(AND(C3155="",C3156=""),IF(DCalendário6[[#This Row],[Mês]]=D3156,C3156+1,IF(AND(D3156="",D3157=D3154),C3154+1,1)),IF(DCalendário6[[#This Row],[Mês]]=D3156,C3156+1,IF(AND(D3156="",D3157=D3155),C3155+1,1))))))</f>
        <v/>
      </c>
      <c r="D3157" s="14" t="str">
        <f>IF(DCalendário6[[#This Row],[Dia Útil]]="","",(MONTH($B3157)))</f>
        <v/>
      </c>
      <c r="E3157" s="14">
        <f t="shared" si="49"/>
        <v>2026</v>
      </c>
      <c r="F3157" s="14">
        <f>MONTH(DCalendário6[[#This Row],[Dia]])</f>
        <v>8</v>
      </c>
      <c r="G3157" s="14" t="str">
        <f>MONTH(DCalendário6[[#This Row],[Dia]])&amp;" - "&amp;DCalendário6[[#This Row],[Ano]]</f>
        <v>8 - 2026</v>
      </c>
      <c r="H3157" s="14" t="str">
        <f>IF(DCalendário6[[#This Row],[Dia Útil]]="","",DCalendário6[[#This Row],[Semana Ano]])</f>
        <v/>
      </c>
      <c r="I3157" s="14">
        <f>WEEKNUM(DCalendário6[[#This Row],[Dia]])</f>
        <v>34</v>
      </c>
      <c r="J3157" s="14" cm="1">
        <f t="array" aca="1" ref="J315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157" s="16">
        <f>WEEKDAY(DCalendário6[[#This Row],[Dia]])</f>
        <v>7</v>
      </c>
      <c r="L3157" s="1" t="str">
        <f>IFERROR(VLOOKUP(A3157,Tabela4[],1,0),"")</f>
        <v/>
      </c>
      <c r="M315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157" s="16">
        <f>IF(DCalendário6[[#This Row],[Dia Útil2]]="Feriado","Feriado",IF(AND(DCalendário6[[#This Row],[Dia Útil]]="",DCalendário6[[#This Row],[Mês Total]]=F3150),N3150+1,IF(DCalendário6[[#This Row],[Dia Útil]]="",1,"")))</f>
        <v>4</v>
      </c>
      <c r="O315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3157" s="16"/>
      <c r="Q3157" s="17"/>
    </row>
    <row r="3158" spans="1:17" x14ac:dyDescent="0.25">
      <c r="A3158" s="1">
        <v>46257</v>
      </c>
      <c r="B3158" s="1" t="str">
        <f>IF(AND(DCalendário6[[#This Row],[Dia da semana]]&gt;1,DCalendário6[[#This Row],[Dia da semana]]&lt;7,DCalendário6[[#This Row],[Feriados]]=""),DCalendário6[[#This Row],[Dia]],"")</f>
        <v/>
      </c>
      <c r="C3158" s="16" t="str">
        <f>IF(DCalendário6[[#This Row],[Mês]]="","",IF(AND(C3154="",C3155="",C3156="",C3157=""),IF(DCalendário6[[#This Row],[Mês]]=D3157,C3157+1,IF(AND(D3157="",D3158=D3153),C3153+1,1)),IF(AND(C3155="",C3156="",C3157=""),IF(DCalendário6[[#This Row],[Mês]]=D3157,C3157+1,IF(AND(D3157="",D3158=D3154),C3154+1,1)),IF(AND(C3156="",C3157=""),IF(DCalendário6[[#This Row],[Mês]]=D3157,C3157+1,IF(AND(D3157="",D3158=D3155),C3155+1,1)),IF(DCalendário6[[#This Row],[Mês]]=D3157,C3157+1,IF(AND(D3157="",D3158=D3156),C3156+1,1))))))</f>
        <v/>
      </c>
      <c r="D3158" s="14" t="str">
        <f>IF(DCalendário6[[#This Row],[Dia Útil]]="","",(MONTH($B3158)))</f>
        <v/>
      </c>
      <c r="E3158" s="14">
        <f t="shared" si="49"/>
        <v>2026</v>
      </c>
      <c r="F3158" s="14">
        <f>MONTH(DCalendário6[[#This Row],[Dia]])</f>
        <v>8</v>
      </c>
      <c r="G3158" s="14" t="str">
        <f>MONTH(DCalendário6[[#This Row],[Dia]])&amp;" - "&amp;DCalendário6[[#This Row],[Ano]]</f>
        <v>8 - 2026</v>
      </c>
      <c r="H3158" s="14" t="str">
        <f>IF(DCalendário6[[#This Row],[Dia Útil]]="","",DCalendário6[[#This Row],[Semana Ano]])</f>
        <v/>
      </c>
      <c r="I3158" s="14">
        <f>WEEKNUM(DCalendário6[[#This Row],[Dia]])</f>
        <v>35</v>
      </c>
      <c r="J3158" s="14" cm="1">
        <f t="array" aca="1" ref="J315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158" s="16">
        <f>WEEKDAY(DCalendário6[[#This Row],[Dia]])</f>
        <v>1</v>
      </c>
      <c r="L3158" s="1" t="str">
        <f>IFERROR(VLOOKUP(A3158,Tabela4[],1,0),"")</f>
        <v/>
      </c>
      <c r="M315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158" s="16">
        <f>IF(DCalendário6[[#This Row],[Dia Útil2]]="Feriado","Feriado",IF(AND(DCalendário6[[#This Row],[Dia Útil]]="",DCalendário6[[#This Row],[Mês Total]]=F3151),N3151+1,IF(DCalendário6[[#This Row],[Dia Útil]]="",1,"")))</f>
        <v>4</v>
      </c>
      <c r="O315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3158" s="16"/>
      <c r="Q3158" s="17"/>
    </row>
    <row r="3159" spans="1:17" x14ac:dyDescent="0.25">
      <c r="A3159" s="1">
        <v>46258</v>
      </c>
      <c r="B3159" s="1">
        <f>IF(AND(DCalendário6[[#This Row],[Dia da semana]]&gt;1,DCalendário6[[#This Row],[Dia da semana]]&lt;7,DCalendário6[[#This Row],[Feriados]]=""),DCalendário6[[#This Row],[Dia]],"")</f>
        <v>46258</v>
      </c>
      <c r="C3159" s="16">
        <f>IF(DCalendário6[[#This Row],[Mês]]="","",IF(AND(C3155="",C3156="",C3157="",C3158=""),IF(DCalendário6[[#This Row],[Mês]]=D3158,C3158+1,IF(AND(D3158="",D3159=D3154),C3154+1,1)),IF(AND(C3156="",C3157="",C3158=""),IF(DCalendário6[[#This Row],[Mês]]=D3158,C3158+1,IF(AND(D3158="",D3159=D3155),C3155+1,1)),IF(AND(C3157="",C3158=""),IF(DCalendário6[[#This Row],[Mês]]=D3158,C3158+1,IF(AND(D3158="",D3159=D3156),C3156+1,1)),IF(DCalendário6[[#This Row],[Mês]]=D3158,C3158+1,IF(AND(D3158="",D3159=D3157),C3157+1,1))))))</f>
        <v>16</v>
      </c>
      <c r="D3159" s="14">
        <f>IF(DCalendário6[[#This Row],[Dia Útil]]="","",(MONTH($B3159)))</f>
        <v>8</v>
      </c>
      <c r="E3159" s="14">
        <f t="shared" si="49"/>
        <v>2026</v>
      </c>
      <c r="F3159" s="14">
        <f>MONTH(DCalendário6[[#This Row],[Dia]])</f>
        <v>8</v>
      </c>
      <c r="G3159" s="14" t="str">
        <f>MONTH(DCalendário6[[#This Row],[Dia]])&amp;" - "&amp;DCalendário6[[#This Row],[Ano]]</f>
        <v>8 - 2026</v>
      </c>
      <c r="H3159" s="14">
        <f>IF(DCalendário6[[#This Row],[Dia Útil]]="","",DCalendário6[[#This Row],[Semana Ano]])</f>
        <v>35</v>
      </c>
      <c r="I3159" s="14">
        <f>WEEKNUM(DCalendário6[[#This Row],[Dia]])</f>
        <v>35</v>
      </c>
      <c r="J3159" s="14" cm="1">
        <f t="array" aca="1" ref="J315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159" s="16">
        <f>WEEKDAY(DCalendário6[[#This Row],[Dia]])</f>
        <v>2</v>
      </c>
      <c r="L3159" s="1" t="str">
        <f>IFERROR(VLOOKUP(A3159,Tabela4[],1,0),"")</f>
        <v/>
      </c>
      <c r="M315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46258</v>
      </c>
      <c r="N3159" s="16" t="str">
        <f>IF(DCalendário6[[#This Row],[Dia Útil2]]="Feriado","Feriado",IF(AND(DCalendário6[[#This Row],[Dia Útil]]="",DCalendário6[[#This Row],[Mês Total]]=F3152),N3152+1,IF(DCalendário6[[#This Row],[Dia Útil]]="",1,"")))</f>
        <v/>
      </c>
      <c r="O315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3159" s="16"/>
      <c r="Q3159" s="17"/>
    </row>
    <row r="3160" spans="1:17" x14ac:dyDescent="0.25">
      <c r="A3160" s="1">
        <v>46259</v>
      </c>
      <c r="B3160" s="1">
        <f>IF(AND(DCalendário6[[#This Row],[Dia da semana]]&gt;1,DCalendário6[[#This Row],[Dia da semana]]&lt;7,DCalendário6[[#This Row],[Feriados]]=""),DCalendário6[[#This Row],[Dia]],"")</f>
        <v>46259</v>
      </c>
      <c r="C3160" s="16">
        <f>IF(DCalendário6[[#This Row],[Mês]]="","",IF(AND(C3156="",C3157="",C3158="",C3159=""),IF(DCalendário6[[#This Row],[Mês]]=D3159,C3159+1,IF(AND(D3159="",D3160=D3155),C3155+1,1)),IF(AND(C3157="",C3158="",C3159=""),IF(DCalendário6[[#This Row],[Mês]]=D3159,C3159+1,IF(AND(D3159="",D3160=D3156),C3156+1,1)),IF(AND(C3158="",C3159=""),IF(DCalendário6[[#This Row],[Mês]]=D3159,C3159+1,IF(AND(D3159="",D3160=D3157),C3157+1,1)),IF(DCalendário6[[#This Row],[Mês]]=D3159,C3159+1,IF(AND(D3159="",D3160=D3158),C3158+1,1))))))</f>
        <v>17</v>
      </c>
      <c r="D3160" s="14">
        <f>IF(DCalendário6[[#This Row],[Dia Útil]]="","",(MONTH($B3160)))</f>
        <v>8</v>
      </c>
      <c r="E3160" s="14">
        <f t="shared" si="49"/>
        <v>2026</v>
      </c>
      <c r="F3160" s="14">
        <f>MONTH(DCalendário6[[#This Row],[Dia]])</f>
        <v>8</v>
      </c>
      <c r="G3160" s="14" t="str">
        <f>MONTH(DCalendário6[[#This Row],[Dia]])&amp;" - "&amp;DCalendário6[[#This Row],[Ano]]</f>
        <v>8 - 2026</v>
      </c>
      <c r="H3160" s="14">
        <f>IF(DCalendário6[[#This Row],[Dia Útil]]="","",DCalendário6[[#This Row],[Semana Ano]])</f>
        <v>35</v>
      </c>
      <c r="I3160" s="14">
        <f>WEEKNUM(DCalendário6[[#This Row],[Dia]])</f>
        <v>35</v>
      </c>
      <c r="J3160" s="14" cm="1">
        <f t="array" aca="1" ref="J316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160" s="16">
        <f>WEEKDAY(DCalendário6[[#This Row],[Dia]])</f>
        <v>3</v>
      </c>
      <c r="L3160" s="1" t="str">
        <f>IFERROR(VLOOKUP(A3160,Tabela4[],1,0),"")</f>
        <v/>
      </c>
      <c r="M316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46259</v>
      </c>
      <c r="N3160" s="16" t="str">
        <f>IF(DCalendário6[[#This Row],[Dia Útil2]]="Feriado","Feriado",IF(AND(DCalendário6[[#This Row],[Dia Útil]]="",DCalendário6[[#This Row],[Mês Total]]=F3153),N3153+1,IF(DCalendário6[[#This Row],[Dia Útil]]="",1,"")))</f>
        <v/>
      </c>
      <c r="O316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3160" s="16"/>
      <c r="Q3160" s="17"/>
    </row>
    <row r="3161" spans="1:17" x14ac:dyDescent="0.25">
      <c r="A3161" s="1">
        <v>46260</v>
      </c>
      <c r="B3161" s="1">
        <f>IF(AND(DCalendário6[[#This Row],[Dia da semana]]&gt;1,DCalendário6[[#This Row],[Dia da semana]]&lt;7,DCalendário6[[#This Row],[Feriados]]=""),DCalendário6[[#This Row],[Dia]],"")</f>
        <v>46260</v>
      </c>
      <c r="C3161" s="16">
        <f>IF(DCalendário6[[#This Row],[Mês]]="","",IF(AND(C3157="",C3158="",C3159="",C3160=""),IF(DCalendário6[[#This Row],[Mês]]=D3160,C3160+1,IF(AND(D3160="",D3161=D3156),C3156+1,1)),IF(AND(C3158="",C3159="",C3160=""),IF(DCalendário6[[#This Row],[Mês]]=D3160,C3160+1,IF(AND(D3160="",D3161=D3157),C3157+1,1)),IF(AND(C3159="",C3160=""),IF(DCalendário6[[#This Row],[Mês]]=D3160,C3160+1,IF(AND(D3160="",D3161=D3158),C3158+1,1)),IF(DCalendário6[[#This Row],[Mês]]=D3160,C3160+1,IF(AND(D3160="",D3161=D3159),C3159+1,1))))))</f>
        <v>18</v>
      </c>
      <c r="D3161" s="14">
        <f>IF(DCalendário6[[#This Row],[Dia Útil]]="","",(MONTH($B3161)))</f>
        <v>8</v>
      </c>
      <c r="E3161" s="14">
        <f t="shared" si="49"/>
        <v>2026</v>
      </c>
      <c r="F3161" s="14">
        <f>MONTH(DCalendário6[[#This Row],[Dia]])</f>
        <v>8</v>
      </c>
      <c r="G3161" s="14" t="str">
        <f>MONTH(DCalendário6[[#This Row],[Dia]])&amp;" - "&amp;DCalendário6[[#This Row],[Ano]]</f>
        <v>8 - 2026</v>
      </c>
      <c r="H3161" s="14">
        <f>IF(DCalendário6[[#This Row],[Dia Útil]]="","",DCalendário6[[#This Row],[Semana Ano]])</f>
        <v>35</v>
      </c>
      <c r="I3161" s="14">
        <f>WEEKNUM(DCalendário6[[#This Row],[Dia]])</f>
        <v>35</v>
      </c>
      <c r="J3161" s="14" cm="1">
        <f t="array" aca="1" ref="J316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161" s="16">
        <f>WEEKDAY(DCalendário6[[#This Row],[Dia]])</f>
        <v>4</v>
      </c>
      <c r="L3161" s="1" t="str">
        <f>IFERROR(VLOOKUP(A3161,Tabela4[],1,0),"")</f>
        <v/>
      </c>
      <c r="M316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46260</v>
      </c>
      <c r="N3161" s="16" t="str">
        <f>IF(DCalendário6[[#This Row],[Dia Útil2]]="Feriado","Feriado",IF(AND(DCalendário6[[#This Row],[Dia Útil]]="",DCalendário6[[#This Row],[Mês Total]]=F3154),N3154+1,IF(DCalendário6[[#This Row],[Dia Útil]]="",1,"")))</f>
        <v/>
      </c>
      <c r="O316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3161" s="16"/>
      <c r="Q3161" s="17"/>
    </row>
    <row r="3162" spans="1:17" x14ac:dyDescent="0.25">
      <c r="A3162" s="1">
        <v>46261</v>
      </c>
      <c r="B3162" s="1">
        <f>IF(AND(DCalendário6[[#This Row],[Dia da semana]]&gt;1,DCalendário6[[#This Row],[Dia da semana]]&lt;7,DCalendário6[[#This Row],[Feriados]]=""),DCalendário6[[#This Row],[Dia]],"")</f>
        <v>46261</v>
      </c>
      <c r="C3162" s="16">
        <f>IF(DCalendário6[[#This Row],[Mês]]="","",IF(AND(C3158="",C3159="",C3160="",C3161=""),IF(DCalendário6[[#This Row],[Mês]]=D3161,C3161+1,IF(AND(D3161="",D3162=D3157),C3157+1,1)),IF(AND(C3159="",C3160="",C3161=""),IF(DCalendário6[[#This Row],[Mês]]=D3161,C3161+1,IF(AND(D3161="",D3162=D3158),C3158+1,1)),IF(AND(C3160="",C3161=""),IF(DCalendário6[[#This Row],[Mês]]=D3161,C3161+1,IF(AND(D3161="",D3162=D3159),C3159+1,1)),IF(DCalendário6[[#This Row],[Mês]]=D3161,C3161+1,IF(AND(D3161="",D3162=D3160),C3160+1,1))))))</f>
        <v>19</v>
      </c>
      <c r="D3162" s="14">
        <f>IF(DCalendário6[[#This Row],[Dia Útil]]="","",(MONTH($B3162)))</f>
        <v>8</v>
      </c>
      <c r="E3162" s="14">
        <f t="shared" si="49"/>
        <v>2026</v>
      </c>
      <c r="F3162" s="14">
        <f>MONTH(DCalendário6[[#This Row],[Dia]])</f>
        <v>8</v>
      </c>
      <c r="G3162" s="14" t="str">
        <f>MONTH(DCalendário6[[#This Row],[Dia]])&amp;" - "&amp;DCalendário6[[#This Row],[Ano]]</f>
        <v>8 - 2026</v>
      </c>
      <c r="H3162" s="14">
        <f>IF(DCalendário6[[#This Row],[Dia Útil]]="","",DCalendário6[[#This Row],[Semana Ano]])</f>
        <v>35</v>
      </c>
      <c r="I3162" s="14">
        <f>WEEKNUM(DCalendário6[[#This Row],[Dia]])</f>
        <v>35</v>
      </c>
      <c r="J3162" s="14" cm="1">
        <f t="array" aca="1" ref="J316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162" s="16">
        <f>WEEKDAY(DCalendário6[[#This Row],[Dia]])</f>
        <v>5</v>
      </c>
      <c r="L3162" s="1" t="str">
        <f>IFERROR(VLOOKUP(A3162,Tabela4[],1,0),"")</f>
        <v/>
      </c>
      <c r="M316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46261</v>
      </c>
      <c r="N3162" s="16" t="str">
        <f>IF(DCalendário6[[#This Row],[Dia Útil2]]="Feriado","Feriado",IF(AND(DCalendário6[[#This Row],[Dia Útil]]="",DCalendário6[[#This Row],[Mês Total]]=F3155),N3155+1,IF(DCalendário6[[#This Row],[Dia Útil]]="",1,"")))</f>
        <v/>
      </c>
      <c r="O316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3162" s="16"/>
      <c r="Q3162" s="17"/>
    </row>
    <row r="3163" spans="1:17" x14ac:dyDescent="0.25">
      <c r="A3163" s="1">
        <v>46262</v>
      </c>
      <c r="B3163" s="1">
        <f>IF(AND(DCalendário6[[#This Row],[Dia da semana]]&gt;1,DCalendário6[[#This Row],[Dia da semana]]&lt;7,DCalendário6[[#This Row],[Feriados]]=""),DCalendário6[[#This Row],[Dia]],"")</f>
        <v>46262</v>
      </c>
      <c r="C3163" s="16">
        <f>IF(DCalendário6[[#This Row],[Mês]]="","",IF(AND(C3159="",C3160="",C3161="",C3162=""),IF(DCalendário6[[#This Row],[Mês]]=D3162,C3162+1,IF(AND(D3162="",D3163=D3158),C3158+1,1)),IF(AND(C3160="",C3161="",C3162=""),IF(DCalendário6[[#This Row],[Mês]]=D3162,C3162+1,IF(AND(D3162="",D3163=D3159),C3159+1,1)),IF(AND(C3161="",C3162=""),IF(DCalendário6[[#This Row],[Mês]]=D3162,C3162+1,IF(AND(D3162="",D3163=D3160),C3160+1,1)),IF(DCalendário6[[#This Row],[Mês]]=D3162,C3162+1,IF(AND(D3162="",D3163=D3161),C3161+1,1))))))</f>
        <v>20</v>
      </c>
      <c r="D3163" s="14">
        <f>IF(DCalendário6[[#This Row],[Dia Útil]]="","",(MONTH($B3163)))</f>
        <v>8</v>
      </c>
      <c r="E3163" s="14">
        <f t="shared" si="49"/>
        <v>2026</v>
      </c>
      <c r="F3163" s="14">
        <f>MONTH(DCalendário6[[#This Row],[Dia]])</f>
        <v>8</v>
      </c>
      <c r="G3163" s="14" t="str">
        <f>MONTH(DCalendário6[[#This Row],[Dia]])&amp;" - "&amp;DCalendário6[[#This Row],[Ano]]</f>
        <v>8 - 2026</v>
      </c>
      <c r="H3163" s="14">
        <f>IF(DCalendário6[[#This Row],[Dia Útil]]="","",DCalendário6[[#This Row],[Semana Ano]])</f>
        <v>35</v>
      </c>
      <c r="I3163" s="14">
        <f>WEEKNUM(DCalendário6[[#This Row],[Dia]])</f>
        <v>35</v>
      </c>
      <c r="J3163" s="14" cm="1">
        <f t="array" aca="1" ref="J316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163" s="16">
        <f>WEEKDAY(DCalendário6[[#This Row],[Dia]])</f>
        <v>6</v>
      </c>
      <c r="L3163" s="1" t="str">
        <f>IFERROR(VLOOKUP(A3163,Tabela4[],1,0),"")</f>
        <v/>
      </c>
      <c r="M316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46262</v>
      </c>
      <c r="N3163" s="16" t="str">
        <f>IF(DCalendário6[[#This Row],[Dia Útil2]]="Feriado","Feriado",IF(AND(DCalendário6[[#This Row],[Dia Útil]]="",DCalendário6[[#This Row],[Mês Total]]=F3156),N3156+1,IF(DCalendário6[[#This Row],[Dia Útil]]="",1,"")))</f>
        <v/>
      </c>
      <c r="O316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3163" s="16"/>
      <c r="Q3163" s="17"/>
    </row>
    <row r="3164" spans="1:17" x14ac:dyDescent="0.25">
      <c r="A3164" s="1">
        <v>46263</v>
      </c>
      <c r="B3164" s="1" t="str">
        <f>IF(AND(DCalendário6[[#This Row],[Dia da semana]]&gt;1,DCalendário6[[#This Row],[Dia da semana]]&lt;7,DCalendário6[[#This Row],[Feriados]]=""),DCalendário6[[#This Row],[Dia]],"")</f>
        <v/>
      </c>
      <c r="C3164" s="16" t="str">
        <f>IF(DCalendário6[[#This Row],[Mês]]="","",IF(AND(C3160="",C3161="",C3162="",C3163=""),IF(DCalendário6[[#This Row],[Mês]]=D3163,C3163+1,IF(AND(D3163="",D3164=D3159),C3159+1,1)),IF(AND(C3161="",C3162="",C3163=""),IF(DCalendário6[[#This Row],[Mês]]=D3163,C3163+1,IF(AND(D3163="",D3164=D3160),C3160+1,1)),IF(AND(C3162="",C3163=""),IF(DCalendário6[[#This Row],[Mês]]=D3163,C3163+1,IF(AND(D3163="",D3164=D3161),C3161+1,1)),IF(DCalendário6[[#This Row],[Mês]]=D3163,C3163+1,IF(AND(D3163="",D3164=D3162),C3162+1,1))))))</f>
        <v/>
      </c>
      <c r="D3164" s="14" t="str">
        <f>IF(DCalendário6[[#This Row],[Dia Útil]]="","",(MONTH($B3164)))</f>
        <v/>
      </c>
      <c r="E3164" s="14">
        <f t="shared" si="49"/>
        <v>2026</v>
      </c>
      <c r="F3164" s="14">
        <f>MONTH(DCalendário6[[#This Row],[Dia]])</f>
        <v>8</v>
      </c>
      <c r="G3164" s="14" t="str">
        <f>MONTH(DCalendário6[[#This Row],[Dia]])&amp;" - "&amp;DCalendário6[[#This Row],[Ano]]</f>
        <v>8 - 2026</v>
      </c>
      <c r="H3164" s="14" t="str">
        <f>IF(DCalendário6[[#This Row],[Dia Útil]]="","",DCalendário6[[#This Row],[Semana Ano]])</f>
        <v/>
      </c>
      <c r="I3164" s="14">
        <f>WEEKNUM(DCalendário6[[#This Row],[Dia]])</f>
        <v>35</v>
      </c>
      <c r="J3164" s="14" cm="1">
        <f t="array" aca="1" ref="J316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164" s="16">
        <f>WEEKDAY(DCalendário6[[#This Row],[Dia]])</f>
        <v>7</v>
      </c>
      <c r="L3164" s="1" t="str">
        <f>IFERROR(VLOOKUP(A3164,Tabela4[],1,0),"")</f>
        <v/>
      </c>
      <c r="M316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164" s="16">
        <f>IF(DCalendário6[[#This Row],[Dia Útil2]]="Feriado","Feriado",IF(AND(DCalendário6[[#This Row],[Dia Útil]]="",DCalendário6[[#This Row],[Mês Total]]=F3157),N3157+1,IF(DCalendário6[[#This Row],[Dia Útil]]="",1,"")))</f>
        <v>5</v>
      </c>
      <c r="O316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31,5</v>
      </c>
      <c r="P3164" s="16"/>
      <c r="Q3164" s="17"/>
    </row>
    <row r="3165" spans="1:17" x14ac:dyDescent="0.25">
      <c r="A3165" s="1">
        <v>46264</v>
      </c>
      <c r="B3165" s="1" t="str">
        <f>IF(AND(DCalendário6[[#This Row],[Dia da semana]]&gt;1,DCalendário6[[#This Row],[Dia da semana]]&lt;7,DCalendário6[[#This Row],[Feriados]]=""),DCalendário6[[#This Row],[Dia]],"")</f>
        <v/>
      </c>
      <c r="C3165" s="16" t="str">
        <f>IF(DCalendário6[[#This Row],[Mês]]="","",IF(AND(C3161="",C3162="",C3163="",C3164=""),IF(DCalendário6[[#This Row],[Mês]]=D3164,C3164+1,IF(AND(D3164="",D3165=D3160),C3160+1,1)),IF(AND(C3162="",C3163="",C3164=""),IF(DCalendário6[[#This Row],[Mês]]=D3164,C3164+1,IF(AND(D3164="",D3165=D3161),C3161+1,1)),IF(AND(C3163="",C3164=""),IF(DCalendário6[[#This Row],[Mês]]=D3164,C3164+1,IF(AND(D3164="",D3165=D3162),C3162+1,1)),IF(DCalendário6[[#This Row],[Mês]]=D3164,C3164+1,IF(AND(D3164="",D3165=D3163),C3163+1,1))))))</f>
        <v/>
      </c>
      <c r="D3165" s="14" t="str">
        <f>IF(DCalendário6[[#This Row],[Dia Útil]]="","",(MONTH($B3165)))</f>
        <v/>
      </c>
      <c r="E3165" s="14">
        <f t="shared" si="49"/>
        <v>2026</v>
      </c>
      <c r="F3165" s="14">
        <f>MONTH(DCalendário6[[#This Row],[Dia]])</f>
        <v>8</v>
      </c>
      <c r="G3165" s="14" t="str">
        <f>MONTH(DCalendário6[[#This Row],[Dia]])&amp;" - "&amp;DCalendário6[[#This Row],[Ano]]</f>
        <v>8 - 2026</v>
      </c>
      <c r="H3165" s="14" t="str">
        <f>IF(DCalendário6[[#This Row],[Dia Útil]]="","",DCalendário6[[#This Row],[Semana Ano]])</f>
        <v/>
      </c>
      <c r="I3165" s="14">
        <f>WEEKNUM(DCalendário6[[#This Row],[Dia]])</f>
        <v>36</v>
      </c>
      <c r="J3165" s="14" cm="1">
        <f t="array" aca="1" ref="J316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165" s="16">
        <f>WEEKDAY(DCalendário6[[#This Row],[Dia]])</f>
        <v>1</v>
      </c>
      <c r="L3165" s="1" t="str">
        <f>IFERROR(VLOOKUP(A3165,Tabela4[],1,0),"")</f>
        <v/>
      </c>
      <c r="M316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165" s="16">
        <f>IF(DCalendário6[[#This Row],[Dia Útil2]]="Feriado","Feriado",IF(AND(DCalendário6[[#This Row],[Dia Útil]]="",DCalendário6[[#This Row],[Mês Total]]=F3158),N3158+1,IF(DCalendário6[[#This Row],[Dia Útil]]="",1,"")))</f>
        <v>5</v>
      </c>
      <c r="O316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32,5</v>
      </c>
      <c r="P3165" s="16"/>
      <c r="Q3165" s="17"/>
    </row>
    <row r="3166" spans="1:17" x14ac:dyDescent="0.25">
      <c r="A3166" s="1">
        <v>46265</v>
      </c>
      <c r="B3166" s="1">
        <f>IF(AND(DCalendário6[[#This Row],[Dia da semana]]&gt;1,DCalendário6[[#This Row],[Dia da semana]]&lt;7,DCalendário6[[#This Row],[Feriados]]=""),DCalendário6[[#This Row],[Dia]],"")</f>
        <v>46265</v>
      </c>
      <c r="C3166" s="16">
        <f>IF(DCalendário6[[#This Row],[Mês]]="","",IF(AND(C3162="",C3163="",C3164="",C3165=""),IF(DCalendário6[[#This Row],[Mês]]=D3165,C3165+1,IF(AND(D3165="",D3166=D3161),C3161+1,1)),IF(AND(C3163="",C3164="",C3165=""),IF(DCalendário6[[#This Row],[Mês]]=D3165,C3165+1,IF(AND(D3165="",D3166=D3162),C3162+1,1)),IF(AND(C3164="",C3165=""),IF(DCalendário6[[#This Row],[Mês]]=D3165,C3165+1,IF(AND(D3165="",D3166=D3163),C3163+1,1)),IF(DCalendário6[[#This Row],[Mês]]=D3165,C3165+1,IF(AND(D3165="",D3166=D3164),C3164+1,1))))))</f>
        <v>21</v>
      </c>
      <c r="D3166" s="14">
        <f>IF(DCalendário6[[#This Row],[Dia Útil]]="","",(MONTH($B3166)))</f>
        <v>8</v>
      </c>
      <c r="E3166" s="14">
        <f t="shared" si="49"/>
        <v>2026</v>
      </c>
      <c r="F3166" s="14">
        <f>MONTH(DCalendário6[[#This Row],[Dia]])</f>
        <v>8</v>
      </c>
      <c r="G3166" s="14" t="str">
        <f>MONTH(DCalendário6[[#This Row],[Dia]])&amp;" - "&amp;DCalendário6[[#This Row],[Ano]]</f>
        <v>8 - 2026</v>
      </c>
      <c r="H3166" s="14">
        <f>IF(DCalendário6[[#This Row],[Dia Útil]]="","",DCalendário6[[#This Row],[Semana Ano]])</f>
        <v>36</v>
      </c>
      <c r="I3166" s="14">
        <f>WEEKNUM(DCalendário6[[#This Row],[Dia]])</f>
        <v>36</v>
      </c>
      <c r="J3166" s="14" cm="1">
        <f t="array" aca="1" ref="J316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166" s="16">
        <f>WEEKDAY(DCalendário6[[#This Row],[Dia]])</f>
        <v>2</v>
      </c>
      <c r="L3166" s="1" t="str">
        <f>IFERROR(VLOOKUP(A3166,Tabela4[],1,0),"")</f>
        <v/>
      </c>
      <c r="M316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46265</v>
      </c>
      <c r="N3166" s="16" t="str">
        <f>IF(DCalendário6[[#This Row],[Dia Útil2]]="Feriado","Feriado",IF(AND(DCalendário6[[#This Row],[Dia Útil]]="",DCalendário6[[#This Row],[Mês Total]]=F3159),N3159+1,IF(DCalendário6[[#This Row],[Dia Útil]]="",1,"")))</f>
        <v/>
      </c>
      <c r="O316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21</v>
      </c>
      <c r="P3166" s="16"/>
      <c r="Q3166" s="17"/>
    </row>
    <row r="3167" spans="1:17" x14ac:dyDescent="0.25">
      <c r="A3167" s="1">
        <v>46266</v>
      </c>
      <c r="B3167" s="1">
        <f>IF(AND(DCalendário6[[#This Row],[Dia da semana]]&gt;1,DCalendário6[[#This Row],[Dia da semana]]&lt;7,DCalendário6[[#This Row],[Feriados]]=""),DCalendário6[[#This Row],[Dia]],"")</f>
        <v>46266</v>
      </c>
      <c r="C3167" s="16">
        <f>IF(DCalendário6[[#This Row],[Mês]]="","",IF(AND(C3163="",C3164="",C3165="",C3166=""),IF(DCalendário6[[#This Row],[Mês]]=D3166,C3166+1,IF(AND(D3166="",D3167=D3162),C3162+1,1)),IF(AND(C3164="",C3165="",C3166=""),IF(DCalendário6[[#This Row],[Mês]]=D3166,C3166+1,IF(AND(D3166="",D3167=D3163),C3163+1,1)),IF(AND(C3165="",C3166=""),IF(DCalendário6[[#This Row],[Mês]]=D3166,C3166+1,IF(AND(D3166="",D3167=D3164),C3164+1,1)),IF(DCalendário6[[#This Row],[Mês]]=D3166,C3166+1,IF(AND(D3166="",D3167=D3165),C3165+1,1))))))</f>
        <v>1</v>
      </c>
      <c r="D3167" s="14">
        <f>IF(DCalendário6[[#This Row],[Dia Útil]]="","",(MONTH($B3167)))</f>
        <v>9</v>
      </c>
      <c r="E3167" s="14">
        <f t="shared" si="49"/>
        <v>2026</v>
      </c>
      <c r="F3167" s="14">
        <f>MONTH(DCalendário6[[#This Row],[Dia]])</f>
        <v>9</v>
      </c>
      <c r="G3167" s="14" t="str">
        <f>MONTH(DCalendário6[[#This Row],[Dia]])&amp;" - "&amp;DCalendário6[[#This Row],[Ano]]</f>
        <v>9 - 2026</v>
      </c>
      <c r="H3167" s="14">
        <f>IF(DCalendário6[[#This Row],[Dia Útil]]="","",DCalendário6[[#This Row],[Semana Ano]])</f>
        <v>36</v>
      </c>
      <c r="I3167" s="14">
        <f>WEEKNUM(DCalendário6[[#This Row],[Dia]])</f>
        <v>36</v>
      </c>
      <c r="J3167" s="14" cm="1">
        <f t="array" aca="1" ref="J316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167" s="16">
        <f>WEEKDAY(DCalendário6[[#This Row],[Dia]])</f>
        <v>3</v>
      </c>
      <c r="L3167" s="1" t="str">
        <f>IFERROR(VLOOKUP(A3167,Tabela4[],1,0),"")</f>
        <v/>
      </c>
      <c r="M316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46266</v>
      </c>
      <c r="N3167" s="16" t="str">
        <f>IF(DCalendário6[[#This Row],[Dia Útil2]]="Feriado","Feriado",IF(AND(DCalendário6[[#This Row],[Dia Útil]]="",DCalendário6[[#This Row],[Mês Total]]=F3160),N3160+1,IF(DCalendário6[[#This Row],[Dia Útil]]="",1,"")))</f>
        <v/>
      </c>
      <c r="O316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3167" s="16"/>
      <c r="Q3167" s="17"/>
    </row>
    <row r="3168" spans="1:17" x14ac:dyDescent="0.25">
      <c r="A3168" s="1">
        <v>46267</v>
      </c>
      <c r="B3168" s="1">
        <f>IF(AND(DCalendário6[[#This Row],[Dia da semana]]&gt;1,DCalendário6[[#This Row],[Dia da semana]]&lt;7,DCalendário6[[#This Row],[Feriados]]=""),DCalendário6[[#This Row],[Dia]],"")</f>
        <v>46267</v>
      </c>
      <c r="C3168" s="16">
        <f>IF(DCalendário6[[#This Row],[Mês]]="","",IF(AND(C3164="",C3165="",C3166="",C3167=""),IF(DCalendário6[[#This Row],[Mês]]=D3167,C3167+1,IF(AND(D3167="",D3168=D3163),C3163+1,1)),IF(AND(C3165="",C3166="",C3167=""),IF(DCalendário6[[#This Row],[Mês]]=D3167,C3167+1,IF(AND(D3167="",D3168=D3164),C3164+1,1)),IF(AND(C3166="",C3167=""),IF(DCalendário6[[#This Row],[Mês]]=D3167,C3167+1,IF(AND(D3167="",D3168=D3165),C3165+1,1)),IF(DCalendário6[[#This Row],[Mês]]=D3167,C3167+1,IF(AND(D3167="",D3168=D3166),C3166+1,1))))))</f>
        <v>2</v>
      </c>
      <c r="D3168" s="14">
        <f>IF(DCalendário6[[#This Row],[Dia Útil]]="","",(MONTH($B3168)))</f>
        <v>9</v>
      </c>
      <c r="E3168" s="14">
        <f t="shared" si="49"/>
        <v>2026</v>
      </c>
      <c r="F3168" s="14">
        <f>MONTH(DCalendário6[[#This Row],[Dia]])</f>
        <v>9</v>
      </c>
      <c r="G3168" s="14" t="str">
        <f>MONTH(DCalendário6[[#This Row],[Dia]])&amp;" - "&amp;DCalendário6[[#This Row],[Ano]]</f>
        <v>9 - 2026</v>
      </c>
      <c r="H3168" s="14">
        <f>IF(DCalendário6[[#This Row],[Dia Útil]]="","",DCalendário6[[#This Row],[Semana Ano]])</f>
        <v>36</v>
      </c>
      <c r="I3168" s="14">
        <f>WEEKNUM(DCalendário6[[#This Row],[Dia]])</f>
        <v>36</v>
      </c>
      <c r="J3168" s="14" cm="1">
        <f t="array" aca="1" ref="J316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168" s="16">
        <f>WEEKDAY(DCalendário6[[#This Row],[Dia]])</f>
        <v>4</v>
      </c>
      <c r="L3168" s="1" t="str">
        <f>IFERROR(VLOOKUP(A3168,Tabela4[],1,0),"")</f>
        <v/>
      </c>
      <c r="M316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46267</v>
      </c>
      <c r="N3168" s="16" t="str">
        <f>IF(DCalendário6[[#This Row],[Dia Útil2]]="Feriado","Feriado",IF(AND(DCalendário6[[#This Row],[Dia Útil]]="",DCalendário6[[#This Row],[Mês Total]]=F3161),N3161+1,IF(DCalendário6[[#This Row],[Dia Útil]]="",1,"")))</f>
        <v/>
      </c>
      <c r="O316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3168" s="16"/>
      <c r="Q3168" s="17"/>
    </row>
    <row r="3169" spans="1:17" x14ac:dyDescent="0.25">
      <c r="A3169" s="1">
        <v>46268</v>
      </c>
      <c r="B3169" s="1">
        <f>IF(AND(DCalendário6[[#This Row],[Dia da semana]]&gt;1,DCalendário6[[#This Row],[Dia da semana]]&lt;7,DCalendário6[[#This Row],[Feriados]]=""),DCalendário6[[#This Row],[Dia]],"")</f>
        <v>46268</v>
      </c>
      <c r="C3169" s="16">
        <f>IF(DCalendário6[[#This Row],[Mês]]="","",IF(AND(C3165="",C3166="",C3167="",C3168=""),IF(DCalendário6[[#This Row],[Mês]]=D3168,C3168+1,IF(AND(D3168="",D3169=D3164),C3164+1,1)),IF(AND(C3166="",C3167="",C3168=""),IF(DCalendário6[[#This Row],[Mês]]=D3168,C3168+1,IF(AND(D3168="",D3169=D3165),C3165+1,1)),IF(AND(C3167="",C3168=""),IF(DCalendário6[[#This Row],[Mês]]=D3168,C3168+1,IF(AND(D3168="",D3169=D3166),C3166+1,1)),IF(DCalendário6[[#This Row],[Mês]]=D3168,C3168+1,IF(AND(D3168="",D3169=D3167),C3167+1,1))))))</f>
        <v>3</v>
      </c>
      <c r="D3169" s="14">
        <f>IF(DCalendário6[[#This Row],[Dia Útil]]="","",(MONTH($B3169)))</f>
        <v>9</v>
      </c>
      <c r="E3169" s="14">
        <f t="shared" si="49"/>
        <v>2026</v>
      </c>
      <c r="F3169" s="14">
        <f>MONTH(DCalendário6[[#This Row],[Dia]])</f>
        <v>9</v>
      </c>
      <c r="G3169" s="14" t="str">
        <f>MONTH(DCalendário6[[#This Row],[Dia]])&amp;" - "&amp;DCalendário6[[#This Row],[Ano]]</f>
        <v>9 - 2026</v>
      </c>
      <c r="H3169" s="14">
        <f>IF(DCalendário6[[#This Row],[Dia Útil]]="","",DCalendário6[[#This Row],[Semana Ano]])</f>
        <v>36</v>
      </c>
      <c r="I3169" s="14">
        <f>WEEKNUM(DCalendário6[[#This Row],[Dia]])</f>
        <v>36</v>
      </c>
      <c r="J3169" s="14" cm="1">
        <f t="array" aca="1" ref="J316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169" s="16">
        <f>WEEKDAY(DCalendário6[[#This Row],[Dia]])</f>
        <v>5</v>
      </c>
      <c r="L3169" s="1" t="str">
        <f>IFERROR(VLOOKUP(A3169,Tabela4[],1,0),"")</f>
        <v/>
      </c>
      <c r="M316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46268</v>
      </c>
      <c r="N3169" s="16" t="str">
        <f>IF(DCalendário6[[#This Row],[Dia Útil2]]="Feriado","Feriado",IF(AND(DCalendário6[[#This Row],[Dia Útil]]="",DCalendário6[[#This Row],[Mês Total]]=F3162),N3162+1,IF(DCalendário6[[#This Row],[Dia Útil]]="",1,"")))</f>
        <v/>
      </c>
      <c r="O316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3169" s="16"/>
      <c r="Q3169" s="17"/>
    </row>
    <row r="3170" spans="1:17" x14ac:dyDescent="0.25">
      <c r="A3170" s="1">
        <v>46269</v>
      </c>
      <c r="B3170" s="1">
        <f>IF(AND(DCalendário6[[#This Row],[Dia da semana]]&gt;1,DCalendário6[[#This Row],[Dia da semana]]&lt;7,DCalendário6[[#This Row],[Feriados]]=""),DCalendário6[[#This Row],[Dia]],"")</f>
        <v>46269</v>
      </c>
      <c r="C3170" s="16">
        <f>IF(DCalendário6[[#This Row],[Mês]]="","",IF(AND(C3166="",C3167="",C3168="",C3169=""),IF(DCalendário6[[#This Row],[Mês]]=D3169,C3169+1,IF(AND(D3169="",D3170=D3165),C3165+1,1)),IF(AND(C3167="",C3168="",C3169=""),IF(DCalendário6[[#This Row],[Mês]]=D3169,C3169+1,IF(AND(D3169="",D3170=D3166),C3166+1,1)),IF(AND(C3168="",C3169=""),IF(DCalendário6[[#This Row],[Mês]]=D3169,C3169+1,IF(AND(D3169="",D3170=D3167),C3167+1,1)),IF(DCalendário6[[#This Row],[Mês]]=D3169,C3169+1,IF(AND(D3169="",D3170=D3168),C3168+1,1))))))</f>
        <v>4</v>
      </c>
      <c r="D3170" s="14">
        <f>IF(DCalendário6[[#This Row],[Dia Útil]]="","",(MONTH($B3170)))</f>
        <v>9</v>
      </c>
      <c r="E3170" s="14">
        <f t="shared" si="49"/>
        <v>2026</v>
      </c>
      <c r="F3170" s="14">
        <f>MONTH(DCalendário6[[#This Row],[Dia]])</f>
        <v>9</v>
      </c>
      <c r="G3170" s="14" t="str">
        <f>MONTH(DCalendário6[[#This Row],[Dia]])&amp;" - "&amp;DCalendário6[[#This Row],[Ano]]</f>
        <v>9 - 2026</v>
      </c>
      <c r="H3170" s="14">
        <f>IF(DCalendário6[[#This Row],[Dia Útil]]="","",DCalendário6[[#This Row],[Semana Ano]])</f>
        <v>36</v>
      </c>
      <c r="I3170" s="14">
        <f>WEEKNUM(DCalendário6[[#This Row],[Dia]])</f>
        <v>36</v>
      </c>
      <c r="J3170" s="14" cm="1">
        <f t="array" aca="1" ref="J317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170" s="16">
        <f>WEEKDAY(DCalendário6[[#This Row],[Dia]])</f>
        <v>6</v>
      </c>
      <c r="L3170" s="1" t="str">
        <f>IFERROR(VLOOKUP(A3170,Tabela4[],1,0),"")</f>
        <v/>
      </c>
      <c r="M317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46269</v>
      </c>
      <c r="N3170" s="16" t="str">
        <f>IF(DCalendário6[[#This Row],[Dia Útil2]]="Feriado","Feriado",IF(AND(DCalendário6[[#This Row],[Dia Útil]]="",DCalendário6[[#This Row],[Mês Total]]=F3163),N3163+1,IF(DCalendário6[[#This Row],[Dia Útil]]="",1,"")))</f>
        <v/>
      </c>
      <c r="O317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3170" s="16"/>
      <c r="Q3170" s="17"/>
    </row>
    <row r="3171" spans="1:17" x14ac:dyDescent="0.25">
      <c r="A3171" s="1">
        <v>46270</v>
      </c>
      <c r="B3171" s="1" t="str">
        <f>IF(AND(DCalendário6[[#This Row],[Dia da semana]]&gt;1,DCalendário6[[#This Row],[Dia da semana]]&lt;7,DCalendário6[[#This Row],[Feriados]]=""),DCalendário6[[#This Row],[Dia]],"")</f>
        <v/>
      </c>
      <c r="C3171" s="16" t="str">
        <f>IF(DCalendário6[[#This Row],[Mês]]="","",IF(AND(C3167="",C3168="",C3169="",C3170=""),IF(DCalendário6[[#This Row],[Mês]]=D3170,C3170+1,IF(AND(D3170="",D3171=D3166),C3166+1,1)),IF(AND(C3168="",C3169="",C3170=""),IF(DCalendário6[[#This Row],[Mês]]=D3170,C3170+1,IF(AND(D3170="",D3171=D3167),C3167+1,1)),IF(AND(C3169="",C3170=""),IF(DCalendário6[[#This Row],[Mês]]=D3170,C3170+1,IF(AND(D3170="",D3171=D3168),C3168+1,1)),IF(DCalendário6[[#This Row],[Mês]]=D3170,C3170+1,IF(AND(D3170="",D3171=D3169),C3169+1,1))))))</f>
        <v/>
      </c>
      <c r="D3171" s="14" t="str">
        <f>IF(DCalendário6[[#This Row],[Dia Útil]]="","",(MONTH($B3171)))</f>
        <v/>
      </c>
      <c r="E3171" s="14">
        <f t="shared" si="49"/>
        <v>2026</v>
      </c>
      <c r="F3171" s="14">
        <f>MONTH(DCalendário6[[#This Row],[Dia]])</f>
        <v>9</v>
      </c>
      <c r="G3171" s="14" t="str">
        <f>MONTH(DCalendário6[[#This Row],[Dia]])&amp;" - "&amp;DCalendário6[[#This Row],[Ano]]</f>
        <v>9 - 2026</v>
      </c>
      <c r="H3171" s="14" t="str">
        <f>IF(DCalendário6[[#This Row],[Dia Útil]]="","",DCalendário6[[#This Row],[Semana Ano]])</f>
        <v/>
      </c>
      <c r="I3171" s="14">
        <f>WEEKNUM(DCalendário6[[#This Row],[Dia]])</f>
        <v>36</v>
      </c>
      <c r="J3171" s="14" cm="1">
        <f t="array" aca="1" ref="J317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171" s="16">
        <f>WEEKDAY(DCalendário6[[#This Row],[Dia]])</f>
        <v>7</v>
      </c>
      <c r="L3171" s="1" t="str">
        <f>IFERROR(VLOOKUP(A3171,Tabela4[],1,0),"")</f>
        <v/>
      </c>
      <c r="M317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171" s="16">
        <f>IF(DCalendário6[[#This Row],[Dia Útil2]]="Feriado","Feriado",IF(AND(DCalendário6[[#This Row],[Dia Útil]]="",DCalendário6[[#This Row],[Mês Total]]=F3164),N3164+1,IF(DCalendário6[[#This Row],[Dia Útil]]="",1,"")))</f>
        <v>1</v>
      </c>
      <c r="O317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3171" s="16"/>
      <c r="Q3171" s="17"/>
    </row>
    <row r="3172" spans="1:17" x14ac:dyDescent="0.25">
      <c r="A3172" s="1">
        <v>46271</v>
      </c>
      <c r="B3172" s="1" t="str">
        <f>IF(AND(DCalendário6[[#This Row],[Dia da semana]]&gt;1,DCalendário6[[#This Row],[Dia da semana]]&lt;7,DCalendário6[[#This Row],[Feriados]]=""),DCalendário6[[#This Row],[Dia]],"")</f>
        <v/>
      </c>
      <c r="C3172" s="16" t="str">
        <f>IF(DCalendário6[[#This Row],[Mês]]="","",IF(AND(C3168="",C3169="",C3170="",C3171=""),IF(DCalendário6[[#This Row],[Mês]]=D3171,C3171+1,IF(AND(D3171="",D3172=D3167),C3167+1,1)),IF(AND(C3169="",C3170="",C3171=""),IF(DCalendário6[[#This Row],[Mês]]=D3171,C3171+1,IF(AND(D3171="",D3172=D3168),C3168+1,1)),IF(AND(C3170="",C3171=""),IF(DCalendário6[[#This Row],[Mês]]=D3171,C3171+1,IF(AND(D3171="",D3172=D3169),C3169+1,1)),IF(DCalendário6[[#This Row],[Mês]]=D3171,C3171+1,IF(AND(D3171="",D3172=D3170),C3170+1,1))))))</f>
        <v/>
      </c>
      <c r="D3172" s="14" t="str">
        <f>IF(DCalendário6[[#This Row],[Dia Útil]]="","",(MONTH($B3172)))</f>
        <v/>
      </c>
      <c r="E3172" s="14">
        <f t="shared" si="49"/>
        <v>2026</v>
      </c>
      <c r="F3172" s="14">
        <f>MONTH(DCalendário6[[#This Row],[Dia]])</f>
        <v>9</v>
      </c>
      <c r="G3172" s="14" t="str">
        <f>MONTH(DCalendário6[[#This Row],[Dia]])&amp;" - "&amp;DCalendário6[[#This Row],[Ano]]</f>
        <v>9 - 2026</v>
      </c>
      <c r="H3172" s="14" t="str">
        <f>IF(DCalendário6[[#This Row],[Dia Útil]]="","",DCalendário6[[#This Row],[Semana Ano]])</f>
        <v/>
      </c>
      <c r="I3172" s="14">
        <f>WEEKNUM(DCalendário6[[#This Row],[Dia]])</f>
        <v>37</v>
      </c>
      <c r="J3172" s="14" cm="1">
        <f t="array" aca="1" ref="J317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172" s="16">
        <f>WEEKDAY(DCalendário6[[#This Row],[Dia]])</f>
        <v>1</v>
      </c>
      <c r="L3172" s="1" t="str">
        <f>IFERROR(VLOOKUP(A3172,Tabela4[],1,0),"")</f>
        <v/>
      </c>
      <c r="M317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172" s="16">
        <f>IF(DCalendário6[[#This Row],[Dia Útil2]]="Feriado","Feriado",IF(AND(DCalendário6[[#This Row],[Dia Útil]]="",DCalendário6[[#This Row],[Mês Total]]=F3165),N3165+1,IF(DCalendário6[[#This Row],[Dia Útil]]="",1,"")))</f>
        <v>1</v>
      </c>
      <c r="O317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3172" s="16"/>
      <c r="Q3172" s="17"/>
    </row>
    <row r="3173" spans="1:17" x14ac:dyDescent="0.25">
      <c r="A3173" s="1">
        <v>46272</v>
      </c>
      <c r="B3173" s="1" t="str">
        <f>IF(AND(DCalendário6[[#This Row],[Dia da semana]]&gt;1,DCalendário6[[#This Row],[Dia da semana]]&lt;7,DCalendário6[[#This Row],[Feriados]]=""),DCalendário6[[#This Row],[Dia]],"")</f>
        <v/>
      </c>
      <c r="C3173" s="16" t="str">
        <f>IF(DCalendário6[[#This Row],[Mês]]="","",IF(AND(C3169="",C3170="",C3171="",C3172=""),IF(DCalendário6[[#This Row],[Mês]]=D3172,C3172+1,IF(AND(D3172="",D3173=D3168),C3168+1,1)),IF(AND(C3170="",C3171="",C3172=""),IF(DCalendário6[[#This Row],[Mês]]=D3172,C3172+1,IF(AND(D3172="",D3173=D3169),C3169+1,1)),IF(AND(C3171="",C3172=""),IF(DCalendário6[[#This Row],[Mês]]=D3172,C3172+1,IF(AND(D3172="",D3173=D3170),C3170+1,1)),IF(DCalendário6[[#This Row],[Mês]]=D3172,C3172+1,IF(AND(D3172="",D3173=D3171),C3171+1,1))))))</f>
        <v/>
      </c>
      <c r="D3173" s="14" t="str">
        <f>IF(DCalendário6[[#This Row],[Dia Útil]]="","",(MONTH($B3173)))</f>
        <v/>
      </c>
      <c r="E3173" s="14">
        <f t="shared" si="49"/>
        <v>2026</v>
      </c>
      <c r="F3173" s="14">
        <f>MONTH(DCalendário6[[#This Row],[Dia]])</f>
        <v>9</v>
      </c>
      <c r="G3173" s="14" t="str">
        <f>MONTH(DCalendário6[[#This Row],[Dia]])&amp;" - "&amp;DCalendário6[[#This Row],[Ano]]</f>
        <v>9 - 2026</v>
      </c>
      <c r="H3173" s="14" t="str">
        <f>IF(DCalendário6[[#This Row],[Dia Útil]]="","",DCalendário6[[#This Row],[Semana Ano]])</f>
        <v/>
      </c>
      <c r="I3173" s="14">
        <f>WEEKNUM(DCalendário6[[#This Row],[Dia]])</f>
        <v>37</v>
      </c>
      <c r="J3173" s="14" cm="1">
        <f t="array" aca="1" ref="J317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173" s="16">
        <f>WEEKDAY(DCalendário6[[#This Row],[Dia]])</f>
        <v>2</v>
      </c>
      <c r="L3173" s="1">
        <f>IFERROR(VLOOKUP(A3173,Tabela4[],1,0),"")</f>
        <v>46272</v>
      </c>
      <c r="M317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3173" s="16" t="str">
        <f>IF(DCalendário6[[#This Row],[Dia Útil2]]="Feriado","Feriado",IF(AND(DCalendário6[[#This Row],[Dia Útil]]="",DCalendário6[[#This Row],[Mês Total]]=F3166),N3166+1,IF(DCalendário6[[#This Row],[Dia Útil]]="",1,"")))</f>
        <v>Feriado</v>
      </c>
      <c r="O317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3173" s="16"/>
      <c r="Q3173" s="17"/>
    </row>
    <row r="3174" spans="1:17" x14ac:dyDescent="0.25">
      <c r="A3174" s="1">
        <v>46273</v>
      </c>
      <c r="B3174" s="1">
        <f>IF(AND(DCalendário6[[#This Row],[Dia da semana]]&gt;1,DCalendário6[[#This Row],[Dia da semana]]&lt;7,DCalendário6[[#This Row],[Feriados]]=""),DCalendário6[[#This Row],[Dia]],"")</f>
        <v>46273</v>
      </c>
      <c r="C3174" s="16">
        <f>IF(DCalendário6[[#This Row],[Mês]]="","",IF(AND(C3170="",C3171="",C3172="",C3173=""),IF(DCalendário6[[#This Row],[Mês]]=D3173,C3173+1,IF(AND(D3173="",D3174=D3169),C3169+1,1)),IF(AND(C3171="",C3172="",C3173=""),IF(DCalendário6[[#This Row],[Mês]]=D3173,C3173+1,IF(AND(D3173="",D3174=D3170),C3170+1,1)),IF(AND(C3172="",C3173=""),IF(DCalendário6[[#This Row],[Mês]]=D3173,C3173+1,IF(AND(D3173="",D3174=D3171),C3171+1,1)),IF(DCalendário6[[#This Row],[Mês]]=D3173,C3173+1,IF(AND(D3173="",D3174=D3172),C3172+1,1))))))</f>
        <v>5</v>
      </c>
      <c r="D3174" s="14">
        <f>IF(DCalendário6[[#This Row],[Dia Útil]]="","",(MONTH($B3174)))</f>
        <v>9</v>
      </c>
      <c r="E3174" s="14">
        <f t="shared" si="49"/>
        <v>2026</v>
      </c>
      <c r="F3174" s="14">
        <f>MONTH(DCalendário6[[#This Row],[Dia]])</f>
        <v>9</v>
      </c>
      <c r="G3174" s="14" t="str">
        <f>MONTH(DCalendário6[[#This Row],[Dia]])&amp;" - "&amp;DCalendário6[[#This Row],[Ano]]</f>
        <v>9 - 2026</v>
      </c>
      <c r="H3174" s="14">
        <f>IF(DCalendário6[[#This Row],[Dia Útil]]="","",DCalendário6[[#This Row],[Semana Ano]])</f>
        <v>37</v>
      </c>
      <c r="I3174" s="14">
        <f>WEEKNUM(DCalendário6[[#This Row],[Dia]])</f>
        <v>37</v>
      </c>
      <c r="J3174" s="14" cm="1">
        <f t="array" aca="1" ref="J317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174" s="16">
        <f>WEEKDAY(DCalendário6[[#This Row],[Dia]])</f>
        <v>3</v>
      </c>
      <c r="L3174" s="1" t="str">
        <f>IFERROR(VLOOKUP(A3174,Tabela4[],1,0),"")</f>
        <v/>
      </c>
      <c r="M317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46273</v>
      </c>
      <c r="N3174" s="16" t="str">
        <f>IF(DCalendário6[[#This Row],[Dia Útil2]]="Feriado","Feriado",IF(AND(DCalendário6[[#This Row],[Dia Útil]]="",DCalendário6[[#This Row],[Mês Total]]=F3167),N3167+1,IF(DCalendário6[[#This Row],[Dia Útil]]="",1,"")))</f>
        <v/>
      </c>
      <c r="O317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3174" s="16"/>
      <c r="Q3174" s="17"/>
    </row>
    <row r="3175" spans="1:17" x14ac:dyDescent="0.25">
      <c r="A3175" s="1">
        <v>46274</v>
      </c>
      <c r="B3175" s="1">
        <f>IF(AND(DCalendário6[[#This Row],[Dia da semana]]&gt;1,DCalendário6[[#This Row],[Dia da semana]]&lt;7,DCalendário6[[#This Row],[Feriados]]=""),DCalendário6[[#This Row],[Dia]],"")</f>
        <v>46274</v>
      </c>
      <c r="C3175" s="16">
        <f>IF(DCalendário6[[#This Row],[Mês]]="","",IF(AND(C3171="",C3172="",C3173="",C3174=""),IF(DCalendário6[[#This Row],[Mês]]=D3174,C3174+1,IF(AND(D3174="",D3175=D3170),C3170+1,1)),IF(AND(C3172="",C3173="",C3174=""),IF(DCalendário6[[#This Row],[Mês]]=D3174,C3174+1,IF(AND(D3174="",D3175=D3171),C3171+1,1)),IF(AND(C3173="",C3174=""),IF(DCalendário6[[#This Row],[Mês]]=D3174,C3174+1,IF(AND(D3174="",D3175=D3172),C3172+1,1)),IF(DCalendário6[[#This Row],[Mês]]=D3174,C3174+1,IF(AND(D3174="",D3175=D3173),C3173+1,1))))))</f>
        <v>6</v>
      </c>
      <c r="D3175" s="14">
        <f>IF(DCalendário6[[#This Row],[Dia Útil]]="","",(MONTH($B3175)))</f>
        <v>9</v>
      </c>
      <c r="E3175" s="14">
        <f t="shared" si="49"/>
        <v>2026</v>
      </c>
      <c r="F3175" s="14">
        <f>MONTH(DCalendário6[[#This Row],[Dia]])</f>
        <v>9</v>
      </c>
      <c r="G3175" s="14" t="str">
        <f>MONTH(DCalendário6[[#This Row],[Dia]])&amp;" - "&amp;DCalendário6[[#This Row],[Ano]]</f>
        <v>9 - 2026</v>
      </c>
      <c r="H3175" s="14">
        <f>IF(DCalendário6[[#This Row],[Dia Útil]]="","",DCalendário6[[#This Row],[Semana Ano]])</f>
        <v>37</v>
      </c>
      <c r="I3175" s="14">
        <f>WEEKNUM(DCalendário6[[#This Row],[Dia]])</f>
        <v>37</v>
      </c>
      <c r="J3175" s="14" cm="1">
        <f t="array" aca="1" ref="J317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175" s="16">
        <f>WEEKDAY(DCalendário6[[#This Row],[Dia]])</f>
        <v>4</v>
      </c>
      <c r="L3175" s="1" t="str">
        <f>IFERROR(VLOOKUP(A3175,Tabela4[],1,0),"")</f>
        <v/>
      </c>
      <c r="M317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46274</v>
      </c>
      <c r="N3175" s="16" t="str">
        <f>IF(DCalendário6[[#This Row],[Dia Útil2]]="Feriado","Feriado",IF(AND(DCalendário6[[#This Row],[Dia Útil]]="",DCalendário6[[#This Row],[Mês Total]]=F3168),N3168+1,IF(DCalendário6[[#This Row],[Dia Útil]]="",1,"")))</f>
        <v/>
      </c>
      <c r="O317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3175" s="16"/>
      <c r="Q3175" s="17"/>
    </row>
    <row r="3176" spans="1:17" x14ac:dyDescent="0.25">
      <c r="A3176" s="1">
        <v>46275</v>
      </c>
      <c r="B3176" s="1">
        <f>IF(AND(DCalendário6[[#This Row],[Dia da semana]]&gt;1,DCalendário6[[#This Row],[Dia da semana]]&lt;7,DCalendário6[[#This Row],[Feriados]]=""),DCalendário6[[#This Row],[Dia]],"")</f>
        <v>46275</v>
      </c>
      <c r="C3176" s="16">
        <f>IF(DCalendário6[[#This Row],[Mês]]="","",IF(AND(C3172="",C3173="",C3174="",C3175=""),IF(DCalendário6[[#This Row],[Mês]]=D3175,C3175+1,IF(AND(D3175="",D3176=D3171),C3171+1,1)),IF(AND(C3173="",C3174="",C3175=""),IF(DCalendário6[[#This Row],[Mês]]=D3175,C3175+1,IF(AND(D3175="",D3176=D3172),C3172+1,1)),IF(AND(C3174="",C3175=""),IF(DCalendário6[[#This Row],[Mês]]=D3175,C3175+1,IF(AND(D3175="",D3176=D3173),C3173+1,1)),IF(DCalendário6[[#This Row],[Mês]]=D3175,C3175+1,IF(AND(D3175="",D3176=D3174),C3174+1,1))))))</f>
        <v>7</v>
      </c>
      <c r="D3176" s="14">
        <f>IF(DCalendário6[[#This Row],[Dia Útil]]="","",(MONTH($B3176)))</f>
        <v>9</v>
      </c>
      <c r="E3176" s="14">
        <f t="shared" si="49"/>
        <v>2026</v>
      </c>
      <c r="F3176" s="14">
        <f>MONTH(DCalendário6[[#This Row],[Dia]])</f>
        <v>9</v>
      </c>
      <c r="G3176" s="14" t="str">
        <f>MONTH(DCalendário6[[#This Row],[Dia]])&amp;" - "&amp;DCalendário6[[#This Row],[Ano]]</f>
        <v>9 - 2026</v>
      </c>
      <c r="H3176" s="14">
        <f>IF(DCalendário6[[#This Row],[Dia Útil]]="","",DCalendário6[[#This Row],[Semana Ano]])</f>
        <v>37</v>
      </c>
      <c r="I3176" s="14">
        <f>WEEKNUM(DCalendário6[[#This Row],[Dia]])</f>
        <v>37</v>
      </c>
      <c r="J3176" s="14" cm="1">
        <f t="array" aca="1" ref="J317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176" s="16">
        <f>WEEKDAY(DCalendário6[[#This Row],[Dia]])</f>
        <v>5</v>
      </c>
      <c r="L3176" s="1" t="str">
        <f>IFERROR(VLOOKUP(A3176,Tabela4[],1,0),"")</f>
        <v/>
      </c>
      <c r="M317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46275</v>
      </c>
      <c r="N3176" s="16" t="str">
        <f>IF(DCalendário6[[#This Row],[Dia Útil2]]="Feriado","Feriado",IF(AND(DCalendário6[[#This Row],[Dia Útil]]="",DCalendário6[[#This Row],[Mês Total]]=F3169),N3169+1,IF(DCalendário6[[#This Row],[Dia Útil]]="",1,"")))</f>
        <v/>
      </c>
      <c r="O317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3176" s="16"/>
      <c r="Q3176" s="17"/>
    </row>
    <row r="3177" spans="1:17" x14ac:dyDescent="0.25">
      <c r="A3177" s="1">
        <v>46276</v>
      </c>
      <c r="B3177" s="1">
        <f>IF(AND(DCalendário6[[#This Row],[Dia da semana]]&gt;1,DCalendário6[[#This Row],[Dia da semana]]&lt;7,DCalendário6[[#This Row],[Feriados]]=""),DCalendário6[[#This Row],[Dia]],"")</f>
        <v>46276</v>
      </c>
      <c r="C3177" s="16">
        <f>IF(DCalendário6[[#This Row],[Mês]]="","",IF(AND(C3173="",C3174="",C3175="",C3176=""),IF(DCalendário6[[#This Row],[Mês]]=D3176,C3176+1,IF(AND(D3176="",D3177=D3172),C3172+1,1)),IF(AND(C3174="",C3175="",C3176=""),IF(DCalendário6[[#This Row],[Mês]]=D3176,C3176+1,IF(AND(D3176="",D3177=D3173),C3173+1,1)),IF(AND(C3175="",C3176=""),IF(DCalendário6[[#This Row],[Mês]]=D3176,C3176+1,IF(AND(D3176="",D3177=D3174),C3174+1,1)),IF(DCalendário6[[#This Row],[Mês]]=D3176,C3176+1,IF(AND(D3176="",D3177=D3175),C3175+1,1))))))</f>
        <v>8</v>
      </c>
      <c r="D3177" s="14">
        <f>IF(DCalendário6[[#This Row],[Dia Útil]]="","",(MONTH($B3177)))</f>
        <v>9</v>
      </c>
      <c r="E3177" s="14">
        <f t="shared" si="49"/>
        <v>2026</v>
      </c>
      <c r="F3177" s="14">
        <f>MONTH(DCalendário6[[#This Row],[Dia]])</f>
        <v>9</v>
      </c>
      <c r="G3177" s="14" t="str">
        <f>MONTH(DCalendário6[[#This Row],[Dia]])&amp;" - "&amp;DCalendário6[[#This Row],[Ano]]</f>
        <v>9 - 2026</v>
      </c>
      <c r="H3177" s="14">
        <f>IF(DCalendário6[[#This Row],[Dia Útil]]="","",DCalendário6[[#This Row],[Semana Ano]])</f>
        <v>37</v>
      </c>
      <c r="I3177" s="14">
        <f>WEEKNUM(DCalendário6[[#This Row],[Dia]])</f>
        <v>37</v>
      </c>
      <c r="J3177" s="14" cm="1">
        <f t="array" aca="1" ref="J317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177" s="16">
        <f>WEEKDAY(DCalendário6[[#This Row],[Dia]])</f>
        <v>6</v>
      </c>
      <c r="L3177" s="1" t="str">
        <f>IFERROR(VLOOKUP(A3177,Tabela4[],1,0),"")</f>
        <v/>
      </c>
      <c r="M317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46276</v>
      </c>
      <c r="N3177" s="16" t="str">
        <f>IF(DCalendário6[[#This Row],[Dia Útil2]]="Feriado","Feriado",IF(AND(DCalendário6[[#This Row],[Dia Útil]]="",DCalendário6[[#This Row],[Mês Total]]=F3170),N3170+1,IF(DCalendário6[[#This Row],[Dia Útil]]="",1,"")))</f>
        <v/>
      </c>
      <c r="O317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3177" s="16"/>
      <c r="Q3177" s="17"/>
    </row>
    <row r="3178" spans="1:17" x14ac:dyDescent="0.25">
      <c r="A3178" s="1">
        <v>46277</v>
      </c>
      <c r="B3178" s="1" t="str">
        <f>IF(AND(DCalendário6[[#This Row],[Dia da semana]]&gt;1,DCalendário6[[#This Row],[Dia da semana]]&lt;7,DCalendário6[[#This Row],[Feriados]]=""),DCalendário6[[#This Row],[Dia]],"")</f>
        <v/>
      </c>
      <c r="C3178" s="16" t="str">
        <f>IF(DCalendário6[[#This Row],[Mês]]="","",IF(AND(C3174="",C3175="",C3176="",C3177=""),IF(DCalendário6[[#This Row],[Mês]]=D3177,C3177+1,IF(AND(D3177="",D3178=D3173),C3173+1,1)),IF(AND(C3175="",C3176="",C3177=""),IF(DCalendário6[[#This Row],[Mês]]=D3177,C3177+1,IF(AND(D3177="",D3178=D3174),C3174+1,1)),IF(AND(C3176="",C3177=""),IF(DCalendário6[[#This Row],[Mês]]=D3177,C3177+1,IF(AND(D3177="",D3178=D3175),C3175+1,1)),IF(DCalendário6[[#This Row],[Mês]]=D3177,C3177+1,IF(AND(D3177="",D3178=D3176),C3176+1,1))))))</f>
        <v/>
      </c>
      <c r="D3178" s="14" t="str">
        <f>IF(DCalendário6[[#This Row],[Dia Útil]]="","",(MONTH($B3178)))</f>
        <v/>
      </c>
      <c r="E3178" s="14">
        <f t="shared" si="49"/>
        <v>2026</v>
      </c>
      <c r="F3178" s="14">
        <f>MONTH(DCalendário6[[#This Row],[Dia]])</f>
        <v>9</v>
      </c>
      <c r="G3178" s="14" t="str">
        <f>MONTH(DCalendário6[[#This Row],[Dia]])&amp;" - "&amp;DCalendário6[[#This Row],[Ano]]</f>
        <v>9 - 2026</v>
      </c>
      <c r="H3178" s="14" t="str">
        <f>IF(DCalendário6[[#This Row],[Dia Útil]]="","",DCalendário6[[#This Row],[Semana Ano]])</f>
        <v/>
      </c>
      <c r="I3178" s="14">
        <f>WEEKNUM(DCalendário6[[#This Row],[Dia]])</f>
        <v>37</v>
      </c>
      <c r="J3178" s="14" cm="1">
        <f t="array" aca="1" ref="J317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178" s="16">
        <f>WEEKDAY(DCalendário6[[#This Row],[Dia]])</f>
        <v>7</v>
      </c>
      <c r="L3178" s="1" t="str">
        <f>IFERROR(VLOOKUP(A3178,Tabela4[],1,0),"")</f>
        <v/>
      </c>
      <c r="M317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178" s="16">
        <f>IF(DCalendário6[[#This Row],[Dia Útil2]]="Feriado","Feriado",IF(AND(DCalendário6[[#This Row],[Dia Útil]]="",DCalendário6[[#This Row],[Mês Total]]=F3171),N3171+1,IF(DCalendário6[[#This Row],[Dia Útil]]="",1,"")))</f>
        <v>2</v>
      </c>
      <c r="O317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3178" s="16"/>
      <c r="Q3178" s="17"/>
    </row>
    <row r="3179" spans="1:17" x14ac:dyDescent="0.25">
      <c r="A3179" s="1">
        <v>46278</v>
      </c>
      <c r="B3179" s="1" t="str">
        <f>IF(AND(DCalendário6[[#This Row],[Dia da semana]]&gt;1,DCalendário6[[#This Row],[Dia da semana]]&lt;7,DCalendário6[[#This Row],[Feriados]]=""),DCalendário6[[#This Row],[Dia]],"")</f>
        <v/>
      </c>
      <c r="C3179" s="16" t="str">
        <f>IF(DCalendário6[[#This Row],[Mês]]="","",IF(AND(C3175="",C3176="",C3177="",C3178=""),IF(DCalendário6[[#This Row],[Mês]]=D3178,C3178+1,IF(AND(D3178="",D3179=D3174),C3174+1,1)),IF(AND(C3176="",C3177="",C3178=""),IF(DCalendário6[[#This Row],[Mês]]=D3178,C3178+1,IF(AND(D3178="",D3179=D3175),C3175+1,1)),IF(AND(C3177="",C3178=""),IF(DCalendário6[[#This Row],[Mês]]=D3178,C3178+1,IF(AND(D3178="",D3179=D3176),C3176+1,1)),IF(DCalendário6[[#This Row],[Mês]]=D3178,C3178+1,IF(AND(D3178="",D3179=D3177),C3177+1,1))))))</f>
        <v/>
      </c>
      <c r="D3179" s="14" t="str">
        <f>IF(DCalendário6[[#This Row],[Dia Útil]]="","",(MONTH($B3179)))</f>
        <v/>
      </c>
      <c r="E3179" s="14">
        <f t="shared" si="49"/>
        <v>2026</v>
      </c>
      <c r="F3179" s="14">
        <f>MONTH(DCalendário6[[#This Row],[Dia]])</f>
        <v>9</v>
      </c>
      <c r="G3179" s="14" t="str">
        <f>MONTH(DCalendário6[[#This Row],[Dia]])&amp;" - "&amp;DCalendário6[[#This Row],[Ano]]</f>
        <v>9 - 2026</v>
      </c>
      <c r="H3179" s="14" t="str">
        <f>IF(DCalendário6[[#This Row],[Dia Útil]]="","",DCalendário6[[#This Row],[Semana Ano]])</f>
        <v/>
      </c>
      <c r="I3179" s="14">
        <f>WEEKNUM(DCalendário6[[#This Row],[Dia]])</f>
        <v>38</v>
      </c>
      <c r="J3179" s="14" cm="1">
        <f t="array" aca="1" ref="J317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179" s="16">
        <f>WEEKDAY(DCalendário6[[#This Row],[Dia]])</f>
        <v>1</v>
      </c>
      <c r="L3179" s="1" t="str">
        <f>IFERROR(VLOOKUP(A3179,Tabela4[],1,0),"")</f>
        <v/>
      </c>
      <c r="M317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179" s="16">
        <f>IF(DCalendário6[[#This Row],[Dia Útil2]]="Feriado","Feriado",IF(AND(DCalendário6[[#This Row],[Dia Útil]]="",DCalendário6[[#This Row],[Mês Total]]=F3172),N3172+1,IF(DCalendário6[[#This Row],[Dia Útil]]="",1,"")))</f>
        <v>2</v>
      </c>
      <c r="O317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3179" s="16"/>
      <c r="Q3179" s="17"/>
    </row>
    <row r="3180" spans="1:17" x14ac:dyDescent="0.25">
      <c r="A3180" s="1">
        <v>46279</v>
      </c>
      <c r="B3180" s="1">
        <f>IF(AND(DCalendário6[[#This Row],[Dia da semana]]&gt;1,DCalendário6[[#This Row],[Dia da semana]]&lt;7,DCalendário6[[#This Row],[Feriados]]=""),DCalendário6[[#This Row],[Dia]],"")</f>
        <v>46279</v>
      </c>
      <c r="C3180" s="16">
        <f>IF(DCalendário6[[#This Row],[Mês]]="","",IF(AND(C3176="",C3177="",C3178="",C3179=""),IF(DCalendário6[[#This Row],[Mês]]=D3179,C3179+1,IF(AND(D3179="",D3180=D3175),C3175+1,1)),IF(AND(C3177="",C3178="",C3179=""),IF(DCalendário6[[#This Row],[Mês]]=D3179,C3179+1,IF(AND(D3179="",D3180=D3176),C3176+1,1)),IF(AND(C3178="",C3179=""),IF(DCalendário6[[#This Row],[Mês]]=D3179,C3179+1,IF(AND(D3179="",D3180=D3177),C3177+1,1)),IF(DCalendário6[[#This Row],[Mês]]=D3179,C3179+1,IF(AND(D3179="",D3180=D3178),C3178+1,1))))))</f>
        <v>9</v>
      </c>
      <c r="D3180" s="14">
        <f>IF(DCalendário6[[#This Row],[Dia Útil]]="","",(MONTH($B3180)))</f>
        <v>9</v>
      </c>
      <c r="E3180" s="14">
        <f t="shared" si="49"/>
        <v>2026</v>
      </c>
      <c r="F3180" s="14">
        <f>MONTH(DCalendário6[[#This Row],[Dia]])</f>
        <v>9</v>
      </c>
      <c r="G3180" s="14" t="str">
        <f>MONTH(DCalendário6[[#This Row],[Dia]])&amp;" - "&amp;DCalendário6[[#This Row],[Ano]]</f>
        <v>9 - 2026</v>
      </c>
      <c r="H3180" s="14">
        <f>IF(DCalendário6[[#This Row],[Dia Útil]]="","",DCalendário6[[#This Row],[Semana Ano]])</f>
        <v>38</v>
      </c>
      <c r="I3180" s="14">
        <f>WEEKNUM(DCalendário6[[#This Row],[Dia]])</f>
        <v>38</v>
      </c>
      <c r="J3180" s="14" cm="1">
        <f t="array" aca="1" ref="J318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180" s="16">
        <f>WEEKDAY(DCalendário6[[#This Row],[Dia]])</f>
        <v>2</v>
      </c>
      <c r="L3180" s="1" t="str">
        <f>IFERROR(VLOOKUP(A3180,Tabela4[],1,0),"")</f>
        <v/>
      </c>
      <c r="M318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46279</v>
      </c>
      <c r="N3180" s="16" t="str">
        <f>IF(DCalendário6[[#This Row],[Dia Útil2]]="Feriado","Feriado",IF(AND(DCalendário6[[#This Row],[Dia Útil]]="",DCalendário6[[#This Row],[Mês Total]]=F3173),N3173+1,IF(DCalendário6[[#This Row],[Dia Útil]]="",1,"")))</f>
        <v/>
      </c>
      <c r="O318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3180" s="16"/>
      <c r="Q3180" s="17"/>
    </row>
    <row r="3181" spans="1:17" x14ac:dyDescent="0.25">
      <c r="A3181" s="1">
        <v>46280</v>
      </c>
      <c r="B3181" s="1">
        <f>IF(AND(DCalendário6[[#This Row],[Dia da semana]]&gt;1,DCalendário6[[#This Row],[Dia da semana]]&lt;7,DCalendário6[[#This Row],[Feriados]]=""),DCalendário6[[#This Row],[Dia]],"")</f>
        <v>46280</v>
      </c>
      <c r="C3181" s="16">
        <f>IF(DCalendário6[[#This Row],[Mês]]="","",IF(AND(C3177="",C3178="",C3179="",C3180=""),IF(DCalendário6[[#This Row],[Mês]]=D3180,C3180+1,IF(AND(D3180="",D3181=D3176),C3176+1,1)),IF(AND(C3178="",C3179="",C3180=""),IF(DCalendário6[[#This Row],[Mês]]=D3180,C3180+1,IF(AND(D3180="",D3181=D3177),C3177+1,1)),IF(AND(C3179="",C3180=""),IF(DCalendário6[[#This Row],[Mês]]=D3180,C3180+1,IF(AND(D3180="",D3181=D3178),C3178+1,1)),IF(DCalendário6[[#This Row],[Mês]]=D3180,C3180+1,IF(AND(D3180="",D3181=D3179),C3179+1,1))))))</f>
        <v>10</v>
      </c>
      <c r="D3181" s="14">
        <f>IF(DCalendário6[[#This Row],[Dia Útil]]="","",(MONTH($B3181)))</f>
        <v>9</v>
      </c>
      <c r="E3181" s="14">
        <f t="shared" si="49"/>
        <v>2026</v>
      </c>
      <c r="F3181" s="14">
        <f>MONTH(DCalendário6[[#This Row],[Dia]])</f>
        <v>9</v>
      </c>
      <c r="G3181" s="14" t="str">
        <f>MONTH(DCalendário6[[#This Row],[Dia]])&amp;" - "&amp;DCalendário6[[#This Row],[Ano]]</f>
        <v>9 - 2026</v>
      </c>
      <c r="H3181" s="14">
        <f>IF(DCalendário6[[#This Row],[Dia Útil]]="","",DCalendário6[[#This Row],[Semana Ano]])</f>
        <v>38</v>
      </c>
      <c r="I3181" s="14">
        <f>WEEKNUM(DCalendário6[[#This Row],[Dia]])</f>
        <v>38</v>
      </c>
      <c r="J3181" s="14" cm="1">
        <f t="array" aca="1" ref="J318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181" s="16">
        <f>WEEKDAY(DCalendário6[[#This Row],[Dia]])</f>
        <v>3</v>
      </c>
      <c r="L3181" s="1" t="str">
        <f>IFERROR(VLOOKUP(A3181,Tabela4[],1,0),"")</f>
        <v/>
      </c>
      <c r="M318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46280</v>
      </c>
      <c r="N3181" s="16" t="str">
        <f>IF(DCalendário6[[#This Row],[Dia Útil2]]="Feriado","Feriado",IF(AND(DCalendário6[[#This Row],[Dia Útil]]="",DCalendário6[[#This Row],[Mês Total]]=F3174),N3174+1,IF(DCalendário6[[#This Row],[Dia Útil]]="",1,"")))</f>
        <v/>
      </c>
      <c r="O318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3181" s="16"/>
      <c r="Q3181" s="17"/>
    </row>
    <row r="3182" spans="1:17" x14ac:dyDescent="0.25">
      <c r="A3182" s="1">
        <v>46281</v>
      </c>
      <c r="B3182" s="1">
        <f>IF(AND(DCalendário6[[#This Row],[Dia da semana]]&gt;1,DCalendário6[[#This Row],[Dia da semana]]&lt;7,DCalendário6[[#This Row],[Feriados]]=""),DCalendário6[[#This Row],[Dia]],"")</f>
        <v>46281</v>
      </c>
      <c r="C3182" s="16">
        <f>IF(DCalendário6[[#This Row],[Mês]]="","",IF(AND(C3178="",C3179="",C3180="",C3181=""),IF(DCalendário6[[#This Row],[Mês]]=D3181,C3181+1,IF(AND(D3181="",D3182=D3177),C3177+1,1)),IF(AND(C3179="",C3180="",C3181=""),IF(DCalendário6[[#This Row],[Mês]]=D3181,C3181+1,IF(AND(D3181="",D3182=D3178),C3178+1,1)),IF(AND(C3180="",C3181=""),IF(DCalendário6[[#This Row],[Mês]]=D3181,C3181+1,IF(AND(D3181="",D3182=D3179),C3179+1,1)),IF(DCalendário6[[#This Row],[Mês]]=D3181,C3181+1,IF(AND(D3181="",D3182=D3180),C3180+1,1))))))</f>
        <v>11</v>
      </c>
      <c r="D3182" s="14">
        <f>IF(DCalendário6[[#This Row],[Dia Útil]]="","",(MONTH($B3182)))</f>
        <v>9</v>
      </c>
      <c r="E3182" s="14">
        <f t="shared" si="49"/>
        <v>2026</v>
      </c>
      <c r="F3182" s="14">
        <f>MONTH(DCalendário6[[#This Row],[Dia]])</f>
        <v>9</v>
      </c>
      <c r="G3182" s="14" t="str">
        <f>MONTH(DCalendário6[[#This Row],[Dia]])&amp;" - "&amp;DCalendário6[[#This Row],[Ano]]</f>
        <v>9 - 2026</v>
      </c>
      <c r="H3182" s="14">
        <f>IF(DCalendário6[[#This Row],[Dia Útil]]="","",DCalendário6[[#This Row],[Semana Ano]])</f>
        <v>38</v>
      </c>
      <c r="I3182" s="14">
        <f>WEEKNUM(DCalendário6[[#This Row],[Dia]])</f>
        <v>38</v>
      </c>
      <c r="J3182" s="14" cm="1">
        <f t="array" aca="1" ref="J318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182" s="16">
        <f>WEEKDAY(DCalendário6[[#This Row],[Dia]])</f>
        <v>4</v>
      </c>
      <c r="L3182" s="1" t="str">
        <f>IFERROR(VLOOKUP(A3182,Tabela4[],1,0),"")</f>
        <v/>
      </c>
      <c r="M318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46281</v>
      </c>
      <c r="N3182" s="16" t="str">
        <f>IF(DCalendário6[[#This Row],[Dia Útil2]]="Feriado","Feriado",IF(AND(DCalendário6[[#This Row],[Dia Útil]]="",DCalendário6[[#This Row],[Mês Total]]=F3175),N3175+1,IF(DCalendário6[[#This Row],[Dia Útil]]="",1,"")))</f>
        <v/>
      </c>
      <c r="O318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3182" s="16"/>
      <c r="Q3182" s="17"/>
    </row>
    <row r="3183" spans="1:17" x14ac:dyDescent="0.25">
      <c r="A3183" s="1">
        <v>46282</v>
      </c>
      <c r="B3183" s="1">
        <f>IF(AND(DCalendário6[[#This Row],[Dia da semana]]&gt;1,DCalendário6[[#This Row],[Dia da semana]]&lt;7,DCalendário6[[#This Row],[Feriados]]=""),DCalendário6[[#This Row],[Dia]],"")</f>
        <v>46282</v>
      </c>
      <c r="C3183" s="16">
        <f>IF(DCalendário6[[#This Row],[Mês]]="","",IF(AND(C3179="",C3180="",C3181="",C3182=""),IF(DCalendário6[[#This Row],[Mês]]=D3182,C3182+1,IF(AND(D3182="",D3183=D3178),C3178+1,1)),IF(AND(C3180="",C3181="",C3182=""),IF(DCalendário6[[#This Row],[Mês]]=D3182,C3182+1,IF(AND(D3182="",D3183=D3179),C3179+1,1)),IF(AND(C3181="",C3182=""),IF(DCalendário6[[#This Row],[Mês]]=D3182,C3182+1,IF(AND(D3182="",D3183=D3180),C3180+1,1)),IF(DCalendário6[[#This Row],[Mês]]=D3182,C3182+1,IF(AND(D3182="",D3183=D3181),C3181+1,1))))))</f>
        <v>12</v>
      </c>
      <c r="D3183" s="14">
        <f>IF(DCalendário6[[#This Row],[Dia Útil]]="","",(MONTH($B3183)))</f>
        <v>9</v>
      </c>
      <c r="E3183" s="14">
        <f t="shared" si="49"/>
        <v>2026</v>
      </c>
      <c r="F3183" s="14">
        <f>MONTH(DCalendário6[[#This Row],[Dia]])</f>
        <v>9</v>
      </c>
      <c r="G3183" s="14" t="str">
        <f>MONTH(DCalendário6[[#This Row],[Dia]])&amp;" - "&amp;DCalendário6[[#This Row],[Ano]]</f>
        <v>9 - 2026</v>
      </c>
      <c r="H3183" s="14">
        <f>IF(DCalendário6[[#This Row],[Dia Útil]]="","",DCalendário6[[#This Row],[Semana Ano]])</f>
        <v>38</v>
      </c>
      <c r="I3183" s="14">
        <f>WEEKNUM(DCalendário6[[#This Row],[Dia]])</f>
        <v>38</v>
      </c>
      <c r="J3183" s="14" cm="1">
        <f t="array" aca="1" ref="J318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183" s="16">
        <f>WEEKDAY(DCalendário6[[#This Row],[Dia]])</f>
        <v>5</v>
      </c>
      <c r="L3183" s="1" t="str">
        <f>IFERROR(VLOOKUP(A3183,Tabela4[],1,0),"")</f>
        <v/>
      </c>
      <c r="M318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46282</v>
      </c>
      <c r="N3183" s="16" t="str">
        <f>IF(DCalendário6[[#This Row],[Dia Útil2]]="Feriado","Feriado",IF(AND(DCalendário6[[#This Row],[Dia Útil]]="",DCalendário6[[#This Row],[Mês Total]]=F3176),N3176+1,IF(DCalendário6[[#This Row],[Dia Útil]]="",1,"")))</f>
        <v/>
      </c>
      <c r="O318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3183" s="16"/>
      <c r="Q3183" s="17"/>
    </row>
    <row r="3184" spans="1:17" x14ac:dyDescent="0.25">
      <c r="A3184" s="1">
        <v>46283</v>
      </c>
      <c r="B3184" s="1">
        <f>IF(AND(DCalendário6[[#This Row],[Dia da semana]]&gt;1,DCalendário6[[#This Row],[Dia da semana]]&lt;7,DCalendário6[[#This Row],[Feriados]]=""),DCalendário6[[#This Row],[Dia]],"")</f>
        <v>46283</v>
      </c>
      <c r="C3184" s="16">
        <f>IF(DCalendário6[[#This Row],[Mês]]="","",IF(AND(C3180="",C3181="",C3182="",C3183=""),IF(DCalendário6[[#This Row],[Mês]]=D3183,C3183+1,IF(AND(D3183="",D3184=D3179),C3179+1,1)),IF(AND(C3181="",C3182="",C3183=""),IF(DCalendário6[[#This Row],[Mês]]=D3183,C3183+1,IF(AND(D3183="",D3184=D3180),C3180+1,1)),IF(AND(C3182="",C3183=""),IF(DCalendário6[[#This Row],[Mês]]=D3183,C3183+1,IF(AND(D3183="",D3184=D3181),C3181+1,1)),IF(DCalendário6[[#This Row],[Mês]]=D3183,C3183+1,IF(AND(D3183="",D3184=D3182),C3182+1,1))))))</f>
        <v>13</v>
      </c>
      <c r="D3184" s="14">
        <f>IF(DCalendário6[[#This Row],[Dia Útil]]="","",(MONTH($B3184)))</f>
        <v>9</v>
      </c>
      <c r="E3184" s="14">
        <f t="shared" si="49"/>
        <v>2026</v>
      </c>
      <c r="F3184" s="14">
        <f>MONTH(DCalendário6[[#This Row],[Dia]])</f>
        <v>9</v>
      </c>
      <c r="G3184" s="14" t="str">
        <f>MONTH(DCalendário6[[#This Row],[Dia]])&amp;" - "&amp;DCalendário6[[#This Row],[Ano]]</f>
        <v>9 - 2026</v>
      </c>
      <c r="H3184" s="14">
        <f>IF(DCalendário6[[#This Row],[Dia Útil]]="","",DCalendário6[[#This Row],[Semana Ano]])</f>
        <v>38</v>
      </c>
      <c r="I3184" s="14">
        <f>WEEKNUM(DCalendário6[[#This Row],[Dia]])</f>
        <v>38</v>
      </c>
      <c r="J3184" s="14" cm="1">
        <f t="array" aca="1" ref="J318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184" s="16">
        <f>WEEKDAY(DCalendário6[[#This Row],[Dia]])</f>
        <v>6</v>
      </c>
      <c r="L3184" s="1" t="str">
        <f>IFERROR(VLOOKUP(A3184,Tabela4[],1,0),"")</f>
        <v/>
      </c>
      <c r="M318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46283</v>
      </c>
      <c r="N3184" s="16" t="str">
        <f>IF(DCalendário6[[#This Row],[Dia Útil2]]="Feriado","Feriado",IF(AND(DCalendário6[[#This Row],[Dia Útil]]="",DCalendário6[[#This Row],[Mês Total]]=F3177),N3177+1,IF(DCalendário6[[#This Row],[Dia Útil]]="",1,"")))</f>
        <v/>
      </c>
      <c r="O318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3184" s="16"/>
      <c r="Q3184" s="17"/>
    </row>
    <row r="3185" spans="1:17" x14ac:dyDescent="0.25">
      <c r="A3185" s="1">
        <v>46284</v>
      </c>
      <c r="B3185" s="1" t="str">
        <f>IF(AND(DCalendário6[[#This Row],[Dia da semana]]&gt;1,DCalendário6[[#This Row],[Dia da semana]]&lt;7,DCalendário6[[#This Row],[Feriados]]=""),DCalendário6[[#This Row],[Dia]],"")</f>
        <v/>
      </c>
      <c r="C3185" s="16" t="str">
        <f>IF(DCalendário6[[#This Row],[Mês]]="","",IF(AND(C3181="",C3182="",C3183="",C3184=""),IF(DCalendário6[[#This Row],[Mês]]=D3184,C3184+1,IF(AND(D3184="",D3185=D3180),C3180+1,1)),IF(AND(C3182="",C3183="",C3184=""),IF(DCalendário6[[#This Row],[Mês]]=D3184,C3184+1,IF(AND(D3184="",D3185=D3181),C3181+1,1)),IF(AND(C3183="",C3184=""),IF(DCalendário6[[#This Row],[Mês]]=D3184,C3184+1,IF(AND(D3184="",D3185=D3182),C3182+1,1)),IF(DCalendário6[[#This Row],[Mês]]=D3184,C3184+1,IF(AND(D3184="",D3185=D3183),C3183+1,1))))))</f>
        <v/>
      </c>
      <c r="D3185" s="14" t="str">
        <f>IF(DCalendário6[[#This Row],[Dia Útil]]="","",(MONTH($B3185)))</f>
        <v/>
      </c>
      <c r="E3185" s="14">
        <f t="shared" si="49"/>
        <v>2026</v>
      </c>
      <c r="F3185" s="14">
        <f>MONTH(DCalendário6[[#This Row],[Dia]])</f>
        <v>9</v>
      </c>
      <c r="G3185" s="14" t="str">
        <f>MONTH(DCalendário6[[#This Row],[Dia]])&amp;" - "&amp;DCalendário6[[#This Row],[Ano]]</f>
        <v>9 - 2026</v>
      </c>
      <c r="H3185" s="14" t="str">
        <f>IF(DCalendário6[[#This Row],[Dia Útil]]="","",DCalendário6[[#This Row],[Semana Ano]])</f>
        <v/>
      </c>
      <c r="I3185" s="14">
        <f>WEEKNUM(DCalendário6[[#This Row],[Dia]])</f>
        <v>38</v>
      </c>
      <c r="J3185" s="14" cm="1">
        <f t="array" aca="1" ref="J318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185" s="16">
        <f>WEEKDAY(DCalendário6[[#This Row],[Dia]])</f>
        <v>7</v>
      </c>
      <c r="L3185" s="1" t="str">
        <f>IFERROR(VLOOKUP(A3185,Tabela4[],1,0),"")</f>
        <v/>
      </c>
      <c r="M318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185" s="16">
        <f>IF(DCalendário6[[#This Row],[Dia Útil2]]="Feriado","Feriado",IF(AND(DCalendário6[[#This Row],[Dia Útil]]="",DCalendário6[[#This Row],[Mês Total]]=F3178),N3178+1,IF(DCalendário6[[#This Row],[Dia Útil]]="",1,"")))</f>
        <v>3</v>
      </c>
      <c r="O318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3185" s="16"/>
      <c r="Q3185" s="17"/>
    </row>
    <row r="3186" spans="1:17" x14ac:dyDescent="0.25">
      <c r="A3186" s="1">
        <v>46285</v>
      </c>
      <c r="B3186" s="1" t="str">
        <f>IF(AND(DCalendário6[[#This Row],[Dia da semana]]&gt;1,DCalendário6[[#This Row],[Dia da semana]]&lt;7,DCalendário6[[#This Row],[Feriados]]=""),DCalendário6[[#This Row],[Dia]],"")</f>
        <v/>
      </c>
      <c r="C3186" s="16" t="str">
        <f>IF(DCalendário6[[#This Row],[Mês]]="","",IF(AND(C3182="",C3183="",C3184="",C3185=""),IF(DCalendário6[[#This Row],[Mês]]=D3185,C3185+1,IF(AND(D3185="",D3186=D3181),C3181+1,1)),IF(AND(C3183="",C3184="",C3185=""),IF(DCalendário6[[#This Row],[Mês]]=D3185,C3185+1,IF(AND(D3185="",D3186=D3182),C3182+1,1)),IF(AND(C3184="",C3185=""),IF(DCalendário6[[#This Row],[Mês]]=D3185,C3185+1,IF(AND(D3185="",D3186=D3183),C3183+1,1)),IF(DCalendário6[[#This Row],[Mês]]=D3185,C3185+1,IF(AND(D3185="",D3186=D3184),C3184+1,1))))))</f>
        <v/>
      </c>
      <c r="D3186" s="14" t="str">
        <f>IF(DCalendário6[[#This Row],[Dia Útil]]="","",(MONTH($B3186)))</f>
        <v/>
      </c>
      <c r="E3186" s="14">
        <f t="shared" si="49"/>
        <v>2026</v>
      </c>
      <c r="F3186" s="14">
        <f>MONTH(DCalendário6[[#This Row],[Dia]])</f>
        <v>9</v>
      </c>
      <c r="G3186" s="14" t="str">
        <f>MONTH(DCalendário6[[#This Row],[Dia]])&amp;" - "&amp;DCalendário6[[#This Row],[Ano]]</f>
        <v>9 - 2026</v>
      </c>
      <c r="H3186" s="14" t="str">
        <f>IF(DCalendário6[[#This Row],[Dia Útil]]="","",DCalendário6[[#This Row],[Semana Ano]])</f>
        <v/>
      </c>
      <c r="I3186" s="14">
        <f>WEEKNUM(DCalendário6[[#This Row],[Dia]])</f>
        <v>39</v>
      </c>
      <c r="J3186" s="14" cm="1">
        <f t="array" aca="1" ref="J318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186" s="16">
        <f>WEEKDAY(DCalendário6[[#This Row],[Dia]])</f>
        <v>1</v>
      </c>
      <c r="L3186" s="1" t="str">
        <f>IFERROR(VLOOKUP(A3186,Tabela4[],1,0),"")</f>
        <v/>
      </c>
      <c r="M318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186" s="16">
        <f>IF(DCalendário6[[#This Row],[Dia Útil2]]="Feriado","Feriado",IF(AND(DCalendário6[[#This Row],[Dia Útil]]="",DCalendário6[[#This Row],[Mês Total]]=F3179),N3179+1,IF(DCalendário6[[#This Row],[Dia Útil]]="",1,"")))</f>
        <v>3</v>
      </c>
      <c r="O318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3186" s="16"/>
      <c r="Q3186" s="17"/>
    </row>
    <row r="3187" spans="1:17" x14ac:dyDescent="0.25">
      <c r="A3187" s="1">
        <v>46286</v>
      </c>
      <c r="B3187" s="1">
        <f>IF(AND(DCalendário6[[#This Row],[Dia da semana]]&gt;1,DCalendário6[[#This Row],[Dia da semana]]&lt;7,DCalendário6[[#This Row],[Feriados]]=""),DCalendário6[[#This Row],[Dia]],"")</f>
        <v>46286</v>
      </c>
      <c r="C3187" s="16">
        <f>IF(DCalendário6[[#This Row],[Mês]]="","",IF(AND(C3183="",C3184="",C3185="",C3186=""),IF(DCalendário6[[#This Row],[Mês]]=D3186,C3186+1,IF(AND(D3186="",D3187=D3182),C3182+1,1)),IF(AND(C3184="",C3185="",C3186=""),IF(DCalendário6[[#This Row],[Mês]]=D3186,C3186+1,IF(AND(D3186="",D3187=D3183),C3183+1,1)),IF(AND(C3185="",C3186=""),IF(DCalendário6[[#This Row],[Mês]]=D3186,C3186+1,IF(AND(D3186="",D3187=D3184),C3184+1,1)),IF(DCalendário6[[#This Row],[Mês]]=D3186,C3186+1,IF(AND(D3186="",D3187=D3185),C3185+1,1))))))</f>
        <v>14</v>
      </c>
      <c r="D3187" s="14">
        <f>IF(DCalendário6[[#This Row],[Dia Útil]]="","",(MONTH($B3187)))</f>
        <v>9</v>
      </c>
      <c r="E3187" s="14">
        <f t="shared" si="49"/>
        <v>2026</v>
      </c>
      <c r="F3187" s="14">
        <f>MONTH(DCalendário6[[#This Row],[Dia]])</f>
        <v>9</v>
      </c>
      <c r="G3187" s="14" t="str">
        <f>MONTH(DCalendário6[[#This Row],[Dia]])&amp;" - "&amp;DCalendário6[[#This Row],[Ano]]</f>
        <v>9 - 2026</v>
      </c>
      <c r="H3187" s="14">
        <f>IF(DCalendário6[[#This Row],[Dia Útil]]="","",DCalendário6[[#This Row],[Semana Ano]])</f>
        <v>39</v>
      </c>
      <c r="I3187" s="14">
        <f>WEEKNUM(DCalendário6[[#This Row],[Dia]])</f>
        <v>39</v>
      </c>
      <c r="J3187" s="14" cm="1">
        <f t="array" aca="1" ref="J318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187" s="16">
        <f>WEEKDAY(DCalendário6[[#This Row],[Dia]])</f>
        <v>2</v>
      </c>
      <c r="L3187" s="1" t="str">
        <f>IFERROR(VLOOKUP(A3187,Tabela4[],1,0),"")</f>
        <v/>
      </c>
      <c r="M318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46286</v>
      </c>
      <c r="N3187" s="16" t="str">
        <f>IF(DCalendário6[[#This Row],[Dia Útil2]]="Feriado","Feriado",IF(AND(DCalendário6[[#This Row],[Dia Útil]]="",DCalendário6[[#This Row],[Mês Total]]=F3180),N3180+1,IF(DCalendário6[[#This Row],[Dia Útil]]="",1,"")))</f>
        <v/>
      </c>
      <c r="O318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3187" s="16"/>
      <c r="Q3187" s="17"/>
    </row>
    <row r="3188" spans="1:17" x14ac:dyDescent="0.25">
      <c r="A3188" s="1">
        <v>46287</v>
      </c>
      <c r="B3188" s="1">
        <f>IF(AND(DCalendário6[[#This Row],[Dia da semana]]&gt;1,DCalendário6[[#This Row],[Dia da semana]]&lt;7,DCalendário6[[#This Row],[Feriados]]=""),DCalendário6[[#This Row],[Dia]],"")</f>
        <v>46287</v>
      </c>
      <c r="C3188" s="16">
        <f>IF(DCalendário6[[#This Row],[Mês]]="","",IF(AND(C3184="",C3185="",C3186="",C3187=""),IF(DCalendário6[[#This Row],[Mês]]=D3187,C3187+1,IF(AND(D3187="",D3188=D3183),C3183+1,1)),IF(AND(C3185="",C3186="",C3187=""),IF(DCalendário6[[#This Row],[Mês]]=D3187,C3187+1,IF(AND(D3187="",D3188=D3184),C3184+1,1)),IF(AND(C3186="",C3187=""),IF(DCalendário6[[#This Row],[Mês]]=D3187,C3187+1,IF(AND(D3187="",D3188=D3185),C3185+1,1)),IF(DCalendário6[[#This Row],[Mês]]=D3187,C3187+1,IF(AND(D3187="",D3188=D3186),C3186+1,1))))))</f>
        <v>15</v>
      </c>
      <c r="D3188" s="14">
        <f>IF(DCalendário6[[#This Row],[Dia Útil]]="","",(MONTH($B3188)))</f>
        <v>9</v>
      </c>
      <c r="E3188" s="14">
        <f t="shared" si="49"/>
        <v>2026</v>
      </c>
      <c r="F3188" s="14">
        <f>MONTH(DCalendário6[[#This Row],[Dia]])</f>
        <v>9</v>
      </c>
      <c r="G3188" s="14" t="str">
        <f>MONTH(DCalendário6[[#This Row],[Dia]])&amp;" - "&amp;DCalendário6[[#This Row],[Ano]]</f>
        <v>9 - 2026</v>
      </c>
      <c r="H3188" s="14">
        <f>IF(DCalendário6[[#This Row],[Dia Útil]]="","",DCalendário6[[#This Row],[Semana Ano]])</f>
        <v>39</v>
      </c>
      <c r="I3188" s="14">
        <f>WEEKNUM(DCalendário6[[#This Row],[Dia]])</f>
        <v>39</v>
      </c>
      <c r="J3188" s="14" cm="1">
        <f t="array" aca="1" ref="J318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188" s="16">
        <f>WEEKDAY(DCalendário6[[#This Row],[Dia]])</f>
        <v>3</v>
      </c>
      <c r="L3188" s="1" t="str">
        <f>IFERROR(VLOOKUP(A3188,Tabela4[],1,0),"")</f>
        <v/>
      </c>
      <c r="M318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46287</v>
      </c>
      <c r="N3188" s="16" t="str">
        <f>IF(DCalendário6[[#This Row],[Dia Útil2]]="Feriado","Feriado",IF(AND(DCalendário6[[#This Row],[Dia Útil]]="",DCalendário6[[#This Row],[Mês Total]]=F3181),N3181+1,IF(DCalendário6[[#This Row],[Dia Útil]]="",1,"")))</f>
        <v/>
      </c>
      <c r="O318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3188" s="16"/>
      <c r="Q3188" s="17"/>
    </row>
    <row r="3189" spans="1:17" x14ac:dyDescent="0.25">
      <c r="A3189" s="1">
        <v>46288</v>
      </c>
      <c r="B3189" s="1">
        <f>IF(AND(DCalendário6[[#This Row],[Dia da semana]]&gt;1,DCalendário6[[#This Row],[Dia da semana]]&lt;7,DCalendário6[[#This Row],[Feriados]]=""),DCalendário6[[#This Row],[Dia]],"")</f>
        <v>46288</v>
      </c>
      <c r="C3189" s="16">
        <f>IF(DCalendário6[[#This Row],[Mês]]="","",IF(AND(C3185="",C3186="",C3187="",C3188=""),IF(DCalendário6[[#This Row],[Mês]]=D3188,C3188+1,IF(AND(D3188="",D3189=D3184),C3184+1,1)),IF(AND(C3186="",C3187="",C3188=""),IF(DCalendário6[[#This Row],[Mês]]=D3188,C3188+1,IF(AND(D3188="",D3189=D3185),C3185+1,1)),IF(AND(C3187="",C3188=""),IF(DCalendário6[[#This Row],[Mês]]=D3188,C3188+1,IF(AND(D3188="",D3189=D3186),C3186+1,1)),IF(DCalendário6[[#This Row],[Mês]]=D3188,C3188+1,IF(AND(D3188="",D3189=D3187),C3187+1,1))))))</f>
        <v>16</v>
      </c>
      <c r="D3189" s="14">
        <f>IF(DCalendário6[[#This Row],[Dia Útil]]="","",(MONTH($B3189)))</f>
        <v>9</v>
      </c>
      <c r="E3189" s="14">
        <f t="shared" si="49"/>
        <v>2026</v>
      </c>
      <c r="F3189" s="14">
        <f>MONTH(DCalendário6[[#This Row],[Dia]])</f>
        <v>9</v>
      </c>
      <c r="G3189" s="14" t="str">
        <f>MONTH(DCalendário6[[#This Row],[Dia]])&amp;" - "&amp;DCalendário6[[#This Row],[Ano]]</f>
        <v>9 - 2026</v>
      </c>
      <c r="H3189" s="14">
        <f>IF(DCalendário6[[#This Row],[Dia Útil]]="","",DCalendário6[[#This Row],[Semana Ano]])</f>
        <v>39</v>
      </c>
      <c r="I3189" s="14">
        <f>WEEKNUM(DCalendário6[[#This Row],[Dia]])</f>
        <v>39</v>
      </c>
      <c r="J3189" s="14" cm="1">
        <f t="array" aca="1" ref="J318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189" s="16">
        <f>WEEKDAY(DCalendário6[[#This Row],[Dia]])</f>
        <v>4</v>
      </c>
      <c r="L3189" s="1" t="str">
        <f>IFERROR(VLOOKUP(A3189,Tabela4[],1,0),"")</f>
        <v/>
      </c>
      <c r="M318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46288</v>
      </c>
      <c r="N3189" s="16" t="str">
        <f>IF(DCalendário6[[#This Row],[Dia Útil2]]="Feriado","Feriado",IF(AND(DCalendário6[[#This Row],[Dia Útil]]="",DCalendário6[[#This Row],[Mês Total]]=F3182),N3182+1,IF(DCalendário6[[#This Row],[Dia Útil]]="",1,"")))</f>
        <v/>
      </c>
      <c r="O318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3189" s="16"/>
      <c r="Q3189" s="17"/>
    </row>
    <row r="3190" spans="1:17" x14ac:dyDescent="0.25">
      <c r="A3190" s="1">
        <v>46289</v>
      </c>
      <c r="B3190" s="1">
        <f>IF(AND(DCalendário6[[#This Row],[Dia da semana]]&gt;1,DCalendário6[[#This Row],[Dia da semana]]&lt;7,DCalendário6[[#This Row],[Feriados]]=""),DCalendário6[[#This Row],[Dia]],"")</f>
        <v>46289</v>
      </c>
      <c r="C3190" s="16">
        <f>IF(DCalendário6[[#This Row],[Mês]]="","",IF(AND(C3186="",C3187="",C3188="",C3189=""),IF(DCalendário6[[#This Row],[Mês]]=D3189,C3189+1,IF(AND(D3189="",D3190=D3185),C3185+1,1)),IF(AND(C3187="",C3188="",C3189=""),IF(DCalendário6[[#This Row],[Mês]]=D3189,C3189+1,IF(AND(D3189="",D3190=D3186),C3186+1,1)),IF(AND(C3188="",C3189=""),IF(DCalendário6[[#This Row],[Mês]]=D3189,C3189+1,IF(AND(D3189="",D3190=D3187),C3187+1,1)),IF(DCalendário6[[#This Row],[Mês]]=D3189,C3189+1,IF(AND(D3189="",D3190=D3188),C3188+1,1))))))</f>
        <v>17</v>
      </c>
      <c r="D3190" s="14">
        <f>IF(DCalendário6[[#This Row],[Dia Útil]]="","",(MONTH($B3190)))</f>
        <v>9</v>
      </c>
      <c r="E3190" s="14">
        <f t="shared" si="49"/>
        <v>2026</v>
      </c>
      <c r="F3190" s="14">
        <f>MONTH(DCalendário6[[#This Row],[Dia]])</f>
        <v>9</v>
      </c>
      <c r="G3190" s="14" t="str">
        <f>MONTH(DCalendário6[[#This Row],[Dia]])&amp;" - "&amp;DCalendário6[[#This Row],[Ano]]</f>
        <v>9 - 2026</v>
      </c>
      <c r="H3190" s="14">
        <f>IF(DCalendário6[[#This Row],[Dia Útil]]="","",DCalendário6[[#This Row],[Semana Ano]])</f>
        <v>39</v>
      </c>
      <c r="I3190" s="14">
        <f>WEEKNUM(DCalendário6[[#This Row],[Dia]])</f>
        <v>39</v>
      </c>
      <c r="J3190" s="14" cm="1">
        <f t="array" aca="1" ref="J319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190" s="16">
        <f>WEEKDAY(DCalendário6[[#This Row],[Dia]])</f>
        <v>5</v>
      </c>
      <c r="L3190" s="1" t="str">
        <f>IFERROR(VLOOKUP(A3190,Tabela4[],1,0),"")</f>
        <v/>
      </c>
      <c r="M319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46289</v>
      </c>
      <c r="N3190" s="16" t="str">
        <f>IF(DCalendário6[[#This Row],[Dia Útil2]]="Feriado","Feriado",IF(AND(DCalendário6[[#This Row],[Dia Útil]]="",DCalendário6[[#This Row],[Mês Total]]=F3183),N3183+1,IF(DCalendário6[[#This Row],[Dia Útil]]="",1,"")))</f>
        <v/>
      </c>
      <c r="O319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3190" s="16"/>
      <c r="Q3190" s="17"/>
    </row>
    <row r="3191" spans="1:17" x14ac:dyDescent="0.25">
      <c r="A3191" s="1">
        <v>46290</v>
      </c>
      <c r="B3191" s="1">
        <f>IF(AND(DCalendário6[[#This Row],[Dia da semana]]&gt;1,DCalendário6[[#This Row],[Dia da semana]]&lt;7,DCalendário6[[#This Row],[Feriados]]=""),DCalendário6[[#This Row],[Dia]],"")</f>
        <v>46290</v>
      </c>
      <c r="C3191" s="16">
        <f>IF(DCalendário6[[#This Row],[Mês]]="","",IF(AND(C3187="",C3188="",C3189="",C3190=""),IF(DCalendário6[[#This Row],[Mês]]=D3190,C3190+1,IF(AND(D3190="",D3191=D3186),C3186+1,1)),IF(AND(C3188="",C3189="",C3190=""),IF(DCalendário6[[#This Row],[Mês]]=D3190,C3190+1,IF(AND(D3190="",D3191=D3187),C3187+1,1)),IF(AND(C3189="",C3190=""),IF(DCalendário6[[#This Row],[Mês]]=D3190,C3190+1,IF(AND(D3190="",D3191=D3188),C3188+1,1)),IF(DCalendário6[[#This Row],[Mês]]=D3190,C3190+1,IF(AND(D3190="",D3191=D3189),C3189+1,1))))))</f>
        <v>18</v>
      </c>
      <c r="D3191" s="14">
        <f>IF(DCalendário6[[#This Row],[Dia Útil]]="","",(MONTH($B3191)))</f>
        <v>9</v>
      </c>
      <c r="E3191" s="14">
        <f t="shared" si="49"/>
        <v>2026</v>
      </c>
      <c r="F3191" s="14">
        <f>MONTH(DCalendário6[[#This Row],[Dia]])</f>
        <v>9</v>
      </c>
      <c r="G3191" s="14" t="str">
        <f>MONTH(DCalendário6[[#This Row],[Dia]])&amp;" - "&amp;DCalendário6[[#This Row],[Ano]]</f>
        <v>9 - 2026</v>
      </c>
      <c r="H3191" s="14">
        <f>IF(DCalendário6[[#This Row],[Dia Útil]]="","",DCalendário6[[#This Row],[Semana Ano]])</f>
        <v>39</v>
      </c>
      <c r="I3191" s="14">
        <f>WEEKNUM(DCalendário6[[#This Row],[Dia]])</f>
        <v>39</v>
      </c>
      <c r="J3191" s="14" cm="1">
        <f t="array" aca="1" ref="J319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191" s="16">
        <f>WEEKDAY(DCalendário6[[#This Row],[Dia]])</f>
        <v>6</v>
      </c>
      <c r="L3191" s="1" t="str">
        <f>IFERROR(VLOOKUP(A3191,Tabela4[],1,0),"")</f>
        <v/>
      </c>
      <c r="M319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46290</v>
      </c>
      <c r="N3191" s="16" t="str">
        <f>IF(DCalendário6[[#This Row],[Dia Útil2]]="Feriado","Feriado",IF(AND(DCalendário6[[#This Row],[Dia Útil]]="",DCalendário6[[#This Row],[Mês Total]]=F3184),N3184+1,IF(DCalendário6[[#This Row],[Dia Útil]]="",1,"")))</f>
        <v/>
      </c>
      <c r="O319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3191" s="16"/>
      <c r="Q3191" s="17"/>
    </row>
    <row r="3192" spans="1:17" x14ac:dyDescent="0.25">
      <c r="A3192" s="1">
        <v>46291</v>
      </c>
      <c r="B3192" s="1" t="str">
        <f>IF(AND(DCalendário6[[#This Row],[Dia da semana]]&gt;1,DCalendário6[[#This Row],[Dia da semana]]&lt;7,DCalendário6[[#This Row],[Feriados]]=""),DCalendário6[[#This Row],[Dia]],"")</f>
        <v/>
      </c>
      <c r="C3192" s="16" t="str">
        <f>IF(DCalendário6[[#This Row],[Mês]]="","",IF(AND(C3188="",C3189="",C3190="",C3191=""),IF(DCalendário6[[#This Row],[Mês]]=D3191,C3191+1,IF(AND(D3191="",D3192=D3187),C3187+1,1)),IF(AND(C3189="",C3190="",C3191=""),IF(DCalendário6[[#This Row],[Mês]]=D3191,C3191+1,IF(AND(D3191="",D3192=D3188),C3188+1,1)),IF(AND(C3190="",C3191=""),IF(DCalendário6[[#This Row],[Mês]]=D3191,C3191+1,IF(AND(D3191="",D3192=D3189),C3189+1,1)),IF(DCalendário6[[#This Row],[Mês]]=D3191,C3191+1,IF(AND(D3191="",D3192=D3190),C3190+1,1))))))</f>
        <v/>
      </c>
      <c r="D3192" s="14" t="str">
        <f>IF(DCalendário6[[#This Row],[Dia Útil]]="","",(MONTH($B3192)))</f>
        <v/>
      </c>
      <c r="E3192" s="14">
        <f t="shared" si="49"/>
        <v>2026</v>
      </c>
      <c r="F3192" s="14">
        <f>MONTH(DCalendário6[[#This Row],[Dia]])</f>
        <v>9</v>
      </c>
      <c r="G3192" s="14" t="str">
        <f>MONTH(DCalendário6[[#This Row],[Dia]])&amp;" - "&amp;DCalendário6[[#This Row],[Ano]]</f>
        <v>9 - 2026</v>
      </c>
      <c r="H3192" s="14" t="str">
        <f>IF(DCalendário6[[#This Row],[Dia Útil]]="","",DCalendário6[[#This Row],[Semana Ano]])</f>
        <v/>
      </c>
      <c r="I3192" s="14">
        <f>WEEKNUM(DCalendário6[[#This Row],[Dia]])</f>
        <v>39</v>
      </c>
      <c r="J3192" s="14" cm="1">
        <f t="array" aca="1" ref="J319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192" s="16">
        <f>WEEKDAY(DCalendário6[[#This Row],[Dia]])</f>
        <v>7</v>
      </c>
      <c r="L3192" s="1" t="str">
        <f>IFERROR(VLOOKUP(A3192,Tabela4[],1,0),"")</f>
        <v/>
      </c>
      <c r="M319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192" s="16">
        <f>IF(DCalendário6[[#This Row],[Dia Útil2]]="Feriado","Feriado",IF(AND(DCalendário6[[#This Row],[Dia Útil]]="",DCalendário6[[#This Row],[Mês Total]]=F3185),N3185+1,IF(DCalendário6[[#This Row],[Dia Útil]]="",1,"")))</f>
        <v>4</v>
      </c>
      <c r="O319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3192" s="16"/>
      <c r="Q3192" s="17"/>
    </row>
    <row r="3193" spans="1:17" x14ac:dyDescent="0.25">
      <c r="A3193" s="1">
        <v>46292</v>
      </c>
      <c r="B3193" s="1" t="str">
        <f>IF(AND(DCalendário6[[#This Row],[Dia da semana]]&gt;1,DCalendário6[[#This Row],[Dia da semana]]&lt;7,DCalendário6[[#This Row],[Feriados]]=""),DCalendário6[[#This Row],[Dia]],"")</f>
        <v/>
      </c>
      <c r="C3193" s="16" t="str">
        <f>IF(DCalendário6[[#This Row],[Mês]]="","",IF(AND(C3189="",C3190="",C3191="",C3192=""),IF(DCalendário6[[#This Row],[Mês]]=D3192,C3192+1,IF(AND(D3192="",D3193=D3188),C3188+1,1)),IF(AND(C3190="",C3191="",C3192=""),IF(DCalendário6[[#This Row],[Mês]]=D3192,C3192+1,IF(AND(D3192="",D3193=D3189),C3189+1,1)),IF(AND(C3191="",C3192=""),IF(DCalendário6[[#This Row],[Mês]]=D3192,C3192+1,IF(AND(D3192="",D3193=D3190),C3190+1,1)),IF(DCalendário6[[#This Row],[Mês]]=D3192,C3192+1,IF(AND(D3192="",D3193=D3191),C3191+1,1))))))</f>
        <v/>
      </c>
      <c r="D3193" s="14" t="str">
        <f>IF(DCalendário6[[#This Row],[Dia Útil]]="","",(MONTH($B3193)))</f>
        <v/>
      </c>
      <c r="E3193" s="14">
        <f t="shared" si="49"/>
        <v>2026</v>
      </c>
      <c r="F3193" s="14">
        <f>MONTH(DCalendário6[[#This Row],[Dia]])</f>
        <v>9</v>
      </c>
      <c r="G3193" s="14" t="str">
        <f>MONTH(DCalendário6[[#This Row],[Dia]])&amp;" - "&amp;DCalendário6[[#This Row],[Ano]]</f>
        <v>9 - 2026</v>
      </c>
      <c r="H3193" s="14" t="str">
        <f>IF(DCalendário6[[#This Row],[Dia Útil]]="","",DCalendário6[[#This Row],[Semana Ano]])</f>
        <v/>
      </c>
      <c r="I3193" s="14">
        <f>WEEKNUM(DCalendário6[[#This Row],[Dia]])</f>
        <v>40</v>
      </c>
      <c r="J3193" s="14" cm="1">
        <f t="array" aca="1" ref="J319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193" s="16">
        <f>WEEKDAY(DCalendário6[[#This Row],[Dia]])</f>
        <v>1</v>
      </c>
      <c r="L3193" s="1" t="str">
        <f>IFERROR(VLOOKUP(A3193,Tabela4[],1,0),"")</f>
        <v/>
      </c>
      <c r="M319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193" s="16">
        <f>IF(DCalendário6[[#This Row],[Dia Útil2]]="Feriado","Feriado",IF(AND(DCalendário6[[#This Row],[Dia Útil]]="",DCalendário6[[#This Row],[Mês Total]]=F3186),N3186+1,IF(DCalendário6[[#This Row],[Dia Útil]]="",1,"")))</f>
        <v>4</v>
      </c>
      <c r="O319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3193" s="16"/>
      <c r="Q3193" s="17"/>
    </row>
    <row r="3194" spans="1:17" x14ac:dyDescent="0.25">
      <c r="A3194" s="1">
        <v>46293</v>
      </c>
      <c r="B3194" s="1">
        <f>IF(AND(DCalendário6[[#This Row],[Dia da semana]]&gt;1,DCalendário6[[#This Row],[Dia da semana]]&lt;7,DCalendário6[[#This Row],[Feriados]]=""),DCalendário6[[#This Row],[Dia]],"")</f>
        <v>46293</v>
      </c>
      <c r="C3194" s="16">
        <f>IF(DCalendário6[[#This Row],[Mês]]="","",IF(AND(C3190="",C3191="",C3192="",C3193=""),IF(DCalendário6[[#This Row],[Mês]]=D3193,C3193+1,IF(AND(D3193="",D3194=D3189),C3189+1,1)),IF(AND(C3191="",C3192="",C3193=""),IF(DCalendário6[[#This Row],[Mês]]=D3193,C3193+1,IF(AND(D3193="",D3194=D3190),C3190+1,1)),IF(AND(C3192="",C3193=""),IF(DCalendário6[[#This Row],[Mês]]=D3193,C3193+1,IF(AND(D3193="",D3194=D3191),C3191+1,1)),IF(DCalendário6[[#This Row],[Mês]]=D3193,C3193+1,IF(AND(D3193="",D3194=D3192),C3192+1,1))))))</f>
        <v>19</v>
      </c>
      <c r="D3194" s="14">
        <f>IF(DCalendário6[[#This Row],[Dia Útil]]="","",(MONTH($B3194)))</f>
        <v>9</v>
      </c>
      <c r="E3194" s="14">
        <f t="shared" si="49"/>
        <v>2026</v>
      </c>
      <c r="F3194" s="14">
        <f>MONTH(DCalendário6[[#This Row],[Dia]])</f>
        <v>9</v>
      </c>
      <c r="G3194" s="14" t="str">
        <f>MONTH(DCalendário6[[#This Row],[Dia]])&amp;" - "&amp;DCalendário6[[#This Row],[Ano]]</f>
        <v>9 - 2026</v>
      </c>
      <c r="H3194" s="14">
        <f>IF(DCalendário6[[#This Row],[Dia Útil]]="","",DCalendário6[[#This Row],[Semana Ano]])</f>
        <v>40</v>
      </c>
      <c r="I3194" s="14">
        <f>WEEKNUM(DCalendário6[[#This Row],[Dia]])</f>
        <v>40</v>
      </c>
      <c r="J3194" s="14" cm="1">
        <f t="array" aca="1" ref="J319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194" s="16">
        <f>WEEKDAY(DCalendário6[[#This Row],[Dia]])</f>
        <v>2</v>
      </c>
      <c r="L3194" s="1" t="str">
        <f>IFERROR(VLOOKUP(A3194,Tabela4[],1,0),"")</f>
        <v/>
      </c>
      <c r="M319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46293</v>
      </c>
      <c r="N3194" s="16" t="str">
        <f>IF(DCalendário6[[#This Row],[Dia Útil2]]="Feriado","Feriado",IF(AND(DCalendário6[[#This Row],[Dia Útil]]="",DCalendário6[[#This Row],[Mês Total]]=F3187),N3187+1,IF(DCalendário6[[#This Row],[Dia Útil]]="",1,"")))</f>
        <v/>
      </c>
      <c r="O319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3194" s="16"/>
      <c r="Q3194" s="17"/>
    </row>
    <row r="3195" spans="1:17" x14ac:dyDescent="0.25">
      <c r="A3195" s="1">
        <v>46294</v>
      </c>
      <c r="B3195" s="1">
        <f>IF(AND(DCalendário6[[#This Row],[Dia da semana]]&gt;1,DCalendário6[[#This Row],[Dia da semana]]&lt;7,DCalendário6[[#This Row],[Feriados]]=""),DCalendário6[[#This Row],[Dia]],"")</f>
        <v>46294</v>
      </c>
      <c r="C3195" s="16">
        <f>IF(DCalendário6[[#This Row],[Mês]]="","",IF(AND(C3191="",C3192="",C3193="",C3194=""),IF(DCalendário6[[#This Row],[Mês]]=D3194,C3194+1,IF(AND(D3194="",D3195=D3190),C3190+1,1)),IF(AND(C3192="",C3193="",C3194=""),IF(DCalendário6[[#This Row],[Mês]]=D3194,C3194+1,IF(AND(D3194="",D3195=D3191),C3191+1,1)),IF(AND(C3193="",C3194=""),IF(DCalendário6[[#This Row],[Mês]]=D3194,C3194+1,IF(AND(D3194="",D3195=D3192),C3192+1,1)),IF(DCalendário6[[#This Row],[Mês]]=D3194,C3194+1,IF(AND(D3194="",D3195=D3193),C3193+1,1))))))</f>
        <v>20</v>
      </c>
      <c r="D3195" s="14">
        <f>IF(DCalendário6[[#This Row],[Dia Útil]]="","",(MONTH($B3195)))</f>
        <v>9</v>
      </c>
      <c r="E3195" s="14">
        <f t="shared" si="49"/>
        <v>2026</v>
      </c>
      <c r="F3195" s="14">
        <f>MONTH(DCalendário6[[#This Row],[Dia]])</f>
        <v>9</v>
      </c>
      <c r="G3195" s="14" t="str">
        <f>MONTH(DCalendário6[[#This Row],[Dia]])&amp;" - "&amp;DCalendário6[[#This Row],[Ano]]</f>
        <v>9 - 2026</v>
      </c>
      <c r="H3195" s="14">
        <f>IF(DCalendário6[[#This Row],[Dia Útil]]="","",DCalendário6[[#This Row],[Semana Ano]])</f>
        <v>40</v>
      </c>
      <c r="I3195" s="14">
        <f>WEEKNUM(DCalendário6[[#This Row],[Dia]])</f>
        <v>40</v>
      </c>
      <c r="J3195" s="14" cm="1">
        <f t="array" aca="1" ref="J319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195" s="16">
        <f>WEEKDAY(DCalendário6[[#This Row],[Dia]])</f>
        <v>3</v>
      </c>
      <c r="L3195" s="1" t="str">
        <f>IFERROR(VLOOKUP(A3195,Tabela4[],1,0),"")</f>
        <v/>
      </c>
      <c r="M319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46294</v>
      </c>
      <c r="N3195" s="16" t="str">
        <f>IF(DCalendário6[[#This Row],[Dia Útil2]]="Feriado","Feriado",IF(AND(DCalendário6[[#This Row],[Dia Útil]]="",DCalendário6[[#This Row],[Mês Total]]=F3188),N3188+1,IF(DCalendário6[[#This Row],[Dia Útil]]="",1,"")))</f>
        <v/>
      </c>
      <c r="O319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3195" s="16"/>
      <c r="Q3195" s="17"/>
    </row>
    <row r="3196" spans="1:17" x14ac:dyDescent="0.25">
      <c r="A3196" s="1">
        <v>46295</v>
      </c>
      <c r="B3196" s="1">
        <f>IF(AND(DCalendário6[[#This Row],[Dia da semana]]&gt;1,DCalendário6[[#This Row],[Dia da semana]]&lt;7,DCalendário6[[#This Row],[Feriados]]=""),DCalendário6[[#This Row],[Dia]],"")</f>
        <v>46295</v>
      </c>
      <c r="C3196" s="16">
        <f>IF(DCalendário6[[#This Row],[Mês]]="","",IF(AND(C3192="",C3193="",C3194="",C3195=""),IF(DCalendário6[[#This Row],[Mês]]=D3195,C3195+1,IF(AND(D3195="",D3196=D3191),C3191+1,1)),IF(AND(C3193="",C3194="",C3195=""),IF(DCalendário6[[#This Row],[Mês]]=D3195,C3195+1,IF(AND(D3195="",D3196=D3192),C3192+1,1)),IF(AND(C3194="",C3195=""),IF(DCalendário6[[#This Row],[Mês]]=D3195,C3195+1,IF(AND(D3195="",D3196=D3193),C3193+1,1)),IF(DCalendário6[[#This Row],[Mês]]=D3195,C3195+1,IF(AND(D3195="",D3196=D3194),C3194+1,1))))))</f>
        <v>21</v>
      </c>
      <c r="D3196" s="14">
        <f>IF(DCalendário6[[#This Row],[Dia Útil]]="","",(MONTH($B3196)))</f>
        <v>9</v>
      </c>
      <c r="E3196" s="14">
        <f t="shared" si="49"/>
        <v>2026</v>
      </c>
      <c r="F3196" s="14">
        <f>MONTH(DCalendário6[[#This Row],[Dia]])</f>
        <v>9</v>
      </c>
      <c r="G3196" s="14" t="str">
        <f>MONTH(DCalendário6[[#This Row],[Dia]])&amp;" - "&amp;DCalendário6[[#This Row],[Ano]]</f>
        <v>9 - 2026</v>
      </c>
      <c r="H3196" s="14">
        <f>IF(DCalendário6[[#This Row],[Dia Útil]]="","",DCalendário6[[#This Row],[Semana Ano]])</f>
        <v>40</v>
      </c>
      <c r="I3196" s="14">
        <f>WEEKNUM(DCalendário6[[#This Row],[Dia]])</f>
        <v>40</v>
      </c>
      <c r="J3196" s="14" cm="1">
        <f t="array" aca="1" ref="J319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196" s="16">
        <f>WEEKDAY(DCalendário6[[#This Row],[Dia]])</f>
        <v>4</v>
      </c>
      <c r="L3196" s="1" t="str">
        <f>IFERROR(VLOOKUP(A3196,Tabela4[],1,0),"")</f>
        <v/>
      </c>
      <c r="M319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46295</v>
      </c>
      <c r="N3196" s="16" t="str">
        <f>IF(DCalendário6[[#This Row],[Dia Útil2]]="Feriado","Feriado",IF(AND(DCalendário6[[#This Row],[Dia Útil]]="",DCalendário6[[#This Row],[Mês Total]]=F3189),N3189+1,IF(DCalendário6[[#This Row],[Dia Útil]]="",1,"")))</f>
        <v/>
      </c>
      <c r="O319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21</v>
      </c>
      <c r="P3196" s="16"/>
      <c r="Q3196" s="17"/>
    </row>
    <row r="3197" spans="1:17" x14ac:dyDescent="0.25">
      <c r="A3197" s="1">
        <v>46296</v>
      </c>
      <c r="B3197" s="1">
        <f>IF(AND(DCalendário6[[#This Row],[Dia da semana]]&gt;1,DCalendário6[[#This Row],[Dia da semana]]&lt;7,DCalendário6[[#This Row],[Feriados]]=""),DCalendário6[[#This Row],[Dia]],"")</f>
        <v>46296</v>
      </c>
      <c r="C3197" s="16">
        <f>IF(DCalendário6[[#This Row],[Mês]]="","",IF(AND(C3193="",C3194="",C3195="",C3196=""),IF(DCalendário6[[#This Row],[Mês]]=D3196,C3196+1,IF(AND(D3196="",D3197=D3192),C3192+1,1)),IF(AND(C3194="",C3195="",C3196=""),IF(DCalendário6[[#This Row],[Mês]]=D3196,C3196+1,IF(AND(D3196="",D3197=D3193),C3193+1,1)),IF(AND(C3195="",C3196=""),IF(DCalendário6[[#This Row],[Mês]]=D3196,C3196+1,IF(AND(D3196="",D3197=D3194),C3194+1,1)),IF(DCalendário6[[#This Row],[Mês]]=D3196,C3196+1,IF(AND(D3196="",D3197=D3195),C3195+1,1))))))</f>
        <v>1</v>
      </c>
      <c r="D3197" s="14">
        <f>IF(DCalendário6[[#This Row],[Dia Útil]]="","",(MONTH($B3197)))</f>
        <v>10</v>
      </c>
      <c r="E3197" s="14">
        <f t="shared" si="49"/>
        <v>2026</v>
      </c>
      <c r="F3197" s="14">
        <f>MONTH(DCalendário6[[#This Row],[Dia]])</f>
        <v>10</v>
      </c>
      <c r="G3197" s="14" t="str">
        <f>MONTH(DCalendário6[[#This Row],[Dia]])&amp;" - "&amp;DCalendário6[[#This Row],[Ano]]</f>
        <v>10 - 2026</v>
      </c>
      <c r="H3197" s="14">
        <f>IF(DCalendário6[[#This Row],[Dia Útil]]="","",DCalendário6[[#This Row],[Semana Ano]])</f>
        <v>40</v>
      </c>
      <c r="I3197" s="14">
        <f>WEEKNUM(DCalendário6[[#This Row],[Dia]])</f>
        <v>40</v>
      </c>
      <c r="J3197" s="14" cm="1">
        <f t="array" aca="1" ref="J319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197" s="16">
        <f>WEEKDAY(DCalendário6[[#This Row],[Dia]])</f>
        <v>5</v>
      </c>
      <c r="L3197" s="1" t="str">
        <f>IFERROR(VLOOKUP(A3197,Tabela4[],1,0),"")</f>
        <v/>
      </c>
      <c r="M319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46296</v>
      </c>
      <c r="N3197" s="16" t="str">
        <f>IF(DCalendário6[[#This Row],[Dia Útil2]]="Feriado","Feriado",IF(AND(DCalendário6[[#This Row],[Dia Útil]]="",DCalendário6[[#This Row],[Mês Total]]=F3190),N3190+1,IF(DCalendário6[[#This Row],[Dia Útil]]="",1,"")))</f>
        <v/>
      </c>
      <c r="O319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3197" s="16"/>
      <c r="Q3197" s="17"/>
    </row>
    <row r="3198" spans="1:17" x14ac:dyDescent="0.25">
      <c r="A3198" s="1">
        <v>46297</v>
      </c>
      <c r="B3198" s="1">
        <f>IF(AND(DCalendário6[[#This Row],[Dia da semana]]&gt;1,DCalendário6[[#This Row],[Dia da semana]]&lt;7,DCalendário6[[#This Row],[Feriados]]=""),DCalendário6[[#This Row],[Dia]],"")</f>
        <v>46297</v>
      </c>
      <c r="C3198" s="16">
        <f>IF(DCalendário6[[#This Row],[Mês]]="","",IF(AND(C3194="",C3195="",C3196="",C3197=""),IF(DCalendário6[[#This Row],[Mês]]=D3197,C3197+1,IF(AND(D3197="",D3198=D3193),C3193+1,1)),IF(AND(C3195="",C3196="",C3197=""),IF(DCalendário6[[#This Row],[Mês]]=D3197,C3197+1,IF(AND(D3197="",D3198=D3194),C3194+1,1)),IF(AND(C3196="",C3197=""),IF(DCalendário6[[#This Row],[Mês]]=D3197,C3197+1,IF(AND(D3197="",D3198=D3195),C3195+1,1)),IF(DCalendário6[[#This Row],[Mês]]=D3197,C3197+1,IF(AND(D3197="",D3198=D3196),C3196+1,1))))))</f>
        <v>2</v>
      </c>
      <c r="D3198" s="14">
        <f>IF(DCalendário6[[#This Row],[Dia Útil]]="","",(MONTH($B3198)))</f>
        <v>10</v>
      </c>
      <c r="E3198" s="14">
        <f t="shared" si="49"/>
        <v>2026</v>
      </c>
      <c r="F3198" s="14">
        <f>MONTH(DCalendário6[[#This Row],[Dia]])</f>
        <v>10</v>
      </c>
      <c r="G3198" s="14" t="str">
        <f>MONTH(DCalendário6[[#This Row],[Dia]])&amp;" - "&amp;DCalendário6[[#This Row],[Ano]]</f>
        <v>10 - 2026</v>
      </c>
      <c r="H3198" s="14">
        <f>IF(DCalendário6[[#This Row],[Dia Útil]]="","",DCalendário6[[#This Row],[Semana Ano]])</f>
        <v>40</v>
      </c>
      <c r="I3198" s="14">
        <f>WEEKNUM(DCalendário6[[#This Row],[Dia]])</f>
        <v>40</v>
      </c>
      <c r="J3198" s="14" cm="1">
        <f t="array" aca="1" ref="J319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198" s="16">
        <f>WEEKDAY(DCalendário6[[#This Row],[Dia]])</f>
        <v>6</v>
      </c>
      <c r="L3198" s="1" t="str">
        <f>IFERROR(VLOOKUP(A3198,Tabela4[],1,0),"")</f>
        <v/>
      </c>
      <c r="M319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46297</v>
      </c>
      <c r="N3198" s="16" t="str">
        <f>IF(DCalendário6[[#This Row],[Dia Útil2]]="Feriado","Feriado",IF(AND(DCalendário6[[#This Row],[Dia Útil]]="",DCalendário6[[#This Row],[Mês Total]]=F3191),N3191+1,IF(DCalendário6[[#This Row],[Dia Útil]]="",1,"")))</f>
        <v/>
      </c>
      <c r="O319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3198" s="16"/>
      <c r="Q3198" s="17"/>
    </row>
    <row r="3199" spans="1:17" x14ac:dyDescent="0.25">
      <c r="A3199" s="1">
        <v>46298</v>
      </c>
      <c r="B3199" s="1" t="str">
        <f>IF(AND(DCalendário6[[#This Row],[Dia da semana]]&gt;1,DCalendário6[[#This Row],[Dia da semana]]&lt;7,DCalendário6[[#This Row],[Feriados]]=""),DCalendário6[[#This Row],[Dia]],"")</f>
        <v/>
      </c>
      <c r="C3199" s="16" t="str">
        <f>IF(DCalendário6[[#This Row],[Mês]]="","",IF(AND(C3195="",C3196="",C3197="",C3198=""),IF(DCalendário6[[#This Row],[Mês]]=D3198,C3198+1,IF(AND(D3198="",D3199=D3194),C3194+1,1)),IF(AND(C3196="",C3197="",C3198=""),IF(DCalendário6[[#This Row],[Mês]]=D3198,C3198+1,IF(AND(D3198="",D3199=D3195),C3195+1,1)),IF(AND(C3197="",C3198=""),IF(DCalendário6[[#This Row],[Mês]]=D3198,C3198+1,IF(AND(D3198="",D3199=D3196),C3196+1,1)),IF(DCalendário6[[#This Row],[Mês]]=D3198,C3198+1,IF(AND(D3198="",D3199=D3197),C3197+1,1))))))</f>
        <v/>
      </c>
      <c r="D3199" s="14" t="str">
        <f>IF(DCalendário6[[#This Row],[Dia Útil]]="","",(MONTH($B3199)))</f>
        <v/>
      </c>
      <c r="E3199" s="14">
        <f t="shared" si="49"/>
        <v>2026</v>
      </c>
      <c r="F3199" s="14">
        <f>MONTH(DCalendário6[[#This Row],[Dia]])</f>
        <v>10</v>
      </c>
      <c r="G3199" s="14" t="str">
        <f>MONTH(DCalendário6[[#This Row],[Dia]])&amp;" - "&amp;DCalendário6[[#This Row],[Ano]]</f>
        <v>10 - 2026</v>
      </c>
      <c r="H3199" s="14" t="str">
        <f>IF(DCalendário6[[#This Row],[Dia Útil]]="","",DCalendário6[[#This Row],[Semana Ano]])</f>
        <v/>
      </c>
      <c r="I3199" s="14">
        <f>WEEKNUM(DCalendário6[[#This Row],[Dia]])</f>
        <v>40</v>
      </c>
      <c r="J3199" s="14" cm="1">
        <f t="array" aca="1" ref="J319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199" s="16">
        <f>WEEKDAY(DCalendário6[[#This Row],[Dia]])</f>
        <v>7</v>
      </c>
      <c r="L3199" s="1" t="str">
        <f>IFERROR(VLOOKUP(A3199,Tabela4[],1,0),"")</f>
        <v/>
      </c>
      <c r="M319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199" s="16">
        <f>IF(DCalendário6[[#This Row],[Dia Útil2]]="Feriado","Feriado",IF(AND(DCalendário6[[#This Row],[Dia Útil]]="",DCalendário6[[#This Row],[Mês Total]]=F3192),N3192+1,IF(DCalendário6[[#This Row],[Dia Útil]]="",1,"")))</f>
        <v>1</v>
      </c>
      <c r="O319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3199" s="16"/>
      <c r="Q3199" s="17"/>
    </row>
    <row r="3200" spans="1:17" x14ac:dyDescent="0.25">
      <c r="A3200" s="1">
        <v>46299</v>
      </c>
      <c r="B3200" s="1" t="str">
        <f>IF(AND(DCalendário6[[#This Row],[Dia da semana]]&gt;1,DCalendário6[[#This Row],[Dia da semana]]&lt;7,DCalendário6[[#This Row],[Feriados]]=""),DCalendário6[[#This Row],[Dia]],"")</f>
        <v/>
      </c>
      <c r="C3200" s="16" t="str">
        <f>IF(DCalendário6[[#This Row],[Mês]]="","",IF(AND(C3196="",C3197="",C3198="",C3199=""),IF(DCalendário6[[#This Row],[Mês]]=D3199,C3199+1,IF(AND(D3199="",D3200=D3195),C3195+1,1)),IF(AND(C3197="",C3198="",C3199=""),IF(DCalendário6[[#This Row],[Mês]]=D3199,C3199+1,IF(AND(D3199="",D3200=D3196),C3196+1,1)),IF(AND(C3198="",C3199=""),IF(DCalendário6[[#This Row],[Mês]]=D3199,C3199+1,IF(AND(D3199="",D3200=D3197),C3197+1,1)),IF(DCalendário6[[#This Row],[Mês]]=D3199,C3199+1,IF(AND(D3199="",D3200=D3198),C3198+1,1))))))</f>
        <v/>
      </c>
      <c r="D3200" s="14" t="str">
        <f>IF(DCalendário6[[#This Row],[Dia Útil]]="","",(MONTH($B3200)))</f>
        <v/>
      </c>
      <c r="E3200" s="14">
        <f t="shared" si="49"/>
        <v>2026</v>
      </c>
      <c r="F3200" s="14">
        <f>MONTH(DCalendário6[[#This Row],[Dia]])</f>
        <v>10</v>
      </c>
      <c r="G3200" s="14" t="str">
        <f>MONTH(DCalendário6[[#This Row],[Dia]])&amp;" - "&amp;DCalendário6[[#This Row],[Ano]]</f>
        <v>10 - 2026</v>
      </c>
      <c r="H3200" s="14" t="str">
        <f>IF(DCalendário6[[#This Row],[Dia Útil]]="","",DCalendário6[[#This Row],[Semana Ano]])</f>
        <v/>
      </c>
      <c r="I3200" s="14">
        <f>WEEKNUM(DCalendário6[[#This Row],[Dia]])</f>
        <v>41</v>
      </c>
      <c r="J3200" s="14" cm="1">
        <f t="array" aca="1" ref="J320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200" s="16">
        <f>WEEKDAY(DCalendário6[[#This Row],[Dia]])</f>
        <v>1</v>
      </c>
      <c r="L3200" s="1" t="str">
        <f>IFERROR(VLOOKUP(A3200,Tabela4[],1,0),"")</f>
        <v/>
      </c>
      <c r="M320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200" s="16">
        <f>IF(DCalendário6[[#This Row],[Dia Útil2]]="Feriado","Feriado",IF(AND(DCalendário6[[#This Row],[Dia Útil]]="",DCalendário6[[#This Row],[Mês Total]]=F3193),N3193+1,IF(DCalendário6[[#This Row],[Dia Útil]]="",1,"")))</f>
        <v>1</v>
      </c>
      <c r="O320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3200" s="16"/>
      <c r="Q3200" s="17"/>
    </row>
    <row r="3201" spans="1:17" x14ac:dyDescent="0.25">
      <c r="A3201" s="1">
        <v>46300</v>
      </c>
      <c r="B3201" s="1">
        <f>IF(AND(DCalendário6[[#This Row],[Dia da semana]]&gt;1,DCalendário6[[#This Row],[Dia da semana]]&lt;7,DCalendário6[[#This Row],[Feriados]]=""),DCalendário6[[#This Row],[Dia]],"")</f>
        <v>46300</v>
      </c>
      <c r="C3201" s="16">
        <f>IF(DCalendário6[[#This Row],[Mês]]="","",IF(AND(C3197="",C3198="",C3199="",C3200=""),IF(DCalendário6[[#This Row],[Mês]]=D3200,C3200+1,IF(AND(D3200="",D3201=D3196),C3196+1,1)),IF(AND(C3198="",C3199="",C3200=""),IF(DCalendário6[[#This Row],[Mês]]=D3200,C3200+1,IF(AND(D3200="",D3201=D3197),C3197+1,1)),IF(AND(C3199="",C3200=""),IF(DCalendário6[[#This Row],[Mês]]=D3200,C3200+1,IF(AND(D3200="",D3201=D3198),C3198+1,1)),IF(DCalendário6[[#This Row],[Mês]]=D3200,C3200+1,IF(AND(D3200="",D3201=D3199),C3199+1,1))))))</f>
        <v>3</v>
      </c>
      <c r="D3201" s="14">
        <f>IF(DCalendário6[[#This Row],[Dia Útil]]="","",(MONTH($B3201)))</f>
        <v>10</v>
      </c>
      <c r="E3201" s="14">
        <f t="shared" si="49"/>
        <v>2026</v>
      </c>
      <c r="F3201" s="14">
        <f>MONTH(DCalendário6[[#This Row],[Dia]])</f>
        <v>10</v>
      </c>
      <c r="G3201" s="14" t="str">
        <f>MONTH(DCalendário6[[#This Row],[Dia]])&amp;" - "&amp;DCalendário6[[#This Row],[Ano]]</f>
        <v>10 - 2026</v>
      </c>
      <c r="H3201" s="14">
        <f>IF(DCalendário6[[#This Row],[Dia Útil]]="","",DCalendário6[[#This Row],[Semana Ano]])</f>
        <v>41</v>
      </c>
      <c r="I3201" s="14">
        <f>WEEKNUM(DCalendário6[[#This Row],[Dia]])</f>
        <v>41</v>
      </c>
      <c r="J3201" s="14" cm="1">
        <f t="array" aca="1" ref="J320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201" s="16">
        <f>WEEKDAY(DCalendário6[[#This Row],[Dia]])</f>
        <v>2</v>
      </c>
      <c r="L3201" s="1" t="str">
        <f>IFERROR(VLOOKUP(A3201,Tabela4[],1,0),"")</f>
        <v/>
      </c>
      <c r="M320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46300</v>
      </c>
      <c r="N3201" s="16" t="str">
        <f>IF(DCalendário6[[#This Row],[Dia Útil2]]="Feriado","Feriado",IF(AND(DCalendário6[[#This Row],[Dia Útil]]="",DCalendário6[[#This Row],[Mês Total]]=F3194),N3194+1,IF(DCalendário6[[#This Row],[Dia Útil]]="",1,"")))</f>
        <v/>
      </c>
      <c r="O320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3201" s="16"/>
      <c r="Q3201" s="17"/>
    </row>
    <row r="3202" spans="1:17" x14ac:dyDescent="0.25">
      <c r="A3202" s="1">
        <v>46301</v>
      </c>
      <c r="B3202" s="1">
        <f>IF(AND(DCalendário6[[#This Row],[Dia da semana]]&gt;1,DCalendário6[[#This Row],[Dia da semana]]&lt;7,DCalendário6[[#This Row],[Feriados]]=""),DCalendário6[[#This Row],[Dia]],"")</f>
        <v>46301</v>
      </c>
      <c r="C3202" s="16">
        <f>IF(DCalendário6[[#This Row],[Mês]]="","",IF(AND(C3198="",C3199="",C3200="",C3201=""),IF(DCalendário6[[#This Row],[Mês]]=D3201,C3201+1,IF(AND(D3201="",D3202=D3197),C3197+1,1)),IF(AND(C3199="",C3200="",C3201=""),IF(DCalendário6[[#This Row],[Mês]]=D3201,C3201+1,IF(AND(D3201="",D3202=D3198),C3198+1,1)),IF(AND(C3200="",C3201=""),IF(DCalendário6[[#This Row],[Mês]]=D3201,C3201+1,IF(AND(D3201="",D3202=D3199),C3199+1,1)),IF(DCalendário6[[#This Row],[Mês]]=D3201,C3201+1,IF(AND(D3201="",D3202=D3200),C3200+1,1))))))</f>
        <v>4</v>
      </c>
      <c r="D3202" s="14">
        <f>IF(DCalendário6[[#This Row],[Dia Útil]]="","",(MONTH($B3202)))</f>
        <v>10</v>
      </c>
      <c r="E3202" s="14">
        <f t="shared" ref="E3202:E3265" si="50">YEAR($A3202)</f>
        <v>2026</v>
      </c>
      <c r="F3202" s="14">
        <f>MONTH(DCalendário6[[#This Row],[Dia]])</f>
        <v>10</v>
      </c>
      <c r="G3202" s="14" t="str">
        <f>MONTH(DCalendário6[[#This Row],[Dia]])&amp;" - "&amp;DCalendário6[[#This Row],[Ano]]</f>
        <v>10 - 2026</v>
      </c>
      <c r="H3202" s="14">
        <f>IF(DCalendário6[[#This Row],[Dia Útil]]="","",DCalendário6[[#This Row],[Semana Ano]])</f>
        <v>41</v>
      </c>
      <c r="I3202" s="14">
        <f>WEEKNUM(DCalendário6[[#This Row],[Dia]])</f>
        <v>41</v>
      </c>
      <c r="J3202" s="14" cm="1">
        <f t="array" aca="1" ref="J320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202" s="16">
        <f>WEEKDAY(DCalendário6[[#This Row],[Dia]])</f>
        <v>3</v>
      </c>
      <c r="L3202" s="1" t="str">
        <f>IFERROR(VLOOKUP(A3202,Tabela4[],1,0),"")</f>
        <v/>
      </c>
      <c r="M320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46301</v>
      </c>
      <c r="N3202" s="16" t="str">
        <f>IF(DCalendário6[[#This Row],[Dia Útil2]]="Feriado","Feriado",IF(AND(DCalendário6[[#This Row],[Dia Útil]]="",DCalendário6[[#This Row],[Mês Total]]=F3195),N3195+1,IF(DCalendário6[[#This Row],[Dia Útil]]="",1,"")))</f>
        <v/>
      </c>
      <c r="O320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3202" s="16"/>
      <c r="Q3202" s="17"/>
    </row>
    <row r="3203" spans="1:17" x14ac:dyDescent="0.25">
      <c r="A3203" s="1">
        <v>46302</v>
      </c>
      <c r="B3203" s="1">
        <f>IF(AND(DCalendário6[[#This Row],[Dia da semana]]&gt;1,DCalendário6[[#This Row],[Dia da semana]]&lt;7,DCalendário6[[#This Row],[Feriados]]=""),DCalendário6[[#This Row],[Dia]],"")</f>
        <v>46302</v>
      </c>
      <c r="C3203" s="16">
        <f>IF(DCalendário6[[#This Row],[Mês]]="","",IF(AND(C3199="",C3200="",C3201="",C3202=""),IF(DCalendário6[[#This Row],[Mês]]=D3202,C3202+1,IF(AND(D3202="",D3203=D3198),C3198+1,1)),IF(AND(C3200="",C3201="",C3202=""),IF(DCalendário6[[#This Row],[Mês]]=D3202,C3202+1,IF(AND(D3202="",D3203=D3199),C3199+1,1)),IF(AND(C3201="",C3202=""),IF(DCalendário6[[#This Row],[Mês]]=D3202,C3202+1,IF(AND(D3202="",D3203=D3200),C3200+1,1)),IF(DCalendário6[[#This Row],[Mês]]=D3202,C3202+1,IF(AND(D3202="",D3203=D3201),C3201+1,1))))))</f>
        <v>5</v>
      </c>
      <c r="D3203" s="14">
        <f>IF(DCalendário6[[#This Row],[Dia Útil]]="","",(MONTH($B3203)))</f>
        <v>10</v>
      </c>
      <c r="E3203" s="14">
        <f t="shared" si="50"/>
        <v>2026</v>
      </c>
      <c r="F3203" s="14">
        <f>MONTH(DCalendário6[[#This Row],[Dia]])</f>
        <v>10</v>
      </c>
      <c r="G3203" s="14" t="str">
        <f>MONTH(DCalendário6[[#This Row],[Dia]])&amp;" - "&amp;DCalendário6[[#This Row],[Ano]]</f>
        <v>10 - 2026</v>
      </c>
      <c r="H3203" s="14">
        <f>IF(DCalendário6[[#This Row],[Dia Útil]]="","",DCalendário6[[#This Row],[Semana Ano]])</f>
        <v>41</v>
      </c>
      <c r="I3203" s="14">
        <f>WEEKNUM(DCalendário6[[#This Row],[Dia]])</f>
        <v>41</v>
      </c>
      <c r="J3203" s="14" cm="1">
        <f t="array" aca="1" ref="J320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203" s="16">
        <f>WEEKDAY(DCalendário6[[#This Row],[Dia]])</f>
        <v>4</v>
      </c>
      <c r="L3203" s="1" t="str">
        <f>IFERROR(VLOOKUP(A3203,Tabela4[],1,0),"")</f>
        <v/>
      </c>
      <c r="M320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46302</v>
      </c>
      <c r="N3203" s="16" t="str">
        <f>IF(DCalendário6[[#This Row],[Dia Útil2]]="Feriado","Feriado",IF(AND(DCalendário6[[#This Row],[Dia Útil]]="",DCalendário6[[#This Row],[Mês Total]]=F3196),N3196+1,IF(DCalendário6[[#This Row],[Dia Útil]]="",1,"")))</f>
        <v/>
      </c>
      <c r="O320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3203" s="16"/>
      <c r="Q3203" s="17"/>
    </row>
    <row r="3204" spans="1:17" x14ac:dyDescent="0.25">
      <c r="A3204" s="1">
        <v>46303</v>
      </c>
      <c r="B3204" s="1">
        <f>IF(AND(DCalendário6[[#This Row],[Dia da semana]]&gt;1,DCalendário6[[#This Row],[Dia da semana]]&lt;7,DCalendário6[[#This Row],[Feriados]]=""),DCalendário6[[#This Row],[Dia]],"")</f>
        <v>46303</v>
      </c>
      <c r="C3204" s="16">
        <f>IF(DCalendário6[[#This Row],[Mês]]="","",IF(AND(C3200="",C3201="",C3202="",C3203=""),IF(DCalendário6[[#This Row],[Mês]]=D3203,C3203+1,IF(AND(D3203="",D3204=D3199),C3199+1,1)),IF(AND(C3201="",C3202="",C3203=""),IF(DCalendário6[[#This Row],[Mês]]=D3203,C3203+1,IF(AND(D3203="",D3204=D3200),C3200+1,1)),IF(AND(C3202="",C3203=""),IF(DCalendário6[[#This Row],[Mês]]=D3203,C3203+1,IF(AND(D3203="",D3204=D3201),C3201+1,1)),IF(DCalendário6[[#This Row],[Mês]]=D3203,C3203+1,IF(AND(D3203="",D3204=D3202),C3202+1,1))))))</f>
        <v>6</v>
      </c>
      <c r="D3204" s="14">
        <f>IF(DCalendário6[[#This Row],[Dia Útil]]="","",(MONTH($B3204)))</f>
        <v>10</v>
      </c>
      <c r="E3204" s="14">
        <f t="shared" si="50"/>
        <v>2026</v>
      </c>
      <c r="F3204" s="14">
        <f>MONTH(DCalendário6[[#This Row],[Dia]])</f>
        <v>10</v>
      </c>
      <c r="G3204" s="14" t="str">
        <f>MONTH(DCalendário6[[#This Row],[Dia]])&amp;" - "&amp;DCalendário6[[#This Row],[Ano]]</f>
        <v>10 - 2026</v>
      </c>
      <c r="H3204" s="14">
        <f>IF(DCalendário6[[#This Row],[Dia Útil]]="","",DCalendário6[[#This Row],[Semana Ano]])</f>
        <v>41</v>
      </c>
      <c r="I3204" s="14">
        <f>WEEKNUM(DCalendário6[[#This Row],[Dia]])</f>
        <v>41</v>
      </c>
      <c r="J3204" s="14" cm="1">
        <f t="array" aca="1" ref="J320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204" s="16">
        <f>WEEKDAY(DCalendário6[[#This Row],[Dia]])</f>
        <v>5</v>
      </c>
      <c r="L3204" s="1" t="str">
        <f>IFERROR(VLOOKUP(A3204,Tabela4[],1,0),"")</f>
        <v/>
      </c>
      <c r="M320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46303</v>
      </c>
      <c r="N3204" s="16" t="str">
        <f>IF(DCalendário6[[#This Row],[Dia Útil2]]="Feriado","Feriado",IF(AND(DCalendário6[[#This Row],[Dia Útil]]="",DCalendário6[[#This Row],[Mês Total]]=F3197),N3197+1,IF(DCalendário6[[#This Row],[Dia Útil]]="",1,"")))</f>
        <v/>
      </c>
      <c r="O320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3204" s="16"/>
      <c r="Q3204" s="17"/>
    </row>
    <row r="3205" spans="1:17" x14ac:dyDescent="0.25">
      <c r="A3205" s="1">
        <v>46304</v>
      </c>
      <c r="B3205" s="1">
        <f>IF(AND(DCalendário6[[#This Row],[Dia da semana]]&gt;1,DCalendário6[[#This Row],[Dia da semana]]&lt;7,DCalendário6[[#This Row],[Feriados]]=""),DCalendário6[[#This Row],[Dia]],"")</f>
        <v>46304</v>
      </c>
      <c r="C3205" s="16">
        <f>IF(DCalendário6[[#This Row],[Mês]]="","",IF(AND(C3201="",C3202="",C3203="",C3204=""),IF(DCalendário6[[#This Row],[Mês]]=D3204,C3204+1,IF(AND(D3204="",D3205=D3200),C3200+1,1)),IF(AND(C3202="",C3203="",C3204=""),IF(DCalendário6[[#This Row],[Mês]]=D3204,C3204+1,IF(AND(D3204="",D3205=D3201),C3201+1,1)),IF(AND(C3203="",C3204=""),IF(DCalendário6[[#This Row],[Mês]]=D3204,C3204+1,IF(AND(D3204="",D3205=D3202),C3202+1,1)),IF(DCalendário6[[#This Row],[Mês]]=D3204,C3204+1,IF(AND(D3204="",D3205=D3203),C3203+1,1))))))</f>
        <v>7</v>
      </c>
      <c r="D3205" s="14">
        <f>IF(DCalendário6[[#This Row],[Dia Útil]]="","",(MONTH($B3205)))</f>
        <v>10</v>
      </c>
      <c r="E3205" s="14">
        <f t="shared" si="50"/>
        <v>2026</v>
      </c>
      <c r="F3205" s="14">
        <f>MONTH(DCalendário6[[#This Row],[Dia]])</f>
        <v>10</v>
      </c>
      <c r="G3205" s="14" t="str">
        <f>MONTH(DCalendário6[[#This Row],[Dia]])&amp;" - "&amp;DCalendário6[[#This Row],[Ano]]</f>
        <v>10 - 2026</v>
      </c>
      <c r="H3205" s="14">
        <f>IF(DCalendário6[[#This Row],[Dia Útil]]="","",DCalendário6[[#This Row],[Semana Ano]])</f>
        <v>41</v>
      </c>
      <c r="I3205" s="14">
        <f>WEEKNUM(DCalendário6[[#This Row],[Dia]])</f>
        <v>41</v>
      </c>
      <c r="J3205" s="14" cm="1">
        <f t="array" aca="1" ref="J320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205" s="16">
        <f>WEEKDAY(DCalendário6[[#This Row],[Dia]])</f>
        <v>6</v>
      </c>
      <c r="L3205" s="1" t="str">
        <f>IFERROR(VLOOKUP(A3205,Tabela4[],1,0),"")</f>
        <v/>
      </c>
      <c r="M320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46304</v>
      </c>
      <c r="N3205" s="16" t="str">
        <f>IF(DCalendário6[[#This Row],[Dia Útil2]]="Feriado","Feriado",IF(AND(DCalendário6[[#This Row],[Dia Útil]]="",DCalendário6[[#This Row],[Mês Total]]=F3198),N3198+1,IF(DCalendário6[[#This Row],[Dia Útil]]="",1,"")))</f>
        <v/>
      </c>
      <c r="O320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3205" s="16"/>
      <c r="Q3205" s="17"/>
    </row>
    <row r="3206" spans="1:17" x14ac:dyDescent="0.25">
      <c r="A3206" s="1">
        <v>46305</v>
      </c>
      <c r="B3206" s="1" t="str">
        <f>IF(AND(DCalendário6[[#This Row],[Dia da semana]]&gt;1,DCalendário6[[#This Row],[Dia da semana]]&lt;7,DCalendário6[[#This Row],[Feriados]]=""),DCalendário6[[#This Row],[Dia]],"")</f>
        <v/>
      </c>
      <c r="C3206" s="16" t="str">
        <f>IF(DCalendário6[[#This Row],[Mês]]="","",IF(AND(C3202="",C3203="",C3204="",C3205=""),IF(DCalendário6[[#This Row],[Mês]]=D3205,C3205+1,IF(AND(D3205="",D3206=D3201),C3201+1,1)),IF(AND(C3203="",C3204="",C3205=""),IF(DCalendário6[[#This Row],[Mês]]=D3205,C3205+1,IF(AND(D3205="",D3206=D3202),C3202+1,1)),IF(AND(C3204="",C3205=""),IF(DCalendário6[[#This Row],[Mês]]=D3205,C3205+1,IF(AND(D3205="",D3206=D3203),C3203+1,1)),IF(DCalendário6[[#This Row],[Mês]]=D3205,C3205+1,IF(AND(D3205="",D3206=D3204),C3204+1,1))))))</f>
        <v/>
      </c>
      <c r="D3206" s="14" t="str">
        <f>IF(DCalendário6[[#This Row],[Dia Útil]]="","",(MONTH($B3206)))</f>
        <v/>
      </c>
      <c r="E3206" s="14">
        <f t="shared" si="50"/>
        <v>2026</v>
      </c>
      <c r="F3206" s="14">
        <f>MONTH(DCalendário6[[#This Row],[Dia]])</f>
        <v>10</v>
      </c>
      <c r="G3206" s="14" t="str">
        <f>MONTH(DCalendário6[[#This Row],[Dia]])&amp;" - "&amp;DCalendário6[[#This Row],[Ano]]</f>
        <v>10 - 2026</v>
      </c>
      <c r="H3206" s="14" t="str">
        <f>IF(DCalendário6[[#This Row],[Dia Útil]]="","",DCalendário6[[#This Row],[Semana Ano]])</f>
        <v/>
      </c>
      <c r="I3206" s="14">
        <f>WEEKNUM(DCalendário6[[#This Row],[Dia]])</f>
        <v>41</v>
      </c>
      <c r="J3206" s="14" cm="1">
        <f t="array" aca="1" ref="J320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206" s="16">
        <f>WEEKDAY(DCalendário6[[#This Row],[Dia]])</f>
        <v>7</v>
      </c>
      <c r="L3206" s="1" t="str">
        <f>IFERROR(VLOOKUP(A3206,Tabela4[],1,0),"")</f>
        <v/>
      </c>
      <c r="M320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206" s="16">
        <f>IF(DCalendário6[[#This Row],[Dia Útil2]]="Feriado","Feriado",IF(AND(DCalendário6[[#This Row],[Dia Útil]]="",DCalendário6[[#This Row],[Mês Total]]=F3199),N3199+1,IF(DCalendário6[[#This Row],[Dia Útil]]="",1,"")))</f>
        <v>2</v>
      </c>
      <c r="O320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3206" s="16"/>
      <c r="Q3206" s="17"/>
    </row>
    <row r="3207" spans="1:17" x14ac:dyDescent="0.25">
      <c r="A3207" s="1">
        <v>46306</v>
      </c>
      <c r="B3207" s="1" t="str">
        <f>IF(AND(DCalendário6[[#This Row],[Dia da semana]]&gt;1,DCalendário6[[#This Row],[Dia da semana]]&lt;7,DCalendário6[[#This Row],[Feriados]]=""),DCalendário6[[#This Row],[Dia]],"")</f>
        <v/>
      </c>
      <c r="C3207" s="16" t="str">
        <f>IF(DCalendário6[[#This Row],[Mês]]="","",IF(AND(C3203="",C3204="",C3205="",C3206=""),IF(DCalendário6[[#This Row],[Mês]]=D3206,C3206+1,IF(AND(D3206="",D3207=D3202),C3202+1,1)),IF(AND(C3204="",C3205="",C3206=""),IF(DCalendário6[[#This Row],[Mês]]=D3206,C3206+1,IF(AND(D3206="",D3207=D3203),C3203+1,1)),IF(AND(C3205="",C3206=""),IF(DCalendário6[[#This Row],[Mês]]=D3206,C3206+1,IF(AND(D3206="",D3207=D3204),C3204+1,1)),IF(DCalendário6[[#This Row],[Mês]]=D3206,C3206+1,IF(AND(D3206="",D3207=D3205),C3205+1,1))))))</f>
        <v/>
      </c>
      <c r="D3207" s="14" t="str">
        <f>IF(DCalendário6[[#This Row],[Dia Útil]]="","",(MONTH($B3207)))</f>
        <v/>
      </c>
      <c r="E3207" s="14">
        <f t="shared" si="50"/>
        <v>2026</v>
      </c>
      <c r="F3207" s="14">
        <f>MONTH(DCalendário6[[#This Row],[Dia]])</f>
        <v>10</v>
      </c>
      <c r="G3207" s="14" t="str">
        <f>MONTH(DCalendário6[[#This Row],[Dia]])&amp;" - "&amp;DCalendário6[[#This Row],[Ano]]</f>
        <v>10 - 2026</v>
      </c>
      <c r="H3207" s="14" t="str">
        <f>IF(DCalendário6[[#This Row],[Dia Útil]]="","",DCalendário6[[#This Row],[Semana Ano]])</f>
        <v/>
      </c>
      <c r="I3207" s="14">
        <f>WEEKNUM(DCalendário6[[#This Row],[Dia]])</f>
        <v>42</v>
      </c>
      <c r="J3207" s="14" cm="1">
        <f t="array" aca="1" ref="J320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207" s="16">
        <f>WEEKDAY(DCalendário6[[#This Row],[Dia]])</f>
        <v>1</v>
      </c>
      <c r="L3207" s="1" t="str">
        <f>IFERROR(VLOOKUP(A3207,Tabela4[],1,0),"")</f>
        <v/>
      </c>
      <c r="M320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207" s="16">
        <f>IF(DCalendário6[[#This Row],[Dia Útil2]]="Feriado","Feriado",IF(AND(DCalendário6[[#This Row],[Dia Útil]]="",DCalendário6[[#This Row],[Mês Total]]=F3200),N3200+1,IF(DCalendário6[[#This Row],[Dia Útil]]="",1,"")))</f>
        <v>2</v>
      </c>
      <c r="O320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3207" s="16"/>
      <c r="Q3207" s="17"/>
    </row>
    <row r="3208" spans="1:17" x14ac:dyDescent="0.25">
      <c r="A3208" s="1">
        <v>46307</v>
      </c>
      <c r="B3208" s="1" t="str">
        <f>IF(AND(DCalendário6[[#This Row],[Dia da semana]]&gt;1,DCalendário6[[#This Row],[Dia da semana]]&lt;7,DCalendário6[[#This Row],[Feriados]]=""),DCalendário6[[#This Row],[Dia]],"")</f>
        <v/>
      </c>
      <c r="C3208" s="16" t="str">
        <f>IF(DCalendário6[[#This Row],[Mês]]="","",IF(AND(C3204="",C3205="",C3206="",C3207=""),IF(DCalendário6[[#This Row],[Mês]]=D3207,C3207+1,IF(AND(D3207="",D3208=D3203),C3203+1,1)),IF(AND(C3205="",C3206="",C3207=""),IF(DCalendário6[[#This Row],[Mês]]=D3207,C3207+1,IF(AND(D3207="",D3208=D3204),C3204+1,1)),IF(AND(C3206="",C3207=""),IF(DCalendário6[[#This Row],[Mês]]=D3207,C3207+1,IF(AND(D3207="",D3208=D3205),C3205+1,1)),IF(DCalendário6[[#This Row],[Mês]]=D3207,C3207+1,IF(AND(D3207="",D3208=D3206),C3206+1,1))))))</f>
        <v/>
      </c>
      <c r="D3208" s="14" t="str">
        <f>IF(DCalendário6[[#This Row],[Dia Útil]]="","",(MONTH($B3208)))</f>
        <v/>
      </c>
      <c r="E3208" s="14">
        <f t="shared" si="50"/>
        <v>2026</v>
      </c>
      <c r="F3208" s="14">
        <f>MONTH(DCalendário6[[#This Row],[Dia]])</f>
        <v>10</v>
      </c>
      <c r="G3208" s="14" t="str">
        <f>MONTH(DCalendário6[[#This Row],[Dia]])&amp;" - "&amp;DCalendário6[[#This Row],[Ano]]</f>
        <v>10 - 2026</v>
      </c>
      <c r="H3208" s="14" t="str">
        <f>IF(DCalendário6[[#This Row],[Dia Útil]]="","",DCalendário6[[#This Row],[Semana Ano]])</f>
        <v/>
      </c>
      <c r="I3208" s="14">
        <f>WEEKNUM(DCalendário6[[#This Row],[Dia]])</f>
        <v>42</v>
      </c>
      <c r="J3208" s="14" cm="1">
        <f t="array" aca="1" ref="J320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208" s="16">
        <f>WEEKDAY(DCalendário6[[#This Row],[Dia]])</f>
        <v>2</v>
      </c>
      <c r="L3208" s="1">
        <f>IFERROR(VLOOKUP(A3208,Tabela4[],1,0),"")</f>
        <v>46307</v>
      </c>
      <c r="M320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3208" s="16" t="str">
        <f>IF(DCalendário6[[#This Row],[Dia Útil2]]="Feriado","Feriado",IF(AND(DCalendário6[[#This Row],[Dia Útil]]="",DCalendário6[[#This Row],[Mês Total]]=F3201),N3201+1,IF(DCalendário6[[#This Row],[Dia Útil]]="",1,"")))</f>
        <v>Feriado</v>
      </c>
      <c r="O320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3208" s="16"/>
      <c r="Q3208" s="17"/>
    </row>
    <row r="3209" spans="1:17" x14ac:dyDescent="0.25">
      <c r="A3209" s="1">
        <v>46308</v>
      </c>
      <c r="B3209" s="1">
        <f>IF(AND(DCalendário6[[#This Row],[Dia da semana]]&gt;1,DCalendário6[[#This Row],[Dia da semana]]&lt;7,DCalendário6[[#This Row],[Feriados]]=""),DCalendário6[[#This Row],[Dia]],"")</f>
        <v>46308</v>
      </c>
      <c r="C3209" s="16">
        <f>IF(DCalendário6[[#This Row],[Mês]]="","",IF(AND(C3205="",C3206="",C3207="",C3208=""),IF(DCalendário6[[#This Row],[Mês]]=D3208,C3208+1,IF(AND(D3208="",D3209=D3204),C3204+1,1)),IF(AND(C3206="",C3207="",C3208=""),IF(DCalendário6[[#This Row],[Mês]]=D3208,C3208+1,IF(AND(D3208="",D3209=D3205),C3205+1,1)),IF(AND(C3207="",C3208=""),IF(DCalendário6[[#This Row],[Mês]]=D3208,C3208+1,IF(AND(D3208="",D3209=D3206),C3206+1,1)),IF(DCalendário6[[#This Row],[Mês]]=D3208,C3208+1,IF(AND(D3208="",D3209=D3207),C3207+1,1))))))</f>
        <v>8</v>
      </c>
      <c r="D3209" s="14">
        <f>IF(DCalendário6[[#This Row],[Dia Útil]]="","",(MONTH($B3209)))</f>
        <v>10</v>
      </c>
      <c r="E3209" s="14">
        <f t="shared" si="50"/>
        <v>2026</v>
      </c>
      <c r="F3209" s="14">
        <f>MONTH(DCalendário6[[#This Row],[Dia]])</f>
        <v>10</v>
      </c>
      <c r="G3209" s="14" t="str">
        <f>MONTH(DCalendário6[[#This Row],[Dia]])&amp;" - "&amp;DCalendário6[[#This Row],[Ano]]</f>
        <v>10 - 2026</v>
      </c>
      <c r="H3209" s="14">
        <f>IF(DCalendário6[[#This Row],[Dia Útil]]="","",DCalendário6[[#This Row],[Semana Ano]])</f>
        <v>42</v>
      </c>
      <c r="I3209" s="14">
        <f>WEEKNUM(DCalendário6[[#This Row],[Dia]])</f>
        <v>42</v>
      </c>
      <c r="J3209" s="14" cm="1">
        <f t="array" aca="1" ref="J320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209" s="16">
        <f>WEEKDAY(DCalendário6[[#This Row],[Dia]])</f>
        <v>3</v>
      </c>
      <c r="L3209" s="1" t="str">
        <f>IFERROR(VLOOKUP(A3209,Tabela4[],1,0),"")</f>
        <v/>
      </c>
      <c r="M320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46308</v>
      </c>
      <c r="N3209" s="16" t="str">
        <f>IF(DCalendário6[[#This Row],[Dia Útil2]]="Feriado","Feriado",IF(AND(DCalendário6[[#This Row],[Dia Útil]]="",DCalendário6[[#This Row],[Mês Total]]=F3202),N3202+1,IF(DCalendário6[[#This Row],[Dia Útil]]="",1,"")))</f>
        <v/>
      </c>
      <c r="O320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3209" s="16"/>
      <c r="Q3209" s="17"/>
    </row>
    <row r="3210" spans="1:17" x14ac:dyDescent="0.25">
      <c r="A3210" s="1">
        <v>46309</v>
      </c>
      <c r="B3210" s="1">
        <f>IF(AND(DCalendário6[[#This Row],[Dia da semana]]&gt;1,DCalendário6[[#This Row],[Dia da semana]]&lt;7,DCalendário6[[#This Row],[Feriados]]=""),DCalendário6[[#This Row],[Dia]],"")</f>
        <v>46309</v>
      </c>
      <c r="C3210" s="16">
        <f>IF(DCalendário6[[#This Row],[Mês]]="","",IF(AND(C3206="",C3207="",C3208="",C3209=""),IF(DCalendário6[[#This Row],[Mês]]=D3209,C3209+1,IF(AND(D3209="",D3210=D3205),C3205+1,1)),IF(AND(C3207="",C3208="",C3209=""),IF(DCalendário6[[#This Row],[Mês]]=D3209,C3209+1,IF(AND(D3209="",D3210=D3206),C3206+1,1)),IF(AND(C3208="",C3209=""),IF(DCalendário6[[#This Row],[Mês]]=D3209,C3209+1,IF(AND(D3209="",D3210=D3207),C3207+1,1)),IF(DCalendário6[[#This Row],[Mês]]=D3209,C3209+1,IF(AND(D3209="",D3210=D3208),C3208+1,1))))))</f>
        <v>9</v>
      </c>
      <c r="D3210" s="14">
        <f>IF(DCalendário6[[#This Row],[Dia Útil]]="","",(MONTH($B3210)))</f>
        <v>10</v>
      </c>
      <c r="E3210" s="14">
        <f t="shared" si="50"/>
        <v>2026</v>
      </c>
      <c r="F3210" s="14">
        <f>MONTH(DCalendário6[[#This Row],[Dia]])</f>
        <v>10</v>
      </c>
      <c r="G3210" s="14" t="str">
        <f>MONTH(DCalendário6[[#This Row],[Dia]])&amp;" - "&amp;DCalendário6[[#This Row],[Ano]]</f>
        <v>10 - 2026</v>
      </c>
      <c r="H3210" s="14">
        <f>IF(DCalendário6[[#This Row],[Dia Útil]]="","",DCalendário6[[#This Row],[Semana Ano]])</f>
        <v>42</v>
      </c>
      <c r="I3210" s="14">
        <f>WEEKNUM(DCalendário6[[#This Row],[Dia]])</f>
        <v>42</v>
      </c>
      <c r="J3210" s="14" cm="1">
        <f t="array" aca="1" ref="J321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210" s="16">
        <f>WEEKDAY(DCalendário6[[#This Row],[Dia]])</f>
        <v>4</v>
      </c>
      <c r="L3210" s="1" t="str">
        <f>IFERROR(VLOOKUP(A3210,Tabela4[],1,0),"")</f>
        <v/>
      </c>
      <c r="M321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46309</v>
      </c>
      <c r="N3210" s="16" t="str">
        <f>IF(DCalendário6[[#This Row],[Dia Útil2]]="Feriado","Feriado",IF(AND(DCalendário6[[#This Row],[Dia Útil]]="",DCalendário6[[#This Row],[Mês Total]]=F3203),N3203+1,IF(DCalendário6[[#This Row],[Dia Útil]]="",1,"")))</f>
        <v/>
      </c>
      <c r="O321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3210" s="16"/>
      <c r="Q3210" s="17"/>
    </row>
    <row r="3211" spans="1:17" x14ac:dyDescent="0.25">
      <c r="A3211" s="1">
        <v>46310</v>
      </c>
      <c r="B3211" s="1">
        <f>IF(AND(DCalendário6[[#This Row],[Dia da semana]]&gt;1,DCalendário6[[#This Row],[Dia da semana]]&lt;7,DCalendário6[[#This Row],[Feriados]]=""),DCalendário6[[#This Row],[Dia]],"")</f>
        <v>46310</v>
      </c>
      <c r="C3211" s="16">
        <f>IF(DCalendário6[[#This Row],[Mês]]="","",IF(AND(C3207="",C3208="",C3209="",C3210=""),IF(DCalendário6[[#This Row],[Mês]]=D3210,C3210+1,IF(AND(D3210="",D3211=D3206),C3206+1,1)),IF(AND(C3208="",C3209="",C3210=""),IF(DCalendário6[[#This Row],[Mês]]=D3210,C3210+1,IF(AND(D3210="",D3211=D3207),C3207+1,1)),IF(AND(C3209="",C3210=""),IF(DCalendário6[[#This Row],[Mês]]=D3210,C3210+1,IF(AND(D3210="",D3211=D3208),C3208+1,1)),IF(DCalendário6[[#This Row],[Mês]]=D3210,C3210+1,IF(AND(D3210="",D3211=D3209),C3209+1,1))))))</f>
        <v>10</v>
      </c>
      <c r="D3211" s="14">
        <f>IF(DCalendário6[[#This Row],[Dia Útil]]="","",(MONTH($B3211)))</f>
        <v>10</v>
      </c>
      <c r="E3211" s="14">
        <f t="shared" si="50"/>
        <v>2026</v>
      </c>
      <c r="F3211" s="14">
        <f>MONTH(DCalendário6[[#This Row],[Dia]])</f>
        <v>10</v>
      </c>
      <c r="G3211" s="14" t="str">
        <f>MONTH(DCalendário6[[#This Row],[Dia]])&amp;" - "&amp;DCalendário6[[#This Row],[Ano]]</f>
        <v>10 - 2026</v>
      </c>
      <c r="H3211" s="14">
        <f>IF(DCalendário6[[#This Row],[Dia Útil]]="","",DCalendário6[[#This Row],[Semana Ano]])</f>
        <v>42</v>
      </c>
      <c r="I3211" s="14">
        <f>WEEKNUM(DCalendário6[[#This Row],[Dia]])</f>
        <v>42</v>
      </c>
      <c r="J3211" s="14" cm="1">
        <f t="array" aca="1" ref="J321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211" s="16">
        <f>WEEKDAY(DCalendário6[[#This Row],[Dia]])</f>
        <v>5</v>
      </c>
      <c r="L3211" s="1" t="str">
        <f>IFERROR(VLOOKUP(A3211,Tabela4[],1,0),"")</f>
        <v/>
      </c>
      <c r="M321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46310</v>
      </c>
      <c r="N3211" s="16" t="str">
        <f>IF(DCalendário6[[#This Row],[Dia Útil2]]="Feriado","Feriado",IF(AND(DCalendário6[[#This Row],[Dia Útil]]="",DCalendário6[[#This Row],[Mês Total]]=F3204),N3204+1,IF(DCalendário6[[#This Row],[Dia Útil]]="",1,"")))</f>
        <v/>
      </c>
      <c r="O321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3211" s="16"/>
      <c r="Q3211" s="17"/>
    </row>
    <row r="3212" spans="1:17" x14ac:dyDescent="0.25">
      <c r="A3212" s="1">
        <v>46311</v>
      </c>
      <c r="B3212" s="1">
        <f>IF(AND(DCalendário6[[#This Row],[Dia da semana]]&gt;1,DCalendário6[[#This Row],[Dia da semana]]&lt;7,DCalendário6[[#This Row],[Feriados]]=""),DCalendário6[[#This Row],[Dia]],"")</f>
        <v>46311</v>
      </c>
      <c r="C3212" s="16">
        <f>IF(DCalendário6[[#This Row],[Mês]]="","",IF(AND(C3208="",C3209="",C3210="",C3211=""),IF(DCalendário6[[#This Row],[Mês]]=D3211,C3211+1,IF(AND(D3211="",D3212=D3207),C3207+1,1)),IF(AND(C3209="",C3210="",C3211=""),IF(DCalendário6[[#This Row],[Mês]]=D3211,C3211+1,IF(AND(D3211="",D3212=D3208),C3208+1,1)),IF(AND(C3210="",C3211=""),IF(DCalendário6[[#This Row],[Mês]]=D3211,C3211+1,IF(AND(D3211="",D3212=D3209),C3209+1,1)),IF(DCalendário6[[#This Row],[Mês]]=D3211,C3211+1,IF(AND(D3211="",D3212=D3210),C3210+1,1))))))</f>
        <v>11</v>
      </c>
      <c r="D3212" s="14">
        <f>IF(DCalendário6[[#This Row],[Dia Útil]]="","",(MONTH($B3212)))</f>
        <v>10</v>
      </c>
      <c r="E3212" s="14">
        <f t="shared" si="50"/>
        <v>2026</v>
      </c>
      <c r="F3212" s="14">
        <f>MONTH(DCalendário6[[#This Row],[Dia]])</f>
        <v>10</v>
      </c>
      <c r="G3212" s="14" t="str">
        <f>MONTH(DCalendário6[[#This Row],[Dia]])&amp;" - "&amp;DCalendário6[[#This Row],[Ano]]</f>
        <v>10 - 2026</v>
      </c>
      <c r="H3212" s="14">
        <f>IF(DCalendário6[[#This Row],[Dia Útil]]="","",DCalendário6[[#This Row],[Semana Ano]])</f>
        <v>42</v>
      </c>
      <c r="I3212" s="14">
        <f>WEEKNUM(DCalendário6[[#This Row],[Dia]])</f>
        <v>42</v>
      </c>
      <c r="J3212" s="14" cm="1">
        <f t="array" aca="1" ref="J321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212" s="16">
        <f>WEEKDAY(DCalendário6[[#This Row],[Dia]])</f>
        <v>6</v>
      </c>
      <c r="L3212" s="1" t="str">
        <f>IFERROR(VLOOKUP(A3212,Tabela4[],1,0),"")</f>
        <v/>
      </c>
      <c r="M321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46311</v>
      </c>
      <c r="N3212" s="16" t="str">
        <f>IF(DCalendário6[[#This Row],[Dia Útil2]]="Feriado","Feriado",IF(AND(DCalendário6[[#This Row],[Dia Útil]]="",DCalendário6[[#This Row],[Mês Total]]=F3205),N3205+1,IF(DCalendário6[[#This Row],[Dia Útil]]="",1,"")))</f>
        <v/>
      </c>
      <c r="O321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3212" s="16"/>
      <c r="Q3212" s="17"/>
    </row>
    <row r="3213" spans="1:17" x14ac:dyDescent="0.25">
      <c r="A3213" s="1">
        <v>46312</v>
      </c>
      <c r="B3213" s="1" t="str">
        <f>IF(AND(DCalendário6[[#This Row],[Dia da semana]]&gt;1,DCalendário6[[#This Row],[Dia da semana]]&lt;7,DCalendário6[[#This Row],[Feriados]]=""),DCalendário6[[#This Row],[Dia]],"")</f>
        <v/>
      </c>
      <c r="C3213" s="16" t="str">
        <f>IF(DCalendário6[[#This Row],[Mês]]="","",IF(AND(C3209="",C3210="",C3211="",C3212=""),IF(DCalendário6[[#This Row],[Mês]]=D3212,C3212+1,IF(AND(D3212="",D3213=D3208),C3208+1,1)),IF(AND(C3210="",C3211="",C3212=""),IF(DCalendário6[[#This Row],[Mês]]=D3212,C3212+1,IF(AND(D3212="",D3213=D3209),C3209+1,1)),IF(AND(C3211="",C3212=""),IF(DCalendário6[[#This Row],[Mês]]=D3212,C3212+1,IF(AND(D3212="",D3213=D3210),C3210+1,1)),IF(DCalendário6[[#This Row],[Mês]]=D3212,C3212+1,IF(AND(D3212="",D3213=D3211),C3211+1,1))))))</f>
        <v/>
      </c>
      <c r="D3213" s="14" t="str">
        <f>IF(DCalendário6[[#This Row],[Dia Útil]]="","",(MONTH($B3213)))</f>
        <v/>
      </c>
      <c r="E3213" s="14">
        <f t="shared" si="50"/>
        <v>2026</v>
      </c>
      <c r="F3213" s="14">
        <f>MONTH(DCalendário6[[#This Row],[Dia]])</f>
        <v>10</v>
      </c>
      <c r="G3213" s="14" t="str">
        <f>MONTH(DCalendário6[[#This Row],[Dia]])&amp;" - "&amp;DCalendário6[[#This Row],[Ano]]</f>
        <v>10 - 2026</v>
      </c>
      <c r="H3213" s="14" t="str">
        <f>IF(DCalendário6[[#This Row],[Dia Útil]]="","",DCalendário6[[#This Row],[Semana Ano]])</f>
        <v/>
      </c>
      <c r="I3213" s="14">
        <f>WEEKNUM(DCalendário6[[#This Row],[Dia]])</f>
        <v>42</v>
      </c>
      <c r="J3213" s="14" cm="1">
        <f t="array" aca="1" ref="J321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213" s="16">
        <f>WEEKDAY(DCalendário6[[#This Row],[Dia]])</f>
        <v>7</v>
      </c>
      <c r="L3213" s="1" t="str">
        <f>IFERROR(VLOOKUP(A3213,Tabela4[],1,0),"")</f>
        <v/>
      </c>
      <c r="M321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213" s="16">
        <f>IF(DCalendário6[[#This Row],[Dia Útil2]]="Feriado","Feriado",IF(AND(DCalendário6[[#This Row],[Dia Útil]]="",DCalendário6[[#This Row],[Mês Total]]=F3206),N3206+1,IF(DCalendário6[[#This Row],[Dia Útil]]="",1,"")))</f>
        <v>3</v>
      </c>
      <c r="O321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3213" s="16"/>
      <c r="Q3213" s="17"/>
    </row>
    <row r="3214" spans="1:17" x14ac:dyDescent="0.25">
      <c r="A3214" s="1">
        <v>46313</v>
      </c>
      <c r="B3214" s="1" t="str">
        <f>IF(AND(DCalendário6[[#This Row],[Dia da semana]]&gt;1,DCalendário6[[#This Row],[Dia da semana]]&lt;7,DCalendário6[[#This Row],[Feriados]]=""),DCalendário6[[#This Row],[Dia]],"")</f>
        <v/>
      </c>
      <c r="C3214" s="16" t="str">
        <f>IF(DCalendário6[[#This Row],[Mês]]="","",IF(AND(C3210="",C3211="",C3212="",C3213=""),IF(DCalendário6[[#This Row],[Mês]]=D3213,C3213+1,IF(AND(D3213="",D3214=D3209),C3209+1,1)),IF(AND(C3211="",C3212="",C3213=""),IF(DCalendário6[[#This Row],[Mês]]=D3213,C3213+1,IF(AND(D3213="",D3214=D3210),C3210+1,1)),IF(AND(C3212="",C3213=""),IF(DCalendário6[[#This Row],[Mês]]=D3213,C3213+1,IF(AND(D3213="",D3214=D3211),C3211+1,1)),IF(DCalendário6[[#This Row],[Mês]]=D3213,C3213+1,IF(AND(D3213="",D3214=D3212),C3212+1,1))))))</f>
        <v/>
      </c>
      <c r="D3214" s="14" t="str">
        <f>IF(DCalendário6[[#This Row],[Dia Útil]]="","",(MONTH($B3214)))</f>
        <v/>
      </c>
      <c r="E3214" s="14">
        <f t="shared" si="50"/>
        <v>2026</v>
      </c>
      <c r="F3214" s="14">
        <f>MONTH(DCalendário6[[#This Row],[Dia]])</f>
        <v>10</v>
      </c>
      <c r="G3214" s="14" t="str">
        <f>MONTH(DCalendário6[[#This Row],[Dia]])&amp;" - "&amp;DCalendário6[[#This Row],[Ano]]</f>
        <v>10 - 2026</v>
      </c>
      <c r="H3214" s="14" t="str">
        <f>IF(DCalendário6[[#This Row],[Dia Útil]]="","",DCalendário6[[#This Row],[Semana Ano]])</f>
        <v/>
      </c>
      <c r="I3214" s="14">
        <f>WEEKNUM(DCalendário6[[#This Row],[Dia]])</f>
        <v>43</v>
      </c>
      <c r="J3214" s="14" cm="1">
        <f t="array" aca="1" ref="J321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214" s="16">
        <f>WEEKDAY(DCalendário6[[#This Row],[Dia]])</f>
        <v>1</v>
      </c>
      <c r="L3214" s="1" t="str">
        <f>IFERROR(VLOOKUP(A3214,Tabela4[],1,0),"")</f>
        <v/>
      </c>
      <c r="M321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214" s="16">
        <f>IF(DCalendário6[[#This Row],[Dia Útil2]]="Feriado","Feriado",IF(AND(DCalendário6[[#This Row],[Dia Útil]]="",DCalendário6[[#This Row],[Mês Total]]=F3207),N3207+1,IF(DCalendário6[[#This Row],[Dia Útil]]="",1,"")))</f>
        <v>3</v>
      </c>
      <c r="O321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3214" s="16"/>
      <c r="Q3214" s="17"/>
    </row>
    <row r="3215" spans="1:17" x14ac:dyDescent="0.25">
      <c r="A3215" s="1">
        <v>46314</v>
      </c>
      <c r="B3215" s="1">
        <f>IF(AND(DCalendário6[[#This Row],[Dia da semana]]&gt;1,DCalendário6[[#This Row],[Dia da semana]]&lt;7,DCalendário6[[#This Row],[Feriados]]=""),DCalendário6[[#This Row],[Dia]],"")</f>
        <v>46314</v>
      </c>
      <c r="C3215" s="16">
        <f>IF(DCalendário6[[#This Row],[Mês]]="","",IF(AND(C3211="",C3212="",C3213="",C3214=""),IF(DCalendário6[[#This Row],[Mês]]=D3214,C3214+1,IF(AND(D3214="",D3215=D3210),C3210+1,1)),IF(AND(C3212="",C3213="",C3214=""),IF(DCalendário6[[#This Row],[Mês]]=D3214,C3214+1,IF(AND(D3214="",D3215=D3211),C3211+1,1)),IF(AND(C3213="",C3214=""),IF(DCalendário6[[#This Row],[Mês]]=D3214,C3214+1,IF(AND(D3214="",D3215=D3212),C3212+1,1)),IF(DCalendário6[[#This Row],[Mês]]=D3214,C3214+1,IF(AND(D3214="",D3215=D3213),C3213+1,1))))))</f>
        <v>12</v>
      </c>
      <c r="D3215" s="14">
        <f>IF(DCalendário6[[#This Row],[Dia Útil]]="","",(MONTH($B3215)))</f>
        <v>10</v>
      </c>
      <c r="E3215" s="14">
        <f t="shared" si="50"/>
        <v>2026</v>
      </c>
      <c r="F3215" s="14">
        <f>MONTH(DCalendário6[[#This Row],[Dia]])</f>
        <v>10</v>
      </c>
      <c r="G3215" s="14" t="str">
        <f>MONTH(DCalendário6[[#This Row],[Dia]])&amp;" - "&amp;DCalendário6[[#This Row],[Ano]]</f>
        <v>10 - 2026</v>
      </c>
      <c r="H3215" s="14">
        <f>IF(DCalendário6[[#This Row],[Dia Útil]]="","",DCalendário6[[#This Row],[Semana Ano]])</f>
        <v>43</v>
      </c>
      <c r="I3215" s="14">
        <f>WEEKNUM(DCalendário6[[#This Row],[Dia]])</f>
        <v>43</v>
      </c>
      <c r="J3215" s="14" cm="1">
        <f t="array" aca="1" ref="J321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215" s="16">
        <f>WEEKDAY(DCalendário6[[#This Row],[Dia]])</f>
        <v>2</v>
      </c>
      <c r="L3215" s="1" t="str">
        <f>IFERROR(VLOOKUP(A3215,Tabela4[],1,0),"")</f>
        <v/>
      </c>
      <c r="M321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46314</v>
      </c>
      <c r="N3215" s="16" t="str">
        <f>IF(DCalendário6[[#This Row],[Dia Útil2]]="Feriado","Feriado",IF(AND(DCalendário6[[#This Row],[Dia Útil]]="",DCalendário6[[#This Row],[Mês Total]]=F3208),N3208+1,IF(DCalendário6[[#This Row],[Dia Útil]]="",1,"")))</f>
        <v/>
      </c>
      <c r="O321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3215" s="16"/>
      <c r="Q3215" s="17"/>
    </row>
    <row r="3216" spans="1:17" x14ac:dyDescent="0.25">
      <c r="A3216" s="1">
        <v>46315</v>
      </c>
      <c r="B3216" s="1">
        <f>IF(AND(DCalendário6[[#This Row],[Dia da semana]]&gt;1,DCalendário6[[#This Row],[Dia da semana]]&lt;7,DCalendário6[[#This Row],[Feriados]]=""),DCalendário6[[#This Row],[Dia]],"")</f>
        <v>46315</v>
      </c>
      <c r="C3216" s="16">
        <f>IF(DCalendário6[[#This Row],[Mês]]="","",IF(AND(C3212="",C3213="",C3214="",C3215=""),IF(DCalendário6[[#This Row],[Mês]]=D3215,C3215+1,IF(AND(D3215="",D3216=D3211),C3211+1,1)),IF(AND(C3213="",C3214="",C3215=""),IF(DCalendário6[[#This Row],[Mês]]=D3215,C3215+1,IF(AND(D3215="",D3216=D3212),C3212+1,1)),IF(AND(C3214="",C3215=""),IF(DCalendário6[[#This Row],[Mês]]=D3215,C3215+1,IF(AND(D3215="",D3216=D3213),C3213+1,1)),IF(DCalendário6[[#This Row],[Mês]]=D3215,C3215+1,IF(AND(D3215="",D3216=D3214),C3214+1,1))))))</f>
        <v>13</v>
      </c>
      <c r="D3216" s="14">
        <f>IF(DCalendário6[[#This Row],[Dia Útil]]="","",(MONTH($B3216)))</f>
        <v>10</v>
      </c>
      <c r="E3216" s="14">
        <f t="shared" si="50"/>
        <v>2026</v>
      </c>
      <c r="F3216" s="14">
        <f>MONTH(DCalendário6[[#This Row],[Dia]])</f>
        <v>10</v>
      </c>
      <c r="G3216" s="14" t="str">
        <f>MONTH(DCalendário6[[#This Row],[Dia]])&amp;" - "&amp;DCalendário6[[#This Row],[Ano]]</f>
        <v>10 - 2026</v>
      </c>
      <c r="H3216" s="14">
        <f>IF(DCalendário6[[#This Row],[Dia Útil]]="","",DCalendário6[[#This Row],[Semana Ano]])</f>
        <v>43</v>
      </c>
      <c r="I3216" s="14">
        <f>WEEKNUM(DCalendário6[[#This Row],[Dia]])</f>
        <v>43</v>
      </c>
      <c r="J3216" s="14" cm="1">
        <f t="array" aca="1" ref="J321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216" s="16">
        <f>WEEKDAY(DCalendário6[[#This Row],[Dia]])</f>
        <v>3</v>
      </c>
      <c r="L3216" s="1" t="str">
        <f>IFERROR(VLOOKUP(A3216,Tabela4[],1,0),"")</f>
        <v/>
      </c>
      <c r="M321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46315</v>
      </c>
      <c r="N3216" s="16" t="str">
        <f>IF(DCalendário6[[#This Row],[Dia Útil2]]="Feriado","Feriado",IF(AND(DCalendário6[[#This Row],[Dia Útil]]="",DCalendário6[[#This Row],[Mês Total]]=F3209),N3209+1,IF(DCalendário6[[#This Row],[Dia Útil]]="",1,"")))</f>
        <v/>
      </c>
      <c r="O321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3216" s="16"/>
      <c r="Q3216" s="17"/>
    </row>
    <row r="3217" spans="1:17" x14ac:dyDescent="0.25">
      <c r="A3217" s="1">
        <v>46316</v>
      </c>
      <c r="B3217" s="1">
        <f>IF(AND(DCalendário6[[#This Row],[Dia da semana]]&gt;1,DCalendário6[[#This Row],[Dia da semana]]&lt;7,DCalendário6[[#This Row],[Feriados]]=""),DCalendário6[[#This Row],[Dia]],"")</f>
        <v>46316</v>
      </c>
      <c r="C3217" s="16">
        <f>IF(DCalendário6[[#This Row],[Mês]]="","",IF(AND(C3213="",C3214="",C3215="",C3216=""),IF(DCalendário6[[#This Row],[Mês]]=D3216,C3216+1,IF(AND(D3216="",D3217=D3212),C3212+1,1)),IF(AND(C3214="",C3215="",C3216=""),IF(DCalendário6[[#This Row],[Mês]]=D3216,C3216+1,IF(AND(D3216="",D3217=D3213),C3213+1,1)),IF(AND(C3215="",C3216=""),IF(DCalendário6[[#This Row],[Mês]]=D3216,C3216+1,IF(AND(D3216="",D3217=D3214),C3214+1,1)),IF(DCalendário6[[#This Row],[Mês]]=D3216,C3216+1,IF(AND(D3216="",D3217=D3215),C3215+1,1))))))</f>
        <v>14</v>
      </c>
      <c r="D3217" s="14">
        <f>IF(DCalendário6[[#This Row],[Dia Útil]]="","",(MONTH($B3217)))</f>
        <v>10</v>
      </c>
      <c r="E3217" s="14">
        <f t="shared" si="50"/>
        <v>2026</v>
      </c>
      <c r="F3217" s="14">
        <f>MONTH(DCalendário6[[#This Row],[Dia]])</f>
        <v>10</v>
      </c>
      <c r="G3217" s="14" t="str">
        <f>MONTH(DCalendário6[[#This Row],[Dia]])&amp;" - "&amp;DCalendário6[[#This Row],[Ano]]</f>
        <v>10 - 2026</v>
      </c>
      <c r="H3217" s="14">
        <f>IF(DCalendário6[[#This Row],[Dia Útil]]="","",DCalendário6[[#This Row],[Semana Ano]])</f>
        <v>43</v>
      </c>
      <c r="I3217" s="14">
        <f>WEEKNUM(DCalendário6[[#This Row],[Dia]])</f>
        <v>43</v>
      </c>
      <c r="J3217" s="14" cm="1">
        <f t="array" aca="1" ref="J321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217" s="16">
        <f>WEEKDAY(DCalendário6[[#This Row],[Dia]])</f>
        <v>4</v>
      </c>
      <c r="L3217" s="1" t="str">
        <f>IFERROR(VLOOKUP(A3217,Tabela4[],1,0),"")</f>
        <v/>
      </c>
      <c r="M321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46316</v>
      </c>
      <c r="N3217" s="16" t="str">
        <f>IF(DCalendário6[[#This Row],[Dia Útil2]]="Feriado","Feriado",IF(AND(DCalendário6[[#This Row],[Dia Útil]]="",DCalendário6[[#This Row],[Mês Total]]=F3210),N3210+1,IF(DCalendário6[[#This Row],[Dia Útil]]="",1,"")))</f>
        <v/>
      </c>
      <c r="O321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3217" s="16"/>
      <c r="Q3217" s="17"/>
    </row>
    <row r="3218" spans="1:17" x14ac:dyDescent="0.25">
      <c r="A3218" s="1">
        <v>46317</v>
      </c>
      <c r="B3218" s="1">
        <f>IF(AND(DCalendário6[[#This Row],[Dia da semana]]&gt;1,DCalendário6[[#This Row],[Dia da semana]]&lt;7,DCalendário6[[#This Row],[Feriados]]=""),DCalendário6[[#This Row],[Dia]],"")</f>
        <v>46317</v>
      </c>
      <c r="C3218" s="16">
        <f>IF(DCalendário6[[#This Row],[Mês]]="","",IF(AND(C3214="",C3215="",C3216="",C3217=""),IF(DCalendário6[[#This Row],[Mês]]=D3217,C3217+1,IF(AND(D3217="",D3218=D3213),C3213+1,1)),IF(AND(C3215="",C3216="",C3217=""),IF(DCalendário6[[#This Row],[Mês]]=D3217,C3217+1,IF(AND(D3217="",D3218=D3214),C3214+1,1)),IF(AND(C3216="",C3217=""),IF(DCalendário6[[#This Row],[Mês]]=D3217,C3217+1,IF(AND(D3217="",D3218=D3215),C3215+1,1)),IF(DCalendário6[[#This Row],[Mês]]=D3217,C3217+1,IF(AND(D3217="",D3218=D3216),C3216+1,1))))))</f>
        <v>15</v>
      </c>
      <c r="D3218" s="14">
        <f>IF(DCalendário6[[#This Row],[Dia Útil]]="","",(MONTH($B3218)))</f>
        <v>10</v>
      </c>
      <c r="E3218" s="14">
        <f t="shared" si="50"/>
        <v>2026</v>
      </c>
      <c r="F3218" s="14">
        <f>MONTH(DCalendário6[[#This Row],[Dia]])</f>
        <v>10</v>
      </c>
      <c r="G3218" s="14" t="str">
        <f>MONTH(DCalendário6[[#This Row],[Dia]])&amp;" - "&amp;DCalendário6[[#This Row],[Ano]]</f>
        <v>10 - 2026</v>
      </c>
      <c r="H3218" s="14">
        <f>IF(DCalendário6[[#This Row],[Dia Útil]]="","",DCalendário6[[#This Row],[Semana Ano]])</f>
        <v>43</v>
      </c>
      <c r="I3218" s="14">
        <f>WEEKNUM(DCalendário6[[#This Row],[Dia]])</f>
        <v>43</v>
      </c>
      <c r="J3218" s="14" cm="1">
        <f t="array" aca="1" ref="J321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218" s="16">
        <f>WEEKDAY(DCalendário6[[#This Row],[Dia]])</f>
        <v>5</v>
      </c>
      <c r="L3218" s="1" t="str">
        <f>IFERROR(VLOOKUP(A3218,Tabela4[],1,0),"")</f>
        <v/>
      </c>
      <c r="M321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46317</v>
      </c>
      <c r="N3218" s="16" t="str">
        <f>IF(DCalendário6[[#This Row],[Dia Útil2]]="Feriado","Feriado",IF(AND(DCalendário6[[#This Row],[Dia Útil]]="",DCalendário6[[#This Row],[Mês Total]]=F3211),N3211+1,IF(DCalendário6[[#This Row],[Dia Útil]]="",1,"")))</f>
        <v/>
      </c>
      <c r="O321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3218" s="16"/>
      <c r="Q3218" s="17"/>
    </row>
    <row r="3219" spans="1:17" x14ac:dyDescent="0.25">
      <c r="A3219" s="1">
        <v>46318</v>
      </c>
      <c r="B3219" s="1">
        <f>IF(AND(DCalendário6[[#This Row],[Dia da semana]]&gt;1,DCalendário6[[#This Row],[Dia da semana]]&lt;7,DCalendário6[[#This Row],[Feriados]]=""),DCalendário6[[#This Row],[Dia]],"")</f>
        <v>46318</v>
      </c>
      <c r="C3219" s="16">
        <f>IF(DCalendário6[[#This Row],[Mês]]="","",IF(AND(C3215="",C3216="",C3217="",C3218=""),IF(DCalendário6[[#This Row],[Mês]]=D3218,C3218+1,IF(AND(D3218="",D3219=D3214),C3214+1,1)),IF(AND(C3216="",C3217="",C3218=""),IF(DCalendário6[[#This Row],[Mês]]=D3218,C3218+1,IF(AND(D3218="",D3219=D3215),C3215+1,1)),IF(AND(C3217="",C3218=""),IF(DCalendário6[[#This Row],[Mês]]=D3218,C3218+1,IF(AND(D3218="",D3219=D3216),C3216+1,1)),IF(DCalendário6[[#This Row],[Mês]]=D3218,C3218+1,IF(AND(D3218="",D3219=D3217),C3217+1,1))))))</f>
        <v>16</v>
      </c>
      <c r="D3219" s="14">
        <f>IF(DCalendário6[[#This Row],[Dia Útil]]="","",(MONTH($B3219)))</f>
        <v>10</v>
      </c>
      <c r="E3219" s="14">
        <f t="shared" si="50"/>
        <v>2026</v>
      </c>
      <c r="F3219" s="14">
        <f>MONTH(DCalendário6[[#This Row],[Dia]])</f>
        <v>10</v>
      </c>
      <c r="G3219" s="14" t="str">
        <f>MONTH(DCalendário6[[#This Row],[Dia]])&amp;" - "&amp;DCalendário6[[#This Row],[Ano]]</f>
        <v>10 - 2026</v>
      </c>
      <c r="H3219" s="14">
        <f>IF(DCalendário6[[#This Row],[Dia Útil]]="","",DCalendário6[[#This Row],[Semana Ano]])</f>
        <v>43</v>
      </c>
      <c r="I3219" s="14">
        <f>WEEKNUM(DCalendário6[[#This Row],[Dia]])</f>
        <v>43</v>
      </c>
      <c r="J3219" s="14" cm="1">
        <f t="array" aca="1" ref="J321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219" s="16">
        <f>WEEKDAY(DCalendário6[[#This Row],[Dia]])</f>
        <v>6</v>
      </c>
      <c r="L3219" s="1" t="str">
        <f>IFERROR(VLOOKUP(A3219,Tabela4[],1,0),"")</f>
        <v/>
      </c>
      <c r="M321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46318</v>
      </c>
      <c r="N3219" s="16" t="str">
        <f>IF(DCalendário6[[#This Row],[Dia Útil2]]="Feriado","Feriado",IF(AND(DCalendário6[[#This Row],[Dia Útil]]="",DCalendário6[[#This Row],[Mês Total]]=F3212),N3212+1,IF(DCalendário6[[#This Row],[Dia Útil]]="",1,"")))</f>
        <v/>
      </c>
      <c r="O321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3219" s="16"/>
      <c r="Q3219" s="17"/>
    </row>
    <row r="3220" spans="1:17" x14ac:dyDescent="0.25">
      <c r="A3220" s="1">
        <v>46319</v>
      </c>
      <c r="B3220" s="1" t="str">
        <f>IF(AND(DCalendário6[[#This Row],[Dia da semana]]&gt;1,DCalendário6[[#This Row],[Dia da semana]]&lt;7,DCalendário6[[#This Row],[Feriados]]=""),DCalendário6[[#This Row],[Dia]],"")</f>
        <v/>
      </c>
      <c r="C3220" s="16" t="str">
        <f>IF(DCalendário6[[#This Row],[Mês]]="","",IF(AND(C3216="",C3217="",C3218="",C3219=""),IF(DCalendário6[[#This Row],[Mês]]=D3219,C3219+1,IF(AND(D3219="",D3220=D3215),C3215+1,1)),IF(AND(C3217="",C3218="",C3219=""),IF(DCalendário6[[#This Row],[Mês]]=D3219,C3219+1,IF(AND(D3219="",D3220=D3216),C3216+1,1)),IF(AND(C3218="",C3219=""),IF(DCalendário6[[#This Row],[Mês]]=D3219,C3219+1,IF(AND(D3219="",D3220=D3217),C3217+1,1)),IF(DCalendário6[[#This Row],[Mês]]=D3219,C3219+1,IF(AND(D3219="",D3220=D3218),C3218+1,1))))))</f>
        <v/>
      </c>
      <c r="D3220" s="14" t="str">
        <f>IF(DCalendário6[[#This Row],[Dia Útil]]="","",(MONTH($B3220)))</f>
        <v/>
      </c>
      <c r="E3220" s="14">
        <f t="shared" si="50"/>
        <v>2026</v>
      </c>
      <c r="F3220" s="14">
        <f>MONTH(DCalendário6[[#This Row],[Dia]])</f>
        <v>10</v>
      </c>
      <c r="G3220" s="14" t="str">
        <f>MONTH(DCalendário6[[#This Row],[Dia]])&amp;" - "&amp;DCalendário6[[#This Row],[Ano]]</f>
        <v>10 - 2026</v>
      </c>
      <c r="H3220" s="14" t="str">
        <f>IF(DCalendário6[[#This Row],[Dia Útil]]="","",DCalendário6[[#This Row],[Semana Ano]])</f>
        <v/>
      </c>
      <c r="I3220" s="14">
        <f>WEEKNUM(DCalendário6[[#This Row],[Dia]])</f>
        <v>43</v>
      </c>
      <c r="J3220" s="14" cm="1">
        <f t="array" aca="1" ref="J322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220" s="16">
        <f>WEEKDAY(DCalendário6[[#This Row],[Dia]])</f>
        <v>7</v>
      </c>
      <c r="L3220" s="1" t="str">
        <f>IFERROR(VLOOKUP(A3220,Tabela4[],1,0),"")</f>
        <v/>
      </c>
      <c r="M322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220" s="16">
        <f>IF(DCalendário6[[#This Row],[Dia Útil2]]="Feriado","Feriado",IF(AND(DCalendário6[[#This Row],[Dia Útil]]="",DCalendário6[[#This Row],[Mês Total]]=F3213),N3213+1,IF(DCalendário6[[#This Row],[Dia Útil]]="",1,"")))</f>
        <v>4</v>
      </c>
      <c r="O322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3220" s="16"/>
      <c r="Q3220" s="17"/>
    </row>
    <row r="3221" spans="1:17" x14ac:dyDescent="0.25">
      <c r="A3221" s="1">
        <v>46320</v>
      </c>
      <c r="B3221" s="1" t="str">
        <f>IF(AND(DCalendário6[[#This Row],[Dia da semana]]&gt;1,DCalendário6[[#This Row],[Dia da semana]]&lt;7,DCalendário6[[#This Row],[Feriados]]=""),DCalendário6[[#This Row],[Dia]],"")</f>
        <v/>
      </c>
      <c r="C3221" s="16" t="str">
        <f>IF(DCalendário6[[#This Row],[Mês]]="","",IF(AND(C3217="",C3218="",C3219="",C3220=""),IF(DCalendário6[[#This Row],[Mês]]=D3220,C3220+1,IF(AND(D3220="",D3221=D3216),C3216+1,1)),IF(AND(C3218="",C3219="",C3220=""),IF(DCalendário6[[#This Row],[Mês]]=D3220,C3220+1,IF(AND(D3220="",D3221=D3217),C3217+1,1)),IF(AND(C3219="",C3220=""),IF(DCalendário6[[#This Row],[Mês]]=D3220,C3220+1,IF(AND(D3220="",D3221=D3218),C3218+1,1)),IF(DCalendário6[[#This Row],[Mês]]=D3220,C3220+1,IF(AND(D3220="",D3221=D3219),C3219+1,1))))))</f>
        <v/>
      </c>
      <c r="D3221" s="14" t="str">
        <f>IF(DCalendário6[[#This Row],[Dia Útil]]="","",(MONTH($B3221)))</f>
        <v/>
      </c>
      <c r="E3221" s="14">
        <f t="shared" si="50"/>
        <v>2026</v>
      </c>
      <c r="F3221" s="14">
        <f>MONTH(DCalendário6[[#This Row],[Dia]])</f>
        <v>10</v>
      </c>
      <c r="G3221" s="14" t="str">
        <f>MONTH(DCalendário6[[#This Row],[Dia]])&amp;" - "&amp;DCalendário6[[#This Row],[Ano]]</f>
        <v>10 - 2026</v>
      </c>
      <c r="H3221" s="14" t="str">
        <f>IF(DCalendário6[[#This Row],[Dia Útil]]="","",DCalendário6[[#This Row],[Semana Ano]])</f>
        <v/>
      </c>
      <c r="I3221" s="14">
        <f>WEEKNUM(DCalendário6[[#This Row],[Dia]])</f>
        <v>44</v>
      </c>
      <c r="J3221" s="14" cm="1">
        <f t="array" aca="1" ref="J322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221" s="16">
        <f>WEEKDAY(DCalendário6[[#This Row],[Dia]])</f>
        <v>1</v>
      </c>
      <c r="L3221" s="1" t="str">
        <f>IFERROR(VLOOKUP(A3221,Tabela4[],1,0),"")</f>
        <v/>
      </c>
      <c r="M322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221" s="16">
        <f>IF(DCalendário6[[#This Row],[Dia Útil2]]="Feriado","Feriado",IF(AND(DCalendário6[[#This Row],[Dia Útil]]="",DCalendário6[[#This Row],[Mês Total]]=F3214),N3214+1,IF(DCalendário6[[#This Row],[Dia Útil]]="",1,"")))</f>
        <v>4</v>
      </c>
      <c r="O322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3221" s="16"/>
      <c r="Q3221" s="17"/>
    </row>
    <row r="3222" spans="1:17" x14ac:dyDescent="0.25">
      <c r="A3222" s="1">
        <v>46321</v>
      </c>
      <c r="B3222" s="1">
        <f>IF(AND(DCalendário6[[#This Row],[Dia da semana]]&gt;1,DCalendário6[[#This Row],[Dia da semana]]&lt;7,DCalendário6[[#This Row],[Feriados]]=""),DCalendário6[[#This Row],[Dia]],"")</f>
        <v>46321</v>
      </c>
      <c r="C3222" s="16">
        <f>IF(DCalendário6[[#This Row],[Mês]]="","",IF(AND(C3218="",C3219="",C3220="",C3221=""),IF(DCalendário6[[#This Row],[Mês]]=D3221,C3221+1,IF(AND(D3221="",D3222=D3217),C3217+1,1)),IF(AND(C3219="",C3220="",C3221=""),IF(DCalendário6[[#This Row],[Mês]]=D3221,C3221+1,IF(AND(D3221="",D3222=D3218),C3218+1,1)),IF(AND(C3220="",C3221=""),IF(DCalendário6[[#This Row],[Mês]]=D3221,C3221+1,IF(AND(D3221="",D3222=D3219),C3219+1,1)),IF(DCalendário6[[#This Row],[Mês]]=D3221,C3221+1,IF(AND(D3221="",D3222=D3220),C3220+1,1))))))</f>
        <v>17</v>
      </c>
      <c r="D3222" s="14">
        <f>IF(DCalendário6[[#This Row],[Dia Útil]]="","",(MONTH($B3222)))</f>
        <v>10</v>
      </c>
      <c r="E3222" s="14">
        <f t="shared" si="50"/>
        <v>2026</v>
      </c>
      <c r="F3222" s="14">
        <f>MONTH(DCalendário6[[#This Row],[Dia]])</f>
        <v>10</v>
      </c>
      <c r="G3222" s="14" t="str">
        <f>MONTH(DCalendário6[[#This Row],[Dia]])&amp;" - "&amp;DCalendário6[[#This Row],[Ano]]</f>
        <v>10 - 2026</v>
      </c>
      <c r="H3222" s="14">
        <f>IF(DCalendário6[[#This Row],[Dia Útil]]="","",DCalendário6[[#This Row],[Semana Ano]])</f>
        <v>44</v>
      </c>
      <c r="I3222" s="14">
        <f>WEEKNUM(DCalendário6[[#This Row],[Dia]])</f>
        <v>44</v>
      </c>
      <c r="J3222" s="14" cm="1">
        <f t="array" aca="1" ref="J322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222" s="16">
        <f>WEEKDAY(DCalendário6[[#This Row],[Dia]])</f>
        <v>2</v>
      </c>
      <c r="L3222" s="1" t="str">
        <f>IFERROR(VLOOKUP(A3222,Tabela4[],1,0),"")</f>
        <v/>
      </c>
      <c r="M322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46321</v>
      </c>
      <c r="N3222" s="16" t="str">
        <f>IF(DCalendário6[[#This Row],[Dia Útil2]]="Feriado","Feriado",IF(AND(DCalendário6[[#This Row],[Dia Útil]]="",DCalendário6[[#This Row],[Mês Total]]=F3215),N3215+1,IF(DCalendário6[[#This Row],[Dia Útil]]="",1,"")))</f>
        <v/>
      </c>
      <c r="O322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3222" s="16"/>
      <c r="Q3222" s="17"/>
    </row>
    <row r="3223" spans="1:17" x14ac:dyDescent="0.25">
      <c r="A3223" s="1">
        <v>46322</v>
      </c>
      <c r="B3223" s="1">
        <f>IF(AND(DCalendário6[[#This Row],[Dia da semana]]&gt;1,DCalendário6[[#This Row],[Dia da semana]]&lt;7,DCalendário6[[#This Row],[Feriados]]=""),DCalendário6[[#This Row],[Dia]],"")</f>
        <v>46322</v>
      </c>
      <c r="C3223" s="16">
        <f>IF(DCalendário6[[#This Row],[Mês]]="","",IF(AND(C3219="",C3220="",C3221="",C3222=""),IF(DCalendário6[[#This Row],[Mês]]=D3222,C3222+1,IF(AND(D3222="",D3223=D3218),C3218+1,1)),IF(AND(C3220="",C3221="",C3222=""),IF(DCalendário6[[#This Row],[Mês]]=D3222,C3222+1,IF(AND(D3222="",D3223=D3219),C3219+1,1)),IF(AND(C3221="",C3222=""),IF(DCalendário6[[#This Row],[Mês]]=D3222,C3222+1,IF(AND(D3222="",D3223=D3220),C3220+1,1)),IF(DCalendário6[[#This Row],[Mês]]=D3222,C3222+1,IF(AND(D3222="",D3223=D3221),C3221+1,1))))))</f>
        <v>18</v>
      </c>
      <c r="D3223" s="14">
        <f>IF(DCalendário6[[#This Row],[Dia Útil]]="","",(MONTH($B3223)))</f>
        <v>10</v>
      </c>
      <c r="E3223" s="14">
        <f t="shared" si="50"/>
        <v>2026</v>
      </c>
      <c r="F3223" s="14">
        <f>MONTH(DCalendário6[[#This Row],[Dia]])</f>
        <v>10</v>
      </c>
      <c r="G3223" s="14" t="str">
        <f>MONTH(DCalendário6[[#This Row],[Dia]])&amp;" - "&amp;DCalendário6[[#This Row],[Ano]]</f>
        <v>10 - 2026</v>
      </c>
      <c r="H3223" s="14">
        <f>IF(DCalendário6[[#This Row],[Dia Útil]]="","",DCalendário6[[#This Row],[Semana Ano]])</f>
        <v>44</v>
      </c>
      <c r="I3223" s="14">
        <f>WEEKNUM(DCalendário6[[#This Row],[Dia]])</f>
        <v>44</v>
      </c>
      <c r="J3223" s="14" cm="1">
        <f t="array" aca="1" ref="J322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223" s="16">
        <f>WEEKDAY(DCalendário6[[#This Row],[Dia]])</f>
        <v>3</v>
      </c>
      <c r="L3223" s="1" t="str">
        <f>IFERROR(VLOOKUP(A3223,Tabela4[],1,0),"")</f>
        <v/>
      </c>
      <c r="M322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46322</v>
      </c>
      <c r="N3223" s="16" t="str">
        <f>IF(DCalendário6[[#This Row],[Dia Útil2]]="Feriado","Feriado",IF(AND(DCalendário6[[#This Row],[Dia Útil]]="",DCalendário6[[#This Row],[Mês Total]]=F3216),N3216+1,IF(DCalendário6[[#This Row],[Dia Útil]]="",1,"")))</f>
        <v/>
      </c>
      <c r="O322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3223" s="16"/>
      <c r="Q3223" s="17"/>
    </row>
    <row r="3224" spans="1:17" x14ac:dyDescent="0.25">
      <c r="A3224" s="1">
        <v>46323</v>
      </c>
      <c r="B3224" s="1">
        <f>IF(AND(DCalendário6[[#This Row],[Dia da semana]]&gt;1,DCalendário6[[#This Row],[Dia da semana]]&lt;7,DCalendário6[[#This Row],[Feriados]]=""),DCalendário6[[#This Row],[Dia]],"")</f>
        <v>46323</v>
      </c>
      <c r="C3224" s="16">
        <f>IF(DCalendário6[[#This Row],[Mês]]="","",IF(AND(C3220="",C3221="",C3222="",C3223=""),IF(DCalendário6[[#This Row],[Mês]]=D3223,C3223+1,IF(AND(D3223="",D3224=D3219),C3219+1,1)),IF(AND(C3221="",C3222="",C3223=""),IF(DCalendário6[[#This Row],[Mês]]=D3223,C3223+1,IF(AND(D3223="",D3224=D3220),C3220+1,1)),IF(AND(C3222="",C3223=""),IF(DCalendário6[[#This Row],[Mês]]=D3223,C3223+1,IF(AND(D3223="",D3224=D3221),C3221+1,1)),IF(DCalendário6[[#This Row],[Mês]]=D3223,C3223+1,IF(AND(D3223="",D3224=D3222),C3222+1,1))))))</f>
        <v>19</v>
      </c>
      <c r="D3224" s="14">
        <f>IF(DCalendário6[[#This Row],[Dia Útil]]="","",(MONTH($B3224)))</f>
        <v>10</v>
      </c>
      <c r="E3224" s="14">
        <f t="shared" si="50"/>
        <v>2026</v>
      </c>
      <c r="F3224" s="14">
        <f>MONTH(DCalendário6[[#This Row],[Dia]])</f>
        <v>10</v>
      </c>
      <c r="G3224" s="14" t="str">
        <f>MONTH(DCalendário6[[#This Row],[Dia]])&amp;" - "&amp;DCalendário6[[#This Row],[Ano]]</f>
        <v>10 - 2026</v>
      </c>
      <c r="H3224" s="14">
        <f>IF(DCalendário6[[#This Row],[Dia Útil]]="","",DCalendário6[[#This Row],[Semana Ano]])</f>
        <v>44</v>
      </c>
      <c r="I3224" s="14">
        <f>WEEKNUM(DCalendário6[[#This Row],[Dia]])</f>
        <v>44</v>
      </c>
      <c r="J3224" s="14" cm="1">
        <f t="array" aca="1" ref="J322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224" s="16">
        <f>WEEKDAY(DCalendário6[[#This Row],[Dia]])</f>
        <v>4</v>
      </c>
      <c r="L3224" s="1" t="str">
        <f>IFERROR(VLOOKUP(A3224,Tabela4[],1,0),"")</f>
        <v/>
      </c>
      <c r="M322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46323</v>
      </c>
      <c r="N3224" s="16" t="str">
        <f>IF(DCalendário6[[#This Row],[Dia Útil2]]="Feriado","Feriado",IF(AND(DCalendário6[[#This Row],[Dia Útil]]="",DCalendário6[[#This Row],[Mês Total]]=F3217),N3217+1,IF(DCalendário6[[#This Row],[Dia Útil]]="",1,"")))</f>
        <v/>
      </c>
      <c r="O322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3224" s="16"/>
      <c r="Q3224" s="17"/>
    </row>
    <row r="3225" spans="1:17" x14ac:dyDescent="0.25">
      <c r="A3225" s="1">
        <v>46324</v>
      </c>
      <c r="B3225" s="1">
        <f>IF(AND(DCalendário6[[#This Row],[Dia da semana]]&gt;1,DCalendário6[[#This Row],[Dia da semana]]&lt;7,DCalendário6[[#This Row],[Feriados]]=""),DCalendário6[[#This Row],[Dia]],"")</f>
        <v>46324</v>
      </c>
      <c r="C3225" s="16">
        <f>IF(DCalendário6[[#This Row],[Mês]]="","",IF(AND(C3221="",C3222="",C3223="",C3224=""),IF(DCalendário6[[#This Row],[Mês]]=D3224,C3224+1,IF(AND(D3224="",D3225=D3220),C3220+1,1)),IF(AND(C3222="",C3223="",C3224=""),IF(DCalendário6[[#This Row],[Mês]]=D3224,C3224+1,IF(AND(D3224="",D3225=D3221),C3221+1,1)),IF(AND(C3223="",C3224=""),IF(DCalendário6[[#This Row],[Mês]]=D3224,C3224+1,IF(AND(D3224="",D3225=D3222),C3222+1,1)),IF(DCalendário6[[#This Row],[Mês]]=D3224,C3224+1,IF(AND(D3224="",D3225=D3223),C3223+1,1))))))</f>
        <v>20</v>
      </c>
      <c r="D3225" s="14">
        <f>IF(DCalendário6[[#This Row],[Dia Útil]]="","",(MONTH($B3225)))</f>
        <v>10</v>
      </c>
      <c r="E3225" s="14">
        <f t="shared" si="50"/>
        <v>2026</v>
      </c>
      <c r="F3225" s="14">
        <f>MONTH(DCalendário6[[#This Row],[Dia]])</f>
        <v>10</v>
      </c>
      <c r="G3225" s="14" t="str">
        <f>MONTH(DCalendário6[[#This Row],[Dia]])&amp;" - "&amp;DCalendário6[[#This Row],[Ano]]</f>
        <v>10 - 2026</v>
      </c>
      <c r="H3225" s="14">
        <f>IF(DCalendário6[[#This Row],[Dia Útil]]="","",DCalendário6[[#This Row],[Semana Ano]])</f>
        <v>44</v>
      </c>
      <c r="I3225" s="14">
        <f>WEEKNUM(DCalendário6[[#This Row],[Dia]])</f>
        <v>44</v>
      </c>
      <c r="J3225" s="14" cm="1">
        <f t="array" aca="1" ref="J322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225" s="16">
        <f>WEEKDAY(DCalendário6[[#This Row],[Dia]])</f>
        <v>5</v>
      </c>
      <c r="L3225" s="1" t="str">
        <f>IFERROR(VLOOKUP(A3225,Tabela4[],1,0),"")</f>
        <v/>
      </c>
      <c r="M322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46324</v>
      </c>
      <c r="N3225" s="16" t="str">
        <f>IF(DCalendário6[[#This Row],[Dia Útil2]]="Feriado","Feriado",IF(AND(DCalendário6[[#This Row],[Dia Útil]]="",DCalendário6[[#This Row],[Mês Total]]=F3218),N3218+1,IF(DCalendário6[[#This Row],[Dia Útil]]="",1,"")))</f>
        <v/>
      </c>
      <c r="O322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3225" s="16"/>
      <c r="Q3225" s="17"/>
    </row>
    <row r="3226" spans="1:17" x14ac:dyDescent="0.25">
      <c r="A3226" s="1">
        <v>46325</v>
      </c>
      <c r="B3226" s="1">
        <f>IF(AND(DCalendário6[[#This Row],[Dia da semana]]&gt;1,DCalendário6[[#This Row],[Dia da semana]]&lt;7,DCalendário6[[#This Row],[Feriados]]=""),DCalendário6[[#This Row],[Dia]],"")</f>
        <v>46325</v>
      </c>
      <c r="C3226" s="16">
        <f>IF(DCalendário6[[#This Row],[Mês]]="","",IF(AND(C3222="",C3223="",C3224="",C3225=""),IF(DCalendário6[[#This Row],[Mês]]=D3225,C3225+1,IF(AND(D3225="",D3226=D3221),C3221+1,1)),IF(AND(C3223="",C3224="",C3225=""),IF(DCalendário6[[#This Row],[Mês]]=D3225,C3225+1,IF(AND(D3225="",D3226=D3222),C3222+1,1)),IF(AND(C3224="",C3225=""),IF(DCalendário6[[#This Row],[Mês]]=D3225,C3225+1,IF(AND(D3225="",D3226=D3223),C3223+1,1)),IF(DCalendário6[[#This Row],[Mês]]=D3225,C3225+1,IF(AND(D3225="",D3226=D3224),C3224+1,1))))))</f>
        <v>21</v>
      </c>
      <c r="D3226" s="14">
        <f>IF(DCalendário6[[#This Row],[Dia Útil]]="","",(MONTH($B3226)))</f>
        <v>10</v>
      </c>
      <c r="E3226" s="14">
        <f t="shared" si="50"/>
        <v>2026</v>
      </c>
      <c r="F3226" s="14">
        <f>MONTH(DCalendário6[[#This Row],[Dia]])</f>
        <v>10</v>
      </c>
      <c r="G3226" s="14" t="str">
        <f>MONTH(DCalendário6[[#This Row],[Dia]])&amp;" - "&amp;DCalendário6[[#This Row],[Ano]]</f>
        <v>10 - 2026</v>
      </c>
      <c r="H3226" s="14">
        <f>IF(DCalendário6[[#This Row],[Dia Útil]]="","",DCalendário6[[#This Row],[Semana Ano]])</f>
        <v>44</v>
      </c>
      <c r="I3226" s="14">
        <f>WEEKNUM(DCalendário6[[#This Row],[Dia]])</f>
        <v>44</v>
      </c>
      <c r="J3226" s="14" cm="1">
        <f t="array" aca="1" ref="J322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226" s="16">
        <f>WEEKDAY(DCalendário6[[#This Row],[Dia]])</f>
        <v>6</v>
      </c>
      <c r="L3226" s="1" t="str">
        <f>IFERROR(VLOOKUP(A3226,Tabela4[],1,0),"")</f>
        <v/>
      </c>
      <c r="M322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46325</v>
      </c>
      <c r="N3226" s="16" t="str">
        <f>IF(DCalendário6[[#This Row],[Dia Útil2]]="Feriado","Feriado",IF(AND(DCalendário6[[#This Row],[Dia Útil]]="",DCalendário6[[#This Row],[Mês Total]]=F3219),N3219+1,IF(DCalendário6[[#This Row],[Dia Útil]]="",1,"")))</f>
        <v/>
      </c>
      <c r="O322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21</v>
      </c>
      <c r="P3226" s="16"/>
      <c r="Q3226" s="17"/>
    </row>
    <row r="3227" spans="1:17" x14ac:dyDescent="0.25">
      <c r="A3227" s="1">
        <v>46326</v>
      </c>
      <c r="B3227" s="1" t="str">
        <f>IF(AND(DCalendário6[[#This Row],[Dia da semana]]&gt;1,DCalendário6[[#This Row],[Dia da semana]]&lt;7,DCalendário6[[#This Row],[Feriados]]=""),DCalendário6[[#This Row],[Dia]],"")</f>
        <v/>
      </c>
      <c r="C3227" s="16" t="str">
        <f>IF(DCalendário6[[#This Row],[Mês]]="","",IF(AND(C3223="",C3224="",C3225="",C3226=""),IF(DCalendário6[[#This Row],[Mês]]=D3226,C3226+1,IF(AND(D3226="",D3227=D3222),C3222+1,1)),IF(AND(C3224="",C3225="",C3226=""),IF(DCalendário6[[#This Row],[Mês]]=D3226,C3226+1,IF(AND(D3226="",D3227=D3223),C3223+1,1)),IF(AND(C3225="",C3226=""),IF(DCalendário6[[#This Row],[Mês]]=D3226,C3226+1,IF(AND(D3226="",D3227=D3224),C3224+1,1)),IF(DCalendário6[[#This Row],[Mês]]=D3226,C3226+1,IF(AND(D3226="",D3227=D3225),C3225+1,1))))))</f>
        <v/>
      </c>
      <c r="D3227" s="14" t="str">
        <f>IF(DCalendário6[[#This Row],[Dia Útil]]="","",(MONTH($B3227)))</f>
        <v/>
      </c>
      <c r="E3227" s="14">
        <f t="shared" si="50"/>
        <v>2026</v>
      </c>
      <c r="F3227" s="14">
        <f>MONTH(DCalendário6[[#This Row],[Dia]])</f>
        <v>10</v>
      </c>
      <c r="G3227" s="14" t="str">
        <f>MONTH(DCalendário6[[#This Row],[Dia]])&amp;" - "&amp;DCalendário6[[#This Row],[Ano]]</f>
        <v>10 - 2026</v>
      </c>
      <c r="H3227" s="14" t="str">
        <f>IF(DCalendário6[[#This Row],[Dia Útil]]="","",DCalendário6[[#This Row],[Semana Ano]])</f>
        <v/>
      </c>
      <c r="I3227" s="14">
        <f>WEEKNUM(DCalendário6[[#This Row],[Dia]])</f>
        <v>44</v>
      </c>
      <c r="J3227" s="14" cm="1">
        <f t="array" aca="1" ref="J322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227" s="16">
        <f>WEEKDAY(DCalendário6[[#This Row],[Dia]])</f>
        <v>7</v>
      </c>
      <c r="L3227" s="1" t="str">
        <f>IFERROR(VLOOKUP(A3227,Tabela4[],1,0),"")</f>
        <v/>
      </c>
      <c r="M322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227" s="16">
        <f>IF(DCalendário6[[#This Row],[Dia Útil2]]="Feriado","Feriado",IF(AND(DCalendário6[[#This Row],[Dia Útil]]="",DCalendário6[[#This Row],[Mês Total]]=F3220),N3220+1,IF(DCalendário6[[#This Row],[Dia Útil]]="",1,"")))</f>
        <v>5</v>
      </c>
      <c r="O322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31,5</v>
      </c>
      <c r="P3227" s="16"/>
      <c r="Q3227" s="17"/>
    </row>
    <row r="3228" spans="1:17" x14ac:dyDescent="0.25">
      <c r="A3228" s="1">
        <v>46327</v>
      </c>
      <c r="B3228" s="1" t="str">
        <f>IF(AND(DCalendário6[[#This Row],[Dia da semana]]&gt;1,DCalendário6[[#This Row],[Dia da semana]]&lt;7,DCalendário6[[#This Row],[Feriados]]=""),DCalendário6[[#This Row],[Dia]],"")</f>
        <v/>
      </c>
      <c r="C3228" s="16" t="str">
        <f>IF(DCalendário6[[#This Row],[Mês]]="","",IF(AND(C3224="",C3225="",C3226="",C3227=""),IF(DCalendário6[[#This Row],[Mês]]=D3227,C3227+1,IF(AND(D3227="",D3228=D3223),C3223+1,1)),IF(AND(C3225="",C3226="",C3227=""),IF(DCalendário6[[#This Row],[Mês]]=D3227,C3227+1,IF(AND(D3227="",D3228=D3224),C3224+1,1)),IF(AND(C3226="",C3227=""),IF(DCalendário6[[#This Row],[Mês]]=D3227,C3227+1,IF(AND(D3227="",D3228=D3225),C3225+1,1)),IF(DCalendário6[[#This Row],[Mês]]=D3227,C3227+1,IF(AND(D3227="",D3228=D3226),C3226+1,1))))))</f>
        <v/>
      </c>
      <c r="D3228" s="14" t="str">
        <f>IF(DCalendário6[[#This Row],[Dia Útil]]="","",(MONTH($B3228)))</f>
        <v/>
      </c>
      <c r="E3228" s="14">
        <f t="shared" si="50"/>
        <v>2026</v>
      </c>
      <c r="F3228" s="14">
        <f>MONTH(DCalendário6[[#This Row],[Dia]])</f>
        <v>11</v>
      </c>
      <c r="G3228" s="14" t="str">
        <f>MONTH(DCalendário6[[#This Row],[Dia]])&amp;" - "&amp;DCalendário6[[#This Row],[Ano]]</f>
        <v>11 - 2026</v>
      </c>
      <c r="H3228" s="14" t="str">
        <f>IF(DCalendário6[[#This Row],[Dia Útil]]="","",DCalendário6[[#This Row],[Semana Ano]])</f>
        <v/>
      </c>
      <c r="I3228" s="14">
        <f>WEEKNUM(DCalendário6[[#This Row],[Dia]])</f>
        <v>45</v>
      </c>
      <c r="J3228" s="14" cm="1">
        <f t="array" aca="1" ref="J322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228" s="16">
        <f>WEEKDAY(DCalendário6[[#This Row],[Dia]])</f>
        <v>1</v>
      </c>
      <c r="L3228" s="1" t="str">
        <f>IFERROR(VLOOKUP(A3228,Tabela4[],1,0),"")</f>
        <v/>
      </c>
      <c r="M322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228" s="16">
        <f>IF(DCalendário6[[#This Row],[Dia Útil2]]="Feriado","Feriado",IF(AND(DCalendário6[[#This Row],[Dia Útil]]="",DCalendário6[[#This Row],[Mês Total]]=F3221),N3221+1,IF(DCalendário6[[#This Row],[Dia Útil]]="",1,"")))</f>
        <v>1</v>
      </c>
      <c r="O322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3228" s="16"/>
      <c r="Q3228" s="17"/>
    </row>
    <row r="3229" spans="1:17" x14ac:dyDescent="0.25">
      <c r="A3229" s="1">
        <v>46328</v>
      </c>
      <c r="B3229" s="1" t="str">
        <f>IF(AND(DCalendário6[[#This Row],[Dia da semana]]&gt;1,DCalendário6[[#This Row],[Dia da semana]]&lt;7,DCalendário6[[#This Row],[Feriados]]=""),DCalendário6[[#This Row],[Dia]],"")</f>
        <v/>
      </c>
      <c r="C3229" s="16" t="str">
        <f>IF(DCalendário6[[#This Row],[Mês]]="","",IF(AND(C3225="",C3226="",C3227="",C3228=""),IF(DCalendário6[[#This Row],[Mês]]=D3228,C3228+1,IF(AND(D3228="",D3229=D3224),C3224+1,1)),IF(AND(C3226="",C3227="",C3228=""),IF(DCalendário6[[#This Row],[Mês]]=D3228,C3228+1,IF(AND(D3228="",D3229=D3225),C3225+1,1)),IF(AND(C3227="",C3228=""),IF(DCalendário6[[#This Row],[Mês]]=D3228,C3228+1,IF(AND(D3228="",D3229=D3226),C3226+1,1)),IF(DCalendário6[[#This Row],[Mês]]=D3228,C3228+1,IF(AND(D3228="",D3229=D3227),C3227+1,1))))))</f>
        <v/>
      </c>
      <c r="D3229" s="14" t="str">
        <f>IF(DCalendário6[[#This Row],[Dia Útil]]="","",(MONTH($B3229)))</f>
        <v/>
      </c>
      <c r="E3229" s="14">
        <f t="shared" si="50"/>
        <v>2026</v>
      </c>
      <c r="F3229" s="14">
        <f>MONTH(DCalendário6[[#This Row],[Dia]])</f>
        <v>11</v>
      </c>
      <c r="G3229" s="14" t="str">
        <f>MONTH(DCalendário6[[#This Row],[Dia]])&amp;" - "&amp;DCalendário6[[#This Row],[Ano]]</f>
        <v>11 - 2026</v>
      </c>
      <c r="H3229" s="14" t="str">
        <f>IF(DCalendário6[[#This Row],[Dia Útil]]="","",DCalendário6[[#This Row],[Semana Ano]])</f>
        <v/>
      </c>
      <c r="I3229" s="14">
        <f>WEEKNUM(DCalendário6[[#This Row],[Dia]])</f>
        <v>45</v>
      </c>
      <c r="J3229" s="14" cm="1">
        <f t="array" aca="1" ref="J322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229" s="16">
        <f>WEEKDAY(DCalendário6[[#This Row],[Dia]])</f>
        <v>2</v>
      </c>
      <c r="L3229" s="1">
        <f>IFERROR(VLOOKUP(A3229,Tabela4[],1,0),"")</f>
        <v>46328</v>
      </c>
      <c r="M322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3229" s="16" t="str">
        <f>IF(DCalendário6[[#This Row],[Dia Útil2]]="Feriado","Feriado",IF(AND(DCalendário6[[#This Row],[Dia Útil]]="",DCalendário6[[#This Row],[Mês Total]]=F3222),N3222+1,IF(DCalendário6[[#This Row],[Dia Útil]]="",1,"")))</f>
        <v>Feriado</v>
      </c>
      <c r="O322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3229" s="16"/>
      <c r="Q3229" s="17"/>
    </row>
    <row r="3230" spans="1:17" x14ac:dyDescent="0.25">
      <c r="A3230" s="1">
        <v>46329</v>
      </c>
      <c r="B3230" s="1">
        <f>IF(AND(DCalendário6[[#This Row],[Dia da semana]]&gt;1,DCalendário6[[#This Row],[Dia da semana]]&lt;7,DCalendário6[[#This Row],[Feriados]]=""),DCalendário6[[#This Row],[Dia]],"")</f>
        <v>46329</v>
      </c>
      <c r="C3230" s="16">
        <f>IF(DCalendário6[[#This Row],[Mês]]="","",IF(AND(C3226="",C3227="",C3228="",C3229=""),IF(DCalendário6[[#This Row],[Mês]]=D3229,C3229+1,IF(AND(D3229="",D3230=D3225),C3225+1,1)),IF(AND(C3227="",C3228="",C3229=""),IF(DCalendário6[[#This Row],[Mês]]=D3229,C3229+1,IF(AND(D3229="",D3230=D3226),C3226+1,1)),IF(AND(C3228="",C3229=""),IF(DCalendário6[[#This Row],[Mês]]=D3229,C3229+1,IF(AND(D3229="",D3230=D3227),C3227+1,1)),IF(DCalendário6[[#This Row],[Mês]]=D3229,C3229+1,IF(AND(D3229="",D3230=D3228),C3228+1,1))))))</f>
        <v>1</v>
      </c>
      <c r="D3230" s="14">
        <f>IF(DCalendário6[[#This Row],[Dia Útil]]="","",(MONTH($B3230)))</f>
        <v>11</v>
      </c>
      <c r="E3230" s="14">
        <f t="shared" si="50"/>
        <v>2026</v>
      </c>
      <c r="F3230" s="14">
        <f>MONTH(DCalendário6[[#This Row],[Dia]])</f>
        <v>11</v>
      </c>
      <c r="G3230" s="14" t="str">
        <f>MONTH(DCalendário6[[#This Row],[Dia]])&amp;" - "&amp;DCalendário6[[#This Row],[Ano]]</f>
        <v>11 - 2026</v>
      </c>
      <c r="H3230" s="14">
        <f>IF(DCalendário6[[#This Row],[Dia Útil]]="","",DCalendário6[[#This Row],[Semana Ano]])</f>
        <v>45</v>
      </c>
      <c r="I3230" s="14">
        <f>WEEKNUM(DCalendário6[[#This Row],[Dia]])</f>
        <v>45</v>
      </c>
      <c r="J3230" s="14" cm="1">
        <f t="array" aca="1" ref="J323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230" s="16">
        <f>WEEKDAY(DCalendário6[[#This Row],[Dia]])</f>
        <v>3</v>
      </c>
      <c r="L3230" s="1" t="str">
        <f>IFERROR(VLOOKUP(A3230,Tabela4[],1,0),"")</f>
        <v/>
      </c>
      <c r="M323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46329</v>
      </c>
      <c r="N3230" s="16" t="str">
        <f>IF(DCalendário6[[#This Row],[Dia Útil2]]="Feriado","Feriado",IF(AND(DCalendário6[[#This Row],[Dia Útil]]="",DCalendário6[[#This Row],[Mês Total]]=F3223),N3223+1,IF(DCalendário6[[#This Row],[Dia Útil]]="",1,"")))</f>
        <v/>
      </c>
      <c r="O323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3230" s="16"/>
      <c r="Q3230" s="17"/>
    </row>
    <row r="3231" spans="1:17" x14ac:dyDescent="0.25">
      <c r="A3231" s="1">
        <v>46330</v>
      </c>
      <c r="B3231" s="1">
        <f>IF(AND(DCalendário6[[#This Row],[Dia da semana]]&gt;1,DCalendário6[[#This Row],[Dia da semana]]&lt;7,DCalendário6[[#This Row],[Feriados]]=""),DCalendário6[[#This Row],[Dia]],"")</f>
        <v>46330</v>
      </c>
      <c r="C3231" s="16">
        <f>IF(DCalendário6[[#This Row],[Mês]]="","",IF(AND(C3227="",C3228="",C3229="",C3230=""),IF(DCalendário6[[#This Row],[Mês]]=D3230,C3230+1,IF(AND(D3230="",D3231=D3226),C3226+1,1)),IF(AND(C3228="",C3229="",C3230=""),IF(DCalendário6[[#This Row],[Mês]]=D3230,C3230+1,IF(AND(D3230="",D3231=D3227),C3227+1,1)),IF(AND(C3229="",C3230=""),IF(DCalendário6[[#This Row],[Mês]]=D3230,C3230+1,IF(AND(D3230="",D3231=D3228),C3228+1,1)),IF(DCalendário6[[#This Row],[Mês]]=D3230,C3230+1,IF(AND(D3230="",D3231=D3229),C3229+1,1))))))</f>
        <v>2</v>
      </c>
      <c r="D3231" s="14">
        <f>IF(DCalendário6[[#This Row],[Dia Útil]]="","",(MONTH($B3231)))</f>
        <v>11</v>
      </c>
      <c r="E3231" s="14">
        <f t="shared" si="50"/>
        <v>2026</v>
      </c>
      <c r="F3231" s="14">
        <f>MONTH(DCalendário6[[#This Row],[Dia]])</f>
        <v>11</v>
      </c>
      <c r="G3231" s="14" t="str">
        <f>MONTH(DCalendário6[[#This Row],[Dia]])&amp;" - "&amp;DCalendário6[[#This Row],[Ano]]</f>
        <v>11 - 2026</v>
      </c>
      <c r="H3231" s="14">
        <f>IF(DCalendário6[[#This Row],[Dia Útil]]="","",DCalendário6[[#This Row],[Semana Ano]])</f>
        <v>45</v>
      </c>
      <c r="I3231" s="14">
        <f>WEEKNUM(DCalendário6[[#This Row],[Dia]])</f>
        <v>45</v>
      </c>
      <c r="J3231" s="14" cm="1">
        <f t="array" aca="1" ref="J323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231" s="16">
        <f>WEEKDAY(DCalendário6[[#This Row],[Dia]])</f>
        <v>4</v>
      </c>
      <c r="L3231" s="1" t="str">
        <f>IFERROR(VLOOKUP(A3231,Tabela4[],1,0),"")</f>
        <v/>
      </c>
      <c r="M323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46330</v>
      </c>
      <c r="N3231" s="16" t="str">
        <f>IF(DCalendário6[[#This Row],[Dia Útil2]]="Feriado","Feriado",IF(AND(DCalendário6[[#This Row],[Dia Útil]]="",DCalendário6[[#This Row],[Mês Total]]=F3224),N3224+1,IF(DCalendário6[[#This Row],[Dia Útil]]="",1,"")))</f>
        <v/>
      </c>
      <c r="O323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3231" s="16"/>
      <c r="Q3231" s="17"/>
    </row>
    <row r="3232" spans="1:17" x14ac:dyDescent="0.25">
      <c r="A3232" s="1">
        <v>46331</v>
      </c>
      <c r="B3232" s="1">
        <f>IF(AND(DCalendário6[[#This Row],[Dia da semana]]&gt;1,DCalendário6[[#This Row],[Dia da semana]]&lt;7,DCalendário6[[#This Row],[Feriados]]=""),DCalendário6[[#This Row],[Dia]],"")</f>
        <v>46331</v>
      </c>
      <c r="C3232" s="16">
        <f>IF(DCalendário6[[#This Row],[Mês]]="","",IF(AND(C3228="",C3229="",C3230="",C3231=""),IF(DCalendário6[[#This Row],[Mês]]=D3231,C3231+1,IF(AND(D3231="",D3232=D3227),C3227+1,1)),IF(AND(C3229="",C3230="",C3231=""),IF(DCalendário6[[#This Row],[Mês]]=D3231,C3231+1,IF(AND(D3231="",D3232=D3228),C3228+1,1)),IF(AND(C3230="",C3231=""),IF(DCalendário6[[#This Row],[Mês]]=D3231,C3231+1,IF(AND(D3231="",D3232=D3229),C3229+1,1)),IF(DCalendário6[[#This Row],[Mês]]=D3231,C3231+1,IF(AND(D3231="",D3232=D3230),C3230+1,1))))))</f>
        <v>3</v>
      </c>
      <c r="D3232" s="14">
        <f>IF(DCalendário6[[#This Row],[Dia Útil]]="","",(MONTH($B3232)))</f>
        <v>11</v>
      </c>
      <c r="E3232" s="14">
        <f t="shared" si="50"/>
        <v>2026</v>
      </c>
      <c r="F3232" s="14">
        <f>MONTH(DCalendário6[[#This Row],[Dia]])</f>
        <v>11</v>
      </c>
      <c r="G3232" s="14" t="str">
        <f>MONTH(DCalendário6[[#This Row],[Dia]])&amp;" - "&amp;DCalendário6[[#This Row],[Ano]]</f>
        <v>11 - 2026</v>
      </c>
      <c r="H3232" s="14">
        <f>IF(DCalendário6[[#This Row],[Dia Útil]]="","",DCalendário6[[#This Row],[Semana Ano]])</f>
        <v>45</v>
      </c>
      <c r="I3232" s="14">
        <f>WEEKNUM(DCalendário6[[#This Row],[Dia]])</f>
        <v>45</v>
      </c>
      <c r="J3232" s="14" cm="1">
        <f t="array" aca="1" ref="J323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232" s="16">
        <f>WEEKDAY(DCalendário6[[#This Row],[Dia]])</f>
        <v>5</v>
      </c>
      <c r="L3232" s="1" t="str">
        <f>IFERROR(VLOOKUP(A3232,Tabela4[],1,0),"")</f>
        <v/>
      </c>
      <c r="M323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46331</v>
      </c>
      <c r="N3232" s="16" t="str">
        <f>IF(DCalendário6[[#This Row],[Dia Útil2]]="Feriado","Feriado",IF(AND(DCalendário6[[#This Row],[Dia Útil]]="",DCalendário6[[#This Row],[Mês Total]]=F3225),N3225+1,IF(DCalendário6[[#This Row],[Dia Útil]]="",1,"")))</f>
        <v/>
      </c>
      <c r="O323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3232" s="16"/>
      <c r="Q3232" s="17"/>
    </row>
    <row r="3233" spans="1:17" x14ac:dyDescent="0.25">
      <c r="A3233" s="1">
        <v>46332</v>
      </c>
      <c r="B3233" s="1">
        <f>IF(AND(DCalendário6[[#This Row],[Dia da semana]]&gt;1,DCalendário6[[#This Row],[Dia da semana]]&lt;7,DCalendário6[[#This Row],[Feriados]]=""),DCalendário6[[#This Row],[Dia]],"")</f>
        <v>46332</v>
      </c>
      <c r="C3233" s="16">
        <f>IF(DCalendário6[[#This Row],[Mês]]="","",IF(AND(C3229="",C3230="",C3231="",C3232=""),IF(DCalendário6[[#This Row],[Mês]]=D3232,C3232+1,IF(AND(D3232="",D3233=D3228),C3228+1,1)),IF(AND(C3230="",C3231="",C3232=""),IF(DCalendário6[[#This Row],[Mês]]=D3232,C3232+1,IF(AND(D3232="",D3233=D3229),C3229+1,1)),IF(AND(C3231="",C3232=""),IF(DCalendário6[[#This Row],[Mês]]=D3232,C3232+1,IF(AND(D3232="",D3233=D3230),C3230+1,1)),IF(DCalendário6[[#This Row],[Mês]]=D3232,C3232+1,IF(AND(D3232="",D3233=D3231),C3231+1,1))))))</f>
        <v>4</v>
      </c>
      <c r="D3233" s="14">
        <f>IF(DCalendário6[[#This Row],[Dia Útil]]="","",(MONTH($B3233)))</f>
        <v>11</v>
      </c>
      <c r="E3233" s="14">
        <f t="shared" si="50"/>
        <v>2026</v>
      </c>
      <c r="F3233" s="14">
        <f>MONTH(DCalendário6[[#This Row],[Dia]])</f>
        <v>11</v>
      </c>
      <c r="G3233" s="14" t="str">
        <f>MONTH(DCalendário6[[#This Row],[Dia]])&amp;" - "&amp;DCalendário6[[#This Row],[Ano]]</f>
        <v>11 - 2026</v>
      </c>
      <c r="H3233" s="14">
        <f>IF(DCalendário6[[#This Row],[Dia Útil]]="","",DCalendário6[[#This Row],[Semana Ano]])</f>
        <v>45</v>
      </c>
      <c r="I3233" s="14">
        <f>WEEKNUM(DCalendário6[[#This Row],[Dia]])</f>
        <v>45</v>
      </c>
      <c r="J3233" s="14" cm="1">
        <f t="array" aca="1" ref="J323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233" s="16">
        <f>WEEKDAY(DCalendário6[[#This Row],[Dia]])</f>
        <v>6</v>
      </c>
      <c r="L3233" s="1" t="str">
        <f>IFERROR(VLOOKUP(A3233,Tabela4[],1,0),"")</f>
        <v/>
      </c>
      <c r="M323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46332</v>
      </c>
      <c r="N3233" s="16" t="str">
        <f>IF(DCalendário6[[#This Row],[Dia Útil2]]="Feriado","Feriado",IF(AND(DCalendário6[[#This Row],[Dia Útil]]="",DCalendário6[[#This Row],[Mês Total]]=F3226),N3226+1,IF(DCalendário6[[#This Row],[Dia Útil]]="",1,"")))</f>
        <v/>
      </c>
      <c r="O323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3233" s="16"/>
      <c r="Q3233" s="17"/>
    </row>
    <row r="3234" spans="1:17" x14ac:dyDescent="0.25">
      <c r="A3234" s="1">
        <v>46333</v>
      </c>
      <c r="B3234" s="1" t="str">
        <f>IF(AND(DCalendário6[[#This Row],[Dia da semana]]&gt;1,DCalendário6[[#This Row],[Dia da semana]]&lt;7,DCalendário6[[#This Row],[Feriados]]=""),DCalendário6[[#This Row],[Dia]],"")</f>
        <v/>
      </c>
      <c r="C3234" s="16" t="str">
        <f>IF(DCalendário6[[#This Row],[Mês]]="","",IF(AND(C3230="",C3231="",C3232="",C3233=""),IF(DCalendário6[[#This Row],[Mês]]=D3233,C3233+1,IF(AND(D3233="",D3234=D3229),C3229+1,1)),IF(AND(C3231="",C3232="",C3233=""),IF(DCalendário6[[#This Row],[Mês]]=D3233,C3233+1,IF(AND(D3233="",D3234=D3230),C3230+1,1)),IF(AND(C3232="",C3233=""),IF(DCalendário6[[#This Row],[Mês]]=D3233,C3233+1,IF(AND(D3233="",D3234=D3231),C3231+1,1)),IF(DCalendário6[[#This Row],[Mês]]=D3233,C3233+1,IF(AND(D3233="",D3234=D3232),C3232+1,1))))))</f>
        <v/>
      </c>
      <c r="D3234" s="14" t="str">
        <f>IF(DCalendário6[[#This Row],[Dia Útil]]="","",(MONTH($B3234)))</f>
        <v/>
      </c>
      <c r="E3234" s="14">
        <f t="shared" si="50"/>
        <v>2026</v>
      </c>
      <c r="F3234" s="14">
        <f>MONTH(DCalendário6[[#This Row],[Dia]])</f>
        <v>11</v>
      </c>
      <c r="G3234" s="14" t="str">
        <f>MONTH(DCalendário6[[#This Row],[Dia]])&amp;" - "&amp;DCalendário6[[#This Row],[Ano]]</f>
        <v>11 - 2026</v>
      </c>
      <c r="H3234" s="14" t="str">
        <f>IF(DCalendário6[[#This Row],[Dia Útil]]="","",DCalendário6[[#This Row],[Semana Ano]])</f>
        <v/>
      </c>
      <c r="I3234" s="14">
        <f>WEEKNUM(DCalendário6[[#This Row],[Dia]])</f>
        <v>45</v>
      </c>
      <c r="J3234" s="14" cm="1">
        <f t="array" aca="1" ref="J323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234" s="16">
        <f>WEEKDAY(DCalendário6[[#This Row],[Dia]])</f>
        <v>7</v>
      </c>
      <c r="L3234" s="1" t="str">
        <f>IFERROR(VLOOKUP(A3234,Tabela4[],1,0),"")</f>
        <v/>
      </c>
      <c r="M323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234" s="16">
        <f>IF(DCalendário6[[#This Row],[Dia Útil2]]="Feriado","Feriado",IF(AND(DCalendário6[[#This Row],[Dia Útil]]="",DCalendário6[[#This Row],[Mês Total]]=F3227),N3227+1,IF(DCalendário6[[#This Row],[Dia Útil]]="",1,"")))</f>
        <v>1</v>
      </c>
      <c r="O323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3234" s="16"/>
      <c r="Q3234" s="17"/>
    </row>
    <row r="3235" spans="1:17" x14ac:dyDescent="0.25">
      <c r="A3235" s="1">
        <v>46334</v>
      </c>
      <c r="B3235" s="1" t="str">
        <f>IF(AND(DCalendário6[[#This Row],[Dia da semana]]&gt;1,DCalendário6[[#This Row],[Dia da semana]]&lt;7,DCalendário6[[#This Row],[Feriados]]=""),DCalendário6[[#This Row],[Dia]],"")</f>
        <v/>
      </c>
      <c r="C3235" s="16" t="str">
        <f>IF(DCalendário6[[#This Row],[Mês]]="","",IF(AND(C3231="",C3232="",C3233="",C3234=""),IF(DCalendário6[[#This Row],[Mês]]=D3234,C3234+1,IF(AND(D3234="",D3235=D3230),C3230+1,1)),IF(AND(C3232="",C3233="",C3234=""),IF(DCalendário6[[#This Row],[Mês]]=D3234,C3234+1,IF(AND(D3234="",D3235=D3231),C3231+1,1)),IF(AND(C3233="",C3234=""),IF(DCalendário6[[#This Row],[Mês]]=D3234,C3234+1,IF(AND(D3234="",D3235=D3232),C3232+1,1)),IF(DCalendário6[[#This Row],[Mês]]=D3234,C3234+1,IF(AND(D3234="",D3235=D3233),C3233+1,1))))))</f>
        <v/>
      </c>
      <c r="D3235" s="14" t="str">
        <f>IF(DCalendário6[[#This Row],[Dia Útil]]="","",(MONTH($B3235)))</f>
        <v/>
      </c>
      <c r="E3235" s="14">
        <f t="shared" si="50"/>
        <v>2026</v>
      </c>
      <c r="F3235" s="14">
        <f>MONTH(DCalendário6[[#This Row],[Dia]])</f>
        <v>11</v>
      </c>
      <c r="G3235" s="14" t="str">
        <f>MONTH(DCalendário6[[#This Row],[Dia]])&amp;" - "&amp;DCalendário6[[#This Row],[Ano]]</f>
        <v>11 - 2026</v>
      </c>
      <c r="H3235" s="14" t="str">
        <f>IF(DCalendário6[[#This Row],[Dia Útil]]="","",DCalendário6[[#This Row],[Semana Ano]])</f>
        <v/>
      </c>
      <c r="I3235" s="14">
        <f>WEEKNUM(DCalendário6[[#This Row],[Dia]])</f>
        <v>46</v>
      </c>
      <c r="J3235" s="14" cm="1">
        <f t="array" aca="1" ref="J323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235" s="16">
        <f>WEEKDAY(DCalendário6[[#This Row],[Dia]])</f>
        <v>1</v>
      </c>
      <c r="L3235" s="1" t="str">
        <f>IFERROR(VLOOKUP(A3235,Tabela4[],1,0),"")</f>
        <v/>
      </c>
      <c r="M323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235" s="16">
        <f>IF(DCalendário6[[#This Row],[Dia Útil2]]="Feriado","Feriado",IF(AND(DCalendário6[[#This Row],[Dia Útil]]="",DCalendário6[[#This Row],[Mês Total]]=F3228),N3228+1,IF(DCalendário6[[#This Row],[Dia Útil]]="",1,"")))</f>
        <v>2</v>
      </c>
      <c r="O323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3235" s="16"/>
      <c r="Q3235" s="17"/>
    </row>
    <row r="3236" spans="1:17" x14ac:dyDescent="0.25">
      <c r="A3236" s="1">
        <v>46335</v>
      </c>
      <c r="B3236" s="1">
        <f>IF(AND(DCalendário6[[#This Row],[Dia da semana]]&gt;1,DCalendário6[[#This Row],[Dia da semana]]&lt;7,DCalendário6[[#This Row],[Feriados]]=""),DCalendário6[[#This Row],[Dia]],"")</f>
        <v>46335</v>
      </c>
      <c r="C3236" s="16">
        <f>IF(DCalendário6[[#This Row],[Mês]]="","",IF(AND(C3232="",C3233="",C3234="",C3235=""),IF(DCalendário6[[#This Row],[Mês]]=D3235,C3235+1,IF(AND(D3235="",D3236=D3231),C3231+1,1)),IF(AND(C3233="",C3234="",C3235=""),IF(DCalendário6[[#This Row],[Mês]]=D3235,C3235+1,IF(AND(D3235="",D3236=D3232),C3232+1,1)),IF(AND(C3234="",C3235=""),IF(DCalendário6[[#This Row],[Mês]]=D3235,C3235+1,IF(AND(D3235="",D3236=D3233),C3233+1,1)),IF(DCalendário6[[#This Row],[Mês]]=D3235,C3235+1,IF(AND(D3235="",D3236=D3234),C3234+1,1))))))</f>
        <v>5</v>
      </c>
      <c r="D3236" s="14">
        <f>IF(DCalendário6[[#This Row],[Dia Útil]]="","",(MONTH($B3236)))</f>
        <v>11</v>
      </c>
      <c r="E3236" s="14">
        <f t="shared" si="50"/>
        <v>2026</v>
      </c>
      <c r="F3236" s="14">
        <f>MONTH(DCalendário6[[#This Row],[Dia]])</f>
        <v>11</v>
      </c>
      <c r="G3236" s="14" t="str">
        <f>MONTH(DCalendário6[[#This Row],[Dia]])&amp;" - "&amp;DCalendário6[[#This Row],[Ano]]</f>
        <v>11 - 2026</v>
      </c>
      <c r="H3236" s="14">
        <f>IF(DCalendário6[[#This Row],[Dia Útil]]="","",DCalendário6[[#This Row],[Semana Ano]])</f>
        <v>46</v>
      </c>
      <c r="I3236" s="14">
        <f>WEEKNUM(DCalendário6[[#This Row],[Dia]])</f>
        <v>46</v>
      </c>
      <c r="J3236" s="14" cm="1">
        <f t="array" aca="1" ref="J323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236" s="16">
        <f>WEEKDAY(DCalendário6[[#This Row],[Dia]])</f>
        <v>2</v>
      </c>
      <c r="L3236" s="1" t="str">
        <f>IFERROR(VLOOKUP(A3236,Tabela4[],1,0),"")</f>
        <v/>
      </c>
      <c r="M323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46335</v>
      </c>
      <c r="N3236" s="16" t="str">
        <f>IF(DCalendário6[[#This Row],[Dia Útil2]]="Feriado","Feriado",IF(AND(DCalendário6[[#This Row],[Dia Útil]]="",DCalendário6[[#This Row],[Mês Total]]=F3229),N3229+1,IF(DCalendário6[[#This Row],[Dia Útil]]="",1,"")))</f>
        <v/>
      </c>
      <c r="O323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3236" s="16"/>
      <c r="Q3236" s="17"/>
    </row>
    <row r="3237" spans="1:17" x14ac:dyDescent="0.25">
      <c r="A3237" s="1">
        <v>46336</v>
      </c>
      <c r="B3237" s="1">
        <f>IF(AND(DCalendário6[[#This Row],[Dia da semana]]&gt;1,DCalendário6[[#This Row],[Dia da semana]]&lt;7,DCalendário6[[#This Row],[Feriados]]=""),DCalendário6[[#This Row],[Dia]],"")</f>
        <v>46336</v>
      </c>
      <c r="C3237" s="16">
        <f>IF(DCalendário6[[#This Row],[Mês]]="","",IF(AND(C3233="",C3234="",C3235="",C3236=""),IF(DCalendário6[[#This Row],[Mês]]=D3236,C3236+1,IF(AND(D3236="",D3237=D3232),C3232+1,1)),IF(AND(C3234="",C3235="",C3236=""),IF(DCalendário6[[#This Row],[Mês]]=D3236,C3236+1,IF(AND(D3236="",D3237=D3233),C3233+1,1)),IF(AND(C3235="",C3236=""),IF(DCalendário6[[#This Row],[Mês]]=D3236,C3236+1,IF(AND(D3236="",D3237=D3234),C3234+1,1)),IF(DCalendário6[[#This Row],[Mês]]=D3236,C3236+1,IF(AND(D3236="",D3237=D3235),C3235+1,1))))))</f>
        <v>6</v>
      </c>
      <c r="D3237" s="14">
        <f>IF(DCalendário6[[#This Row],[Dia Útil]]="","",(MONTH($B3237)))</f>
        <v>11</v>
      </c>
      <c r="E3237" s="14">
        <f t="shared" si="50"/>
        <v>2026</v>
      </c>
      <c r="F3237" s="14">
        <f>MONTH(DCalendário6[[#This Row],[Dia]])</f>
        <v>11</v>
      </c>
      <c r="G3237" s="14" t="str">
        <f>MONTH(DCalendário6[[#This Row],[Dia]])&amp;" - "&amp;DCalendário6[[#This Row],[Ano]]</f>
        <v>11 - 2026</v>
      </c>
      <c r="H3237" s="14">
        <f>IF(DCalendário6[[#This Row],[Dia Útil]]="","",DCalendário6[[#This Row],[Semana Ano]])</f>
        <v>46</v>
      </c>
      <c r="I3237" s="14">
        <f>WEEKNUM(DCalendário6[[#This Row],[Dia]])</f>
        <v>46</v>
      </c>
      <c r="J3237" s="14" cm="1">
        <f t="array" aca="1" ref="J323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237" s="16">
        <f>WEEKDAY(DCalendário6[[#This Row],[Dia]])</f>
        <v>3</v>
      </c>
      <c r="L3237" s="1" t="str">
        <f>IFERROR(VLOOKUP(A3237,Tabela4[],1,0),"")</f>
        <v/>
      </c>
      <c r="M323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46336</v>
      </c>
      <c r="N3237" s="16" t="str">
        <f>IF(DCalendário6[[#This Row],[Dia Útil2]]="Feriado","Feriado",IF(AND(DCalendário6[[#This Row],[Dia Útil]]="",DCalendário6[[#This Row],[Mês Total]]=F3230),N3230+1,IF(DCalendário6[[#This Row],[Dia Útil]]="",1,"")))</f>
        <v/>
      </c>
      <c r="O323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3237" s="16"/>
      <c r="Q3237" s="17"/>
    </row>
    <row r="3238" spans="1:17" x14ac:dyDescent="0.25">
      <c r="A3238" s="1">
        <v>46337</v>
      </c>
      <c r="B3238" s="1">
        <f>IF(AND(DCalendário6[[#This Row],[Dia da semana]]&gt;1,DCalendário6[[#This Row],[Dia da semana]]&lt;7,DCalendário6[[#This Row],[Feriados]]=""),DCalendário6[[#This Row],[Dia]],"")</f>
        <v>46337</v>
      </c>
      <c r="C3238" s="16">
        <f>IF(DCalendário6[[#This Row],[Mês]]="","",IF(AND(C3234="",C3235="",C3236="",C3237=""),IF(DCalendário6[[#This Row],[Mês]]=D3237,C3237+1,IF(AND(D3237="",D3238=D3233),C3233+1,1)),IF(AND(C3235="",C3236="",C3237=""),IF(DCalendário6[[#This Row],[Mês]]=D3237,C3237+1,IF(AND(D3237="",D3238=D3234),C3234+1,1)),IF(AND(C3236="",C3237=""),IF(DCalendário6[[#This Row],[Mês]]=D3237,C3237+1,IF(AND(D3237="",D3238=D3235),C3235+1,1)),IF(DCalendário6[[#This Row],[Mês]]=D3237,C3237+1,IF(AND(D3237="",D3238=D3236),C3236+1,1))))))</f>
        <v>7</v>
      </c>
      <c r="D3238" s="14">
        <f>IF(DCalendário6[[#This Row],[Dia Útil]]="","",(MONTH($B3238)))</f>
        <v>11</v>
      </c>
      <c r="E3238" s="14">
        <f t="shared" si="50"/>
        <v>2026</v>
      </c>
      <c r="F3238" s="14">
        <f>MONTH(DCalendário6[[#This Row],[Dia]])</f>
        <v>11</v>
      </c>
      <c r="G3238" s="14" t="str">
        <f>MONTH(DCalendário6[[#This Row],[Dia]])&amp;" - "&amp;DCalendário6[[#This Row],[Ano]]</f>
        <v>11 - 2026</v>
      </c>
      <c r="H3238" s="14">
        <f>IF(DCalendário6[[#This Row],[Dia Útil]]="","",DCalendário6[[#This Row],[Semana Ano]])</f>
        <v>46</v>
      </c>
      <c r="I3238" s="14">
        <f>WEEKNUM(DCalendário6[[#This Row],[Dia]])</f>
        <v>46</v>
      </c>
      <c r="J3238" s="14" cm="1">
        <f t="array" aca="1" ref="J323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238" s="16">
        <f>WEEKDAY(DCalendário6[[#This Row],[Dia]])</f>
        <v>4</v>
      </c>
      <c r="L3238" s="1" t="str">
        <f>IFERROR(VLOOKUP(A3238,Tabela4[],1,0),"")</f>
        <v/>
      </c>
      <c r="M323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46337</v>
      </c>
      <c r="N3238" s="16" t="str">
        <f>IF(DCalendário6[[#This Row],[Dia Útil2]]="Feriado","Feriado",IF(AND(DCalendário6[[#This Row],[Dia Útil]]="",DCalendário6[[#This Row],[Mês Total]]=F3231),N3231+1,IF(DCalendário6[[#This Row],[Dia Útil]]="",1,"")))</f>
        <v/>
      </c>
      <c r="O323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3238" s="16"/>
      <c r="Q3238" s="17"/>
    </row>
    <row r="3239" spans="1:17" x14ac:dyDescent="0.25">
      <c r="A3239" s="1">
        <v>46338</v>
      </c>
      <c r="B3239" s="1">
        <f>IF(AND(DCalendário6[[#This Row],[Dia da semana]]&gt;1,DCalendário6[[#This Row],[Dia da semana]]&lt;7,DCalendário6[[#This Row],[Feriados]]=""),DCalendário6[[#This Row],[Dia]],"")</f>
        <v>46338</v>
      </c>
      <c r="C3239" s="16">
        <f>IF(DCalendário6[[#This Row],[Mês]]="","",IF(AND(C3235="",C3236="",C3237="",C3238=""),IF(DCalendário6[[#This Row],[Mês]]=D3238,C3238+1,IF(AND(D3238="",D3239=D3234),C3234+1,1)),IF(AND(C3236="",C3237="",C3238=""),IF(DCalendário6[[#This Row],[Mês]]=D3238,C3238+1,IF(AND(D3238="",D3239=D3235),C3235+1,1)),IF(AND(C3237="",C3238=""),IF(DCalendário6[[#This Row],[Mês]]=D3238,C3238+1,IF(AND(D3238="",D3239=D3236),C3236+1,1)),IF(DCalendário6[[#This Row],[Mês]]=D3238,C3238+1,IF(AND(D3238="",D3239=D3237),C3237+1,1))))))</f>
        <v>8</v>
      </c>
      <c r="D3239" s="14">
        <f>IF(DCalendário6[[#This Row],[Dia Útil]]="","",(MONTH($B3239)))</f>
        <v>11</v>
      </c>
      <c r="E3239" s="14">
        <f t="shared" si="50"/>
        <v>2026</v>
      </c>
      <c r="F3239" s="14">
        <f>MONTH(DCalendário6[[#This Row],[Dia]])</f>
        <v>11</v>
      </c>
      <c r="G3239" s="14" t="str">
        <f>MONTH(DCalendário6[[#This Row],[Dia]])&amp;" - "&amp;DCalendário6[[#This Row],[Ano]]</f>
        <v>11 - 2026</v>
      </c>
      <c r="H3239" s="14">
        <f>IF(DCalendário6[[#This Row],[Dia Útil]]="","",DCalendário6[[#This Row],[Semana Ano]])</f>
        <v>46</v>
      </c>
      <c r="I3239" s="14">
        <f>WEEKNUM(DCalendário6[[#This Row],[Dia]])</f>
        <v>46</v>
      </c>
      <c r="J3239" s="14" cm="1">
        <f t="array" aca="1" ref="J323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239" s="16">
        <f>WEEKDAY(DCalendário6[[#This Row],[Dia]])</f>
        <v>5</v>
      </c>
      <c r="L3239" s="1" t="str">
        <f>IFERROR(VLOOKUP(A3239,Tabela4[],1,0),"")</f>
        <v/>
      </c>
      <c r="M323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46338</v>
      </c>
      <c r="N3239" s="16" t="str">
        <f>IF(DCalendário6[[#This Row],[Dia Útil2]]="Feriado","Feriado",IF(AND(DCalendário6[[#This Row],[Dia Útil]]="",DCalendário6[[#This Row],[Mês Total]]=F3232),N3232+1,IF(DCalendário6[[#This Row],[Dia Útil]]="",1,"")))</f>
        <v/>
      </c>
      <c r="O323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3239" s="16"/>
      <c r="Q3239" s="17"/>
    </row>
    <row r="3240" spans="1:17" x14ac:dyDescent="0.25">
      <c r="A3240" s="1">
        <v>46339</v>
      </c>
      <c r="B3240" s="1">
        <f>IF(AND(DCalendário6[[#This Row],[Dia da semana]]&gt;1,DCalendário6[[#This Row],[Dia da semana]]&lt;7,DCalendário6[[#This Row],[Feriados]]=""),DCalendário6[[#This Row],[Dia]],"")</f>
        <v>46339</v>
      </c>
      <c r="C3240" s="16">
        <f>IF(DCalendário6[[#This Row],[Mês]]="","",IF(AND(C3236="",C3237="",C3238="",C3239=""),IF(DCalendário6[[#This Row],[Mês]]=D3239,C3239+1,IF(AND(D3239="",D3240=D3235),C3235+1,1)),IF(AND(C3237="",C3238="",C3239=""),IF(DCalendário6[[#This Row],[Mês]]=D3239,C3239+1,IF(AND(D3239="",D3240=D3236),C3236+1,1)),IF(AND(C3238="",C3239=""),IF(DCalendário6[[#This Row],[Mês]]=D3239,C3239+1,IF(AND(D3239="",D3240=D3237),C3237+1,1)),IF(DCalendário6[[#This Row],[Mês]]=D3239,C3239+1,IF(AND(D3239="",D3240=D3238),C3238+1,1))))))</f>
        <v>9</v>
      </c>
      <c r="D3240" s="14">
        <f>IF(DCalendário6[[#This Row],[Dia Útil]]="","",(MONTH($B3240)))</f>
        <v>11</v>
      </c>
      <c r="E3240" s="14">
        <f t="shared" si="50"/>
        <v>2026</v>
      </c>
      <c r="F3240" s="14">
        <f>MONTH(DCalendário6[[#This Row],[Dia]])</f>
        <v>11</v>
      </c>
      <c r="G3240" s="14" t="str">
        <f>MONTH(DCalendário6[[#This Row],[Dia]])&amp;" - "&amp;DCalendário6[[#This Row],[Ano]]</f>
        <v>11 - 2026</v>
      </c>
      <c r="H3240" s="14">
        <f>IF(DCalendário6[[#This Row],[Dia Útil]]="","",DCalendário6[[#This Row],[Semana Ano]])</f>
        <v>46</v>
      </c>
      <c r="I3240" s="14">
        <f>WEEKNUM(DCalendário6[[#This Row],[Dia]])</f>
        <v>46</v>
      </c>
      <c r="J3240" s="14" cm="1">
        <f t="array" aca="1" ref="J324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240" s="16">
        <f>WEEKDAY(DCalendário6[[#This Row],[Dia]])</f>
        <v>6</v>
      </c>
      <c r="L3240" s="1" t="str">
        <f>IFERROR(VLOOKUP(A3240,Tabela4[],1,0),"")</f>
        <v/>
      </c>
      <c r="M324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46339</v>
      </c>
      <c r="N3240" s="16" t="str">
        <f>IF(DCalendário6[[#This Row],[Dia Útil2]]="Feriado","Feriado",IF(AND(DCalendário6[[#This Row],[Dia Útil]]="",DCalendário6[[#This Row],[Mês Total]]=F3233),N3233+1,IF(DCalendário6[[#This Row],[Dia Útil]]="",1,"")))</f>
        <v/>
      </c>
      <c r="O324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3240" s="16"/>
      <c r="Q3240" s="17"/>
    </row>
    <row r="3241" spans="1:17" x14ac:dyDescent="0.25">
      <c r="A3241" s="1">
        <v>46340</v>
      </c>
      <c r="B3241" s="1" t="str">
        <f>IF(AND(DCalendário6[[#This Row],[Dia da semana]]&gt;1,DCalendário6[[#This Row],[Dia da semana]]&lt;7,DCalendário6[[#This Row],[Feriados]]=""),DCalendário6[[#This Row],[Dia]],"")</f>
        <v/>
      </c>
      <c r="C3241" s="16" t="str">
        <f>IF(DCalendário6[[#This Row],[Mês]]="","",IF(AND(C3237="",C3238="",C3239="",C3240=""),IF(DCalendário6[[#This Row],[Mês]]=D3240,C3240+1,IF(AND(D3240="",D3241=D3236),C3236+1,1)),IF(AND(C3238="",C3239="",C3240=""),IF(DCalendário6[[#This Row],[Mês]]=D3240,C3240+1,IF(AND(D3240="",D3241=D3237),C3237+1,1)),IF(AND(C3239="",C3240=""),IF(DCalendário6[[#This Row],[Mês]]=D3240,C3240+1,IF(AND(D3240="",D3241=D3238),C3238+1,1)),IF(DCalendário6[[#This Row],[Mês]]=D3240,C3240+1,IF(AND(D3240="",D3241=D3239),C3239+1,1))))))</f>
        <v/>
      </c>
      <c r="D3241" s="14" t="str">
        <f>IF(DCalendário6[[#This Row],[Dia Útil]]="","",(MONTH($B3241)))</f>
        <v/>
      </c>
      <c r="E3241" s="14">
        <f t="shared" si="50"/>
        <v>2026</v>
      </c>
      <c r="F3241" s="14">
        <f>MONTH(DCalendário6[[#This Row],[Dia]])</f>
        <v>11</v>
      </c>
      <c r="G3241" s="14" t="str">
        <f>MONTH(DCalendário6[[#This Row],[Dia]])&amp;" - "&amp;DCalendário6[[#This Row],[Ano]]</f>
        <v>11 - 2026</v>
      </c>
      <c r="H3241" s="14" t="str">
        <f>IF(DCalendário6[[#This Row],[Dia Útil]]="","",DCalendário6[[#This Row],[Semana Ano]])</f>
        <v/>
      </c>
      <c r="I3241" s="14">
        <f>WEEKNUM(DCalendário6[[#This Row],[Dia]])</f>
        <v>46</v>
      </c>
      <c r="J3241" s="14" cm="1">
        <f t="array" aca="1" ref="J324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241" s="16">
        <f>WEEKDAY(DCalendário6[[#This Row],[Dia]])</f>
        <v>7</v>
      </c>
      <c r="L3241" s="1" t="str">
        <f>IFERROR(VLOOKUP(A3241,Tabela4[],1,0),"")</f>
        <v/>
      </c>
      <c r="M324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241" s="16">
        <f>IF(DCalendário6[[#This Row],[Dia Útil2]]="Feriado","Feriado",IF(AND(DCalendário6[[#This Row],[Dia Útil]]="",DCalendário6[[#This Row],[Mês Total]]=F3234),N3234+1,IF(DCalendário6[[#This Row],[Dia Útil]]="",1,"")))</f>
        <v>2</v>
      </c>
      <c r="O324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3241" s="16"/>
      <c r="Q3241" s="17"/>
    </row>
    <row r="3242" spans="1:17" x14ac:dyDescent="0.25">
      <c r="A3242" s="1">
        <v>46341</v>
      </c>
      <c r="B3242" s="1" t="str">
        <f>IF(AND(DCalendário6[[#This Row],[Dia da semana]]&gt;1,DCalendário6[[#This Row],[Dia da semana]]&lt;7,DCalendário6[[#This Row],[Feriados]]=""),DCalendário6[[#This Row],[Dia]],"")</f>
        <v/>
      </c>
      <c r="C3242" s="16" t="str">
        <f>IF(DCalendário6[[#This Row],[Mês]]="","",IF(AND(C3238="",C3239="",C3240="",C3241=""),IF(DCalendário6[[#This Row],[Mês]]=D3241,C3241+1,IF(AND(D3241="",D3242=D3237),C3237+1,1)),IF(AND(C3239="",C3240="",C3241=""),IF(DCalendário6[[#This Row],[Mês]]=D3241,C3241+1,IF(AND(D3241="",D3242=D3238),C3238+1,1)),IF(AND(C3240="",C3241=""),IF(DCalendário6[[#This Row],[Mês]]=D3241,C3241+1,IF(AND(D3241="",D3242=D3239),C3239+1,1)),IF(DCalendário6[[#This Row],[Mês]]=D3241,C3241+1,IF(AND(D3241="",D3242=D3240),C3240+1,1))))))</f>
        <v/>
      </c>
      <c r="D3242" s="14" t="str">
        <f>IF(DCalendário6[[#This Row],[Dia Útil]]="","",(MONTH($B3242)))</f>
        <v/>
      </c>
      <c r="E3242" s="14">
        <f t="shared" si="50"/>
        <v>2026</v>
      </c>
      <c r="F3242" s="14">
        <f>MONTH(DCalendário6[[#This Row],[Dia]])</f>
        <v>11</v>
      </c>
      <c r="G3242" s="14" t="str">
        <f>MONTH(DCalendário6[[#This Row],[Dia]])&amp;" - "&amp;DCalendário6[[#This Row],[Ano]]</f>
        <v>11 - 2026</v>
      </c>
      <c r="H3242" s="14" t="str">
        <f>IF(DCalendário6[[#This Row],[Dia Útil]]="","",DCalendário6[[#This Row],[Semana Ano]])</f>
        <v/>
      </c>
      <c r="I3242" s="14">
        <f>WEEKNUM(DCalendário6[[#This Row],[Dia]])</f>
        <v>47</v>
      </c>
      <c r="J3242" s="14" cm="1">
        <f t="array" aca="1" ref="J324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242" s="16">
        <f>WEEKDAY(DCalendário6[[#This Row],[Dia]])</f>
        <v>1</v>
      </c>
      <c r="L3242" s="1">
        <f>IFERROR(VLOOKUP(A3242,Tabela4[],1,0),"")</f>
        <v>46341</v>
      </c>
      <c r="M324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242" s="16">
        <f>IF(DCalendário6[[#This Row],[Dia Útil2]]="Feriado","Feriado",IF(AND(DCalendário6[[#This Row],[Dia Útil]]="",DCalendário6[[#This Row],[Mês Total]]=F3235),N3235+1,IF(DCalendário6[[#This Row],[Dia Útil]]="",1,"")))</f>
        <v>3</v>
      </c>
      <c r="O324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3242" s="16"/>
      <c r="Q3242" s="17"/>
    </row>
    <row r="3243" spans="1:17" x14ac:dyDescent="0.25">
      <c r="A3243" s="1">
        <v>46342</v>
      </c>
      <c r="B3243" s="1">
        <f>IF(AND(DCalendário6[[#This Row],[Dia da semana]]&gt;1,DCalendário6[[#This Row],[Dia da semana]]&lt;7,DCalendário6[[#This Row],[Feriados]]=""),DCalendário6[[#This Row],[Dia]],"")</f>
        <v>46342</v>
      </c>
      <c r="C3243" s="16">
        <f>IF(DCalendário6[[#This Row],[Mês]]="","",IF(AND(C3239="",C3240="",C3241="",C3242=""),IF(DCalendário6[[#This Row],[Mês]]=D3242,C3242+1,IF(AND(D3242="",D3243=D3238),C3238+1,1)),IF(AND(C3240="",C3241="",C3242=""),IF(DCalendário6[[#This Row],[Mês]]=D3242,C3242+1,IF(AND(D3242="",D3243=D3239),C3239+1,1)),IF(AND(C3241="",C3242=""),IF(DCalendário6[[#This Row],[Mês]]=D3242,C3242+1,IF(AND(D3242="",D3243=D3240),C3240+1,1)),IF(DCalendário6[[#This Row],[Mês]]=D3242,C3242+1,IF(AND(D3242="",D3243=D3241),C3241+1,1))))))</f>
        <v>10</v>
      </c>
      <c r="D3243" s="14">
        <f>IF(DCalendário6[[#This Row],[Dia Útil]]="","",(MONTH($B3243)))</f>
        <v>11</v>
      </c>
      <c r="E3243" s="14">
        <f t="shared" si="50"/>
        <v>2026</v>
      </c>
      <c r="F3243" s="14">
        <f>MONTH(DCalendário6[[#This Row],[Dia]])</f>
        <v>11</v>
      </c>
      <c r="G3243" s="14" t="str">
        <f>MONTH(DCalendário6[[#This Row],[Dia]])&amp;" - "&amp;DCalendário6[[#This Row],[Ano]]</f>
        <v>11 - 2026</v>
      </c>
      <c r="H3243" s="14">
        <f>IF(DCalendário6[[#This Row],[Dia Útil]]="","",DCalendário6[[#This Row],[Semana Ano]])</f>
        <v>47</v>
      </c>
      <c r="I3243" s="14">
        <f>WEEKNUM(DCalendário6[[#This Row],[Dia]])</f>
        <v>47</v>
      </c>
      <c r="J3243" s="14" cm="1">
        <f t="array" aca="1" ref="J324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243" s="16">
        <f>WEEKDAY(DCalendário6[[#This Row],[Dia]])</f>
        <v>2</v>
      </c>
      <c r="L3243" s="1" t="str">
        <f>IFERROR(VLOOKUP(A3243,Tabela4[],1,0),"")</f>
        <v/>
      </c>
      <c r="M324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46342</v>
      </c>
      <c r="N3243" s="16" t="str">
        <f>IF(DCalendário6[[#This Row],[Dia Útil2]]="Feriado","Feriado",IF(AND(DCalendário6[[#This Row],[Dia Útil]]="",DCalendário6[[#This Row],[Mês Total]]=F3236),N3236+1,IF(DCalendário6[[#This Row],[Dia Útil]]="",1,"")))</f>
        <v/>
      </c>
      <c r="O324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3243" s="16"/>
      <c r="Q3243" s="17"/>
    </row>
    <row r="3244" spans="1:17" x14ac:dyDescent="0.25">
      <c r="A3244" s="1">
        <v>46343</v>
      </c>
      <c r="B3244" s="1">
        <f>IF(AND(DCalendário6[[#This Row],[Dia da semana]]&gt;1,DCalendário6[[#This Row],[Dia da semana]]&lt;7,DCalendário6[[#This Row],[Feriados]]=""),DCalendário6[[#This Row],[Dia]],"")</f>
        <v>46343</v>
      </c>
      <c r="C3244" s="16">
        <f>IF(DCalendário6[[#This Row],[Mês]]="","",IF(AND(C3240="",C3241="",C3242="",C3243=""),IF(DCalendário6[[#This Row],[Mês]]=D3243,C3243+1,IF(AND(D3243="",D3244=D3239),C3239+1,1)),IF(AND(C3241="",C3242="",C3243=""),IF(DCalendário6[[#This Row],[Mês]]=D3243,C3243+1,IF(AND(D3243="",D3244=D3240),C3240+1,1)),IF(AND(C3242="",C3243=""),IF(DCalendário6[[#This Row],[Mês]]=D3243,C3243+1,IF(AND(D3243="",D3244=D3241),C3241+1,1)),IF(DCalendário6[[#This Row],[Mês]]=D3243,C3243+1,IF(AND(D3243="",D3244=D3242),C3242+1,1))))))</f>
        <v>11</v>
      </c>
      <c r="D3244" s="14">
        <f>IF(DCalendário6[[#This Row],[Dia Útil]]="","",(MONTH($B3244)))</f>
        <v>11</v>
      </c>
      <c r="E3244" s="14">
        <f t="shared" si="50"/>
        <v>2026</v>
      </c>
      <c r="F3244" s="14">
        <f>MONTH(DCalendário6[[#This Row],[Dia]])</f>
        <v>11</v>
      </c>
      <c r="G3244" s="14" t="str">
        <f>MONTH(DCalendário6[[#This Row],[Dia]])&amp;" - "&amp;DCalendário6[[#This Row],[Ano]]</f>
        <v>11 - 2026</v>
      </c>
      <c r="H3244" s="14">
        <f>IF(DCalendário6[[#This Row],[Dia Útil]]="","",DCalendário6[[#This Row],[Semana Ano]])</f>
        <v>47</v>
      </c>
      <c r="I3244" s="14">
        <f>WEEKNUM(DCalendário6[[#This Row],[Dia]])</f>
        <v>47</v>
      </c>
      <c r="J3244" s="14" cm="1">
        <f t="array" aca="1" ref="J324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244" s="16">
        <f>WEEKDAY(DCalendário6[[#This Row],[Dia]])</f>
        <v>3</v>
      </c>
      <c r="L3244" s="1" t="str">
        <f>IFERROR(VLOOKUP(A3244,Tabela4[],1,0),"")</f>
        <v/>
      </c>
      <c r="M324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46343</v>
      </c>
      <c r="N3244" s="16" t="str">
        <f>IF(DCalendário6[[#This Row],[Dia Útil2]]="Feriado","Feriado",IF(AND(DCalendário6[[#This Row],[Dia Útil]]="",DCalendário6[[#This Row],[Mês Total]]=F3237),N3237+1,IF(DCalendário6[[#This Row],[Dia Útil]]="",1,"")))</f>
        <v/>
      </c>
      <c r="O324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3244" s="16"/>
      <c r="Q3244" s="17"/>
    </row>
    <row r="3245" spans="1:17" x14ac:dyDescent="0.25">
      <c r="A3245" s="1">
        <v>46344</v>
      </c>
      <c r="B3245" s="1">
        <f>IF(AND(DCalendário6[[#This Row],[Dia da semana]]&gt;1,DCalendário6[[#This Row],[Dia da semana]]&lt;7,DCalendário6[[#This Row],[Feriados]]=""),DCalendário6[[#This Row],[Dia]],"")</f>
        <v>46344</v>
      </c>
      <c r="C3245" s="16">
        <f>IF(DCalendário6[[#This Row],[Mês]]="","",IF(AND(C3241="",C3242="",C3243="",C3244=""),IF(DCalendário6[[#This Row],[Mês]]=D3244,C3244+1,IF(AND(D3244="",D3245=D3240),C3240+1,1)),IF(AND(C3242="",C3243="",C3244=""),IF(DCalendário6[[#This Row],[Mês]]=D3244,C3244+1,IF(AND(D3244="",D3245=D3241),C3241+1,1)),IF(AND(C3243="",C3244=""),IF(DCalendário6[[#This Row],[Mês]]=D3244,C3244+1,IF(AND(D3244="",D3245=D3242),C3242+1,1)),IF(DCalendário6[[#This Row],[Mês]]=D3244,C3244+1,IF(AND(D3244="",D3245=D3243),C3243+1,1))))))</f>
        <v>12</v>
      </c>
      <c r="D3245" s="14">
        <f>IF(DCalendário6[[#This Row],[Dia Útil]]="","",(MONTH($B3245)))</f>
        <v>11</v>
      </c>
      <c r="E3245" s="14">
        <f t="shared" si="50"/>
        <v>2026</v>
      </c>
      <c r="F3245" s="14">
        <f>MONTH(DCalendário6[[#This Row],[Dia]])</f>
        <v>11</v>
      </c>
      <c r="G3245" s="14" t="str">
        <f>MONTH(DCalendário6[[#This Row],[Dia]])&amp;" - "&amp;DCalendário6[[#This Row],[Ano]]</f>
        <v>11 - 2026</v>
      </c>
      <c r="H3245" s="14">
        <f>IF(DCalendário6[[#This Row],[Dia Útil]]="","",DCalendário6[[#This Row],[Semana Ano]])</f>
        <v>47</v>
      </c>
      <c r="I3245" s="14">
        <f>WEEKNUM(DCalendário6[[#This Row],[Dia]])</f>
        <v>47</v>
      </c>
      <c r="J3245" s="14" cm="1">
        <f t="array" aca="1" ref="J324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245" s="16">
        <f>WEEKDAY(DCalendário6[[#This Row],[Dia]])</f>
        <v>4</v>
      </c>
      <c r="L3245" s="1" t="str">
        <f>IFERROR(VLOOKUP(A3245,Tabela4[],1,0),"")</f>
        <v/>
      </c>
      <c r="M324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46344</v>
      </c>
      <c r="N3245" s="16" t="str">
        <f>IF(DCalendário6[[#This Row],[Dia Útil2]]="Feriado","Feriado",IF(AND(DCalendário6[[#This Row],[Dia Útil]]="",DCalendário6[[#This Row],[Mês Total]]=F3238),N3238+1,IF(DCalendário6[[#This Row],[Dia Útil]]="",1,"")))</f>
        <v/>
      </c>
      <c r="O324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3245" s="16"/>
      <c r="Q3245" s="17"/>
    </row>
    <row r="3246" spans="1:17" x14ac:dyDescent="0.25">
      <c r="A3246" s="1">
        <v>46345</v>
      </c>
      <c r="B3246" s="1">
        <f>IF(AND(DCalendário6[[#This Row],[Dia da semana]]&gt;1,DCalendário6[[#This Row],[Dia da semana]]&lt;7,DCalendário6[[#This Row],[Feriados]]=""),DCalendário6[[#This Row],[Dia]],"")</f>
        <v>46345</v>
      </c>
      <c r="C3246" s="16">
        <f>IF(DCalendário6[[#This Row],[Mês]]="","",IF(AND(C3242="",C3243="",C3244="",C3245=""),IF(DCalendário6[[#This Row],[Mês]]=D3245,C3245+1,IF(AND(D3245="",D3246=D3241),C3241+1,1)),IF(AND(C3243="",C3244="",C3245=""),IF(DCalendário6[[#This Row],[Mês]]=D3245,C3245+1,IF(AND(D3245="",D3246=D3242),C3242+1,1)),IF(AND(C3244="",C3245=""),IF(DCalendário6[[#This Row],[Mês]]=D3245,C3245+1,IF(AND(D3245="",D3246=D3243),C3243+1,1)),IF(DCalendário6[[#This Row],[Mês]]=D3245,C3245+1,IF(AND(D3245="",D3246=D3244),C3244+1,1))))))</f>
        <v>13</v>
      </c>
      <c r="D3246" s="14">
        <f>IF(DCalendário6[[#This Row],[Dia Útil]]="","",(MONTH($B3246)))</f>
        <v>11</v>
      </c>
      <c r="E3246" s="14">
        <f t="shared" si="50"/>
        <v>2026</v>
      </c>
      <c r="F3246" s="14">
        <f>MONTH(DCalendário6[[#This Row],[Dia]])</f>
        <v>11</v>
      </c>
      <c r="G3246" s="14" t="str">
        <f>MONTH(DCalendário6[[#This Row],[Dia]])&amp;" - "&amp;DCalendário6[[#This Row],[Ano]]</f>
        <v>11 - 2026</v>
      </c>
      <c r="H3246" s="14">
        <f>IF(DCalendário6[[#This Row],[Dia Útil]]="","",DCalendário6[[#This Row],[Semana Ano]])</f>
        <v>47</v>
      </c>
      <c r="I3246" s="14">
        <f>WEEKNUM(DCalendário6[[#This Row],[Dia]])</f>
        <v>47</v>
      </c>
      <c r="J3246" s="14" cm="1">
        <f t="array" aca="1" ref="J324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246" s="16">
        <f>WEEKDAY(DCalendário6[[#This Row],[Dia]])</f>
        <v>5</v>
      </c>
      <c r="L3246" s="1" t="str">
        <f>IFERROR(VLOOKUP(A3246,Tabela4[],1,0),"")</f>
        <v/>
      </c>
      <c r="M324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46345</v>
      </c>
      <c r="N3246" s="16" t="str">
        <f>IF(DCalendário6[[#This Row],[Dia Útil2]]="Feriado","Feriado",IF(AND(DCalendário6[[#This Row],[Dia Útil]]="",DCalendário6[[#This Row],[Mês Total]]=F3239),N3239+1,IF(DCalendário6[[#This Row],[Dia Útil]]="",1,"")))</f>
        <v/>
      </c>
      <c r="O324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3246" s="16"/>
      <c r="Q3246" s="17"/>
    </row>
    <row r="3247" spans="1:17" x14ac:dyDescent="0.25">
      <c r="A3247" s="1">
        <v>46346</v>
      </c>
      <c r="B3247" s="1">
        <f>IF(AND(DCalendário6[[#This Row],[Dia da semana]]&gt;1,DCalendário6[[#This Row],[Dia da semana]]&lt;7,DCalendário6[[#This Row],[Feriados]]=""),DCalendário6[[#This Row],[Dia]],"")</f>
        <v>46346</v>
      </c>
      <c r="C3247" s="16">
        <f>IF(DCalendário6[[#This Row],[Mês]]="","",IF(AND(C3243="",C3244="",C3245="",C3246=""),IF(DCalendário6[[#This Row],[Mês]]=D3246,C3246+1,IF(AND(D3246="",D3247=D3242),C3242+1,1)),IF(AND(C3244="",C3245="",C3246=""),IF(DCalendário6[[#This Row],[Mês]]=D3246,C3246+1,IF(AND(D3246="",D3247=D3243),C3243+1,1)),IF(AND(C3245="",C3246=""),IF(DCalendário6[[#This Row],[Mês]]=D3246,C3246+1,IF(AND(D3246="",D3247=D3244),C3244+1,1)),IF(DCalendário6[[#This Row],[Mês]]=D3246,C3246+1,IF(AND(D3246="",D3247=D3245),C3245+1,1))))))</f>
        <v>14</v>
      </c>
      <c r="D3247" s="14">
        <f>IF(DCalendário6[[#This Row],[Dia Útil]]="","",(MONTH($B3247)))</f>
        <v>11</v>
      </c>
      <c r="E3247" s="14">
        <f t="shared" si="50"/>
        <v>2026</v>
      </c>
      <c r="F3247" s="14">
        <f>MONTH(DCalendário6[[#This Row],[Dia]])</f>
        <v>11</v>
      </c>
      <c r="G3247" s="14" t="str">
        <f>MONTH(DCalendário6[[#This Row],[Dia]])&amp;" - "&amp;DCalendário6[[#This Row],[Ano]]</f>
        <v>11 - 2026</v>
      </c>
      <c r="H3247" s="14">
        <f>IF(DCalendário6[[#This Row],[Dia Útil]]="","",DCalendário6[[#This Row],[Semana Ano]])</f>
        <v>47</v>
      </c>
      <c r="I3247" s="14">
        <f>WEEKNUM(DCalendário6[[#This Row],[Dia]])</f>
        <v>47</v>
      </c>
      <c r="J3247" s="14" cm="1">
        <f t="array" aca="1" ref="J324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247" s="16">
        <f>WEEKDAY(DCalendário6[[#This Row],[Dia]])</f>
        <v>6</v>
      </c>
      <c r="L3247" s="1" t="str">
        <f>IFERROR(VLOOKUP(A3247,Tabela4[],1,0),"")</f>
        <v/>
      </c>
      <c r="M324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46346</v>
      </c>
      <c r="N3247" s="16" t="str">
        <f>IF(DCalendário6[[#This Row],[Dia Útil2]]="Feriado","Feriado",IF(AND(DCalendário6[[#This Row],[Dia Útil]]="",DCalendário6[[#This Row],[Mês Total]]=F3240),N3240+1,IF(DCalendário6[[#This Row],[Dia Útil]]="",1,"")))</f>
        <v/>
      </c>
      <c r="O324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3247" s="16"/>
      <c r="Q3247" s="17"/>
    </row>
    <row r="3248" spans="1:17" x14ac:dyDescent="0.25">
      <c r="A3248" s="1">
        <v>46347</v>
      </c>
      <c r="B3248" s="1" t="str">
        <f>IF(AND(DCalendário6[[#This Row],[Dia da semana]]&gt;1,DCalendário6[[#This Row],[Dia da semana]]&lt;7,DCalendário6[[#This Row],[Feriados]]=""),DCalendário6[[#This Row],[Dia]],"")</f>
        <v/>
      </c>
      <c r="C3248" s="16" t="str">
        <f>IF(DCalendário6[[#This Row],[Mês]]="","",IF(AND(C3244="",C3245="",C3246="",C3247=""),IF(DCalendário6[[#This Row],[Mês]]=D3247,C3247+1,IF(AND(D3247="",D3248=D3243),C3243+1,1)),IF(AND(C3245="",C3246="",C3247=""),IF(DCalendário6[[#This Row],[Mês]]=D3247,C3247+1,IF(AND(D3247="",D3248=D3244),C3244+1,1)),IF(AND(C3246="",C3247=""),IF(DCalendário6[[#This Row],[Mês]]=D3247,C3247+1,IF(AND(D3247="",D3248=D3245),C3245+1,1)),IF(DCalendário6[[#This Row],[Mês]]=D3247,C3247+1,IF(AND(D3247="",D3248=D3246),C3246+1,1))))))</f>
        <v/>
      </c>
      <c r="D3248" s="14" t="str">
        <f>IF(DCalendário6[[#This Row],[Dia Útil]]="","",(MONTH($B3248)))</f>
        <v/>
      </c>
      <c r="E3248" s="14">
        <f t="shared" si="50"/>
        <v>2026</v>
      </c>
      <c r="F3248" s="14">
        <f>MONTH(DCalendário6[[#This Row],[Dia]])</f>
        <v>11</v>
      </c>
      <c r="G3248" s="14" t="str">
        <f>MONTH(DCalendário6[[#This Row],[Dia]])&amp;" - "&amp;DCalendário6[[#This Row],[Ano]]</f>
        <v>11 - 2026</v>
      </c>
      <c r="H3248" s="14" t="str">
        <f>IF(DCalendário6[[#This Row],[Dia Útil]]="","",DCalendário6[[#This Row],[Semana Ano]])</f>
        <v/>
      </c>
      <c r="I3248" s="14">
        <f>WEEKNUM(DCalendário6[[#This Row],[Dia]])</f>
        <v>47</v>
      </c>
      <c r="J3248" s="14" cm="1">
        <f t="array" aca="1" ref="J324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248" s="16">
        <f>WEEKDAY(DCalendário6[[#This Row],[Dia]])</f>
        <v>7</v>
      </c>
      <c r="L3248" s="1" t="str">
        <f>IFERROR(VLOOKUP(A3248,Tabela4[],1,0),"")</f>
        <v/>
      </c>
      <c r="M324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248" s="16">
        <f>IF(DCalendário6[[#This Row],[Dia Útil2]]="Feriado","Feriado",IF(AND(DCalendário6[[#This Row],[Dia Útil]]="",DCalendário6[[#This Row],[Mês Total]]=F3241),N3241+1,IF(DCalendário6[[#This Row],[Dia Útil]]="",1,"")))</f>
        <v>3</v>
      </c>
      <c r="O324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3248" s="16"/>
      <c r="Q3248" s="17"/>
    </row>
    <row r="3249" spans="1:17" x14ac:dyDescent="0.25">
      <c r="A3249" s="1">
        <v>46348</v>
      </c>
      <c r="B3249" s="1" t="str">
        <f>IF(AND(DCalendário6[[#This Row],[Dia da semana]]&gt;1,DCalendário6[[#This Row],[Dia da semana]]&lt;7,DCalendário6[[#This Row],[Feriados]]=""),DCalendário6[[#This Row],[Dia]],"")</f>
        <v/>
      </c>
      <c r="C3249" s="16" t="str">
        <f>IF(DCalendário6[[#This Row],[Mês]]="","",IF(AND(C3245="",C3246="",C3247="",C3248=""),IF(DCalendário6[[#This Row],[Mês]]=D3248,C3248+1,IF(AND(D3248="",D3249=D3244),C3244+1,1)),IF(AND(C3246="",C3247="",C3248=""),IF(DCalendário6[[#This Row],[Mês]]=D3248,C3248+1,IF(AND(D3248="",D3249=D3245),C3245+1,1)),IF(AND(C3247="",C3248=""),IF(DCalendário6[[#This Row],[Mês]]=D3248,C3248+1,IF(AND(D3248="",D3249=D3246),C3246+1,1)),IF(DCalendário6[[#This Row],[Mês]]=D3248,C3248+1,IF(AND(D3248="",D3249=D3247),C3247+1,1))))))</f>
        <v/>
      </c>
      <c r="D3249" s="14" t="str">
        <f>IF(DCalendário6[[#This Row],[Dia Útil]]="","",(MONTH($B3249)))</f>
        <v/>
      </c>
      <c r="E3249" s="14">
        <f t="shared" si="50"/>
        <v>2026</v>
      </c>
      <c r="F3249" s="14">
        <f>MONTH(DCalendário6[[#This Row],[Dia]])</f>
        <v>11</v>
      </c>
      <c r="G3249" s="14" t="str">
        <f>MONTH(DCalendário6[[#This Row],[Dia]])&amp;" - "&amp;DCalendário6[[#This Row],[Ano]]</f>
        <v>11 - 2026</v>
      </c>
      <c r="H3249" s="14" t="str">
        <f>IF(DCalendário6[[#This Row],[Dia Útil]]="","",DCalendário6[[#This Row],[Semana Ano]])</f>
        <v/>
      </c>
      <c r="I3249" s="14">
        <f>WEEKNUM(DCalendário6[[#This Row],[Dia]])</f>
        <v>48</v>
      </c>
      <c r="J3249" s="14" cm="1">
        <f t="array" aca="1" ref="J324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249" s="16">
        <f>WEEKDAY(DCalendário6[[#This Row],[Dia]])</f>
        <v>1</v>
      </c>
      <c r="L3249" s="1" t="str">
        <f>IFERROR(VLOOKUP(A3249,Tabela4[],1,0),"")</f>
        <v/>
      </c>
      <c r="M324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249" s="16">
        <f>IF(DCalendário6[[#This Row],[Dia Útil2]]="Feriado","Feriado",IF(AND(DCalendário6[[#This Row],[Dia Útil]]="",DCalendário6[[#This Row],[Mês Total]]=F3242),N3242+1,IF(DCalendário6[[#This Row],[Dia Útil]]="",1,"")))</f>
        <v>4</v>
      </c>
      <c r="O324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3249" s="16"/>
      <c r="Q3249" s="17"/>
    </row>
    <row r="3250" spans="1:17" x14ac:dyDescent="0.25">
      <c r="A3250" s="1">
        <v>46349</v>
      </c>
      <c r="B3250" s="1">
        <f>IF(AND(DCalendário6[[#This Row],[Dia da semana]]&gt;1,DCalendário6[[#This Row],[Dia da semana]]&lt;7,DCalendário6[[#This Row],[Feriados]]=""),DCalendário6[[#This Row],[Dia]],"")</f>
        <v>46349</v>
      </c>
      <c r="C3250" s="16">
        <f>IF(DCalendário6[[#This Row],[Mês]]="","",IF(AND(C3246="",C3247="",C3248="",C3249=""),IF(DCalendário6[[#This Row],[Mês]]=D3249,C3249+1,IF(AND(D3249="",D3250=D3245),C3245+1,1)),IF(AND(C3247="",C3248="",C3249=""),IF(DCalendário6[[#This Row],[Mês]]=D3249,C3249+1,IF(AND(D3249="",D3250=D3246),C3246+1,1)),IF(AND(C3248="",C3249=""),IF(DCalendário6[[#This Row],[Mês]]=D3249,C3249+1,IF(AND(D3249="",D3250=D3247),C3247+1,1)),IF(DCalendário6[[#This Row],[Mês]]=D3249,C3249+1,IF(AND(D3249="",D3250=D3248),C3248+1,1))))))</f>
        <v>15</v>
      </c>
      <c r="D3250" s="14">
        <f>IF(DCalendário6[[#This Row],[Dia Útil]]="","",(MONTH($B3250)))</f>
        <v>11</v>
      </c>
      <c r="E3250" s="14">
        <f t="shared" si="50"/>
        <v>2026</v>
      </c>
      <c r="F3250" s="14">
        <f>MONTH(DCalendário6[[#This Row],[Dia]])</f>
        <v>11</v>
      </c>
      <c r="G3250" s="14" t="str">
        <f>MONTH(DCalendário6[[#This Row],[Dia]])&amp;" - "&amp;DCalendário6[[#This Row],[Ano]]</f>
        <v>11 - 2026</v>
      </c>
      <c r="H3250" s="14">
        <f>IF(DCalendário6[[#This Row],[Dia Útil]]="","",DCalendário6[[#This Row],[Semana Ano]])</f>
        <v>48</v>
      </c>
      <c r="I3250" s="14">
        <f>WEEKNUM(DCalendário6[[#This Row],[Dia]])</f>
        <v>48</v>
      </c>
      <c r="J3250" s="14" cm="1">
        <f t="array" aca="1" ref="J325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250" s="16">
        <f>WEEKDAY(DCalendário6[[#This Row],[Dia]])</f>
        <v>2</v>
      </c>
      <c r="L3250" s="1" t="str">
        <f>IFERROR(VLOOKUP(A3250,Tabela4[],1,0),"")</f>
        <v/>
      </c>
      <c r="M325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46349</v>
      </c>
      <c r="N3250" s="16" t="str">
        <f>IF(DCalendário6[[#This Row],[Dia Útil2]]="Feriado","Feriado",IF(AND(DCalendário6[[#This Row],[Dia Útil]]="",DCalendário6[[#This Row],[Mês Total]]=F3243),N3243+1,IF(DCalendário6[[#This Row],[Dia Útil]]="",1,"")))</f>
        <v/>
      </c>
      <c r="O325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3250" s="16"/>
      <c r="Q3250" s="17"/>
    </row>
    <row r="3251" spans="1:17" x14ac:dyDescent="0.25">
      <c r="A3251" s="1">
        <v>46350</v>
      </c>
      <c r="B3251" s="1">
        <f>IF(AND(DCalendário6[[#This Row],[Dia da semana]]&gt;1,DCalendário6[[#This Row],[Dia da semana]]&lt;7,DCalendário6[[#This Row],[Feriados]]=""),DCalendário6[[#This Row],[Dia]],"")</f>
        <v>46350</v>
      </c>
      <c r="C3251" s="16">
        <f>IF(DCalendário6[[#This Row],[Mês]]="","",IF(AND(C3247="",C3248="",C3249="",C3250=""),IF(DCalendário6[[#This Row],[Mês]]=D3250,C3250+1,IF(AND(D3250="",D3251=D3246),C3246+1,1)),IF(AND(C3248="",C3249="",C3250=""),IF(DCalendário6[[#This Row],[Mês]]=D3250,C3250+1,IF(AND(D3250="",D3251=D3247),C3247+1,1)),IF(AND(C3249="",C3250=""),IF(DCalendário6[[#This Row],[Mês]]=D3250,C3250+1,IF(AND(D3250="",D3251=D3248),C3248+1,1)),IF(DCalendário6[[#This Row],[Mês]]=D3250,C3250+1,IF(AND(D3250="",D3251=D3249),C3249+1,1))))))</f>
        <v>16</v>
      </c>
      <c r="D3251" s="14">
        <f>IF(DCalendário6[[#This Row],[Dia Útil]]="","",(MONTH($B3251)))</f>
        <v>11</v>
      </c>
      <c r="E3251" s="14">
        <f t="shared" si="50"/>
        <v>2026</v>
      </c>
      <c r="F3251" s="14">
        <f>MONTH(DCalendário6[[#This Row],[Dia]])</f>
        <v>11</v>
      </c>
      <c r="G3251" s="14" t="str">
        <f>MONTH(DCalendário6[[#This Row],[Dia]])&amp;" - "&amp;DCalendário6[[#This Row],[Ano]]</f>
        <v>11 - 2026</v>
      </c>
      <c r="H3251" s="14">
        <f>IF(DCalendário6[[#This Row],[Dia Útil]]="","",DCalendário6[[#This Row],[Semana Ano]])</f>
        <v>48</v>
      </c>
      <c r="I3251" s="14">
        <f>WEEKNUM(DCalendário6[[#This Row],[Dia]])</f>
        <v>48</v>
      </c>
      <c r="J3251" s="14" cm="1">
        <f t="array" aca="1" ref="J325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251" s="16">
        <f>WEEKDAY(DCalendário6[[#This Row],[Dia]])</f>
        <v>3</v>
      </c>
      <c r="L3251" s="1" t="str">
        <f>IFERROR(VLOOKUP(A3251,Tabela4[],1,0),"")</f>
        <v/>
      </c>
      <c r="M325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46350</v>
      </c>
      <c r="N3251" s="16" t="str">
        <f>IF(DCalendário6[[#This Row],[Dia Útil2]]="Feriado","Feriado",IF(AND(DCalendário6[[#This Row],[Dia Útil]]="",DCalendário6[[#This Row],[Mês Total]]=F3244),N3244+1,IF(DCalendário6[[#This Row],[Dia Útil]]="",1,"")))</f>
        <v/>
      </c>
      <c r="O325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3251" s="16"/>
      <c r="Q3251" s="17"/>
    </row>
    <row r="3252" spans="1:17" x14ac:dyDescent="0.25">
      <c r="A3252" s="1">
        <v>46351</v>
      </c>
      <c r="B3252" s="1">
        <f>IF(AND(DCalendário6[[#This Row],[Dia da semana]]&gt;1,DCalendário6[[#This Row],[Dia da semana]]&lt;7,DCalendário6[[#This Row],[Feriados]]=""),DCalendário6[[#This Row],[Dia]],"")</f>
        <v>46351</v>
      </c>
      <c r="C3252" s="16">
        <f>IF(DCalendário6[[#This Row],[Mês]]="","",IF(AND(C3248="",C3249="",C3250="",C3251=""),IF(DCalendário6[[#This Row],[Mês]]=D3251,C3251+1,IF(AND(D3251="",D3252=D3247),C3247+1,1)),IF(AND(C3249="",C3250="",C3251=""),IF(DCalendário6[[#This Row],[Mês]]=D3251,C3251+1,IF(AND(D3251="",D3252=D3248),C3248+1,1)),IF(AND(C3250="",C3251=""),IF(DCalendário6[[#This Row],[Mês]]=D3251,C3251+1,IF(AND(D3251="",D3252=D3249),C3249+1,1)),IF(DCalendário6[[#This Row],[Mês]]=D3251,C3251+1,IF(AND(D3251="",D3252=D3250),C3250+1,1))))))</f>
        <v>17</v>
      </c>
      <c r="D3252" s="14">
        <f>IF(DCalendário6[[#This Row],[Dia Útil]]="","",(MONTH($B3252)))</f>
        <v>11</v>
      </c>
      <c r="E3252" s="14">
        <f t="shared" si="50"/>
        <v>2026</v>
      </c>
      <c r="F3252" s="14">
        <f>MONTH(DCalendário6[[#This Row],[Dia]])</f>
        <v>11</v>
      </c>
      <c r="G3252" s="14" t="str">
        <f>MONTH(DCalendário6[[#This Row],[Dia]])&amp;" - "&amp;DCalendário6[[#This Row],[Ano]]</f>
        <v>11 - 2026</v>
      </c>
      <c r="H3252" s="14">
        <f>IF(DCalendário6[[#This Row],[Dia Útil]]="","",DCalendário6[[#This Row],[Semana Ano]])</f>
        <v>48</v>
      </c>
      <c r="I3252" s="14">
        <f>WEEKNUM(DCalendário6[[#This Row],[Dia]])</f>
        <v>48</v>
      </c>
      <c r="J3252" s="14" cm="1">
        <f t="array" aca="1" ref="J325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252" s="16">
        <f>WEEKDAY(DCalendário6[[#This Row],[Dia]])</f>
        <v>4</v>
      </c>
      <c r="L3252" s="1" t="str">
        <f>IFERROR(VLOOKUP(A3252,Tabela4[],1,0),"")</f>
        <v/>
      </c>
      <c r="M325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46351</v>
      </c>
      <c r="N3252" s="16" t="str">
        <f>IF(DCalendário6[[#This Row],[Dia Útil2]]="Feriado","Feriado",IF(AND(DCalendário6[[#This Row],[Dia Útil]]="",DCalendário6[[#This Row],[Mês Total]]=F3245),N3245+1,IF(DCalendário6[[#This Row],[Dia Útil]]="",1,"")))</f>
        <v/>
      </c>
      <c r="O325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3252" s="16"/>
      <c r="Q3252" s="17"/>
    </row>
    <row r="3253" spans="1:17" x14ac:dyDescent="0.25">
      <c r="A3253" s="1">
        <v>46352</v>
      </c>
      <c r="B3253" s="1">
        <f>IF(AND(DCalendário6[[#This Row],[Dia da semana]]&gt;1,DCalendário6[[#This Row],[Dia da semana]]&lt;7,DCalendário6[[#This Row],[Feriados]]=""),DCalendário6[[#This Row],[Dia]],"")</f>
        <v>46352</v>
      </c>
      <c r="C3253" s="16">
        <f>IF(DCalendário6[[#This Row],[Mês]]="","",IF(AND(C3249="",C3250="",C3251="",C3252=""),IF(DCalendário6[[#This Row],[Mês]]=D3252,C3252+1,IF(AND(D3252="",D3253=D3248),C3248+1,1)),IF(AND(C3250="",C3251="",C3252=""),IF(DCalendário6[[#This Row],[Mês]]=D3252,C3252+1,IF(AND(D3252="",D3253=D3249),C3249+1,1)),IF(AND(C3251="",C3252=""),IF(DCalendário6[[#This Row],[Mês]]=D3252,C3252+1,IF(AND(D3252="",D3253=D3250),C3250+1,1)),IF(DCalendário6[[#This Row],[Mês]]=D3252,C3252+1,IF(AND(D3252="",D3253=D3251),C3251+1,1))))))</f>
        <v>18</v>
      </c>
      <c r="D3253" s="14">
        <f>IF(DCalendário6[[#This Row],[Dia Útil]]="","",(MONTH($B3253)))</f>
        <v>11</v>
      </c>
      <c r="E3253" s="14">
        <f t="shared" si="50"/>
        <v>2026</v>
      </c>
      <c r="F3253" s="14">
        <f>MONTH(DCalendário6[[#This Row],[Dia]])</f>
        <v>11</v>
      </c>
      <c r="G3253" s="14" t="str">
        <f>MONTH(DCalendário6[[#This Row],[Dia]])&amp;" - "&amp;DCalendário6[[#This Row],[Ano]]</f>
        <v>11 - 2026</v>
      </c>
      <c r="H3253" s="14">
        <f>IF(DCalendário6[[#This Row],[Dia Útil]]="","",DCalendário6[[#This Row],[Semana Ano]])</f>
        <v>48</v>
      </c>
      <c r="I3253" s="14">
        <f>WEEKNUM(DCalendário6[[#This Row],[Dia]])</f>
        <v>48</v>
      </c>
      <c r="J3253" s="14" cm="1">
        <f t="array" aca="1" ref="J325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253" s="16">
        <f>WEEKDAY(DCalendário6[[#This Row],[Dia]])</f>
        <v>5</v>
      </c>
      <c r="L3253" s="1" t="str">
        <f>IFERROR(VLOOKUP(A3253,Tabela4[],1,0),"")</f>
        <v/>
      </c>
      <c r="M325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46352</v>
      </c>
      <c r="N3253" s="16" t="str">
        <f>IF(DCalendário6[[#This Row],[Dia Útil2]]="Feriado","Feriado",IF(AND(DCalendário6[[#This Row],[Dia Útil]]="",DCalendário6[[#This Row],[Mês Total]]=F3246),N3246+1,IF(DCalendário6[[#This Row],[Dia Útil]]="",1,"")))</f>
        <v/>
      </c>
      <c r="O325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3253" s="16"/>
      <c r="Q3253" s="17"/>
    </row>
    <row r="3254" spans="1:17" x14ac:dyDescent="0.25">
      <c r="A3254" s="1">
        <v>46353</v>
      </c>
      <c r="B3254" s="1">
        <f>IF(AND(DCalendário6[[#This Row],[Dia da semana]]&gt;1,DCalendário6[[#This Row],[Dia da semana]]&lt;7,DCalendário6[[#This Row],[Feriados]]=""),DCalendário6[[#This Row],[Dia]],"")</f>
        <v>46353</v>
      </c>
      <c r="C3254" s="16">
        <f>IF(DCalendário6[[#This Row],[Mês]]="","",IF(AND(C3250="",C3251="",C3252="",C3253=""),IF(DCalendário6[[#This Row],[Mês]]=D3253,C3253+1,IF(AND(D3253="",D3254=D3249),C3249+1,1)),IF(AND(C3251="",C3252="",C3253=""),IF(DCalendário6[[#This Row],[Mês]]=D3253,C3253+1,IF(AND(D3253="",D3254=D3250),C3250+1,1)),IF(AND(C3252="",C3253=""),IF(DCalendário6[[#This Row],[Mês]]=D3253,C3253+1,IF(AND(D3253="",D3254=D3251),C3251+1,1)),IF(DCalendário6[[#This Row],[Mês]]=D3253,C3253+1,IF(AND(D3253="",D3254=D3252),C3252+1,1))))))</f>
        <v>19</v>
      </c>
      <c r="D3254" s="14">
        <f>IF(DCalendário6[[#This Row],[Dia Útil]]="","",(MONTH($B3254)))</f>
        <v>11</v>
      </c>
      <c r="E3254" s="14">
        <f t="shared" si="50"/>
        <v>2026</v>
      </c>
      <c r="F3254" s="14">
        <f>MONTH(DCalendário6[[#This Row],[Dia]])</f>
        <v>11</v>
      </c>
      <c r="G3254" s="14" t="str">
        <f>MONTH(DCalendário6[[#This Row],[Dia]])&amp;" - "&amp;DCalendário6[[#This Row],[Ano]]</f>
        <v>11 - 2026</v>
      </c>
      <c r="H3254" s="14">
        <f>IF(DCalendário6[[#This Row],[Dia Útil]]="","",DCalendário6[[#This Row],[Semana Ano]])</f>
        <v>48</v>
      </c>
      <c r="I3254" s="14">
        <f>WEEKNUM(DCalendário6[[#This Row],[Dia]])</f>
        <v>48</v>
      </c>
      <c r="J3254" s="14" cm="1">
        <f t="array" aca="1" ref="J325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254" s="16">
        <f>WEEKDAY(DCalendário6[[#This Row],[Dia]])</f>
        <v>6</v>
      </c>
      <c r="L3254" s="1" t="str">
        <f>IFERROR(VLOOKUP(A3254,Tabela4[],1,0),"")</f>
        <v/>
      </c>
      <c r="M325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46353</v>
      </c>
      <c r="N3254" s="16" t="str">
        <f>IF(DCalendário6[[#This Row],[Dia Útil2]]="Feriado","Feriado",IF(AND(DCalendário6[[#This Row],[Dia Útil]]="",DCalendário6[[#This Row],[Mês Total]]=F3247),N3247+1,IF(DCalendário6[[#This Row],[Dia Útil]]="",1,"")))</f>
        <v/>
      </c>
      <c r="O325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3254" s="16"/>
      <c r="Q3254" s="17"/>
    </row>
    <row r="3255" spans="1:17" x14ac:dyDescent="0.25">
      <c r="A3255" s="1">
        <v>46354</v>
      </c>
      <c r="B3255" s="1" t="str">
        <f>IF(AND(DCalendário6[[#This Row],[Dia da semana]]&gt;1,DCalendário6[[#This Row],[Dia da semana]]&lt;7,DCalendário6[[#This Row],[Feriados]]=""),DCalendário6[[#This Row],[Dia]],"")</f>
        <v/>
      </c>
      <c r="C3255" s="16" t="str">
        <f>IF(DCalendário6[[#This Row],[Mês]]="","",IF(AND(C3251="",C3252="",C3253="",C3254=""),IF(DCalendário6[[#This Row],[Mês]]=D3254,C3254+1,IF(AND(D3254="",D3255=D3250),C3250+1,1)),IF(AND(C3252="",C3253="",C3254=""),IF(DCalendário6[[#This Row],[Mês]]=D3254,C3254+1,IF(AND(D3254="",D3255=D3251),C3251+1,1)),IF(AND(C3253="",C3254=""),IF(DCalendário6[[#This Row],[Mês]]=D3254,C3254+1,IF(AND(D3254="",D3255=D3252),C3252+1,1)),IF(DCalendário6[[#This Row],[Mês]]=D3254,C3254+1,IF(AND(D3254="",D3255=D3253),C3253+1,1))))))</f>
        <v/>
      </c>
      <c r="D3255" s="14" t="str">
        <f>IF(DCalendário6[[#This Row],[Dia Útil]]="","",(MONTH($B3255)))</f>
        <v/>
      </c>
      <c r="E3255" s="14">
        <f t="shared" si="50"/>
        <v>2026</v>
      </c>
      <c r="F3255" s="14">
        <f>MONTH(DCalendário6[[#This Row],[Dia]])</f>
        <v>11</v>
      </c>
      <c r="G3255" s="14" t="str">
        <f>MONTH(DCalendário6[[#This Row],[Dia]])&amp;" - "&amp;DCalendário6[[#This Row],[Ano]]</f>
        <v>11 - 2026</v>
      </c>
      <c r="H3255" s="14" t="str">
        <f>IF(DCalendário6[[#This Row],[Dia Útil]]="","",DCalendário6[[#This Row],[Semana Ano]])</f>
        <v/>
      </c>
      <c r="I3255" s="14">
        <f>WEEKNUM(DCalendário6[[#This Row],[Dia]])</f>
        <v>48</v>
      </c>
      <c r="J3255" s="14" cm="1">
        <f t="array" aca="1" ref="J325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255" s="16">
        <f>WEEKDAY(DCalendário6[[#This Row],[Dia]])</f>
        <v>7</v>
      </c>
      <c r="L3255" s="1" t="str">
        <f>IFERROR(VLOOKUP(A3255,Tabela4[],1,0),"")</f>
        <v/>
      </c>
      <c r="M325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255" s="16">
        <f>IF(DCalendário6[[#This Row],[Dia Útil2]]="Feriado","Feriado",IF(AND(DCalendário6[[#This Row],[Dia Útil]]="",DCalendário6[[#This Row],[Mês Total]]=F3248),N3248+1,IF(DCalendário6[[#This Row],[Dia Útil]]="",1,"")))</f>
        <v>4</v>
      </c>
      <c r="O325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3255" s="16"/>
      <c r="Q3255" s="17"/>
    </row>
    <row r="3256" spans="1:17" x14ac:dyDescent="0.25">
      <c r="A3256" s="1">
        <v>46355</v>
      </c>
      <c r="B3256" s="1" t="str">
        <f>IF(AND(DCalendário6[[#This Row],[Dia da semana]]&gt;1,DCalendário6[[#This Row],[Dia da semana]]&lt;7,DCalendário6[[#This Row],[Feriados]]=""),DCalendário6[[#This Row],[Dia]],"")</f>
        <v/>
      </c>
      <c r="C3256" s="16" t="str">
        <f>IF(DCalendário6[[#This Row],[Mês]]="","",IF(AND(C3252="",C3253="",C3254="",C3255=""),IF(DCalendário6[[#This Row],[Mês]]=D3255,C3255+1,IF(AND(D3255="",D3256=D3251),C3251+1,1)),IF(AND(C3253="",C3254="",C3255=""),IF(DCalendário6[[#This Row],[Mês]]=D3255,C3255+1,IF(AND(D3255="",D3256=D3252),C3252+1,1)),IF(AND(C3254="",C3255=""),IF(DCalendário6[[#This Row],[Mês]]=D3255,C3255+1,IF(AND(D3255="",D3256=D3253),C3253+1,1)),IF(DCalendário6[[#This Row],[Mês]]=D3255,C3255+1,IF(AND(D3255="",D3256=D3254),C3254+1,1))))))</f>
        <v/>
      </c>
      <c r="D3256" s="14" t="str">
        <f>IF(DCalendário6[[#This Row],[Dia Útil]]="","",(MONTH($B3256)))</f>
        <v/>
      </c>
      <c r="E3256" s="14">
        <f t="shared" si="50"/>
        <v>2026</v>
      </c>
      <c r="F3256" s="14">
        <f>MONTH(DCalendário6[[#This Row],[Dia]])</f>
        <v>11</v>
      </c>
      <c r="G3256" s="14" t="str">
        <f>MONTH(DCalendário6[[#This Row],[Dia]])&amp;" - "&amp;DCalendário6[[#This Row],[Ano]]</f>
        <v>11 - 2026</v>
      </c>
      <c r="H3256" s="14" t="str">
        <f>IF(DCalendário6[[#This Row],[Dia Útil]]="","",DCalendário6[[#This Row],[Semana Ano]])</f>
        <v/>
      </c>
      <c r="I3256" s="14">
        <f>WEEKNUM(DCalendário6[[#This Row],[Dia]])</f>
        <v>49</v>
      </c>
      <c r="J3256" s="14" cm="1">
        <f t="array" aca="1" ref="J325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256" s="16">
        <f>WEEKDAY(DCalendário6[[#This Row],[Dia]])</f>
        <v>1</v>
      </c>
      <c r="L3256" s="1" t="str">
        <f>IFERROR(VLOOKUP(A3256,Tabela4[],1,0),"")</f>
        <v/>
      </c>
      <c r="M325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256" s="16">
        <f>IF(DCalendário6[[#This Row],[Dia Útil2]]="Feriado","Feriado",IF(AND(DCalendário6[[#This Row],[Dia Útil]]="",DCalendário6[[#This Row],[Mês Total]]=F3249),N3249+1,IF(DCalendário6[[#This Row],[Dia Útil]]="",1,"")))</f>
        <v>5</v>
      </c>
      <c r="O325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32,5</v>
      </c>
      <c r="P3256" s="16"/>
      <c r="Q3256" s="17"/>
    </row>
    <row r="3257" spans="1:17" x14ac:dyDescent="0.25">
      <c r="A3257" s="1">
        <v>46356</v>
      </c>
      <c r="B3257" s="1">
        <f>IF(AND(DCalendário6[[#This Row],[Dia da semana]]&gt;1,DCalendário6[[#This Row],[Dia da semana]]&lt;7,DCalendário6[[#This Row],[Feriados]]=""),DCalendário6[[#This Row],[Dia]],"")</f>
        <v>46356</v>
      </c>
      <c r="C3257" s="16">
        <f>IF(DCalendário6[[#This Row],[Mês]]="","",IF(AND(C3253="",C3254="",C3255="",C3256=""),IF(DCalendário6[[#This Row],[Mês]]=D3256,C3256+1,IF(AND(D3256="",D3257=D3252),C3252+1,1)),IF(AND(C3254="",C3255="",C3256=""),IF(DCalendário6[[#This Row],[Mês]]=D3256,C3256+1,IF(AND(D3256="",D3257=D3253),C3253+1,1)),IF(AND(C3255="",C3256=""),IF(DCalendário6[[#This Row],[Mês]]=D3256,C3256+1,IF(AND(D3256="",D3257=D3254),C3254+1,1)),IF(DCalendário6[[#This Row],[Mês]]=D3256,C3256+1,IF(AND(D3256="",D3257=D3255),C3255+1,1))))))</f>
        <v>20</v>
      </c>
      <c r="D3257" s="14">
        <f>IF(DCalendário6[[#This Row],[Dia Útil]]="","",(MONTH($B3257)))</f>
        <v>11</v>
      </c>
      <c r="E3257" s="14">
        <f t="shared" si="50"/>
        <v>2026</v>
      </c>
      <c r="F3257" s="14">
        <f>MONTH(DCalendário6[[#This Row],[Dia]])</f>
        <v>11</v>
      </c>
      <c r="G3257" s="14" t="str">
        <f>MONTH(DCalendário6[[#This Row],[Dia]])&amp;" - "&amp;DCalendário6[[#This Row],[Ano]]</f>
        <v>11 - 2026</v>
      </c>
      <c r="H3257" s="14">
        <f>IF(DCalendário6[[#This Row],[Dia Útil]]="","",DCalendário6[[#This Row],[Semana Ano]])</f>
        <v>49</v>
      </c>
      <c r="I3257" s="14">
        <f>WEEKNUM(DCalendário6[[#This Row],[Dia]])</f>
        <v>49</v>
      </c>
      <c r="J3257" s="14" cm="1">
        <f t="array" aca="1" ref="J325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257" s="16">
        <f>WEEKDAY(DCalendário6[[#This Row],[Dia]])</f>
        <v>2</v>
      </c>
      <c r="L3257" s="1" t="str">
        <f>IFERROR(VLOOKUP(A3257,Tabela4[],1,0),"")</f>
        <v/>
      </c>
      <c r="M325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46356</v>
      </c>
      <c r="N3257" s="16" t="str">
        <f>IF(DCalendário6[[#This Row],[Dia Útil2]]="Feriado","Feriado",IF(AND(DCalendário6[[#This Row],[Dia Útil]]="",DCalendário6[[#This Row],[Mês Total]]=F3250),N3250+1,IF(DCalendário6[[#This Row],[Dia Útil]]="",1,"")))</f>
        <v/>
      </c>
      <c r="O325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3257" s="16"/>
      <c r="Q3257" s="17"/>
    </row>
    <row r="3258" spans="1:17" x14ac:dyDescent="0.25">
      <c r="A3258" s="1">
        <v>46357</v>
      </c>
      <c r="B3258" s="1">
        <f>IF(AND(DCalendário6[[#This Row],[Dia da semana]]&gt;1,DCalendário6[[#This Row],[Dia da semana]]&lt;7,DCalendário6[[#This Row],[Feriados]]=""),DCalendário6[[#This Row],[Dia]],"")</f>
        <v>46357</v>
      </c>
      <c r="C3258" s="16">
        <f>IF(DCalendário6[[#This Row],[Mês]]="","",IF(AND(C3254="",C3255="",C3256="",C3257=""),IF(DCalendário6[[#This Row],[Mês]]=D3257,C3257+1,IF(AND(D3257="",D3258=D3253),C3253+1,1)),IF(AND(C3255="",C3256="",C3257=""),IF(DCalendário6[[#This Row],[Mês]]=D3257,C3257+1,IF(AND(D3257="",D3258=D3254),C3254+1,1)),IF(AND(C3256="",C3257=""),IF(DCalendário6[[#This Row],[Mês]]=D3257,C3257+1,IF(AND(D3257="",D3258=D3255),C3255+1,1)),IF(DCalendário6[[#This Row],[Mês]]=D3257,C3257+1,IF(AND(D3257="",D3258=D3256),C3256+1,1))))))</f>
        <v>1</v>
      </c>
      <c r="D3258" s="14">
        <f>IF(DCalendário6[[#This Row],[Dia Útil]]="","",(MONTH($B3258)))</f>
        <v>12</v>
      </c>
      <c r="E3258" s="14">
        <f t="shared" si="50"/>
        <v>2026</v>
      </c>
      <c r="F3258" s="14">
        <f>MONTH(DCalendário6[[#This Row],[Dia]])</f>
        <v>12</v>
      </c>
      <c r="G3258" s="14" t="str">
        <f>MONTH(DCalendário6[[#This Row],[Dia]])&amp;" - "&amp;DCalendário6[[#This Row],[Ano]]</f>
        <v>12 - 2026</v>
      </c>
      <c r="H3258" s="14">
        <f>IF(DCalendário6[[#This Row],[Dia Útil]]="","",DCalendário6[[#This Row],[Semana Ano]])</f>
        <v>49</v>
      </c>
      <c r="I3258" s="14">
        <f>WEEKNUM(DCalendário6[[#This Row],[Dia]])</f>
        <v>49</v>
      </c>
      <c r="J3258" s="14" cm="1">
        <f t="array" aca="1" ref="J325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258" s="16">
        <f>WEEKDAY(DCalendário6[[#This Row],[Dia]])</f>
        <v>3</v>
      </c>
      <c r="L3258" s="1" t="str">
        <f>IFERROR(VLOOKUP(A3258,Tabela4[],1,0),"")</f>
        <v/>
      </c>
      <c r="M325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46357</v>
      </c>
      <c r="N3258" s="16" t="str">
        <f>IF(DCalendário6[[#This Row],[Dia Útil2]]="Feriado","Feriado",IF(AND(DCalendário6[[#This Row],[Dia Útil]]="",DCalendário6[[#This Row],[Mês Total]]=F3251),N3251+1,IF(DCalendário6[[#This Row],[Dia Útil]]="",1,"")))</f>
        <v/>
      </c>
      <c r="O325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3258" s="16"/>
      <c r="Q3258" s="17"/>
    </row>
    <row r="3259" spans="1:17" x14ac:dyDescent="0.25">
      <c r="A3259" s="1">
        <v>46358</v>
      </c>
      <c r="B3259" s="1">
        <f>IF(AND(DCalendário6[[#This Row],[Dia da semana]]&gt;1,DCalendário6[[#This Row],[Dia da semana]]&lt;7,DCalendário6[[#This Row],[Feriados]]=""),DCalendário6[[#This Row],[Dia]],"")</f>
        <v>46358</v>
      </c>
      <c r="C3259" s="16">
        <f>IF(DCalendário6[[#This Row],[Mês]]="","",IF(AND(C3255="",C3256="",C3257="",C3258=""),IF(DCalendário6[[#This Row],[Mês]]=D3258,C3258+1,IF(AND(D3258="",D3259=D3254),C3254+1,1)),IF(AND(C3256="",C3257="",C3258=""),IF(DCalendário6[[#This Row],[Mês]]=D3258,C3258+1,IF(AND(D3258="",D3259=D3255),C3255+1,1)),IF(AND(C3257="",C3258=""),IF(DCalendário6[[#This Row],[Mês]]=D3258,C3258+1,IF(AND(D3258="",D3259=D3256),C3256+1,1)),IF(DCalendário6[[#This Row],[Mês]]=D3258,C3258+1,IF(AND(D3258="",D3259=D3257),C3257+1,1))))))</f>
        <v>2</v>
      </c>
      <c r="D3259" s="14">
        <f>IF(DCalendário6[[#This Row],[Dia Útil]]="","",(MONTH($B3259)))</f>
        <v>12</v>
      </c>
      <c r="E3259" s="14">
        <f t="shared" si="50"/>
        <v>2026</v>
      </c>
      <c r="F3259" s="14">
        <f>MONTH(DCalendário6[[#This Row],[Dia]])</f>
        <v>12</v>
      </c>
      <c r="G3259" s="14" t="str">
        <f>MONTH(DCalendário6[[#This Row],[Dia]])&amp;" - "&amp;DCalendário6[[#This Row],[Ano]]</f>
        <v>12 - 2026</v>
      </c>
      <c r="H3259" s="14">
        <f>IF(DCalendário6[[#This Row],[Dia Útil]]="","",DCalendário6[[#This Row],[Semana Ano]])</f>
        <v>49</v>
      </c>
      <c r="I3259" s="14">
        <f>WEEKNUM(DCalendário6[[#This Row],[Dia]])</f>
        <v>49</v>
      </c>
      <c r="J3259" s="14" cm="1">
        <f t="array" aca="1" ref="J325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259" s="16">
        <f>WEEKDAY(DCalendário6[[#This Row],[Dia]])</f>
        <v>4</v>
      </c>
      <c r="L3259" s="1" t="str">
        <f>IFERROR(VLOOKUP(A3259,Tabela4[],1,0),"")</f>
        <v/>
      </c>
      <c r="M325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46358</v>
      </c>
      <c r="N3259" s="16" t="str">
        <f>IF(DCalendário6[[#This Row],[Dia Útil2]]="Feriado","Feriado",IF(AND(DCalendário6[[#This Row],[Dia Útil]]="",DCalendário6[[#This Row],[Mês Total]]=F3252),N3252+1,IF(DCalendário6[[#This Row],[Dia Útil]]="",1,"")))</f>
        <v/>
      </c>
      <c r="O325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3259" s="16"/>
      <c r="Q3259" s="17"/>
    </row>
    <row r="3260" spans="1:17" x14ac:dyDescent="0.25">
      <c r="A3260" s="1">
        <v>46359</v>
      </c>
      <c r="B3260" s="1">
        <f>IF(AND(DCalendário6[[#This Row],[Dia da semana]]&gt;1,DCalendário6[[#This Row],[Dia da semana]]&lt;7,DCalendário6[[#This Row],[Feriados]]=""),DCalendário6[[#This Row],[Dia]],"")</f>
        <v>46359</v>
      </c>
      <c r="C3260" s="16">
        <f>IF(DCalendário6[[#This Row],[Mês]]="","",IF(AND(C3256="",C3257="",C3258="",C3259=""),IF(DCalendário6[[#This Row],[Mês]]=D3259,C3259+1,IF(AND(D3259="",D3260=D3255),C3255+1,1)),IF(AND(C3257="",C3258="",C3259=""),IF(DCalendário6[[#This Row],[Mês]]=D3259,C3259+1,IF(AND(D3259="",D3260=D3256),C3256+1,1)),IF(AND(C3258="",C3259=""),IF(DCalendário6[[#This Row],[Mês]]=D3259,C3259+1,IF(AND(D3259="",D3260=D3257),C3257+1,1)),IF(DCalendário6[[#This Row],[Mês]]=D3259,C3259+1,IF(AND(D3259="",D3260=D3258),C3258+1,1))))))</f>
        <v>3</v>
      </c>
      <c r="D3260" s="14">
        <f>IF(DCalendário6[[#This Row],[Dia Útil]]="","",(MONTH($B3260)))</f>
        <v>12</v>
      </c>
      <c r="E3260" s="14">
        <f t="shared" si="50"/>
        <v>2026</v>
      </c>
      <c r="F3260" s="14">
        <f>MONTH(DCalendário6[[#This Row],[Dia]])</f>
        <v>12</v>
      </c>
      <c r="G3260" s="14" t="str">
        <f>MONTH(DCalendário6[[#This Row],[Dia]])&amp;" - "&amp;DCalendário6[[#This Row],[Ano]]</f>
        <v>12 - 2026</v>
      </c>
      <c r="H3260" s="14">
        <f>IF(DCalendário6[[#This Row],[Dia Útil]]="","",DCalendário6[[#This Row],[Semana Ano]])</f>
        <v>49</v>
      </c>
      <c r="I3260" s="14">
        <f>WEEKNUM(DCalendário6[[#This Row],[Dia]])</f>
        <v>49</v>
      </c>
      <c r="J3260" s="14" cm="1">
        <f t="array" aca="1" ref="J326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260" s="16">
        <f>WEEKDAY(DCalendário6[[#This Row],[Dia]])</f>
        <v>5</v>
      </c>
      <c r="L3260" s="1" t="str">
        <f>IFERROR(VLOOKUP(A3260,Tabela4[],1,0),"")</f>
        <v/>
      </c>
      <c r="M326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46359</v>
      </c>
      <c r="N3260" s="16" t="str">
        <f>IF(DCalendário6[[#This Row],[Dia Útil2]]="Feriado","Feriado",IF(AND(DCalendário6[[#This Row],[Dia Útil]]="",DCalendário6[[#This Row],[Mês Total]]=F3253),N3253+1,IF(DCalendário6[[#This Row],[Dia Útil]]="",1,"")))</f>
        <v/>
      </c>
      <c r="O326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3260" s="16"/>
      <c r="Q3260" s="17"/>
    </row>
    <row r="3261" spans="1:17" x14ac:dyDescent="0.25">
      <c r="A3261" s="1">
        <v>46360</v>
      </c>
      <c r="B3261" s="1">
        <f>IF(AND(DCalendário6[[#This Row],[Dia da semana]]&gt;1,DCalendário6[[#This Row],[Dia da semana]]&lt;7,DCalendário6[[#This Row],[Feriados]]=""),DCalendário6[[#This Row],[Dia]],"")</f>
        <v>46360</v>
      </c>
      <c r="C3261" s="16">
        <f>IF(DCalendário6[[#This Row],[Mês]]="","",IF(AND(C3257="",C3258="",C3259="",C3260=""),IF(DCalendário6[[#This Row],[Mês]]=D3260,C3260+1,IF(AND(D3260="",D3261=D3256),C3256+1,1)),IF(AND(C3258="",C3259="",C3260=""),IF(DCalendário6[[#This Row],[Mês]]=D3260,C3260+1,IF(AND(D3260="",D3261=D3257),C3257+1,1)),IF(AND(C3259="",C3260=""),IF(DCalendário6[[#This Row],[Mês]]=D3260,C3260+1,IF(AND(D3260="",D3261=D3258),C3258+1,1)),IF(DCalendário6[[#This Row],[Mês]]=D3260,C3260+1,IF(AND(D3260="",D3261=D3259),C3259+1,1))))))</f>
        <v>4</v>
      </c>
      <c r="D3261" s="14">
        <f>IF(DCalendário6[[#This Row],[Dia Útil]]="","",(MONTH($B3261)))</f>
        <v>12</v>
      </c>
      <c r="E3261" s="14">
        <f t="shared" si="50"/>
        <v>2026</v>
      </c>
      <c r="F3261" s="14">
        <f>MONTH(DCalendário6[[#This Row],[Dia]])</f>
        <v>12</v>
      </c>
      <c r="G3261" s="14" t="str">
        <f>MONTH(DCalendário6[[#This Row],[Dia]])&amp;" - "&amp;DCalendário6[[#This Row],[Ano]]</f>
        <v>12 - 2026</v>
      </c>
      <c r="H3261" s="14">
        <f>IF(DCalendário6[[#This Row],[Dia Útil]]="","",DCalendário6[[#This Row],[Semana Ano]])</f>
        <v>49</v>
      </c>
      <c r="I3261" s="14">
        <f>WEEKNUM(DCalendário6[[#This Row],[Dia]])</f>
        <v>49</v>
      </c>
      <c r="J3261" s="14" cm="1">
        <f t="array" aca="1" ref="J326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261" s="16">
        <f>WEEKDAY(DCalendário6[[#This Row],[Dia]])</f>
        <v>6</v>
      </c>
      <c r="L3261" s="1" t="str">
        <f>IFERROR(VLOOKUP(A3261,Tabela4[],1,0),"")</f>
        <v/>
      </c>
      <c r="M326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46360</v>
      </c>
      <c r="N3261" s="16" t="str">
        <f>IF(DCalendário6[[#This Row],[Dia Útil2]]="Feriado","Feriado",IF(AND(DCalendário6[[#This Row],[Dia Útil]]="",DCalendário6[[#This Row],[Mês Total]]=F3254),N3254+1,IF(DCalendário6[[#This Row],[Dia Útil]]="",1,"")))</f>
        <v/>
      </c>
      <c r="O326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3261" s="16"/>
      <c r="Q3261" s="17"/>
    </row>
    <row r="3262" spans="1:17" x14ac:dyDescent="0.25">
      <c r="A3262" s="1">
        <v>46361</v>
      </c>
      <c r="B3262" s="1" t="str">
        <f>IF(AND(DCalendário6[[#This Row],[Dia da semana]]&gt;1,DCalendário6[[#This Row],[Dia da semana]]&lt;7,DCalendário6[[#This Row],[Feriados]]=""),DCalendário6[[#This Row],[Dia]],"")</f>
        <v/>
      </c>
      <c r="C3262" s="16" t="str">
        <f>IF(DCalendário6[[#This Row],[Mês]]="","",IF(AND(C3258="",C3259="",C3260="",C3261=""),IF(DCalendário6[[#This Row],[Mês]]=D3261,C3261+1,IF(AND(D3261="",D3262=D3257),C3257+1,1)),IF(AND(C3259="",C3260="",C3261=""),IF(DCalendário6[[#This Row],[Mês]]=D3261,C3261+1,IF(AND(D3261="",D3262=D3258),C3258+1,1)),IF(AND(C3260="",C3261=""),IF(DCalendário6[[#This Row],[Mês]]=D3261,C3261+1,IF(AND(D3261="",D3262=D3259),C3259+1,1)),IF(DCalendário6[[#This Row],[Mês]]=D3261,C3261+1,IF(AND(D3261="",D3262=D3260),C3260+1,1))))))</f>
        <v/>
      </c>
      <c r="D3262" s="14" t="str">
        <f>IF(DCalendário6[[#This Row],[Dia Útil]]="","",(MONTH($B3262)))</f>
        <v/>
      </c>
      <c r="E3262" s="14">
        <f t="shared" si="50"/>
        <v>2026</v>
      </c>
      <c r="F3262" s="14">
        <f>MONTH(DCalendário6[[#This Row],[Dia]])</f>
        <v>12</v>
      </c>
      <c r="G3262" s="14" t="str">
        <f>MONTH(DCalendário6[[#This Row],[Dia]])&amp;" - "&amp;DCalendário6[[#This Row],[Ano]]</f>
        <v>12 - 2026</v>
      </c>
      <c r="H3262" s="14" t="str">
        <f>IF(DCalendário6[[#This Row],[Dia Útil]]="","",DCalendário6[[#This Row],[Semana Ano]])</f>
        <v/>
      </c>
      <c r="I3262" s="14">
        <f>WEEKNUM(DCalendário6[[#This Row],[Dia]])</f>
        <v>49</v>
      </c>
      <c r="J3262" s="14" cm="1">
        <f t="array" aca="1" ref="J326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262" s="16">
        <f>WEEKDAY(DCalendário6[[#This Row],[Dia]])</f>
        <v>7</v>
      </c>
      <c r="L3262" s="1" t="str">
        <f>IFERROR(VLOOKUP(A3262,Tabela4[],1,0),"")</f>
        <v/>
      </c>
      <c r="M326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262" s="16">
        <f>IF(DCalendário6[[#This Row],[Dia Útil2]]="Feriado","Feriado",IF(AND(DCalendário6[[#This Row],[Dia Útil]]="",DCalendário6[[#This Row],[Mês Total]]=F3255),N3255+1,IF(DCalendário6[[#This Row],[Dia Útil]]="",1,"")))</f>
        <v>1</v>
      </c>
      <c r="O326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3262" s="16"/>
      <c r="Q3262" s="17"/>
    </row>
    <row r="3263" spans="1:17" x14ac:dyDescent="0.25">
      <c r="A3263" s="1">
        <v>46362</v>
      </c>
      <c r="B3263" s="1" t="str">
        <f>IF(AND(DCalendário6[[#This Row],[Dia da semana]]&gt;1,DCalendário6[[#This Row],[Dia da semana]]&lt;7,DCalendário6[[#This Row],[Feriados]]=""),DCalendário6[[#This Row],[Dia]],"")</f>
        <v/>
      </c>
      <c r="C3263" s="16" t="str">
        <f>IF(DCalendário6[[#This Row],[Mês]]="","",IF(AND(C3259="",C3260="",C3261="",C3262=""),IF(DCalendário6[[#This Row],[Mês]]=D3262,C3262+1,IF(AND(D3262="",D3263=D3258),C3258+1,1)),IF(AND(C3260="",C3261="",C3262=""),IF(DCalendário6[[#This Row],[Mês]]=D3262,C3262+1,IF(AND(D3262="",D3263=D3259),C3259+1,1)),IF(AND(C3261="",C3262=""),IF(DCalendário6[[#This Row],[Mês]]=D3262,C3262+1,IF(AND(D3262="",D3263=D3260),C3260+1,1)),IF(DCalendário6[[#This Row],[Mês]]=D3262,C3262+1,IF(AND(D3262="",D3263=D3261),C3261+1,1))))))</f>
        <v/>
      </c>
      <c r="D3263" s="14" t="str">
        <f>IF(DCalendário6[[#This Row],[Dia Útil]]="","",(MONTH($B3263)))</f>
        <v/>
      </c>
      <c r="E3263" s="14">
        <f t="shared" si="50"/>
        <v>2026</v>
      </c>
      <c r="F3263" s="14">
        <f>MONTH(DCalendário6[[#This Row],[Dia]])</f>
        <v>12</v>
      </c>
      <c r="G3263" s="14" t="str">
        <f>MONTH(DCalendário6[[#This Row],[Dia]])&amp;" - "&amp;DCalendário6[[#This Row],[Ano]]</f>
        <v>12 - 2026</v>
      </c>
      <c r="H3263" s="14" t="str">
        <f>IF(DCalendário6[[#This Row],[Dia Útil]]="","",DCalendário6[[#This Row],[Semana Ano]])</f>
        <v/>
      </c>
      <c r="I3263" s="14">
        <f>WEEKNUM(DCalendário6[[#This Row],[Dia]])</f>
        <v>50</v>
      </c>
      <c r="J3263" s="14" cm="1">
        <f t="array" aca="1" ref="J326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263" s="16">
        <f>WEEKDAY(DCalendário6[[#This Row],[Dia]])</f>
        <v>1</v>
      </c>
      <c r="L3263" s="1" t="str">
        <f>IFERROR(VLOOKUP(A3263,Tabela4[],1,0),"")</f>
        <v/>
      </c>
      <c r="M326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263" s="16">
        <f>IF(DCalendário6[[#This Row],[Dia Útil2]]="Feriado","Feriado",IF(AND(DCalendário6[[#This Row],[Dia Útil]]="",DCalendário6[[#This Row],[Mês Total]]=F3256),N3256+1,IF(DCalendário6[[#This Row],[Dia Útil]]="",1,"")))</f>
        <v>1</v>
      </c>
      <c r="O326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3263" s="16"/>
      <c r="Q3263" s="17"/>
    </row>
    <row r="3264" spans="1:17" x14ac:dyDescent="0.25">
      <c r="A3264" s="1">
        <v>46363</v>
      </c>
      <c r="B3264" s="1">
        <f>IF(AND(DCalendário6[[#This Row],[Dia da semana]]&gt;1,DCalendário6[[#This Row],[Dia da semana]]&lt;7,DCalendário6[[#This Row],[Feriados]]=""),DCalendário6[[#This Row],[Dia]],"")</f>
        <v>46363</v>
      </c>
      <c r="C3264" s="16">
        <f>IF(DCalendário6[[#This Row],[Mês]]="","",IF(AND(C3260="",C3261="",C3262="",C3263=""),IF(DCalendário6[[#This Row],[Mês]]=D3263,C3263+1,IF(AND(D3263="",D3264=D3259),C3259+1,1)),IF(AND(C3261="",C3262="",C3263=""),IF(DCalendário6[[#This Row],[Mês]]=D3263,C3263+1,IF(AND(D3263="",D3264=D3260),C3260+1,1)),IF(AND(C3262="",C3263=""),IF(DCalendário6[[#This Row],[Mês]]=D3263,C3263+1,IF(AND(D3263="",D3264=D3261),C3261+1,1)),IF(DCalendário6[[#This Row],[Mês]]=D3263,C3263+1,IF(AND(D3263="",D3264=D3262),C3262+1,1))))))</f>
        <v>5</v>
      </c>
      <c r="D3264" s="14">
        <f>IF(DCalendário6[[#This Row],[Dia Útil]]="","",(MONTH($B3264)))</f>
        <v>12</v>
      </c>
      <c r="E3264" s="14">
        <f t="shared" si="50"/>
        <v>2026</v>
      </c>
      <c r="F3264" s="14">
        <f>MONTH(DCalendário6[[#This Row],[Dia]])</f>
        <v>12</v>
      </c>
      <c r="G3264" s="14" t="str">
        <f>MONTH(DCalendário6[[#This Row],[Dia]])&amp;" - "&amp;DCalendário6[[#This Row],[Ano]]</f>
        <v>12 - 2026</v>
      </c>
      <c r="H3264" s="14">
        <f>IF(DCalendário6[[#This Row],[Dia Útil]]="","",DCalendário6[[#This Row],[Semana Ano]])</f>
        <v>50</v>
      </c>
      <c r="I3264" s="14">
        <f>WEEKNUM(DCalendário6[[#This Row],[Dia]])</f>
        <v>50</v>
      </c>
      <c r="J3264" s="14" cm="1">
        <f t="array" aca="1" ref="J326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264" s="16">
        <f>WEEKDAY(DCalendário6[[#This Row],[Dia]])</f>
        <v>2</v>
      </c>
      <c r="L3264" s="1" t="str">
        <f>IFERROR(VLOOKUP(A3264,Tabela4[],1,0),"")</f>
        <v/>
      </c>
      <c r="M326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46363</v>
      </c>
      <c r="N3264" s="16" t="str">
        <f>IF(DCalendário6[[#This Row],[Dia Útil2]]="Feriado","Feriado",IF(AND(DCalendário6[[#This Row],[Dia Útil]]="",DCalendário6[[#This Row],[Mês Total]]=F3257),N3257+1,IF(DCalendário6[[#This Row],[Dia Útil]]="",1,"")))</f>
        <v/>
      </c>
      <c r="O326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3264" s="16"/>
      <c r="Q3264" s="17"/>
    </row>
    <row r="3265" spans="1:17" x14ac:dyDescent="0.25">
      <c r="A3265" s="1">
        <v>46364</v>
      </c>
      <c r="B3265" s="1">
        <f>IF(AND(DCalendário6[[#This Row],[Dia da semana]]&gt;1,DCalendário6[[#This Row],[Dia da semana]]&lt;7,DCalendário6[[#This Row],[Feriados]]=""),DCalendário6[[#This Row],[Dia]],"")</f>
        <v>46364</v>
      </c>
      <c r="C3265" s="16">
        <f>IF(DCalendário6[[#This Row],[Mês]]="","",IF(AND(C3261="",C3262="",C3263="",C3264=""),IF(DCalendário6[[#This Row],[Mês]]=D3264,C3264+1,IF(AND(D3264="",D3265=D3260),C3260+1,1)),IF(AND(C3262="",C3263="",C3264=""),IF(DCalendário6[[#This Row],[Mês]]=D3264,C3264+1,IF(AND(D3264="",D3265=D3261),C3261+1,1)),IF(AND(C3263="",C3264=""),IF(DCalendário6[[#This Row],[Mês]]=D3264,C3264+1,IF(AND(D3264="",D3265=D3262),C3262+1,1)),IF(DCalendário6[[#This Row],[Mês]]=D3264,C3264+1,IF(AND(D3264="",D3265=D3263),C3263+1,1))))))</f>
        <v>6</v>
      </c>
      <c r="D3265" s="14">
        <f>IF(DCalendário6[[#This Row],[Dia Útil]]="","",(MONTH($B3265)))</f>
        <v>12</v>
      </c>
      <c r="E3265" s="14">
        <f t="shared" si="50"/>
        <v>2026</v>
      </c>
      <c r="F3265" s="14">
        <f>MONTH(DCalendário6[[#This Row],[Dia]])</f>
        <v>12</v>
      </c>
      <c r="G3265" s="14" t="str">
        <f>MONTH(DCalendário6[[#This Row],[Dia]])&amp;" - "&amp;DCalendário6[[#This Row],[Ano]]</f>
        <v>12 - 2026</v>
      </c>
      <c r="H3265" s="14">
        <f>IF(DCalendário6[[#This Row],[Dia Útil]]="","",DCalendário6[[#This Row],[Semana Ano]])</f>
        <v>50</v>
      </c>
      <c r="I3265" s="14">
        <f>WEEKNUM(DCalendário6[[#This Row],[Dia]])</f>
        <v>50</v>
      </c>
      <c r="J3265" s="14" cm="1">
        <f t="array" aca="1" ref="J326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265" s="16">
        <f>WEEKDAY(DCalendário6[[#This Row],[Dia]])</f>
        <v>3</v>
      </c>
      <c r="L3265" s="1" t="str">
        <f>IFERROR(VLOOKUP(A3265,Tabela4[],1,0),"")</f>
        <v/>
      </c>
      <c r="M326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46364</v>
      </c>
      <c r="N3265" s="16" t="str">
        <f>IF(DCalendário6[[#This Row],[Dia Útil2]]="Feriado","Feriado",IF(AND(DCalendário6[[#This Row],[Dia Útil]]="",DCalendário6[[#This Row],[Mês Total]]=F3258),N3258+1,IF(DCalendário6[[#This Row],[Dia Útil]]="",1,"")))</f>
        <v/>
      </c>
      <c r="O326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3265" s="16"/>
      <c r="Q3265" s="17"/>
    </row>
    <row r="3266" spans="1:17" x14ac:dyDescent="0.25">
      <c r="A3266" s="1">
        <v>46365</v>
      </c>
      <c r="B3266" s="1">
        <f>IF(AND(DCalendário6[[#This Row],[Dia da semana]]&gt;1,DCalendário6[[#This Row],[Dia da semana]]&lt;7,DCalendário6[[#This Row],[Feriados]]=""),DCalendário6[[#This Row],[Dia]],"")</f>
        <v>46365</v>
      </c>
      <c r="C3266" s="16">
        <f>IF(DCalendário6[[#This Row],[Mês]]="","",IF(AND(C3262="",C3263="",C3264="",C3265=""),IF(DCalendário6[[#This Row],[Mês]]=D3265,C3265+1,IF(AND(D3265="",D3266=D3261),C3261+1,1)),IF(AND(C3263="",C3264="",C3265=""),IF(DCalendário6[[#This Row],[Mês]]=D3265,C3265+1,IF(AND(D3265="",D3266=D3262),C3262+1,1)),IF(AND(C3264="",C3265=""),IF(DCalendário6[[#This Row],[Mês]]=D3265,C3265+1,IF(AND(D3265="",D3266=D3263),C3263+1,1)),IF(DCalendário6[[#This Row],[Mês]]=D3265,C3265+1,IF(AND(D3265="",D3266=D3264),C3264+1,1))))))</f>
        <v>7</v>
      </c>
      <c r="D3266" s="14">
        <f>IF(DCalendário6[[#This Row],[Dia Útil]]="","",(MONTH($B3266)))</f>
        <v>12</v>
      </c>
      <c r="E3266" s="14">
        <f t="shared" ref="E3266:E3329" si="51">YEAR($A3266)</f>
        <v>2026</v>
      </c>
      <c r="F3266" s="14">
        <f>MONTH(DCalendário6[[#This Row],[Dia]])</f>
        <v>12</v>
      </c>
      <c r="G3266" s="14" t="str">
        <f>MONTH(DCalendário6[[#This Row],[Dia]])&amp;" - "&amp;DCalendário6[[#This Row],[Ano]]</f>
        <v>12 - 2026</v>
      </c>
      <c r="H3266" s="14">
        <f>IF(DCalendário6[[#This Row],[Dia Útil]]="","",DCalendário6[[#This Row],[Semana Ano]])</f>
        <v>50</v>
      </c>
      <c r="I3266" s="14">
        <f>WEEKNUM(DCalendário6[[#This Row],[Dia]])</f>
        <v>50</v>
      </c>
      <c r="J3266" s="14" cm="1">
        <f t="array" aca="1" ref="J326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266" s="16">
        <f>WEEKDAY(DCalendário6[[#This Row],[Dia]])</f>
        <v>4</v>
      </c>
      <c r="L3266" s="1" t="str">
        <f>IFERROR(VLOOKUP(A3266,Tabela4[],1,0),"")</f>
        <v/>
      </c>
      <c r="M326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46365</v>
      </c>
      <c r="N3266" s="16" t="str">
        <f>IF(DCalendário6[[#This Row],[Dia Útil2]]="Feriado","Feriado",IF(AND(DCalendário6[[#This Row],[Dia Útil]]="",DCalendário6[[#This Row],[Mês Total]]=F3259),N3259+1,IF(DCalendário6[[#This Row],[Dia Útil]]="",1,"")))</f>
        <v/>
      </c>
      <c r="O326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3266" s="16"/>
      <c r="Q3266" s="17"/>
    </row>
    <row r="3267" spans="1:17" x14ac:dyDescent="0.25">
      <c r="A3267" s="1">
        <v>46366</v>
      </c>
      <c r="B3267" s="1">
        <f>IF(AND(DCalendário6[[#This Row],[Dia da semana]]&gt;1,DCalendário6[[#This Row],[Dia da semana]]&lt;7,DCalendário6[[#This Row],[Feriados]]=""),DCalendário6[[#This Row],[Dia]],"")</f>
        <v>46366</v>
      </c>
      <c r="C3267" s="16">
        <f>IF(DCalendário6[[#This Row],[Mês]]="","",IF(AND(C3263="",C3264="",C3265="",C3266=""),IF(DCalendário6[[#This Row],[Mês]]=D3266,C3266+1,IF(AND(D3266="",D3267=D3262),C3262+1,1)),IF(AND(C3264="",C3265="",C3266=""),IF(DCalendário6[[#This Row],[Mês]]=D3266,C3266+1,IF(AND(D3266="",D3267=D3263),C3263+1,1)),IF(AND(C3265="",C3266=""),IF(DCalendário6[[#This Row],[Mês]]=D3266,C3266+1,IF(AND(D3266="",D3267=D3264),C3264+1,1)),IF(DCalendário6[[#This Row],[Mês]]=D3266,C3266+1,IF(AND(D3266="",D3267=D3265),C3265+1,1))))))</f>
        <v>8</v>
      </c>
      <c r="D3267" s="14">
        <f>IF(DCalendário6[[#This Row],[Dia Útil]]="","",(MONTH($B3267)))</f>
        <v>12</v>
      </c>
      <c r="E3267" s="14">
        <f t="shared" si="51"/>
        <v>2026</v>
      </c>
      <c r="F3267" s="14">
        <f>MONTH(DCalendário6[[#This Row],[Dia]])</f>
        <v>12</v>
      </c>
      <c r="G3267" s="14" t="str">
        <f>MONTH(DCalendário6[[#This Row],[Dia]])&amp;" - "&amp;DCalendário6[[#This Row],[Ano]]</f>
        <v>12 - 2026</v>
      </c>
      <c r="H3267" s="14">
        <f>IF(DCalendário6[[#This Row],[Dia Útil]]="","",DCalendário6[[#This Row],[Semana Ano]])</f>
        <v>50</v>
      </c>
      <c r="I3267" s="14">
        <f>WEEKNUM(DCalendário6[[#This Row],[Dia]])</f>
        <v>50</v>
      </c>
      <c r="J3267" s="14" cm="1">
        <f t="array" aca="1" ref="J326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267" s="16">
        <f>WEEKDAY(DCalendário6[[#This Row],[Dia]])</f>
        <v>5</v>
      </c>
      <c r="L3267" s="1" t="str">
        <f>IFERROR(VLOOKUP(A3267,Tabela4[],1,0),"")</f>
        <v/>
      </c>
      <c r="M326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46366</v>
      </c>
      <c r="N3267" s="16" t="str">
        <f>IF(DCalendário6[[#This Row],[Dia Útil2]]="Feriado","Feriado",IF(AND(DCalendário6[[#This Row],[Dia Útil]]="",DCalendário6[[#This Row],[Mês Total]]=F3260),N3260+1,IF(DCalendário6[[#This Row],[Dia Útil]]="",1,"")))</f>
        <v/>
      </c>
      <c r="O326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3267" s="16"/>
      <c r="Q3267" s="17"/>
    </row>
    <row r="3268" spans="1:17" x14ac:dyDescent="0.25">
      <c r="A3268" s="1">
        <v>46367</v>
      </c>
      <c r="B3268" s="1">
        <f>IF(AND(DCalendário6[[#This Row],[Dia da semana]]&gt;1,DCalendário6[[#This Row],[Dia da semana]]&lt;7,DCalendário6[[#This Row],[Feriados]]=""),DCalendário6[[#This Row],[Dia]],"")</f>
        <v>46367</v>
      </c>
      <c r="C3268" s="16">
        <f>IF(DCalendário6[[#This Row],[Mês]]="","",IF(AND(C3264="",C3265="",C3266="",C3267=""),IF(DCalendário6[[#This Row],[Mês]]=D3267,C3267+1,IF(AND(D3267="",D3268=D3263),C3263+1,1)),IF(AND(C3265="",C3266="",C3267=""),IF(DCalendário6[[#This Row],[Mês]]=D3267,C3267+1,IF(AND(D3267="",D3268=D3264),C3264+1,1)),IF(AND(C3266="",C3267=""),IF(DCalendário6[[#This Row],[Mês]]=D3267,C3267+1,IF(AND(D3267="",D3268=D3265),C3265+1,1)),IF(DCalendário6[[#This Row],[Mês]]=D3267,C3267+1,IF(AND(D3267="",D3268=D3266),C3266+1,1))))))</f>
        <v>9</v>
      </c>
      <c r="D3268" s="14">
        <f>IF(DCalendário6[[#This Row],[Dia Útil]]="","",(MONTH($B3268)))</f>
        <v>12</v>
      </c>
      <c r="E3268" s="14">
        <f t="shared" si="51"/>
        <v>2026</v>
      </c>
      <c r="F3268" s="14">
        <f>MONTH(DCalendário6[[#This Row],[Dia]])</f>
        <v>12</v>
      </c>
      <c r="G3268" s="14" t="str">
        <f>MONTH(DCalendário6[[#This Row],[Dia]])&amp;" - "&amp;DCalendário6[[#This Row],[Ano]]</f>
        <v>12 - 2026</v>
      </c>
      <c r="H3268" s="14">
        <f>IF(DCalendário6[[#This Row],[Dia Útil]]="","",DCalendário6[[#This Row],[Semana Ano]])</f>
        <v>50</v>
      </c>
      <c r="I3268" s="14">
        <f>WEEKNUM(DCalendário6[[#This Row],[Dia]])</f>
        <v>50</v>
      </c>
      <c r="J3268" s="14" cm="1">
        <f t="array" aca="1" ref="J326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268" s="16">
        <f>WEEKDAY(DCalendário6[[#This Row],[Dia]])</f>
        <v>6</v>
      </c>
      <c r="L3268" s="1" t="str">
        <f>IFERROR(VLOOKUP(A3268,Tabela4[],1,0),"")</f>
        <v/>
      </c>
      <c r="M326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46367</v>
      </c>
      <c r="N3268" s="16" t="str">
        <f>IF(DCalendário6[[#This Row],[Dia Útil2]]="Feriado","Feriado",IF(AND(DCalendário6[[#This Row],[Dia Útil]]="",DCalendário6[[#This Row],[Mês Total]]=F3261),N3261+1,IF(DCalendário6[[#This Row],[Dia Útil]]="",1,"")))</f>
        <v/>
      </c>
      <c r="O326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3268" s="16"/>
      <c r="Q3268" s="17"/>
    </row>
    <row r="3269" spans="1:17" x14ac:dyDescent="0.25">
      <c r="A3269" s="1">
        <v>46368</v>
      </c>
      <c r="B3269" s="1" t="str">
        <f>IF(AND(DCalendário6[[#This Row],[Dia da semana]]&gt;1,DCalendário6[[#This Row],[Dia da semana]]&lt;7,DCalendário6[[#This Row],[Feriados]]=""),DCalendário6[[#This Row],[Dia]],"")</f>
        <v/>
      </c>
      <c r="C3269" s="16" t="str">
        <f>IF(DCalendário6[[#This Row],[Mês]]="","",IF(AND(C3265="",C3266="",C3267="",C3268=""),IF(DCalendário6[[#This Row],[Mês]]=D3268,C3268+1,IF(AND(D3268="",D3269=D3264),C3264+1,1)),IF(AND(C3266="",C3267="",C3268=""),IF(DCalendário6[[#This Row],[Mês]]=D3268,C3268+1,IF(AND(D3268="",D3269=D3265),C3265+1,1)),IF(AND(C3267="",C3268=""),IF(DCalendário6[[#This Row],[Mês]]=D3268,C3268+1,IF(AND(D3268="",D3269=D3266),C3266+1,1)),IF(DCalendário6[[#This Row],[Mês]]=D3268,C3268+1,IF(AND(D3268="",D3269=D3267),C3267+1,1))))))</f>
        <v/>
      </c>
      <c r="D3269" s="14" t="str">
        <f>IF(DCalendário6[[#This Row],[Dia Útil]]="","",(MONTH($B3269)))</f>
        <v/>
      </c>
      <c r="E3269" s="14">
        <f t="shared" si="51"/>
        <v>2026</v>
      </c>
      <c r="F3269" s="14">
        <f>MONTH(DCalendário6[[#This Row],[Dia]])</f>
        <v>12</v>
      </c>
      <c r="G3269" s="14" t="str">
        <f>MONTH(DCalendário6[[#This Row],[Dia]])&amp;" - "&amp;DCalendário6[[#This Row],[Ano]]</f>
        <v>12 - 2026</v>
      </c>
      <c r="H3269" s="14" t="str">
        <f>IF(DCalendário6[[#This Row],[Dia Útil]]="","",DCalendário6[[#This Row],[Semana Ano]])</f>
        <v/>
      </c>
      <c r="I3269" s="14">
        <f>WEEKNUM(DCalendário6[[#This Row],[Dia]])</f>
        <v>50</v>
      </c>
      <c r="J3269" s="14" cm="1">
        <f t="array" aca="1" ref="J326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269" s="16">
        <f>WEEKDAY(DCalendário6[[#This Row],[Dia]])</f>
        <v>7</v>
      </c>
      <c r="L3269" s="1" t="str">
        <f>IFERROR(VLOOKUP(A3269,Tabela4[],1,0),"")</f>
        <v/>
      </c>
      <c r="M326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269" s="16">
        <f>IF(DCalendário6[[#This Row],[Dia Útil2]]="Feriado","Feriado",IF(AND(DCalendário6[[#This Row],[Dia Útil]]="",DCalendário6[[#This Row],[Mês Total]]=F3262),N3262+1,IF(DCalendário6[[#This Row],[Dia Útil]]="",1,"")))</f>
        <v>2</v>
      </c>
      <c r="O326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3269" s="16"/>
      <c r="Q3269" s="17"/>
    </row>
    <row r="3270" spans="1:17" x14ac:dyDescent="0.25">
      <c r="A3270" s="1">
        <v>46369</v>
      </c>
      <c r="B3270" s="1" t="str">
        <f>IF(AND(DCalendário6[[#This Row],[Dia da semana]]&gt;1,DCalendário6[[#This Row],[Dia da semana]]&lt;7,DCalendário6[[#This Row],[Feriados]]=""),DCalendário6[[#This Row],[Dia]],"")</f>
        <v/>
      </c>
      <c r="C3270" s="16" t="str">
        <f>IF(DCalendário6[[#This Row],[Mês]]="","",IF(AND(C3266="",C3267="",C3268="",C3269=""),IF(DCalendário6[[#This Row],[Mês]]=D3269,C3269+1,IF(AND(D3269="",D3270=D3265),C3265+1,1)),IF(AND(C3267="",C3268="",C3269=""),IF(DCalendário6[[#This Row],[Mês]]=D3269,C3269+1,IF(AND(D3269="",D3270=D3266),C3266+1,1)),IF(AND(C3268="",C3269=""),IF(DCalendário6[[#This Row],[Mês]]=D3269,C3269+1,IF(AND(D3269="",D3270=D3267),C3267+1,1)),IF(DCalendário6[[#This Row],[Mês]]=D3269,C3269+1,IF(AND(D3269="",D3270=D3268),C3268+1,1))))))</f>
        <v/>
      </c>
      <c r="D3270" s="14" t="str">
        <f>IF(DCalendário6[[#This Row],[Dia Útil]]="","",(MONTH($B3270)))</f>
        <v/>
      </c>
      <c r="E3270" s="14">
        <f t="shared" si="51"/>
        <v>2026</v>
      </c>
      <c r="F3270" s="14">
        <f>MONTH(DCalendário6[[#This Row],[Dia]])</f>
        <v>12</v>
      </c>
      <c r="G3270" s="14" t="str">
        <f>MONTH(DCalendário6[[#This Row],[Dia]])&amp;" - "&amp;DCalendário6[[#This Row],[Ano]]</f>
        <v>12 - 2026</v>
      </c>
      <c r="H3270" s="14" t="str">
        <f>IF(DCalendário6[[#This Row],[Dia Útil]]="","",DCalendário6[[#This Row],[Semana Ano]])</f>
        <v/>
      </c>
      <c r="I3270" s="14">
        <f>WEEKNUM(DCalendário6[[#This Row],[Dia]])</f>
        <v>51</v>
      </c>
      <c r="J3270" s="14" cm="1">
        <f t="array" aca="1" ref="J327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270" s="16">
        <f>WEEKDAY(DCalendário6[[#This Row],[Dia]])</f>
        <v>1</v>
      </c>
      <c r="L3270" s="1" t="str">
        <f>IFERROR(VLOOKUP(A3270,Tabela4[],1,0),"")</f>
        <v/>
      </c>
      <c r="M327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270" s="16">
        <f>IF(DCalendário6[[#This Row],[Dia Útil2]]="Feriado","Feriado",IF(AND(DCalendário6[[#This Row],[Dia Útil]]="",DCalendário6[[#This Row],[Mês Total]]=F3263),N3263+1,IF(DCalendário6[[#This Row],[Dia Útil]]="",1,"")))</f>
        <v>2</v>
      </c>
      <c r="O327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3270" s="16"/>
      <c r="Q3270" s="17"/>
    </row>
    <row r="3271" spans="1:17" x14ac:dyDescent="0.25">
      <c r="A3271" s="1">
        <v>46370</v>
      </c>
      <c r="B3271" s="1">
        <f>IF(AND(DCalendário6[[#This Row],[Dia da semana]]&gt;1,DCalendário6[[#This Row],[Dia da semana]]&lt;7,DCalendário6[[#This Row],[Feriados]]=""),DCalendário6[[#This Row],[Dia]],"")</f>
        <v>46370</v>
      </c>
      <c r="C3271" s="16">
        <f>IF(DCalendário6[[#This Row],[Mês]]="","",IF(AND(C3267="",C3268="",C3269="",C3270=""),IF(DCalendário6[[#This Row],[Mês]]=D3270,C3270+1,IF(AND(D3270="",D3271=D3266),C3266+1,1)),IF(AND(C3268="",C3269="",C3270=""),IF(DCalendário6[[#This Row],[Mês]]=D3270,C3270+1,IF(AND(D3270="",D3271=D3267),C3267+1,1)),IF(AND(C3269="",C3270=""),IF(DCalendário6[[#This Row],[Mês]]=D3270,C3270+1,IF(AND(D3270="",D3271=D3268),C3268+1,1)),IF(DCalendário6[[#This Row],[Mês]]=D3270,C3270+1,IF(AND(D3270="",D3271=D3269),C3269+1,1))))))</f>
        <v>10</v>
      </c>
      <c r="D3271" s="14">
        <f>IF(DCalendário6[[#This Row],[Dia Útil]]="","",(MONTH($B3271)))</f>
        <v>12</v>
      </c>
      <c r="E3271" s="14">
        <f t="shared" si="51"/>
        <v>2026</v>
      </c>
      <c r="F3271" s="14">
        <f>MONTH(DCalendário6[[#This Row],[Dia]])</f>
        <v>12</v>
      </c>
      <c r="G3271" s="14" t="str">
        <f>MONTH(DCalendário6[[#This Row],[Dia]])&amp;" - "&amp;DCalendário6[[#This Row],[Ano]]</f>
        <v>12 - 2026</v>
      </c>
      <c r="H3271" s="14">
        <f>IF(DCalendário6[[#This Row],[Dia Útil]]="","",DCalendário6[[#This Row],[Semana Ano]])</f>
        <v>51</v>
      </c>
      <c r="I3271" s="14">
        <f>WEEKNUM(DCalendário6[[#This Row],[Dia]])</f>
        <v>51</v>
      </c>
      <c r="J3271" s="14" cm="1">
        <f t="array" aca="1" ref="J327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271" s="16">
        <f>WEEKDAY(DCalendário6[[#This Row],[Dia]])</f>
        <v>2</v>
      </c>
      <c r="L3271" s="1" t="str">
        <f>IFERROR(VLOOKUP(A3271,Tabela4[],1,0),"")</f>
        <v/>
      </c>
      <c r="M327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46370</v>
      </c>
      <c r="N3271" s="16" t="str">
        <f>IF(DCalendário6[[#This Row],[Dia Útil2]]="Feriado","Feriado",IF(AND(DCalendário6[[#This Row],[Dia Útil]]="",DCalendário6[[#This Row],[Mês Total]]=F3264),N3264+1,IF(DCalendário6[[#This Row],[Dia Útil]]="",1,"")))</f>
        <v/>
      </c>
      <c r="O327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3271" s="16"/>
      <c r="Q3271" s="17"/>
    </row>
    <row r="3272" spans="1:17" x14ac:dyDescent="0.25">
      <c r="A3272" s="1">
        <v>46371</v>
      </c>
      <c r="B3272" s="1">
        <f>IF(AND(DCalendário6[[#This Row],[Dia da semana]]&gt;1,DCalendário6[[#This Row],[Dia da semana]]&lt;7,DCalendário6[[#This Row],[Feriados]]=""),DCalendário6[[#This Row],[Dia]],"")</f>
        <v>46371</v>
      </c>
      <c r="C3272" s="16">
        <f>IF(DCalendário6[[#This Row],[Mês]]="","",IF(AND(C3268="",C3269="",C3270="",C3271=""),IF(DCalendário6[[#This Row],[Mês]]=D3271,C3271+1,IF(AND(D3271="",D3272=D3267),C3267+1,1)),IF(AND(C3269="",C3270="",C3271=""),IF(DCalendário6[[#This Row],[Mês]]=D3271,C3271+1,IF(AND(D3271="",D3272=D3268),C3268+1,1)),IF(AND(C3270="",C3271=""),IF(DCalendário6[[#This Row],[Mês]]=D3271,C3271+1,IF(AND(D3271="",D3272=D3269),C3269+1,1)),IF(DCalendário6[[#This Row],[Mês]]=D3271,C3271+1,IF(AND(D3271="",D3272=D3270),C3270+1,1))))))</f>
        <v>11</v>
      </c>
      <c r="D3272" s="14">
        <f>IF(DCalendário6[[#This Row],[Dia Útil]]="","",(MONTH($B3272)))</f>
        <v>12</v>
      </c>
      <c r="E3272" s="14">
        <f t="shared" si="51"/>
        <v>2026</v>
      </c>
      <c r="F3272" s="14">
        <f>MONTH(DCalendário6[[#This Row],[Dia]])</f>
        <v>12</v>
      </c>
      <c r="G3272" s="14" t="str">
        <f>MONTH(DCalendário6[[#This Row],[Dia]])&amp;" - "&amp;DCalendário6[[#This Row],[Ano]]</f>
        <v>12 - 2026</v>
      </c>
      <c r="H3272" s="14">
        <f>IF(DCalendário6[[#This Row],[Dia Útil]]="","",DCalendário6[[#This Row],[Semana Ano]])</f>
        <v>51</v>
      </c>
      <c r="I3272" s="14">
        <f>WEEKNUM(DCalendário6[[#This Row],[Dia]])</f>
        <v>51</v>
      </c>
      <c r="J3272" s="14" cm="1">
        <f t="array" aca="1" ref="J327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272" s="16">
        <f>WEEKDAY(DCalendário6[[#This Row],[Dia]])</f>
        <v>3</v>
      </c>
      <c r="L3272" s="1" t="str">
        <f>IFERROR(VLOOKUP(A3272,Tabela4[],1,0),"")</f>
        <v/>
      </c>
      <c r="M327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46371</v>
      </c>
      <c r="N3272" s="16" t="str">
        <f>IF(DCalendário6[[#This Row],[Dia Útil2]]="Feriado","Feriado",IF(AND(DCalendário6[[#This Row],[Dia Útil]]="",DCalendário6[[#This Row],[Mês Total]]=F3265),N3265+1,IF(DCalendário6[[#This Row],[Dia Útil]]="",1,"")))</f>
        <v/>
      </c>
      <c r="O327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3272" s="16"/>
      <c r="Q3272" s="17"/>
    </row>
    <row r="3273" spans="1:17" x14ac:dyDescent="0.25">
      <c r="A3273" s="1">
        <v>46372</v>
      </c>
      <c r="B3273" s="1">
        <f>IF(AND(DCalendário6[[#This Row],[Dia da semana]]&gt;1,DCalendário6[[#This Row],[Dia da semana]]&lt;7,DCalendário6[[#This Row],[Feriados]]=""),DCalendário6[[#This Row],[Dia]],"")</f>
        <v>46372</v>
      </c>
      <c r="C3273" s="16">
        <f>IF(DCalendário6[[#This Row],[Mês]]="","",IF(AND(C3269="",C3270="",C3271="",C3272=""),IF(DCalendário6[[#This Row],[Mês]]=D3272,C3272+1,IF(AND(D3272="",D3273=D3268),C3268+1,1)),IF(AND(C3270="",C3271="",C3272=""),IF(DCalendário6[[#This Row],[Mês]]=D3272,C3272+1,IF(AND(D3272="",D3273=D3269),C3269+1,1)),IF(AND(C3271="",C3272=""),IF(DCalendário6[[#This Row],[Mês]]=D3272,C3272+1,IF(AND(D3272="",D3273=D3270),C3270+1,1)),IF(DCalendário6[[#This Row],[Mês]]=D3272,C3272+1,IF(AND(D3272="",D3273=D3271),C3271+1,1))))))</f>
        <v>12</v>
      </c>
      <c r="D3273" s="14">
        <f>IF(DCalendário6[[#This Row],[Dia Útil]]="","",(MONTH($B3273)))</f>
        <v>12</v>
      </c>
      <c r="E3273" s="14">
        <f t="shared" si="51"/>
        <v>2026</v>
      </c>
      <c r="F3273" s="14">
        <f>MONTH(DCalendário6[[#This Row],[Dia]])</f>
        <v>12</v>
      </c>
      <c r="G3273" s="14" t="str">
        <f>MONTH(DCalendário6[[#This Row],[Dia]])&amp;" - "&amp;DCalendário6[[#This Row],[Ano]]</f>
        <v>12 - 2026</v>
      </c>
      <c r="H3273" s="14">
        <f>IF(DCalendário6[[#This Row],[Dia Útil]]="","",DCalendário6[[#This Row],[Semana Ano]])</f>
        <v>51</v>
      </c>
      <c r="I3273" s="14">
        <f>WEEKNUM(DCalendário6[[#This Row],[Dia]])</f>
        <v>51</v>
      </c>
      <c r="J3273" s="14" cm="1">
        <f t="array" aca="1" ref="J327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273" s="16">
        <f>WEEKDAY(DCalendário6[[#This Row],[Dia]])</f>
        <v>4</v>
      </c>
      <c r="L3273" s="1" t="str">
        <f>IFERROR(VLOOKUP(A3273,Tabela4[],1,0),"")</f>
        <v/>
      </c>
      <c r="M327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46372</v>
      </c>
      <c r="N3273" s="16" t="str">
        <f>IF(DCalendário6[[#This Row],[Dia Útil2]]="Feriado","Feriado",IF(AND(DCalendário6[[#This Row],[Dia Útil]]="",DCalendário6[[#This Row],[Mês Total]]=F3266),N3266+1,IF(DCalendário6[[#This Row],[Dia Útil]]="",1,"")))</f>
        <v/>
      </c>
      <c r="O327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3273" s="16"/>
      <c r="Q3273" s="17"/>
    </row>
    <row r="3274" spans="1:17" x14ac:dyDescent="0.25">
      <c r="A3274" s="1">
        <v>46373</v>
      </c>
      <c r="B3274" s="1">
        <f>IF(AND(DCalendário6[[#This Row],[Dia da semana]]&gt;1,DCalendário6[[#This Row],[Dia da semana]]&lt;7,DCalendário6[[#This Row],[Feriados]]=""),DCalendário6[[#This Row],[Dia]],"")</f>
        <v>46373</v>
      </c>
      <c r="C3274" s="16">
        <f>IF(DCalendário6[[#This Row],[Mês]]="","",IF(AND(C3270="",C3271="",C3272="",C3273=""),IF(DCalendário6[[#This Row],[Mês]]=D3273,C3273+1,IF(AND(D3273="",D3274=D3269),C3269+1,1)),IF(AND(C3271="",C3272="",C3273=""),IF(DCalendário6[[#This Row],[Mês]]=D3273,C3273+1,IF(AND(D3273="",D3274=D3270),C3270+1,1)),IF(AND(C3272="",C3273=""),IF(DCalendário6[[#This Row],[Mês]]=D3273,C3273+1,IF(AND(D3273="",D3274=D3271),C3271+1,1)),IF(DCalendário6[[#This Row],[Mês]]=D3273,C3273+1,IF(AND(D3273="",D3274=D3272),C3272+1,1))))))</f>
        <v>13</v>
      </c>
      <c r="D3274" s="14">
        <f>IF(DCalendário6[[#This Row],[Dia Útil]]="","",(MONTH($B3274)))</f>
        <v>12</v>
      </c>
      <c r="E3274" s="14">
        <f t="shared" si="51"/>
        <v>2026</v>
      </c>
      <c r="F3274" s="14">
        <f>MONTH(DCalendário6[[#This Row],[Dia]])</f>
        <v>12</v>
      </c>
      <c r="G3274" s="14" t="str">
        <f>MONTH(DCalendário6[[#This Row],[Dia]])&amp;" - "&amp;DCalendário6[[#This Row],[Ano]]</f>
        <v>12 - 2026</v>
      </c>
      <c r="H3274" s="14">
        <f>IF(DCalendário6[[#This Row],[Dia Útil]]="","",DCalendário6[[#This Row],[Semana Ano]])</f>
        <v>51</v>
      </c>
      <c r="I3274" s="14">
        <f>WEEKNUM(DCalendário6[[#This Row],[Dia]])</f>
        <v>51</v>
      </c>
      <c r="J3274" s="14" cm="1">
        <f t="array" aca="1" ref="J327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274" s="16">
        <f>WEEKDAY(DCalendário6[[#This Row],[Dia]])</f>
        <v>5</v>
      </c>
      <c r="L3274" s="1" t="str">
        <f>IFERROR(VLOOKUP(A3274,Tabela4[],1,0),"")</f>
        <v/>
      </c>
      <c r="M327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46373</v>
      </c>
      <c r="N3274" s="16" t="str">
        <f>IF(DCalendário6[[#This Row],[Dia Útil2]]="Feriado","Feriado",IF(AND(DCalendário6[[#This Row],[Dia Útil]]="",DCalendário6[[#This Row],[Mês Total]]=F3267),N3267+1,IF(DCalendário6[[#This Row],[Dia Útil]]="",1,"")))</f>
        <v/>
      </c>
      <c r="O327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3274" s="16"/>
      <c r="Q3274" s="17"/>
    </row>
    <row r="3275" spans="1:17" x14ac:dyDescent="0.25">
      <c r="A3275" s="1">
        <v>46374</v>
      </c>
      <c r="B3275" s="1">
        <f>IF(AND(DCalendário6[[#This Row],[Dia da semana]]&gt;1,DCalendário6[[#This Row],[Dia da semana]]&lt;7,DCalendário6[[#This Row],[Feriados]]=""),DCalendário6[[#This Row],[Dia]],"")</f>
        <v>46374</v>
      </c>
      <c r="C3275" s="16">
        <f>IF(DCalendário6[[#This Row],[Mês]]="","",IF(AND(C3271="",C3272="",C3273="",C3274=""),IF(DCalendário6[[#This Row],[Mês]]=D3274,C3274+1,IF(AND(D3274="",D3275=D3270),C3270+1,1)),IF(AND(C3272="",C3273="",C3274=""),IF(DCalendário6[[#This Row],[Mês]]=D3274,C3274+1,IF(AND(D3274="",D3275=D3271),C3271+1,1)),IF(AND(C3273="",C3274=""),IF(DCalendário6[[#This Row],[Mês]]=D3274,C3274+1,IF(AND(D3274="",D3275=D3272),C3272+1,1)),IF(DCalendário6[[#This Row],[Mês]]=D3274,C3274+1,IF(AND(D3274="",D3275=D3273),C3273+1,1))))))</f>
        <v>14</v>
      </c>
      <c r="D3275" s="14">
        <f>IF(DCalendário6[[#This Row],[Dia Útil]]="","",(MONTH($B3275)))</f>
        <v>12</v>
      </c>
      <c r="E3275" s="14">
        <f t="shared" si="51"/>
        <v>2026</v>
      </c>
      <c r="F3275" s="14">
        <f>MONTH(DCalendário6[[#This Row],[Dia]])</f>
        <v>12</v>
      </c>
      <c r="G3275" s="14" t="str">
        <f>MONTH(DCalendário6[[#This Row],[Dia]])&amp;" - "&amp;DCalendário6[[#This Row],[Ano]]</f>
        <v>12 - 2026</v>
      </c>
      <c r="H3275" s="14">
        <f>IF(DCalendário6[[#This Row],[Dia Útil]]="","",DCalendário6[[#This Row],[Semana Ano]])</f>
        <v>51</v>
      </c>
      <c r="I3275" s="14">
        <f>WEEKNUM(DCalendário6[[#This Row],[Dia]])</f>
        <v>51</v>
      </c>
      <c r="J3275" s="14" cm="1">
        <f t="array" aca="1" ref="J327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275" s="16">
        <f>WEEKDAY(DCalendário6[[#This Row],[Dia]])</f>
        <v>6</v>
      </c>
      <c r="L3275" s="1" t="str">
        <f>IFERROR(VLOOKUP(A3275,Tabela4[],1,0),"")</f>
        <v/>
      </c>
      <c r="M327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46374</v>
      </c>
      <c r="N3275" s="16" t="str">
        <f>IF(DCalendário6[[#This Row],[Dia Útil2]]="Feriado","Feriado",IF(AND(DCalendário6[[#This Row],[Dia Útil]]="",DCalendário6[[#This Row],[Mês Total]]=F3268),N3268+1,IF(DCalendário6[[#This Row],[Dia Útil]]="",1,"")))</f>
        <v/>
      </c>
      <c r="O327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3275" s="16"/>
      <c r="Q3275" s="17"/>
    </row>
    <row r="3276" spans="1:17" x14ac:dyDescent="0.25">
      <c r="A3276" s="1">
        <v>46375</v>
      </c>
      <c r="B3276" s="1" t="str">
        <f>IF(AND(DCalendário6[[#This Row],[Dia da semana]]&gt;1,DCalendário6[[#This Row],[Dia da semana]]&lt;7,DCalendário6[[#This Row],[Feriados]]=""),DCalendário6[[#This Row],[Dia]],"")</f>
        <v/>
      </c>
      <c r="C3276" s="16" t="str">
        <f>IF(DCalendário6[[#This Row],[Mês]]="","",IF(AND(C3272="",C3273="",C3274="",C3275=""),IF(DCalendário6[[#This Row],[Mês]]=D3275,C3275+1,IF(AND(D3275="",D3276=D3271),C3271+1,1)),IF(AND(C3273="",C3274="",C3275=""),IF(DCalendário6[[#This Row],[Mês]]=D3275,C3275+1,IF(AND(D3275="",D3276=D3272),C3272+1,1)),IF(AND(C3274="",C3275=""),IF(DCalendário6[[#This Row],[Mês]]=D3275,C3275+1,IF(AND(D3275="",D3276=D3273),C3273+1,1)),IF(DCalendário6[[#This Row],[Mês]]=D3275,C3275+1,IF(AND(D3275="",D3276=D3274),C3274+1,1))))))</f>
        <v/>
      </c>
      <c r="D3276" s="14" t="str">
        <f>IF(DCalendário6[[#This Row],[Dia Útil]]="","",(MONTH($B3276)))</f>
        <v/>
      </c>
      <c r="E3276" s="14">
        <f t="shared" si="51"/>
        <v>2026</v>
      </c>
      <c r="F3276" s="14">
        <f>MONTH(DCalendário6[[#This Row],[Dia]])</f>
        <v>12</v>
      </c>
      <c r="G3276" s="14" t="str">
        <f>MONTH(DCalendário6[[#This Row],[Dia]])&amp;" - "&amp;DCalendário6[[#This Row],[Ano]]</f>
        <v>12 - 2026</v>
      </c>
      <c r="H3276" s="14" t="str">
        <f>IF(DCalendário6[[#This Row],[Dia Útil]]="","",DCalendário6[[#This Row],[Semana Ano]])</f>
        <v/>
      </c>
      <c r="I3276" s="14">
        <f>WEEKNUM(DCalendário6[[#This Row],[Dia]])</f>
        <v>51</v>
      </c>
      <c r="J3276" s="14" cm="1">
        <f t="array" aca="1" ref="J327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276" s="16">
        <f>WEEKDAY(DCalendário6[[#This Row],[Dia]])</f>
        <v>7</v>
      </c>
      <c r="L3276" s="1" t="str">
        <f>IFERROR(VLOOKUP(A3276,Tabela4[],1,0),"")</f>
        <v/>
      </c>
      <c r="M327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276" s="16">
        <f>IF(DCalendário6[[#This Row],[Dia Útil2]]="Feriado","Feriado",IF(AND(DCalendário6[[#This Row],[Dia Útil]]="",DCalendário6[[#This Row],[Mês Total]]=F3269),N3269+1,IF(DCalendário6[[#This Row],[Dia Útil]]="",1,"")))</f>
        <v>3</v>
      </c>
      <c r="O327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3276" s="16"/>
      <c r="Q3276" s="17"/>
    </row>
    <row r="3277" spans="1:17" x14ac:dyDescent="0.25">
      <c r="A3277" s="1">
        <v>46376</v>
      </c>
      <c r="B3277" s="1" t="str">
        <f>IF(AND(DCalendário6[[#This Row],[Dia da semana]]&gt;1,DCalendário6[[#This Row],[Dia da semana]]&lt;7,DCalendário6[[#This Row],[Feriados]]=""),DCalendário6[[#This Row],[Dia]],"")</f>
        <v/>
      </c>
      <c r="C3277" s="16" t="str">
        <f>IF(DCalendário6[[#This Row],[Mês]]="","",IF(AND(C3273="",C3274="",C3275="",C3276=""),IF(DCalendário6[[#This Row],[Mês]]=D3276,C3276+1,IF(AND(D3276="",D3277=D3272),C3272+1,1)),IF(AND(C3274="",C3275="",C3276=""),IF(DCalendário6[[#This Row],[Mês]]=D3276,C3276+1,IF(AND(D3276="",D3277=D3273),C3273+1,1)),IF(AND(C3275="",C3276=""),IF(DCalendário6[[#This Row],[Mês]]=D3276,C3276+1,IF(AND(D3276="",D3277=D3274),C3274+1,1)),IF(DCalendário6[[#This Row],[Mês]]=D3276,C3276+1,IF(AND(D3276="",D3277=D3275),C3275+1,1))))))</f>
        <v/>
      </c>
      <c r="D3277" s="14" t="str">
        <f>IF(DCalendário6[[#This Row],[Dia Útil]]="","",(MONTH($B3277)))</f>
        <v/>
      </c>
      <c r="E3277" s="14">
        <f t="shared" si="51"/>
        <v>2026</v>
      </c>
      <c r="F3277" s="14">
        <f>MONTH(DCalendário6[[#This Row],[Dia]])</f>
        <v>12</v>
      </c>
      <c r="G3277" s="14" t="str">
        <f>MONTH(DCalendário6[[#This Row],[Dia]])&amp;" - "&amp;DCalendário6[[#This Row],[Ano]]</f>
        <v>12 - 2026</v>
      </c>
      <c r="H3277" s="14" t="str">
        <f>IF(DCalendário6[[#This Row],[Dia Útil]]="","",DCalendário6[[#This Row],[Semana Ano]])</f>
        <v/>
      </c>
      <c r="I3277" s="14">
        <f>WEEKNUM(DCalendário6[[#This Row],[Dia]])</f>
        <v>52</v>
      </c>
      <c r="J3277" s="14" cm="1">
        <f t="array" aca="1" ref="J327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277" s="16">
        <f>WEEKDAY(DCalendário6[[#This Row],[Dia]])</f>
        <v>1</v>
      </c>
      <c r="L3277" s="1" t="str">
        <f>IFERROR(VLOOKUP(A3277,Tabela4[],1,0),"")</f>
        <v/>
      </c>
      <c r="M327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277" s="16">
        <f>IF(DCalendário6[[#This Row],[Dia Útil2]]="Feriado","Feriado",IF(AND(DCalendário6[[#This Row],[Dia Útil]]="",DCalendário6[[#This Row],[Mês Total]]=F3270),N3270+1,IF(DCalendário6[[#This Row],[Dia Útil]]="",1,"")))</f>
        <v>3</v>
      </c>
      <c r="O327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3277" s="16"/>
      <c r="Q3277" s="17"/>
    </row>
    <row r="3278" spans="1:17" x14ac:dyDescent="0.25">
      <c r="A3278" s="1">
        <v>46377</v>
      </c>
      <c r="B3278" s="1">
        <f>IF(AND(DCalendário6[[#This Row],[Dia da semana]]&gt;1,DCalendário6[[#This Row],[Dia da semana]]&lt;7,DCalendário6[[#This Row],[Feriados]]=""),DCalendário6[[#This Row],[Dia]],"")</f>
        <v>46377</v>
      </c>
      <c r="C3278" s="16">
        <f>IF(DCalendário6[[#This Row],[Mês]]="","",IF(AND(C3274="",C3275="",C3276="",C3277=""),IF(DCalendário6[[#This Row],[Mês]]=D3277,C3277+1,IF(AND(D3277="",D3278=D3273),C3273+1,1)),IF(AND(C3275="",C3276="",C3277=""),IF(DCalendário6[[#This Row],[Mês]]=D3277,C3277+1,IF(AND(D3277="",D3278=D3274),C3274+1,1)),IF(AND(C3276="",C3277=""),IF(DCalendário6[[#This Row],[Mês]]=D3277,C3277+1,IF(AND(D3277="",D3278=D3275),C3275+1,1)),IF(DCalendário6[[#This Row],[Mês]]=D3277,C3277+1,IF(AND(D3277="",D3278=D3276),C3276+1,1))))))</f>
        <v>15</v>
      </c>
      <c r="D3278" s="14">
        <f>IF(DCalendário6[[#This Row],[Dia Útil]]="","",(MONTH($B3278)))</f>
        <v>12</v>
      </c>
      <c r="E3278" s="14">
        <f t="shared" si="51"/>
        <v>2026</v>
      </c>
      <c r="F3278" s="14">
        <f>MONTH(DCalendário6[[#This Row],[Dia]])</f>
        <v>12</v>
      </c>
      <c r="G3278" s="14" t="str">
        <f>MONTH(DCalendário6[[#This Row],[Dia]])&amp;" - "&amp;DCalendário6[[#This Row],[Ano]]</f>
        <v>12 - 2026</v>
      </c>
      <c r="H3278" s="14">
        <f>IF(DCalendário6[[#This Row],[Dia Útil]]="","",DCalendário6[[#This Row],[Semana Ano]])</f>
        <v>52</v>
      </c>
      <c r="I3278" s="14">
        <f>WEEKNUM(DCalendário6[[#This Row],[Dia]])</f>
        <v>52</v>
      </c>
      <c r="J3278" s="14" cm="1">
        <f t="array" aca="1" ref="J327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278" s="16">
        <f>WEEKDAY(DCalendário6[[#This Row],[Dia]])</f>
        <v>2</v>
      </c>
      <c r="L3278" s="1" t="str">
        <f>IFERROR(VLOOKUP(A3278,Tabela4[],1,0),"")</f>
        <v/>
      </c>
      <c r="M327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46377</v>
      </c>
      <c r="N3278" s="16" t="str">
        <f>IF(DCalendário6[[#This Row],[Dia Útil2]]="Feriado","Feriado",IF(AND(DCalendário6[[#This Row],[Dia Útil]]="",DCalendário6[[#This Row],[Mês Total]]=F3271),N3271+1,IF(DCalendário6[[#This Row],[Dia Útil]]="",1,"")))</f>
        <v/>
      </c>
      <c r="O327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3278" s="16"/>
      <c r="Q3278" s="17"/>
    </row>
    <row r="3279" spans="1:17" x14ac:dyDescent="0.25">
      <c r="A3279" s="1">
        <v>46378</v>
      </c>
      <c r="B3279" s="1">
        <f>IF(AND(DCalendário6[[#This Row],[Dia da semana]]&gt;1,DCalendário6[[#This Row],[Dia da semana]]&lt;7,DCalendário6[[#This Row],[Feriados]]=""),DCalendário6[[#This Row],[Dia]],"")</f>
        <v>46378</v>
      </c>
      <c r="C3279" s="16">
        <f>IF(DCalendário6[[#This Row],[Mês]]="","",IF(AND(C3275="",C3276="",C3277="",C3278=""),IF(DCalendário6[[#This Row],[Mês]]=D3278,C3278+1,IF(AND(D3278="",D3279=D3274),C3274+1,1)),IF(AND(C3276="",C3277="",C3278=""),IF(DCalendário6[[#This Row],[Mês]]=D3278,C3278+1,IF(AND(D3278="",D3279=D3275),C3275+1,1)),IF(AND(C3277="",C3278=""),IF(DCalendário6[[#This Row],[Mês]]=D3278,C3278+1,IF(AND(D3278="",D3279=D3276),C3276+1,1)),IF(DCalendário6[[#This Row],[Mês]]=D3278,C3278+1,IF(AND(D3278="",D3279=D3277),C3277+1,1))))))</f>
        <v>16</v>
      </c>
      <c r="D3279" s="14">
        <f>IF(DCalendário6[[#This Row],[Dia Útil]]="","",(MONTH($B3279)))</f>
        <v>12</v>
      </c>
      <c r="E3279" s="14">
        <f t="shared" si="51"/>
        <v>2026</v>
      </c>
      <c r="F3279" s="14">
        <f>MONTH(DCalendário6[[#This Row],[Dia]])</f>
        <v>12</v>
      </c>
      <c r="G3279" s="14" t="str">
        <f>MONTH(DCalendário6[[#This Row],[Dia]])&amp;" - "&amp;DCalendário6[[#This Row],[Ano]]</f>
        <v>12 - 2026</v>
      </c>
      <c r="H3279" s="14">
        <f>IF(DCalendário6[[#This Row],[Dia Útil]]="","",DCalendário6[[#This Row],[Semana Ano]])</f>
        <v>52</v>
      </c>
      <c r="I3279" s="14">
        <f>WEEKNUM(DCalendário6[[#This Row],[Dia]])</f>
        <v>52</v>
      </c>
      <c r="J3279" s="14" cm="1">
        <f t="array" aca="1" ref="J327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279" s="16">
        <f>WEEKDAY(DCalendário6[[#This Row],[Dia]])</f>
        <v>3</v>
      </c>
      <c r="L3279" s="1" t="str">
        <f>IFERROR(VLOOKUP(A3279,Tabela4[],1,0),"")</f>
        <v/>
      </c>
      <c r="M327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46378</v>
      </c>
      <c r="N3279" s="16" t="str">
        <f>IF(DCalendário6[[#This Row],[Dia Útil2]]="Feriado","Feriado",IF(AND(DCalendário6[[#This Row],[Dia Útil]]="",DCalendário6[[#This Row],[Mês Total]]=F3272),N3272+1,IF(DCalendário6[[#This Row],[Dia Útil]]="",1,"")))</f>
        <v/>
      </c>
      <c r="O327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3279" s="16"/>
      <c r="Q3279" s="17"/>
    </row>
    <row r="3280" spans="1:17" x14ac:dyDescent="0.25">
      <c r="A3280" s="1">
        <v>46379</v>
      </c>
      <c r="B3280" s="1">
        <f>IF(AND(DCalendário6[[#This Row],[Dia da semana]]&gt;1,DCalendário6[[#This Row],[Dia da semana]]&lt;7,DCalendário6[[#This Row],[Feriados]]=""),DCalendário6[[#This Row],[Dia]],"")</f>
        <v>46379</v>
      </c>
      <c r="C3280" s="16">
        <f>IF(DCalendário6[[#This Row],[Mês]]="","",IF(AND(C3276="",C3277="",C3278="",C3279=""),IF(DCalendário6[[#This Row],[Mês]]=D3279,C3279+1,IF(AND(D3279="",D3280=D3275),C3275+1,1)),IF(AND(C3277="",C3278="",C3279=""),IF(DCalendário6[[#This Row],[Mês]]=D3279,C3279+1,IF(AND(D3279="",D3280=D3276),C3276+1,1)),IF(AND(C3278="",C3279=""),IF(DCalendário6[[#This Row],[Mês]]=D3279,C3279+1,IF(AND(D3279="",D3280=D3277),C3277+1,1)),IF(DCalendário6[[#This Row],[Mês]]=D3279,C3279+1,IF(AND(D3279="",D3280=D3278),C3278+1,1))))))</f>
        <v>17</v>
      </c>
      <c r="D3280" s="14">
        <f>IF(DCalendário6[[#This Row],[Dia Útil]]="","",(MONTH($B3280)))</f>
        <v>12</v>
      </c>
      <c r="E3280" s="14">
        <f t="shared" si="51"/>
        <v>2026</v>
      </c>
      <c r="F3280" s="14">
        <f>MONTH(DCalendário6[[#This Row],[Dia]])</f>
        <v>12</v>
      </c>
      <c r="G3280" s="14" t="str">
        <f>MONTH(DCalendário6[[#This Row],[Dia]])&amp;" - "&amp;DCalendário6[[#This Row],[Ano]]</f>
        <v>12 - 2026</v>
      </c>
      <c r="H3280" s="14">
        <f>IF(DCalendário6[[#This Row],[Dia Útil]]="","",DCalendário6[[#This Row],[Semana Ano]])</f>
        <v>52</v>
      </c>
      <c r="I3280" s="14">
        <f>WEEKNUM(DCalendário6[[#This Row],[Dia]])</f>
        <v>52</v>
      </c>
      <c r="J3280" s="14" cm="1">
        <f t="array" aca="1" ref="J328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280" s="16">
        <f>WEEKDAY(DCalendário6[[#This Row],[Dia]])</f>
        <v>4</v>
      </c>
      <c r="L3280" s="1" t="str">
        <f>IFERROR(VLOOKUP(A3280,Tabela4[],1,0),"")</f>
        <v/>
      </c>
      <c r="M328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46379</v>
      </c>
      <c r="N3280" s="16" t="str">
        <f>IF(DCalendário6[[#This Row],[Dia Útil2]]="Feriado","Feriado",IF(AND(DCalendário6[[#This Row],[Dia Útil]]="",DCalendário6[[#This Row],[Mês Total]]=F3273),N3273+1,IF(DCalendário6[[#This Row],[Dia Útil]]="",1,"")))</f>
        <v/>
      </c>
      <c r="O328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3280" s="16"/>
      <c r="Q3280" s="17"/>
    </row>
    <row r="3281" spans="1:17" x14ac:dyDescent="0.25">
      <c r="A3281" s="1">
        <v>46380</v>
      </c>
      <c r="B3281" s="1">
        <f>IF(AND(DCalendário6[[#This Row],[Dia da semana]]&gt;1,DCalendário6[[#This Row],[Dia da semana]]&lt;7,DCalendário6[[#This Row],[Feriados]]=""),DCalendário6[[#This Row],[Dia]],"")</f>
        <v>46380</v>
      </c>
      <c r="C3281" s="16">
        <f>IF(DCalendário6[[#This Row],[Mês]]="","",IF(AND(C3277="",C3278="",C3279="",C3280=""),IF(DCalendário6[[#This Row],[Mês]]=D3280,C3280+1,IF(AND(D3280="",D3281=D3276),C3276+1,1)),IF(AND(C3278="",C3279="",C3280=""),IF(DCalendário6[[#This Row],[Mês]]=D3280,C3280+1,IF(AND(D3280="",D3281=D3277),C3277+1,1)),IF(AND(C3279="",C3280=""),IF(DCalendário6[[#This Row],[Mês]]=D3280,C3280+1,IF(AND(D3280="",D3281=D3278),C3278+1,1)),IF(DCalendário6[[#This Row],[Mês]]=D3280,C3280+1,IF(AND(D3280="",D3281=D3279),C3279+1,1))))))</f>
        <v>18</v>
      </c>
      <c r="D3281" s="14">
        <f>IF(DCalendário6[[#This Row],[Dia Útil]]="","",(MONTH($B3281)))</f>
        <v>12</v>
      </c>
      <c r="E3281" s="14">
        <f t="shared" si="51"/>
        <v>2026</v>
      </c>
      <c r="F3281" s="14">
        <f>MONTH(DCalendário6[[#This Row],[Dia]])</f>
        <v>12</v>
      </c>
      <c r="G3281" s="14" t="str">
        <f>MONTH(DCalendário6[[#This Row],[Dia]])&amp;" - "&amp;DCalendário6[[#This Row],[Ano]]</f>
        <v>12 - 2026</v>
      </c>
      <c r="H3281" s="14">
        <f>IF(DCalendário6[[#This Row],[Dia Útil]]="","",DCalendário6[[#This Row],[Semana Ano]])</f>
        <v>52</v>
      </c>
      <c r="I3281" s="14">
        <f>WEEKNUM(DCalendário6[[#This Row],[Dia]])</f>
        <v>52</v>
      </c>
      <c r="J3281" s="14" cm="1">
        <f t="array" aca="1" ref="J328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281" s="16">
        <f>WEEKDAY(DCalendário6[[#This Row],[Dia]])</f>
        <v>5</v>
      </c>
      <c r="L3281" s="1" t="str">
        <f>IFERROR(VLOOKUP(A3281,Tabela4[],1,0),"")</f>
        <v/>
      </c>
      <c r="M328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46380</v>
      </c>
      <c r="N3281" s="16" t="str">
        <f>IF(DCalendário6[[#This Row],[Dia Útil2]]="Feriado","Feriado",IF(AND(DCalendário6[[#This Row],[Dia Útil]]="",DCalendário6[[#This Row],[Mês Total]]=F3274),N3274+1,IF(DCalendário6[[#This Row],[Dia Útil]]="",1,"")))</f>
        <v/>
      </c>
      <c r="O328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3281" s="16"/>
      <c r="Q3281" s="17"/>
    </row>
    <row r="3282" spans="1:17" x14ac:dyDescent="0.25">
      <c r="A3282" s="1">
        <v>46381</v>
      </c>
      <c r="B3282" s="1" t="str">
        <f>IF(AND(DCalendário6[[#This Row],[Dia da semana]]&gt;1,DCalendário6[[#This Row],[Dia da semana]]&lt;7,DCalendário6[[#This Row],[Feriados]]=""),DCalendário6[[#This Row],[Dia]],"")</f>
        <v/>
      </c>
      <c r="C3282" s="16" t="str">
        <f>IF(DCalendário6[[#This Row],[Mês]]="","",IF(AND(C3278="",C3279="",C3280="",C3281=""),IF(DCalendário6[[#This Row],[Mês]]=D3281,C3281+1,IF(AND(D3281="",D3282=D3277),C3277+1,1)),IF(AND(C3279="",C3280="",C3281=""),IF(DCalendário6[[#This Row],[Mês]]=D3281,C3281+1,IF(AND(D3281="",D3282=D3278),C3278+1,1)),IF(AND(C3280="",C3281=""),IF(DCalendário6[[#This Row],[Mês]]=D3281,C3281+1,IF(AND(D3281="",D3282=D3279),C3279+1,1)),IF(DCalendário6[[#This Row],[Mês]]=D3281,C3281+1,IF(AND(D3281="",D3282=D3280),C3280+1,1))))))</f>
        <v/>
      </c>
      <c r="D3282" s="14" t="str">
        <f>IF(DCalendário6[[#This Row],[Dia Útil]]="","",(MONTH($B3282)))</f>
        <v/>
      </c>
      <c r="E3282" s="14">
        <f t="shared" si="51"/>
        <v>2026</v>
      </c>
      <c r="F3282" s="14">
        <f>MONTH(DCalendário6[[#This Row],[Dia]])</f>
        <v>12</v>
      </c>
      <c r="G3282" s="14" t="str">
        <f>MONTH(DCalendário6[[#This Row],[Dia]])&amp;" - "&amp;DCalendário6[[#This Row],[Ano]]</f>
        <v>12 - 2026</v>
      </c>
      <c r="H3282" s="14" t="str">
        <f>IF(DCalendário6[[#This Row],[Dia Útil]]="","",DCalendário6[[#This Row],[Semana Ano]])</f>
        <v/>
      </c>
      <c r="I3282" s="14">
        <f>WEEKNUM(DCalendário6[[#This Row],[Dia]])</f>
        <v>52</v>
      </c>
      <c r="J3282" s="14" cm="1">
        <f t="array" aca="1" ref="J328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282" s="16">
        <f>WEEKDAY(DCalendário6[[#This Row],[Dia]])</f>
        <v>6</v>
      </c>
      <c r="L3282" s="1">
        <f>IFERROR(VLOOKUP(A3282,Tabela4[],1,0),"")</f>
        <v>46381</v>
      </c>
      <c r="M328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3282" s="16" t="str">
        <f>IF(DCalendário6[[#This Row],[Dia Útil2]]="Feriado","Feriado",IF(AND(DCalendário6[[#This Row],[Dia Útil]]="",DCalendário6[[#This Row],[Mês Total]]=F3275),N3275+1,IF(DCalendário6[[#This Row],[Dia Útil]]="",1,"")))</f>
        <v>Feriado</v>
      </c>
      <c r="O328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3282" s="16"/>
      <c r="Q3282" s="17"/>
    </row>
    <row r="3283" spans="1:17" x14ac:dyDescent="0.25">
      <c r="A3283" s="1">
        <v>46382</v>
      </c>
      <c r="B3283" s="1" t="str">
        <f>IF(AND(DCalendário6[[#This Row],[Dia da semana]]&gt;1,DCalendário6[[#This Row],[Dia da semana]]&lt;7,DCalendário6[[#This Row],[Feriados]]=""),DCalendário6[[#This Row],[Dia]],"")</f>
        <v/>
      </c>
      <c r="C3283" s="16" t="str">
        <f>IF(DCalendário6[[#This Row],[Mês]]="","",IF(AND(C3279="",C3280="",C3281="",C3282=""),IF(DCalendário6[[#This Row],[Mês]]=D3282,C3282+1,IF(AND(D3282="",D3283=D3278),C3278+1,1)),IF(AND(C3280="",C3281="",C3282=""),IF(DCalendário6[[#This Row],[Mês]]=D3282,C3282+1,IF(AND(D3282="",D3283=D3279),C3279+1,1)),IF(AND(C3281="",C3282=""),IF(DCalendário6[[#This Row],[Mês]]=D3282,C3282+1,IF(AND(D3282="",D3283=D3280),C3280+1,1)),IF(DCalendário6[[#This Row],[Mês]]=D3282,C3282+1,IF(AND(D3282="",D3283=D3281),C3281+1,1))))))</f>
        <v/>
      </c>
      <c r="D3283" s="14" t="str">
        <f>IF(DCalendário6[[#This Row],[Dia Útil]]="","",(MONTH($B3283)))</f>
        <v/>
      </c>
      <c r="E3283" s="14">
        <f t="shared" si="51"/>
        <v>2026</v>
      </c>
      <c r="F3283" s="14">
        <f>MONTH(DCalendário6[[#This Row],[Dia]])</f>
        <v>12</v>
      </c>
      <c r="G3283" s="14" t="str">
        <f>MONTH(DCalendário6[[#This Row],[Dia]])&amp;" - "&amp;DCalendário6[[#This Row],[Ano]]</f>
        <v>12 - 2026</v>
      </c>
      <c r="H3283" s="14" t="str">
        <f>IF(DCalendário6[[#This Row],[Dia Útil]]="","",DCalendário6[[#This Row],[Semana Ano]])</f>
        <v/>
      </c>
      <c r="I3283" s="14">
        <f>WEEKNUM(DCalendário6[[#This Row],[Dia]])</f>
        <v>52</v>
      </c>
      <c r="J3283" s="14" cm="1">
        <f t="array" aca="1" ref="J328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283" s="16">
        <f>WEEKDAY(DCalendário6[[#This Row],[Dia]])</f>
        <v>7</v>
      </c>
      <c r="L3283" s="1" t="str">
        <f>IFERROR(VLOOKUP(A3283,Tabela4[],1,0),"")</f>
        <v/>
      </c>
      <c r="M328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283" s="16">
        <f>IF(DCalendário6[[#This Row],[Dia Útil2]]="Feriado","Feriado",IF(AND(DCalendário6[[#This Row],[Dia Útil]]="",DCalendário6[[#This Row],[Mês Total]]=F3276),N3276+1,IF(DCalendário6[[#This Row],[Dia Útil]]="",1,"")))</f>
        <v>4</v>
      </c>
      <c r="O328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3283" s="16"/>
      <c r="Q3283" s="17"/>
    </row>
    <row r="3284" spans="1:17" x14ac:dyDescent="0.25">
      <c r="A3284" s="1">
        <v>46383</v>
      </c>
      <c r="B3284" s="1" t="str">
        <f>IF(AND(DCalendário6[[#This Row],[Dia da semana]]&gt;1,DCalendário6[[#This Row],[Dia da semana]]&lt;7,DCalendário6[[#This Row],[Feriados]]=""),DCalendário6[[#This Row],[Dia]],"")</f>
        <v/>
      </c>
      <c r="C3284" s="16" t="str">
        <f>IF(DCalendário6[[#This Row],[Mês]]="","",IF(AND(C3280="",C3281="",C3282="",C3283=""),IF(DCalendário6[[#This Row],[Mês]]=D3283,C3283+1,IF(AND(D3283="",D3284=D3279),C3279+1,1)),IF(AND(C3281="",C3282="",C3283=""),IF(DCalendário6[[#This Row],[Mês]]=D3283,C3283+1,IF(AND(D3283="",D3284=D3280),C3280+1,1)),IF(AND(C3282="",C3283=""),IF(DCalendário6[[#This Row],[Mês]]=D3283,C3283+1,IF(AND(D3283="",D3284=D3281),C3281+1,1)),IF(DCalendário6[[#This Row],[Mês]]=D3283,C3283+1,IF(AND(D3283="",D3284=D3282),C3282+1,1))))))</f>
        <v/>
      </c>
      <c r="D3284" s="14" t="str">
        <f>IF(DCalendário6[[#This Row],[Dia Útil]]="","",(MONTH($B3284)))</f>
        <v/>
      </c>
      <c r="E3284" s="14">
        <f t="shared" si="51"/>
        <v>2026</v>
      </c>
      <c r="F3284" s="14">
        <f>MONTH(DCalendário6[[#This Row],[Dia]])</f>
        <v>12</v>
      </c>
      <c r="G3284" s="14" t="str">
        <f>MONTH(DCalendário6[[#This Row],[Dia]])&amp;" - "&amp;DCalendário6[[#This Row],[Ano]]</f>
        <v>12 - 2026</v>
      </c>
      <c r="H3284" s="14" t="str">
        <f>IF(DCalendário6[[#This Row],[Dia Útil]]="","",DCalendário6[[#This Row],[Semana Ano]])</f>
        <v/>
      </c>
      <c r="I3284" s="14">
        <f>WEEKNUM(DCalendário6[[#This Row],[Dia]])</f>
        <v>53</v>
      </c>
      <c r="J3284" s="14" cm="1">
        <f t="array" aca="1" ref="J328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284" s="16">
        <f>WEEKDAY(DCalendário6[[#This Row],[Dia]])</f>
        <v>1</v>
      </c>
      <c r="L3284" s="1" t="str">
        <f>IFERROR(VLOOKUP(A3284,Tabela4[],1,0),"")</f>
        <v/>
      </c>
      <c r="M328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284" s="16">
        <f>IF(DCalendário6[[#This Row],[Dia Útil2]]="Feriado","Feriado",IF(AND(DCalendário6[[#This Row],[Dia Útil]]="",DCalendário6[[#This Row],[Mês Total]]=F3277),N3277+1,IF(DCalendário6[[#This Row],[Dia Útil]]="",1,"")))</f>
        <v>4</v>
      </c>
      <c r="O328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3284" s="16"/>
      <c r="Q3284" s="17"/>
    </row>
    <row r="3285" spans="1:17" x14ac:dyDescent="0.25">
      <c r="A3285" s="1">
        <v>46384</v>
      </c>
      <c r="B3285" s="1">
        <f>IF(AND(DCalendário6[[#This Row],[Dia da semana]]&gt;1,DCalendário6[[#This Row],[Dia da semana]]&lt;7,DCalendário6[[#This Row],[Feriados]]=""),DCalendário6[[#This Row],[Dia]],"")</f>
        <v>46384</v>
      </c>
      <c r="C3285" s="16">
        <f>IF(DCalendário6[[#This Row],[Mês]]="","",IF(AND(C3281="",C3282="",C3283="",C3284=""),IF(DCalendário6[[#This Row],[Mês]]=D3284,C3284+1,IF(AND(D3284="",D3285=D3280),C3280+1,1)),IF(AND(C3282="",C3283="",C3284=""),IF(DCalendário6[[#This Row],[Mês]]=D3284,C3284+1,IF(AND(D3284="",D3285=D3281),C3281+1,1)),IF(AND(C3283="",C3284=""),IF(DCalendário6[[#This Row],[Mês]]=D3284,C3284+1,IF(AND(D3284="",D3285=D3282),C3282+1,1)),IF(DCalendário6[[#This Row],[Mês]]=D3284,C3284+1,IF(AND(D3284="",D3285=D3283),C3283+1,1))))))</f>
        <v>19</v>
      </c>
      <c r="D3285" s="14">
        <f>IF(DCalendário6[[#This Row],[Dia Útil]]="","",(MONTH($B3285)))</f>
        <v>12</v>
      </c>
      <c r="E3285" s="14">
        <f t="shared" si="51"/>
        <v>2026</v>
      </c>
      <c r="F3285" s="14">
        <f>MONTH(DCalendário6[[#This Row],[Dia]])</f>
        <v>12</v>
      </c>
      <c r="G3285" s="14" t="str">
        <f>MONTH(DCalendário6[[#This Row],[Dia]])&amp;" - "&amp;DCalendário6[[#This Row],[Ano]]</f>
        <v>12 - 2026</v>
      </c>
      <c r="H3285" s="14">
        <f>IF(DCalendário6[[#This Row],[Dia Útil]]="","",DCalendário6[[#This Row],[Semana Ano]])</f>
        <v>53</v>
      </c>
      <c r="I3285" s="14">
        <f>WEEKNUM(DCalendário6[[#This Row],[Dia]])</f>
        <v>53</v>
      </c>
      <c r="J3285" s="14" cm="1">
        <f t="array" aca="1" ref="J328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285" s="16">
        <f>WEEKDAY(DCalendário6[[#This Row],[Dia]])</f>
        <v>2</v>
      </c>
      <c r="L3285" s="1" t="str">
        <f>IFERROR(VLOOKUP(A3285,Tabela4[],1,0),"")</f>
        <v/>
      </c>
      <c r="M328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46384</v>
      </c>
      <c r="N3285" s="16" t="str">
        <f>IF(DCalendário6[[#This Row],[Dia Útil2]]="Feriado","Feriado",IF(AND(DCalendário6[[#This Row],[Dia Útil]]="",DCalendário6[[#This Row],[Mês Total]]=F3278),N3278+1,IF(DCalendário6[[#This Row],[Dia Útil]]="",1,"")))</f>
        <v/>
      </c>
      <c r="O328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3285" s="16"/>
      <c r="Q3285" s="17"/>
    </row>
    <row r="3286" spans="1:17" x14ac:dyDescent="0.25">
      <c r="A3286" s="1">
        <v>46385</v>
      </c>
      <c r="B3286" s="1">
        <f>IF(AND(DCalendário6[[#This Row],[Dia da semana]]&gt;1,DCalendário6[[#This Row],[Dia da semana]]&lt;7,DCalendário6[[#This Row],[Feriados]]=""),DCalendário6[[#This Row],[Dia]],"")</f>
        <v>46385</v>
      </c>
      <c r="C3286" s="16">
        <f>IF(DCalendário6[[#This Row],[Mês]]="","",IF(AND(C3282="",C3283="",C3284="",C3285=""),IF(DCalendário6[[#This Row],[Mês]]=D3285,C3285+1,IF(AND(D3285="",D3286=D3281),C3281+1,1)),IF(AND(C3283="",C3284="",C3285=""),IF(DCalendário6[[#This Row],[Mês]]=D3285,C3285+1,IF(AND(D3285="",D3286=D3282),C3282+1,1)),IF(AND(C3284="",C3285=""),IF(DCalendário6[[#This Row],[Mês]]=D3285,C3285+1,IF(AND(D3285="",D3286=D3283),C3283+1,1)),IF(DCalendário6[[#This Row],[Mês]]=D3285,C3285+1,IF(AND(D3285="",D3286=D3284),C3284+1,1))))))</f>
        <v>20</v>
      </c>
      <c r="D3286" s="14">
        <f>IF(DCalendário6[[#This Row],[Dia Útil]]="","",(MONTH($B3286)))</f>
        <v>12</v>
      </c>
      <c r="E3286" s="14">
        <f t="shared" si="51"/>
        <v>2026</v>
      </c>
      <c r="F3286" s="14">
        <f>MONTH(DCalendário6[[#This Row],[Dia]])</f>
        <v>12</v>
      </c>
      <c r="G3286" s="14" t="str">
        <f>MONTH(DCalendário6[[#This Row],[Dia]])&amp;" - "&amp;DCalendário6[[#This Row],[Ano]]</f>
        <v>12 - 2026</v>
      </c>
      <c r="H3286" s="14">
        <f>IF(DCalendário6[[#This Row],[Dia Útil]]="","",DCalendário6[[#This Row],[Semana Ano]])</f>
        <v>53</v>
      </c>
      <c r="I3286" s="14">
        <f>WEEKNUM(DCalendário6[[#This Row],[Dia]])</f>
        <v>53</v>
      </c>
      <c r="J3286" s="14" cm="1">
        <f t="array" aca="1" ref="J328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286" s="16">
        <f>WEEKDAY(DCalendário6[[#This Row],[Dia]])</f>
        <v>3</v>
      </c>
      <c r="L3286" s="1" t="str">
        <f>IFERROR(VLOOKUP(A3286,Tabela4[],1,0),"")</f>
        <v/>
      </c>
      <c r="M328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46385</v>
      </c>
      <c r="N3286" s="16" t="str">
        <f>IF(DCalendário6[[#This Row],[Dia Útil2]]="Feriado","Feriado",IF(AND(DCalendário6[[#This Row],[Dia Útil]]="",DCalendário6[[#This Row],[Mês Total]]=F3279),N3279+1,IF(DCalendário6[[#This Row],[Dia Útil]]="",1,"")))</f>
        <v/>
      </c>
      <c r="O328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3286" s="16"/>
      <c r="Q3286" s="17"/>
    </row>
    <row r="3287" spans="1:17" x14ac:dyDescent="0.25">
      <c r="A3287" s="1">
        <v>46386</v>
      </c>
      <c r="B3287" s="1">
        <f>IF(AND(DCalendário6[[#This Row],[Dia da semana]]&gt;1,DCalendário6[[#This Row],[Dia da semana]]&lt;7,DCalendário6[[#This Row],[Feriados]]=""),DCalendário6[[#This Row],[Dia]],"")</f>
        <v>46386</v>
      </c>
      <c r="C3287" s="16">
        <f>IF(DCalendário6[[#This Row],[Mês]]="","",IF(AND(C3283="",C3284="",C3285="",C3286=""),IF(DCalendário6[[#This Row],[Mês]]=D3286,C3286+1,IF(AND(D3286="",D3287=D3282),C3282+1,1)),IF(AND(C3284="",C3285="",C3286=""),IF(DCalendário6[[#This Row],[Mês]]=D3286,C3286+1,IF(AND(D3286="",D3287=D3283),C3283+1,1)),IF(AND(C3285="",C3286=""),IF(DCalendário6[[#This Row],[Mês]]=D3286,C3286+1,IF(AND(D3286="",D3287=D3284),C3284+1,1)),IF(DCalendário6[[#This Row],[Mês]]=D3286,C3286+1,IF(AND(D3286="",D3287=D3285),C3285+1,1))))))</f>
        <v>21</v>
      </c>
      <c r="D3287" s="14">
        <f>IF(DCalendário6[[#This Row],[Dia Útil]]="","",(MONTH($B3287)))</f>
        <v>12</v>
      </c>
      <c r="E3287" s="14">
        <f t="shared" si="51"/>
        <v>2026</v>
      </c>
      <c r="F3287" s="14">
        <f>MONTH(DCalendário6[[#This Row],[Dia]])</f>
        <v>12</v>
      </c>
      <c r="G3287" s="14" t="str">
        <f>MONTH(DCalendário6[[#This Row],[Dia]])&amp;" - "&amp;DCalendário6[[#This Row],[Ano]]</f>
        <v>12 - 2026</v>
      </c>
      <c r="H3287" s="14">
        <f>IF(DCalendário6[[#This Row],[Dia Útil]]="","",DCalendário6[[#This Row],[Semana Ano]])</f>
        <v>53</v>
      </c>
      <c r="I3287" s="14">
        <f>WEEKNUM(DCalendário6[[#This Row],[Dia]])</f>
        <v>53</v>
      </c>
      <c r="J3287" s="14" cm="1">
        <f t="array" aca="1" ref="J328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287" s="16">
        <f>WEEKDAY(DCalendário6[[#This Row],[Dia]])</f>
        <v>4</v>
      </c>
      <c r="L3287" s="1" t="str">
        <f>IFERROR(VLOOKUP(A3287,Tabela4[],1,0),"")</f>
        <v/>
      </c>
      <c r="M328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46386</v>
      </c>
      <c r="N3287" s="16" t="str">
        <f>IF(DCalendário6[[#This Row],[Dia Útil2]]="Feriado","Feriado",IF(AND(DCalendário6[[#This Row],[Dia Útil]]="",DCalendário6[[#This Row],[Mês Total]]=F3280),N3280+1,IF(DCalendário6[[#This Row],[Dia Útil]]="",1,"")))</f>
        <v/>
      </c>
      <c r="O328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21</v>
      </c>
      <c r="P3287" s="16"/>
      <c r="Q3287" s="17"/>
    </row>
    <row r="3288" spans="1:17" x14ac:dyDescent="0.25">
      <c r="A3288" s="1">
        <v>46387</v>
      </c>
      <c r="B3288" s="1">
        <f>IF(AND(DCalendário6[[#This Row],[Dia da semana]]&gt;1,DCalendário6[[#This Row],[Dia da semana]]&lt;7,DCalendário6[[#This Row],[Feriados]]=""),DCalendário6[[#This Row],[Dia]],"")</f>
        <v>46387</v>
      </c>
      <c r="C3288" s="16">
        <f>IF(DCalendário6[[#This Row],[Mês]]="","",IF(AND(C3284="",C3285="",C3286="",C3287=""),IF(DCalendário6[[#This Row],[Mês]]=D3287,C3287+1,IF(AND(D3287="",D3288=D3283),C3283+1,1)),IF(AND(C3285="",C3286="",C3287=""),IF(DCalendário6[[#This Row],[Mês]]=D3287,C3287+1,IF(AND(D3287="",D3288=D3284),C3284+1,1)),IF(AND(C3286="",C3287=""),IF(DCalendário6[[#This Row],[Mês]]=D3287,C3287+1,IF(AND(D3287="",D3288=D3285),C3285+1,1)),IF(DCalendário6[[#This Row],[Mês]]=D3287,C3287+1,IF(AND(D3287="",D3288=D3286),C3286+1,1))))))</f>
        <v>22</v>
      </c>
      <c r="D3288" s="14">
        <f>IF(DCalendário6[[#This Row],[Dia Útil]]="","",(MONTH($B3288)))</f>
        <v>12</v>
      </c>
      <c r="E3288" s="14">
        <f t="shared" si="51"/>
        <v>2026</v>
      </c>
      <c r="F3288" s="14">
        <f>MONTH(DCalendário6[[#This Row],[Dia]])</f>
        <v>12</v>
      </c>
      <c r="G3288" s="14" t="str">
        <f>MONTH(DCalendário6[[#This Row],[Dia]])&amp;" - "&amp;DCalendário6[[#This Row],[Ano]]</f>
        <v>12 - 2026</v>
      </c>
      <c r="H3288" s="14">
        <f>IF(DCalendário6[[#This Row],[Dia Útil]]="","",DCalendário6[[#This Row],[Semana Ano]])</f>
        <v>53</v>
      </c>
      <c r="I3288" s="14">
        <f>WEEKNUM(DCalendário6[[#This Row],[Dia]])</f>
        <v>53</v>
      </c>
      <c r="J3288" s="14" cm="1">
        <f t="array" aca="1" ref="J328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288" s="16">
        <f>WEEKDAY(DCalendário6[[#This Row],[Dia]])</f>
        <v>5</v>
      </c>
      <c r="L3288" s="1" t="str">
        <f>IFERROR(VLOOKUP(A3288,Tabela4[],1,0),"")</f>
        <v/>
      </c>
      <c r="M328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46387</v>
      </c>
      <c r="N3288" s="16" t="str">
        <f>IF(DCalendário6[[#This Row],[Dia Útil2]]="Feriado","Feriado",IF(AND(DCalendário6[[#This Row],[Dia Útil]]="",DCalendário6[[#This Row],[Mês Total]]=F3281),N3281+1,IF(DCalendário6[[#This Row],[Dia Útil]]="",1,"")))</f>
        <v/>
      </c>
      <c r="O328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22</v>
      </c>
      <c r="P3288" s="16"/>
      <c r="Q3288" s="17"/>
    </row>
    <row r="3289" spans="1:17" x14ac:dyDescent="0.25">
      <c r="A3289" s="1">
        <v>46388</v>
      </c>
      <c r="B3289" s="1" t="str">
        <f>IF(AND(DCalendário6[[#This Row],[Dia da semana]]&gt;1,DCalendário6[[#This Row],[Dia da semana]]&lt;7,DCalendário6[[#This Row],[Feriados]]=""),DCalendário6[[#This Row],[Dia]],"")</f>
        <v/>
      </c>
      <c r="C3289" s="16" t="str">
        <f>IF(DCalendário6[[#This Row],[Mês]]="","",IF(AND(C3285="",C3286="",C3287="",C3288=""),IF(DCalendário6[[#This Row],[Mês]]=D3288,C3288+1,IF(AND(D3288="",D3289=D3284),C3284+1,1)),IF(AND(C3286="",C3287="",C3288=""),IF(DCalendário6[[#This Row],[Mês]]=D3288,C3288+1,IF(AND(D3288="",D3289=D3285),C3285+1,1)),IF(AND(C3287="",C3288=""),IF(DCalendário6[[#This Row],[Mês]]=D3288,C3288+1,IF(AND(D3288="",D3289=D3286),C3286+1,1)),IF(DCalendário6[[#This Row],[Mês]]=D3288,C3288+1,IF(AND(D3288="",D3289=D3287),C3287+1,1))))))</f>
        <v/>
      </c>
      <c r="D3289" s="14" t="str">
        <f>IF(DCalendário6[[#This Row],[Dia Útil]]="","",(MONTH($B3289)))</f>
        <v/>
      </c>
      <c r="E3289" s="14">
        <f t="shared" si="51"/>
        <v>2027</v>
      </c>
      <c r="F3289" s="14">
        <f>MONTH(DCalendário6[[#This Row],[Dia]])</f>
        <v>1</v>
      </c>
      <c r="G3289" s="14" t="str">
        <f>MONTH(DCalendário6[[#This Row],[Dia]])&amp;" - "&amp;DCalendário6[[#This Row],[Ano]]</f>
        <v>1 - 2027</v>
      </c>
      <c r="H3289" s="14" t="str">
        <f>IF(DCalendário6[[#This Row],[Dia Útil]]="","",DCalendário6[[#This Row],[Semana Ano]])</f>
        <v/>
      </c>
      <c r="I3289" s="14">
        <f>WEEKNUM(DCalendário6[[#This Row],[Dia]])</f>
        <v>1</v>
      </c>
      <c r="J3289" s="14" cm="1">
        <f t="array" aca="1" ref="J328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289" s="16">
        <f>WEEKDAY(DCalendário6[[#This Row],[Dia]])</f>
        <v>6</v>
      </c>
      <c r="L3289" s="1">
        <f>IFERROR(VLOOKUP(A3289,Tabela4[],1,0),"")</f>
        <v>46388</v>
      </c>
      <c r="M328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3289" s="16" t="str">
        <f>IF(DCalendário6[[#This Row],[Dia Útil2]]="Feriado","Feriado",IF(AND(DCalendário6[[#This Row],[Dia Útil]]="",DCalendário6[[#This Row],[Mês Total]]=F3282),N3282+1,IF(DCalendário6[[#This Row],[Dia Útil]]="",1,"")))</f>
        <v>Feriado</v>
      </c>
      <c r="O328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3289" s="16"/>
      <c r="Q3289" s="17"/>
    </row>
    <row r="3290" spans="1:17" x14ac:dyDescent="0.25">
      <c r="A3290" s="1">
        <v>46389</v>
      </c>
      <c r="B3290" s="1" t="str">
        <f>IF(AND(DCalendário6[[#This Row],[Dia da semana]]&gt;1,DCalendário6[[#This Row],[Dia da semana]]&lt;7,DCalendário6[[#This Row],[Feriados]]=""),DCalendário6[[#This Row],[Dia]],"")</f>
        <v/>
      </c>
      <c r="C3290" s="16" t="str">
        <f>IF(DCalendário6[[#This Row],[Mês]]="","",IF(AND(C3286="",C3287="",C3288="",C3289=""),IF(DCalendário6[[#This Row],[Mês]]=D3289,C3289+1,IF(AND(D3289="",D3290=D3285),C3285+1,1)),IF(AND(C3287="",C3288="",C3289=""),IF(DCalendário6[[#This Row],[Mês]]=D3289,C3289+1,IF(AND(D3289="",D3290=D3286),C3286+1,1)),IF(AND(C3288="",C3289=""),IF(DCalendário6[[#This Row],[Mês]]=D3289,C3289+1,IF(AND(D3289="",D3290=D3287),C3287+1,1)),IF(DCalendário6[[#This Row],[Mês]]=D3289,C3289+1,IF(AND(D3289="",D3290=D3288),C3288+1,1))))))</f>
        <v/>
      </c>
      <c r="D3290" s="14" t="str">
        <f>IF(DCalendário6[[#This Row],[Dia Útil]]="","",(MONTH($B3290)))</f>
        <v/>
      </c>
      <c r="E3290" s="14">
        <f t="shared" si="51"/>
        <v>2027</v>
      </c>
      <c r="F3290" s="14">
        <f>MONTH(DCalendário6[[#This Row],[Dia]])</f>
        <v>1</v>
      </c>
      <c r="G3290" s="14" t="str">
        <f>MONTH(DCalendário6[[#This Row],[Dia]])&amp;" - "&amp;DCalendário6[[#This Row],[Ano]]</f>
        <v>1 - 2027</v>
      </c>
      <c r="H3290" s="14" t="str">
        <f>IF(DCalendário6[[#This Row],[Dia Útil]]="","",DCalendário6[[#This Row],[Semana Ano]])</f>
        <v/>
      </c>
      <c r="I3290" s="14">
        <f>WEEKNUM(DCalendário6[[#This Row],[Dia]])</f>
        <v>1</v>
      </c>
      <c r="J3290" s="14" cm="1">
        <f t="array" aca="1" ref="J329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290" s="16">
        <f>WEEKDAY(DCalendário6[[#This Row],[Dia]])</f>
        <v>7</v>
      </c>
      <c r="L3290" s="1" t="str">
        <f>IFERROR(VLOOKUP(A3290,Tabela4[],1,0),"")</f>
        <v/>
      </c>
      <c r="M329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290" s="16">
        <f>IF(DCalendário6[[#This Row],[Dia Útil2]]="Feriado","Feriado",IF(AND(DCalendário6[[#This Row],[Dia Útil]]="",DCalendário6[[#This Row],[Mês Total]]=F3283),N3283+1,IF(DCalendário6[[#This Row],[Dia Útil]]="",1,"")))</f>
        <v>1</v>
      </c>
      <c r="O329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3290" s="16"/>
      <c r="Q3290" s="17"/>
    </row>
    <row r="3291" spans="1:17" x14ac:dyDescent="0.25">
      <c r="A3291" s="1">
        <v>46390</v>
      </c>
      <c r="B3291" s="1" t="str">
        <f>IF(AND(DCalendário6[[#This Row],[Dia da semana]]&gt;1,DCalendário6[[#This Row],[Dia da semana]]&lt;7,DCalendário6[[#This Row],[Feriados]]=""),DCalendário6[[#This Row],[Dia]],"")</f>
        <v/>
      </c>
      <c r="C3291" s="16" t="str">
        <f>IF(DCalendário6[[#This Row],[Mês]]="","",IF(AND(C3287="",C3288="",C3289="",C3290=""),IF(DCalendário6[[#This Row],[Mês]]=D3290,C3290+1,IF(AND(D3290="",D3291=D3286),C3286+1,1)),IF(AND(C3288="",C3289="",C3290=""),IF(DCalendário6[[#This Row],[Mês]]=D3290,C3290+1,IF(AND(D3290="",D3291=D3287),C3287+1,1)),IF(AND(C3289="",C3290=""),IF(DCalendário6[[#This Row],[Mês]]=D3290,C3290+1,IF(AND(D3290="",D3291=D3288),C3288+1,1)),IF(DCalendário6[[#This Row],[Mês]]=D3290,C3290+1,IF(AND(D3290="",D3291=D3289),C3289+1,1))))))</f>
        <v/>
      </c>
      <c r="D3291" s="14" t="str">
        <f>IF(DCalendário6[[#This Row],[Dia Útil]]="","",(MONTH($B3291)))</f>
        <v/>
      </c>
      <c r="E3291" s="14">
        <f t="shared" si="51"/>
        <v>2027</v>
      </c>
      <c r="F3291" s="14">
        <f>MONTH(DCalendário6[[#This Row],[Dia]])</f>
        <v>1</v>
      </c>
      <c r="G3291" s="14" t="str">
        <f>MONTH(DCalendário6[[#This Row],[Dia]])&amp;" - "&amp;DCalendário6[[#This Row],[Ano]]</f>
        <v>1 - 2027</v>
      </c>
      <c r="H3291" s="14" t="str">
        <f>IF(DCalendário6[[#This Row],[Dia Útil]]="","",DCalendário6[[#This Row],[Semana Ano]])</f>
        <v/>
      </c>
      <c r="I3291" s="14">
        <f>WEEKNUM(DCalendário6[[#This Row],[Dia]])</f>
        <v>2</v>
      </c>
      <c r="J3291" s="14" cm="1">
        <f t="array" aca="1" ref="J329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291" s="16">
        <f>WEEKDAY(DCalendário6[[#This Row],[Dia]])</f>
        <v>1</v>
      </c>
      <c r="L3291" s="1" t="str">
        <f>IFERROR(VLOOKUP(A3291,Tabela4[],1,0),"")</f>
        <v/>
      </c>
      <c r="M329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291" s="16">
        <f>IF(DCalendário6[[#This Row],[Dia Útil2]]="Feriado","Feriado",IF(AND(DCalendário6[[#This Row],[Dia Útil]]="",DCalendário6[[#This Row],[Mês Total]]=F3284),N3284+1,IF(DCalendário6[[#This Row],[Dia Útil]]="",1,"")))</f>
        <v>1</v>
      </c>
      <c r="O329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3291" s="16"/>
      <c r="Q3291" s="17"/>
    </row>
    <row r="3292" spans="1:17" x14ac:dyDescent="0.25">
      <c r="A3292" s="1">
        <v>46391</v>
      </c>
      <c r="B3292" s="1">
        <f>IF(AND(DCalendário6[[#This Row],[Dia da semana]]&gt;1,DCalendário6[[#This Row],[Dia da semana]]&lt;7,DCalendário6[[#This Row],[Feriados]]=""),DCalendário6[[#This Row],[Dia]],"")</f>
        <v>46391</v>
      </c>
      <c r="C3292" s="16">
        <f>IF(DCalendário6[[#This Row],[Mês]]="","",IF(AND(C3288="",C3289="",C3290="",C3291=""),IF(DCalendário6[[#This Row],[Mês]]=D3291,C3291+1,IF(AND(D3291="",D3292=D3287),C3287+1,1)),IF(AND(C3289="",C3290="",C3291=""),IF(DCalendário6[[#This Row],[Mês]]=D3291,C3291+1,IF(AND(D3291="",D3292=D3288),C3288+1,1)),IF(AND(C3290="",C3291=""),IF(DCalendário6[[#This Row],[Mês]]=D3291,C3291+1,IF(AND(D3291="",D3292=D3289),C3289+1,1)),IF(DCalendário6[[#This Row],[Mês]]=D3291,C3291+1,IF(AND(D3291="",D3292=D3290),C3290+1,1))))))</f>
        <v>1</v>
      </c>
      <c r="D3292" s="14">
        <f>IF(DCalendário6[[#This Row],[Dia Útil]]="","",(MONTH($B3292)))</f>
        <v>1</v>
      </c>
      <c r="E3292" s="14">
        <f t="shared" si="51"/>
        <v>2027</v>
      </c>
      <c r="F3292" s="14">
        <f>MONTH(DCalendário6[[#This Row],[Dia]])</f>
        <v>1</v>
      </c>
      <c r="G3292" s="14" t="str">
        <f>MONTH(DCalendário6[[#This Row],[Dia]])&amp;" - "&amp;DCalendário6[[#This Row],[Ano]]</f>
        <v>1 - 2027</v>
      </c>
      <c r="H3292" s="14">
        <f>IF(DCalendário6[[#This Row],[Dia Útil]]="","",DCalendário6[[#This Row],[Semana Ano]])</f>
        <v>2</v>
      </c>
      <c r="I3292" s="14">
        <f>WEEKNUM(DCalendário6[[#This Row],[Dia]])</f>
        <v>2</v>
      </c>
      <c r="J3292" s="14" cm="1">
        <f t="array" aca="1" ref="J329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292" s="16">
        <f>WEEKDAY(DCalendário6[[#This Row],[Dia]])</f>
        <v>2</v>
      </c>
      <c r="L3292" s="1" t="str">
        <f>IFERROR(VLOOKUP(A3292,Tabela4[],1,0),"")</f>
        <v/>
      </c>
      <c r="M329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46391</v>
      </c>
      <c r="N3292" s="16" t="str">
        <f>IF(DCalendário6[[#This Row],[Dia Útil2]]="Feriado","Feriado",IF(AND(DCalendário6[[#This Row],[Dia Útil]]="",DCalendário6[[#This Row],[Mês Total]]=F3285),N3285+1,IF(DCalendário6[[#This Row],[Dia Útil]]="",1,"")))</f>
        <v/>
      </c>
      <c r="O329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3292" s="16"/>
      <c r="Q3292" s="17"/>
    </row>
    <row r="3293" spans="1:17" x14ac:dyDescent="0.25">
      <c r="A3293" s="1">
        <v>46392</v>
      </c>
      <c r="B3293" s="1">
        <f>IF(AND(DCalendário6[[#This Row],[Dia da semana]]&gt;1,DCalendário6[[#This Row],[Dia da semana]]&lt;7,DCalendário6[[#This Row],[Feriados]]=""),DCalendário6[[#This Row],[Dia]],"")</f>
        <v>46392</v>
      </c>
      <c r="C3293" s="16">
        <f>IF(DCalendário6[[#This Row],[Mês]]="","",IF(AND(C3289="",C3290="",C3291="",C3292=""),IF(DCalendário6[[#This Row],[Mês]]=D3292,C3292+1,IF(AND(D3292="",D3293=D3288),C3288+1,1)),IF(AND(C3290="",C3291="",C3292=""),IF(DCalendário6[[#This Row],[Mês]]=D3292,C3292+1,IF(AND(D3292="",D3293=D3289),C3289+1,1)),IF(AND(C3291="",C3292=""),IF(DCalendário6[[#This Row],[Mês]]=D3292,C3292+1,IF(AND(D3292="",D3293=D3290),C3290+1,1)),IF(DCalendário6[[#This Row],[Mês]]=D3292,C3292+1,IF(AND(D3292="",D3293=D3291),C3291+1,1))))))</f>
        <v>2</v>
      </c>
      <c r="D3293" s="14">
        <f>IF(DCalendário6[[#This Row],[Dia Útil]]="","",(MONTH($B3293)))</f>
        <v>1</v>
      </c>
      <c r="E3293" s="14">
        <f t="shared" si="51"/>
        <v>2027</v>
      </c>
      <c r="F3293" s="14">
        <f>MONTH(DCalendário6[[#This Row],[Dia]])</f>
        <v>1</v>
      </c>
      <c r="G3293" s="14" t="str">
        <f>MONTH(DCalendário6[[#This Row],[Dia]])&amp;" - "&amp;DCalendário6[[#This Row],[Ano]]</f>
        <v>1 - 2027</v>
      </c>
      <c r="H3293" s="14">
        <f>IF(DCalendário6[[#This Row],[Dia Útil]]="","",DCalendário6[[#This Row],[Semana Ano]])</f>
        <v>2</v>
      </c>
      <c r="I3293" s="14">
        <f>WEEKNUM(DCalendário6[[#This Row],[Dia]])</f>
        <v>2</v>
      </c>
      <c r="J3293" s="14" cm="1">
        <f t="array" aca="1" ref="J329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293" s="16">
        <f>WEEKDAY(DCalendário6[[#This Row],[Dia]])</f>
        <v>3</v>
      </c>
      <c r="L3293" s="1" t="str">
        <f>IFERROR(VLOOKUP(A3293,Tabela4[],1,0),"")</f>
        <v/>
      </c>
      <c r="M329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46392</v>
      </c>
      <c r="N3293" s="16" t="str">
        <f>IF(DCalendário6[[#This Row],[Dia Útil2]]="Feriado","Feriado",IF(AND(DCalendário6[[#This Row],[Dia Útil]]="",DCalendário6[[#This Row],[Mês Total]]=F3286),N3286+1,IF(DCalendário6[[#This Row],[Dia Útil]]="",1,"")))</f>
        <v/>
      </c>
      <c r="O329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3293" s="16"/>
      <c r="Q3293" s="17"/>
    </row>
    <row r="3294" spans="1:17" x14ac:dyDescent="0.25">
      <c r="A3294" s="1">
        <v>46393</v>
      </c>
      <c r="B3294" s="1">
        <f>IF(AND(DCalendário6[[#This Row],[Dia da semana]]&gt;1,DCalendário6[[#This Row],[Dia da semana]]&lt;7,DCalendário6[[#This Row],[Feriados]]=""),DCalendário6[[#This Row],[Dia]],"")</f>
        <v>46393</v>
      </c>
      <c r="C3294" s="16">
        <f>IF(DCalendário6[[#This Row],[Mês]]="","",IF(AND(C3290="",C3291="",C3292="",C3293=""),IF(DCalendário6[[#This Row],[Mês]]=D3293,C3293+1,IF(AND(D3293="",D3294=D3289),C3289+1,1)),IF(AND(C3291="",C3292="",C3293=""),IF(DCalendário6[[#This Row],[Mês]]=D3293,C3293+1,IF(AND(D3293="",D3294=D3290),C3290+1,1)),IF(AND(C3292="",C3293=""),IF(DCalendário6[[#This Row],[Mês]]=D3293,C3293+1,IF(AND(D3293="",D3294=D3291),C3291+1,1)),IF(DCalendário6[[#This Row],[Mês]]=D3293,C3293+1,IF(AND(D3293="",D3294=D3292),C3292+1,1))))))</f>
        <v>3</v>
      </c>
      <c r="D3294" s="14">
        <f>IF(DCalendário6[[#This Row],[Dia Útil]]="","",(MONTH($B3294)))</f>
        <v>1</v>
      </c>
      <c r="E3294" s="14">
        <f t="shared" si="51"/>
        <v>2027</v>
      </c>
      <c r="F3294" s="14">
        <f>MONTH(DCalendário6[[#This Row],[Dia]])</f>
        <v>1</v>
      </c>
      <c r="G3294" s="14" t="str">
        <f>MONTH(DCalendário6[[#This Row],[Dia]])&amp;" - "&amp;DCalendário6[[#This Row],[Ano]]</f>
        <v>1 - 2027</v>
      </c>
      <c r="H3294" s="14">
        <f>IF(DCalendário6[[#This Row],[Dia Útil]]="","",DCalendário6[[#This Row],[Semana Ano]])</f>
        <v>2</v>
      </c>
      <c r="I3294" s="14">
        <f>WEEKNUM(DCalendário6[[#This Row],[Dia]])</f>
        <v>2</v>
      </c>
      <c r="J3294" s="14" cm="1">
        <f t="array" aca="1" ref="J329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294" s="16">
        <f>WEEKDAY(DCalendário6[[#This Row],[Dia]])</f>
        <v>4</v>
      </c>
      <c r="L3294" s="1" t="str">
        <f>IFERROR(VLOOKUP(A3294,Tabela4[],1,0),"")</f>
        <v/>
      </c>
      <c r="M329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46393</v>
      </c>
      <c r="N3294" s="16" t="str">
        <f>IF(DCalendário6[[#This Row],[Dia Útil2]]="Feriado","Feriado",IF(AND(DCalendário6[[#This Row],[Dia Útil]]="",DCalendário6[[#This Row],[Mês Total]]=F3287),N3287+1,IF(DCalendário6[[#This Row],[Dia Útil]]="",1,"")))</f>
        <v/>
      </c>
      <c r="O329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3294" s="16"/>
      <c r="Q3294" s="17"/>
    </row>
    <row r="3295" spans="1:17" x14ac:dyDescent="0.25">
      <c r="A3295" s="1">
        <v>46394</v>
      </c>
      <c r="B3295" s="1">
        <f>IF(AND(DCalendário6[[#This Row],[Dia da semana]]&gt;1,DCalendário6[[#This Row],[Dia da semana]]&lt;7,DCalendário6[[#This Row],[Feriados]]=""),DCalendário6[[#This Row],[Dia]],"")</f>
        <v>46394</v>
      </c>
      <c r="C3295" s="16">
        <f>IF(DCalendário6[[#This Row],[Mês]]="","",IF(AND(C3291="",C3292="",C3293="",C3294=""),IF(DCalendário6[[#This Row],[Mês]]=D3294,C3294+1,IF(AND(D3294="",D3295=D3290),C3290+1,1)),IF(AND(C3292="",C3293="",C3294=""),IF(DCalendário6[[#This Row],[Mês]]=D3294,C3294+1,IF(AND(D3294="",D3295=D3291),C3291+1,1)),IF(AND(C3293="",C3294=""),IF(DCalendário6[[#This Row],[Mês]]=D3294,C3294+1,IF(AND(D3294="",D3295=D3292),C3292+1,1)),IF(DCalendário6[[#This Row],[Mês]]=D3294,C3294+1,IF(AND(D3294="",D3295=D3293),C3293+1,1))))))</f>
        <v>4</v>
      </c>
      <c r="D3295" s="14">
        <f>IF(DCalendário6[[#This Row],[Dia Útil]]="","",(MONTH($B3295)))</f>
        <v>1</v>
      </c>
      <c r="E3295" s="14">
        <f t="shared" si="51"/>
        <v>2027</v>
      </c>
      <c r="F3295" s="14">
        <f>MONTH(DCalendário6[[#This Row],[Dia]])</f>
        <v>1</v>
      </c>
      <c r="G3295" s="14" t="str">
        <f>MONTH(DCalendário6[[#This Row],[Dia]])&amp;" - "&amp;DCalendário6[[#This Row],[Ano]]</f>
        <v>1 - 2027</v>
      </c>
      <c r="H3295" s="14">
        <f>IF(DCalendário6[[#This Row],[Dia Útil]]="","",DCalendário6[[#This Row],[Semana Ano]])</f>
        <v>2</v>
      </c>
      <c r="I3295" s="14">
        <f>WEEKNUM(DCalendário6[[#This Row],[Dia]])</f>
        <v>2</v>
      </c>
      <c r="J3295" s="14" cm="1">
        <f t="array" aca="1" ref="J329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295" s="16">
        <f>WEEKDAY(DCalendário6[[#This Row],[Dia]])</f>
        <v>5</v>
      </c>
      <c r="L3295" s="1" t="str">
        <f>IFERROR(VLOOKUP(A3295,Tabela4[],1,0),"")</f>
        <v/>
      </c>
      <c r="M329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46394</v>
      </c>
      <c r="N3295" s="16" t="str">
        <f>IF(DCalendário6[[#This Row],[Dia Útil2]]="Feriado","Feriado",IF(AND(DCalendário6[[#This Row],[Dia Útil]]="",DCalendário6[[#This Row],[Mês Total]]=F3288),N3288+1,IF(DCalendário6[[#This Row],[Dia Útil]]="",1,"")))</f>
        <v/>
      </c>
      <c r="O329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3295" s="16"/>
      <c r="Q3295" s="17"/>
    </row>
    <row r="3296" spans="1:17" x14ac:dyDescent="0.25">
      <c r="A3296" s="1">
        <v>46395</v>
      </c>
      <c r="B3296" s="1">
        <f>IF(AND(DCalendário6[[#This Row],[Dia da semana]]&gt;1,DCalendário6[[#This Row],[Dia da semana]]&lt;7,DCalendário6[[#This Row],[Feriados]]=""),DCalendário6[[#This Row],[Dia]],"")</f>
        <v>46395</v>
      </c>
      <c r="C3296" s="16">
        <f>IF(DCalendário6[[#This Row],[Mês]]="","",IF(AND(C3292="",C3293="",C3294="",C3295=""),IF(DCalendário6[[#This Row],[Mês]]=D3295,C3295+1,IF(AND(D3295="",D3296=D3291),C3291+1,1)),IF(AND(C3293="",C3294="",C3295=""),IF(DCalendário6[[#This Row],[Mês]]=D3295,C3295+1,IF(AND(D3295="",D3296=D3292),C3292+1,1)),IF(AND(C3294="",C3295=""),IF(DCalendário6[[#This Row],[Mês]]=D3295,C3295+1,IF(AND(D3295="",D3296=D3293),C3293+1,1)),IF(DCalendário6[[#This Row],[Mês]]=D3295,C3295+1,IF(AND(D3295="",D3296=D3294),C3294+1,1))))))</f>
        <v>5</v>
      </c>
      <c r="D3296" s="14">
        <f>IF(DCalendário6[[#This Row],[Dia Útil]]="","",(MONTH($B3296)))</f>
        <v>1</v>
      </c>
      <c r="E3296" s="14">
        <f t="shared" si="51"/>
        <v>2027</v>
      </c>
      <c r="F3296" s="14">
        <f>MONTH(DCalendário6[[#This Row],[Dia]])</f>
        <v>1</v>
      </c>
      <c r="G3296" s="14" t="str">
        <f>MONTH(DCalendário6[[#This Row],[Dia]])&amp;" - "&amp;DCalendário6[[#This Row],[Ano]]</f>
        <v>1 - 2027</v>
      </c>
      <c r="H3296" s="14">
        <f>IF(DCalendário6[[#This Row],[Dia Útil]]="","",DCalendário6[[#This Row],[Semana Ano]])</f>
        <v>2</v>
      </c>
      <c r="I3296" s="14">
        <f>WEEKNUM(DCalendário6[[#This Row],[Dia]])</f>
        <v>2</v>
      </c>
      <c r="J3296" s="14" cm="1">
        <f t="array" aca="1" ref="J329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296" s="16">
        <f>WEEKDAY(DCalendário6[[#This Row],[Dia]])</f>
        <v>6</v>
      </c>
      <c r="L3296" s="1" t="str">
        <f>IFERROR(VLOOKUP(A3296,Tabela4[],1,0),"")</f>
        <v/>
      </c>
      <c r="M329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46395</v>
      </c>
      <c r="N3296" s="16" t="str">
        <f>IF(DCalendário6[[#This Row],[Dia Útil2]]="Feriado","Feriado",IF(AND(DCalendário6[[#This Row],[Dia Útil]]="",DCalendário6[[#This Row],[Mês Total]]=F3289),N3289+1,IF(DCalendário6[[#This Row],[Dia Útil]]="",1,"")))</f>
        <v/>
      </c>
      <c r="O329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3296" s="16"/>
      <c r="Q3296" s="17"/>
    </row>
    <row r="3297" spans="1:17" x14ac:dyDescent="0.25">
      <c r="A3297" s="1">
        <v>46396</v>
      </c>
      <c r="B3297" s="1" t="str">
        <f>IF(AND(DCalendário6[[#This Row],[Dia da semana]]&gt;1,DCalendário6[[#This Row],[Dia da semana]]&lt;7,DCalendário6[[#This Row],[Feriados]]=""),DCalendário6[[#This Row],[Dia]],"")</f>
        <v/>
      </c>
      <c r="C3297" s="16" t="str">
        <f>IF(DCalendário6[[#This Row],[Mês]]="","",IF(AND(C3293="",C3294="",C3295="",C3296=""),IF(DCalendário6[[#This Row],[Mês]]=D3296,C3296+1,IF(AND(D3296="",D3297=D3292),C3292+1,1)),IF(AND(C3294="",C3295="",C3296=""),IF(DCalendário6[[#This Row],[Mês]]=D3296,C3296+1,IF(AND(D3296="",D3297=D3293),C3293+1,1)),IF(AND(C3295="",C3296=""),IF(DCalendário6[[#This Row],[Mês]]=D3296,C3296+1,IF(AND(D3296="",D3297=D3294),C3294+1,1)),IF(DCalendário6[[#This Row],[Mês]]=D3296,C3296+1,IF(AND(D3296="",D3297=D3295),C3295+1,1))))))</f>
        <v/>
      </c>
      <c r="D3297" s="14" t="str">
        <f>IF(DCalendário6[[#This Row],[Dia Útil]]="","",(MONTH($B3297)))</f>
        <v/>
      </c>
      <c r="E3297" s="14">
        <f t="shared" si="51"/>
        <v>2027</v>
      </c>
      <c r="F3297" s="14">
        <f>MONTH(DCalendário6[[#This Row],[Dia]])</f>
        <v>1</v>
      </c>
      <c r="G3297" s="14" t="str">
        <f>MONTH(DCalendário6[[#This Row],[Dia]])&amp;" - "&amp;DCalendário6[[#This Row],[Ano]]</f>
        <v>1 - 2027</v>
      </c>
      <c r="H3297" s="14" t="str">
        <f>IF(DCalendário6[[#This Row],[Dia Útil]]="","",DCalendário6[[#This Row],[Semana Ano]])</f>
        <v/>
      </c>
      <c r="I3297" s="14">
        <f>WEEKNUM(DCalendário6[[#This Row],[Dia]])</f>
        <v>2</v>
      </c>
      <c r="J3297" s="14" cm="1">
        <f t="array" aca="1" ref="J329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297" s="16">
        <f>WEEKDAY(DCalendário6[[#This Row],[Dia]])</f>
        <v>7</v>
      </c>
      <c r="L3297" s="1" t="str">
        <f>IFERROR(VLOOKUP(A3297,Tabela4[],1,0),"")</f>
        <v/>
      </c>
      <c r="M329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297" s="16">
        <f>IF(DCalendário6[[#This Row],[Dia Útil2]]="Feriado","Feriado",IF(AND(DCalendário6[[#This Row],[Dia Útil]]="",DCalendário6[[#This Row],[Mês Total]]=F3290),N3290+1,IF(DCalendário6[[#This Row],[Dia Útil]]="",1,"")))</f>
        <v>2</v>
      </c>
      <c r="O329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3297" s="16"/>
      <c r="Q3297" s="17"/>
    </row>
    <row r="3298" spans="1:17" x14ac:dyDescent="0.25">
      <c r="A3298" s="1">
        <v>46397</v>
      </c>
      <c r="B3298" s="1" t="str">
        <f>IF(AND(DCalendário6[[#This Row],[Dia da semana]]&gt;1,DCalendário6[[#This Row],[Dia da semana]]&lt;7,DCalendário6[[#This Row],[Feriados]]=""),DCalendário6[[#This Row],[Dia]],"")</f>
        <v/>
      </c>
      <c r="C3298" s="16" t="str">
        <f>IF(DCalendário6[[#This Row],[Mês]]="","",IF(AND(C3294="",C3295="",C3296="",C3297=""),IF(DCalendário6[[#This Row],[Mês]]=D3297,C3297+1,IF(AND(D3297="",D3298=D3293),C3293+1,1)),IF(AND(C3295="",C3296="",C3297=""),IF(DCalendário6[[#This Row],[Mês]]=D3297,C3297+1,IF(AND(D3297="",D3298=D3294),C3294+1,1)),IF(AND(C3296="",C3297=""),IF(DCalendário6[[#This Row],[Mês]]=D3297,C3297+1,IF(AND(D3297="",D3298=D3295),C3295+1,1)),IF(DCalendário6[[#This Row],[Mês]]=D3297,C3297+1,IF(AND(D3297="",D3298=D3296),C3296+1,1))))))</f>
        <v/>
      </c>
      <c r="D3298" s="14" t="str">
        <f>IF(DCalendário6[[#This Row],[Dia Útil]]="","",(MONTH($B3298)))</f>
        <v/>
      </c>
      <c r="E3298" s="14">
        <f t="shared" si="51"/>
        <v>2027</v>
      </c>
      <c r="F3298" s="14">
        <f>MONTH(DCalendário6[[#This Row],[Dia]])</f>
        <v>1</v>
      </c>
      <c r="G3298" s="14" t="str">
        <f>MONTH(DCalendário6[[#This Row],[Dia]])&amp;" - "&amp;DCalendário6[[#This Row],[Ano]]</f>
        <v>1 - 2027</v>
      </c>
      <c r="H3298" s="14" t="str">
        <f>IF(DCalendário6[[#This Row],[Dia Útil]]="","",DCalendário6[[#This Row],[Semana Ano]])</f>
        <v/>
      </c>
      <c r="I3298" s="14">
        <f>WEEKNUM(DCalendário6[[#This Row],[Dia]])</f>
        <v>3</v>
      </c>
      <c r="J3298" s="14" cm="1">
        <f t="array" aca="1" ref="J329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298" s="16">
        <f>WEEKDAY(DCalendário6[[#This Row],[Dia]])</f>
        <v>1</v>
      </c>
      <c r="L3298" s="1" t="str">
        <f>IFERROR(VLOOKUP(A3298,Tabela4[],1,0),"")</f>
        <v/>
      </c>
      <c r="M329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298" s="16">
        <f>IF(DCalendário6[[#This Row],[Dia Útil2]]="Feriado","Feriado",IF(AND(DCalendário6[[#This Row],[Dia Útil]]="",DCalendário6[[#This Row],[Mês Total]]=F3291),N3291+1,IF(DCalendário6[[#This Row],[Dia Útil]]="",1,"")))</f>
        <v>2</v>
      </c>
      <c r="O329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3298" s="16"/>
      <c r="Q3298" s="17"/>
    </row>
    <row r="3299" spans="1:17" x14ac:dyDescent="0.25">
      <c r="A3299" s="1">
        <v>46398</v>
      </c>
      <c r="B3299" s="1">
        <f>IF(AND(DCalendário6[[#This Row],[Dia da semana]]&gt;1,DCalendário6[[#This Row],[Dia da semana]]&lt;7,DCalendário6[[#This Row],[Feriados]]=""),DCalendário6[[#This Row],[Dia]],"")</f>
        <v>46398</v>
      </c>
      <c r="C3299" s="16">
        <f>IF(DCalendário6[[#This Row],[Mês]]="","",IF(AND(C3295="",C3296="",C3297="",C3298=""),IF(DCalendário6[[#This Row],[Mês]]=D3298,C3298+1,IF(AND(D3298="",D3299=D3294),C3294+1,1)),IF(AND(C3296="",C3297="",C3298=""),IF(DCalendário6[[#This Row],[Mês]]=D3298,C3298+1,IF(AND(D3298="",D3299=D3295),C3295+1,1)),IF(AND(C3297="",C3298=""),IF(DCalendário6[[#This Row],[Mês]]=D3298,C3298+1,IF(AND(D3298="",D3299=D3296),C3296+1,1)),IF(DCalendário6[[#This Row],[Mês]]=D3298,C3298+1,IF(AND(D3298="",D3299=D3297),C3297+1,1))))))</f>
        <v>6</v>
      </c>
      <c r="D3299" s="14">
        <f>IF(DCalendário6[[#This Row],[Dia Útil]]="","",(MONTH($B3299)))</f>
        <v>1</v>
      </c>
      <c r="E3299" s="14">
        <f t="shared" si="51"/>
        <v>2027</v>
      </c>
      <c r="F3299" s="14">
        <f>MONTH(DCalendário6[[#This Row],[Dia]])</f>
        <v>1</v>
      </c>
      <c r="G3299" s="14" t="str">
        <f>MONTH(DCalendário6[[#This Row],[Dia]])&amp;" - "&amp;DCalendário6[[#This Row],[Ano]]</f>
        <v>1 - 2027</v>
      </c>
      <c r="H3299" s="14">
        <f>IF(DCalendário6[[#This Row],[Dia Útil]]="","",DCalendário6[[#This Row],[Semana Ano]])</f>
        <v>3</v>
      </c>
      <c r="I3299" s="14">
        <f>WEEKNUM(DCalendário6[[#This Row],[Dia]])</f>
        <v>3</v>
      </c>
      <c r="J3299" s="14" cm="1">
        <f t="array" aca="1" ref="J329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299" s="16">
        <f>WEEKDAY(DCalendário6[[#This Row],[Dia]])</f>
        <v>2</v>
      </c>
      <c r="L3299" s="1" t="str">
        <f>IFERROR(VLOOKUP(A3299,Tabela4[],1,0),"")</f>
        <v/>
      </c>
      <c r="M329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46398</v>
      </c>
      <c r="N3299" s="16" t="str">
        <f>IF(DCalendário6[[#This Row],[Dia Útil2]]="Feriado","Feriado",IF(AND(DCalendário6[[#This Row],[Dia Útil]]="",DCalendário6[[#This Row],[Mês Total]]=F3292),N3292+1,IF(DCalendário6[[#This Row],[Dia Útil]]="",1,"")))</f>
        <v/>
      </c>
      <c r="O329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3299" s="16"/>
      <c r="Q3299" s="17"/>
    </row>
    <row r="3300" spans="1:17" x14ac:dyDescent="0.25">
      <c r="A3300" s="1">
        <v>46399</v>
      </c>
      <c r="B3300" s="1">
        <f>IF(AND(DCalendário6[[#This Row],[Dia da semana]]&gt;1,DCalendário6[[#This Row],[Dia da semana]]&lt;7,DCalendário6[[#This Row],[Feriados]]=""),DCalendário6[[#This Row],[Dia]],"")</f>
        <v>46399</v>
      </c>
      <c r="C3300" s="16">
        <f>IF(DCalendário6[[#This Row],[Mês]]="","",IF(AND(C3296="",C3297="",C3298="",C3299=""),IF(DCalendário6[[#This Row],[Mês]]=D3299,C3299+1,IF(AND(D3299="",D3300=D3295),C3295+1,1)),IF(AND(C3297="",C3298="",C3299=""),IF(DCalendário6[[#This Row],[Mês]]=D3299,C3299+1,IF(AND(D3299="",D3300=D3296),C3296+1,1)),IF(AND(C3298="",C3299=""),IF(DCalendário6[[#This Row],[Mês]]=D3299,C3299+1,IF(AND(D3299="",D3300=D3297),C3297+1,1)),IF(DCalendário6[[#This Row],[Mês]]=D3299,C3299+1,IF(AND(D3299="",D3300=D3298),C3298+1,1))))))</f>
        <v>7</v>
      </c>
      <c r="D3300" s="14">
        <f>IF(DCalendário6[[#This Row],[Dia Útil]]="","",(MONTH($B3300)))</f>
        <v>1</v>
      </c>
      <c r="E3300" s="14">
        <f t="shared" si="51"/>
        <v>2027</v>
      </c>
      <c r="F3300" s="14">
        <f>MONTH(DCalendário6[[#This Row],[Dia]])</f>
        <v>1</v>
      </c>
      <c r="G3300" s="14" t="str">
        <f>MONTH(DCalendário6[[#This Row],[Dia]])&amp;" - "&amp;DCalendário6[[#This Row],[Ano]]</f>
        <v>1 - 2027</v>
      </c>
      <c r="H3300" s="14">
        <f>IF(DCalendário6[[#This Row],[Dia Útil]]="","",DCalendário6[[#This Row],[Semana Ano]])</f>
        <v>3</v>
      </c>
      <c r="I3300" s="14">
        <f>WEEKNUM(DCalendário6[[#This Row],[Dia]])</f>
        <v>3</v>
      </c>
      <c r="J3300" s="14" cm="1">
        <f t="array" aca="1" ref="J330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300" s="16">
        <f>WEEKDAY(DCalendário6[[#This Row],[Dia]])</f>
        <v>3</v>
      </c>
      <c r="L3300" s="1" t="str">
        <f>IFERROR(VLOOKUP(A3300,Tabela4[],1,0),"")</f>
        <v/>
      </c>
      <c r="M330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46399</v>
      </c>
      <c r="N3300" s="16" t="str">
        <f>IF(DCalendário6[[#This Row],[Dia Útil2]]="Feriado","Feriado",IF(AND(DCalendário6[[#This Row],[Dia Útil]]="",DCalendário6[[#This Row],[Mês Total]]=F3293),N3293+1,IF(DCalendário6[[#This Row],[Dia Útil]]="",1,"")))</f>
        <v/>
      </c>
      <c r="O330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3300" s="16"/>
      <c r="Q3300" s="17"/>
    </row>
    <row r="3301" spans="1:17" x14ac:dyDescent="0.25">
      <c r="A3301" s="1">
        <v>46400</v>
      </c>
      <c r="B3301" s="1">
        <f>IF(AND(DCalendário6[[#This Row],[Dia da semana]]&gt;1,DCalendário6[[#This Row],[Dia da semana]]&lt;7,DCalendário6[[#This Row],[Feriados]]=""),DCalendário6[[#This Row],[Dia]],"")</f>
        <v>46400</v>
      </c>
      <c r="C3301" s="16">
        <f>IF(DCalendário6[[#This Row],[Mês]]="","",IF(AND(C3297="",C3298="",C3299="",C3300=""),IF(DCalendário6[[#This Row],[Mês]]=D3300,C3300+1,IF(AND(D3300="",D3301=D3296),C3296+1,1)),IF(AND(C3298="",C3299="",C3300=""),IF(DCalendário6[[#This Row],[Mês]]=D3300,C3300+1,IF(AND(D3300="",D3301=D3297),C3297+1,1)),IF(AND(C3299="",C3300=""),IF(DCalendário6[[#This Row],[Mês]]=D3300,C3300+1,IF(AND(D3300="",D3301=D3298),C3298+1,1)),IF(DCalendário6[[#This Row],[Mês]]=D3300,C3300+1,IF(AND(D3300="",D3301=D3299),C3299+1,1))))))</f>
        <v>8</v>
      </c>
      <c r="D3301" s="14">
        <f>IF(DCalendário6[[#This Row],[Dia Útil]]="","",(MONTH($B3301)))</f>
        <v>1</v>
      </c>
      <c r="E3301" s="14">
        <f t="shared" si="51"/>
        <v>2027</v>
      </c>
      <c r="F3301" s="14">
        <f>MONTH(DCalendário6[[#This Row],[Dia]])</f>
        <v>1</v>
      </c>
      <c r="G3301" s="14" t="str">
        <f>MONTH(DCalendário6[[#This Row],[Dia]])&amp;" - "&amp;DCalendário6[[#This Row],[Ano]]</f>
        <v>1 - 2027</v>
      </c>
      <c r="H3301" s="14">
        <f>IF(DCalendário6[[#This Row],[Dia Útil]]="","",DCalendário6[[#This Row],[Semana Ano]])</f>
        <v>3</v>
      </c>
      <c r="I3301" s="14">
        <f>WEEKNUM(DCalendário6[[#This Row],[Dia]])</f>
        <v>3</v>
      </c>
      <c r="J3301" s="14" cm="1">
        <f t="array" aca="1" ref="J330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301" s="16">
        <f>WEEKDAY(DCalendário6[[#This Row],[Dia]])</f>
        <v>4</v>
      </c>
      <c r="L3301" s="1" t="str">
        <f>IFERROR(VLOOKUP(A3301,Tabela4[],1,0),"")</f>
        <v/>
      </c>
      <c r="M330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46400</v>
      </c>
      <c r="N3301" s="16" t="str">
        <f>IF(DCalendário6[[#This Row],[Dia Útil2]]="Feriado","Feriado",IF(AND(DCalendário6[[#This Row],[Dia Útil]]="",DCalendário6[[#This Row],[Mês Total]]=F3294),N3294+1,IF(DCalendário6[[#This Row],[Dia Útil]]="",1,"")))</f>
        <v/>
      </c>
      <c r="O330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3301" s="16"/>
      <c r="Q3301" s="17"/>
    </row>
    <row r="3302" spans="1:17" x14ac:dyDescent="0.25">
      <c r="A3302" s="1">
        <v>46401</v>
      </c>
      <c r="B3302" s="1">
        <f>IF(AND(DCalendário6[[#This Row],[Dia da semana]]&gt;1,DCalendário6[[#This Row],[Dia da semana]]&lt;7,DCalendário6[[#This Row],[Feriados]]=""),DCalendário6[[#This Row],[Dia]],"")</f>
        <v>46401</v>
      </c>
      <c r="C3302" s="16">
        <f>IF(DCalendário6[[#This Row],[Mês]]="","",IF(AND(C3298="",C3299="",C3300="",C3301=""),IF(DCalendário6[[#This Row],[Mês]]=D3301,C3301+1,IF(AND(D3301="",D3302=D3297),C3297+1,1)),IF(AND(C3299="",C3300="",C3301=""),IF(DCalendário6[[#This Row],[Mês]]=D3301,C3301+1,IF(AND(D3301="",D3302=D3298),C3298+1,1)),IF(AND(C3300="",C3301=""),IF(DCalendário6[[#This Row],[Mês]]=D3301,C3301+1,IF(AND(D3301="",D3302=D3299),C3299+1,1)),IF(DCalendário6[[#This Row],[Mês]]=D3301,C3301+1,IF(AND(D3301="",D3302=D3300),C3300+1,1))))))</f>
        <v>9</v>
      </c>
      <c r="D3302" s="14">
        <f>IF(DCalendário6[[#This Row],[Dia Útil]]="","",(MONTH($B3302)))</f>
        <v>1</v>
      </c>
      <c r="E3302" s="14">
        <f t="shared" si="51"/>
        <v>2027</v>
      </c>
      <c r="F3302" s="14">
        <f>MONTH(DCalendário6[[#This Row],[Dia]])</f>
        <v>1</v>
      </c>
      <c r="G3302" s="14" t="str">
        <f>MONTH(DCalendário6[[#This Row],[Dia]])&amp;" - "&amp;DCalendário6[[#This Row],[Ano]]</f>
        <v>1 - 2027</v>
      </c>
      <c r="H3302" s="14">
        <f>IF(DCalendário6[[#This Row],[Dia Útil]]="","",DCalendário6[[#This Row],[Semana Ano]])</f>
        <v>3</v>
      </c>
      <c r="I3302" s="14">
        <f>WEEKNUM(DCalendário6[[#This Row],[Dia]])</f>
        <v>3</v>
      </c>
      <c r="J3302" s="14" cm="1">
        <f t="array" aca="1" ref="J330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302" s="16">
        <f>WEEKDAY(DCalendário6[[#This Row],[Dia]])</f>
        <v>5</v>
      </c>
      <c r="L3302" s="1" t="str">
        <f>IFERROR(VLOOKUP(A3302,Tabela4[],1,0),"")</f>
        <v/>
      </c>
      <c r="M330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46401</v>
      </c>
      <c r="N3302" s="16" t="str">
        <f>IF(DCalendário6[[#This Row],[Dia Útil2]]="Feriado","Feriado",IF(AND(DCalendário6[[#This Row],[Dia Útil]]="",DCalendário6[[#This Row],[Mês Total]]=F3295),N3295+1,IF(DCalendário6[[#This Row],[Dia Útil]]="",1,"")))</f>
        <v/>
      </c>
      <c r="O330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3302" s="16"/>
      <c r="Q3302" s="17"/>
    </row>
    <row r="3303" spans="1:17" x14ac:dyDescent="0.25">
      <c r="A3303" s="1">
        <v>46402</v>
      </c>
      <c r="B3303" s="1">
        <f>IF(AND(DCalendário6[[#This Row],[Dia da semana]]&gt;1,DCalendário6[[#This Row],[Dia da semana]]&lt;7,DCalendário6[[#This Row],[Feriados]]=""),DCalendário6[[#This Row],[Dia]],"")</f>
        <v>46402</v>
      </c>
      <c r="C3303" s="16">
        <f>IF(DCalendário6[[#This Row],[Mês]]="","",IF(AND(C3299="",C3300="",C3301="",C3302=""),IF(DCalendário6[[#This Row],[Mês]]=D3302,C3302+1,IF(AND(D3302="",D3303=D3298),C3298+1,1)),IF(AND(C3300="",C3301="",C3302=""),IF(DCalendário6[[#This Row],[Mês]]=D3302,C3302+1,IF(AND(D3302="",D3303=D3299),C3299+1,1)),IF(AND(C3301="",C3302=""),IF(DCalendário6[[#This Row],[Mês]]=D3302,C3302+1,IF(AND(D3302="",D3303=D3300),C3300+1,1)),IF(DCalendário6[[#This Row],[Mês]]=D3302,C3302+1,IF(AND(D3302="",D3303=D3301),C3301+1,1))))))</f>
        <v>10</v>
      </c>
      <c r="D3303" s="14">
        <f>IF(DCalendário6[[#This Row],[Dia Útil]]="","",(MONTH($B3303)))</f>
        <v>1</v>
      </c>
      <c r="E3303" s="14">
        <f t="shared" si="51"/>
        <v>2027</v>
      </c>
      <c r="F3303" s="14">
        <f>MONTH(DCalendário6[[#This Row],[Dia]])</f>
        <v>1</v>
      </c>
      <c r="G3303" s="14" t="str">
        <f>MONTH(DCalendário6[[#This Row],[Dia]])&amp;" - "&amp;DCalendário6[[#This Row],[Ano]]</f>
        <v>1 - 2027</v>
      </c>
      <c r="H3303" s="14">
        <f>IF(DCalendário6[[#This Row],[Dia Útil]]="","",DCalendário6[[#This Row],[Semana Ano]])</f>
        <v>3</v>
      </c>
      <c r="I3303" s="14">
        <f>WEEKNUM(DCalendário6[[#This Row],[Dia]])</f>
        <v>3</v>
      </c>
      <c r="J3303" s="14" cm="1">
        <f t="array" aca="1" ref="J330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303" s="16">
        <f>WEEKDAY(DCalendário6[[#This Row],[Dia]])</f>
        <v>6</v>
      </c>
      <c r="L3303" s="1" t="str">
        <f>IFERROR(VLOOKUP(A3303,Tabela4[],1,0),"")</f>
        <v/>
      </c>
      <c r="M330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46402</v>
      </c>
      <c r="N3303" s="16" t="str">
        <f>IF(DCalendário6[[#This Row],[Dia Útil2]]="Feriado","Feriado",IF(AND(DCalendário6[[#This Row],[Dia Útil]]="",DCalendário6[[#This Row],[Mês Total]]=F3296),N3296+1,IF(DCalendário6[[#This Row],[Dia Útil]]="",1,"")))</f>
        <v/>
      </c>
      <c r="O330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3303" s="16"/>
      <c r="Q3303" s="17"/>
    </row>
    <row r="3304" spans="1:17" x14ac:dyDescent="0.25">
      <c r="A3304" s="1">
        <v>46403</v>
      </c>
      <c r="B3304" s="1" t="str">
        <f>IF(AND(DCalendário6[[#This Row],[Dia da semana]]&gt;1,DCalendário6[[#This Row],[Dia da semana]]&lt;7,DCalendário6[[#This Row],[Feriados]]=""),DCalendário6[[#This Row],[Dia]],"")</f>
        <v/>
      </c>
      <c r="C3304" s="16" t="str">
        <f>IF(DCalendário6[[#This Row],[Mês]]="","",IF(AND(C3300="",C3301="",C3302="",C3303=""),IF(DCalendário6[[#This Row],[Mês]]=D3303,C3303+1,IF(AND(D3303="",D3304=D3299),C3299+1,1)),IF(AND(C3301="",C3302="",C3303=""),IF(DCalendário6[[#This Row],[Mês]]=D3303,C3303+1,IF(AND(D3303="",D3304=D3300),C3300+1,1)),IF(AND(C3302="",C3303=""),IF(DCalendário6[[#This Row],[Mês]]=D3303,C3303+1,IF(AND(D3303="",D3304=D3301),C3301+1,1)),IF(DCalendário6[[#This Row],[Mês]]=D3303,C3303+1,IF(AND(D3303="",D3304=D3302),C3302+1,1))))))</f>
        <v/>
      </c>
      <c r="D3304" s="14" t="str">
        <f>IF(DCalendário6[[#This Row],[Dia Útil]]="","",(MONTH($B3304)))</f>
        <v/>
      </c>
      <c r="E3304" s="14">
        <f t="shared" si="51"/>
        <v>2027</v>
      </c>
      <c r="F3304" s="14">
        <f>MONTH(DCalendário6[[#This Row],[Dia]])</f>
        <v>1</v>
      </c>
      <c r="G3304" s="14" t="str">
        <f>MONTH(DCalendário6[[#This Row],[Dia]])&amp;" - "&amp;DCalendário6[[#This Row],[Ano]]</f>
        <v>1 - 2027</v>
      </c>
      <c r="H3304" s="14" t="str">
        <f>IF(DCalendário6[[#This Row],[Dia Útil]]="","",DCalendário6[[#This Row],[Semana Ano]])</f>
        <v/>
      </c>
      <c r="I3304" s="14">
        <f>WEEKNUM(DCalendário6[[#This Row],[Dia]])</f>
        <v>3</v>
      </c>
      <c r="J3304" s="14" cm="1">
        <f t="array" aca="1" ref="J330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304" s="16">
        <f>WEEKDAY(DCalendário6[[#This Row],[Dia]])</f>
        <v>7</v>
      </c>
      <c r="L3304" s="1" t="str">
        <f>IFERROR(VLOOKUP(A3304,Tabela4[],1,0),"")</f>
        <v/>
      </c>
      <c r="M330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304" s="16">
        <f>IF(DCalendário6[[#This Row],[Dia Útil2]]="Feriado","Feriado",IF(AND(DCalendário6[[#This Row],[Dia Útil]]="",DCalendário6[[#This Row],[Mês Total]]=F3297),N3297+1,IF(DCalendário6[[#This Row],[Dia Útil]]="",1,"")))</f>
        <v>3</v>
      </c>
      <c r="O330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3304" s="16"/>
      <c r="Q3304" s="17"/>
    </row>
    <row r="3305" spans="1:17" x14ac:dyDescent="0.25">
      <c r="A3305" s="1">
        <v>46404</v>
      </c>
      <c r="B3305" s="1" t="str">
        <f>IF(AND(DCalendário6[[#This Row],[Dia da semana]]&gt;1,DCalendário6[[#This Row],[Dia da semana]]&lt;7,DCalendário6[[#This Row],[Feriados]]=""),DCalendário6[[#This Row],[Dia]],"")</f>
        <v/>
      </c>
      <c r="C3305" s="16" t="str">
        <f>IF(DCalendário6[[#This Row],[Mês]]="","",IF(AND(C3301="",C3302="",C3303="",C3304=""),IF(DCalendário6[[#This Row],[Mês]]=D3304,C3304+1,IF(AND(D3304="",D3305=D3300),C3300+1,1)),IF(AND(C3302="",C3303="",C3304=""),IF(DCalendário6[[#This Row],[Mês]]=D3304,C3304+1,IF(AND(D3304="",D3305=D3301),C3301+1,1)),IF(AND(C3303="",C3304=""),IF(DCalendário6[[#This Row],[Mês]]=D3304,C3304+1,IF(AND(D3304="",D3305=D3302),C3302+1,1)),IF(DCalendário6[[#This Row],[Mês]]=D3304,C3304+1,IF(AND(D3304="",D3305=D3303),C3303+1,1))))))</f>
        <v/>
      </c>
      <c r="D3305" s="14" t="str">
        <f>IF(DCalendário6[[#This Row],[Dia Útil]]="","",(MONTH($B3305)))</f>
        <v/>
      </c>
      <c r="E3305" s="14">
        <f t="shared" si="51"/>
        <v>2027</v>
      </c>
      <c r="F3305" s="14">
        <f>MONTH(DCalendário6[[#This Row],[Dia]])</f>
        <v>1</v>
      </c>
      <c r="G3305" s="14" t="str">
        <f>MONTH(DCalendário6[[#This Row],[Dia]])&amp;" - "&amp;DCalendário6[[#This Row],[Ano]]</f>
        <v>1 - 2027</v>
      </c>
      <c r="H3305" s="14" t="str">
        <f>IF(DCalendário6[[#This Row],[Dia Útil]]="","",DCalendário6[[#This Row],[Semana Ano]])</f>
        <v/>
      </c>
      <c r="I3305" s="14">
        <f>WEEKNUM(DCalendário6[[#This Row],[Dia]])</f>
        <v>4</v>
      </c>
      <c r="J3305" s="14" cm="1">
        <f t="array" aca="1" ref="J330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305" s="16">
        <f>WEEKDAY(DCalendário6[[#This Row],[Dia]])</f>
        <v>1</v>
      </c>
      <c r="L3305" s="1" t="str">
        <f>IFERROR(VLOOKUP(A3305,Tabela4[],1,0),"")</f>
        <v/>
      </c>
      <c r="M330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305" s="16">
        <f>IF(DCalendário6[[#This Row],[Dia Útil2]]="Feriado","Feriado",IF(AND(DCalendário6[[#This Row],[Dia Útil]]="",DCalendário6[[#This Row],[Mês Total]]=F3298),N3298+1,IF(DCalendário6[[#This Row],[Dia Útil]]="",1,"")))</f>
        <v>3</v>
      </c>
      <c r="O330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3305" s="16"/>
      <c r="Q3305" s="17"/>
    </row>
    <row r="3306" spans="1:17" x14ac:dyDescent="0.25">
      <c r="A3306" s="1">
        <v>46405</v>
      </c>
      <c r="B3306" s="1">
        <f>IF(AND(DCalendário6[[#This Row],[Dia da semana]]&gt;1,DCalendário6[[#This Row],[Dia da semana]]&lt;7,DCalendário6[[#This Row],[Feriados]]=""),DCalendário6[[#This Row],[Dia]],"")</f>
        <v>46405</v>
      </c>
      <c r="C3306" s="16">
        <f>IF(DCalendário6[[#This Row],[Mês]]="","",IF(AND(C3302="",C3303="",C3304="",C3305=""),IF(DCalendário6[[#This Row],[Mês]]=D3305,C3305+1,IF(AND(D3305="",D3306=D3301),C3301+1,1)),IF(AND(C3303="",C3304="",C3305=""),IF(DCalendário6[[#This Row],[Mês]]=D3305,C3305+1,IF(AND(D3305="",D3306=D3302),C3302+1,1)),IF(AND(C3304="",C3305=""),IF(DCalendário6[[#This Row],[Mês]]=D3305,C3305+1,IF(AND(D3305="",D3306=D3303),C3303+1,1)),IF(DCalendário6[[#This Row],[Mês]]=D3305,C3305+1,IF(AND(D3305="",D3306=D3304),C3304+1,1))))))</f>
        <v>11</v>
      </c>
      <c r="D3306" s="14">
        <f>IF(DCalendário6[[#This Row],[Dia Útil]]="","",(MONTH($B3306)))</f>
        <v>1</v>
      </c>
      <c r="E3306" s="14">
        <f t="shared" si="51"/>
        <v>2027</v>
      </c>
      <c r="F3306" s="14">
        <f>MONTH(DCalendário6[[#This Row],[Dia]])</f>
        <v>1</v>
      </c>
      <c r="G3306" s="14" t="str">
        <f>MONTH(DCalendário6[[#This Row],[Dia]])&amp;" - "&amp;DCalendário6[[#This Row],[Ano]]</f>
        <v>1 - 2027</v>
      </c>
      <c r="H3306" s="14">
        <f>IF(DCalendário6[[#This Row],[Dia Útil]]="","",DCalendário6[[#This Row],[Semana Ano]])</f>
        <v>4</v>
      </c>
      <c r="I3306" s="14">
        <f>WEEKNUM(DCalendário6[[#This Row],[Dia]])</f>
        <v>4</v>
      </c>
      <c r="J3306" s="14" cm="1">
        <f t="array" aca="1" ref="J330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306" s="16">
        <f>WEEKDAY(DCalendário6[[#This Row],[Dia]])</f>
        <v>2</v>
      </c>
      <c r="L3306" s="1" t="str">
        <f>IFERROR(VLOOKUP(A3306,Tabela4[],1,0),"")</f>
        <v/>
      </c>
      <c r="M330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46405</v>
      </c>
      <c r="N3306" s="16" t="str">
        <f>IF(DCalendário6[[#This Row],[Dia Útil2]]="Feriado","Feriado",IF(AND(DCalendário6[[#This Row],[Dia Útil]]="",DCalendário6[[#This Row],[Mês Total]]=F3299),N3299+1,IF(DCalendário6[[#This Row],[Dia Útil]]="",1,"")))</f>
        <v/>
      </c>
      <c r="O330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3306" s="16"/>
      <c r="Q3306" s="17"/>
    </row>
    <row r="3307" spans="1:17" x14ac:dyDescent="0.25">
      <c r="A3307" s="1">
        <v>46406</v>
      </c>
      <c r="B3307" s="1">
        <f>IF(AND(DCalendário6[[#This Row],[Dia da semana]]&gt;1,DCalendário6[[#This Row],[Dia da semana]]&lt;7,DCalendário6[[#This Row],[Feriados]]=""),DCalendário6[[#This Row],[Dia]],"")</f>
        <v>46406</v>
      </c>
      <c r="C3307" s="16">
        <f>IF(DCalendário6[[#This Row],[Mês]]="","",IF(AND(C3303="",C3304="",C3305="",C3306=""),IF(DCalendário6[[#This Row],[Mês]]=D3306,C3306+1,IF(AND(D3306="",D3307=D3302),C3302+1,1)),IF(AND(C3304="",C3305="",C3306=""),IF(DCalendário6[[#This Row],[Mês]]=D3306,C3306+1,IF(AND(D3306="",D3307=D3303),C3303+1,1)),IF(AND(C3305="",C3306=""),IF(DCalendário6[[#This Row],[Mês]]=D3306,C3306+1,IF(AND(D3306="",D3307=D3304),C3304+1,1)),IF(DCalendário6[[#This Row],[Mês]]=D3306,C3306+1,IF(AND(D3306="",D3307=D3305),C3305+1,1))))))</f>
        <v>12</v>
      </c>
      <c r="D3307" s="14">
        <f>IF(DCalendário6[[#This Row],[Dia Útil]]="","",(MONTH($B3307)))</f>
        <v>1</v>
      </c>
      <c r="E3307" s="14">
        <f t="shared" si="51"/>
        <v>2027</v>
      </c>
      <c r="F3307" s="14">
        <f>MONTH(DCalendário6[[#This Row],[Dia]])</f>
        <v>1</v>
      </c>
      <c r="G3307" s="14" t="str">
        <f>MONTH(DCalendário6[[#This Row],[Dia]])&amp;" - "&amp;DCalendário6[[#This Row],[Ano]]</f>
        <v>1 - 2027</v>
      </c>
      <c r="H3307" s="14">
        <f>IF(DCalendário6[[#This Row],[Dia Útil]]="","",DCalendário6[[#This Row],[Semana Ano]])</f>
        <v>4</v>
      </c>
      <c r="I3307" s="14">
        <f>WEEKNUM(DCalendário6[[#This Row],[Dia]])</f>
        <v>4</v>
      </c>
      <c r="J3307" s="14" cm="1">
        <f t="array" aca="1" ref="J330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307" s="16">
        <f>WEEKDAY(DCalendário6[[#This Row],[Dia]])</f>
        <v>3</v>
      </c>
      <c r="L3307" s="1" t="str">
        <f>IFERROR(VLOOKUP(A3307,Tabela4[],1,0),"")</f>
        <v/>
      </c>
      <c r="M330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46406</v>
      </c>
      <c r="N3307" s="16" t="str">
        <f>IF(DCalendário6[[#This Row],[Dia Útil2]]="Feriado","Feriado",IF(AND(DCalendário6[[#This Row],[Dia Útil]]="",DCalendário6[[#This Row],[Mês Total]]=F3300),N3300+1,IF(DCalendário6[[#This Row],[Dia Útil]]="",1,"")))</f>
        <v/>
      </c>
      <c r="O330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3307" s="16"/>
      <c r="Q3307" s="17"/>
    </row>
    <row r="3308" spans="1:17" x14ac:dyDescent="0.25">
      <c r="A3308" s="1">
        <v>46407</v>
      </c>
      <c r="B3308" s="1">
        <f>IF(AND(DCalendário6[[#This Row],[Dia da semana]]&gt;1,DCalendário6[[#This Row],[Dia da semana]]&lt;7,DCalendário6[[#This Row],[Feriados]]=""),DCalendário6[[#This Row],[Dia]],"")</f>
        <v>46407</v>
      </c>
      <c r="C3308" s="16">
        <f>IF(DCalendário6[[#This Row],[Mês]]="","",IF(AND(C3304="",C3305="",C3306="",C3307=""),IF(DCalendário6[[#This Row],[Mês]]=D3307,C3307+1,IF(AND(D3307="",D3308=D3303),C3303+1,1)),IF(AND(C3305="",C3306="",C3307=""),IF(DCalendário6[[#This Row],[Mês]]=D3307,C3307+1,IF(AND(D3307="",D3308=D3304),C3304+1,1)),IF(AND(C3306="",C3307=""),IF(DCalendário6[[#This Row],[Mês]]=D3307,C3307+1,IF(AND(D3307="",D3308=D3305),C3305+1,1)),IF(DCalendário6[[#This Row],[Mês]]=D3307,C3307+1,IF(AND(D3307="",D3308=D3306),C3306+1,1))))))</f>
        <v>13</v>
      </c>
      <c r="D3308" s="14">
        <f>IF(DCalendário6[[#This Row],[Dia Útil]]="","",(MONTH($B3308)))</f>
        <v>1</v>
      </c>
      <c r="E3308" s="14">
        <f t="shared" si="51"/>
        <v>2027</v>
      </c>
      <c r="F3308" s="14">
        <f>MONTH(DCalendário6[[#This Row],[Dia]])</f>
        <v>1</v>
      </c>
      <c r="G3308" s="14" t="str">
        <f>MONTH(DCalendário6[[#This Row],[Dia]])&amp;" - "&amp;DCalendário6[[#This Row],[Ano]]</f>
        <v>1 - 2027</v>
      </c>
      <c r="H3308" s="14">
        <f>IF(DCalendário6[[#This Row],[Dia Útil]]="","",DCalendário6[[#This Row],[Semana Ano]])</f>
        <v>4</v>
      </c>
      <c r="I3308" s="14">
        <f>WEEKNUM(DCalendário6[[#This Row],[Dia]])</f>
        <v>4</v>
      </c>
      <c r="J3308" s="14" cm="1">
        <f t="array" aca="1" ref="J330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308" s="16">
        <f>WEEKDAY(DCalendário6[[#This Row],[Dia]])</f>
        <v>4</v>
      </c>
      <c r="L3308" s="1" t="str">
        <f>IFERROR(VLOOKUP(A3308,Tabela4[],1,0),"")</f>
        <v/>
      </c>
      <c r="M330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46407</v>
      </c>
      <c r="N3308" s="16" t="str">
        <f>IF(DCalendário6[[#This Row],[Dia Útil2]]="Feriado","Feriado",IF(AND(DCalendário6[[#This Row],[Dia Útil]]="",DCalendário6[[#This Row],[Mês Total]]=F3301),N3301+1,IF(DCalendário6[[#This Row],[Dia Útil]]="",1,"")))</f>
        <v/>
      </c>
      <c r="O330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3308" s="16"/>
      <c r="Q3308" s="17"/>
    </row>
    <row r="3309" spans="1:17" x14ac:dyDescent="0.25">
      <c r="A3309" s="1">
        <v>46408</v>
      </c>
      <c r="B3309" s="1">
        <f>IF(AND(DCalendário6[[#This Row],[Dia da semana]]&gt;1,DCalendário6[[#This Row],[Dia da semana]]&lt;7,DCalendário6[[#This Row],[Feriados]]=""),DCalendário6[[#This Row],[Dia]],"")</f>
        <v>46408</v>
      </c>
      <c r="C3309" s="16">
        <f>IF(DCalendário6[[#This Row],[Mês]]="","",IF(AND(C3305="",C3306="",C3307="",C3308=""),IF(DCalendário6[[#This Row],[Mês]]=D3308,C3308+1,IF(AND(D3308="",D3309=D3304),C3304+1,1)),IF(AND(C3306="",C3307="",C3308=""),IF(DCalendário6[[#This Row],[Mês]]=D3308,C3308+1,IF(AND(D3308="",D3309=D3305),C3305+1,1)),IF(AND(C3307="",C3308=""),IF(DCalendário6[[#This Row],[Mês]]=D3308,C3308+1,IF(AND(D3308="",D3309=D3306),C3306+1,1)),IF(DCalendário6[[#This Row],[Mês]]=D3308,C3308+1,IF(AND(D3308="",D3309=D3307),C3307+1,1))))))</f>
        <v>14</v>
      </c>
      <c r="D3309" s="14">
        <f>IF(DCalendário6[[#This Row],[Dia Útil]]="","",(MONTH($B3309)))</f>
        <v>1</v>
      </c>
      <c r="E3309" s="14">
        <f t="shared" si="51"/>
        <v>2027</v>
      </c>
      <c r="F3309" s="14">
        <f>MONTH(DCalendário6[[#This Row],[Dia]])</f>
        <v>1</v>
      </c>
      <c r="G3309" s="14" t="str">
        <f>MONTH(DCalendário6[[#This Row],[Dia]])&amp;" - "&amp;DCalendário6[[#This Row],[Ano]]</f>
        <v>1 - 2027</v>
      </c>
      <c r="H3309" s="14">
        <f>IF(DCalendário6[[#This Row],[Dia Útil]]="","",DCalendário6[[#This Row],[Semana Ano]])</f>
        <v>4</v>
      </c>
      <c r="I3309" s="14">
        <f>WEEKNUM(DCalendário6[[#This Row],[Dia]])</f>
        <v>4</v>
      </c>
      <c r="J3309" s="14" cm="1">
        <f t="array" aca="1" ref="J330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309" s="16">
        <f>WEEKDAY(DCalendário6[[#This Row],[Dia]])</f>
        <v>5</v>
      </c>
      <c r="L3309" s="1" t="str">
        <f>IFERROR(VLOOKUP(A3309,Tabela4[],1,0),"")</f>
        <v/>
      </c>
      <c r="M330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46408</v>
      </c>
      <c r="N3309" s="16" t="str">
        <f>IF(DCalendário6[[#This Row],[Dia Útil2]]="Feriado","Feriado",IF(AND(DCalendário6[[#This Row],[Dia Útil]]="",DCalendário6[[#This Row],[Mês Total]]=F3302),N3302+1,IF(DCalendário6[[#This Row],[Dia Útil]]="",1,"")))</f>
        <v/>
      </c>
      <c r="O330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3309" s="16"/>
      <c r="Q3309" s="17"/>
    </row>
    <row r="3310" spans="1:17" x14ac:dyDescent="0.25">
      <c r="A3310" s="1">
        <v>46409</v>
      </c>
      <c r="B3310" s="1">
        <f>IF(AND(DCalendário6[[#This Row],[Dia da semana]]&gt;1,DCalendário6[[#This Row],[Dia da semana]]&lt;7,DCalendário6[[#This Row],[Feriados]]=""),DCalendário6[[#This Row],[Dia]],"")</f>
        <v>46409</v>
      </c>
      <c r="C3310" s="16">
        <f>IF(DCalendário6[[#This Row],[Mês]]="","",IF(AND(C3306="",C3307="",C3308="",C3309=""),IF(DCalendário6[[#This Row],[Mês]]=D3309,C3309+1,IF(AND(D3309="",D3310=D3305),C3305+1,1)),IF(AND(C3307="",C3308="",C3309=""),IF(DCalendário6[[#This Row],[Mês]]=D3309,C3309+1,IF(AND(D3309="",D3310=D3306),C3306+1,1)),IF(AND(C3308="",C3309=""),IF(DCalendário6[[#This Row],[Mês]]=D3309,C3309+1,IF(AND(D3309="",D3310=D3307),C3307+1,1)),IF(DCalendário6[[#This Row],[Mês]]=D3309,C3309+1,IF(AND(D3309="",D3310=D3308),C3308+1,1))))))</f>
        <v>15</v>
      </c>
      <c r="D3310" s="14">
        <f>IF(DCalendário6[[#This Row],[Dia Útil]]="","",(MONTH($B3310)))</f>
        <v>1</v>
      </c>
      <c r="E3310" s="14">
        <f t="shared" si="51"/>
        <v>2027</v>
      </c>
      <c r="F3310" s="14">
        <f>MONTH(DCalendário6[[#This Row],[Dia]])</f>
        <v>1</v>
      </c>
      <c r="G3310" s="14" t="str">
        <f>MONTH(DCalendário6[[#This Row],[Dia]])&amp;" - "&amp;DCalendário6[[#This Row],[Ano]]</f>
        <v>1 - 2027</v>
      </c>
      <c r="H3310" s="14">
        <f>IF(DCalendário6[[#This Row],[Dia Útil]]="","",DCalendário6[[#This Row],[Semana Ano]])</f>
        <v>4</v>
      </c>
      <c r="I3310" s="14">
        <f>WEEKNUM(DCalendário6[[#This Row],[Dia]])</f>
        <v>4</v>
      </c>
      <c r="J3310" s="14" cm="1">
        <f t="array" aca="1" ref="J331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310" s="16">
        <f>WEEKDAY(DCalendário6[[#This Row],[Dia]])</f>
        <v>6</v>
      </c>
      <c r="L3310" s="1" t="str">
        <f>IFERROR(VLOOKUP(A3310,Tabela4[],1,0),"")</f>
        <v/>
      </c>
      <c r="M331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46409</v>
      </c>
      <c r="N3310" s="16" t="str">
        <f>IF(DCalendário6[[#This Row],[Dia Útil2]]="Feriado","Feriado",IF(AND(DCalendário6[[#This Row],[Dia Útil]]="",DCalendário6[[#This Row],[Mês Total]]=F3303),N3303+1,IF(DCalendário6[[#This Row],[Dia Útil]]="",1,"")))</f>
        <v/>
      </c>
      <c r="O331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3310" s="16"/>
      <c r="Q3310" s="17"/>
    </row>
    <row r="3311" spans="1:17" x14ac:dyDescent="0.25">
      <c r="A3311" s="1">
        <v>46410</v>
      </c>
      <c r="B3311" s="1" t="str">
        <f>IF(AND(DCalendário6[[#This Row],[Dia da semana]]&gt;1,DCalendário6[[#This Row],[Dia da semana]]&lt;7,DCalendário6[[#This Row],[Feriados]]=""),DCalendário6[[#This Row],[Dia]],"")</f>
        <v/>
      </c>
      <c r="C3311" s="16" t="str">
        <f>IF(DCalendário6[[#This Row],[Mês]]="","",IF(AND(C3307="",C3308="",C3309="",C3310=""),IF(DCalendário6[[#This Row],[Mês]]=D3310,C3310+1,IF(AND(D3310="",D3311=D3306),C3306+1,1)),IF(AND(C3308="",C3309="",C3310=""),IF(DCalendário6[[#This Row],[Mês]]=D3310,C3310+1,IF(AND(D3310="",D3311=D3307),C3307+1,1)),IF(AND(C3309="",C3310=""),IF(DCalendário6[[#This Row],[Mês]]=D3310,C3310+1,IF(AND(D3310="",D3311=D3308),C3308+1,1)),IF(DCalendário6[[#This Row],[Mês]]=D3310,C3310+1,IF(AND(D3310="",D3311=D3309),C3309+1,1))))))</f>
        <v/>
      </c>
      <c r="D3311" s="14" t="str">
        <f>IF(DCalendário6[[#This Row],[Dia Útil]]="","",(MONTH($B3311)))</f>
        <v/>
      </c>
      <c r="E3311" s="14">
        <f t="shared" si="51"/>
        <v>2027</v>
      </c>
      <c r="F3311" s="14">
        <f>MONTH(DCalendário6[[#This Row],[Dia]])</f>
        <v>1</v>
      </c>
      <c r="G3311" s="14" t="str">
        <f>MONTH(DCalendário6[[#This Row],[Dia]])&amp;" - "&amp;DCalendário6[[#This Row],[Ano]]</f>
        <v>1 - 2027</v>
      </c>
      <c r="H3311" s="14" t="str">
        <f>IF(DCalendário6[[#This Row],[Dia Útil]]="","",DCalendário6[[#This Row],[Semana Ano]])</f>
        <v/>
      </c>
      <c r="I3311" s="14">
        <f>WEEKNUM(DCalendário6[[#This Row],[Dia]])</f>
        <v>4</v>
      </c>
      <c r="J3311" s="14" cm="1">
        <f t="array" aca="1" ref="J331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311" s="16">
        <f>WEEKDAY(DCalendário6[[#This Row],[Dia]])</f>
        <v>7</v>
      </c>
      <c r="L3311" s="1" t="str">
        <f>IFERROR(VLOOKUP(A3311,Tabela4[],1,0),"")</f>
        <v/>
      </c>
      <c r="M331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311" s="16">
        <f>IF(DCalendário6[[#This Row],[Dia Útil2]]="Feriado","Feriado",IF(AND(DCalendário6[[#This Row],[Dia Útil]]="",DCalendário6[[#This Row],[Mês Total]]=F3304),N3304+1,IF(DCalendário6[[#This Row],[Dia Útil]]="",1,"")))</f>
        <v>4</v>
      </c>
      <c r="O331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3311" s="16"/>
      <c r="Q3311" s="17"/>
    </row>
    <row r="3312" spans="1:17" x14ac:dyDescent="0.25">
      <c r="A3312" s="1">
        <v>46411</v>
      </c>
      <c r="B3312" s="1" t="str">
        <f>IF(AND(DCalendário6[[#This Row],[Dia da semana]]&gt;1,DCalendário6[[#This Row],[Dia da semana]]&lt;7,DCalendário6[[#This Row],[Feriados]]=""),DCalendário6[[#This Row],[Dia]],"")</f>
        <v/>
      </c>
      <c r="C3312" s="16" t="str">
        <f>IF(DCalendário6[[#This Row],[Mês]]="","",IF(AND(C3308="",C3309="",C3310="",C3311=""),IF(DCalendário6[[#This Row],[Mês]]=D3311,C3311+1,IF(AND(D3311="",D3312=D3307),C3307+1,1)),IF(AND(C3309="",C3310="",C3311=""),IF(DCalendário6[[#This Row],[Mês]]=D3311,C3311+1,IF(AND(D3311="",D3312=D3308),C3308+1,1)),IF(AND(C3310="",C3311=""),IF(DCalendário6[[#This Row],[Mês]]=D3311,C3311+1,IF(AND(D3311="",D3312=D3309),C3309+1,1)),IF(DCalendário6[[#This Row],[Mês]]=D3311,C3311+1,IF(AND(D3311="",D3312=D3310),C3310+1,1))))))</f>
        <v/>
      </c>
      <c r="D3312" s="14" t="str">
        <f>IF(DCalendário6[[#This Row],[Dia Útil]]="","",(MONTH($B3312)))</f>
        <v/>
      </c>
      <c r="E3312" s="14">
        <f t="shared" si="51"/>
        <v>2027</v>
      </c>
      <c r="F3312" s="14">
        <f>MONTH(DCalendário6[[#This Row],[Dia]])</f>
        <v>1</v>
      </c>
      <c r="G3312" s="14" t="str">
        <f>MONTH(DCalendário6[[#This Row],[Dia]])&amp;" - "&amp;DCalendário6[[#This Row],[Ano]]</f>
        <v>1 - 2027</v>
      </c>
      <c r="H3312" s="14" t="str">
        <f>IF(DCalendário6[[#This Row],[Dia Útil]]="","",DCalendário6[[#This Row],[Semana Ano]])</f>
        <v/>
      </c>
      <c r="I3312" s="14">
        <f>WEEKNUM(DCalendário6[[#This Row],[Dia]])</f>
        <v>5</v>
      </c>
      <c r="J3312" s="14" cm="1">
        <f t="array" aca="1" ref="J331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312" s="16">
        <f>WEEKDAY(DCalendário6[[#This Row],[Dia]])</f>
        <v>1</v>
      </c>
      <c r="L3312" s="1" t="str">
        <f>IFERROR(VLOOKUP(A3312,Tabela4[],1,0),"")</f>
        <v/>
      </c>
      <c r="M331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312" s="16">
        <f>IF(DCalendário6[[#This Row],[Dia Útil2]]="Feriado","Feriado",IF(AND(DCalendário6[[#This Row],[Dia Útil]]="",DCalendário6[[#This Row],[Mês Total]]=F3305),N3305+1,IF(DCalendário6[[#This Row],[Dia Útil]]="",1,"")))</f>
        <v>4</v>
      </c>
      <c r="O331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3312" s="16"/>
      <c r="Q3312" s="17"/>
    </row>
    <row r="3313" spans="1:17" x14ac:dyDescent="0.25">
      <c r="A3313" s="1">
        <v>46412</v>
      </c>
      <c r="B3313" s="1">
        <f>IF(AND(DCalendário6[[#This Row],[Dia da semana]]&gt;1,DCalendário6[[#This Row],[Dia da semana]]&lt;7,DCalendário6[[#This Row],[Feriados]]=""),DCalendário6[[#This Row],[Dia]],"")</f>
        <v>46412</v>
      </c>
      <c r="C3313" s="16">
        <f>IF(DCalendário6[[#This Row],[Mês]]="","",IF(AND(C3309="",C3310="",C3311="",C3312=""),IF(DCalendário6[[#This Row],[Mês]]=D3312,C3312+1,IF(AND(D3312="",D3313=D3308),C3308+1,1)),IF(AND(C3310="",C3311="",C3312=""),IF(DCalendário6[[#This Row],[Mês]]=D3312,C3312+1,IF(AND(D3312="",D3313=D3309),C3309+1,1)),IF(AND(C3311="",C3312=""),IF(DCalendário6[[#This Row],[Mês]]=D3312,C3312+1,IF(AND(D3312="",D3313=D3310),C3310+1,1)),IF(DCalendário6[[#This Row],[Mês]]=D3312,C3312+1,IF(AND(D3312="",D3313=D3311),C3311+1,1))))))</f>
        <v>16</v>
      </c>
      <c r="D3313" s="14">
        <f>IF(DCalendário6[[#This Row],[Dia Útil]]="","",(MONTH($B3313)))</f>
        <v>1</v>
      </c>
      <c r="E3313" s="14">
        <f t="shared" si="51"/>
        <v>2027</v>
      </c>
      <c r="F3313" s="14">
        <f>MONTH(DCalendário6[[#This Row],[Dia]])</f>
        <v>1</v>
      </c>
      <c r="G3313" s="14" t="str">
        <f>MONTH(DCalendário6[[#This Row],[Dia]])&amp;" - "&amp;DCalendário6[[#This Row],[Ano]]</f>
        <v>1 - 2027</v>
      </c>
      <c r="H3313" s="14">
        <f>IF(DCalendário6[[#This Row],[Dia Útil]]="","",DCalendário6[[#This Row],[Semana Ano]])</f>
        <v>5</v>
      </c>
      <c r="I3313" s="14">
        <f>WEEKNUM(DCalendário6[[#This Row],[Dia]])</f>
        <v>5</v>
      </c>
      <c r="J3313" s="14" cm="1">
        <f t="array" aca="1" ref="J331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313" s="16">
        <f>WEEKDAY(DCalendário6[[#This Row],[Dia]])</f>
        <v>2</v>
      </c>
      <c r="L3313" s="1" t="str">
        <f>IFERROR(VLOOKUP(A3313,Tabela4[],1,0),"")</f>
        <v/>
      </c>
      <c r="M331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46412</v>
      </c>
      <c r="N3313" s="16" t="str">
        <f>IF(DCalendário6[[#This Row],[Dia Útil2]]="Feriado","Feriado",IF(AND(DCalendário6[[#This Row],[Dia Útil]]="",DCalendário6[[#This Row],[Mês Total]]=F3306),N3306+1,IF(DCalendário6[[#This Row],[Dia Útil]]="",1,"")))</f>
        <v/>
      </c>
      <c r="O331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3313" s="16"/>
      <c r="Q3313" s="17"/>
    </row>
    <row r="3314" spans="1:17" x14ac:dyDescent="0.25">
      <c r="A3314" s="1">
        <v>46413</v>
      </c>
      <c r="B3314" s="1">
        <f>IF(AND(DCalendário6[[#This Row],[Dia da semana]]&gt;1,DCalendário6[[#This Row],[Dia da semana]]&lt;7,DCalendário6[[#This Row],[Feriados]]=""),DCalendário6[[#This Row],[Dia]],"")</f>
        <v>46413</v>
      </c>
      <c r="C3314" s="16">
        <f>IF(DCalendário6[[#This Row],[Mês]]="","",IF(AND(C3310="",C3311="",C3312="",C3313=""),IF(DCalendário6[[#This Row],[Mês]]=D3313,C3313+1,IF(AND(D3313="",D3314=D3309),C3309+1,1)),IF(AND(C3311="",C3312="",C3313=""),IF(DCalendário6[[#This Row],[Mês]]=D3313,C3313+1,IF(AND(D3313="",D3314=D3310),C3310+1,1)),IF(AND(C3312="",C3313=""),IF(DCalendário6[[#This Row],[Mês]]=D3313,C3313+1,IF(AND(D3313="",D3314=D3311),C3311+1,1)),IF(DCalendário6[[#This Row],[Mês]]=D3313,C3313+1,IF(AND(D3313="",D3314=D3312),C3312+1,1))))))</f>
        <v>17</v>
      </c>
      <c r="D3314" s="14">
        <f>IF(DCalendário6[[#This Row],[Dia Útil]]="","",(MONTH($B3314)))</f>
        <v>1</v>
      </c>
      <c r="E3314" s="14">
        <f t="shared" si="51"/>
        <v>2027</v>
      </c>
      <c r="F3314" s="14">
        <f>MONTH(DCalendário6[[#This Row],[Dia]])</f>
        <v>1</v>
      </c>
      <c r="G3314" s="14" t="str">
        <f>MONTH(DCalendário6[[#This Row],[Dia]])&amp;" - "&amp;DCalendário6[[#This Row],[Ano]]</f>
        <v>1 - 2027</v>
      </c>
      <c r="H3314" s="14">
        <f>IF(DCalendário6[[#This Row],[Dia Útil]]="","",DCalendário6[[#This Row],[Semana Ano]])</f>
        <v>5</v>
      </c>
      <c r="I3314" s="14">
        <f>WEEKNUM(DCalendário6[[#This Row],[Dia]])</f>
        <v>5</v>
      </c>
      <c r="J3314" s="14" cm="1">
        <f t="array" aca="1" ref="J331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314" s="16">
        <f>WEEKDAY(DCalendário6[[#This Row],[Dia]])</f>
        <v>3</v>
      </c>
      <c r="L3314" s="1" t="str">
        <f>IFERROR(VLOOKUP(A3314,Tabela4[],1,0),"")</f>
        <v/>
      </c>
      <c r="M331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46413</v>
      </c>
      <c r="N3314" s="16" t="str">
        <f>IF(DCalendário6[[#This Row],[Dia Útil2]]="Feriado","Feriado",IF(AND(DCalendário6[[#This Row],[Dia Útil]]="",DCalendário6[[#This Row],[Mês Total]]=F3307),N3307+1,IF(DCalendário6[[#This Row],[Dia Útil]]="",1,"")))</f>
        <v/>
      </c>
      <c r="O331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3314" s="16"/>
      <c r="Q3314" s="17"/>
    </row>
    <row r="3315" spans="1:17" x14ac:dyDescent="0.25">
      <c r="A3315" s="1">
        <v>46414</v>
      </c>
      <c r="B3315" s="1">
        <f>IF(AND(DCalendário6[[#This Row],[Dia da semana]]&gt;1,DCalendário6[[#This Row],[Dia da semana]]&lt;7,DCalendário6[[#This Row],[Feriados]]=""),DCalendário6[[#This Row],[Dia]],"")</f>
        <v>46414</v>
      </c>
      <c r="C3315" s="16">
        <f>IF(DCalendário6[[#This Row],[Mês]]="","",IF(AND(C3311="",C3312="",C3313="",C3314=""),IF(DCalendário6[[#This Row],[Mês]]=D3314,C3314+1,IF(AND(D3314="",D3315=D3310),C3310+1,1)),IF(AND(C3312="",C3313="",C3314=""),IF(DCalendário6[[#This Row],[Mês]]=D3314,C3314+1,IF(AND(D3314="",D3315=D3311),C3311+1,1)),IF(AND(C3313="",C3314=""),IF(DCalendário6[[#This Row],[Mês]]=D3314,C3314+1,IF(AND(D3314="",D3315=D3312),C3312+1,1)),IF(DCalendário6[[#This Row],[Mês]]=D3314,C3314+1,IF(AND(D3314="",D3315=D3313),C3313+1,1))))))</f>
        <v>18</v>
      </c>
      <c r="D3315" s="14">
        <f>IF(DCalendário6[[#This Row],[Dia Útil]]="","",(MONTH($B3315)))</f>
        <v>1</v>
      </c>
      <c r="E3315" s="14">
        <f t="shared" si="51"/>
        <v>2027</v>
      </c>
      <c r="F3315" s="14">
        <f>MONTH(DCalendário6[[#This Row],[Dia]])</f>
        <v>1</v>
      </c>
      <c r="G3315" s="14" t="str">
        <f>MONTH(DCalendário6[[#This Row],[Dia]])&amp;" - "&amp;DCalendário6[[#This Row],[Ano]]</f>
        <v>1 - 2027</v>
      </c>
      <c r="H3315" s="14">
        <f>IF(DCalendário6[[#This Row],[Dia Útil]]="","",DCalendário6[[#This Row],[Semana Ano]])</f>
        <v>5</v>
      </c>
      <c r="I3315" s="14">
        <f>WEEKNUM(DCalendário6[[#This Row],[Dia]])</f>
        <v>5</v>
      </c>
      <c r="J3315" s="14" cm="1">
        <f t="array" aca="1" ref="J331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315" s="16">
        <f>WEEKDAY(DCalendário6[[#This Row],[Dia]])</f>
        <v>4</v>
      </c>
      <c r="L3315" s="1" t="str">
        <f>IFERROR(VLOOKUP(A3315,Tabela4[],1,0),"")</f>
        <v/>
      </c>
      <c r="M331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46414</v>
      </c>
      <c r="N3315" s="16" t="str">
        <f>IF(DCalendário6[[#This Row],[Dia Útil2]]="Feriado","Feriado",IF(AND(DCalendário6[[#This Row],[Dia Útil]]="",DCalendário6[[#This Row],[Mês Total]]=F3308),N3308+1,IF(DCalendário6[[#This Row],[Dia Útil]]="",1,"")))</f>
        <v/>
      </c>
      <c r="O331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3315" s="16"/>
      <c r="Q3315" s="17"/>
    </row>
    <row r="3316" spans="1:17" x14ac:dyDescent="0.25">
      <c r="A3316" s="1">
        <v>46415</v>
      </c>
      <c r="B3316" s="1">
        <f>IF(AND(DCalendário6[[#This Row],[Dia da semana]]&gt;1,DCalendário6[[#This Row],[Dia da semana]]&lt;7,DCalendário6[[#This Row],[Feriados]]=""),DCalendário6[[#This Row],[Dia]],"")</f>
        <v>46415</v>
      </c>
      <c r="C3316" s="16">
        <f>IF(DCalendário6[[#This Row],[Mês]]="","",IF(AND(C3312="",C3313="",C3314="",C3315=""),IF(DCalendário6[[#This Row],[Mês]]=D3315,C3315+1,IF(AND(D3315="",D3316=D3311),C3311+1,1)),IF(AND(C3313="",C3314="",C3315=""),IF(DCalendário6[[#This Row],[Mês]]=D3315,C3315+1,IF(AND(D3315="",D3316=D3312),C3312+1,1)),IF(AND(C3314="",C3315=""),IF(DCalendário6[[#This Row],[Mês]]=D3315,C3315+1,IF(AND(D3315="",D3316=D3313),C3313+1,1)),IF(DCalendário6[[#This Row],[Mês]]=D3315,C3315+1,IF(AND(D3315="",D3316=D3314),C3314+1,1))))))</f>
        <v>19</v>
      </c>
      <c r="D3316" s="14">
        <f>IF(DCalendário6[[#This Row],[Dia Útil]]="","",(MONTH($B3316)))</f>
        <v>1</v>
      </c>
      <c r="E3316" s="14">
        <f t="shared" si="51"/>
        <v>2027</v>
      </c>
      <c r="F3316" s="14">
        <f>MONTH(DCalendário6[[#This Row],[Dia]])</f>
        <v>1</v>
      </c>
      <c r="G3316" s="14" t="str">
        <f>MONTH(DCalendário6[[#This Row],[Dia]])&amp;" - "&amp;DCalendário6[[#This Row],[Ano]]</f>
        <v>1 - 2027</v>
      </c>
      <c r="H3316" s="14">
        <f>IF(DCalendário6[[#This Row],[Dia Útil]]="","",DCalendário6[[#This Row],[Semana Ano]])</f>
        <v>5</v>
      </c>
      <c r="I3316" s="14">
        <f>WEEKNUM(DCalendário6[[#This Row],[Dia]])</f>
        <v>5</v>
      </c>
      <c r="J3316" s="14" cm="1">
        <f t="array" aca="1" ref="J331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316" s="16">
        <f>WEEKDAY(DCalendário6[[#This Row],[Dia]])</f>
        <v>5</v>
      </c>
      <c r="L3316" s="1" t="str">
        <f>IFERROR(VLOOKUP(A3316,Tabela4[],1,0),"")</f>
        <v/>
      </c>
      <c r="M331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46415</v>
      </c>
      <c r="N3316" s="16" t="str">
        <f>IF(DCalendário6[[#This Row],[Dia Útil2]]="Feriado","Feriado",IF(AND(DCalendário6[[#This Row],[Dia Útil]]="",DCalendário6[[#This Row],[Mês Total]]=F3309),N3309+1,IF(DCalendário6[[#This Row],[Dia Útil]]="",1,"")))</f>
        <v/>
      </c>
      <c r="O331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3316" s="16"/>
      <c r="Q3316" s="17"/>
    </row>
    <row r="3317" spans="1:17" x14ac:dyDescent="0.25">
      <c r="A3317" s="1">
        <v>46416</v>
      </c>
      <c r="B3317" s="1">
        <f>IF(AND(DCalendário6[[#This Row],[Dia da semana]]&gt;1,DCalendário6[[#This Row],[Dia da semana]]&lt;7,DCalendário6[[#This Row],[Feriados]]=""),DCalendário6[[#This Row],[Dia]],"")</f>
        <v>46416</v>
      </c>
      <c r="C3317" s="16">
        <f>IF(DCalendário6[[#This Row],[Mês]]="","",IF(AND(C3313="",C3314="",C3315="",C3316=""),IF(DCalendário6[[#This Row],[Mês]]=D3316,C3316+1,IF(AND(D3316="",D3317=D3312),C3312+1,1)),IF(AND(C3314="",C3315="",C3316=""),IF(DCalendário6[[#This Row],[Mês]]=D3316,C3316+1,IF(AND(D3316="",D3317=D3313),C3313+1,1)),IF(AND(C3315="",C3316=""),IF(DCalendário6[[#This Row],[Mês]]=D3316,C3316+1,IF(AND(D3316="",D3317=D3314),C3314+1,1)),IF(DCalendário6[[#This Row],[Mês]]=D3316,C3316+1,IF(AND(D3316="",D3317=D3315),C3315+1,1))))))</f>
        <v>20</v>
      </c>
      <c r="D3317" s="14">
        <f>IF(DCalendário6[[#This Row],[Dia Útil]]="","",(MONTH($B3317)))</f>
        <v>1</v>
      </c>
      <c r="E3317" s="14">
        <f t="shared" si="51"/>
        <v>2027</v>
      </c>
      <c r="F3317" s="14">
        <f>MONTH(DCalendário6[[#This Row],[Dia]])</f>
        <v>1</v>
      </c>
      <c r="G3317" s="14" t="str">
        <f>MONTH(DCalendário6[[#This Row],[Dia]])&amp;" - "&amp;DCalendário6[[#This Row],[Ano]]</f>
        <v>1 - 2027</v>
      </c>
      <c r="H3317" s="14">
        <f>IF(DCalendário6[[#This Row],[Dia Útil]]="","",DCalendário6[[#This Row],[Semana Ano]])</f>
        <v>5</v>
      </c>
      <c r="I3317" s="14">
        <f>WEEKNUM(DCalendário6[[#This Row],[Dia]])</f>
        <v>5</v>
      </c>
      <c r="J3317" s="14" cm="1">
        <f t="array" aca="1" ref="J331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317" s="16">
        <f>WEEKDAY(DCalendário6[[#This Row],[Dia]])</f>
        <v>6</v>
      </c>
      <c r="L3317" s="1" t="str">
        <f>IFERROR(VLOOKUP(A3317,Tabela4[],1,0),"")</f>
        <v/>
      </c>
      <c r="M331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46416</v>
      </c>
      <c r="N3317" s="16" t="str">
        <f>IF(DCalendário6[[#This Row],[Dia Útil2]]="Feriado","Feriado",IF(AND(DCalendário6[[#This Row],[Dia Útil]]="",DCalendário6[[#This Row],[Mês Total]]=F3310),N3310+1,IF(DCalendário6[[#This Row],[Dia Útil]]="",1,"")))</f>
        <v/>
      </c>
      <c r="O331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3317" s="16"/>
      <c r="Q3317" s="17"/>
    </row>
    <row r="3318" spans="1:17" x14ac:dyDescent="0.25">
      <c r="A3318" s="1">
        <v>46417</v>
      </c>
      <c r="B3318" s="1" t="str">
        <f>IF(AND(DCalendário6[[#This Row],[Dia da semana]]&gt;1,DCalendário6[[#This Row],[Dia da semana]]&lt;7,DCalendário6[[#This Row],[Feriados]]=""),DCalendário6[[#This Row],[Dia]],"")</f>
        <v/>
      </c>
      <c r="C3318" s="16" t="str">
        <f>IF(DCalendário6[[#This Row],[Mês]]="","",IF(AND(C3314="",C3315="",C3316="",C3317=""),IF(DCalendário6[[#This Row],[Mês]]=D3317,C3317+1,IF(AND(D3317="",D3318=D3313),C3313+1,1)),IF(AND(C3315="",C3316="",C3317=""),IF(DCalendário6[[#This Row],[Mês]]=D3317,C3317+1,IF(AND(D3317="",D3318=D3314),C3314+1,1)),IF(AND(C3316="",C3317=""),IF(DCalendário6[[#This Row],[Mês]]=D3317,C3317+1,IF(AND(D3317="",D3318=D3315),C3315+1,1)),IF(DCalendário6[[#This Row],[Mês]]=D3317,C3317+1,IF(AND(D3317="",D3318=D3316),C3316+1,1))))))</f>
        <v/>
      </c>
      <c r="D3318" s="14" t="str">
        <f>IF(DCalendário6[[#This Row],[Dia Útil]]="","",(MONTH($B3318)))</f>
        <v/>
      </c>
      <c r="E3318" s="14">
        <f t="shared" si="51"/>
        <v>2027</v>
      </c>
      <c r="F3318" s="14">
        <f>MONTH(DCalendário6[[#This Row],[Dia]])</f>
        <v>1</v>
      </c>
      <c r="G3318" s="14" t="str">
        <f>MONTH(DCalendário6[[#This Row],[Dia]])&amp;" - "&amp;DCalendário6[[#This Row],[Ano]]</f>
        <v>1 - 2027</v>
      </c>
      <c r="H3318" s="14" t="str">
        <f>IF(DCalendário6[[#This Row],[Dia Útil]]="","",DCalendário6[[#This Row],[Semana Ano]])</f>
        <v/>
      </c>
      <c r="I3318" s="14">
        <f>WEEKNUM(DCalendário6[[#This Row],[Dia]])</f>
        <v>5</v>
      </c>
      <c r="J3318" s="14" cm="1">
        <f t="array" aca="1" ref="J331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318" s="16">
        <f>WEEKDAY(DCalendário6[[#This Row],[Dia]])</f>
        <v>7</v>
      </c>
      <c r="L3318" s="1" t="str">
        <f>IFERROR(VLOOKUP(A3318,Tabela4[],1,0),"")</f>
        <v/>
      </c>
      <c r="M331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318" s="16">
        <f>IF(DCalendário6[[#This Row],[Dia Útil2]]="Feriado","Feriado",IF(AND(DCalendário6[[#This Row],[Dia Útil]]="",DCalendário6[[#This Row],[Mês Total]]=F3311),N3311+1,IF(DCalendário6[[#This Row],[Dia Útil]]="",1,"")))</f>
        <v>5</v>
      </c>
      <c r="O331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31,5</v>
      </c>
      <c r="P3318" s="16"/>
      <c r="Q3318" s="17"/>
    </row>
    <row r="3319" spans="1:17" x14ac:dyDescent="0.25">
      <c r="A3319" s="1">
        <v>46418</v>
      </c>
      <c r="B3319" s="1" t="str">
        <f>IF(AND(DCalendário6[[#This Row],[Dia da semana]]&gt;1,DCalendário6[[#This Row],[Dia da semana]]&lt;7,DCalendário6[[#This Row],[Feriados]]=""),DCalendário6[[#This Row],[Dia]],"")</f>
        <v/>
      </c>
      <c r="C3319" s="16" t="str">
        <f>IF(DCalendário6[[#This Row],[Mês]]="","",IF(AND(C3315="",C3316="",C3317="",C3318=""),IF(DCalendário6[[#This Row],[Mês]]=D3318,C3318+1,IF(AND(D3318="",D3319=D3314),C3314+1,1)),IF(AND(C3316="",C3317="",C3318=""),IF(DCalendário6[[#This Row],[Mês]]=D3318,C3318+1,IF(AND(D3318="",D3319=D3315),C3315+1,1)),IF(AND(C3317="",C3318=""),IF(DCalendário6[[#This Row],[Mês]]=D3318,C3318+1,IF(AND(D3318="",D3319=D3316),C3316+1,1)),IF(DCalendário6[[#This Row],[Mês]]=D3318,C3318+1,IF(AND(D3318="",D3319=D3317),C3317+1,1))))))</f>
        <v/>
      </c>
      <c r="D3319" s="14" t="str">
        <f>IF(DCalendário6[[#This Row],[Dia Útil]]="","",(MONTH($B3319)))</f>
        <v/>
      </c>
      <c r="E3319" s="14">
        <f t="shared" si="51"/>
        <v>2027</v>
      </c>
      <c r="F3319" s="14">
        <f>MONTH(DCalendário6[[#This Row],[Dia]])</f>
        <v>1</v>
      </c>
      <c r="G3319" s="14" t="str">
        <f>MONTH(DCalendário6[[#This Row],[Dia]])&amp;" - "&amp;DCalendário6[[#This Row],[Ano]]</f>
        <v>1 - 2027</v>
      </c>
      <c r="H3319" s="14" t="str">
        <f>IF(DCalendário6[[#This Row],[Dia Útil]]="","",DCalendário6[[#This Row],[Semana Ano]])</f>
        <v/>
      </c>
      <c r="I3319" s="14">
        <f>WEEKNUM(DCalendário6[[#This Row],[Dia]])</f>
        <v>6</v>
      </c>
      <c r="J3319" s="14" cm="1">
        <f t="array" aca="1" ref="J331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319" s="16">
        <f>WEEKDAY(DCalendário6[[#This Row],[Dia]])</f>
        <v>1</v>
      </c>
      <c r="L3319" s="1" t="str">
        <f>IFERROR(VLOOKUP(A3319,Tabela4[],1,0),"")</f>
        <v/>
      </c>
      <c r="M331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319" s="16">
        <f>IF(DCalendário6[[#This Row],[Dia Útil2]]="Feriado","Feriado",IF(AND(DCalendário6[[#This Row],[Dia Útil]]="",DCalendário6[[#This Row],[Mês Total]]=F3312),N3312+1,IF(DCalendário6[[#This Row],[Dia Útil]]="",1,"")))</f>
        <v>5</v>
      </c>
      <c r="O331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32,5</v>
      </c>
      <c r="P3319" s="16"/>
      <c r="Q3319" s="17"/>
    </row>
    <row r="3320" spans="1:17" x14ac:dyDescent="0.25">
      <c r="A3320" s="1">
        <v>46419</v>
      </c>
      <c r="B3320" s="1">
        <f>IF(AND(DCalendário6[[#This Row],[Dia da semana]]&gt;1,DCalendário6[[#This Row],[Dia da semana]]&lt;7,DCalendário6[[#This Row],[Feriados]]=""),DCalendário6[[#This Row],[Dia]],"")</f>
        <v>46419</v>
      </c>
      <c r="C3320" s="16">
        <f>IF(DCalendário6[[#This Row],[Mês]]="","",IF(AND(C3316="",C3317="",C3318="",C3319=""),IF(DCalendário6[[#This Row],[Mês]]=D3319,C3319+1,IF(AND(D3319="",D3320=D3315),C3315+1,1)),IF(AND(C3317="",C3318="",C3319=""),IF(DCalendário6[[#This Row],[Mês]]=D3319,C3319+1,IF(AND(D3319="",D3320=D3316),C3316+1,1)),IF(AND(C3318="",C3319=""),IF(DCalendário6[[#This Row],[Mês]]=D3319,C3319+1,IF(AND(D3319="",D3320=D3317),C3317+1,1)),IF(DCalendário6[[#This Row],[Mês]]=D3319,C3319+1,IF(AND(D3319="",D3320=D3318),C3318+1,1))))))</f>
        <v>1</v>
      </c>
      <c r="D3320" s="14">
        <f>IF(DCalendário6[[#This Row],[Dia Útil]]="","",(MONTH($B3320)))</f>
        <v>2</v>
      </c>
      <c r="E3320" s="14">
        <f t="shared" si="51"/>
        <v>2027</v>
      </c>
      <c r="F3320" s="14">
        <f>MONTH(DCalendário6[[#This Row],[Dia]])</f>
        <v>2</v>
      </c>
      <c r="G3320" s="14" t="str">
        <f>MONTH(DCalendário6[[#This Row],[Dia]])&amp;" - "&amp;DCalendário6[[#This Row],[Ano]]</f>
        <v>2 - 2027</v>
      </c>
      <c r="H3320" s="14">
        <f>IF(DCalendário6[[#This Row],[Dia Útil]]="","",DCalendário6[[#This Row],[Semana Ano]])</f>
        <v>6</v>
      </c>
      <c r="I3320" s="14">
        <f>WEEKNUM(DCalendário6[[#This Row],[Dia]])</f>
        <v>6</v>
      </c>
      <c r="J3320" s="14" cm="1">
        <f t="array" aca="1" ref="J332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320" s="16">
        <f>WEEKDAY(DCalendário6[[#This Row],[Dia]])</f>
        <v>2</v>
      </c>
      <c r="L3320" s="1" t="str">
        <f>IFERROR(VLOOKUP(A3320,Tabela4[],1,0),"")</f>
        <v/>
      </c>
      <c r="M332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46419</v>
      </c>
      <c r="N3320" s="16" t="str">
        <f>IF(DCalendário6[[#This Row],[Dia Útil2]]="Feriado","Feriado",IF(AND(DCalendário6[[#This Row],[Dia Útil]]="",DCalendário6[[#This Row],[Mês Total]]=F3313),N3313+1,IF(DCalendário6[[#This Row],[Dia Útil]]="",1,"")))</f>
        <v/>
      </c>
      <c r="O332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3320" s="16"/>
      <c r="Q3320" s="17"/>
    </row>
    <row r="3321" spans="1:17" x14ac:dyDescent="0.25">
      <c r="A3321" s="1">
        <v>46420</v>
      </c>
      <c r="B3321" s="1">
        <f>IF(AND(DCalendário6[[#This Row],[Dia da semana]]&gt;1,DCalendário6[[#This Row],[Dia da semana]]&lt;7,DCalendário6[[#This Row],[Feriados]]=""),DCalendário6[[#This Row],[Dia]],"")</f>
        <v>46420</v>
      </c>
      <c r="C3321" s="16">
        <f>IF(DCalendário6[[#This Row],[Mês]]="","",IF(AND(C3317="",C3318="",C3319="",C3320=""),IF(DCalendário6[[#This Row],[Mês]]=D3320,C3320+1,IF(AND(D3320="",D3321=D3316),C3316+1,1)),IF(AND(C3318="",C3319="",C3320=""),IF(DCalendário6[[#This Row],[Mês]]=D3320,C3320+1,IF(AND(D3320="",D3321=D3317),C3317+1,1)),IF(AND(C3319="",C3320=""),IF(DCalendário6[[#This Row],[Mês]]=D3320,C3320+1,IF(AND(D3320="",D3321=D3318),C3318+1,1)),IF(DCalendário6[[#This Row],[Mês]]=D3320,C3320+1,IF(AND(D3320="",D3321=D3319),C3319+1,1))))))</f>
        <v>2</v>
      </c>
      <c r="D3321" s="14">
        <f>IF(DCalendário6[[#This Row],[Dia Útil]]="","",(MONTH($B3321)))</f>
        <v>2</v>
      </c>
      <c r="E3321" s="14">
        <f t="shared" si="51"/>
        <v>2027</v>
      </c>
      <c r="F3321" s="14">
        <f>MONTH(DCalendário6[[#This Row],[Dia]])</f>
        <v>2</v>
      </c>
      <c r="G3321" s="14" t="str">
        <f>MONTH(DCalendário6[[#This Row],[Dia]])&amp;" - "&amp;DCalendário6[[#This Row],[Ano]]</f>
        <v>2 - 2027</v>
      </c>
      <c r="H3321" s="14">
        <f>IF(DCalendário6[[#This Row],[Dia Útil]]="","",DCalendário6[[#This Row],[Semana Ano]])</f>
        <v>6</v>
      </c>
      <c r="I3321" s="14">
        <f>WEEKNUM(DCalendário6[[#This Row],[Dia]])</f>
        <v>6</v>
      </c>
      <c r="J3321" s="14" cm="1">
        <f t="array" aca="1" ref="J332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321" s="16">
        <f>WEEKDAY(DCalendário6[[#This Row],[Dia]])</f>
        <v>3</v>
      </c>
      <c r="L3321" s="1" t="str">
        <f>IFERROR(VLOOKUP(A3321,Tabela4[],1,0),"")</f>
        <v/>
      </c>
      <c r="M332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46420</v>
      </c>
      <c r="N3321" s="16" t="str">
        <f>IF(DCalendário6[[#This Row],[Dia Útil2]]="Feriado","Feriado",IF(AND(DCalendário6[[#This Row],[Dia Útil]]="",DCalendário6[[#This Row],[Mês Total]]=F3314),N3314+1,IF(DCalendário6[[#This Row],[Dia Útil]]="",1,"")))</f>
        <v/>
      </c>
      <c r="O332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3321" s="16"/>
      <c r="Q3321" s="17"/>
    </row>
    <row r="3322" spans="1:17" x14ac:dyDescent="0.25">
      <c r="A3322" s="1">
        <v>46421</v>
      </c>
      <c r="B3322" s="1">
        <f>IF(AND(DCalendário6[[#This Row],[Dia da semana]]&gt;1,DCalendário6[[#This Row],[Dia da semana]]&lt;7,DCalendário6[[#This Row],[Feriados]]=""),DCalendário6[[#This Row],[Dia]],"")</f>
        <v>46421</v>
      </c>
      <c r="C3322" s="16">
        <f>IF(DCalendário6[[#This Row],[Mês]]="","",IF(AND(C3318="",C3319="",C3320="",C3321=""),IF(DCalendário6[[#This Row],[Mês]]=D3321,C3321+1,IF(AND(D3321="",D3322=D3317),C3317+1,1)),IF(AND(C3319="",C3320="",C3321=""),IF(DCalendário6[[#This Row],[Mês]]=D3321,C3321+1,IF(AND(D3321="",D3322=D3318),C3318+1,1)),IF(AND(C3320="",C3321=""),IF(DCalendário6[[#This Row],[Mês]]=D3321,C3321+1,IF(AND(D3321="",D3322=D3319),C3319+1,1)),IF(DCalendário6[[#This Row],[Mês]]=D3321,C3321+1,IF(AND(D3321="",D3322=D3320),C3320+1,1))))))</f>
        <v>3</v>
      </c>
      <c r="D3322" s="14">
        <f>IF(DCalendário6[[#This Row],[Dia Útil]]="","",(MONTH($B3322)))</f>
        <v>2</v>
      </c>
      <c r="E3322" s="14">
        <f t="shared" si="51"/>
        <v>2027</v>
      </c>
      <c r="F3322" s="14">
        <f>MONTH(DCalendário6[[#This Row],[Dia]])</f>
        <v>2</v>
      </c>
      <c r="G3322" s="14" t="str">
        <f>MONTH(DCalendário6[[#This Row],[Dia]])&amp;" - "&amp;DCalendário6[[#This Row],[Ano]]</f>
        <v>2 - 2027</v>
      </c>
      <c r="H3322" s="14">
        <f>IF(DCalendário6[[#This Row],[Dia Útil]]="","",DCalendário6[[#This Row],[Semana Ano]])</f>
        <v>6</v>
      </c>
      <c r="I3322" s="14">
        <f>WEEKNUM(DCalendário6[[#This Row],[Dia]])</f>
        <v>6</v>
      </c>
      <c r="J3322" s="14" cm="1">
        <f t="array" aca="1" ref="J332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322" s="16">
        <f>WEEKDAY(DCalendário6[[#This Row],[Dia]])</f>
        <v>4</v>
      </c>
      <c r="L3322" s="1" t="str">
        <f>IFERROR(VLOOKUP(A3322,Tabela4[],1,0),"")</f>
        <v/>
      </c>
      <c r="M332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46421</v>
      </c>
      <c r="N3322" s="16" t="str">
        <f>IF(DCalendário6[[#This Row],[Dia Útil2]]="Feriado","Feriado",IF(AND(DCalendário6[[#This Row],[Dia Útil]]="",DCalendário6[[#This Row],[Mês Total]]=F3315),N3315+1,IF(DCalendário6[[#This Row],[Dia Útil]]="",1,"")))</f>
        <v/>
      </c>
      <c r="O332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3322" s="16"/>
      <c r="Q3322" s="17"/>
    </row>
    <row r="3323" spans="1:17" x14ac:dyDescent="0.25">
      <c r="A3323" s="1">
        <v>46422</v>
      </c>
      <c r="B3323" s="1">
        <f>IF(AND(DCalendário6[[#This Row],[Dia da semana]]&gt;1,DCalendário6[[#This Row],[Dia da semana]]&lt;7,DCalendário6[[#This Row],[Feriados]]=""),DCalendário6[[#This Row],[Dia]],"")</f>
        <v>46422</v>
      </c>
      <c r="C3323" s="16">
        <f>IF(DCalendário6[[#This Row],[Mês]]="","",IF(AND(C3319="",C3320="",C3321="",C3322=""),IF(DCalendário6[[#This Row],[Mês]]=D3322,C3322+1,IF(AND(D3322="",D3323=D3318),C3318+1,1)),IF(AND(C3320="",C3321="",C3322=""),IF(DCalendário6[[#This Row],[Mês]]=D3322,C3322+1,IF(AND(D3322="",D3323=D3319),C3319+1,1)),IF(AND(C3321="",C3322=""),IF(DCalendário6[[#This Row],[Mês]]=D3322,C3322+1,IF(AND(D3322="",D3323=D3320),C3320+1,1)),IF(DCalendário6[[#This Row],[Mês]]=D3322,C3322+1,IF(AND(D3322="",D3323=D3321),C3321+1,1))))))</f>
        <v>4</v>
      </c>
      <c r="D3323" s="14">
        <f>IF(DCalendário6[[#This Row],[Dia Útil]]="","",(MONTH($B3323)))</f>
        <v>2</v>
      </c>
      <c r="E3323" s="14">
        <f t="shared" si="51"/>
        <v>2027</v>
      </c>
      <c r="F3323" s="14">
        <f>MONTH(DCalendário6[[#This Row],[Dia]])</f>
        <v>2</v>
      </c>
      <c r="G3323" s="14" t="str">
        <f>MONTH(DCalendário6[[#This Row],[Dia]])&amp;" - "&amp;DCalendário6[[#This Row],[Ano]]</f>
        <v>2 - 2027</v>
      </c>
      <c r="H3323" s="14">
        <f>IF(DCalendário6[[#This Row],[Dia Útil]]="","",DCalendário6[[#This Row],[Semana Ano]])</f>
        <v>6</v>
      </c>
      <c r="I3323" s="14">
        <f>WEEKNUM(DCalendário6[[#This Row],[Dia]])</f>
        <v>6</v>
      </c>
      <c r="J3323" s="14" cm="1">
        <f t="array" aca="1" ref="J332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323" s="16">
        <f>WEEKDAY(DCalendário6[[#This Row],[Dia]])</f>
        <v>5</v>
      </c>
      <c r="L3323" s="1" t="str">
        <f>IFERROR(VLOOKUP(A3323,Tabela4[],1,0),"")</f>
        <v/>
      </c>
      <c r="M332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46422</v>
      </c>
      <c r="N3323" s="16" t="str">
        <f>IF(DCalendário6[[#This Row],[Dia Útil2]]="Feriado","Feriado",IF(AND(DCalendário6[[#This Row],[Dia Útil]]="",DCalendário6[[#This Row],[Mês Total]]=F3316),N3316+1,IF(DCalendário6[[#This Row],[Dia Útil]]="",1,"")))</f>
        <v/>
      </c>
      <c r="O332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3323" s="16"/>
      <c r="Q3323" s="17"/>
    </row>
    <row r="3324" spans="1:17" x14ac:dyDescent="0.25">
      <c r="A3324" s="1">
        <v>46423</v>
      </c>
      <c r="B3324" s="1">
        <f>IF(AND(DCalendário6[[#This Row],[Dia da semana]]&gt;1,DCalendário6[[#This Row],[Dia da semana]]&lt;7,DCalendário6[[#This Row],[Feriados]]=""),DCalendário6[[#This Row],[Dia]],"")</f>
        <v>46423</v>
      </c>
      <c r="C3324" s="16">
        <f>IF(DCalendário6[[#This Row],[Mês]]="","",IF(AND(C3320="",C3321="",C3322="",C3323=""),IF(DCalendário6[[#This Row],[Mês]]=D3323,C3323+1,IF(AND(D3323="",D3324=D3319),C3319+1,1)),IF(AND(C3321="",C3322="",C3323=""),IF(DCalendário6[[#This Row],[Mês]]=D3323,C3323+1,IF(AND(D3323="",D3324=D3320),C3320+1,1)),IF(AND(C3322="",C3323=""),IF(DCalendário6[[#This Row],[Mês]]=D3323,C3323+1,IF(AND(D3323="",D3324=D3321),C3321+1,1)),IF(DCalendário6[[#This Row],[Mês]]=D3323,C3323+1,IF(AND(D3323="",D3324=D3322),C3322+1,1))))))</f>
        <v>5</v>
      </c>
      <c r="D3324" s="14">
        <f>IF(DCalendário6[[#This Row],[Dia Útil]]="","",(MONTH($B3324)))</f>
        <v>2</v>
      </c>
      <c r="E3324" s="14">
        <f t="shared" si="51"/>
        <v>2027</v>
      </c>
      <c r="F3324" s="14">
        <f>MONTH(DCalendário6[[#This Row],[Dia]])</f>
        <v>2</v>
      </c>
      <c r="G3324" s="14" t="str">
        <f>MONTH(DCalendário6[[#This Row],[Dia]])&amp;" - "&amp;DCalendário6[[#This Row],[Ano]]</f>
        <v>2 - 2027</v>
      </c>
      <c r="H3324" s="14">
        <f>IF(DCalendário6[[#This Row],[Dia Útil]]="","",DCalendário6[[#This Row],[Semana Ano]])</f>
        <v>6</v>
      </c>
      <c r="I3324" s="14">
        <f>WEEKNUM(DCalendário6[[#This Row],[Dia]])</f>
        <v>6</v>
      </c>
      <c r="J3324" s="14" cm="1">
        <f t="array" aca="1" ref="J332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324" s="16">
        <f>WEEKDAY(DCalendário6[[#This Row],[Dia]])</f>
        <v>6</v>
      </c>
      <c r="L3324" s="1" t="str">
        <f>IFERROR(VLOOKUP(A3324,Tabela4[],1,0),"")</f>
        <v/>
      </c>
      <c r="M332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46423</v>
      </c>
      <c r="N3324" s="16" t="str">
        <f>IF(DCalendário6[[#This Row],[Dia Útil2]]="Feriado","Feriado",IF(AND(DCalendário6[[#This Row],[Dia Útil]]="",DCalendário6[[#This Row],[Mês Total]]=F3317),N3317+1,IF(DCalendário6[[#This Row],[Dia Útil]]="",1,"")))</f>
        <v/>
      </c>
      <c r="O332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3324" s="16"/>
      <c r="Q3324" s="17"/>
    </row>
    <row r="3325" spans="1:17" x14ac:dyDescent="0.25">
      <c r="A3325" s="1">
        <v>46424</v>
      </c>
      <c r="B3325" s="1" t="str">
        <f>IF(AND(DCalendário6[[#This Row],[Dia da semana]]&gt;1,DCalendário6[[#This Row],[Dia da semana]]&lt;7,DCalendário6[[#This Row],[Feriados]]=""),DCalendário6[[#This Row],[Dia]],"")</f>
        <v/>
      </c>
      <c r="C3325" s="16" t="str">
        <f>IF(DCalendário6[[#This Row],[Mês]]="","",IF(AND(C3321="",C3322="",C3323="",C3324=""),IF(DCalendário6[[#This Row],[Mês]]=D3324,C3324+1,IF(AND(D3324="",D3325=D3320),C3320+1,1)),IF(AND(C3322="",C3323="",C3324=""),IF(DCalendário6[[#This Row],[Mês]]=D3324,C3324+1,IF(AND(D3324="",D3325=D3321),C3321+1,1)),IF(AND(C3323="",C3324=""),IF(DCalendário6[[#This Row],[Mês]]=D3324,C3324+1,IF(AND(D3324="",D3325=D3322),C3322+1,1)),IF(DCalendário6[[#This Row],[Mês]]=D3324,C3324+1,IF(AND(D3324="",D3325=D3323),C3323+1,1))))))</f>
        <v/>
      </c>
      <c r="D3325" s="14" t="str">
        <f>IF(DCalendário6[[#This Row],[Dia Útil]]="","",(MONTH($B3325)))</f>
        <v/>
      </c>
      <c r="E3325" s="14">
        <f t="shared" si="51"/>
        <v>2027</v>
      </c>
      <c r="F3325" s="14">
        <f>MONTH(DCalendário6[[#This Row],[Dia]])</f>
        <v>2</v>
      </c>
      <c r="G3325" s="14" t="str">
        <f>MONTH(DCalendário6[[#This Row],[Dia]])&amp;" - "&amp;DCalendário6[[#This Row],[Ano]]</f>
        <v>2 - 2027</v>
      </c>
      <c r="H3325" s="14" t="str">
        <f>IF(DCalendário6[[#This Row],[Dia Útil]]="","",DCalendário6[[#This Row],[Semana Ano]])</f>
        <v/>
      </c>
      <c r="I3325" s="14">
        <f>WEEKNUM(DCalendário6[[#This Row],[Dia]])</f>
        <v>6</v>
      </c>
      <c r="J3325" s="14" cm="1">
        <f t="array" aca="1" ref="J332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325" s="16">
        <f>WEEKDAY(DCalendário6[[#This Row],[Dia]])</f>
        <v>7</v>
      </c>
      <c r="L3325" s="1" t="str">
        <f>IFERROR(VLOOKUP(A3325,Tabela4[],1,0),"")</f>
        <v/>
      </c>
      <c r="M332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325" s="16">
        <f>IF(DCalendário6[[#This Row],[Dia Útil2]]="Feriado","Feriado",IF(AND(DCalendário6[[#This Row],[Dia Útil]]="",DCalendário6[[#This Row],[Mês Total]]=F3318),N3318+1,IF(DCalendário6[[#This Row],[Dia Útil]]="",1,"")))</f>
        <v>1</v>
      </c>
      <c r="O332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3325" s="16"/>
      <c r="Q3325" s="17"/>
    </row>
    <row r="3326" spans="1:17" x14ac:dyDescent="0.25">
      <c r="A3326" s="1">
        <v>46425</v>
      </c>
      <c r="B3326" s="1" t="str">
        <f>IF(AND(DCalendário6[[#This Row],[Dia da semana]]&gt;1,DCalendário6[[#This Row],[Dia da semana]]&lt;7,DCalendário6[[#This Row],[Feriados]]=""),DCalendário6[[#This Row],[Dia]],"")</f>
        <v/>
      </c>
      <c r="C3326" s="16" t="str">
        <f>IF(DCalendário6[[#This Row],[Mês]]="","",IF(AND(C3322="",C3323="",C3324="",C3325=""),IF(DCalendário6[[#This Row],[Mês]]=D3325,C3325+1,IF(AND(D3325="",D3326=D3321),C3321+1,1)),IF(AND(C3323="",C3324="",C3325=""),IF(DCalendário6[[#This Row],[Mês]]=D3325,C3325+1,IF(AND(D3325="",D3326=D3322),C3322+1,1)),IF(AND(C3324="",C3325=""),IF(DCalendário6[[#This Row],[Mês]]=D3325,C3325+1,IF(AND(D3325="",D3326=D3323),C3323+1,1)),IF(DCalendário6[[#This Row],[Mês]]=D3325,C3325+1,IF(AND(D3325="",D3326=D3324),C3324+1,1))))))</f>
        <v/>
      </c>
      <c r="D3326" s="14" t="str">
        <f>IF(DCalendário6[[#This Row],[Dia Útil]]="","",(MONTH($B3326)))</f>
        <v/>
      </c>
      <c r="E3326" s="14">
        <f t="shared" si="51"/>
        <v>2027</v>
      </c>
      <c r="F3326" s="14">
        <f>MONTH(DCalendário6[[#This Row],[Dia]])</f>
        <v>2</v>
      </c>
      <c r="G3326" s="14" t="str">
        <f>MONTH(DCalendário6[[#This Row],[Dia]])&amp;" - "&amp;DCalendário6[[#This Row],[Ano]]</f>
        <v>2 - 2027</v>
      </c>
      <c r="H3326" s="14" t="str">
        <f>IF(DCalendário6[[#This Row],[Dia Útil]]="","",DCalendário6[[#This Row],[Semana Ano]])</f>
        <v/>
      </c>
      <c r="I3326" s="14">
        <f>WEEKNUM(DCalendário6[[#This Row],[Dia]])</f>
        <v>7</v>
      </c>
      <c r="J3326" s="14" cm="1">
        <f t="array" aca="1" ref="J332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326" s="16">
        <f>WEEKDAY(DCalendário6[[#This Row],[Dia]])</f>
        <v>1</v>
      </c>
      <c r="L3326" s="1" t="str">
        <f>IFERROR(VLOOKUP(A3326,Tabela4[],1,0),"")</f>
        <v/>
      </c>
      <c r="M332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326" s="16">
        <f>IF(DCalendário6[[#This Row],[Dia Útil2]]="Feriado","Feriado",IF(AND(DCalendário6[[#This Row],[Dia Útil]]="",DCalendário6[[#This Row],[Mês Total]]=F3319),N3319+1,IF(DCalendário6[[#This Row],[Dia Útil]]="",1,"")))</f>
        <v>1</v>
      </c>
      <c r="O332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3326" s="16"/>
      <c r="Q3326" s="17"/>
    </row>
    <row r="3327" spans="1:17" x14ac:dyDescent="0.25">
      <c r="A3327" s="1">
        <v>46426</v>
      </c>
      <c r="B3327" s="1" t="str">
        <f>IF(AND(DCalendário6[[#This Row],[Dia da semana]]&gt;1,DCalendário6[[#This Row],[Dia da semana]]&lt;7,DCalendário6[[#This Row],[Feriados]]=""),DCalendário6[[#This Row],[Dia]],"")</f>
        <v/>
      </c>
      <c r="C3327" s="16" t="str">
        <f>IF(DCalendário6[[#This Row],[Mês]]="","",IF(AND(C3323="",C3324="",C3325="",C3326=""),IF(DCalendário6[[#This Row],[Mês]]=D3326,C3326+1,IF(AND(D3326="",D3327=D3322),C3322+1,1)),IF(AND(C3324="",C3325="",C3326=""),IF(DCalendário6[[#This Row],[Mês]]=D3326,C3326+1,IF(AND(D3326="",D3327=D3323),C3323+1,1)),IF(AND(C3325="",C3326=""),IF(DCalendário6[[#This Row],[Mês]]=D3326,C3326+1,IF(AND(D3326="",D3327=D3324),C3324+1,1)),IF(DCalendário6[[#This Row],[Mês]]=D3326,C3326+1,IF(AND(D3326="",D3327=D3325),C3325+1,1))))))</f>
        <v/>
      </c>
      <c r="D3327" s="14" t="str">
        <f>IF(DCalendário6[[#This Row],[Dia Útil]]="","",(MONTH($B3327)))</f>
        <v/>
      </c>
      <c r="E3327" s="14">
        <f t="shared" si="51"/>
        <v>2027</v>
      </c>
      <c r="F3327" s="14">
        <f>MONTH(DCalendário6[[#This Row],[Dia]])</f>
        <v>2</v>
      </c>
      <c r="G3327" s="14" t="str">
        <f>MONTH(DCalendário6[[#This Row],[Dia]])&amp;" - "&amp;DCalendário6[[#This Row],[Ano]]</f>
        <v>2 - 2027</v>
      </c>
      <c r="H3327" s="14" t="str">
        <f>IF(DCalendário6[[#This Row],[Dia Útil]]="","",DCalendário6[[#This Row],[Semana Ano]])</f>
        <v/>
      </c>
      <c r="I3327" s="14">
        <f>WEEKNUM(DCalendário6[[#This Row],[Dia]])</f>
        <v>7</v>
      </c>
      <c r="J3327" s="14" cm="1">
        <f t="array" aca="1" ref="J332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327" s="16">
        <f>WEEKDAY(DCalendário6[[#This Row],[Dia]])</f>
        <v>2</v>
      </c>
      <c r="L3327" s="1">
        <f>IFERROR(VLOOKUP(A3327,Tabela4[],1,0),"")</f>
        <v>46426</v>
      </c>
      <c r="M332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3327" s="16" t="str">
        <f>IF(DCalendário6[[#This Row],[Dia Útil2]]="Feriado","Feriado",IF(AND(DCalendário6[[#This Row],[Dia Útil]]="",DCalendário6[[#This Row],[Mês Total]]=F3320),N3320+1,IF(DCalendário6[[#This Row],[Dia Útil]]="",1,"")))</f>
        <v>Feriado</v>
      </c>
      <c r="O332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3327" s="16"/>
      <c r="Q3327" s="17"/>
    </row>
    <row r="3328" spans="1:17" x14ac:dyDescent="0.25">
      <c r="A3328" s="1">
        <v>46427</v>
      </c>
      <c r="B3328" s="1" t="str">
        <f>IF(AND(DCalendário6[[#This Row],[Dia da semana]]&gt;1,DCalendário6[[#This Row],[Dia da semana]]&lt;7,DCalendário6[[#This Row],[Feriados]]=""),DCalendário6[[#This Row],[Dia]],"")</f>
        <v/>
      </c>
      <c r="C3328" s="16" t="str">
        <f>IF(DCalendário6[[#This Row],[Mês]]="","",IF(AND(C3324="",C3325="",C3326="",C3327=""),IF(DCalendário6[[#This Row],[Mês]]=D3327,C3327+1,IF(AND(D3327="",D3328=D3323),C3323+1,1)),IF(AND(C3325="",C3326="",C3327=""),IF(DCalendário6[[#This Row],[Mês]]=D3327,C3327+1,IF(AND(D3327="",D3328=D3324),C3324+1,1)),IF(AND(C3326="",C3327=""),IF(DCalendário6[[#This Row],[Mês]]=D3327,C3327+1,IF(AND(D3327="",D3328=D3325),C3325+1,1)),IF(DCalendário6[[#This Row],[Mês]]=D3327,C3327+1,IF(AND(D3327="",D3328=D3326),C3326+1,1))))))</f>
        <v/>
      </c>
      <c r="D3328" s="14" t="str">
        <f>IF(DCalendário6[[#This Row],[Dia Útil]]="","",(MONTH($B3328)))</f>
        <v/>
      </c>
      <c r="E3328" s="14">
        <f t="shared" si="51"/>
        <v>2027</v>
      </c>
      <c r="F3328" s="14">
        <f>MONTH(DCalendário6[[#This Row],[Dia]])</f>
        <v>2</v>
      </c>
      <c r="G3328" s="14" t="str">
        <f>MONTH(DCalendário6[[#This Row],[Dia]])&amp;" - "&amp;DCalendário6[[#This Row],[Ano]]</f>
        <v>2 - 2027</v>
      </c>
      <c r="H3328" s="14" t="str">
        <f>IF(DCalendário6[[#This Row],[Dia Útil]]="","",DCalendário6[[#This Row],[Semana Ano]])</f>
        <v/>
      </c>
      <c r="I3328" s="14">
        <f>WEEKNUM(DCalendário6[[#This Row],[Dia]])</f>
        <v>7</v>
      </c>
      <c r="J3328" s="14" cm="1">
        <f t="array" aca="1" ref="J332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328" s="16">
        <f>WEEKDAY(DCalendário6[[#This Row],[Dia]])</f>
        <v>3</v>
      </c>
      <c r="L3328" s="1">
        <f>IFERROR(VLOOKUP(A3328,Tabela4[],1,0),"")</f>
        <v>46427</v>
      </c>
      <c r="M332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3328" s="16" t="str">
        <f>IF(DCalendário6[[#This Row],[Dia Útil2]]="Feriado","Feriado",IF(AND(DCalendário6[[#This Row],[Dia Útil]]="",DCalendário6[[#This Row],[Mês Total]]=F3321),N3321+1,IF(DCalendário6[[#This Row],[Dia Útil]]="",1,"")))</f>
        <v>Feriado</v>
      </c>
      <c r="O332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3328" s="16"/>
      <c r="Q3328" s="17"/>
    </row>
    <row r="3329" spans="1:17" x14ac:dyDescent="0.25">
      <c r="A3329" s="1">
        <v>46428</v>
      </c>
      <c r="B3329" s="1">
        <f>IF(AND(DCalendário6[[#This Row],[Dia da semana]]&gt;1,DCalendário6[[#This Row],[Dia da semana]]&lt;7,DCalendário6[[#This Row],[Feriados]]=""),DCalendário6[[#This Row],[Dia]],"")</f>
        <v>46428</v>
      </c>
      <c r="C3329" s="16">
        <f>IF(DCalendário6[[#This Row],[Mês]]="","",IF(AND(C3325="",C3326="",C3327="",C3328=""),IF(DCalendário6[[#This Row],[Mês]]=D3328,C3328+1,IF(AND(D3328="",D3329=D3324),C3324+1,1)),IF(AND(C3326="",C3327="",C3328=""),IF(DCalendário6[[#This Row],[Mês]]=D3328,C3328+1,IF(AND(D3328="",D3329=D3325),C3325+1,1)),IF(AND(C3327="",C3328=""),IF(DCalendário6[[#This Row],[Mês]]=D3328,C3328+1,IF(AND(D3328="",D3329=D3326),C3326+1,1)),IF(DCalendário6[[#This Row],[Mês]]=D3328,C3328+1,IF(AND(D3328="",D3329=D3327),C3327+1,1))))))</f>
        <v>6</v>
      </c>
      <c r="D3329" s="14">
        <f>IF(DCalendário6[[#This Row],[Dia Útil]]="","",(MONTH($B3329)))</f>
        <v>2</v>
      </c>
      <c r="E3329" s="14">
        <f t="shared" si="51"/>
        <v>2027</v>
      </c>
      <c r="F3329" s="14">
        <f>MONTH(DCalendário6[[#This Row],[Dia]])</f>
        <v>2</v>
      </c>
      <c r="G3329" s="14" t="str">
        <f>MONTH(DCalendário6[[#This Row],[Dia]])&amp;" - "&amp;DCalendário6[[#This Row],[Ano]]</f>
        <v>2 - 2027</v>
      </c>
      <c r="H3329" s="14">
        <f>IF(DCalendário6[[#This Row],[Dia Útil]]="","",DCalendário6[[#This Row],[Semana Ano]])</f>
        <v>7</v>
      </c>
      <c r="I3329" s="14">
        <f>WEEKNUM(DCalendário6[[#This Row],[Dia]])</f>
        <v>7</v>
      </c>
      <c r="J3329" s="14" cm="1">
        <f t="array" aca="1" ref="J332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329" s="16">
        <f>WEEKDAY(DCalendário6[[#This Row],[Dia]])</f>
        <v>4</v>
      </c>
      <c r="L3329" s="1" t="str">
        <f>IFERROR(VLOOKUP(A3329,Tabela4[],1,0),"")</f>
        <v/>
      </c>
      <c r="M332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46428</v>
      </c>
      <c r="N3329" s="16" t="str">
        <f>IF(DCalendário6[[#This Row],[Dia Útil2]]="Feriado","Feriado",IF(AND(DCalendário6[[#This Row],[Dia Útil]]="",DCalendário6[[#This Row],[Mês Total]]=F3322),N3322+1,IF(DCalendário6[[#This Row],[Dia Útil]]="",1,"")))</f>
        <v/>
      </c>
      <c r="O332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3329" s="16"/>
      <c r="Q3329" s="17"/>
    </row>
    <row r="3330" spans="1:17" x14ac:dyDescent="0.25">
      <c r="A3330" s="1">
        <v>46429</v>
      </c>
      <c r="B3330" s="1">
        <f>IF(AND(DCalendário6[[#This Row],[Dia da semana]]&gt;1,DCalendário6[[#This Row],[Dia da semana]]&lt;7,DCalendário6[[#This Row],[Feriados]]=""),DCalendário6[[#This Row],[Dia]],"")</f>
        <v>46429</v>
      </c>
      <c r="C3330" s="16">
        <f>IF(DCalendário6[[#This Row],[Mês]]="","",IF(AND(C3326="",C3327="",C3328="",C3329=""),IF(DCalendário6[[#This Row],[Mês]]=D3329,C3329+1,IF(AND(D3329="",D3330=D3325),C3325+1,1)),IF(AND(C3327="",C3328="",C3329=""),IF(DCalendário6[[#This Row],[Mês]]=D3329,C3329+1,IF(AND(D3329="",D3330=D3326),C3326+1,1)),IF(AND(C3328="",C3329=""),IF(DCalendário6[[#This Row],[Mês]]=D3329,C3329+1,IF(AND(D3329="",D3330=D3327),C3327+1,1)),IF(DCalendário6[[#This Row],[Mês]]=D3329,C3329+1,IF(AND(D3329="",D3330=D3328),C3328+1,1))))))</f>
        <v>7</v>
      </c>
      <c r="D3330" s="14">
        <f>IF(DCalendário6[[#This Row],[Dia Útil]]="","",(MONTH($B3330)))</f>
        <v>2</v>
      </c>
      <c r="E3330" s="14">
        <f t="shared" ref="E3330:E3393" si="52">YEAR($A3330)</f>
        <v>2027</v>
      </c>
      <c r="F3330" s="14">
        <f>MONTH(DCalendário6[[#This Row],[Dia]])</f>
        <v>2</v>
      </c>
      <c r="G3330" s="14" t="str">
        <f>MONTH(DCalendário6[[#This Row],[Dia]])&amp;" - "&amp;DCalendário6[[#This Row],[Ano]]</f>
        <v>2 - 2027</v>
      </c>
      <c r="H3330" s="14">
        <f>IF(DCalendário6[[#This Row],[Dia Útil]]="","",DCalendário6[[#This Row],[Semana Ano]])</f>
        <v>7</v>
      </c>
      <c r="I3330" s="14">
        <f>WEEKNUM(DCalendário6[[#This Row],[Dia]])</f>
        <v>7</v>
      </c>
      <c r="J3330" s="14" cm="1">
        <f t="array" aca="1" ref="J333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330" s="16">
        <f>WEEKDAY(DCalendário6[[#This Row],[Dia]])</f>
        <v>5</v>
      </c>
      <c r="L3330" s="1" t="str">
        <f>IFERROR(VLOOKUP(A3330,Tabela4[],1,0),"")</f>
        <v/>
      </c>
      <c r="M333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46429</v>
      </c>
      <c r="N3330" s="16" t="str">
        <f>IF(DCalendário6[[#This Row],[Dia Útil2]]="Feriado","Feriado",IF(AND(DCalendário6[[#This Row],[Dia Útil]]="",DCalendário6[[#This Row],[Mês Total]]=F3323),N3323+1,IF(DCalendário6[[#This Row],[Dia Útil]]="",1,"")))</f>
        <v/>
      </c>
      <c r="O333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3330" s="16"/>
      <c r="Q3330" s="17"/>
    </row>
    <row r="3331" spans="1:17" x14ac:dyDescent="0.25">
      <c r="A3331" s="1">
        <v>46430</v>
      </c>
      <c r="B3331" s="1">
        <f>IF(AND(DCalendário6[[#This Row],[Dia da semana]]&gt;1,DCalendário6[[#This Row],[Dia da semana]]&lt;7,DCalendário6[[#This Row],[Feriados]]=""),DCalendário6[[#This Row],[Dia]],"")</f>
        <v>46430</v>
      </c>
      <c r="C3331" s="16">
        <f>IF(DCalendário6[[#This Row],[Mês]]="","",IF(AND(C3327="",C3328="",C3329="",C3330=""),IF(DCalendário6[[#This Row],[Mês]]=D3330,C3330+1,IF(AND(D3330="",D3331=D3326),C3326+1,1)),IF(AND(C3328="",C3329="",C3330=""),IF(DCalendário6[[#This Row],[Mês]]=D3330,C3330+1,IF(AND(D3330="",D3331=D3327),C3327+1,1)),IF(AND(C3329="",C3330=""),IF(DCalendário6[[#This Row],[Mês]]=D3330,C3330+1,IF(AND(D3330="",D3331=D3328),C3328+1,1)),IF(DCalendário6[[#This Row],[Mês]]=D3330,C3330+1,IF(AND(D3330="",D3331=D3329),C3329+1,1))))))</f>
        <v>8</v>
      </c>
      <c r="D3331" s="14">
        <f>IF(DCalendário6[[#This Row],[Dia Útil]]="","",(MONTH($B3331)))</f>
        <v>2</v>
      </c>
      <c r="E3331" s="14">
        <f t="shared" si="52"/>
        <v>2027</v>
      </c>
      <c r="F3331" s="14">
        <f>MONTH(DCalendário6[[#This Row],[Dia]])</f>
        <v>2</v>
      </c>
      <c r="G3331" s="14" t="str">
        <f>MONTH(DCalendário6[[#This Row],[Dia]])&amp;" - "&amp;DCalendário6[[#This Row],[Ano]]</f>
        <v>2 - 2027</v>
      </c>
      <c r="H3331" s="14">
        <f>IF(DCalendário6[[#This Row],[Dia Útil]]="","",DCalendário6[[#This Row],[Semana Ano]])</f>
        <v>7</v>
      </c>
      <c r="I3331" s="14">
        <f>WEEKNUM(DCalendário6[[#This Row],[Dia]])</f>
        <v>7</v>
      </c>
      <c r="J3331" s="14" cm="1">
        <f t="array" aca="1" ref="J333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331" s="16">
        <f>WEEKDAY(DCalendário6[[#This Row],[Dia]])</f>
        <v>6</v>
      </c>
      <c r="L3331" s="1" t="str">
        <f>IFERROR(VLOOKUP(A3331,Tabela4[],1,0),"")</f>
        <v/>
      </c>
      <c r="M333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46430</v>
      </c>
      <c r="N3331" s="16" t="str">
        <f>IF(DCalendário6[[#This Row],[Dia Útil2]]="Feriado","Feriado",IF(AND(DCalendário6[[#This Row],[Dia Útil]]="",DCalendário6[[#This Row],[Mês Total]]=F3324),N3324+1,IF(DCalendário6[[#This Row],[Dia Útil]]="",1,"")))</f>
        <v/>
      </c>
      <c r="O333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3331" s="16"/>
      <c r="Q3331" s="17"/>
    </row>
    <row r="3332" spans="1:17" x14ac:dyDescent="0.25">
      <c r="A3332" s="1">
        <v>46431</v>
      </c>
      <c r="B3332" s="1" t="str">
        <f>IF(AND(DCalendário6[[#This Row],[Dia da semana]]&gt;1,DCalendário6[[#This Row],[Dia da semana]]&lt;7,DCalendário6[[#This Row],[Feriados]]=""),DCalendário6[[#This Row],[Dia]],"")</f>
        <v/>
      </c>
      <c r="C3332" s="16" t="str">
        <f>IF(DCalendário6[[#This Row],[Mês]]="","",IF(AND(C3328="",C3329="",C3330="",C3331=""),IF(DCalendário6[[#This Row],[Mês]]=D3331,C3331+1,IF(AND(D3331="",D3332=D3327),C3327+1,1)),IF(AND(C3329="",C3330="",C3331=""),IF(DCalendário6[[#This Row],[Mês]]=D3331,C3331+1,IF(AND(D3331="",D3332=D3328),C3328+1,1)),IF(AND(C3330="",C3331=""),IF(DCalendário6[[#This Row],[Mês]]=D3331,C3331+1,IF(AND(D3331="",D3332=D3329),C3329+1,1)),IF(DCalendário6[[#This Row],[Mês]]=D3331,C3331+1,IF(AND(D3331="",D3332=D3330),C3330+1,1))))))</f>
        <v/>
      </c>
      <c r="D3332" s="14" t="str">
        <f>IF(DCalendário6[[#This Row],[Dia Útil]]="","",(MONTH($B3332)))</f>
        <v/>
      </c>
      <c r="E3332" s="14">
        <f t="shared" si="52"/>
        <v>2027</v>
      </c>
      <c r="F3332" s="14">
        <f>MONTH(DCalendário6[[#This Row],[Dia]])</f>
        <v>2</v>
      </c>
      <c r="G3332" s="14" t="str">
        <f>MONTH(DCalendário6[[#This Row],[Dia]])&amp;" - "&amp;DCalendário6[[#This Row],[Ano]]</f>
        <v>2 - 2027</v>
      </c>
      <c r="H3332" s="14" t="str">
        <f>IF(DCalendário6[[#This Row],[Dia Útil]]="","",DCalendário6[[#This Row],[Semana Ano]])</f>
        <v/>
      </c>
      <c r="I3332" s="14">
        <f>WEEKNUM(DCalendário6[[#This Row],[Dia]])</f>
        <v>7</v>
      </c>
      <c r="J3332" s="14" cm="1">
        <f t="array" aca="1" ref="J333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332" s="16">
        <f>WEEKDAY(DCalendário6[[#This Row],[Dia]])</f>
        <v>7</v>
      </c>
      <c r="L3332" s="1" t="str">
        <f>IFERROR(VLOOKUP(A3332,Tabela4[],1,0),"")</f>
        <v/>
      </c>
      <c r="M333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332" s="16">
        <f>IF(DCalendário6[[#This Row],[Dia Útil2]]="Feriado","Feriado",IF(AND(DCalendário6[[#This Row],[Dia Útil]]="",DCalendário6[[#This Row],[Mês Total]]=F3325),N3325+1,IF(DCalendário6[[#This Row],[Dia Útil]]="",1,"")))</f>
        <v>2</v>
      </c>
      <c r="O333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3332" s="16"/>
      <c r="Q3332" s="17"/>
    </row>
    <row r="3333" spans="1:17" x14ac:dyDescent="0.25">
      <c r="A3333" s="1">
        <v>46432</v>
      </c>
      <c r="B3333" s="1" t="str">
        <f>IF(AND(DCalendário6[[#This Row],[Dia da semana]]&gt;1,DCalendário6[[#This Row],[Dia da semana]]&lt;7,DCalendário6[[#This Row],[Feriados]]=""),DCalendário6[[#This Row],[Dia]],"")</f>
        <v/>
      </c>
      <c r="C3333" s="16" t="str">
        <f>IF(DCalendário6[[#This Row],[Mês]]="","",IF(AND(C3329="",C3330="",C3331="",C3332=""),IF(DCalendário6[[#This Row],[Mês]]=D3332,C3332+1,IF(AND(D3332="",D3333=D3328),C3328+1,1)),IF(AND(C3330="",C3331="",C3332=""),IF(DCalendário6[[#This Row],[Mês]]=D3332,C3332+1,IF(AND(D3332="",D3333=D3329),C3329+1,1)),IF(AND(C3331="",C3332=""),IF(DCalendário6[[#This Row],[Mês]]=D3332,C3332+1,IF(AND(D3332="",D3333=D3330),C3330+1,1)),IF(DCalendário6[[#This Row],[Mês]]=D3332,C3332+1,IF(AND(D3332="",D3333=D3331),C3331+1,1))))))</f>
        <v/>
      </c>
      <c r="D3333" s="14" t="str">
        <f>IF(DCalendário6[[#This Row],[Dia Útil]]="","",(MONTH($B3333)))</f>
        <v/>
      </c>
      <c r="E3333" s="14">
        <f t="shared" si="52"/>
        <v>2027</v>
      </c>
      <c r="F3333" s="14">
        <f>MONTH(DCalendário6[[#This Row],[Dia]])</f>
        <v>2</v>
      </c>
      <c r="G3333" s="14" t="str">
        <f>MONTH(DCalendário6[[#This Row],[Dia]])&amp;" - "&amp;DCalendário6[[#This Row],[Ano]]</f>
        <v>2 - 2027</v>
      </c>
      <c r="H3333" s="14" t="str">
        <f>IF(DCalendário6[[#This Row],[Dia Útil]]="","",DCalendário6[[#This Row],[Semana Ano]])</f>
        <v/>
      </c>
      <c r="I3333" s="14">
        <f>WEEKNUM(DCalendário6[[#This Row],[Dia]])</f>
        <v>8</v>
      </c>
      <c r="J3333" s="14" cm="1">
        <f t="array" aca="1" ref="J333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333" s="16">
        <f>WEEKDAY(DCalendário6[[#This Row],[Dia]])</f>
        <v>1</v>
      </c>
      <c r="L3333" s="1" t="str">
        <f>IFERROR(VLOOKUP(A3333,Tabela4[],1,0),"")</f>
        <v/>
      </c>
      <c r="M333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333" s="16">
        <f>IF(DCalendário6[[#This Row],[Dia Útil2]]="Feriado","Feriado",IF(AND(DCalendário6[[#This Row],[Dia Útil]]="",DCalendário6[[#This Row],[Mês Total]]=F3326),N3326+1,IF(DCalendário6[[#This Row],[Dia Útil]]="",1,"")))</f>
        <v>2</v>
      </c>
      <c r="O333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3333" s="16"/>
      <c r="Q3333" s="17"/>
    </row>
    <row r="3334" spans="1:17" x14ac:dyDescent="0.25">
      <c r="A3334" s="1">
        <v>46433</v>
      </c>
      <c r="B3334" s="1">
        <f>IF(AND(DCalendário6[[#This Row],[Dia da semana]]&gt;1,DCalendário6[[#This Row],[Dia da semana]]&lt;7,DCalendário6[[#This Row],[Feriados]]=""),DCalendário6[[#This Row],[Dia]],"")</f>
        <v>46433</v>
      </c>
      <c r="C3334" s="16">
        <f>IF(DCalendário6[[#This Row],[Mês]]="","",IF(AND(C3330="",C3331="",C3332="",C3333=""),IF(DCalendário6[[#This Row],[Mês]]=D3333,C3333+1,IF(AND(D3333="",D3334=D3329),C3329+1,1)),IF(AND(C3331="",C3332="",C3333=""),IF(DCalendário6[[#This Row],[Mês]]=D3333,C3333+1,IF(AND(D3333="",D3334=D3330),C3330+1,1)),IF(AND(C3332="",C3333=""),IF(DCalendário6[[#This Row],[Mês]]=D3333,C3333+1,IF(AND(D3333="",D3334=D3331),C3331+1,1)),IF(DCalendário6[[#This Row],[Mês]]=D3333,C3333+1,IF(AND(D3333="",D3334=D3332),C3332+1,1))))))</f>
        <v>9</v>
      </c>
      <c r="D3334" s="14">
        <f>IF(DCalendário6[[#This Row],[Dia Útil]]="","",(MONTH($B3334)))</f>
        <v>2</v>
      </c>
      <c r="E3334" s="14">
        <f t="shared" si="52"/>
        <v>2027</v>
      </c>
      <c r="F3334" s="14">
        <f>MONTH(DCalendário6[[#This Row],[Dia]])</f>
        <v>2</v>
      </c>
      <c r="G3334" s="14" t="str">
        <f>MONTH(DCalendário6[[#This Row],[Dia]])&amp;" - "&amp;DCalendário6[[#This Row],[Ano]]</f>
        <v>2 - 2027</v>
      </c>
      <c r="H3334" s="14">
        <f>IF(DCalendário6[[#This Row],[Dia Útil]]="","",DCalendário6[[#This Row],[Semana Ano]])</f>
        <v>8</v>
      </c>
      <c r="I3334" s="14">
        <f>WEEKNUM(DCalendário6[[#This Row],[Dia]])</f>
        <v>8</v>
      </c>
      <c r="J3334" s="14" cm="1">
        <f t="array" aca="1" ref="J333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334" s="16">
        <f>WEEKDAY(DCalendário6[[#This Row],[Dia]])</f>
        <v>2</v>
      </c>
      <c r="L3334" s="1" t="str">
        <f>IFERROR(VLOOKUP(A3334,Tabela4[],1,0),"")</f>
        <v/>
      </c>
      <c r="M333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46433</v>
      </c>
      <c r="N3334" s="16" t="str">
        <f>IF(DCalendário6[[#This Row],[Dia Útil2]]="Feriado","Feriado",IF(AND(DCalendário6[[#This Row],[Dia Útil]]="",DCalendário6[[#This Row],[Mês Total]]=F3327),N3327+1,IF(DCalendário6[[#This Row],[Dia Útil]]="",1,"")))</f>
        <v/>
      </c>
      <c r="O333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3334" s="16"/>
      <c r="Q3334" s="17"/>
    </row>
    <row r="3335" spans="1:17" x14ac:dyDescent="0.25">
      <c r="A3335" s="1">
        <v>46434</v>
      </c>
      <c r="B3335" s="1">
        <f>IF(AND(DCalendário6[[#This Row],[Dia da semana]]&gt;1,DCalendário6[[#This Row],[Dia da semana]]&lt;7,DCalendário6[[#This Row],[Feriados]]=""),DCalendário6[[#This Row],[Dia]],"")</f>
        <v>46434</v>
      </c>
      <c r="C3335" s="16">
        <f>IF(DCalendário6[[#This Row],[Mês]]="","",IF(AND(C3331="",C3332="",C3333="",C3334=""),IF(DCalendário6[[#This Row],[Mês]]=D3334,C3334+1,IF(AND(D3334="",D3335=D3330),C3330+1,1)),IF(AND(C3332="",C3333="",C3334=""),IF(DCalendário6[[#This Row],[Mês]]=D3334,C3334+1,IF(AND(D3334="",D3335=D3331),C3331+1,1)),IF(AND(C3333="",C3334=""),IF(DCalendário6[[#This Row],[Mês]]=D3334,C3334+1,IF(AND(D3334="",D3335=D3332),C3332+1,1)),IF(DCalendário6[[#This Row],[Mês]]=D3334,C3334+1,IF(AND(D3334="",D3335=D3333),C3333+1,1))))))</f>
        <v>10</v>
      </c>
      <c r="D3335" s="14">
        <f>IF(DCalendário6[[#This Row],[Dia Útil]]="","",(MONTH($B3335)))</f>
        <v>2</v>
      </c>
      <c r="E3335" s="14">
        <f t="shared" si="52"/>
        <v>2027</v>
      </c>
      <c r="F3335" s="14">
        <f>MONTH(DCalendário6[[#This Row],[Dia]])</f>
        <v>2</v>
      </c>
      <c r="G3335" s="14" t="str">
        <f>MONTH(DCalendário6[[#This Row],[Dia]])&amp;" - "&amp;DCalendário6[[#This Row],[Ano]]</f>
        <v>2 - 2027</v>
      </c>
      <c r="H3335" s="14">
        <f>IF(DCalendário6[[#This Row],[Dia Útil]]="","",DCalendário6[[#This Row],[Semana Ano]])</f>
        <v>8</v>
      </c>
      <c r="I3335" s="14">
        <f>WEEKNUM(DCalendário6[[#This Row],[Dia]])</f>
        <v>8</v>
      </c>
      <c r="J3335" s="14" cm="1">
        <f t="array" aca="1" ref="J333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335" s="16">
        <f>WEEKDAY(DCalendário6[[#This Row],[Dia]])</f>
        <v>3</v>
      </c>
      <c r="L3335" s="1" t="str">
        <f>IFERROR(VLOOKUP(A3335,Tabela4[],1,0),"")</f>
        <v/>
      </c>
      <c r="M333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46434</v>
      </c>
      <c r="N3335" s="16" t="str">
        <f>IF(DCalendário6[[#This Row],[Dia Útil2]]="Feriado","Feriado",IF(AND(DCalendário6[[#This Row],[Dia Útil]]="",DCalendário6[[#This Row],[Mês Total]]=F3328),N3328+1,IF(DCalendário6[[#This Row],[Dia Útil]]="",1,"")))</f>
        <v/>
      </c>
      <c r="O333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3335" s="16"/>
      <c r="Q3335" s="17"/>
    </row>
    <row r="3336" spans="1:17" x14ac:dyDescent="0.25">
      <c r="A3336" s="1">
        <v>46435</v>
      </c>
      <c r="B3336" s="1">
        <f>IF(AND(DCalendário6[[#This Row],[Dia da semana]]&gt;1,DCalendário6[[#This Row],[Dia da semana]]&lt;7,DCalendário6[[#This Row],[Feriados]]=""),DCalendário6[[#This Row],[Dia]],"")</f>
        <v>46435</v>
      </c>
      <c r="C3336" s="16">
        <f>IF(DCalendário6[[#This Row],[Mês]]="","",IF(AND(C3332="",C3333="",C3334="",C3335=""),IF(DCalendário6[[#This Row],[Mês]]=D3335,C3335+1,IF(AND(D3335="",D3336=D3331),C3331+1,1)),IF(AND(C3333="",C3334="",C3335=""),IF(DCalendário6[[#This Row],[Mês]]=D3335,C3335+1,IF(AND(D3335="",D3336=D3332),C3332+1,1)),IF(AND(C3334="",C3335=""),IF(DCalendário6[[#This Row],[Mês]]=D3335,C3335+1,IF(AND(D3335="",D3336=D3333),C3333+1,1)),IF(DCalendário6[[#This Row],[Mês]]=D3335,C3335+1,IF(AND(D3335="",D3336=D3334),C3334+1,1))))))</f>
        <v>11</v>
      </c>
      <c r="D3336" s="14">
        <f>IF(DCalendário6[[#This Row],[Dia Útil]]="","",(MONTH($B3336)))</f>
        <v>2</v>
      </c>
      <c r="E3336" s="14">
        <f t="shared" si="52"/>
        <v>2027</v>
      </c>
      <c r="F3336" s="14">
        <f>MONTH(DCalendário6[[#This Row],[Dia]])</f>
        <v>2</v>
      </c>
      <c r="G3336" s="14" t="str">
        <f>MONTH(DCalendário6[[#This Row],[Dia]])&amp;" - "&amp;DCalendário6[[#This Row],[Ano]]</f>
        <v>2 - 2027</v>
      </c>
      <c r="H3336" s="14">
        <f>IF(DCalendário6[[#This Row],[Dia Útil]]="","",DCalendário6[[#This Row],[Semana Ano]])</f>
        <v>8</v>
      </c>
      <c r="I3336" s="14">
        <f>WEEKNUM(DCalendário6[[#This Row],[Dia]])</f>
        <v>8</v>
      </c>
      <c r="J3336" s="14" cm="1">
        <f t="array" aca="1" ref="J333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336" s="16">
        <f>WEEKDAY(DCalendário6[[#This Row],[Dia]])</f>
        <v>4</v>
      </c>
      <c r="L3336" s="1" t="str">
        <f>IFERROR(VLOOKUP(A3336,Tabela4[],1,0),"")</f>
        <v/>
      </c>
      <c r="M333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46435</v>
      </c>
      <c r="N3336" s="16" t="str">
        <f>IF(DCalendário6[[#This Row],[Dia Útil2]]="Feriado","Feriado",IF(AND(DCalendário6[[#This Row],[Dia Útil]]="",DCalendário6[[#This Row],[Mês Total]]=F3329),N3329+1,IF(DCalendário6[[#This Row],[Dia Útil]]="",1,"")))</f>
        <v/>
      </c>
      <c r="O333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3336" s="16"/>
      <c r="Q3336" s="17"/>
    </row>
    <row r="3337" spans="1:17" x14ac:dyDescent="0.25">
      <c r="A3337" s="1">
        <v>46436</v>
      </c>
      <c r="B3337" s="1">
        <f>IF(AND(DCalendário6[[#This Row],[Dia da semana]]&gt;1,DCalendário6[[#This Row],[Dia da semana]]&lt;7,DCalendário6[[#This Row],[Feriados]]=""),DCalendário6[[#This Row],[Dia]],"")</f>
        <v>46436</v>
      </c>
      <c r="C3337" s="16">
        <f>IF(DCalendário6[[#This Row],[Mês]]="","",IF(AND(C3333="",C3334="",C3335="",C3336=""),IF(DCalendário6[[#This Row],[Mês]]=D3336,C3336+1,IF(AND(D3336="",D3337=D3332),C3332+1,1)),IF(AND(C3334="",C3335="",C3336=""),IF(DCalendário6[[#This Row],[Mês]]=D3336,C3336+1,IF(AND(D3336="",D3337=D3333),C3333+1,1)),IF(AND(C3335="",C3336=""),IF(DCalendário6[[#This Row],[Mês]]=D3336,C3336+1,IF(AND(D3336="",D3337=D3334),C3334+1,1)),IF(DCalendário6[[#This Row],[Mês]]=D3336,C3336+1,IF(AND(D3336="",D3337=D3335),C3335+1,1))))))</f>
        <v>12</v>
      </c>
      <c r="D3337" s="14">
        <f>IF(DCalendário6[[#This Row],[Dia Útil]]="","",(MONTH($B3337)))</f>
        <v>2</v>
      </c>
      <c r="E3337" s="14">
        <f t="shared" si="52"/>
        <v>2027</v>
      </c>
      <c r="F3337" s="14">
        <f>MONTH(DCalendário6[[#This Row],[Dia]])</f>
        <v>2</v>
      </c>
      <c r="G3337" s="14" t="str">
        <f>MONTH(DCalendário6[[#This Row],[Dia]])&amp;" - "&amp;DCalendário6[[#This Row],[Ano]]</f>
        <v>2 - 2027</v>
      </c>
      <c r="H3337" s="14">
        <f>IF(DCalendário6[[#This Row],[Dia Útil]]="","",DCalendário6[[#This Row],[Semana Ano]])</f>
        <v>8</v>
      </c>
      <c r="I3337" s="14">
        <f>WEEKNUM(DCalendário6[[#This Row],[Dia]])</f>
        <v>8</v>
      </c>
      <c r="J3337" s="14" cm="1">
        <f t="array" aca="1" ref="J333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337" s="16">
        <f>WEEKDAY(DCalendário6[[#This Row],[Dia]])</f>
        <v>5</v>
      </c>
      <c r="L3337" s="1" t="str">
        <f>IFERROR(VLOOKUP(A3337,Tabela4[],1,0),"")</f>
        <v/>
      </c>
      <c r="M333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46436</v>
      </c>
      <c r="N3337" s="16" t="str">
        <f>IF(DCalendário6[[#This Row],[Dia Útil2]]="Feriado","Feriado",IF(AND(DCalendário6[[#This Row],[Dia Útil]]="",DCalendário6[[#This Row],[Mês Total]]=F3330),N3330+1,IF(DCalendário6[[#This Row],[Dia Útil]]="",1,"")))</f>
        <v/>
      </c>
      <c r="O333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3337" s="16"/>
      <c r="Q3337" s="17"/>
    </row>
    <row r="3338" spans="1:17" x14ac:dyDescent="0.25">
      <c r="A3338" s="1">
        <v>46437</v>
      </c>
      <c r="B3338" s="1">
        <f>IF(AND(DCalendário6[[#This Row],[Dia da semana]]&gt;1,DCalendário6[[#This Row],[Dia da semana]]&lt;7,DCalendário6[[#This Row],[Feriados]]=""),DCalendário6[[#This Row],[Dia]],"")</f>
        <v>46437</v>
      </c>
      <c r="C3338" s="16">
        <f>IF(DCalendário6[[#This Row],[Mês]]="","",IF(AND(C3334="",C3335="",C3336="",C3337=""),IF(DCalendário6[[#This Row],[Mês]]=D3337,C3337+1,IF(AND(D3337="",D3338=D3333),C3333+1,1)),IF(AND(C3335="",C3336="",C3337=""),IF(DCalendário6[[#This Row],[Mês]]=D3337,C3337+1,IF(AND(D3337="",D3338=D3334),C3334+1,1)),IF(AND(C3336="",C3337=""),IF(DCalendário6[[#This Row],[Mês]]=D3337,C3337+1,IF(AND(D3337="",D3338=D3335),C3335+1,1)),IF(DCalendário6[[#This Row],[Mês]]=D3337,C3337+1,IF(AND(D3337="",D3338=D3336),C3336+1,1))))))</f>
        <v>13</v>
      </c>
      <c r="D3338" s="14">
        <f>IF(DCalendário6[[#This Row],[Dia Útil]]="","",(MONTH($B3338)))</f>
        <v>2</v>
      </c>
      <c r="E3338" s="14">
        <f t="shared" si="52"/>
        <v>2027</v>
      </c>
      <c r="F3338" s="14">
        <f>MONTH(DCalendário6[[#This Row],[Dia]])</f>
        <v>2</v>
      </c>
      <c r="G3338" s="14" t="str">
        <f>MONTH(DCalendário6[[#This Row],[Dia]])&amp;" - "&amp;DCalendário6[[#This Row],[Ano]]</f>
        <v>2 - 2027</v>
      </c>
      <c r="H3338" s="14">
        <f>IF(DCalendário6[[#This Row],[Dia Útil]]="","",DCalendário6[[#This Row],[Semana Ano]])</f>
        <v>8</v>
      </c>
      <c r="I3338" s="14">
        <f>WEEKNUM(DCalendário6[[#This Row],[Dia]])</f>
        <v>8</v>
      </c>
      <c r="J3338" s="14" cm="1">
        <f t="array" aca="1" ref="J333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338" s="16">
        <f>WEEKDAY(DCalendário6[[#This Row],[Dia]])</f>
        <v>6</v>
      </c>
      <c r="L3338" s="1" t="str">
        <f>IFERROR(VLOOKUP(A3338,Tabela4[],1,0),"")</f>
        <v/>
      </c>
      <c r="M333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46437</v>
      </c>
      <c r="N3338" s="16" t="str">
        <f>IF(DCalendário6[[#This Row],[Dia Útil2]]="Feriado","Feriado",IF(AND(DCalendário6[[#This Row],[Dia Útil]]="",DCalendário6[[#This Row],[Mês Total]]=F3331),N3331+1,IF(DCalendário6[[#This Row],[Dia Útil]]="",1,"")))</f>
        <v/>
      </c>
      <c r="O333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3338" s="16"/>
      <c r="Q3338" s="17"/>
    </row>
    <row r="3339" spans="1:17" x14ac:dyDescent="0.25">
      <c r="A3339" s="1">
        <v>46438</v>
      </c>
      <c r="B3339" s="1" t="str">
        <f>IF(AND(DCalendário6[[#This Row],[Dia da semana]]&gt;1,DCalendário6[[#This Row],[Dia da semana]]&lt;7,DCalendário6[[#This Row],[Feriados]]=""),DCalendário6[[#This Row],[Dia]],"")</f>
        <v/>
      </c>
      <c r="C3339" s="16" t="str">
        <f>IF(DCalendário6[[#This Row],[Mês]]="","",IF(AND(C3335="",C3336="",C3337="",C3338=""),IF(DCalendário6[[#This Row],[Mês]]=D3338,C3338+1,IF(AND(D3338="",D3339=D3334),C3334+1,1)),IF(AND(C3336="",C3337="",C3338=""),IF(DCalendário6[[#This Row],[Mês]]=D3338,C3338+1,IF(AND(D3338="",D3339=D3335),C3335+1,1)),IF(AND(C3337="",C3338=""),IF(DCalendário6[[#This Row],[Mês]]=D3338,C3338+1,IF(AND(D3338="",D3339=D3336),C3336+1,1)),IF(DCalendário6[[#This Row],[Mês]]=D3338,C3338+1,IF(AND(D3338="",D3339=D3337),C3337+1,1))))))</f>
        <v/>
      </c>
      <c r="D3339" s="14" t="str">
        <f>IF(DCalendário6[[#This Row],[Dia Útil]]="","",(MONTH($B3339)))</f>
        <v/>
      </c>
      <c r="E3339" s="14">
        <f t="shared" si="52"/>
        <v>2027</v>
      </c>
      <c r="F3339" s="14">
        <f>MONTH(DCalendário6[[#This Row],[Dia]])</f>
        <v>2</v>
      </c>
      <c r="G3339" s="14" t="str">
        <f>MONTH(DCalendário6[[#This Row],[Dia]])&amp;" - "&amp;DCalendário6[[#This Row],[Ano]]</f>
        <v>2 - 2027</v>
      </c>
      <c r="H3339" s="14" t="str">
        <f>IF(DCalendário6[[#This Row],[Dia Útil]]="","",DCalendário6[[#This Row],[Semana Ano]])</f>
        <v/>
      </c>
      <c r="I3339" s="14">
        <f>WEEKNUM(DCalendário6[[#This Row],[Dia]])</f>
        <v>8</v>
      </c>
      <c r="J3339" s="14" cm="1">
        <f t="array" aca="1" ref="J333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339" s="16">
        <f>WEEKDAY(DCalendário6[[#This Row],[Dia]])</f>
        <v>7</v>
      </c>
      <c r="L3339" s="1" t="str">
        <f>IFERROR(VLOOKUP(A3339,Tabela4[],1,0),"")</f>
        <v/>
      </c>
      <c r="M333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339" s="16">
        <f>IF(DCalendário6[[#This Row],[Dia Útil2]]="Feriado","Feriado",IF(AND(DCalendário6[[#This Row],[Dia Útil]]="",DCalendário6[[#This Row],[Mês Total]]=F3332),N3332+1,IF(DCalendário6[[#This Row],[Dia Útil]]="",1,"")))</f>
        <v>3</v>
      </c>
      <c r="O333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3339" s="16"/>
      <c r="Q3339" s="17"/>
    </row>
    <row r="3340" spans="1:17" x14ac:dyDescent="0.25">
      <c r="A3340" s="1">
        <v>46439</v>
      </c>
      <c r="B3340" s="1" t="str">
        <f>IF(AND(DCalendário6[[#This Row],[Dia da semana]]&gt;1,DCalendário6[[#This Row],[Dia da semana]]&lt;7,DCalendário6[[#This Row],[Feriados]]=""),DCalendário6[[#This Row],[Dia]],"")</f>
        <v/>
      </c>
      <c r="C3340" s="16" t="str">
        <f>IF(DCalendário6[[#This Row],[Mês]]="","",IF(AND(C3336="",C3337="",C3338="",C3339=""),IF(DCalendário6[[#This Row],[Mês]]=D3339,C3339+1,IF(AND(D3339="",D3340=D3335),C3335+1,1)),IF(AND(C3337="",C3338="",C3339=""),IF(DCalendário6[[#This Row],[Mês]]=D3339,C3339+1,IF(AND(D3339="",D3340=D3336),C3336+1,1)),IF(AND(C3338="",C3339=""),IF(DCalendário6[[#This Row],[Mês]]=D3339,C3339+1,IF(AND(D3339="",D3340=D3337),C3337+1,1)),IF(DCalendário6[[#This Row],[Mês]]=D3339,C3339+1,IF(AND(D3339="",D3340=D3338),C3338+1,1))))))</f>
        <v/>
      </c>
      <c r="D3340" s="14" t="str">
        <f>IF(DCalendário6[[#This Row],[Dia Útil]]="","",(MONTH($B3340)))</f>
        <v/>
      </c>
      <c r="E3340" s="14">
        <f t="shared" si="52"/>
        <v>2027</v>
      </c>
      <c r="F3340" s="14">
        <f>MONTH(DCalendário6[[#This Row],[Dia]])</f>
        <v>2</v>
      </c>
      <c r="G3340" s="14" t="str">
        <f>MONTH(DCalendário6[[#This Row],[Dia]])&amp;" - "&amp;DCalendário6[[#This Row],[Ano]]</f>
        <v>2 - 2027</v>
      </c>
      <c r="H3340" s="14" t="str">
        <f>IF(DCalendário6[[#This Row],[Dia Útil]]="","",DCalendário6[[#This Row],[Semana Ano]])</f>
        <v/>
      </c>
      <c r="I3340" s="14">
        <f>WEEKNUM(DCalendário6[[#This Row],[Dia]])</f>
        <v>9</v>
      </c>
      <c r="J3340" s="14" cm="1">
        <f t="array" aca="1" ref="J334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340" s="16">
        <f>WEEKDAY(DCalendário6[[#This Row],[Dia]])</f>
        <v>1</v>
      </c>
      <c r="L3340" s="1" t="str">
        <f>IFERROR(VLOOKUP(A3340,Tabela4[],1,0),"")</f>
        <v/>
      </c>
      <c r="M334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340" s="16">
        <f>IF(DCalendário6[[#This Row],[Dia Útil2]]="Feriado","Feriado",IF(AND(DCalendário6[[#This Row],[Dia Útil]]="",DCalendário6[[#This Row],[Mês Total]]=F3333),N3333+1,IF(DCalendário6[[#This Row],[Dia Útil]]="",1,"")))</f>
        <v>3</v>
      </c>
      <c r="O334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3340" s="16"/>
      <c r="Q3340" s="17"/>
    </row>
    <row r="3341" spans="1:17" x14ac:dyDescent="0.25">
      <c r="A3341" s="1">
        <v>46440</v>
      </c>
      <c r="B3341" s="1">
        <f>IF(AND(DCalendário6[[#This Row],[Dia da semana]]&gt;1,DCalendário6[[#This Row],[Dia da semana]]&lt;7,DCalendário6[[#This Row],[Feriados]]=""),DCalendário6[[#This Row],[Dia]],"")</f>
        <v>46440</v>
      </c>
      <c r="C3341" s="16">
        <f>IF(DCalendário6[[#This Row],[Mês]]="","",IF(AND(C3337="",C3338="",C3339="",C3340=""),IF(DCalendário6[[#This Row],[Mês]]=D3340,C3340+1,IF(AND(D3340="",D3341=D3336),C3336+1,1)),IF(AND(C3338="",C3339="",C3340=""),IF(DCalendário6[[#This Row],[Mês]]=D3340,C3340+1,IF(AND(D3340="",D3341=D3337),C3337+1,1)),IF(AND(C3339="",C3340=""),IF(DCalendário6[[#This Row],[Mês]]=D3340,C3340+1,IF(AND(D3340="",D3341=D3338),C3338+1,1)),IF(DCalendário6[[#This Row],[Mês]]=D3340,C3340+1,IF(AND(D3340="",D3341=D3339),C3339+1,1))))))</f>
        <v>14</v>
      </c>
      <c r="D3341" s="14">
        <f>IF(DCalendário6[[#This Row],[Dia Útil]]="","",(MONTH($B3341)))</f>
        <v>2</v>
      </c>
      <c r="E3341" s="14">
        <f t="shared" si="52"/>
        <v>2027</v>
      </c>
      <c r="F3341" s="14">
        <f>MONTH(DCalendário6[[#This Row],[Dia]])</f>
        <v>2</v>
      </c>
      <c r="G3341" s="14" t="str">
        <f>MONTH(DCalendário6[[#This Row],[Dia]])&amp;" - "&amp;DCalendário6[[#This Row],[Ano]]</f>
        <v>2 - 2027</v>
      </c>
      <c r="H3341" s="14">
        <f>IF(DCalendário6[[#This Row],[Dia Útil]]="","",DCalendário6[[#This Row],[Semana Ano]])</f>
        <v>9</v>
      </c>
      <c r="I3341" s="14">
        <f>WEEKNUM(DCalendário6[[#This Row],[Dia]])</f>
        <v>9</v>
      </c>
      <c r="J3341" s="14" cm="1">
        <f t="array" aca="1" ref="J334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341" s="16">
        <f>WEEKDAY(DCalendário6[[#This Row],[Dia]])</f>
        <v>2</v>
      </c>
      <c r="L3341" s="1" t="str">
        <f>IFERROR(VLOOKUP(A3341,Tabela4[],1,0),"")</f>
        <v/>
      </c>
      <c r="M334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46440</v>
      </c>
      <c r="N3341" s="16" t="str">
        <f>IF(DCalendário6[[#This Row],[Dia Útil2]]="Feriado","Feriado",IF(AND(DCalendário6[[#This Row],[Dia Útil]]="",DCalendário6[[#This Row],[Mês Total]]=F3334),N3334+1,IF(DCalendário6[[#This Row],[Dia Útil]]="",1,"")))</f>
        <v/>
      </c>
      <c r="O334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3341" s="16"/>
      <c r="Q3341" s="17"/>
    </row>
    <row r="3342" spans="1:17" x14ac:dyDescent="0.25">
      <c r="A3342" s="1">
        <v>46441</v>
      </c>
      <c r="B3342" s="1">
        <f>IF(AND(DCalendário6[[#This Row],[Dia da semana]]&gt;1,DCalendário6[[#This Row],[Dia da semana]]&lt;7,DCalendário6[[#This Row],[Feriados]]=""),DCalendário6[[#This Row],[Dia]],"")</f>
        <v>46441</v>
      </c>
      <c r="C3342" s="16">
        <f>IF(DCalendário6[[#This Row],[Mês]]="","",IF(AND(C3338="",C3339="",C3340="",C3341=""),IF(DCalendário6[[#This Row],[Mês]]=D3341,C3341+1,IF(AND(D3341="",D3342=D3337),C3337+1,1)),IF(AND(C3339="",C3340="",C3341=""),IF(DCalendário6[[#This Row],[Mês]]=D3341,C3341+1,IF(AND(D3341="",D3342=D3338),C3338+1,1)),IF(AND(C3340="",C3341=""),IF(DCalendário6[[#This Row],[Mês]]=D3341,C3341+1,IF(AND(D3341="",D3342=D3339),C3339+1,1)),IF(DCalendário6[[#This Row],[Mês]]=D3341,C3341+1,IF(AND(D3341="",D3342=D3340),C3340+1,1))))))</f>
        <v>15</v>
      </c>
      <c r="D3342" s="14">
        <f>IF(DCalendário6[[#This Row],[Dia Útil]]="","",(MONTH($B3342)))</f>
        <v>2</v>
      </c>
      <c r="E3342" s="14">
        <f t="shared" si="52"/>
        <v>2027</v>
      </c>
      <c r="F3342" s="14">
        <f>MONTH(DCalendário6[[#This Row],[Dia]])</f>
        <v>2</v>
      </c>
      <c r="G3342" s="14" t="str">
        <f>MONTH(DCalendário6[[#This Row],[Dia]])&amp;" - "&amp;DCalendário6[[#This Row],[Ano]]</f>
        <v>2 - 2027</v>
      </c>
      <c r="H3342" s="14">
        <f>IF(DCalendário6[[#This Row],[Dia Útil]]="","",DCalendário6[[#This Row],[Semana Ano]])</f>
        <v>9</v>
      </c>
      <c r="I3342" s="14">
        <f>WEEKNUM(DCalendário6[[#This Row],[Dia]])</f>
        <v>9</v>
      </c>
      <c r="J3342" s="14" cm="1">
        <f t="array" aca="1" ref="J334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342" s="16">
        <f>WEEKDAY(DCalendário6[[#This Row],[Dia]])</f>
        <v>3</v>
      </c>
      <c r="L3342" s="1" t="str">
        <f>IFERROR(VLOOKUP(A3342,Tabela4[],1,0),"")</f>
        <v/>
      </c>
      <c r="M334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46441</v>
      </c>
      <c r="N3342" s="16" t="str">
        <f>IF(DCalendário6[[#This Row],[Dia Útil2]]="Feriado","Feriado",IF(AND(DCalendário6[[#This Row],[Dia Útil]]="",DCalendário6[[#This Row],[Mês Total]]=F3335),N3335+1,IF(DCalendário6[[#This Row],[Dia Útil]]="",1,"")))</f>
        <v/>
      </c>
      <c r="O334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3342" s="16"/>
      <c r="Q3342" s="17"/>
    </row>
    <row r="3343" spans="1:17" x14ac:dyDescent="0.25">
      <c r="A3343" s="1">
        <v>46442</v>
      </c>
      <c r="B3343" s="1">
        <f>IF(AND(DCalendário6[[#This Row],[Dia da semana]]&gt;1,DCalendário6[[#This Row],[Dia da semana]]&lt;7,DCalendário6[[#This Row],[Feriados]]=""),DCalendário6[[#This Row],[Dia]],"")</f>
        <v>46442</v>
      </c>
      <c r="C3343" s="16">
        <f>IF(DCalendário6[[#This Row],[Mês]]="","",IF(AND(C3339="",C3340="",C3341="",C3342=""),IF(DCalendário6[[#This Row],[Mês]]=D3342,C3342+1,IF(AND(D3342="",D3343=D3338),C3338+1,1)),IF(AND(C3340="",C3341="",C3342=""),IF(DCalendário6[[#This Row],[Mês]]=D3342,C3342+1,IF(AND(D3342="",D3343=D3339),C3339+1,1)),IF(AND(C3341="",C3342=""),IF(DCalendário6[[#This Row],[Mês]]=D3342,C3342+1,IF(AND(D3342="",D3343=D3340),C3340+1,1)),IF(DCalendário6[[#This Row],[Mês]]=D3342,C3342+1,IF(AND(D3342="",D3343=D3341),C3341+1,1))))))</f>
        <v>16</v>
      </c>
      <c r="D3343" s="14">
        <f>IF(DCalendário6[[#This Row],[Dia Útil]]="","",(MONTH($B3343)))</f>
        <v>2</v>
      </c>
      <c r="E3343" s="14">
        <f t="shared" si="52"/>
        <v>2027</v>
      </c>
      <c r="F3343" s="14">
        <f>MONTH(DCalendário6[[#This Row],[Dia]])</f>
        <v>2</v>
      </c>
      <c r="G3343" s="14" t="str">
        <f>MONTH(DCalendário6[[#This Row],[Dia]])&amp;" - "&amp;DCalendário6[[#This Row],[Ano]]</f>
        <v>2 - 2027</v>
      </c>
      <c r="H3343" s="14">
        <f>IF(DCalendário6[[#This Row],[Dia Útil]]="","",DCalendário6[[#This Row],[Semana Ano]])</f>
        <v>9</v>
      </c>
      <c r="I3343" s="14">
        <f>WEEKNUM(DCalendário6[[#This Row],[Dia]])</f>
        <v>9</v>
      </c>
      <c r="J3343" s="14" cm="1">
        <f t="array" aca="1" ref="J334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343" s="16">
        <f>WEEKDAY(DCalendário6[[#This Row],[Dia]])</f>
        <v>4</v>
      </c>
      <c r="L3343" s="1" t="str">
        <f>IFERROR(VLOOKUP(A3343,Tabela4[],1,0),"")</f>
        <v/>
      </c>
      <c r="M334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46442</v>
      </c>
      <c r="N3343" s="16" t="str">
        <f>IF(DCalendário6[[#This Row],[Dia Útil2]]="Feriado","Feriado",IF(AND(DCalendário6[[#This Row],[Dia Útil]]="",DCalendário6[[#This Row],[Mês Total]]=F3336),N3336+1,IF(DCalendário6[[#This Row],[Dia Útil]]="",1,"")))</f>
        <v/>
      </c>
      <c r="O334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3343" s="16"/>
      <c r="Q3343" s="17"/>
    </row>
    <row r="3344" spans="1:17" x14ac:dyDescent="0.25">
      <c r="A3344" s="1">
        <v>46443</v>
      </c>
      <c r="B3344" s="1">
        <f>IF(AND(DCalendário6[[#This Row],[Dia da semana]]&gt;1,DCalendário6[[#This Row],[Dia da semana]]&lt;7,DCalendário6[[#This Row],[Feriados]]=""),DCalendário6[[#This Row],[Dia]],"")</f>
        <v>46443</v>
      </c>
      <c r="C3344" s="16">
        <f>IF(DCalendário6[[#This Row],[Mês]]="","",IF(AND(C3340="",C3341="",C3342="",C3343=""),IF(DCalendário6[[#This Row],[Mês]]=D3343,C3343+1,IF(AND(D3343="",D3344=D3339),C3339+1,1)),IF(AND(C3341="",C3342="",C3343=""),IF(DCalendário6[[#This Row],[Mês]]=D3343,C3343+1,IF(AND(D3343="",D3344=D3340),C3340+1,1)),IF(AND(C3342="",C3343=""),IF(DCalendário6[[#This Row],[Mês]]=D3343,C3343+1,IF(AND(D3343="",D3344=D3341),C3341+1,1)),IF(DCalendário6[[#This Row],[Mês]]=D3343,C3343+1,IF(AND(D3343="",D3344=D3342),C3342+1,1))))))</f>
        <v>17</v>
      </c>
      <c r="D3344" s="14">
        <f>IF(DCalendário6[[#This Row],[Dia Útil]]="","",(MONTH($B3344)))</f>
        <v>2</v>
      </c>
      <c r="E3344" s="14">
        <f t="shared" si="52"/>
        <v>2027</v>
      </c>
      <c r="F3344" s="14">
        <f>MONTH(DCalendário6[[#This Row],[Dia]])</f>
        <v>2</v>
      </c>
      <c r="G3344" s="14" t="str">
        <f>MONTH(DCalendário6[[#This Row],[Dia]])&amp;" - "&amp;DCalendário6[[#This Row],[Ano]]</f>
        <v>2 - 2027</v>
      </c>
      <c r="H3344" s="14">
        <f>IF(DCalendário6[[#This Row],[Dia Útil]]="","",DCalendário6[[#This Row],[Semana Ano]])</f>
        <v>9</v>
      </c>
      <c r="I3344" s="14">
        <f>WEEKNUM(DCalendário6[[#This Row],[Dia]])</f>
        <v>9</v>
      </c>
      <c r="J3344" s="14" cm="1">
        <f t="array" aca="1" ref="J334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344" s="16">
        <f>WEEKDAY(DCalendário6[[#This Row],[Dia]])</f>
        <v>5</v>
      </c>
      <c r="L3344" s="1" t="str">
        <f>IFERROR(VLOOKUP(A3344,Tabela4[],1,0),"")</f>
        <v/>
      </c>
      <c r="M334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46443</v>
      </c>
      <c r="N3344" s="16" t="str">
        <f>IF(DCalendário6[[#This Row],[Dia Útil2]]="Feriado","Feriado",IF(AND(DCalendário6[[#This Row],[Dia Útil]]="",DCalendário6[[#This Row],[Mês Total]]=F3337),N3337+1,IF(DCalendário6[[#This Row],[Dia Útil]]="",1,"")))</f>
        <v/>
      </c>
      <c r="O334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3344" s="16"/>
      <c r="Q3344" s="17"/>
    </row>
    <row r="3345" spans="1:17" x14ac:dyDescent="0.25">
      <c r="A3345" s="1">
        <v>46444</v>
      </c>
      <c r="B3345" s="1">
        <f>IF(AND(DCalendário6[[#This Row],[Dia da semana]]&gt;1,DCalendário6[[#This Row],[Dia da semana]]&lt;7,DCalendário6[[#This Row],[Feriados]]=""),DCalendário6[[#This Row],[Dia]],"")</f>
        <v>46444</v>
      </c>
      <c r="C3345" s="16">
        <f>IF(DCalendário6[[#This Row],[Mês]]="","",IF(AND(C3341="",C3342="",C3343="",C3344=""),IF(DCalendário6[[#This Row],[Mês]]=D3344,C3344+1,IF(AND(D3344="",D3345=D3340),C3340+1,1)),IF(AND(C3342="",C3343="",C3344=""),IF(DCalendário6[[#This Row],[Mês]]=D3344,C3344+1,IF(AND(D3344="",D3345=D3341),C3341+1,1)),IF(AND(C3343="",C3344=""),IF(DCalendário6[[#This Row],[Mês]]=D3344,C3344+1,IF(AND(D3344="",D3345=D3342),C3342+1,1)),IF(DCalendário6[[#This Row],[Mês]]=D3344,C3344+1,IF(AND(D3344="",D3345=D3343),C3343+1,1))))))</f>
        <v>18</v>
      </c>
      <c r="D3345" s="14">
        <f>IF(DCalendário6[[#This Row],[Dia Útil]]="","",(MONTH($B3345)))</f>
        <v>2</v>
      </c>
      <c r="E3345" s="14">
        <f t="shared" si="52"/>
        <v>2027</v>
      </c>
      <c r="F3345" s="14">
        <f>MONTH(DCalendário6[[#This Row],[Dia]])</f>
        <v>2</v>
      </c>
      <c r="G3345" s="14" t="str">
        <f>MONTH(DCalendário6[[#This Row],[Dia]])&amp;" - "&amp;DCalendário6[[#This Row],[Ano]]</f>
        <v>2 - 2027</v>
      </c>
      <c r="H3345" s="14">
        <f>IF(DCalendário6[[#This Row],[Dia Útil]]="","",DCalendário6[[#This Row],[Semana Ano]])</f>
        <v>9</v>
      </c>
      <c r="I3345" s="14">
        <f>WEEKNUM(DCalendário6[[#This Row],[Dia]])</f>
        <v>9</v>
      </c>
      <c r="J3345" s="14" cm="1">
        <f t="array" aca="1" ref="J334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345" s="16">
        <f>WEEKDAY(DCalendário6[[#This Row],[Dia]])</f>
        <v>6</v>
      </c>
      <c r="L3345" s="1" t="str">
        <f>IFERROR(VLOOKUP(A3345,Tabela4[],1,0),"")</f>
        <v/>
      </c>
      <c r="M334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46444</v>
      </c>
      <c r="N3345" s="16" t="str">
        <f>IF(DCalendário6[[#This Row],[Dia Útil2]]="Feriado","Feriado",IF(AND(DCalendário6[[#This Row],[Dia Útil]]="",DCalendário6[[#This Row],[Mês Total]]=F3338),N3338+1,IF(DCalendário6[[#This Row],[Dia Útil]]="",1,"")))</f>
        <v/>
      </c>
      <c r="O334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3345" s="16"/>
      <c r="Q3345" s="17"/>
    </row>
    <row r="3346" spans="1:17" x14ac:dyDescent="0.25">
      <c r="A3346" s="1">
        <v>46445</v>
      </c>
      <c r="B3346" s="1" t="str">
        <f>IF(AND(DCalendário6[[#This Row],[Dia da semana]]&gt;1,DCalendário6[[#This Row],[Dia da semana]]&lt;7,DCalendário6[[#This Row],[Feriados]]=""),DCalendário6[[#This Row],[Dia]],"")</f>
        <v/>
      </c>
      <c r="C3346" s="16" t="str">
        <f>IF(DCalendário6[[#This Row],[Mês]]="","",IF(AND(C3342="",C3343="",C3344="",C3345=""),IF(DCalendário6[[#This Row],[Mês]]=D3345,C3345+1,IF(AND(D3345="",D3346=D3341),C3341+1,1)),IF(AND(C3343="",C3344="",C3345=""),IF(DCalendário6[[#This Row],[Mês]]=D3345,C3345+1,IF(AND(D3345="",D3346=D3342),C3342+1,1)),IF(AND(C3344="",C3345=""),IF(DCalendário6[[#This Row],[Mês]]=D3345,C3345+1,IF(AND(D3345="",D3346=D3343),C3343+1,1)),IF(DCalendário6[[#This Row],[Mês]]=D3345,C3345+1,IF(AND(D3345="",D3346=D3344),C3344+1,1))))))</f>
        <v/>
      </c>
      <c r="D3346" s="14" t="str">
        <f>IF(DCalendário6[[#This Row],[Dia Útil]]="","",(MONTH($B3346)))</f>
        <v/>
      </c>
      <c r="E3346" s="14">
        <f t="shared" si="52"/>
        <v>2027</v>
      </c>
      <c r="F3346" s="14">
        <f>MONTH(DCalendário6[[#This Row],[Dia]])</f>
        <v>2</v>
      </c>
      <c r="G3346" s="14" t="str">
        <f>MONTH(DCalendário6[[#This Row],[Dia]])&amp;" - "&amp;DCalendário6[[#This Row],[Ano]]</f>
        <v>2 - 2027</v>
      </c>
      <c r="H3346" s="14" t="str">
        <f>IF(DCalendário6[[#This Row],[Dia Útil]]="","",DCalendário6[[#This Row],[Semana Ano]])</f>
        <v/>
      </c>
      <c r="I3346" s="14">
        <f>WEEKNUM(DCalendário6[[#This Row],[Dia]])</f>
        <v>9</v>
      </c>
      <c r="J3346" s="14" cm="1">
        <f t="array" aca="1" ref="J334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346" s="16">
        <f>WEEKDAY(DCalendário6[[#This Row],[Dia]])</f>
        <v>7</v>
      </c>
      <c r="L3346" s="1" t="str">
        <f>IFERROR(VLOOKUP(A3346,Tabela4[],1,0),"")</f>
        <v/>
      </c>
      <c r="M334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346" s="16">
        <f>IF(DCalendário6[[#This Row],[Dia Útil2]]="Feriado","Feriado",IF(AND(DCalendário6[[#This Row],[Dia Útil]]="",DCalendário6[[#This Row],[Mês Total]]=F3339),N3339+1,IF(DCalendário6[[#This Row],[Dia Útil]]="",1,"")))</f>
        <v>4</v>
      </c>
      <c r="O334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3346" s="16"/>
      <c r="Q3346" s="17"/>
    </row>
    <row r="3347" spans="1:17" x14ac:dyDescent="0.25">
      <c r="A3347" s="1">
        <v>46446</v>
      </c>
      <c r="B3347" s="1" t="str">
        <f>IF(AND(DCalendário6[[#This Row],[Dia da semana]]&gt;1,DCalendário6[[#This Row],[Dia da semana]]&lt;7,DCalendário6[[#This Row],[Feriados]]=""),DCalendário6[[#This Row],[Dia]],"")</f>
        <v/>
      </c>
      <c r="C3347" s="16" t="str">
        <f>IF(DCalendário6[[#This Row],[Mês]]="","",IF(AND(C3343="",C3344="",C3345="",C3346=""),IF(DCalendário6[[#This Row],[Mês]]=D3346,C3346+1,IF(AND(D3346="",D3347=D3342),C3342+1,1)),IF(AND(C3344="",C3345="",C3346=""),IF(DCalendário6[[#This Row],[Mês]]=D3346,C3346+1,IF(AND(D3346="",D3347=D3343),C3343+1,1)),IF(AND(C3345="",C3346=""),IF(DCalendário6[[#This Row],[Mês]]=D3346,C3346+1,IF(AND(D3346="",D3347=D3344),C3344+1,1)),IF(DCalendário6[[#This Row],[Mês]]=D3346,C3346+1,IF(AND(D3346="",D3347=D3345),C3345+1,1))))))</f>
        <v/>
      </c>
      <c r="D3347" s="14" t="str">
        <f>IF(DCalendário6[[#This Row],[Dia Útil]]="","",(MONTH($B3347)))</f>
        <v/>
      </c>
      <c r="E3347" s="14">
        <f t="shared" si="52"/>
        <v>2027</v>
      </c>
      <c r="F3347" s="14">
        <f>MONTH(DCalendário6[[#This Row],[Dia]])</f>
        <v>2</v>
      </c>
      <c r="G3347" s="14" t="str">
        <f>MONTH(DCalendário6[[#This Row],[Dia]])&amp;" - "&amp;DCalendário6[[#This Row],[Ano]]</f>
        <v>2 - 2027</v>
      </c>
      <c r="H3347" s="14" t="str">
        <f>IF(DCalendário6[[#This Row],[Dia Útil]]="","",DCalendário6[[#This Row],[Semana Ano]])</f>
        <v/>
      </c>
      <c r="I3347" s="14">
        <f>WEEKNUM(DCalendário6[[#This Row],[Dia]])</f>
        <v>10</v>
      </c>
      <c r="J3347" s="14" cm="1">
        <f t="array" aca="1" ref="J334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347" s="16">
        <f>WEEKDAY(DCalendário6[[#This Row],[Dia]])</f>
        <v>1</v>
      </c>
      <c r="L3347" s="1" t="str">
        <f>IFERROR(VLOOKUP(A3347,Tabela4[],1,0),"")</f>
        <v/>
      </c>
      <c r="M334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347" s="16">
        <f>IF(DCalendário6[[#This Row],[Dia Útil2]]="Feriado","Feriado",IF(AND(DCalendário6[[#This Row],[Dia Útil]]="",DCalendário6[[#This Row],[Mês Total]]=F3340),N3340+1,IF(DCalendário6[[#This Row],[Dia Útil]]="",1,"")))</f>
        <v>4</v>
      </c>
      <c r="O334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3347" s="16"/>
      <c r="Q3347" s="17"/>
    </row>
    <row r="3348" spans="1:17" x14ac:dyDescent="0.25">
      <c r="A3348" s="1">
        <v>46447</v>
      </c>
      <c r="B3348" s="1">
        <f>IF(AND(DCalendário6[[#This Row],[Dia da semana]]&gt;1,DCalendário6[[#This Row],[Dia da semana]]&lt;7,DCalendário6[[#This Row],[Feriados]]=""),DCalendário6[[#This Row],[Dia]],"")</f>
        <v>46447</v>
      </c>
      <c r="C3348" s="16">
        <f>IF(DCalendário6[[#This Row],[Mês]]="","",IF(AND(C3344="",C3345="",C3346="",C3347=""),IF(DCalendário6[[#This Row],[Mês]]=D3347,C3347+1,IF(AND(D3347="",D3348=D3343),C3343+1,1)),IF(AND(C3345="",C3346="",C3347=""),IF(DCalendário6[[#This Row],[Mês]]=D3347,C3347+1,IF(AND(D3347="",D3348=D3344),C3344+1,1)),IF(AND(C3346="",C3347=""),IF(DCalendário6[[#This Row],[Mês]]=D3347,C3347+1,IF(AND(D3347="",D3348=D3345),C3345+1,1)),IF(DCalendário6[[#This Row],[Mês]]=D3347,C3347+1,IF(AND(D3347="",D3348=D3346),C3346+1,1))))))</f>
        <v>1</v>
      </c>
      <c r="D3348" s="14">
        <f>IF(DCalendário6[[#This Row],[Dia Útil]]="","",(MONTH($B3348)))</f>
        <v>3</v>
      </c>
      <c r="E3348" s="14">
        <f t="shared" si="52"/>
        <v>2027</v>
      </c>
      <c r="F3348" s="14">
        <f>MONTH(DCalendário6[[#This Row],[Dia]])</f>
        <v>3</v>
      </c>
      <c r="G3348" s="14" t="str">
        <f>MONTH(DCalendário6[[#This Row],[Dia]])&amp;" - "&amp;DCalendário6[[#This Row],[Ano]]</f>
        <v>3 - 2027</v>
      </c>
      <c r="H3348" s="14">
        <f>IF(DCalendário6[[#This Row],[Dia Útil]]="","",DCalendário6[[#This Row],[Semana Ano]])</f>
        <v>10</v>
      </c>
      <c r="I3348" s="14">
        <f>WEEKNUM(DCalendário6[[#This Row],[Dia]])</f>
        <v>10</v>
      </c>
      <c r="J3348" s="14" cm="1">
        <f t="array" aca="1" ref="J334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348" s="16">
        <f>WEEKDAY(DCalendário6[[#This Row],[Dia]])</f>
        <v>2</v>
      </c>
      <c r="L3348" s="1" t="str">
        <f>IFERROR(VLOOKUP(A3348,Tabela4[],1,0),"")</f>
        <v/>
      </c>
      <c r="M334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46447</v>
      </c>
      <c r="N3348" s="16" t="str">
        <f>IF(DCalendário6[[#This Row],[Dia Útil2]]="Feriado","Feriado",IF(AND(DCalendário6[[#This Row],[Dia Útil]]="",DCalendário6[[#This Row],[Mês Total]]=F3341),N3341+1,IF(DCalendário6[[#This Row],[Dia Útil]]="",1,"")))</f>
        <v/>
      </c>
      <c r="O334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3348" s="16"/>
      <c r="Q3348" s="17"/>
    </row>
    <row r="3349" spans="1:17" x14ac:dyDescent="0.25">
      <c r="A3349" s="1">
        <v>46448</v>
      </c>
      <c r="B3349" s="1">
        <f>IF(AND(DCalendário6[[#This Row],[Dia da semana]]&gt;1,DCalendário6[[#This Row],[Dia da semana]]&lt;7,DCalendário6[[#This Row],[Feriados]]=""),DCalendário6[[#This Row],[Dia]],"")</f>
        <v>46448</v>
      </c>
      <c r="C3349" s="16">
        <f>IF(DCalendário6[[#This Row],[Mês]]="","",IF(AND(C3345="",C3346="",C3347="",C3348=""),IF(DCalendário6[[#This Row],[Mês]]=D3348,C3348+1,IF(AND(D3348="",D3349=D3344),C3344+1,1)),IF(AND(C3346="",C3347="",C3348=""),IF(DCalendário6[[#This Row],[Mês]]=D3348,C3348+1,IF(AND(D3348="",D3349=D3345),C3345+1,1)),IF(AND(C3347="",C3348=""),IF(DCalendário6[[#This Row],[Mês]]=D3348,C3348+1,IF(AND(D3348="",D3349=D3346),C3346+1,1)),IF(DCalendário6[[#This Row],[Mês]]=D3348,C3348+1,IF(AND(D3348="",D3349=D3347),C3347+1,1))))))</f>
        <v>2</v>
      </c>
      <c r="D3349" s="14">
        <f>IF(DCalendário6[[#This Row],[Dia Útil]]="","",(MONTH($B3349)))</f>
        <v>3</v>
      </c>
      <c r="E3349" s="14">
        <f t="shared" si="52"/>
        <v>2027</v>
      </c>
      <c r="F3349" s="14">
        <f>MONTH(DCalendário6[[#This Row],[Dia]])</f>
        <v>3</v>
      </c>
      <c r="G3349" s="14" t="str">
        <f>MONTH(DCalendário6[[#This Row],[Dia]])&amp;" - "&amp;DCalendário6[[#This Row],[Ano]]</f>
        <v>3 - 2027</v>
      </c>
      <c r="H3349" s="14">
        <f>IF(DCalendário6[[#This Row],[Dia Útil]]="","",DCalendário6[[#This Row],[Semana Ano]])</f>
        <v>10</v>
      </c>
      <c r="I3349" s="14">
        <f>WEEKNUM(DCalendário6[[#This Row],[Dia]])</f>
        <v>10</v>
      </c>
      <c r="J3349" s="14" cm="1">
        <f t="array" aca="1" ref="J334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349" s="16">
        <f>WEEKDAY(DCalendário6[[#This Row],[Dia]])</f>
        <v>3</v>
      </c>
      <c r="L3349" s="1" t="str">
        <f>IFERROR(VLOOKUP(A3349,Tabela4[],1,0),"")</f>
        <v/>
      </c>
      <c r="M334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46448</v>
      </c>
      <c r="N3349" s="16" t="str">
        <f>IF(DCalendário6[[#This Row],[Dia Útil2]]="Feriado","Feriado",IF(AND(DCalendário6[[#This Row],[Dia Útil]]="",DCalendário6[[#This Row],[Mês Total]]=F3342),N3342+1,IF(DCalendário6[[#This Row],[Dia Útil]]="",1,"")))</f>
        <v/>
      </c>
      <c r="O334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3349" s="16"/>
      <c r="Q3349" s="17"/>
    </row>
    <row r="3350" spans="1:17" x14ac:dyDescent="0.25">
      <c r="A3350" s="1">
        <v>46449</v>
      </c>
      <c r="B3350" s="1">
        <f>IF(AND(DCalendário6[[#This Row],[Dia da semana]]&gt;1,DCalendário6[[#This Row],[Dia da semana]]&lt;7,DCalendário6[[#This Row],[Feriados]]=""),DCalendário6[[#This Row],[Dia]],"")</f>
        <v>46449</v>
      </c>
      <c r="C3350" s="16">
        <f>IF(DCalendário6[[#This Row],[Mês]]="","",IF(AND(C3346="",C3347="",C3348="",C3349=""),IF(DCalendário6[[#This Row],[Mês]]=D3349,C3349+1,IF(AND(D3349="",D3350=D3345),C3345+1,1)),IF(AND(C3347="",C3348="",C3349=""),IF(DCalendário6[[#This Row],[Mês]]=D3349,C3349+1,IF(AND(D3349="",D3350=D3346),C3346+1,1)),IF(AND(C3348="",C3349=""),IF(DCalendário6[[#This Row],[Mês]]=D3349,C3349+1,IF(AND(D3349="",D3350=D3347),C3347+1,1)),IF(DCalendário6[[#This Row],[Mês]]=D3349,C3349+1,IF(AND(D3349="",D3350=D3348),C3348+1,1))))))</f>
        <v>3</v>
      </c>
      <c r="D3350" s="14">
        <f>IF(DCalendário6[[#This Row],[Dia Útil]]="","",(MONTH($B3350)))</f>
        <v>3</v>
      </c>
      <c r="E3350" s="14">
        <f t="shared" si="52"/>
        <v>2027</v>
      </c>
      <c r="F3350" s="14">
        <f>MONTH(DCalendário6[[#This Row],[Dia]])</f>
        <v>3</v>
      </c>
      <c r="G3350" s="14" t="str">
        <f>MONTH(DCalendário6[[#This Row],[Dia]])&amp;" - "&amp;DCalendário6[[#This Row],[Ano]]</f>
        <v>3 - 2027</v>
      </c>
      <c r="H3350" s="14">
        <f>IF(DCalendário6[[#This Row],[Dia Útil]]="","",DCalendário6[[#This Row],[Semana Ano]])</f>
        <v>10</v>
      </c>
      <c r="I3350" s="14">
        <f>WEEKNUM(DCalendário6[[#This Row],[Dia]])</f>
        <v>10</v>
      </c>
      <c r="J3350" s="14" cm="1">
        <f t="array" aca="1" ref="J335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350" s="16">
        <f>WEEKDAY(DCalendário6[[#This Row],[Dia]])</f>
        <v>4</v>
      </c>
      <c r="L3350" s="1" t="str">
        <f>IFERROR(VLOOKUP(A3350,Tabela4[],1,0),"")</f>
        <v/>
      </c>
      <c r="M335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46449</v>
      </c>
      <c r="N3350" s="16" t="str">
        <f>IF(DCalendário6[[#This Row],[Dia Útil2]]="Feriado","Feriado",IF(AND(DCalendário6[[#This Row],[Dia Útil]]="",DCalendário6[[#This Row],[Mês Total]]=F3343),N3343+1,IF(DCalendário6[[#This Row],[Dia Útil]]="",1,"")))</f>
        <v/>
      </c>
      <c r="O335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3350" s="16"/>
      <c r="Q3350" s="17"/>
    </row>
    <row r="3351" spans="1:17" x14ac:dyDescent="0.25">
      <c r="A3351" s="1">
        <v>46450</v>
      </c>
      <c r="B3351" s="1">
        <f>IF(AND(DCalendário6[[#This Row],[Dia da semana]]&gt;1,DCalendário6[[#This Row],[Dia da semana]]&lt;7,DCalendário6[[#This Row],[Feriados]]=""),DCalendário6[[#This Row],[Dia]],"")</f>
        <v>46450</v>
      </c>
      <c r="C3351" s="16">
        <f>IF(DCalendário6[[#This Row],[Mês]]="","",IF(AND(C3347="",C3348="",C3349="",C3350=""),IF(DCalendário6[[#This Row],[Mês]]=D3350,C3350+1,IF(AND(D3350="",D3351=D3346),C3346+1,1)),IF(AND(C3348="",C3349="",C3350=""),IF(DCalendário6[[#This Row],[Mês]]=D3350,C3350+1,IF(AND(D3350="",D3351=D3347),C3347+1,1)),IF(AND(C3349="",C3350=""),IF(DCalendário6[[#This Row],[Mês]]=D3350,C3350+1,IF(AND(D3350="",D3351=D3348),C3348+1,1)),IF(DCalendário6[[#This Row],[Mês]]=D3350,C3350+1,IF(AND(D3350="",D3351=D3349),C3349+1,1))))))</f>
        <v>4</v>
      </c>
      <c r="D3351" s="14">
        <f>IF(DCalendário6[[#This Row],[Dia Útil]]="","",(MONTH($B3351)))</f>
        <v>3</v>
      </c>
      <c r="E3351" s="14">
        <f t="shared" si="52"/>
        <v>2027</v>
      </c>
      <c r="F3351" s="14">
        <f>MONTH(DCalendário6[[#This Row],[Dia]])</f>
        <v>3</v>
      </c>
      <c r="G3351" s="14" t="str">
        <f>MONTH(DCalendário6[[#This Row],[Dia]])&amp;" - "&amp;DCalendário6[[#This Row],[Ano]]</f>
        <v>3 - 2027</v>
      </c>
      <c r="H3351" s="14">
        <f>IF(DCalendário6[[#This Row],[Dia Útil]]="","",DCalendário6[[#This Row],[Semana Ano]])</f>
        <v>10</v>
      </c>
      <c r="I3351" s="14">
        <f>WEEKNUM(DCalendário6[[#This Row],[Dia]])</f>
        <v>10</v>
      </c>
      <c r="J3351" s="14" cm="1">
        <f t="array" aca="1" ref="J335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351" s="16">
        <f>WEEKDAY(DCalendário6[[#This Row],[Dia]])</f>
        <v>5</v>
      </c>
      <c r="L3351" s="1" t="str">
        <f>IFERROR(VLOOKUP(A3351,Tabela4[],1,0),"")</f>
        <v/>
      </c>
      <c r="M335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46450</v>
      </c>
      <c r="N3351" s="16" t="str">
        <f>IF(DCalendário6[[#This Row],[Dia Útil2]]="Feriado","Feriado",IF(AND(DCalendário6[[#This Row],[Dia Útil]]="",DCalendário6[[#This Row],[Mês Total]]=F3344),N3344+1,IF(DCalendário6[[#This Row],[Dia Útil]]="",1,"")))</f>
        <v/>
      </c>
      <c r="O335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3351" s="16"/>
      <c r="Q3351" s="17"/>
    </row>
    <row r="3352" spans="1:17" x14ac:dyDescent="0.25">
      <c r="A3352" s="1">
        <v>46451</v>
      </c>
      <c r="B3352" s="1">
        <f>IF(AND(DCalendário6[[#This Row],[Dia da semana]]&gt;1,DCalendário6[[#This Row],[Dia da semana]]&lt;7,DCalendário6[[#This Row],[Feriados]]=""),DCalendário6[[#This Row],[Dia]],"")</f>
        <v>46451</v>
      </c>
      <c r="C3352" s="16">
        <f>IF(DCalendário6[[#This Row],[Mês]]="","",IF(AND(C3348="",C3349="",C3350="",C3351=""),IF(DCalendário6[[#This Row],[Mês]]=D3351,C3351+1,IF(AND(D3351="",D3352=D3347),C3347+1,1)),IF(AND(C3349="",C3350="",C3351=""),IF(DCalendário6[[#This Row],[Mês]]=D3351,C3351+1,IF(AND(D3351="",D3352=D3348),C3348+1,1)),IF(AND(C3350="",C3351=""),IF(DCalendário6[[#This Row],[Mês]]=D3351,C3351+1,IF(AND(D3351="",D3352=D3349),C3349+1,1)),IF(DCalendário6[[#This Row],[Mês]]=D3351,C3351+1,IF(AND(D3351="",D3352=D3350),C3350+1,1))))))</f>
        <v>5</v>
      </c>
      <c r="D3352" s="14">
        <f>IF(DCalendário6[[#This Row],[Dia Útil]]="","",(MONTH($B3352)))</f>
        <v>3</v>
      </c>
      <c r="E3352" s="14">
        <f t="shared" si="52"/>
        <v>2027</v>
      </c>
      <c r="F3352" s="14">
        <f>MONTH(DCalendário6[[#This Row],[Dia]])</f>
        <v>3</v>
      </c>
      <c r="G3352" s="14" t="str">
        <f>MONTH(DCalendário6[[#This Row],[Dia]])&amp;" - "&amp;DCalendário6[[#This Row],[Ano]]</f>
        <v>3 - 2027</v>
      </c>
      <c r="H3352" s="14">
        <f>IF(DCalendário6[[#This Row],[Dia Útil]]="","",DCalendário6[[#This Row],[Semana Ano]])</f>
        <v>10</v>
      </c>
      <c r="I3352" s="14">
        <f>WEEKNUM(DCalendário6[[#This Row],[Dia]])</f>
        <v>10</v>
      </c>
      <c r="J3352" s="14" cm="1">
        <f t="array" aca="1" ref="J335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352" s="16">
        <f>WEEKDAY(DCalendário6[[#This Row],[Dia]])</f>
        <v>6</v>
      </c>
      <c r="L3352" s="1" t="str">
        <f>IFERROR(VLOOKUP(A3352,Tabela4[],1,0),"")</f>
        <v/>
      </c>
      <c r="M335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46451</v>
      </c>
      <c r="N3352" s="16" t="str">
        <f>IF(DCalendário6[[#This Row],[Dia Útil2]]="Feriado","Feriado",IF(AND(DCalendário6[[#This Row],[Dia Útil]]="",DCalendário6[[#This Row],[Mês Total]]=F3345),N3345+1,IF(DCalendário6[[#This Row],[Dia Útil]]="",1,"")))</f>
        <v/>
      </c>
      <c r="O335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3352" s="16"/>
      <c r="Q3352" s="17"/>
    </row>
    <row r="3353" spans="1:17" x14ac:dyDescent="0.25">
      <c r="A3353" s="1">
        <v>46452</v>
      </c>
      <c r="B3353" s="1" t="str">
        <f>IF(AND(DCalendário6[[#This Row],[Dia da semana]]&gt;1,DCalendário6[[#This Row],[Dia da semana]]&lt;7,DCalendário6[[#This Row],[Feriados]]=""),DCalendário6[[#This Row],[Dia]],"")</f>
        <v/>
      </c>
      <c r="C3353" s="16" t="str">
        <f>IF(DCalendário6[[#This Row],[Mês]]="","",IF(AND(C3349="",C3350="",C3351="",C3352=""),IF(DCalendário6[[#This Row],[Mês]]=D3352,C3352+1,IF(AND(D3352="",D3353=D3348),C3348+1,1)),IF(AND(C3350="",C3351="",C3352=""),IF(DCalendário6[[#This Row],[Mês]]=D3352,C3352+1,IF(AND(D3352="",D3353=D3349),C3349+1,1)),IF(AND(C3351="",C3352=""),IF(DCalendário6[[#This Row],[Mês]]=D3352,C3352+1,IF(AND(D3352="",D3353=D3350),C3350+1,1)),IF(DCalendário6[[#This Row],[Mês]]=D3352,C3352+1,IF(AND(D3352="",D3353=D3351),C3351+1,1))))))</f>
        <v/>
      </c>
      <c r="D3353" s="14" t="str">
        <f>IF(DCalendário6[[#This Row],[Dia Útil]]="","",(MONTH($B3353)))</f>
        <v/>
      </c>
      <c r="E3353" s="14">
        <f t="shared" si="52"/>
        <v>2027</v>
      </c>
      <c r="F3353" s="14">
        <f>MONTH(DCalendário6[[#This Row],[Dia]])</f>
        <v>3</v>
      </c>
      <c r="G3353" s="14" t="str">
        <f>MONTH(DCalendário6[[#This Row],[Dia]])&amp;" - "&amp;DCalendário6[[#This Row],[Ano]]</f>
        <v>3 - 2027</v>
      </c>
      <c r="H3353" s="14" t="str">
        <f>IF(DCalendário6[[#This Row],[Dia Útil]]="","",DCalendário6[[#This Row],[Semana Ano]])</f>
        <v/>
      </c>
      <c r="I3353" s="14">
        <f>WEEKNUM(DCalendário6[[#This Row],[Dia]])</f>
        <v>10</v>
      </c>
      <c r="J3353" s="14" cm="1">
        <f t="array" aca="1" ref="J335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353" s="16">
        <f>WEEKDAY(DCalendário6[[#This Row],[Dia]])</f>
        <v>7</v>
      </c>
      <c r="L3353" s="1" t="str">
        <f>IFERROR(VLOOKUP(A3353,Tabela4[],1,0),"")</f>
        <v/>
      </c>
      <c r="M335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353" s="16">
        <f>IF(DCalendário6[[#This Row],[Dia Útil2]]="Feriado","Feriado",IF(AND(DCalendário6[[#This Row],[Dia Útil]]="",DCalendário6[[#This Row],[Mês Total]]=F3346),N3346+1,IF(DCalendário6[[#This Row],[Dia Útil]]="",1,"")))</f>
        <v>1</v>
      </c>
      <c r="O335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3353" s="16"/>
      <c r="Q3353" s="17"/>
    </row>
    <row r="3354" spans="1:17" x14ac:dyDescent="0.25">
      <c r="A3354" s="1">
        <v>46453</v>
      </c>
      <c r="B3354" s="1" t="str">
        <f>IF(AND(DCalendário6[[#This Row],[Dia da semana]]&gt;1,DCalendário6[[#This Row],[Dia da semana]]&lt;7,DCalendário6[[#This Row],[Feriados]]=""),DCalendário6[[#This Row],[Dia]],"")</f>
        <v/>
      </c>
      <c r="C3354" s="16" t="str">
        <f>IF(DCalendário6[[#This Row],[Mês]]="","",IF(AND(C3350="",C3351="",C3352="",C3353=""),IF(DCalendário6[[#This Row],[Mês]]=D3353,C3353+1,IF(AND(D3353="",D3354=D3349),C3349+1,1)),IF(AND(C3351="",C3352="",C3353=""),IF(DCalendário6[[#This Row],[Mês]]=D3353,C3353+1,IF(AND(D3353="",D3354=D3350),C3350+1,1)),IF(AND(C3352="",C3353=""),IF(DCalendário6[[#This Row],[Mês]]=D3353,C3353+1,IF(AND(D3353="",D3354=D3351),C3351+1,1)),IF(DCalendário6[[#This Row],[Mês]]=D3353,C3353+1,IF(AND(D3353="",D3354=D3352),C3352+1,1))))))</f>
        <v/>
      </c>
      <c r="D3354" s="14" t="str">
        <f>IF(DCalendário6[[#This Row],[Dia Útil]]="","",(MONTH($B3354)))</f>
        <v/>
      </c>
      <c r="E3354" s="14">
        <f t="shared" si="52"/>
        <v>2027</v>
      </c>
      <c r="F3354" s="14">
        <f>MONTH(DCalendário6[[#This Row],[Dia]])</f>
        <v>3</v>
      </c>
      <c r="G3354" s="14" t="str">
        <f>MONTH(DCalendário6[[#This Row],[Dia]])&amp;" - "&amp;DCalendário6[[#This Row],[Ano]]</f>
        <v>3 - 2027</v>
      </c>
      <c r="H3354" s="14" t="str">
        <f>IF(DCalendário6[[#This Row],[Dia Útil]]="","",DCalendário6[[#This Row],[Semana Ano]])</f>
        <v/>
      </c>
      <c r="I3354" s="14">
        <f>WEEKNUM(DCalendário6[[#This Row],[Dia]])</f>
        <v>11</v>
      </c>
      <c r="J3354" s="14" cm="1">
        <f t="array" aca="1" ref="J335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354" s="16">
        <f>WEEKDAY(DCalendário6[[#This Row],[Dia]])</f>
        <v>1</v>
      </c>
      <c r="L3354" s="1" t="str">
        <f>IFERROR(VLOOKUP(A3354,Tabela4[],1,0),"")</f>
        <v/>
      </c>
      <c r="M335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354" s="16">
        <f>IF(DCalendário6[[#This Row],[Dia Útil2]]="Feriado","Feriado",IF(AND(DCalendário6[[#This Row],[Dia Útil]]="",DCalendário6[[#This Row],[Mês Total]]=F3347),N3347+1,IF(DCalendário6[[#This Row],[Dia Útil]]="",1,"")))</f>
        <v>1</v>
      </c>
      <c r="O335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3354" s="16"/>
      <c r="Q3354" s="17"/>
    </row>
    <row r="3355" spans="1:17" x14ac:dyDescent="0.25">
      <c r="A3355" s="1">
        <v>46454</v>
      </c>
      <c r="B3355" s="1">
        <f>IF(AND(DCalendário6[[#This Row],[Dia da semana]]&gt;1,DCalendário6[[#This Row],[Dia da semana]]&lt;7,DCalendário6[[#This Row],[Feriados]]=""),DCalendário6[[#This Row],[Dia]],"")</f>
        <v>46454</v>
      </c>
      <c r="C3355" s="16">
        <f>IF(DCalendário6[[#This Row],[Mês]]="","",IF(AND(C3351="",C3352="",C3353="",C3354=""),IF(DCalendário6[[#This Row],[Mês]]=D3354,C3354+1,IF(AND(D3354="",D3355=D3350),C3350+1,1)),IF(AND(C3352="",C3353="",C3354=""),IF(DCalendário6[[#This Row],[Mês]]=D3354,C3354+1,IF(AND(D3354="",D3355=D3351),C3351+1,1)),IF(AND(C3353="",C3354=""),IF(DCalendário6[[#This Row],[Mês]]=D3354,C3354+1,IF(AND(D3354="",D3355=D3352),C3352+1,1)),IF(DCalendário6[[#This Row],[Mês]]=D3354,C3354+1,IF(AND(D3354="",D3355=D3353),C3353+1,1))))))</f>
        <v>6</v>
      </c>
      <c r="D3355" s="14">
        <f>IF(DCalendário6[[#This Row],[Dia Útil]]="","",(MONTH($B3355)))</f>
        <v>3</v>
      </c>
      <c r="E3355" s="14">
        <f t="shared" si="52"/>
        <v>2027</v>
      </c>
      <c r="F3355" s="14">
        <f>MONTH(DCalendário6[[#This Row],[Dia]])</f>
        <v>3</v>
      </c>
      <c r="G3355" s="14" t="str">
        <f>MONTH(DCalendário6[[#This Row],[Dia]])&amp;" - "&amp;DCalendário6[[#This Row],[Ano]]</f>
        <v>3 - 2027</v>
      </c>
      <c r="H3355" s="14">
        <f>IF(DCalendário6[[#This Row],[Dia Útil]]="","",DCalendário6[[#This Row],[Semana Ano]])</f>
        <v>11</v>
      </c>
      <c r="I3355" s="14">
        <f>WEEKNUM(DCalendário6[[#This Row],[Dia]])</f>
        <v>11</v>
      </c>
      <c r="J3355" s="14" cm="1">
        <f t="array" aca="1" ref="J335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355" s="16">
        <f>WEEKDAY(DCalendário6[[#This Row],[Dia]])</f>
        <v>2</v>
      </c>
      <c r="L3355" s="1" t="str">
        <f>IFERROR(VLOOKUP(A3355,Tabela4[],1,0),"")</f>
        <v/>
      </c>
      <c r="M335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46454</v>
      </c>
      <c r="N3355" s="16" t="str">
        <f>IF(DCalendário6[[#This Row],[Dia Útil2]]="Feriado","Feriado",IF(AND(DCalendário6[[#This Row],[Dia Útil]]="",DCalendário6[[#This Row],[Mês Total]]=F3348),N3348+1,IF(DCalendário6[[#This Row],[Dia Útil]]="",1,"")))</f>
        <v/>
      </c>
      <c r="O335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3355" s="16"/>
      <c r="Q3355" s="17"/>
    </row>
    <row r="3356" spans="1:17" x14ac:dyDescent="0.25">
      <c r="A3356" s="1">
        <v>46455</v>
      </c>
      <c r="B3356" s="1">
        <f>IF(AND(DCalendário6[[#This Row],[Dia da semana]]&gt;1,DCalendário6[[#This Row],[Dia da semana]]&lt;7,DCalendário6[[#This Row],[Feriados]]=""),DCalendário6[[#This Row],[Dia]],"")</f>
        <v>46455</v>
      </c>
      <c r="C3356" s="16">
        <f>IF(DCalendário6[[#This Row],[Mês]]="","",IF(AND(C3352="",C3353="",C3354="",C3355=""),IF(DCalendário6[[#This Row],[Mês]]=D3355,C3355+1,IF(AND(D3355="",D3356=D3351),C3351+1,1)),IF(AND(C3353="",C3354="",C3355=""),IF(DCalendário6[[#This Row],[Mês]]=D3355,C3355+1,IF(AND(D3355="",D3356=D3352),C3352+1,1)),IF(AND(C3354="",C3355=""),IF(DCalendário6[[#This Row],[Mês]]=D3355,C3355+1,IF(AND(D3355="",D3356=D3353),C3353+1,1)),IF(DCalendário6[[#This Row],[Mês]]=D3355,C3355+1,IF(AND(D3355="",D3356=D3354),C3354+1,1))))))</f>
        <v>7</v>
      </c>
      <c r="D3356" s="14">
        <f>IF(DCalendário6[[#This Row],[Dia Útil]]="","",(MONTH($B3356)))</f>
        <v>3</v>
      </c>
      <c r="E3356" s="14">
        <f t="shared" si="52"/>
        <v>2027</v>
      </c>
      <c r="F3356" s="14">
        <f>MONTH(DCalendário6[[#This Row],[Dia]])</f>
        <v>3</v>
      </c>
      <c r="G3356" s="14" t="str">
        <f>MONTH(DCalendário6[[#This Row],[Dia]])&amp;" - "&amp;DCalendário6[[#This Row],[Ano]]</f>
        <v>3 - 2027</v>
      </c>
      <c r="H3356" s="14">
        <f>IF(DCalendário6[[#This Row],[Dia Útil]]="","",DCalendário6[[#This Row],[Semana Ano]])</f>
        <v>11</v>
      </c>
      <c r="I3356" s="14">
        <f>WEEKNUM(DCalendário6[[#This Row],[Dia]])</f>
        <v>11</v>
      </c>
      <c r="J3356" s="14" cm="1">
        <f t="array" aca="1" ref="J335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356" s="16">
        <f>WEEKDAY(DCalendário6[[#This Row],[Dia]])</f>
        <v>3</v>
      </c>
      <c r="L3356" s="1" t="str">
        <f>IFERROR(VLOOKUP(A3356,Tabela4[],1,0),"")</f>
        <v/>
      </c>
      <c r="M335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46455</v>
      </c>
      <c r="N3356" s="16" t="str">
        <f>IF(DCalendário6[[#This Row],[Dia Útil2]]="Feriado","Feriado",IF(AND(DCalendário6[[#This Row],[Dia Útil]]="",DCalendário6[[#This Row],[Mês Total]]=F3349),N3349+1,IF(DCalendário6[[#This Row],[Dia Útil]]="",1,"")))</f>
        <v/>
      </c>
      <c r="O335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3356" s="16"/>
      <c r="Q3356" s="17"/>
    </row>
    <row r="3357" spans="1:17" x14ac:dyDescent="0.25">
      <c r="A3357" s="1">
        <v>46456</v>
      </c>
      <c r="B3357" s="1">
        <f>IF(AND(DCalendário6[[#This Row],[Dia da semana]]&gt;1,DCalendário6[[#This Row],[Dia da semana]]&lt;7,DCalendário6[[#This Row],[Feriados]]=""),DCalendário6[[#This Row],[Dia]],"")</f>
        <v>46456</v>
      </c>
      <c r="C3357" s="16">
        <f>IF(DCalendário6[[#This Row],[Mês]]="","",IF(AND(C3353="",C3354="",C3355="",C3356=""),IF(DCalendário6[[#This Row],[Mês]]=D3356,C3356+1,IF(AND(D3356="",D3357=D3352),C3352+1,1)),IF(AND(C3354="",C3355="",C3356=""),IF(DCalendário6[[#This Row],[Mês]]=D3356,C3356+1,IF(AND(D3356="",D3357=D3353),C3353+1,1)),IF(AND(C3355="",C3356=""),IF(DCalendário6[[#This Row],[Mês]]=D3356,C3356+1,IF(AND(D3356="",D3357=D3354),C3354+1,1)),IF(DCalendário6[[#This Row],[Mês]]=D3356,C3356+1,IF(AND(D3356="",D3357=D3355),C3355+1,1))))))</f>
        <v>8</v>
      </c>
      <c r="D3357" s="14">
        <f>IF(DCalendário6[[#This Row],[Dia Útil]]="","",(MONTH($B3357)))</f>
        <v>3</v>
      </c>
      <c r="E3357" s="14">
        <f t="shared" si="52"/>
        <v>2027</v>
      </c>
      <c r="F3357" s="14">
        <f>MONTH(DCalendário6[[#This Row],[Dia]])</f>
        <v>3</v>
      </c>
      <c r="G3357" s="14" t="str">
        <f>MONTH(DCalendário6[[#This Row],[Dia]])&amp;" - "&amp;DCalendário6[[#This Row],[Ano]]</f>
        <v>3 - 2027</v>
      </c>
      <c r="H3357" s="14">
        <f>IF(DCalendário6[[#This Row],[Dia Útil]]="","",DCalendário6[[#This Row],[Semana Ano]])</f>
        <v>11</v>
      </c>
      <c r="I3357" s="14">
        <f>WEEKNUM(DCalendário6[[#This Row],[Dia]])</f>
        <v>11</v>
      </c>
      <c r="J3357" s="14" cm="1">
        <f t="array" aca="1" ref="J335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357" s="16">
        <f>WEEKDAY(DCalendário6[[#This Row],[Dia]])</f>
        <v>4</v>
      </c>
      <c r="L3357" s="1" t="str">
        <f>IFERROR(VLOOKUP(A3357,Tabela4[],1,0),"")</f>
        <v/>
      </c>
      <c r="M335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46456</v>
      </c>
      <c r="N3357" s="16" t="str">
        <f>IF(DCalendário6[[#This Row],[Dia Útil2]]="Feriado","Feriado",IF(AND(DCalendário6[[#This Row],[Dia Útil]]="",DCalendário6[[#This Row],[Mês Total]]=F3350),N3350+1,IF(DCalendário6[[#This Row],[Dia Útil]]="",1,"")))</f>
        <v/>
      </c>
      <c r="O335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3357" s="16"/>
      <c r="Q3357" s="17"/>
    </row>
    <row r="3358" spans="1:17" x14ac:dyDescent="0.25">
      <c r="A3358" s="1">
        <v>46457</v>
      </c>
      <c r="B3358" s="1">
        <f>IF(AND(DCalendário6[[#This Row],[Dia da semana]]&gt;1,DCalendário6[[#This Row],[Dia da semana]]&lt;7,DCalendário6[[#This Row],[Feriados]]=""),DCalendário6[[#This Row],[Dia]],"")</f>
        <v>46457</v>
      </c>
      <c r="C3358" s="16">
        <f>IF(DCalendário6[[#This Row],[Mês]]="","",IF(AND(C3354="",C3355="",C3356="",C3357=""),IF(DCalendário6[[#This Row],[Mês]]=D3357,C3357+1,IF(AND(D3357="",D3358=D3353),C3353+1,1)),IF(AND(C3355="",C3356="",C3357=""),IF(DCalendário6[[#This Row],[Mês]]=D3357,C3357+1,IF(AND(D3357="",D3358=D3354),C3354+1,1)),IF(AND(C3356="",C3357=""),IF(DCalendário6[[#This Row],[Mês]]=D3357,C3357+1,IF(AND(D3357="",D3358=D3355),C3355+1,1)),IF(DCalendário6[[#This Row],[Mês]]=D3357,C3357+1,IF(AND(D3357="",D3358=D3356),C3356+1,1))))))</f>
        <v>9</v>
      </c>
      <c r="D3358" s="14">
        <f>IF(DCalendário6[[#This Row],[Dia Útil]]="","",(MONTH($B3358)))</f>
        <v>3</v>
      </c>
      <c r="E3358" s="14">
        <f t="shared" si="52"/>
        <v>2027</v>
      </c>
      <c r="F3358" s="14">
        <f>MONTH(DCalendário6[[#This Row],[Dia]])</f>
        <v>3</v>
      </c>
      <c r="G3358" s="14" t="str">
        <f>MONTH(DCalendário6[[#This Row],[Dia]])&amp;" - "&amp;DCalendário6[[#This Row],[Ano]]</f>
        <v>3 - 2027</v>
      </c>
      <c r="H3358" s="14">
        <f>IF(DCalendário6[[#This Row],[Dia Útil]]="","",DCalendário6[[#This Row],[Semana Ano]])</f>
        <v>11</v>
      </c>
      <c r="I3358" s="14">
        <f>WEEKNUM(DCalendário6[[#This Row],[Dia]])</f>
        <v>11</v>
      </c>
      <c r="J3358" s="14" cm="1">
        <f t="array" aca="1" ref="J335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358" s="16">
        <f>WEEKDAY(DCalendário6[[#This Row],[Dia]])</f>
        <v>5</v>
      </c>
      <c r="L3358" s="1" t="str">
        <f>IFERROR(VLOOKUP(A3358,Tabela4[],1,0),"")</f>
        <v/>
      </c>
      <c r="M335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46457</v>
      </c>
      <c r="N3358" s="16" t="str">
        <f>IF(DCalendário6[[#This Row],[Dia Útil2]]="Feriado","Feriado",IF(AND(DCalendário6[[#This Row],[Dia Útil]]="",DCalendário6[[#This Row],[Mês Total]]=F3351),N3351+1,IF(DCalendário6[[#This Row],[Dia Útil]]="",1,"")))</f>
        <v/>
      </c>
      <c r="O335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3358" s="16"/>
      <c r="Q3358" s="17"/>
    </row>
    <row r="3359" spans="1:17" x14ac:dyDescent="0.25">
      <c r="A3359" s="1">
        <v>46458</v>
      </c>
      <c r="B3359" s="1">
        <f>IF(AND(DCalendário6[[#This Row],[Dia da semana]]&gt;1,DCalendário6[[#This Row],[Dia da semana]]&lt;7,DCalendário6[[#This Row],[Feriados]]=""),DCalendário6[[#This Row],[Dia]],"")</f>
        <v>46458</v>
      </c>
      <c r="C3359" s="16">
        <f>IF(DCalendário6[[#This Row],[Mês]]="","",IF(AND(C3355="",C3356="",C3357="",C3358=""),IF(DCalendário6[[#This Row],[Mês]]=D3358,C3358+1,IF(AND(D3358="",D3359=D3354),C3354+1,1)),IF(AND(C3356="",C3357="",C3358=""),IF(DCalendário6[[#This Row],[Mês]]=D3358,C3358+1,IF(AND(D3358="",D3359=D3355),C3355+1,1)),IF(AND(C3357="",C3358=""),IF(DCalendário6[[#This Row],[Mês]]=D3358,C3358+1,IF(AND(D3358="",D3359=D3356),C3356+1,1)),IF(DCalendário6[[#This Row],[Mês]]=D3358,C3358+1,IF(AND(D3358="",D3359=D3357),C3357+1,1))))))</f>
        <v>10</v>
      </c>
      <c r="D3359" s="14">
        <f>IF(DCalendário6[[#This Row],[Dia Útil]]="","",(MONTH($B3359)))</f>
        <v>3</v>
      </c>
      <c r="E3359" s="14">
        <f t="shared" si="52"/>
        <v>2027</v>
      </c>
      <c r="F3359" s="14">
        <f>MONTH(DCalendário6[[#This Row],[Dia]])</f>
        <v>3</v>
      </c>
      <c r="G3359" s="14" t="str">
        <f>MONTH(DCalendário6[[#This Row],[Dia]])&amp;" - "&amp;DCalendário6[[#This Row],[Ano]]</f>
        <v>3 - 2027</v>
      </c>
      <c r="H3359" s="14">
        <f>IF(DCalendário6[[#This Row],[Dia Útil]]="","",DCalendário6[[#This Row],[Semana Ano]])</f>
        <v>11</v>
      </c>
      <c r="I3359" s="14">
        <f>WEEKNUM(DCalendário6[[#This Row],[Dia]])</f>
        <v>11</v>
      </c>
      <c r="J3359" s="14" cm="1">
        <f t="array" aca="1" ref="J335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359" s="16">
        <f>WEEKDAY(DCalendário6[[#This Row],[Dia]])</f>
        <v>6</v>
      </c>
      <c r="L3359" s="1" t="str">
        <f>IFERROR(VLOOKUP(A3359,Tabela4[],1,0),"")</f>
        <v/>
      </c>
      <c r="M335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46458</v>
      </c>
      <c r="N3359" s="16" t="str">
        <f>IF(DCalendário6[[#This Row],[Dia Útil2]]="Feriado","Feriado",IF(AND(DCalendário6[[#This Row],[Dia Útil]]="",DCalendário6[[#This Row],[Mês Total]]=F3352),N3352+1,IF(DCalendário6[[#This Row],[Dia Útil]]="",1,"")))</f>
        <v/>
      </c>
      <c r="O335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3359" s="16"/>
      <c r="Q3359" s="17"/>
    </row>
    <row r="3360" spans="1:17" x14ac:dyDescent="0.25">
      <c r="A3360" s="1">
        <v>46459</v>
      </c>
      <c r="B3360" s="1" t="str">
        <f>IF(AND(DCalendário6[[#This Row],[Dia da semana]]&gt;1,DCalendário6[[#This Row],[Dia da semana]]&lt;7,DCalendário6[[#This Row],[Feriados]]=""),DCalendário6[[#This Row],[Dia]],"")</f>
        <v/>
      </c>
      <c r="C3360" s="16" t="str">
        <f>IF(DCalendário6[[#This Row],[Mês]]="","",IF(AND(C3356="",C3357="",C3358="",C3359=""),IF(DCalendário6[[#This Row],[Mês]]=D3359,C3359+1,IF(AND(D3359="",D3360=D3355),C3355+1,1)),IF(AND(C3357="",C3358="",C3359=""),IF(DCalendário6[[#This Row],[Mês]]=D3359,C3359+1,IF(AND(D3359="",D3360=D3356),C3356+1,1)),IF(AND(C3358="",C3359=""),IF(DCalendário6[[#This Row],[Mês]]=D3359,C3359+1,IF(AND(D3359="",D3360=D3357),C3357+1,1)),IF(DCalendário6[[#This Row],[Mês]]=D3359,C3359+1,IF(AND(D3359="",D3360=D3358),C3358+1,1))))))</f>
        <v/>
      </c>
      <c r="D3360" s="14" t="str">
        <f>IF(DCalendário6[[#This Row],[Dia Útil]]="","",(MONTH($B3360)))</f>
        <v/>
      </c>
      <c r="E3360" s="14">
        <f t="shared" si="52"/>
        <v>2027</v>
      </c>
      <c r="F3360" s="14">
        <f>MONTH(DCalendário6[[#This Row],[Dia]])</f>
        <v>3</v>
      </c>
      <c r="G3360" s="14" t="str">
        <f>MONTH(DCalendário6[[#This Row],[Dia]])&amp;" - "&amp;DCalendário6[[#This Row],[Ano]]</f>
        <v>3 - 2027</v>
      </c>
      <c r="H3360" s="14" t="str">
        <f>IF(DCalendário6[[#This Row],[Dia Útil]]="","",DCalendário6[[#This Row],[Semana Ano]])</f>
        <v/>
      </c>
      <c r="I3360" s="14">
        <f>WEEKNUM(DCalendário6[[#This Row],[Dia]])</f>
        <v>11</v>
      </c>
      <c r="J3360" s="14" cm="1">
        <f t="array" aca="1" ref="J336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360" s="16">
        <f>WEEKDAY(DCalendário6[[#This Row],[Dia]])</f>
        <v>7</v>
      </c>
      <c r="L3360" s="1" t="str">
        <f>IFERROR(VLOOKUP(A3360,Tabela4[],1,0),"")</f>
        <v/>
      </c>
      <c r="M336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360" s="16">
        <f>IF(DCalendário6[[#This Row],[Dia Útil2]]="Feriado","Feriado",IF(AND(DCalendário6[[#This Row],[Dia Útil]]="",DCalendário6[[#This Row],[Mês Total]]=F3353),N3353+1,IF(DCalendário6[[#This Row],[Dia Útil]]="",1,"")))</f>
        <v>2</v>
      </c>
      <c r="O336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3360" s="16"/>
      <c r="Q3360" s="17"/>
    </row>
    <row r="3361" spans="1:17" x14ac:dyDescent="0.25">
      <c r="A3361" s="1">
        <v>46460</v>
      </c>
      <c r="B3361" s="1" t="str">
        <f>IF(AND(DCalendário6[[#This Row],[Dia da semana]]&gt;1,DCalendário6[[#This Row],[Dia da semana]]&lt;7,DCalendário6[[#This Row],[Feriados]]=""),DCalendário6[[#This Row],[Dia]],"")</f>
        <v/>
      </c>
      <c r="C3361" s="16" t="str">
        <f>IF(DCalendário6[[#This Row],[Mês]]="","",IF(AND(C3357="",C3358="",C3359="",C3360=""),IF(DCalendário6[[#This Row],[Mês]]=D3360,C3360+1,IF(AND(D3360="",D3361=D3356),C3356+1,1)),IF(AND(C3358="",C3359="",C3360=""),IF(DCalendário6[[#This Row],[Mês]]=D3360,C3360+1,IF(AND(D3360="",D3361=D3357),C3357+1,1)),IF(AND(C3359="",C3360=""),IF(DCalendário6[[#This Row],[Mês]]=D3360,C3360+1,IF(AND(D3360="",D3361=D3358),C3358+1,1)),IF(DCalendário6[[#This Row],[Mês]]=D3360,C3360+1,IF(AND(D3360="",D3361=D3359),C3359+1,1))))))</f>
        <v/>
      </c>
      <c r="D3361" s="14" t="str">
        <f>IF(DCalendário6[[#This Row],[Dia Útil]]="","",(MONTH($B3361)))</f>
        <v/>
      </c>
      <c r="E3361" s="14">
        <f t="shared" si="52"/>
        <v>2027</v>
      </c>
      <c r="F3361" s="14">
        <f>MONTH(DCalendário6[[#This Row],[Dia]])</f>
        <v>3</v>
      </c>
      <c r="G3361" s="14" t="str">
        <f>MONTH(DCalendário6[[#This Row],[Dia]])&amp;" - "&amp;DCalendário6[[#This Row],[Ano]]</f>
        <v>3 - 2027</v>
      </c>
      <c r="H3361" s="14" t="str">
        <f>IF(DCalendário6[[#This Row],[Dia Útil]]="","",DCalendário6[[#This Row],[Semana Ano]])</f>
        <v/>
      </c>
      <c r="I3361" s="14">
        <f>WEEKNUM(DCalendário6[[#This Row],[Dia]])</f>
        <v>12</v>
      </c>
      <c r="J3361" s="14" cm="1">
        <f t="array" aca="1" ref="J336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361" s="16">
        <f>WEEKDAY(DCalendário6[[#This Row],[Dia]])</f>
        <v>1</v>
      </c>
      <c r="L3361" s="1" t="str">
        <f>IFERROR(VLOOKUP(A3361,Tabela4[],1,0),"")</f>
        <v/>
      </c>
      <c r="M336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361" s="16">
        <f>IF(DCalendário6[[#This Row],[Dia Útil2]]="Feriado","Feriado",IF(AND(DCalendário6[[#This Row],[Dia Útil]]="",DCalendário6[[#This Row],[Mês Total]]=F3354),N3354+1,IF(DCalendário6[[#This Row],[Dia Útil]]="",1,"")))</f>
        <v>2</v>
      </c>
      <c r="O336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3361" s="16"/>
      <c r="Q3361" s="17"/>
    </row>
    <row r="3362" spans="1:17" x14ac:dyDescent="0.25">
      <c r="A3362" s="1">
        <v>46461</v>
      </c>
      <c r="B3362" s="1">
        <f>IF(AND(DCalendário6[[#This Row],[Dia da semana]]&gt;1,DCalendário6[[#This Row],[Dia da semana]]&lt;7,DCalendário6[[#This Row],[Feriados]]=""),DCalendário6[[#This Row],[Dia]],"")</f>
        <v>46461</v>
      </c>
      <c r="C3362" s="16">
        <f>IF(DCalendário6[[#This Row],[Mês]]="","",IF(AND(C3358="",C3359="",C3360="",C3361=""),IF(DCalendário6[[#This Row],[Mês]]=D3361,C3361+1,IF(AND(D3361="",D3362=D3357),C3357+1,1)),IF(AND(C3359="",C3360="",C3361=""),IF(DCalendário6[[#This Row],[Mês]]=D3361,C3361+1,IF(AND(D3361="",D3362=D3358),C3358+1,1)),IF(AND(C3360="",C3361=""),IF(DCalendário6[[#This Row],[Mês]]=D3361,C3361+1,IF(AND(D3361="",D3362=D3359),C3359+1,1)),IF(DCalendário6[[#This Row],[Mês]]=D3361,C3361+1,IF(AND(D3361="",D3362=D3360),C3360+1,1))))))</f>
        <v>11</v>
      </c>
      <c r="D3362" s="14">
        <f>IF(DCalendário6[[#This Row],[Dia Útil]]="","",(MONTH($B3362)))</f>
        <v>3</v>
      </c>
      <c r="E3362" s="14">
        <f t="shared" si="52"/>
        <v>2027</v>
      </c>
      <c r="F3362" s="14">
        <f>MONTH(DCalendário6[[#This Row],[Dia]])</f>
        <v>3</v>
      </c>
      <c r="G3362" s="14" t="str">
        <f>MONTH(DCalendário6[[#This Row],[Dia]])&amp;" - "&amp;DCalendário6[[#This Row],[Ano]]</f>
        <v>3 - 2027</v>
      </c>
      <c r="H3362" s="14">
        <f>IF(DCalendário6[[#This Row],[Dia Útil]]="","",DCalendário6[[#This Row],[Semana Ano]])</f>
        <v>12</v>
      </c>
      <c r="I3362" s="14">
        <f>WEEKNUM(DCalendário6[[#This Row],[Dia]])</f>
        <v>12</v>
      </c>
      <c r="J3362" s="14" cm="1">
        <f t="array" aca="1" ref="J336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362" s="16">
        <f>WEEKDAY(DCalendário6[[#This Row],[Dia]])</f>
        <v>2</v>
      </c>
      <c r="L3362" s="1" t="str">
        <f>IFERROR(VLOOKUP(A3362,Tabela4[],1,0),"")</f>
        <v/>
      </c>
      <c r="M336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46461</v>
      </c>
      <c r="N3362" s="16" t="str">
        <f>IF(DCalendário6[[#This Row],[Dia Útil2]]="Feriado","Feriado",IF(AND(DCalendário6[[#This Row],[Dia Útil]]="",DCalendário6[[#This Row],[Mês Total]]=F3355),N3355+1,IF(DCalendário6[[#This Row],[Dia Útil]]="",1,"")))</f>
        <v/>
      </c>
      <c r="O336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3362" s="16"/>
      <c r="Q3362" s="17"/>
    </row>
    <row r="3363" spans="1:17" x14ac:dyDescent="0.25">
      <c r="A3363" s="1">
        <v>46462</v>
      </c>
      <c r="B3363" s="1">
        <f>IF(AND(DCalendário6[[#This Row],[Dia da semana]]&gt;1,DCalendário6[[#This Row],[Dia da semana]]&lt;7,DCalendário6[[#This Row],[Feriados]]=""),DCalendário6[[#This Row],[Dia]],"")</f>
        <v>46462</v>
      </c>
      <c r="C3363" s="16">
        <f>IF(DCalendário6[[#This Row],[Mês]]="","",IF(AND(C3359="",C3360="",C3361="",C3362=""),IF(DCalendário6[[#This Row],[Mês]]=D3362,C3362+1,IF(AND(D3362="",D3363=D3358),C3358+1,1)),IF(AND(C3360="",C3361="",C3362=""),IF(DCalendário6[[#This Row],[Mês]]=D3362,C3362+1,IF(AND(D3362="",D3363=D3359),C3359+1,1)),IF(AND(C3361="",C3362=""),IF(DCalendário6[[#This Row],[Mês]]=D3362,C3362+1,IF(AND(D3362="",D3363=D3360),C3360+1,1)),IF(DCalendário6[[#This Row],[Mês]]=D3362,C3362+1,IF(AND(D3362="",D3363=D3361),C3361+1,1))))))</f>
        <v>12</v>
      </c>
      <c r="D3363" s="14">
        <f>IF(DCalendário6[[#This Row],[Dia Útil]]="","",(MONTH($B3363)))</f>
        <v>3</v>
      </c>
      <c r="E3363" s="14">
        <f t="shared" si="52"/>
        <v>2027</v>
      </c>
      <c r="F3363" s="14">
        <f>MONTH(DCalendário6[[#This Row],[Dia]])</f>
        <v>3</v>
      </c>
      <c r="G3363" s="14" t="str">
        <f>MONTH(DCalendário6[[#This Row],[Dia]])&amp;" - "&amp;DCalendário6[[#This Row],[Ano]]</f>
        <v>3 - 2027</v>
      </c>
      <c r="H3363" s="14">
        <f>IF(DCalendário6[[#This Row],[Dia Útil]]="","",DCalendário6[[#This Row],[Semana Ano]])</f>
        <v>12</v>
      </c>
      <c r="I3363" s="14">
        <f>WEEKNUM(DCalendário6[[#This Row],[Dia]])</f>
        <v>12</v>
      </c>
      <c r="J3363" s="14" cm="1">
        <f t="array" aca="1" ref="J336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363" s="16">
        <f>WEEKDAY(DCalendário6[[#This Row],[Dia]])</f>
        <v>3</v>
      </c>
      <c r="L3363" s="1" t="str">
        <f>IFERROR(VLOOKUP(A3363,Tabela4[],1,0),"")</f>
        <v/>
      </c>
      <c r="M336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46462</v>
      </c>
      <c r="N3363" s="16" t="str">
        <f>IF(DCalendário6[[#This Row],[Dia Útil2]]="Feriado","Feriado",IF(AND(DCalendário6[[#This Row],[Dia Útil]]="",DCalendário6[[#This Row],[Mês Total]]=F3356),N3356+1,IF(DCalendário6[[#This Row],[Dia Útil]]="",1,"")))</f>
        <v/>
      </c>
      <c r="O336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3363" s="16"/>
      <c r="Q3363" s="17"/>
    </row>
    <row r="3364" spans="1:17" x14ac:dyDescent="0.25">
      <c r="A3364" s="1">
        <v>46463</v>
      </c>
      <c r="B3364" s="1">
        <f>IF(AND(DCalendário6[[#This Row],[Dia da semana]]&gt;1,DCalendário6[[#This Row],[Dia da semana]]&lt;7,DCalendário6[[#This Row],[Feriados]]=""),DCalendário6[[#This Row],[Dia]],"")</f>
        <v>46463</v>
      </c>
      <c r="C3364" s="16">
        <f>IF(DCalendário6[[#This Row],[Mês]]="","",IF(AND(C3360="",C3361="",C3362="",C3363=""),IF(DCalendário6[[#This Row],[Mês]]=D3363,C3363+1,IF(AND(D3363="",D3364=D3359),C3359+1,1)),IF(AND(C3361="",C3362="",C3363=""),IF(DCalendário6[[#This Row],[Mês]]=D3363,C3363+1,IF(AND(D3363="",D3364=D3360),C3360+1,1)),IF(AND(C3362="",C3363=""),IF(DCalendário6[[#This Row],[Mês]]=D3363,C3363+1,IF(AND(D3363="",D3364=D3361),C3361+1,1)),IF(DCalendário6[[#This Row],[Mês]]=D3363,C3363+1,IF(AND(D3363="",D3364=D3362),C3362+1,1))))))</f>
        <v>13</v>
      </c>
      <c r="D3364" s="14">
        <f>IF(DCalendário6[[#This Row],[Dia Útil]]="","",(MONTH($B3364)))</f>
        <v>3</v>
      </c>
      <c r="E3364" s="14">
        <f t="shared" si="52"/>
        <v>2027</v>
      </c>
      <c r="F3364" s="14">
        <f>MONTH(DCalendário6[[#This Row],[Dia]])</f>
        <v>3</v>
      </c>
      <c r="G3364" s="14" t="str">
        <f>MONTH(DCalendário6[[#This Row],[Dia]])&amp;" - "&amp;DCalendário6[[#This Row],[Ano]]</f>
        <v>3 - 2027</v>
      </c>
      <c r="H3364" s="14">
        <f>IF(DCalendário6[[#This Row],[Dia Útil]]="","",DCalendário6[[#This Row],[Semana Ano]])</f>
        <v>12</v>
      </c>
      <c r="I3364" s="14">
        <f>WEEKNUM(DCalendário6[[#This Row],[Dia]])</f>
        <v>12</v>
      </c>
      <c r="J3364" s="14" cm="1">
        <f t="array" aca="1" ref="J336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364" s="16">
        <f>WEEKDAY(DCalendário6[[#This Row],[Dia]])</f>
        <v>4</v>
      </c>
      <c r="L3364" s="1" t="str">
        <f>IFERROR(VLOOKUP(A3364,Tabela4[],1,0),"")</f>
        <v/>
      </c>
      <c r="M336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46463</v>
      </c>
      <c r="N3364" s="16" t="str">
        <f>IF(DCalendário6[[#This Row],[Dia Útil2]]="Feriado","Feriado",IF(AND(DCalendário6[[#This Row],[Dia Útil]]="",DCalendário6[[#This Row],[Mês Total]]=F3357),N3357+1,IF(DCalendário6[[#This Row],[Dia Útil]]="",1,"")))</f>
        <v/>
      </c>
      <c r="O336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3364" s="16"/>
      <c r="Q3364" s="17"/>
    </row>
    <row r="3365" spans="1:17" x14ac:dyDescent="0.25">
      <c r="A3365" s="1">
        <v>46464</v>
      </c>
      <c r="B3365" s="1">
        <f>IF(AND(DCalendário6[[#This Row],[Dia da semana]]&gt;1,DCalendário6[[#This Row],[Dia da semana]]&lt;7,DCalendário6[[#This Row],[Feriados]]=""),DCalendário6[[#This Row],[Dia]],"")</f>
        <v>46464</v>
      </c>
      <c r="C3365" s="16">
        <f>IF(DCalendário6[[#This Row],[Mês]]="","",IF(AND(C3361="",C3362="",C3363="",C3364=""),IF(DCalendário6[[#This Row],[Mês]]=D3364,C3364+1,IF(AND(D3364="",D3365=D3360),C3360+1,1)),IF(AND(C3362="",C3363="",C3364=""),IF(DCalendário6[[#This Row],[Mês]]=D3364,C3364+1,IF(AND(D3364="",D3365=D3361),C3361+1,1)),IF(AND(C3363="",C3364=""),IF(DCalendário6[[#This Row],[Mês]]=D3364,C3364+1,IF(AND(D3364="",D3365=D3362),C3362+1,1)),IF(DCalendário6[[#This Row],[Mês]]=D3364,C3364+1,IF(AND(D3364="",D3365=D3363),C3363+1,1))))))</f>
        <v>14</v>
      </c>
      <c r="D3365" s="14">
        <f>IF(DCalendário6[[#This Row],[Dia Útil]]="","",(MONTH($B3365)))</f>
        <v>3</v>
      </c>
      <c r="E3365" s="14">
        <f t="shared" si="52"/>
        <v>2027</v>
      </c>
      <c r="F3365" s="14">
        <f>MONTH(DCalendário6[[#This Row],[Dia]])</f>
        <v>3</v>
      </c>
      <c r="G3365" s="14" t="str">
        <f>MONTH(DCalendário6[[#This Row],[Dia]])&amp;" - "&amp;DCalendário6[[#This Row],[Ano]]</f>
        <v>3 - 2027</v>
      </c>
      <c r="H3365" s="14">
        <f>IF(DCalendário6[[#This Row],[Dia Útil]]="","",DCalendário6[[#This Row],[Semana Ano]])</f>
        <v>12</v>
      </c>
      <c r="I3365" s="14">
        <f>WEEKNUM(DCalendário6[[#This Row],[Dia]])</f>
        <v>12</v>
      </c>
      <c r="J3365" s="14" cm="1">
        <f t="array" aca="1" ref="J336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365" s="16">
        <f>WEEKDAY(DCalendário6[[#This Row],[Dia]])</f>
        <v>5</v>
      </c>
      <c r="L3365" s="1" t="str">
        <f>IFERROR(VLOOKUP(A3365,Tabela4[],1,0),"")</f>
        <v/>
      </c>
      <c r="M336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46464</v>
      </c>
      <c r="N3365" s="16" t="str">
        <f>IF(DCalendário6[[#This Row],[Dia Útil2]]="Feriado","Feriado",IF(AND(DCalendário6[[#This Row],[Dia Útil]]="",DCalendário6[[#This Row],[Mês Total]]=F3358),N3358+1,IF(DCalendário6[[#This Row],[Dia Útil]]="",1,"")))</f>
        <v/>
      </c>
      <c r="O336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3365" s="16"/>
      <c r="Q3365" s="17"/>
    </row>
    <row r="3366" spans="1:17" x14ac:dyDescent="0.25">
      <c r="A3366" s="1">
        <v>46465</v>
      </c>
      <c r="B3366" s="1">
        <f>IF(AND(DCalendário6[[#This Row],[Dia da semana]]&gt;1,DCalendário6[[#This Row],[Dia da semana]]&lt;7,DCalendário6[[#This Row],[Feriados]]=""),DCalendário6[[#This Row],[Dia]],"")</f>
        <v>46465</v>
      </c>
      <c r="C3366" s="16">
        <f>IF(DCalendário6[[#This Row],[Mês]]="","",IF(AND(C3362="",C3363="",C3364="",C3365=""),IF(DCalendário6[[#This Row],[Mês]]=D3365,C3365+1,IF(AND(D3365="",D3366=D3361),C3361+1,1)),IF(AND(C3363="",C3364="",C3365=""),IF(DCalendário6[[#This Row],[Mês]]=D3365,C3365+1,IF(AND(D3365="",D3366=D3362),C3362+1,1)),IF(AND(C3364="",C3365=""),IF(DCalendário6[[#This Row],[Mês]]=D3365,C3365+1,IF(AND(D3365="",D3366=D3363),C3363+1,1)),IF(DCalendário6[[#This Row],[Mês]]=D3365,C3365+1,IF(AND(D3365="",D3366=D3364),C3364+1,1))))))</f>
        <v>15</v>
      </c>
      <c r="D3366" s="14">
        <f>IF(DCalendário6[[#This Row],[Dia Útil]]="","",(MONTH($B3366)))</f>
        <v>3</v>
      </c>
      <c r="E3366" s="14">
        <f t="shared" si="52"/>
        <v>2027</v>
      </c>
      <c r="F3366" s="14">
        <f>MONTH(DCalendário6[[#This Row],[Dia]])</f>
        <v>3</v>
      </c>
      <c r="G3366" s="14" t="str">
        <f>MONTH(DCalendário6[[#This Row],[Dia]])&amp;" - "&amp;DCalendário6[[#This Row],[Ano]]</f>
        <v>3 - 2027</v>
      </c>
      <c r="H3366" s="14">
        <f>IF(DCalendário6[[#This Row],[Dia Útil]]="","",DCalendário6[[#This Row],[Semana Ano]])</f>
        <v>12</v>
      </c>
      <c r="I3366" s="14">
        <f>WEEKNUM(DCalendário6[[#This Row],[Dia]])</f>
        <v>12</v>
      </c>
      <c r="J3366" s="14" cm="1">
        <f t="array" aca="1" ref="J336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366" s="16">
        <f>WEEKDAY(DCalendário6[[#This Row],[Dia]])</f>
        <v>6</v>
      </c>
      <c r="L3366" s="1" t="str">
        <f>IFERROR(VLOOKUP(A3366,Tabela4[],1,0),"")</f>
        <v/>
      </c>
      <c r="M336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46465</v>
      </c>
      <c r="N3366" s="16" t="str">
        <f>IF(DCalendário6[[#This Row],[Dia Útil2]]="Feriado","Feriado",IF(AND(DCalendário6[[#This Row],[Dia Útil]]="",DCalendário6[[#This Row],[Mês Total]]=F3359),N3359+1,IF(DCalendário6[[#This Row],[Dia Útil]]="",1,"")))</f>
        <v/>
      </c>
      <c r="O336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3366" s="16"/>
      <c r="Q3366" s="17"/>
    </row>
    <row r="3367" spans="1:17" x14ac:dyDescent="0.25">
      <c r="A3367" s="1">
        <v>46466</v>
      </c>
      <c r="B3367" s="1" t="str">
        <f>IF(AND(DCalendário6[[#This Row],[Dia da semana]]&gt;1,DCalendário6[[#This Row],[Dia da semana]]&lt;7,DCalendário6[[#This Row],[Feriados]]=""),DCalendário6[[#This Row],[Dia]],"")</f>
        <v/>
      </c>
      <c r="C3367" s="16" t="str">
        <f>IF(DCalendário6[[#This Row],[Mês]]="","",IF(AND(C3363="",C3364="",C3365="",C3366=""),IF(DCalendário6[[#This Row],[Mês]]=D3366,C3366+1,IF(AND(D3366="",D3367=D3362),C3362+1,1)),IF(AND(C3364="",C3365="",C3366=""),IF(DCalendário6[[#This Row],[Mês]]=D3366,C3366+1,IF(AND(D3366="",D3367=D3363),C3363+1,1)),IF(AND(C3365="",C3366=""),IF(DCalendário6[[#This Row],[Mês]]=D3366,C3366+1,IF(AND(D3366="",D3367=D3364),C3364+1,1)),IF(DCalendário6[[#This Row],[Mês]]=D3366,C3366+1,IF(AND(D3366="",D3367=D3365),C3365+1,1))))))</f>
        <v/>
      </c>
      <c r="D3367" s="14" t="str">
        <f>IF(DCalendário6[[#This Row],[Dia Útil]]="","",(MONTH($B3367)))</f>
        <v/>
      </c>
      <c r="E3367" s="14">
        <f t="shared" si="52"/>
        <v>2027</v>
      </c>
      <c r="F3367" s="14">
        <f>MONTH(DCalendário6[[#This Row],[Dia]])</f>
        <v>3</v>
      </c>
      <c r="G3367" s="14" t="str">
        <f>MONTH(DCalendário6[[#This Row],[Dia]])&amp;" - "&amp;DCalendário6[[#This Row],[Ano]]</f>
        <v>3 - 2027</v>
      </c>
      <c r="H3367" s="14" t="str">
        <f>IF(DCalendário6[[#This Row],[Dia Útil]]="","",DCalendário6[[#This Row],[Semana Ano]])</f>
        <v/>
      </c>
      <c r="I3367" s="14">
        <f>WEEKNUM(DCalendário6[[#This Row],[Dia]])</f>
        <v>12</v>
      </c>
      <c r="J3367" s="14" cm="1">
        <f t="array" aca="1" ref="J336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367" s="16">
        <f>WEEKDAY(DCalendário6[[#This Row],[Dia]])</f>
        <v>7</v>
      </c>
      <c r="L3367" s="1" t="str">
        <f>IFERROR(VLOOKUP(A3367,Tabela4[],1,0),"")</f>
        <v/>
      </c>
      <c r="M336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367" s="16">
        <f>IF(DCalendário6[[#This Row],[Dia Útil2]]="Feriado","Feriado",IF(AND(DCalendário6[[#This Row],[Dia Útil]]="",DCalendário6[[#This Row],[Mês Total]]=F3360),N3360+1,IF(DCalendário6[[#This Row],[Dia Útil]]="",1,"")))</f>
        <v>3</v>
      </c>
      <c r="O336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3367" s="16"/>
      <c r="Q3367" s="17"/>
    </row>
    <row r="3368" spans="1:17" x14ac:dyDescent="0.25">
      <c r="A3368" s="1">
        <v>46467</v>
      </c>
      <c r="B3368" s="1" t="str">
        <f>IF(AND(DCalendário6[[#This Row],[Dia da semana]]&gt;1,DCalendário6[[#This Row],[Dia da semana]]&lt;7,DCalendário6[[#This Row],[Feriados]]=""),DCalendário6[[#This Row],[Dia]],"")</f>
        <v/>
      </c>
      <c r="C3368" s="16" t="str">
        <f>IF(DCalendário6[[#This Row],[Mês]]="","",IF(AND(C3364="",C3365="",C3366="",C3367=""),IF(DCalendário6[[#This Row],[Mês]]=D3367,C3367+1,IF(AND(D3367="",D3368=D3363),C3363+1,1)),IF(AND(C3365="",C3366="",C3367=""),IF(DCalendário6[[#This Row],[Mês]]=D3367,C3367+1,IF(AND(D3367="",D3368=D3364),C3364+1,1)),IF(AND(C3366="",C3367=""),IF(DCalendário6[[#This Row],[Mês]]=D3367,C3367+1,IF(AND(D3367="",D3368=D3365),C3365+1,1)),IF(DCalendário6[[#This Row],[Mês]]=D3367,C3367+1,IF(AND(D3367="",D3368=D3366),C3366+1,1))))))</f>
        <v/>
      </c>
      <c r="D3368" s="14" t="str">
        <f>IF(DCalendário6[[#This Row],[Dia Útil]]="","",(MONTH($B3368)))</f>
        <v/>
      </c>
      <c r="E3368" s="14">
        <f t="shared" si="52"/>
        <v>2027</v>
      </c>
      <c r="F3368" s="14">
        <f>MONTH(DCalendário6[[#This Row],[Dia]])</f>
        <v>3</v>
      </c>
      <c r="G3368" s="14" t="str">
        <f>MONTH(DCalendário6[[#This Row],[Dia]])&amp;" - "&amp;DCalendário6[[#This Row],[Ano]]</f>
        <v>3 - 2027</v>
      </c>
      <c r="H3368" s="14" t="str">
        <f>IF(DCalendário6[[#This Row],[Dia Útil]]="","",DCalendário6[[#This Row],[Semana Ano]])</f>
        <v/>
      </c>
      <c r="I3368" s="14">
        <f>WEEKNUM(DCalendário6[[#This Row],[Dia]])</f>
        <v>13</v>
      </c>
      <c r="J3368" s="14" cm="1">
        <f t="array" aca="1" ref="J336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368" s="16">
        <f>WEEKDAY(DCalendário6[[#This Row],[Dia]])</f>
        <v>1</v>
      </c>
      <c r="L3368" s="1" t="str">
        <f>IFERROR(VLOOKUP(A3368,Tabela4[],1,0),"")</f>
        <v/>
      </c>
      <c r="M336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368" s="16">
        <f>IF(DCalendário6[[#This Row],[Dia Útil2]]="Feriado","Feriado",IF(AND(DCalendário6[[#This Row],[Dia Útil]]="",DCalendário6[[#This Row],[Mês Total]]=F3361),N3361+1,IF(DCalendário6[[#This Row],[Dia Útil]]="",1,"")))</f>
        <v>3</v>
      </c>
      <c r="O336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3368" s="16"/>
      <c r="Q3368" s="17"/>
    </row>
    <row r="3369" spans="1:17" x14ac:dyDescent="0.25">
      <c r="A3369" s="1">
        <v>46468</v>
      </c>
      <c r="B3369" s="1">
        <f>IF(AND(DCalendário6[[#This Row],[Dia da semana]]&gt;1,DCalendário6[[#This Row],[Dia da semana]]&lt;7,DCalendário6[[#This Row],[Feriados]]=""),DCalendário6[[#This Row],[Dia]],"")</f>
        <v>46468</v>
      </c>
      <c r="C3369" s="16">
        <f>IF(DCalendário6[[#This Row],[Mês]]="","",IF(AND(C3365="",C3366="",C3367="",C3368=""),IF(DCalendário6[[#This Row],[Mês]]=D3368,C3368+1,IF(AND(D3368="",D3369=D3364),C3364+1,1)),IF(AND(C3366="",C3367="",C3368=""),IF(DCalendário6[[#This Row],[Mês]]=D3368,C3368+1,IF(AND(D3368="",D3369=D3365),C3365+1,1)),IF(AND(C3367="",C3368=""),IF(DCalendário6[[#This Row],[Mês]]=D3368,C3368+1,IF(AND(D3368="",D3369=D3366),C3366+1,1)),IF(DCalendário6[[#This Row],[Mês]]=D3368,C3368+1,IF(AND(D3368="",D3369=D3367),C3367+1,1))))))</f>
        <v>16</v>
      </c>
      <c r="D3369" s="14">
        <f>IF(DCalendário6[[#This Row],[Dia Útil]]="","",(MONTH($B3369)))</f>
        <v>3</v>
      </c>
      <c r="E3369" s="14">
        <f t="shared" si="52"/>
        <v>2027</v>
      </c>
      <c r="F3369" s="14">
        <f>MONTH(DCalendário6[[#This Row],[Dia]])</f>
        <v>3</v>
      </c>
      <c r="G3369" s="14" t="str">
        <f>MONTH(DCalendário6[[#This Row],[Dia]])&amp;" - "&amp;DCalendário6[[#This Row],[Ano]]</f>
        <v>3 - 2027</v>
      </c>
      <c r="H3369" s="14">
        <f>IF(DCalendário6[[#This Row],[Dia Útil]]="","",DCalendário6[[#This Row],[Semana Ano]])</f>
        <v>13</v>
      </c>
      <c r="I3369" s="14">
        <f>WEEKNUM(DCalendário6[[#This Row],[Dia]])</f>
        <v>13</v>
      </c>
      <c r="J3369" s="14" cm="1">
        <f t="array" aca="1" ref="J336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369" s="16">
        <f>WEEKDAY(DCalendário6[[#This Row],[Dia]])</f>
        <v>2</v>
      </c>
      <c r="L3369" s="1" t="str">
        <f>IFERROR(VLOOKUP(A3369,Tabela4[],1,0),"")</f>
        <v/>
      </c>
      <c r="M336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46468</v>
      </c>
      <c r="N3369" s="16" t="str">
        <f>IF(DCalendário6[[#This Row],[Dia Útil2]]="Feriado","Feriado",IF(AND(DCalendário6[[#This Row],[Dia Útil]]="",DCalendário6[[#This Row],[Mês Total]]=F3362),N3362+1,IF(DCalendário6[[#This Row],[Dia Útil]]="",1,"")))</f>
        <v/>
      </c>
      <c r="O336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3369" s="16"/>
      <c r="Q3369" s="17"/>
    </row>
    <row r="3370" spans="1:17" x14ac:dyDescent="0.25">
      <c r="A3370" s="1">
        <v>46469</v>
      </c>
      <c r="B3370" s="1">
        <f>IF(AND(DCalendário6[[#This Row],[Dia da semana]]&gt;1,DCalendário6[[#This Row],[Dia da semana]]&lt;7,DCalendário6[[#This Row],[Feriados]]=""),DCalendário6[[#This Row],[Dia]],"")</f>
        <v>46469</v>
      </c>
      <c r="C3370" s="16">
        <f>IF(DCalendário6[[#This Row],[Mês]]="","",IF(AND(C3366="",C3367="",C3368="",C3369=""),IF(DCalendário6[[#This Row],[Mês]]=D3369,C3369+1,IF(AND(D3369="",D3370=D3365),C3365+1,1)),IF(AND(C3367="",C3368="",C3369=""),IF(DCalendário6[[#This Row],[Mês]]=D3369,C3369+1,IF(AND(D3369="",D3370=D3366),C3366+1,1)),IF(AND(C3368="",C3369=""),IF(DCalendário6[[#This Row],[Mês]]=D3369,C3369+1,IF(AND(D3369="",D3370=D3367),C3367+1,1)),IF(DCalendário6[[#This Row],[Mês]]=D3369,C3369+1,IF(AND(D3369="",D3370=D3368),C3368+1,1))))))</f>
        <v>17</v>
      </c>
      <c r="D3370" s="14">
        <f>IF(DCalendário6[[#This Row],[Dia Útil]]="","",(MONTH($B3370)))</f>
        <v>3</v>
      </c>
      <c r="E3370" s="14">
        <f t="shared" si="52"/>
        <v>2027</v>
      </c>
      <c r="F3370" s="14">
        <f>MONTH(DCalendário6[[#This Row],[Dia]])</f>
        <v>3</v>
      </c>
      <c r="G3370" s="14" t="str">
        <f>MONTH(DCalendário6[[#This Row],[Dia]])&amp;" - "&amp;DCalendário6[[#This Row],[Ano]]</f>
        <v>3 - 2027</v>
      </c>
      <c r="H3370" s="14">
        <f>IF(DCalendário6[[#This Row],[Dia Útil]]="","",DCalendário6[[#This Row],[Semana Ano]])</f>
        <v>13</v>
      </c>
      <c r="I3370" s="14">
        <f>WEEKNUM(DCalendário6[[#This Row],[Dia]])</f>
        <v>13</v>
      </c>
      <c r="J3370" s="14" cm="1">
        <f t="array" aca="1" ref="J337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370" s="16">
        <f>WEEKDAY(DCalendário6[[#This Row],[Dia]])</f>
        <v>3</v>
      </c>
      <c r="L3370" s="1" t="str">
        <f>IFERROR(VLOOKUP(A3370,Tabela4[],1,0),"")</f>
        <v/>
      </c>
      <c r="M337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46469</v>
      </c>
      <c r="N3370" s="16" t="str">
        <f>IF(DCalendário6[[#This Row],[Dia Útil2]]="Feriado","Feriado",IF(AND(DCalendário6[[#This Row],[Dia Útil]]="",DCalendário6[[#This Row],[Mês Total]]=F3363),N3363+1,IF(DCalendário6[[#This Row],[Dia Útil]]="",1,"")))</f>
        <v/>
      </c>
      <c r="O337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3370" s="16"/>
      <c r="Q3370" s="17"/>
    </row>
    <row r="3371" spans="1:17" x14ac:dyDescent="0.25">
      <c r="A3371" s="1">
        <v>46470</v>
      </c>
      <c r="B3371" s="1">
        <f>IF(AND(DCalendário6[[#This Row],[Dia da semana]]&gt;1,DCalendário6[[#This Row],[Dia da semana]]&lt;7,DCalendário6[[#This Row],[Feriados]]=""),DCalendário6[[#This Row],[Dia]],"")</f>
        <v>46470</v>
      </c>
      <c r="C3371" s="16">
        <f>IF(DCalendário6[[#This Row],[Mês]]="","",IF(AND(C3367="",C3368="",C3369="",C3370=""),IF(DCalendário6[[#This Row],[Mês]]=D3370,C3370+1,IF(AND(D3370="",D3371=D3366),C3366+1,1)),IF(AND(C3368="",C3369="",C3370=""),IF(DCalendário6[[#This Row],[Mês]]=D3370,C3370+1,IF(AND(D3370="",D3371=D3367),C3367+1,1)),IF(AND(C3369="",C3370=""),IF(DCalendário6[[#This Row],[Mês]]=D3370,C3370+1,IF(AND(D3370="",D3371=D3368),C3368+1,1)),IF(DCalendário6[[#This Row],[Mês]]=D3370,C3370+1,IF(AND(D3370="",D3371=D3369),C3369+1,1))))))</f>
        <v>18</v>
      </c>
      <c r="D3371" s="14">
        <f>IF(DCalendário6[[#This Row],[Dia Útil]]="","",(MONTH($B3371)))</f>
        <v>3</v>
      </c>
      <c r="E3371" s="14">
        <f t="shared" si="52"/>
        <v>2027</v>
      </c>
      <c r="F3371" s="14">
        <f>MONTH(DCalendário6[[#This Row],[Dia]])</f>
        <v>3</v>
      </c>
      <c r="G3371" s="14" t="str">
        <f>MONTH(DCalendário6[[#This Row],[Dia]])&amp;" - "&amp;DCalendário6[[#This Row],[Ano]]</f>
        <v>3 - 2027</v>
      </c>
      <c r="H3371" s="14">
        <f>IF(DCalendário6[[#This Row],[Dia Útil]]="","",DCalendário6[[#This Row],[Semana Ano]])</f>
        <v>13</v>
      </c>
      <c r="I3371" s="14">
        <f>WEEKNUM(DCalendário6[[#This Row],[Dia]])</f>
        <v>13</v>
      </c>
      <c r="J3371" s="14" cm="1">
        <f t="array" aca="1" ref="J337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371" s="16">
        <f>WEEKDAY(DCalendário6[[#This Row],[Dia]])</f>
        <v>4</v>
      </c>
      <c r="L3371" s="1" t="str">
        <f>IFERROR(VLOOKUP(A3371,Tabela4[],1,0),"")</f>
        <v/>
      </c>
      <c r="M337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46470</v>
      </c>
      <c r="N3371" s="16" t="str">
        <f>IF(DCalendário6[[#This Row],[Dia Útil2]]="Feriado","Feriado",IF(AND(DCalendário6[[#This Row],[Dia Útil]]="",DCalendário6[[#This Row],[Mês Total]]=F3364),N3364+1,IF(DCalendário6[[#This Row],[Dia Útil]]="",1,"")))</f>
        <v/>
      </c>
      <c r="O337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3371" s="16"/>
      <c r="Q3371" s="17"/>
    </row>
    <row r="3372" spans="1:17" x14ac:dyDescent="0.25">
      <c r="A3372" s="1">
        <v>46471</v>
      </c>
      <c r="B3372" s="1">
        <f>IF(AND(DCalendário6[[#This Row],[Dia da semana]]&gt;1,DCalendário6[[#This Row],[Dia da semana]]&lt;7,DCalendário6[[#This Row],[Feriados]]=""),DCalendário6[[#This Row],[Dia]],"")</f>
        <v>46471</v>
      </c>
      <c r="C3372" s="16">
        <f>IF(DCalendário6[[#This Row],[Mês]]="","",IF(AND(C3368="",C3369="",C3370="",C3371=""),IF(DCalendário6[[#This Row],[Mês]]=D3371,C3371+1,IF(AND(D3371="",D3372=D3367),C3367+1,1)),IF(AND(C3369="",C3370="",C3371=""),IF(DCalendário6[[#This Row],[Mês]]=D3371,C3371+1,IF(AND(D3371="",D3372=D3368),C3368+1,1)),IF(AND(C3370="",C3371=""),IF(DCalendário6[[#This Row],[Mês]]=D3371,C3371+1,IF(AND(D3371="",D3372=D3369),C3369+1,1)),IF(DCalendário6[[#This Row],[Mês]]=D3371,C3371+1,IF(AND(D3371="",D3372=D3370),C3370+1,1))))))</f>
        <v>19</v>
      </c>
      <c r="D3372" s="14">
        <f>IF(DCalendário6[[#This Row],[Dia Útil]]="","",(MONTH($B3372)))</f>
        <v>3</v>
      </c>
      <c r="E3372" s="14">
        <f t="shared" si="52"/>
        <v>2027</v>
      </c>
      <c r="F3372" s="14">
        <f>MONTH(DCalendário6[[#This Row],[Dia]])</f>
        <v>3</v>
      </c>
      <c r="G3372" s="14" t="str">
        <f>MONTH(DCalendário6[[#This Row],[Dia]])&amp;" - "&amp;DCalendário6[[#This Row],[Ano]]</f>
        <v>3 - 2027</v>
      </c>
      <c r="H3372" s="14">
        <f>IF(DCalendário6[[#This Row],[Dia Útil]]="","",DCalendário6[[#This Row],[Semana Ano]])</f>
        <v>13</v>
      </c>
      <c r="I3372" s="14">
        <f>WEEKNUM(DCalendário6[[#This Row],[Dia]])</f>
        <v>13</v>
      </c>
      <c r="J3372" s="14" cm="1">
        <f t="array" aca="1" ref="J337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372" s="16">
        <f>WEEKDAY(DCalendário6[[#This Row],[Dia]])</f>
        <v>5</v>
      </c>
      <c r="L3372" s="1" t="str">
        <f>IFERROR(VLOOKUP(A3372,Tabela4[],1,0),"")</f>
        <v/>
      </c>
      <c r="M337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46471</v>
      </c>
      <c r="N3372" s="16" t="str">
        <f>IF(DCalendário6[[#This Row],[Dia Útil2]]="Feriado","Feriado",IF(AND(DCalendário6[[#This Row],[Dia Útil]]="",DCalendário6[[#This Row],[Mês Total]]=F3365),N3365+1,IF(DCalendário6[[#This Row],[Dia Útil]]="",1,"")))</f>
        <v/>
      </c>
      <c r="O337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3372" s="16"/>
      <c r="Q3372" s="17"/>
    </row>
    <row r="3373" spans="1:17" x14ac:dyDescent="0.25">
      <c r="A3373" s="1">
        <v>46472</v>
      </c>
      <c r="B3373" s="1" t="str">
        <f>IF(AND(DCalendário6[[#This Row],[Dia da semana]]&gt;1,DCalendário6[[#This Row],[Dia da semana]]&lt;7,DCalendário6[[#This Row],[Feriados]]=""),DCalendário6[[#This Row],[Dia]],"")</f>
        <v/>
      </c>
      <c r="C3373" s="16" t="str">
        <f>IF(DCalendário6[[#This Row],[Mês]]="","",IF(AND(C3369="",C3370="",C3371="",C3372=""),IF(DCalendário6[[#This Row],[Mês]]=D3372,C3372+1,IF(AND(D3372="",D3373=D3368),C3368+1,1)),IF(AND(C3370="",C3371="",C3372=""),IF(DCalendário6[[#This Row],[Mês]]=D3372,C3372+1,IF(AND(D3372="",D3373=D3369),C3369+1,1)),IF(AND(C3371="",C3372=""),IF(DCalendário6[[#This Row],[Mês]]=D3372,C3372+1,IF(AND(D3372="",D3373=D3370),C3370+1,1)),IF(DCalendário6[[#This Row],[Mês]]=D3372,C3372+1,IF(AND(D3372="",D3373=D3371),C3371+1,1))))))</f>
        <v/>
      </c>
      <c r="D3373" s="14" t="str">
        <f>IF(DCalendário6[[#This Row],[Dia Útil]]="","",(MONTH($B3373)))</f>
        <v/>
      </c>
      <c r="E3373" s="14">
        <f t="shared" si="52"/>
        <v>2027</v>
      </c>
      <c r="F3373" s="14">
        <f>MONTH(DCalendário6[[#This Row],[Dia]])</f>
        <v>3</v>
      </c>
      <c r="G3373" s="14" t="str">
        <f>MONTH(DCalendário6[[#This Row],[Dia]])&amp;" - "&amp;DCalendário6[[#This Row],[Ano]]</f>
        <v>3 - 2027</v>
      </c>
      <c r="H3373" s="14" t="str">
        <f>IF(DCalendário6[[#This Row],[Dia Útil]]="","",DCalendário6[[#This Row],[Semana Ano]])</f>
        <v/>
      </c>
      <c r="I3373" s="14">
        <f>WEEKNUM(DCalendário6[[#This Row],[Dia]])</f>
        <v>13</v>
      </c>
      <c r="J3373" s="14" cm="1">
        <f t="array" aca="1" ref="J337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373" s="16">
        <f>WEEKDAY(DCalendário6[[#This Row],[Dia]])</f>
        <v>6</v>
      </c>
      <c r="L3373" s="1">
        <f>IFERROR(VLOOKUP(A3373,Tabela4[],1,0),"")</f>
        <v>46472</v>
      </c>
      <c r="M337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3373" s="16" t="str">
        <f>IF(DCalendário6[[#This Row],[Dia Útil2]]="Feriado","Feriado",IF(AND(DCalendário6[[#This Row],[Dia Útil]]="",DCalendário6[[#This Row],[Mês Total]]=F3366),N3366+1,IF(DCalendário6[[#This Row],[Dia Útil]]="",1,"")))</f>
        <v>Feriado</v>
      </c>
      <c r="O337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3373" s="16"/>
      <c r="Q3373" s="17"/>
    </row>
    <row r="3374" spans="1:17" x14ac:dyDescent="0.25">
      <c r="A3374" s="1">
        <v>46473</v>
      </c>
      <c r="B3374" s="1" t="str">
        <f>IF(AND(DCalendário6[[#This Row],[Dia da semana]]&gt;1,DCalendário6[[#This Row],[Dia da semana]]&lt;7,DCalendário6[[#This Row],[Feriados]]=""),DCalendário6[[#This Row],[Dia]],"")</f>
        <v/>
      </c>
      <c r="C3374" s="16" t="str">
        <f>IF(DCalendário6[[#This Row],[Mês]]="","",IF(AND(C3370="",C3371="",C3372="",C3373=""),IF(DCalendário6[[#This Row],[Mês]]=D3373,C3373+1,IF(AND(D3373="",D3374=D3369),C3369+1,1)),IF(AND(C3371="",C3372="",C3373=""),IF(DCalendário6[[#This Row],[Mês]]=D3373,C3373+1,IF(AND(D3373="",D3374=D3370),C3370+1,1)),IF(AND(C3372="",C3373=""),IF(DCalendário6[[#This Row],[Mês]]=D3373,C3373+1,IF(AND(D3373="",D3374=D3371),C3371+1,1)),IF(DCalendário6[[#This Row],[Mês]]=D3373,C3373+1,IF(AND(D3373="",D3374=D3372),C3372+1,1))))))</f>
        <v/>
      </c>
      <c r="D3374" s="14" t="str">
        <f>IF(DCalendário6[[#This Row],[Dia Útil]]="","",(MONTH($B3374)))</f>
        <v/>
      </c>
      <c r="E3374" s="14">
        <f t="shared" si="52"/>
        <v>2027</v>
      </c>
      <c r="F3374" s="14">
        <f>MONTH(DCalendário6[[#This Row],[Dia]])</f>
        <v>3</v>
      </c>
      <c r="G3374" s="14" t="str">
        <f>MONTH(DCalendário6[[#This Row],[Dia]])&amp;" - "&amp;DCalendário6[[#This Row],[Ano]]</f>
        <v>3 - 2027</v>
      </c>
      <c r="H3374" s="14" t="str">
        <f>IF(DCalendário6[[#This Row],[Dia Útil]]="","",DCalendário6[[#This Row],[Semana Ano]])</f>
        <v/>
      </c>
      <c r="I3374" s="14">
        <f>WEEKNUM(DCalendário6[[#This Row],[Dia]])</f>
        <v>13</v>
      </c>
      <c r="J3374" s="14" cm="1">
        <f t="array" aca="1" ref="J337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374" s="16">
        <f>WEEKDAY(DCalendário6[[#This Row],[Dia]])</f>
        <v>7</v>
      </c>
      <c r="L3374" s="1" t="str">
        <f>IFERROR(VLOOKUP(A3374,Tabela4[],1,0),"")</f>
        <v/>
      </c>
      <c r="M337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374" s="16">
        <f>IF(DCalendário6[[#This Row],[Dia Útil2]]="Feriado","Feriado",IF(AND(DCalendário6[[#This Row],[Dia Útil]]="",DCalendário6[[#This Row],[Mês Total]]=F3367),N3367+1,IF(DCalendário6[[#This Row],[Dia Útil]]="",1,"")))</f>
        <v>4</v>
      </c>
      <c r="O337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3374" s="16"/>
      <c r="Q3374" s="17"/>
    </row>
    <row r="3375" spans="1:17" x14ac:dyDescent="0.25">
      <c r="A3375" s="1">
        <v>46474</v>
      </c>
      <c r="B3375" s="1" t="str">
        <f>IF(AND(DCalendário6[[#This Row],[Dia da semana]]&gt;1,DCalendário6[[#This Row],[Dia da semana]]&lt;7,DCalendário6[[#This Row],[Feriados]]=""),DCalendário6[[#This Row],[Dia]],"")</f>
        <v/>
      </c>
      <c r="C3375" s="16" t="str">
        <f>IF(DCalendário6[[#This Row],[Mês]]="","",IF(AND(C3371="",C3372="",C3373="",C3374=""),IF(DCalendário6[[#This Row],[Mês]]=D3374,C3374+1,IF(AND(D3374="",D3375=D3370),C3370+1,1)),IF(AND(C3372="",C3373="",C3374=""),IF(DCalendário6[[#This Row],[Mês]]=D3374,C3374+1,IF(AND(D3374="",D3375=D3371),C3371+1,1)),IF(AND(C3373="",C3374=""),IF(DCalendário6[[#This Row],[Mês]]=D3374,C3374+1,IF(AND(D3374="",D3375=D3372),C3372+1,1)),IF(DCalendário6[[#This Row],[Mês]]=D3374,C3374+1,IF(AND(D3374="",D3375=D3373),C3373+1,1))))))</f>
        <v/>
      </c>
      <c r="D3375" s="14" t="str">
        <f>IF(DCalendário6[[#This Row],[Dia Útil]]="","",(MONTH($B3375)))</f>
        <v/>
      </c>
      <c r="E3375" s="14">
        <f t="shared" si="52"/>
        <v>2027</v>
      </c>
      <c r="F3375" s="14">
        <f>MONTH(DCalendário6[[#This Row],[Dia]])</f>
        <v>3</v>
      </c>
      <c r="G3375" s="14" t="str">
        <f>MONTH(DCalendário6[[#This Row],[Dia]])&amp;" - "&amp;DCalendário6[[#This Row],[Ano]]</f>
        <v>3 - 2027</v>
      </c>
      <c r="H3375" s="14" t="str">
        <f>IF(DCalendário6[[#This Row],[Dia Útil]]="","",DCalendário6[[#This Row],[Semana Ano]])</f>
        <v/>
      </c>
      <c r="I3375" s="14">
        <f>WEEKNUM(DCalendário6[[#This Row],[Dia]])</f>
        <v>14</v>
      </c>
      <c r="J3375" s="14" cm="1">
        <f t="array" aca="1" ref="J337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375" s="16">
        <f>WEEKDAY(DCalendário6[[#This Row],[Dia]])</f>
        <v>1</v>
      </c>
      <c r="L3375" s="1" t="str">
        <f>IFERROR(VLOOKUP(A3375,Tabela4[],1,0),"")</f>
        <v/>
      </c>
      <c r="M337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375" s="16">
        <f>IF(DCalendário6[[#This Row],[Dia Útil2]]="Feriado","Feriado",IF(AND(DCalendário6[[#This Row],[Dia Útil]]="",DCalendário6[[#This Row],[Mês Total]]=F3368),N3368+1,IF(DCalendário6[[#This Row],[Dia Útil]]="",1,"")))</f>
        <v>4</v>
      </c>
      <c r="O337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3375" s="16"/>
      <c r="Q3375" s="17"/>
    </row>
    <row r="3376" spans="1:17" x14ac:dyDescent="0.25">
      <c r="A3376" s="1">
        <v>46475</v>
      </c>
      <c r="B3376" s="1">
        <f>IF(AND(DCalendário6[[#This Row],[Dia da semana]]&gt;1,DCalendário6[[#This Row],[Dia da semana]]&lt;7,DCalendário6[[#This Row],[Feriados]]=""),DCalendário6[[#This Row],[Dia]],"")</f>
        <v>46475</v>
      </c>
      <c r="C3376" s="16">
        <f>IF(DCalendário6[[#This Row],[Mês]]="","",IF(AND(C3372="",C3373="",C3374="",C3375=""),IF(DCalendário6[[#This Row],[Mês]]=D3375,C3375+1,IF(AND(D3375="",D3376=D3371),C3371+1,1)),IF(AND(C3373="",C3374="",C3375=""),IF(DCalendário6[[#This Row],[Mês]]=D3375,C3375+1,IF(AND(D3375="",D3376=D3372),C3372+1,1)),IF(AND(C3374="",C3375=""),IF(DCalendário6[[#This Row],[Mês]]=D3375,C3375+1,IF(AND(D3375="",D3376=D3373),C3373+1,1)),IF(DCalendário6[[#This Row],[Mês]]=D3375,C3375+1,IF(AND(D3375="",D3376=D3374),C3374+1,1))))))</f>
        <v>20</v>
      </c>
      <c r="D3376" s="14">
        <f>IF(DCalendário6[[#This Row],[Dia Útil]]="","",(MONTH($B3376)))</f>
        <v>3</v>
      </c>
      <c r="E3376" s="14">
        <f t="shared" si="52"/>
        <v>2027</v>
      </c>
      <c r="F3376" s="14">
        <f>MONTH(DCalendário6[[#This Row],[Dia]])</f>
        <v>3</v>
      </c>
      <c r="G3376" s="14" t="str">
        <f>MONTH(DCalendário6[[#This Row],[Dia]])&amp;" - "&amp;DCalendário6[[#This Row],[Ano]]</f>
        <v>3 - 2027</v>
      </c>
      <c r="H3376" s="14">
        <f>IF(DCalendário6[[#This Row],[Dia Útil]]="","",DCalendário6[[#This Row],[Semana Ano]])</f>
        <v>14</v>
      </c>
      <c r="I3376" s="14">
        <f>WEEKNUM(DCalendário6[[#This Row],[Dia]])</f>
        <v>14</v>
      </c>
      <c r="J3376" s="14" cm="1">
        <f t="array" aca="1" ref="J337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376" s="16">
        <f>WEEKDAY(DCalendário6[[#This Row],[Dia]])</f>
        <v>2</v>
      </c>
      <c r="L3376" s="1" t="str">
        <f>IFERROR(VLOOKUP(A3376,Tabela4[],1,0),"")</f>
        <v/>
      </c>
      <c r="M337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46475</v>
      </c>
      <c r="N3376" s="16" t="str">
        <f>IF(DCalendário6[[#This Row],[Dia Útil2]]="Feriado","Feriado",IF(AND(DCalendário6[[#This Row],[Dia Útil]]="",DCalendário6[[#This Row],[Mês Total]]=F3369),N3369+1,IF(DCalendário6[[#This Row],[Dia Útil]]="",1,"")))</f>
        <v/>
      </c>
      <c r="O337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3376" s="16"/>
      <c r="Q3376" s="17"/>
    </row>
    <row r="3377" spans="1:17" x14ac:dyDescent="0.25">
      <c r="A3377" s="1">
        <v>46476</v>
      </c>
      <c r="B3377" s="1">
        <f>IF(AND(DCalendário6[[#This Row],[Dia da semana]]&gt;1,DCalendário6[[#This Row],[Dia da semana]]&lt;7,DCalendário6[[#This Row],[Feriados]]=""),DCalendário6[[#This Row],[Dia]],"")</f>
        <v>46476</v>
      </c>
      <c r="C3377" s="16">
        <f>IF(DCalendário6[[#This Row],[Mês]]="","",IF(AND(C3373="",C3374="",C3375="",C3376=""),IF(DCalendário6[[#This Row],[Mês]]=D3376,C3376+1,IF(AND(D3376="",D3377=D3372),C3372+1,1)),IF(AND(C3374="",C3375="",C3376=""),IF(DCalendário6[[#This Row],[Mês]]=D3376,C3376+1,IF(AND(D3376="",D3377=D3373),C3373+1,1)),IF(AND(C3375="",C3376=""),IF(DCalendário6[[#This Row],[Mês]]=D3376,C3376+1,IF(AND(D3376="",D3377=D3374),C3374+1,1)),IF(DCalendário6[[#This Row],[Mês]]=D3376,C3376+1,IF(AND(D3376="",D3377=D3375),C3375+1,1))))))</f>
        <v>21</v>
      </c>
      <c r="D3377" s="14">
        <f>IF(DCalendário6[[#This Row],[Dia Útil]]="","",(MONTH($B3377)))</f>
        <v>3</v>
      </c>
      <c r="E3377" s="14">
        <f t="shared" si="52"/>
        <v>2027</v>
      </c>
      <c r="F3377" s="14">
        <f>MONTH(DCalendário6[[#This Row],[Dia]])</f>
        <v>3</v>
      </c>
      <c r="G3377" s="14" t="str">
        <f>MONTH(DCalendário6[[#This Row],[Dia]])&amp;" - "&amp;DCalendário6[[#This Row],[Ano]]</f>
        <v>3 - 2027</v>
      </c>
      <c r="H3377" s="14">
        <f>IF(DCalendário6[[#This Row],[Dia Útil]]="","",DCalendário6[[#This Row],[Semana Ano]])</f>
        <v>14</v>
      </c>
      <c r="I3377" s="14">
        <f>WEEKNUM(DCalendário6[[#This Row],[Dia]])</f>
        <v>14</v>
      </c>
      <c r="J3377" s="14" cm="1">
        <f t="array" aca="1" ref="J337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377" s="16">
        <f>WEEKDAY(DCalendário6[[#This Row],[Dia]])</f>
        <v>3</v>
      </c>
      <c r="L3377" s="1" t="str">
        <f>IFERROR(VLOOKUP(A3377,Tabela4[],1,0),"")</f>
        <v/>
      </c>
      <c r="M337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46476</v>
      </c>
      <c r="N3377" s="16" t="str">
        <f>IF(DCalendário6[[#This Row],[Dia Útil2]]="Feriado","Feriado",IF(AND(DCalendário6[[#This Row],[Dia Útil]]="",DCalendário6[[#This Row],[Mês Total]]=F3370),N3370+1,IF(DCalendário6[[#This Row],[Dia Útil]]="",1,"")))</f>
        <v/>
      </c>
      <c r="O337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21</v>
      </c>
      <c r="P3377" s="16"/>
      <c r="Q3377" s="17"/>
    </row>
    <row r="3378" spans="1:17" x14ac:dyDescent="0.25">
      <c r="A3378" s="1">
        <v>46477</v>
      </c>
      <c r="B3378" s="1">
        <f>IF(AND(DCalendário6[[#This Row],[Dia da semana]]&gt;1,DCalendário6[[#This Row],[Dia da semana]]&lt;7,DCalendário6[[#This Row],[Feriados]]=""),DCalendário6[[#This Row],[Dia]],"")</f>
        <v>46477</v>
      </c>
      <c r="C3378" s="16">
        <f>IF(DCalendário6[[#This Row],[Mês]]="","",IF(AND(C3374="",C3375="",C3376="",C3377=""),IF(DCalendário6[[#This Row],[Mês]]=D3377,C3377+1,IF(AND(D3377="",D3378=D3373),C3373+1,1)),IF(AND(C3375="",C3376="",C3377=""),IF(DCalendário6[[#This Row],[Mês]]=D3377,C3377+1,IF(AND(D3377="",D3378=D3374),C3374+1,1)),IF(AND(C3376="",C3377=""),IF(DCalendário6[[#This Row],[Mês]]=D3377,C3377+1,IF(AND(D3377="",D3378=D3375),C3375+1,1)),IF(DCalendário6[[#This Row],[Mês]]=D3377,C3377+1,IF(AND(D3377="",D3378=D3376),C3376+1,1))))))</f>
        <v>22</v>
      </c>
      <c r="D3378" s="14">
        <f>IF(DCalendário6[[#This Row],[Dia Útil]]="","",(MONTH($B3378)))</f>
        <v>3</v>
      </c>
      <c r="E3378" s="14">
        <f t="shared" si="52"/>
        <v>2027</v>
      </c>
      <c r="F3378" s="14">
        <f>MONTH(DCalendário6[[#This Row],[Dia]])</f>
        <v>3</v>
      </c>
      <c r="G3378" s="14" t="str">
        <f>MONTH(DCalendário6[[#This Row],[Dia]])&amp;" - "&amp;DCalendário6[[#This Row],[Ano]]</f>
        <v>3 - 2027</v>
      </c>
      <c r="H3378" s="14">
        <f>IF(DCalendário6[[#This Row],[Dia Útil]]="","",DCalendário6[[#This Row],[Semana Ano]])</f>
        <v>14</v>
      </c>
      <c r="I3378" s="14">
        <f>WEEKNUM(DCalendário6[[#This Row],[Dia]])</f>
        <v>14</v>
      </c>
      <c r="J3378" s="14" cm="1">
        <f t="array" aca="1" ref="J337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378" s="16">
        <f>WEEKDAY(DCalendário6[[#This Row],[Dia]])</f>
        <v>4</v>
      </c>
      <c r="L3378" s="1" t="str">
        <f>IFERROR(VLOOKUP(A3378,Tabela4[],1,0),"")</f>
        <v/>
      </c>
      <c r="M337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46477</v>
      </c>
      <c r="N3378" s="16" t="str">
        <f>IF(DCalendário6[[#This Row],[Dia Útil2]]="Feriado","Feriado",IF(AND(DCalendário6[[#This Row],[Dia Útil]]="",DCalendário6[[#This Row],[Mês Total]]=F3371),N3371+1,IF(DCalendário6[[#This Row],[Dia Útil]]="",1,"")))</f>
        <v/>
      </c>
      <c r="O337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22</v>
      </c>
      <c r="P3378" s="16"/>
      <c r="Q3378" s="17"/>
    </row>
    <row r="3379" spans="1:17" x14ac:dyDescent="0.25">
      <c r="A3379" s="1">
        <v>46478</v>
      </c>
      <c r="B3379" s="1">
        <f>IF(AND(DCalendário6[[#This Row],[Dia da semana]]&gt;1,DCalendário6[[#This Row],[Dia da semana]]&lt;7,DCalendário6[[#This Row],[Feriados]]=""),DCalendário6[[#This Row],[Dia]],"")</f>
        <v>46478</v>
      </c>
      <c r="C3379" s="16">
        <f>IF(DCalendário6[[#This Row],[Mês]]="","",IF(AND(C3375="",C3376="",C3377="",C3378=""),IF(DCalendário6[[#This Row],[Mês]]=D3378,C3378+1,IF(AND(D3378="",D3379=D3374),C3374+1,1)),IF(AND(C3376="",C3377="",C3378=""),IF(DCalendário6[[#This Row],[Mês]]=D3378,C3378+1,IF(AND(D3378="",D3379=D3375),C3375+1,1)),IF(AND(C3377="",C3378=""),IF(DCalendário6[[#This Row],[Mês]]=D3378,C3378+1,IF(AND(D3378="",D3379=D3376),C3376+1,1)),IF(DCalendário6[[#This Row],[Mês]]=D3378,C3378+1,IF(AND(D3378="",D3379=D3377),C3377+1,1))))))</f>
        <v>1</v>
      </c>
      <c r="D3379" s="14">
        <f>IF(DCalendário6[[#This Row],[Dia Útil]]="","",(MONTH($B3379)))</f>
        <v>4</v>
      </c>
      <c r="E3379" s="14">
        <f t="shared" si="52"/>
        <v>2027</v>
      </c>
      <c r="F3379" s="14">
        <f>MONTH(DCalendário6[[#This Row],[Dia]])</f>
        <v>4</v>
      </c>
      <c r="G3379" s="14" t="str">
        <f>MONTH(DCalendário6[[#This Row],[Dia]])&amp;" - "&amp;DCalendário6[[#This Row],[Ano]]</f>
        <v>4 - 2027</v>
      </c>
      <c r="H3379" s="14">
        <f>IF(DCalendário6[[#This Row],[Dia Útil]]="","",DCalendário6[[#This Row],[Semana Ano]])</f>
        <v>14</v>
      </c>
      <c r="I3379" s="14">
        <f>WEEKNUM(DCalendário6[[#This Row],[Dia]])</f>
        <v>14</v>
      </c>
      <c r="J3379" s="14" cm="1">
        <f t="array" aca="1" ref="J337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379" s="16">
        <f>WEEKDAY(DCalendário6[[#This Row],[Dia]])</f>
        <v>5</v>
      </c>
      <c r="L3379" s="1" t="str">
        <f>IFERROR(VLOOKUP(A3379,Tabela4[],1,0),"")</f>
        <v/>
      </c>
      <c r="M337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46478</v>
      </c>
      <c r="N3379" s="16" t="str">
        <f>IF(DCalendário6[[#This Row],[Dia Útil2]]="Feriado","Feriado",IF(AND(DCalendário6[[#This Row],[Dia Útil]]="",DCalendário6[[#This Row],[Mês Total]]=F3372),N3372+1,IF(DCalendário6[[#This Row],[Dia Útil]]="",1,"")))</f>
        <v/>
      </c>
      <c r="O337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3379" s="16"/>
      <c r="Q3379" s="17"/>
    </row>
    <row r="3380" spans="1:17" x14ac:dyDescent="0.25">
      <c r="A3380" s="1">
        <v>46479</v>
      </c>
      <c r="B3380" s="1">
        <f>IF(AND(DCalendário6[[#This Row],[Dia da semana]]&gt;1,DCalendário6[[#This Row],[Dia da semana]]&lt;7,DCalendário6[[#This Row],[Feriados]]=""),DCalendário6[[#This Row],[Dia]],"")</f>
        <v>46479</v>
      </c>
      <c r="C3380" s="16">
        <f>IF(DCalendário6[[#This Row],[Mês]]="","",IF(AND(C3376="",C3377="",C3378="",C3379=""),IF(DCalendário6[[#This Row],[Mês]]=D3379,C3379+1,IF(AND(D3379="",D3380=D3375),C3375+1,1)),IF(AND(C3377="",C3378="",C3379=""),IF(DCalendário6[[#This Row],[Mês]]=D3379,C3379+1,IF(AND(D3379="",D3380=D3376),C3376+1,1)),IF(AND(C3378="",C3379=""),IF(DCalendário6[[#This Row],[Mês]]=D3379,C3379+1,IF(AND(D3379="",D3380=D3377),C3377+1,1)),IF(DCalendário6[[#This Row],[Mês]]=D3379,C3379+1,IF(AND(D3379="",D3380=D3378),C3378+1,1))))))</f>
        <v>2</v>
      </c>
      <c r="D3380" s="14">
        <f>IF(DCalendário6[[#This Row],[Dia Útil]]="","",(MONTH($B3380)))</f>
        <v>4</v>
      </c>
      <c r="E3380" s="14">
        <f t="shared" si="52"/>
        <v>2027</v>
      </c>
      <c r="F3380" s="14">
        <f>MONTH(DCalendário6[[#This Row],[Dia]])</f>
        <v>4</v>
      </c>
      <c r="G3380" s="14" t="str">
        <f>MONTH(DCalendário6[[#This Row],[Dia]])&amp;" - "&amp;DCalendário6[[#This Row],[Ano]]</f>
        <v>4 - 2027</v>
      </c>
      <c r="H3380" s="14">
        <f>IF(DCalendário6[[#This Row],[Dia Útil]]="","",DCalendário6[[#This Row],[Semana Ano]])</f>
        <v>14</v>
      </c>
      <c r="I3380" s="14">
        <f>WEEKNUM(DCalendário6[[#This Row],[Dia]])</f>
        <v>14</v>
      </c>
      <c r="J3380" s="14" cm="1">
        <f t="array" aca="1" ref="J338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380" s="16">
        <f>WEEKDAY(DCalendário6[[#This Row],[Dia]])</f>
        <v>6</v>
      </c>
      <c r="L3380" s="1" t="str">
        <f>IFERROR(VLOOKUP(A3380,Tabela4[],1,0),"")</f>
        <v/>
      </c>
      <c r="M338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46479</v>
      </c>
      <c r="N3380" s="16" t="str">
        <f>IF(DCalendário6[[#This Row],[Dia Útil2]]="Feriado","Feriado",IF(AND(DCalendário6[[#This Row],[Dia Útil]]="",DCalendário6[[#This Row],[Mês Total]]=F3373),N3373+1,IF(DCalendário6[[#This Row],[Dia Útil]]="",1,"")))</f>
        <v/>
      </c>
      <c r="O338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3380" s="16"/>
      <c r="Q3380" s="17"/>
    </row>
    <row r="3381" spans="1:17" x14ac:dyDescent="0.25">
      <c r="A3381" s="1">
        <v>46480</v>
      </c>
      <c r="B3381" s="1" t="str">
        <f>IF(AND(DCalendário6[[#This Row],[Dia da semana]]&gt;1,DCalendário6[[#This Row],[Dia da semana]]&lt;7,DCalendário6[[#This Row],[Feriados]]=""),DCalendário6[[#This Row],[Dia]],"")</f>
        <v/>
      </c>
      <c r="C3381" s="16" t="str">
        <f>IF(DCalendário6[[#This Row],[Mês]]="","",IF(AND(C3377="",C3378="",C3379="",C3380=""),IF(DCalendário6[[#This Row],[Mês]]=D3380,C3380+1,IF(AND(D3380="",D3381=D3376),C3376+1,1)),IF(AND(C3378="",C3379="",C3380=""),IF(DCalendário6[[#This Row],[Mês]]=D3380,C3380+1,IF(AND(D3380="",D3381=D3377),C3377+1,1)),IF(AND(C3379="",C3380=""),IF(DCalendário6[[#This Row],[Mês]]=D3380,C3380+1,IF(AND(D3380="",D3381=D3378),C3378+1,1)),IF(DCalendário6[[#This Row],[Mês]]=D3380,C3380+1,IF(AND(D3380="",D3381=D3379),C3379+1,1))))))</f>
        <v/>
      </c>
      <c r="D3381" s="14" t="str">
        <f>IF(DCalendário6[[#This Row],[Dia Útil]]="","",(MONTH($B3381)))</f>
        <v/>
      </c>
      <c r="E3381" s="14">
        <f t="shared" si="52"/>
        <v>2027</v>
      </c>
      <c r="F3381" s="14">
        <f>MONTH(DCalendário6[[#This Row],[Dia]])</f>
        <v>4</v>
      </c>
      <c r="G3381" s="14" t="str">
        <f>MONTH(DCalendário6[[#This Row],[Dia]])&amp;" - "&amp;DCalendário6[[#This Row],[Ano]]</f>
        <v>4 - 2027</v>
      </c>
      <c r="H3381" s="14" t="str">
        <f>IF(DCalendário6[[#This Row],[Dia Útil]]="","",DCalendário6[[#This Row],[Semana Ano]])</f>
        <v/>
      </c>
      <c r="I3381" s="14">
        <f>WEEKNUM(DCalendário6[[#This Row],[Dia]])</f>
        <v>14</v>
      </c>
      <c r="J3381" s="14" cm="1">
        <f t="array" aca="1" ref="J338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381" s="16">
        <f>WEEKDAY(DCalendário6[[#This Row],[Dia]])</f>
        <v>7</v>
      </c>
      <c r="L3381" s="1" t="str">
        <f>IFERROR(VLOOKUP(A3381,Tabela4[],1,0),"")</f>
        <v/>
      </c>
      <c r="M338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381" s="16">
        <f>IF(DCalendário6[[#This Row],[Dia Útil2]]="Feriado","Feriado",IF(AND(DCalendário6[[#This Row],[Dia Útil]]="",DCalendário6[[#This Row],[Mês Total]]=F3374),N3374+1,IF(DCalendário6[[#This Row],[Dia Útil]]="",1,"")))</f>
        <v>1</v>
      </c>
      <c r="O338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3381" s="16"/>
      <c r="Q3381" s="17"/>
    </row>
    <row r="3382" spans="1:17" x14ac:dyDescent="0.25">
      <c r="A3382" s="1">
        <v>46481</v>
      </c>
      <c r="B3382" s="1" t="str">
        <f>IF(AND(DCalendário6[[#This Row],[Dia da semana]]&gt;1,DCalendário6[[#This Row],[Dia da semana]]&lt;7,DCalendário6[[#This Row],[Feriados]]=""),DCalendário6[[#This Row],[Dia]],"")</f>
        <v/>
      </c>
      <c r="C3382" s="16" t="str">
        <f>IF(DCalendário6[[#This Row],[Mês]]="","",IF(AND(C3378="",C3379="",C3380="",C3381=""),IF(DCalendário6[[#This Row],[Mês]]=D3381,C3381+1,IF(AND(D3381="",D3382=D3377),C3377+1,1)),IF(AND(C3379="",C3380="",C3381=""),IF(DCalendário6[[#This Row],[Mês]]=D3381,C3381+1,IF(AND(D3381="",D3382=D3378),C3378+1,1)),IF(AND(C3380="",C3381=""),IF(DCalendário6[[#This Row],[Mês]]=D3381,C3381+1,IF(AND(D3381="",D3382=D3379),C3379+1,1)),IF(DCalendário6[[#This Row],[Mês]]=D3381,C3381+1,IF(AND(D3381="",D3382=D3380),C3380+1,1))))))</f>
        <v/>
      </c>
      <c r="D3382" s="14" t="str">
        <f>IF(DCalendário6[[#This Row],[Dia Útil]]="","",(MONTH($B3382)))</f>
        <v/>
      </c>
      <c r="E3382" s="14">
        <f t="shared" si="52"/>
        <v>2027</v>
      </c>
      <c r="F3382" s="14">
        <f>MONTH(DCalendário6[[#This Row],[Dia]])</f>
        <v>4</v>
      </c>
      <c r="G3382" s="14" t="str">
        <f>MONTH(DCalendário6[[#This Row],[Dia]])&amp;" - "&amp;DCalendário6[[#This Row],[Ano]]</f>
        <v>4 - 2027</v>
      </c>
      <c r="H3382" s="14" t="str">
        <f>IF(DCalendário6[[#This Row],[Dia Útil]]="","",DCalendário6[[#This Row],[Semana Ano]])</f>
        <v/>
      </c>
      <c r="I3382" s="14">
        <f>WEEKNUM(DCalendário6[[#This Row],[Dia]])</f>
        <v>15</v>
      </c>
      <c r="J3382" s="14" cm="1">
        <f t="array" aca="1" ref="J338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382" s="16">
        <f>WEEKDAY(DCalendário6[[#This Row],[Dia]])</f>
        <v>1</v>
      </c>
      <c r="L3382" s="1" t="str">
        <f>IFERROR(VLOOKUP(A3382,Tabela4[],1,0),"")</f>
        <v/>
      </c>
      <c r="M338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382" s="16">
        <f>IF(DCalendário6[[#This Row],[Dia Útil2]]="Feriado","Feriado",IF(AND(DCalendário6[[#This Row],[Dia Útil]]="",DCalendário6[[#This Row],[Mês Total]]=F3375),N3375+1,IF(DCalendário6[[#This Row],[Dia Útil]]="",1,"")))</f>
        <v>1</v>
      </c>
      <c r="O338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3382" s="16"/>
      <c r="Q3382" s="17"/>
    </row>
    <row r="3383" spans="1:17" x14ac:dyDescent="0.25">
      <c r="A3383" s="1">
        <v>46482</v>
      </c>
      <c r="B3383" s="1">
        <f>IF(AND(DCalendário6[[#This Row],[Dia da semana]]&gt;1,DCalendário6[[#This Row],[Dia da semana]]&lt;7,DCalendário6[[#This Row],[Feriados]]=""),DCalendário6[[#This Row],[Dia]],"")</f>
        <v>46482</v>
      </c>
      <c r="C3383" s="16">
        <f>IF(DCalendário6[[#This Row],[Mês]]="","",IF(AND(C3379="",C3380="",C3381="",C3382=""),IF(DCalendário6[[#This Row],[Mês]]=D3382,C3382+1,IF(AND(D3382="",D3383=D3378),C3378+1,1)),IF(AND(C3380="",C3381="",C3382=""),IF(DCalendário6[[#This Row],[Mês]]=D3382,C3382+1,IF(AND(D3382="",D3383=D3379),C3379+1,1)),IF(AND(C3381="",C3382=""),IF(DCalendário6[[#This Row],[Mês]]=D3382,C3382+1,IF(AND(D3382="",D3383=D3380),C3380+1,1)),IF(DCalendário6[[#This Row],[Mês]]=D3382,C3382+1,IF(AND(D3382="",D3383=D3381),C3381+1,1))))))</f>
        <v>3</v>
      </c>
      <c r="D3383" s="14">
        <f>IF(DCalendário6[[#This Row],[Dia Útil]]="","",(MONTH($B3383)))</f>
        <v>4</v>
      </c>
      <c r="E3383" s="14">
        <f t="shared" si="52"/>
        <v>2027</v>
      </c>
      <c r="F3383" s="14">
        <f>MONTH(DCalendário6[[#This Row],[Dia]])</f>
        <v>4</v>
      </c>
      <c r="G3383" s="14" t="str">
        <f>MONTH(DCalendário6[[#This Row],[Dia]])&amp;" - "&amp;DCalendário6[[#This Row],[Ano]]</f>
        <v>4 - 2027</v>
      </c>
      <c r="H3383" s="14">
        <f>IF(DCalendário6[[#This Row],[Dia Útil]]="","",DCalendário6[[#This Row],[Semana Ano]])</f>
        <v>15</v>
      </c>
      <c r="I3383" s="14">
        <f>WEEKNUM(DCalendário6[[#This Row],[Dia]])</f>
        <v>15</v>
      </c>
      <c r="J3383" s="14" cm="1">
        <f t="array" aca="1" ref="J338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383" s="16">
        <f>WEEKDAY(DCalendário6[[#This Row],[Dia]])</f>
        <v>2</v>
      </c>
      <c r="L3383" s="1" t="str">
        <f>IFERROR(VLOOKUP(A3383,Tabela4[],1,0),"")</f>
        <v/>
      </c>
      <c r="M338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46482</v>
      </c>
      <c r="N3383" s="16" t="str">
        <f>IF(DCalendário6[[#This Row],[Dia Útil2]]="Feriado","Feriado",IF(AND(DCalendário6[[#This Row],[Dia Útil]]="",DCalendário6[[#This Row],[Mês Total]]=F3376),N3376+1,IF(DCalendário6[[#This Row],[Dia Útil]]="",1,"")))</f>
        <v/>
      </c>
      <c r="O338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3383" s="16"/>
      <c r="Q3383" s="17"/>
    </row>
    <row r="3384" spans="1:17" x14ac:dyDescent="0.25">
      <c r="A3384" s="1">
        <v>46483</v>
      </c>
      <c r="B3384" s="1">
        <f>IF(AND(DCalendário6[[#This Row],[Dia da semana]]&gt;1,DCalendário6[[#This Row],[Dia da semana]]&lt;7,DCalendário6[[#This Row],[Feriados]]=""),DCalendário6[[#This Row],[Dia]],"")</f>
        <v>46483</v>
      </c>
      <c r="C3384" s="16">
        <f>IF(DCalendário6[[#This Row],[Mês]]="","",IF(AND(C3380="",C3381="",C3382="",C3383=""),IF(DCalendário6[[#This Row],[Mês]]=D3383,C3383+1,IF(AND(D3383="",D3384=D3379),C3379+1,1)),IF(AND(C3381="",C3382="",C3383=""),IF(DCalendário6[[#This Row],[Mês]]=D3383,C3383+1,IF(AND(D3383="",D3384=D3380),C3380+1,1)),IF(AND(C3382="",C3383=""),IF(DCalendário6[[#This Row],[Mês]]=D3383,C3383+1,IF(AND(D3383="",D3384=D3381),C3381+1,1)),IF(DCalendário6[[#This Row],[Mês]]=D3383,C3383+1,IF(AND(D3383="",D3384=D3382),C3382+1,1))))))</f>
        <v>4</v>
      </c>
      <c r="D3384" s="14">
        <f>IF(DCalendário6[[#This Row],[Dia Útil]]="","",(MONTH($B3384)))</f>
        <v>4</v>
      </c>
      <c r="E3384" s="14">
        <f t="shared" si="52"/>
        <v>2027</v>
      </c>
      <c r="F3384" s="14">
        <f>MONTH(DCalendário6[[#This Row],[Dia]])</f>
        <v>4</v>
      </c>
      <c r="G3384" s="14" t="str">
        <f>MONTH(DCalendário6[[#This Row],[Dia]])&amp;" - "&amp;DCalendário6[[#This Row],[Ano]]</f>
        <v>4 - 2027</v>
      </c>
      <c r="H3384" s="14">
        <f>IF(DCalendário6[[#This Row],[Dia Útil]]="","",DCalendário6[[#This Row],[Semana Ano]])</f>
        <v>15</v>
      </c>
      <c r="I3384" s="14">
        <f>WEEKNUM(DCalendário6[[#This Row],[Dia]])</f>
        <v>15</v>
      </c>
      <c r="J3384" s="14" cm="1">
        <f t="array" aca="1" ref="J338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384" s="16">
        <f>WEEKDAY(DCalendário6[[#This Row],[Dia]])</f>
        <v>3</v>
      </c>
      <c r="L3384" s="1" t="str">
        <f>IFERROR(VLOOKUP(A3384,Tabela4[],1,0),"")</f>
        <v/>
      </c>
      <c r="M338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46483</v>
      </c>
      <c r="N3384" s="16" t="str">
        <f>IF(DCalendário6[[#This Row],[Dia Útil2]]="Feriado","Feriado",IF(AND(DCalendário6[[#This Row],[Dia Útil]]="",DCalendário6[[#This Row],[Mês Total]]=F3377),N3377+1,IF(DCalendário6[[#This Row],[Dia Útil]]="",1,"")))</f>
        <v/>
      </c>
      <c r="O338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3384" s="16"/>
      <c r="Q3384" s="17"/>
    </row>
    <row r="3385" spans="1:17" x14ac:dyDescent="0.25">
      <c r="A3385" s="1">
        <v>46484</v>
      </c>
      <c r="B3385" s="1">
        <f>IF(AND(DCalendário6[[#This Row],[Dia da semana]]&gt;1,DCalendário6[[#This Row],[Dia da semana]]&lt;7,DCalendário6[[#This Row],[Feriados]]=""),DCalendário6[[#This Row],[Dia]],"")</f>
        <v>46484</v>
      </c>
      <c r="C3385" s="16">
        <f>IF(DCalendário6[[#This Row],[Mês]]="","",IF(AND(C3381="",C3382="",C3383="",C3384=""),IF(DCalendário6[[#This Row],[Mês]]=D3384,C3384+1,IF(AND(D3384="",D3385=D3380),C3380+1,1)),IF(AND(C3382="",C3383="",C3384=""),IF(DCalendário6[[#This Row],[Mês]]=D3384,C3384+1,IF(AND(D3384="",D3385=D3381),C3381+1,1)),IF(AND(C3383="",C3384=""),IF(DCalendário6[[#This Row],[Mês]]=D3384,C3384+1,IF(AND(D3384="",D3385=D3382),C3382+1,1)),IF(DCalendário6[[#This Row],[Mês]]=D3384,C3384+1,IF(AND(D3384="",D3385=D3383),C3383+1,1))))))</f>
        <v>5</v>
      </c>
      <c r="D3385" s="14">
        <f>IF(DCalendário6[[#This Row],[Dia Útil]]="","",(MONTH($B3385)))</f>
        <v>4</v>
      </c>
      <c r="E3385" s="14">
        <f t="shared" si="52"/>
        <v>2027</v>
      </c>
      <c r="F3385" s="14">
        <f>MONTH(DCalendário6[[#This Row],[Dia]])</f>
        <v>4</v>
      </c>
      <c r="G3385" s="14" t="str">
        <f>MONTH(DCalendário6[[#This Row],[Dia]])&amp;" - "&amp;DCalendário6[[#This Row],[Ano]]</f>
        <v>4 - 2027</v>
      </c>
      <c r="H3385" s="14">
        <f>IF(DCalendário6[[#This Row],[Dia Útil]]="","",DCalendário6[[#This Row],[Semana Ano]])</f>
        <v>15</v>
      </c>
      <c r="I3385" s="14">
        <f>WEEKNUM(DCalendário6[[#This Row],[Dia]])</f>
        <v>15</v>
      </c>
      <c r="J3385" s="14" cm="1">
        <f t="array" aca="1" ref="J338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385" s="16">
        <f>WEEKDAY(DCalendário6[[#This Row],[Dia]])</f>
        <v>4</v>
      </c>
      <c r="L3385" s="1" t="str">
        <f>IFERROR(VLOOKUP(A3385,Tabela4[],1,0),"")</f>
        <v/>
      </c>
      <c r="M338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46484</v>
      </c>
      <c r="N3385" s="16" t="str">
        <f>IF(DCalendário6[[#This Row],[Dia Útil2]]="Feriado","Feriado",IF(AND(DCalendário6[[#This Row],[Dia Útil]]="",DCalendário6[[#This Row],[Mês Total]]=F3378),N3378+1,IF(DCalendário6[[#This Row],[Dia Útil]]="",1,"")))</f>
        <v/>
      </c>
      <c r="O338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3385" s="16"/>
      <c r="Q3385" s="17"/>
    </row>
    <row r="3386" spans="1:17" x14ac:dyDescent="0.25">
      <c r="A3386" s="1">
        <v>46485</v>
      </c>
      <c r="B3386" s="1">
        <f>IF(AND(DCalendário6[[#This Row],[Dia da semana]]&gt;1,DCalendário6[[#This Row],[Dia da semana]]&lt;7,DCalendário6[[#This Row],[Feriados]]=""),DCalendário6[[#This Row],[Dia]],"")</f>
        <v>46485</v>
      </c>
      <c r="C3386" s="16">
        <f>IF(DCalendário6[[#This Row],[Mês]]="","",IF(AND(C3382="",C3383="",C3384="",C3385=""),IF(DCalendário6[[#This Row],[Mês]]=D3385,C3385+1,IF(AND(D3385="",D3386=D3381),C3381+1,1)),IF(AND(C3383="",C3384="",C3385=""),IF(DCalendário6[[#This Row],[Mês]]=D3385,C3385+1,IF(AND(D3385="",D3386=D3382),C3382+1,1)),IF(AND(C3384="",C3385=""),IF(DCalendário6[[#This Row],[Mês]]=D3385,C3385+1,IF(AND(D3385="",D3386=D3383),C3383+1,1)),IF(DCalendário6[[#This Row],[Mês]]=D3385,C3385+1,IF(AND(D3385="",D3386=D3384),C3384+1,1))))))</f>
        <v>6</v>
      </c>
      <c r="D3386" s="14">
        <f>IF(DCalendário6[[#This Row],[Dia Útil]]="","",(MONTH($B3386)))</f>
        <v>4</v>
      </c>
      <c r="E3386" s="14">
        <f t="shared" si="52"/>
        <v>2027</v>
      </c>
      <c r="F3386" s="14">
        <f>MONTH(DCalendário6[[#This Row],[Dia]])</f>
        <v>4</v>
      </c>
      <c r="G3386" s="14" t="str">
        <f>MONTH(DCalendário6[[#This Row],[Dia]])&amp;" - "&amp;DCalendário6[[#This Row],[Ano]]</f>
        <v>4 - 2027</v>
      </c>
      <c r="H3386" s="14">
        <f>IF(DCalendário6[[#This Row],[Dia Útil]]="","",DCalendário6[[#This Row],[Semana Ano]])</f>
        <v>15</v>
      </c>
      <c r="I3386" s="14">
        <f>WEEKNUM(DCalendário6[[#This Row],[Dia]])</f>
        <v>15</v>
      </c>
      <c r="J3386" s="14" cm="1">
        <f t="array" aca="1" ref="J338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386" s="16">
        <f>WEEKDAY(DCalendário6[[#This Row],[Dia]])</f>
        <v>5</v>
      </c>
      <c r="L3386" s="1" t="str">
        <f>IFERROR(VLOOKUP(A3386,Tabela4[],1,0),"")</f>
        <v/>
      </c>
      <c r="M338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46485</v>
      </c>
      <c r="N3386" s="16" t="str">
        <f>IF(DCalendário6[[#This Row],[Dia Útil2]]="Feriado","Feriado",IF(AND(DCalendário6[[#This Row],[Dia Útil]]="",DCalendário6[[#This Row],[Mês Total]]=F3379),N3379+1,IF(DCalendário6[[#This Row],[Dia Útil]]="",1,"")))</f>
        <v/>
      </c>
      <c r="O338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3386" s="16"/>
      <c r="Q3386" s="17"/>
    </row>
    <row r="3387" spans="1:17" x14ac:dyDescent="0.25">
      <c r="A3387" s="1">
        <v>46486</v>
      </c>
      <c r="B3387" s="1">
        <f>IF(AND(DCalendário6[[#This Row],[Dia da semana]]&gt;1,DCalendário6[[#This Row],[Dia da semana]]&lt;7,DCalendário6[[#This Row],[Feriados]]=""),DCalendário6[[#This Row],[Dia]],"")</f>
        <v>46486</v>
      </c>
      <c r="C3387" s="16">
        <f>IF(DCalendário6[[#This Row],[Mês]]="","",IF(AND(C3383="",C3384="",C3385="",C3386=""),IF(DCalendário6[[#This Row],[Mês]]=D3386,C3386+1,IF(AND(D3386="",D3387=D3382),C3382+1,1)),IF(AND(C3384="",C3385="",C3386=""),IF(DCalendário6[[#This Row],[Mês]]=D3386,C3386+1,IF(AND(D3386="",D3387=D3383),C3383+1,1)),IF(AND(C3385="",C3386=""),IF(DCalendário6[[#This Row],[Mês]]=D3386,C3386+1,IF(AND(D3386="",D3387=D3384),C3384+1,1)),IF(DCalendário6[[#This Row],[Mês]]=D3386,C3386+1,IF(AND(D3386="",D3387=D3385),C3385+1,1))))))</f>
        <v>7</v>
      </c>
      <c r="D3387" s="14">
        <f>IF(DCalendário6[[#This Row],[Dia Útil]]="","",(MONTH($B3387)))</f>
        <v>4</v>
      </c>
      <c r="E3387" s="14">
        <f t="shared" si="52"/>
        <v>2027</v>
      </c>
      <c r="F3387" s="14">
        <f>MONTH(DCalendário6[[#This Row],[Dia]])</f>
        <v>4</v>
      </c>
      <c r="G3387" s="14" t="str">
        <f>MONTH(DCalendário6[[#This Row],[Dia]])&amp;" - "&amp;DCalendário6[[#This Row],[Ano]]</f>
        <v>4 - 2027</v>
      </c>
      <c r="H3387" s="14">
        <f>IF(DCalendário6[[#This Row],[Dia Útil]]="","",DCalendário6[[#This Row],[Semana Ano]])</f>
        <v>15</v>
      </c>
      <c r="I3387" s="14">
        <f>WEEKNUM(DCalendário6[[#This Row],[Dia]])</f>
        <v>15</v>
      </c>
      <c r="J3387" s="14" cm="1">
        <f t="array" aca="1" ref="J338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387" s="16">
        <f>WEEKDAY(DCalendário6[[#This Row],[Dia]])</f>
        <v>6</v>
      </c>
      <c r="L3387" s="1" t="str">
        <f>IFERROR(VLOOKUP(A3387,Tabela4[],1,0),"")</f>
        <v/>
      </c>
      <c r="M338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46486</v>
      </c>
      <c r="N3387" s="16" t="str">
        <f>IF(DCalendário6[[#This Row],[Dia Útil2]]="Feriado","Feriado",IF(AND(DCalendário6[[#This Row],[Dia Útil]]="",DCalendário6[[#This Row],[Mês Total]]=F3380),N3380+1,IF(DCalendário6[[#This Row],[Dia Útil]]="",1,"")))</f>
        <v/>
      </c>
      <c r="O338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3387" s="16"/>
      <c r="Q3387" s="17"/>
    </row>
    <row r="3388" spans="1:17" x14ac:dyDescent="0.25">
      <c r="A3388" s="1">
        <v>46487</v>
      </c>
      <c r="B3388" s="1" t="str">
        <f>IF(AND(DCalendário6[[#This Row],[Dia da semana]]&gt;1,DCalendário6[[#This Row],[Dia da semana]]&lt;7,DCalendário6[[#This Row],[Feriados]]=""),DCalendário6[[#This Row],[Dia]],"")</f>
        <v/>
      </c>
      <c r="C3388" s="16" t="str">
        <f>IF(DCalendário6[[#This Row],[Mês]]="","",IF(AND(C3384="",C3385="",C3386="",C3387=""),IF(DCalendário6[[#This Row],[Mês]]=D3387,C3387+1,IF(AND(D3387="",D3388=D3383),C3383+1,1)),IF(AND(C3385="",C3386="",C3387=""),IF(DCalendário6[[#This Row],[Mês]]=D3387,C3387+1,IF(AND(D3387="",D3388=D3384),C3384+1,1)),IF(AND(C3386="",C3387=""),IF(DCalendário6[[#This Row],[Mês]]=D3387,C3387+1,IF(AND(D3387="",D3388=D3385),C3385+1,1)),IF(DCalendário6[[#This Row],[Mês]]=D3387,C3387+1,IF(AND(D3387="",D3388=D3386),C3386+1,1))))))</f>
        <v/>
      </c>
      <c r="D3388" s="14" t="str">
        <f>IF(DCalendário6[[#This Row],[Dia Útil]]="","",(MONTH($B3388)))</f>
        <v/>
      </c>
      <c r="E3388" s="14">
        <f t="shared" si="52"/>
        <v>2027</v>
      </c>
      <c r="F3388" s="14">
        <f>MONTH(DCalendário6[[#This Row],[Dia]])</f>
        <v>4</v>
      </c>
      <c r="G3388" s="14" t="str">
        <f>MONTH(DCalendário6[[#This Row],[Dia]])&amp;" - "&amp;DCalendário6[[#This Row],[Ano]]</f>
        <v>4 - 2027</v>
      </c>
      <c r="H3388" s="14" t="str">
        <f>IF(DCalendário6[[#This Row],[Dia Útil]]="","",DCalendário6[[#This Row],[Semana Ano]])</f>
        <v/>
      </c>
      <c r="I3388" s="14">
        <f>WEEKNUM(DCalendário6[[#This Row],[Dia]])</f>
        <v>15</v>
      </c>
      <c r="J3388" s="14" cm="1">
        <f t="array" aca="1" ref="J338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388" s="16">
        <f>WEEKDAY(DCalendário6[[#This Row],[Dia]])</f>
        <v>7</v>
      </c>
      <c r="L3388" s="1" t="str">
        <f>IFERROR(VLOOKUP(A3388,Tabela4[],1,0),"")</f>
        <v/>
      </c>
      <c r="M338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388" s="16">
        <f>IF(DCalendário6[[#This Row],[Dia Útil2]]="Feriado","Feriado",IF(AND(DCalendário6[[#This Row],[Dia Útil]]="",DCalendário6[[#This Row],[Mês Total]]=F3381),N3381+1,IF(DCalendário6[[#This Row],[Dia Útil]]="",1,"")))</f>
        <v>2</v>
      </c>
      <c r="O338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3388" s="16"/>
      <c r="Q3388" s="17"/>
    </row>
    <row r="3389" spans="1:17" x14ac:dyDescent="0.25">
      <c r="A3389" s="1">
        <v>46488</v>
      </c>
      <c r="B3389" s="1" t="str">
        <f>IF(AND(DCalendário6[[#This Row],[Dia da semana]]&gt;1,DCalendário6[[#This Row],[Dia da semana]]&lt;7,DCalendário6[[#This Row],[Feriados]]=""),DCalendário6[[#This Row],[Dia]],"")</f>
        <v/>
      </c>
      <c r="C3389" s="16" t="str">
        <f>IF(DCalendário6[[#This Row],[Mês]]="","",IF(AND(C3385="",C3386="",C3387="",C3388=""),IF(DCalendário6[[#This Row],[Mês]]=D3388,C3388+1,IF(AND(D3388="",D3389=D3384),C3384+1,1)),IF(AND(C3386="",C3387="",C3388=""),IF(DCalendário6[[#This Row],[Mês]]=D3388,C3388+1,IF(AND(D3388="",D3389=D3385),C3385+1,1)),IF(AND(C3387="",C3388=""),IF(DCalendário6[[#This Row],[Mês]]=D3388,C3388+1,IF(AND(D3388="",D3389=D3386),C3386+1,1)),IF(DCalendário6[[#This Row],[Mês]]=D3388,C3388+1,IF(AND(D3388="",D3389=D3387),C3387+1,1))))))</f>
        <v/>
      </c>
      <c r="D3389" s="14" t="str">
        <f>IF(DCalendário6[[#This Row],[Dia Útil]]="","",(MONTH($B3389)))</f>
        <v/>
      </c>
      <c r="E3389" s="14">
        <f t="shared" si="52"/>
        <v>2027</v>
      </c>
      <c r="F3389" s="14">
        <f>MONTH(DCalendário6[[#This Row],[Dia]])</f>
        <v>4</v>
      </c>
      <c r="G3389" s="14" t="str">
        <f>MONTH(DCalendário6[[#This Row],[Dia]])&amp;" - "&amp;DCalendário6[[#This Row],[Ano]]</f>
        <v>4 - 2027</v>
      </c>
      <c r="H3389" s="14" t="str">
        <f>IF(DCalendário6[[#This Row],[Dia Útil]]="","",DCalendário6[[#This Row],[Semana Ano]])</f>
        <v/>
      </c>
      <c r="I3389" s="14">
        <f>WEEKNUM(DCalendário6[[#This Row],[Dia]])</f>
        <v>16</v>
      </c>
      <c r="J3389" s="14" cm="1">
        <f t="array" aca="1" ref="J338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389" s="16">
        <f>WEEKDAY(DCalendário6[[#This Row],[Dia]])</f>
        <v>1</v>
      </c>
      <c r="L3389" s="1" t="str">
        <f>IFERROR(VLOOKUP(A3389,Tabela4[],1,0),"")</f>
        <v/>
      </c>
      <c r="M338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389" s="16">
        <f>IF(DCalendário6[[#This Row],[Dia Útil2]]="Feriado","Feriado",IF(AND(DCalendário6[[#This Row],[Dia Útil]]="",DCalendário6[[#This Row],[Mês Total]]=F3382),N3382+1,IF(DCalendário6[[#This Row],[Dia Útil]]="",1,"")))</f>
        <v>2</v>
      </c>
      <c r="O338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3389" s="16"/>
      <c r="Q3389" s="17"/>
    </row>
    <row r="3390" spans="1:17" x14ac:dyDescent="0.25">
      <c r="A3390" s="1">
        <v>46489</v>
      </c>
      <c r="B3390" s="1">
        <f>IF(AND(DCalendário6[[#This Row],[Dia da semana]]&gt;1,DCalendário6[[#This Row],[Dia da semana]]&lt;7,DCalendário6[[#This Row],[Feriados]]=""),DCalendário6[[#This Row],[Dia]],"")</f>
        <v>46489</v>
      </c>
      <c r="C3390" s="16">
        <f>IF(DCalendário6[[#This Row],[Mês]]="","",IF(AND(C3386="",C3387="",C3388="",C3389=""),IF(DCalendário6[[#This Row],[Mês]]=D3389,C3389+1,IF(AND(D3389="",D3390=D3385),C3385+1,1)),IF(AND(C3387="",C3388="",C3389=""),IF(DCalendário6[[#This Row],[Mês]]=D3389,C3389+1,IF(AND(D3389="",D3390=D3386),C3386+1,1)),IF(AND(C3388="",C3389=""),IF(DCalendário6[[#This Row],[Mês]]=D3389,C3389+1,IF(AND(D3389="",D3390=D3387),C3387+1,1)),IF(DCalendário6[[#This Row],[Mês]]=D3389,C3389+1,IF(AND(D3389="",D3390=D3388),C3388+1,1))))))</f>
        <v>8</v>
      </c>
      <c r="D3390" s="14">
        <f>IF(DCalendário6[[#This Row],[Dia Útil]]="","",(MONTH($B3390)))</f>
        <v>4</v>
      </c>
      <c r="E3390" s="14">
        <f t="shared" si="52"/>
        <v>2027</v>
      </c>
      <c r="F3390" s="14">
        <f>MONTH(DCalendário6[[#This Row],[Dia]])</f>
        <v>4</v>
      </c>
      <c r="G3390" s="14" t="str">
        <f>MONTH(DCalendário6[[#This Row],[Dia]])&amp;" - "&amp;DCalendário6[[#This Row],[Ano]]</f>
        <v>4 - 2027</v>
      </c>
      <c r="H3390" s="14">
        <f>IF(DCalendário6[[#This Row],[Dia Útil]]="","",DCalendário6[[#This Row],[Semana Ano]])</f>
        <v>16</v>
      </c>
      <c r="I3390" s="14">
        <f>WEEKNUM(DCalendário6[[#This Row],[Dia]])</f>
        <v>16</v>
      </c>
      <c r="J3390" s="14" cm="1">
        <f t="array" aca="1" ref="J339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390" s="16">
        <f>WEEKDAY(DCalendário6[[#This Row],[Dia]])</f>
        <v>2</v>
      </c>
      <c r="L3390" s="1" t="str">
        <f>IFERROR(VLOOKUP(A3390,Tabela4[],1,0),"")</f>
        <v/>
      </c>
      <c r="M339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46489</v>
      </c>
      <c r="N3390" s="16" t="str">
        <f>IF(DCalendário6[[#This Row],[Dia Útil2]]="Feriado","Feriado",IF(AND(DCalendário6[[#This Row],[Dia Útil]]="",DCalendário6[[#This Row],[Mês Total]]=F3383),N3383+1,IF(DCalendário6[[#This Row],[Dia Útil]]="",1,"")))</f>
        <v/>
      </c>
      <c r="O339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3390" s="16"/>
      <c r="Q3390" s="17"/>
    </row>
    <row r="3391" spans="1:17" x14ac:dyDescent="0.25">
      <c r="A3391" s="1">
        <v>46490</v>
      </c>
      <c r="B3391" s="1">
        <f>IF(AND(DCalendário6[[#This Row],[Dia da semana]]&gt;1,DCalendário6[[#This Row],[Dia da semana]]&lt;7,DCalendário6[[#This Row],[Feriados]]=""),DCalendário6[[#This Row],[Dia]],"")</f>
        <v>46490</v>
      </c>
      <c r="C3391" s="16">
        <f>IF(DCalendário6[[#This Row],[Mês]]="","",IF(AND(C3387="",C3388="",C3389="",C3390=""),IF(DCalendário6[[#This Row],[Mês]]=D3390,C3390+1,IF(AND(D3390="",D3391=D3386),C3386+1,1)),IF(AND(C3388="",C3389="",C3390=""),IF(DCalendário6[[#This Row],[Mês]]=D3390,C3390+1,IF(AND(D3390="",D3391=D3387),C3387+1,1)),IF(AND(C3389="",C3390=""),IF(DCalendário6[[#This Row],[Mês]]=D3390,C3390+1,IF(AND(D3390="",D3391=D3388),C3388+1,1)),IF(DCalendário6[[#This Row],[Mês]]=D3390,C3390+1,IF(AND(D3390="",D3391=D3389),C3389+1,1))))))</f>
        <v>9</v>
      </c>
      <c r="D3391" s="14">
        <f>IF(DCalendário6[[#This Row],[Dia Útil]]="","",(MONTH($B3391)))</f>
        <v>4</v>
      </c>
      <c r="E3391" s="14">
        <f t="shared" si="52"/>
        <v>2027</v>
      </c>
      <c r="F3391" s="14">
        <f>MONTH(DCalendário6[[#This Row],[Dia]])</f>
        <v>4</v>
      </c>
      <c r="G3391" s="14" t="str">
        <f>MONTH(DCalendário6[[#This Row],[Dia]])&amp;" - "&amp;DCalendário6[[#This Row],[Ano]]</f>
        <v>4 - 2027</v>
      </c>
      <c r="H3391" s="14">
        <f>IF(DCalendário6[[#This Row],[Dia Útil]]="","",DCalendário6[[#This Row],[Semana Ano]])</f>
        <v>16</v>
      </c>
      <c r="I3391" s="14">
        <f>WEEKNUM(DCalendário6[[#This Row],[Dia]])</f>
        <v>16</v>
      </c>
      <c r="J3391" s="14" cm="1">
        <f t="array" aca="1" ref="J339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391" s="16">
        <f>WEEKDAY(DCalendário6[[#This Row],[Dia]])</f>
        <v>3</v>
      </c>
      <c r="L3391" s="1" t="str">
        <f>IFERROR(VLOOKUP(A3391,Tabela4[],1,0),"")</f>
        <v/>
      </c>
      <c r="M339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46490</v>
      </c>
      <c r="N3391" s="16" t="str">
        <f>IF(DCalendário6[[#This Row],[Dia Útil2]]="Feriado","Feriado",IF(AND(DCalendário6[[#This Row],[Dia Útil]]="",DCalendário6[[#This Row],[Mês Total]]=F3384),N3384+1,IF(DCalendário6[[#This Row],[Dia Útil]]="",1,"")))</f>
        <v/>
      </c>
      <c r="O339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3391" s="16"/>
      <c r="Q3391" s="17"/>
    </row>
    <row r="3392" spans="1:17" x14ac:dyDescent="0.25">
      <c r="A3392" s="1">
        <v>46491</v>
      </c>
      <c r="B3392" s="1">
        <f>IF(AND(DCalendário6[[#This Row],[Dia da semana]]&gt;1,DCalendário6[[#This Row],[Dia da semana]]&lt;7,DCalendário6[[#This Row],[Feriados]]=""),DCalendário6[[#This Row],[Dia]],"")</f>
        <v>46491</v>
      </c>
      <c r="C3392" s="16">
        <f>IF(DCalendário6[[#This Row],[Mês]]="","",IF(AND(C3388="",C3389="",C3390="",C3391=""),IF(DCalendário6[[#This Row],[Mês]]=D3391,C3391+1,IF(AND(D3391="",D3392=D3387),C3387+1,1)),IF(AND(C3389="",C3390="",C3391=""),IF(DCalendário6[[#This Row],[Mês]]=D3391,C3391+1,IF(AND(D3391="",D3392=D3388),C3388+1,1)),IF(AND(C3390="",C3391=""),IF(DCalendário6[[#This Row],[Mês]]=D3391,C3391+1,IF(AND(D3391="",D3392=D3389),C3389+1,1)),IF(DCalendário6[[#This Row],[Mês]]=D3391,C3391+1,IF(AND(D3391="",D3392=D3390),C3390+1,1))))))</f>
        <v>10</v>
      </c>
      <c r="D3392" s="14">
        <f>IF(DCalendário6[[#This Row],[Dia Útil]]="","",(MONTH($B3392)))</f>
        <v>4</v>
      </c>
      <c r="E3392" s="14">
        <f t="shared" si="52"/>
        <v>2027</v>
      </c>
      <c r="F3392" s="14">
        <f>MONTH(DCalendário6[[#This Row],[Dia]])</f>
        <v>4</v>
      </c>
      <c r="G3392" s="14" t="str">
        <f>MONTH(DCalendário6[[#This Row],[Dia]])&amp;" - "&amp;DCalendário6[[#This Row],[Ano]]</f>
        <v>4 - 2027</v>
      </c>
      <c r="H3392" s="14">
        <f>IF(DCalendário6[[#This Row],[Dia Útil]]="","",DCalendário6[[#This Row],[Semana Ano]])</f>
        <v>16</v>
      </c>
      <c r="I3392" s="14">
        <f>WEEKNUM(DCalendário6[[#This Row],[Dia]])</f>
        <v>16</v>
      </c>
      <c r="J3392" s="14" cm="1">
        <f t="array" aca="1" ref="J339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392" s="16">
        <f>WEEKDAY(DCalendário6[[#This Row],[Dia]])</f>
        <v>4</v>
      </c>
      <c r="L3392" s="1" t="str">
        <f>IFERROR(VLOOKUP(A3392,Tabela4[],1,0),"")</f>
        <v/>
      </c>
      <c r="M339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46491</v>
      </c>
      <c r="N3392" s="16" t="str">
        <f>IF(DCalendário6[[#This Row],[Dia Útil2]]="Feriado","Feriado",IF(AND(DCalendário6[[#This Row],[Dia Útil]]="",DCalendário6[[#This Row],[Mês Total]]=F3385),N3385+1,IF(DCalendário6[[#This Row],[Dia Útil]]="",1,"")))</f>
        <v/>
      </c>
      <c r="O339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3392" s="16"/>
      <c r="Q3392" s="17"/>
    </row>
    <row r="3393" spans="1:17" x14ac:dyDescent="0.25">
      <c r="A3393" s="1">
        <v>46492</v>
      </c>
      <c r="B3393" s="1">
        <f>IF(AND(DCalendário6[[#This Row],[Dia da semana]]&gt;1,DCalendário6[[#This Row],[Dia da semana]]&lt;7,DCalendário6[[#This Row],[Feriados]]=""),DCalendário6[[#This Row],[Dia]],"")</f>
        <v>46492</v>
      </c>
      <c r="C3393" s="16">
        <f>IF(DCalendário6[[#This Row],[Mês]]="","",IF(AND(C3389="",C3390="",C3391="",C3392=""),IF(DCalendário6[[#This Row],[Mês]]=D3392,C3392+1,IF(AND(D3392="",D3393=D3388),C3388+1,1)),IF(AND(C3390="",C3391="",C3392=""),IF(DCalendário6[[#This Row],[Mês]]=D3392,C3392+1,IF(AND(D3392="",D3393=D3389),C3389+1,1)),IF(AND(C3391="",C3392=""),IF(DCalendário6[[#This Row],[Mês]]=D3392,C3392+1,IF(AND(D3392="",D3393=D3390),C3390+1,1)),IF(DCalendário6[[#This Row],[Mês]]=D3392,C3392+1,IF(AND(D3392="",D3393=D3391),C3391+1,1))))))</f>
        <v>11</v>
      </c>
      <c r="D3393" s="14">
        <f>IF(DCalendário6[[#This Row],[Dia Útil]]="","",(MONTH($B3393)))</f>
        <v>4</v>
      </c>
      <c r="E3393" s="14">
        <f t="shared" si="52"/>
        <v>2027</v>
      </c>
      <c r="F3393" s="14">
        <f>MONTH(DCalendário6[[#This Row],[Dia]])</f>
        <v>4</v>
      </c>
      <c r="G3393" s="14" t="str">
        <f>MONTH(DCalendário6[[#This Row],[Dia]])&amp;" - "&amp;DCalendário6[[#This Row],[Ano]]</f>
        <v>4 - 2027</v>
      </c>
      <c r="H3393" s="14">
        <f>IF(DCalendário6[[#This Row],[Dia Útil]]="","",DCalendário6[[#This Row],[Semana Ano]])</f>
        <v>16</v>
      </c>
      <c r="I3393" s="14">
        <f>WEEKNUM(DCalendário6[[#This Row],[Dia]])</f>
        <v>16</v>
      </c>
      <c r="J3393" s="14" cm="1">
        <f t="array" aca="1" ref="J339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393" s="16">
        <f>WEEKDAY(DCalendário6[[#This Row],[Dia]])</f>
        <v>5</v>
      </c>
      <c r="L3393" s="1" t="str">
        <f>IFERROR(VLOOKUP(A3393,Tabela4[],1,0),"")</f>
        <v/>
      </c>
      <c r="M339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46492</v>
      </c>
      <c r="N3393" s="16" t="str">
        <f>IF(DCalendário6[[#This Row],[Dia Útil2]]="Feriado","Feriado",IF(AND(DCalendário6[[#This Row],[Dia Útil]]="",DCalendário6[[#This Row],[Mês Total]]=F3386),N3386+1,IF(DCalendário6[[#This Row],[Dia Útil]]="",1,"")))</f>
        <v/>
      </c>
      <c r="O339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3393" s="16"/>
      <c r="Q3393" s="17"/>
    </row>
    <row r="3394" spans="1:17" x14ac:dyDescent="0.25">
      <c r="A3394" s="1">
        <v>46493</v>
      </c>
      <c r="B3394" s="1">
        <f>IF(AND(DCalendário6[[#This Row],[Dia da semana]]&gt;1,DCalendário6[[#This Row],[Dia da semana]]&lt;7,DCalendário6[[#This Row],[Feriados]]=""),DCalendário6[[#This Row],[Dia]],"")</f>
        <v>46493</v>
      </c>
      <c r="C3394" s="16">
        <f>IF(DCalendário6[[#This Row],[Mês]]="","",IF(AND(C3390="",C3391="",C3392="",C3393=""),IF(DCalendário6[[#This Row],[Mês]]=D3393,C3393+1,IF(AND(D3393="",D3394=D3389),C3389+1,1)),IF(AND(C3391="",C3392="",C3393=""),IF(DCalendário6[[#This Row],[Mês]]=D3393,C3393+1,IF(AND(D3393="",D3394=D3390),C3390+1,1)),IF(AND(C3392="",C3393=""),IF(DCalendário6[[#This Row],[Mês]]=D3393,C3393+1,IF(AND(D3393="",D3394=D3391),C3391+1,1)),IF(DCalendário6[[#This Row],[Mês]]=D3393,C3393+1,IF(AND(D3393="",D3394=D3392),C3392+1,1))))))</f>
        <v>12</v>
      </c>
      <c r="D3394" s="14">
        <f>IF(DCalendário6[[#This Row],[Dia Útil]]="","",(MONTH($B3394)))</f>
        <v>4</v>
      </c>
      <c r="E3394" s="14">
        <f t="shared" ref="E3394:E3457" si="53">YEAR($A3394)</f>
        <v>2027</v>
      </c>
      <c r="F3394" s="14">
        <f>MONTH(DCalendário6[[#This Row],[Dia]])</f>
        <v>4</v>
      </c>
      <c r="G3394" s="14" t="str">
        <f>MONTH(DCalendário6[[#This Row],[Dia]])&amp;" - "&amp;DCalendário6[[#This Row],[Ano]]</f>
        <v>4 - 2027</v>
      </c>
      <c r="H3394" s="14">
        <f>IF(DCalendário6[[#This Row],[Dia Útil]]="","",DCalendário6[[#This Row],[Semana Ano]])</f>
        <v>16</v>
      </c>
      <c r="I3394" s="14">
        <f>WEEKNUM(DCalendário6[[#This Row],[Dia]])</f>
        <v>16</v>
      </c>
      <c r="J3394" s="14" cm="1">
        <f t="array" aca="1" ref="J339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394" s="16">
        <f>WEEKDAY(DCalendário6[[#This Row],[Dia]])</f>
        <v>6</v>
      </c>
      <c r="L3394" s="1" t="str">
        <f>IFERROR(VLOOKUP(A3394,Tabela4[],1,0),"")</f>
        <v/>
      </c>
      <c r="M339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46493</v>
      </c>
      <c r="N3394" s="16" t="str">
        <f>IF(DCalendário6[[#This Row],[Dia Útil2]]="Feriado","Feriado",IF(AND(DCalendário6[[#This Row],[Dia Útil]]="",DCalendário6[[#This Row],[Mês Total]]=F3387),N3387+1,IF(DCalendário6[[#This Row],[Dia Útil]]="",1,"")))</f>
        <v/>
      </c>
      <c r="O339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3394" s="16"/>
      <c r="Q3394" s="17"/>
    </row>
    <row r="3395" spans="1:17" x14ac:dyDescent="0.25">
      <c r="A3395" s="1">
        <v>46494</v>
      </c>
      <c r="B3395" s="1" t="str">
        <f>IF(AND(DCalendário6[[#This Row],[Dia da semana]]&gt;1,DCalendário6[[#This Row],[Dia da semana]]&lt;7,DCalendário6[[#This Row],[Feriados]]=""),DCalendário6[[#This Row],[Dia]],"")</f>
        <v/>
      </c>
      <c r="C3395" s="16" t="str">
        <f>IF(DCalendário6[[#This Row],[Mês]]="","",IF(AND(C3391="",C3392="",C3393="",C3394=""),IF(DCalendário6[[#This Row],[Mês]]=D3394,C3394+1,IF(AND(D3394="",D3395=D3390),C3390+1,1)),IF(AND(C3392="",C3393="",C3394=""),IF(DCalendário6[[#This Row],[Mês]]=D3394,C3394+1,IF(AND(D3394="",D3395=D3391),C3391+1,1)),IF(AND(C3393="",C3394=""),IF(DCalendário6[[#This Row],[Mês]]=D3394,C3394+1,IF(AND(D3394="",D3395=D3392),C3392+1,1)),IF(DCalendário6[[#This Row],[Mês]]=D3394,C3394+1,IF(AND(D3394="",D3395=D3393),C3393+1,1))))))</f>
        <v/>
      </c>
      <c r="D3395" s="14" t="str">
        <f>IF(DCalendário6[[#This Row],[Dia Útil]]="","",(MONTH($B3395)))</f>
        <v/>
      </c>
      <c r="E3395" s="14">
        <f t="shared" si="53"/>
        <v>2027</v>
      </c>
      <c r="F3395" s="14">
        <f>MONTH(DCalendário6[[#This Row],[Dia]])</f>
        <v>4</v>
      </c>
      <c r="G3395" s="14" t="str">
        <f>MONTH(DCalendário6[[#This Row],[Dia]])&amp;" - "&amp;DCalendário6[[#This Row],[Ano]]</f>
        <v>4 - 2027</v>
      </c>
      <c r="H3395" s="14" t="str">
        <f>IF(DCalendário6[[#This Row],[Dia Útil]]="","",DCalendário6[[#This Row],[Semana Ano]])</f>
        <v/>
      </c>
      <c r="I3395" s="14">
        <f>WEEKNUM(DCalendário6[[#This Row],[Dia]])</f>
        <v>16</v>
      </c>
      <c r="J3395" s="14" cm="1">
        <f t="array" aca="1" ref="J339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395" s="16">
        <f>WEEKDAY(DCalendário6[[#This Row],[Dia]])</f>
        <v>7</v>
      </c>
      <c r="L3395" s="1" t="str">
        <f>IFERROR(VLOOKUP(A3395,Tabela4[],1,0),"")</f>
        <v/>
      </c>
      <c r="M339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395" s="16">
        <f>IF(DCalendário6[[#This Row],[Dia Útil2]]="Feriado","Feriado",IF(AND(DCalendário6[[#This Row],[Dia Útil]]="",DCalendário6[[#This Row],[Mês Total]]=F3388),N3388+1,IF(DCalendário6[[#This Row],[Dia Útil]]="",1,"")))</f>
        <v>3</v>
      </c>
      <c r="O339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3395" s="16"/>
      <c r="Q3395" s="17"/>
    </row>
    <row r="3396" spans="1:17" x14ac:dyDescent="0.25">
      <c r="A3396" s="1">
        <v>46495</v>
      </c>
      <c r="B3396" s="1" t="str">
        <f>IF(AND(DCalendário6[[#This Row],[Dia da semana]]&gt;1,DCalendário6[[#This Row],[Dia da semana]]&lt;7,DCalendário6[[#This Row],[Feriados]]=""),DCalendário6[[#This Row],[Dia]],"")</f>
        <v/>
      </c>
      <c r="C3396" s="16" t="str">
        <f>IF(DCalendário6[[#This Row],[Mês]]="","",IF(AND(C3392="",C3393="",C3394="",C3395=""),IF(DCalendário6[[#This Row],[Mês]]=D3395,C3395+1,IF(AND(D3395="",D3396=D3391),C3391+1,1)),IF(AND(C3393="",C3394="",C3395=""),IF(DCalendário6[[#This Row],[Mês]]=D3395,C3395+1,IF(AND(D3395="",D3396=D3392),C3392+1,1)),IF(AND(C3394="",C3395=""),IF(DCalendário6[[#This Row],[Mês]]=D3395,C3395+1,IF(AND(D3395="",D3396=D3393),C3393+1,1)),IF(DCalendário6[[#This Row],[Mês]]=D3395,C3395+1,IF(AND(D3395="",D3396=D3394),C3394+1,1))))))</f>
        <v/>
      </c>
      <c r="D3396" s="14" t="str">
        <f>IF(DCalendário6[[#This Row],[Dia Útil]]="","",(MONTH($B3396)))</f>
        <v/>
      </c>
      <c r="E3396" s="14">
        <f t="shared" si="53"/>
        <v>2027</v>
      </c>
      <c r="F3396" s="14">
        <f>MONTH(DCalendário6[[#This Row],[Dia]])</f>
        <v>4</v>
      </c>
      <c r="G3396" s="14" t="str">
        <f>MONTH(DCalendário6[[#This Row],[Dia]])&amp;" - "&amp;DCalendário6[[#This Row],[Ano]]</f>
        <v>4 - 2027</v>
      </c>
      <c r="H3396" s="14" t="str">
        <f>IF(DCalendário6[[#This Row],[Dia Útil]]="","",DCalendário6[[#This Row],[Semana Ano]])</f>
        <v/>
      </c>
      <c r="I3396" s="14">
        <f>WEEKNUM(DCalendário6[[#This Row],[Dia]])</f>
        <v>17</v>
      </c>
      <c r="J3396" s="14" cm="1">
        <f t="array" aca="1" ref="J339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396" s="16">
        <f>WEEKDAY(DCalendário6[[#This Row],[Dia]])</f>
        <v>1</v>
      </c>
      <c r="L3396" s="1" t="str">
        <f>IFERROR(VLOOKUP(A3396,Tabela4[],1,0),"")</f>
        <v/>
      </c>
      <c r="M339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396" s="16">
        <f>IF(DCalendário6[[#This Row],[Dia Útil2]]="Feriado","Feriado",IF(AND(DCalendário6[[#This Row],[Dia Útil]]="",DCalendário6[[#This Row],[Mês Total]]=F3389),N3389+1,IF(DCalendário6[[#This Row],[Dia Útil]]="",1,"")))</f>
        <v>3</v>
      </c>
      <c r="O339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3396" s="16"/>
      <c r="Q3396" s="17"/>
    </row>
    <row r="3397" spans="1:17" x14ac:dyDescent="0.25">
      <c r="A3397" s="1">
        <v>46496</v>
      </c>
      <c r="B3397" s="1">
        <f>IF(AND(DCalendário6[[#This Row],[Dia da semana]]&gt;1,DCalendário6[[#This Row],[Dia da semana]]&lt;7,DCalendário6[[#This Row],[Feriados]]=""),DCalendário6[[#This Row],[Dia]],"")</f>
        <v>46496</v>
      </c>
      <c r="C3397" s="16">
        <f>IF(DCalendário6[[#This Row],[Mês]]="","",IF(AND(C3393="",C3394="",C3395="",C3396=""),IF(DCalendário6[[#This Row],[Mês]]=D3396,C3396+1,IF(AND(D3396="",D3397=D3392),C3392+1,1)),IF(AND(C3394="",C3395="",C3396=""),IF(DCalendário6[[#This Row],[Mês]]=D3396,C3396+1,IF(AND(D3396="",D3397=D3393),C3393+1,1)),IF(AND(C3395="",C3396=""),IF(DCalendário6[[#This Row],[Mês]]=D3396,C3396+1,IF(AND(D3396="",D3397=D3394),C3394+1,1)),IF(DCalendário6[[#This Row],[Mês]]=D3396,C3396+1,IF(AND(D3396="",D3397=D3395),C3395+1,1))))))</f>
        <v>13</v>
      </c>
      <c r="D3397" s="14">
        <f>IF(DCalendário6[[#This Row],[Dia Útil]]="","",(MONTH($B3397)))</f>
        <v>4</v>
      </c>
      <c r="E3397" s="14">
        <f t="shared" si="53"/>
        <v>2027</v>
      </c>
      <c r="F3397" s="14">
        <f>MONTH(DCalendário6[[#This Row],[Dia]])</f>
        <v>4</v>
      </c>
      <c r="G3397" s="14" t="str">
        <f>MONTH(DCalendário6[[#This Row],[Dia]])&amp;" - "&amp;DCalendário6[[#This Row],[Ano]]</f>
        <v>4 - 2027</v>
      </c>
      <c r="H3397" s="14">
        <f>IF(DCalendário6[[#This Row],[Dia Útil]]="","",DCalendário6[[#This Row],[Semana Ano]])</f>
        <v>17</v>
      </c>
      <c r="I3397" s="14">
        <f>WEEKNUM(DCalendário6[[#This Row],[Dia]])</f>
        <v>17</v>
      </c>
      <c r="J3397" s="14" cm="1">
        <f t="array" aca="1" ref="J339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397" s="16">
        <f>WEEKDAY(DCalendário6[[#This Row],[Dia]])</f>
        <v>2</v>
      </c>
      <c r="L3397" s="1" t="str">
        <f>IFERROR(VLOOKUP(A3397,Tabela4[],1,0),"")</f>
        <v/>
      </c>
      <c r="M339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46496</v>
      </c>
      <c r="N3397" s="16" t="str">
        <f>IF(DCalendário6[[#This Row],[Dia Útil2]]="Feriado","Feriado",IF(AND(DCalendário6[[#This Row],[Dia Útil]]="",DCalendário6[[#This Row],[Mês Total]]=F3390),N3390+1,IF(DCalendário6[[#This Row],[Dia Útil]]="",1,"")))</f>
        <v/>
      </c>
      <c r="O339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3397" s="16"/>
      <c r="Q3397" s="17"/>
    </row>
    <row r="3398" spans="1:17" x14ac:dyDescent="0.25">
      <c r="A3398" s="1">
        <v>46497</v>
      </c>
      <c r="B3398" s="1">
        <f>IF(AND(DCalendário6[[#This Row],[Dia da semana]]&gt;1,DCalendário6[[#This Row],[Dia da semana]]&lt;7,DCalendário6[[#This Row],[Feriados]]=""),DCalendário6[[#This Row],[Dia]],"")</f>
        <v>46497</v>
      </c>
      <c r="C3398" s="16">
        <f>IF(DCalendário6[[#This Row],[Mês]]="","",IF(AND(C3394="",C3395="",C3396="",C3397=""),IF(DCalendário6[[#This Row],[Mês]]=D3397,C3397+1,IF(AND(D3397="",D3398=D3393),C3393+1,1)),IF(AND(C3395="",C3396="",C3397=""),IF(DCalendário6[[#This Row],[Mês]]=D3397,C3397+1,IF(AND(D3397="",D3398=D3394),C3394+1,1)),IF(AND(C3396="",C3397=""),IF(DCalendário6[[#This Row],[Mês]]=D3397,C3397+1,IF(AND(D3397="",D3398=D3395),C3395+1,1)),IF(DCalendário6[[#This Row],[Mês]]=D3397,C3397+1,IF(AND(D3397="",D3398=D3396),C3396+1,1))))))</f>
        <v>14</v>
      </c>
      <c r="D3398" s="14">
        <f>IF(DCalendário6[[#This Row],[Dia Útil]]="","",(MONTH($B3398)))</f>
        <v>4</v>
      </c>
      <c r="E3398" s="14">
        <f t="shared" si="53"/>
        <v>2027</v>
      </c>
      <c r="F3398" s="14">
        <f>MONTH(DCalendário6[[#This Row],[Dia]])</f>
        <v>4</v>
      </c>
      <c r="G3398" s="14" t="str">
        <f>MONTH(DCalendário6[[#This Row],[Dia]])&amp;" - "&amp;DCalendário6[[#This Row],[Ano]]</f>
        <v>4 - 2027</v>
      </c>
      <c r="H3398" s="14">
        <f>IF(DCalendário6[[#This Row],[Dia Útil]]="","",DCalendário6[[#This Row],[Semana Ano]])</f>
        <v>17</v>
      </c>
      <c r="I3398" s="14">
        <f>WEEKNUM(DCalendário6[[#This Row],[Dia]])</f>
        <v>17</v>
      </c>
      <c r="J3398" s="14" cm="1">
        <f t="array" aca="1" ref="J339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398" s="16">
        <f>WEEKDAY(DCalendário6[[#This Row],[Dia]])</f>
        <v>3</v>
      </c>
      <c r="L3398" s="1" t="str">
        <f>IFERROR(VLOOKUP(A3398,Tabela4[],1,0),"")</f>
        <v/>
      </c>
      <c r="M339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46497</v>
      </c>
      <c r="N3398" s="16" t="str">
        <f>IF(DCalendário6[[#This Row],[Dia Útil2]]="Feriado","Feriado",IF(AND(DCalendário6[[#This Row],[Dia Útil]]="",DCalendário6[[#This Row],[Mês Total]]=F3391),N3391+1,IF(DCalendário6[[#This Row],[Dia Útil]]="",1,"")))</f>
        <v/>
      </c>
      <c r="O339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3398" s="16"/>
      <c r="Q3398" s="17"/>
    </row>
    <row r="3399" spans="1:17" x14ac:dyDescent="0.25">
      <c r="A3399" s="1">
        <v>46498</v>
      </c>
      <c r="B3399" s="1" t="str">
        <f>IF(AND(DCalendário6[[#This Row],[Dia da semana]]&gt;1,DCalendário6[[#This Row],[Dia da semana]]&lt;7,DCalendário6[[#This Row],[Feriados]]=""),DCalendário6[[#This Row],[Dia]],"")</f>
        <v/>
      </c>
      <c r="C3399" s="16" t="str">
        <f>IF(DCalendário6[[#This Row],[Mês]]="","",IF(AND(C3395="",C3396="",C3397="",C3398=""),IF(DCalendário6[[#This Row],[Mês]]=D3398,C3398+1,IF(AND(D3398="",D3399=D3394),C3394+1,1)),IF(AND(C3396="",C3397="",C3398=""),IF(DCalendário6[[#This Row],[Mês]]=D3398,C3398+1,IF(AND(D3398="",D3399=D3395),C3395+1,1)),IF(AND(C3397="",C3398=""),IF(DCalendário6[[#This Row],[Mês]]=D3398,C3398+1,IF(AND(D3398="",D3399=D3396),C3396+1,1)),IF(DCalendário6[[#This Row],[Mês]]=D3398,C3398+1,IF(AND(D3398="",D3399=D3397),C3397+1,1))))))</f>
        <v/>
      </c>
      <c r="D3399" s="14" t="str">
        <f>IF(DCalendário6[[#This Row],[Dia Útil]]="","",(MONTH($B3399)))</f>
        <v/>
      </c>
      <c r="E3399" s="14">
        <f t="shared" si="53"/>
        <v>2027</v>
      </c>
      <c r="F3399" s="14">
        <f>MONTH(DCalendário6[[#This Row],[Dia]])</f>
        <v>4</v>
      </c>
      <c r="G3399" s="14" t="str">
        <f>MONTH(DCalendário6[[#This Row],[Dia]])&amp;" - "&amp;DCalendário6[[#This Row],[Ano]]</f>
        <v>4 - 2027</v>
      </c>
      <c r="H3399" s="14" t="str">
        <f>IF(DCalendário6[[#This Row],[Dia Útil]]="","",DCalendário6[[#This Row],[Semana Ano]])</f>
        <v/>
      </c>
      <c r="I3399" s="14">
        <f>WEEKNUM(DCalendário6[[#This Row],[Dia]])</f>
        <v>17</v>
      </c>
      <c r="J3399" s="14" cm="1">
        <f t="array" aca="1" ref="J339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399" s="16">
        <f>WEEKDAY(DCalendário6[[#This Row],[Dia]])</f>
        <v>4</v>
      </c>
      <c r="L3399" s="1">
        <f>IFERROR(VLOOKUP(A3399,Tabela4[],1,0),"")</f>
        <v>46498</v>
      </c>
      <c r="M339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3399" s="16" t="str">
        <f>IF(DCalendário6[[#This Row],[Dia Útil2]]="Feriado","Feriado",IF(AND(DCalendário6[[#This Row],[Dia Útil]]="",DCalendário6[[#This Row],[Mês Total]]=F3392),N3392+1,IF(DCalendário6[[#This Row],[Dia Útil]]="",1,"")))</f>
        <v>Feriado</v>
      </c>
      <c r="O339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3399" s="16"/>
      <c r="Q3399" s="17"/>
    </row>
    <row r="3400" spans="1:17" x14ac:dyDescent="0.25">
      <c r="A3400" s="1">
        <v>46499</v>
      </c>
      <c r="B3400" s="1">
        <f>IF(AND(DCalendário6[[#This Row],[Dia da semana]]&gt;1,DCalendário6[[#This Row],[Dia da semana]]&lt;7,DCalendário6[[#This Row],[Feriados]]=""),DCalendário6[[#This Row],[Dia]],"")</f>
        <v>46499</v>
      </c>
      <c r="C3400" s="16">
        <f>IF(DCalendário6[[#This Row],[Mês]]="","",IF(AND(C3396="",C3397="",C3398="",C3399=""),IF(DCalendário6[[#This Row],[Mês]]=D3399,C3399+1,IF(AND(D3399="",D3400=D3395),C3395+1,1)),IF(AND(C3397="",C3398="",C3399=""),IF(DCalendário6[[#This Row],[Mês]]=D3399,C3399+1,IF(AND(D3399="",D3400=D3396),C3396+1,1)),IF(AND(C3398="",C3399=""),IF(DCalendário6[[#This Row],[Mês]]=D3399,C3399+1,IF(AND(D3399="",D3400=D3397),C3397+1,1)),IF(DCalendário6[[#This Row],[Mês]]=D3399,C3399+1,IF(AND(D3399="",D3400=D3398),C3398+1,1))))))</f>
        <v>15</v>
      </c>
      <c r="D3400" s="14">
        <f>IF(DCalendário6[[#This Row],[Dia Útil]]="","",(MONTH($B3400)))</f>
        <v>4</v>
      </c>
      <c r="E3400" s="14">
        <f t="shared" si="53"/>
        <v>2027</v>
      </c>
      <c r="F3400" s="14">
        <f>MONTH(DCalendário6[[#This Row],[Dia]])</f>
        <v>4</v>
      </c>
      <c r="G3400" s="14" t="str">
        <f>MONTH(DCalendário6[[#This Row],[Dia]])&amp;" - "&amp;DCalendário6[[#This Row],[Ano]]</f>
        <v>4 - 2027</v>
      </c>
      <c r="H3400" s="14">
        <f>IF(DCalendário6[[#This Row],[Dia Útil]]="","",DCalendário6[[#This Row],[Semana Ano]])</f>
        <v>17</v>
      </c>
      <c r="I3400" s="14">
        <f>WEEKNUM(DCalendário6[[#This Row],[Dia]])</f>
        <v>17</v>
      </c>
      <c r="J3400" s="14" cm="1">
        <f t="array" aca="1" ref="J340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400" s="16">
        <f>WEEKDAY(DCalendário6[[#This Row],[Dia]])</f>
        <v>5</v>
      </c>
      <c r="L3400" s="1" t="str">
        <f>IFERROR(VLOOKUP(A3400,Tabela4[],1,0),"")</f>
        <v/>
      </c>
      <c r="M340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46499</v>
      </c>
      <c r="N3400" s="16" t="str">
        <f>IF(DCalendário6[[#This Row],[Dia Útil2]]="Feriado","Feriado",IF(AND(DCalendário6[[#This Row],[Dia Útil]]="",DCalendário6[[#This Row],[Mês Total]]=F3393),N3393+1,IF(DCalendário6[[#This Row],[Dia Útil]]="",1,"")))</f>
        <v/>
      </c>
      <c r="O340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3400" s="16"/>
      <c r="Q3400" s="17"/>
    </row>
    <row r="3401" spans="1:17" x14ac:dyDescent="0.25">
      <c r="A3401" s="1">
        <v>46500</v>
      </c>
      <c r="B3401" s="1">
        <f>IF(AND(DCalendário6[[#This Row],[Dia da semana]]&gt;1,DCalendário6[[#This Row],[Dia da semana]]&lt;7,DCalendário6[[#This Row],[Feriados]]=""),DCalendário6[[#This Row],[Dia]],"")</f>
        <v>46500</v>
      </c>
      <c r="C3401" s="16">
        <f>IF(DCalendário6[[#This Row],[Mês]]="","",IF(AND(C3397="",C3398="",C3399="",C3400=""),IF(DCalendário6[[#This Row],[Mês]]=D3400,C3400+1,IF(AND(D3400="",D3401=D3396),C3396+1,1)),IF(AND(C3398="",C3399="",C3400=""),IF(DCalendário6[[#This Row],[Mês]]=D3400,C3400+1,IF(AND(D3400="",D3401=D3397),C3397+1,1)),IF(AND(C3399="",C3400=""),IF(DCalendário6[[#This Row],[Mês]]=D3400,C3400+1,IF(AND(D3400="",D3401=D3398),C3398+1,1)),IF(DCalendário6[[#This Row],[Mês]]=D3400,C3400+1,IF(AND(D3400="",D3401=D3399),C3399+1,1))))))</f>
        <v>16</v>
      </c>
      <c r="D3401" s="14">
        <f>IF(DCalendário6[[#This Row],[Dia Útil]]="","",(MONTH($B3401)))</f>
        <v>4</v>
      </c>
      <c r="E3401" s="14">
        <f t="shared" si="53"/>
        <v>2027</v>
      </c>
      <c r="F3401" s="14">
        <f>MONTH(DCalendário6[[#This Row],[Dia]])</f>
        <v>4</v>
      </c>
      <c r="G3401" s="14" t="str">
        <f>MONTH(DCalendário6[[#This Row],[Dia]])&amp;" - "&amp;DCalendário6[[#This Row],[Ano]]</f>
        <v>4 - 2027</v>
      </c>
      <c r="H3401" s="14">
        <f>IF(DCalendário6[[#This Row],[Dia Útil]]="","",DCalendário6[[#This Row],[Semana Ano]])</f>
        <v>17</v>
      </c>
      <c r="I3401" s="14">
        <f>WEEKNUM(DCalendário6[[#This Row],[Dia]])</f>
        <v>17</v>
      </c>
      <c r="J3401" s="14" cm="1">
        <f t="array" aca="1" ref="J340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401" s="16">
        <f>WEEKDAY(DCalendário6[[#This Row],[Dia]])</f>
        <v>6</v>
      </c>
      <c r="L3401" s="1" t="str">
        <f>IFERROR(VLOOKUP(A3401,Tabela4[],1,0),"")</f>
        <v/>
      </c>
      <c r="M340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46500</v>
      </c>
      <c r="N3401" s="16" t="str">
        <f>IF(DCalendário6[[#This Row],[Dia Útil2]]="Feriado","Feriado",IF(AND(DCalendário6[[#This Row],[Dia Útil]]="",DCalendário6[[#This Row],[Mês Total]]=F3394),N3394+1,IF(DCalendário6[[#This Row],[Dia Útil]]="",1,"")))</f>
        <v/>
      </c>
      <c r="O340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3401" s="16"/>
      <c r="Q3401" s="17"/>
    </row>
    <row r="3402" spans="1:17" x14ac:dyDescent="0.25">
      <c r="A3402" s="1">
        <v>46501</v>
      </c>
      <c r="B3402" s="1" t="str">
        <f>IF(AND(DCalendário6[[#This Row],[Dia da semana]]&gt;1,DCalendário6[[#This Row],[Dia da semana]]&lt;7,DCalendário6[[#This Row],[Feriados]]=""),DCalendário6[[#This Row],[Dia]],"")</f>
        <v/>
      </c>
      <c r="C3402" s="16" t="str">
        <f>IF(DCalendário6[[#This Row],[Mês]]="","",IF(AND(C3398="",C3399="",C3400="",C3401=""),IF(DCalendário6[[#This Row],[Mês]]=D3401,C3401+1,IF(AND(D3401="",D3402=D3397),C3397+1,1)),IF(AND(C3399="",C3400="",C3401=""),IF(DCalendário6[[#This Row],[Mês]]=D3401,C3401+1,IF(AND(D3401="",D3402=D3398),C3398+1,1)),IF(AND(C3400="",C3401=""),IF(DCalendário6[[#This Row],[Mês]]=D3401,C3401+1,IF(AND(D3401="",D3402=D3399),C3399+1,1)),IF(DCalendário6[[#This Row],[Mês]]=D3401,C3401+1,IF(AND(D3401="",D3402=D3400),C3400+1,1))))))</f>
        <v/>
      </c>
      <c r="D3402" s="14" t="str">
        <f>IF(DCalendário6[[#This Row],[Dia Útil]]="","",(MONTH($B3402)))</f>
        <v/>
      </c>
      <c r="E3402" s="14">
        <f t="shared" si="53"/>
        <v>2027</v>
      </c>
      <c r="F3402" s="14">
        <f>MONTH(DCalendário6[[#This Row],[Dia]])</f>
        <v>4</v>
      </c>
      <c r="G3402" s="14" t="str">
        <f>MONTH(DCalendário6[[#This Row],[Dia]])&amp;" - "&amp;DCalendário6[[#This Row],[Ano]]</f>
        <v>4 - 2027</v>
      </c>
      <c r="H3402" s="14" t="str">
        <f>IF(DCalendário6[[#This Row],[Dia Útil]]="","",DCalendário6[[#This Row],[Semana Ano]])</f>
        <v/>
      </c>
      <c r="I3402" s="14">
        <f>WEEKNUM(DCalendário6[[#This Row],[Dia]])</f>
        <v>17</v>
      </c>
      <c r="J3402" s="14" cm="1">
        <f t="array" aca="1" ref="J340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402" s="16">
        <f>WEEKDAY(DCalendário6[[#This Row],[Dia]])</f>
        <v>7</v>
      </c>
      <c r="L3402" s="1" t="str">
        <f>IFERROR(VLOOKUP(A3402,Tabela4[],1,0),"")</f>
        <v/>
      </c>
      <c r="M340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402" s="16">
        <f>IF(DCalendário6[[#This Row],[Dia Útil2]]="Feriado","Feriado",IF(AND(DCalendário6[[#This Row],[Dia Útil]]="",DCalendário6[[#This Row],[Mês Total]]=F3395),N3395+1,IF(DCalendário6[[#This Row],[Dia Útil]]="",1,"")))</f>
        <v>4</v>
      </c>
      <c r="O340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3402" s="16"/>
      <c r="Q3402" s="17"/>
    </row>
    <row r="3403" spans="1:17" x14ac:dyDescent="0.25">
      <c r="A3403" s="1">
        <v>46502</v>
      </c>
      <c r="B3403" s="1" t="str">
        <f>IF(AND(DCalendário6[[#This Row],[Dia da semana]]&gt;1,DCalendário6[[#This Row],[Dia da semana]]&lt;7,DCalendário6[[#This Row],[Feriados]]=""),DCalendário6[[#This Row],[Dia]],"")</f>
        <v/>
      </c>
      <c r="C3403" s="16" t="str">
        <f>IF(DCalendário6[[#This Row],[Mês]]="","",IF(AND(C3399="",C3400="",C3401="",C3402=""),IF(DCalendário6[[#This Row],[Mês]]=D3402,C3402+1,IF(AND(D3402="",D3403=D3398),C3398+1,1)),IF(AND(C3400="",C3401="",C3402=""),IF(DCalendário6[[#This Row],[Mês]]=D3402,C3402+1,IF(AND(D3402="",D3403=D3399),C3399+1,1)),IF(AND(C3401="",C3402=""),IF(DCalendário6[[#This Row],[Mês]]=D3402,C3402+1,IF(AND(D3402="",D3403=D3400),C3400+1,1)),IF(DCalendário6[[#This Row],[Mês]]=D3402,C3402+1,IF(AND(D3402="",D3403=D3401),C3401+1,1))))))</f>
        <v/>
      </c>
      <c r="D3403" s="14" t="str">
        <f>IF(DCalendário6[[#This Row],[Dia Útil]]="","",(MONTH($B3403)))</f>
        <v/>
      </c>
      <c r="E3403" s="14">
        <f t="shared" si="53"/>
        <v>2027</v>
      </c>
      <c r="F3403" s="14">
        <f>MONTH(DCalendário6[[#This Row],[Dia]])</f>
        <v>4</v>
      </c>
      <c r="G3403" s="14" t="str">
        <f>MONTH(DCalendário6[[#This Row],[Dia]])&amp;" - "&amp;DCalendário6[[#This Row],[Ano]]</f>
        <v>4 - 2027</v>
      </c>
      <c r="H3403" s="14" t="str">
        <f>IF(DCalendário6[[#This Row],[Dia Útil]]="","",DCalendário6[[#This Row],[Semana Ano]])</f>
        <v/>
      </c>
      <c r="I3403" s="14">
        <f>WEEKNUM(DCalendário6[[#This Row],[Dia]])</f>
        <v>18</v>
      </c>
      <c r="J3403" s="14" cm="1">
        <f t="array" aca="1" ref="J340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403" s="16">
        <f>WEEKDAY(DCalendário6[[#This Row],[Dia]])</f>
        <v>1</v>
      </c>
      <c r="L3403" s="1" t="str">
        <f>IFERROR(VLOOKUP(A3403,Tabela4[],1,0),"")</f>
        <v/>
      </c>
      <c r="M340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403" s="16">
        <f>IF(DCalendário6[[#This Row],[Dia Útil2]]="Feriado","Feriado",IF(AND(DCalendário6[[#This Row],[Dia Útil]]="",DCalendário6[[#This Row],[Mês Total]]=F3396),N3396+1,IF(DCalendário6[[#This Row],[Dia Útil]]="",1,"")))</f>
        <v>4</v>
      </c>
      <c r="O340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3403" s="16"/>
      <c r="Q3403" s="17"/>
    </row>
    <row r="3404" spans="1:17" x14ac:dyDescent="0.25">
      <c r="A3404" s="1">
        <v>46503</v>
      </c>
      <c r="B3404" s="1">
        <f>IF(AND(DCalendário6[[#This Row],[Dia da semana]]&gt;1,DCalendário6[[#This Row],[Dia da semana]]&lt;7,DCalendário6[[#This Row],[Feriados]]=""),DCalendário6[[#This Row],[Dia]],"")</f>
        <v>46503</v>
      </c>
      <c r="C3404" s="16">
        <f>IF(DCalendário6[[#This Row],[Mês]]="","",IF(AND(C3400="",C3401="",C3402="",C3403=""),IF(DCalendário6[[#This Row],[Mês]]=D3403,C3403+1,IF(AND(D3403="",D3404=D3399),C3399+1,1)),IF(AND(C3401="",C3402="",C3403=""),IF(DCalendário6[[#This Row],[Mês]]=D3403,C3403+1,IF(AND(D3403="",D3404=D3400),C3400+1,1)),IF(AND(C3402="",C3403=""),IF(DCalendário6[[#This Row],[Mês]]=D3403,C3403+1,IF(AND(D3403="",D3404=D3401),C3401+1,1)),IF(DCalendário6[[#This Row],[Mês]]=D3403,C3403+1,IF(AND(D3403="",D3404=D3402),C3402+1,1))))))</f>
        <v>17</v>
      </c>
      <c r="D3404" s="14">
        <f>IF(DCalendário6[[#This Row],[Dia Útil]]="","",(MONTH($B3404)))</f>
        <v>4</v>
      </c>
      <c r="E3404" s="14">
        <f t="shared" si="53"/>
        <v>2027</v>
      </c>
      <c r="F3404" s="14">
        <f>MONTH(DCalendário6[[#This Row],[Dia]])</f>
        <v>4</v>
      </c>
      <c r="G3404" s="14" t="str">
        <f>MONTH(DCalendário6[[#This Row],[Dia]])&amp;" - "&amp;DCalendário6[[#This Row],[Ano]]</f>
        <v>4 - 2027</v>
      </c>
      <c r="H3404" s="14">
        <f>IF(DCalendário6[[#This Row],[Dia Útil]]="","",DCalendário6[[#This Row],[Semana Ano]])</f>
        <v>18</v>
      </c>
      <c r="I3404" s="14">
        <f>WEEKNUM(DCalendário6[[#This Row],[Dia]])</f>
        <v>18</v>
      </c>
      <c r="J3404" s="14" cm="1">
        <f t="array" aca="1" ref="J340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404" s="16">
        <f>WEEKDAY(DCalendário6[[#This Row],[Dia]])</f>
        <v>2</v>
      </c>
      <c r="L3404" s="1" t="str">
        <f>IFERROR(VLOOKUP(A3404,Tabela4[],1,0),"")</f>
        <v/>
      </c>
      <c r="M340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46503</v>
      </c>
      <c r="N3404" s="16" t="str">
        <f>IF(DCalendário6[[#This Row],[Dia Útil2]]="Feriado","Feriado",IF(AND(DCalendário6[[#This Row],[Dia Útil]]="",DCalendário6[[#This Row],[Mês Total]]=F3397),N3397+1,IF(DCalendário6[[#This Row],[Dia Útil]]="",1,"")))</f>
        <v/>
      </c>
      <c r="O340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3404" s="16"/>
      <c r="Q3404" s="17"/>
    </row>
    <row r="3405" spans="1:17" x14ac:dyDescent="0.25">
      <c r="A3405" s="1">
        <v>46504</v>
      </c>
      <c r="B3405" s="1">
        <f>IF(AND(DCalendário6[[#This Row],[Dia da semana]]&gt;1,DCalendário6[[#This Row],[Dia da semana]]&lt;7,DCalendário6[[#This Row],[Feriados]]=""),DCalendário6[[#This Row],[Dia]],"")</f>
        <v>46504</v>
      </c>
      <c r="C3405" s="16">
        <f>IF(DCalendário6[[#This Row],[Mês]]="","",IF(AND(C3401="",C3402="",C3403="",C3404=""),IF(DCalendário6[[#This Row],[Mês]]=D3404,C3404+1,IF(AND(D3404="",D3405=D3400),C3400+1,1)),IF(AND(C3402="",C3403="",C3404=""),IF(DCalendário6[[#This Row],[Mês]]=D3404,C3404+1,IF(AND(D3404="",D3405=D3401),C3401+1,1)),IF(AND(C3403="",C3404=""),IF(DCalendário6[[#This Row],[Mês]]=D3404,C3404+1,IF(AND(D3404="",D3405=D3402),C3402+1,1)),IF(DCalendário6[[#This Row],[Mês]]=D3404,C3404+1,IF(AND(D3404="",D3405=D3403),C3403+1,1))))))</f>
        <v>18</v>
      </c>
      <c r="D3405" s="14">
        <f>IF(DCalendário6[[#This Row],[Dia Útil]]="","",(MONTH($B3405)))</f>
        <v>4</v>
      </c>
      <c r="E3405" s="14">
        <f t="shared" si="53"/>
        <v>2027</v>
      </c>
      <c r="F3405" s="14">
        <f>MONTH(DCalendário6[[#This Row],[Dia]])</f>
        <v>4</v>
      </c>
      <c r="G3405" s="14" t="str">
        <f>MONTH(DCalendário6[[#This Row],[Dia]])&amp;" - "&amp;DCalendário6[[#This Row],[Ano]]</f>
        <v>4 - 2027</v>
      </c>
      <c r="H3405" s="14">
        <f>IF(DCalendário6[[#This Row],[Dia Útil]]="","",DCalendário6[[#This Row],[Semana Ano]])</f>
        <v>18</v>
      </c>
      <c r="I3405" s="14">
        <f>WEEKNUM(DCalendário6[[#This Row],[Dia]])</f>
        <v>18</v>
      </c>
      <c r="J3405" s="14" cm="1">
        <f t="array" aca="1" ref="J340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405" s="16">
        <f>WEEKDAY(DCalendário6[[#This Row],[Dia]])</f>
        <v>3</v>
      </c>
      <c r="L3405" s="1" t="str">
        <f>IFERROR(VLOOKUP(A3405,Tabela4[],1,0),"")</f>
        <v/>
      </c>
      <c r="M340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46504</v>
      </c>
      <c r="N3405" s="16" t="str">
        <f>IF(DCalendário6[[#This Row],[Dia Útil2]]="Feriado","Feriado",IF(AND(DCalendário6[[#This Row],[Dia Útil]]="",DCalendário6[[#This Row],[Mês Total]]=F3398),N3398+1,IF(DCalendário6[[#This Row],[Dia Útil]]="",1,"")))</f>
        <v/>
      </c>
      <c r="O340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3405" s="16"/>
      <c r="Q3405" s="17"/>
    </row>
    <row r="3406" spans="1:17" x14ac:dyDescent="0.25">
      <c r="A3406" s="1">
        <v>46505</v>
      </c>
      <c r="B3406" s="1">
        <f>IF(AND(DCalendário6[[#This Row],[Dia da semana]]&gt;1,DCalendário6[[#This Row],[Dia da semana]]&lt;7,DCalendário6[[#This Row],[Feriados]]=""),DCalendário6[[#This Row],[Dia]],"")</f>
        <v>46505</v>
      </c>
      <c r="C3406" s="16">
        <f>IF(DCalendário6[[#This Row],[Mês]]="","",IF(AND(C3402="",C3403="",C3404="",C3405=""),IF(DCalendário6[[#This Row],[Mês]]=D3405,C3405+1,IF(AND(D3405="",D3406=D3401),C3401+1,1)),IF(AND(C3403="",C3404="",C3405=""),IF(DCalendário6[[#This Row],[Mês]]=D3405,C3405+1,IF(AND(D3405="",D3406=D3402),C3402+1,1)),IF(AND(C3404="",C3405=""),IF(DCalendário6[[#This Row],[Mês]]=D3405,C3405+1,IF(AND(D3405="",D3406=D3403),C3403+1,1)),IF(DCalendário6[[#This Row],[Mês]]=D3405,C3405+1,IF(AND(D3405="",D3406=D3404),C3404+1,1))))))</f>
        <v>19</v>
      </c>
      <c r="D3406" s="14">
        <f>IF(DCalendário6[[#This Row],[Dia Útil]]="","",(MONTH($B3406)))</f>
        <v>4</v>
      </c>
      <c r="E3406" s="14">
        <f t="shared" si="53"/>
        <v>2027</v>
      </c>
      <c r="F3406" s="14">
        <f>MONTH(DCalendário6[[#This Row],[Dia]])</f>
        <v>4</v>
      </c>
      <c r="G3406" s="14" t="str">
        <f>MONTH(DCalendário6[[#This Row],[Dia]])&amp;" - "&amp;DCalendário6[[#This Row],[Ano]]</f>
        <v>4 - 2027</v>
      </c>
      <c r="H3406" s="14">
        <f>IF(DCalendário6[[#This Row],[Dia Útil]]="","",DCalendário6[[#This Row],[Semana Ano]])</f>
        <v>18</v>
      </c>
      <c r="I3406" s="14">
        <f>WEEKNUM(DCalendário6[[#This Row],[Dia]])</f>
        <v>18</v>
      </c>
      <c r="J3406" s="14" cm="1">
        <f t="array" aca="1" ref="J340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406" s="16">
        <f>WEEKDAY(DCalendário6[[#This Row],[Dia]])</f>
        <v>4</v>
      </c>
      <c r="L3406" s="1" t="str">
        <f>IFERROR(VLOOKUP(A3406,Tabela4[],1,0),"")</f>
        <v/>
      </c>
      <c r="M340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46505</v>
      </c>
      <c r="N3406" s="16" t="str">
        <f>IF(DCalendário6[[#This Row],[Dia Útil2]]="Feriado","Feriado",IF(AND(DCalendário6[[#This Row],[Dia Útil]]="",DCalendário6[[#This Row],[Mês Total]]=F3399),N3399+1,IF(DCalendário6[[#This Row],[Dia Útil]]="",1,"")))</f>
        <v/>
      </c>
      <c r="O340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3406" s="16"/>
      <c r="Q3406" s="17"/>
    </row>
    <row r="3407" spans="1:17" x14ac:dyDescent="0.25">
      <c r="A3407" s="1">
        <v>46506</v>
      </c>
      <c r="B3407" s="1">
        <f>IF(AND(DCalendário6[[#This Row],[Dia da semana]]&gt;1,DCalendário6[[#This Row],[Dia da semana]]&lt;7,DCalendário6[[#This Row],[Feriados]]=""),DCalendário6[[#This Row],[Dia]],"")</f>
        <v>46506</v>
      </c>
      <c r="C3407" s="16">
        <f>IF(DCalendário6[[#This Row],[Mês]]="","",IF(AND(C3403="",C3404="",C3405="",C3406=""),IF(DCalendário6[[#This Row],[Mês]]=D3406,C3406+1,IF(AND(D3406="",D3407=D3402),C3402+1,1)),IF(AND(C3404="",C3405="",C3406=""),IF(DCalendário6[[#This Row],[Mês]]=D3406,C3406+1,IF(AND(D3406="",D3407=D3403),C3403+1,1)),IF(AND(C3405="",C3406=""),IF(DCalendário6[[#This Row],[Mês]]=D3406,C3406+1,IF(AND(D3406="",D3407=D3404),C3404+1,1)),IF(DCalendário6[[#This Row],[Mês]]=D3406,C3406+1,IF(AND(D3406="",D3407=D3405),C3405+1,1))))))</f>
        <v>20</v>
      </c>
      <c r="D3407" s="14">
        <f>IF(DCalendário6[[#This Row],[Dia Útil]]="","",(MONTH($B3407)))</f>
        <v>4</v>
      </c>
      <c r="E3407" s="14">
        <f t="shared" si="53"/>
        <v>2027</v>
      </c>
      <c r="F3407" s="14">
        <f>MONTH(DCalendário6[[#This Row],[Dia]])</f>
        <v>4</v>
      </c>
      <c r="G3407" s="14" t="str">
        <f>MONTH(DCalendário6[[#This Row],[Dia]])&amp;" - "&amp;DCalendário6[[#This Row],[Ano]]</f>
        <v>4 - 2027</v>
      </c>
      <c r="H3407" s="14">
        <f>IF(DCalendário6[[#This Row],[Dia Útil]]="","",DCalendário6[[#This Row],[Semana Ano]])</f>
        <v>18</v>
      </c>
      <c r="I3407" s="14">
        <f>WEEKNUM(DCalendário6[[#This Row],[Dia]])</f>
        <v>18</v>
      </c>
      <c r="J3407" s="14" cm="1">
        <f t="array" aca="1" ref="J340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407" s="16">
        <f>WEEKDAY(DCalendário6[[#This Row],[Dia]])</f>
        <v>5</v>
      </c>
      <c r="L3407" s="1" t="str">
        <f>IFERROR(VLOOKUP(A3407,Tabela4[],1,0),"")</f>
        <v/>
      </c>
      <c r="M340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46506</v>
      </c>
      <c r="N3407" s="16" t="str">
        <f>IF(DCalendário6[[#This Row],[Dia Útil2]]="Feriado","Feriado",IF(AND(DCalendário6[[#This Row],[Dia Útil]]="",DCalendário6[[#This Row],[Mês Total]]=F3400),N3400+1,IF(DCalendário6[[#This Row],[Dia Útil]]="",1,"")))</f>
        <v/>
      </c>
      <c r="O340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3407" s="16"/>
      <c r="Q3407" s="17"/>
    </row>
    <row r="3408" spans="1:17" x14ac:dyDescent="0.25">
      <c r="A3408" s="1">
        <v>46507</v>
      </c>
      <c r="B3408" s="1">
        <f>IF(AND(DCalendário6[[#This Row],[Dia da semana]]&gt;1,DCalendário6[[#This Row],[Dia da semana]]&lt;7,DCalendário6[[#This Row],[Feriados]]=""),DCalendário6[[#This Row],[Dia]],"")</f>
        <v>46507</v>
      </c>
      <c r="C3408" s="16">
        <f>IF(DCalendário6[[#This Row],[Mês]]="","",IF(AND(C3404="",C3405="",C3406="",C3407=""),IF(DCalendário6[[#This Row],[Mês]]=D3407,C3407+1,IF(AND(D3407="",D3408=D3403),C3403+1,1)),IF(AND(C3405="",C3406="",C3407=""),IF(DCalendário6[[#This Row],[Mês]]=D3407,C3407+1,IF(AND(D3407="",D3408=D3404),C3404+1,1)),IF(AND(C3406="",C3407=""),IF(DCalendário6[[#This Row],[Mês]]=D3407,C3407+1,IF(AND(D3407="",D3408=D3405),C3405+1,1)),IF(DCalendário6[[#This Row],[Mês]]=D3407,C3407+1,IF(AND(D3407="",D3408=D3406),C3406+1,1))))))</f>
        <v>21</v>
      </c>
      <c r="D3408" s="14">
        <f>IF(DCalendário6[[#This Row],[Dia Útil]]="","",(MONTH($B3408)))</f>
        <v>4</v>
      </c>
      <c r="E3408" s="14">
        <f t="shared" si="53"/>
        <v>2027</v>
      </c>
      <c r="F3408" s="14">
        <f>MONTH(DCalendário6[[#This Row],[Dia]])</f>
        <v>4</v>
      </c>
      <c r="G3408" s="14" t="str">
        <f>MONTH(DCalendário6[[#This Row],[Dia]])&amp;" - "&amp;DCalendário6[[#This Row],[Ano]]</f>
        <v>4 - 2027</v>
      </c>
      <c r="H3408" s="14">
        <f>IF(DCalendário6[[#This Row],[Dia Útil]]="","",DCalendário6[[#This Row],[Semana Ano]])</f>
        <v>18</v>
      </c>
      <c r="I3408" s="14">
        <f>WEEKNUM(DCalendário6[[#This Row],[Dia]])</f>
        <v>18</v>
      </c>
      <c r="J3408" s="14" cm="1">
        <f t="array" aca="1" ref="J340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408" s="16">
        <f>WEEKDAY(DCalendário6[[#This Row],[Dia]])</f>
        <v>6</v>
      </c>
      <c r="L3408" s="1" t="str">
        <f>IFERROR(VLOOKUP(A3408,Tabela4[],1,0),"")</f>
        <v/>
      </c>
      <c r="M340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46507</v>
      </c>
      <c r="N3408" s="16" t="str">
        <f>IF(DCalendário6[[#This Row],[Dia Útil2]]="Feriado","Feriado",IF(AND(DCalendário6[[#This Row],[Dia Útil]]="",DCalendário6[[#This Row],[Mês Total]]=F3401),N3401+1,IF(DCalendário6[[#This Row],[Dia Útil]]="",1,"")))</f>
        <v/>
      </c>
      <c r="O340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21</v>
      </c>
      <c r="P3408" s="16"/>
      <c r="Q3408" s="17"/>
    </row>
    <row r="3409" spans="1:17" x14ac:dyDescent="0.25">
      <c r="A3409" s="1">
        <v>46508</v>
      </c>
      <c r="B3409" s="1" t="str">
        <f>IF(AND(DCalendário6[[#This Row],[Dia da semana]]&gt;1,DCalendário6[[#This Row],[Dia da semana]]&lt;7,DCalendário6[[#This Row],[Feriados]]=""),DCalendário6[[#This Row],[Dia]],"")</f>
        <v/>
      </c>
      <c r="C3409" s="16" t="str">
        <f>IF(DCalendário6[[#This Row],[Mês]]="","",IF(AND(C3405="",C3406="",C3407="",C3408=""),IF(DCalendário6[[#This Row],[Mês]]=D3408,C3408+1,IF(AND(D3408="",D3409=D3404),C3404+1,1)),IF(AND(C3406="",C3407="",C3408=""),IF(DCalendário6[[#This Row],[Mês]]=D3408,C3408+1,IF(AND(D3408="",D3409=D3405),C3405+1,1)),IF(AND(C3407="",C3408=""),IF(DCalendário6[[#This Row],[Mês]]=D3408,C3408+1,IF(AND(D3408="",D3409=D3406),C3406+1,1)),IF(DCalendário6[[#This Row],[Mês]]=D3408,C3408+1,IF(AND(D3408="",D3409=D3407),C3407+1,1))))))</f>
        <v/>
      </c>
      <c r="D3409" s="14" t="str">
        <f>IF(DCalendário6[[#This Row],[Dia Útil]]="","",(MONTH($B3409)))</f>
        <v/>
      </c>
      <c r="E3409" s="14">
        <f t="shared" si="53"/>
        <v>2027</v>
      </c>
      <c r="F3409" s="14">
        <f>MONTH(DCalendário6[[#This Row],[Dia]])</f>
        <v>5</v>
      </c>
      <c r="G3409" s="14" t="str">
        <f>MONTH(DCalendário6[[#This Row],[Dia]])&amp;" - "&amp;DCalendário6[[#This Row],[Ano]]</f>
        <v>5 - 2027</v>
      </c>
      <c r="H3409" s="14" t="str">
        <f>IF(DCalendário6[[#This Row],[Dia Útil]]="","",DCalendário6[[#This Row],[Semana Ano]])</f>
        <v/>
      </c>
      <c r="I3409" s="14">
        <f>WEEKNUM(DCalendário6[[#This Row],[Dia]])</f>
        <v>18</v>
      </c>
      <c r="J3409" s="14" cm="1">
        <f t="array" aca="1" ref="J340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409" s="16">
        <f>WEEKDAY(DCalendário6[[#This Row],[Dia]])</f>
        <v>7</v>
      </c>
      <c r="L3409" s="1">
        <f>IFERROR(VLOOKUP(A3409,Tabela4[],1,0),"")</f>
        <v>46508</v>
      </c>
      <c r="M340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409" s="16">
        <f>IF(DCalendário6[[#This Row],[Dia Útil2]]="Feriado","Feriado",IF(AND(DCalendário6[[#This Row],[Dia Útil]]="",DCalendário6[[#This Row],[Mês Total]]=F3402),N3402+1,IF(DCalendário6[[#This Row],[Dia Útil]]="",1,"")))</f>
        <v>1</v>
      </c>
      <c r="O340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3409" s="16"/>
      <c r="Q3409" s="17"/>
    </row>
    <row r="3410" spans="1:17" x14ac:dyDescent="0.25">
      <c r="A3410" s="1">
        <v>46509</v>
      </c>
      <c r="B3410" s="1" t="str">
        <f>IF(AND(DCalendário6[[#This Row],[Dia da semana]]&gt;1,DCalendário6[[#This Row],[Dia da semana]]&lt;7,DCalendário6[[#This Row],[Feriados]]=""),DCalendário6[[#This Row],[Dia]],"")</f>
        <v/>
      </c>
      <c r="C3410" s="16" t="str">
        <f>IF(DCalendário6[[#This Row],[Mês]]="","",IF(AND(C3406="",C3407="",C3408="",C3409=""),IF(DCalendário6[[#This Row],[Mês]]=D3409,C3409+1,IF(AND(D3409="",D3410=D3405),C3405+1,1)),IF(AND(C3407="",C3408="",C3409=""),IF(DCalendário6[[#This Row],[Mês]]=D3409,C3409+1,IF(AND(D3409="",D3410=D3406),C3406+1,1)),IF(AND(C3408="",C3409=""),IF(DCalendário6[[#This Row],[Mês]]=D3409,C3409+1,IF(AND(D3409="",D3410=D3407),C3407+1,1)),IF(DCalendário6[[#This Row],[Mês]]=D3409,C3409+1,IF(AND(D3409="",D3410=D3408),C3408+1,1))))))</f>
        <v/>
      </c>
      <c r="D3410" s="14" t="str">
        <f>IF(DCalendário6[[#This Row],[Dia Útil]]="","",(MONTH($B3410)))</f>
        <v/>
      </c>
      <c r="E3410" s="14">
        <f t="shared" si="53"/>
        <v>2027</v>
      </c>
      <c r="F3410" s="14">
        <f>MONTH(DCalendário6[[#This Row],[Dia]])</f>
        <v>5</v>
      </c>
      <c r="G3410" s="14" t="str">
        <f>MONTH(DCalendário6[[#This Row],[Dia]])&amp;" - "&amp;DCalendário6[[#This Row],[Ano]]</f>
        <v>5 - 2027</v>
      </c>
      <c r="H3410" s="14" t="str">
        <f>IF(DCalendário6[[#This Row],[Dia Útil]]="","",DCalendário6[[#This Row],[Semana Ano]])</f>
        <v/>
      </c>
      <c r="I3410" s="14">
        <f>WEEKNUM(DCalendário6[[#This Row],[Dia]])</f>
        <v>19</v>
      </c>
      <c r="J3410" s="14" cm="1">
        <f t="array" aca="1" ref="J341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410" s="16">
        <f>WEEKDAY(DCalendário6[[#This Row],[Dia]])</f>
        <v>1</v>
      </c>
      <c r="L3410" s="1" t="str">
        <f>IFERROR(VLOOKUP(A3410,Tabela4[],1,0),"")</f>
        <v/>
      </c>
      <c r="M341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410" s="16">
        <f>IF(DCalendário6[[#This Row],[Dia Útil2]]="Feriado","Feriado",IF(AND(DCalendário6[[#This Row],[Dia Útil]]="",DCalendário6[[#This Row],[Mês Total]]=F3403),N3403+1,IF(DCalendário6[[#This Row],[Dia Útil]]="",1,"")))</f>
        <v>1</v>
      </c>
      <c r="O341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3410" s="16"/>
      <c r="Q3410" s="17"/>
    </row>
    <row r="3411" spans="1:17" x14ac:dyDescent="0.25">
      <c r="A3411" s="1">
        <v>46510</v>
      </c>
      <c r="B3411" s="1">
        <f>IF(AND(DCalendário6[[#This Row],[Dia da semana]]&gt;1,DCalendário6[[#This Row],[Dia da semana]]&lt;7,DCalendário6[[#This Row],[Feriados]]=""),DCalendário6[[#This Row],[Dia]],"")</f>
        <v>46510</v>
      </c>
      <c r="C3411" s="16">
        <f>IF(DCalendário6[[#This Row],[Mês]]="","",IF(AND(C3407="",C3408="",C3409="",C3410=""),IF(DCalendário6[[#This Row],[Mês]]=D3410,C3410+1,IF(AND(D3410="",D3411=D3406),C3406+1,1)),IF(AND(C3408="",C3409="",C3410=""),IF(DCalendário6[[#This Row],[Mês]]=D3410,C3410+1,IF(AND(D3410="",D3411=D3407),C3407+1,1)),IF(AND(C3409="",C3410=""),IF(DCalendário6[[#This Row],[Mês]]=D3410,C3410+1,IF(AND(D3410="",D3411=D3408),C3408+1,1)),IF(DCalendário6[[#This Row],[Mês]]=D3410,C3410+1,IF(AND(D3410="",D3411=D3409),C3409+1,1))))))</f>
        <v>1</v>
      </c>
      <c r="D3411" s="14">
        <f>IF(DCalendário6[[#This Row],[Dia Útil]]="","",(MONTH($B3411)))</f>
        <v>5</v>
      </c>
      <c r="E3411" s="14">
        <f t="shared" si="53"/>
        <v>2027</v>
      </c>
      <c r="F3411" s="14">
        <f>MONTH(DCalendário6[[#This Row],[Dia]])</f>
        <v>5</v>
      </c>
      <c r="G3411" s="14" t="str">
        <f>MONTH(DCalendário6[[#This Row],[Dia]])&amp;" - "&amp;DCalendário6[[#This Row],[Ano]]</f>
        <v>5 - 2027</v>
      </c>
      <c r="H3411" s="14">
        <f>IF(DCalendário6[[#This Row],[Dia Útil]]="","",DCalendário6[[#This Row],[Semana Ano]])</f>
        <v>19</v>
      </c>
      <c r="I3411" s="14">
        <f>WEEKNUM(DCalendário6[[#This Row],[Dia]])</f>
        <v>19</v>
      </c>
      <c r="J3411" s="14" cm="1">
        <f t="array" aca="1" ref="J341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411" s="16">
        <f>WEEKDAY(DCalendário6[[#This Row],[Dia]])</f>
        <v>2</v>
      </c>
      <c r="L3411" s="1" t="str">
        <f>IFERROR(VLOOKUP(A3411,Tabela4[],1,0),"")</f>
        <v/>
      </c>
      <c r="M341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46510</v>
      </c>
      <c r="N3411" s="16" t="str">
        <f>IF(DCalendário6[[#This Row],[Dia Útil2]]="Feriado","Feriado",IF(AND(DCalendário6[[#This Row],[Dia Útil]]="",DCalendário6[[#This Row],[Mês Total]]=F3404),N3404+1,IF(DCalendário6[[#This Row],[Dia Útil]]="",1,"")))</f>
        <v/>
      </c>
      <c r="O341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3411" s="16"/>
      <c r="Q3411" s="17"/>
    </row>
    <row r="3412" spans="1:17" x14ac:dyDescent="0.25">
      <c r="A3412" s="1">
        <v>46511</v>
      </c>
      <c r="B3412" s="1">
        <f>IF(AND(DCalendário6[[#This Row],[Dia da semana]]&gt;1,DCalendário6[[#This Row],[Dia da semana]]&lt;7,DCalendário6[[#This Row],[Feriados]]=""),DCalendário6[[#This Row],[Dia]],"")</f>
        <v>46511</v>
      </c>
      <c r="C3412" s="16">
        <f>IF(DCalendário6[[#This Row],[Mês]]="","",IF(AND(C3408="",C3409="",C3410="",C3411=""),IF(DCalendário6[[#This Row],[Mês]]=D3411,C3411+1,IF(AND(D3411="",D3412=D3407),C3407+1,1)),IF(AND(C3409="",C3410="",C3411=""),IF(DCalendário6[[#This Row],[Mês]]=D3411,C3411+1,IF(AND(D3411="",D3412=D3408),C3408+1,1)),IF(AND(C3410="",C3411=""),IF(DCalendário6[[#This Row],[Mês]]=D3411,C3411+1,IF(AND(D3411="",D3412=D3409),C3409+1,1)),IF(DCalendário6[[#This Row],[Mês]]=D3411,C3411+1,IF(AND(D3411="",D3412=D3410),C3410+1,1))))))</f>
        <v>2</v>
      </c>
      <c r="D3412" s="14">
        <f>IF(DCalendário6[[#This Row],[Dia Útil]]="","",(MONTH($B3412)))</f>
        <v>5</v>
      </c>
      <c r="E3412" s="14">
        <f t="shared" si="53"/>
        <v>2027</v>
      </c>
      <c r="F3412" s="14">
        <f>MONTH(DCalendário6[[#This Row],[Dia]])</f>
        <v>5</v>
      </c>
      <c r="G3412" s="14" t="str">
        <f>MONTH(DCalendário6[[#This Row],[Dia]])&amp;" - "&amp;DCalendário6[[#This Row],[Ano]]</f>
        <v>5 - 2027</v>
      </c>
      <c r="H3412" s="14">
        <f>IF(DCalendário6[[#This Row],[Dia Útil]]="","",DCalendário6[[#This Row],[Semana Ano]])</f>
        <v>19</v>
      </c>
      <c r="I3412" s="14">
        <f>WEEKNUM(DCalendário6[[#This Row],[Dia]])</f>
        <v>19</v>
      </c>
      <c r="J3412" s="14" cm="1">
        <f t="array" aca="1" ref="J341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412" s="16">
        <f>WEEKDAY(DCalendário6[[#This Row],[Dia]])</f>
        <v>3</v>
      </c>
      <c r="L3412" s="1" t="str">
        <f>IFERROR(VLOOKUP(A3412,Tabela4[],1,0),"")</f>
        <v/>
      </c>
      <c r="M341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46511</v>
      </c>
      <c r="N3412" s="16" t="str">
        <f>IF(DCalendário6[[#This Row],[Dia Útil2]]="Feriado","Feriado",IF(AND(DCalendário6[[#This Row],[Dia Útil]]="",DCalendário6[[#This Row],[Mês Total]]=F3405),N3405+1,IF(DCalendário6[[#This Row],[Dia Útil]]="",1,"")))</f>
        <v/>
      </c>
      <c r="O341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3412" s="16"/>
      <c r="Q3412" s="17"/>
    </row>
    <row r="3413" spans="1:17" x14ac:dyDescent="0.25">
      <c r="A3413" s="1">
        <v>46512</v>
      </c>
      <c r="B3413" s="1">
        <f>IF(AND(DCalendário6[[#This Row],[Dia da semana]]&gt;1,DCalendário6[[#This Row],[Dia da semana]]&lt;7,DCalendário6[[#This Row],[Feriados]]=""),DCalendário6[[#This Row],[Dia]],"")</f>
        <v>46512</v>
      </c>
      <c r="C3413" s="16">
        <f>IF(DCalendário6[[#This Row],[Mês]]="","",IF(AND(C3409="",C3410="",C3411="",C3412=""),IF(DCalendário6[[#This Row],[Mês]]=D3412,C3412+1,IF(AND(D3412="",D3413=D3408),C3408+1,1)),IF(AND(C3410="",C3411="",C3412=""),IF(DCalendário6[[#This Row],[Mês]]=D3412,C3412+1,IF(AND(D3412="",D3413=D3409),C3409+1,1)),IF(AND(C3411="",C3412=""),IF(DCalendário6[[#This Row],[Mês]]=D3412,C3412+1,IF(AND(D3412="",D3413=D3410),C3410+1,1)),IF(DCalendário6[[#This Row],[Mês]]=D3412,C3412+1,IF(AND(D3412="",D3413=D3411),C3411+1,1))))))</f>
        <v>3</v>
      </c>
      <c r="D3413" s="14">
        <f>IF(DCalendário6[[#This Row],[Dia Útil]]="","",(MONTH($B3413)))</f>
        <v>5</v>
      </c>
      <c r="E3413" s="14">
        <f t="shared" si="53"/>
        <v>2027</v>
      </c>
      <c r="F3413" s="14">
        <f>MONTH(DCalendário6[[#This Row],[Dia]])</f>
        <v>5</v>
      </c>
      <c r="G3413" s="14" t="str">
        <f>MONTH(DCalendário6[[#This Row],[Dia]])&amp;" - "&amp;DCalendário6[[#This Row],[Ano]]</f>
        <v>5 - 2027</v>
      </c>
      <c r="H3413" s="14">
        <f>IF(DCalendário6[[#This Row],[Dia Útil]]="","",DCalendário6[[#This Row],[Semana Ano]])</f>
        <v>19</v>
      </c>
      <c r="I3413" s="14">
        <f>WEEKNUM(DCalendário6[[#This Row],[Dia]])</f>
        <v>19</v>
      </c>
      <c r="J3413" s="14" cm="1">
        <f t="array" aca="1" ref="J341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413" s="16">
        <f>WEEKDAY(DCalendário6[[#This Row],[Dia]])</f>
        <v>4</v>
      </c>
      <c r="L3413" s="1" t="str">
        <f>IFERROR(VLOOKUP(A3413,Tabela4[],1,0),"")</f>
        <v/>
      </c>
      <c r="M341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46512</v>
      </c>
      <c r="N3413" s="16" t="str">
        <f>IF(DCalendário6[[#This Row],[Dia Útil2]]="Feriado","Feriado",IF(AND(DCalendário6[[#This Row],[Dia Útil]]="",DCalendário6[[#This Row],[Mês Total]]=F3406),N3406+1,IF(DCalendário6[[#This Row],[Dia Útil]]="",1,"")))</f>
        <v/>
      </c>
      <c r="O341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3413" s="16"/>
      <c r="Q3413" s="17"/>
    </row>
    <row r="3414" spans="1:17" x14ac:dyDescent="0.25">
      <c r="A3414" s="1">
        <v>46513</v>
      </c>
      <c r="B3414" s="1">
        <f>IF(AND(DCalendário6[[#This Row],[Dia da semana]]&gt;1,DCalendário6[[#This Row],[Dia da semana]]&lt;7,DCalendário6[[#This Row],[Feriados]]=""),DCalendário6[[#This Row],[Dia]],"")</f>
        <v>46513</v>
      </c>
      <c r="C3414" s="16">
        <f>IF(DCalendário6[[#This Row],[Mês]]="","",IF(AND(C3410="",C3411="",C3412="",C3413=""),IF(DCalendário6[[#This Row],[Mês]]=D3413,C3413+1,IF(AND(D3413="",D3414=D3409),C3409+1,1)),IF(AND(C3411="",C3412="",C3413=""),IF(DCalendário6[[#This Row],[Mês]]=D3413,C3413+1,IF(AND(D3413="",D3414=D3410),C3410+1,1)),IF(AND(C3412="",C3413=""),IF(DCalendário6[[#This Row],[Mês]]=D3413,C3413+1,IF(AND(D3413="",D3414=D3411),C3411+1,1)),IF(DCalendário6[[#This Row],[Mês]]=D3413,C3413+1,IF(AND(D3413="",D3414=D3412),C3412+1,1))))))</f>
        <v>4</v>
      </c>
      <c r="D3414" s="14">
        <f>IF(DCalendário6[[#This Row],[Dia Útil]]="","",(MONTH($B3414)))</f>
        <v>5</v>
      </c>
      <c r="E3414" s="14">
        <f t="shared" si="53"/>
        <v>2027</v>
      </c>
      <c r="F3414" s="14">
        <f>MONTH(DCalendário6[[#This Row],[Dia]])</f>
        <v>5</v>
      </c>
      <c r="G3414" s="14" t="str">
        <f>MONTH(DCalendário6[[#This Row],[Dia]])&amp;" - "&amp;DCalendário6[[#This Row],[Ano]]</f>
        <v>5 - 2027</v>
      </c>
      <c r="H3414" s="14">
        <f>IF(DCalendário6[[#This Row],[Dia Útil]]="","",DCalendário6[[#This Row],[Semana Ano]])</f>
        <v>19</v>
      </c>
      <c r="I3414" s="14">
        <f>WEEKNUM(DCalendário6[[#This Row],[Dia]])</f>
        <v>19</v>
      </c>
      <c r="J3414" s="14" cm="1">
        <f t="array" aca="1" ref="J341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414" s="16">
        <f>WEEKDAY(DCalendário6[[#This Row],[Dia]])</f>
        <v>5</v>
      </c>
      <c r="L3414" s="1" t="str">
        <f>IFERROR(VLOOKUP(A3414,Tabela4[],1,0),"")</f>
        <v/>
      </c>
      <c r="M341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46513</v>
      </c>
      <c r="N3414" s="16" t="str">
        <f>IF(DCalendário6[[#This Row],[Dia Útil2]]="Feriado","Feriado",IF(AND(DCalendário6[[#This Row],[Dia Útil]]="",DCalendário6[[#This Row],[Mês Total]]=F3407),N3407+1,IF(DCalendário6[[#This Row],[Dia Útil]]="",1,"")))</f>
        <v/>
      </c>
      <c r="O341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3414" s="16"/>
      <c r="Q3414" s="17"/>
    </row>
    <row r="3415" spans="1:17" x14ac:dyDescent="0.25">
      <c r="A3415" s="1">
        <v>46514</v>
      </c>
      <c r="B3415" s="1">
        <f>IF(AND(DCalendário6[[#This Row],[Dia da semana]]&gt;1,DCalendário6[[#This Row],[Dia da semana]]&lt;7,DCalendário6[[#This Row],[Feriados]]=""),DCalendário6[[#This Row],[Dia]],"")</f>
        <v>46514</v>
      </c>
      <c r="C3415" s="16">
        <f>IF(DCalendário6[[#This Row],[Mês]]="","",IF(AND(C3411="",C3412="",C3413="",C3414=""),IF(DCalendário6[[#This Row],[Mês]]=D3414,C3414+1,IF(AND(D3414="",D3415=D3410),C3410+1,1)),IF(AND(C3412="",C3413="",C3414=""),IF(DCalendário6[[#This Row],[Mês]]=D3414,C3414+1,IF(AND(D3414="",D3415=D3411),C3411+1,1)),IF(AND(C3413="",C3414=""),IF(DCalendário6[[#This Row],[Mês]]=D3414,C3414+1,IF(AND(D3414="",D3415=D3412),C3412+1,1)),IF(DCalendário6[[#This Row],[Mês]]=D3414,C3414+1,IF(AND(D3414="",D3415=D3413),C3413+1,1))))))</f>
        <v>5</v>
      </c>
      <c r="D3415" s="14">
        <f>IF(DCalendário6[[#This Row],[Dia Útil]]="","",(MONTH($B3415)))</f>
        <v>5</v>
      </c>
      <c r="E3415" s="14">
        <f t="shared" si="53"/>
        <v>2027</v>
      </c>
      <c r="F3415" s="14">
        <f>MONTH(DCalendário6[[#This Row],[Dia]])</f>
        <v>5</v>
      </c>
      <c r="G3415" s="14" t="str">
        <f>MONTH(DCalendário6[[#This Row],[Dia]])&amp;" - "&amp;DCalendário6[[#This Row],[Ano]]</f>
        <v>5 - 2027</v>
      </c>
      <c r="H3415" s="14">
        <f>IF(DCalendário6[[#This Row],[Dia Útil]]="","",DCalendário6[[#This Row],[Semana Ano]])</f>
        <v>19</v>
      </c>
      <c r="I3415" s="14">
        <f>WEEKNUM(DCalendário6[[#This Row],[Dia]])</f>
        <v>19</v>
      </c>
      <c r="J3415" s="14" cm="1">
        <f t="array" aca="1" ref="J341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415" s="16">
        <f>WEEKDAY(DCalendário6[[#This Row],[Dia]])</f>
        <v>6</v>
      </c>
      <c r="L3415" s="1" t="str">
        <f>IFERROR(VLOOKUP(A3415,Tabela4[],1,0),"")</f>
        <v/>
      </c>
      <c r="M341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46514</v>
      </c>
      <c r="N3415" s="16" t="str">
        <f>IF(DCalendário6[[#This Row],[Dia Útil2]]="Feriado","Feriado",IF(AND(DCalendário6[[#This Row],[Dia Útil]]="",DCalendário6[[#This Row],[Mês Total]]=F3408),N3408+1,IF(DCalendário6[[#This Row],[Dia Útil]]="",1,"")))</f>
        <v/>
      </c>
      <c r="O341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3415" s="16"/>
      <c r="Q3415" s="17"/>
    </row>
    <row r="3416" spans="1:17" x14ac:dyDescent="0.25">
      <c r="A3416" s="1">
        <v>46515</v>
      </c>
      <c r="B3416" s="1" t="str">
        <f>IF(AND(DCalendário6[[#This Row],[Dia da semana]]&gt;1,DCalendário6[[#This Row],[Dia da semana]]&lt;7,DCalendário6[[#This Row],[Feriados]]=""),DCalendário6[[#This Row],[Dia]],"")</f>
        <v/>
      </c>
      <c r="C3416" s="16" t="str">
        <f>IF(DCalendário6[[#This Row],[Mês]]="","",IF(AND(C3412="",C3413="",C3414="",C3415=""),IF(DCalendário6[[#This Row],[Mês]]=D3415,C3415+1,IF(AND(D3415="",D3416=D3411),C3411+1,1)),IF(AND(C3413="",C3414="",C3415=""),IF(DCalendário6[[#This Row],[Mês]]=D3415,C3415+1,IF(AND(D3415="",D3416=D3412),C3412+1,1)),IF(AND(C3414="",C3415=""),IF(DCalendário6[[#This Row],[Mês]]=D3415,C3415+1,IF(AND(D3415="",D3416=D3413),C3413+1,1)),IF(DCalendário6[[#This Row],[Mês]]=D3415,C3415+1,IF(AND(D3415="",D3416=D3414),C3414+1,1))))))</f>
        <v/>
      </c>
      <c r="D3416" s="14" t="str">
        <f>IF(DCalendário6[[#This Row],[Dia Útil]]="","",(MONTH($B3416)))</f>
        <v/>
      </c>
      <c r="E3416" s="14">
        <f t="shared" si="53"/>
        <v>2027</v>
      </c>
      <c r="F3416" s="14">
        <f>MONTH(DCalendário6[[#This Row],[Dia]])</f>
        <v>5</v>
      </c>
      <c r="G3416" s="14" t="str">
        <f>MONTH(DCalendário6[[#This Row],[Dia]])&amp;" - "&amp;DCalendário6[[#This Row],[Ano]]</f>
        <v>5 - 2027</v>
      </c>
      <c r="H3416" s="14" t="str">
        <f>IF(DCalendário6[[#This Row],[Dia Útil]]="","",DCalendário6[[#This Row],[Semana Ano]])</f>
        <v/>
      </c>
      <c r="I3416" s="14">
        <f>WEEKNUM(DCalendário6[[#This Row],[Dia]])</f>
        <v>19</v>
      </c>
      <c r="J3416" s="14" cm="1">
        <f t="array" aca="1" ref="J341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416" s="16">
        <f>WEEKDAY(DCalendário6[[#This Row],[Dia]])</f>
        <v>7</v>
      </c>
      <c r="L3416" s="1" t="str">
        <f>IFERROR(VLOOKUP(A3416,Tabela4[],1,0),"")</f>
        <v/>
      </c>
      <c r="M341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416" s="16">
        <f>IF(DCalendário6[[#This Row],[Dia Útil2]]="Feriado","Feriado",IF(AND(DCalendário6[[#This Row],[Dia Útil]]="",DCalendário6[[#This Row],[Mês Total]]=F3409),N3409+1,IF(DCalendário6[[#This Row],[Dia Útil]]="",1,"")))</f>
        <v>2</v>
      </c>
      <c r="O341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3416" s="16"/>
      <c r="Q3416" s="17"/>
    </row>
    <row r="3417" spans="1:17" x14ac:dyDescent="0.25">
      <c r="A3417" s="1">
        <v>46516</v>
      </c>
      <c r="B3417" s="1" t="str">
        <f>IF(AND(DCalendário6[[#This Row],[Dia da semana]]&gt;1,DCalendário6[[#This Row],[Dia da semana]]&lt;7,DCalendário6[[#This Row],[Feriados]]=""),DCalendário6[[#This Row],[Dia]],"")</f>
        <v/>
      </c>
      <c r="C3417" s="16" t="str">
        <f>IF(DCalendário6[[#This Row],[Mês]]="","",IF(AND(C3413="",C3414="",C3415="",C3416=""),IF(DCalendário6[[#This Row],[Mês]]=D3416,C3416+1,IF(AND(D3416="",D3417=D3412),C3412+1,1)),IF(AND(C3414="",C3415="",C3416=""),IF(DCalendário6[[#This Row],[Mês]]=D3416,C3416+1,IF(AND(D3416="",D3417=D3413),C3413+1,1)),IF(AND(C3415="",C3416=""),IF(DCalendário6[[#This Row],[Mês]]=D3416,C3416+1,IF(AND(D3416="",D3417=D3414),C3414+1,1)),IF(DCalendário6[[#This Row],[Mês]]=D3416,C3416+1,IF(AND(D3416="",D3417=D3415),C3415+1,1))))))</f>
        <v/>
      </c>
      <c r="D3417" s="14" t="str">
        <f>IF(DCalendário6[[#This Row],[Dia Útil]]="","",(MONTH($B3417)))</f>
        <v/>
      </c>
      <c r="E3417" s="14">
        <f t="shared" si="53"/>
        <v>2027</v>
      </c>
      <c r="F3417" s="14">
        <f>MONTH(DCalendário6[[#This Row],[Dia]])</f>
        <v>5</v>
      </c>
      <c r="G3417" s="14" t="str">
        <f>MONTH(DCalendário6[[#This Row],[Dia]])&amp;" - "&amp;DCalendário6[[#This Row],[Ano]]</f>
        <v>5 - 2027</v>
      </c>
      <c r="H3417" s="14" t="str">
        <f>IF(DCalendário6[[#This Row],[Dia Útil]]="","",DCalendário6[[#This Row],[Semana Ano]])</f>
        <v/>
      </c>
      <c r="I3417" s="14">
        <f>WEEKNUM(DCalendário6[[#This Row],[Dia]])</f>
        <v>20</v>
      </c>
      <c r="J3417" s="14" cm="1">
        <f t="array" aca="1" ref="J341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417" s="16">
        <f>WEEKDAY(DCalendário6[[#This Row],[Dia]])</f>
        <v>1</v>
      </c>
      <c r="L3417" s="1" t="str">
        <f>IFERROR(VLOOKUP(A3417,Tabela4[],1,0),"")</f>
        <v/>
      </c>
      <c r="M341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417" s="16">
        <f>IF(DCalendário6[[#This Row],[Dia Útil2]]="Feriado","Feriado",IF(AND(DCalendário6[[#This Row],[Dia Útil]]="",DCalendário6[[#This Row],[Mês Total]]=F3410),N3410+1,IF(DCalendário6[[#This Row],[Dia Útil]]="",1,"")))</f>
        <v>2</v>
      </c>
      <c r="O341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3417" s="16"/>
      <c r="Q3417" s="17"/>
    </row>
    <row r="3418" spans="1:17" x14ac:dyDescent="0.25">
      <c r="A3418" s="1">
        <v>46517</v>
      </c>
      <c r="B3418" s="1">
        <f>IF(AND(DCalendário6[[#This Row],[Dia da semana]]&gt;1,DCalendário6[[#This Row],[Dia da semana]]&lt;7,DCalendário6[[#This Row],[Feriados]]=""),DCalendário6[[#This Row],[Dia]],"")</f>
        <v>46517</v>
      </c>
      <c r="C3418" s="16">
        <f>IF(DCalendário6[[#This Row],[Mês]]="","",IF(AND(C3414="",C3415="",C3416="",C3417=""),IF(DCalendário6[[#This Row],[Mês]]=D3417,C3417+1,IF(AND(D3417="",D3418=D3413),C3413+1,1)),IF(AND(C3415="",C3416="",C3417=""),IF(DCalendário6[[#This Row],[Mês]]=D3417,C3417+1,IF(AND(D3417="",D3418=D3414),C3414+1,1)),IF(AND(C3416="",C3417=""),IF(DCalendário6[[#This Row],[Mês]]=D3417,C3417+1,IF(AND(D3417="",D3418=D3415),C3415+1,1)),IF(DCalendário6[[#This Row],[Mês]]=D3417,C3417+1,IF(AND(D3417="",D3418=D3416),C3416+1,1))))))</f>
        <v>6</v>
      </c>
      <c r="D3418" s="14">
        <f>IF(DCalendário6[[#This Row],[Dia Útil]]="","",(MONTH($B3418)))</f>
        <v>5</v>
      </c>
      <c r="E3418" s="14">
        <f t="shared" si="53"/>
        <v>2027</v>
      </c>
      <c r="F3418" s="14">
        <f>MONTH(DCalendário6[[#This Row],[Dia]])</f>
        <v>5</v>
      </c>
      <c r="G3418" s="14" t="str">
        <f>MONTH(DCalendário6[[#This Row],[Dia]])&amp;" - "&amp;DCalendário6[[#This Row],[Ano]]</f>
        <v>5 - 2027</v>
      </c>
      <c r="H3418" s="14">
        <f>IF(DCalendário6[[#This Row],[Dia Útil]]="","",DCalendário6[[#This Row],[Semana Ano]])</f>
        <v>20</v>
      </c>
      <c r="I3418" s="14">
        <f>WEEKNUM(DCalendário6[[#This Row],[Dia]])</f>
        <v>20</v>
      </c>
      <c r="J3418" s="14" cm="1">
        <f t="array" aca="1" ref="J341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418" s="16">
        <f>WEEKDAY(DCalendário6[[#This Row],[Dia]])</f>
        <v>2</v>
      </c>
      <c r="L3418" s="1" t="str">
        <f>IFERROR(VLOOKUP(A3418,Tabela4[],1,0),"")</f>
        <v/>
      </c>
      <c r="M341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46517</v>
      </c>
      <c r="N3418" s="16" t="str">
        <f>IF(DCalendário6[[#This Row],[Dia Útil2]]="Feriado","Feriado",IF(AND(DCalendário6[[#This Row],[Dia Útil]]="",DCalendário6[[#This Row],[Mês Total]]=F3411),N3411+1,IF(DCalendário6[[#This Row],[Dia Útil]]="",1,"")))</f>
        <v/>
      </c>
      <c r="O341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3418" s="16"/>
      <c r="Q3418" s="17"/>
    </row>
    <row r="3419" spans="1:17" x14ac:dyDescent="0.25">
      <c r="A3419" s="1">
        <v>46518</v>
      </c>
      <c r="B3419" s="1">
        <f>IF(AND(DCalendário6[[#This Row],[Dia da semana]]&gt;1,DCalendário6[[#This Row],[Dia da semana]]&lt;7,DCalendário6[[#This Row],[Feriados]]=""),DCalendário6[[#This Row],[Dia]],"")</f>
        <v>46518</v>
      </c>
      <c r="C3419" s="16">
        <f>IF(DCalendário6[[#This Row],[Mês]]="","",IF(AND(C3415="",C3416="",C3417="",C3418=""),IF(DCalendário6[[#This Row],[Mês]]=D3418,C3418+1,IF(AND(D3418="",D3419=D3414),C3414+1,1)),IF(AND(C3416="",C3417="",C3418=""),IF(DCalendário6[[#This Row],[Mês]]=D3418,C3418+1,IF(AND(D3418="",D3419=D3415),C3415+1,1)),IF(AND(C3417="",C3418=""),IF(DCalendário6[[#This Row],[Mês]]=D3418,C3418+1,IF(AND(D3418="",D3419=D3416),C3416+1,1)),IF(DCalendário6[[#This Row],[Mês]]=D3418,C3418+1,IF(AND(D3418="",D3419=D3417),C3417+1,1))))))</f>
        <v>7</v>
      </c>
      <c r="D3419" s="14">
        <f>IF(DCalendário6[[#This Row],[Dia Útil]]="","",(MONTH($B3419)))</f>
        <v>5</v>
      </c>
      <c r="E3419" s="14">
        <f t="shared" si="53"/>
        <v>2027</v>
      </c>
      <c r="F3419" s="14">
        <f>MONTH(DCalendário6[[#This Row],[Dia]])</f>
        <v>5</v>
      </c>
      <c r="G3419" s="14" t="str">
        <f>MONTH(DCalendário6[[#This Row],[Dia]])&amp;" - "&amp;DCalendário6[[#This Row],[Ano]]</f>
        <v>5 - 2027</v>
      </c>
      <c r="H3419" s="14">
        <f>IF(DCalendário6[[#This Row],[Dia Útil]]="","",DCalendário6[[#This Row],[Semana Ano]])</f>
        <v>20</v>
      </c>
      <c r="I3419" s="14">
        <f>WEEKNUM(DCalendário6[[#This Row],[Dia]])</f>
        <v>20</v>
      </c>
      <c r="J3419" s="14" cm="1">
        <f t="array" aca="1" ref="J341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419" s="16">
        <f>WEEKDAY(DCalendário6[[#This Row],[Dia]])</f>
        <v>3</v>
      </c>
      <c r="L3419" s="1" t="str">
        <f>IFERROR(VLOOKUP(A3419,Tabela4[],1,0),"")</f>
        <v/>
      </c>
      <c r="M341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46518</v>
      </c>
      <c r="N3419" s="16" t="str">
        <f>IF(DCalendário6[[#This Row],[Dia Útil2]]="Feriado","Feriado",IF(AND(DCalendário6[[#This Row],[Dia Útil]]="",DCalendário6[[#This Row],[Mês Total]]=F3412),N3412+1,IF(DCalendário6[[#This Row],[Dia Útil]]="",1,"")))</f>
        <v/>
      </c>
      <c r="O341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3419" s="16"/>
      <c r="Q3419" s="17"/>
    </row>
    <row r="3420" spans="1:17" x14ac:dyDescent="0.25">
      <c r="A3420" s="1">
        <v>46519</v>
      </c>
      <c r="B3420" s="1">
        <f>IF(AND(DCalendário6[[#This Row],[Dia da semana]]&gt;1,DCalendário6[[#This Row],[Dia da semana]]&lt;7,DCalendário6[[#This Row],[Feriados]]=""),DCalendário6[[#This Row],[Dia]],"")</f>
        <v>46519</v>
      </c>
      <c r="C3420" s="16">
        <f>IF(DCalendário6[[#This Row],[Mês]]="","",IF(AND(C3416="",C3417="",C3418="",C3419=""),IF(DCalendário6[[#This Row],[Mês]]=D3419,C3419+1,IF(AND(D3419="",D3420=D3415),C3415+1,1)),IF(AND(C3417="",C3418="",C3419=""),IF(DCalendário6[[#This Row],[Mês]]=D3419,C3419+1,IF(AND(D3419="",D3420=D3416),C3416+1,1)),IF(AND(C3418="",C3419=""),IF(DCalendário6[[#This Row],[Mês]]=D3419,C3419+1,IF(AND(D3419="",D3420=D3417),C3417+1,1)),IF(DCalendário6[[#This Row],[Mês]]=D3419,C3419+1,IF(AND(D3419="",D3420=D3418),C3418+1,1))))))</f>
        <v>8</v>
      </c>
      <c r="D3420" s="14">
        <f>IF(DCalendário6[[#This Row],[Dia Útil]]="","",(MONTH($B3420)))</f>
        <v>5</v>
      </c>
      <c r="E3420" s="14">
        <f t="shared" si="53"/>
        <v>2027</v>
      </c>
      <c r="F3420" s="14">
        <f>MONTH(DCalendário6[[#This Row],[Dia]])</f>
        <v>5</v>
      </c>
      <c r="G3420" s="14" t="str">
        <f>MONTH(DCalendário6[[#This Row],[Dia]])&amp;" - "&amp;DCalendário6[[#This Row],[Ano]]</f>
        <v>5 - 2027</v>
      </c>
      <c r="H3420" s="14">
        <f>IF(DCalendário6[[#This Row],[Dia Útil]]="","",DCalendário6[[#This Row],[Semana Ano]])</f>
        <v>20</v>
      </c>
      <c r="I3420" s="14">
        <f>WEEKNUM(DCalendário6[[#This Row],[Dia]])</f>
        <v>20</v>
      </c>
      <c r="J3420" s="14" cm="1">
        <f t="array" aca="1" ref="J342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420" s="16">
        <f>WEEKDAY(DCalendário6[[#This Row],[Dia]])</f>
        <v>4</v>
      </c>
      <c r="L3420" s="1" t="str">
        <f>IFERROR(VLOOKUP(A3420,Tabela4[],1,0),"")</f>
        <v/>
      </c>
      <c r="M342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46519</v>
      </c>
      <c r="N3420" s="16" t="str">
        <f>IF(DCalendário6[[#This Row],[Dia Útil2]]="Feriado","Feriado",IF(AND(DCalendário6[[#This Row],[Dia Útil]]="",DCalendário6[[#This Row],[Mês Total]]=F3413),N3413+1,IF(DCalendário6[[#This Row],[Dia Útil]]="",1,"")))</f>
        <v/>
      </c>
      <c r="O342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3420" s="16"/>
      <c r="Q3420" s="17"/>
    </row>
    <row r="3421" spans="1:17" x14ac:dyDescent="0.25">
      <c r="A3421" s="1">
        <v>46520</v>
      </c>
      <c r="B3421" s="1">
        <f>IF(AND(DCalendário6[[#This Row],[Dia da semana]]&gt;1,DCalendário6[[#This Row],[Dia da semana]]&lt;7,DCalendário6[[#This Row],[Feriados]]=""),DCalendário6[[#This Row],[Dia]],"")</f>
        <v>46520</v>
      </c>
      <c r="C3421" s="16">
        <f>IF(DCalendário6[[#This Row],[Mês]]="","",IF(AND(C3417="",C3418="",C3419="",C3420=""),IF(DCalendário6[[#This Row],[Mês]]=D3420,C3420+1,IF(AND(D3420="",D3421=D3416),C3416+1,1)),IF(AND(C3418="",C3419="",C3420=""),IF(DCalendário6[[#This Row],[Mês]]=D3420,C3420+1,IF(AND(D3420="",D3421=D3417),C3417+1,1)),IF(AND(C3419="",C3420=""),IF(DCalendário6[[#This Row],[Mês]]=D3420,C3420+1,IF(AND(D3420="",D3421=D3418),C3418+1,1)),IF(DCalendário6[[#This Row],[Mês]]=D3420,C3420+1,IF(AND(D3420="",D3421=D3419),C3419+1,1))))))</f>
        <v>9</v>
      </c>
      <c r="D3421" s="14">
        <f>IF(DCalendário6[[#This Row],[Dia Útil]]="","",(MONTH($B3421)))</f>
        <v>5</v>
      </c>
      <c r="E3421" s="14">
        <f t="shared" si="53"/>
        <v>2027</v>
      </c>
      <c r="F3421" s="14">
        <f>MONTH(DCalendário6[[#This Row],[Dia]])</f>
        <v>5</v>
      </c>
      <c r="G3421" s="14" t="str">
        <f>MONTH(DCalendário6[[#This Row],[Dia]])&amp;" - "&amp;DCalendário6[[#This Row],[Ano]]</f>
        <v>5 - 2027</v>
      </c>
      <c r="H3421" s="14">
        <f>IF(DCalendário6[[#This Row],[Dia Útil]]="","",DCalendário6[[#This Row],[Semana Ano]])</f>
        <v>20</v>
      </c>
      <c r="I3421" s="14">
        <f>WEEKNUM(DCalendário6[[#This Row],[Dia]])</f>
        <v>20</v>
      </c>
      <c r="J3421" s="14" cm="1">
        <f t="array" aca="1" ref="J342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421" s="16">
        <f>WEEKDAY(DCalendário6[[#This Row],[Dia]])</f>
        <v>5</v>
      </c>
      <c r="L3421" s="1" t="str">
        <f>IFERROR(VLOOKUP(A3421,Tabela4[],1,0),"")</f>
        <v/>
      </c>
      <c r="M342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46520</v>
      </c>
      <c r="N3421" s="16" t="str">
        <f>IF(DCalendário6[[#This Row],[Dia Útil2]]="Feriado","Feriado",IF(AND(DCalendário6[[#This Row],[Dia Útil]]="",DCalendário6[[#This Row],[Mês Total]]=F3414),N3414+1,IF(DCalendário6[[#This Row],[Dia Útil]]="",1,"")))</f>
        <v/>
      </c>
      <c r="O342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3421" s="16"/>
      <c r="Q3421" s="17"/>
    </row>
    <row r="3422" spans="1:17" x14ac:dyDescent="0.25">
      <c r="A3422" s="1">
        <v>46521</v>
      </c>
      <c r="B3422" s="1">
        <f>IF(AND(DCalendário6[[#This Row],[Dia da semana]]&gt;1,DCalendário6[[#This Row],[Dia da semana]]&lt;7,DCalendário6[[#This Row],[Feriados]]=""),DCalendário6[[#This Row],[Dia]],"")</f>
        <v>46521</v>
      </c>
      <c r="C3422" s="16">
        <f>IF(DCalendário6[[#This Row],[Mês]]="","",IF(AND(C3418="",C3419="",C3420="",C3421=""),IF(DCalendário6[[#This Row],[Mês]]=D3421,C3421+1,IF(AND(D3421="",D3422=D3417),C3417+1,1)),IF(AND(C3419="",C3420="",C3421=""),IF(DCalendário6[[#This Row],[Mês]]=D3421,C3421+1,IF(AND(D3421="",D3422=D3418),C3418+1,1)),IF(AND(C3420="",C3421=""),IF(DCalendário6[[#This Row],[Mês]]=D3421,C3421+1,IF(AND(D3421="",D3422=D3419),C3419+1,1)),IF(DCalendário6[[#This Row],[Mês]]=D3421,C3421+1,IF(AND(D3421="",D3422=D3420),C3420+1,1))))))</f>
        <v>10</v>
      </c>
      <c r="D3422" s="14">
        <f>IF(DCalendário6[[#This Row],[Dia Útil]]="","",(MONTH($B3422)))</f>
        <v>5</v>
      </c>
      <c r="E3422" s="14">
        <f t="shared" si="53"/>
        <v>2027</v>
      </c>
      <c r="F3422" s="14">
        <f>MONTH(DCalendário6[[#This Row],[Dia]])</f>
        <v>5</v>
      </c>
      <c r="G3422" s="14" t="str">
        <f>MONTH(DCalendário6[[#This Row],[Dia]])&amp;" - "&amp;DCalendário6[[#This Row],[Ano]]</f>
        <v>5 - 2027</v>
      </c>
      <c r="H3422" s="14">
        <f>IF(DCalendário6[[#This Row],[Dia Útil]]="","",DCalendário6[[#This Row],[Semana Ano]])</f>
        <v>20</v>
      </c>
      <c r="I3422" s="14">
        <f>WEEKNUM(DCalendário6[[#This Row],[Dia]])</f>
        <v>20</v>
      </c>
      <c r="J3422" s="14" cm="1">
        <f t="array" aca="1" ref="J342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422" s="16">
        <f>WEEKDAY(DCalendário6[[#This Row],[Dia]])</f>
        <v>6</v>
      </c>
      <c r="L3422" s="1" t="str">
        <f>IFERROR(VLOOKUP(A3422,Tabela4[],1,0),"")</f>
        <v/>
      </c>
      <c r="M342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46521</v>
      </c>
      <c r="N3422" s="16" t="str">
        <f>IF(DCalendário6[[#This Row],[Dia Útil2]]="Feriado","Feriado",IF(AND(DCalendário6[[#This Row],[Dia Útil]]="",DCalendário6[[#This Row],[Mês Total]]=F3415),N3415+1,IF(DCalendário6[[#This Row],[Dia Útil]]="",1,"")))</f>
        <v/>
      </c>
      <c r="O342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3422" s="16"/>
      <c r="Q3422" s="17"/>
    </row>
    <row r="3423" spans="1:17" x14ac:dyDescent="0.25">
      <c r="A3423" s="1">
        <v>46522</v>
      </c>
      <c r="B3423" s="1" t="str">
        <f>IF(AND(DCalendário6[[#This Row],[Dia da semana]]&gt;1,DCalendário6[[#This Row],[Dia da semana]]&lt;7,DCalendário6[[#This Row],[Feriados]]=""),DCalendário6[[#This Row],[Dia]],"")</f>
        <v/>
      </c>
      <c r="C3423" s="16" t="str">
        <f>IF(DCalendário6[[#This Row],[Mês]]="","",IF(AND(C3419="",C3420="",C3421="",C3422=""),IF(DCalendário6[[#This Row],[Mês]]=D3422,C3422+1,IF(AND(D3422="",D3423=D3418),C3418+1,1)),IF(AND(C3420="",C3421="",C3422=""),IF(DCalendário6[[#This Row],[Mês]]=D3422,C3422+1,IF(AND(D3422="",D3423=D3419),C3419+1,1)),IF(AND(C3421="",C3422=""),IF(DCalendário6[[#This Row],[Mês]]=D3422,C3422+1,IF(AND(D3422="",D3423=D3420),C3420+1,1)),IF(DCalendário6[[#This Row],[Mês]]=D3422,C3422+1,IF(AND(D3422="",D3423=D3421),C3421+1,1))))))</f>
        <v/>
      </c>
      <c r="D3423" s="14" t="str">
        <f>IF(DCalendário6[[#This Row],[Dia Útil]]="","",(MONTH($B3423)))</f>
        <v/>
      </c>
      <c r="E3423" s="14">
        <f t="shared" si="53"/>
        <v>2027</v>
      </c>
      <c r="F3423" s="14">
        <f>MONTH(DCalendário6[[#This Row],[Dia]])</f>
        <v>5</v>
      </c>
      <c r="G3423" s="14" t="str">
        <f>MONTH(DCalendário6[[#This Row],[Dia]])&amp;" - "&amp;DCalendário6[[#This Row],[Ano]]</f>
        <v>5 - 2027</v>
      </c>
      <c r="H3423" s="14" t="str">
        <f>IF(DCalendário6[[#This Row],[Dia Útil]]="","",DCalendário6[[#This Row],[Semana Ano]])</f>
        <v/>
      </c>
      <c r="I3423" s="14">
        <f>WEEKNUM(DCalendário6[[#This Row],[Dia]])</f>
        <v>20</v>
      </c>
      <c r="J3423" s="14" cm="1">
        <f t="array" aca="1" ref="J342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423" s="16">
        <f>WEEKDAY(DCalendário6[[#This Row],[Dia]])</f>
        <v>7</v>
      </c>
      <c r="L3423" s="1" t="str">
        <f>IFERROR(VLOOKUP(A3423,Tabela4[],1,0),"")</f>
        <v/>
      </c>
      <c r="M342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423" s="16">
        <f>IF(DCalendário6[[#This Row],[Dia Útil2]]="Feriado","Feriado",IF(AND(DCalendário6[[#This Row],[Dia Útil]]="",DCalendário6[[#This Row],[Mês Total]]=F3416),N3416+1,IF(DCalendário6[[#This Row],[Dia Útil]]="",1,"")))</f>
        <v>3</v>
      </c>
      <c r="O342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3423" s="16"/>
      <c r="Q3423" s="17"/>
    </row>
    <row r="3424" spans="1:17" x14ac:dyDescent="0.25">
      <c r="A3424" s="1">
        <v>46523</v>
      </c>
      <c r="B3424" s="1" t="str">
        <f>IF(AND(DCalendário6[[#This Row],[Dia da semana]]&gt;1,DCalendário6[[#This Row],[Dia da semana]]&lt;7,DCalendário6[[#This Row],[Feriados]]=""),DCalendário6[[#This Row],[Dia]],"")</f>
        <v/>
      </c>
      <c r="C3424" s="16" t="str">
        <f>IF(DCalendário6[[#This Row],[Mês]]="","",IF(AND(C3420="",C3421="",C3422="",C3423=""),IF(DCalendário6[[#This Row],[Mês]]=D3423,C3423+1,IF(AND(D3423="",D3424=D3419),C3419+1,1)),IF(AND(C3421="",C3422="",C3423=""),IF(DCalendário6[[#This Row],[Mês]]=D3423,C3423+1,IF(AND(D3423="",D3424=D3420),C3420+1,1)),IF(AND(C3422="",C3423=""),IF(DCalendário6[[#This Row],[Mês]]=D3423,C3423+1,IF(AND(D3423="",D3424=D3421),C3421+1,1)),IF(DCalendário6[[#This Row],[Mês]]=D3423,C3423+1,IF(AND(D3423="",D3424=D3422),C3422+1,1))))))</f>
        <v/>
      </c>
      <c r="D3424" s="14" t="str">
        <f>IF(DCalendário6[[#This Row],[Dia Útil]]="","",(MONTH($B3424)))</f>
        <v/>
      </c>
      <c r="E3424" s="14">
        <f t="shared" si="53"/>
        <v>2027</v>
      </c>
      <c r="F3424" s="14">
        <f>MONTH(DCalendário6[[#This Row],[Dia]])</f>
        <v>5</v>
      </c>
      <c r="G3424" s="14" t="str">
        <f>MONTH(DCalendário6[[#This Row],[Dia]])&amp;" - "&amp;DCalendário6[[#This Row],[Ano]]</f>
        <v>5 - 2027</v>
      </c>
      <c r="H3424" s="14" t="str">
        <f>IF(DCalendário6[[#This Row],[Dia Útil]]="","",DCalendário6[[#This Row],[Semana Ano]])</f>
        <v/>
      </c>
      <c r="I3424" s="14">
        <f>WEEKNUM(DCalendário6[[#This Row],[Dia]])</f>
        <v>21</v>
      </c>
      <c r="J3424" s="14" cm="1">
        <f t="array" aca="1" ref="J342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424" s="16">
        <f>WEEKDAY(DCalendário6[[#This Row],[Dia]])</f>
        <v>1</v>
      </c>
      <c r="L3424" s="1" t="str">
        <f>IFERROR(VLOOKUP(A3424,Tabela4[],1,0),"")</f>
        <v/>
      </c>
      <c r="M342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424" s="16">
        <f>IF(DCalendário6[[#This Row],[Dia Útil2]]="Feriado","Feriado",IF(AND(DCalendário6[[#This Row],[Dia Útil]]="",DCalendário6[[#This Row],[Mês Total]]=F3417),N3417+1,IF(DCalendário6[[#This Row],[Dia Útil]]="",1,"")))</f>
        <v>3</v>
      </c>
      <c r="O342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3424" s="16"/>
      <c r="Q3424" s="17"/>
    </row>
    <row r="3425" spans="1:17" x14ac:dyDescent="0.25">
      <c r="A3425" s="1">
        <v>46524</v>
      </c>
      <c r="B3425" s="1">
        <f>IF(AND(DCalendário6[[#This Row],[Dia da semana]]&gt;1,DCalendário6[[#This Row],[Dia da semana]]&lt;7,DCalendário6[[#This Row],[Feriados]]=""),DCalendário6[[#This Row],[Dia]],"")</f>
        <v>46524</v>
      </c>
      <c r="C3425" s="16">
        <f>IF(DCalendário6[[#This Row],[Mês]]="","",IF(AND(C3421="",C3422="",C3423="",C3424=""),IF(DCalendário6[[#This Row],[Mês]]=D3424,C3424+1,IF(AND(D3424="",D3425=D3420),C3420+1,1)),IF(AND(C3422="",C3423="",C3424=""),IF(DCalendário6[[#This Row],[Mês]]=D3424,C3424+1,IF(AND(D3424="",D3425=D3421),C3421+1,1)),IF(AND(C3423="",C3424=""),IF(DCalendário6[[#This Row],[Mês]]=D3424,C3424+1,IF(AND(D3424="",D3425=D3422),C3422+1,1)),IF(DCalendário6[[#This Row],[Mês]]=D3424,C3424+1,IF(AND(D3424="",D3425=D3423),C3423+1,1))))))</f>
        <v>11</v>
      </c>
      <c r="D3425" s="14">
        <f>IF(DCalendário6[[#This Row],[Dia Útil]]="","",(MONTH($B3425)))</f>
        <v>5</v>
      </c>
      <c r="E3425" s="14">
        <f t="shared" si="53"/>
        <v>2027</v>
      </c>
      <c r="F3425" s="14">
        <f>MONTH(DCalendário6[[#This Row],[Dia]])</f>
        <v>5</v>
      </c>
      <c r="G3425" s="14" t="str">
        <f>MONTH(DCalendário6[[#This Row],[Dia]])&amp;" - "&amp;DCalendário6[[#This Row],[Ano]]</f>
        <v>5 - 2027</v>
      </c>
      <c r="H3425" s="14">
        <f>IF(DCalendário6[[#This Row],[Dia Útil]]="","",DCalendário6[[#This Row],[Semana Ano]])</f>
        <v>21</v>
      </c>
      <c r="I3425" s="14">
        <f>WEEKNUM(DCalendário6[[#This Row],[Dia]])</f>
        <v>21</v>
      </c>
      <c r="J3425" s="14" cm="1">
        <f t="array" aca="1" ref="J342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425" s="16">
        <f>WEEKDAY(DCalendário6[[#This Row],[Dia]])</f>
        <v>2</v>
      </c>
      <c r="L3425" s="1" t="str">
        <f>IFERROR(VLOOKUP(A3425,Tabela4[],1,0),"")</f>
        <v/>
      </c>
      <c r="M342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46524</v>
      </c>
      <c r="N3425" s="16" t="str">
        <f>IF(DCalendário6[[#This Row],[Dia Útil2]]="Feriado","Feriado",IF(AND(DCalendário6[[#This Row],[Dia Útil]]="",DCalendário6[[#This Row],[Mês Total]]=F3418),N3418+1,IF(DCalendário6[[#This Row],[Dia Útil]]="",1,"")))</f>
        <v/>
      </c>
      <c r="O342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3425" s="16"/>
      <c r="Q3425" s="17"/>
    </row>
    <row r="3426" spans="1:17" x14ac:dyDescent="0.25">
      <c r="A3426" s="1">
        <v>46525</v>
      </c>
      <c r="B3426" s="1">
        <f>IF(AND(DCalendário6[[#This Row],[Dia da semana]]&gt;1,DCalendário6[[#This Row],[Dia da semana]]&lt;7,DCalendário6[[#This Row],[Feriados]]=""),DCalendário6[[#This Row],[Dia]],"")</f>
        <v>46525</v>
      </c>
      <c r="C3426" s="16">
        <f>IF(DCalendário6[[#This Row],[Mês]]="","",IF(AND(C3422="",C3423="",C3424="",C3425=""),IF(DCalendário6[[#This Row],[Mês]]=D3425,C3425+1,IF(AND(D3425="",D3426=D3421),C3421+1,1)),IF(AND(C3423="",C3424="",C3425=""),IF(DCalendário6[[#This Row],[Mês]]=D3425,C3425+1,IF(AND(D3425="",D3426=D3422),C3422+1,1)),IF(AND(C3424="",C3425=""),IF(DCalendário6[[#This Row],[Mês]]=D3425,C3425+1,IF(AND(D3425="",D3426=D3423),C3423+1,1)),IF(DCalendário6[[#This Row],[Mês]]=D3425,C3425+1,IF(AND(D3425="",D3426=D3424),C3424+1,1))))))</f>
        <v>12</v>
      </c>
      <c r="D3426" s="14">
        <f>IF(DCalendário6[[#This Row],[Dia Útil]]="","",(MONTH($B3426)))</f>
        <v>5</v>
      </c>
      <c r="E3426" s="14">
        <f t="shared" si="53"/>
        <v>2027</v>
      </c>
      <c r="F3426" s="14">
        <f>MONTH(DCalendário6[[#This Row],[Dia]])</f>
        <v>5</v>
      </c>
      <c r="G3426" s="14" t="str">
        <f>MONTH(DCalendário6[[#This Row],[Dia]])&amp;" - "&amp;DCalendário6[[#This Row],[Ano]]</f>
        <v>5 - 2027</v>
      </c>
      <c r="H3426" s="14">
        <f>IF(DCalendário6[[#This Row],[Dia Útil]]="","",DCalendário6[[#This Row],[Semana Ano]])</f>
        <v>21</v>
      </c>
      <c r="I3426" s="14">
        <f>WEEKNUM(DCalendário6[[#This Row],[Dia]])</f>
        <v>21</v>
      </c>
      <c r="J3426" s="14" cm="1">
        <f t="array" aca="1" ref="J342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426" s="16">
        <f>WEEKDAY(DCalendário6[[#This Row],[Dia]])</f>
        <v>3</v>
      </c>
      <c r="L3426" s="1" t="str">
        <f>IFERROR(VLOOKUP(A3426,Tabela4[],1,0),"")</f>
        <v/>
      </c>
      <c r="M342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46525</v>
      </c>
      <c r="N3426" s="16" t="str">
        <f>IF(DCalendário6[[#This Row],[Dia Útil2]]="Feriado","Feriado",IF(AND(DCalendário6[[#This Row],[Dia Útil]]="",DCalendário6[[#This Row],[Mês Total]]=F3419),N3419+1,IF(DCalendário6[[#This Row],[Dia Útil]]="",1,"")))</f>
        <v/>
      </c>
      <c r="O342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3426" s="16"/>
      <c r="Q3426" s="17"/>
    </row>
    <row r="3427" spans="1:17" x14ac:dyDescent="0.25">
      <c r="A3427" s="1">
        <v>46526</v>
      </c>
      <c r="B3427" s="1">
        <f>IF(AND(DCalendário6[[#This Row],[Dia da semana]]&gt;1,DCalendário6[[#This Row],[Dia da semana]]&lt;7,DCalendário6[[#This Row],[Feriados]]=""),DCalendário6[[#This Row],[Dia]],"")</f>
        <v>46526</v>
      </c>
      <c r="C3427" s="16">
        <f>IF(DCalendário6[[#This Row],[Mês]]="","",IF(AND(C3423="",C3424="",C3425="",C3426=""),IF(DCalendário6[[#This Row],[Mês]]=D3426,C3426+1,IF(AND(D3426="",D3427=D3422),C3422+1,1)),IF(AND(C3424="",C3425="",C3426=""),IF(DCalendário6[[#This Row],[Mês]]=D3426,C3426+1,IF(AND(D3426="",D3427=D3423),C3423+1,1)),IF(AND(C3425="",C3426=""),IF(DCalendário6[[#This Row],[Mês]]=D3426,C3426+1,IF(AND(D3426="",D3427=D3424),C3424+1,1)),IF(DCalendário6[[#This Row],[Mês]]=D3426,C3426+1,IF(AND(D3426="",D3427=D3425),C3425+1,1))))))</f>
        <v>13</v>
      </c>
      <c r="D3427" s="14">
        <f>IF(DCalendário6[[#This Row],[Dia Útil]]="","",(MONTH($B3427)))</f>
        <v>5</v>
      </c>
      <c r="E3427" s="14">
        <f t="shared" si="53"/>
        <v>2027</v>
      </c>
      <c r="F3427" s="14">
        <f>MONTH(DCalendário6[[#This Row],[Dia]])</f>
        <v>5</v>
      </c>
      <c r="G3427" s="14" t="str">
        <f>MONTH(DCalendário6[[#This Row],[Dia]])&amp;" - "&amp;DCalendário6[[#This Row],[Ano]]</f>
        <v>5 - 2027</v>
      </c>
      <c r="H3427" s="14">
        <f>IF(DCalendário6[[#This Row],[Dia Útil]]="","",DCalendário6[[#This Row],[Semana Ano]])</f>
        <v>21</v>
      </c>
      <c r="I3427" s="14">
        <f>WEEKNUM(DCalendário6[[#This Row],[Dia]])</f>
        <v>21</v>
      </c>
      <c r="J3427" s="14" cm="1">
        <f t="array" aca="1" ref="J342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427" s="16">
        <f>WEEKDAY(DCalendário6[[#This Row],[Dia]])</f>
        <v>4</v>
      </c>
      <c r="L3427" s="1" t="str">
        <f>IFERROR(VLOOKUP(A3427,Tabela4[],1,0),"")</f>
        <v/>
      </c>
      <c r="M342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46526</v>
      </c>
      <c r="N3427" s="16" t="str">
        <f>IF(DCalendário6[[#This Row],[Dia Útil2]]="Feriado","Feriado",IF(AND(DCalendário6[[#This Row],[Dia Útil]]="",DCalendário6[[#This Row],[Mês Total]]=F3420),N3420+1,IF(DCalendário6[[#This Row],[Dia Útil]]="",1,"")))</f>
        <v/>
      </c>
      <c r="O342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3427" s="16"/>
      <c r="Q3427" s="17"/>
    </row>
    <row r="3428" spans="1:17" x14ac:dyDescent="0.25">
      <c r="A3428" s="1">
        <v>46527</v>
      </c>
      <c r="B3428" s="1">
        <f>IF(AND(DCalendário6[[#This Row],[Dia da semana]]&gt;1,DCalendário6[[#This Row],[Dia da semana]]&lt;7,DCalendário6[[#This Row],[Feriados]]=""),DCalendário6[[#This Row],[Dia]],"")</f>
        <v>46527</v>
      </c>
      <c r="C3428" s="16">
        <f>IF(DCalendário6[[#This Row],[Mês]]="","",IF(AND(C3424="",C3425="",C3426="",C3427=""),IF(DCalendário6[[#This Row],[Mês]]=D3427,C3427+1,IF(AND(D3427="",D3428=D3423),C3423+1,1)),IF(AND(C3425="",C3426="",C3427=""),IF(DCalendário6[[#This Row],[Mês]]=D3427,C3427+1,IF(AND(D3427="",D3428=D3424),C3424+1,1)),IF(AND(C3426="",C3427=""),IF(DCalendário6[[#This Row],[Mês]]=D3427,C3427+1,IF(AND(D3427="",D3428=D3425),C3425+1,1)),IF(DCalendário6[[#This Row],[Mês]]=D3427,C3427+1,IF(AND(D3427="",D3428=D3426),C3426+1,1))))))</f>
        <v>14</v>
      </c>
      <c r="D3428" s="14">
        <f>IF(DCalendário6[[#This Row],[Dia Útil]]="","",(MONTH($B3428)))</f>
        <v>5</v>
      </c>
      <c r="E3428" s="14">
        <f t="shared" si="53"/>
        <v>2027</v>
      </c>
      <c r="F3428" s="14">
        <f>MONTH(DCalendário6[[#This Row],[Dia]])</f>
        <v>5</v>
      </c>
      <c r="G3428" s="14" t="str">
        <f>MONTH(DCalendário6[[#This Row],[Dia]])&amp;" - "&amp;DCalendário6[[#This Row],[Ano]]</f>
        <v>5 - 2027</v>
      </c>
      <c r="H3428" s="14">
        <f>IF(DCalendário6[[#This Row],[Dia Útil]]="","",DCalendário6[[#This Row],[Semana Ano]])</f>
        <v>21</v>
      </c>
      <c r="I3428" s="14">
        <f>WEEKNUM(DCalendário6[[#This Row],[Dia]])</f>
        <v>21</v>
      </c>
      <c r="J3428" s="14" cm="1">
        <f t="array" aca="1" ref="J342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428" s="16">
        <f>WEEKDAY(DCalendário6[[#This Row],[Dia]])</f>
        <v>5</v>
      </c>
      <c r="L3428" s="1" t="str">
        <f>IFERROR(VLOOKUP(A3428,Tabela4[],1,0),"")</f>
        <v/>
      </c>
      <c r="M342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46527</v>
      </c>
      <c r="N3428" s="16" t="str">
        <f>IF(DCalendário6[[#This Row],[Dia Útil2]]="Feriado","Feriado",IF(AND(DCalendário6[[#This Row],[Dia Útil]]="",DCalendário6[[#This Row],[Mês Total]]=F3421),N3421+1,IF(DCalendário6[[#This Row],[Dia Útil]]="",1,"")))</f>
        <v/>
      </c>
      <c r="O342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3428" s="16"/>
      <c r="Q3428" s="17"/>
    </row>
    <row r="3429" spans="1:17" x14ac:dyDescent="0.25">
      <c r="A3429" s="1">
        <v>46528</v>
      </c>
      <c r="B3429" s="1">
        <f>IF(AND(DCalendário6[[#This Row],[Dia da semana]]&gt;1,DCalendário6[[#This Row],[Dia da semana]]&lt;7,DCalendário6[[#This Row],[Feriados]]=""),DCalendário6[[#This Row],[Dia]],"")</f>
        <v>46528</v>
      </c>
      <c r="C3429" s="16">
        <f>IF(DCalendário6[[#This Row],[Mês]]="","",IF(AND(C3425="",C3426="",C3427="",C3428=""),IF(DCalendário6[[#This Row],[Mês]]=D3428,C3428+1,IF(AND(D3428="",D3429=D3424),C3424+1,1)),IF(AND(C3426="",C3427="",C3428=""),IF(DCalendário6[[#This Row],[Mês]]=D3428,C3428+1,IF(AND(D3428="",D3429=D3425),C3425+1,1)),IF(AND(C3427="",C3428=""),IF(DCalendário6[[#This Row],[Mês]]=D3428,C3428+1,IF(AND(D3428="",D3429=D3426),C3426+1,1)),IF(DCalendário6[[#This Row],[Mês]]=D3428,C3428+1,IF(AND(D3428="",D3429=D3427),C3427+1,1))))))</f>
        <v>15</v>
      </c>
      <c r="D3429" s="14">
        <f>IF(DCalendário6[[#This Row],[Dia Útil]]="","",(MONTH($B3429)))</f>
        <v>5</v>
      </c>
      <c r="E3429" s="14">
        <f t="shared" si="53"/>
        <v>2027</v>
      </c>
      <c r="F3429" s="14">
        <f>MONTH(DCalendário6[[#This Row],[Dia]])</f>
        <v>5</v>
      </c>
      <c r="G3429" s="14" t="str">
        <f>MONTH(DCalendário6[[#This Row],[Dia]])&amp;" - "&amp;DCalendário6[[#This Row],[Ano]]</f>
        <v>5 - 2027</v>
      </c>
      <c r="H3429" s="14">
        <f>IF(DCalendário6[[#This Row],[Dia Útil]]="","",DCalendário6[[#This Row],[Semana Ano]])</f>
        <v>21</v>
      </c>
      <c r="I3429" s="14">
        <f>WEEKNUM(DCalendário6[[#This Row],[Dia]])</f>
        <v>21</v>
      </c>
      <c r="J3429" s="14" cm="1">
        <f t="array" aca="1" ref="J342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429" s="16">
        <f>WEEKDAY(DCalendário6[[#This Row],[Dia]])</f>
        <v>6</v>
      </c>
      <c r="L3429" s="1" t="str">
        <f>IFERROR(VLOOKUP(A3429,Tabela4[],1,0),"")</f>
        <v/>
      </c>
      <c r="M342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46528</v>
      </c>
      <c r="N3429" s="16" t="str">
        <f>IF(DCalendário6[[#This Row],[Dia Útil2]]="Feriado","Feriado",IF(AND(DCalendário6[[#This Row],[Dia Útil]]="",DCalendário6[[#This Row],[Mês Total]]=F3422),N3422+1,IF(DCalendário6[[#This Row],[Dia Útil]]="",1,"")))</f>
        <v/>
      </c>
      <c r="O342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3429" s="16"/>
      <c r="Q3429" s="17"/>
    </row>
    <row r="3430" spans="1:17" x14ac:dyDescent="0.25">
      <c r="A3430" s="1">
        <v>46529</v>
      </c>
      <c r="B3430" s="1" t="str">
        <f>IF(AND(DCalendário6[[#This Row],[Dia da semana]]&gt;1,DCalendário6[[#This Row],[Dia da semana]]&lt;7,DCalendário6[[#This Row],[Feriados]]=""),DCalendário6[[#This Row],[Dia]],"")</f>
        <v/>
      </c>
      <c r="C3430" s="16" t="str">
        <f>IF(DCalendário6[[#This Row],[Mês]]="","",IF(AND(C3426="",C3427="",C3428="",C3429=""),IF(DCalendário6[[#This Row],[Mês]]=D3429,C3429+1,IF(AND(D3429="",D3430=D3425),C3425+1,1)),IF(AND(C3427="",C3428="",C3429=""),IF(DCalendário6[[#This Row],[Mês]]=D3429,C3429+1,IF(AND(D3429="",D3430=D3426),C3426+1,1)),IF(AND(C3428="",C3429=""),IF(DCalendário6[[#This Row],[Mês]]=D3429,C3429+1,IF(AND(D3429="",D3430=D3427),C3427+1,1)),IF(DCalendário6[[#This Row],[Mês]]=D3429,C3429+1,IF(AND(D3429="",D3430=D3428),C3428+1,1))))))</f>
        <v/>
      </c>
      <c r="D3430" s="14" t="str">
        <f>IF(DCalendário6[[#This Row],[Dia Útil]]="","",(MONTH($B3430)))</f>
        <v/>
      </c>
      <c r="E3430" s="14">
        <f t="shared" si="53"/>
        <v>2027</v>
      </c>
      <c r="F3430" s="14">
        <f>MONTH(DCalendário6[[#This Row],[Dia]])</f>
        <v>5</v>
      </c>
      <c r="G3430" s="14" t="str">
        <f>MONTH(DCalendário6[[#This Row],[Dia]])&amp;" - "&amp;DCalendário6[[#This Row],[Ano]]</f>
        <v>5 - 2027</v>
      </c>
      <c r="H3430" s="14" t="str">
        <f>IF(DCalendário6[[#This Row],[Dia Útil]]="","",DCalendário6[[#This Row],[Semana Ano]])</f>
        <v/>
      </c>
      <c r="I3430" s="14">
        <f>WEEKNUM(DCalendário6[[#This Row],[Dia]])</f>
        <v>21</v>
      </c>
      <c r="J3430" s="14" cm="1">
        <f t="array" aca="1" ref="J343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430" s="16">
        <f>WEEKDAY(DCalendário6[[#This Row],[Dia]])</f>
        <v>7</v>
      </c>
      <c r="L3430" s="1" t="str">
        <f>IFERROR(VLOOKUP(A3430,Tabela4[],1,0),"")</f>
        <v/>
      </c>
      <c r="M343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430" s="16">
        <f>IF(DCalendário6[[#This Row],[Dia Útil2]]="Feriado","Feriado",IF(AND(DCalendário6[[#This Row],[Dia Útil]]="",DCalendário6[[#This Row],[Mês Total]]=F3423),N3423+1,IF(DCalendário6[[#This Row],[Dia Útil]]="",1,"")))</f>
        <v>4</v>
      </c>
      <c r="O343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3430" s="16"/>
      <c r="Q3430" s="17"/>
    </row>
    <row r="3431" spans="1:17" x14ac:dyDescent="0.25">
      <c r="A3431" s="1">
        <v>46530</v>
      </c>
      <c r="B3431" s="1" t="str">
        <f>IF(AND(DCalendário6[[#This Row],[Dia da semana]]&gt;1,DCalendário6[[#This Row],[Dia da semana]]&lt;7,DCalendário6[[#This Row],[Feriados]]=""),DCalendário6[[#This Row],[Dia]],"")</f>
        <v/>
      </c>
      <c r="C3431" s="16" t="str">
        <f>IF(DCalendário6[[#This Row],[Mês]]="","",IF(AND(C3427="",C3428="",C3429="",C3430=""),IF(DCalendário6[[#This Row],[Mês]]=D3430,C3430+1,IF(AND(D3430="",D3431=D3426),C3426+1,1)),IF(AND(C3428="",C3429="",C3430=""),IF(DCalendário6[[#This Row],[Mês]]=D3430,C3430+1,IF(AND(D3430="",D3431=D3427),C3427+1,1)),IF(AND(C3429="",C3430=""),IF(DCalendário6[[#This Row],[Mês]]=D3430,C3430+1,IF(AND(D3430="",D3431=D3428),C3428+1,1)),IF(DCalendário6[[#This Row],[Mês]]=D3430,C3430+1,IF(AND(D3430="",D3431=D3429),C3429+1,1))))))</f>
        <v/>
      </c>
      <c r="D3431" s="14" t="str">
        <f>IF(DCalendário6[[#This Row],[Dia Útil]]="","",(MONTH($B3431)))</f>
        <v/>
      </c>
      <c r="E3431" s="14">
        <f t="shared" si="53"/>
        <v>2027</v>
      </c>
      <c r="F3431" s="14">
        <f>MONTH(DCalendário6[[#This Row],[Dia]])</f>
        <v>5</v>
      </c>
      <c r="G3431" s="14" t="str">
        <f>MONTH(DCalendário6[[#This Row],[Dia]])&amp;" - "&amp;DCalendário6[[#This Row],[Ano]]</f>
        <v>5 - 2027</v>
      </c>
      <c r="H3431" s="14" t="str">
        <f>IF(DCalendário6[[#This Row],[Dia Útil]]="","",DCalendário6[[#This Row],[Semana Ano]])</f>
        <v/>
      </c>
      <c r="I3431" s="14">
        <f>WEEKNUM(DCalendário6[[#This Row],[Dia]])</f>
        <v>22</v>
      </c>
      <c r="J3431" s="14" cm="1">
        <f t="array" aca="1" ref="J343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431" s="16">
        <f>WEEKDAY(DCalendário6[[#This Row],[Dia]])</f>
        <v>1</v>
      </c>
      <c r="L3431" s="1" t="str">
        <f>IFERROR(VLOOKUP(A3431,Tabela4[],1,0),"")</f>
        <v/>
      </c>
      <c r="M343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431" s="16">
        <f>IF(DCalendário6[[#This Row],[Dia Útil2]]="Feriado","Feriado",IF(AND(DCalendário6[[#This Row],[Dia Útil]]="",DCalendário6[[#This Row],[Mês Total]]=F3424),N3424+1,IF(DCalendário6[[#This Row],[Dia Útil]]="",1,"")))</f>
        <v>4</v>
      </c>
      <c r="O343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3431" s="16"/>
      <c r="Q3431" s="17"/>
    </row>
    <row r="3432" spans="1:17" x14ac:dyDescent="0.25">
      <c r="A3432" s="1">
        <v>46531</v>
      </c>
      <c r="B3432" s="1">
        <f>IF(AND(DCalendário6[[#This Row],[Dia da semana]]&gt;1,DCalendário6[[#This Row],[Dia da semana]]&lt;7,DCalendário6[[#This Row],[Feriados]]=""),DCalendário6[[#This Row],[Dia]],"")</f>
        <v>46531</v>
      </c>
      <c r="C3432" s="16">
        <f>IF(DCalendário6[[#This Row],[Mês]]="","",IF(AND(C3428="",C3429="",C3430="",C3431=""),IF(DCalendário6[[#This Row],[Mês]]=D3431,C3431+1,IF(AND(D3431="",D3432=D3427),C3427+1,1)),IF(AND(C3429="",C3430="",C3431=""),IF(DCalendário6[[#This Row],[Mês]]=D3431,C3431+1,IF(AND(D3431="",D3432=D3428),C3428+1,1)),IF(AND(C3430="",C3431=""),IF(DCalendário6[[#This Row],[Mês]]=D3431,C3431+1,IF(AND(D3431="",D3432=D3429),C3429+1,1)),IF(DCalendário6[[#This Row],[Mês]]=D3431,C3431+1,IF(AND(D3431="",D3432=D3430),C3430+1,1))))))</f>
        <v>16</v>
      </c>
      <c r="D3432" s="14">
        <f>IF(DCalendário6[[#This Row],[Dia Útil]]="","",(MONTH($B3432)))</f>
        <v>5</v>
      </c>
      <c r="E3432" s="14">
        <f t="shared" si="53"/>
        <v>2027</v>
      </c>
      <c r="F3432" s="14">
        <f>MONTH(DCalendário6[[#This Row],[Dia]])</f>
        <v>5</v>
      </c>
      <c r="G3432" s="14" t="str">
        <f>MONTH(DCalendário6[[#This Row],[Dia]])&amp;" - "&amp;DCalendário6[[#This Row],[Ano]]</f>
        <v>5 - 2027</v>
      </c>
      <c r="H3432" s="14">
        <f>IF(DCalendário6[[#This Row],[Dia Útil]]="","",DCalendário6[[#This Row],[Semana Ano]])</f>
        <v>22</v>
      </c>
      <c r="I3432" s="14">
        <f>WEEKNUM(DCalendário6[[#This Row],[Dia]])</f>
        <v>22</v>
      </c>
      <c r="J3432" s="14" cm="1">
        <f t="array" aca="1" ref="J343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432" s="16">
        <f>WEEKDAY(DCalendário6[[#This Row],[Dia]])</f>
        <v>2</v>
      </c>
      <c r="L3432" s="1" t="str">
        <f>IFERROR(VLOOKUP(A3432,Tabela4[],1,0),"")</f>
        <v/>
      </c>
      <c r="M343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46531</v>
      </c>
      <c r="N3432" s="16" t="str">
        <f>IF(DCalendário6[[#This Row],[Dia Útil2]]="Feriado","Feriado",IF(AND(DCalendário6[[#This Row],[Dia Útil]]="",DCalendário6[[#This Row],[Mês Total]]=F3425),N3425+1,IF(DCalendário6[[#This Row],[Dia Útil]]="",1,"")))</f>
        <v/>
      </c>
      <c r="O343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3432" s="16"/>
      <c r="Q3432" s="17"/>
    </row>
    <row r="3433" spans="1:17" x14ac:dyDescent="0.25">
      <c r="A3433" s="1">
        <v>46532</v>
      </c>
      <c r="B3433" s="1">
        <f>IF(AND(DCalendário6[[#This Row],[Dia da semana]]&gt;1,DCalendário6[[#This Row],[Dia da semana]]&lt;7,DCalendário6[[#This Row],[Feriados]]=""),DCalendário6[[#This Row],[Dia]],"")</f>
        <v>46532</v>
      </c>
      <c r="C3433" s="16">
        <f>IF(DCalendário6[[#This Row],[Mês]]="","",IF(AND(C3429="",C3430="",C3431="",C3432=""),IF(DCalendário6[[#This Row],[Mês]]=D3432,C3432+1,IF(AND(D3432="",D3433=D3428),C3428+1,1)),IF(AND(C3430="",C3431="",C3432=""),IF(DCalendário6[[#This Row],[Mês]]=D3432,C3432+1,IF(AND(D3432="",D3433=D3429),C3429+1,1)),IF(AND(C3431="",C3432=""),IF(DCalendário6[[#This Row],[Mês]]=D3432,C3432+1,IF(AND(D3432="",D3433=D3430),C3430+1,1)),IF(DCalendário6[[#This Row],[Mês]]=D3432,C3432+1,IF(AND(D3432="",D3433=D3431),C3431+1,1))))))</f>
        <v>17</v>
      </c>
      <c r="D3433" s="14">
        <f>IF(DCalendário6[[#This Row],[Dia Útil]]="","",(MONTH($B3433)))</f>
        <v>5</v>
      </c>
      <c r="E3433" s="14">
        <f t="shared" si="53"/>
        <v>2027</v>
      </c>
      <c r="F3433" s="14">
        <f>MONTH(DCalendário6[[#This Row],[Dia]])</f>
        <v>5</v>
      </c>
      <c r="G3433" s="14" t="str">
        <f>MONTH(DCalendário6[[#This Row],[Dia]])&amp;" - "&amp;DCalendário6[[#This Row],[Ano]]</f>
        <v>5 - 2027</v>
      </c>
      <c r="H3433" s="14">
        <f>IF(DCalendário6[[#This Row],[Dia Útil]]="","",DCalendário6[[#This Row],[Semana Ano]])</f>
        <v>22</v>
      </c>
      <c r="I3433" s="14">
        <f>WEEKNUM(DCalendário6[[#This Row],[Dia]])</f>
        <v>22</v>
      </c>
      <c r="J3433" s="14" cm="1">
        <f t="array" aca="1" ref="J343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433" s="16">
        <f>WEEKDAY(DCalendário6[[#This Row],[Dia]])</f>
        <v>3</v>
      </c>
      <c r="L3433" s="1" t="str">
        <f>IFERROR(VLOOKUP(A3433,Tabela4[],1,0),"")</f>
        <v/>
      </c>
      <c r="M343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46532</v>
      </c>
      <c r="N3433" s="16" t="str">
        <f>IF(DCalendário6[[#This Row],[Dia Útil2]]="Feriado","Feriado",IF(AND(DCalendário6[[#This Row],[Dia Útil]]="",DCalendário6[[#This Row],[Mês Total]]=F3426),N3426+1,IF(DCalendário6[[#This Row],[Dia Útil]]="",1,"")))</f>
        <v/>
      </c>
      <c r="O343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3433" s="16"/>
      <c r="Q3433" s="17"/>
    </row>
    <row r="3434" spans="1:17" x14ac:dyDescent="0.25">
      <c r="A3434" s="1">
        <v>46533</v>
      </c>
      <c r="B3434" s="1">
        <f>IF(AND(DCalendário6[[#This Row],[Dia da semana]]&gt;1,DCalendário6[[#This Row],[Dia da semana]]&lt;7,DCalendário6[[#This Row],[Feriados]]=""),DCalendário6[[#This Row],[Dia]],"")</f>
        <v>46533</v>
      </c>
      <c r="C3434" s="16">
        <f>IF(DCalendário6[[#This Row],[Mês]]="","",IF(AND(C3430="",C3431="",C3432="",C3433=""),IF(DCalendário6[[#This Row],[Mês]]=D3433,C3433+1,IF(AND(D3433="",D3434=D3429),C3429+1,1)),IF(AND(C3431="",C3432="",C3433=""),IF(DCalendário6[[#This Row],[Mês]]=D3433,C3433+1,IF(AND(D3433="",D3434=D3430),C3430+1,1)),IF(AND(C3432="",C3433=""),IF(DCalendário6[[#This Row],[Mês]]=D3433,C3433+1,IF(AND(D3433="",D3434=D3431),C3431+1,1)),IF(DCalendário6[[#This Row],[Mês]]=D3433,C3433+1,IF(AND(D3433="",D3434=D3432),C3432+1,1))))))</f>
        <v>18</v>
      </c>
      <c r="D3434" s="14">
        <f>IF(DCalendário6[[#This Row],[Dia Útil]]="","",(MONTH($B3434)))</f>
        <v>5</v>
      </c>
      <c r="E3434" s="14">
        <f t="shared" si="53"/>
        <v>2027</v>
      </c>
      <c r="F3434" s="14">
        <f>MONTH(DCalendário6[[#This Row],[Dia]])</f>
        <v>5</v>
      </c>
      <c r="G3434" s="14" t="str">
        <f>MONTH(DCalendário6[[#This Row],[Dia]])&amp;" - "&amp;DCalendário6[[#This Row],[Ano]]</f>
        <v>5 - 2027</v>
      </c>
      <c r="H3434" s="14">
        <f>IF(DCalendário6[[#This Row],[Dia Útil]]="","",DCalendário6[[#This Row],[Semana Ano]])</f>
        <v>22</v>
      </c>
      <c r="I3434" s="14">
        <f>WEEKNUM(DCalendário6[[#This Row],[Dia]])</f>
        <v>22</v>
      </c>
      <c r="J3434" s="14" cm="1">
        <f t="array" aca="1" ref="J343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434" s="16">
        <f>WEEKDAY(DCalendário6[[#This Row],[Dia]])</f>
        <v>4</v>
      </c>
      <c r="L3434" s="1" t="str">
        <f>IFERROR(VLOOKUP(A3434,Tabela4[],1,0),"")</f>
        <v/>
      </c>
      <c r="M343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46533</v>
      </c>
      <c r="N3434" s="16" t="str">
        <f>IF(DCalendário6[[#This Row],[Dia Útil2]]="Feriado","Feriado",IF(AND(DCalendário6[[#This Row],[Dia Útil]]="",DCalendário6[[#This Row],[Mês Total]]=F3427),N3427+1,IF(DCalendário6[[#This Row],[Dia Útil]]="",1,"")))</f>
        <v/>
      </c>
      <c r="O343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3434" s="16"/>
      <c r="Q3434" s="17"/>
    </row>
    <row r="3435" spans="1:17" x14ac:dyDescent="0.25">
      <c r="A3435" s="1">
        <v>46534</v>
      </c>
      <c r="B3435" s="1" t="str">
        <f>IF(AND(DCalendário6[[#This Row],[Dia da semana]]&gt;1,DCalendário6[[#This Row],[Dia da semana]]&lt;7,DCalendário6[[#This Row],[Feriados]]=""),DCalendário6[[#This Row],[Dia]],"")</f>
        <v/>
      </c>
      <c r="C3435" s="16" t="str">
        <f>IF(DCalendário6[[#This Row],[Mês]]="","",IF(AND(C3431="",C3432="",C3433="",C3434=""),IF(DCalendário6[[#This Row],[Mês]]=D3434,C3434+1,IF(AND(D3434="",D3435=D3430),C3430+1,1)),IF(AND(C3432="",C3433="",C3434=""),IF(DCalendário6[[#This Row],[Mês]]=D3434,C3434+1,IF(AND(D3434="",D3435=D3431),C3431+1,1)),IF(AND(C3433="",C3434=""),IF(DCalendário6[[#This Row],[Mês]]=D3434,C3434+1,IF(AND(D3434="",D3435=D3432),C3432+1,1)),IF(DCalendário6[[#This Row],[Mês]]=D3434,C3434+1,IF(AND(D3434="",D3435=D3433),C3433+1,1))))))</f>
        <v/>
      </c>
      <c r="D3435" s="14" t="str">
        <f>IF(DCalendário6[[#This Row],[Dia Útil]]="","",(MONTH($B3435)))</f>
        <v/>
      </c>
      <c r="E3435" s="14">
        <f t="shared" si="53"/>
        <v>2027</v>
      </c>
      <c r="F3435" s="14">
        <f>MONTH(DCalendário6[[#This Row],[Dia]])</f>
        <v>5</v>
      </c>
      <c r="G3435" s="14" t="str">
        <f>MONTH(DCalendário6[[#This Row],[Dia]])&amp;" - "&amp;DCalendário6[[#This Row],[Ano]]</f>
        <v>5 - 2027</v>
      </c>
      <c r="H3435" s="14" t="str">
        <f>IF(DCalendário6[[#This Row],[Dia Útil]]="","",DCalendário6[[#This Row],[Semana Ano]])</f>
        <v/>
      </c>
      <c r="I3435" s="14">
        <f>WEEKNUM(DCalendário6[[#This Row],[Dia]])</f>
        <v>22</v>
      </c>
      <c r="J3435" s="14" cm="1">
        <f t="array" aca="1" ref="J343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435" s="16">
        <f>WEEKDAY(DCalendário6[[#This Row],[Dia]])</f>
        <v>5</v>
      </c>
      <c r="L3435" s="1">
        <f>IFERROR(VLOOKUP(A3435,Tabela4[],1,0),"")</f>
        <v>46534</v>
      </c>
      <c r="M343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3435" s="16" t="str">
        <f>IF(DCalendário6[[#This Row],[Dia Útil2]]="Feriado","Feriado",IF(AND(DCalendário6[[#This Row],[Dia Útil]]="",DCalendário6[[#This Row],[Mês Total]]=F3428),N3428+1,IF(DCalendário6[[#This Row],[Dia Útil]]="",1,"")))</f>
        <v>Feriado</v>
      </c>
      <c r="O343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3435" s="16"/>
      <c r="Q3435" s="17"/>
    </row>
    <row r="3436" spans="1:17" x14ac:dyDescent="0.25">
      <c r="A3436" s="1">
        <v>46535</v>
      </c>
      <c r="B3436" s="1">
        <f>IF(AND(DCalendário6[[#This Row],[Dia da semana]]&gt;1,DCalendário6[[#This Row],[Dia da semana]]&lt;7,DCalendário6[[#This Row],[Feriados]]=""),DCalendário6[[#This Row],[Dia]],"")</f>
        <v>46535</v>
      </c>
      <c r="C3436" s="16">
        <f>IF(DCalendário6[[#This Row],[Mês]]="","",IF(AND(C3432="",C3433="",C3434="",C3435=""),IF(DCalendário6[[#This Row],[Mês]]=D3435,C3435+1,IF(AND(D3435="",D3436=D3431),C3431+1,1)),IF(AND(C3433="",C3434="",C3435=""),IF(DCalendário6[[#This Row],[Mês]]=D3435,C3435+1,IF(AND(D3435="",D3436=D3432),C3432+1,1)),IF(AND(C3434="",C3435=""),IF(DCalendário6[[#This Row],[Mês]]=D3435,C3435+1,IF(AND(D3435="",D3436=D3433),C3433+1,1)),IF(DCalendário6[[#This Row],[Mês]]=D3435,C3435+1,IF(AND(D3435="",D3436=D3434),C3434+1,1))))))</f>
        <v>19</v>
      </c>
      <c r="D3436" s="14">
        <f>IF(DCalendário6[[#This Row],[Dia Útil]]="","",(MONTH($B3436)))</f>
        <v>5</v>
      </c>
      <c r="E3436" s="14">
        <f t="shared" si="53"/>
        <v>2027</v>
      </c>
      <c r="F3436" s="14">
        <f>MONTH(DCalendário6[[#This Row],[Dia]])</f>
        <v>5</v>
      </c>
      <c r="G3436" s="14" t="str">
        <f>MONTH(DCalendário6[[#This Row],[Dia]])&amp;" - "&amp;DCalendário6[[#This Row],[Ano]]</f>
        <v>5 - 2027</v>
      </c>
      <c r="H3436" s="14">
        <f>IF(DCalendário6[[#This Row],[Dia Útil]]="","",DCalendário6[[#This Row],[Semana Ano]])</f>
        <v>22</v>
      </c>
      <c r="I3436" s="14">
        <f>WEEKNUM(DCalendário6[[#This Row],[Dia]])</f>
        <v>22</v>
      </c>
      <c r="J3436" s="14" cm="1">
        <f t="array" aca="1" ref="J343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436" s="16">
        <f>WEEKDAY(DCalendário6[[#This Row],[Dia]])</f>
        <v>6</v>
      </c>
      <c r="L3436" s="1" t="str">
        <f>IFERROR(VLOOKUP(A3436,Tabela4[],1,0),"")</f>
        <v/>
      </c>
      <c r="M343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46535</v>
      </c>
      <c r="N3436" s="16" t="str">
        <f>IF(DCalendário6[[#This Row],[Dia Útil2]]="Feriado","Feriado",IF(AND(DCalendário6[[#This Row],[Dia Útil]]="",DCalendário6[[#This Row],[Mês Total]]=F3429),N3429+1,IF(DCalendário6[[#This Row],[Dia Útil]]="",1,"")))</f>
        <v/>
      </c>
      <c r="O343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3436" s="16"/>
      <c r="Q3436" s="17"/>
    </row>
    <row r="3437" spans="1:17" x14ac:dyDescent="0.25">
      <c r="A3437" s="1">
        <v>46536</v>
      </c>
      <c r="B3437" s="1" t="str">
        <f>IF(AND(DCalendário6[[#This Row],[Dia da semana]]&gt;1,DCalendário6[[#This Row],[Dia da semana]]&lt;7,DCalendário6[[#This Row],[Feriados]]=""),DCalendário6[[#This Row],[Dia]],"")</f>
        <v/>
      </c>
      <c r="C3437" s="16" t="str">
        <f>IF(DCalendário6[[#This Row],[Mês]]="","",IF(AND(C3433="",C3434="",C3435="",C3436=""),IF(DCalendário6[[#This Row],[Mês]]=D3436,C3436+1,IF(AND(D3436="",D3437=D3432),C3432+1,1)),IF(AND(C3434="",C3435="",C3436=""),IF(DCalendário6[[#This Row],[Mês]]=D3436,C3436+1,IF(AND(D3436="",D3437=D3433),C3433+1,1)),IF(AND(C3435="",C3436=""),IF(DCalendário6[[#This Row],[Mês]]=D3436,C3436+1,IF(AND(D3436="",D3437=D3434),C3434+1,1)),IF(DCalendário6[[#This Row],[Mês]]=D3436,C3436+1,IF(AND(D3436="",D3437=D3435),C3435+1,1))))))</f>
        <v/>
      </c>
      <c r="D3437" s="14" t="str">
        <f>IF(DCalendário6[[#This Row],[Dia Útil]]="","",(MONTH($B3437)))</f>
        <v/>
      </c>
      <c r="E3437" s="14">
        <f t="shared" si="53"/>
        <v>2027</v>
      </c>
      <c r="F3437" s="14">
        <f>MONTH(DCalendário6[[#This Row],[Dia]])</f>
        <v>5</v>
      </c>
      <c r="G3437" s="14" t="str">
        <f>MONTH(DCalendário6[[#This Row],[Dia]])&amp;" - "&amp;DCalendário6[[#This Row],[Ano]]</f>
        <v>5 - 2027</v>
      </c>
      <c r="H3437" s="14" t="str">
        <f>IF(DCalendário6[[#This Row],[Dia Útil]]="","",DCalendário6[[#This Row],[Semana Ano]])</f>
        <v/>
      </c>
      <c r="I3437" s="14">
        <f>WEEKNUM(DCalendário6[[#This Row],[Dia]])</f>
        <v>22</v>
      </c>
      <c r="J3437" s="14" cm="1">
        <f t="array" aca="1" ref="J343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437" s="16">
        <f>WEEKDAY(DCalendário6[[#This Row],[Dia]])</f>
        <v>7</v>
      </c>
      <c r="L3437" s="1" t="str">
        <f>IFERROR(VLOOKUP(A3437,Tabela4[],1,0),"")</f>
        <v/>
      </c>
      <c r="M343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437" s="16">
        <f>IF(DCalendário6[[#This Row],[Dia Útil2]]="Feriado","Feriado",IF(AND(DCalendário6[[#This Row],[Dia Útil]]="",DCalendário6[[#This Row],[Mês Total]]=F3430),N3430+1,IF(DCalendário6[[#This Row],[Dia Útil]]="",1,"")))</f>
        <v>5</v>
      </c>
      <c r="O343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31,5</v>
      </c>
      <c r="P3437" s="16"/>
      <c r="Q3437" s="17"/>
    </row>
    <row r="3438" spans="1:17" x14ac:dyDescent="0.25">
      <c r="A3438" s="1">
        <v>46537</v>
      </c>
      <c r="B3438" s="1" t="str">
        <f>IF(AND(DCalendário6[[#This Row],[Dia da semana]]&gt;1,DCalendário6[[#This Row],[Dia da semana]]&lt;7,DCalendário6[[#This Row],[Feriados]]=""),DCalendário6[[#This Row],[Dia]],"")</f>
        <v/>
      </c>
      <c r="C3438" s="16" t="str">
        <f>IF(DCalendário6[[#This Row],[Mês]]="","",IF(AND(C3434="",C3435="",C3436="",C3437=""),IF(DCalendário6[[#This Row],[Mês]]=D3437,C3437+1,IF(AND(D3437="",D3438=D3433),C3433+1,1)),IF(AND(C3435="",C3436="",C3437=""),IF(DCalendário6[[#This Row],[Mês]]=D3437,C3437+1,IF(AND(D3437="",D3438=D3434),C3434+1,1)),IF(AND(C3436="",C3437=""),IF(DCalendário6[[#This Row],[Mês]]=D3437,C3437+1,IF(AND(D3437="",D3438=D3435),C3435+1,1)),IF(DCalendário6[[#This Row],[Mês]]=D3437,C3437+1,IF(AND(D3437="",D3438=D3436),C3436+1,1))))))</f>
        <v/>
      </c>
      <c r="D3438" s="14" t="str">
        <f>IF(DCalendário6[[#This Row],[Dia Útil]]="","",(MONTH($B3438)))</f>
        <v/>
      </c>
      <c r="E3438" s="14">
        <f t="shared" si="53"/>
        <v>2027</v>
      </c>
      <c r="F3438" s="14">
        <f>MONTH(DCalendário6[[#This Row],[Dia]])</f>
        <v>5</v>
      </c>
      <c r="G3438" s="14" t="str">
        <f>MONTH(DCalendário6[[#This Row],[Dia]])&amp;" - "&amp;DCalendário6[[#This Row],[Ano]]</f>
        <v>5 - 2027</v>
      </c>
      <c r="H3438" s="14" t="str">
        <f>IF(DCalendário6[[#This Row],[Dia Útil]]="","",DCalendário6[[#This Row],[Semana Ano]])</f>
        <v/>
      </c>
      <c r="I3438" s="14">
        <f>WEEKNUM(DCalendário6[[#This Row],[Dia]])</f>
        <v>23</v>
      </c>
      <c r="J3438" s="14" cm="1">
        <f t="array" aca="1" ref="J343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438" s="16">
        <f>WEEKDAY(DCalendário6[[#This Row],[Dia]])</f>
        <v>1</v>
      </c>
      <c r="L3438" s="1" t="str">
        <f>IFERROR(VLOOKUP(A3438,Tabela4[],1,0),"")</f>
        <v/>
      </c>
      <c r="M343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438" s="16">
        <f>IF(DCalendário6[[#This Row],[Dia Útil2]]="Feriado","Feriado",IF(AND(DCalendário6[[#This Row],[Dia Útil]]="",DCalendário6[[#This Row],[Mês Total]]=F3431),N3431+1,IF(DCalendário6[[#This Row],[Dia Útil]]="",1,"")))</f>
        <v>5</v>
      </c>
      <c r="O343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32,5</v>
      </c>
      <c r="P3438" s="16"/>
      <c r="Q3438" s="17"/>
    </row>
    <row r="3439" spans="1:17" x14ac:dyDescent="0.25">
      <c r="A3439" s="1">
        <v>46538</v>
      </c>
      <c r="B3439" s="1">
        <f>IF(AND(DCalendário6[[#This Row],[Dia da semana]]&gt;1,DCalendário6[[#This Row],[Dia da semana]]&lt;7,DCalendário6[[#This Row],[Feriados]]=""),DCalendário6[[#This Row],[Dia]],"")</f>
        <v>46538</v>
      </c>
      <c r="C3439" s="16">
        <f>IF(DCalendário6[[#This Row],[Mês]]="","",IF(AND(C3435="",C3436="",C3437="",C3438=""),IF(DCalendário6[[#This Row],[Mês]]=D3438,C3438+1,IF(AND(D3438="",D3439=D3434),C3434+1,1)),IF(AND(C3436="",C3437="",C3438=""),IF(DCalendário6[[#This Row],[Mês]]=D3438,C3438+1,IF(AND(D3438="",D3439=D3435),C3435+1,1)),IF(AND(C3437="",C3438=""),IF(DCalendário6[[#This Row],[Mês]]=D3438,C3438+1,IF(AND(D3438="",D3439=D3436),C3436+1,1)),IF(DCalendário6[[#This Row],[Mês]]=D3438,C3438+1,IF(AND(D3438="",D3439=D3437),C3437+1,1))))))</f>
        <v>20</v>
      </c>
      <c r="D3439" s="14">
        <f>IF(DCalendário6[[#This Row],[Dia Útil]]="","",(MONTH($B3439)))</f>
        <v>5</v>
      </c>
      <c r="E3439" s="14">
        <f t="shared" si="53"/>
        <v>2027</v>
      </c>
      <c r="F3439" s="14">
        <f>MONTH(DCalendário6[[#This Row],[Dia]])</f>
        <v>5</v>
      </c>
      <c r="G3439" s="14" t="str">
        <f>MONTH(DCalendário6[[#This Row],[Dia]])&amp;" - "&amp;DCalendário6[[#This Row],[Ano]]</f>
        <v>5 - 2027</v>
      </c>
      <c r="H3439" s="14">
        <f>IF(DCalendário6[[#This Row],[Dia Útil]]="","",DCalendário6[[#This Row],[Semana Ano]])</f>
        <v>23</v>
      </c>
      <c r="I3439" s="14">
        <f>WEEKNUM(DCalendário6[[#This Row],[Dia]])</f>
        <v>23</v>
      </c>
      <c r="J3439" s="14" cm="1">
        <f t="array" aca="1" ref="J343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439" s="16">
        <f>WEEKDAY(DCalendário6[[#This Row],[Dia]])</f>
        <v>2</v>
      </c>
      <c r="L3439" s="1" t="str">
        <f>IFERROR(VLOOKUP(A3439,Tabela4[],1,0),"")</f>
        <v/>
      </c>
      <c r="M343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46538</v>
      </c>
      <c r="N3439" s="16" t="str">
        <f>IF(DCalendário6[[#This Row],[Dia Útil2]]="Feriado","Feriado",IF(AND(DCalendário6[[#This Row],[Dia Útil]]="",DCalendário6[[#This Row],[Mês Total]]=F3432),N3432+1,IF(DCalendário6[[#This Row],[Dia Útil]]="",1,"")))</f>
        <v/>
      </c>
      <c r="O343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3439" s="16"/>
      <c r="Q3439" s="17"/>
    </row>
    <row r="3440" spans="1:17" x14ac:dyDescent="0.25">
      <c r="A3440" s="1">
        <v>46539</v>
      </c>
      <c r="B3440" s="1">
        <f>IF(AND(DCalendário6[[#This Row],[Dia da semana]]&gt;1,DCalendário6[[#This Row],[Dia da semana]]&lt;7,DCalendário6[[#This Row],[Feriados]]=""),DCalendário6[[#This Row],[Dia]],"")</f>
        <v>46539</v>
      </c>
      <c r="C3440" s="16">
        <f>IF(DCalendário6[[#This Row],[Mês]]="","",IF(AND(C3436="",C3437="",C3438="",C3439=""),IF(DCalendário6[[#This Row],[Mês]]=D3439,C3439+1,IF(AND(D3439="",D3440=D3435),C3435+1,1)),IF(AND(C3437="",C3438="",C3439=""),IF(DCalendário6[[#This Row],[Mês]]=D3439,C3439+1,IF(AND(D3439="",D3440=D3436),C3436+1,1)),IF(AND(C3438="",C3439=""),IF(DCalendário6[[#This Row],[Mês]]=D3439,C3439+1,IF(AND(D3439="",D3440=D3437),C3437+1,1)),IF(DCalendário6[[#This Row],[Mês]]=D3439,C3439+1,IF(AND(D3439="",D3440=D3438),C3438+1,1))))))</f>
        <v>1</v>
      </c>
      <c r="D3440" s="14">
        <f>IF(DCalendário6[[#This Row],[Dia Útil]]="","",(MONTH($B3440)))</f>
        <v>6</v>
      </c>
      <c r="E3440" s="14">
        <f t="shared" si="53"/>
        <v>2027</v>
      </c>
      <c r="F3440" s="14">
        <f>MONTH(DCalendário6[[#This Row],[Dia]])</f>
        <v>6</v>
      </c>
      <c r="G3440" s="14" t="str">
        <f>MONTH(DCalendário6[[#This Row],[Dia]])&amp;" - "&amp;DCalendário6[[#This Row],[Ano]]</f>
        <v>6 - 2027</v>
      </c>
      <c r="H3440" s="14">
        <f>IF(DCalendário6[[#This Row],[Dia Útil]]="","",DCalendário6[[#This Row],[Semana Ano]])</f>
        <v>23</v>
      </c>
      <c r="I3440" s="14">
        <f>WEEKNUM(DCalendário6[[#This Row],[Dia]])</f>
        <v>23</v>
      </c>
      <c r="J3440" s="14" cm="1">
        <f t="array" aca="1" ref="J344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440" s="16">
        <f>WEEKDAY(DCalendário6[[#This Row],[Dia]])</f>
        <v>3</v>
      </c>
      <c r="L3440" s="1" t="str">
        <f>IFERROR(VLOOKUP(A3440,Tabela4[],1,0),"")</f>
        <v/>
      </c>
      <c r="M344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46539</v>
      </c>
      <c r="N3440" s="16" t="str">
        <f>IF(DCalendário6[[#This Row],[Dia Útil2]]="Feriado","Feriado",IF(AND(DCalendário6[[#This Row],[Dia Útil]]="",DCalendário6[[#This Row],[Mês Total]]=F3433),N3433+1,IF(DCalendário6[[#This Row],[Dia Útil]]="",1,"")))</f>
        <v/>
      </c>
      <c r="O344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3440" s="16"/>
      <c r="Q3440" s="17"/>
    </row>
    <row r="3441" spans="1:17" x14ac:dyDescent="0.25">
      <c r="A3441" s="1">
        <v>46540</v>
      </c>
      <c r="B3441" s="1">
        <f>IF(AND(DCalendário6[[#This Row],[Dia da semana]]&gt;1,DCalendário6[[#This Row],[Dia da semana]]&lt;7,DCalendário6[[#This Row],[Feriados]]=""),DCalendário6[[#This Row],[Dia]],"")</f>
        <v>46540</v>
      </c>
      <c r="C3441" s="16">
        <f>IF(DCalendário6[[#This Row],[Mês]]="","",IF(AND(C3437="",C3438="",C3439="",C3440=""),IF(DCalendário6[[#This Row],[Mês]]=D3440,C3440+1,IF(AND(D3440="",D3441=D3436),C3436+1,1)),IF(AND(C3438="",C3439="",C3440=""),IF(DCalendário6[[#This Row],[Mês]]=D3440,C3440+1,IF(AND(D3440="",D3441=D3437),C3437+1,1)),IF(AND(C3439="",C3440=""),IF(DCalendário6[[#This Row],[Mês]]=D3440,C3440+1,IF(AND(D3440="",D3441=D3438),C3438+1,1)),IF(DCalendário6[[#This Row],[Mês]]=D3440,C3440+1,IF(AND(D3440="",D3441=D3439),C3439+1,1))))))</f>
        <v>2</v>
      </c>
      <c r="D3441" s="14">
        <f>IF(DCalendário6[[#This Row],[Dia Útil]]="","",(MONTH($B3441)))</f>
        <v>6</v>
      </c>
      <c r="E3441" s="14">
        <f t="shared" si="53"/>
        <v>2027</v>
      </c>
      <c r="F3441" s="14">
        <f>MONTH(DCalendário6[[#This Row],[Dia]])</f>
        <v>6</v>
      </c>
      <c r="G3441" s="14" t="str">
        <f>MONTH(DCalendário6[[#This Row],[Dia]])&amp;" - "&amp;DCalendário6[[#This Row],[Ano]]</f>
        <v>6 - 2027</v>
      </c>
      <c r="H3441" s="14">
        <f>IF(DCalendário6[[#This Row],[Dia Útil]]="","",DCalendário6[[#This Row],[Semana Ano]])</f>
        <v>23</v>
      </c>
      <c r="I3441" s="14">
        <f>WEEKNUM(DCalendário6[[#This Row],[Dia]])</f>
        <v>23</v>
      </c>
      <c r="J3441" s="14" cm="1">
        <f t="array" aca="1" ref="J344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441" s="16">
        <f>WEEKDAY(DCalendário6[[#This Row],[Dia]])</f>
        <v>4</v>
      </c>
      <c r="L3441" s="1" t="str">
        <f>IFERROR(VLOOKUP(A3441,Tabela4[],1,0),"")</f>
        <v/>
      </c>
      <c r="M344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46540</v>
      </c>
      <c r="N3441" s="16" t="str">
        <f>IF(DCalendário6[[#This Row],[Dia Útil2]]="Feriado","Feriado",IF(AND(DCalendário6[[#This Row],[Dia Útil]]="",DCalendário6[[#This Row],[Mês Total]]=F3434),N3434+1,IF(DCalendário6[[#This Row],[Dia Útil]]="",1,"")))</f>
        <v/>
      </c>
      <c r="O344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3441" s="16"/>
      <c r="Q3441" s="17"/>
    </row>
    <row r="3442" spans="1:17" x14ac:dyDescent="0.25">
      <c r="A3442" s="1">
        <v>46541</v>
      </c>
      <c r="B3442" s="1">
        <f>IF(AND(DCalendário6[[#This Row],[Dia da semana]]&gt;1,DCalendário6[[#This Row],[Dia da semana]]&lt;7,DCalendário6[[#This Row],[Feriados]]=""),DCalendário6[[#This Row],[Dia]],"")</f>
        <v>46541</v>
      </c>
      <c r="C3442" s="16">
        <f>IF(DCalendário6[[#This Row],[Mês]]="","",IF(AND(C3438="",C3439="",C3440="",C3441=""),IF(DCalendário6[[#This Row],[Mês]]=D3441,C3441+1,IF(AND(D3441="",D3442=D3437),C3437+1,1)),IF(AND(C3439="",C3440="",C3441=""),IF(DCalendário6[[#This Row],[Mês]]=D3441,C3441+1,IF(AND(D3441="",D3442=D3438),C3438+1,1)),IF(AND(C3440="",C3441=""),IF(DCalendário6[[#This Row],[Mês]]=D3441,C3441+1,IF(AND(D3441="",D3442=D3439),C3439+1,1)),IF(DCalendário6[[#This Row],[Mês]]=D3441,C3441+1,IF(AND(D3441="",D3442=D3440),C3440+1,1))))))</f>
        <v>3</v>
      </c>
      <c r="D3442" s="14">
        <f>IF(DCalendário6[[#This Row],[Dia Útil]]="","",(MONTH($B3442)))</f>
        <v>6</v>
      </c>
      <c r="E3442" s="14">
        <f t="shared" si="53"/>
        <v>2027</v>
      </c>
      <c r="F3442" s="14">
        <f>MONTH(DCalendário6[[#This Row],[Dia]])</f>
        <v>6</v>
      </c>
      <c r="G3442" s="14" t="str">
        <f>MONTH(DCalendário6[[#This Row],[Dia]])&amp;" - "&amp;DCalendário6[[#This Row],[Ano]]</f>
        <v>6 - 2027</v>
      </c>
      <c r="H3442" s="14">
        <f>IF(DCalendário6[[#This Row],[Dia Útil]]="","",DCalendário6[[#This Row],[Semana Ano]])</f>
        <v>23</v>
      </c>
      <c r="I3442" s="14">
        <f>WEEKNUM(DCalendário6[[#This Row],[Dia]])</f>
        <v>23</v>
      </c>
      <c r="J3442" s="14" cm="1">
        <f t="array" aca="1" ref="J344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442" s="16">
        <f>WEEKDAY(DCalendário6[[#This Row],[Dia]])</f>
        <v>5</v>
      </c>
      <c r="L3442" s="1" t="str">
        <f>IFERROR(VLOOKUP(A3442,Tabela4[],1,0),"")</f>
        <v/>
      </c>
      <c r="M344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46541</v>
      </c>
      <c r="N3442" s="16" t="str">
        <f>IF(DCalendário6[[#This Row],[Dia Útil2]]="Feriado","Feriado",IF(AND(DCalendário6[[#This Row],[Dia Útil]]="",DCalendário6[[#This Row],[Mês Total]]=F3435),N3435+1,IF(DCalendário6[[#This Row],[Dia Útil]]="",1,"")))</f>
        <v/>
      </c>
      <c r="O344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3442" s="16"/>
      <c r="Q3442" s="17"/>
    </row>
    <row r="3443" spans="1:17" x14ac:dyDescent="0.25">
      <c r="A3443" s="1">
        <v>46542</v>
      </c>
      <c r="B3443" s="1">
        <f>IF(AND(DCalendário6[[#This Row],[Dia da semana]]&gt;1,DCalendário6[[#This Row],[Dia da semana]]&lt;7,DCalendário6[[#This Row],[Feriados]]=""),DCalendário6[[#This Row],[Dia]],"")</f>
        <v>46542</v>
      </c>
      <c r="C3443" s="16">
        <f>IF(DCalendário6[[#This Row],[Mês]]="","",IF(AND(C3439="",C3440="",C3441="",C3442=""),IF(DCalendário6[[#This Row],[Mês]]=D3442,C3442+1,IF(AND(D3442="",D3443=D3438),C3438+1,1)),IF(AND(C3440="",C3441="",C3442=""),IF(DCalendário6[[#This Row],[Mês]]=D3442,C3442+1,IF(AND(D3442="",D3443=D3439),C3439+1,1)),IF(AND(C3441="",C3442=""),IF(DCalendário6[[#This Row],[Mês]]=D3442,C3442+1,IF(AND(D3442="",D3443=D3440),C3440+1,1)),IF(DCalendário6[[#This Row],[Mês]]=D3442,C3442+1,IF(AND(D3442="",D3443=D3441),C3441+1,1))))))</f>
        <v>4</v>
      </c>
      <c r="D3443" s="14">
        <f>IF(DCalendário6[[#This Row],[Dia Útil]]="","",(MONTH($B3443)))</f>
        <v>6</v>
      </c>
      <c r="E3443" s="14">
        <f t="shared" si="53"/>
        <v>2027</v>
      </c>
      <c r="F3443" s="14">
        <f>MONTH(DCalendário6[[#This Row],[Dia]])</f>
        <v>6</v>
      </c>
      <c r="G3443" s="14" t="str">
        <f>MONTH(DCalendário6[[#This Row],[Dia]])&amp;" - "&amp;DCalendário6[[#This Row],[Ano]]</f>
        <v>6 - 2027</v>
      </c>
      <c r="H3443" s="14">
        <f>IF(DCalendário6[[#This Row],[Dia Útil]]="","",DCalendário6[[#This Row],[Semana Ano]])</f>
        <v>23</v>
      </c>
      <c r="I3443" s="14">
        <f>WEEKNUM(DCalendário6[[#This Row],[Dia]])</f>
        <v>23</v>
      </c>
      <c r="J3443" s="14" cm="1">
        <f t="array" aca="1" ref="J344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443" s="16">
        <f>WEEKDAY(DCalendário6[[#This Row],[Dia]])</f>
        <v>6</v>
      </c>
      <c r="L3443" s="1" t="str">
        <f>IFERROR(VLOOKUP(A3443,Tabela4[],1,0),"")</f>
        <v/>
      </c>
      <c r="M344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46542</v>
      </c>
      <c r="N3443" s="16" t="str">
        <f>IF(DCalendário6[[#This Row],[Dia Útil2]]="Feriado","Feriado",IF(AND(DCalendário6[[#This Row],[Dia Útil]]="",DCalendário6[[#This Row],[Mês Total]]=F3436),N3436+1,IF(DCalendário6[[#This Row],[Dia Útil]]="",1,"")))</f>
        <v/>
      </c>
      <c r="O344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3443" s="16"/>
      <c r="Q3443" s="17"/>
    </row>
    <row r="3444" spans="1:17" x14ac:dyDescent="0.25">
      <c r="A3444" s="1">
        <v>46543</v>
      </c>
      <c r="B3444" s="1" t="str">
        <f>IF(AND(DCalendário6[[#This Row],[Dia da semana]]&gt;1,DCalendário6[[#This Row],[Dia da semana]]&lt;7,DCalendário6[[#This Row],[Feriados]]=""),DCalendário6[[#This Row],[Dia]],"")</f>
        <v/>
      </c>
      <c r="C3444" s="16" t="str">
        <f>IF(DCalendário6[[#This Row],[Mês]]="","",IF(AND(C3440="",C3441="",C3442="",C3443=""),IF(DCalendário6[[#This Row],[Mês]]=D3443,C3443+1,IF(AND(D3443="",D3444=D3439),C3439+1,1)),IF(AND(C3441="",C3442="",C3443=""),IF(DCalendário6[[#This Row],[Mês]]=D3443,C3443+1,IF(AND(D3443="",D3444=D3440),C3440+1,1)),IF(AND(C3442="",C3443=""),IF(DCalendário6[[#This Row],[Mês]]=D3443,C3443+1,IF(AND(D3443="",D3444=D3441),C3441+1,1)),IF(DCalendário6[[#This Row],[Mês]]=D3443,C3443+1,IF(AND(D3443="",D3444=D3442),C3442+1,1))))))</f>
        <v/>
      </c>
      <c r="D3444" s="14" t="str">
        <f>IF(DCalendário6[[#This Row],[Dia Útil]]="","",(MONTH($B3444)))</f>
        <v/>
      </c>
      <c r="E3444" s="14">
        <f t="shared" si="53"/>
        <v>2027</v>
      </c>
      <c r="F3444" s="14">
        <f>MONTH(DCalendário6[[#This Row],[Dia]])</f>
        <v>6</v>
      </c>
      <c r="G3444" s="14" t="str">
        <f>MONTH(DCalendário6[[#This Row],[Dia]])&amp;" - "&amp;DCalendário6[[#This Row],[Ano]]</f>
        <v>6 - 2027</v>
      </c>
      <c r="H3444" s="14" t="str">
        <f>IF(DCalendário6[[#This Row],[Dia Útil]]="","",DCalendário6[[#This Row],[Semana Ano]])</f>
        <v/>
      </c>
      <c r="I3444" s="14">
        <f>WEEKNUM(DCalendário6[[#This Row],[Dia]])</f>
        <v>23</v>
      </c>
      <c r="J3444" s="14" cm="1">
        <f t="array" aca="1" ref="J344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444" s="16">
        <f>WEEKDAY(DCalendário6[[#This Row],[Dia]])</f>
        <v>7</v>
      </c>
      <c r="L3444" s="1" t="str">
        <f>IFERROR(VLOOKUP(A3444,Tabela4[],1,0),"")</f>
        <v/>
      </c>
      <c r="M344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444" s="16">
        <f>IF(DCalendário6[[#This Row],[Dia Útil2]]="Feriado","Feriado",IF(AND(DCalendário6[[#This Row],[Dia Útil]]="",DCalendário6[[#This Row],[Mês Total]]=F3437),N3437+1,IF(DCalendário6[[#This Row],[Dia Útil]]="",1,"")))</f>
        <v>1</v>
      </c>
      <c r="O344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3444" s="16"/>
      <c r="Q3444" s="17"/>
    </row>
    <row r="3445" spans="1:17" x14ac:dyDescent="0.25">
      <c r="A3445" s="1">
        <v>46544</v>
      </c>
      <c r="B3445" s="1" t="str">
        <f>IF(AND(DCalendário6[[#This Row],[Dia da semana]]&gt;1,DCalendário6[[#This Row],[Dia da semana]]&lt;7,DCalendário6[[#This Row],[Feriados]]=""),DCalendário6[[#This Row],[Dia]],"")</f>
        <v/>
      </c>
      <c r="C3445" s="16" t="str">
        <f>IF(DCalendário6[[#This Row],[Mês]]="","",IF(AND(C3441="",C3442="",C3443="",C3444=""),IF(DCalendário6[[#This Row],[Mês]]=D3444,C3444+1,IF(AND(D3444="",D3445=D3440),C3440+1,1)),IF(AND(C3442="",C3443="",C3444=""),IF(DCalendário6[[#This Row],[Mês]]=D3444,C3444+1,IF(AND(D3444="",D3445=D3441),C3441+1,1)),IF(AND(C3443="",C3444=""),IF(DCalendário6[[#This Row],[Mês]]=D3444,C3444+1,IF(AND(D3444="",D3445=D3442),C3442+1,1)),IF(DCalendário6[[#This Row],[Mês]]=D3444,C3444+1,IF(AND(D3444="",D3445=D3443),C3443+1,1))))))</f>
        <v/>
      </c>
      <c r="D3445" s="14" t="str">
        <f>IF(DCalendário6[[#This Row],[Dia Útil]]="","",(MONTH($B3445)))</f>
        <v/>
      </c>
      <c r="E3445" s="14">
        <f t="shared" si="53"/>
        <v>2027</v>
      </c>
      <c r="F3445" s="14">
        <f>MONTH(DCalendário6[[#This Row],[Dia]])</f>
        <v>6</v>
      </c>
      <c r="G3445" s="14" t="str">
        <f>MONTH(DCalendário6[[#This Row],[Dia]])&amp;" - "&amp;DCalendário6[[#This Row],[Ano]]</f>
        <v>6 - 2027</v>
      </c>
      <c r="H3445" s="14" t="str">
        <f>IF(DCalendário6[[#This Row],[Dia Útil]]="","",DCalendário6[[#This Row],[Semana Ano]])</f>
        <v/>
      </c>
      <c r="I3445" s="14">
        <f>WEEKNUM(DCalendário6[[#This Row],[Dia]])</f>
        <v>24</v>
      </c>
      <c r="J3445" s="14" cm="1">
        <f t="array" aca="1" ref="J344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445" s="16">
        <f>WEEKDAY(DCalendário6[[#This Row],[Dia]])</f>
        <v>1</v>
      </c>
      <c r="L3445" s="1" t="str">
        <f>IFERROR(VLOOKUP(A3445,Tabela4[],1,0),"")</f>
        <v/>
      </c>
      <c r="M344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445" s="16">
        <f>IF(DCalendário6[[#This Row],[Dia Útil2]]="Feriado","Feriado",IF(AND(DCalendário6[[#This Row],[Dia Útil]]="",DCalendário6[[#This Row],[Mês Total]]=F3438),N3438+1,IF(DCalendário6[[#This Row],[Dia Útil]]="",1,"")))</f>
        <v>1</v>
      </c>
      <c r="O344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3445" s="16"/>
      <c r="Q3445" s="17"/>
    </row>
    <row r="3446" spans="1:17" x14ac:dyDescent="0.25">
      <c r="A3446" s="1">
        <v>46545</v>
      </c>
      <c r="B3446" s="1">
        <f>IF(AND(DCalendário6[[#This Row],[Dia da semana]]&gt;1,DCalendário6[[#This Row],[Dia da semana]]&lt;7,DCalendário6[[#This Row],[Feriados]]=""),DCalendário6[[#This Row],[Dia]],"")</f>
        <v>46545</v>
      </c>
      <c r="C3446" s="16">
        <f>IF(DCalendário6[[#This Row],[Mês]]="","",IF(AND(C3442="",C3443="",C3444="",C3445=""),IF(DCalendário6[[#This Row],[Mês]]=D3445,C3445+1,IF(AND(D3445="",D3446=D3441),C3441+1,1)),IF(AND(C3443="",C3444="",C3445=""),IF(DCalendário6[[#This Row],[Mês]]=D3445,C3445+1,IF(AND(D3445="",D3446=D3442),C3442+1,1)),IF(AND(C3444="",C3445=""),IF(DCalendário6[[#This Row],[Mês]]=D3445,C3445+1,IF(AND(D3445="",D3446=D3443),C3443+1,1)),IF(DCalendário6[[#This Row],[Mês]]=D3445,C3445+1,IF(AND(D3445="",D3446=D3444),C3444+1,1))))))</f>
        <v>5</v>
      </c>
      <c r="D3446" s="14">
        <f>IF(DCalendário6[[#This Row],[Dia Útil]]="","",(MONTH($B3446)))</f>
        <v>6</v>
      </c>
      <c r="E3446" s="14">
        <f t="shared" si="53"/>
        <v>2027</v>
      </c>
      <c r="F3446" s="14">
        <f>MONTH(DCalendário6[[#This Row],[Dia]])</f>
        <v>6</v>
      </c>
      <c r="G3446" s="14" t="str">
        <f>MONTH(DCalendário6[[#This Row],[Dia]])&amp;" - "&amp;DCalendário6[[#This Row],[Ano]]</f>
        <v>6 - 2027</v>
      </c>
      <c r="H3446" s="14">
        <f>IF(DCalendário6[[#This Row],[Dia Útil]]="","",DCalendário6[[#This Row],[Semana Ano]])</f>
        <v>24</v>
      </c>
      <c r="I3446" s="14">
        <f>WEEKNUM(DCalendário6[[#This Row],[Dia]])</f>
        <v>24</v>
      </c>
      <c r="J3446" s="14" cm="1">
        <f t="array" aca="1" ref="J344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446" s="16">
        <f>WEEKDAY(DCalendário6[[#This Row],[Dia]])</f>
        <v>2</v>
      </c>
      <c r="L3446" s="1" t="str">
        <f>IFERROR(VLOOKUP(A3446,Tabela4[],1,0),"")</f>
        <v/>
      </c>
      <c r="M344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46545</v>
      </c>
      <c r="N3446" s="16" t="str">
        <f>IF(DCalendário6[[#This Row],[Dia Útil2]]="Feriado","Feriado",IF(AND(DCalendário6[[#This Row],[Dia Útil]]="",DCalendário6[[#This Row],[Mês Total]]=F3439),N3439+1,IF(DCalendário6[[#This Row],[Dia Útil]]="",1,"")))</f>
        <v/>
      </c>
      <c r="O344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3446" s="16"/>
      <c r="Q3446" s="17"/>
    </row>
    <row r="3447" spans="1:17" x14ac:dyDescent="0.25">
      <c r="A3447" s="1">
        <v>46546</v>
      </c>
      <c r="B3447" s="1">
        <f>IF(AND(DCalendário6[[#This Row],[Dia da semana]]&gt;1,DCalendário6[[#This Row],[Dia da semana]]&lt;7,DCalendário6[[#This Row],[Feriados]]=""),DCalendário6[[#This Row],[Dia]],"")</f>
        <v>46546</v>
      </c>
      <c r="C3447" s="16">
        <f>IF(DCalendário6[[#This Row],[Mês]]="","",IF(AND(C3443="",C3444="",C3445="",C3446=""),IF(DCalendário6[[#This Row],[Mês]]=D3446,C3446+1,IF(AND(D3446="",D3447=D3442),C3442+1,1)),IF(AND(C3444="",C3445="",C3446=""),IF(DCalendário6[[#This Row],[Mês]]=D3446,C3446+1,IF(AND(D3446="",D3447=D3443),C3443+1,1)),IF(AND(C3445="",C3446=""),IF(DCalendário6[[#This Row],[Mês]]=D3446,C3446+1,IF(AND(D3446="",D3447=D3444),C3444+1,1)),IF(DCalendário6[[#This Row],[Mês]]=D3446,C3446+1,IF(AND(D3446="",D3447=D3445),C3445+1,1))))))</f>
        <v>6</v>
      </c>
      <c r="D3447" s="14">
        <f>IF(DCalendário6[[#This Row],[Dia Útil]]="","",(MONTH($B3447)))</f>
        <v>6</v>
      </c>
      <c r="E3447" s="14">
        <f t="shared" si="53"/>
        <v>2027</v>
      </c>
      <c r="F3447" s="14">
        <f>MONTH(DCalendário6[[#This Row],[Dia]])</f>
        <v>6</v>
      </c>
      <c r="G3447" s="14" t="str">
        <f>MONTH(DCalendário6[[#This Row],[Dia]])&amp;" - "&amp;DCalendário6[[#This Row],[Ano]]</f>
        <v>6 - 2027</v>
      </c>
      <c r="H3447" s="14">
        <f>IF(DCalendário6[[#This Row],[Dia Útil]]="","",DCalendário6[[#This Row],[Semana Ano]])</f>
        <v>24</v>
      </c>
      <c r="I3447" s="14">
        <f>WEEKNUM(DCalendário6[[#This Row],[Dia]])</f>
        <v>24</v>
      </c>
      <c r="J3447" s="14" cm="1">
        <f t="array" aca="1" ref="J344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447" s="16">
        <f>WEEKDAY(DCalendário6[[#This Row],[Dia]])</f>
        <v>3</v>
      </c>
      <c r="L3447" s="1" t="str">
        <f>IFERROR(VLOOKUP(A3447,Tabela4[],1,0),"")</f>
        <v/>
      </c>
      <c r="M344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46546</v>
      </c>
      <c r="N3447" s="16" t="str">
        <f>IF(DCalendário6[[#This Row],[Dia Útil2]]="Feriado","Feriado",IF(AND(DCalendário6[[#This Row],[Dia Útil]]="",DCalendário6[[#This Row],[Mês Total]]=F3440),N3440+1,IF(DCalendário6[[#This Row],[Dia Útil]]="",1,"")))</f>
        <v/>
      </c>
      <c r="O344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3447" s="16"/>
      <c r="Q3447" s="17"/>
    </row>
    <row r="3448" spans="1:17" x14ac:dyDescent="0.25">
      <c r="A3448" s="1">
        <v>46547</v>
      </c>
      <c r="B3448" s="1">
        <f>IF(AND(DCalendário6[[#This Row],[Dia da semana]]&gt;1,DCalendário6[[#This Row],[Dia da semana]]&lt;7,DCalendário6[[#This Row],[Feriados]]=""),DCalendário6[[#This Row],[Dia]],"")</f>
        <v>46547</v>
      </c>
      <c r="C3448" s="16">
        <f>IF(DCalendário6[[#This Row],[Mês]]="","",IF(AND(C3444="",C3445="",C3446="",C3447=""),IF(DCalendário6[[#This Row],[Mês]]=D3447,C3447+1,IF(AND(D3447="",D3448=D3443),C3443+1,1)),IF(AND(C3445="",C3446="",C3447=""),IF(DCalendário6[[#This Row],[Mês]]=D3447,C3447+1,IF(AND(D3447="",D3448=D3444),C3444+1,1)),IF(AND(C3446="",C3447=""),IF(DCalendário6[[#This Row],[Mês]]=D3447,C3447+1,IF(AND(D3447="",D3448=D3445),C3445+1,1)),IF(DCalendário6[[#This Row],[Mês]]=D3447,C3447+1,IF(AND(D3447="",D3448=D3446),C3446+1,1))))))</f>
        <v>7</v>
      </c>
      <c r="D3448" s="14">
        <f>IF(DCalendário6[[#This Row],[Dia Útil]]="","",(MONTH($B3448)))</f>
        <v>6</v>
      </c>
      <c r="E3448" s="14">
        <f t="shared" si="53"/>
        <v>2027</v>
      </c>
      <c r="F3448" s="14">
        <f>MONTH(DCalendário6[[#This Row],[Dia]])</f>
        <v>6</v>
      </c>
      <c r="G3448" s="14" t="str">
        <f>MONTH(DCalendário6[[#This Row],[Dia]])&amp;" - "&amp;DCalendário6[[#This Row],[Ano]]</f>
        <v>6 - 2027</v>
      </c>
      <c r="H3448" s="14">
        <f>IF(DCalendário6[[#This Row],[Dia Útil]]="","",DCalendário6[[#This Row],[Semana Ano]])</f>
        <v>24</v>
      </c>
      <c r="I3448" s="14">
        <f>WEEKNUM(DCalendário6[[#This Row],[Dia]])</f>
        <v>24</v>
      </c>
      <c r="J3448" s="14" cm="1">
        <f t="array" aca="1" ref="J344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448" s="16">
        <f>WEEKDAY(DCalendário6[[#This Row],[Dia]])</f>
        <v>4</v>
      </c>
      <c r="L3448" s="1" t="str">
        <f>IFERROR(VLOOKUP(A3448,Tabela4[],1,0),"")</f>
        <v/>
      </c>
      <c r="M344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46547</v>
      </c>
      <c r="N3448" s="16" t="str">
        <f>IF(DCalendário6[[#This Row],[Dia Útil2]]="Feriado","Feriado",IF(AND(DCalendário6[[#This Row],[Dia Útil]]="",DCalendário6[[#This Row],[Mês Total]]=F3441),N3441+1,IF(DCalendário6[[#This Row],[Dia Útil]]="",1,"")))</f>
        <v/>
      </c>
      <c r="O344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3448" s="16"/>
      <c r="Q3448" s="17"/>
    </row>
    <row r="3449" spans="1:17" x14ac:dyDescent="0.25">
      <c r="A3449" s="1">
        <v>46548</v>
      </c>
      <c r="B3449" s="1">
        <f>IF(AND(DCalendário6[[#This Row],[Dia da semana]]&gt;1,DCalendário6[[#This Row],[Dia da semana]]&lt;7,DCalendário6[[#This Row],[Feriados]]=""),DCalendário6[[#This Row],[Dia]],"")</f>
        <v>46548</v>
      </c>
      <c r="C3449" s="16">
        <f>IF(DCalendário6[[#This Row],[Mês]]="","",IF(AND(C3445="",C3446="",C3447="",C3448=""),IF(DCalendário6[[#This Row],[Mês]]=D3448,C3448+1,IF(AND(D3448="",D3449=D3444),C3444+1,1)),IF(AND(C3446="",C3447="",C3448=""),IF(DCalendário6[[#This Row],[Mês]]=D3448,C3448+1,IF(AND(D3448="",D3449=D3445),C3445+1,1)),IF(AND(C3447="",C3448=""),IF(DCalendário6[[#This Row],[Mês]]=D3448,C3448+1,IF(AND(D3448="",D3449=D3446),C3446+1,1)),IF(DCalendário6[[#This Row],[Mês]]=D3448,C3448+1,IF(AND(D3448="",D3449=D3447),C3447+1,1))))))</f>
        <v>8</v>
      </c>
      <c r="D3449" s="14">
        <f>IF(DCalendário6[[#This Row],[Dia Útil]]="","",(MONTH($B3449)))</f>
        <v>6</v>
      </c>
      <c r="E3449" s="14">
        <f t="shared" si="53"/>
        <v>2027</v>
      </c>
      <c r="F3449" s="14">
        <f>MONTH(DCalendário6[[#This Row],[Dia]])</f>
        <v>6</v>
      </c>
      <c r="G3449" s="14" t="str">
        <f>MONTH(DCalendário6[[#This Row],[Dia]])&amp;" - "&amp;DCalendário6[[#This Row],[Ano]]</f>
        <v>6 - 2027</v>
      </c>
      <c r="H3449" s="14">
        <f>IF(DCalendário6[[#This Row],[Dia Útil]]="","",DCalendário6[[#This Row],[Semana Ano]])</f>
        <v>24</v>
      </c>
      <c r="I3449" s="14">
        <f>WEEKNUM(DCalendário6[[#This Row],[Dia]])</f>
        <v>24</v>
      </c>
      <c r="J3449" s="14" cm="1">
        <f t="array" aca="1" ref="J344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449" s="16">
        <f>WEEKDAY(DCalendário6[[#This Row],[Dia]])</f>
        <v>5</v>
      </c>
      <c r="L3449" s="1" t="str">
        <f>IFERROR(VLOOKUP(A3449,Tabela4[],1,0),"")</f>
        <v/>
      </c>
      <c r="M344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46548</v>
      </c>
      <c r="N3449" s="16" t="str">
        <f>IF(DCalendário6[[#This Row],[Dia Útil2]]="Feriado","Feriado",IF(AND(DCalendário6[[#This Row],[Dia Útil]]="",DCalendário6[[#This Row],[Mês Total]]=F3442),N3442+1,IF(DCalendário6[[#This Row],[Dia Útil]]="",1,"")))</f>
        <v/>
      </c>
      <c r="O344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3449" s="16"/>
      <c r="Q3449" s="17"/>
    </row>
    <row r="3450" spans="1:17" x14ac:dyDescent="0.25">
      <c r="A3450" s="1">
        <v>46549</v>
      </c>
      <c r="B3450" s="1">
        <f>IF(AND(DCalendário6[[#This Row],[Dia da semana]]&gt;1,DCalendário6[[#This Row],[Dia da semana]]&lt;7,DCalendário6[[#This Row],[Feriados]]=""),DCalendário6[[#This Row],[Dia]],"")</f>
        <v>46549</v>
      </c>
      <c r="C3450" s="16">
        <f>IF(DCalendário6[[#This Row],[Mês]]="","",IF(AND(C3446="",C3447="",C3448="",C3449=""),IF(DCalendário6[[#This Row],[Mês]]=D3449,C3449+1,IF(AND(D3449="",D3450=D3445),C3445+1,1)),IF(AND(C3447="",C3448="",C3449=""),IF(DCalendário6[[#This Row],[Mês]]=D3449,C3449+1,IF(AND(D3449="",D3450=D3446),C3446+1,1)),IF(AND(C3448="",C3449=""),IF(DCalendário6[[#This Row],[Mês]]=D3449,C3449+1,IF(AND(D3449="",D3450=D3447),C3447+1,1)),IF(DCalendário6[[#This Row],[Mês]]=D3449,C3449+1,IF(AND(D3449="",D3450=D3448),C3448+1,1))))))</f>
        <v>9</v>
      </c>
      <c r="D3450" s="14">
        <f>IF(DCalendário6[[#This Row],[Dia Útil]]="","",(MONTH($B3450)))</f>
        <v>6</v>
      </c>
      <c r="E3450" s="14">
        <f t="shared" si="53"/>
        <v>2027</v>
      </c>
      <c r="F3450" s="14">
        <f>MONTH(DCalendário6[[#This Row],[Dia]])</f>
        <v>6</v>
      </c>
      <c r="G3450" s="14" t="str">
        <f>MONTH(DCalendário6[[#This Row],[Dia]])&amp;" - "&amp;DCalendário6[[#This Row],[Ano]]</f>
        <v>6 - 2027</v>
      </c>
      <c r="H3450" s="14">
        <f>IF(DCalendário6[[#This Row],[Dia Útil]]="","",DCalendário6[[#This Row],[Semana Ano]])</f>
        <v>24</v>
      </c>
      <c r="I3450" s="14">
        <f>WEEKNUM(DCalendário6[[#This Row],[Dia]])</f>
        <v>24</v>
      </c>
      <c r="J3450" s="14" cm="1">
        <f t="array" aca="1" ref="J345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450" s="16">
        <f>WEEKDAY(DCalendário6[[#This Row],[Dia]])</f>
        <v>6</v>
      </c>
      <c r="L3450" s="1" t="str">
        <f>IFERROR(VLOOKUP(A3450,Tabela4[],1,0),"")</f>
        <v/>
      </c>
      <c r="M345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46549</v>
      </c>
      <c r="N3450" s="16" t="str">
        <f>IF(DCalendário6[[#This Row],[Dia Útil2]]="Feriado","Feriado",IF(AND(DCalendário6[[#This Row],[Dia Útil]]="",DCalendário6[[#This Row],[Mês Total]]=F3443),N3443+1,IF(DCalendário6[[#This Row],[Dia Útil]]="",1,"")))</f>
        <v/>
      </c>
      <c r="O345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3450" s="16"/>
      <c r="Q3450" s="17"/>
    </row>
    <row r="3451" spans="1:17" x14ac:dyDescent="0.25">
      <c r="A3451" s="1">
        <v>46550</v>
      </c>
      <c r="B3451" s="1" t="str">
        <f>IF(AND(DCalendário6[[#This Row],[Dia da semana]]&gt;1,DCalendário6[[#This Row],[Dia da semana]]&lt;7,DCalendário6[[#This Row],[Feriados]]=""),DCalendário6[[#This Row],[Dia]],"")</f>
        <v/>
      </c>
      <c r="C3451" s="16" t="str">
        <f>IF(DCalendário6[[#This Row],[Mês]]="","",IF(AND(C3447="",C3448="",C3449="",C3450=""),IF(DCalendário6[[#This Row],[Mês]]=D3450,C3450+1,IF(AND(D3450="",D3451=D3446),C3446+1,1)),IF(AND(C3448="",C3449="",C3450=""),IF(DCalendário6[[#This Row],[Mês]]=D3450,C3450+1,IF(AND(D3450="",D3451=D3447),C3447+1,1)),IF(AND(C3449="",C3450=""),IF(DCalendário6[[#This Row],[Mês]]=D3450,C3450+1,IF(AND(D3450="",D3451=D3448),C3448+1,1)),IF(DCalendário6[[#This Row],[Mês]]=D3450,C3450+1,IF(AND(D3450="",D3451=D3449),C3449+1,1))))))</f>
        <v/>
      </c>
      <c r="D3451" s="14" t="str">
        <f>IF(DCalendário6[[#This Row],[Dia Útil]]="","",(MONTH($B3451)))</f>
        <v/>
      </c>
      <c r="E3451" s="14">
        <f t="shared" si="53"/>
        <v>2027</v>
      </c>
      <c r="F3451" s="14">
        <f>MONTH(DCalendário6[[#This Row],[Dia]])</f>
        <v>6</v>
      </c>
      <c r="G3451" s="14" t="str">
        <f>MONTH(DCalendário6[[#This Row],[Dia]])&amp;" - "&amp;DCalendário6[[#This Row],[Ano]]</f>
        <v>6 - 2027</v>
      </c>
      <c r="H3451" s="14" t="str">
        <f>IF(DCalendário6[[#This Row],[Dia Útil]]="","",DCalendário6[[#This Row],[Semana Ano]])</f>
        <v/>
      </c>
      <c r="I3451" s="14">
        <f>WEEKNUM(DCalendário6[[#This Row],[Dia]])</f>
        <v>24</v>
      </c>
      <c r="J3451" s="14" cm="1">
        <f t="array" aca="1" ref="J345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451" s="16">
        <f>WEEKDAY(DCalendário6[[#This Row],[Dia]])</f>
        <v>7</v>
      </c>
      <c r="L3451" s="1" t="str">
        <f>IFERROR(VLOOKUP(A3451,Tabela4[],1,0),"")</f>
        <v/>
      </c>
      <c r="M345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451" s="16">
        <f>IF(DCalendário6[[#This Row],[Dia Útil2]]="Feriado","Feriado",IF(AND(DCalendário6[[#This Row],[Dia Útil]]="",DCalendário6[[#This Row],[Mês Total]]=F3444),N3444+1,IF(DCalendário6[[#This Row],[Dia Útil]]="",1,"")))</f>
        <v>2</v>
      </c>
      <c r="O345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3451" s="16"/>
      <c r="Q3451" s="17"/>
    </row>
    <row r="3452" spans="1:17" x14ac:dyDescent="0.25">
      <c r="A3452" s="1">
        <v>46551</v>
      </c>
      <c r="B3452" s="1" t="str">
        <f>IF(AND(DCalendário6[[#This Row],[Dia da semana]]&gt;1,DCalendário6[[#This Row],[Dia da semana]]&lt;7,DCalendário6[[#This Row],[Feriados]]=""),DCalendário6[[#This Row],[Dia]],"")</f>
        <v/>
      </c>
      <c r="C3452" s="16" t="str">
        <f>IF(DCalendário6[[#This Row],[Mês]]="","",IF(AND(C3448="",C3449="",C3450="",C3451=""),IF(DCalendário6[[#This Row],[Mês]]=D3451,C3451+1,IF(AND(D3451="",D3452=D3447),C3447+1,1)),IF(AND(C3449="",C3450="",C3451=""),IF(DCalendário6[[#This Row],[Mês]]=D3451,C3451+1,IF(AND(D3451="",D3452=D3448),C3448+1,1)),IF(AND(C3450="",C3451=""),IF(DCalendário6[[#This Row],[Mês]]=D3451,C3451+1,IF(AND(D3451="",D3452=D3449),C3449+1,1)),IF(DCalendário6[[#This Row],[Mês]]=D3451,C3451+1,IF(AND(D3451="",D3452=D3450),C3450+1,1))))))</f>
        <v/>
      </c>
      <c r="D3452" s="14" t="str">
        <f>IF(DCalendário6[[#This Row],[Dia Útil]]="","",(MONTH($B3452)))</f>
        <v/>
      </c>
      <c r="E3452" s="14">
        <f t="shared" si="53"/>
        <v>2027</v>
      </c>
      <c r="F3452" s="14">
        <f>MONTH(DCalendário6[[#This Row],[Dia]])</f>
        <v>6</v>
      </c>
      <c r="G3452" s="14" t="str">
        <f>MONTH(DCalendário6[[#This Row],[Dia]])&amp;" - "&amp;DCalendário6[[#This Row],[Ano]]</f>
        <v>6 - 2027</v>
      </c>
      <c r="H3452" s="14" t="str">
        <f>IF(DCalendário6[[#This Row],[Dia Útil]]="","",DCalendário6[[#This Row],[Semana Ano]])</f>
        <v/>
      </c>
      <c r="I3452" s="14">
        <f>WEEKNUM(DCalendário6[[#This Row],[Dia]])</f>
        <v>25</v>
      </c>
      <c r="J3452" s="14" cm="1">
        <f t="array" aca="1" ref="J345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452" s="16">
        <f>WEEKDAY(DCalendário6[[#This Row],[Dia]])</f>
        <v>1</v>
      </c>
      <c r="L3452" s="1" t="str">
        <f>IFERROR(VLOOKUP(A3452,Tabela4[],1,0),"")</f>
        <v/>
      </c>
      <c r="M345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452" s="16">
        <f>IF(DCalendário6[[#This Row],[Dia Útil2]]="Feriado","Feriado",IF(AND(DCalendário6[[#This Row],[Dia Útil]]="",DCalendário6[[#This Row],[Mês Total]]=F3445),N3445+1,IF(DCalendário6[[#This Row],[Dia Útil]]="",1,"")))</f>
        <v>2</v>
      </c>
      <c r="O345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3452" s="16"/>
      <c r="Q3452" s="17"/>
    </row>
    <row r="3453" spans="1:17" x14ac:dyDescent="0.25">
      <c r="A3453" s="1">
        <v>46552</v>
      </c>
      <c r="B3453" s="1">
        <f>IF(AND(DCalendário6[[#This Row],[Dia da semana]]&gt;1,DCalendário6[[#This Row],[Dia da semana]]&lt;7,DCalendário6[[#This Row],[Feriados]]=""),DCalendário6[[#This Row],[Dia]],"")</f>
        <v>46552</v>
      </c>
      <c r="C3453" s="16">
        <f>IF(DCalendário6[[#This Row],[Mês]]="","",IF(AND(C3449="",C3450="",C3451="",C3452=""),IF(DCalendário6[[#This Row],[Mês]]=D3452,C3452+1,IF(AND(D3452="",D3453=D3448),C3448+1,1)),IF(AND(C3450="",C3451="",C3452=""),IF(DCalendário6[[#This Row],[Mês]]=D3452,C3452+1,IF(AND(D3452="",D3453=D3449),C3449+1,1)),IF(AND(C3451="",C3452=""),IF(DCalendário6[[#This Row],[Mês]]=D3452,C3452+1,IF(AND(D3452="",D3453=D3450),C3450+1,1)),IF(DCalendário6[[#This Row],[Mês]]=D3452,C3452+1,IF(AND(D3452="",D3453=D3451),C3451+1,1))))))</f>
        <v>10</v>
      </c>
      <c r="D3453" s="14">
        <f>IF(DCalendário6[[#This Row],[Dia Útil]]="","",(MONTH($B3453)))</f>
        <v>6</v>
      </c>
      <c r="E3453" s="14">
        <f t="shared" si="53"/>
        <v>2027</v>
      </c>
      <c r="F3453" s="14">
        <f>MONTH(DCalendário6[[#This Row],[Dia]])</f>
        <v>6</v>
      </c>
      <c r="G3453" s="14" t="str">
        <f>MONTH(DCalendário6[[#This Row],[Dia]])&amp;" - "&amp;DCalendário6[[#This Row],[Ano]]</f>
        <v>6 - 2027</v>
      </c>
      <c r="H3453" s="14">
        <f>IF(DCalendário6[[#This Row],[Dia Útil]]="","",DCalendário6[[#This Row],[Semana Ano]])</f>
        <v>25</v>
      </c>
      <c r="I3453" s="14">
        <f>WEEKNUM(DCalendário6[[#This Row],[Dia]])</f>
        <v>25</v>
      </c>
      <c r="J3453" s="14" cm="1">
        <f t="array" aca="1" ref="J345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453" s="16">
        <f>WEEKDAY(DCalendário6[[#This Row],[Dia]])</f>
        <v>2</v>
      </c>
      <c r="L3453" s="1" t="str">
        <f>IFERROR(VLOOKUP(A3453,Tabela4[],1,0),"")</f>
        <v/>
      </c>
      <c r="M345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46552</v>
      </c>
      <c r="N3453" s="16" t="str">
        <f>IF(DCalendário6[[#This Row],[Dia Útil2]]="Feriado","Feriado",IF(AND(DCalendário6[[#This Row],[Dia Útil]]="",DCalendário6[[#This Row],[Mês Total]]=F3446),N3446+1,IF(DCalendário6[[#This Row],[Dia Útil]]="",1,"")))</f>
        <v/>
      </c>
      <c r="O345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3453" s="16"/>
      <c r="Q3453" s="17"/>
    </row>
    <row r="3454" spans="1:17" x14ac:dyDescent="0.25">
      <c r="A3454" s="1">
        <v>46553</v>
      </c>
      <c r="B3454" s="1">
        <f>IF(AND(DCalendário6[[#This Row],[Dia da semana]]&gt;1,DCalendário6[[#This Row],[Dia da semana]]&lt;7,DCalendário6[[#This Row],[Feriados]]=""),DCalendário6[[#This Row],[Dia]],"")</f>
        <v>46553</v>
      </c>
      <c r="C3454" s="16">
        <f>IF(DCalendário6[[#This Row],[Mês]]="","",IF(AND(C3450="",C3451="",C3452="",C3453=""),IF(DCalendário6[[#This Row],[Mês]]=D3453,C3453+1,IF(AND(D3453="",D3454=D3449),C3449+1,1)),IF(AND(C3451="",C3452="",C3453=""),IF(DCalendário6[[#This Row],[Mês]]=D3453,C3453+1,IF(AND(D3453="",D3454=D3450),C3450+1,1)),IF(AND(C3452="",C3453=""),IF(DCalendário6[[#This Row],[Mês]]=D3453,C3453+1,IF(AND(D3453="",D3454=D3451),C3451+1,1)),IF(DCalendário6[[#This Row],[Mês]]=D3453,C3453+1,IF(AND(D3453="",D3454=D3452),C3452+1,1))))))</f>
        <v>11</v>
      </c>
      <c r="D3454" s="14">
        <f>IF(DCalendário6[[#This Row],[Dia Útil]]="","",(MONTH($B3454)))</f>
        <v>6</v>
      </c>
      <c r="E3454" s="14">
        <f t="shared" si="53"/>
        <v>2027</v>
      </c>
      <c r="F3454" s="14">
        <f>MONTH(DCalendário6[[#This Row],[Dia]])</f>
        <v>6</v>
      </c>
      <c r="G3454" s="14" t="str">
        <f>MONTH(DCalendário6[[#This Row],[Dia]])&amp;" - "&amp;DCalendário6[[#This Row],[Ano]]</f>
        <v>6 - 2027</v>
      </c>
      <c r="H3454" s="14">
        <f>IF(DCalendário6[[#This Row],[Dia Útil]]="","",DCalendário6[[#This Row],[Semana Ano]])</f>
        <v>25</v>
      </c>
      <c r="I3454" s="14">
        <f>WEEKNUM(DCalendário6[[#This Row],[Dia]])</f>
        <v>25</v>
      </c>
      <c r="J3454" s="14" cm="1">
        <f t="array" aca="1" ref="J345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454" s="16">
        <f>WEEKDAY(DCalendário6[[#This Row],[Dia]])</f>
        <v>3</v>
      </c>
      <c r="L3454" s="1" t="str">
        <f>IFERROR(VLOOKUP(A3454,Tabela4[],1,0),"")</f>
        <v/>
      </c>
      <c r="M345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46553</v>
      </c>
      <c r="N3454" s="16" t="str">
        <f>IF(DCalendário6[[#This Row],[Dia Útil2]]="Feriado","Feriado",IF(AND(DCalendário6[[#This Row],[Dia Útil]]="",DCalendário6[[#This Row],[Mês Total]]=F3447),N3447+1,IF(DCalendário6[[#This Row],[Dia Útil]]="",1,"")))</f>
        <v/>
      </c>
      <c r="O345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3454" s="16"/>
      <c r="Q3454" s="17"/>
    </row>
    <row r="3455" spans="1:17" x14ac:dyDescent="0.25">
      <c r="A3455" s="1">
        <v>46554</v>
      </c>
      <c r="B3455" s="1">
        <f>IF(AND(DCalendário6[[#This Row],[Dia da semana]]&gt;1,DCalendário6[[#This Row],[Dia da semana]]&lt;7,DCalendário6[[#This Row],[Feriados]]=""),DCalendário6[[#This Row],[Dia]],"")</f>
        <v>46554</v>
      </c>
      <c r="C3455" s="16">
        <f>IF(DCalendário6[[#This Row],[Mês]]="","",IF(AND(C3451="",C3452="",C3453="",C3454=""),IF(DCalendário6[[#This Row],[Mês]]=D3454,C3454+1,IF(AND(D3454="",D3455=D3450),C3450+1,1)),IF(AND(C3452="",C3453="",C3454=""),IF(DCalendário6[[#This Row],[Mês]]=D3454,C3454+1,IF(AND(D3454="",D3455=D3451),C3451+1,1)),IF(AND(C3453="",C3454=""),IF(DCalendário6[[#This Row],[Mês]]=D3454,C3454+1,IF(AND(D3454="",D3455=D3452),C3452+1,1)),IF(DCalendário6[[#This Row],[Mês]]=D3454,C3454+1,IF(AND(D3454="",D3455=D3453),C3453+1,1))))))</f>
        <v>12</v>
      </c>
      <c r="D3455" s="14">
        <f>IF(DCalendário6[[#This Row],[Dia Útil]]="","",(MONTH($B3455)))</f>
        <v>6</v>
      </c>
      <c r="E3455" s="14">
        <f t="shared" si="53"/>
        <v>2027</v>
      </c>
      <c r="F3455" s="14">
        <f>MONTH(DCalendário6[[#This Row],[Dia]])</f>
        <v>6</v>
      </c>
      <c r="G3455" s="14" t="str">
        <f>MONTH(DCalendário6[[#This Row],[Dia]])&amp;" - "&amp;DCalendário6[[#This Row],[Ano]]</f>
        <v>6 - 2027</v>
      </c>
      <c r="H3455" s="14">
        <f>IF(DCalendário6[[#This Row],[Dia Útil]]="","",DCalendário6[[#This Row],[Semana Ano]])</f>
        <v>25</v>
      </c>
      <c r="I3455" s="14">
        <f>WEEKNUM(DCalendário6[[#This Row],[Dia]])</f>
        <v>25</v>
      </c>
      <c r="J3455" s="14" cm="1">
        <f t="array" aca="1" ref="J345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455" s="16">
        <f>WEEKDAY(DCalendário6[[#This Row],[Dia]])</f>
        <v>4</v>
      </c>
      <c r="L3455" s="1" t="str">
        <f>IFERROR(VLOOKUP(A3455,Tabela4[],1,0),"")</f>
        <v/>
      </c>
      <c r="M345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46554</v>
      </c>
      <c r="N3455" s="16" t="str">
        <f>IF(DCalendário6[[#This Row],[Dia Útil2]]="Feriado","Feriado",IF(AND(DCalendário6[[#This Row],[Dia Útil]]="",DCalendário6[[#This Row],[Mês Total]]=F3448),N3448+1,IF(DCalendário6[[#This Row],[Dia Útil]]="",1,"")))</f>
        <v/>
      </c>
      <c r="O345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3455" s="16"/>
      <c r="Q3455" s="17"/>
    </row>
    <row r="3456" spans="1:17" x14ac:dyDescent="0.25">
      <c r="A3456" s="1">
        <v>46555</v>
      </c>
      <c r="B3456" s="1">
        <f>IF(AND(DCalendário6[[#This Row],[Dia da semana]]&gt;1,DCalendário6[[#This Row],[Dia da semana]]&lt;7,DCalendário6[[#This Row],[Feriados]]=""),DCalendário6[[#This Row],[Dia]],"")</f>
        <v>46555</v>
      </c>
      <c r="C3456" s="16">
        <f>IF(DCalendário6[[#This Row],[Mês]]="","",IF(AND(C3452="",C3453="",C3454="",C3455=""),IF(DCalendário6[[#This Row],[Mês]]=D3455,C3455+1,IF(AND(D3455="",D3456=D3451),C3451+1,1)),IF(AND(C3453="",C3454="",C3455=""),IF(DCalendário6[[#This Row],[Mês]]=D3455,C3455+1,IF(AND(D3455="",D3456=D3452),C3452+1,1)),IF(AND(C3454="",C3455=""),IF(DCalendário6[[#This Row],[Mês]]=D3455,C3455+1,IF(AND(D3455="",D3456=D3453),C3453+1,1)),IF(DCalendário6[[#This Row],[Mês]]=D3455,C3455+1,IF(AND(D3455="",D3456=D3454),C3454+1,1))))))</f>
        <v>13</v>
      </c>
      <c r="D3456" s="14">
        <f>IF(DCalendário6[[#This Row],[Dia Útil]]="","",(MONTH($B3456)))</f>
        <v>6</v>
      </c>
      <c r="E3456" s="14">
        <f t="shared" si="53"/>
        <v>2027</v>
      </c>
      <c r="F3456" s="14">
        <f>MONTH(DCalendário6[[#This Row],[Dia]])</f>
        <v>6</v>
      </c>
      <c r="G3456" s="14" t="str">
        <f>MONTH(DCalendário6[[#This Row],[Dia]])&amp;" - "&amp;DCalendário6[[#This Row],[Ano]]</f>
        <v>6 - 2027</v>
      </c>
      <c r="H3456" s="14">
        <f>IF(DCalendário6[[#This Row],[Dia Útil]]="","",DCalendário6[[#This Row],[Semana Ano]])</f>
        <v>25</v>
      </c>
      <c r="I3456" s="14">
        <f>WEEKNUM(DCalendário6[[#This Row],[Dia]])</f>
        <v>25</v>
      </c>
      <c r="J3456" s="14" cm="1">
        <f t="array" aca="1" ref="J345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456" s="16">
        <f>WEEKDAY(DCalendário6[[#This Row],[Dia]])</f>
        <v>5</v>
      </c>
      <c r="L3456" s="1" t="str">
        <f>IFERROR(VLOOKUP(A3456,Tabela4[],1,0),"")</f>
        <v/>
      </c>
      <c r="M345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46555</v>
      </c>
      <c r="N3456" s="16" t="str">
        <f>IF(DCalendário6[[#This Row],[Dia Útil2]]="Feriado","Feriado",IF(AND(DCalendário6[[#This Row],[Dia Útil]]="",DCalendário6[[#This Row],[Mês Total]]=F3449),N3449+1,IF(DCalendário6[[#This Row],[Dia Útil]]="",1,"")))</f>
        <v/>
      </c>
      <c r="O345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3456" s="16"/>
      <c r="Q3456" s="17"/>
    </row>
    <row r="3457" spans="1:17" x14ac:dyDescent="0.25">
      <c r="A3457" s="1">
        <v>46556</v>
      </c>
      <c r="B3457" s="1">
        <f>IF(AND(DCalendário6[[#This Row],[Dia da semana]]&gt;1,DCalendário6[[#This Row],[Dia da semana]]&lt;7,DCalendário6[[#This Row],[Feriados]]=""),DCalendário6[[#This Row],[Dia]],"")</f>
        <v>46556</v>
      </c>
      <c r="C3457" s="16">
        <f>IF(DCalendário6[[#This Row],[Mês]]="","",IF(AND(C3453="",C3454="",C3455="",C3456=""),IF(DCalendário6[[#This Row],[Mês]]=D3456,C3456+1,IF(AND(D3456="",D3457=D3452),C3452+1,1)),IF(AND(C3454="",C3455="",C3456=""),IF(DCalendário6[[#This Row],[Mês]]=D3456,C3456+1,IF(AND(D3456="",D3457=D3453),C3453+1,1)),IF(AND(C3455="",C3456=""),IF(DCalendário6[[#This Row],[Mês]]=D3456,C3456+1,IF(AND(D3456="",D3457=D3454),C3454+1,1)),IF(DCalendário6[[#This Row],[Mês]]=D3456,C3456+1,IF(AND(D3456="",D3457=D3455),C3455+1,1))))))</f>
        <v>14</v>
      </c>
      <c r="D3457" s="14">
        <f>IF(DCalendário6[[#This Row],[Dia Útil]]="","",(MONTH($B3457)))</f>
        <v>6</v>
      </c>
      <c r="E3457" s="14">
        <f t="shared" si="53"/>
        <v>2027</v>
      </c>
      <c r="F3457" s="14">
        <f>MONTH(DCalendário6[[#This Row],[Dia]])</f>
        <v>6</v>
      </c>
      <c r="G3457" s="14" t="str">
        <f>MONTH(DCalendário6[[#This Row],[Dia]])&amp;" - "&amp;DCalendário6[[#This Row],[Ano]]</f>
        <v>6 - 2027</v>
      </c>
      <c r="H3457" s="14">
        <f>IF(DCalendário6[[#This Row],[Dia Útil]]="","",DCalendário6[[#This Row],[Semana Ano]])</f>
        <v>25</v>
      </c>
      <c r="I3457" s="14">
        <f>WEEKNUM(DCalendário6[[#This Row],[Dia]])</f>
        <v>25</v>
      </c>
      <c r="J3457" s="14" cm="1">
        <f t="array" aca="1" ref="J345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457" s="16">
        <f>WEEKDAY(DCalendário6[[#This Row],[Dia]])</f>
        <v>6</v>
      </c>
      <c r="L3457" s="1" t="str">
        <f>IFERROR(VLOOKUP(A3457,Tabela4[],1,0),"")</f>
        <v/>
      </c>
      <c r="M345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46556</v>
      </c>
      <c r="N3457" s="16" t="str">
        <f>IF(DCalendário6[[#This Row],[Dia Útil2]]="Feriado","Feriado",IF(AND(DCalendário6[[#This Row],[Dia Útil]]="",DCalendário6[[#This Row],[Mês Total]]=F3450),N3450+1,IF(DCalendário6[[#This Row],[Dia Útil]]="",1,"")))</f>
        <v/>
      </c>
      <c r="O345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3457" s="16"/>
      <c r="Q3457" s="17"/>
    </row>
    <row r="3458" spans="1:17" x14ac:dyDescent="0.25">
      <c r="A3458" s="1">
        <v>46557</v>
      </c>
      <c r="B3458" s="1" t="str">
        <f>IF(AND(DCalendário6[[#This Row],[Dia da semana]]&gt;1,DCalendário6[[#This Row],[Dia da semana]]&lt;7,DCalendário6[[#This Row],[Feriados]]=""),DCalendário6[[#This Row],[Dia]],"")</f>
        <v/>
      </c>
      <c r="C3458" s="16" t="str">
        <f>IF(DCalendário6[[#This Row],[Mês]]="","",IF(AND(C3454="",C3455="",C3456="",C3457=""),IF(DCalendário6[[#This Row],[Mês]]=D3457,C3457+1,IF(AND(D3457="",D3458=D3453),C3453+1,1)),IF(AND(C3455="",C3456="",C3457=""),IF(DCalendário6[[#This Row],[Mês]]=D3457,C3457+1,IF(AND(D3457="",D3458=D3454),C3454+1,1)),IF(AND(C3456="",C3457=""),IF(DCalendário6[[#This Row],[Mês]]=D3457,C3457+1,IF(AND(D3457="",D3458=D3455),C3455+1,1)),IF(DCalendário6[[#This Row],[Mês]]=D3457,C3457+1,IF(AND(D3457="",D3458=D3456),C3456+1,1))))))</f>
        <v/>
      </c>
      <c r="D3458" s="14" t="str">
        <f>IF(DCalendário6[[#This Row],[Dia Útil]]="","",(MONTH($B3458)))</f>
        <v/>
      </c>
      <c r="E3458" s="14">
        <f t="shared" ref="E3458:E3521" si="54">YEAR($A3458)</f>
        <v>2027</v>
      </c>
      <c r="F3458" s="14">
        <f>MONTH(DCalendário6[[#This Row],[Dia]])</f>
        <v>6</v>
      </c>
      <c r="G3458" s="14" t="str">
        <f>MONTH(DCalendário6[[#This Row],[Dia]])&amp;" - "&amp;DCalendário6[[#This Row],[Ano]]</f>
        <v>6 - 2027</v>
      </c>
      <c r="H3458" s="14" t="str">
        <f>IF(DCalendário6[[#This Row],[Dia Útil]]="","",DCalendário6[[#This Row],[Semana Ano]])</f>
        <v/>
      </c>
      <c r="I3458" s="14">
        <f>WEEKNUM(DCalendário6[[#This Row],[Dia]])</f>
        <v>25</v>
      </c>
      <c r="J3458" s="14" cm="1">
        <f t="array" aca="1" ref="J345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458" s="16">
        <f>WEEKDAY(DCalendário6[[#This Row],[Dia]])</f>
        <v>7</v>
      </c>
      <c r="L3458" s="1" t="str">
        <f>IFERROR(VLOOKUP(A3458,Tabela4[],1,0),"")</f>
        <v/>
      </c>
      <c r="M345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458" s="16">
        <f>IF(DCalendário6[[#This Row],[Dia Útil2]]="Feriado","Feriado",IF(AND(DCalendário6[[#This Row],[Dia Útil]]="",DCalendário6[[#This Row],[Mês Total]]=F3451),N3451+1,IF(DCalendário6[[#This Row],[Dia Útil]]="",1,"")))</f>
        <v>3</v>
      </c>
      <c r="O345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3458" s="16"/>
      <c r="Q3458" s="17"/>
    </row>
    <row r="3459" spans="1:17" x14ac:dyDescent="0.25">
      <c r="A3459" s="1">
        <v>46558</v>
      </c>
      <c r="B3459" s="1" t="str">
        <f>IF(AND(DCalendário6[[#This Row],[Dia da semana]]&gt;1,DCalendário6[[#This Row],[Dia da semana]]&lt;7,DCalendário6[[#This Row],[Feriados]]=""),DCalendário6[[#This Row],[Dia]],"")</f>
        <v/>
      </c>
      <c r="C3459" s="16" t="str">
        <f>IF(DCalendário6[[#This Row],[Mês]]="","",IF(AND(C3455="",C3456="",C3457="",C3458=""),IF(DCalendário6[[#This Row],[Mês]]=D3458,C3458+1,IF(AND(D3458="",D3459=D3454),C3454+1,1)),IF(AND(C3456="",C3457="",C3458=""),IF(DCalendário6[[#This Row],[Mês]]=D3458,C3458+1,IF(AND(D3458="",D3459=D3455),C3455+1,1)),IF(AND(C3457="",C3458=""),IF(DCalendário6[[#This Row],[Mês]]=D3458,C3458+1,IF(AND(D3458="",D3459=D3456),C3456+1,1)),IF(DCalendário6[[#This Row],[Mês]]=D3458,C3458+1,IF(AND(D3458="",D3459=D3457),C3457+1,1))))))</f>
        <v/>
      </c>
      <c r="D3459" s="14" t="str">
        <f>IF(DCalendário6[[#This Row],[Dia Útil]]="","",(MONTH($B3459)))</f>
        <v/>
      </c>
      <c r="E3459" s="14">
        <f t="shared" si="54"/>
        <v>2027</v>
      </c>
      <c r="F3459" s="14">
        <f>MONTH(DCalendário6[[#This Row],[Dia]])</f>
        <v>6</v>
      </c>
      <c r="G3459" s="14" t="str">
        <f>MONTH(DCalendário6[[#This Row],[Dia]])&amp;" - "&amp;DCalendário6[[#This Row],[Ano]]</f>
        <v>6 - 2027</v>
      </c>
      <c r="H3459" s="14" t="str">
        <f>IF(DCalendário6[[#This Row],[Dia Útil]]="","",DCalendário6[[#This Row],[Semana Ano]])</f>
        <v/>
      </c>
      <c r="I3459" s="14">
        <f>WEEKNUM(DCalendário6[[#This Row],[Dia]])</f>
        <v>26</v>
      </c>
      <c r="J3459" s="14" cm="1">
        <f t="array" aca="1" ref="J345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459" s="16">
        <f>WEEKDAY(DCalendário6[[#This Row],[Dia]])</f>
        <v>1</v>
      </c>
      <c r="L3459" s="1" t="str">
        <f>IFERROR(VLOOKUP(A3459,Tabela4[],1,0),"")</f>
        <v/>
      </c>
      <c r="M345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459" s="16">
        <f>IF(DCalendário6[[#This Row],[Dia Útil2]]="Feriado","Feriado",IF(AND(DCalendário6[[#This Row],[Dia Útil]]="",DCalendário6[[#This Row],[Mês Total]]=F3452),N3452+1,IF(DCalendário6[[#This Row],[Dia Útil]]="",1,"")))</f>
        <v>3</v>
      </c>
      <c r="O345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3459" s="16"/>
      <c r="Q3459" s="17"/>
    </row>
    <row r="3460" spans="1:17" x14ac:dyDescent="0.25">
      <c r="A3460" s="1">
        <v>46559</v>
      </c>
      <c r="B3460" s="1">
        <f>IF(AND(DCalendário6[[#This Row],[Dia da semana]]&gt;1,DCalendário6[[#This Row],[Dia da semana]]&lt;7,DCalendário6[[#This Row],[Feriados]]=""),DCalendário6[[#This Row],[Dia]],"")</f>
        <v>46559</v>
      </c>
      <c r="C3460" s="16">
        <f>IF(DCalendário6[[#This Row],[Mês]]="","",IF(AND(C3456="",C3457="",C3458="",C3459=""),IF(DCalendário6[[#This Row],[Mês]]=D3459,C3459+1,IF(AND(D3459="",D3460=D3455),C3455+1,1)),IF(AND(C3457="",C3458="",C3459=""),IF(DCalendário6[[#This Row],[Mês]]=D3459,C3459+1,IF(AND(D3459="",D3460=D3456),C3456+1,1)),IF(AND(C3458="",C3459=""),IF(DCalendário6[[#This Row],[Mês]]=D3459,C3459+1,IF(AND(D3459="",D3460=D3457),C3457+1,1)),IF(DCalendário6[[#This Row],[Mês]]=D3459,C3459+1,IF(AND(D3459="",D3460=D3458),C3458+1,1))))))</f>
        <v>15</v>
      </c>
      <c r="D3460" s="14">
        <f>IF(DCalendário6[[#This Row],[Dia Útil]]="","",(MONTH($B3460)))</f>
        <v>6</v>
      </c>
      <c r="E3460" s="14">
        <f t="shared" si="54"/>
        <v>2027</v>
      </c>
      <c r="F3460" s="14">
        <f>MONTH(DCalendário6[[#This Row],[Dia]])</f>
        <v>6</v>
      </c>
      <c r="G3460" s="14" t="str">
        <f>MONTH(DCalendário6[[#This Row],[Dia]])&amp;" - "&amp;DCalendário6[[#This Row],[Ano]]</f>
        <v>6 - 2027</v>
      </c>
      <c r="H3460" s="14">
        <f>IF(DCalendário6[[#This Row],[Dia Útil]]="","",DCalendário6[[#This Row],[Semana Ano]])</f>
        <v>26</v>
      </c>
      <c r="I3460" s="14">
        <f>WEEKNUM(DCalendário6[[#This Row],[Dia]])</f>
        <v>26</v>
      </c>
      <c r="J3460" s="14" cm="1">
        <f t="array" aca="1" ref="J346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460" s="16">
        <f>WEEKDAY(DCalendário6[[#This Row],[Dia]])</f>
        <v>2</v>
      </c>
      <c r="L3460" s="1" t="str">
        <f>IFERROR(VLOOKUP(A3460,Tabela4[],1,0),"")</f>
        <v/>
      </c>
      <c r="M346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46559</v>
      </c>
      <c r="N3460" s="16" t="str">
        <f>IF(DCalendário6[[#This Row],[Dia Útil2]]="Feriado","Feriado",IF(AND(DCalendário6[[#This Row],[Dia Útil]]="",DCalendário6[[#This Row],[Mês Total]]=F3453),N3453+1,IF(DCalendário6[[#This Row],[Dia Útil]]="",1,"")))</f>
        <v/>
      </c>
      <c r="O346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3460" s="16"/>
      <c r="Q3460" s="17"/>
    </row>
    <row r="3461" spans="1:17" x14ac:dyDescent="0.25">
      <c r="A3461" s="1">
        <v>46560</v>
      </c>
      <c r="B3461" s="1">
        <f>IF(AND(DCalendário6[[#This Row],[Dia da semana]]&gt;1,DCalendário6[[#This Row],[Dia da semana]]&lt;7,DCalendário6[[#This Row],[Feriados]]=""),DCalendário6[[#This Row],[Dia]],"")</f>
        <v>46560</v>
      </c>
      <c r="C3461" s="16">
        <f>IF(DCalendário6[[#This Row],[Mês]]="","",IF(AND(C3457="",C3458="",C3459="",C3460=""),IF(DCalendário6[[#This Row],[Mês]]=D3460,C3460+1,IF(AND(D3460="",D3461=D3456),C3456+1,1)),IF(AND(C3458="",C3459="",C3460=""),IF(DCalendário6[[#This Row],[Mês]]=D3460,C3460+1,IF(AND(D3460="",D3461=D3457),C3457+1,1)),IF(AND(C3459="",C3460=""),IF(DCalendário6[[#This Row],[Mês]]=D3460,C3460+1,IF(AND(D3460="",D3461=D3458),C3458+1,1)),IF(DCalendário6[[#This Row],[Mês]]=D3460,C3460+1,IF(AND(D3460="",D3461=D3459),C3459+1,1))))))</f>
        <v>16</v>
      </c>
      <c r="D3461" s="14">
        <f>IF(DCalendário6[[#This Row],[Dia Útil]]="","",(MONTH($B3461)))</f>
        <v>6</v>
      </c>
      <c r="E3461" s="14">
        <f t="shared" si="54"/>
        <v>2027</v>
      </c>
      <c r="F3461" s="14">
        <f>MONTH(DCalendário6[[#This Row],[Dia]])</f>
        <v>6</v>
      </c>
      <c r="G3461" s="14" t="str">
        <f>MONTH(DCalendário6[[#This Row],[Dia]])&amp;" - "&amp;DCalendário6[[#This Row],[Ano]]</f>
        <v>6 - 2027</v>
      </c>
      <c r="H3461" s="14">
        <f>IF(DCalendário6[[#This Row],[Dia Útil]]="","",DCalendário6[[#This Row],[Semana Ano]])</f>
        <v>26</v>
      </c>
      <c r="I3461" s="14">
        <f>WEEKNUM(DCalendário6[[#This Row],[Dia]])</f>
        <v>26</v>
      </c>
      <c r="J3461" s="14" cm="1">
        <f t="array" aca="1" ref="J346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461" s="16">
        <f>WEEKDAY(DCalendário6[[#This Row],[Dia]])</f>
        <v>3</v>
      </c>
      <c r="L3461" s="1" t="str">
        <f>IFERROR(VLOOKUP(A3461,Tabela4[],1,0),"")</f>
        <v/>
      </c>
      <c r="M346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46560</v>
      </c>
      <c r="N3461" s="16" t="str">
        <f>IF(DCalendário6[[#This Row],[Dia Útil2]]="Feriado","Feriado",IF(AND(DCalendário6[[#This Row],[Dia Útil]]="",DCalendário6[[#This Row],[Mês Total]]=F3454),N3454+1,IF(DCalendário6[[#This Row],[Dia Útil]]="",1,"")))</f>
        <v/>
      </c>
      <c r="O346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3461" s="16"/>
      <c r="Q3461" s="17"/>
    </row>
    <row r="3462" spans="1:17" x14ac:dyDescent="0.25">
      <c r="A3462" s="1">
        <v>46561</v>
      </c>
      <c r="B3462" s="1">
        <f>IF(AND(DCalendário6[[#This Row],[Dia da semana]]&gt;1,DCalendário6[[#This Row],[Dia da semana]]&lt;7,DCalendário6[[#This Row],[Feriados]]=""),DCalendário6[[#This Row],[Dia]],"")</f>
        <v>46561</v>
      </c>
      <c r="C3462" s="16">
        <f>IF(DCalendário6[[#This Row],[Mês]]="","",IF(AND(C3458="",C3459="",C3460="",C3461=""),IF(DCalendário6[[#This Row],[Mês]]=D3461,C3461+1,IF(AND(D3461="",D3462=D3457),C3457+1,1)),IF(AND(C3459="",C3460="",C3461=""),IF(DCalendário6[[#This Row],[Mês]]=D3461,C3461+1,IF(AND(D3461="",D3462=D3458),C3458+1,1)),IF(AND(C3460="",C3461=""),IF(DCalendário6[[#This Row],[Mês]]=D3461,C3461+1,IF(AND(D3461="",D3462=D3459),C3459+1,1)),IF(DCalendário6[[#This Row],[Mês]]=D3461,C3461+1,IF(AND(D3461="",D3462=D3460),C3460+1,1))))))</f>
        <v>17</v>
      </c>
      <c r="D3462" s="14">
        <f>IF(DCalendário6[[#This Row],[Dia Útil]]="","",(MONTH($B3462)))</f>
        <v>6</v>
      </c>
      <c r="E3462" s="14">
        <f t="shared" si="54"/>
        <v>2027</v>
      </c>
      <c r="F3462" s="14">
        <f>MONTH(DCalendário6[[#This Row],[Dia]])</f>
        <v>6</v>
      </c>
      <c r="G3462" s="14" t="str">
        <f>MONTH(DCalendário6[[#This Row],[Dia]])&amp;" - "&amp;DCalendário6[[#This Row],[Ano]]</f>
        <v>6 - 2027</v>
      </c>
      <c r="H3462" s="14">
        <f>IF(DCalendário6[[#This Row],[Dia Útil]]="","",DCalendário6[[#This Row],[Semana Ano]])</f>
        <v>26</v>
      </c>
      <c r="I3462" s="14">
        <f>WEEKNUM(DCalendário6[[#This Row],[Dia]])</f>
        <v>26</v>
      </c>
      <c r="J3462" s="14" cm="1">
        <f t="array" aca="1" ref="J346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462" s="16">
        <f>WEEKDAY(DCalendário6[[#This Row],[Dia]])</f>
        <v>4</v>
      </c>
      <c r="L3462" s="1" t="str">
        <f>IFERROR(VLOOKUP(A3462,Tabela4[],1,0),"")</f>
        <v/>
      </c>
      <c r="M346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46561</v>
      </c>
      <c r="N3462" s="16" t="str">
        <f>IF(DCalendário6[[#This Row],[Dia Útil2]]="Feriado","Feriado",IF(AND(DCalendário6[[#This Row],[Dia Útil]]="",DCalendário6[[#This Row],[Mês Total]]=F3455),N3455+1,IF(DCalendário6[[#This Row],[Dia Útil]]="",1,"")))</f>
        <v/>
      </c>
      <c r="O346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3462" s="16"/>
      <c r="Q3462" s="17"/>
    </row>
    <row r="3463" spans="1:17" x14ac:dyDescent="0.25">
      <c r="A3463" s="1">
        <v>46562</v>
      </c>
      <c r="B3463" s="1">
        <f>IF(AND(DCalendário6[[#This Row],[Dia da semana]]&gt;1,DCalendário6[[#This Row],[Dia da semana]]&lt;7,DCalendário6[[#This Row],[Feriados]]=""),DCalendário6[[#This Row],[Dia]],"")</f>
        <v>46562</v>
      </c>
      <c r="C3463" s="16">
        <f>IF(DCalendário6[[#This Row],[Mês]]="","",IF(AND(C3459="",C3460="",C3461="",C3462=""),IF(DCalendário6[[#This Row],[Mês]]=D3462,C3462+1,IF(AND(D3462="",D3463=D3458),C3458+1,1)),IF(AND(C3460="",C3461="",C3462=""),IF(DCalendário6[[#This Row],[Mês]]=D3462,C3462+1,IF(AND(D3462="",D3463=D3459),C3459+1,1)),IF(AND(C3461="",C3462=""),IF(DCalendário6[[#This Row],[Mês]]=D3462,C3462+1,IF(AND(D3462="",D3463=D3460),C3460+1,1)),IF(DCalendário6[[#This Row],[Mês]]=D3462,C3462+1,IF(AND(D3462="",D3463=D3461),C3461+1,1))))))</f>
        <v>18</v>
      </c>
      <c r="D3463" s="14">
        <f>IF(DCalendário6[[#This Row],[Dia Útil]]="","",(MONTH($B3463)))</f>
        <v>6</v>
      </c>
      <c r="E3463" s="14">
        <f t="shared" si="54"/>
        <v>2027</v>
      </c>
      <c r="F3463" s="14">
        <f>MONTH(DCalendário6[[#This Row],[Dia]])</f>
        <v>6</v>
      </c>
      <c r="G3463" s="14" t="str">
        <f>MONTH(DCalendário6[[#This Row],[Dia]])&amp;" - "&amp;DCalendário6[[#This Row],[Ano]]</f>
        <v>6 - 2027</v>
      </c>
      <c r="H3463" s="14">
        <f>IF(DCalendário6[[#This Row],[Dia Útil]]="","",DCalendário6[[#This Row],[Semana Ano]])</f>
        <v>26</v>
      </c>
      <c r="I3463" s="14">
        <f>WEEKNUM(DCalendário6[[#This Row],[Dia]])</f>
        <v>26</v>
      </c>
      <c r="J3463" s="14" cm="1">
        <f t="array" aca="1" ref="J346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463" s="16">
        <f>WEEKDAY(DCalendário6[[#This Row],[Dia]])</f>
        <v>5</v>
      </c>
      <c r="L3463" s="1" t="str">
        <f>IFERROR(VLOOKUP(A3463,Tabela4[],1,0),"")</f>
        <v/>
      </c>
      <c r="M346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46562</v>
      </c>
      <c r="N3463" s="16" t="str">
        <f>IF(DCalendário6[[#This Row],[Dia Útil2]]="Feriado","Feriado",IF(AND(DCalendário6[[#This Row],[Dia Útil]]="",DCalendário6[[#This Row],[Mês Total]]=F3456),N3456+1,IF(DCalendário6[[#This Row],[Dia Útil]]="",1,"")))</f>
        <v/>
      </c>
      <c r="O346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3463" s="16"/>
      <c r="Q3463" s="17"/>
    </row>
    <row r="3464" spans="1:17" x14ac:dyDescent="0.25">
      <c r="A3464" s="1">
        <v>46563</v>
      </c>
      <c r="B3464" s="1">
        <f>IF(AND(DCalendário6[[#This Row],[Dia da semana]]&gt;1,DCalendário6[[#This Row],[Dia da semana]]&lt;7,DCalendário6[[#This Row],[Feriados]]=""),DCalendário6[[#This Row],[Dia]],"")</f>
        <v>46563</v>
      </c>
      <c r="C3464" s="16">
        <f>IF(DCalendário6[[#This Row],[Mês]]="","",IF(AND(C3460="",C3461="",C3462="",C3463=""),IF(DCalendário6[[#This Row],[Mês]]=D3463,C3463+1,IF(AND(D3463="",D3464=D3459),C3459+1,1)),IF(AND(C3461="",C3462="",C3463=""),IF(DCalendário6[[#This Row],[Mês]]=D3463,C3463+1,IF(AND(D3463="",D3464=D3460),C3460+1,1)),IF(AND(C3462="",C3463=""),IF(DCalendário6[[#This Row],[Mês]]=D3463,C3463+1,IF(AND(D3463="",D3464=D3461),C3461+1,1)),IF(DCalendário6[[#This Row],[Mês]]=D3463,C3463+1,IF(AND(D3463="",D3464=D3462),C3462+1,1))))))</f>
        <v>19</v>
      </c>
      <c r="D3464" s="14">
        <f>IF(DCalendário6[[#This Row],[Dia Útil]]="","",(MONTH($B3464)))</f>
        <v>6</v>
      </c>
      <c r="E3464" s="14">
        <f t="shared" si="54"/>
        <v>2027</v>
      </c>
      <c r="F3464" s="14">
        <f>MONTH(DCalendário6[[#This Row],[Dia]])</f>
        <v>6</v>
      </c>
      <c r="G3464" s="14" t="str">
        <f>MONTH(DCalendário6[[#This Row],[Dia]])&amp;" - "&amp;DCalendário6[[#This Row],[Ano]]</f>
        <v>6 - 2027</v>
      </c>
      <c r="H3464" s="14">
        <f>IF(DCalendário6[[#This Row],[Dia Útil]]="","",DCalendário6[[#This Row],[Semana Ano]])</f>
        <v>26</v>
      </c>
      <c r="I3464" s="14">
        <f>WEEKNUM(DCalendário6[[#This Row],[Dia]])</f>
        <v>26</v>
      </c>
      <c r="J3464" s="14" cm="1">
        <f t="array" aca="1" ref="J346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464" s="16">
        <f>WEEKDAY(DCalendário6[[#This Row],[Dia]])</f>
        <v>6</v>
      </c>
      <c r="L3464" s="1" t="str">
        <f>IFERROR(VLOOKUP(A3464,Tabela4[],1,0),"")</f>
        <v/>
      </c>
      <c r="M346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46563</v>
      </c>
      <c r="N3464" s="16" t="str">
        <f>IF(DCalendário6[[#This Row],[Dia Útil2]]="Feriado","Feriado",IF(AND(DCalendário6[[#This Row],[Dia Útil]]="",DCalendário6[[#This Row],[Mês Total]]=F3457),N3457+1,IF(DCalendário6[[#This Row],[Dia Útil]]="",1,"")))</f>
        <v/>
      </c>
      <c r="O346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3464" s="16"/>
      <c r="Q3464" s="17"/>
    </row>
    <row r="3465" spans="1:17" x14ac:dyDescent="0.25">
      <c r="A3465" s="1">
        <v>46564</v>
      </c>
      <c r="B3465" s="1" t="str">
        <f>IF(AND(DCalendário6[[#This Row],[Dia da semana]]&gt;1,DCalendário6[[#This Row],[Dia da semana]]&lt;7,DCalendário6[[#This Row],[Feriados]]=""),DCalendário6[[#This Row],[Dia]],"")</f>
        <v/>
      </c>
      <c r="C3465" s="16" t="str">
        <f>IF(DCalendário6[[#This Row],[Mês]]="","",IF(AND(C3461="",C3462="",C3463="",C3464=""),IF(DCalendário6[[#This Row],[Mês]]=D3464,C3464+1,IF(AND(D3464="",D3465=D3460),C3460+1,1)),IF(AND(C3462="",C3463="",C3464=""),IF(DCalendário6[[#This Row],[Mês]]=D3464,C3464+1,IF(AND(D3464="",D3465=D3461),C3461+1,1)),IF(AND(C3463="",C3464=""),IF(DCalendário6[[#This Row],[Mês]]=D3464,C3464+1,IF(AND(D3464="",D3465=D3462),C3462+1,1)),IF(DCalendário6[[#This Row],[Mês]]=D3464,C3464+1,IF(AND(D3464="",D3465=D3463),C3463+1,1))))))</f>
        <v/>
      </c>
      <c r="D3465" s="14" t="str">
        <f>IF(DCalendário6[[#This Row],[Dia Útil]]="","",(MONTH($B3465)))</f>
        <v/>
      </c>
      <c r="E3465" s="14">
        <f t="shared" si="54"/>
        <v>2027</v>
      </c>
      <c r="F3465" s="14">
        <f>MONTH(DCalendário6[[#This Row],[Dia]])</f>
        <v>6</v>
      </c>
      <c r="G3465" s="14" t="str">
        <f>MONTH(DCalendário6[[#This Row],[Dia]])&amp;" - "&amp;DCalendário6[[#This Row],[Ano]]</f>
        <v>6 - 2027</v>
      </c>
      <c r="H3465" s="14" t="str">
        <f>IF(DCalendário6[[#This Row],[Dia Útil]]="","",DCalendário6[[#This Row],[Semana Ano]])</f>
        <v/>
      </c>
      <c r="I3465" s="14">
        <f>WEEKNUM(DCalendário6[[#This Row],[Dia]])</f>
        <v>26</v>
      </c>
      <c r="J3465" s="14" cm="1">
        <f t="array" aca="1" ref="J346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465" s="16">
        <f>WEEKDAY(DCalendário6[[#This Row],[Dia]])</f>
        <v>7</v>
      </c>
      <c r="L3465" s="1" t="str">
        <f>IFERROR(VLOOKUP(A3465,Tabela4[],1,0),"")</f>
        <v/>
      </c>
      <c r="M346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465" s="16">
        <f>IF(DCalendário6[[#This Row],[Dia Útil2]]="Feriado","Feriado",IF(AND(DCalendário6[[#This Row],[Dia Útil]]="",DCalendário6[[#This Row],[Mês Total]]=F3458),N3458+1,IF(DCalendário6[[#This Row],[Dia Útil]]="",1,"")))</f>
        <v>4</v>
      </c>
      <c r="O346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3465" s="16"/>
      <c r="Q3465" s="17"/>
    </row>
    <row r="3466" spans="1:17" x14ac:dyDescent="0.25">
      <c r="A3466" s="1">
        <v>46565</v>
      </c>
      <c r="B3466" s="1" t="str">
        <f>IF(AND(DCalendário6[[#This Row],[Dia da semana]]&gt;1,DCalendário6[[#This Row],[Dia da semana]]&lt;7,DCalendário6[[#This Row],[Feriados]]=""),DCalendário6[[#This Row],[Dia]],"")</f>
        <v/>
      </c>
      <c r="C3466" s="16" t="str">
        <f>IF(DCalendário6[[#This Row],[Mês]]="","",IF(AND(C3462="",C3463="",C3464="",C3465=""),IF(DCalendário6[[#This Row],[Mês]]=D3465,C3465+1,IF(AND(D3465="",D3466=D3461),C3461+1,1)),IF(AND(C3463="",C3464="",C3465=""),IF(DCalendário6[[#This Row],[Mês]]=D3465,C3465+1,IF(AND(D3465="",D3466=D3462),C3462+1,1)),IF(AND(C3464="",C3465=""),IF(DCalendário6[[#This Row],[Mês]]=D3465,C3465+1,IF(AND(D3465="",D3466=D3463),C3463+1,1)),IF(DCalendário6[[#This Row],[Mês]]=D3465,C3465+1,IF(AND(D3465="",D3466=D3464),C3464+1,1))))))</f>
        <v/>
      </c>
      <c r="D3466" s="14" t="str">
        <f>IF(DCalendário6[[#This Row],[Dia Útil]]="","",(MONTH($B3466)))</f>
        <v/>
      </c>
      <c r="E3466" s="14">
        <f t="shared" si="54"/>
        <v>2027</v>
      </c>
      <c r="F3466" s="14">
        <f>MONTH(DCalendário6[[#This Row],[Dia]])</f>
        <v>6</v>
      </c>
      <c r="G3466" s="14" t="str">
        <f>MONTH(DCalendário6[[#This Row],[Dia]])&amp;" - "&amp;DCalendário6[[#This Row],[Ano]]</f>
        <v>6 - 2027</v>
      </c>
      <c r="H3466" s="14" t="str">
        <f>IF(DCalendário6[[#This Row],[Dia Útil]]="","",DCalendário6[[#This Row],[Semana Ano]])</f>
        <v/>
      </c>
      <c r="I3466" s="14">
        <f>WEEKNUM(DCalendário6[[#This Row],[Dia]])</f>
        <v>27</v>
      </c>
      <c r="J3466" s="14" cm="1">
        <f t="array" aca="1" ref="J346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466" s="16">
        <f>WEEKDAY(DCalendário6[[#This Row],[Dia]])</f>
        <v>1</v>
      </c>
      <c r="L3466" s="1" t="str">
        <f>IFERROR(VLOOKUP(A3466,Tabela4[],1,0),"")</f>
        <v/>
      </c>
      <c r="M346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466" s="16">
        <f>IF(DCalendário6[[#This Row],[Dia Útil2]]="Feriado","Feriado",IF(AND(DCalendário6[[#This Row],[Dia Útil]]="",DCalendário6[[#This Row],[Mês Total]]=F3459),N3459+1,IF(DCalendário6[[#This Row],[Dia Útil]]="",1,"")))</f>
        <v>4</v>
      </c>
      <c r="O346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3466" s="16"/>
      <c r="Q3466" s="17"/>
    </row>
    <row r="3467" spans="1:17" x14ac:dyDescent="0.25">
      <c r="A3467" s="1">
        <v>46566</v>
      </c>
      <c r="B3467" s="1">
        <f>IF(AND(DCalendário6[[#This Row],[Dia da semana]]&gt;1,DCalendário6[[#This Row],[Dia da semana]]&lt;7,DCalendário6[[#This Row],[Feriados]]=""),DCalendário6[[#This Row],[Dia]],"")</f>
        <v>46566</v>
      </c>
      <c r="C3467" s="16">
        <f>IF(DCalendário6[[#This Row],[Mês]]="","",IF(AND(C3463="",C3464="",C3465="",C3466=""),IF(DCalendário6[[#This Row],[Mês]]=D3466,C3466+1,IF(AND(D3466="",D3467=D3462),C3462+1,1)),IF(AND(C3464="",C3465="",C3466=""),IF(DCalendário6[[#This Row],[Mês]]=D3466,C3466+1,IF(AND(D3466="",D3467=D3463),C3463+1,1)),IF(AND(C3465="",C3466=""),IF(DCalendário6[[#This Row],[Mês]]=D3466,C3466+1,IF(AND(D3466="",D3467=D3464),C3464+1,1)),IF(DCalendário6[[#This Row],[Mês]]=D3466,C3466+1,IF(AND(D3466="",D3467=D3465),C3465+1,1))))))</f>
        <v>20</v>
      </c>
      <c r="D3467" s="14">
        <f>IF(DCalendário6[[#This Row],[Dia Útil]]="","",(MONTH($B3467)))</f>
        <v>6</v>
      </c>
      <c r="E3467" s="14">
        <f t="shared" si="54"/>
        <v>2027</v>
      </c>
      <c r="F3467" s="14">
        <f>MONTH(DCalendário6[[#This Row],[Dia]])</f>
        <v>6</v>
      </c>
      <c r="G3467" s="14" t="str">
        <f>MONTH(DCalendário6[[#This Row],[Dia]])&amp;" - "&amp;DCalendário6[[#This Row],[Ano]]</f>
        <v>6 - 2027</v>
      </c>
      <c r="H3467" s="14">
        <f>IF(DCalendário6[[#This Row],[Dia Útil]]="","",DCalendário6[[#This Row],[Semana Ano]])</f>
        <v>27</v>
      </c>
      <c r="I3467" s="14">
        <f>WEEKNUM(DCalendário6[[#This Row],[Dia]])</f>
        <v>27</v>
      </c>
      <c r="J3467" s="14" cm="1">
        <f t="array" aca="1" ref="J346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467" s="16">
        <f>WEEKDAY(DCalendário6[[#This Row],[Dia]])</f>
        <v>2</v>
      </c>
      <c r="L3467" s="1" t="str">
        <f>IFERROR(VLOOKUP(A3467,Tabela4[],1,0),"")</f>
        <v/>
      </c>
      <c r="M346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46566</v>
      </c>
      <c r="N3467" s="16" t="str">
        <f>IF(DCalendário6[[#This Row],[Dia Útil2]]="Feriado","Feriado",IF(AND(DCalendário6[[#This Row],[Dia Útil]]="",DCalendário6[[#This Row],[Mês Total]]=F3460),N3460+1,IF(DCalendário6[[#This Row],[Dia Útil]]="",1,"")))</f>
        <v/>
      </c>
      <c r="O346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3467" s="16"/>
      <c r="Q3467" s="17"/>
    </row>
    <row r="3468" spans="1:17" x14ac:dyDescent="0.25">
      <c r="A3468" s="1">
        <v>46567</v>
      </c>
      <c r="B3468" s="1">
        <f>IF(AND(DCalendário6[[#This Row],[Dia da semana]]&gt;1,DCalendário6[[#This Row],[Dia da semana]]&lt;7,DCalendário6[[#This Row],[Feriados]]=""),DCalendário6[[#This Row],[Dia]],"")</f>
        <v>46567</v>
      </c>
      <c r="C3468" s="16">
        <f>IF(DCalendário6[[#This Row],[Mês]]="","",IF(AND(C3464="",C3465="",C3466="",C3467=""),IF(DCalendário6[[#This Row],[Mês]]=D3467,C3467+1,IF(AND(D3467="",D3468=D3463),C3463+1,1)),IF(AND(C3465="",C3466="",C3467=""),IF(DCalendário6[[#This Row],[Mês]]=D3467,C3467+1,IF(AND(D3467="",D3468=D3464),C3464+1,1)),IF(AND(C3466="",C3467=""),IF(DCalendário6[[#This Row],[Mês]]=D3467,C3467+1,IF(AND(D3467="",D3468=D3465),C3465+1,1)),IF(DCalendário6[[#This Row],[Mês]]=D3467,C3467+1,IF(AND(D3467="",D3468=D3466),C3466+1,1))))))</f>
        <v>21</v>
      </c>
      <c r="D3468" s="14">
        <f>IF(DCalendário6[[#This Row],[Dia Útil]]="","",(MONTH($B3468)))</f>
        <v>6</v>
      </c>
      <c r="E3468" s="14">
        <f t="shared" si="54"/>
        <v>2027</v>
      </c>
      <c r="F3468" s="14">
        <f>MONTH(DCalendário6[[#This Row],[Dia]])</f>
        <v>6</v>
      </c>
      <c r="G3468" s="14" t="str">
        <f>MONTH(DCalendário6[[#This Row],[Dia]])&amp;" - "&amp;DCalendário6[[#This Row],[Ano]]</f>
        <v>6 - 2027</v>
      </c>
      <c r="H3468" s="14">
        <f>IF(DCalendário6[[#This Row],[Dia Útil]]="","",DCalendário6[[#This Row],[Semana Ano]])</f>
        <v>27</v>
      </c>
      <c r="I3468" s="14">
        <f>WEEKNUM(DCalendário6[[#This Row],[Dia]])</f>
        <v>27</v>
      </c>
      <c r="J3468" s="14" cm="1">
        <f t="array" aca="1" ref="J346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468" s="16">
        <f>WEEKDAY(DCalendário6[[#This Row],[Dia]])</f>
        <v>3</v>
      </c>
      <c r="L3468" s="1" t="str">
        <f>IFERROR(VLOOKUP(A3468,Tabela4[],1,0),"")</f>
        <v/>
      </c>
      <c r="M346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46567</v>
      </c>
      <c r="N3468" s="16" t="str">
        <f>IF(DCalendário6[[#This Row],[Dia Útil2]]="Feriado","Feriado",IF(AND(DCalendário6[[#This Row],[Dia Útil]]="",DCalendário6[[#This Row],[Mês Total]]=F3461),N3461+1,IF(DCalendário6[[#This Row],[Dia Útil]]="",1,"")))</f>
        <v/>
      </c>
      <c r="O346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21</v>
      </c>
      <c r="P3468" s="16"/>
      <c r="Q3468" s="17"/>
    </row>
    <row r="3469" spans="1:17" x14ac:dyDescent="0.25">
      <c r="A3469" s="1">
        <v>46568</v>
      </c>
      <c r="B3469" s="1">
        <f>IF(AND(DCalendário6[[#This Row],[Dia da semana]]&gt;1,DCalendário6[[#This Row],[Dia da semana]]&lt;7,DCalendário6[[#This Row],[Feriados]]=""),DCalendário6[[#This Row],[Dia]],"")</f>
        <v>46568</v>
      </c>
      <c r="C3469" s="16">
        <f>IF(DCalendário6[[#This Row],[Mês]]="","",IF(AND(C3465="",C3466="",C3467="",C3468=""),IF(DCalendário6[[#This Row],[Mês]]=D3468,C3468+1,IF(AND(D3468="",D3469=D3464),C3464+1,1)),IF(AND(C3466="",C3467="",C3468=""),IF(DCalendário6[[#This Row],[Mês]]=D3468,C3468+1,IF(AND(D3468="",D3469=D3465),C3465+1,1)),IF(AND(C3467="",C3468=""),IF(DCalendário6[[#This Row],[Mês]]=D3468,C3468+1,IF(AND(D3468="",D3469=D3466),C3466+1,1)),IF(DCalendário6[[#This Row],[Mês]]=D3468,C3468+1,IF(AND(D3468="",D3469=D3467),C3467+1,1))))))</f>
        <v>22</v>
      </c>
      <c r="D3469" s="14">
        <f>IF(DCalendário6[[#This Row],[Dia Útil]]="","",(MONTH($B3469)))</f>
        <v>6</v>
      </c>
      <c r="E3469" s="14">
        <f t="shared" si="54"/>
        <v>2027</v>
      </c>
      <c r="F3469" s="14">
        <f>MONTH(DCalendário6[[#This Row],[Dia]])</f>
        <v>6</v>
      </c>
      <c r="G3469" s="14" t="str">
        <f>MONTH(DCalendário6[[#This Row],[Dia]])&amp;" - "&amp;DCalendário6[[#This Row],[Ano]]</f>
        <v>6 - 2027</v>
      </c>
      <c r="H3469" s="14">
        <f>IF(DCalendário6[[#This Row],[Dia Útil]]="","",DCalendário6[[#This Row],[Semana Ano]])</f>
        <v>27</v>
      </c>
      <c r="I3469" s="14">
        <f>WEEKNUM(DCalendário6[[#This Row],[Dia]])</f>
        <v>27</v>
      </c>
      <c r="J3469" s="14" cm="1">
        <f t="array" aca="1" ref="J346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469" s="16">
        <f>WEEKDAY(DCalendário6[[#This Row],[Dia]])</f>
        <v>4</v>
      </c>
      <c r="L3469" s="1" t="str">
        <f>IFERROR(VLOOKUP(A3469,Tabela4[],1,0),"")</f>
        <v/>
      </c>
      <c r="M346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46568</v>
      </c>
      <c r="N3469" s="16" t="str">
        <f>IF(DCalendário6[[#This Row],[Dia Útil2]]="Feriado","Feriado",IF(AND(DCalendário6[[#This Row],[Dia Útil]]="",DCalendário6[[#This Row],[Mês Total]]=F3462),N3462+1,IF(DCalendário6[[#This Row],[Dia Útil]]="",1,"")))</f>
        <v/>
      </c>
      <c r="O346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22</v>
      </c>
      <c r="P3469" s="16"/>
      <c r="Q3469" s="17"/>
    </row>
    <row r="3470" spans="1:17" x14ac:dyDescent="0.25">
      <c r="A3470" s="1">
        <v>46569</v>
      </c>
      <c r="B3470" s="1">
        <f>IF(AND(DCalendário6[[#This Row],[Dia da semana]]&gt;1,DCalendário6[[#This Row],[Dia da semana]]&lt;7,DCalendário6[[#This Row],[Feriados]]=""),DCalendário6[[#This Row],[Dia]],"")</f>
        <v>46569</v>
      </c>
      <c r="C3470" s="16">
        <f>IF(DCalendário6[[#This Row],[Mês]]="","",IF(AND(C3466="",C3467="",C3468="",C3469=""),IF(DCalendário6[[#This Row],[Mês]]=D3469,C3469+1,IF(AND(D3469="",D3470=D3465),C3465+1,1)),IF(AND(C3467="",C3468="",C3469=""),IF(DCalendário6[[#This Row],[Mês]]=D3469,C3469+1,IF(AND(D3469="",D3470=D3466),C3466+1,1)),IF(AND(C3468="",C3469=""),IF(DCalendário6[[#This Row],[Mês]]=D3469,C3469+1,IF(AND(D3469="",D3470=D3467),C3467+1,1)),IF(DCalendário6[[#This Row],[Mês]]=D3469,C3469+1,IF(AND(D3469="",D3470=D3468),C3468+1,1))))))</f>
        <v>1</v>
      </c>
      <c r="D3470" s="14">
        <f>IF(DCalendário6[[#This Row],[Dia Útil]]="","",(MONTH($B3470)))</f>
        <v>7</v>
      </c>
      <c r="E3470" s="14">
        <f t="shared" si="54"/>
        <v>2027</v>
      </c>
      <c r="F3470" s="14">
        <f>MONTH(DCalendário6[[#This Row],[Dia]])</f>
        <v>7</v>
      </c>
      <c r="G3470" s="14" t="str">
        <f>MONTH(DCalendário6[[#This Row],[Dia]])&amp;" - "&amp;DCalendário6[[#This Row],[Ano]]</f>
        <v>7 - 2027</v>
      </c>
      <c r="H3470" s="14">
        <f>IF(DCalendário6[[#This Row],[Dia Útil]]="","",DCalendário6[[#This Row],[Semana Ano]])</f>
        <v>27</v>
      </c>
      <c r="I3470" s="14">
        <f>WEEKNUM(DCalendário6[[#This Row],[Dia]])</f>
        <v>27</v>
      </c>
      <c r="J3470" s="14" cm="1">
        <f t="array" aca="1" ref="J347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470" s="16">
        <f>WEEKDAY(DCalendário6[[#This Row],[Dia]])</f>
        <v>5</v>
      </c>
      <c r="L3470" s="1" t="str">
        <f>IFERROR(VLOOKUP(A3470,Tabela4[],1,0),"")</f>
        <v/>
      </c>
      <c r="M347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46569</v>
      </c>
      <c r="N3470" s="16" t="str">
        <f>IF(DCalendário6[[#This Row],[Dia Útil2]]="Feriado","Feriado",IF(AND(DCalendário6[[#This Row],[Dia Útil]]="",DCalendário6[[#This Row],[Mês Total]]=F3463),N3463+1,IF(DCalendário6[[#This Row],[Dia Útil]]="",1,"")))</f>
        <v/>
      </c>
      <c r="O347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3470" s="16"/>
      <c r="Q3470" s="17"/>
    </row>
    <row r="3471" spans="1:17" x14ac:dyDescent="0.25">
      <c r="A3471" s="1">
        <v>46570</v>
      </c>
      <c r="B3471" s="1">
        <f>IF(AND(DCalendário6[[#This Row],[Dia da semana]]&gt;1,DCalendário6[[#This Row],[Dia da semana]]&lt;7,DCalendário6[[#This Row],[Feriados]]=""),DCalendário6[[#This Row],[Dia]],"")</f>
        <v>46570</v>
      </c>
      <c r="C3471" s="16">
        <f>IF(DCalendário6[[#This Row],[Mês]]="","",IF(AND(C3467="",C3468="",C3469="",C3470=""),IF(DCalendário6[[#This Row],[Mês]]=D3470,C3470+1,IF(AND(D3470="",D3471=D3466),C3466+1,1)),IF(AND(C3468="",C3469="",C3470=""),IF(DCalendário6[[#This Row],[Mês]]=D3470,C3470+1,IF(AND(D3470="",D3471=D3467),C3467+1,1)),IF(AND(C3469="",C3470=""),IF(DCalendário6[[#This Row],[Mês]]=D3470,C3470+1,IF(AND(D3470="",D3471=D3468),C3468+1,1)),IF(DCalendário6[[#This Row],[Mês]]=D3470,C3470+1,IF(AND(D3470="",D3471=D3469),C3469+1,1))))))</f>
        <v>2</v>
      </c>
      <c r="D3471" s="14">
        <f>IF(DCalendário6[[#This Row],[Dia Útil]]="","",(MONTH($B3471)))</f>
        <v>7</v>
      </c>
      <c r="E3471" s="14">
        <f t="shared" si="54"/>
        <v>2027</v>
      </c>
      <c r="F3471" s="14">
        <f>MONTH(DCalendário6[[#This Row],[Dia]])</f>
        <v>7</v>
      </c>
      <c r="G3471" s="14" t="str">
        <f>MONTH(DCalendário6[[#This Row],[Dia]])&amp;" - "&amp;DCalendário6[[#This Row],[Ano]]</f>
        <v>7 - 2027</v>
      </c>
      <c r="H3471" s="14">
        <f>IF(DCalendário6[[#This Row],[Dia Útil]]="","",DCalendário6[[#This Row],[Semana Ano]])</f>
        <v>27</v>
      </c>
      <c r="I3471" s="14">
        <f>WEEKNUM(DCalendário6[[#This Row],[Dia]])</f>
        <v>27</v>
      </c>
      <c r="J3471" s="14" cm="1">
        <f t="array" aca="1" ref="J347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471" s="16">
        <f>WEEKDAY(DCalendário6[[#This Row],[Dia]])</f>
        <v>6</v>
      </c>
      <c r="L3471" s="1" t="str">
        <f>IFERROR(VLOOKUP(A3471,Tabela4[],1,0),"")</f>
        <v/>
      </c>
      <c r="M347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46570</v>
      </c>
      <c r="N3471" s="16" t="str">
        <f>IF(DCalendário6[[#This Row],[Dia Útil2]]="Feriado","Feriado",IF(AND(DCalendário6[[#This Row],[Dia Útil]]="",DCalendário6[[#This Row],[Mês Total]]=F3464),N3464+1,IF(DCalendário6[[#This Row],[Dia Útil]]="",1,"")))</f>
        <v/>
      </c>
      <c r="O347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3471" s="16"/>
      <c r="Q3471" s="17"/>
    </row>
    <row r="3472" spans="1:17" x14ac:dyDescent="0.25">
      <c r="A3472" s="1">
        <v>46571</v>
      </c>
      <c r="B3472" s="1" t="str">
        <f>IF(AND(DCalendário6[[#This Row],[Dia da semana]]&gt;1,DCalendário6[[#This Row],[Dia da semana]]&lt;7,DCalendário6[[#This Row],[Feriados]]=""),DCalendário6[[#This Row],[Dia]],"")</f>
        <v/>
      </c>
      <c r="C3472" s="16" t="str">
        <f>IF(DCalendário6[[#This Row],[Mês]]="","",IF(AND(C3468="",C3469="",C3470="",C3471=""),IF(DCalendário6[[#This Row],[Mês]]=D3471,C3471+1,IF(AND(D3471="",D3472=D3467),C3467+1,1)),IF(AND(C3469="",C3470="",C3471=""),IF(DCalendário6[[#This Row],[Mês]]=D3471,C3471+1,IF(AND(D3471="",D3472=D3468),C3468+1,1)),IF(AND(C3470="",C3471=""),IF(DCalendário6[[#This Row],[Mês]]=D3471,C3471+1,IF(AND(D3471="",D3472=D3469),C3469+1,1)),IF(DCalendário6[[#This Row],[Mês]]=D3471,C3471+1,IF(AND(D3471="",D3472=D3470),C3470+1,1))))))</f>
        <v/>
      </c>
      <c r="D3472" s="14" t="str">
        <f>IF(DCalendário6[[#This Row],[Dia Útil]]="","",(MONTH($B3472)))</f>
        <v/>
      </c>
      <c r="E3472" s="14">
        <f t="shared" si="54"/>
        <v>2027</v>
      </c>
      <c r="F3472" s="14">
        <f>MONTH(DCalendário6[[#This Row],[Dia]])</f>
        <v>7</v>
      </c>
      <c r="G3472" s="14" t="str">
        <f>MONTH(DCalendário6[[#This Row],[Dia]])&amp;" - "&amp;DCalendário6[[#This Row],[Ano]]</f>
        <v>7 - 2027</v>
      </c>
      <c r="H3472" s="14" t="str">
        <f>IF(DCalendário6[[#This Row],[Dia Útil]]="","",DCalendário6[[#This Row],[Semana Ano]])</f>
        <v/>
      </c>
      <c r="I3472" s="14">
        <f>WEEKNUM(DCalendário6[[#This Row],[Dia]])</f>
        <v>27</v>
      </c>
      <c r="J3472" s="14" cm="1">
        <f t="array" aca="1" ref="J347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472" s="16">
        <f>WEEKDAY(DCalendário6[[#This Row],[Dia]])</f>
        <v>7</v>
      </c>
      <c r="L3472" s="1" t="str">
        <f>IFERROR(VLOOKUP(A3472,Tabela4[],1,0),"")</f>
        <v/>
      </c>
      <c r="M347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472" s="16">
        <f>IF(DCalendário6[[#This Row],[Dia Útil2]]="Feriado","Feriado",IF(AND(DCalendário6[[#This Row],[Dia Útil]]="",DCalendário6[[#This Row],[Mês Total]]=F3465),N3465+1,IF(DCalendário6[[#This Row],[Dia Útil]]="",1,"")))</f>
        <v>1</v>
      </c>
      <c r="O347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3472" s="16"/>
      <c r="Q3472" s="17"/>
    </row>
    <row r="3473" spans="1:17" x14ac:dyDescent="0.25">
      <c r="A3473" s="1">
        <v>46572</v>
      </c>
      <c r="B3473" s="1" t="str">
        <f>IF(AND(DCalendário6[[#This Row],[Dia da semana]]&gt;1,DCalendário6[[#This Row],[Dia da semana]]&lt;7,DCalendário6[[#This Row],[Feriados]]=""),DCalendário6[[#This Row],[Dia]],"")</f>
        <v/>
      </c>
      <c r="C3473" s="16" t="str">
        <f>IF(DCalendário6[[#This Row],[Mês]]="","",IF(AND(C3469="",C3470="",C3471="",C3472=""),IF(DCalendário6[[#This Row],[Mês]]=D3472,C3472+1,IF(AND(D3472="",D3473=D3468),C3468+1,1)),IF(AND(C3470="",C3471="",C3472=""),IF(DCalendário6[[#This Row],[Mês]]=D3472,C3472+1,IF(AND(D3472="",D3473=D3469),C3469+1,1)),IF(AND(C3471="",C3472=""),IF(DCalendário6[[#This Row],[Mês]]=D3472,C3472+1,IF(AND(D3472="",D3473=D3470),C3470+1,1)),IF(DCalendário6[[#This Row],[Mês]]=D3472,C3472+1,IF(AND(D3472="",D3473=D3471),C3471+1,1))))))</f>
        <v/>
      </c>
      <c r="D3473" s="14" t="str">
        <f>IF(DCalendário6[[#This Row],[Dia Útil]]="","",(MONTH($B3473)))</f>
        <v/>
      </c>
      <c r="E3473" s="14">
        <f t="shared" si="54"/>
        <v>2027</v>
      </c>
      <c r="F3473" s="14">
        <f>MONTH(DCalendário6[[#This Row],[Dia]])</f>
        <v>7</v>
      </c>
      <c r="G3473" s="14" t="str">
        <f>MONTH(DCalendário6[[#This Row],[Dia]])&amp;" - "&amp;DCalendário6[[#This Row],[Ano]]</f>
        <v>7 - 2027</v>
      </c>
      <c r="H3473" s="14" t="str">
        <f>IF(DCalendário6[[#This Row],[Dia Útil]]="","",DCalendário6[[#This Row],[Semana Ano]])</f>
        <v/>
      </c>
      <c r="I3473" s="14">
        <f>WEEKNUM(DCalendário6[[#This Row],[Dia]])</f>
        <v>28</v>
      </c>
      <c r="J3473" s="14" cm="1">
        <f t="array" aca="1" ref="J347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473" s="16">
        <f>WEEKDAY(DCalendário6[[#This Row],[Dia]])</f>
        <v>1</v>
      </c>
      <c r="L3473" s="1" t="str">
        <f>IFERROR(VLOOKUP(A3473,Tabela4[],1,0),"")</f>
        <v/>
      </c>
      <c r="M347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473" s="16">
        <f>IF(DCalendário6[[#This Row],[Dia Útil2]]="Feriado","Feriado",IF(AND(DCalendário6[[#This Row],[Dia Útil]]="",DCalendário6[[#This Row],[Mês Total]]=F3466),N3466+1,IF(DCalendário6[[#This Row],[Dia Útil]]="",1,"")))</f>
        <v>1</v>
      </c>
      <c r="O347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3473" s="16"/>
      <c r="Q3473" s="17"/>
    </row>
    <row r="3474" spans="1:17" x14ac:dyDescent="0.25">
      <c r="A3474" s="1">
        <v>46573</v>
      </c>
      <c r="B3474" s="1">
        <f>IF(AND(DCalendário6[[#This Row],[Dia da semana]]&gt;1,DCalendário6[[#This Row],[Dia da semana]]&lt;7,DCalendário6[[#This Row],[Feriados]]=""),DCalendário6[[#This Row],[Dia]],"")</f>
        <v>46573</v>
      </c>
      <c r="C3474" s="16">
        <f>IF(DCalendário6[[#This Row],[Mês]]="","",IF(AND(C3470="",C3471="",C3472="",C3473=""),IF(DCalendário6[[#This Row],[Mês]]=D3473,C3473+1,IF(AND(D3473="",D3474=D3469),C3469+1,1)),IF(AND(C3471="",C3472="",C3473=""),IF(DCalendário6[[#This Row],[Mês]]=D3473,C3473+1,IF(AND(D3473="",D3474=D3470),C3470+1,1)),IF(AND(C3472="",C3473=""),IF(DCalendário6[[#This Row],[Mês]]=D3473,C3473+1,IF(AND(D3473="",D3474=D3471),C3471+1,1)),IF(DCalendário6[[#This Row],[Mês]]=D3473,C3473+1,IF(AND(D3473="",D3474=D3472),C3472+1,1))))))</f>
        <v>3</v>
      </c>
      <c r="D3474" s="14">
        <f>IF(DCalendário6[[#This Row],[Dia Útil]]="","",(MONTH($B3474)))</f>
        <v>7</v>
      </c>
      <c r="E3474" s="14">
        <f t="shared" si="54"/>
        <v>2027</v>
      </c>
      <c r="F3474" s="14">
        <f>MONTH(DCalendário6[[#This Row],[Dia]])</f>
        <v>7</v>
      </c>
      <c r="G3474" s="14" t="str">
        <f>MONTH(DCalendário6[[#This Row],[Dia]])&amp;" - "&amp;DCalendário6[[#This Row],[Ano]]</f>
        <v>7 - 2027</v>
      </c>
      <c r="H3474" s="14">
        <f>IF(DCalendário6[[#This Row],[Dia Útil]]="","",DCalendário6[[#This Row],[Semana Ano]])</f>
        <v>28</v>
      </c>
      <c r="I3474" s="14">
        <f>WEEKNUM(DCalendário6[[#This Row],[Dia]])</f>
        <v>28</v>
      </c>
      <c r="J3474" s="14" cm="1">
        <f t="array" aca="1" ref="J347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474" s="16">
        <f>WEEKDAY(DCalendário6[[#This Row],[Dia]])</f>
        <v>2</v>
      </c>
      <c r="L3474" s="1" t="str">
        <f>IFERROR(VLOOKUP(A3474,Tabela4[],1,0),"")</f>
        <v/>
      </c>
      <c r="M347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46573</v>
      </c>
      <c r="N3474" s="16" t="str">
        <f>IF(DCalendário6[[#This Row],[Dia Útil2]]="Feriado","Feriado",IF(AND(DCalendário6[[#This Row],[Dia Útil]]="",DCalendário6[[#This Row],[Mês Total]]=F3467),N3467+1,IF(DCalendário6[[#This Row],[Dia Útil]]="",1,"")))</f>
        <v/>
      </c>
      <c r="O347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3474" s="16"/>
      <c r="Q3474" s="17"/>
    </row>
    <row r="3475" spans="1:17" x14ac:dyDescent="0.25">
      <c r="A3475" s="1">
        <v>46574</v>
      </c>
      <c r="B3475" s="1">
        <f>IF(AND(DCalendário6[[#This Row],[Dia da semana]]&gt;1,DCalendário6[[#This Row],[Dia da semana]]&lt;7,DCalendário6[[#This Row],[Feriados]]=""),DCalendário6[[#This Row],[Dia]],"")</f>
        <v>46574</v>
      </c>
      <c r="C3475" s="16">
        <f>IF(DCalendário6[[#This Row],[Mês]]="","",IF(AND(C3471="",C3472="",C3473="",C3474=""),IF(DCalendário6[[#This Row],[Mês]]=D3474,C3474+1,IF(AND(D3474="",D3475=D3470),C3470+1,1)),IF(AND(C3472="",C3473="",C3474=""),IF(DCalendário6[[#This Row],[Mês]]=D3474,C3474+1,IF(AND(D3474="",D3475=D3471),C3471+1,1)),IF(AND(C3473="",C3474=""),IF(DCalendário6[[#This Row],[Mês]]=D3474,C3474+1,IF(AND(D3474="",D3475=D3472),C3472+1,1)),IF(DCalendário6[[#This Row],[Mês]]=D3474,C3474+1,IF(AND(D3474="",D3475=D3473),C3473+1,1))))))</f>
        <v>4</v>
      </c>
      <c r="D3475" s="14">
        <f>IF(DCalendário6[[#This Row],[Dia Útil]]="","",(MONTH($B3475)))</f>
        <v>7</v>
      </c>
      <c r="E3475" s="14">
        <f t="shared" si="54"/>
        <v>2027</v>
      </c>
      <c r="F3475" s="14">
        <f>MONTH(DCalendário6[[#This Row],[Dia]])</f>
        <v>7</v>
      </c>
      <c r="G3475" s="14" t="str">
        <f>MONTH(DCalendário6[[#This Row],[Dia]])&amp;" - "&amp;DCalendário6[[#This Row],[Ano]]</f>
        <v>7 - 2027</v>
      </c>
      <c r="H3475" s="14">
        <f>IF(DCalendário6[[#This Row],[Dia Útil]]="","",DCalendário6[[#This Row],[Semana Ano]])</f>
        <v>28</v>
      </c>
      <c r="I3475" s="14">
        <f>WEEKNUM(DCalendário6[[#This Row],[Dia]])</f>
        <v>28</v>
      </c>
      <c r="J3475" s="14" cm="1">
        <f t="array" aca="1" ref="J347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475" s="16">
        <f>WEEKDAY(DCalendário6[[#This Row],[Dia]])</f>
        <v>3</v>
      </c>
      <c r="L3475" s="1" t="str">
        <f>IFERROR(VLOOKUP(A3475,Tabela4[],1,0),"")</f>
        <v/>
      </c>
      <c r="M347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46574</v>
      </c>
      <c r="N3475" s="16" t="str">
        <f>IF(DCalendário6[[#This Row],[Dia Útil2]]="Feriado","Feriado",IF(AND(DCalendário6[[#This Row],[Dia Útil]]="",DCalendário6[[#This Row],[Mês Total]]=F3468),N3468+1,IF(DCalendário6[[#This Row],[Dia Útil]]="",1,"")))</f>
        <v/>
      </c>
      <c r="O347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3475" s="16"/>
      <c r="Q3475" s="17"/>
    </row>
    <row r="3476" spans="1:17" x14ac:dyDescent="0.25">
      <c r="A3476" s="1">
        <v>46575</v>
      </c>
      <c r="B3476" s="1">
        <f>IF(AND(DCalendário6[[#This Row],[Dia da semana]]&gt;1,DCalendário6[[#This Row],[Dia da semana]]&lt;7,DCalendário6[[#This Row],[Feriados]]=""),DCalendário6[[#This Row],[Dia]],"")</f>
        <v>46575</v>
      </c>
      <c r="C3476" s="16">
        <f>IF(DCalendário6[[#This Row],[Mês]]="","",IF(AND(C3472="",C3473="",C3474="",C3475=""),IF(DCalendário6[[#This Row],[Mês]]=D3475,C3475+1,IF(AND(D3475="",D3476=D3471),C3471+1,1)),IF(AND(C3473="",C3474="",C3475=""),IF(DCalendário6[[#This Row],[Mês]]=D3475,C3475+1,IF(AND(D3475="",D3476=D3472),C3472+1,1)),IF(AND(C3474="",C3475=""),IF(DCalendário6[[#This Row],[Mês]]=D3475,C3475+1,IF(AND(D3475="",D3476=D3473),C3473+1,1)),IF(DCalendário6[[#This Row],[Mês]]=D3475,C3475+1,IF(AND(D3475="",D3476=D3474),C3474+1,1))))))</f>
        <v>5</v>
      </c>
      <c r="D3476" s="14">
        <f>IF(DCalendário6[[#This Row],[Dia Útil]]="","",(MONTH($B3476)))</f>
        <v>7</v>
      </c>
      <c r="E3476" s="14">
        <f t="shared" si="54"/>
        <v>2027</v>
      </c>
      <c r="F3476" s="14">
        <f>MONTH(DCalendário6[[#This Row],[Dia]])</f>
        <v>7</v>
      </c>
      <c r="G3476" s="14" t="str">
        <f>MONTH(DCalendário6[[#This Row],[Dia]])&amp;" - "&amp;DCalendário6[[#This Row],[Ano]]</f>
        <v>7 - 2027</v>
      </c>
      <c r="H3476" s="14">
        <f>IF(DCalendário6[[#This Row],[Dia Útil]]="","",DCalendário6[[#This Row],[Semana Ano]])</f>
        <v>28</v>
      </c>
      <c r="I3476" s="14">
        <f>WEEKNUM(DCalendário6[[#This Row],[Dia]])</f>
        <v>28</v>
      </c>
      <c r="J3476" s="14" cm="1">
        <f t="array" aca="1" ref="J347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476" s="16">
        <f>WEEKDAY(DCalendário6[[#This Row],[Dia]])</f>
        <v>4</v>
      </c>
      <c r="L3476" s="1" t="str">
        <f>IFERROR(VLOOKUP(A3476,Tabela4[],1,0),"")</f>
        <v/>
      </c>
      <c r="M347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46575</v>
      </c>
      <c r="N3476" s="16" t="str">
        <f>IF(DCalendário6[[#This Row],[Dia Útil2]]="Feriado","Feriado",IF(AND(DCalendário6[[#This Row],[Dia Útil]]="",DCalendário6[[#This Row],[Mês Total]]=F3469),N3469+1,IF(DCalendário6[[#This Row],[Dia Útil]]="",1,"")))</f>
        <v/>
      </c>
      <c r="O347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3476" s="16"/>
      <c r="Q3476" s="17"/>
    </row>
    <row r="3477" spans="1:17" x14ac:dyDescent="0.25">
      <c r="A3477" s="1">
        <v>46576</v>
      </c>
      <c r="B3477" s="1">
        <f>IF(AND(DCalendário6[[#This Row],[Dia da semana]]&gt;1,DCalendário6[[#This Row],[Dia da semana]]&lt;7,DCalendário6[[#This Row],[Feriados]]=""),DCalendário6[[#This Row],[Dia]],"")</f>
        <v>46576</v>
      </c>
      <c r="C3477" s="16">
        <f>IF(DCalendário6[[#This Row],[Mês]]="","",IF(AND(C3473="",C3474="",C3475="",C3476=""),IF(DCalendário6[[#This Row],[Mês]]=D3476,C3476+1,IF(AND(D3476="",D3477=D3472),C3472+1,1)),IF(AND(C3474="",C3475="",C3476=""),IF(DCalendário6[[#This Row],[Mês]]=D3476,C3476+1,IF(AND(D3476="",D3477=D3473),C3473+1,1)),IF(AND(C3475="",C3476=""),IF(DCalendário6[[#This Row],[Mês]]=D3476,C3476+1,IF(AND(D3476="",D3477=D3474),C3474+1,1)),IF(DCalendário6[[#This Row],[Mês]]=D3476,C3476+1,IF(AND(D3476="",D3477=D3475),C3475+1,1))))))</f>
        <v>6</v>
      </c>
      <c r="D3477" s="14">
        <f>IF(DCalendário6[[#This Row],[Dia Útil]]="","",(MONTH($B3477)))</f>
        <v>7</v>
      </c>
      <c r="E3477" s="14">
        <f t="shared" si="54"/>
        <v>2027</v>
      </c>
      <c r="F3477" s="14">
        <f>MONTH(DCalendário6[[#This Row],[Dia]])</f>
        <v>7</v>
      </c>
      <c r="G3477" s="14" t="str">
        <f>MONTH(DCalendário6[[#This Row],[Dia]])&amp;" - "&amp;DCalendário6[[#This Row],[Ano]]</f>
        <v>7 - 2027</v>
      </c>
      <c r="H3477" s="14">
        <f>IF(DCalendário6[[#This Row],[Dia Útil]]="","",DCalendário6[[#This Row],[Semana Ano]])</f>
        <v>28</v>
      </c>
      <c r="I3477" s="14">
        <f>WEEKNUM(DCalendário6[[#This Row],[Dia]])</f>
        <v>28</v>
      </c>
      <c r="J3477" s="14" cm="1">
        <f t="array" aca="1" ref="J347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477" s="16">
        <f>WEEKDAY(DCalendário6[[#This Row],[Dia]])</f>
        <v>5</v>
      </c>
      <c r="L3477" s="1" t="str">
        <f>IFERROR(VLOOKUP(A3477,Tabela4[],1,0),"")</f>
        <v/>
      </c>
      <c r="M347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46576</v>
      </c>
      <c r="N3477" s="16" t="str">
        <f>IF(DCalendário6[[#This Row],[Dia Útil2]]="Feriado","Feriado",IF(AND(DCalendário6[[#This Row],[Dia Útil]]="",DCalendário6[[#This Row],[Mês Total]]=F3470),N3470+1,IF(DCalendário6[[#This Row],[Dia Útil]]="",1,"")))</f>
        <v/>
      </c>
      <c r="O347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3477" s="16"/>
      <c r="Q3477" s="17"/>
    </row>
    <row r="3478" spans="1:17" x14ac:dyDescent="0.25">
      <c r="A3478" s="1">
        <v>46577</v>
      </c>
      <c r="B3478" s="1">
        <f>IF(AND(DCalendário6[[#This Row],[Dia da semana]]&gt;1,DCalendário6[[#This Row],[Dia da semana]]&lt;7,DCalendário6[[#This Row],[Feriados]]=""),DCalendário6[[#This Row],[Dia]],"")</f>
        <v>46577</v>
      </c>
      <c r="C3478" s="16">
        <f>IF(DCalendário6[[#This Row],[Mês]]="","",IF(AND(C3474="",C3475="",C3476="",C3477=""),IF(DCalendário6[[#This Row],[Mês]]=D3477,C3477+1,IF(AND(D3477="",D3478=D3473),C3473+1,1)),IF(AND(C3475="",C3476="",C3477=""),IF(DCalendário6[[#This Row],[Mês]]=D3477,C3477+1,IF(AND(D3477="",D3478=D3474),C3474+1,1)),IF(AND(C3476="",C3477=""),IF(DCalendário6[[#This Row],[Mês]]=D3477,C3477+1,IF(AND(D3477="",D3478=D3475),C3475+1,1)),IF(DCalendário6[[#This Row],[Mês]]=D3477,C3477+1,IF(AND(D3477="",D3478=D3476),C3476+1,1))))))</f>
        <v>7</v>
      </c>
      <c r="D3478" s="14">
        <f>IF(DCalendário6[[#This Row],[Dia Útil]]="","",(MONTH($B3478)))</f>
        <v>7</v>
      </c>
      <c r="E3478" s="14">
        <f t="shared" si="54"/>
        <v>2027</v>
      </c>
      <c r="F3478" s="14">
        <f>MONTH(DCalendário6[[#This Row],[Dia]])</f>
        <v>7</v>
      </c>
      <c r="G3478" s="14" t="str">
        <f>MONTH(DCalendário6[[#This Row],[Dia]])&amp;" - "&amp;DCalendário6[[#This Row],[Ano]]</f>
        <v>7 - 2027</v>
      </c>
      <c r="H3478" s="14">
        <f>IF(DCalendário6[[#This Row],[Dia Útil]]="","",DCalendário6[[#This Row],[Semana Ano]])</f>
        <v>28</v>
      </c>
      <c r="I3478" s="14">
        <f>WEEKNUM(DCalendário6[[#This Row],[Dia]])</f>
        <v>28</v>
      </c>
      <c r="J3478" s="14" cm="1">
        <f t="array" aca="1" ref="J347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478" s="16">
        <f>WEEKDAY(DCalendário6[[#This Row],[Dia]])</f>
        <v>6</v>
      </c>
      <c r="L3478" s="1" t="str">
        <f>IFERROR(VLOOKUP(A3478,Tabela4[],1,0),"")</f>
        <v/>
      </c>
      <c r="M347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46577</v>
      </c>
      <c r="N3478" s="16" t="str">
        <f>IF(DCalendário6[[#This Row],[Dia Útil2]]="Feriado","Feriado",IF(AND(DCalendário6[[#This Row],[Dia Útil]]="",DCalendário6[[#This Row],[Mês Total]]=F3471),N3471+1,IF(DCalendário6[[#This Row],[Dia Útil]]="",1,"")))</f>
        <v/>
      </c>
      <c r="O347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3478" s="16"/>
      <c r="Q3478" s="17"/>
    </row>
    <row r="3479" spans="1:17" x14ac:dyDescent="0.25">
      <c r="A3479" s="1">
        <v>46578</v>
      </c>
      <c r="B3479" s="1" t="str">
        <f>IF(AND(DCalendário6[[#This Row],[Dia da semana]]&gt;1,DCalendário6[[#This Row],[Dia da semana]]&lt;7,DCalendário6[[#This Row],[Feriados]]=""),DCalendário6[[#This Row],[Dia]],"")</f>
        <v/>
      </c>
      <c r="C3479" s="16" t="str">
        <f>IF(DCalendário6[[#This Row],[Mês]]="","",IF(AND(C3475="",C3476="",C3477="",C3478=""),IF(DCalendário6[[#This Row],[Mês]]=D3478,C3478+1,IF(AND(D3478="",D3479=D3474),C3474+1,1)),IF(AND(C3476="",C3477="",C3478=""),IF(DCalendário6[[#This Row],[Mês]]=D3478,C3478+1,IF(AND(D3478="",D3479=D3475),C3475+1,1)),IF(AND(C3477="",C3478=""),IF(DCalendário6[[#This Row],[Mês]]=D3478,C3478+1,IF(AND(D3478="",D3479=D3476),C3476+1,1)),IF(DCalendário6[[#This Row],[Mês]]=D3478,C3478+1,IF(AND(D3478="",D3479=D3477),C3477+1,1))))))</f>
        <v/>
      </c>
      <c r="D3479" s="14" t="str">
        <f>IF(DCalendário6[[#This Row],[Dia Útil]]="","",(MONTH($B3479)))</f>
        <v/>
      </c>
      <c r="E3479" s="14">
        <f t="shared" si="54"/>
        <v>2027</v>
      </c>
      <c r="F3479" s="14">
        <f>MONTH(DCalendário6[[#This Row],[Dia]])</f>
        <v>7</v>
      </c>
      <c r="G3479" s="14" t="str">
        <f>MONTH(DCalendário6[[#This Row],[Dia]])&amp;" - "&amp;DCalendário6[[#This Row],[Ano]]</f>
        <v>7 - 2027</v>
      </c>
      <c r="H3479" s="14" t="str">
        <f>IF(DCalendário6[[#This Row],[Dia Útil]]="","",DCalendário6[[#This Row],[Semana Ano]])</f>
        <v/>
      </c>
      <c r="I3479" s="14">
        <f>WEEKNUM(DCalendário6[[#This Row],[Dia]])</f>
        <v>28</v>
      </c>
      <c r="J3479" s="14" cm="1">
        <f t="array" aca="1" ref="J347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479" s="16">
        <f>WEEKDAY(DCalendário6[[#This Row],[Dia]])</f>
        <v>7</v>
      </c>
      <c r="L3479" s="1" t="str">
        <f>IFERROR(VLOOKUP(A3479,Tabela4[],1,0),"")</f>
        <v/>
      </c>
      <c r="M347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479" s="16">
        <f>IF(DCalendário6[[#This Row],[Dia Útil2]]="Feriado","Feriado",IF(AND(DCalendário6[[#This Row],[Dia Útil]]="",DCalendário6[[#This Row],[Mês Total]]=F3472),N3472+1,IF(DCalendário6[[#This Row],[Dia Útil]]="",1,"")))</f>
        <v>2</v>
      </c>
      <c r="O347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3479" s="16"/>
      <c r="Q3479" s="17"/>
    </row>
    <row r="3480" spans="1:17" x14ac:dyDescent="0.25">
      <c r="A3480" s="1">
        <v>46579</v>
      </c>
      <c r="B3480" s="1" t="str">
        <f>IF(AND(DCalendário6[[#This Row],[Dia da semana]]&gt;1,DCalendário6[[#This Row],[Dia da semana]]&lt;7,DCalendário6[[#This Row],[Feriados]]=""),DCalendário6[[#This Row],[Dia]],"")</f>
        <v/>
      </c>
      <c r="C3480" s="16" t="str">
        <f>IF(DCalendário6[[#This Row],[Mês]]="","",IF(AND(C3476="",C3477="",C3478="",C3479=""),IF(DCalendário6[[#This Row],[Mês]]=D3479,C3479+1,IF(AND(D3479="",D3480=D3475),C3475+1,1)),IF(AND(C3477="",C3478="",C3479=""),IF(DCalendário6[[#This Row],[Mês]]=D3479,C3479+1,IF(AND(D3479="",D3480=D3476),C3476+1,1)),IF(AND(C3478="",C3479=""),IF(DCalendário6[[#This Row],[Mês]]=D3479,C3479+1,IF(AND(D3479="",D3480=D3477),C3477+1,1)),IF(DCalendário6[[#This Row],[Mês]]=D3479,C3479+1,IF(AND(D3479="",D3480=D3478),C3478+1,1))))))</f>
        <v/>
      </c>
      <c r="D3480" s="14" t="str">
        <f>IF(DCalendário6[[#This Row],[Dia Útil]]="","",(MONTH($B3480)))</f>
        <v/>
      </c>
      <c r="E3480" s="14">
        <f t="shared" si="54"/>
        <v>2027</v>
      </c>
      <c r="F3480" s="14">
        <f>MONTH(DCalendário6[[#This Row],[Dia]])</f>
        <v>7</v>
      </c>
      <c r="G3480" s="14" t="str">
        <f>MONTH(DCalendário6[[#This Row],[Dia]])&amp;" - "&amp;DCalendário6[[#This Row],[Ano]]</f>
        <v>7 - 2027</v>
      </c>
      <c r="H3480" s="14" t="str">
        <f>IF(DCalendário6[[#This Row],[Dia Útil]]="","",DCalendário6[[#This Row],[Semana Ano]])</f>
        <v/>
      </c>
      <c r="I3480" s="14">
        <f>WEEKNUM(DCalendário6[[#This Row],[Dia]])</f>
        <v>29</v>
      </c>
      <c r="J3480" s="14" cm="1">
        <f t="array" aca="1" ref="J348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480" s="16">
        <f>WEEKDAY(DCalendário6[[#This Row],[Dia]])</f>
        <v>1</v>
      </c>
      <c r="L3480" s="1" t="str">
        <f>IFERROR(VLOOKUP(A3480,Tabela4[],1,0),"")</f>
        <v/>
      </c>
      <c r="M348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480" s="16">
        <f>IF(DCalendário6[[#This Row],[Dia Útil2]]="Feriado","Feriado",IF(AND(DCalendário6[[#This Row],[Dia Útil]]="",DCalendário6[[#This Row],[Mês Total]]=F3473),N3473+1,IF(DCalendário6[[#This Row],[Dia Útil]]="",1,"")))</f>
        <v>2</v>
      </c>
      <c r="O348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3480" s="16"/>
      <c r="Q3480" s="17"/>
    </row>
    <row r="3481" spans="1:17" x14ac:dyDescent="0.25">
      <c r="A3481" s="1">
        <v>46580</v>
      </c>
      <c r="B3481" s="1">
        <f>IF(AND(DCalendário6[[#This Row],[Dia da semana]]&gt;1,DCalendário6[[#This Row],[Dia da semana]]&lt;7,DCalendário6[[#This Row],[Feriados]]=""),DCalendário6[[#This Row],[Dia]],"")</f>
        <v>46580</v>
      </c>
      <c r="C3481" s="16">
        <f>IF(DCalendário6[[#This Row],[Mês]]="","",IF(AND(C3477="",C3478="",C3479="",C3480=""),IF(DCalendário6[[#This Row],[Mês]]=D3480,C3480+1,IF(AND(D3480="",D3481=D3476),C3476+1,1)),IF(AND(C3478="",C3479="",C3480=""),IF(DCalendário6[[#This Row],[Mês]]=D3480,C3480+1,IF(AND(D3480="",D3481=D3477),C3477+1,1)),IF(AND(C3479="",C3480=""),IF(DCalendário6[[#This Row],[Mês]]=D3480,C3480+1,IF(AND(D3480="",D3481=D3478),C3478+1,1)),IF(DCalendário6[[#This Row],[Mês]]=D3480,C3480+1,IF(AND(D3480="",D3481=D3479),C3479+1,1))))))</f>
        <v>8</v>
      </c>
      <c r="D3481" s="14">
        <f>IF(DCalendário6[[#This Row],[Dia Útil]]="","",(MONTH($B3481)))</f>
        <v>7</v>
      </c>
      <c r="E3481" s="14">
        <f t="shared" si="54"/>
        <v>2027</v>
      </c>
      <c r="F3481" s="14">
        <f>MONTH(DCalendário6[[#This Row],[Dia]])</f>
        <v>7</v>
      </c>
      <c r="G3481" s="14" t="str">
        <f>MONTH(DCalendário6[[#This Row],[Dia]])&amp;" - "&amp;DCalendário6[[#This Row],[Ano]]</f>
        <v>7 - 2027</v>
      </c>
      <c r="H3481" s="14">
        <f>IF(DCalendário6[[#This Row],[Dia Útil]]="","",DCalendário6[[#This Row],[Semana Ano]])</f>
        <v>29</v>
      </c>
      <c r="I3481" s="14">
        <f>WEEKNUM(DCalendário6[[#This Row],[Dia]])</f>
        <v>29</v>
      </c>
      <c r="J3481" s="14" cm="1">
        <f t="array" aca="1" ref="J348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481" s="16">
        <f>WEEKDAY(DCalendário6[[#This Row],[Dia]])</f>
        <v>2</v>
      </c>
      <c r="L3481" s="1" t="str">
        <f>IFERROR(VLOOKUP(A3481,Tabela4[],1,0),"")</f>
        <v/>
      </c>
      <c r="M348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46580</v>
      </c>
      <c r="N3481" s="16" t="str">
        <f>IF(DCalendário6[[#This Row],[Dia Útil2]]="Feriado","Feriado",IF(AND(DCalendário6[[#This Row],[Dia Útil]]="",DCalendário6[[#This Row],[Mês Total]]=F3474),N3474+1,IF(DCalendário6[[#This Row],[Dia Útil]]="",1,"")))</f>
        <v/>
      </c>
      <c r="O348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3481" s="16"/>
      <c r="Q3481" s="17"/>
    </row>
    <row r="3482" spans="1:17" x14ac:dyDescent="0.25">
      <c r="A3482" s="1">
        <v>46581</v>
      </c>
      <c r="B3482" s="1">
        <f>IF(AND(DCalendário6[[#This Row],[Dia da semana]]&gt;1,DCalendário6[[#This Row],[Dia da semana]]&lt;7,DCalendário6[[#This Row],[Feriados]]=""),DCalendário6[[#This Row],[Dia]],"")</f>
        <v>46581</v>
      </c>
      <c r="C3482" s="16">
        <f>IF(DCalendário6[[#This Row],[Mês]]="","",IF(AND(C3478="",C3479="",C3480="",C3481=""),IF(DCalendário6[[#This Row],[Mês]]=D3481,C3481+1,IF(AND(D3481="",D3482=D3477),C3477+1,1)),IF(AND(C3479="",C3480="",C3481=""),IF(DCalendário6[[#This Row],[Mês]]=D3481,C3481+1,IF(AND(D3481="",D3482=D3478),C3478+1,1)),IF(AND(C3480="",C3481=""),IF(DCalendário6[[#This Row],[Mês]]=D3481,C3481+1,IF(AND(D3481="",D3482=D3479),C3479+1,1)),IF(DCalendário6[[#This Row],[Mês]]=D3481,C3481+1,IF(AND(D3481="",D3482=D3480),C3480+1,1))))))</f>
        <v>9</v>
      </c>
      <c r="D3482" s="14">
        <f>IF(DCalendário6[[#This Row],[Dia Útil]]="","",(MONTH($B3482)))</f>
        <v>7</v>
      </c>
      <c r="E3482" s="14">
        <f t="shared" si="54"/>
        <v>2027</v>
      </c>
      <c r="F3482" s="14">
        <f>MONTH(DCalendário6[[#This Row],[Dia]])</f>
        <v>7</v>
      </c>
      <c r="G3482" s="14" t="str">
        <f>MONTH(DCalendário6[[#This Row],[Dia]])&amp;" - "&amp;DCalendário6[[#This Row],[Ano]]</f>
        <v>7 - 2027</v>
      </c>
      <c r="H3482" s="14">
        <f>IF(DCalendário6[[#This Row],[Dia Útil]]="","",DCalendário6[[#This Row],[Semana Ano]])</f>
        <v>29</v>
      </c>
      <c r="I3482" s="14">
        <f>WEEKNUM(DCalendário6[[#This Row],[Dia]])</f>
        <v>29</v>
      </c>
      <c r="J3482" s="14" cm="1">
        <f t="array" aca="1" ref="J348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482" s="16">
        <f>WEEKDAY(DCalendário6[[#This Row],[Dia]])</f>
        <v>3</v>
      </c>
      <c r="L3482" s="1" t="str">
        <f>IFERROR(VLOOKUP(A3482,Tabela4[],1,0),"")</f>
        <v/>
      </c>
      <c r="M348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46581</v>
      </c>
      <c r="N3482" s="16" t="str">
        <f>IF(DCalendário6[[#This Row],[Dia Útil2]]="Feriado","Feriado",IF(AND(DCalendário6[[#This Row],[Dia Útil]]="",DCalendário6[[#This Row],[Mês Total]]=F3475),N3475+1,IF(DCalendário6[[#This Row],[Dia Útil]]="",1,"")))</f>
        <v/>
      </c>
      <c r="O348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3482" s="16"/>
      <c r="Q3482" s="17"/>
    </row>
    <row r="3483" spans="1:17" x14ac:dyDescent="0.25">
      <c r="A3483" s="1">
        <v>46582</v>
      </c>
      <c r="B3483" s="1">
        <f>IF(AND(DCalendário6[[#This Row],[Dia da semana]]&gt;1,DCalendário6[[#This Row],[Dia da semana]]&lt;7,DCalendário6[[#This Row],[Feriados]]=""),DCalendário6[[#This Row],[Dia]],"")</f>
        <v>46582</v>
      </c>
      <c r="C3483" s="16">
        <f>IF(DCalendário6[[#This Row],[Mês]]="","",IF(AND(C3479="",C3480="",C3481="",C3482=""),IF(DCalendário6[[#This Row],[Mês]]=D3482,C3482+1,IF(AND(D3482="",D3483=D3478),C3478+1,1)),IF(AND(C3480="",C3481="",C3482=""),IF(DCalendário6[[#This Row],[Mês]]=D3482,C3482+1,IF(AND(D3482="",D3483=D3479),C3479+1,1)),IF(AND(C3481="",C3482=""),IF(DCalendário6[[#This Row],[Mês]]=D3482,C3482+1,IF(AND(D3482="",D3483=D3480),C3480+1,1)),IF(DCalendário6[[#This Row],[Mês]]=D3482,C3482+1,IF(AND(D3482="",D3483=D3481),C3481+1,1))))))</f>
        <v>10</v>
      </c>
      <c r="D3483" s="14">
        <f>IF(DCalendário6[[#This Row],[Dia Útil]]="","",(MONTH($B3483)))</f>
        <v>7</v>
      </c>
      <c r="E3483" s="14">
        <f t="shared" si="54"/>
        <v>2027</v>
      </c>
      <c r="F3483" s="14">
        <f>MONTH(DCalendário6[[#This Row],[Dia]])</f>
        <v>7</v>
      </c>
      <c r="G3483" s="14" t="str">
        <f>MONTH(DCalendário6[[#This Row],[Dia]])&amp;" - "&amp;DCalendário6[[#This Row],[Ano]]</f>
        <v>7 - 2027</v>
      </c>
      <c r="H3483" s="14">
        <f>IF(DCalendário6[[#This Row],[Dia Útil]]="","",DCalendário6[[#This Row],[Semana Ano]])</f>
        <v>29</v>
      </c>
      <c r="I3483" s="14">
        <f>WEEKNUM(DCalendário6[[#This Row],[Dia]])</f>
        <v>29</v>
      </c>
      <c r="J3483" s="14" cm="1">
        <f t="array" aca="1" ref="J348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483" s="16">
        <f>WEEKDAY(DCalendário6[[#This Row],[Dia]])</f>
        <v>4</v>
      </c>
      <c r="L3483" s="1" t="str">
        <f>IFERROR(VLOOKUP(A3483,Tabela4[],1,0),"")</f>
        <v/>
      </c>
      <c r="M348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46582</v>
      </c>
      <c r="N3483" s="16" t="str">
        <f>IF(DCalendário6[[#This Row],[Dia Útil2]]="Feriado","Feriado",IF(AND(DCalendário6[[#This Row],[Dia Útil]]="",DCalendário6[[#This Row],[Mês Total]]=F3476),N3476+1,IF(DCalendário6[[#This Row],[Dia Útil]]="",1,"")))</f>
        <v/>
      </c>
      <c r="O348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3483" s="16"/>
      <c r="Q3483" s="17"/>
    </row>
    <row r="3484" spans="1:17" x14ac:dyDescent="0.25">
      <c r="A3484" s="1">
        <v>46583</v>
      </c>
      <c r="B3484" s="1">
        <f>IF(AND(DCalendário6[[#This Row],[Dia da semana]]&gt;1,DCalendário6[[#This Row],[Dia da semana]]&lt;7,DCalendário6[[#This Row],[Feriados]]=""),DCalendário6[[#This Row],[Dia]],"")</f>
        <v>46583</v>
      </c>
      <c r="C3484" s="16">
        <f>IF(DCalendário6[[#This Row],[Mês]]="","",IF(AND(C3480="",C3481="",C3482="",C3483=""),IF(DCalendário6[[#This Row],[Mês]]=D3483,C3483+1,IF(AND(D3483="",D3484=D3479),C3479+1,1)),IF(AND(C3481="",C3482="",C3483=""),IF(DCalendário6[[#This Row],[Mês]]=D3483,C3483+1,IF(AND(D3483="",D3484=D3480),C3480+1,1)),IF(AND(C3482="",C3483=""),IF(DCalendário6[[#This Row],[Mês]]=D3483,C3483+1,IF(AND(D3483="",D3484=D3481),C3481+1,1)),IF(DCalendário6[[#This Row],[Mês]]=D3483,C3483+1,IF(AND(D3483="",D3484=D3482),C3482+1,1))))))</f>
        <v>11</v>
      </c>
      <c r="D3484" s="14">
        <f>IF(DCalendário6[[#This Row],[Dia Útil]]="","",(MONTH($B3484)))</f>
        <v>7</v>
      </c>
      <c r="E3484" s="14">
        <f t="shared" si="54"/>
        <v>2027</v>
      </c>
      <c r="F3484" s="14">
        <f>MONTH(DCalendário6[[#This Row],[Dia]])</f>
        <v>7</v>
      </c>
      <c r="G3484" s="14" t="str">
        <f>MONTH(DCalendário6[[#This Row],[Dia]])&amp;" - "&amp;DCalendário6[[#This Row],[Ano]]</f>
        <v>7 - 2027</v>
      </c>
      <c r="H3484" s="14">
        <f>IF(DCalendário6[[#This Row],[Dia Útil]]="","",DCalendário6[[#This Row],[Semana Ano]])</f>
        <v>29</v>
      </c>
      <c r="I3484" s="14">
        <f>WEEKNUM(DCalendário6[[#This Row],[Dia]])</f>
        <v>29</v>
      </c>
      <c r="J3484" s="14" cm="1">
        <f t="array" aca="1" ref="J348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484" s="16">
        <f>WEEKDAY(DCalendário6[[#This Row],[Dia]])</f>
        <v>5</v>
      </c>
      <c r="L3484" s="1" t="str">
        <f>IFERROR(VLOOKUP(A3484,Tabela4[],1,0),"")</f>
        <v/>
      </c>
      <c r="M348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46583</v>
      </c>
      <c r="N3484" s="16" t="str">
        <f>IF(DCalendário6[[#This Row],[Dia Útil2]]="Feriado","Feriado",IF(AND(DCalendário6[[#This Row],[Dia Útil]]="",DCalendário6[[#This Row],[Mês Total]]=F3477),N3477+1,IF(DCalendário6[[#This Row],[Dia Útil]]="",1,"")))</f>
        <v/>
      </c>
      <c r="O348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3484" s="16"/>
      <c r="Q3484" s="17"/>
    </row>
    <row r="3485" spans="1:17" x14ac:dyDescent="0.25">
      <c r="A3485" s="1">
        <v>46584</v>
      </c>
      <c r="B3485" s="1">
        <f>IF(AND(DCalendário6[[#This Row],[Dia da semana]]&gt;1,DCalendário6[[#This Row],[Dia da semana]]&lt;7,DCalendário6[[#This Row],[Feriados]]=""),DCalendário6[[#This Row],[Dia]],"")</f>
        <v>46584</v>
      </c>
      <c r="C3485" s="16">
        <f>IF(DCalendário6[[#This Row],[Mês]]="","",IF(AND(C3481="",C3482="",C3483="",C3484=""),IF(DCalendário6[[#This Row],[Mês]]=D3484,C3484+1,IF(AND(D3484="",D3485=D3480),C3480+1,1)),IF(AND(C3482="",C3483="",C3484=""),IF(DCalendário6[[#This Row],[Mês]]=D3484,C3484+1,IF(AND(D3484="",D3485=D3481),C3481+1,1)),IF(AND(C3483="",C3484=""),IF(DCalendário6[[#This Row],[Mês]]=D3484,C3484+1,IF(AND(D3484="",D3485=D3482),C3482+1,1)),IF(DCalendário6[[#This Row],[Mês]]=D3484,C3484+1,IF(AND(D3484="",D3485=D3483),C3483+1,1))))))</f>
        <v>12</v>
      </c>
      <c r="D3485" s="14">
        <f>IF(DCalendário6[[#This Row],[Dia Útil]]="","",(MONTH($B3485)))</f>
        <v>7</v>
      </c>
      <c r="E3485" s="14">
        <f t="shared" si="54"/>
        <v>2027</v>
      </c>
      <c r="F3485" s="14">
        <f>MONTH(DCalendário6[[#This Row],[Dia]])</f>
        <v>7</v>
      </c>
      <c r="G3485" s="14" t="str">
        <f>MONTH(DCalendário6[[#This Row],[Dia]])&amp;" - "&amp;DCalendário6[[#This Row],[Ano]]</f>
        <v>7 - 2027</v>
      </c>
      <c r="H3485" s="14">
        <f>IF(DCalendário6[[#This Row],[Dia Útil]]="","",DCalendário6[[#This Row],[Semana Ano]])</f>
        <v>29</v>
      </c>
      <c r="I3485" s="14">
        <f>WEEKNUM(DCalendário6[[#This Row],[Dia]])</f>
        <v>29</v>
      </c>
      <c r="J3485" s="14" cm="1">
        <f t="array" aca="1" ref="J348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485" s="16">
        <f>WEEKDAY(DCalendário6[[#This Row],[Dia]])</f>
        <v>6</v>
      </c>
      <c r="L3485" s="1" t="str">
        <f>IFERROR(VLOOKUP(A3485,Tabela4[],1,0),"")</f>
        <v/>
      </c>
      <c r="M348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46584</v>
      </c>
      <c r="N3485" s="16" t="str">
        <f>IF(DCalendário6[[#This Row],[Dia Útil2]]="Feriado","Feriado",IF(AND(DCalendário6[[#This Row],[Dia Útil]]="",DCalendário6[[#This Row],[Mês Total]]=F3478),N3478+1,IF(DCalendário6[[#This Row],[Dia Útil]]="",1,"")))</f>
        <v/>
      </c>
      <c r="O348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3485" s="16"/>
      <c r="Q3485" s="17"/>
    </row>
    <row r="3486" spans="1:17" x14ac:dyDescent="0.25">
      <c r="A3486" s="1">
        <v>46585</v>
      </c>
      <c r="B3486" s="1" t="str">
        <f>IF(AND(DCalendário6[[#This Row],[Dia da semana]]&gt;1,DCalendário6[[#This Row],[Dia da semana]]&lt;7,DCalendário6[[#This Row],[Feriados]]=""),DCalendário6[[#This Row],[Dia]],"")</f>
        <v/>
      </c>
      <c r="C3486" s="16" t="str">
        <f>IF(DCalendário6[[#This Row],[Mês]]="","",IF(AND(C3482="",C3483="",C3484="",C3485=""),IF(DCalendário6[[#This Row],[Mês]]=D3485,C3485+1,IF(AND(D3485="",D3486=D3481),C3481+1,1)),IF(AND(C3483="",C3484="",C3485=""),IF(DCalendário6[[#This Row],[Mês]]=D3485,C3485+1,IF(AND(D3485="",D3486=D3482),C3482+1,1)),IF(AND(C3484="",C3485=""),IF(DCalendário6[[#This Row],[Mês]]=D3485,C3485+1,IF(AND(D3485="",D3486=D3483),C3483+1,1)),IF(DCalendário6[[#This Row],[Mês]]=D3485,C3485+1,IF(AND(D3485="",D3486=D3484),C3484+1,1))))))</f>
        <v/>
      </c>
      <c r="D3486" s="14" t="str">
        <f>IF(DCalendário6[[#This Row],[Dia Útil]]="","",(MONTH($B3486)))</f>
        <v/>
      </c>
      <c r="E3486" s="14">
        <f t="shared" si="54"/>
        <v>2027</v>
      </c>
      <c r="F3486" s="14">
        <f>MONTH(DCalendário6[[#This Row],[Dia]])</f>
        <v>7</v>
      </c>
      <c r="G3486" s="14" t="str">
        <f>MONTH(DCalendário6[[#This Row],[Dia]])&amp;" - "&amp;DCalendário6[[#This Row],[Ano]]</f>
        <v>7 - 2027</v>
      </c>
      <c r="H3486" s="14" t="str">
        <f>IF(DCalendário6[[#This Row],[Dia Útil]]="","",DCalendário6[[#This Row],[Semana Ano]])</f>
        <v/>
      </c>
      <c r="I3486" s="14">
        <f>WEEKNUM(DCalendário6[[#This Row],[Dia]])</f>
        <v>29</v>
      </c>
      <c r="J3486" s="14" cm="1">
        <f t="array" aca="1" ref="J348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486" s="16">
        <f>WEEKDAY(DCalendário6[[#This Row],[Dia]])</f>
        <v>7</v>
      </c>
      <c r="L3486" s="1" t="str">
        <f>IFERROR(VLOOKUP(A3486,Tabela4[],1,0),"")</f>
        <v/>
      </c>
      <c r="M348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486" s="16">
        <f>IF(DCalendário6[[#This Row],[Dia Útil2]]="Feriado","Feriado",IF(AND(DCalendário6[[#This Row],[Dia Útil]]="",DCalendário6[[#This Row],[Mês Total]]=F3479),N3479+1,IF(DCalendário6[[#This Row],[Dia Útil]]="",1,"")))</f>
        <v>3</v>
      </c>
      <c r="O348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3486" s="16"/>
      <c r="Q3486" s="17"/>
    </row>
    <row r="3487" spans="1:17" x14ac:dyDescent="0.25">
      <c r="A3487" s="1">
        <v>46586</v>
      </c>
      <c r="B3487" s="1" t="str">
        <f>IF(AND(DCalendário6[[#This Row],[Dia da semana]]&gt;1,DCalendário6[[#This Row],[Dia da semana]]&lt;7,DCalendário6[[#This Row],[Feriados]]=""),DCalendário6[[#This Row],[Dia]],"")</f>
        <v/>
      </c>
      <c r="C3487" s="16" t="str">
        <f>IF(DCalendário6[[#This Row],[Mês]]="","",IF(AND(C3483="",C3484="",C3485="",C3486=""),IF(DCalendário6[[#This Row],[Mês]]=D3486,C3486+1,IF(AND(D3486="",D3487=D3482),C3482+1,1)),IF(AND(C3484="",C3485="",C3486=""),IF(DCalendário6[[#This Row],[Mês]]=D3486,C3486+1,IF(AND(D3486="",D3487=D3483),C3483+1,1)),IF(AND(C3485="",C3486=""),IF(DCalendário6[[#This Row],[Mês]]=D3486,C3486+1,IF(AND(D3486="",D3487=D3484),C3484+1,1)),IF(DCalendário6[[#This Row],[Mês]]=D3486,C3486+1,IF(AND(D3486="",D3487=D3485),C3485+1,1))))))</f>
        <v/>
      </c>
      <c r="D3487" s="14" t="str">
        <f>IF(DCalendário6[[#This Row],[Dia Útil]]="","",(MONTH($B3487)))</f>
        <v/>
      </c>
      <c r="E3487" s="14">
        <f t="shared" si="54"/>
        <v>2027</v>
      </c>
      <c r="F3487" s="14">
        <f>MONTH(DCalendário6[[#This Row],[Dia]])</f>
        <v>7</v>
      </c>
      <c r="G3487" s="14" t="str">
        <f>MONTH(DCalendário6[[#This Row],[Dia]])&amp;" - "&amp;DCalendário6[[#This Row],[Ano]]</f>
        <v>7 - 2027</v>
      </c>
      <c r="H3487" s="14" t="str">
        <f>IF(DCalendário6[[#This Row],[Dia Útil]]="","",DCalendário6[[#This Row],[Semana Ano]])</f>
        <v/>
      </c>
      <c r="I3487" s="14">
        <f>WEEKNUM(DCalendário6[[#This Row],[Dia]])</f>
        <v>30</v>
      </c>
      <c r="J3487" s="14" cm="1">
        <f t="array" aca="1" ref="J348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487" s="16">
        <f>WEEKDAY(DCalendário6[[#This Row],[Dia]])</f>
        <v>1</v>
      </c>
      <c r="L3487" s="1" t="str">
        <f>IFERROR(VLOOKUP(A3487,Tabela4[],1,0),"")</f>
        <v/>
      </c>
      <c r="M348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487" s="16">
        <f>IF(DCalendário6[[#This Row],[Dia Útil2]]="Feriado","Feriado",IF(AND(DCalendário6[[#This Row],[Dia Útil]]="",DCalendário6[[#This Row],[Mês Total]]=F3480),N3480+1,IF(DCalendário6[[#This Row],[Dia Útil]]="",1,"")))</f>
        <v>3</v>
      </c>
      <c r="O348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3487" s="16"/>
      <c r="Q3487" s="17"/>
    </row>
    <row r="3488" spans="1:17" x14ac:dyDescent="0.25">
      <c r="A3488" s="1">
        <v>46587</v>
      </c>
      <c r="B3488" s="1">
        <f>IF(AND(DCalendário6[[#This Row],[Dia da semana]]&gt;1,DCalendário6[[#This Row],[Dia da semana]]&lt;7,DCalendário6[[#This Row],[Feriados]]=""),DCalendário6[[#This Row],[Dia]],"")</f>
        <v>46587</v>
      </c>
      <c r="C3488" s="16">
        <f>IF(DCalendário6[[#This Row],[Mês]]="","",IF(AND(C3484="",C3485="",C3486="",C3487=""),IF(DCalendário6[[#This Row],[Mês]]=D3487,C3487+1,IF(AND(D3487="",D3488=D3483),C3483+1,1)),IF(AND(C3485="",C3486="",C3487=""),IF(DCalendário6[[#This Row],[Mês]]=D3487,C3487+1,IF(AND(D3487="",D3488=D3484),C3484+1,1)),IF(AND(C3486="",C3487=""),IF(DCalendário6[[#This Row],[Mês]]=D3487,C3487+1,IF(AND(D3487="",D3488=D3485),C3485+1,1)),IF(DCalendário6[[#This Row],[Mês]]=D3487,C3487+1,IF(AND(D3487="",D3488=D3486),C3486+1,1))))))</f>
        <v>13</v>
      </c>
      <c r="D3488" s="14">
        <f>IF(DCalendário6[[#This Row],[Dia Útil]]="","",(MONTH($B3488)))</f>
        <v>7</v>
      </c>
      <c r="E3488" s="14">
        <f t="shared" si="54"/>
        <v>2027</v>
      </c>
      <c r="F3488" s="14">
        <f>MONTH(DCalendário6[[#This Row],[Dia]])</f>
        <v>7</v>
      </c>
      <c r="G3488" s="14" t="str">
        <f>MONTH(DCalendário6[[#This Row],[Dia]])&amp;" - "&amp;DCalendário6[[#This Row],[Ano]]</f>
        <v>7 - 2027</v>
      </c>
      <c r="H3488" s="14">
        <f>IF(DCalendário6[[#This Row],[Dia Útil]]="","",DCalendário6[[#This Row],[Semana Ano]])</f>
        <v>30</v>
      </c>
      <c r="I3488" s="14">
        <f>WEEKNUM(DCalendário6[[#This Row],[Dia]])</f>
        <v>30</v>
      </c>
      <c r="J3488" s="14" cm="1">
        <f t="array" aca="1" ref="J348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488" s="16">
        <f>WEEKDAY(DCalendário6[[#This Row],[Dia]])</f>
        <v>2</v>
      </c>
      <c r="L3488" s="1" t="str">
        <f>IFERROR(VLOOKUP(A3488,Tabela4[],1,0),"")</f>
        <v/>
      </c>
      <c r="M348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46587</v>
      </c>
      <c r="N3488" s="16" t="str">
        <f>IF(DCalendário6[[#This Row],[Dia Útil2]]="Feriado","Feriado",IF(AND(DCalendário6[[#This Row],[Dia Útil]]="",DCalendário6[[#This Row],[Mês Total]]=F3481),N3481+1,IF(DCalendário6[[#This Row],[Dia Útil]]="",1,"")))</f>
        <v/>
      </c>
      <c r="O348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3488" s="16"/>
      <c r="Q3488" s="17"/>
    </row>
    <row r="3489" spans="1:17" x14ac:dyDescent="0.25">
      <c r="A3489" s="1">
        <v>46588</v>
      </c>
      <c r="B3489" s="1">
        <f>IF(AND(DCalendário6[[#This Row],[Dia da semana]]&gt;1,DCalendário6[[#This Row],[Dia da semana]]&lt;7,DCalendário6[[#This Row],[Feriados]]=""),DCalendário6[[#This Row],[Dia]],"")</f>
        <v>46588</v>
      </c>
      <c r="C3489" s="16">
        <f>IF(DCalendário6[[#This Row],[Mês]]="","",IF(AND(C3485="",C3486="",C3487="",C3488=""),IF(DCalendário6[[#This Row],[Mês]]=D3488,C3488+1,IF(AND(D3488="",D3489=D3484),C3484+1,1)),IF(AND(C3486="",C3487="",C3488=""),IF(DCalendário6[[#This Row],[Mês]]=D3488,C3488+1,IF(AND(D3488="",D3489=D3485),C3485+1,1)),IF(AND(C3487="",C3488=""),IF(DCalendário6[[#This Row],[Mês]]=D3488,C3488+1,IF(AND(D3488="",D3489=D3486),C3486+1,1)),IF(DCalendário6[[#This Row],[Mês]]=D3488,C3488+1,IF(AND(D3488="",D3489=D3487),C3487+1,1))))))</f>
        <v>14</v>
      </c>
      <c r="D3489" s="14">
        <f>IF(DCalendário6[[#This Row],[Dia Útil]]="","",(MONTH($B3489)))</f>
        <v>7</v>
      </c>
      <c r="E3489" s="14">
        <f t="shared" si="54"/>
        <v>2027</v>
      </c>
      <c r="F3489" s="14">
        <f>MONTH(DCalendário6[[#This Row],[Dia]])</f>
        <v>7</v>
      </c>
      <c r="G3489" s="14" t="str">
        <f>MONTH(DCalendário6[[#This Row],[Dia]])&amp;" - "&amp;DCalendário6[[#This Row],[Ano]]</f>
        <v>7 - 2027</v>
      </c>
      <c r="H3489" s="14">
        <f>IF(DCalendário6[[#This Row],[Dia Útil]]="","",DCalendário6[[#This Row],[Semana Ano]])</f>
        <v>30</v>
      </c>
      <c r="I3489" s="14">
        <f>WEEKNUM(DCalendário6[[#This Row],[Dia]])</f>
        <v>30</v>
      </c>
      <c r="J3489" s="14" cm="1">
        <f t="array" aca="1" ref="J348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489" s="16">
        <f>WEEKDAY(DCalendário6[[#This Row],[Dia]])</f>
        <v>3</v>
      </c>
      <c r="L3489" s="1" t="str">
        <f>IFERROR(VLOOKUP(A3489,Tabela4[],1,0),"")</f>
        <v/>
      </c>
      <c r="M348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46588</v>
      </c>
      <c r="N3489" s="16" t="str">
        <f>IF(DCalendário6[[#This Row],[Dia Útil2]]="Feriado","Feriado",IF(AND(DCalendário6[[#This Row],[Dia Útil]]="",DCalendário6[[#This Row],[Mês Total]]=F3482),N3482+1,IF(DCalendário6[[#This Row],[Dia Útil]]="",1,"")))</f>
        <v/>
      </c>
      <c r="O348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3489" s="16"/>
      <c r="Q3489" s="17"/>
    </row>
    <row r="3490" spans="1:17" x14ac:dyDescent="0.25">
      <c r="A3490" s="1">
        <v>46589</v>
      </c>
      <c r="B3490" s="1">
        <f>IF(AND(DCalendário6[[#This Row],[Dia da semana]]&gt;1,DCalendário6[[#This Row],[Dia da semana]]&lt;7,DCalendário6[[#This Row],[Feriados]]=""),DCalendário6[[#This Row],[Dia]],"")</f>
        <v>46589</v>
      </c>
      <c r="C3490" s="16">
        <f>IF(DCalendário6[[#This Row],[Mês]]="","",IF(AND(C3486="",C3487="",C3488="",C3489=""),IF(DCalendário6[[#This Row],[Mês]]=D3489,C3489+1,IF(AND(D3489="",D3490=D3485),C3485+1,1)),IF(AND(C3487="",C3488="",C3489=""),IF(DCalendário6[[#This Row],[Mês]]=D3489,C3489+1,IF(AND(D3489="",D3490=D3486),C3486+1,1)),IF(AND(C3488="",C3489=""),IF(DCalendário6[[#This Row],[Mês]]=D3489,C3489+1,IF(AND(D3489="",D3490=D3487),C3487+1,1)),IF(DCalendário6[[#This Row],[Mês]]=D3489,C3489+1,IF(AND(D3489="",D3490=D3488),C3488+1,1))))))</f>
        <v>15</v>
      </c>
      <c r="D3490" s="14">
        <f>IF(DCalendário6[[#This Row],[Dia Útil]]="","",(MONTH($B3490)))</f>
        <v>7</v>
      </c>
      <c r="E3490" s="14">
        <f t="shared" si="54"/>
        <v>2027</v>
      </c>
      <c r="F3490" s="14">
        <f>MONTH(DCalendário6[[#This Row],[Dia]])</f>
        <v>7</v>
      </c>
      <c r="G3490" s="14" t="str">
        <f>MONTH(DCalendário6[[#This Row],[Dia]])&amp;" - "&amp;DCalendário6[[#This Row],[Ano]]</f>
        <v>7 - 2027</v>
      </c>
      <c r="H3490" s="14">
        <f>IF(DCalendário6[[#This Row],[Dia Útil]]="","",DCalendário6[[#This Row],[Semana Ano]])</f>
        <v>30</v>
      </c>
      <c r="I3490" s="14">
        <f>WEEKNUM(DCalendário6[[#This Row],[Dia]])</f>
        <v>30</v>
      </c>
      <c r="J3490" s="14" cm="1">
        <f t="array" aca="1" ref="J349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490" s="16">
        <f>WEEKDAY(DCalendário6[[#This Row],[Dia]])</f>
        <v>4</v>
      </c>
      <c r="L3490" s="1" t="str">
        <f>IFERROR(VLOOKUP(A3490,Tabela4[],1,0),"")</f>
        <v/>
      </c>
      <c r="M349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46589</v>
      </c>
      <c r="N3490" s="16" t="str">
        <f>IF(DCalendário6[[#This Row],[Dia Útil2]]="Feriado","Feriado",IF(AND(DCalendário6[[#This Row],[Dia Útil]]="",DCalendário6[[#This Row],[Mês Total]]=F3483),N3483+1,IF(DCalendário6[[#This Row],[Dia Útil]]="",1,"")))</f>
        <v/>
      </c>
      <c r="O349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3490" s="16"/>
      <c r="Q3490" s="17"/>
    </row>
    <row r="3491" spans="1:17" x14ac:dyDescent="0.25">
      <c r="A3491" s="1">
        <v>46590</v>
      </c>
      <c r="B3491" s="1">
        <f>IF(AND(DCalendário6[[#This Row],[Dia da semana]]&gt;1,DCalendário6[[#This Row],[Dia da semana]]&lt;7,DCalendário6[[#This Row],[Feriados]]=""),DCalendário6[[#This Row],[Dia]],"")</f>
        <v>46590</v>
      </c>
      <c r="C3491" s="16">
        <f>IF(DCalendário6[[#This Row],[Mês]]="","",IF(AND(C3487="",C3488="",C3489="",C3490=""),IF(DCalendário6[[#This Row],[Mês]]=D3490,C3490+1,IF(AND(D3490="",D3491=D3486),C3486+1,1)),IF(AND(C3488="",C3489="",C3490=""),IF(DCalendário6[[#This Row],[Mês]]=D3490,C3490+1,IF(AND(D3490="",D3491=D3487),C3487+1,1)),IF(AND(C3489="",C3490=""),IF(DCalendário6[[#This Row],[Mês]]=D3490,C3490+1,IF(AND(D3490="",D3491=D3488),C3488+1,1)),IF(DCalendário6[[#This Row],[Mês]]=D3490,C3490+1,IF(AND(D3490="",D3491=D3489),C3489+1,1))))))</f>
        <v>16</v>
      </c>
      <c r="D3491" s="14">
        <f>IF(DCalendário6[[#This Row],[Dia Útil]]="","",(MONTH($B3491)))</f>
        <v>7</v>
      </c>
      <c r="E3491" s="14">
        <f t="shared" si="54"/>
        <v>2027</v>
      </c>
      <c r="F3491" s="14">
        <f>MONTH(DCalendário6[[#This Row],[Dia]])</f>
        <v>7</v>
      </c>
      <c r="G3491" s="14" t="str">
        <f>MONTH(DCalendário6[[#This Row],[Dia]])&amp;" - "&amp;DCalendário6[[#This Row],[Ano]]</f>
        <v>7 - 2027</v>
      </c>
      <c r="H3491" s="14">
        <f>IF(DCalendário6[[#This Row],[Dia Útil]]="","",DCalendário6[[#This Row],[Semana Ano]])</f>
        <v>30</v>
      </c>
      <c r="I3491" s="14">
        <f>WEEKNUM(DCalendário6[[#This Row],[Dia]])</f>
        <v>30</v>
      </c>
      <c r="J3491" s="14" cm="1">
        <f t="array" aca="1" ref="J349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491" s="16">
        <f>WEEKDAY(DCalendário6[[#This Row],[Dia]])</f>
        <v>5</v>
      </c>
      <c r="L3491" s="1" t="str">
        <f>IFERROR(VLOOKUP(A3491,Tabela4[],1,0),"")</f>
        <v/>
      </c>
      <c r="M349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46590</v>
      </c>
      <c r="N3491" s="16" t="str">
        <f>IF(DCalendário6[[#This Row],[Dia Útil2]]="Feriado","Feriado",IF(AND(DCalendário6[[#This Row],[Dia Útil]]="",DCalendário6[[#This Row],[Mês Total]]=F3484),N3484+1,IF(DCalendário6[[#This Row],[Dia Útil]]="",1,"")))</f>
        <v/>
      </c>
      <c r="O349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3491" s="16"/>
      <c r="Q3491" s="17"/>
    </row>
    <row r="3492" spans="1:17" x14ac:dyDescent="0.25">
      <c r="A3492" s="1">
        <v>46591</v>
      </c>
      <c r="B3492" s="1">
        <f>IF(AND(DCalendário6[[#This Row],[Dia da semana]]&gt;1,DCalendário6[[#This Row],[Dia da semana]]&lt;7,DCalendário6[[#This Row],[Feriados]]=""),DCalendário6[[#This Row],[Dia]],"")</f>
        <v>46591</v>
      </c>
      <c r="C3492" s="16">
        <f>IF(DCalendário6[[#This Row],[Mês]]="","",IF(AND(C3488="",C3489="",C3490="",C3491=""),IF(DCalendário6[[#This Row],[Mês]]=D3491,C3491+1,IF(AND(D3491="",D3492=D3487),C3487+1,1)),IF(AND(C3489="",C3490="",C3491=""),IF(DCalendário6[[#This Row],[Mês]]=D3491,C3491+1,IF(AND(D3491="",D3492=D3488),C3488+1,1)),IF(AND(C3490="",C3491=""),IF(DCalendário6[[#This Row],[Mês]]=D3491,C3491+1,IF(AND(D3491="",D3492=D3489),C3489+1,1)),IF(DCalendário6[[#This Row],[Mês]]=D3491,C3491+1,IF(AND(D3491="",D3492=D3490),C3490+1,1))))))</f>
        <v>17</v>
      </c>
      <c r="D3492" s="14">
        <f>IF(DCalendário6[[#This Row],[Dia Útil]]="","",(MONTH($B3492)))</f>
        <v>7</v>
      </c>
      <c r="E3492" s="14">
        <f t="shared" si="54"/>
        <v>2027</v>
      </c>
      <c r="F3492" s="14">
        <f>MONTH(DCalendário6[[#This Row],[Dia]])</f>
        <v>7</v>
      </c>
      <c r="G3492" s="14" t="str">
        <f>MONTH(DCalendário6[[#This Row],[Dia]])&amp;" - "&amp;DCalendário6[[#This Row],[Ano]]</f>
        <v>7 - 2027</v>
      </c>
      <c r="H3492" s="14">
        <f>IF(DCalendário6[[#This Row],[Dia Útil]]="","",DCalendário6[[#This Row],[Semana Ano]])</f>
        <v>30</v>
      </c>
      <c r="I3492" s="14">
        <f>WEEKNUM(DCalendário6[[#This Row],[Dia]])</f>
        <v>30</v>
      </c>
      <c r="J3492" s="14" cm="1">
        <f t="array" aca="1" ref="J349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492" s="16">
        <f>WEEKDAY(DCalendário6[[#This Row],[Dia]])</f>
        <v>6</v>
      </c>
      <c r="L3492" s="1" t="str">
        <f>IFERROR(VLOOKUP(A3492,Tabela4[],1,0),"")</f>
        <v/>
      </c>
      <c r="M349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46591</v>
      </c>
      <c r="N3492" s="16" t="str">
        <f>IF(DCalendário6[[#This Row],[Dia Útil2]]="Feriado","Feriado",IF(AND(DCalendário6[[#This Row],[Dia Útil]]="",DCalendário6[[#This Row],[Mês Total]]=F3485),N3485+1,IF(DCalendário6[[#This Row],[Dia Útil]]="",1,"")))</f>
        <v/>
      </c>
      <c r="O349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3492" s="16"/>
      <c r="Q3492" s="17"/>
    </row>
    <row r="3493" spans="1:17" x14ac:dyDescent="0.25">
      <c r="A3493" s="1">
        <v>46592</v>
      </c>
      <c r="B3493" s="1" t="str">
        <f>IF(AND(DCalendário6[[#This Row],[Dia da semana]]&gt;1,DCalendário6[[#This Row],[Dia da semana]]&lt;7,DCalendário6[[#This Row],[Feriados]]=""),DCalendário6[[#This Row],[Dia]],"")</f>
        <v/>
      </c>
      <c r="C3493" s="16" t="str">
        <f>IF(DCalendário6[[#This Row],[Mês]]="","",IF(AND(C3489="",C3490="",C3491="",C3492=""),IF(DCalendário6[[#This Row],[Mês]]=D3492,C3492+1,IF(AND(D3492="",D3493=D3488),C3488+1,1)),IF(AND(C3490="",C3491="",C3492=""),IF(DCalendário6[[#This Row],[Mês]]=D3492,C3492+1,IF(AND(D3492="",D3493=D3489),C3489+1,1)),IF(AND(C3491="",C3492=""),IF(DCalendário6[[#This Row],[Mês]]=D3492,C3492+1,IF(AND(D3492="",D3493=D3490),C3490+1,1)),IF(DCalendário6[[#This Row],[Mês]]=D3492,C3492+1,IF(AND(D3492="",D3493=D3491),C3491+1,1))))))</f>
        <v/>
      </c>
      <c r="D3493" s="14" t="str">
        <f>IF(DCalendário6[[#This Row],[Dia Útil]]="","",(MONTH($B3493)))</f>
        <v/>
      </c>
      <c r="E3493" s="14">
        <f t="shared" si="54"/>
        <v>2027</v>
      </c>
      <c r="F3493" s="14">
        <f>MONTH(DCalendário6[[#This Row],[Dia]])</f>
        <v>7</v>
      </c>
      <c r="G3493" s="14" t="str">
        <f>MONTH(DCalendário6[[#This Row],[Dia]])&amp;" - "&amp;DCalendário6[[#This Row],[Ano]]</f>
        <v>7 - 2027</v>
      </c>
      <c r="H3493" s="14" t="str">
        <f>IF(DCalendário6[[#This Row],[Dia Útil]]="","",DCalendário6[[#This Row],[Semana Ano]])</f>
        <v/>
      </c>
      <c r="I3493" s="14">
        <f>WEEKNUM(DCalendário6[[#This Row],[Dia]])</f>
        <v>30</v>
      </c>
      <c r="J3493" s="14" cm="1">
        <f t="array" aca="1" ref="J349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493" s="16">
        <f>WEEKDAY(DCalendário6[[#This Row],[Dia]])</f>
        <v>7</v>
      </c>
      <c r="L3493" s="1" t="str">
        <f>IFERROR(VLOOKUP(A3493,Tabela4[],1,0),"")</f>
        <v/>
      </c>
      <c r="M349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493" s="16">
        <f>IF(DCalendário6[[#This Row],[Dia Útil2]]="Feriado","Feriado",IF(AND(DCalendário6[[#This Row],[Dia Útil]]="",DCalendário6[[#This Row],[Mês Total]]=F3486),N3486+1,IF(DCalendário6[[#This Row],[Dia Útil]]="",1,"")))</f>
        <v>4</v>
      </c>
      <c r="O349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3493" s="16"/>
      <c r="Q3493" s="17"/>
    </row>
    <row r="3494" spans="1:17" x14ac:dyDescent="0.25">
      <c r="A3494" s="1">
        <v>46593</v>
      </c>
      <c r="B3494" s="1" t="str">
        <f>IF(AND(DCalendário6[[#This Row],[Dia da semana]]&gt;1,DCalendário6[[#This Row],[Dia da semana]]&lt;7,DCalendário6[[#This Row],[Feriados]]=""),DCalendário6[[#This Row],[Dia]],"")</f>
        <v/>
      </c>
      <c r="C3494" s="16" t="str">
        <f>IF(DCalendário6[[#This Row],[Mês]]="","",IF(AND(C3490="",C3491="",C3492="",C3493=""),IF(DCalendário6[[#This Row],[Mês]]=D3493,C3493+1,IF(AND(D3493="",D3494=D3489),C3489+1,1)),IF(AND(C3491="",C3492="",C3493=""),IF(DCalendário6[[#This Row],[Mês]]=D3493,C3493+1,IF(AND(D3493="",D3494=D3490),C3490+1,1)),IF(AND(C3492="",C3493=""),IF(DCalendário6[[#This Row],[Mês]]=D3493,C3493+1,IF(AND(D3493="",D3494=D3491),C3491+1,1)),IF(DCalendário6[[#This Row],[Mês]]=D3493,C3493+1,IF(AND(D3493="",D3494=D3492),C3492+1,1))))))</f>
        <v/>
      </c>
      <c r="D3494" s="14" t="str">
        <f>IF(DCalendário6[[#This Row],[Dia Útil]]="","",(MONTH($B3494)))</f>
        <v/>
      </c>
      <c r="E3494" s="14">
        <f t="shared" si="54"/>
        <v>2027</v>
      </c>
      <c r="F3494" s="14">
        <f>MONTH(DCalendário6[[#This Row],[Dia]])</f>
        <v>7</v>
      </c>
      <c r="G3494" s="14" t="str">
        <f>MONTH(DCalendário6[[#This Row],[Dia]])&amp;" - "&amp;DCalendário6[[#This Row],[Ano]]</f>
        <v>7 - 2027</v>
      </c>
      <c r="H3494" s="14" t="str">
        <f>IF(DCalendário6[[#This Row],[Dia Útil]]="","",DCalendário6[[#This Row],[Semana Ano]])</f>
        <v/>
      </c>
      <c r="I3494" s="14">
        <f>WEEKNUM(DCalendário6[[#This Row],[Dia]])</f>
        <v>31</v>
      </c>
      <c r="J3494" s="14" cm="1">
        <f t="array" aca="1" ref="J349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494" s="16">
        <f>WEEKDAY(DCalendário6[[#This Row],[Dia]])</f>
        <v>1</v>
      </c>
      <c r="L3494" s="1" t="str">
        <f>IFERROR(VLOOKUP(A3494,Tabela4[],1,0),"")</f>
        <v/>
      </c>
      <c r="M349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494" s="16">
        <f>IF(DCalendário6[[#This Row],[Dia Útil2]]="Feriado","Feriado",IF(AND(DCalendário6[[#This Row],[Dia Útil]]="",DCalendário6[[#This Row],[Mês Total]]=F3487),N3487+1,IF(DCalendário6[[#This Row],[Dia Útil]]="",1,"")))</f>
        <v>4</v>
      </c>
      <c r="O349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3494" s="16"/>
      <c r="Q3494" s="17"/>
    </row>
    <row r="3495" spans="1:17" x14ac:dyDescent="0.25">
      <c r="A3495" s="1">
        <v>46594</v>
      </c>
      <c r="B3495" s="1">
        <f>IF(AND(DCalendário6[[#This Row],[Dia da semana]]&gt;1,DCalendário6[[#This Row],[Dia da semana]]&lt;7,DCalendário6[[#This Row],[Feriados]]=""),DCalendário6[[#This Row],[Dia]],"")</f>
        <v>46594</v>
      </c>
      <c r="C3495" s="16">
        <f>IF(DCalendário6[[#This Row],[Mês]]="","",IF(AND(C3491="",C3492="",C3493="",C3494=""),IF(DCalendário6[[#This Row],[Mês]]=D3494,C3494+1,IF(AND(D3494="",D3495=D3490),C3490+1,1)),IF(AND(C3492="",C3493="",C3494=""),IF(DCalendário6[[#This Row],[Mês]]=D3494,C3494+1,IF(AND(D3494="",D3495=D3491),C3491+1,1)),IF(AND(C3493="",C3494=""),IF(DCalendário6[[#This Row],[Mês]]=D3494,C3494+1,IF(AND(D3494="",D3495=D3492),C3492+1,1)),IF(DCalendário6[[#This Row],[Mês]]=D3494,C3494+1,IF(AND(D3494="",D3495=D3493),C3493+1,1))))))</f>
        <v>18</v>
      </c>
      <c r="D3495" s="14">
        <f>IF(DCalendário6[[#This Row],[Dia Útil]]="","",(MONTH($B3495)))</f>
        <v>7</v>
      </c>
      <c r="E3495" s="14">
        <f t="shared" si="54"/>
        <v>2027</v>
      </c>
      <c r="F3495" s="14">
        <f>MONTH(DCalendário6[[#This Row],[Dia]])</f>
        <v>7</v>
      </c>
      <c r="G3495" s="14" t="str">
        <f>MONTH(DCalendário6[[#This Row],[Dia]])&amp;" - "&amp;DCalendário6[[#This Row],[Ano]]</f>
        <v>7 - 2027</v>
      </c>
      <c r="H3495" s="14">
        <f>IF(DCalendário6[[#This Row],[Dia Útil]]="","",DCalendário6[[#This Row],[Semana Ano]])</f>
        <v>31</v>
      </c>
      <c r="I3495" s="14">
        <f>WEEKNUM(DCalendário6[[#This Row],[Dia]])</f>
        <v>31</v>
      </c>
      <c r="J3495" s="14" cm="1">
        <f t="array" aca="1" ref="J349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495" s="16">
        <f>WEEKDAY(DCalendário6[[#This Row],[Dia]])</f>
        <v>2</v>
      </c>
      <c r="L3495" s="1" t="str">
        <f>IFERROR(VLOOKUP(A3495,Tabela4[],1,0),"")</f>
        <v/>
      </c>
      <c r="M349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46594</v>
      </c>
      <c r="N3495" s="16" t="str">
        <f>IF(DCalendário6[[#This Row],[Dia Útil2]]="Feriado","Feriado",IF(AND(DCalendário6[[#This Row],[Dia Útil]]="",DCalendário6[[#This Row],[Mês Total]]=F3488),N3488+1,IF(DCalendário6[[#This Row],[Dia Útil]]="",1,"")))</f>
        <v/>
      </c>
      <c r="O349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3495" s="16"/>
      <c r="Q3495" s="17"/>
    </row>
    <row r="3496" spans="1:17" x14ac:dyDescent="0.25">
      <c r="A3496" s="1">
        <v>46595</v>
      </c>
      <c r="B3496" s="1">
        <f>IF(AND(DCalendário6[[#This Row],[Dia da semana]]&gt;1,DCalendário6[[#This Row],[Dia da semana]]&lt;7,DCalendário6[[#This Row],[Feriados]]=""),DCalendário6[[#This Row],[Dia]],"")</f>
        <v>46595</v>
      </c>
      <c r="C3496" s="16">
        <f>IF(DCalendário6[[#This Row],[Mês]]="","",IF(AND(C3492="",C3493="",C3494="",C3495=""),IF(DCalendário6[[#This Row],[Mês]]=D3495,C3495+1,IF(AND(D3495="",D3496=D3491),C3491+1,1)),IF(AND(C3493="",C3494="",C3495=""),IF(DCalendário6[[#This Row],[Mês]]=D3495,C3495+1,IF(AND(D3495="",D3496=D3492),C3492+1,1)),IF(AND(C3494="",C3495=""),IF(DCalendário6[[#This Row],[Mês]]=D3495,C3495+1,IF(AND(D3495="",D3496=D3493),C3493+1,1)),IF(DCalendário6[[#This Row],[Mês]]=D3495,C3495+1,IF(AND(D3495="",D3496=D3494),C3494+1,1))))))</f>
        <v>19</v>
      </c>
      <c r="D3496" s="14">
        <f>IF(DCalendário6[[#This Row],[Dia Útil]]="","",(MONTH($B3496)))</f>
        <v>7</v>
      </c>
      <c r="E3496" s="14">
        <f t="shared" si="54"/>
        <v>2027</v>
      </c>
      <c r="F3496" s="14">
        <f>MONTH(DCalendário6[[#This Row],[Dia]])</f>
        <v>7</v>
      </c>
      <c r="G3496" s="14" t="str">
        <f>MONTH(DCalendário6[[#This Row],[Dia]])&amp;" - "&amp;DCalendário6[[#This Row],[Ano]]</f>
        <v>7 - 2027</v>
      </c>
      <c r="H3496" s="14">
        <f>IF(DCalendário6[[#This Row],[Dia Útil]]="","",DCalendário6[[#This Row],[Semana Ano]])</f>
        <v>31</v>
      </c>
      <c r="I3496" s="14">
        <f>WEEKNUM(DCalendário6[[#This Row],[Dia]])</f>
        <v>31</v>
      </c>
      <c r="J3496" s="14" cm="1">
        <f t="array" aca="1" ref="J349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496" s="16">
        <f>WEEKDAY(DCalendário6[[#This Row],[Dia]])</f>
        <v>3</v>
      </c>
      <c r="L3496" s="1" t="str">
        <f>IFERROR(VLOOKUP(A3496,Tabela4[],1,0),"")</f>
        <v/>
      </c>
      <c r="M349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46595</v>
      </c>
      <c r="N3496" s="16" t="str">
        <f>IF(DCalendário6[[#This Row],[Dia Útil2]]="Feriado","Feriado",IF(AND(DCalendário6[[#This Row],[Dia Útil]]="",DCalendário6[[#This Row],[Mês Total]]=F3489),N3489+1,IF(DCalendário6[[#This Row],[Dia Útil]]="",1,"")))</f>
        <v/>
      </c>
      <c r="O349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3496" s="16"/>
      <c r="Q3496" s="17"/>
    </row>
    <row r="3497" spans="1:17" x14ac:dyDescent="0.25">
      <c r="A3497" s="1">
        <v>46596</v>
      </c>
      <c r="B3497" s="1">
        <f>IF(AND(DCalendário6[[#This Row],[Dia da semana]]&gt;1,DCalendário6[[#This Row],[Dia da semana]]&lt;7,DCalendário6[[#This Row],[Feriados]]=""),DCalendário6[[#This Row],[Dia]],"")</f>
        <v>46596</v>
      </c>
      <c r="C3497" s="16">
        <f>IF(DCalendário6[[#This Row],[Mês]]="","",IF(AND(C3493="",C3494="",C3495="",C3496=""),IF(DCalendário6[[#This Row],[Mês]]=D3496,C3496+1,IF(AND(D3496="",D3497=D3492),C3492+1,1)),IF(AND(C3494="",C3495="",C3496=""),IF(DCalendário6[[#This Row],[Mês]]=D3496,C3496+1,IF(AND(D3496="",D3497=D3493),C3493+1,1)),IF(AND(C3495="",C3496=""),IF(DCalendário6[[#This Row],[Mês]]=D3496,C3496+1,IF(AND(D3496="",D3497=D3494),C3494+1,1)),IF(DCalendário6[[#This Row],[Mês]]=D3496,C3496+1,IF(AND(D3496="",D3497=D3495),C3495+1,1))))))</f>
        <v>20</v>
      </c>
      <c r="D3497" s="14">
        <f>IF(DCalendário6[[#This Row],[Dia Útil]]="","",(MONTH($B3497)))</f>
        <v>7</v>
      </c>
      <c r="E3497" s="14">
        <f t="shared" si="54"/>
        <v>2027</v>
      </c>
      <c r="F3497" s="14">
        <f>MONTH(DCalendário6[[#This Row],[Dia]])</f>
        <v>7</v>
      </c>
      <c r="G3497" s="14" t="str">
        <f>MONTH(DCalendário6[[#This Row],[Dia]])&amp;" - "&amp;DCalendário6[[#This Row],[Ano]]</f>
        <v>7 - 2027</v>
      </c>
      <c r="H3497" s="14">
        <f>IF(DCalendário6[[#This Row],[Dia Útil]]="","",DCalendário6[[#This Row],[Semana Ano]])</f>
        <v>31</v>
      </c>
      <c r="I3497" s="14">
        <f>WEEKNUM(DCalendário6[[#This Row],[Dia]])</f>
        <v>31</v>
      </c>
      <c r="J3497" s="14" cm="1">
        <f t="array" aca="1" ref="J349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497" s="16">
        <f>WEEKDAY(DCalendário6[[#This Row],[Dia]])</f>
        <v>4</v>
      </c>
      <c r="L3497" s="1" t="str">
        <f>IFERROR(VLOOKUP(A3497,Tabela4[],1,0),"")</f>
        <v/>
      </c>
      <c r="M349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46596</v>
      </c>
      <c r="N3497" s="16" t="str">
        <f>IF(DCalendário6[[#This Row],[Dia Útil2]]="Feriado","Feriado",IF(AND(DCalendário6[[#This Row],[Dia Útil]]="",DCalendário6[[#This Row],[Mês Total]]=F3490),N3490+1,IF(DCalendário6[[#This Row],[Dia Útil]]="",1,"")))</f>
        <v/>
      </c>
      <c r="O349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3497" s="16"/>
      <c r="Q3497" s="17"/>
    </row>
    <row r="3498" spans="1:17" x14ac:dyDescent="0.25">
      <c r="A3498" s="1">
        <v>46597</v>
      </c>
      <c r="B3498" s="1">
        <f>IF(AND(DCalendário6[[#This Row],[Dia da semana]]&gt;1,DCalendário6[[#This Row],[Dia da semana]]&lt;7,DCalendário6[[#This Row],[Feriados]]=""),DCalendário6[[#This Row],[Dia]],"")</f>
        <v>46597</v>
      </c>
      <c r="C3498" s="16">
        <f>IF(DCalendário6[[#This Row],[Mês]]="","",IF(AND(C3494="",C3495="",C3496="",C3497=""),IF(DCalendário6[[#This Row],[Mês]]=D3497,C3497+1,IF(AND(D3497="",D3498=D3493),C3493+1,1)),IF(AND(C3495="",C3496="",C3497=""),IF(DCalendário6[[#This Row],[Mês]]=D3497,C3497+1,IF(AND(D3497="",D3498=D3494),C3494+1,1)),IF(AND(C3496="",C3497=""),IF(DCalendário6[[#This Row],[Mês]]=D3497,C3497+1,IF(AND(D3497="",D3498=D3495),C3495+1,1)),IF(DCalendário6[[#This Row],[Mês]]=D3497,C3497+1,IF(AND(D3497="",D3498=D3496),C3496+1,1))))))</f>
        <v>21</v>
      </c>
      <c r="D3498" s="14">
        <f>IF(DCalendário6[[#This Row],[Dia Útil]]="","",(MONTH($B3498)))</f>
        <v>7</v>
      </c>
      <c r="E3498" s="14">
        <f t="shared" si="54"/>
        <v>2027</v>
      </c>
      <c r="F3498" s="14">
        <f>MONTH(DCalendário6[[#This Row],[Dia]])</f>
        <v>7</v>
      </c>
      <c r="G3498" s="14" t="str">
        <f>MONTH(DCalendário6[[#This Row],[Dia]])&amp;" - "&amp;DCalendário6[[#This Row],[Ano]]</f>
        <v>7 - 2027</v>
      </c>
      <c r="H3498" s="14">
        <f>IF(DCalendário6[[#This Row],[Dia Útil]]="","",DCalendário6[[#This Row],[Semana Ano]])</f>
        <v>31</v>
      </c>
      <c r="I3498" s="14">
        <f>WEEKNUM(DCalendário6[[#This Row],[Dia]])</f>
        <v>31</v>
      </c>
      <c r="J3498" s="14" cm="1">
        <f t="array" aca="1" ref="J349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498" s="16">
        <f>WEEKDAY(DCalendário6[[#This Row],[Dia]])</f>
        <v>5</v>
      </c>
      <c r="L3498" s="1" t="str">
        <f>IFERROR(VLOOKUP(A3498,Tabela4[],1,0),"")</f>
        <v/>
      </c>
      <c r="M349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46597</v>
      </c>
      <c r="N3498" s="16" t="str">
        <f>IF(DCalendário6[[#This Row],[Dia Útil2]]="Feriado","Feriado",IF(AND(DCalendário6[[#This Row],[Dia Útil]]="",DCalendário6[[#This Row],[Mês Total]]=F3491),N3491+1,IF(DCalendário6[[#This Row],[Dia Útil]]="",1,"")))</f>
        <v/>
      </c>
      <c r="O349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21</v>
      </c>
      <c r="P3498" s="16"/>
      <c r="Q3498" s="17"/>
    </row>
    <row r="3499" spans="1:17" x14ac:dyDescent="0.25">
      <c r="A3499" s="1">
        <v>46598</v>
      </c>
      <c r="B3499" s="1">
        <f>IF(AND(DCalendário6[[#This Row],[Dia da semana]]&gt;1,DCalendário6[[#This Row],[Dia da semana]]&lt;7,DCalendário6[[#This Row],[Feriados]]=""),DCalendário6[[#This Row],[Dia]],"")</f>
        <v>46598</v>
      </c>
      <c r="C3499" s="16">
        <f>IF(DCalendário6[[#This Row],[Mês]]="","",IF(AND(C3495="",C3496="",C3497="",C3498=""),IF(DCalendário6[[#This Row],[Mês]]=D3498,C3498+1,IF(AND(D3498="",D3499=D3494),C3494+1,1)),IF(AND(C3496="",C3497="",C3498=""),IF(DCalendário6[[#This Row],[Mês]]=D3498,C3498+1,IF(AND(D3498="",D3499=D3495),C3495+1,1)),IF(AND(C3497="",C3498=""),IF(DCalendário6[[#This Row],[Mês]]=D3498,C3498+1,IF(AND(D3498="",D3499=D3496),C3496+1,1)),IF(DCalendário6[[#This Row],[Mês]]=D3498,C3498+1,IF(AND(D3498="",D3499=D3497),C3497+1,1))))))</f>
        <v>22</v>
      </c>
      <c r="D3499" s="14">
        <f>IF(DCalendário6[[#This Row],[Dia Útil]]="","",(MONTH($B3499)))</f>
        <v>7</v>
      </c>
      <c r="E3499" s="14">
        <f t="shared" si="54"/>
        <v>2027</v>
      </c>
      <c r="F3499" s="14">
        <f>MONTH(DCalendário6[[#This Row],[Dia]])</f>
        <v>7</v>
      </c>
      <c r="G3499" s="14" t="str">
        <f>MONTH(DCalendário6[[#This Row],[Dia]])&amp;" - "&amp;DCalendário6[[#This Row],[Ano]]</f>
        <v>7 - 2027</v>
      </c>
      <c r="H3499" s="14">
        <f>IF(DCalendário6[[#This Row],[Dia Útil]]="","",DCalendário6[[#This Row],[Semana Ano]])</f>
        <v>31</v>
      </c>
      <c r="I3499" s="14">
        <f>WEEKNUM(DCalendário6[[#This Row],[Dia]])</f>
        <v>31</v>
      </c>
      <c r="J3499" s="14" cm="1">
        <f t="array" aca="1" ref="J349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499" s="16">
        <f>WEEKDAY(DCalendário6[[#This Row],[Dia]])</f>
        <v>6</v>
      </c>
      <c r="L3499" s="1" t="str">
        <f>IFERROR(VLOOKUP(A3499,Tabela4[],1,0),"")</f>
        <v/>
      </c>
      <c r="M349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46598</v>
      </c>
      <c r="N3499" s="16" t="str">
        <f>IF(DCalendário6[[#This Row],[Dia Útil2]]="Feriado","Feriado",IF(AND(DCalendário6[[#This Row],[Dia Útil]]="",DCalendário6[[#This Row],[Mês Total]]=F3492),N3492+1,IF(DCalendário6[[#This Row],[Dia Útil]]="",1,"")))</f>
        <v/>
      </c>
      <c r="O349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22</v>
      </c>
      <c r="P3499" s="16"/>
      <c r="Q3499" s="17"/>
    </row>
    <row r="3500" spans="1:17" x14ac:dyDescent="0.25">
      <c r="A3500" s="1">
        <v>46599</v>
      </c>
      <c r="B3500" s="1" t="str">
        <f>IF(AND(DCalendário6[[#This Row],[Dia da semana]]&gt;1,DCalendário6[[#This Row],[Dia da semana]]&lt;7,DCalendário6[[#This Row],[Feriados]]=""),DCalendário6[[#This Row],[Dia]],"")</f>
        <v/>
      </c>
      <c r="C3500" s="16" t="str">
        <f>IF(DCalendário6[[#This Row],[Mês]]="","",IF(AND(C3496="",C3497="",C3498="",C3499=""),IF(DCalendário6[[#This Row],[Mês]]=D3499,C3499+1,IF(AND(D3499="",D3500=D3495),C3495+1,1)),IF(AND(C3497="",C3498="",C3499=""),IF(DCalendário6[[#This Row],[Mês]]=D3499,C3499+1,IF(AND(D3499="",D3500=D3496),C3496+1,1)),IF(AND(C3498="",C3499=""),IF(DCalendário6[[#This Row],[Mês]]=D3499,C3499+1,IF(AND(D3499="",D3500=D3497),C3497+1,1)),IF(DCalendário6[[#This Row],[Mês]]=D3499,C3499+1,IF(AND(D3499="",D3500=D3498),C3498+1,1))))))</f>
        <v/>
      </c>
      <c r="D3500" s="14" t="str">
        <f>IF(DCalendário6[[#This Row],[Dia Útil]]="","",(MONTH($B3500)))</f>
        <v/>
      </c>
      <c r="E3500" s="14">
        <f t="shared" si="54"/>
        <v>2027</v>
      </c>
      <c r="F3500" s="14">
        <f>MONTH(DCalendário6[[#This Row],[Dia]])</f>
        <v>7</v>
      </c>
      <c r="G3500" s="14" t="str">
        <f>MONTH(DCalendário6[[#This Row],[Dia]])&amp;" - "&amp;DCalendário6[[#This Row],[Ano]]</f>
        <v>7 - 2027</v>
      </c>
      <c r="H3500" s="14" t="str">
        <f>IF(DCalendário6[[#This Row],[Dia Útil]]="","",DCalendário6[[#This Row],[Semana Ano]])</f>
        <v/>
      </c>
      <c r="I3500" s="14">
        <f>WEEKNUM(DCalendário6[[#This Row],[Dia]])</f>
        <v>31</v>
      </c>
      <c r="J3500" s="14" cm="1">
        <f t="array" aca="1" ref="J350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500" s="16">
        <f>WEEKDAY(DCalendário6[[#This Row],[Dia]])</f>
        <v>7</v>
      </c>
      <c r="L3500" s="1" t="str">
        <f>IFERROR(VLOOKUP(A3500,Tabela4[],1,0),"")</f>
        <v/>
      </c>
      <c r="M350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500" s="16">
        <f>IF(DCalendário6[[#This Row],[Dia Útil2]]="Feriado","Feriado",IF(AND(DCalendário6[[#This Row],[Dia Útil]]="",DCalendário6[[#This Row],[Mês Total]]=F3493),N3493+1,IF(DCalendário6[[#This Row],[Dia Útil]]="",1,"")))</f>
        <v>5</v>
      </c>
      <c r="O350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31,5</v>
      </c>
      <c r="P3500" s="16"/>
      <c r="Q3500" s="17"/>
    </row>
    <row r="3501" spans="1:17" x14ac:dyDescent="0.25">
      <c r="A3501" s="1">
        <v>46600</v>
      </c>
      <c r="B3501" s="1" t="str">
        <f>IF(AND(DCalendário6[[#This Row],[Dia da semana]]&gt;1,DCalendário6[[#This Row],[Dia da semana]]&lt;7,DCalendário6[[#This Row],[Feriados]]=""),DCalendário6[[#This Row],[Dia]],"")</f>
        <v/>
      </c>
      <c r="C3501" s="16" t="str">
        <f>IF(DCalendário6[[#This Row],[Mês]]="","",IF(AND(C3497="",C3498="",C3499="",C3500=""),IF(DCalendário6[[#This Row],[Mês]]=D3500,C3500+1,IF(AND(D3500="",D3501=D3496),C3496+1,1)),IF(AND(C3498="",C3499="",C3500=""),IF(DCalendário6[[#This Row],[Mês]]=D3500,C3500+1,IF(AND(D3500="",D3501=D3497),C3497+1,1)),IF(AND(C3499="",C3500=""),IF(DCalendário6[[#This Row],[Mês]]=D3500,C3500+1,IF(AND(D3500="",D3501=D3498),C3498+1,1)),IF(DCalendário6[[#This Row],[Mês]]=D3500,C3500+1,IF(AND(D3500="",D3501=D3499),C3499+1,1))))))</f>
        <v/>
      </c>
      <c r="D3501" s="14" t="str">
        <f>IF(DCalendário6[[#This Row],[Dia Útil]]="","",(MONTH($B3501)))</f>
        <v/>
      </c>
      <c r="E3501" s="14">
        <f t="shared" si="54"/>
        <v>2027</v>
      </c>
      <c r="F3501" s="14">
        <f>MONTH(DCalendário6[[#This Row],[Dia]])</f>
        <v>8</v>
      </c>
      <c r="G3501" s="14" t="str">
        <f>MONTH(DCalendário6[[#This Row],[Dia]])&amp;" - "&amp;DCalendário6[[#This Row],[Ano]]</f>
        <v>8 - 2027</v>
      </c>
      <c r="H3501" s="14" t="str">
        <f>IF(DCalendário6[[#This Row],[Dia Útil]]="","",DCalendário6[[#This Row],[Semana Ano]])</f>
        <v/>
      </c>
      <c r="I3501" s="14">
        <f>WEEKNUM(DCalendário6[[#This Row],[Dia]])</f>
        <v>32</v>
      </c>
      <c r="J3501" s="14" cm="1">
        <f t="array" aca="1" ref="J350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501" s="16">
        <f>WEEKDAY(DCalendário6[[#This Row],[Dia]])</f>
        <v>1</v>
      </c>
      <c r="L3501" s="1" t="str">
        <f>IFERROR(VLOOKUP(A3501,Tabela4[],1,0),"")</f>
        <v/>
      </c>
      <c r="M350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501" s="16">
        <f>IF(DCalendário6[[#This Row],[Dia Útil2]]="Feriado","Feriado",IF(AND(DCalendário6[[#This Row],[Dia Útil]]="",DCalendário6[[#This Row],[Mês Total]]=F3494),N3494+1,IF(DCalendário6[[#This Row],[Dia Útil]]="",1,"")))</f>
        <v>1</v>
      </c>
      <c r="O350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3501" s="16"/>
      <c r="Q3501" s="17"/>
    </row>
    <row r="3502" spans="1:17" x14ac:dyDescent="0.25">
      <c r="A3502" s="1">
        <v>46601</v>
      </c>
      <c r="B3502" s="1">
        <f>IF(AND(DCalendário6[[#This Row],[Dia da semana]]&gt;1,DCalendário6[[#This Row],[Dia da semana]]&lt;7,DCalendário6[[#This Row],[Feriados]]=""),DCalendário6[[#This Row],[Dia]],"")</f>
        <v>46601</v>
      </c>
      <c r="C3502" s="16">
        <f>IF(DCalendário6[[#This Row],[Mês]]="","",IF(AND(C3498="",C3499="",C3500="",C3501=""),IF(DCalendário6[[#This Row],[Mês]]=D3501,C3501+1,IF(AND(D3501="",D3502=D3497),C3497+1,1)),IF(AND(C3499="",C3500="",C3501=""),IF(DCalendário6[[#This Row],[Mês]]=D3501,C3501+1,IF(AND(D3501="",D3502=D3498),C3498+1,1)),IF(AND(C3500="",C3501=""),IF(DCalendário6[[#This Row],[Mês]]=D3501,C3501+1,IF(AND(D3501="",D3502=D3499),C3499+1,1)),IF(DCalendário6[[#This Row],[Mês]]=D3501,C3501+1,IF(AND(D3501="",D3502=D3500),C3500+1,1))))))</f>
        <v>1</v>
      </c>
      <c r="D3502" s="14">
        <f>IF(DCalendário6[[#This Row],[Dia Útil]]="","",(MONTH($B3502)))</f>
        <v>8</v>
      </c>
      <c r="E3502" s="14">
        <f t="shared" si="54"/>
        <v>2027</v>
      </c>
      <c r="F3502" s="14">
        <f>MONTH(DCalendário6[[#This Row],[Dia]])</f>
        <v>8</v>
      </c>
      <c r="G3502" s="14" t="str">
        <f>MONTH(DCalendário6[[#This Row],[Dia]])&amp;" - "&amp;DCalendário6[[#This Row],[Ano]]</f>
        <v>8 - 2027</v>
      </c>
      <c r="H3502" s="14">
        <f>IF(DCalendário6[[#This Row],[Dia Útil]]="","",DCalendário6[[#This Row],[Semana Ano]])</f>
        <v>32</v>
      </c>
      <c r="I3502" s="14">
        <f>WEEKNUM(DCalendário6[[#This Row],[Dia]])</f>
        <v>32</v>
      </c>
      <c r="J3502" s="14" cm="1">
        <f t="array" aca="1" ref="J350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502" s="16">
        <f>WEEKDAY(DCalendário6[[#This Row],[Dia]])</f>
        <v>2</v>
      </c>
      <c r="L3502" s="1" t="str">
        <f>IFERROR(VLOOKUP(A3502,Tabela4[],1,0),"")</f>
        <v/>
      </c>
      <c r="M350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46601</v>
      </c>
      <c r="N3502" s="16" t="str">
        <f>IF(DCalendário6[[#This Row],[Dia Útil2]]="Feriado","Feriado",IF(AND(DCalendário6[[#This Row],[Dia Útil]]="",DCalendário6[[#This Row],[Mês Total]]=F3495),N3495+1,IF(DCalendário6[[#This Row],[Dia Útil]]="",1,"")))</f>
        <v/>
      </c>
      <c r="O350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3502" s="16"/>
      <c r="Q3502" s="17"/>
    </row>
    <row r="3503" spans="1:17" x14ac:dyDescent="0.25">
      <c r="A3503" s="1">
        <v>46602</v>
      </c>
      <c r="B3503" s="1">
        <f>IF(AND(DCalendário6[[#This Row],[Dia da semana]]&gt;1,DCalendário6[[#This Row],[Dia da semana]]&lt;7,DCalendário6[[#This Row],[Feriados]]=""),DCalendário6[[#This Row],[Dia]],"")</f>
        <v>46602</v>
      </c>
      <c r="C3503" s="16">
        <f>IF(DCalendário6[[#This Row],[Mês]]="","",IF(AND(C3499="",C3500="",C3501="",C3502=""),IF(DCalendário6[[#This Row],[Mês]]=D3502,C3502+1,IF(AND(D3502="",D3503=D3498),C3498+1,1)),IF(AND(C3500="",C3501="",C3502=""),IF(DCalendário6[[#This Row],[Mês]]=D3502,C3502+1,IF(AND(D3502="",D3503=D3499),C3499+1,1)),IF(AND(C3501="",C3502=""),IF(DCalendário6[[#This Row],[Mês]]=D3502,C3502+1,IF(AND(D3502="",D3503=D3500),C3500+1,1)),IF(DCalendário6[[#This Row],[Mês]]=D3502,C3502+1,IF(AND(D3502="",D3503=D3501),C3501+1,1))))))</f>
        <v>2</v>
      </c>
      <c r="D3503" s="14">
        <f>IF(DCalendário6[[#This Row],[Dia Útil]]="","",(MONTH($B3503)))</f>
        <v>8</v>
      </c>
      <c r="E3503" s="14">
        <f t="shared" si="54"/>
        <v>2027</v>
      </c>
      <c r="F3503" s="14">
        <f>MONTH(DCalendário6[[#This Row],[Dia]])</f>
        <v>8</v>
      </c>
      <c r="G3503" s="14" t="str">
        <f>MONTH(DCalendário6[[#This Row],[Dia]])&amp;" - "&amp;DCalendário6[[#This Row],[Ano]]</f>
        <v>8 - 2027</v>
      </c>
      <c r="H3503" s="14">
        <f>IF(DCalendário6[[#This Row],[Dia Útil]]="","",DCalendário6[[#This Row],[Semana Ano]])</f>
        <v>32</v>
      </c>
      <c r="I3503" s="14">
        <f>WEEKNUM(DCalendário6[[#This Row],[Dia]])</f>
        <v>32</v>
      </c>
      <c r="J3503" s="14" cm="1">
        <f t="array" aca="1" ref="J350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503" s="16">
        <f>WEEKDAY(DCalendário6[[#This Row],[Dia]])</f>
        <v>3</v>
      </c>
      <c r="L3503" s="1" t="str">
        <f>IFERROR(VLOOKUP(A3503,Tabela4[],1,0),"")</f>
        <v/>
      </c>
      <c r="M350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46602</v>
      </c>
      <c r="N3503" s="16" t="str">
        <f>IF(DCalendário6[[#This Row],[Dia Útil2]]="Feriado","Feriado",IF(AND(DCalendário6[[#This Row],[Dia Útil]]="",DCalendário6[[#This Row],[Mês Total]]=F3496),N3496+1,IF(DCalendário6[[#This Row],[Dia Útil]]="",1,"")))</f>
        <v/>
      </c>
      <c r="O350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3503" s="16"/>
      <c r="Q3503" s="17"/>
    </row>
    <row r="3504" spans="1:17" x14ac:dyDescent="0.25">
      <c r="A3504" s="1">
        <v>46603</v>
      </c>
      <c r="B3504" s="1">
        <f>IF(AND(DCalendário6[[#This Row],[Dia da semana]]&gt;1,DCalendário6[[#This Row],[Dia da semana]]&lt;7,DCalendário6[[#This Row],[Feriados]]=""),DCalendário6[[#This Row],[Dia]],"")</f>
        <v>46603</v>
      </c>
      <c r="C3504" s="16">
        <f>IF(DCalendário6[[#This Row],[Mês]]="","",IF(AND(C3500="",C3501="",C3502="",C3503=""),IF(DCalendário6[[#This Row],[Mês]]=D3503,C3503+1,IF(AND(D3503="",D3504=D3499),C3499+1,1)),IF(AND(C3501="",C3502="",C3503=""),IF(DCalendário6[[#This Row],[Mês]]=D3503,C3503+1,IF(AND(D3503="",D3504=D3500),C3500+1,1)),IF(AND(C3502="",C3503=""),IF(DCalendário6[[#This Row],[Mês]]=D3503,C3503+1,IF(AND(D3503="",D3504=D3501),C3501+1,1)),IF(DCalendário6[[#This Row],[Mês]]=D3503,C3503+1,IF(AND(D3503="",D3504=D3502),C3502+1,1))))))</f>
        <v>3</v>
      </c>
      <c r="D3504" s="14">
        <f>IF(DCalendário6[[#This Row],[Dia Útil]]="","",(MONTH($B3504)))</f>
        <v>8</v>
      </c>
      <c r="E3504" s="14">
        <f t="shared" si="54"/>
        <v>2027</v>
      </c>
      <c r="F3504" s="14">
        <f>MONTH(DCalendário6[[#This Row],[Dia]])</f>
        <v>8</v>
      </c>
      <c r="G3504" s="14" t="str">
        <f>MONTH(DCalendário6[[#This Row],[Dia]])&amp;" - "&amp;DCalendário6[[#This Row],[Ano]]</f>
        <v>8 - 2027</v>
      </c>
      <c r="H3504" s="14">
        <f>IF(DCalendário6[[#This Row],[Dia Útil]]="","",DCalendário6[[#This Row],[Semana Ano]])</f>
        <v>32</v>
      </c>
      <c r="I3504" s="14">
        <f>WEEKNUM(DCalendário6[[#This Row],[Dia]])</f>
        <v>32</v>
      </c>
      <c r="J3504" s="14" cm="1">
        <f t="array" aca="1" ref="J350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504" s="16">
        <f>WEEKDAY(DCalendário6[[#This Row],[Dia]])</f>
        <v>4</v>
      </c>
      <c r="L3504" s="1" t="str">
        <f>IFERROR(VLOOKUP(A3504,Tabela4[],1,0),"")</f>
        <v/>
      </c>
      <c r="M350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46603</v>
      </c>
      <c r="N3504" s="16" t="str">
        <f>IF(DCalendário6[[#This Row],[Dia Útil2]]="Feriado","Feriado",IF(AND(DCalendário6[[#This Row],[Dia Útil]]="",DCalendário6[[#This Row],[Mês Total]]=F3497),N3497+1,IF(DCalendário6[[#This Row],[Dia Útil]]="",1,"")))</f>
        <v/>
      </c>
      <c r="O350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3504" s="16"/>
      <c r="Q3504" s="17"/>
    </row>
    <row r="3505" spans="1:17" x14ac:dyDescent="0.25">
      <c r="A3505" s="1">
        <v>46604</v>
      </c>
      <c r="B3505" s="1">
        <f>IF(AND(DCalendário6[[#This Row],[Dia da semana]]&gt;1,DCalendário6[[#This Row],[Dia da semana]]&lt;7,DCalendário6[[#This Row],[Feriados]]=""),DCalendário6[[#This Row],[Dia]],"")</f>
        <v>46604</v>
      </c>
      <c r="C3505" s="16">
        <f>IF(DCalendário6[[#This Row],[Mês]]="","",IF(AND(C3501="",C3502="",C3503="",C3504=""),IF(DCalendário6[[#This Row],[Mês]]=D3504,C3504+1,IF(AND(D3504="",D3505=D3500),C3500+1,1)),IF(AND(C3502="",C3503="",C3504=""),IF(DCalendário6[[#This Row],[Mês]]=D3504,C3504+1,IF(AND(D3504="",D3505=D3501),C3501+1,1)),IF(AND(C3503="",C3504=""),IF(DCalendário6[[#This Row],[Mês]]=D3504,C3504+1,IF(AND(D3504="",D3505=D3502),C3502+1,1)),IF(DCalendário6[[#This Row],[Mês]]=D3504,C3504+1,IF(AND(D3504="",D3505=D3503),C3503+1,1))))))</f>
        <v>4</v>
      </c>
      <c r="D3505" s="14">
        <f>IF(DCalendário6[[#This Row],[Dia Útil]]="","",(MONTH($B3505)))</f>
        <v>8</v>
      </c>
      <c r="E3505" s="14">
        <f t="shared" si="54"/>
        <v>2027</v>
      </c>
      <c r="F3505" s="14">
        <f>MONTH(DCalendário6[[#This Row],[Dia]])</f>
        <v>8</v>
      </c>
      <c r="G3505" s="14" t="str">
        <f>MONTH(DCalendário6[[#This Row],[Dia]])&amp;" - "&amp;DCalendário6[[#This Row],[Ano]]</f>
        <v>8 - 2027</v>
      </c>
      <c r="H3505" s="14">
        <f>IF(DCalendário6[[#This Row],[Dia Útil]]="","",DCalendário6[[#This Row],[Semana Ano]])</f>
        <v>32</v>
      </c>
      <c r="I3505" s="14">
        <f>WEEKNUM(DCalendário6[[#This Row],[Dia]])</f>
        <v>32</v>
      </c>
      <c r="J3505" s="14" cm="1">
        <f t="array" aca="1" ref="J350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505" s="16">
        <f>WEEKDAY(DCalendário6[[#This Row],[Dia]])</f>
        <v>5</v>
      </c>
      <c r="L3505" s="1" t="str">
        <f>IFERROR(VLOOKUP(A3505,Tabela4[],1,0),"")</f>
        <v/>
      </c>
      <c r="M350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46604</v>
      </c>
      <c r="N3505" s="16" t="str">
        <f>IF(DCalendário6[[#This Row],[Dia Útil2]]="Feriado","Feriado",IF(AND(DCalendário6[[#This Row],[Dia Útil]]="",DCalendário6[[#This Row],[Mês Total]]=F3498),N3498+1,IF(DCalendário6[[#This Row],[Dia Útil]]="",1,"")))</f>
        <v/>
      </c>
      <c r="O350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3505" s="16"/>
      <c r="Q3505" s="17"/>
    </row>
    <row r="3506" spans="1:17" x14ac:dyDescent="0.25">
      <c r="A3506" s="1">
        <v>46605</v>
      </c>
      <c r="B3506" s="1">
        <f>IF(AND(DCalendário6[[#This Row],[Dia da semana]]&gt;1,DCalendário6[[#This Row],[Dia da semana]]&lt;7,DCalendário6[[#This Row],[Feriados]]=""),DCalendário6[[#This Row],[Dia]],"")</f>
        <v>46605</v>
      </c>
      <c r="C3506" s="16">
        <f>IF(DCalendário6[[#This Row],[Mês]]="","",IF(AND(C3502="",C3503="",C3504="",C3505=""),IF(DCalendário6[[#This Row],[Mês]]=D3505,C3505+1,IF(AND(D3505="",D3506=D3501),C3501+1,1)),IF(AND(C3503="",C3504="",C3505=""),IF(DCalendário6[[#This Row],[Mês]]=D3505,C3505+1,IF(AND(D3505="",D3506=D3502),C3502+1,1)),IF(AND(C3504="",C3505=""),IF(DCalendário6[[#This Row],[Mês]]=D3505,C3505+1,IF(AND(D3505="",D3506=D3503),C3503+1,1)),IF(DCalendário6[[#This Row],[Mês]]=D3505,C3505+1,IF(AND(D3505="",D3506=D3504),C3504+1,1))))))</f>
        <v>5</v>
      </c>
      <c r="D3506" s="14">
        <f>IF(DCalendário6[[#This Row],[Dia Útil]]="","",(MONTH($B3506)))</f>
        <v>8</v>
      </c>
      <c r="E3506" s="14">
        <f t="shared" si="54"/>
        <v>2027</v>
      </c>
      <c r="F3506" s="14">
        <f>MONTH(DCalendário6[[#This Row],[Dia]])</f>
        <v>8</v>
      </c>
      <c r="G3506" s="14" t="str">
        <f>MONTH(DCalendário6[[#This Row],[Dia]])&amp;" - "&amp;DCalendário6[[#This Row],[Ano]]</f>
        <v>8 - 2027</v>
      </c>
      <c r="H3506" s="14">
        <f>IF(DCalendário6[[#This Row],[Dia Útil]]="","",DCalendário6[[#This Row],[Semana Ano]])</f>
        <v>32</v>
      </c>
      <c r="I3506" s="14">
        <f>WEEKNUM(DCalendário6[[#This Row],[Dia]])</f>
        <v>32</v>
      </c>
      <c r="J3506" s="14" cm="1">
        <f t="array" aca="1" ref="J350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506" s="16">
        <f>WEEKDAY(DCalendário6[[#This Row],[Dia]])</f>
        <v>6</v>
      </c>
      <c r="L3506" s="1" t="str">
        <f>IFERROR(VLOOKUP(A3506,Tabela4[],1,0),"")</f>
        <v/>
      </c>
      <c r="M350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46605</v>
      </c>
      <c r="N3506" s="16" t="str">
        <f>IF(DCalendário6[[#This Row],[Dia Útil2]]="Feriado","Feriado",IF(AND(DCalendário6[[#This Row],[Dia Útil]]="",DCalendário6[[#This Row],[Mês Total]]=F3499),N3499+1,IF(DCalendário6[[#This Row],[Dia Útil]]="",1,"")))</f>
        <v/>
      </c>
      <c r="O350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3506" s="16"/>
      <c r="Q3506" s="17"/>
    </row>
    <row r="3507" spans="1:17" x14ac:dyDescent="0.25">
      <c r="A3507" s="1">
        <v>46606</v>
      </c>
      <c r="B3507" s="1" t="str">
        <f>IF(AND(DCalendário6[[#This Row],[Dia da semana]]&gt;1,DCalendário6[[#This Row],[Dia da semana]]&lt;7,DCalendário6[[#This Row],[Feriados]]=""),DCalendário6[[#This Row],[Dia]],"")</f>
        <v/>
      </c>
      <c r="C3507" s="16" t="str">
        <f>IF(DCalendário6[[#This Row],[Mês]]="","",IF(AND(C3503="",C3504="",C3505="",C3506=""),IF(DCalendário6[[#This Row],[Mês]]=D3506,C3506+1,IF(AND(D3506="",D3507=D3502),C3502+1,1)),IF(AND(C3504="",C3505="",C3506=""),IF(DCalendário6[[#This Row],[Mês]]=D3506,C3506+1,IF(AND(D3506="",D3507=D3503),C3503+1,1)),IF(AND(C3505="",C3506=""),IF(DCalendário6[[#This Row],[Mês]]=D3506,C3506+1,IF(AND(D3506="",D3507=D3504),C3504+1,1)),IF(DCalendário6[[#This Row],[Mês]]=D3506,C3506+1,IF(AND(D3506="",D3507=D3505),C3505+1,1))))))</f>
        <v/>
      </c>
      <c r="D3507" s="14" t="str">
        <f>IF(DCalendário6[[#This Row],[Dia Útil]]="","",(MONTH($B3507)))</f>
        <v/>
      </c>
      <c r="E3507" s="14">
        <f t="shared" si="54"/>
        <v>2027</v>
      </c>
      <c r="F3507" s="14">
        <f>MONTH(DCalendário6[[#This Row],[Dia]])</f>
        <v>8</v>
      </c>
      <c r="G3507" s="14" t="str">
        <f>MONTH(DCalendário6[[#This Row],[Dia]])&amp;" - "&amp;DCalendário6[[#This Row],[Ano]]</f>
        <v>8 - 2027</v>
      </c>
      <c r="H3507" s="14" t="str">
        <f>IF(DCalendário6[[#This Row],[Dia Útil]]="","",DCalendário6[[#This Row],[Semana Ano]])</f>
        <v/>
      </c>
      <c r="I3507" s="14">
        <f>WEEKNUM(DCalendário6[[#This Row],[Dia]])</f>
        <v>32</v>
      </c>
      <c r="J3507" s="14" cm="1">
        <f t="array" aca="1" ref="J350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507" s="16">
        <f>WEEKDAY(DCalendário6[[#This Row],[Dia]])</f>
        <v>7</v>
      </c>
      <c r="L3507" s="1" t="str">
        <f>IFERROR(VLOOKUP(A3507,Tabela4[],1,0),"")</f>
        <v/>
      </c>
      <c r="M350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507" s="16">
        <f>IF(DCalendário6[[#This Row],[Dia Útil2]]="Feriado","Feriado",IF(AND(DCalendário6[[#This Row],[Dia Útil]]="",DCalendário6[[#This Row],[Mês Total]]=F3500),N3500+1,IF(DCalendário6[[#This Row],[Dia Útil]]="",1,"")))</f>
        <v>1</v>
      </c>
      <c r="O350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3507" s="16"/>
      <c r="Q3507" s="17"/>
    </row>
    <row r="3508" spans="1:17" x14ac:dyDescent="0.25">
      <c r="A3508" s="1">
        <v>46607</v>
      </c>
      <c r="B3508" s="1" t="str">
        <f>IF(AND(DCalendário6[[#This Row],[Dia da semana]]&gt;1,DCalendário6[[#This Row],[Dia da semana]]&lt;7,DCalendário6[[#This Row],[Feriados]]=""),DCalendário6[[#This Row],[Dia]],"")</f>
        <v/>
      </c>
      <c r="C3508" s="16" t="str">
        <f>IF(DCalendário6[[#This Row],[Mês]]="","",IF(AND(C3504="",C3505="",C3506="",C3507=""),IF(DCalendário6[[#This Row],[Mês]]=D3507,C3507+1,IF(AND(D3507="",D3508=D3503),C3503+1,1)),IF(AND(C3505="",C3506="",C3507=""),IF(DCalendário6[[#This Row],[Mês]]=D3507,C3507+1,IF(AND(D3507="",D3508=D3504),C3504+1,1)),IF(AND(C3506="",C3507=""),IF(DCalendário6[[#This Row],[Mês]]=D3507,C3507+1,IF(AND(D3507="",D3508=D3505),C3505+1,1)),IF(DCalendário6[[#This Row],[Mês]]=D3507,C3507+1,IF(AND(D3507="",D3508=D3506),C3506+1,1))))))</f>
        <v/>
      </c>
      <c r="D3508" s="14" t="str">
        <f>IF(DCalendário6[[#This Row],[Dia Útil]]="","",(MONTH($B3508)))</f>
        <v/>
      </c>
      <c r="E3508" s="14">
        <f t="shared" si="54"/>
        <v>2027</v>
      </c>
      <c r="F3508" s="14">
        <f>MONTH(DCalendário6[[#This Row],[Dia]])</f>
        <v>8</v>
      </c>
      <c r="G3508" s="14" t="str">
        <f>MONTH(DCalendário6[[#This Row],[Dia]])&amp;" - "&amp;DCalendário6[[#This Row],[Ano]]</f>
        <v>8 - 2027</v>
      </c>
      <c r="H3508" s="14" t="str">
        <f>IF(DCalendário6[[#This Row],[Dia Útil]]="","",DCalendário6[[#This Row],[Semana Ano]])</f>
        <v/>
      </c>
      <c r="I3508" s="14">
        <f>WEEKNUM(DCalendário6[[#This Row],[Dia]])</f>
        <v>33</v>
      </c>
      <c r="J3508" s="14" cm="1">
        <f t="array" aca="1" ref="J350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508" s="16">
        <f>WEEKDAY(DCalendário6[[#This Row],[Dia]])</f>
        <v>1</v>
      </c>
      <c r="L3508" s="1" t="str">
        <f>IFERROR(VLOOKUP(A3508,Tabela4[],1,0),"")</f>
        <v/>
      </c>
      <c r="M350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508" s="16">
        <f>IF(DCalendário6[[#This Row],[Dia Útil2]]="Feriado","Feriado",IF(AND(DCalendário6[[#This Row],[Dia Útil]]="",DCalendário6[[#This Row],[Mês Total]]=F3501),N3501+1,IF(DCalendário6[[#This Row],[Dia Útil]]="",1,"")))</f>
        <v>2</v>
      </c>
      <c r="O350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3508" s="16"/>
      <c r="Q3508" s="17"/>
    </row>
    <row r="3509" spans="1:17" x14ac:dyDescent="0.25">
      <c r="A3509" s="1">
        <v>46608</v>
      </c>
      <c r="B3509" s="1">
        <f>IF(AND(DCalendário6[[#This Row],[Dia da semana]]&gt;1,DCalendário6[[#This Row],[Dia da semana]]&lt;7,DCalendário6[[#This Row],[Feriados]]=""),DCalendário6[[#This Row],[Dia]],"")</f>
        <v>46608</v>
      </c>
      <c r="C3509" s="16">
        <f>IF(DCalendário6[[#This Row],[Mês]]="","",IF(AND(C3505="",C3506="",C3507="",C3508=""),IF(DCalendário6[[#This Row],[Mês]]=D3508,C3508+1,IF(AND(D3508="",D3509=D3504),C3504+1,1)),IF(AND(C3506="",C3507="",C3508=""),IF(DCalendário6[[#This Row],[Mês]]=D3508,C3508+1,IF(AND(D3508="",D3509=D3505),C3505+1,1)),IF(AND(C3507="",C3508=""),IF(DCalendário6[[#This Row],[Mês]]=D3508,C3508+1,IF(AND(D3508="",D3509=D3506),C3506+1,1)),IF(DCalendário6[[#This Row],[Mês]]=D3508,C3508+1,IF(AND(D3508="",D3509=D3507),C3507+1,1))))))</f>
        <v>6</v>
      </c>
      <c r="D3509" s="14">
        <f>IF(DCalendário6[[#This Row],[Dia Útil]]="","",(MONTH($B3509)))</f>
        <v>8</v>
      </c>
      <c r="E3509" s="14">
        <f t="shared" si="54"/>
        <v>2027</v>
      </c>
      <c r="F3509" s="14">
        <f>MONTH(DCalendário6[[#This Row],[Dia]])</f>
        <v>8</v>
      </c>
      <c r="G3509" s="14" t="str">
        <f>MONTH(DCalendário6[[#This Row],[Dia]])&amp;" - "&amp;DCalendário6[[#This Row],[Ano]]</f>
        <v>8 - 2027</v>
      </c>
      <c r="H3509" s="14">
        <f>IF(DCalendário6[[#This Row],[Dia Útil]]="","",DCalendário6[[#This Row],[Semana Ano]])</f>
        <v>33</v>
      </c>
      <c r="I3509" s="14">
        <f>WEEKNUM(DCalendário6[[#This Row],[Dia]])</f>
        <v>33</v>
      </c>
      <c r="J3509" s="14" cm="1">
        <f t="array" aca="1" ref="J350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509" s="16">
        <f>WEEKDAY(DCalendário6[[#This Row],[Dia]])</f>
        <v>2</v>
      </c>
      <c r="L3509" s="1" t="str">
        <f>IFERROR(VLOOKUP(A3509,Tabela4[],1,0),"")</f>
        <v/>
      </c>
      <c r="M350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46608</v>
      </c>
      <c r="N3509" s="16" t="str">
        <f>IF(DCalendário6[[#This Row],[Dia Útil2]]="Feriado","Feriado",IF(AND(DCalendário6[[#This Row],[Dia Útil]]="",DCalendário6[[#This Row],[Mês Total]]=F3502),N3502+1,IF(DCalendário6[[#This Row],[Dia Útil]]="",1,"")))</f>
        <v/>
      </c>
      <c r="O350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3509" s="16"/>
      <c r="Q3509" s="17"/>
    </row>
    <row r="3510" spans="1:17" x14ac:dyDescent="0.25">
      <c r="A3510" s="1">
        <v>46609</v>
      </c>
      <c r="B3510" s="1">
        <f>IF(AND(DCalendário6[[#This Row],[Dia da semana]]&gt;1,DCalendário6[[#This Row],[Dia da semana]]&lt;7,DCalendário6[[#This Row],[Feriados]]=""),DCalendário6[[#This Row],[Dia]],"")</f>
        <v>46609</v>
      </c>
      <c r="C3510" s="16">
        <f>IF(DCalendário6[[#This Row],[Mês]]="","",IF(AND(C3506="",C3507="",C3508="",C3509=""),IF(DCalendário6[[#This Row],[Mês]]=D3509,C3509+1,IF(AND(D3509="",D3510=D3505),C3505+1,1)),IF(AND(C3507="",C3508="",C3509=""),IF(DCalendário6[[#This Row],[Mês]]=D3509,C3509+1,IF(AND(D3509="",D3510=D3506),C3506+1,1)),IF(AND(C3508="",C3509=""),IF(DCalendário6[[#This Row],[Mês]]=D3509,C3509+1,IF(AND(D3509="",D3510=D3507),C3507+1,1)),IF(DCalendário6[[#This Row],[Mês]]=D3509,C3509+1,IF(AND(D3509="",D3510=D3508),C3508+1,1))))))</f>
        <v>7</v>
      </c>
      <c r="D3510" s="14">
        <f>IF(DCalendário6[[#This Row],[Dia Útil]]="","",(MONTH($B3510)))</f>
        <v>8</v>
      </c>
      <c r="E3510" s="14">
        <f t="shared" si="54"/>
        <v>2027</v>
      </c>
      <c r="F3510" s="14">
        <f>MONTH(DCalendário6[[#This Row],[Dia]])</f>
        <v>8</v>
      </c>
      <c r="G3510" s="14" t="str">
        <f>MONTH(DCalendário6[[#This Row],[Dia]])&amp;" - "&amp;DCalendário6[[#This Row],[Ano]]</f>
        <v>8 - 2027</v>
      </c>
      <c r="H3510" s="14">
        <f>IF(DCalendário6[[#This Row],[Dia Útil]]="","",DCalendário6[[#This Row],[Semana Ano]])</f>
        <v>33</v>
      </c>
      <c r="I3510" s="14">
        <f>WEEKNUM(DCalendário6[[#This Row],[Dia]])</f>
        <v>33</v>
      </c>
      <c r="J3510" s="14" cm="1">
        <f t="array" aca="1" ref="J351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510" s="16">
        <f>WEEKDAY(DCalendário6[[#This Row],[Dia]])</f>
        <v>3</v>
      </c>
      <c r="L3510" s="1" t="str">
        <f>IFERROR(VLOOKUP(A3510,Tabela4[],1,0),"")</f>
        <v/>
      </c>
      <c r="M351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46609</v>
      </c>
      <c r="N3510" s="16" t="str">
        <f>IF(DCalendário6[[#This Row],[Dia Útil2]]="Feriado","Feriado",IF(AND(DCalendário6[[#This Row],[Dia Útil]]="",DCalendário6[[#This Row],[Mês Total]]=F3503),N3503+1,IF(DCalendário6[[#This Row],[Dia Útil]]="",1,"")))</f>
        <v/>
      </c>
      <c r="O351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3510" s="16"/>
      <c r="Q3510" s="17"/>
    </row>
    <row r="3511" spans="1:17" x14ac:dyDescent="0.25">
      <c r="A3511" s="1">
        <v>46610</v>
      </c>
      <c r="B3511" s="1">
        <f>IF(AND(DCalendário6[[#This Row],[Dia da semana]]&gt;1,DCalendário6[[#This Row],[Dia da semana]]&lt;7,DCalendário6[[#This Row],[Feriados]]=""),DCalendário6[[#This Row],[Dia]],"")</f>
        <v>46610</v>
      </c>
      <c r="C3511" s="16">
        <f>IF(DCalendário6[[#This Row],[Mês]]="","",IF(AND(C3507="",C3508="",C3509="",C3510=""),IF(DCalendário6[[#This Row],[Mês]]=D3510,C3510+1,IF(AND(D3510="",D3511=D3506),C3506+1,1)),IF(AND(C3508="",C3509="",C3510=""),IF(DCalendário6[[#This Row],[Mês]]=D3510,C3510+1,IF(AND(D3510="",D3511=D3507),C3507+1,1)),IF(AND(C3509="",C3510=""),IF(DCalendário6[[#This Row],[Mês]]=D3510,C3510+1,IF(AND(D3510="",D3511=D3508),C3508+1,1)),IF(DCalendário6[[#This Row],[Mês]]=D3510,C3510+1,IF(AND(D3510="",D3511=D3509),C3509+1,1))))))</f>
        <v>8</v>
      </c>
      <c r="D3511" s="14">
        <f>IF(DCalendário6[[#This Row],[Dia Útil]]="","",(MONTH($B3511)))</f>
        <v>8</v>
      </c>
      <c r="E3511" s="14">
        <f t="shared" si="54"/>
        <v>2027</v>
      </c>
      <c r="F3511" s="14">
        <f>MONTH(DCalendário6[[#This Row],[Dia]])</f>
        <v>8</v>
      </c>
      <c r="G3511" s="14" t="str">
        <f>MONTH(DCalendário6[[#This Row],[Dia]])&amp;" - "&amp;DCalendário6[[#This Row],[Ano]]</f>
        <v>8 - 2027</v>
      </c>
      <c r="H3511" s="14">
        <f>IF(DCalendário6[[#This Row],[Dia Útil]]="","",DCalendário6[[#This Row],[Semana Ano]])</f>
        <v>33</v>
      </c>
      <c r="I3511" s="14">
        <f>WEEKNUM(DCalendário6[[#This Row],[Dia]])</f>
        <v>33</v>
      </c>
      <c r="J3511" s="14" cm="1">
        <f t="array" aca="1" ref="J351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511" s="16">
        <f>WEEKDAY(DCalendário6[[#This Row],[Dia]])</f>
        <v>4</v>
      </c>
      <c r="L3511" s="1" t="str">
        <f>IFERROR(VLOOKUP(A3511,Tabela4[],1,0),"")</f>
        <v/>
      </c>
      <c r="M351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46610</v>
      </c>
      <c r="N3511" s="16" t="str">
        <f>IF(DCalendário6[[#This Row],[Dia Útil2]]="Feriado","Feriado",IF(AND(DCalendário6[[#This Row],[Dia Útil]]="",DCalendário6[[#This Row],[Mês Total]]=F3504),N3504+1,IF(DCalendário6[[#This Row],[Dia Útil]]="",1,"")))</f>
        <v/>
      </c>
      <c r="O351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3511" s="16"/>
      <c r="Q3511" s="17"/>
    </row>
    <row r="3512" spans="1:17" x14ac:dyDescent="0.25">
      <c r="A3512" s="1">
        <v>46611</v>
      </c>
      <c r="B3512" s="1">
        <f>IF(AND(DCalendário6[[#This Row],[Dia da semana]]&gt;1,DCalendário6[[#This Row],[Dia da semana]]&lt;7,DCalendário6[[#This Row],[Feriados]]=""),DCalendário6[[#This Row],[Dia]],"")</f>
        <v>46611</v>
      </c>
      <c r="C3512" s="16">
        <f>IF(DCalendário6[[#This Row],[Mês]]="","",IF(AND(C3508="",C3509="",C3510="",C3511=""),IF(DCalendário6[[#This Row],[Mês]]=D3511,C3511+1,IF(AND(D3511="",D3512=D3507),C3507+1,1)),IF(AND(C3509="",C3510="",C3511=""),IF(DCalendário6[[#This Row],[Mês]]=D3511,C3511+1,IF(AND(D3511="",D3512=D3508),C3508+1,1)),IF(AND(C3510="",C3511=""),IF(DCalendário6[[#This Row],[Mês]]=D3511,C3511+1,IF(AND(D3511="",D3512=D3509),C3509+1,1)),IF(DCalendário6[[#This Row],[Mês]]=D3511,C3511+1,IF(AND(D3511="",D3512=D3510),C3510+1,1))))))</f>
        <v>9</v>
      </c>
      <c r="D3512" s="14">
        <f>IF(DCalendário6[[#This Row],[Dia Útil]]="","",(MONTH($B3512)))</f>
        <v>8</v>
      </c>
      <c r="E3512" s="14">
        <f t="shared" si="54"/>
        <v>2027</v>
      </c>
      <c r="F3512" s="14">
        <f>MONTH(DCalendário6[[#This Row],[Dia]])</f>
        <v>8</v>
      </c>
      <c r="G3512" s="14" t="str">
        <f>MONTH(DCalendário6[[#This Row],[Dia]])&amp;" - "&amp;DCalendário6[[#This Row],[Ano]]</f>
        <v>8 - 2027</v>
      </c>
      <c r="H3512" s="14">
        <f>IF(DCalendário6[[#This Row],[Dia Útil]]="","",DCalendário6[[#This Row],[Semana Ano]])</f>
        <v>33</v>
      </c>
      <c r="I3512" s="14">
        <f>WEEKNUM(DCalendário6[[#This Row],[Dia]])</f>
        <v>33</v>
      </c>
      <c r="J3512" s="14" cm="1">
        <f t="array" aca="1" ref="J351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512" s="16">
        <f>WEEKDAY(DCalendário6[[#This Row],[Dia]])</f>
        <v>5</v>
      </c>
      <c r="L3512" s="1" t="str">
        <f>IFERROR(VLOOKUP(A3512,Tabela4[],1,0),"")</f>
        <v/>
      </c>
      <c r="M351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46611</v>
      </c>
      <c r="N3512" s="16" t="str">
        <f>IF(DCalendário6[[#This Row],[Dia Útil2]]="Feriado","Feriado",IF(AND(DCalendário6[[#This Row],[Dia Útil]]="",DCalendário6[[#This Row],[Mês Total]]=F3505),N3505+1,IF(DCalendário6[[#This Row],[Dia Útil]]="",1,"")))</f>
        <v/>
      </c>
      <c r="O351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3512" s="16"/>
      <c r="Q3512" s="17"/>
    </row>
    <row r="3513" spans="1:17" x14ac:dyDescent="0.25">
      <c r="A3513" s="1">
        <v>46612</v>
      </c>
      <c r="B3513" s="1">
        <f>IF(AND(DCalendário6[[#This Row],[Dia da semana]]&gt;1,DCalendário6[[#This Row],[Dia da semana]]&lt;7,DCalendário6[[#This Row],[Feriados]]=""),DCalendário6[[#This Row],[Dia]],"")</f>
        <v>46612</v>
      </c>
      <c r="C3513" s="16">
        <f>IF(DCalendário6[[#This Row],[Mês]]="","",IF(AND(C3509="",C3510="",C3511="",C3512=""),IF(DCalendário6[[#This Row],[Mês]]=D3512,C3512+1,IF(AND(D3512="",D3513=D3508),C3508+1,1)),IF(AND(C3510="",C3511="",C3512=""),IF(DCalendário6[[#This Row],[Mês]]=D3512,C3512+1,IF(AND(D3512="",D3513=D3509),C3509+1,1)),IF(AND(C3511="",C3512=""),IF(DCalendário6[[#This Row],[Mês]]=D3512,C3512+1,IF(AND(D3512="",D3513=D3510),C3510+1,1)),IF(DCalendário6[[#This Row],[Mês]]=D3512,C3512+1,IF(AND(D3512="",D3513=D3511),C3511+1,1))))))</f>
        <v>10</v>
      </c>
      <c r="D3513" s="14">
        <f>IF(DCalendário6[[#This Row],[Dia Útil]]="","",(MONTH($B3513)))</f>
        <v>8</v>
      </c>
      <c r="E3513" s="14">
        <f t="shared" si="54"/>
        <v>2027</v>
      </c>
      <c r="F3513" s="14">
        <f>MONTH(DCalendário6[[#This Row],[Dia]])</f>
        <v>8</v>
      </c>
      <c r="G3513" s="14" t="str">
        <f>MONTH(DCalendário6[[#This Row],[Dia]])&amp;" - "&amp;DCalendário6[[#This Row],[Ano]]</f>
        <v>8 - 2027</v>
      </c>
      <c r="H3513" s="14">
        <f>IF(DCalendário6[[#This Row],[Dia Útil]]="","",DCalendário6[[#This Row],[Semana Ano]])</f>
        <v>33</v>
      </c>
      <c r="I3513" s="14">
        <f>WEEKNUM(DCalendário6[[#This Row],[Dia]])</f>
        <v>33</v>
      </c>
      <c r="J3513" s="14" cm="1">
        <f t="array" aca="1" ref="J351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513" s="16">
        <f>WEEKDAY(DCalendário6[[#This Row],[Dia]])</f>
        <v>6</v>
      </c>
      <c r="L3513" s="1" t="str">
        <f>IFERROR(VLOOKUP(A3513,Tabela4[],1,0),"")</f>
        <v/>
      </c>
      <c r="M351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46612</v>
      </c>
      <c r="N3513" s="16" t="str">
        <f>IF(DCalendário6[[#This Row],[Dia Útil2]]="Feriado","Feriado",IF(AND(DCalendário6[[#This Row],[Dia Útil]]="",DCalendário6[[#This Row],[Mês Total]]=F3506),N3506+1,IF(DCalendário6[[#This Row],[Dia Útil]]="",1,"")))</f>
        <v/>
      </c>
      <c r="O351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3513" s="16"/>
      <c r="Q3513" s="17"/>
    </row>
    <row r="3514" spans="1:17" x14ac:dyDescent="0.25">
      <c r="A3514" s="1">
        <v>46613</v>
      </c>
      <c r="B3514" s="1" t="str">
        <f>IF(AND(DCalendário6[[#This Row],[Dia da semana]]&gt;1,DCalendário6[[#This Row],[Dia da semana]]&lt;7,DCalendário6[[#This Row],[Feriados]]=""),DCalendário6[[#This Row],[Dia]],"")</f>
        <v/>
      </c>
      <c r="C3514" s="16" t="str">
        <f>IF(DCalendário6[[#This Row],[Mês]]="","",IF(AND(C3510="",C3511="",C3512="",C3513=""),IF(DCalendário6[[#This Row],[Mês]]=D3513,C3513+1,IF(AND(D3513="",D3514=D3509),C3509+1,1)),IF(AND(C3511="",C3512="",C3513=""),IF(DCalendário6[[#This Row],[Mês]]=D3513,C3513+1,IF(AND(D3513="",D3514=D3510),C3510+1,1)),IF(AND(C3512="",C3513=""),IF(DCalendário6[[#This Row],[Mês]]=D3513,C3513+1,IF(AND(D3513="",D3514=D3511),C3511+1,1)),IF(DCalendário6[[#This Row],[Mês]]=D3513,C3513+1,IF(AND(D3513="",D3514=D3512),C3512+1,1))))))</f>
        <v/>
      </c>
      <c r="D3514" s="14" t="str">
        <f>IF(DCalendário6[[#This Row],[Dia Útil]]="","",(MONTH($B3514)))</f>
        <v/>
      </c>
      <c r="E3514" s="14">
        <f t="shared" si="54"/>
        <v>2027</v>
      </c>
      <c r="F3514" s="14">
        <f>MONTH(DCalendário6[[#This Row],[Dia]])</f>
        <v>8</v>
      </c>
      <c r="G3514" s="14" t="str">
        <f>MONTH(DCalendário6[[#This Row],[Dia]])&amp;" - "&amp;DCalendário6[[#This Row],[Ano]]</f>
        <v>8 - 2027</v>
      </c>
      <c r="H3514" s="14" t="str">
        <f>IF(DCalendário6[[#This Row],[Dia Útil]]="","",DCalendário6[[#This Row],[Semana Ano]])</f>
        <v/>
      </c>
      <c r="I3514" s="14">
        <f>WEEKNUM(DCalendário6[[#This Row],[Dia]])</f>
        <v>33</v>
      </c>
      <c r="J3514" s="14" cm="1">
        <f t="array" aca="1" ref="J351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514" s="16">
        <f>WEEKDAY(DCalendário6[[#This Row],[Dia]])</f>
        <v>7</v>
      </c>
      <c r="L3514" s="1" t="str">
        <f>IFERROR(VLOOKUP(A3514,Tabela4[],1,0),"")</f>
        <v/>
      </c>
      <c r="M351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514" s="16">
        <f>IF(DCalendário6[[#This Row],[Dia Útil2]]="Feriado","Feriado",IF(AND(DCalendário6[[#This Row],[Dia Útil]]="",DCalendário6[[#This Row],[Mês Total]]=F3507),N3507+1,IF(DCalendário6[[#This Row],[Dia Útil]]="",1,"")))</f>
        <v>2</v>
      </c>
      <c r="O351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3514" s="16"/>
      <c r="Q3514" s="17"/>
    </row>
    <row r="3515" spans="1:17" x14ac:dyDescent="0.25">
      <c r="A3515" s="1">
        <v>46614</v>
      </c>
      <c r="B3515" s="1" t="str">
        <f>IF(AND(DCalendário6[[#This Row],[Dia da semana]]&gt;1,DCalendário6[[#This Row],[Dia da semana]]&lt;7,DCalendário6[[#This Row],[Feriados]]=""),DCalendário6[[#This Row],[Dia]],"")</f>
        <v/>
      </c>
      <c r="C3515" s="16" t="str">
        <f>IF(DCalendário6[[#This Row],[Mês]]="","",IF(AND(C3511="",C3512="",C3513="",C3514=""),IF(DCalendário6[[#This Row],[Mês]]=D3514,C3514+1,IF(AND(D3514="",D3515=D3510),C3510+1,1)),IF(AND(C3512="",C3513="",C3514=""),IF(DCalendário6[[#This Row],[Mês]]=D3514,C3514+1,IF(AND(D3514="",D3515=D3511),C3511+1,1)),IF(AND(C3513="",C3514=""),IF(DCalendário6[[#This Row],[Mês]]=D3514,C3514+1,IF(AND(D3514="",D3515=D3512),C3512+1,1)),IF(DCalendário6[[#This Row],[Mês]]=D3514,C3514+1,IF(AND(D3514="",D3515=D3513),C3513+1,1))))))</f>
        <v/>
      </c>
      <c r="D3515" s="14" t="str">
        <f>IF(DCalendário6[[#This Row],[Dia Útil]]="","",(MONTH($B3515)))</f>
        <v/>
      </c>
      <c r="E3515" s="14">
        <f t="shared" si="54"/>
        <v>2027</v>
      </c>
      <c r="F3515" s="14">
        <f>MONTH(DCalendário6[[#This Row],[Dia]])</f>
        <v>8</v>
      </c>
      <c r="G3515" s="14" t="str">
        <f>MONTH(DCalendário6[[#This Row],[Dia]])&amp;" - "&amp;DCalendário6[[#This Row],[Ano]]</f>
        <v>8 - 2027</v>
      </c>
      <c r="H3515" s="14" t="str">
        <f>IF(DCalendário6[[#This Row],[Dia Útil]]="","",DCalendário6[[#This Row],[Semana Ano]])</f>
        <v/>
      </c>
      <c r="I3515" s="14">
        <f>WEEKNUM(DCalendário6[[#This Row],[Dia]])</f>
        <v>34</v>
      </c>
      <c r="J3515" s="14" cm="1">
        <f t="array" aca="1" ref="J351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515" s="16">
        <f>WEEKDAY(DCalendário6[[#This Row],[Dia]])</f>
        <v>1</v>
      </c>
      <c r="L3515" s="1" t="str">
        <f>IFERROR(VLOOKUP(A3515,Tabela4[],1,0),"")</f>
        <v/>
      </c>
      <c r="M351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515" s="16">
        <f>IF(DCalendário6[[#This Row],[Dia Útil2]]="Feriado","Feriado",IF(AND(DCalendário6[[#This Row],[Dia Útil]]="",DCalendário6[[#This Row],[Mês Total]]=F3508),N3508+1,IF(DCalendário6[[#This Row],[Dia Útil]]="",1,"")))</f>
        <v>3</v>
      </c>
      <c r="O351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3515" s="16"/>
      <c r="Q3515" s="17"/>
    </row>
    <row r="3516" spans="1:17" x14ac:dyDescent="0.25">
      <c r="A3516" s="1">
        <v>46615</v>
      </c>
      <c r="B3516" s="1">
        <f>IF(AND(DCalendário6[[#This Row],[Dia da semana]]&gt;1,DCalendário6[[#This Row],[Dia da semana]]&lt;7,DCalendário6[[#This Row],[Feriados]]=""),DCalendário6[[#This Row],[Dia]],"")</f>
        <v>46615</v>
      </c>
      <c r="C3516" s="16">
        <f>IF(DCalendário6[[#This Row],[Mês]]="","",IF(AND(C3512="",C3513="",C3514="",C3515=""),IF(DCalendário6[[#This Row],[Mês]]=D3515,C3515+1,IF(AND(D3515="",D3516=D3511),C3511+1,1)),IF(AND(C3513="",C3514="",C3515=""),IF(DCalendário6[[#This Row],[Mês]]=D3515,C3515+1,IF(AND(D3515="",D3516=D3512),C3512+1,1)),IF(AND(C3514="",C3515=""),IF(DCalendário6[[#This Row],[Mês]]=D3515,C3515+1,IF(AND(D3515="",D3516=D3513),C3513+1,1)),IF(DCalendário6[[#This Row],[Mês]]=D3515,C3515+1,IF(AND(D3515="",D3516=D3514),C3514+1,1))))))</f>
        <v>11</v>
      </c>
      <c r="D3516" s="14">
        <f>IF(DCalendário6[[#This Row],[Dia Útil]]="","",(MONTH($B3516)))</f>
        <v>8</v>
      </c>
      <c r="E3516" s="14">
        <f t="shared" si="54"/>
        <v>2027</v>
      </c>
      <c r="F3516" s="14">
        <f>MONTH(DCalendário6[[#This Row],[Dia]])</f>
        <v>8</v>
      </c>
      <c r="G3516" s="14" t="str">
        <f>MONTH(DCalendário6[[#This Row],[Dia]])&amp;" - "&amp;DCalendário6[[#This Row],[Ano]]</f>
        <v>8 - 2027</v>
      </c>
      <c r="H3516" s="14">
        <f>IF(DCalendário6[[#This Row],[Dia Útil]]="","",DCalendário6[[#This Row],[Semana Ano]])</f>
        <v>34</v>
      </c>
      <c r="I3516" s="14">
        <f>WEEKNUM(DCalendário6[[#This Row],[Dia]])</f>
        <v>34</v>
      </c>
      <c r="J3516" s="14" cm="1">
        <f t="array" aca="1" ref="J351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516" s="16">
        <f>WEEKDAY(DCalendário6[[#This Row],[Dia]])</f>
        <v>2</v>
      </c>
      <c r="L3516" s="1" t="str">
        <f>IFERROR(VLOOKUP(A3516,Tabela4[],1,0),"")</f>
        <v/>
      </c>
      <c r="M351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46615</v>
      </c>
      <c r="N3516" s="16" t="str">
        <f>IF(DCalendário6[[#This Row],[Dia Útil2]]="Feriado","Feriado",IF(AND(DCalendário6[[#This Row],[Dia Útil]]="",DCalendário6[[#This Row],[Mês Total]]=F3509),N3509+1,IF(DCalendário6[[#This Row],[Dia Útil]]="",1,"")))</f>
        <v/>
      </c>
      <c r="O351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3516" s="16"/>
      <c r="Q3516" s="17"/>
    </row>
    <row r="3517" spans="1:17" x14ac:dyDescent="0.25">
      <c r="A3517" s="1">
        <v>46616</v>
      </c>
      <c r="B3517" s="1">
        <f>IF(AND(DCalendário6[[#This Row],[Dia da semana]]&gt;1,DCalendário6[[#This Row],[Dia da semana]]&lt;7,DCalendário6[[#This Row],[Feriados]]=""),DCalendário6[[#This Row],[Dia]],"")</f>
        <v>46616</v>
      </c>
      <c r="C3517" s="16">
        <f>IF(DCalendário6[[#This Row],[Mês]]="","",IF(AND(C3513="",C3514="",C3515="",C3516=""),IF(DCalendário6[[#This Row],[Mês]]=D3516,C3516+1,IF(AND(D3516="",D3517=D3512),C3512+1,1)),IF(AND(C3514="",C3515="",C3516=""),IF(DCalendário6[[#This Row],[Mês]]=D3516,C3516+1,IF(AND(D3516="",D3517=D3513),C3513+1,1)),IF(AND(C3515="",C3516=""),IF(DCalendário6[[#This Row],[Mês]]=D3516,C3516+1,IF(AND(D3516="",D3517=D3514),C3514+1,1)),IF(DCalendário6[[#This Row],[Mês]]=D3516,C3516+1,IF(AND(D3516="",D3517=D3515),C3515+1,1))))))</f>
        <v>12</v>
      </c>
      <c r="D3517" s="14">
        <f>IF(DCalendário6[[#This Row],[Dia Útil]]="","",(MONTH($B3517)))</f>
        <v>8</v>
      </c>
      <c r="E3517" s="14">
        <f t="shared" si="54"/>
        <v>2027</v>
      </c>
      <c r="F3517" s="14">
        <f>MONTH(DCalendário6[[#This Row],[Dia]])</f>
        <v>8</v>
      </c>
      <c r="G3517" s="14" t="str">
        <f>MONTH(DCalendário6[[#This Row],[Dia]])&amp;" - "&amp;DCalendário6[[#This Row],[Ano]]</f>
        <v>8 - 2027</v>
      </c>
      <c r="H3517" s="14">
        <f>IF(DCalendário6[[#This Row],[Dia Útil]]="","",DCalendário6[[#This Row],[Semana Ano]])</f>
        <v>34</v>
      </c>
      <c r="I3517" s="14">
        <f>WEEKNUM(DCalendário6[[#This Row],[Dia]])</f>
        <v>34</v>
      </c>
      <c r="J3517" s="14" cm="1">
        <f t="array" aca="1" ref="J351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517" s="16">
        <f>WEEKDAY(DCalendário6[[#This Row],[Dia]])</f>
        <v>3</v>
      </c>
      <c r="L3517" s="1" t="str">
        <f>IFERROR(VLOOKUP(A3517,Tabela4[],1,0),"")</f>
        <v/>
      </c>
      <c r="M351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46616</v>
      </c>
      <c r="N3517" s="16" t="str">
        <f>IF(DCalendário6[[#This Row],[Dia Útil2]]="Feriado","Feriado",IF(AND(DCalendário6[[#This Row],[Dia Útil]]="",DCalendário6[[#This Row],[Mês Total]]=F3510),N3510+1,IF(DCalendário6[[#This Row],[Dia Útil]]="",1,"")))</f>
        <v/>
      </c>
      <c r="O351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3517" s="16"/>
      <c r="Q3517" s="17"/>
    </row>
    <row r="3518" spans="1:17" x14ac:dyDescent="0.25">
      <c r="A3518" s="1">
        <v>46617</v>
      </c>
      <c r="B3518" s="1">
        <f>IF(AND(DCalendário6[[#This Row],[Dia da semana]]&gt;1,DCalendário6[[#This Row],[Dia da semana]]&lt;7,DCalendário6[[#This Row],[Feriados]]=""),DCalendário6[[#This Row],[Dia]],"")</f>
        <v>46617</v>
      </c>
      <c r="C3518" s="16">
        <f>IF(DCalendário6[[#This Row],[Mês]]="","",IF(AND(C3514="",C3515="",C3516="",C3517=""),IF(DCalendário6[[#This Row],[Mês]]=D3517,C3517+1,IF(AND(D3517="",D3518=D3513),C3513+1,1)),IF(AND(C3515="",C3516="",C3517=""),IF(DCalendário6[[#This Row],[Mês]]=D3517,C3517+1,IF(AND(D3517="",D3518=D3514),C3514+1,1)),IF(AND(C3516="",C3517=""),IF(DCalendário6[[#This Row],[Mês]]=D3517,C3517+1,IF(AND(D3517="",D3518=D3515),C3515+1,1)),IF(DCalendário6[[#This Row],[Mês]]=D3517,C3517+1,IF(AND(D3517="",D3518=D3516),C3516+1,1))))))</f>
        <v>13</v>
      </c>
      <c r="D3518" s="14">
        <f>IF(DCalendário6[[#This Row],[Dia Útil]]="","",(MONTH($B3518)))</f>
        <v>8</v>
      </c>
      <c r="E3518" s="14">
        <f t="shared" si="54"/>
        <v>2027</v>
      </c>
      <c r="F3518" s="14">
        <f>MONTH(DCalendário6[[#This Row],[Dia]])</f>
        <v>8</v>
      </c>
      <c r="G3518" s="14" t="str">
        <f>MONTH(DCalendário6[[#This Row],[Dia]])&amp;" - "&amp;DCalendário6[[#This Row],[Ano]]</f>
        <v>8 - 2027</v>
      </c>
      <c r="H3518" s="14">
        <f>IF(DCalendário6[[#This Row],[Dia Útil]]="","",DCalendário6[[#This Row],[Semana Ano]])</f>
        <v>34</v>
      </c>
      <c r="I3518" s="14">
        <f>WEEKNUM(DCalendário6[[#This Row],[Dia]])</f>
        <v>34</v>
      </c>
      <c r="J3518" s="14" cm="1">
        <f t="array" aca="1" ref="J351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518" s="16">
        <f>WEEKDAY(DCalendário6[[#This Row],[Dia]])</f>
        <v>4</v>
      </c>
      <c r="L3518" s="1" t="str">
        <f>IFERROR(VLOOKUP(A3518,Tabela4[],1,0),"")</f>
        <v/>
      </c>
      <c r="M351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46617</v>
      </c>
      <c r="N3518" s="16" t="str">
        <f>IF(DCalendário6[[#This Row],[Dia Útil2]]="Feriado","Feriado",IF(AND(DCalendário6[[#This Row],[Dia Útil]]="",DCalendário6[[#This Row],[Mês Total]]=F3511),N3511+1,IF(DCalendário6[[#This Row],[Dia Útil]]="",1,"")))</f>
        <v/>
      </c>
      <c r="O351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3518" s="16"/>
      <c r="Q3518" s="17"/>
    </row>
    <row r="3519" spans="1:17" x14ac:dyDescent="0.25">
      <c r="A3519" s="1">
        <v>46618</v>
      </c>
      <c r="B3519" s="1">
        <f>IF(AND(DCalendário6[[#This Row],[Dia da semana]]&gt;1,DCalendário6[[#This Row],[Dia da semana]]&lt;7,DCalendário6[[#This Row],[Feriados]]=""),DCalendário6[[#This Row],[Dia]],"")</f>
        <v>46618</v>
      </c>
      <c r="C3519" s="16">
        <f>IF(DCalendário6[[#This Row],[Mês]]="","",IF(AND(C3515="",C3516="",C3517="",C3518=""),IF(DCalendário6[[#This Row],[Mês]]=D3518,C3518+1,IF(AND(D3518="",D3519=D3514),C3514+1,1)),IF(AND(C3516="",C3517="",C3518=""),IF(DCalendário6[[#This Row],[Mês]]=D3518,C3518+1,IF(AND(D3518="",D3519=D3515),C3515+1,1)),IF(AND(C3517="",C3518=""),IF(DCalendário6[[#This Row],[Mês]]=D3518,C3518+1,IF(AND(D3518="",D3519=D3516),C3516+1,1)),IF(DCalendário6[[#This Row],[Mês]]=D3518,C3518+1,IF(AND(D3518="",D3519=D3517),C3517+1,1))))))</f>
        <v>14</v>
      </c>
      <c r="D3519" s="14">
        <f>IF(DCalendário6[[#This Row],[Dia Útil]]="","",(MONTH($B3519)))</f>
        <v>8</v>
      </c>
      <c r="E3519" s="14">
        <f t="shared" si="54"/>
        <v>2027</v>
      </c>
      <c r="F3519" s="14">
        <f>MONTH(DCalendário6[[#This Row],[Dia]])</f>
        <v>8</v>
      </c>
      <c r="G3519" s="14" t="str">
        <f>MONTH(DCalendário6[[#This Row],[Dia]])&amp;" - "&amp;DCalendário6[[#This Row],[Ano]]</f>
        <v>8 - 2027</v>
      </c>
      <c r="H3519" s="14">
        <f>IF(DCalendário6[[#This Row],[Dia Útil]]="","",DCalendário6[[#This Row],[Semana Ano]])</f>
        <v>34</v>
      </c>
      <c r="I3519" s="14">
        <f>WEEKNUM(DCalendário6[[#This Row],[Dia]])</f>
        <v>34</v>
      </c>
      <c r="J3519" s="14" cm="1">
        <f t="array" aca="1" ref="J351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519" s="16">
        <f>WEEKDAY(DCalendário6[[#This Row],[Dia]])</f>
        <v>5</v>
      </c>
      <c r="L3519" s="1" t="str">
        <f>IFERROR(VLOOKUP(A3519,Tabela4[],1,0),"")</f>
        <v/>
      </c>
      <c r="M351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46618</v>
      </c>
      <c r="N3519" s="16" t="str">
        <f>IF(DCalendário6[[#This Row],[Dia Útil2]]="Feriado","Feriado",IF(AND(DCalendário6[[#This Row],[Dia Útil]]="",DCalendário6[[#This Row],[Mês Total]]=F3512),N3512+1,IF(DCalendário6[[#This Row],[Dia Útil]]="",1,"")))</f>
        <v/>
      </c>
      <c r="O351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3519" s="16"/>
      <c r="Q3519" s="17"/>
    </row>
    <row r="3520" spans="1:17" x14ac:dyDescent="0.25">
      <c r="A3520" s="1">
        <v>46619</v>
      </c>
      <c r="B3520" s="1">
        <f>IF(AND(DCalendário6[[#This Row],[Dia da semana]]&gt;1,DCalendário6[[#This Row],[Dia da semana]]&lt;7,DCalendário6[[#This Row],[Feriados]]=""),DCalendário6[[#This Row],[Dia]],"")</f>
        <v>46619</v>
      </c>
      <c r="C3520" s="16">
        <f>IF(DCalendário6[[#This Row],[Mês]]="","",IF(AND(C3516="",C3517="",C3518="",C3519=""),IF(DCalendário6[[#This Row],[Mês]]=D3519,C3519+1,IF(AND(D3519="",D3520=D3515),C3515+1,1)),IF(AND(C3517="",C3518="",C3519=""),IF(DCalendário6[[#This Row],[Mês]]=D3519,C3519+1,IF(AND(D3519="",D3520=D3516),C3516+1,1)),IF(AND(C3518="",C3519=""),IF(DCalendário6[[#This Row],[Mês]]=D3519,C3519+1,IF(AND(D3519="",D3520=D3517),C3517+1,1)),IF(DCalendário6[[#This Row],[Mês]]=D3519,C3519+1,IF(AND(D3519="",D3520=D3518),C3518+1,1))))))</f>
        <v>15</v>
      </c>
      <c r="D3520" s="14">
        <f>IF(DCalendário6[[#This Row],[Dia Útil]]="","",(MONTH($B3520)))</f>
        <v>8</v>
      </c>
      <c r="E3520" s="14">
        <f t="shared" si="54"/>
        <v>2027</v>
      </c>
      <c r="F3520" s="14">
        <f>MONTH(DCalendário6[[#This Row],[Dia]])</f>
        <v>8</v>
      </c>
      <c r="G3520" s="14" t="str">
        <f>MONTH(DCalendário6[[#This Row],[Dia]])&amp;" - "&amp;DCalendário6[[#This Row],[Ano]]</f>
        <v>8 - 2027</v>
      </c>
      <c r="H3520" s="14">
        <f>IF(DCalendário6[[#This Row],[Dia Útil]]="","",DCalendário6[[#This Row],[Semana Ano]])</f>
        <v>34</v>
      </c>
      <c r="I3520" s="14">
        <f>WEEKNUM(DCalendário6[[#This Row],[Dia]])</f>
        <v>34</v>
      </c>
      <c r="J3520" s="14" cm="1">
        <f t="array" aca="1" ref="J352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520" s="16">
        <f>WEEKDAY(DCalendário6[[#This Row],[Dia]])</f>
        <v>6</v>
      </c>
      <c r="L3520" s="1" t="str">
        <f>IFERROR(VLOOKUP(A3520,Tabela4[],1,0),"")</f>
        <v/>
      </c>
      <c r="M352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46619</v>
      </c>
      <c r="N3520" s="16" t="str">
        <f>IF(DCalendário6[[#This Row],[Dia Útil2]]="Feriado","Feriado",IF(AND(DCalendário6[[#This Row],[Dia Útil]]="",DCalendário6[[#This Row],[Mês Total]]=F3513),N3513+1,IF(DCalendário6[[#This Row],[Dia Útil]]="",1,"")))</f>
        <v/>
      </c>
      <c r="O352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3520" s="16"/>
      <c r="Q3520" s="17"/>
    </row>
    <row r="3521" spans="1:17" x14ac:dyDescent="0.25">
      <c r="A3521" s="1">
        <v>46620</v>
      </c>
      <c r="B3521" s="1" t="str">
        <f>IF(AND(DCalendário6[[#This Row],[Dia da semana]]&gt;1,DCalendário6[[#This Row],[Dia da semana]]&lt;7,DCalendário6[[#This Row],[Feriados]]=""),DCalendário6[[#This Row],[Dia]],"")</f>
        <v/>
      </c>
      <c r="C3521" s="16" t="str">
        <f>IF(DCalendário6[[#This Row],[Mês]]="","",IF(AND(C3517="",C3518="",C3519="",C3520=""),IF(DCalendário6[[#This Row],[Mês]]=D3520,C3520+1,IF(AND(D3520="",D3521=D3516),C3516+1,1)),IF(AND(C3518="",C3519="",C3520=""),IF(DCalendário6[[#This Row],[Mês]]=D3520,C3520+1,IF(AND(D3520="",D3521=D3517),C3517+1,1)),IF(AND(C3519="",C3520=""),IF(DCalendário6[[#This Row],[Mês]]=D3520,C3520+1,IF(AND(D3520="",D3521=D3518),C3518+1,1)),IF(DCalendário6[[#This Row],[Mês]]=D3520,C3520+1,IF(AND(D3520="",D3521=D3519),C3519+1,1))))))</f>
        <v/>
      </c>
      <c r="D3521" s="14" t="str">
        <f>IF(DCalendário6[[#This Row],[Dia Útil]]="","",(MONTH($B3521)))</f>
        <v/>
      </c>
      <c r="E3521" s="14">
        <f t="shared" si="54"/>
        <v>2027</v>
      </c>
      <c r="F3521" s="14">
        <f>MONTH(DCalendário6[[#This Row],[Dia]])</f>
        <v>8</v>
      </c>
      <c r="G3521" s="14" t="str">
        <f>MONTH(DCalendário6[[#This Row],[Dia]])&amp;" - "&amp;DCalendário6[[#This Row],[Ano]]</f>
        <v>8 - 2027</v>
      </c>
      <c r="H3521" s="14" t="str">
        <f>IF(DCalendário6[[#This Row],[Dia Útil]]="","",DCalendário6[[#This Row],[Semana Ano]])</f>
        <v/>
      </c>
      <c r="I3521" s="14">
        <f>WEEKNUM(DCalendário6[[#This Row],[Dia]])</f>
        <v>34</v>
      </c>
      <c r="J3521" s="14" cm="1">
        <f t="array" aca="1" ref="J352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521" s="16">
        <f>WEEKDAY(DCalendário6[[#This Row],[Dia]])</f>
        <v>7</v>
      </c>
      <c r="L3521" s="1" t="str">
        <f>IFERROR(VLOOKUP(A3521,Tabela4[],1,0),"")</f>
        <v/>
      </c>
      <c r="M352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521" s="16">
        <f>IF(DCalendário6[[#This Row],[Dia Útil2]]="Feriado","Feriado",IF(AND(DCalendário6[[#This Row],[Dia Útil]]="",DCalendário6[[#This Row],[Mês Total]]=F3514),N3514+1,IF(DCalendário6[[#This Row],[Dia Útil]]="",1,"")))</f>
        <v>3</v>
      </c>
      <c r="O352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3521" s="16"/>
      <c r="Q3521" s="17"/>
    </row>
    <row r="3522" spans="1:17" x14ac:dyDescent="0.25">
      <c r="A3522" s="1">
        <v>46621</v>
      </c>
      <c r="B3522" s="1" t="str">
        <f>IF(AND(DCalendário6[[#This Row],[Dia da semana]]&gt;1,DCalendário6[[#This Row],[Dia da semana]]&lt;7,DCalendário6[[#This Row],[Feriados]]=""),DCalendário6[[#This Row],[Dia]],"")</f>
        <v/>
      </c>
      <c r="C3522" s="16" t="str">
        <f>IF(DCalendário6[[#This Row],[Mês]]="","",IF(AND(C3518="",C3519="",C3520="",C3521=""),IF(DCalendário6[[#This Row],[Mês]]=D3521,C3521+1,IF(AND(D3521="",D3522=D3517),C3517+1,1)),IF(AND(C3519="",C3520="",C3521=""),IF(DCalendário6[[#This Row],[Mês]]=D3521,C3521+1,IF(AND(D3521="",D3522=D3518),C3518+1,1)),IF(AND(C3520="",C3521=""),IF(DCalendário6[[#This Row],[Mês]]=D3521,C3521+1,IF(AND(D3521="",D3522=D3519),C3519+1,1)),IF(DCalendário6[[#This Row],[Mês]]=D3521,C3521+1,IF(AND(D3521="",D3522=D3520),C3520+1,1))))))</f>
        <v/>
      </c>
      <c r="D3522" s="14" t="str">
        <f>IF(DCalendário6[[#This Row],[Dia Útil]]="","",(MONTH($B3522)))</f>
        <v/>
      </c>
      <c r="E3522" s="14">
        <f t="shared" ref="E3522:E3585" si="55">YEAR($A3522)</f>
        <v>2027</v>
      </c>
      <c r="F3522" s="14">
        <f>MONTH(DCalendário6[[#This Row],[Dia]])</f>
        <v>8</v>
      </c>
      <c r="G3522" s="14" t="str">
        <f>MONTH(DCalendário6[[#This Row],[Dia]])&amp;" - "&amp;DCalendário6[[#This Row],[Ano]]</f>
        <v>8 - 2027</v>
      </c>
      <c r="H3522" s="14" t="str">
        <f>IF(DCalendário6[[#This Row],[Dia Útil]]="","",DCalendário6[[#This Row],[Semana Ano]])</f>
        <v/>
      </c>
      <c r="I3522" s="14">
        <f>WEEKNUM(DCalendário6[[#This Row],[Dia]])</f>
        <v>35</v>
      </c>
      <c r="J3522" s="14" cm="1">
        <f t="array" aca="1" ref="J352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522" s="16">
        <f>WEEKDAY(DCalendário6[[#This Row],[Dia]])</f>
        <v>1</v>
      </c>
      <c r="L3522" s="1" t="str">
        <f>IFERROR(VLOOKUP(A3522,Tabela4[],1,0),"")</f>
        <v/>
      </c>
      <c r="M352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522" s="16">
        <f>IF(DCalendário6[[#This Row],[Dia Útil2]]="Feriado","Feriado",IF(AND(DCalendário6[[#This Row],[Dia Útil]]="",DCalendário6[[#This Row],[Mês Total]]=F3515),N3515+1,IF(DCalendário6[[#This Row],[Dia Útil]]="",1,"")))</f>
        <v>4</v>
      </c>
      <c r="O352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3522" s="16"/>
      <c r="Q3522" s="17"/>
    </row>
    <row r="3523" spans="1:17" x14ac:dyDescent="0.25">
      <c r="A3523" s="1">
        <v>46622</v>
      </c>
      <c r="B3523" s="1">
        <f>IF(AND(DCalendário6[[#This Row],[Dia da semana]]&gt;1,DCalendário6[[#This Row],[Dia da semana]]&lt;7,DCalendário6[[#This Row],[Feriados]]=""),DCalendário6[[#This Row],[Dia]],"")</f>
        <v>46622</v>
      </c>
      <c r="C3523" s="16">
        <f>IF(DCalendário6[[#This Row],[Mês]]="","",IF(AND(C3519="",C3520="",C3521="",C3522=""),IF(DCalendário6[[#This Row],[Mês]]=D3522,C3522+1,IF(AND(D3522="",D3523=D3518),C3518+1,1)),IF(AND(C3520="",C3521="",C3522=""),IF(DCalendário6[[#This Row],[Mês]]=D3522,C3522+1,IF(AND(D3522="",D3523=D3519),C3519+1,1)),IF(AND(C3521="",C3522=""),IF(DCalendário6[[#This Row],[Mês]]=D3522,C3522+1,IF(AND(D3522="",D3523=D3520),C3520+1,1)),IF(DCalendário6[[#This Row],[Mês]]=D3522,C3522+1,IF(AND(D3522="",D3523=D3521),C3521+1,1))))))</f>
        <v>16</v>
      </c>
      <c r="D3523" s="14">
        <f>IF(DCalendário6[[#This Row],[Dia Útil]]="","",(MONTH($B3523)))</f>
        <v>8</v>
      </c>
      <c r="E3523" s="14">
        <f t="shared" si="55"/>
        <v>2027</v>
      </c>
      <c r="F3523" s="14">
        <f>MONTH(DCalendário6[[#This Row],[Dia]])</f>
        <v>8</v>
      </c>
      <c r="G3523" s="14" t="str">
        <f>MONTH(DCalendário6[[#This Row],[Dia]])&amp;" - "&amp;DCalendário6[[#This Row],[Ano]]</f>
        <v>8 - 2027</v>
      </c>
      <c r="H3523" s="14">
        <f>IF(DCalendário6[[#This Row],[Dia Útil]]="","",DCalendário6[[#This Row],[Semana Ano]])</f>
        <v>35</v>
      </c>
      <c r="I3523" s="14">
        <f>WEEKNUM(DCalendário6[[#This Row],[Dia]])</f>
        <v>35</v>
      </c>
      <c r="J3523" s="14" cm="1">
        <f t="array" aca="1" ref="J352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523" s="16">
        <f>WEEKDAY(DCalendário6[[#This Row],[Dia]])</f>
        <v>2</v>
      </c>
      <c r="L3523" s="1" t="str">
        <f>IFERROR(VLOOKUP(A3523,Tabela4[],1,0),"")</f>
        <v/>
      </c>
      <c r="M352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46622</v>
      </c>
      <c r="N3523" s="16" t="str">
        <f>IF(DCalendário6[[#This Row],[Dia Útil2]]="Feriado","Feriado",IF(AND(DCalendário6[[#This Row],[Dia Útil]]="",DCalendário6[[#This Row],[Mês Total]]=F3516),N3516+1,IF(DCalendário6[[#This Row],[Dia Útil]]="",1,"")))</f>
        <v/>
      </c>
      <c r="O352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3523" s="16"/>
      <c r="Q3523" s="17"/>
    </row>
    <row r="3524" spans="1:17" x14ac:dyDescent="0.25">
      <c r="A3524" s="1">
        <v>46623</v>
      </c>
      <c r="B3524" s="1">
        <f>IF(AND(DCalendário6[[#This Row],[Dia da semana]]&gt;1,DCalendário6[[#This Row],[Dia da semana]]&lt;7,DCalendário6[[#This Row],[Feriados]]=""),DCalendário6[[#This Row],[Dia]],"")</f>
        <v>46623</v>
      </c>
      <c r="C3524" s="16">
        <f>IF(DCalendário6[[#This Row],[Mês]]="","",IF(AND(C3520="",C3521="",C3522="",C3523=""),IF(DCalendário6[[#This Row],[Mês]]=D3523,C3523+1,IF(AND(D3523="",D3524=D3519),C3519+1,1)),IF(AND(C3521="",C3522="",C3523=""),IF(DCalendário6[[#This Row],[Mês]]=D3523,C3523+1,IF(AND(D3523="",D3524=D3520),C3520+1,1)),IF(AND(C3522="",C3523=""),IF(DCalendário6[[#This Row],[Mês]]=D3523,C3523+1,IF(AND(D3523="",D3524=D3521),C3521+1,1)),IF(DCalendário6[[#This Row],[Mês]]=D3523,C3523+1,IF(AND(D3523="",D3524=D3522),C3522+1,1))))))</f>
        <v>17</v>
      </c>
      <c r="D3524" s="14">
        <f>IF(DCalendário6[[#This Row],[Dia Útil]]="","",(MONTH($B3524)))</f>
        <v>8</v>
      </c>
      <c r="E3524" s="14">
        <f t="shared" si="55"/>
        <v>2027</v>
      </c>
      <c r="F3524" s="14">
        <f>MONTH(DCalendário6[[#This Row],[Dia]])</f>
        <v>8</v>
      </c>
      <c r="G3524" s="14" t="str">
        <f>MONTH(DCalendário6[[#This Row],[Dia]])&amp;" - "&amp;DCalendário6[[#This Row],[Ano]]</f>
        <v>8 - 2027</v>
      </c>
      <c r="H3524" s="14">
        <f>IF(DCalendário6[[#This Row],[Dia Útil]]="","",DCalendário6[[#This Row],[Semana Ano]])</f>
        <v>35</v>
      </c>
      <c r="I3524" s="14">
        <f>WEEKNUM(DCalendário6[[#This Row],[Dia]])</f>
        <v>35</v>
      </c>
      <c r="J3524" s="14" cm="1">
        <f t="array" aca="1" ref="J352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524" s="16">
        <f>WEEKDAY(DCalendário6[[#This Row],[Dia]])</f>
        <v>3</v>
      </c>
      <c r="L3524" s="1" t="str">
        <f>IFERROR(VLOOKUP(A3524,Tabela4[],1,0),"")</f>
        <v/>
      </c>
      <c r="M352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46623</v>
      </c>
      <c r="N3524" s="16" t="str">
        <f>IF(DCalendário6[[#This Row],[Dia Útil2]]="Feriado","Feriado",IF(AND(DCalendário6[[#This Row],[Dia Útil]]="",DCalendário6[[#This Row],[Mês Total]]=F3517),N3517+1,IF(DCalendário6[[#This Row],[Dia Útil]]="",1,"")))</f>
        <v/>
      </c>
      <c r="O352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3524" s="16"/>
      <c r="Q3524" s="17"/>
    </row>
    <row r="3525" spans="1:17" x14ac:dyDescent="0.25">
      <c r="A3525" s="1">
        <v>46624</v>
      </c>
      <c r="B3525" s="1">
        <f>IF(AND(DCalendário6[[#This Row],[Dia da semana]]&gt;1,DCalendário6[[#This Row],[Dia da semana]]&lt;7,DCalendário6[[#This Row],[Feriados]]=""),DCalendário6[[#This Row],[Dia]],"")</f>
        <v>46624</v>
      </c>
      <c r="C3525" s="16">
        <f>IF(DCalendário6[[#This Row],[Mês]]="","",IF(AND(C3521="",C3522="",C3523="",C3524=""),IF(DCalendário6[[#This Row],[Mês]]=D3524,C3524+1,IF(AND(D3524="",D3525=D3520),C3520+1,1)),IF(AND(C3522="",C3523="",C3524=""),IF(DCalendário6[[#This Row],[Mês]]=D3524,C3524+1,IF(AND(D3524="",D3525=D3521),C3521+1,1)),IF(AND(C3523="",C3524=""),IF(DCalendário6[[#This Row],[Mês]]=D3524,C3524+1,IF(AND(D3524="",D3525=D3522),C3522+1,1)),IF(DCalendário6[[#This Row],[Mês]]=D3524,C3524+1,IF(AND(D3524="",D3525=D3523),C3523+1,1))))))</f>
        <v>18</v>
      </c>
      <c r="D3525" s="14">
        <f>IF(DCalendário6[[#This Row],[Dia Útil]]="","",(MONTH($B3525)))</f>
        <v>8</v>
      </c>
      <c r="E3525" s="14">
        <f t="shared" si="55"/>
        <v>2027</v>
      </c>
      <c r="F3525" s="14">
        <f>MONTH(DCalendário6[[#This Row],[Dia]])</f>
        <v>8</v>
      </c>
      <c r="G3525" s="14" t="str">
        <f>MONTH(DCalendário6[[#This Row],[Dia]])&amp;" - "&amp;DCalendário6[[#This Row],[Ano]]</f>
        <v>8 - 2027</v>
      </c>
      <c r="H3525" s="14">
        <f>IF(DCalendário6[[#This Row],[Dia Útil]]="","",DCalendário6[[#This Row],[Semana Ano]])</f>
        <v>35</v>
      </c>
      <c r="I3525" s="14">
        <f>WEEKNUM(DCalendário6[[#This Row],[Dia]])</f>
        <v>35</v>
      </c>
      <c r="J3525" s="14" cm="1">
        <f t="array" aca="1" ref="J352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525" s="16">
        <f>WEEKDAY(DCalendário6[[#This Row],[Dia]])</f>
        <v>4</v>
      </c>
      <c r="L3525" s="1" t="str">
        <f>IFERROR(VLOOKUP(A3525,Tabela4[],1,0),"")</f>
        <v/>
      </c>
      <c r="M352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46624</v>
      </c>
      <c r="N3525" s="16" t="str">
        <f>IF(DCalendário6[[#This Row],[Dia Útil2]]="Feriado","Feriado",IF(AND(DCalendário6[[#This Row],[Dia Útil]]="",DCalendário6[[#This Row],[Mês Total]]=F3518),N3518+1,IF(DCalendário6[[#This Row],[Dia Útil]]="",1,"")))</f>
        <v/>
      </c>
      <c r="O352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3525" s="16"/>
      <c r="Q3525" s="17"/>
    </row>
    <row r="3526" spans="1:17" x14ac:dyDescent="0.25">
      <c r="A3526" s="1">
        <v>46625</v>
      </c>
      <c r="B3526" s="1">
        <f>IF(AND(DCalendário6[[#This Row],[Dia da semana]]&gt;1,DCalendário6[[#This Row],[Dia da semana]]&lt;7,DCalendário6[[#This Row],[Feriados]]=""),DCalendário6[[#This Row],[Dia]],"")</f>
        <v>46625</v>
      </c>
      <c r="C3526" s="16">
        <f>IF(DCalendário6[[#This Row],[Mês]]="","",IF(AND(C3522="",C3523="",C3524="",C3525=""),IF(DCalendário6[[#This Row],[Mês]]=D3525,C3525+1,IF(AND(D3525="",D3526=D3521),C3521+1,1)),IF(AND(C3523="",C3524="",C3525=""),IF(DCalendário6[[#This Row],[Mês]]=D3525,C3525+1,IF(AND(D3525="",D3526=D3522),C3522+1,1)),IF(AND(C3524="",C3525=""),IF(DCalendário6[[#This Row],[Mês]]=D3525,C3525+1,IF(AND(D3525="",D3526=D3523),C3523+1,1)),IF(DCalendário6[[#This Row],[Mês]]=D3525,C3525+1,IF(AND(D3525="",D3526=D3524),C3524+1,1))))))</f>
        <v>19</v>
      </c>
      <c r="D3526" s="14">
        <f>IF(DCalendário6[[#This Row],[Dia Útil]]="","",(MONTH($B3526)))</f>
        <v>8</v>
      </c>
      <c r="E3526" s="14">
        <f t="shared" si="55"/>
        <v>2027</v>
      </c>
      <c r="F3526" s="14">
        <f>MONTH(DCalendário6[[#This Row],[Dia]])</f>
        <v>8</v>
      </c>
      <c r="G3526" s="14" t="str">
        <f>MONTH(DCalendário6[[#This Row],[Dia]])&amp;" - "&amp;DCalendário6[[#This Row],[Ano]]</f>
        <v>8 - 2027</v>
      </c>
      <c r="H3526" s="14">
        <f>IF(DCalendário6[[#This Row],[Dia Útil]]="","",DCalendário6[[#This Row],[Semana Ano]])</f>
        <v>35</v>
      </c>
      <c r="I3526" s="14">
        <f>WEEKNUM(DCalendário6[[#This Row],[Dia]])</f>
        <v>35</v>
      </c>
      <c r="J3526" s="14" cm="1">
        <f t="array" aca="1" ref="J352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526" s="16">
        <f>WEEKDAY(DCalendário6[[#This Row],[Dia]])</f>
        <v>5</v>
      </c>
      <c r="L3526" s="1" t="str">
        <f>IFERROR(VLOOKUP(A3526,Tabela4[],1,0),"")</f>
        <v/>
      </c>
      <c r="M352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46625</v>
      </c>
      <c r="N3526" s="16" t="str">
        <f>IF(DCalendário6[[#This Row],[Dia Útil2]]="Feriado","Feriado",IF(AND(DCalendário6[[#This Row],[Dia Útil]]="",DCalendário6[[#This Row],[Mês Total]]=F3519),N3519+1,IF(DCalendário6[[#This Row],[Dia Útil]]="",1,"")))</f>
        <v/>
      </c>
      <c r="O352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3526" s="16"/>
      <c r="Q3526" s="17"/>
    </row>
    <row r="3527" spans="1:17" x14ac:dyDescent="0.25">
      <c r="A3527" s="1">
        <v>46626</v>
      </c>
      <c r="B3527" s="1">
        <f>IF(AND(DCalendário6[[#This Row],[Dia da semana]]&gt;1,DCalendário6[[#This Row],[Dia da semana]]&lt;7,DCalendário6[[#This Row],[Feriados]]=""),DCalendário6[[#This Row],[Dia]],"")</f>
        <v>46626</v>
      </c>
      <c r="C3527" s="16">
        <f>IF(DCalendário6[[#This Row],[Mês]]="","",IF(AND(C3523="",C3524="",C3525="",C3526=""),IF(DCalendário6[[#This Row],[Mês]]=D3526,C3526+1,IF(AND(D3526="",D3527=D3522),C3522+1,1)),IF(AND(C3524="",C3525="",C3526=""),IF(DCalendário6[[#This Row],[Mês]]=D3526,C3526+1,IF(AND(D3526="",D3527=D3523),C3523+1,1)),IF(AND(C3525="",C3526=""),IF(DCalendário6[[#This Row],[Mês]]=D3526,C3526+1,IF(AND(D3526="",D3527=D3524),C3524+1,1)),IF(DCalendário6[[#This Row],[Mês]]=D3526,C3526+1,IF(AND(D3526="",D3527=D3525),C3525+1,1))))))</f>
        <v>20</v>
      </c>
      <c r="D3527" s="14">
        <f>IF(DCalendário6[[#This Row],[Dia Útil]]="","",(MONTH($B3527)))</f>
        <v>8</v>
      </c>
      <c r="E3527" s="14">
        <f t="shared" si="55"/>
        <v>2027</v>
      </c>
      <c r="F3527" s="14">
        <f>MONTH(DCalendário6[[#This Row],[Dia]])</f>
        <v>8</v>
      </c>
      <c r="G3527" s="14" t="str">
        <f>MONTH(DCalendário6[[#This Row],[Dia]])&amp;" - "&amp;DCalendário6[[#This Row],[Ano]]</f>
        <v>8 - 2027</v>
      </c>
      <c r="H3527" s="14">
        <f>IF(DCalendário6[[#This Row],[Dia Útil]]="","",DCalendário6[[#This Row],[Semana Ano]])</f>
        <v>35</v>
      </c>
      <c r="I3527" s="14">
        <f>WEEKNUM(DCalendário6[[#This Row],[Dia]])</f>
        <v>35</v>
      </c>
      <c r="J3527" s="14" cm="1">
        <f t="array" aca="1" ref="J352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527" s="16">
        <f>WEEKDAY(DCalendário6[[#This Row],[Dia]])</f>
        <v>6</v>
      </c>
      <c r="L3527" s="1" t="str">
        <f>IFERROR(VLOOKUP(A3527,Tabela4[],1,0),"")</f>
        <v/>
      </c>
      <c r="M352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46626</v>
      </c>
      <c r="N3527" s="16" t="str">
        <f>IF(DCalendário6[[#This Row],[Dia Útil2]]="Feriado","Feriado",IF(AND(DCalendário6[[#This Row],[Dia Útil]]="",DCalendário6[[#This Row],[Mês Total]]=F3520),N3520+1,IF(DCalendário6[[#This Row],[Dia Útil]]="",1,"")))</f>
        <v/>
      </c>
      <c r="O352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3527" s="16"/>
      <c r="Q3527" s="17"/>
    </row>
    <row r="3528" spans="1:17" x14ac:dyDescent="0.25">
      <c r="A3528" s="1">
        <v>46627</v>
      </c>
      <c r="B3528" s="1" t="str">
        <f>IF(AND(DCalendário6[[#This Row],[Dia da semana]]&gt;1,DCalendário6[[#This Row],[Dia da semana]]&lt;7,DCalendário6[[#This Row],[Feriados]]=""),DCalendário6[[#This Row],[Dia]],"")</f>
        <v/>
      </c>
      <c r="C3528" s="16" t="str">
        <f>IF(DCalendário6[[#This Row],[Mês]]="","",IF(AND(C3524="",C3525="",C3526="",C3527=""),IF(DCalendário6[[#This Row],[Mês]]=D3527,C3527+1,IF(AND(D3527="",D3528=D3523),C3523+1,1)),IF(AND(C3525="",C3526="",C3527=""),IF(DCalendário6[[#This Row],[Mês]]=D3527,C3527+1,IF(AND(D3527="",D3528=D3524),C3524+1,1)),IF(AND(C3526="",C3527=""),IF(DCalendário6[[#This Row],[Mês]]=D3527,C3527+1,IF(AND(D3527="",D3528=D3525),C3525+1,1)),IF(DCalendário6[[#This Row],[Mês]]=D3527,C3527+1,IF(AND(D3527="",D3528=D3526),C3526+1,1))))))</f>
        <v/>
      </c>
      <c r="D3528" s="14" t="str">
        <f>IF(DCalendário6[[#This Row],[Dia Útil]]="","",(MONTH($B3528)))</f>
        <v/>
      </c>
      <c r="E3528" s="14">
        <f t="shared" si="55"/>
        <v>2027</v>
      </c>
      <c r="F3528" s="14">
        <f>MONTH(DCalendário6[[#This Row],[Dia]])</f>
        <v>8</v>
      </c>
      <c r="G3528" s="14" t="str">
        <f>MONTH(DCalendário6[[#This Row],[Dia]])&amp;" - "&amp;DCalendário6[[#This Row],[Ano]]</f>
        <v>8 - 2027</v>
      </c>
      <c r="H3528" s="14" t="str">
        <f>IF(DCalendário6[[#This Row],[Dia Útil]]="","",DCalendário6[[#This Row],[Semana Ano]])</f>
        <v/>
      </c>
      <c r="I3528" s="14">
        <f>WEEKNUM(DCalendário6[[#This Row],[Dia]])</f>
        <v>35</v>
      </c>
      <c r="J3528" s="14" cm="1">
        <f t="array" aca="1" ref="J352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528" s="16">
        <f>WEEKDAY(DCalendário6[[#This Row],[Dia]])</f>
        <v>7</v>
      </c>
      <c r="L3528" s="1" t="str">
        <f>IFERROR(VLOOKUP(A3528,Tabela4[],1,0),"")</f>
        <v/>
      </c>
      <c r="M352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528" s="16">
        <f>IF(DCalendário6[[#This Row],[Dia Útil2]]="Feriado","Feriado",IF(AND(DCalendário6[[#This Row],[Dia Útil]]="",DCalendário6[[#This Row],[Mês Total]]=F3521),N3521+1,IF(DCalendário6[[#This Row],[Dia Útil]]="",1,"")))</f>
        <v>4</v>
      </c>
      <c r="O352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3528" s="16"/>
      <c r="Q3528" s="17"/>
    </row>
    <row r="3529" spans="1:17" x14ac:dyDescent="0.25">
      <c r="A3529" s="1">
        <v>46628</v>
      </c>
      <c r="B3529" s="1" t="str">
        <f>IF(AND(DCalendário6[[#This Row],[Dia da semana]]&gt;1,DCalendário6[[#This Row],[Dia da semana]]&lt;7,DCalendário6[[#This Row],[Feriados]]=""),DCalendário6[[#This Row],[Dia]],"")</f>
        <v/>
      </c>
      <c r="C3529" s="16" t="str">
        <f>IF(DCalendário6[[#This Row],[Mês]]="","",IF(AND(C3525="",C3526="",C3527="",C3528=""),IF(DCalendário6[[#This Row],[Mês]]=D3528,C3528+1,IF(AND(D3528="",D3529=D3524),C3524+1,1)),IF(AND(C3526="",C3527="",C3528=""),IF(DCalendário6[[#This Row],[Mês]]=D3528,C3528+1,IF(AND(D3528="",D3529=D3525),C3525+1,1)),IF(AND(C3527="",C3528=""),IF(DCalendário6[[#This Row],[Mês]]=D3528,C3528+1,IF(AND(D3528="",D3529=D3526),C3526+1,1)),IF(DCalendário6[[#This Row],[Mês]]=D3528,C3528+1,IF(AND(D3528="",D3529=D3527),C3527+1,1))))))</f>
        <v/>
      </c>
      <c r="D3529" s="14" t="str">
        <f>IF(DCalendário6[[#This Row],[Dia Útil]]="","",(MONTH($B3529)))</f>
        <v/>
      </c>
      <c r="E3529" s="14">
        <f t="shared" si="55"/>
        <v>2027</v>
      </c>
      <c r="F3529" s="14">
        <f>MONTH(DCalendário6[[#This Row],[Dia]])</f>
        <v>8</v>
      </c>
      <c r="G3529" s="14" t="str">
        <f>MONTH(DCalendário6[[#This Row],[Dia]])&amp;" - "&amp;DCalendário6[[#This Row],[Ano]]</f>
        <v>8 - 2027</v>
      </c>
      <c r="H3529" s="14" t="str">
        <f>IF(DCalendário6[[#This Row],[Dia Útil]]="","",DCalendário6[[#This Row],[Semana Ano]])</f>
        <v/>
      </c>
      <c r="I3529" s="14">
        <f>WEEKNUM(DCalendário6[[#This Row],[Dia]])</f>
        <v>36</v>
      </c>
      <c r="J3529" s="14" cm="1">
        <f t="array" aca="1" ref="J352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529" s="16">
        <f>WEEKDAY(DCalendário6[[#This Row],[Dia]])</f>
        <v>1</v>
      </c>
      <c r="L3529" s="1" t="str">
        <f>IFERROR(VLOOKUP(A3529,Tabela4[],1,0),"")</f>
        <v/>
      </c>
      <c r="M352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529" s="16">
        <f>IF(DCalendário6[[#This Row],[Dia Útil2]]="Feriado","Feriado",IF(AND(DCalendário6[[#This Row],[Dia Útil]]="",DCalendário6[[#This Row],[Mês Total]]=F3522),N3522+1,IF(DCalendário6[[#This Row],[Dia Útil]]="",1,"")))</f>
        <v>5</v>
      </c>
      <c r="O352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32,5</v>
      </c>
      <c r="P3529" s="16"/>
      <c r="Q3529" s="17"/>
    </row>
    <row r="3530" spans="1:17" x14ac:dyDescent="0.25">
      <c r="A3530" s="1">
        <v>46629</v>
      </c>
      <c r="B3530" s="1">
        <f>IF(AND(DCalendário6[[#This Row],[Dia da semana]]&gt;1,DCalendário6[[#This Row],[Dia da semana]]&lt;7,DCalendário6[[#This Row],[Feriados]]=""),DCalendário6[[#This Row],[Dia]],"")</f>
        <v>46629</v>
      </c>
      <c r="C3530" s="16">
        <f>IF(DCalendário6[[#This Row],[Mês]]="","",IF(AND(C3526="",C3527="",C3528="",C3529=""),IF(DCalendário6[[#This Row],[Mês]]=D3529,C3529+1,IF(AND(D3529="",D3530=D3525),C3525+1,1)),IF(AND(C3527="",C3528="",C3529=""),IF(DCalendário6[[#This Row],[Mês]]=D3529,C3529+1,IF(AND(D3529="",D3530=D3526),C3526+1,1)),IF(AND(C3528="",C3529=""),IF(DCalendário6[[#This Row],[Mês]]=D3529,C3529+1,IF(AND(D3529="",D3530=D3527),C3527+1,1)),IF(DCalendário6[[#This Row],[Mês]]=D3529,C3529+1,IF(AND(D3529="",D3530=D3528),C3528+1,1))))))</f>
        <v>21</v>
      </c>
      <c r="D3530" s="14">
        <f>IF(DCalendário6[[#This Row],[Dia Útil]]="","",(MONTH($B3530)))</f>
        <v>8</v>
      </c>
      <c r="E3530" s="14">
        <f t="shared" si="55"/>
        <v>2027</v>
      </c>
      <c r="F3530" s="14">
        <f>MONTH(DCalendário6[[#This Row],[Dia]])</f>
        <v>8</v>
      </c>
      <c r="G3530" s="14" t="str">
        <f>MONTH(DCalendário6[[#This Row],[Dia]])&amp;" - "&amp;DCalendário6[[#This Row],[Ano]]</f>
        <v>8 - 2027</v>
      </c>
      <c r="H3530" s="14">
        <f>IF(DCalendário6[[#This Row],[Dia Útil]]="","",DCalendário6[[#This Row],[Semana Ano]])</f>
        <v>36</v>
      </c>
      <c r="I3530" s="14">
        <f>WEEKNUM(DCalendário6[[#This Row],[Dia]])</f>
        <v>36</v>
      </c>
      <c r="J3530" s="14" cm="1">
        <f t="array" aca="1" ref="J353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530" s="16">
        <f>WEEKDAY(DCalendário6[[#This Row],[Dia]])</f>
        <v>2</v>
      </c>
      <c r="L3530" s="1" t="str">
        <f>IFERROR(VLOOKUP(A3530,Tabela4[],1,0),"")</f>
        <v/>
      </c>
      <c r="M353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46629</v>
      </c>
      <c r="N3530" s="16" t="str">
        <f>IF(DCalendário6[[#This Row],[Dia Útil2]]="Feriado","Feriado",IF(AND(DCalendário6[[#This Row],[Dia Útil]]="",DCalendário6[[#This Row],[Mês Total]]=F3523),N3523+1,IF(DCalendário6[[#This Row],[Dia Útil]]="",1,"")))</f>
        <v/>
      </c>
      <c r="O353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21</v>
      </c>
      <c r="P3530" s="16"/>
      <c r="Q3530" s="17"/>
    </row>
    <row r="3531" spans="1:17" x14ac:dyDescent="0.25">
      <c r="A3531" s="1">
        <v>46630</v>
      </c>
      <c r="B3531" s="1">
        <f>IF(AND(DCalendário6[[#This Row],[Dia da semana]]&gt;1,DCalendário6[[#This Row],[Dia da semana]]&lt;7,DCalendário6[[#This Row],[Feriados]]=""),DCalendário6[[#This Row],[Dia]],"")</f>
        <v>46630</v>
      </c>
      <c r="C3531" s="16">
        <f>IF(DCalendário6[[#This Row],[Mês]]="","",IF(AND(C3527="",C3528="",C3529="",C3530=""),IF(DCalendário6[[#This Row],[Mês]]=D3530,C3530+1,IF(AND(D3530="",D3531=D3526),C3526+1,1)),IF(AND(C3528="",C3529="",C3530=""),IF(DCalendário6[[#This Row],[Mês]]=D3530,C3530+1,IF(AND(D3530="",D3531=D3527),C3527+1,1)),IF(AND(C3529="",C3530=""),IF(DCalendário6[[#This Row],[Mês]]=D3530,C3530+1,IF(AND(D3530="",D3531=D3528),C3528+1,1)),IF(DCalendário6[[#This Row],[Mês]]=D3530,C3530+1,IF(AND(D3530="",D3531=D3529),C3529+1,1))))))</f>
        <v>22</v>
      </c>
      <c r="D3531" s="14">
        <f>IF(DCalendário6[[#This Row],[Dia Útil]]="","",(MONTH($B3531)))</f>
        <v>8</v>
      </c>
      <c r="E3531" s="14">
        <f t="shared" si="55"/>
        <v>2027</v>
      </c>
      <c r="F3531" s="14">
        <f>MONTH(DCalendário6[[#This Row],[Dia]])</f>
        <v>8</v>
      </c>
      <c r="G3531" s="14" t="str">
        <f>MONTH(DCalendário6[[#This Row],[Dia]])&amp;" - "&amp;DCalendário6[[#This Row],[Ano]]</f>
        <v>8 - 2027</v>
      </c>
      <c r="H3531" s="14">
        <f>IF(DCalendário6[[#This Row],[Dia Útil]]="","",DCalendário6[[#This Row],[Semana Ano]])</f>
        <v>36</v>
      </c>
      <c r="I3531" s="14">
        <f>WEEKNUM(DCalendário6[[#This Row],[Dia]])</f>
        <v>36</v>
      </c>
      <c r="J3531" s="14" cm="1">
        <f t="array" aca="1" ref="J353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531" s="16">
        <f>WEEKDAY(DCalendário6[[#This Row],[Dia]])</f>
        <v>3</v>
      </c>
      <c r="L3531" s="1" t="str">
        <f>IFERROR(VLOOKUP(A3531,Tabela4[],1,0),"")</f>
        <v/>
      </c>
      <c r="M353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46630</v>
      </c>
      <c r="N3531" s="16" t="str">
        <f>IF(DCalendário6[[#This Row],[Dia Útil2]]="Feriado","Feriado",IF(AND(DCalendário6[[#This Row],[Dia Útil]]="",DCalendário6[[#This Row],[Mês Total]]=F3524),N3524+1,IF(DCalendário6[[#This Row],[Dia Útil]]="",1,"")))</f>
        <v/>
      </c>
      <c r="O353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22</v>
      </c>
      <c r="P3531" s="16"/>
      <c r="Q3531" s="17"/>
    </row>
    <row r="3532" spans="1:17" x14ac:dyDescent="0.25">
      <c r="A3532" s="1">
        <v>46631</v>
      </c>
      <c r="B3532" s="1">
        <f>IF(AND(DCalendário6[[#This Row],[Dia da semana]]&gt;1,DCalendário6[[#This Row],[Dia da semana]]&lt;7,DCalendário6[[#This Row],[Feriados]]=""),DCalendário6[[#This Row],[Dia]],"")</f>
        <v>46631</v>
      </c>
      <c r="C3532" s="16">
        <f>IF(DCalendário6[[#This Row],[Mês]]="","",IF(AND(C3528="",C3529="",C3530="",C3531=""),IF(DCalendário6[[#This Row],[Mês]]=D3531,C3531+1,IF(AND(D3531="",D3532=D3527),C3527+1,1)),IF(AND(C3529="",C3530="",C3531=""),IF(DCalendário6[[#This Row],[Mês]]=D3531,C3531+1,IF(AND(D3531="",D3532=D3528),C3528+1,1)),IF(AND(C3530="",C3531=""),IF(DCalendário6[[#This Row],[Mês]]=D3531,C3531+1,IF(AND(D3531="",D3532=D3529),C3529+1,1)),IF(DCalendário6[[#This Row],[Mês]]=D3531,C3531+1,IF(AND(D3531="",D3532=D3530),C3530+1,1))))))</f>
        <v>1</v>
      </c>
      <c r="D3532" s="14">
        <f>IF(DCalendário6[[#This Row],[Dia Útil]]="","",(MONTH($B3532)))</f>
        <v>9</v>
      </c>
      <c r="E3532" s="14">
        <f t="shared" si="55"/>
        <v>2027</v>
      </c>
      <c r="F3532" s="14">
        <f>MONTH(DCalendário6[[#This Row],[Dia]])</f>
        <v>9</v>
      </c>
      <c r="G3532" s="14" t="str">
        <f>MONTH(DCalendário6[[#This Row],[Dia]])&amp;" - "&amp;DCalendário6[[#This Row],[Ano]]</f>
        <v>9 - 2027</v>
      </c>
      <c r="H3532" s="14">
        <f>IF(DCalendário6[[#This Row],[Dia Útil]]="","",DCalendário6[[#This Row],[Semana Ano]])</f>
        <v>36</v>
      </c>
      <c r="I3532" s="14">
        <f>WEEKNUM(DCalendário6[[#This Row],[Dia]])</f>
        <v>36</v>
      </c>
      <c r="J3532" s="14" cm="1">
        <f t="array" aca="1" ref="J353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532" s="16">
        <f>WEEKDAY(DCalendário6[[#This Row],[Dia]])</f>
        <v>4</v>
      </c>
      <c r="L3532" s="1" t="str">
        <f>IFERROR(VLOOKUP(A3532,Tabela4[],1,0),"")</f>
        <v/>
      </c>
      <c r="M353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46631</v>
      </c>
      <c r="N3532" s="16" t="str">
        <f>IF(DCalendário6[[#This Row],[Dia Útil2]]="Feriado","Feriado",IF(AND(DCalendário6[[#This Row],[Dia Útil]]="",DCalendário6[[#This Row],[Mês Total]]=F3525),N3525+1,IF(DCalendário6[[#This Row],[Dia Útil]]="",1,"")))</f>
        <v/>
      </c>
      <c r="O353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3532" s="16"/>
      <c r="Q3532" s="17"/>
    </row>
    <row r="3533" spans="1:17" x14ac:dyDescent="0.25">
      <c r="A3533" s="1">
        <v>46632</v>
      </c>
      <c r="B3533" s="1">
        <f>IF(AND(DCalendário6[[#This Row],[Dia da semana]]&gt;1,DCalendário6[[#This Row],[Dia da semana]]&lt;7,DCalendário6[[#This Row],[Feriados]]=""),DCalendário6[[#This Row],[Dia]],"")</f>
        <v>46632</v>
      </c>
      <c r="C3533" s="16">
        <f>IF(DCalendário6[[#This Row],[Mês]]="","",IF(AND(C3529="",C3530="",C3531="",C3532=""),IF(DCalendário6[[#This Row],[Mês]]=D3532,C3532+1,IF(AND(D3532="",D3533=D3528),C3528+1,1)),IF(AND(C3530="",C3531="",C3532=""),IF(DCalendário6[[#This Row],[Mês]]=D3532,C3532+1,IF(AND(D3532="",D3533=D3529),C3529+1,1)),IF(AND(C3531="",C3532=""),IF(DCalendário6[[#This Row],[Mês]]=D3532,C3532+1,IF(AND(D3532="",D3533=D3530),C3530+1,1)),IF(DCalendário6[[#This Row],[Mês]]=D3532,C3532+1,IF(AND(D3532="",D3533=D3531),C3531+1,1))))))</f>
        <v>2</v>
      </c>
      <c r="D3533" s="14">
        <f>IF(DCalendário6[[#This Row],[Dia Útil]]="","",(MONTH($B3533)))</f>
        <v>9</v>
      </c>
      <c r="E3533" s="14">
        <f t="shared" si="55"/>
        <v>2027</v>
      </c>
      <c r="F3533" s="14">
        <f>MONTH(DCalendário6[[#This Row],[Dia]])</f>
        <v>9</v>
      </c>
      <c r="G3533" s="14" t="str">
        <f>MONTH(DCalendário6[[#This Row],[Dia]])&amp;" - "&amp;DCalendário6[[#This Row],[Ano]]</f>
        <v>9 - 2027</v>
      </c>
      <c r="H3533" s="14">
        <f>IF(DCalendário6[[#This Row],[Dia Útil]]="","",DCalendário6[[#This Row],[Semana Ano]])</f>
        <v>36</v>
      </c>
      <c r="I3533" s="14">
        <f>WEEKNUM(DCalendário6[[#This Row],[Dia]])</f>
        <v>36</v>
      </c>
      <c r="J3533" s="14" cm="1">
        <f t="array" aca="1" ref="J353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533" s="16">
        <f>WEEKDAY(DCalendário6[[#This Row],[Dia]])</f>
        <v>5</v>
      </c>
      <c r="L3533" s="1" t="str">
        <f>IFERROR(VLOOKUP(A3533,Tabela4[],1,0),"")</f>
        <v/>
      </c>
      <c r="M353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46632</v>
      </c>
      <c r="N3533" s="16" t="str">
        <f>IF(DCalendário6[[#This Row],[Dia Útil2]]="Feriado","Feriado",IF(AND(DCalendário6[[#This Row],[Dia Útil]]="",DCalendário6[[#This Row],[Mês Total]]=F3526),N3526+1,IF(DCalendário6[[#This Row],[Dia Útil]]="",1,"")))</f>
        <v/>
      </c>
      <c r="O353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3533" s="16"/>
      <c r="Q3533" s="17"/>
    </row>
    <row r="3534" spans="1:17" x14ac:dyDescent="0.25">
      <c r="A3534" s="1">
        <v>46633</v>
      </c>
      <c r="B3534" s="1">
        <f>IF(AND(DCalendário6[[#This Row],[Dia da semana]]&gt;1,DCalendário6[[#This Row],[Dia da semana]]&lt;7,DCalendário6[[#This Row],[Feriados]]=""),DCalendário6[[#This Row],[Dia]],"")</f>
        <v>46633</v>
      </c>
      <c r="C3534" s="16">
        <f>IF(DCalendário6[[#This Row],[Mês]]="","",IF(AND(C3530="",C3531="",C3532="",C3533=""),IF(DCalendário6[[#This Row],[Mês]]=D3533,C3533+1,IF(AND(D3533="",D3534=D3529),C3529+1,1)),IF(AND(C3531="",C3532="",C3533=""),IF(DCalendário6[[#This Row],[Mês]]=D3533,C3533+1,IF(AND(D3533="",D3534=D3530),C3530+1,1)),IF(AND(C3532="",C3533=""),IF(DCalendário6[[#This Row],[Mês]]=D3533,C3533+1,IF(AND(D3533="",D3534=D3531),C3531+1,1)),IF(DCalendário6[[#This Row],[Mês]]=D3533,C3533+1,IF(AND(D3533="",D3534=D3532),C3532+1,1))))))</f>
        <v>3</v>
      </c>
      <c r="D3534" s="14">
        <f>IF(DCalendário6[[#This Row],[Dia Útil]]="","",(MONTH($B3534)))</f>
        <v>9</v>
      </c>
      <c r="E3534" s="14">
        <f t="shared" si="55"/>
        <v>2027</v>
      </c>
      <c r="F3534" s="14">
        <f>MONTH(DCalendário6[[#This Row],[Dia]])</f>
        <v>9</v>
      </c>
      <c r="G3534" s="14" t="str">
        <f>MONTH(DCalendário6[[#This Row],[Dia]])&amp;" - "&amp;DCalendário6[[#This Row],[Ano]]</f>
        <v>9 - 2027</v>
      </c>
      <c r="H3534" s="14">
        <f>IF(DCalendário6[[#This Row],[Dia Útil]]="","",DCalendário6[[#This Row],[Semana Ano]])</f>
        <v>36</v>
      </c>
      <c r="I3534" s="14">
        <f>WEEKNUM(DCalendário6[[#This Row],[Dia]])</f>
        <v>36</v>
      </c>
      <c r="J3534" s="14" cm="1">
        <f t="array" aca="1" ref="J353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534" s="16">
        <f>WEEKDAY(DCalendário6[[#This Row],[Dia]])</f>
        <v>6</v>
      </c>
      <c r="L3534" s="1" t="str">
        <f>IFERROR(VLOOKUP(A3534,Tabela4[],1,0),"")</f>
        <v/>
      </c>
      <c r="M353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46633</v>
      </c>
      <c r="N3534" s="16" t="str">
        <f>IF(DCalendário6[[#This Row],[Dia Útil2]]="Feriado","Feriado",IF(AND(DCalendário6[[#This Row],[Dia Útil]]="",DCalendário6[[#This Row],[Mês Total]]=F3527),N3527+1,IF(DCalendário6[[#This Row],[Dia Útil]]="",1,"")))</f>
        <v/>
      </c>
      <c r="O353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3534" s="16"/>
      <c r="Q3534" s="17"/>
    </row>
    <row r="3535" spans="1:17" x14ac:dyDescent="0.25">
      <c r="A3535" s="1">
        <v>46634</v>
      </c>
      <c r="B3535" s="1" t="str">
        <f>IF(AND(DCalendário6[[#This Row],[Dia da semana]]&gt;1,DCalendário6[[#This Row],[Dia da semana]]&lt;7,DCalendário6[[#This Row],[Feriados]]=""),DCalendário6[[#This Row],[Dia]],"")</f>
        <v/>
      </c>
      <c r="C3535" s="16" t="str">
        <f>IF(DCalendário6[[#This Row],[Mês]]="","",IF(AND(C3531="",C3532="",C3533="",C3534=""),IF(DCalendário6[[#This Row],[Mês]]=D3534,C3534+1,IF(AND(D3534="",D3535=D3530),C3530+1,1)),IF(AND(C3532="",C3533="",C3534=""),IF(DCalendário6[[#This Row],[Mês]]=D3534,C3534+1,IF(AND(D3534="",D3535=D3531),C3531+1,1)),IF(AND(C3533="",C3534=""),IF(DCalendário6[[#This Row],[Mês]]=D3534,C3534+1,IF(AND(D3534="",D3535=D3532),C3532+1,1)),IF(DCalendário6[[#This Row],[Mês]]=D3534,C3534+1,IF(AND(D3534="",D3535=D3533),C3533+1,1))))))</f>
        <v/>
      </c>
      <c r="D3535" s="14" t="str">
        <f>IF(DCalendário6[[#This Row],[Dia Útil]]="","",(MONTH($B3535)))</f>
        <v/>
      </c>
      <c r="E3535" s="14">
        <f t="shared" si="55"/>
        <v>2027</v>
      </c>
      <c r="F3535" s="14">
        <f>MONTH(DCalendário6[[#This Row],[Dia]])</f>
        <v>9</v>
      </c>
      <c r="G3535" s="14" t="str">
        <f>MONTH(DCalendário6[[#This Row],[Dia]])&amp;" - "&amp;DCalendário6[[#This Row],[Ano]]</f>
        <v>9 - 2027</v>
      </c>
      <c r="H3535" s="14" t="str">
        <f>IF(DCalendário6[[#This Row],[Dia Útil]]="","",DCalendário6[[#This Row],[Semana Ano]])</f>
        <v/>
      </c>
      <c r="I3535" s="14">
        <f>WEEKNUM(DCalendário6[[#This Row],[Dia]])</f>
        <v>36</v>
      </c>
      <c r="J3535" s="14" cm="1">
        <f t="array" aca="1" ref="J353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535" s="16">
        <f>WEEKDAY(DCalendário6[[#This Row],[Dia]])</f>
        <v>7</v>
      </c>
      <c r="L3535" s="1" t="str">
        <f>IFERROR(VLOOKUP(A3535,Tabela4[],1,0),"")</f>
        <v/>
      </c>
      <c r="M353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535" s="16">
        <f>IF(DCalendário6[[#This Row],[Dia Útil2]]="Feriado","Feriado",IF(AND(DCalendário6[[#This Row],[Dia Útil]]="",DCalendário6[[#This Row],[Mês Total]]=F3528),N3528+1,IF(DCalendário6[[#This Row],[Dia Útil]]="",1,"")))</f>
        <v>1</v>
      </c>
      <c r="O353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3535" s="16"/>
      <c r="Q3535" s="17"/>
    </row>
    <row r="3536" spans="1:17" x14ac:dyDescent="0.25">
      <c r="A3536" s="1">
        <v>46635</v>
      </c>
      <c r="B3536" s="1" t="str">
        <f>IF(AND(DCalendário6[[#This Row],[Dia da semana]]&gt;1,DCalendário6[[#This Row],[Dia da semana]]&lt;7,DCalendário6[[#This Row],[Feriados]]=""),DCalendário6[[#This Row],[Dia]],"")</f>
        <v/>
      </c>
      <c r="C3536" s="16" t="str">
        <f>IF(DCalendário6[[#This Row],[Mês]]="","",IF(AND(C3532="",C3533="",C3534="",C3535=""),IF(DCalendário6[[#This Row],[Mês]]=D3535,C3535+1,IF(AND(D3535="",D3536=D3531),C3531+1,1)),IF(AND(C3533="",C3534="",C3535=""),IF(DCalendário6[[#This Row],[Mês]]=D3535,C3535+1,IF(AND(D3535="",D3536=D3532),C3532+1,1)),IF(AND(C3534="",C3535=""),IF(DCalendário6[[#This Row],[Mês]]=D3535,C3535+1,IF(AND(D3535="",D3536=D3533),C3533+1,1)),IF(DCalendário6[[#This Row],[Mês]]=D3535,C3535+1,IF(AND(D3535="",D3536=D3534),C3534+1,1))))))</f>
        <v/>
      </c>
      <c r="D3536" s="14" t="str">
        <f>IF(DCalendário6[[#This Row],[Dia Útil]]="","",(MONTH($B3536)))</f>
        <v/>
      </c>
      <c r="E3536" s="14">
        <f t="shared" si="55"/>
        <v>2027</v>
      </c>
      <c r="F3536" s="14">
        <f>MONTH(DCalendário6[[#This Row],[Dia]])</f>
        <v>9</v>
      </c>
      <c r="G3536" s="14" t="str">
        <f>MONTH(DCalendário6[[#This Row],[Dia]])&amp;" - "&amp;DCalendário6[[#This Row],[Ano]]</f>
        <v>9 - 2027</v>
      </c>
      <c r="H3536" s="14" t="str">
        <f>IF(DCalendário6[[#This Row],[Dia Útil]]="","",DCalendário6[[#This Row],[Semana Ano]])</f>
        <v/>
      </c>
      <c r="I3536" s="14">
        <f>WEEKNUM(DCalendário6[[#This Row],[Dia]])</f>
        <v>37</v>
      </c>
      <c r="J3536" s="14" cm="1">
        <f t="array" aca="1" ref="J353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536" s="16">
        <f>WEEKDAY(DCalendário6[[#This Row],[Dia]])</f>
        <v>1</v>
      </c>
      <c r="L3536" s="1" t="str">
        <f>IFERROR(VLOOKUP(A3536,Tabela4[],1,0),"")</f>
        <v/>
      </c>
      <c r="M353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536" s="16">
        <f>IF(DCalendário6[[#This Row],[Dia Útil2]]="Feriado","Feriado",IF(AND(DCalendário6[[#This Row],[Dia Útil]]="",DCalendário6[[#This Row],[Mês Total]]=F3529),N3529+1,IF(DCalendário6[[#This Row],[Dia Útil]]="",1,"")))</f>
        <v>1</v>
      </c>
      <c r="O353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3536" s="16"/>
      <c r="Q3536" s="17"/>
    </row>
    <row r="3537" spans="1:17" x14ac:dyDescent="0.25">
      <c r="A3537" s="1">
        <v>46636</v>
      </c>
      <c r="B3537" s="1">
        <f>IF(AND(DCalendário6[[#This Row],[Dia da semana]]&gt;1,DCalendário6[[#This Row],[Dia da semana]]&lt;7,DCalendário6[[#This Row],[Feriados]]=""),DCalendário6[[#This Row],[Dia]],"")</f>
        <v>46636</v>
      </c>
      <c r="C3537" s="16">
        <f>IF(DCalendário6[[#This Row],[Mês]]="","",IF(AND(C3533="",C3534="",C3535="",C3536=""),IF(DCalendário6[[#This Row],[Mês]]=D3536,C3536+1,IF(AND(D3536="",D3537=D3532),C3532+1,1)),IF(AND(C3534="",C3535="",C3536=""),IF(DCalendário6[[#This Row],[Mês]]=D3536,C3536+1,IF(AND(D3536="",D3537=D3533),C3533+1,1)),IF(AND(C3535="",C3536=""),IF(DCalendário6[[#This Row],[Mês]]=D3536,C3536+1,IF(AND(D3536="",D3537=D3534),C3534+1,1)),IF(DCalendário6[[#This Row],[Mês]]=D3536,C3536+1,IF(AND(D3536="",D3537=D3535),C3535+1,1))))))</f>
        <v>4</v>
      </c>
      <c r="D3537" s="14">
        <f>IF(DCalendário6[[#This Row],[Dia Útil]]="","",(MONTH($B3537)))</f>
        <v>9</v>
      </c>
      <c r="E3537" s="14">
        <f t="shared" si="55"/>
        <v>2027</v>
      </c>
      <c r="F3537" s="14">
        <f>MONTH(DCalendário6[[#This Row],[Dia]])</f>
        <v>9</v>
      </c>
      <c r="G3537" s="14" t="str">
        <f>MONTH(DCalendário6[[#This Row],[Dia]])&amp;" - "&amp;DCalendário6[[#This Row],[Ano]]</f>
        <v>9 - 2027</v>
      </c>
      <c r="H3537" s="14">
        <f>IF(DCalendário6[[#This Row],[Dia Útil]]="","",DCalendário6[[#This Row],[Semana Ano]])</f>
        <v>37</v>
      </c>
      <c r="I3537" s="14">
        <f>WEEKNUM(DCalendário6[[#This Row],[Dia]])</f>
        <v>37</v>
      </c>
      <c r="J3537" s="14" cm="1">
        <f t="array" aca="1" ref="J353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537" s="16">
        <f>WEEKDAY(DCalendário6[[#This Row],[Dia]])</f>
        <v>2</v>
      </c>
      <c r="L3537" s="1" t="str">
        <f>IFERROR(VLOOKUP(A3537,Tabela4[],1,0),"")</f>
        <v/>
      </c>
      <c r="M353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46636</v>
      </c>
      <c r="N3537" s="16" t="str">
        <f>IF(DCalendário6[[#This Row],[Dia Útil2]]="Feriado","Feriado",IF(AND(DCalendário6[[#This Row],[Dia Útil]]="",DCalendário6[[#This Row],[Mês Total]]=F3530),N3530+1,IF(DCalendário6[[#This Row],[Dia Útil]]="",1,"")))</f>
        <v/>
      </c>
      <c r="O353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3537" s="16"/>
      <c r="Q3537" s="17"/>
    </row>
    <row r="3538" spans="1:17" x14ac:dyDescent="0.25">
      <c r="A3538" s="1">
        <v>46637</v>
      </c>
      <c r="B3538" s="1" t="str">
        <f>IF(AND(DCalendário6[[#This Row],[Dia da semana]]&gt;1,DCalendário6[[#This Row],[Dia da semana]]&lt;7,DCalendário6[[#This Row],[Feriados]]=""),DCalendário6[[#This Row],[Dia]],"")</f>
        <v/>
      </c>
      <c r="C3538" s="16" t="str">
        <f>IF(DCalendário6[[#This Row],[Mês]]="","",IF(AND(C3534="",C3535="",C3536="",C3537=""),IF(DCalendário6[[#This Row],[Mês]]=D3537,C3537+1,IF(AND(D3537="",D3538=D3533),C3533+1,1)),IF(AND(C3535="",C3536="",C3537=""),IF(DCalendário6[[#This Row],[Mês]]=D3537,C3537+1,IF(AND(D3537="",D3538=D3534),C3534+1,1)),IF(AND(C3536="",C3537=""),IF(DCalendário6[[#This Row],[Mês]]=D3537,C3537+1,IF(AND(D3537="",D3538=D3535),C3535+1,1)),IF(DCalendário6[[#This Row],[Mês]]=D3537,C3537+1,IF(AND(D3537="",D3538=D3536),C3536+1,1))))))</f>
        <v/>
      </c>
      <c r="D3538" s="14" t="str">
        <f>IF(DCalendário6[[#This Row],[Dia Útil]]="","",(MONTH($B3538)))</f>
        <v/>
      </c>
      <c r="E3538" s="14">
        <f t="shared" si="55"/>
        <v>2027</v>
      </c>
      <c r="F3538" s="14">
        <f>MONTH(DCalendário6[[#This Row],[Dia]])</f>
        <v>9</v>
      </c>
      <c r="G3538" s="14" t="str">
        <f>MONTH(DCalendário6[[#This Row],[Dia]])&amp;" - "&amp;DCalendário6[[#This Row],[Ano]]</f>
        <v>9 - 2027</v>
      </c>
      <c r="H3538" s="14" t="str">
        <f>IF(DCalendário6[[#This Row],[Dia Útil]]="","",DCalendário6[[#This Row],[Semana Ano]])</f>
        <v/>
      </c>
      <c r="I3538" s="14">
        <f>WEEKNUM(DCalendário6[[#This Row],[Dia]])</f>
        <v>37</v>
      </c>
      <c r="J3538" s="14" cm="1">
        <f t="array" aca="1" ref="J353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538" s="16">
        <f>WEEKDAY(DCalendário6[[#This Row],[Dia]])</f>
        <v>3</v>
      </c>
      <c r="L3538" s="1">
        <f>IFERROR(VLOOKUP(A3538,Tabela4[],1,0),"")</f>
        <v>46637</v>
      </c>
      <c r="M353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3538" s="16" t="str">
        <f>IF(DCalendário6[[#This Row],[Dia Útil2]]="Feriado","Feriado",IF(AND(DCalendário6[[#This Row],[Dia Útil]]="",DCalendário6[[#This Row],[Mês Total]]=F3531),N3531+1,IF(DCalendário6[[#This Row],[Dia Útil]]="",1,"")))</f>
        <v>Feriado</v>
      </c>
      <c r="O353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3538" s="16"/>
      <c r="Q3538" s="17"/>
    </row>
    <row r="3539" spans="1:17" x14ac:dyDescent="0.25">
      <c r="A3539" s="1">
        <v>46638</v>
      </c>
      <c r="B3539" s="1">
        <f>IF(AND(DCalendário6[[#This Row],[Dia da semana]]&gt;1,DCalendário6[[#This Row],[Dia da semana]]&lt;7,DCalendário6[[#This Row],[Feriados]]=""),DCalendário6[[#This Row],[Dia]],"")</f>
        <v>46638</v>
      </c>
      <c r="C3539" s="16">
        <f>IF(DCalendário6[[#This Row],[Mês]]="","",IF(AND(C3535="",C3536="",C3537="",C3538=""),IF(DCalendário6[[#This Row],[Mês]]=D3538,C3538+1,IF(AND(D3538="",D3539=D3534),C3534+1,1)),IF(AND(C3536="",C3537="",C3538=""),IF(DCalendário6[[#This Row],[Mês]]=D3538,C3538+1,IF(AND(D3538="",D3539=D3535),C3535+1,1)),IF(AND(C3537="",C3538=""),IF(DCalendário6[[#This Row],[Mês]]=D3538,C3538+1,IF(AND(D3538="",D3539=D3536),C3536+1,1)),IF(DCalendário6[[#This Row],[Mês]]=D3538,C3538+1,IF(AND(D3538="",D3539=D3537),C3537+1,1))))))</f>
        <v>5</v>
      </c>
      <c r="D3539" s="14">
        <f>IF(DCalendário6[[#This Row],[Dia Útil]]="","",(MONTH($B3539)))</f>
        <v>9</v>
      </c>
      <c r="E3539" s="14">
        <f t="shared" si="55"/>
        <v>2027</v>
      </c>
      <c r="F3539" s="14">
        <f>MONTH(DCalendário6[[#This Row],[Dia]])</f>
        <v>9</v>
      </c>
      <c r="G3539" s="14" t="str">
        <f>MONTH(DCalendário6[[#This Row],[Dia]])&amp;" - "&amp;DCalendário6[[#This Row],[Ano]]</f>
        <v>9 - 2027</v>
      </c>
      <c r="H3539" s="14">
        <f>IF(DCalendário6[[#This Row],[Dia Útil]]="","",DCalendário6[[#This Row],[Semana Ano]])</f>
        <v>37</v>
      </c>
      <c r="I3539" s="14">
        <f>WEEKNUM(DCalendário6[[#This Row],[Dia]])</f>
        <v>37</v>
      </c>
      <c r="J3539" s="14" cm="1">
        <f t="array" aca="1" ref="J353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539" s="16">
        <f>WEEKDAY(DCalendário6[[#This Row],[Dia]])</f>
        <v>4</v>
      </c>
      <c r="L3539" s="1" t="str">
        <f>IFERROR(VLOOKUP(A3539,Tabela4[],1,0),"")</f>
        <v/>
      </c>
      <c r="M353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46638</v>
      </c>
      <c r="N3539" s="16" t="str">
        <f>IF(DCalendário6[[#This Row],[Dia Útil2]]="Feriado","Feriado",IF(AND(DCalendário6[[#This Row],[Dia Útil]]="",DCalendário6[[#This Row],[Mês Total]]=F3532),N3532+1,IF(DCalendário6[[#This Row],[Dia Útil]]="",1,"")))</f>
        <v/>
      </c>
      <c r="O353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3539" s="16"/>
      <c r="Q3539" s="17"/>
    </row>
    <row r="3540" spans="1:17" x14ac:dyDescent="0.25">
      <c r="A3540" s="1">
        <v>46639</v>
      </c>
      <c r="B3540" s="1">
        <f>IF(AND(DCalendário6[[#This Row],[Dia da semana]]&gt;1,DCalendário6[[#This Row],[Dia da semana]]&lt;7,DCalendário6[[#This Row],[Feriados]]=""),DCalendário6[[#This Row],[Dia]],"")</f>
        <v>46639</v>
      </c>
      <c r="C3540" s="16">
        <f>IF(DCalendário6[[#This Row],[Mês]]="","",IF(AND(C3536="",C3537="",C3538="",C3539=""),IF(DCalendário6[[#This Row],[Mês]]=D3539,C3539+1,IF(AND(D3539="",D3540=D3535),C3535+1,1)),IF(AND(C3537="",C3538="",C3539=""),IF(DCalendário6[[#This Row],[Mês]]=D3539,C3539+1,IF(AND(D3539="",D3540=D3536),C3536+1,1)),IF(AND(C3538="",C3539=""),IF(DCalendário6[[#This Row],[Mês]]=D3539,C3539+1,IF(AND(D3539="",D3540=D3537),C3537+1,1)),IF(DCalendário6[[#This Row],[Mês]]=D3539,C3539+1,IF(AND(D3539="",D3540=D3538),C3538+1,1))))))</f>
        <v>6</v>
      </c>
      <c r="D3540" s="14">
        <f>IF(DCalendário6[[#This Row],[Dia Útil]]="","",(MONTH($B3540)))</f>
        <v>9</v>
      </c>
      <c r="E3540" s="14">
        <f t="shared" si="55"/>
        <v>2027</v>
      </c>
      <c r="F3540" s="14">
        <f>MONTH(DCalendário6[[#This Row],[Dia]])</f>
        <v>9</v>
      </c>
      <c r="G3540" s="14" t="str">
        <f>MONTH(DCalendário6[[#This Row],[Dia]])&amp;" - "&amp;DCalendário6[[#This Row],[Ano]]</f>
        <v>9 - 2027</v>
      </c>
      <c r="H3540" s="14">
        <f>IF(DCalendário6[[#This Row],[Dia Útil]]="","",DCalendário6[[#This Row],[Semana Ano]])</f>
        <v>37</v>
      </c>
      <c r="I3540" s="14">
        <f>WEEKNUM(DCalendário6[[#This Row],[Dia]])</f>
        <v>37</v>
      </c>
      <c r="J3540" s="14" cm="1">
        <f t="array" aca="1" ref="J354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540" s="16">
        <f>WEEKDAY(DCalendário6[[#This Row],[Dia]])</f>
        <v>5</v>
      </c>
      <c r="L3540" s="1" t="str">
        <f>IFERROR(VLOOKUP(A3540,Tabela4[],1,0),"")</f>
        <v/>
      </c>
      <c r="M354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46639</v>
      </c>
      <c r="N3540" s="16" t="str">
        <f>IF(DCalendário6[[#This Row],[Dia Útil2]]="Feriado","Feriado",IF(AND(DCalendário6[[#This Row],[Dia Útil]]="",DCalendário6[[#This Row],[Mês Total]]=F3533),N3533+1,IF(DCalendário6[[#This Row],[Dia Útil]]="",1,"")))</f>
        <v/>
      </c>
      <c r="O354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3540" s="16"/>
      <c r="Q3540" s="17"/>
    </row>
    <row r="3541" spans="1:17" x14ac:dyDescent="0.25">
      <c r="A3541" s="1">
        <v>46640</v>
      </c>
      <c r="B3541" s="1">
        <f>IF(AND(DCalendário6[[#This Row],[Dia da semana]]&gt;1,DCalendário6[[#This Row],[Dia da semana]]&lt;7,DCalendário6[[#This Row],[Feriados]]=""),DCalendário6[[#This Row],[Dia]],"")</f>
        <v>46640</v>
      </c>
      <c r="C3541" s="16">
        <f>IF(DCalendário6[[#This Row],[Mês]]="","",IF(AND(C3537="",C3538="",C3539="",C3540=""),IF(DCalendário6[[#This Row],[Mês]]=D3540,C3540+1,IF(AND(D3540="",D3541=D3536),C3536+1,1)),IF(AND(C3538="",C3539="",C3540=""),IF(DCalendário6[[#This Row],[Mês]]=D3540,C3540+1,IF(AND(D3540="",D3541=D3537),C3537+1,1)),IF(AND(C3539="",C3540=""),IF(DCalendário6[[#This Row],[Mês]]=D3540,C3540+1,IF(AND(D3540="",D3541=D3538),C3538+1,1)),IF(DCalendário6[[#This Row],[Mês]]=D3540,C3540+1,IF(AND(D3540="",D3541=D3539),C3539+1,1))))))</f>
        <v>7</v>
      </c>
      <c r="D3541" s="14">
        <f>IF(DCalendário6[[#This Row],[Dia Útil]]="","",(MONTH($B3541)))</f>
        <v>9</v>
      </c>
      <c r="E3541" s="14">
        <f t="shared" si="55"/>
        <v>2027</v>
      </c>
      <c r="F3541" s="14">
        <f>MONTH(DCalendário6[[#This Row],[Dia]])</f>
        <v>9</v>
      </c>
      <c r="G3541" s="14" t="str">
        <f>MONTH(DCalendário6[[#This Row],[Dia]])&amp;" - "&amp;DCalendário6[[#This Row],[Ano]]</f>
        <v>9 - 2027</v>
      </c>
      <c r="H3541" s="14">
        <f>IF(DCalendário6[[#This Row],[Dia Útil]]="","",DCalendário6[[#This Row],[Semana Ano]])</f>
        <v>37</v>
      </c>
      <c r="I3541" s="14">
        <f>WEEKNUM(DCalendário6[[#This Row],[Dia]])</f>
        <v>37</v>
      </c>
      <c r="J3541" s="14" cm="1">
        <f t="array" aca="1" ref="J354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541" s="16">
        <f>WEEKDAY(DCalendário6[[#This Row],[Dia]])</f>
        <v>6</v>
      </c>
      <c r="L3541" s="1" t="str">
        <f>IFERROR(VLOOKUP(A3541,Tabela4[],1,0),"")</f>
        <v/>
      </c>
      <c r="M354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46640</v>
      </c>
      <c r="N3541" s="16" t="str">
        <f>IF(DCalendário6[[#This Row],[Dia Útil2]]="Feriado","Feriado",IF(AND(DCalendário6[[#This Row],[Dia Útil]]="",DCalendário6[[#This Row],[Mês Total]]=F3534),N3534+1,IF(DCalendário6[[#This Row],[Dia Útil]]="",1,"")))</f>
        <v/>
      </c>
      <c r="O354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3541" s="16"/>
      <c r="Q3541" s="17"/>
    </row>
    <row r="3542" spans="1:17" x14ac:dyDescent="0.25">
      <c r="A3542" s="1">
        <v>46641</v>
      </c>
      <c r="B3542" s="1" t="str">
        <f>IF(AND(DCalendário6[[#This Row],[Dia da semana]]&gt;1,DCalendário6[[#This Row],[Dia da semana]]&lt;7,DCalendário6[[#This Row],[Feriados]]=""),DCalendário6[[#This Row],[Dia]],"")</f>
        <v/>
      </c>
      <c r="C3542" s="16" t="str">
        <f>IF(DCalendário6[[#This Row],[Mês]]="","",IF(AND(C3538="",C3539="",C3540="",C3541=""),IF(DCalendário6[[#This Row],[Mês]]=D3541,C3541+1,IF(AND(D3541="",D3542=D3537),C3537+1,1)),IF(AND(C3539="",C3540="",C3541=""),IF(DCalendário6[[#This Row],[Mês]]=D3541,C3541+1,IF(AND(D3541="",D3542=D3538),C3538+1,1)),IF(AND(C3540="",C3541=""),IF(DCalendário6[[#This Row],[Mês]]=D3541,C3541+1,IF(AND(D3541="",D3542=D3539),C3539+1,1)),IF(DCalendário6[[#This Row],[Mês]]=D3541,C3541+1,IF(AND(D3541="",D3542=D3540),C3540+1,1))))))</f>
        <v/>
      </c>
      <c r="D3542" s="14" t="str">
        <f>IF(DCalendário6[[#This Row],[Dia Útil]]="","",(MONTH($B3542)))</f>
        <v/>
      </c>
      <c r="E3542" s="14">
        <f t="shared" si="55"/>
        <v>2027</v>
      </c>
      <c r="F3542" s="14">
        <f>MONTH(DCalendário6[[#This Row],[Dia]])</f>
        <v>9</v>
      </c>
      <c r="G3542" s="14" t="str">
        <f>MONTH(DCalendário6[[#This Row],[Dia]])&amp;" - "&amp;DCalendário6[[#This Row],[Ano]]</f>
        <v>9 - 2027</v>
      </c>
      <c r="H3542" s="14" t="str">
        <f>IF(DCalendário6[[#This Row],[Dia Útil]]="","",DCalendário6[[#This Row],[Semana Ano]])</f>
        <v/>
      </c>
      <c r="I3542" s="14">
        <f>WEEKNUM(DCalendário6[[#This Row],[Dia]])</f>
        <v>37</v>
      </c>
      <c r="J3542" s="14" cm="1">
        <f t="array" aca="1" ref="J354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542" s="16">
        <f>WEEKDAY(DCalendário6[[#This Row],[Dia]])</f>
        <v>7</v>
      </c>
      <c r="L3542" s="1" t="str">
        <f>IFERROR(VLOOKUP(A3542,Tabela4[],1,0),"")</f>
        <v/>
      </c>
      <c r="M354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542" s="16">
        <f>IF(DCalendário6[[#This Row],[Dia Útil2]]="Feriado","Feriado",IF(AND(DCalendário6[[#This Row],[Dia Útil]]="",DCalendário6[[#This Row],[Mês Total]]=F3535),N3535+1,IF(DCalendário6[[#This Row],[Dia Útil]]="",1,"")))</f>
        <v>2</v>
      </c>
      <c r="O354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3542" s="16"/>
      <c r="Q3542" s="17"/>
    </row>
    <row r="3543" spans="1:17" x14ac:dyDescent="0.25">
      <c r="A3543" s="1">
        <v>46642</v>
      </c>
      <c r="B3543" s="1" t="str">
        <f>IF(AND(DCalendário6[[#This Row],[Dia da semana]]&gt;1,DCalendário6[[#This Row],[Dia da semana]]&lt;7,DCalendário6[[#This Row],[Feriados]]=""),DCalendário6[[#This Row],[Dia]],"")</f>
        <v/>
      </c>
      <c r="C3543" s="16" t="str">
        <f>IF(DCalendário6[[#This Row],[Mês]]="","",IF(AND(C3539="",C3540="",C3541="",C3542=""),IF(DCalendário6[[#This Row],[Mês]]=D3542,C3542+1,IF(AND(D3542="",D3543=D3538),C3538+1,1)),IF(AND(C3540="",C3541="",C3542=""),IF(DCalendário6[[#This Row],[Mês]]=D3542,C3542+1,IF(AND(D3542="",D3543=D3539),C3539+1,1)),IF(AND(C3541="",C3542=""),IF(DCalendário6[[#This Row],[Mês]]=D3542,C3542+1,IF(AND(D3542="",D3543=D3540),C3540+1,1)),IF(DCalendário6[[#This Row],[Mês]]=D3542,C3542+1,IF(AND(D3542="",D3543=D3541),C3541+1,1))))))</f>
        <v/>
      </c>
      <c r="D3543" s="14" t="str">
        <f>IF(DCalendário6[[#This Row],[Dia Útil]]="","",(MONTH($B3543)))</f>
        <v/>
      </c>
      <c r="E3543" s="14">
        <f t="shared" si="55"/>
        <v>2027</v>
      </c>
      <c r="F3543" s="14">
        <f>MONTH(DCalendário6[[#This Row],[Dia]])</f>
        <v>9</v>
      </c>
      <c r="G3543" s="14" t="str">
        <f>MONTH(DCalendário6[[#This Row],[Dia]])&amp;" - "&amp;DCalendário6[[#This Row],[Ano]]</f>
        <v>9 - 2027</v>
      </c>
      <c r="H3543" s="14" t="str">
        <f>IF(DCalendário6[[#This Row],[Dia Útil]]="","",DCalendário6[[#This Row],[Semana Ano]])</f>
        <v/>
      </c>
      <c r="I3543" s="14">
        <f>WEEKNUM(DCalendário6[[#This Row],[Dia]])</f>
        <v>38</v>
      </c>
      <c r="J3543" s="14" cm="1">
        <f t="array" aca="1" ref="J354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543" s="16">
        <f>WEEKDAY(DCalendário6[[#This Row],[Dia]])</f>
        <v>1</v>
      </c>
      <c r="L3543" s="1" t="str">
        <f>IFERROR(VLOOKUP(A3543,Tabela4[],1,0),"")</f>
        <v/>
      </c>
      <c r="M354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543" s="16">
        <f>IF(DCalendário6[[#This Row],[Dia Útil2]]="Feriado","Feriado",IF(AND(DCalendário6[[#This Row],[Dia Útil]]="",DCalendário6[[#This Row],[Mês Total]]=F3536),N3536+1,IF(DCalendário6[[#This Row],[Dia Útil]]="",1,"")))</f>
        <v>2</v>
      </c>
      <c r="O354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3543" s="16"/>
      <c r="Q3543" s="17"/>
    </row>
    <row r="3544" spans="1:17" x14ac:dyDescent="0.25">
      <c r="A3544" s="1">
        <v>46643</v>
      </c>
      <c r="B3544" s="1">
        <f>IF(AND(DCalendário6[[#This Row],[Dia da semana]]&gt;1,DCalendário6[[#This Row],[Dia da semana]]&lt;7,DCalendário6[[#This Row],[Feriados]]=""),DCalendário6[[#This Row],[Dia]],"")</f>
        <v>46643</v>
      </c>
      <c r="C3544" s="16">
        <f>IF(DCalendário6[[#This Row],[Mês]]="","",IF(AND(C3540="",C3541="",C3542="",C3543=""),IF(DCalendário6[[#This Row],[Mês]]=D3543,C3543+1,IF(AND(D3543="",D3544=D3539),C3539+1,1)),IF(AND(C3541="",C3542="",C3543=""),IF(DCalendário6[[#This Row],[Mês]]=D3543,C3543+1,IF(AND(D3543="",D3544=D3540),C3540+1,1)),IF(AND(C3542="",C3543=""),IF(DCalendário6[[#This Row],[Mês]]=D3543,C3543+1,IF(AND(D3543="",D3544=D3541),C3541+1,1)),IF(DCalendário6[[#This Row],[Mês]]=D3543,C3543+1,IF(AND(D3543="",D3544=D3542),C3542+1,1))))))</f>
        <v>8</v>
      </c>
      <c r="D3544" s="14">
        <f>IF(DCalendário6[[#This Row],[Dia Útil]]="","",(MONTH($B3544)))</f>
        <v>9</v>
      </c>
      <c r="E3544" s="14">
        <f t="shared" si="55"/>
        <v>2027</v>
      </c>
      <c r="F3544" s="14">
        <f>MONTH(DCalendário6[[#This Row],[Dia]])</f>
        <v>9</v>
      </c>
      <c r="G3544" s="14" t="str">
        <f>MONTH(DCalendário6[[#This Row],[Dia]])&amp;" - "&amp;DCalendário6[[#This Row],[Ano]]</f>
        <v>9 - 2027</v>
      </c>
      <c r="H3544" s="14">
        <f>IF(DCalendário6[[#This Row],[Dia Útil]]="","",DCalendário6[[#This Row],[Semana Ano]])</f>
        <v>38</v>
      </c>
      <c r="I3544" s="14">
        <f>WEEKNUM(DCalendário6[[#This Row],[Dia]])</f>
        <v>38</v>
      </c>
      <c r="J3544" s="14" cm="1">
        <f t="array" aca="1" ref="J354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544" s="16">
        <f>WEEKDAY(DCalendário6[[#This Row],[Dia]])</f>
        <v>2</v>
      </c>
      <c r="L3544" s="1" t="str">
        <f>IFERROR(VLOOKUP(A3544,Tabela4[],1,0),"")</f>
        <v/>
      </c>
      <c r="M354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46643</v>
      </c>
      <c r="N3544" s="16" t="str">
        <f>IF(DCalendário6[[#This Row],[Dia Útil2]]="Feriado","Feriado",IF(AND(DCalendário6[[#This Row],[Dia Útil]]="",DCalendário6[[#This Row],[Mês Total]]=F3537),N3537+1,IF(DCalendário6[[#This Row],[Dia Útil]]="",1,"")))</f>
        <v/>
      </c>
      <c r="O354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3544" s="16"/>
      <c r="Q3544" s="17"/>
    </row>
    <row r="3545" spans="1:17" x14ac:dyDescent="0.25">
      <c r="A3545" s="1">
        <v>46644</v>
      </c>
      <c r="B3545" s="1">
        <f>IF(AND(DCalendário6[[#This Row],[Dia da semana]]&gt;1,DCalendário6[[#This Row],[Dia da semana]]&lt;7,DCalendário6[[#This Row],[Feriados]]=""),DCalendário6[[#This Row],[Dia]],"")</f>
        <v>46644</v>
      </c>
      <c r="C3545" s="16">
        <f>IF(DCalendário6[[#This Row],[Mês]]="","",IF(AND(C3541="",C3542="",C3543="",C3544=""),IF(DCalendário6[[#This Row],[Mês]]=D3544,C3544+1,IF(AND(D3544="",D3545=D3540),C3540+1,1)),IF(AND(C3542="",C3543="",C3544=""),IF(DCalendário6[[#This Row],[Mês]]=D3544,C3544+1,IF(AND(D3544="",D3545=D3541),C3541+1,1)),IF(AND(C3543="",C3544=""),IF(DCalendário6[[#This Row],[Mês]]=D3544,C3544+1,IF(AND(D3544="",D3545=D3542),C3542+1,1)),IF(DCalendário6[[#This Row],[Mês]]=D3544,C3544+1,IF(AND(D3544="",D3545=D3543),C3543+1,1))))))</f>
        <v>9</v>
      </c>
      <c r="D3545" s="14">
        <f>IF(DCalendário6[[#This Row],[Dia Útil]]="","",(MONTH($B3545)))</f>
        <v>9</v>
      </c>
      <c r="E3545" s="14">
        <f t="shared" si="55"/>
        <v>2027</v>
      </c>
      <c r="F3545" s="14">
        <f>MONTH(DCalendário6[[#This Row],[Dia]])</f>
        <v>9</v>
      </c>
      <c r="G3545" s="14" t="str">
        <f>MONTH(DCalendário6[[#This Row],[Dia]])&amp;" - "&amp;DCalendário6[[#This Row],[Ano]]</f>
        <v>9 - 2027</v>
      </c>
      <c r="H3545" s="14">
        <f>IF(DCalendário6[[#This Row],[Dia Útil]]="","",DCalendário6[[#This Row],[Semana Ano]])</f>
        <v>38</v>
      </c>
      <c r="I3545" s="14">
        <f>WEEKNUM(DCalendário6[[#This Row],[Dia]])</f>
        <v>38</v>
      </c>
      <c r="J3545" s="14" cm="1">
        <f t="array" aca="1" ref="J354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545" s="16">
        <f>WEEKDAY(DCalendário6[[#This Row],[Dia]])</f>
        <v>3</v>
      </c>
      <c r="L3545" s="1" t="str">
        <f>IFERROR(VLOOKUP(A3545,Tabela4[],1,0),"")</f>
        <v/>
      </c>
      <c r="M354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46644</v>
      </c>
      <c r="N3545" s="16" t="str">
        <f>IF(DCalendário6[[#This Row],[Dia Útil2]]="Feriado","Feriado",IF(AND(DCalendário6[[#This Row],[Dia Útil]]="",DCalendário6[[#This Row],[Mês Total]]=F3538),N3538+1,IF(DCalendário6[[#This Row],[Dia Útil]]="",1,"")))</f>
        <v/>
      </c>
      <c r="O354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3545" s="16"/>
      <c r="Q3545" s="17"/>
    </row>
    <row r="3546" spans="1:17" x14ac:dyDescent="0.25">
      <c r="A3546" s="1">
        <v>46645</v>
      </c>
      <c r="B3546" s="1">
        <f>IF(AND(DCalendário6[[#This Row],[Dia da semana]]&gt;1,DCalendário6[[#This Row],[Dia da semana]]&lt;7,DCalendário6[[#This Row],[Feriados]]=""),DCalendário6[[#This Row],[Dia]],"")</f>
        <v>46645</v>
      </c>
      <c r="C3546" s="16">
        <f>IF(DCalendário6[[#This Row],[Mês]]="","",IF(AND(C3542="",C3543="",C3544="",C3545=""),IF(DCalendário6[[#This Row],[Mês]]=D3545,C3545+1,IF(AND(D3545="",D3546=D3541),C3541+1,1)),IF(AND(C3543="",C3544="",C3545=""),IF(DCalendário6[[#This Row],[Mês]]=D3545,C3545+1,IF(AND(D3545="",D3546=D3542),C3542+1,1)),IF(AND(C3544="",C3545=""),IF(DCalendário6[[#This Row],[Mês]]=D3545,C3545+1,IF(AND(D3545="",D3546=D3543),C3543+1,1)),IF(DCalendário6[[#This Row],[Mês]]=D3545,C3545+1,IF(AND(D3545="",D3546=D3544),C3544+1,1))))))</f>
        <v>10</v>
      </c>
      <c r="D3546" s="14">
        <f>IF(DCalendário6[[#This Row],[Dia Útil]]="","",(MONTH($B3546)))</f>
        <v>9</v>
      </c>
      <c r="E3546" s="14">
        <f t="shared" si="55"/>
        <v>2027</v>
      </c>
      <c r="F3546" s="14">
        <f>MONTH(DCalendário6[[#This Row],[Dia]])</f>
        <v>9</v>
      </c>
      <c r="G3546" s="14" t="str">
        <f>MONTH(DCalendário6[[#This Row],[Dia]])&amp;" - "&amp;DCalendário6[[#This Row],[Ano]]</f>
        <v>9 - 2027</v>
      </c>
      <c r="H3546" s="14">
        <f>IF(DCalendário6[[#This Row],[Dia Útil]]="","",DCalendário6[[#This Row],[Semana Ano]])</f>
        <v>38</v>
      </c>
      <c r="I3546" s="14">
        <f>WEEKNUM(DCalendário6[[#This Row],[Dia]])</f>
        <v>38</v>
      </c>
      <c r="J3546" s="14" cm="1">
        <f t="array" aca="1" ref="J354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546" s="16">
        <f>WEEKDAY(DCalendário6[[#This Row],[Dia]])</f>
        <v>4</v>
      </c>
      <c r="L3546" s="1" t="str">
        <f>IFERROR(VLOOKUP(A3546,Tabela4[],1,0),"")</f>
        <v/>
      </c>
      <c r="M354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46645</v>
      </c>
      <c r="N3546" s="16" t="str">
        <f>IF(DCalendário6[[#This Row],[Dia Útil2]]="Feriado","Feriado",IF(AND(DCalendário6[[#This Row],[Dia Útil]]="",DCalendário6[[#This Row],[Mês Total]]=F3539),N3539+1,IF(DCalendário6[[#This Row],[Dia Útil]]="",1,"")))</f>
        <v/>
      </c>
      <c r="O354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3546" s="16"/>
      <c r="Q3546" s="17"/>
    </row>
    <row r="3547" spans="1:17" x14ac:dyDescent="0.25">
      <c r="A3547" s="1">
        <v>46646</v>
      </c>
      <c r="B3547" s="1">
        <f>IF(AND(DCalendário6[[#This Row],[Dia da semana]]&gt;1,DCalendário6[[#This Row],[Dia da semana]]&lt;7,DCalendário6[[#This Row],[Feriados]]=""),DCalendário6[[#This Row],[Dia]],"")</f>
        <v>46646</v>
      </c>
      <c r="C3547" s="16">
        <f>IF(DCalendário6[[#This Row],[Mês]]="","",IF(AND(C3543="",C3544="",C3545="",C3546=""),IF(DCalendário6[[#This Row],[Mês]]=D3546,C3546+1,IF(AND(D3546="",D3547=D3542),C3542+1,1)),IF(AND(C3544="",C3545="",C3546=""),IF(DCalendário6[[#This Row],[Mês]]=D3546,C3546+1,IF(AND(D3546="",D3547=D3543),C3543+1,1)),IF(AND(C3545="",C3546=""),IF(DCalendário6[[#This Row],[Mês]]=D3546,C3546+1,IF(AND(D3546="",D3547=D3544),C3544+1,1)),IF(DCalendário6[[#This Row],[Mês]]=D3546,C3546+1,IF(AND(D3546="",D3547=D3545),C3545+1,1))))))</f>
        <v>11</v>
      </c>
      <c r="D3547" s="14">
        <f>IF(DCalendário6[[#This Row],[Dia Útil]]="","",(MONTH($B3547)))</f>
        <v>9</v>
      </c>
      <c r="E3547" s="14">
        <f t="shared" si="55"/>
        <v>2027</v>
      </c>
      <c r="F3547" s="14">
        <f>MONTH(DCalendário6[[#This Row],[Dia]])</f>
        <v>9</v>
      </c>
      <c r="G3547" s="14" t="str">
        <f>MONTH(DCalendário6[[#This Row],[Dia]])&amp;" - "&amp;DCalendário6[[#This Row],[Ano]]</f>
        <v>9 - 2027</v>
      </c>
      <c r="H3547" s="14">
        <f>IF(DCalendário6[[#This Row],[Dia Útil]]="","",DCalendário6[[#This Row],[Semana Ano]])</f>
        <v>38</v>
      </c>
      <c r="I3547" s="14">
        <f>WEEKNUM(DCalendário6[[#This Row],[Dia]])</f>
        <v>38</v>
      </c>
      <c r="J3547" s="14" cm="1">
        <f t="array" aca="1" ref="J354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547" s="16">
        <f>WEEKDAY(DCalendário6[[#This Row],[Dia]])</f>
        <v>5</v>
      </c>
      <c r="L3547" s="1" t="str">
        <f>IFERROR(VLOOKUP(A3547,Tabela4[],1,0),"")</f>
        <v/>
      </c>
      <c r="M354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46646</v>
      </c>
      <c r="N3547" s="16" t="str">
        <f>IF(DCalendário6[[#This Row],[Dia Útil2]]="Feriado","Feriado",IF(AND(DCalendário6[[#This Row],[Dia Útil]]="",DCalendário6[[#This Row],[Mês Total]]=F3540),N3540+1,IF(DCalendário6[[#This Row],[Dia Útil]]="",1,"")))</f>
        <v/>
      </c>
      <c r="O354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3547" s="16"/>
      <c r="Q3547" s="17"/>
    </row>
    <row r="3548" spans="1:17" x14ac:dyDescent="0.25">
      <c r="A3548" s="1">
        <v>46647</v>
      </c>
      <c r="B3548" s="1">
        <f>IF(AND(DCalendário6[[#This Row],[Dia da semana]]&gt;1,DCalendário6[[#This Row],[Dia da semana]]&lt;7,DCalendário6[[#This Row],[Feriados]]=""),DCalendário6[[#This Row],[Dia]],"")</f>
        <v>46647</v>
      </c>
      <c r="C3548" s="16">
        <f>IF(DCalendário6[[#This Row],[Mês]]="","",IF(AND(C3544="",C3545="",C3546="",C3547=""),IF(DCalendário6[[#This Row],[Mês]]=D3547,C3547+1,IF(AND(D3547="",D3548=D3543),C3543+1,1)),IF(AND(C3545="",C3546="",C3547=""),IF(DCalendário6[[#This Row],[Mês]]=D3547,C3547+1,IF(AND(D3547="",D3548=D3544),C3544+1,1)),IF(AND(C3546="",C3547=""),IF(DCalendário6[[#This Row],[Mês]]=D3547,C3547+1,IF(AND(D3547="",D3548=D3545),C3545+1,1)),IF(DCalendário6[[#This Row],[Mês]]=D3547,C3547+1,IF(AND(D3547="",D3548=D3546),C3546+1,1))))))</f>
        <v>12</v>
      </c>
      <c r="D3548" s="14">
        <f>IF(DCalendário6[[#This Row],[Dia Útil]]="","",(MONTH($B3548)))</f>
        <v>9</v>
      </c>
      <c r="E3548" s="14">
        <f t="shared" si="55"/>
        <v>2027</v>
      </c>
      <c r="F3548" s="14">
        <f>MONTH(DCalendário6[[#This Row],[Dia]])</f>
        <v>9</v>
      </c>
      <c r="G3548" s="14" t="str">
        <f>MONTH(DCalendário6[[#This Row],[Dia]])&amp;" - "&amp;DCalendário6[[#This Row],[Ano]]</f>
        <v>9 - 2027</v>
      </c>
      <c r="H3548" s="14">
        <f>IF(DCalendário6[[#This Row],[Dia Útil]]="","",DCalendário6[[#This Row],[Semana Ano]])</f>
        <v>38</v>
      </c>
      <c r="I3548" s="14">
        <f>WEEKNUM(DCalendário6[[#This Row],[Dia]])</f>
        <v>38</v>
      </c>
      <c r="J3548" s="14" cm="1">
        <f t="array" aca="1" ref="J354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548" s="16">
        <f>WEEKDAY(DCalendário6[[#This Row],[Dia]])</f>
        <v>6</v>
      </c>
      <c r="L3548" s="1" t="str">
        <f>IFERROR(VLOOKUP(A3548,Tabela4[],1,0),"")</f>
        <v/>
      </c>
      <c r="M354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46647</v>
      </c>
      <c r="N3548" s="16" t="str">
        <f>IF(DCalendário6[[#This Row],[Dia Útil2]]="Feriado","Feriado",IF(AND(DCalendário6[[#This Row],[Dia Útil]]="",DCalendário6[[#This Row],[Mês Total]]=F3541),N3541+1,IF(DCalendário6[[#This Row],[Dia Útil]]="",1,"")))</f>
        <v/>
      </c>
      <c r="O354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3548" s="16"/>
      <c r="Q3548" s="17"/>
    </row>
    <row r="3549" spans="1:17" x14ac:dyDescent="0.25">
      <c r="A3549" s="1">
        <v>46648</v>
      </c>
      <c r="B3549" s="1" t="str">
        <f>IF(AND(DCalendário6[[#This Row],[Dia da semana]]&gt;1,DCalendário6[[#This Row],[Dia da semana]]&lt;7,DCalendário6[[#This Row],[Feriados]]=""),DCalendário6[[#This Row],[Dia]],"")</f>
        <v/>
      </c>
      <c r="C3549" s="16" t="str">
        <f>IF(DCalendário6[[#This Row],[Mês]]="","",IF(AND(C3545="",C3546="",C3547="",C3548=""),IF(DCalendário6[[#This Row],[Mês]]=D3548,C3548+1,IF(AND(D3548="",D3549=D3544),C3544+1,1)),IF(AND(C3546="",C3547="",C3548=""),IF(DCalendário6[[#This Row],[Mês]]=D3548,C3548+1,IF(AND(D3548="",D3549=D3545),C3545+1,1)),IF(AND(C3547="",C3548=""),IF(DCalendário6[[#This Row],[Mês]]=D3548,C3548+1,IF(AND(D3548="",D3549=D3546),C3546+1,1)),IF(DCalendário6[[#This Row],[Mês]]=D3548,C3548+1,IF(AND(D3548="",D3549=D3547),C3547+1,1))))))</f>
        <v/>
      </c>
      <c r="D3549" s="14" t="str">
        <f>IF(DCalendário6[[#This Row],[Dia Útil]]="","",(MONTH($B3549)))</f>
        <v/>
      </c>
      <c r="E3549" s="14">
        <f t="shared" si="55"/>
        <v>2027</v>
      </c>
      <c r="F3549" s="14">
        <f>MONTH(DCalendário6[[#This Row],[Dia]])</f>
        <v>9</v>
      </c>
      <c r="G3549" s="14" t="str">
        <f>MONTH(DCalendário6[[#This Row],[Dia]])&amp;" - "&amp;DCalendário6[[#This Row],[Ano]]</f>
        <v>9 - 2027</v>
      </c>
      <c r="H3549" s="14" t="str">
        <f>IF(DCalendário6[[#This Row],[Dia Útil]]="","",DCalendário6[[#This Row],[Semana Ano]])</f>
        <v/>
      </c>
      <c r="I3549" s="14">
        <f>WEEKNUM(DCalendário6[[#This Row],[Dia]])</f>
        <v>38</v>
      </c>
      <c r="J3549" s="14" cm="1">
        <f t="array" aca="1" ref="J354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549" s="16">
        <f>WEEKDAY(DCalendário6[[#This Row],[Dia]])</f>
        <v>7</v>
      </c>
      <c r="L3549" s="1" t="str">
        <f>IFERROR(VLOOKUP(A3549,Tabela4[],1,0),"")</f>
        <v/>
      </c>
      <c r="M354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549" s="16">
        <f>IF(DCalendário6[[#This Row],[Dia Útil2]]="Feriado","Feriado",IF(AND(DCalendário6[[#This Row],[Dia Útil]]="",DCalendário6[[#This Row],[Mês Total]]=F3542),N3542+1,IF(DCalendário6[[#This Row],[Dia Útil]]="",1,"")))</f>
        <v>3</v>
      </c>
      <c r="O354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3549" s="16"/>
      <c r="Q3549" s="17"/>
    </row>
    <row r="3550" spans="1:17" x14ac:dyDescent="0.25">
      <c r="A3550" s="1">
        <v>46649</v>
      </c>
      <c r="B3550" s="1" t="str">
        <f>IF(AND(DCalendário6[[#This Row],[Dia da semana]]&gt;1,DCalendário6[[#This Row],[Dia da semana]]&lt;7,DCalendário6[[#This Row],[Feriados]]=""),DCalendário6[[#This Row],[Dia]],"")</f>
        <v/>
      </c>
      <c r="C3550" s="16" t="str">
        <f>IF(DCalendário6[[#This Row],[Mês]]="","",IF(AND(C3546="",C3547="",C3548="",C3549=""),IF(DCalendário6[[#This Row],[Mês]]=D3549,C3549+1,IF(AND(D3549="",D3550=D3545),C3545+1,1)),IF(AND(C3547="",C3548="",C3549=""),IF(DCalendário6[[#This Row],[Mês]]=D3549,C3549+1,IF(AND(D3549="",D3550=D3546),C3546+1,1)),IF(AND(C3548="",C3549=""),IF(DCalendário6[[#This Row],[Mês]]=D3549,C3549+1,IF(AND(D3549="",D3550=D3547),C3547+1,1)),IF(DCalendário6[[#This Row],[Mês]]=D3549,C3549+1,IF(AND(D3549="",D3550=D3548),C3548+1,1))))))</f>
        <v/>
      </c>
      <c r="D3550" s="14" t="str">
        <f>IF(DCalendário6[[#This Row],[Dia Útil]]="","",(MONTH($B3550)))</f>
        <v/>
      </c>
      <c r="E3550" s="14">
        <f t="shared" si="55"/>
        <v>2027</v>
      </c>
      <c r="F3550" s="14">
        <f>MONTH(DCalendário6[[#This Row],[Dia]])</f>
        <v>9</v>
      </c>
      <c r="G3550" s="14" t="str">
        <f>MONTH(DCalendário6[[#This Row],[Dia]])&amp;" - "&amp;DCalendário6[[#This Row],[Ano]]</f>
        <v>9 - 2027</v>
      </c>
      <c r="H3550" s="14" t="str">
        <f>IF(DCalendário6[[#This Row],[Dia Útil]]="","",DCalendário6[[#This Row],[Semana Ano]])</f>
        <v/>
      </c>
      <c r="I3550" s="14">
        <f>WEEKNUM(DCalendário6[[#This Row],[Dia]])</f>
        <v>39</v>
      </c>
      <c r="J3550" s="14" cm="1">
        <f t="array" aca="1" ref="J355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550" s="16">
        <f>WEEKDAY(DCalendário6[[#This Row],[Dia]])</f>
        <v>1</v>
      </c>
      <c r="L3550" s="1" t="str">
        <f>IFERROR(VLOOKUP(A3550,Tabela4[],1,0),"")</f>
        <v/>
      </c>
      <c r="M355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550" s="16">
        <f>IF(DCalendário6[[#This Row],[Dia Útil2]]="Feriado","Feriado",IF(AND(DCalendário6[[#This Row],[Dia Útil]]="",DCalendário6[[#This Row],[Mês Total]]=F3543),N3543+1,IF(DCalendário6[[#This Row],[Dia Útil]]="",1,"")))</f>
        <v>3</v>
      </c>
      <c r="O355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3550" s="16"/>
      <c r="Q3550" s="17"/>
    </row>
    <row r="3551" spans="1:17" x14ac:dyDescent="0.25">
      <c r="A3551" s="1">
        <v>46650</v>
      </c>
      <c r="B3551" s="1">
        <f>IF(AND(DCalendário6[[#This Row],[Dia da semana]]&gt;1,DCalendário6[[#This Row],[Dia da semana]]&lt;7,DCalendário6[[#This Row],[Feriados]]=""),DCalendário6[[#This Row],[Dia]],"")</f>
        <v>46650</v>
      </c>
      <c r="C3551" s="16">
        <f>IF(DCalendário6[[#This Row],[Mês]]="","",IF(AND(C3547="",C3548="",C3549="",C3550=""),IF(DCalendário6[[#This Row],[Mês]]=D3550,C3550+1,IF(AND(D3550="",D3551=D3546),C3546+1,1)),IF(AND(C3548="",C3549="",C3550=""),IF(DCalendário6[[#This Row],[Mês]]=D3550,C3550+1,IF(AND(D3550="",D3551=D3547),C3547+1,1)),IF(AND(C3549="",C3550=""),IF(DCalendário6[[#This Row],[Mês]]=D3550,C3550+1,IF(AND(D3550="",D3551=D3548),C3548+1,1)),IF(DCalendário6[[#This Row],[Mês]]=D3550,C3550+1,IF(AND(D3550="",D3551=D3549),C3549+1,1))))))</f>
        <v>13</v>
      </c>
      <c r="D3551" s="14">
        <f>IF(DCalendário6[[#This Row],[Dia Útil]]="","",(MONTH($B3551)))</f>
        <v>9</v>
      </c>
      <c r="E3551" s="14">
        <f t="shared" si="55"/>
        <v>2027</v>
      </c>
      <c r="F3551" s="14">
        <f>MONTH(DCalendário6[[#This Row],[Dia]])</f>
        <v>9</v>
      </c>
      <c r="G3551" s="14" t="str">
        <f>MONTH(DCalendário6[[#This Row],[Dia]])&amp;" - "&amp;DCalendário6[[#This Row],[Ano]]</f>
        <v>9 - 2027</v>
      </c>
      <c r="H3551" s="14">
        <f>IF(DCalendário6[[#This Row],[Dia Útil]]="","",DCalendário6[[#This Row],[Semana Ano]])</f>
        <v>39</v>
      </c>
      <c r="I3551" s="14">
        <f>WEEKNUM(DCalendário6[[#This Row],[Dia]])</f>
        <v>39</v>
      </c>
      <c r="J3551" s="14" cm="1">
        <f t="array" aca="1" ref="J355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551" s="16">
        <f>WEEKDAY(DCalendário6[[#This Row],[Dia]])</f>
        <v>2</v>
      </c>
      <c r="L3551" s="1" t="str">
        <f>IFERROR(VLOOKUP(A3551,Tabela4[],1,0),"")</f>
        <v/>
      </c>
      <c r="M355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46650</v>
      </c>
      <c r="N3551" s="16" t="str">
        <f>IF(DCalendário6[[#This Row],[Dia Útil2]]="Feriado","Feriado",IF(AND(DCalendário6[[#This Row],[Dia Útil]]="",DCalendário6[[#This Row],[Mês Total]]=F3544),N3544+1,IF(DCalendário6[[#This Row],[Dia Útil]]="",1,"")))</f>
        <v/>
      </c>
      <c r="O355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3551" s="16"/>
      <c r="Q3551" s="17"/>
    </row>
    <row r="3552" spans="1:17" x14ac:dyDescent="0.25">
      <c r="A3552" s="1">
        <v>46651</v>
      </c>
      <c r="B3552" s="1">
        <f>IF(AND(DCalendário6[[#This Row],[Dia da semana]]&gt;1,DCalendário6[[#This Row],[Dia da semana]]&lt;7,DCalendário6[[#This Row],[Feriados]]=""),DCalendário6[[#This Row],[Dia]],"")</f>
        <v>46651</v>
      </c>
      <c r="C3552" s="16">
        <f>IF(DCalendário6[[#This Row],[Mês]]="","",IF(AND(C3548="",C3549="",C3550="",C3551=""),IF(DCalendário6[[#This Row],[Mês]]=D3551,C3551+1,IF(AND(D3551="",D3552=D3547),C3547+1,1)),IF(AND(C3549="",C3550="",C3551=""),IF(DCalendário6[[#This Row],[Mês]]=D3551,C3551+1,IF(AND(D3551="",D3552=D3548),C3548+1,1)),IF(AND(C3550="",C3551=""),IF(DCalendário6[[#This Row],[Mês]]=D3551,C3551+1,IF(AND(D3551="",D3552=D3549),C3549+1,1)),IF(DCalendário6[[#This Row],[Mês]]=D3551,C3551+1,IF(AND(D3551="",D3552=D3550),C3550+1,1))))))</f>
        <v>14</v>
      </c>
      <c r="D3552" s="14">
        <f>IF(DCalendário6[[#This Row],[Dia Útil]]="","",(MONTH($B3552)))</f>
        <v>9</v>
      </c>
      <c r="E3552" s="14">
        <f t="shared" si="55"/>
        <v>2027</v>
      </c>
      <c r="F3552" s="14">
        <f>MONTH(DCalendário6[[#This Row],[Dia]])</f>
        <v>9</v>
      </c>
      <c r="G3552" s="14" t="str">
        <f>MONTH(DCalendário6[[#This Row],[Dia]])&amp;" - "&amp;DCalendário6[[#This Row],[Ano]]</f>
        <v>9 - 2027</v>
      </c>
      <c r="H3552" s="14">
        <f>IF(DCalendário6[[#This Row],[Dia Útil]]="","",DCalendário6[[#This Row],[Semana Ano]])</f>
        <v>39</v>
      </c>
      <c r="I3552" s="14">
        <f>WEEKNUM(DCalendário6[[#This Row],[Dia]])</f>
        <v>39</v>
      </c>
      <c r="J3552" s="14" cm="1">
        <f t="array" aca="1" ref="J355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552" s="16">
        <f>WEEKDAY(DCalendário6[[#This Row],[Dia]])</f>
        <v>3</v>
      </c>
      <c r="L3552" s="1" t="str">
        <f>IFERROR(VLOOKUP(A3552,Tabela4[],1,0),"")</f>
        <v/>
      </c>
      <c r="M355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46651</v>
      </c>
      <c r="N3552" s="16" t="str">
        <f>IF(DCalendário6[[#This Row],[Dia Útil2]]="Feriado","Feriado",IF(AND(DCalendário6[[#This Row],[Dia Útil]]="",DCalendário6[[#This Row],[Mês Total]]=F3545),N3545+1,IF(DCalendário6[[#This Row],[Dia Útil]]="",1,"")))</f>
        <v/>
      </c>
      <c r="O355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3552" s="16"/>
      <c r="Q3552" s="17"/>
    </row>
    <row r="3553" spans="1:17" x14ac:dyDescent="0.25">
      <c r="A3553" s="1">
        <v>46652</v>
      </c>
      <c r="B3553" s="1">
        <f>IF(AND(DCalendário6[[#This Row],[Dia da semana]]&gt;1,DCalendário6[[#This Row],[Dia da semana]]&lt;7,DCalendário6[[#This Row],[Feriados]]=""),DCalendário6[[#This Row],[Dia]],"")</f>
        <v>46652</v>
      </c>
      <c r="C3553" s="16">
        <f>IF(DCalendário6[[#This Row],[Mês]]="","",IF(AND(C3549="",C3550="",C3551="",C3552=""),IF(DCalendário6[[#This Row],[Mês]]=D3552,C3552+1,IF(AND(D3552="",D3553=D3548),C3548+1,1)),IF(AND(C3550="",C3551="",C3552=""),IF(DCalendário6[[#This Row],[Mês]]=D3552,C3552+1,IF(AND(D3552="",D3553=D3549),C3549+1,1)),IF(AND(C3551="",C3552=""),IF(DCalendário6[[#This Row],[Mês]]=D3552,C3552+1,IF(AND(D3552="",D3553=D3550),C3550+1,1)),IF(DCalendário6[[#This Row],[Mês]]=D3552,C3552+1,IF(AND(D3552="",D3553=D3551),C3551+1,1))))))</f>
        <v>15</v>
      </c>
      <c r="D3553" s="14">
        <f>IF(DCalendário6[[#This Row],[Dia Útil]]="","",(MONTH($B3553)))</f>
        <v>9</v>
      </c>
      <c r="E3553" s="14">
        <f t="shared" si="55"/>
        <v>2027</v>
      </c>
      <c r="F3553" s="14">
        <f>MONTH(DCalendário6[[#This Row],[Dia]])</f>
        <v>9</v>
      </c>
      <c r="G3553" s="14" t="str">
        <f>MONTH(DCalendário6[[#This Row],[Dia]])&amp;" - "&amp;DCalendário6[[#This Row],[Ano]]</f>
        <v>9 - 2027</v>
      </c>
      <c r="H3553" s="14">
        <f>IF(DCalendário6[[#This Row],[Dia Útil]]="","",DCalendário6[[#This Row],[Semana Ano]])</f>
        <v>39</v>
      </c>
      <c r="I3553" s="14">
        <f>WEEKNUM(DCalendário6[[#This Row],[Dia]])</f>
        <v>39</v>
      </c>
      <c r="J3553" s="14" cm="1">
        <f t="array" aca="1" ref="J355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553" s="16">
        <f>WEEKDAY(DCalendário6[[#This Row],[Dia]])</f>
        <v>4</v>
      </c>
      <c r="L3553" s="1" t="str">
        <f>IFERROR(VLOOKUP(A3553,Tabela4[],1,0),"")</f>
        <v/>
      </c>
      <c r="M355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46652</v>
      </c>
      <c r="N3553" s="16" t="str">
        <f>IF(DCalendário6[[#This Row],[Dia Útil2]]="Feriado","Feriado",IF(AND(DCalendário6[[#This Row],[Dia Útil]]="",DCalendário6[[#This Row],[Mês Total]]=F3546),N3546+1,IF(DCalendário6[[#This Row],[Dia Útil]]="",1,"")))</f>
        <v/>
      </c>
      <c r="O355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3553" s="16"/>
      <c r="Q3553" s="17"/>
    </row>
    <row r="3554" spans="1:17" x14ac:dyDescent="0.25">
      <c r="A3554" s="1">
        <v>46653</v>
      </c>
      <c r="B3554" s="1">
        <f>IF(AND(DCalendário6[[#This Row],[Dia da semana]]&gt;1,DCalendário6[[#This Row],[Dia da semana]]&lt;7,DCalendário6[[#This Row],[Feriados]]=""),DCalendário6[[#This Row],[Dia]],"")</f>
        <v>46653</v>
      </c>
      <c r="C3554" s="16">
        <f>IF(DCalendário6[[#This Row],[Mês]]="","",IF(AND(C3550="",C3551="",C3552="",C3553=""),IF(DCalendário6[[#This Row],[Mês]]=D3553,C3553+1,IF(AND(D3553="",D3554=D3549),C3549+1,1)),IF(AND(C3551="",C3552="",C3553=""),IF(DCalendário6[[#This Row],[Mês]]=D3553,C3553+1,IF(AND(D3553="",D3554=D3550),C3550+1,1)),IF(AND(C3552="",C3553=""),IF(DCalendário6[[#This Row],[Mês]]=D3553,C3553+1,IF(AND(D3553="",D3554=D3551),C3551+1,1)),IF(DCalendário6[[#This Row],[Mês]]=D3553,C3553+1,IF(AND(D3553="",D3554=D3552),C3552+1,1))))))</f>
        <v>16</v>
      </c>
      <c r="D3554" s="14">
        <f>IF(DCalendário6[[#This Row],[Dia Útil]]="","",(MONTH($B3554)))</f>
        <v>9</v>
      </c>
      <c r="E3554" s="14">
        <f t="shared" si="55"/>
        <v>2027</v>
      </c>
      <c r="F3554" s="14">
        <f>MONTH(DCalendário6[[#This Row],[Dia]])</f>
        <v>9</v>
      </c>
      <c r="G3554" s="14" t="str">
        <f>MONTH(DCalendário6[[#This Row],[Dia]])&amp;" - "&amp;DCalendário6[[#This Row],[Ano]]</f>
        <v>9 - 2027</v>
      </c>
      <c r="H3554" s="14">
        <f>IF(DCalendário6[[#This Row],[Dia Útil]]="","",DCalendário6[[#This Row],[Semana Ano]])</f>
        <v>39</v>
      </c>
      <c r="I3554" s="14">
        <f>WEEKNUM(DCalendário6[[#This Row],[Dia]])</f>
        <v>39</v>
      </c>
      <c r="J3554" s="14" cm="1">
        <f t="array" aca="1" ref="J355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554" s="16">
        <f>WEEKDAY(DCalendário6[[#This Row],[Dia]])</f>
        <v>5</v>
      </c>
      <c r="L3554" s="1" t="str">
        <f>IFERROR(VLOOKUP(A3554,Tabela4[],1,0),"")</f>
        <v/>
      </c>
      <c r="M355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46653</v>
      </c>
      <c r="N3554" s="16" t="str">
        <f>IF(DCalendário6[[#This Row],[Dia Útil2]]="Feriado","Feriado",IF(AND(DCalendário6[[#This Row],[Dia Útil]]="",DCalendário6[[#This Row],[Mês Total]]=F3547),N3547+1,IF(DCalendário6[[#This Row],[Dia Útil]]="",1,"")))</f>
        <v/>
      </c>
      <c r="O355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3554" s="16"/>
      <c r="Q3554" s="17"/>
    </row>
    <row r="3555" spans="1:17" x14ac:dyDescent="0.25">
      <c r="A3555" s="1">
        <v>46654</v>
      </c>
      <c r="B3555" s="1">
        <f>IF(AND(DCalendário6[[#This Row],[Dia da semana]]&gt;1,DCalendário6[[#This Row],[Dia da semana]]&lt;7,DCalendário6[[#This Row],[Feriados]]=""),DCalendário6[[#This Row],[Dia]],"")</f>
        <v>46654</v>
      </c>
      <c r="C3555" s="16">
        <f>IF(DCalendário6[[#This Row],[Mês]]="","",IF(AND(C3551="",C3552="",C3553="",C3554=""),IF(DCalendário6[[#This Row],[Mês]]=D3554,C3554+1,IF(AND(D3554="",D3555=D3550),C3550+1,1)),IF(AND(C3552="",C3553="",C3554=""),IF(DCalendário6[[#This Row],[Mês]]=D3554,C3554+1,IF(AND(D3554="",D3555=D3551),C3551+1,1)),IF(AND(C3553="",C3554=""),IF(DCalendário6[[#This Row],[Mês]]=D3554,C3554+1,IF(AND(D3554="",D3555=D3552),C3552+1,1)),IF(DCalendário6[[#This Row],[Mês]]=D3554,C3554+1,IF(AND(D3554="",D3555=D3553),C3553+1,1))))))</f>
        <v>17</v>
      </c>
      <c r="D3555" s="14">
        <f>IF(DCalendário6[[#This Row],[Dia Útil]]="","",(MONTH($B3555)))</f>
        <v>9</v>
      </c>
      <c r="E3555" s="14">
        <f t="shared" si="55"/>
        <v>2027</v>
      </c>
      <c r="F3555" s="14">
        <f>MONTH(DCalendário6[[#This Row],[Dia]])</f>
        <v>9</v>
      </c>
      <c r="G3555" s="14" t="str">
        <f>MONTH(DCalendário6[[#This Row],[Dia]])&amp;" - "&amp;DCalendário6[[#This Row],[Ano]]</f>
        <v>9 - 2027</v>
      </c>
      <c r="H3555" s="14">
        <f>IF(DCalendário6[[#This Row],[Dia Útil]]="","",DCalendário6[[#This Row],[Semana Ano]])</f>
        <v>39</v>
      </c>
      <c r="I3555" s="14">
        <f>WEEKNUM(DCalendário6[[#This Row],[Dia]])</f>
        <v>39</v>
      </c>
      <c r="J3555" s="14" cm="1">
        <f t="array" aca="1" ref="J355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555" s="16">
        <f>WEEKDAY(DCalendário6[[#This Row],[Dia]])</f>
        <v>6</v>
      </c>
      <c r="L3555" s="1" t="str">
        <f>IFERROR(VLOOKUP(A3555,Tabela4[],1,0),"")</f>
        <v/>
      </c>
      <c r="M355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46654</v>
      </c>
      <c r="N3555" s="16" t="str">
        <f>IF(DCalendário6[[#This Row],[Dia Útil2]]="Feriado","Feriado",IF(AND(DCalendário6[[#This Row],[Dia Útil]]="",DCalendário6[[#This Row],[Mês Total]]=F3548),N3548+1,IF(DCalendário6[[#This Row],[Dia Útil]]="",1,"")))</f>
        <v/>
      </c>
      <c r="O355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3555" s="16"/>
      <c r="Q3555" s="17"/>
    </row>
    <row r="3556" spans="1:17" x14ac:dyDescent="0.25">
      <c r="A3556" s="1">
        <v>46655</v>
      </c>
      <c r="B3556" s="1" t="str">
        <f>IF(AND(DCalendário6[[#This Row],[Dia da semana]]&gt;1,DCalendário6[[#This Row],[Dia da semana]]&lt;7,DCalendário6[[#This Row],[Feriados]]=""),DCalendário6[[#This Row],[Dia]],"")</f>
        <v/>
      </c>
      <c r="C3556" s="16" t="str">
        <f>IF(DCalendário6[[#This Row],[Mês]]="","",IF(AND(C3552="",C3553="",C3554="",C3555=""),IF(DCalendário6[[#This Row],[Mês]]=D3555,C3555+1,IF(AND(D3555="",D3556=D3551),C3551+1,1)),IF(AND(C3553="",C3554="",C3555=""),IF(DCalendário6[[#This Row],[Mês]]=D3555,C3555+1,IF(AND(D3555="",D3556=D3552),C3552+1,1)),IF(AND(C3554="",C3555=""),IF(DCalendário6[[#This Row],[Mês]]=D3555,C3555+1,IF(AND(D3555="",D3556=D3553),C3553+1,1)),IF(DCalendário6[[#This Row],[Mês]]=D3555,C3555+1,IF(AND(D3555="",D3556=D3554),C3554+1,1))))))</f>
        <v/>
      </c>
      <c r="D3556" s="14" t="str">
        <f>IF(DCalendário6[[#This Row],[Dia Útil]]="","",(MONTH($B3556)))</f>
        <v/>
      </c>
      <c r="E3556" s="14">
        <f t="shared" si="55"/>
        <v>2027</v>
      </c>
      <c r="F3556" s="14">
        <f>MONTH(DCalendário6[[#This Row],[Dia]])</f>
        <v>9</v>
      </c>
      <c r="G3556" s="14" t="str">
        <f>MONTH(DCalendário6[[#This Row],[Dia]])&amp;" - "&amp;DCalendário6[[#This Row],[Ano]]</f>
        <v>9 - 2027</v>
      </c>
      <c r="H3556" s="14" t="str">
        <f>IF(DCalendário6[[#This Row],[Dia Útil]]="","",DCalendário6[[#This Row],[Semana Ano]])</f>
        <v/>
      </c>
      <c r="I3556" s="14">
        <f>WEEKNUM(DCalendário6[[#This Row],[Dia]])</f>
        <v>39</v>
      </c>
      <c r="J3556" s="14" cm="1">
        <f t="array" aca="1" ref="J355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556" s="16">
        <f>WEEKDAY(DCalendário6[[#This Row],[Dia]])</f>
        <v>7</v>
      </c>
      <c r="L3556" s="1" t="str">
        <f>IFERROR(VLOOKUP(A3556,Tabela4[],1,0),"")</f>
        <v/>
      </c>
      <c r="M355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556" s="16">
        <f>IF(DCalendário6[[#This Row],[Dia Útil2]]="Feriado","Feriado",IF(AND(DCalendário6[[#This Row],[Dia Útil]]="",DCalendário6[[#This Row],[Mês Total]]=F3549),N3549+1,IF(DCalendário6[[#This Row],[Dia Útil]]="",1,"")))</f>
        <v>4</v>
      </c>
      <c r="O355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3556" s="16"/>
      <c r="Q3556" s="17"/>
    </row>
    <row r="3557" spans="1:17" x14ac:dyDescent="0.25">
      <c r="A3557" s="1">
        <v>46656</v>
      </c>
      <c r="B3557" s="1" t="str">
        <f>IF(AND(DCalendário6[[#This Row],[Dia da semana]]&gt;1,DCalendário6[[#This Row],[Dia da semana]]&lt;7,DCalendário6[[#This Row],[Feriados]]=""),DCalendário6[[#This Row],[Dia]],"")</f>
        <v/>
      </c>
      <c r="C3557" s="16" t="str">
        <f>IF(DCalendário6[[#This Row],[Mês]]="","",IF(AND(C3553="",C3554="",C3555="",C3556=""),IF(DCalendário6[[#This Row],[Mês]]=D3556,C3556+1,IF(AND(D3556="",D3557=D3552),C3552+1,1)),IF(AND(C3554="",C3555="",C3556=""),IF(DCalendário6[[#This Row],[Mês]]=D3556,C3556+1,IF(AND(D3556="",D3557=D3553),C3553+1,1)),IF(AND(C3555="",C3556=""),IF(DCalendário6[[#This Row],[Mês]]=D3556,C3556+1,IF(AND(D3556="",D3557=D3554),C3554+1,1)),IF(DCalendário6[[#This Row],[Mês]]=D3556,C3556+1,IF(AND(D3556="",D3557=D3555),C3555+1,1))))))</f>
        <v/>
      </c>
      <c r="D3557" s="14" t="str">
        <f>IF(DCalendário6[[#This Row],[Dia Útil]]="","",(MONTH($B3557)))</f>
        <v/>
      </c>
      <c r="E3557" s="14">
        <f t="shared" si="55"/>
        <v>2027</v>
      </c>
      <c r="F3557" s="14">
        <f>MONTH(DCalendário6[[#This Row],[Dia]])</f>
        <v>9</v>
      </c>
      <c r="G3557" s="14" t="str">
        <f>MONTH(DCalendário6[[#This Row],[Dia]])&amp;" - "&amp;DCalendário6[[#This Row],[Ano]]</f>
        <v>9 - 2027</v>
      </c>
      <c r="H3557" s="14" t="str">
        <f>IF(DCalendário6[[#This Row],[Dia Útil]]="","",DCalendário6[[#This Row],[Semana Ano]])</f>
        <v/>
      </c>
      <c r="I3557" s="14">
        <f>WEEKNUM(DCalendário6[[#This Row],[Dia]])</f>
        <v>40</v>
      </c>
      <c r="J3557" s="14" cm="1">
        <f t="array" aca="1" ref="J355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557" s="16">
        <f>WEEKDAY(DCalendário6[[#This Row],[Dia]])</f>
        <v>1</v>
      </c>
      <c r="L3557" s="1" t="str">
        <f>IFERROR(VLOOKUP(A3557,Tabela4[],1,0),"")</f>
        <v/>
      </c>
      <c r="M355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557" s="16">
        <f>IF(DCalendário6[[#This Row],[Dia Útil2]]="Feriado","Feriado",IF(AND(DCalendário6[[#This Row],[Dia Útil]]="",DCalendário6[[#This Row],[Mês Total]]=F3550),N3550+1,IF(DCalendário6[[#This Row],[Dia Útil]]="",1,"")))</f>
        <v>4</v>
      </c>
      <c r="O355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3557" s="16"/>
      <c r="Q3557" s="17"/>
    </row>
    <row r="3558" spans="1:17" x14ac:dyDescent="0.25">
      <c r="A3558" s="1">
        <v>46657</v>
      </c>
      <c r="B3558" s="1">
        <f>IF(AND(DCalendário6[[#This Row],[Dia da semana]]&gt;1,DCalendário6[[#This Row],[Dia da semana]]&lt;7,DCalendário6[[#This Row],[Feriados]]=""),DCalendário6[[#This Row],[Dia]],"")</f>
        <v>46657</v>
      </c>
      <c r="C3558" s="16">
        <f>IF(DCalendário6[[#This Row],[Mês]]="","",IF(AND(C3554="",C3555="",C3556="",C3557=""),IF(DCalendário6[[#This Row],[Mês]]=D3557,C3557+1,IF(AND(D3557="",D3558=D3553),C3553+1,1)),IF(AND(C3555="",C3556="",C3557=""),IF(DCalendário6[[#This Row],[Mês]]=D3557,C3557+1,IF(AND(D3557="",D3558=D3554),C3554+1,1)),IF(AND(C3556="",C3557=""),IF(DCalendário6[[#This Row],[Mês]]=D3557,C3557+1,IF(AND(D3557="",D3558=D3555),C3555+1,1)),IF(DCalendário6[[#This Row],[Mês]]=D3557,C3557+1,IF(AND(D3557="",D3558=D3556),C3556+1,1))))))</f>
        <v>18</v>
      </c>
      <c r="D3558" s="14">
        <f>IF(DCalendário6[[#This Row],[Dia Útil]]="","",(MONTH($B3558)))</f>
        <v>9</v>
      </c>
      <c r="E3558" s="14">
        <f t="shared" si="55"/>
        <v>2027</v>
      </c>
      <c r="F3558" s="14">
        <f>MONTH(DCalendário6[[#This Row],[Dia]])</f>
        <v>9</v>
      </c>
      <c r="G3558" s="14" t="str">
        <f>MONTH(DCalendário6[[#This Row],[Dia]])&amp;" - "&amp;DCalendário6[[#This Row],[Ano]]</f>
        <v>9 - 2027</v>
      </c>
      <c r="H3558" s="14">
        <f>IF(DCalendário6[[#This Row],[Dia Útil]]="","",DCalendário6[[#This Row],[Semana Ano]])</f>
        <v>40</v>
      </c>
      <c r="I3558" s="14">
        <f>WEEKNUM(DCalendário6[[#This Row],[Dia]])</f>
        <v>40</v>
      </c>
      <c r="J3558" s="14" cm="1">
        <f t="array" aca="1" ref="J355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558" s="16">
        <f>WEEKDAY(DCalendário6[[#This Row],[Dia]])</f>
        <v>2</v>
      </c>
      <c r="L3558" s="1" t="str">
        <f>IFERROR(VLOOKUP(A3558,Tabela4[],1,0),"")</f>
        <v/>
      </c>
      <c r="M355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46657</v>
      </c>
      <c r="N3558" s="16" t="str">
        <f>IF(DCalendário6[[#This Row],[Dia Útil2]]="Feriado","Feriado",IF(AND(DCalendário6[[#This Row],[Dia Útil]]="",DCalendário6[[#This Row],[Mês Total]]=F3551),N3551+1,IF(DCalendário6[[#This Row],[Dia Útil]]="",1,"")))</f>
        <v/>
      </c>
      <c r="O355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3558" s="16"/>
      <c r="Q3558" s="17"/>
    </row>
    <row r="3559" spans="1:17" x14ac:dyDescent="0.25">
      <c r="A3559" s="1">
        <v>46658</v>
      </c>
      <c r="B3559" s="1">
        <f>IF(AND(DCalendário6[[#This Row],[Dia da semana]]&gt;1,DCalendário6[[#This Row],[Dia da semana]]&lt;7,DCalendário6[[#This Row],[Feriados]]=""),DCalendário6[[#This Row],[Dia]],"")</f>
        <v>46658</v>
      </c>
      <c r="C3559" s="16">
        <f>IF(DCalendário6[[#This Row],[Mês]]="","",IF(AND(C3555="",C3556="",C3557="",C3558=""),IF(DCalendário6[[#This Row],[Mês]]=D3558,C3558+1,IF(AND(D3558="",D3559=D3554),C3554+1,1)),IF(AND(C3556="",C3557="",C3558=""),IF(DCalendário6[[#This Row],[Mês]]=D3558,C3558+1,IF(AND(D3558="",D3559=D3555),C3555+1,1)),IF(AND(C3557="",C3558=""),IF(DCalendário6[[#This Row],[Mês]]=D3558,C3558+1,IF(AND(D3558="",D3559=D3556),C3556+1,1)),IF(DCalendário6[[#This Row],[Mês]]=D3558,C3558+1,IF(AND(D3558="",D3559=D3557),C3557+1,1))))))</f>
        <v>19</v>
      </c>
      <c r="D3559" s="14">
        <f>IF(DCalendário6[[#This Row],[Dia Útil]]="","",(MONTH($B3559)))</f>
        <v>9</v>
      </c>
      <c r="E3559" s="14">
        <f t="shared" si="55"/>
        <v>2027</v>
      </c>
      <c r="F3559" s="14">
        <f>MONTH(DCalendário6[[#This Row],[Dia]])</f>
        <v>9</v>
      </c>
      <c r="G3559" s="14" t="str">
        <f>MONTH(DCalendário6[[#This Row],[Dia]])&amp;" - "&amp;DCalendário6[[#This Row],[Ano]]</f>
        <v>9 - 2027</v>
      </c>
      <c r="H3559" s="14">
        <f>IF(DCalendário6[[#This Row],[Dia Útil]]="","",DCalendário6[[#This Row],[Semana Ano]])</f>
        <v>40</v>
      </c>
      <c r="I3559" s="14">
        <f>WEEKNUM(DCalendário6[[#This Row],[Dia]])</f>
        <v>40</v>
      </c>
      <c r="J3559" s="14" cm="1">
        <f t="array" aca="1" ref="J355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559" s="16">
        <f>WEEKDAY(DCalendário6[[#This Row],[Dia]])</f>
        <v>3</v>
      </c>
      <c r="L3559" s="1" t="str">
        <f>IFERROR(VLOOKUP(A3559,Tabela4[],1,0),"")</f>
        <v/>
      </c>
      <c r="M355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46658</v>
      </c>
      <c r="N3559" s="16" t="str">
        <f>IF(DCalendário6[[#This Row],[Dia Útil2]]="Feriado","Feriado",IF(AND(DCalendário6[[#This Row],[Dia Útil]]="",DCalendário6[[#This Row],[Mês Total]]=F3552),N3552+1,IF(DCalendário6[[#This Row],[Dia Útil]]="",1,"")))</f>
        <v/>
      </c>
      <c r="O355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3559" s="16"/>
      <c r="Q3559" s="17"/>
    </row>
    <row r="3560" spans="1:17" x14ac:dyDescent="0.25">
      <c r="A3560" s="1">
        <v>46659</v>
      </c>
      <c r="B3560" s="1">
        <f>IF(AND(DCalendário6[[#This Row],[Dia da semana]]&gt;1,DCalendário6[[#This Row],[Dia da semana]]&lt;7,DCalendário6[[#This Row],[Feriados]]=""),DCalendário6[[#This Row],[Dia]],"")</f>
        <v>46659</v>
      </c>
      <c r="C3560" s="16">
        <f>IF(DCalendário6[[#This Row],[Mês]]="","",IF(AND(C3556="",C3557="",C3558="",C3559=""),IF(DCalendário6[[#This Row],[Mês]]=D3559,C3559+1,IF(AND(D3559="",D3560=D3555),C3555+1,1)),IF(AND(C3557="",C3558="",C3559=""),IF(DCalendário6[[#This Row],[Mês]]=D3559,C3559+1,IF(AND(D3559="",D3560=D3556),C3556+1,1)),IF(AND(C3558="",C3559=""),IF(DCalendário6[[#This Row],[Mês]]=D3559,C3559+1,IF(AND(D3559="",D3560=D3557),C3557+1,1)),IF(DCalendário6[[#This Row],[Mês]]=D3559,C3559+1,IF(AND(D3559="",D3560=D3558),C3558+1,1))))))</f>
        <v>20</v>
      </c>
      <c r="D3560" s="14">
        <f>IF(DCalendário6[[#This Row],[Dia Útil]]="","",(MONTH($B3560)))</f>
        <v>9</v>
      </c>
      <c r="E3560" s="14">
        <f t="shared" si="55"/>
        <v>2027</v>
      </c>
      <c r="F3560" s="14">
        <f>MONTH(DCalendário6[[#This Row],[Dia]])</f>
        <v>9</v>
      </c>
      <c r="G3560" s="14" t="str">
        <f>MONTH(DCalendário6[[#This Row],[Dia]])&amp;" - "&amp;DCalendário6[[#This Row],[Ano]]</f>
        <v>9 - 2027</v>
      </c>
      <c r="H3560" s="14">
        <f>IF(DCalendário6[[#This Row],[Dia Útil]]="","",DCalendário6[[#This Row],[Semana Ano]])</f>
        <v>40</v>
      </c>
      <c r="I3560" s="14">
        <f>WEEKNUM(DCalendário6[[#This Row],[Dia]])</f>
        <v>40</v>
      </c>
      <c r="J3560" s="14" cm="1">
        <f t="array" aca="1" ref="J356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560" s="16">
        <f>WEEKDAY(DCalendário6[[#This Row],[Dia]])</f>
        <v>4</v>
      </c>
      <c r="L3560" s="1" t="str">
        <f>IFERROR(VLOOKUP(A3560,Tabela4[],1,0),"")</f>
        <v/>
      </c>
      <c r="M356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46659</v>
      </c>
      <c r="N3560" s="16" t="str">
        <f>IF(DCalendário6[[#This Row],[Dia Útil2]]="Feriado","Feriado",IF(AND(DCalendário6[[#This Row],[Dia Útil]]="",DCalendário6[[#This Row],[Mês Total]]=F3553),N3553+1,IF(DCalendário6[[#This Row],[Dia Útil]]="",1,"")))</f>
        <v/>
      </c>
      <c r="O356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3560" s="16"/>
      <c r="Q3560" s="17"/>
    </row>
    <row r="3561" spans="1:17" x14ac:dyDescent="0.25">
      <c r="A3561" s="1">
        <v>46660</v>
      </c>
      <c r="B3561" s="1">
        <f>IF(AND(DCalendário6[[#This Row],[Dia da semana]]&gt;1,DCalendário6[[#This Row],[Dia da semana]]&lt;7,DCalendário6[[#This Row],[Feriados]]=""),DCalendário6[[#This Row],[Dia]],"")</f>
        <v>46660</v>
      </c>
      <c r="C3561" s="16">
        <f>IF(DCalendário6[[#This Row],[Mês]]="","",IF(AND(C3557="",C3558="",C3559="",C3560=""),IF(DCalendário6[[#This Row],[Mês]]=D3560,C3560+1,IF(AND(D3560="",D3561=D3556),C3556+1,1)),IF(AND(C3558="",C3559="",C3560=""),IF(DCalendário6[[#This Row],[Mês]]=D3560,C3560+1,IF(AND(D3560="",D3561=D3557),C3557+1,1)),IF(AND(C3559="",C3560=""),IF(DCalendário6[[#This Row],[Mês]]=D3560,C3560+1,IF(AND(D3560="",D3561=D3558),C3558+1,1)),IF(DCalendário6[[#This Row],[Mês]]=D3560,C3560+1,IF(AND(D3560="",D3561=D3559),C3559+1,1))))))</f>
        <v>21</v>
      </c>
      <c r="D3561" s="14">
        <f>IF(DCalendário6[[#This Row],[Dia Útil]]="","",(MONTH($B3561)))</f>
        <v>9</v>
      </c>
      <c r="E3561" s="14">
        <f t="shared" si="55"/>
        <v>2027</v>
      </c>
      <c r="F3561" s="14">
        <f>MONTH(DCalendário6[[#This Row],[Dia]])</f>
        <v>9</v>
      </c>
      <c r="G3561" s="14" t="str">
        <f>MONTH(DCalendário6[[#This Row],[Dia]])&amp;" - "&amp;DCalendário6[[#This Row],[Ano]]</f>
        <v>9 - 2027</v>
      </c>
      <c r="H3561" s="14">
        <f>IF(DCalendário6[[#This Row],[Dia Útil]]="","",DCalendário6[[#This Row],[Semana Ano]])</f>
        <v>40</v>
      </c>
      <c r="I3561" s="14">
        <f>WEEKNUM(DCalendário6[[#This Row],[Dia]])</f>
        <v>40</v>
      </c>
      <c r="J3561" s="14" cm="1">
        <f t="array" aca="1" ref="J356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561" s="16">
        <f>WEEKDAY(DCalendário6[[#This Row],[Dia]])</f>
        <v>5</v>
      </c>
      <c r="L3561" s="1" t="str">
        <f>IFERROR(VLOOKUP(A3561,Tabela4[],1,0),"")</f>
        <v/>
      </c>
      <c r="M356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46660</v>
      </c>
      <c r="N3561" s="16" t="str">
        <f>IF(DCalendário6[[#This Row],[Dia Útil2]]="Feriado","Feriado",IF(AND(DCalendário6[[#This Row],[Dia Útil]]="",DCalendário6[[#This Row],[Mês Total]]=F3554),N3554+1,IF(DCalendário6[[#This Row],[Dia Útil]]="",1,"")))</f>
        <v/>
      </c>
      <c r="O356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21</v>
      </c>
      <c r="P3561" s="16"/>
      <c r="Q3561" s="17"/>
    </row>
    <row r="3562" spans="1:17" x14ac:dyDescent="0.25">
      <c r="A3562" s="1">
        <v>46661</v>
      </c>
      <c r="B3562" s="1">
        <f>IF(AND(DCalendário6[[#This Row],[Dia da semana]]&gt;1,DCalendário6[[#This Row],[Dia da semana]]&lt;7,DCalendário6[[#This Row],[Feriados]]=""),DCalendário6[[#This Row],[Dia]],"")</f>
        <v>46661</v>
      </c>
      <c r="C3562" s="16">
        <f>IF(DCalendário6[[#This Row],[Mês]]="","",IF(AND(C3558="",C3559="",C3560="",C3561=""),IF(DCalendário6[[#This Row],[Mês]]=D3561,C3561+1,IF(AND(D3561="",D3562=D3557),C3557+1,1)),IF(AND(C3559="",C3560="",C3561=""),IF(DCalendário6[[#This Row],[Mês]]=D3561,C3561+1,IF(AND(D3561="",D3562=D3558),C3558+1,1)),IF(AND(C3560="",C3561=""),IF(DCalendário6[[#This Row],[Mês]]=D3561,C3561+1,IF(AND(D3561="",D3562=D3559),C3559+1,1)),IF(DCalendário6[[#This Row],[Mês]]=D3561,C3561+1,IF(AND(D3561="",D3562=D3560),C3560+1,1))))))</f>
        <v>1</v>
      </c>
      <c r="D3562" s="14">
        <f>IF(DCalendário6[[#This Row],[Dia Útil]]="","",(MONTH($B3562)))</f>
        <v>10</v>
      </c>
      <c r="E3562" s="14">
        <f t="shared" si="55"/>
        <v>2027</v>
      </c>
      <c r="F3562" s="14">
        <f>MONTH(DCalendário6[[#This Row],[Dia]])</f>
        <v>10</v>
      </c>
      <c r="G3562" s="14" t="str">
        <f>MONTH(DCalendário6[[#This Row],[Dia]])&amp;" - "&amp;DCalendário6[[#This Row],[Ano]]</f>
        <v>10 - 2027</v>
      </c>
      <c r="H3562" s="14">
        <f>IF(DCalendário6[[#This Row],[Dia Útil]]="","",DCalendário6[[#This Row],[Semana Ano]])</f>
        <v>40</v>
      </c>
      <c r="I3562" s="14">
        <f>WEEKNUM(DCalendário6[[#This Row],[Dia]])</f>
        <v>40</v>
      </c>
      <c r="J3562" s="14" cm="1">
        <f t="array" aca="1" ref="J356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562" s="16">
        <f>WEEKDAY(DCalendário6[[#This Row],[Dia]])</f>
        <v>6</v>
      </c>
      <c r="L3562" s="1" t="str">
        <f>IFERROR(VLOOKUP(A3562,Tabela4[],1,0),"")</f>
        <v/>
      </c>
      <c r="M356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46661</v>
      </c>
      <c r="N3562" s="16" t="str">
        <f>IF(DCalendário6[[#This Row],[Dia Útil2]]="Feriado","Feriado",IF(AND(DCalendário6[[#This Row],[Dia Útil]]="",DCalendário6[[#This Row],[Mês Total]]=F3555),N3555+1,IF(DCalendário6[[#This Row],[Dia Útil]]="",1,"")))</f>
        <v/>
      </c>
      <c r="O356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3562" s="16"/>
      <c r="Q3562" s="17"/>
    </row>
    <row r="3563" spans="1:17" x14ac:dyDescent="0.25">
      <c r="A3563" s="1">
        <v>46662</v>
      </c>
      <c r="B3563" s="1" t="str">
        <f>IF(AND(DCalendário6[[#This Row],[Dia da semana]]&gt;1,DCalendário6[[#This Row],[Dia da semana]]&lt;7,DCalendário6[[#This Row],[Feriados]]=""),DCalendário6[[#This Row],[Dia]],"")</f>
        <v/>
      </c>
      <c r="C3563" s="16" t="str">
        <f>IF(DCalendário6[[#This Row],[Mês]]="","",IF(AND(C3559="",C3560="",C3561="",C3562=""),IF(DCalendário6[[#This Row],[Mês]]=D3562,C3562+1,IF(AND(D3562="",D3563=D3558),C3558+1,1)),IF(AND(C3560="",C3561="",C3562=""),IF(DCalendário6[[#This Row],[Mês]]=D3562,C3562+1,IF(AND(D3562="",D3563=D3559),C3559+1,1)),IF(AND(C3561="",C3562=""),IF(DCalendário6[[#This Row],[Mês]]=D3562,C3562+1,IF(AND(D3562="",D3563=D3560),C3560+1,1)),IF(DCalendário6[[#This Row],[Mês]]=D3562,C3562+1,IF(AND(D3562="",D3563=D3561),C3561+1,1))))))</f>
        <v/>
      </c>
      <c r="D3563" s="14" t="str">
        <f>IF(DCalendário6[[#This Row],[Dia Útil]]="","",(MONTH($B3563)))</f>
        <v/>
      </c>
      <c r="E3563" s="14">
        <f t="shared" si="55"/>
        <v>2027</v>
      </c>
      <c r="F3563" s="14">
        <f>MONTH(DCalendário6[[#This Row],[Dia]])</f>
        <v>10</v>
      </c>
      <c r="G3563" s="14" t="str">
        <f>MONTH(DCalendário6[[#This Row],[Dia]])&amp;" - "&amp;DCalendário6[[#This Row],[Ano]]</f>
        <v>10 - 2027</v>
      </c>
      <c r="H3563" s="14" t="str">
        <f>IF(DCalendário6[[#This Row],[Dia Útil]]="","",DCalendário6[[#This Row],[Semana Ano]])</f>
        <v/>
      </c>
      <c r="I3563" s="14">
        <f>WEEKNUM(DCalendário6[[#This Row],[Dia]])</f>
        <v>40</v>
      </c>
      <c r="J3563" s="14" cm="1">
        <f t="array" aca="1" ref="J356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563" s="16">
        <f>WEEKDAY(DCalendário6[[#This Row],[Dia]])</f>
        <v>7</v>
      </c>
      <c r="L3563" s="1" t="str">
        <f>IFERROR(VLOOKUP(A3563,Tabela4[],1,0),"")</f>
        <v/>
      </c>
      <c r="M356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563" s="16">
        <f>IF(DCalendário6[[#This Row],[Dia Útil2]]="Feriado","Feriado",IF(AND(DCalendário6[[#This Row],[Dia Útil]]="",DCalendário6[[#This Row],[Mês Total]]=F3556),N3556+1,IF(DCalendário6[[#This Row],[Dia Útil]]="",1,"")))</f>
        <v>1</v>
      </c>
      <c r="O356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3563" s="16"/>
      <c r="Q3563" s="17"/>
    </row>
    <row r="3564" spans="1:17" x14ac:dyDescent="0.25">
      <c r="A3564" s="1">
        <v>46663</v>
      </c>
      <c r="B3564" s="1" t="str">
        <f>IF(AND(DCalendário6[[#This Row],[Dia da semana]]&gt;1,DCalendário6[[#This Row],[Dia da semana]]&lt;7,DCalendário6[[#This Row],[Feriados]]=""),DCalendário6[[#This Row],[Dia]],"")</f>
        <v/>
      </c>
      <c r="C3564" s="16" t="str">
        <f>IF(DCalendário6[[#This Row],[Mês]]="","",IF(AND(C3560="",C3561="",C3562="",C3563=""),IF(DCalendário6[[#This Row],[Mês]]=D3563,C3563+1,IF(AND(D3563="",D3564=D3559),C3559+1,1)),IF(AND(C3561="",C3562="",C3563=""),IF(DCalendário6[[#This Row],[Mês]]=D3563,C3563+1,IF(AND(D3563="",D3564=D3560),C3560+1,1)),IF(AND(C3562="",C3563=""),IF(DCalendário6[[#This Row],[Mês]]=D3563,C3563+1,IF(AND(D3563="",D3564=D3561),C3561+1,1)),IF(DCalendário6[[#This Row],[Mês]]=D3563,C3563+1,IF(AND(D3563="",D3564=D3562),C3562+1,1))))))</f>
        <v/>
      </c>
      <c r="D3564" s="14" t="str">
        <f>IF(DCalendário6[[#This Row],[Dia Útil]]="","",(MONTH($B3564)))</f>
        <v/>
      </c>
      <c r="E3564" s="14">
        <f t="shared" si="55"/>
        <v>2027</v>
      </c>
      <c r="F3564" s="14">
        <f>MONTH(DCalendário6[[#This Row],[Dia]])</f>
        <v>10</v>
      </c>
      <c r="G3564" s="14" t="str">
        <f>MONTH(DCalendário6[[#This Row],[Dia]])&amp;" - "&amp;DCalendário6[[#This Row],[Ano]]</f>
        <v>10 - 2027</v>
      </c>
      <c r="H3564" s="14" t="str">
        <f>IF(DCalendário6[[#This Row],[Dia Útil]]="","",DCalendário6[[#This Row],[Semana Ano]])</f>
        <v/>
      </c>
      <c r="I3564" s="14">
        <f>WEEKNUM(DCalendário6[[#This Row],[Dia]])</f>
        <v>41</v>
      </c>
      <c r="J3564" s="14" cm="1">
        <f t="array" aca="1" ref="J356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564" s="16">
        <f>WEEKDAY(DCalendário6[[#This Row],[Dia]])</f>
        <v>1</v>
      </c>
      <c r="L3564" s="1" t="str">
        <f>IFERROR(VLOOKUP(A3564,Tabela4[],1,0),"")</f>
        <v/>
      </c>
      <c r="M356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564" s="16">
        <f>IF(DCalendário6[[#This Row],[Dia Útil2]]="Feriado","Feriado",IF(AND(DCalendário6[[#This Row],[Dia Útil]]="",DCalendário6[[#This Row],[Mês Total]]=F3557),N3557+1,IF(DCalendário6[[#This Row],[Dia Útil]]="",1,"")))</f>
        <v>1</v>
      </c>
      <c r="O356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3564" s="16"/>
      <c r="Q3564" s="17"/>
    </row>
    <row r="3565" spans="1:17" x14ac:dyDescent="0.25">
      <c r="A3565" s="1">
        <v>46664</v>
      </c>
      <c r="B3565" s="1">
        <f>IF(AND(DCalendário6[[#This Row],[Dia da semana]]&gt;1,DCalendário6[[#This Row],[Dia da semana]]&lt;7,DCalendário6[[#This Row],[Feriados]]=""),DCalendário6[[#This Row],[Dia]],"")</f>
        <v>46664</v>
      </c>
      <c r="C3565" s="16">
        <f>IF(DCalendário6[[#This Row],[Mês]]="","",IF(AND(C3561="",C3562="",C3563="",C3564=""),IF(DCalendário6[[#This Row],[Mês]]=D3564,C3564+1,IF(AND(D3564="",D3565=D3560),C3560+1,1)),IF(AND(C3562="",C3563="",C3564=""),IF(DCalendário6[[#This Row],[Mês]]=D3564,C3564+1,IF(AND(D3564="",D3565=D3561),C3561+1,1)),IF(AND(C3563="",C3564=""),IF(DCalendário6[[#This Row],[Mês]]=D3564,C3564+1,IF(AND(D3564="",D3565=D3562),C3562+1,1)),IF(DCalendário6[[#This Row],[Mês]]=D3564,C3564+1,IF(AND(D3564="",D3565=D3563),C3563+1,1))))))</f>
        <v>2</v>
      </c>
      <c r="D3565" s="14">
        <f>IF(DCalendário6[[#This Row],[Dia Útil]]="","",(MONTH($B3565)))</f>
        <v>10</v>
      </c>
      <c r="E3565" s="14">
        <f t="shared" si="55"/>
        <v>2027</v>
      </c>
      <c r="F3565" s="14">
        <f>MONTH(DCalendário6[[#This Row],[Dia]])</f>
        <v>10</v>
      </c>
      <c r="G3565" s="14" t="str">
        <f>MONTH(DCalendário6[[#This Row],[Dia]])&amp;" - "&amp;DCalendário6[[#This Row],[Ano]]</f>
        <v>10 - 2027</v>
      </c>
      <c r="H3565" s="14">
        <f>IF(DCalendário6[[#This Row],[Dia Útil]]="","",DCalendário6[[#This Row],[Semana Ano]])</f>
        <v>41</v>
      </c>
      <c r="I3565" s="14">
        <f>WEEKNUM(DCalendário6[[#This Row],[Dia]])</f>
        <v>41</v>
      </c>
      <c r="J3565" s="14" cm="1">
        <f t="array" aca="1" ref="J356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565" s="16">
        <f>WEEKDAY(DCalendário6[[#This Row],[Dia]])</f>
        <v>2</v>
      </c>
      <c r="L3565" s="1" t="str">
        <f>IFERROR(VLOOKUP(A3565,Tabela4[],1,0),"")</f>
        <v/>
      </c>
      <c r="M356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46664</v>
      </c>
      <c r="N3565" s="16" t="str">
        <f>IF(DCalendário6[[#This Row],[Dia Útil2]]="Feriado","Feriado",IF(AND(DCalendário6[[#This Row],[Dia Útil]]="",DCalendário6[[#This Row],[Mês Total]]=F3558),N3558+1,IF(DCalendário6[[#This Row],[Dia Útil]]="",1,"")))</f>
        <v/>
      </c>
      <c r="O356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3565" s="16"/>
      <c r="Q3565" s="17"/>
    </row>
    <row r="3566" spans="1:17" x14ac:dyDescent="0.25">
      <c r="A3566" s="1">
        <v>46665</v>
      </c>
      <c r="B3566" s="1">
        <f>IF(AND(DCalendário6[[#This Row],[Dia da semana]]&gt;1,DCalendário6[[#This Row],[Dia da semana]]&lt;7,DCalendário6[[#This Row],[Feriados]]=""),DCalendário6[[#This Row],[Dia]],"")</f>
        <v>46665</v>
      </c>
      <c r="C3566" s="16">
        <f>IF(DCalendário6[[#This Row],[Mês]]="","",IF(AND(C3562="",C3563="",C3564="",C3565=""),IF(DCalendário6[[#This Row],[Mês]]=D3565,C3565+1,IF(AND(D3565="",D3566=D3561),C3561+1,1)),IF(AND(C3563="",C3564="",C3565=""),IF(DCalendário6[[#This Row],[Mês]]=D3565,C3565+1,IF(AND(D3565="",D3566=D3562),C3562+1,1)),IF(AND(C3564="",C3565=""),IF(DCalendário6[[#This Row],[Mês]]=D3565,C3565+1,IF(AND(D3565="",D3566=D3563),C3563+1,1)),IF(DCalendário6[[#This Row],[Mês]]=D3565,C3565+1,IF(AND(D3565="",D3566=D3564),C3564+1,1))))))</f>
        <v>3</v>
      </c>
      <c r="D3566" s="14">
        <f>IF(DCalendário6[[#This Row],[Dia Útil]]="","",(MONTH($B3566)))</f>
        <v>10</v>
      </c>
      <c r="E3566" s="14">
        <f t="shared" si="55"/>
        <v>2027</v>
      </c>
      <c r="F3566" s="14">
        <f>MONTH(DCalendário6[[#This Row],[Dia]])</f>
        <v>10</v>
      </c>
      <c r="G3566" s="14" t="str">
        <f>MONTH(DCalendário6[[#This Row],[Dia]])&amp;" - "&amp;DCalendário6[[#This Row],[Ano]]</f>
        <v>10 - 2027</v>
      </c>
      <c r="H3566" s="14">
        <f>IF(DCalendário6[[#This Row],[Dia Útil]]="","",DCalendário6[[#This Row],[Semana Ano]])</f>
        <v>41</v>
      </c>
      <c r="I3566" s="14">
        <f>WEEKNUM(DCalendário6[[#This Row],[Dia]])</f>
        <v>41</v>
      </c>
      <c r="J3566" s="14" cm="1">
        <f t="array" aca="1" ref="J356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566" s="16">
        <f>WEEKDAY(DCalendário6[[#This Row],[Dia]])</f>
        <v>3</v>
      </c>
      <c r="L3566" s="1" t="str">
        <f>IFERROR(VLOOKUP(A3566,Tabela4[],1,0),"")</f>
        <v/>
      </c>
      <c r="M356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46665</v>
      </c>
      <c r="N3566" s="16" t="str">
        <f>IF(DCalendário6[[#This Row],[Dia Útil2]]="Feriado","Feriado",IF(AND(DCalendário6[[#This Row],[Dia Útil]]="",DCalendário6[[#This Row],[Mês Total]]=F3559),N3559+1,IF(DCalendário6[[#This Row],[Dia Útil]]="",1,"")))</f>
        <v/>
      </c>
      <c r="O356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3566" s="16"/>
      <c r="Q3566" s="17"/>
    </row>
    <row r="3567" spans="1:17" x14ac:dyDescent="0.25">
      <c r="A3567" s="1">
        <v>46666</v>
      </c>
      <c r="B3567" s="1">
        <f>IF(AND(DCalendário6[[#This Row],[Dia da semana]]&gt;1,DCalendário6[[#This Row],[Dia da semana]]&lt;7,DCalendário6[[#This Row],[Feriados]]=""),DCalendário6[[#This Row],[Dia]],"")</f>
        <v>46666</v>
      </c>
      <c r="C3567" s="16">
        <f>IF(DCalendário6[[#This Row],[Mês]]="","",IF(AND(C3563="",C3564="",C3565="",C3566=""),IF(DCalendário6[[#This Row],[Mês]]=D3566,C3566+1,IF(AND(D3566="",D3567=D3562),C3562+1,1)),IF(AND(C3564="",C3565="",C3566=""),IF(DCalendário6[[#This Row],[Mês]]=D3566,C3566+1,IF(AND(D3566="",D3567=D3563),C3563+1,1)),IF(AND(C3565="",C3566=""),IF(DCalendário6[[#This Row],[Mês]]=D3566,C3566+1,IF(AND(D3566="",D3567=D3564),C3564+1,1)),IF(DCalendário6[[#This Row],[Mês]]=D3566,C3566+1,IF(AND(D3566="",D3567=D3565),C3565+1,1))))))</f>
        <v>4</v>
      </c>
      <c r="D3567" s="14">
        <f>IF(DCalendário6[[#This Row],[Dia Útil]]="","",(MONTH($B3567)))</f>
        <v>10</v>
      </c>
      <c r="E3567" s="14">
        <f t="shared" si="55"/>
        <v>2027</v>
      </c>
      <c r="F3567" s="14">
        <f>MONTH(DCalendário6[[#This Row],[Dia]])</f>
        <v>10</v>
      </c>
      <c r="G3567" s="14" t="str">
        <f>MONTH(DCalendário6[[#This Row],[Dia]])&amp;" - "&amp;DCalendário6[[#This Row],[Ano]]</f>
        <v>10 - 2027</v>
      </c>
      <c r="H3567" s="14">
        <f>IF(DCalendário6[[#This Row],[Dia Útil]]="","",DCalendário6[[#This Row],[Semana Ano]])</f>
        <v>41</v>
      </c>
      <c r="I3567" s="14">
        <f>WEEKNUM(DCalendário6[[#This Row],[Dia]])</f>
        <v>41</v>
      </c>
      <c r="J3567" s="14" cm="1">
        <f t="array" aca="1" ref="J356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567" s="16">
        <f>WEEKDAY(DCalendário6[[#This Row],[Dia]])</f>
        <v>4</v>
      </c>
      <c r="L3567" s="1" t="str">
        <f>IFERROR(VLOOKUP(A3567,Tabela4[],1,0),"")</f>
        <v/>
      </c>
      <c r="M356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46666</v>
      </c>
      <c r="N3567" s="16" t="str">
        <f>IF(DCalendário6[[#This Row],[Dia Útil2]]="Feriado","Feriado",IF(AND(DCalendário6[[#This Row],[Dia Útil]]="",DCalendário6[[#This Row],[Mês Total]]=F3560),N3560+1,IF(DCalendário6[[#This Row],[Dia Útil]]="",1,"")))</f>
        <v/>
      </c>
      <c r="O356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3567" s="16"/>
      <c r="Q3567" s="17"/>
    </row>
    <row r="3568" spans="1:17" x14ac:dyDescent="0.25">
      <c r="A3568" s="1">
        <v>46667</v>
      </c>
      <c r="B3568" s="1">
        <f>IF(AND(DCalendário6[[#This Row],[Dia da semana]]&gt;1,DCalendário6[[#This Row],[Dia da semana]]&lt;7,DCalendário6[[#This Row],[Feriados]]=""),DCalendário6[[#This Row],[Dia]],"")</f>
        <v>46667</v>
      </c>
      <c r="C3568" s="16">
        <f>IF(DCalendário6[[#This Row],[Mês]]="","",IF(AND(C3564="",C3565="",C3566="",C3567=""),IF(DCalendário6[[#This Row],[Mês]]=D3567,C3567+1,IF(AND(D3567="",D3568=D3563),C3563+1,1)),IF(AND(C3565="",C3566="",C3567=""),IF(DCalendário6[[#This Row],[Mês]]=D3567,C3567+1,IF(AND(D3567="",D3568=D3564),C3564+1,1)),IF(AND(C3566="",C3567=""),IF(DCalendário6[[#This Row],[Mês]]=D3567,C3567+1,IF(AND(D3567="",D3568=D3565),C3565+1,1)),IF(DCalendário6[[#This Row],[Mês]]=D3567,C3567+1,IF(AND(D3567="",D3568=D3566),C3566+1,1))))))</f>
        <v>5</v>
      </c>
      <c r="D3568" s="14">
        <f>IF(DCalendário6[[#This Row],[Dia Útil]]="","",(MONTH($B3568)))</f>
        <v>10</v>
      </c>
      <c r="E3568" s="14">
        <f t="shared" si="55"/>
        <v>2027</v>
      </c>
      <c r="F3568" s="14">
        <f>MONTH(DCalendário6[[#This Row],[Dia]])</f>
        <v>10</v>
      </c>
      <c r="G3568" s="14" t="str">
        <f>MONTH(DCalendário6[[#This Row],[Dia]])&amp;" - "&amp;DCalendário6[[#This Row],[Ano]]</f>
        <v>10 - 2027</v>
      </c>
      <c r="H3568" s="14">
        <f>IF(DCalendário6[[#This Row],[Dia Útil]]="","",DCalendário6[[#This Row],[Semana Ano]])</f>
        <v>41</v>
      </c>
      <c r="I3568" s="14">
        <f>WEEKNUM(DCalendário6[[#This Row],[Dia]])</f>
        <v>41</v>
      </c>
      <c r="J3568" s="14" cm="1">
        <f t="array" aca="1" ref="J356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568" s="16">
        <f>WEEKDAY(DCalendário6[[#This Row],[Dia]])</f>
        <v>5</v>
      </c>
      <c r="L3568" s="1" t="str">
        <f>IFERROR(VLOOKUP(A3568,Tabela4[],1,0),"")</f>
        <v/>
      </c>
      <c r="M356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46667</v>
      </c>
      <c r="N3568" s="16" t="str">
        <f>IF(DCalendário6[[#This Row],[Dia Útil2]]="Feriado","Feriado",IF(AND(DCalendário6[[#This Row],[Dia Útil]]="",DCalendário6[[#This Row],[Mês Total]]=F3561),N3561+1,IF(DCalendário6[[#This Row],[Dia Útil]]="",1,"")))</f>
        <v/>
      </c>
      <c r="O356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3568" s="16"/>
      <c r="Q3568" s="17"/>
    </row>
    <row r="3569" spans="1:17" x14ac:dyDescent="0.25">
      <c r="A3569" s="1">
        <v>46668</v>
      </c>
      <c r="B3569" s="1">
        <f>IF(AND(DCalendário6[[#This Row],[Dia da semana]]&gt;1,DCalendário6[[#This Row],[Dia da semana]]&lt;7,DCalendário6[[#This Row],[Feriados]]=""),DCalendário6[[#This Row],[Dia]],"")</f>
        <v>46668</v>
      </c>
      <c r="C3569" s="16">
        <f>IF(DCalendário6[[#This Row],[Mês]]="","",IF(AND(C3565="",C3566="",C3567="",C3568=""),IF(DCalendário6[[#This Row],[Mês]]=D3568,C3568+1,IF(AND(D3568="",D3569=D3564),C3564+1,1)),IF(AND(C3566="",C3567="",C3568=""),IF(DCalendário6[[#This Row],[Mês]]=D3568,C3568+1,IF(AND(D3568="",D3569=D3565),C3565+1,1)),IF(AND(C3567="",C3568=""),IF(DCalendário6[[#This Row],[Mês]]=D3568,C3568+1,IF(AND(D3568="",D3569=D3566),C3566+1,1)),IF(DCalendário6[[#This Row],[Mês]]=D3568,C3568+1,IF(AND(D3568="",D3569=D3567),C3567+1,1))))))</f>
        <v>6</v>
      </c>
      <c r="D3569" s="14">
        <f>IF(DCalendário6[[#This Row],[Dia Útil]]="","",(MONTH($B3569)))</f>
        <v>10</v>
      </c>
      <c r="E3569" s="14">
        <f t="shared" si="55"/>
        <v>2027</v>
      </c>
      <c r="F3569" s="14">
        <f>MONTH(DCalendário6[[#This Row],[Dia]])</f>
        <v>10</v>
      </c>
      <c r="G3569" s="14" t="str">
        <f>MONTH(DCalendário6[[#This Row],[Dia]])&amp;" - "&amp;DCalendário6[[#This Row],[Ano]]</f>
        <v>10 - 2027</v>
      </c>
      <c r="H3569" s="14">
        <f>IF(DCalendário6[[#This Row],[Dia Útil]]="","",DCalendário6[[#This Row],[Semana Ano]])</f>
        <v>41</v>
      </c>
      <c r="I3569" s="14">
        <f>WEEKNUM(DCalendário6[[#This Row],[Dia]])</f>
        <v>41</v>
      </c>
      <c r="J3569" s="14" cm="1">
        <f t="array" aca="1" ref="J356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569" s="16">
        <f>WEEKDAY(DCalendário6[[#This Row],[Dia]])</f>
        <v>6</v>
      </c>
      <c r="L3569" s="1" t="str">
        <f>IFERROR(VLOOKUP(A3569,Tabela4[],1,0),"")</f>
        <v/>
      </c>
      <c r="M356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46668</v>
      </c>
      <c r="N3569" s="16" t="str">
        <f>IF(DCalendário6[[#This Row],[Dia Útil2]]="Feriado","Feriado",IF(AND(DCalendário6[[#This Row],[Dia Útil]]="",DCalendário6[[#This Row],[Mês Total]]=F3562),N3562+1,IF(DCalendário6[[#This Row],[Dia Útil]]="",1,"")))</f>
        <v/>
      </c>
      <c r="O356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3569" s="16"/>
      <c r="Q3569" s="17"/>
    </row>
    <row r="3570" spans="1:17" x14ac:dyDescent="0.25">
      <c r="A3570" s="1">
        <v>46669</v>
      </c>
      <c r="B3570" s="1" t="str">
        <f>IF(AND(DCalendário6[[#This Row],[Dia da semana]]&gt;1,DCalendário6[[#This Row],[Dia da semana]]&lt;7,DCalendário6[[#This Row],[Feriados]]=""),DCalendário6[[#This Row],[Dia]],"")</f>
        <v/>
      </c>
      <c r="C3570" s="16" t="str">
        <f>IF(DCalendário6[[#This Row],[Mês]]="","",IF(AND(C3566="",C3567="",C3568="",C3569=""),IF(DCalendário6[[#This Row],[Mês]]=D3569,C3569+1,IF(AND(D3569="",D3570=D3565),C3565+1,1)),IF(AND(C3567="",C3568="",C3569=""),IF(DCalendário6[[#This Row],[Mês]]=D3569,C3569+1,IF(AND(D3569="",D3570=D3566),C3566+1,1)),IF(AND(C3568="",C3569=""),IF(DCalendário6[[#This Row],[Mês]]=D3569,C3569+1,IF(AND(D3569="",D3570=D3567),C3567+1,1)),IF(DCalendário6[[#This Row],[Mês]]=D3569,C3569+1,IF(AND(D3569="",D3570=D3568),C3568+1,1))))))</f>
        <v/>
      </c>
      <c r="D3570" s="14" t="str">
        <f>IF(DCalendário6[[#This Row],[Dia Útil]]="","",(MONTH($B3570)))</f>
        <v/>
      </c>
      <c r="E3570" s="14">
        <f t="shared" si="55"/>
        <v>2027</v>
      </c>
      <c r="F3570" s="14">
        <f>MONTH(DCalendário6[[#This Row],[Dia]])</f>
        <v>10</v>
      </c>
      <c r="G3570" s="14" t="str">
        <f>MONTH(DCalendário6[[#This Row],[Dia]])&amp;" - "&amp;DCalendário6[[#This Row],[Ano]]</f>
        <v>10 - 2027</v>
      </c>
      <c r="H3570" s="14" t="str">
        <f>IF(DCalendário6[[#This Row],[Dia Útil]]="","",DCalendário6[[#This Row],[Semana Ano]])</f>
        <v/>
      </c>
      <c r="I3570" s="14">
        <f>WEEKNUM(DCalendário6[[#This Row],[Dia]])</f>
        <v>41</v>
      </c>
      <c r="J3570" s="14" cm="1">
        <f t="array" aca="1" ref="J357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570" s="16">
        <f>WEEKDAY(DCalendário6[[#This Row],[Dia]])</f>
        <v>7</v>
      </c>
      <c r="L3570" s="1" t="str">
        <f>IFERROR(VLOOKUP(A3570,Tabela4[],1,0),"")</f>
        <v/>
      </c>
      <c r="M357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570" s="16">
        <f>IF(DCalendário6[[#This Row],[Dia Útil2]]="Feriado","Feriado",IF(AND(DCalendário6[[#This Row],[Dia Útil]]="",DCalendário6[[#This Row],[Mês Total]]=F3563),N3563+1,IF(DCalendário6[[#This Row],[Dia Útil]]="",1,"")))</f>
        <v>2</v>
      </c>
      <c r="O357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3570" s="16"/>
      <c r="Q3570" s="17"/>
    </row>
    <row r="3571" spans="1:17" x14ac:dyDescent="0.25">
      <c r="A3571" s="1">
        <v>46670</v>
      </c>
      <c r="B3571" s="1" t="str">
        <f>IF(AND(DCalendário6[[#This Row],[Dia da semana]]&gt;1,DCalendário6[[#This Row],[Dia da semana]]&lt;7,DCalendário6[[#This Row],[Feriados]]=""),DCalendário6[[#This Row],[Dia]],"")</f>
        <v/>
      </c>
      <c r="C3571" s="16" t="str">
        <f>IF(DCalendário6[[#This Row],[Mês]]="","",IF(AND(C3567="",C3568="",C3569="",C3570=""),IF(DCalendário6[[#This Row],[Mês]]=D3570,C3570+1,IF(AND(D3570="",D3571=D3566),C3566+1,1)),IF(AND(C3568="",C3569="",C3570=""),IF(DCalendário6[[#This Row],[Mês]]=D3570,C3570+1,IF(AND(D3570="",D3571=D3567),C3567+1,1)),IF(AND(C3569="",C3570=""),IF(DCalendário6[[#This Row],[Mês]]=D3570,C3570+1,IF(AND(D3570="",D3571=D3568),C3568+1,1)),IF(DCalendário6[[#This Row],[Mês]]=D3570,C3570+1,IF(AND(D3570="",D3571=D3569),C3569+1,1))))))</f>
        <v/>
      </c>
      <c r="D3571" s="14" t="str">
        <f>IF(DCalendário6[[#This Row],[Dia Útil]]="","",(MONTH($B3571)))</f>
        <v/>
      </c>
      <c r="E3571" s="14">
        <f t="shared" si="55"/>
        <v>2027</v>
      </c>
      <c r="F3571" s="14">
        <f>MONTH(DCalendário6[[#This Row],[Dia]])</f>
        <v>10</v>
      </c>
      <c r="G3571" s="14" t="str">
        <f>MONTH(DCalendário6[[#This Row],[Dia]])&amp;" - "&amp;DCalendário6[[#This Row],[Ano]]</f>
        <v>10 - 2027</v>
      </c>
      <c r="H3571" s="14" t="str">
        <f>IF(DCalendário6[[#This Row],[Dia Útil]]="","",DCalendário6[[#This Row],[Semana Ano]])</f>
        <v/>
      </c>
      <c r="I3571" s="14">
        <f>WEEKNUM(DCalendário6[[#This Row],[Dia]])</f>
        <v>42</v>
      </c>
      <c r="J3571" s="14" cm="1">
        <f t="array" aca="1" ref="J357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571" s="16">
        <f>WEEKDAY(DCalendário6[[#This Row],[Dia]])</f>
        <v>1</v>
      </c>
      <c r="L3571" s="1" t="str">
        <f>IFERROR(VLOOKUP(A3571,Tabela4[],1,0),"")</f>
        <v/>
      </c>
      <c r="M357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571" s="16">
        <f>IF(DCalendário6[[#This Row],[Dia Útil2]]="Feriado","Feriado",IF(AND(DCalendário6[[#This Row],[Dia Útil]]="",DCalendário6[[#This Row],[Mês Total]]=F3564),N3564+1,IF(DCalendário6[[#This Row],[Dia Útil]]="",1,"")))</f>
        <v>2</v>
      </c>
      <c r="O357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3571" s="16"/>
      <c r="Q3571" s="17"/>
    </row>
    <row r="3572" spans="1:17" x14ac:dyDescent="0.25">
      <c r="A3572" s="1">
        <v>46671</v>
      </c>
      <c r="B3572" s="1">
        <f>IF(AND(DCalendário6[[#This Row],[Dia da semana]]&gt;1,DCalendário6[[#This Row],[Dia da semana]]&lt;7,DCalendário6[[#This Row],[Feriados]]=""),DCalendário6[[#This Row],[Dia]],"")</f>
        <v>46671</v>
      </c>
      <c r="C3572" s="16">
        <f>IF(DCalendário6[[#This Row],[Mês]]="","",IF(AND(C3568="",C3569="",C3570="",C3571=""),IF(DCalendário6[[#This Row],[Mês]]=D3571,C3571+1,IF(AND(D3571="",D3572=D3567),C3567+1,1)),IF(AND(C3569="",C3570="",C3571=""),IF(DCalendário6[[#This Row],[Mês]]=D3571,C3571+1,IF(AND(D3571="",D3572=D3568),C3568+1,1)),IF(AND(C3570="",C3571=""),IF(DCalendário6[[#This Row],[Mês]]=D3571,C3571+1,IF(AND(D3571="",D3572=D3569),C3569+1,1)),IF(DCalendário6[[#This Row],[Mês]]=D3571,C3571+1,IF(AND(D3571="",D3572=D3570),C3570+1,1))))))</f>
        <v>7</v>
      </c>
      <c r="D3572" s="14">
        <f>IF(DCalendário6[[#This Row],[Dia Útil]]="","",(MONTH($B3572)))</f>
        <v>10</v>
      </c>
      <c r="E3572" s="14">
        <f t="shared" si="55"/>
        <v>2027</v>
      </c>
      <c r="F3572" s="14">
        <f>MONTH(DCalendário6[[#This Row],[Dia]])</f>
        <v>10</v>
      </c>
      <c r="G3572" s="14" t="str">
        <f>MONTH(DCalendário6[[#This Row],[Dia]])&amp;" - "&amp;DCalendário6[[#This Row],[Ano]]</f>
        <v>10 - 2027</v>
      </c>
      <c r="H3572" s="14">
        <f>IF(DCalendário6[[#This Row],[Dia Útil]]="","",DCalendário6[[#This Row],[Semana Ano]])</f>
        <v>42</v>
      </c>
      <c r="I3572" s="14">
        <f>WEEKNUM(DCalendário6[[#This Row],[Dia]])</f>
        <v>42</v>
      </c>
      <c r="J3572" s="14" cm="1">
        <f t="array" aca="1" ref="J357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572" s="16">
        <f>WEEKDAY(DCalendário6[[#This Row],[Dia]])</f>
        <v>2</v>
      </c>
      <c r="L3572" s="1" t="str">
        <f>IFERROR(VLOOKUP(A3572,Tabela4[],1,0),"")</f>
        <v/>
      </c>
      <c r="M357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46671</v>
      </c>
      <c r="N3572" s="16" t="str">
        <f>IF(DCalendário6[[#This Row],[Dia Útil2]]="Feriado","Feriado",IF(AND(DCalendário6[[#This Row],[Dia Útil]]="",DCalendário6[[#This Row],[Mês Total]]=F3565),N3565+1,IF(DCalendário6[[#This Row],[Dia Útil]]="",1,"")))</f>
        <v/>
      </c>
      <c r="O357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3572" s="16"/>
      <c r="Q3572" s="17"/>
    </row>
    <row r="3573" spans="1:17" x14ac:dyDescent="0.25">
      <c r="A3573" s="1">
        <v>46672</v>
      </c>
      <c r="B3573" s="1" t="str">
        <f>IF(AND(DCalendário6[[#This Row],[Dia da semana]]&gt;1,DCalendário6[[#This Row],[Dia da semana]]&lt;7,DCalendário6[[#This Row],[Feriados]]=""),DCalendário6[[#This Row],[Dia]],"")</f>
        <v/>
      </c>
      <c r="C3573" s="16" t="str">
        <f>IF(DCalendário6[[#This Row],[Mês]]="","",IF(AND(C3569="",C3570="",C3571="",C3572=""),IF(DCalendário6[[#This Row],[Mês]]=D3572,C3572+1,IF(AND(D3572="",D3573=D3568),C3568+1,1)),IF(AND(C3570="",C3571="",C3572=""),IF(DCalendário6[[#This Row],[Mês]]=D3572,C3572+1,IF(AND(D3572="",D3573=D3569),C3569+1,1)),IF(AND(C3571="",C3572=""),IF(DCalendário6[[#This Row],[Mês]]=D3572,C3572+1,IF(AND(D3572="",D3573=D3570),C3570+1,1)),IF(DCalendário6[[#This Row],[Mês]]=D3572,C3572+1,IF(AND(D3572="",D3573=D3571),C3571+1,1))))))</f>
        <v/>
      </c>
      <c r="D3573" s="14" t="str">
        <f>IF(DCalendário6[[#This Row],[Dia Útil]]="","",(MONTH($B3573)))</f>
        <v/>
      </c>
      <c r="E3573" s="14">
        <f t="shared" si="55"/>
        <v>2027</v>
      </c>
      <c r="F3573" s="14">
        <f>MONTH(DCalendário6[[#This Row],[Dia]])</f>
        <v>10</v>
      </c>
      <c r="G3573" s="14" t="str">
        <f>MONTH(DCalendário6[[#This Row],[Dia]])&amp;" - "&amp;DCalendário6[[#This Row],[Ano]]</f>
        <v>10 - 2027</v>
      </c>
      <c r="H3573" s="14" t="str">
        <f>IF(DCalendário6[[#This Row],[Dia Útil]]="","",DCalendário6[[#This Row],[Semana Ano]])</f>
        <v/>
      </c>
      <c r="I3573" s="14">
        <f>WEEKNUM(DCalendário6[[#This Row],[Dia]])</f>
        <v>42</v>
      </c>
      <c r="J3573" s="14" cm="1">
        <f t="array" aca="1" ref="J357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573" s="16">
        <f>WEEKDAY(DCalendário6[[#This Row],[Dia]])</f>
        <v>3</v>
      </c>
      <c r="L3573" s="1">
        <f>IFERROR(VLOOKUP(A3573,Tabela4[],1,0),"")</f>
        <v>46672</v>
      </c>
      <c r="M357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3573" s="16" t="str">
        <f>IF(DCalendário6[[#This Row],[Dia Útil2]]="Feriado","Feriado",IF(AND(DCalendário6[[#This Row],[Dia Útil]]="",DCalendário6[[#This Row],[Mês Total]]=F3566),N3566+1,IF(DCalendário6[[#This Row],[Dia Útil]]="",1,"")))</f>
        <v>Feriado</v>
      </c>
      <c r="O357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3573" s="16"/>
      <c r="Q3573" s="17"/>
    </row>
    <row r="3574" spans="1:17" x14ac:dyDescent="0.25">
      <c r="A3574" s="1">
        <v>46673</v>
      </c>
      <c r="B3574" s="1">
        <f>IF(AND(DCalendário6[[#This Row],[Dia da semana]]&gt;1,DCalendário6[[#This Row],[Dia da semana]]&lt;7,DCalendário6[[#This Row],[Feriados]]=""),DCalendário6[[#This Row],[Dia]],"")</f>
        <v>46673</v>
      </c>
      <c r="C3574" s="16">
        <f>IF(DCalendário6[[#This Row],[Mês]]="","",IF(AND(C3570="",C3571="",C3572="",C3573=""),IF(DCalendário6[[#This Row],[Mês]]=D3573,C3573+1,IF(AND(D3573="",D3574=D3569),C3569+1,1)),IF(AND(C3571="",C3572="",C3573=""),IF(DCalendário6[[#This Row],[Mês]]=D3573,C3573+1,IF(AND(D3573="",D3574=D3570),C3570+1,1)),IF(AND(C3572="",C3573=""),IF(DCalendário6[[#This Row],[Mês]]=D3573,C3573+1,IF(AND(D3573="",D3574=D3571),C3571+1,1)),IF(DCalendário6[[#This Row],[Mês]]=D3573,C3573+1,IF(AND(D3573="",D3574=D3572),C3572+1,1))))))</f>
        <v>8</v>
      </c>
      <c r="D3574" s="14">
        <f>IF(DCalendário6[[#This Row],[Dia Útil]]="","",(MONTH($B3574)))</f>
        <v>10</v>
      </c>
      <c r="E3574" s="14">
        <f t="shared" si="55"/>
        <v>2027</v>
      </c>
      <c r="F3574" s="14">
        <f>MONTH(DCalendário6[[#This Row],[Dia]])</f>
        <v>10</v>
      </c>
      <c r="G3574" s="14" t="str">
        <f>MONTH(DCalendário6[[#This Row],[Dia]])&amp;" - "&amp;DCalendário6[[#This Row],[Ano]]</f>
        <v>10 - 2027</v>
      </c>
      <c r="H3574" s="14">
        <f>IF(DCalendário6[[#This Row],[Dia Útil]]="","",DCalendário6[[#This Row],[Semana Ano]])</f>
        <v>42</v>
      </c>
      <c r="I3574" s="14">
        <f>WEEKNUM(DCalendário6[[#This Row],[Dia]])</f>
        <v>42</v>
      </c>
      <c r="J3574" s="14" cm="1">
        <f t="array" aca="1" ref="J357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574" s="16">
        <f>WEEKDAY(DCalendário6[[#This Row],[Dia]])</f>
        <v>4</v>
      </c>
      <c r="L3574" s="1" t="str">
        <f>IFERROR(VLOOKUP(A3574,Tabela4[],1,0),"")</f>
        <v/>
      </c>
      <c r="M357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46673</v>
      </c>
      <c r="N3574" s="16" t="str">
        <f>IF(DCalendário6[[#This Row],[Dia Útil2]]="Feriado","Feriado",IF(AND(DCalendário6[[#This Row],[Dia Útil]]="",DCalendário6[[#This Row],[Mês Total]]=F3567),N3567+1,IF(DCalendário6[[#This Row],[Dia Útil]]="",1,"")))</f>
        <v/>
      </c>
      <c r="O357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3574" s="16"/>
      <c r="Q3574" s="17"/>
    </row>
    <row r="3575" spans="1:17" x14ac:dyDescent="0.25">
      <c r="A3575" s="1">
        <v>46674</v>
      </c>
      <c r="B3575" s="1">
        <f>IF(AND(DCalendário6[[#This Row],[Dia da semana]]&gt;1,DCalendário6[[#This Row],[Dia da semana]]&lt;7,DCalendário6[[#This Row],[Feriados]]=""),DCalendário6[[#This Row],[Dia]],"")</f>
        <v>46674</v>
      </c>
      <c r="C3575" s="16">
        <f>IF(DCalendário6[[#This Row],[Mês]]="","",IF(AND(C3571="",C3572="",C3573="",C3574=""),IF(DCalendário6[[#This Row],[Mês]]=D3574,C3574+1,IF(AND(D3574="",D3575=D3570),C3570+1,1)),IF(AND(C3572="",C3573="",C3574=""),IF(DCalendário6[[#This Row],[Mês]]=D3574,C3574+1,IF(AND(D3574="",D3575=D3571),C3571+1,1)),IF(AND(C3573="",C3574=""),IF(DCalendário6[[#This Row],[Mês]]=D3574,C3574+1,IF(AND(D3574="",D3575=D3572),C3572+1,1)),IF(DCalendário6[[#This Row],[Mês]]=D3574,C3574+1,IF(AND(D3574="",D3575=D3573),C3573+1,1))))))</f>
        <v>9</v>
      </c>
      <c r="D3575" s="14">
        <f>IF(DCalendário6[[#This Row],[Dia Útil]]="","",(MONTH($B3575)))</f>
        <v>10</v>
      </c>
      <c r="E3575" s="14">
        <f t="shared" si="55"/>
        <v>2027</v>
      </c>
      <c r="F3575" s="14">
        <f>MONTH(DCalendário6[[#This Row],[Dia]])</f>
        <v>10</v>
      </c>
      <c r="G3575" s="14" t="str">
        <f>MONTH(DCalendário6[[#This Row],[Dia]])&amp;" - "&amp;DCalendário6[[#This Row],[Ano]]</f>
        <v>10 - 2027</v>
      </c>
      <c r="H3575" s="14">
        <f>IF(DCalendário6[[#This Row],[Dia Útil]]="","",DCalendário6[[#This Row],[Semana Ano]])</f>
        <v>42</v>
      </c>
      <c r="I3575" s="14">
        <f>WEEKNUM(DCalendário6[[#This Row],[Dia]])</f>
        <v>42</v>
      </c>
      <c r="J3575" s="14" cm="1">
        <f t="array" aca="1" ref="J357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575" s="16">
        <f>WEEKDAY(DCalendário6[[#This Row],[Dia]])</f>
        <v>5</v>
      </c>
      <c r="L3575" s="1" t="str">
        <f>IFERROR(VLOOKUP(A3575,Tabela4[],1,0),"")</f>
        <v/>
      </c>
      <c r="M357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46674</v>
      </c>
      <c r="N3575" s="16" t="str">
        <f>IF(DCalendário6[[#This Row],[Dia Útil2]]="Feriado","Feriado",IF(AND(DCalendário6[[#This Row],[Dia Útil]]="",DCalendário6[[#This Row],[Mês Total]]=F3568),N3568+1,IF(DCalendário6[[#This Row],[Dia Útil]]="",1,"")))</f>
        <v/>
      </c>
      <c r="O357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3575" s="16"/>
      <c r="Q3575" s="17"/>
    </row>
    <row r="3576" spans="1:17" x14ac:dyDescent="0.25">
      <c r="A3576" s="1">
        <v>46675</v>
      </c>
      <c r="B3576" s="1">
        <f>IF(AND(DCalendário6[[#This Row],[Dia da semana]]&gt;1,DCalendário6[[#This Row],[Dia da semana]]&lt;7,DCalendário6[[#This Row],[Feriados]]=""),DCalendário6[[#This Row],[Dia]],"")</f>
        <v>46675</v>
      </c>
      <c r="C3576" s="16">
        <f>IF(DCalendário6[[#This Row],[Mês]]="","",IF(AND(C3572="",C3573="",C3574="",C3575=""),IF(DCalendário6[[#This Row],[Mês]]=D3575,C3575+1,IF(AND(D3575="",D3576=D3571),C3571+1,1)),IF(AND(C3573="",C3574="",C3575=""),IF(DCalendário6[[#This Row],[Mês]]=D3575,C3575+1,IF(AND(D3575="",D3576=D3572),C3572+1,1)),IF(AND(C3574="",C3575=""),IF(DCalendário6[[#This Row],[Mês]]=D3575,C3575+1,IF(AND(D3575="",D3576=D3573),C3573+1,1)),IF(DCalendário6[[#This Row],[Mês]]=D3575,C3575+1,IF(AND(D3575="",D3576=D3574),C3574+1,1))))))</f>
        <v>10</v>
      </c>
      <c r="D3576" s="14">
        <f>IF(DCalendário6[[#This Row],[Dia Útil]]="","",(MONTH($B3576)))</f>
        <v>10</v>
      </c>
      <c r="E3576" s="14">
        <f t="shared" si="55"/>
        <v>2027</v>
      </c>
      <c r="F3576" s="14">
        <f>MONTH(DCalendário6[[#This Row],[Dia]])</f>
        <v>10</v>
      </c>
      <c r="G3576" s="14" t="str">
        <f>MONTH(DCalendário6[[#This Row],[Dia]])&amp;" - "&amp;DCalendário6[[#This Row],[Ano]]</f>
        <v>10 - 2027</v>
      </c>
      <c r="H3576" s="14">
        <f>IF(DCalendário6[[#This Row],[Dia Útil]]="","",DCalendário6[[#This Row],[Semana Ano]])</f>
        <v>42</v>
      </c>
      <c r="I3576" s="14">
        <f>WEEKNUM(DCalendário6[[#This Row],[Dia]])</f>
        <v>42</v>
      </c>
      <c r="J3576" s="14" cm="1">
        <f t="array" aca="1" ref="J357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576" s="16">
        <f>WEEKDAY(DCalendário6[[#This Row],[Dia]])</f>
        <v>6</v>
      </c>
      <c r="L3576" s="1" t="str">
        <f>IFERROR(VLOOKUP(A3576,Tabela4[],1,0),"")</f>
        <v/>
      </c>
      <c r="M357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46675</v>
      </c>
      <c r="N3576" s="16" t="str">
        <f>IF(DCalendário6[[#This Row],[Dia Útil2]]="Feriado","Feriado",IF(AND(DCalendário6[[#This Row],[Dia Útil]]="",DCalendário6[[#This Row],[Mês Total]]=F3569),N3569+1,IF(DCalendário6[[#This Row],[Dia Útil]]="",1,"")))</f>
        <v/>
      </c>
      <c r="O357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3576" s="16"/>
      <c r="Q3576" s="17"/>
    </row>
    <row r="3577" spans="1:17" x14ac:dyDescent="0.25">
      <c r="A3577" s="1">
        <v>46676</v>
      </c>
      <c r="B3577" s="1" t="str">
        <f>IF(AND(DCalendário6[[#This Row],[Dia da semana]]&gt;1,DCalendário6[[#This Row],[Dia da semana]]&lt;7,DCalendário6[[#This Row],[Feriados]]=""),DCalendário6[[#This Row],[Dia]],"")</f>
        <v/>
      </c>
      <c r="C3577" s="16" t="str">
        <f>IF(DCalendário6[[#This Row],[Mês]]="","",IF(AND(C3573="",C3574="",C3575="",C3576=""),IF(DCalendário6[[#This Row],[Mês]]=D3576,C3576+1,IF(AND(D3576="",D3577=D3572),C3572+1,1)),IF(AND(C3574="",C3575="",C3576=""),IF(DCalendário6[[#This Row],[Mês]]=D3576,C3576+1,IF(AND(D3576="",D3577=D3573),C3573+1,1)),IF(AND(C3575="",C3576=""),IF(DCalendário6[[#This Row],[Mês]]=D3576,C3576+1,IF(AND(D3576="",D3577=D3574),C3574+1,1)),IF(DCalendário6[[#This Row],[Mês]]=D3576,C3576+1,IF(AND(D3576="",D3577=D3575),C3575+1,1))))))</f>
        <v/>
      </c>
      <c r="D3577" s="14" t="str">
        <f>IF(DCalendário6[[#This Row],[Dia Útil]]="","",(MONTH($B3577)))</f>
        <v/>
      </c>
      <c r="E3577" s="14">
        <f t="shared" si="55"/>
        <v>2027</v>
      </c>
      <c r="F3577" s="14">
        <f>MONTH(DCalendário6[[#This Row],[Dia]])</f>
        <v>10</v>
      </c>
      <c r="G3577" s="14" t="str">
        <f>MONTH(DCalendário6[[#This Row],[Dia]])&amp;" - "&amp;DCalendário6[[#This Row],[Ano]]</f>
        <v>10 - 2027</v>
      </c>
      <c r="H3577" s="14" t="str">
        <f>IF(DCalendário6[[#This Row],[Dia Útil]]="","",DCalendário6[[#This Row],[Semana Ano]])</f>
        <v/>
      </c>
      <c r="I3577" s="14">
        <f>WEEKNUM(DCalendário6[[#This Row],[Dia]])</f>
        <v>42</v>
      </c>
      <c r="J3577" s="14" cm="1">
        <f t="array" aca="1" ref="J357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577" s="16">
        <f>WEEKDAY(DCalendário6[[#This Row],[Dia]])</f>
        <v>7</v>
      </c>
      <c r="L3577" s="1" t="str">
        <f>IFERROR(VLOOKUP(A3577,Tabela4[],1,0),"")</f>
        <v/>
      </c>
      <c r="M357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577" s="16">
        <f>IF(DCalendário6[[#This Row],[Dia Útil2]]="Feriado","Feriado",IF(AND(DCalendário6[[#This Row],[Dia Útil]]="",DCalendário6[[#This Row],[Mês Total]]=F3570),N3570+1,IF(DCalendário6[[#This Row],[Dia Útil]]="",1,"")))</f>
        <v>3</v>
      </c>
      <c r="O357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3577" s="16"/>
      <c r="Q3577" s="17"/>
    </row>
    <row r="3578" spans="1:17" x14ac:dyDescent="0.25">
      <c r="A3578" s="1">
        <v>46677</v>
      </c>
      <c r="B3578" s="1" t="str">
        <f>IF(AND(DCalendário6[[#This Row],[Dia da semana]]&gt;1,DCalendário6[[#This Row],[Dia da semana]]&lt;7,DCalendário6[[#This Row],[Feriados]]=""),DCalendário6[[#This Row],[Dia]],"")</f>
        <v/>
      </c>
      <c r="C3578" s="16" t="str">
        <f>IF(DCalendário6[[#This Row],[Mês]]="","",IF(AND(C3574="",C3575="",C3576="",C3577=""),IF(DCalendário6[[#This Row],[Mês]]=D3577,C3577+1,IF(AND(D3577="",D3578=D3573),C3573+1,1)),IF(AND(C3575="",C3576="",C3577=""),IF(DCalendário6[[#This Row],[Mês]]=D3577,C3577+1,IF(AND(D3577="",D3578=D3574),C3574+1,1)),IF(AND(C3576="",C3577=""),IF(DCalendário6[[#This Row],[Mês]]=D3577,C3577+1,IF(AND(D3577="",D3578=D3575),C3575+1,1)),IF(DCalendário6[[#This Row],[Mês]]=D3577,C3577+1,IF(AND(D3577="",D3578=D3576),C3576+1,1))))))</f>
        <v/>
      </c>
      <c r="D3578" s="14" t="str">
        <f>IF(DCalendário6[[#This Row],[Dia Útil]]="","",(MONTH($B3578)))</f>
        <v/>
      </c>
      <c r="E3578" s="14">
        <f t="shared" si="55"/>
        <v>2027</v>
      </c>
      <c r="F3578" s="14">
        <f>MONTH(DCalendário6[[#This Row],[Dia]])</f>
        <v>10</v>
      </c>
      <c r="G3578" s="14" t="str">
        <f>MONTH(DCalendário6[[#This Row],[Dia]])&amp;" - "&amp;DCalendário6[[#This Row],[Ano]]</f>
        <v>10 - 2027</v>
      </c>
      <c r="H3578" s="14" t="str">
        <f>IF(DCalendário6[[#This Row],[Dia Útil]]="","",DCalendário6[[#This Row],[Semana Ano]])</f>
        <v/>
      </c>
      <c r="I3578" s="14">
        <f>WEEKNUM(DCalendário6[[#This Row],[Dia]])</f>
        <v>43</v>
      </c>
      <c r="J3578" s="14" cm="1">
        <f t="array" aca="1" ref="J357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578" s="16">
        <f>WEEKDAY(DCalendário6[[#This Row],[Dia]])</f>
        <v>1</v>
      </c>
      <c r="L3578" s="1" t="str">
        <f>IFERROR(VLOOKUP(A3578,Tabela4[],1,0),"")</f>
        <v/>
      </c>
      <c r="M357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578" s="16">
        <f>IF(DCalendário6[[#This Row],[Dia Útil2]]="Feriado","Feriado",IF(AND(DCalendário6[[#This Row],[Dia Útil]]="",DCalendário6[[#This Row],[Mês Total]]=F3571),N3571+1,IF(DCalendário6[[#This Row],[Dia Útil]]="",1,"")))</f>
        <v>3</v>
      </c>
      <c r="O357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3578" s="16"/>
      <c r="Q3578" s="17"/>
    </row>
    <row r="3579" spans="1:17" x14ac:dyDescent="0.25">
      <c r="A3579" s="1">
        <v>46678</v>
      </c>
      <c r="B3579" s="1">
        <f>IF(AND(DCalendário6[[#This Row],[Dia da semana]]&gt;1,DCalendário6[[#This Row],[Dia da semana]]&lt;7,DCalendário6[[#This Row],[Feriados]]=""),DCalendário6[[#This Row],[Dia]],"")</f>
        <v>46678</v>
      </c>
      <c r="C3579" s="16">
        <f>IF(DCalendário6[[#This Row],[Mês]]="","",IF(AND(C3575="",C3576="",C3577="",C3578=""),IF(DCalendário6[[#This Row],[Mês]]=D3578,C3578+1,IF(AND(D3578="",D3579=D3574),C3574+1,1)),IF(AND(C3576="",C3577="",C3578=""),IF(DCalendário6[[#This Row],[Mês]]=D3578,C3578+1,IF(AND(D3578="",D3579=D3575),C3575+1,1)),IF(AND(C3577="",C3578=""),IF(DCalendário6[[#This Row],[Mês]]=D3578,C3578+1,IF(AND(D3578="",D3579=D3576),C3576+1,1)),IF(DCalendário6[[#This Row],[Mês]]=D3578,C3578+1,IF(AND(D3578="",D3579=D3577),C3577+1,1))))))</f>
        <v>11</v>
      </c>
      <c r="D3579" s="14">
        <f>IF(DCalendário6[[#This Row],[Dia Útil]]="","",(MONTH($B3579)))</f>
        <v>10</v>
      </c>
      <c r="E3579" s="14">
        <f t="shared" si="55"/>
        <v>2027</v>
      </c>
      <c r="F3579" s="14">
        <f>MONTH(DCalendário6[[#This Row],[Dia]])</f>
        <v>10</v>
      </c>
      <c r="G3579" s="14" t="str">
        <f>MONTH(DCalendário6[[#This Row],[Dia]])&amp;" - "&amp;DCalendário6[[#This Row],[Ano]]</f>
        <v>10 - 2027</v>
      </c>
      <c r="H3579" s="14">
        <f>IF(DCalendário6[[#This Row],[Dia Útil]]="","",DCalendário6[[#This Row],[Semana Ano]])</f>
        <v>43</v>
      </c>
      <c r="I3579" s="14">
        <f>WEEKNUM(DCalendário6[[#This Row],[Dia]])</f>
        <v>43</v>
      </c>
      <c r="J3579" s="14" cm="1">
        <f t="array" aca="1" ref="J357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579" s="16">
        <f>WEEKDAY(DCalendário6[[#This Row],[Dia]])</f>
        <v>2</v>
      </c>
      <c r="L3579" s="1" t="str">
        <f>IFERROR(VLOOKUP(A3579,Tabela4[],1,0),"")</f>
        <v/>
      </c>
      <c r="M357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46678</v>
      </c>
      <c r="N3579" s="16" t="str">
        <f>IF(DCalendário6[[#This Row],[Dia Útil2]]="Feriado","Feriado",IF(AND(DCalendário6[[#This Row],[Dia Útil]]="",DCalendário6[[#This Row],[Mês Total]]=F3572),N3572+1,IF(DCalendário6[[#This Row],[Dia Útil]]="",1,"")))</f>
        <v/>
      </c>
      <c r="O357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3579" s="16"/>
      <c r="Q3579" s="17"/>
    </row>
    <row r="3580" spans="1:17" x14ac:dyDescent="0.25">
      <c r="A3580" s="1">
        <v>46679</v>
      </c>
      <c r="B3580" s="1">
        <f>IF(AND(DCalendário6[[#This Row],[Dia da semana]]&gt;1,DCalendário6[[#This Row],[Dia da semana]]&lt;7,DCalendário6[[#This Row],[Feriados]]=""),DCalendário6[[#This Row],[Dia]],"")</f>
        <v>46679</v>
      </c>
      <c r="C3580" s="16">
        <f>IF(DCalendário6[[#This Row],[Mês]]="","",IF(AND(C3576="",C3577="",C3578="",C3579=""),IF(DCalendário6[[#This Row],[Mês]]=D3579,C3579+1,IF(AND(D3579="",D3580=D3575),C3575+1,1)),IF(AND(C3577="",C3578="",C3579=""),IF(DCalendário6[[#This Row],[Mês]]=D3579,C3579+1,IF(AND(D3579="",D3580=D3576),C3576+1,1)),IF(AND(C3578="",C3579=""),IF(DCalendário6[[#This Row],[Mês]]=D3579,C3579+1,IF(AND(D3579="",D3580=D3577),C3577+1,1)),IF(DCalendário6[[#This Row],[Mês]]=D3579,C3579+1,IF(AND(D3579="",D3580=D3578),C3578+1,1))))))</f>
        <v>12</v>
      </c>
      <c r="D3580" s="14">
        <f>IF(DCalendário6[[#This Row],[Dia Útil]]="","",(MONTH($B3580)))</f>
        <v>10</v>
      </c>
      <c r="E3580" s="14">
        <f t="shared" si="55"/>
        <v>2027</v>
      </c>
      <c r="F3580" s="14">
        <f>MONTH(DCalendário6[[#This Row],[Dia]])</f>
        <v>10</v>
      </c>
      <c r="G3580" s="14" t="str">
        <f>MONTH(DCalendário6[[#This Row],[Dia]])&amp;" - "&amp;DCalendário6[[#This Row],[Ano]]</f>
        <v>10 - 2027</v>
      </c>
      <c r="H3580" s="14">
        <f>IF(DCalendário6[[#This Row],[Dia Útil]]="","",DCalendário6[[#This Row],[Semana Ano]])</f>
        <v>43</v>
      </c>
      <c r="I3580" s="14">
        <f>WEEKNUM(DCalendário6[[#This Row],[Dia]])</f>
        <v>43</v>
      </c>
      <c r="J3580" s="14" cm="1">
        <f t="array" aca="1" ref="J358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580" s="16">
        <f>WEEKDAY(DCalendário6[[#This Row],[Dia]])</f>
        <v>3</v>
      </c>
      <c r="L3580" s="1" t="str">
        <f>IFERROR(VLOOKUP(A3580,Tabela4[],1,0),"")</f>
        <v/>
      </c>
      <c r="M358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46679</v>
      </c>
      <c r="N3580" s="16" t="str">
        <f>IF(DCalendário6[[#This Row],[Dia Útil2]]="Feriado","Feriado",IF(AND(DCalendário6[[#This Row],[Dia Útil]]="",DCalendário6[[#This Row],[Mês Total]]=F3573),N3573+1,IF(DCalendário6[[#This Row],[Dia Útil]]="",1,"")))</f>
        <v/>
      </c>
      <c r="O358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3580" s="16"/>
      <c r="Q3580" s="17"/>
    </row>
    <row r="3581" spans="1:17" x14ac:dyDescent="0.25">
      <c r="A3581" s="1">
        <v>46680</v>
      </c>
      <c r="B3581" s="1">
        <f>IF(AND(DCalendário6[[#This Row],[Dia da semana]]&gt;1,DCalendário6[[#This Row],[Dia da semana]]&lt;7,DCalendário6[[#This Row],[Feriados]]=""),DCalendário6[[#This Row],[Dia]],"")</f>
        <v>46680</v>
      </c>
      <c r="C3581" s="16">
        <f>IF(DCalendário6[[#This Row],[Mês]]="","",IF(AND(C3577="",C3578="",C3579="",C3580=""),IF(DCalendário6[[#This Row],[Mês]]=D3580,C3580+1,IF(AND(D3580="",D3581=D3576),C3576+1,1)),IF(AND(C3578="",C3579="",C3580=""),IF(DCalendário6[[#This Row],[Mês]]=D3580,C3580+1,IF(AND(D3580="",D3581=D3577),C3577+1,1)),IF(AND(C3579="",C3580=""),IF(DCalendário6[[#This Row],[Mês]]=D3580,C3580+1,IF(AND(D3580="",D3581=D3578),C3578+1,1)),IF(DCalendário6[[#This Row],[Mês]]=D3580,C3580+1,IF(AND(D3580="",D3581=D3579),C3579+1,1))))))</f>
        <v>13</v>
      </c>
      <c r="D3581" s="14">
        <f>IF(DCalendário6[[#This Row],[Dia Útil]]="","",(MONTH($B3581)))</f>
        <v>10</v>
      </c>
      <c r="E3581" s="14">
        <f t="shared" si="55"/>
        <v>2027</v>
      </c>
      <c r="F3581" s="14">
        <f>MONTH(DCalendário6[[#This Row],[Dia]])</f>
        <v>10</v>
      </c>
      <c r="G3581" s="14" t="str">
        <f>MONTH(DCalendário6[[#This Row],[Dia]])&amp;" - "&amp;DCalendário6[[#This Row],[Ano]]</f>
        <v>10 - 2027</v>
      </c>
      <c r="H3581" s="14">
        <f>IF(DCalendário6[[#This Row],[Dia Útil]]="","",DCalendário6[[#This Row],[Semana Ano]])</f>
        <v>43</v>
      </c>
      <c r="I3581" s="14">
        <f>WEEKNUM(DCalendário6[[#This Row],[Dia]])</f>
        <v>43</v>
      </c>
      <c r="J3581" s="14" cm="1">
        <f t="array" aca="1" ref="J358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581" s="16">
        <f>WEEKDAY(DCalendário6[[#This Row],[Dia]])</f>
        <v>4</v>
      </c>
      <c r="L3581" s="1" t="str">
        <f>IFERROR(VLOOKUP(A3581,Tabela4[],1,0),"")</f>
        <v/>
      </c>
      <c r="M358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46680</v>
      </c>
      <c r="N3581" s="16" t="str">
        <f>IF(DCalendário6[[#This Row],[Dia Útil2]]="Feriado","Feriado",IF(AND(DCalendário6[[#This Row],[Dia Útil]]="",DCalendário6[[#This Row],[Mês Total]]=F3574),N3574+1,IF(DCalendário6[[#This Row],[Dia Útil]]="",1,"")))</f>
        <v/>
      </c>
      <c r="O358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3581" s="16"/>
      <c r="Q3581" s="17"/>
    </row>
    <row r="3582" spans="1:17" x14ac:dyDescent="0.25">
      <c r="A3582" s="1">
        <v>46681</v>
      </c>
      <c r="B3582" s="1">
        <f>IF(AND(DCalendário6[[#This Row],[Dia da semana]]&gt;1,DCalendário6[[#This Row],[Dia da semana]]&lt;7,DCalendário6[[#This Row],[Feriados]]=""),DCalendário6[[#This Row],[Dia]],"")</f>
        <v>46681</v>
      </c>
      <c r="C3582" s="16">
        <f>IF(DCalendário6[[#This Row],[Mês]]="","",IF(AND(C3578="",C3579="",C3580="",C3581=""),IF(DCalendário6[[#This Row],[Mês]]=D3581,C3581+1,IF(AND(D3581="",D3582=D3577),C3577+1,1)),IF(AND(C3579="",C3580="",C3581=""),IF(DCalendário6[[#This Row],[Mês]]=D3581,C3581+1,IF(AND(D3581="",D3582=D3578),C3578+1,1)),IF(AND(C3580="",C3581=""),IF(DCalendário6[[#This Row],[Mês]]=D3581,C3581+1,IF(AND(D3581="",D3582=D3579),C3579+1,1)),IF(DCalendário6[[#This Row],[Mês]]=D3581,C3581+1,IF(AND(D3581="",D3582=D3580),C3580+1,1))))))</f>
        <v>14</v>
      </c>
      <c r="D3582" s="14">
        <f>IF(DCalendário6[[#This Row],[Dia Útil]]="","",(MONTH($B3582)))</f>
        <v>10</v>
      </c>
      <c r="E3582" s="14">
        <f t="shared" si="55"/>
        <v>2027</v>
      </c>
      <c r="F3582" s="14">
        <f>MONTH(DCalendário6[[#This Row],[Dia]])</f>
        <v>10</v>
      </c>
      <c r="G3582" s="14" t="str">
        <f>MONTH(DCalendário6[[#This Row],[Dia]])&amp;" - "&amp;DCalendário6[[#This Row],[Ano]]</f>
        <v>10 - 2027</v>
      </c>
      <c r="H3582" s="14">
        <f>IF(DCalendário6[[#This Row],[Dia Útil]]="","",DCalendário6[[#This Row],[Semana Ano]])</f>
        <v>43</v>
      </c>
      <c r="I3582" s="14">
        <f>WEEKNUM(DCalendário6[[#This Row],[Dia]])</f>
        <v>43</v>
      </c>
      <c r="J3582" s="14" cm="1">
        <f t="array" aca="1" ref="J358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582" s="16">
        <f>WEEKDAY(DCalendário6[[#This Row],[Dia]])</f>
        <v>5</v>
      </c>
      <c r="L3582" s="1" t="str">
        <f>IFERROR(VLOOKUP(A3582,Tabela4[],1,0),"")</f>
        <v/>
      </c>
      <c r="M358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46681</v>
      </c>
      <c r="N3582" s="16" t="str">
        <f>IF(DCalendário6[[#This Row],[Dia Útil2]]="Feriado","Feriado",IF(AND(DCalendário6[[#This Row],[Dia Útil]]="",DCalendário6[[#This Row],[Mês Total]]=F3575),N3575+1,IF(DCalendário6[[#This Row],[Dia Útil]]="",1,"")))</f>
        <v/>
      </c>
      <c r="O358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3582" s="16"/>
      <c r="Q3582" s="17"/>
    </row>
    <row r="3583" spans="1:17" x14ac:dyDescent="0.25">
      <c r="A3583" s="1">
        <v>46682</v>
      </c>
      <c r="B3583" s="1">
        <f>IF(AND(DCalendário6[[#This Row],[Dia da semana]]&gt;1,DCalendário6[[#This Row],[Dia da semana]]&lt;7,DCalendário6[[#This Row],[Feriados]]=""),DCalendário6[[#This Row],[Dia]],"")</f>
        <v>46682</v>
      </c>
      <c r="C3583" s="16">
        <f>IF(DCalendário6[[#This Row],[Mês]]="","",IF(AND(C3579="",C3580="",C3581="",C3582=""),IF(DCalendário6[[#This Row],[Mês]]=D3582,C3582+1,IF(AND(D3582="",D3583=D3578),C3578+1,1)),IF(AND(C3580="",C3581="",C3582=""),IF(DCalendário6[[#This Row],[Mês]]=D3582,C3582+1,IF(AND(D3582="",D3583=D3579),C3579+1,1)),IF(AND(C3581="",C3582=""),IF(DCalendário6[[#This Row],[Mês]]=D3582,C3582+1,IF(AND(D3582="",D3583=D3580),C3580+1,1)),IF(DCalendário6[[#This Row],[Mês]]=D3582,C3582+1,IF(AND(D3582="",D3583=D3581),C3581+1,1))))))</f>
        <v>15</v>
      </c>
      <c r="D3583" s="14">
        <f>IF(DCalendário6[[#This Row],[Dia Útil]]="","",(MONTH($B3583)))</f>
        <v>10</v>
      </c>
      <c r="E3583" s="14">
        <f t="shared" si="55"/>
        <v>2027</v>
      </c>
      <c r="F3583" s="14">
        <f>MONTH(DCalendário6[[#This Row],[Dia]])</f>
        <v>10</v>
      </c>
      <c r="G3583" s="14" t="str">
        <f>MONTH(DCalendário6[[#This Row],[Dia]])&amp;" - "&amp;DCalendário6[[#This Row],[Ano]]</f>
        <v>10 - 2027</v>
      </c>
      <c r="H3583" s="14">
        <f>IF(DCalendário6[[#This Row],[Dia Útil]]="","",DCalendário6[[#This Row],[Semana Ano]])</f>
        <v>43</v>
      </c>
      <c r="I3583" s="14">
        <f>WEEKNUM(DCalendário6[[#This Row],[Dia]])</f>
        <v>43</v>
      </c>
      <c r="J3583" s="14" cm="1">
        <f t="array" aca="1" ref="J358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583" s="16">
        <f>WEEKDAY(DCalendário6[[#This Row],[Dia]])</f>
        <v>6</v>
      </c>
      <c r="L3583" s="1" t="str">
        <f>IFERROR(VLOOKUP(A3583,Tabela4[],1,0),"")</f>
        <v/>
      </c>
      <c r="M358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46682</v>
      </c>
      <c r="N3583" s="16" t="str">
        <f>IF(DCalendário6[[#This Row],[Dia Útil2]]="Feriado","Feriado",IF(AND(DCalendário6[[#This Row],[Dia Útil]]="",DCalendário6[[#This Row],[Mês Total]]=F3576),N3576+1,IF(DCalendário6[[#This Row],[Dia Útil]]="",1,"")))</f>
        <v/>
      </c>
      <c r="O358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3583" s="16"/>
      <c r="Q3583" s="17"/>
    </row>
    <row r="3584" spans="1:17" x14ac:dyDescent="0.25">
      <c r="A3584" s="1">
        <v>46683</v>
      </c>
      <c r="B3584" s="1" t="str">
        <f>IF(AND(DCalendário6[[#This Row],[Dia da semana]]&gt;1,DCalendário6[[#This Row],[Dia da semana]]&lt;7,DCalendário6[[#This Row],[Feriados]]=""),DCalendário6[[#This Row],[Dia]],"")</f>
        <v/>
      </c>
      <c r="C3584" s="16" t="str">
        <f>IF(DCalendário6[[#This Row],[Mês]]="","",IF(AND(C3580="",C3581="",C3582="",C3583=""),IF(DCalendário6[[#This Row],[Mês]]=D3583,C3583+1,IF(AND(D3583="",D3584=D3579),C3579+1,1)),IF(AND(C3581="",C3582="",C3583=""),IF(DCalendário6[[#This Row],[Mês]]=D3583,C3583+1,IF(AND(D3583="",D3584=D3580),C3580+1,1)),IF(AND(C3582="",C3583=""),IF(DCalendário6[[#This Row],[Mês]]=D3583,C3583+1,IF(AND(D3583="",D3584=D3581),C3581+1,1)),IF(DCalendário6[[#This Row],[Mês]]=D3583,C3583+1,IF(AND(D3583="",D3584=D3582),C3582+1,1))))))</f>
        <v/>
      </c>
      <c r="D3584" s="14" t="str">
        <f>IF(DCalendário6[[#This Row],[Dia Útil]]="","",(MONTH($B3584)))</f>
        <v/>
      </c>
      <c r="E3584" s="14">
        <f t="shared" si="55"/>
        <v>2027</v>
      </c>
      <c r="F3584" s="14">
        <f>MONTH(DCalendário6[[#This Row],[Dia]])</f>
        <v>10</v>
      </c>
      <c r="G3584" s="14" t="str">
        <f>MONTH(DCalendário6[[#This Row],[Dia]])&amp;" - "&amp;DCalendário6[[#This Row],[Ano]]</f>
        <v>10 - 2027</v>
      </c>
      <c r="H3584" s="14" t="str">
        <f>IF(DCalendário6[[#This Row],[Dia Útil]]="","",DCalendário6[[#This Row],[Semana Ano]])</f>
        <v/>
      </c>
      <c r="I3584" s="14">
        <f>WEEKNUM(DCalendário6[[#This Row],[Dia]])</f>
        <v>43</v>
      </c>
      <c r="J3584" s="14" cm="1">
        <f t="array" aca="1" ref="J358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584" s="16">
        <f>WEEKDAY(DCalendário6[[#This Row],[Dia]])</f>
        <v>7</v>
      </c>
      <c r="L3584" s="1" t="str">
        <f>IFERROR(VLOOKUP(A3584,Tabela4[],1,0),"")</f>
        <v/>
      </c>
      <c r="M358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584" s="16">
        <f>IF(DCalendário6[[#This Row],[Dia Útil2]]="Feriado","Feriado",IF(AND(DCalendário6[[#This Row],[Dia Útil]]="",DCalendário6[[#This Row],[Mês Total]]=F3577),N3577+1,IF(DCalendário6[[#This Row],[Dia Útil]]="",1,"")))</f>
        <v>4</v>
      </c>
      <c r="O358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3584" s="16"/>
      <c r="Q3584" s="17"/>
    </row>
    <row r="3585" spans="1:17" x14ac:dyDescent="0.25">
      <c r="A3585" s="1">
        <v>46684</v>
      </c>
      <c r="B3585" s="1" t="str">
        <f>IF(AND(DCalendário6[[#This Row],[Dia da semana]]&gt;1,DCalendário6[[#This Row],[Dia da semana]]&lt;7,DCalendário6[[#This Row],[Feriados]]=""),DCalendário6[[#This Row],[Dia]],"")</f>
        <v/>
      </c>
      <c r="C3585" s="16" t="str">
        <f>IF(DCalendário6[[#This Row],[Mês]]="","",IF(AND(C3581="",C3582="",C3583="",C3584=""),IF(DCalendário6[[#This Row],[Mês]]=D3584,C3584+1,IF(AND(D3584="",D3585=D3580),C3580+1,1)),IF(AND(C3582="",C3583="",C3584=""),IF(DCalendário6[[#This Row],[Mês]]=D3584,C3584+1,IF(AND(D3584="",D3585=D3581),C3581+1,1)),IF(AND(C3583="",C3584=""),IF(DCalendário6[[#This Row],[Mês]]=D3584,C3584+1,IF(AND(D3584="",D3585=D3582),C3582+1,1)),IF(DCalendário6[[#This Row],[Mês]]=D3584,C3584+1,IF(AND(D3584="",D3585=D3583),C3583+1,1))))))</f>
        <v/>
      </c>
      <c r="D3585" s="14" t="str">
        <f>IF(DCalendário6[[#This Row],[Dia Útil]]="","",(MONTH($B3585)))</f>
        <v/>
      </c>
      <c r="E3585" s="14">
        <f t="shared" si="55"/>
        <v>2027</v>
      </c>
      <c r="F3585" s="14">
        <f>MONTH(DCalendário6[[#This Row],[Dia]])</f>
        <v>10</v>
      </c>
      <c r="G3585" s="14" t="str">
        <f>MONTH(DCalendário6[[#This Row],[Dia]])&amp;" - "&amp;DCalendário6[[#This Row],[Ano]]</f>
        <v>10 - 2027</v>
      </c>
      <c r="H3585" s="14" t="str">
        <f>IF(DCalendário6[[#This Row],[Dia Útil]]="","",DCalendário6[[#This Row],[Semana Ano]])</f>
        <v/>
      </c>
      <c r="I3585" s="14">
        <f>WEEKNUM(DCalendário6[[#This Row],[Dia]])</f>
        <v>44</v>
      </c>
      <c r="J3585" s="14" cm="1">
        <f t="array" aca="1" ref="J358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585" s="16">
        <f>WEEKDAY(DCalendário6[[#This Row],[Dia]])</f>
        <v>1</v>
      </c>
      <c r="L3585" s="1" t="str">
        <f>IFERROR(VLOOKUP(A3585,Tabela4[],1,0),"")</f>
        <v/>
      </c>
      <c r="M358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585" s="16">
        <f>IF(DCalendário6[[#This Row],[Dia Útil2]]="Feriado","Feriado",IF(AND(DCalendário6[[#This Row],[Dia Útil]]="",DCalendário6[[#This Row],[Mês Total]]=F3578),N3578+1,IF(DCalendário6[[#This Row],[Dia Útil]]="",1,"")))</f>
        <v>4</v>
      </c>
      <c r="O358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3585" s="16"/>
      <c r="Q3585" s="17"/>
    </row>
    <row r="3586" spans="1:17" x14ac:dyDescent="0.25">
      <c r="A3586" s="1">
        <v>46685</v>
      </c>
      <c r="B3586" s="1">
        <f>IF(AND(DCalendário6[[#This Row],[Dia da semana]]&gt;1,DCalendário6[[#This Row],[Dia da semana]]&lt;7,DCalendário6[[#This Row],[Feriados]]=""),DCalendário6[[#This Row],[Dia]],"")</f>
        <v>46685</v>
      </c>
      <c r="C3586" s="16">
        <f>IF(DCalendário6[[#This Row],[Mês]]="","",IF(AND(C3582="",C3583="",C3584="",C3585=""),IF(DCalendário6[[#This Row],[Mês]]=D3585,C3585+1,IF(AND(D3585="",D3586=D3581),C3581+1,1)),IF(AND(C3583="",C3584="",C3585=""),IF(DCalendário6[[#This Row],[Mês]]=D3585,C3585+1,IF(AND(D3585="",D3586=D3582),C3582+1,1)),IF(AND(C3584="",C3585=""),IF(DCalendário6[[#This Row],[Mês]]=D3585,C3585+1,IF(AND(D3585="",D3586=D3583),C3583+1,1)),IF(DCalendário6[[#This Row],[Mês]]=D3585,C3585+1,IF(AND(D3585="",D3586=D3584),C3584+1,1))))))</f>
        <v>16</v>
      </c>
      <c r="D3586" s="14">
        <f>IF(DCalendário6[[#This Row],[Dia Útil]]="","",(MONTH($B3586)))</f>
        <v>10</v>
      </c>
      <c r="E3586" s="14">
        <f t="shared" ref="E3586:E3649" si="56">YEAR($A3586)</f>
        <v>2027</v>
      </c>
      <c r="F3586" s="14">
        <f>MONTH(DCalendário6[[#This Row],[Dia]])</f>
        <v>10</v>
      </c>
      <c r="G3586" s="14" t="str">
        <f>MONTH(DCalendário6[[#This Row],[Dia]])&amp;" - "&amp;DCalendário6[[#This Row],[Ano]]</f>
        <v>10 - 2027</v>
      </c>
      <c r="H3586" s="14">
        <f>IF(DCalendário6[[#This Row],[Dia Útil]]="","",DCalendário6[[#This Row],[Semana Ano]])</f>
        <v>44</v>
      </c>
      <c r="I3586" s="14">
        <f>WEEKNUM(DCalendário6[[#This Row],[Dia]])</f>
        <v>44</v>
      </c>
      <c r="J3586" s="14" cm="1">
        <f t="array" aca="1" ref="J358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586" s="16">
        <f>WEEKDAY(DCalendário6[[#This Row],[Dia]])</f>
        <v>2</v>
      </c>
      <c r="L3586" s="1" t="str">
        <f>IFERROR(VLOOKUP(A3586,Tabela4[],1,0),"")</f>
        <v/>
      </c>
      <c r="M358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46685</v>
      </c>
      <c r="N3586" s="16" t="str">
        <f>IF(DCalendário6[[#This Row],[Dia Útil2]]="Feriado","Feriado",IF(AND(DCalendário6[[#This Row],[Dia Útil]]="",DCalendário6[[#This Row],[Mês Total]]=F3579),N3579+1,IF(DCalendário6[[#This Row],[Dia Útil]]="",1,"")))</f>
        <v/>
      </c>
      <c r="O358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3586" s="16"/>
      <c r="Q3586" s="17"/>
    </row>
    <row r="3587" spans="1:17" x14ac:dyDescent="0.25">
      <c r="A3587" s="1">
        <v>46686</v>
      </c>
      <c r="B3587" s="1">
        <f>IF(AND(DCalendário6[[#This Row],[Dia da semana]]&gt;1,DCalendário6[[#This Row],[Dia da semana]]&lt;7,DCalendário6[[#This Row],[Feriados]]=""),DCalendário6[[#This Row],[Dia]],"")</f>
        <v>46686</v>
      </c>
      <c r="C3587" s="16">
        <f>IF(DCalendário6[[#This Row],[Mês]]="","",IF(AND(C3583="",C3584="",C3585="",C3586=""),IF(DCalendário6[[#This Row],[Mês]]=D3586,C3586+1,IF(AND(D3586="",D3587=D3582),C3582+1,1)),IF(AND(C3584="",C3585="",C3586=""),IF(DCalendário6[[#This Row],[Mês]]=D3586,C3586+1,IF(AND(D3586="",D3587=D3583),C3583+1,1)),IF(AND(C3585="",C3586=""),IF(DCalendário6[[#This Row],[Mês]]=D3586,C3586+1,IF(AND(D3586="",D3587=D3584),C3584+1,1)),IF(DCalendário6[[#This Row],[Mês]]=D3586,C3586+1,IF(AND(D3586="",D3587=D3585),C3585+1,1))))))</f>
        <v>17</v>
      </c>
      <c r="D3587" s="14">
        <f>IF(DCalendário6[[#This Row],[Dia Útil]]="","",(MONTH($B3587)))</f>
        <v>10</v>
      </c>
      <c r="E3587" s="14">
        <f t="shared" si="56"/>
        <v>2027</v>
      </c>
      <c r="F3587" s="14">
        <f>MONTH(DCalendário6[[#This Row],[Dia]])</f>
        <v>10</v>
      </c>
      <c r="G3587" s="14" t="str">
        <f>MONTH(DCalendário6[[#This Row],[Dia]])&amp;" - "&amp;DCalendário6[[#This Row],[Ano]]</f>
        <v>10 - 2027</v>
      </c>
      <c r="H3587" s="14">
        <f>IF(DCalendário6[[#This Row],[Dia Útil]]="","",DCalendário6[[#This Row],[Semana Ano]])</f>
        <v>44</v>
      </c>
      <c r="I3587" s="14">
        <f>WEEKNUM(DCalendário6[[#This Row],[Dia]])</f>
        <v>44</v>
      </c>
      <c r="J3587" s="14" cm="1">
        <f t="array" aca="1" ref="J358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587" s="16">
        <f>WEEKDAY(DCalendário6[[#This Row],[Dia]])</f>
        <v>3</v>
      </c>
      <c r="L3587" s="1" t="str">
        <f>IFERROR(VLOOKUP(A3587,Tabela4[],1,0),"")</f>
        <v/>
      </c>
      <c r="M358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46686</v>
      </c>
      <c r="N3587" s="16" t="str">
        <f>IF(DCalendário6[[#This Row],[Dia Útil2]]="Feriado","Feriado",IF(AND(DCalendário6[[#This Row],[Dia Útil]]="",DCalendário6[[#This Row],[Mês Total]]=F3580),N3580+1,IF(DCalendário6[[#This Row],[Dia Útil]]="",1,"")))</f>
        <v/>
      </c>
      <c r="O358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3587" s="16"/>
      <c r="Q3587" s="17"/>
    </row>
    <row r="3588" spans="1:17" x14ac:dyDescent="0.25">
      <c r="A3588" s="1">
        <v>46687</v>
      </c>
      <c r="B3588" s="1">
        <f>IF(AND(DCalendário6[[#This Row],[Dia da semana]]&gt;1,DCalendário6[[#This Row],[Dia da semana]]&lt;7,DCalendário6[[#This Row],[Feriados]]=""),DCalendário6[[#This Row],[Dia]],"")</f>
        <v>46687</v>
      </c>
      <c r="C3588" s="16">
        <f>IF(DCalendário6[[#This Row],[Mês]]="","",IF(AND(C3584="",C3585="",C3586="",C3587=""),IF(DCalendário6[[#This Row],[Mês]]=D3587,C3587+1,IF(AND(D3587="",D3588=D3583),C3583+1,1)),IF(AND(C3585="",C3586="",C3587=""),IF(DCalendário6[[#This Row],[Mês]]=D3587,C3587+1,IF(AND(D3587="",D3588=D3584),C3584+1,1)),IF(AND(C3586="",C3587=""),IF(DCalendário6[[#This Row],[Mês]]=D3587,C3587+1,IF(AND(D3587="",D3588=D3585),C3585+1,1)),IF(DCalendário6[[#This Row],[Mês]]=D3587,C3587+1,IF(AND(D3587="",D3588=D3586),C3586+1,1))))))</f>
        <v>18</v>
      </c>
      <c r="D3588" s="14">
        <f>IF(DCalendário6[[#This Row],[Dia Útil]]="","",(MONTH($B3588)))</f>
        <v>10</v>
      </c>
      <c r="E3588" s="14">
        <f t="shared" si="56"/>
        <v>2027</v>
      </c>
      <c r="F3588" s="14">
        <f>MONTH(DCalendário6[[#This Row],[Dia]])</f>
        <v>10</v>
      </c>
      <c r="G3588" s="14" t="str">
        <f>MONTH(DCalendário6[[#This Row],[Dia]])&amp;" - "&amp;DCalendário6[[#This Row],[Ano]]</f>
        <v>10 - 2027</v>
      </c>
      <c r="H3588" s="14">
        <f>IF(DCalendário6[[#This Row],[Dia Útil]]="","",DCalendário6[[#This Row],[Semana Ano]])</f>
        <v>44</v>
      </c>
      <c r="I3588" s="14">
        <f>WEEKNUM(DCalendário6[[#This Row],[Dia]])</f>
        <v>44</v>
      </c>
      <c r="J3588" s="14" cm="1">
        <f t="array" aca="1" ref="J358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588" s="16">
        <f>WEEKDAY(DCalendário6[[#This Row],[Dia]])</f>
        <v>4</v>
      </c>
      <c r="L3588" s="1" t="str">
        <f>IFERROR(VLOOKUP(A3588,Tabela4[],1,0),"")</f>
        <v/>
      </c>
      <c r="M358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46687</v>
      </c>
      <c r="N3588" s="16" t="str">
        <f>IF(DCalendário6[[#This Row],[Dia Útil2]]="Feriado","Feriado",IF(AND(DCalendário6[[#This Row],[Dia Útil]]="",DCalendário6[[#This Row],[Mês Total]]=F3581),N3581+1,IF(DCalendário6[[#This Row],[Dia Útil]]="",1,"")))</f>
        <v/>
      </c>
      <c r="O358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3588" s="16"/>
      <c r="Q3588" s="17"/>
    </row>
    <row r="3589" spans="1:17" x14ac:dyDescent="0.25">
      <c r="A3589" s="1">
        <v>46688</v>
      </c>
      <c r="B3589" s="1">
        <f>IF(AND(DCalendário6[[#This Row],[Dia da semana]]&gt;1,DCalendário6[[#This Row],[Dia da semana]]&lt;7,DCalendário6[[#This Row],[Feriados]]=""),DCalendário6[[#This Row],[Dia]],"")</f>
        <v>46688</v>
      </c>
      <c r="C3589" s="16">
        <f>IF(DCalendário6[[#This Row],[Mês]]="","",IF(AND(C3585="",C3586="",C3587="",C3588=""),IF(DCalendário6[[#This Row],[Mês]]=D3588,C3588+1,IF(AND(D3588="",D3589=D3584),C3584+1,1)),IF(AND(C3586="",C3587="",C3588=""),IF(DCalendário6[[#This Row],[Mês]]=D3588,C3588+1,IF(AND(D3588="",D3589=D3585),C3585+1,1)),IF(AND(C3587="",C3588=""),IF(DCalendário6[[#This Row],[Mês]]=D3588,C3588+1,IF(AND(D3588="",D3589=D3586),C3586+1,1)),IF(DCalendário6[[#This Row],[Mês]]=D3588,C3588+1,IF(AND(D3588="",D3589=D3587),C3587+1,1))))))</f>
        <v>19</v>
      </c>
      <c r="D3589" s="14">
        <f>IF(DCalendário6[[#This Row],[Dia Útil]]="","",(MONTH($B3589)))</f>
        <v>10</v>
      </c>
      <c r="E3589" s="14">
        <f t="shared" si="56"/>
        <v>2027</v>
      </c>
      <c r="F3589" s="14">
        <f>MONTH(DCalendário6[[#This Row],[Dia]])</f>
        <v>10</v>
      </c>
      <c r="G3589" s="14" t="str">
        <f>MONTH(DCalendário6[[#This Row],[Dia]])&amp;" - "&amp;DCalendário6[[#This Row],[Ano]]</f>
        <v>10 - 2027</v>
      </c>
      <c r="H3589" s="14">
        <f>IF(DCalendário6[[#This Row],[Dia Útil]]="","",DCalendário6[[#This Row],[Semana Ano]])</f>
        <v>44</v>
      </c>
      <c r="I3589" s="14">
        <f>WEEKNUM(DCalendário6[[#This Row],[Dia]])</f>
        <v>44</v>
      </c>
      <c r="J3589" s="14" cm="1">
        <f t="array" aca="1" ref="J358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589" s="16">
        <f>WEEKDAY(DCalendário6[[#This Row],[Dia]])</f>
        <v>5</v>
      </c>
      <c r="L3589" s="1" t="str">
        <f>IFERROR(VLOOKUP(A3589,Tabela4[],1,0),"")</f>
        <v/>
      </c>
      <c r="M358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46688</v>
      </c>
      <c r="N3589" s="16" t="str">
        <f>IF(DCalendário6[[#This Row],[Dia Útil2]]="Feriado","Feriado",IF(AND(DCalendário6[[#This Row],[Dia Útil]]="",DCalendário6[[#This Row],[Mês Total]]=F3582),N3582+1,IF(DCalendário6[[#This Row],[Dia Útil]]="",1,"")))</f>
        <v/>
      </c>
      <c r="O358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3589" s="16"/>
      <c r="Q3589" s="17"/>
    </row>
    <row r="3590" spans="1:17" x14ac:dyDescent="0.25">
      <c r="A3590" s="1">
        <v>46689</v>
      </c>
      <c r="B3590" s="1">
        <f>IF(AND(DCalendário6[[#This Row],[Dia da semana]]&gt;1,DCalendário6[[#This Row],[Dia da semana]]&lt;7,DCalendário6[[#This Row],[Feriados]]=""),DCalendário6[[#This Row],[Dia]],"")</f>
        <v>46689</v>
      </c>
      <c r="C3590" s="16">
        <f>IF(DCalendário6[[#This Row],[Mês]]="","",IF(AND(C3586="",C3587="",C3588="",C3589=""),IF(DCalendário6[[#This Row],[Mês]]=D3589,C3589+1,IF(AND(D3589="",D3590=D3585),C3585+1,1)),IF(AND(C3587="",C3588="",C3589=""),IF(DCalendário6[[#This Row],[Mês]]=D3589,C3589+1,IF(AND(D3589="",D3590=D3586),C3586+1,1)),IF(AND(C3588="",C3589=""),IF(DCalendário6[[#This Row],[Mês]]=D3589,C3589+1,IF(AND(D3589="",D3590=D3587),C3587+1,1)),IF(DCalendário6[[#This Row],[Mês]]=D3589,C3589+1,IF(AND(D3589="",D3590=D3588),C3588+1,1))))))</f>
        <v>20</v>
      </c>
      <c r="D3590" s="14">
        <f>IF(DCalendário6[[#This Row],[Dia Útil]]="","",(MONTH($B3590)))</f>
        <v>10</v>
      </c>
      <c r="E3590" s="14">
        <f t="shared" si="56"/>
        <v>2027</v>
      </c>
      <c r="F3590" s="14">
        <f>MONTH(DCalendário6[[#This Row],[Dia]])</f>
        <v>10</v>
      </c>
      <c r="G3590" s="14" t="str">
        <f>MONTH(DCalendário6[[#This Row],[Dia]])&amp;" - "&amp;DCalendário6[[#This Row],[Ano]]</f>
        <v>10 - 2027</v>
      </c>
      <c r="H3590" s="14">
        <f>IF(DCalendário6[[#This Row],[Dia Útil]]="","",DCalendário6[[#This Row],[Semana Ano]])</f>
        <v>44</v>
      </c>
      <c r="I3590" s="14">
        <f>WEEKNUM(DCalendário6[[#This Row],[Dia]])</f>
        <v>44</v>
      </c>
      <c r="J3590" s="14" cm="1">
        <f t="array" aca="1" ref="J359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590" s="16">
        <f>WEEKDAY(DCalendário6[[#This Row],[Dia]])</f>
        <v>6</v>
      </c>
      <c r="L3590" s="1" t="str">
        <f>IFERROR(VLOOKUP(A3590,Tabela4[],1,0),"")</f>
        <v/>
      </c>
      <c r="M359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46689</v>
      </c>
      <c r="N3590" s="16" t="str">
        <f>IF(DCalendário6[[#This Row],[Dia Útil2]]="Feriado","Feriado",IF(AND(DCalendário6[[#This Row],[Dia Útil]]="",DCalendário6[[#This Row],[Mês Total]]=F3583),N3583+1,IF(DCalendário6[[#This Row],[Dia Útil]]="",1,"")))</f>
        <v/>
      </c>
      <c r="O359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3590" s="16"/>
      <c r="Q3590" s="17"/>
    </row>
    <row r="3591" spans="1:17" x14ac:dyDescent="0.25">
      <c r="A3591" s="1">
        <v>46690</v>
      </c>
      <c r="B3591" s="1" t="str">
        <f>IF(AND(DCalendário6[[#This Row],[Dia da semana]]&gt;1,DCalendário6[[#This Row],[Dia da semana]]&lt;7,DCalendário6[[#This Row],[Feriados]]=""),DCalendário6[[#This Row],[Dia]],"")</f>
        <v/>
      </c>
      <c r="C3591" s="16" t="str">
        <f>IF(DCalendário6[[#This Row],[Mês]]="","",IF(AND(C3587="",C3588="",C3589="",C3590=""),IF(DCalendário6[[#This Row],[Mês]]=D3590,C3590+1,IF(AND(D3590="",D3591=D3586),C3586+1,1)),IF(AND(C3588="",C3589="",C3590=""),IF(DCalendário6[[#This Row],[Mês]]=D3590,C3590+1,IF(AND(D3590="",D3591=D3587),C3587+1,1)),IF(AND(C3589="",C3590=""),IF(DCalendário6[[#This Row],[Mês]]=D3590,C3590+1,IF(AND(D3590="",D3591=D3588),C3588+1,1)),IF(DCalendário6[[#This Row],[Mês]]=D3590,C3590+1,IF(AND(D3590="",D3591=D3589),C3589+1,1))))))</f>
        <v/>
      </c>
      <c r="D3591" s="14" t="str">
        <f>IF(DCalendário6[[#This Row],[Dia Útil]]="","",(MONTH($B3591)))</f>
        <v/>
      </c>
      <c r="E3591" s="14">
        <f t="shared" si="56"/>
        <v>2027</v>
      </c>
      <c r="F3591" s="14">
        <f>MONTH(DCalendário6[[#This Row],[Dia]])</f>
        <v>10</v>
      </c>
      <c r="G3591" s="14" t="str">
        <f>MONTH(DCalendário6[[#This Row],[Dia]])&amp;" - "&amp;DCalendário6[[#This Row],[Ano]]</f>
        <v>10 - 2027</v>
      </c>
      <c r="H3591" s="14" t="str">
        <f>IF(DCalendário6[[#This Row],[Dia Útil]]="","",DCalendário6[[#This Row],[Semana Ano]])</f>
        <v/>
      </c>
      <c r="I3591" s="14">
        <f>WEEKNUM(DCalendário6[[#This Row],[Dia]])</f>
        <v>44</v>
      </c>
      <c r="J3591" s="14" cm="1">
        <f t="array" aca="1" ref="J359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591" s="16">
        <f>WEEKDAY(DCalendário6[[#This Row],[Dia]])</f>
        <v>7</v>
      </c>
      <c r="L3591" s="1" t="str">
        <f>IFERROR(VLOOKUP(A3591,Tabela4[],1,0),"")</f>
        <v/>
      </c>
      <c r="M359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591" s="16">
        <f>IF(DCalendário6[[#This Row],[Dia Útil2]]="Feriado","Feriado",IF(AND(DCalendário6[[#This Row],[Dia Útil]]="",DCalendário6[[#This Row],[Mês Total]]=F3584),N3584+1,IF(DCalendário6[[#This Row],[Dia Útil]]="",1,"")))</f>
        <v>5</v>
      </c>
      <c r="O359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31,5</v>
      </c>
      <c r="P3591" s="16"/>
      <c r="Q3591" s="17"/>
    </row>
    <row r="3592" spans="1:17" x14ac:dyDescent="0.25">
      <c r="A3592" s="1">
        <v>46691</v>
      </c>
      <c r="B3592" s="1" t="str">
        <f>IF(AND(DCalendário6[[#This Row],[Dia da semana]]&gt;1,DCalendário6[[#This Row],[Dia da semana]]&lt;7,DCalendário6[[#This Row],[Feriados]]=""),DCalendário6[[#This Row],[Dia]],"")</f>
        <v/>
      </c>
      <c r="C3592" s="16" t="str">
        <f>IF(DCalendário6[[#This Row],[Mês]]="","",IF(AND(C3588="",C3589="",C3590="",C3591=""),IF(DCalendário6[[#This Row],[Mês]]=D3591,C3591+1,IF(AND(D3591="",D3592=D3587),C3587+1,1)),IF(AND(C3589="",C3590="",C3591=""),IF(DCalendário6[[#This Row],[Mês]]=D3591,C3591+1,IF(AND(D3591="",D3592=D3588),C3588+1,1)),IF(AND(C3590="",C3591=""),IF(DCalendário6[[#This Row],[Mês]]=D3591,C3591+1,IF(AND(D3591="",D3592=D3589),C3589+1,1)),IF(DCalendário6[[#This Row],[Mês]]=D3591,C3591+1,IF(AND(D3591="",D3592=D3590),C3590+1,1))))))</f>
        <v/>
      </c>
      <c r="D3592" s="14" t="str">
        <f>IF(DCalendário6[[#This Row],[Dia Útil]]="","",(MONTH($B3592)))</f>
        <v/>
      </c>
      <c r="E3592" s="14">
        <f t="shared" si="56"/>
        <v>2027</v>
      </c>
      <c r="F3592" s="14">
        <f>MONTH(DCalendário6[[#This Row],[Dia]])</f>
        <v>10</v>
      </c>
      <c r="G3592" s="14" t="str">
        <f>MONTH(DCalendário6[[#This Row],[Dia]])&amp;" - "&amp;DCalendário6[[#This Row],[Ano]]</f>
        <v>10 - 2027</v>
      </c>
      <c r="H3592" s="14" t="str">
        <f>IF(DCalendário6[[#This Row],[Dia Útil]]="","",DCalendário6[[#This Row],[Semana Ano]])</f>
        <v/>
      </c>
      <c r="I3592" s="14">
        <f>WEEKNUM(DCalendário6[[#This Row],[Dia]])</f>
        <v>45</v>
      </c>
      <c r="J3592" s="14" cm="1">
        <f t="array" aca="1" ref="J359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592" s="16">
        <f>WEEKDAY(DCalendário6[[#This Row],[Dia]])</f>
        <v>1</v>
      </c>
      <c r="L3592" s="1" t="str">
        <f>IFERROR(VLOOKUP(A3592,Tabela4[],1,0),"")</f>
        <v/>
      </c>
      <c r="M359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592" s="16">
        <f>IF(DCalendário6[[#This Row],[Dia Útil2]]="Feriado","Feriado",IF(AND(DCalendário6[[#This Row],[Dia Útil]]="",DCalendário6[[#This Row],[Mês Total]]=F3585),N3585+1,IF(DCalendário6[[#This Row],[Dia Útil]]="",1,"")))</f>
        <v>5</v>
      </c>
      <c r="O359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32,5</v>
      </c>
      <c r="P3592" s="16"/>
      <c r="Q3592" s="17"/>
    </row>
    <row r="3593" spans="1:17" x14ac:dyDescent="0.25">
      <c r="A3593" s="1">
        <v>46692</v>
      </c>
      <c r="B3593" s="1">
        <f>IF(AND(DCalendário6[[#This Row],[Dia da semana]]&gt;1,DCalendário6[[#This Row],[Dia da semana]]&lt;7,DCalendário6[[#This Row],[Feriados]]=""),DCalendário6[[#This Row],[Dia]],"")</f>
        <v>46692</v>
      </c>
      <c r="C3593" s="16">
        <f>IF(DCalendário6[[#This Row],[Mês]]="","",IF(AND(C3589="",C3590="",C3591="",C3592=""),IF(DCalendário6[[#This Row],[Mês]]=D3592,C3592+1,IF(AND(D3592="",D3593=D3588),C3588+1,1)),IF(AND(C3590="",C3591="",C3592=""),IF(DCalendário6[[#This Row],[Mês]]=D3592,C3592+1,IF(AND(D3592="",D3593=D3589),C3589+1,1)),IF(AND(C3591="",C3592=""),IF(DCalendário6[[#This Row],[Mês]]=D3592,C3592+1,IF(AND(D3592="",D3593=D3590),C3590+1,1)),IF(DCalendário6[[#This Row],[Mês]]=D3592,C3592+1,IF(AND(D3592="",D3593=D3591),C3591+1,1))))))</f>
        <v>1</v>
      </c>
      <c r="D3593" s="14">
        <f>IF(DCalendário6[[#This Row],[Dia Útil]]="","",(MONTH($B3593)))</f>
        <v>11</v>
      </c>
      <c r="E3593" s="14">
        <f t="shared" si="56"/>
        <v>2027</v>
      </c>
      <c r="F3593" s="14">
        <f>MONTH(DCalendário6[[#This Row],[Dia]])</f>
        <v>11</v>
      </c>
      <c r="G3593" s="14" t="str">
        <f>MONTH(DCalendário6[[#This Row],[Dia]])&amp;" - "&amp;DCalendário6[[#This Row],[Ano]]</f>
        <v>11 - 2027</v>
      </c>
      <c r="H3593" s="14">
        <f>IF(DCalendário6[[#This Row],[Dia Útil]]="","",DCalendário6[[#This Row],[Semana Ano]])</f>
        <v>45</v>
      </c>
      <c r="I3593" s="14">
        <f>WEEKNUM(DCalendário6[[#This Row],[Dia]])</f>
        <v>45</v>
      </c>
      <c r="J3593" s="14" cm="1">
        <f t="array" aca="1" ref="J359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593" s="16">
        <f>WEEKDAY(DCalendário6[[#This Row],[Dia]])</f>
        <v>2</v>
      </c>
      <c r="L3593" s="1" t="str">
        <f>IFERROR(VLOOKUP(A3593,Tabela4[],1,0),"")</f>
        <v/>
      </c>
      <c r="M359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46692</v>
      </c>
      <c r="N3593" s="16" t="str">
        <f>IF(DCalendário6[[#This Row],[Dia Útil2]]="Feriado","Feriado",IF(AND(DCalendário6[[#This Row],[Dia Útil]]="",DCalendário6[[#This Row],[Mês Total]]=F3586),N3586+1,IF(DCalendário6[[#This Row],[Dia Útil]]="",1,"")))</f>
        <v/>
      </c>
      <c r="O359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3593" s="16"/>
      <c r="Q3593" s="17"/>
    </row>
    <row r="3594" spans="1:17" x14ac:dyDescent="0.25">
      <c r="A3594" s="1">
        <v>46693</v>
      </c>
      <c r="B3594" s="1" t="str">
        <f>IF(AND(DCalendário6[[#This Row],[Dia da semana]]&gt;1,DCalendário6[[#This Row],[Dia da semana]]&lt;7,DCalendário6[[#This Row],[Feriados]]=""),DCalendário6[[#This Row],[Dia]],"")</f>
        <v/>
      </c>
      <c r="C3594" s="16" t="str">
        <f>IF(DCalendário6[[#This Row],[Mês]]="","",IF(AND(C3590="",C3591="",C3592="",C3593=""),IF(DCalendário6[[#This Row],[Mês]]=D3593,C3593+1,IF(AND(D3593="",D3594=D3589),C3589+1,1)),IF(AND(C3591="",C3592="",C3593=""),IF(DCalendário6[[#This Row],[Mês]]=D3593,C3593+1,IF(AND(D3593="",D3594=D3590),C3590+1,1)),IF(AND(C3592="",C3593=""),IF(DCalendário6[[#This Row],[Mês]]=D3593,C3593+1,IF(AND(D3593="",D3594=D3591),C3591+1,1)),IF(DCalendário6[[#This Row],[Mês]]=D3593,C3593+1,IF(AND(D3593="",D3594=D3592),C3592+1,1))))))</f>
        <v/>
      </c>
      <c r="D3594" s="14" t="str">
        <f>IF(DCalendário6[[#This Row],[Dia Útil]]="","",(MONTH($B3594)))</f>
        <v/>
      </c>
      <c r="E3594" s="14">
        <f t="shared" si="56"/>
        <v>2027</v>
      </c>
      <c r="F3594" s="14">
        <f>MONTH(DCalendário6[[#This Row],[Dia]])</f>
        <v>11</v>
      </c>
      <c r="G3594" s="14" t="str">
        <f>MONTH(DCalendário6[[#This Row],[Dia]])&amp;" - "&amp;DCalendário6[[#This Row],[Ano]]</f>
        <v>11 - 2027</v>
      </c>
      <c r="H3594" s="14" t="str">
        <f>IF(DCalendário6[[#This Row],[Dia Útil]]="","",DCalendário6[[#This Row],[Semana Ano]])</f>
        <v/>
      </c>
      <c r="I3594" s="14">
        <f>WEEKNUM(DCalendário6[[#This Row],[Dia]])</f>
        <v>45</v>
      </c>
      <c r="J3594" s="14" cm="1">
        <f t="array" aca="1" ref="J359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594" s="16">
        <f>WEEKDAY(DCalendário6[[#This Row],[Dia]])</f>
        <v>3</v>
      </c>
      <c r="L3594" s="1">
        <f>IFERROR(VLOOKUP(A3594,Tabela4[],1,0),"")</f>
        <v>46693</v>
      </c>
      <c r="M359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3594" s="16" t="str">
        <f>IF(DCalendário6[[#This Row],[Dia Útil2]]="Feriado","Feriado",IF(AND(DCalendário6[[#This Row],[Dia Útil]]="",DCalendário6[[#This Row],[Mês Total]]=F3587),N3587+1,IF(DCalendário6[[#This Row],[Dia Útil]]="",1,"")))</f>
        <v>Feriado</v>
      </c>
      <c r="O359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3594" s="16"/>
      <c r="Q3594" s="17"/>
    </row>
    <row r="3595" spans="1:17" x14ac:dyDescent="0.25">
      <c r="A3595" s="1">
        <v>46694</v>
      </c>
      <c r="B3595" s="1">
        <f>IF(AND(DCalendário6[[#This Row],[Dia da semana]]&gt;1,DCalendário6[[#This Row],[Dia da semana]]&lt;7,DCalendário6[[#This Row],[Feriados]]=""),DCalendário6[[#This Row],[Dia]],"")</f>
        <v>46694</v>
      </c>
      <c r="C3595" s="16">
        <f>IF(DCalendário6[[#This Row],[Mês]]="","",IF(AND(C3591="",C3592="",C3593="",C3594=""),IF(DCalendário6[[#This Row],[Mês]]=D3594,C3594+1,IF(AND(D3594="",D3595=D3590),C3590+1,1)),IF(AND(C3592="",C3593="",C3594=""),IF(DCalendário6[[#This Row],[Mês]]=D3594,C3594+1,IF(AND(D3594="",D3595=D3591),C3591+1,1)),IF(AND(C3593="",C3594=""),IF(DCalendário6[[#This Row],[Mês]]=D3594,C3594+1,IF(AND(D3594="",D3595=D3592),C3592+1,1)),IF(DCalendário6[[#This Row],[Mês]]=D3594,C3594+1,IF(AND(D3594="",D3595=D3593),C3593+1,1))))))</f>
        <v>2</v>
      </c>
      <c r="D3595" s="14">
        <f>IF(DCalendário6[[#This Row],[Dia Útil]]="","",(MONTH($B3595)))</f>
        <v>11</v>
      </c>
      <c r="E3595" s="14">
        <f t="shared" si="56"/>
        <v>2027</v>
      </c>
      <c r="F3595" s="14">
        <f>MONTH(DCalendário6[[#This Row],[Dia]])</f>
        <v>11</v>
      </c>
      <c r="G3595" s="14" t="str">
        <f>MONTH(DCalendário6[[#This Row],[Dia]])&amp;" - "&amp;DCalendário6[[#This Row],[Ano]]</f>
        <v>11 - 2027</v>
      </c>
      <c r="H3595" s="14">
        <f>IF(DCalendário6[[#This Row],[Dia Útil]]="","",DCalendário6[[#This Row],[Semana Ano]])</f>
        <v>45</v>
      </c>
      <c r="I3595" s="14">
        <f>WEEKNUM(DCalendário6[[#This Row],[Dia]])</f>
        <v>45</v>
      </c>
      <c r="J3595" s="14" cm="1">
        <f t="array" aca="1" ref="J359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595" s="16">
        <f>WEEKDAY(DCalendário6[[#This Row],[Dia]])</f>
        <v>4</v>
      </c>
      <c r="L3595" s="1" t="str">
        <f>IFERROR(VLOOKUP(A3595,Tabela4[],1,0),"")</f>
        <v/>
      </c>
      <c r="M359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46694</v>
      </c>
      <c r="N3595" s="16" t="str">
        <f>IF(DCalendário6[[#This Row],[Dia Útil2]]="Feriado","Feriado",IF(AND(DCalendário6[[#This Row],[Dia Útil]]="",DCalendário6[[#This Row],[Mês Total]]=F3588),N3588+1,IF(DCalendário6[[#This Row],[Dia Útil]]="",1,"")))</f>
        <v/>
      </c>
      <c r="O359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3595" s="16"/>
      <c r="Q3595" s="17"/>
    </row>
    <row r="3596" spans="1:17" x14ac:dyDescent="0.25">
      <c r="A3596" s="1">
        <v>46695</v>
      </c>
      <c r="B3596" s="1">
        <f>IF(AND(DCalendário6[[#This Row],[Dia da semana]]&gt;1,DCalendário6[[#This Row],[Dia da semana]]&lt;7,DCalendário6[[#This Row],[Feriados]]=""),DCalendário6[[#This Row],[Dia]],"")</f>
        <v>46695</v>
      </c>
      <c r="C3596" s="16">
        <f>IF(DCalendário6[[#This Row],[Mês]]="","",IF(AND(C3592="",C3593="",C3594="",C3595=""),IF(DCalendário6[[#This Row],[Mês]]=D3595,C3595+1,IF(AND(D3595="",D3596=D3591),C3591+1,1)),IF(AND(C3593="",C3594="",C3595=""),IF(DCalendário6[[#This Row],[Mês]]=D3595,C3595+1,IF(AND(D3595="",D3596=D3592),C3592+1,1)),IF(AND(C3594="",C3595=""),IF(DCalendário6[[#This Row],[Mês]]=D3595,C3595+1,IF(AND(D3595="",D3596=D3593),C3593+1,1)),IF(DCalendário6[[#This Row],[Mês]]=D3595,C3595+1,IF(AND(D3595="",D3596=D3594),C3594+1,1))))))</f>
        <v>3</v>
      </c>
      <c r="D3596" s="14">
        <f>IF(DCalendário6[[#This Row],[Dia Útil]]="","",(MONTH($B3596)))</f>
        <v>11</v>
      </c>
      <c r="E3596" s="14">
        <f t="shared" si="56"/>
        <v>2027</v>
      </c>
      <c r="F3596" s="14">
        <f>MONTH(DCalendário6[[#This Row],[Dia]])</f>
        <v>11</v>
      </c>
      <c r="G3596" s="14" t="str">
        <f>MONTH(DCalendário6[[#This Row],[Dia]])&amp;" - "&amp;DCalendário6[[#This Row],[Ano]]</f>
        <v>11 - 2027</v>
      </c>
      <c r="H3596" s="14">
        <f>IF(DCalendário6[[#This Row],[Dia Útil]]="","",DCalendário6[[#This Row],[Semana Ano]])</f>
        <v>45</v>
      </c>
      <c r="I3596" s="14">
        <f>WEEKNUM(DCalendário6[[#This Row],[Dia]])</f>
        <v>45</v>
      </c>
      <c r="J3596" s="14" cm="1">
        <f t="array" aca="1" ref="J359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596" s="16">
        <f>WEEKDAY(DCalendário6[[#This Row],[Dia]])</f>
        <v>5</v>
      </c>
      <c r="L3596" s="1" t="str">
        <f>IFERROR(VLOOKUP(A3596,Tabela4[],1,0),"")</f>
        <v/>
      </c>
      <c r="M359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46695</v>
      </c>
      <c r="N3596" s="16" t="str">
        <f>IF(DCalendário6[[#This Row],[Dia Útil2]]="Feriado","Feriado",IF(AND(DCalendário6[[#This Row],[Dia Útil]]="",DCalendário6[[#This Row],[Mês Total]]=F3589),N3589+1,IF(DCalendário6[[#This Row],[Dia Útil]]="",1,"")))</f>
        <v/>
      </c>
      <c r="O359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3596" s="16"/>
      <c r="Q3596" s="17"/>
    </row>
    <row r="3597" spans="1:17" x14ac:dyDescent="0.25">
      <c r="A3597" s="1">
        <v>46696</v>
      </c>
      <c r="B3597" s="1">
        <f>IF(AND(DCalendário6[[#This Row],[Dia da semana]]&gt;1,DCalendário6[[#This Row],[Dia da semana]]&lt;7,DCalendário6[[#This Row],[Feriados]]=""),DCalendário6[[#This Row],[Dia]],"")</f>
        <v>46696</v>
      </c>
      <c r="C3597" s="16">
        <f>IF(DCalendário6[[#This Row],[Mês]]="","",IF(AND(C3593="",C3594="",C3595="",C3596=""),IF(DCalendário6[[#This Row],[Mês]]=D3596,C3596+1,IF(AND(D3596="",D3597=D3592),C3592+1,1)),IF(AND(C3594="",C3595="",C3596=""),IF(DCalendário6[[#This Row],[Mês]]=D3596,C3596+1,IF(AND(D3596="",D3597=D3593),C3593+1,1)),IF(AND(C3595="",C3596=""),IF(DCalendário6[[#This Row],[Mês]]=D3596,C3596+1,IF(AND(D3596="",D3597=D3594),C3594+1,1)),IF(DCalendário6[[#This Row],[Mês]]=D3596,C3596+1,IF(AND(D3596="",D3597=D3595),C3595+1,1))))))</f>
        <v>4</v>
      </c>
      <c r="D3597" s="14">
        <f>IF(DCalendário6[[#This Row],[Dia Útil]]="","",(MONTH($B3597)))</f>
        <v>11</v>
      </c>
      <c r="E3597" s="14">
        <f t="shared" si="56"/>
        <v>2027</v>
      </c>
      <c r="F3597" s="14">
        <f>MONTH(DCalendário6[[#This Row],[Dia]])</f>
        <v>11</v>
      </c>
      <c r="G3597" s="14" t="str">
        <f>MONTH(DCalendário6[[#This Row],[Dia]])&amp;" - "&amp;DCalendário6[[#This Row],[Ano]]</f>
        <v>11 - 2027</v>
      </c>
      <c r="H3597" s="14">
        <f>IF(DCalendário6[[#This Row],[Dia Útil]]="","",DCalendário6[[#This Row],[Semana Ano]])</f>
        <v>45</v>
      </c>
      <c r="I3597" s="14">
        <f>WEEKNUM(DCalendário6[[#This Row],[Dia]])</f>
        <v>45</v>
      </c>
      <c r="J3597" s="14" cm="1">
        <f t="array" aca="1" ref="J359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597" s="16">
        <f>WEEKDAY(DCalendário6[[#This Row],[Dia]])</f>
        <v>6</v>
      </c>
      <c r="L3597" s="1" t="str">
        <f>IFERROR(VLOOKUP(A3597,Tabela4[],1,0),"")</f>
        <v/>
      </c>
      <c r="M359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46696</v>
      </c>
      <c r="N3597" s="16" t="str">
        <f>IF(DCalendário6[[#This Row],[Dia Útil2]]="Feriado","Feriado",IF(AND(DCalendário6[[#This Row],[Dia Útil]]="",DCalendário6[[#This Row],[Mês Total]]=F3590),N3590+1,IF(DCalendário6[[#This Row],[Dia Útil]]="",1,"")))</f>
        <v/>
      </c>
      <c r="O359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3597" s="16"/>
      <c r="Q3597" s="17"/>
    </row>
    <row r="3598" spans="1:17" x14ac:dyDescent="0.25">
      <c r="A3598" s="1">
        <v>46697</v>
      </c>
      <c r="B3598" s="1" t="str">
        <f>IF(AND(DCalendário6[[#This Row],[Dia da semana]]&gt;1,DCalendário6[[#This Row],[Dia da semana]]&lt;7,DCalendário6[[#This Row],[Feriados]]=""),DCalendário6[[#This Row],[Dia]],"")</f>
        <v/>
      </c>
      <c r="C3598" s="16" t="str">
        <f>IF(DCalendário6[[#This Row],[Mês]]="","",IF(AND(C3594="",C3595="",C3596="",C3597=""),IF(DCalendário6[[#This Row],[Mês]]=D3597,C3597+1,IF(AND(D3597="",D3598=D3593),C3593+1,1)),IF(AND(C3595="",C3596="",C3597=""),IF(DCalendário6[[#This Row],[Mês]]=D3597,C3597+1,IF(AND(D3597="",D3598=D3594),C3594+1,1)),IF(AND(C3596="",C3597=""),IF(DCalendário6[[#This Row],[Mês]]=D3597,C3597+1,IF(AND(D3597="",D3598=D3595),C3595+1,1)),IF(DCalendário6[[#This Row],[Mês]]=D3597,C3597+1,IF(AND(D3597="",D3598=D3596),C3596+1,1))))))</f>
        <v/>
      </c>
      <c r="D3598" s="14" t="str">
        <f>IF(DCalendário6[[#This Row],[Dia Útil]]="","",(MONTH($B3598)))</f>
        <v/>
      </c>
      <c r="E3598" s="14">
        <f t="shared" si="56"/>
        <v>2027</v>
      </c>
      <c r="F3598" s="14">
        <f>MONTH(DCalendário6[[#This Row],[Dia]])</f>
        <v>11</v>
      </c>
      <c r="G3598" s="14" t="str">
        <f>MONTH(DCalendário6[[#This Row],[Dia]])&amp;" - "&amp;DCalendário6[[#This Row],[Ano]]</f>
        <v>11 - 2027</v>
      </c>
      <c r="H3598" s="14" t="str">
        <f>IF(DCalendário6[[#This Row],[Dia Útil]]="","",DCalendário6[[#This Row],[Semana Ano]])</f>
        <v/>
      </c>
      <c r="I3598" s="14">
        <f>WEEKNUM(DCalendário6[[#This Row],[Dia]])</f>
        <v>45</v>
      </c>
      <c r="J3598" s="14" cm="1">
        <f t="array" aca="1" ref="J359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598" s="16">
        <f>WEEKDAY(DCalendário6[[#This Row],[Dia]])</f>
        <v>7</v>
      </c>
      <c r="L3598" s="1" t="str">
        <f>IFERROR(VLOOKUP(A3598,Tabela4[],1,0),"")</f>
        <v/>
      </c>
      <c r="M359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598" s="16">
        <f>IF(DCalendário6[[#This Row],[Dia Útil2]]="Feriado","Feriado",IF(AND(DCalendário6[[#This Row],[Dia Útil]]="",DCalendário6[[#This Row],[Mês Total]]=F3591),N3591+1,IF(DCalendário6[[#This Row],[Dia Útil]]="",1,"")))</f>
        <v>1</v>
      </c>
      <c r="O359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3598" s="16"/>
      <c r="Q3598" s="17"/>
    </row>
    <row r="3599" spans="1:17" x14ac:dyDescent="0.25">
      <c r="A3599" s="1">
        <v>46698</v>
      </c>
      <c r="B3599" s="1" t="str">
        <f>IF(AND(DCalendário6[[#This Row],[Dia da semana]]&gt;1,DCalendário6[[#This Row],[Dia da semana]]&lt;7,DCalendário6[[#This Row],[Feriados]]=""),DCalendário6[[#This Row],[Dia]],"")</f>
        <v/>
      </c>
      <c r="C3599" s="16" t="str">
        <f>IF(DCalendário6[[#This Row],[Mês]]="","",IF(AND(C3595="",C3596="",C3597="",C3598=""),IF(DCalendário6[[#This Row],[Mês]]=D3598,C3598+1,IF(AND(D3598="",D3599=D3594),C3594+1,1)),IF(AND(C3596="",C3597="",C3598=""),IF(DCalendário6[[#This Row],[Mês]]=D3598,C3598+1,IF(AND(D3598="",D3599=D3595),C3595+1,1)),IF(AND(C3597="",C3598=""),IF(DCalendário6[[#This Row],[Mês]]=D3598,C3598+1,IF(AND(D3598="",D3599=D3596),C3596+1,1)),IF(DCalendário6[[#This Row],[Mês]]=D3598,C3598+1,IF(AND(D3598="",D3599=D3597),C3597+1,1))))))</f>
        <v/>
      </c>
      <c r="D3599" s="14" t="str">
        <f>IF(DCalendário6[[#This Row],[Dia Útil]]="","",(MONTH($B3599)))</f>
        <v/>
      </c>
      <c r="E3599" s="14">
        <f t="shared" si="56"/>
        <v>2027</v>
      </c>
      <c r="F3599" s="14">
        <f>MONTH(DCalendário6[[#This Row],[Dia]])</f>
        <v>11</v>
      </c>
      <c r="G3599" s="14" t="str">
        <f>MONTH(DCalendário6[[#This Row],[Dia]])&amp;" - "&amp;DCalendário6[[#This Row],[Ano]]</f>
        <v>11 - 2027</v>
      </c>
      <c r="H3599" s="14" t="str">
        <f>IF(DCalendário6[[#This Row],[Dia Útil]]="","",DCalendário6[[#This Row],[Semana Ano]])</f>
        <v/>
      </c>
      <c r="I3599" s="14">
        <f>WEEKNUM(DCalendário6[[#This Row],[Dia]])</f>
        <v>46</v>
      </c>
      <c r="J3599" s="14" cm="1">
        <f t="array" aca="1" ref="J359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599" s="16">
        <f>WEEKDAY(DCalendário6[[#This Row],[Dia]])</f>
        <v>1</v>
      </c>
      <c r="L3599" s="1" t="str">
        <f>IFERROR(VLOOKUP(A3599,Tabela4[],1,0),"")</f>
        <v/>
      </c>
      <c r="M359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599" s="16">
        <f>IF(DCalendário6[[#This Row],[Dia Útil2]]="Feriado","Feriado",IF(AND(DCalendário6[[#This Row],[Dia Útil]]="",DCalendário6[[#This Row],[Mês Total]]=F3592),N3592+1,IF(DCalendário6[[#This Row],[Dia Útil]]="",1,"")))</f>
        <v>1</v>
      </c>
      <c r="O359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3599" s="16"/>
      <c r="Q3599" s="17"/>
    </row>
    <row r="3600" spans="1:17" x14ac:dyDescent="0.25">
      <c r="A3600" s="1">
        <v>46699</v>
      </c>
      <c r="B3600" s="1">
        <f>IF(AND(DCalendário6[[#This Row],[Dia da semana]]&gt;1,DCalendário6[[#This Row],[Dia da semana]]&lt;7,DCalendário6[[#This Row],[Feriados]]=""),DCalendário6[[#This Row],[Dia]],"")</f>
        <v>46699</v>
      </c>
      <c r="C3600" s="16">
        <f>IF(DCalendário6[[#This Row],[Mês]]="","",IF(AND(C3596="",C3597="",C3598="",C3599=""),IF(DCalendário6[[#This Row],[Mês]]=D3599,C3599+1,IF(AND(D3599="",D3600=D3595),C3595+1,1)),IF(AND(C3597="",C3598="",C3599=""),IF(DCalendário6[[#This Row],[Mês]]=D3599,C3599+1,IF(AND(D3599="",D3600=D3596),C3596+1,1)),IF(AND(C3598="",C3599=""),IF(DCalendário6[[#This Row],[Mês]]=D3599,C3599+1,IF(AND(D3599="",D3600=D3597),C3597+1,1)),IF(DCalendário6[[#This Row],[Mês]]=D3599,C3599+1,IF(AND(D3599="",D3600=D3598),C3598+1,1))))))</f>
        <v>5</v>
      </c>
      <c r="D3600" s="14">
        <f>IF(DCalendário6[[#This Row],[Dia Útil]]="","",(MONTH($B3600)))</f>
        <v>11</v>
      </c>
      <c r="E3600" s="14">
        <f t="shared" si="56"/>
        <v>2027</v>
      </c>
      <c r="F3600" s="14">
        <f>MONTH(DCalendário6[[#This Row],[Dia]])</f>
        <v>11</v>
      </c>
      <c r="G3600" s="14" t="str">
        <f>MONTH(DCalendário6[[#This Row],[Dia]])&amp;" - "&amp;DCalendário6[[#This Row],[Ano]]</f>
        <v>11 - 2027</v>
      </c>
      <c r="H3600" s="14">
        <f>IF(DCalendário6[[#This Row],[Dia Útil]]="","",DCalendário6[[#This Row],[Semana Ano]])</f>
        <v>46</v>
      </c>
      <c r="I3600" s="14">
        <f>WEEKNUM(DCalendário6[[#This Row],[Dia]])</f>
        <v>46</v>
      </c>
      <c r="J3600" s="14" cm="1">
        <f t="array" aca="1" ref="J360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600" s="16">
        <f>WEEKDAY(DCalendário6[[#This Row],[Dia]])</f>
        <v>2</v>
      </c>
      <c r="L3600" s="1" t="str">
        <f>IFERROR(VLOOKUP(A3600,Tabela4[],1,0),"")</f>
        <v/>
      </c>
      <c r="M360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46699</v>
      </c>
      <c r="N3600" s="16" t="str">
        <f>IF(DCalendário6[[#This Row],[Dia Útil2]]="Feriado","Feriado",IF(AND(DCalendário6[[#This Row],[Dia Útil]]="",DCalendário6[[#This Row],[Mês Total]]=F3593),N3593+1,IF(DCalendário6[[#This Row],[Dia Útil]]="",1,"")))</f>
        <v/>
      </c>
      <c r="O360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3600" s="16"/>
      <c r="Q3600" s="17"/>
    </row>
    <row r="3601" spans="1:17" x14ac:dyDescent="0.25">
      <c r="A3601" s="1">
        <v>46700</v>
      </c>
      <c r="B3601" s="1">
        <f>IF(AND(DCalendário6[[#This Row],[Dia da semana]]&gt;1,DCalendário6[[#This Row],[Dia da semana]]&lt;7,DCalendário6[[#This Row],[Feriados]]=""),DCalendário6[[#This Row],[Dia]],"")</f>
        <v>46700</v>
      </c>
      <c r="C3601" s="16">
        <f>IF(DCalendário6[[#This Row],[Mês]]="","",IF(AND(C3597="",C3598="",C3599="",C3600=""),IF(DCalendário6[[#This Row],[Mês]]=D3600,C3600+1,IF(AND(D3600="",D3601=D3596),C3596+1,1)),IF(AND(C3598="",C3599="",C3600=""),IF(DCalendário6[[#This Row],[Mês]]=D3600,C3600+1,IF(AND(D3600="",D3601=D3597),C3597+1,1)),IF(AND(C3599="",C3600=""),IF(DCalendário6[[#This Row],[Mês]]=D3600,C3600+1,IF(AND(D3600="",D3601=D3598),C3598+1,1)),IF(DCalendário6[[#This Row],[Mês]]=D3600,C3600+1,IF(AND(D3600="",D3601=D3599),C3599+1,1))))))</f>
        <v>6</v>
      </c>
      <c r="D3601" s="14">
        <f>IF(DCalendário6[[#This Row],[Dia Útil]]="","",(MONTH($B3601)))</f>
        <v>11</v>
      </c>
      <c r="E3601" s="14">
        <f t="shared" si="56"/>
        <v>2027</v>
      </c>
      <c r="F3601" s="14">
        <f>MONTH(DCalendário6[[#This Row],[Dia]])</f>
        <v>11</v>
      </c>
      <c r="G3601" s="14" t="str">
        <f>MONTH(DCalendário6[[#This Row],[Dia]])&amp;" - "&amp;DCalendário6[[#This Row],[Ano]]</f>
        <v>11 - 2027</v>
      </c>
      <c r="H3601" s="14">
        <f>IF(DCalendário6[[#This Row],[Dia Útil]]="","",DCalendário6[[#This Row],[Semana Ano]])</f>
        <v>46</v>
      </c>
      <c r="I3601" s="14">
        <f>WEEKNUM(DCalendário6[[#This Row],[Dia]])</f>
        <v>46</v>
      </c>
      <c r="J3601" s="14" cm="1">
        <f t="array" aca="1" ref="J360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601" s="16">
        <f>WEEKDAY(DCalendário6[[#This Row],[Dia]])</f>
        <v>3</v>
      </c>
      <c r="L3601" s="1" t="str">
        <f>IFERROR(VLOOKUP(A3601,Tabela4[],1,0),"")</f>
        <v/>
      </c>
      <c r="M360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46700</v>
      </c>
      <c r="N3601" s="16" t="str">
        <f>IF(DCalendário6[[#This Row],[Dia Útil2]]="Feriado","Feriado",IF(AND(DCalendário6[[#This Row],[Dia Útil]]="",DCalendário6[[#This Row],[Mês Total]]=F3594),N3594+1,IF(DCalendário6[[#This Row],[Dia Útil]]="",1,"")))</f>
        <v/>
      </c>
      <c r="O360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3601" s="16"/>
      <c r="Q3601" s="17"/>
    </row>
    <row r="3602" spans="1:17" x14ac:dyDescent="0.25">
      <c r="A3602" s="1">
        <v>46701</v>
      </c>
      <c r="B3602" s="1">
        <f>IF(AND(DCalendário6[[#This Row],[Dia da semana]]&gt;1,DCalendário6[[#This Row],[Dia da semana]]&lt;7,DCalendário6[[#This Row],[Feriados]]=""),DCalendário6[[#This Row],[Dia]],"")</f>
        <v>46701</v>
      </c>
      <c r="C3602" s="16">
        <f>IF(DCalendário6[[#This Row],[Mês]]="","",IF(AND(C3598="",C3599="",C3600="",C3601=""),IF(DCalendário6[[#This Row],[Mês]]=D3601,C3601+1,IF(AND(D3601="",D3602=D3597),C3597+1,1)),IF(AND(C3599="",C3600="",C3601=""),IF(DCalendário6[[#This Row],[Mês]]=D3601,C3601+1,IF(AND(D3601="",D3602=D3598),C3598+1,1)),IF(AND(C3600="",C3601=""),IF(DCalendário6[[#This Row],[Mês]]=D3601,C3601+1,IF(AND(D3601="",D3602=D3599),C3599+1,1)),IF(DCalendário6[[#This Row],[Mês]]=D3601,C3601+1,IF(AND(D3601="",D3602=D3600),C3600+1,1))))))</f>
        <v>7</v>
      </c>
      <c r="D3602" s="14">
        <f>IF(DCalendário6[[#This Row],[Dia Útil]]="","",(MONTH($B3602)))</f>
        <v>11</v>
      </c>
      <c r="E3602" s="14">
        <f t="shared" si="56"/>
        <v>2027</v>
      </c>
      <c r="F3602" s="14">
        <f>MONTH(DCalendário6[[#This Row],[Dia]])</f>
        <v>11</v>
      </c>
      <c r="G3602" s="14" t="str">
        <f>MONTH(DCalendário6[[#This Row],[Dia]])&amp;" - "&amp;DCalendário6[[#This Row],[Ano]]</f>
        <v>11 - 2027</v>
      </c>
      <c r="H3602" s="14">
        <f>IF(DCalendário6[[#This Row],[Dia Útil]]="","",DCalendário6[[#This Row],[Semana Ano]])</f>
        <v>46</v>
      </c>
      <c r="I3602" s="14">
        <f>WEEKNUM(DCalendário6[[#This Row],[Dia]])</f>
        <v>46</v>
      </c>
      <c r="J3602" s="14" cm="1">
        <f t="array" aca="1" ref="J360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602" s="16">
        <f>WEEKDAY(DCalendário6[[#This Row],[Dia]])</f>
        <v>4</v>
      </c>
      <c r="L3602" s="1" t="str">
        <f>IFERROR(VLOOKUP(A3602,Tabela4[],1,0),"")</f>
        <v/>
      </c>
      <c r="M360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46701</v>
      </c>
      <c r="N3602" s="16" t="str">
        <f>IF(DCalendário6[[#This Row],[Dia Útil2]]="Feriado","Feriado",IF(AND(DCalendário6[[#This Row],[Dia Útil]]="",DCalendário6[[#This Row],[Mês Total]]=F3595),N3595+1,IF(DCalendário6[[#This Row],[Dia Útil]]="",1,"")))</f>
        <v/>
      </c>
      <c r="O360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3602" s="16"/>
      <c r="Q3602" s="17"/>
    </row>
    <row r="3603" spans="1:17" x14ac:dyDescent="0.25">
      <c r="A3603" s="1">
        <v>46702</v>
      </c>
      <c r="B3603" s="1">
        <f>IF(AND(DCalendário6[[#This Row],[Dia da semana]]&gt;1,DCalendário6[[#This Row],[Dia da semana]]&lt;7,DCalendário6[[#This Row],[Feriados]]=""),DCalendário6[[#This Row],[Dia]],"")</f>
        <v>46702</v>
      </c>
      <c r="C3603" s="16">
        <f>IF(DCalendário6[[#This Row],[Mês]]="","",IF(AND(C3599="",C3600="",C3601="",C3602=""),IF(DCalendário6[[#This Row],[Mês]]=D3602,C3602+1,IF(AND(D3602="",D3603=D3598),C3598+1,1)),IF(AND(C3600="",C3601="",C3602=""),IF(DCalendário6[[#This Row],[Mês]]=D3602,C3602+1,IF(AND(D3602="",D3603=D3599),C3599+1,1)),IF(AND(C3601="",C3602=""),IF(DCalendário6[[#This Row],[Mês]]=D3602,C3602+1,IF(AND(D3602="",D3603=D3600),C3600+1,1)),IF(DCalendário6[[#This Row],[Mês]]=D3602,C3602+1,IF(AND(D3602="",D3603=D3601),C3601+1,1))))))</f>
        <v>8</v>
      </c>
      <c r="D3603" s="14">
        <f>IF(DCalendário6[[#This Row],[Dia Útil]]="","",(MONTH($B3603)))</f>
        <v>11</v>
      </c>
      <c r="E3603" s="14">
        <f t="shared" si="56"/>
        <v>2027</v>
      </c>
      <c r="F3603" s="14">
        <f>MONTH(DCalendário6[[#This Row],[Dia]])</f>
        <v>11</v>
      </c>
      <c r="G3603" s="14" t="str">
        <f>MONTH(DCalendário6[[#This Row],[Dia]])&amp;" - "&amp;DCalendário6[[#This Row],[Ano]]</f>
        <v>11 - 2027</v>
      </c>
      <c r="H3603" s="14">
        <f>IF(DCalendário6[[#This Row],[Dia Útil]]="","",DCalendário6[[#This Row],[Semana Ano]])</f>
        <v>46</v>
      </c>
      <c r="I3603" s="14">
        <f>WEEKNUM(DCalendário6[[#This Row],[Dia]])</f>
        <v>46</v>
      </c>
      <c r="J3603" s="14" cm="1">
        <f t="array" aca="1" ref="J360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603" s="16">
        <f>WEEKDAY(DCalendário6[[#This Row],[Dia]])</f>
        <v>5</v>
      </c>
      <c r="L3603" s="1" t="str">
        <f>IFERROR(VLOOKUP(A3603,Tabela4[],1,0),"")</f>
        <v/>
      </c>
      <c r="M360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46702</v>
      </c>
      <c r="N3603" s="16" t="str">
        <f>IF(DCalendário6[[#This Row],[Dia Útil2]]="Feriado","Feriado",IF(AND(DCalendário6[[#This Row],[Dia Útil]]="",DCalendário6[[#This Row],[Mês Total]]=F3596),N3596+1,IF(DCalendário6[[#This Row],[Dia Útil]]="",1,"")))</f>
        <v/>
      </c>
      <c r="O360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3603" s="16"/>
      <c r="Q3603" s="17"/>
    </row>
    <row r="3604" spans="1:17" x14ac:dyDescent="0.25">
      <c r="A3604" s="1">
        <v>46703</v>
      </c>
      <c r="B3604" s="1">
        <f>IF(AND(DCalendário6[[#This Row],[Dia da semana]]&gt;1,DCalendário6[[#This Row],[Dia da semana]]&lt;7,DCalendário6[[#This Row],[Feriados]]=""),DCalendário6[[#This Row],[Dia]],"")</f>
        <v>46703</v>
      </c>
      <c r="C3604" s="16">
        <f>IF(DCalendário6[[#This Row],[Mês]]="","",IF(AND(C3600="",C3601="",C3602="",C3603=""),IF(DCalendário6[[#This Row],[Mês]]=D3603,C3603+1,IF(AND(D3603="",D3604=D3599),C3599+1,1)),IF(AND(C3601="",C3602="",C3603=""),IF(DCalendário6[[#This Row],[Mês]]=D3603,C3603+1,IF(AND(D3603="",D3604=D3600),C3600+1,1)),IF(AND(C3602="",C3603=""),IF(DCalendário6[[#This Row],[Mês]]=D3603,C3603+1,IF(AND(D3603="",D3604=D3601),C3601+1,1)),IF(DCalendário6[[#This Row],[Mês]]=D3603,C3603+1,IF(AND(D3603="",D3604=D3602),C3602+1,1))))))</f>
        <v>9</v>
      </c>
      <c r="D3604" s="14">
        <f>IF(DCalendário6[[#This Row],[Dia Útil]]="","",(MONTH($B3604)))</f>
        <v>11</v>
      </c>
      <c r="E3604" s="14">
        <f t="shared" si="56"/>
        <v>2027</v>
      </c>
      <c r="F3604" s="14">
        <f>MONTH(DCalendário6[[#This Row],[Dia]])</f>
        <v>11</v>
      </c>
      <c r="G3604" s="14" t="str">
        <f>MONTH(DCalendário6[[#This Row],[Dia]])&amp;" - "&amp;DCalendário6[[#This Row],[Ano]]</f>
        <v>11 - 2027</v>
      </c>
      <c r="H3604" s="14">
        <f>IF(DCalendário6[[#This Row],[Dia Útil]]="","",DCalendário6[[#This Row],[Semana Ano]])</f>
        <v>46</v>
      </c>
      <c r="I3604" s="14">
        <f>WEEKNUM(DCalendário6[[#This Row],[Dia]])</f>
        <v>46</v>
      </c>
      <c r="J3604" s="14" cm="1">
        <f t="array" aca="1" ref="J360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604" s="16">
        <f>WEEKDAY(DCalendário6[[#This Row],[Dia]])</f>
        <v>6</v>
      </c>
      <c r="L3604" s="1" t="str">
        <f>IFERROR(VLOOKUP(A3604,Tabela4[],1,0),"")</f>
        <v/>
      </c>
      <c r="M360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46703</v>
      </c>
      <c r="N3604" s="16" t="str">
        <f>IF(DCalendário6[[#This Row],[Dia Útil2]]="Feriado","Feriado",IF(AND(DCalendário6[[#This Row],[Dia Útil]]="",DCalendário6[[#This Row],[Mês Total]]=F3597),N3597+1,IF(DCalendário6[[#This Row],[Dia Útil]]="",1,"")))</f>
        <v/>
      </c>
      <c r="O360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3604" s="16"/>
      <c r="Q3604" s="17"/>
    </row>
    <row r="3605" spans="1:17" x14ac:dyDescent="0.25">
      <c r="A3605" s="1">
        <v>46704</v>
      </c>
      <c r="B3605" s="1" t="str">
        <f>IF(AND(DCalendário6[[#This Row],[Dia da semana]]&gt;1,DCalendário6[[#This Row],[Dia da semana]]&lt;7,DCalendário6[[#This Row],[Feriados]]=""),DCalendário6[[#This Row],[Dia]],"")</f>
        <v/>
      </c>
      <c r="C3605" s="16" t="str">
        <f>IF(DCalendário6[[#This Row],[Mês]]="","",IF(AND(C3601="",C3602="",C3603="",C3604=""),IF(DCalendário6[[#This Row],[Mês]]=D3604,C3604+1,IF(AND(D3604="",D3605=D3600),C3600+1,1)),IF(AND(C3602="",C3603="",C3604=""),IF(DCalendário6[[#This Row],[Mês]]=D3604,C3604+1,IF(AND(D3604="",D3605=D3601),C3601+1,1)),IF(AND(C3603="",C3604=""),IF(DCalendário6[[#This Row],[Mês]]=D3604,C3604+1,IF(AND(D3604="",D3605=D3602),C3602+1,1)),IF(DCalendário6[[#This Row],[Mês]]=D3604,C3604+1,IF(AND(D3604="",D3605=D3603),C3603+1,1))))))</f>
        <v/>
      </c>
      <c r="D3605" s="14" t="str">
        <f>IF(DCalendário6[[#This Row],[Dia Útil]]="","",(MONTH($B3605)))</f>
        <v/>
      </c>
      <c r="E3605" s="14">
        <f t="shared" si="56"/>
        <v>2027</v>
      </c>
      <c r="F3605" s="14">
        <f>MONTH(DCalendário6[[#This Row],[Dia]])</f>
        <v>11</v>
      </c>
      <c r="G3605" s="14" t="str">
        <f>MONTH(DCalendário6[[#This Row],[Dia]])&amp;" - "&amp;DCalendário6[[#This Row],[Ano]]</f>
        <v>11 - 2027</v>
      </c>
      <c r="H3605" s="14" t="str">
        <f>IF(DCalendário6[[#This Row],[Dia Útil]]="","",DCalendário6[[#This Row],[Semana Ano]])</f>
        <v/>
      </c>
      <c r="I3605" s="14">
        <f>WEEKNUM(DCalendário6[[#This Row],[Dia]])</f>
        <v>46</v>
      </c>
      <c r="J3605" s="14" cm="1">
        <f t="array" aca="1" ref="J360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605" s="16">
        <f>WEEKDAY(DCalendário6[[#This Row],[Dia]])</f>
        <v>7</v>
      </c>
      <c r="L3605" s="1" t="str">
        <f>IFERROR(VLOOKUP(A3605,Tabela4[],1,0),"")</f>
        <v/>
      </c>
      <c r="M360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605" s="16">
        <f>IF(DCalendário6[[#This Row],[Dia Útil2]]="Feriado","Feriado",IF(AND(DCalendário6[[#This Row],[Dia Útil]]="",DCalendário6[[#This Row],[Mês Total]]=F3598),N3598+1,IF(DCalendário6[[#This Row],[Dia Útil]]="",1,"")))</f>
        <v>2</v>
      </c>
      <c r="O360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3605" s="16"/>
      <c r="Q3605" s="17"/>
    </row>
    <row r="3606" spans="1:17" x14ac:dyDescent="0.25">
      <c r="A3606" s="1">
        <v>46705</v>
      </c>
      <c r="B3606" s="1" t="str">
        <f>IF(AND(DCalendário6[[#This Row],[Dia da semana]]&gt;1,DCalendário6[[#This Row],[Dia da semana]]&lt;7,DCalendário6[[#This Row],[Feriados]]=""),DCalendário6[[#This Row],[Dia]],"")</f>
        <v/>
      </c>
      <c r="C3606" s="16" t="str">
        <f>IF(DCalendário6[[#This Row],[Mês]]="","",IF(AND(C3602="",C3603="",C3604="",C3605=""),IF(DCalendário6[[#This Row],[Mês]]=D3605,C3605+1,IF(AND(D3605="",D3606=D3601),C3601+1,1)),IF(AND(C3603="",C3604="",C3605=""),IF(DCalendário6[[#This Row],[Mês]]=D3605,C3605+1,IF(AND(D3605="",D3606=D3602),C3602+1,1)),IF(AND(C3604="",C3605=""),IF(DCalendário6[[#This Row],[Mês]]=D3605,C3605+1,IF(AND(D3605="",D3606=D3603),C3603+1,1)),IF(DCalendário6[[#This Row],[Mês]]=D3605,C3605+1,IF(AND(D3605="",D3606=D3604),C3604+1,1))))))</f>
        <v/>
      </c>
      <c r="D3606" s="14" t="str">
        <f>IF(DCalendário6[[#This Row],[Dia Útil]]="","",(MONTH($B3606)))</f>
        <v/>
      </c>
      <c r="E3606" s="14">
        <f t="shared" si="56"/>
        <v>2027</v>
      </c>
      <c r="F3606" s="14">
        <f>MONTH(DCalendário6[[#This Row],[Dia]])</f>
        <v>11</v>
      </c>
      <c r="G3606" s="14" t="str">
        <f>MONTH(DCalendário6[[#This Row],[Dia]])&amp;" - "&amp;DCalendário6[[#This Row],[Ano]]</f>
        <v>11 - 2027</v>
      </c>
      <c r="H3606" s="14" t="str">
        <f>IF(DCalendário6[[#This Row],[Dia Útil]]="","",DCalendário6[[#This Row],[Semana Ano]])</f>
        <v/>
      </c>
      <c r="I3606" s="14">
        <f>WEEKNUM(DCalendário6[[#This Row],[Dia]])</f>
        <v>47</v>
      </c>
      <c r="J3606" s="14" cm="1">
        <f t="array" aca="1" ref="J360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606" s="16">
        <f>WEEKDAY(DCalendário6[[#This Row],[Dia]])</f>
        <v>1</v>
      </c>
      <c r="L3606" s="1" t="str">
        <f>IFERROR(VLOOKUP(A3606,Tabela4[],1,0),"")</f>
        <v/>
      </c>
      <c r="M360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606" s="16">
        <f>IF(DCalendário6[[#This Row],[Dia Útil2]]="Feriado","Feriado",IF(AND(DCalendário6[[#This Row],[Dia Útil]]="",DCalendário6[[#This Row],[Mês Total]]=F3599),N3599+1,IF(DCalendário6[[#This Row],[Dia Útil]]="",1,"")))</f>
        <v>2</v>
      </c>
      <c r="O360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3606" s="16"/>
      <c r="Q3606" s="17"/>
    </row>
    <row r="3607" spans="1:17" x14ac:dyDescent="0.25">
      <c r="A3607" s="1">
        <v>46706</v>
      </c>
      <c r="B3607" s="1" t="str">
        <f>IF(AND(DCalendário6[[#This Row],[Dia da semana]]&gt;1,DCalendário6[[#This Row],[Dia da semana]]&lt;7,DCalendário6[[#This Row],[Feriados]]=""),DCalendário6[[#This Row],[Dia]],"")</f>
        <v/>
      </c>
      <c r="C3607" s="16" t="str">
        <f>IF(DCalendário6[[#This Row],[Mês]]="","",IF(AND(C3603="",C3604="",C3605="",C3606=""),IF(DCalendário6[[#This Row],[Mês]]=D3606,C3606+1,IF(AND(D3606="",D3607=D3602),C3602+1,1)),IF(AND(C3604="",C3605="",C3606=""),IF(DCalendário6[[#This Row],[Mês]]=D3606,C3606+1,IF(AND(D3606="",D3607=D3603),C3603+1,1)),IF(AND(C3605="",C3606=""),IF(DCalendário6[[#This Row],[Mês]]=D3606,C3606+1,IF(AND(D3606="",D3607=D3604),C3604+1,1)),IF(DCalendário6[[#This Row],[Mês]]=D3606,C3606+1,IF(AND(D3606="",D3607=D3605),C3605+1,1))))))</f>
        <v/>
      </c>
      <c r="D3607" s="14" t="str">
        <f>IF(DCalendário6[[#This Row],[Dia Útil]]="","",(MONTH($B3607)))</f>
        <v/>
      </c>
      <c r="E3607" s="14">
        <f t="shared" si="56"/>
        <v>2027</v>
      </c>
      <c r="F3607" s="14">
        <f>MONTH(DCalendário6[[#This Row],[Dia]])</f>
        <v>11</v>
      </c>
      <c r="G3607" s="14" t="str">
        <f>MONTH(DCalendário6[[#This Row],[Dia]])&amp;" - "&amp;DCalendário6[[#This Row],[Ano]]</f>
        <v>11 - 2027</v>
      </c>
      <c r="H3607" s="14" t="str">
        <f>IF(DCalendário6[[#This Row],[Dia Útil]]="","",DCalendário6[[#This Row],[Semana Ano]])</f>
        <v/>
      </c>
      <c r="I3607" s="14">
        <f>WEEKNUM(DCalendário6[[#This Row],[Dia]])</f>
        <v>47</v>
      </c>
      <c r="J3607" s="14" cm="1">
        <f t="array" aca="1" ref="J360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607" s="16">
        <f>WEEKDAY(DCalendário6[[#This Row],[Dia]])</f>
        <v>2</v>
      </c>
      <c r="L3607" s="1">
        <f>IFERROR(VLOOKUP(A3607,Tabela4[],1,0),"")</f>
        <v>46706</v>
      </c>
      <c r="M360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3607" s="16" t="str">
        <f>IF(DCalendário6[[#This Row],[Dia Útil2]]="Feriado","Feriado",IF(AND(DCalendário6[[#This Row],[Dia Útil]]="",DCalendário6[[#This Row],[Mês Total]]=F3600),N3600+1,IF(DCalendário6[[#This Row],[Dia Útil]]="",1,"")))</f>
        <v>Feriado</v>
      </c>
      <c r="O360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3607" s="16"/>
      <c r="Q3607" s="17"/>
    </row>
    <row r="3608" spans="1:17" x14ac:dyDescent="0.25">
      <c r="A3608" s="1">
        <v>46707</v>
      </c>
      <c r="B3608" s="1">
        <f>IF(AND(DCalendário6[[#This Row],[Dia da semana]]&gt;1,DCalendário6[[#This Row],[Dia da semana]]&lt;7,DCalendário6[[#This Row],[Feriados]]=""),DCalendário6[[#This Row],[Dia]],"")</f>
        <v>46707</v>
      </c>
      <c r="C3608" s="16">
        <f>IF(DCalendário6[[#This Row],[Mês]]="","",IF(AND(C3604="",C3605="",C3606="",C3607=""),IF(DCalendário6[[#This Row],[Mês]]=D3607,C3607+1,IF(AND(D3607="",D3608=D3603),C3603+1,1)),IF(AND(C3605="",C3606="",C3607=""),IF(DCalendário6[[#This Row],[Mês]]=D3607,C3607+1,IF(AND(D3607="",D3608=D3604),C3604+1,1)),IF(AND(C3606="",C3607=""),IF(DCalendário6[[#This Row],[Mês]]=D3607,C3607+1,IF(AND(D3607="",D3608=D3605),C3605+1,1)),IF(DCalendário6[[#This Row],[Mês]]=D3607,C3607+1,IF(AND(D3607="",D3608=D3606),C3606+1,1))))))</f>
        <v>10</v>
      </c>
      <c r="D3608" s="14">
        <f>IF(DCalendário6[[#This Row],[Dia Útil]]="","",(MONTH($B3608)))</f>
        <v>11</v>
      </c>
      <c r="E3608" s="14">
        <f t="shared" si="56"/>
        <v>2027</v>
      </c>
      <c r="F3608" s="14">
        <f>MONTH(DCalendário6[[#This Row],[Dia]])</f>
        <v>11</v>
      </c>
      <c r="G3608" s="14" t="str">
        <f>MONTH(DCalendário6[[#This Row],[Dia]])&amp;" - "&amp;DCalendário6[[#This Row],[Ano]]</f>
        <v>11 - 2027</v>
      </c>
      <c r="H3608" s="14">
        <f>IF(DCalendário6[[#This Row],[Dia Útil]]="","",DCalendário6[[#This Row],[Semana Ano]])</f>
        <v>47</v>
      </c>
      <c r="I3608" s="14">
        <f>WEEKNUM(DCalendário6[[#This Row],[Dia]])</f>
        <v>47</v>
      </c>
      <c r="J3608" s="14" cm="1">
        <f t="array" aca="1" ref="J360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608" s="16">
        <f>WEEKDAY(DCalendário6[[#This Row],[Dia]])</f>
        <v>3</v>
      </c>
      <c r="L3608" s="1" t="str">
        <f>IFERROR(VLOOKUP(A3608,Tabela4[],1,0),"")</f>
        <v/>
      </c>
      <c r="M360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46707</v>
      </c>
      <c r="N3608" s="16" t="str">
        <f>IF(DCalendário6[[#This Row],[Dia Útil2]]="Feriado","Feriado",IF(AND(DCalendário6[[#This Row],[Dia Útil]]="",DCalendário6[[#This Row],[Mês Total]]=F3601),N3601+1,IF(DCalendário6[[#This Row],[Dia Útil]]="",1,"")))</f>
        <v/>
      </c>
      <c r="O360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3608" s="16"/>
      <c r="Q3608" s="17"/>
    </row>
    <row r="3609" spans="1:17" x14ac:dyDescent="0.25">
      <c r="A3609" s="1">
        <v>46708</v>
      </c>
      <c r="B3609" s="1">
        <f>IF(AND(DCalendário6[[#This Row],[Dia da semana]]&gt;1,DCalendário6[[#This Row],[Dia da semana]]&lt;7,DCalendário6[[#This Row],[Feriados]]=""),DCalendário6[[#This Row],[Dia]],"")</f>
        <v>46708</v>
      </c>
      <c r="C3609" s="16">
        <f>IF(DCalendário6[[#This Row],[Mês]]="","",IF(AND(C3605="",C3606="",C3607="",C3608=""),IF(DCalendário6[[#This Row],[Mês]]=D3608,C3608+1,IF(AND(D3608="",D3609=D3604),C3604+1,1)),IF(AND(C3606="",C3607="",C3608=""),IF(DCalendário6[[#This Row],[Mês]]=D3608,C3608+1,IF(AND(D3608="",D3609=D3605),C3605+1,1)),IF(AND(C3607="",C3608=""),IF(DCalendário6[[#This Row],[Mês]]=D3608,C3608+1,IF(AND(D3608="",D3609=D3606),C3606+1,1)),IF(DCalendário6[[#This Row],[Mês]]=D3608,C3608+1,IF(AND(D3608="",D3609=D3607),C3607+1,1))))))</f>
        <v>11</v>
      </c>
      <c r="D3609" s="14">
        <f>IF(DCalendário6[[#This Row],[Dia Útil]]="","",(MONTH($B3609)))</f>
        <v>11</v>
      </c>
      <c r="E3609" s="14">
        <f t="shared" si="56"/>
        <v>2027</v>
      </c>
      <c r="F3609" s="14">
        <f>MONTH(DCalendário6[[#This Row],[Dia]])</f>
        <v>11</v>
      </c>
      <c r="G3609" s="14" t="str">
        <f>MONTH(DCalendário6[[#This Row],[Dia]])&amp;" - "&amp;DCalendário6[[#This Row],[Ano]]</f>
        <v>11 - 2027</v>
      </c>
      <c r="H3609" s="14">
        <f>IF(DCalendário6[[#This Row],[Dia Útil]]="","",DCalendário6[[#This Row],[Semana Ano]])</f>
        <v>47</v>
      </c>
      <c r="I3609" s="14">
        <f>WEEKNUM(DCalendário6[[#This Row],[Dia]])</f>
        <v>47</v>
      </c>
      <c r="J3609" s="14" cm="1">
        <f t="array" aca="1" ref="J360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609" s="16">
        <f>WEEKDAY(DCalendário6[[#This Row],[Dia]])</f>
        <v>4</v>
      </c>
      <c r="L3609" s="1" t="str">
        <f>IFERROR(VLOOKUP(A3609,Tabela4[],1,0),"")</f>
        <v/>
      </c>
      <c r="M360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46708</v>
      </c>
      <c r="N3609" s="16" t="str">
        <f>IF(DCalendário6[[#This Row],[Dia Útil2]]="Feriado","Feriado",IF(AND(DCalendário6[[#This Row],[Dia Útil]]="",DCalendário6[[#This Row],[Mês Total]]=F3602),N3602+1,IF(DCalendário6[[#This Row],[Dia Útil]]="",1,"")))</f>
        <v/>
      </c>
      <c r="O360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3609" s="16"/>
      <c r="Q3609" s="17"/>
    </row>
    <row r="3610" spans="1:17" x14ac:dyDescent="0.25">
      <c r="A3610" s="1">
        <v>46709</v>
      </c>
      <c r="B3610" s="1">
        <f>IF(AND(DCalendário6[[#This Row],[Dia da semana]]&gt;1,DCalendário6[[#This Row],[Dia da semana]]&lt;7,DCalendário6[[#This Row],[Feriados]]=""),DCalendário6[[#This Row],[Dia]],"")</f>
        <v>46709</v>
      </c>
      <c r="C3610" s="16">
        <f>IF(DCalendário6[[#This Row],[Mês]]="","",IF(AND(C3606="",C3607="",C3608="",C3609=""),IF(DCalendário6[[#This Row],[Mês]]=D3609,C3609+1,IF(AND(D3609="",D3610=D3605),C3605+1,1)),IF(AND(C3607="",C3608="",C3609=""),IF(DCalendário6[[#This Row],[Mês]]=D3609,C3609+1,IF(AND(D3609="",D3610=D3606),C3606+1,1)),IF(AND(C3608="",C3609=""),IF(DCalendário6[[#This Row],[Mês]]=D3609,C3609+1,IF(AND(D3609="",D3610=D3607),C3607+1,1)),IF(DCalendário6[[#This Row],[Mês]]=D3609,C3609+1,IF(AND(D3609="",D3610=D3608),C3608+1,1))))))</f>
        <v>12</v>
      </c>
      <c r="D3610" s="14">
        <f>IF(DCalendário6[[#This Row],[Dia Útil]]="","",(MONTH($B3610)))</f>
        <v>11</v>
      </c>
      <c r="E3610" s="14">
        <f t="shared" si="56"/>
        <v>2027</v>
      </c>
      <c r="F3610" s="14">
        <f>MONTH(DCalendário6[[#This Row],[Dia]])</f>
        <v>11</v>
      </c>
      <c r="G3610" s="14" t="str">
        <f>MONTH(DCalendário6[[#This Row],[Dia]])&amp;" - "&amp;DCalendário6[[#This Row],[Ano]]</f>
        <v>11 - 2027</v>
      </c>
      <c r="H3610" s="14">
        <f>IF(DCalendário6[[#This Row],[Dia Útil]]="","",DCalendário6[[#This Row],[Semana Ano]])</f>
        <v>47</v>
      </c>
      <c r="I3610" s="14">
        <f>WEEKNUM(DCalendário6[[#This Row],[Dia]])</f>
        <v>47</v>
      </c>
      <c r="J3610" s="14" cm="1">
        <f t="array" aca="1" ref="J361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610" s="16">
        <f>WEEKDAY(DCalendário6[[#This Row],[Dia]])</f>
        <v>5</v>
      </c>
      <c r="L3610" s="1" t="str">
        <f>IFERROR(VLOOKUP(A3610,Tabela4[],1,0),"")</f>
        <v/>
      </c>
      <c r="M361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46709</v>
      </c>
      <c r="N3610" s="16" t="str">
        <f>IF(DCalendário6[[#This Row],[Dia Útil2]]="Feriado","Feriado",IF(AND(DCalendário6[[#This Row],[Dia Útil]]="",DCalendário6[[#This Row],[Mês Total]]=F3603),N3603+1,IF(DCalendário6[[#This Row],[Dia Útil]]="",1,"")))</f>
        <v/>
      </c>
      <c r="O361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3610" s="16"/>
      <c r="Q3610" s="17"/>
    </row>
    <row r="3611" spans="1:17" x14ac:dyDescent="0.25">
      <c r="A3611" s="1">
        <v>46710</v>
      </c>
      <c r="B3611" s="1">
        <f>IF(AND(DCalendário6[[#This Row],[Dia da semana]]&gt;1,DCalendário6[[#This Row],[Dia da semana]]&lt;7,DCalendário6[[#This Row],[Feriados]]=""),DCalendário6[[#This Row],[Dia]],"")</f>
        <v>46710</v>
      </c>
      <c r="C3611" s="16">
        <f>IF(DCalendário6[[#This Row],[Mês]]="","",IF(AND(C3607="",C3608="",C3609="",C3610=""),IF(DCalendário6[[#This Row],[Mês]]=D3610,C3610+1,IF(AND(D3610="",D3611=D3606),C3606+1,1)),IF(AND(C3608="",C3609="",C3610=""),IF(DCalendário6[[#This Row],[Mês]]=D3610,C3610+1,IF(AND(D3610="",D3611=D3607),C3607+1,1)),IF(AND(C3609="",C3610=""),IF(DCalendário6[[#This Row],[Mês]]=D3610,C3610+1,IF(AND(D3610="",D3611=D3608),C3608+1,1)),IF(DCalendário6[[#This Row],[Mês]]=D3610,C3610+1,IF(AND(D3610="",D3611=D3609),C3609+1,1))))))</f>
        <v>13</v>
      </c>
      <c r="D3611" s="14">
        <f>IF(DCalendário6[[#This Row],[Dia Útil]]="","",(MONTH($B3611)))</f>
        <v>11</v>
      </c>
      <c r="E3611" s="14">
        <f t="shared" si="56"/>
        <v>2027</v>
      </c>
      <c r="F3611" s="14">
        <f>MONTH(DCalendário6[[#This Row],[Dia]])</f>
        <v>11</v>
      </c>
      <c r="G3611" s="14" t="str">
        <f>MONTH(DCalendário6[[#This Row],[Dia]])&amp;" - "&amp;DCalendário6[[#This Row],[Ano]]</f>
        <v>11 - 2027</v>
      </c>
      <c r="H3611" s="14">
        <f>IF(DCalendário6[[#This Row],[Dia Útil]]="","",DCalendário6[[#This Row],[Semana Ano]])</f>
        <v>47</v>
      </c>
      <c r="I3611" s="14">
        <f>WEEKNUM(DCalendário6[[#This Row],[Dia]])</f>
        <v>47</v>
      </c>
      <c r="J3611" s="14" cm="1">
        <f t="array" aca="1" ref="J361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611" s="16">
        <f>WEEKDAY(DCalendário6[[#This Row],[Dia]])</f>
        <v>6</v>
      </c>
      <c r="L3611" s="1" t="str">
        <f>IFERROR(VLOOKUP(A3611,Tabela4[],1,0),"")</f>
        <v/>
      </c>
      <c r="M361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46710</v>
      </c>
      <c r="N3611" s="16" t="str">
        <f>IF(DCalendário6[[#This Row],[Dia Útil2]]="Feriado","Feriado",IF(AND(DCalendário6[[#This Row],[Dia Útil]]="",DCalendário6[[#This Row],[Mês Total]]=F3604),N3604+1,IF(DCalendário6[[#This Row],[Dia Útil]]="",1,"")))</f>
        <v/>
      </c>
      <c r="O361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3611" s="16"/>
      <c r="Q3611" s="17"/>
    </row>
    <row r="3612" spans="1:17" x14ac:dyDescent="0.25">
      <c r="A3612" s="1">
        <v>46711</v>
      </c>
      <c r="B3612" s="1" t="str">
        <f>IF(AND(DCalendário6[[#This Row],[Dia da semana]]&gt;1,DCalendário6[[#This Row],[Dia da semana]]&lt;7,DCalendário6[[#This Row],[Feriados]]=""),DCalendário6[[#This Row],[Dia]],"")</f>
        <v/>
      </c>
      <c r="C3612" s="16" t="str">
        <f>IF(DCalendário6[[#This Row],[Mês]]="","",IF(AND(C3608="",C3609="",C3610="",C3611=""),IF(DCalendário6[[#This Row],[Mês]]=D3611,C3611+1,IF(AND(D3611="",D3612=D3607),C3607+1,1)),IF(AND(C3609="",C3610="",C3611=""),IF(DCalendário6[[#This Row],[Mês]]=D3611,C3611+1,IF(AND(D3611="",D3612=D3608),C3608+1,1)),IF(AND(C3610="",C3611=""),IF(DCalendário6[[#This Row],[Mês]]=D3611,C3611+1,IF(AND(D3611="",D3612=D3609),C3609+1,1)),IF(DCalendário6[[#This Row],[Mês]]=D3611,C3611+1,IF(AND(D3611="",D3612=D3610),C3610+1,1))))))</f>
        <v/>
      </c>
      <c r="D3612" s="14" t="str">
        <f>IF(DCalendário6[[#This Row],[Dia Útil]]="","",(MONTH($B3612)))</f>
        <v/>
      </c>
      <c r="E3612" s="14">
        <f t="shared" si="56"/>
        <v>2027</v>
      </c>
      <c r="F3612" s="14">
        <f>MONTH(DCalendário6[[#This Row],[Dia]])</f>
        <v>11</v>
      </c>
      <c r="G3612" s="14" t="str">
        <f>MONTH(DCalendário6[[#This Row],[Dia]])&amp;" - "&amp;DCalendário6[[#This Row],[Ano]]</f>
        <v>11 - 2027</v>
      </c>
      <c r="H3612" s="14" t="str">
        <f>IF(DCalendário6[[#This Row],[Dia Útil]]="","",DCalendário6[[#This Row],[Semana Ano]])</f>
        <v/>
      </c>
      <c r="I3612" s="14">
        <f>WEEKNUM(DCalendário6[[#This Row],[Dia]])</f>
        <v>47</v>
      </c>
      <c r="J3612" s="14" cm="1">
        <f t="array" aca="1" ref="J361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612" s="16">
        <f>WEEKDAY(DCalendário6[[#This Row],[Dia]])</f>
        <v>7</v>
      </c>
      <c r="L3612" s="1" t="str">
        <f>IFERROR(VLOOKUP(A3612,Tabela4[],1,0),"")</f>
        <v/>
      </c>
      <c r="M361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612" s="16">
        <f>IF(DCalendário6[[#This Row],[Dia Útil2]]="Feriado","Feriado",IF(AND(DCalendário6[[#This Row],[Dia Útil]]="",DCalendário6[[#This Row],[Mês Total]]=F3605),N3605+1,IF(DCalendário6[[#This Row],[Dia Útil]]="",1,"")))</f>
        <v>3</v>
      </c>
      <c r="O361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3612" s="16"/>
      <c r="Q3612" s="17"/>
    </row>
    <row r="3613" spans="1:17" x14ac:dyDescent="0.25">
      <c r="A3613" s="1">
        <v>46712</v>
      </c>
      <c r="B3613" s="1" t="str">
        <f>IF(AND(DCalendário6[[#This Row],[Dia da semana]]&gt;1,DCalendário6[[#This Row],[Dia da semana]]&lt;7,DCalendário6[[#This Row],[Feriados]]=""),DCalendário6[[#This Row],[Dia]],"")</f>
        <v/>
      </c>
      <c r="C3613" s="16" t="str">
        <f>IF(DCalendário6[[#This Row],[Mês]]="","",IF(AND(C3609="",C3610="",C3611="",C3612=""),IF(DCalendário6[[#This Row],[Mês]]=D3612,C3612+1,IF(AND(D3612="",D3613=D3608),C3608+1,1)),IF(AND(C3610="",C3611="",C3612=""),IF(DCalendário6[[#This Row],[Mês]]=D3612,C3612+1,IF(AND(D3612="",D3613=D3609),C3609+1,1)),IF(AND(C3611="",C3612=""),IF(DCalendário6[[#This Row],[Mês]]=D3612,C3612+1,IF(AND(D3612="",D3613=D3610),C3610+1,1)),IF(DCalendário6[[#This Row],[Mês]]=D3612,C3612+1,IF(AND(D3612="",D3613=D3611),C3611+1,1))))))</f>
        <v/>
      </c>
      <c r="D3613" s="14" t="str">
        <f>IF(DCalendário6[[#This Row],[Dia Útil]]="","",(MONTH($B3613)))</f>
        <v/>
      </c>
      <c r="E3613" s="14">
        <f t="shared" si="56"/>
        <v>2027</v>
      </c>
      <c r="F3613" s="14">
        <f>MONTH(DCalendário6[[#This Row],[Dia]])</f>
        <v>11</v>
      </c>
      <c r="G3613" s="14" t="str">
        <f>MONTH(DCalendário6[[#This Row],[Dia]])&amp;" - "&amp;DCalendário6[[#This Row],[Ano]]</f>
        <v>11 - 2027</v>
      </c>
      <c r="H3613" s="14" t="str">
        <f>IF(DCalendário6[[#This Row],[Dia Útil]]="","",DCalendário6[[#This Row],[Semana Ano]])</f>
        <v/>
      </c>
      <c r="I3613" s="14">
        <f>WEEKNUM(DCalendário6[[#This Row],[Dia]])</f>
        <v>48</v>
      </c>
      <c r="J3613" s="14" cm="1">
        <f t="array" aca="1" ref="J361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613" s="16">
        <f>WEEKDAY(DCalendário6[[#This Row],[Dia]])</f>
        <v>1</v>
      </c>
      <c r="L3613" s="1" t="str">
        <f>IFERROR(VLOOKUP(A3613,Tabela4[],1,0),"")</f>
        <v/>
      </c>
      <c r="M361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613" s="16">
        <f>IF(DCalendário6[[#This Row],[Dia Útil2]]="Feriado","Feriado",IF(AND(DCalendário6[[#This Row],[Dia Útil]]="",DCalendário6[[#This Row],[Mês Total]]=F3606),N3606+1,IF(DCalendário6[[#This Row],[Dia Útil]]="",1,"")))</f>
        <v>3</v>
      </c>
      <c r="O361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3613" s="16"/>
      <c r="Q3613" s="17"/>
    </row>
    <row r="3614" spans="1:17" x14ac:dyDescent="0.25">
      <c r="A3614" s="1">
        <v>46713</v>
      </c>
      <c r="B3614" s="1">
        <f>IF(AND(DCalendário6[[#This Row],[Dia da semana]]&gt;1,DCalendário6[[#This Row],[Dia da semana]]&lt;7,DCalendário6[[#This Row],[Feriados]]=""),DCalendário6[[#This Row],[Dia]],"")</f>
        <v>46713</v>
      </c>
      <c r="C3614" s="16">
        <f>IF(DCalendário6[[#This Row],[Mês]]="","",IF(AND(C3610="",C3611="",C3612="",C3613=""),IF(DCalendário6[[#This Row],[Mês]]=D3613,C3613+1,IF(AND(D3613="",D3614=D3609),C3609+1,1)),IF(AND(C3611="",C3612="",C3613=""),IF(DCalendário6[[#This Row],[Mês]]=D3613,C3613+1,IF(AND(D3613="",D3614=D3610),C3610+1,1)),IF(AND(C3612="",C3613=""),IF(DCalendário6[[#This Row],[Mês]]=D3613,C3613+1,IF(AND(D3613="",D3614=D3611),C3611+1,1)),IF(DCalendário6[[#This Row],[Mês]]=D3613,C3613+1,IF(AND(D3613="",D3614=D3612),C3612+1,1))))))</f>
        <v>14</v>
      </c>
      <c r="D3614" s="14">
        <f>IF(DCalendário6[[#This Row],[Dia Útil]]="","",(MONTH($B3614)))</f>
        <v>11</v>
      </c>
      <c r="E3614" s="14">
        <f t="shared" si="56"/>
        <v>2027</v>
      </c>
      <c r="F3614" s="14">
        <f>MONTH(DCalendário6[[#This Row],[Dia]])</f>
        <v>11</v>
      </c>
      <c r="G3614" s="14" t="str">
        <f>MONTH(DCalendário6[[#This Row],[Dia]])&amp;" - "&amp;DCalendário6[[#This Row],[Ano]]</f>
        <v>11 - 2027</v>
      </c>
      <c r="H3614" s="14">
        <f>IF(DCalendário6[[#This Row],[Dia Útil]]="","",DCalendário6[[#This Row],[Semana Ano]])</f>
        <v>48</v>
      </c>
      <c r="I3614" s="14">
        <f>WEEKNUM(DCalendário6[[#This Row],[Dia]])</f>
        <v>48</v>
      </c>
      <c r="J3614" s="14" cm="1">
        <f t="array" aca="1" ref="J361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614" s="16">
        <f>WEEKDAY(DCalendário6[[#This Row],[Dia]])</f>
        <v>2</v>
      </c>
      <c r="L3614" s="1" t="str">
        <f>IFERROR(VLOOKUP(A3614,Tabela4[],1,0),"")</f>
        <v/>
      </c>
      <c r="M361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46713</v>
      </c>
      <c r="N3614" s="16" t="str">
        <f>IF(DCalendário6[[#This Row],[Dia Útil2]]="Feriado","Feriado",IF(AND(DCalendário6[[#This Row],[Dia Útil]]="",DCalendário6[[#This Row],[Mês Total]]=F3607),N3607+1,IF(DCalendário6[[#This Row],[Dia Útil]]="",1,"")))</f>
        <v/>
      </c>
      <c r="O361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3614" s="16"/>
      <c r="Q3614" s="17"/>
    </row>
    <row r="3615" spans="1:17" x14ac:dyDescent="0.25">
      <c r="A3615" s="1">
        <v>46714</v>
      </c>
      <c r="B3615" s="1">
        <f>IF(AND(DCalendário6[[#This Row],[Dia da semana]]&gt;1,DCalendário6[[#This Row],[Dia da semana]]&lt;7,DCalendário6[[#This Row],[Feriados]]=""),DCalendário6[[#This Row],[Dia]],"")</f>
        <v>46714</v>
      </c>
      <c r="C3615" s="16">
        <f>IF(DCalendário6[[#This Row],[Mês]]="","",IF(AND(C3611="",C3612="",C3613="",C3614=""),IF(DCalendário6[[#This Row],[Mês]]=D3614,C3614+1,IF(AND(D3614="",D3615=D3610),C3610+1,1)),IF(AND(C3612="",C3613="",C3614=""),IF(DCalendário6[[#This Row],[Mês]]=D3614,C3614+1,IF(AND(D3614="",D3615=D3611),C3611+1,1)),IF(AND(C3613="",C3614=""),IF(DCalendário6[[#This Row],[Mês]]=D3614,C3614+1,IF(AND(D3614="",D3615=D3612),C3612+1,1)),IF(DCalendário6[[#This Row],[Mês]]=D3614,C3614+1,IF(AND(D3614="",D3615=D3613),C3613+1,1))))))</f>
        <v>15</v>
      </c>
      <c r="D3615" s="14">
        <f>IF(DCalendário6[[#This Row],[Dia Útil]]="","",(MONTH($B3615)))</f>
        <v>11</v>
      </c>
      <c r="E3615" s="14">
        <f t="shared" si="56"/>
        <v>2027</v>
      </c>
      <c r="F3615" s="14">
        <f>MONTH(DCalendário6[[#This Row],[Dia]])</f>
        <v>11</v>
      </c>
      <c r="G3615" s="14" t="str">
        <f>MONTH(DCalendário6[[#This Row],[Dia]])&amp;" - "&amp;DCalendário6[[#This Row],[Ano]]</f>
        <v>11 - 2027</v>
      </c>
      <c r="H3615" s="14">
        <f>IF(DCalendário6[[#This Row],[Dia Útil]]="","",DCalendário6[[#This Row],[Semana Ano]])</f>
        <v>48</v>
      </c>
      <c r="I3615" s="14">
        <f>WEEKNUM(DCalendário6[[#This Row],[Dia]])</f>
        <v>48</v>
      </c>
      <c r="J3615" s="14" cm="1">
        <f t="array" aca="1" ref="J361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615" s="16">
        <f>WEEKDAY(DCalendário6[[#This Row],[Dia]])</f>
        <v>3</v>
      </c>
      <c r="L3615" s="1" t="str">
        <f>IFERROR(VLOOKUP(A3615,Tabela4[],1,0),"")</f>
        <v/>
      </c>
      <c r="M361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46714</v>
      </c>
      <c r="N3615" s="16" t="str">
        <f>IF(DCalendário6[[#This Row],[Dia Útil2]]="Feriado","Feriado",IF(AND(DCalendário6[[#This Row],[Dia Útil]]="",DCalendário6[[#This Row],[Mês Total]]=F3608),N3608+1,IF(DCalendário6[[#This Row],[Dia Útil]]="",1,"")))</f>
        <v/>
      </c>
      <c r="O361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3615" s="16"/>
      <c r="Q3615" s="17"/>
    </row>
    <row r="3616" spans="1:17" x14ac:dyDescent="0.25">
      <c r="A3616" s="1">
        <v>46715</v>
      </c>
      <c r="B3616" s="1">
        <f>IF(AND(DCalendário6[[#This Row],[Dia da semana]]&gt;1,DCalendário6[[#This Row],[Dia da semana]]&lt;7,DCalendário6[[#This Row],[Feriados]]=""),DCalendário6[[#This Row],[Dia]],"")</f>
        <v>46715</v>
      </c>
      <c r="C3616" s="16">
        <f>IF(DCalendário6[[#This Row],[Mês]]="","",IF(AND(C3612="",C3613="",C3614="",C3615=""),IF(DCalendário6[[#This Row],[Mês]]=D3615,C3615+1,IF(AND(D3615="",D3616=D3611),C3611+1,1)),IF(AND(C3613="",C3614="",C3615=""),IF(DCalendário6[[#This Row],[Mês]]=D3615,C3615+1,IF(AND(D3615="",D3616=D3612),C3612+1,1)),IF(AND(C3614="",C3615=""),IF(DCalendário6[[#This Row],[Mês]]=D3615,C3615+1,IF(AND(D3615="",D3616=D3613),C3613+1,1)),IF(DCalendário6[[#This Row],[Mês]]=D3615,C3615+1,IF(AND(D3615="",D3616=D3614),C3614+1,1))))))</f>
        <v>16</v>
      </c>
      <c r="D3616" s="14">
        <f>IF(DCalendário6[[#This Row],[Dia Útil]]="","",(MONTH($B3616)))</f>
        <v>11</v>
      </c>
      <c r="E3616" s="14">
        <f t="shared" si="56"/>
        <v>2027</v>
      </c>
      <c r="F3616" s="14">
        <f>MONTH(DCalendário6[[#This Row],[Dia]])</f>
        <v>11</v>
      </c>
      <c r="G3616" s="14" t="str">
        <f>MONTH(DCalendário6[[#This Row],[Dia]])&amp;" - "&amp;DCalendário6[[#This Row],[Ano]]</f>
        <v>11 - 2027</v>
      </c>
      <c r="H3616" s="14">
        <f>IF(DCalendário6[[#This Row],[Dia Útil]]="","",DCalendário6[[#This Row],[Semana Ano]])</f>
        <v>48</v>
      </c>
      <c r="I3616" s="14">
        <f>WEEKNUM(DCalendário6[[#This Row],[Dia]])</f>
        <v>48</v>
      </c>
      <c r="J3616" s="14" cm="1">
        <f t="array" aca="1" ref="J361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616" s="16">
        <f>WEEKDAY(DCalendário6[[#This Row],[Dia]])</f>
        <v>4</v>
      </c>
      <c r="L3616" s="1" t="str">
        <f>IFERROR(VLOOKUP(A3616,Tabela4[],1,0),"")</f>
        <v/>
      </c>
      <c r="M361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46715</v>
      </c>
      <c r="N3616" s="16" t="str">
        <f>IF(DCalendário6[[#This Row],[Dia Útil2]]="Feriado","Feriado",IF(AND(DCalendário6[[#This Row],[Dia Útil]]="",DCalendário6[[#This Row],[Mês Total]]=F3609),N3609+1,IF(DCalendário6[[#This Row],[Dia Útil]]="",1,"")))</f>
        <v/>
      </c>
      <c r="O361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3616" s="16"/>
      <c r="Q3616" s="17"/>
    </row>
    <row r="3617" spans="1:17" x14ac:dyDescent="0.25">
      <c r="A3617" s="1">
        <v>46716</v>
      </c>
      <c r="B3617" s="1">
        <f>IF(AND(DCalendário6[[#This Row],[Dia da semana]]&gt;1,DCalendário6[[#This Row],[Dia da semana]]&lt;7,DCalendário6[[#This Row],[Feriados]]=""),DCalendário6[[#This Row],[Dia]],"")</f>
        <v>46716</v>
      </c>
      <c r="C3617" s="16">
        <f>IF(DCalendário6[[#This Row],[Mês]]="","",IF(AND(C3613="",C3614="",C3615="",C3616=""),IF(DCalendário6[[#This Row],[Mês]]=D3616,C3616+1,IF(AND(D3616="",D3617=D3612),C3612+1,1)),IF(AND(C3614="",C3615="",C3616=""),IF(DCalendário6[[#This Row],[Mês]]=D3616,C3616+1,IF(AND(D3616="",D3617=D3613),C3613+1,1)),IF(AND(C3615="",C3616=""),IF(DCalendário6[[#This Row],[Mês]]=D3616,C3616+1,IF(AND(D3616="",D3617=D3614),C3614+1,1)),IF(DCalendário6[[#This Row],[Mês]]=D3616,C3616+1,IF(AND(D3616="",D3617=D3615),C3615+1,1))))))</f>
        <v>17</v>
      </c>
      <c r="D3617" s="14">
        <f>IF(DCalendário6[[#This Row],[Dia Útil]]="","",(MONTH($B3617)))</f>
        <v>11</v>
      </c>
      <c r="E3617" s="14">
        <f t="shared" si="56"/>
        <v>2027</v>
      </c>
      <c r="F3617" s="14">
        <f>MONTH(DCalendário6[[#This Row],[Dia]])</f>
        <v>11</v>
      </c>
      <c r="G3617" s="14" t="str">
        <f>MONTH(DCalendário6[[#This Row],[Dia]])&amp;" - "&amp;DCalendário6[[#This Row],[Ano]]</f>
        <v>11 - 2027</v>
      </c>
      <c r="H3617" s="14">
        <f>IF(DCalendário6[[#This Row],[Dia Útil]]="","",DCalendário6[[#This Row],[Semana Ano]])</f>
        <v>48</v>
      </c>
      <c r="I3617" s="14">
        <f>WEEKNUM(DCalendário6[[#This Row],[Dia]])</f>
        <v>48</v>
      </c>
      <c r="J3617" s="14" cm="1">
        <f t="array" aca="1" ref="J361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617" s="16">
        <f>WEEKDAY(DCalendário6[[#This Row],[Dia]])</f>
        <v>5</v>
      </c>
      <c r="L3617" s="1" t="str">
        <f>IFERROR(VLOOKUP(A3617,Tabela4[],1,0),"")</f>
        <v/>
      </c>
      <c r="M361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46716</v>
      </c>
      <c r="N3617" s="16" t="str">
        <f>IF(DCalendário6[[#This Row],[Dia Útil2]]="Feriado","Feriado",IF(AND(DCalendário6[[#This Row],[Dia Útil]]="",DCalendário6[[#This Row],[Mês Total]]=F3610),N3610+1,IF(DCalendário6[[#This Row],[Dia Útil]]="",1,"")))</f>
        <v/>
      </c>
      <c r="O361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3617" s="16"/>
      <c r="Q3617" s="17"/>
    </row>
    <row r="3618" spans="1:17" x14ac:dyDescent="0.25">
      <c r="A3618" s="1">
        <v>46717</v>
      </c>
      <c r="B3618" s="1">
        <f>IF(AND(DCalendário6[[#This Row],[Dia da semana]]&gt;1,DCalendário6[[#This Row],[Dia da semana]]&lt;7,DCalendário6[[#This Row],[Feriados]]=""),DCalendário6[[#This Row],[Dia]],"")</f>
        <v>46717</v>
      </c>
      <c r="C3618" s="16">
        <f>IF(DCalendário6[[#This Row],[Mês]]="","",IF(AND(C3614="",C3615="",C3616="",C3617=""),IF(DCalendário6[[#This Row],[Mês]]=D3617,C3617+1,IF(AND(D3617="",D3618=D3613),C3613+1,1)),IF(AND(C3615="",C3616="",C3617=""),IF(DCalendário6[[#This Row],[Mês]]=D3617,C3617+1,IF(AND(D3617="",D3618=D3614),C3614+1,1)),IF(AND(C3616="",C3617=""),IF(DCalendário6[[#This Row],[Mês]]=D3617,C3617+1,IF(AND(D3617="",D3618=D3615),C3615+1,1)),IF(DCalendário6[[#This Row],[Mês]]=D3617,C3617+1,IF(AND(D3617="",D3618=D3616),C3616+1,1))))))</f>
        <v>18</v>
      </c>
      <c r="D3618" s="14">
        <f>IF(DCalendário6[[#This Row],[Dia Útil]]="","",(MONTH($B3618)))</f>
        <v>11</v>
      </c>
      <c r="E3618" s="14">
        <f t="shared" si="56"/>
        <v>2027</v>
      </c>
      <c r="F3618" s="14">
        <f>MONTH(DCalendário6[[#This Row],[Dia]])</f>
        <v>11</v>
      </c>
      <c r="G3618" s="14" t="str">
        <f>MONTH(DCalendário6[[#This Row],[Dia]])&amp;" - "&amp;DCalendário6[[#This Row],[Ano]]</f>
        <v>11 - 2027</v>
      </c>
      <c r="H3618" s="14">
        <f>IF(DCalendário6[[#This Row],[Dia Útil]]="","",DCalendário6[[#This Row],[Semana Ano]])</f>
        <v>48</v>
      </c>
      <c r="I3618" s="14">
        <f>WEEKNUM(DCalendário6[[#This Row],[Dia]])</f>
        <v>48</v>
      </c>
      <c r="J3618" s="14" cm="1">
        <f t="array" aca="1" ref="J361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618" s="16">
        <f>WEEKDAY(DCalendário6[[#This Row],[Dia]])</f>
        <v>6</v>
      </c>
      <c r="L3618" s="1" t="str">
        <f>IFERROR(VLOOKUP(A3618,Tabela4[],1,0),"")</f>
        <v/>
      </c>
      <c r="M361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46717</v>
      </c>
      <c r="N3618" s="16" t="str">
        <f>IF(DCalendário6[[#This Row],[Dia Útil2]]="Feriado","Feriado",IF(AND(DCalendário6[[#This Row],[Dia Útil]]="",DCalendário6[[#This Row],[Mês Total]]=F3611),N3611+1,IF(DCalendário6[[#This Row],[Dia Útil]]="",1,"")))</f>
        <v/>
      </c>
      <c r="O361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3618" s="16"/>
      <c r="Q3618" s="17"/>
    </row>
    <row r="3619" spans="1:17" x14ac:dyDescent="0.25">
      <c r="A3619" s="1">
        <v>46718</v>
      </c>
      <c r="B3619" s="1" t="str">
        <f>IF(AND(DCalendário6[[#This Row],[Dia da semana]]&gt;1,DCalendário6[[#This Row],[Dia da semana]]&lt;7,DCalendário6[[#This Row],[Feriados]]=""),DCalendário6[[#This Row],[Dia]],"")</f>
        <v/>
      </c>
      <c r="C3619" s="16" t="str">
        <f>IF(DCalendário6[[#This Row],[Mês]]="","",IF(AND(C3615="",C3616="",C3617="",C3618=""),IF(DCalendário6[[#This Row],[Mês]]=D3618,C3618+1,IF(AND(D3618="",D3619=D3614),C3614+1,1)),IF(AND(C3616="",C3617="",C3618=""),IF(DCalendário6[[#This Row],[Mês]]=D3618,C3618+1,IF(AND(D3618="",D3619=D3615),C3615+1,1)),IF(AND(C3617="",C3618=""),IF(DCalendário6[[#This Row],[Mês]]=D3618,C3618+1,IF(AND(D3618="",D3619=D3616),C3616+1,1)),IF(DCalendário6[[#This Row],[Mês]]=D3618,C3618+1,IF(AND(D3618="",D3619=D3617),C3617+1,1))))))</f>
        <v/>
      </c>
      <c r="D3619" s="14" t="str">
        <f>IF(DCalendário6[[#This Row],[Dia Útil]]="","",(MONTH($B3619)))</f>
        <v/>
      </c>
      <c r="E3619" s="14">
        <f t="shared" si="56"/>
        <v>2027</v>
      </c>
      <c r="F3619" s="14">
        <f>MONTH(DCalendário6[[#This Row],[Dia]])</f>
        <v>11</v>
      </c>
      <c r="G3619" s="14" t="str">
        <f>MONTH(DCalendário6[[#This Row],[Dia]])&amp;" - "&amp;DCalendário6[[#This Row],[Ano]]</f>
        <v>11 - 2027</v>
      </c>
      <c r="H3619" s="14" t="str">
        <f>IF(DCalendário6[[#This Row],[Dia Útil]]="","",DCalendário6[[#This Row],[Semana Ano]])</f>
        <v/>
      </c>
      <c r="I3619" s="14">
        <f>WEEKNUM(DCalendário6[[#This Row],[Dia]])</f>
        <v>48</v>
      </c>
      <c r="J3619" s="14" cm="1">
        <f t="array" aca="1" ref="J361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619" s="16">
        <f>WEEKDAY(DCalendário6[[#This Row],[Dia]])</f>
        <v>7</v>
      </c>
      <c r="L3619" s="1" t="str">
        <f>IFERROR(VLOOKUP(A3619,Tabela4[],1,0),"")</f>
        <v/>
      </c>
      <c r="M361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619" s="16">
        <f>IF(DCalendário6[[#This Row],[Dia Útil2]]="Feriado","Feriado",IF(AND(DCalendário6[[#This Row],[Dia Útil]]="",DCalendário6[[#This Row],[Mês Total]]=F3612),N3612+1,IF(DCalendário6[[#This Row],[Dia Útil]]="",1,"")))</f>
        <v>4</v>
      </c>
      <c r="O361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3619" s="16"/>
      <c r="Q3619" s="17"/>
    </row>
    <row r="3620" spans="1:17" x14ac:dyDescent="0.25">
      <c r="A3620" s="1">
        <v>46719</v>
      </c>
      <c r="B3620" s="1" t="str">
        <f>IF(AND(DCalendário6[[#This Row],[Dia da semana]]&gt;1,DCalendário6[[#This Row],[Dia da semana]]&lt;7,DCalendário6[[#This Row],[Feriados]]=""),DCalendário6[[#This Row],[Dia]],"")</f>
        <v/>
      </c>
      <c r="C3620" s="16" t="str">
        <f>IF(DCalendário6[[#This Row],[Mês]]="","",IF(AND(C3616="",C3617="",C3618="",C3619=""),IF(DCalendário6[[#This Row],[Mês]]=D3619,C3619+1,IF(AND(D3619="",D3620=D3615),C3615+1,1)),IF(AND(C3617="",C3618="",C3619=""),IF(DCalendário6[[#This Row],[Mês]]=D3619,C3619+1,IF(AND(D3619="",D3620=D3616),C3616+1,1)),IF(AND(C3618="",C3619=""),IF(DCalendário6[[#This Row],[Mês]]=D3619,C3619+1,IF(AND(D3619="",D3620=D3617),C3617+1,1)),IF(DCalendário6[[#This Row],[Mês]]=D3619,C3619+1,IF(AND(D3619="",D3620=D3618),C3618+1,1))))))</f>
        <v/>
      </c>
      <c r="D3620" s="14" t="str">
        <f>IF(DCalendário6[[#This Row],[Dia Útil]]="","",(MONTH($B3620)))</f>
        <v/>
      </c>
      <c r="E3620" s="14">
        <f t="shared" si="56"/>
        <v>2027</v>
      </c>
      <c r="F3620" s="14">
        <f>MONTH(DCalendário6[[#This Row],[Dia]])</f>
        <v>11</v>
      </c>
      <c r="G3620" s="14" t="str">
        <f>MONTH(DCalendário6[[#This Row],[Dia]])&amp;" - "&amp;DCalendário6[[#This Row],[Ano]]</f>
        <v>11 - 2027</v>
      </c>
      <c r="H3620" s="14" t="str">
        <f>IF(DCalendário6[[#This Row],[Dia Útil]]="","",DCalendário6[[#This Row],[Semana Ano]])</f>
        <v/>
      </c>
      <c r="I3620" s="14">
        <f>WEEKNUM(DCalendário6[[#This Row],[Dia]])</f>
        <v>49</v>
      </c>
      <c r="J3620" s="14" cm="1">
        <f t="array" aca="1" ref="J362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620" s="16">
        <f>WEEKDAY(DCalendário6[[#This Row],[Dia]])</f>
        <v>1</v>
      </c>
      <c r="L3620" s="1" t="str">
        <f>IFERROR(VLOOKUP(A3620,Tabela4[],1,0),"")</f>
        <v/>
      </c>
      <c r="M362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620" s="16">
        <f>IF(DCalendário6[[#This Row],[Dia Útil2]]="Feriado","Feriado",IF(AND(DCalendário6[[#This Row],[Dia Útil]]="",DCalendário6[[#This Row],[Mês Total]]=F3613),N3613+1,IF(DCalendário6[[#This Row],[Dia Útil]]="",1,"")))</f>
        <v>4</v>
      </c>
      <c r="O362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3620" s="16"/>
      <c r="Q3620" s="17"/>
    </row>
    <row r="3621" spans="1:17" x14ac:dyDescent="0.25">
      <c r="A3621" s="1">
        <v>46720</v>
      </c>
      <c r="B3621" s="1">
        <f>IF(AND(DCalendário6[[#This Row],[Dia da semana]]&gt;1,DCalendário6[[#This Row],[Dia da semana]]&lt;7,DCalendário6[[#This Row],[Feriados]]=""),DCalendário6[[#This Row],[Dia]],"")</f>
        <v>46720</v>
      </c>
      <c r="C3621" s="16">
        <f>IF(DCalendário6[[#This Row],[Mês]]="","",IF(AND(C3617="",C3618="",C3619="",C3620=""),IF(DCalendário6[[#This Row],[Mês]]=D3620,C3620+1,IF(AND(D3620="",D3621=D3616),C3616+1,1)),IF(AND(C3618="",C3619="",C3620=""),IF(DCalendário6[[#This Row],[Mês]]=D3620,C3620+1,IF(AND(D3620="",D3621=D3617),C3617+1,1)),IF(AND(C3619="",C3620=""),IF(DCalendário6[[#This Row],[Mês]]=D3620,C3620+1,IF(AND(D3620="",D3621=D3618),C3618+1,1)),IF(DCalendário6[[#This Row],[Mês]]=D3620,C3620+1,IF(AND(D3620="",D3621=D3619),C3619+1,1))))))</f>
        <v>19</v>
      </c>
      <c r="D3621" s="14">
        <f>IF(DCalendário6[[#This Row],[Dia Útil]]="","",(MONTH($B3621)))</f>
        <v>11</v>
      </c>
      <c r="E3621" s="14">
        <f t="shared" si="56"/>
        <v>2027</v>
      </c>
      <c r="F3621" s="14">
        <f>MONTH(DCalendário6[[#This Row],[Dia]])</f>
        <v>11</v>
      </c>
      <c r="G3621" s="14" t="str">
        <f>MONTH(DCalendário6[[#This Row],[Dia]])&amp;" - "&amp;DCalendário6[[#This Row],[Ano]]</f>
        <v>11 - 2027</v>
      </c>
      <c r="H3621" s="14">
        <f>IF(DCalendário6[[#This Row],[Dia Útil]]="","",DCalendário6[[#This Row],[Semana Ano]])</f>
        <v>49</v>
      </c>
      <c r="I3621" s="14">
        <f>WEEKNUM(DCalendário6[[#This Row],[Dia]])</f>
        <v>49</v>
      </c>
      <c r="J3621" s="14" cm="1">
        <f t="array" aca="1" ref="J362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621" s="16">
        <f>WEEKDAY(DCalendário6[[#This Row],[Dia]])</f>
        <v>2</v>
      </c>
      <c r="L3621" s="1" t="str">
        <f>IFERROR(VLOOKUP(A3621,Tabela4[],1,0),"")</f>
        <v/>
      </c>
      <c r="M362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46720</v>
      </c>
      <c r="N3621" s="16" t="str">
        <f>IF(DCalendário6[[#This Row],[Dia Útil2]]="Feriado","Feriado",IF(AND(DCalendário6[[#This Row],[Dia Útil]]="",DCalendário6[[#This Row],[Mês Total]]=F3614),N3614+1,IF(DCalendário6[[#This Row],[Dia Útil]]="",1,"")))</f>
        <v/>
      </c>
      <c r="O362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3621" s="16"/>
      <c r="Q3621" s="17"/>
    </row>
    <row r="3622" spans="1:17" x14ac:dyDescent="0.25">
      <c r="A3622" s="1">
        <v>46721</v>
      </c>
      <c r="B3622" s="1">
        <f>IF(AND(DCalendário6[[#This Row],[Dia da semana]]&gt;1,DCalendário6[[#This Row],[Dia da semana]]&lt;7,DCalendário6[[#This Row],[Feriados]]=""),DCalendário6[[#This Row],[Dia]],"")</f>
        <v>46721</v>
      </c>
      <c r="C3622" s="16">
        <f>IF(DCalendário6[[#This Row],[Mês]]="","",IF(AND(C3618="",C3619="",C3620="",C3621=""),IF(DCalendário6[[#This Row],[Mês]]=D3621,C3621+1,IF(AND(D3621="",D3622=D3617),C3617+1,1)),IF(AND(C3619="",C3620="",C3621=""),IF(DCalendário6[[#This Row],[Mês]]=D3621,C3621+1,IF(AND(D3621="",D3622=D3618),C3618+1,1)),IF(AND(C3620="",C3621=""),IF(DCalendário6[[#This Row],[Mês]]=D3621,C3621+1,IF(AND(D3621="",D3622=D3619),C3619+1,1)),IF(DCalendário6[[#This Row],[Mês]]=D3621,C3621+1,IF(AND(D3621="",D3622=D3620),C3620+1,1))))))</f>
        <v>20</v>
      </c>
      <c r="D3622" s="14">
        <f>IF(DCalendário6[[#This Row],[Dia Útil]]="","",(MONTH($B3622)))</f>
        <v>11</v>
      </c>
      <c r="E3622" s="14">
        <f t="shared" si="56"/>
        <v>2027</v>
      </c>
      <c r="F3622" s="14">
        <f>MONTH(DCalendário6[[#This Row],[Dia]])</f>
        <v>11</v>
      </c>
      <c r="G3622" s="14" t="str">
        <f>MONTH(DCalendário6[[#This Row],[Dia]])&amp;" - "&amp;DCalendário6[[#This Row],[Ano]]</f>
        <v>11 - 2027</v>
      </c>
      <c r="H3622" s="14">
        <f>IF(DCalendário6[[#This Row],[Dia Útil]]="","",DCalendário6[[#This Row],[Semana Ano]])</f>
        <v>49</v>
      </c>
      <c r="I3622" s="14">
        <f>WEEKNUM(DCalendário6[[#This Row],[Dia]])</f>
        <v>49</v>
      </c>
      <c r="J3622" s="14" cm="1">
        <f t="array" aca="1" ref="J362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622" s="16">
        <f>WEEKDAY(DCalendário6[[#This Row],[Dia]])</f>
        <v>3</v>
      </c>
      <c r="L3622" s="1" t="str">
        <f>IFERROR(VLOOKUP(A3622,Tabela4[],1,0),"")</f>
        <v/>
      </c>
      <c r="M362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46721</v>
      </c>
      <c r="N3622" s="16" t="str">
        <f>IF(DCalendário6[[#This Row],[Dia Útil2]]="Feriado","Feriado",IF(AND(DCalendário6[[#This Row],[Dia Útil]]="",DCalendário6[[#This Row],[Mês Total]]=F3615),N3615+1,IF(DCalendário6[[#This Row],[Dia Útil]]="",1,"")))</f>
        <v/>
      </c>
      <c r="O362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3622" s="16"/>
      <c r="Q3622" s="17"/>
    </row>
    <row r="3623" spans="1:17" x14ac:dyDescent="0.25">
      <c r="A3623" s="1">
        <v>46722</v>
      </c>
      <c r="B3623" s="1">
        <f>IF(AND(DCalendário6[[#This Row],[Dia da semana]]&gt;1,DCalendário6[[#This Row],[Dia da semana]]&lt;7,DCalendário6[[#This Row],[Feriados]]=""),DCalendário6[[#This Row],[Dia]],"")</f>
        <v>46722</v>
      </c>
      <c r="C3623" s="16">
        <f>IF(DCalendário6[[#This Row],[Mês]]="","",IF(AND(C3619="",C3620="",C3621="",C3622=""),IF(DCalendário6[[#This Row],[Mês]]=D3622,C3622+1,IF(AND(D3622="",D3623=D3618),C3618+1,1)),IF(AND(C3620="",C3621="",C3622=""),IF(DCalendário6[[#This Row],[Mês]]=D3622,C3622+1,IF(AND(D3622="",D3623=D3619),C3619+1,1)),IF(AND(C3621="",C3622=""),IF(DCalendário6[[#This Row],[Mês]]=D3622,C3622+1,IF(AND(D3622="",D3623=D3620),C3620+1,1)),IF(DCalendário6[[#This Row],[Mês]]=D3622,C3622+1,IF(AND(D3622="",D3623=D3621),C3621+1,1))))))</f>
        <v>1</v>
      </c>
      <c r="D3623" s="14">
        <f>IF(DCalendário6[[#This Row],[Dia Útil]]="","",(MONTH($B3623)))</f>
        <v>12</v>
      </c>
      <c r="E3623" s="14">
        <f t="shared" si="56"/>
        <v>2027</v>
      </c>
      <c r="F3623" s="14">
        <f>MONTH(DCalendário6[[#This Row],[Dia]])</f>
        <v>12</v>
      </c>
      <c r="G3623" s="14" t="str">
        <f>MONTH(DCalendário6[[#This Row],[Dia]])&amp;" - "&amp;DCalendário6[[#This Row],[Ano]]</f>
        <v>12 - 2027</v>
      </c>
      <c r="H3623" s="14">
        <f>IF(DCalendário6[[#This Row],[Dia Útil]]="","",DCalendário6[[#This Row],[Semana Ano]])</f>
        <v>49</v>
      </c>
      <c r="I3623" s="14">
        <f>WEEKNUM(DCalendário6[[#This Row],[Dia]])</f>
        <v>49</v>
      </c>
      <c r="J3623" s="14" cm="1">
        <f t="array" aca="1" ref="J362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623" s="16">
        <f>WEEKDAY(DCalendário6[[#This Row],[Dia]])</f>
        <v>4</v>
      </c>
      <c r="L3623" s="1" t="str">
        <f>IFERROR(VLOOKUP(A3623,Tabela4[],1,0),"")</f>
        <v/>
      </c>
      <c r="M362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46722</v>
      </c>
      <c r="N3623" s="16" t="str">
        <f>IF(DCalendário6[[#This Row],[Dia Útil2]]="Feriado","Feriado",IF(AND(DCalendário6[[#This Row],[Dia Útil]]="",DCalendário6[[#This Row],[Mês Total]]=F3616),N3616+1,IF(DCalendário6[[#This Row],[Dia Útil]]="",1,"")))</f>
        <v/>
      </c>
      <c r="O362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3623" s="16"/>
      <c r="Q3623" s="17"/>
    </row>
    <row r="3624" spans="1:17" x14ac:dyDescent="0.25">
      <c r="A3624" s="1">
        <v>46723</v>
      </c>
      <c r="B3624" s="1">
        <f>IF(AND(DCalendário6[[#This Row],[Dia da semana]]&gt;1,DCalendário6[[#This Row],[Dia da semana]]&lt;7,DCalendário6[[#This Row],[Feriados]]=""),DCalendário6[[#This Row],[Dia]],"")</f>
        <v>46723</v>
      </c>
      <c r="C3624" s="16">
        <f>IF(DCalendário6[[#This Row],[Mês]]="","",IF(AND(C3620="",C3621="",C3622="",C3623=""),IF(DCalendário6[[#This Row],[Mês]]=D3623,C3623+1,IF(AND(D3623="",D3624=D3619),C3619+1,1)),IF(AND(C3621="",C3622="",C3623=""),IF(DCalendário6[[#This Row],[Mês]]=D3623,C3623+1,IF(AND(D3623="",D3624=D3620),C3620+1,1)),IF(AND(C3622="",C3623=""),IF(DCalendário6[[#This Row],[Mês]]=D3623,C3623+1,IF(AND(D3623="",D3624=D3621),C3621+1,1)),IF(DCalendário6[[#This Row],[Mês]]=D3623,C3623+1,IF(AND(D3623="",D3624=D3622),C3622+1,1))))))</f>
        <v>2</v>
      </c>
      <c r="D3624" s="14">
        <f>IF(DCalendário6[[#This Row],[Dia Útil]]="","",(MONTH($B3624)))</f>
        <v>12</v>
      </c>
      <c r="E3624" s="14">
        <f t="shared" si="56"/>
        <v>2027</v>
      </c>
      <c r="F3624" s="14">
        <f>MONTH(DCalendário6[[#This Row],[Dia]])</f>
        <v>12</v>
      </c>
      <c r="G3624" s="14" t="str">
        <f>MONTH(DCalendário6[[#This Row],[Dia]])&amp;" - "&amp;DCalendário6[[#This Row],[Ano]]</f>
        <v>12 - 2027</v>
      </c>
      <c r="H3624" s="14">
        <f>IF(DCalendário6[[#This Row],[Dia Útil]]="","",DCalendário6[[#This Row],[Semana Ano]])</f>
        <v>49</v>
      </c>
      <c r="I3624" s="14">
        <f>WEEKNUM(DCalendário6[[#This Row],[Dia]])</f>
        <v>49</v>
      </c>
      <c r="J3624" s="14" cm="1">
        <f t="array" aca="1" ref="J362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624" s="16">
        <f>WEEKDAY(DCalendário6[[#This Row],[Dia]])</f>
        <v>5</v>
      </c>
      <c r="L3624" s="1" t="str">
        <f>IFERROR(VLOOKUP(A3624,Tabela4[],1,0),"")</f>
        <v/>
      </c>
      <c r="M362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46723</v>
      </c>
      <c r="N3624" s="16" t="str">
        <f>IF(DCalendário6[[#This Row],[Dia Útil2]]="Feriado","Feriado",IF(AND(DCalendário6[[#This Row],[Dia Útil]]="",DCalendário6[[#This Row],[Mês Total]]=F3617),N3617+1,IF(DCalendário6[[#This Row],[Dia Útil]]="",1,"")))</f>
        <v/>
      </c>
      <c r="O362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3624" s="16"/>
      <c r="Q3624" s="17"/>
    </row>
    <row r="3625" spans="1:17" x14ac:dyDescent="0.25">
      <c r="A3625" s="1">
        <v>46724</v>
      </c>
      <c r="B3625" s="1">
        <f>IF(AND(DCalendário6[[#This Row],[Dia da semana]]&gt;1,DCalendário6[[#This Row],[Dia da semana]]&lt;7,DCalendário6[[#This Row],[Feriados]]=""),DCalendário6[[#This Row],[Dia]],"")</f>
        <v>46724</v>
      </c>
      <c r="C3625" s="16">
        <f>IF(DCalendário6[[#This Row],[Mês]]="","",IF(AND(C3621="",C3622="",C3623="",C3624=""),IF(DCalendário6[[#This Row],[Mês]]=D3624,C3624+1,IF(AND(D3624="",D3625=D3620),C3620+1,1)),IF(AND(C3622="",C3623="",C3624=""),IF(DCalendário6[[#This Row],[Mês]]=D3624,C3624+1,IF(AND(D3624="",D3625=D3621),C3621+1,1)),IF(AND(C3623="",C3624=""),IF(DCalendário6[[#This Row],[Mês]]=D3624,C3624+1,IF(AND(D3624="",D3625=D3622),C3622+1,1)),IF(DCalendário6[[#This Row],[Mês]]=D3624,C3624+1,IF(AND(D3624="",D3625=D3623),C3623+1,1))))))</f>
        <v>3</v>
      </c>
      <c r="D3625" s="14">
        <f>IF(DCalendário6[[#This Row],[Dia Útil]]="","",(MONTH($B3625)))</f>
        <v>12</v>
      </c>
      <c r="E3625" s="14">
        <f t="shared" si="56"/>
        <v>2027</v>
      </c>
      <c r="F3625" s="14">
        <f>MONTH(DCalendário6[[#This Row],[Dia]])</f>
        <v>12</v>
      </c>
      <c r="G3625" s="14" t="str">
        <f>MONTH(DCalendário6[[#This Row],[Dia]])&amp;" - "&amp;DCalendário6[[#This Row],[Ano]]</f>
        <v>12 - 2027</v>
      </c>
      <c r="H3625" s="14">
        <f>IF(DCalendário6[[#This Row],[Dia Útil]]="","",DCalendário6[[#This Row],[Semana Ano]])</f>
        <v>49</v>
      </c>
      <c r="I3625" s="14">
        <f>WEEKNUM(DCalendário6[[#This Row],[Dia]])</f>
        <v>49</v>
      </c>
      <c r="J3625" s="14" cm="1">
        <f t="array" aca="1" ref="J362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625" s="16">
        <f>WEEKDAY(DCalendário6[[#This Row],[Dia]])</f>
        <v>6</v>
      </c>
      <c r="L3625" s="1" t="str">
        <f>IFERROR(VLOOKUP(A3625,Tabela4[],1,0),"")</f>
        <v/>
      </c>
      <c r="M362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46724</v>
      </c>
      <c r="N3625" s="16" t="str">
        <f>IF(DCalendário6[[#This Row],[Dia Útil2]]="Feriado","Feriado",IF(AND(DCalendário6[[#This Row],[Dia Útil]]="",DCalendário6[[#This Row],[Mês Total]]=F3618),N3618+1,IF(DCalendário6[[#This Row],[Dia Útil]]="",1,"")))</f>
        <v/>
      </c>
      <c r="O362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3625" s="16"/>
      <c r="Q3625" s="17"/>
    </row>
    <row r="3626" spans="1:17" x14ac:dyDescent="0.25">
      <c r="A3626" s="1">
        <v>46725</v>
      </c>
      <c r="B3626" s="1" t="str">
        <f>IF(AND(DCalendário6[[#This Row],[Dia da semana]]&gt;1,DCalendário6[[#This Row],[Dia da semana]]&lt;7,DCalendário6[[#This Row],[Feriados]]=""),DCalendário6[[#This Row],[Dia]],"")</f>
        <v/>
      </c>
      <c r="C3626" s="16" t="str">
        <f>IF(DCalendário6[[#This Row],[Mês]]="","",IF(AND(C3622="",C3623="",C3624="",C3625=""),IF(DCalendário6[[#This Row],[Mês]]=D3625,C3625+1,IF(AND(D3625="",D3626=D3621),C3621+1,1)),IF(AND(C3623="",C3624="",C3625=""),IF(DCalendário6[[#This Row],[Mês]]=D3625,C3625+1,IF(AND(D3625="",D3626=D3622),C3622+1,1)),IF(AND(C3624="",C3625=""),IF(DCalendário6[[#This Row],[Mês]]=D3625,C3625+1,IF(AND(D3625="",D3626=D3623),C3623+1,1)),IF(DCalendário6[[#This Row],[Mês]]=D3625,C3625+1,IF(AND(D3625="",D3626=D3624),C3624+1,1))))))</f>
        <v/>
      </c>
      <c r="D3626" s="14" t="str">
        <f>IF(DCalendário6[[#This Row],[Dia Útil]]="","",(MONTH($B3626)))</f>
        <v/>
      </c>
      <c r="E3626" s="14">
        <f t="shared" si="56"/>
        <v>2027</v>
      </c>
      <c r="F3626" s="14">
        <f>MONTH(DCalendário6[[#This Row],[Dia]])</f>
        <v>12</v>
      </c>
      <c r="G3626" s="14" t="str">
        <f>MONTH(DCalendário6[[#This Row],[Dia]])&amp;" - "&amp;DCalendário6[[#This Row],[Ano]]</f>
        <v>12 - 2027</v>
      </c>
      <c r="H3626" s="14" t="str">
        <f>IF(DCalendário6[[#This Row],[Dia Útil]]="","",DCalendário6[[#This Row],[Semana Ano]])</f>
        <v/>
      </c>
      <c r="I3626" s="14">
        <f>WEEKNUM(DCalendário6[[#This Row],[Dia]])</f>
        <v>49</v>
      </c>
      <c r="J3626" s="14" cm="1">
        <f t="array" aca="1" ref="J362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626" s="16">
        <f>WEEKDAY(DCalendário6[[#This Row],[Dia]])</f>
        <v>7</v>
      </c>
      <c r="L3626" s="1" t="str">
        <f>IFERROR(VLOOKUP(A3626,Tabela4[],1,0),"")</f>
        <v/>
      </c>
      <c r="M362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626" s="16">
        <f>IF(DCalendário6[[#This Row],[Dia Útil2]]="Feriado","Feriado",IF(AND(DCalendário6[[#This Row],[Dia Útil]]="",DCalendário6[[#This Row],[Mês Total]]=F3619),N3619+1,IF(DCalendário6[[#This Row],[Dia Útil]]="",1,"")))</f>
        <v>1</v>
      </c>
      <c r="O362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3626" s="16"/>
      <c r="Q3626" s="17"/>
    </row>
    <row r="3627" spans="1:17" x14ac:dyDescent="0.25">
      <c r="A3627" s="1">
        <v>46726</v>
      </c>
      <c r="B3627" s="1" t="str">
        <f>IF(AND(DCalendário6[[#This Row],[Dia da semana]]&gt;1,DCalendário6[[#This Row],[Dia da semana]]&lt;7,DCalendário6[[#This Row],[Feriados]]=""),DCalendário6[[#This Row],[Dia]],"")</f>
        <v/>
      </c>
      <c r="C3627" s="16" t="str">
        <f>IF(DCalendário6[[#This Row],[Mês]]="","",IF(AND(C3623="",C3624="",C3625="",C3626=""),IF(DCalendário6[[#This Row],[Mês]]=D3626,C3626+1,IF(AND(D3626="",D3627=D3622),C3622+1,1)),IF(AND(C3624="",C3625="",C3626=""),IF(DCalendário6[[#This Row],[Mês]]=D3626,C3626+1,IF(AND(D3626="",D3627=D3623),C3623+1,1)),IF(AND(C3625="",C3626=""),IF(DCalendário6[[#This Row],[Mês]]=D3626,C3626+1,IF(AND(D3626="",D3627=D3624),C3624+1,1)),IF(DCalendário6[[#This Row],[Mês]]=D3626,C3626+1,IF(AND(D3626="",D3627=D3625),C3625+1,1))))))</f>
        <v/>
      </c>
      <c r="D3627" s="14" t="str">
        <f>IF(DCalendário6[[#This Row],[Dia Útil]]="","",(MONTH($B3627)))</f>
        <v/>
      </c>
      <c r="E3627" s="14">
        <f t="shared" si="56"/>
        <v>2027</v>
      </c>
      <c r="F3627" s="14">
        <f>MONTH(DCalendário6[[#This Row],[Dia]])</f>
        <v>12</v>
      </c>
      <c r="G3627" s="14" t="str">
        <f>MONTH(DCalendário6[[#This Row],[Dia]])&amp;" - "&amp;DCalendário6[[#This Row],[Ano]]</f>
        <v>12 - 2027</v>
      </c>
      <c r="H3627" s="14" t="str">
        <f>IF(DCalendário6[[#This Row],[Dia Útil]]="","",DCalendário6[[#This Row],[Semana Ano]])</f>
        <v/>
      </c>
      <c r="I3627" s="14">
        <f>WEEKNUM(DCalendário6[[#This Row],[Dia]])</f>
        <v>50</v>
      </c>
      <c r="J3627" s="14" cm="1">
        <f t="array" aca="1" ref="J362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627" s="16">
        <f>WEEKDAY(DCalendário6[[#This Row],[Dia]])</f>
        <v>1</v>
      </c>
      <c r="L3627" s="1" t="str">
        <f>IFERROR(VLOOKUP(A3627,Tabela4[],1,0),"")</f>
        <v/>
      </c>
      <c r="M362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627" s="16">
        <f>IF(DCalendário6[[#This Row],[Dia Útil2]]="Feriado","Feriado",IF(AND(DCalendário6[[#This Row],[Dia Útil]]="",DCalendário6[[#This Row],[Mês Total]]=F3620),N3620+1,IF(DCalendário6[[#This Row],[Dia Útil]]="",1,"")))</f>
        <v>1</v>
      </c>
      <c r="O362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3627" s="16"/>
      <c r="Q3627" s="17"/>
    </row>
    <row r="3628" spans="1:17" x14ac:dyDescent="0.25">
      <c r="A3628" s="1">
        <v>46727</v>
      </c>
      <c r="B3628" s="1">
        <f>IF(AND(DCalendário6[[#This Row],[Dia da semana]]&gt;1,DCalendário6[[#This Row],[Dia da semana]]&lt;7,DCalendário6[[#This Row],[Feriados]]=""),DCalendário6[[#This Row],[Dia]],"")</f>
        <v>46727</v>
      </c>
      <c r="C3628" s="16">
        <f>IF(DCalendário6[[#This Row],[Mês]]="","",IF(AND(C3624="",C3625="",C3626="",C3627=""),IF(DCalendário6[[#This Row],[Mês]]=D3627,C3627+1,IF(AND(D3627="",D3628=D3623),C3623+1,1)),IF(AND(C3625="",C3626="",C3627=""),IF(DCalendário6[[#This Row],[Mês]]=D3627,C3627+1,IF(AND(D3627="",D3628=D3624),C3624+1,1)),IF(AND(C3626="",C3627=""),IF(DCalendário6[[#This Row],[Mês]]=D3627,C3627+1,IF(AND(D3627="",D3628=D3625),C3625+1,1)),IF(DCalendário6[[#This Row],[Mês]]=D3627,C3627+1,IF(AND(D3627="",D3628=D3626),C3626+1,1))))))</f>
        <v>4</v>
      </c>
      <c r="D3628" s="14">
        <f>IF(DCalendário6[[#This Row],[Dia Útil]]="","",(MONTH($B3628)))</f>
        <v>12</v>
      </c>
      <c r="E3628" s="14">
        <f t="shared" si="56"/>
        <v>2027</v>
      </c>
      <c r="F3628" s="14">
        <f>MONTH(DCalendário6[[#This Row],[Dia]])</f>
        <v>12</v>
      </c>
      <c r="G3628" s="14" t="str">
        <f>MONTH(DCalendário6[[#This Row],[Dia]])&amp;" - "&amp;DCalendário6[[#This Row],[Ano]]</f>
        <v>12 - 2027</v>
      </c>
      <c r="H3628" s="14">
        <f>IF(DCalendário6[[#This Row],[Dia Útil]]="","",DCalendário6[[#This Row],[Semana Ano]])</f>
        <v>50</v>
      </c>
      <c r="I3628" s="14">
        <f>WEEKNUM(DCalendário6[[#This Row],[Dia]])</f>
        <v>50</v>
      </c>
      <c r="J3628" s="14" cm="1">
        <f t="array" aca="1" ref="J362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628" s="16">
        <f>WEEKDAY(DCalendário6[[#This Row],[Dia]])</f>
        <v>2</v>
      </c>
      <c r="L3628" s="1" t="str">
        <f>IFERROR(VLOOKUP(A3628,Tabela4[],1,0),"")</f>
        <v/>
      </c>
      <c r="M362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46727</v>
      </c>
      <c r="N3628" s="16" t="str">
        <f>IF(DCalendário6[[#This Row],[Dia Útil2]]="Feriado","Feriado",IF(AND(DCalendário6[[#This Row],[Dia Útil]]="",DCalendário6[[#This Row],[Mês Total]]=F3621),N3621+1,IF(DCalendário6[[#This Row],[Dia Útil]]="",1,"")))</f>
        <v/>
      </c>
      <c r="O362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3628" s="16"/>
      <c r="Q3628" s="17"/>
    </row>
    <row r="3629" spans="1:17" x14ac:dyDescent="0.25">
      <c r="A3629" s="1">
        <v>46728</v>
      </c>
      <c r="B3629" s="1">
        <f>IF(AND(DCalendário6[[#This Row],[Dia da semana]]&gt;1,DCalendário6[[#This Row],[Dia da semana]]&lt;7,DCalendário6[[#This Row],[Feriados]]=""),DCalendário6[[#This Row],[Dia]],"")</f>
        <v>46728</v>
      </c>
      <c r="C3629" s="16">
        <f>IF(DCalendário6[[#This Row],[Mês]]="","",IF(AND(C3625="",C3626="",C3627="",C3628=""),IF(DCalendário6[[#This Row],[Mês]]=D3628,C3628+1,IF(AND(D3628="",D3629=D3624),C3624+1,1)),IF(AND(C3626="",C3627="",C3628=""),IF(DCalendário6[[#This Row],[Mês]]=D3628,C3628+1,IF(AND(D3628="",D3629=D3625),C3625+1,1)),IF(AND(C3627="",C3628=""),IF(DCalendário6[[#This Row],[Mês]]=D3628,C3628+1,IF(AND(D3628="",D3629=D3626),C3626+1,1)),IF(DCalendário6[[#This Row],[Mês]]=D3628,C3628+1,IF(AND(D3628="",D3629=D3627),C3627+1,1))))))</f>
        <v>5</v>
      </c>
      <c r="D3629" s="14">
        <f>IF(DCalendário6[[#This Row],[Dia Útil]]="","",(MONTH($B3629)))</f>
        <v>12</v>
      </c>
      <c r="E3629" s="14">
        <f t="shared" si="56"/>
        <v>2027</v>
      </c>
      <c r="F3629" s="14">
        <f>MONTH(DCalendário6[[#This Row],[Dia]])</f>
        <v>12</v>
      </c>
      <c r="G3629" s="14" t="str">
        <f>MONTH(DCalendário6[[#This Row],[Dia]])&amp;" - "&amp;DCalendário6[[#This Row],[Ano]]</f>
        <v>12 - 2027</v>
      </c>
      <c r="H3629" s="14">
        <f>IF(DCalendário6[[#This Row],[Dia Útil]]="","",DCalendário6[[#This Row],[Semana Ano]])</f>
        <v>50</v>
      </c>
      <c r="I3629" s="14">
        <f>WEEKNUM(DCalendário6[[#This Row],[Dia]])</f>
        <v>50</v>
      </c>
      <c r="J3629" s="14" cm="1">
        <f t="array" aca="1" ref="J362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629" s="16">
        <f>WEEKDAY(DCalendário6[[#This Row],[Dia]])</f>
        <v>3</v>
      </c>
      <c r="L3629" s="1" t="str">
        <f>IFERROR(VLOOKUP(A3629,Tabela4[],1,0),"")</f>
        <v/>
      </c>
      <c r="M362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46728</v>
      </c>
      <c r="N3629" s="16" t="str">
        <f>IF(DCalendário6[[#This Row],[Dia Útil2]]="Feriado","Feriado",IF(AND(DCalendário6[[#This Row],[Dia Útil]]="",DCalendário6[[#This Row],[Mês Total]]=F3622),N3622+1,IF(DCalendário6[[#This Row],[Dia Útil]]="",1,"")))</f>
        <v/>
      </c>
      <c r="O362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3629" s="16"/>
      <c r="Q3629" s="17"/>
    </row>
    <row r="3630" spans="1:17" x14ac:dyDescent="0.25">
      <c r="A3630" s="1">
        <v>46729</v>
      </c>
      <c r="B3630" s="1">
        <f>IF(AND(DCalendário6[[#This Row],[Dia da semana]]&gt;1,DCalendário6[[#This Row],[Dia da semana]]&lt;7,DCalendário6[[#This Row],[Feriados]]=""),DCalendário6[[#This Row],[Dia]],"")</f>
        <v>46729</v>
      </c>
      <c r="C3630" s="16">
        <f>IF(DCalendário6[[#This Row],[Mês]]="","",IF(AND(C3626="",C3627="",C3628="",C3629=""),IF(DCalendário6[[#This Row],[Mês]]=D3629,C3629+1,IF(AND(D3629="",D3630=D3625),C3625+1,1)),IF(AND(C3627="",C3628="",C3629=""),IF(DCalendário6[[#This Row],[Mês]]=D3629,C3629+1,IF(AND(D3629="",D3630=D3626),C3626+1,1)),IF(AND(C3628="",C3629=""),IF(DCalendário6[[#This Row],[Mês]]=D3629,C3629+1,IF(AND(D3629="",D3630=D3627),C3627+1,1)),IF(DCalendário6[[#This Row],[Mês]]=D3629,C3629+1,IF(AND(D3629="",D3630=D3628),C3628+1,1))))))</f>
        <v>6</v>
      </c>
      <c r="D3630" s="14">
        <f>IF(DCalendário6[[#This Row],[Dia Útil]]="","",(MONTH($B3630)))</f>
        <v>12</v>
      </c>
      <c r="E3630" s="14">
        <f t="shared" si="56"/>
        <v>2027</v>
      </c>
      <c r="F3630" s="14">
        <f>MONTH(DCalendário6[[#This Row],[Dia]])</f>
        <v>12</v>
      </c>
      <c r="G3630" s="14" t="str">
        <f>MONTH(DCalendário6[[#This Row],[Dia]])&amp;" - "&amp;DCalendário6[[#This Row],[Ano]]</f>
        <v>12 - 2027</v>
      </c>
      <c r="H3630" s="14">
        <f>IF(DCalendário6[[#This Row],[Dia Útil]]="","",DCalendário6[[#This Row],[Semana Ano]])</f>
        <v>50</v>
      </c>
      <c r="I3630" s="14">
        <f>WEEKNUM(DCalendário6[[#This Row],[Dia]])</f>
        <v>50</v>
      </c>
      <c r="J3630" s="14" cm="1">
        <f t="array" aca="1" ref="J363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630" s="16">
        <f>WEEKDAY(DCalendário6[[#This Row],[Dia]])</f>
        <v>4</v>
      </c>
      <c r="L3630" s="1" t="str">
        <f>IFERROR(VLOOKUP(A3630,Tabela4[],1,0),"")</f>
        <v/>
      </c>
      <c r="M363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46729</v>
      </c>
      <c r="N3630" s="16" t="str">
        <f>IF(DCalendário6[[#This Row],[Dia Útil2]]="Feriado","Feriado",IF(AND(DCalendário6[[#This Row],[Dia Útil]]="",DCalendário6[[#This Row],[Mês Total]]=F3623),N3623+1,IF(DCalendário6[[#This Row],[Dia Útil]]="",1,"")))</f>
        <v/>
      </c>
      <c r="O363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3630" s="16"/>
      <c r="Q3630" s="17"/>
    </row>
    <row r="3631" spans="1:17" x14ac:dyDescent="0.25">
      <c r="A3631" s="1">
        <v>46730</v>
      </c>
      <c r="B3631" s="1">
        <f>IF(AND(DCalendário6[[#This Row],[Dia da semana]]&gt;1,DCalendário6[[#This Row],[Dia da semana]]&lt;7,DCalendário6[[#This Row],[Feriados]]=""),DCalendário6[[#This Row],[Dia]],"")</f>
        <v>46730</v>
      </c>
      <c r="C3631" s="16">
        <f>IF(DCalendário6[[#This Row],[Mês]]="","",IF(AND(C3627="",C3628="",C3629="",C3630=""),IF(DCalendário6[[#This Row],[Mês]]=D3630,C3630+1,IF(AND(D3630="",D3631=D3626),C3626+1,1)),IF(AND(C3628="",C3629="",C3630=""),IF(DCalendário6[[#This Row],[Mês]]=D3630,C3630+1,IF(AND(D3630="",D3631=D3627),C3627+1,1)),IF(AND(C3629="",C3630=""),IF(DCalendário6[[#This Row],[Mês]]=D3630,C3630+1,IF(AND(D3630="",D3631=D3628),C3628+1,1)),IF(DCalendário6[[#This Row],[Mês]]=D3630,C3630+1,IF(AND(D3630="",D3631=D3629),C3629+1,1))))))</f>
        <v>7</v>
      </c>
      <c r="D3631" s="14">
        <f>IF(DCalendário6[[#This Row],[Dia Útil]]="","",(MONTH($B3631)))</f>
        <v>12</v>
      </c>
      <c r="E3631" s="14">
        <f t="shared" si="56"/>
        <v>2027</v>
      </c>
      <c r="F3631" s="14">
        <f>MONTH(DCalendário6[[#This Row],[Dia]])</f>
        <v>12</v>
      </c>
      <c r="G3631" s="14" t="str">
        <f>MONTH(DCalendário6[[#This Row],[Dia]])&amp;" - "&amp;DCalendário6[[#This Row],[Ano]]</f>
        <v>12 - 2027</v>
      </c>
      <c r="H3631" s="14">
        <f>IF(DCalendário6[[#This Row],[Dia Útil]]="","",DCalendário6[[#This Row],[Semana Ano]])</f>
        <v>50</v>
      </c>
      <c r="I3631" s="14">
        <f>WEEKNUM(DCalendário6[[#This Row],[Dia]])</f>
        <v>50</v>
      </c>
      <c r="J3631" s="14" cm="1">
        <f t="array" aca="1" ref="J363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631" s="16">
        <f>WEEKDAY(DCalendário6[[#This Row],[Dia]])</f>
        <v>5</v>
      </c>
      <c r="L3631" s="1" t="str">
        <f>IFERROR(VLOOKUP(A3631,Tabela4[],1,0),"")</f>
        <v/>
      </c>
      <c r="M363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46730</v>
      </c>
      <c r="N3631" s="16" t="str">
        <f>IF(DCalendário6[[#This Row],[Dia Útil2]]="Feriado","Feriado",IF(AND(DCalendário6[[#This Row],[Dia Útil]]="",DCalendário6[[#This Row],[Mês Total]]=F3624),N3624+1,IF(DCalendário6[[#This Row],[Dia Útil]]="",1,"")))</f>
        <v/>
      </c>
      <c r="O363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3631" s="16"/>
      <c r="Q3631" s="17"/>
    </row>
    <row r="3632" spans="1:17" x14ac:dyDescent="0.25">
      <c r="A3632" s="1">
        <v>46731</v>
      </c>
      <c r="B3632" s="1">
        <f>IF(AND(DCalendário6[[#This Row],[Dia da semana]]&gt;1,DCalendário6[[#This Row],[Dia da semana]]&lt;7,DCalendário6[[#This Row],[Feriados]]=""),DCalendário6[[#This Row],[Dia]],"")</f>
        <v>46731</v>
      </c>
      <c r="C3632" s="16">
        <f>IF(DCalendário6[[#This Row],[Mês]]="","",IF(AND(C3628="",C3629="",C3630="",C3631=""),IF(DCalendário6[[#This Row],[Mês]]=D3631,C3631+1,IF(AND(D3631="",D3632=D3627),C3627+1,1)),IF(AND(C3629="",C3630="",C3631=""),IF(DCalendário6[[#This Row],[Mês]]=D3631,C3631+1,IF(AND(D3631="",D3632=D3628),C3628+1,1)),IF(AND(C3630="",C3631=""),IF(DCalendário6[[#This Row],[Mês]]=D3631,C3631+1,IF(AND(D3631="",D3632=D3629),C3629+1,1)),IF(DCalendário6[[#This Row],[Mês]]=D3631,C3631+1,IF(AND(D3631="",D3632=D3630),C3630+1,1))))))</f>
        <v>8</v>
      </c>
      <c r="D3632" s="14">
        <f>IF(DCalendário6[[#This Row],[Dia Útil]]="","",(MONTH($B3632)))</f>
        <v>12</v>
      </c>
      <c r="E3632" s="14">
        <f t="shared" si="56"/>
        <v>2027</v>
      </c>
      <c r="F3632" s="14">
        <f>MONTH(DCalendário6[[#This Row],[Dia]])</f>
        <v>12</v>
      </c>
      <c r="G3632" s="14" t="str">
        <f>MONTH(DCalendário6[[#This Row],[Dia]])&amp;" - "&amp;DCalendário6[[#This Row],[Ano]]</f>
        <v>12 - 2027</v>
      </c>
      <c r="H3632" s="14">
        <f>IF(DCalendário6[[#This Row],[Dia Útil]]="","",DCalendário6[[#This Row],[Semana Ano]])</f>
        <v>50</v>
      </c>
      <c r="I3632" s="14">
        <f>WEEKNUM(DCalendário6[[#This Row],[Dia]])</f>
        <v>50</v>
      </c>
      <c r="J3632" s="14" cm="1">
        <f t="array" aca="1" ref="J363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632" s="16">
        <f>WEEKDAY(DCalendário6[[#This Row],[Dia]])</f>
        <v>6</v>
      </c>
      <c r="L3632" s="1" t="str">
        <f>IFERROR(VLOOKUP(A3632,Tabela4[],1,0),"")</f>
        <v/>
      </c>
      <c r="M363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46731</v>
      </c>
      <c r="N3632" s="16" t="str">
        <f>IF(DCalendário6[[#This Row],[Dia Útil2]]="Feriado","Feriado",IF(AND(DCalendário6[[#This Row],[Dia Útil]]="",DCalendário6[[#This Row],[Mês Total]]=F3625),N3625+1,IF(DCalendário6[[#This Row],[Dia Útil]]="",1,"")))</f>
        <v/>
      </c>
      <c r="O363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3632" s="16"/>
      <c r="Q3632" s="17"/>
    </row>
    <row r="3633" spans="1:17" x14ac:dyDescent="0.25">
      <c r="A3633" s="1">
        <v>46732</v>
      </c>
      <c r="B3633" s="1" t="str">
        <f>IF(AND(DCalendário6[[#This Row],[Dia da semana]]&gt;1,DCalendário6[[#This Row],[Dia da semana]]&lt;7,DCalendário6[[#This Row],[Feriados]]=""),DCalendário6[[#This Row],[Dia]],"")</f>
        <v/>
      </c>
      <c r="C3633" s="16" t="str">
        <f>IF(DCalendário6[[#This Row],[Mês]]="","",IF(AND(C3629="",C3630="",C3631="",C3632=""),IF(DCalendário6[[#This Row],[Mês]]=D3632,C3632+1,IF(AND(D3632="",D3633=D3628),C3628+1,1)),IF(AND(C3630="",C3631="",C3632=""),IF(DCalendário6[[#This Row],[Mês]]=D3632,C3632+1,IF(AND(D3632="",D3633=D3629),C3629+1,1)),IF(AND(C3631="",C3632=""),IF(DCalendário6[[#This Row],[Mês]]=D3632,C3632+1,IF(AND(D3632="",D3633=D3630),C3630+1,1)),IF(DCalendário6[[#This Row],[Mês]]=D3632,C3632+1,IF(AND(D3632="",D3633=D3631),C3631+1,1))))))</f>
        <v/>
      </c>
      <c r="D3633" s="14" t="str">
        <f>IF(DCalendário6[[#This Row],[Dia Útil]]="","",(MONTH($B3633)))</f>
        <v/>
      </c>
      <c r="E3633" s="14">
        <f t="shared" si="56"/>
        <v>2027</v>
      </c>
      <c r="F3633" s="14">
        <f>MONTH(DCalendário6[[#This Row],[Dia]])</f>
        <v>12</v>
      </c>
      <c r="G3633" s="14" t="str">
        <f>MONTH(DCalendário6[[#This Row],[Dia]])&amp;" - "&amp;DCalendário6[[#This Row],[Ano]]</f>
        <v>12 - 2027</v>
      </c>
      <c r="H3633" s="14" t="str">
        <f>IF(DCalendário6[[#This Row],[Dia Útil]]="","",DCalendário6[[#This Row],[Semana Ano]])</f>
        <v/>
      </c>
      <c r="I3633" s="14">
        <f>WEEKNUM(DCalendário6[[#This Row],[Dia]])</f>
        <v>50</v>
      </c>
      <c r="J3633" s="14" cm="1">
        <f t="array" aca="1" ref="J363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633" s="16">
        <f>WEEKDAY(DCalendário6[[#This Row],[Dia]])</f>
        <v>7</v>
      </c>
      <c r="L3633" s="1" t="str">
        <f>IFERROR(VLOOKUP(A3633,Tabela4[],1,0),"")</f>
        <v/>
      </c>
      <c r="M363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633" s="16">
        <f>IF(DCalendário6[[#This Row],[Dia Útil2]]="Feriado","Feriado",IF(AND(DCalendário6[[#This Row],[Dia Útil]]="",DCalendário6[[#This Row],[Mês Total]]=F3626),N3626+1,IF(DCalendário6[[#This Row],[Dia Útil]]="",1,"")))</f>
        <v>2</v>
      </c>
      <c r="O363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3633" s="16"/>
      <c r="Q3633" s="17"/>
    </row>
    <row r="3634" spans="1:17" x14ac:dyDescent="0.25">
      <c r="A3634" s="1">
        <v>46733</v>
      </c>
      <c r="B3634" s="1" t="str">
        <f>IF(AND(DCalendário6[[#This Row],[Dia da semana]]&gt;1,DCalendário6[[#This Row],[Dia da semana]]&lt;7,DCalendário6[[#This Row],[Feriados]]=""),DCalendário6[[#This Row],[Dia]],"")</f>
        <v/>
      </c>
      <c r="C3634" s="16" t="str">
        <f>IF(DCalendário6[[#This Row],[Mês]]="","",IF(AND(C3630="",C3631="",C3632="",C3633=""),IF(DCalendário6[[#This Row],[Mês]]=D3633,C3633+1,IF(AND(D3633="",D3634=D3629),C3629+1,1)),IF(AND(C3631="",C3632="",C3633=""),IF(DCalendário6[[#This Row],[Mês]]=D3633,C3633+1,IF(AND(D3633="",D3634=D3630),C3630+1,1)),IF(AND(C3632="",C3633=""),IF(DCalendário6[[#This Row],[Mês]]=D3633,C3633+1,IF(AND(D3633="",D3634=D3631),C3631+1,1)),IF(DCalendário6[[#This Row],[Mês]]=D3633,C3633+1,IF(AND(D3633="",D3634=D3632),C3632+1,1))))))</f>
        <v/>
      </c>
      <c r="D3634" s="14" t="str">
        <f>IF(DCalendário6[[#This Row],[Dia Útil]]="","",(MONTH($B3634)))</f>
        <v/>
      </c>
      <c r="E3634" s="14">
        <f t="shared" si="56"/>
        <v>2027</v>
      </c>
      <c r="F3634" s="14">
        <f>MONTH(DCalendário6[[#This Row],[Dia]])</f>
        <v>12</v>
      </c>
      <c r="G3634" s="14" t="str">
        <f>MONTH(DCalendário6[[#This Row],[Dia]])&amp;" - "&amp;DCalendário6[[#This Row],[Ano]]</f>
        <v>12 - 2027</v>
      </c>
      <c r="H3634" s="14" t="str">
        <f>IF(DCalendário6[[#This Row],[Dia Útil]]="","",DCalendário6[[#This Row],[Semana Ano]])</f>
        <v/>
      </c>
      <c r="I3634" s="14">
        <f>WEEKNUM(DCalendário6[[#This Row],[Dia]])</f>
        <v>51</v>
      </c>
      <c r="J3634" s="14" cm="1">
        <f t="array" aca="1" ref="J363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634" s="16">
        <f>WEEKDAY(DCalendário6[[#This Row],[Dia]])</f>
        <v>1</v>
      </c>
      <c r="L3634" s="1" t="str">
        <f>IFERROR(VLOOKUP(A3634,Tabela4[],1,0),"")</f>
        <v/>
      </c>
      <c r="M363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634" s="16">
        <f>IF(DCalendário6[[#This Row],[Dia Útil2]]="Feriado","Feriado",IF(AND(DCalendário6[[#This Row],[Dia Útil]]="",DCalendário6[[#This Row],[Mês Total]]=F3627),N3627+1,IF(DCalendário6[[#This Row],[Dia Útil]]="",1,"")))</f>
        <v>2</v>
      </c>
      <c r="O363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3634" s="16"/>
      <c r="Q3634" s="17"/>
    </row>
    <row r="3635" spans="1:17" x14ac:dyDescent="0.25">
      <c r="A3635" s="1">
        <v>46734</v>
      </c>
      <c r="B3635" s="1">
        <f>IF(AND(DCalendário6[[#This Row],[Dia da semana]]&gt;1,DCalendário6[[#This Row],[Dia da semana]]&lt;7,DCalendário6[[#This Row],[Feriados]]=""),DCalendário6[[#This Row],[Dia]],"")</f>
        <v>46734</v>
      </c>
      <c r="C3635" s="16">
        <f>IF(DCalendário6[[#This Row],[Mês]]="","",IF(AND(C3631="",C3632="",C3633="",C3634=""),IF(DCalendário6[[#This Row],[Mês]]=D3634,C3634+1,IF(AND(D3634="",D3635=D3630),C3630+1,1)),IF(AND(C3632="",C3633="",C3634=""),IF(DCalendário6[[#This Row],[Mês]]=D3634,C3634+1,IF(AND(D3634="",D3635=D3631),C3631+1,1)),IF(AND(C3633="",C3634=""),IF(DCalendário6[[#This Row],[Mês]]=D3634,C3634+1,IF(AND(D3634="",D3635=D3632),C3632+1,1)),IF(DCalendário6[[#This Row],[Mês]]=D3634,C3634+1,IF(AND(D3634="",D3635=D3633),C3633+1,1))))))</f>
        <v>9</v>
      </c>
      <c r="D3635" s="14">
        <f>IF(DCalendário6[[#This Row],[Dia Útil]]="","",(MONTH($B3635)))</f>
        <v>12</v>
      </c>
      <c r="E3635" s="14">
        <f t="shared" si="56"/>
        <v>2027</v>
      </c>
      <c r="F3635" s="14">
        <f>MONTH(DCalendário6[[#This Row],[Dia]])</f>
        <v>12</v>
      </c>
      <c r="G3635" s="14" t="str">
        <f>MONTH(DCalendário6[[#This Row],[Dia]])&amp;" - "&amp;DCalendário6[[#This Row],[Ano]]</f>
        <v>12 - 2027</v>
      </c>
      <c r="H3635" s="14">
        <f>IF(DCalendário6[[#This Row],[Dia Útil]]="","",DCalendário6[[#This Row],[Semana Ano]])</f>
        <v>51</v>
      </c>
      <c r="I3635" s="14">
        <f>WEEKNUM(DCalendário6[[#This Row],[Dia]])</f>
        <v>51</v>
      </c>
      <c r="J3635" s="14" cm="1">
        <f t="array" aca="1" ref="J363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635" s="16">
        <f>WEEKDAY(DCalendário6[[#This Row],[Dia]])</f>
        <v>2</v>
      </c>
      <c r="L3635" s="1" t="str">
        <f>IFERROR(VLOOKUP(A3635,Tabela4[],1,0),"")</f>
        <v/>
      </c>
      <c r="M363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46734</v>
      </c>
      <c r="N3635" s="16" t="str">
        <f>IF(DCalendário6[[#This Row],[Dia Útil2]]="Feriado","Feriado",IF(AND(DCalendário6[[#This Row],[Dia Útil]]="",DCalendário6[[#This Row],[Mês Total]]=F3628),N3628+1,IF(DCalendário6[[#This Row],[Dia Útil]]="",1,"")))</f>
        <v/>
      </c>
      <c r="O363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3635" s="16"/>
      <c r="Q3635" s="17"/>
    </row>
    <row r="3636" spans="1:17" x14ac:dyDescent="0.25">
      <c r="A3636" s="1">
        <v>46735</v>
      </c>
      <c r="B3636" s="1">
        <f>IF(AND(DCalendário6[[#This Row],[Dia da semana]]&gt;1,DCalendário6[[#This Row],[Dia da semana]]&lt;7,DCalendário6[[#This Row],[Feriados]]=""),DCalendário6[[#This Row],[Dia]],"")</f>
        <v>46735</v>
      </c>
      <c r="C3636" s="16">
        <f>IF(DCalendário6[[#This Row],[Mês]]="","",IF(AND(C3632="",C3633="",C3634="",C3635=""),IF(DCalendário6[[#This Row],[Mês]]=D3635,C3635+1,IF(AND(D3635="",D3636=D3631),C3631+1,1)),IF(AND(C3633="",C3634="",C3635=""),IF(DCalendário6[[#This Row],[Mês]]=D3635,C3635+1,IF(AND(D3635="",D3636=D3632),C3632+1,1)),IF(AND(C3634="",C3635=""),IF(DCalendário6[[#This Row],[Mês]]=D3635,C3635+1,IF(AND(D3635="",D3636=D3633),C3633+1,1)),IF(DCalendário6[[#This Row],[Mês]]=D3635,C3635+1,IF(AND(D3635="",D3636=D3634),C3634+1,1))))))</f>
        <v>10</v>
      </c>
      <c r="D3636" s="14">
        <f>IF(DCalendário6[[#This Row],[Dia Útil]]="","",(MONTH($B3636)))</f>
        <v>12</v>
      </c>
      <c r="E3636" s="14">
        <f t="shared" si="56"/>
        <v>2027</v>
      </c>
      <c r="F3636" s="14">
        <f>MONTH(DCalendário6[[#This Row],[Dia]])</f>
        <v>12</v>
      </c>
      <c r="G3636" s="14" t="str">
        <f>MONTH(DCalendário6[[#This Row],[Dia]])&amp;" - "&amp;DCalendário6[[#This Row],[Ano]]</f>
        <v>12 - 2027</v>
      </c>
      <c r="H3636" s="14">
        <f>IF(DCalendário6[[#This Row],[Dia Útil]]="","",DCalendário6[[#This Row],[Semana Ano]])</f>
        <v>51</v>
      </c>
      <c r="I3636" s="14">
        <f>WEEKNUM(DCalendário6[[#This Row],[Dia]])</f>
        <v>51</v>
      </c>
      <c r="J3636" s="14" cm="1">
        <f t="array" aca="1" ref="J363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636" s="16">
        <f>WEEKDAY(DCalendário6[[#This Row],[Dia]])</f>
        <v>3</v>
      </c>
      <c r="L3636" s="1" t="str">
        <f>IFERROR(VLOOKUP(A3636,Tabela4[],1,0),"")</f>
        <v/>
      </c>
      <c r="M363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46735</v>
      </c>
      <c r="N3636" s="16" t="str">
        <f>IF(DCalendário6[[#This Row],[Dia Útil2]]="Feriado","Feriado",IF(AND(DCalendário6[[#This Row],[Dia Útil]]="",DCalendário6[[#This Row],[Mês Total]]=F3629),N3629+1,IF(DCalendário6[[#This Row],[Dia Útil]]="",1,"")))</f>
        <v/>
      </c>
      <c r="O363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3636" s="16"/>
      <c r="Q3636" s="17"/>
    </row>
    <row r="3637" spans="1:17" x14ac:dyDescent="0.25">
      <c r="A3637" s="1">
        <v>46736</v>
      </c>
      <c r="B3637" s="1">
        <f>IF(AND(DCalendário6[[#This Row],[Dia da semana]]&gt;1,DCalendário6[[#This Row],[Dia da semana]]&lt;7,DCalendário6[[#This Row],[Feriados]]=""),DCalendário6[[#This Row],[Dia]],"")</f>
        <v>46736</v>
      </c>
      <c r="C3637" s="16">
        <f>IF(DCalendário6[[#This Row],[Mês]]="","",IF(AND(C3633="",C3634="",C3635="",C3636=""),IF(DCalendário6[[#This Row],[Mês]]=D3636,C3636+1,IF(AND(D3636="",D3637=D3632),C3632+1,1)),IF(AND(C3634="",C3635="",C3636=""),IF(DCalendário6[[#This Row],[Mês]]=D3636,C3636+1,IF(AND(D3636="",D3637=D3633),C3633+1,1)),IF(AND(C3635="",C3636=""),IF(DCalendário6[[#This Row],[Mês]]=D3636,C3636+1,IF(AND(D3636="",D3637=D3634),C3634+1,1)),IF(DCalendário6[[#This Row],[Mês]]=D3636,C3636+1,IF(AND(D3636="",D3637=D3635),C3635+1,1))))))</f>
        <v>11</v>
      </c>
      <c r="D3637" s="14">
        <f>IF(DCalendário6[[#This Row],[Dia Útil]]="","",(MONTH($B3637)))</f>
        <v>12</v>
      </c>
      <c r="E3637" s="14">
        <f t="shared" si="56"/>
        <v>2027</v>
      </c>
      <c r="F3637" s="14">
        <f>MONTH(DCalendário6[[#This Row],[Dia]])</f>
        <v>12</v>
      </c>
      <c r="G3637" s="14" t="str">
        <f>MONTH(DCalendário6[[#This Row],[Dia]])&amp;" - "&amp;DCalendário6[[#This Row],[Ano]]</f>
        <v>12 - 2027</v>
      </c>
      <c r="H3637" s="14">
        <f>IF(DCalendário6[[#This Row],[Dia Útil]]="","",DCalendário6[[#This Row],[Semana Ano]])</f>
        <v>51</v>
      </c>
      <c r="I3637" s="14">
        <f>WEEKNUM(DCalendário6[[#This Row],[Dia]])</f>
        <v>51</v>
      </c>
      <c r="J3637" s="14" cm="1">
        <f t="array" aca="1" ref="J363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637" s="16">
        <f>WEEKDAY(DCalendário6[[#This Row],[Dia]])</f>
        <v>4</v>
      </c>
      <c r="L3637" s="1" t="str">
        <f>IFERROR(VLOOKUP(A3637,Tabela4[],1,0),"")</f>
        <v/>
      </c>
      <c r="M363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46736</v>
      </c>
      <c r="N3637" s="16" t="str">
        <f>IF(DCalendário6[[#This Row],[Dia Útil2]]="Feriado","Feriado",IF(AND(DCalendário6[[#This Row],[Dia Útil]]="",DCalendário6[[#This Row],[Mês Total]]=F3630),N3630+1,IF(DCalendário6[[#This Row],[Dia Útil]]="",1,"")))</f>
        <v/>
      </c>
      <c r="O363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3637" s="16"/>
      <c r="Q3637" s="17"/>
    </row>
    <row r="3638" spans="1:17" x14ac:dyDescent="0.25">
      <c r="A3638" s="1">
        <v>46737</v>
      </c>
      <c r="B3638" s="1">
        <f>IF(AND(DCalendário6[[#This Row],[Dia da semana]]&gt;1,DCalendário6[[#This Row],[Dia da semana]]&lt;7,DCalendário6[[#This Row],[Feriados]]=""),DCalendário6[[#This Row],[Dia]],"")</f>
        <v>46737</v>
      </c>
      <c r="C3638" s="16">
        <f>IF(DCalendário6[[#This Row],[Mês]]="","",IF(AND(C3634="",C3635="",C3636="",C3637=""),IF(DCalendário6[[#This Row],[Mês]]=D3637,C3637+1,IF(AND(D3637="",D3638=D3633),C3633+1,1)),IF(AND(C3635="",C3636="",C3637=""),IF(DCalendário6[[#This Row],[Mês]]=D3637,C3637+1,IF(AND(D3637="",D3638=D3634),C3634+1,1)),IF(AND(C3636="",C3637=""),IF(DCalendário6[[#This Row],[Mês]]=D3637,C3637+1,IF(AND(D3637="",D3638=D3635),C3635+1,1)),IF(DCalendário6[[#This Row],[Mês]]=D3637,C3637+1,IF(AND(D3637="",D3638=D3636),C3636+1,1))))))</f>
        <v>12</v>
      </c>
      <c r="D3638" s="14">
        <f>IF(DCalendário6[[#This Row],[Dia Útil]]="","",(MONTH($B3638)))</f>
        <v>12</v>
      </c>
      <c r="E3638" s="14">
        <f t="shared" si="56"/>
        <v>2027</v>
      </c>
      <c r="F3638" s="14">
        <f>MONTH(DCalendário6[[#This Row],[Dia]])</f>
        <v>12</v>
      </c>
      <c r="G3638" s="14" t="str">
        <f>MONTH(DCalendário6[[#This Row],[Dia]])&amp;" - "&amp;DCalendário6[[#This Row],[Ano]]</f>
        <v>12 - 2027</v>
      </c>
      <c r="H3638" s="14">
        <f>IF(DCalendário6[[#This Row],[Dia Útil]]="","",DCalendário6[[#This Row],[Semana Ano]])</f>
        <v>51</v>
      </c>
      <c r="I3638" s="14">
        <f>WEEKNUM(DCalendário6[[#This Row],[Dia]])</f>
        <v>51</v>
      </c>
      <c r="J3638" s="14" cm="1">
        <f t="array" aca="1" ref="J363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638" s="16">
        <f>WEEKDAY(DCalendário6[[#This Row],[Dia]])</f>
        <v>5</v>
      </c>
      <c r="L3638" s="1" t="str">
        <f>IFERROR(VLOOKUP(A3638,Tabela4[],1,0),"")</f>
        <v/>
      </c>
      <c r="M363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46737</v>
      </c>
      <c r="N3638" s="16" t="str">
        <f>IF(DCalendário6[[#This Row],[Dia Útil2]]="Feriado","Feriado",IF(AND(DCalendário6[[#This Row],[Dia Útil]]="",DCalendário6[[#This Row],[Mês Total]]=F3631),N3631+1,IF(DCalendário6[[#This Row],[Dia Útil]]="",1,"")))</f>
        <v/>
      </c>
      <c r="O363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3638" s="16"/>
      <c r="Q3638" s="17"/>
    </row>
    <row r="3639" spans="1:17" x14ac:dyDescent="0.25">
      <c r="A3639" s="1">
        <v>46738</v>
      </c>
      <c r="B3639" s="1">
        <f>IF(AND(DCalendário6[[#This Row],[Dia da semana]]&gt;1,DCalendário6[[#This Row],[Dia da semana]]&lt;7,DCalendário6[[#This Row],[Feriados]]=""),DCalendário6[[#This Row],[Dia]],"")</f>
        <v>46738</v>
      </c>
      <c r="C3639" s="16">
        <f>IF(DCalendário6[[#This Row],[Mês]]="","",IF(AND(C3635="",C3636="",C3637="",C3638=""),IF(DCalendário6[[#This Row],[Mês]]=D3638,C3638+1,IF(AND(D3638="",D3639=D3634),C3634+1,1)),IF(AND(C3636="",C3637="",C3638=""),IF(DCalendário6[[#This Row],[Mês]]=D3638,C3638+1,IF(AND(D3638="",D3639=D3635),C3635+1,1)),IF(AND(C3637="",C3638=""),IF(DCalendário6[[#This Row],[Mês]]=D3638,C3638+1,IF(AND(D3638="",D3639=D3636),C3636+1,1)),IF(DCalendário6[[#This Row],[Mês]]=D3638,C3638+1,IF(AND(D3638="",D3639=D3637),C3637+1,1))))))</f>
        <v>13</v>
      </c>
      <c r="D3639" s="14">
        <f>IF(DCalendário6[[#This Row],[Dia Útil]]="","",(MONTH($B3639)))</f>
        <v>12</v>
      </c>
      <c r="E3639" s="14">
        <f t="shared" si="56"/>
        <v>2027</v>
      </c>
      <c r="F3639" s="14">
        <f>MONTH(DCalendário6[[#This Row],[Dia]])</f>
        <v>12</v>
      </c>
      <c r="G3639" s="14" t="str">
        <f>MONTH(DCalendário6[[#This Row],[Dia]])&amp;" - "&amp;DCalendário6[[#This Row],[Ano]]</f>
        <v>12 - 2027</v>
      </c>
      <c r="H3639" s="14">
        <f>IF(DCalendário6[[#This Row],[Dia Útil]]="","",DCalendário6[[#This Row],[Semana Ano]])</f>
        <v>51</v>
      </c>
      <c r="I3639" s="14">
        <f>WEEKNUM(DCalendário6[[#This Row],[Dia]])</f>
        <v>51</v>
      </c>
      <c r="J3639" s="14" cm="1">
        <f t="array" aca="1" ref="J363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639" s="16">
        <f>WEEKDAY(DCalendário6[[#This Row],[Dia]])</f>
        <v>6</v>
      </c>
      <c r="L3639" s="1" t="str">
        <f>IFERROR(VLOOKUP(A3639,Tabela4[],1,0),"")</f>
        <v/>
      </c>
      <c r="M363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46738</v>
      </c>
      <c r="N3639" s="16" t="str">
        <f>IF(DCalendário6[[#This Row],[Dia Útil2]]="Feriado","Feriado",IF(AND(DCalendário6[[#This Row],[Dia Útil]]="",DCalendário6[[#This Row],[Mês Total]]=F3632),N3632+1,IF(DCalendário6[[#This Row],[Dia Útil]]="",1,"")))</f>
        <v/>
      </c>
      <c r="O363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3639" s="16"/>
      <c r="Q3639" s="17"/>
    </row>
    <row r="3640" spans="1:17" x14ac:dyDescent="0.25">
      <c r="A3640" s="1">
        <v>46739</v>
      </c>
      <c r="B3640" s="1" t="str">
        <f>IF(AND(DCalendário6[[#This Row],[Dia da semana]]&gt;1,DCalendário6[[#This Row],[Dia da semana]]&lt;7,DCalendário6[[#This Row],[Feriados]]=""),DCalendário6[[#This Row],[Dia]],"")</f>
        <v/>
      </c>
      <c r="C3640" s="16" t="str">
        <f>IF(DCalendário6[[#This Row],[Mês]]="","",IF(AND(C3636="",C3637="",C3638="",C3639=""),IF(DCalendário6[[#This Row],[Mês]]=D3639,C3639+1,IF(AND(D3639="",D3640=D3635),C3635+1,1)),IF(AND(C3637="",C3638="",C3639=""),IF(DCalendário6[[#This Row],[Mês]]=D3639,C3639+1,IF(AND(D3639="",D3640=D3636),C3636+1,1)),IF(AND(C3638="",C3639=""),IF(DCalendário6[[#This Row],[Mês]]=D3639,C3639+1,IF(AND(D3639="",D3640=D3637),C3637+1,1)),IF(DCalendário6[[#This Row],[Mês]]=D3639,C3639+1,IF(AND(D3639="",D3640=D3638),C3638+1,1))))))</f>
        <v/>
      </c>
      <c r="D3640" s="14" t="str">
        <f>IF(DCalendário6[[#This Row],[Dia Útil]]="","",(MONTH($B3640)))</f>
        <v/>
      </c>
      <c r="E3640" s="14">
        <f t="shared" si="56"/>
        <v>2027</v>
      </c>
      <c r="F3640" s="14">
        <f>MONTH(DCalendário6[[#This Row],[Dia]])</f>
        <v>12</v>
      </c>
      <c r="G3640" s="14" t="str">
        <f>MONTH(DCalendário6[[#This Row],[Dia]])&amp;" - "&amp;DCalendário6[[#This Row],[Ano]]</f>
        <v>12 - 2027</v>
      </c>
      <c r="H3640" s="14" t="str">
        <f>IF(DCalendário6[[#This Row],[Dia Útil]]="","",DCalendário6[[#This Row],[Semana Ano]])</f>
        <v/>
      </c>
      <c r="I3640" s="14">
        <f>WEEKNUM(DCalendário6[[#This Row],[Dia]])</f>
        <v>51</v>
      </c>
      <c r="J3640" s="14" cm="1">
        <f t="array" aca="1" ref="J364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640" s="16">
        <f>WEEKDAY(DCalendário6[[#This Row],[Dia]])</f>
        <v>7</v>
      </c>
      <c r="L3640" s="1" t="str">
        <f>IFERROR(VLOOKUP(A3640,Tabela4[],1,0),"")</f>
        <v/>
      </c>
      <c r="M364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640" s="16">
        <f>IF(DCalendário6[[#This Row],[Dia Útil2]]="Feriado","Feriado",IF(AND(DCalendário6[[#This Row],[Dia Útil]]="",DCalendário6[[#This Row],[Mês Total]]=F3633),N3633+1,IF(DCalendário6[[#This Row],[Dia Útil]]="",1,"")))</f>
        <v>3</v>
      </c>
      <c r="O364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3640" s="16"/>
      <c r="Q3640" s="17"/>
    </row>
    <row r="3641" spans="1:17" x14ac:dyDescent="0.25">
      <c r="A3641" s="1">
        <v>46740</v>
      </c>
      <c r="B3641" s="1" t="str">
        <f>IF(AND(DCalendário6[[#This Row],[Dia da semana]]&gt;1,DCalendário6[[#This Row],[Dia da semana]]&lt;7,DCalendário6[[#This Row],[Feriados]]=""),DCalendário6[[#This Row],[Dia]],"")</f>
        <v/>
      </c>
      <c r="C3641" s="16" t="str">
        <f>IF(DCalendário6[[#This Row],[Mês]]="","",IF(AND(C3637="",C3638="",C3639="",C3640=""),IF(DCalendário6[[#This Row],[Mês]]=D3640,C3640+1,IF(AND(D3640="",D3641=D3636),C3636+1,1)),IF(AND(C3638="",C3639="",C3640=""),IF(DCalendário6[[#This Row],[Mês]]=D3640,C3640+1,IF(AND(D3640="",D3641=D3637),C3637+1,1)),IF(AND(C3639="",C3640=""),IF(DCalendário6[[#This Row],[Mês]]=D3640,C3640+1,IF(AND(D3640="",D3641=D3638),C3638+1,1)),IF(DCalendário6[[#This Row],[Mês]]=D3640,C3640+1,IF(AND(D3640="",D3641=D3639),C3639+1,1))))))</f>
        <v/>
      </c>
      <c r="D3641" s="14" t="str">
        <f>IF(DCalendário6[[#This Row],[Dia Útil]]="","",(MONTH($B3641)))</f>
        <v/>
      </c>
      <c r="E3641" s="14">
        <f t="shared" si="56"/>
        <v>2027</v>
      </c>
      <c r="F3641" s="14">
        <f>MONTH(DCalendário6[[#This Row],[Dia]])</f>
        <v>12</v>
      </c>
      <c r="G3641" s="14" t="str">
        <f>MONTH(DCalendário6[[#This Row],[Dia]])&amp;" - "&amp;DCalendário6[[#This Row],[Ano]]</f>
        <v>12 - 2027</v>
      </c>
      <c r="H3641" s="14" t="str">
        <f>IF(DCalendário6[[#This Row],[Dia Útil]]="","",DCalendário6[[#This Row],[Semana Ano]])</f>
        <v/>
      </c>
      <c r="I3641" s="14">
        <f>WEEKNUM(DCalendário6[[#This Row],[Dia]])</f>
        <v>52</v>
      </c>
      <c r="J3641" s="14" cm="1">
        <f t="array" aca="1" ref="J364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641" s="16">
        <f>WEEKDAY(DCalendário6[[#This Row],[Dia]])</f>
        <v>1</v>
      </c>
      <c r="L3641" s="1" t="str">
        <f>IFERROR(VLOOKUP(A3641,Tabela4[],1,0),"")</f>
        <v/>
      </c>
      <c r="M364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641" s="16">
        <f>IF(DCalendário6[[#This Row],[Dia Útil2]]="Feriado","Feriado",IF(AND(DCalendário6[[#This Row],[Dia Útil]]="",DCalendário6[[#This Row],[Mês Total]]=F3634),N3634+1,IF(DCalendário6[[#This Row],[Dia Útil]]="",1,"")))</f>
        <v>3</v>
      </c>
      <c r="O364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3641" s="16"/>
      <c r="Q3641" s="17"/>
    </row>
    <row r="3642" spans="1:17" x14ac:dyDescent="0.25">
      <c r="A3642" s="1">
        <v>46741</v>
      </c>
      <c r="B3642" s="1">
        <f>IF(AND(DCalendário6[[#This Row],[Dia da semana]]&gt;1,DCalendário6[[#This Row],[Dia da semana]]&lt;7,DCalendário6[[#This Row],[Feriados]]=""),DCalendário6[[#This Row],[Dia]],"")</f>
        <v>46741</v>
      </c>
      <c r="C3642" s="16">
        <f>IF(DCalendário6[[#This Row],[Mês]]="","",IF(AND(C3638="",C3639="",C3640="",C3641=""),IF(DCalendário6[[#This Row],[Mês]]=D3641,C3641+1,IF(AND(D3641="",D3642=D3637),C3637+1,1)),IF(AND(C3639="",C3640="",C3641=""),IF(DCalendário6[[#This Row],[Mês]]=D3641,C3641+1,IF(AND(D3641="",D3642=D3638),C3638+1,1)),IF(AND(C3640="",C3641=""),IF(DCalendário6[[#This Row],[Mês]]=D3641,C3641+1,IF(AND(D3641="",D3642=D3639),C3639+1,1)),IF(DCalendário6[[#This Row],[Mês]]=D3641,C3641+1,IF(AND(D3641="",D3642=D3640),C3640+1,1))))))</f>
        <v>14</v>
      </c>
      <c r="D3642" s="14">
        <f>IF(DCalendário6[[#This Row],[Dia Útil]]="","",(MONTH($B3642)))</f>
        <v>12</v>
      </c>
      <c r="E3642" s="14">
        <f t="shared" si="56"/>
        <v>2027</v>
      </c>
      <c r="F3642" s="14">
        <f>MONTH(DCalendário6[[#This Row],[Dia]])</f>
        <v>12</v>
      </c>
      <c r="G3642" s="14" t="str">
        <f>MONTH(DCalendário6[[#This Row],[Dia]])&amp;" - "&amp;DCalendário6[[#This Row],[Ano]]</f>
        <v>12 - 2027</v>
      </c>
      <c r="H3642" s="14">
        <f>IF(DCalendário6[[#This Row],[Dia Útil]]="","",DCalendário6[[#This Row],[Semana Ano]])</f>
        <v>52</v>
      </c>
      <c r="I3642" s="14">
        <f>WEEKNUM(DCalendário6[[#This Row],[Dia]])</f>
        <v>52</v>
      </c>
      <c r="J3642" s="14" cm="1">
        <f t="array" aca="1" ref="J364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642" s="16">
        <f>WEEKDAY(DCalendário6[[#This Row],[Dia]])</f>
        <v>2</v>
      </c>
      <c r="L3642" s="1" t="str">
        <f>IFERROR(VLOOKUP(A3642,Tabela4[],1,0),"")</f>
        <v/>
      </c>
      <c r="M364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46741</v>
      </c>
      <c r="N3642" s="16" t="str">
        <f>IF(DCalendário6[[#This Row],[Dia Útil2]]="Feriado","Feriado",IF(AND(DCalendário6[[#This Row],[Dia Útil]]="",DCalendário6[[#This Row],[Mês Total]]=F3635),N3635+1,IF(DCalendário6[[#This Row],[Dia Útil]]="",1,"")))</f>
        <v/>
      </c>
      <c r="O364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3642" s="16"/>
      <c r="Q3642" s="17"/>
    </row>
    <row r="3643" spans="1:17" x14ac:dyDescent="0.25">
      <c r="A3643" s="1">
        <v>46742</v>
      </c>
      <c r="B3643" s="1">
        <f>IF(AND(DCalendário6[[#This Row],[Dia da semana]]&gt;1,DCalendário6[[#This Row],[Dia da semana]]&lt;7,DCalendário6[[#This Row],[Feriados]]=""),DCalendário6[[#This Row],[Dia]],"")</f>
        <v>46742</v>
      </c>
      <c r="C3643" s="16">
        <f>IF(DCalendário6[[#This Row],[Mês]]="","",IF(AND(C3639="",C3640="",C3641="",C3642=""),IF(DCalendário6[[#This Row],[Mês]]=D3642,C3642+1,IF(AND(D3642="",D3643=D3638),C3638+1,1)),IF(AND(C3640="",C3641="",C3642=""),IF(DCalendário6[[#This Row],[Mês]]=D3642,C3642+1,IF(AND(D3642="",D3643=D3639),C3639+1,1)),IF(AND(C3641="",C3642=""),IF(DCalendário6[[#This Row],[Mês]]=D3642,C3642+1,IF(AND(D3642="",D3643=D3640),C3640+1,1)),IF(DCalendário6[[#This Row],[Mês]]=D3642,C3642+1,IF(AND(D3642="",D3643=D3641),C3641+1,1))))))</f>
        <v>15</v>
      </c>
      <c r="D3643" s="14">
        <f>IF(DCalendário6[[#This Row],[Dia Útil]]="","",(MONTH($B3643)))</f>
        <v>12</v>
      </c>
      <c r="E3643" s="14">
        <f t="shared" si="56"/>
        <v>2027</v>
      </c>
      <c r="F3643" s="14">
        <f>MONTH(DCalendário6[[#This Row],[Dia]])</f>
        <v>12</v>
      </c>
      <c r="G3643" s="14" t="str">
        <f>MONTH(DCalendário6[[#This Row],[Dia]])&amp;" - "&amp;DCalendário6[[#This Row],[Ano]]</f>
        <v>12 - 2027</v>
      </c>
      <c r="H3643" s="14">
        <f>IF(DCalendário6[[#This Row],[Dia Útil]]="","",DCalendário6[[#This Row],[Semana Ano]])</f>
        <v>52</v>
      </c>
      <c r="I3643" s="14">
        <f>WEEKNUM(DCalendário6[[#This Row],[Dia]])</f>
        <v>52</v>
      </c>
      <c r="J3643" s="14" cm="1">
        <f t="array" aca="1" ref="J364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643" s="16">
        <f>WEEKDAY(DCalendário6[[#This Row],[Dia]])</f>
        <v>3</v>
      </c>
      <c r="L3643" s="1" t="str">
        <f>IFERROR(VLOOKUP(A3643,Tabela4[],1,0),"")</f>
        <v/>
      </c>
      <c r="M364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46742</v>
      </c>
      <c r="N3643" s="16" t="str">
        <f>IF(DCalendário6[[#This Row],[Dia Útil2]]="Feriado","Feriado",IF(AND(DCalendário6[[#This Row],[Dia Útil]]="",DCalendário6[[#This Row],[Mês Total]]=F3636),N3636+1,IF(DCalendário6[[#This Row],[Dia Útil]]="",1,"")))</f>
        <v/>
      </c>
      <c r="O364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3643" s="16"/>
      <c r="Q3643" s="17"/>
    </row>
    <row r="3644" spans="1:17" x14ac:dyDescent="0.25">
      <c r="A3644" s="1">
        <v>46743</v>
      </c>
      <c r="B3644" s="1">
        <f>IF(AND(DCalendário6[[#This Row],[Dia da semana]]&gt;1,DCalendário6[[#This Row],[Dia da semana]]&lt;7,DCalendário6[[#This Row],[Feriados]]=""),DCalendário6[[#This Row],[Dia]],"")</f>
        <v>46743</v>
      </c>
      <c r="C3644" s="16">
        <f>IF(DCalendário6[[#This Row],[Mês]]="","",IF(AND(C3640="",C3641="",C3642="",C3643=""),IF(DCalendário6[[#This Row],[Mês]]=D3643,C3643+1,IF(AND(D3643="",D3644=D3639),C3639+1,1)),IF(AND(C3641="",C3642="",C3643=""),IF(DCalendário6[[#This Row],[Mês]]=D3643,C3643+1,IF(AND(D3643="",D3644=D3640),C3640+1,1)),IF(AND(C3642="",C3643=""),IF(DCalendário6[[#This Row],[Mês]]=D3643,C3643+1,IF(AND(D3643="",D3644=D3641),C3641+1,1)),IF(DCalendário6[[#This Row],[Mês]]=D3643,C3643+1,IF(AND(D3643="",D3644=D3642),C3642+1,1))))))</f>
        <v>16</v>
      </c>
      <c r="D3644" s="14">
        <f>IF(DCalendário6[[#This Row],[Dia Útil]]="","",(MONTH($B3644)))</f>
        <v>12</v>
      </c>
      <c r="E3644" s="14">
        <f t="shared" si="56"/>
        <v>2027</v>
      </c>
      <c r="F3644" s="14">
        <f>MONTH(DCalendário6[[#This Row],[Dia]])</f>
        <v>12</v>
      </c>
      <c r="G3644" s="14" t="str">
        <f>MONTH(DCalendário6[[#This Row],[Dia]])&amp;" - "&amp;DCalendário6[[#This Row],[Ano]]</f>
        <v>12 - 2027</v>
      </c>
      <c r="H3644" s="14">
        <f>IF(DCalendário6[[#This Row],[Dia Útil]]="","",DCalendário6[[#This Row],[Semana Ano]])</f>
        <v>52</v>
      </c>
      <c r="I3644" s="14">
        <f>WEEKNUM(DCalendário6[[#This Row],[Dia]])</f>
        <v>52</v>
      </c>
      <c r="J3644" s="14" cm="1">
        <f t="array" aca="1" ref="J364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644" s="16">
        <f>WEEKDAY(DCalendário6[[#This Row],[Dia]])</f>
        <v>4</v>
      </c>
      <c r="L3644" s="1" t="str">
        <f>IFERROR(VLOOKUP(A3644,Tabela4[],1,0),"")</f>
        <v/>
      </c>
      <c r="M364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46743</v>
      </c>
      <c r="N3644" s="16" t="str">
        <f>IF(DCalendário6[[#This Row],[Dia Útil2]]="Feriado","Feriado",IF(AND(DCalendário6[[#This Row],[Dia Útil]]="",DCalendário6[[#This Row],[Mês Total]]=F3637),N3637+1,IF(DCalendário6[[#This Row],[Dia Útil]]="",1,"")))</f>
        <v/>
      </c>
      <c r="O364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3644" s="16"/>
      <c r="Q3644" s="17"/>
    </row>
    <row r="3645" spans="1:17" x14ac:dyDescent="0.25">
      <c r="A3645" s="1">
        <v>46744</v>
      </c>
      <c r="B3645" s="1">
        <f>IF(AND(DCalendário6[[#This Row],[Dia da semana]]&gt;1,DCalendário6[[#This Row],[Dia da semana]]&lt;7,DCalendário6[[#This Row],[Feriados]]=""),DCalendário6[[#This Row],[Dia]],"")</f>
        <v>46744</v>
      </c>
      <c r="C3645" s="16">
        <f>IF(DCalendário6[[#This Row],[Mês]]="","",IF(AND(C3641="",C3642="",C3643="",C3644=""),IF(DCalendário6[[#This Row],[Mês]]=D3644,C3644+1,IF(AND(D3644="",D3645=D3640),C3640+1,1)),IF(AND(C3642="",C3643="",C3644=""),IF(DCalendário6[[#This Row],[Mês]]=D3644,C3644+1,IF(AND(D3644="",D3645=D3641),C3641+1,1)),IF(AND(C3643="",C3644=""),IF(DCalendário6[[#This Row],[Mês]]=D3644,C3644+1,IF(AND(D3644="",D3645=D3642),C3642+1,1)),IF(DCalendário6[[#This Row],[Mês]]=D3644,C3644+1,IF(AND(D3644="",D3645=D3643),C3643+1,1))))))</f>
        <v>17</v>
      </c>
      <c r="D3645" s="14">
        <f>IF(DCalendário6[[#This Row],[Dia Útil]]="","",(MONTH($B3645)))</f>
        <v>12</v>
      </c>
      <c r="E3645" s="14">
        <f t="shared" si="56"/>
        <v>2027</v>
      </c>
      <c r="F3645" s="14">
        <f>MONTH(DCalendário6[[#This Row],[Dia]])</f>
        <v>12</v>
      </c>
      <c r="G3645" s="14" t="str">
        <f>MONTH(DCalendário6[[#This Row],[Dia]])&amp;" - "&amp;DCalendário6[[#This Row],[Ano]]</f>
        <v>12 - 2027</v>
      </c>
      <c r="H3645" s="14">
        <f>IF(DCalendário6[[#This Row],[Dia Útil]]="","",DCalendário6[[#This Row],[Semana Ano]])</f>
        <v>52</v>
      </c>
      <c r="I3645" s="14">
        <f>WEEKNUM(DCalendário6[[#This Row],[Dia]])</f>
        <v>52</v>
      </c>
      <c r="J3645" s="14" cm="1">
        <f t="array" aca="1" ref="J364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645" s="16">
        <f>WEEKDAY(DCalendário6[[#This Row],[Dia]])</f>
        <v>5</v>
      </c>
      <c r="L3645" s="1" t="str">
        <f>IFERROR(VLOOKUP(A3645,Tabela4[],1,0),"")</f>
        <v/>
      </c>
      <c r="M364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46744</v>
      </c>
      <c r="N3645" s="16" t="str">
        <f>IF(DCalendário6[[#This Row],[Dia Útil2]]="Feriado","Feriado",IF(AND(DCalendário6[[#This Row],[Dia Útil]]="",DCalendário6[[#This Row],[Mês Total]]=F3638),N3638+1,IF(DCalendário6[[#This Row],[Dia Útil]]="",1,"")))</f>
        <v/>
      </c>
      <c r="O364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3645" s="16"/>
      <c r="Q3645" s="17"/>
    </row>
    <row r="3646" spans="1:17" x14ac:dyDescent="0.25">
      <c r="A3646" s="1">
        <v>46745</v>
      </c>
      <c r="B3646" s="1">
        <f>IF(AND(DCalendário6[[#This Row],[Dia da semana]]&gt;1,DCalendário6[[#This Row],[Dia da semana]]&lt;7,DCalendário6[[#This Row],[Feriados]]=""),DCalendário6[[#This Row],[Dia]],"")</f>
        <v>46745</v>
      </c>
      <c r="C3646" s="16">
        <f>IF(DCalendário6[[#This Row],[Mês]]="","",IF(AND(C3642="",C3643="",C3644="",C3645=""),IF(DCalendário6[[#This Row],[Mês]]=D3645,C3645+1,IF(AND(D3645="",D3646=D3641),C3641+1,1)),IF(AND(C3643="",C3644="",C3645=""),IF(DCalendário6[[#This Row],[Mês]]=D3645,C3645+1,IF(AND(D3645="",D3646=D3642),C3642+1,1)),IF(AND(C3644="",C3645=""),IF(DCalendário6[[#This Row],[Mês]]=D3645,C3645+1,IF(AND(D3645="",D3646=D3643),C3643+1,1)),IF(DCalendário6[[#This Row],[Mês]]=D3645,C3645+1,IF(AND(D3645="",D3646=D3644),C3644+1,1))))))</f>
        <v>18</v>
      </c>
      <c r="D3646" s="14">
        <f>IF(DCalendário6[[#This Row],[Dia Útil]]="","",(MONTH($B3646)))</f>
        <v>12</v>
      </c>
      <c r="E3646" s="14">
        <f t="shared" si="56"/>
        <v>2027</v>
      </c>
      <c r="F3646" s="14">
        <f>MONTH(DCalendário6[[#This Row],[Dia]])</f>
        <v>12</v>
      </c>
      <c r="G3646" s="14" t="str">
        <f>MONTH(DCalendário6[[#This Row],[Dia]])&amp;" - "&amp;DCalendário6[[#This Row],[Ano]]</f>
        <v>12 - 2027</v>
      </c>
      <c r="H3646" s="14">
        <f>IF(DCalendário6[[#This Row],[Dia Útil]]="","",DCalendário6[[#This Row],[Semana Ano]])</f>
        <v>52</v>
      </c>
      <c r="I3646" s="14">
        <f>WEEKNUM(DCalendário6[[#This Row],[Dia]])</f>
        <v>52</v>
      </c>
      <c r="J3646" s="14" cm="1">
        <f t="array" aca="1" ref="J364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646" s="16">
        <f>WEEKDAY(DCalendário6[[#This Row],[Dia]])</f>
        <v>6</v>
      </c>
      <c r="L3646" s="1" t="str">
        <f>IFERROR(VLOOKUP(A3646,Tabela4[],1,0),"")</f>
        <v/>
      </c>
      <c r="M364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46745</v>
      </c>
      <c r="N3646" s="16" t="str">
        <f>IF(DCalendário6[[#This Row],[Dia Útil2]]="Feriado","Feriado",IF(AND(DCalendário6[[#This Row],[Dia Útil]]="",DCalendário6[[#This Row],[Mês Total]]=F3639),N3639+1,IF(DCalendário6[[#This Row],[Dia Útil]]="",1,"")))</f>
        <v/>
      </c>
      <c r="O364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3646" s="16"/>
      <c r="Q3646" s="17"/>
    </row>
    <row r="3647" spans="1:17" x14ac:dyDescent="0.25">
      <c r="A3647" s="1">
        <v>46746</v>
      </c>
      <c r="B3647" s="1" t="str">
        <f>IF(AND(DCalendário6[[#This Row],[Dia da semana]]&gt;1,DCalendário6[[#This Row],[Dia da semana]]&lt;7,DCalendário6[[#This Row],[Feriados]]=""),DCalendário6[[#This Row],[Dia]],"")</f>
        <v/>
      </c>
      <c r="C3647" s="16" t="str">
        <f>IF(DCalendário6[[#This Row],[Mês]]="","",IF(AND(C3643="",C3644="",C3645="",C3646=""),IF(DCalendário6[[#This Row],[Mês]]=D3646,C3646+1,IF(AND(D3646="",D3647=D3642),C3642+1,1)),IF(AND(C3644="",C3645="",C3646=""),IF(DCalendário6[[#This Row],[Mês]]=D3646,C3646+1,IF(AND(D3646="",D3647=D3643),C3643+1,1)),IF(AND(C3645="",C3646=""),IF(DCalendário6[[#This Row],[Mês]]=D3646,C3646+1,IF(AND(D3646="",D3647=D3644),C3644+1,1)),IF(DCalendário6[[#This Row],[Mês]]=D3646,C3646+1,IF(AND(D3646="",D3647=D3645),C3645+1,1))))))</f>
        <v/>
      </c>
      <c r="D3647" s="14" t="str">
        <f>IF(DCalendário6[[#This Row],[Dia Útil]]="","",(MONTH($B3647)))</f>
        <v/>
      </c>
      <c r="E3647" s="14">
        <f t="shared" si="56"/>
        <v>2027</v>
      </c>
      <c r="F3647" s="14">
        <f>MONTH(DCalendário6[[#This Row],[Dia]])</f>
        <v>12</v>
      </c>
      <c r="G3647" s="14" t="str">
        <f>MONTH(DCalendário6[[#This Row],[Dia]])&amp;" - "&amp;DCalendário6[[#This Row],[Ano]]</f>
        <v>12 - 2027</v>
      </c>
      <c r="H3647" s="14" t="str">
        <f>IF(DCalendário6[[#This Row],[Dia Útil]]="","",DCalendário6[[#This Row],[Semana Ano]])</f>
        <v/>
      </c>
      <c r="I3647" s="14">
        <f>WEEKNUM(DCalendário6[[#This Row],[Dia]])</f>
        <v>52</v>
      </c>
      <c r="J3647" s="14" cm="1">
        <f t="array" aca="1" ref="J364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647" s="16">
        <f>WEEKDAY(DCalendário6[[#This Row],[Dia]])</f>
        <v>7</v>
      </c>
      <c r="L3647" s="1">
        <f>IFERROR(VLOOKUP(A3647,Tabela4[],1,0),"")</f>
        <v>46746</v>
      </c>
      <c r="M364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647" s="16">
        <f>IF(DCalendário6[[#This Row],[Dia Útil2]]="Feriado","Feriado",IF(AND(DCalendário6[[#This Row],[Dia Útil]]="",DCalendário6[[#This Row],[Mês Total]]=F3640),N3640+1,IF(DCalendário6[[#This Row],[Dia Útil]]="",1,"")))</f>
        <v>4</v>
      </c>
      <c r="O364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3647" s="16"/>
      <c r="Q3647" s="17"/>
    </row>
    <row r="3648" spans="1:17" x14ac:dyDescent="0.25">
      <c r="A3648" s="1">
        <v>46747</v>
      </c>
      <c r="B3648" s="1" t="str">
        <f>IF(AND(DCalendário6[[#This Row],[Dia da semana]]&gt;1,DCalendário6[[#This Row],[Dia da semana]]&lt;7,DCalendário6[[#This Row],[Feriados]]=""),DCalendário6[[#This Row],[Dia]],"")</f>
        <v/>
      </c>
      <c r="C3648" s="16" t="str">
        <f>IF(DCalendário6[[#This Row],[Mês]]="","",IF(AND(C3644="",C3645="",C3646="",C3647=""),IF(DCalendário6[[#This Row],[Mês]]=D3647,C3647+1,IF(AND(D3647="",D3648=D3643),C3643+1,1)),IF(AND(C3645="",C3646="",C3647=""),IF(DCalendário6[[#This Row],[Mês]]=D3647,C3647+1,IF(AND(D3647="",D3648=D3644),C3644+1,1)),IF(AND(C3646="",C3647=""),IF(DCalendário6[[#This Row],[Mês]]=D3647,C3647+1,IF(AND(D3647="",D3648=D3645),C3645+1,1)),IF(DCalendário6[[#This Row],[Mês]]=D3647,C3647+1,IF(AND(D3647="",D3648=D3646),C3646+1,1))))))</f>
        <v/>
      </c>
      <c r="D3648" s="14" t="str">
        <f>IF(DCalendário6[[#This Row],[Dia Útil]]="","",(MONTH($B3648)))</f>
        <v/>
      </c>
      <c r="E3648" s="14">
        <f t="shared" si="56"/>
        <v>2027</v>
      </c>
      <c r="F3648" s="14">
        <f>MONTH(DCalendário6[[#This Row],[Dia]])</f>
        <v>12</v>
      </c>
      <c r="G3648" s="14" t="str">
        <f>MONTH(DCalendário6[[#This Row],[Dia]])&amp;" - "&amp;DCalendário6[[#This Row],[Ano]]</f>
        <v>12 - 2027</v>
      </c>
      <c r="H3648" s="14" t="str">
        <f>IF(DCalendário6[[#This Row],[Dia Útil]]="","",DCalendário6[[#This Row],[Semana Ano]])</f>
        <v/>
      </c>
      <c r="I3648" s="14">
        <f>WEEKNUM(DCalendário6[[#This Row],[Dia]])</f>
        <v>53</v>
      </c>
      <c r="J3648" s="14" cm="1">
        <f t="array" aca="1" ref="J364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648" s="16">
        <f>WEEKDAY(DCalendário6[[#This Row],[Dia]])</f>
        <v>1</v>
      </c>
      <c r="L3648" s="1" t="str">
        <f>IFERROR(VLOOKUP(A3648,Tabela4[],1,0),"")</f>
        <v/>
      </c>
      <c r="M364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648" s="16">
        <f>IF(DCalendário6[[#This Row],[Dia Útil2]]="Feriado","Feriado",IF(AND(DCalendário6[[#This Row],[Dia Útil]]="",DCalendário6[[#This Row],[Mês Total]]=F3641),N3641+1,IF(DCalendário6[[#This Row],[Dia Útil]]="",1,"")))</f>
        <v>4</v>
      </c>
      <c r="O364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3648" s="16"/>
      <c r="Q3648" s="17"/>
    </row>
    <row r="3649" spans="1:17" x14ac:dyDescent="0.25">
      <c r="A3649" s="1">
        <v>46748</v>
      </c>
      <c r="B3649" s="1">
        <f>IF(AND(DCalendário6[[#This Row],[Dia da semana]]&gt;1,DCalendário6[[#This Row],[Dia da semana]]&lt;7,DCalendário6[[#This Row],[Feriados]]=""),DCalendário6[[#This Row],[Dia]],"")</f>
        <v>46748</v>
      </c>
      <c r="C3649" s="16">
        <f>IF(DCalendário6[[#This Row],[Mês]]="","",IF(AND(C3645="",C3646="",C3647="",C3648=""),IF(DCalendário6[[#This Row],[Mês]]=D3648,C3648+1,IF(AND(D3648="",D3649=D3644),C3644+1,1)),IF(AND(C3646="",C3647="",C3648=""),IF(DCalendário6[[#This Row],[Mês]]=D3648,C3648+1,IF(AND(D3648="",D3649=D3645),C3645+1,1)),IF(AND(C3647="",C3648=""),IF(DCalendário6[[#This Row],[Mês]]=D3648,C3648+1,IF(AND(D3648="",D3649=D3646),C3646+1,1)),IF(DCalendário6[[#This Row],[Mês]]=D3648,C3648+1,IF(AND(D3648="",D3649=D3647),C3647+1,1))))))</f>
        <v>19</v>
      </c>
      <c r="D3649" s="14">
        <f>IF(DCalendário6[[#This Row],[Dia Útil]]="","",(MONTH($B3649)))</f>
        <v>12</v>
      </c>
      <c r="E3649" s="14">
        <f t="shared" si="56"/>
        <v>2027</v>
      </c>
      <c r="F3649" s="14">
        <f>MONTH(DCalendário6[[#This Row],[Dia]])</f>
        <v>12</v>
      </c>
      <c r="G3649" s="14" t="str">
        <f>MONTH(DCalendário6[[#This Row],[Dia]])&amp;" - "&amp;DCalendário6[[#This Row],[Ano]]</f>
        <v>12 - 2027</v>
      </c>
      <c r="H3649" s="14">
        <f>IF(DCalendário6[[#This Row],[Dia Útil]]="","",DCalendário6[[#This Row],[Semana Ano]])</f>
        <v>53</v>
      </c>
      <c r="I3649" s="14">
        <f>WEEKNUM(DCalendário6[[#This Row],[Dia]])</f>
        <v>53</v>
      </c>
      <c r="J3649" s="14" cm="1">
        <f t="array" aca="1" ref="J364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649" s="16">
        <f>WEEKDAY(DCalendário6[[#This Row],[Dia]])</f>
        <v>2</v>
      </c>
      <c r="L3649" s="1" t="str">
        <f>IFERROR(VLOOKUP(A3649,Tabela4[],1,0),"")</f>
        <v/>
      </c>
      <c r="M364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46748</v>
      </c>
      <c r="N3649" s="16" t="str">
        <f>IF(DCalendário6[[#This Row],[Dia Útil2]]="Feriado","Feriado",IF(AND(DCalendário6[[#This Row],[Dia Útil]]="",DCalendário6[[#This Row],[Mês Total]]=F3642),N3642+1,IF(DCalendário6[[#This Row],[Dia Útil]]="",1,"")))</f>
        <v/>
      </c>
      <c r="O364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3649" s="16"/>
      <c r="Q3649" s="17"/>
    </row>
    <row r="3650" spans="1:17" x14ac:dyDescent="0.25">
      <c r="A3650" s="1">
        <v>46749</v>
      </c>
      <c r="B3650" s="1">
        <f>IF(AND(DCalendário6[[#This Row],[Dia da semana]]&gt;1,DCalendário6[[#This Row],[Dia da semana]]&lt;7,DCalendário6[[#This Row],[Feriados]]=""),DCalendário6[[#This Row],[Dia]],"")</f>
        <v>46749</v>
      </c>
      <c r="C3650" s="16">
        <f>IF(DCalendário6[[#This Row],[Mês]]="","",IF(AND(C3646="",C3647="",C3648="",C3649=""),IF(DCalendário6[[#This Row],[Mês]]=D3649,C3649+1,IF(AND(D3649="",D3650=D3645),C3645+1,1)),IF(AND(C3647="",C3648="",C3649=""),IF(DCalendário6[[#This Row],[Mês]]=D3649,C3649+1,IF(AND(D3649="",D3650=D3646),C3646+1,1)),IF(AND(C3648="",C3649=""),IF(DCalendário6[[#This Row],[Mês]]=D3649,C3649+1,IF(AND(D3649="",D3650=D3647),C3647+1,1)),IF(DCalendário6[[#This Row],[Mês]]=D3649,C3649+1,IF(AND(D3649="",D3650=D3648),C3648+1,1))))))</f>
        <v>20</v>
      </c>
      <c r="D3650" s="14">
        <f>IF(DCalendário6[[#This Row],[Dia Útil]]="","",(MONTH($B3650)))</f>
        <v>12</v>
      </c>
      <c r="E3650" s="14">
        <f t="shared" ref="E3650:E3713" si="57">YEAR($A3650)</f>
        <v>2027</v>
      </c>
      <c r="F3650" s="14">
        <f>MONTH(DCalendário6[[#This Row],[Dia]])</f>
        <v>12</v>
      </c>
      <c r="G3650" s="14" t="str">
        <f>MONTH(DCalendário6[[#This Row],[Dia]])&amp;" - "&amp;DCalendário6[[#This Row],[Ano]]</f>
        <v>12 - 2027</v>
      </c>
      <c r="H3650" s="14">
        <f>IF(DCalendário6[[#This Row],[Dia Útil]]="","",DCalendário6[[#This Row],[Semana Ano]])</f>
        <v>53</v>
      </c>
      <c r="I3650" s="14">
        <f>WEEKNUM(DCalendário6[[#This Row],[Dia]])</f>
        <v>53</v>
      </c>
      <c r="J3650" s="14" cm="1">
        <f t="array" aca="1" ref="J365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650" s="16">
        <f>WEEKDAY(DCalendário6[[#This Row],[Dia]])</f>
        <v>3</v>
      </c>
      <c r="L3650" s="1" t="str">
        <f>IFERROR(VLOOKUP(A3650,Tabela4[],1,0),"")</f>
        <v/>
      </c>
      <c r="M365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46749</v>
      </c>
      <c r="N3650" s="16" t="str">
        <f>IF(DCalendário6[[#This Row],[Dia Útil2]]="Feriado","Feriado",IF(AND(DCalendário6[[#This Row],[Dia Útil]]="",DCalendário6[[#This Row],[Mês Total]]=F3643),N3643+1,IF(DCalendário6[[#This Row],[Dia Útil]]="",1,"")))</f>
        <v/>
      </c>
      <c r="O365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3650" s="16"/>
      <c r="Q3650" s="17"/>
    </row>
    <row r="3651" spans="1:17" x14ac:dyDescent="0.25">
      <c r="A3651" s="1">
        <v>46750</v>
      </c>
      <c r="B3651" s="1">
        <f>IF(AND(DCalendário6[[#This Row],[Dia da semana]]&gt;1,DCalendário6[[#This Row],[Dia da semana]]&lt;7,DCalendário6[[#This Row],[Feriados]]=""),DCalendário6[[#This Row],[Dia]],"")</f>
        <v>46750</v>
      </c>
      <c r="C3651" s="16">
        <f>IF(DCalendário6[[#This Row],[Mês]]="","",IF(AND(C3647="",C3648="",C3649="",C3650=""),IF(DCalendário6[[#This Row],[Mês]]=D3650,C3650+1,IF(AND(D3650="",D3651=D3646),C3646+1,1)),IF(AND(C3648="",C3649="",C3650=""),IF(DCalendário6[[#This Row],[Mês]]=D3650,C3650+1,IF(AND(D3650="",D3651=D3647),C3647+1,1)),IF(AND(C3649="",C3650=""),IF(DCalendário6[[#This Row],[Mês]]=D3650,C3650+1,IF(AND(D3650="",D3651=D3648),C3648+1,1)),IF(DCalendário6[[#This Row],[Mês]]=D3650,C3650+1,IF(AND(D3650="",D3651=D3649),C3649+1,1))))))</f>
        <v>21</v>
      </c>
      <c r="D3651" s="14">
        <f>IF(DCalendário6[[#This Row],[Dia Útil]]="","",(MONTH($B3651)))</f>
        <v>12</v>
      </c>
      <c r="E3651" s="14">
        <f t="shared" si="57"/>
        <v>2027</v>
      </c>
      <c r="F3651" s="14">
        <f>MONTH(DCalendário6[[#This Row],[Dia]])</f>
        <v>12</v>
      </c>
      <c r="G3651" s="14" t="str">
        <f>MONTH(DCalendário6[[#This Row],[Dia]])&amp;" - "&amp;DCalendário6[[#This Row],[Ano]]</f>
        <v>12 - 2027</v>
      </c>
      <c r="H3651" s="14">
        <f>IF(DCalendário6[[#This Row],[Dia Útil]]="","",DCalendário6[[#This Row],[Semana Ano]])</f>
        <v>53</v>
      </c>
      <c r="I3651" s="14">
        <f>WEEKNUM(DCalendário6[[#This Row],[Dia]])</f>
        <v>53</v>
      </c>
      <c r="J3651" s="14" cm="1">
        <f t="array" aca="1" ref="J365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651" s="16">
        <f>WEEKDAY(DCalendário6[[#This Row],[Dia]])</f>
        <v>4</v>
      </c>
      <c r="L3651" s="1" t="str">
        <f>IFERROR(VLOOKUP(A3651,Tabela4[],1,0),"")</f>
        <v/>
      </c>
      <c r="M365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46750</v>
      </c>
      <c r="N3651" s="16" t="str">
        <f>IF(DCalendário6[[#This Row],[Dia Útil2]]="Feriado","Feriado",IF(AND(DCalendário6[[#This Row],[Dia Útil]]="",DCalendário6[[#This Row],[Mês Total]]=F3644),N3644+1,IF(DCalendário6[[#This Row],[Dia Útil]]="",1,"")))</f>
        <v/>
      </c>
      <c r="O365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21</v>
      </c>
      <c r="P3651" s="16"/>
      <c r="Q3651" s="17"/>
    </row>
    <row r="3652" spans="1:17" x14ac:dyDescent="0.25">
      <c r="A3652" s="1">
        <v>46751</v>
      </c>
      <c r="B3652" s="1">
        <f>IF(AND(DCalendário6[[#This Row],[Dia da semana]]&gt;1,DCalendário6[[#This Row],[Dia da semana]]&lt;7,DCalendário6[[#This Row],[Feriados]]=""),DCalendário6[[#This Row],[Dia]],"")</f>
        <v>46751</v>
      </c>
      <c r="C3652" s="16">
        <f>IF(DCalendário6[[#This Row],[Mês]]="","",IF(AND(C3648="",C3649="",C3650="",C3651=""),IF(DCalendário6[[#This Row],[Mês]]=D3651,C3651+1,IF(AND(D3651="",D3652=D3647),C3647+1,1)),IF(AND(C3649="",C3650="",C3651=""),IF(DCalendário6[[#This Row],[Mês]]=D3651,C3651+1,IF(AND(D3651="",D3652=D3648),C3648+1,1)),IF(AND(C3650="",C3651=""),IF(DCalendário6[[#This Row],[Mês]]=D3651,C3651+1,IF(AND(D3651="",D3652=D3649),C3649+1,1)),IF(DCalendário6[[#This Row],[Mês]]=D3651,C3651+1,IF(AND(D3651="",D3652=D3650),C3650+1,1))))))</f>
        <v>22</v>
      </c>
      <c r="D3652" s="14">
        <f>IF(DCalendário6[[#This Row],[Dia Útil]]="","",(MONTH($B3652)))</f>
        <v>12</v>
      </c>
      <c r="E3652" s="14">
        <f t="shared" si="57"/>
        <v>2027</v>
      </c>
      <c r="F3652" s="14">
        <f>MONTH(DCalendário6[[#This Row],[Dia]])</f>
        <v>12</v>
      </c>
      <c r="G3652" s="14" t="str">
        <f>MONTH(DCalendário6[[#This Row],[Dia]])&amp;" - "&amp;DCalendário6[[#This Row],[Ano]]</f>
        <v>12 - 2027</v>
      </c>
      <c r="H3652" s="14">
        <f>IF(DCalendário6[[#This Row],[Dia Útil]]="","",DCalendário6[[#This Row],[Semana Ano]])</f>
        <v>53</v>
      </c>
      <c r="I3652" s="14">
        <f>WEEKNUM(DCalendário6[[#This Row],[Dia]])</f>
        <v>53</v>
      </c>
      <c r="J3652" s="14" cm="1">
        <f t="array" aca="1" ref="J365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652" s="16">
        <f>WEEKDAY(DCalendário6[[#This Row],[Dia]])</f>
        <v>5</v>
      </c>
      <c r="L3652" s="1" t="str">
        <f>IFERROR(VLOOKUP(A3652,Tabela4[],1,0),"")</f>
        <v/>
      </c>
      <c r="M365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46751</v>
      </c>
      <c r="N3652" s="16" t="str">
        <f>IF(DCalendário6[[#This Row],[Dia Útil2]]="Feriado","Feriado",IF(AND(DCalendário6[[#This Row],[Dia Útil]]="",DCalendário6[[#This Row],[Mês Total]]=F3645),N3645+1,IF(DCalendário6[[#This Row],[Dia Útil]]="",1,"")))</f>
        <v/>
      </c>
      <c r="O365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22</v>
      </c>
      <c r="P3652" s="16"/>
      <c r="Q3652" s="17"/>
    </row>
    <row r="3653" spans="1:17" x14ac:dyDescent="0.25">
      <c r="A3653" s="1">
        <v>46752</v>
      </c>
      <c r="B3653" s="1">
        <f>IF(AND(DCalendário6[[#This Row],[Dia da semana]]&gt;1,DCalendário6[[#This Row],[Dia da semana]]&lt;7,DCalendário6[[#This Row],[Feriados]]=""),DCalendário6[[#This Row],[Dia]],"")</f>
        <v>46752</v>
      </c>
      <c r="C3653" s="16">
        <f>IF(DCalendário6[[#This Row],[Mês]]="","",IF(AND(C3649="",C3650="",C3651="",C3652=""),IF(DCalendário6[[#This Row],[Mês]]=D3652,C3652+1,IF(AND(D3652="",D3653=D3648),C3648+1,1)),IF(AND(C3650="",C3651="",C3652=""),IF(DCalendário6[[#This Row],[Mês]]=D3652,C3652+1,IF(AND(D3652="",D3653=D3649),C3649+1,1)),IF(AND(C3651="",C3652=""),IF(DCalendário6[[#This Row],[Mês]]=D3652,C3652+1,IF(AND(D3652="",D3653=D3650),C3650+1,1)),IF(DCalendário6[[#This Row],[Mês]]=D3652,C3652+1,IF(AND(D3652="",D3653=D3651),C3651+1,1))))))</f>
        <v>23</v>
      </c>
      <c r="D3653" s="14">
        <f>IF(DCalendário6[[#This Row],[Dia Útil]]="","",(MONTH($B3653)))</f>
        <v>12</v>
      </c>
      <c r="E3653" s="14">
        <f t="shared" si="57"/>
        <v>2027</v>
      </c>
      <c r="F3653" s="14">
        <f>MONTH(DCalendário6[[#This Row],[Dia]])</f>
        <v>12</v>
      </c>
      <c r="G3653" s="14" t="str">
        <f>MONTH(DCalendário6[[#This Row],[Dia]])&amp;" - "&amp;DCalendário6[[#This Row],[Ano]]</f>
        <v>12 - 2027</v>
      </c>
      <c r="H3653" s="14">
        <f>IF(DCalendário6[[#This Row],[Dia Útil]]="","",DCalendário6[[#This Row],[Semana Ano]])</f>
        <v>53</v>
      </c>
      <c r="I3653" s="14">
        <f>WEEKNUM(DCalendário6[[#This Row],[Dia]])</f>
        <v>53</v>
      </c>
      <c r="J3653" s="14" cm="1">
        <f t="array" aca="1" ref="J365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653" s="16">
        <f>WEEKDAY(DCalendário6[[#This Row],[Dia]])</f>
        <v>6</v>
      </c>
      <c r="L3653" s="1" t="str">
        <f>IFERROR(VLOOKUP(A3653,Tabela4[],1,0),"")</f>
        <v/>
      </c>
      <c r="M365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46752</v>
      </c>
      <c r="N3653" s="16" t="str">
        <f>IF(DCalendário6[[#This Row],[Dia Útil2]]="Feriado","Feriado",IF(AND(DCalendário6[[#This Row],[Dia Útil]]="",DCalendário6[[#This Row],[Mês Total]]=F3646),N3646+1,IF(DCalendário6[[#This Row],[Dia Útil]]="",1,"")))</f>
        <v/>
      </c>
      <c r="O365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23</v>
      </c>
      <c r="P3653" s="16"/>
      <c r="Q3653" s="17"/>
    </row>
    <row r="3654" spans="1:17" x14ac:dyDescent="0.25">
      <c r="A3654" s="1">
        <v>46753</v>
      </c>
      <c r="B3654" s="1" t="str">
        <f>IF(AND(DCalendário6[[#This Row],[Dia da semana]]&gt;1,DCalendário6[[#This Row],[Dia da semana]]&lt;7,DCalendário6[[#This Row],[Feriados]]=""),DCalendário6[[#This Row],[Dia]],"")</f>
        <v/>
      </c>
      <c r="C3654" s="16" t="str">
        <f>IF(DCalendário6[[#This Row],[Mês]]="","",IF(AND(C3650="",C3651="",C3652="",C3653=""),IF(DCalendário6[[#This Row],[Mês]]=D3653,C3653+1,IF(AND(D3653="",D3654=D3649),C3649+1,1)),IF(AND(C3651="",C3652="",C3653=""),IF(DCalendário6[[#This Row],[Mês]]=D3653,C3653+1,IF(AND(D3653="",D3654=D3650),C3650+1,1)),IF(AND(C3652="",C3653=""),IF(DCalendário6[[#This Row],[Mês]]=D3653,C3653+1,IF(AND(D3653="",D3654=D3651),C3651+1,1)),IF(DCalendário6[[#This Row],[Mês]]=D3653,C3653+1,IF(AND(D3653="",D3654=D3652),C3652+1,1))))))</f>
        <v/>
      </c>
      <c r="D3654" s="14" t="str">
        <f>IF(DCalendário6[[#This Row],[Dia Útil]]="","",(MONTH($B3654)))</f>
        <v/>
      </c>
      <c r="E3654" s="14">
        <f t="shared" si="57"/>
        <v>2028</v>
      </c>
      <c r="F3654" s="14">
        <f>MONTH(DCalendário6[[#This Row],[Dia]])</f>
        <v>1</v>
      </c>
      <c r="G3654" s="14" t="str">
        <f>MONTH(DCalendário6[[#This Row],[Dia]])&amp;" - "&amp;DCalendário6[[#This Row],[Ano]]</f>
        <v>1 - 2028</v>
      </c>
      <c r="H3654" s="14" t="str">
        <f>IF(DCalendário6[[#This Row],[Dia Útil]]="","",DCalendário6[[#This Row],[Semana Ano]])</f>
        <v/>
      </c>
      <c r="I3654" s="14">
        <f>WEEKNUM(DCalendário6[[#This Row],[Dia]])</f>
        <v>1</v>
      </c>
      <c r="J3654" s="14" cm="1">
        <f t="array" aca="1" ref="J365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654" s="16">
        <f>WEEKDAY(DCalendário6[[#This Row],[Dia]])</f>
        <v>7</v>
      </c>
      <c r="L3654" s="1">
        <f>IFERROR(VLOOKUP(A3654,Tabela4[],1,0),"")</f>
        <v>46753</v>
      </c>
      <c r="M365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654" s="16">
        <f>IF(DCalendário6[[#This Row],[Dia Útil2]]="Feriado","Feriado",IF(AND(DCalendário6[[#This Row],[Dia Útil]]="",DCalendário6[[#This Row],[Mês Total]]=F3647),N3647+1,IF(DCalendário6[[#This Row],[Dia Útil]]="",1,"")))</f>
        <v>1</v>
      </c>
      <c r="O365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3654" s="16"/>
      <c r="Q3654" s="17"/>
    </row>
    <row r="3655" spans="1:17" x14ac:dyDescent="0.25">
      <c r="A3655" s="1">
        <v>46754</v>
      </c>
      <c r="B3655" s="1" t="str">
        <f>IF(AND(DCalendário6[[#This Row],[Dia da semana]]&gt;1,DCalendário6[[#This Row],[Dia da semana]]&lt;7,DCalendário6[[#This Row],[Feriados]]=""),DCalendário6[[#This Row],[Dia]],"")</f>
        <v/>
      </c>
      <c r="C3655" s="16" t="str">
        <f>IF(DCalendário6[[#This Row],[Mês]]="","",IF(AND(C3651="",C3652="",C3653="",C3654=""),IF(DCalendário6[[#This Row],[Mês]]=D3654,C3654+1,IF(AND(D3654="",D3655=D3650),C3650+1,1)),IF(AND(C3652="",C3653="",C3654=""),IF(DCalendário6[[#This Row],[Mês]]=D3654,C3654+1,IF(AND(D3654="",D3655=D3651),C3651+1,1)),IF(AND(C3653="",C3654=""),IF(DCalendário6[[#This Row],[Mês]]=D3654,C3654+1,IF(AND(D3654="",D3655=D3652),C3652+1,1)),IF(DCalendário6[[#This Row],[Mês]]=D3654,C3654+1,IF(AND(D3654="",D3655=D3653),C3653+1,1))))))</f>
        <v/>
      </c>
      <c r="D3655" s="14" t="str">
        <f>IF(DCalendário6[[#This Row],[Dia Útil]]="","",(MONTH($B3655)))</f>
        <v/>
      </c>
      <c r="E3655" s="14">
        <f t="shared" si="57"/>
        <v>2028</v>
      </c>
      <c r="F3655" s="14">
        <f>MONTH(DCalendário6[[#This Row],[Dia]])</f>
        <v>1</v>
      </c>
      <c r="G3655" s="14" t="str">
        <f>MONTH(DCalendário6[[#This Row],[Dia]])&amp;" - "&amp;DCalendário6[[#This Row],[Ano]]</f>
        <v>1 - 2028</v>
      </c>
      <c r="H3655" s="14" t="str">
        <f>IF(DCalendário6[[#This Row],[Dia Útil]]="","",DCalendário6[[#This Row],[Semana Ano]])</f>
        <v/>
      </c>
      <c r="I3655" s="14">
        <f>WEEKNUM(DCalendário6[[#This Row],[Dia]])</f>
        <v>2</v>
      </c>
      <c r="J3655" s="14" cm="1">
        <f t="array" aca="1" ref="J365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655" s="16">
        <f>WEEKDAY(DCalendário6[[#This Row],[Dia]])</f>
        <v>1</v>
      </c>
      <c r="L3655" s="1" t="str">
        <f>IFERROR(VLOOKUP(A3655,Tabela4[],1,0),"")</f>
        <v/>
      </c>
      <c r="M365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655" s="16">
        <f>IF(DCalendário6[[#This Row],[Dia Útil2]]="Feriado","Feriado",IF(AND(DCalendário6[[#This Row],[Dia Útil]]="",DCalendário6[[#This Row],[Mês Total]]=F3648),N3648+1,IF(DCalendário6[[#This Row],[Dia Útil]]="",1,"")))</f>
        <v>1</v>
      </c>
      <c r="O365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3655" s="16"/>
      <c r="Q3655" s="17"/>
    </row>
    <row r="3656" spans="1:17" x14ac:dyDescent="0.25">
      <c r="A3656" s="1">
        <v>46755</v>
      </c>
      <c r="B3656" s="1">
        <f>IF(AND(DCalendário6[[#This Row],[Dia da semana]]&gt;1,DCalendário6[[#This Row],[Dia da semana]]&lt;7,DCalendário6[[#This Row],[Feriados]]=""),DCalendário6[[#This Row],[Dia]],"")</f>
        <v>46755</v>
      </c>
      <c r="C3656" s="16">
        <f>IF(DCalendário6[[#This Row],[Mês]]="","",IF(AND(C3652="",C3653="",C3654="",C3655=""),IF(DCalendário6[[#This Row],[Mês]]=D3655,C3655+1,IF(AND(D3655="",D3656=D3651),C3651+1,1)),IF(AND(C3653="",C3654="",C3655=""),IF(DCalendário6[[#This Row],[Mês]]=D3655,C3655+1,IF(AND(D3655="",D3656=D3652),C3652+1,1)),IF(AND(C3654="",C3655=""),IF(DCalendário6[[#This Row],[Mês]]=D3655,C3655+1,IF(AND(D3655="",D3656=D3653),C3653+1,1)),IF(DCalendário6[[#This Row],[Mês]]=D3655,C3655+1,IF(AND(D3655="",D3656=D3654),C3654+1,1))))))</f>
        <v>1</v>
      </c>
      <c r="D3656" s="14">
        <f>IF(DCalendário6[[#This Row],[Dia Útil]]="","",(MONTH($B3656)))</f>
        <v>1</v>
      </c>
      <c r="E3656" s="14">
        <f t="shared" si="57"/>
        <v>2028</v>
      </c>
      <c r="F3656" s="14">
        <f>MONTH(DCalendário6[[#This Row],[Dia]])</f>
        <v>1</v>
      </c>
      <c r="G3656" s="14" t="str">
        <f>MONTH(DCalendário6[[#This Row],[Dia]])&amp;" - "&amp;DCalendário6[[#This Row],[Ano]]</f>
        <v>1 - 2028</v>
      </c>
      <c r="H3656" s="14">
        <f>IF(DCalendário6[[#This Row],[Dia Útil]]="","",DCalendário6[[#This Row],[Semana Ano]])</f>
        <v>2</v>
      </c>
      <c r="I3656" s="14">
        <f>WEEKNUM(DCalendário6[[#This Row],[Dia]])</f>
        <v>2</v>
      </c>
      <c r="J3656" s="14" cm="1">
        <f t="array" aca="1" ref="J365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656" s="16">
        <f>WEEKDAY(DCalendário6[[#This Row],[Dia]])</f>
        <v>2</v>
      </c>
      <c r="L3656" s="1" t="str">
        <f>IFERROR(VLOOKUP(A3656,Tabela4[],1,0),"")</f>
        <v/>
      </c>
      <c r="M365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46755</v>
      </c>
      <c r="N3656" s="16" t="str">
        <f>IF(DCalendário6[[#This Row],[Dia Útil2]]="Feriado","Feriado",IF(AND(DCalendário6[[#This Row],[Dia Útil]]="",DCalendário6[[#This Row],[Mês Total]]=F3649),N3649+1,IF(DCalendário6[[#This Row],[Dia Útil]]="",1,"")))</f>
        <v/>
      </c>
      <c r="O365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3656" s="16"/>
      <c r="Q3656" s="17"/>
    </row>
    <row r="3657" spans="1:17" x14ac:dyDescent="0.25">
      <c r="A3657" s="1">
        <v>46756</v>
      </c>
      <c r="B3657" s="1">
        <f>IF(AND(DCalendário6[[#This Row],[Dia da semana]]&gt;1,DCalendário6[[#This Row],[Dia da semana]]&lt;7,DCalendário6[[#This Row],[Feriados]]=""),DCalendário6[[#This Row],[Dia]],"")</f>
        <v>46756</v>
      </c>
      <c r="C3657" s="16">
        <f>IF(DCalendário6[[#This Row],[Mês]]="","",IF(AND(C3653="",C3654="",C3655="",C3656=""),IF(DCalendário6[[#This Row],[Mês]]=D3656,C3656+1,IF(AND(D3656="",D3657=D3652),C3652+1,1)),IF(AND(C3654="",C3655="",C3656=""),IF(DCalendário6[[#This Row],[Mês]]=D3656,C3656+1,IF(AND(D3656="",D3657=D3653),C3653+1,1)),IF(AND(C3655="",C3656=""),IF(DCalendário6[[#This Row],[Mês]]=D3656,C3656+1,IF(AND(D3656="",D3657=D3654),C3654+1,1)),IF(DCalendário6[[#This Row],[Mês]]=D3656,C3656+1,IF(AND(D3656="",D3657=D3655),C3655+1,1))))))</f>
        <v>2</v>
      </c>
      <c r="D3657" s="14">
        <f>IF(DCalendário6[[#This Row],[Dia Útil]]="","",(MONTH($B3657)))</f>
        <v>1</v>
      </c>
      <c r="E3657" s="14">
        <f t="shared" si="57"/>
        <v>2028</v>
      </c>
      <c r="F3657" s="14">
        <f>MONTH(DCalendário6[[#This Row],[Dia]])</f>
        <v>1</v>
      </c>
      <c r="G3657" s="14" t="str">
        <f>MONTH(DCalendário6[[#This Row],[Dia]])&amp;" - "&amp;DCalendário6[[#This Row],[Ano]]</f>
        <v>1 - 2028</v>
      </c>
      <c r="H3657" s="14">
        <f>IF(DCalendário6[[#This Row],[Dia Útil]]="","",DCalendário6[[#This Row],[Semana Ano]])</f>
        <v>2</v>
      </c>
      <c r="I3657" s="14">
        <f>WEEKNUM(DCalendário6[[#This Row],[Dia]])</f>
        <v>2</v>
      </c>
      <c r="J3657" s="14" cm="1">
        <f t="array" aca="1" ref="J365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657" s="16">
        <f>WEEKDAY(DCalendário6[[#This Row],[Dia]])</f>
        <v>3</v>
      </c>
      <c r="L3657" s="1" t="str">
        <f>IFERROR(VLOOKUP(A3657,Tabela4[],1,0),"")</f>
        <v/>
      </c>
      <c r="M365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46756</v>
      </c>
      <c r="N3657" s="16" t="str">
        <f>IF(DCalendário6[[#This Row],[Dia Útil2]]="Feriado","Feriado",IF(AND(DCalendário6[[#This Row],[Dia Útil]]="",DCalendário6[[#This Row],[Mês Total]]=F3650),N3650+1,IF(DCalendário6[[#This Row],[Dia Útil]]="",1,"")))</f>
        <v/>
      </c>
      <c r="O365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3657" s="16"/>
      <c r="Q3657" s="17"/>
    </row>
    <row r="3658" spans="1:17" x14ac:dyDescent="0.25">
      <c r="A3658" s="1">
        <v>46757</v>
      </c>
      <c r="B3658" s="1">
        <f>IF(AND(DCalendário6[[#This Row],[Dia da semana]]&gt;1,DCalendário6[[#This Row],[Dia da semana]]&lt;7,DCalendário6[[#This Row],[Feriados]]=""),DCalendário6[[#This Row],[Dia]],"")</f>
        <v>46757</v>
      </c>
      <c r="C3658" s="16">
        <f>IF(DCalendário6[[#This Row],[Mês]]="","",IF(AND(C3654="",C3655="",C3656="",C3657=""),IF(DCalendário6[[#This Row],[Mês]]=D3657,C3657+1,IF(AND(D3657="",D3658=D3653),C3653+1,1)),IF(AND(C3655="",C3656="",C3657=""),IF(DCalendário6[[#This Row],[Mês]]=D3657,C3657+1,IF(AND(D3657="",D3658=D3654),C3654+1,1)),IF(AND(C3656="",C3657=""),IF(DCalendário6[[#This Row],[Mês]]=D3657,C3657+1,IF(AND(D3657="",D3658=D3655),C3655+1,1)),IF(DCalendário6[[#This Row],[Mês]]=D3657,C3657+1,IF(AND(D3657="",D3658=D3656),C3656+1,1))))))</f>
        <v>3</v>
      </c>
      <c r="D3658" s="14">
        <f>IF(DCalendário6[[#This Row],[Dia Útil]]="","",(MONTH($B3658)))</f>
        <v>1</v>
      </c>
      <c r="E3658" s="14">
        <f t="shared" si="57"/>
        <v>2028</v>
      </c>
      <c r="F3658" s="14">
        <f>MONTH(DCalendário6[[#This Row],[Dia]])</f>
        <v>1</v>
      </c>
      <c r="G3658" s="14" t="str">
        <f>MONTH(DCalendário6[[#This Row],[Dia]])&amp;" - "&amp;DCalendário6[[#This Row],[Ano]]</f>
        <v>1 - 2028</v>
      </c>
      <c r="H3658" s="14">
        <f>IF(DCalendário6[[#This Row],[Dia Útil]]="","",DCalendário6[[#This Row],[Semana Ano]])</f>
        <v>2</v>
      </c>
      <c r="I3658" s="14">
        <f>WEEKNUM(DCalendário6[[#This Row],[Dia]])</f>
        <v>2</v>
      </c>
      <c r="J3658" s="14" cm="1">
        <f t="array" aca="1" ref="J365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658" s="16">
        <f>WEEKDAY(DCalendário6[[#This Row],[Dia]])</f>
        <v>4</v>
      </c>
      <c r="L3658" s="1" t="str">
        <f>IFERROR(VLOOKUP(A3658,Tabela4[],1,0),"")</f>
        <v/>
      </c>
      <c r="M365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46757</v>
      </c>
      <c r="N3658" s="16" t="str">
        <f>IF(DCalendário6[[#This Row],[Dia Útil2]]="Feriado","Feriado",IF(AND(DCalendário6[[#This Row],[Dia Útil]]="",DCalendário6[[#This Row],[Mês Total]]=F3651),N3651+1,IF(DCalendário6[[#This Row],[Dia Útil]]="",1,"")))</f>
        <v/>
      </c>
      <c r="O365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3658" s="16"/>
      <c r="Q3658" s="17"/>
    </row>
    <row r="3659" spans="1:17" x14ac:dyDescent="0.25">
      <c r="A3659" s="1">
        <v>46758</v>
      </c>
      <c r="B3659" s="1">
        <f>IF(AND(DCalendário6[[#This Row],[Dia da semana]]&gt;1,DCalendário6[[#This Row],[Dia da semana]]&lt;7,DCalendário6[[#This Row],[Feriados]]=""),DCalendário6[[#This Row],[Dia]],"")</f>
        <v>46758</v>
      </c>
      <c r="C3659" s="16">
        <f>IF(DCalendário6[[#This Row],[Mês]]="","",IF(AND(C3655="",C3656="",C3657="",C3658=""),IF(DCalendário6[[#This Row],[Mês]]=D3658,C3658+1,IF(AND(D3658="",D3659=D3654),C3654+1,1)),IF(AND(C3656="",C3657="",C3658=""),IF(DCalendário6[[#This Row],[Mês]]=D3658,C3658+1,IF(AND(D3658="",D3659=D3655),C3655+1,1)),IF(AND(C3657="",C3658=""),IF(DCalendário6[[#This Row],[Mês]]=D3658,C3658+1,IF(AND(D3658="",D3659=D3656),C3656+1,1)),IF(DCalendário6[[#This Row],[Mês]]=D3658,C3658+1,IF(AND(D3658="",D3659=D3657),C3657+1,1))))))</f>
        <v>4</v>
      </c>
      <c r="D3659" s="14">
        <f>IF(DCalendário6[[#This Row],[Dia Útil]]="","",(MONTH($B3659)))</f>
        <v>1</v>
      </c>
      <c r="E3659" s="14">
        <f t="shared" si="57"/>
        <v>2028</v>
      </c>
      <c r="F3659" s="14">
        <f>MONTH(DCalendário6[[#This Row],[Dia]])</f>
        <v>1</v>
      </c>
      <c r="G3659" s="14" t="str">
        <f>MONTH(DCalendário6[[#This Row],[Dia]])&amp;" - "&amp;DCalendário6[[#This Row],[Ano]]</f>
        <v>1 - 2028</v>
      </c>
      <c r="H3659" s="14">
        <f>IF(DCalendário6[[#This Row],[Dia Útil]]="","",DCalendário6[[#This Row],[Semana Ano]])</f>
        <v>2</v>
      </c>
      <c r="I3659" s="14">
        <f>WEEKNUM(DCalendário6[[#This Row],[Dia]])</f>
        <v>2</v>
      </c>
      <c r="J3659" s="14" cm="1">
        <f t="array" aca="1" ref="J365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659" s="16">
        <f>WEEKDAY(DCalendário6[[#This Row],[Dia]])</f>
        <v>5</v>
      </c>
      <c r="L3659" s="1" t="str">
        <f>IFERROR(VLOOKUP(A3659,Tabela4[],1,0),"")</f>
        <v/>
      </c>
      <c r="M365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46758</v>
      </c>
      <c r="N3659" s="16" t="str">
        <f>IF(DCalendário6[[#This Row],[Dia Útil2]]="Feriado","Feriado",IF(AND(DCalendário6[[#This Row],[Dia Útil]]="",DCalendário6[[#This Row],[Mês Total]]=F3652),N3652+1,IF(DCalendário6[[#This Row],[Dia Útil]]="",1,"")))</f>
        <v/>
      </c>
      <c r="O365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3659" s="16"/>
      <c r="Q3659" s="17"/>
    </row>
    <row r="3660" spans="1:17" x14ac:dyDescent="0.25">
      <c r="A3660" s="1">
        <v>46759</v>
      </c>
      <c r="B3660" s="1">
        <f>IF(AND(DCalendário6[[#This Row],[Dia da semana]]&gt;1,DCalendário6[[#This Row],[Dia da semana]]&lt;7,DCalendário6[[#This Row],[Feriados]]=""),DCalendário6[[#This Row],[Dia]],"")</f>
        <v>46759</v>
      </c>
      <c r="C3660" s="16">
        <f>IF(DCalendário6[[#This Row],[Mês]]="","",IF(AND(C3656="",C3657="",C3658="",C3659=""),IF(DCalendário6[[#This Row],[Mês]]=D3659,C3659+1,IF(AND(D3659="",D3660=D3655),C3655+1,1)),IF(AND(C3657="",C3658="",C3659=""),IF(DCalendário6[[#This Row],[Mês]]=D3659,C3659+1,IF(AND(D3659="",D3660=D3656),C3656+1,1)),IF(AND(C3658="",C3659=""),IF(DCalendário6[[#This Row],[Mês]]=D3659,C3659+1,IF(AND(D3659="",D3660=D3657),C3657+1,1)),IF(DCalendário6[[#This Row],[Mês]]=D3659,C3659+1,IF(AND(D3659="",D3660=D3658),C3658+1,1))))))</f>
        <v>5</v>
      </c>
      <c r="D3660" s="14">
        <f>IF(DCalendário6[[#This Row],[Dia Útil]]="","",(MONTH($B3660)))</f>
        <v>1</v>
      </c>
      <c r="E3660" s="14">
        <f t="shared" si="57"/>
        <v>2028</v>
      </c>
      <c r="F3660" s="14">
        <f>MONTH(DCalendário6[[#This Row],[Dia]])</f>
        <v>1</v>
      </c>
      <c r="G3660" s="14" t="str">
        <f>MONTH(DCalendário6[[#This Row],[Dia]])&amp;" - "&amp;DCalendário6[[#This Row],[Ano]]</f>
        <v>1 - 2028</v>
      </c>
      <c r="H3660" s="14">
        <f>IF(DCalendário6[[#This Row],[Dia Útil]]="","",DCalendário6[[#This Row],[Semana Ano]])</f>
        <v>2</v>
      </c>
      <c r="I3660" s="14">
        <f>WEEKNUM(DCalendário6[[#This Row],[Dia]])</f>
        <v>2</v>
      </c>
      <c r="J3660" s="14" cm="1">
        <f t="array" aca="1" ref="J366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660" s="16">
        <f>WEEKDAY(DCalendário6[[#This Row],[Dia]])</f>
        <v>6</v>
      </c>
      <c r="L3660" s="1" t="str">
        <f>IFERROR(VLOOKUP(A3660,Tabela4[],1,0),"")</f>
        <v/>
      </c>
      <c r="M366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46759</v>
      </c>
      <c r="N3660" s="16" t="str">
        <f>IF(DCalendário6[[#This Row],[Dia Útil2]]="Feriado","Feriado",IF(AND(DCalendário6[[#This Row],[Dia Útil]]="",DCalendário6[[#This Row],[Mês Total]]=F3653),N3653+1,IF(DCalendário6[[#This Row],[Dia Útil]]="",1,"")))</f>
        <v/>
      </c>
      <c r="O366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3660" s="16"/>
      <c r="Q3660" s="17"/>
    </row>
    <row r="3661" spans="1:17" x14ac:dyDescent="0.25">
      <c r="A3661" s="1">
        <v>46760</v>
      </c>
      <c r="B3661" s="1" t="str">
        <f>IF(AND(DCalendário6[[#This Row],[Dia da semana]]&gt;1,DCalendário6[[#This Row],[Dia da semana]]&lt;7,DCalendário6[[#This Row],[Feriados]]=""),DCalendário6[[#This Row],[Dia]],"")</f>
        <v/>
      </c>
      <c r="C3661" s="16" t="str">
        <f>IF(DCalendário6[[#This Row],[Mês]]="","",IF(AND(C3657="",C3658="",C3659="",C3660=""),IF(DCalendário6[[#This Row],[Mês]]=D3660,C3660+1,IF(AND(D3660="",D3661=D3656),C3656+1,1)),IF(AND(C3658="",C3659="",C3660=""),IF(DCalendário6[[#This Row],[Mês]]=D3660,C3660+1,IF(AND(D3660="",D3661=D3657),C3657+1,1)),IF(AND(C3659="",C3660=""),IF(DCalendário6[[#This Row],[Mês]]=D3660,C3660+1,IF(AND(D3660="",D3661=D3658),C3658+1,1)),IF(DCalendário6[[#This Row],[Mês]]=D3660,C3660+1,IF(AND(D3660="",D3661=D3659),C3659+1,1))))))</f>
        <v/>
      </c>
      <c r="D3661" s="14" t="str">
        <f>IF(DCalendário6[[#This Row],[Dia Útil]]="","",(MONTH($B3661)))</f>
        <v/>
      </c>
      <c r="E3661" s="14">
        <f t="shared" si="57"/>
        <v>2028</v>
      </c>
      <c r="F3661" s="14">
        <f>MONTH(DCalendário6[[#This Row],[Dia]])</f>
        <v>1</v>
      </c>
      <c r="G3661" s="14" t="str">
        <f>MONTH(DCalendário6[[#This Row],[Dia]])&amp;" - "&amp;DCalendário6[[#This Row],[Ano]]</f>
        <v>1 - 2028</v>
      </c>
      <c r="H3661" s="14" t="str">
        <f>IF(DCalendário6[[#This Row],[Dia Útil]]="","",DCalendário6[[#This Row],[Semana Ano]])</f>
        <v/>
      </c>
      <c r="I3661" s="14">
        <f>WEEKNUM(DCalendário6[[#This Row],[Dia]])</f>
        <v>2</v>
      </c>
      <c r="J3661" s="14" cm="1">
        <f t="array" aca="1" ref="J366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661" s="16">
        <f>WEEKDAY(DCalendário6[[#This Row],[Dia]])</f>
        <v>7</v>
      </c>
      <c r="L3661" s="1" t="str">
        <f>IFERROR(VLOOKUP(A3661,Tabela4[],1,0),"")</f>
        <v/>
      </c>
      <c r="M366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661" s="16">
        <f>IF(DCalendário6[[#This Row],[Dia Útil2]]="Feriado","Feriado",IF(AND(DCalendário6[[#This Row],[Dia Útil]]="",DCalendário6[[#This Row],[Mês Total]]=F3654),N3654+1,IF(DCalendário6[[#This Row],[Dia Útil]]="",1,"")))</f>
        <v>2</v>
      </c>
      <c r="O366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3661" s="16"/>
      <c r="Q3661" s="17"/>
    </row>
    <row r="3662" spans="1:17" x14ac:dyDescent="0.25">
      <c r="A3662" s="1">
        <v>46761</v>
      </c>
      <c r="B3662" s="1" t="str">
        <f>IF(AND(DCalendário6[[#This Row],[Dia da semana]]&gt;1,DCalendário6[[#This Row],[Dia da semana]]&lt;7,DCalendário6[[#This Row],[Feriados]]=""),DCalendário6[[#This Row],[Dia]],"")</f>
        <v/>
      </c>
      <c r="C3662" s="16" t="str">
        <f>IF(DCalendário6[[#This Row],[Mês]]="","",IF(AND(C3658="",C3659="",C3660="",C3661=""),IF(DCalendário6[[#This Row],[Mês]]=D3661,C3661+1,IF(AND(D3661="",D3662=D3657),C3657+1,1)),IF(AND(C3659="",C3660="",C3661=""),IF(DCalendário6[[#This Row],[Mês]]=D3661,C3661+1,IF(AND(D3661="",D3662=D3658),C3658+1,1)),IF(AND(C3660="",C3661=""),IF(DCalendário6[[#This Row],[Mês]]=D3661,C3661+1,IF(AND(D3661="",D3662=D3659),C3659+1,1)),IF(DCalendário6[[#This Row],[Mês]]=D3661,C3661+1,IF(AND(D3661="",D3662=D3660),C3660+1,1))))))</f>
        <v/>
      </c>
      <c r="D3662" s="14" t="str">
        <f>IF(DCalendário6[[#This Row],[Dia Útil]]="","",(MONTH($B3662)))</f>
        <v/>
      </c>
      <c r="E3662" s="14">
        <f t="shared" si="57"/>
        <v>2028</v>
      </c>
      <c r="F3662" s="14">
        <f>MONTH(DCalendário6[[#This Row],[Dia]])</f>
        <v>1</v>
      </c>
      <c r="G3662" s="14" t="str">
        <f>MONTH(DCalendário6[[#This Row],[Dia]])&amp;" - "&amp;DCalendário6[[#This Row],[Ano]]</f>
        <v>1 - 2028</v>
      </c>
      <c r="H3662" s="14" t="str">
        <f>IF(DCalendário6[[#This Row],[Dia Útil]]="","",DCalendário6[[#This Row],[Semana Ano]])</f>
        <v/>
      </c>
      <c r="I3662" s="14">
        <f>WEEKNUM(DCalendário6[[#This Row],[Dia]])</f>
        <v>3</v>
      </c>
      <c r="J3662" s="14" cm="1">
        <f t="array" aca="1" ref="J366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662" s="16">
        <f>WEEKDAY(DCalendário6[[#This Row],[Dia]])</f>
        <v>1</v>
      </c>
      <c r="L3662" s="1" t="str">
        <f>IFERROR(VLOOKUP(A3662,Tabela4[],1,0),"")</f>
        <v/>
      </c>
      <c r="M366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662" s="16">
        <f>IF(DCalendário6[[#This Row],[Dia Útil2]]="Feriado","Feriado",IF(AND(DCalendário6[[#This Row],[Dia Útil]]="",DCalendário6[[#This Row],[Mês Total]]=F3655),N3655+1,IF(DCalendário6[[#This Row],[Dia Útil]]="",1,"")))</f>
        <v>2</v>
      </c>
      <c r="O366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3662" s="16"/>
      <c r="Q3662" s="17"/>
    </row>
    <row r="3663" spans="1:17" x14ac:dyDescent="0.25">
      <c r="A3663" s="1">
        <v>46762</v>
      </c>
      <c r="B3663" s="1">
        <f>IF(AND(DCalendário6[[#This Row],[Dia da semana]]&gt;1,DCalendário6[[#This Row],[Dia da semana]]&lt;7,DCalendário6[[#This Row],[Feriados]]=""),DCalendário6[[#This Row],[Dia]],"")</f>
        <v>46762</v>
      </c>
      <c r="C3663" s="16">
        <f>IF(DCalendário6[[#This Row],[Mês]]="","",IF(AND(C3659="",C3660="",C3661="",C3662=""),IF(DCalendário6[[#This Row],[Mês]]=D3662,C3662+1,IF(AND(D3662="",D3663=D3658),C3658+1,1)),IF(AND(C3660="",C3661="",C3662=""),IF(DCalendário6[[#This Row],[Mês]]=D3662,C3662+1,IF(AND(D3662="",D3663=D3659),C3659+1,1)),IF(AND(C3661="",C3662=""),IF(DCalendário6[[#This Row],[Mês]]=D3662,C3662+1,IF(AND(D3662="",D3663=D3660),C3660+1,1)),IF(DCalendário6[[#This Row],[Mês]]=D3662,C3662+1,IF(AND(D3662="",D3663=D3661),C3661+1,1))))))</f>
        <v>6</v>
      </c>
      <c r="D3663" s="14">
        <f>IF(DCalendário6[[#This Row],[Dia Útil]]="","",(MONTH($B3663)))</f>
        <v>1</v>
      </c>
      <c r="E3663" s="14">
        <f t="shared" si="57"/>
        <v>2028</v>
      </c>
      <c r="F3663" s="14">
        <f>MONTH(DCalendário6[[#This Row],[Dia]])</f>
        <v>1</v>
      </c>
      <c r="G3663" s="14" t="str">
        <f>MONTH(DCalendário6[[#This Row],[Dia]])&amp;" - "&amp;DCalendário6[[#This Row],[Ano]]</f>
        <v>1 - 2028</v>
      </c>
      <c r="H3663" s="14">
        <f>IF(DCalendário6[[#This Row],[Dia Útil]]="","",DCalendário6[[#This Row],[Semana Ano]])</f>
        <v>3</v>
      </c>
      <c r="I3663" s="14">
        <f>WEEKNUM(DCalendário6[[#This Row],[Dia]])</f>
        <v>3</v>
      </c>
      <c r="J3663" s="14" cm="1">
        <f t="array" aca="1" ref="J366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663" s="16">
        <f>WEEKDAY(DCalendário6[[#This Row],[Dia]])</f>
        <v>2</v>
      </c>
      <c r="L3663" s="1" t="str">
        <f>IFERROR(VLOOKUP(A3663,Tabela4[],1,0),"")</f>
        <v/>
      </c>
      <c r="M366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46762</v>
      </c>
      <c r="N3663" s="16" t="str">
        <f>IF(DCalendário6[[#This Row],[Dia Útil2]]="Feriado","Feriado",IF(AND(DCalendário6[[#This Row],[Dia Útil]]="",DCalendário6[[#This Row],[Mês Total]]=F3656),N3656+1,IF(DCalendário6[[#This Row],[Dia Útil]]="",1,"")))</f>
        <v/>
      </c>
      <c r="O366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3663" s="16"/>
      <c r="Q3663" s="17"/>
    </row>
    <row r="3664" spans="1:17" x14ac:dyDescent="0.25">
      <c r="A3664" s="1">
        <v>46763</v>
      </c>
      <c r="B3664" s="1">
        <f>IF(AND(DCalendário6[[#This Row],[Dia da semana]]&gt;1,DCalendário6[[#This Row],[Dia da semana]]&lt;7,DCalendário6[[#This Row],[Feriados]]=""),DCalendário6[[#This Row],[Dia]],"")</f>
        <v>46763</v>
      </c>
      <c r="C3664" s="16">
        <f>IF(DCalendário6[[#This Row],[Mês]]="","",IF(AND(C3660="",C3661="",C3662="",C3663=""),IF(DCalendário6[[#This Row],[Mês]]=D3663,C3663+1,IF(AND(D3663="",D3664=D3659),C3659+1,1)),IF(AND(C3661="",C3662="",C3663=""),IF(DCalendário6[[#This Row],[Mês]]=D3663,C3663+1,IF(AND(D3663="",D3664=D3660),C3660+1,1)),IF(AND(C3662="",C3663=""),IF(DCalendário6[[#This Row],[Mês]]=D3663,C3663+1,IF(AND(D3663="",D3664=D3661),C3661+1,1)),IF(DCalendário6[[#This Row],[Mês]]=D3663,C3663+1,IF(AND(D3663="",D3664=D3662),C3662+1,1))))))</f>
        <v>7</v>
      </c>
      <c r="D3664" s="14">
        <f>IF(DCalendário6[[#This Row],[Dia Útil]]="","",(MONTH($B3664)))</f>
        <v>1</v>
      </c>
      <c r="E3664" s="14">
        <f t="shared" si="57"/>
        <v>2028</v>
      </c>
      <c r="F3664" s="14">
        <f>MONTH(DCalendário6[[#This Row],[Dia]])</f>
        <v>1</v>
      </c>
      <c r="G3664" s="14" t="str">
        <f>MONTH(DCalendário6[[#This Row],[Dia]])&amp;" - "&amp;DCalendário6[[#This Row],[Ano]]</f>
        <v>1 - 2028</v>
      </c>
      <c r="H3664" s="14">
        <f>IF(DCalendário6[[#This Row],[Dia Útil]]="","",DCalendário6[[#This Row],[Semana Ano]])</f>
        <v>3</v>
      </c>
      <c r="I3664" s="14">
        <f>WEEKNUM(DCalendário6[[#This Row],[Dia]])</f>
        <v>3</v>
      </c>
      <c r="J3664" s="14" cm="1">
        <f t="array" aca="1" ref="J366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664" s="16">
        <f>WEEKDAY(DCalendário6[[#This Row],[Dia]])</f>
        <v>3</v>
      </c>
      <c r="L3664" s="1" t="str">
        <f>IFERROR(VLOOKUP(A3664,Tabela4[],1,0),"")</f>
        <v/>
      </c>
      <c r="M366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46763</v>
      </c>
      <c r="N3664" s="16" t="str">
        <f>IF(DCalendário6[[#This Row],[Dia Útil2]]="Feriado","Feriado",IF(AND(DCalendário6[[#This Row],[Dia Útil]]="",DCalendário6[[#This Row],[Mês Total]]=F3657),N3657+1,IF(DCalendário6[[#This Row],[Dia Útil]]="",1,"")))</f>
        <v/>
      </c>
      <c r="O366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3664" s="16"/>
      <c r="Q3664" s="17"/>
    </row>
    <row r="3665" spans="1:17" x14ac:dyDescent="0.25">
      <c r="A3665" s="1">
        <v>46764</v>
      </c>
      <c r="B3665" s="1">
        <f>IF(AND(DCalendário6[[#This Row],[Dia da semana]]&gt;1,DCalendário6[[#This Row],[Dia da semana]]&lt;7,DCalendário6[[#This Row],[Feriados]]=""),DCalendário6[[#This Row],[Dia]],"")</f>
        <v>46764</v>
      </c>
      <c r="C3665" s="16">
        <f>IF(DCalendário6[[#This Row],[Mês]]="","",IF(AND(C3661="",C3662="",C3663="",C3664=""),IF(DCalendário6[[#This Row],[Mês]]=D3664,C3664+1,IF(AND(D3664="",D3665=D3660),C3660+1,1)),IF(AND(C3662="",C3663="",C3664=""),IF(DCalendário6[[#This Row],[Mês]]=D3664,C3664+1,IF(AND(D3664="",D3665=D3661),C3661+1,1)),IF(AND(C3663="",C3664=""),IF(DCalendário6[[#This Row],[Mês]]=D3664,C3664+1,IF(AND(D3664="",D3665=D3662),C3662+1,1)),IF(DCalendário6[[#This Row],[Mês]]=D3664,C3664+1,IF(AND(D3664="",D3665=D3663),C3663+1,1))))))</f>
        <v>8</v>
      </c>
      <c r="D3665" s="14">
        <f>IF(DCalendário6[[#This Row],[Dia Útil]]="","",(MONTH($B3665)))</f>
        <v>1</v>
      </c>
      <c r="E3665" s="14">
        <f t="shared" si="57"/>
        <v>2028</v>
      </c>
      <c r="F3665" s="14">
        <f>MONTH(DCalendário6[[#This Row],[Dia]])</f>
        <v>1</v>
      </c>
      <c r="G3665" s="14" t="str">
        <f>MONTH(DCalendário6[[#This Row],[Dia]])&amp;" - "&amp;DCalendário6[[#This Row],[Ano]]</f>
        <v>1 - 2028</v>
      </c>
      <c r="H3665" s="14">
        <f>IF(DCalendário6[[#This Row],[Dia Útil]]="","",DCalendário6[[#This Row],[Semana Ano]])</f>
        <v>3</v>
      </c>
      <c r="I3665" s="14">
        <f>WEEKNUM(DCalendário6[[#This Row],[Dia]])</f>
        <v>3</v>
      </c>
      <c r="J3665" s="14" cm="1">
        <f t="array" aca="1" ref="J366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665" s="16">
        <f>WEEKDAY(DCalendário6[[#This Row],[Dia]])</f>
        <v>4</v>
      </c>
      <c r="L3665" s="1" t="str">
        <f>IFERROR(VLOOKUP(A3665,Tabela4[],1,0),"")</f>
        <v/>
      </c>
      <c r="M366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46764</v>
      </c>
      <c r="N3665" s="16" t="str">
        <f>IF(DCalendário6[[#This Row],[Dia Útil2]]="Feriado","Feriado",IF(AND(DCalendário6[[#This Row],[Dia Útil]]="",DCalendário6[[#This Row],[Mês Total]]=F3658),N3658+1,IF(DCalendário6[[#This Row],[Dia Útil]]="",1,"")))</f>
        <v/>
      </c>
      <c r="O366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3665" s="16"/>
      <c r="Q3665" s="17"/>
    </row>
    <row r="3666" spans="1:17" x14ac:dyDescent="0.25">
      <c r="A3666" s="1">
        <v>46765</v>
      </c>
      <c r="B3666" s="1">
        <f>IF(AND(DCalendário6[[#This Row],[Dia da semana]]&gt;1,DCalendário6[[#This Row],[Dia da semana]]&lt;7,DCalendário6[[#This Row],[Feriados]]=""),DCalendário6[[#This Row],[Dia]],"")</f>
        <v>46765</v>
      </c>
      <c r="C3666" s="16">
        <f>IF(DCalendário6[[#This Row],[Mês]]="","",IF(AND(C3662="",C3663="",C3664="",C3665=""),IF(DCalendário6[[#This Row],[Mês]]=D3665,C3665+1,IF(AND(D3665="",D3666=D3661),C3661+1,1)),IF(AND(C3663="",C3664="",C3665=""),IF(DCalendário6[[#This Row],[Mês]]=D3665,C3665+1,IF(AND(D3665="",D3666=D3662),C3662+1,1)),IF(AND(C3664="",C3665=""),IF(DCalendário6[[#This Row],[Mês]]=D3665,C3665+1,IF(AND(D3665="",D3666=D3663),C3663+1,1)),IF(DCalendário6[[#This Row],[Mês]]=D3665,C3665+1,IF(AND(D3665="",D3666=D3664),C3664+1,1))))))</f>
        <v>9</v>
      </c>
      <c r="D3666" s="14">
        <f>IF(DCalendário6[[#This Row],[Dia Útil]]="","",(MONTH($B3666)))</f>
        <v>1</v>
      </c>
      <c r="E3666" s="14">
        <f t="shared" si="57"/>
        <v>2028</v>
      </c>
      <c r="F3666" s="14">
        <f>MONTH(DCalendário6[[#This Row],[Dia]])</f>
        <v>1</v>
      </c>
      <c r="G3666" s="14" t="str">
        <f>MONTH(DCalendário6[[#This Row],[Dia]])&amp;" - "&amp;DCalendário6[[#This Row],[Ano]]</f>
        <v>1 - 2028</v>
      </c>
      <c r="H3666" s="14">
        <f>IF(DCalendário6[[#This Row],[Dia Útil]]="","",DCalendário6[[#This Row],[Semana Ano]])</f>
        <v>3</v>
      </c>
      <c r="I3666" s="14">
        <f>WEEKNUM(DCalendário6[[#This Row],[Dia]])</f>
        <v>3</v>
      </c>
      <c r="J3666" s="14" cm="1">
        <f t="array" aca="1" ref="J366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666" s="16">
        <f>WEEKDAY(DCalendário6[[#This Row],[Dia]])</f>
        <v>5</v>
      </c>
      <c r="L3666" s="1" t="str">
        <f>IFERROR(VLOOKUP(A3666,Tabela4[],1,0),"")</f>
        <v/>
      </c>
      <c r="M366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46765</v>
      </c>
      <c r="N3666" s="16" t="str">
        <f>IF(DCalendário6[[#This Row],[Dia Útil2]]="Feriado","Feriado",IF(AND(DCalendário6[[#This Row],[Dia Útil]]="",DCalendário6[[#This Row],[Mês Total]]=F3659),N3659+1,IF(DCalendário6[[#This Row],[Dia Útil]]="",1,"")))</f>
        <v/>
      </c>
      <c r="O366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3666" s="16"/>
      <c r="Q3666" s="17"/>
    </row>
    <row r="3667" spans="1:17" x14ac:dyDescent="0.25">
      <c r="A3667" s="1">
        <v>46766</v>
      </c>
      <c r="B3667" s="1">
        <f>IF(AND(DCalendário6[[#This Row],[Dia da semana]]&gt;1,DCalendário6[[#This Row],[Dia da semana]]&lt;7,DCalendário6[[#This Row],[Feriados]]=""),DCalendário6[[#This Row],[Dia]],"")</f>
        <v>46766</v>
      </c>
      <c r="C3667" s="16">
        <f>IF(DCalendário6[[#This Row],[Mês]]="","",IF(AND(C3663="",C3664="",C3665="",C3666=""),IF(DCalendário6[[#This Row],[Mês]]=D3666,C3666+1,IF(AND(D3666="",D3667=D3662),C3662+1,1)),IF(AND(C3664="",C3665="",C3666=""),IF(DCalendário6[[#This Row],[Mês]]=D3666,C3666+1,IF(AND(D3666="",D3667=D3663),C3663+1,1)),IF(AND(C3665="",C3666=""),IF(DCalendário6[[#This Row],[Mês]]=D3666,C3666+1,IF(AND(D3666="",D3667=D3664),C3664+1,1)),IF(DCalendário6[[#This Row],[Mês]]=D3666,C3666+1,IF(AND(D3666="",D3667=D3665),C3665+1,1))))))</f>
        <v>10</v>
      </c>
      <c r="D3667" s="14">
        <f>IF(DCalendário6[[#This Row],[Dia Útil]]="","",(MONTH($B3667)))</f>
        <v>1</v>
      </c>
      <c r="E3667" s="14">
        <f t="shared" si="57"/>
        <v>2028</v>
      </c>
      <c r="F3667" s="14">
        <f>MONTH(DCalendário6[[#This Row],[Dia]])</f>
        <v>1</v>
      </c>
      <c r="G3667" s="14" t="str">
        <f>MONTH(DCalendário6[[#This Row],[Dia]])&amp;" - "&amp;DCalendário6[[#This Row],[Ano]]</f>
        <v>1 - 2028</v>
      </c>
      <c r="H3667" s="14">
        <f>IF(DCalendário6[[#This Row],[Dia Útil]]="","",DCalendário6[[#This Row],[Semana Ano]])</f>
        <v>3</v>
      </c>
      <c r="I3667" s="14">
        <f>WEEKNUM(DCalendário6[[#This Row],[Dia]])</f>
        <v>3</v>
      </c>
      <c r="J3667" s="14" cm="1">
        <f t="array" aca="1" ref="J366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667" s="16">
        <f>WEEKDAY(DCalendário6[[#This Row],[Dia]])</f>
        <v>6</v>
      </c>
      <c r="L3667" s="1" t="str">
        <f>IFERROR(VLOOKUP(A3667,Tabela4[],1,0),"")</f>
        <v/>
      </c>
      <c r="M366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46766</v>
      </c>
      <c r="N3667" s="16" t="str">
        <f>IF(DCalendário6[[#This Row],[Dia Útil2]]="Feriado","Feriado",IF(AND(DCalendário6[[#This Row],[Dia Útil]]="",DCalendário6[[#This Row],[Mês Total]]=F3660),N3660+1,IF(DCalendário6[[#This Row],[Dia Útil]]="",1,"")))</f>
        <v/>
      </c>
      <c r="O366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3667" s="16"/>
      <c r="Q3667" s="17"/>
    </row>
    <row r="3668" spans="1:17" x14ac:dyDescent="0.25">
      <c r="A3668" s="1">
        <v>46767</v>
      </c>
      <c r="B3668" s="1" t="str">
        <f>IF(AND(DCalendário6[[#This Row],[Dia da semana]]&gt;1,DCalendário6[[#This Row],[Dia da semana]]&lt;7,DCalendário6[[#This Row],[Feriados]]=""),DCalendário6[[#This Row],[Dia]],"")</f>
        <v/>
      </c>
      <c r="C3668" s="16" t="str">
        <f>IF(DCalendário6[[#This Row],[Mês]]="","",IF(AND(C3664="",C3665="",C3666="",C3667=""),IF(DCalendário6[[#This Row],[Mês]]=D3667,C3667+1,IF(AND(D3667="",D3668=D3663),C3663+1,1)),IF(AND(C3665="",C3666="",C3667=""),IF(DCalendário6[[#This Row],[Mês]]=D3667,C3667+1,IF(AND(D3667="",D3668=D3664),C3664+1,1)),IF(AND(C3666="",C3667=""),IF(DCalendário6[[#This Row],[Mês]]=D3667,C3667+1,IF(AND(D3667="",D3668=D3665),C3665+1,1)),IF(DCalendário6[[#This Row],[Mês]]=D3667,C3667+1,IF(AND(D3667="",D3668=D3666),C3666+1,1))))))</f>
        <v/>
      </c>
      <c r="D3668" s="14" t="str">
        <f>IF(DCalendário6[[#This Row],[Dia Útil]]="","",(MONTH($B3668)))</f>
        <v/>
      </c>
      <c r="E3668" s="14">
        <f t="shared" si="57"/>
        <v>2028</v>
      </c>
      <c r="F3668" s="14">
        <f>MONTH(DCalendário6[[#This Row],[Dia]])</f>
        <v>1</v>
      </c>
      <c r="G3668" s="14" t="str">
        <f>MONTH(DCalendário6[[#This Row],[Dia]])&amp;" - "&amp;DCalendário6[[#This Row],[Ano]]</f>
        <v>1 - 2028</v>
      </c>
      <c r="H3668" s="14" t="str">
        <f>IF(DCalendário6[[#This Row],[Dia Útil]]="","",DCalendário6[[#This Row],[Semana Ano]])</f>
        <v/>
      </c>
      <c r="I3668" s="14">
        <f>WEEKNUM(DCalendário6[[#This Row],[Dia]])</f>
        <v>3</v>
      </c>
      <c r="J3668" s="14" cm="1">
        <f t="array" aca="1" ref="J366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668" s="16">
        <f>WEEKDAY(DCalendário6[[#This Row],[Dia]])</f>
        <v>7</v>
      </c>
      <c r="L3668" s="1" t="str">
        <f>IFERROR(VLOOKUP(A3668,Tabela4[],1,0),"")</f>
        <v/>
      </c>
      <c r="M366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668" s="16">
        <f>IF(DCalendário6[[#This Row],[Dia Útil2]]="Feriado","Feriado",IF(AND(DCalendário6[[#This Row],[Dia Útil]]="",DCalendário6[[#This Row],[Mês Total]]=F3661),N3661+1,IF(DCalendário6[[#This Row],[Dia Útil]]="",1,"")))</f>
        <v>3</v>
      </c>
      <c r="O366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3668" s="16"/>
      <c r="Q3668" s="17"/>
    </row>
    <row r="3669" spans="1:17" x14ac:dyDescent="0.25">
      <c r="A3669" s="1">
        <v>46768</v>
      </c>
      <c r="B3669" s="1" t="str">
        <f>IF(AND(DCalendário6[[#This Row],[Dia da semana]]&gt;1,DCalendário6[[#This Row],[Dia da semana]]&lt;7,DCalendário6[[#This Row],[Feriados]]=""),DCalendário6[[#This Row],[Dia]],"")</f>
        <v/>
      </c>
      <c r="C3669" s="16" t="str">
        <f>IF(DCalendário6[[#This Row],[Mês]]="","",IF(AND(C3665="",C3666="",C3667="",C3668=""),IF(DCalendário6[[#This Row],[Mês]]=D3668,C3668+1,IF(AND(D3668="",D3669=D3664),C3664+1,1)),IF(AND(C3666="",C3667="",C3668=""),IF(DCalendário6[[#This Row],[Mês]]=D3668,C3668+1,IF(AND(D3668="",D3669=D3665),C3665+1,1)),IF(AND(C3667="",C3668=""),IF(DCalendário6[[#This Row],[Mês]]=D3668,C3668+1,IF(AND(D3668="",D3669=D3666),C3666+1,1)),IF(DCalendário6[[#This Row],[Mês]]=D3668,C3668+1,IF(AND(D3668="",D3669=D3667),C3667+1,1))))))</f>
        <v/>
      </c>
      <c r="D3669" s="14" t="str">
        <f>IF(DCalendário6[[#This Row],[Dia Útil]]="","",(MONTH($B3669)))</f>
        <v/>
      </c>
      <c r="E3669" s="14">
        <f t="shared" si="57"/>
        <v>2028</v>
      </c>
      <c r="F3669" s="14">
        <f>MONTH(DCalendário6[[#This Row],[Dia]])</f>
        <v>1</v>
      </c>
      <c r="G3669" s="14" t="str">
        <f>MONTH(DCalendário6[[#This Row],[Dia]])&amp;" - "&amp;DCalendário6[[#This Row],[Ano]]</f>
        <v>1 - 2028</v>
      </c>
      <c r="H3669" s="14" t="str">
        <f>IF(DCalendário6[[#This Row],[Dia Útil]]="","",DCalendário6[[#This Row],[Semana Ano]])</f>
        <v/>
      </c>
      <c r="I3669" s="14">
        <f>WEEKNUM(DCalendário6[[#This Row],[Dia]])</f>
        <v>4</v>
      </c>
      <c r="J3669" s="14" cm="1">
        <f t="array" aca="1" ref="J366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669" s="16">
        <f>WEEKDAY(DCalendário6[[#This Row],[Dia]])</f>
        <v>1</v>
      </c>
      <c r="L3669" s="1" t="str">
        <f>IFERROR(VLOOKUP(A3669,Tabela4[],1,0),"")</f>
        <v/>
      </c>
      <c r="M366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669" s="16">
        <f>IF(DCalendário6[[#This Row],[Dia Útil2]]="Feriado","Feriado",IF(AND(DCalendário6[[#This Row],[Dia Útil]]="",DCalendário6[[#This Row],[Mês Total]]=F3662),N3662+1,IF(DCalendário6[[#This Row],[Dia Útil]]="",1,"")))</f>
        <v>3</v>
      </c>
      <c r="O366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3669" s="16"/>
      <c r="Q3669" s="17"/>
    </row>
    <row r="3670" spans="1:17" x14ac:dyDescent="0.25">
      <c r="A3670" s="1">
        <v>46769</v>
      </c>
      <c r="B3670" s="1">
        <f>IF(AND(DCalendário6[[#This Row],[Dia da semana]]&gt;1,DCalendário6[[#This Row],[Dia da semana]]&lt;7,DCalendário6[[#This Row],[Feriados]]=""),DCalendário6[[#This Row],[Dia]],"")</f>
        <v>46769</v>
      </c>
      <c r="C3670" s="16">
        <f>IF(DCalendário6[[#This Row],[Mês]]="","",IF(AND(C3666="",C3667="",C3668="",C3669=""),IF(DCalendário6[[#This Row],[Mês]]=D3669,C3669+1,IF(AND(D3669="",D3670=D3665),C3665+1,1)),IF(AND(C3667="",C3668="",C3669=""),IF(DCalendário6[[#This Row],[Mês]]=D3669,C3669+1,IF(AND(D3669="",D3670=D3666),C3666+1,1)),IF(AND(C3668="",C3669=""),IF(DCalendário6[[#This Row],[Mês]]=D3669,C3669+1,IF(AND(D3669="",D3670=D3667),C3667+1,1)),IF(DCalendário6[[#This Row],[Mês]]=D3669,C3669+1,IF(AND(D3669="",D3670=D3668),C3668+1,1))))))</f>
        <v>11</v>
      </c>
      <c r="D3670" s="14">
        <f>IF(DCalendário6[[#This Row],[Dia Útil]]="","",(MONTH($B3670)))</f>
        <v>1</v>
      </c>
      <c r="E3670" s="14">
        <f t="shared" si="57"/>
        <v>2028</v>
      </c>
      <c r="F3670" s="14">
        <f>MONTH(DCalendário6[[#This Row],[Dia]])</f>
        <v>1</v>
      </c>
      <c r="G3670" s="14" t="str">
        <f>MONTH(DCalendário6[[#This Row],[Dia]])&amp;" - "&amp;DCalendário6[[#This Row],[Ano]]</f>
        <v>1 - 2028</v>
      </c>
      <c r="H3670" s="14">
        <f>IF(DCalendário6[[#This Row],[Dia Útil]]="","",DCalendário6[[#This Row],[Semana Ano]])</f>
        <v>4</v>
      </c>
      <c r="I3670" s="14">
        <f>WEEKNUM(DCalendário6[[#This Row],[Dia]])</f>
        <v>4</v>
      </c>
      <c r="J3670" s="14" cm="1">
        <f t="array" aca="1" ref="J367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670" s="16">
        <f>WEEKDAY(DCalendário6[[#This Row],[Dia]])</f>
        <v>2</v>
      </c>
      <c r="L3670" s="1" t="str">
        <f>IFERROR(VLOOKUP(A3670,Tabela4[],1,0),"")</f>
        <v/>
      </c>
      <c r="M367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46769</v>
      </c>
      <c r="N3670" s="16" t="str">
        <f>IF(DCalendário6[[#This Row],[Dia Útil2]]="Feriado","Feriado",IF(AND(DCalendário6[[#This Row],[Dia Útil]]="",DCalendário6[[#This Row],[Mês Total]]=F3663),N3663+1,IF(DCalendário6[[#This Row],[Dia Útil]]="",1,"")))</f>
        <v/>
      </c>
      <c r="O367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3670" s="16"/>
      <c r="Q3670" s="17"/>
    </row>
    <row r="3671" spans="1:17" x14ac:dyDescent="0.25">
      <c r="A3671" s="1">
        <v>46770</v>
      </c>
      <c r="B3671" s="1">
        <f>IF(AND(DCalendário6[[#This Row],[Dia da semana]]&gt;1,DCalendário6[[#This Row],[Dia da semana]]&lt;7,DCalendário6[[#This Row],[Feriados]]=""),DCalendário6[[#This Row],[Dia]],"")</f>
        <v>46770</v>
      </c>
      <c r="C3671" s="16">
        <f>IF(DCalendário6[[#This Row],[Mês]]="","",IF(AND(C3667="",C3668="",C3669="",C3670=""),IF(DCalendário6[[#This Row],[Mês]]=D3670,C3670+1,IF(AND(D3670="",D3671=D3666),C3666+1,1)),IF(AND(C3668="",C3669="",C3670=""),IF(DCalendário6[[#This Row],[Mês]]=D3670,C3670+1,IF(AND(D3670="",D3671=D3667),C3667+1,1)),IF(AND(C3669="",C3670=""),IF(DCalendário6[[#This Row],[Mês]]=D3670,C3670+1,IF(AND(D3670="",D3671=D3668),C3668+1,1)),IF(DCalendário6[[#This Row],[Mês]]=D3670,C3670+1,IF(AND(D3670="",D3671=D3669),C3669+1,1))))))</f>
        <v>12</v>
      </c>
      <c r="D3671" s="14">
        <f>IF(DCalendário6[[#This Row],[Dia Útil]]="","",(MONTH($B3671)))</f>
        <v>1</v>
      </c>
      <c r="E3671" s="14">
        <f t="shared" si="57"/>
        <v>2028</v>
      </c>
      <c r="F3671" s="14">
        <f>MONTH(DCalendário6[[#This Row],[Dia]])</f>
        <v>1</v>
      </c>
      <c r="G3671" s="14" t="str">
        <f>MONTH(DCalendário6[[#This Row],[Dia]])&amp;" - "&amp;DCalendário6[[#This Row],[Ano]]</f>
        <v>1 - 2028</v>
      </c>
      <c r="H3671" s="14">
        <f>IF(DCalendário6[[#This Row],[Dia Útil]]="","",DCalendário6[[#This Row],[Semana Ano]])</f>
        <v>4</v>
      </c>
      <c r="I3671" s="14">
        <f>WEEKNUM(DCalendário6[[#This Row],[Dia]])</f>
        <v>4</v>
      </c>
      <c r="J3671" s="14" cm="1">
        <f t="array" aca="1" ref="J367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671" s="16">
        <f>WEEKDAY(DCalendário6[[#This Row],[Dia]])</f>
        <v>3</v>
      </c>
      <c r="L3671" s="1" t="str">
        <f>IFERROR(VLOOKUP(A3671,Tabela4[],1,0),"")</f>
        <v/>
      </c>
      <c r="M367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46770</v>
      </c>
      <c r="N3671" s="16" t="str">
        <f>IF(DCalendário6[[#This Row],[Dia Útil2]]="Feriado","Feriado",IF(AND(DCalendário6[[#This Row],[Dia Útil]]="",DCalendário6[[#This Row],[Mês Total]]=F3664),N3664+1,IF(DCalendário6[[#This Row],[Dia Útil]]="",1,"")))</f>
        <v/>
      </c>
      <c r="O367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3671" s="16"/>
      <c r="Q3671" s="17"/>
    </row>
    <row r="3672" spans="1:17" x14ac:dyDescent="0.25">
      <c r="A3672" s="1">
        <v>46771</v>
      </c>
      <c r="B3672" s="1">
        <f>IF(AND(DCalendário6[[#This Row],[Dia da semana]]&gt;1,DCalendário6[[#This Row],[Dia da semana]]&lt;7,DCalendário6[[#This Row],[Feriados]]=""),DCalendário6[[#This Row],[Dia]],"")</f>
        <v>46771</v>
      </c>
      <c r="C3672" s="16">
        <f>IF(DCalendário6[[#This Row],[Mês]]="","",IF(AND(C3668="",C3669="",C3670="",C3671=""),IF(DCalendário6[[#This Row],[Mês]]=D3671,C3671+1,IF(AND(D3671="",D3672=D3667),C3667+1,1)),IF(AND(C3669="",C3670="",C3671=""),IF(DCalendário6[[#This Row],[Mês]]=D3671,C3671+1,IF(AND(D3671="",D3672=D3668),C3668+1,1)),IF(AND(C3670="",C3671=""),IF(DCalendário6[[#This Row],[Mês]]=D3671,C3671+1,IF(AND(D3671="",D3672=D3669),C3669+1,1)),IF(DCalendário6[[#This Row],[Mês]]=D3671,C3671+1,IF(AND(D3671="",D3672=D3670),C3670+1,1))))))</f>
        <v>13</v>
      </c>
      <c r="D3672" s="14">
        <f>IF(DCalendário6[[#This Row],[Dia Útil]]="","",(MONTH($B3672)))</f>
        <v>1</v>
      </c>
      <c r="E3672" s="14">
        <f t="shared" si="57"/>
        <v>2028</v>
      </c>
      <c r="F3672" s="14">
        <f>MONTH(DCalendário6[[#This Row],[Dia]])</f>
        <v>1</v>
      </c>
      <c r="G3672" s="14" t="str">
        <f>MONTH(DCalendário6[[#This Row],[Dia]])&amp;" - "&amp;DCalendário6[[#This Row],[Ano]]</f>
        <v>1 - 2028</v>
      </c>
      <c r="H3672" s="14">
        <f>IF(DCalendário6[[#This Row],[Dia Útil]]="","",DCalendário6[[#This Row],[Semana Ano]])</f>
        <v>4</v>
      </c>
      <c r="I3672" s="14">
        <f>WEEKNUM(DCalendário6[[#This Row],[Dia]])</f>
        <v>4</v>
      </c>
      <c r="J3672" s="14" cm="1">
        <f t="array" aca="1" ref="J367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672" s="16">
        <f>WEEKDAY(DCalendário6[[#This Row],[Dia]])</f>
        <v>4</v>
      </c>
      <c r="L3672" s="1" t="str">
        <f>IFERROR(VLOOKUP(A3672,Tabela4[],1,0),"")</f>
        <v/>
      </c>
      <c r="M367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46771</v>
      </c>
      <c r="N3672" s="16" t="str">
        <f>IF(DCalendário6[[#This Row],[Dia Útil2]]="Feriado","Feriado",IF(AND(DCalendário6[[#This Row],[Dia Útil]]="",DCalendário6[[#This Row],[Mês Total]]=F3665),N3665+1,IF(DCalendário6[[#This Row],[Dia Útil]]="",1,"")))</f>
        <v/>
      </c>
      <c r="O367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3672" s="16"/>
      <c r="Q3672" s="17"/>
    </row>
    <row r="3673" spans="1:17" x14ac:dyDescent="0.25">
      <c r="A3673" s="1">
        <v>46772</v>
      </c>
      <c r="B3673" s="1">
        <f>IF(AND(DCalendário6[[#This Row],[Dia da semana]]&gt;1,DCalendário6[[#This Row],[Dia da semana]]&lt;7,DCalendário6[[#This Row],[Feriados]]=""),DCalendário6[[#This Row],[Dia]],"")</f>
        <v>46772</v>
      </c>
      <c r="C3673" s="16">
        <f>IF(DCalendário6[[#This Row],[Mês]]="","",IF(AND(C3669="",C3670="",C3671="",C3672=""),IF(DCalendário6[[#This Row],[Mês]]=D3672,C3672+1,IF(AND(D3672="",D3673=D3668),C3668+1,1)),IF(AND(C3670="",C3671="",C3672=""),IF(DCalendário6[[#This Row],[Mês]]=D3672,C3672+1,IF(AND(D3672="",D3673=D3669),C3669+1,1)),IF(AND(C3671="",C3672=""),IF(DCalendário6[[#This Row],[Mês]]=D3672,C3672+1,IF(AND(D3672="",D3673=D3670),C3670+1,1)),IF(DCalendário6[[#This Row],[Mês]]=D3672,C3672+1,IF(AND(D3672="",D3673=D3671),C3671+1,1))))))</f>
        <v>14</v>
      </c>
      <c r="D3673" s="14">
        <f>IF(DCalendário6[[#This Row],[Dia Útil]]="","",(MONTH($B3673)))</f>
        <v>1</v>
      </c>
      <c r="E3673" s="14">
        <f t="shared" si="57"/>
        <v>2028</v>
      </c>
      <c r="F3673" s="14">
        <f>MONTH(DCalendário6[[#This Row],[Dia]])</f>
        <v>1</v>
      </c>
      <c r="G3673" s="14" t="str">
        <f>MONTH(DCalendário6[[#This Row],[Dia]])&amp;" - "&amp;DCalendário6[[#This Row],[Ano]]</f>
        <v>1 - 2028</v>
      </c>
      <c r="H3673" s="14">
        <f>IF(DCalendário6[[#This Row],[Dia Útil]]="","",DCalendário6[[#This Row],[Semana Ano]])</f>
        <v>4</v>
      </c>
      <c r="I3673" s="14">
        <f>WEEKNUM(DCalendário6[[#This Row],[Dia]])</f>
        <v>4</v>
      </c>
      <c r="J3673" s="14" cm="1">
        <f t="array" aca="1" ref="J367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673" s="16">
        <f>WEEKDAY(DCalendário6[[#This Row],[Dia]])</f>
        <v>5</v>
      </c>
      <c r="L3673" s="1" t="str">
        <f>IFERROR(VLOOKUP(A3673,Tabela4[],1,0),"")</f>
        <v/>
      </c>
      <c r="M367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46772</v>
      </c>
      <c r="N3673" s="16" t="str">
        <f>IF(DCalendário6[[#This Row],[Dia Útil2]]="Feriado","Feriado",IF(AND(DCalendário6[[#This Row],[Dia Útil]]="",DCalendário6[[#This Row],[Mês Total]]=F3666),N3666+1,IF(DCalendário6[[#This Row],[Dia Útil]]="",1,"")))</f>
        <v/>
      </c>
      <c r="O367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3673" s="16"/>
      <c r="Q3673" s="17"/>
    </row>
    <row r="3674" spans="1:17" x14ac:dyDescent="0.25">
      <c r="A3674" s="1">
        <v>46773</v>
      </c>
      <c r="B3674" s="1">
        <f>IF(AND(DCalendário6[[#This Row],[Dia da semana]]&gt;1,DCalendário6[[#This Row],[Dia da semana]]&lt;7,DCalendário6[[#This Row],[Feriados]]=""),DCalendário6[[#This Row],[Dia]],"")</f>
        <v>46773</v>
      </c>
      <c r="C3674" s="16">
        <f>IF(DCalendário6[[#This Row],[Mês]]="","",IF(AND(C3670="",C3671="",C3672="",C3673=""),IF(DCalendário6[[#This Row],[Mês]]=D3673,C3673+1,IF(AND(D3673="",D3674=D3669),C3669+1,1)),IF(AND(C3671="",C3672="",C3673=""),IF(DCalendário6[[#This Row],[Mês]]=D3673,C3673+1,IF(AND(D3673="",D3674=D3670),C3670+1,1)),IF(AND(C3672="",C3673=""),IF(DCalendário6[[#This Row],[Mês]]=D3673,C3673+1,IF(AND(D3673="",D3674=D3671),C3671+1,1)),IF(DCalendário6[[#This Row],[Mês]]=D3673,C3673+1,IF(AND(D3673="",D3674=D3672),C3672+1,1))))))</f>
        <v>15</v>
      </c>
      <c r="D3674" s="14">
        <f>IF(DCalendário6[[#This Row],[Dia Útil]]="","",(MONTH($B3674)))</f>
        <v>1</v>
      </c>
      <c r="E3674" s="14">
        <f t="shared" si="57"/>
        <v>2028</v>
      </c>
      <c r="F3674" s="14">
        <f>MONTH(DCalendário6[[#This Row],[Dia]])</f>
        <v>1</v>
      </c>
      <c r="G3674" s="14" t="str">
        <f>MONTH(DCalendário6[[#This Row],[Dia]])&amp;" - "&amp;DCalendário6[[#This Row],[Ano]]</f>
        <v>1 - 2028</v>
      </c>
      <c r="H3674" s="14">
        <f>IF(DCalendário6[[#This Row],[Dia Útil]]="","",DCalendário6[[#This Row],[Semana Ano]])</f>
        <v>4</v>
      </c>
      <c r="I3674" s="14">
        <f>WEEKNUM(DCalendário6[[#This Row],[Dia]])</f>
        <v>4</v>
      </c>
      <c r="J3674" s="14" cm="1">
        <f t="array" aca="1" ref="J367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674" s="16">
        <f>WEEKDAY(DCalendário6[[#This Row],[Dia]])</f>
        <v>6</v>
      </c>
      <c r="L3674" s="1" t="str">
        <f>IFERROR(VLOOKUP(A3674,Tabela4[],1,0),"")</f>
        <v/>
      </c>
      <c r="M367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46773</v>
      </c>
      <c r="N3674" s="16" t="str">
        <f>IF(DCalendário6[[#This Row],[Dia Útil2]]="Feriado","Feriado",IF(AND(DCalendário6[[#This Row],[Dia Útil]]="",DCalendário6[[#This Row],[Mês Total]]=F3667),N3667+1,IF(DCalendário6[[#This Row],[Dia Útil]]="",1,"")))</f>
        <v/>
      </c>
      <c r="O367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3674" s="16"/>
      <c r="Q3674" s="17"/>
    </row>
    <row r="3675" spans="1:17" x14ac:dyDescent="0.25">
      <c r="A3675" s="1">
        <v>46774</v>
      </c>
      <c r="B3675" s="1" t="str">
        <f>IF(AND(DCalendário6[[#This Row],[Dia da semana]]&gt;1,DCalendário6[[#This Row],[Dia da semana]]&lt;7,DCalendário6[[#This Row],[Feriados]]=""),DCalendário6[[#This Row],[Dia]],"")</f>
        <v/>
      </c>
      <c r="C3675" s="16" t="str">
        <f>IF(DCalendário6[[#This Row],[Mês]]="","",IF(AND(C3671="",C3672="",C3673="",C3674=""),IF(DCalendário6[[#This Row],[Mês]]=D3674,C3674+1,IF(AND(D3674="",D3675=D3670),C3670+1,1)),IF(AND(C3672="",C3673="",C3674=""),IF(DCalendário6[[#This Row],[Mês]]=D3674,C3674+1,IF(AND(D3674="",D3675=D3671),C3671+1,1)),IF(AND(C3673="",C3674=""),IF(DCalendário6[[#This Row],[Mês]]=D3674,C3674+1,IF(AND(D3674="",D3675=D3672),C3672+1,1)),IF(DCalendário6[[#This Row],[Mês]]=D3674,C3674+1,IF(AND(D3674="",D3675=D3673),C3673+1,1))))))</f>
        <v/>
      </c>
      <c r="D3675" s="14" t="str">
        <f>IF(DCalendário6[[#This Row],[Dia Útil]]="","",(MONTH($B3675)))</f>
        <v/>
      </c>
      <c r="E3675" s="14">
        <f t="shared" si="57"/>
        <v>2028</v>
      </c>
      <c r="F3675" s="14">
        <f>MONTH(DCalendário6[[#This Row],[Dia]])</f>
        <v>1</v>
      </c>
      <c r="G3675" s="14" t="str">
        <f>MONTH(DCalendário6[[#This Row],[Dia]])&amp;" - "&amp;DCalendário6[[#This Row],[Ano]]</f>
        <v>1 - 2028</v>
      </c>
      <c r="H3675" s="14" t="str">
        <f>IF(DCalendário6[[#This Row],[Dia Útil]]="","",DCalendário6[[#This Row],[Semana Ano]])</f>
        <v/>
      </c>
      <c r="I3675" s="14">
        <f>WEEKNUM(DCalendário6[[#This Row],[Dia]])</f>
        <v>4</v>
      </c>
      <c r="J3675" s="14" cm="1">
        <f t="array" aca="1" ref="J367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675" s="16">
        <f>WEEKDAY(DCalendário6[[#This Row],[Dia]])</f>
        <v>7</v>
      </c>
      <c r="L3675" s="1" t="str">
        <f>IFERROR(VLOOKUP(A3675,Tabela4[],1,0),"")</f>
        <v/>
      </c>
      <c r="M367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675" s="16">
        <f>IF(DCalendário6[[#This Row],[Dia Útil2]]="Feriado","Feriado",IF(AND(DCalendário6[[#This Row],[Dia Útil]]="",DCalendário6[[#This Row],[Mês Total]]=F3668),N3668+1,IF(DCalendário6[[#This Row],[Dia Útil]]="",1,"")))</f>
        <v>4</v>
      </c>
      <c r="O367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3675" s="16"/>
      <c r="Q3675" s="17"/>
    </row>
    <row r="3676" spans="1:17" x14ac:dyDescent="0.25">
      <c r="A3676" s="1">
        <v>46775</v>
      </c>
      <c r="B3676" s="1" t="str">
        <f>IF(AND(DCalendário6[[#This Row],[Dia da semana]]&gt;1,DCalendário6[[#This Row],[Dia da semana]]&lt;7,DCalendário6[[#This Row],[Feriados]]=""),DCalendário6[[#This Row],[Dia]],"")</f>
        <v/>
      </c>
      <c r="C3676" s="16" t="str">
        <f>IF(DCalendário6[[#This Row],[Mês]]="","",IF(AND(C3672="",C3673="",C3674="",C3675=""),IF(DCalendário6[[#This Row],[Mês]]=D3675,C3675+1,IF(AND(D3675="",D3676=D3671),C3671+1,1)),IF(AND(C3673="",C3674="",C3675=""),IF(DCalendário6[[#This Row],[Mês]]=D3675,C3675+1,IF(AND(D3675="",D3676=D3672),C3672+1,1)),IF(AND(C3674="",C3675=""),IF(DCalendário6[[#This Row],[Mês]]=D3675,C3675+1,IF(AND(D3675="",D3676=D3673),C3673+1,1)),IF(DCalendário6[[#This Row],[Mês]]=D3675,C3675+1,IF(AND(D3675="",D3676=D3674),C3674+1,1))))))</f>
        <v/>
      </c>
      <c r="D3676" s="14" t="str">
        <f>IF(DCalendário6[[#This Row],[Dia Útil]]="","",(MONTH($B3676)))</f>
        <v/>
      </c>
      <c r="E3676" s="14">
        <f t="shared" si="57"/>
        <v>2028</v>
      </c>
      <c r="F3676" s="14">
        <f>MONTH(DCalendário6[[#This Row],[Dia]])</f>
        <v>1</v>
      </c>
      <c r="G3676" s="14" t="str">
        <f>MONTH(DCalendário6[[#This Row],[Dia]])&amp;" - "&amp;DCalendário6[[#This Row],[Ano]]</f>
        <v>1 - 2028</v>
      </c>
      <c r="H3676" s="14" t="str">
        <f>IF(DCalendário6[[#This Row],[Dia Útil]]="","",DCalendário6[[#This Row],[Semana Ano]])</f>
        <v/>
      </c>
      <c r="I3676" s="14">
        <f>WEEKNUM(DCalendário6[[#This Row],[Dia]])</f>
        <v>5</v>
      </c>
      <c r="J3676" s="14" cm="1">
        <f t="array" aca="1" ref="J367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676" s="16">
        <f>WEEKDAY(DCalendário6[[#This Row],[Dia]])</f>
        <v>1</v>
      </c>
      <c r="L3676" s="1" t="str">
        <f>IFERROR(VLOOKUP(A3676,Tabela4[],1,0),"")</f>
        <v/>
      </c>
      <c r="M367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676" s="16">
        <f>IF(DCalendário6[[#This Row],[Dia Útil2]]="Feriado","Feriado",IF(AND(DCalendário6[[#This Row],[Dia Útil]]="",DCalendário6[[#This Row],[Mês Total]]=F3669),N3669+1,IF(DCalendário6[[#This Row],[Dia Útil]]="",1,"")))</f>
        <v>4</v>
      </c>
      <c r="O367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3676" s="16"/>
      <c r="Q3676" s="17"/>
    </row>
    <row r="3677" spans="1:17" x14ac:dyDescent="0.25">
      <c r="A3677" s="1">
        <v>46776</v>
      </c>
      <c r="B3677" s="1">
        <f>IF(AND(DCalendário6[[#This Row],[Dia da semana]]&gt;1,DCalendário6[[#This Row],[Dia da semana]]&lt;7,DCalendário6[[#This Row],[Feriados]]=""),DCalendário6[[#This Row],[Dia]],"")</f>
        <v>46776</v>
      </c>
      <c r="C3677" s="16">
        <f>IF(DCalendário6[[#This Row],[Mês]]="","",IF(AND(C3673="",C3674="",C3675="",C3676=""),IF(DCalendário6[[#This Row],[Mês]]=D3676,C3676+1,IF(AND(D3676="",D3677=D3672),C3672+1,1)),IF(AND(C3674="",C3675="",C3676=""),IF(DCalendário6[[#This Row],[Mês]]=D3676,C3676+1,IF(AND(D3676="",D3677=D3673),C3673+1,1)),IF(AND(C3675="",C3676=""),IF(DCalendário6[[#This Row],[Mês]]=D3676,C3676+1,IF(AND(D3676="",D3677=D3674),C3674+1,1)),IF(DCalendário6[[#This Row],[Mês]]=D3676,C3676+1,IF(AND(D3676="",D3677=D3675),C3675+1,1))))))</f>
        <v>16</v>
      </c>
      <c r="D3677" s="14">
        <f>IF(DCalendário6[[#This Row],[Dia Útil]]="","",(MONTH($B3677)))</f>
        <v>1</v>
      </c>
      <c r="E3677" s="14">
        <f t="shared" si="57"/>
        <v>2028</v>
      </c>
      <c r="F3677" s="14">
        <f>MONTH(DCalendário6[[#This Row],[Dia]])</f>
        <v>1</v>
      </c>
      <c r="G3677" s="14" t="str">
        <f>MONTH(DCalendário6[[#This Row],[Dia]])&amp;" - "&amp;DCalendário6[[#This Row],[Ano]]</f>
        <v>1 - 2028</v>
      </c>
      <c r="H3677" s="14">
        <f>IF(DCalendário6[[#This Row],[Dia Útil]]="","",DCalendário6[[#This Row],[Semana Ano]])</f>
        <v>5</v>
      </c>
      <c r="I3677" s="14">
        <f>WEEKNUM(DCalendário6[[#This Row],[Dia]])</f>
        <v>5</v>
      </c>
      <c r="J3677" s="14" cm="1">
        <f t="array" aca="1" ref="J367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677" s="16">
        <f>WEEKDAY(DCalendário6[[#This Row],[Dia]])</f>
        <v>2</v>
      </c>
      <c r="L3677" s="1" t="str">
        <f>IFERROR(VLOOKUP(A3677,Tabela4[],1,0),"")</f>
        <v/>
      </c>
      <c r="M367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46776</v>
      </c>
      <c r="N3677" s="16" t="str">
        <f>IF(DCalendário6[[#This Row],[Dia Útil2]]="Feriado","Feriado",IF(AND(DCalendário6[[#This Row],[Dia Útil]]="",DCalendário6[[#This Row],[Mês Total]]=F3670),N3670+1,IF(DCalendário6[[#This Row],[Dia Útil]]="",1,"")))</f>
        <v/>
      </c>
      <c r="O367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3677" s="16"/>
      <c r="Q3677" s="17"/>
    </row>
    <row r="3678" spans="1:17" x14ac:dyDescent="0.25">
      <c r="A3678" s="1">
        <v>46777</v>
      </c>
      <c r="B3678" s="1">
        <f>IF(AND(DCalendário6[[#This Row],[Dia da semana]]&gt;1,DCalendário6[[#This Row],[Dia da semana]]&lt;7,DCalendário6[[#This Row],[Feriados]]=""),DCalendário6[[#This Row],[Dia]],"")</f>
        <v>46777</v>
      </c>
      <c r="C3678" s="16">
        <f>IF(DCalendário6[[#This Row],[Mês]]="","",IF(AND(C3674="",C3675="",C3676="",C3677=""),IF(DCalendário6[[#This Row],[Mês]]=D3677,C3677+1,IF(AND(D3677="",D3678=D3673),C3673+1,1)),IF(AND(C3675="",C3676="",C3677=""),IF(DCalendário6[[#This Row],[Mês]]=D3677,C3677+1,IF(AND(D3677="",D3678=D3674),C3674+1,1)),IF(AND(C3676="",C3677=""),IF(DCalendário6[[#This Row],[Mês]]=D3677,C3677+1,IF(AND(D3677="",D3678=D3675),C3675+1,1)),IF(DCalendário6[[#This Row],[Mês]]=D3677,C3677+1,IF(AND(D3677="",D3678=D3676),C3676+1,1))))))</f>
        <v>17</v>
      </c>
      <c r="D3678" s="14">
        <f>IF(DCalendário6[[#This Row],[Dia Útil]]="","",(MONTH($B3678)))</f>
        <v>1</v>
      </c>
      <c r="E3678" s="14">
        <f t="shared" si="57"/>
        <v>2028</v>
      </c>
      <c r="F3678" s="14">
        <f>MONTH(DCalendário6[[#This Row],[Dia]])</f>
        <v>1</v>
      </c>
      <c r="G3678" s="14" t="str">
        <f>MONTH(DCalendário6[[#This Row],[Dia]])&amp;" - "&amp;DCalendário6[[#This Row],[Ano]]</f>
        <v>1 - 2028</v>
      </c>
      <c r="H3678" s="14">
        <f>IF(DCalendário6[[#This Row],[Dia Útil]]="","",DCalendário6[[#This Row],[Semana Ano]])</f>
        <v>5</v>
      </c>
      <c r="I3678" s="14">
        <f>WEEKNUM(DCalendário6[[#This Row],[Dia]])</f>
        <v>5</v>
      </c>
      <c r="J3678" s="14" cm="1">
        <f t="array" aca="1" ref="J367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678" s="16">
        <f>WEEKDAY(DCalendário6[[#This Row],[Dia]])</f>
        <v>3</v>
      </c>
      <c r="L3678" s="1" t="str">
        <f>IFERROR(VLOOKUP(A3678,Tabela4[],1,0),"")</f>
        <v/>
      </c>
      <c r="M367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46777</v>
      </c>
      <c r="N3678" s="16" t="str">
        <f>IF(DCalendário6[[#This Row],[Dia Útil2]]="Feriado","Feriado",IF(AND(DCalendário6[[#This Row],[Dia Útil]]="",DCalendário6[[#This Row],[Mês Total]]=F3671),N3671+1,IF(DCalendário6[[#This Row],[Dia Útil]]="",1,"")))</f>
        <v/>
      </c>
      <c r="O367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3678" s="16"/>
      <c r="Q3678" s="17"/>
    </row>
    <row r="3679" spans="1:17" x14ac:dyDescent="0.25">
      <c r="A3679" s="1">
        <v>46778</v>
      </c>
      <c r="B3679" s="1">
        <f>IF(AND(DCalendário6[[#This Row],[Dia da semana]]&gt;1,DCalendário6[[#This Row],[Dia da semana]]&lt;7,DCalendário6[[#This Row],[Feriados]]=""),DCalendário6[[#This Row],[Dia]],"")</f>
        <v>46778</v>
      </c>
      <c r="C3679" s="16">
        <f>IF(DCalendário6[[#This Row],[Mês]]="","",IF(AND(C3675="",C3676="",C3677="",C3678=""),IF(DCalendário6[[#This Row],[Mês]]=D3678,C3678+1,IF(AND(D3678="",D3679=D3674),C3674+1,1)),IF(AND(C3676="",C3677="",C3678=""),IF(DCalendário6[[#This Row],[Mês]]=D3678,C3678+1,IF(AND(D3678="",D3679=D3675),C3675+1,1)),IF(AND(C3677="",C3678=""),IF(DCalendário6[[#This Row],[Mês]]=D3678,C3678+1,IF(AND(D3678="",D3679=D3676),C3676+1,1)),IF(DCalendário6[[#This Row],[Mês]]=D3678,C3678+1,IF(AND(D3678="",D3679=D3677),C3677+1,1))))))</f>
        <v>18</v>
      </c>
      <c r="D3679" s="14">
        <f>IF(DCalendário6[[#This Row],[Dia Útil]]="","",(MONTH($B3679)))</f>
        <v>1</v>
      </c>
      <c r="E3679" s="14">
        <f t="shared" si="57"/>
        <v>2028</v>
      </c>
      <c r="F3679" s="14">
        <f>MONTH(DCalendário6[[#This Row],[Dia]])</f>
        <v>1</v>
      </c>
      <c r="G3679" s="14" t="str">
        <f>MONTH(DCalendário6[[#This Row],[Dia]])&amp;" - "&amp;DCalendário6[[#This Row],[Ano]]</f>
        <v>1 - 2028</v>
      </c>
      <c r="H3679" s="14">
        <f>IF(DCalendário6[[#This Row],[Dia Útil]]="","",DCalendário6[[#This Row],[Semana Ano]])</f>
        <v>5</v>
      </c>
      <c r="I3679" s="14">
        <f>WEEKNUM(DCalendário6[[#This Row],[Dia]])</f>
        <v>5</v>
      </c>
      <c r="J3679" s="14" cm="1">
        <f t="array" aca="1" ref="J367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679" s="16">
        <f>WEEKDAY(DCalendário6[[#This Row],[Dia]])</f>
        <v>4</v>
      </c>
      <c r="L3679" s="1" t="str">
        <f>IFERROR(VLOOKUP(A3679,Tabela4[],1,0),"")</f>
        <v/>
      </c>
      <c r="M367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46778</v>
      </c>
      <c r="N3679" s="16" t="str">
        <f>IF(DCalendário6[[#This Row],[Dia Útil2]]="Feriado","Feriado",IF(AND(DCalendário6[[#This Row],[Dia Útil]]="",DCalendário6[[#This Row],[Mês Total]]=F3672),N3672+1,IF(DCalendário6[[#This Row],[Dia Útil]]="",1,"")))</f>
        <v/>
      </c>
      <c r="O367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3679" s="16"/>
      <c r="Q3679" s="17"/>
    </row>
    <row r="3680" spans="1:17" x14ac:dyDescent="0.25">
      <c r="A3680" s="1">
        <v>46779</v>
      </c>
      <c r="B3680" s="1">
        <f>IF(AND(DCalendário6[[#This Row],[Dia da semana]]&gt;1,DCalendário6[[#This Row],[Dia da semana]]&lt;7,DCalendário6[[#This Row],[Feriados]]=""),DCalendário6[[#This Row],[Dia]],"")</f>
        <v>46779</v>
      </c>
      <c r="C3680" s="16">
        <f>IF(DCalendário6[[#This Row],[Mês]]="","",IF(AND(C3676="",C3677="",C3678="",C3679=""),IF(DCalendário6[[#This Row],[Mês]]=D3679,C3679+1,IF(AND(D3679="",D3680=D3675),C3675+1,1)),IF(AND(C3677="",C3678="",C3679=""),IF(DCalendário6[[#This Row],[Mês]]=D3679,C3679+1,IF(AND(D3679="",D3680=D3676),C3676+1,1)),IF(AND(C3678="",C3679=""),IF(DCalendário6[[#This Row],[Mês]]=D3679,C3679+1,IF(AND(D3679="",D3680=D3677),C3677+1,1)),IF(DCalendário6[[#This Row],[Mês]]=D3679,C3679+1,IF(AND(D3679="",D3680=D3678),C3678+1,1))))))</f>
        <v>19</v>
      </c>
      <c r="D3680" s="14">
        <f>IF(DCalendário6[[#This Row],[Dia Útil]]="","",(MONTH($B3680)))</f>
        <v>1</v>
      </c>
      <c r="E3680" s="14">
        <f t="shared" si="57"/>
        <v>2028</v>
      </c>
      <c r="F3680" s="14">
        <f>MONTH(DCalendário6[[#This Row],[Dia]])</f>
        <v>1</v>
      </c>
      <c r="G3680" s="14" t="str">
        <f>MONTH(DCalendário6[[#This Row],[Dia]])&amp;" - "&amp;DCalendário6[[#This Row],[Ano]]</f>
        <v>1 - 2028</v>
      </c>
      <c r="H3680" s="14">
        <f>IF(DCalendário6[[#This Row],[Dia Útil]]="","",DCalendário6[[#This Row],[Semana Ano]])</f>
        <v>5</v>
      </c>
      <c r="I3680" s="14">
        <f>WEEKNUM(DCalendário6[[#This Row],[Dia]])</f>
        <v>5</v>
      </c>
      <c r="J3680" s="14" cm="1">
        <f t="array" aca="1" ref="J368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680" s="16">
        <f>WEEKDAY(DCalendário6[[#This Row],[Dia]])</f>
        <v>5</v>
      </c>
      <c r="L3680" s="1" t="str">
        <f>IFERROR(VLOOKUP(A3680,Tabela4[],1,0),"")</f>
        <v/>
      </c>
      <c r="M368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46779</v>
      </c>
      <c r="N3680" s="16" t="str">
        <f>IF(DCalendário6[[#This Row],[Dia Útil2]]="Feriado","Feriado",IF(AND(DCalendário6[[#This Row],[Dia Útil]]="",DCalendário6[[#This Row],[Mês Total]]=F3673),N3673+1,IF(DCalendário6[[#This Row],[Dia Útil]]="",1,"")))</f>
        <v/>
      </c>
      <c r="O368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3680" s="16"/>
      <c r="Q3680" s="17"/>
    </row>
    <row r="3681" spans="1:17" x14ac:dyDescent="0.25">
      <c r="A3681" s="1">
        <v>46780</v>
      </c>
      <c r="B3681" s="1">
        <f>IF(AND(DCalendário6[[#This Row],[Dia da semana]]&gt;1,DCalendário6[[#This Row],[Dia da semana]]&lt;7,DCalendário6[[#This Row],[Feriados]]=""),DCalendário6[[#This Row],[Dia]],"")</f>
        <v>46780</v>
      </c>
      <c r="C3681" s="16">
        <f>IF(DCalendário6[[#This Row],[Mês]]="","",IF(AND(C3677="",C3678="",C3679="",C3680=""),IF(DCalendário6[[#This Row],[Mês]]=D3680,C3680+1,IF(AND(D3680="",D3681=D3676),C3676+1,1)),IF(AND(C3678="",C3679="",C3680=""),IF(DCalendário6[[#This Row],[Mês]]=D3680,C3680+1,IF(AND(D3680="",D3681=D3677),C3677+1,1)),IF(AND(C3679="",C3680=""),IF(DCalendário6[[#This Row],[Mês]]=D3680,C3680+1,IF(AND(D3680="",D3681=D3678),C3678+1,1)),IF(DCalendário6[[#This Row],[Mês]]=D3680,C3680+1,IF(AND(D3680="",D3681=D3679),C3679+1,1))))))</f>
        <v>20</v>
      </c>
      <c r="D3681" s="14">
        <f>IF(DCalendário6[[#This Row],[Dia Útil]]="","",(MONTH($B3681)))</f>
        <v>1</v>
      </c>
      <c r="E3681" s="14">
        <f t="shared" si="57"/>
        <v>2028</v>
      </c>
      <c r="F3681" s="14">
        <f>MONTH(DCalendário6[[#This Row],[Dia]])</f>
        <v>1</v>
      </c>
      <c r="G3681" s="14" t="str">
        <f>MONTH(DCalendário6[[#This Row],[Dia]])&amp;" - "&amp;DCalendário6[[#This Row],[Ano]]</f>
        <v>1 - 2028</v>
      </c>
      <c r="H3681" s="14">
        <f>IF(DCalendário6[[#This Row],[Dia Útil]]="","",DCalendário6[[#This Row],[Semana Ano]])</f>
        <v>5</v>
      </c>
      <c r="I3681" s="14">
        <f>WEEKNUM(DCalendário6[[#This Row],[Dia]])</f>
        <v>5</v>
      </c>
      <c r="J3681" s="14" cm="1">
        <f t="array" aca="1" ref="J368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681" s="16">
        <f>WEEKDAY(DCalendário6[[#This Row],[Dia]])</f>
        <v>6</v>
      </c>
      <c r="L3681" s="1" t="str">
        <f>IFERROR(VLOOKUP(A3681,Tabela4[],1,0),"")</f>
        <v/>
      </c>
      <c r="M368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46780</v>
      </c>
      <c r="N3681" s="16" t="str">
        <f>IF(DCalendário6[[#This Row],[Dia Útil2]]="Feriado","Feriado",IF(AND(DCalendário6[[#This Row],[Dia Útil]]="",DCalendário6[[#This Row],[Mês Total]]=F3674),N3674+1,IF(DCalendário6[[#This Row],[Dia Útil]]="",1,"")))</f>
        <v/>
      </c>
      <c r="O368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3681" s="16"/>
      <c r="Q3681" s="17"/>
    </row>
    <row r="3682" spans="1:17" x14ac:dyDescent="0.25">
      <c r="A3682" s="1">
        <v>46781</v>
      </c>
      <c r="B3682" s="1" t="str">
        <f>IF(AND(DCalendário6[[#This Row],[Dia da semana]]&gt;1,DCalendário6[[#This Row],[Dia da semana]]&lt;7,DCalendário6[[#This Row],[Feriados]]=""),DCalendário6[[#This Row],[Dia]],"")</f>
        <v/>
      </c>
      <c r="C3682" s="16" t="str">
        <f>IF(DCalendário6[[#This Row],[Mês]]="","",IF(AND(C3678="",C3679="",C3680="",C3681=""),IF(DCalendário6[[#This Row],[Mês]]=D3681,C3681+1,IF(AND(D3681="",D3682=D3677),C3677+1,1)),IF(AND(C3679="",C3680="",C3681=""),IF(DCalendário6[[#This Row],[Mês]]=D3681,C3681+1,IF(AND(D3681="",D3682=D3678),C3678+1,1)),IF(AND(C3680="",C3681=""),IF(DCalendário6[[#This Row],[Mês]]=D3681,C3681+1,IF(AND(D3681="",D3682=D3679),C3679+1,1)),IF(DCalendário6[[#This Row],[Mês]]=D3681,C3681+1,IF(AND(D3681="",D3682=D3680),C3680+1,1))))))</f>
        <v/>
      </c>
      <c r="D3682" s="14" t="str">
        <f>IF(DCalendário6[[#This Row],[Dia Útil]]="","",(MONTH($B3682)))</f>
        <v/>
      </c>
      <c r="E3682" s="14">
        <f t="shared" si="57"/>
        <v>2028</v>
      </c>
      <c r="F3682" s="14">
        <f>MONTH(DCalendário6[[#This Row],[Dia]])</f>
        <v>1</v>
      </c>
      <c r="G3682" s="14" t="str">
        <f>MONTH(DCalendário6[[#This Row],[Dia]])&amp;" - "&amp;DCalendário6[[#This Row],[Ano]]</f>
        <v>1 - 2028</v>
      </c>
      <c r="H3682" s="14" t="str">
        <f>IF(DCalendário6[[#This Row],[Dia Útil]]="","",DCalendário6[[#This Row],[Semana Ano]])</f>
        <v/>
      </c>
      <c r="I3682" s="14">
        <f>WEEKNUM(DCalendário6[[#This Row],[Dia]])</f>
        <v>5</v>
      </c>
      <c r="J3682" s="14" cm="1">
        <f t="array" aca="1" ref="J368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682" s="16">
        <f>WEEKDAY(DCalendário6[[#This Row],[Dia]])</f>
        <v>7</v>
      </c>
      <c r="L3682" s="1" t="str">
        <f>IFERROR(VLOOKUP(A3682,Tabela4[],1,0),"")</f>
        <v/>
      </c>
      <c r="M368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682" s="16">
        <f>IF(DCalendário6[[#This Row],[Dia Útil2]]="Feriado","Feriado",IF(AND(DCalendário6[[#This Row],[Dia Útil]]="",DCalendário6[[#This Row],[Mês Total]]=F3675),N3675+1,IF(DCalendário6[[#This Row],[Dia Útil]]="",1,"")))</f>
        <v>5</v>
      </c>
      <c r="O368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31,5</v>
      </c>
      <c r="P3682" s="16"/>
      <c r="Q3682" s="17"/>
    </row>
    <row r="3683" spans="1:17" x14ac:dyDescent="0.25">
      <c r="A3683" s="1">
        <v>46782</v>
      </c>
      <c r="B3683" s="1" t="str">
        <f>IF(AND(DCalendário6[[#This Row],[Dia da semana]]&gt;1,DCalendário6[[#This Row],[Dia da semana]]&lt;7,DCalendário6[[#This Row],[Feriados]]=""),DCalendário6[[#This Row],[Dia]],"")</f>
        <v/>
      </c>
      <c r="C3683" s="16" t="str">
        <f>IF(DCalendário6[[#This Row],[Mês]]="","",IF(AND(C3679="",C3680="",C3681="",C3682=""),IF(DCalendário6[[#This Row],[Mês]]=D3682,C3682+1,IF(AND(D3682="",D3683=D3678),C3678+1,1)),IF(AND(C3680="",C3681="",C3682=""),IF(DCalendário6[[#This Row],[Mês]]=D3682,C3682+1,IF(AND(D3682="",D3683=D3679),C3679+1,1)),IF(AND(C3681="",C3682=""),IF(DCalendário6[[#This Row],[Mês]]=D3682,C3682+1,IF(AND(D3682="",D3683=D3680),C3680+1,1)),IF(DCalendário6[[#This Row],[Mês]]=D3682,C3682+1,IF(AND(D3682="",D3683=D3681),C3681+1,1))))))</f>
        <v/>
      </c>
      <c r="D3683" s="14" t="str">
        <f>IF(DCalendário6[[#This Row],[Dia Útil]]="","",(MONTH($B3683)))</f>
        <v/>
      </c>
      <c r="E3683" s="14">
        <f t="shared" si="57"/>
        <v>2028</v>
      </c>
      <c r="F3683" s="14">
        <f>MONTH(DCalendário6[[#This Row],[Dia]])</f>
        <v>1</v>
      </c>
      <c r="G3683" s="14" t="str">
        <f>MONTH(DCalendário6[[#This Row],[Dia]])&amp;" - "&amp;DCalendário6[[#This Row],[Ano]]</f>
        <v>1 - 2028</v>
      </c>
      <c r="H3683" s="14" t="str">
        <f>IF(DCalendário6[[#This Row],[Dia Útil]]="","",DCalendário6[[#This Row],[Semana Ano]])</f>
        <v/>
      </c>
      <c r="I3683" s="14">
        <f>WEEKNUM(DCalendário6[[#This Row],[Dia]])</f>
        <v>6</v>
      </c>
      <c r="J3683" s="14" cm="1">
        <f t="array" aca="1" ref="J368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683" s="16">
        <f>WEEKDAY(DCalendário6[[#This Row],[Dia]])</f>
        <v>1</v>
      </c>
      <c r="L3683" s="1" t="str">
        <f>IFERROR(VLOOKUP(A3683,Tabela4[],1,0),"")</f>
        <v/>
      </c>
      <c r="M368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683" s="16">
        <f>IF(DCalendário6[[#This Row],[Dia Útil2]]="Feriado","Feriado",IF(AND(DCalendário6[[#This Row],[Dia Útil]]="",DCalendário6[[#This Row],[Mês Total]]=F3676),N3676+1,IF(DCalendário6[[#This Row],[Dia Útil]]="",1,"")))</f>
        <v>5</v>
      </c>
      <c r="O368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32,5</v>
      </c>
      <c r="P3683" s="16"/>
      <c r="Q3683" s="17"/>
    </row>
    <row r="3684" spans="1:17" x14ac:dyDescent="0.25">
      <c r="A3684" s="1">
        <v>46783</v>
      </c>
      <c r="B3684" s="1">
        <f>IF(AND(DCalendário6[[#This Row],[Dia da semana]]&gt;1,DCalendário6[[#This Row],[Dia da semana]]&lt;7,DCalendário6[[#This Row],[Feriados]]=""),DCalendário6[[#This Row],[Dia]],"")</f>
        <v>46783</v>
      </c>
      <c r="C3684" s="16">
        <f>IF(DCalendário6[[#This Row],[Mês]]="","",IF(AND(C3680="",C3681="",C3682="",C3683=""),IF(DCalendário6[[#This Row],[Mês]]=D3683,C3683+1,IF(AND(D3683="",D3684=D3679),C3679+1,1)),IF(AND(C3681="",C3682="",C3683=""),IF(DCalendário6[[#This Row],[Mês]]=D3683,C3683+1,IF(AND(D3683="",D3684=D3680),C3680+1,1)),IF(AND(C3682="",C3683=""),IF(DCalendário6[[#This Row],[Mês]]=D3683,C3683+1,IF(AND(D3683="",D3684=D3681),C3681+1,1)),IF(DCalendário6[[#This Row],[Mês]]=D3683,C3683+1,IF(AND(D3683="",D3684=D3682),C3682+1,1))))))</f>
        <v>21</v>
      </c>
      <c r="D3684" s="14">
        <f>IF(DCalendário6[[#This Row],[Dia Útil]]="","",(MONTH($B3684)))</f>
        <v>1</v>
      </c>
      <c r="E3684" s="14">
        <f t="shared" si="57"/>
        <v>2028</v>
      </c>
      <c r="F3684" s="14">
        <f>MONTH(DCalendário6[[#This Row],[Dia]])</f>
        <v>1</v>
      </c>
      <c r="G3684" s="14" t="str">
        <f>MONTH(DCalendário6[[#This Row],[Dia]])&amp;" - "&amp;DCalendário6[[#This Row],[Ano]]</f>
        <v>1 - 2028</v>
      </c>
      <c r="H3684" s="14">
        <f>IF(DCalendário6[[#This Row],[Dia Útil]]="","",DCalendário6[[#This Row],[Semana Ano]])</f>
        <v>6</v>
      </c>
      <c r="I3684" s="14">
        <f>WEEKNUM(DCalendário6[[#This Row],[Dia]])</f>
        <v>6</v>
      </c>
      <c r="J3684" s="14" cm="1">
        <f t="array" aca="1" ref="J368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684" s="16">
        <f>WEEKDAY(DCalendário6[[#This Row],[Dia]])</f>
        <v>2</v>
      </c>
      <c r="L3684" s="1" t="str">
        <f>IFERROR(VLOOKUP(A3684,Tabela4[],1,0),"")</f>
        <v/>
      </c>
      <c r="M368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46783</v>
      </c>
      <c r="N3684" s="16" t="str">
        <f>IF(DCalendário6[[#This Row],[Dia Útil2]]="Feriado","Feriado",IF(AND(DCalendário6[[#This Row],[Dia Útil]]="",DCalendário6[[#This Row],[Mês Total]]=F3677),N3677+1,IF(DCalendário6[[#This Row],[Dia Útil]]="",1,"")))</f>
        <v/>
      </c>
      <c r="O368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21</v>
      </c>
      <c r="P3684" s="16"/>
      <c r="Q3684" s="17"/>
    </row>
    <row r="3685" spans="1:17" x14ac:dyDescent="0.25">
      <c r="A3685" s="1">
        <v>46784</v>
      </c>
      <c r="B3685" s="1">
        <f>IF(AND(DCalendário6[[#This Row],[Dia da semana]]&gt;1,DCalendário6[[#This Row],[Dia da semana]]&lt;7,DCalendário6[[#This Row],[Feriados]]=""),DCalendário6[[#This Row],[Dia]],"")</f>
        <v>46784</v>
      </c>
      <c r="C3685" s="16">
        <f>IF(DCalendário6[[#This Row],[Mês]]="","",IF(AND(C3681="",C3682="",C3683="",C3684=""),IF(DCalendário6[[#This Row],[Mês]]=D3684,C3684+1,IF(AND(D3684="",D3685=D3680),C3680+1,1)),IF(AND(C3682="",C3683="",C3684=""),IF(DCalendário6[[#This Row],[Mês]]=D3684,C3684+1,IF(AND(D3684="",D3685=D3681),C3681+1,1)),IF(AND(C3683="",C3684=""),IF(DCalendário6[[#This Row],[Mês]]=D3684,C3684+1,IF(AND(D3684="",D3685=D3682),C3682+1,1)),IF(DCalendário6[[#This Row],[Mês]]=D3684,C3684+1,IF(AND(D3684="",D3685=D3683),C3683+1,1))))))</f>
        <v>1</v>
      </c>
      <c r="D3685" s="14">
        <f>IF(DCalendário6[[#This Row],[Dia Útil]]="","",(MONTH($B3685)))</f>
        <v>2</v>
      </c>
      <c r="E3685" s="14">
        <f t="shared" si="57"/>
        <v>2028</v>
      </c>
      <c r="F3685" s="14">
        <f>MONTH(DCalendário6[[#This Row],[Dia]])</f>
        <v>2</v>
      </c>
      <c r="G3685" s="14" t="str">
        <f>MONTH(DCalendário6[[#This Row],[Dia]])&amp;" - "&amp;DCalendário6[[#This Row],[Ano]]</f>
        <v>2 - 2028</v>
      </c>
      <c r="H3685" s="14">
        <f>IF(DCalendário6[[#This Row],[Dia Útil]]="","",DCalendário6[[#This Row],[Semana Ano]])</f>
        <v>6</v>
      </c>
      <c r="I3685" s="14">
        <f>WEEKNUM(DCalendário6[[#This Row],[Dia]])</f>
        <v>6</v>
      </c>
      <c r="J3685" s="14" cm="1">
        <f t="array" aca="1" ref="J368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685" s="16">
        <f>WEEKDAY(DCalendário6[[#This Row],[Dia]])</f>
        <v>3</v>
      </c>
      <c r="L3685" s="1" t="str">
        <f>IFERROR(VLOOKUP(A3685,Tabela4[],1,0),"")</f>
        <v/>
      </c>
      <c r="M368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46784</v>
      </c>
      <c r="N3685" s="16" t="str">
        <f>IF(DCalendário6[[#This Row],[Dia Útil2]]="Feriado","Feriado",IF(AND(DCalendário6[[#This Row],[Dia Útil]]="",DCalendário6[[#This Row],[Mês Total]]=F3678),N3678+1,IF(DCalendário6[[#This Row],[Dia Útil]]="",1,"")))</f>
        <v/>
      </c>
      <c r="O368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3685" s="16"/>
      <c r="Q3685" s="17"/>
    </row>
    <row r="3686" spans="1:17" x14ac:dyDescent="0.25">
      <c r="A3686" s="1">
        <v>46785</v>
      </c>
      <c r="B3686" s="1">
        <f>IF(AND(DCalendário6[[#This Row],[Dia da semana]]&gt;1,DCalendário6[[#This Row],[Dia da semana]]&lt;7,DCalendário6[[#This Row],[Feriados]]=""),DCalendário6[[#This Row],[Dia]],"")</f>
        <v>46785</v>
      </c>
      <c r="C3686" s="16">
        <f>IF(DCalendário6[[#This Row],[Mês]]="","",IF(AND(C3682="",C3683="",C3684="",C3685=""),IF(DCalendário6[[#This Row],[Mês]]=D3685,C3685+1,IF(AND(D3685="",D3686=D3681),C3681+1,1)),IF(AND(C3683="",C3684="",C3685=""),IF(DCalendário6[[#This Row],[Mês]]=D3685,C3685+1,IF(AND(D3685="",D3686=D3682),C3682+1,1)),IF(AND(C3684="",C3685=""),IF(DCalendário6[[#This Row],[Mês]]=D3685,C3685+1,IF(AND(D3685="",D3686=D3683),C3683+1,1)),IF(DCalendário6[[#This Row],[Mês]]=D3685,C3685+1,IF(AND(D3685="",D3686=D3684),C3684+1,1))))))</f>
        <v>2</v>
      </c>
      <c r="D3686" s="14">
        <f>IF(DCalendário6[[#This Row],[Dia Útil]]="","",(MONTH($B3686)))</f>
        <v>2</v>
      </c>
      <c r="E3686" s="14">
        <f t="shared" si="57"/>
        <v>2028</v>
      </c>
      <c r="F3686" s="14">
        <f>MONTH(DCalendário6[[#This Row],[Dia]])</f>
        <v>2</v>
      </c>
      <c r="G3686" s="14" t="str">
        <f>MONTH(DCalendário6[[#This Row],[Dia]])&amp;" - "&amp;DCalendário6[[#This Row],[Ano]]</f>
        <v>2 - 2028</v>
      </c>
      <c r="H3686" s="14">
        <f>IF(DCalendário6[[#This Row],[Dia Útil]]="","",DCalendário6[[#This Row],[Semana Ano]])</f>
        <v>6</v>
      </c>
      <c r="I3686" s="14">
        <f>WEEKNUM(DCalendário6[[#This Row],[Dia]])</f>
        <v>6</v>
      </c>
      <c r="J3686" s="14" cm="1">
        <f t="array" aca="1" ref="J368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686" s="16">
        <f>WEEKDAY(DCalendário6[[#This Row],[Dia]])</f>
        <v>4</v>
      </c>
      <c r="L3686" s="1" t="str">
        <f>IFERROR(VLOOKUP(A3686,Tabela4[],1,0),"")</f>
        <v/>
      </c>
      <c r="M368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46785</v>
      </c>
      <c r="N3686" s="16" t="str">
        <f>IF(DCalendário6[[#This Row],[Dia Útil2]]="Feriado","Feriado",IF(AND(DCalendário6[[#This Row],[Dia Útil]]="",DCalendário6[[#This Row],[Mês Total]]=F3679),N3679+1,IF(DCalendário6[[#This Row],[Dia Útil]]="",1,"")))</f>
        <v/>
      </c>
      <c r="O368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3686" s="16"/>
      <c r="Q3686" s="17"/>
    </row>
    <row r="3687" spans="1:17" x14ac:dyDescent="0.25">
      <c r="A3687" s="1">
        <v>46786</v>
      </c>
      <c r="B3687" s="1">
        <f>IF(AND(DCalendário6[[#This Row],[Dia da semana]]&gt;1,DCalendário6[[#This Row],[Dia da semana]]&lt;7,DCalendário6[[#This Row],[Feriados]]=""),DCalendário6[[#This Row],[Dia]],"")</f>
        <v>46786</v>
      </c>
      <c r="C3687" s="16">
        <f>IF(DCalendário6[[#This Row],[Mês]]="","",IF(AND(C3683="",C3684="",C3685="",C3686=""),IF(DCalendário6[[#This Row],[Mês]]=D3686,C3686+1,IF(AND(D3686="",D3687=D3682),C3682+1,1)),IF(AND(C3684="",C3685="",C3686=""),IF(DCalendário6[[#This Row],[Mês]]=D3686,C3686+1,IF(AND(D3686="",D3687=D3683),C3683+1,1)),IF(AND(C3685="",C3686=""),IF(DCalendário6[[#This Row],[Mês]]=D3686,C3686+1,IF(AND(D3686="",D3687=D3684),C3684+1,1)),IF(DCalendário6[[#This Row],[Mês]]=D3686,C3686+1,IF(AND(D3686="",D3687=D3685),C3685+1,1))))))</f>
        <v>3</v>
      </c>
      <c r="D3687" s="14">
        <f>IF(DCalendário6[[#This Row],[Dia Útil]]="","",(MONTH($B3687)))</f>
        <v>2</v>
      </c>
      <c r="E3687" s="14">
        <f t="shared" si="57"/>
        <v>2028</v>
      </c>
      <c r="F3687" s="14">
        <f>MONTH(DCalendário6[[#This Row],[Dia]])</f>
        <v>2</v>
      </c>
      <c r="G3687" s="14" t="str">
        <f>MONTH(DCalendário6[[#This Row],[Dia]])&amp;" - "&amp;DCalendário6[[#This Row],[Ano]]</f>
        <v>2 - 2028</v>
      </c>
      <c r="H3687" s="14">
        <f>IF(DCalendário6[[#This Row],[Dia Útil]]="","",DCalendário6[[#This Row],[Semana Ano]])</f>
        <v>6</v>
      </c>
      <c r="I3687" s="14">
        <f>WEEKNUM(DCalendário6[[#This Row],[Dia]])</f>
        <v>6</v>
      </c>
      <c r="J3687" s="14" cm="1">
        <f t="array" aca="1" ref="J368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687" s="16">
        <f>WEEKDAY(DCalendário6[[#This Row],[Dia]])</f>
        <v>5</v>
      </c>
      <c r="L3687" s="1" t="str">
        <f>IFERROR(VLOOKUP(A3687,Tabela4[],1,0),"")</f>
        <v/>
      </c>
      <c r="M368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46786</v>
      </c>
      <c r="N3687" s="16" t="str">
        <f>IF(DCalendário6[[#This Row],[Dia Útil2]]="Feriado","Feriado",IF(AND(DCalendário6[[#This Row],[Dia Útil]]="",DCalendário6[[#This Row],[Mês Total]]=F3680),N3680+1,IF(DCalendário6[[#This Row],[Dia Útil]]="",1,"")))</f>
        <v/>
      </c>
      <c r="O368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3687" s="16"/>
      <c r="Q3687" s="17"/>
    </row>
    <row r="3688" spans="1:17" x14ac:dyDescent="0.25">
      <c r="A3688" s="1">
        <v>46787</v>
      </c>
      <c r="B3688" s="1">
        <f>IF(AND(DCalendário6[[#This Row],[Dia da semana]]&gt;1,DCalendário6[[#This Row],[Dia da semana]]&lt;7,DCalendário6[[#This Row],[Feriados]]=""),DCalendário6[[#This Row],[Dia]],"")</f>
        <v>46787</v>
      </c>
      <c r="C3688" s="16">
        <f>IF(DCalendário6[[#This Row],[Mês]]="","",IF(AND(C3684="",C3685="",C3686="",C3687=""),IF(DCalendário6[[#This Row],[Mês]]=D3687,C3687+1,IF(AND(D3687="",D3688=D3683),C3683+1,1)),IF(AND(C3685="",C3686="",C3687=""),IF(DCalendário6[[#This Row],[Mês]]=D3687,C3687+1,IF(AND(D3687="",D3688=D3684),C3684+1,1)),IF(AND(C3686="",C3687=""),IF(DCalendário6[[#This Row],[Mês]]=D3687,C3687+1,IF(AND(D3687="",D3688=D3685),C3685+1,1)),IF(DCalendário6[[#This Row],[Mês]]=D3687,C3687+1,IF(AND(D3687="",D3688=D3686),C3686+1,1))))))</f>
        <v>4</v>
      </c>
      <c r="D3688" s="14">
        <f>IF(DCalendário6[[#This Row],[Dia Útil]]="","",(MONTH($B3688)))</f>
        <v>2</v>
      </c>
      <c r="E3688" s="14">
        <f t="shared" si="57"/>
        <v>2028</v>
      </c>
      <c r="F3688" s="14">
        <f>MONTH(DCalendário6[[#This Row],[Dia]])</f>
        <v>2</v>
      </c>
      <c r="G3688" s="14" t="str">
        <f>MONTH(DCalendário6[[#This Row],[Dia]])&amp;" - "&amp;DCalendário6[[#This Row],[Ano]]</f>
        <v>2 - 2028</v>
      </c>
      <c r="H3688" s="14">
        <f>IF(DCalendário6[[#This Row],[Dia Útil]]="","",DCalendário6[[#This Row],[Semana Ano]])</f>
        <v>6</v>
      </c>
      <c r="I3688" s="14">
        <f>WEEKNUM(DCalendário6[[#This Row],[Dia]])</f>
        <v>6</v>
      </c>
      <c r="J3688" s="14" cm="1">
        <f t="array" aca="1" ref="J368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688" s="16">
        <f>WEEKDAY(DCalendário6[[#This Row],[Dia]])</f>
        <v>6</v>
      </c>
      <c r="L3688" s="1" t="str">
        <f>IFERROR(VLOOKUP(A3688,Tabela4[],1,0),"")</f>
        <v/>
      </c>
      <c r="M368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46787</v>
      </c>
      <c r="N3688" s="16" t="str">
        <f>IF(DCalendário6[[#This Row],[Dia Útil2]]="Feriado","Feriado",IF(AND(DCalendário6[[#This Row],[Dia Útil]]="",DCalendário6[[#This Row],[Mês Total]]=F3681),N3681+1,IF(DCalendário6[[#This Row],[Dia Útil]]="",1,"")))</f>
        <v/>
      </c>
      <c r="O368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3688" s="16"/>
      <c r="Q3688" s="17"/>
    </row>
    <row r="3689" spans="1:17" x14ac:dyDescent="0.25">
      <c r="A3689" s="1">
        <v>46788</v>
      </c>
      <c r="B3689" s="1" t="str">
        <f>IF(AND(DCalendário6[[#This Row],[Dia da semana]]&gt;1,DCalendário6[[#This Row],[Dia da semana]]&lt;7,DCalendário6[[#This Row],[Feriados]]=""),DCalendário6[[#This Row],[Dia]],"")</f>
        <v/>
      </c>
      <c r="C3689" s="16" t="str">
        <f>IF(DCalendário6[[#This Row],[Mês]]="","",IF(AND(C3685="",C3686="",C3687="",C3688=""),IF(DCalendário6[[#This Row],[Mês]]=D3688,C3688+1,IF(AND(D3688="",D3689=D3684),C3684+1,1)),IF(AND(C3686="",C3687="",C3688=""),IF(DCalendário6[[#This Row],[Mês]]=D3688,C3688+1,IF(AND(D3688="",D3689=D3685),C3685+1,1)),IF(AND(C3687="",C3688=""),IF(DCalendário6[[#This Row],[Mês]]=D3688,C3688+1,IF(AND(D3688="",D3689=D3686),C3686+1,1)),IF(DCalendário6[[#This Row],[Mês]]=D3688,C3688+1,IF(AND(D3688="",D3689=D3687),C3687+1,1))))))</f>
        <v/>
      </c>
      <c r="D3689" s="14" t="str">
        <f>IF(DCalendário6[[#This Row],[Dia Útil]]="","",(MONTH($B3689)))</f>
        <v/>
      </c>
      <c r="E3689" s="14">
        <f t="shared" si="57"/>
        <v>2028</v>
      </c>
      <c r="F3689" s="14">
        <f>MONTH(DCalendário6[[#This Row],[Dia]])</f>
        <v>2</v>
      </c>
      <c r="G3689" s="14" t="str">
        <f>MONTH(DCalendário6[[#This Row],[Dia]])&amp;" - "&amp;DCalendário6[[#This Row],[Ano]]</f>
        <v>2 - 2028</v>
      </c>
      <c r="H3689" s="14" t="str">
        <f>IF(DCalendário6[[#This Row],[Dia Útil]]="","",DCalendário6[[#This Row],[Semana Ano]])</f>
        <v/>
      </c>
      <c r="I3689" s="14">
        <f>WEEKNUM(DCalendário6[[#This Row],[Dia]])</f>
        <v>6</v>
      </c>
      <c r="J3689" s="14" cm="1">
        <f t="array" aca="1" ref="J368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689" s="16">
        <f>WEEKDAY(DCalendário6[[#This Row],[Dia]])</f>
        <v>7</v>
      </c>
      <c r="L3689" s="1" t="str">
        <f>IFERROR(VLOOKUP(A3689,Tabela4[],1,0),"")</f>
        <v/>
      </c>
      <c r="M368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689" s="16">
        <f>IF(DCalendário6[[#This Row],[Dia Útil2]]="Feriado","Feriado",IF(AND(DCalendário6[[#This Row],[Dia Útil]]="",DCalendário6[[#This Row],[Mês Total]]=F3682),N3682+1,IF(DCalendário6[[#This Row],[Dia Útil]]="",1,"")))</f>
        <v>1</v>
      </c>
      <c r="O368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3689" s="16"/>
      <c r="Q3689" s="17"/>
    </row>
    <row r="3690" spans="1:17" x14ac:dyDescent="0.25">
      <c r="A3690" s="1">
        <v>46789</v>
      </c>
      <c r="B3690" s="1" t="str">
        <f>IF(AND(DCalendário6[[#This Row],[Dia da semana]]&gt;1,DCalendário6[[#This Row],[Dia da semana]]&lt;7,DCalendário6[[#This Row],[Feriados]]=""),DCalendário6[[#This Row],[Dia]],"")</f>
        <v/>
      </c>
      <c r="C3690" s="16" t="str">
        <f>IF(DCalendário6[[#This Row],[Mês]]="","",IF(AND(C3686="",C3687="",C3688="",C3689=""),IF(DCalendário6[[#This Row],[Mês]]=D3689,C3689+1,IF(AND(D3689="",D3690=D3685),C3685+1,1)),IF(AND(C3687="",C3688="",C3689=""),IF(DCalendário6[[#This Row],[Mês]]=D3689,C3689+1,IF(AND(D3689="",D3690=D3686),C3686+1,1)),IF(AND(C3688="",C3689=""),IF(DCalendário6[[#This Row],[Mês]]=D3689,C3689+1,IF(AND(D3689="",D3690=D3687),C3687+1,1)),IF(DCalendário6[[#This Row],[Mês]]=D3689,C3689+1,IF(AND(D3689="",D3690=D3688),C3688+1,1))))))</f>
        <v/>
      </c>
      <c r="D3690" s="14" t="str">
        <f>IF(DCalendário6[[#This Row],[Dia Útil]]="","",(MONTH($B3690)))</f>
        <v/>
      </c>
      <c r="E3690" s="14">
        <f t="shared" si="57"/>
        <v>2028</v>
      </c>
      <c r="F3690" s="14">
        <f>MONTH(DCalendário6[[#This Row],[Dia]])</f>
        <v>2</v>
      </c>
      <c r="G3690" s="14" t="str">
        <f>MONTH(DCalendário6[[#This Row],[Dia]])&amp;" - "&amp;DCalendário6[[#This Row],[Ano]]</f>
        <v>2 - 2028</v>
      </c>
      <c r="H3690" s="14" t="str">
        <f>IF(DCalendário6[[#This Row],[Dia Útil]]="","",DCalendário6[[#This Row],[Semana Ano]])</f>
        <v/>
      </c>
      <c r="I3690" s="14">
        <f>WEEKNUM(DCalendário6[[#This Row],[Dia]])</f>
        <v>7</v>
      </c>
      <c r="J3690" s="14" cm="1">
        <f t="array" aca="1" ref="J369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690" s="16">
        <f>WEEKDAY(DCalendário6[[#This Row],[Dia]])</f>
        <v>1</v>
      </c>
      <c r="L3690" s="1" t="str">
        <f>IFERROR(VLOOKUP(A3690,Tabela4[],1,0),"")</f>
        <v/>
      </c>
      <c r="M369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690" s="16">
        <f>IF(DCalendário6[[#This Row],[Dia Útil2]]="Feriado","Feriado",IF(AND(DCalendário6[[#This Row],[Dia Útil]]="",DCalendário6[[#This Row],[Mês Total]]=F3683),N3683+1,IF(DCalendário6[[#This Row],[Dia Útil]]="",1,"")))</f>
        <v>1</v>
      </c>
      <c r="O369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3690" s="16"/>
      <c r="Q3690" s="17"/>
    </row>
    <row r="3691" spans="1:17" x14ac:dyDescent="0.25">
      <c r="A3691" s="1">
        <v>46790</v>
      </c>
      <c r="B3691" s="1">
        <f>IF(AND(DCalendário6[[#This Row],[Dia da semana]]&gt;1,DCalendário6[[#This Row],[Dia da semana]]&lt;7,DCalendário6[[#This Row],[Feriados]]=""),DCalendário6[[#This Row],[Dia]],"")</f>
        <v>46790</v>
      </c>
      <c r="C3691" s="16">
        <f>IF(DCalendário6[[#This Row],[Mês]]="","",IF(AND(C3687="",C3688="",C3689="",C3690=""),IF(DCalendário6[[#This Row],[Mês]]=D3690,C3690+1,IF(AND(D3690="",D3691=D3686),C3686+1,1)),IF(AND(C3688="",C3689="",C3690=""),IF(DCalendário6[[#This Row],[Mês]]=D3690,C3690+1,IF(AND(D3690="",D3691=D3687),C3687+1,1)),IF(AND(C3689="",C3690=""),IF(DCalendário6[[#This Row],[Mês]]=D3690,C3690+1,IF(AND(D3690="",D3691=D3688),C3688+1,1)),IF(DCalendário6[[#This Row],[Mês]]=D3690,C3690+1,IF(AND(D3690="",D3691=D3689),C3689+1,1))))))</f>
        <v>5</v>
      </c>
      <c r="D3691" s="14">
        <f>IF(DCalendário6[[#This Row],[Dia Útil]]="","",(MONTH($B3691)))</f>
        <v>2</v>
      </c>
      <c r="E3691" s="14">
        <f t="shared" si="57"/>
        <v>2028</v>
      </c>
      <c r="F3691" s="14">
        <f>MONTH(DCalendário6[[#This Row],[Dia]])</f>
        <v>2</v>
      </c>
      <c r="G3691" s="14" t="str">
        <f>MONTH(DCalendário6[[#This Row],[Dia]])&amp;" - "&amp;DCalendário6[[#This Row],[Ano]]</f>
        <v>2 - 2028</v>
      </c>
      <c r="H3691" s="14">
        <f>IF(DCalendário6[[#This Row],[Dia Útil]]="","",DCalendário6[[#This Row],[Semana Ano]])</f>
        <v>7</v>
      </c>
      <c r="I3691" s="14">
        <f>WEEKNUM(DCalendário6[[#This Row],[Dia]])</f>
        <v>7</v>
      </c>
      <c r="J3691" s="14" cm="1">
        <f t="array" aca="1" ref="J369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691" s="16">
        <f>WEEKDAY(DCalendário6[[#This Row],[Dia]])</f>
        <v>2</v>
      </c>
      <c r="L3691" s="1" t="str">
        <f>IFERROR(VLOOKUP(A3691,Tabela4[],1,0),"")</f>
        <v/>
      </c>
      <c r="M369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46790</v>
      </c>
      <c r="N3691" s="16" t="str">
        <f>IF(DCalendário6[[#This Row],[Dia Útil2]]="Feriado","Feriado",IF(AND(DCalendário6[[#This Row],[Dia Útil]]="",DCalendário6[[#This Row],[Mês Total]]=F3684),N3684+1,IF(DCalendário6[[#This Row],[Dia Útil]]="",1,"")))</f>
        <v/>
      </c>
      <c r="O369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3691" s="16"/>
      <c r="Q3691" s="17"/>
    </row>
    <row r="3692" spans="1:17" x14ac:dyDescent="0.25">
      <c r="A3692" s="1">
        <v>46791</v>
      </c>
      <c r="B3692" s="1">
        <f>IF(AND(DCalendário6[[#This Row],[Dia da semana]]&gt;1,DCalendário6[[#This Row],[Dia da semana]]&lt;7,DCalendário6[[#This Row],[Feriados]]=""),DCalendário6[[#This Row],[Dia]],"")</f>
        <v>46791</v>
      </c>
      <c r="C3692" s="16">
        <f>IF(DCalendário6[[#This Row],[Mês]]="","",IF(AND(C3688="",C3689="",C3690="",C3691=""),IF(DCalendário6[[#This Row],[Mês]]=D3691,C3691+1,IF(AND(D3691="",D3692=D3687),C3687+1,1)),IF(AND(C3689="",C3690="",C3691=""),IF(DCalendário6[[#This Row],[Mês]]=D3691,C3691+1,IF(AND(D3691="",D3692=D3688),C3688+1,1)),IF(AND(C3690="",C3691=""),IF(DCalendário6[[#This Row],[Mês]]=D3691,C3691+1,IF(AND(D3691="",D3692=D3689),C3689+1,1)),IF(DCalendário6[[#This Row],[Mês]]=D3691,C3691+1,IF(AND(D3691="",D3692=D3690),C3690+1,1))))))</f>
        <v>6</v>
      </c>
      <c r="D3692" s="14">
        <f>IF(DCalendário6[[#This Row],[Dia Útil]]="","",(MONTH($B3692)))</f>
        <v>2</v>
      </c>
      <c r="E3692" s="14">
        <f t="shared" si="57"/>
        <v>2028</v>
      </c>
      <c r="F3692" s="14">
        <f>MONTH(DCalendário6[[#This Row],[Dia]])</f>
        <v>2</v>
      </c>
      <c r="G3692" s="14" t="str">
        <f>MONTH(DCalendário6[[#This Row],[Dia]])&amp;" - "&amp;DCalendário6[[#This Row],[Ano]]</f>
        <v>2 - 2028</v>
      </c>
      <c r="H3692" s="14">
        <f>IF(DCalendário6[[#This Row],[Dia Útil]]="","",DCalendário6[[#This Row],[Semana Ano]])</f>
        <v>7</v>
      </c>
      <c r="I3692" s="14">
        <f>WEEKNUM(DCalendário6[[#This Row],[Dia]])</f>
        <v>7</v>
      </c>
      <c r="J3692" s="14" cm="1">
        <f t="array" aca="1" ref="J369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692" s="16">
        <f>WEEKDAY(DCalendário6[[#This Row],[Dia]])</f>
        <v>3</v>
      </c>
      <c r="L3692" s="1" t="str">
        <f>IFERROR(VLOOKUP(A3692,Tabela4[],1,0),"")</f>
        <v/>
      </c>
      <c r="M369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46791</v>
      </c>
      <c r="N3692" s="16" t="str">
        <f>IF(DCalendário6[[#This Row],[Dia Útil2]]="Feriado","Feriado",IF(AND(DCalendário6[[#This Row],[Dia Útil]]="",DCalendário6[[#This Row],[Mês Total]]=F3685),N3685+1,IF(DCalendário6[[#This Row],[Dia Útil]]="",1,"")))</f>
        <v/>
      </c>
      <c r="O369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3692" s="16"/>
      <c r="Q3692" s="17"/>
    </row>
    <row r="3693" spans="1:17" x14ac:dyDescent="0.25">
      <c r="A3693" s="1">
        <v>46792</v>
      </c>
      <c r="B3693" s="1">
        <f>IF(AND(DCalendário6[[#This Row],[Dia da semana]]&gt;1,DCalendário6[[#This Row],[Dia da semana]]&lt;7,DCalendário6[[#This Row],[Feriados]]=""),DCalendário6[[#This Row],[Dia]],"")</f>
        <v>46792</v>
      </c>
      <c r="C3693" s="16">
        <f>IF(DCalendário6[[#This Row],[Mês]]="","",IF(AND(C3689="",C3690="",C3691="",C3692=""),IF(DCalendário6[[#This Row],[Mês]]=D3692,C3692+1,IF(AND(D3692="",D3693=D3688),C3688+1,1)),IF(AND(C3690="",C3691="",C3692=""),IF(DCalendário6[[#This Row],[Mês]]=D3692,C3692+1,IF(AND(D3692="",D3693=D3689),C3689+1,1)),IF(AND(C3691="",C3692=""),IF(DCalendário6[[#This Row],[Mês]]=D3692,C3692+1,IF(AND(D3692="",D3693=D3690),C3690+1,1)),IF(DCalendário6[[#This Row],[Mês]]=D3692,C3692+1,IF(AND(D3692="",D3693=D3691),C3691+1,1))))))</f>
        <v>7</v>
      </c>
      <c r="D3693" s="14">
        <f>IF(DCalendário6[[#This Row],[Dia Útil]]="","",(MONTH($B3693)))</f>
        <v>2</v>
      </c>
      <c r="E3693" s="14">
        <f t="shared" si="57"/>
        <v>2028</v>
      </c>
      <c r="F3693" s="14">
        <f>MONTH(DCalendário6[[#This Row],[Dia]])</f>
        <v>2</v>
      </c>
      <c r="G3693" s="14" t="str">
        <f>MONTH(DCalendário6[[#This Row],[Dia]])&amp;" - "&amp;DCalendário6[[#This Row],[Ano]]</f>
        <v>2 - 2028</v>
      </c>
      <c r="H3693" s="14">
        <f>IF(DCalendário6[[#This Row],[Dia Útil]]="","",DCalendário6[[#This Row],[Semana Ano]])</f>
        <v>7</v>
      </c>
      <c r="I3693" s="14">
        <f>WEEKNUM(DCalendário6[[#This Row],[Dia]])</f>
        <v>7</v>
      </c>
      <c r="J3693" s="14" cm="1">
        <f t="array" aca="1" ref="J369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693" s="16">
        <f>WEEKDAY(DCalendário6[[#This Row],[Dia]])</f>
        <v>4</v>
      </c>
      <c r="L3693" s="1" t="str">
        <f>IFERROR(VLOOKUP(A3693,Tabela4[],1,0),"")</f>
        <v/>
      </c>
      <c r="M369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46792</v>
      </c>
      <c r="N3693" s="16" t="str">
        <f>IF(DCalendário6[[#This Row],[Dia Útil2]]="Feriado","Feriado",IF(AND(DCalendário6[[#This Row],[Dia Útil]]="",DCalendário6[[#This Row],[Mês Total]]=F3686),N3686+1,IF(DCalendário6[[#This Row],[Dia Útil]]="",1,"")))</f>
        <v/>
      </c>
      <c r="O369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3693" s="16"/>
      <c r="Q3693" s="17"/>
    </row>
    <row r="3694" spans="1:17" x14ac:dyDescent="0.25">
      <c r="A3694" s="1">
        <v>46793</v>
      </c>
      <c r="B3694" s="1">
        <f>IF(AND(DCalendário6[[#This Row],[Dia da semana]]&gt;1,DCalendário6[[#This Row],[Dia da semana]]&lt;7,DCalendário6[[#This Row],[Feriados]]=""),DCalendário6[[#This Row],[Dia]],"")</f>
        <v>46793</v>
      </c>
      <c r="C3694" s="16">
        <f>IF(DCalendário6[[#This Row],[Mês]]="","",IF(AND(C3690="",C3691="",C3692="",C3693=""),IF(DCalendário6[[#This Row],[Mês]]=D3693,C3693+1,IF(AND(D3693="",D3694=D3689),C3689+1,1)),IF(AND(C3691="",C3692="",C3693=""),IF(DCalendário6[[#This Row],[Mês]]=D3693,C3693+1,IF(AND(D3693="",D3694=D3690),C3690+1,1)),IF(AND(C3692="",C3693=""),IF(DCalendário6[[#This Row],[Mês]]=D3693,C3693+1,IF(AND(D3693="",D3694=D3691),C3691+1,1)),IF(DCalendário6[[#This Row],[Mês]]=D3693,C3693+1,IF(AND(D3693="",D3694=D3692),C3692+1,1))))))</f>
        <v>8</v>
      </c>
      <c r="D3694" s="14">
        <f>IF(DCalendário6[[#This Row],[Dia Útil]]="","",(MONTH($B3694)))</f>
        <v>2</v>
      </c>
      <c r="E3694" s="14">
        <f t="shared" si="57"/>
        <v>2028</v>
      </c>
      <c r="F3694" s="14">
        <f>MONTH(DCalendário6[[#This Row],[Dia]])</f>
        <v>2</v>
      </c>
      <c r="G3694" s="14" t="str">
        <f>MONTH(DCalendário6[[#This Row],[Dia]])&amp;" - "&amp;DCalendário6[[#This Row],[Ano]]</f>
        <v>2 - 2028</v>
      </c>
      <c r="H3694" s="14">
        <f>IF(DCalendário6[[#This Row],[Dia Útil]]="","",DCalendário6[[#This Row],[Semana Ano]])</f>
        <v>7</v>
      </c>
      <c r="I3694" s="14">
        <f>WEEKNUM(DCalendário6[[#This Row],[Dia]])</f>
        <v>7</v>
      </c>
      <c r="J3694" s="14" cm="1">
        <f t="array" aca="1" ref="J369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694" s="16">
        <f>WEEKDAY(DCalendário6[[#This Row],[Dia]])</f>
        <v>5</v>
      </c>
      <c r="L3694" s="1" t="str">
        <f>IFERROR(VLOOKUP(A3694,Tabela4[],1,0),"")</f>
        <v/>
      </c>
      <c r="M369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46793</v>
      </c>
      <c r="N3694" s="16" t="str">
        <f>IF(DCalendário6[[#This Row],[Dia Útil2]]="Feriado","Feriado",IF(AND(DCalendário6[[#This Row],[Dia Útil]]="",DCalendário6[[#This Row],[Mês Total]]=F3687),N3687+1,IF(DCalendário6[[#This Row],[Dia Útil]]="",1,"")))</f>
        <v/>
      </c>
      <c r="O369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3694" s="16"/>
      <c r="Q3694" s="17"/>
    </row>
    <row r="3695" spans="1:17" x14ac:dyDescent="0.25">
      <c r="A3695" s="1">
        <v>46794</v>
      </c>
      <c r="B3695" s="1">
        <f>IF(AND(DCalendário6[[#This Row],[Dia da semana]]&gt;1,DCalendário6[[#This Row],[Dia da semana]]&lt;7,DCalendário6[[#This Row],[Feriados]]=""),DCalendário6[[#This Row],[Dia]],"")</f>
        <v>46794</v>
      </c>
      <c r="C3695" s="16">
        <f>IF(DCalendário6[[#This Row],[Mês]]="","",IF(AND(C3691="",C3692="",C3693="",C3694=""),IF(DCalendário6[[#This Row],[Mês]]=D3694,C3694+1,IF(AND(D3694="",D3695=D3690),C3690+1,1)),IF(AND(C3692="",C3693="",C3694=""),IF(DCalendário6[[#This Row],[Mês]]=D3694,C3694+1,IF(AND(D3694="",D3695=D3691),C3691+1,1)),IF(AND(C3693="",C3694=""),IF(DCalendário6[[#This Row],[Mês]]=D3694,C3694+1,IF(AND(D3694="",D3695=D3692),C3692+1,1)),IF(DCalendário6[[#This Row],[Mês]]=D3694,C3694+1,IF(AND(D3694="",D3695=D3693),C3693+1,1))))))</f>
        <v>9</v>
      </c>
      <c r="D3695" s="14">
        <f>IF(DCalendário6[[#This Row],[Dia Útil]]="","",(MONTH($B3695)))</f>
        <v>2</v>
      </c>
      <c r="E3695" s="14">
        <f t="shared" si="57"/>
        <v>2028</v>
      </c>
      <c r="F3695" s="14">
        <f>MONTH(DCalendário6[[#This Row],[Dia]])</f>
        <v>2</v>
      </c>
      <c r="G3695" s="14" t="str">
        <f>MONTH(DCalendário6[[#This Row],[Dia]])&amp;" - "&amp;DCalendário6[[#This Row],[Ano]]</f>
        <v>2 - 2028</v>
      </c>
      <c r="H3695" s="14">
        <f>IF(DCalendário6[[#This Row],[Dia Útil]]="","",DCalendário6[[#This Row],[Semana Ano]])</f>
        <v>7</v>
      </c>
      <c r="I3695" s="14">
        <f>WEEKNUM(DCalendário6[[#This Row],[Dia]])</f>
        <v>7</v>
      </c>
      <c r="J3695" s="14" cm="1">
        <f t="array" aca="1" ref="J369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695" s="16">
        <f>WEEKDAY(DCalendário6[[#This Row],[Dia]])</f>
        <v>6</v>
      </c>
      <c r="L3695" s="1" t="str">
        <f>IFERROR(VLOOKUP(A3695,Tabela4[],1,0),"")</f>
        <v/>
      </c>
      <c r="M369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46794</v>
      </c>
      <c r="N3695" s="16" t="str">
        <f>IF(DCalendário6[[#This Row],[Dia Útil2]]="Feriado","Feriado",IF(AND(DCalendário6[[#This Row],[Dia Útil]]="",DCalendário6[[#This Row],[Mês Total]]=F3688),N3688+1,IF(DCalendário6[[#This Row],[Dia Útil]]="",1,"")))</f>
        <v/>
      </c>
      <c r="O369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3695" s="16"/>
      <c r="Q3695" s="17"/>
    </row>
    <row r="3696" spans="1:17" x14ac:dyDescent="0.25">
      <c r="A3696" s="1">
        <v>46795</v>
      </c>
      <c r="B3696" s="1" t="str">
        <f>IF(AND(DCalendário6[[#This Row],[Dia da semana]]&gt;1,DCalendário6[[#This Row],[Dia da semana]]&lt;7,DCalendário6[[#This Row],[Feriados]]=""),DCalendário6[[#This Row],[Dia]],"")</f>
        <v/>
      </c>
      <c r="C3696" s="16" t="str">
        <f>IF(DCalendário6[[#This Row],[Mês]]="","",IF(AND(C3692="",C3693="",C3694="",C3695=""),IF(DCalendário6[[#This Row],[Mês]]=D3695,C3695+1,IF(AND(D3695="",D3696=D3691),C3691+1,1)),IF(AND(C3693="",C3694="",C3695=""),IF(DCalendário6[[#This Row],[Mês]]=D3695,C3695+1,IF(AND(D3695="",D3696=D3692),C3692+1,1)),IF(AND(C3694="",C3695=""),IF(DCalendário6[[#This Row],[Mês]]=D3695,C3695+1,IF(AND(D3695="",D3696=D3693),C3693+1,1)),IF(DCalendário6[[#This Row],[Mês]]=D3695,C3695+1,IF(AND(D3695="",D3696=D3694),C3694+1,1))))))</f>
        <v/>
      </c>
      <c r="D3696" s="14" t="str">
        <f>IF(DCalendário6[[#This Row],[Dia Útil]]="","",(MONTH($B3696)))</f>
        <v/>
      </c>
      <c r="E3696" s="14">
        <f t="shared" si="57"/>
        <v>2028</v>
      </c>
      <c r="F3696" s="14">
        <f>MONTH(DCalendário6[[#This Row],[Dia]])</f>
        <v>2</v>
      </c>
      <c r="G3696" s="14" t="str">
        <f>MONTH(DCalendário6[[#This Row],[Dia]])&amp;" - "&amp;DCalendário6[[#This Row],[Ano]]</f>
        <v>2 - 2028</v>
      </c>
      <c r="H3696" s="14" t="str">
        <f>IF(DCalendário6[[#This Row],[Dia Útil]]="","",DCalendário6[[#This Row],[Semana Ano]])</f>
        <v/>
      </c>
      <c r="I3696" s="14">
        <f>WEEKNUM(DCalendário6[[#This Row],[Dia]])</f>
        <v>7</v>
      </c>
      <c r="J3696" s="14" cm="1">
        <f t="array" aca="1" ref="J369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696" s="16">
        <f>WEEKDAY(DCalendário6[[#This Row],[Dia]])</f>
        <v>7</v>
      </c>
      <c r="L3696" s="1" t="str">
        <f>IFERROR(VLOOKUP(A3696,Tabela4[],1,0),"")</f>
        <v/>
      </c>
      <c r="M369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696" s="16">
        <f>IF(DCalendário6[[#This Row],[Dia Útil2]]="Feriado","Feriado",IF(AND(DCalendário6[[#This Row],[Dia Útil]]="",DCalendário6[[#This Row],[Mês Total]]=F3689),N3689+1,IF(DCalendário6[[#This Row],[Dia Útil]]="",1,"")))</f>
        <v>2</v>
      </c>
      <c r="O369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3696" s="16"/>
      <c r="Q3696" s="17"/>
    </row>
    <row r="3697" spans="1:17" x14ac:dyDescent="0.25">
      <c r="A3697" s="1">
        <v>46796</v>
      </c>
      <c r="B3697" s="1" t="str">
        <f>IF(AND(DCalendário6[[#This Row],[Dia da semana]]&gt;1,DCalendário6[[#This Row],[Dia da semana]]&lt;7,DCalendário6[[#This Row],[Feriados]]=""),DCalendário6[[#This Row],[Dia]],"")</f>
        <v/>
      </c>
      <c r="C3697" s="16" t="str">
        <f>IF(DCalendário6[[#This Row],[Mês]]="","",IF(AND(C3693="",C3694="",C3695="",C3696=""),IF(DCalendário6[[#This Row],[Mês]]=D3696,C3696+1,IF(AND(D3696="",D3697=D3692),C3692+1,1)),IF(AND(C3694="",C3695="",C3696=""),IF(DCalendário6[[#This Row],[Mês]]=D3696,C3696+1,IF(AND(D3696="",D3697=D3693),C3693+1,1)),IF(AND(C3695="",C3696=""),IF(DCalendário6[[#This Row],[Mês]]=D3696,C3696+1,IF(AND(D3696="",D3697=D3694),C3694+1,1)),IF(DCalendário6[[#This Row],[Mês]]=D3696,C3696+1,IF(AND(D3696="",D3697=D3695),C3695+1,1))))))</f>
        <v/>
      </c>
      <c r="D3697" s="14" t="str">
        <f>IF(DCalendário6[[#This Row],[Dia Útil]]="","",(MONTH($B3697)))</f>
        <v/>
      </c>
      <c r="E3697" s="14">
        <f t="shared" si="57"/>
        <v>2028</v>
      </c>
      <c r="F3697" s="14">
        <f>MONTH(DCalendário6[[#This Row],[Dia]])</f>
        <v>2</v>
      </c>
      <c r="G3697" s="14" t="str">
        <f>MONTH(DCalendário6[[#This Row],[Dia]])&amp;" - "&amp;DCalendário6[[#This Row],[Ano]]</f>
        <v>2 - 2028</v>
      </c>
      <c r="H3697" s="14" t="str">
        <f>IF(DCalendário6[[#This Row],[Dia Útil]]="","",DCalendário6[[#This Row],[Semana Ano]])</f>
        <v/>
      </c>
      <c r="I3697" s="14">
        <f>WEEKNUM(DCalendário6[[#This Row],[Dia]])</f>
        <v>8</v>
      </c>
      <c r="J3697" s="14" cm="1">
        <f t="array" aca="1" ref="J369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697" s="16">
        <f>WEEKDAY(DCalendário6[[#This Row],[Dia]])</f>
        <v>1</v>
      </c>
      <c r="L3697" s="1" t="str">
        <f>IFERROR(VLOOKUP(A3697,Tabela4[],1,0),"")</f>
        <v/>
      </c>
      <c r="M369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697" s="16">
        <f>IF(DCalendário6[[#This Row],[Dia Útil2]]="Feriado","Feriado",IF(AND(DCalendário6[[#This Row],[Dia Útil]]="",DCalendário6[[#This Row],[Mês Total]]=F3690),N3690+1,IF(DCalendário6[[#This Row],[Dia Útil]]="",1,"")))</f>
        <v>2</v>
      </c>
      <c r="O369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3697" s="16"/>
      <c r="Q3697" s="17"/>
    </row>
    <row r="3698" spans="1:17" x14ac:dyDescent="0.25">
      <c r="A3698" s="1">
        <v>46797</v>
      </c>
      <c r="B3698" s="1">
        <f>IF(AND(DCalendário6[[#This Row],[Dia da semana]]&gt;1,DCalendário6[[#This Row],[Dia da semana]]&lt;7,DCalendário6[[#This Row],[Feriados]]=""),DCalendário6[[#This Row],[Dia]],"")</f>
        <v>46797</v>
      </c>
      <c r="C3698" s="16">
        <f>IF(DCalendário6[[#This Row],[Mês]]="","",IF(AND(C3694="",C3695="",C3696="",C3697=""),IF(DCalendário6[[#This Row],[Mês]]=D3697,C3697+1,IF(AND(D3697="",D3698=D3693),C3693+1,1)),IF(AND(C3695="",C3696="",C3697=""),IF(DCalendário6[[#This Row],[Mês]]=D3697,C3697+1,IF(AND(D3697="",D3698=D3694),C3694+1,1)),IF(AND(C3696="",C3697=""),IF(DCalendário6[[#This Row],[Mês]]=D3697,C3697+1,IF(AND(D3697="",D3698=D3695),C3695+1,1)),IF(DCalendário6[[#This Row],[Mês]]=D3697,C3697+1,IF(AND(D3697="",D3698=D3696),C3696+1,1))))))</f>
        <v>10</v>
      </c>
      <c r="D3698" s="14">
        <f>IF(DCalendário6[[#This Row],[Dia Útil]]="","",(MONTH($B3698)))</f>
        <v>2</v>
      </c>
      <c r="E3698" s="14">
        <f t="shared" si="57"/>
        <v>2028</v>
      </c>
      <c r="F3698" s="14">
        <f>MONTH(DCalendário6[[#This Row],[Dia]])</f>
        <v>2</v>
      </c>
      <c r="G3698" s="14" t="str">
        <f>MONTH(DCalendário6[[#This Row],[Dia]])&amp;" - "&amp;DCalendário6[[#This Row],[Ano]]</f>
        <v>2 - 2028</v>
      </c>
      <c r="H3698" s="14">
        <f>IF(DCalendário6[[#This Row],[Dia Útil]]="","",DCalendário6[[#This Row],[Semana Ano]])</f>
        <v>8</v>
      </c>
      <c r="I3698" s="14">
        <f>WEEKNUM(DCalendário6[[#This Row],[Dia]])</f>
        <v>8</v>
      </c>
      <c r="J3698" s="14" cm="1">
        <f t="array" aca="1" ref="J369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698" s="16">
        <f>WEEKDAY(DCalendário6[[#This Row],[Dia]])</f>
        <v>2</v>
      </c>
      <c r="L3698" s="1" t="str">
        <f>IFERROR(VLOOKUP(A3698,Tabela4[],1,0),"")</f>
        <v/>
      </c>
      <c r="M369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46797</v>
      </c>
      <c r="N3698" s="16" t="str">
        <f>IF(DCalendário6[[#This Row],[Dia Útil2]]="Feriado","Feriado",IF(AND(DCalendário6[[#This Row],[Dia Útil]]="",DCalendário6[[#This Row],[Mês Total]]=F3691),N3691+1,IF(DCalendário6[[#This Row],[Dia Útil]]="",1,"")))</f>
        <v/>
      </c>
      <c r="O369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3698" s="16"/>
      <c r="Q3698" s="17"/>
    </row>
    <row r="3699" spans="1:17" x14ac:dyDescent="0.25">
      <c r="A3699" s="1">
        <v>46798</v>
      </c>
      <c r="B3699" s="1">
        <f>IF(AND(DCalendário6[[#This Row],[Dia da semana]]&gt;1,DCalendário6[[#This Row],[Dia da semana]]&lt;7,DCalendário6[[#This Row],[Feriados]]=""),DCalendário6[[#This Row],[Dia]],"")</f>
        <v>46798</v>
      </c>
      <c r="C3699" s="16">
        <f>IF(DCalendário6[[#This Row],[Mês]]="","",IF(AND(C3695="",C3696="",C3697="",C3698=""),IF(DCalendário6[[#This Row],[Mês]]=D3698,C3698+1,IF(AND(D3698="",D3699=D3694),C3694+1,1)),IF(AND(C3696="",C3697="",C3698=""),IF(DCalendário6[[#This Row],[Mês]]=D3698,C3698+1,IF(AND(D3698="",D3699=D3695),C3695+1,1)),IF(AND(C3697="",C3698=""),IF(DCalendário6[[#This Row],[Mês]]=D3698,C3698+1,IF(AND(D3698="",D3699=D3696),C3696+1,1)),IF(DCalendário6[[#This Row],[Mês]]=D3698,C3698+1,IF(AND(D3698="",D3699=D3697),C3697+1,1))))))</f>
        <v>11</v>
      </c>
      <c r="D3699" s="14">
        <f>IF(DCalendário6[[#This Row],[Dia Útil]]="","",(MONTH($B3699)))</f>
        <v>2</v>
      </c>
      <c r="E3699" s="14">
        <f t="shared" si="57"/>
        <v>2028</v>
      </c>
      <c r="F3699" s="14">
        <f>MONTH(DCalendário6[[#This Row],[Dia]])</f>
        <v>2</v>
      </c>
      <c r="G3699" s="14" t="str">
        <f>MONTH(DCalendário6[[#This Row],[Dia]])&amp;" - "&amp;DCalendário6[[#This Row],[Ano]]</f>
        <v>2 - 2028</v>
      </c>
      <c r="H3699" s="14">
        <f>IF(DCalendário6[[#This Row],[Dia Útil]]="","",DCalendário6[[#This Row],[Semana Ano]])</f>
        <v>8</v>
      </c>
      <c r="I3699" s="14">
        <f>WEEKNUM(DCalendário6[[#This Row],[Dia]])</f>
        <v>8</v>
      </c>
      <c r="J3699" s="14" cm="1">
        <f t="array" aca="1" ref="J369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699" s="16">
        <f>WEEKDAY(DCalendário6[[#This Row],[Dia]])</f>
        <v>3</v>
      </c>
      <c r="L3699" s="1" t="str">
        <f>IFERROR(VLOOKUP(A3699,Tabela4[],1,0),"")</f>
        <v/>
      </c>
      <c r="M369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46798</v>
      </c>
      <c r="N3699" s="16" t="str">
        <f>IF(DCalendário6[[#This Row],[Dia Útil2]]="Feriado","Feriado",IF(AND(DCalendário6[[#This Row],[Dia Útil]]="",DCalendário6[[#This Row],[Mês Total]]=F3692),N3692+1,IF(DCalendário6[[#This Row],[Dia Útil]]="",1,"")))</f>
        <v/>
      </c>
      <c r="O369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3699" s="16"/>
      <c r="Q3699" s="17"/>
    </row>
    <row r="3700" spans="1:17" x14ac:dyDescent="0.25">
      <c r="A3700" s="1">
        <v>46799</v>
      </c>
      <c r="B3700" s="1">
        <f>IF(AND(DCalendário6[[#This Row],[Dia da semana]]&gt;1,DCalendário6[[#This Row],[Dia da semana]]&lt;7,DCalendário6[[#This Row],[Feriados]]=""),DCalendário6[[#This Row],[Dia]],"")</f>
        <v>46799</v>
      </c>
      <c r="C3700" s="16">
        <f>IF(DCalendário6[[#This Row],[Mês]]="","",IF(AND(C3696="",C3697="",C3698="",C3699=""),IF(DCalendário6[[#This Row],[Mês]]=D3699,C3699+1,IF(AND(D3699="",D3700=D3695),C3695+1,1)),IF(AND(C3697="",C3698="",C3699=""),IF(DCalendário6[[#This Row],[Mês]]=D3699,C3699+1,IF(AND(D3699="",D3700=D3696),C3696+1,1)),IF(AND(C3698="",C3699=""),IF(DCalendário6[[#This Row],[Mês]]=D3699,C3699+1,IF(AND(D3699="",D3700=D3697),C3697+1,1)),IF(DCalendário6[[#This Row],[Mês]]=D3699,C3699+1,IF(AND(D3699="",D3700=D3698),C3698+1,1))))))</f>
        <v>12</v>
      </c>
      <c r="D3700" s="14">
        <f>IF(DCalendário6[[#This Row],[Dia Útil]]="","",(MONTH($B3700)))</f>
        <v>2</v>
      </c>
      <c r="E3700" s="14">
        <f t="shared" si="57"/>
        <v>2028</v>
      </c>
      <c r="F3700" s="14">
        <f>MONTH(DCalendário6[[#This Row],[Dia]])</f>
        <v>2</v>
      </c>
      <c r="G3700" s="14" t="str">
        <f>MONTH(DCalendário6[[#This Row],[Dia]])&amp;" - "&amp;DCalendário6[[#This Row],[Ano]]</f>
        <v>2 - 2028</v>
      </c>
      <c r="H3700" s="14">
        <f>IF(DCalendário6[[#This Row],[Dia Útil]]="","",DCalendário6[[#This Row],[Semana Ano]])</f>
        <v>8</v>
      </c>
      <c r="I3700" s="14">
        <f>WEEKNUM(DCalendário6[[#This Row],[Dia]])</f>
        <v>8</v>
      </c>
      <c r="J3700" s="14" cm="1">
        <f t="array" aca="1" ref="J370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700" s="16">
        <f>WEEKDAY(DCalendário6[[#This Row],[Dia]])</f>
        <v>4</v>
      </c>
      <c r="L3700" s="1" t="str">
        <f>IFERROR(VLOOKUP(A3700,Tabela4[],1,0),"")</f>
        <v/>
      </c>
      <c r="M370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46799</v>
      </c>
      <c r="N3700" s="16" t="str">
        <f>IF(DCalendário6[[#This Row],[Dia Útil2]]="Feriado","Feriado",IF(AND(DCalendário6[[#This Row],[Dia Útil]]="",DCalendário6[[#This Row],[Mês Total]]=F3693),N3693+1,IF(DCalendário6[[#This Row],[Dia Útil]]="",1,"")))</f>
        <v/>
      </c>
      <c r="O370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3700" s="16"/>
      <c r="Q3700" s="17"/>
    </row>
    <row r="3701" spans="1:17" x14ac:dyDescent="0.25">
      <c r="A3701" s="1">
        <v>46800</v>
      </c>
      <c r="B3701" s="1">
        <f>IF(AND(DCalendário6[[#This Row],[Dia da semana]]&gt;1,DCalendário6[[#This Row],[Dia da semana]]&lt;7,DCalendário6[[#This Row],[Feriados]]=""),DCalendário6[[#This Row],[Dia]],"")</f>
        <v>46800</v>
      </c>
      <c r="C3701" s="16">
        <f>IF(DCalendário6[[#This Row],[Mês]]="","",IF(AND(C3697="",C3698="",C3699="",C3700=""),IF(DCalendário6[[#This Row],[Mês]]=D3700,C3700+1,IF(AND(D3700="",D3701=D3696),C3696+1,1)),IF(AND(C3698="",C3699="",C3700=""),IF(DCalendário6[[#This Row],[Mês]]=D3700,C3700+1,IF(AND(D3700="",D3701=D3697),C3697+1,1)),IF(AND(C3699="",C3700=""),IF(DCalendário6[[#This Row],[Mês]]=D3700,C3700+1,IF(AND(D3700="",D3701=D3698),C3698+1,1)),IF(DCalendário6[[#This Row],[Mês]]=D3700,C3700+1,IF(AND(D3700="",D3701=D3699),C3699+1,1))))))</f>
        <v>13</v>
      </c>
      <c r="D3701" s="14">
        <f>IF(DCalendário6[[#This Row],[Dia Útil]]="","",(MONTH($B3701)))</f>
        <v>2</v>
      </c>
      <c r="E3701" s="14">
        <f t="shared" si="57"/>
        <v>2028</v>
      </c>
      <c r="F3701" s="14">
        <f>MONTH(DCalendário6[[#This Row],[Dia]])</f>
        <v>2</v>
      </c>
      <c r="G3701" s="14" t="str">
        <f>MONTH(DCalendário6[[#This Row],[Dia]])&amp;" - "&amp;DCalendário6[[#This Row],[Ano]]</f>
        <v>2 - 2028</v>
      </c>
      <c r="H3701" s="14">
        <f>IF(DCalendário6[[#This Row],[Dia Útil]]="","",DCalendário6[[#This Row],[Semana Ano]])</f>
        <v>8</v>
      </c>
      <c r="I3701" s="14">
        <f>WEEKNUM(DCalendário6[[#This Row],[Dia]])</f>
        <v>8</v>
      </c>
      <c r="J3701" s="14" cm="1">
        <f t="array" aca="1" ref="J370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701" s="16">
        <f>WEEKDAY(DCalendário6[[#This Row],[Dia]])</f>
        <v>5</v>
      </c>
      <c r="L3701" s="1" t="str">
        <f>IFERROR(VLOOKUP(A3701,Tabela4[],1,0),"")</f>
        <v/>
      </c>
      <c r="M370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46800</v>
      </c>
      <c r="N3701" s="16" t="str">
        <f>IF(DCalendário6[[#This Row],[Dia Útil2]]="Feriado","Feriado",IF(AND(DCalendário6[[#This Row],[Dia Útil]]="",DCalendário6[[#This Row],[Mês Total]]=F3694),N3694+1,IF(DCalendário6[[#This Row],[Dia Útil]]="",1,"")))</f>
        <v/>
      </c>
      <c r="O370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3701" s="16"/>
      <c r="Q3701" s="17"/>
    </row>
    <row r="3702" spans="1:17" x14ac:dyDescent="0.25">
      <c r="A3702" s="1">
        <v>46801</v>
      </c>
      <c r="B3702" s="1">
        <f>IF(AND(DCalendário6[[#This Row],[Dia da semana]]&gt;1,DCalendário6[[#This Row],[Dia da semana]]&lt;7,DCalendário6[[#This Row],[Feriados]]=""),DCalendário6[[#This Row],[Dia]],"")</f>
        <v>46801</v>
      </c>
      <c r="C3702" s="16">
        <f>IF(DCalendário6[[#This Row],[Mês]]="","",IF(AND(C3698="",C3699="",C3700="",C3701=""),IF(DCalendário6[[#This Row],[Mês]]=D3701,C3701+1,IF(AND(D3701="",D3702=D3697),C3697+1,1)),IF(AND(C3699="",C3700="",C3701=""),IF(DCalendário6[[#This Row],[Mês]]=D3701,C3701+1,IF(AND(D3701="",D3702=D3698),C3698+1,1)),IF(AND(C3700="",C3701=""),IF(DCalendário6[[#This Row],[Mês]]=D3701,C3701+1,IF(AND(D3701="",D3702=D3699),C3699+1,1)),IF(DCalendário6[[#This Row],[Mês]]=D3701,C3701+1,IF(AND(D3701="",D3702=D3700),C3700+1,1))))))</f>
        <v>14</v>
      </c>
      <c r="D3702" s="14">
        <f>IF(DCalendário6[[#This Row],[Dia Útil]]="","",(MONTH($B3702)))</f>
        <v>2</v>
      </c>
      <c r="E3702" s="14">
        <f t="shared" si="57"/>
        <v>2028</v>
      </c>
      <c r="F3702" s="14">
        <f>MONTH(DCalendário6[[#This Row],[Dia]])</f>
        <v>2</v>
      </c>
      <c r="G3702" s="14" t="str">
        <f>MONTH(DCalendário6[[#This Row],[Dia]])&amp;" - "&amp;DCalendário6[[#This Row],[Ano]]</f>
        <v>2 - 2028</v>
      </c>
      <c r="H3702" s="14">
        <f>IF(DCalendário6[[#This Row],[Dia Útil]]="","",DCalendário6[[#This Row],[Semana Ano]])</f>
        <v>8</v>
      </c>
      <c r="I3702" s="14">
        <f>WEEKNUM(DCalendário6[[#This Row],[Dia]])</f>
        <v>8</v>
      </c>
      <c r="J3702" s="14" cm="1">
        <f t="array" aca="1" ref="J370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702" s="16">
        <f>WEEKDAY(DCalendário6[[#This Row],[Dia]])</f>
        <v>6</v>
      </c>
      <c r="L3702" s="1" t="str">
        <f>IFERROR(VLOOKUP(A3702,Tabela4[],1,0),"")</f>
        <v/>
      </c>
      <c r="M370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46801</v>
      </c>
      <c r="N3702" s="16" t="str">
        <f>IF(DCalendário6[[#This Row],[Dia Útil2]]="Feriado","Feriado",IF(AND(DCalendário6[[#This Row],[Dia Útil]]="",DCalendário6[[#This Row],[Mês Total]]=F3695),N3695+1,IF(DCalendário6[[#This Row],[Dia Útil]]="",1,"")))</f>
        <v/>
      </c>
      <c r="O370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3702" s="16"/>
      <c r="Q3702" s="17"/>
    </row>
    <row r="3703" spans="1:17" x14ac:dyDescent="0.25">
      <c r="A3703" s="1">
        <v>46802</v>
      </c>
      <c r="B3703" s="1" t="str">
        <f>IF(AND(DCalendário6[[#This Row],[Dia da semana]]&gt;1,DCalendário6[[#This Row],[Dia da semana]]&lt;7,DCalendário6[[#This Row],[Feriados]]=""),DCalendário6[[#This Row],[Dia]],"")</f>
        <v/>
      </c>
      <c r="C3703" s="16" t="str">
        <f>IF(DCalendário6[[#This Row],[Mês]]="","",IF(AND(C3699="",C3700="",C3701="",C3702=""),IF(DCalendário6[[#This Row],[Mês]]=D3702,C3702+1,IF(AND(D3702="",D3703=D3698),C3698+1,1)),IF(AND(C3700="",C3701="",C3702=""),IF(DCalendário6[[#This Row],[Mês]]=D3702,C3702+1,IF(AND(D3702="",D3703=D3699),C3699+1,1)),IF(AND(C3701="",C3702=""),IF(DCalendário6[[#This Row],[Mês]]=D3702,C3702+1,IF(AND(D3702="",D3703=D3700),C3700+1,1)),IF(DCalendário6[[#This Row],[Mês]]=D3702,C3702+1,IF(AND(D3702="",D3703=D3701),C3701+1,1))))))</f>
        <v/>
      </c>
      <c r="D3703" s="14" t="str">
        <f>IF(DCalendário6[[#This Row],[Dia Útil]]="","",(MONTH($B3703)))</f>
        <v/>
      </c>
      <c r="E3703" s="14">
        <f t="shared" si="57"/>
        <v>2028</v>
      </c>
      <c r="F3703" s="14">
        <f>MONTH(DCalendário6[[#This Row],[Dia]])</f>
        <v>2</v>
      </c>
      <c r="G3703" s="14" t="str">
        <f>MONTH(DCalendário6[[#This Row],[Dia]])&amp;" - "&amp;DCalendário6[[#This Row],[Ano]]</f>
        <v>2 - 2028</v>
      </c>
      <c r="H3703" s="14" t="str">
        <f>IF(DCalendário6[[#This Row],[Dia Útil]]="","",DCalendário6[[#This Row],[Semana Ano]])</f>
        <v/>
      </c>
      <c r="I3703" s="14">
        <f>WEEKNUM(DCalendário6[[#This Row],[Dia]])</f>
        <v>8</v>
      </c>
      <c r="J3703" s="14" cm="1">
        <f t="array" aca="1" ref="J370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703" s="16">
        <f>WEEKDAY(DCalendário6[[#This Row],[Dia]])</f>
        <v>7</v>
      </c>
      <c r="L3703" s="1" t="str">
        <f>IFERROR(VLOOKUP(A3703,Tabela4[],1,0),"")</f>
        <v/>
      </c>
      <c r="M370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703" s="16">
        <f>IF(DCalendário6[[#This Row],[Dia Útil2]]="Feriado","Feriado",IF(AND(DCalendário6[[#This Row],[Dia Útil]]="",DCalendário6[[#This Row],[Mês Total]]=F3696),N3696+1,IF(DCalendário6[[#This Row],[Dia Útil]]="",1,"")))</f>
        <v>3</v>
      </c>
      <c r="O370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3703" s="16"/>
      <c r="Q3703" s="17"/>
    </row>
    <row r="3704" spans="1:17" x14ac:dyDescent="0.25">
      <c r="A3704" s="1">
        <v>46803</v>
      </c>
      <c r="B3704" s="1" t="str">
        <f>IF(AND(DCalendário6[[#This Row],[Dia da semana]]&gt;1,DCalendário6[[#This Row],[Dia da semana]]&lt;7,DCalendário6[[#This Row],[Feriados]]=""),DCalendário6[[#This Row],[Dia]],"")</f>
        <v/>
      </c>
      <c r="C3704" s="16" t="str">
        <f>IF(DCalendário6[[#This Row],[Mês]]="","",IF(AND(C3700="",C3701="",C3702="",C3703=""),IF(DCalendário6[[#This Row],[Mês]]=D3703,C3703+1,IF(AND(D3703="",D3704=D3699),C3699+1,1)),IF(AND(C3701="",C3702="",C3703=""),IF(DCalendário6[[#This Row],[Mês]]=D3703,C3703+1,IF(AND(D3703="",D3704=D3700),C3700+1,1)),IF(AND(C3702="",C3703=""),IF(DCalendário6[[#This Row],[Mês]]=D3703,C3703+1,IF(AND(D3703="",D3704=D3701),C3701+1,1)),IF(DCalendário6[[#This Row],[Mês]]=D3703,C3703+1,IF(AND(D3703="",D3704=D3702),C3702+1,1))))))</f>
        <v/>
      </c>
      <c r="D3704" s="14" t="str">
        <f>IF(DCalendário6[[#This Row],[Dia Útil]]="","",(MONTH($B3704)))</f>
        <v/>
      </c>
      <c r="E3704" s="14">
        <f t="shared" si="57"/>
        <v>2028</v>
      </c>
      <c r="F3704" s="14">
        <f>MONTH(DCalendário6[[#This Row],[Dia]])</f>
        <v>2</v>
      </c>
      <c r="G3704" s="14" t="str">
        <f>MONTH(DCalendário6[[#This Row],[Dia]])&amp;" - "&amp;DCalendário6[[#This Row],[Ano]]</f>
        <v>2 - 2028</v>
      </c>
      <c r="H3704" s="14" t="str">
        <f>IF(DCalendário6[[#This Row],[Dia Útil]]="","",DCalendário6[[#This Row],[Semana Ano]])</f>
        <v/>
      </c>
      <c r="I3704" s="14">
        <f>WEEKNUM(DCalendário6[[#This Row],[Dia]])</f>
        <v>9</v>
      </c>
      <c r="J3704" s="14" cm="1">
        <f t="array" aca="1" ref="J370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704" s="16">
        <f>WEEKDAY(DCalendário6[[#This Row],[Dia]])</f>
        <v>1</v>
      </c>
      <c r="L3704" s="1" t="str">
        <f>IFERROR(VLOOKUP(A3704,Tabela4[],1,0),"")</f>
        <v/>
      </c>
      <c r="M370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704" s="16">
        <f>IF(DCalendário6[[#This Row],[Dia Útil2]]="Feriado","Feriado",IF(AND(DCalendário6[[#This Row],[Dia Útil]]="",DCalendário6[[#This Row],[Mês Total]]=F3697),N3697+1,IF(DCalendário6[[#This Row],[Dia Útil]]="",1,"")))</f>
        <v>3</v>
      </c>
      <c r="O370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3704" s="16"/>
      <c r="Q3704" s="17"/>
    </row>
    <row r="3705" spans="1:17" x14ac:dyDescent="0.25">
      <c r="A3705" s="1">
        <v>46804</v>
      </c>
      <c r="B3705" s="1">
        <f>IF(AND(DCalendário6[[#This Row],[Dia da semana]]&gt;1,DCalendário6[[#This Row],[Dia da semana]]&lt;7,DCalendário6[[#This Row],[Feriados]]=""),DCalendário6[[#This Row],[Dia]],"")</f>
        <v>46804</v>
      </c>
      <c r="C3705" s="16">
        <f>IF(DCalendário6[[#This Row],[Mês]]="","",IF(AND(C3701="",C3702="",C3703="",C3704=""),IF(DCalendário6[[#This Row],[Mês]]=D3704,C3704+1,IF(AND(D3704="",D3705=D3700),C3700+1,1)),IF(AND(C3702="",C3703="",C3704=""),IF(DCalendário6[[#This Row],[Mês]]=D3704,C3704+1,IF(AND(D3704="",D3705=D3701),C3701+1,1)),IF(AND(C3703="",C3704=""),IF(DCalendário6[[#This Row],[Mês]]=D3704,C3704+1,IF(AND(D3704="",D3705=D3702),C3702+1,1)),IF(DCalendário6[[#This Row],[Mês]]=D3704,C3704+1,IF(AND(D3704="",D3705=D3703),C3703+1,1))))))</f>
        <v>15</v>
      </c>
      <c r="D3705" s="14">
        <f>IF(DCalendário6[[#This Row],[Dia Útil]]="","",(MONTH($B3705)))</f>
        <v>2</v>
      </c>
      <c r="E3705" s="14">
        <f t="shared" si="57"/>
        <v>2028</v>
      </c>
      <c r="F3705" s="14">
        <f>MONTH(DCalendário6[[#This Row],[Dia]])</f>
        <v>2</v>
      </c>
      <c r="G3705" s="14" t="str">
        <f>MONTH(DCalendário6[[#This Row],[Dia]])&amp;" - "&amp;DCalendário6[[#This Row],[Ano]]</f>
        <v>2 - 2028</v>
      </c>
      <c r="H3705" s="14">
        <f>IF(DCalendário6[[#This Row],[Dia Útil]]="","",DCalendário6[[#This Row],[Semana Ano]])</f>
        <v>9</v>
      </c>
      <c r="I3705" s="14">
        <f>WEEKNUM(DCalendário6[[#This Row],[Dia]])</f>
        <v>9</v>
      </c>
      <c r="J3705" s="14" cm="1">
        <f t="array" aca="1" ref="J370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705" s="16">
        <f>WEEKDAY(DCalendário6[[#This Row],[Dia]])</f>
        <v>2</v>
      </c>
      <c r="L3705" s="1" t="str">
        <f>IFERROR(VLOOKUP(A3705,Tabela4[],1,0),"")</f>
        <v/>
      </c>
      <c r="M370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46804</v>
      </c>
      <c r="N3705" s="16" t="str">
        <f>IF(DCalendário6[[#This Row],[Dia Útil2]]="Feriado","Feriado",IF(AND(DCalendário6[[#This Row],[Dia Útil]]="",DCalendário6[[#This Row],[Mês Total]]=F3698),N3698+1,IF(DCalendário6[[#This Row],[Dia Útil]]="",1,"")))</f>
        <v/>
      </c>
      <c r="O370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3705" s="16"/>
      <c r="Q3705" s="17"/>
    </row>
    <row r="3706" spans="1:17" x14ac:dyDescent="0.25">
      <c r="A3706" s="1">
        <v>46805</v>
      </c>
      <c r="B3706" s="1">
        <f>IF(AND(DCalendário6[[#This Row],[Dia da semana]]&gt;1,DCalendário6[[#This Row],[Dia da semana]]&lt;7,DCalendário6[[#This Row],[Feriados]]=""),DCalendário6[[#This Row],[Dia]],"")</f>
        <v>46805</v>
      </c>
      <c r="C3706" s="16">
        <f>IF(DCalendário6[[#This Row],[Mês]]="","",IF(AND(C3702="",C3703="",C3704="",C3705=""),IF(DCalendário6[[#This Row],[Mês]]=D3705,C3705+1,IF(AND(D3705="",D3706=D3701),C3701+1,1)),IF(AND(C3703="",C3704="",C3705=""),IF(DCalendário6[[#This Row],[Mês]]=D3705,C3705+1,IF(AND(D3705="",D3706=D3702),C3702+1,1)),IF(AND(C3704="",C3705=""),IF(DCalendário6[[#This Row],[Mês]]=D3705,C3705+1,IF(AND(D3705="",D3706=D3703),C3703+1,1)),IF(DCalendário6[[#This Row],[Mês]]=D3705,C3705+1,IF(AND(D3705="",D3706=D3704),C3704+1,1))))))</f>
        <v>16</v>
      </c>
      <c r="D3706" s="14">
        <f>IF(DCalendário6[[#This Row],[Dia Útil]]="","",(MONTH($B3706)))</f>
        <v>2</v>
      </c>
      <c r="E3706" s="14">
        <f t="shared" si="57"/>
        <v>2028</v>
      </c>
      <c r="F3706" s="14">
        <f>MONTH(DCalendário6[[#This Row],[Dia]])</f>
        <v>2</v>
      </c>
      <c r="G3706" s="14" t="str">
        <f>MONTH(DCalendário6[[#This Row],[Dia]])&amp;" - "&amp;DCalendário6[[#This Row],[Ano]]</f>
        <v>2 - 2028</v>
      </c>
      <c r="H3706" s="14">
        <f>IF(DCalendário6[[#This Row],[Dia Útil]]="","",DCalendário6[[#This Row],[Semana Ano]])</f>
        <v>9</v>
      </c>
      <c r="I3706" s="14">
        <f>WEEKNUM(DCalendário6[[#This Row],[Dia]])</f>
        <v>9</v>
      </c>
      <c r="J3706" s="14" cm="1">
        <f t="array" aca="1" ref="J370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706" s="16">
        <f>WEEKDAY(DCalendário6[[#This Row],[Dia]])</f>
        <v>3</v>
      </c>
      <c r="L3706" s="1" t="str">
        <f>IFERROR(VLOOKUP(A3706,Tabela4[],1,0),"")</f>
        <v/>
      </c>
      <c r="M370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46805</v>
      </c>
      <c r="N3706" s="16" t="str">
        <f>IF(DCalendário6[[#This Row],[Dia Útil2]]="Feriado","Feriado",IF(AND(DCalendário6[[#This Row],[Dia Útil]]="",DCalendário6[[#This Row],[Mês Total]]=F3699),N3699+1,IF(DCalendário6[[#This Row],[Dia Útil]]="",1,"")))</f>
        <v/>
      </c>
      <c r="O370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3706" s="16"/>
      <c r="Q3706" s="17"/>
    </row>
    <row r="3707" spans="1:17" x14ac:dyDescent="0.25">
      <c r="A3707" s="1">
        <v>46806</v>
      </c>
      <c r="B3707" s="1">
        <f>IF(AND(DCalendário6[[#This Row],[Dia da semana]]&gt;1,DCalendário6[[#This Row],[Dia da semana]]&lt;7,DCalendário6[[#This Row],[Feriados]]=""),DCalendário6[[#This Row],[Dia]],"")</f>
        <v>46806</v>
      </c>
      <c r="C3707" s="16">
        <f>IF(DCalendário6[[#This Row],[Mês]]="","",IF(AND(C3703="",C3704="",C3705="",C3706=""),IF(DCalendário6[[#This Row],[Mês]]=D3706,C3706+1,IF(AND(D3706="",D3707=D3702),C3702+1,1)),IF(AND(C3704="",C3705="",C3706=""),IF(DCalendário6[[#This Row],[Mês]]=D3706,C3706+1,IF(AND(D3706="",D3707=D3703),C3703+1,1)),IF(AND(C3705="",C3706=""),IF(DCalendário6[[#This Row],[Mês]]=D3706,C3706+1,IF(AND(D3706="",D3707=D3704),C3704+1,1)),IF(DCalendário6[[#This Row],[Mês]]=D3706,C3706+1,IF(AND(D3706="",D3707=D3705),C3705+1,1))))))</f>
        <v>17</v>
      </c>
      <c r="D3707" s="14">
        <f>IF(DCalendário6[[#This Row],[Dia Útil]]="","",(MONTH($B3707)))</f>
        <v>2</v>
      </c>
      <c r="E3707" s="14">
        <f t="shared" si="57"/>
        <v>2028</v>
      </c>
      <c r="F3707" s="14">
        <f>MONTH(DCalendário6[[#This Row],[Dia]])</f>
        <v>2</v>
      </c>
      <c r="G3707" s="14" t="str">
        <f>MONTH(DCalendário6[[#This Row],[Dia]])&amp;" - "&amp;DCalendário6[[#This Row],[Ano]]</f>
        <v>2 - 2028</v>
      </c>
      <c r="H3707" s="14">
        <f>IF(DCalendário6[[#This Row],[Dia Útil]]="","",DCalendário6[[#This Row],[Semana Ano]])</f>
        <v>9</v>
      </c>
      <c r="I3707" s="14">
        <f>WEEKNUM(DCalendário6[[#This Row],[Dia]])</f>
        <v>9</v>
      </c>
      <c r="J3707" s="14" cm="1">
        <f t="array" aca="1" ref="J370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707" s="16">
        <f>WEEKDAY(DCalendário6[[#This Row],[Dia]])</f>
        <v>4</v>
      </c>
      <c r="L3707" s="1" t="str">
        <f>IFERROR(VLOOKUP(A3707,Tabela4[],1,0),"")</f>
        <v/>
      </c>
      <c r="M370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46806</v>
      </c>
      <c r="N3707" s="16" t="str">
        <f>IF(DCalendário6[[#This Row],[Dia Útil2]]="Feriado","Feriado",IF(AND(DCalendário6[[#This Row],[Dia Útil]]="",DCalendário6[[#This Row],[Mês Total]]=F3700),N3700+1,IF(DCalendário6[[#This Row],[Dia Útil]]="",1,"")))</f>
        <v/>
      </c>
      <c r="O370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3707" s="16"/>
      <c r="Q3707" s="17"/>
    </row>
    <row r="3708" spans="1:17" x14ac:dyDescent="0.25">
      <c r="A3708" s="1">
        <v>46807</v>
      </c>
      <c r="B3708" s="1">
        <f>IF(AND(DCalendário6[[#This Row],[Dia da semana]]&gt;1,DCalendário6[[#This Row],[Dia da semana]]&lt;7,DCalendário6[[#This Row],[Feriados]]=""),DCalendário6[[#This Row],[Dia]],"")</f>
        <v>46807</v>
      </c>
      <c r="C3708" s="16">
        <f>IF(DCalendário6[[#This Row],[Mês]]="","",IF(AND(C3704="",C3705="",C3706="",C3707=""),IF(DCalendário6[[#This Row],[Mês]]=D3707,C3707+1,IF(AND(D3707="",D3708=D3703),C3703+1,1)),IF(AND(C3705="",C3706="",C3707=""),IF(DCalendário6[[#This Row],[Mês]]=D3707,C3707+1,IF(AND(D3707="",D3708=D3704),C3704+1,1)),IF(AND(C3706="",C3707=""),IF(DCalendário6[[#This Row],[Mês]]=D3707,C3707+1,IF(AND(D3707="",D3708=D3705),C3705+1,1)),IF(DCalendário6[[#This Row],[Mês]]=D3707,C3707+1,IF(AND(D3707="",D3708=D3706),C3706+1,1))))))</f>
        <v>18</v>
      </c>
      <c r="D3708" s="14">
        <f>IF(DCalendário6[[#This Row],[Dia Útil]]="","",(MONTH($B3708)))</f>
        <v>2</v>
      </c>
      <c r="E3708" s="14">
        <f t="shared" si="57"/>
        <v>2028</v>
      </c>
      <c r="F3708" s="14">
        <f>MONTH(DCalendário6[[#This Row],[Dia]])</f>
        <v>2</v>
      </c>
      <c r="G3708" s="14" t="str">
        <f>MONTH(DCalendário6[[#This Row],[Dia]])&amp;" - "&amp;DCalendário6[[#This Row],[Ano]]</f>
        <v>2 - 2028</v>
      </c>
      <c r="H3708" s="14">
        <f>IF(DCalendário6[[#This Row],[Dia Útil]]="","",DCalendário6[[#This Row],[Semana Ano]])</f>
        <v>9</v>
      </c>
      <c r="I3708" s="14">
        <f>WEEKNUM(DCalendário6[[#This Row],[Dia]])</f>
        <v>9</v>
      </c>
      <c r="J3708" s="14" cm="1">
        <f t="array" aca="1" ref="J370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708" s="16">
        <f>WEEKDAY(DCalendário6[[#This Row],[Dia]])</f>
        <v>5</v>
      </c>
      <c r="L3708" s="1" t="str">
        <f>IFERROR(VLOOKUP(A3708,Tabela4[],1,0),"")</f>
        <v/>
      </c>
      <c r="M370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46807</v>
      </c>
      <c r="N3708" s="16" t="str">
        <f>IF(DCalendário6[[#This Row],[Dia Útil2]]="Feriado","Feriado",IF(AND(DCalendário6[[#This Row],[Dia Útil]]="",DCalendário6[[#This Row],[Mês Total]]=F3701),N3701+1,IF(DCalendário6[[#This Row],[Dia Útil]]="",1,"")))</f>
        <v/>
      </c>
      <c r="O370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3708" s="16"/>
      <c r="Q3708" s="17"/>
    </row>
    <row r="3709" spans="1:17" x14ac:dyDescent="0.25">
      <c r="A3709" s="1">
        <v>46808</v>
      </c>
      <c r="B3709" s="1">
        <f>IF(AND(DCalendário6[[#This Row],[Dia da semana]]&gt;1,DCalendário6[[#This Row],[Dia da semana]]&lt;7,DCalendário6[[#This Row],[Feriados]]=""),DCalendário6[[#This Row],[Dia]],"")</f>
        <v>46808</v>
      </c>
      <c r="C3709" s="16">
        <f>IF(DCalendário6[[#This Row],[Mês]]="","",IF(AND(C3705="",C3706="",C3707="",C3708=""),IF(DCalendário6[[#This Row],[Mês]]=D3708,C3708+1,IF(AND(D3708="",D3709=D3704),C3704+1,1)),IF(AND(C3706="",C3707="",C3708=""),IF(DCalendário6[[#This Row],[Mês]]=D3708,C3708+1,IF(AND(D3708="",D3709=D3705),C3705+1,1)),IF(AND(C3707="",C3708=""),IF(DCalendário6[[#This Row],[Mês]]=D3708,C3708+1,IF(AND(D3708="",D3709=D3706),C3706+1,1)),IF(DCalendário6[[#This Row],[Mês]]=D3708,C3708+1,IF(AND(D3708="",D3709=D3707),C3707+1,1))))))</f>
        <v>19</v>
      </c>
      <c r="D3709" s="14">
        <f>IF(DCalendário6[[#This Row],[Dia Útil]]="","",(MONTH($B3709)))</f>
        <v>2</v>
      </c>
      <c r="E3709" s="14">
        <f t="shared" si="57"/>
        <v>2028</v>
      </c>
      <c r="F3709" s="14">
        <f>MONTH(DCalendário6[[#This Row],[Dia]])</f>
        <v>2</v>
      </c>
      <c r="G3709" s="14" t="str">
        <f>MONTH(DCalendário6[[#This Row],[Dia]])&amp;" - "&amp;DCalendário6[[#This Row],[Ano]]</f>
        <v>2 - 2028</v>
      </c>
      <c r="H3709" s="14">
        <f>IF(DCalendário6[[#This Row],[Dia Útil]]="","",DCalendário6[[#This Row],[Semana Ano]])</f>
        <v>9</v>
      </c>
      <c r="I3709" s="14">
        <f>WEEKNUM(DCalendário6[[#This Row],[Dia]])</f>
        <v>9</v>
      </c>
      <c r="J3709" s="14" cm="1">
        <f t="array" aca="1" ref="J370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709" s="16">
        <f>WEEKDAY(DCalendário6[[#This Row],[Dia]])</f>
        <v>6</v>
      </c>
      <c r="L3709" s="1" t="str">
        <f>IFERROR(VLOOKUP(A3709,Tabela4[],1,0),"")</f>
        <v/>
      </c>
      <c r="M370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46808</v>
      </c>
      <c r="N3709" s="16" t="str">
        <f>IF(DCalendário6[[#This Row],[Dia Útil2]]="Feriado","Feriado",IF(AND(DCalendário6[[#This Row],[Dia Útil]]="",DCalendário6[[#This Row],[Mês Total]]=F3702),N3702+1,IF(DCalendário6[[#This Row],[Dia Útil]]="",1,"")))</f>
        <v/>
      </c>
      <c r="O370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3709" s="16"/>
      <c r="Q3709" s="17"/>
    </row>
    <row r="3710" spans="1:17" x14ac:dyDescent="0.25">
      <c r="A3710" s="1">
        <v>46809</v>
      </c>
      <c r="B3710" s="1" t="str">
        <f>IF(AND(DCalendário6[[#This Row],[Dia da semana]]&gt;1,DCalendário6[[#This Row],[Dia da semana]]&lt;7,DCalendário6[[#This Row],[Feriados]]=""),DCalendário6[[#This Row],[Dia]],"")</f>
        <v/>
      </c>
      <c r="C3710" s="16" t="str">
        <f>IF(DCalendário6[[#This Row],[Mês]]="","",IF(AND(C3706="",C3707="",C3708="",C3709=""),IF(DCalendário6[[#This Row],[Mês]]=D3709,C3709+1,IF(AND(D3709="",D3710=D3705),C3705+1,1)),IF(AND(C3707="",C3708="",C3709=""),IF(DCalendário6[[#This Row],[Mês]]=D3709,C3709+1,IF(AND(D3709="",D3710=D3706),C3706+1,1)),IF(AND(C3708="",C3709=""),IF(DCalendário6[[#This Row],[Mês]]=D3709,C3709+1,IF(AND(D3709="",D3710=D3707),C3707+1,1)),IF(DCalendário6[[#This Row],[Mês]]=D3709,C3709+1,IF(AND(D3709="",D3710=D3708),C3708+1,1))))))</f>
        <v/>
      </c>
      <c r="D3710" s="14" t="str">
        <f>IF(DCalendário6[[#This Row],[Dia Útil]]="","",(MONTH($B3710)))</f>
        <v/>
      </c>
      <c r="E3710" s="14">
        <f t="shared" si="57"/>
        <v>2028</v>
      </c>
      <c r="F3710" s="14">
        <f>MONTH(DCalendário6[[#This Row],[Dia]])</f>
        <v>2</v>
      </c>
      <c r="G3710" s="14" t="str">
        <f>MONTH(DCalendário6[[#This Row],[Dia]])&amp;" - "&amp;DCalendário6[[#This Row],[Ano]]</f>
        <v>2 - 2028</v>
      </c>
      <c r="H3710" s="14" t="str">
        <f>IF(DCalendário6[[#This Row],[Dia Útil]]="","",DCalendário6[[#This Row],[Semana Ano]])</f>
        <v/>
      </c>
      <c r="I3710" s="14">
        <f>WEEKNUM(DCalendário6[[#This Row],[Dia]])</f>
        <v>9</v>
      </c>
      <c r="J3710" s="14" cm="1">
        <f t="array" aca="1" ref="J371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710" s="16">
        <f>WEEKDAY(DCalendário6[[#This Row],[Dia]])</f>
        <v>7</v>
      </c>
      <c r="L3710" s="1" t="str">
        <f>IFERROR(VLOOKUP(A3710,Tabela4[],1,0),"")</f>
        <v/>
      </c>
      <c r="M371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710" s="16">
        <f>IF(DCalendário6[[#This Row],[Dia Útil2]]="Feriado","Feriado",IF(AND(DCalendário6[[#This Row],[Dia Útil]]="",DCalendário6[[#This Row],[Mês Total]]=F3703),N3703+1,IF(DCalendário6[[#This Row],[Dia Útil]]="",1,"")))</f>
        <v>4</v>
      </c>
      <c r="O371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3710" s="16"/>
      <c r="Q3710" s="17"/>
    </row>
    <row r="3711" spans="1:17" x14ac:dyDescent="0.25">
      <c r="A3711" s="1">
        <v>46810</v>
      </c>
      <c r="B3711" s="1" t="str">
        <f>IF(AND(DCalendário6[[#This Row],[Dia da semana]]&gt;1,DCalendário6[[#This Row],[Dia da semana]]&lt;7,DCalendário6[[#This Row],[Feriados]]=""),DCalendário6[[#This Row],[Dia]],"")</f>
        <v/>
      </c>
      <c r="C3711" s="16" t="str">
        <f>IF(DCalendário6[[#This Row],[Mês]]="","",IF(AND(C3707="",C3708="",C3709="",C3710=""),IF(DCalendário6[[#This Row],[Mês]]=D3710,C3710+1,IF(AND(D3710="",D3711=D3706),C3706+1,1)),IF(AND(C3708="",C3709="",C3710=""),IF(DCalendário6[[#This Row],[Mês]]=D3710,C3710+1,IF(AND(D3710="",D3711=D3707),C3707+1,1)),IF(AND(C3709="",C3710=""),IF(DCalendário6[[#This Row],[Mês]]=D3710,C3710+1,IF(AND(D3710="",D3711=D3708),C3708+1,1)),IF(DCalendário6[[#This Row],[Mês]]=D3710,C3710+1,IF(AND(D3710="",D3711=D3709),C3709+1,1))))))</f>
        <v/>
      </c>
      <c r="D3711" s="14" t="str">
        <f>IF(DCalendário6[[#This Row],[Dia Útil]]="","",(MONTH($B3711)))</f>
        <v/>
      </c>
      <c r="E3711" s="14">
        <f t="shared" si="57"/>
        <v>2028</v>
      </c>
      <c r="F3711" s="14">
        <f>MONTH(DCalendário6[[#This Row],[Dia]])</f>
        <v>2</v>
      </c>
      <c r="G3711" s="14" t="str">
        <f>MONTH(DCalendário6[[#This Row],[Dia]])&amp;" - "&amp;DCalendário6[[#This Row],[Ano]]</f>
        <v>2 - 2028</v>
      </c>
      <c r="H3711" s="14" t="str">
        <f>IF(DCalendário6[[#This Row],[Dia Útil]]="","",DCalendário6[[#This Row],[Semana Ano]])</f>
        <v/>
      </c>
      <c r="I3711" s="14">
        <f>WEEKNUM(DCalendário6[[#This Row],[Dia]])</f>
        <v>10</v>
      </c>
      <c r="J3711" s="14" cm="1">
        <f t="array" aca="1" ref="J371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711" s="16">
        <f>WEEKDAY(DCalendário6[[#This Row],[Dia]])</f>
        <v>1</v>
      </c>
      <c r="L3711" s="1" t="str">
        <f>IFERROR(VLOOKUP(A3711,Tabela4[],1,0),"")</f>
        <v/>
      </c>
      <c r="M371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711" s="16">
        <f>IF(DCalendário6[[#This Row],[Dia Útil2]]="Feriado","Feriado",IF(AND(DCalendário6[[#This Row],[Dia Útil]]="",DCalendário6[[#This Row],[Mês Total]]=F3704),N3704+1,IF(DCalendário6[[#This Row],[Dia Útil]]="",1,"")))</f>
        <v>4</v>
      </c>
      <c r="O371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3711" s="16"/>
      <c r="Q3711" s="17"/>
    </row>
    <row r="3712" spans="1:17" x14ac:dyDescent="0.25">
      <c r="A3712" s="1">
        <v>46811</v>
      </c>
      <c r="B3712" s="1" t="str">
        <f>IF(AND(DCalendário6[[#This Row],[Dia da semana]]&gt;1,DCalendário6[[#This Row],[Dia da semana]]&lt;7,DCalendário6[[#This Row],[Feriados]]=""),DCalendário6[[#This Row],[Dia]],"")</f>
        <v/>
      </c>
      <c r="C3712" s="16" t="str">
        <f>IF(DCalendário6[[#This Row],[Mês]]="","",IF(AND(C3708="",C3709="",C3710="",C3711=""),IF(DCalendário6[[#This Row],[Mês]]=D3711,C3711+1,IF(AND(D3711="",D3712=D3707),C3707+1,1)),IF(AND(C3709="",C3710="",C3711=""),IF(DCalendário6[[#This Row],[Mês]]=D3711,C3711+1,IF(AND(D3711="",D3712=D3708),C3708+1,1)),IF(AND(C3710="",C3711=""),IF(DCalendário6[[#This Row],[Mês]]=D3711,C3711+1,IF(AND(D3711="",D3712=D3709),C3709+1,1)),IF(DCalendário6[[#This Row],[Mês]]=D3711,C3711+1,IF(AND(D3711="",D3712=D3710),C3710+1,1))))))</f>
        <v/>
      </c>
      <c r="D3712" s="14" t="str">
        <f>IF(DCalendário6[[#This Row],[Dia Útil]]="","",(MONTH($B3712)))</f>
        <v/>
      </c>
      <c r="E3712" s="14">
        <f t="shared" si="57"/>
        <v>2028</v>
      </c>
      <c r="F3712" s="14">
        <f>MONTH(DCalendário6[[#This Row],[Dia]])</f>
        <v>2</v>
      </c>
      <c r="G3712" s="14" t="str">
        <f>MONTH(DCalendário6[[#This Row],[Dia]])&amp;" - "&amp;DCalendário6[[#This Row],[Ano]]</f>
        <v>2 - 2028</v>
      </c>
      <c r="H3712" s="14" t="str">
        <f>IF(DCalendário6[[#This Row],[Dia Útil]]="","",DCalendário6[[#This Row],[Semana Ano]])</f>
        <v/>
      </c>
      <c r="I3712" s="14">
        <f>WEEKNUM(DCalendário6[[#This Row],[Dia]])</f>
        <v>10</v>
      </c>
      <c r="J3712" s="14" cm="1">
        <f t="array" aca="1" ref="J371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712" s="16">
        <f>WEEKDAY(DCalendário6[[#This Row],[Dia]])</f>
        <v>2</v>
      </c>
      <c r="L3712" s="1">
        <f>IFERROR(VLOOKUP(A3712,Tabela4[],1,0),"")</f>
        <v>46811</v>
      </c>
      <c r="M371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3712" s="16" t="str">
        <f>IF(DCalendário6[[#This Row],[Dia Útil2]]="Feriado","Feriado",IF(AND(DCalendário6[[#This Row],[Dia Útil]]="",DCalendário6[[#This Row],[Mês Total]]=F3705),N3705+1,IF(DCalendário6[[#This Row],[Dia Útil]]="",1,"")))</f>
        <v>Feriado</v>
      </c>
      <c r="O371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3712" s="16"/>
      <c r="Q3712" s="17"/>
    </row>
    <row r="3713" spans="1:17" x14ac:dyDescent="0.25">
      <c r="A3713" s="1">
        <v>46812</v>
      </c>
      <c r="B3713" s="1" t="str">
        <f>IF(AND(DCalendário6[[#This Row],[Dia da semana]]&gt;1,DCalendário6[[#This Row],[Dia da semana]]&lt;7,DCalendário6[[#This Row],[Feriados]]=""),DCalendário6[[#This Row],[Dia]],"")</f>
        <v/>
      </c>
      <c r="C3713" s="16" t="str">
        <f>IF(DCalendário6[[#This Row],[Mês]]="","",IF(AND(C3709="",C3710="",C3711="",C3712=""),IF(DCalendário6[[#This Row],[Mês]]=D3712,C3712+1,IF(AND(D3712="",D3713=D3708),C3708+1,1)),IF(AND(C3710="",C3711="",C3712=""),IF(DCalendário6[[#This Row],[Mês]]=D3712,C3712+1,IF(AND(D3712="",D3713=D3709),C3709+1,1)),IF(AND(C3711="",C3712=""),IF(DCalendário6[[#This Row],[Mês]]=D3712,C3712+1,IF(AND(D3712="",D3713=D3710),C3710+1,1)),IF(DCalendário6[[#This Row],[Mês]]=D3712,C3712+1,IF(AND(D3712="",D3713=D3711),C3711+1,1))))))</f>
        <v/>
      </c>
      <c r="D3713" s="14" t="str">
        <f>IF(DCalendário6[[#This Row],[Dia Útil]]="","",(MONTH($B3713)))</f>
        <v/>
      </c>
      <c r="E3713" s="14">
        <f t="shared" si="57"/>
        <v>2028</v>
      </c>
      <c r="F3713" s="14">
        <f>MONTH(DCalendário6[[#This Row],[Dia]])</f>
        <v>2</v>
      </c>
      <c r="G3713" s="14" t="str">
        <f>MONTH(DCalendário6[[#This Row],[Dia]])&amp;" - "&amp;DCalendário6[[#This Row],[Ano]]</f>
        <v>2 - 2028</v>
      </c>
      <c r="H3713" s="14" t="str">
        <f>IF(DCalendário6[[#This Row],[Dia Útil]]="","",DCalendário6[[#This Row],[Semana Ano]])</f>
        <v/>
      </c>
      <c r="I3713" s="14">
        <f>WEEKNUM(DCalendário6[[#This Row],[Dia]])</f>
        <v>10</v>
      </c>
      <c r="J3713" s="14" cm="1">
        <f t="array" aca="1" ref="J371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713" s="16">
        <f>WEEKDAY(DCalendário6[[#This Row],[Dia]])</f>
        <v>3</v>
      </c>
      <c r="L3713" s="1">
        <f>IFERROR(VLOOKUP(A3713,Tabela4[],1,0),"")</f>
        <v>46812</v>
      </c>
      <c r="M371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3713" s="16" t="str">
        <f>IF(DCalendário6[[#This Row],[Dia Útil2]]="Feriado","Feriado",IF(AND(DCalendário6[[#This Row],[Dia Útil]]="",DCalendário6[[#This Row],[Mês Total]]=F3706),N3706+1,IF(DCalendário6[[#This Row],[Dia Útil]]="",1,"")))</f>
        <v>Feriado</v>
      </c>
      <c r="O371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3713" s="16"/>
      <c r="Q3713" s="17"/>
    </row>
    <row r="3714" spans="1:17" x14ac:dyDescent="0.25">
      <c r="A3714" s="1">
        <v>46813</v>
      </c>
      <c r="B3714" s="1">
        <f>IF(AND(DCalendário6[[#This Row],[Dia da semana]]&gt;1,DCalendário6[[#This Row],[Dia da semana]]&lt;7,DCalendário6[[#This Row],[Feriados]]=""),DCalendário6[[#This Row],[Dia]],"")</f>
        <v>46813</v>
      </c>
      <c r="C3714" s="16">
        <f>IF(DCalendário6[[#This Row],[Mês]]="","",IF(AND(C3710="",C3711="",C3712="",C3713=""),IF(DCalendário6[[#This Row],[Mês]]=D3713,C3713+1,IF(AND(D3713="",D3714=D3709),C3709+1,1)),IF(AND(C3711="",C3712="",C3713=""),IF(DCalendário6[[#This Row],[Mês]]=D3713,C3713+1,IF(AND(D3713="",D3714=D3710),C3710+1,1)),IF(AND(C3712="",C3713=""),IF(DCalendário6[[#This Row],[Mês]]=D3713,C3713+1,IF(AND(D3713="",D3714=D3711),C3711+1,1)),IF(DCalendário6[[#This Row],[Mês]]=D3713,C3713+1,IF(AND(D3713="",D3714=D3712),C3712+1,1))))))</f>
        <v>1</v>
      </c>
      <c r="D3714" s="14">
        <f>IF(DCalendário6[[#This Row],[Dia Útil]]="","",(MONTH($B3714)))</f>
        <v>3</v>
      </c>
      <c r="E3714" s="14">
        <f t="shared" ref="E3714:E3777" si="58">YEAR($A3714)</f>
        <v>2028</v>
      </c>
      <c r="F3714" s="14">
        <f>MONTH(DCalendário6[[#This Row],[Dia]])</f>
        <v>3</v>
      </c>
      <c r="G3714" s="14" t="str">
        <f>MONTH(DCalendário6[[#This Row],[Dia]])&amp;" - "&amp;DCalendário6[[#This Row],[Ano]]</f>
        <v>3 - 2028</v>
      </c>
      <c r="H3714" s="14">
        <f>IF(DCalendário6[[#This Row],[Dia Útil]]="","",DCalendário6[[#This Row],[Semana Ano]])</f>
        <v>10</v>
      </c>
      <c r="I3714" s="14">
        <f>WEEKNUM(DCalendário6[[#This Row],[Dia]])</f>
        <v>10</v>
      </c>
      <c r="J3714" s="14" cm="1">
        <f t="array" aca="1" ref="J371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714" s="16">
        <f>WEEKDAY(DCalendário6[[#This Row],[Dia]])</f>
        <v>4</v>
      </c>
      <c r="L3714" s="1" t="str">
        <f>IFERROR(VLOOKUP(A3714,Tabela4[],1,0),"")</f>
        <v/>
      </c>
      <c r="M371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46813</v>
      </c>
      <c r="N3714" s="16" t="str">
        <f>IF(DCalendário6[[#This Row],[Dia Útil2]]="Feriado","Feriado",IF(AND(DCalendário6[[#This Row],[Dia Útil]]="",DCalendário6[[#This Row],[Mês Total]]=F3707),N3707+1,IF(DCalendário6[[#This Row],[Dia Útil]]="",1,"")))</f>
        <v/>
      </c>
      <c r="O371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3714" s="16"/>
      <c r="Q3714" s="17"/>
    </row>
    <row r="3715" spans="1:17" x14ac:dyDescent="0.25">
      <c r="A3715" s="1">
        <v>46814</v>
      </c>
      <c r="B3715" s="1">
        <f>IF(AND(DCalendário6[[#This Row],[Dia da semana]]&gt;1,DCalendário6[[#This Row],[Dia da semana]]&lt;7,DCalendário6[[#This Row],[Feriados]]=""),DCalendário6[[#This Row],[Dia]],"")</f>
        <v>46814</v>
      </c>
      <c r="C3715" s="16">
        <f>IF(DCalendário6[[#This Row],[Mês]]="","",IF(AND(C3711="",C3712="",C3713="",C3714=""),IF(DCalendário6[[#This Row],[Mês]]=D3714,C3714+1,IF(AND(D3714="",D3715=D3710),C3710+1,1)),IF(AND(C3712="",C3713="",C3714=""),IF(DCalendário6[[#This Row],[Mês]]=D3714,C3714+1,IF(AND(D3714="",D3715=D3711),C3711+1,1)),IF(AND(C3713="",C3714=""),IF(DCalendário6[[#This Row],[Mês]]=D3714,C3714+1,IF(AND(D3714="",D3715=D3712),C3712+1,1)),IF(DCalendário6[[#This Row],[Mês]]=D3714,C3714+1,IF(AND(D3714="",D3715=D3713),C3713+1,1))))))</f>
        <v>2</v>
      </c>
      <c r="D3715" s="14">
        <f>IF(DCalendário6[[#This Row],[Dia Útil]]="","",(MONTH($B3715)))</f>
        <v>3</v>
      </c>
      <c r="E3715" s="14">
        <f t="shared" si="58"/>
        <v>2028</v>
      </c>
      <c r="F3715" s="14">
        <f>MONTH(DCalendário6[[#This Row],[Dia]])</f>
        <v>3</v>
      </c>
      <c r="G3715" s="14" t="str">
        <f>MONTH(DCalendário6[[#This Row],[Dia]])&amp;" - "&amp;DCalendário6[[#This Row],[Ano]]</f>
        <v>3 - 2028</v>
      </c>
      <c r="H3715" s="14">
        <f>IF(DCalendário6[[#This Row],[Dia Útil]]="","",DCalendário6[[#This Row],[Semana Ano]])</f>
        <v>10</v>
      </c>
      <c r="I3715" s="14">
        <f>WEEKNUM(DCalendário6[[#This Row],[Dia]])</f>
        <v>10</v>
      </c>
      <c r="J3715" s="14" cm="1">
        <f t="array" aca="1" ref="J371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715" s="16">
        <f>WEEKDAY(DCalendário6[[#This Row],[Dia]])</f>
        <v>5</v>
      </c>
      <c r="L3715" s="1" t="str">
        <f>IFERROR(VLOOKUP(A3715,Tabela4[],1,0),"")</f>
        <v/>
      </c>
      <c r="M371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46814</v>
      </c>
      <c r="N3715" s="16" t="str">
        <f>IF(DCalendário6[[#This Row],[Dia Útil2]]="Feriado","Feriado",IF(AND(DCalendário6[[#This Row],[Dia Útil]]="",DCalendário6[[#This Row],[Mês Total]]=F3708),N3708+1,IF(DCalendário6[[#This Row],[Dia Útil]]="",1,"")))</f>
        <v/>
      </c>
      <c r="O371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3715" s="16"/>
      <c r="Q3715" s="17"/>
    </row>
    <row r="3716" spans="1:17" x14ac:dyDescent="0.25">
      <c r="A3716" s="1">
        <v>46815</v>
      </c>
      <c r="B3716" s="1">
        <f>IF(AND(DCalendário6[[#This Row],[Dia da semana]]&gt;1,DCalendário6[[#This Row],[Dia da semana]]&lt;7,DCalendário6[[#This Row],[Feriados]]=""),DCalendário6[[#This Row],[Dia]],"")</f>
        <v>46815</v>
      </c>
      <c r="C3716" s="16">
        <f>IF(DCalendário6[[#This Row],[Mês]]="","",IF(AND(C3712="",C3713="",C3714="",C3715=""),IF(DCalendário6[[#This Row],[Mês]]=D3715,C3715+1,IF(AND(D3715="",D3716=D3711),C3711+1,1)),IF(AND(C3713="",C3714="",C3715=""),IF(DCalendário6[[#This Row],[Mês]]=D3715,C3715+1,IF(AND(D3715="",D3716=D3712),C3712+1,1)),IF(AND(C3714="",C3715=""),IF(DCalendário6[[#This Row],[Mês]]=D3715,C3715+1,IF(AND(D3715="",D3716=D3713),C3713+1,1)),IF(DCalendário6[[#This Row],[Mês]]=D3715,C3715+1,IF(AND(D3715="",D3716=D3714),C3714+1,1))))))</f>
        <v>3</v>
      </c>
      <c r="D3716" s="14">
        <f>IF(DCalendário6[[#This Row],[Dia Útil]]="","",(MONTH($B3716)))</f>
        <v>3</v>
      </c>
      <c r="E3716" s="14">
        <f t="shared" si="58"/>
        <v>2028</v>
      </c>
      <c r="F3716" s="14">
        <f>MONTH(DCalendário6[[#This Row],[Dia]])</f>
        <v>3</v>
      </c>
      <c r="G3716" s="14" t="str">
        <f>MONTH(DCalendário6[[#This Row],[Dia]])&amp;" - "&amp;DCalendário6[[#This Row],[Ano]]</f>
        <v>3 - 2028</v>
      </c>
      <c r="H3716" s="14">
        <f>IF(DCalendário6[[#This Row],[Dia Útil]]="","",DCalendário6[[#This Row],[Semana Ano]])</f>
        <v>10</v>
      </c>
      <c r="I3716" s="14">
        <f>WEEKNUM(DCalendário6[[#This Row],[Dia]])</f>
        <v>10</v>
      </c>
      <c r="J3716" s="14" cm="1">
        <f t="array" aca="1" ref="J371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716" s="16">
        <f>WEEKDAY(DCalendário6[[#This Row],[Dia]])</f>
        <v>6</v>
      </c>
      <c r="L3716" s="1" t="str">
        <f>IFERROR(VLOOKUP(A3716,Tabela4[],1,0),"")</f>
        <v/>
      </c>
      <c r="M371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46815</v>
      </c>
      <c r="N3716" s="16" t="str">
        <f>IF(DCalendário6[[#This Row],[Dia Útil2]]="Feriado","Feriado",IF(AND(DCalendário6[[#This Row],[Dia Útil]]="",DCalendário6[[#This Row],[Mês Total]]=F3709),N3709+1,IF(DCalendário6[[#This Row],[Dia Útil]]="",1,"")))</f>
        <v/>
      </c>
      <c r="O371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3716" s="16"/>
      <c r="Q3716" s="17"/>
    </row>
    <row r="3717" spans="1:17" x14ac:dyDescent="0.25">
      <c r="A3717" s="1">
        <v>46816</v>
      </c>
      <c r="B3717" s="1" t="str">
        <f>IF(AND(DCalendário6[[#This Row],[Dia da semana]]&gt;1,DCalendário6[[#This Row],[Dia da semana]]&lt;7,DCalendário6[[#This Row],[Feriados]]=""),DCalendário6[[#This Row],[Dia]],"")</f>
        <v/>
      </c>
      <c r="C3717" s="16" t="str">
        <f>IF(DCalendário6[[#This Row],[Mês]]="","",IF(AND(C3713="",C3714="",C3715="",C3716=""),IF(DCalendário6[[#This Row],[Mês]]=D3716,C3716+1,IF(AND(D3716="",D3717=D3712),C3712+1,1)),IF(AND(C3714="",C3715="",C3716=""),IF(DCalendário6[[#This Row],[Mês]]=D3716,C3716+1,IF(AND(D3716="",D3717=D3713),C3713+1,1)),IF(AND(C3715="",C3716=""),IF(DCalendário6[[#This Row],[Mês]]=D3716,C3716+1,IF(AND(D3716="",D3717=D3714),C3714+1,1)),IF(DCalendário6[[#This Row],[Mês]]=D3716,C3716+1,IF(AND(D3716="",D3717=D3715),C3715+1,1))))))</f>
        <v/>
      </c>
      <c r="D3717" s="14" t="str">
        <f>IF(DCalendário6[[#This Row],[Dia Útil]]="","",(MONTH($B3717)))</f>
        <v/>
      </c>
      <c r="E3717" s="14">
        <f t="shared" si="58"/>
        <v>2028</v>
      </c>
      <c r="F3717" s="14">
        <f>MONTH(DCalendário6[[#This Row],[Dia]])</f>
        <v>3</v>
      </c>
      <c r="G3717" s="14" t="str">
        <f>MONTH(DCalendário6[[#This Row],[Dia]])&amp;" - "&amp;DCalendário6[[#This Row],[Ano]]</f>
        <v>3 - 2028</v>
      </c>
      <c r="H3717" s="14" t="str">
        <f>IF(DCalendário6[[#This Row],[Dia Útil]]="","",DCalendário6[[#This Row],[Semana Ano]])</f>
        <v/>
      </c>
      <c r="I3717" s="14">
        <f>WEEKNUM(DCalendário6[[#This Row],[Dia]])</f>
        <v>10</v>
      </c>
      <c r="J3717" s="14" cm="1">
        <f t="array" aca="1" ref="J371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717" s="16">
        <f>WEEKDAY(DCalendário6[[#This Row],[Dia]])</f>
        <v>7</v>
      </c>
      <c r="L3717" s="1" t="str">
        <f>IFERROR(VLOOKUP(A3717,Tabela4[],1,0),"")</f>
        <v/>
      </c>
      <c r="M371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717" s="16">
        <f>IF(DCalendário6[[#This Row],[Dia Útil2]]="Feriado","Feriado",IF(AND(DCalendário6[[#This Row],[Dia Útil]]="",DCalendário6[[#This Row],[Mês Total]]=F3710),N3710+1,IF(DCalendário6[[#This Row],[Dia Útil]]="",1,"")))</f>
        <v>1</v>
      </c>
      <c r="O371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3717" s="16"/>
      <c r="Q3717" s="17"/>
    </row>
    <row r="3718" spans="1:17" x14ac:dyDescent="0.25">
      <c r="A3718" s="1">
        <v>46817</v>
      </c>
      <c r="B3718" s="1" t="str">
        <f>IF(AND(DCalendário6[[#This Row],[Dia da semana]]&gt;1,DCalendário6[[#This Row],[Dia da semana]]&lt;7,DCalendário6[[#This Row],[Feriados]]=""),DCalendário6[[#This Row],[Dia]],"")</f>
        <v/>
      </c>
      <c r="C3718" s="16" t="str">
        <f>IF(DCalendário6[[#This Row],[Mês]]="","",IF(AND(C3714="",C3715="",C3716="",C3717=""),IF(DCalendário6[[#This Row],[Mês]]=D3717,C3717+1,IF(AND(D3717="",D3718=D3713),C3713+1,1)),IF(AND(C3715="",C3716="",C3717=""),IF(DCalendário6[[#This Row],[Mês]]=D3717,C3717+1,IF(AND(D3717="",D3718=D3714),C3714+1,1)),IF(AND(C3716="",C3717=""),IF(DCalendário6[[#This Row],[Mês]]=D3717,C3717+1,IF(AND(D3717="",D3718=D3715),C3715+1,1)),IF(DCalendário6[[#This Row],[Mês]]=D3717,C3717+1,IF(AND(D3717="",D3718=D3716),C3716+1,1))))))</f>
        <v/>
      </c>
      <c r="D3718" s="14" t="str">
        <f>IF(DCalendário6[[#This Row],[Dia Útil]]="","",(MONTH($B3718)))</f>
        <v/>
      </c>
      <c r="E3718" s="14">
        <f t="shared" si="58"/>
        <v>2028</v>
      </c>
      <c r="F3718" s="14">
        <f>MONTH(DCalendário6[[#This Row],[Dia]])</f>
        <v>3</v>
      </c>
      <c r="G3718" s="14" t="str">
        <f>MONTH(DCalendário6[[#This Row],[Dia]])&amp;" - "&amp;DCalendário6[[#This Row],[Ano]]</f>
        <v>3 - 2028</v>
      </c>
      <c r="H3718" s="14" t="str">
        <f>IF(DCalendário6[[#This Row],[Dia Útil]]="","",DCalendário6[[#This Row],[Semana Ano]])</f>
        <v/>
      </c>
      <c r="I3718" s="14">
        <f>WEEKNUM(DCalendário6[[#This Row],[Dia]])</f>
        <v>11</v>
      </c>
      <c r="J3718" s="14" cm="1">
        <f t="array" aca="1" ref="J371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718" s="16">
        <f>WEEKDAY(DCalendário6[[#This Row],[Dia]])</f>
        <v>1</v>
      </c>
      <c r="L3718" s="1" t="str">
        <f>IFERROR(VLOOKUP(A3718,Tabela4[],1,0),"")</f>
        <v/>
      </c>
      <c r="M371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718" s="16">
        <f>IF(DCalendário6[[#This Row],[Dia Útil2]]="Feriado","Feriado",IF(AND(DCalendário6[[#This Row],[Dia Útil]]="",DCalendário6[[#This Row],[Mês Total]]=F3711),N3711+1,IF(DCalendário6[[#This Row],[Dia Útil]]="",1,"")))</f>
        <v>1</v>
      </c>
      <c r="O371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3718" s="16"/>
      <c r="Q3718" s="17"/>
    </row>
    <row r="3719" spans="1:17" x14ac:dyDescent="0.25">
      <c r="A3719" s="1">
        <v>46818</v>
      </c>
      <c r="B3719" s="1">
        <f>IF(AND(DCalendário6[[#This Row],[Dia da semana]]&gt;1,DCalendário6[[#This Row],[Dia da semana]]&lt;7,DCalendário6[[#This Row],[Feriados]]=""),DCalendário6[[#This Row],[Dia]],"")</f>
        <v>46818</v>
      </c>
      <c r="C3719" s="16">
        <f>IF(DCalendário6[[#This Row],[Mês]]="","",IF(AND(C3715="",C3716="",C3717="",C3718=""),IF(DCalendário6[[#This Row],[Mês]]=D3718,C3718+1,IF(AND(D3718="",D3719=D3714),C3714+1,1)),IF(AND(C3716="",C3717="",C3718=""),IF(DCalendário6[[#This Row],[Mês]]=D3718,C3718+1,IF(AND(D3718="",D3719=D3715),C3715+1,1)),IF(AND(C3717="",C3718=""),IF(DCalendário6[[#This Row],[Mês]]=D3718,C3718+1,IF(AND(D3718="",D3719=D3716),C3716+1,1)),IF(DCalendário6[[#This Row],[Mês]]=D3718,C3718+1,IF(AND(D3718="",D3719=D3717),C3717+1,1))))))</f>
        <v>4</v>
      </c>
      <c r="D3719" s="14">
        <f>IF(DCalendário6[[#This Row],[Dia Útil]]="","",(MONTH($B3719)))</f>
        <v>3</v>
      </c>
      <c r="E3719" s="14">
        <f t="shared" si="58"/>
        <v>2028</v>
      </c>
      <c r="F3719" s="14">
        <f>MONTH(DCalendário6[[#This Row],[Dia]])</f>
        <v>3</v>
      </c>
      <c r="G3719" s="14" t="str">
        <f>MONTH(DCalendário6[[#This Row],[Dia]])&amp;" - "&amp;DCalendário6[[#This Row],[Ano]]</f>
        <v>3 - 2028</v>
      </c>
      <c r="H3719" s="14">
        <f>IF(DCalendário6[[#This Row],[Dia Útil]]="","",DCalendário6[[#This Row],[Semana Ano]])</f>
        <v>11</v>
      </c>
      <c r="I3719" s="14">
        <f>WEEKNUM(DCalendário6[[#This Row],[Dia]])</f>
        <v>11</v>
      </c>
      <c r="J3719" s="14" cm="1">
        <f t="array" aca="1" ref="J371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719" s="16">
        <f>WEEKDAY(DCalendário6[[#This Row],[Dia]])</f>
        <v>2</v>
      </c>
      <c r="L3719" s="1" t="str">
        <f>IFERROR(VLOOKUP(A3719,Tabela4[],1,0),"")</f>
        <v/>
      </c>
      <c r="M371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46818</v>
      </c>
      <c r="N3719" s="16" t="str">
        <f>IF(DCalendário6[[#This Row],[Dia Útil2]]="Feriado","Feriado",IF(AND(DCalendário6[[#This Row],[Dia Útil]]="",DCalendário6[[#This Row],[Mês Total]]=F3712),N3712+1,IF(DCalendário6[[#This Row],[Dia Útil]]="",1,"")))</f>
        <v/>
      </c>
      <c r="O371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3719" s="16"/>
      <c r="Q3719" s="17"/>
    </row>
    <row r="3720" spans="1:17" x14ac:dyDescent="0.25">
      <c r="A3720" s="1">
        <v>46819</v>
      </c>
      <c r="B3720" s="1">
        <f>IF(AND(DCalendário6[[#This Row],[Dia da semana]]&gt;1,DCalendário6[[#This Row],[Dia da semana]]&lt;7,DCalendário6[[#This Row],[Feriados]]=""),DCalendário6[[#This Row],[Dia]],"")</f>
        <v>46819</v>
      </c>
      <c r="C3720" s="16">
        <f>IF(DCalendário6[[#This Row],[Mês]]="","",IF(AND(C3716="",C3717="",C3718="",C3719=""),IF(DCalendário6[[#This Row],[Mês]]=D3719,C3719+1,IF(AND(D3719="",D3720=D3715),C3715+1,1)),IF(AND(C3717="",C3718="",C3719=""),IF(DCalendário6[[#This Row],[Mês]]=D3719,C3719+1,IF(AND(D3719="",D3720=D3716),C3716+1,1)),IF(AND(C3718="",C3719=""),IF(DCalendário6[[#This Row],[Mês]]=D3719,C3719+1,IF(AND(D3719="",D3720=D3717),C3717+1,1)),IF(DCalendário6[[#This Row],[Mês]]=D3719,C3719+1,IF(AND(D3719="",D3720=D3718),C3718+1,1))))))</f>
        <v>5</v>
      </c>
      <c r="D3720" s="14">
        <f>IF(DCalendário6[[#This Row],[Dia Útil]]="","",(MONTH($B3720)))</f>
        <v>3</v>
      </c>
      <c r="E3720" s="14">
        <f t="shared" si="58"/>
        <v>2028</v>
      </c>
      <c r="F3720" s="14">
        <f>MONTH(DCalendário6[[#This Row],[Dia]])</f>
        <v>3</v>
      </c>
      <c r="G3720" s="14" t="str">
        <f>MONTH(DCalendário6[[#This Row],[Dia]])&amp;" - "&amp;DCalendário6[[#This Row],[Ano]]</f>
        <v>3 - 2028</v>
      </c>
      <c r="H3720" s="14">
        <f>IF(DCalendário6[[#This Row],[Dia Útil]]="","",DCalendário6[[#This Row],[Semana Ano]])</f>
        <v>11</v>
      </c>
      <c r="I3720" s="14">
        <f>WEEKNUM(DCalendário6[[#This Row],[Dia]])</f>
        <v>11</v>
      </c>
      <c r="J3720" s="14" cm="1">
        <f t="array" aca="1" ref="J372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720" s="16">
        <f>WEEKDAY(DCalendário6[[#This Row],[Dia]])</f>
        <v>3</v>
      </c>
      <c r="L3720" s="1" t="str">
        <f>IFERROR(VLOOKUP(A3720,Tabela4[],1,0),"")</f>
        <v/>
      </c>
      <c r="M372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46819</v>
      </c>
      <c r="N3720" s="16" t="str">
        <f>IF(DCalendário6[[#This Row],[Dia Útil2]]="Feriado","Feriado",IF(AND(DCalendário6[[#This Row],[Dia Útil]]="",DCalendário6[[#This Row],[Mês Total]]=F3713),N3713+1,IF(DCalendário6[[#This Row],[Dia Útil]]="",1,"")))</f>
        <v/>
      </c>
      <c r="O372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3720" s="16"/>
      <c r="Q3720" s="17"/>
    </row>
    <row r="3721" spans="1:17" x14ac:dyDescent="0.25">
      <c r="A3721" s="1">
        <v>46820</v>
      </c>
      <c r="B3721" s="1">
        <f>IF(AND(DCalendário6[[#This Row],[Dia da semana]]&gt;1,DCalendário6[[#This Row],[Dia da semana]]&lt;7,DCalendário6[[#This Row],[Feriados]]=""),DCalendário6[[#This Row],[Dia]],"")</f>
        <v>46820</v>
      </c>
      <c r="C3721" s="16">
        <f>IF(DCalendário6[[#This Row],[Mês]]="","",IF(AND(C3717="",C3718="",C3719="",C3720=""),IF(DCalendário6[[#This Row],[Mês]]=D3720,C3720+1,IF(AND(D3720="",D3721=D3716),C3716+1,1)),IF(AND(C3718="",C3719="",C3720=""),IF(DCalendário6[[#This Row],[Mês]]=D3720,C3720+1,IF(AND(D3720="",D3721=D3717),C3717+1,1)),IF(AND(C3719="",C3720=""),IF(DCalendário6[[#This Row],[Mês]]=D3720,C3720+1,IF(AND(D3720="",D3721=D3718),C3718+1,1)),IF(DCalendário6[[#This Row],[Mês]]=D3720,C3720+1,IF(AND(D3720="",D3721=D3719),C3719+1,1))))))</f>
        <v>6</v>
      </c>
      <c r="D3721" s="14">
        <f>IF(DCalendário6[[#This Row],[Dia Útil]]="","",(MONTH($B3721)))</f>
        <v>3</v>
      </c>
      <c r="E3721" s="14">
        <f t="shared" si="58"/>
        <v>2028</v>
      </c>
      <c r="F3721" s="14">
        <f>MONTH(DCalendário6[[#This Row],[Dia]])</f>
        <v>3</v>
      </c>
      <c r="G3721" s="14" t="str">
        <f>MONTH(DCalendário6[[#This Row],[Dia]])&amp;" - "&amp;DCalendário6[[#This Row],[Ano]]</f>
        <v>3 - 2028</v>
      </c>
      <c r="H3721" s="14">
        <f>IF(DCalendário6[[#This Row],[Dia Útil]]="","",DCalendário6[[#This Row],[Semana Ano]])</f>
        <v>11</v>
      </c>
      <c r="I3721" s="14">
        <f>WEEKNUM(DCalendário6[[#This Row],[Dia]])</f>
        <v>11</v>
      </c>
      <c r="J3721" s="14" cm="1">
        <f t="array" aca="1" ref="J372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721" s="16">
        <f>WEEKDAY(DCalendário6[[#This Row],[Dia]])</f>
        <v>4</v>
      </c>
      <c r="L3721" s="1" t="str">
        <f>IFERROR(VLOOKUP(A3721,Tabela4[],1,0),"")</f>
        <v/>
      </c>
      <c r="M372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46820</v>
      </c>
      <c r="N3721" s="16" t="str">
        <f>IF(DCalendário6[[#This Row],[Dia Útil2]]="Feriado","Feriado",IF(AND(DCalendário6[[#This Row],[Dia Útil]]="",DCalendário6[[#This Row],[Mês Total]]=F3714),N3714+1,IF(DCalendário6[[#This Row],[Dia Útil]]="",1,"")))</f>
        <v/>
      </c>
      <c r="O372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3721" s="16"/>
      <c r="Q3721" s="17"/>
    </row>
    <row r="3722" spans="1:17" x14ac:dyDescent="0.25">
      <c r="A3722" s="1">
        <v>46821</v>
      </c>
      <c r="B3722" s="1">
        <f>IF(AND(DCalendário6[[#This Row],[Dia da semana]]&gt;1,DCalendário6[[#This Row],[Dia da semana]]&lt;7,DCalendário6[[#This Row],[Feriados]]=""),DCalendário6[[#This Row],[Dia]],"")</f>
        <v>46821</v>
      </c>
      <c r="C3722" s="16">
        <f>IF(DCalendário6[[#This Row],[Mês]]="","",IF(AND(C3718="",C3719="",C3720="",C3721=""),IF(DCalendário6[[#This Row],[Mês]]=D3721,C3721+1,IF(AND(D3721="",D3722=D3717),C3717+1,1)),IF(AND(C3719="",C3720="",C3721=""),IF(DCalendário6[[#This Row],[Mês]]=D3721,C3721+1,IF(AND(D3721="",D3722=D3718),C3718+1,1)),IF(AND(C3720="",C3721=""),IF(DCalendário6[[#This Row],[Mês]]=D3721,C3721+1,IF(AND(D3721="",D3722=D3719),C3719+1,1)),IF(DCalendário6[[#This Row],[Mês]]=D3721,C3721+1,IF(AND(D3721="",D3722=D3720),C3720+1,1))))))</f>
        <v>7</v>
      </c>
      <c r="D3722" s="14">
        <f>IF(DCalendário6[[#This Row],[Dia Útil]]="","",(MONTH($B3722)))</f>
        <v>3</v>
      </c>
      <c r="E3722" s="14">
        <f t="shared" si="58"/>
        <v>2028</v>
      </c>
      <c r="F3722" s="14">
        <f>MONTH(DCalendário6[[#This Row],[Dia]])</f>
        <v>3</v>
      </c>
      <c r="G3722" s="14" t="str">
        <f>MONTH(DCalendário6[[#This Row],[Dia]])&amp;" - "&amp;DCalendário6[[#This Row],[Ano]]</f>
        <v>3 - 2028</v>
      </c>
      <c r="H3722" s="14">
        <f>IF(DCalendário6[[#This Row],[Dia Útil]]="","",DCalendário6[[#This Row],[Semana Ano]])</f>
        <v>11</v>
      </c>
      <c r="I3722" s="14">
        <f>WEEKNUM(DCalendário6[[#This Row],[Dia]])</f>
        <v>11</v>
      </c>
      <c r="J3722" s="14" cm="1">
        <f t="array" aca="1" ref="J372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722" s="16">
        <f>WEEKDAY(DCalendário6[[#This Row],[Dia]])</f>
        <v>5</v>
      </c>
      <c r="L3722" s="1" t="str">
        <f>IFERROR(VLOOKUP(A3722,Tabela4[],1,0),"")</f>
        <v/>
      </c>
      <c r="M372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46821</v>
      </c>
      <c r="N3722" s="16" t="str">
        <f>IF(DCalendário6[[#This Row],[Dia Útil2]]="Feriado","Feriado",IF(AND(DCalendário6[[#This Row],[Dia Útil]]="",DCalendário6[[#This Row],[Mês Total]]=F3715),N3715+1,IF(DCalendário6[[#This Row],[Dia Útil]]="",1,"")))</f>
        <v/>
      </c>
      <c r="O372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3722" s="16"/>
      <c r="Q3722" s="17"/>
    </row>
    <row r="3723" spans="1:17" x14ac:dyDescent="0.25">
      <c r="A3723" s="1">
        <v>46822</v>
      </c>
      <c r="B3723" s="1">
        <f>IF(AND(DCalendário6[[#This Row],[Dia da semana]]&gt;1,DCalendário6[[#This Row],[Dia da semana]]&lt;7,DCalendário6[[#This Row],[Feriados]]=""),DCalendário6[[#This Row],[Dia]],"")</f>
        <v>46822</v>
      </c>
      <c r="C3723" s="16">
        <f>IF(DCalendário6[[#This Row],[Mês]]="","",IF(AND(C3719="",C3720="",C3721="",C3722=""),IF(DCalendário6[[#This Row],[Mês]]=D3722,C3722+1,IF(AND(D3722="",D3723=D3718),C3718+1,1)),IF(AND(C3720="",C3721="",C3722=""),IF(DCalendário6[[#This Row],[Mês]]=D3722,C3722+1,IF(AND(D3722="",D3723=D3719),C3719+1,1)),IF(AND(C3721="",C3722=""),IF(DCalendário6[[#This Row],[Mês]]=D3722,C3722+1,IF(AND(D3722="",D3723=D3720),C3720+1,1)),IF(DCalendário6[[#This Row],[Mês]]=D3722,C3722+1,IF(AND(D3722="",D3723=D3721),C3721+1,1))))))</f>
        <v>8</v>
      </c>
      <c r="D3723" s="14">
        <f>IF(DCalendário6[[#This Row],[Dia Útil]]="","",(MONTH($B3723)))</f>
        <v>3</v>
      </c>
      <c r="E3723" s="14">
        <f t="shared" si="58"/>
        <v>2028</v>
      </c>
      <c r="F3723" s="14">
        <f>MONTH(DCalendário6[[#This Row],[Dia]])</f>
        <v>3</v>
      </c>
      <c r="G3723" s="14" t="str">
        <f>MONTH(DCalendário6[[#This Row],[Dia]])&amp;" - "&amp;DCalendário6[[#This Row],[Ano]]</f>
        <v>3 - 2028</v>
      </c>
      <c r="H3723" s="14">
        <f>IF(DCalendário6[[#This Row],[Dia Útil]]="","",DCalendário6[[#This Row],[Semana Ano]])</f>
        <v>11</v>
      </c>
      <c r="I3723" s="14">
        <f>WEEKNUM(DCalendário6[[#This Row],[Dia]])</f>
        <v>11</v>
      </c>
      <c r="J3723" s="14" cm="1">
        <f t="array" aca="1" ref="J372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723" s="16">
        <f>WEEKDAY(DCalendário6[[#This Row],[Dia]])</f>
        <v>6</v>
      </c>
      <c r="L3723" s="1" t="str">
        <f>IFERROR(VLOOKUP(A3723,Tabela4[],1,0),"")</f>
        <v/>
      </c>
      <c r="M372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46822</v>
      </c>
      <c r="N3723" s="16" t="str">
        <f>IF(DCalendário6[[#This Row],[Dia Útil2]]="Feriado","Feriado",IF(AND(DCalendário6[[#This Row],[Dia Útil]]="",DCalendário6[[#This Row],[Mês Total]]=F3716),N3716+1,IF(DCalendário6[[#This Row],[Dia Útil]]="",1,"")))</f>
        <v/>
      </c>
      <c r="O372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3723" s="16"/>
      <c r="Q3723" s="17"/>
    </row>
    <row r="3724" spans="1:17" x14ac:dyDescent="0.25">
      <c r="A3724" s="1">
        <v>46823</v>
      </c>
      <c r="B3724" s="1" t="str">
        <f>IF(AND(DCalendário6[[#This Row],[Dia da semana]]&gt;1,DCalendário6[[#This Row],[Dia da semana]]&lt;7,DCalendário6[[#This Row],[Feriados]]=""),DCalendário6[[#This Row],[Dia]],"")</f>
        <v/>
      </c>
      <c r="C3724" s="16" t="str">
        <f>IF(DCalendário6[[#This Row],[Mês]]="","",IF(AND(C3720="",C3721="",C3722="",C3723=""),IF(DCalendário6[[#This Row],[Mês]]=D3723,C3723+1,IF(AND(D3723="",D3724=D3719),C3719+1,1)),IF(AND(C3721="",C3722="",C3723=""),IF(DCalendário6[[#This Row],[Mês]]=D3723,C3723+1,IF(AND(D3723="",D3724=D3720),C3720+1,1)),IF(AND(C3722="",C3723=""),IF(DCalendário6[[#This Row],[Mês]]=D3723,C3723+1,IF(AND(D3723="",D3724=D3721),C3721+1,1)),IF(DCalendário6[[#This Row],[Mês]]=D3723,C3723+1,IF(AND(D3723="",D3724=D3722),C3722+1,1))))))</f>
        <v/>
      </c>
      <c r="D3724" s="14" t="str">
        <f>IF(DCalendário6[[#This Row],[Dia Útil]]="","",(MONTH($B3724)))</f>
        <v/>
      </c>
      <c r="E3724" s="14">
        <f t="shared" si="58"/>
        <v>2028</v>
      </c>
      <c r="F3724" s="14">
        <f>MONTH(DCalendário6[[#This Row],[Dia]])</f>
        <v>3</v>
      </c>
      <c r="G3724" s="14" t="str">
        <f>MONTH(DCalendário6[[#This Row],[Dia]])&amp;" - "&amp;DCalendário6[[#This Row],[Ano]]</f>
        <v>3 - 2028</v>
      </c>
      <c r="H3724" s="14" t="str">
        <f>IF(DCalendário6[[#This Row],[Dia Útil]]="","",DCalendário6[[#This Row],[Semana Ano]])</f>
        <v/>
      </c>
      <c r="I3724" s="14">
        <f>WEEKNUM(DCalendário6[[#This Row],[Dia]])</f>
        <v>11</v>
      </c>
      <c r="J3724" s="14" cm="1">
        <f t="array" aca="1" ref="J372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724" s="16">
        <f>WEEKDAY(DCalendário6[[#This Row],[Dia]])</f>
        <v>7</v>
      </c>
      <c r="L3724" s="1" t="str">
        <f>IFERROR(VLOOKUP(A3724,Tabela4[],1,0),"")</f>
        <v/>
      </c>
      <c r="M372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724" s="16">
        <f>IF(DCalendário6[[#This Row],[Dia Útil2]]="Feriado","Feriado",IF(AND(DCalendário6[[#This Row],[Dia Útil]]="",DCalendário6[[#This Row],[Mês Total]]=F3717),N3717+1,IF(DCalendário6[[#This Row],[Dia Útil]]="",1,"")))</f>
        <v>2</v>
      </c>
      <c r="O372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3724" s="16"/>
      <c r="Q3724" s="17"/>
    </row>
    <row r="3725" spans="1:17" x14ac:dyDescent="0.25">
      <c r="A3725" s="1">
        <v>46824</v>
      </c>
      <c r="B3725" s="1" t="str">
        <f>IF(AND(DCalendário6[[#This Row],[Dia da semana]]&gt;1,DCalendário6[[#This Row],[Dia da semana]]&lt;7,DCalendário6[[#This Row],[Feriados]]=""),DCalendário6[[#This Row],[Dia]],"")</f>
        <v/>
      </c>
      <c r="C3725" s="16" t="str">
        <f>IF(DCalendário6[[#This Row],[Mês]]="","",IF(AND(C3721="",C3722="",C3723="",C3724=""),IF(DCalendário6[[#This Row],[Mês]]=D3724,C3724+1,IF(AND(D3724="",D3725=D3720),C3720+1,1)),IF(AND(C3722="",C3723="",C3724=""),IF(DCalendário6[[#This Row],[Mês]]=D3724,C3724+1,IF(AND(D3724="",D3725=D3721),C3721+1,1)),IF(AND(C3723="",C3724=""),IF(DCalendário6[[#This Row],[Mês]]=D3724,C3724+1,IF(AND(D3724="",D3725=D3722),C3722+1,1)),IF(DCalendário6[[#This Row],[Mês]]=D3724,C3724+1,IF(AND(D3724="",D3725=D3723),C3723+1,1))))))</f>
        <v/>
      </c>
      <c r="D3725" s="14" t="str">
        <f>IF(DCalendário6[[#This Row],[Dia Útil]]="","",(MONTH($B3725)))</f>
        <v/>
      </c>
      <c r="E3725" s="14">
        <f t="shared" si="58"/>
        <v>2028</v>
      </c>
      <c r="F3725" s="14">
        <f>MONTH(DCalendário6[[#This Row],[Dia]])</f>
        <v>3</v>
      </c>
      <c r="G3725" s="14" t="str">
        <f>MONTH(DCalendário6[[#This Row],[Dia]])&amp;" - "&amp;DCalendário6[[#This Row],[Ano]]</f>
        <v>3 - 2028</v>
      </c>
      <c r="H3725" s="14" t="str">
        <f>IF(DCalendário6[[#This Row],[Dia Útil]]="","",DCalendário6[[#This Row],[Semana Ano]])</f>
        <v/>
      </c>
      <c r="I3725" s="14">
        <f>WEEKNUM(DCalendário6[[#This Row],[Dia]])</f>
        <v>12</v>
      </c>
      <c r="J3725" s="14" cm="1">
        <f t="array" aca="1" ref="J372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725" s="16">
        <f>WEEKDAY(DCalendário6[[#This Row],[Dia]])</f>
        <v>1</v>
      </c>
      <c r="L3725" s="1" t="str">
        <f>IFERROR(VLOOKUP(A3725,Tabela4[],1,0),"")</f>
        <v/>
      </c>
      <c r="M372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725" s="16">
        <f>IF(DCalendário6[[#This Row],[Dia Útil2]]="Feriado","Feriado",IF(AND(DCalendário6[[#This Row],[Dia Útil]]="",DCalendário6[[#This Row],[Mês Total]]=F3718),N3718+1,IF(DCalendário6[[#This Row],[Dia Útil]]="",1,"")))</f>
        <v>2</v>
      </c>
      <c r="O372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3725" s="16"/>
      <c r="Q3725" s="17"/>
    </row>
    <row r="3726" spans="1:17" x14ac:dyDescent="0.25">
      <c r="A3726" s="1">
        <v>46825</v>
      </c>
      <c r="B3726" s="1">
        <f>IF(AND(DCalendário6[[#This Row],[Dia da semana]]&gt;1,DCalendário6[[#This Row],[Dia da semana]]&lt;7,DCalendário6[[#This Row],[Feriados]]=""),DCalendário6[[#This Row],[Dia]],"")</f>
        <v>46825</v>
      </c>
      <c r="C3726" s="16">
        <f>IF(DCalendário6[[#This Row],[Mês]]="","",IF(AND(C3722="",C3723="",C3724="",C3725=""),IF(DCalendário6[[#This Row],[Mês]]=D3725,C3725+1,IF(AND(D3725="",D3726=D3721),C3721+1,1)),IF(AND(C3723="",C3724="",C3725=""),IF(DCalendário6[[#This Row],[Mês]]=D3725,C3725+1,IF(AND(D3725="",D3726=D3722),C3722+1,1)),IF(AND(C3724="",C3725=""),IF(DCalendário6[[#This Row],[Mês]]=D3725,C3725+1,IF(AND(D3725="",D3726=D3723),C3723+1,1)),IF(DCalendário6[[#This Row],[Mês]]=D3725,C3725+1,IF(AND(D3725="",D3726=D3724),C3724+1,1))))))</f>
        <v>9</v>
      </c>
      <c r="D3726" s="14">
        <f>IF(DCalendário6[[#This Row],[Dia Útil]]="","",(MONTH($B3726)))</f>
        <v>3</v>
      </c>
      <c r="E3726" s="14">
        <f t="shared" si="58"/>
        <v>2028</v>
      </c>
      <c r="F3726" s="14">
        <f>MONTH(DCalendário6[[#This Row],[Dia]])</f>
        <v>3</v>
      </c>
      <c r="G3726" s="14" t="str">
        <f>MONTH(DCalendário6[[#This Row],[Dia]])&amp;" - "&amp;DCalendário6[[#This Row],[Ano]]</f>
        <v>3 - 2028</v>
      </c>
      <c r="H3726" s="14">
        <f>IF(DCalendário6[[#This Row],[Dia Útil]]="","",DCalendário6[[#This Row],[Semana Ano]])</f>
        <v>12</v>
      </c>
      <c r="I3726" s="14">
        <f>WEEKNUM(DCalendário6[[#This Row],[Dia]])</f>
        <v>12</v>
      </c>
      <c r="J3726" s="14" cm="1">
        <f t="array" aca="1" ref="J372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726" s="16">
        <f>WEEKDAY(DCalendário6[[#This Row],[Dia]])</f>
        <v>2</v>
      </c>
      <c r="L3726" s="1" t="str">
        <f>IFERROR(VLOOKUP(A3726,Tabela4[],1,0),"")</f>
        <v/>
      </c>
      <c r="M372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46825</v>
      </c>
      <c r="N3726" s="16" t="str">
        <f>IF(DCalendário6[[#This Row],[Dia Útil2]]="Feriado","Feriado",IF(AND(DCalendário6[[#This Row],[Dia Útil]]="",DCalendário6[[#This Row],[Mês Total]]=F3719),N3719+1,IF(DCalendário6[[#This Row],[Dia Útil]]="",1,"")))</f>
        <v/>
      </c>
      <c r="O372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3726" s="16"/>
      <c r="Q3726" s="17"/>
    </row>
    <row r="3727" spans="1:17" x14ac:dyDescent="0.25">
      <c r="A3727" s="1">
        <v>46826</v>
      </c>
      <c r="B3727" s="1">
        <f>IF(AND(DCalendário6[[#This Row],[Dia da semana]]&gt;1,DCalendário6[[#This Row],[Dia da semana]]&lt;7,DCalendário6[[#This Row],[Feriados]]=""),DCalendário6[[#This Row],[Dia]],"")</f>
        <v>46826</v>
      </c>
      <c r="C3727" s="16">
        <f>IF(DCalendário6[[#This Row],[Mês]]="","",IF(AND(C3723="",C3724="",C3725="",C3726=""),IF(DCalendário6[[#This Row],[Mês]]=D3726,C3726+1,IF(AND(D3726="",D3727=D3722),C3722+1,1)),IF(AND(C3724="",C3725="",C3726=""),IF(DCalendário6[[#This Row],[Mês]]=D3726,C3726+1,IF(AND(D3726="",D3727=D3723),C3723+1,1)),IF(AND(C3725="",C3726=""),IF(DCalendário6[[#This Row],[Mês]]=D3726,C3726+1,IF(AND(D3726="",D3727=D3724),C3724+1,1)),IF(DCalendário6[[#This Row],[Mês]]=D3726,C3726+1,IF(AND(D3726="",D3727=D3725),C3725+1,1))))))</f>
        <v>10</v>
      </c>
      <c r="D3727" s="14">
        <f>IF(DCalendário6[[#This Row],[Dia Útil]]="","",(MONTH($B3727)))</f>
        <v>3</v>
      </c>
      <c r="E3727" s="14">
        <f t="shared" si="58"/>
        <v>2028</v>
      </c>
      <c r="F3727" s="14">
        <f>MONTH(DCalendário6[[#This Row],[Dia]])</f>
        <v>3</v>
      </c>
      <c r="G3727" s="14" t="str">
        <f>MONTH(DCalendário6[[#This Row],[Dia]])&amp;" - "&amp;DCalendário6[[#This Row],[Ano]]</f>
        <v>3 - 2028</v>
      </c>
      <c r="H3727" s="14">
        <f>IF(DCalendário6[[#This Row],[Dia Útil]]="","",DCalendário6[[#This Row],[Semana Ano]])</f>
        <v>12</v>
      </c>
      <c r="I3727" s="14">
        <f>WEEKNUM(DCalendário6[[#This Row],[Dia]])</f>
        <v>12</v>
      </c>
      <c r="J3727" s="14" cm="1">
        <f t="array" aca="1" ref="J372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727" s="16">
        <f>WEEKDAY(DCalendário6[[#This Row],[Dia]])</f>
        <v>3</v>
      </c>
      <c r="L3727" s="1" t="str">
        <f>IFERROR(VLOOKUP(A3727,Tabela4[],1,0),"")</f>
        <v/>
      </c>
      <c r="M372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46826</v>
      </c>
      <c r="N3727" s="16" t="str">
        <f>IF(DCalendário6[[#This Row],[Dia Útil2]]="Feriado","Feriado",IF(AND(DCalendário6[[#This Row],[Dia Útil]]="",DCalendário6[[#This Row],[Mês Total]]=F3720),N3720+1,IF(DCalendário6[[#This Row],[Dia Útil]]="",1,"")))</f>
        <v/>
      </c>
      <c r="O372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3727" s="16"/>
      <c r="Q3727" s="17"/>
    </row>
    <row r="3728" spans="1:17" x14ac:dyDescent="0.25">
      <c r="A3728" s="1">
        <v>46827</v>
      </c>
      <c r="B3728" s="1">
        <f>IF(AND(DCalendário6[[#This Row],[Dia da semana]]&gt;1,DCalendário6[[#This Row],[Dia da semana]]&lt;7,DCalendário6[[#This Row],[Feriados]]=""),DCalendário6[[#This Row],[Dia]],"")</f>
        <v>46827</v>
      </c>
      <c r="C3728" s="16">
        <f>IF(DCalendário6[[#This Row],[Mês]]="","",IF(AND(C3724="",C3725="",C3726="",C3727=""),IF(DCalendário6[[#This Row],[Mês]]=D3727,C3727+1,IF(AND(D3727="",D3728=D3723),C3723+1,1)),IF(AND(C3725="",C3726="",C3727=""),IF(DCalendário6[[#This Row],[Mês]]=D3727,C3727+1,IF(AND(D3727="",D3728=D3724),C3724+1,1)),IF(AND(C3726="",C3727=""),IF(DCalendário6[[#This Row],[Mês]]=D3727,C3727+1,IF(AND(D3727="",D3728=D3725),C3725+1,1)),IF(DCalendário6[[#This Row],[Mês]]=D3727,C3727+1,IF(AND(D3727="",D3728=D3726),C3726+1,1))))))</f>
        <v>11</v>
      </c>
      <c r="D3728" s="14">
        <f>IF(DCalendário6[[#This Row],[Dia Útil]]="","",(MONTH($B3728)))</f>
        <v>3</v>
      </c>
      <c r="E3728" s="14">
        <f t="shared" si="58"/>
        <v>2028</v>
      </c>
      <c r="F3728" s="14">
        <f>MONTH(DCalendário6[[#This Row],[Dia]])</f>
        <v>3</v>
      </c>
      <c r="G3728" s="14" t="str">
        <f>MONTH(DCalendário6[[#This Row],[Dia]])&amp;" - "&amp;DCalendário6[[#This Row],[Ano]]</f>
        <v>3 - 2028</v>
      </c>
      <c r="H3728" s="14">
        <f>IF(DCalendário6[[#This Row],[Dia Útil]]="","",DCalendário6[[#This Row],[Semana Ano]])</f>
        <v>12</v>
      </c>
      <c r="I3728" s="14">
        <f>WEEKNUM(DCalendário6[[#This Row],[Dia]])</f>
        <v>12</v>
      </c>
      <c r="J3728" s="14" cm="1">
        <f t="array" aca="1" ref="J372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728" s="16">
        <f>WEEKDAY(DCalendário6[[#This Row],[Dia]])</f>
        <v>4</v>
      </c>
      <c r="L3728" s="1" t="str">
        <f>IFERROR(VLOOKUP(A3728,Tabela4[],1,0),"")</f>
        <v/>
      </c>
      <c r="M372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46827</v>
      </c>
      <c r="N3728" s="16" t="str">
        <f>IF(DCalendário6[[#This Row],[Dia Útil2]]="Feriado","Feriado",IF(AND(DCalendário6[[#This Row],[Dia Útil]]="",DCalendário6[[#This Row],[Mês Total]]=F3721),N3721+1,IF(DCalendário6[[#This Row],[Dia Útil]]="",1,"")))</f>
        <v/>
      </c>
      <c r="O372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3728" s="16"/>
      <c r="Q3728" s="17"/>
    </row>
    <row r="3729" spans="1:17" x14ac:dyDescent="0.25">
      <c r="A3729" s="1">
        <v>46828</v>
      </c>
      <c r="B3729" s="1">
        <f>IF(AND(DCalendário6[[#This Row],[Dia da semana]]&gt;1,DCalendário6[[#This Row],[Dia da semana]]&lt;7,DCalendário6[[#This Row],[Feriados]]=""),DCalendário6[[#This Row],[Dia]],"")</f>
        <v>46828</v>
      </c>
      <c r="C3729" s="16">
        <f>IF(DCalendário6[[#This Row],[Mês]]="","",IF(AND(C3725="",C3726="",C3727="",C3728=""),IF(DCalendário6[[#This Row],[Mês]]=D3728,C3728+1,IF(AND(D3728="",D3729=D3724),C3724+1,1)),IF(AND(C3726="",C3727="",C3728=""),IF(DCalendário6[[#This Row],[Mês]]=D3728,C3728+1,IF(AND(D3728="",D3729=D3725),C3725+1,1)),IF(AND(C3727="",C3728=""),IF(DCalendário6[[#This Row],[Mês]]=D3728,C3728+1,IF(AND(D3728="",D3729=D3726),C3726+1,1)),IF(DCalendário6[[#This Row],[Mês]]=D3728,C3728+1,IF(AND(D3728="",D3729=D3727),C3727+1,1))))))</f>
        <v>12</v>
      </c>
      <c r="D3729" s="14">
        <f>IF(DCalendário6[[#This Row],[Dia Útil]]="","",(MONTH($B3729)))</f>
        <v>3</v>
      </c>
      <c r="E3729" s="14">
        <f t="shared" si="58"/>
        <v>2028</v>
      </c>
      <c r="F3729" s="14">
        <f>MONTH(DCalendário6[[#This Row],[Dia]])</f>
        <v>3</v>
      </c>
      <c r="G3729" s="14" t="str">
        <f>MONTH(DCalendário6[[#This Row],[Dia]])&amp;" - "&amp;DCalendário6[[#This Row],[Ano]]</f>
        <v>3 - 2028</v>
      </c>
      <c r="H3729" s="14">
        <f>IF(DCalendário6[[#This Row],[Dia Útil]]="","",DCalendário6[[#This Row],[Semana Ano]])</f>
        <v>12</v>
      </c>
      <c r="I3729" s="14">
        <f>WEEKNUM(DCalendário6[[#This Row],[Dia]])</f>
        <v>12</v>
      </c>
      <c r="J3729" s="14" cm="1">
        <f t="array" aca="1" ref="J372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729" s="16">
        <f>WEEKDAY(DCalendário6[[#This Row],[Dia]])</f>
        <v>5</v>
      </c>
      <c r="L3729" s="1" t="str">
        <f>IFERROR(VLOOKUP(A3729,Tabela4[],1,0),"")</f>
        <v/>
      </c>
      <c r="M372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46828</v>
      </c>
      <c r="N3729" s="16" t="str">
        <f>IF(DCalendário6[[#This Row],[Dia Útil2]]="Feriado","Feriado",IF(AND(DCalendário6[[#This Row],[Dia Útil]]="",DCalendário6[[#This Row],[Mês Total]]=F3722),N3722+1,IF(DCalendário6[[#This Row],[Dia Útil]]="",1,"")))</f>
        <v/>
      </c>
      <c r="O372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3729" s="16"/>
      <c r="Q3729" s="17"/>
    </row>
    <row r="3730" spans="1:17" x14ac:dyDescent="0.25">
      <c r="A3730" s="1">
        <v>46829</v>
      </c>
      <c r="B3730" s="1">
        <f>IF(AND(DCalendário6[[#This Row],[Dia da semana]]&gt;1,DCalendário6[[#This Row],[Dia da semana]]&lt;7,DCalendário6[[#This Row],[Feriados]]=""),DCalendário6[[#This Row],[Dia]],"")</f>
        <v>46829</v>
      </c>
      <c r="C3730" s="16">
        <f>IF(DCalendário6[[#This Row],[Mês]]="","",IF(AND(C3726="",C3727="",C3728="",C3729=""),IF(DCalendário6[[#This Row],[Mês]]=D3729,C3729+1,IF(AND(D3729="",D3730=D3725),C3725+1,1)),IF(AND(C3727="",C3728="",C3729=""),IF(DCalendário6[[#This Row],[Mês]]=D3729,C3729+1,IF(AND(D3729="",D3730=D3726),C3726+1,1)),IF(AND(C3728="",C3729=""),IF(DCalendário6[[#This Row],[Mês]]=D3729,C3729+1,IF(AND(D3729="",D3730=D3727),C3727+1,1)),IF(DCalendário6[[#This Row],[Mês]]=D3729,C3729+1,IF(AND(D3729="",D3730=D3728),C3728+1,1))))))</f>
        <v>13</v>
      </c>
      <c r="D3730" s="14">
        <f>IF(DCalendário6[[#This Row],[Dia Útil]]="","",(MONTH($B3730)))</f>
        <v>3</v>
      </c>
      <c r="E3730" s="14">
        <f t="shared" si="58"/>
        <v>2028</v>
      </c>
      <c r="F3730" s="14">
        <f>MONTH(DCalendário6[[#This Row],[Dia]])</f>
        <v>3</v>
      </c>
      <c r="G3730" s="14" t="str">
        <f>MONTH(DCalendário6[[#This Row],[Dia]])&amp;" - "&amp;DCalendário6[[#This Row],[Ano]]</f>
        <v>3 - 2028</v>
      </c>
      <c r="H3730" s="14">
        <f>IF(DCalendário6[[#This Row],[Dia Útil]]="","",DCalendário6[[#This Row],[Semana Ano]])</f>
        <v>12</v>
      </c>
      <c r="I3730" s="14">
        <f>WEEKNUM(DCalendário6[[#This Row],[Dia]])</f>
        <v>12</v>
      </c>
      <c r="J3730" s="14" cm="1">
        <f t="array" aca="1" ref="J373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730" s="16">
        <f>WEEKDAY(DCalendário6[[#This Row],[Dia]])</f>
        <v>6</v>
      </c>
      <c r="L3730" s="1" t="str">
        <f>IFERROR(VLOOKUP(A3730,Tabela4[],1,0),"")</f>
        <v/>
      </c>
      <c r="M373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46829</v>
      </c>
      <c r="N3730" s="16" t="str">
        <f>IF(DCalendário6[[#This Row],[Dia Útil2]]="Feriado","Feriado",IF(AND(DCalendário6[[#This Row],[Dia Útil]]="",DCalendário6[[#This Row],[Mês Total]]=F3723),N3723+1,IF(DCalendário6[[#This Row],[Dia Útil]]="",1,"")))</f>
        <v/>
      </c>
      <c r="O373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3730" s="16"/>
      <c r="Q3730" s="17"/>
    </row>
    <row r="3731" spans="1:17" x14ac:dyDescent="0.25">
      <c r="A3731" s="1">
        <v>46830</v>
      </c>
      <c r="B3731" s="1" t="str">
        <f>IF(AND(DCalendário6[[#This Row],[Dia da semana]]&gt;1,DCalendário6[[#This Row],[Dia da semana]]&lt;7,DCalendário6[[#This Row],[Feriados]]=""),DCalendário6[[#This Row],[Dia]],"")</f>
        <v/>
      </c>
      <c r="C3731" s="16" t="str">
        <f>IF(DCalendário6[[#This Row],[Mês]]="","",IF(AND(C3727="",C3728="",C3729="",C3730=""),IF(DCalendário6[[#This Row],[Mês]]=D3730,C3730+1,IF(AND(D3730="",D3731=D3726),C3726+1,1)),IF(AND(C3728="",C3729="",C3730=""),IF(DCalendário6[[#This Row],[Mês]]=D3730,C3730+1,IF(AND(D3730="",D3731=D3727),C3727+1,1)),IF(AND(C3729="",C3730=""),IF(DCalendário6[[#This Row],[Mês]]=D3730,C3730+1,IF(AND(D3730="",D3731=D3728),C3728+1,1)),IF(DCalendário6[[#This Row],[Mês]]=D3730,C3730+1,IF(AND(D3730="",D3731=D3729),C3729+1,1))))))</f>
        <v/>
      </c>
      <c r="D3731" s="14" t="str">
        <f>IF(DCalendário6[[#This Row],[Dia Útil]]="","",(MONTH($B3731)))</f>
        <v/>
      </c>
      <c r="E3731" s="14">
        <f t="shared" si="58"/>
        <v>2028</v>
      </c>
      <c r="F3731" s="14">
        <f>MONTH(DCalendário6[[#This Row],[Dia]])</f>
        <v>3</v>
      </c>
      <c r="G3731" s="14" t="str">
        <f>MONTH(DCalendário6[[#This Row],[Dia]])&amp;" - "&amp;DCalendário6[[#This Row],[Ano]]</f>
        <v>3 - 2028</v>
      </c>
      <c r="H3731" s="14" t="str">
        <f>IF(DCalendário6[[#This Row],[Dia Útil]]="","",DCalendário6[[#This Row],[Semana Ano]])</f>
        <v/>
      </c>
      <c r="I3731" s="14">
        <f>WEEKNUM(DCalendário6[[#This Row],[Dia]])</f>
        <v>12</v>
      </c>
      <c r="J3731" s="14" cm="1">
        <f t="array" aca="1" ref="J373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731" s="16">
        <f>WEEKDAY(DCalendário6[[#This Row],[Dia]])</f>
        <v>7</v>
      </c>
      <c r="L3731" s="1" t="str">
        <f>IFERROR(VLOOKUP(A3731,Tabela4[],1,0),"")</f>
        <v/>
      </c>
      <c r="M373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731" s="16">
        <f>IF(DCalendário6[[#This Row],[Dia Útil2]]="Feriado","Feriado",IF(AND(DCalendário6[[#This Row],[Dia Útil]]="",DCalendário6[[#This Row],[Mês Total]]=F3724),N3724+1,IF(DCalendário6[[#This Row],[Dia Útil]]="",1,"")))</f>
        <v>3</v>
      </c>
      <c r="O373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3731" s="16"/>
      <c r="Q3731" s="17"/>
    </row>
    <row r="3732" spans="1:17" x14ac:dyDescent="0.25">
      <c r="A3732" s="1">
        <v>46831</v>
      </c>
      <c r="B3732" s="1" t="str">
        <f>IF(AND(DCalendário6[[#This Row],[Dia da semana]]&gt;1,DCalendário6[[#This Row],[Dia da semana]]&lt;7,DCalendário6[[#This Row],[Feriados]]=""),DCalendário6[[#This Row],[Dia]],"")</f>
        <v/>
      </c>
      <c r="C3732" s="16" t="str">
        <f>IF(DCalendário6[[#This Row],[Mês]]="","",IF(AND(C3728="",C3729="",C3730="",C3731=""),IF(DCalendário6[[#This Row],[Mês]]=D3731,C3731+1,IF(AND(D3731="",D3732=D3727),C3727+1,1)),IF(AND(C3729="",C3730="",C3731=""),IF(DCalendário6[[#This Row],[Mês]]=D3731,C3731+1,IF(AND(D3731="",D3732=D3728),C3728+1,1)),IF(AND(C3730="",C3731=""),IF(DCalendário6[[#This Row],[Mês]]=D3731,C3731+1,IF(AND(D3731="",D3732=D3729),C3729+1,1)),IF(DCalendário6[[#This Row],[Mês]]=D3731,C3731+1,IF(AND(D3731="",D3732=D3730),C3730+1,1))))))</f>
        <v/>
      </c>
      <c r="D3732" s="14" t="str">
        <f>IF(DCalendário6[[#This Row],[Dia Útil]]="","",(MONTH($B3732)))</f>
        <v/>
      </c>
      <c r="E3732" s="14">
        <f t="shared" si="58"/>
        <v>2028</v>
      </c>
      <c r="F3732" s="14">
        <f>MONTH(DCalendário6[[#This Row],[Dia]])</f>
        <v>3</v>
      </c>
      <c r="G3732" s="14" t="str">
        <f>MONTH(DCalendário6[[#This Row],[Dia]])&amp;" - "&amp;DCalendário6[[#This Row],[Ano]]</f>
        <v>3 - 2028</v>
      </c>
      <c r="H3732" s="14" t="str">
        <f>IF(DCalendário6[[#This Row],[Dia Útil]]="","",DCalendário6[[#This Row],[Semana Ano]])</f>
        <v/>
      </c>
      <c r="I3732" s="14">
        <f>WEEKNUM(DCalendário6[[#This Row],[Dia]])</f>
        <v>13</v>
      </c>
      <c r="J3732" s="14" cm="1">
        <f t="array" aca="1" ref="J373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732" s="16">
        <f>WEEKDAY(DCalendário6[[#This Row],[Dia]])</f>
        <v>1</v>
      </c>
      <c r="L3732" s="1" t="str">
        <f>IFERROR(VLOOKUP(A3732,Tabela4[],1,0),"")</f>
        <v/>
      </c>
      <c r="M373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732" s="16">
        <f>IF(DCalendário6[[#This Row],[Dia Útil2]]="Feriado","Feriado",IF(AND(DCalendário6[[#This Row],[Dia Útil]]="",DCalendário6[[#This Row],[Mês Total]]=F3725),N3725+1,IF(DCalendário6[[#This Row],[Dia Útil]]="",1,"")))</f>
        <v>3</v>
      </c>
      <c r="O373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3732" s="16"/>
      <c r="Q3732" s="17"/>
    </row>
    <row r="3733" spans="1:17" x14ac:dyDescent="0.25">
      <c r="A3733" s="1">
        <v>46832</v>
      </c>
      <c r="B3733" s="1">
        <f>IF(AND(DCalendário6[[#This Row],[Dia da semana]]&gt;1,DCalendário6[[#This Row],[Dia da semana]]&lt;7,DCalendário6[[#This Row],[Feriados]]=""),DCalendário6[[#This Row],[Dia]],"")</f>
        <v>46832</v>
      </c>
      <c r="C3733" s="16">
        <f>IF(DCalendário6[[#This Row],[Mês]]="","",IF(AND(C3729="",C3730="",C3731="",C3732=""),IF(DCalendário6[[#This Row],[Mês]]=D3732,C3732+1,IF(AND(D3732="",D3733=D3728),C3728+1,1)),IF(AND(C3730="",C3731="",C3732=""),IF(DCalendário6[[#This Row],[Mês]]=D3732,C3732+1,IF(AND(D3732="",D3733=D3729),C3729+1,1)),IF(AND(C3731="",C3732=""),IF(DCalendário6[[#This Row],[Mês]]=D3732,C3732+1,IF(AND(D3732="",D3733=D3730),C3730+1,1)),IF(DCalendário6[[#This Row],[Mês]]=D3732,C3732+1,IF(AND(D3732="",D3733=D3731),C3731+1,1))))))</f>
        <v>14</v>
      </c>
      <c r="D3733" s="14">
        <f>IF(DCalendário6[[#This Row],[Dia Útil]]="","",(MONTH($B3733)))</f>
        <v>3</v>
      </c>
      <c r="E3733" s="14">
        <f t="shared" si="58"/>
        <v>2028</v>
      </c>
      <c r="F3733" s="14">
        <f>MONTH(DCalendário6[[#This Row],[Dia]])</f>
        <v>3</v>
      </c>
      <c r="G3733" s="14" t="str">
        <f>MONTH(DCalendário6[[#This Row],[Dia]])&amp;" - "&amp;DCalendário6[[#This Row],[Ano]]</f>
        <v>3 - 2028</v>
      </c>
      <c r="H3733" s="14">
        <f>IF(DCalendário6[[#This Row],[Dia Útil]]="","",DCalendário6[[#This Row],[Semana Ano]])</f>
        <v>13</v>
      </c>
      <c r="I3733" s="14">
        <f>WEEKNUM(DCalendário6[[#This Row],[Dia]])</f>
        <v>13</v>
      </c>
      <c r="J3733" s="14" cm="1">
        <f t="array" aca="1" ref="J373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733" s="16">
        <f>WEEKDAY(DCalendário6[[#This Row],[Dia]])</f>
        <v>2</v>
      </c>
      <c r="L3733" s="1" t="str">
        <f>IFERROR(VLOOKUP(A3733,Tabela4[],1,0),"")</f>
        <v/>
      </c>
      <c r="M373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46832</v>
      </c>
      <c r="N3733" s="16" t="str">
        <f>IF(DCalendário6[[#This Row],[Dia Útil2]]="Feriado","Feriado",IF(AND(DCalendário6[[#This Row],[Dia Útil]]="",DCalendário6[[#This Row],[Mês Total]]=F3726),N3726+1,IF(DCalendário6[[#This Row],[Dia Útil]]="",1,"")))</f>
        <v/>
      </c>
      <c r="O373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3733" s="16"/>
      <c r="Q3733" s="17"/>
    </row>
    <row r="3734" spans="1:17" x14ac:dyDescent="0.25">
      <c r="A3734" s="1">
        <v>46833</v>
      </c>
      <c r="B3734" s="1">
        <f>IF(AND(DCalendário6[[#This Row],[Dia da semana]]&gt;1,DCalendário6[[#This Row],[Dia da semana]]&lt;7,DCalendário6[[#This Row],[Feriados]]=""),DCalendário6[[#This Row],[Dia]],"")</f>
        <v>46833</v>
      </c>
      <c r="C3734" s="16">
        <f>IF(DCalendário6[[#This Row],[Mês]]="","",IF(AND(C3730="",C3731="",C3732="",C3733=""),IF(DCalendário6[[#This Row],[Mês]]=D3733,C3733+1,IF(AND(D3733="",D3734=D3729),C3729+1,1)),IF(AND(C3731="",C3732="",C3733=""),IF(DCalendário6[[#This Row],[Mês]]=D3733,C3733+1,IF(AND(D3733="",D3734=D3730),C3730+1,1)),IF(AND(C3732="",C3733=""),IF(DCalendário6[[#This Row],[Mês]]=D3733,C3733+1,IF(AND(D3733="",D3734=D3731),C3731+1,1)),IF(DCalendário6[[#This Row],[Mês]]=D3733,C3733+1,IF(AND(D3733="",D3734=D3732),C3732+1,1))))))</f>
        <v>15</v>
      </c>
      <c r="D3734" s="14">
        <f>IF(DCalendário6[[#This Row],[Dia Útil]]="","",(MONTH($B3734)))</f>
        <v>3</v>
      </c>
      <c r="E3734" s="14">
        <f t="shared" si="58"/>
        <v>2028</v>
      </c>
      <c r="F3734" s="14">
        <f>MONTH(DCalendário6[[#This Row],[Dia]])</f>
        <v>3</v>
      </c>
      <c r="G3734" s="14" t="str">
        <f>MONTH(DCalendário6[[#This Row],[Dia]])&amp;" - "&amp;DCalendário6[[#This Row],[Ano]]</f>
        <v>3 - 2028</v>
      </c>
      <c r="H3734" s="14">
        <f>IF(DCalendário6[[#This Row],[Dia Útil]]="","",DCalendário6[[#This Row],[Semana Ano]])</f>
        <v>13</v>
      </c>
      <c r="I3734" s="14">
        <f>WEEKNUM(DCalendário6[[#This Row],[Dia]])</f>
        <v>13</v>
      </c>
      <c r="J3734" s="14" cm="1">
        <f t="array" aca="1" ref="J373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734" s="16">
        <f>WEEKDAY(DCalendário6[[#This Row],[Dia]])</f>
        <v>3</v>
      </c>
      <c r="L3734" s="1" t="str">
        <f>IFERROR(VLOOKUP(A3734,Tabela4[],1,0),"")</f>
        <v/>
      </c>
      <c r="M373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46833</v>
      </c>
      <c r="N3734" s="16" t="str">
        <f>IF(DCalendário6[[#This Row],[Dia Útil2]]="Feriado","Feriado",IF(AND(DCalendário6[[#This Row],[Dia Útil]]="",DCalendário6[[#This Row],[Mês Total]]=F3727),N3727+1,IF(DCalendário6[[#This Row],[Dia Útil]]="",1,"")))</f>
        <v/>
      </c>
      <c r="O373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3734" s="16"/>
      <c r="Q3734" s="17"/>
    </row>
    <row r="3735" spans="1:17" x14ac:dyDescent="0.25">
      <c r="A3735" s="1">
        <v>46834</v>
      </c>
      <c r="B3735" s="1">
        <f>IF(AND(DCalendário6[[#This Row],[Dia da semana]]&gt;1,DCalendário6[[#This Row],[Dia da semana]]&lt;7,DCalendário6[[#This Row],[Feriados]]=""),DCalendário6[[#This Row],[Dia]],"")</f>
        <v>46834</v>
      </c>
      <c r="C3735" s="16">
        <f>IF(DCalendário6[[#This Row],[Mês]]="","",IF(AND(C3731="",C3732="",C3733="",C3734=""),IF(DCalendário6[[#This Row],[Mês]]=D3734,C3734+1,IF(AND(D3734="",D3735=D3730),C3730+1,1)),IF(AND(C3732="",C3733="",C3734=""),IF(DCalendário6[[#This Row],[Mês]]=D3734,C3734+1,IF(AND(D3734="",D3735=D3731),C3731+1,1)),IF(AND(C3733="",C3734=""),IF(DCalendário6[[#This Row],[Mês]]=D3734,C3734+1,IF(AND(D3734="",D3735=D3732),C3732+1,1)),IF(DCalendário6[[#This Row],[Mês]]=D3734,C3734+1,IF(AND(D3734="",D3735=D3733),C3733+1,1))))))</f>
        <v>16</v>
      </c>
      <c r="D3735" s="14">
        <f>IF(DCalendário6[[#This Row],[Dia Útil]]="","",(MONTH($B3735)))</f>
        <v>3</v>
      </c>
      <c r="E3735" s="14">
        <f t="shared" si="58"/>
        <v>2028</v>
      </c>
      <c r="F3735" s="14">
        <f>MONTH(DCalendário6[[#This Row],[Dia]])</f>
        <v>3</v>
      </c>
      <c r="G3735" s="14" t="str">
        <f>MONTH(DCalendário6[[#This Row],[Dia]])&amp;" - "&amp;DCalendário6[[#This Row],[Ano]]</f>
        <v>3 - 2028</v>
      </c>
      <c r="H3735" s="14">
        <f>IF(DCalendário6[[#This Row],[Dia Útil]]="","",DCalendário6[[#This Row],[Semana Ano]])</f>
        <v>13</v>
      </c>
      <c r="I3735" s="14">
        <f>WEEKNUM(DCalendário6[[#This Row],[Dia]])</f>
        <v>13</v>
      </c>
      <c r="J3735" s="14" cm="1">
        <f t="array" aca="1" ref="J373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735" s="16">
        <f>WEEKDAY(DCalendário6[[#This Row],[Dia]])</f>
        <v>4</v>
      </c>
      <c r="L3735" s="1" t="str">
        <f>IFERROR(VLOOKUP(A3735,Tabela4[],1,0),"")</f>
        <v/>
      </c>
      <c r="M373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46834</v>
      </c>
      <c r="N3735" s="16" t="str">
        <f>IF(DCalendário6[[#This Row],[Dia Útil2]]="Feriado","Feriado",IF(AND(DCalendário6[[#This Row],[Dia Útil]]="",DCalendário6[[#This Row],[Mês Total]]=F3728),N3728+1,IF(DCalendário6[[#This Row],[Dia Útil]]="",1,"")))</f>
        <v/>
      </c>
      <c r="O373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3735" s="16"/>
      <c r="Q3735" s="17"/>
    </row>
    <row r="3736" spans="1:17" x14ac:dyDescent="0.25">
      <c r="A3736" s="1">
        <v>46835</v>
      </c>
      <c r="B3736" s="1">
        <f>IF(AND(DCalendário6[[#This Row],[Dia da semana]]&gt;1,DCalendário6[[#This Row],[Dia da semana]]&lt;7,DCalendário6[[#This Row],[Feriados]]=""),DCalendário6[[#This Row],[Dia]],"")</f>
        <v>46835</v>
      </c>
      <c r="C3736" s="16">
        <f>IF(DCalendário6[[#This Row],[Mês]]="","",IF(AND(C3732="",C3733="",C3734="",C3735=""),IF(DCalendário6[[#This Row],[Mês]]=D3735,C3735+1,IF(AND(D3735="",D3736=D3731),C3731+1,1)),IF(AND(C3733="",C3734="",C3735=""),IF(DCalendário6[[#This Row],[Mês]]=D3735,C3735+1,IF(AND(D3735="",D3736=D3732),C3732+1,1)),IF(AND(C3734="",C3735=""),IF(DCalendário6[[#This Row],[Mês]]=D3735,C3735+1,IF(AND(D3735="",D3736=D3733),C3733+1,1)),IF(DCalendário6[[#This Row],[Mês]]=D3735,C3735+1,IF(AND(D3735="",D3736=D3734),C3734+1,1))))))</f>
        <v>17</v>
      </c>
      <c r="D3736" s="14">
        <f>IF(DCalendário6[[#This Row],[Dia Útil]]="","",(MONTH($B3736)))</f>
        <v>3</v>
      </c>
      <c r="E3736" s="14">
        <f t="shared" si="58"/>
        <v>2028</v>
      </c>
      <c r="F3736" s="14">
        <f>MONTH(DCalendário6[[#This Row],[Dia]])</f>
        <v>3</v>
      </c>
      <c r="G3736" s="14" t="str">
        <f>MONTH(DCalendário6[[#This Row],[Dia]])&amp;" - "&amp;DCalendário6[[#This Row],[Ano]]</f>
        <v>3 - 2028</v>
      </c>
      <c r="H3736" s="14">
        <f>IF(DCalendário6[[#This Row],[Dia Útil]]="","",DCalendário6[[#This Row],[Semana Ano]])</f>
        <v>13</v>
      </c>
      <c r="I3736" s="14">
        <f>WEEKNUM(DCalendário6[[#This Row],[Dia]])</f>
        <v>13</v>
      </c>
      <c r="J3736" s="14" cm="1">
        <f t="array" aca="1" ref="J373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736" s="16">
        <f>WEEKDAY(DCalendário6[[#This Row],[Dia]])</f>
        <v>5</v>
      </c>
      <c r="L3736" s="1" t="str">
        <f>IFERROR(VLOOKUP(A3736,Tabela4[],1,0),"")</f>
        <v/>
      </c>
      <c r="M373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46835</v>
      </c>
      <c r="N3736" s="16" t="str">
        <f>IF(DCalendário6[[#This Row],[Dia Útil2]]="Feriado","Feriado",IF(AND(DCalendário6[[#This Row],[Dia Útil]]="",DCalendário6[[#This Row],[Mês Total]]=F3729),N3729+1,IF(DCalendário6[[#This Row],[Dia Útil]]="",1,"")))</f>
        <v/>
      </c>
      <c r="O373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3736" s="16"/>
      <c r="Q3736" s="17"/>
    </row>
    <row r="3737" spans="1:17" x14ac:dyDescent="0.25">
      <c r="A3737" s="1">
        <v>46836</v>
      </c>
      <c r="B3737" s="1">
        <f>IF(AND(DCalendário6[[#This Row],[Dia da semana]]&gt;1,DCalendário6[[#This Row],[Dia da semana]]&lt;7,DCalendário6[[#This Row],[Feriados]]=""),DCalendário6[[#This Row],[Dia]],"")</f>
        <v>46836</v>
      </c>
      <c r="C3737" s="16">
        <f>IF(DCalendário6[[#This Row],[Mês]]="","",IF(AND(C3733="",C3734="",C3735="",C3736=""),IF(DCalendário6[[#This Row],[Mês]]=D3736,C3736+1,IF(AND(D3736="",D3737=D3732),C3732+1,1)),IF(AND(C3734="",C3735="",C3736=""),IF(DCalendário6[[#This Row],[Mês]]=D3736,C3736+1,IF(AND(D3736="",D3737=D3733),C3733+1,1)),IF(AND(C3735="",C3736=""),IF(DCalendário6[[#This Row],[Mês]]=D3736,C3736+1,IF(AND(D3736="",D3737=D3734),C3734+1,1)),IF(DCalendário6[[#This Row],[Mês]]=D3736,C3736+1,IF(AND(D3736="",D3737=D3735),C3735+1,1))))))</f>
        <v>18</v>
      </c>
      <c r="D3737" s="14">
        <f>IF(DCalendário6[[#This Row],[Dia Útil]]="","",(MONTH($B3737)))</f>
        <v>3</v>
      </c>
      <c r="E3737" s="14">
        <f t="shared" si="58"/>
        <v>2028</v>
      </c>
      <c r="F3737" s="14">
        <f>MONTH(DCalendário6[[#This Row],[Dia]])</f>
        <v>3</v>
      </c>
      <c r="G3737" s="14" t="str">
        <f>MONTH(DCalendário6[[#This Row],[Dia]])&amp;" - "&amp;DCalendário6[[#This Row],[Ano]]</f>
        <v>3 - 2028</v>
      </c>
      <c r="H3737" s="14">
        <f>IF(DCalendário6[[#This Row],[Dia Útil]]="","",DCalendário6[[#This Row],[Semana Ano]])</f>
        <v>13</v>
      </c>
      <c r="I3737" s="14">
        <f>WEEKNUM(DCalendário6[[#This Row],[Dia]])</f>
        <v>13</v>
      </c>
      <c r="J3737" s="14" cm="1">
        <f t="array" aca="1" ref="J373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737" s="16">
        <f>WEEKDAY(DCalendário6[[#This Row],[Dia]])</f>
        <v>6</v>
      </c>
      <c r="L3737" s="1" t="str">
        <f>IFERROR(VLOOKUP(A3737,Tabela4[],1,0),"")</f>
        <v/>
      </c>
      <c r="M373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46836</v>
      </c>
      <c r="N3737" s="16" t="str">
        <f>IF(DCalendário6[[#This Row],[Dia Útil2]]="Feriado","Feriado",IF(AND(DCalendário6[[#This Row],[Dia Útil]]="",DCalendário6[[#This Row],[Mês Total]]=F3730),N3730+1,IF(DCalendário6[[#This Row],[Dia Útil]]="",1,"")))</f>
        <v/>
      </c>
      <c r="O373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3737" s="16"/>
      <c r="Q3737" s="17"/>
    </row>
    <row r="3738" spans="1:17" x14ac:dyDescent="0.25">
      <c r="A3738" s="1">
        <v>46837</v>
      </c>
      <c r="B3738" s="1" t="str">
        <f>IF(AND(DCalendário6[[#This Row],[Dia da semana]]&gt;1,DCalendário6[[#This Row],[Dia da semana]]&lt;7,DCalendário6[[#This Row],[Feriados]]=""),DCalendário6[[#This Row],[Dia]],"")</f>
        <v/>
      </c>
      <c r="C3738" s="16" t="str">
        <f>IF(DCalendário6[[#This Row],[Mês]]="","",IF(AND(C3734="",C3735="",C3736="",C3737=""),IF(DCalendário6[[#This Row],[Mês]]=D3737,C3737+1,IF(AND(D3737="",D3738=D3733),C3733+1,1)),IF(AND(C3735="",C3736="",C3737=""),IF(DCalendário6[[#This Row],[Mês]]=D3737,C3737+1,IF(AND(D3737="",D3738=D3734),C3734+1,1)),IF(AND(C3736="",C3737=""),IF(DCalendário6[[#This Row],[Mês]]=D3737,C3737+1,IF(AND(D3737="",D3738=D3735),C3735+1,1)),IF(DCalendário6[[#This Row],[Mês]]=D3737,C3737+1,IF(AND(D3737="",D3738=D3736),C3736+1,1))))))</f>
        <v/>
      </c>
      <c r="D3738" s="14" t="str">
        <f>IF(DCalendário6[[#This Row],[Dia Útil]]="","",(MONTH($B3738)))</f>
        <v/>
      </c>
      <c r="E3738" s="14">
        <f t="shared" si="58"/>
        <v>2028</v>
      </c>
      <c r="F3738" s="14">
        <f>MONTH(DCalendário6[[#This Row],[Dia]])</f>
        <v>3</v>
      </c>
      <c r="G3738" s="14" t="str">
        <f>MONTH(DCalendário6[[#This Row],[Dia]])&amp;" - "&amp;DCalendário6[[#This Row],[Ano]]</f>
        <v>3 - 2028</v>
      </c>
      <c r="H3738" s="14" t="str">
        <f>IF(DCalendário6[[#This Row],[Dia Útil]]="","",DCalendário6[[#This Row],[Semana Ano]])</f>
        <v/>
      </c>
      <c r="I3738" s="14">
        <f>WEEKNUM(DCalendário6[[#This Row],[Dia]])</f>
        <v>13</v>
      </c>
      <c r="J3738" s="14" cm="1">
        <f t="array" aca="1" ref="J373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738" s="16">
        <f>WEEKDAY(DCalendário6[[#This Row],[Dia]])</f>
        <v>7</v>
      </c>
      <c r="L3738" s="1" t="str">
        <f>IFERROR(VLOOKUP(A3738,Tabela4[],1,0),"")</f>
        <v/>
      </c>
      <c r="M373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738" s="16">
        <f>IF(DCalendário6[[#This Row],[Dia Útil2]]="Feriado","Feriado",IF(AND(DCalendário6[[#This Row],[Dia Útil]]="",DCalendário6[[#This Row],[Mês Total]]=F3731),N3731+1,IF(DCalendário6[[#This Row],[Dia Útil]]="",1,"")))</f>
        <v>4</v>
      </c>
      <c r="O373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3738" s="16"/>
      <c r="Q3738" s="17"/>
    </row>
    <row r="3739" spans="1:17" x14ac:dyDescent="0.25">
      <c r="A3739" s="1">
        <v>46838</v>
      </c>
      <c r="B3739" s="1" t="str">
        <f>IF(AND(DCalendário6[[#This Row],[Dia da semana]]&gt;1,DCalendário6[[#This Row],[Dia da semana]]&lt;7,DCalendário6[[#This Row],[Feriados]]=""),DCalendário6[[#This Row],[Dia]],"")</f>
        <v/>
      </c>
      <c r="C3739" s="16" t="str">
        <f>IF(DCalendário6[[#This Row],[Mês]]="","",IF(AND(C3735="",C3736="",C3737="",C3738=""),IF(DCalendário6[[#This Row],[Mês]]=D3738,C3738+1,IF(AND(D3738="",D3739=D3734),C3734+1,1)),IF(AND(C3736="",C3737="",C3738=""),IF(DCalendário6[[#This Row],[Mês]]=D3738,C3738+1,IF(AND(D3738="",D3739=D3735),C3735+1,1)),IF(AND(C3737="",C3738=""),IF(DCalendário6[[#This Row],[Mês]]=D3738,C3738+1,IF(AND(D3738="",D3739=D3736),C3736+1,1)),IF(DCalendário6[[#This Row],[Mês]]=D3738,C3738+1,IF(AND(D3738="",D3739=D3737),C3737+1,1))))))</f>
        <v/>
      </c>
      <c r="D3739" s="14" t="str">
        <f>IF(DCalendário6[[#This Row],[Dia Útil]]="","",(MONTH($B3739)))</f>
        <v/>
      </c>
      <c r="E3739" s="14">
        <f t="shared" si="58"/>
        <v>2028</v>
      </c>
      <c r="F3739" s="14">
        <f>MONTH(DCalendário6[[#This Row],[Dia]])</f>
        <v>3</v>
      </c>
      <c r="G3739" s="14" t="str">
        <f>MONTH(DCalendário6[[#This Row],[Dia]])&amp;" - "&amp;DCalendário6[[#This Row],[Ano]]</f>
        <v>3 - 2028</v>
      </c>
      <c r="H3739" s="14" t="str">
        <f>IF(DCalendário6[[#This Row],[Dia Útil]]="","",DCalendário6[[#This Row],[Semana Ano]])</f>
        <v/>
      </c>
      <c r="I3739" s="14">
        <f>WEEKNUM(DCalendário6[[#This Row],[Dia]])</f>
        <v>14</v>
      </c>
      <c r="J3739" s="14" cm="1">
        <f t="array" aca="1" ref="J373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739" s="16">
        <f>WEEKDAY(DCalendário6[[#This Row],[Dia]])</f>
        <v>1</v>
      </c>
      <c r="L3739" s="1" t="str">
        <f>IFERROR(VLOOKUP(A3739,Tabela4[],1,0),"")</f>
        <v/>
      </c>
      <c r="M373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739" s="16">
        <f>IF(DCalendário6[[#This Row],[Dia Útil2]]="Feriado","Feriado",IF(AND(DCalendário6[[#This Row],[Dia Útil]]="",DCalendário6[[#This Row],[Mês Total]]=F3732),N3732+1,IF(DCalendário6[[#This Row],[Dia Útil]]="",1,"")))</f>
        <v>4</v>
      </c>
      <c r="O373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3739" s="16"/>
      <c r="Q3739" s="17"/>
    </row>
    <row r="3740" spans="1:17" x14ac:dyDescent="0.25">
      <c r="A3740" s="1">
        <v>46839</v>
      </c>
      <c r="B3740" s="1">
        <f>IF(AND(DCalendário6[[#This Row],[Dia da semana]]&gt;1,DCalendário6[[#This Row],[Dia da semana]]&lt;7,DCalendário6[[#This Row],[Feriados]]=""),DCalendário6[[#This Row],[Dia]],"")</f>
        <v>46839</v>
      </c>
      <c r="C3740" s="16">
        <f>IF(DCalendário6[[#This Row],[Mês]]="","",IF(AND(C3736="",C3737="",C3738="",C3739=""),IF(DCalendário6[[#This Row],[Mês]]=D3739,C3739+1,IF(AND(D3739="",D3740=D3735),C3735+1,1)),IF(AND(C3737="",C3738="",C3739=""),IF(DCalendário6[[#This Row],[Mês]]=D3739,C3739+1,IF(AND(D3739="",D3740=D3736),C3736+1,1)),IF(AND(C3738="",C3739=""),IF(DCalendário6[[#This Row],[Mês]]=D3739,C3739+1,IF(AND(D3739="",D3740=D3737),C3737+1,1)),IF(DCalendário6[[#This Row],[Mês]]=D3739,C3739+1,IF(AND(D3739="",D3740=D3738),C3738+1,1))))))</f>
        <v>19</v>
      </c>
      <c r="D3740" s="14">
        <f>IF(DCalendário6[[#This Row],[Dia Útil]]="","",(MONTH($B3740)))</f>
        <v>3</v>
      </c>
      <c r="E3740" s="14">
        <f t="shared" si="58"/>
        <v>2028</v>
      </c>
      <c r="F3740" s="14">
        <f>MONTH(DCalendário6[[#This Row],[Dia]])</f>
        <v>3</v>
      </c>
      <c r="G3740" s="14" t="str">
        <f>MONTH(DCalendário6[[#This Row],[Dia]])&amp;" - "&amp;DCalendário6[[#This Row],[Ano]]</f>
        <v>3 - 2028</v>
      </c>
      <c r="H3740" s="14">
        <f>IF(DCalendário6[[#This Row],[Dia Útil]]="","",DCalendário6[[#This Row],[Semana Ano]])</f>
        <v>14</v>
      </c>
      <c r="I3740" s="14">
        <f>WEEKNUM(DCalendário6[[#This Row],[Dia]])</f>
        <v>14</v>
      </c>
      <c r="J3740" s="14" cm="1">
        <f t="array" aca="1" ref="J374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740" s="16">
        <f>WEEKDAY(DCalendário6[[#This Row],[Dia]])</f>
        <v>2</v>
      </c>
      <c r="L3740" s="1" t="str">
        <f>IFERROR(VLOOKUP(A3740,Tabela4[],1,0),"")</f>
        <v/>
      </c>
      <c r="M374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46839</v>
      </c>
      <c r="N3740" s="16" t="str">
        <f>IF(DCalendário6[[#This Row],[Dia Útil2]]="Feriado","Feriado",IF(AND(DCalendário6[[#This Row],[Dia Útil]]="",DCalendário6[[#This Row],[Mês Total]]=F3733),N3733+1,IF(DCalendário6[[#This Row],[Dia Útil]]="",1,"")))</f>
        <v/>
      </c>
      <c r="O374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3740" s="16"/>
      <c r="Q3740" s="17"/>
    </row>
    <row r="3741" spans="1:17" x14ac:dyDescent="0.25">
      <c r="A3741" s="1">
        <v>46840</v>
      </c>
      <c r="B3741" s="1">
        <f>IF(AND(DCalendário6[[#This Row],[Dia da semana]]&gt;1,DCalendário6[[#This Row],[Dia da semana]]&lt;7,DCalendário6[[#This Row],[Feriados]]=""),DCalendário6[[#This Row],[Dia]],"")</f>
        <v>46840</v>
      </c>
      <c r="C3741" s="16">
        <f>IF(DCalendário6[[#This Row],[Mês]]="","",IF(AND(C3737="",C3738="",C3739="",C3740=""),IF(DCalendário6[[#This Row],[Mês]]=D3740,C3740+1,IF(AND(D3740="",D3741=D3736),C3736+1,1)),IF(AND(C3738="",C3739="",C3740=""),IF(DCalendário6[[#This Row],[Mês]]=D3740,C3740+1,IF(AND(D3740="",D3741=D3737),C3737+1,1)),IF(AND(C3739="",C3740=""),IF(DCalendário6[[#This Row],[Mês]]=D3740,C3740+1,IF(AND(D3740="",D3741=D3738),C3738+1,1)),IF(DCalendário6[[#This Row],[Mês]]=D3740,C3740+1,IF(AND(D3740="",D3741=D3739),C3739+1,1))))))</f>
        <v>20</v>
      </c>
      <c r="D3741" s="14">
        <f>IF(DCalendário6[[#This Row],[Dia Útil]]="","",(MONTH($B3741)))</f>
        <v>3</v>
      </c>
      <c r="E3741" s="14">
        <f t="shared" si="58"/>
        <v>2028</v>
      </c>
      <c r="F3741" s="14">
        <f>MONTH(DCalendário6[[#This Row],[Dia]])</f>
        <v>3</v>
      </c>
      <c r="G3741" s="14" t="str">
        <f>MONTH(DCalendário6[[#This Row],[Dia]])&amp;" - "&amp;DCalendário6[[#This Row],[Ano]]</f>
        <v>3 - 2028</v>
      </c>
      <c r="H3741" s="14">
        <f>IF(DCalendário6[[#This Row],[Dia Útil]]="","",DCalendário6[[#This Row],[Semana Ano]])</f>
        <v>14</v>
      </c>
      <c r="I3741" s="14">
        <f>WEEKNUM(DCalendário6[[#This Row],[Dia]])</f>
        <v>14</v>
      </c>
      <c r="J3741" s="14" cm="1">
        <f t="array" aca="1" ref="J374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741" s="16">
        <f>WEEKDAY(DCalendário6[[#This Row],[Dia]])</f>
        <v>3</v>
      </c>
      <c r="L3741" s="1" t="str">
        <f>IFERROR(VLOOKUP(A3741,Tabela4[],1,0),"")</f>
        <v/>
      </c>
      <c r="M374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46840</v>
      </c>
      <c r="N3741" s="16" t="str">
        <f>IF(DCalendário6[[#This Row],[Dia Útil2]]="Feriado","Feriado",IF(AND(DCalendário6[[#This Row],[Dia Útil]]="",DCalendário6[[#This Row],[Mês Total]]=F3734),N3734+1,IF(DCalendário6[[#This Row],[Dia Útil]]="",1,"")))</f>
        <v/>
      </c>
      <c r="O374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3741" s="16"/>
      <c r="Q3741" s="17"/>
    </row>
    <row r="3742" spans="1:17" x14ac:dyDescent="0.25">
      <c r="A3742" s="1">
        <v>46841</v>
      </c>
      <c r="B3742" s="1">
        <f>IF(AND(DCalendário6[[#This Row],[Dia da semana]]&gt;1,DCalendário6[[#This Row],[Dia da semana]]&lt;7,DCalendário6[[#This Row],[Feriados]]=""),DCalendário6[[#This Row],[Dia]],"")</f>
        <v>46841</v>
      </c>
      <c r="C3742" s="16">
        <f>IF(DCalendário6[[#This Row],[Mês]]="","",IF(AND(C3738="",C3739="",C3740="",C3741=""),IF(DCalendário6[[#This Row],[Mês]]=D3741,C3741+1,IF(AND(D3741="",D3742=D3737),C3737+1,1)),IF(AND(C3739="",C3740="",C3741=""),IF(DCalendário6[[#This Row],[Mês]]=D3741,C3741+1,IF(AND(D3741="",D3742=D3738),C3738+1,1)),IF(AND(C3740="",C3741=""),IF(DCalendário6[[#This Row],[Mês]]=D3741,C3741+1,IF(AND(D3741="",D3742=D3739),C3739+1,1)),IF(DCalendário6[[#This Row],[Mês]]=D3741,C3741+1,IF(AND(D3741="",D3742=D3740),C3740+1,1))))))</f>
        <v>21</v>
      </c>
      <c r="D3742" s="14">
        <f>IF(DCalendário6[[#This Row],[Dia Útil]]="","",(MONTH($B3742)))</f>
        <v>3</v>
      </c>
      <c r="E3742" s="14">
        <f t="shared" si="58"/>
        <v>2028</v>
      </c>
      <c r="F3742" s="14">
        <f>MONTH(DCalendário6[[#This Row],[Dia]])</f>
        <v>3</v>
      </c>
      <c r="G3742" s="14" t="str">
        <f>MONTH(DCalendário6[[#This Row],[Dia]])&amp;" - "&amp;DCalendário6[[#This Row],[Ano]]</f>
        <v>3 - 2028</v>
      </c>
      <c r="H3742" s="14">
        <f>IF(DCalendário6[[#This Row],[Dia Útil]]="","",DCalendário6[[#This Row],[Semana Ano]])</f>
        <v>14</v>
      </c>
      <c r="I3742" s="14">
        <f>WEEKNUM(DCalendário6[[#This Row],[Dia]])</f>
        <v>14</v>
      </c>
      <c r="J3742" s="14" cm="1">
        <f t="array" aca="1" ref="J374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742" s="16">
        <f>WEEKDAY(DCalendário6[[#This Row],[Dia]])</f>
        <v>4</v>
      </c>
      <c r="L3742" s="1" t="str">
        <f>IFERROR(VLOOKUP(A3742,Tabela4[],1,0),"")</f>
        <v/>
      </c>
      <c r="M374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46841</v>
      </c>
      <c r="N3742" s="16" t="str">
        <f>IF(DCalendário6[[#This Row],[Dia Útil2]]="Feriado","Feriado",IF(AND(DCalendário6[[#This Row],[Dia Útil]]="",DCalendário6[[#This Row],[Mês Total]]=F3735),N3735+1,IF(DCalendário6[[#This Row],[Dia Útil]]="",1,"")))</f>
        <v/>
      </c>
      <c r="O374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21</v>
      </c>
      <c r="P3742" s="16"/>
      <c r="Q3742" s="17"/>
    </row>
    <row r="3743" spans="1:17" x14ac:dyDescent="0.25">
      <c r="A3743" s="1">
        <v>46842</v>
      </c>
      <c r="B3743" s="1">
        <f>IF(AND(DCalendário6[[#This Row],[Dia da semana]]&gt;1,DCalendário6[[#This Row],[Dia da semana]]&lt;7,DCalendário6[[#This Row],[Feriados]]=""),DCalendário6[[#This Row],[Dia]],"")</f>
        <v>46842</v>
      </c>
      <c r="C3743" s="16">
        <f>IF(DCalendário6[[#This Row],[Mês]]="","",IF(AND(C3739="",C3740="",C3741="",C3742=""),IF(DCalendário6[[#This Row],[Mês]]=D3742,C3742+1,IF(AND(D3742="",D3743=D3738),C3738+1,1)),IF(AND(C3740="",C3741="",C3742=""),IF(DCalendário6[[#This Row],[Mês]]=D3742,C3742+1,IF(AND(D3742="",D3743=D3739),C3739+1,1)),IF(AND(C3741="",C3742=""),IF(DCalendário6[[#This Row],[Mês]]=D3742,C3742+1,IF(AND(D3742="",D3743=D3740),C3740+1,1)),IF(DCalendário6[[#This Row],[Mês]]=D3742,C3742+1,IF(AND(D3742="",D3743=D3741),C3741+1,1))))))</f>
        <v>22</v>
      </c>
      <c r="D3743" s="14">
        <f>IF(DCalendário6[[#This Row],[Dia Útil]]="","",(MONTH($B3743)))</f>
        <v>3</v>
      </c>
      <c r="E3743" s="14">
        <f t="shared" si="58"/>
        <v>2028</v>
      </c>
      <c r="F3743" s="14">
        <f>MONTH(DCalendário6[[#This Row],[Dia]])</f>
        <v>3</v>
      </c>
      <c r="G3743" s="14" t="str">
        <f>MONTH(DCalendário6[[#This Row],[Dia]])&amp;" - "&amp;DCalendário6[[#This Row],[Ano]]</f>
        <v>3 - 2028</v>
      </c>
      <c r="H3743" s="14">
        <f>IF(DCalendário6[[#This Row],[Dia Útil]]="","",DCalendário6[[#This Row],[Semana Ano]])</f>
        <v>14</v>
      </c>
      <c r="I3743" s="14">
        <f>WEEKNUM(DCalendário6[[#This Row],[Dia]])</f>
        <v>14</v>
      </c>
      <c r="J3743" s="14" cm="1">
        <f t="array" aca="1" ref="J374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743" s="16">
        <f>WEEKDAY(DCalendário6[[#This Row],[Dia]])</f>
        <v>5</v>
      </c>
      <c r="L3743" s="1" t="str">
        <f>IFERROR(VLOOKUP(A3743,Tabela4[],1,0),"")</f>
        <v/>
      </c>
      <c r="M374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46842</v>
      </c>
      <c r="N3743" s="16" t="str">
        <f>IF(DCalendário6[[#This Row],[Dia Útil2]]="Feriado","Feriado",IF(AND(DCalendário6[[#This Row],[Dia Útil]]="",DCalendário6[[#This Row],[Mês Total]]=F3736),N3736+1,IF(DCalendário6[[#This Row],[Dia Útil]]="",1,"")))</f>
        <v/>
      </c>
      <c r="O374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22</v>
      </c>
      <c r="P3743" s="16"/>
      <c r="Q3743" s="17"/>
    </row>
    <row r="3744" spans="1:17" x14ac:dyDescent="0.25">
      <c r="A3744" s="1">
        <v>46843</v>
      </c>
      <c r="B3744" s="1">
        <f>IF(AND(DCalendário6[[#This Row],[Dia da semana]]&gt;1,DCalendário6[[#This Row],[Dia da semana]]&lt;7,DCalendário6[[#This Row],[Feriados]]=""),DCalendário6[[#This Row],[Dia]],"")</f>
        <v>46843</v>
      </c>
      <c r="C3744" s="16">
        <f>IF(DCalendário6[[#This Row],[Mês]]="","",IF(AND(C3740="",C3741="",C3742="",C3743=""),IF(DCalendário6[[#This Row],[Mês]]=D3743,C3743+1,IF(AND(D3743="",D3744=D3739),C3739+1,1)),IF(AND(C3741="",C3742="",C3743=""),IF(DCalendário6[[#This Row],[Mês]]=D3743,C3743+1,IF(AND(D3743="",D3744=D3740),C3740+1,1)),IF(AND(C3742="",C3743=""),IF(DCalendário6[[#This Row],[Mês]]=D3743,C3743+1,IF(AND(D3743="",D3744=D3741),C3741+1,1)),IF(DCalendário6[[#This Row],[Mês]]=D3743,C3743+1,IF(AND(D3743="",D3744=D3742),C3742+1,1))))))</f>
        <v>23</v>
      </c>
      <c r="D3744" s="14">
        <f>IF(DCalendário6[[#This Row],[Dia Útil]]="","",(MONTH($B3744)))</f>
        <v>3</v>
      </c>
      <c r="E3744" s="14">
        <f t="shared" si="58"/>
        <v>2028</v>
      </c>
      <c r="F3744" s="14">
        <f>MONTH(DCalendário6[[#This Row],[Dia]])</f>
        <v>3</v>
      </c>
      <c r="G3744" s="14" t="str">
        <f>MONTH(DCalendário6[[#This Row],[Dia]])&amp;" - "&amp;DCalendário6[[#This Row],[Ano]]</f>
        <v>3 - 2028</v>
      </c>
      <c r="H3744" s="14">
        <f>IF(DCalendário6[[#This Row],[Dia Útil]]="","",DCalendário6[[#This Row],[Semana Ano]])</f>
        <v>14</v>
      </c>
      <c r="I3744" s="14">
        <f>WEEKNUM(DCalendário6[[#This Row],[Dia]])</f>
        <v>14</v>
      </c>
      <c r="J3744" s="14" cm="1">
        <f t="array" aca="1" ref="J374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744" s="16">
        <f>WEEKDAY(DCalendário6[[#This Row],[Dia]])</f>
        <v>6</v>
      </c>
      <c r="L3744" s="1" t="str">
        <f>IFERROR(VLOOKUP(A3744,Tabela4[],1,0),"")</f>
        <v/>
      </c>
      <c r="M374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46843</v>
      </c>
      <c r="N3744" s="16" t="str">
        <f>IF(DCalendário6[[#This Row],[Dia Útil2]]="Feriado","Feriado",IF(AND(DCalendário6[[#This Row],[Dia Útil]]="",DCalendário6[[#This Row],[Mês Total]]=F3737),N3737+1,IF(DCalendário6[[#This Row],[Dia Útil]]="",1,"")))</f>
        <v/>
      </c>
      <c r="O374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23</v>
      </c>
      <c r="P3744" s="16"/>
      <c r="Q3744" s="17"/>
    </row>
    <row r="3745" spans="1:17" x14ac:dyDescent="0.25">
      <c r="A3745" s="1">
        <v>46844</v>
      </c>
      <c r="B3745" s="1" t="str">
        <f>IF(AND(DCalendário6[[#This Row],[Dia da semana]]&gt;1,DCalendário6[[#This Row],[Dia da semana]]&lt;7,DCalendário6[[#This Row],[Feriados]]=""),DCalendário6[[#This Row],[Dia]],"")</f>
        <v/>
      </c>
      <c r="C3745" s="16" t="str">
        <f>IF(DCalendário6[[#This Row],[Mês]]="","",IF(AND(C3741="",C3742="",C3743="",C3744=""),IF(DCalendário6[[#This Row],[Mês]]=D3744,C3744+1,IF(AND(D3744="",D3745=D3740),C3740+1,1)),IF(AND(C3742="",C3743="",C3744=""),IF(DCalendário6[[#This Row],[Mês]]=D3744,C3744+1,IF(AND(D3744="",D3745=D3741),C3741+1,1)),IF(AND(C3743="",C3744=""),IF(DCalendário6[[#This Row],[Mês]]=D3744,C3744+1,IF(AND(D3744="",D3745=D3742),C3742+1,1)),IF(DCalendário6[[#This Row],[Mês]]=D3744,C3744+1,IF(AND(D3744="",D3745=D3743),C3743+1,1))))))</f>
        <v/>
      </c>
      <c r="D3745" s="14" t="str">
        <f>IF(DCalendário6[[#This Row],[Dia Útil]]="","",(MONTH($B3745)))</f>
        <v/>
      </c>
      <c r="E3745" s="14">
        <f t="shared" si="58"/>
        <v>2028</v>
      </c>
      <c r="F3745" s="14">
        <f>MONTH(DCalendário6[[#This Row],[Dia]])</f>
        <v>4</v>
      </c>
      <c r="G3745" s="14" t="str">
        <f>MONTH(DCalendário6[[#This Row],[Dia]])&amp;" - "&amp;DCalendário6[[#This Row],[Ano]]</f>
        <v>4 - 2028</v>
      </c>
      <c r="H3745" s="14" t="str">
        <f>IF(DCalendário6[[#This Row],[Dia Útil]]="","",DCalendário6[[#This Row],[Semana Ano]])</f>
        <v/>
      </c>
      <c r="I3745" s="14">
        <f>WEEKNUM(DCalendário6[[#This Row],[Dia]])</f>
        <v>14</v>
      </c>
      <c r="J3745" s="14" cm="1">
        <f t="array" aca="1" ref="J374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745" s="16">
        <f>WEEKDAY(DCalendário6[[#This Row],[Dia]])</f>
        <v>7</v>
      </c>
      <c r="L3745" s="1" t="str">
        <f>IFERROR(VLOOKUP(A3745,Tabela4[],1,0),"")</f>
        <v/>
      </c>
      <c r="M374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745" s="16">
        <f>IF(DCalendário6[[#This Row],[Dia Útil2]]="Feriado","Feriado",IF(AND(DCalendário6[[#This Row],[Dia Útil]]="",DCalendário6[[#This Row],[Mês Total]]=F3738),N3738+1,IF(DCalendário6[[#This Row],[Dia Útil]]="",1,"")))</f>
        <v>1</v>
      </c>
      <c r="O374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3745" s="16"/>
      <c r="Q3745" s="17"/>
    </row>
    <row r="3746" spans="1:17" x14ac:dyDescent="0.25">
      <c r="A3746" s="1">
        <v>46845</v>
      </c>
      <c r="B3746" s="1" t="str">
        <f>IF(AND(DCalendário6[[#This Row],[Dia da semana]]&gt;1,DCalendário6[[#This Row],[Dia da semana]]&lt;7,DCalendário6[[#This Row],[Feriados]]=""),DCalendário6[[#This Row],[Dia]],"")</f>
        <v/>
      </c>
      <c r="C3746" s="16" t="str">
        <f>IF(DCalendário6[[#This Row],[Mês]]="","",IF(AND(C3742="",C3743="",C3744="",C3745=""),IF(DCalendário6[[#This Row],[Mês]]=D3745,C3745+1,IF(AND(D3745="",D3746=D3741),C3741+1,1)),IF(AND(C3743="",C3744="",C3745=""),IF(DCalendário6[[#This Row],[Mês]]=D3745,C3745+1,IF(AND(D3745="",D3746=D3742),C3742+1,1)),IF(AND(C3744="",C3745=""),IF(DCalendário6[[#This Row],[Mês]]=D3745,C3745+1,IF(AND(D3745="",D3746=D3743),C3743+1,1)),IF(DCalendário6[[#This Row],[Mês]]=D3745,C3745+1,IF(AND(D3745="",D3746=D3744),C3744+1,1))))))</f>
        <v/>
      </c>
      <c r="D3746" s="14" t="str">
        <f>IF(DCalendário6[[#This Row],[Dia Útil]]="","",(MONTH($B3746)))</f>
        <v/>
      </c>
      <c r="E3746" s="14">
        <f t="shared" si="58"/>
        <v>2028</v>
      </c>
      <c r="F3746" s="14">
        <f>MONTH(DCalendário6[[#This Row],[Dia]])</f>
        <v>4</v>
      </c>
      <c r="G3746" s="14" t="str">
        <f>MONTH(DCalendário6[[#This Row],[Dia]])&amp;" - "&amp;DCalendário6[[#This Row],[Ano]]</f>
        <v>4 - 2028</v>
      </c>
      <c r="H3746" s="14" t="str">
        <f>IF(DCalendário6[[#This Row],[Dia Útil]]="","",DCalendário6[[#This Row],[Semana Ano]])</f>
        <v/>
      </c>
      <c r="I3746" s="14">
        <f>WEEKNUM(DCalendário6[[#This Row],[Dia]])</f>
        <v>15</v>
      </c>
      <c r="J3746" s="14" cm="1">
        <f t="array" aca="1" ref="J374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746" s="16">
        <f>WEEKDAY(DCalendário6[[#This Row],[Dia]])</f>
        <v>1</v>
      </c>
      <c r="L3746" s="1" t="str">
        <f>IFERROR(VLOOKUP(A3746,Tabela4[],1,0),"")</f>
        <v/>
      </c>
      <c r="M374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746" s="16">
        <f>IF(DCalendário6[[#This Row],[Dia Útil2]]="Feriado","Feriado",IF(AND(DCalendário6[[#This Row],[Dia Útil]]="",DCalendário6[[#This Row],[Mês Total]]=F3739),N3739+1,IF(DCalendário6[[#This Row],[Dia Útil]]="",1,"")))</f>
        <v>1</v>
      </c>
      <c r="O374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3746" s="16"/>
      <c r="Q3746" s="17"/>
    </row>
    <row r="3747" spans="1:17" x14ac:dyDescent="0.25">
      <c r="A3747" s="1">
        <v>46846</v>
      </c>
      <c r="B3747" s="1">
        <f>IF(AND(DCalendário6[[#This Row],[Dia da semana]]&gt;1,DCalendário6[[#This Row],[Dia da semana]]&lt;7,DCalendário6[[#This Row],[Feriados]]=""),DCalendário6[[#This Row],[Dia]],"")</f>
        <v>46846</v>
      </c>
      <c r="C3747" s="16">
        <f>IF(DCalendário6[[#This Row],[Mês]]="","",IF(AND(C3743="",C3744="",C3745="",C3746=""),IF(DCalendário6[[#This Row],[Mês]]=D3746,C3746+1,IF(AND(D3746="",D3747=D3742),C3742+1,1)),IF(AND(C3744="",C3745="",C3746=""),IF(DCalendário6[[#This Row],[Mês]]=D3746,C3746+1,IF(AND(D3746="",D3747=D3743),C3743+1,1)),IF(AND(C3745="",C3746=""),IF(DCalendário6[[#This Row],[Mês]]=D3746,C3746+1,IF(AND(D3746="",D3747=D3744),C3744+1,1)),IF(DCalendário6[[#This Row],[Mês]]=D3746,C3746+1,IF(AND(D3746="",D3747=D3745),C3745+1,1))))))</f>
        <v>1</v>
      </c>
      <c r="D3747" s="14">
        <f>IF(DCalendário6[[#This Row],[Dia Útil]]="","",(MONTH($B3747)))</f>
        <v>4</v>
      </c>
      <c r="E3747" s="14">
        <f t="shared" si="58"/>
        <v>2028</v>
      </c>
      <c r="F3747" s="14">
        <f>MONTH(DCalendário6[[#This Row],[Dia]])</f>
        <v>4</v>
      </c>
      <c r="G3747" s="14" t="str">
        <f>MONTH(DCalendário6[[#This Row],[Dia]])&amp;" - "&amp;DCalendário6[[#This Row],[Ano]]</f>
        <v>4 - 2028</v>
      </c>
      <c r="H3747" s="14">
        <f>IF(DCalendário6[[#This Row],[Dia Útil]]="","",DCalendário6[[#This Row],[Semana Ano]])</f>
        <v>15</v>
      </c>
      <c r="I3747" s="14">
        <f>WEEKNUM(DCalendário6[[#This Row],[Dia]])</f>
        <v>15</v>
      </c>
      <c r="J3747" s="14" cm="1">
        <f t="array" aca="1" ref="J374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747" s="16">
        <f>WEEKDAY(DCalendário6[[#This Row],[Dia]])</f>
        <v>2</v>
      </c>
      <c r="L3747" s="1" t="str">
        <f>IFERROR(VLOOKUP(A3747,Tabela4[],1,0),"")</f>
        <v/>
      </c>
      <c r="M374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46846</v>
      </c>
      <c r="N3747" s="16" t="str">
        <f>IF(DCalendário6[[#This Row],[Dia Útil2]]="Feriado","Feriado",IF(AND(DCalendário6[[#This Row],[Dia Útil]]="",DCalendário6[[#This Row],[Mês Total]]=F3740),N3740+1,IF(DCalendário6[[#This Row],[Dia Útil]]="",1,"")))</f>
        <v/>
      </c>
      <c r="O374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3747" s="16"/>
      <c r="Q3747" s="17"/>
    </row>
    <row r="3748" spans="1:17" x14ac:dyDescent="0.25">
      <c r="A3748" s="1">
        <v>46847</v>
      </c>
      <c r="B3748" s="1">
        <f>IF(AND(DCalendário6[[#This Row],[Dia da semana]]&gt;1,DCalendário6[[#This Row],[Dia da semana]]&lt;7,DCalendário6[[#This Row],[Feriados]]=""),DCalendário6[[#This Row],[Dia]],"")</f>
        <v>46847</v>
      </c>
      <c r="C3748" s="16">
        <f>IF(DCalendário6[[#This Row],[Mês]]="","",IF(AND(C3744="",C3745="",C3746="",C3747=""),IF(DCalendário6[[#This Row],[Mês]]=D3747,C3747+1,IF(AND(D3747="",D3748=D3743),C3743+1,1)),IF(AND(C3745="",C3746="",C3747=""),IF(DCalendário6[[#This Row],[Mês]]=D3747,C3747+1,IF(AND(D3747="",D3748=D3744),C3744+1,1)),IF(AND(C3746="",C3747=""),IF(DCalendário6[[#This Row],[Mês]]=D3747,C3747+1,IF(AND(D3747="",D3748=D3745),C3745+1,1)),IF(DCalendário6[[#This Row],[Mês]]=D3747,C3747+1,IF(AND(D3747="",D3748=D3746),C3746+1,1))))))</f>
        <v>2</v>
      </c>
      <c r="D3748" s="14">
        <f>IF(DCalendário6[[#This Row],[Dia Útil]]="","",(MONTH($B3748)))</f>
        <v>4</v>
      </c>
      <c r="E3748" s="14">
        <f t="shared" si="58"/>
        <v>2028</v>
      </c>
      <c r="F3748" s="14">
        <f>MONTH(DCalendário6[[#This Row],[Dia]])</f>
        <v>4</v>
      </c>
      <c r="G3748" s="14" t="str">
        <f>MONTH(DCalendário6[[#This Row],[Dia]])&amp;" - "&amp;DCalendário6[[#This Row],[Ano]]</f>
        <v>4 - 2028</v>
      </c>
      <c r="H3748" s="14">
        <f>IF(DCalendário6[[#This Row],[Dia Útil]]="","",DCalendário6[[#This Row],[Semana Ano]])</f>
        <v>15</v>
      </c>
      <c r="I3748" s="14">
        <f>WEEKNUM(DCalendário6[[#This Row],[Dia]])</f>
        <v>15</v>
      </c>
      <c r="J3748" s="14" cm="1">
        <f t="array" aca="1" ref="J374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748" s="16">
        <f>WEEKDAY(DCalendário6[[#This Row],[Dia]])</f>
        <v>3</v>
      </c>
      <c r="L3748" s="1" t="str">
        <f>IFERROR(VLOOKUP(A3748,Tabela4[],1,0),"")</f>
        <v/>
      </c>
      <c r="M374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46847</v>
      </c>
      <c r="N3748" s="16" t="str">
        <f>IF(DCalendário6[[#This Row],[Dia Útil2]]="Feriado","Feriado",IF(AND(DCalendário6[[#This Row],[Dia Útil]]="",DCalendário6[[#This Row],[Mês Total]]=F3741),N3741+1,IF(DCalendário6[[#This Row],[Dia Útil]]="",1,"")))</f>
        <v/>
      </c>
      <c r="O374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3748" s="16"/>
      <c r="Q3748" s="17"/>
    </row>
    <row r="3749" spans="1:17" x14ac:dyDescent="0.25">
      <c r="A3749" s="1">
        <v>46848</v>
      </c>
      <c r="B3749" s="1">
        <f>IF(AND(DCalendário6[[#This Row],[Dia da semana]]&gt;1,DCalendário6[[#This Row],[Dia da semana]]&lt;7,DCalendário6[[#This Row],[Feriados]]=""),DCalendário6[[#This Row],[Dia]],"")</f>
        <v>46848</v>
      </c>
      <c r="C3749" s="16">
        <f>IF(DCalendário6[[#This Row],[Mês]]="","",IF(AND(C3745="",C3746="",C3747="",C3748=""),IF(DCalendário6[[#This Row],[Mês]]=D3748,C3748+1,IF(AND(D3748="",D3749=D3744),C3744+1,1)),IF(AND(C3746="",C3747="",C3748=""),IF(DCalendário6[[#This Row],[Mês]]=D3748,C3748+1,IF(AND(D3748="",D3749=D3745),C3745+1,1)),IF(AND(C3747="",C3748=""),IF(DCalendário6[[#This Row],[Mês]]=D3748,C3748+1,IF(AND(D3748="",D3749=D3746),C3746+1,1)),IF(DCalendário6[[#This Row],[Mês]]=D3748,C3748+1,IF(AND(D3748="",D3749=D3747),C3747+1,1))))))</f>
        <v>3</v>
      </c>
      <c r="D3749" s="14">
        <f>IF(DCalendário6[[#This Row],[Dia Útil]]="","",(MONTH($B3749)))</f>
        <v>4</v>
      </c>
      <c r="E3749" s="14">
        <f t="shared" si="58"/>
        <v>2028</v>
      </c>
      <c r="F3749" s="14">
        <f>MONTH(DCalendário6[[#This Row],[Dia]])</f>
        <v>4</v>
      </c>
      <c r="G3749" s="14" t="str">
        <f>MONTH(DCalendário6[[#This Row],[Dia]])&amp;" - "&amp;DCalendário6[[#This Row],[Ano]]</f>
        <v>4 - 2028</v>
      </c>
      <c r="H3749" s="14">
        <f>IF(DCalendário6[[#This Row],[Dia Útil]]="","",DCalendário6[[#This Row],[Semana Ano]])</f>
        <v>15</v>
      </c>
      <c r="I3749" s="14">
        <f>WEEKNUM(DCalendário6[[#This Row],[Dia]])</f>
        <v>15</v>
      </c>
      <c r="J3749" s="14" cm="1">
        <f t="array" aca="1" ref="J374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749" s="16">
        <f>WEEKDAY(DCalendário6[[#This Row],[Dia]])</f>
        <v>4</v>
      </c>
      <c r="L3749" s="1" t="str">
        <f>IFERROR(VLOOKUP(A3749,Tabela4[],1,0),"")</f>
        <v/>
      </c>
      <c r="M374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46848</v>
      </c>
      <c r="N3749" s="16" t="str">
        <f>IF(DCalendário6[[#This Row],[Dia Útil2]]="Feriado","Feriado",IF(AND(DCalendário6[[#This Row],[Dia Útil]]="",DCalendário6[[#This Row],[Mês Total]]=F3742),N3742+1,IF(DCalendário6[[#This Row],[Dia Útil]]="",1,"")))</f>
        <v/>
      </c>
      <c r="O374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3749" s="16"/>
      <c r="Q3749" s="17"/>
    </row>
    <row r="3750" spans="1:17" x14ac:dyDescent="0.25">
      <c r="A3750" s="1">
        <v>46849</v>
      </c>
      <c r="B3750" s="1">
        <f>IF(AND(DCalendário6[[#This Row],[Dia da semana]]&gt;1,DCalendário6[[#This Row],[Dia da semana]]&lt;7,DCalendário6[[#This Row],[Feriados]]=""),DCalendário6[[#This Row],[Dia]],"")</f>
        <v>46849</v>
      </c>
      <c r="C3750" s="16">
        <f>IF(DCalendário6[[#This Row],[Mês]]="","",IF(AND(C3746="",C3747="",C3748="",C3749=""),IF(DCalendário6[[#This Row],[Mês]]=D3749,C3749+1,IF(AND(D3749="",D3750=D3745),C3745+1,1)),IF(AND(C3747="",C3748="",C3749=""),IF(DCalendário6[[#This Row],[Mês]]=D3749,C3749+1,IF(AND(D3749="",D3750=D3746),C3746+1,1)),IF(AND(C3748="",C3749=""),IF(DCalendário6[[#This Row],[Mês]]=D3749,C3749+1,IF(AND(D3749="",D3750=D3747),C3747+1,1)),IF(DCalendário6[[#This Row],[Mês]]=D3749,C3749+1,IF(AND(D3749="",D3750=D3748),C3748+1,1))))))</f>
        <v>4</v>
      </c>
      <c r="D3750" s="14">
        <f>IF(DCalendário6[[#This Row],[Dia Útil]]="","",(MONTH($B3750)))</f>
        <v>4</v>
      </c>
      <c r="E3750" s="14">
        <f t="shared" si="58"/>
        <v>2028</v>
      </c>
      <c r="F3750" s="14">
        <f>MONTH(DCalendário6[[#This Row],[Dia]])</f>
        <v>4</v>
      </c>
      <c r="G3750" s="14" t="str">
        <f>MONTH(DCalendário6[[#This Row],[Dia]])&amp;" - "&amp;DCalendário6[[#This Row],[Ano]]</f>
        <v>4 - 2028</v>
      </c>
      <c r="H3750" s="14">
        <f>IF(DCalendário6[[#This Row],[Dia Útil]]="","",DCalendário6[[#This Row],[Semana Ano]])</f>
        <v>15</v>
      </c>
      <c r="I3750" s="14">
        <f>WEEKNUM(DCalendário6[[#This Row],[Dia]])</f>
        <v>15</v>
      </c>
      <c r="J3750" s="14" cm="1">
        <f t="array" aca="1" ref="J375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750" s="16">
        <f>WEEKDAY(DCalendário6[[#This Row],[Dia]])</f>
        <v>5</v>
      </c>
      <c r="L3750" s="1" t="str">
        <f>IFERROR(VLOOKUP(A3750,Tabela4[],1,0),"")</f>
        <v/>
      </c>
      <c r="M375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46849</v>
      </c>
      <c r="N3750" s="16" t="str">
        <f>IF(DCalendário6[[#This Row],[Dia Útil2]]="Feriado","Feriado",IF(AND(DCalendário6[[#This Row],[Dia Útil]]="",DCalendário6[[#This Row],[Mês Total]]=F3743),N3743+1,IF(DCalendário6[[#This Row],[Dia Útil]]="",1,"")))</f>
        <v/>
      </c>
      <c r="O375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3750" s="16"/>
      <c r="Q3750" s="17"/>
    </row>
    <row r="3751" spans="1:17" x14ac:dyDescent="0.25">
      <c r="A3751" s="1">
        <v>46850</v>
      </c>
      <c r="B3751" s="1">
        <f>IF(AND(DCalendário6[[#This Row],[Dia da semana]]&gt;1,DCalendário6[[#This Row],[Dia da semana]]&lt;7,DCalendário6[[#This Row],[Feriados]]=""),DCalendário6[[#This Row],[Dia]],"")</f>
        <v>46850</v>
      </c>
      <c r="C3751" s="16">
        <f>IF(DCalendário6[[#This Row],[Mês]]="","",IF(AND(C3747="",C3748="",C3749="",C3750=""),IF(DCalendário6[[#This Row],[Mês]]=D3750,C3750+1,IF(AND(D3750="",D3751=D3746),C3746+1,1)),IF(AND(C3748="",C3749="",C3750=""),IF(DCalendário6[[#This Row],[Mês]]=D3750,C3750+1,IF(AND(D3750="",D3751=D3747),C3747+1,1)),IF(AND(C3749="",C3750=""),IF(DCalendário6[[#This Row],[Mês]]=D3750,C3750+1,IF(AND(D3750="",D3751=D3748),C3748+1,1)),IF(DCalendário6[[#This Row],[Mês]]=D3750,C3750+1,IF(AND(D3750="",D3751=D3749),C3749+1,1))))))</f>
        <v>5</v>
      </c>
      <c r="D3751" s="14">
        <f>IF(DCalendário6[[#This Row],[Dia Útil]]="","",(MONTH($B3751)))</f>
        <v>4</v>
      </c>
      <c r="E3751" s="14">
        <f t="shared" si="58"/>
        <v>2028</v>
      </c>
      <c r="F3751" s="14">
        <f>MONTH(DCalendário6[[#This Row],[Dia]])</f>
        <v>4</v>
      </c>
      <c r="G3751" s="14" t="str">
        <f>MONTH(DCalendário6[[#This Row],[Dia]])&amp;" - "&amp;DCalendário6[[#This Row],[Ano]]</f>
        <v>4 - 2028</v>
      </c>
      <c r="H3751" s="14">
        <f>IF(DCalendário6[[#This Row],[Dia Útil]]="","",DCalendário6[[#This Row],[Semana Ano]])</f>
        <v>15</v>
      </c>
      <c r="I3751" s="14">
        <f>WEEKNUM(DCalendário6[[#This Row],[Dia]])</f>
        <v>15</v>
      </c>
      <c r="J3751" s="14" cm="1">
        <f t="array" aca="1" ref="J375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751" s="16">
        <f>WEEKDAY(DCalendário6[[#This Row],[Dia]])</f>
        <v>6</v>
      </c>
      <c r="L3751" s="1" t="str">
        <f>IFERROR(VLOOKUP(A3751,Tabela4[],1,0),"")</f>
        <v/>
      </c>
      <c r="M375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46850</v>
      </c>
      <c r="N3751" s="16" t="str">
        <f>IF(DCalendário6[[#This Row],[Dia Útil2]]="Feriado","Feriado",IF(AND(DCalendário6[[#This Row],[Dia Útil]]="",DCalendário6[[#This Row],[Mês Total]]=F3744),N3744+1,IF(DCalendário6[[#This Row],[Dia Útil]]="",1,"")))</f>
        <v/>
      </c>
      <c r="O375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3751" s="16"/>
      <c r="Q3751" s="17"/>
    </row>
    <row r="3752" spans="1:17" x14ac:dyDescent="0.25">
      <c r="A3752" s="1">
        <v>46851</v>
      </c>
      <c r="B3752" s="1" t="str">
        <f>IF(AND(DCalendário6[[#This Row],[Dia da semana]]&gt;1,DCalendário6[[#This Row],[Dia da semana]]&lt;7,DCalendário6[[#This Row],[Feriados]]=""),DCalendário6[[#This Row],[Dia]],"")</f>
        <v/>
      </c>
      <c r="C3752" s="16" t="str">
        <f>IF(DCalendário6[[#This Row],[Mês]]="","",IF(AND(C3748="",C3749="",C3750="",C3751=""),IF(DCalendário6[[#This Row],[Mês]]=D3751,C3751+1,IF(AND(D3751="",D3752=D3747),C3747+1,1)),IF(AND(C3749="",C3750="",C3751=""),IF(DCalendário6[[#This Row],[Mês]]=D3751,C3751+1,IF(AND(D3751="",D3752=D3748),C3748+1,1)),IF(AND(C3750="",C3751=""),IF(DCalendário6[[#This Row],[Mês]]=D3751,C3751+1,IF(AND(D3751="",D3752=D3749),C3749+1,1)),IF(DCalendário6[[#This Row],[Mês]]=D3751,C3751+1,IF(AND(D3751="",D3752=D3750),C3750+1,1))))))</f>
        <v/>
      </c>
      <c r="D3752" s="14" t="str">
        <f>IF(DCalendário6[[#This Row],[Dia Útil]]="","",(MONTH($B3752)))</f>
        <v/>
      </c>
      <c r="E3752" s="14">
        <f t="shared" si="58"/>
        <v>2028</v>
      </c>
      <c r="F3752" s="14">
        <f>MONTH(DCalendário6[[#This Row],[Dia]])</f>
        <v>4</v>
      </c>
      <c r="G3752" s="14" t="str">
        <f>MONTH(DCalendário6[[#This Row],[Dia]])&amp;" - "&amp;DCalendário6[[#This Row],[Ano]]</f>
        <v>4 - 2028</v>
      </c>
      <c r="H3752" s="14" t="str">
        <f>IF(DCalendário6[[#This Row],[Dia Útil]]="","",DCalendário6[[#This Row],[Semana Ano]])</f>
        <v/>
      </c>
      <c r="I3752" s="14">
        <f>WEEKNUM(DCalendário6[[#This Row],[Dia]])</f>
        <v>15</v>
      </c>
      <c r="J3752" s="14" cm="1">
        <f t="array" aca="1" ref="J375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752" s="16">
        <f>WEEKDAY(DCalendário6[[#This Row],[Dia]])</f>
        <v>7</v>
      </c>
      <c r="L3752" s="1" t="str">
        <f>IFERROR(VLOOKUP(A3752,Tabela4[],1,0),"")</f>
        <v/>
      </c>
      <c r="M375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752" s="16">
        <f>IF(DCalendário6[[#This Row],[Dia Útil2]]="Feriado","Feriado",IF(AND(DCalendário6[[#This Row],[Dia Útil]]="",DCalendário6[[#This Row],[Mês Total]]=F3745),N3745+1,IF(DCalendário6[[#This Row],[Dia Útil]]="",1,"")))</f>
        <v>2</v>
      </c>
      <c r="O375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3752" s="16"/>
      <c r="Q3752" s="17"/>
    </row>
    <row r="3753" spans="1:17" x14ac:dyDescent="0.25">
      <c r="A3753" s="1">
        <v>46852</v>
      </c>
      <c r="B3753" s="1" t="str">
        <f>IF(AND(DCalendário6[[#This Row],[Dia da semana]]&gt;1,DCalendário6[[#This Row],[Dia da semana]]&lt;7,DCalendário6[[#This Row],[Feriados]]=""),DCalendário6[[#This Row],[Dia]],"")</f>
        <v/>
      </c>
      <c r="C3753" s="16" t="str">
        <f>IF(DCalendário6[[#This Row],[Mês]]="","",IF(AND(C3749="",C3750="",C3751="",C3752=""),IF(DCalendário6[[#This Row],[Mês]]=D3752,C3752+1,IF(AND(D3752="",D3753=D3748),C3748+1,1)),IF(AND(C3750="",C3751="",C3752=""),IF(DCalendário6[[#This Row],[Mês]]=D3752,C3752+1,IF(AND(D3752="",D3753=D3749),C3749+1,1)),IF(AND(C3751="",C3752=""),IF(DCalendário6[[#This Row],[Mês]]=D3752,C3752+1,IF(AND(D3752="",D3753=D3750),C3750+1,1)),IF(DCalendário6[[#This Row],[Mês]]=D3752,C3752+1,IF(AND(D3752="",D3753=D3751),C3751+1,1))))))</f>
        <v/>
      </c>
      <c r="D3753" s="14" t="str">
        <f>IF(DCalendário6[[#This Row],[Dia Útil]]="","",(MONTH($B3753)))</f>
        <v/>
      </c>
      <c r="E3753" s="14">
        <f t="shared" si="58"/>
        <v>2028</v>
      </c>
      <c r="F3753" s="14">
        <f>MONTH(DCalendário6[[#This Row],[Dia]])</f>
        <v>4</v>
      </c>
      <c r="G3753" s="14" t="str">
        <f>MONTH(DCalendário6[[#This Row],[Dia]])&amp;" - "&amp;DCalendário6[[#This Row],[Ano]]</f>
        <v>4 - 2028</v>
      </c>
      <c r="H3753" s="14" t="str">
        <f>IF(DCalendário6[[#This Row],[Dia Útil]]="","",DCalendário6[[#This Row],[Semana Ano]])</f>
        <v/>
      </c>
      <c r="I3753" s="14">
        <f>WEEKNUM(DCalendário6[[#This Row],[Dia]])</f>
        <v>16</v>
      </c>
      <c r="J3753" s="14" cm="1">
        <f t="array" aca="1" ref="J375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753" s="16">
        <f>WEEKDAY(DCalendário6[[#This Row],[Dia]])</f>
        <v>1</v>
      </c>
      <c r="L3753" s="1" t="str">
        <f>IFERROR(VLOOKUP(A3753,Tabela4[],1,0),"")</f>
        <v/>
      </c>
      <c r="M375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753" s="16">
        <f>IF(DCalendário6[[#This Row],[Dia Útil2]]="Feriado","Feriado",IF(AND(DCalendário6[[#This Row],[Dia Útil]]="",DCalendário6[[#This Row],[Mês Total]]=F3746),N3746+1,IF(DCalendário6[[#This Row],[Dia Útil]]="",1,"")))</f>
        <v>2</v>
      </c>
      <c r="O375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3753" s="16"/>
      <c r="Q3753" s="17"/>
    </row>
    <row r="3754" spans="1:17" x14ac:dyDescent="0.25">
      <c r="A3754" s="1">
        <v>46853</v>
      </c>
      <c r="B3754" s="1">
        <f>IF(AND(DCalendário6[[#This Row],[Dia da semana]]&gt;1,DCalendário6[[#This Row],[Dia da semana]]&lt;7,DCalendário6[[#This Row],[Feriados]]=""),DCalendário6[[#This Row],[Dia]],"")</f>
        <v>46853</v>
      </c>
      <c r="C3754" s="16">
        <f>IF(DCalendário6[[#This Row],[Mês]]="","",IF(AND(C3750="",C3751="",C3752="",C3753=""),IF(DCalendário6[[#This Row],[Mês]]=D3753,C3753+1,IF(AND(D3753="",D3754=D3749),C3749+1,1)),IF(AND(C3751="",C3752="",C3753=""),IF(DCalendário6[[#This Row],[Mês]]=D3753,C3753+1,IF(AND(D3753="",D3754=D3750),C3750+1,1)),IF(AND(C3752="",C3753=""),IF(DCalendário6[[#This Row],[Mês]]=D3753,C3753+1,IF(AND(D3753="",D3754=D3751),C3751+1,1)),IF(DCalendário6[[#This Row],[Mês]]=D3753,C3753+1,IF(AND(D3753="",D3754=D3752),C3752+1,1))))))</f>
        <v>6</v>
      </c>
      <c r="D3754" s="14">
        <f>IF(DCalendário6[[#This Row],[Dia Útil]]="","",(MONTH($B3754)))</f>
        <v>4</v>
      </c>
      <c r="E3754" s="14">
        <f t="shared" si="58"/>
        <v>2028</v>
      </c>
      <c r="F3754" s="14">
        <f>MONTH(DCalendário6[[#This Row],[Dia]])</f>
        <v>4</v>
      </c>
      <c r="G3754" s="14" t="str">
        <f>MONTH(DCalendário6[[#This Row],[Dia]])&amp;" - "&amp;DCalendário6[[#This Row],[Ano]]</f>
        <v>4 - 2028</v>
      </c>
      <c r="H3754" s="14">
        <f>IF(DCalendário6[[#This Row],[Dia Útil]]="","",DCalendário6[[#This Row],[Semana Ano]])</f>
        <v>16</v>
      </c>
      <c r="I3754" s="14">
        <f>WEEKNUM(DCalendário6[[#This Row],[Dia]])</f>
        <v>16</v>
      </c>
      <c r="J3754" s="14" cm="1">
        <f t="array" aca="1" ref="J375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754" s="16">
        <f>WEEKDAY(DCalendário6[[#This Row],[Dia]])</f>
        <v>2</v>
      </c>
      <c r="L3754" s="1" t="str">
        <f>IFERROR(VLOOKUP(A3754,Tabela4[],1,0),"")</f>
        <v/>
      </c>
      <c r="M375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46853</v>
      </c>
      <c r="N3754" s="16" t="str">
        <f>IF(DCalendário6[[#This Row],[Dia Útil2]]="Feriado","Feriado",IF(AND(DCalendário6[[#This Row],[Dia Útil]]="",DCalendário6[[#This Row],[Mês Total]]=F3747),N3747+1,IF(DCalendário6[[#This Row],[Dia Útil]]="",1,"")))</f>
        <v/>
      </c>
      <c r="O375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3754" s="16"/>
      <c r="Q3754" s="17"/>
    </row>
    <row r="3755" spans="1:17" x14ac:dyDescent="0.25">
      <c r="A3755" s="1">
        <v>46854</v>
      </c>
      <c r="B3755" s="1">
        <f>IF(AND(DCalendário6[[#This Row],[Dia da semana]]&gt;1,DCalendário6[[#This Row],[Dia da semana]]&lt;7,DCalendário6[[#This Row],[Feriados]]=""),DCalendário6[[#This Row],[Dia]],"")</f>
        <v>46854</v>
      </c>
      <c r="C3755" s="16">
        <f>IF(DCalendário6[[#This Row],[Mês]]="","",IF(AND(C3751="",C3752="",C3753="",C3754=""),IF(DCalendário6[[#This Row],[Mês]]=D3754,C3754+1,IF(AND(D3754="",D3755=D3750),C3750+1,1)),IF(AND(C3752="",C3753="",C3754=""),IF(DCalendário6[[#This Row],[Mês]]=D3754,C3754+1,IF(AND(D3754="",D3755=D3751),C3751+1,1)),IF(AND(C3753="",C3754=""),IF(DCalendário6[[#This Row],[Mês]]=D3754,C3754+1,IF(AND(D3754="",D3755=D3752),C3752+1,1)),IF(DCalendário6[[#This Row],[Mês]]=D3754,C3754+1,IF(AND(D3754="",D3755=D3753),C3753+1,1))))))</f>
        <v>7</v>
      </c>
      <c r="D3755" s="14">
        <f>IF(DCalendário6[[#This Row],[Dia Útil]]="","",(MONTH($B3755)))</f>
        <v>4</v>
      </c>
      <c r="E3755" s="14">
        <f t="shared" si="58"/>
        <v>2028</v>
      </c>
      <c r="F3755" s="14">
        <f>MONTH(DCalendário6[[#This Row],[Dia]])</f>
        <v>4</v>
      </c>
      <c r="G3755" s="14" t="str">
        <f>MONTH(DCalendário6[[#This Row],[Dia]])&amp;" - "&amp;DCalendário6[[#This Row],[Ano]]</f>
        <v>4 - 2028</v>
      </c>
      <c r="H3755" s="14">
        <f>IF(DCalendário6[[#This Row],[Dia Útil]]="","",DCalendário6[[#This Row],[Semana Ano]])</f>
        <v>16</v>
      </c>
      <c r="I3755" s="14">
        <f>WEEKNUM(DCalendário6[[#This Row],[Dia]])</f>
        <v>16</v>
      </c>
      <c r="J3755" s="14" cm="1">
        <f t="array" aca="1" ref="J375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755" s="16">
        <f>WEEKDAY(DCalendário6[[#This Row],[Dia]])</f>
        <v>3</v>
      </c>
      <c r="L3755" s="1" t="str">
        <f>IFERROR(VLOOKUP(A3755,Tabela4[],1,0),"")</f>
        <v/>
      </c>
      <c r="M375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46854</v>
      </c>
      <c r="N3755" s="16" t="str">
        <f>IF(DCalendário6[[#This Row],[Dia Útil2]]="Feriado","Feriado",IF(AND(DCalendário6[[#This Row],[Dia Útil]]="",DCalendário6[[#This Row],[Mês Total]]=F3748),N3748+1,IF(DCalendário6[[#This Row],[Dia Útil]]="",1,"")))</f>
        <v/>
      </c>
      <c r="O375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3755" s="16"/>
      <c r="Q3755" s="17"/>
    </row>
    <row r="3756" spans="1:17" x14ac:dyDescent="0.25">
      <c r="A3756" s="1">
        <v>46855</v>
      </c>
      <c r="B3756" s="1">
        <f>IF(AND(DCalendário6[[#This Row],[Dia da semana]]&gt;1,DCalendário6[[#This Row],[Dia da semana]]&lt;7,DCalendário6[[#This Row],[Feriados]]=""),DCalendário6[[#This Row],[Dia]],"")</f>
        <v>46855</v>
      </c>
      <c r="C3756" s="16">
        <f>IF(DCalendário6[[#This Row],[Mês]]="","",IF(AND(C3752="",C3753="",C3754="",C3755=""),IF(DCalendário6[[#This Row],[Mês]]=D3755,C3755+1,IF(AND(D3755="",D3756=D3751),C3751+1,1)),IF(AND(C3753="",C3754="",C3755=""),IF(DCalendário6[[#This Row],[Mês]]=D3755,C3755+1,IF(AND(D3755="",D3756=D3752),C3752+1,1)),IF(AND(C3754="",C3755=""),IF(DCalendário6[[#This Row],[Mês]]=D3755,C3755+1,IF(AND(D3755="",D3756=D3753),C3753+1,1)),IF(DCalendário6[[#This Row],[Mês]]=D3755,C3755+1,IF(AND(D3755="",D3756=D3754),C3754+1,1))))))</f>
        <v>8</v>
      </c>
      <c r="D3756" s="14">
        <f>IF(DCalendário6[[#This Row],[Dia Útil]]="","",(MONTH($B3756)))</f>
        <v>4</v>
      </c>
      <c r="E3756" s="14">
        <f t="shared" si="58"/>
        <v>2028</v>
      </c>
      <c r="F3756" s="14">
        <f>MONTH(DCalendário6[[#This Row],[Dia]])</f>
        <v>4</v>
      </c>
      <c r="G3756" s="14" t="str">
        <f>MONTH(DCalendário6[[#This Row],[Dia]])&amp;" - "&amp;DCalendário6[[#This Row],[Ano]]</f>
        <v>4 - 2028</v>
      </c>
      <c r="H3756" s="14">
        <f>IF(DCalendário6[[#This Row],[Dia Útil]]="","",DCalendário6[[#This Row],[Semana Ano]])</f>
        <v>16</v>
      </c>
      <c r="I3756" s="14">
        <f>WEEKNUM(DCalendário6[[#This Row],[Dia]])</f>
        <v>16</v>
      </c>
      <c r="J3756" s="14" cm="1">
        <f t="array" aca="1" ref="J375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756" s="16">
        <f>WEEKDAY(DCalendário6[[#This Row],[Dia]])</f>
        <v>4</v>
      </c>
      <c r="L3756" s="1" t="str">
        <f>IFERROR(VLOOKUP(A3756,Tabela4[],1,0),"")</f>
        <v/>
      </c>
      <c r="M375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46855</v>
      </c>
      <c r="N3756" s="16" t="str">
        <f>IF(DCalendário6[[#This Row],[Dia Útil2]]="Feriado","Feriado",IF(AND(DCalendário6[[#This Row],[Dia Útil]]="",DCalendário6[[#This Row],[Mês Total]]=F3749),N3749+1,IF(DCalendário6[[#This Row],[Dia Útil]]="",1,"")))</f>
        <v/>
      </c>
      <c r="O375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3756" s="16"/>
      <c r="Q3756" s="17"/>
    </row>
    <row r="3757" spans="1:17" x14ac:dyDescent="0.25">
      <c r="A3757" s="1">
        <v>46856</v>
      </c>
      <c r="B3757" s="1">
        <f>IF(AND(DCalendário6[[#This Row],[Dia da semana]]&gt;1,DCalendário6[[#This Row],[Dia da semana]]&lt;7,DCalendário6[[#This Row],[Feriados]]=""),DCalendário6[[#This Row],[Dia]],"")</f>
        <v>46856</v>
      </c>
      <c r="C3757" s="16">
        <f>IF(DCalendário6[[#This Row],[Mês]]="","",IF(AND(C3753="",C3754="",C3755="",C3756=""),IF(DCalendário6[[#This Row],[Mês]]=D3756,C3756+1,IF(AND(D3756="",D3757=D3752),C3752+1,1)),IF(AND(C3754="",C3755="",C3756=""),IF(DCalendário6[[#This Row],[Mês]]=D3756,C3756+1,IF(AND(D3756="",D3757=D3753),C3753+1,1)),IF(AND(C3755="",C3756=""),IF(DCalendário6[[#This Row],[Mês]]=D3756,C3756+1,IF(AND(D3756="",D3757=D3754),C3754+1,1)),IF(DCalendário6[[#This Row],[Mês]]=D3756,C3756+1,IF(AND(D3756="",D3757=D3755),C3755+1,1))))))</f>
        <v>9</v>
      </c>
      <c r="D3757" s="14">
        <f>IF(DCalendário6[[#This Row],[Dia Útil]]="","",(MONTH($B3757)))</f>
        <v>4</v>
      </c>
      <c r="E3757" s="14">
        <f t="shared" si="58"/>
        <v>2028</v>
      </c>
      <c r="F3757" s="14">
        <f>MONTH(DCalendário6[[#This Row],[Dia]])</f>
        <v>4</v>
      </c>
      <c r="G3757" s="14" t="str">
        <f>MONTH(DCalendário6[[#This Row],[Dia]])&amp;" - "&amp;DCalendário6[[#This Row],[Ano]]</f>
        <v>4 - 2028</v>
      </c>
      <c r="H3757" s="14">
        <f>IF(DCalendário6[[#This Row],[Dia Útil]]="","",DCalendário6[[#This Row],[Semana Ano]])</f>
        <v>16</v>
      </c>
      <c r="I3757" s="14">
        <f>WEEKNUM(DCalendário6[[#This Row],[Dia]])</f>
        <v>16</v>
      </c>
      <c r="J3757" s="14" cm="1">
        <f t="array" aca="1" ref="J375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757" s="16">
        <f>WEEKDAY(DCalendário6[[#This Row],[Dia]])</f>
        <v>5</v>
      </c>
      <c r="L3757" s="1" t="str">
        <f>IFERROR(VLOOKUP(A3757,Tabela4[],1,0),"")</f>
        <v/>
      </c>
      <c r="M375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46856</v>
      </c>
      <c r="N3757" s="16" t="str">
        <f>IF(DCalendário6[[#This Row],[Dia Útil2]]="Feriado","Feriado",IF(AND(DCalendário6[[#This Row],[Dia Útil]]="",DCalendário6[[#This Row],[Mês Total]]=F3750),N3750+1,IF(DCalendário6[[#This Row],[Dia Útil]]="",1,"")))</f>
        <v/>
      </c>
      <c r="O375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3757" s="16"/>
      <c r="Q3757" s="17"/>
    </row>
    <row r="3758" spans="1:17" x14ac:dyDescent="0.25">
      <c r="A3758" s="1">
        <v>46857</v>
      </c>
      <c r="B3758" s="1" t="str">
        <f>IF(AND(DCalendário6[[#This Row],[Dia da semana]]&gt;1,DCalendário6[[#This Row],[Dia da semana]]&lt;7,DCalendário6[[#This Row],[Feriados]]=""),DCalendário6[[#This Row],[Dia]],"")</f>
        <v/>
      </c>
      <c r="C3758" s="16" t="str">
        <f>IF(DCalendário6[[#This Row],[Mês]]="","",IF(AND(C3754="",C3755="",C3756="",C3757=""),IF(DCalendário6[[#This Row],[Mês]]=D3757,C3757+1,IF(AND(D3757="",D3758=D3753),C3753+1,1)),IF(AND(C3755="",C3756="",C3757=""),IF(DCalendário6[[#This Row],[Mês]]=D3757,C3757+1,IF(AND(D3757="",D3758=D3754),C3754+1,1)),IF(AND(C3756="",C3757=""),IF(DCalendário6[[#This Row],[Mês]]=D3757,C3757+1,IF(AND(D3757="",D3758=D3755),C3755+1,1)),IF(DCalendário6[[#This Row],[Mês]]=D3757,C3757+1,IF(AND(D3757="",D3758=D3756),C3756+1,1))))))</f>
        <v/>
      </c>
      <c r="D3758" s="14" t="str">
        <f>IF(DCalendário6[[#This Row],[Dia Útil]]="","",(MONTH($B3758)))</f>
        <v/>
      </c>
      <c r="E3758" s="14">
        <f t="shared" si="58"/>
        <v>2028</v>
      </c>
      <c r="F3758" s="14">
        <f>MONTH(DCalendário6[[#This Row],[Dia]])</f>
        <v>4</v>
      </c>
      <c r="G3758" s="14" t="str">
        <f>MONTH(DCalendário6[[#This Row],[Dia]])&amp;" - "&amp;DCalendário6[[#This Row],[Ano]]</f>
        <v>4 - 2028</v>
      </c>
      <c r="H3758" s="14" t="str">
        <f>IF(DCalendário6[[#This Row],[Dia Útil]]="","",DCalendário6[[#This Row],[Semana Ano]])</f>
        <v/>
      </c>
      <c r="I3758" s="14">
        <f>WEEKNUM(DCalendário6[[#This Row],[Dia]])</f>
        <v>16</v>
      </c>
      <c r="J3758" s="14" cm="1">
        <f t="array" aca="1" ref="J375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758" s="16">
        <f>WEEKDAY(DCalendário6[[#This Row],[Dia]])</f>
        <v>6</v>
      </c>
      <c r="L3758" s="1">
        <f>IFERROR(VLOOKUP(A3758,Tabela4[],1,0),"")</f>
        <v>46857</v>
      </c>
      <c r="M375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3758" s="16" t="str">
        <f>IF(DCalendário6[[#This Row],[Dia Útil2]]="Feriado","Feriado",IF(AND(DCalendário6[[#This Row],[Dia Útil]]="",DCalendário6[[#This Row],[Mês Total]]=F3751),N3751+1,IF(DCalendário6[[#This Row],[Dia Útil]]="",1,"")))</f>
        <v>Feriado</v>
      </c>
      <c r="O375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3758" s="16"/>
      <c r="Q3758" s="17"/>
    </row>
    <row r="3759" spans="1:17" x14ac:dyDescent="0.25">
      <c r="A3759" s="1">
        <v>46858</v>
      </c>
      <c r="B3759" s="1" t="str">
        <f>IF(AND(DCalendário6[[#This Row],[Dia da semana]]&gt;1,DCalendário6[[#This Row],[Dia da semana]]&lt;7,DCalendário6[[#This Row],[Feriados]]=""),DCalendário6[[#This Row],[Dia]],"")</f>
        <v/>
      </c>
      <c r="C3759" s="16" t="str">
        <f>IF(DCalendário6[[#This Row],[Mês]]="","",IF(AND(C3755="",C3756="",C3757="",C3758=""),IF(DCalendário6[[#This Row],[Mês]]=D3758,C3758+1,IF(AND(D3758="",D3759=D3754),C3754+1,1)),IF(AND(C3756="",C3757="",C3758=""),IF(DCalendário6[[#This Row],[Mês]]=D3758,C3758+1,IF(AND(D3758="",D3759=D3755),C3755+1,1)),IF(AND(C3757="",C3758=""),IF(DCalendário6[[#This Row],[Mês]]=D3758,C3758+1,IF(AND(D3758="",D3759=D3756),C3756+1,1)),IF(DCalendário6[[#This Row],[Mês]]=D3758,C3758+1,IF(AND(D3758="",D3759=D3757),C3757+1,1))))))</f>
        <v/>
      </c>
      <c r="D3759" s="14" t="str">
        <f>IF(DCalendário6[[#This Row],[Dia Útil]]="","",(MONTH($B3759)))</f>
        <v/>
      </c>
      <c r="E3759" s="14">
        <f t="shared" si="58"/>
        <v>2028</v>
      </c>
      <c r="F3759" s="14">
        <f>MONTH(DCalendário6[[#This Row],[Dia]])</f>
        <v>4</v>
      </c>
      <c r="G3759" s="14" t="str">
        <f>MONTH(DCalendário6[[#This Row],[Dia]])&amp;" - "&amp;DCalendário6[[#This Row],[Ano]]</f>
        <v>4 - 2028</v>
      </c>
      <c r="H3759" s="14" t="str">
        <f>IF(DCalendário6[[#This Row],[Dia Útil]]="","",DCalendário6[[#This Row],[Semana Ano]])</f>
        <v/>
      </c>
      <c r="I3759" s="14">
        <f>WEEKNUM(DCalendário6[[#This Row],[Dia]])</f>
        <v>16</v>
      </c>
      <c r="J3759" s="14" cm="1">
        <f t="array" aca="1" ref="J375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759" s="16">
        <f>WEEKDAY(DCalendário6[[#This Row],[Dia]])</f>
        <v>7</v>
      </c>
      <c r="L3759" s="1" t="str">
        <f>IFERROR(VLOOKUP(A3759,Tabela4[],1,0),"")</f>
        <v/>
      </c>
      <c r="M375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759" s="16">
        <f>IF(DCalendário6[[#This Row],[Dia Útil2]]="Feriado","Feriado",IF(AND(DCalendário6[[#This Row],[Dia Útil]]="",DCalendário6[[#This Row],[Mês Total]]=F3752),N3752+1,IF(DCalendário6[[#This Row],[Dia Útil]]="",1,"")))</f>
        <v>3</v>
      </c>
      <c r="O375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3759" s="16"/>
      <c r="Q3759" s="17"/>
    </row>
    <row r="3760" spans="1:17" x14ac:dyDescent="0.25">
      <c r="A3760" s="1">
        <v>46859</v>
      </c>
      <c r="B3760" s="1" t="str">
        <f>IF(AND(DCalendário6[[#This Row],[Dia da semana]]&gt;1,DCalendário6[[#This Row],[Dia da semana]]&lt;7,DCalendário6[[#This Row],[Feriados]]=""),DCalendário6[[#This Row],[Dia]],"")</f>
        <v/>
      </c>
      <c r="C3760" s="16" t="str">
        <f>IF(DCalendário6[[#This Row],[Mês]]="","",IF(AND(C3756="",C3757="",C3758="",C3759=""),IF(DCalendário6[[#This Row],[Mês]]=D3759,C3759+1,IF(AND(D3759="",D3760=D3755),C3755+1,1)),IF(AND(C3757="",C3758="",C3759=""),IF(DCalendário6[[#This Row],[Mês]]=D3759,C3759+1,IF(AND(D3759="",D3760=D3756),C3756+1,1)),IF(AND(C3758="",C3759=""),IF(DCalendário6[[#This Row],[Mês]]=D3759,C3759+1,IF(AND(D3759="",D3760=D3757),C3757+1,1)),IF(DCalendário6[[#This Row],[Mês]]=D3759,C3759+1,IF(AND(D3759="",D3760=D3758),C3758+1,1))))))</f>
        <v/>
      </c>
      <c r="D3760" s="14" t="str">
        <f>IF(DCalendário6[[#This Row],[Dia Útil]]="","",(MONTH($B3760)))</f>
        <v/>
      </c>
      <c r="E3760" s="14">
        <f t="shared" si="58"/>
        <v>2028</v>
      </c>
      <c r="F3760" s="14">
        <f>MONTH(DCalendário6[[#This Row],[Dia]])</f>
        <v>4</v>
      </c>
      <c r="G3760" s="14" t="str">
        <f>MONTH(DCalendário6[[#This Row],[Dia]])&amp;" - "&amp;DCalendário6[[#This Row],[Ano]]</f>
        <v>4 - 2028</v>
      </c>
      <c r="H3760" s="14" t="str">
        <f>IF(DCalendário6[[#This Row],[Dia Útil]]="","",DCalendário6[[#This Row],[Semana Ano]])</f>
        <v/>
      </c>
      <c r="I3760" s="14">
        <f>WEEKNUM(DCalendário6[[#This Row],[Dia]])</f>
        <v>17</v>
      </c>
      <c r="J3760" s="14" cm="1">
        <f t="array" aca="1" ref="J376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760" s="16">
        <f>WEEKDAY(DCalendário6[[#This Row],[Dia]])</f>
        <v>1</v>
      </c>
      <c r="L3760" s="1" t="str">
        <f>IFERROR(VLOOKUP(A3760,Tabela4[],1,0),"")</f>
        <v/>
      </c>
      <c r="M376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760" s="16">
        <f>IF(DCalendário6[[#This Row],[Dia Útil2]]="Feriado","Feriado",IF(AND(DCalendário6[[#This Row],[Dia Útil]]="",DCalendário6[[#This Row],[Mês Total]]=F3753),N3753+1,IF(DCalendário6[[#This Row],[Dia Útil]]="",1,"")))</f>
        <v>3</v>
      </c>
      <c r="O376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3760" s="16"/>
      <c r="Q3760" s="17"/>
    </row>
    <row r="3761" spans="1:17" x14ac:dyDescent="0.25">
      <c r="A3761" s="1">
        <v>46860</v>
      </c>
      <c r="B3761" s="1">
        <f>IF(AND(DCalendário6[[#This Row],[Dia da semana]]&gt;1,DCalendário6[[#This Row],[Dia da semana]]&lt;7,DCalendário6[[#This Row],[Feriados]]=""),DCalendário6[[#This Row],[Dia]],"")</f>
        <v>46860</v>
      </c>
      <c r="C3761" s="16">
        <f>IF(DCalendário6[[#This Row],[Mês]]="","",IF(AND(C3757="",C3758="",C3759="",C3760=""),IF(DCalendário6[[#This Row],[Mês]]=D3760,C3760+1,IF(AND(D3760="",D3761=D3756),C3756+1,1)),IF(AND(C3758="",C3759="",C3760=""),IF(DCalendário6[[#This Row],[Mês]]=D3760,C3760+1,IF(AND(D3760="",D3761=D3757),C3757+1,1)),IF(AND(C3759="",C3760=""),IF(DCalendário6[[#This Row],[Mês]]=D3760,C3760+1,IF(AND(D3760="",D3761=D3758),C3758+1,1)),IF(DCalendário6[[#This Row],[Mês]]=D3760,C3760+1,IF(AND(D3760="",D3761=D3759),C3759+1,1))))))</f>
        <v>10</v>
      </c>
      <c r="D3761" s="14">
        <f>IF(DCalendário6[[#This Row],[Dia Útil]]="","",(MONTH($B3761)))</f>
        <v>4</v>
      </c>
      <c r="E3761" s="14">
        <f t="shared" si="58"/>
        <v>2028</v>
      </c>
      <c r="F3761" s="14">
        <f>MONTH(DCalendário6[[#This Row],[Dia]])</f>
        <v>4</v>
      </c>
      <c r="G3761" s="14" t="str">
        <f>MONTH(DCalendário6[[#This Row],[Dia]])&amp;" - "&amp;DCalendário6[[#This Row],[Ano]]</f>
        <v>4 - 2028</v>
      </c>
      <c r="H3761" s="14">
        <f>IF(DCalendário6[[#This Row],[Dia Útil]]="","",DCalendário6[[#This Row],[Semana Ano]])</f>
        <v>17</v>
      </c>
      <c r="I3761" s="14">
        <f>WEEKNUM(DCalendário6[[#This Row],[Dia]])</f>
        <v>17</v>
      </c>
      <c r="J3761" s="14" cm="1">
        <f t="array" aca="1" ref="J376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761" s="16">
        <f>WEEKDAY(DCalendário6[[#This Row],[Dia]])</f>
        <v>2</v>
      </c>
      <c r="L3761" s="1" t="str">
        <f>IFERROR(VLOOKUP(A3761,Tabela4[],1,0),"")</f>
        <v/>
      </c>
      <c r="M376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46860</v>
      </c>
      <c r="N3761" s="16" t="str">
        <f>IF(DCalendário6[[#This Row],[Dia Útil2]]="Feriado","Feriado",IF(AND(DCalendário6[[#This Row],[Dia Útil]]="",DCalendário6[[#This Row],[Mês Total]]=F3754),N3754+1,IF(DCalendário6[[#This Row],[Dia Útil]]="",1,"")))</f>
        <v/>
      </c>
      <c r="O376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3761" s="16"/>
      <c r="Q3761" s="17"/>
    </row>
    <row r="3762" spans="1:17" x14ac:dyDescent="0.25">
      <c r="A3762" s="1">
        <v>46861</v>
      </c>
      <c r="B3762" s="1">
        <f>IF(AND(DCalendário6[[#This Row],[Dia da semana]]&gt;1,DCalendário6[[#This Row],[Dia da semana]]&lt;7,DCalendário6[[#This Row],[Feriados]]=""),DCalendário6[[#This Row],[Dia]],"")</f>
        <v>46861</v>
      </c>
      <c r="C3762" s="16">
        <f>IF(DCalendário6[[#This Row],[Mês]]="","",IF(AND(C3758="",C3759="",C3760="",C3761=""),IF(DCalendário6[[#This Row],[Mês]]=D3761,C3761+1,IF(AND(D3761="",D3762=D3757),C3757+1,1)),IF(AND(C3759="",C3760="",C3761=""),IF(DCalendário6[[#This Row],[Mês]]=D3761,C3761+1,IF(AND(D3761="",D3762=D3758),C3758+1,1)),IF(AND(C3760="",C3761=""),IF(DCalendário6[[#This Row],[Mês]]=D3761,C3761+1,IF(AND(D3761="",D3762=D3759),C3759+1,1)),IF(DCalendário6[[#This Row],[Mês]]=D3761,C3761+1,IF(AND(D3761="",D3762=D3760),C3760+1,1))))))</f>
        <v>11</v>
      </c>
      <c r="D3762" s="14">
        <f>IF(DCalendário6[[#This Row],[Dia Útil]]="","",(MONTH($B3762)))</f>
        <v>4</v>
      </c>
      <c r="E3762" s="14">
        <f t="shared" si="58"/>
        <v>2028</v>
      </c>
      <c r="F3762" s="14">
        <f>MONTH(DCalendário6[[#This Row],[Dia]])</f>
        <v>4</v>
      </c>
      <c r="G3762" s="14" t="str">
        <f>MONTH(DCalendário6[[#This Row],[Dia]])&amp;" - "&amp;DCalendário6[[#This Row],[Ano]]</f>
        <v>4 - 2028</v>
      </c>
      <c r="H3762" s="14">
        <f>IF(DCalendário6[[#This Row],[Dia Útil]]="","",DCalendário6[[#This Row],[Semana Ano]])</f>
        <v>17</v>
      </c>
      <c r="I3762" s="14">
        <f>WEEKNUM(DCalendário6[[#This Row],[Dia]])</f>
        <v>17</v>
      </c>
      <c r="J3762" s="14" cm="1">
        <f t="array" aca="1" ref="J376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762" s="16">
        <f>WEEKDAY(DCalendário6[[#This Row],[Dia]])</f>
        <v>3</v>
      </c>
      <c r="L3762" s="1" t="str">
        <f>IFERROR(VLOOKUP(A3762,Tabela4[],1,0),"")</f>
        <v/>
      </c>
      <c r="M376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46861</v>
      </c>
      <c r="N3762" s="16" t="str">
        <f>IF(DCalendário6[[#This Row],[Dia Útil2]]="Feriado","Feriado",IF(AND(DCalendário6[[#This Row],[Dia Útil]]="",DCalendário6[[#This Row],[Mês Total]]=F3755),N3755+1,IF(DCalendário6[[#This Row],[Dia Útil]]="",1,"")))</f>
        <v/>
      </c>
      <c r="O376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3762" s="16"/>
      <c r="Q3762" s="17"/>
    </row>
    <row r="3763" spans="1:17" x14ac:dyDescent="0.25">
      <c r="A3763" s="1">
        <v>46862</v>
      </c>
      <c r="B3763" s="1">
        <f>IF(AND(DCalendário6[[#This Row],[Dia da semana]]&gt;1,DCalendário6[[#This Row],[Dia da semana]]&lt;7,DCalendário6[[#This Row],[Feriados]]=""),DCalendário6[[#This Row],[Dia]],"")</f>
        <v>46862</v>
      </c>
      <c r="C3763" s="16">
        <f>IF(DCalendário6[[#This Row],[Mês]]="","",IF(AND(C3759="",C3760="",C3761="",C3762=""),IF(DCalendário6[[#This Row],[Mês]]=D3762,C3762+1,IF(AND(D3762="",D3763=D3758),C3758+1,1)),IF(AND(C3760="",C3761="",C3762=""),IF(DCalendário6[[#This Row],[Mês]]=D3762,C3762+1,IF(AND(D3762="",D3763=D3759),C3759+1,1)),IF(AND(C3761="",C3762=""),IF(DCalendário6[[#This Row],[Mês]]=D3762,C3762+1,IF(AND(D3762="",D3763=D3760),C3760+1,1)),IF(DCalendário6[[#This Row],[Mês]]=D3762,C3762+1,IF(AND(D3762="",D3763=D3761),C3761+1,1))))))</f>
        <v>12</v>
      </c>
      <c r="D3763" s="14">
        <f>IF(DCalendário6[[#This Row],[Dia Útil]]="","",(MONTH($B3763)))</f>
        <v>4</v>
      </c>
      <c r="E3763" s="14">
        <f t="shared" si="58"/>
        <v>2028</v>
      </c>
      <c r="F3763" s="14">
        <f>MONTH(DCalendário6[[#This Row],[Dia]])</f>
        <v>4</v>
      </c>
      <c r="G3763" s="14" t="str">
        <f>MONTH(DCalendário6[[#This Row],[Dia]])&amp;" - "&amp;DCalendário6[[#This Row],[Ano]]</f>
        <v>4 - 2028</v>
      </c>
      <c r="H3763" s="14">
        <f>IF(DCalendário6[[#This Row],[Dia Útil]]="","",DCalendário6[[#This Row],[Semana Ano]])</f>
        <v>17</v>
      </c>
      <c r="I3763" s="14">
        <f>WEEKNUM(DCalendário6[[#This Row],[Dia]])</f>
        <v>17</v>
      </c>
      <c r="J3763" s="14" cm="1">
        <f t="array" aca="1" ref="J376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763" s="16">
        <f>WEEKDAY(DCalendário6[[#This Row],[Dia]])</f>
        <v>4</v>
      </c>
      <c r="L3763" s="1" t="str">
        <f>IFERROR(VLOOKUP(A3763,Tabela4[],1,0),"")</f>
        <v/>
      </c>
      <c r="M376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46862</v>
      </c>
      <c r="N3763" s="16" t="str">
        <f>IF(DCalendário6[[#This Row],[Dia Útil2]]="Feriado","Feriado",IF(AND(DCalendário6[[#This Row],[Dia Útil]]="",DCalendário6[[#This Row],[Mês Total]]=F3756),N3756+1,IF(DCalendário6[[#This Row],[Dia Útil]]="",1,"")))</f>
        <v/>
      </c>
      <c r="O376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3763" s="16"/>
      <c r="Q3763" s="17"/>
    </row>
    <row r="3764" spans="1:17" x14ac:dyDescent="0.25">
      <c r="A3764" s="1">
        <v>46863</v>
      </c>
      <c r="B3764" s="1">
        <f>IF(AND(DCalendário6[[#This Row],[Dia da semana]]&gt;1,DCalendário6[[#This Row],[Dia da semana]]&lt;7,DCalendário6[[#This Row],[Feriados]]=""),DCalendário6[[#This Row],[Dia]],"")</f>
        <v>46863</v>
      </c>
      <c r="C3764" s="16">
        <f>IF(DCalendário6[[#This Row],[Mês]]="","",IF(AND(C3760="",C3761="",C3762="",C3763=""),IF(DCalendário6[[#This Row],[Mês]]=D3763,C3763+1,IF(AND(D3763="",D3764=D3759),C3759+1,1)),IF(AND(C3761="",C3762="",C3763=""),IF(DCalendário6[[#This Row],[Mês]]=D3763,C3763+1,IF(AND(D3763="",D3764=D3760),C3760+1,1)),IF(AND(C3762="",C3763=""),IF(DCalendário6[[#This Row],[Mês]]=D3763,C3763+1,IF(AND(D3763="",D3764=D3761),C3761+1,1)),IF(DCalendário6[[#This Row],[Mês]]=D3763,C3763+1,IF(AND(D3763="",D3764=D3762),C3762+1,1))))))</f>
        <v>13</v>
      </c>
      <c r="D3764" s="14">
        <f>IF(DCalendário6[[#This Row],[Dia Útil]]="","",(MONTH($B3764)))</f>
        <v>4</v>
      </c>
      <c r="E3764" s="14">
        <f t="shared" si="58"/>
        <v>2028</v>
      </c>
      <c r="F3764" s="14">
        <f>MONTH(DCalendário6[[#This Row],[Dia]])</f>
        <v>4</v>
      </c>
      <c r="G3764" s="14" t="str">
        <f>MONTH(DCalendário6[[#This Row],[Dia]])&amp;" - "&amp;DCalendário6[[#This Row],[Ano]]</f>
        <v>4 - 2028</v>
      </c>
      <c r="H3764" s="14">
        <f>IF(DCalendário6[[#This Row],[Dia Útil]]="","",DCalendário6[[#This Row],[Semana Ano]])</f>
        <v>17</v>
      </c>
      <c r="I3764" s="14">
        <f>WEEKNUM(DCalendário6[[#This Row],[Dia]])</f>
        <v>17</v>
      </c>
      <c r="J3764" s="14" cm="1">
        <f t="array" aca="1" ref="J376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764" s="16">
        <f>WEEKDAY(DCalendário6[[#This Row],[Dia]])</f>
        <v>5</v>
      </c>
      <c r="L3764" s="1" t="str">
        <f>IFERROR(VLOOKUP(A3764,Tabela4[],1,0),"")</f>
        <v/>
      </c>
      <c r="M376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46863</v>
      </c>
      <c r="N3764" s="16" t="str">
        <f>IF(DCalendário6[[#This Row],[Dia Útil2]]="Feriado","Feriado",IF(AND(DCalendário6[[#This Row],[Dia Útil]]="",DCalendário6[[#This Row],[Mês Total]]=F3757),N3757+1,IF(DCalendário6[[#This Row],[Dia Útil]]="",1,"")))</f>
        <v/>
      </c>
      <c r="O376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3764" s="16"/>
      <c r="Q3764" s="17"/>
    </row>
    <row r="3765" spans="1:17" x14ac:dyDescent="0.25">
      <c r="A3765" s="1">
        <v>46864</v>
      </c>
      <c r="B3765" s="1" t="str">
        <f>IF(AND(DCalendário6[[#This Row],[Dia da semana]]&gt;1,DCalendário6[[#This Row],[Dia da semana]]&lt;7,DCalendário6[[#This Row],[Feriados]]=""),DCalendário6[[#This Row],[Dia]],"")</f>
        <v/>
      </c>
      <c r="C3765" s="16" t="str">
        <f>IF(DCalendário6[[#This Row],[Mês]]="","",IF(AND(C3761="",C3762="",C3763="",C3764=""),IF(DCalendário6[[#This Row],[Mês]]=D3764,C3764+1,IF(AND(D3764="",D3765=D3760),C3760+1,1)),IF(AND(C3762="",C3763="",C3764=""),IF(DCalendário6[[#This Row],[Mês]]=D3764,C3764+1,IF(AND(D3764="",D3765=D3761),C3761+1,1)),IF(AND(C3763="",C3764=""),IF(DCalendário6[[#This Row],[Mês]]=D3764,C3764+1,IF(AND(D3764="",D3765=D3762),C3762+1,1)),IF(DCalendário6[[#This Row],[Mês]]=D3764,C3764+1,IF(AND(D3764="",D3765=D3763),C3763+1,1))))))</f>
        <v/>
      </c>
      <c r="D3765" s="14" t="str">
        <f>IF(DCalendário6[[#This Row],[Dia Útil]]="","",(MONTH($B3765)))</f>
        <v/>
      </c>
      <c r="E3765" s="14">
        <f t="shared" si="58"/>
        <v>2028</v>
      </c>
      <c r="F3765" s="14">
        <f>MONTH(DCalendário6[[#This Row],[Dia]])</f>
        <v>4</v>
      </c>
      <c r="G3765" s="14" t="str">
        <f>MONTH(DCalendário6[[#This Row],[Dia]])&amp;" - "&amp;DCalendário6[[#This Row],[Ano]]</f>
        <v>4 - 2028</v>
      </c>
      <c r="H3765" s="14" t="str">
        <f>IF(DCalendário6[[#This Row],[Dia Útil]]="","",DCalendário6[[#This Row],[Semana Ano]])</f>
        <v/>
      </c>
      <c r="I3765" s="14">
        <f>WEEKNUM(DCalendário6[[#This Row],[Dia]])</f>
        <v>17</v>
      </c>
      <c r="J3765" s="14" cm="1">
        <f t="array" aca="1" ref="J376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765" s="16">
        <f>WEEKDAY(DCalendário6[[#This Row],[Dia]])</f>
        <v>6</v>
      </c>
      <c r="L3765" s="1">
        <f>IFERROR(VLOOKUP(A3765,Tabela4[],1,0),"")</f>
        <v>46864</v>
      </c>
      <c r="M376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3765" s="16" t="str">
        <f>IF(DCalendário6[[#This Row],[Dia Útil2]]="Feriado","Feriado",IF(AND(DCalendário6[[#This Row],[Dia Útil]]="",DCalendário6[[#This Row],[Mês Total]]=F3758),N3758+1,IF(DCalendário6[[#This Row],[Dia Útil]]="",1,"")))</f>
        <v>Feriado</v>
      </c>
      <c r="O376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3765" s="16"/>
      <c r="Q3765" s="17"/>
    </row>
    <row r="3766" spans="1:17" x14ac:dyDescent="0.25">
      <c r="A3766" s="1">
        <v>46865</v>
      </c>
      <c r="B3766" s="1" t="str">
        <f>IF(AND(DCalendário6[[#This Row],[Dia da semana]]&gt;1,DCalendário6[[#This Row],[Dia da semana]]&lt;7,DCalendário6[[#This Row],[Feriados]]=""),DCalendário6[[#This Row],[Dia]],"")</f>
        <v/>
      </c>
      <c r="C3766" s="16" t="str">
        <f>IF(DCalendário6[[#This Row],[Mês]]="","",IF(AND(C3762="",C3763="",C3764="",C3765=""),IF(DCalendário6[[#This Row],[Mês]]=D3765,C3765+1,IF(AND(D3765="",D3766=D3761),C3761+1,1)),IF(AND(C3763="",C3764="",C3765=""),IF(DCalendário6[[#This Row],[Mês]]=D3765,C3765+1,IF(AND(D3765="",D3766=D3762),C3762+1,1)),IF(AND(C3764="",C3765=""),IF(DCalendário6[[#This Row],[Mês]]=D3765,C3765+1,IF(AND(D3765="",D3766=D3763),C3763+1,1)),IF(DCalendário6[[#This Row],[Mês]]=D3765,C3765+1,IF(AND(D3765="",D3766=D3764),C3764+1,1))))))</f>
        <v/>
      </c>
      <c r="D3766" s="14" t="str">
        <f>IF(DCalendário6[[#This Row],[Dia Útil]]="","",(MONTH($B3766)))</f>
        <v/>
      </c>
      <c r="E3766" s="14">
        <f t="shared" si="58"/>
        <v>2028</v>
      </c>
      <c r="F3766" s="14">
        <f>MONTH(DCalendário6[[#This Row],[Dia]])</f>
        <v>4</v>
      </c>
      <c r="G3766" s="14" t="str">
        <f>MONTH(DCalendário6[[#This Row],[Dia]])&amp;" - "&amp;DCalendário6[[#This Row],[Ano]]</f>
        <v>4 - 2028</v>
      </c>
      <c r="H3766" s="14" t="str">
        <f>IF(DCalendário6[[#This Row],[Dia Útil]]="","",DCalendário6[[#This Row],[Semana Ano]])</f>
        <v/>
      </c>
      <c r="I3766" s="14">
        <f>WEEKNUM(DCalendário6[[#This Row],[Dia]])</f>
        <v>17</v>
      </c>
      <c r="J3766" s="14" cm="1">
        <f t="array" aca="1" ref="J376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766" s="16">
        <f>WEEKDAY(DCalendário6[[#This Row],[Dia]])</f>
        <v>7</v>
      </c>
      <c r="L3766" s="1" t="str">
        <f>IFERROR(VLOOKUP(A3766,Tabela4[],1,0),"")</f>
        <v/>
      </c>
      <c r="M376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766" s="16">
        <f>IF(DCalendário6[[#This Row],[Dia Útil2]]="Feriado","Feriado",IF(AND(DCalendário6[[#This Row],[Dia Útil]]="",DCalendário6[[#This Row],[Mês Total]]=F3759),N3759+1,IF(DCalendário6[[#This Row],[Dia Útil]]="",1,"")))</f>
        <v>4</v>
      </c>
      <c r="O376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3766" s="16"/>
      <c r="Q3766" s="17"/>
    </row>
    <row r="3767" spans="1:17" x14ac:dyDescent="0.25">
      <c r="A3767" s="1">
        <v>46866</v>
      </c>
      <c r="B3767" s="1" t="str">
        <f>IF(AND(DCalendário6[[#This Row],[Dia da semana]]&gt;1,DCalendário6[[#This Row],[Dia da semana]]&lt;7,DCalendário6[[#This Row],[Feriados]]=""),DCalendário6[[#This Row],[Dia]],"")</f>
        <v/>
      </c>
      <c r="C3767" s="16" t="str">
        <f>IF(DCalendário6[[#This Row],[Mês]]="","",IF(AND(C3763="",C3764="",C3765="",C3766=""),IF(DCalendário6[[#This Row],[Mês]]=D3766,C3766+1,IF(AND(D3766="",D3767=D3762),C3762+1,1)),IF(AND(C3764="",C3765="",C3766=""),IF(DCalendário6[[#This Row],[Mês]]=D3766,C3766+1,IF(AND(D3766="",D3767=D3763),C3763+1,1)),IF(AND(C3765="",C3766=""),IF(DCalendário6[[#This Row],[Mês]]=D3766,C3766+1,IF(AND(D3766="",D3767=D3764),C3764+1,1)),IF(DCalendário6[[#This Row],[Mês]]=D3766,C3766+1,IF(AND(D3766="",D3767=D3765),C3765+1,1))))))</f>
        <v/>
      </c>
      <c r="D3767" s="14" t="str">
        <f>IF(DCalendário6[[#This Row],[Dia Útil]]="","",(MONTH($B3767)))</f>
        <v/>
      </c>
      <c r="E3767" s="14">
        <f t="shared" si="58"/>
        <v>2028</v>
      </c>
      <c r="F3767" s="14">
        <f>MONTH(DCalendário6[[#This Row],[Dia]])</f>
        <v>4</v>
      </c>
      <c r="G3767" s="14" t="str">
        <f>MONTH(DCalendário6[[#This Row],[Dia]])&amp;" - "&amp;DCalendário6[[#This Row],[Ano]]</f>
        <v>4 - 2028</v>
      </c>
      <c r="H3767" s="14" t="str">
        <f>IF(DCalendário6[[#This Row],[Dia Útil]]="","",DCalendário6[[#This Row],[Semana Ano]])</f>
        <v/>
      </c>
      <c r="I3767" s="14">
        <f>WEEKNUM(DCalendário6[[#This Row],[Dia]])</f>
        <v>18</v>
      </c>
      <c r="J3767" s="14" cm="1">
        <f t="array" aca="1" ref="J376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767" s="16">
        <f>WEEKDAY(DCalendário6[[#This Row],[Dia]])</f>
        <v>1</v>
      </c>
      <c r="L3767" s="1" t="str">
        <f>IFERROR(VLOOKUP(A3767,Tabela4[],1,0),"")</f>
        <v/>
      </c>
      <c r="M376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767" s="16">
        <f>IF(DCalendário6[[#This Row],[Dia Útil2]]="Feriado","Feriado",IF(AND(DCalendário6[[#This Row],[Dia Útil]]="",DCalendário6[[#This Row],[Mês Total]]=F3760),N3760+1,IF(DCalendário6[[#This Row],[Dia Útil]]="",1,"")))</f>
        <v>4</v>
      </c>
      <c r="O376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3767" s="16"/>
      <c r="Q3767" s="17"/>
    </row>
    <row r="3768" spans="1:17" x14ac:dyDescent="0.25">
      <c r="A3768" s="1">
        <v>46867</v>
      </c>
      <c r="B3768" s="1">
        <f>IF(AND(DCalendário6[[#This Row],[Dia da semana]]&gt;1,DCalendário6[[#This Row],[Dia da semana]]&lt;7,DCalendário6[[#This Row],[Feriados]]=""),DCalendário6[[#This Row],[Dia]],"")</f>
        <v>46867</v>
      </c>
      <c r="C3768" s="16">
        <f>IF(DCalendário6[[#This Row],[Mês]]="","",IF(AND(C3764="",C3765="",C3766="",C3767=""),IF(DCalendário6[[#This Row],[Mês]]=D3767,C3767+1,IF(AND(D3767="",D3768=D3763),C3763+1,1)),IF(AND(C3765="",C3766="",C3767=""),IF(DCalendário6[[#This Row],[Mês]]=D3767,C3767+1,IF(AND(D3767="",D3768=D3764),C3764+1,1)),IF(AND(C3766="",C3767=""),IF(DCalendário6[[#This Row],[Mês]]=D3767,C3767+1,IF(AND(D3767="",D3768=D3765),C3765+1,1)),IF(DCalendário6[[#This Row],[Mês]]=D3767,C3767+1,IF(AND(D3767="",D3768=D3766),C3766+1,1))))))</f>
        <v>14</v>
      </c>
      <c r="D3768" s="14">
        <f>IF(DCalendário6[[#This Row],[Dia Útil]]="","",(MONTH($B3768)))</f>
        <v>4</v>
      </c>
      <c r="E3768" s="14">
        <f t="shared" si="58"/>
        <v>2028</v>
      </c>
      <c r="F3768" s="14">
        <f>MONTH(DCalendário6[[#This Row],[Dia]])</f>
        <v>4</v>
      </c>
      <c r="G3768" s="14" t="str">
        <f>MONTH(DCalendário6[[#This Row],[Dia]])&amp;" - "&amp;DCalendário6[[#This Row],[Ano]]</f>
        <v>4 - 2028</v>
      </c>
      <c r="H3768" s="14">
        <f>IF(DCalendário6[[#This Row],[Dia Útil]]="","",DCalendário6[[#This Row],[Semana Ano]])</f>
        <v>18</v>
      </c>
      <c r="I3768" s="14">
        <f>WEEKNUM(DCalendário6[[#This Row],[Dia]])</f>
        <v>18</v>
      </c>
      <c r="J3768" s="14" cm="1">
        <f t="array" aca="1" ref="J376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768" s="16">
        <f>WEEKDAY(DCalendário6[[#This Row],[Dia]])</f>
        <v>2</v>
      </c>
      <c r="L3768" s="1" t="str">
        <f>IFERROR(VLOOKUP(A3768,Tabela4[],1,0),"")</f>
        <v/>
      </c>
      <c r="M376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46867</v>
      </c>
      <c r="N3768" s="16" t="str">
        <f>IF(DCalendário6[[#This Row],[Dia Útil2]]="Feriado","Feriado",IF(AND(DCalendário6[[#This Row],[Dia Útil]]="",DCalendário6[[#This Row],[Mês Total]]=F3761),N3761+1,IF(DCalendário6[[#This Row],[Dia Útil]]="",1,"")))</f>
        <v/>
      </c>
      <c r="O376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3768" s="16"/>
      <c r="Q3768" s="17"/>
    </row>
    <row r="3769" spans="1:17" x14ac:dyDescent="0.25">
      <c r="A3769" s="1">
        <v>46868</v>
      </c>
      <c r="B3769" s="1">
        <f>IF(AND(DCalendário6[[#This Row],[Dia da semana]]&gt;1,DCalendário6[[#This Row],[Dia da semana]]&lt;7,DCalendário6[[#This Row],[Feriados]]=""),DCalendário6[[#This Row],[Dia]],"")</f>
        <v>46868</v>
      </c>
      <c r="C3769" s="16">
        <f>IF(DCalendário6[[#This Row],[Mês]]="","",IF(AND(C3765="",C3766="",C3767="",C3768=""),IF(DCalendário6[[#This Row],[Mês]]=D3768,C3768+1,IF(AND(D3768="",D3769=D3764),C3764+1,1)),IF(AND(C3766="",C3767="",C3768=""),IF(DCalendário6[[#This Row],[Mês]]=D3768,C3768+1,IF(AND(D3768="",D3769=D3765),C3765+1,1)),IF(AND(C3767="",C3768=""),IF(DCalendário6[[#This Row],[Mês]]=D3768,C3768+1,IF(AND(D3768="",D3769=D3766),C3766+1,1)),IF(DCalendário6[[#This Row],[Mês]]=D3768,C3768+1,IF(AND(D3768="",D3769=D3767),C3767+1,1))))))</f>
        <v>15</v>
      </c>
      <c r="D3769" s="14">
        <f>IF(DCalendário6[[#This Row],[Dia Útil]]="","",(MONTH($B3769)))</f>
        <v>4</v>
      </c>
      <c r="E3769" s="14">
        <f t="shared" si="58"/>
        <v>2028</v>
      </c>
      <c r="F3769" s="14">
        <f>MONTH(DCalendário6[[#This Row],[Dia]])</f>
        <v>4</v>
      </c>
      <c r="G3769" s="14" t="str">
        <f>MONTH(DCalendário6[[#This Row],[Dia]])&amp;" - "&amp;DCalendário6[[#This Row],[Ano]]</f>
        <v>4 - 2028</v>
      </c>
      <c r="H3769" s="14">
        <f>IF(DCalendário6[[#This Row],[Dia Útil]]="","",DCalendário6[[#This Row],[Semana Ano]])</f>
        <v>18</v>
      </c>
      <c r="I3769" s="14">
        <f>WEEKNUM(DCalendário6[[#This Row],[Dia]])</f>
        <v>18</v>
      </c>
      <c r="J3769" s="14" cm="1">
        <f t="array" aca="1" ref="J376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769" s="16">
        <f>WEEKDAY(DCalendário6[[#This Row],[Dia]])</f>
        <v>3</v>
      </c>
      <c r="L3769" s="1" t="str">
        <f>IFERROR(VLOOKUP(A3769,Tabela4[],1,0),"")</f>
        <v/>
      </c>
      <c r="M376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46868</v>
      </c>
      <c r="N3769" s="16" t="str">
        <f>IF(DCalendário6[[#This Row],[Dia Útil2]]="Feriado","Feriado",IF(AND(DCalendário6[[#This Row],[Dia Útil]]="",DCalendário6[[#This Row],[Mês Total]]=F3762),N3762+1,IF(DCalendário6[[#This Row],[Dia Útil]]="",1,"")))</f>
        <v/>
      </c>
      <c r="O376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3769" s="16"/>
      <c r="Q3769" s="17"/>
    </row>
    <row r="3770" spans="1:17" x14ac:dyDescent="0.25">
      <c r="A3770" s="1">
        <v>46869</v>
      </c>
      <c r="B3770" s="1">
        <f>IF(AND(DCalendário6[[#This Row],[Dia da semana]]&gt;1,DCalendário6[[#This Row],[Dia da semana]]&lt;7,DCalendário6[[#This Row],[Feriados]]=""),DCalendário6[[#This Row],[Dia]],"")</f>
        <v>46869</v>
      </c>
      <c r="C3770" s="16">
        <f>IF(DCalendário6[[#This Row],[Mês]]="","",IF(AND(C3766="",C3767="",C3768="",C3769=""),IF(DCalendário6[[#This Row],[Mês]]=D3769,C3769+1,IF(AND(D3769="",D3770=D3765),C3765+1,1)),IF(AND(C3767="",C3768="",C3769=""),IF(DCalendário6[[#This Row],[Mês]]=D3769,C3769+1,IF(AND(D3769="",D3770=D3766),C3766+1,1)),IF(AND(C3768="",C3769=""),IF(DCalendário6[[#This Row],[Mês]]=D3769,C3769+1,IF(AND(D3769="",D3770=D3767),C3767+1,1)),IF(DCalendário6[[#This Row],[Mês]]=D3769,C3769+1,IF(AND(D3769="",D3770=D3768),C3768+1,1))))))</f>
        <v>16</v>
      </c>
      <c r="D3770" s="14">
        <f>IF(DCalendário6[[#This Row],[Dia Útil]]="","",(MONTH($B3770)))</f>
        <v>4</v>
      </c>
      <c r="E3770" s="14">
        <f t="shared" si="58"/>
        <v>2028</v>
      </c>
      <c r="F3770" s="14">
        <f>MONTH(DCalendário6[[#This Row],[Dia]])</f>
        <v>4</v>
      </c>
      <c r="G3770" s="14" t="str">
        <f>MONTH(DCalendário6[[#This Row],[Dia]])&amp;" - "&amp;DCalendário6[[#This Row],[Ano]]</f>
        <v>4 - 2028</v>
      </c>
      <c r="H3770" s="14">
        <f>IF(DCalendário6[[#This Row],[Dia Útil]]="","",DCalendário6[[#This Row],[Semana Ano]])</f>
        <v>18</v>
      </c>
      <c r="I3770" s="14">
        <f>WEEKNUM(DCalendário6[[#This Row],[Dia]])</f>
        <v>18</v>
      </c>
      <c r="J3770" s="14" cm="1">
        <f t="array" aca="1" ref="J377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770" s="16">
        <f>WEEKDAY(DCalendário6[[#This Row],[Dia]])</f>
        <v>4</v>
      </c>
      <c r="L3770" s="1" t="str">
        <f>IFERROR(VLOOKUP(A3770,Tabela4[],1,0),"")</f>
        <v/>
      </c>
      <c r="M377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46869</v>
      </c>
      <c r="N3770" s="16" t="str">
        <f>IF(DCalendário6[[#This Row],[Dia Útil2]]="Feriado","Feriado",IF(AND(DCalendário6[[#This Row],[Dia Útil]]="",DCalendário6[[#This Row],[Mês Total]]=F3763),N3763+1,IF(DCalendário6[[#This Row],[Dia Útil]]="",1,"")))</f>
        <v/>
      </c>
      <c r="O377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3770" s="16"/>
      <c r="Q3770" s="17"/>
    </row>
    <row r="3771" spans="1:17" x14ac:dyDescent="0.25">
      <c r="A3771" s="1">
        <v>46870</v>
      </c>
      <c r="B3771" s="1">
        <f>IF(AND(DCalendário6[[#This Row],[Dia da semana]]&gt;1,DCalendário6[[#This Row],[Dia da semana]]&lt;7,DCalendário6[[#This Row],[Feriados]]=""),DCalendário6[[#This Row],[Dia]],"")</f>
        <v>46870</v>
      </c>
      <c r="C3771" s="16">
        <f>IF(DCalendário6[[#This Row],[Mês]]="","",IF(AND(C3767="",C3768="",C3769="",C3770=""),IF(DCalendário6[[#This Row],[Mês]]=D3770,C3770+1,IF(AND(D3770="",D3771=D3766),C3766+1,1)),IF(AND(C3768="",C3769="",C3770=""),IF(DCalendário6[[#This Row],[Mês]]=D3770,C3770+1,IF(AND(D3770="",D3771=D3767),C3767+1,1)),IF(AND(C3769="",C3770=""),IF(DCalendário6[[#This Row],[Mês]]=D3770,C3770+1,IF(AND(D3770="",D3771=D3768),C3768+1,1)),IF(DCalendário6[[#This Row],[Mês]]=D3770,C3770+1,IF(AND(D3770="",D3771=D3769),C3769+1,1))))))</f>
        <v>17</v>
      </c>
      <c r="D3771" s="14">
        <f>IF(DCalendário6[[#This Row],[Dia Útil]]="","",(MONTH($B3771)))</f>
        <v>4</v>
      </c>
      <c r="E3771" s="14">
        <f t="shared" si="58"/>
        <v>2028</v>
      </c>
      <c r="F3771" s="14">
        <f>MONTH(DCalendário6[[#This Row],[Dia]])</f>
        <v>4</v>
      </c>
      <c r="G3771" s="14" t="str">
        <f>MONTH(DCalendário6[[#This Row],[Dia]])&amp;" - "&amp;DCalendário6[[#This Row],[Ano]]</f>
        <v>4 - 2028</v>
      </c>
      <c r="H3771" s="14">
        <f>IF(DCalendário6[[#This Row],[Dia Útil]]="","",DCalendário6[[#This Row],[Semana Ano]])</f>
        <v>18</v>
      </c>
      <c r="I3771" s="14">
        <f>WEEKNUM(DCalendário6[[#This Row],[Dia]])</f>
        <v>18</v>
      </c>
      <c r="J3771" s="14" cm="1">
        <f t="array" aca="1" ref="J377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771" s="16">
        <f>WEEKDAY(DCalendário6[[#This Row],[Dia]])</f>
        <v>5</v>
      </c>
      <c r="L3771" s="1" t="str">
        <f>IFERROR(VLOOKUP(A3771,Tabela4[],1,0),"")</f>
        <v/>
      </c>
      <c r="M377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46870</v>
      </c>
      <c r="N3771" s="16" t="str">
        <f>IF(DCalendário6[[#This Row],[Dia Útil2]]="Feriado","Feriado",IF(AND(DCalendário6[[#This Row],[Dia Útil]]="",DCalendário6[[#This Row],[Mês Total]]=F3764),N3764+1,IF(DCalendário6[[#This Row],[Dia Útil]]="",1,"")))</f>
        <v/>
      </c>
      <c r="O377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3771" s="16"/>
      <c r="Q3771" s="17"/>
    </row>
    <row r="3772" spans="1:17" x14ac:dyDescent="0.25">
      <c r="A3772" s="1">
        <v>46871</v>
      </c>
      <c r="B3772" s="1">
        <f>IF(AND(DCalendário6[[#This Row],[Dia da semana]]&gt;1,DCalendário6[[#This Row],[Dia da semana]]&lt;7,DCalendário6[[#This Row],[Feriados]]=""),DCalendário6[[#This Row],[Dia]],"")</f>
        <v>46871</v>
      </c>
      <c r="C3772" s="16">
        <f>IF(DCalendário6[[#This Row],[Mês]]="","",IF(AND(C3768="",C3769="",C3770="",C3771=""),IF(DCalendário6[[#This Row],[Mês]]=D3771,C3771+1,IF(AND(D3771="",D3772=D3767),C3767+1,1)),IF(AND(C3769="",C3770="",C3771=""),IF(DCalendário6[[#This Row],[Mês]]=D3771,C3771+1,IF(AND(D3771="",D3772=D3768),C3768+1,1)),IF(AND(C3770="",C3771=""),IF(DCalendário6[[#This Row],[Mês]]=D3771,C3771+1,IF(AND(D3771="",D3772=D3769),C3769+1,1)),IF(DCalendário6[[#This Row],[Mês]]=D3771,C3771+1,IF(AND(D3771="",D3772=D3770),C3770+1,1))))))</f>
        <v>18</v>
      </c>
      <c r="D3772" s="14">
        <f>IF(DCalendário6[[#This Row],[Dia Útil]]="","",(MONTH($B3772)))</f>
        <v>4</v>
      </c>
      <c r="E3772" s="14">
        <f t="shared" si="58"/>
        <v>2028</v>
      </c>
      <c r="F3772" s="14">
        <f>MONTH(DCalendário6[[#This Row],[Dia]])</f>
        <v>4</v>
      </c>
      <c r="G3772" s="14" t="str">
        <f>MONTH(DCalendário6[[#This Row],[Dia]])&amp;" - "&amp;DCalendário6[[#This Row],[Ano]]</f>
        <v>4 - 2028</v>
      </c>
      <c r="H3772" s="14">
        <f>IF(DCalendário6[[#This Row],[Dia Útil]]="","",DCalendário6[[#This Row],[Semana Ano]])</f>
        <v>18</v>
      </c>
      <c r="I3772" s="14">
        <f>WEEKNUM(DCalendário6[[#This Row],[Dia]])</f>
        <v>18</v>
      </c>
      <c r="J3772" s="14" cm="1">
        <f t="array" aca="1" ref="J377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772" s="16">
        <f>WEEKDAY(DCalendário6[[#This Row],[Dia]])</f>
        <v>6</v>
      </c>
      <c r="L3772" s="1" t="str">
        <f>IFERROR(VLOOKUP(A3772,Tabela4[],1,0),"")</f>
        <v/>
      </c>
      <c r="M377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46871</v>
      </c>
      <c r="N3772" s="16" t="str">
        <f>IF(DCalendário6[[#This Row],[Dia Útil2]]="Feriado","Feriado",IF(AND(DCalendário6[[#This Row],[Dia Útil]]="",DCalendário6[[#This Row],[Mês Total]]=F3765),N3765+1,IF(DCalendário6[[#This Row],[Dia Útil]]="",1,"")))</f>
        <v/>
      </c>
      <c r="O377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3772" s="16"/>
      <c r="Q3772" s="17"/>
    </row>
    <row r="3773" spans="1:17" x14ac:dyDescent="0.25">
      <c r="A3773" s="1">
        <v>46872</v>
      </c>
      <c r="B3773" s="1" t="str">
        <f>IF(AND(DCalendário6[[#This Row],[Dia da semana]]&gt;1,DCalendário6[[#This Row],[Dia da semana]]&lt;7,DCalendário6[[#This Row],[Feriados]]=""),DCalendário6[[#This Row],[Dia]],"")</f>
        <v/>
      </c>
      <c r="C3773" s="16" t="str">
        <f>IF(DCalendário6[[#This Row],[Mês]]="","",IF(AND(C3769="",C3770="",C3771="",C3772=""),IF(DCalendário6[[#This Row],[Mês]]=D3772,C3772+1,IF(AND(D3772="",D3773=D3768),C3768+1,1)),IF(AND(C3770="",C3771="",C3772=""),IF(DCalendário6[[#This Row],[Mês]]=D3772,C3772+1,IF(AND(D3772="",D3773=D3769),C3769+1,1)),IF(AND(C3771="",C3772=""),IF(DCalendário6[[#This Row],[Mês]]=D3772,C3772+1,IF(AND(D3772="",D3773=D3770),C3770+1,1)),IF(DCalendário6[[#This Row],[Mês]]=D3772,C3772+1,IF(AND(D3772="",D3773=D3771),C3771+1,1))))))</f>
        <v/>
      </c>
      <c r="D3773" s="14" t="str">
        <f>IF(DCalendário6[[#This Row],[Dia Útil]]="","",(MONTH($B3773)))</f>
        <v/>
      </c>
      <c r="E3773" s="14">
        <f t="shared" si="58"/>
        <v>2028</v>
      </c>
      <c r="F3773" s="14">
        <f>MONTH(DCalendário6[[#This Row],[Dia]])</f>
        <v>4</v>
      </c>
      <c r="G3773" s="14" t="str">
        <f>MONTH(DCalendário6[[#This Row],[Dia]])&amp;" - "&amp;DCalendário6[[#This Row],[Ano]]</f>
        <v>4 - 2028</v>
      </c>
      <c r="H3773" s="14" t="str">
        <f>IF(DCalendário6[[#This Row],[Dia Útil]]="","",DCalendário6[[#This Row],[Semana Ano]])</f>
        <v/>
      </c>
      <c r="I3773" s="14">
        <f>WEEKNUM(DCalendário6[[#This Row],[Dia]])</f>
        <v>18</v>
      </c>
      <c r="J3773" s="14" cm="1">
        <f t="array" aca="1" ref="J377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773" s="16">
        <f>WEEKDAY(DCalendário6[[#This Row],[Dia]])</f>
        <v>7</v>
      </c>
      <c r="L3773" s="1" t="str">
        <f>IFERROR(VLOOKUP(A3773,Tabela4[],1,0),"")</f>
        <v/>
      </c>
      <c r="M377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773" s="16">
        <f>IF(DCalendário6[[#This Row],[Dia Útil2]]="Feriado","Feriado",IF(AND(DCalendário6[[#This Row],[Dia Útil]]="",DCalendário6[[#This Row],[Mês Total]]=F3766),N3766+1,IF(DCalendário6[[#This Row],[Dia Útil]]="",1,"")))</f>
        <v>5</v>
      </c>
      <c r="O377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31,5</v>
      </c>
      <c r="P3773" s="16"/>
      <c r="Q3773" s="17"/>
    </row>
    <row r="3774" spans="1:17" x14ac:dyDescent="0.25">
      <c r="A3774" s="1">
        <v>46873</v>
      </c>
      <c r="B3774" s="1" t="str">
        <f>IF(AND(DCalendário6[[#This Row],[Dia da semana]]&gt;1,DCalendário6[[#This Row],[Dia da semana]]&lt;7,DCalendário6[[#This Row],[Feriados]]=""),DCalendário6[[#This Row],[Dia]],"")</f>
        <v/>
      </c>
      <c r="C3774" s="16" t="str">
        <f>IF(DCalendário6[[#This Row],[Mês]]="","",IF(AND(C3770="",C3771="",C3772="",C3773=""),IF(DCalendário6[[#This Row],[Mês]]=D3773,C3773+1,IF(AND(D3773="",D3774=D3769),C3769+1,1)),IF(AND(C3771="",C3772="",C3773=""),IF(DCalendário6[[#This Row],[Mês]]=D3773,C3773+1,IF(AND(D3773="",D3774=D3770),C3770+1,1)),IF(AND(C3772="",C3773=""),IF(DCalendário6[[#This Row],[Mês]]=D3773,C3773+1,IF(AND(D3773="",D3774=D3771),C3771+1,1)),IF(DCalendário6[[#This Row],[Mês]]=D3773,C3773+1,IF(AND(D3773="",D3774=D3772),C3772+1,1))))))</f>
        <v/>
      </c>
      <c r="D3774" s="14" t="str">
        <f>IF(DCalendário6[[#This Row],[Dia Útil]]="","",(MONTH($B3774)))</f>
        <v/>
      </c>
      <c r="E3774" s="14">
        <f t="shared" si="58"/>
        <v>2028</v>
      </c>
      <c r="F3774" s="14">
        <f>MONTH(DCalendário6[[#This Row],[Dia]])</f>
        <v>4</v>
      </c>
      <c r="G3774" s="14" t="str">
        <f>MONTH(DCalendário6[[#This Row],[Dia]])&amp;" - "&amp;DCalendário6[[#This Row],[Ano]]</f>
        <v>4 - 2028</v>
      </c>
      <c r="H3774" s="14" t="str">
        <f>IF(DCalendário6[[#This Row],[Dia Útil]]="","",DCalendário6[[#This Row],[Semana Ano]])</f>
        <v/>
      </c>
      <c r="I3774" s="14">
        <f>WEEKNUM(DCalendário6[[#This Row],[Dia]])</f>
        <v>19</v>
      </c>
      <c r="J3774" s="14" cm="1">
        <f t="array" aca="1" ref="J377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774" s="16">
        <f>WEEKDAY(DCalendário6[[#This Row],[Dia]])</f>
        <v>1</v>
      </c>
      <c r="L3774" s="1" t="str">
        <f>IFERROR(VLOOKUP(A3774,Tabela4[],1,0),"")</f>
        <v/>
      </c>
      <c r="M377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774" s="16">
        <f>IF(DCalendário6[[#This Row],[Dia Útil2]]="Feriado","Feriado",IF(AND(DCalendário6[[#This Row],[Dia Útil]]="",DCalendário6[[#This Row],[Mês Total]]=F3767),N3767+1,IF(DCalendário6[[#This Row],[Dia Útil]]="",1,"")))</f>
        <v>5</v>
      </c>
      <c r="O377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32,5</v>
      </c>
      <c r="P3774" s="16"/>
      <c r="Q3774" s="17"/>
    </row>
    <row r="3775" spans="1:17" x14ac:dyDescent="0.25">
      <c r="A3775" s="1">
        <v>46874</v>
      </c>
      <c r="B3775" s="1" t="str">
        <f>IF(AND(DCalendário6[[#This Row],[Dia da semana]]&gt;1,DCalendário6[[#This Row],[Dia da semana]]&lt;7,DCalendário6[[#This Row],[Feriados]]=""),DCalendário6[[#This Row],[Dia]],"")</f>
        <v/>
      </c>
      <c r="C3775" s="16" t="str">
        <f>IF(DCalendário6[[#This Row],[Mês]]="","",IF(AND(C3771="",C3772="",C3773="",C3774=""),IF(DCalendário6[[#This Row],[Mês]]=D3774,C3774+1,IF(AND(D3774="",D3775=D3770),C3770+1,1)),IF(AND(C3772="",C3773="",C3774=""),IF(DCalendário6[[#This Row],[Mês]]=D3774,C3774+1,IF(AND(D3774="",D3775=D3771),C3771+1,1)),IF(AND(C3773="",C3774=""),IF(DCalendário6[[#This Row],[Mês]]=D3774,C3774+1,IF(AND(D3774="",D3775=D3772),C3772+1,1)),IF(DCalendário6[[#This Row],[Mês]]=D3774,C3774+1,IF(AND(D3774="",D3775=D3773),C3773+1,1))))))</f>
        <v/>
      </c>
      <c r="D3775" s="14" t="str">
        <f>IF(DCalendário6[[#This Row],[Dia Útil]]="","",(MONTH($B3775)))</f>
        <v/>
      </c>
      <c r="E3775" s="14">
        <f t="shared" si="58"/>
        <v>2028</v>
      </c>
      <c r="F3775" s="14">
        <f>MONTH(DCalendário6[[#This Row],[Dia]])</f>
        <v>5</v>
      </c>
      <c r="G3775" s="14" t="str">
        <f>MONTH(DCalendário6[[#This Row],[Dia]])&amp;" - "&amp;DCalendário6[[#This Row],[Ano]]</f>
        <v>5 - 2028</v>
      </c>
      <c r="H3775" s="14" t="str">
        <f>IF(DCalendário6[[#This Row],[Dia Útil]]="","",DCalendário6[[#This Row],[Semana Ano]])</f>
        <v/>
      </c>
      <c r="I3775" s="14">
        <f>WEEKNUM(DCalendário6[[#This Row],[Dia]])</f>
        <v>19</v>
      </c>
      <c r="J3775" s="14" cm="1">
        <f t="array" aca="1" ref="J377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775" s="16">
        <f>WEEKDAY(DCalendário6[[#This Row],[Dia]])</f>
        <v>2</v>
      </c>
      <c r="L3775" s="1">
        <f>IFERROR(VLOOKUP(A3775,Tabela4[],1,0),"")</f>
        <v>46874</v>
      </c>
      <c r="M377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3775" s="16" t="str">
        <f>IF(DCalendário6[[#This Row],[Dia Útil2]]="Feriado","Feriado",IF(AND(DCalendário6[[#This Row],[Dia Útil]]="",DCalendário6[[#This Row],[Mês Total]]=F3768),N3768+1,IF(DCalendário6[[#This Row],[Dia Útil]]="",1,"")))</f>
        <v>Feriado</v>
      </c>
      <c r="O377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3775" s="16"/>
      <c r="Q3775" s="17"/>
    </row>
    <row r="3776" spans="1:17" x14ac:dyDescent="0.25">
      <c r="A3776" s="1">
        <v>46875</v>
      </c>
      <c r="B3776" s="1">
        <f>IF(AND(DCalendário6[[#This Row],[Dia da semana]]&gt;1,DCalendário6[[#This Row],[Dia da semana]]&lt;7,DCalendário6[[#This Row],[Feriados]]=""),DCalendário6[[#This Row],[Dia]],"")</f>
        <v>46875</v>
      </c>
      <c r="C3776" s="16">
        <f>IF(DCalendário6[[#This Row],[Mês]]="","",IF(AND(C3772="",C3773="",C3774="",C3775=""),IF(DCalendário6[[#This Row],[Mês]]=D3775,C3775+1,IF(AND(D3775="",D3776=D3771),C3771+1,1)),IF(AND(C3773="",C3774="",C3775=""),IF(DCalendário6[[#This Row],[Mês]]=D3775,C3775+1,IF(AND(D3775="",D3776=D3772),C3772+1,1)),IF(AND(C3774="",C3775=""),IF(DCalendário6[[#This Row],[Mês]]=D3775,C3775+1,IF(AND(D3775="",D3776=D3773),C3773+1,1)),IF(DCalendário6[[#This Row],[Mês]]=D3775,C3775+1,IF(AND(D3775="",D3776=D3774),C3774+1,1))))))</f>
        <v>1</v>
      </c>
      <c r="D3776" s="14">
        <f>IF(DCalendário6[[#This Row],[Dia Útil]]="","",(MONTH($B3776)))</f>
        <v>5</v>
      </c>
      <c r="E3776" s="14">
        <f t="shared" si="58"/>
        <v>2028</v>
      </c>
      <c r="F3776" s="14">
        <f>MONTH(DCalendário6[[#This Row],[Dia]])</f>
        <v>5</v>
      </c>
      <c r="G3776" s="14" t="str">
        <f>MONTH(DCalendário6[[#This Row],[Dia]])&amp;" - "&amp;DCalendário6[[#This Row],[Ano]]</f>
        <v>5 - 2028</v>
      </c>
      <c r="H3776" s="14">
        <f>IF(DCalendário6[[#This Row],[Dia Útil]]="","",DCalendário6[[#This Row],[Semana Ano]])</f>
        <v>19</v>
      </c>
      <c r="I3776" s="14">
        <f>WEEKNUM(DCalendário6[[#This Row],[Dia]])</f>
        <v>19</v>
      </c>
      <c r="J3776" s="14" cm="1">
        <f t="array" aca="1" ref="J377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776" s="16">
        <f>WEEKDAY(DCalendário6[[#This Row],[Dia]])</f>
        <v>3</v>
      </c>
      <c r="L3776" s="1" t="str">
        <f>IFERROR(VLOOKUP(A3776,Tabela4[],1,0),"")</f>
        <v/>
      </c>
      <c r="M377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46875</v>
      </c>
      <c r="N3776" s="16" t="str">
        <f>IF(DCalendário6[[#This Row],[Dia Útil2]]="Feriado","Feriado",IF(AND(DCalendário6[[#This Row],[Dia Útil]]="",DCalendário6[[#This Row],[Mês Total]]=F3769),N3769+1,IF(DCalendário6[[#This Row],[Dia Útil]]="",1,"")))</f>
        <v/>
      </c>
      <c r="O377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3776" s="16"/>
      <c r="Q3776" s="17"/>
    </row>
    <row r="3777" spans="1:17" x14ac:dyDescent="0.25">
      <c r="A3777" s="1">
        <v>46876</v>
      </c>
      <c r="B3777" s="1">
        <f>IF(AND(DCalendário6[[#This Row],[Dia da semana]]&gt;1,DCalendário6[[#This Row],[Dia da semana]]&lt;7,DCalendário6[[#This Row],[Feriados]]=""),DCalendário6[[#This Row],[Dia]],"")</f>
        <v>46876</v>
      </c>
      <c r="C3777" s="16">
        <f>IF(DCalendário6[[#This Row],[Mês]]="","",IF(AND(C3773="",C3774="",C3775="",C3776=""),IF(DCalendário6[[#This Row],[Mês]]=D3776,C3776+1,IF(AND(D3776="",D3777=D3772),C3772+1,1)),IF(AND(C3774="",C3775="",C3776=""),IF(DCalendário6[[#This Row],[Mês]]=D3776,C3776+1,IF(AND(D3776="",D3777=D3773),C3773+1,1)),IF(AND(C3775="",C3776=""),IF(DCalendário6[[#This Row],[Mês]]=D3776,C3776+1,IF(AND(D3776="",D3777=D3774),C3774+1,1)),IF(DCalendário6[[#This Row],[Mês]]=D3776,C3776+1,IF(AND(D3776="",D3777=D3775),C3775+1,1))))))</f>
        <v>2</v>
      </c>
      <c r="D3777" s="14">
        <f>IF(DCalendário6[[#This Row],[Dia Útil]]="","",(MONTH($B3777)))</f>
        <v>5</v>
      </c>
      <c r="E3777" s="14">
        <f t="shared" si="58"/>
        <v>2028</v>
      </c>
      <c r="F3777" s="14">
        <f>MONTH(DCalendário6[[#This Row],[Dia]])</f>
        <v>5</v>
      </c>
      <c r="G3777" s="14" t="str">
        <f>MONTH(DCalendário6[[#This Row],[Dia]])&amp;" - "&amp;DCalendário6[[#This Row],[Ano]]</f>
        <v>5 - 2028</v>
      </c>
      <c r="H3777" s="14">
        <f>IF(DCalendário6[[#This Row],[Dia Útil]]="","",DCalendário6[[#This Row],[Semana Ano]])</f>
        <v>19</v>
      </c>
      <c r="I3777" s="14">
        <f>WEEKNUM(DCalendário6[[#This Row],[Dia]])</f>
        <v>19</v>
      </c>
      <c r="J3777" s="14" cm="1">
        <f t="array" aca="1" ref="J377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777" s="16">
        <f>WEEKDAY(DCalendário6[[#This Row],[Dia]])</f>
        <v>4</v>
      </c>
      <c r="L3777" s="1" t="str">
        <f>IFERROR(VLOOKUP(A3777,Tabela4[],1,0),"")</f>
        <v/>
      </c>
      <c r="M377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46876</v>
      </c>
      <c r="N3777" s="16" t="str">
        <f>IF(DCalendário6[[#This Row],[Dia Útil2]]="Feriado","Feriado",IF(AND(DCalendário6[[#This Row],[Dia Útil]]="",DCalendário6[[#This Row],[Mês Total]]=F3770),N3770+1,IF(DCalendário6[[#This Row],[Dia Útil]]="",1,"")))</f>
        <v/>
      </c>
      <c r="O377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3777" s="16"/>
      <c r="Q3777" s="17"/>
    </row>
    <row r="3778" spans="1:17" x14ac:dyDescent="0.25">
      <c r="A3778" s="1">
        <v>46877</v>
      </c>
      <c r="B3778" s="1">
        <f>IF(AND(DCalendário6[[#This Row],[Dia da semana]]&gt;1,DCalendário6[[#This Row],[Dia da semana]]&lt;7,DCalendário6[[#This Row],[Feriados]]=""),DCalendário6[[#This Row],[Dia]],"")</f>
        <v>46877</v>
      </c>
      <c r="C3778" s="16">
        <f>IF(DCalendário6[[#This Row],[Mês]]="","",IF(AND(C3774="",C3775="",C3776="",C3777=""),IF(DCalendário6[[#This Row],[Mês]]=D3777,C3777+1,IF(AND(D3777="",D3778=D3773),C3773+1,1)),IF(AND(C3775="",C3776="",C3777=""),IF(DCalendário6[[#This Row],[Mês]]=D3777,C3777+1,IF(AND(D3777="",D3778=D3774),C3774+1,1)),IF(AND(C3776="",C3777=""),IF(DCalendário6[[#This Row],[Mês]]=D3777,C3777+1,IF(AND(D3777="",D3778=D3775),C3775+1,1)),IF(DCalendário6[[#This Row],[Mês]]=D3777,C3777+1,IF(AND(D3777="",D3778=D3776),C3776+1,1))))))</f>
        <v>3</v>
      </c>
      <c r="D3778" s="14">
        <f>IF(DCalendário6[[#This Row],[Dia Útil]]="","",(MONTH($B3778)))</f>
        <v>5</v>
      </c>
      <c r="E3778" s="14">
        <f t="shared" ref="E3778:E3841" si="59">YEAR($A3778)</f>
        <v>2028</v>
      </c>
      <c r="F3778" s="14">
        <f>MONTH(DCalendário6[[#This Row],[Dia]])</f>
        <v>5</v>
      </c>
      <c r="G3778" s="14" t="str">
        <f>MONTH(DCalendário6[[#This Row],[Dia]])&amp;" - "&amp;DCalendário6[[#This Row],[Ano]]</f>
        <v>5 - 2028</v>
      </c>
      <c r="H3778" s="14">
        <f>IF(DCalendário6[[#This Row],[Dia Útil]]="","",DCalendário6[[#This Row],[Semana Ano]])</f>
        <v>19</v>
      </c>
      <c r="I3778" s="14">
        <f>WEEKNUM(DCalendário6[[#This Row],[Dia]])</f>
        <v>19</v>
      </c>
      <c r="J3778" s="14" cm="1">
        <f t="array" aca="1" ref="J377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778" s="16">
        <f>WEEKDAY(DCalendário6[[#This Row],[Dia]])</f>
        <v>5</v>
      </c>
      <c r="L3778" s="1" t="str">
        <f>IFERROR(VLOOKUP(A3778,Tabela4[],1,0),"")</f>
        <v/>
      </c>
      <c r="M377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46877</v>
      </c>
      <c r="N3778" s="16" t="str">
        <f>IF(DCalendário6[[#This Row],[Dia Útil2]]="Feriado","Feriado",IF(AND(DCalendário6[[#This Row],[Dia Útil]]="",DCalendário6[[#This Row],[Mês Total]]=F3771),N3771+1,IF(DCalendário6[[#This Row],[Dia Útil]]="",1,"")))</f>
        <v/>
      </c>
      <c r="O377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3778" s="16"/>
      <c r="Q3778" s="17"/>
    </row>
    <row r="3779" spans="1:17" x14ac:dyDescent="0.25">
      <c r="A3779" s="1">
        <v>46878</v>
      </c>
      <c r="B3779" s="1">
        <f>IF(AND(DCalendário6[[#This Row],[Dia da semana]]&gt;1,DCalendário6[[#This Row],[Dia da semana]]&lt;7,DCalendário6[[#This Row],[Feriados]]=""),DCalendário6[[#This Row],[Dia]],"")</f>
        <v>46878</v>
      </c>
      <c r="C3779" s="16">
        <f>IF(DCalendário6[[#This Row],[Mês]]="","",IF(AND(C3775="",C3776="",C3777="",C3778=""),IF(DCalendário6[[#This Row],[Mês]]=D3778,C3778+1,IF(AND(D3778="",D3779=D3774),C3774+1,1)),IF(AND(C3776="",C3777="",C3778=""),IF(DCalendário6[[#This Row],[Mês]]=D3778,C3778+1,IF(AND(D3778="",D3779=D3775),C3775+1,1)),IF(AND(C3777="",C3778=""),IF(DCalendário6[[#This Row],[Mês]]=D3778,C3778+1,IF(AND(D3778="",D3779=D3776),C3776+1,1)),IF(DCalendário6[[#This Row],[Mês]]=D3778,C3778+1,IF(AND(D3778="",D3779=D3777),C3777+1,1))))))</f>
        <v>4</v>
      </c>
      <c r="D3779" s="14">
        <f>IF(DCalendário6[[#This Row],[Dia Útil]]="","",(MONTH($B3779)))</f>
        <v>5</v>
      </c>
      <c r="E3779" s="14">
        <f t="shared" si="59"/>
        <v>2028</v>
      </c>
      <c r="F3779" s="14">
        <f>MONTH(DCalendário6[[#This Row],[Dia]])</f>
        <v>5</v>
      </c>
      <c r="G3779" s="14" t="str">
        <f>MONTH(DCalendário6[[#This Row],[Dia]])&amp;" - "&amp;DCalendário6[[#This Row],[Ano]]</f>
        <v>5 - 2028</v>
      </c>
      <c r="H3779" s="14">
        <f>IF(DCalendário6[[#This Row],[Dia Útil]]="","",DCalendário6[[#This Row],[Semana Ano]])</f>
        <v>19</v>
      </c>
      <c r="I3779" s="14">
        <f>WEEKNUM(DCalendário6[[#This Row],[Dia]])</f>
        <v>19</v>
      </c>
      <c r="J3779" s="14" cm="1">
        <f t="array" aca="1" ref="J377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779" s="16">
        <f>WEEKDAY(DCalendário6[[#This Row],[Dia]])</f>
        <v>6</v>
      </c>
      <c r="L3779" s="1" t="str">
        <f>IFERROR(VLOOKUP(A3779,Tabela4[],1,0),"")</f>
        <v/>
      </c>
      <c r="M377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46878</v>
      </c>
      <c r="N3779" s="16" t="str">
        <f>IF(DCalendário6[[#This Row],[Dia Útil2]]="Feriado","Feriado",IF(AND(DCalendário6[[#This Row],[Dia Útil]]="",DCalendário6[[#This Row],[Mês Total]]=F3772),N3772+1,IF(DCalendário6[[#This Row],[Dia Útil]]="",1,"")))</f>
        <v/>
      </c>
      <c r="O377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3779" s="16"/>
      <c r="Q3779" s="17"/>
    </row>
    <row r="3780" spans="1:17" x14ac:dyDescent="0.25">
      <c r="A3780" s="1">
        <v>46879</v>
      </c>
      <c r="B3780" s="1" t="str">
        <f>IF(AND(DCalendário6[[#This Row],[Dia da semana]]&gt;1,DCalendário6[[#This Row],[Dia da semana]]&lt;7,DCalendário6[[#This Row],[Feriados]]=""),DCalendário6[[#This Row],[Dia]],"")</f>
        <v/>
      </c>
      <c r="C3780" s="16" t="str">
        <f>IF(DCalendário6[[#This Row],[Mês]]="","",IF(AND(C3776="",C3777="",C3778="",C3779=""),IF(DCalendário6[[#This Row],[Mês]]=D3779,C3779+1,IF(AND(D3779="",D3780=D3775),C3775+1,1)),IF(AND(C3777="",C3778="",C3779=""),IF(DCalendário6[[#This Row],[Mês]]=D3779,C3779+1,IF(AND(D3779="",D3780=D3776),C3776+1,1)),IF(AND(C3778="",C3779=""),IF(DCalendário6[[#This Row],[Mês]]=D3779,C3779+1,IF(AND(D3779="",D3780=D3777),C3777+1,1)),IF(DCalendário6[[#This Row],[Mês]]=D3779,C3779+1,IF(AND(D3779="",D3780=D3778),C3778+1,1))))))</f>
        <v/>
      </c>
      <c r="D3780" s="14" t="str">
        <f>IF(DCalendário6[[#This Row],[Dia Útil]]="","",(MONTH($B3780)))</f>
        <v/>
      </c>
      <c r="E3780" s="14">
        <f t="shared" si="59"/>
        <v>2028</v>
      </c>
      <c r="F3780" s="14">
        <f>MONTH(DCalendário6[[#This Row],[Dia]])</f>
        <v>5</v>
      </c>
      <c r="G3780" s="14" t="str">
        <f>MONTH(DCalendário6[[#This Row],[Dia]])&amp;" - "&amp;DCalendário6[[#This Row],[Ano]]</f>
        <v>5 - 2028</v>
      </c>
      <c r="H3780" s="14" t="str">
        <f>IF(DCalendário6[[#This Row],[Dia Útil]]="","",DCalendário6[[#This Row],[Semana Ano]])</f>
        <v/>
      </c>
      <c r="I3780" s="14">
        <f>WEEKNUM(DCalendário6[[#This Row],[Dia]])</f>
        <v>19</v>
      </c>
      <c r="J3780" s="14" cm="1">
        <f t="array" aca="1" ref="J378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780" s="16">
        <f>WEEKDAY(DCalendário6[[#This Row],[Dia]])</f>
        <v>7</v>
      </c>
      <c r="L3780" s="1" t="str">
        <f>IFERROR(VLOOKUP(A3780,Tabela4[],1,0),"")</f>
        <v/>
      </c>
      <c r="M378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780" s="16">
        <f>IF(DCalendário6[[#This Row],[Dia Útil2]]="Feriado","Feriado",IF(AND(DCalendário6[[#This Row],[Dia Útil]]="",DCalendário6[[#This Row],[Mês Total]]=F3773),N3773+1,IF(DCalendário6[[#This Row],[Dia Útil]]="",1,"")))</f>
        <v>1</v>
      </c>
      <c r="O378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3780" s="16"/>
      <c r="Q3780" s="17"/>
    </row>
    <row r="3781" spans="1:17" x14ac:dyDescent="0.25">
      <c r="A3781" s="1">
        <v>46880</v>
      </c>
      <c r="B3781" s="1" t="str">
        <f>IF(AND(DCalendário6[[#This Row],[Dia da semana]]&gt;1,DCalendário6[[#This Row],[Dia da semana]]&lt;7,DCalendário6[[#This Row],[Feriados]]=""),DCalendário6[[#This Row],[Dia]],"")</f>
        <v/>
      </c>
      <c r="C3781" s="16" t="str">
        <f>IF(DCalendário6[[#This Row],[Mês]]="","",IF(AND(C3777="",C3778="",C3779="",C3780=""),IF(DCalendário6[[#This Row],[Mês]]=D3780,C3780+1,IF(AND(D3780="",D3781=D3776),C3776+1,1)),IF(AND(C3778="",C3779="",C3780=""),IF(DCalendário6[[#This Row],[Mês]]=D3780,C3780+1,IF(AND(D3780="",D3781=D3777),C3777+1,1)),IF(AND(C3779="",C3780=""),IF(DCalendário6[[#This Row],[Mês]]=D3780,C3780+1,IF(AND(D3780="",D3781=D3778),C3778+1,1)),IF(DCalendário6[[#This Row],[Mês]]=D3780,C3780+1,IF(AND(D3780="",D3781=D3779),C3779+1,1))))))</f>
        <v/>
      </c>
      <c r="D3781" s="14" t="str">
        <f>IF(DCalendário6[[#This Row],[Dia Útil]]="","",(MONTH($B3781)))</f>
        <v/>
      </c>
      <c r="E3781" s="14">
        <f t="shared" si="59"/>
        <v>2028</v>
      </c>
      <c r="F3781" s="14">
        <f>MONTH(DCalendário6[[#This Row],[Dia]])</f>
        <v>5</v>
      </c>
      <c r="G3781" s="14" t="str">
        <f>MONTH(DCalendário6[[#This Row],[Dia]])&amp;" - "&amp;DCalendário6[[#This Row],[Ano]]</f>
        <v>5 - 2028</v>
      </c>
      <c r="H3781" s="14" t="str">
        <f>IF(DCalendário6[[#This Row],[Dia Útil]]="","",DCalendário6[[#This Row],[Semana Ano]])</f>
        <v/>
      </c>
      <c r="I3781" s="14">
        <f>WEEKNUM(DCalendário6[[#This Row],[Dia]])</f>
        <v>20</v>
      </c>
      <c r="J3781" s="14" cm="1">
        <f t="array" aca="1" ref="J378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781" s="16">
        <f>WEEKDAY(DCalendário6[[#This Row],[Dia]])</f>
        <v>1</v>
      </c>
      <c r="L3781" s="1" t="str">
        <f>IFERROR(VLOOKUP(A3781,Tabela4[],1,0),"")</f>
        <v/>
      </c>
      <c r="M378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781" s="16">
        <f>IF(DCalendário6[[#This Row],[Dia Útil2]]="Feriado","Feriado",IF(AND(DCalendário6[[#This Row],[Dia Útil]]="",DCalendário6[[#This Row],[Mês Total]]=F3774),N3774+1,IF(DCalendário6[[#This Row],[Dia Útil]]="",1,"")))</f>
        <v>1</v>
      </c>
      <c r="O378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3781" s="16"/>
      <c r="Q3781" s="17"/>
    </row>
    <row r="3782" spans="1:17" x14ac:dyDescent="0.25">
      <c r="A3782" s="1">
        <v>46881</v>
      </c>
      <c r="B3782" s="1">
        <f>IF(AND(DCalendário6[[#This Row],[Dia da semana]]&gt;1,DCalendário6[[#This Row],[Dia da semana]]&lt;7,DCalendário6[[#This Row],[Feriados]]=""),DCalendário6[[#This Row],[Dia]],"")</f>
        <v>46881</v>
      </c>
      <c r="C3782" s="16">
        <f>IF(DCalendário6[[#This Row],[Mês]]="","",IF(AND(C3778="",C3779="",C3780="",C3781=""),IF(DCalendário6[[#This Row],[Mês]]=D3781,C3781+1,IF(AND(D3781="",D3782=D3777),C3777+1,1)),IF(AND(C3779="",C3780="",C3781=""),IF(DCalendário6[[#This Row],[Mês]]=D3781,C3781+1,IF(AND(D3781="",D3782=D3778),C3778+1,1)),IF(AND(C3780="",C3781=""),IF(DCalendário6[[#This Row],[Mês]]=D3781,C3781+1,IF(AND(D3781="",D3782=D3779),C3779+1,1)),IF(DCalendário6[[#This Row],[Mês]]=D3781,C3781+1,IF(AND(D3781="",D3782=D3780),C3780+1,1))))))</f>
        <v>5</v>
      </c>
      <c r="D3782" s="14">
        <f>IF(DCalendário6[[#This Row],[Dia Útil]]="","",(MONTH($B3782)))</f>
        <v>5</v>
      </c>
      <c r="E3782" s="14">
        <f t="shared" si="59"/>
        <v>2028</v>
      </c>
      <c r="F3782" s="14">
        <f>MONTH(DCalendário6[[#This Row],[Dia]])</f>
        <v>5</v>
      </c>
      <c r="G3782" s="14" t="str">
        <f>MONTH(DCalendário6[[#This Row],[Dia]])&amp;" - "&amp;DCalendário6[[#This Row],[Ano]]</f>
        <v>5 - 2028</v>
      </c>
      <c r="H3782" s="14">
        <f>IF(DCalendário6[[#This Row],[Dia Útil]]="","",DCalendário6[[#This Row],[Semana Ano]])</f>
        <v>20</v>
      </c>
      <c r="I3782" s="14">
        <f>WEEKNUM(DCalendário6[[#This Row],[Dia]])</f>
        <v>20</v>
      </c>
      <c r="J3782" s="14" cm="1">
        <f t="array" aca="1" ref="J378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782" s="16">
        <f>WEEKDAY(DCalendário6[[#This Row],[Dia]])</f>
        <v>2</v>
      </c>
      <c r="L3782" s="1" t="str">
        <f>IFERROR(VLOOKUP(A3782,Tabela4[],1,0),"")</f>
        <v/>
      </c>
      <c r="M378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46881</v>
      </c>
      <c r="N3782" s="16" t="str">
        <f>IF(DCalendário6[[#This Row],[Dia Útil2]]="Feriado","Feriado",IF(AND(DCalendário6[[#This Row],[Dia Útil]]="",DCalendário6[[#This Row],[Mês Total]]=F3775),N3775+1,IF(DCalendário6[[#This Row],[Dia Útil]]="",1,"")))</f>
        <v/>
      </c>
      <c r="O378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3782" s="16"/>
      <c r="Q3782" s="17"/>
    </row>
    <row r="3783" spans="1:17" x14ac:dyDescent="0.25">
      <c r="A3783" s="1">
        <v>46882</v>
      </c>
      <c r="B3783" s="1">
        <f>IF(AND(DCalendário6[[#This Row],[Dia da semana]]&gt;1,DCalendário6[[#This Row],[Dia da semana]]&lt;7,DCalendário6[[#This Row],[Feriados]]=""),DCalendário6[[#This Row],[Dia]],"")</f>
        <v>46882</v>
      </c>
      <c r="C3783" s="16">
        <f>IF(DCalendário6[[#This Row],[Mês]]="","",IF(AND(C3779="",C3780="",C3781="",C3782=""),IF(DCalendário6[[#This Row],[Mês]]=D3782,C3782+1,IF(AND(D3782="",D3783=D3778),C3778+1,1)),IF(AND(C3780="",C3781="",C3782=""),IF(DCalendário6[[#This Row],[Mês]]=D3782,C3782+1,IF(AND(D3782="",D3783=D3779),C3779+1,1)),IF(AND(C3781="",C3782=""),IF(DCalendário6[[#This Row],[Mês]]=D3782,C3782+1,IF(AND(D3782="",D3783=D3780),C3780+1,1)),IF(DCalendário6[[#This Row],[Mês]]=D3782,C3782+1,IF(AND(D3782="",D3783=D3781),C3781+1,1))))))</f>
        <v>6</v>
      </c>
      <c r="D3783" s="14">
        <f>IF(DCalendário6[[#This Row],[Dia Útil]]="","",(MONTH($B3783)))</f>
        <v>5</v>
      </c>
      <c r="E3783" s="14">
        <f t="shared" si="59"/>
        <v>2028</v>
      </c>
      <c r="F3783" s="14">
        <f>MONTH(DCalendário6[[#This Row],[Dia]])</f>
        <v>5</v>
      </c>
      <c r="G3783" s="14" t="str">
        <f>MONTH(DCalendário6[[#This Row],[Dia]])&amp;" - "&amp;DCalendário6[[#This Row],[Ano]]</f>
        <v>5 - 2028</v>
      </c>
      <c r="H3783" s="14">
        <f>IF(DCalendário6[[#This Row],[Dia Útil]]="","",DCalendário6[[#This Row],[Semana Ano]])</f>
        <v>20</v>
      </c>
      <c r="I3783" s="14">
        <f>WEEKNUM(DCalendário6[[#This Row],[Dia]])</f>
        <v>20</v>
      </c>
      <c r="J3783" s="14" cm="1">
        <f t="array" aca="1" ref="J378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783" s="16">
        <f>WEEKDAY(DCalendário6[[#This Row],[Dia]])</f>
        <v>3</v>
      </c>
      <c r="L3783" s="1" t="str">
        <f>IFERROR(VLOOKUP(A3783,Tabela4[],1,0),"")</f>
        <v/>
      </c>
      <c r="M378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46882</v>
      </c>
      <c r="N3783" s="16" t="str">
        <f>IF(DCalendário6[[#This Row],[Dia Útil2]]="Feriado","Feriado",IF(AND(DCalendário6[[#This Row],[Dia Útil]]="",DCalendário6[[#This Row],[Mês Total]]=F3776),N3776+1,IF(DCalendário6[[#This Row],[Dia Útil]]="",1,"")))</f>
        <v/>
      </c>
      <c r="O378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3783" s="16"/>
      <c r="Q3783" s="17"/>
    </row>
    <row r="3784" spans="1:17" x14ac:dyDescent="0.25">
      <c r="A3784" s="1">
        <v>46883</v>
      </c>
      <c r="B3784" s="1">
        <f>IF(AND(DCalendário6[[#This Row],[Dia da semana]]&gt;1,DCalendário6[[#This Row],[Dia da semana]]&lt;7,DCalendário6[[#This Row],[Feriados]]=""),DCalendário6[[#This Row],[Dia]],"")</f>
        <v>46883</v>
      </c>
      <c r="C3784" s="16">
        <f>IF(DCalendário6[[#This Row],[Mês]]="","",IF(AND(C3780="",C3781="",C3782="",C3783=""),IF(DCalendário6[[#This Row],[Mês]]=D3783,C3783+1,IF(AND(D3783="",D3784=D3779),C3779+1,1)),IF(AND(C3781="",C3782="",C3783=""),IF(DCalendário6[[#This Row],[Mês]]=D3783,C3783+1,IF(AND(D3783="",D3784=D3780),C3780+1,1)),IF(AND(C3782="",C3783=""),IF(DCalendário6[[#This Row],[Mês]]=D3783,C3783+1,IF(AND(D3783="",D3784=D3781),C3781+1,1)),IF(DCalendário6[[#This Row],[Mês]]=D3783,C3783+1,IF(AND(D3783="",D3784=D3782),C3782+1,1))))))</f>
        <v>7</v>
      </c>
      <c r="D3784" s="14">
        <f>IF(DCalendário6[[#This Row],[Dia Útil]]="","",(MONTH($B3784)))</f>
        <v>5</v>
      </c>
      <c r="E3784" s="14">
        <f t="shared" si="59"/>
        <v>2028</v>
      </c>
      <c r="F3784" s="14">
        <f>MONTH(DCalendário6[[#This Row],[Dia]])</f>
        <v>5</v>
      </c>
      <c r="G3784" s="14" t="str">
        <f>MONTH(DCalendário6[[#This Row],[Dia]])&amp;" - "&amp;DCalendário6[[#This Row],[Ano]]</f>
        <v>5 - 2028</v>
      </c>
      <c r="H3784" s="14">
        <f>IF(DCalendário6[[#This Row],[Dia Útil]]="","",DCalendário6[[#This Row],[Semana Ano]])</f>
        <v>20</v>
      </c>
      <c r="I3784" s="14">
        <f>WEEKNUM(DCalendário6[[#This Row],[Dia]])</f>
        <v>20</v>
      </c>
      <c r="J3784" s="14" cm="1">
        <f t="array" aca="1" ref="J378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784" s="16">
        <f>WEEKDAY(DCalendário6[[#This Row],[Dia]])</f>
        <v>4</v>
      </c>
      <c r="L3784" s="1" t="str">
        <f>IFERROR(VLOOKUP(A3784,Tabela4[],1,0),"")</f>
        <v/>
      </c>
      <c r="M378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46883</v>
      </c>
      <c r="N3784" s="16" t="str">
        <f>IF(DCalendário6[[#This Row],[Dia Útil2]]="Feriado","Feriado",IF(AND(DCalendário6[[#This Row],[Dia Útil]]="",DCalendário6[[#This Row],[Mês Total]]=F3777),N3777+1,IF(DCalendário6[[#This Row],[Dia Útil]]="",1,"")))</f>
        <v/>
      </c>
      <c r="O378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3784" s="16"/>
      <c r="Q3784" s="17"/>
    </row>
    <row r="3785" spans="1:17" x14ac:dyDescent="0.25">
      <c r="A3785" s="1">
        <v>46884</v>
      </c>
      <c r="B3785" s="1">
        <f>IF(AND(DCalendário6[[#This Row],[Dia da semana]]&gt;1,DCalendário6[[#This Row],[Dia da semana]]&lt;7,DCalendário6[[#This Row],[Feriados]]=""),DCalendário6[[#This Row],[Dia]],"")</f>
        <v>46884</v>
      </c>
      <c r="C3785" s="16">
        <f>IF(DCalendário6[[#This Row],[Mês]]="","",IF(AND(C3781="",C3782="",C3783="",C3784=""),IF(DCalendário6[[#This Row],[Mês]]=D3784,C3784+1,IF(AND(D3784="",D3785=D3780),C3780+1,1)),IF(AND(C3782="",C3783="",C3784=""),IF(DCalendário6[[#This Row],[Mês]]=D3784,C3784+1,IF(AND(D3784="",D3785=D3781),C3781+1,1)),IF(AND(C3783="",C3784=""),IF(DCalendário6[[#This Row],[Mês]]=D3784,C3784+1,IF(AND(D3784="",D3785=D3782),C3782+1,1)),IF(DCalendário6[[#This Row],[Mês]]=D3784,C3784+1,IF(AND(D3784="",D3785=D3783),C3783+1,1))))))</f>
        <v>8</v>
      </c>
      <c r="D3785" s="14">
        <f>IF(DCalendário6[[#This Row],[Dia Útil]]="","",(MONTH($B3785)))</f>
        <v>5</v>
      </c>
      <c r="E3785" s="14">
        <f t="shared" si="59"/>
        <v>2028</v>
      </c>
      <c r="F3785" s="14">
        <f>MONTH(DCalendário6[[#This Row],[Dia]])</f>
        <v>5</v>
      </c>
      <c r="G3785" s="14" t="str">
        <f>MONTH(DCalendário6[[#This Row],[Dia]])&amp;" - "&amp;DCalendário6[[#This Row],[Ano]]</f>
        <v>5 - 2028</v>
      </c>
      <c r="H3785" s="14">
        <f>IF(DCalendário6[[#This Row],[Dia Útil]]="","",DCalendário6[[#This Row],[Semana Ano]])</f>
        <v>20</v>
      </c>
      <c r="I3785" s="14">
        <f>WEEKNUM(DCalendário6[[#This Row],[Dia]])</f>
        <v>20</v>
      </c>
      <c r="J3785" s="14" cm="1">
        <f t="array" aca="1" ref="J378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785" s="16">
        <f>WEEKDAY(DCalendário6[[#This Row],[Dia]])</f>
        <v>5</v>
      </c>
      <c r="L3785" s="1" t="str">
        <f>IFERROR(VLOOKUP(A3785,Tabela4[],1,0),"")</f>
        <v/>
      </c>
      <c r="M378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46884</v>
      </c>
      <c r="N3785" s="16" t="str">
        <f>IF(DCalendário6[[#This Row],[Dia Útil2]]="Feriado","Feriado",IF(AND(DCalendário6[[#This Row],[Dia Útil]]="",DCalendário6[[#This Row],[Mês Total]]=F3778),N3778+1,IF(DCalendário6[[#This Row],[Dia Útil]]="",1,"")))</f>
        <v/>
      </c>
      <c r="O378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3785" s="16"/>
      <c r="Q3785" s="17"/>
    </row>
    <row r="3786" spans="1:17" x14ac:dyDescent="0.25">
      <c r="A3786" s="1">
        <v>46885</v>
      </c>
      <c r="B3786" s="1">
        <f>IF(AND(DCalendário6[[#This Row],[Dia da semana]]&gt;1,DCalendário6[[#This Row],[Dia da semana]]&lt;7,DCalendário6[[#This Row],[Feriados]]=""),DCalendário6[[#This Row],[Dia]],"")</f>
        <v>46885</v>
      </c>
      <c r="C3786" s="16">
        <f>IF(DCalendário6[[#This Row],[Mês]]="","",IF(AND(C3782="",C3783="",C3784="",C3785=""),IF(DCalendário6[[#This Row],[Mês]]=D3785,C3785+1,IF(AND(D3785="",D3786=D3781),C3781+1,1)),IF(AND(C3783="",C3784="",C3785=""),IF(DCalendário6[[#This Row],[Mês]]=D3785,C3785+1,IF(AND(D3785="",D3786=D3782),C3782+1,1)),IF(AND(C3784="",C3785=""),IF(DCalendário6[[#This Row],[Mês]]=D3785,C3785+1,IF(AND(D3785="",D3786=D3783),C3783+1,1)),IF(DCalendário6[[#This Row],[Mês]]=D3785,C3785+1,IF(AND(D3785="",D3786=D3784),C3784+1,1))))))</f>
        <v>9</v>
      </c>
      <c r="D3786" s="14">
        <f>IF(DCalendário6[[#This Row],[Dia Útil]]="","",(MONTH($B3786)))</f>
        <v>5</v>
      </c>
      <c r="E3786" s="14">
        <f t="shared" si="59"/>
        <v>2028</v>
      </c>
      <c r="F3786" s="14">
        <f>MONTH(DCalendário6[[#This Row],[Dia]])</f>
        <v>5</v>
      </c>
      <c r="G3786" s="14" t="str">
        <f>MONTH(DCalendário6[[#This Row],[Dia]])&amp;" - "&amp;DCalendário6[[#This Row],[Ano]]</f>
        <v>5 - 2028</v>
      </c>
      <c r="H3786" s="14">
        <f>IF(DCalendário6[[#This Row],[Dia Útil]]="","",DCalendário6[[#This Row],[Semana Ano]])</f>
        <v>20</v>
      </c>
      <c r="I3786" s="14">
        <f>WEEKNUM(DCalendário6[[#This Row],[Dia]])</f>
        <v>20</v>
      </c>
      <c r="J3786" s="14" cm="1">
        <f t="array" aca="1" ref="J378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786" s="16">
        <f>WEEKDAY(DCalendário6[[#This Row],[Dia]])</f>
        <v>6</v>
      </c>
      <c r="L3786" s="1" t="str">
        <f>IFERROR(VLOOKUP(A3786,Tabela4[],1,0),"")</f>
        <v/>
      </c>
      <c r="M378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46885</v>
      </c>
      <c r="N3786" s="16" t="str">
        <f>IF(DCalendário6[[#This Row],[Dia Útil2]]="Feriado","Feriado",IF(AND(DCalendário6[[#This Row],[Dia Útil]]="",DCalendário6[[#This Row],[Mês Total]]=F3779),N3779+1,IF(DCalendário6[[#This Row],[Dia Útil]]="",1,"")))</f>
        <v/>
      </c>
      <c r="O378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3786" s="16"/>
      <c r="Q3786" s="17"/>
    </row>
    <row r="3787" spans="1:17" x14ac:dyDescent="0.25">
      <c r="A3787" s="1">
        <v>46886</v>
      </c>
      <c r="B3787" s="1" t="str">
        <f>IF(AND(DCalendário6[[#This Row],[Dia da semana]]&gt;1,DCalendário6[[#This Row],[Dia da semana]]&lt;7,DCalendário6[[#This Row],[Feriados]]=""),DCalendário6[[#This Row],[Dia]],"")</f>
        <v/>
      </c>
      <c r="C3787" s="16" t="str">
        <f>IF(DCalendário6[[#This Row],[Mês]]="","",IF(AND(C3783="",C3784="",C3785="",C3786=""),IF(DCalendário6[[#This Row],[Mês]]=D3786,C3786+1,IF(AND(D3786="",D3787=D3782),C3782+1,1)),IF(AND(C3784="",C3785="",C3786=""),IF(DCalendário6[[#This Row],[Mês]]=D3786,C3786+1,IF(AND(D3786="",D3787=D3783),C3783+1,1)),IF(AND(C3785="",C3786=""),IF(DCalendário6[[#This Row],[Mês]]=D3786,C3786+1,IF(AND(D3786="",D3787=D3784),C3784+1,1)),IF(DCalendário6[[#This Row],[Mês]]=D3786,C3786+1,IF(AND(D3786="",D3787=D3785),C3785+1,1))))))</f>
        <v/>
      </c>
      <c r="D3787" s="14" t="str">
        <f>IF(DCalendário6[[#This Row],[Dia Útil]]="","",(MONTH($B3787)))</f>
        <v/>
      </c>
      <c r="E3787" s="14">
        <f t="shared" si="59"/>
        <v>2028</v>
      </c>
      <c r="F3787" s="14">
        <f>MONTH(DCalendário6[[#This Row],[Dia]])</f>
        <v>5</v>
      </c>
      <c r="G3787" s="14" t="str">
        <f>MONTH(DCalendário6[[#This Row],[Dia]])&amp;" - "&amp;DCalendário6[[#This Row],[Ano]]</f>
        <v>5 - 2028</v>
      </c>
      <c r="H3787" s="14" t="str">
        <f>IF(DCalendário6[[#This Row],[Dia Útil]]="","",DCalendário6[[#This Row],[Semana Ano]])</f>
        <v/>
      </c>
      <c r="I3787" s="14">
        <f>WEEKNUM(DCalendário6[[#This Row],[Dia]])</f>
        <v>20</v>
      </c>
      <c r="J3787" s="14" cm="1">
        <f t="array" aca="1" ref="J378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787" s="16">
        <f>WEEKDAY(DCalendário6[[#This Row],[Dia]])</f>
        <v>7</v>
      </c>
      <c r="L3787" s="1" t="str">
        <f>IFERROR(VLOOKUP(A3787,Tabela4[],1,0),"")</f>
        <v/>
      </c>
      <c r="M378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787" s="16">
        <f>IF(DCalendário6[[#This Row],[Dia Útil2]]="Feriado","Feriado",IF(AND(DCalendário6[[#This Row],[Dia Útil]]="",DCalendário6[[#This Row],[Mês Total]]=F3780),N3780+1,IF(DCalendário6[[#This Row],[Dia Útil]]="",1,"")))</f>
        <v>2</v>
      </c>
      <c r="O378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3787" s="16"/>
      <c r="Q3787" s="17"/>
    </row>
    <row r="3788" spans="1:17" x14ac:dyDescent="0.25">
      <c r="A3788" s="1">
        <v>46887</v>
      </c>
      <c r="B3788" s="1" t="str">
        <f>IF(AND(DCalendário6[[#This Row],[Dia da semana]]&gt;1,DCalendário6[[#This Row],[Dia da semana]]&lt;7,DCalendário6[[#This Row],[Feriados]]=""),DCalendário6[[#This Row],[Dia]],"")</f>
        <v/>
      </c>
      <c r="C3788" s="16" t="str">
        <f>IF(DCalendário6[[#This Row],[Mês]]="","",IF(AND(C3784="",C3785="",C3786="",C3787=""),IF(DCalendário6[[#This Row],[Mês]]=D3787,C3787+1,IF(AND(D3787="",D3788=D3783),C3783+1,1)),IF(AND(C3785="",C3786="",C3787=""),IF(DCalendário6[[#This Row],[Mês]]=D3787,C3787+1,IF(AND(D3787="",D3788=D3784),C3784+1,1)),IF(AND(C3786="",C3787=""),IF(DCalendário6[[#This Row],[Mês]]=D3787,C3787+1,IF(AND(D3787="",D3788=D3785),C3785+1,1)),IF(DCalendário6[[#This Row],[Mês]]=D3787,C3787+1,IF(AND(D3787="",D3788=D3786),C3786+1,1))))))</f>
        <v/>
      </c>
      <c r="D3788" s="14" t="str">
        <f>IF(DCalendário6[[#This Row],[Dia Útil]]="","",(MONTH($B3788)))</f>
        <v/>
      </c>
      <c r="E3788" s="14">
        <f t="shared" si="59"/>
        <v>2028</v>
      </c>
      <c r="F3788" s="14">
        <f>MONTH(DCalendário6[[#This Row],[Dia]])</f>
        <v>5</v>
      </c>
      <c r="G3788" s="14" t="str">
        <f>MONTH(DCalendário6[[#This Row],[Dia]])&amp;" - "&amp;DCalendário6[[#This Row],[Ano]]</f>
        <v>5 - 2028</v>
      </c>
      <c r="H3788" s="14" t="str">
        <f>IF(DCalendário6[[#This Row],[Dia Útil]]="","",DCalendário6[[#This Row],[Semana Ano]])</f>
        <v/>
      </c>
      <c r="I3788" s="14">
        <f>WEEKNUM(DCalendário6[[#This Row],[Dia]])</f>
        <v>21</v>
      </c>
      <c r="J3788" s="14" cm="1">
        <f t="array" aca="1" ref="J378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788" s="16">
        <f>WEEKDAY(DCalendário6[[#This Row],[Dia]])</f>
        <v>1</v>
      </c>
      <c r="L3788" s="1" t="str">
        <f>IFERROR(VLOOKUP(A3788,Tabela4[],1,0),"")</f>
        <v/>
      </c>
      <c r="M378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788" s="16">
        <f>IF(DCalendário6[[#This Row],[Dia Útil2]]="Feriado","Feriado",IF(AND(DCalendário6[[#This Row],[Dia Útil]]="",DCalendário6[[#This Row],[Mês Total]]=F3781),N3781+1,IF(DCalendário6[[#This Row],[Dia Útil]]="",1,"")))</f>
        <v>2</v>
      </c>
      <c r="O378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3788" s="16"/>
      <c r="Q3788" s="17"/>
    </row>
    <row r="3789" spans="1:17" x14ac:dyDescent="0.25">
      <c r="A3789" s="1">
        <v>46888</v>
      </c>
      <c r="B3789" s="1">
        <f>IF(AND(DCalendário6[[#This Row],[Dia da semana]]&gt;1,DCalendário6[[#This Row],[Dia da semana]]&lt;7,DCalendário6[[#This Row],[Feriados]]=""),DCalendário6[[#This Row],[Dia]],"")</f>
        <v>46888</v>
      </c>
      <c r="C3789" s="16">
        <f>IF(DCalendário6[[#This Row],[Mês]]="","",IF(AND(C3785="",C3786="",C3787="",C3788=""),IF(DCalendário6[[#This Row],[Mês]]=D3788,C3788+1,IF(AND(D3788="",D3789=D3784),C3784+1,1)),IF(AND(C3786="",C3787="",C3788=""),IF(DCalendário6[[#This Row],[Mês]]=D3788,C3788+1,IF(AND(D3788="",D3789=D3785),C3785+1,1)),IF(AND(C3787="",C3788=""),IF(DCalendário6[[#This Row],[Mês]]=D3788,C3788+1,IF(AND(D3788="",D3789=D3786),C3786+1,1)),IF(DCalendário6[[#This Row],[Mês]]=D3788,C3788+1,IF(AND(D3788="",D3789=D3787),C3787+1,1))))))</f>
        <v>10</v>
      </c>
      <c r="D3789" s="14">
        <f>IF(DCalendário6[[#This Row],[Dia Útil]]="","",(MONTH($B3789)))</f>
        <v>5</v>
      </c>
      <c r="E3789" s="14">
        <f t="shared" si="59"/>
        <v>2028</v>
      </c>
      <c r="F3789" s="14">
        <f>MONTH(DCalendário6[[#This Row],[Dia]])</f>
        <v>5</v>
      </c>
      <c r="G3789" s="14" t="str">
        <f>MONTH(DCalendário6[[#This Row],[Dia]])&amp;" - "&amp;DCalendário6[[#This Row],[Ano]]</f>
        <v>5 - 2028</v>
      </c>
      <c r="H3789" s="14">
        <f>IF(DCalendário6[[#This Row],[Dia Útil]]="","",DCalendário6[[#This Row],[Semana Ano]])</f>
        <v>21</v>
      </c>
      <c r="I3789" s="14">
        <f>WEEKNUM(DCalendário6[[#This Row],[Dia]])</f>
        <v>21</v>
      </c>
      <c r="J3789" s="14" cm="1">
        <f t="array" aca="1" ref="J378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789" s="16">
        <f>WEEKDAY(DCalendário6[[#This Row],[Dia]])</f>
        <v>2</v>
      </c>
      <c r="L3789" s="1" t="str">
        <f>IFERROR(VLOOKUP(A3789,Tabela4[],1,0),"")</f>
        <v/>
      </c>
      <c r="M378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46888</v>
      </c>
      <c r="N3789" s="16" t="str">
        <f>IF(DCalendário6[[#This Row],[Dia Útil2]]="Feriado","Feriado",IF(AND(DCalendário6[[#This Row],[Dia Útil]]="",DCalendário6[[#This Row],[Mês Total]]=F3782),N3782+1,IF(DCalendário6[[#This Row],[Dia Útil]]="",1,"")))</f>
        <v/>
      </c>
      <c r="O378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3789" s="16"/>
      <c r="Q3789" s="17"/>
    </row>
    <row r="3790" spans="1:17" x14ac:dyDescent="0.25">
      <c r="A3790" s="1">
        <v>46889</v>
      </c>
      <c r="B3790" s="1">
        <f>IF(AND(DCalendário6[[#This Row],[Dia da semana]]&gt;1,DCalendário6[[#This Row],[Dia da semana]]&lt;7,DCalendário6[[#This Row],[Feriados]]=""),DCalendário6[[#This Row],[Dia]],"")</f>
        <v>46889</v>
      </c>
      <c r="C3790" s="16">
        <f>IF(DCalendário6[[#This Row],[Mês]]="","",IF(AND(C3786="",C3787="",C3788="",C3789=""),IF(DCalendário6[[#This Row],[Mês]]=D3789,C3789+1,IF(AND(D3789="",D3790=D3785),C3785+1,1)),IF(AND(C3787="",C3788="",C3789=""),IF(DCalendário6[[#This Row],[Mês]]=D3789,C3789+1,IF(AND(D3789="",D3790=D3786),C3786+1,1)),IF(AND(C3788="",C3789=""),IF(DCalendário6[[#This Row],[Mês]]=D3789,C3789+1,IF(AND(D3789="",D3790=D3787),C3787+1,1)),IF(DCalendário6[[#This Row],[Mês]]=D3789,C3789+1,IF(AND(D3789="",D3790=D3788),C3788+1,1))))))</f>
        <v>11</v>
      </c>
      <c r="D3790" s="14">
        <f>IF(DCalendário6[[#This Row],[Dia Útil]]="","",(MONTH($B3790)))</f>
        <v>5</v>
      </c>
      <c r="E3790" s="14">
        <f t="shared" si="59"/>
        <v>2028</v>
      </c>
      <c r="F3790" s="14">
        <f>MONTH(DCalendário6[[#This Row],[Dia]])</f>
        <v>5</v>
      </c>
      <c r="G3790" s="14" t="str">
        <f>MONTH(DCalendário6[[#This Row],[Dia]])&amp;" - "&amp;DCalendário6[[#This Row],[Ano]]</f>
        <v>5 - 2028</v>
      </c>
      <c r="H3790" s="14">
        <f>IF(DCalendário6[[#This Row],[Dia Útil]]="","",DCalendário6[[#This Row],[Semana Ano]])</f>
        <v>21</v>
      </c>
      <c r="I3790" s="14">
        <f>WEEKNUM(DCalendário6[[#This Row],[Dia]])</f>
        <v>21</v>
      </c>
      <c r="J3790" s="14" cm="1">
        <f t="array" aca="1" ref="J379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790" s="16">
        <f>WEEKDAY(DCalendário6[[#This Row],[Dia]])</f>
        <v>3</v>
      </c>
      <c r="L3790" s="1" t="str">
        <f>IFERROR(VLOOKUP(A3790,Tabela4[],1,0),"")</f>
        <v/>
      </c>
      <c r="M379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46889</v>
      </c>
      <c r="N3790" s="16" t="str">
        <f>IF(DCalendário6[[#This Row],[Dia Útil2]]="Feriado","Feriado",IF(AND(DCalendário6[[#This Row],[Dia Útil]]="",DCalendário6[[#This Row],[Mês Total]]=F3783),N3783+1,IF(DCalendário6[[#This Row],[Dia Útil]]="",1,"")))</f>
        <v/>
      </c>
      <c r="O379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3790" s="16"/>
      <c r="Q3790" s="17"/>
    </row>
    <row r="3791" spans="1:17" x14ac:dyDescent="0.25">
      <c r="A3791" s="1">
        <v>46890</v>
      </c>
      <c r="B3791" s="1">
        <f>IF(AND(DCalendário6[[#This Row],[Dia da semana]]&gt;1,DCalendário6[[#This Row],[Dia da semana]]&lt;7,DCalendário6[[#This Row],[Feriados]]=""),DCalendário6[[#This Row],[Dia]],"")</f>
        <v>46890</v>
      </c>
      <c r="C3791" s="16">
        <f>IF(DCalendário6[[#This Row],[Mês]]="","",IF(AND(C3787="",C3788="",C3789="",C3790=""),IF(DCalendário6[[#This Row],[Mês]]=D3790,C3790+1,IF(AND(D3790="",D3791=D3786),C3786+1,1)),IF(AND(C3788="",C3789="",C3790=""),IF(DCalendário6[[#This Row],[Mês]]=D3790,C3790+1,IF(AND(D3790="",D3791=D3787),C3787+1,1)),IF(AND(C3789="",C3790=""),IF(DCalendário6[[#This Row],[Mês]]=D3790,C3790+1,IF(AND(D3790="",D3791=D3788),C3788+1,1)),IF(DCalendário6[[#This Row],[Mês]]=D3790,C3790+1,IF(AND(D3790="",D3791=D3789),C3789+1,1))))))</f>
        <v>12</v>
      </c>
      <c r="D3791" s="14">
        <f>IF(DCalendário6[[#This Row],[Dia Útil]]="","",(MONTH($B3791)))</f>
        <v>5</v>
      </c>
      <c r="E3791" s="14">
        <f t="shared" si="59"/>
        <v>2028</v>
      </c>
      <c r="F3791" s="14">
        <f>MONTH(DCalendário6[[#This Row],[Dia]])</f>
        <v>5</v>
      </c>
      <c r="G3791" s="14" t="str">
        <f>MONTH(DCalendário6[[#This Row],[Dia]])&amp;" - "&amp;DCalendário6[[#This Row],[Ano]]</f>
        <v>5 - 2028</v>
      </c>
      <c r="H3791" s="14">
        <f>IF(DCalendário6[[#This Row],[Dia Útil]]="","",DCalendário6[[#This Row],[Semana Ano]])</f>
        <v>21</v>
      </c>
      <c r="I3791" s="14">
        <f>WEEKNUM(DCalendário6[[#This Row],[Dia]])</f>
        <v>21</v>
      </c>
      <c r="J3791" s="14" cm="1">
        <f t="array" aca="1" ref="J379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791" s="16">
        <f>WEEKDAY(DCalendário6[[#This Row],[Dia]])</f>
        <v>4</v>
      </c>
      <c r="L3791" s="1" t="str">
        <f>IFERROR(VLOOKUP(A3791,Tabela4[],1,0),"")</f>
        <v/>
      </c>
      <c r="M379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46890</v>
      </c>
      <c r="N3791" s="16" t="str">
        <f>IF(DCalendário6[[#This Row],[Dia Útil2]]="Feriado","Feriado",IF(AND(DCalendário6[[#This Row],[Dia Útil]]="",DCalendário6[[#This Row],[Mês Total]]=F3784),N3784+1,IF(DCalendário6[[#This Row],[Dia Útil]]="",1,"")))</f>
        <v/>
      </c>
      <c r="O379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3791" s="16"/>
      <c r="Q3791" s="17"/>
    </row>
    <row r="3792" spans="1:17" x14ac:dyDescent="0.25">
      <c r="A3792" s="1">
        <v>46891</v>
      </c>
      <c r="B3792" s="1">
        <f>IF(AND(DCalendário6[[#This Row],[Dia da semana]]&gt;1,DCalendário6[[#This Row],[Dia da semana]]&lt;7,DCalendário6[[#This Row],[Feriados]]=""),DCalendário6[[#This Row],[Dia]],"")</f>
        <v>46891</v>
      </c>
      <c r="C3792" s="16">
        <f>IF(DCalendário6[[#This Row],[Mês]]="","",IF(AND(C3788="",C3789="",C3790="",C3791=""),IF(DCalendário6[[#This Row],[Mês]]=D3791,C3791+1,IF(AND(D3791="",D3792=D3787),C3787+1,1)),IF(AND(C3789="",C3790="",C3791=""),IF(DCalendário6[[#This Row],[Mês]]=D3791,C3791+1,IF(AND(D3791="",D3792=D3788),C3788+1,1)),IF(AND(C3790="",C3791=""),IF(DCalendário6[[#This Row],[Mês]]=D3791,C3791+1,IF(AND(D3791="",D3792=D3789),C3789+1,1)),IF(DCalendário6[[#This Row],[Mês]]=D3791,C3791+1,IF(AND(D3791="",D3792=D3790),C3790+1,1))))))</f>
        <v>13</v>
      </c>
      <c r="D3792" s="14">
        <f>IF(DCalendário6[[#This Row],[Dia Útil]]="","",(MONTH($B3792)))</f>
        <v>5</v>
      </c>
      <c r="E3792" s="14">
        <f t="shared" si="59"/>
        <v>2028</v>
      </c>
      <c r="F3792" s="14">
        <f>MONTH(DCalendário6[[#This Row],[Dia]])</f>
        <v>5</v>
      </c>
      <c r="G3792" s="14" t="str">
        <f>MONTH(DCalendário6[[#This Row],[Dia]])&amp;" - "&amp;DCalendário6[[#This Row],[Ano]]</f>
        <v>5 - 2028</v>
      </c>
      <c r="H3792" s="14">
        <f>IF(DCalendário6[[#This Row],[Dia Útil]]="","",DCalendário6[[#This Row],[Semana Ano]])</f>
        <v>21</v>
      </c>
      <c r="I3792" s="14">
        <f>WEEKNUM(DCalendário6[[#This Row],[Dia]])</f>
        <v>21</v>
      </c>
      <c r="J3792" s="14" cm="1">
        <f t="array" aca="1" ref="J379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792" s="16">
        <f>WEEKDAY(DCalendário6[[#This Row],[Dia]])</f>
        <v>5</v>
      </c>
      <c r="L3792" s="1" t="str">
        <f>IFERROR(VLOOKUP(A3792,Tabela4[],1,0),"")</f>
        <v/>
      </c>
      <c r="M379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46891</v>
      </c>
      <c r="N3792" s="16" t="str">
        <f>IF(DCalendário6[[#This Row],[Dia Útil2]]="Feriado","Feriado",IF(AND(DCalendário6[[#This Row],[Dia Útil]]="",DCalendário6[[#This Row],[Mês Total]]=F3785),N3785+1,IF(DCalendário6[[#This Row],[Dia Útil]]="",1,"")))</f>
        <v/>
      </c>
      <c r="O379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3792" s="16"/>
      <c r="Q3792" s="17"/>
    </row>
    <row r="3793" spans="1:17" x14ac:dyDescent="0.25">
      <c r="A3793" s="1">
        <v>46892</v>
      </c>
      <c r="B3793" s="1">
        <f>IF(AND(DCalendário6[[#This Row],[Dia da semana]]&gt;1,DCalendário6[[#This Row],[Dia da semana]]&lt;7,DCalendário6[[#This Row],[Feriados]]=""),DCalendário6[[#This Row],[Dia]],"")</f>
        <v>46892</v>
      </c>
      <c r="C3793" s="16">
        <f>IF(DCalendário6[[#This Row],[Mês]]="","",IF(AND(C3789="",C3790="",C3791="",C3792=""),IF(DCalendário6[[#This Row],[Mês]]=D3792,C3792+1,IF(AND(D3792="",D3793=D3788),C3788+1,1)),IF(AND(C3790="",C3791="",C3792=""),IF(DCalendário6[[#This Row],[Mês]]=D3792,C3792+1,IF(AND(D3792="",D3793=D3789),C3789+1,1)),IF(AND(C3791="",C3792=""),IF(DCalendário6[[#This Row],[Mês]]=D3792,C3792+1,IF(AND(D3792="",D3793=D3790),C3790+1,1)),IF(DCalendário6[[#This Row],[Mês]]=D3792,C3792+1,IF(AND(D3792="",D3793=D3791),C3791+1,1))))))</f>
        <v>14</v>
      </c>
      <c r="D3793" s="14">
        <f>IF(DCalendário6[[#This Row],[Dia Útil]]="","",(MONTH($B3793)))</f>
        <v>5</v>
      </c>
      <c r="E3793" s="14">
        <f t="shared" si="59"/>
        <v>2028</v>
      </c>
      <c r="F3793" s="14">
        <f>MONTH(DCalendário6[[#This Row],[Dia]])</f>
        <v>5</v>
      </c>
      <c r="G3793" s="14" t="str">
        <f>MONTH(DCalendário6[[#This Row],[Dia]])&amp;" - "&amp;DCalendário6[[#This Row],[Ano]]</f>
        <v>5 - 2028</v>
      </c>
      <c r="H3793" s="14">
        <f>IF(DCalendário6[[#This Row],[Dia Útil]]="","",DCalendário6[[#This Row],[Semana Ano]])</f>
        <v>21</v>
      </c>
      <c r="I3793" s="14">
        <f>WEEKNUM(DCalendário6[[#This Row],[Dia]])</f>
        <v>21</v>
      </c>
      <c r="J3793" s="14" cm="1">
        <f t="array" aca="1" ref="J379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793" s="16">
        <f>WEEKDAY(DCalendário6[[#This Row],[Dia]])</f>
        <v>6</v>
      </c>
      <c r="L3793" s="1" t="str">
        <f>IFERROR(VLOOKUP(A3793,Tabela4[],1,0),"")</f>
        <v/>
      </c>
      <c r="M379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46892</v>
      </c>
      <c r="N3793" s="16" t="str">
        <f>IF(DCalendário6[[#This Row],[Dia Útil2]]="Feriado","Feriado",IF(AND(DCalendário6[[#This Row],[Dia Útil]]="",DCalendário6[[#This Row],[Mês Total]]=F3786),N3786+1,IF(DCalendário6[[#This Row],[Dia Útil]]="",1,"")))</f>
        <v/>
      </c>
      <c r="O379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3793" s="16"/>
      <c r="Q3793" s="17"/>
    </row>
    <row r="3794" spans="1:17" x14ac:dyDescent="0.25">
      <c r="A3794" s="1">
        <v>46893</v>
      </c>
      <c r="B3794" s="1" t="str">
        <f>IF(AND(DCalendário6[[#This Row],[Dia da semana]]&gt;1,DCalendário6[[#This Row],[Dia da semana]]&lt;7,DCalendário6[[#This Row],[Feriados]]=""),DCalendário6[[#This Row],[Dia]],"")</f>
        <v/>
      </c>
      <c r="C3794" s="16" t="str">
        <f>IF(DCalendário6[[#This Row],[Mês]]="","",IF(AND(C3790="",C3791="",C3792="",C3793=""),IF(DCalendário6[[#This Row],[Mês]]=D3793,C3793+1,IF(AND(D3793="",D3794=D3789),C3789+1,1)),IF(AND(C3791="",C3792="",C3793=""),IF(DCalendário6[[#This Row],[Mês]]=D3793,C3793+1,IF(AND(D3793="",D3794=D3790),C3790+1,1)),IF(AND(C3792="",C3793=""),IF(DCalendário6[[#This Row],[Mês]]=D3793,C3793+1,IF(AND(D3793="",D3794=D3791),C3791+1,1)),IF(DCalendário6[[#This Row],[Mês]]=D3793,C3793+1,IF(AND(D3793="",D3794=D3792),C3792+1,1))))))</f>
        <v/>
      </c>
      <c r="D3794" s="14" t="str">
        <f>IF(DCalendário6[[#This Row],[Dia Útil]]="","",(MONTH($B3794)))</f>
        <v/>
      </c>
      <c r="E3794" s="14">
        <f t="shared" si="59"/>
        <v>2028</v>
      </c>
      <c r="F3794" s="14">
        <f>MONTH(DCalendário6[[#This Row],[Dia]])</f>
        <v>5</v>
      </c>
      <c r="G3794" s="14" t="str">
        <f>MONTH(DCalendário6[[#This Row],[Dia]])&amp;" - "&amp;DCalendário6[[#This Row],[Ano]]</f>
        <v>5 - 2028</v>
      </c>
      <c r="H3794" s="14" t="str">
        <f>IF(DCalendário6[[#This Row],[Dia Útil]]="","",DCalendário6[[#This Row],[Semana Ano]])</f>
        <v/>
      </c>
      <c r="I3794" s="14">
        <f>WEEKNUM(DCalendário6[[#This Row],[Dia]])</f>
        <v>21</v>
      </c>
      <c r="J3794" s="14" cm="1">
        <f t="array" aca="1" ref="J379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794" s="16">
        <f>WEEKDAY(DCalendário6[[#This Row],[Dia]])</f>
        <v>7</v>
      </c>
      <c r="L3794" s="1" t="str">
        <f>IFERROR(VLOOKUP(A3794,Tabela4[],1,0),"")</f>
        <v/>
      </c>
      <c r="M379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794" s="16">
        <f>IF(DCalendário6[[#This Row],[Dia Útil2]]="Feriado","Feriado",IF(AND(DCalendário6[[#This Row],[Dia Útil]]="",DCalendário6[[#This Row],[Mês Total]]=F3787),N3787+1,IF(DCalendário6[[#This Row],[Dia Útil]]="",1,"")))</f>
        <v>3</v>
      </c>
      <c r="O379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3794" s="16"/>
      <c r="Q3794" s="17"/>
    </row>
    <row r="3795" spans="1:17" x14ac:dyDescent="0.25">
      <c r="A3795" s="1">
        <v>46894</v>
      </c>
      <c r="B3795" s="1" t="str">
        <f>IF(AND(DCalendário6[[#This Row],[Dia da semana]]&gt;1,DCalendário6[[#This Row],[Dia da semana]]&lt;7,DCalendário6[[#This Row],[Feriados]]=""),DCalendário6[[#This Row],[Dia]],"")</f>
        <v/>
      </c>
      <c r="C3795" s="16" t="str">
        <f>IF(DCalendário6[[#This Row],[Mês]]="","",IF(AND(C3791="",C3792="",C3793="",C3794=""),IF(DCalendário6[[#This Row],[Mês]]=D3794,C3794+1,IF(AND(D3794="",D3795=D3790),C3790+1,1)),IF(AND(C3792="",C3793="",C3794=""),IF(DCalendário6[[#This Row],[Mês]]=D3794,C3794+1,IF(AND(D3794="",D3795=D3791),C3791+1,1)),IF(AND(C3793="",C3794=""),IF(DCalendário6[[#This Row],[Mês]]=D3794,C3794+1,IF(AND(D3794="",D3795=D3792),C3792+1,1)),IF(DCalendário6[[#This Row],[Mês]]=D3794,C3794+1,IF(AND(D3794="",D3795=D3793),C3793+1,1))))))</f>
        <v/>
      </c>
      <c r="D3795" s="14" t="str">
        <f>IF(DCalendário6[[#This Row],[Dia Útil]]="","",(MONTH($B3795)))</f>
        <v/>
      </c>
      <c r="E3795" s="14">
        <f t="shared" si="59"/>
        <v>2028</v>
      </c>
      <c r="F3795" s="14">
        <f>MONTH(DCalendário6[[#This Row],[Dia]])</f>
        <v>5</v>
      </c>
      <c r="G3795" s="14" t="str">
        <f>MONTH(DCalendário6[[#This Row],[Dia]])&amp;" - "&amp;DCalendário6[[#This Row],[Ano]]</f>
        <v>5 - 2028</v>
      </c>
      <c r="H3795" s="14" t="str">
        <f>IF(DCalendário6[[#This Row],[Dia Útil]]="","",DCalendário6[[#This Row],[Semana Ano]])</f>
        <v/>
      </c>
      <c r="I3795" s="14">
        <f>WEEKNUM(DCalendário6[[#This Row],[Dia]])</f>
        <v>22</v>
      </c>
      <c r="J3795" s="14" cm="1">
        <f t="array" aca="1" ref="J379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795" s="16">
        <f>WEEKDAY(DCalendário6[[#This Row],[Dia]])</f>
        <v>1</v>
      </c>
      <c r="L3795" s="1" t="str">
        <f>IFERROR(VLOOKUP(A3795,Tabela4[],1,0),"")</f>
        <v/>
      </c>
      <c r="M379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795" s="16">
        <f>IF(DCalendário6[[#This Row],[Dia Útil2]]="Feriado","Feriado",IF(AND(DCalendário6[[#This Row],[Dia Útil]]="",DCalendário6[[#This Row],[Mês Total]]=F3788),N3788+1,IF(DCalendário6[[#This Row],[Dia Útil]]="",1,"")))</f>
        <v>3</v>
      </c>
      <c r="O379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3795" s="16"/>
      <c r="Q3795" s="17"/>
    </row>
    <row r="3796" spans="1:17" x14ac:dyDescent="0.25">
      <c r="A3796" s="1">
        <v>46895</v>
      </c>
      <c r="B3796" s="1">
        <f>IF(AND(DCalendário6[[#This Row],[Dia da semana]]&gt;1,DCalendário6[[#This Row],[Dia da semana]]&lt;7,DCalendário6[[#This Row],[Feriados]]=""),DCalendário6[[#This Row],[Dia]],"")</f>
        <v>46895</v>
      </c>
      <c r="C3796" s="16">
        <f>IF(DCalendário6[[#This Row],[Mês]]="","",IF(AND(C3792="",C3793="",C3794="",C3795=""),IF(DCalendário6[[#This Row],[Mês]]=D3795,C3795+1,IF(AND(D3795="",D3796=D3791),C3791+1,1)),IF(AND(C3793="",C3794="",C3795=""),IF(DCalendário6[[#This Row],[Mês]]=D3795,C3795+1,IF(AND(D3795="",D3796=D3792),C3792+1,1)),IF(AND(C3794="",C3795=""),IF(DCalendário6[[#This Row],[Mês]]=D3795,C3795+1,IF(AND(D3795="",D3796=D3793),C3793+1,1)),IF(DCalendário6[[#This Row],[Mês]]=D3795,C3795+1,IF(AND(D3795="",D3796=D3794),C3794+1,1))))))</f>
        <v>15</v>
      </c>
      <c r="D3796" s="14">
        <f>IF(DCalendário6[[#This Row],[Dia Útil]]="","",(MONTH($B3796)))</f>
        <v>5</v>
      </c>
      <c r="E3796" s="14">
        <f t="shared" si="59"/>
        <v>2028</v>
      </c>
      <c r="F3796" s="14">
        <f>MONTH(DCalendário6[[#This Row],[Dia]])</f>
        <v>5</v>
      </c>
      <c r="G3796" s="14" t="str">
        <f>MONTH(DCalendário6[[#This Row],[Dia]])&amp;" - "&amp;DCalendário6[[#This Row],[Ano]]</f>
        <v>5 - 2028</v>
      </c>
      <c r="H3796" s="14">
        <f>IF(DCalendário6[[#This Row],[Dia Útil]]="","",DCalendário6[[#This Row],[Semana Ano]])</f>
        <v>22</v>
      </c>
      <c r="I3796" s="14">
        <f>WEEKNUM(DCalendário6[[#This Row],[Dia]])</f>
        <v>22</v>
      </c>
      <c r="J3796" s="14" cm="1">
        <f t="array" aca="1" ref="J379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796" s="16">
        <f>WEEKDAY(DCalendário6[[#This Row],[Dia]])</f>
        <v>2</v>
      </c>
      <c r="L3796" s="1" t="str">
        <f>IFERROR(VLOOKUP(A3796,Tabela4[],1,0),"")</f>
        <v/>
      </c>
      <c r="M379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46895</v>
      </c>
      <c r="N3796" s="16" t="str">
        <f>IF(DCalendário6[[#This Row],[Dia Útil2]]="Feriado","Feriado",IF(AND(DCalendário6[[#This Row],[Dia Útil]]="",DCalendário6[[#This Row],[Mês Total]]=F3789),N3789+1,IF(DCalendário6[[#This Row],[Dia Útil]]="",1,"")))</f>
        <v/>
      </c>
      <c r="O379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3796" s="16"/>
      <c r="Q3796" s="17"/>
    </row>
    <row r="3797" spans="1:17" x14ac:dyDescent="0.25">
      <c r="A3797" s="1">
        <v>46896</v>
      </c>
      <c r="B3797" s="1">
        <f>IF(AND(DCalendário6[[#This Row],[Dia da semana]]&gt;1,DCalendário6[[#This Row],[Dia da semana]]&lt;7,DCalendário6[[#This Row],[Feriados]]=""),DCalendário6[[#This Row],[Dia]],"")</f>
        <v>46896</v>
      </c>
      <c r="C3797" s="16">
        <f>IF(DCalendário6[[#This Row],[Mês]]="","",IF(AND(C3793="",C3794="",C3795="",C3796=""),IF(DCalendário6[[#This Row],[Mês]]=D3796,C3796+1,IF(AND(D3796="",D3797=D3792),C3792+1,1)),IF(AND(C3794="",C3795="",C3796=""),IF(DCalendário6[[#This Row],[Mês]]=D3796,C3796+1,IF(AND(D3796="",D3797=D3793),C3793+1,1)),IF(AND(C3795="",C3796=""),IF(DCalendário6[[#This Row],[Mês]]=D3796,C3796+1,IF(AND(D3796="",D3797=D3794),C3794+1,1)),IF(DCalendário6[[#This Row],[Mês]]=D3796,C3796+1,IF(AND(D3796="",D3797=D3795),C3795+1,1))))))</f>
        <v>16</v>
      </c>
      <c r="D3797" s="14">
        <f>IF(DCalendário6[[#This Row],[Dia Útil]]="","",(MONTH($B3797)))</f>
        <v>5</v>
      </c>
      <c r="E3797" s="14">
        <f t="shared" si="59"/>
        <v>2028</v>
      </c>
      <c r="F3797" s="14">
        <f>MONTH(DCalendário6[[#This Row],[Dia]])</f>
        <v>5</v>
      </c>
      <c r="G3797" s="14" t="str">
        <f>MONTH(DCalendário6[[#This Row],[Dia]])&amp;" - "&amp;DCalendário6[[#This Row],[Ano]]</f>
        <v>5 - 2028</v>
      </c>
      <c r="H3797" s="14">
        <f>IF(DCalendário6[[#This Row],[Dia Útil]]="","",DCalendário6[[#This Row],[Semana Ano]])</f>
        <v>22</v>
      </c>
      <c r="I3797" s="14">
        <f>WEEKNUM(DCalendário6[[#This Row],[Dia]])</f>
        <v>22</v>
      </c>
      <c r="J3797" s="14" cm="1">
        <f t="array" aca="1" ref="J379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797" s="16">
        <f>WEEKDAY(DCalendário6[[#This Row],[Dia]])</f>
        <v>3</v>
      </c>
      <c r="L3797" s="1" t="str">
        <f>IFERROR(VLOOKUP(A3797,Tabela4[],1,0),"")</f>
        <v/>
      </c>
      <c r="M379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46896</v>
      </c>
      <c r="N3797" s="16" t="str">
        <f>IF(DCalendário6[[#This Row],[Dia Útil2]]="Feriado","Feriado",IF(AND(DCalendário6[[#This Row],[Dia Útil]]="",DCalendário6[[#This Row],[Mês Total]]=F3790),N3790+1,IF(DCalendário6[[#This Row],[Dia Útil]]="",1,"")))</f>
        <v/>
      </c>
      <c r="O379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3797" s="16"/>
      <c r="Q3797" s="17"/>
    </row>
    <row r="3798" spans="1:17" x14ac:dyDescent="0.25">
      <c r="A3798" s="1">
        <v>46897</v>
      </c>
      <c r="B3798" s="1">
        <f>IF(AND(DCalendário6[[#This Row],[Dia da semana]]&gt;1,DCalendário6[[#This Row],[Dia da semana]]&lt;7,DCalendário6[[#This Row],[Feriados]]=""),DCalendário6[[#This Row],[Dia]],"")</f>
        <v>46897</v>
      </c>
      <c r="C3798" s="16">
        <f>IF(DCalendário6[[#This Row],[Mês]]="","",IF(AND(C3794="",C3795="",C3796="",C3797=""),IF(DCalendário6[[#This Row],[Mês]]=D3797,C3797+1,IF(AND(D3797="",D3798=D3793),C3793+1,1)),IF(AND(C3795="",C3796="",C3797=""),IF(DCalendário6[[#This Row],[Mês]]=D3797,C3797+1,IF(AND(D3797="",D3798=D3794),C3794+1,1)),IF(AND(C3796="",C3797=""),IF(DCalendário6[[#This Row],[Mês]]=D3797,C3797+1,IF(AND(D3797="",D3798=D3795),C3795+1,1)),IF(DCalendário6[[#This Row],[Mês]]=D3797,C3797+1,IF(AND(D3797="",D3798=D3796),C3796+1,1))))))</f>
        <v>17</v>
      </c>
      <c r="D3798" s="14">
        <f>IF(DCalendário6[[#This Row],[Dia Útil]]="","",(MONTH($B3798)))</f>
        <v>5</v>
      </c>
      <c r="E3798" s="14">
        <f t="shared" si="59"/>
        <v>2028</v>
      </c>
      <c r="F3798" s="14">
        <f>MONTH(DCalendário6[[#This Row],[Dia]])</f>
        <v>5</v>
      </c>
      <c r="G3798" s="14" t="str">
        <f>MONTH(DCalendário6[[#This Row],[Dia]])&amp;" - "&amp;DCalendário6[[#This Row],[Ano]]</f>
        <v>5 - 2028</v>
      </c>
      <c r="H3798" s="14">
        <f>IF(DCalendário6[[#This Row],[Dia Útil]]="","",DCalendário6[[#This Row],[Semana Ano]])</f>
        <v>22</v>
      </c>
      <c r="I3798" s="14">
        <f>WEEKNUM(DCalendário6[[#This Row],[Dia]])</f>
        <v>22</v>
      </c>
      <c r="J3798" s="14" cm="1">
        <f t="array" aca="1" ref="J379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798" s="16">
        <f>WEEKDAY(DCalendário6[[#This Row],[Dia]])</f>
        <v>4</v>
      </c>
      <c r="L3798" s="1" t="str">
        <f>IFERROR(VLOOKUP(A3798,Tabela4[],1,0),"")</f>
        <v/>
      </c>
      <c r="M379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46897</v>
      </c>
      <c r="N3798" s="16" t="str">
        <f>IF(DCalendário6[[#This Row],[Dia Útil2]]="Feriado","Feriado",IF(AND(DCalendário6[[#This Row],[Dia Útil]]="",DCalendário6[[#This Row],[Mês Total]]=F3791),N3791+1,IF(DCalendário6[[#This Row],[Dia Útil]]="",1,"")))</f>
        <v/>
      </c>
      <c r="O379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3798" s="16"/>
      <c r="Q3798" s="17"/>
    </row>
    <row r="3799" spans="1:17" x14ac:dyDescent="0.25">
      <c r="A3799" s="1">
        <v>46898</v>
      </c>
      <c r="B3799" s="1">
        <f>IF(AND(DCalendário6[[#This Row],[Dia da semana]]&gt;1,DCalendário6[[#This Row],[Dia da semana]]&lt;7,DCalendário6[[#This Row],[Feriados]]=""),DCalendário6[[#This Row],[Dia]],"")</f>
        <v>46898</v>
      </c>
      <c r="C3799" s="16">
        <f>IF(DCalendário6[[#This Row],[Mês]]="","",IF(AND(C3795="",C3796="",C3797="",C3798=""),IF(DCalendário6[[#This Row],[Mês]]=D3798,C3798+1,IF(AND(D3798="",D3799=D3794),C3794+1,1)),IF(AND(C3796="",C3797="",C3798=""),IF(DCalendário6[[#This Row],[Mês]]=D3798,C3798+1,IF(AND(D3798="",D3799=D3795),C3795+1,1)),IF(AND(C3797="",C3798=""),IF(DCalendário6[[#This Row],[Mês]]=D3798,C3798+1,IF(AND(D3798="",D3799=D3796),C3796+1,1)),IF(DCalendário6[[#This Row],[Mês]]=D3798,C3798+1,IF(AND(D3798="",D3799=D3797),C3797+1,1))))))</f>
        <v>18</v>
      </c>
      <c r="D3799" s="14">
        <f>IF(DCalendário6[[#This Row],[Dia Útil]]="","",(MONTH($B3799)))</f>
        <v>5</v>
      </c>
      <c r="E3799" s="14">
        <f t="shared" si="59"/>
        <v>2028</v>
      </c>
      <c r="F3799" s="14">
        <f>MONTH(DCalendário6[[#This Row],[Dia]])</f>
        <v>5</v>
      </c>
      <c r="G3799" s="14" t="str">
        <f>MONTH(DCalendário6[[#This Row],[Dia]])&amp;" - "&amp;DCalendário6[[#This Row],[Ano]]</f>
        <v>5 - 2028</v>
      </c>
      <c r="H3799" s="14">
        <f>IF(DCalendário6[[#This Row],[Dia Útil]]="","",DCalendário6[[#This Row],[Semana Ano]])</f>
        <v>22</v>
      </c>
      <c r="I3799" s="14">
        <f>WEEKNUM(DCalendário6[[#This Row],[Dia]])</f>
        <v>22</v>
      </c>
      <c r="J3799" s="14" cm="1">
        <f t="array" aca="1" ref="J379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799" s="16">
        <f>WEEKDAY(DCalendário6[[#This Row],[Dia]])</f>
        <v>5</v>
      </c>
      <c r="L3799" s="1" t="str">
        <f>IFERROR(VLOOKUP(A3799,Tabela4[],1,0),"")</f>
        <v/>
      </c>
      <c r="M379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46898</v>
      </c>
      <c r="N3799" s="16" t="str">
        <f>IF(DCalendário6[[#This Row],[Dia Útil2]]="Feriado","Feriado",IF(AND(DCalendário6[[#This Row],[Dia Útil]]="",DCalendário6[[#This Row],[Mês Total]]=F3792),N3792+1,IF(DCalendário6[[#This Row],[Dia Útil]]="",1,"")))</f>
        <v/>
      </c>
      <c r="O379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3799" s="16"/>
      <c r="Q3799" s="17"/>
    </row>
    <row r="3800" spans="1:17" x14ac:dyDescent="0.25">
      <c r="A3800" s="1">
        <v>46899</v>
      </c>
      <c r="B3800" s="1">
        <f>IF(AND(DCalendário6[[#This Row],[Dia da semana]]&gt;1,DCalendário6[[#This Row],[Dia da semana]]&lt;7,DCalendário6[[#This Row],[Feriados]]=""),DCalendário6[[#This Row],[Dia]],"")</f>
        <v>46899</v>
      </c>
      <c r="C3800" s="16">
        <f>IF(DCalendário6[[#This Row],[Mês]]="","",IF(AND(C3796="",C3797="",C3798="",C3799=""),IF(DCalendário6[[#This Row],[Mês]]=D3799,C3799+1,IF(AND(D3799="",D3800=D3795),C3795+1,1)),IF(AND(C3797="",C3798="",C3799=""),IF(DCalendário6[[#This Row],[Mês]]=D3799,C3799+1,IF(AND(D3799="",D3800=D3796),C3796+1,1)),IF(AND(C3798="",C3799=""),IF(DCalendário6[[#This Row],[Mês]]=D3799,C3799+1,IF(AND(D3799="",D3800=D3797),C3797+1,1)),IF(DCalendário6[[#This Row],[Mês]]=D3799,C3799+1,IF(AND(D3799="",D3800=D3798),C3798+1,1))))))</f>
        <v>19</v>
      </c>
      <c r="D3800" s="14">
        <f>IF(DCalendário6[[#This Row],[Dia Útil]]="","",(MONTH($B3800)))</f>
        <v>5</v>
      </c>
      <c r="E3800" s="14">
        <f t="shared" si="59"/>
        <v>2028</v>
      </c>
      <c r="F3800" s="14">
        <f>MONTH(DCalendário6[[#This Row],[Dia]])</f>
        <v>5</v>
      </c>
      <c r="G3800" s="14" t="str">
        <f>MONTH(DCalendário6[[#This Row],[Dia]])&amp;" - "&amp;DCalendário6[[#This Row],[Ano]]</f>
        <v>5 - 2028</v>
      </c>
      <c r="H3800" s="14">
        <f>IF(DCalendário6[[#This Row],[Dia Útil]]="","",DCalendário6[[#This Row],[Semana Ano]])</f>
        <v>22</v>
      </c>
      <c r="I3800" s="14">
        <f>WEEKNUM(DCalendário6[[#This Row],[Dia]])</f>
        <v>22</v>
      </c>
      <c r="J3800" s="14" cm="1">
        <f t="array" aca="1" ref="J380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800" s="16">
        <f>WEEKDAY(DCalendário6[[#This Row],[Dia]])</f>
        <v>6</v>
      </c>
      <c r="L3800" s="1" t="str">
        <f>IFERROR(VLOOKUP(A3800,Tabela4[],1,0),"")</f>
        <v/>
      </c>
      <c r="M380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46899</v>
      </c>
      <c r="N3800" s="16" t="str">
        <f>IF(DCalendário6[[#This Row],[Dia Útil2]]="Feriado","Feriado",IF(AND(DCalendário6[[#This Row],[Dia Útil]]="",DCalendário6[[#This Row],[Mês Total]]=F3793),N3793+1,IF(DCalendário6[[#This Row],[Dia Útil]]="",1,"")))</f>
        <v/>
      </c>
      <c r="O380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3800" s="16"/>
      <c r="Q3800" s="17"/>
    </row>
    <row r="3801" spans="1:17" x14ac:dyDescent="0.25">
      <c r="A3801" s="1">
        <v>46900</v>
      </c>
      <c r="B3801" s="1" t="str">
        <f>IF(AND(DCalendário6[[#This Row],[Dia da semana]]&gt;1,DCalendário6[[#This Row],[Dia da semana]]&lt;7,DCalendário6[[#This Row],[Feriados]]=""),DCalendário6[[#This Row],[Dia]],"")</f>
        <v/>
      </c>
      <c r="C3801" s="16" t="str">
        <f>IF(DCalendário6[[#This Row],[Mês]]="","",IF(AND(C3797="",C3798="",C3799="",C3800=""),IF(DCalendário6[[#This Row],[Mês]]=D3800,C3800+1,IF(AND(D3800="",D3801=D3796),C3796+1,1)),IF(AND(C3798="",C3799="",C3800=""),IF(DCalendário6[[#This Row],[Mês]]=D3800,C3800+1,IF(AND(D3800="",D3801=D3797),C3797+1,1)),IF(AND(C3799="",C3800=""),IF(DCalendário6[[#This Row],[Mês]]=D3800,C3800+1,IF(AND(D3800="",D3801=D3798),C3798+1,1)),IF(DCalendário6[[#This Row],[Mês]]=D3800,C3800+1,IF(AND(D3800="",D3801=D3799),C3799+1,1))))))</f>
        <v/>
      </c>
      <c r="D3801" s="14" t="str">
        <f>IF(DCalendário6[[#This Row],[Dia Útil]]="","",(MONTH($B3801)))</f>
        <v/>
      </c>
      <c r="E3801" s="14">
        <f t="shared" si="59"/>
        <v>2028</v>
      </c>
      <c r="F3801" s="14">
        <f>MONTH(DCalendário6[[#This Row],[Dia]])</f>
        <v>5</v>
      </c>
      <c r="G3801" s="14" t="str">
        <f>MONTH(DCalendário6[[#This Row],[Dia]])&amp;" - "&amp;DCalendário6[[#This Row],[Ano]]</f>
        <v>5 - 2028</v>
      </c>
      <c r="H3801" s="14" t="str">
        <f>IF(DCalendário6[[#This Row],[Dia Útil]]="","",DCalendário6[[#This Row],[Semana Ano]])</f>
        <v/>
      </c>
      <c r="I3801" s="14">
        <f>WEEKNUM(DCalendário6[[#This Row],[Dia]])</f>
        <v>22</v>
      </c>
      <c r="J3801" s="14" cm="1">
        <f t="array" aca="1" ref="J380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801" s="16">
        <f>WEEKDAY(DCalendário6[[#This Row],[Dia]])</f>
        <v>7</v>
      </c>
      <c r="L3801" s="1" t="str">
        <f>IFERROR(VLOOKUP(A3801,Tabela4[],1,0),"")</f>
        <v/>
      </c>
      <c r="M380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801" s="16">
        <f>IF(DCalendário6[[#This Row],[Dia Útil2]]="Feriado","Feriado",IF(AND(DCalendário6[[#This Row],[Dia Útil]]="",DCalendário6[[#This Row],[Mês Total]]=F3794),N3794+1,IF(DCalendário6[[#This Row],[Dia Útil]]="",1,"")))</f>
        <v>4</v>
      </c>
      <c r="O380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3801" s="16"/>
      <c r="Q3801" s="17"/>
    </row>
    <row r="3802" spans="1:17" x14ac:dyDescent="0.25">
      <c r="A3802" s="1">
        <v>46901</v>
      </c>
      <c r="B3802" s="1" t="str">
        <f>IF(AND(DCalendário6[[#This Row],[Dia da semana]]&gt;1,DCalendário6[[#This Row],[Dia da semana]]&lt;7,DCalendário6[[#This Row],[Feriados]]=""),DCalendário6[[#This Row],[Dia]],"")</f>
        <v/>
      </c>
      <c r="C3802" s="16" t="str">
        <f>IF(DCalendário6[[#This Row],[Mês]]="","",IF(AND(C3798="",C3799="",C3800="",C3801=""),IF(DCalendário6[[#This Row],[Mês]]=D3801,C3801+1,IF(AND(D3801="",D3802=D3797),C3797+1,1)),IF(AND(C3799="",C3800="",C3801=""),IF(DCalendário6[[#This Row],[Mês]]=D3801,C3801+1,IF(AND(D3801="",D3802=D3798),C3798+1,1)),IF(AND(C3800="",C3801=""),IF(DCalendário6[[#This Row],[Mês]]=D3801,C3801+1,IF(AND(D3801="",D3802=D3799),C3799+1,1)),IF(DCalendário6[[#This Row],[Mês]]=D3801,C3801+1,IF(AND(D3801="",D3802=D3800),C3800+1,1))))))</f>
        <v/>
      </c>
      <c r="D3802" s="14" t="str">
        <f>IF(DCalendário6[[#This Row],[Dia Útil]]="","",(MONTH($B3802)))</f>
        <v/>
      </c>
      <c r="E3802" s="14">
        <f t="shared" si="59"/>
        <v>2028</v>
      </c>
      <c r="F3802" s="14">
        <f>MONTH(DCalendário6[[#This Row],[Dia]])</f>
        <v>5</v>
      </c>
      <c r="G3802" s="14" t="str">
        <f>MONTH(DCalendário6[[#This Row],[Dia]])&amp;" - "&amp;DCalendário6[[#This Row],[Ano]]</f>
        <v>5 - 2028</v>
      </c>
      <c r="H3802" s="14" t="str">
        <f>IF(DCalendário6[[#This Row],[Dia Útil]]="","",DCalendário6[[#This Row],[Semana Ano]])</f>
        <v/>
      </c>
      <c r="I3802" s="14">
        <f>WEEKNUM(DCalendário6[[#This Row],[Dia]])</f>
        <v>23</v>
      </c>
      <c r="J3802" s="14" cm="1">
        <f t="array" aca="1" ref="J380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802" s="16">
        <f>WEEKDAY(DCalendário6[[#This Row],[Dia]])</f>
        <v>1</v>
      </c>
      <c r="L3802" s="1" t="str">
        <f>IFERROR(VLOOKUP(A3802,Tabela4[],1,0),"")</f>
        <v/>
      </c>
      <c r="M380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802" s="16">
        <f>IF(DCalendário6[[#This Row],[Dia Útil2]]="Feriado","Feriado",IF(AND(DCalendário6[[#This Row],[Dia Útil]]="",DCalendário6[[#This Row],[Mês Total]]=F3795),N3795+1,IF(DCalendário6[[#This Row],[Dia Útil]]="",1,"")))</f>
        <v>4</v>
      </c>
      <c r="O380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3802" s="16"/>
      <c r="Q3802" s="17"/>
    </row>
    <row r="3803" spans="1:17" x14ac:dyDescent="0.25">
      <c r="A3803" s="1">
        <v>46902</v>
      </c>
      <c r="B3803" s="1">
        <f>IF(AND(DCalendário6[[#This Row],[Dia da semana]]&gt;1,DCalendário6[[#This Row],[Dia da semana]]&lt;7,DCalendário6[[#This Row],[Feriados]]=""),DCalendário6[[#This Row],[Dia]],"")</f>
        <v>46902</v>
      </c>
      <c r="C3803" s="16">
        <f>IF(DCalendário6[[#This Row],[Mês]]="","",IF(AND(C3799="",C3800="",C3801="",C3802=""),IF(DCalendário6[[#This Row],[Mês]]=D3802,C3802+1,IF(AND(D3802="",D3803=D3798),C3798+1,1)),IF(AND(C3800="",C3801="",C3802=""),IF(DCalendário6[[#This Row],[Mês]]=D3802,C3802+1,IF(AND(D3802="",D3803=D3799),C3799+1,1)),IF(AND(C3801="",C3802=""),IF(DCalendário6[[#This Row],[Mês]]=D3802,C3802+1,IF(AND(D3802="",D3803=D3800),C3800+1,1)),IF(DCalendário6[[#This Row],[Mês]]=D3802,C3802+1,IF(AND(D3802="",D3803=D3801),C3801+1,1))))))</f>
        <v>20</v>
      </c>
      <c r="D3803" s="14">
        <f>IF(DCalendário6[[#This Row],[Dia Útil]]="","",(MONTH($B3803)))</f>
        <v>5</v>
      </c>
      <c r="E3803" s="14">
        <f t="shared" si="59"/>
        <v>2028</v>
      </c>
      <c r="F3803" s="14">
        <f>MONTH(DCalendário6[[#This Row],[Dia]])</f>
        <v>5</v>
      </c>
      <c r="G3803" s="14" t="str">
        <f>MONTH(DCalendário6[[#This Row],[Dia]])&amp;" - "&amp;DCalendário6[[#This Row],[Ano]]</f>
        <v>5 - 2028</v>
      </c>
      <c r="H3803" s="14">
        <f>IF(DCalendário6[[#This Row],[Dia Útil]]="","",DCalendário6[[#This Row],[Semana Ano]])</f>
        <v>23</v>
      </c>
      <c r="I3803" s="14">
        <f>WEEKNUM(DCalendário6[[#This Row],[Dia]])</f>
        <v>23</v>
      </c>
      <c r="J3803" s="14" cm="1">
        <f t="array" aca="1" ref="J380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803" s="16">
        <f>WEEKDAY(DCalendário6[[#This Row],[Dia]])</f>
        <v>2</v>
      </c>
      <c r="L3803" s="1" t="str">
        <f>IFERROR(VLOOKUP(A3803,Tabela4[],1,0),"")</f>
        <v/>
      </c>
      <c r="M380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46902</v>
      </c>
      <c r="N3803" s="16" t="str">
        <f>IF(DCalendário6[[#This Row],[Dia Útil2]]="Feriado","Feriado",IF(AND(DCalendário6[[#This Row],[Dia Útil]]="",DCalendário6[[#This Row],[Mês Total]]=F3796),N3796+1,IF(DCalendário6[[#This Row],[Dia Útil]]="",1,"")))</f>
        <v/>
      </c>
      <c r="O380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3803" s="16"/>
      <c r="Q3803" s="17"/>
    </row>
    <row r="3804" spans="1:17" x14ac:dyDescent="0.25">
      <c r="A3804" s="1">
        <v>46903</v>
      </c>
      <c r="B3804" s="1">
        <f>IF(AND(DCalendário6[[#This Row],[Dia da semana]]&gt;1,DCalendário6[[#This Row],[Dia da semana]]&lt;7,DCalendário6[[#This Row],[Feriados]]=""),DCalendário6[[#This Row],[Dia]],"")</f>
        <v>46903</v>
      </c>
      <c r="C3804" s="16">
        <f>IF(DCalendário6[[#This Row],[Mês]]="","",IF(AND(C3800="",C3801="",C3802="",C3803=""),IF(DCalendário6[[#This Row],[Mês]]=D3803,C3803+1,IF(AND(D3803="",D3804=D3799),C3799+1,1)),IF(AND(C3801="",C3802="",C3803=""),IF(DCalendário6[[#This Row],[Mês]]=D3803,C3803+1,IF(AND(D3803="",D3804=D3800),C3800+1,1)),IF(AND(C3802="",C3803=""),IF(DCalendário6[[#This Row],[Mês]]=D3803,C3803+1,IF(AND(D3803="",D3804=D3801),C3801+1,1)),IF(DCalendário6[[#This Row],[Mês]]=D3803,C3803+1,IF(AND(D3803="",D3804=D3802),C3802+1,1))))))</f>
        <v>21</v>
      </c>
      <c r="D3804" s="14">
        <f>IF(DCalendário6[[#This Row],[Dia Útil]]="","",(MONTH($B3804)))</f>
        <v>5</v>
      </c>
      <c r="E3804" s="14">
        <f t="shared" si="59"/>
        <v>2028</v>
      </c>
      <c r="F3804" s="14">
        <f>MONTH(DCalendário6[[#This Row],[Dia]])</f>
        <v>5</v>
      </c>
      <c r="G3804" s="14" t="str">
        <f>MONTH(DCalendário6[[#This Row],[Dia]])&amp;" - "&amp;DCalendário6[[#This Row],[Ano]]</f>
        <v>5 - 2028</v>
      </c>
      <c r="H3804" s="14">
        <f>IF(DCalendário6[[#This Row],[Dia Útil]]="","",DCalendário6[[#This Row],[Semana Ano]])</f>
        <v>23</v>
      </c>
      <c r="I3804" s="14">
        <f>WEEKNUM(DCalendário6[[#This Row],[Dia]])</f>
        <v>23</v>
      </c>
      <c r="J3804" s="14" cm="1">
        <f t="array" aca="1" ref="J380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804" s="16">
        <f>WEEKDAY(DCalendário6[[#This Row],[Dia]])</f>
        <v>3</v>
      </c>
      <c r="L3804" s="1" t="str">
        <f>IFERROR(VLOOKUP(A3804,Tabela4[],1,0),"")</f>
        <v/>
      </c>
      <c r="M380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46903</v>
      </c>
      <c r="N3804" s="16" t="str">
        <f>IF(DCalendário6[[#This Row],[Dia Útil2]]="Feriado","Feriado",IF(AND(DCalendário6[[#This Row],[Dia Útil]]="",DCalendário6[[#This Row],[Mês Total]]=F3797),N3797+1,IF(DCalendário6[[#This Row],[Dia Útil]]="",1,"")))</f>
        <v/>
      </c>
      <c r="O380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21</v>
      </c>
      <c r="P3804" s="16"/>
      <c r="Q3804" s="17"/>
    </row>
    <row r="3805" spans="1:17" x14ac:dyDescent="0.25">
      <c r="A3805" s="1">
        <v>46904</v>
      </c>
      <c r="B3805" s="1">
        <f>IF(AND(DCalendário6[[#This Row],[Dia da semana]]&gt;1,DCalendário6[[#This Row],[Dia da semana]]&lt;7,DCalendário6[[#This Row],[Feriados]]=""),DCalendário6[[#This Row],[Dia]],"")</f>
        <v>46904</v>
      </c>
      <c r="C3805" s="16">
        <f>IF(DCalendário6[[#This Row],[Mês]]="","",IF(AND(C3801="",C3802="",C3803="",C3804=""),IF(DCalendário6[[#This Row],[Mês]]=D3804,C3804+1,IF(AND(D3804="",D3805=D3800),C3800+1,1)),IF(AND(C3802="",C3803="",C3804=""),IF(DCalendário6[[#This Row],[Mês]]=D3804,C3804+1,IF(AND(D3804="",D3805=D3801),C3801+1,1)),IF(AND(C3803="",C3804=""),IF(DCalendário6[[#This Row],[Mês]]=D3804,C3804+1,IF(AND(D3804="",D3805=D3802),C3802+1,1)),IF(DCalendário6[[#This Row],[Mês]]=D3804,C3804+1,IF(AND(D3804="",D3805=D3803),C3803+1,1))))))</f>
        <v>22</v>
      </c>
      <c r="D3805" s="14">
        <f>IF(DCalendário6[[#This Row],[Dia Útil]]="","",(MONTH($B3805)))</f>
        <v>5</v>
      </c>
      <c r="E3805" s="14">
        <f t="shared" si="59"/>
        <v>2028</v>
      </c>
      <c r="F3805" s="14">
        <f>MONTH(DCalendário6[[#This Row],[Dia]])</f>
        <v>5</v>
      </c>
      <c r="G3805" s="14" t="str">
        <f>MONTH(DCalendário6[[#This Row],[Dia]])&amp;" - "&amp;DCalendário6[[#This Row],[Ano]]</f>
        <v>5 - 2028</v>
      </c>
      <c r="H3805" s="14">
        <f>IF(DCalendário6[[#This Row],[Dia Útil]]="","",DCalendário6[[#This Row],[Semana Ano]])</f>
        <v>23</v>
      </c>
      <c r="I3805" s="14">
        <f>WEEKNUM(DCalendário6[[#This Row],[Dia]])</f>
        <v>23</v>
      </c>
      <c r="J3805" s="14" cm="1">
        <f t="array" aca="1" ref="J380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805" s="16">
        <f>WEEKDAY(DCalendário6[[#This Row],[Dia]])</f>
        <v>4</v>
      </c>
      <c r="L3805" s="1" t="str">
        <f>IFERROR(VLOOKUP(A3805,Tabela4[],1,0),"")</f>
        <v/>
      </c>
      <c r="M380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46904</v>
      </c>
      <c r="N3805" s="16" t="str">
        <f>IF(DCalendário6[[#This Row],[Dia Útil2]]="Feriado","Feriado",IF(AND(DCalendário6[[#This Row],[Dia Útil]]="",DCalendário6[[#This Row],[Mês Total]]=F3798),N3798+1,IF(DCalendário6[[#This Row],[Dia Útil]]="",1,"")))</f>
        <v/>
      </c>
      <c r="O380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22</v>
      </c>
      <c r="P3805" s="16"/>
      <c r="Q3805" s="17"/>
    </row>
    <row r="3806" spans="1:17" x14ac:dyDescent="0.25">
      <c r="A3806" s="1">
        <v>46905</v>
      </c>
      <c r="B3806" s="1">
        <f>IF(AND(DCalendário6[[#This Row],[Dia da semana]]&gt;1,DCalendário6[[#This Row],[Dia da semana]]&lt;7,DCalendário6[[#This Row],[Feriados]]=""),DCalendário6[[#This Row],[Dia]],"")</f>
        <v>46905</v>
      </c>
      <c r="C3806" s="16">
        <f>IF(DCalendário6[[#This Row],[Mês]]="","",IF(AND(C3802="",C3803="",C3804="",C3805=""),IF(DCalendário6[[#This Row],[Mês]]=D3805,C3805+1,IF(AND(D3805="",D3806=D3801),C3801+1,1)),IF(AND(C3803="",C3804="",C3805=""),IF(DCalendário6[[#This Row],[Mês]]=D3805,C3805+1,IF(AND(D3805="",D3806=D3802),C3802+1,1)),IF(AND(C3804="",C3805=""),IF(DCalendário6[[#This Row],[Mês]]=D3805,C3805+1,IF(AND(D3805="",D3806=D3803),C3803+1,1)),IF(DCalendário6[[#This Row],[Mês]]=D3805,C3805+1,IF(AND(D3805="",D3806=D3804),C3804+1,1))))))</f>
        <v>1</v>
      </c>
      <c r="D3806" s="14">
        <f>IF(DCalendário6[[#This Row],[Dia Útil]]="","",(MONTH($B3806)))</f>
        <v>6</v>
      </c>
      <c r="E3806" s="14">
        <f t="shared" si="59"/>
        <v>2028</v>
      </c>
      <c r="F3806" s="14">
        <f>MONTH(DCalendário6[[#This Row],[Dia]])</f>
        <v>6</v>
      </c>
      <c r="G3806" s="14" t="str">
        <f>MONTH(DCalendário6[[#This Row],[Dia]])&amp;" - "&amp;DCalendário6[[#This Row],[Ano]]</f>
        <v>6 - 2028</v>
      </c>
      <c r="H3806" s="14">
        <f>IF(DCalendário6[[#This Row],[Dia Útil]]="","",DCalendário6[[#This Row],[Semana Ano]])</f>
        <v>23</v>
      </c>
      <c r="I3806" s="14">
        <f>WEEKNUM(DCalendário6[[#This Row],[Dia]])</f>
        <v>23</v>
      </c>
      <c r="J3806" s="14" cm="1">
        <f t="array" aca="1" ref="J380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806" s="16">
        <f>WEEKDAY(DCalendário6[[#This Row],[Dia]])</f>
        <v>5</v>
      </c>
      <c r="L3806" s="1" t="str">
        <f>IFERROR(VLOOKUP(A3806,Tabela4[],1,0),"")</f>
        <v/>
      </c>
      <c r="M380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46905</v>
      </c>
      <c r="N3806" s="16" t="str">
        <f>IF(DCalendário6[[#This Row],[Dia Útil2]]="Feriado","Feriado",IF(AND(DCalendário6[[#This Row],[Dia Útil]]="",DCalendário6[[#This Row],[Mês Total]]=F3799),N3799+1,IF(DCalendário6[[#This Row],[Dia Útil]]="",1,"")))</f>
        <v/>
      </c>
      <c r="O380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3806" s="16"/>
      <c r="Q3806" s="17"/>
    </row>
    <row r="3807" spans="1:17" x14ac:dyDescent="0.25">
      <c r="A3807" s="1">
        <v>46906</v>
      </c>
      <c r="B3807" s="1">
        <f>IF(AND(DCalendário6[[#This Row],[Dia da semana]]&gt;1,DCalendário6[[#This Row],[Dia da semana]]&lt;7,DCalendário6[[#This Row],[Feriados]]=""),DCalendário6[[#This Row],[Dia]],"")</f>
        <v>46906</v>
      </c>
      <c r="C3807" s="16">
        <f>IF(DCalendário6[[#This Row],[Mês]]="","",IF(AND(C3803="",C3804="",C3805="",C3806=""),IF(DCalendário6[[#This Row],[Mês]]=D3806,C3806+1,IF(AND(D3806="",D3807=D3802),C3802+1,1)),IF(AND(C3804="",C3805="",C3806=""),IF(DCalendário6[[#This Row],[Mês]]=D3806,C3806+1,IF(AND(D3806="",D3807=D3803),C3803+1,1)),IF(AND(C3805="",C3806=""),IF(DCalendário6[[#This Row],[Mês]]=D3806,C3806+1,IF(AND(D3806="",D3807=D3804),C3804+1,1)),IF(DCalendário6[[#This Row],[Mês]]=D3806,C3806+1,IF(AND(D3806="",D3807=D3805),C3805+1,1))))))</f>
        <v>2</v>
      </c>
      <c r="D3807" s="14">
        <f>IF(DCalendário6[[#This Row],[Dia Útil]]="","",(MONTH($B3807)))</f>
        <v>6</v>
      </c>
      <c r="E3807" s="14">
        <f t="shared" si="59"/>
        <v>2028</v>
      </c>
      <c r="F3807" s="14">
        <f>MONTH(DCalendário6[[#This Row],[Dia]])</f>
        <v>6</v>
      </c>
      <c r="G3807" s="14" t="str">
        <f>MONTH(DCalendário6[[#This Row],[Dia]])&amp;" - "&amp;DCalendário6[[#This Row],[Ano]]</f>
        <v>6 - 2028</v>
      </c>
      <c r="H3807" s="14">
        <f>IF(DCalendário6[[#This Row],[Dia Útil]]="","",DCalendário6[[#This Row],[Semana Ano]])</f>
        <v>23</v>
      </c>
      <c r="I3807" s="14">
        <f>WEEKNUM(DCalendário6[[#This Row],[Dia]])</f>
        <v>23</v>
      </c>
      <c r="J3807" s="14" cm="1">
        <f t="array" aca="1" ref="J380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807" s="16">
        <f>WEEKDAY(DCalendário6[[#This Row],[Dia]])</f>
        <v>6</v>
      </c>
      <c r="L3807" s="1" t="str">
        <f>IFERROR(VLOOKUP(A3807,Tabela4[],1,0),"")</f>
        <v/>
      </c>
      <c r="M380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46906</v>
      </c>
      <c r="N3807" s="16" t="str">
        <f>IF(DCalendário6[[#This Row],[Dia Útil2]]="Feriado","Feriado",IF(AND(DCalendário6[[#This Row],[Dia Útil]]="",DCalendário6[[#This Row],[Mês Total]]=F3800),N3800+1,IF(DCalendário6[[#This Row],[Dia Útil]]="",1,"")))</f>
        <v/>
      </c>
      <c r="O380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3807" s="16"/>
      <c r="Q3807" s="17"/>
    </row>
    <row r="3808" spans="1:17" x14ac:dyDescent="0.25">
      <c r="A3808" s="1">
        <v>46907</v>
      </c>
      <c r="B3808" s="1" t="str">
        <f>IF(AND(DCalendário6[[#This Row],[Dia da semana]]&gt;1,DCalendário6[[#This Row],[Dia da semana]]&lt;7,DCalendário6[[#This Row],[Feriados]]=""),DCalendário6[[#This Row],[Dia]],"")</f>
        <v/>
      </c>
      <c r="C3808" s="16" t="str">
        <f>IF(DCalendário6[[#This Row],[Mês]]="","",IF(AND(C3804="",C3805="",C3806="",C3807=""),IF(DCalendário6[[#This Row],[Mês]]=D3807,C3807+1,IF(AND(D3807="",D3808=D3803),C3803+1,1)),IF(AND(C3805="",C3806="",C3807=""),IF(DCalendário6[[#This Row],[Mês]]=D3807,C3807+1,IF(AND(D3807="",D3808=D3804),C3804+1,1)),IF(AND(C3806="",C3807=""),IF(DCalendário6[[#This Row],[Mês]]=D3807,C3807+1,IF(AND(D3807="",D3808=D3805),C3805+1,1)),IF(DCalendário6[[#This Row],[Mês]]=D3807,C3807+1,IF(AND(D3807="",D3808=D3806),C3806+1,1))))))</f>
        <v/>
      </c>
      <c r="D3808" s="14" t="str">
        <f>IF(DCalendário6[[#This Row],[Dia Útil]]="","",(MONTH($B3808)))</f>
        <v/>
      </c>
      <c r="E3808" s="14">
        <f t="shared" si="59"/>
        <v>2028</v>
      </c>
      <c r="F3808" s="14">
        <f>MONTH(DCalendário6[[#This Row],[Dia]])</f>
        <v>6</v>
      </c>
      <c r="G3808" s="14" t="str">
        <f>MONTH(DCalendário6[[#This Row],[Dia]])&amp;" - "&amp;DCalendário6[[#This Row],[Ano]]</f>
        <v>6 - 2028</v>
      </c>
      <c r="H3808" s="14" t="str">
        <f>IF(DCalendário6[[#This Row],[Dia Útil]]="","",DCalendário6[[#This Row],[Semana Ano]])</f>
        <v/>
      </c>
      <c r="I3808" s="14">
        <f>WEEKNUM(DCalendário6[[#This Row],[Dia]])</f>
        <v>23</v>
      </c>
      <c r="J3808" s="14" cm="1">
        <f t="array" aca="1" ref="J380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808" s="16">
        <f>WEEKDAY(DCalendário6[[#This Row],[Dia]])</f>
        <v>7</v>
      </c>
      <c r="L3808" s="1" t="str">
        <f>IFERROR(VLOOKUP(A3808,Tabela4[],1,0),"")</f>
        <v/>
      </c>
      <c r="M380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808" s="16">
        <f>IF(DCalendário6[[#This Row],[Dia Útil2]]="Feriado","Feriado",IF(AND(DCalendário6[[#This Row],[Dia Útil]]="",DCalendário6[[#This Row],[Mês Total]]=F3801),N3801+1,IF(DCalendário6[[#This Row],[Dia Útil]]="",1,"")))</f>
        <v>1</v>
      </c>
      <c r="O380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3808" s="16"/>
      <c r="Q3808" s="17"/>
    </row>
    <row r="3809" spans="1:17" x14ac:dyDescent="0.25">
      <c r="A3809" s="1">
        <v>46908</v>
      </c>
      <c r="B3809" s="1" t="str">
        <f>IF(AND(DCalendário6[[#This Row],[Dia da semana]]&gt;1,DCalendário6[[#This Row],[Dia da semana]]&lt;7,DCalendário6[[#This Row],[Feriados]]=""),DCalendário6[[#This Row],[Dia]],"")</f>
        <v/>
      </c>
      <c r="C3809" s="16" t="str">
        <f>IF(DCalendário6[[#This Row],[Mês]]="","",IF(AND(C3805="",C3806="",C3807="",C3808=""),IF(DCalendário6[[#This Row],[Mês]]=D3808,C3808+1,IF(AND(D3808="",D3809=D3804),C3804+1,1)),IF(AND(C3806="",C3807="",C3808=""),IF(DCalendário6[[#This Row],[Mês]]=D3808,C3808+1,IF(AND(D3808="",D3809=D3805),C3805+1,1)),IF(AND(C3807="",C3808=""),IF(DCalendário6[[#This Row],[Mês]]=D3808,C3808+1,IF(AND(D3808="",D3809=D3806),C3806+1,1)),IF(DCalendário6[[#This Row],[Mês]]=D3808,C3808+1,IF(AND(D3808="",D3809=D3807),C3807+1,1))))))</f>
        <v/>
      </c>
      <c r="D3809" s="14" t="str">
        <f>IF(DCalendário6[[#This Row],[Dia Útil]]="","",(MONTH($B3809)))</f>
        <v/>
      </c>
      <c r="E3809" s="14">
        <f t="shared" si="59"/>
        <v>2028</v>
      </c>
      <c r="F3809" s="14">
        <f>MONTH(DCalendário6[[#This Row],[Dia]])</f>
        <v>6</v>
      </c>
      <c r="G3809" s="14" t="str">
        <f>MONTH(DCalendário6[[#This Row],[Dia]])&amp;" - "&amp;DCalendário6[[#This Row],[Ano]]</f>
        <v>6 - 2028</v>
      </c>
      <c r="H3809" s="14" t="str">
        <f>IF(DCalendário6[[#This Row],[Dia Útil]]="","",DCalendário6[[#This Row],[Semana Ano]])</f>
        <v/>
      </c>
      <c r="I3809" s="14">
        <f>WEEKNUM(DCalendário6[[#This Row],[Dia]])</f>
        <v>24</v>
      </c>
      <c r="J3809" s="14" cm="1">
        <f t="array" aca="1" ref="J380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809" s="16">
        <f>WEEKDAY(DCalendário6[[#This Row],[Dia]])</f>
        <v>1</v>
      </c>
      <c r="L3809" s="1" t="str">
        <f>IFERROR(VLOOKUP(A3809,Tabela4[],1,0),"")</f>
        <v/>
      </c>
      <c r="M380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809" s="16">
        <f>IF(DCalendário6[[#This Row],[Dia Útil2]]="Feriado","Feriado",IF(AND(DCalendário6[[#This Row],[Dia Útil]]="",DCalendário6[[#This Row],[Mês Total]]=F3802),N3802+1,IF(DCalendário6[[#This Row],[Dia Útil]]="",1,"")))</f>
        <v>1</v>
      </c>
      <c r="O380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3809" s="16"/>
      <c r="Q3809" s="17"/>
    </row>
    <row r="3810" spans="1:17" x14ac:dyDescent="0.25">
      <c r="A3810" s="1">
        <v>46909</v>
      </c>
      <c r="B3810" s="1">
        <f>IF(AND(DCalendário6[[#This Row],[Dia da semana]]&gt;1,DCalendário6[[#This Row],[Dia da semana]]&lt;7,DCalendário6[[#This Row],[Feriados]]=""),DCalendário6[[#This Row],[Dia]],"")</f>
        <v>46909</v>
      </c>
      <c r="C3810" s="16">
        <f>IF(DCalendário6[[#This Row],[Mês]]="","",IF(AND(C3806="",C3807="",C3808="",C3809=""),IF(DCalendário6[[#This Row],[Mês]]=D3809,C3809+1,IF(AND(D3809="",D3810=D3805),C3805+1,1)),IF(AND(C3807="",C3808="",C3809=""),IF(DCalendário6[[#This Row],[Mês]]=D3809,C3809+1,IF(AND(D3809="",D3810=D3806),C3806+1,1)),IF(AND(C3808="",C3809=""),IF(DCalendário6[[#This Row],[Mês]]=D3809,C3809+1,IF(AND(D3809="",D3810=D3807),C3807+1,1)),IF(DCalendário6[[#This Row],[Mês]]=D3809,C3809+1,IF(AND(D3809="",D3810=D3808),C3808+1,1))))))</f>
        <v>3</v>
      </c>
      <c r="D3810" s="14">
        <f>IF(DCalendário6[[#This Row],[Dia Útil]]="","",(MONTH($B3810)))</f>
        <v>6</v>
      </c>
      <c r="E3810" s="14">
        <f t="shared" si="59"/>
        <v>2028</v>
      </c>
      <c r="F3810" s="14">
        <f>MONTH(DCalendário6[[#This Row],[Dia]])</f>
        <v>6</v>
      </c>
      <c r="G3810" s="14" t="str">
        <f>MONTH(DCalendário6[[#This Row],[Dia]])&amp;" - "&amp;DCalendário6[[#This Row],[Ano]]</f>
        <v>6 - 2028</v>
      </c>
      <c r="H3810" s="14">
        <f>IF(DCalendário6[[#This Row],[Dia Útil]]="","",DCalendário6[[#This Row],[Semana Ano]])</f>
        <v>24</v>
      </c>
      <c r="I3810" s="14">
        <f>WEEKNUM(DCalendário6[[#This Row],[Dia]])</f>
        <v>24</v>
      </c>
      <c r="J3810" s="14" cm="1">
        <f t="array" aca="1" ref="J381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810" s="16">
        <f>WEEKDAY(DCalendário6[[#This Row],[Dia]])</f>
        <v>2</v>
      </c>
      <c r="L3810" s="1" t="str">
        <f>IFERROR(VLOOKUP(A3810,Tabela4[],1,0),"")</f>
        <v/>
      </c>
      <c r="M381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46909</v>
      </c>
      <c r="N3810" s="16" t="str">
        <f>IF(DCalendário6[[#This Row],[Dia Útil2]]="Feriado","Feriado",IF(AND(DCalendário6[[#This Row],[Dia Útil]]="",DCalendário6[[#This Row],[Mês Total]]=F3803),N3803+1,IF(DCalendário6[[#This Row],[Dia Útil]]="",1,"")))</f>
        <v/>
      </c>
      <c r="O381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3810" s="16"/>
      <c r="Q3810" s="17"/>
    </row>
    <row r="3811" spans="1:17" x14ac:dyDescent="0.25">
      <c r="A3811" s="1">
        <v>46910</v>
      </c>
      <c r="B3811" s="1">
        <f>IF(AND(DCalendário6[[#This Row],[Dia da semana]]&gt;1,DCalendário6[[#This Row],[Dia da semana]]&lt;7,DCalendário6[[#This Row],[Feriados]]=""),DCalendário6[[#This Row],[Dia]],"")</f>
        <v>46910</v>
      </c>
      <c r="C3811" s="16">
        <f>IF(DCalendário6[[#This Row],[Mês]]="","",IF(AND(C3807="",C3808="",C3809="",C3810=""),IF(DCalendário6[[#This Row],[Mês]]=D3810,C3810+1,IF(AND(D3810="",D3811=D3806),C3806+1,1)),IF(AND(C3808="",C3809="",C3810=""),IF(DCalendário6[[#This Row],[Mês]]=D3810,C3810+1,IF(AND(D3810="",D3811=D3807),C3807+1,1)),IF(AND(C3809="",C3810=""),IF(DCalendário6[[#This Row],[Mês]]=D3810,C3810+1,IF(AND(D3810="",D3811=D3808),C3808+1,1)),IF(DCalendário6[[#This Row],[Mês]]=D3810,C3810+1,IF(AND(D3810="",D3811=D3809),C3809+1,1))))))</f>
        <v>4</v>
      </c>
      <c r="D3811" s="14">
        <f>IF(DCalendário6[[#This Row],[Dia Útil]]="","",(MONTH($B3811)))</f>
        <v>6</v>
      </c>
      <c r="E3811" s="14">
        <f t="shared" si="59"/>
        <v>2028</v>
      </c>
      <c r="F3811" s="14">
        <f>MONTH(DCalendário6[[#This Row],[Dia]])</f>
        <v>6</v>
      </c>
      <c r="G3811" s="14" t="str">
        <f>MONTH(DCalendário6[[#This Row],[Dia]])&amp;" - "&amp;DCalendário6[[#This Row],[Ano]]</f>
        <v>6 - 2028</v>
      </c>
      <c r="H3811" s="14">
        <f>IF(DCalendário6[[#This Row],[Dia Útil]]="","",DCalendário6[[#This Row],[Semana Ano]])</f>
        <v>24</v>
      </c>
      <c r="I3811" s="14">
        <f>WEEKNUM(DCalendário6[[#This Row],[Dia]])</f>
        <v>24</v>
      </c>
      <c r="J3811" s="14" cm="1">
        <f t="array" aca="1" ref="J381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811" s="16">
        <f>WEEKDAY(DCalendário6[[#This Row],[Dia]])</f>
        <v>3</v>
      </c>
      <c r="L3811" s="1" t="str">
        <f>IFERROR(VLOOKUP(A3811,Tabela4[],1,0),"")</f>
        <v/>
      </c>
      <c r="M381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46910</v>
      </c>
      <c r="N3811" s="16" t="str">
        <f>IF(DCalendário6[[#This Row],[Dia Útil2]]="Feriado","Feriado",IF(AND(DCalendário6[[#This Row],[Dia Útil]]="",DCalendário6[[#This Row],[Mês Total]]=F3804),N3804+1,IF(DCalendário6[[#This Row],[Dia Útil]]="",1,"")))</f>
        <v/>
      </c>
      <c r="O381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3811" s="16"/>
      <c r="Q3811" s="17"/>
    </row>
    <row r="3812" spans="1:17" x14ac:dyDescent="0.25">
      <c r="A3812" s="1">
        <v>46911</v>
      </c>
      <c r="B3812" s="1">
        <f>IF(AND(DCalendário6[[#This Row],[Dia da semana]]&gt;1,DCalendário6[[#This Row],[Dia da semana]]&lt;7,DCalendário6[[#This Row],[Feriados]]=""),DCalendário6[[#This Row],[Dia]],"")</f>
        <v>46911</v>
      </c>
      <c r="C3812" s="16">
        <f>IF(DCalendário6[[#This Row],[Mês]]="","",IF(AND(C3808="",C3809="",C3810="",C3811=""),IF(DCalendário6[[#This Row],[Mês]]=D3811,C3811+1,IF(AND(D3811="",D3812=D3807),C3807+1,1)),IF(AND(C3809="",C3810="",C3811=""),IF(DCalendário6[[#This Row],[Mês]]=D3811,C3811+1,IF(AND(D3811="",D3812=D3808),C3808+1,1)),IF(AND(C3810="",C3811=""),IF(DCalendário6[[#This Row],[Mês]]=D3811,C3811+1,IF(AND(D3811="",D3812=D3809),C3809+1,1)),IF(DCalendário6[[#This Row],[Mês]]=D3811,C3811+1,IF(AND(D3811="",D3812=D3810),C3810+1,1))))))</f>
        <v>5</v>
      </c>
      <c r="D3812" s="14">
        <f>IF(DCalendário6[[#This Row],[Dia Útil]]="","",(MONTH($B3812)))</f>
        <v>6</v>
      </c>
      <c r="E3812" s="14">
        <f t="shared" si="59"/>
        <v>2028</v>
      </c>
      <c r="F3812" s="14">
        <f>MONTH(DCalendário6[[#This Row],[Dia]])</f>
        <v>6</v>
      </c>
      <c r="G3812" s="14" t="str">
        <f>MONTH(DCalendário6[[#This Row],[Dia]])&amp;" - "&amp;DCalendário6[[#This Row],[Ano]]</f>
        <v>6 - 2028</v>
      </c>
      <c r="H3812" s="14">
        <f>IF(DCalendário6[[#This Row],[Dia Útil]]="","",DCalendário6[[#This Row],[Semana Ano]])</f>
        <v>24</v>
      </c>
      <c r="I3812" s="14">
        <f>WEEKNUM(DCalendário6[[#This Row],[Dia]])</f>
        <v>24</v>
      </c>
      <c r="J3812" s="14" cm="1">
        <f t="array" aca="1" ref="J381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812" s="16">
        <f>WEEKDAY(DCalendário6[[#This Row],[Dia]])</f>
        <v>4</v>
      </c>
      <c r="L3812" s="1" t="str">
        <f>IFERROR(VLOOKUP(A3812,Tabela4[],1,0),"")</f>
        <v/>
      </c>
      <c r="M381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46911</v>
      </c>
      <c r="N3812" s="16" t="str">
        <f>IF(DCalendário6[[#This Row],[Dia Útil2]]="Feriado","Feriado",IF(AND(DCalendário6[[#This Row],[Dia Útil]]="",DCalendário6[[#This Row],[Mês Total]]=F3805),N3805+1,IF(DCalendário6[[#This Row],[Dia Útil]]="",1,"")))</f>
        <v/>
      </c>
      <c r="O381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3812" s="16"/>
      <c r="Q3812" s="17"/>
    </row>
    <row r="3813" spans="1:17" x14ac:dyDescent="0.25">
      <c r="A3813" s="1">
        <v>46912</v>
      </c>
      <c r="B3813" s="1">
        <f>IF(AND(DCalendário6[[#This Row],[Dia da semana]]&gt;1,DCalendário6[[#This Row],[Dia da semana]]&lt;7,DCalendário6[[#This Row],[Feriados]]=""),DCalendário6[[#This Row],[Dia]],"")</f>
        <v>46912</v>
      </c>
      <c r="C3813" s="16">
        <f>IF(DCalendário6[[#This Row],[Mês]]="","",IF(AND(C3809="",C3810="",C3811="",C3812=""),IF(DCalendário6[[#This Row],[Mês]]=D3812,C3812+1,IF(AND(D3812="",D3813=D3808),C3808+1,1)),IF(AND(C3810="",C3811="",C3812=""),IF(DCalendário6[[#This Row],[Mês]]=D3812,C3812+1,IF(AND(D3812="",D3813=D3809),C3809+1,1)),IF(AND(C3811="",C3812=""),IF(DCalendário6[[#This Row],[Mês]]=D3812,C3812+1,IF(AND(D3812="",D3813=D3810),C3810+1,1)),IF(DCalendário6[[#This Row],[Mês]]=D3812,C3812+1,IF(AND(D3812="",D3813=D3811),C3811+1,1))))))</f>
        <v>6</v>
      </c>
      <c r="D3813" s="14">
        <f>IF(DCalendário6[[#This Row],[Dia Útil]]="","",(MONTH($B3813)))</f>
        <v>6</v>
      </c>
      <c r="E3813" s="14">
        <f t="shared" si="59"/>
        <v>2028</v>
      </c>
      <c r="F3813" s="14">
        <f>MONTH(DCalendário6[[#This Row],[Dia]])</f>
        <v>6</v>
      </c>
      <c r="G3813" s="14" t="str">
        <f>MONTH(DCalendário6[[#This Row],[Dia]])&amp;" - "&amp;DCalendário6[[#This Row],[Ano]]</f>
        <v>6 - 2028</v>
      </c>
      <c r="H3813" s="14">
        <f>IF(DCalendário6[[#This Row],[Dia Útil]]="","",DCalendário6[[#This Row],[Semana Ano]])</f>
        <v>24</v>
      </c>
      <c r="I3813" s="14">
        <f>WEEKNUM(DCalendário6[[#This Row],[Dia]])</f>
        <v>24</v>
      </c>
      <c r="J3813" s="14" cm="1">
        <f t="array" aca="1" ref="J381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813" s="16">
        <f>WEEKDAY(DCalendário6[[#This Row],[Dia]])</f>
        <v>5</v>
      </c>
      <c r="L3813" s="1" t="str">
        <f>IFERROR(VLOOKUP(A3813,Tabela4[],1,0),"")</f>
        <v/>
      </c>
      <c r="M381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46912</v>
      </c>
      <c r="N3813" s="16" t="str">
        <f>IF(DCalendário6[[#This Row],[Dia Útil2]]="Feriado","Feriado",IF(AND(DCalendário6[[#This Row],[Dia Útil]]="",DCalendário6[[#This Row],[Mês Total]]=F3806),N3806+1,IF(DCalendário6[[#This Row],[Dia Útil]]="",1,"")))</f>
        <v/>
      </c>
      <c r="O381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3813" s="16"/>
      <c r="Q3813" s="17"/>
    </row>
    <row r="3814" spans="1:17" x14ac:dyDescent="0.25">
      <c r="A3814" s="1">
        <v>46913</v>
      </c>
      <c r="B3814" s="1">
        <f>IF(AND(DCalendário6[[#This Row],[Dia da semana]]&gt;1,DCalendário6[[#This Row],[Dia da semana]]&lt;7,DCalendário6[[#This Row],[Feriados]]=""),DCalendário6[[#This Row],[Dia]],"")</f>
        <v>46913</v>
      </c>
      <c r="C3814" s="16">
        <f>IF(DCalendário6[[#This Row],[Mês]]="","",IF(AND(C3810="",C3811="",C3812="",C3813=""),IF(DCalendário6[[#This Row],[Mês]]=D3813,C3813+1,IF(AND(D3813="",D3814=D3809),C3809+1,1)),IF(AND(C3811="",C3812="",C3813=""),IF(DCalendário6[[#This Row],[Mês]]=D3813,C3813+1,IF(AND(D3813="",D3814=D3810),C3810+1,1)),IF(AND(C3812="",C3813=""),IF(DCalendário6[[#This Row],[Mês]]=D3813,C3813+1,IF(AND(D3813="",D3814=D3811),C3811+1,1)),IF(DCalendário6[[#This Row],[Mês]]=D3813,C3813+1,IF(AND(D3813="",D3814=D3812),C3812+1,1))))))</f>
        <v>7</v>
      </c>
      <c r="D3814" s="14">
        <f>IF(DCalendário6[[#This Row],[Dia Útil]]="","",(MONTH($B3814)))</f>
        <v>6</v>
      </c>
      <c r="E3814" s="14">
        <f t="shared" si="59"/>
        <v>2028</v>
      </c>
      <c r="F3814" s="14">
        <f>MONTH(DCalendário6[[#This Row],[Dia]])</f>
        <v>6</v>
      </c>
      <c r="G3814" s="14" t="str">
        <f>MONTH(DCalendário6[[#This Row],[Dia]])&amp;" - "&amp;DCalendário6[[#This Row],[Ano]]</f>
        <v>6 - 2028</v>
      </c>
      <c r="H3814" s="14">
        <f>IF(DCalendário6[[#This Row],[Dia Útil]]="","",DCalendário6[[#This Row],[Semana Ano]])</f>
        <v>24</v>
      </c>
      <c r="I3814" s="14">
        <f>WEEKNUM(DCalendário6[[#This Row],[Dia]])</f>
        <v>24</v>
      </c>
      <c r="J3814" s="14" cm="1">
        <f t="array" aca="1" ref="J381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814" s="16">
        <f>WEEKDAY(DCalendário6[[#This Row],[Dia]])</f>
        <v>6</v>
      </c>
      <c r="L3814" s="1" t="str">
        <f>IFERROR(VLOOKUP(A3814,Tabela4[],1,0),"")</f>
        <v/>
      </c>
      <c r="M381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46913</v>
      </c>
      <c r="N3814" s="16" t="str">
        <f>IF(DCalendário6[[#This Row],[Dia Útil2]]="Feriado","Feriado",IF(AND(DCalendário6[[#This Row],[Dia Útil]]="",DCalendário6[[#This Row],[Mês Total]]=F3807),N3807+1,IF(DCalendário6[[#This Row],[Dia Útil]]="",1,"")))</f>
        <v/>
      </c>
      <c r="O381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3814" s="16"/>
      <c r="Q3814" s="17"/>
    </row>
    <row r="3815" spans="1:17" x14ac:dyDescent="0.25">
      <c r="A3815" s="1">
        <v>46914</v>
      </c>
      <c r="B3815" s="1" t="str">
        <f>IF(AND(DCalendário6[[#This Row],[Dia da semana]]&gt;1,DCalendário6[[#This Row],[Dia da semana]]&lt;7,DCalendário6[[#This Row],[Feriados]]=""),DCalendário6[[#This Row],[Dia]],"")</f>
        <v/>
      </c>
      <c r="C3815" s="16" t="str">
        <f>IF(DCalendário6[[#This Row],[Mês]]="","",IF(AND(C3811="",C3812="",C3813="",C3814=""),IF(DCalendário6[[#This Row],[Mês]]=D3814,C3814+1,IF(AND(D3814="",D3815=D3810),C3810+1,1)),IF(AND(C3812="",C3813="",C3814=""),IF(DCalendário6[[#This Row],[Mês]]=D3814,C3814+1,IF(AND(D3814="",D3815=D3811),C3811+1,1)),IF(AND(C3813="",C3814=""),IF(DCalendário6[[#This Row],[Mês]]=D3814,C3814+1,IF(AND(D3814="",D3815=D3812),C3812+1,1)),IF(DCalendário6[[#This Row],[Mês]]=D3814,C3814+1,IF(AND(D3814="",D3815=D3813),C3813+1,1))))))</f>
        <v/>
      </c>
      <c r="D3815" s="14" t="str">
        <f>IF(DCalendário6[[#This Row],[Dia Útil]]="","",(MONTH($B3815)))</f>
        <v/>
      </c>
      <c r="E3815" s="14">
        <f t="shared" si="59"/>
        <v>2028</v>
      </c>
      <c r="F3815" s="14">
        <f>MONTH(DCalendário6[[#This Row],[Dia]])</f>
        <v>6</v>
      </c>
      <c r="G3815" s="14" t="str">
        <f>MONTH(DCalendário6[[#This Row],[Dia]])&amp;" - "&amp;DCalendário6[[#This Row],[Ano]]</f>
        <v>6 - 2028</v>
      </c>
      <c r="H3815" s="14" t="str">
        <f>IF(DCalendário6[[#This Row],[Dia Útil]]="","",DCalendário6[[#This Row],[Semana Ano]])</f>
        <v/>
      </c>
      <c r="I3815" s="14">
        <f>WEEKNUM(DCalendário6[[#This Row],[Dia]])</f>
        <v>24</v>
      </c>
      <c r="J3815" s="14" cm="1">
        <f t="array" aca="1" ref="J381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815" s="16">
        <f>WEEKDAY(DCalendário6[[#This Row],[Dia]])</f>
        <v>7</v>
      </c>
      <c r="L3815" s="1" t="str">
        <f>IFERROR(VLOOKUP(A3815,Tabela4[],1,0),"")</f>
        <v/>
      </c>
      <c r="M381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815" s="16">
        <f>IF(DCalendário6[[#This Row],[Dia Útil2]]="Feriado","Feriado",IF(AND(DCalendário6[[#This Row],[Dia Útil]]="",DCalendário6[[#This Row],[Mês Total]]=F3808),N3808+1,IF(DCalendário6[[#This Row],[Dia Útil]]="",1,"")))</f>
        <v>2</v>
      </c>
      <c r="O381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3815" s="16"/>
      <c r="Q3815" s="17"/>
    </row>
    <row r="3816" spans="1:17" x14ac:dyDescent="0.25">
      <c r="A3816" s="1">
        <v>46915</v>
      </c>
      <c r="B3816" s="1" t="str">
        <f>IF(AND(DCalendário6[[#This Row],[Dia da semana]]&gt;1,DCalendário6[[#This Row],[Dia da semana]]&lt;7,DCalendário6[[#This Row],[Feriados]]=""),DCalendário6[[#This Row],[Dia]],"")</f>
        <v/>
      </c>
      <c r="C3816" s="16" t="str">
        <f>IF(DCalendário6[[#This Row],[Mês]]="","",IF(AND(C3812="",C3813="",C3814="",C3815=""),IF(DCalendário6[[#This Row],[Mês]]=D3815,C3815+1,IF(AND(D3815="",D3816=D3811),C3811+1,1)),IF(AND(C3813="",C3814="",C3815=""),IF(DCalendário6[[#This Row],[Mês]]=D3815,C3815+1,IF(AND(D3815="",D3816=D3812),C3812+1,1)),IF(AND(C3814="",C3815=""),IF(DCalendário6[[#This Row],[Mês]]=D3815,C3815+1,IF(AND(D3815="",D3816=D3813),C3813+1,1)),IF(DCalendário6[[#This Row],[Mês]]=D3815,C3815+1,IF(AND(D3815="",D3816=D3814),C3814+1,1))))))</f>
        <v/>
      </c>
      <c r="D3816" s="14" t="str">
        <f>IF(DCalendário6[[#This Row],[Dia Útil]]="","",(MONTH($B3816)))</f>
        <v/>
      </c>
      <c r="E3816" s="14">
        <f t="shared" si="59"/>
        <v>2028</v>
      </c>
      <c r="F3816" s="14">
        <f>MONTH(DCalendário6[[#This Row],[Dia]])</f>
        <v>6</v>
      </c>
      <c r="G3816" s="14" t="str">
        <f>MONTH(DCalendário6[[#This Row],[Dia]])&amp;" - "&amp;DCalendário6[[#This Row],[Ano]]</f>
        <v>6 - 2028</v>
      </c>
      <c r="H3816" s="14" t="str">
        <f>IF(DCalendário6[[#This Row],[Dia Útil]]="","",DCalendário6[[#This Row],[Semana Ano]])</f>
        <v/>
      </c>
      <c r="I3816" s="14">
        <f>WEEKNUM(DCalendário6[[#This Row],[Dia]])</f>
        <v>25</v>
      </c>
      <c r="J3816" s="14" cm="1">
        <f t="array" aca="1" ref="J381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816" s="16">
        <f>WEEKDAY(DCalendário6[[#This Row],[Dia]])</f>
        <v>1</v>
      </c>
      <c r="L3816" s="1" t="str">
        <f>IFERROR(VLOOKUP(A3816,Tabela4[],1,0),"")</f>
        <v/>
      </c>
      <c r="M381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816" s="16">
        <f>IF(DCalendário6[[#This Row],[Dia Útil2]]="Feriado","Feriado",IF(AND(DCalendário6[[#This Row],[Dia Útil]]="",DCalendário6[[#This Row],[Mês Total]]=F3809),N3809+1,IF(DCalendário6[[#This Row],[Dia Útil]]="",1,"")))</f>
        <v>2</v>
      </c>
      <c r="O381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3816" s="16"/>
      <c r="Q3816" s="17"/>
    </row>
    <row r="3817" spans="1:17" x14ac:dyDescent="0.25">
      <c r="A3817" s="1">
        <v>46916</v>
      </c>
      <c r="B3817" s="1">
        <f>IF(AND(DCalendário6[[#This Row],[Dia da semana]]&gt;1,DCalendário6[[#This Row],[Dia da semana]]&lt;7,DCalendário6[[#This Row],[Feriados]]=""),DCalendário6[[#This Row],[Dia]],"")</f>
        <v>46916</v>
      </c>
      <c r="C3817" s="16">
        <f>IF(DCalendário6[[#This Row],[Mês]]="","",IF(AND(C3813="",C3814="",C3815="",C3816=""),IF(DCalendário6[[#This Row],[Mês]]=D3816,C3816+1,IF(AND(D3816="",D3817=D3812),C3812+1,1)),IF(AND(C3814="",C3815="",C3816=""),IF(DCalendário6[[#This Row],[Mês]]=D3816,C3816+1,IF(AND(D3816="",D3817=D3813),C3813+1,1)),IF(AND(C3815="",C3816=""),IF(DCalendário6[[#This Row],[Mês]]=D3816,C3816+1,IF(AND(D3816="",D3817=D3814),C3814+1,1)),IF(DCalendário6[[#This Row],[Mês]]=D3816,C3816+1,IF(AND(D3816="",D3817=D3815),C3815+1,1))))))</f>
        <v>8</v>
      </c>
      <c r="D3817" s="14">
        <f>IF(DCalendário6[[#This Row],[Dia Útil]]="","",(MONTH($B3817)))</f>
        <v>6</v>
      </c>
      <c r="E3817" s="14">
        <f t="shared" si="59"/>
        <v>2028</v>
      </c>
      <c r="F3817" s="14">
        <f>MONTH(DCalendário6[[#This Row],[Dia]])</f>
        <v>6</v>
      </c>
      <c r="G3817" s="14" t="str">
        <f>MONTH(DCalendário6[[#This Row],[Dia]])&amp;" - "&amp;DCalendário6[[#This Row],[Ano]]</f>
        <v>6 - 2028</v>
      </c>
      <c r="H3817" s="14">
        <f>IF(DCalendário6[[#This Row],[Dia Útil]]="","",DCalendário6[[#This Row],[Semana Ano]])</f>
        <v>25</v>
      </c>
      <c r="I3817" s="14">
        <f>WEEKNUM(DCalendário6[[#This Row],[Dia]])</f>
        <v>25</v>
      </c>
      <c r="J3817" s="14" cm="1">
        <f t="array" aca="1" ref="J381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817" s="16">
        <f>WEEKDAY(DCalendário6[[#This Row],[Dia]])</f>
        <v>2</v>
      </c>
      <c r="L3817" s="1" t="str">
        <f>IFERROR(VLOOKUP(A3817,Tabela4[],1,0),"")</f>
        <v/>
      </c>
      <c r="M381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46916</v>
      </c>
      <c r="N3817" s="16" t="str">
        <f>IF(DCalendário6[[#This Row],[Dia Útil2]]="Feriado","Feriado",IF(AND(DCalendário6[[#This Row],[Dia Útil]]="",DCalendário6[[#This Row],[Mês Total]]=F3810),N3810+1,IF(DCalendário6[[#This Row],[Dia Útil]]="",1,"")))</f>
        <v/>
      </c>
      <c r="O381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3817" s="16"/>
      <c r="Q3817" s="17"/>
    </row>
    <row r="3818" spans="1:17" x14ac:dyDescent="0.25">
      <c r="A3818" s="1">
        <v>46917</v>
      </c>
      <c r="B3818" s="1">
        <f>IF(AND(DCalendário6[[#This Row],[Dia da semana]]&gt;1,DCalendário6[[#This Row],[Dia da semana]]&lt;7,DCalendário6[[#This Row],[Feriados]]=""),DCalendário6[[#This Row],[Dia]],"")</f>
        <v>46917</v>
      </c>
      <c r="C3818" s="16">
        <f>IF(DCalendário6[[#This Row],[Mês]]="","",IF(AND(C3814="",C3815="",C3816="",C3817=""),IF(DCalendário6[[#This Row],[Mês]]=D3817,C3817+1,IF(AND(D3817="",D3818=D3813),C3813+1,1)),IF(AND(C3815="",C3816="",C3817=""),IF(DCalendário6[[#This Row],[Mês]]=D3817,C3817+1,IF(AND(D3817="",D3818=D3814),C3814+1,1)),IF(AND(C3816="",C3817=""),IF(DCalendário6[[#This Row],[Mês]]=D3817,C3817+1,IF(AND(D3817="",D3818=D3815),C3815+1,1)),IF(DCalendário6[[#This Row],[Mês]]=D3817,C3817+1,IF(AND(D3817="",D3818=D3816),C3816+1,1))))))</f>
        <v>9</v>
      </c>
      <c r="D3818" s="14">
        <f>IF(DCalendário6[[#This Row],[Dia Útil]]="","",(MONTH($B3818)))</f>
        <v>6</v>
      </c>
      <c r="E3818" s="14">
        <f t="shared" si="59"/>
        <v>2028</v>
      </c>
      <c r="F3818" s="14">
        <f>MONTH(DCalendário6[[#This Row],[Dia]])</f>
        <v>6</v>
      </c>
      <c r="G3818" s="14" t="str">
        <f>MONTH(DCalendário6[[#This Row],[Dia]])&amp;" - "&amp;DCalendário6[[#This Row],[Ano]]</f>
        <v>6 - 2028</v>
      </c>
      <c r="H3818" s="14">
        <f>IF(DCalendário6[[#This Row],[Dia Útil]]="","",DCalendário6[[#This Row],[Semana Ano]])</f>
        <v>25</v>
      </c>
      <c r="I3818" s="14">
        <f>WEEKNUM(DCalendário6[[#This Row],[Dia]])</f>
        <v>25</v>
      </c>
      <c r="J3818" s="14" cm="1">
        <f t="array" aca="1" ref="J381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818" s="16">
        <f>WEEKDAY(DCalendário6[[#This Row],[Dia]])</f>
        <v>3</v>
      </c>
      <c r="L3818" s="1" t="str">
        <f>IFERROR(VLOOKUP(A3818,Tabela4[],1,0),"")</f>
        <v/>
      </c>
      <c r="M381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46917</v>
      </c>
      <c r="N3818" s="16" t="str">
        <f>IF(DCalendário6[[#This Row],[Dia Útil2]]="Feriado","Feriado",IF(AND(DCalendário6[[#This Row],[Dia Útil]]="",DCalendário6[[#This Row],[Mês Total]]=F3811),N3811+1,IF(DCalendário6[[#This Row],[Dia Útil]]="",1,"")))</f>
        <v/>
      </c>
      <c r="O381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3818" s="16"/>
      <c r="Q3818" s="17"/>
    </row>
    <row r="3819" spans="1:17" x14ac:dyDescent="0.25">
      <c r="A3819" s="1">
        <v>46918</v>
      </c>
      <c r="B3819" s="1">
        <f>IF(AND(DCalendário6[[#This Row],[Dia da semana]]&gt;1,DCalendário6[[#This Row],[Dia da semana]]&lt;7,DCalendário6[[#This Row],[Feriados]]=""),DCalendário6[[#This Row],[Dia]],"")</f>
        <v>46918</v>
      </c>
      <c r="C3819" s="16">
        <f>IF(DCalendário6[[#This Row],[Mês]]="","",IF(AND(C3815="",C3816="",C3817="",C3818=""),IF(DCalendário6[[#This Row],[Mês]]=D3818,C3818+1,IF(AND(D3818="",D3819=D3814),C3814+1,1)),IF(AND(C3816="",C3817="",C3818=""),IF(DCalendário6[[#This Row],[Mês]]=D3818,C3818+1,IF(AND(D3818="",D3819=D3815),C3815+1,1)),IF(AND(C3817="",C3818=""),IF(DCalendário6[[#This Row],[Mês]]=D3818,C3818+1,IF(AND(D3818="",D3819=D3816),C3816+1,1)),IF(DCalendário6[[#This Row],[Mês]]=D3818,C3818+1,IF(AND(D3818="",D3819=D3817),C3817+1,1))))))</f>
        <v>10</v>
      </c>
      <c r="D3819" s="14">
        <f>IF(DCalendário6[[#This Row],[Dia Útil]]="","",(MONTH($B3819)))</f>
        <v>6</v>
      </c>
      <c r="E3819" s="14">
        <f t="shared" si="59"/>
        <v>2028</v>
      </c>
      <c r="F3819" s="14">
        <f>MONTH(DCalendário6[[#This Row],[Dia]])</f>
        <v>6</v>
      </c>
      <c r="G3819" s="14" t="str">
        <f>MONTH(DCalendário6[[#This Row],[Dia]])&amp;" - "&amp;DCalendário6[[#This Row],[Ano]]</f>
        <v>6 - 2028</v>
      </c>
      <c r="H3819" s="14">
        <f>IF(DCalendário6[[#This Row],[Dia Útil]]="","",DCalendário6[[#This Row],[Semana Ano]])</f>
        <v>25</v>
      </c>
      <c r="I3819" s="14">
        <f>WEEKNUM(DCalendário6[[#This Row],[Dia]])</f>
        <v>25</v>
      </c>
      <c r="J3819" s="14" cm="1">
        <f t="array" aca="1" ref="J381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819" s="16">
        <f>WEEKDAY(DCalendário6[[#This Row],[Dia]])</f>
        <v>4</v>
      </c>
      <c r="L3819" s="1" t="str">
        <f>IFERROR(VLOOKUP(A3819,Tabela4[],1,0),"")</f>
        <v/>
      </c>
      <c r="M381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46918</v>
      </c>
      <c r="N3819" s="16" t="str">
        <f>IF(DCalendário6[[#This Row],[Dia Útil2]]="Feriado","Feriado",IF(AND(DCalendário6[[#This Row],[Dia Útil]]="",DCalendário6[[#This Row],[Mês Total]]=F3812),N3812+1,IF(DCalendário6[[#This Row],[Dia Útil]]="",1,"")))</f>
        <v/>
      </c>
      <c r="O381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3819" s="16"/>
      <c r="Q3819" s="17"/>
    </row>
    <row r="3820" spans="1:17" x14ac:dyDescent="0.25">
      <c r="A3820" s="1">
        <v>46919</v>
      </c>
      <c r="B3820" s="1" t="str">
        <f>IF(AND(DCalendário6[[#This Row],[Dia da semana]]&gt;1,DCalendário6[[#This Row],[Dia da semana]]&lt;7,DCalendário6[[#This Row],[Feriados]]=""),DCalendário6[[#This Row],[Dia]],"")</f>
        <v/>
      </c>
      <c r="C3820" s="16" t="str">
        <f>IF(DCalendário6[[#This Row],[Mês]]="","",IF(AND(C3816="",C3817="",C3818="",C3819=""),IF(DCalendário6[[#This Row],[Mês]]=D3819,C3819+1,IF(AND(D3819="",D3820=D3815),C3815+1,1)),IF(AND(C3817="",C3818="",C3819=""),IF(DCalendário6[[#This Row],[Mês]]=D3819,C3819+1,IF(AND(D3819="",D3820=D3816),C3816+1,1)),IF(AND(C3818="",C3819=""),IF(DCalendário6[[#This Row],[Mês]]=D3819,C3819+1,IF(AND(D3819="",D3820=D3817),C3817+1,1)),IF(DCalendário6[[#This Row],[Mês]]=D3819,C3819+1,IF(AND(D3819="",D3820=D3818),C3818+1,1))))))</f>
        <v/>
      </c>
      <c r="D3820" s="14" t="str">
        <f>IF(DCalendário6[[#This Row],[Dia Útil]]="","",(MONTH($B3820)))</f>
        <v/>
      </c>
      <c r="E3820" s="14">
        <f t="shared" si="59"/>
        <v>2028</v>
      </c>
      <c r="F3820" s="14">
        <f>MONTH(DCalendário6[[#This Row],[Dia]])</f>
        <v>6</v>
      </c>
      <c r="G3820" s="14" t="str">
        <f>MONTH(DCalendário6[[#This Row],[Dia]])&amp;" - "&amp;DCalendário6[[#This Row],[Ano]]</f>
        <v>6 - 2028</v>
      </c>
      <c r="H3820" s="14" t="str">
        <f>IF(DCalendário6[[#This Row],[Dia Útil]]="","",DCalendário6[[#This Row],[Semana Ano]])</f>
        <v/>
      </c>
      <c r="I3820" s="14">
        <f>WEEKNUM(DCalendário6[[#This Row],[Dia]])</f>
        <v>25</v>
      </c>
      <c r="J3820" s="14" cm="1">
        <f t="array" aca="1" ref="J382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820" s="16">
        <f>WEEKDAY(DCalendário6[[#This Row],[Dia]])</f>
        <v>5</v>
      </c>
      <c r="L3820" s="1">
        <f>IFERROR(VLOOKUP(A3820,Tabela4[],1,0),"")</f>
        <v>46919</v>
      </c>
      <c r="M382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3820" s="16" t="str">
        <f>IF(DCalendário6[[#This Row],[Dia Útil2]]="Feriado","Feriado",IF(AND(DCalendário6[[#This Row],[Dia Útil]]="",DCalendário6[[#This Row],[Mês Total]]=F3813),N3813+1,IF(DCalendário6[[#This Row],[Dia Útil]]="",1,"")))</f>
        <v>Feriado</v>
      </c>
      <c r="O382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3820" s="16"/>
      <c r="Q3820" s="17"/>
    </row>
    <row r="3821" spans="1:17" x14ac:dyDescent="0.25">
      <c r="A3821" s="1">
        <v>46920</v>
      </c>
      <c r="B3821" s="1">
        <f>IF(AND(DCalendário6[[#This Row],[Dia da semana]]&gt;1,DCalendário6[[#This Row],[Dia da semana]]&lt;7,DCalendário6[[#This Row],[Feriados]]=""),DCalendário6[[#This Row],[Dia]],"")</f>
        <v>46920</v>
      </c>
      <c r="C3821" s="16">
        <f>IF(DCalendário6[[#This Row],[Mês]]="","",IF(AND(C3817="",C3818="",C3819="",C3820=""),IF(DCalendário6[[#This Row],[Mês]]=D3820,C3820+1,IF(AND(D3820="",D3821=D3816),C3816+1,1)),IF(AND(C3818="",C3819="",C3820=""),IF(DCalendário6[[#This Row],[Mês]]=D3820,C3820+1,IF(AND(D3820="",D3821=D3817),C3817+1,1)),IF(AND(C3819="",C3820=""),IF(DCalendário6[[#This Row],[Mês]]=D3820,C3820+1,IF(AND(D3820="",D3821=D3818),C3818+1,1)),IF(DCalendário6[[#This Row],[Mês]]=D3820,C3820+1,IF(AND(D3820="",D3821=D3819),C3819+1,1))))))</f>
        <v>11</v>
      </c>
      <c r="D3821" s="14">
        <f>IF(DCalendário6[[#This Row],[Dia Útil]]="","",(MONTH($B3821)))</f>
        <v>6</v>
      </c>
      <c r="E3821" s="14">
        <f t="shared" si="59"/>
        <v>2028</v>
      </c>
      <c r="F3821" s="14">
        <f>MONTH(DCalendário6[[#This Row],[Dia]])</f>
        <v>6</v>
      </c>
      <c r="G3821" s="14" t="str">
        <f>MONTH(DCalendário6[[#This Row],[Dia]])&amp;" - "&amp;DCalendário6[[#This Row],[Ano]]</f>
        <v>6 - 2028</v>
      </c>
      <c r="H3821" s="14">
        <f>IF(DCalendário6[[#This Row],[Dia Útil]]="","",DCalendário6[[#This Row],[Semana Ano]])</f>
        <v>25</v>
      </c>
      <c r="I3821" s="14">
        <f>WEEKNUM(DCalendário6[[#This Row],[Dia]])</f>
        <v>25</v>
      </c>
      <c r="J3821" s="14" cm="1">
        <f t="array" aca="1" ref="J382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821" s="16">
        <f>WEEKDAY(DCalendário6[[#This Row],[Dia]])</f>
        <v>6</v>
      </c>
      <c r="L3821" s="1" t="str">
        <f>IFERROR(VLOOKUP(A3821,Tabela4[],1,0),"")</f>
        <v/>
      </c>
      <c r="M382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46920</v>
      </c>
      <c r="N3821" s="16" t="str">
        <f>IF(DCalendário6[[#This Row],[Dia Útil2]]="Feriado","Feriado",IF(AND(DCalendário6[[#This Row],[Dia Útil]]="",DCalendário6[[#This Row],[Mês Total]]=F3814),N3814+1,IF(DCalendário6[[#This Row],[Dia Útil]]="",1,"")))</f>
        <v/>
      </c>
      <c r="O382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3821" s="16"/>
      <c r="Q3821" s="17"/>
    </row>
    <row r="3822" spans="1:17" x14ac:dyDescent="0.25">
      <c r="A3822" s="1">
        <v>46921</v>
      </c>
      <c r="B3822" s="1" t="str">
        <f>IF(AND(DCalendário6[[#This Row],[Dia da semana]]&gt;1,DCalendário6[[#This Row],[Dia da semana]]&lt;7,DCalendário6[[#This Row],[Feriados]]=""),DCalendário6[[#This Row],[Dia]],"")</f>
        <v/>
      </c>
      <c r="C3822" s="16" t="str">
        <f>IF(DCalendário6[[#This Row],[Mês]]="","",IF(AND(C3818="",C3819="",C3820="",C3821=""),IF(DCalendário6[[#This Row],[Mês]]=D3821,C3821+1,IF(AND(D3821="",D3822=D3817),C3817+1,1)),IF(AND(C3819="",C3820="",C3821=""),IF(DCalendário6[[#This Row],[Mês]]=D3821,C3821+1,IF(AND(D3821="",D3822=D3818),C3818+1,1)),IF(AND(C3820="",C3821=""),IF(DCalendário6[[#This Row],[Mês]]=D3821,C3821+1,IF(AND(D3821="",D3822=D3819),C3819+1,1)),IF(DCalendário6[[#This Row],[Mês]]=D3821,C3821+1,IF(AND(D3821="",D3822=D3820),C3820+1,1))))))</f>
        <v/>
      </c>
      <c r="D3822" s="14" t="str">
        <f>IF(DCalendário6[[#This Row],[Dia Útil]]="","",(MONTH($B3822)))</f>
        <v/>
      </c>
      <c r="E3822" s="14">
        <f t="shared" si="59"/>
        <v>2028</v>
      </c>
      <c r="F3822" s="14">
        <f>MONTH(DCalendário6[[#This Row],[Dia]])</f>
        <v>6</v>
      </c>
      <c r="G3822" s="14" t="str">
        <f>MONTH(DCalendário6[[#This Row],[Dia]])&amp;" - "&amp;DCalendário6[[#This Row],[Ano]]</f>
        <v>6 - 2028</v>
      </c>
      <c r="H3822" s="14" t="str">
        <f>IF(DCalendário6[[#This Row],[Dia Útil]]="","",DCalendário6[[#This Row],[Semana Ano]])</f>
        <v/>
      </c>
      <c r="I3822" s="14">
        <f>WEEKNUM(DCalendário6[[#This Row],[Dia]])</f>
        <v>25</v>
      </c>
      <c r="J3822" s="14" cm="1">
        <f t="array" aca="1" ref="J382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822" s="16">
        <f>WEEKDAY(DCalendário6[[#This Row],[Dia]])</f>
        <v>7</v>
      </c>
      <c r="L3822" s="1" t="str">
        <f>IFERROR(VLOOKUP(A3822,Tabela4[],1,0),"")</f>
        <v/>
      </c>
      <c r="M382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822" s="16">
        <f>IF(DCalendário6[[#This Row],[Dia Útil2]]="Feriado","Feriado",IF(AND(DCalendário6[[#This Row],[Dia Útil]]="",DCalendário6[[#This Row],[Mês Total]]=F3815),N3815+1,IF(DCalendário6[[#This Row],[Dia Útil]]="",1,"")))</f>
        <v>3</v>
      </c>
      <c r="O382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3822" s="16"/>
      <c r="Q3822" s="17"/>
    </row>
    <row r="3823" spans="1:17" x14ac:dyDescent="0.25">
      <c r="A3823" s="1">
        <v>46922</v>
      </c>
      <c r="B3823" s="1" t="str">
        <f>IF(AND(DCalendário6[[#This Row],[Dia da semana]]&gt;1,DCalendário6[[#This Row],[Dia da semana]]&lt;7,DCalendário6[[#This Row],[Feriados]]=""),DCalendário6[[#This Row],[Dia]],"")</f>
        <v/>
      </c>
      <c r="C3823" s="16" t="str">
        <f>IF(DCalendário6[[#This Row],[Mês]]="","",IF(AND(C3819="",C3820="",C3821="",C3822=""),IF(DCalendário6[[#This Row],[Mês]]=D3822,C3822+1,IF(AND(D3822="",D3823=D3818),C3818+1,1)),IF(AND(C3820="",C3821="",C3822=""),IF(DCalendário6[[#This Row],[Mês]]=D3822,C3822+1,IF(AND(D3822="",D3823=D3819),C3819+1,1)),IF(AND(C3821="",C3822=""),IF(DCalendário6[[#This Row],[Mês]]=D3822,C3822+1,IF(AND(D3822="",D3823=D3820),C3820+1,1)),IF(DCalendário6[[#This Row],[Mês]]=D3822,C3822+1,IF(AND(D3822="",D3823=D3821),C3821+1,1))))))</f>
        <v/>
      </c>
      <c r="D3823" s="14" t="str">
        <f>IF(DCalendário6[[#This Row],[Dia Útil]]="","",(MONTH($B3823)))</f>
        <v/>
      </c>
      <c r="E3823" s="14">
        <f t="shared" si="59"/>
        <v>2028</v>
      </c>
      <c r="F3823" s="14">
        <f>MONTH(DCalendário6[[#This Row],[Dia]])</f>
        <v>6</v>
      </c>
      <c r="G3823" s="14" t="str">
        <f>MONTH(DCalendário6[[#This Row],[Dia]])&amp;" - "&amp;DCalendário6[[#This Row],[Ano]]</f>
        <v>6 - 2028</v>
      </c>
      <c r="H3823" s="14" t="str">
        <f>IF(DCalendário6[[#This Row],[Dia Útil]]="","",DCalendário6[[#This Row],[Semana Ano]])</f>
        <v/>
      </c>
      <c r="I3823" s="14">
        <f>WEEKNUM(DCalendário6[[#This Row],[Dia]])</f>
        <v>26</v>
      </c>
      <c r="J3823" s="14" cm="1">
        <f t="array" aca="1" ref="J382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823" s="16">
        <f>WEEKDAY(DCalendário6[[#This Row],[Dia]])</f>
        <v>1</v>
      </c>
      <c r="L3823" s="1" t="str">
        <f>IFERROR(VLOOKUP(A3823,Tabela4[],1,0),"")</f>
        <v/>
      </c>
      <c r="M382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823" s="16">
        <f>IF(DCalendário6[[#This Row],[Dia Útil2]]="Feriado","Feriado",IF(AND(DCalendário6[[#This Row],[Dia Útil]]="",DCalendário6[[#This Row],[Mês Total]]=F3816),N3816+1,IF(DCalendário6[[#This Row],[Dia Útil]]="",1,"")))</f>
        <v>3</v>
      </c>
      <c r="O382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3823" s="16"/>
      <c r="Q3823" s="17"/>
    </row>
    <row r="3824" spans="1:17" x14ac:dyDescent="0.25">
      <c r="A3824" s="1">
        <v>46923</v>
      </c>
      <c r="B3824" s="1">
        <f>IF(AND(DCalendário6[[#This Row],[Dia da semana]]&gt;1,DCalendário6[[#This Row],[Dia da semana]]&lt;7,DCalendário6[[#This Row],[Feriados]]=""),DCalendário6[[#This Row],[Dia]],"")</f>
        <v>46923</v>
      </c>
      <c r="C3824" s="16">
        <f>IF(DCalendário6[[#This Row],[Mês]]="","",IF(AND(C3820="",C3821="",C3822="",C3823=""),IF(DCalendário6[[#This Row],[Mês]]=D3823,C3823+1,IF(AND(D3823="",D3824=D3819),C3819+1,1)),IF(AND(C3821="",C3822="",C3823=""),IF(DCalendário6[[#This Row],[Mês]]=D3823,C3823+1,IF(AND(D3823="",D3824=D3820),C3820+1,1)),IF(AND(C3822="",C3823=""),IF(DCalendário6[[#This Row],[Mês]]=D3823,C3823+1,IF(AND(D3823="",D3824=D3821),C3821+1,1)),IF(DCalendário6[[#This Row],[Mês]]=D3823,C3823+1,IF(AND(D3823="",D3824=D3822),C3822+1,1))))))</f>
        <v>12</v>
      </c>
      <c r="D3824" s="14">
        <f>IF(DCalendário6[[#This Row],[Dia Útil]]="","",(MONTH($B3824)))</f>
        <v>6</v>
      </c>
      <c r="E3824" s="14">
        <f t="shared" si="59"/>
        <v>2028</v>
      </c>
      <c r="F3824" s="14">
        <f>MONTH(DCalendário6[[#This Row],[Dia]])</f>
        <v>6</v>
      </c>
      <c r="G3824" s="14" t="str">
        <f>MONTH(DCalendário6[[#This Row],[Dia]])&amp;" - "&amp;DCalendário6[[#This Row],[Ano]]</f>
        <v>6 - 2028</v>
      </c>
      <c r="H3824" s="14">
        <f>IF(DCalendário6[[#This Row],[Dia Útil]]="","",DCalendário6[[#This Row],[Semana Ano]])</f>
        <v>26</v>
      </c>
      <c r="I3824" s="14">
        <f>WEEKNUM(DCalendário6[[#This Row],[Dia]])</f>
        <v>26</v>
      </c>
      <c r="J3824" s="14" cm="1">
        <f t="array" aca="1" ref="J382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824" s="16">
        <f>WEEKDAY(DCalendário6[[#This Row],[Dia]])</f>
        <v>2</v>
      </c>
      <c r="L3824" s="1" t="str">
        <f>IFERROR(VLOOKUP(A3824,Tabela4[],1,0),"")</f>
        <v/>
      </c>
      <c r="M382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46923</v>
      </c>
      <c r="N3824" s="16" t="str">
        <f>IF(DCalendário6[[#This Row],[Dia Útil2]]="Feriado","Feriado",IF(AND(DCalendário6[[#This Row],[Dia Útil]]="",DCalendário6[[#This Row],[Mês Total]]=F3817),N3817+1,IF(DCalendário6[[#This Row],[Dia Útil]]="",1,"")))</f>
        <v/>
      </c>
      <c r="O382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3824" s="16"/>
      <c r="Q3824" s="17"/>
    </row>
    <row r="3825" spans="1:17" x14ac:dyDescent="0.25">
      <c r="A3825" s="1">
        <v>46924</v>
      </c>
      <c r="B3825" s="1">
        <f>IF(AND(DCalendário6[[#This Row],[Dia da semana]]&gt;1,DCalendário6[[#This Row],[Dia da semana]]&lt;7,DCalendário6[[#This Row],[Feriados]]=""),DCalendário6[[#This Row],[Dia]],"")</f>
        <v>46924</v>
      </c>
      <c r="C3825" s="16">
        <f>IF(DCalendário6[[#This Row],[Mês]]="","",IF(AND(C3821="",C3822="",C3823="",C3824=""),IF(DCalendário6[[#This Row],[Mês]]=D3824,C3824+1,IF(AND(D3824="",D3825=D3820),C3820+1,1)),IF(AND(C3822="",C3823="",C3824=""),IF(DCalendário6[[#This Row],[Mês]]=D3824,C3824+1,IF(AND(D3824="",D3825=D3821),C3821+1,1)),IF(AND(C3823="",C3824=""),IF(DCalendário6[[#This Row],[Mês]]=D3824,C3824+1,IF(AND(D3824="",D3825=D3822),C3822+1,1)),IF(DCalendário6[[#This Row],[Mês]]=D3824,C3824+1,IF(AND(D3824="",D3825=D3823),C3823+1,1))))))</f>
        <v>13</v>
      </c>
      <c r="D3825" s="14">
        <f>IF(DCalendário6[[#This Row],[Dia Útil]]="","",(MONTH($B3825)))</f>
        <v>6</v>
      </c>
      <c r="E3825" s="14">
        <f t="shared" si="59"/>
        <v>2028</v>
      </c>
      <c r="F3825" s="14">
        <f>MONTH(DCalendário6[[#This Row],[Dia]])</f>
        <v>6</v>
      </c>
      <c r="G3825" s="14" t="str">
        <f>MONTH(DCalendário6[[#This Row],[Dia]])&amp;" - "&amp;DCalendário6[[#This Row],[Ano]]</f>
        <v>6 - 2028</v>
      </c>
      <c r="H3825" s="14">
        <f>IF(DCalendário6[[#This Row],[Dia Útil]]="","",DCalendário6[[#This Row],[Semana Ano]])</f>
        <v>26</v>
      </c>
      <c r="I3825" s="14">
        <f>WEEKNUM(DCalendário6[[#This Row],[Dia]])</f>
        <v>26</v>
      </c>
      <c r="J3825" s="14" cm="1">
        <f t="array" aca="1" ref="J382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825" s="16">
        <f>WEEKDAY(DCalendário6[[#This Row],[Dia]])</f>
        <v>3</v>
      </c>
      <c r="L3825" s="1" t="str">
        <f>IFERROR(VLOOKUP(A3825,Tabela4[],1,0),"")</f>
        <v/>
      </c>
      <c r="M382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46924</v>
      </c>
      <c r="N3825" s="16" t="str">
        <f>IF(DCalendário6[[#This Row],[Dia Útil2]]="Feriado","Feriado",IF(AND(DCalendário6[[#This Row],[Dia Útil]]="",DCalendário6[[#This Row],[Mês Total]]=F3818),N3818+1,IF(DCalendário6[[#This Row],[Dia Útil]]="",1,"")))</f>
        <v/>
      </c>
      <c r="O382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3825" s="16"/>
      <c r="Q3825" s="17"/>
    </row>
    <row r="3826" spans="1:17" x14ac:dyDescent="0.25">
      <c r="A3826" s="1">
        <v>46925</v>
      </c>
      <c r="B3826" s="1">
        <f>IF(AND(DCalendário6[[#This Row],[Dia da semana]]&gt;1,DCalendário6[[#This Row],[Dia da semana]]&lt;7,DCalendário6[[#This Row],[Feriados]]=""),DCalendário6[[#This Row],[Dia]],"")</f>
        <v>46925</v>
      </c>
      <c r="C3826" s="16">
        <f>IF(DCalendário6[[#This Row],[Mês]]="","",IF(AND(C3822="",C3823="",C3824="",C3825=""),IF(DCalendário6[[#This Row],[Mês]]=D3825,C3825+1,IF(AND(D3825="",D3826=D3821),C3821+1,1)),IF(AND(C3823="",C3824="",C3825=""),IF(DCalendário6[[#This Row],[Mês]]=D3825,C3825+1,IF(AND(D3825="",D3826=D3822),C3822+1,1)),IF(AND(C3824="",C3825=""),IF(DCalendário6[[#This Row],[Mês]]=D3825,C3825+1,IF(AND(D3825="",D3826=D3823),C3823+1,1)),IF(DCalendário6[[#This Row],[Mês]]=D3825,C3825+1,IF(AND(D3825="",D3826=D3824),C3824+1,1))))))</f>
        <v>14</v>
      </c>
      <c r="D3826" s="14">
        <f>IF(DCalendário6[[#This Row],[Dia Útil]]="","",(MONTH($B3826)))</f>
        <v>6</v>
      </c>
      <c r="E3826" s="14">
        <f t="shared" si="59"/>
        <v>2028</v>
      </c>
      <c r="F3826" s="14">
        <f>MONTH(DCalendário6[[#This Row],[Dia]])</f>
        <v>6</v>
      </c>
      <c r="G3826" s="14" t="str">
        <f>MONTH(DCalendário6[[#This Row],[Dia]])&amp;" - "&amp;DCalendário6[[#This Row],[Ano]]</f>
        <v>6 - 2028</v>
      </c>
      <c r="H3826" s="14">
        <f>IF(DCalendário6[[#This Row],[Dia Útil]]="","",DCalendário6[[#This Row],[Semana Ano]])</f>
        <v>26</v>
      </c>
      <c r="I3826" s="14">
        <f>WEEKNUM(DCalendário6[[#This Row],[Dia]])</f>
        <v>26</v>
      </c>
      <c r="J3826" s="14" cm="1">
        <f t="array" aca="1" ref="J382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826" s="16">
        <f>WEEKDAY(DCalendário6[[#This Row],[Dia]])</f>
        <v>4</v>
      </c>
      <c r="L3826" s="1" t="str">
        <f>IFERROR(VLOOKUP(A3826,Tabela4[],1,0),"")</f>
        <v/>
      </c>
      <c r="M382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46925</v>
      </c>
      <c r="N3826" s="16" t="str">
        <f>IF(DCalendário6[[#This Row],[Dia Útil2]]="Feriado","Feriado",IF(AND(DCalendário6[[#This Row],[Dia Útil]]="",DCalendário6[[#This Row],[Mês Total]]=F3819),N3819+1,IF(DCalendário6[[#This Row],[Dia Útil]]="",1,"")))</f>
        <v/>
      </c>
      <c r="O382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3826" s="16"/>
      <c r="Q3826" s="17"/>
    </row>
    <row r="3827" spans="1:17" x14ac:dyDescent="0.25">
      <c r="A3827" s="1">
        <v>46926</v>
      </c>
      <c r="B3827" s="1">
        <f>IF(AND(DCalendário6[[#This Row],[Dia da semana]]&gt;1,DCalendário6[[#This Row],[Dia da semana]]&lt;7,DCalendário6[[#This Row],[Feriados]]=""),DCalendário6[[#This Row],[Dia]],"")</f>
        <v>46926</v>
      </c>
      <c r="C3827" s="16">
        <f>IF(DCalendário6[[#This Row],[Mês]]="","",IF(AND(C3823="",C3824="",C3825="",C3826=""),IF(DCalendário6[[#This Row],[Mês]]=D3826,C3826+1,IF(AND(D3826="",D3827=D3822),C3822+1,1)),IF(AND(C3824="",C3825="",C3826=""),IF(DCalendário6[[#This Row],[Mês]]=D3826,C3826+1,IF(AND(D3826="",D3827=D3823),C3823+1,1)),IF(AND(C3825="",C3826=""),IF(DCalendário6[[#This Row],[Mês]]=D3826,C3826+1,IF(AND(D3826="",D3827=D3824),C3824+1,1)),IF(DCalendário6[[#This Row],[Mês]]=D3826,C3826+1,IF(AND(D3826="",D3827=D3825),C3825+1,1))))))</f>
        <v>15</v>
      </c>
      <c r="D3827" s="14">
        <f>IF(DCalendário6[[#This Row],[Dia Útil]]="","",(MONTH($B3827)))</f>
        <v>6</v>
      </c>
      <c r="E3827" s="14">
        <f t="shared" si="59"/>
        <v>2028</v>
      </c>
      <c r="F3827" s="14">
        <f>MONTH(DCalendário6[[#This Row],[Dia]])</f>
        <v>6</v>
      </c>
      <c r="G3827" s="14" t="str">
        <f>MONTH(DCalendário6[[#This Row],[Dia]])&amp;" - "&amp;DCalendário6[[#This Row],[Ano]]</f>
        <v>6 - 2028</v>
      </c>
      <c r="H3827" s="14">
        <f>IF(DCalendário6[[#This Row],[Dia Útil]]="","",DCalendário6[[#This Row],[Semana Ano]])</f>
        <v>26</v>
      </c>
      <c r="I3827" s="14">
        <f>WEEKNUM(DCalendário6[[#This Row],[Dia]])</f>
        <v>26</v>
      </c>
      <c r="J3827" s="14" cm="1">
        <f t="array" aca="1" ref="J382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827" s="16">
        <f>WEEKDAY(DCalendário6[[#This Row],[Dia]])</f>
        <v>5</v>
      </c>
      <c r="L3827" s="1" t="str">
        <f>IFERROR(VLOOKUP(A3827,Tabela4[],1,0),"")</f>
        <v/>
      </c>
      <c r="M382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46926</v>
      </c>
      <c r="N3827" s="16" t="str">
        <f>IF(DCalendário6[[#This Row],[Dia Útil2]]="Feriado","Feriado",IF(AND(DCalendário6[[#This Row],[Dia Útil]]="",DCalendário6[[#This Row],[Mês Total]]=F3820),N3820+1,IF(DCalendário6[[#This Row],[Dia Útil]]="",1,"")))</f>
        <v/>
      </c>
      <c r="O382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3827" s="16"/>
      <c r="Q3827" s="17"/>
    </row>
    <row r="3828" spans="1:17" x14ac:dyDescent="0.25">
      <c r="A3828" s="1">
        <v>46927</v>
      </c>
      <c r="B3828" s="1">
        <f>IF(AND(DCalendário6[[#This Row],[Dia da semana]]&gt;1,DCalendário6[[#This Row],[Dia da semana]]&lt;7,DCalendário6[[#This Row],[Feriados]]=""),DCalendário6[[#This Row],[Dia]],"")</f>
        <v>46927</v>
      </c>
      <c r="C3828" s="16">
        <f>IF(DCalendário6[[#This Row],[Mês]]="","",IF(AND(C3824="",C3825="",C3826="",C3827=""),IF(DCalendário6[[#This Row],[Mês]]=D3827,C3827+1,IF(AND(D3827="",D3828=D3823),C3823+1,1)),IF(AND(C3825="",C3826="",C3827=""),IF(DCalendário6[[#This Row],[Mês]]=D3827,C3827+1,IF(AND(D3827="",D3828=D3824),C3824+1,1)),IF(AND(C3826="",C3827=""),IF(DCalendário6[[#This Row],[Mês]]=D3827,C3827+1,IF(AND(D3827="",D3828=D3825),C3825+1,1)),IF(DCalendário6[[#This Row],[Mês]]=D3827,C3827+1,IF(AND(D3827="",D3828=D3826),C3826+1,1))))))</f>
        <v>16</v>
      </c>
      <c r="D3828" s="14">
        <f>IF(DCalendário6[[#This Row],[Dia Útil]]="","",(MONTH($B3828)))</f>
        <v>6</v>
      </c>
      <c r="E3828" s="14">
        <f t="shared" si="59"/>
        <v>2028</v>
      </c>
      <c r="F3828" s="14">
        <f>MONTH(DCalendário6[[#This Row],[Dia]])</f>
        <v>6</v>
      </c>
      <c r="G3828" s="14" t="str">
        <f>MONTH(DCalendário6[[#This Row],[Dia]])&amp;" - "&amp;DCalendário6[[#This Row],[Ano]]</f>
        <v>6 - 2028</v>
      </c>
      <c r="H3828" s="14">
        <f>IF(DCalendário6[[#This Row],[Dia Útil]]="","",DCalendário6[[#This Row],[Semana Ano]])</f>
        <v>26</v>
      </c>
      <c r="I3828" s="14">
        <f>WEEKNUM(DCalendário6[[#This Row],[Dia]])</f>
        <v>26</v>
      </c>
      <c r="J3828" s="14" cm="1">
        <f t="array" aca="1" ref="J382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828" s="16">
        <f>WEEKDAY(DCalendário6[[#This Row],[Dia]])</f>
        <v>6</v>
      </c>
      <c r="L3828" s="1" t="str">
        <f>IFERROR(VLOOKUP(A3828,Tabela4[],1,0),"")</f>
        <v/>
      </c>
      <c r="M382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46927</v>
      </c>
      <c r="N3828" s="16" t="str">
        <f>IF(DCalendário6[[#This Row],[Dia Útil2]]="Feriado","Feriado",IF(AND(DCalendário6[[#This Row],[Dia Útil]]="",DCalendário6[[#This Row],[Mês Total]]=F3821),N3821+1,IF(DCalendário6[[#This Row],[Dia Útil]]="",1,"")))</f>
        <v/>
      </c>
      <c r="O382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3828" s="16"/>
      <c r="Q3828" s="17"/>
    </row>
    <row r="3829" spans="1:17" x14ac:dyDescent="0.25">
      <c r="A3829" s="1">
        <v>46928</v>
      </c>
      <c r="B3829" s="1" t="str">
        <f>IF(AND(DCalendário6[[#This Row],[Dia da semana]]&gt;1,DCalendário6[[#This Row],[Dia da semana]]&lt;7,DCalendário6[[#This Row],[Feriados]]=""),DCalendário6[[#This Row],[Dia]],"")</f>
        <v/>
      </c>
      <c r="C3829" s="16" t="str">
        <f>IF(DCalendário6[[#This Row],[Mês]]="","",IF(AND(C3825="",C3826="",C3827="",C3828=""),IF(DCalendário6[[#This Row],[Mês]]=D3828,C3828+1,IF(AND(D3828="",D3829=D3824),C3824+1,1)),IF(AND(C3826="",C3827="",C3828=""),IF(DCalendário6[[#This Row],[Mês]]=D3828,C3828+1,IF(AND(D3828="",D3829=D3825),C3825+1,1)),IF(AND(C3827="",C3828=""),IF(DCalendário6[[#This Row],[Mês]]=D3828,C3828+1,IF(AND(D3828="",D3829=D3826),C3826+1,1)),IF(DCalendário6[[#This Row],[Mês]]=D3828,C3828+1,IF(AND(D3828="",D3829=D3827),C3827+1,1))))))</f>
        <v/>
      </c>
      <c r="D3829" s="14" t="str">
        <f>IF(DCalendário6[[#This Row],[Dia Útil]]="","",(MONTH($B3829)))</f>
        <v/>
      </c>
      <c r="E3829" s="14">
        <f t="shared" si="59"/>
        <v>2028</v>
      </c>
      <c r="F3829" s="14">
        <f>MONTH(DCalendário6[[#This Row],[Dia]])</f>
        <v>6</v>
      </c>
      <c r="G3829" s="14" t="str">
        <f>MONTH(DCalendário6[[#This Row],[Dia]])&amp;" - "&amp;DCalendário6[[#This Row],[Ano]]</f>
        <v>6 - 2028</v>
      </c>
      <c r="H3829" s="14" t="str">
        <f>IF(DCalendário6[[#This Row],[Dia Útil]]="","",DCalendário6[[#This Row],[Semana Ano]])</f>
        <v/>
      </c>
      <c r="I3829" s="14">
        <f>WEEKNUM(DCalendário6[[#This Row],[Dia]])</f>
        <v>26</v>
      </c>
      <c r="J3829" s="14" cm="1">
        <f t="array" aca="1" ref="J382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829" s="16">
        <f>WEEKDAY(DCalendário6[[#This Row],[Dia]])</f>
        <v>7</v>
      </c>
      <c r="L3829" s="1" t="str">
        <f>IFERROR(VLOOKUP(A3829,Tabela4[],1,0),"")</f>
        <v/>
      </c>
      <c r="M382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829" s="16">
        <f>IF(DCalendário6[[#This Row],[Dia Útil2]]="Feriado","Feriado",IF(AND(DCalendário6[[#This Row],[Dia Útil]]="",DCalendário6[[#This Row],[Mês Total]]=F3822),N3822+1,IF(DCalendário6[[#This Row],[Dia Útil]]="",1,"")))</f>
        <v>4</v>
      </c>
      <c r="O382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3829" s="16"/>
      <c r="Q3829" s="17"/>
    </row>
    <row r="3830" spans="1:17" x14ac:dyDescent="0.25">
      <c r="A3830" s="1">
        <v>46929</v>
      </c>
      <c r="B3830" s="1" t="str">
        <f>IF(AND(DCalendário6[[#This Row],[Dia da semana]]&gt;1,DCalendário6[[#This Row],[Dia da semana]]&lt;7,DCalendário6[[#This Row],[Feriados]]=""),DCalendário6[[#This Row],[Dia]],"")</f>
        <v/>
      </c>
      <c r="C3830" s="16" t="str">
        <f>IF(DCalendário6[[#This Row],[Mês]]="","",IF(AND(C3826="",C3827="",C3828="",C3829=""),IF(DCalendário6[[#This Row],[Mês]]=D3829,C3829+1,IF(AND(D3829="",D3830=D3825),C3825+1,1)),IF(AND(C3827="",C3828="",C3829=""),IF(DCalendário6[[#This Row],[Mês]]=D3829,C3829+1,IF(AND(D3829="",D3830=D3826),C3826+1,1)),IF(AND(C3828="",C3829=""),IF(DCalendário6[[#This Row],[Mês]]=D3829,C3829+1,IF(AND(D3829="",D3830=D3827),C3827+1,1)),IF(DCalendário6[[#This Row],[Mês]]=D3829,C3829+1,IF(AND(D3829="",D3830=D3828),C3828+1,1))))))</f>
        <v/>
      </c>
      <c r="D3830" s="14" t="str">
        <f>IF(DCalendário6[[#This Row],[Dia Útil]]="","",(MONTH($B3830)))</f>
        <v/>
      </c>
      <c r="E3830" s="14">
        <f t="shared" si="59"/>
        <v>2028</v>
      </c>
      <c r="F3830" s="14">
        <f>MONTH(DCalendário6[[#This Row],[Dia]])</f>
        <v>6</v>
      </c>
      <c r="G3830" s="14" t="str">
        <f>MONTH(DCalendário6[[#This Row],[Dia]])&amp;" - "&amp;DCalendário6[[#This Row],[Ano]]</f>
        <v>6 - 2028</v>
      </c>
      <c r="H3830" s="14" t="str">
        <f>IF(DCalendário6[[#This Row],[Dia Útil]]="","",DCalendário6[[#This Row],[Semana Ano]])</f>
        <v/>
      </c>
      <c r="I3830" s="14">
        <f>WEEKNUM(DCalendário6[[#This Row],[Dia]])</f>
        <v>27</v>
      </c>
      <c r="J3830" s="14" cm="1">
        <f t="array" aca="1" ref="J383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830" s="16">
        <f>WEEKDAY(DCalendário6[[#This Row],[Dia]])</f>
        <v>1</v>
      </c>
      <c r="L3830" s="1" t="str">
        <f>IFERROR(VLOOKUP(A3830,Tabela4[],1,0),"")</f>
        <v/>
      </c>
      <c r="M383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830" s="16">
        <f>IF(DCalendário6[[#This Row],[Dia Útil2]]="Feriado","Feriado",IF(AND(DCalendário6[[#This Row],[Dia Útil]]="",DCalendário6[[#This Row],[Mês Total]]=F3823),N3823+1,IF(DCalendário6[[#This Row],[Dia Útil]]="",1,"")))</f>
        <v>4</v>
      </c>
      <c r="O383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3830" s="16"/>
      <c r="Q3830" s="17"/>
    </row>
    <row r="3831" spans="1:17" x14ac:dyDescent="0.25">
      <c r="A3831" s="1">
        <v>46930</v>
      </c>
      <c r="B3831" s="1">
        <f>IF(AND(DCalendário6[[#This Row],[Dia da semana]]&gt;1,DCalendário6[[#This Row],[Dia da semana]]&lt;7,DCalendário6[[#This Row],[Feriados]]=""),DCalendário6[[#This Row],[Dia]],"")</f>
        <v>46930</v>
      </c>
      <c r="C3831" s="16">
        <f>IF(DCalendário6[[#This Row],[Mês]]="","",IF(AND(C3827="",C3828="",C3829="",C3830=""),IF(DCalendário6[[#This Row],[Mês]]=D3830,C3830+1,IF(AND(D3830="",D3831=D3826),C3826+1,1)),IF(AND(C3828="",C3829="",C3830=""),IF(DCalendário6[[#This Row],[Mês]]=D3830,C3830+1,IF(AND(D3830="",D3831=D3827),C3827+1,1)),IF(AND(C3829="",C3830=""),IF(DCalendário6[[#This Row],[Mês]]=D3830,C3830+1,IF(AND(D3830="",D3831=D3828),C3828+1,1)),IF(DCalendário6[[#This Row],[Mês]]=D3830,C3830+1,IF(AND(D3830="",D3831=D3829),C3829+1,1))))))</f>
        <v>17</v>
      </c>
      <c r="D3831" s="14">
        <f>IF(DCalendário6[[#This Row],[Dia Útil]]="","",(MONTH($B3831)))</f>
        <v>6</v>
      </c>
      <c r="E3831" s="14">
        <f t="shared" si="59"/>
        <v>2028</v>
      </c>
      <c r="F3831" s="14">
        <f>MONTH(DCalendário6[[#This Row],[Dia]])</f>
        <v>6</v>
      </c>
      <c r="G3831" s="14" t="str">
        <f>MONTH(DCalendário6[[#This Row],[Dia]])&amp;" - "&amp;DCalendário6[[#This Row],[Ano]]</f>
        <v>6 - 2028</v>
      </c>
      <c r="H3831" s="14">
        <f>IF(DCalendário6[[#This Row],[Dia Útil]]="","",DCalendário6[[#This Row],[Semana Ano]])</f>
        <v>27</v>
      </c>
      <c r="I3831" s="14">
        <f>WEEKNUM(DCalendário6[[#This Row],[Dia]])</f>
        <v>27</v>
      </c>
      <c r="J3831" s="14" cm="1">
        <f t="array" aca="1" ref="J383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831" s="16">
        <f>WEEKDAY(DCalendário6[[#This Row],[Dia]])</f>
        <v>2</v>
      </c>
      <c r="L3831" s="1" t="str">
        <f>IFERROR(VLOOKUP(A3831,Tabela4[],1,0),"")</f>
        <v/>
      </c>
      <c r="M383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46930</v>
      </c>
      <c r="N3831" s="16" t="str">
        <f>IF(DCalendário6[[#This Row],[Dia Útil2]]="Feriado","Feriado",IF(AND(DCalendário6[[#This Row],[Dia Útil]]="",DCalendário6[[#This Row],[Mês Total]]=F3824),N3824+1,IF(DCalendário6[[#This Row],[Dia Útil]]="",1,"")))</f>
        <v/>
      </c>
      <c r="O383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3831" s="16"/>
      <c r="Q3831" s="17"/>
    </row>
    <row r="3832" spans="1:17" x14ac:dyDescent="0.25">
      <c r="A3832" s="1">
        <v>46931</v>
      </c>
      <c r="B3832" s="1">
        <f>IF(AND(DCalendário6[[#This Row],[Dia da semana]]&gt;1,DCalendário6[[#This Row],[Dia da semana]]&lt;7,DCalendário6[[#This Row],[Feriados]]=""),DCalendário6[[#This Row],[Dia]],"")</f>
        <v>46931</v>
      </c>
      <c r="C3832" s="16">
        <f>IF(DCalendário6[[#This Row],[Mês]]="","",IF(AND(C3828="",C3829="",C3830="",C3831=""),IF(DCalendário6[[#This Row],[Mês]]=D3831,C3831+1,IF(AND(D3831="",D3832=D3827),C3827+1,1)),IF(AND(C3829="",C3830="",C3831=""),IF(DCalendário6[[#This Row],[Mês]]=D3831,C3831+1,IF(AND(D3831="",D3832=D3828),C3828+1,1)),IF(AND(C3830="",C3831=""),IF(DCalendário6[[#This Row],[Mês]]=D3831,C3831+1,IF(AND(D3831="",D3832=D3829),C3829+1,1)),IF(DCalendário6[[#This Row],[Mês]]=D3831,C3831+1,IF(AND(D3831="",D3832=D3830),C3830+1,1))))))</f>
        <v>18</v>
      </c>
      <c r="D3832" s="14">
        <f>IF(DCalendário6[[#This Row],[Dia Útil]]="","",(MONTH($B3832)))</f>
        <v>6</v>
      </c>
      <c r="E3832" s="14">
        <f t="shared" si="59"/>
        <v>2028</v>
      </c>
      <c r="F3832" s="14">
        <f>MONTH(DCalendário6[[#This Row],[Dia]])</f>
        <v>6</v>
      </c>
      <c r="G3832" s="14" t="str">
        <f>MONTH(DCalendário6[[#This Row],[Dia]])&amp;" - "&amp;DCalendário6[[#This Row],[Ano]]</f>
        <v>6 - 2028</v>
      </c>
      <c r="H3832" s="14">
        <f>IF(DCalendário6[[#This Row],[Dia Útil]]="","",DCalendário6[[#This Row],[Semana Ano]])</f>
        <v>27</v>
      </c>
      <c r="I3832" s="14">
        <f>WEEKNUM(DCalendário6[[#This Row],[Dia]])</f>
        <v>27</v>
      </c>
      <c r="J3832" s="14" cm="1">
        <f t="array" aca="1" ref="J383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832" s="16">
        <f>WEEKDAY(DCalendário6[[#This Row],[Dia]])</f>
        <v>3</v>
      </c>
      <c r="L3832" s="1" t="str">
        <f>IFERROR(VLOOKUP(A3832,Tabela4[],1,0),"")</f>
        <v/>
      </c>
      <c r="M383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46931</v>
      </c>
      <c r="N3832" s="16" t="str">
        <f>IF(DCalendário6[[#This Row],[Dia Útil2]]="Feriado","Feriado",IF(AND(DCalendário6[[#This Row],[Dia Útil]]="",DCalendário6[[#This Row],[Mês Total]]=F3825),N3825+1,IF(DCalendário6[[#This Row],[Dia Útil]]="",1,"")))</f>
        <v/>
      </c>
      <c r="O383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3832" s="16"/>
      <c r="Q3832" s="17"/>
    </row>
    <row r="3833" spans="1:17" x14ac:dyDescent="0.25">
      <c r="A3833" s="1">
        <v>46932</v>
      </c>
      <c r="B3833" s="1">
        <f>IF(AND(DCalendário6[[#This Row],[Dia da semana]]&gt;1,DCalendário6[[#This Row],[Dia da semana]]&lt;7,DCalendário6[[#This Row],[Feriados]]=""),DCalendário6[[#This Row],[Dia]],"")</f>
        <v>46932</v>
      </c>
      <c r="C3833" s="16">
        <f>IF(DCalendário6[[#This Row],[Mês]]="","",IF(AND(C3829="",C3830="",C3831="",C3832=""),IF(DCalendário6[[#This Row],[Mês]]=D3832,C3832+1,IF(AND(D3832="",D3833=D3828),C3828+1,1)),IF(AND(C3830="",C3831="",C3832=""),IF(DCalendário6[[#This Row],[Mês]]=D3832,C3832+1,IF(AND(D3832="",D3833=D3829),C3829+1,1)),IF(AND(C3831="",C3832=""),IF(DCalendário6[[#This Row],[Mês]]=D3832,C3832+1,IF(AND(D3832="",D3833=D3830),C3830+1,1)),IF(DCalendário6[[#This Row],[Mês]]=D3832,C3832+1,IF(AND(D3832="",D3833=D3831),C3831+1,1))))))</f>
        <v>19</v>
      </c>
      <c r="D3833" s="14">
        <f>IF(DCalendário6[[#This Row],[Dia Útil]]="","",(MONTH($B3833)))</f>
        <v>6</v>
      </c>
      <c r="E3833" s="14">
        <f t="shared" si="59"/>
        <v>2028</v>
      </c>
      <c r="F3833" s="14">
        <f>MONTH(DCalendário6[[#This Row],[Dia]])</f>
        <v>6</v>
      </c>
      <c r="G3833" s="14" t="str">
        <f>MONTH(DCalendário6[[#This Row],[Dia]])&amp;" - "&amp;DCalendário6[[#This Row],[Ano]]</f>
        <v>6 - 2028</v>
      </c>
      <c r="H3833" s="14">
        <f>IF(DCalendário6[[#This Row],[Dia Útil]]="","",DCalendário6[[#This Row],[Semana Ano]])</f>
        <v>27</v>
      </c>
      <c r="I3833" s="14">
        <f>WEEKNUM(DCalendário6[[#This Row],[Dia]])</f>
        <v>27</v>
      </c>
      <c r="J3833" s="14" cm="1">
        <f t="array" aca="1" ref="J383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833" s="16">
        <f>WEEKDAY(DCalendário6[[#This Row],[Dia]])</f>
        <v>4</v>
      </c>
      <c r="L3833" s="1" t="str">
        <f>IFERROR(VLOOKUP(A3833,Tabela4[],1,0),"")</f>
        <v/>
      </c>
      <c r="M383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46932</v>
      </c>
      <c r="N3833" s="16" t="str">
        <f>IF(DCalendário6[[#This Row],[Dia Útil2]]="Feriado","Feriado",IF(AND(DCalendário6[[#This Row],[Dia Útil]]="",DCalendário6[[#This Row],[Mês Total]]=F3826),N3826+1,IF(DCalendário6[[#This Row],[Dia Útil]]="",1,"")))</f>
        <v/>
      </c>
      <c r="O383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3833" s="16"/>
      <c r="Q3833" s="17"/>
    </row>
    <row r="3834" spans="1:17" x14ac:dyDescent="0.25">
      <c r="A3834" s="1">
        <v>46933</v>
      </c>
      <c r="B3834" s="1">
        <f>IF(AND(DCalendário6[[#This Row],[Dia da semana]]&gt;1,DCalendário6[[#This Row],[Dia da semana]]&lt;7,DCalendário6[[#This Row],[Feriados]]=""),DCalendário6[[#This Row],[Dia]],"")</f>
        <v>46933</v>
      </c>
      <c r="C3834" s="16">
        <f>IF(DCalendário6[[#This Row],[Mês]]="","",IF(AND(C3830="",C3831="",C3832="",C3833=""),IF(DCalendário6[[#This Row],[Mês]]=D3833,C3833+1,IF(AND(D3833="",D3834=D3829),C3829+1,1)),IF(AND(C3831="",C3832="",C3833=""),IF(DCalendário6[[#This Row],[Mês]]=D3833,C3833+1,IF(AND(D3833="",D3834=D3830),C3830+1,1)),IF(AND(C3832="",C3833=""),IF(DCalendário6[[#This Row],[Mês]]=D3833,C3833+1,IF(AND(D3833="",D3834=D3831),C3831+1,1)),IF(DCalendário6[[#This Row],[Mês]]=D3833,C3833+1,IF(AND(D3833="",D3834=D3832),C3832+1,1))))))</f>
        <v>20</v>
      </c>
      <c r="D3834" s="14">
        <f>IF(DCalendário6[[#This Row],[Dia Útil]]="","",(MONTH($B3834)))</f>
        <v>6</v>
      </c>
      <c r="E3834" s="14">
        <f t="shared" si="59"/>
        <v>2028</v>
      </c>
      <c r="F3834" s="14">
        <f>MONTH(DCalendário6[[#This Row],[Dia]])</f>
        <v>6</v>
      </c>
      <c r="G3834" s="14" t="str">
        <f>MONTH(DCalendário6[[#This Row],[Dia]])&amp;" - "&amp;DCalendário6[[#This Row],[Ano]]</f>
        <v>6 - 2028</v>
      </c>
      <c r="H3834" s="14">
        <f>IF(DCalendário6[[#This Row],[Dia Útil]]="","",DCalendário6[[#This Row],[Semana Ano]])</f>
        <v>27</v>
      </c>
      <c r="I3834" s="14">
        <f>WEEKNUM(DCalendário6[[#This Row],[Dia]])</f>
        <v>27</v>
      </c>
      <c r="J3834" s="14" cm="1">
        <f t="array" aca="1" ref="J383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834" s="16">
        <f>WEEKDAY(DCalendário6[[#This Row],[Dia]])</f>
        <v>5</v>
      </c>
      <c r="L3834" s="1" t="str">
        <f>IFERROR(VLOOKUP(A3834,Tabela4[],1,0),"")</f>
        <v/>
      </c>
      <c r="M383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46933</v>
      </c>
      <c r="N3834" s="16" t="str">
        <f>IF(DCalendário6[[#This Row],[Dia Útil2]]="Feriado","Feriado",IF(AND(DCalendário6[[#This Row],[Dia Útil]]="",DCalendário6[[#This Row],[Mês Total]]=F3827),N3827+1,IF(DCalendário6[[#This Row],[Dia Útil]]="",1,"")))</f>
        <v/>
      </c>
      <c r="O383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3834" s="16"/>
      <c r="Q3834" s="17"/>
    </row>
    <row r="3835" spans="1:17" x14ac:dyDescent="0.25">
      <c r="A3835" s="1">
        <v>46934</v>
      </c>
      <c r="B3835" s="1">
        <f>IF(AND(DCalendário6[[#This Row],[Dia da semana]]&gt;1,DCalendário6[[#This Row],[Dia da semana]]&lt;7,DCalendário6[[#This Row],[Feriados]]=""),DCalendário6[[#This Row],[Dia]],"")</f>
        <v>46934</v>
      </c>
      <c r="C3835" s="16">
        <f>IF(DCalendário6[[#This Row],[Mês]]="","",IF(AND(C3831="",C3832="",C3833="",C3834=""),IF(DCalendário6[[#This Row],[Mês]]=D3834,C3834+1,IF(AND(D3834="",D3835=D3830),C3830+1,1)),IF(AND(C3832="",C3833="",C3834=""),IF(DCalendário6[[#This Row],[Mês]]=D3834,C3834+1,IF(AND(D3834="",D3835=D3831),C3831+1,1)),IF(AND(C3833="",C3834=""),IF(DCalendário6[[#This Row],[Mês]]=D3834,C3834+1,IF(AND(D3834="",D3835=D3832),C3832+1,1)),IF(DCalendário6[[#This Row],[Mês]]=D3834,C3834+1,IF(AND(D3834="",D3835=D3833),C3833+1,1))))))</f>
        <v>21</v>
      </c>
      <c r="D3835" s="14">
        <f>IF(DCalendário6[[#This Row],[Dia Útil]]="","",(MONTH($B3835)))</f>
        <v>6</v>
      </c>
      <c r="E3835" s="14">
        <f t="shared" si="59"/>
        <v>2028</v>
      </c>
      <c r="F3835" s="14">
        <f>MONTH(DCalendário6[[#This Row],[Dia]])</f>
        <v>6</v>
      </c>
      <c r="G3835" s="14" t="str">
        <f>MONTH(DCalendário6[[#This Row],[Dia]])&amp;" - "&amp;DCalendário6[[#This Row],[Ano]]</f>
        <v>6 - 2028</v>
      </c>
      <c r="H3835" s="14">
        <f>IF(DCalendário6[[#This Row],[Dia Útil]]="","",DCalendário6[[#This Row],[Semana Ano]])</f>
        <v>27</v>
      </c>
      <c r="I3835" s="14">
        <f>WEEKNUM(DCalendário6[[#This Row],[Dia]])</f>
        <v>27</v>
      </c>
      <c r="J3835" s="14" cm="1">
        <f t="array" aca="1" ref="J383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835" s="16">
        <f>WEEKDAY(DCalendário6[[#This Row],[Dia]])</f>
        <v>6</v>
      </c>
      <c r="L3835" s="1" t="str">
        <f>IFERROR(VLOOKUP(A3835,Tabela4[],1,0),"")</f>
        <v/>
      </c>
      <c r="M383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46934</v>
      </c>
      <c r="N3835" s="16" t="str">
        <f>IF(DCalendário6[[#This Row],[Dia Útil2]]="Feriado","Feriado",IF(AND(DCalendário6[[#This Row],[Dia Útil]]="",DCalendário6[[#This Row],[Mês Total]]=F3828),N3828+1,IF(DCalendário6[[#This Row],[Dia Útil]]="",1,"")))</f>
        <v/>
      </c>
      <c r="O383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21</v>
      </c>
      <c r="P3835" s="16"/>
      <c r="Q3835" s="17"/>
    </row>
    <row r="3836" spans="1:17" x14ac:dyDescent="0.25">
      <c r="A3836" s="1">
        <v>46935</v>
      </c>
      <c r="B3836" s="1" t="str">
        <f>IF(AND(DCalendário6[[#This Row],[Dia da semana]]&gt;1,DCalendário6[[#This Row],[Dia da semana]]&lt;7,DCalendário6[[#This Row],[Feriados]]=""),DCalendário6[[#This Row],[Dia]],"")</f>
        <v/>
      </c>
      <c r="C3836" s="16" t="str">
        <f>IF(DCalendário6[[#This Row],[Mês]]="","",IF(AND(C3832="",C3833="",C3834="",C3835=""),IF(DCalendário6[[#This Row],[Mês]]=D3835,C3835+1,IF(AND(D3835="",D3836=D3831),C3831+1,1)),IF(AND(C3833="",C3834="",C3835=""),IF(DCalendário6[[#This Row],[Mês]]=D3835,C3835+1,IF(AND(D3835="",D3836=D3832),C3832+1,1)),IF(AND(C3834="",C3835=""),IF(DCalendário6[[#This Row],[Mês]]=D3835,C3835+1,IF(AND(D3835="",D3836=D3833),C3833+1,1)),IF(DCalendário6[[#This Row],[Mês]]=D3835,C3835+1,IF(AND(D3835="",D3836=D3834),C3834+1,1))))))</f>
        <v/>
      </c>
      <c r="D3836" s="14" t="str">
        <f>IF(DCalendário6[[#This Row],[Dia Útil]]="","",(MONTH($B3836)))</f>
        <v/>
      </c>
      <c r="E3836" s="14">
        <f t="shared" si="59"/>
        <v>2028</v>
      </c>
      <c r="F3836" s="14">
        <f>MONTH(DCalendário6[[#This Row],[Dia]])</f>
        <v>7</v>
      </c>
      <c r="G3836" s="14" t="str">
        <f>MONTH(DCalendário6[[#This Row],[Dia]])&amp;" - "&amp;DCalendário6[[#This Row],[Ano]]</f>
        <v>7 - 2028</v>
      </c>
      <c r="H3836" s="14" t="str">
        <f>IF(DCalendário6[[#This Row],[Dia Útil]]="","",DCalendário6[[#This Row],[Semana Ano]])</f>
        <v/>
      </c>
      <c r="I3836" s="14">
        <f>WEEKNUM(DCalendário6[[#This Row],[Dia]])</f>
        <v>27</v>
      </c>
      <c r="J3836" s="14" cm="1">
        <f t="array" aca="1" ref="J383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836" s="16">
        <f>WEEKDAY(DCalendário6[[#This Row],[Dia]])</f>
        <v>7</v>
      </c>
      <c r="L3836" s="1" t="str">
        <f>IFERROR(VLOOKUP(A3836,Tabela4[],1,0),"")</f>
        <v/>
      </c>
      <c r="M383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836" s="16">
        <f>IF(DCalendário6[[#This Row],[Dia Útil2]]="Feriado","Feriado",IF(AND(DCalendário6[[#This Row],[Dia Útil]]="",DCalendário6[[#This Row],[Mês Total]]=F3829),N3829+1,IF(DCalendário6[[#This Row],[Dia Útil]]="",1,"")))</f>
        <v>1</v>
      </c>
      <c r="O383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3836" s="16"/>
      <c r="Q3836" s="17"/>
    </row>
    <row r="3837" spans="1:17" x14ac:dyDescent="0.25">
      <c r="A3837" s="1">
        <v>46936</v>
      </c>
      <c r="B3837" s="1" t="str">
        <f>IF(AND(DCalendário6[[#This Row],[Dia da semana]]&gt;1,DCalendário6[[#This Row],[Dia da semana]]&lt;7,DCalendário6[[#This Row],[Feriados]]=""),DCalendário6[[#This Row],[Dia]],"")</f>
        <v/>
      </c>
      <c r="C3837" s="16" t="str">
        <f>IF(DCalendário6[[#This Row],[Mês]]="","",IF(AND(C3833="",C3834="",C3835="",C3836=""),IF(DCalendário6[[#This Row],[Mês]]=D3836,C3836+1,IF(AND(D3836="",D3837=D3832),C3832+1,1)),IF(AND(C3834="",C3835="",C3836=""),IF(DCalendário6[[#This Row],[Mês]]=D3836,C3836+1,IF(AND(D3836="",D3837=D3833),C3833+1,1)),IF(AND(C3835="",C3836=""),IF(DCalendário6[[#This Row],[Mês]]=D3836,C3836+1,IF(AND(D3836="",D3837=D3834),C3834+1,1)),IF(DCalendário6[[#This Row],[Mês]]=D3836,C3836+1,IF(AND(D3836="",D3837=D3835),C3835+1,1))))))</f>
        <v/>
      </c>
      <c r="D3837" s="14" t="str">
        <f>IF(DCalendário6[[#This Row],[Dia Útil]]="","",(MONTH($B3837)))</f>
        <v/>
      </c>
      <c r="E3837" s="14">
        <f t="shared" si="59"/>
        <v>2028</v>
      </c>
      <c r="F3837" s="14">
        <f>MONTH(DCalendário6[[#This Row],[Dia]])</f>
        <v>7</v>
      </c>
      <c r="G3837" s="14" t="str">
        <f>MONTH(DCalendário6[[#This Row],[Dia]])&amp;" - "&amp;DCalendário6[[#This Row],[Ano]]</f>
        <v>7 - 2028</v>
      </c>
      <c r="H3837" s="14" t="str">
        <f>IF(DCalendário6[[#This Row],[Dia Útil]]="","",DCalendário6[[#This Row],[Semana Ano]])</f>
        <v/>
      </c>
      <c r="I3837" s="14">
        <f>WEEKNUM(DCalendário6[[#This Row],[Dia]])</f>
        <v>28</v>
      </c>
      <c r="J3837" s="14" cm="1">
        <f t="array" aca="1" ref="J383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837" s="16">
        <f>WEEKDAY(DCalendário6[[#This Row],[Dia]])</f>
        <v>1</v>
      </c>
      <c r="L3837" s="1" t="str">
        <f>IFERROR(VLOOKUP(A3837,Tabela4[],1,0),"")</f>
        <v/>
      </c>
      <c r="M383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837" s="16">
        <f>IF(DCalendário6[[#This Row],[Dia Útil2]]="Feriado","Feriado",IF(AND(DCalendário6[[#This Row],[Dia Útil]]="",DCalendário6[[#This Row],[Mês Total]]=F3830),N3830+1,IF(DCalendário6[[#This Row],[Dia Útil]]="",1,"")))</f>
        <v>1</v>
      </c>
      <c r="O383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3837" s="16"/>
      <c r="Q3837" s="17"/>
    </row>
    <row r="3838" spans="1:17" x14ac:dyDescent="0.25">
      <c r="A3838" s="1">
        <v>46937</v>
      </c>
      <c r="B3838" s="1">
        <f>IF(AND(DCalendário6[[#This Row],[Dia da semana]]&gt;1,DCalendário6[[#This Row],[Dia da semana]]&lt;7,DCalendário6[[#This Row],[Feriados]]=""),DCalendário6[[#This Row],[Dia]],"")</f>
        <v>46937</v>
      </c>
      <c r="C3838" s="16">
        <f>IF(DCalendário6[[#This Row],[Mês]]="","",IF(AND(C3834="",C3835="",C3836="",C3837=""),IF(DCalendário6[[#This Row],[Mês]]=D3837,C3837+1,IF(AND(D3837="",D3838=D3833),C3833+1,1)),IF(AND(C3835="",C3836="",C3837=""),IF(DCalendário6[[#This Row],[Mês]]=D3837,C3837+1,IF(AND(D3837="",D3838=D3834),C3834+1,1)),IF(AND(C3836="",C3837=""),IF(DCalendário6[[#This Row],[Mês]]=D3837,C3837+1,IF(AND(D3837="",D3838=D3835),C3835+1,1)),IF(DCalendário6[[#This Row],[Mês]]=D3837,C3837+1,IF(AND(D3837="",D3838=D3836),C3836+1,1))))))</f>
        <v>1</v>
      </c>
      <c r="D3838" s="14">
        <f>IF(DCalendário6[[#This Row],[Dia Útil]]="","",(MONTH($B3838)))</f>
        <v>7</v>
      </c>
      <c r="E3838" s="14">
        <f t="shared" si="59"/>
        <v>2028</v>
      </c>
      <c r="F3838" s="14">
        <f>MONTH(DCalendário6[[#This Row],[Dia]])</f>
        <v>7</v>
      </c>
      <c r="G3838" s="14" t="str">
        <f>MONTH(DCalendário6[[#This Row],[Dia]])&amp;" - "&amp;DCalendário6[[#This Row],[Ano]]</f>
        <v>7 - 2028</v>
      </c>
      <c r="H3838" s="14">
        <f>IF(DCalendário6[[#This Row],[Dia Útil]]="","",DCalendário6[[#This Row],[Semana Ano]])</f>
        <v>28</v>
      </c>
      <c r="I3838" s="14">
        <f>WEEKNUM(DCalendário6[[#This Row],[Dia]])</f>
        <v>28</v>
      </c>
      <c r="J3838" s="14" cm="1">
        <f t="array" aca="1" ref="J383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838" s="16">
        <f>WEEKDAY(DCalendário6[[#This Row],[Dia]])</f>
        <v>2</v>
      </c>
      <c r="L3838" s="1" t="str">
        <f>IFERROR(VLOOKUP(A3838,Tabela4[],1,0),"")</f>
        <v/>
      </c>
      <c r="M383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46937</v>
      </c>
      <c r="N3838" s="16" t="str">
        <f>IF(DCalendário6[[#This Row],[Dia Útil2]]="Feriado","Feriado",IF(AND(DCalendário6[[#This Row],[Dia Útil]]="",DCalendário6[[#This Row],[Mês Total]]=F3831),N3831+1,IF(DCalendário6[[#This Row],[Dia Útil]]="",1,"")))</f>
        <v/>
      </c>
      <c r="O383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3838" s="16"/>
      <c r="Q3838" s="17"/>
    </row>
    <row r="3839" spans="1:17" x14ac:dyDescent="0.25">
      <c r="A3839" s="1">
        <v>46938</v>
      </c>
      <c r="B3839" s="1">
        <f>IF(AND(DCalendário6[[#This Row],[Dia da semana]]&gt;1,DCalendário6[[#This Row],[Dia da semana]]&lt;7,DCalendário6[[#This Row],[Feriados]]=""),DCalendário6[[#This Row],[Dia]],"")</f>
        <v>46938</v>
      </c>
      <c r="C3839" s="16">
        <f>IF(DCalendário6[[#This Row],[Mês]]="","",IF(AND(C3835="",C3836="",C3837="",C3838=""),IF(DCalendário6[[#This Row],[Mês]]=D3838,C3838+1,IF(AND(D3838="",D3839=D3834),C3834+1,1)),IF(AND(C3836="",C3837="",C3838=""),IF(DCalendário6[[#This Row],[Mês]]=D3838,C3838+1,IF(AND(D3838="",D3839=D3835),C3835+1,1)),IF(AND(C3837="",C3838=""),IF(DCalendário6[[#This Row],[Mês]]=D3838,C3838+1,IF(AND(D3838="",D3839=D3836),C3836+1,1)),IF(DCalendário6[[#This Row],[Mês]]=D3838,C3838+1,IF(AND(D3838="",D3839=D3837),C3837+1,1))))))</f>
        <v>2</v>
      </c>
      <c r="D3839" s="14">
        <f>IF(DCalendário6[[#This Row],[Dia Útil]]="","",(MONTH($B3839)))</f>
        <v>7</v>
      </c>
      <c r="E3839" s="14">
        <f t="shared" si="59"/>
        <v>2028</v>
      </c>
      <c r="F3839" s="14">
        <f>MONTH(DCalendário6[[#This Row],[Dia]])</f>
        <v>7</v>
      </c>
      <c r="G3839" s="14" t="str">
        <f>MONTH(DCalendário6[[#This Row],[Dia]])&amp;" - "&amp;DCalendário6[[#This Row],[Ano]]</f>
        <v>7 - 2028</v>
      </c>
      <c r="H3839" s="14">
        <f>IF(DCalendário6[[#This Row],[Dia Útil]]="","",DCalendário6[[#This Row],[Semana Ano]])</f>
        <v>28</v>
      </c>
      <c r="I3839" s="14">
        <f>WEEKNUM(DCalendário6[[#This Row],[Dia]])</f>
        <v>28</v>
      </c>
      <c r="J3839" s="14" cm="1">
        <f t="array" aca="1" ref="J383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839" s="16">
        <f>WEEKDAY(DCalendário6[[#This Row],[Dia]])</f>
        <v>3</v>
      </c>
      <c r="L3839" s="1" t="str">
        <f>IFERROR(VLOOKUP(A3839,Tabela4[],1,0),"")</f>
        <v/>
      </c>
      <c r="M383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46938</v>
      </c>
      <c r="N3839" s="16" t="str">
        <f>IF(DCalendário6[[#This Row],[Dia Útil2]]="Feriado","Feriado",IF(AND(DCalendário6[[#This Row],[Dia Útil]]="",DCalendário6[[#This Row],[Mês Total]]=F3832),N3832+1,IF(DCalendário6[[#This Row],[Dia Útil]]="",1,"")))</f>
        <v/>
      </c>
      <c r="O383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3839" s="16"/>
      <c r="Q3839" s="17"/>
    </row>
    <row r="3840" spans="1:17" x14ac:dyDescent="0.25">
      <c r="A3840" s="1">
        <v>46939</v>
      </c>
      <c r="B3840" s="1">
        <f>IF(AND(DCalendário6[[#This Row],[Dia da semana]]&gt;1,DCalendário6[[#This Row],[Dia da semana]]&lt;7,DCalendário6[[#This Row],[Feriados]]=""),DCalendário6[[#This Row],[Dia]],"")</f>
        <v>46939</v>
      </c>
      <c r="C3840" s="16">
        <f>IF(DCalendário6[[#This Row],[Mês]]="","",IF(AND(C3836="",C3837="",C3838="",C3839=""),IF(DCalendário6[[#This Row],[Mês]]=D3839,C3839+1,IF(AND(D3839="",D3840=D3835),C3835+1,1)),IF(AND(C3837="",C3838="",C3839=""),IF(DCalendário6[[#This Row],[Mês]]=D3839,C3839+1,IF(AND(D3839="",D3840=D3836),C3836+1,1)),IF(AND(C3838="",C3839=""),IF(DCalendário6[[#This Row],[Mês]]=D3839,C3839+1,IF(AND(D3839="",D3840=D3837),C3837+1,1)),IF(DCalendário6[[#This Row],[Mês]]=D3839,C3839+1,IF(AND(D3839="",D3840=D3838),C3838+1,1))))))</f>
        <v>3</v>
      </c>
      <c r="D3840" s="14">
        <f>IF(DCalendário6[[#This Row],[Dia Útil]]="","",(MONTH($B3840)))</f>
        <v>7</v>
      </c>
      <c r="E3840" s="14">
        <f t="shared" si="59"/>
        <v>2028</v>
      </c>
      <c r="F3840" s="14">
        <f>MONTH(DCalendário6[[#This Row],[Dia]])</f>
        <v>7</v>
      </c>
      <c r="G3840" s="14" t="str">
        <f>MONTH(DCalendário6[[#This Row],[Dia]])&amp;" - "&amp;DCalendário6[[#This Row],[Ano]]</f>
        <v>7 - 2028</v>
      </c>
      <c r="H3840" s="14">
        <f>IF(DCalendário6[[#This Row],[Dia Útil]]="","",DCalendário6[[#This Row],[Semana Ano]])</f>
        <v>28</v>
      </c>
      <c r="I3840" s="14">
        <f>WEEKNUM(DCalendário6[[#This Row],[Dia]])</f>
        <v>28</v>
      </c>
      <c r="J3840" s="14" cm="1">
        <f t="array" aca="1" ref="J384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840" s="16">
        <f>WEEKDAY(DCalendário6[[#This Row],[Dia]])</f>
        <v>4</v>
      </c>
      <c r="L3840" s="1" t="str">
        <f>IFERROR(VLOOKUP(A3840,Tabela4[],1,0),"")</f>
        <v/>
      </c>
      <c r="M384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46939</v>
      </c>
      <c r="N3840" s="16" t="str">
        <f>IF(DCalendário6[[#This Row],[Dia Útil2]]="Feriado","Feriado",IF(AND(DCalendário6[[#This Row],[Dia Útil]]="",DCalendário6[[#This Row],[Mês Total]]=F3833),N3833+1,IF(DCalendário6[[#This Row],[Dia Útil]]="",1,"")))</f>
        <v/>
      </c>
      <c r="O384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3840" s="16"/>
      <c r="Q3840" s="17"/>
    </row>
    <row r="3841" spans="1:17" x14ac:dyDescent="0.25">
      <c r="A3841" s="1">
        <v>46940</v>
      </c>
      <c r="B3841" s="1">
        <f>IF(AND(DCalendário6[[#This Row],[Dia da semana]]&gt;1,DCalendário6[[#This Row],[Dia da semana]]&lt;7,DCalendário6[[#This Row],[Feriados]]=""),DCalendário6[[#This Row],[Dia]],"")</f>
        <v>46940</v>
      </c>
      <c r="C3841" s="16">
        <f>IF(DCalendário6[[#This Row],[Mês]]="","",IF(AND(C3837="",C3838="",C3839="",C3840=""),IF(DCalendário6[[#This Row],[Mês]]=D3840,C3840+1,IF(AND(D3840="",D3841=D3836),C3836+1,1)),IF(AND(C3838="",C3839="",C3840=""),IF(DCalendário6[[#This Row],[Mês]]=D3840,C3840+1,IF(AND(D3840="",D3841=D3837),C3837+1,1)),IF(AND(C3839="",C3840=""),IF(DCalendário6[[#This Row],[Mês]]=D3840,C3840+1,IF(AND(D3840="",D3841=D3838),C3838+1,1)),IF(DCalendário6[[#This Row],[Mês]]=D3840,C3840+1,IF(AND(D3840="",D3841=D3839),C3839+1,1))))))</f>
        <v>4</v>
      </c>
      <c r="D3841" s="14">
        <f>IF(DCalendário6[[#This Row],[Dia Útil]]="","",(MONTH($B3841)))</f>
        <v>7</v>
      </c>
      <c r="E3841" s="14">
        <f t="shared" si="59"/>
        <v>2028</v>
      </c>
      <c r="F3841" s="14">
        <f>MONTH(DCalendário6[[#This Row],[Dia]])</f>
        <v>7</v>
      </c>
      <c r="G3841" s="14" t="str">
        <f>MONTH(DCalendário6[[#This Row],[Dia]])&amp;" - "&amp;DCalendário6[[#This Row],[Ano]]</f>
        <v>7 - 2028</v>
      </c>
      <c r="H3841" s="14">
        <f>IF(DCalendário6[[#This Row],[Dia Útil]]="","",DCalendário6[[#This Row],[Semana Ano]])</f>
        <v>28</v>
      </c>
      <c r="I3841" s="14">
        <f>WEEKNUM(DCalendário6[[#This Row],[Dia]])</f>
        <v>28</v>
      </c>
      <c r="J3841" s="14" cm="1">
        <f t="array" aca="1" ref="J384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841" s="16">
        <f>WEEKDAY(DCalendário6[[#This Row],[Dia]])</f>
        <v>5</v>
      </c>
      <c r="L3841" s="1" t="str">
        <f>IFERROR(VLOOKUP(A3841,Tabela4[],1,0),"")</f>
        <v/>
      </c>
      <c r="M384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46940</v>
      </c>
      <c r="N3841" s="16" t="str">
        <f>IF(DCalendário6[[#This Row],[Dia Útil2]]="Feriado","Feriado",IF(AND(DCalendário6[[#This Row],[Dia Útil]]="",DCalendário6[[#This Row],[Mês Total]]=F3834),N3834+1,IF(DCalendário6[[#This Row],[Dia Útil]]="",1,"")))</f>
        <v/>
      </c>
      <c r="O384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3841" s="16"/>
      <c r="Q3841" s="17"/>
    </row>
    <row r="3842" spans="1:17" x14ac:dyDescent="0.25">
      <c r="A3842" s="1">
        <v>46941</v>
      </c>
      <c r="B3842" s="1">
        <f>IF(AND(DCalendário6[[#This Row],[Dia da semana]]&gt;1,DCalendário6[[#This Row],[Dia da semana]]&lt;7,DCalendário6[[#This Row],[Feriados]]=""),DCalendário6[[#This Row],[Dia]],"")</f>
        <v>46941</v>
      </c>
      <c r="C3842" s="16">
        <f>IF(DCalendário6[[#This Row],[Mês]]="","",IF(AND(C3838="",C3839="",C3840="",C3841=""),IF(DCalendário6[[#This Row],[Mês]]=D3841,C3841+1,IF(AND(D3841="",D3842=D3837),C3837+1,1)),IF(AND(C3839="",C3840="",C3841=""),IF(DCalendário6[[#This Row],[Mês]]=D3841,C3841+1,IF(AND(D3841="",D3842=D3838),C3838+1,1)),IF(AND(C3840="",C3841=""),IF(DCalendário6[[#This Row],[Mês]]=D3841,C3841+1,IF(AND(D3841="",D3842=D3839),C3839+1,1)),IF(DCalendário6[[#This Row],[Mês]]=D3841,C3841+1,IF(AND(D3841="",D3842=D3840),C3840+1,1))))))</f>
        <v>5</v>
      </c>
      <c r="D3842" s="14">
        <f>IF(DCalendário6[[#This Row],[Dia Útil]]="","",(MONTH($B3842)))</f>
        <v>7</v>
      </c>
      <c r="E3842" s="14">
        <f t="shared" ref="E3842:E3905" si="60">YEAR($A3842)</f>
        <v>2028</v>
      </c>
      <c r="F3842" s="14">
        <f>MONTH(DCalendário6[[#This Row],[Dia]])</f>
        <v>7</v>
      </c>
      <c r="G3842" s="14" t="str">
        <f>MONTH(DCalendário6[[#This Row],[Dia]])&amp;" - "&amp;DCalendário6[[#This Row],[Ano]]</f>
        <v>7 - 2028</v>
      </c>
      <c r="H3842" s="14">
        <f>IF(DCalendário6[[#This Row],[Dia Útil]]="","",DCalendário6[[#This Row],[Semana Ano]])</f>
        <v>28</v>
      </c>
      <c r="I3842" s="14">
        <f>WEEKNUM(DCalendário6[[#This Row],[Dia]])</f>
        <v>28</v>
      </c>
      <c r="J3842" s="14" cm="1">
        <f t="array" aca="1" ref="J384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842" s="16">
        <f>WEEKDAY(DCalendário6[[#This Row],[Dia]])</f>
        <v>6</v>
      </c>
      <c r="L3842" s="1" t="str">
        <f>IFERROR(VLOOKUP(A3842,Tabela4[],1,0),"")</f>
        <v/>
      </c>
      <c r="M384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46941</v>
      </c>
      <c r="N3842" s="16" t="str">
        <f>IF(DCalendário6[[#This Row],[Dia Útil2]]="Feriado","Feriado",IF(AND(DCalendário6[[#This Row],[Dia Útil]]="",DCalendário6[[#This Row],[Mês Total]]=F3835),N3835+1,IF(DCalendário6[[#This Row],[Dia Útil]]="",1,"")))</f>
        <v/>
      </c>
      <c r="O384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3842" s="16"/>
      <c r="Q3842" s="17"/>
    </row>
    <row r="3843" spans="1:17" x14ac:dyDescent="0.25">
      <c r="A3843" s="1">
        <v>46942</v>
      </c>
      <c r="B3843" s="1" t="str">
        <f>IF(AND(DCalendário6[[#This Row],[Dia da semana]]&gt;1,DCalendário6[[#This Row],[Dia da semana]]&lt;7,DCalendário6[[#This Row],[Feriados]]=""),DCalendário6[[#This Row],[Dia]],"")</f>
        <v/>
      </c>
      <c r="C3843" s="16" t="str">
        <f>IF(DCalendário6[[#This Row],[Mês]]="","",IF(AND(C3839="",C3840="",C3841="",C3842=""),IF(DCalendário6[[#This Row],[Mês]]=D3842,C3842+1,IF(AND(D3842="",D3843=D3838),C3838+1,1)),IF(AND(C3840="",C3841="",C3842=""),IF(DCalendário6[[#This Row],[Mês]]=D3842,C3842+1,IF(AND(D3842="",D3843=D3839),C3839+1,1)),IF(AND(C3841="",C3842=""),IF(DCalendário6[[#This Row],[Mês]]=D3842,C3842+1,IF(AND(D3842="",D3843=D3840),C3840+1,1)),IF(DCalendário6[[#This Row],[Mês]]=D3842,C3842+1,IF(AND(D3842="",D3843=D3841),C3841+1,1))))))</f>
        <v/>
      </c>
      <c r="D3843" s="14" t="str">
        <f>IF(DCalendário6[[#This Row],[Dia Útil]]="","",(MONTH($B3843)))</f>
        <v/>
      </c>
      <c r="E3843" s="14">
        <f t="shared" si="60"/>
        <v>2028</v>
      </c>
      <c r="F3843" s="14">
        <f>MONTH(DCalendário6[[#This Row],[Dia]])</f>
        <v>7</v>
      </c>
      <c r="G3843" s="14" t="str">
        <f>MONTH(DCalendário6[[#This Row],[Dia]])&amp;" - "&amp;DCalendário6[[#This Row],[Ano]]</f>
        <v>7 - 2028</v>
      </c>
      <c r="H3843" s="14" t="str">
        <f>IF(DCalendário6[[#This Row],[Dia Útil]]="","",DCalendário6[[#This Row],[Semana Ano]])</f>
        <v/>
      </c>
      <c r="I3843" s="14">
        <f>WEEKNUM(DCalendário6[[#This Row],[Dia]])</f>
        <v>28</v>
      </c>
      <c r="J3843" s="14" cm="1">
        <f t="array" aca="1" ref="J384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843" s="16">
        <f>WEEKDAY(DCalendário6[[#This Row],[Dia]])</f>
        <v>7</v>
      </c>
      <c r="L3843" s="1" t="str">
        <f>IFERROR(VLOOKUP(A3843,Tabela4[],1,0),"")</f>
        <v/>
      </c>
      <c r="M384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843" s="16">
        <f>IF(DCalendário6[[#This Row],[Dia Útil2]]="Feriado","Feriado",IF(AND(DCalendário6[[#This Row],[Dia Útil]]="",DCalendário6[[#This Row],[Mês Total]]=F3836),N3836+1,IF(DCalendário6[[#This Row],[Dia Útil]]="",1,"")))</f>
        <v>2</v>
      </c>
      <c r="O384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3843" s="16"/>
      <c r="Q3843" s="17"/>
    </row>
    <row r="3844" spans="1:17" x14ac:dyDescent="0.25">
      <c r="A3844" s="1">
        <v>46943</v>
      </c>
      <c r="B3844" s="1" t="str">
        <f>IF(AND(DCalendário6[[#This Row],[Dia da semana]]&gt;1,DCalendário6[[#This Row],[Dia da semana]]&lt;7,DCalendário6[[#This Row],[Feriados]]=""),DCalendário6[[#This Row],[Dia]],"")</f>
        <v/>
      </c>
      <c r="C3844" s="16" t="str">
        <f>IF(DCalendário6[[#This Row],[Mês]]="","",IF(AND(C3840="",C3841="",C3842="",C3843=""),IF(DCalendário6[[#This Row],[Mês]]=D3843,C3843+1,IF(AND(D3843="",D3844=D3839),C3839+1,1)),IF(AND(C3841="",C3842="",C3843=""),IF(DCalendário6[[#This Row],[Mês]]=D3843,C3843+1,IF(AND(D3843="",D3844=D3840),C3840+1,1)),IF(AND(C3842="",C3843=""),IF(DCalendário6[[#This Row],[Mês]]=D3843,C3843+1,IF(AND(D3843="",D3844=D3841),C3841+1,1)),IF(DCalendário6[[#This Row],[Mês]]=D3843,C3843+1,IF(AND(D3843="",D3844=D3842),C3842+1,1))))))</f>
        <v/>
      </c>
      <c r="D3844" s="14" t="str">
        <f>IF(DCalendário6[[#This Row],[Dia Útil]]="","",(MONTH($B3844)))</f>
        <v/>
      </c>
      <c r="E3844" s="14">
        <f t="shared" si="60"/>
        <v>2028</v>
      </c>
      <c r="F3844" s="14">
        <f>MONTH(DCalendário6[[#This Row],[Dia]])</f>
        <v>7</v>
      </c>
      <c r="G3844" s="14" t="str">
        <f>MONTH(DCalendário6[[#This Row],[Dia]])&amp;" - "&amp;DCalendário6[[#This Row],[Ano]]</f>
        <v>7 - 2028</v>
      </c>
      <c r="H3844" s="14" t="str">
        <f>IF(DCalendário6[[#This Row],[Dia Útil]]="","",DCalendário6[[#This Row],[Semana Ano]])</f>
        <v/>
      </c>
      <c r="I3844" s="14">
        <f>WEEKNUM(DCalendário6[[#This Row],[Dia]])</f>
        <v>29</v>
      </c>
      <c r="J3844" s="14" cm="1">
        <f t="array" aca="1" ref="J384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844" s="16">
        <f>WEEKDAY(DCalendário6[[#This Row],[Dia]])</f>
        <v>1</v>
      </c>
      <c r="L3844" s="1" t="str">
        <f>IFERROR(VLOOKUP(A3844,Tabela4[],1,0),"")</f>
        <v/>
      </c>
      <c r="M384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844" s="16">
        <f>IF(DCalendário6[[#This Row],[Dia Útil2]]="Feriado","Feriado",IF(AND(DCalendário6[[#This Row],[Dia Útil]]="",DCalendário6[[#This Row],[Mês Total]]=F3837),N3837+1,IF(DCalendário6[[#This Row],[Dia Útil]]="",1,"")))</f>
        <v>2</v>
      </c>
      <c r="O384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3844" s="16"/>
      <c r="Q3844" s="17"/>
    </row>
    <row r="3845" spans="1:17" x14ac:dyDescent="0.25">
      <c r="A3845" s="1">
        <v>46944</v>
      </c>
      <c r="B3845" s="1">
        <f>IF(AND(DCalendário6[[#This Row],[Dia da semana]]&gt;1,DCalendário6[[#This Row],[Dia da semana]]&lt;7,DCalendário6[[#This Row],[Feriados]]=""),DCalendário6[[#This Row],[Dia]],"")</f>
        <v>46944</v>
      </c>
      <c r="C3845" s="16">
        <f>IF(DCalendário6[[#This Row],[Mês]]="","",IF(AND(C3841="",C3842="",C3843="",C3844=""),IF(DCalendário6[[#This Row],[Mês]]=D3844,C3844+1,IF(AND(D3844="",D3845=D3840),C3840+1,1)),IF(AND(C3842="",C3843="",C3844=""),IF(DCalendário6[[#This Row],[Mês]]=D3844,C3844+1,IF(AND(D3844="",D3845=D3841),C3841+1,1)),IF(AND(C3843="",C3844=""),IF(DCalendário6[[#This Row],[Mês]]=D3844,C3844+1,IF(AND(D3844="",D3845=D3842),C3842+1,1)),IF(DCalendário6[[#This Row],[Mês]]=D3844,C3844+1,IF(AND(D3844="",D3845=D3843),C3843+1,1))))))</f>
        <v>6</v>
      </c>
      <c r="D3845" s="14">
        <f>IF(DCalendário6[[#This Row],[Dia Útil]]="","",(MONTH($B3845)))</f>
        <v>7</v>
      </c>
      <c r="E3845" s="14">
        <f t="shared" si="60"/>
        <v>2028</v>
      </c>
      <c r="F3845" s="14">
        <f>MONTH(DCalendário6[[#This Row],[Dia]])</f>
        <v>7</v>
      </c>
      <c r="G3845" s="14" t="str">
        <f>MONTH(DCalendário6[[#This Row],[Dia]])&amp;" - "&amp;DCalendário6[[#This Row],[Ano]]</f>
        <v>7 - 2028</v>
      </c>
      <c r="H3845" s="14">
        <f>IF(DCalendário6[[#This Row],[Dia Útil]]="","",DCalendário6[[#This Row],[Semana Ano]])</f>
        <v>29</v>
      </c>
      <c r="I3845" s="14">
        <f>WEEKNUM(DCalendário6[[#This Row],[Dia]])</f>
        <v>29</v>
      </c>
      <c r="J3845" s="14" cm="1">
        <f t="array" aca="1" ref="J384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845" s="16">
        <f>WEEKDAY(DCalendário6[[#This Row],[Dia]])</f>
        <v>2</v>
      </c>
      <c r="L3845" s="1" t="str">
        <f>IFERROR(VLOOKUP(A3845,Tabela4[],1,0),"")</f>
        <v/>
      </c>
      <c r="M384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46944</v>
      </c>
      <c r="N3845" s="16" t="str">
        <f>IF(DCalendário6[[#This Row],[Dia Útil2]]="Feriado","Feriado",IF(AND(DCalendário6[[#This Row],[Dia Útil]]="",DCalendário6[[#This Row],[Mês Total]]=F3838),N3838+1,IF(DCalendário6[[#This Row],[Dia Útil]]="",1,"")))</f>
        <v/>
      </c>
      <c r="O384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3845" s="16"/>
      <c r="Q3845" s="17"/>
    </row>
    <row r="3846" spans="1:17" x14ac:dyDescent="0.25">
      <c r="A3846" s="1">
        <v>46945</v>
      </c>
      <c r="B3846" s="1">
        <f>IF(AND(DCalendário6[[#This Row],[Dia da semana]]&gt;1,DCalendário6[[#This Row],[Dia da semana]]&lt;7,DCalendário6[[#This Row],[Feriados]]=""),DCalendário6[[#This Row],[Dia]],"")</f>
        <v>46945</v>
      </c>
      <c r="C3846" s="16">
        <f>IF(DCalendário6[[#This Row],[Mês]]="","",IF(AND(C3842="",C3843="",C3844="",C3845=""),IF(DCalendário6[[#This Row],[Mês]]=D3845,C3845+1,IF(AND(D3845="",D3846=D3841),C3841+1,1)),IF(AND(C3843="",C3844="",C3845=""),IF(DCalendário6[[#This Row],[Mês]]=D3845,C3845+1,IF(AND(D3845="",D3846=D3842),C3842+1,1)),IF(AND(C3844="",C3845=""),IF(DCalendário6[[#This Row],[Mês]]=D3845,C3845+1,IF(AND(D3845="",D3846=D3843),C3843+1,1)),IF(DCalendário6[[#This Row],[Mês]]=D3845,C3845+1,IF(AND(D3845="",D3846=D3844),C3844+1,1))))))</f>
        <v>7</v>
      </c>
      <c r="D3846" s="14">
        <f>IF(DCalendário6[[#This Row],[Dia Útil]]="","",(MONTH($B3846)))</f>
        <v>7</v>
      </c>
      <c r="E3846" s="14">
        <f t="shared" si="60"/>
        <v>2028</v>
      </c>
      <c r="F3846" s="14">
        <f>MONTH(DCalendário6[[#This Row],[Dia]])</f>
        <v>7</v>
      </c>
      <c r="G3846" s="14" t="str">
        <f>MONTH(DCalendário6[[#This Row],[Dia]])&amp;" - "&amp;DCalendário6[[#This Row],[Ano]]</f>
        <v>7 - 2028</v>
      </c>
      <c r="H3846" s="14">
        <f>IF(DCalendário6[[#This Row],[Dia Útil]]="","",DCalendário6[[#This Row],[Semana Ano]])</f>
        <v>29</v>
      </c>
      <c r="I3846" s="14">
        <f>WEEKNUM(DCalendário6[[#This Row],[Dia]])</f>
        <v>29</v>
      </c>
      <c r="J3846" s="14" cm="1">
        <f t="array" aca="1" ref="J384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846" s="16">
        <f>WEEKDAY(DCalendário6[[#This Row],[Dia]])</f>
        <v>3</v>
      </c>
      <c r="L3846" s="1" t="str">
        <f>IFERROR(VLOOKUP(A3846,Tabela4[],1,0),"")</f>
        <v/>
      </c>
      <c r="M384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46945</v>
      </c>
      <c r="N3846" s="16" t="str">
        <f>IF(DCalendário6[[#This Row],[Dia Útil2]]="Feriado","Feriado",IF(AND(DCalendário6[[#This Row],[Dia Útil]]="",DCalendário6[[#This Row],[Mês Total]]=F3839),N3839+1,IF(DCalendário6[[#This Row],[Dia Útil]]="",1,"")))</f>
        <v/>
      </c>
      <c r="O384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3846" s="16"/>
      <c r="Q3846" s="17"/>
    </row>
    <row r="3847" spans="1:17" x14ac:dyDescent="0.25">
      <c r="A3847" s="1">
        <v>46946</v>
      </c>
      <c r="B3847" s="1">
        <f>IF(AND(DCalendário6[[#This Row],[Dia da semana]]&gt;1,DCalendário6[[#This Row],[Dia da semana]]&lt;7,DCalendário6[[#This Row],[Feriados]]=""),DCalendário6[[#This Row],[Dia]],"")</f>
        <v>46946</v>
      </c>
      <c r="C3847" s="16">
        <f>IF(DCalendário6[[#This Row],[Mês]]="","",IF(AND(C3843="",C3844="",C3845="",C3846=""),IF(DCalendário6[[#This Row],[Mês]]=D3846,C3846+1,IF(AND(D3846="",D3847=D3842),C3842+1,1)),IF(AND(C3844="",C3845="",C3846=""),IF(DCalendário6[[#This Row],[Mês]]=D3846,C3846+1,IF(AND(D3846="",D3847=D3843),C3843+1,1)),IF(AND(C3845="",C3846=""),IF(DCalendário6[[#This Row],[Mês]]=D3846,C3846+1,IF(AND(D3846="",D3847=D3844),C3844+1,1)),IF(DCalendário6[[#This Row],[Mês]]=D3846,C3846+1,IF(AND(D3846="",D3847=D3845),C3845+1,1))))))</f>
        <v>8</v>
      </c>
      <c r="D3847" s="14">
        <f>IF(DCalendário6[[#This Row],[Dia Útil]]="","",(MONTH($B3847)))</f>
        <v>7</v>
      </c>
      <c r="E3847" s="14">
        <f t="shared" si="60"/>
        <v>2028</v>
      </c>
      <c r="F3847" s="14">
        <f>MONTH(DCalendário6[[#This Row],[Dia]])</f>
        <v>7</v>
      </c>
      <c r="G3847" s="14" t="str">
        <f>MONTH(DCalendário6[[#This Row],[Dia]])&amp;" - "&amp;DCalendário6[[#This Row],[Ano]]</f>
        <v>7 - 2028</v>
      </c>
      <c r="H3847" s="14">
        <f>IF(DCalendário6[[#This Row],[Dia Útil]]="","",DCalendário6[[#This Row],[Semana Ano]])</f>
        <v>29</v>
      </c>
      <c r="I3847" s="14">
        <f>WEEKNUM(DCalendário6[[#This Row],[Dia]])</f>
        <v>29</v>
      </c>
      <c r="J3847" s="14" cm="1">
        <f t="array" aca="1" ref="J384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847" s="16">
        <f>WEEKDAY(DCalendário6[[#This Row],[Dia]])</f>
        <v>4</v>
      </c>
      <c r="L3847" s="1" t="str">
        <f>IFERROR(VLOOKUP(A3847,Tabela4[],1,0),"")</f>
        <v/>
      </c>
      <c r="M384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46946</v>
      </c>
      <c r="N3847" s="16" t="str">
        <f>IF(DCalendário6[[#This Row],[Dia Útil2]]="Feriado","Feriado",IF(AND(DCalendário6[[#This Row],[Dia Útil]]="",DCalendário6[[#This Row],[Mês Total]]=F3840),N3840+1,IF(DCalendário6[[#This Row],[Dia Útil]]="",1,"")))</f>
        <v/>
      </c>
      <c r="O384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3847" s="16"/>
      <c r="Q3847" s="17"/>
    </row>
    <row r="3848" spans="1:17" x14ac:dyDescent="0.25">
      <c r="A3848" s="1">
        <v>46947</v>
      </c>
      <c r="B3848" s="1">
        <f>IF(AND(DCalendário6[[#This Row],[Dia da semana]]&gt;1,DCalendário6[[#This Row],[Dia da semana]]&lt;7,DCalendário6[[#This Row],[Feriados]]=""),DCalendário6[[#This Row],[Dia]],"")</f>
        <v>46947</v>
      </c>
      <c r="C3848" s="16">
        <f>IF(DCalendário6[[#This Row],[Mês]]="","",IF(AND(C3844="",C3845="",C3846="",C3847=""),IF(DCalendário6[[#This Row],[Mês]]=D3847,C3847+1,IF(AND(D3847="",D3848=D3843),C3843+1,1)),IF(AND(C3845="",C3846="",C3847=""),IF(DCalendário6[[#This Row],[Mês]]=D3847,C3847+1,IF(AND(D3847="",D3848=D3844),C3844+1,1)),IF(AND(C3846="",C3847=""),IF(DCalendário6[[#This Row],[Mês]]=D3847,C3847+1,IF(AND(D3847="",D3848=D3845),C3845+1,1)),IF(DCalendário6[[#This Row],[Mês]]=D3847,C3847+1,IF(AND(D3847="",D3848=D3846),C3846+1,1))))))</f>
        <v>9</v>
      </c>
      <c r="D3848" s="14">
        <f>IF(DCalendário6[[#This Row],[Dia Útil]]="","",(MONTH($B3848)))</f>
        <v>7</v>
      </c>
      <c r="E3848" s="14">
        <f t="shared" si="60"/>
        <v>2028</v>
      </c>
      <c r="F3848" s="14">
        <f>MONTH(DCalendário6[[#This Row],[Dia]])</f>
        <v>7</v>
      </c>
      <c r="G3848" s="14" t="str">
        <f>MONTH(DCalendário6[[#This Row],[Dia]])&amp;" - "&amp;DCalendário6[[#This Row],[Ano]]</f>
        <v>7 - 2028</v>
      </c>
      <c r="H3848" s="14">
        <f>IF(DCalendário6[[#This Row],[Dia Útil]]="","",DCalendário6[[#This Row],[Semana Ano]])</f>
        <v>29</v>
      </c>
      <c r="I3848" s="14">
        <f>WEEKNUM(DCalendário6[[#This Row],[Dia]])</f>
        <v>29</v>
      </c>
      <c r="J3848" s="14" cm="1">
        <f t="array" aca="1" ref="J384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848" s="16">
        <f>WEEKDAY(DCalendário6[[#This Row],[Dia]])</f>
        <v>5</v>
      </c>
      <c r="L3848" s="1" t="str">
        <f>IFERROR(VLOOKUP(A3848,Tabela4[],1,0),"")</f>
        <v/>
      </c>
      <c r="M384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46947</v>
      </c>
      <c r="N3848" s="16" t="str">
        <f>IF(DCalendário6[[#This Row],[Dia Útil2]]="Feriado","Feriado",IF(AND(DCalendário6[[#This Row],[Dia Útil]]="",DCalendário6[[#This Row],[Mês Total]]=F3841),N3841+1,IF(DCalendário6[[#This Row],[Dia Útil]]="",1,"")))</f>
        <v/>
      </c>
      <c r="O384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3848" s="16"/>
      <c r="Q3848" s="17"/>
    </row>
    <row r="3849" spans="1:17" x14ac:dyDescent="0.25">
      <c r="A3849" s="1">
        <v>46948</v>
      </c>
      <c r="B3849" s="1">
        <f>IF(AND(DCalendário6[[#This Row],[Dia da semana]]&gt;1,DCalendário6[[#This Row],[Dia da semana]]&lt;7,DCalendário6[[#This Row],[Feriados]]=""),DCalendário6[[#This Row],[Dia]],"")</f>
        <v>46948</v>
      </c>
      <c r="C3849" s="16">
        <f>IF(DCalendário6[[#This Row],[Mês]]="","",IF(AND(C3845="",C3846="",C3847="",C3848=""),IF(DCalendário6[[#This Row],[Mês]]=D3848,C3848+1,IF(AND(D3848="",D3849=D3844),C3844+1,1)),IF(AND(C3846="",C3847="",C3848=""),IF(DCalendário6[[#This Row],[Mês]]=D3848,C3848+1,IF(AND(D3848="",D3849=D3845),C3845+1,1)),IF(AND(C3847="",C3848=""),IF(DCalendário6[[#This Row],[Mês]]=D3848,C3848+1,IF(AND(D3848="",D3849=D3846),C3846+1,1)),IF(DCalendário6[[#This Row],[Mês]]=D3848,C3848+1,IF(AND(D3848="",D3849=D3847),C3847+1,1))))))</f>
        <v>10</v>
      </c>
      <c r="D3849" s="14">
        <f>IF(DCalendário6[[#This Row],[Dia Útil]]="","",(MONTH($B3849)))</f>
        <v>7</v>
      </c>
      <c r="E3849" s="14">
        <f t="shared" si="60"/>
        <v>2028</v>
      </c>
      <c r="F3849" s="14">
        <f>MONTH(DCalendário6[[#This Row],[Dia]])</f>
        <v>7</v>
      </c>
      <c r="G3849" s="14" t="str">
        <f>MONTH(DCalendário6[[#This Row],[Dia]])&amp;" - "&amp;DCalendário6[[#This Row],[Ano]]</f>
        <v>7 - 2028</v>
      </c>
      <c r="H3849" s="14">
        <f>IF(DCalendário6[[#This Row],[Dia Útil]]="","",DCalendário6[[#This Row],[Semana Ano]])</f>
        <v>29</v>
      </c>
      <c r="I3849" s="14">
        <f>WEEKNUM(DCalendário6[[#This Row],[Dia]])</f>
        <v>29</v>
      </c>
      <c r="J3849" s="14" cm="1">
        <f t="array" aca="1" ref="J384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849" s="16">
        <f>WEEKDAY(DCalendário6[[#This Row],[Dia]])</f>
        <v>6</v>
      </c>
      <c r="L3849" s="1" t="str">
        <f>IFERROR(VLOOKUP(A3849,Tabela4[],1,0),"")</f>
        <v/>
      </c>
      <c r="M384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46948</v>
      </c>
      <c r="N3849" s="16" t="str">
        <f>IF(DCalendário6[[#This Row],[Dia Útil2]]="Feriado","Feriado",IF(AND(DCalendário6[[#This Row],[Dia Útil]]="",DCalendário6[[#This Row],[Mês Total]]=F3842),N3842+1,IF(DCalendário6[[#This Row],[Dia Útil]]="",1,"")))</f>
        <v/>
      </c>
      <c r="O384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3849" s="16"/>
      <c r="Q3849" s="17"/>
    </row>
    <row r="3850" spans="1:17" x14ac:dyDescent="0.25">
      <c r="A3850" s="1">
        <v>46949</v>
      </c>
      <c r="B3850" s="1" t="str">
        <f>IF(AND(DCalendário6[[#This Row],[Dia da semana]]&gt;1,DCalendário6[[#This Row],[Dia da semana]]&lt;7,DCalendário6[[#This Row],[Feriados]]=""),DCalendário6[[#This Row],[Dia]],"")</f>
        <v/>
      </c>
      <c r="C3850" s="16" t="str">
        <f>IF(DCalendário6[[#This Row],[Mês]]="","",IF(AND(C3846="",C3847="",C3848="",C3849=""),IF(DCalendário6[[#This Row],[Mês]]=D3849,C3849+1,IF(AND(D3849="",D3850=D3845),C3845+1,1)),IF(AND(C3847="",C3848="",C3849=""),IF(DCalendário6[[#This Row],[Mês]]=D3849,C3849+1,IF(AND(D3849="",D3850=D3846),C3846+1,1)),IF(AND(C3848="",C3849=""),IF(DCalendário6[[#This Row],[Mês]]=D3849,C3849+1,IF(AND(D3849="",D3850=D3847),C3847+1,1)),IF(DCalendário6[[#This Row],[Mês]]=D3849,C3849+1,IF(AND(D3849="",D3850=D3848),C3848+1,1))))))</f>
        <v/>
      </c>
      <c r="D3850" s="14" t="str">
        <f>IF(DCalendário6[[#This Row],[Dia Útil]]="","",(MONTH($B3850)))</f>
        <v/>
      </c>
      <c r="E3850" s="14">
        <f t="shared" si="60"/>
        <v>2028</v>
      </c>
      <c r="F3850" s="14">
        <f>MONTH(DCalendário6[[#This Row],[Dia]])</f>
        <v>7</v>
      </c>
      <c r="G3850" s="14" t="str">
        <f>MONTH(DCalendário6[[#This Row],[Dia]])&amp;" - "&amp;DCalendário6[[#This Row],[Ano]]</f>
        <v>7 - 2028</v>
      </c>
      <c r="H3850" s="14" t="str">
        <f>IF(DCalendário6[[#This Row],[Dia Útil]]="","",DCalendário6[[#This Row],[Semana Ano]])</f>
        <v/>
      </c>
      <c r="I3850" s="14">
        <f>WEEKNUM(DCalendário6[[#This Row],[Dia]])</f>
        <v>29</v>
      </c>
      <c r="J3850" s="14" cm="1">
        <f t="array" aca="1" ref="J385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850" s="16">
        <f>WEEKDAY(DCalendário6[[#This Row],[Dia]])</f>
        <v>7</v>
      </c>
      <c r="L3850" s="1" t="str">
        <f>IFERROR(VLOOKUP(A3850,Tabela4[],1,0),"")</f>
        <v/>
      </c>
      <c r="M385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850" s="16">
        <f>IF(DCalendário6[[#This Row],[Dia Útil2]]="Feriado","Feriado",IF(AND(DCalendário6[[#This Row],[Dia Útil]]="",DCalendário6[[#This Row],[Mês Total]]=F3843),N3843+1,IF(DCalendário6[[#This Row],[Dia Útil]]="",1,"")))</f>
        <v>3</v>
      </c>
      <c r="O385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3850" s="16"/>
      <c r="Q3850" s="17"/>
    </row>
    <row r="3851" spans="1:17" x14ac:dyDescent="0.25">
      <c r="A3851" s="1">
        <v>46950</v>
      </c>
      <c r="B3851" s="1" t="str">
        <f>IF(AND(DCalendário6[[#This Row],[Dia da semana]]&gt;1,DCalendário6[[#This Row],[Dia da semana]]&lt;7,DCalendário6[[#This Row],[Feriados]]=""),DCalendário6[[#This Row],[Dia]],"")</f>
        <v/>
      </c>
      <c r="C3851" s="16" t="str">
        <f>IF(DCalendário6[[#This Row],[Mês]]="","",IF(AND(C3847="",C3848="",C3849="",C3850=""),IF(DCalendário6[[#This Row],[Mês]]=D3850,C3850+1,IF(AND(D3850="",D3851=D3846),C3846+1,1)),IF(AND(C3848="",C3849="",C3850=""),IF(DCalendário6[[#This Row],[Mês]]=D3850,C3850+1,IF(AND(D3850="",D3851=D3847),C3847+1,1)),IF(AND(C3849="",C3850=""),IF(DCalendário6[[#This Row],[Mês]]=D3850,C3850+1,IF(AND(D3850="",D3851=D3848),C3848+1,1)),IF(DCalendário6[[#This Row],[Mês]]=D3850,C3850+1,IF(AND(D3850="",D3851=D3849),C3849+1,1))))))</f>
        <v/>
      </c>
      <c r="D3851" s="14" t="str">
        <f>IF(DCalendário6[[#This Row],[Dia Útil]]="","",(MONTH($B3851)))</f>
        <v/>
      </c>
      <c r="E3851" s="14">
        <f t="shared" si="60"/>
        <v>2028</v>
      </c>
      <c r="F3851" s="14">
        <f>MONTH(DCalendário6[[#This Row],[Dia]])</f>
        <v>7</v>
      </c>
      <c r="G3851" s="14" t="str">
        <f>MONTH(DCalendário6[[#This Row],[Dia]])&amp;" - "&amp;DCalendário6[[#This Row],[Ano]]</f>
        <v>7 - 2028</v>
      </c>
      <c r="H3851" s="14" t="str">
        <f>IF(DCalendário6[[#This Row],[Dia Útil]]="","",DCalendário6[[#This Row],[Semana Ano]])</f>
        <v/>
      </c>
      <c r="I3851" s="14">
        <f>WEEKNUM(DCalendário6[[#This Row],[Dia]])</f>
        <v>30</v>
      </c>
      <c r="J3851" s="14" cm="1">
        <f t="array" aca="1" ref="J385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851" s="16">
        <f>WEEKDAY(DCalendário6[[#This Row],[Dia]])</f>
        <v>1</v>
      </c>
      <c r="L3851" s="1" t="str">
        <f>IFERROR(VLOOKUP(A3851,Tabela4[],1,0),"")</f>
        <v/>
      </c>
      <c r="M385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851" s="16">
        <f>IF(DCalendário6[[#This Row],[Dia Útil2]]="Feriado","Feriado",IF(AND(DCalendário6[[#This Row],[Dia Útil]]="",DCalendário6[[#This Row],[Mês Total]]=F3844),N3844+1,IF(DCalendário6[[#This Row],[Dia Útil]]="",1,"")))</f>
        <v>3</v>
      </c>
      <c r="O385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3851" s="16"/>
      <c r="Q3851" s="17"/>
    </row>
    <row r="3852" spans="1:17" x14ac:dyDescent="0.25">
      <c r="A3852" s="1">
        <v>46951</v>
      </c>
      <c r="B3852" s="1">
        <f>IF(AND(DCalendário6[[#This Row],[Dia da semana]]&gt;1,DCalendário6[[#This Row],[Dia da semana]]&lt;7,DCalendário6[[#This Row],[Feriados]]=""),DCalendário6[[#This Row],[Dia]],"")</f>
        <v>46951</v>
      </c>
      <c r="C3852" s="16">
        <f>IF(DCalendário6[[#This Row],[Mês]]="","",IF(AND(C3848="",C3849="",C3850="",C3851=""),IF(DCalendário6[[#This Row],[Mês]]=D3851,C3851+1,IF(AND(D3851="",D3852=D3847),C3847+1,1)),IF(AND(C3849="",C3850="",C3851=""),IF(DCalendário6[[#This Row],[Mês]]=D3851,C3851+1,IF(AND(D3851="",D3852=D3848),C3848+1,1)),IF(AND(C3850="",C3851=""),IF(DCalendário6[[#This Row],[Mês]]=D3851,C3851+1,IF(AND(D3851="",D3852=D3849),C3849+1,1)),IF(DCalendário6[[#This Row],[Mês]]=D3851,C3851+1,IF(AND(D3851="",D3852=D3850),C3850+1,1))))))</f>
        <v>11</v>
      </c>
      <c r="D3852" s="14">
        <f>IF(DCalendário6[[#This Row],[Dia Útil]]="","",(MONTH($B3852)))</f>
        <v>7</v>
      </c>
      <c r="E3852" s="14">
        <f t="shared" si="60"/>
        <v>2028</v>
      </c>
      <c r="F3852" s="14">
        <f>MONTH(DCalendário6[[#This Row],[Dia]])</f>
        <v>7</v>
      </c>
      <c r="G3852" s="14" t="str">
        <f>MONTH(DCalendário6[[#This Row],[Dia]])&amp;" - "&amp;DCalendário6[[#This Row],[Ano]]</f>
        <v>7 - 2028</v>
      </c>
      <c r="H3852" s="14">
        <f>IF(DCalendário6[[#This Row],[Dia Útil]]="","",DCalendário6[[#This Row],[Semana Ano]])</f>
        <v>30</v>
      </c>
      <c r="I3852" s="14">
        <f>WEEKNUM(DCalendário6[[#This Row],[Dia]])</f>
        <v>30</v>
      </c>
      <c r="J3852" s="14" cm="1">
        <f t="array" aca="1" ref="J385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852" s="16">
        <f>WEEKDAY(DCalendário6[[#This Row],[Dia]])</f>
        <v>2</v>
      </c>
      <c r="L3852" s="1" t="str">
        <f>IFERROR(VLOOKUP(A3852,Tabela4[],1,0),"")</f>
        <v/>
      </c>
      <c r="M385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46951</v>
      </c>
      <c r="N3852" s="16" t="str">
        <f>IF(DCalendário6[[#This Row],[Dia Útil2]]="Feriado","Feriado",IF(AND(DCalendário6[[#This Row],[Dia Útil]]="",DCalendário6[[#This Row],[Mês Total]]=F3845),N3845+1,IF(DCalendário6[[#This Row],[Dia Útil]]="",1,"")))</f>
        <v/>
      </c>
      <c r="O385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3852" s="16"/>
      <c r="Q3852" s="17"/>
    </row>
    <row r="3853" spans="1:17" x14ac:dyDescent="0.25">
      <c r="A3853" s="1">
        <v>46952</v>
      </c>
      <c r="B3853" s="1">
        <f>IF(AND(DCalendário6[[#This Row],[Dia da semana]]&gt;1,DCalendário6[[#This Row],[Dia da semana]]&lt;7,DCalendário6[[#This Row],[Feriados]]=""),DCalendário6[[#This Row],[Dia]],"")</f>
        <v>46952</v>
      </c>
      <c r="C3853" s="16">
        <f>IF(DCalendário6[[#This Row],[Mês]]="","",IF(AND(C3849="",C3850="",C3851="",C3852=""),IF(DCalendário6[[#This Row],[Mês]]=D3852,C3852+1,IF(AND(D3852="",D3853=D3848),C3848+1,1)),IF(AND(C3850="",C3851="",C3852=""),IF(DCalendário6[[#This Row],[Mês]]=D3852,C3852+1,IF(AND(D3852="",D3853=D3849),C3849+1,1)),IF(AND(C3851="",C3852=""),IF(DCalendário6[[#This Row],[Mês]]=D3852,C3852+1,IF(AND(D3852="",D3853=D3850),C3850+1,1)),IF(DCalendário6[[#This Row],[Mês]]=D3852,C3852+1,IF(AND(D3852="",D3853=D3851),C3851+1,1))))))</f>
        <v>12</v>
      </c>
      <c r="D3853" s="14">
        <f>IF(DCalendário6[[#This Row],[Dia Útil]]="","",(MONTH($B3853)))</f>
        <v>7</v>
      </c>
      <c r="E3853" s="14">
        <f t="shared" si="60"/>
        <v>2028</v>
      </c>
      <c r="F3853" s="14">
        <f>MONTH(DCalendário6[[#This Row],[Dia]])</f>
        <v>7</v>
      </c>
      <c r="G3853" s="14" t="str">
        <f>MONTH(DCalendário6[[#This Row],[Dia]])&amp;" - "&amp;DCalendário6[[#This Row],[Ano]]</f>
        <v>7 - 2028</v>
      </c>
      <c r="H3853" s="14">
        <f>IF(DCalendário6[[#This Row],[Dia Útil]]="","",DCalendário6[[#This Row],[Semana Ano]])</f>
        <v>30</v>
      </c>
      <c r="I3853" s="14">
        <f>WEEKNUM(DCalendário6[[#This Row],[Dia]])</f>
        <v>30</v>
      </c>
      <c r="J3853" s="14" cm="1">
        <f t="array" aca="1" ref="J385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853" s="16">
        <f>WEEKDAY(DCalendário6[[#This Row],[Dia]])</f>
        <v>3</v>
      </c>
      <c r="L3853" s="1" t="str">
        <f>IFERROR(VLOOKUP(A3853,Tabela4[],1,0),"")</f>
        <v/>
      </c>
      <c r="M385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46952</v>
      </c>
      <c r="N3853" s="16" t="str">
        <f>IF(DCalendário6[[#This Row],[Dia Útil2]]="Feriado","Feriado",IF(AND(DCalendário6[[#This Row],[Dia Útil]]="",DCalendário6[[#This Row],[Mês Total]]=F3846),N3846+1,IF(DCalendário6[[#This Row],[Dia Útil]]="",1,"")))</f>
        <v/>
      </c>
      <c r="O385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3853" s="16"/>
      <c r="Q3853" s="17"/>
    </row>
    <row r="3854" spans="1:17" x14ac:dyDescent="0.25">
      <c r="A3854" s="1">
        <v>46953</v>
      </c>
      <c r="B3854" s="1">
        <f>IF(AND(DCalendário6[[#This Row],[Dia da semana]]&gt;1,DCalendário6[[#This Row],[Dia da semana]]&lt;7,DCalendário6[[#This Row],[Feriados]]=""),DCalendário6[[#This Row],[Dia]],"")</f>
        <v>46953</v>
      </c>
      <c r="C3854" s="16">
        <f>IF(DCalendário6[[#This Row],[Mês]]="","",IF(AND(C3850="",C3851="",C3852="",C3853=""),IF(DCalendário6[[#This Row],[Mês]]=D3853,C3853+1,IF(AND(D3853="",D3854=D3849),C3849+1,1)),IF(AND(C3851="",C3852="",C3853=""),IF(DCalendário6[[#This Row],[Mês]]=D3853,C3853+1,IF(AND(D3853="",D3854=D3850),C3850+1,1)),IF(AND(C3852="",C3853=""),IF(DCalendário6[[#This Row],[Mês]]=D3853,C3853+1,IF(AND(D3853="",D3854=D3851),C3851+1,1)),IF(DCalendário6[[#This Row],[Mês]]=D3853,C3853+1,IF(AND(D3853="",D3854=D3852),C3852+1,1))))))</f>
        <v>13</v>
      </c>
      <c r="D3854" s="14">
        <f>IF(DCalendário6[[#This Row],[Dia Útil]]="","",(MONTH($B3854)))</f>
        <v>7</v>
      </c>
      <c r="E3854" s="14">
        <f t="shared" si="60"/>
        <v>2028</v>
      </c>
      <c r="F3854" s="14">
        <f>MONTH(DCalendário6[[#This Row],[Dia]])</f>
        <v>7</v>
      </c>
      <c r="G3854" s="14" t="str">
        <f>MONTH(DCalendário6[[#This Row],[Dia]])&amp;" - "&amp;DCalendário6[[#This Row],[Ano]]</f>
        <v>7 - 2028</v>
      </c>
      <c r="H3854" s="14">
        <f>IF(DCalendário6[[#This Row],[Dia Útil]]="","",DCalendário6[[#This Row],[Semana Ano]])</f>
        <v>30</v>
      </c>
      <c r="I3854" s="14">
        <f>WEEKNUM(DCalendário6[[#This Row],[Dia]])</f>
        <v>30</v>
      </c>
      <c r="J3854" s="14" cm="1">
        <f t="array" aca="1" ref="J385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854" s="16">
        <f>WEEKDAY(DCalendário6[[#This Row],[Dia]])</f>
        <v>4</v>
      </c>
      <c r="L3854" s="1" t="str">
        <f>IFERROR(VLOOKUP(A3854,Tabela4[],1,0),"")</f>
        <v/>
      </c>
      <c r="M385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46953</v>
      </c>
      <c r="N3854" s="16" t="str">
        <f>IF(DCalendário6[[#This Row],[Dia Útil2]]="Feriado","Feriado",IF(AND(DCalendário6[[#This Row],[Dia Útil]]="",DCalendário6[[#This Row],[Mês Total]]=F3847),N3847+1,IF(DCalendário6[[#This Row],[Dia Útil]]="",1,"")))</f>
        <v/>
      </c>
      <c r="O385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3854" s="16"/>
      <c r="Q3854" s="17"/>
    </row>
    <row r="3855" spans="1:17" x14ac:dyDescent="0.25">
      <c r="A3855" s="1">
        <v>46954</v>
      </c>
      <c r="B3855" s="1">
        <f>IF(AND(DCalendário6[[#This Row],[Dia da semana]]&gt;1,DCalendário6[[#This Row],[Dia da semana]]&lt;7,DCalendário6[[#This Row],[Feriados]]=""),DCalendário6[[#This Row],[Dia]],"")</f>
        <v>46954</v>
      </c>
      <c r="C3855" s="16">
        <f>IF(DCalendário6[[#This Row],[Mês]]="","",IF(AND(C3851="",C3852="",C3853="",C3854=""),IF(DCalendário6[[#This Row],[Mês]]=D3854,C3854+1,IF(AND(D3854="",D3855=D3850),C3850+1,1)),IF(AND(C3852="",C3853="",C3854=""),IF(DCalendário6[[#This Row],[Mês]]=D3854,C3854+1,IF(AND(D3854="",D3855=D3851),C3851+1,1)),IF(AND(C3853="",C3854=""),IF(DCalendário6[[#This Row],[Mês]]=D3854,C3854+1,IF(AND(D3854="",D3855=D3852),C3852+1,1)),IF(DCalendário6[[#This Row],[Mês]]=D3854,C3854+1,IF(AND(D3854="",D3855=D3853),C3853+1,1))))))</f>
        <v>14</v>
      </c>
      <c r="D3855" s="14">
        <f>IF(DCalendário6[[#This Row],[Dia Útil]]="","",(MONTH($B3855)))</f>
        <v>7</v>
      </c>
      <c r="E3855" s="14">
        <f t="shared" si="60"/>
        <v>2028</v>
      </c>
      <c r="F3855" s="14">
        <f>MONTH(DCalendário6[[#This Row],[Dia]])</f>
        <v>7</v>
      </c>
      <c r="G3855" s="14" t="str">
        <f>MONTH(DCalendário6[[#This Row],[Dia]])&amp;" - "&amp;DCalendário6[[#This Row],[Ano]]</f>
        <v>7 - 2028</v>
      </c>
      <c r="H3855" s="14">
        <f>IF(DCalendário6[[#This Row],[Dia Útil]]="","",DCalendário6[[#This Row],[Semana Ano]])</f>
        <v>30</v>
      </c>
      <c r="I3855" s="14">
        <f>WEEKNUM(DCalendário6[[#This Row],[Dia]])</f>
        <v>30</v>
      </c>
      <c r="J3855" s="14" cm="1">
        <f t="array" aca="1" ref="J385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855" s="16">
        <f>WEEKDAY(DCalendário6[[#This Row],[Dia]])</f>
        <v>5</v>
      </c>
      <c r="L3855" s="1" t="str">
        <f>IFERROR(VLOOKUP(A3855,Tabela4[],1,0),"")</f>
        <v/>
      </c>
      <c r="M385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46954</v>
      </c>
      <c r="N3855" s="16" t="str">
        <f>IF(DCalendário6[[#This Row],[Dia Útil2]]="Feriado","Feriado",IF(AND(DCalendário6[[#This Row],[Dia Útil]]="",DCalendário6[[#This Row],[Mês Total]]=F3848),N3848+1,IF(DCalendário6[[#This Row],[Dia Útil]]="",1,"")))</f>
        <v/>
      </c>
      <c r="O385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3855" s="16"/>
      <c r="Q3855" s="17"/>
    </row>
    <row r="3856" spans="1:17" x14ac:dyDescent="0.25">
      <c r="A3856" s="1">
        <v>46955</v>
      </c>
      <c r="B3856" s="1">
        <f>IF(AND(DCalendário6[[#This Row],[Dia da semana]]&gt;1,DCalendário6[[#This Row],[Dia da semana]]&lt;7,DCalendário6[[#This Row],[Feriados]]=""),DCalendário6[[#This Row],[Dia]],"")</f>
        <v>46955</v>
      </c>
      <c r="C3856" s="16">
        <f>IF(DCalendário6[[#This Row],[Mês]]="","",IF(AND(C3852="",C3853="",C3854="",C3855=""),IF(DCalendário6[[#This Row],[Mês]]=D3855,C3855+1,IF(AND(D3855="",D3856=D3851),C3851+1,1)),IF(AND(C3853="",C3854="",C3855=""),IF(DCalendário6[[#This Row],[Mês]]=D3855,C3855+1,IF(AND(D3855="",D3856=D3852),C3852+1,1)),IF(AND(C3854="",C3855=""),IF(DCalendário6[[#This Row],[Mês]]=D3855,C3855+1,IF(AND(D3855="",D3856=D3853),C3853+1,1)),IF(DCalendário6[[#This Row],[Mês]]=D3855,C3855+1,IF(AND(D3855="",D3856=D3854),C3854+1,1))))))</f>
        <v>15</v>
      </c>
      <c r="D3856" s="14">
        <f>IF(DCalendário6[[#This Row],[Dia Útil]]="","",(MONTH($B3856)))</f>
        <v>7</v>
      </c>
      <c r="E3856" s="14">
        <f t="shared" si="60"/>
        <v>2028</v>
      </c>
      <c r="F3856" s="14">
        <f>MONTH(DCalendário6[[#This Row],[Dia]])</f>
        <v>7</v>
      </c>
      <c r="G3856" s="14" t="str">
        <f>MONTH(DCalendário6[[#This Row],[Dia]])&amp;" - "&amp;DCalendário6[[#This Row],[Ano]]</f>
        <v>7 - 2028</v>
      </c>
      <c r="H3856" s="14">
        <f>IF(DCalendário6[[#This Row],[Dia Útil]]="","",DCalendário6[[#This Row],[Semana Ano]])</f>
        <v>30</v>
      </c>
      <c r="I3856" s="14">
        <f>WEEKNUM(DCalendário6[[#This Row],[Dia]])</f>
        <v>30</v>
      </c>
      <c r="J3856" s="14" cm="1">
        <f t="array" aca="1" ref="J385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856" s="16">
        <f>WEEKDAY(DCalendário6[[#This Row],[Dia]])</f>
        <v>6</v>
      </c>
      <c r="L3856" s="1" t="str">
        <f>IFERROR(VLOOKUP(A3856,Tabela4[],1,0),"")</f>
        <v/>
      </c>
      <c r="M385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46955</v>
      </c>
      <c r="N3856" s="16" t="str">
        <f>IF(DCalendário6[[#This Row],[Dia Útil2]]="Feriado","Feriado",IF(AND(DCalendário6[[#This Row],[Dia Útil]]="",DCalendário6[[#This Row],[Mês Total]]=F3849),N3849+1,IF(DCalendário6[[#This Row],[Dia Útil]]="",1,"")))</f>
        <v/>
      </c>
      <c r="O385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3856" s="16"/>
      <c r="Q3856" s="17"/>
    </row>
    <row r="3857" spans="1:17" x14ac:dyDescent="0.25">
      <c r="A3857" s="1">
        <v>46956</v>
      </c>
      <c r="B3857" s="1" t="str">
        <f>IF(AND(DCalendário6[[#This Row],[Dia da semana]]&gt;1,DCalendário6[[#This Row],[Dia da semana]]&lt;7,DCalendário6[[#This Row],[Feriados]]=""),DCalendário6[[#This Row],[Dia]],"")</f>
        <v/>
      </c>
      <c r="C3857" s="16" t="str">
        <f>IF(DCalendário6[[#This Row],[Mês]]="","",IF(AND(C3853="",C3854="",C3855="",C3856=""),IF(DCalendário6[[#This Row],[Mês]]=D3856,C3856+1,IF(AND(D3856="",D3857=D3852),C3852+1,1)),IF(AND(C3854="",C3855="",C3856=""),IF(DCalendário6[[#This Row],[Mês]]=D3856,C3856+1,IF(AND(D3856="",D3857=D3853),C3853+1,1)),IF(AND(C3855="",C3856=""),IF(DCalendário6[[#This Row],[Mês]]=D3856,C3856+1,IF(AND(D3856="",D3857=D3854),C3854+1,1)),IF(DCalendário6[[#This Row],[Mês]]=D3856,C3856+1,IF(AND(D3856="",D3857=D3855),C3855+1,1))))))</f>
        <v/>
      </c>
      <c r="D3857" s="14" t="str">
        <f>IF(DCalendário6[[#This Row],[Dia Útil]]="","",(MONTH($B3857)))</f>
        <v/>
      </c>
      <c r="E3857" s="14">
        <f t="shared" si="60"/>
        <v>2028</v>
      </c>
      <c r="F3857" s="14">
        <f>MONTH(DCalendário6[[#This Row],[Dia]])</f>
        <v>7</v>
      </c>
      <c r="G3857" s="14" t="str">
        <f>MONTH(DCalendário6[[#This Row],[Dia]])&amp;" - "&amp;DCalendário6[[#This Row],[Ano]]</f>
        <v>7 - 2028</v>
      </c>
      <c r="H3857" s="14" t="str">
        <f>IF(DCalendário6[[#This Row],[Dia Útil]]="","",DCalendário6[[#This Row],[Semana Ano]])</f>
        <v/>
      </c>
      <c r="I3857" s="14">
        <f>WEEKNUM(DCalendário6[[#This Row],[Dia]])</f>
        <v>30</v>
      </c>
      <c r="J3857" s="14" cm="1">
        <f t="array" aca="1" ref="J385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857" s="16">
        <f>WEEKDAY(DCalendário6[[#This Row],[Dia]])</f>
        <v>7</v>
      </c>
      <c r="L3857" s="1" t="str">
        <f>IFERROR(VLOOKUP(A3857,Tabela4[],1,0),"")</f>
        <v/>
      </c>
      <c r="M385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857" s="16">
        <f>IF(DCalendário6[[#This Row],[Dia Útil2]]="Feriado","Feriado",IF(AND(DCalendário6[[#This Row],[Dia Útil]]="",DCalendário6[[#This Row],[Mês Total]]=F3850),N3850+1,IF(DCalendário6[[#This Row],[Dia Útil]]="",1,"")))</f>
        <v>4</v>
      </c>
      <c r="O385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3857" s="16"/>
      <c r="Q3857" s="17"/>
    </row>
    <row r="3858" spans="1:17" x14ac:dyDescent="0.25">
      <c r="A3858" s="1">
        <v>46957</v>
      </c>
      <c r="B3858" s="1" t="str">
        <f>IF(AND(DCalendário6[[#This Row],[Dia da semana]]&gt;1,DCalendário6[[#This Row],[Dia da semana]]&lt;7,DCalendário6[[#This Row],[Feriados]]=""),DCalendário6[[#This Row],[Dia]],"")</f>
        <v/>
      </c>
      <c r="C3858" s="16" t="str">
        <f>IF(DCalendário6[[#This Row],[Mês]]="","",IF(AND(C3854="",C3855="",C3856="",C3857=""),IF(DCalendário6[[#This Row],[Mês]]=D3857,C3857+1,IF(AND(D3857="",D3858=D3853),C3853+1,1)),IF(AND(C3855="",C3856="",C3857=""),IF(DCalendário6[[#This Row],[Mês]]=D3857,C3857+1,IF(AND(D3857="",D3858=D3854),C3854+1,1)),IF(AND(C3856="",C3857=""),IF(DCalendário6[[#This Row],[Mês]]=D3857,C3857+1,IF(AND(D3857="",D3858=D3855),C3855+1,1)),IF(DCalendário6[[#This Row],[Mês]]=D3857,C3857+1,IF(AND(D3857="",D3858=D3856),C3856+1,1))))))</f>
        <v/>
      </c>
      <c r="D3858" s="14" t="str">
        <f>IF(DCalendário6[[#This Row],[Dia Útil]]="","",(MONTH($B3858)))</f>
        <v/>
      </c>
      <c r="E3858" s="14">
        <f t="shared" si="60"/>
        <v>2028</v>
      </c>
      <c r="F3858" s="14">
        <f>MONTH(DCalendário6[[#This Row],[Dia]])</f>
        <v>7</v>
      </c>
      <c r="G3858" s="14" t="str">
        <f>MONTH(DCalendário6[[#This Row],[Dia]])&amp;" - "&amp;DCalendário6[[#This Row],[Ano]]</f>
        <v>7 - 2028</v>
      </c>
      <c r="H3858" s="14" t="str">
        <f>IF(DCalendário6[[#This Row],[Dia Útil]]="","",DCalendário6[[#This Row],[Semana Ano]])</f>
        <v/>
      </c>
      <c r="I3858" s="14">
        <f>WEEKNUM(DCalendário6[[#This Row],[Dia]])</f>
        <v>31</v>
      </c>
      <c r="J3858" s="14" cm="1">
        <f t="array" aca="1" ref="J385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858" s="16">
        <f>WEEKDAY(DCalendário6[[#This Row],[Dia]])</f>
        <v>1</v>
      </c>
      <c r="L3858" s="1" t="str">
        <f>IFERROR(VLOOKUP(A3858,Tabela4[],1,0),"")</f>
        <v/>
      </c>
      <c r="M385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858" s="16">
        <f>IF(DCalendário6[[#This Row],[Dia Útil2]]="Feriado","Feriado",IF(AND(DCalendário6[[#This Row],[Dia Útil]]="",DCalendário6[[#This Row],[Mês Total]]=F3851),N3851+1,IF(DCalendário6[[#This Row],[Dia Útil]]="",1,"")))</f>
        <v>4</v>
      </c>
      <c r="O385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3858" s="16"/>
      <c r="Q3858" s="17"/>
    </row>
    <row r="3859" spans="1:17" x14ac:dyDescent="0.25">
      <c r="A3859" s="1">
        <v>46958</v>
      </c>
      <c r="B3859" s="1">
        <f>IF(AND(DCalendário6[[#This Row],[Dia da semana]]&gt;1,DCalendário6[[#This Row],[Dia da semana]]&lt;7,DCalendário6[[#This Row],[Feriados]]=""),DCalendário6[[#This Row],[Dia]],"")</f>
        <v>46958</v>
      </c>
      <c r="C3859" s="16">
        <f>IF(DCalendário6[[#This Row],[Mês]]="","",IF(AND(C3855="",C3856="",C3857="",C3858=""),IF(DCalendário6[[#This Row],[Mês]]=D3858,C3858+1,IF(AND(D3858="",D3859=D3854),C3854+1,1)),IF(AND(C3856="",C3857="",C3858=""),IF(DCalendário6[[#This Row],[Mês]]=D3858,C3858+1,IF(AND(D3858="",D3859=D3855),C3855+1,1)),IF(AND(C3857="",C3858=""),IF(DCalendário6[[#This Row],[Mês]]=D3858,C3858+1,IF(AND(D3858="",D3859=D3856),C3856+1,1)),IF(DCalendário6[[#This Row],[Mês]]=D3858,C3858+1,IF(AND(D3858="",D3859=D3857),C3857+1,1))))))</f>
        <v>16</v>
      </c>
      <c r="D3859" s="14">
        <f>IF(DCalendário6[[#This Row],[Dia Útil]]="","",(MONTH($B3859)))</f>
        <v>7</v>
      </c>
      <c r="E3859" s="14">
        <f t="shared" si="60"/>
        <v>2028</v>
      </c>
      <c r="F3859" s="14">
        <f>MONTH(DCalendário6[[#This Row],[Dia]])</f>
        <v>7</v>
      </c>
      <c r="G3859" s="14" t="str">
        <f>MONTH(DCalendário6[[#This Row],[Dia]])&amp;" - "&amp;DCalendário6[[#This Row],[Ano]]</f>
        <v>7 - 2028</v>
      </c>
      <c r="H3859" s="14">
        <f>IF(DCalendário6[[#This Row],[Dia Útil]]="","",DCalendário6[[#This Row],[Semana Ano]])</f>
        <v>31</v>
      </c>
      <c r="I3859" s="14">
        <f>WEEKNUM(DCalendário6[[#This Row],[Dia]])</f>
        <v>31</v>
      </c>
      <c r="J3859" s="14" cm="1">
        <f t="array" aca="1" ref="J385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859" s="16">
        <f>WEEKDAY(DCalendário6[[#This Row],[Dia]])</f>
        <v>2</v>
      </c>
      <c r="L3859" s="1" t="str">
        <f>IFERROR(VLOOKUP(A3859,Tabela4[],1,0),"")</f>
        <v/>
      </c>
      <c r="M385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46958</v>
      </c>
      <c r="N3859" s="16" t="str">
        <f>IF(DCalendário6[[#This Row],[Dia Útil2]]="Feriado","Feriado",IF(AND(DCalendário6[[#This Row],[Dia Útil]]="",DCalendário6[[#This Row],[Mês Total]]=F3852),N3852+1,IF(DCalendário6[[#This Row],[Dia Útil]]="",1,"")))</f>
        <v/>
      </c>
      <c r="O385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3859" s="16"/>
      <c r="Q3859" s="17"/>
    </row>
    <row r="3860" spans="1:17" x14ac:dyDescent="0.25">
      <c r="A3860" s="1">
        <v>46959</v>
      </c>
      <c r="B3860" s="1">
        <f>IF(AND(DCalendário6[[#This Row],[Dia da semana]]&gt;1,DCalendário6[[#This Row],[Dia da semana]]&lt;7,DCalendário6[[#This Row],[Feriados]]=""),DCalendário6[[#This Row],[Dia]],"")</f>
        <v>46959</v>
      </c>
      <c r="C3860" s="16">
        <f>IF(DCalendário6[[#This Row],[Mês]]="","",IF(AND(C3856="",C3857="",C3858="",C3859=""),IF(DCalendário6[[#This Row],[Mês]]=D3859,C3859+1,IF(AND(D3859="",D3860=D3855),C3855+1,1)),IF(AND(C3857="",C3858="",C3859=""),IF(DCalendário6[[#This Row],[Mês]]=D3859,C3859+1,IF(AND(D3859="",D3860=D3856),C3856+1,1)),IF(AND(C3858="",C3859=""),IF(DCalendário6[[#This Row],[Mês]]=D3859,C3859+1,IF(AND(D3859="",D3860=D3857),C3857+1,1)),IF(DCalendário6[[#This Row],[Mês]]=D3859,C3859+1,IF(AND(D3859="",D3860=D3858),C3858+1,1))))))</f>
        <v>17</v>
      </c>
      <c r="D3860" s="14">
        <f>IF(DCalendário6[[#This Row],[Dia Útil]]="","",(MONTH($B3860)))</f>
        <v>7</v>
      </c>
      <c r="E3860" s="14">
        <f t="shared" si="60"/>
        <v>2028</v>
      </c>
      <c r="F3860" s="14">
        <f>MONTH(DCalendário6[[#This Row],[Dia]])</f>
        <v>7</v>
      </c>
      <c r="G3860" s="14" t="str">
        <f>MONTH(DCalendário6[[#This Row],[Dia]])&amp;" - "&amp;DCalendário6[[#This Row],[Ano]]</f>
        <v>7 - 2028</v>
      </c>
      <c r="H3860" s="14">
        <f>IF(DCalendário6[[#This Row],[Dia Útil]]="","",DCalendário6[[#This Row],[Semana Ano]])</f>
        <v>31</v>
      </c>
      <c r="I3860" s="14">
        <f>WEEKNUM(DCalendário6[[#This Row],[Dia]])</f>
        <v>31</v>
      </c>
      <c r="J3860" s="14" cm="1">
        <f t="array" aca="1" ref="J386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860" s="16">
        <f>WEEKDAY(DCalendário6[[#This Row],[Dia]])</f>
        <v>3</v>
      </c>
      <c r="L3860" s="1" t="str">
        <f>IFERROR(VLOOKUP(A3860,Tabela4[],1,0),"")</f>
        <v/>
      </c>
      <c r="M386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46959</v>
      </c>
      <c r="N3860" s="16" t="str">
        <f>IF(DCalendário6[[#This Row],[Dia Útil2]]="Feriado","Feriado",IF(AND(DCalendário6[[#This Row],[Dia Útil]]="",DCalendário6[[#This Row],[Mês Total]]=F3853),N3853+1,IF(DCalendário6[[#This Row],[Dia Útil]]="",1,"")))</f>
        <v/>
      </c>
      <c r="O386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3860" s="16"/>
      <c r="Q3860" s="17"/>
    </row>
    <row r="3861" spans="1:17" x14ac:dyDescent="0.25">
      <c r="A3861" s="1">
        <v>46960</v>
      </c>
      <c r="B3861" s="1">
        <f>IF(AND(DCalendário6[[#This Row],[Dia da semana]]&gt;1,DCalendário6[[#This Row],[Dia da semana]]&lt;7,DCalendário6[[#This Row],[Feriados]]=""),DCalendário6[[#This Row],[Dia]],"")</f>
        <v>46960</v>
      </c>
      <c r="C3861" s="16">
        <f>IF(DCalendário6[[#This Row],[Mês]]="","",IF(AND(C3857="",C3858="",C3859="",C3860=""),IF(DCalendário6[[#This Row],[Mês]]=D3860,C3860+1,IF(AND(D3860="",D3861=D3856),C3856+1,1)),IF(AND(C3858="",C3859="",C3860=""),IF(DCalendário6[[#This Row],[Mês]]=D3860,C3860+1,IF(AND(D3860="",D3861=D3857),C3857+1,1)),IF(AND(C3859="",C3860=""),IF(DCalendário6[[#This Row],[Mês]]=D3860,C3860+1,IF(AND(D3860="",D3861=D3858),C3858+1,1)),IF(DCalendário6[[#This Row],[Mês]]=D3860,C3860+1,IF(AND(D3860="",D3861=D3859),C3859+1,1))))))</f>
        <v>18</v>
      </c>
      <c r="D3861" s="14">
        <f>IF(DCalendário6[[#This Row],[Dia Útil]]="","",(MONTH($B3861)))</f>
        <v>7</v>
      </c>
      <c r="E3861" s="14">
        <f t="shared" si="60"/>
        <v>2028</v>
      </c>
      <c r="F3861" s="14">
        <f>MONTH(DCalendário6[[#This Row],[Dia]])</f>
        <v>7</v>
      </c>
      <c r="G3861" s="14" t="str">
        <f>MONTH(DCalendário6[[#This Row],[Dia]])&amp;" - "&amp;DCalendário6[[#This Row],[Ano]]</f>
        <v>7 - 2028</v>
      </c>
      <c r="H3861" s="14">
        <f>IF(DCalendário6[[#This Row],[Dia Útil]]="","",DCalendário6[[#This Row],[Semana Ano]])</f>
        <v>31</v>
      </c>
      <c r="I3861" s="14">
        <f>WEEKNUM(DCalendário6[[#This Row],[Dia]])</f>
        <v>31</v>
      </c>
      <c r="J3861" s="14" cm="1">
        <f t="array" aca="1" ref="J386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861" s="16">
        <f>WEEKDAY(DCalendário6[[#This Row],[Dia]])</f>
        <v>4</v>
      </c>
      <c r="L3861" s="1" t="str">
        <f>IFERROR(VLOOKUP(A3861,Tabela4[],1,0),"")</f>
        <v/>
      </c>
      <c r="M386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46960</v>
      </c>
      <c r="N3861" s="16" t="str">
        <f>IF(DCalendário6[[#This Row],[Dia Útil2]]="Feriado","Feriado",IF(AND(DCalendário6[[#This Row],[Dia Útil]]="",DCalendário6[[#This Row],[Mês Total]]=F3854),N3854+1,IF(DCalendário6[[#This Row],[Dia Útil]]="",1,"")))</f>
        <v/>
      </c>
      <c r="O386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3861" s="16"/>
      <c r="Q3861" s="17"/>
    </row>
    <row r="3862" spans="1:17" x14ac:dyDescent="0.25">
      <c r="A3862" s="1">
        <v>46961</v>
      </c>
      <c r="B3862" s="1">
        <f>IF(AND(DCalendário6[[#This Row],[Dia da semana]]&gt;1,DCalendário6[[#This Row],[Dia da semana]]&lt;7,DCalendário6[[#This Row],[Feriados]]=""),DCalendário6[[#This Row],[Dia]],"")</f>
        <v>46961</v>
      </c>
      <c r="C3862" s="16">
        <f>IF(DCalendário6[[#This Row],[Mês]]="","",IF(AND(C3858="",C3859="",C3860="",C3861=""),IF(DCalendário6[[#This Row],[Mês]]=D3861,C3861+1,IF(AND(D3861="",D3862=D3857),C3857+1,1)),IF(AND(C3859="",C3860="",C3861=""),IF(DCalendário6[[#This Row],[Mês]]=D3861,C3861+1,IF(AND(D3861="",D3862=D3858),C3858+1,1)),IF(AND(C3860="",C3861=""),IF(DCalendário6[[#This Row],[Mês]]=D3861,C3861+1,IF(AND(D3861="",D3862=D3859),C3859+1,1)),IF(DCalendário6[[#This Row],[Mês]]=D3861,C3861+1,IF(AND(D3861="",D3862=D3860),C3860+1,1))))))</f>
        <v>19</v>
      </c>
      <c r="D3862" s="14">
        <f>IF(DCalendário6[[#This Row],[Dia Útil]]="","",(MONTH($B3862)))</f>
        <v>7</v>
      </c>
      <c r="E3862" s="14">
        <f t="shared" si="60"/>
        <v>2028</v>
      </c>
      <c r="F3862" s="14">
        <f>MONTH(DCalendário6[[#This Row],[Dia]])</f>
        <v>7</v>
      </c>
      <c r="G3862" s="14" t="str">
        <f>MONTH(DCalendário6[[#This Row],[Dia]])&amp;" - "&amp;DCalendário6[[#This Row],[Ano]]</f>
        <v>7 - 2028</v>
      </c>
      <c r="H3862" s="14">
        <f>IF(DCalendário6[[#This Row],[Dia Útil]]="","",DCalendário6[[#This Row],[Semana Ano]])</f>
        <v>31</v>
      </c>
      <c r="I3862" s="14">
        <f>WEEKNUM(DCalendário6[[#This Row],[Dia]])</f>
        <v>31</v>
      </c>
      <c r="J3862" s="14" cm="1">
        <f t="array" aca="1" ref="J386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862" s="16">
        <f>WEEKDAY(DCalendário6[[#This Row],[Dia]])</f>
        <v>5</v>
      </c>
      <c r="L3862" s="1" t="str">
        <f>IFERROR(VLOOKUP(A3862,Tabela4[],1,0),"")</f>
        <v/>
      </c>
      <c r="M386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46961</v>
      </c>
      <c r="N3862" s="16" t="str">
        <f>IF(DCalendário6[[#This Row],[Dia Útil2]]="Feriado","Feriado",IF(AND(DCalendário6[[#This Row],[Dia Útil]]="",DCalendário6[[#This Row],[Mês Total]]=F3855),N3855+1,IF(DCalendário6[[#This Row],[Dia Útil]]="",1,"")))</f>
        <v/>
      </c>
      <c r="O386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3862" s="16"/>
      <c r="Q3862" s="17"/>
    </row>
    <row r="3863" spans="1:17" x14ac:dyDescent="0.25">
      <c r="A3863" s="1">
        <v>46962</v>
      </c>
      <c r="B3863" s="1">
        <f>IF(AND(DCalendário6[[#This Row],[Dia da semana]]&gt;1,DCalendário6[[#This Row],[Dia da semana]]&lt;7,DCalendário6[[#This Row],[Feriados]]=""),DCalendário6[[#This Row],[Dia]],"")</f>
        <v>46962</v>
      </c>
      <c r="C3863" s="16">
        <f>IF(DCalendário6[[#This Row],[Mês]]="","",IF(AND(C3859="",C3860="",C3861="",C3862=""),IF(DCalendário6[[#This Row],[Mês]]=D3862,C3862+1,IF(AND(D3862="",D3863=D3858),C3858+1,1)),IF(AND(C3860="",C3861="",C3862=""),IF(DCalendário6[[#This Row],[Mês]]=D3862,C3862+1,IF(AND(D3862="",D3863=D3859),C3859+1,1)),IF(AND(C3861="",C3862=""),IF(DCalendário6[[#This Row],[Mês]]=D3862,C3862+1,IF(AND(D3862="",D3863=D3860),C3860+1,1)),IF(DCalendário6[[#This Row],[Mês]]=D3862,C3862+1,IF(AND(D3862="",D3863=D3861),C3861+1,1))))))</f>
        <v>20</v>
      </c>
      <c r="D3863" s="14">
        <f>IF(DCalendário6[[#This Row],[Dia Útil]]="","",(MONTH($B3863)))</f>
        <v>7</v>
      </c>
      <c r="E3863" s="14">
        <f t="shared" si="60"/>
        <v>2028</v>
      </c>
      <c r="F3863" s="14">
        <f>MONTH(DCalendário6[[#This Row],[Dia]])</f>
        <v>7</v>
      </c>
      <c r="G3863" s="14" t="str">
        <f>MONTH(DCalendário6[[#This Row],[Dia]])&amp;" - "&amp;DCalendário6[[#This Row],[Ano]]</f>
        <v>7 - 2028</v>
      </c>
      <c r="H3863" s="14">
        <f>IF(DCalendário6[[#This Row],[Dia Útil]]="","",DCalendário6[[#This Row],[Semana Ano]])</f>
        <v>31</v>
      </c>
      <c r="I3863" s="14">
        <f>WEEKNUM(DCalendário6[[#This Row],[Dia]])</f>
        <v>31</v>
      </c>
      <c r="J3863" s="14" cm="1">
        <f t="array" aca="1" ref="J386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863" s="16">
        <f>WEEKDAY(DCalendário6[[#This Row],[Dia]])</f>
        <v>6</v>
      </c>
      <c r="L3863" s="1" t="str">
        <f>IFERROR(VLOOKUP(A3863,Tabela4[],1,0),"")</f>
        <v/>
      </c>
      <c r="M386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46962</v>
      </c>
      <c r="N3863" s="16" t="str">
        <f>IF(DCalendário6[[#This Row],[Dia Útil2]]="Feriado","Feriado",IF(AND(DCalendário6[[#This Row],[Dia Útil]]="",DCalendário6[[#This Row],[Mês Total]]=F3856),N3856+1,IF(DCalendário6[[#This Row],[Dia Útil]]="",1,"")))</f>
        <v/>
      </c>
      <c r="O386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3863" s="16"/>
      <c r="Q3863" s="17"/>
    </row>
    <row r="3864" spans="1:17" x14ac:dyDescent="0.25">
      <c r="A3864" s="1">
        <v>46963</v>
      </c>
      <c r="B3864" s="1" t="str">
        <f>IF(AND(DCalendário6[[#This Row],[Dia da semana]]&gt;1,DCalendário6[[#This Row],[Dia da semana]]&lt;7,DCalendário6[[#This Row],[Feriados]]=""),DCalendário6[[#This Row],[Dia]],"")</f>
        <v/>
      </c>
      <c r="C3864" s="16" t="str">
        <f>IF(DCalendário6[[#This Row],[Mês]]="","",IF(AND(C3860="",C3861="",C3862="",C3863=""),IF(DCalendário6[[#This Row],[Mês]]=D3863,C3863+1,IF(AND(D3863="",D3864=D3859),C3859+1,1)),IF(AND(C3861="",C3862="",C3863=""),IF(DCalendário6[[#This Row],[Mês]]=D3863,C3863+1,IF(AND(D3863="",D3864=D3860),C3860+1,1)),IF(AND(C3862="",C3863=""),IF(DCalendário6[[#This Row],[Mês]]=D3863,C3863+1,IF(AND(D3863="",D3864=D3861),C3861+1,1)),IF(DCalendário6[[#This Row],[Mês]]=D3863,C3863+1,IF(AND(D3863="",D3864=D3862),C3862+1,1))))))</f>
        <v/>
      </c>
      <c r="D3864" s="14" t="str">
        <f>IF(DCalendário6[[#This Row],[Dia Útil]]="","",(MONTH($B3864)))</f>
        <v/>
      </c>
      <c r="E3864" s="14">
        <f t="shared" si="60"/>
        <v>2028</v>
      </c>
      <c r="F3864" s="14">
        <f>MONTH(DCalendário6[[#This Row],[Dia]])</f>
        <v>7</v>
      </c>
      <c r="G3864" s="14" t="str">
        <f>MONTH(DCalendário6[[#This Row],[Dia]])&amp;" - "&amp;DCalendário6[[#This Row],[Ano]]</f>
        <v>7 - 2028</v>
      </c>
      <c r="H3864" s="14" t="str">
        <f>IF(DCalendário6[[#This Row],[Dia Útil]]="","",DCalendário6[[#This Row],[Semana Ano]])</f>
        <v/>
      </c>
      <c r="I3864" s="14">
        <f>WEEKNUM(DCalendário6[[#This Row],[Dia]])</f>
        <v>31</v>
      </c>
      <c r="J3864" s="14" cm="1">
        <f t="array" aca="1" ref="J386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864" s="16">
        <f>WEEKDAY(DCalendário6[[#This Row],[Dia]])</f>
        <v>7</v>
      </c>
      <c r="L3864" s="1" t="str">
        <f>IFERROR(VLOOKUP(A3864,Tabela4[],1,0),"")</f>
        <v/>
      </c>
      <c r="M386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864" s="16">
        <f>IF(DCalendário6[[#This Row],[Dia Útil2]]="Feriado","Feriado",IF(AND(DCalendário6[[#This Row],[Dia Útil]]="",DCalendário6[[#This Row],[Mês Total]]=F3857),N3857+1,IF(DCalendário6[[#This Row],[Dia Útil]]="",1,"")))</f>
        <v>5</v>
      </c>
      <c r="O386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31,5</v>
      </c>
      <c r="P3864" s="16"/>
      <c r="Q3864" s="17"/>
    </row>
    <row r="3865" spans="1:17" x14ac:dyDescent="0.25">
      <c r="A3865" s="1">
        <v>46964</v>
      </c>
      <c r="B3865" s="1" t="str">
        <f>IF(AND(DCalendário6[[#This Row],[Dia da semana]]&gt;1,DCalendário6[[#This Row],[Dia da semana]]&lt;7,DCalendário6[[#This Row],[Feriados]]=""),DCalendário6[[#This Row],[Dia]],"")</f>
        <v/>
      </c>
      <c r="C3865" s="16" t="str">
        <f>IF(DCalendário6[[#This Row],[Mês]]="","",IF(AND(C3861="",C3862="",C3863="",C3864=""),IF(DCalendário6[[#This Row],[Mês]]=D3864,C3864+1,IF(AND(D3864="",D3865=D3860),C3860+1,1)),IF(AND(C3862="",C3863="",C3864=""),IF(DCalendário6[[#This Row],[Mês]]=D3864,C3864+1,IF(AND(D3864="",D3865=D3861),C3861+1,1)),IF(AND(C3863="",C3864=""),IF(DCalendário6[[#This Row],[Mês]]=D3864,C3864+1,IF(AND(D3864="",D3865=D3862),C3862+1,1)),IF(DCalendário6[[#This Row],[Mês]]=D3864,C3864+1,IF(AND(D3864="",D3865=D3863),C3863+1,1))))))</f>
        <v/>
      </c>
      <c r="D3865" s="14" t="str">
        <f>IF(DCalendário6[[#This Row],[Dia Útil]]="","",(MONTH($B3865)))</f>
        <v/>
      </c>
      <c r="E3865" s="14">
        <f t="shared" si="60"/>
        <v>2028</v>
      </c>
      <c r="F3865" s="14">
        <f>MONTH(DCalendário6[[#This Row],[Dia]])</f>
        <v>7</v>
      </c>
      <c r="G3865" s="14" t="str">
        <f>MONTH(DCalendário6[[#This Row],[Dia]])&amp;" - "&amp;DCalendário6[[#This Row],[Ano]]</f>
        <v>7 - 2028</v>
      </c>
      <c r="H3865" s="14" t="str">
        <f>IF(DCalendário6[[#This Row],[Dia Útil]]="","",DCalendário6[[#This Row],[Semana Ano]])</f>
        <v/>
      </c>
      <c r="I3865" s="14">
        <f>WEEKNUM(DCalendário6[[#This Row],[Dia]])</f>
        <v>32</v>
      </c>
      <c r="J3865" s="14" cm="1">
        <f t="array" aca="1" ref="J386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865" s="16">
        <f>WEEKDAY(DCalendário6[[#This Row],[Dia]])</f>
        <v>1</v>
      </c>
      <c r="L3865" s="1" t="str">
        <f>IFERROR(VLOOKUP(A3865,Tabela4[],1,0),"")</f>
        <v/>
      </c>
      <c r="M386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865" s="16">
        <f>IF(DCalendário6[[#This Row],[Dia Útil2]]="Feriado","Feriado",IF(AND(DCalendário6[[#This Row],[Dia Útil]]="",DCalendário6[[#This Row],[Mês Total]]=F3858),N3858+1,IF(DCalendário6[[#This Row],[Dia Útil]]="",1,"")))</f>
        <v>5</v>
      </c>
      <c r="O386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32,5</v>
      </c>
      <c r="P3865" s="16"/>
      <c r="Q3865" s="17"/>
    </row>
    <row r="3866" spans="1:17" x14ac:dyDescent="0.25">
      <c r="A3866" s="1">
        <v>46965</v>
      </c>
      <c r="B3866" s="1">
        <f>IF(AND(DCalendário6[[#This Row],[Dia da semana]]&gt;1,DCalendário6[[#This Row],[Dia da semana]]&lt;7,DCalendário6[[#This Row],[Feriados]]=""),DCalendário6[[#This Row],[Dia]],"")</f>
        <v>46965</v>
      </c>
      <c r="C3866" s="16">
        <f>IF(DCalendário6[[#This Row],[Mês]]="","",IF(AND(C3862="",C3863="",C3864="",C3865=""),IF(DCalendário6[[#This Row],[Mês]]=D3865,C3865+1,IF(AND(D3865="",D3866=D3861),C3861+1,1)),IF(AND(C3863="",C3864="",C3865=""),IF(DCalendário6[[#This Row],[Mês]]=D3865,C3865+1,IF(AND(D3865="",D3866=D3862),C3862+1,1)),IF(AND(C3864="",C3865=""),IF(DCalendário6[[#This Row],[Mês]]=D3865,C3865+1,IF(AND(D3865="",D3866=D3863),C3863+1,1)),IF(DCalendário6[[#This Row],[Mês]]=D3865,C3865+1,IF(AND(D3865="",D3866=D3864),C3864+1,1))))))</f>
        <v>21</v>
      </c>
      <c r="D3866" s="14">
        <f>IF(DCalendário6[[#This Row],[Dia Útil]]="","",(MONTH($B3866)))</f>
        <v>7</v>
      </c>
      <c r="E3866" s="14">
        <f t="shared" si="60"/>
        <v>2028</v>
      </c>
      <c r="F3866" s="14">
        <f>MONTH(DCalendário6[[#This Row],[Dia]])</f>
        <v>7</v>
      </c>
      <c r="G3866" s="14" t="str">
        <f>MONTH(DCalendário6[[#This Row],[Dia]])&amp;" - "&amp;DCalendário6[[#This Row],[Ano]]</f>
        <v>7 - 2028</v>
      </c>
      <c r="H3866" s="14">
        <f>IF(DCalendário6[[#This Row],[Dia Útil]]="","",DCalendário6[[#This Row],[Semana Ano]])</f>
        <v>32</v>
      </c>
      <c r="I3866" s="14">
        <f>WEEKNUM(DCalendário6[[#This Row],[Dia]])</f>
        <v>32</v>
      </c>
      <c r="J3866" s="14" cm="1">
        <f t="array" aca="1" ref="J386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866" s="16">
        <f>WEEKDAY(DCalendário6[[#This Row],[Dia]])</f>
        <v>2</v>
      </c>
      <c r="L3866" s="1" t="str">
        <f>IFERROR(VLOOKUP(A3866,Tabela4[],1,0),"")</f>
        <v/>
      </c>
      <c r="M386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46965</v>
      </c>
      <c r="N3866" s="16" t="str">
        <f>IF(DCalendário6[[#This Row],[Dia Útil2]]="Feriado","Feriado",IF(AND(DCalendário6[[#This Row],[Dia Útil]]="",DCalendário6[[#This Row],[Mês Total]]=F3859),N3859+1,IF(DCalendário6[[#This Row],[Dia Útil]]="",1,"")))</f>
        <v/>
      </c>
      <c r="O386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21</v>
      </c>
      <c r="P3866" s="16"/>
      <c r="Q3866" s="17"/>
    </row>
    <row r="3867" spans="1:17" x14ac:dyDescent="0.25">
      <c r="A3867" s="1">
        <v>46966</v>
      </c>
      <c r="B3867" s="1">
        <f>IF(AND(DCalendário6[[#This Row],[Dia da semana]]&gt;1,DCalendário6[[#This Row],[Dia da semana]]&lt;7,DCalendário6[[#This Row],[Feriados]]=""),DCalendário6[[#This Row],[Dia]],"")</f>
        <v>46966</v>
      </c>
      <c r="C3867" s="16">
        <f>IF(DCalendário6[[#This Row],[Mês]]="","",IF(AND(C3863="",C3864="",C3865="",C3866=""),IF(DCalendário6[[#This Row],[Mês]]=D3866,C3866+1,IF(AND(D3866="",D3867=D3862),C3862+1,1)),IF(AND(C3864="",C3865="",C3866=""),IF(DCalendário6[[#This Row],[Mês]]=D3866,C3866+1,IF(AND(D3866="",D3867=D3863),C3863+1,1)),IF(AND(C3865="",C3866=""),IF(DCalendário6[[#This Row],[Mês]]=D3866,C3866+1,IF(AND(D3866="",D3867=D3864),C3864+1,1)),IF(DCalendário6[[#This Row],[Mês]]=D3866,C3866+1,IF(AND(D3866="",D3867=D3865),C3865+1,1))))))</f>
        <v>1</v>
      </c>
      <c r="D3867" s="14">
        <f>IF(DCalendário6[[#This Row],[Dia Útil]]="","",(MONTH($B3867)))</f>
        <v>8</v>
      </c>
      <c r="E3867" s="14">
        <f t="shared" si="60"/>
        <v>2028</v>
      </c>
      <c r="F3867" s="14">
        <f>MONTH(DCalendário6[[#This Row],[Dia]])</f>
        <v>8</v>
      </c>
      <c r="G3867" s="14" t="str">
        <f>MONTH(DCalendário6[[#This Row],[Dia]])&amp;" - "&amp;DCalendário6[[#This Row],[Ano]]</f>
        <v>8 - 2028</v>
      </c>
      <c r="H3867" s="14">
        <f>IF(DCalendário6[[#This Row],[Dia Útil]]="","",DCalendário6[[#This Row],[Semana Ano]])</f>
        <v>32</v>
      </c>
      <c r="I3867" s="14">
        <f>WEEKNUM(DCalendário6[[#This Row],[Dia]])</f>
        <v>32</v>
      </c>
      <c r="J3867" s="14" cm="1">
        <f t="array" aca="1" ref="J386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867" s="16">
        <f>WEEKDAY(DCalendário6[[#This Row],[Dia]])</f>
        <v>3</v>
      </c>
      <c r="L3867" s="1" t="str">
        <f>IFERROR(VLOOKUP(A3867,Tabela4[],1,0),"")</f>
        <v/>
      </c>
      <c r="M386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46966</v>
      </c>
      <c r="N3867" s="16" t="str">
        <f>IF(DCalendário6[[#This Row],[Dia Útil2]]="Feriado","Feriado",IF(AND(DCalendário6[[#This Row],[Dia Útil]]="",DCalendário6[[#This Row],[Mês Total]]=F3860),N3860+1,IF(DCalendário6[[#This Row],[Dia Útil]]="",1,"")))</f>
        <v/>
      </c>
      <c r="O386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3867" s="16"/>
      <c r="Q3867" s="17"/>
    </row>
    <row r="3868" spans="1:17" x14ac:dyDescent="0.25">
      <c r="A3868" s="1">
        <v>46967</v>
      </c>
      <c r="B3868" s="1">
        <f>IF(AND(DCalendário6[[#This Row],[Dia da semana]]&gt;1,DCalendário6[[#This Row],[Dia da semana]]&lt;7,DCalendário6[[#This Row],[Feriados]]=""),DCalendário6[[#This Row],[Dia]],"")</f>
        <v>46967</v>
      </c>
      <c r="C3868" s="16">
        <f>IF(DCalendário6[[#This Row],[Mês]]="","",IF(AND(C3864="",C3865="",C3866="",C3867=""),IF(DCalendário6[[#This Row],[Mês]]=D3867,C3867+1,IF(AND(D3867="",D3868=D3863),C3863+1,1)),IF(AND(C3865="",C3866="",C3867=""),IF(DCalendário6[[#This Row],[Mês]]=D3867,C3867+1,IF(AND(D3867="",D3868=D3864),C3864+1,1)),IF(AND(C3866="",C3867=""),IF(DCalendário6[[#This Row],[Mês]]=D3867,C3867+1,IF(AND(D3867="",D3868=D3865),C3865+1,1)),IF(DCalendário6[[#This Row],[Mês]]=D3867,C3867+1,IF(AND(D3867="",D3868=D3866),C3866+1,1))))))</f>
        <v>2</v>
      </c>
      <c r="D3868" s="14">
        <f>IF(DCalendário6[[#This Row],[Dia Útil]]="","",(MONTH($B3868)))</f>
        <v>8</v>
      </c>
      <c r="E3868" s="14">
        <f t="shared" si="60"/>
        <v>2028</v>
      </c>
      <c r="F3868" s="14">
        <f>MONTH(DCalendário6[[#This Row],[Dia]])</f>
        <v>8</v>
      </c>
      <c r="G3868" s="14" t="str">
        <f>MONTH(DCalendário6[[#This Row],[Dia]])&amp;" - "&amp;DCalendário6[[#This Row],[Ano]]</f>
        <v>8 - 2028</v>
      </c>
      <c r="H3868" s="14">
        <f>IF(DCalendário6[[#This Row],[Dia Útil]]="","",DCalendário6[[#This Row],[Semana Ano]])</f>
        <v>32</v>
      </c>
      <c r="I3868" s="14">
        <f>WEEKNUM(DCalendário6[[#This Row],[Dia]])</f>
        <v>32</v>
      </c>
      <c r="J3868" s="14" cm="1">
        <f t="array" aca="1" ref="J386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868" s="16">
        <f>WEEKDAY(DCalendário6[[#This Row],[Dia]])</f>
        <v>4</v>
      </c>
      <c r="L3868" s="1" t="str">
        <f>IFERROR(VLOOKUP(A3868,Tabela4[],1,0),"")</f>
        <v/>
      </c>
      <c r="M386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46967</v>
      </c>
      <c r="N3868" s="16" t="str">
        <f>IF(DCalendário6[[#This Row],[Dia Útil2]]="Feriado","Feriado",IF(AND(DCalendário6[[#This Row],[Dia Útil]]="",DCalendário6[[#This Row],[Mês Total]]=F3861),N3861+1,IF(DCalendário6[[#This Row],[Dia Útil]]="",1,"")))</f>
        <v/>
      </c>
      <c r="O386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3868" s="16"/>
      <c r="Q3868" s="17"/>
    </row>
    <row r="3869" spans="1:17" x14ac:dyDescent="0.25">
      <c r="A3869" s="1">
        <v>46968</v>
      </c>
      <c r="B3869" s="1">
        <f>IF(AND(DCalendário6[[#This Row],[Dia da semana]]&gt;1,DCalendário6[[#This Row],[Dia da semana]]&lt;7,DCalendário6[[#This Row],[Feriados]]=""),DCalendário6[[#This Row],[Dia]],"")</f>
        <v>46968</v>
      </c>
      <c r="C3869" s="16">
        <f>IF(DCalendário6[[#This Row],[Mês]]="","",IF(AND(C3865="",C3866="",C3867="",C3868=""),IF(DCalendário6[[#This Row],[Mês]]=D3868,C3868+1,IF(AND(D3868="",D3869=D3864),C3864+1,1)),IF(AND(C3866="",C3867="",C3868=""),IF(DCalendário6[[#This Row],[Mês]]=D3868,C3868+1,IF(AND(D3868="",D3869=D3865),C3865+1,1)),IF(AND(C3867="",C3868=""),IF(DCalendário6[[#This Row],[Mês]]=D3868,C3868+1,IF(AND(D3868="",D3869=D3866),C3866+1,1)),IF(DCalendário6[[#This Row],[Mês]]=D3868,C3868+1,IF(AND(D3868="",D3869=D3867),C3867+1,1))))))</f>
        <v>3</v>
      </c>
      <c r="D3869" s="14">
        <f>IF(DCalendário6[[#This Row],[Dia Útil]]="","",(MONTH($B3869)))</f>
        <v>8</v>
      </c>
      <c r="E3869" s="14">
        <f t="shared" si="60"/>
        <v>2028</v>
      </c>
      <c r="F3869" s="14">
        <f>MONTH(DCalendário6[[#This Row],[Dia]])</f>
        <v>8</v>
      </c>
      <c r="G3869" s="14" t="str">
        <f>MONTH(DCalendário6[[#This Row],[Dia]])&amp;" - "&amp;DCalendário6[[#This Row],[Ano]]</f>
        <v>8 - 2028</v>
      </c>
      <c r="H3869" s="14">
        <f>IF(DCalendário6[[#This Row],[Dia Útil]]="","",DCalendário6[[#This Row],[Semana Ano]])</f>
        <v>32</v>
      </c>
      <c r="I3869" s="14">
        <f>WEEKNUM(DCalendário6[[#This Row],[Dia]])</f>
        <v>32</v>
      </c>
      <c r="J3869" s="14" cm="1">
        <f t="array" aca="1" ref="J386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869" s="16">
        <f>WEEKDAY(DCalendário6[[#This Row],[Dia]])</f>
        <v>5</v>
      </c>
      <c r="L3869" s="1" t="str">
        <f>IFERROR(VLOOKUP(A3869,Tabela4[],1,0),"")</f>
        <v/>
      </c>
      <c r="M386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46968</v>
      </c>
      <c r="N3869" s="16" t="str">
        <f>IF(DCalendário6[[#This Row],[Dia Útil2]]="Feriado","Feriado",IF(AND(DCalendário6[[#This Row],[Dia Útil]]="",DCalendário6[[#This Row],[Mês Total]]=F3862),N3862+1,IF(DCalendário6[[#This Row],[Dia Útil]]="",1,"")))</f>
        <v/>
      </c>
      <c r="O386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3869" s="16"/>
      <c r="Q3869" s="17"/>
    </row>
    <row r="3870" spans="1:17" x14ac:dyDescent="0.25">
      <c r="A3870" s="1">
        <v>46969</v>
      </c>
      <c r="B3870" s="1">
        <f>IF(AND(DCalendário6[[#This Row],[Dia da semana]]&gt;1,DCalendário6[[#This Row],[Dia da semana]]&lt;7,DCalendário6[[#This Row],[Feriados]]=""),DCalendário6[[#This Row],[Dia]],"")</f>
        <v>46969</v>
      </c>
      <c r="C3870" s="16">
        <f>IF(DCalendário6[[#This Row],[Mês]]="","",IF(AND(C3866="",C3867="",C3868="",C3869=""),IF(DCalendário6[[#This Row],[Mês]]=D3869,C3869+1,IF(AND(D3869="",D3870=D3865),C3865+1,1)),IF(AND(C3867="",C3868="",C3869=""),IF(DCalendário6[[#This Row],[Mês]]=D3869,C3869+1,IF(AND(D3869="",D3870=D3866),C3866+1,1)),IF(AND(C3868="",C3869=""),IF(DCalendário6[[#This Row],[Mês]]=D3869,C3869+1,IF(AND(D3869="",D3870=D3867),C3867+1,1)),IF(DCalendário6[[#This Row],[Mês]]=D3869,C3869+1,IF(AND(D3869="",D3870=D3868),C3868+1,1))))))</f>
        <v>4</v>
      </c>
      <c r="D3870" s="14">
        <f>IF(DCalendário6[[#This Row],[Dia Útil]]="","",(MONTH($B3870)))</f>
        <v>8</v>
      </c>
      <c r="E3870" s="14">
        <f t="shared" si="60"/>
        <v>2028</v>
      </c>
      <c r="F3870" s="14">
        <f>MONTH(DCalendário6[[#This Row],[Dia]])</f>
        <v>8</v>
      </c>
      <c r="G3870" s="14" t="str">
        <f>MONTH(DCalendário6[[#This Row],[Dia]])&amp;" - "&amp;DCalendário6[[#This Row],[Ano]]</f>
        <v>8 - 2028</v>
      </c>
      <c r="H3870" s="14">
        <f>IF(DCalendário6[[#This Row],[Dia Útil]]="","",DCalendário6[[#This Row],[Semana Ano]])</f>
        <v>32</v>
      </c>
      <c r="I3870" s="14">
        <f>WEEKNUM(DCalendário6[[#This Row],[Dia]])</f>
        <v>32</v>
      </c>
      <c r="J3870" s="14" cm="1">
        <f t="array" aca="1" ref="J387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870" s="16">
        <f>WEEKDAY(DCalendário6[[#This Row],[Dia]])</f>
        <v>6</v>
      </c>
      <c r="L3870" s="1" t="str">
        <f>IFERROR(VLOOKUP(A3870,Tabela4[],1,0),"")</f>
        <v/>
      </c>
      <c r="M387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46969</v>
      </c>
      <c r="N3870" s="16" t="str">
        <f>IF(DCalendário6[[#This Row],[Dia Útil2]]="Feriado","Feriado",IF(AND(DCalendário6[[#This Row],[Dia Útil]]="",DCalendário6[[#This Row],[Mês Total]]=F3863),N3863+1,IF(DCalendário6[[#This Row],[Dia Útil]]="",1,"")))</f>
        <v/>
      </c>
      <c r="O387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3870" s="16"/>
      <c r="Q3870" s="17"/>
    </row>
    <row r="3871" spans="1:17" x14ac:dyDescent="0.25">
      <c r="A3871" s="1">
        <v>46970</v>
      </c>
      <c r="B3871" s="1" t="str">
        <f>IF(AND(DCalendário6[[#This Row],[Dia da semana]]&gt;1,DCalendário6[[#This Row],[Dia da semana]]&lt;7,DCalendário6[[#This Row],[Feriados]]=""),DCalendário6[[#This Row],[Dia]],"")</f>
        <v/>
      </c>
      <c r="C3871" s="16" t="str">
        <f>IF(DCalendário6[[#This Row],[Mês]]="","",IF(AND(C3867="",C3868="",C3869="",C3870=""),IF(DCalendário6[[#This Row],[Mês]]=D3870,C3870+1,IF(AND(D3870="",D3871=D3866),C3866+1,1)),IF(AND(C3868="",C3869="",C3870=""),IF(DCalendário6[[#This Row],[Mês]]=D3870,C3870+1,IF(AND(D3870="",D3871=D3867),C3867+1,1)),IF(AND(C3869="",C3870=""),IF(DCalendário6[[#This Row],[Mês]]=D3870,C3870+1,IF(AND(D3870="",D3871=D3868),C3868+1,1)),IF(DCalendário6[[#This Row],[Mês]]=D3870,C3870+1,IF(AND(D3870="",D3871=D3869),C3869+1,1))))))</f>
        <v/>
      </c>
      <c r="D3871" s="14" t="str">
        <f>IF(DCalendário6[[#This Row],[Dia Útil]]="","",(MONTH($B3871)))</f>
        <v/>
      </c>
      <c r="E3871" s="14">
        <f t="shared" si="60"/>
        <v>2028</v>
      </c>
      <c r="F3871" s="14">
        <f>MONTH(DCalendário6[[#This Row],[Dia]])</f>
        <v>8</v>
      </c>
      <c r="G3871" s="14" t="str">
        <f>MONTH(DCalendário6[[#This Row],[Dia]])&amp;" - "&amp;DCalendário6[[#This Row],[Ano]]</f>
        <v>8 - 2028</v>
      </c>
      <c r="H3871" s="14" t="str">
        <f>IF(DCalendário6[[#This Row],[Dia Útil]]="","",DCalendário6[[#This Row],[Semana Ano]])</f>
        <v/>
      </c>
      <c r="I3871" s="14">
        <f>WEEKNUM(DCalendário6[[#This Row],[Dia]])</f>
        <v>32</v>
      </c>
      <c r="J3871" s="14" cm="1">
        <f t="array" aca="1" ref="J387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871" s="16">
        <f>WEEKDAY(DCalendário6[[#This Row],[Dia]])</f>
        <v>7</v>
      </c>
      <c r="L3871" s="1" t="str">
        <f>IFERROR(VLOOKUP(A3871,Tabela4[],1,0),"")</f>
        <v/>
      </c>
      <c r="M387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871" s="16">
        <f>IF(DCalendário6[[#This Row],[Dia Útil2]]="Feriado","Feriado",IF(AND(DCalendário6[[#This Row],[Dia Útil]]="",DCalendário6[[#This Row],[Mês Total]]=F3864),N3864+1,IF(DCalendário6[[#This Row],[Dia Útil]]="",1,"")))</f>
        <v>1</v>
      </c>
      <c r="O387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3871" s="16"/>
      <c r="Q3871" s="17"/>
    </row>
    <row r="3872" spans="1:17" x14ac:dyDescent="0.25">
      <c r="A3872" s="1">
        <v>46971</v>
      </c>
      <c r="B3872" s="1" t="str">
        <f>IF(AND(DCalendário6[[#This Row],[Dia da semana]]&gt;1,DCalendário6[[#This Row],[Dia da semana]]&lt;7,DCalendário6[[#This Row],[Feriados]]=""),DCalendário6[[#This Row],[Dia]],"")</f>
        <v/>
      </c>
      <c r="C3872" s="16" t="str">
        <f>IF(DCalendário6[[#This Row],[Mês]]="","",IF(AND(C3868="",C3869="",C3870="",C3871=""),IF(DCalendário6[[#This Row],[Mês]]=D3871,C3871+1,IF(AND(D3871="",D3872=D3867),C3867+1,1)),IF(AND(C3869="",C3870="",C3871=""),IF(DCalendário6[[#This Row],[Mês]]=D3871,C3871+1,IF(AND(D3871="",D3872=D3868),C3868+1,1)),IF(AND(C3870="",C3871=""),IF(DCalendário6[[#This Row],[Mês]]=D3871,C3871+1,IF(AND(D3871="",D3872=D3869),C3869+1,1)),IF(DCalendário6[[#This Row],[Mês]]=D3871,C3871+1,IF(AND(D3871="",D3872=D3870),C3870+1,1))))))</f>
        <v/>
      </c>
      <c r="D3872" s="14" t="str">
        <f>IF(DCalendário6[[#This Row],[Dia Útil]]="","",(MONTH($B3872)))</f>
        <v/>
      </c>
      <c r="E3872" s="14">
        <f t="shared" si="60"/>
        <v>2028</v>
      </c>
      <c r="F3872" s="14">
        <f>MONTH(DCalendário6[[#This Row],[Dia]])</f>
        <v>8</v>
      </c>
      <c r="G3872" s="14" t="str">
        <f>MONTH(DCalendário6[[#This Row],[Dia]])&amp;" - "&amp;DCalendário6[[#This Row],[Ano]]</f>
        <v>8 - 2028</v>
      </c>
      <c r="H3872" s="14" t="str">
        <f>IF(DCalendário6[[#This Row],[Dia Útil]]="","",DCalendário6[[#This Row],[Semana Ano]])</f>
        <v/>
      </c>
      <c r="I3872" s="14">
        <f>WEEKNUM(DCalendário6[[#This Row],[Dia]])</f>
        <v>33</v>
      </c>
      <c r="J3872" s="14" cm="1">
        <f t="array" aca="1" ref="J387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872" s="16">
        <f>WEEKDAY(DCalendário6[[#This Row],[Dia]])</f>
        <v>1</v>
      </c>
      <c r="L3872" s="1" t="str">
        <f>IFERROR(VLOOKUP(A3872,Tabela4[],1,0),"")</f>
        <v/>
      </c>
      <c r="M387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872" s="16">
        <f>IF(DCalendário6[[#This Row],[Dia Útil2]]="Feriado","Feriado",IF(AND(DCalendário6[[#This Row],[Dia Útil]]="",DCalendário6[[#This Row],[Mês Total]]=F3865),N3865+1,IF(DCalendário6[[#This Row],[Dia Útil]]="",1,"")))</f>
        <v>1</v>
      </c>
      <c r="O387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3872" s="16"/>
      <c r="Q3872" s="17"/>
    </row>
    <row r="3873" spans="1:17" x14ac:dyDescent="0.25">
      <c r="A3873" s="1">
        <v>46972</v>
      </c>
      <c r="B3873" s="1">
        <f>IF(AND(DCalendário6[[#This Row],[Dia da semana]]&gt;1,DCalendário6[[#This Row],[Dia da semana]]&lt;7,DCalendário6[[#This Row],[Feriados]]=""),DCalendário6[[#This Row],[Dia]],"")</f>
        <v>46972</v>
      </c>
      <c r="C3873" s="16">
        <f>IF(DCalendário6[[#This Row],[Mês]]="","",IF(AND(C3869="",C3870="",C3871="",C3872=""),IF(DCalendário6[[#This Row],[Mês]]=D3872,C3872+1,IF(AND(D3872="",D3873=D3868),C3868+1,1)),IF(AND(C3870="",C3871="",C3872=""),IF(DCalendário6[[#This Row],[Mês]]=D3872,C3872+1,IF(AND(D3872="",D3873=D3869),C3869+1,1)),IF(AND(C3871="",C3872=""),IF(DCalendário6[[#This Row],[Mês]]=D3872,C3872+1,IF(AND(D3872="",D3873=D3870),C3870+1,1)),IF(DCalendário6[[#This Row],[Mês]]=D3872,C3872+1,IF(AND(D3872="",D3873=D3871),C3871+1,1))))))</f>
        <v>5</v>
      </c>
      <c r="D3873" s="14">
        <f>IF(DCalendário6[[#This Row],[Dia Útil]]="","",(MONTH($B3873)))</f>
        <v>8</v>
      </c>
      <c r="E3873" s="14">
        <f t="shared" si="60"/>
        <v>2028</v>
      </c>
      <c r="F3873" s="14">
        <f>MONTH(DCalendário6[[#This Row],[Dia]])</f>
        <v>8</v>
      </c>
      <c r="G3873" s="14" t="str">
        <f>MONTH(DCalendário6[[#This Row],[Dia]])&amp;" - "&amp;DCalendário6[[#This Row],[Ano]]</f>
        <v>8 - 2028</v>
      </c>
      <c r="H3873" s="14">
        <f>IF(DCalendário6[[#This Row],[Dia Útil]]="","",DCalendário6[[#This Row],[Semana Ano]])</f>
        <v>33</v>
      </c>
      <c r="I3873" s="14">
        <f>WEEKNUM(DCalendário6[[#This Row],[Dia]])</f>
        <v>33</v>
      </c>
      <c r="J3873" s="14" cm="1">
        <f t="array" aca="1" ref="J387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873" s="16">
        <f>WEEKDAY(DCalendário6[[#This Row],[Dia]])</f>
        <v>2</v>
      </c>
      <c r="L3873" s="1" t="str">
        <f>IFERROR(VLOOKUP(A3873,Tabela4[],1,0),"")</f>
        <v/>
      </c>
      <c r="M387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46972</v>
      </c>
      <c r="N3873" s="16" t="str">
        <f>IF(DCalendário6[[#This Row],[Dia Útil2]]="Feriado","Feriado",IF(AND(DCalendário6[[#This Row],[Dia Útil]]="",DCalendário6[[#This Row],[Mês Total]]=F3866),N3866+1,IF(DCalendário6[[#This Row],[Dia Útil]]="",1,"")))</f>
        <v/>
      </c>
      <c r="O387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3873" s="16"/>
      <c r="Q3873" s="17"/>
    </row>
    <row r="3874" spans="1:17" x14ac:dyDescent="0.25">
      <c r="A3874" s="1">
        <v>46973</v>
      </c>
      <c r="B3874" s="1">
        <f>IF(AND(DCalendário6[[#This Row],[Dia da semana]]&gt;1,DCalendário6[[#This Row],[Dia da semana]]&lt;7,DCalendário6[[#This Row],[Feriados]]=""),DCalendário6[[#This Row],[Dia]],"")</f>
        <v>46973</v>
      </c>
      <c r="C3874" s="16">
        <f>IF(DCalendário6[[#This Row],[Mês]]="","",IF(AND(C3870="",C3871="",C3872="",C3873=""),IF(DCalendário6[[#This Row],[Mês]]=D3873,C3873+1,IF(AND(D3873="",D3874=D3869),C3869+1,1)),IF(AND(C3871="",C3872="",C3873=""),IF(DCalendário6[[#This Row],[Mês]]=D3873,C3873+1,IF(AND(D3873="",D3874=D3870),C3870+1,1)),IF(AND(C3872="",C3873=""),IF(DCalendário6[[#This Row],[Mês]]=D3873,C3873+1,IF(AND(D3873="",D3874=D3871),C3871+1,1)),IF(DCalendário6[[#This Row],[Mês]]=D3873,C3873+1,IF(AND(D3873="",D3874=D3872),C3872+1,1))))))</f>
        <v>6</v>
      </c>
      <c r="D3874" s="14">
        <f>IF(DCalendário6[[#This Row],[Dia Útil]]="","",(MONTH($B3874)))</f>
        <v>8</v>
      </c>
      <c r="E3874" s="14">
        <f t="shared" si="60"/>
        <v>2028</v>
      </c>
      <c r="F3874" s="14">
        <f>MONTH(DCalendário6[[#This Row],[Dia]])</f>
        <v>8</v>
      </c>
      <c r="G3874" s="14" t="str">
        <f>MONTH(DCalendário6[[#This Row],[Dia]])&amp;" - "&amp;DCalendário6[[#This Row],[Ano]]</f>
        <v>8 - 2028</v>
      </c>
      <c r="H3874" s="14">
        <f>IF(DCalendário6[[#This Row],[Dia Útil]]="","",DCalendário6[[#This Row],[Semana Ano]])</f>
        <v>33</v>
      </c>
      <c r="I3874" s="14">
        <f>WEEKNUM(DCalendário6[[#This Row],[Dia]])</f>
        <v>33</v>
      </c>
      <c r="J3874" s="14" cm="1">
        <f t="array" aca="1" ref="J387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874" s="16">
        <f>WEEKDAY(DCalendário6[[#This Row],[Dia]])</f>
        <v>3</v>
      </c>
      <c r="L3874" s="1" t="str">
        <f>IFERROR(VLOOKUP(A3874,Tabela4[],1,0),"")</f>
        <v/>
      </c>
      <c r="M387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46973</v>
      </c>
      <c r="N3874" s="16" t="str">
        <f>IF(DCalendário6[[#This Row],[Dia Útil2]]="Feriado","Feriado",IF(AND(DCalendário6[[#This Row],[Dia Útil]]="",DCalendário6[[#This Row],[Mês Total]]=F3867),N3867+1,IF(DCalendário6[[#This Row],[Dia Útil]]="",1,"")))</f>
        <v/>
      </c>
      <c r="O387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3874" s="16"/>
      <c r="Q3874" s="17"/>
    </row>
    <row r="3875" spans="1:17" x14ac:dyDescent="0.25">
      <c r="A3875" s="1">
        <v>46974</v>
      </c>
      <c r="B3875" s="1">
        <f>IF(AND(DCalendário6[[#This Row],[Dia da semana]]&gt;1,DCalendário6[[#This Row],[Dia da semana]]&lt;7,DCalendário6[[#This Row],[Feriados]]=""),DCalendário6[[#This Row],[Dia]],"")</f>
        <v>46974</v>
      </c>
      <c r="C3875" s="16">
        <f>IF(DCalendário6[[#This Row],[Mês]]="","",IF(AND(C3871="",C3872="",C3873="",C3874=""),IF(DCalendário6[[#This Row],[Mês]]=D3874,C3874+1,IF(AND(D3874="",D3875=D3870),C3870+1,1)),IF(AND(C3872="",C3873="",C3874=""),IF(DCalendário6[[#This Row],[Mês]]=D3874,C3874+1,IF(AND(D3874="",D3875=D3871),C3871+1,1)),IF(AND(C3873="",C3874=""),IF(DCalendário6[[#This Row],[Mês]]=D3874,C3874+1,IF(AND(D3874="",D3875=D3872),C3872+1,1)),IF(DCalendário6[[#This Row],[Mês]]=D3874,C3874+1,IF(AND(D3874="",D3875=D3873),C3873+1,1))))))</f>
        <v>7</v>
      </c>
      <c r="D3875" s="14">
        <f>IF(DCalendário6[[#This Row],[Dia Útil]]="","",(MONTH($B3875)))</f>
        <v>8</v>
      </c>
      <c r="E3875" s="14">
        <f t="shared" si="60"/>
        <v>2028</v>
      </c>
      <c r="F3875" s="14">
        <f>MONTH(DCalendário6[[#This Row],[Dia]])</f>
        <v>8</v>
      </c>
      <c r="G3875" s="14" t="str">
        <f>MONTH(DCalendário6[[#This Row],[Dia]])&amp;" - "&amp;DCalendário6[[#This Row],[Ano]]</f>
        <v>8 - 2028</v>
      </c>
      <c r="H3875" s="14">
        <f>IF(DCalendário6[[#This Row],[Dia Útil]]="","",DCalendário6[[#This Row],[Semana Ano]])</f>
        <v>33</v>
      </c>
      <c r="I3875" s="14">
        <f>WEEKNUM(DCalendário6[[#This Row],[Dia]])</f>
        <v>33</v>
      </c>
      <c r="J3875" s="14" cm="1">
        <f t="array" aca="1" ref="J387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875" s="16">
        <f>WEEKDAY(DCalendário6[[#This Row],[Dia]])</f>
        <v>4</v>
      </c>
      <c r="L3875" s="1" t="str">
        <f>IFERROR(VLOOKUP(A3875,Tabela4[],1,0),"")</f>
        <v/>
      </c>
      <c r="M387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46974</v>
      </c>
      <c r="N3875" s="16" t="str">
        <f>IF(DCalendário6[[#This Row],[Dia Útil2]]="Feriado","Feriado",IF(AND(DCalendário6[[#This Row],[Dia Útil]]="",DCalendário6[[#This Row],[Mês Total]]=F3868),N3868+1,IF(DCalendário6[[#This Row],[Dia Útil]]="",1,"")))</f>
        <v/>
      </c>
      <c r="O387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3875" s="16"/>
      <c r="Q3875" s="17"/>
    </row>
    <row r="3876" spans="1:17" x14ac:dyDescent="0.25">
      <c r="A3876" s="1">
        <v>46975</v>
      </c>
      <c r="B3876" s="1">
        <f>IF(AND(DCalendário6[[#This Row],[Dia da semana]]&gt;1,DCalendário6[[#This Row],[Dia da semana]]&lt;7,DCalendário6[[#This Row],[Feriados]]=""),DCalendário6[[#This Row],[Dia]],"")</f>
        <v>46975</v>
      </c>
      <c r="C3876" s="16">
        <f>IF(DCalendário6[[#This Row],[Mês]]="","",IF(AND(C3872="",C3873="",C3874="",C3875=""),IF(DCalendário6[[#This Row],[Mês]]=D3875,C3875+1,IF(AND(D3875="",D3876=D3871),C3871+1,1)),IF(AND(C3873="",C3874="",C3875=""),IF(DCalendário6[[#This Row],[Mês]]=D3875,C3875+1,IF(AND(D3875="",D3876=D3872),C3872+1,1)),IF(AND(C3874="",C3875=""),IF(DCalendário6[[#This Row],[Mês]]=D3875,C3875+1,IF(AND(D3875="",D3876=D3873),C3873+1,1)),IF(DCalendário6[[#This Row],[Mês]]=D3875,C3875+1,IF(AND(D3875="",D3876=D3874),C3874+1,1))))))</f>
        <v>8</v>
      </c>
      <c r="D3876" s="14">
        <f>IF(DCalendário6[[#This Row],[Dia Útil]]="","",(MONTH($B3876)))</f>
        <v>8</v>
      </c>
      <c r="E3876" s="14">
        <f t="shared" si="60"/>
        <v>2028</v>
      </c>
      <c r="F3876" s="14">
        <f>MONTH(DCalendário6[[#This Row],[Dia]])</f>
        <v>8</v>
      </c>
      <c r="G3876" s="14" t="str">
        <f>MONTH(DCalendário6[[#This Row],[Dia]])&amp;" - "&amp;DCalendário6[[#This Row],[Ano]]</f>
        <v>8 - 2028</v>
      </c>
      <c r="H3876" s="14">
        <f>IF(DCalendário6[[#This Row],[Dia Útil]]="","",DCalendário6[[#This Row],[Semana Ano]])</f>
        <v>33</v>
      </c>
      <c r="I3876" s="14">
        <f>WEEKNUM(DCalendário6[[#This Row],[Dia]])</f>
        <v>33</v>
      </c>
      <c r="J3876" s="14" cm="1">
        <f t="array" aca="1" ref="J387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876" s="16">
        <f>WEEKDAY(DCalendário6[[#This Row],[Dia]])</f>
        <v>5</v>
      </c>
      <c r="L3876" s="1" t="str">
        <f>IFERROR(VLOOKUP(A3876,Tabela4[],1,0),"")</f>
        <v/>
      </c>
      <c r="M387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46975</v>
      </c>
      <c r="N3876" s="16" t="str">
        <f>IF(DCalendário6[[#This Row],[Dia Útil2]]="Feriado","Feriado",IF(AND(DCalendário6[[#This Row],[Dia Útil]]="",DCalendário6[[#This Row],[Mês Total]]=F3869),N3869+1,IF(DCalendário6[[#This Row],[Dia Útil]]="",1,"")))</f>
        <v/>
      </c>
      <c r="O387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3876" s="16"/>
      <c r="Q3876" s="17"/>
    </row>
    <row r="3877" spans="1:17" x14ac:dyDescent="0.25">
      <c r="A3877" s="1">
        <v>46976</v>
      </c>
      <c r="B3877" s="1">
        <f>IF(AND(DCalendário6[[#This Row],[Dia da semana]]&gt;1,DCalendário6[[#This Row],[Dia da semana]]&lt;7,DCalendário6[[#This Row],[Feriados]]=""),DCalendário6[[#This Row],[Dia]],"")</f>
        <v>46976</v>
      </c>
      <c r="C3877" s="16">
        <f>IF(DCalendário6[[#This Row],[Mês]]="","",IF(AND(C3873="",C3874="",C3875="",C3876=""),IF(DCalendário6[[#This Row],[Mês]]=D3876,C3876+1,IF(AND(D3876="",D3877=D3872),C3872+1,1)),IF(AND(C3874="",C3875="",C3876=""),IF(DCalendário6[[#This Row],[Mês]]=D3876,C3876+1,IF(AND(D3876="",D3877=D3873),C3873+1,1)),IF(AND(C3875="",C3876=""),IF(DCalendário6[[#This Row],[Mês]]=D3876,C3876+1,IF(AND(D3876="",D3877=D3874),C3874+1,1)),IF(DCalendário6[[#This Row],[Mês]]=D3876,C3876+1,IF(AND(D3876="",D3877=D3875),C3875+1,1))))))</f>
        <v>9</v>
      </c>
      <c r="D3877" s="14">
        <f>IF(DCalendário6[[#This Row],[Dia Útil]]="","",(MONTH($B3877)))</f>
        <v>8</v>
      </c>
      <c r="E3877" s="14">
        <f t="shared" si="60"/>
        <v>2028</v>
      </c>
      <c r="F3877" s="14">
        <f>MONTH(DCalendário6[[#This Row],[Dia]])</f>
        <v>8</v>
      </c>
      <c r="G3877" s="14" t="str">
        <f>MONTH(DCalendário6[[#This Row],[Dia]])&amp;" - "&amp;DCalendário6[[#This Row],[Ano]]</f>
        <v>8 - 2028</v>
      </c>
      <c r="H3877" s="14">
        <f>IF(DCalendário6[[#This Row],[Dia Útil]]="","",DCalendário6[[#This Row],[Semana Ano]])</f>
        <v>33</v>
      </c>
      <c r="I3877" s="14">
        <f>WEEKNUM(DCalendário6[[#This Row],[Dia]])</f>
        <v>33</v>
      </c>
      <c r="J3877" s="14" cm="1">
        <f t="array" aca="1" ref="J387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877" s="16">
        <f>WEEKDAY(DCalendário6[[#This Row],[Dia]])</f>
        <v>6</v>
      </c>
      <c r="L3877" s="1" t="str">
        <f>IFERROR(VLOOKUP(A3877,Tabela4[],1,0),"")</f>
        <v/>
      </c>
      <c r="M387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46976</v>
      </c>
      <c r="N3877" s="16" t="str">
        <f>IF(DCalendário6[[#This Row],[Dia Útil2]]="Feriado","Feriado",IF(AND(DCalendário6[[#This Row],[Dia Útil]]="",DCalendário6[[#This Row],[Mês Total]]=F3870),N3870+1,IF(DCalendário6[[#This Row],[Dia Útil]]="",1,"")))</f>
        <v/>
      </c>
      <c r="O387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3877" s="16"/>
      <c r="Q3877" s="17"/>
    </row>
    <row r="3878" spans="1:17" x14ac:dyDescent="0.25">
      <c r="A3878" s="1">
        <v>46977</v>
      </c>
      <c r="B3878" s="1" t="str">
        <f>IF(AND(DCalendário6[[#This Row],[Dia da semana]]&gt;1,DCalendário6[[#This Row],[Dia da semana]]&lt;7,DCalendário6[[#This Row],[Feriados]]=""),DCalendário6[[#This Row],[Dia]],"")</f>
        <v/>
      </c>
      <c r="C3878" s="16" t="str">
        <f>IF(DCalendário6[[#This Row],[Mês]]="","",IF(AND(C3874="",C3875="",C3876="",C3877=""),IF(DCalendário6[[#This Row],[Mês]]=D3877,C3877+1,IF(AND(D3877="",D3878=D3873),C3873+1,1)),IF(AND(C3875="",C3876="",C3877=""),IF(DCalendário6[[#This Row],[Mês]]=D3877,C3877+1,IF(AND(D3877="",D3878=D3874),C3874+1,1)),IF(AND(C3876="",C3877=""),IF(DCalendário6[[#This Row],[Mês]]=D3877,C3877+1,IF(AND(D3877="",D3878=D3875),C3875+1,1)),IF(DCalendário6[[#This Row],[Mês]]=D3877,C3877+1,IF(AND(D3877="",D3878=D3876),C3876+1,1))))))</f>
        <v/>
      </c>
      <c r="D3878" s="14" t="str">
        <f>IF(DCalendário6[[#This Row],[Dia Útil]]="","",(MONTH($B3878)))</f>
        <v/>
      </c>
      <c r="E3878" s="14">
        <f t="shared" si="60"/>
        <v>2028</v>
      </c>
      <c r="F3878" s="14">
        <f>MONTH(DCalendário6[[#This Row],[Dia]])</f>
        <v>8</v>
      </c>
      <c r="G3878" s="14" t="str">
        <f>MONTH(DCalendário6[[#This Row],[Dia]])&amp;" - "&amp;DCalendário6[[#This Row],[Ano]]</f>
        <v>8 - 2028</v>
      </c>
      <c r="H3878" s="14" t="str">
        <f>IF(DCalendário6[[#This Row],[Dia Útil]]="","",DCalendário6[[#This Row],[Semana Ano]])</f>
        <v/>
      </c>
      <c r="I3878" s="14">
        <f>WEEKNUM(DCalendário6[[#This Row],[Dia]])</f>
        <v>33</v>
      </c>
      <c r="J3878" s="14" cm="1">
        <f t="array" aca="1" ref="J387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878" s="16">
        <f>WEEKDAY(DCalendário6[[#This Row],[Dia]])</f>
        <v>7</v>
      </c>
      <c r="L3878" s="1" t="str">
        <f>IFERROR(VLOOKUP(A3878,Tabela4[],1,0),"")</f>
        <v/>
      </c>
      <c r="M387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878" s="16">
        <f>IF(DCalendário6[[#This Row],[Dia Útil2]]="Feriado","Feriado",IF(AND(DCalendário6[[#This Row],[Dia Útil]]="",DCalendário6[[#This Row],[Mês Total]]=F3871),N3871+1,IF(DCalendário6[[#This Row],[Dia Útil]]="",1,"")))</f>
        <v>2</v>
      </c>
      <c r="O387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3878" s="16"/>
      <c r="Q3878" s="17"/>
    </row>
    <row r="3879" spans="1:17" x14ac:dyDescent="0.25">
      <c r="A3879" s="1">
        <v>46978</v>
      </c>
      <c r="B3879" s="1" t="str">
        <f>IF(AND(DCalendário6[[#This Row],[Dia da semana]]&gt;1,DCalendário6[[#This Row],[Dia da semana]]&lt;7,DCalendário6[[#This Row],[Feriados]]=""),DCalendário6[[#This Row],[Dia]],"")</f>
        <v/>
      </c>
      <c r="C3879" s="16" t="str">
        <f>IF(DCalendário6[[#This Row],[Mês]]="","",IF(AND(C3875="",C3876="",C3877="",C3878=""),IF(DCalendário6[[#This Row],[Mês]]=D3878,C3878+1,IF(AND(D3878="",D3879=D3874),C3874+1,1)),IF(AND(C3876="",C3877="",C3878=""),IF(DCalendário6[[#This Row],[Mês]]=D3878,C3878+1,IF(AND(D3878="",D3879=D3875),C3875+1,1)),IF(AND(C3877="",C3878=""),IF(DCalendário6[[#This Row],[Mês]]=D3878,C3878+1,IF(AND(D3878="",D3879=D3876),C3876+1,1)),IF(DCalendário6[[#This Row],[Mês]]=D3878,C3878+1,IF(AND(D3878="",D3879=D3877),C3877+1,1))))))</f>
        <v/>
      </c>
      <c r="D3879" s="14" t="str">
        <f>IF(DCalendário6[[#This Row],[Dia Útil]]="","",(MONTH($B3879)))</f>
        <v/>
      </c>
      <c r="E3879" s="14">
        <f t="shared" si="60"/>
        <v>2028</v>
      </c>
      <c r="F3879" s="14">
        <f>MONTH(DCalendário6[[#This Row],[Dia]])</f>
        <v>8</v>
      </c>
      <c r="G3879" s="14" t="str">
        <f>MONTH(DCalendário6[[#This Row],[Dia]])&amp;" - "&amp;DCalendário6[[#This Row],[Ano]]</f>
        <v>8 - 2028</v>
      </c>
      <c r="H3879" s="14" t="str">
        <f>IF(DCalendário6[[#This Row],[Dia Útil]]="","",DCalendário6[[#This Row],[Semana Ano]])</f>
        <v/>
      </c>
      <c r="I3879" s="14">
        <f>WEEKNUM(DCalendário6[[#This Row],[Dia]])</f>
        <v>34</v>
      </c>
      <c r="J3879" s="14" cm="1">
        <f t="array" aca="1" ref="J387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879" s="16">
        <f>WEEKDAY(DCalendário6[[#This Row],[Dia]])</f>
        <v>1</v>
      </c>
      <c r="L3879" s="1" t="str">
        <f>IFERROR(VLOOKUP(A3879,Tabela4[],1,0),"")</f>
        <v/>
      </c>
      <c r="M387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879" s="16">
        <f>IF(DCalendário6[[#This Row],[Dia Útil2]]="Feriado","Feriado",IF(AND(DCalendário6[[#This Row],[Dia Útil]]="",DCalendário6[[#This Row],[Mês Total]]=F3872),N3872+1,IF(DCalendário6[[#This Row],[Dia Útil]]="",1,"")))</f>
        <v>2</v>
      </c>
      <c r="O387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3879" s="16"/>
      <c r="Q3879" s="17"/>
    </row>
    <row r="3880" spans="1:17" x14ac:dyDescent="0.25">
      <c r="A3880" s="1">
        <v>46979</v>
      </c>
      <c r="B3880" s="1">
        <f>IF(AND(DCalendário6[[#This Row],[Dia da semana]]&gt;1,DCalendário6[[#This Row],[Dia da semana]]&lt;7,DCalendário6[[#This Row],[Feriados]]=""),DCalendário6[[#This Row],[Dia]],"")</f>
        <v>46979</v>
      </c>
      <c r="C3880" s="16">
        <f>IF(DCalendário6[[#This Row],[Mês]]="","",IF(AND(C3876="",C3877="",C3878="",C3879=""),IF(DCalendário6[[#This Row],[Mês]]=D3879,C3879+1,IF(AND(D3879="",D3880=D3875),C3875+1,1)),IF(AND(C3877="",C3878="",C3879=""),IF(DCalendário6[[#This Row],[Mês]]=D3879,C3879+1,IF(AND(D3879="",D3880=D3876),C3876+1,1)),IF(AND(C3878="",C3879=""),IF(DCalendário6[[#This Row],[Mês]]=D3879,C3879+1,IF(AND(D3879="",D3880=D3877),C3877+1,1)),IF(DCalendário6[[#This Row],[Mês]]=D3879,C3879+1,IF(AND(D3879="",D3880=D3878),C3878+1,1))))))</f>
        <v>10</v>
      </c>
      <c r="D3880" s="14">
        <f>IF(DCalendário6[[#This Row],[Dia Útil]]="","",(MONTH($B3880)))</f>
        <v>8</v>
      </c>
      <c r="E3880" s="14">
        <f t="shared" si="60"/>
        <v>2028</v>
      </c>
      <c r="F3880" s="14">
        <f>MONTH(DCalendário6[[#This Row],[Dia]])</f>
        <v>8</v>
      </c>
      <c r="G3880" s="14" t="str">
        <f>MONTH(DCalendário6[[#This Row],[Dia]])&amp;" - "&amp;DCalendário6[[#This Row],[Ano]]</f>
        <v>8 - 2028</v>
      </c>
      <c r="H3880" s="14">
        <f>IF(DCalendário6[[#This Row],[Dia Útil]]="","",DCalendário6[[#This Row],[Semana Ano]])</f>
        <v>34</v>
      </c>
      <c r="I3880" s="14">
        <f>WEEKNUM(DCalendário6[[#This Row],[Dia]])</f>
        <v>34</v>
      </c>
      <c r="J3880" s="14" cm="1">
        <f t="array" aca="1" ref="J388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880" s="16">
        <f>WEEKDAY(DCalendário6[[#This Row],[Dia]])</f>
        <v>2</v>
      </c>
      <c r="L3880" s="1" t="str">
        <f>IFERROR(VLOOKUP(A3880,Tabela4[],1,0),"")</f>
        <v/>
      </c>
      <c r="M388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46979</v>
      </c>
      <c r="N3880" s="16" t="str">
        <f>IF(DCalendário6[[#This Row],[Dia Útil2]]="Feriado","Feriado",IF(AND(DCalendário6[[#This Row],[Dia Útil]]="",DCalendário6[[#This Row],[Mês Total]]=F3873),N3873+1,IF(DCalendário6[[#This Row],[Dia Útil]]="",1,"")))</f>
        <v/>
      </c>
      <c r="O388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3880" s="16"/>
      <c r="Q3880" s="17"/>
    </row>
    <row r="3881" spans="1:17" x14ac:dyDescent="0.25">
      <c r="A3881" s="1">
        <v>46980</v>
      </c>
      <c r="B3881" s="1">
        <f>IF(AND(DCalendário6[[#This Row],[Dia da semana]]&gt;1,DCalendário6[[#This Row],[Dia da semana]]&lt;7,DCalendário6[[#This Row],[Feriados]]=""),DCalendário6[[#This Row],[Dia]],"")</f>
        <v>46980</v>
      </c>
      <c r="C3881" s="16">
        <f>IF(DCalendário6[[#This Row],[Mês]]="","",IF(AND(C3877="",C3878="",C3879="",C3880=""),IF(DCalendário6[[#This Row],[Mês]]=D3880,C3880+1,IF(AND(D3880="",D3881=D3876),C3876+1,1)),IF(AND(C3878="",C3879="",C3880=""),IF(DCalendário6[[#This Row],[Mês]]=D3880,C3880+1,IF(AND(D3880="",D3881=D3877),C3877+1,1)),IF(AND(C3879="",C3880=""),IF(DCalendário6[[#This Row],[Mês]]=D3880,C3880+1,IF(AND(D3880="",D3881=D3878),C3878+1,1)),IF(DCalendário6[[#This Row],[Mês]]=D3880,C3880+1,IF(AND(D3880="",D3881=D3879),C3879+1,1))))))</f>
        <v>11</v>
      </c>
      <c r="D3881" s="14">
        <f>IF(DCalendário6[[#This Row],[Dia Útil]]="","",(MONTH($B3881)))</f>
        <v>8</v>
      </c>
      <c r="E3881" s="14">
        <f t="shared" si="60"/>
        <v>2028</v>
      </c>
      <c r="F3881" s="14">
        <f>MONTH(DCalendário6[[#This Row],[Dia]])</f>
        <v>8</v>
      </c>
      <c r="G3881" s="14" t="str">
        <f>MONTH(DCalendário6[[#This Row],[Dia]])&amp;" - "&amp;DCalendário6[[#This Row],[Ano]]</f>
        <v>8 - 2028</v>
      </c>
      <c r="H3881" s="14">
        <f>IF(DCalendário6[[#This Row],[Dia Útil]]="","",DCalendário6[[#This Row],[Semana Ano]])</f>
        <v>34</v>
      </c>
      <c r="I3881" s="14">
        <f>WEEKNUM(DCalendário6[[#This Row],[Dia]])</f>
        <v>34</v>
      </c>
      <c r="J3881" s="14" cm="1">
        <f t="array" aca="1" ref="J388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881" s="16">
        <f>WEEKDAY(DCalendário6[[#This Row],[Dia]])</f>
        <v>3</v>
      </c>
      <c r="L3881" s="1" t="str">
        <f>IFERROR(VLOOKUP(A3881,Tabela4[],1,0),"")</f>
        <v/>
      </c>
      <c r="M388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46980</v>
      </c>
      <c r="N3881" s="16" t="str">
        <f>IF(DCalendário6[[#This Row],[Dia Útil2]]="Feriado","Feriado",IF(AND(DCalendário6[[#This Row],[Dia Útil]]="",DCalendário6[[#This Row],[Mês Total]]=F3874),N3874+1,IF(DCalendário6[[#This Row],[Dia Útil]]="",1,"")))</f>
        <v/>
      </c>
      <c r="O388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3881" s="16"/>
      <c r="Q3881" s="17"/>
    </row>
    <row r="3882" spans="1:17" x14ac:dyDescent="0.25">
      <c r="A3882" s="1">
        <v>46981</v>
      </c>
      <c r="B3882" s="1">
        <f>IF(AND(DCalendário6[[#This Row],[Dia da semana]]&gt;1,DCalendário6[[#This Row],[Dia da semana]]&lt;7,DCalendário6[[#This Row],[Feriados]]=""),DCalendário6[[#This Row],[Dia]],"")</f>
        <v>46981</v>
      </c>
      <c r="C3882" s="16">
        <f>IF(DCalendário6[[#This Row],[Mês]]="","",IF(AND(C3878="",C3879="",C3880="",C3881=""),IF(DCalendário6[[#This Row],[Mês]]=D3881,C3881+1,IF(AND(D3881="",D3882=D3877),C3877+1,1)),IF(AND(C3879="",C3880="",C3881=""),IF(DCalendário6[[#This Row],[Mês]]=D3881,C3881+1,IF(AND(D3881="",D3882=D3878),C3878+1,1)),IF(AND(C3880="",C3881=""),IF(DCalendário6[[#This Row],[Mês]]=D3881,C3881+1,IF(AND(D3881="",D3882=D3879),C3879+1,1)),IF(DCalendário6[[#This Row],[Mês]]=D3881,C3881+1,IF(AND(D3881="",D3882=D3880),C3880+1,1))))))</f>
        <v>12</v>
      </c>
      <c r="D3882" s="14">
        <f>IF(DCalendário6[[#This Row],[Dia Útil]]="","",(MONTH($B3882)))</f>
        <v>8</v>
      </c>
      <c r="E3882" s="14">
        <f t="shared" si="60"/>
        <v>2028</v>
      </c>
      <c r="F3882" s="14">
        <f>MONTH(DCalendário6[[#This Row],[Dia]])</f>
        <v>8</v>
      </c>
      <c r="G3882" s="14" t="str">
        <f>MONTH(DCalendário6[[#This Row],[Dia]])&amp;" - "&amp;DCalendário6[[#This Row],[Ano]]</f>
        <v>8 - 2028</v>
      </c>
      <c r="H3882" s="14">
        <f>IF(DCalendário6[[#This Row],[Dia Útil]]="","",DCalendário6[[#This Row],[Semana Ano]])</f>
        <v>34</v>
      </c>
      <c r="I3882" s="14">
        <f>WEEKNUM(DCalendário6[[#This Row],[Dia]])</f>
        <v>34</v>
      </c>
      <c r="J3882" s="14" cm="1">
        <f t="array" aca="1" ref="J388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882" s="16">
        <f>WEEKDAY(DCalendário6[[#This Row],[Dia]])</f>
        <v>4</v>
      </c>
      <c r="L3882" s="1" t="str">
        <f>IFERROR(VLOOKUP(A3882,Tabela4[],1,0),"")</f>
        <v/>
      </c>
      <c r="M388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46981</v>
      </c>
      <c r="N3882" s="16" t="str">
        <f>IF(DCalendário6[[#This Row],[Dia Útil2]]="Feriado","Feriado",IF(AND(DCalendário6[[#This Row],[Dia Útil]]="",DCalendário6[[#This Row],[Mês Total]]=F3875),N3875+1,IF(DCalendário6[[#This Row],[Dia Útil]]="",1,"")))</f>
        <v/>
      </c>
      <c r="O388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3882" s="16"/>
      <c r="Q3882" s="17"/>
    </row>
    <row r="3883" spans="1:17" x14ac:dyDescent="0.25">
      <c r="A3883" s="1">
        <v>46982</v>
      </c>
      <c r="B3883" s="1">
        <f>IF(AND(DCalendário6[[#This Row],[Dia da semana]]&gt;1,DCalendário6[[#This Row],[Dia da semana]]&lt;7,DCalendário6[[#This Row],[Feriados]]=""),DCalendário6[[#This Row],[Dia]],"")</f>
        <v>46982</v>
      </c>
      <c r="C3883" s="16">
        <f>IF(DCalendário6[[#This Row],[Mês]]="","",IF(AND(C3879="",C3880="",C3881="",C3882=""),IF(DCalendário6[[#This Row],[Mês]]=D3882,C3882+1,IF(AND(D3882="",D3883=D3878),C3878+1,1)),IF(AND(C3880="",C3881="",C3882=""),IF(DCalendário6[[#This Row],[Mês]]=D3882,C3882+1,IF(AND(D3882="",D3883=D3879),C3879+1,1)),IF(AND(C3881="",C3882=""),IF(DCalendário6[[#This Row],[Mês]]=D3882,C3882+1,IF(AND(D3882="",D3883=D3880),C3880+1,1)),IF(DCalendário6[[#This Row],[Mês]]=D3882,C3882+1,IF(AND(D3882="",D3883=D3881),C3881+1,1))))))</f>
        <v>13</v>
      </c>
      <c r="D3883" s="14">
        <f>IF(DCalendário6[[#This Row],[Dia Útil]]="","",(MONTH($B3883)))</f>
        <v>8</v>
      </c>
      <c r="E3883" s="14">
        <f t="shared" si="60"/>
        <v>2028</v>
      </c>
      <c r="F3883" s="14">
        <f>MONTH(DCalendário6[[#This Row],[Dia]])</f>
        <v>8</v>
      </c>
      <c r="G3883" s="14" t="str">
        <f>MONTH(DCalendário6[[#This Row],[Dia]])&amp;" - "&amp;DCalendário6[[#This Row],[Ano]]</f>
        <v>8 - 2028</v>
      </c>
      <c r="H3883" s="14">
        <f>IF(DCalendário6[[#This Row],[Dia Útil]]="","",DCalendário6[[#This Row],[Semana Ano]])</f>
        <v>34</v>
      </c>
      <c r="I3883" s="14">
        <f>WEEKNUM(DCalendário6[[#This Row],[Dia]])</f>
        <v>34</v>
      </c>
      <c r="J3883" s="14" cm="1">
        <f t="array" aca="1" ref="J388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883" s="16">
        <f>WEEKDAY(DCalendário6[[#This Row],[Dia]])</f>
        <v>5</v>
      </c>
      <c r="L3883" s="1" t="str">
        <f>IFERROR(VLOOKUP(A3883,Tabela4[],1,0),"")</f>
        <v/>
      </c>
      <c r="M388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46982</v>
      </c>
      <c r="N3883" s="16" t="str">
        <f>IF(DCalendário6[[#This Row],[Dia Útil2]]="Feriado","Feriado",IF(AND(DCalendário6[[#This Row],[Dia Útil]]="",DCalendário6[[#This Row],[Mês Total]]=F3876),N3876+1,IF(DCalendário6[[#This Row],[Dia Útil]]="",1,"")))</f>
        <v/>
      </c>
      <c r="O388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3883" s="16"/>
      <c r="Q3883" s="17"/>
    </row>
    <row r="3884" spans="1:17" x14ac:dyDescent="0.25">
      <c r="A3884" s="1">
        <v>46983</v>
      </c>
      <c r="B3884" s="1">
        <f>IF(AND(DCalendário6[[#This Row],[Dia da semana]]&gt;1,DCalendário6[[#This Row],[Dia da semana]]&lt;7,DCalendário6[[#This Row],[Feriados]]=""),DCalendário6[[#This Row],[Dia]],"")</f>
        <v>46983</v>
      </c>
      <c r="C3884" s="16">
        <f>IF(DCalendário6[[#This Row],[Mês]]="","",IF(AND(C3880="",C3881="",C3882="",C3883=""),IF(DCalendário6[[#This Row],[Mês]]=D3883,C3883+1,IF(AND(D3883="",D3884=D3879),C3879+1,1)),IF(AND(C3881="",C3882="",C3883=""),IF(DCalendário6[[#This Row],[Mês]]=D3883,C3883+1,IF(AND(D3883="",D3884=D3880),C3880+1,1)),IF(AND(C3882="",C3883=""),IF(DCalendário6[[#This Row],[Mês]]=D3883,C3883+1,IF(AND(D3883="",D3884=D3881),C3881+1,1)),IF(DCalendário6[[#This Row],[Mês]]=D3883,C3883+1,IF(AND(D3883="",D3884=D3882),C3882+1,1))))))</f>
        <v>14</v>
      </c>
      <c r="D3884" s="14">
        <f>IF(DCalendário6[[#This Row],[Dia Útil]]="","",(MONTH($B3884)))</f>
        <v>8</v>
      </c>
      <c r="E3884" s="14">
        <f t="shared" si="60"/>
        <v>2028</v>
      </c>
      <c r="F3884" s="14">
        <f>MONTH(DCalendário6[[#This Row],[Dia]])</f>
        <v>8</v>
      </c>
      <c r="G3884" s="14" t="str">
        <f>MONTH(DCalendário6[[#This Row],[Dia]])&amp;" - "&amp;DCalendário6[[#This Row],[Ano]]</f>
        <v>8 - 2028</v>
      </c>
      <c r="H3884" s="14">
        <f>IF(DCalendário6[[#This Row],[Dia Útil]]="","",DCalendário6[[#This Row],[Semana Ano]])</f>
        <v>34</v>
      </c>
      <c r="I3884" s="14">
        <f>WEEKNUM(DCalendário6[[#This Row],[Dia]])</f>
        <v>34</v>
      </c>
      <c r="J3884" s="14" cm="1">
        <f t="array" aca="1" ref="J388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884" s="16">
        <f>WEEKDAY(DCalendário6[[#This Row],[Dia]])</f>
        <v>6</v>
      </c>
      <c r="L3884" s="1" t="str">
        <f>IFERROR(VLOOKUP(A3884,Tabela4[],1,0),"")</f>
        <v/>
      </c>
      <c r="M388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46983</v>
      </c>
      <c r="N3884" s="16" t="str">
        <f>IF(DCalendário6[[#This Row],[Dia Útil2]]="Feriado","Feriado",IF(AND(DCalendário6[[#This Row],[Dia Útil]]="",DCalendário6[[#This Row],[Mês Total]]=F3877),N3877+1,IF(DCalendário6[[#This Row],[Dia Útil]]="",1,"")))</f>
        <v/>
      </c>
      <c r="O388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3884" s="16"/>
      <c r="Q3884" s="17"/>
    </row>
    <row r="3885" spans="1:17" x14ac:dyDescent="0.25">
      <c r="A3885" s="1">
        <v>46984</v>
      </c>
      <c r="B3885" s="1" t="str">
        <f>IF(AND(DCalendário6[[#This Row],[Dia da semana]]&gt;1,DCalendário6[[#This Row],[Dia da semana]]&lt;7,DCalendário6[[#This Row],[Feriados]]=""),DCalendário6[[#This Row],[Dia]],"")</f>
        <v/>
      </c>
      <c r="C3885" s="16" t="str">
        <f>IF(DCalendário6[[#This Row],[Mês]]="","",IF(AND(C3881="",C3882="",C3883="",C3884=""),IF(DCalendário6[[#This Row],[Mês]]=D3884,C3884+1,IF(AND(D3884="",D3885=D3880),C3880+1,1)),IF(AND(C3882="",C3883="",C3884=""),IF(DCalendário6[[#This Row],[Mês]]=D3884,C3884+1,IF(AND(D3884="",D3885=D3881),C3881+1,1)),IF(AND(C3883="",C3884=""),IF(DCalendário6[[#This Row],[Mês]]=D3884,C3884+1,IF(AND(D3884="",D3885=D3882),C3882+1,1)),IF(DCalendário6[[#This Row],[Mês]]=D3884,C3884+1,IF(AND(D3884="",D3885=D3883),C3883+1,1))))))</f>
        <v/>
      </c>
      <c r="D3885" s="14" t="str">
        <f>IF(DCalendário6[[#This Row],[Dia Útil]]="","",(MONTH($B3885)))</f>
        <v/>
      </c>
      <c r="E3885" s="14">
        <f t="shared" si="60"/>
        <v>2028</v>
      </c>
      <c r="F3885" s="14">
        <f>MONTH(DCalendário6[[#This Row],[Dia]])</f>
        <v>8</v>
      </c>
      <c r="G3885" s="14" t="str">
        <f>MONTH(DCalendário6[[#This Row],[Dia]])&amp;" - "&amp;DCalendário6[[#This Row],[Ano]]</f>
        <v>8 - 2028</v>
      </c>
      <c r="H3885" s="14" t="str">
        <f>IF(DCalendário6[[#This Row],[Dia Útil]]="","",DCalendário6[[#This Row],[Semana Ano]])</f>
        <v/>
      </c>
      <c r="I3885" s="14">
        <f>WEEKNUM(DCalendário6[[#This Row],[Dia]])</f>
        <v>34</v>
      </c>
      <c r="J3885" s="14" cm="1">
        <f t="array" aca="1" ref="J388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885" s="16">
        <f>WEEKDAY(DCalendário6[[#This Row],[Dia]])</f>
        <v>7</v>
      </c>
      <c r="L3885" s="1" t="str">
        <f>IFERROR(VLOOKUP(A3885,Tabela4[],1,0),"")</f>
        <v/>
      </c>
      <c r="M388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885" s="16">
        <f>IF(DCalendário6[[#This Row],[Dia Útil2]]="Feriado","Feriado",IF(AND(DCalendário6[[#This Row],[Dia Útil]]="",DCalendário6[[#This Row],[Mês Total]]=F3878),N3878+1,IF(DCalendário6[[#This Row],[Dia Útil]]="",1,"")))</f>
        <v>3</v>
      </c>
      <c r="O388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3885" s="16"/>
      <c r="Q3885" s="17"/>
    </row>
    <row r="3886" spans="1:17" x14ac:dyDescent="0.25">
      <c r="A3886" s="1">
        <v>46985</v>
      </c>
      <c r="B3886" s="1" t="str">
        <f>IF(AND(DCalendário6[[#This Row],[Dia da semana]]&gt;1,DCalendário6[[#This Row],[Dia da semana]]&lt;7,DCalendário6[[#This Row],[Feriados]]=""),DCalendário6[[#This Row],[Dia]],"")</f>
        <v/>
      </c>
      <c r="C3886" s="16" t="str">
        <f>IF(DCalendário6[[#This Row],[Mês]]="","",IF(AND(C3882="",C3883="",C3884="",C3885=""),IF(DCalendário6[[#This Row],[Mês]]=D3885,C3885+1,IF(AND(D3885="",D3886=D3881),C3881+1,1)),IF(AND(C3883="",C3884="",C3885=""),IF(DCalendário6[[#This Row],[Mês]]=D3885,C3885+1,IF(AND(D3885="",D3886=D3882),C3882+1,1)),IF(AND(C3884="",C3885=""),IF(DCalendário6[[#This Row],[Mês]]=D3885,C3885+1,IF(AND(D3885="",D3886=D3883),C3883+1,1)),IF(DCalendário6[[#This Row],[Mês]]=D3885,C3885+1,IF(AND(D3885="",D3886=D3884),C3884+1,1))))))</f>
        <v/>
      </c>
      <c r="D3886" s="14" t="str">
        <f>IF(DCalendário6[[#This Row],[Dia Útil]]="","",(MONTH($B3886)))</f>
        <v/>
      </c>
      <c r="E3886" s="14">
        <f t="shared" si="60"/>
        <v>2028</v>
      </c>
      <c r="F3886" s="14">
        <f>MONTH(DCalendário6[[#This Row],[Dia]])</f>
        <v>8</v>
      </c>
      <c r="G3886" s="14" t="str">
        <f>MONTH(DCalendário6[[#This Row],[Dia]])&amp;" - "&amp;DCalendário6[[#This Row],[Ano]]</f>
        <v>8 - 2028</v>
      </c>
      <c r="H3886" s="14" t="str">
        <f>IF(DCalendário6[[#This Row],[Dia Útil]]="","",DCalendário6[[#This Row],[Semana Ano]])</f>
        <v/>
      </c>
      <c r="I3886" s="14">
        <f>WEEKNUM(DCalendário6[[#This Row],[Dia]])</f>
        <v>35</v>
      </c>
      <c r="J3886" s="14" cm="1">
        <f t="array" aca="1" ref="J388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886" s="16">
        <f>WEEKDAY(DCalendário6[[#This Row],[Dia]])</f>
        <v>1</v>
      </c>
      <c r="L3886" s="1" t="str">
        <f>IFERROR(VLOOKUP(A3886,Tabela4[],1,0),"")</f>
        <v/>
      </c>
      <c r="M388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886" s="16">
        <f>IF(DCalendário6[[#This Row],[Dia Útil2]]="Feriado","Feriado",IF(AND(DCalendário6[[#This Row],[Dia Útil]]="",DCalendário6[[#This Row],[Mês Total]]=F3879),N3879+1,IF(DCalendário6[[#This Row],[Dia Útil]]="",1,"")))</f>
        <v>3</v>
      </c>
      <c r="O388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3886" s="16"/>
      <c r="Q3886" s="17"/>
    </row>
    <row r="3887" spans="1:17" x14ac:dyDescent="0.25">
      <c r="A3887" s="1">
        <v>46986</v>
      </c>
      <c r="B3887" s="1">
        <f>IF(AND(DCalendário6[[#This Row],[Dia da semana]]&gt;1,DCalendário6[[#This Row],[Dia da semana]]&lt;7,DCalendário6[[#This Row],[Feriados]]=""),DCalendário6[[#This Row],[Dia]],"")</f>
        <v>46986</v>
      </c>
      <c r="C3887" s="16">
        <f>IF(DCalendário6[[#This Row],[Mês]]="","",IF(AND(C3883="",C3884="",C3885="",C3886=""),IF(DCalendário6[[#This Row],[Mês]]=D3886,C3886+1,IF(AND(D3886="",D3887=D3882),C3882+1,1)),IF(AND(C3884="",C3885="",C3886=""),IF(DCalendário6[[#This Row],[Mês]]=D3886,C3886+1,IF(AND(D3886="",D3887=D3883),C3883+1,1)),IF(AND(C3885="",C3886=""),IF(DCalendário6[[#This Row],[Mês]]=D3886,C3886+1,IF(AND(D3886="",D3887=D3884),C3884+1,1)),IF(DCalendário6[[#This Row],[Mês]]=D3886,C3886+1,IF(AND(D3886="",D3887=D3885),C3885+1,1))))))</f>
        <v>15</v>
      </c>
      <c r="D3887" s="14">
        <f>IF(DCalendário6[[#This Row],[Dia Útil]]="","",(MONTH($B3887)))</f>
        <v>8</v>
      </c>
      <c r="E3887" s="14">
        <f t="shared" si="60"/>
        <v>2028</v>
      </c>
      <c r="F3887" s="14">
        <f>MONTH(DCalendário6[[#This Row],[Dia]])</f>
        <v>8</v>
      </c>
      <c r="G3887" s="14" t="str">
        <f>MONTH(DCalendário6[[#This Row],[Dia]])&amp;" - "&amp;DCalendário6[[#This Row],[Ano]]</f>
        <v>8 - 2028</v>
      </c>
      <c r="H3887" s="14">
        <f>IF(DCalendário6[[#This Row],[Dia Útil]]="","",DCalendário6[[#This Row],[Semana Ano]])</f>
        <v>35</v>
      </c>
      <c r="I3887" s="14">
        <f>WEEKNUM(DCalendário6[[#This Row],[Dia]])</f>
        <v>35</v>
      </c>
      <c r="J3887" s="14" cm="1">
        <f t="array" aca="1" ref="J388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887" s="16">
        <f>WEEKDAY(DCalendário6[[#This Row],[Dia]])</f>
        <v>2</v>
      </c>
      <c r="L3887" s="1" t="str">
        <f>IFERROR(VLOOKUP(A3887,Tabela4[],1,0),"")</f>
        <v/>
      </c>
      <c r="M388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46986</v>
      </c>
      <c r="N3887" s="16" t="str">
        <f>IF(DCalendário6[[#This Row],[Dia Útil2]]="Feriado","Feriado",IF(AND(DCalendário6[[#This Row],[Dia Útil]]="",DCalendário6[[#This Row],[Mês Total]]=F3880),N3880+1,IF(DCalendário6[[#This Row],[Dia Útil]]="",1,"")))</f>
        <v/>
      </c>
      <c r="O388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3887" s="16"/>
      <c r="Q3887" s="17"/>
    </row>
    <row r="3888" spans="1:17" x14ac:dyDescent="0.25">
      <c r="A3888" s="1">
        <v>46987</v>
      </c>
      <c r="B3888" s="1">
        <f>IF(AND(DCalendário6[[#This Row],[Dia da semana]]&gt;1,DCalendário6[[#This Row],[Dia da semana]]&lt;7,DCalendário6[[#This Row],[Feriados]]=""),DCalendário6[[#This Row],[Dia]],"")</f>
        <v>46987</v>
      </c>
      <c r="C3888" s="16">
        <f>IF(DCalendário6[[#This Row],[Mês]]="","",IF(AND(C3884="",C3885="",C3886="",C3887=""),IF(DCalendário6[[#This Row],[Mês]]=D3887,C3887+1,IF(AND(D3887="",D3888=D3883),C3883+1,1)),IF(AND(C3885="",C3886="",C3887=""),IF(DCalendário6[[#This Row],[Mês]]=D3887,C3887+1,IF(AND(D3887="",D3888=D3884),C3884+1,1)),IF(AND(C3886="",C3887=""),IF(DCalendário6[[#This Row],[Mês]]=D3887,C3887+1,IF(AND(D3887="",D3888=D3885),C3885+1,1)),IF(DCalendário6[[#This Row],[Mês]]=D3887,C3887+1,IF(AND(D3887="",D3888=D3886),C3886+1,1))))))</f>
        <v>16</v>
      </c>
      <c r="D3888" s="14">
        <f>IF(DCalendário6[[#This Row],[Dia Útil]]="","",(MONTH($B3888)))</f>
        <v>8</v>
      </c>
      <c r="E3888" s="14">
        <f t="shared" si="60"/>
        <v>2028</v>
      </c>
      <c r="F3888" s="14">
        <f>MONTH(DCalendário6[[#This Row],[Dia]])</f>
        <v>8</v>
      </c>
      <c r="G3888" s="14" t="str">
        <f>MONTH(DCalendário6[[#This Row],[Dia]])&amp;" - "&amp;DCalendário6[[#This Row],[Ano]]</f>
        <v>8 - 2028</v>
      </c>
      <c r="H3888" s="14">
        <f>IF(DCalendário6[[#This Row],[Dia Útil]]="","",DCalendário6[[#This Row],[Semana Ano]])</f>
        <v>35</v>
      </c>
      <c r="I3888" s="14">
        <f>WEEKNUM(DCalendário6[[#This Row],[Dia]])</f>
        <v>35</v>
      </c>
      <c r="J3888" s="14" cm="1">
        <f t="array" aca="1" ref="J388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888" s="16">
        <f>WEEKDAY(DCalendário6[[#This Row],[Dia]])</f>
        <v>3</v>
      </c>
      <c r="L3888" s="1" t="str">
        <f>IFERROR(VLOOKUP(A3888,Tabela4[],1,0),"")</f>
        <v/>
      </c>
      <c r="M388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46987</v>
      </c>
      <c r="N3888" s="16" t="str">
        <f>IF(DCalendário6[[#This Row],[Dia Útil2]]="Feriado","Feriado",IF(AND(DCalendário6[[#This Row],[Dia Útil]]="",DCalendário6[[#This Row],[Mês Total]]=F3881),N3881+1,IF(DCalendário6[[#This Row],[Dia Útil]]="",1,"")))</f>
        <v/>
      </c>
      <c r="O388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3888" s="16"/>
      <c r="Q3888" s="17"/>
    </row>
    <row r="3889" spans="1:17" x14ac:dyDescent="0.25">
      <c r="A3889" s="1">
        <v>46988</v>
      </c>
      <c r="B3889" s="1">
        <f>IF(AND(DCalendário6[[#This Row],[Dia da semana]]&gt;1,DCalendário6[[#This Row],[Dia da semana]]&lt;7,DCalendário6[[#This Row],[Feriados]]=""),DCalendário6[[#This Row],[Dia]],"")</f>
        <v>46988</v>
      </c>
      <c r="C3889" s="16">
        <f>IF(DCalendário6[[#This Row],[Mês]]="","",IF(AND(C3885="",C3886="",C3887="",C3888=""),IF(DCalendário6[[#This Row],[Mês]]=D3888,C3888+1,IF(AND(D3888="",D3889=D3884),C3884+1,1)),IF(AND(C3886="",C3887="",C3888=""),IF(DCalendário6[[#This Row],[Mês]]=D3888,C3888+1,IF(AND(D3888="",D3889=D3885),C3885+1,1)),IF(AND(C3887="",C3888=""),IF(DCalendário6[[#This Row],[Mês]]=D3888,C3888+1,IF(AND(D3888="",D3889=D3886),C3886+1,1)),IF(DCalendário6[[#This Row],[Mês]]=D3888,C3888+1,IF(AND(D3888="",D3889=D3887),C3887+1,1))))))</f>
        <v>17</v>
      </c>
      <c r="D3889" s="14">
        <f>IF(DCalendário6[[#This Row],[Dia Útil]]="","",(MONTH($B3889)))</f>
        <v>8</v>
      </c>
      <c r="E3889" s="14">
        <f t="shared" si="60"/>
        <v>2028</v>
      </c>
      <c r="F3889" s="14">
        <f>MONTH(DCalendário6[[#This Row],[Dia]])</f>
        <v>8</v>
      </c>
      <c r="G3889" s="14" t="str">
        <f>MONTH(DCalendário6[[#This Row],[Dia]])&amp;" - "&amp;DCalendário6[[#This Row],[Ano]]</f>
        <v>8 - 2028</v>
      </c>
      <c r="H3889" s="14">
        <f>IF(DCalendário6[[#This Row],[Dia Útil]]="","",DCalendário6[[#This Row],[Semana Ano]])</f>
        <v>35</v>
      </c>
      <c r="I3889" s="14">
        <f>WEEKNUM(DCalendário6[[#This Row],[Dia]])</f>
        <v>35</v>
      </c>
      <c r="J3889" s="14" cm="1">
        <f t="array" aca="1" ref="J388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889" s="16">
        <f>WEEKDAY(DCalendário6[[#This Row],[Dia]])</f>
        <v>4</v>
      </c>
      <c r="L3889" s="1" t="str">
        <f>IFERROR(VLOOKUP(A3889,Tabela4[],1,0),"")</f>
        <v/>
      </c>
      <c r="M388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46988</v>
      </c>
      <c r="N3889" s="16" t="str">
        <f>IF(DCalendário6[[#This Row],[Dia Útil2]]="Feriado","Feriado",IF(AND(DCalendário6[[#This Row],[Dia Útil]]="",DCalendário6[[#This Row],[Mês Total]]=F3882),N3882+1,IF(DCalendário6[[#This Row],[Dia Útil]]="",1,"")))</f>
        <v/>
      </c>
      <c r="O388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3889" s="16"/>
      <c r="Q3889" s="17"/>
    </row>
    <row r="3890" spans="1:17" x14ac:dyDescent="0.25">
      <c r="A3890" s="1">
        <v>46989</v>
      </c>
      <c r="B3890" s="1">
        <f>IF(AND(DCalendário6[[#This Row],[Dia da semana]]&gt;1,DCalendário6[[#This Row],[Dia da semana]]&lt;7,DCalendário6[[#This Row],[Feriados]]=""),DCalendário6[[#This Row],[Dia]],"")</f>
        <v>46989</v>
      </c>
      <c r="C3890" s="16">
        <f>IF(DCalendário6[[#This Row],[Mês]]="","",IF(AND(C3886="",C3887="",C3888="",C3889=""),IF(DCalendário6[[#This Row],[Mês]]=D3889,C3889+1,IF(AND(D3889="",D3890=D3885),C3885+1,1)),IF(AND(C3887="",C3888="",C3889=""),IF(DCalendário6[[#This Row],[Mês]]=D3889,C3889+1,IF(AND(D3889="",D3890=D3886),C3886+1,1)),IF(AND(C3888="",C3889=""),IF(DCalendário6[[#This Row],[Mês]]=D3889,C3889+1,IF(AND(D3889="",D3890=D3887),C3887+1,1)),IF(DCalendário6[[#This Row],[Mês]]=D3889,C3889+1,IF(AND(D3889="",D3890=D3888),C3888+1,1))))))</f>
        <v>18</v>
      </c>
      <c r="D3890" s="14">
        <f>IF(DCalendário6[[#This Row],[Dia Útil]]="","",(MONTH($B3890)))</f>
        <v>8</v>
      </c>
      <c r="E3890" s="14">
        <f t="shared" si="60"/>
        <v>2028</v>
      </c>
      <c r="F3890" s="14">
        <f>MONTH(DCalendário6[[#This Row],[Dia]])</f>
        <v>8</v>
      </c>
      <c r="G3890" s="14" t="str">
        <f>MONTH(DCalendário6[[#This Row],[Dia]])&amp;" - "&amp;DCalendário6[[#This Row],[Ano]]</f>
        <v>8 - 2028</v>
      </c>
      <c r="H3890" s="14">
        <f>IF(DCalendário6[[#This Row],[Dia Útil]]="","",DCalendário6[[#This Row],[Semana Ano]])</f>
        <v>35</v>
      </c>
      <c r="I3890" s="14">
        <f>WEEKNUM(DCalendário6[[#This Row],[Dia]])</f>
        <v>35</v>
      </c>
      <c r="J3890" s="14" cm="1">
        <f t="array" aca="1" ref="J389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890" s="16">
        <f>WEEKDAY(DCalendário6[[#This Row],[Dia]])</f>
        <v>5</v>
      </c>
      <c r="L3890" s="1" t="str">
        <f>IFERROR(VLOOKUP(A3890,Tabela4[],1,0),"")</f>
        <v/>
      </c>
      <c r="M389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46989</v>
      </c>
      <c r="N3890" s="16" t="str">
        <f>IF(DCalendário6[[#This Row],[Dia Útil2]]="Feriado","Feriado",IF(AND(DCalendário6[[#This Row],[Dia Útil]]="",DCalendário6[[#This Row],[Mês Total]]=F3883),N3883+1,IF(DCalendário6[[#This Row],[Dia Útil]]="",1,"")))</f>
        <v/>
      </c>
      <c r="O389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3890" s="16"/>
      <c r="Q3890" s="17"/>
    </row>
    <row r="3891" spans="1:17" x14ac:dyDescent="0.25">
      <c r="A3891" s="1">
        <v>46990</v>
      </c>
      <c r="B3891" s="1">
        <f>IF(AND(DCalendário6[[#This Row],[Dia da semana]]&gt;1,DCalendário6[[#This Row],[Dia da semana]]&lt;7,DCalendário6[[#This Row],[Feriados]]=""),DCalendário6[[#This Row],[Dia]],"")</f>
        <v>46990</v>
      </c>
      <c r="C3891" s="16">
        <f>IF(DCalendário6[[#This Row],[Mês]]="","",IF(AND(C3887="",C3888="",C3889="",C3890=""),IF(DCalendário6[[#This Row],[Mês]]=D3890,C3890+1,IF(AND(D3890="",D3891=D3886),C3886+1,1)),IF(AND(C3888="",C3889="",C3890=""),IF(DCalendário6[[#This Row],[Mês]]=D3890,C3890+1,IF(AND(D3890="",D3891=D3887),C3887+1,1)),IF(AND(C3889="",C3890=""),IF(DCalendário6[[#This Row],[Mês]]=D3890,C3890+1,IF(AND(D3890="",D3891=D3888),C3888+1,1)),IF(DCalendário6[[#This Row],[Mês]]=D3890,C3890+1,IF(AND(D3890="",D3891=D3889),C3889+1,1))))))</f>
        <v>19</v>
      </c>
      <c r="D3891" s="14">
        <f>IF(DCalendário6[[#This Row],[Dia Útil]]="","",(MONTH($B3891)))</f>
        <v>8</v>
      </c>
      <c r="E3891" s="14">
        <f t="shared" si="60"/>
        <v>2028</v>
      </c>
      <c r="F3891" s="14">
        <f>MONTH(DCalendário6[[#This Row],[Dia]])</f>
        <v>8</v>
      </c>
      <c r="G3891" s="14" t="str">
        <f>MONTH(DCalendário6[[#This Row],[Dia]])&amp;" - "&amp;DCalendário6[[#This Row],[Ano]]</f>
        <v>8 - 2028</v>
      </c>
      <c r="H3891" s="14">
        <f>IF(DCalendário6[[#This Row],[Dia Útil]]="","",DCalendário6[[#This Row],[Semana Ano]])</f>
        <v>35</v>
      </c>
      <c r="I3891" s="14">
        <f>WEEKNUM(DCalendário6[[#This Row],[Dia]])</f>
        <v>35</v>
      </c>
      <c r="J3891" s="14" cm="1">
        <f t="array" aca="1" ref="J389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891" s="16">
        <f>WEEKDAY(DCalendário6[[#This Row],[Dia]])</f>
        <v>6</v>
      </c>
      <c r="L3891" s="1" t="str">
        <f>IFERROR(VLOOKUP(A3891,Tabela4[],1,0),"")</f>
        <v/>
      </c>
      <c r="M389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46990</v>
      </c>
      <c r="N3891" s="16" t="str">
        <f>IF(DCalendário6[[#This Row],[Dia Útil2]]="Feriado","Feriado",IF(AND(DCalendário6[[#This Row],[Dia Útil]]="",DCalendário6[[#This Row],[Mês Total]]=F3884),N3884+1,IF(DCalendário6[[#This Row],[Dia Útil]]="",1,"")))</f>
        <v/>
      </c>
      <c r="O389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3891" s="16"/>
      <c r="Q3891" s="17"/>
    </row>
    <row r="3892" spans="1:17" x14ac:dyDescent="0.25">
      <c r="A3892" s="1">
        <v>46991</v>
      </c>
      <c r="B3892" s="1" t="str">
        <f>IF(AND(DCalendário6[[#This Row],[Dia da semana]]&gt;1,DCalendário6[[#This Row],[Dia da semana]]&lt;7,DCalendário6[[#This Row],[Feriados]]=""),DCalendário6[[#This Row],[Dia]],"")</f>
        <v/>
      </c>
      <c r="C3892" s="16" t="str">
        <f>IF(DCalendário6[[#This Row],[Mês]]="","",IF(AND(C3888="",C3889="",C3890="",C3891=""),IF(DCalendário6[[#This Row],[Mês]]=D3891,C3891+1,IF(AND(D3891="",D3892=D3887),C3887+1,1)),IF(AND(C3889="",C3890="",C3891=""),IF(DCalendário6[[#This Row],[Mês]]=D3891,C3891+1,IF(AND(D3891="",D3892=D3888),C3888+1,1)),IF(AND(C3890="",C3891=""),IF(DCalendário6[[#This Row],[Mês]]=D3891,C3891+1,IF(AND(D3891="",D3892=D3889),C3889+1,1)),IF(DCalendário6[[#This Row],[Mês]]=D3891,C3891+1,IF(AND(D3891="",D3892=D3890),C3890+1,1))))))</f>
        <v/>
      </c>
      <c r="D3892" s="14" t="str">
        <f>IF(DCalendário6[[#This Row],[Dia Útil]]="","",(MONTH($B3892)))</f>
        <v/>
      </c>
      <c r="E3892" s="14">
        <f t="shared" si="60"/>
        <v>2028</v>
      </c>
      <c r="F3892" s="14">
        <f>MONTH(DCalendário6[[#This Row],[Dia]])</f>
        <v>8</v>
      </c>
      <c r="G3892" s="14" t="str">
        <f>MONTH(DCalendário6[[#This Row],[Dia]])&amp;" - "&amp;DCalendário6[[#This Row],[Ano]]</f>
        <v>8 - 2028</v>
      </c>
      <c r="H3892" s="14" t="str">
        <f>IF(DCalendário6[[#This Row],[Dia Útil]]="","",DCalendário6[[#This Row],[Semana Ano]])</f>
        <v/>
      </c>
      <c r="I3892" s="14">
        <f>WEEKNUM(DCalendário6[[#This Row],[Dia]])</f>
        <v>35</v>
      </c>
      <c r="J3892" s="14" cm="1">
        <f t="array" aca="1" ref="J389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892" s="16">
        <f>WEEKDAY(DCalendário6[[#This Row],[Dia]])</f>
        <v>7</v>
      </c>
      <c r="L3892" s="1" t="str">
        <f>IFERROR(VLOOKUP(A3892,Tabela4[],1,0),"")</f>
        <v/>
      </c>
      <c r="M389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892" s="16">
        <f>IF(DCalendário6[[#This Row],[Dia Útil2]]="Feriado","Feriado",IF(AND(DCalendário6[[#This Row],[Dia Útil]]="",DCalendário6[[#This Row],[Mês Total]]=F3885),N3885+1,IF(DCalendário6[[#This Row],[Dia Útil]]="",1,"")))</f>
        <v>4</v>
      </c>
      <c r="O389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3892" s="16"/>
      <c r="Q3892" s="17"/>
    </row>
    <row r="3893" spans="1:17" x14ac:dyDescent="0.25">
      <c r="A3893" s="1">
        <v>46992</v>
      </c>
      <c r="B3893" s="1" t="str">
        <f>IF(AND(DCalendário6[[#This Row],[Dia da semana]]&gt;1,DCalendário6[[#This Row],[Dia da semana]]&lt;7,DCalendário6[[#This Row],[Feriados]]=""),DCalendário6[[#This Row],[Dia]],"")</f>
        <v/>
      </c>
      <c r="C3893" s="16" t="str">
        <f>IF(DCalendário6[[#This Row],[Mês]]="","",IF(AND(C3889="",C3890="",C3891="",C3892=""),IF(DCalendário6[[#This Row],[Mês]]=D3892,C3892+1,IF(AND(D3892="",D3893=D3888),C3888+1,1)),IF(AND(C3890="",C3891="",C3892=""),IF(DCalendário6[[#This Row],[Mês]]=D3892,C3892+1,IF(AND(D3892="",D3893=D3889),C3889+1,1)),IF(AND(C3891="",C3892=""),IF(DCalendário6[[#This Row],[Mês]]=D3892,C3892+1,IF(AND(D3892="",D3893=D3890),C3890+1,1)),IF(DCalendário6[[#This Row],[Mês]]=D3892,C3892+1,IF(AND(D3892="",D3893=D3891),C3891+1,1))))))</f>
        <v/>
      </c>
      <c r="D3893" s="14" t="str">
        <f>IF(DCalendário6[[#This Row],[Dia Útil]]="","",(MONTH($B3893)))</f>
        <v/>
      </c>
      <c r="E3893" s="14">
        <f t="shared" si="60"/>
        <v>2028</v>
      </c>
      <c r="F3893" s="14">
        <f>MONTH(DCalendário6[[#This Row],[Dia]])</f>
        <v>8</v>
      </c>
      <c r="G3893" s="14" t="str">
        <f>MONTH(DCalendário6[[#This Row],[Dia]])&amp;" - "&amp;DCalendário6[[#This Row],[Ano]]</f>
        <v>8 - 2028</v>
      </c>
      <c r="H3893" s="14" t="str">
        <f>IF(DCalendário6[[#This Row],[Dia Útil]]="","",DCalendário6[[#This Row],[Semana Ano]])</f>
        <v/>
      </c>
      <c r="I3893" s="14">
        <f>WEEKNUM(DCalendário6[[#This Row],[Dia]])</f>
        <v>36</v>
      </c>
      <c r="J3893" s="14" cm="1">
        <f t="array" aca="1" ref="J389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893" s="16">
        <f>WEEKDAY(DCalendário6[[#This Row],[Dia]])</f>
        <v>1</v>
      </c>
      <c r="L3893" s="1" t="str">
        <f>IFERROR(VLOOKUP(A3893,Tabela4[],1,0),"")</f>
        <v/>
      </c>
      <c r="M389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893" s="16">
        <f>IF(DCalendário6[[#This Row],[Dia Útil2]]="Feriado","Feriado",IF(AND(DCalendário6[[#This Row],[Dia Útil]]="",DCalendário6[[#This Row],[Mês Total]]=F3886),N3886+1,IF(DCalendário6[[#This Row],[Dia Útil]]="",1,"")))</f>
        <v>4</v>
      </c>
      <c r="O389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3893" s="16"/>
      <c r="Q3893" s="17"/>
    </row>
    <row r="3894" spans="1:17" x14ac:dyDescent="0.25">
      <c r="A3894" s="1">
        <v>46993</v>
      </c>
      <c r="B3894" s="1">
        <f>IF(AND(DCalendário6[[#This Row],[Dia da semana]]&gt;1,DCalendário6[[#This Row],[Dia da semana]]&lt;7,DCalendário6[[#This Row],[Feriados]]=""),DCalendário6[[#This Row],[Dia]],"")</f>
        <v>46993</v>
      </c>
      <c r="C3894" s="16">
        <f>IF(DCalendário6[[#This Row],[Mês]]="","",IF(AND(C3890="",C3891="",C3892="",C3893=""),IF(DCalendário6[[#This Row],[Mês]]=D3893,C3893+1,IF(AND(D3893="",D3894=D3889),C3889+1,1)),IF(AND(C3891="",C3892="",C3893=""),IF(DCalendário6[[#This Row],[Mês]]=D3893,C3893+1,IF(AND(D3893="",D3894=D3890),C3890+1,1)),IF(AND(C3892="",C3893=""),IF(DCalendário6[[#This Row],[Mês]]=D3893,C3893+1,IF(AND(D3893="",D3894=D3891),C3891+1,1)),IF(DCalendário6[[#This Row],[Mês]]=D3893,C3893+1,IF(AND(D3893="",D3894=D3892),C3892+1,1))))))</f>
        <v>20</v>
      </c>
      <c r="D3894" s="14">
        <f>IF(DCalendário6[[#This Row],[Dia Útil]]="","",(MONTH($B3894)))</f>
        <v>8</v>
      </c>
      <c r="E3894" s="14">
        <f t="shared" si="60"/>
        <v>2028</v>
      </c>
      <c r="F3894" s="14">
        <f>MONTH(DCalendário6[[#This Row],[Dia]])</f>
        <v>8</v>
      </c>
      <c r="G3894" s="14" t="str">
        <f>MONTH(DCalendário6[[#This Row],[Dia]])&amp;" - "&amp;DCalendário6[[#This Row],[Ano]]</f>
        <v>8 - 2028</v>
      </c>
      <c r="H3894" s="14">
        <f>IF(DCalendário6[[#This Row],[Dia Útil]]="","",DCalendário6[[#This Row],[Semana Ano]])</f>
        <v>36</v>
      </c>
      <c r="I3894" s="14">
        <f>WEEKNUM(DCalendário6[[#This Row],[Dia]])</f>
        <v>36</v>
      </c>
      <c r="J3894" s="14" cm="1">
        <f t="array" aca="1" ref="J389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894" s="16">
        <f>WEEKDAY(DCalendário6[[#This Row],[Dia]])</f>
        <v>2</v>
      </c>
      <c r="L3894" s="1" t="str">
        <f>IFERROR(VLOOKUP(A3894,Tabela4[],1,0),"")</f>
        <v/>
      </c>
      <c r="M389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46993</v>
      </c>
      <c r="N3894" s="16" t="str">
        <f>IF(DCalendário6[[#This Row],[Dia Útil2]]="Feriado","Feriado",IF(AND(DCalendário6[[#This Row],[Dia Útil]]="",DCalendário6[[#This Row],[Mês Total]]=F3887),N3887+1,IF(DCalendário6[[#This Row],[Dia Útil]]="",1,"")))</f>
        <v/>
      </c>
      <c r="O389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3894" s="16"/>
      <c r="Q3894" s="17"/>
    </row>
    <row r="3895" spans="1:17" x14ac:dyDescent="0.25">
      <c r="A3895" s="1">
        <v>46994</v>
      </c>
      <c r="B3895" s="1">
        <f>IF(AND(DCalendário6[[#This Row],[Dia da semana]]&gt;1,DCalendário6[[#This Row],[Dia da semana]]&lt;7,DCalendário6[[#This Row],[Feriados]]=""),DCalendário6[[#This Row],[Dia]],"")</f>
        <v>46994</v>
      </c>
      <c r="C3895" s="16">
        <f>IF(DCalendário6[[#This Row],[Mês]]="","",IF(AND(C3891="",C3892="",C3893="",C3894=""),IF(DCalendário6[[#This Row],[Mês]]=D3894,C3894+1,IF(AND(D3894="",D3895=D3890),C3890+1,1)),IF(AND(C3892="",C3893="",C3894=""),IF(DCalendário6[[#This Row],[Mês]]=D3894,C3894+1,IF(AND(D3894="",D3895=D3891),C3891+1,1)),IF(AND(C3893="",C3894=""),IF(DCalendário6[[#This Row],[Mês]]=D3894,C3894+1,IF(AND(D3894="",D3895=D3892),C3892+1,1)),IF(DCalendário6[[#This Row],[Mês]]=D3894,C3894+1,IF(AND(D3894="",D3895=D3893),C3893+1,1))))))</f>
        <v>21</v>
      </c>
      <c r="D3895" s="14">
        <f>IF(DCalendário6[[#This Row],[Dia Útil]]="","",(MONTH($B3895)))</f>
        <v>8</v>
      </c>
      <c r="E3895" s="14">
        <f t="shared" si="60"/>
        <v>2028</v>
      </c>
      <c r="F3895" s="14">
        <f>MONTH(DCalendário6[[#This Row],[Dia]])</f>
        <v>8</v>
      </c>
      <c r="G3895" s="14" t="str">
        <f>MONTH(DCalendário6[[#This Row],[Dia]])&amp;" - "&amp;DCalendário6[[#This Row],[Ano]]</f>
        <v>8 - 2028</v>
      </c>
      <c r="H3895" s="14">
        <f>IF(DCalendário6[[#This Row],[Dia Útil]]="","",DCalendário6[[#This Row],[Semana Ano]])</f>
        <v>36</v>
      </c>
      <c r="I3895" s="14">
        <f>WEEKNUM(DCalendário6[[#This Row],[Dia]])</f>
        <v>36</v>
      </c>
      <c r="J3895" s="14" cm="1">
        <f t="array" aca="1" ref="J389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895" s="16">
        <f>WEEKDAY(DCalendário6[[#This Row],[Dia]])</f>
        <v>3</v>
      </c>
      <c r="L3895" s="1" t="str">
        <f>IFERROR(VLOOKUP(A3895,Tabela4[],1,0),"")</f>
        <v/>
      </c>
      <c r="M389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46994</v>
      </c>
      <c r="N3895" s="16" t="str">
        <f>IF(DCalendário6[[#This Row],[Dia Útil2]]="Feriado","Feriado",IF(AND(DCalendário6[[#This Row],[Dia Útil]]="",DCalendário6[[#This Row],[Mês Total]]=F3888),N3888+1,IF(DCalendário6[[#This Row],[Dia Útil]]="",1,"")))</f>
        <v/>
      </c>
      <c r="O389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21</v>
      </c>
      <c r="P3895" s="16"/>
      <c r="Q3895" s="17"/>
    </row>
    <row r="3896" spans="1:17" x14ac:dyDescent="0.25">
      <c r="A3896" s="1">
        <v>46995</v>
      </c>
      <c r="B3896" s="1">
        <f>IF(AND(DCalendário6[[#This Row],[Dia da semana]]&gt;1,DCalendário6[[#This Row],[Dia da semana]]&lt;7,DCalendário6[[#This Row],[Feriados]]=""),DCalendário6[[#This Row],[Dia]],"")</f>
        <v>46995</v>
      </c>
      <c r="C3896" s="16">
        <f>IF(DCalendário6[[#This Row],[Mês]]="","",IF(AND(C3892="",C3893="",C3894="",C3895=""),IF(DCalendário6[[#This Row],[Mês]]=D3895,C3895+1,IF(AND(D3895="",D3896=D3891),C3891+1,1)),IF(AND(C3893="",C3894="",C3895=""),IF(DCalendário6[[#This Row],[Mês]]=D3895,C3895+1,IF(AND(D3895="",D3896=D3892),C3892+1,1)),IF(AND(C3894="",C3895=""),IF(DCalendário6[[#This Row],[Mês]]=D3895,C3895+1,IF(AND(D3895="",D3896=D3893),C3893+1,1)),IF(DCalendário6[[#This Row],[Mês]]=D3895,C3895+1,IF(AND(D3895="",D3896=D3894),C3894+1,1))))))</f>
        <v>22</v>
      </c>
      <c r="D3896" s="14">
        <f>IF(DCalendário6[[#This Row],[Dia Útil]]="","",(MONTH($B3896)))</f>
        <v>8</v>
      </c>
      <c r="E3896" s="14">
        <f t="shared" si="60"/>
        <v>2028</v>
      </c>
      <c r="F3896" s="14">
        <f>MONTH(DCalendário6[[#This Row],[Dia]])</f>
        <v>8</v>
      </c>
      <c r="G3896" s="14" t="str">
        <f>MONTH(DCalendário6[[#This Row],[Dia]])&amp;" - "&amp;DCalendário6[[#This Row],[Ano]]</f>
        <v>8 - 2028</v>
      </c>
      <c r="H3896" s="14">
        <f>IF(DCalendário6[[#This Row],[Dia Útil]]="","",DCalendário6[[#This Row],[Semana Ano]])</f>
        <v>36</v>
      </c>
      <c r="I3896" s="14">
        <f>WEEKNUM(DCalendário6[[#This Row],[Dia]])</f>
        <v>36</v>
      </c>
      <c r="J3896" s="14" cm="1">
        <f t="array" aca="1" ref="J389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896" s="16">
        <f>WEEKDAY(DCalendário6[[#This Row],[Dia]])</f>
        <v>4</v>
      </c>
      <c r="L3896" s="1" t="str">
        <f>IFERROR(VLOOKUP(A3896,Tabela4[],1,0),"")</f>
        <v/>
      </c>
      <c r="M389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46995</v>
      </c>
      <c r="N3896" s="16" t="str">
        <f>IF(DCalendário6[[#This Row],[Dia Útil2]]="Feriado","Feriado",IF(AND(DCalendário6[[#This Row],[Dia Útil]]="",DCalendário6[[#This Row],[Mês Total]]=F3889),N3889+1,IF(DCalendário6[[#This Row],[Dia Útil]]="",1,"")))</f>
        <v/>
      </c>
      <c r="O389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22</v>
      </c>
      <c r="P3896" s="16"/>
      <c r="Q3896" s="17"/>
    </row>
    <row r="3897" spans="1:17" x14ac:dyDescent="0.25">
      <c r="A3897" s="1">
        <v>46996</v>
      </c>
      <c r="B3897" s="1">
        <f>IF(AND(DCalendário6[[#This Row],[Dia da semana]]&gt;1,DCalendário6[[#This Row],[Dia da semana]]&lt;7,DCalendário6[[#This Row],[Feriados]]=""),DCalendário6[[#This Row],[Dia]],"")</f>
        <v>46996</v>
      </c>
      <c r="C3897" s="16">
        <f>IF(DCalendário6[[#This Row],[Mês]]="","",IF(AND(C3893="",C3894="",C3895="",C3896=""),IF(DCalendário6[[#This Row],[Mês]]=D3896,C3896+1,IF(AND(D3896="",D3897=D3892),C3892+1,1)),IF(AND(C3894="",C3895="",C3896=""),IF(DCalendário6[[#This Row],[Mês]]=D3896,C3896+1,IF(AND(D3896="",D3897=D3893),C3893+1,1)),IF(AND(C3895="",C3896=""),IF(DCalendário6[[#This Row],[Mês]]=D3896,C3896+1,IF(AND(D3896="",D3897=D3894),C3894+1,1)),IF(DCalendário6[[#This Row],[Mês]]=D3896,C3896+1,IF(AND(D3896="",D3897=D3895),C3895+1,1))))))</f>
        <v>23</v>
      </c>
      <c r="D3897" s="14">
        <f>IF(DCalendário6[[#This Row],[Dia Útil]]="","",(MONTH($B3897)))</f>
        <v>8</v>
      </c>
      <c r="E3897" s="14">
        <f t="shared" si="60"/>
        <v>2028</v>
      </c>
      <c r="F3897" s="14">
        <f>MONTH(DCalendário6[[#This Row],[Dia]])</f>
        <v>8</v>
      </c>
      <c r="G3897" s="14" t="str">
        <f>MONTH(DCalendário6[[#This Row],[Dia]])&amp;" - "&amp;DCalendário6[[#This Row],[Ano]]</f>
        <v>8 - 2028</v>
      </c>
      <c r="H3897" s="14">
        <f>IF(DCalendário6[[#This Row],[Dia Útil]]="","",DCalendário6[[#This Row],[Semana Ano]])</f>
        <v>36</v>
      </c>
      <c r="I3897" s="14">
        <f>WEEKNUM(DCalendário6[[#This Row],[Dia]])</f>
        <v>36</v>
      </c>
      <c r="J3897" s="14" cm="1">
        <f t="array" aca="1" ref="J389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897" s="16">
        <f>WEEKDAY(DCalendário6[[#This Row],[Dia]])</f>
        <v>5</v>
      </c>
      <c r="L3897" s="1" t="str">
        <f>IFERROR(VLOOKUP(A3897,Tabela4[],1,0),"")</f>
        <v/>
      </c>
      <c r="M389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46996</v>
      </c>
      <c r="N3897" s="16" t="str">
        <f>IF(DCalendário6[[#This Row],[Dia Útil2]]="Feriado","Feriado",IF(AND(DCalendário6[[#This Row],[Dia Útil]]="",DCalendário6[[#This Row],[Mês Total]]=F3890),N3890+1,IF(DCalendário6[[#This Row],[Dia Útil]]="",1,"")))</f>
        <v/>
      </c>
      <c r="O389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23</v>
      </c>
      <c r="P3897" s="16"/>
      <c r="Q3897" s="17"/>
    </row>
    <row r="3898" spans="1:17" x14ac:dyDescent="0.25">
      <c r="A3898" s="1">
        <v>46997</v>
      </c>
      <c r="B3898" s="1">
        <f>IF(AND(DCalendário6[[#This Row],[Dia da semana]]&gt;1,DCalendário6[[#This Row],[Dia da semana]]&lt;7,DCalendário6[[#This Row],[Feriados]]=""),DCalendário6[[#This Row],[Dia]],"")</f>
        <v>46997</v>
      </c>
      <c r="C3898" s="16">
        <f>IF(DCalendário6[[#This Row],[Mês]]="","",IF(AND(C3894="",C3895="",C3896="",C3897=""),IF(DCalendário6[[#This Row],[Mês]]=D3897,C3897+1,IF(AND(D3897="",D3898=D3893),C3893+1,1)),IF(AND(C3895="",C3896="",C3897=""),IF(DCalendário6[[#This Row],[Mês]]=D3897,C3897+1,IF(AND(D3897="",D3898=D3894),C3894+1,1)),IF(AND(C3896="",C3897=""),IF(DCalendário6[[#This Row],[Mês]]=D3897,C3897+1,IF(AND(D3897="",D3898=D3895),C3895+1,1)),IF(DCalendário6[[#This Row],[Mês]]=D3897,C3897+1,IF(AND(D3897="",D3898=D3896),C3896+1,1))))))</f>
        <v>1</v>
      </c>
      <c r="D3898" s="14">
        <f>IF(DCalendário6[[#This Row],[Dia Útil]]="","",(MONTH($B3898)))</f>
        <v>9</v>
      </c>
      <c r="E3898" s="14">
        <f t="shared" si="60"/>
        <v>2028</v>
      </c>
      <c r="F3898" s="14">
        <f>MONTH(DCalendário6[[#This Row],[Dia]])</f>
        <v>9</v>
      </c>
      <c r="G3898" s="14" t="str">
        <f>MONTH(DCalendário6[[#This Row],[Dia]])&amp;" - "&amp;DCalendário6[[#This Row],[Ano]]</f>
        <v>9 - 2028</v>
      </c>
      <c r="H3898" s="14">
        <f>IF(DCalendário6[[#This Row],[Dia Útil]]="","",DCalendário6[[#This Row],[Semana Ano]])</f>
        <v>36</v>
      </c>
      <c r="I3898" s="14">
        <f>WEEKNUM(DCalendário6[[#This Row],[Dia]])</f>
        <v>36</v>
      </c>
      <c r="J3898" s="14" cm="1">
        <f t="array" aca="1" ref="J389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898" s="16">
        <f>WEEKDAY(DCalendário6[[#This Row],[Dia]])</f>
        <v>6</v>
      </c>
      <c r="L3898" s="1" t="str">
        <f>IFERROR(VLOOKUP(A3898,Tabela4[],1,0),"")</f>
        <v/>
      </c>
      <c r="M389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46997</v>
      </c>
      <c r="N3898" s="16" t="str">
        <f>IF(DCalendário6[[#This Row],[Dia Útil2]]="Feriado","Feriado",IF(AND(DCalendário6[[#This Row],[Dia Útil]]="",DCalendário6[[#This Row],[Mês Total]]=F3891),N3891+1,IF(DCalendário6[[#This Row],[Dia Útil]]="",1,"")))</f>
        <v/>
      </c>
      <c r="O389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3898" s="16"/>
      <c r="Q3898" s="17"/>
    </row>
    <row r="3899" spans="1:17" x14ac:dyDescent="0.25">
      <c r="A3899" s="1">
        <v>46998</v>
      </c>
      <c r="B3899" s="1" t="str">
        <f>IF(AND(DCalendário6[[#This Row],[Dia da semana]]&gt;1,DCalendário6[[#This Row],[Dia da semana]]&lt;7,DCalendário6[[#This Row],[Feriados]]=""),DCalendário6[[#This Row],[Dia]],"")</f>
        <v/>
      </c>
      <c r="C3899" s="16" t="str">
        <f>IF(DCalendário6[[#This Row],[Mês]]="","",IF(AND(C3895="",C3896="",C3897="",C3898=""),IF(DCalendário6[[#This Row],[Mês]]=D3898,C3898+1,IF(AND(D3898="",D3899=D3894),C3894+1,1)),IF(AND(C3896="",C3897="",C3898=""),IF(DCalendário6[[#This Row],[Mês]]=D3898,C3898+1,IF(AND(D3898="",D3899=D3895),C3895+1,1)),IF(AND(C3897="",C3898=""),IF(DCalendário6[[#This Row],[Mês]]=D3898,C3898+1,IF(AND(D3898="",D3899=D3896),C3896+1,1)),IF(DCalendário6[[#This Row],[Mês]]=D3898,C3898+1,IF(AND(D3898="",D3899=D3897),C3897+1,1))))))</f>
        <v/>
      </c>
      <c r="D3899" s="14" t="str">
        <f>IF(DCalendário6[[#This Row],[Dia Útil]]="","",(MONTH($B3899)))</f>
        <v/>
      </c>
      <c r="E3899" s="14">
        <f t="shared" si="60"/>
        <v>2028</v>
      </c>
      <c r="F3899" s="14">
        <f>MONTH(DCalendário6[[#This Row],[Dia]])</f>
        <v>9</v>
      </c>
      <c r="G3899" s="14" t="str">
        <f>MONTH(DCalendário6[[#This Row],[Dia]])&amp;" - "&amp;DCalendário6[[#This Row],[Ano]]</f>
        <v>9 - 2028</v>
      </c>
      <c r="H3899" s="14" t="str">
        <f>IF(DCalendário6[[#This Row],[Dia Útil]]="","",DCalendário6[[#This Row],[Semana Ano]])</f>
        <v/>
      </c>
      <c r="I3899" s="14">
        <f>WEEKNUM(DCalendário6[[#This Row],[Dia]])</f>
        <v>36</v>
      </c>
      <c r="J3899" s="14" cm="1">
        <f t="array" aca="1" ref="J389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899" s="16">
        <f>WEEKDAY(DCalendário6[[#This Row],[Dia]])</f>
        <v>7</v>
      </c>
      <c r="L3899" s="1" t="str">
        <f>IFERROR(VLOOKUP(A3899,Tabela4[],1,0),"")</f>
        <v/>
      </c>
      <c r="M389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899" s="16">
        <f>IF(DCalendário6[[#This Row],[Dia Útil2]]="Feriado","Feriado",IF(AND(DCalendário6[[#This Row],[Dia Útil]]="",DCalendário6[[#This Row],[Mês Total]]=F3892),N3892+1,IF(DCalendário6[[#This Row],[Dia Útil]]="",1,"")))</f>
        <v>1</v>
      </c>
      <c r="O389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3899" s="16"/>
      <c r="Q3899" s="17"/>
    </row>
    <row r="3900" spans="1:17" x14ac:dyDescent="0.25">
      <c r="A3900" s="1">
        <v>46999</v>
      </c>
      <c r="B3900" s="1" t="str">
        <f>IF(AND(DCalendário6[[#This Row],[Dia da semana]]&gt;1,DCalendário6[[#This Row],[Dia da semana]]&lt;7,DCalendário6[[#This Row],[Feriados]]=""),DCalendário6[[#This Row],[Dia]],"")</f>
        <v/>
      </c>
      <c r="C3900" s="16" t="str">
        <f>IF(DCalendário6[[#This Row],[Mês]]="","",IF(AND(C3896="",C3897="",C3898="",C3899=""),IF(DCalendário6[[#This Row],[Mês]]=D3899,C3899+1,IF(AND(D3899="",D3900=D3895),C3895+1,1)),IF(AND(C3897="",C3898="",C3899=""),IF(DCalendário6[[#This Row],[Mês]]=D3899,C3899+1,IF(AND(D3899="",D3900=D3896),C3896+1,1)),IF(AND(C3898="",C3899=""),IF(DCalendário6[[#This Row],[Mês]]=D3899,C3899+1,IF(AND(D3899="",D3900=D3897),C3897+1,1)),IF(DCalendário6[[#This Row],[Mês]]=D3899,C3899+1,IF(AND(D3899="",D3900=D3898),C3898+1,1))))))</f>
        <v/>
      </c>
      <c r="D3900" s="14" t="str">
        <f>IF(DCalendário6[[#This Row],[Dia Útil]]="","",(MONTH($B3900)))</f>
        <v/>
      </c>
      <c r="E3900" s="14">
        <f t="shared" si="60"/>
        <v>2028</v>
      </c>
      <c r="F3900" s="14">
        <f>MONTH(DCalendário6[[#This Row],[Dia]])</f>
        <v>9</v>
      </c>
      <c r="G3900" s="14" t="str">
        <f>MONTH(DCalendário6[[#This Row],[Dia]])&amp;" - "&amp;DCalendário6[[#This Row],[Ano]]</f>
        <v>9 - 2028</v>
      </c>
      <c r="H3900" s="14" t="str">
        <f>IF(DCalendário6[[#This Row],[Dia Útil]]="","",DCalendário6[[#This Row],[Semana Ano]])</f>
        <v/>
      </c>
      <c r="I3900" s="14">
        <f>WEEKNUM(DCalendário6[[#This Row],[Dia]])</f>
        <v>37</v>
      </c>
      <c r="J3900" s="14" cm="1">
        <f t="array" aca="1" ref="J390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900" s="16">
        <f>WEEKDAY(DCalendário6[[#This Row],[Dia]])</f>
        <v>1</v>
      </c>
      <c r="L3900" s="1" t="str">
        <f>IFERROR(VLOOKUP(A3900,Tabela4[],1,0),"")</f>
        <v/>
      </c>
      <c r="M390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900" s="16">
        <f>IF(DCalendário6[[#This Row],[Dia Útil2]]="Feriado","Feriado",IF(AND(DCalendário6[[#This Row],[Dia Útil]]="",DCalendário6[[#This Row],[Mês Total]]=F3893),N3893+1,IF(DCalendário6[[#This Row],[Dia Útil]]="",1,"")))</f>
        <v>1</v>
      </c>
      <c r="O390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3900" s="16"/>
      <c r="Q3900" s="17"/>
    </row>
    <row r="3901" spans="1:17" x14ac:dyDescent="0.25">
      <c r="A3901" s="1">
        <v>47000</v>
      </c>
      <c r="B3901" s="1">
        <f>IF(AND(DCalendário6[[#This Row],[Dia da semana]]&gt;1,DCalendário6[[#This Row],[Dia da semana]]&lt;7,DCalendário6[[#This Row],[Feriados]]=""),DCalendário6[[#This Row],[Dia]],"")</f>
        <v>47000</v>
      </c>
      <c r="C3901" s="16">
        <f>IF(DCalendário6[[#This Row],[Mês]]="","",IF(AND(C3897="",C3898="",C3899="",C3900=""),IF(DCalendário6[[#This Row],[Mês]]=D3900,C3900+1,IF(AND(D3900="",D3901=D3896),C3896+1,1)),IF(AND(C3898="",C3899="",C3900=""),IF(DCalendário6[[#This Row],[Mês]]=D3900,C3900+1,IF(AND(D3900="",D3901=D3897),C3897+1,1)),IF(AND(C3899="",C3900=""),IF(DCalendário6[[#This Row],[Mês]]=D3900,C3900+1,IF(AND(D3900="",D3901=D3898),C3898+1,1)),IF(DCalendário6[[#This Row],[Mês]]=D3900,C3900+1,IF(AND(D3900="",D3901=D3899),C3899+1,1))))))</f>
        <v>2</v>
      </c>
      <c r="D3901" s="14">
        <f>IF(DCalendário6[[#This Row],[Dia Útil]]="","",(MONTH($B3901)))</f>
        <v>9</v>
      </c>
      <c r="E3901" s="14">
        <f t="shared" si="60"/>
        <v>2028</v>
      </c>
      <c r="F3901" s="14">
        <f>MONTH(DCalendário6[[#This Row],[Dia]])</f>
        <v>9</v>
      </c>
      <c r="G3901" s="14" t="str">
        <f>MONTH(DCalendário6[[#This Row],[Dia]])&amp;" - "&amp;DCalendário6[[#This Row],[Ano]]</f>
        <v>9 - 2028</v>
      </c>
      <c r="H3901" s="14">
        <f>IF(DCalendário6[[#This Row],[Dia Útil]]="","",DCalendário6[[#This Row],[Semana Ano]])</f>
        <v>37</v>
      </c>
      <c r="I3901" s="14">
        <f>WEEKNUM(DCalendário6[[#This Row],[Dia]])</f>
        <v>37</v>
      </c>
      <c r="J3901" s="14" cm="1">
        <f t="array" aca="1" ref="J390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901" s="16">
        <f>WEEKDAY(DCalendário6[[#This Row],[Dia]])</f>
        <v>2</v>
      </c>
      <c r="L3901" s="1" t="str">
        <f>IFERROR(VLOOKUP(A3901,Tabela4[],1,0),"")</f>
        <v/>
      </c>
      <c r="M390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47000</v>
      </c>
      <c r="N3901" s="16" t="str">
        <f>IF(DCalendário6[[#This Row],[Dia Útil2]]="Feriado","Feriado",IF(AND(DCalendário6[[#This Row],[Dia Útil]]="",DCalendário6[[#This Row],[Mês Total]]=F3894),N3894+1,IF(DCalendário6[[#This Row],[Dia Útil]]="",1,"")))</f>
        <v/>
      </c>
      <c r="O390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3901" s="16"/>
      <c r="Q3901" s="17"/>
    </row>
    <row r="3902" spans="1:17" x14ac:dyDescent="0.25">
      <c r="A3902" s="1">
        <v>47001</v>
      </c>
      <c r="B3902" s="1">
        <f>IF(AND(DCalendário6[[#This Row],[Dia da semana]]&gt;1,DCalendário6[[#This Row],[Dia da semana]]&lt;7,DCalendário6[[#This Row],[Feriados]]=""),DCalendário6[[#This Row],[Dia]],"")</f>
        <v>47001</v>
      </c>
      <c r="C3902" s="16">
        <f>IF(DCalendário6[[#This Row],[Mês]]="","",IF(AND(C3898="",C3899="",C3900="",C3901=""),IF(DCalendário6[[#This Row],[Mês]]=D3901,C3901+1,IF(AND(D3901="",D3902=D3897),C3897+1,1)),IF(AND(C3899="",C3900="",C3901=""),IF(DCalendário6[[#This Row],[Mês]]=D3901,C3901+1,IF(AND(D3901="",D3902=D3898),C3898+1,1)),IF(AND(C3900="",C3901=""),IF(DCalendário6[[#This Row],[Mês]]=D3901,C3901+1,IF(AND(D3901="",D3902=D3899),C3899+1,1)),IF(DCalendário6[[#This Row],[Mês]]=D3901,C3901+1,IF(AND(D3901="",D3902=D3900),C3900+1,1))))))</f>
        <v>3</v>
      </c>
      <c r="D3902" s="14">
        <f>IF(DCalendário6[[#This Row],[Dia Útil]]="","",(MONTH($B3902)))</f>
        <v>9</v>
      </c>
      <c r="E3902" s="14">
        <f t="shared" si="60"/>
        <v>2028</v>
      </c>
      <c r="F3902" s="14">
        <f>MONTH(DCalendário6[[#This Row],[Dia]])</f>
        <v>9</v>
      </c>
      <c r="G3902" s="14" t="str">
        <f>MONTH(DCalendário6[[#This Row],[Dia]])&amp;" - "&amp;DCalendário6[[#This Row],[Ano]]</f>
        <v>9 - 2028</v>
      </c>
      <c r="H3902" s="14">
        <f>IF(DCalendário6[[#This Row],[Dia Útil]]="","",DCalendário6[[#This Row],[Semana Ano]])</f>
        <v>37</v>
      </c>
      <c r="I3902" s="14">
        <f>WEEKNUM(DCalendário6[[#This Row],[Dia]])</f>
        <v>37</v>
      </c>
      <c r="J3902" s="14" cm="1">
        <f t="array" aca="1" ref="J390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902" s="16">
        <f>WEEKDAY(DCalendário6[[#This Row],[Dia]])</f>
        <v>3</v>
      </c>
      <c r="L3902" s="1" t="str">
        <f>IFERROR(VLOOKUP(A3902,Tabela4[],1,0),"")</f>
        <v/>
      </c>
      <c r="M390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47001</v>
      </c>
      <c r="N3902" s="16" t="str">
        <f>IF(DCalendário6[[#This Row],[Dia Útil2]]="Feriado","Feriado",IF(AND(DCalendário6[[#This Row],[Dia Útil]]="",DCalendário6[[#This Row],[Mês Total]]=F3895),N3895+1,IF(DCalendário6[[#This Row],[Dia Útil]]="",1,"")))</f>
        <v/>
      </c>
      <c r="O390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3902" s="16"/>
      <c r="Q3902" s="17"/>
    </row>
    <row r="3903" spans="1:17" x14ac:dyDescent="0.25">
      <c r="A3903" s="1">
        <v>47002</v>
      </c>
      <c r="B3903" s="1">
        <f>IF(AND(DCalendário6[[#This Row],[Dia da semana]]&gt;1,DCalendário6[[#This Row],[Dia da semana]]&lt;7,DCalendário6[[#This Row],[Feriados]]=""),DCalendário6[[#This Row],[Dia]],"")</f>
        <v>47002</v>
      </c>
      <c r="C3903" s="16">
        <f>IF(DCalendário6[[#This Row],[Mês]]="","",IF(AND(C3899="",C3900="",C3901="",C3902=""),IF(DCalendário6[[#This Row],[Mês]]=D3902,C3902+1,IF(AND(D3902="",D3903=D3898),C3898+1,1)),IF(AND(C3900="",C3901="",C3902=""),IF(DCalendário6[[#This Row],[Mês]]=D3902,C3902+1,IF(AND(D3902="",D3903=D3899),C3899+1,1)),IF(AND(C3901="",C3902=""),IF(DCalendário6[[#This Row],[Mês]]=D3902,C3902+1,IF(AND(D3902="",D3903=D3900),C3900+1,1)),IF(DCalendário6[[#This Row],[Mês]]=D3902,C3902+1,IF(AND(D3902="",D3903=D3901),C3901+1,1))))))</f>
        <v>4</v>
      </c>
      <c r="D3903" s="14">
        <f>IF(DCalendário6[[#This Row],[Dia Útil]]="","",(MONTH($B3903)))</f>
        <v>9</v>
      </c>
      <c r="E3903" s="14">
        <f t="shared" si="60"/>
        <v>2028</v>
      </c>
      <c r="F3903" s="14">
        <f>MONTH(DCalendário6[[#This Row],[Dia]])</f>
        <v>9</v>
      </c>
      <c r="G3903" s="14" t="str">
        <f>MONTH(DCalendário6[[#This Row],[Dia]])&amp;" - "&amp;DCalendário6[[#This Row],[Ano]]</f>
        <v>9 - 2028</v>
      </c>
      <c r="H3903" s="14">
        <f>IF(DCalendário6[[#This Row],[Dia Útil]]="","",DCalendário6[[#This Row],[Semana Ano]])</f>
        <v>37</v>
      </c>
      <c r="I3903" s="14">
        <f>WEEKNUM(DCalendário6[[#This Row],[Dia]])</f>
        <v>37</v>
      </c>
      <c r="J3903" s="14" cm="1">
        <f t="array" aca="1" ref="J390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903" s="16">
        <f>WEEKDAY(DCalendário6[[#This Row],[Dia]])</f>
        <v>4</v>
      </c>
      <c r="L3903" s="1" t="str">
        <f>IFERROR(VLOOKUP(A3903,Tabela4[],1,0),"")</f>
        <v/>
      </c>
      <c r="M390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47002</v>
      </c>
      <c r="N3903" s="16" t="str">
        <f>IF(DCalendário6[[#This Row],[Dia Útil2]]="Feriado","Feriado",IF(AND(DCalendário6[[#This Row],[Dia Útil]]="",DCalendário6[[#This Row],[Mês Total]]=F3896),N3896+1,IF(DCalendário6[[#This Row],[Dia Útil]]="",1,"")))</f>
        <v/>
      </c>
      <c r="O390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3903" s="16"/>
      <c r="Q3903" s="17"/>
    </row>
    <row r="3904" spans="1:17" x14ac:dyDescent="0.25">
      <c r="A3904" s="1">
        <v>47003</v>
      </c>
      <c r="B3904" s="1" t="str">
        <f>IF(AND(DCalendário6[[#This Row],[Dia da semana]]&gt;1,DCalendário6[[#This Row],[Dia da semana]]&lt;7,DCalendário6[[#This Row],[Feriados]]=""),DCalendário6[[#This Row],[Dia]],"")</f>
        <v/>
      </c>
      <c r="C3904" s="16" t="str">
        <f>IF(DCalendário6[[#This Row],[Mês]]="","",IF(AND(C3900="",C3901="",C3902="",C3903=""),IF(DCalendário6[[#This Row],[Mês]]=D3903,C3903+1,IF(AND(D3903="",D3904=D3899),C3899+1,1)),IF(AND(C3901="",C3902="",C3903=""),IF(DCalendário6[[#This Row],[Mês]]=D3903,C3903+1,IF(AND(D3903="",D3904=D3900),C3900+1,1)),IF(AND(C3902="",C3903=""),IF(DCalendário6[[#This Row],[Mês]]=D3903,C3903+1,IF(AND(D3903="",D3904=D3901),C3901+1,1)),IF(DCalendário6[[#This Row],[Mês]]=D3903,C3903+1,IF(AND(D3903="",D3904=D3902),C3902+1,1))))))</f>
        <v/>
      </c>
      <c r="D3904" s="14" t="str">
        <f>IF(DCalendário6[[#This Row],[Dia Útil]]="","",(MONTH($B3904)))</f>
        <v/>
      </c>
      <c r="E3904" s="14">
        <f t="shared" si="60"/>
        <v>2028</v>
      </c>
      <c r="F3904" s="14">
        <f>MONTH(DCalendário6[[#This Row],[Dia]])</f>
        <v>9</v>
      </c>
      <c r="G3904" s="14" t="str">
        <f>MONTH(DCalendário6[[#This Row],[Dia]])&amp;" - "&amp;DCalendário6[[#This Row],[Ano]]</f>
        <v>9 - 2028</v>
      </c>
      <c r="H3904" s="14" t="str">
        <f>IF(DCalendário6[[#This Row],[Dia Útil]]="","",DCalendário6[[#This Row],[Semana Ano]])</f>
        <v/>
      </c>
      <c r="I3904" s="14">
        <f>WEEKNUM(DCalendário6[[#This Row],[Dia]])</f>
        <v>37</v>
      </c>
      <c r="J3904" s="14" cm="1">
        <f t="array" aca="1" ref="J390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904" s="16">
        <f>WEEKDAY(DCalendário6[[#This Row],[Dia]])</f>
        <v>5</v>
      </c>
      <c r="L3904" s="1">
        <f>IFERROR(VLOOKUP(A3904,Tabela4[],1,0),"")</f>
        <v>47003</v>
      </c>
      <c r="M390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3904" s="16" t="str">
        <f>IF(DCalendário6[[#This Row],[Dia Útil2]]="Feriado","Feriado",IF(AND(DCalendário6[[#This Row],[Dia Útil]]="",DCalendário6[[#This Row],[Mês Total]]=F3897),N3897+1,IF(DCalendário6[[#This Row],[Dia Útil]]="",1,"")))</f>
        <v>Feriado</v>
      </c>
      <c r="O390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3904" s="16"/>
      <c r="Q3904" s="17"/>
    </row>
    <row r="3905" spans="1:17" x14ac:dyDescent="0.25">
      <c r="A3905" s="1">
        <v>47004</v>
      </c>
      <c r="B3905" s="1">
        <f>IF(AND(DCalendário6[[#This Row],[Dia da semana]]&gt;1,DCalendário6[[#This Row],[Dia da semana]]&lt;7,DCalendário6[[#This Row],[Feriados]]=""),DCalendário6[[#This Row],[Dia]],"")</f>
        <v>47004</v>
      </c>
      <c r="C3905" s="16">
        <f>IF(DCalendário6[[#This Row],[Mês]]="","",IF(AND(C3901="",C3902="",C3903="",C3904=""),IF(DCalendário6[[#This Row],[Mês]]=D3904,C3904+1,IF(AND(D3904="",D3905=D3900),C3900+1,1)),IF(AND(C3902="",C3903="",C3904=""),IF(DCalendário6[[#This Row],[Mês]]=D3904,C3904+1,IF(AND(D3904="",D3905=D3901),C3901+1,1)),IF(AND(C3903="",C3904=""),IF(DCalendário6[[#This Row],[Mês]]=D3904,C3904+1,IF(AND(D3904="",D3905=D3902),C3902+1,1)),IF(DCalendário6[[#This Row],[Mês]]=D3904,C3904+1,IF(AND(D3904="",D3905=D3903),C3903+1,1))))))</f>
        <v>5</v>
      </c>
      <c r="D3905" s="14">
        <f>IF(DCalendário6[[#This Row],[Dia Útil]]="","",(MONTH($B3905)))</f>
        <v>9</v>
      </c>
      <c r="E3905" s="14">
        <f t="shared" si="60"/>
        <v>2028</v>
      </c>
      <c r="F3905" s="14">
        <f>MONTH(DCalendário6[[#This Row],[Dia]])</f>
        <v>9</v>
      </c>
      <c r="G3905" s="14" t="str">
        <f>MONTH(DCalendário6[[#This Row],[Dia]])&amp;" - "&amp;DCalendário6[[#This Row],[Ano]]</f>
        <v>9 - 2028</v>
      </c>
      <c r="H3905" s="14">
        <f>IF(DCalendário6[[#This Row],[Dia Útil]]="","",DCalendário6[[#This Row],[Semana Ano]])</f>
        <v>37</v>
      </c>
      <c r="I3905" s="14">
        <f>WEEKNUM(DCalendário6[[#This Row],[Dia]])</f>
        <v>37</v>
      </c>
      <c r="J3905" s="14" cm="1">
        <f t="array" aca="1" ref="J390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905" s="16">
        <f>WEEKDAY(DCalendário6[[#This Row],[Dia]])</f>
        <v>6</v>
      </c>
      <c r="L3905" s="1" t="str">
        <f>IFERROR(VLOOKUP(A3905,Tabela4[],1,0),"")</f>
        <v/>
      </c>
      <c r="M390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47004</v>
      </c>
      <c r="N3905" s="16" t="str">
        <f>IF(DCalendário6[[#This Row],[Dia Útil2]]="Feriado","Feriado",IF(AND(DCalendário6[[#This Row],[Dia Útil]]="",DCalendário6[[#This Row],[Mês Total]]=F3898),N3898+1,IF(DCalendário6[[#This Row],[Dia Útil]]="",1,"")))</f>
        <v/>
      </c>
      <c r="O390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3905" s="16"/>
      <c r="Q3905" s="17"/>
    </row>
    <row r="3906" spans="1:17" x14ac:dyDescent="0.25">
      <c r="A3906" s="1">
        <v>47005</v>
      </c>
      <c r="B3906" s="1" t="str">
        <f>IF(AND(DCalendário6[[#This Row],[Dia da semana]]&gt;1,DCalendário6[[#This Row],[Dia da semana]]&lt;7,DCalendário6[[#This Row],[Feriados]]=""),DCalendário6[[#This Row],[Dia]],"")</f>
        <v/>
      </c>
      <c r="C3906" s="16" t="str">
        <f>IF(DCalendário6[[#This Row],[Mês]]="","",IF(AND(C3902="",C3903="",C3904="",C3905=""),IF(DCalendário6[[#This Row],[Mês]]=D3905,C3905+1,IF(AND(D3905="",D3906=D3901),C3901+1,1)),IF(AND(C3903="",C3904="",C3905=""),IF(DCalendário6[[#This Row],[Mês]]=D3905,C3905+1,IF(AND(D3905="",D3906=D3902),C3902+1,1)),IF(AND(C3904="",C3905=""),IF(DCalendário6[[#This Row],[Mês]]=D3905,C3905+1,IF(AND(D3905="",D3906=D3903),C3903+1,1)),IF(DCalendário6[[#This Row],[Mês]]=D3905,C3905+1,IF(AND(D3905="",D3906=D3904),C3904+1,1))))))</f>
        <v/>
      </c>
      <c r="D3906" s="14" t="str">
        <f>IF(DCalendário6[[#This Row],[Dia Útil]]="","",(MONTH($B3906)))</f>
        <v/>
      </c>
      <c r="E3906" s="14">
        <f t="shared" ref="E3906:E3969" si="61">YEAR($A3906)</f>
        <v>2028</v>
      </c>
      <c r="F3906" s="14">
        <f>MONTH(DCalendário6[[#This Row],[Dia]])</f>
        <v>9</v>
      </c>
      <c r="G3906" s="14" t="str">
        <f>MONTH(DCalendário6[[#This Row],[Dia]])&amp;" - "&amp;DCalendário6[[#This Row],[Ano]]</f>
        <v>9 - 2028</v>
      </c>
      <c r="H3906" s="14" t="str">
        <f>IF(DCalendário6[[#This Row],[Dia Útil]]="","",DCalendário6[[#This Row],[Semana Ano]])</f>
        <v/>
      </c>
      <c r="I3906" s="14">
        <f>WEEKNUM(DCalendário6[[#This Row],[Dia]])</f>
        <v>37</v>
      </c>
      <c r="J3906" s="14" cm="1">
        <f t="array" aca="1" ref="J390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906" s="16">
        <f>WEEKDAY(DCalendário6[[#This Row],[Dia]])</f>
        <v>7</v>
      </c>
      <c r="L3906" s="1" t="str">
        <f>IFERROR(VLOOKUP(A3906,Tabela4[],1,0),"")</f>
        <v/>
      </c>
      <c r="M390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906" s="16">
        <f>IF(DCalendário6[[#This Row],[Dia Útil2]]="Feriado","Feriado",IF(AND(DCalendário6[[#This Row],[Dia Útil]]="",DCalendário6[[#This Row],[Mês Total]]=F3899),N3899+1,IF(DCalendário6[[#This Row],[Dia Útil]]="",1,"")))</f>
        <v>2</v>
      </c>
      <c r="O390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3906" s="16"/>
      <c r="Q3906" s="17"/>
    </row>
    <row r="3907" spans="1:17" x14ac:dyDescent="0.25">
      <c r="A3907" s="1">
        <v>47006</v>
      </c>
      <c r="B3907" s="1" t="str">
        <f>IF(AND(DCalendário6[[#This Row],[Dia da semana]]&gt;1,DCalendário6[[#This Row],[Dia da semana]]&lt;7,DCalendário6[[#This Row],[Feriados]]=""),DCalendário6[[#This Row],[Dia]],"")</f>
        <v/>
      </c>
      <c r="C3907" s="16" t="str">
        <f>IF(DCalendário6[[#This Row],[Mês]]="","",IF(AND(C3903="",C3904="",C3905="",C3906=""),IF(DCalendário6[[#This Row],[Mês]]=D3906,C3906+1,IF(AND(D3906="",D3907=D3902),C3902+1,1)),IF(AND(C3904="",C3905="",C3906=""),IF(DCalendário6[[#This Row],[Mês]]=D3906,C3906+1,IF(AND(D3906="",D3907=D3903),C3903+1,1)),IF(AND(C3905="",C3906=""),IF(DCalendário6[[#This Row],[Mês]]=D3906,C3906+1,IF(AND(D3906="",D3907=D3904),C3904+1,1)),IF(DCalendário6[[#This Row],[Mês]]=D3906,C3906+1,IF(AND(D3906="",D3907=D3905),C3905+1,1))))))</f>
        <v/>
      </c>
      <c r="D3907" s="14" t="str">
        <f>IF(DCalendário6[[#This Row],[Dia Útil]]="","",(MONTH($B3907)))</f>
        <v/>
      </c>
      <c r="E3907" s="14">
        <f t="shared" si="61"/>
        <v>2028</v>
      </c>
      <c r="F3907" s="14">
        <f>MONTH(DCalendário6[[#This Row],[Dia]])</f>
        <v>9</v>
      </c>
      <c r="G3907" s="14" t="str">
        <f>MONTH(DCalendário6[[#This Row],[Dia]])&amp;" - "&amp;DCalendário6[[#This Row],[Ano]]</f>
        <v>9 - 2028</v>
      </c>
      <c r="H3907" s="14" t="str">
        <f>IF(DCalendário6[[#This Row],[Dia Útil]]="","",DCalendário6[[#This Row],[Semana Ano]])</f>
        <v/>
      </c>
      <c r="I3907" s="14">
        <f>WEEKNUM(DCalendário6[[#This Row],[Dia]])</f>
        <v>38</v>
      </c>
      <c r="J3907" s="14" cm="1">
        <f t="array" aca="1" ref="J390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907" s="16">
        <f>WEEKDAY(DCalendário6[[#This Row],[Dia]])</f>
        <v>1</v>
      </c>
      <c r="L3907" s="1" t="str">
        <f>IFERROR(VLOOKUP(A3907,Tabela4[],1,0),"")</f>
        <v/>
      </c>
      <c r="M390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907" s="16">
        <f>IF(DCalendário6[[#This Row],[Dia Útil2]]="Feriado","Feriado",IF(AND(DCalendário6[[#This Row],[Dia Útil]]="",DCalendário6[[#This Row],[Mês Total]]=F3900),N3900+1,IF(DCalendário6[[#This Row],[Dia Útil]]="",1,"")))</f>
        <v>2</v>
      </c>
      <c r="O390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3907" s="16"/>
      <c r="Q3907" s="17"/>
    </row>
    <row r="3908" spans="1:17" x14ac:dyDescent="0.25">
      <c r="A3908" s="1">
        <v>47007</v>
      </c>
      <c r="B3908" s="1">
        <f>IF(AND(DCalendário6[[#This Row],[Dia da semana]]&gt;1,DCalendário6[[#This Row],[Dia da semana]]&lt;7,DCalendário6[[#This Row],[Feriados]]=""),DCalendário6[[#This Row],[Dia]],"")</f>
        <v>47007</v>
      </c>
      <c r="C3908" s="16">
        <f>IF(DCalendário6[[#This Row],[Mês]]="","",IF(AND(C3904="",C3905="",C3906="",C3907=""),IF(DCalendário6[[#This Row],[Mês]]=D3907,C3907+1,IF(AND(D3907="",D3908=D3903),C3903+1,1)),IF(AND(C3905="",C3906="",C3907=""),IF(DCalendário6[[#This Row],[Mês]]=D3907,C3907+1,IF(AND(D3907="",D3908=D3904),C3904+1,1)),IF(AND(C3906="",C3907=""),IF(DCalendário6[[#This Row],[Mês]]=D3907,C3907+1,IF(AND(D3907="",D3908=D3905),C3905+1,1)),IF(DCalendário6[[#This Row],[Mês]]=D3907,C3907+1,IF(AND(D3907="",D3908=D3906),C3906+1,1))))))</f>
        <v>6</v>
      </c>
      <c r="D3908" s="14">
        <f>IF(DCalendário6[[#This Row],[Dia Útil]]="","",(MONTH($B3908)))</f>
        <v>9</v>
      </c>
      <c r="E3908" s="14">
        <f t="shared" si="61"/>
        <v>2028</v>
      </c>
      <c r="F3908" s="14">
        <f>MONTH(DCalendário6[[#This Row],[Dia]])</f>
        <v>9</v>
      </c>
      <c r="G3908" s="14" t="str">
        <f>MONTH(DCalendário6[[#This Row],[Dia]])&amp;" - "&amp;DCalendário6[[#This Row],[Ano]]</f>
        <v>9 - 2028</v>
      </c>
      <c r="H3908" s="14">
        <f>IF(DCalendário6[[#This Row],[Dia Útil]]="","",DCalendário6[[#This Row],[Semana Ano]])</f>
        <v>38</v>
      </c>
      <c r="I3908" s="14">
        <f>WEEKNUM(DCalendário6[[#This Row],[Dia]])</f>
        <v>38</v>
      </c>
      <c r="J3908" s="14" cm="1">
        <f t="array" aca="1" ref="J390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908" s="16">
        <f>WEEKDAY(DCalendário6[[#This Row],[Dia]])</f>
        <v>2</v>
      </c>
      <c r="L3908" s="1" t="str">
        <f>IFERROR(VLOOKUP(A3908,Tabela4[],1,0),"")</f>
        <v/>
      </c>
      <c r="M390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47007</v>
      </c>
      <c r="N3908" s="16" t="str">
        <f>IF(DCalendário6[[#This Row],[Dia Útil2]]="Feriado","Feriado",IF(AND(DCalendário6[[#This Row],[Dia Útil]]="",DCalendário6[[#This Row],[Mês Total]]=F3901),N3901+1,IF(DCalendário6[[#This Row],[Dia Útil]]="",1,"")))</f>
        <v/>
      </c>
      <c r="O390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3908" s="16"/>
      <c r="Q3908" s="17"/>
    </row>
    <row r="3909" spans="1:17" x14ac:dyDescent="0.25">
      <c r="A3909" s="1">
        <v>47008</v>
      </c>
      <c r="B3909" s="1">
        <f>IF(AND(DCalendário6[[#This Row],[Dia da semana]]&gt;1,DCalendário6[[#This Row],[Dia da semana]]&lt;7,DCalendário6[[#This Row],[Feriados]]=""),DCalendário6[[#This Row],[Dia]],"")</f>
        <v>47008</v>
      </c>
      <c r="C3909" s="16">
        <f>IF(DCalendário6[[#This Row],[Mês]]="","",IF(AND(C3905="",C3906="",C3907="",C3908=""),IF(DCalendário6[[#This Row],[Mês]]=D3908,C3908+1,IF(AND(D3908="",D3909=D3904),C3904+1,1)),IF(AND(C3906="",C3907="",C3908=""),IF(DCalendário6[[#This Row],[Mês]]=D3908,C3908+1,IF(AND(D3908="",D3909=D3905),C3905+1,1)),IF(AND(C3907="",C3908=""),IF(DCalendário6[[#This Row],[Mês]]=D3908,C3908+1,IF(AND(D3908="",D3909=D3906),C3906+1,1)),IF(DCalendário6[[#This Row],[Mês]]=D3908,C3908+1,IF(AND(D3908="",D3909=D3907),C3907+1,1))))))</f>
        <v>7</v>
      </c>
      <c r="D3909" s="14">
        <f>IF(DCalendário6[[#This Row],[Dia Útil]]="","",(MONTH($B3909)))</f>
        <v>9</v>
      </c>
      <c r="E3909" s="14">
        <f t="shared" si="61"/>
        <v>2028</v>
      </c>
      <c r="F3909" s="14">
        <f>MONTH(DCalendário6[[#This Row],[Dia]])</f>
        <v>9</v>
      </c>
      <c r="G3909" s="14" t="str">
        <f>MONTH(DCalendário6[[#This Row],[Dia]])&amp;" - "&amp;DCalendário6[[#This Row],[Ano]]</f>
        <v>9 - 2028</v>
      </c>
      <c r="H3909" s="14">
        <f>IF(DCalendário6[[#This Row],[Dia Útil]]="","",DCalendário6[[#This Row],[Semana Ano]])</f>
        <v>38</v>
      </c>
      <c r="I3909" s="14">
        <f>WEEKNUM(DCalendário6[[#This Row],[Dia]])</f>
        <v>38</v>
      </c>
      <c r="J3909" s="14" cm="1">
        <f t="array" aca="1" ref="J390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909" s="16">
        <f>WEEKDAY(DCalendário6[[#This Row],[Dia]])</f>
        <v>3</v>
      </c>
      <c r="L3909" s="1" t="str">
        <f>IFERROR(VLOOKUP(A3909,Tabela4[],1,0),"")</f>
        <v/>
      </c>
      <c r="M390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47008</v>
      </c>
      <c r="N3909" s="16" t="str">
        <f>IF(DCalendário6[[#This Row],[Dia Útil2]]="Feriado","Feriado",IF(AND(DCalendário6[[#This Row],[Dia Útil]]="",DCalendário6[[#This Row],[Mês Total]]=F3902),N3902+1,IF(DCalendário6[[#This Row],[Dia Útil]]="",1,"")))</f>
        <v/>
      </c>
      <c r="O390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3909" s="16"/>
      <c r="Q3909" s="17"/>
    </row>
    <row r="3910" spans="1:17" x14ac:dyDescent="0.25">
      <c r="A3910" s="1">
        <v>47009</v>
      </c>
      <c r="B3910" s="1">
        <f>IF(AND(DCalendário6[[#This Row],[Dia da semana]]&gt;1,DCalendário6[[#This Row],[Dia da semana]]&lt;7,DCalendário6[[#This Row],[Feriados]]=""),DCalendário6[[#This Row],[Dia]],"")</f>
        <v>47009</v>
      </c>
      <c r="C3910" s="16">
        <f>IF(DCalendário6[[#This Row],[Mês]]="","",IF(AND(C3906="",C3907="",C3908="",C3909=""),IF(DCalendário6[[#This Row],[Mês]]=D3909,C3909+1,IF(AND(D3909="",D3910=D3905),C3905+1,1)),IF(AND(C3907="",C3908="",C3909=""),IF(DCalendário6[[#This Row],[Mês]]=D3909,C3909+1,IF(AND(D3909="",D3910=D3906),C3906+1,1)),IF(AND(C3908="",C3909=""),IF(DCalendário6[[#This Row],[Mês]]=D3909,C3909+1,IF(AND(D3909="",D3910=D3907),C3907+1,1)),IF(DCalendário6[[#This Row],[Mês]]=D3909,C3909+1,IF(AND(D3909="",D3910=D3908),C3908+1,1))))))</f>
        <v>8</v>
      </c>
      <c r="D3910" s="14">
        <f>IF(DCalendário6[[#This Row],[Dia Útil]]="","",(MONTH($B3910)))</f>
        <v>9</v>
      </c>
      <c r="E3910" s="14">
        <f t="shared" si="61"/>
        <v>2028</v>
      </c>
      <c r="F3910" s="14">
        <f>MONTH(DCalendário6[[#This Row],[Dia]])</f>
        <v>9</v>
      </c>
      <c r="G3910" s="14" t="str">
        <f>MONTH(DCalendário6[[#This Row],[Dia]])&amp;" - "&amp;DCalendário6[[#This Row],[Ano]]</f>
        <v>9 - 2028</v>
      </c>
      <c r="H3910" s="14">
        <f>IF(DCalendário6[[#This Row],[Dia Útil]]="","",DCalendário6[[#This Row],[Semana Ano]])</f>
        <v>38</v>
      </c>
      <c r="I3910" s="14">
        <f>WEEKNUM(DCalendário6[[#This Row],[Dia]])</f>
        <v>38</v>
      </c>
      <c r="J3910" s="14" cm="1">
        <f t="array" aca="1" ref="J391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910" s="16">
        <f>WEEKDAY(DCalendário6[[#This Row],[Dia]])</f>
        <v>4</v>
      </c>
      <c r="L3910" s="1" t="str">
        <f>IFERROR(VLOOKUP(A3910,Tabela4[],1,0),"")</f>
        <v/>
      </c>
      <c r="M391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47009</v>
      </c>
      <c r="N3910" s="16" t="str">
        <f>IF(DCalendário6[[#This Row],[Dia Útil2]]="Feriado","Feriado",IF(AND(DCalendário6[[#This Row],[Dia Útil]]="",DCalendário6[[#This Row],[Mês Total]]=F3903),N3903+1,IF(DCalendário6[[#This Row],[Dia Útil]]="",1,"")))</f>
        <v/>
      </c>
      <c r="O391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3910" s="16"/>
      <c r="Q3910" s="17"/>
    </row>
    <row r="3911" spans="1:17" x14ac:dyDescent="0.25">
      <c r="A3911" s="1">
        <v>47010</v>
      </c>
      <c r="B3911" s="1">
        <f>IF(AND(DCalendário6[[#This Row],[Dia da semana]]&gt;1,DCalendário6[[#This Row],[Dia da semana]]&lt;7,DCalendário6[[#This Row],[Feriados]]=""),DCalendário6[[#This Row],[Dia]],"")</f>
        <v>47010</v>
      </c>
      <c r="C3911" s="16">
        <f>IF(DCalendário6[[#This Row],[Mês]]="","",IF(AND(C3907="",C3908="",C3909="",C3910=""),IF(DCalendário6[[#This Row],[Mês]]=D3910,C3910+1,IF(AND(D3910="",D3911=D3906),C3906+1,1)),IF(AND(C3908="",C3909="",C3910=""),IF(DCalendário6[[#This Row],[Mês]]=D3910,C3910+1,IF(AND(D3910="",D3911=D3907),C3907+1,1)),IF(AND(C3909="",C3910=""),IF(DCalendário6[[#This Row],[Mês]]=D3910,C3910+1,IF(AND(D3910="",D3911=D3908),C3908+1,1)),IF(DCalendário6[[#This Row],[Mês]]=D3910,C3910+1,IF(AND(D3910="",D3911=D3909),C3909+1,1))))))</f>
        <v>9</v>
      </c>
      <c r="D3911" s="14">
        <f>IF(DCalendário6[[#This Row],[Dia Útil]]="","",(MONTH($B3911)))</f>
        <v>9</v>
      </c>
      <c r="E3911" s="14">
        <f t="shared" si="61"/>
        <v>2028</v>
      </c>
      <c r="F3911" s="14">
        <f>MONTH(DCalendário6[[#This Row],[Dia]])</f>
        <v>9</v>
      </c>
      <c r="G3911" s="14" t="str">
        <f>MONTH(DCalendário6[[#This Row],[Dia]])&amp;" - "&amp;DCalendário6[[#This Row],[Ano]]</f>
        <v>9 - 2028</v>
      </c>
      <c r="H3911" s="14">
        <f>IF(DCalendário6[[#This Row],[Dia Útil]]="","",DCalendário6[[#This Row],[Semana Ano]])</f>
        <v>38</v>
      </c>
      <c r="I3911" s="14">
        <f>WEEKNUM(DCalendário6[[#This Row],[Dia]])</f>
        <v>38</v>
      </c>
      <c r="J3911" s="14" cm="1">
        <f t="array" aca="1" ref="J391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911" s="16">
        <f>WEEKDAY(DCalendário6[[#This Row],[Dia]])</f>
        <v>5</v>
      </c>
      <c r="L3911" s="1" t="str">
        <f>IFERROR(VLOOKUP(A3911,Tabela4[],1,0),"")</f>
        <v/>
      </c>
      <c r="M391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47010</v>
      </c>
      <c r="N3911" s="16" t="str">
        <f>IF(DCalendário6[[#This Row],[Dia Útil2]]="Feriado","Feriado",IF(AND(DCalendário6[[#This Row],[Dia Útil]]="",DCalendário6[[#This Row],[Mês Total]]=F3904),N3904+1,IF(DCalendário6[[#This Row],[Dia Útil]]="",1,"")))</f>
        <v/>
      </c>
      <c r="O391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3911" s="16"/>
      <c r="Q3911" s="17"/>
    </row>
    <row r="3912" spans="1:17" x14ac:dyDescent="0.25">
      <c r="A3912" s="1">
        <v>47011</v>
      </c>
      <c r="B3912" s="1">
        <f>IF(AND(DCalendário6[[#This Row],[Dia da semana]]&gt;1,DCalendário6[[#This Row],[Dia da semana]]&lt;7,DCalendário6[[#This Row],[Feriados]]=""),DCalendário6[[#This Row],[Dia]],"")</f>
        <v>47011</v>
      </c>
      <c r="C3912" s="16">
        <f>IF(DCalendário6[[#This Row],[Mês]]="","",IF(AND(C3908="",C3909="",C3910="",C3911=""),IF(DCalendário6[[#This Row],[Mês]]=D3911,C3911+1,IF(AND(D3911="",D3912=D3907),C3907+1,1)),IF(AND(C3909="",C3910="",C3911=""),IF(DCalendário6[[#This Row],[Mês]]=D3911,C3911+1,IF(AND(D3911="",D3912=D3908),C3908+1,1)),IF(AND(C3910="",C3911=""),IF(DCalendário6[[#This Row],[Mês]]=D3911,C3911+1,IF(AND(D3911="",D3912=D3909),C3909+1,1)),IF(DCalendário6[[#This Row],[Mês]]=D3911,C3911+1,IF(AND(D3911="",D3912=D3910),C3910+1,1))))))</f>
        <v>10</v>
      </c>
      <c r="D3912" s="14">
        <f>IF(DCalendário6[[#This Row],[Dia Útil]]="","",(MONTH($B3912)))</f>
        <v>9</v>
      </c>
      <c r="E3912" s="14">
        <f t="shared" si="61"/>
        <v>2028</v>
      </c>
      <c r="F3912" s="14">
        <f>MONTH(DCalendário6[[#This Row],[Dia]])</f>
        <v>9</v>
      </c>
      <c r="G3912" s="14" t="str">
        <f>MONTH(DCalendário6[[#This Row],[Dia]])&amp;" - "&amp;DCalendário6[[#This Row],[Ano]]</f>
        <v>9 - 2028</v>
      </c>
      <c r="H3912" s="14">
        <f>IF(DCalendário6[[#This Row],[Dia Útil]]="","",DCalendário6[[#This Row],[Semana Ano]])</f>
        <v>38</v>
      </c>
      <c r="I3912" s="14">
        <f>WEEKNUM(DCalendário6[[#This Row],[Dia]])</f>
        <v>38</v>
      </c>
      <c r="J3912" s="14" cm="1">
        <f t="array" aca="1" ref="J391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912" s="16">
        <f>WEEKDAY(DCalendário6[[#This Row],[Dia]])</f>
        <v>6</v>
      </c>
      <c r="L3912" s="1" t="str">
        <f>IFERROR(VLOOKUP(A3912,Tabela4[],1,0),"")</f>
        <v/>
      </c>
      <c r="M391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47011</v>
      </c>
      <c r="N3912" s="16" t="str">
        <f>IF(DCalendário6[[#This Row],[Dia Útil2]]="Feriado","Feriado",IF(AND(DCalendário6[[#This Row],[Dia Útil]]="",DCalendário6[[#This Row],[Mês Total]]=F3905),N3905+1,IF(DCalendário6[[#This Row],[Dia Útil]]="",1,"")))</f>
        <v/>
      </c>
      <c r="O391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3912" s="16"/>
      <c r="Q3912" s="17"/>
    </row>
    <row r="3913" spans="1:17" x14ac:dyDescent="0.25">
      <c r="A3913" s="1">
        <v>47012</v>
      </c>
      <c r="B3913" s="1" t="str">
        <f>IF(AND(DCalendário6[[#This Row],[Dia da semana]]&gt;1,DCalendário6[[#This Row],[Dia da semana]]&lt;7,DCalendário6[[#This Row],[Feriados]]=""),DCalendário6[[#This Row],[Dia]],"")</f>
        <v/>
      </c>
      <c r="C3913" s="16" t="str">
        <f>IF(DCalendário6[[#This Row],[Mês]]="","",IF(AND(C3909="",C3910="",C3911="",C3912=""),IF(DCalendário6[[#This Row],[Mês]]=D3912,C3912+1,IF(AND(D3912="",D3913=D3908),C3908+1,1)),IF(AND(C3910="",C3911="",C3912=""),IF(DCalendário6[[#This Row],[Mês]]=D3912,C3912+1,IF(AND(D3912="",D3913=D3909),C3909+1,1)),IF(AND(C3911="",C3912=""),IF(DCalendário6[[#This Row],[Mês]]=D3912,C3912+1,IF(AND(D3912="",D3913=D3910),C3910+1,1)),IF(DCalendário6[[#This Row],[Mês]]=D3912,C3912+1,IF(AND(D3912="",D3913=D3911),C3911+1,1))))))</f>
        <v/>
      </c>
      <c r="D3913" s="14" t="str">
        <f>IF(DCalendário6[[#This Row],[Dia Útil]]="","",(MONTH($B3913)))</f>
        <v/>
      </c>
      <c r="E3913" s="14">
        <f t="shared" si="61"/>
        <v>2028</v>
      </c>
      <c r="F3913" s="14">
        <f>MONTH(DCalendário6[[#This Row],[Dia]])</f>
        <v>9</v>
      </c>
      <c r="G3913" s="14" t="str">
        <f>MONTH(DCalendário6[[#This Row],[Dia]])&amp;" - "&amp;DCalendário6[[#This Row],[Ano]]</f>
        <v>9 - 2028</v>
      </c>
      <c r="H3913" s="14" t="str">
        <f>IF(DCalendário6[[#This Row],[Dia Útil]]="","",DCalendário6[[#This Row],[Semana Ano]])</f>
        <v/>
      </c>
      <c r="I3913" s="14">
        <f>WEEKNUM(DCalendário6[[#This Row],[Dia]])</f>
        <v>38</v>
      </c>
      <c r="J3913" s="14" cm="1">
        <f t="array" aca="1" ref="J391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913" s="16">
        <f>WEEKDAY(DCalendário6[[#This Row],[Dia]])</f>
        <v>7</v>
      </c>
      <c r="L3913" s="1" t="str">
        <f>IFERROR(VLOOKUP(A3913,Tabela4[],1,0),"")</f>
        <v/>
      </c>
      <c r="M391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913" s="16">
        <f>IF(DCalendário6[[#This Row],[Dia Útil2]]="Feriado","Feriado",IF(AND(DCalendário6[[#This Row],[Dia Útil]]="",DCalendário6[[#This Row],[Mês Total]]=F3906),N3906+1,IF(DCalendário6[[#This Row],[Dia Útil]]="",1,"")))</f>
        <v>3</v>
      </c>
      <c r="O391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3913" s="16"/>
      <c r="Q3913" s="17"/>
    </row>
    <row r="3914" spans="1:17" x14ac:dyDescent="0.25">
      <c r="A3914" s="1">
        <v>47013</v>
      </c>
      <c r="B3914" s="1" t="str">
        <f>IF(AND(DCalendário6[[#This Row],[Dia da semana]]&gt;1,DCalendário6[[#This Row],[Dia da semana]]&lt;7,DCalendário6[[#This Row],[Feriados]]=""),DCalendário6[[#This Row],[Dia]],"")</f>
        <v/>
      </c>
      <c r="C3914" s="16" t="str">
        <f>IF(DCalendário6[[#This Row],[Mês]]="","",IF(AND(C3910="",C3911="",C3912="",C3913=""),IF(DCalendário6[[#This Row],[Mês]]=D3913,C3913+1,IF(AND(D3913="",D3914=D3909),C3909+1,1)),IF(AND(C3911="",C3912="",C3913=""),IF(DCalendário6[[#This Row],[Mês]]=D3913,C3913+1,IF(AND(D3913="",D3914=D3910),C3910+1,1)),IF(AND(C3912="",C3913=""),IF(DCalendário6[[#This Row],[Mês]]=D3913,C3913+1,IF(AND(D3913="",D3914=D3911),C3911+1,1)),IF(DCalendário6[[#This Row],[Mês]]=D3913,C3913+1,IF(AND(D3913="",D3914=D3912),C3912+1,1))))))</f>
        <v/>
      </c>
      <c r="D3914" s="14" t="str">
        <f>IF(DCalendário6[[#This Row],[Dia Útil]]="","",(MONTH($B3914)))</f>
        <v/>
      </c>
      <c r="E3914" s="14">
        <f t="shared" si="61"/>
        <v>2028</v>
      </c>
      <c r="F3914" s="14">
        <f>MONTH(DCalendário6[[#This Row],[Dia]])</f>
        <v>9</v>
      </c>
      <c r="G3914" s="14" t="str">
        <f>MONTH(DCalendário6[[#This Row],[Dia]])&amp;" - "&amp;DCalendário6[[#This Row],[Ano]]</f>
        <v>9 - 2028</v>
      </c>
      <c r="H3914" s="14" t="str">
        <f>IF(DCalendário6[[#This Row],[Dia Útil]]="","",DCalendário6[[#This Row],[Semana Ano]])</f>
        <v/>
      </c>
      <c r="I3914" s="14">
        <f>WEEKNUM(DCalendário6[[#This Row],[Dia]])</f>
        <v>39</v>
      </c>
      <c r="J3914" s="14" cm="1">
        <f t="array" aca="1" ref="J391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914" s="16">
        <f>WEEKDAY(DCalendário6[[#This Row],[Dia]])</f>
        <v>1</v>
      </c>
      <c r="L3914" s="1" t="str">
        <f>IFERROR(VLOOKUP(A3914,Tabela4[],1,0),"")</f>
        <v/>
      </c>
      <c r="M391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914" s="16">
        <f>IF(DCalendário6[[#This Row],[Dia Útil2]]="Feriado","Feriado",IF(AND(DCalendário6[[#This Row],[Dia Útil]]="",DCalendário6[[#This Row],[Mês Total]]=F3907),N3907+1,IF(DCalendário6[[#This Row],[Dia Útil]]="",1,"")))</f>
        <v>3</v>
      </c>
      <c r="O391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3914" s="16"/>
      <c r="Q3914" s="17"/>
    </row>
    <row r="3915" spans="1:17" x14ac:dyDescent="0.25">
      <c r="A3915" s="1">
        <v>47014</v>
      </c>
      <c r="B3915" s="1">
        <f>IF(AND(DCalendário6[[#This Row],[Dia da semana]]&gt;1,DCalendário6[[#This Row],[Dia da semana]]&lt;7,DCalendário6[[#This Row],[Feriados]]=""),DCalendário6[[#This Row],[Dia]],"")</f>
        <v>47014</v>
      </c>
      <c r="C3915" s="16">
        <f>IF(DCalendário6[[#This Row],[Mês]]="","",IF(AND(C3911="",C3912="",C3913="",C3914=""),IF(DCalendário6[[#This Row],[Mês]]=D3914,C3914+1,IF(AND(D3914="",D3915=D3910),C3910+1,1)),IF(AND(C3912="",C3913="",C3914=""),IF(DCalendário6[[#This Row],[Mês]]=D3914,C3914+1,IF(AND(D3914="",D3915=D3911),C3911+1,1)),IF(AND(C3913="",C3914=""),IF(DCalendário6[[#This Row],[Mês]]=D3914,C3914+1,IF(AND(D3914="",D3915=D3912),C3912+1,1)),IF(DCalendário6[[#This Row],[Mês]]=D3914,C3914+1,IF(AND(D3914="",D3915=D3913),C3913+1,1))))))</f>
        <v>11</v>
      </c>
      <c r="D3915" s="14">
        <f>IF(DCalendário6[[#This Row],[Dia Útil]]="","",(MONTH($B3915)))</f>
        <v>9</v>
      </c>
      <c r="E3915" s="14">
        <f t="shared" si="61"/>
        <v>2028</v>
      </c>
      <c r="F3915" s="14">
        <f>MONTH(DCalendário6[[#This Row],[Dia]])</f>
        <v>9</v>
      </c>
      <c r="G3915" s="14" t="str">
        <f>MONTH(DCalendário6[[#This Row],[Dia]])&amp;" - "&amp;DCalendário6[[#This Row],[Ano]]</f>
        <v>9 - 2028</v>
      </c>
      <c r="H3915" s="14">
        <f>IF(DCalendário6[[#This Row],[Dia Útil]]="","",DCalendário6[[#This Row],[Semana Ano]])</f>
        <v>39</v>
      </c>
      <c r="I3915" s="14">
        <f>WEEKNUM(DCalendário6[[#This Row],[Dia]])</f>
        <v>39</v>
      </c>
      <c r="J3915" s="14" cm="1">
        <f t="array" aca="1" ref="J391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915" s="16">
        <f>WEEKDAY(DCalendário6[[#This Row],[Dia]])</f>
        <v>2</v>
      </c>
      <c r="L3915" s="1" t="str">
        <f>IFERROR(VLOOKUP(A3915,Tabela4[],1,0),"")</f>
        <v/>
      </c>
      <c r="M391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47014</v>
      </c>
      <c r="N3915" s="16" t="str">
        <f>IF(DCalendário6[[#This Row],[Dia Útil2]]="Feriado","Feriado",IF(AND(DCalendário6[[#This Row],[Dia Útil]]="",DCalendário6[[#This Row],[Mês Total]]=F3908),N3908+1,IF(DCalendário6[[#This Row],[Dia Útil]]="",1,"")))</f>
        <v/>
      </c>
      <c r="O391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3915" s="16"/>
      <c r="Q3915" s="17"/>
    </row>
    <row r="3916" spans="1:17" x14ac:dyDescent="0.25">
      <c r="A3916" s="1">
        <v>47015</v>
      </c>
      <c r="B3916" s="1">
        <f>IF(AND(DCalendário6[[#This Row],[Dia da semana]]&gt;1,DCalendário6[[#This Row],[Dia da semana]]&lt;7,DCalendário6[[#This Row],[Feriados]]=""),DCalendário6[[#This Row],[Dia]],"")</f>
        <v>47015</v>
      </c>
      <c r="C3916" s="16">
        <f>IF(DCalendário6[[#This Row],[Mês]]="","",IF(AND(C3912="",C3913="",C3914="",C3915=""),IF(DCalendário6[[#This Row],[Mês]]=D3915,C3915+1,IF(AND(D3915="",D3916=D3911),C3911+1,1)),IF(AND(C3913="",C3914="",C3915=""),IF(DCalendário6[[#This Row],[Mês]]=D3915,C3915+1,IF(AND(D3915="",D3916=D3912),C3912+1,1)),IF(AND(C3914="",C3915=""),IF(DCalendário6[[#This Row],[Mês]]=D3915,C3915+1,IF(AND(D3915="",D3916=D3913),C3913+1,1)),IF(DCalendário6[[#This Row],[Mês]]=D3915,C3915+1,IF(AND(D3915="",D3916=D3914),C3914+1,1))))))</f>
        <v>12</v>
      </c>
      <c r="D3916" s="14">
        <f>IF(DCalendário6[[#This Row],[Dia Útil]]="","",(MONTH($B3916)))</f>
        <v>9</v>
      </c>
      <c r="E3916" s="14">
        <f t="shared" si="61"/>
        <v>2028</v>
      </c>
      <c r="F3916" s="14">
        <f>MONTH(DCalendário6[[#This Row],[Dia]])</f>
        <v>9</v>
      </c>
      <c r="G3916" s="14" t="str">
        <f>MONTH(DCalendário6[[#This Row],[Dia]])&amp;" - "&amp;DCalendário6[[#This Row],[Ano]]</f>
        <v>9 - 2028</v>
      </c>
      <c r="H3916" s="14">
        <f>IF(DCalendário6[[#This Row],[Dia Útil]]="","",DCalendário6[[#This Row],[Semana Ano]])</f>
        <v>39</v>
      </c>
      <c r="I3916" s="14">
        <f>WEEKNUM(DCalendário6[[#This Row],[Dia]])</f>
        <v>39</v>
      </c>
      <c r="J3916" s="14" cm="1">
        <f t="array" aca="1" ref="J391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916" s="16">
        <f>WEEKDAY(DCalendário6[[#This Row],[Dia]])</f>
        <v>3</v>
      </c>
      <c r="L3916" s="1" t="str">
        <f>IFERROR(VLOOKUP(A3916,Tabela4[],1,0),"")</f>
        <v/>
      </c>
      <c r="M391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47015</v>
      </c>
      <c r="N3916" s="16" t="str">
        <f>IF(DCalendário6[[#This Row],[Dia Útil2]]="Feriado","Feriado",IF(AND(DCalendário6[[#This Row],[Dia Útil]]="",DCalendário6[[#This Row],[Mês Total]]=F3909),N3909+1,IF(DCalendário6[[#This Row],[Dia Útil]]="",1,"")))</f>
        <v/>
      </c>
      <c r="O391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3916" s="16"/>
      <c r="Q3916" s="17"/>
    </row>
    <row r="3917" spans="1:17" x14ac:dyDescent="0.25">
      <c r="A3917" s="1">
        <v>47016</v>
      </c>
      <c r="B3917" s="1">
        <f>IF(AND(DCalendário6[[#This Row],[Dia da semana]]&gt;1,DCalendário6[[#This Row],[Dia da semana]]&lt;7,DCalendário6[[#This Row],[Feriados]]=""),DCalendário6[[#This Row],[Dia]],"")</f>
        <v>47016</v>
      </c>
      <c r="C3917" s="16">
        <f>IF(DCalendário6[[#This Row],[Mês]]="","",IF(AND(C3913="",C3914="",C3915="",C3916=""),IF(DCalendário6[[#This Row],[Mês]]=D3916,C3916+1,IF(AND(D3916="",D3917=D3912),C3912+1,1)),IF(AND(C3914="",C3915="",C3916=""),IF(DCalendário6[[#This Row],[Mês]]=D3916,C3916+1,IF(AND(D3916="",D3917=D3913),C3913+1,1)),IF(AND(C3915="",C3916=""),IF(DCalendário6[[#This Row],[Mês]]=D3916,C3916+1,IF(AND(D3916="",D3917=D3914),C3914+1,1)),IF(DCalendário6[[#This Row],[Mês]]=D3916,C3916+1,IF(AND(D3916="",D3917=D3915),C3915+1,1))))))</f>
        <v>13</v>
      </c>
      <c r="D3917" s="14">
        <f>IF(DCalendário6[[#This Row],[Dia Útil]]="","",(MONTH($B3917)))</f>
        <v>9</v>
      </c>
      <c r="E3917" s="14">
        <f t="shared" si="61"/>
        <v>2028</v>
      </c>
      <c r="F3917" s="14">
        <f>MONTH(DCalendário6[[#This Row],[Dia]])</f>
        <v>9</v>
      </c>
      <c r="G3917" s="14" t="str">
        <f>MONTH(DCalendário6[[#This Row],[Dia]])&amp;" - "&amp;DCalendário6[[#This Row],[Ano]]</f>
        <v>9 - 2028</v>
      </c>
      <c r="H3917" s="14">
        <f>IF(DCalendário6[[#This Row],[Dia Útil]]="","",DCalendário6[[#This Row],[Semana Ano]])</f>
        <v>39</v>
      </c>
      <c r="I3917" s="14">
        <f>WEEKNUM(DCalendário6[[#This Row],[Dia]])</f>
        <v>39</v>
      </c>
      <c r="J3917" s="14" cm="1">
        <f t="array" aca="1" ref="J391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917" s="16">
        <f>WEEKDAY(DCalendário6[[#This Row],[Dia]])</f>
        <v>4</v>
      </c>
      <c r="L3917" s="1" t="str">
        <f>IFERROR(VLOOKUP(A3917,Tabela4[],1,0),"")</f>
        <v/>
      </c>
      <c r="M391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47016</v>
      </c>
      <c r="N3917" s="16" t="str">
        <f>IF(DCalendário6[[#This Row],[Dia Útil2]]="Feriado","Feriado",IF(AND(DCalendário6[[#This Row],[Dia Útil]]="",DCalendário6[[#This Row],[Mês Total]]=F3910),N3910+1,IF(DCalendário6[[#This Row],[Dia Útil]]="",1,"")))</f>
        <v/>
      </c>
      <c r="O391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3917" s="16"/>
      <c r="Q3917" s="17"/>
    </row>
    <row r="3918" spans="1:17" x14ac:dyDescent="0.25">
      <c r="A3918" s="1">
        <v>47017</v>
      </c>
      <c r="B3918" s="1">
        <f>IF(AND(DCalendário6[[#This Row],[Dia da semana]]&gt;1,DCalendário6[[#This Row],[Dia da semana]]&lt;7,DCalendário6[[#This Row],[Feriados]]=""),DCalendário6[[#This Row],[Dia]],"")</f>
        <v>47017</v>
      </c>
      <c r="C3918" s="16">
        <f>IF(DCalendário6[[#This Row],[Mês]]="","",IF(AND(C3914="",C3915="",C3916="",C3917=""),IF(DCalendário6[[#This Row],[Mês]]=D3917,C3917+1,IF(AND(D3917="",D3918=D3913),C3913+1,1)),IF(AND(C3915="",C3916="",C3917=""),IF(DCalendário6[[#This Row],[Mês]]=D3917,C3917+1,IF(AND(D3917="",D3918=D3914),C3914+1,1)),IF(AND(C3916="",C3917=""),IF(DCalendário6[[#This Row],[Mês]]=D3917,C3917+1,IF(AND(D3917="",D3918=D3915),C3915+1,1)),IF(DCalendário6[[#This Row],[Mês]]=D3917,C3917+1,IF(AND(D3917="",D3918=D3916),C3916+1,1))))))</f>
        <v>14</v>
      </c>
      <c r="D3918" s="14">
        <f>IF(DCalendário6[[#This Row],[Dia Útil]]="","",(MONTH($B3918)))</f>
        <v>9</v>
      </c>
      <c r="E3918" s="14">
        <f t="shared" si="61"/>
        <v>2028</v>
      </c>
      <c r="F3918" s="14">
        <f>MONTH(DCalendário6[[#This Row],[Dia]])</f>
        <v>9</v>
      </c>
      <c r="G3918" s="14" t="str">
        <f>MONTH(DCalendário6[[#This Row],[Dia]])&amp;" - "&amp;DCalendário6[[#This Row],[Ano]]</f>
        <v>9 - 2028</v>
      </c>
      <c r="H3918" s="14">
        <f>IF(DCalendário6[[#This Row],[Dia Útil]]="","",DCalendário6[[#This Row],[Semana Ano]])</f>
        <v>39</v>
      </c>
      <c r="I3918" s="14">
        <f>WEEKNUM(DCalendário6[[#This Row],[Dia]])</f>
        <v>39</v>
      </c>
      <c r="J3918" s="14" cm="1">
        <f t="array" aca="1" ref="J391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918" s="16">
        <f>WEEKDAY(DCalendário6[[#This Row],[Dia]])</f>
        <v>5</v>
      </c>
      <c r="L3918" s="1" t="str">
        <f>IFERROR(VLOOKUP(A3918,Tabela4[],1,0),"")</f>
        <v/>
      </c>
      <c r="M391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47017</v>
      </c>
      <c r="N3918" s="16" t="str">
        <f>IF(DCalendário6[[#This Row],[Dia Útil2]]="Feriado","Feriado",IF(AND(DCalendário6[[#This Row],[Dia Útil]]="",DCalendário6[[#This Row],[Mês Total]]=F3911),N3911+1,IF(DCalendário6[[#This Row],[Dia Útil]]="",1,"")))</f>
        <v/>
      </c>
      <c r="O391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3918" s="16"/>
      <c r="Q3918" s="17"/>
    </row>
    <row r="3919" spans="1:17" x14ac:dyDescent="0.25">
      <c r="A3919" s="1">
        <v>47018</v>
      </c>
      <c r="B3919" s="1">
        <f>IF(AND(DCalendário6[[#This Row],[Dia da semana]]&gt;1,DCalendário6[[#This Row],[Dia da semana]]&lt;7,DCalendário6[[#This Row],[Feriados]]=""),DCalendário6[[#This Row],[Dia]],"")</f>
        <v>47018</v>
      </c>
      <c r="C3919" s="16">
        <f>IF(DCalendário6[[#This Row],[Mês]]="","",IF(AND(C3915="",C3916="",C3917="",C3918=""),IF(DCalendário6[[#This Row],[Mês]]=D3918,C3918+1,IF(AND(D3918="",D3919=D3914),C3914+1,1)),IF(AND(C3916="",C3917="",C3918=""),IF(DCalendário6[[#This Row],[Mês]]=D3918,C3918+1,IF(AND(D3918="",D3919=D3915),C3915+1,1)),IF(AND(C3917="",C3918=""),IF(DCalendário6[[#This Row],[Mês]]=D3918,C3918+1,IF(AND(D3918="",D3919=D3916),C3916+1,1)),IF(DCalendário6[[#This Row],[Mês]]=D3918,C3918+1,IF(AND(D3918="",D3919=D3917),C3917+1,1))))))</f>
        <v>15</v>
      </c>
      <c r="D3919" s="14">
        <f>IF(DCalendário6[[#This Row],[Dia Útil]]="","",(MONTH($B3919)))</f>
        <v>9</v>
      </c>
      <c r="E3919" s="14">
        <f t="shared" si="61"/>
        <v>2028</v>
      </c>
      <c r="F3919" s="14">
        <f>MONTH(DCalendário6[[#This Row],[Dia]])</f>
        <v>9</v>
      </c>
      <c r="G3919" s="14" t="str">
        <f>MONTH(DCalendário6[[#This Row],[Dia]])&amp;" - "&amp;DCalendário6[[#This Row],[Ano]]</f>
        <v>9 - 2028</v>
      </c>
      <c r="H3919" s="14">
        <f>IF(DCalendário6[[#This Row],[Dia Útil]]="","",DCalendário6[[#This Row],[Semana Ano]])</f>
        <v>39</v>
      </c>
      <c r="I3919" s="14">
        <f>WEEKNUM(DCalendário6[[#This Row],[Dia]])</f>
        <v>39</v>
      </c>
      <c r="J3919" s="14" cm="1">
        <f t="array" aca="1" ref="J391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919" s="16">
        <f>WEEKDAY(DCalendário6[[#This Row],[Dia]])</f>
        <v>6</v>
      </c>
      <c r="L3919" s="1" t="str">
        <f>IFERROR(VLOOKUP(A3919,Tabela4[],1,0),"")</f>
        <v/>
      </c>
      <c r="M391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47018</v>
      </c>
      <c r="N3919" s="16" t="str">
        <f>IF(DCalendário6[[#This Row],[Dia Útil2]]="Feriado","Feriado",IF(AND(DCalendário6[[#This Row],[Dia Útil]]="",DCalendário6[[#This Row],[Mês Total]]=F3912),N3912+1,IF(DCalendário6[[#This Row],[Dia Útil]]="",1,"")))</f>
        <v/>
      </c>
      <c r="O391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3919" s="16"/>
      <c r="Q3919" s="17"/>
    </row>
    <row r="3920" spans="1:17" x14ac:dyDescent="0.25">
      <c r="A3920" s="1">
        <v>47019</v>
      </c>
      <c r="B3920" s="1" t="str">
        <f>IF(AND(DCalendário6[[#This Row],[Dia da semana]]&gt;1,DCalendário6[[#This Row],[Dia da semana]]&lt;7,DCalendário6[[#This Row],[Feriados]]=""),DCalendário6[[#This Row],[Dia]],"")</f>
        <v/>
      </c>
      <c r="C3920" s="16" t="str">
        <f>IF(DCalendário6[[#This Row],[Mês]]="","",IF(AND(C3916="",C3917="",C3918="",C3919=""),IF(DCalendário6[[#This Row],[Mês]]=D3919,C3919+1,IF(AND(D3919="",D3920=D3915),C3915+1,1)),IF(AND(C3917="",C3918="",C3919=""),IF(DCalendário6[[#This Row],[Mês]]=D3919,C3919+1,IF(AND(D3919="",D3920=D3916),C3916+1,1)),IF(AND(C3918="",C3919=""),IF(DCalendário6[[#This Row],[Mês]]=D3919,C3919+1,IF(AND(D3919="",D3920=D3917),C3917+1,1)),IF(DCalendário6[[#This Row],[Mês]]=D3919,C3919+1,IF(AND(D3919="",D3920=D3918),C3918+1,1))))))</f>
        <v/>
      </c>
      <c r="D3920" s="14" t="str">
        <f>IF(DCalendário6[[#This Row],[Dia Útil]]="","",(MONTH($B3920)))</f>
        <v/>
      </c>
      <c r="E3920" s="14">
        <f t="shared" si="61"/>
        <v>2028</v>
      </c>
      <c r="F3920" s="14">
        <f>MONTH(DCalendário6[[#This Row],[Dia]])</f>
        <v>9</v>
      </c>
      <c r="G3920" s="14" t="str">
        <f>MONTH(DCalendário6[[#This Row],[Dia]])&amp;" - "&amp;DCalendário6[[#This Row],[Ano]]</f>
        <v>9 - 2028</v>
      </c>
      <c r="H3920" s="14" t="str">
        <f>IF(DCalendário6[[#This Row],[Dia Útil]]="","",DCalendário6[[#This Row],[Semana Ano]])</f>
        <v/>
      </c>
      <c r="I3920" s="14">
        <f>WEEKNUM(DCalendário6[[#This Row],[Dia]])</f>
        <v>39</v>
      </c>
      <c r="J3920" s="14" cm="1">
        <f t="array" aca="1" ref="J392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920" s="16">
        <f>WEEKDAY(DCalendário6[[#This Row],[Dia]])</f>
        <v>7</v>
      </c>
      <c r="L3920" s="1" t="str">
        <f>IFERROR(VLOOKUP(A3920,Tabela4[],1,0),"")</f>
        <v/>
      </c>
      <c r="M392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920" s="16">
        <f>IF(DCalendário6[[#This Row],[Dia Útil2]]="Feriado","Feriado",IF(AND(DCalendário6[[#This Row],[Dia Útil]]="",DCalendário6[[#This Row],[Mês Total]]=F3913),N3913+1,IF(DCalendário6[[#This Row],[Dia Útil]]="",1,"")))</f>
        <v>4</v>
      </c>
      <c r="O392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3920" s="16"/>
      <c r="Q3920" s="17"/>
    </row>
    <row r="3921" spans="1:17" x14ac:dyDescent="0.25">
      <c r="A3921" s="1">
        <v>47020</v>
      </c>
      <c r="B3921" s="1" t="str">
        <f>IF(AND(DCalendário6[[#This Row],[Dia da semana]]&gt;1,DCalendário6[[#This Row],[Dia da semana]]&lt;7,DCalendário6[[#This Row],[Feriados]]=""),DCalendário6[[#This Row],[Dia]],"")</f>
        <v/>
      </c>
      <c r="C3921" s="16" t="str">
        <f>IF(DCalendário6[[#This Row],[Mês]]="","",IF(AND(C3917="",C3918="",C3919="",C3920=""),IF(DCalendário6[[#This Row],[Mês]]=D3920,C3920+1,IF(AND(D3920="",D3921=D3916),C3916+1,1)),IF(AND(C3918="",C3919="",C3920=""),IF(DCalendário6[[#This Row],[Mês]]=D3920,C3920+1,IF(AND(D3920="",D3921=D3917),C3917+1,1)),IF(AND(C3919="",C3920=""),IF(DCalendário6[[#This Row],[Mês]]=D3920,C3920+1,IF(AND(D3920="",D3921=D3918),C3918+1,1)),IF(DCalendário6[[#This Row],[Mês]]=D3920,C3920+1,IF(AND(D3920="",D3921=D3919),C3919+1,1))))))</f>
        <v/>
      </c>
      <c r="D3921" s="14" t="str">
        <f>IF(DCalendário6[[#This Row],[Dia Útil]]="","",(MONTH($B3921)))</f>
        <v/>
      </c>
      <c r="E3921" s="14">
        <f t="shared" si="61"/>
        <v>2028</v>
      </c>
      <c r="F3921" s="14">
        <f>MONTH(DCalendário6[[#This Row],[Dia]])</f>
        <v>9</v>
      </c>
      <c r="G3921" s="14" t="str">
        <f>MONTH(DCalendário6[[#This Row],[Dia]])&amp;" - "&amp;DCalendário6[[#This Row],[Ano]]</f>
        <v>9 - 2028</v>
      </c>
      <c r="H3921" s="14" t="str">
        <f>IF(DCalendário6[[#This Row],[Dia Útil]]="","",DCalendário6[[#This Row],[Semana Ano]])</f>
        <v/>
      </c>
      <c r="I3921" s="14">
        <f>WEEKNUM(DCalendário6[[#This Row],[Dia]])</f>
        <v>40</v>
      </c>
      <c r="J3921" s="14" cm="1">
        <f t="array" aca="1" ref="J392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921" s="16">
        <f>WEEKDAY(DCalendário6[[#This Row],[Dia]])</f>
        <v>1</v>
      </c>
      <c r="L3921" s="1" t="str">
        <f>IFERROR(VLOOKUP(A3921,Tabela4[],1,0),"")</f>
        <v/>
      </c>
      <c r="M392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921" s="16">
        <f>IF(DCalendário6[[#This Row],[Dia Útil2]]="Feriado","Feriado",IF(AND(DCalendário6[[#This Row],[Dia Útil]]="",DCalendário6[[#This Row],[Mês Total]]=F3914),N3914+1,IF(DCalendário6[[#This Row],[Dia Útil]]="",1,"")))</f>
        <v>4</v>
      </c>
      <c r="O392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3921" s="16"/>
      <c r="Q3921" s="17"/>
    </row>
    <row r="3922" spans="1:17" x14ac:dyDescent="0.25">
      <c r="A3922" s="1">
        <v>47021</v>
      </c>
      <c r="B3922" s="1">
        <f>IF(AND(DCalendário6[[#This Row],[Dia da semana]]&gt;1,DCalendário6[[#This Row],[Dia da semana]]&lt;7,DCalendário6[[#This Row],[Feriados]]=""),DCalendário6[[#This Row],[Dia]],"")</f>
        <v>47021</v>
      </c>
      <c r="C3922" s="16">
        <f>IF(DCalendário6[[#This Row],[Mês]]="","",IF(AND(C3918="",C3919="",C3920="",C3921=""),IF(DCalendário6[[#This Row],[Mês]]=D3921,C3921+1,IF(AND(D3921="",D3922=D3917),C3917+1,1)),IF(AND(C3919="",C3920="",C3921=""),IF(DCalendário6[[#This Row],[Mês]]=D3921,C3921+1,IF(AND(D3921="",D3922=D3918),C3918+1,1)),IF(AND(C3920="",C3921=""),IF(DCalendário6[[#This Row],[Mês]]=D3921,C3921+1,IF(AND(D3921="",D3922=D3919),C3919+1,1)),IF(DCalendário6[[#This Row],[Mês]]=D3921,C3921+1,IF(AND(D3921="",D3922=D3920),C3920+1,1))))))</f>
        <v>16</v>
      </c>
      <c r="D3922" s="14">
        <f>IF(DCalendário6[[#This Row],[Dia Útil]]="","",(MONTH($B3922)))</f>
        <v>9</v>
      </c>
      <c r="E3922" s="14">
        <f t="shared" si="61"/>
        <v>2028</v>
      </c>
      <c r="F3922" s="14">
        <f>MONTH(DCalendário6[[#This Row],[Dia]])</f>
        <v>9</v>
      </c>
      <c r="G3922" s="14" t="str">
        <f>MONTH(DCalendário6[[#This Row],[Dia]])&amp;" - "&amp;DCalendário6[[#This Row],[Ano]]</f>
        <v>9 - 2028</v>
      </c>
      <c r="H3922" s="14">
        <f>IF(DCalendário6[[#This Row],[Dia Útil]]="","",DCalendário6[[#This Row],[Semana Ano]])</f>
        <v>40</v>
      </c>
      <c r="I3922" s="14">
        <f>WEEKNUM(DCalendário6[[#This Row],[Dia]])</f>
        <v>40</v>
      </c>
      <c r="J3922" s="14" cm="1">
        <f t="array" aca="1" ref="J392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922" s="16">
        <f>WEEKDAY(DCalendário6[[#This Row],[Dia]])</f>
        <v>2</v>
      </c>
      <c r="L3922" s="1" t="str">
        <f>IFERROR(VLOOKUP(A3922,Tabela4[],1,0),"")</f>
        <v/>
      </c>
      <c r="M392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47021</v>
      </c>
      <c r="N3922" s="16" t="str">
        <f>IF(DCalendário6[[#This Row],[Dia Útil2]]="Feriado","Feriado",IF(AND(DCalendário6[[#This Row],[Dia Útil]]="",DCalendário6[[#This Row],[Mês Total]]=F3915),N3915+1,IF(DCalendário6[[#This Row],[Dia Útil]]="",1,"")))</f>
        <v/>
      </c>
      <c r="O392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3922" s="16"/>
      <c r="Q3922" s="17"/>
    </row>
    <row r="3923" spans="1:17" x14ac:dyDescent="0.25">
      <c r="A3923" s="1">
        <v>47022</v>
      </c>
      <c r="B3923" s="1">
        <f>IF(AND(DCalendário6[[#This Row],[Dia da semana]]&gt;1,DCalendário6[[#This Row],[Dia da semana]]&lt;7,DCalendário6[[#This Row],[Feriados]]=""),DCalendário6[[#This Row],[Dia]],"")</f>
        <v>47022</v>
      </c>
      <c r="C3923" s="16">
        <f>IF(DCalendário6[[#This Row],[Mês]]="","",IF(AND(C3919="",C3920="",C3921="",C3922=""),IF(DCalendário6[[#This Row],[Mês]]=D3922,C3922+1,IF(AND(D3922="",D3923=D3918),C3918+1,1)),IF(AND(C3920="",C3921="",C3922=""),IF(DCalendário6[[#This Row],[Mês]]=D3922,C3922+1,IF(AND(D3922="",D3923=D3919),C3919+1,1)),IF(AND(C3921="",C3922=""),IF(DCalendário6[[#This Row],[Mês]]=D3922,C3922+1,IF(AND(D3922="",D3923=D3920),C3920+1,1)),IF(DCalendário6[[#This Row],[Mês]]=D3922,C3922+1,IF(AND(D3922="",D3923=D3921),C3921+1,1))))))</f>
        <v>17</v>
      </c>
      <c r="D3923" s="14">
        <f>IF(DCalendário6[[#This Row],[Dia Útil]]="","",(MONTH($B3923)))</f>
        <v>9</v>
      </c>
      <c r="E3923" s="14">
        <f t="shared" si="61"/>
        <v>2028</v>
      </c>
      <c r="F3923" s="14">
        <f>MONTH(DCalendário6[[#This Row],[Dia]])</f>
        <v>9</v>
      </c>
      <c r="G3923" s="14" t="str">
        <f>MONTH(DCalendário6[[#This Row],[Dia]])&amp;" - "&amp;DCalendário6[[#This Row],[Ano]]</f>
        <v>9 - 2028</v>
      </c>
      <c r="H3923" s="14">
        <f>IF(DCalendário6[[#This Row],[Dia Útil]]="","",DCalendário6[[#This Row],[Semana Ano]])</f>
        <v>40</v>
      </c>
      <c r="I3923" s="14">
        <f>WEEKNUM(DCalendário6[[#This Row],[Dia]])</f>
        <v>40</v>
      </c>
      <c r="J3923" s="14" cm="1">
        <f t="array" aca="1" ref="J392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923" s="16">
        <f>WEEKDAY(DCalendário6[[#This Row],[Dia]])</f>
        <v>3</v>
      </c>
      <c r="L3923" s="1" t="str">
        <f>IFERROR(VLOOKUP(A3923,Tabela4[],1,0),"")</f>
        <v/>
      </c>
      <c r="M392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47022</v>
      </c>
      <c r="N3923" s="16" t="str">
        <f>IF(DCalendário6[[#This Row],[Dia Útil2]]="Feriado","Feriado",IF(AND(DCalendário6[[#This Row],[Dia Útil]]="",DCalendário6[[#This Row],[Mês Total]]=F3916),N3916+1,IF(DCalendário6[[#This Row],[Dia Útil]]="",1,"")))</f>
        <v/>
      </c>
      <c r="O392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3923" s="16"/>
      <c r="Q3923" s="17"/>
    </row>
    <row r="3924" spans="1:17" x14ac:dyDescent="0.25">
      <c r="A3924" s="1">
        <v>47023</v>
      </c>
      <c r="B3924" s="1">
        <f>IF(AND(DCalendário6[[#This Row],[Dia da semana]]&gt;1,DCalendário6[[#This Row],[Dia da semana]]&lt;7,DCalendário6[[#This Row],[Feriados]]=""),DCalendário6[[#This Row],[Dia]],"")</f>
        <v>47023</v>
      </c>
      <c r="C3924" s="16">
        <f>IF(DCalendário6[[#This Row],[Mês]]="","",IF(AND(C3920="",C3921="",C3922="",C3923=""),IF(DCalendário6[[#This Row],[Mês]]=D3923,C3923+1,IF(AND(D3923="",D3924=D3919),C3919+1,1)),IF(AND(C3921="",C3922="",C3923=""),IF(DCalendário6[[#This Row],[Mês]]=D3923,C3923+1,IF(AND(D3923="",D3924=D3920),C3920+1,1)),IF(AND(C3922="",C3923=""),IF(DCalendário6[[#This Row],[Mês]]=D3923,C3923+1,IF(AND(D3923="",D3924=D3921),C3921+1,1)),IF(DCalendário6[[#This Row],[Mês]]=D3923,C3923+1,IF(AND(D3923="",D3924=D3922),C3922+1,1))))))</f>
        <v>18</v>
      </c>
      <c r="D3924" s="14">
        <f>IF(DCalendário6[[#This Row],[Dia Útil]]="","",(MONTH($B3924)))</f>
        <v>9</v>
      </c>
      <c r="E3924" s="14">
        <f t="shared" si="61"/>
        <v>2028</v>
      </c>
      <c r="F3924" s="14">
        <f>MONTH(DCalendário6[[#This Row],[Dia]])</f>
        <v>9</v>
      </c>
      <c r="G3924" s="14" t="str">
        <f>MONTH(DCalendário6[[#This Row],[Dia]])&amp;" - "&amp;DCalendário6[[#This Row],[Ano]]</f>
        <v>9 - 2028</v>
      </c>
      <c r="H3924" s="14">
        <f>IF(DCalendário6[[#This Row],[Dia Útil]]="","",DCalendário6[[#This Row],[Semana Ano]])</f>
        <v>40</v>
      </c>
      <c r="I3924" s="14">
        <f>WEEKNUM(DCalendário6[[#This Row],[Dia]])</f>
        <v>40</v>
      </c>
      <c r="J3924" s="14" cm="1">
        <f t="array" aca="1" ref="J392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924" s="16">
        <f>WEEKDAY(DCalendário6[[#This Row],[Dia]])</f>
        <v>4</v>
      </c>
      <c r="L3924" s="1" t="str">
        <f>IFERROR(VLOOKUP(A3924,Tabela4[],1,0),"")</f>
        <v/>
      </c>
      <c r="M392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47023</v>
      </c>
      <c r="N3924" s="16" t="str">
        <f>IF(DCalendário6[[#This Row],[Dia Útil2]]="Feriado","Feriado",IF(AND(DCalendário6[[#This Row],[Dia Útil]]="",DCalendário6[[#This Row],[Mês Total]]=F3917),N3917+1,IF(DCalendário6[[#This Row],[Dia Útil]]="",1,"")))</f>
        <v/>
      </c>
      <c r="O392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3924" s="16"/>
      <c r="Q3924" s="17"/>
    </row>
    <row r="3925" spans="1:17" x14ac:dyDescent="0.25">
      <c r="A3925" s="1">
        <v>47024</v>
      </c>
      <c r="B3925" s="1">
        <f>IF(AND(DCalendário6[[#This Row],[Dia da semana]]&gt;1,DCalendário6[[#This Row],[Dia da semana]]&lt;7,DCalendário6[[#This Row],[Feriados]]=""),DCalendário6[[#This Row],[Dia]],"")</f>
        <v>47024</v>
      </c>
      <c r="C3925" s="16">
        <f>IF(DCalendário6[[#This Row],[Mês]]="","",IF(AND(C3921="",C3922="",C3923="",C3924=""),IF(DCalendário6[[#This Row],[Mês]]=D3924,C3924+1,IF(AND(D3924="",D3925=D3920),C3920+1,1)),IF(AND(C3922="",C3923="",C3924=""),IF(DCalendário6[[#This Row],[Mês]]=D3924,C3924+1,IF(AND(D3924="",D3925=D3921),C3921+1,1)),IF(AND(C3923="",C3924=""),IF(DCalendário6[[#This Row],[Mês]]=D3924,C3924+1,IF(AND(D3924="",D3925=D3922),C3922+1,1)),IF(DCalendário6[[#This Row],[Mês]]=D3924,C3924+1,IF(AND(D3924="",D3925=D3923),C3923+1,1))))))</f>
        <v>19</v>
      </c>
      <c r="D3925" s="14">
        <f>IF(DCalendário6[[#This Row],[Dia Útil]]="","",(MONTH($B3925)))</f>
        <v>9</v>
      </c>
      <c r="E3925" s="14">
        <f t="shared" si="61"/>
        <v>2028</v>
      </c>
      <c r="F3925" s="14">
        <f>MONTH(DCalendário6[[#This Row],[Dia]])</f>
        <v>9</v>
      </c>
      <c r="G3925" s="14" t="str">
        <f>MONTH(DCalendário6[[#This Row],[Dia]])&amp;" - "&amp;DCalendário6[[#This Row],[Ano]]</f>
        <v>9 - 2028</v>
      </c>
      <c r="H3925" s="14">
        <f>IF(DCalendário6[[#This Row],[Dia Útil]]="","",DCalendário6[[#This Row],[Semana Ano]])</f>
        <v>40</v>
      </c>
      <c r="I3925" s="14">
        <f>WEEKNUM(DCalendário6[[#This Row],[Dia]])</f>
        <v>40</v>
      </c>
      <c r="J3925" s="14" cm="1">
        <f t="array" aca="1" ref="J392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925" s="16">
        <f>WEEKDAY(DCalendário6[[#This Row],[Dia]])</f>
        <v>5</v>
      </c>
      <c r="L3925" s="1" t="str">
        <f>IFERROR(VLOOKUP(A3925,Tabela4[],1,0),"")</f>
        <v/>
      </c>
      <c r="M392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47024</v>
      </c>
      <c r="N3925" s="16" t="str">
        <f>IF(DCalendário6[[#This Row],[Dia Útil2]]="Feriado","Feriado",IF(AND(DCalendário6[[#This Row],[Dia Útil]]="",DCalendário6[[#This Row],[Mês Total]]=F3918),N3918+1,IF(DCalendário6[[#This Row],[Dia Útil]]="",1,"")))</f>
        <v/>
      </c>
      <c r="O392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3925" s="16"/>
      <c r="Q3925" s="17"/>
    </row>
    <row r="3926" spans="1:17" x14ac:dyDescent="0.25">
      <c r="A3926" s="1">
        <v>47025</v>
      </c>
      <c r="B3926" s="1">
        <f>IF(AND(DCalendário6[[#This Row],[Dia da semana]]&gt;1,DCalendário6[[#This Row],[Dia da semana]]&lt;7,DCalendário6[[#This Row],[Feriados]]=""),DCalendário6[[#This Row],[Dia]],"")</f>
        <v>47025</v>
      </c>
      <c r="C3926" s="16">
        <f>IF(DCalendário6[[#This Row],[Mês]]="","",IF(AND(C3922="",C3923="",C3924="",C3925=""),IF(DCalendário6[[#This Row],[Mês]]=D3925,C3925+1,IF(AND(D3925="",D3926=D3921),C3921+1,1)),IF(AND(C3923="",C3924="",C3925=""),IF(DCalendário6[[#This Row],[Mês]]=D3925,C3925+1,IF(AND(D3925="",D3926=D3922),C3922+1,1)),IF(AND(C3924="",C3925=""),IF(DCalendário6[[#This Row],[Mês]]=D3925,C3925+1,IF(AND(D3925="",D3926=D3923),C3923+1,1)),IF(DCalendário6[[#This Row],[Mês]]=D3925,C3925+1,IF(AND(D3925="",D3926=D3924),C3924+1,1))))))</f>
        <v>20</v>
      </c>
      <c r="D3926" s="14">
        <f>IF(DCalendário6[[#This Row],[Dia Útil]]="","",(MONTH($B3926)))</f>
        <v>9</v>
      </c>
      <c r="E3926" s="14">
        <f t="shared" si="61"/>
        <v>2028</v>
      </c>
      <c r="F3926" s="14">
        <f>MONTH(DCalendário6[[#This Row],[Dia]])</f>
        <v>9</v>
      </c>
      <c r="G3926" s="14" t="str">
        <f>MONTH(DCalendário6[[#This Row],[Dia]])&amp;" - "&amp;DCalendário6[[#This Row],[Ano]]</f>
        <v>9 - 2028</v>
      </c>
      <c r="H3926" s="14">
        <f>IF(DCalendário6[[#This Row],[Dia Útil]]="","",DCalendário6[[#This Row],[Semana Ano]])</f>
        <v>40</v>
      </c>
      <c r="I3926" s="14">
        <f>WEEKNUM(DCalendário6[[#This Row],[Dia]])</f>
        <v>40</v>
      </c>
      <c r="J3926" s="14" cm="1">
        <f t="array" aca="1" ref="J392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926" s="16">
        <f>WEEKDAY(DCalendário6[[#This Row],[Dia]])</f>
        <v>6</v>
      </c>
      <c r="L3926" s="1" t="str">
        <f>IFERROR(VLOOKUP(A3926,Tabela4[],1,0),"")</f>
        <v/>
      </c>
      <c r="M392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47025</v>
      </c>
      <c r="N3926" s="16" t="str">
        <f>IF(DCalendário6[[#This Row],[Dia Útil2]]="Feriado","Feriado",IF(AND(DCalendário6[[#This Row],[Dia Útil]]="",DCalendário6[[#This Row],[Mês Total]]=F3919),N3919+1,IF(DCalendário6[[#This Row],[Dia Útil]]="",1,"")))</f>
        <v/>
      </c>
      <c r="O392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3926" s="16"/>
      <c r="Q3926" s="17"/>
    </row>
    <row r="3927" spans="1:17" x14ac:dyDescent="0.25">
      <c r="A3927" s="1">
        <v>47026</v>
      </c>
      <c r="B3927" s="1" t="str">
        <f>IF(AND(DCalendário6[[#This Row],[Dia da semana]]&gt;1,DCalendário6[[#This Row],[Dia da semana]]&lt;7,DCalendário6[[#This Row],[Feriados]]=""),DCalendário6[[#This Row],[Dia]],"")</f>
        <v/>
      </c>
      <c r="C3927" s="16" t="str">
        <f>IF(DCalendário6[[#This Row],[Mês]]="","",IF(AND(C3923="",C3924="",C3925="",C3926=""),IF(DCalendário6[[#This Row],[Mês]]=D3926,C3926+1,IF(AND(D3926="",D3927=D3922),C3922+1,1)),IF(AND(C3924="",C3925="",C3926=""),IF(DCalendário6[[#This Row],[Mês]]=D3926,C3926+1,IF(AND(D3926="",D3927=D3923),C3923+1,1)),IF(AND(C3925="",C3926=""),IF(DCalendário6[[#This Row],[Mês]]=D3926,C3926+1,IF(AND(D3926="",D3927=D3924),C3924+1,1)),IF(DCalendário6[[#This Row],[Mês]]=D3926,C3926+1,IF(AND(D3926="",D3927=D3925),C3925+1,1))))))</f>
        <v/>
      </c>
      <c r="D3927" s="14" t="str">
        <f>IF(DCalendário6[[#This Row],[Dia Útil]]="","",(MONTH($B3927)))</f>
        <v/>
      </c>
      <c r="E3927" s="14">
        <f t="shared" si="61"/>
        <v>2028</v>
      </c>
      <c r="F3927" s="14">
        <f>MONTH(DCalendário6[[#This Row],[Dia]])</f>
        <v>9</v>
      </c>
      <c r="G3927" s="14" t="str">
        <f>MONTH(DCalendário6[[#This Row],[Dia]])&amp;" - "&amp;DCalendário6[[#This Row],[Ano]]</f>
        <v>9 - 2028</v>
      </c>
      <c r="H3927" s="14" t="str">
        <f>IF(DCalendário6[[#This Row],[Dia Útil]]="","",DCalendário6[[#This Row],[Semana Ano]])</f>
        <v/>
      </c>
      <c r="I3927" s="14">
        <f>WEEKNUM(DCalendário6[[#This Row],[Dia]])</f>
        <v>40</v>
      </c>
      <c r="J3927" s="14" cm="1">
        <f t="array" aca="1" ref="J392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927" s="16">
        <f>WEEKDAY(DCalendário6[[#This Row],[Dia]])</f>
        <v>7</v>
      </c>
      <c r="L3927" s="1" t="str">
        <f>IFERROR(VLOOKUP(A3927,Tabela4[],1,0),"")</f>
        <v/>
      </c>
      <c r="M392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927" s="16">
        <f>IF(DCalendário6[[#This Row],[Dia Útil2]]="Feriado","Feriado",IF(AND(DCalendário6[[#This Row],[Dia Útil]]="",DCalendário6[[#This Row],[Mês Total]]=F3920),N3920+1,IF(DCalendário6[[#This Row],[Dia Útil]]="",1,"")))</f>
        <v>5</v>
      </c>
      <c r="O392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31,5</v>
      </c>
      <c r="P3927" s="16"/>
      <c r="Q3927" s="17"/>
    </row>
    <row r="3928" spans="1:17" x14ac:dyDescent="0.25">
      <c r="A3928" s="1">
        <v>47027</v>
      </c>
      <c r="B3928" s="1" t="str">
        <f>IF(AND(DCalendário6[[#This Row],[Dia da semana]]&gt;1,DCalendário6[[#This Row],[Dia da semana]]&lt;7,DCalendário6[[#This Row],[Feriados]]=""),DCalendário6[[#This Row],[Dia]],"")</f>
        <v/>
      </c>
      <c r="C3928" s="16" t="str">
        <f>IF(DCalendário6[[#This Row],[Mês]]="","",IF(AND(C3924="",C3925="",C3926="",C3927=""),IF(DCalendário6[[#This Row],[Mês]]=D3927,C3927+1,IF(AND(D3927="",D3928=D3923),C3923+1,1)),IF(AND(C3925="",C3926="",C3927=""),IF(DCalendário6[[#This Row],[Mês]]=D3927,C3927+1,IF(AND(D3927="",D3928=D3924),C3924+1,1)),IF(AND(C3926="",C3927=""),IF(DCalendário6[[#This Row],[Mês]]=D3927,C3927+1,IF(AND(D3927="",D3928=D3925),C3925+1,1)),IF(DCalendário6[[#This Row],[Mês]]=D3927,C3927+1,IF(AND(D3927="",D3928=D3926),C3926+1,1))))))</f>
        <v/>
      </c>
      <c r="D3928" s="14" t="str">
        <f>IF(DCalendário6[[#This Row],[Dia Útil]]="","",(MONTH($B3928)))</f>
        <v/>
      </c>
      <c r="E3928" s="14">
        <f t="shared" si="61"/>
        <v>2028</v>
      </c>
      <c r="F3928" s="14">
        <f>MONTH(DCalendário6[[#This Row],[Dia]])</f>
        <v>10</v>
      </c>
      <c r="G3928" s="14" t="str">
        <f>MONTH(DCalendário6[[#This Row],[Dia]])&amp;" - "&amp;DCalendário6[[#This Row],[Ano]]</f>
        <v>10 - 2028</v>
      </c>
      <c r="H3928" s="14" t="str">
        <f>IF(DCalendário6[[#This Row],[Dia Útil]]="","",DCalendário6[[#This Row],[Semana Ano]])</f>
        <v/>
      </c>
      <c r="I3928" s="14">
        <f>WEEKNUM(DCalendário6[[#This Row],[Dia]])</f>
        <v>41</v>
      </c>
      <c r="J3928" s="14" cm="1">
        <f t="array" aca="1" ref="J392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928" s="16">
        <f>WEEKDAY(DCalendário6[[#This Row],[Dia]])</f>
        <v>1</v>
      </c>
      <c r="L3928" s="1" t="str">
        <f>IFERROR(VLOOKUP(A3928,Tabela4[],1,0),"")</f>
        <v/>
      </c>
      <c r="M392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928" s="16">
        <f>IF(DCalendário6[[#This Row],[Dia Útil2]]="Feriado","Feriado",IF(AND(DCalendário6[[#This Row],[Dia Útil]]="",DCalendário6[[#This Row],[Mês Total]]=F3921),N3921+1,IF(DCalendário6[[#This Row],[Dia Útil]]="",1,"")))</f>
        <v>1</v>
      </c>
      <c r="O392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3928" s="16"/>
      <c r="Q3928" s="17"/>
    </row>
    <row r="3929" spans="1:17" x14ac:dyDescent="0.25">
      <c r="A3929" s="1">
        <v>47028</v>
      </c>
      <c r="B3929" s="1">
        <f>IF(AND(DCalendário6[[#This Row],[Dia da semana]]&gt;1,DCalendário6[[#This Row],[Dia da semana]]&lt;7,DCalendário6[[#This Row],[Feriados]]=""),DCalendário6[[#This Row],[Dia]],"")</f>
        <v>47028</v>
      </c>
      <c r="C3929" s="16">
        <f>IF(DCalendário6[[#This Row],[Mês]]="","",IF(AND(C3925="",C3926="",C3927="",C3928=""),IF(DCalendário6[[#This Row],[Mês]]=D3928,C3928+1,IF(AND(D3928="",D3929=D3924),C3924+1,1)),IF(AND(C3926="",C3927="",C3928=""),IF(DCalendário6[[#This Row],[Mês]]=D3928,C3928+1,IF(AND(D3928="",D3929=D3925),C3925+1,1)),IF(AND(C3927="",C3928=""),IF(DCalendário6[[#This Row],[Mês]]=D3928,C3928+1,IF(AND(D3928="",D3929=D3926),C3926+1,1)),IF(DCalendário6[[#This Row],[Mês]]=D3928,C3928+1,IF(AND(D3928="",D3929=D3927),C3927+1,1))))))</f>
        <v>1</v>
      </c>
      <c r="D3929" s="14">
        <f>IF(DCalendário6[[#This Row],[Dia Útil]]="","",(MONTH($B3929)))</f>
        <v>10</v>
      </c>
      <c r="E3929" s="14">
        <f t="shared" si="61"/>
        <v>2028</v>
      </c>
      <c r="F3929" s="14">
        <f>MONTH(DCalendário6[[#This Row],[Dia]])</f>
        <v>10</v>
      </c>
      <c r="G3929" s="14" t="str">
        <f>MONTH(DCalendário6[[#This Row],[Dia]])&amp;" - "&amp;DCalendário6[[#This Row],[Ano]]</f>
        <v>10 - 2028</v>
      </c>
      <c r="H3929" s="14">
        <f>IF(DCalendário6[[#This Row],[Dia Útil]]="","",DCalendário6[[#This Row],[Semana Ano]])</f>
        <v>41</v>
      </c>
      <c r="I3929" s="14">
        <f>WEEKNUM(DCalendário6[[#This Row],[Dia]])</f>
        <v>41</v>
      </c>
      <c r="J3929" s="14" cm="1">
        <f t="array" aca="1" ref="J392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929" s="16">
        <f>WEEKDAY(DCalendário6[[#This Row],[Dia]])</f>
        <v>2</v>
      </c>
      <c r="L3929" s="1" t="str">
        <f>IFERROR(VLOOKUP(A3929,Tabela4[],1,0),"")</f>
        <v/>
      </c>
      <c r="M392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47028</v>
      </c>
      <c r="N3929" s="16" t="str">
        <f>IF(DCalendário6[[#This Row],[Dia Útil2]]="Feriado","Feriado",IF(AND(DCalendário6[[#This Row],[Dia Útil]]="",DCalendário6[[#This Row],[Mês Total]]=F3922),N3922+1,IF(DCalendário6[[#This Row],[Dia Útil]]="",1,"")))</f>
        <v/>
      </c>
      <c r="O392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3929" s="16"/>
      <c r="Q3929" s="17"/>
    </row>
    <row r="3930" spans="1:17" x14ac:dyDescent="0.25">
      <c r="A3930" s="1">
        <v>47029</v>
      </c>
      <c r="B3930" s="1">
        <f>IF(AND(DCalendário6[[#This Row],[Dia da semana]]&gt;1,DCalendário6[[#This Row],[Dia da semana]]&lt;7,DCalendário6[[#This Row],[Feriados]]=""),DCalendário6[[#This Row],[Dia]],"")</f>
        <v>47029</v>
      </c>
      <c r="C3930" s="16">
        <f>IF(DCalendário6[[#This Row],[Mês]]="","",IF(AND(C3926="",C3927="",C3928="",C3929=""),IF(DCalendário6[[#This Row],[Mês]]=D3929,C3929+1,IF(AND(D3929="",D3930=D3925),C3925+1,1)),IF(AND(C3927="",C3928="",C3929=""),IF(DCalendário6[[#This Row],[Mês]]=D3929,C3929+1,IF(AND(D3929="",D3930=D3926),C3926+1,1)),IF(AND(C3928="",C3929=""),IF(DCalendário6[[#This Row],[Mês]]=D3929,C3929+1,IF(AND(D3929="",D3930=D3927),C3927+1,1)),IF(DCalendário6[[#This Row],[Mês]]=D3929,C3929+1,IF(AND(D3929="",D3930=D3928),C3928+1,1))))))</f>
        <v>2</v>
      </c>
      <c r="D3930" s="14">
        <f>IF(DCalendário6[[#This Row],[Dia Útil]]="","",(MONTH($B3930)))</f>
        <v>10</v>
      </c>
      <c r="E3930" s="14">
        <f t="shared" si="61"/>
        <v>2028</v>
      </c>
      <c r="F3930" s="14">
        <f>MONTH(DCalendário6[[#This Row],[Dia]])</f>
        <v>10</v>
      </c>
      <c r="G3930" s="14" t="str">
        <f>MONTH(DCalendário6[[#This Row],[Dia]])&amp;" - "&amp;DCalendário6[[#This Row],[Ano]]</f>
        <v>10 - 2028</v>
      </c>
      <c r="H3930" s="14">
        <f>IF(DCalendário6[[#This Row],[Dia Útil]]="","",DCalendário6[[#This Row],[Semana Ano]])</f>
        <v>41</v>
      </c>
      <c r="I3930" s="14">
        <f>WEEKNUM(DCalendário6[[#This Row],[Dia]])</f>
        <v>41</v>
      </c>
      <c r="J3930" s="14" cm="1">
        <f t="array" aca="1" ref="J393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930" s="16">
        <f>WEEKDAY(DCalendário6[[#This Row],[Dia]])</f>
        <v>3</v>
      </c>
      <c r="L3930" s="1" t="str">
        <f>IFERROR(VLOOKUP(A3930,Tabela4[],1,0),"")</f>
        <v/>
      </c>
      <c r="M393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47029</v>
      </c>
      <c r="N3930" s="16" t="str">
        <f>IF(DCalendário6[[#This Row],[Dia Útil2]]="Feriado","Feriado",IF(AND(DCalendário6[[#This Row],[Dia Útil]]="",DCalendário6[[#This Row],[Mês Total]]=F3923),N3923+1,IF(DCalendário6[[#This Row],[Dia Útil]]="",1,"")))</f>
        <v/>
      </c>
      <c r="O393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3930" s="16"/>
      <c r="Q3930" s="17"/>
    </row>
    <row r="3931" spans="1:17" x14ac:dyDescent="0.25">
      <c r="A3931" s="1">
        <v>47030</v>
      </c>
      <c r="B3931" s="1">
        <f>IF(AND(DCalendário6[[#This Row],[Dia da semana]]&gt;1,DCalendário6[[#This Row],[Dia da semana]]&lt;7,DCalendário6[[#This Row],[Feriados]]=""),DCalendário6[[#This Row],[Dia]],"")</f>
        <v>47030</v>
      </c>
      <c r="C3931" s="16">
        <f>IF(DCalendário6[[#This Row],[Mês]]="","",IF(AND(C3927="",C3928="",C3929="",C3930=""),IF(DCalendário6[[#This Row],[Mês]]=D3930,C3930+1,IF(AND(D3930="",D3931=D3926),C3926+1,1)),IF(AND(C3928="",C3929="",C3930=""),IF(DCalendário6[[#This Row],[Mês]]=D3930,C3930+1,IF(AND(D3930="",D3931=D3927),C3927+1,1)),IF(AND(C3929="",C3930=""),IF(DCalendário6[[#This Row],[Mês]]=D3930,C3930+1,IF(AND(D3930="",D3931=D3928),C3928+1,1)),IF(DCalendário6[[#This Row],[Mês]]=D3930,C3930+1,IF(AND(D3930="",D3931=D3929),C3929+1,1))))))</f>
        <v>3</v>
      </c>
      <c r="D3931" s="14">
        <f>IF(DCalendário6[[#This Row],[Dia Útil]]="","",(MONTH($B3931)))</f>
        <v>10</v>
      </c>
      <c r="E3931" s="14">
        <f t="shared" si="61"/>
        <v>2028</v>
      </c>
      <c r="F3931" s="14">
        <f>MONTH(DCalendário6[[#This Row],[Dia]])</f>
        <v>10</v>
      </c>
      <c r="G3931" s="14" t="str">
        <f>MONTH(DCalendário6[[#This Row],[Dia]])&amp;" - "&amp;DCalendário6[[#This Row],[Ano]]</f>
        <v>10 - 2028</v>
      </c>
      <c r="H3931" s="14">
        <f>IF(DCalendário6[[#This Row],[Dia Útil]]="","",DCalendário6[[#This Row],[Semana Ano]])</f>
        <v>41</v>
      </c>
      <c r="I3931" s="14">
        <f>WEEKNUM(DCalendário6[[#This Row],[Dia]])</f>
        <v>41</v>
      </c>
      <c r="J3931" s="14" cm="1">
        <f t="array" aca="1" ref="J393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931" s="16">
        <f>WEEKDAY(DCalendário6[[#This Row],[Dia]])</f>
        <v>4</v>
      </c>
      <c r="L3931" s="1" t="str">
        <f>IFERROR(VLOOKUP(A3931,Tabela4[],1,0),"")</f>
        <v/>
      </c>
      <c r="M393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47030</v>
      </c>
      <c r="N3931" s="16" t="str">
        <f>IF(DCalendário6[[#This Row],[Dia Útil2]]="Feriado","Feriado",IF(AND(DCalendário6[[#This Row],[Dia Útil]]="",DCalendário6[[#This Row],[Mês Total]]=F3924),N3924+1,IF(DCalendário6[[#This Row],[Dia Útil]]="",1,"")))</f>
        <v/>
      </c>
      <c r="O393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3931" s="16"/>
      <c r="Q3931" s="17"/>
    </row>
    <row r="3932" spans="1:17" x14ac:dyDescent="0.25">
      <c r="A3932" s="1">
        <v>47031</v>
      </c>
      <c r="B3932" s="1">
        <f>IF(AND(DCalendário6[[#This Row],[Dia da semana]]&gt;1,DCalendário6[[#This Row],[Dia da semana]]&lt;7,DCalendário6[[#This Row],[Feriados]]=""),DCalendário6[[#This Row],[Dia]],"")</f>
        <v>47031</v>
      </c>
      <c r="C3932" s="16">
        <f>IF(DCalendário6[[#This Row],[Mês]]="","",IF(AND(C3928="",C3929="",C3930="",C3931=""),IF(DCalendário6[[#This Row],[Mês]]=D3931,C3931+1,IF(AND(D3931="",D3932=D3927),C3927+1,1)),IF(AND(C3929="",C3930="",C3931=""),IF(DCalendário6[[#This Row],[Mês]]=D3931,C3931+1,IF(AND(D3931="",D3932=D3928),C3928+1,1)),IF(AND(C3930="",C3931=""),IF(DCalendário6[[#This Row],[Mês]]=D3931,C3931+1,IF(AND(D3931="",D3932=D3929),C3929+1,1)),IF(DCalendário6[[#This Row],[Mês]]=D3931,C3931+1,IF(AND(D3931="",D3932=D3930),C3930+1,1))))))</f>
        <v>4</v>
      </c>
      <c r="D3932" s="14">
        <f>IF(DCalendário6[[#This Row],[Dia Útil]]="","",(MONTH($B3932)))</f>
        <v>10</v>
      </c>
      <c r="E3932" s="14">
        <f t="shared" si="61"/>
        <v>2028</v>
      </c>
      <c r="F3932" s="14">
        <f>MONTH(DCalendário6[[#This Row],[Dia]])</f>
        <v>10</v>
      </c>
      <c r="G3932" s="14" t="str">
        <f>MONTH(DCalendário6[[#This Row],[Dia]])&amp;" - "&amp;DCalendário6[[#This Row],[Ano]]</f>
        <v>10 - 2028</v>
      </c>
      <c r="H3932" s="14">
        <f>IF(DCalendário6[[#This Row],[Dia Útil]]="","",DCalendário6[[#This Row],[Semana Ano]])</f>
        <v>41</v>
      </c>
      <c r="I3932" s="14">
        <f>WEEKNUM(DCalendário6[[#This Row],[Dia]])</f>
        <v>41</v>
      </c>
      <c r="J3932" s="14" cm="1">
        <f t="array" aca="1" ref="J393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932" s="16">
        <f>WEEKDAY(DCalendário6[[#This Row],[Dia]])</f>
        <v>5</v>
      </c>
      <c r="L3932" s="1" t="str">
        <f>IFERROR(VLOOKUP(A3932,Tabela4[],1,0),"")</f>
        <v/>
      </c>
      <c r="M393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47031</v>
      </c>
      <c r="N3932" s="16" t="str">
        <f>IF(DCalendário6[[#This Row],[Dia Útil2]]="Feriado","Feriado",IF(AND(DCalendário6[[#This Row],[Dia Útil]]="",DCalendário6[[#This Row],[Mês Total]]=F3925),N3925+1,IF(DCalendário6[[#This Row],[Dia Útil]]="",1,"")))</f>
        <v/>
      </c>
      <c r="O393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3932" s="16"/>
      <c r="Q3932" s="17"/>
    </row>
    <row r="3933" spans="1:17" x14ac:dyDescent="0.25">
      <c r="A3933" s="1">
        <v>47032</v>
      </c>
      <c r="B3933" s="1">
        <f>IF(AND(DCalendário6[[#This Row],[Dia da semana]]&gt;1,DCalendário6[[#This Row],[Dia da semana]]&lt;7,DCalendário6[[#This Row],[Feriados]]=""),DCalendário6[[#This Row],[Dia]],"")</f>
        <v>47032</v>
      </c>
      <c r="C3933" s="16">
        <f>IF(DCalendário6[[#This Row],[Mês]]="","",IF(AND(C3929="",C3930="",C3931="",C3932=""),IF(DCalendário6[[#This Row],[Mês]]=D3932,C3932+1,IF(AND(D3932="",D3933=D3928),C3928+1,1)),IF(AND(C3930="",C3931="",C3932=""),IF(DCalendário6[[#This Row],[Mês]]=D3932,C3932+1,IF(AND(D3932="",D3933=D3929),C3929+1,1)),IF(AND(C3931="",C3932=""),IF(DCalendário6[[#This Row],[Mês]]=D3932,C3932+1,IF(AND(D3932="",D3933=D3930),C3930+1,1)),IF(DCalendário6[[#This Row],[Mês]]=D3932,C3932+1,IF(AND(D3932="",D3933=D3931),C3931+1,1))))))</f>
        <v>5</v>
      </c>
      <c r="D3933" s="14">
        <f>IF(DCalendário6[[#This Row],[Dia Útil]]="","",(MONTH($B3933)))</f>
        <v>10</v>
      </c>
      <c r="E3933" s="14">
        <f t="shared" si="61"/>
        <v>2028</v>
      </c>
      <c r="F3933" s="14">
        <f>MONTH(DCalendário6[[#This Row],[Dia]])</f>
        <v>10</v>
      </c>
      <c r="G3933" s="14" t="str">
        <f>MONTH(DCalendário6[[#This Row],[Dia]])&amp;" - "&amp;DCalendário6[[#This Row],[Ano]]</f>
        <v>10 - 2028</v>
      </c>
      <c r="H3933" s="14">
        <f>IF(DCalendário6[[#This Row],[Dia Útil]]="","",DCalendário6[[#This Row],[Semana Ano]])</f>
        <v>41</v>
      </c>
      <c r="I3933" s="14">
        <f>WEEKNUM(DCalendário6[[#This Row],[Dia]])</f>
        <v>41</v>
      </c>
      <c r="J3933" s="14" cm="1">
        <f t="array" aca="1" ref="J393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933" s="16">
        <f>WEEKDAY(DCalendário6[[#This Row],[Dia]])</f>
        <v>6</v>
      </c>
      <c r="L3933" s="1" t="str">
        <f>IFERROR(VLOOKUP(A3933,Tabela4[],1,0),"")</f>
        <v/>
      </c>
      <c r="M393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47032</v>
      </c>
      <c r="N3933" s="16" t="str">
        <f>IF(DCalendário6[[#This Row],[Dia Útil2]]="Feriado","Feriado",IF(AND(DCalendário6[[#This Row],[Dia Útil]]="",DCalendário6[[#This Row],[Mês Total]]=F3926),N3926+1,IF(DCalendário6[[#This Row],[Dia Útil]]="",1,"")))</f>
        <v/>
      </c>
      <c r="O393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3933" s="16"/>
      <c r="Q3933" s="17"/>
    </row>
    <row r="3934" spans="1:17" x14ac:dyDescent="0.25">
      <c r="A3934" s="1">
        <v>47033</v>
      </c>
      <c r="B3934" s="1" t="str">
        <f>IF(AND(DCalendário6[[#This Row],[Dia da semana]]&gt;1,DCalendário6[[#This Row],[Dia da semana]]&lt;7,DCalendário6[[#This Row],[Feriados]]=""),DCalendário6[[#This Row],[Dia]],"")</f>
        <v/>
      </c>
      <c r="C3934" s="16" t="str">
        <f>IF(DCalendário6[[#This Row],[Mês]]="","",IF(AND(C3930="",C3931="",C3932="",C3933=""),IF(DCalendário6[[#This Row],[Mês]]=D3933,C3933+1,IF(AND(D3933="",D3934=D3929),C3929+1,1)),IF(AND(C3931="",C3932="",C3933=""),IF(DCalendário6[[#This Row],[Mês]]=D3933,C3933+1,IF(AND(D3933="",D3934=D3930),C3930+1,1)),IF(AND(C3932="",C3933=""),IF(DCalendário6[[#This Row],[Mês]]=D3933,C3933+1,IF(AND(D3933="",D3934=D3931),C3931+1,1)),IF(DCalendário6[[#This Row],[Mês]]=D3933,C3933+1,IF(AND(D3933="",D3934=D3932),C3932+1,1))))))</f>
        <v/>
      </c>
      <c r="D3934" s="14" t="str">
        <f>IF(DCalendário6[[#This Row],[Dia Útil]]="","",(MONTH($B3934)))</f>
        <v/>
      </c>
      <c r="E3934" s="14">
        <f t="shared" si="61"/>
        <v>2028</v>
      </c>
      <c r="F3934" s="14">
        <f>MONTH(DCalendário6[[#This Row],[Dia]])</f>
        <v>10</v>
      </c>
      <c r="G3934" s="14" t="str">
        <f>MONTH(DCalendário6[[#This Row],[Dia]])&amp;" - "&amp;DCalendário6[[#This Row],[Ano]]</f>
        <v>10 - 2028</v>
      </c>
      <c r="H3934" s="14" t="str">
        <f>IF(DCalendário6[[#This Row],[Dia Útil]]="","",DCalendário6[[#This Row],[Semana Ano]])</f>
        <v/>
      </c>
      <c r="I3934" s="14">
        <f>WEEKNUM(DCalendário6[[#This Row],[Dia]])</f>
        <v>41</v>
      </c>
      <c r="J3934" s="14" cm="1">
        <f t="array" aca="1" ref="J393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934" s="16">
        <f>WEEKDAY(DCalendário6[[#This Row],[Dia]])</f>
        <v>7</v>
      </c>
      <c r="L3934" s="1" t="str">
        <f>IFERROR(VLOOKUP(A3934,Tabela4[],1,0),"")</f>
        <v/>
      </c>
      <c r="M393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934" s="16">
        <f>IF(DCalendário6[[#This Row],[Dia Útil2]]="Feriado","Feriado",IF(AND(DCalendário6[[#This Row],[Dia Útil]]="",DCalendário6[[#This Row],[Mês Total]]=F3927),N3927+1,IF(DCalendário6[[#This Row],[Dia Útil]]="",1,"")))</f>
        <v>1</v>
      </c>
      <c r="O393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3934" s="16"/>
      <c r="Q3934" s="17"/>
    </row>
    <row r="3935" spans="1:17" x14ac:dyDescent="0.25">
      <c r="A3935" s="1">
        <v>47034</v>
      </c>
      <c r="B3935" s="1" t="str">
        <f>IF(AND(DCalendário6[[#This Row],[Dia da semana]]&gt;1,DCalendário6[[#This Row],[Dia da semana]]&lt;7,DCalendário6[[#This Row],[Feriados]]=""),DCalendário6[[#This Row],[Dia]],"")</f>
        <v/>
      </c>
      <c r="C3935" s="16" t="str">
        <f>IF(DCalendário6[[#This Row],[Mês]]="","",IF(AND(C3931="",C3932="",C3933="",C3934=""),IF(DCalendário6[[#This Row],[Mês]]=D3934,C3934+1,IF(AND(D3934="",D3935=D3930),C3930+1,1)),IF(AND(C3932="",C3933="",C3934=""),IF(DCalendário6[[#This Row],[Mês]]=D3934,C3934+1,IF(AND(D3934="",D3935=D3931),C3931+1,1)),IF(AND(C3933="",C3934=""),IF(DCalendário6[[#This Row],[Mês]]=D3934,C3934+1,IF(AND(D3934="",D3935=D3932),C3932+1,1)),IF(DCalendário6[[#This Row],[Mês]]=D3934,C3934+1,IF(AND(D3934="",D3935=D3933),C3933+1,1))))))</f>
        <v/>
      </c>
      <c r="D3935" s="14" t="str">
        <f>IF(DCalendário6[[#This Row],[Dia Útil]]="","",(MONTH($B3935)))</f>
        <v/>
      </c>
      <c r="E3935" s="14">
        <f t="shared" si="61"/>
        <v>2028</v>
      </c>
      <c r="F3935" s="14">
        <f>MONTH(DCalendário6[[#This Row],[Dia]])</f>
        <v>10</v>
      </c>
      <c r="G3935" s="14" t="str">
        <f>MONTH(DCalendário6[[#This Row],[Dia]])&amp;" - "&amp;DCalendário6[[#This Row],[Ano]]</f>
        <v>10 - 2028</v>
      </c>
      <c r="H3935" s="14" t="str">
        <f>IF(DCalendário6[[#This Row],[Dia Útil]]="","",DCalendário6[[#This Row],[Semana Ano]])</f>
        <v/>
      </c>
      <c r="I3935" s="14">
        <f>WEEKNUM(DCalendário6[[#This Row],[Dia]])</f>
        <v>42</v>
      </c>
      <c r="J3935" s="14" cm="1">
        <f t="array" aca="1" ref="J393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935" s="16">
        <f>WEEKDAY(DCalendário6[[#This Row],[Dia]])</f>
        <v>1</v>
      </c>
      <c r="L3935" s="1" t="str">
        <f>IFERROR(VLOOKUP(A3935,Tabela4[],1,0),"")</f>
        <v/>
      </c>
      <c r="M393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935" s="16">
        <f>IF(DCalendário6[[#This Row],[Dia Útil2]]="Feriado","Feriado",IF(AND(DCalendário6[[#This Row],[Dia Útil]]="",DCalendário6[[#This Row],[Mês Total]]=F3928),N3928+1,IF(DCalendário6[[#This Row],[Dia Útil]]="",1,"")))</f>
        <v>2</v>
      </c>
      <c r="O393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3935" s="16"/>
      <c r="Q3935" s="17"/>
    </row>
    <row r="3936" spans="1:17" x14ac:dyDescent="0.25">
      <c r="A3936" s="1">
        <v>47035</v>
      </c>
      <c r="B3936" s="1">
        <f>IF(AND(DCalendário6[[#This Row],[Dia da semana]]&gt;1,DCalendário6[[#This Row],[Dia da semana]]&lt;7,DCalendário6[[#This Row],[Feriados]]=""),DCalendário6[[#This Row],[Dia]],"")</f>
        <v>47035</v>
      </c>
      <c r="C3936" s="16">
        <f>IF(DCalendário6[[#This Row],[Mês]]="","",IF(AND(C3932="",C3933="",C3934="",C3935=""),IF(DCalendário6[[#This Row],[Mês]]=D3935,C3935+1,IF(AND(D3935="",D3936=D3931),C3931+1,1)),IF(AND(C3933="",C3934="",C3935=""),IF(DCalendário6[[#This Row],[Mês]]=D3935,C3935+1,IF(AND(D3935="",D3936=D3932),C3932+1,1)),IF(AND(C3934="",C3935=""),IF(DCalendário6[[#This Row],[Mês]]=D3935,C3935+1,IF(AND(D3935="",D3936=D3933),C3933+1,1)),IF(DCalendário6[[#This Row],[Mês]]=D3935,C3935+1,IF(AND(D3935="",D3936=D3934),C3934+1,1))))))</f>
        <v>6</v>
      </c>
      <c r="D3936" s="14">
        <f>IF(DCalendário6[[#This Row],[Dia Útil]]="","",(MONTH($B3936)))</f>
        <v>10</v>
      </c>
      <c r="E3936" s="14">
        <f t="shared" si="61"/>
        <v>2028</v>
      </c>
      <c r="F3936" s="14">
        <f>MONTH(DCalendário6[[#This Row],[Dia]])</f>
        <v>10</v>
      </c>
      <c r="G3936" s="14" t="str">
        <f>MONTH(DCalendário6[[#This Row],[Dia]])&amp;" - "&amp;DCalendário6[[#This Row],[Ano]]</f>
        <v>10 - 2028</v>
      </c>
      <c r="H3936" s="14">
        <f>IF(DCalendário6[[#This Row],[Dia Útil]]="","",DCalendário6[[#This Row],[Semana Ano]])</f>
        <v>42</v>
      </c>
      <c r="I3936" s="14">
        <f>WEEKNUM(DCalendário6[[#This Row],[Dia]])</f>
        <v>42</v>
      </c>
      <c r="J3936" s="14" cm="1">
        <f t="array" aca="1" ref="J393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936" s="16">
        <f>WEEKDAY(DCalendário6[[#This Row],[Dia]])</f>
        <v>2</v>
      </c>
      <c r="L3936" s="1" t="str">
        <f>IFERROR(VLOOKUP(A3936,Tabela4[],1,0),"")</f>
        <v/>
      </c>
      <c r="M393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47035</v>
      </c>
      <c r="N3936" s="16" t="str">
        <f>IF(DCalendário6[[#This Row],[Dia Útil2]]="Feriado","Feriado",IF(AND(DCalendário6[[#This Row],[Dia Útil]]="",DCalendário6[[#This Row],[Mês Total]]=F3929),N3929+1,IF(DCalendário6[[#This Row],[Dia Útil]]="",1,"")))</f>
        <v/>
      </c>
      <c r="O393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3936" s="16"/>
      <c r="Q3936" s="17"/>
    </row>
    <row r="3937" spans="1:17" x14ac:dyDescent="0.25">
      <c r="A3937" s="1">
        <v>47036</v>
      </c>
      <c r="B3937" s="1">
        <f>IF(AND(DCalendário6[[#This Row],[Dia da semana]]&gt;1,DCalendário6[[#This Row],[Dia da semana]]&lt;7,DCalendário6[[#This Row],[Feriados]]=""),DCalendário6[[#This Row],[Dia]],"")</f>
        <v>47036</v>
      </c>
      <c r="C3937" s="16">
        <f>IF(DCalendário6[[#This Row],[Mês]]="","",IF(AND(C3933="",C3934="",C3935="",C3936=""),IF(DCalendário6[[#This Row],[Mês]]=D3936,C3936+1,IF(AND(D3936="",D3937=D3932),C3932+1,1)),IF(AND(C3934="",C3935="",C3936=""),IF(DCalendário6[[#This Row],[Mês]]=D3936,C3936+1,IF(AND(D3936="",D3937=D3933),C3933+1,1)),IF(AND(C3935="",C3936=""),IF(DCalendário6[[#This Row],[Mês]]=D3936,C3936+1,IF(AND(D3936="",D3937=D3934),C3934+1,1)),IF(DCalendário6[[#This Row],[Mês]]=D3936,C3936+1,IF(AND(D3936="",D3937=D3935),C3935+1,1))))))</f>
        <v>7</v>
      </c>
      <c r="D3937" s="14">
        <f>IF(DCalendário6[[#This Row],[Dia Útil]]="","",(MONTH($B3937)))</f>
        <v>10</v>
      </c>
      <c r="E3937" s="14">
        <f t="shared" si="61"/>
        <v>2028</v>
      </c>
      <c r="F3937" s="14">
        <f>MONTH(DCalendário6[[#This Row],[Dia]])</f>
        <v>10</v>
      </c>
      <c r="G3937" s="14" t="str">
        <f>MONTH(DCalendário6[[#This Row],[Dia]])&amp;" - "&amp;DCalendário6[[#This Row],[Ano]]</f>
        <v>10 - 2028</v>
      </c>
      <c r="H3937" s="14">
        <f>IF(DCalendário6[[#This Row],[Dia Útil]]="","",DCalendário6[[#This Row],[Semana Ano]])</f>
        <v>42</v>
      </c>
      <c r="I3937" s="14">
        <f>WEEKNUM(DCalendário6[[#This Row],[Dia]])</f>
        <v>42</v>
      </c>
      <c r="J3937" s="14" cm="1">
        <f t="array" aca="1" ref="J393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937" s="16">
        <f>WEEKDAY(DCalendário6[[#This Row],[Dia]])</f>
        <v>3</v>
      </c>
      <c r="L3937" s="1" t="str">
        <f>IFERROR(VLOOKUP(A3937,Tabela4[],1,0),"")</f>
        <v/>
      </c>
      <c r="M393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47036</v>
      </c>
      <c r="N3937" s="16" t="str">
        <f>IF(DCalendário6[[#This Row],[Dia Útil2]]="Feriado","Feriado",IF(AND(DCalendário6[[#This Row],[Dia Útil]]="",DCalendário6[[#This Row],[Mês Total]]=F3930),N3930+1,IF(DCalendário6[[#This Row],[Dia Útil]]="",1,"")))</f>
        <v/>
      </c>
      <c r="O393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3937" s="16"/>
      <c r="Q3937" s="17"/>
    </row>
    <row r="3938" spans="1:17" x14ac:dyDescent="0.25">
      <c r="A3938" s="1">
        <v>47037</v>
      </c>
      <c r="B3938" s="1">
        <f>IF(AND(DCalendário6[[#This Row],[Dia da semana]]&gt;1,DCalendário6[[#This Row],[Dia da semana]]&lt;7,DCalendário6[[#This Row],[Feriados]]=""),DCalendário6[[#This Row],[Dia]],"")</f>
        <v>47037</v>
      </c>
      <c r="C3938" s="16">
        <f>IF(DCalendário6[[#This Row],[Mês]]="","",IF(AND(C3934="",C3935="",C3936="",C3937=""),IF(DCalendário6[[#This Row],[Mês]]=D3937,C3937+1,IF(AND(D3937="",D3938=D3933),C3933+1,1)),IF(AND(C3935="",C3936="",C3937=""),IF(DCalendário6[[#This Row],[Mês]]=D3937,C3937+1,IF(AND(D3937="",D3938=D3934),C3934+1,1)),IF(AND(C3936="",C3937=""),IF(DCalendário6[[#This Row],[Mês]]=D3937,C3937+1,IF(AND(D3937="",D3938=D3935),C3935+1,1)),IF(DCalendário6[[#This Row],[Mês]]=D3937,C3937+1,IF(AND(D3937="",D3938=D3936),C3936+1,1))))))</f>
        <v>8</v>
      </c>
      <c r="D3938" s="14">
        <f>IF(DCalendário6[[#This Row],[Dia Útil]]="","",(MONTH($B3938)))</f>
        <v>10</v>
      </c>
      <c r="E3938" s="14">
        <f t="shared" si="61"/>
        <v>2028</v>
      </c>
      <c r="F3938" s="14">
        <f>MONTH(DCalendário6[[#This Row],[Dia]])</f>
        <v>10</v>
      </c>
      <c r="G3938" s="14" t="str">
        <f>MONTH(DCalendário6[[#This Row],[Dia]])&amp;" - "&amp;DCalendário6[[#This Row],[Ano]]</f>
        <v>10 - 2028</v>
      </c>
      <c r="H3938" s="14">
        <f>IF(DCalendário6[[#This Row],[Dia Útil]]="","",DCalendário6[[#This Row],[Semana Ano]])</f>
        <v>42</v>
      </c>
      <c r="I3938" s="14">
        <f>WEEKNUM(DCalendário6[[#This Row],[Dia]])</f>
        <v>42</v>
      </c>
      <c r="J3938" s="14" cm="1">
        <f t="array" aca="1" ref="J393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938" s="16">
        <f>WEEKDAY(DCalendário6[[#This Row],[Dia]])</f>
        <v>4</v>
      </c>
      <c r="L3938" s="1" t="str">
        <f>IFERROR(VLOOKUP(A3938,Tabela4[],1,0),"")</f>
        <v/>
      </c>
      <c r="M393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47037</v>
      </c>
      <c r="N3938" s="16" t="str">
        <f>IF(DCalendário6[[#This Row],[Dia Útil2]]="Feriado","Feriado",IF(AND(DCalendário6[[#This Row],[Dia Útil]]="",DCalendário6[[#This Row],[Mês Total]]=F3931),N3931+1,IF(DCalendário6[[#This Row],[Dia Útil]]="",1,"")))</f>
        <v/>
      </c>
      <c r="O393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3938" s="16"/>
      <c r="Q3938" s="17"/>
    </row>
    <row r="3939" spans="1:17" x14ac:dyDescent="0.25">
      <c r="A3939" s="1">
        <v>47038</v>
      </c>
      <c r="B3939" s="1" t="str">
        <f>IF(AND(DCalendário6[[#This Row],[Dia da semana]]&gt;1,DCalendário6[[#This Row],[Dia da semana]]&lt;7,DCalendário6[[#This Row],[Feriados]]=""),DCalendário6[[#This Row],[Dia]],"")</f>
        <v/>
      </c>
      <c r="C3939" s="16" t="str">
        <f>IF(DCalendário6[[#This Row],[Mês]]="","",IF(AND(C3935="",C3936="",C3937="",C3938=""),IF(DCalendário6[[#This Row],[Mês]]=D3938,C3938+1,IF(AND(D3938="",D3939=D3934),C3934+1,1)),IF(AND(C3936="",C3937="",C3938=""),IF(DCalendário6[[#This Row],[Mês]]=D3938,C3938+1,IF(AND(D3938="",D3939=D3935),C3935+1,1)),IF(AND(C3937="",C3938=""),IF(DCalendário6[[#This Row],[Mês]]=D3938,C3938+1,IF(AND(D3938="",D3939=D3936),C3936+1,1)),IF(DCalendário6[[#This Row],[Mês]]=D3938,C3938+1,IF(AND(D3938="",D3939=D3937),C3937+1,1))))))</f>
        <v/>
      </c>
      <c r="D3939" s="14" t="str">
        <f>IF(DCalendário6[[#This Row],[Dia Útil]]="","",(MONTH($B3939)))</f>
        <v/>
      </c>
      <c r="E3939" s="14">
        <f t="shared" si="61"/>
        <v>2028</v>
      </c>
      <c r="F3939" s="14">
        <f>MONTH(DCalendário6[[#This Row],[Dia]])</f>
        <v>10</v>
      </c>
      <c r="G3939" s="14" t="str">
        <f>MONTH(DCalendário6[[#This Row],[Dia]])&amp;" - "&amp;DCalendário6[[#This Row],[Ano]]</f>
        <v>10 - 2028</v>
      </c>
      <c r="H3939" s="14" t="str">
        <f>IF(DCalendário6[[#This Row],[Dia Útil]]="","",DCalendário6[[#This Row],[Semana Ano]])</f>
        <v/>
      </c>
      <c r="I3939" s="14">
        <f>WEEKNUM(DCalendário6[[#This Row],[Dia]])</f>
        <v>42</v>
      </c>
      <c r="J3939" s="14" cm="1">
        <f t="array" aca="1" ref="J393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939" s="16">
        <f>WEEKDAY(DCalendário6[[#This Row],[Dia]])</f>
        <v>5</v>
      </c>
      <c r="L3939" s="1">
        <f>IFERROR(VLOOKUP(A3939,Tabela4[],1,0),"")</f>
        <v>47038</v>
      </c>
      <c r="M393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3939" s="16" t="str">
        <f>IF(DCalendário6[[#This Row],[Dia Útil2]]="Feriado","Feriado",IF(AND(DCalendário6[[#This Row],[Dia Útil]]="",DCalendário6[[#This Row],[Mês Total]]=F3932),N3932+1,IF(DCalendário6[[#This Row],[Dia Útil]]="",1,"")))</f>
        <v>Feriado</v>
      </c>
      <c r="O393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3939" s="16"/>
      <c r="Q3939" s="17"/>
    </row>
    <row r="3940" spans="1:17" x14ac:dyDescent="0.25">
      <c r="A3940" s="1">
        <v>47039</v>
      </c>
      <c r="B3940" s="1">
        <f>IF(AND(DCalendário6[[#This Row],[Dia da semana]]&gt;1,DCalendário6[[#This Row],[Dia da semana]]&lt;7,DCalendário6[[#This Row],[Feriados]]=""),DCalendário6[[#This Row],[Dia]],"")</f>
        <v>47039</v>
      </c>
      <c r="C3940" s="16">
        <f>IF(DCalendário6[[#This Row],[Mês]]="","",IF(AND(C3936="",C3937="",C3938="",C3939=""),IF(DCalendário6[[#This Row],[Mês]]=D3939,C3939+1,IF(AND(D3939="",D3940=D3935),C3935+1,1)),IF(AND(C3937="",C3938="",C3939=""),IF(DCalendário6[[#This Row],[Mês]]=D3939,C3939+1,IF(AND(D3939="",D3940=D3936),C3936+1,1)),IF(AND(C3938="",C3939=""),IF(DCalendário6[[#This Row],[Mês]]=D3939,C3939+1,IF(AND(D3939="",D3940=D3937),C3937+1,1)),IF(DCalendário6[[#This Row],[Mês]]=D3939,C3939+1,IF(AND(D3939="",D3940=D3938),C3938+1,1))))))</f>
        <v>9</v>
      </c>
      <c r="D3940" s="14">
        <f>IF(DCalendário6[[#This Row],[Dia Útil]]="","",(MONTH($B3940)))</f>
        <v>10</v>
      </c>
      <c r="E3940" s="14">
        <f t="shared" si="61"/>
        <v>2028</v>
      </c>
      <c r="F3940" s="14">
        <f>MONTH(DCalendário6[[#This Row],[Dia]])</f>
        <v>10</v>
      </c>
      <c r="G3940" s="14" t="str">
        <f>MONTH(DCalendário6[[#This Row],[Dia]])&amp;" - "&amp;DCalendário6[[#This Row],[Ano]]</f>
        <v>10 - 2028</v>
      </c>
      <c r="H3940" s="14">
        <f>IF(DCalendário6[[#This Row],[Dia Útil]]="","",DCalendário6[[#This Row],[Semana Ano]])</f>
        <v>42</v>
      </c>
      <c r="I3940" s="14">
        <f>WEEKNUM(DCalendário6[[#This Row],[Dia]])</f>
        <v>42</v>
      </c>
      <c r="J3940" s="14" cm="1">
        <f t="array" aca="1" ref="J394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940" s="16">
        <f>WEEKDAY(DCalendário6[[#This Row],[Dia]])</f>
        <v>6</v>
      </c>
      <c r="L3940" s="1" t="str">
        <f>IFERROR(VLOOKUP(A3940,Tabela4[],1,0),"")</f>
        <v/>
      </c>
      <c r="M394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47039</v>
      </c>
      <c r="N3940" s="16" t="str">
        <f>IF(DCalendário6[[#This Row],[Dia Útil2]]="Feriado","Feriado",IF(AND(DCalendário6[[#This Row],[Dia Útil]]="",DCalendário6[[#This Row],[Mês Total]]=F3933),N3933+1,IF(DCalendário6[[#This Row],[Dia Útil]]="",1,"")))</f>
        <v/>
      </c>
      <c r="O394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3940" s="16"/>
      <c r="Q3940" s="17"/>
    </row>
    <row r="3941" spans="1:17" x14ac:dyDescent="0.25">
      <c r="A3941" s="1">
        <v>47040</v>
      </c>
      <c r="B3941" s="1" t="str">
        <f>IF(AND(DCalendário6[[#This Row],[Dia da semana]]&gt;1,DCalendário6[[#This Row],[Dia da semana]]&lt;7,DCalendário6[[#This Row],[Feriados]]=""),DCalendário6[[#This Row],[Dia]],"")</f>
        <v/>
      </c>
      <c r="C3941" s="16" t="str">
        <f>IF(DCalendário6[[#This Row],[Mês]]="","",IF(AND(C3937="",C3938="",C3939="",C3940=""),IF(DCalendário6[[#This Row],[Mês]]=D3940,C3940+1,IF(AND(D3940="",D3941=D3936),C3936+1,1)),IF(AND(C3938="",C3939="",C3940=""),IF(DCalendário6[[#This Row],[Mês]]=D3940,C3940+1,IF(AND(D3940="",D3941=D3937),C3937+1,1)),IF(AND(C3939="",C3940=""),IF(DCalendário6[[#This Row],[Mês]]=D3940,C3940+1,IF(AND(D3940="",D3941=D3938),C3938+1,1)),IF(DCalendário6[[#This Row],[Mês]]=D3940,C3940+1,IF(AND(D3940="",D3941=D3939),C3939+1,1))))))</f>
        <v/>
      </c>
      <c r="D3941" s="14" t="str">
        <f>IF(DCalendário6[[#This Row],[Dia Útil]]="","",(MONTH($B3941)))</f>
        <v/>
      </c>
      <c r="E3941" s="14">
        <f t="shared" si="61"/>
        <v>2028</v>
      </c>
      <c r="F3941" s="14">
        <f>MONTH(DCalendário6[[#This Row],[Dia]])</f>
        <v>10</v>
      </c>
      <c r="G3941" s="14" t="str">
        <f>MONTH(DCalendário6[[#This Row],[Dia]])&amp;" - "&amp;DCalendário6[[#This Row],[Ano]]</f>
        <v>10 - 2028</v>
      </c>
      <c r="H3941" s="14" t="str">
        <f>IF(DCalendário6[[#This Row],[Dia Útil]]="","",DCalendário6[[#This Row],[Semana Ano]])</f>
        <v/>
      </c>
      <c r="I3941" s="14">
        <f>WEEKNUM(DCalendário6[[#This Row],[Dia]])</f>
        <v>42</v>
      </c>
      <c r="J3941" s="14" cm="1">
        <f t="array" aca="1" ref="J394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941" s="16">
        <f>WEEKDAY(DCalendário6[[#This Row],[Dia]])</f>
        <v>7</v>
      </c>
      <c r="L3941" s="1" t="str">
        <f>IFERROR(VLOOKUP(A3941,Tabela4[],1,0),"")</f>
        <v/>
      </c>
      <c r="M394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941" s="16">
        <f>IF(DCalendário6[[#This Row],[Dia Útil2]]="Feriado","Feriado",IF(AND(DCalendário6[[#This Row],[Dia Útil]]="",DCalendário6[[#This Row],[Mês Total]]=F3934),N3934+1,IF(DCalendário6[[#This Row],[Dia Útil]]="",1,"")))</f>
        <v>2</v>
      </c>
      <c r="O394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3941" s="16"/>
      <c r="Q3941" s="17"/>
    </row>
    <row r="3942" spans="1:17" x14ac:dyDescent="0.25">
      <c r="A3942" s="1">
        <v>47041</v>
      </c>
      <c r="B3942" s="1" t="str">
        <f>IF(AND(DCalendário6[[#This Row],[Dia da semana]]&gt;1,DCalendário6[[#This Row],[Dia da semana]]&lt;7,DCalendário6[[#This Row],[Feriados]]=""),DCalendário6[[#This Row],[Dia]],"")</f>
        <v/>
      </c>
      <c r="C3942" s="16" t="str">
        <f>IF(DCalendário6[[#This Row],[Mês]]="","",IF(AND(C3938="",C3939="",C3940="",C3941=""),IF(DCalendário6[[#This Row],[Mês]]=D3941,C3941+1,IF(AND(D3941="",D3942=D3937),C3937+1,1)),IF(AND(C3939="",C3940="",C3941=""),IF(DCalendário6[[#This Row],[Mês]]=D3941,C3941+1,IF(AND(D3941="",D3942=D3938),C3938+1,1)),IF(AND(C3940="",C3941=""),IF(DCalendário6[[#This Row],[Mês]]=D3941,C3941+1,IF(AND(D3941="",D3942=D3939),C3939+1,1)),IF(DCalendário6[[#This Row],[Mês]]=D3941,C3941+1,IF(AND(D3941="",D3942=D3940),C3940+1,1))))))</f>
        <v/>
      </c>
      <c r="D3942" s="14" t="str">
        <f>IF(DCalendário6[[#This Row],[Dia Útil]]="","",(MONTH($B3942)))</f>
        <v/>
      </c>
      <c r="E3942" s="14">
        <f t="shared" si="61"/>
        <v>2028</v>
      </c>
      <c r="F3942" s="14">
        <f>MONTH(DCalendário6[[#This Row],[Dia]])</f>
        <v>10</v>
      </c>
      <c r="G3942" s="14" t="str">
        <f>MONTH(DCalendário6[[#This Row],[Dia]])&amp;" - "&amp;DCalendário6[[#This Row],[Ano]]</f>
        <v>10 - 2028</v>
      </c>
      <c r="H3942" s="14" t="str">
        <f>IF(DCalendário6[[#This Row],[Dia Útil]]="","",DCalendário6[[#This Row],[Semana Ano]])</f>
        <v/>
      </c>
      <c r="I3942" s="14">
        <f>WEEKNUM(DCalendário6[[#This Row],[Dia]])</f>
        <v>43</v>
      </c>
      <c r="J3942" s="14" cm="1">
        <f t="array" aca="1" ref="J394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942" s="16">
        <f>WEEKDAY(DCalendário6[[#This Row],[Dia]])</f>
        <v>1</v>
      </c>
      <c r="L3942" s="1" t="str">
        <f>IFERROR(VLOOKUP(A3942,Tabela4[],1,0),"")</f>
        <v/>
      </c>
      <c r="M394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942" s="16">
        <f>IF(DCalendário6[[#This Row],[Dia Útil2]]="Feriado","Feriado",IF(AND(DCalendário6[[#This Row],[Dia Útil]]="",DCalendário6[[#This Row],[Mês Total]]=F3935),N3935+1,IF(DCalendário6[[#This Row],[Dia Útil]]="",1,"")))</f>
        <v>3</v>
      </c>
      <c r="O394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3942" s="16"/>
      <c r="Q3942" s="17"/>
    </row>
    <row r="3943" spans="1:17" x14ac:dyDescent="0.25">
      <c r="A3943" s="1">
        <v>47042</v>
      </c>
      <c r="B3943" s="1">
        <f>IF(AND(DCalendário6[[#This Row],[Dia da semana]]&gt;1,DCalendário6[[#This Row],[Dia da semana]]&lt;7,DCalendário6[[#This Row],[Feriados]]=""),DCalendário6[[#This Row],[Dia]],"")</f>
        <v>47042</v>
      </c>
      <c r="C3943" s="16">
        <f>IF(DCalendário6[[#This Row],[Mês]]="","",IF(AND(C3939="",C3940="",C3941="",C3942=""),IF(DCalendário6[[#This Row],[Mês]]=D3942,C3942+1,IF(AND(D3942="",D3943=D3938),C3938+1,1)),IF(AND(C3940="",C3941="",C3942=""),IF(DCalendário6[[#This Row],[Mês]]=D3942,C3942+1,IF(AND(D3942="",D3943=D3939),C3939+1,1)),IF(AND(C3941="",C3942=""),IF(DCalendário6[[#This Row],[Mês]]=D3942,C3942+1,IF(AND(D3942="",D3943=D3940),C3940+1,1)),IF(DCalendário6[[#This Row],[Mês]]=D3942,C3942+1,IF(AND(D3942="",D3943=D3941),C3941+1,1))))))</f>
        <v>10</v>
      </c>
      <c r="D3943" s="14">
        <f>IF(DCalendário6[[#This Row],[Dia Útil]]="","",(MONTH($B3943)))</f>
        <v>10</v>
      </c>
      <c r="E3943" s="14">
        <f t="shared" si="61"/>
        <v>2028</v>
      </c>
      <c r="F3943" s="14">
        <f>MONTH(DCalendário6[[#This Row],[Dia]])</f>
        <v>10</v>
      </c>
      <c r="G3943" s="14" t="str">
        <f>MONTH(DCalendário6[[#This Row],[Dia]])&amp;" - "&amp;DCalendário6[[#This Row],[Ano]]</f>
        <v>10 - 2028</v>
      </c>
      <c r="H3943" s="14">
        <f>IF(DCalendário6[[#This Row],[Dia Útil]]="","",DCalendário6[[#This Row],[Semana Ano]])</f>
        <v>43</v>
      </c>
      <c r="I3943" s="14">
        <f>WEEKNUM(DCalendário6[[#This Row],[Dia]])</f>
        <v>43</v>
      </c>
      <c r="J3943" s="14" cm="1">
        <f t="array" aca="1" ref="J394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943" s="16">
        <f>WEEKDAY(DCalendário6[[#This Row],[Dia]])</f>
        <v>2</v>
      </c>
      <c r="L3943" s="1" t="str">
        <f>IFERROR(VLOOKUP(A3943,Tabela4[],1,0),"")</f>
        <v/>
      </c>
      <c r="M394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47042</v>
      </c>
      <c r="N3943" s="16" t="str">
        <f>IF(DCalendário6[[#This Row],[Dia Útil2]]="Feriado","Feriado",IF(AND(DCalendário6[[#This Row],[Dia Útil]]="",DCalendário6[[#This Row],[Mês Total]]=F3936),N3936+1,IF(DCalendário6[[#This Row],[Dia Útil]]="",1,"")))</f>
        <v/>
      </c>
      <c r="O394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3943" s="16"/>
      <c r="Q3943" s="17"/>
    </row>
    <row r="3944" spans="1:17" x14ac:dyDescent="0.25">
      <c r="A3944" s="1">
        <v>47043</v>
      </c>
      <c r="B3944" s="1">
        <f>IF(AND(DCalendário6[[#This Row],[Dia da semana]]&gt;1,DCalendário6[[#This Row],[Dia da semana]]&lt;7,DCalendário6[[#This Row],[Feriados]]=""),DCalendário6[[#This Row],[Dia]],"")</f>
        <v>47043</v>
      </c>
      <c r="C3944" s="16">
        <f>IF(DCalendário6[[#This Row],[Mês]]="","",IF(AND(C3940="",C3941="",C3942="",C3943=""),IF(DCalendário6[[#This Row],[Mês]]=D3943,C3943+1,IF(AND(D3943="",D3944=D3939),C3939+1,1)),IF(AND(C3941="",C3942="",C3943=""),IF(DCalendário6[[#This Row],[Mês]]=D3943,C3943+1,IF(AND(D3943="",D3944=D3940),C3940+1,1)),IF(AND(C3942="",C3943=""),IF(DCalendário6[[#This Row],[Mês]]=D3943,C3943+1,IF(AND(D3943="",D3944=D3941),C3941+1,1)),IF(DCalendário6[[#This Row],[Mês]]=D3943,C3943+1,IF(AND(D3943="",D3944=D3942),C3942+1,1))))))</f>
        <v>11</v>
      </c>
      <c r="D3944" s="14">
        <f>IF(DCalendário6[[#This Row],[Dia Útil]]="","",(MONTH($B3944)))</f>
        <v>10</v>
      </c>
      <c r="E3944" s="14">
        <f t="shared" si="61"/>
        <v>2028</v>
      </c>
      <c r="F3944" s="14">
        <f>MONTH(DCalendário6[[#This Row],[Dia]])</f>
        <v>10</v>
      </c>
      <c r="G3944" s="14" t="str">
        <f>MONTH(DCalendário6[[#This Row],[Dia]])&amp;" - "&amp;DCalendário6[[#This Row],[Ano]]</f>
        <v>10 - 2028</v>
      </c>
      <c r="H3944" s="14">
        <f>IF(DCalendário6[[#This Row],[Dia Útil]]="","",DCalendário6[[#This Row],[Semana Ano]])</f>
        <v>43</v>
      </c>
      <c r="I3944" s="14">
        <f>WEEKNUM(DCalendário6[[#This Row],[Dia]])</f>
        <v>43</v>
      </c>
      <c r="J3944" s="14" cm="1">
        <f t="array" aca="1" ref="J394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944" s="16">
        <f>WEEKDAY(DCalendário6[[#This Row],[Dia]])</f>
        <v>3</v>
      </c>
      <c r="L3944" s="1" t="str">
        <f>IFERROR(VLOOKUP(A3944,Tabela4[],1,0),"")</f>
        <v/>
      </c>
      <c r="M394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47043</v>
      </c>
      <c r="N3944" s="16" t="str">
        <f>IF(DCalendário6[[#This Row],[Dia Útil2]]="Feriado","Feriado",IF(AND(DCalendário6[[#This Row],[Dia Útil]]="",DCalendário6[[#This Row],[Mês Total]]=F3937),N3937+1,IF(DCalendário6[[#This Row],[Dia Útil]]="",1,"")))</f>
        <v/>
      </c>
      <c r="O394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3944" s="16"/>
      <c r="Q3944" s="17"/>
    </row>
    <row r="3945" spans="1:17" x14ac:dyDescent="0.25">
      <c r="A3945" s="1">
        <v>47044</v>
      </c>
      <c r="B3945" s="1">
        <f>IF(AND(DCalendário6[[#This Row],[Dia da semana]]&gt;1,DCalendário6[[#This Row],[Dia da semana]]&lt;7,DCalendário6[[#This Row],[Feriados]]=""),DCalendário6[[#This Row],[Dia]],"")</f>
        <v>47044</v>
      </c>
      <c r="C3945" s="16">
        <f>IF(DCalendário6[[#This Row],[Mês]]="","",IF(AND(C3941="",C3942="",C3943="",C3944=""),IF(DCalendário6[[#This Row],[Mês]]=D3944,C3944+1,IF(AND(D3944="",D3945=D3940),C3940+1,1)),IF(AND(C3942="",C3943="",C3944=""),IF(DCalendário6[[#This Row],[Mês]]=D3944,C3944+1,IF(AND(D3944="",D3945=D3941),C3941+1,1)),IF(AND(C3943="",C3944=""),IF(DCalendário6[[#This Row],[Mês]]=D3944,C3944+1,IF(AND(D3944="",D3945=D3942),C3942+1,1)),IF(DCalendário6[[#This Row],[Mês]]=D3944,C3944+1,IF(AND(D3944="",D3945=D3943),C3943+1,1))))))</f>
        <v>12</v>
      </c>
      <c r="D3945" s="14">
        <f>IF(DCalendário6[[#This Row],[Dia Útil]]="","",(MONTH($B3945)))</f>
        <v>10</v>
      </c>
      <c r="E3945" s="14">
        <f t="shared" si="61"/>
        <v>2028</v>
      </c>
      <c r="F3945" s="14">
        <f>MONTH(DCalendário6[[#This Row],[Dia]])</f>
        <v>10</v>
      </c>
      <c r="G3945" s="14" t="str">
        <f>MONTH(DCalendário6[[#This Row],[Dia]])&amp;" - "&amp;DCalendário6[[#This Row],[Ano]]</f>
        <v>10 - 2028</v>
      </c>
      <c r="H3945" s="14">
        <f>IF(DCalendário6[[#This Row],[Dia Útil]]="","",DCalendário6[[#This Row],[Semana Ano]])</f>
        <v>43</v>
      </c>
      <c r="I3945" s="14">
        <f>WEEKNUM(DCalendário6[[#This Row],[Dia]])</f>
        <v>43</v>
      </c>
      <c r="J3945" s="14" cm="1">
        <f t="array" aca="1" ref="J394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945" s="16">
        <f>WEEKDAY(DCalendário6[[#This Row],[Dia]])</f>
        <v>4</v>
      </c>
      <c r="L3945" s="1" t="str">
        <f>IFERROR(VLOOKUP(A3945,Tabela4[],1,0),"")</f>
        <v/>
      </c>
      <c r="M394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47044</v>
      </c>
      <c r="N3945" s="16" t="str">
        <f>IF(DCalendário6[[#This Row],[Dia Útil2]]="Feriado","Feriado",IF(AND(DCalendário6[[#This Row],[Dia Útil]]="",DCalendário6[[#This Row],[Mês Total]]=F3938),N3938+1,IF(DCalendário6[[#This Row],[Dia Útil]]="",1,"")))</f>
        <v/>
      </c>
      <c r="O394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3945" s="16"/>
      <c r="Q3945" s="17"/>
    </row>
    <row r="3946" spans="1:17" x14ac:dyDescent="0.25">
      <c r="A3946" s="1">
        <v>47045</v>
      </c>
      <c r="B3946" s="1">
        <f>IF(AND(DCalendário6[[#This Row],[Dia da semana]]&gt;1,DCalendário6[[#This Row],[Dia da semana]]&lt;7,DCalendário6[[#This Row],[Feriados]]=""),DCalendário6[[#This Row],[Dia]],"")</f>
        <v>47045</v>
      </c>
      <c r="C3946" s="16">
        <f>IF(DCalendário6[[#This Row],[Mês]]="","",IF(AND(C3942="",C3943="",C3944="",C3945=""),IF(DCalendário6[[#This Row],[Mês]]=D3945,C3945+1,IF(AND(D3945="",D3946=D3941),C3941+1,1)),IF(AND(C3943="",C3944="",C3945=""),IF(DCalendário6[[#This Row],[Mês]]=D3945,C3945+1,IF(AND(D3945="",D3946=D3942),C3942+1,1)),IF(AND(C3944="",C3945=""),IF(DCalendário6[[#This Row],[Mês]]=D3945,C3945+1,IF(AND(D3945="",D3946=D3943),C3943+1,1)),IF(DCalendário6[[#This Row],[Mês]]=D3945,C3945+1,IF(AND(D3945="",D3946=D3944),C3944+1,1))))))</f>
        <v>13</v>
      </c>
      <c r="D3946" s="14">
        <f>IF(DCalendário6[[#This Row],[Dia Útil]]="","",(MONTH($B3946)))</f>
        <v>10</v>
      </c>
      <c r="E3946" s="14">
        <f t="shared" si="61"/>
        <v>2028</v>
      </c>
      <c r="F3946" s="14">
        <f>MONTH(DCalendário6[[#This Row],[Dia]])</f>
        <v>10</v>
      </c>
      <c r="G3946" s="14" t="str">
        <f>MONTH(DCalendário6[[#This Row],[Dia]])&amp;" - "&amp;DCalendário6[[#This Row],[Ano]]</f>
        <v>10 - 2028</v>
      </c>
      <c r="H3946" s="14">
        <f>IF(DCalendário6[[#This Row],[Dia Útil]]="","",DCalendário6[[#This Row],[Semana Ano]])</f>
        <v>43</v>
      </c>
      <c r="I3946" s="14">
        <f>WEEKNUM(DCalendário6[[#This Row],[Dia]])</f>
        <v>43</v>
      </c>
      <c r="J3946" s="14" cm="1">
        <f t="array" aca="1" ref="J394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946" s="16">
        <f>WEEKDAY(DCalendário6[[#This Row],[Dia]])</f>
        <v>5</v>
      </c>
      <c r="L3946" s="1" t="str">
        <f>IFERROR(VLOOKUP(A3946,Tabela4[],1,0),"")</f>
        <v/>
      </c>
      <c r="M394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47045</v>
      </c>
      <c r="N3946" s="16" t="str">
        <f>IF(DCalendário6[[#This Row],[Dia Útil2]]="Feriado","Feriado",IF(AND(DCalendário6[[#This Row],[Dia Útil]]="",DCalendário6[[#This Row],[Mês Total]]=F3939),N3939+1,IF(DCalendário6[[#This Row],[Dia Útil]]="",1,"")))</f>
        <v/>
      </c>
      <c r="O394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3946" s="16"/>
      <c r="Q3946" s="17"/>
    </row>
    <row r="3947" spans="1:17" x14ac:dyDescent="0.25">
      <c r="A3947" s="1">
        <v>47046</v>
      </c>
      <c r="B3947" s="1">
        <f>IF(AND(DCalendário6[[#This Row],[Dia da semana]]&gt;1,DCalendário6[[#This Row],[Dia da semana]]&lt;7,DCalendário6[[#This Row],[Feriados]]=""),DCalendário6[[#This Row],[Dia]],"")</f>
        <v>47046</v>
      </c>
      <c r="C3947" s="16">
        <f>IF(DCalendário6[[#This Row],[Mês]]="","",IF(AND(C3943="",C3944="",C3945="",C3946=""),IF(DCalendário6[[#This Row],[Mês]]=D3946,C3946+1,IF(AND(D3946="",D3947=D3942),C3942+1,1)),IF(AND(C3944="",C3945="",C3946=""),IF(DCalendário6[[#This Row],[Mês]]=D3946,C3946+1,IF(AND(D3946="",D3947=D3943),C3943+1,1)),IF(AND(C3945="",C3946=""),IF(DCalendário6[[#This Row],[Mês]]=D3946,C3946+1,IF(AND(D3946="",D3947=D3944),C3944+1,1)),IF(DCalendário6[[#This Row],[Mês]]=D3946,C3946+1,IF(AND(D3946="",D3947=D3945),C3945+1,1))))))</f>
        <v>14</v>
      </c>
      <c r="D3947" s="14">
        <f>IF(DCalendário6[[#This Row],[Dia Útil]]="","",(MONTH($B3947)))</f>
        <v>10</v>
      </c>
      <c r="E3947" s="14">
        <f t="shared" si="61"/>
        <v>2028</v>
      </c>
      <c r="F3947" s="14">
        <f>MONTH(DCalendário6[[#This Row],[Dia]])</f>
        <v>10</v>
      </c>
      <c r="G3947" s="14" t="str">
        <f>MONTH(DCalendário6[[#This Row],[Dia]])&amp;" - "&amp;DCalendário6[[#This Row],[Ano]]</f>
        <v>10 - 2028</v>
      </c>
      <c r="H3947" s="14">
        <f>IF(DCalendário6[[#This Row],[Dia Útil]]="","",DCalendário6[[#This Row],[Semana Ano]])</f>
        <v>43</v>
      </c>
      <c r="I3947" s="14">
        <f>WEEKNUM(DCalendário6[[#This Row],[Dia]])</f>
        <v>43</v>
      </c>
      <c r="J3947" s="14" cm="1">
        <f t="array" aca="1" ref="J394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947" s="16">
        <f>WEEKDAY(DCalendário6[[#This Row],[Dia]])</f>
        <v>6</v>
      </c>
      <c r="L3947" s="1" t="str">
        <f>IFERROR(VLOOKUP(A3947,Tabela4[],1,0),"")</f>
        <v/>
      </c>
      <c r="M394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47046</v>
      </c>
      <c r="N3947" s="16" t="str">
        <f>IF(DCalendário6[[#This Row],[Dia Útil2]]="Feriado","Feriado",IF(AND(DCalendário6[[#This Row],[Dia Útil]]="",DCalendário6[[#This Row],[Mês Total]]=F3940),N3940+1,IF(DCalendário6[[#This Row],[Dia Útil]]="",1,"")))</f>
        <v/>
      </c>
      <c r="O394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3947" s="16"/>
      <c r="Q3947" s="17"/>
    </row>
    <row r="3948" spans="1:17" x14ac:dyDescent="0.25">
      <c r="A3948" s="1">
        <v>47047</v>
      </c>
      <c r="B3948" s="1" t="str">
        <f>IF(AND(DCalendário6[[#This Row],[Dia da semana]]&gt;1,DCalendário6[[#This Row],[Dia da semana]]&lt;7,DCalendário6[[#This Row],[Feriados]]=""),DCalendário6[[#This Row],[Dia]],"")</f>
        <v/>
      </c>
      <c r="C3948" s="16" t="str">
        <f>IF(DCalendário6[[#This Row],[Mês]]="","",IF(AND(C3944="",C3945="",C3946="",C3947=""),IF(DCalendário6[[#This Row],[Mês]]=D3947,C3947+1,IF(AND(D3947="",D3948=D3943),C3943+1,1)),IF(AND(C3945="",C3946="",C3947=""),IF(DCalendário6[[#This Row],[Mês]]=D3947,C3947+1,IF(AND(D3947="",D3948=D3944),C3944+1,1)),IF(AND(C3946="",C3947=""),IF(DCalendário6[[#This Row],[Mês]]=D3947,C3947+1,IF(AND(D3947="",D3948=D3945),C3945+1,1)),IF(DCalendário6[[#This Row],[Mês]]=D3947,C3947+1,IF(AND(D3947="",D3948=D3946),C3946+1,1))))))</f>
        <v/>
      </c>
      <c r="D3948" s="14" t="str">
        <f>IF(DCalendário6[[#This Row],[Dia Útil]]="","",(MONTH($B3948)))</f>
        <v/>
      </c>
      <c r="E3948" s="14">
        <f t="shared" si="61"/>
        <v>2028</v>
      </c>
      <c r="F3948" s="14">
        <f>MONTH(DCalendário6[[#This Row],[Dia]])</f>
        <v>10</v>
      </c>
      <c r="G3948" s="14" t="str">
        <f>MONTH(DCalendário6[[#This Row],[Dia]])&amp;" - "&amp;DCalendário6[[#This Row],[Ano]]</f>
        <v>10 - 2028</v>
      </c>
      <c r="H3948" s="14" t="str">
        <f>IF(DCalendário6[[#This Row],[Dia Útil]]="","",DCalendário6[[#This Row],[Semana Ano]])</f>
        <v/>
      </c>
      <c r="I3948" s="14">
        <f>WEEKNUM(DCalendário6[[#This Row],[Dia]])</f>
        <v>43</v>
      </c>
      <c r="J3948" s="14" cm="1">
        <f t="array" aca="1" ref="J394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948" s="16">
        <f>WEEKDAY(DCalendário6[[#This Row],[Dia]])</f>
        <v>7</v>
      </c>
      <c r="L3948" s="1" t="str">
        <f>IFERROR(VLOOKUP(A3948,Tabela4[],1,0),"")</f>
        <v/>
      </c>
      <c r="M394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948" s="16">
        <f>IF(DCalendário6[[#This Row],[Dia Útil2]]="Feriado","Feriado",IF(AND(DCalendário6[[#This Row],[Dia Útil]]="",DCalendário6[[#This Row],[Mês Total]]=F3941),N3941+1,IF(DCalendário6[[#This Row],[Dia Útil]]="",1,"")))</f>
        <v>3</v>
      </c>
      <c r="O394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3948" s="16"/>
      <c r="Q3948" s="17"/>
    </row>
    <row r="3949" spans="1:17" x14ac:dyDescent="0.25">
      <c r="A3949" s="1">
        <v>47048</v>
      </c>
      <c r="B3949" s="1" t="str">
        <f>IF(AND(DCalendário6[[#This Row],[Dia da semana]]&gt;1,DCalendário6[[#This Row],[Dia da semana]]&lt;7,DCalendário6[[#This Row],[Feriados]]=""),DCalendário6[[#This Row],[Dia]],"")</f>
        <v/>
      </c>
      <c r="C3949" s="16" t="str">
        <f>IF(DCalendário6[[#This Row],[Mês]]="","",IF(AND(C3945="",C3946="",C3947="",C3948=""),IF(DCalendário6[[#This Row],[Mês]]=D3948,C3948+1,IF(AND(D3948="",D3949=D3944),C3944+1,1)),IF(AND(C3946="",C3947="",C3948=""),IF(DCalendário6[[#This Row],[Mês]]=D3948,C3948+1,IF(AND(D3948="",D3949=D3945),C3945+1,1)),IF(AND(C3947="",C3948=""),IF(DCalendário6[[#This Row],[Mês]]=D3948,C3948+1,IF(AND(D3948="",D3949=D3946),C3946+1,1)),IF(DCalendário6[[#This Row],[Mês]]=D3948,C3948+1,IF(AND(D3948="",D3949=D3947),C3947+1,1))))))</f>
        <v/>
      </c>
      <c r="D3949" s="14" t="str">
        <f>IF(DCalendário6[[#This Row],[Dia Útil]]="","",(MONTH($B3949)))</f>
        <v/>
      </c>
      <c r="E3949" s="14">
        <f t="shared" si="61"/>
        <v>2028</v>
      </c>
      <c r="F3949" s="14">
        <f>MONTH(DCalendário6[[#This Row],[Dia]])</f>
        <v>10</v>
      </c>
      <c r="G3949" s="14" t="str">
        <f>MONTH(DCalendário6[[#This Row],[Dia]])&amp;" - "&amp;DCalendário6[[#This Row],[Ano]]</f>
        <v>10 - 2028</v>
      </c>
      <c r="H3949" s="14" t="str">
        <f>IF(DCalendário6[[#This Row],[Dia Útil]]="","",DCalendário6[[#This Row],[Semana Ano]])</f>
        <v/>
      </c>
      <c r="I3949" s="14">
        <f>WEEKNUM(DCalendário6[[#This Row],[Dia]])</f>
        <v>44</v>
      </c>
      <c r="J3949" s="14" cm="1">
        <f t="array" aca="1" ref="J394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949" s="16">
        <f>WEEKDAY(DCalendário6[[#This Row],[Dia]])</f>
        <v>1</v>
      </c>
      <c r="L3949" s="1" t="str">
        <f>IFERROR(VLOOKUP(A3949,Tabela4[],1,0),"")</f>
        <v/>
      </c>
      <c r="M394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949" s="16">
        <f>IF(DCalendário6[[#This Row],[Dia Útil2]]="Feriado","Feriado",IF(AND(DCalendário6[[#This Row],[Dia Útil]]="",DCalendário6[[#This Row],[Mês Total]]=F3942),N3942+1,IF(DCalendário6[[#This Row],[Dia Útil]]="",1,"")))</f>
        <v>4</v>
      </c>
      <c r="O394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3949" s="16"/>
      <c r="Q3949" s="17"/>
    </row>
    <row r="3950" spans="1:17" x14ac:dyDescent="0.25">
      <c r="A3950" s="1">
        <v>47049</v>
      </c>
      <c r="B3950" s="1">
        <f>IF(AND(DCalendário6[[#This Row],[Dia da semana]]&gt;1,DCalendário6[[#This Row],[Dia da semana]]&lt;7,DCalendário6[[#This Row],[Feriados]]=""),DCalendário6[[#This Row],[Dia]],"")</f>
        <v>47049</v>
      </c>
      <c r="C3950" s="16">
        <f>IF(DCalendário6[[#This Row],[Mês]]="","",IF(AND(C3946="",C3947="",C3948="",C3949=""),IF(DCalendário6[[#This Row],[Mês]]=D3949,C3949+1,IF(AND(D3949="",D3950=D3945),C3945+1,1)),IF(AND(C3947="",C3948="",C3949=""),IF(DCalendário6[[#This Row],[Mês]]=D3949,C3949+1,IF(AND(D3949="",D3950=D3946),C3946+1,1)),IF(AND(C3948="",C3949=""),IF(DCalendário6[[#This Row],[Mês]]=D3949,C3949+1,IF(AND(D3949="",D3950=D3947),C3947+1,1)),IF(DCalendário6[[#This Row],[Mês]]=D3949,C3949+1,IF(AND(D3949="",D3950=D3948),C3948+1,1))))))</f>
        <v>15</v>
      </c>
      <c r="D3950" s="14">
        <f>IF(DCalendário6[[#This Row],[Dia Útil]]="","",(MONTH($B3950)))</f>
        <v>10</v>
      </c>
      <c r="E3950" s="14">
        <f t="shared" si="61"/>
        <v>2028</v>
      </c>
      <c r="F3950" s="14">
        <f>MONTH(DCalendário6[[#This Row],[Dia]])</f>
        <v>10</v>
      </c>
      <c r="G3950" s="14" t="str">
        <f>MONTH(DCalendário6[[#This Row],[Dia]])&amp;" - "&amp;DCalendário6[[#This Row],[Ano]]</f>
        <v>10 - 2028</v>
      </c>
      <c r="H3950" s="14">
        <f>IF(DCalendário6[[#This Row],[Dia Útil]]="","",DCalendário6[[#This Row],[Semana Ano]])</f>
        <v>44</v>
      </c>
      <c r="I3950" s="14">
        <f>WEEKNUM(DCalendário6[[#This Row],[Dia]])</f>
        <v>44</v>
      </c>
      <c r="J3950" s="14" cm="1">
        <f t="array" aca="1" ref="J395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950" s="16">
        <f>WEEKDAY(DCalendário6[[#This Row],[Dia]])</f>
        <v>2</v>
      </c>
      <c r="L3950" s="1" t="str">
        <f>IFERROR(VLOOKUP(A3950,Tabela4[],1,0),"")</f>
        <v/>
      </c>
      <c r="M395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47049</v>
      </c>
      <c r="N3950" s="16" t="str">
        <f>IF(DCalendário6[[#This Row],[Dia Útil2]]="Feriado","Feriado",IF(AND(DCalendário6[[#This Row],[Dia Útil]]="",DCalendário6[[#This Row],[Mês Total]]=F3943),N3943+1,IF(DCalendário6[[#This Row],[Dia Útil]]="",1,"")))</f>
        <v/>
      </c>
      <c r="O395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3950" s="16"/>
      <c r="Q3950" s="17"/>
    </row>
    <row r="3951" spans="1:17" x14ac:dyDescent="0.25">
      <c r="A3951" s="1">
        <v>47050</v>
      </c>
      <c r="B3951" s="1">
        <f>IF(AND(DCalendário6[[#This Row],[Dia da semana]]&gt;1,DCalendário6[[#This Row],[Dia da semana]]&lt;7,DCalendário6[[#This Row],[Feriados]]=""),DCalendário6[[#This Row],[Dia]],"")</f>
        <v>47050</v>
      </c>
      <c r="C3951" s="16">
        <f>IF(DCalendário6[[#This Row],[Mês]]="","",IF(AND(C3947="",C3948="",C3949="",C3950=""),IF(DCalendário6[[#This Row],[Mês]]=D3950,C3950+1,IF(AND(D3950="",D3951=D3946),C3946+1,1)),IF(AND(C3948="",C3949="",C3950=""),IF(DCalendário6[[#This Row],[Mês]]=D3950,C3950+1,IF(AND(D3950="",D3951=D3947),C3947+1,1)),IF(AND(C3949="",C3950=""),IF(DCalendário6[[#This Row],[Mês]]=D3950,C3950+1,IF(AND(D3950="",D3951=D3948),C3948+1,1)),IF(DCalendário6[[#This Row],[Mês]]=D3950,C3950+1,IF(AND(D3950="",D3951=D3949),C3949+1,1))))))</f>
        <v>16</v>
      </c>
      <c r="D3951" s="14">
        <f>IF(DCalendário6[[#This Row],[Dia Útil]]="","",(MONTH($B3951)))</f>
        <v>10</v>
      </c>
      <c r="E3951" s="14">
        <f t="shared" si="61"/>
        <v>2028</v>
      </c>
      <c r="F3951" s="14">
        <f>MONTH(DCalendário6[[#This Row],[Dia]])</f>
        <v>10</v>
      </c>
      <c r="G3951" s="14" t="str">
        <f>MONTH(DCalendário6[[#This Row],[Dia]])&amp;" - "&amp;DCalendário6[[#This Row],[Ano]]</f>
        <v>10 - 2028</v>
      </c>
      <c r="H3951" s="14">
        <f>IF(DCalendário6[[#This Row],[Dia Útil]]="","",DCalendário6[[#This Row],[Semana Ano]])</f>
        <v>44</v>
      </c>
      <c r="I3951" s="14">
        <f>WEEKNUM(DCalendário6[[#This Row],[Dia]])</f>
        <v>44</v>
      </c>
      <c r="J3951" s="14" cm="1">
        <f t="array" aca="1" ref="J395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951" s="16">
        <f>WEEKDAY(DCalendário6[[#This Row],[Dia]])</f>
        <v>3</v>
      </c>
      <c r="L3951" s="1" t="str">
        <f>IFERROR(VLOOKUP(A3951,Tabela4[],1,0),"")</f>
        <v/>
      </c>
      <c r="M395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47050</v>
      </c>
      <c r="N3951" s="16" t="str">
        <f>IF(DCalendário6[[#This Row],[Dia Útil2]]="Feriado","Feriado",IF(AND(DCalendário6[[#This Row],[Dia Útil]]="",DCalendário6[[#This Row],[Mês Total]]=F3944),N3944+1,IF(DCalendário6[[#This Row],[Dia Útil]]="",1,"")))</f>
        <v/>
      </c>
      <c r="O395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3951" s="16"/>
      <c r="Q3951" s="17"/>
    </row>
    <row r="3952" spans="1:17" x14ac:dyDescent="0.25">
      <c r="A3952" s="1">
        <v>47051</v>
      </c>
      <c r="B3952" s="1">
        <f>IF(AND(DCalendário6[[#This Row],[Dia da semana]]&gt;1,DCalendário6[[#This Row],[Dia da semana]]&lt;7,DCalendário6[[#This Row],[Feriados]]=""),DCalendário6[[#This Row],[Dia]],"")</f>
        <v>47051</v>
      </c>
      <c r="C3952" s="16">
        <f>IF(DCalendário6[[#This Row],[Mês]]="","",IF(AND(C3948="",C3949="",C3950="",C3951=""),IF(DCalendário6[[#This Row],[Mês]]=D3951,C3951+1,IF(AND(D3951="",D3952=D3947),C3947+1,1)),IF(AND(C3949="",C3950="",C3951=""),IF(DCalendário6[[#This Row],[Mês]]=D3951,C3951+1,IF(AND(D3951="",D3952=D3948),C3948+1,1)),IF(AND(C3950="",C3951=""),IF(DCalendário6[[#This Row],[Mês]]=D3951,C3951+1,IF(AND(D3951="",D3952=D3949),C3949+1,1)),IF(DCalendário6[[#This Row],[Mês]]=D3951,C3951+1,IF(AND(D3951="",D3952=D3950),C3950+1,1))))))</f>
        <v>17</v>
      </c>
      <c r="D3952" s="14">
        <f>IF(DCalendário6[[#This Row],[Dia Útil]]="","",(MONTH($B3952)))</f>
        <v>10</v>
      </c>
      <c r="E3952" s="14">
        <f t="shared" si="61"/>
        <v>2028</v>
      </c>
      <c r="F3952" s="14">
        <f>MONTH(DCalendário6[[#This Row],[Dia]])</f>
        <v>10</v>
      </c>
      <c r="G3952" s="14" t="str">
        <f>MONTH(DCalendário6[[#This Row],[Dia]])&amp;" - "&amp;DCalendário6[[#This Row],[Ano]]</f>
        <v>10 - 2028</v>
      </c>
      <c r="H3952" s="14">
        <f>IF(DCalendário6[[#This Row],[Dia Útil]]="","",DCalendário6[[#This Row],[Semana Ano]])</f>
        <v>44</v>
      </c>
      <c r="I3952" s="14">
        <f>WEEKNUM(DCalendário6[[#This Row],[Dia]])</f>
        <v>44</v>
      </c>
      <c r="J3952" s="14" cm="1">
        <f t="array" aca="1" ref="J395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952" s="16">
        <f>WEEKDAY(DCalendário6[[#This Row],[Dia]])</f>
        <v>4</v>
      </c>
      <c r="L3952" s="1" t="str">
        <f>IFERROR(VLOOKUP(A3952,Tabela4[],1,0),"")</f>
        <v/>
      </c>
      <c r="M395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47051</v>
      </c>
      <c r="N3952" s="16" t="str">
        <f>IF(DCalendário6[[#This Row],[Dia Útil2]]="Feriado","Feriado",IF(AND(DCalendário6[[#This Row],[Dia Útil]]="",DCalendário6[[#This Row],[Mês Total]]=F3945),N3945+1,IF(DCalendário6[[#This Row],[Dia Útil]]="",1,"")))</f>
        <v/>
      </c>
      <c r="O395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3952" s="16"/>
      <c r="Q3952" s="17"/>
    </row>
    <row r="3953" spans="1:17" x14ac:dyDescent="0.25">
      <c r="A3953" s="1">
        <v>47052</v>
      </c>
      <c r="B3953" s="1">
        <f>IF(AND(DCalendário6[[#This Row],[Dia da semana]]&gt;1,DCalendário6[[#This Row],[Dia da semana]]&lt;7,DCalendário6[[#This Row],[Feriados]]=""),DCalendário6[[#This Row],[Dia]],"")</f>
        <v>47052</v>
      </c>
      <c r="C3953" s="16">
        <f>IF(DCalendário6[[#This Row],[Mês]]="","",IF(AND(C3949="",C3950="",C3951="",C3952=""),IF(DCalendário6[[#This Row],[Mês]]=D3952,C3952+1,IF(AND(D3952="",D3953=D3948),C3948+1,1)),IF(AND(C3950="",C3951="",C3952=""),IF(DCalendário6[[#This Row],[Mês]]=D3952,C3952+1,IF(AND(D3952="",D3953=D3949),C3949+1,1)),IF(AND(C3951="",C3952=""),IF(DCalendário6[[#This Row],[Mês]]=D3952,C3952+1,IF(AND(D3952="",D3953=D3950),C3950+1,1)),IF(DCalendário6[[#This Row],[Mês]]=D3952,C3952+1,IF(AND(D3952="",D3953=D3951),C3951+1,1))))))</f>
        <v>18</v>
      </c>
      <c r="D3953" s="14">
        <f>IF(DCalendário6[[#This Row],[Dia Útil]]="","",(MONTH($B3953)))</f>
        <v>10</v>
      </c>
      <c r="E3953" s="14">
        <f t="shared" si="61"/>
        <v>2028</v>
      </c>
      <c r="F3953" s="14">
        <f>MONTH(DCalendário6[[#This Row],[Dia]])</f>
        <v>10</v>
      </c>
      <c r="G3953" s="14" t="str">
        <f>MONTH(DCalendário6[[#This Row],[Dia]])&amp;" - "&amp;DCalendário6[[#This Row],[Ano]]</f>
        <v>10 - 2028</v>
      </c>
      <c r="H3953" s="14">
        <f>IF(DCalendário6[[#This Row],[Dia Útil]]="","",DCalendário6[[#This Row],[Semana Ano]])</f>
        <v>44</v>
      </c>
      <c r="I3953" s="14">
        <f>WEEKNUM(DCalendário6[[#This Row],[Dia]])</f>
        <v>44</v>
      </c>
      <c r="J3953" s="14" cm="1">
        <f t="array" aca="1" ref="J395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953" s="16">
        <f>WEEKDAY(DCalendário6[[#This Row],[Dia]])</f>
        <v>5</v>
      </c>
      <c r="L3953" s="1" t="str">
        <f>IFERROR(VLOOKUP(A3953,Tabela4[],1,0),"")</f>
        <v/>
      </c>
      <c r="M395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47052</v>
      </c>
      <c r="N3953" s="16" t="str">
        <f>IF(DCalendário6[[#This Row],[Dia Útil2]]="Feriado","Feriado",IF(AND(DCalendário6[[#This Row],[Dia Útil]]="",DCalendário6[[#This Row],[Mês Total]]=F3946),N3946+1,IF(DCalendário6[[#This Row],[Dia Útil]]="",1,"")))</f>
        <v/>
      </c>
      <c r="O395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3953" s="16"/>
      <c r="Q3953" s="17"/>
    </row>
    <row r="3954" spans="1:17" x14ac:dyDescent="0.25">
      <c r="A3954" s="1">
        <v>47053</v>
      </c>
      <c r="B3954" s="1">
        <f>IF(AND(DCalendário6[[#This Row],[Dia da semana]]&gt;1,DCalendário6[[#This Row],[Dia da semana]]&lt;7,DCalendário6[[#This Row],[Feriados]]=""),DCalendário6[[#This Row],[Dia]],"")</f>
        <v>47053</v>
      </c>
      <c r="C3954" s="16">
        <f>IF(DCalendário6[[#This Row],[Mês]]="","",IF(AND(C3950="",C3951="",C3952="",C3953=""),IF(DCalendário6[[#This Row],[Mês]]=D3953,C3953+1,IF(AND(D3953="",D3954=D3949),C3949+1,1)),IF(AND(C3951="",C3952="",C3953=""),IF(DCalendário6[[#This Row],[Mês]]=D3953,C3953+1,IF(AND(D3953="",D3954=D3950),C3950+1,1)),IF(AND(C3952="",C3953=""),IF(DCalendário6[[#This Row],[Mês]]=D3953,C3953+1,IF(AND(D3953="",D3954=D3951),C3951+1,1)),IF(DCalendário6[[#This Row],[Mês]]=D3953,C3953+1,IF(AND(D3953="",D3954=D3952),C3952+1,1))))))</f>
        <v>19</v>
      </c>
      <c r="D3954" s="14">
        <f>IF(DCalendário6[[#This Row],[Dia Útil]]="","",(MONTH($B3954)))</f>
        <v>10</v>
      </c>
      <c r="E3954" s="14">
        <f t="shared" si="61"/>
        <v>2028</v>
      </c>
      <c r="F3954" s="14">
        <f>MONTH(DCalendário6[[#This Row],[Dia]])</f>
        <v>10</v>
      </c>
      <c r="G3954" s="14" t="str">
        <f>MONTH(DCalendário6[[#This Row],[Dia]])&amp;" - "&amp;DCalendário6[[#This Row],[Ano]]</f>
        <v>10 - 2028</v>
      </c>
      <c r="H3954" s="14">
        <f>IF(DCalendário6[[#This Row],[Dia Útil]]="","",DCalendário6[[#This Row],[Semana Ano]])</f>
        <v>44</v>
      </c>
      <c r="I3954" s="14">
        <f>WEEKNUM(DCalendário6[[#This Row],[Dia]])</f>
        <v>44</v>
      </c>
      <c r="J3954" s="14" cm="1">
        <f t="array" aca="1" ref="J395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954" s="16">
        <f>WEEKDAY(DCalendário6[[#This Row],[Dia]])</f>
        <v>6</v>
      </c>
      <c r="L3954" s="1" t="str">
        <f>IFERROR(VLOOKUP(A3954,Tabela4[],1,0),"")</f>
        <v/>
      </c>
      <c r="M395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47053</v>
      </c>
      <c r="N3954" s="16" t="str">
        <f>IF(DCalendário6[[#This Row],[Dia Útil2]]="Feriado","Feriado",IF(AND(DCalendário6[[#This Row],[Dia Útil]]="",DCalendário6[[#This Row],[Mês Total]]=F3947),N3947+1,IF(DCalendário6[[#This Row],[Dia Útil]]="",1,"")))</f>
        <v/>
      </c>
      <c r="O395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3954" s="16"/>
      <c r="Q3954" s="17"/>
    </row>
    <row r="3955" spans="1:17" x14ac:dyDescent="0.25">
      <c r="A3955" s="1">
        <v>47054</v>
      </c>
      <c r="B3955" s="1" t="str">
        <f>IF(AND(DCalendário6[[#This Row],[Dia da semana]]&gt;1,DCalendário6[[#This Row],[Dia da semana]]&lt;7,DCalendário6[[#This Row],[Feriados]]=""),DCalendário6[[#This Row],[Dia]],"")</f>
        <v/>
      </c>
      <c r="C3955" s="16" t="str">
        <f>IF(DCalendário6[[#This Row],[Mês]]="","",IF(AND(C3951="",C3952="",C3953="",C3954=""),IF(DCalendário6[[#This Row],[Mês]]=D3954,C3954+1,IF(AND(D3954="",D3955=D3950),C3950+1,1)),IF(AND(C3952="",C3953="",C3954=""),IF(DCalendário6[[#This Row],[Mês]]=D3954,C3954+1,IF(AND(D3954="",D3955=D3951),C3951+1,1)),IF(AND(C3953="",C3954=""),IF(DCalendário6[[#This Row],[Mês]]=D3954,C3954+1,IF(AND(D3954="",D3955=D3952),C3952+1,1)),IF(DCalendário6[[#This Row],[Mês]]=D3954,C3954+1,IF(AND(D3954="",D3955=D3953),C3953+1,1))))))</f>
        <v/>
      </c>
      <c r="D3955" s="14" t="str">
        <f>IF(DCalendário6[[#This Row],[Dia Útil]]="","",(MONTH($B3955)))</f>
        <v/>
      </c>
      <c r="E3955" s="14">
        <f t="shared" si="61"/>
        <v>2028</v>
      </c>
      <c r="F3955" s="14">
        <f>MONTH(DCalendário6[[#This Row],[Dia]])</f>
        <v>10</v>
      </c>
      <c r="G3955" s="14" t="str">
        <f>MONTH(DCalendário6[[#This Row],[Dia]])&amp;" - "&amp;DCalendário6[[#This Row],[Ano]]</f>
        <v>10 - 2028</v>
      </c>
      <c r="H3955" s="14" t="str">
        <f>IF(DCalendário6[[#This Row],[Dia Útil]]="","",DCalendário6[[#This Row],[Semana Ano]])</f>
        <v/>
      </c>
      <c r="I3955" s="14">
        <f>WEEKNUM(DCalendário6[[#This Row],[Dia]])</f>
        <v>44</v>
      </c>
      <c r="J3955" s="14" cm="1">
        <f t="array" aca="1" ref="J395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955" s="16">
        <f>WEEKDAY(DCalendário6[[#This Row],[Dia]])</f>
        <v>7</v>
      </c>
      <c r="L3955" s="1" t="str">
        <f>IFERROR(VLOOKUP(A3955,Tabela4[],1,0),"")</f>
        <v/>
      </c>
      <c r="M395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955" s="16">
        <f>IF(DCalendário6[[#This Row],[Dia Útil2]]="Feriado","Feriado",IF(AND(DCalendário6[[#This Row],[Dia Útil]]="",DCalendário6[[#This Row],[Mês Total]]=F3948),N3948+1,IF(DCalendário6[[#This Row],[Dia Útil]]="",1,"")))</f>
        <v>4</v>
      </c>
      <c r="O395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3955" s="16"/>
      <c r="Q3955" s="17"/>
    </row>
    <row r="3956" spans="1:17" x14ac:dyDescent="0.25">
      <c r="A3956" s="1">
        <v>47055</v>
      </c>
      <c r="B3956" s="1" t="str">
        <f>IF(AND(DCalendário6[[#This Row],[Dia da semana]]&gt;1,DCalendário6[[#This Row],[Dia da semana]]&lt;7,DCalendário6[[#This Row],[Feriados]]=""),DCalendário6[[#This Row],[Dia]],"")</f>
        <v/>
      </c>
      <c r="C3956" s="16" t="str">
        <f>IF(DCalendário6[[#This Row],[Mês]]="","",IF(AND(C3952="",C3953="",C3954="",C3955=""),IF(DCalendário6[[#This Row],[Mês]]=D3955,C3955+1,IF(AND(D3955="",D3956=D3951),C3951+1,1)),IF(AND(C3953="",C3954="",C3955=""),IF(DCalendário6[[#This Row],[Mês]]=D3955,C3955+1,IF(AND(D3955="",D3956=D3952),C3952+1,1)),IF(AND(C3954="",C3955=""),IF(DCalendário6[[#This Row],[Mês]]=D3955,C3955+1,IF(AND(D3955="",D3956=D3953),C3953+1,1)),IF(DCalendário6[[#This Row],[Mês]]=D3955,C3955+1,IF(AND(D3955="",D3956=D3954),C3954+1,1))))))</f>
        <v/>
      </c>
      <c r="D3956" s="14" t="str">
        <f>IF(DCalendário6[[#This Row],[Dia Útil]]="","",(MONTH($B3956)))</f>
        <v/>
      </c>
      <c r="E3956" s="14">
        <f t="shared" si="61"/>
        <v>2028</v>
      </c>
      <c r="F3956" s="14">
        <f>MONTH(DCalendário6[[#This Row],[Dia]])</f>
        <v>10</v>
      </c>
      <c r="G3956" s="14" t="str">
        <f>MONTH(DCalendário6[[#This Row],[Dia]])&amp;" - "&amp;DCalendário6[[#This Row],[Ano]]</f>
        <v>10 - 2028</v>
      </c>
      <c r="H3956" s="14" t="str">
        <f>IF(DCalendário6[[#This Row],[Dia Útil]]="","",DCalendário6[[#This Row],[Semana Ano]])</f>
        <v/>
      </c>
      <c r="I3956" s="14">
        <f>WEEKNUM(DCalendário6[[#This Row],[Dia]])</f>
        <v>45</v>
      </c>
      <c r="J3956" s="14" cm="1">
        <f t="array" aca="1" ref="J395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956" s="16">
        <f>WEEKDAY(DCalendário6[[#This Row],[Dia]])</f>
        <v>1</v>
      </c>
      <c r="L3956" s="1" t="str">
        <f>IFERROR(VLOOKUP(A3956,Tabela4[],1,0),"")</f>
        <v/>
      </c>
      <c r="M395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956" s="16">
        <f>IF(DCalendário6[[#This Row],[Dia Útil2]]="Feriado","Feriado",IF(AND(DCalendário6[[#This Row],[Dia Útil]]="",DCalendário6[[#This Row],[Mês Total]]=F3949),N3949+1,IF(DCalendário6[[#This Row],[Dia Útil]]="",1,"")))</f>
        <v>5</v>
      </c>
      <c r="O395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32,5</v>
      </c>
      <c r="P3956" s="16"/>
      <c r="Q3956" s="17"/>
    </row>
    <row r="3957" spans="1:17" x14ac:dyDescent="0.25">
      <c r="A3957" s="1">
        <v>47056</v>
      </c>
      <c r="B3957" s="1">
        <f>IF(AND(DCalendário6[[#This Row],[Dia da semana]]&gt;1,DCalendário6[[#This Row],[Dia da semana]]&lt;7,DCalendário6[[#This Row],[Feriados]]=""),DCalendário6[[#This Row],[Dia]],"")</f>
        <v>47056</v>
      </c>
      <c r="C3957" s="16">
        <f>IF(DCalendário6[[#This Row],[Mês]]="","",IF(AND(C3953="",C3954="",C3955="",C3956=""),IF(DCalendário6[[#This Row],[Mês]]=D3956,C3956+1,IF(AND(D3956="",D3957=D3952),C3952+1,1)),IF(AND(C3954="",C3955="",C3956=""),IF(DCalendário6[[#This Row],[Mês]]=D3956,C3956+1,IF(AND(D3956="",D3957=D3953),C3953+1,1)),IF(AND(C3955="",C3956=""),IF(DCalendário6[[#This Row],[Mês]]=D3956,C3956+1,IF(AND(D3956="",D3957=D3954),C3954+1,1)),IF(DCalendário6[[#This Row],[Mês]]=D3956,C3956+1,IF(AND(D3956="",D3957=D3955),C3955+1,1))))))</f>
        <v>20</v>
      </c>
      <c r="D3957" s="14">
        <f>IF(DCalendário6[[#This Row],[Dia Útil]]="","",(MONTH($B3957)))</f>
        <v>10</v>
      </c>
      <c r="E3957" s="14">
        <f t="shared" si="61"/>
        <v>2028</v>
      </c>
      <c r="F3957" s="14">
        <f>MONTH(DCalendário6[[#This Row],[Dia]])</f>
        <v>10</v>
      </c>
      <c r="G3957" s="14" t="str">
        <f>MONTH(DCalendário6[[#This Row],[Dia]])&amp;" - "&amp;DCalendário6[[#This Row],[Ano]]</f>
        <v>10 - 2028</v>
      </c>
      <c r="H3957" s="14">
        <f>IF(DCalendário6[[#This Row],[Dia Útil]]="","",DCalendário6[[#This Row],[Semana Ano]])</f>
        <v>45</v>
      </c>
      <c r="I3957" s="14">
        <f>WEEKNUM(DCalendário6[[#This Row],[Dia]])</f>
        <v>45</v>
      </c>
      <c r="J3957" s="14" cm="1">
        <f t="array" aca="1" ref="J395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957" s="16">
        <f>WEEKDAY(DCalendário6[[#This Row],[Dia]])</f>
        <v>2</v>
      </c>
      <c r="L3957" s="1" t="str">
        <f>IFERROR(VLOOKUP(A3957,Tabela4[],1,0),"")</f>
        <v/>
      </c>
      <c r="M395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47056</v>
      </c>
      <c r="N3957" s="16" t="str">
        <f>IF(DCalendário6[[#This Row],[Dia Útil2]]="Feriado","Feriado",IF(AND(DCalendário6[[#This Row],[Dia Útil]]="",DCalendário6[[#This Row],[Mês Total]]=F3950),N3950+1,IF(DCalendário6[[#This Row],[Dia Útil]]="",1,"")))</f>
        <v/>
      </c>
      <c r="O395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3957" s="16"/>
      <c r="Q3957" s="17"/>
    </row>
    <row r="3958" spans="1:17" x14ac:dyDescent="0.25">
      <c r="A3958" s="1">
        <v>47057</v>
      </c>
      <c r="B3958" s="1">
        <f>IF(AND(DCalendário6[[#This Row],[Dia da semana]]&gt;1,DCalendário6[[#This Row],[Dia da semana]]&lt;7,DCalendário6[[#This Row],[Feriados]]=""),DCalendário6[[#This Row],[Dia]],"")</f>
        <v>47057</v>
      </c>
      <c r="C3958" s="16">
        <f>IF(DCalendário6[[#This Row],[Mês]]="","",IF(AND(C3954="",C3955="",C3956="",C3957=""),IF(DCalendário6[[#This Row],[Mês]]=D3957,C3957+1,IF(AND(D3957="",D3958=D3953),C3953+1,1)),IF(AND(C3955="",C3956="",C3957=""),IF(DCalendário6[[#This Row],[Mês]]=D3957,C3957+1,IF(AND(D3957="",D3958=D3954),C3954+1,1)),IF(AND(C3956="",C3957=""),IF(DCalendário6[[#This Row],[Mês]]=D3957,C3957+1,IF(AND(D3957="",D3958=D3955),C3955+1,1)),IF(DCalendário6[[#This Row],[Mês]]=D3957,C3957+1,IF(AND(D3957="",D3958=D3956),C3956+1,1))))))</f>
        <v>21</v>
      </c>
      <c r="D3958" s="14">
        <f>IF(DCalendário6[[#This Row],[Dia Útil]]="","",(MONTH($B3958)))</f>
        <v>10</v>
      </c>
      <c r="E3958" s="14">
        <f t="shared" si="61"/>
        <v>2028</v>
      </c>
      <c r="F3958" s="14">
        <f>MONTH(DCalendário6[[#This Row],[Dia]])</f>
        <v>10</v>
      </c>
      <c r="G3958" s="14" t="str">
        <f>MONTH(DCalendário6[[#This Row],[Dia]])&amp;" - "&amp;DCalendário6[[#This Row],[Ano]]</f>
        <v>10 - 2028</v>
      </c>
      <c r="H3958" s="14">
        <f>IF(DCalendário6[[#This Row],[Dia Útil]]="","",DCalendário6[[#This Row],[Semana Ano]])</f>
        <v>45</v>
      </c>
      <c r="I3958" s="14">
        <f>WEEKNUM(DCalendário6[[#This Row],[Dia]])</f>
        <v>45</v>
      </c>
      <c r="J3958" s="14" cm="1">
        <f t="array" aca="1" ref="J395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958" s="16">
        <f>WEEKDAY(DCalendário6[[#This Row],[Dia]])</f>
        <v>3</v>
      </c>
      <c r="L3958" s="1" t="str">
        <f>IFERROR(VLOOKUP(A3958,Tabela4[],1,0),"")</f>
        <v/>
      </c>
      <c r="M395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47057</v>
      </c>
      <c r="N3958" s="16" t="str">
        <f>IF(DCalendário6[[#This Row],[Dia Útil2]]="Feriado","Feriado",IF(AND(DCalendário6[[#This Row],[Dia Útil]]="",DCalendário6[[#This Row],[Mês Total]]=F3951),N3951+1,IF(DCalendário6[[#This Row],[Dia Útil]]="",1,"")))</f>
        <v/>
      </c>
      <c r="O395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21</v>
      </c>
      <c r="P3958" s="16"/>
      <c r="Q3958" s="17"/>
    </row>
    <row r="3959" spans="1:17" x14ac:dyDescent="0.25">
      <c r="A3959" s="1">
        <v>47058</v>
      </c>
      <c r="B3959" s="1">
        <f>IF(AND(DCalendário6[[#This Row],[Dia da semana]]&gt;1,DCalendário6[[#This Row],[Dia da semana]]&lt;7,DCalendário6[[#This Row],[Feriados]]=""),DCalendário6[[#This Row],[Dia]],"")</f>
        <v>47058</v>
      </c>
      <c r="C3959" s="16">
        <f>IF(DCalendário6[[#This Row],[Mês]]="","",IF(AND(C3955="",C3956="",C3957="",C3958=""),IF(DCalendário6[[#This Row],[Mês]]=D3958,C3958+1,IF(AND(D3958="",D3959=D3954),C3954+1,1)),IF(AND(C3956="",C3957="",C3958=""),IF(DCalendário6[[#This Row],[Mês]]=D3958,C3958+1,IF(AND(D3958="",D3959=D3955),C3955+1,1)),IF(AND(C3957="",C3958=""),IF(DCalendário6[[#This Row],[Mês]]=D3958,C3958+1,IF(AND(D3958="",D3959=D3956),C3956+1,1)),IF(DCalendário6[[#This Row],[Mês]]=D3958,C3958+1,IF(AND(D3958="",D3959=D3957),C3957+1,1))))))</f>
        <v>1</v>
      </c>
      <c r="D3959" s="14">
        <f>IF(DCalendário6[[#This Row],[Dia Útil]]="","",(MONTH($B3959)))</f>
        <v>11</v>
      </c>
      <c r="E3959" s="14">
        <f t="shared" si="61"/>
        <v>2028</v>
      </c>
      <c r="F3959" s="14">
        <f>MONTH(DCalendário6[[#This Row],[Dia]])</f>
        <v>11</v>
      </c>
      <c r="G3959" s="14" t="str">
        <f>MONTH(DCalendário6[[#This Row],[Dia]])&amp;" - "&amp;DCalendário6[[#This Row],[Ano]]</f>
        <v>11 - 2028</v>
      </c>
      <c r="H3959" s="14">
        <f>IF(DCalendário6[[#This Row],[Dia Útil]]="","",DCalendário6[[#This Row],[Semana Ano]])</f>
        <v>45</v>
      </c>
      <c r="I3959" s="14">
        <f>WEEKNUM(DCalendário6[[#This Row],[Dia]])</f>
        <v>45</v>
      </c>
      <c r="J3959" s="14" cm="1">
        <f t="array" aca="1" ref="J395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959" s="16">
        <f>WEEKDAY(DCalendário6[[#This Row],[Dia]])</f>
        <v>4</v>
      </c>
      <c r="L3959" s="1" t="str">
        <f>IFERROR(VLOOKUP(A3959,Tabela4[],1,0),"")</f>
        <v/>
      </c>
      <c r="M395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47058</v>
      </c>
      <c r="N3959" s="16" t="str">
        <f>IF(DCalendário6[[#This Row],[Dia Útil2]]="Feriado","Feriado",IF(AND(DCalendário6[[#This Row],[Dia Útil]]="",DCalendário6[[#This Row],[Mês Total]]=F3952),N3952+1,IF(DCalendário6[[#This Row],[Dia Útil]]="",1,"")))</f>
        <v/>
      </c>
      <c r="O395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3959" s="16"/>
      <c r="Q3959" s="17"/>
    </row>
    <row r="3960" spans="1:17" x14ac:dyDescent="0.25">
      <c r="A3960" s="1">
        <v>47059</v>
      </c>
      <c r="B3960" s="1" t="str">
        <f>IF(AND(DCalendário6[[#This Row],[Dia da semana]]&gt;1,DCalendário6[[#This Row],[Dia da semana]]&lt;7,DCalendário6[[#This Row],[Feriados]]=""),DCalendário6[[#This Row],[Dia]],"")</f>
        <v/>
      </c>
      <c r="C3960" s="16" t="str">
        <f>IF(DCalendário6[[#This Row],[Mês]]="","",IF(AND(C3956="",C3957="",C3958="",C3959=""),IF(DCalendário6[[#This Row],[Mês]]=D3959,C3959+1,IF(AND(D3959="",D3960=D3955),C3955+1,1)),IF(AND(C3957="",C3958="",C3959=""),IF(DCalendário6[[#This Row],[Mês]]=D3959,C3959+1,IF(AND(D3959="",D3960=D3956),C3956+1,1)),IF(AND(C3958="",C3959=""),IF(DCalendário6[[#This Row],[Mês]]=D3959,C3959+1,IF(AND(D3959="",D3960=D3957),C3957+1,1)),IF(DCalendário6[[#This Row],[Mês]]=D3959,C3959+1,IF(AND(D3959="",D3960=D3958),C3958+1,1))))))</f>
        <v/>
      </c>
      <c r="D3960" s="14" t="str">
        <f>IF(DCalendário6[[#This Row],[Dia Útil]]="","",(MONTH($B3960)))</f>
        <v/>
      </c>
      <c r="E3960" s="14">
        <f t="shared" si="61"/>
        <v>2028</v>
      </c>
      <c r="F3960" s="14">
        <f>MONTH(DCalendário6[[#This Row],[Dia]])</f>
        <v>11</v>
      </c>
      <c r="G3960" s="14" t="str">
        <f>MONTH(DCalendário6[[#This Row],[Dia]])&amp;" - "&amp;DCalendário6[[#This Row],[Ano]]</f>
        <v>11 - 2028</v>
      </c>
      <c r="H3960" s="14" t="str">
        <f>IF(DCalendário6[[#This Row],[Dia Útil]]="","",DCalendário6[[#This Row],[Semana Ano]])</f>
        <v/>
      </c>
      <c r="I3960" s="14">
        <f>WEEKNUM(DCalendário6[[#This Row],[Dia]])</f>
        <v>45</v>
      </c>
      <c r="J3960" s="14" cm="1">
        <f t="array" aca="1" ref="J396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960" s="16">
        <f>WEEKDAY(DCalendário6[[#This Row],[Dia]])</f>
        <v>5</v>
      </c>
      <c r="L3960" s="1">
        <f>IFERROR(VLOOKUP(A3960,Tabela4[],1,0),"")</f>
        <v>47059</v>
      </c>
      <c r="M396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3960" s="16" t="str">
        <f>IF(DCalendário6[[#This Row],[Dia Útil2]]="Feriado","Feriado",IF(AND(DCalendário6[[#This Row],[Dia Útil]]="",DCalendário6[[#This Row],[Mês Total]]=F3953),N3953+1,IF(DCalendário6[[#This Row],[Dia Útil]]="",1,"")))</f>
        <v>Feriado</v>
      </c>
      <c r="O396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3960" s="16"/>
      <c r="Q3960" s="17"/>
    </row>
    <row r="3961" spans="1:17" x14ac:dyDescent="0.25">
      <c r="A3961" s="1">
        <v>47060</v>
      </c>
      <c r="B3961" s="1">
        <f>IF(AND(DCalendário6[[#This Row],[Dia da semana]]&gt;1,DCalendário6[[#This Row],[Dia da semana]]&lt;7,DCalendário6[[#This Row],[Feriados]]=""),DCalendário6[[#This Row],[Dia]],"")</f>
        <v>47060</v>
      </c>
      <c r="C3961" s="16">
        <f>IF(DCalendário6[[#This Row],[Mês]]="","",IF(AND(C3957="",C3958="",C3959="",C3960=""),IF(DCalendário6[[#This Row],[Mês]]=D3960,C3960+1,IF(AND(D3960="",D3961=D3956),C3956+1,1)),IF(AND(C3958="",C3959="",C3960=""),IF(DCalendário6[[#This Row],[Mês]]=D3960,C3960+1,IF(AND(D3960="",D3961=D3957),C3957+1,1)),IF(AND(C3959="",C3960=""),IF(DCalendário6[[#This Row],[Mês]]=D3960,C3960+1,IF(AND(D3960="",D3961=D3958),C3958+1,1)),IF(DCalendário6[[#This Row],[Mês]]=D3960,C3960+1,IF(AND(D3960="",D3961=D3959),C3959+1,1))))))</f>
        <v>2</v>
      </c>
      <c r="D3961" s="14">
        <f>IF(DCalendário6[[#This Row],[Dia Útil]]="","",(MONTH($B3961)))</f>
        <v>11</v>
      </c>
      <c r="E3961" s="14">
        <f t="shared" si="61"/>
        <v>2028</v>
      </c>
      <c r="F3961" s="14">
        <f>MONTH(DCalendário6[[#This Row],[Dia]])</f>
        <v>11</v>
      </c>
      <c r="G3961" s="14" t="str">
        <f>MONTH(DCalendário6[[#This Row],[Dia]])&amp;" - "&amp;DCalendário6[[#This Row],[Ano]]</f>
        <v>11 - 2028</v>
      </c>
      <c r="H3961" s="14">
        <f>IF(DCalendário6[[#This Row],[Dia Útil]]="","",DCalendário6[[#This Row],[Semana Ano]])</f>
        <v>45</v>
      </c>
      <c r="I3961" s="14">
        <f>WEEKNUM(DCalendário6[[#This Row],[Dia]])</f>
        <v>45</v>
      </c>
      <c r="J3961" s="14" cm="1">
        <f t="array" aca="1" ref="J396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961" s="16">
        <f>WEEKDAY(DCalendário6[[#This Row],[Dia]])</f>
        <v>6</v>
      </c>
      <c r="L3961" s="1" t="str">
        <f>IFERROR(VLOOKUP(A3961,Tabela4[],1,0),"")</f>
        <v/>
      </c>
      <c r="M396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47060</v>
      </c>
      <c r="N3961" s="16" t="str">
        <f>IF(DCalendário6[[#This Row],[Dia Útil2]]="Feriado","Feriado",IF(AND(DCalendário6[[#This Row],[Dia Útil]]="",DCalendário6[[#This Row],[Mês Total]]=F3954),N3954+1,IF(DCalendário6[[#This Row],[Dia Útil]]="",1,"")))</f>
        <v/>
      </c>
      <c r="O396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3961" s="16"/>
      <c r="Q3961" s="17"/>
    </row>
    <row r="3962" spans="1:17" x14ac:dyDescent="0.25">
      <c r="A3962" s="1">
        <v>47061</v>
      </c>
      <c r="B3962" s="1" t="str">
        <f>IF(AND(DCalendário6[[#This Row],[Dia da semana]]&gt;1,DCalendário6[[#This Row],[Dia da semana]]&lt;7,DCalendário6[[#This Row],[Feriados]]=""),DCalendário6[[#This Row],[Dia]],"")</f>
        <v/>
      </c>
      <c r="C3962" s="16" t="str">
        <f>IF(DCalendário6[[#This Row],[Mês]]="","",IF(AND(C3958="",C3959="",C3960="",C3961=""),IF(DCalendário6[[#This Row],[Mês]]=D3961,C3961+1,IF(AND(D3961="",D3962=D3957),C3957+1,1)),IF(AND(C3959="",C3960="",C3961=""),IF(DCalendário6[[#This Row],[Mês]]=D3961,C3961+1,IF(AND(D3961="",D3962=D3958),C3958+1,1)),IF(AND(C3960="",C3961=""),IF(DCalendário6[[#This Row],[Mês]]=D3961,C3961+1,IF(AND(D3961="",D3962=D3959),C3959+1,1)),IF(DCalendário6[[#This Row],[Mês]]=D3961,C3961+1,IF(AND(D3961="",D3962=D3960),C3960+1,1))))))</f>
        <v/>
      </c>
      <c r="D3962" s="14" t="str">
        <f>IF(DCalendário6[[#This Row],[Dia Útil]]="","",(MONTH($B3962)))</f>
        <v/>
      </c>
      <c r="E3962" s="14">
        <f t="shared" si="61"/>
        <v>2028</v>
      </c>
      <c r="F3962" s="14">
        <f>MONTH(DCalendário6[[#This Row],[Dia]])</f>
        <v>11</v>
      </c>
      <c r="G3962" s="14" t="str">
        <f>MONTH(DCalendário6[[#This Row],[Dia]])&amp;" - "&amp;DCalendário6[[#This Row],[Ano]]</f>
        <v>11 - 2028</v>
      </c>
      <c r="H3962" s="14" t="str">
        <f>IF(DCalendário6[[#This Row],[Dia Útil]]="","",DCalendário6[[#This Row],[Semana Ano]])</f>
        <v/>
      </c>
      <c r="I3962" s="14">
        <f>WEEKNUM(DCalendário6[[#This Row],[Dia]])</f>
        <v>45</v>
      </c>
      <c r="J3962" s="14" cm="1">
        <f t="array" aca="1" ref="J396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962" s="16">
        <f>WEEKDAY(DCalendário6[[#This Row],[Dia]])</f>
        <v>7</v>
      </c>
      <c r="L3962" s="1" t="str">
        <f>IFERROR(VLOOKUP(A3962,Tabela4[],1,0),"")</f>
        <v/>
      </c>
      <c r="M396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962" s="16">
        <f>IF(DCalendário6[[#This Row],[Dia Útil2]]="Feriado","Feriado",IF(AND(DCalendário6[[#This Row],[Dia Útil]]="",DCalendário6[[#This Row],[Mês Total]]=F3955),N3955+1,IF(DCalendário6[[#This Row],[Dia Útil]]="",1,"")))</f>
        <v>1</v>
      </c>
      <c r="O396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3962" s="16"/>
      <c r="Q3962" s="17"/>
    </row>
    <row r="3963" spans="1:17" x14ac:dyDescent="0.25">
      <c r="A3963" s="1">
        <v>47062</v>
      </c>
      <c r="B3963" s="1" t="str">
        <f>IF(AND(DCalendário6[[#This Row],[Dia da semana]]&gt;1,DCalendário6[[#This Row],[Dia da semana]]&lt;7,DCalendário6[[#This Row],[Feriados]]=""),DCalendário6[[#This Row],[Dia]],"")</f>
        <v/>
      </c>
      <c r="C3963" s="16" t="str">
        <f>IF(DCalendário6[[#This Row],[Mês]]="","",IF(AND(C3959="",C3960="",C3961="",C3962=""),IF(DCalendário6[[#This Row],[Mês]]=D3962,C3962+1,IF(AND(D3962="",D3963=D3958),C3958+1,1)),IF(AND(C3960="",C3961="",C3962=""),IF(DCalendário6[[#This Row],[Mês]]=D3962,C3962+1,IF(AND(D3962="",D3963=D3959),C3959+1,1)),IF(AND(C3961="",C3962=""),IF(DCalendário6[[#This Row],[Mês]]=D3962,C3962+1,IF(AND(D3962="",D3963=D3960),C3960+1,1)),IF(DCalendário6[[#This Row],[Mês]]=D3962,C3962+1,IF(AND(D3962="",D3963=D3961),C3961+1,1))))))</f>
        <v/>
      </c>
      <c r="D3963" s="14" t="str">
        <f>IF(DCalendário6[[#This Row],[Dia Útil]]="","",(MONTH($B3963)))</f>
        <v/>
      </c>
      <c r="E3963" s="14">
        <f t="shared" si="61"/>
        <v>2028</v>
      </c>
      <c r="F3963" s="14">
        <f>MONTH(DCalendário6[[#This Row],[Dia]])</f>
        <v>11</v>
      </c>
      <c r="G3963" s="14" t="str">
        <f>MONTH(DCalendário6[[#This Row],[Dia]])&amp;" - "&amp;DCalendário6[[#This Row],[Ano]]</f>
        <v>11 - 2028</v>
      </c>
      <c r="H3963" s="14" t="str">
        <f>IF(DCalendário6[[#This Row],[Dia Útil]]="","",DCalendário6[[#This Row],[Semana Ano]])</f>
        <v/>
      </c>
      <c r="I3963" s="14">
        <f>WEEKNUM(DCalendário6[[#This Row],[Dia]])</f>
        <v>46</v>
      </c>
      <c r="J3963" s="14" cm="1">
        <f t="array" aca="1" ref="J396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963" s="16">
        <f>WEEKDAY(DCalendário6[[#This Row],[Dia]])</f>
        <v>1</v>
      </c>
      <c r="L3963" s="1" t="str">
        <f>IFERROR(VLOOKUP(A3963,Tabela4[],1,0),"")</f>
        <v/>
      </c>
      <c r="M396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963" s="16">
        <f>IF(DCalendário6[[#This Row],[Dia Útil2]]="Feriado","Feriado",IF(AND(DCalendário6[[#This Row],[Dia Útil]]="",DCalendário6[[#This Row],[Mês Total]]=F3956),N3956+1,IF(DCalendário6[[#This Row],[Dia Útil]]="",1,"")))</f>
        <v>1</v>
      </c>
      <c r="O396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3963" s="16"/>
      <c r="Q3963" s="17"/>
    </row>
    <row r="3964" spans="1:17" x14ac:dyDescent="0.25">
      <c r="A3964" s="1">
        <v>47063</v>
      </c>
      <c r="B3964" s="1">
        <f>IF(AND(DCalendário6[[#This Row],[Dia da semana]]&gt;1,DCalendário6[[#This Row],[Dia da semana]]&lt;7,DCalendário6[[#This Row],[Feriados]]=""),DCalendário6[[#This Row],[Dia]],"")</f>
        <v>47063</v>
      </c>
      <c r="C3964" s="16">
        <f>IF(DCalendário6[[#This Row],[Mês]]="","",IF(AND(C3960="",C3961="",C3962="",C3963=""),IF(DCalendário6[[#This Row],[Mês]]=D3963,C3963+1,IF(AND(D3963="",D3964=D3959),C3959+1,1)),IF(AND(C3961="",C3962="",C3963=""),IF(DCalendário6[[#This Row],[Mês]]=D3963,C3963+1,IF(AND(D3963="",D3964=D3960),C3960+1,1)),IF(AND(C3962="",C3963=""),IF(DCalendário6[[#This Row],[Mês]]=D3963,C3963+1,IF(AND(D3963="",D3964=D3961),C3961+1,1)),IF(DCalendário6[[#This Row],[Mês]]=D3963,C3963+1,IF(AND(D3963="",D3964=D3962),C3962+1,1))))))</f>
        <v>3</v>
      </c>
      <c r="D3964" s="14">
        <f>IF(DCalendário6[[#This Row],[Dia Útil]]="","",(MONTH($B3964)))</f>
        <v>11</v>
      </c>
      <c r="E3964" s="14">
        <f t="shared" si="61"/>
        <v>2028</v>
      </c>
      <c r="F3964" s="14">
        <f>MONTH(DCalendário6[[#This Row],[Dia]])</f>
        <v>11</v>
      </c>
      <c r="G3964" s="14" t="str">
        <f>MONTH(DCalendário6[[#This Row],[Dia]])&amp;" - "&amp;DCalendário6[[#This Row],[Ano]]</f>
        <v>11 - 2028</v>
      </c>
      <c r="H3964" s="14">
        <f>IF(DCalendário6[[#This Row],[Dia Útil]]="","",DCalendário6[[#This Row],[Semana Ano]])</f>
        <v>46</v>
      </c>
      <c r="I3964" s="14">
        <f>WEEKNUM(DCalendário6[[#This Row],[Dia]])</f>
        <v>46</v>
      </c>
      <c r="J3964" s="14" cm="1">
        <f t="array" aca="1" ref="J396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964" s="16">
        <f>WEEKDAY(DCalendário6[[#This Row],[Dia]])</f>
        <v>2</v>
      </c>
      <c r="L3964" s="1" t="str">
        <f>IFERROR(VLOOKUP(A3964,Tabela4[],1,0),"")</f>
        <v/>
      </c>
      <c r="M396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47063</v>
      </c>
      <c r="N3964" s="16" t="str">
        <f>IF(DCalendário6[[#This Row],[Dia Útil2]]="Feriado","Feriado",IF(AND(DCalendário6[[#This Row],[Dia Útil]]="",DCalendário6[[#This Row],[Mês Total]]=F3957),N3957+1,IF(DCalendário6[[#This Row],[Dia Útil]]="",1,"")))</f>
        <v/>
      </c>
      <c r="O396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3964" s="16"/>
      <c r="Q3964" s="17"/>
    </row>
    <row r="3965" spans="1:17" x14ac:dyDescent="0.25">
      <c r="A3965" s="1">
        <v>47064</v>
      </c>
      <c r="B3965" s="1">
        <f>IF(AND(DCalendário6[[#This Row],[Dia da semana]]&gt;1,DCalendário6[[#This Row],[Dia da semana]]&lt;7,DCalendário6[[#This Row],[Feriados]]=""),DCalendário6[[#This Row],[Dia]],"")</f>
        <v>47064</v>
      </c>
      <c r="C3965" s="16">
        <f>IF(DCalendário6[[#This Row],[Mês]]="","",IF(AND(C3961="",C3962="",C3963="",C3964=""),IF(DCalendário6[[#This Row],[Mês]]=D3964,C3964+1,IF(AND(D3964="",D3965=D3960),C3960+1,1)),IF(AND(C3962="",C3963="",C3964=""),IF(DCalendário6[[#This Row],[Mês]]=D3964,C3964+1,IF(AND(D3964="",D3965=D3961),C3961+1,1)),IF(AND(C3963="",C3964=""),IF(DCalendário6[[#This Row],[Mês]]=D3964,C3964+1,IF(AND(D3964="",D3965=D3962),C3962+1,1)),IF(DCalendário6[[#This Row],[Mês]]=D3964,C3964+1,IF(AND(D3964="",D3965=D3963),C3963+1,1))))))</f>
        <v>4</v>
      </c>
      <c r="D3965" s="14">
        <f>IF(DCalendário6[[#This Row],[Dia Útil]]="","",(MONTH($B3965)))</f>
        <v>11</v>
      </c>
      <c r="E3965" s="14">
        <f t="shared" si="61"/>
        <v>2028</v>
      </c>
      <c r="F3965" s="14">
        <f>MONTH(DCalendário6[[#This Row],[Dia]])</f>
        <v>11</v>
      </c>
      <c r="G3965" s="14" t="str">
        <f>MONTH(DCalendário6[[#This Row],[Dia]])&amp;" - "&amp;DCalendário6[[#This Row],[Ano]]</f>
        <v>11 - 2028</v>
      </c>
      <c r="H3965" s="14">
        <f>IF(DCalendário6[[#This Row],[Dia Útil]]="","",DCalendário6[[#This Row],[Semana Ano]])</f>
        <v>46</v>
      </c>
      <c r="I3965" s="14">
        <f>WEEKNUM(DCalendário6[[#This Row],[Dia]])</f>
        <v>46</v>
      </c>
      <c r="J3965" s="14" cm="1">
        <f t="array" aca="1" ref="J396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965" s="16">
        <f>WEEKDAY(DCalendário6[[#This Row],[Dia]])</f>
        <v>3</v>
      </c>
      <c r="L3965" s="1" t="str">
        <f>IFERROR(VLOOKUP(A3965,Tabela4[],1,0),"")</f>
        <v/>
      </c>
      <c r="M396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47064</v>
      </c>
      <c r="N3965" s="16" t="str">
        <f>IF(DCalendário6[[#This Row],[Dia Útil2]]="Feriado","Feriado",IF(AND(DCalendário6[[#This Row],[Dia Útil]]="",DCalendário6[[#This Row],[Mês Total]]=F3958),N3958+1,IF(DCalendário6[[#This Row],[Dia Útil]]="",1,"")))</f>
        <v/>
      </c>
      <c r="O396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3965" s="16"/>
      <c r="Q3965" s="17"/>
    </row>
    <row r="3966" spans="1:17" x14ac:dyDescent="0.25">
      <c r="A3966" s="1">
        <v>47065</v>
      </c>
      <c r="B3966" s="1">
        <f>IF(AND(DCalendário6[[#This Row],[Dia da semana]]&gt;1,DCalendário6[[#This Row],[Dia da semana]]&lt;7,DCalendário6[[#This Row],[Feriados]]=""),DCalendário6[[#This Row],[Dia]],"")</f>
        <v>47065</v>
      </c>
      <c r="C3966" s="16">
        <f>IF(DCalendário6[[#This Row],[Mês]]="","",IF(AND(C3962="",C3963="",C3964="",C3965=""),IF(DCalendário6[[#This Row],[Mês]]=D3965,C3965+1,IF(AND(D3965="",D3966=D3961),C3961+1,1)),IF(AND(C3963="",C3964="",C3965=""),IF(DCalendário6[[#This Row],[Mês]]=D3965,C3965+1,IF(AND(D3965="",D3966=D3962),C3962+1,1)),IF(AND(C3964="",C3965=""),IF(DCalendário6[[#This Row],[Mês]]=D3965,C3965+1,IF(AND(D3965="",D3966=D3963),C3963+1,1)),IF(DCalendário6[[#This Row],[Mês]]=D3965,C3965+1,IF(AND(D3965="",D3966=D3964),C3964+1,1))))))</f>
        <v>5</v>
      </c>
      <c r="D3966" s="14">
        <f>IF(DCalendário6[[#This Row],[Dia Útil]]="","",(MONTH($B3966)))</f>
        <v>11</v>
      </c>
      <c r="E3966" s="14">
        <f t="shared" si="61"/>
        <v>2028</v>
      </c>
      <c r="F3966" s="14">
        <f>MONTH(DCalendário6[[#This Row],[Dia]])</f>
        <v>11</v>
      </c>
      <c r="G3966" s="14" t="str">
        <f>MONTH(DCalendário6[[#This Row],[Dia]])&amp;" - "&amp;DCalendário6[[#This Row],[Ano]]</f>
        <v>11 - 2028</v>
      </c>
      <c r="H3966" s="14">
        <f>IF(DCalendário6[[#This Row],[Dia Útil]]="","",DCalendário6[[#This Row],[Semana Ano]])</f>
        <v>46</v>
      </c>
      <c r="I3966" s="14">
        <f>WEEKNUM(DCalendário6[[#This Row],[Dia]])</f>
        <v>46</v>
      </c>
      <c r="J3966" s="14" cm="1">
        <f t="array" aca="1" ref="J396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966" s="16">
        <f>WEEKDAY(DCalendário6[[#This Row],[Dia]])</f>
        <v>4</v>
      </c>
      <c r="L3966" s="1" t="str">
        <f>IFERROR(VLOOKUP(A3966,Tabela4[],1,0),"")</f>
        <v/>
      </c>
      <c r="M396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47065</v>
      </c>
      <c r="N3966" s="16" t="str">
        <f>IF(DCalendário6[[#This Row],[Dia Útil2]]="Feriado","Feriado",IF(AND(DCalendário6[[#This Row],[Dia Útil]]="",DCalendário6[[#This Row],[Mês Total]]=F3959),N3959+1,IF(DCalendário6[[#This Row],[Dia Útil]]="",1,"")))</f>
        <v/>
      </c>
      <c r="O396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3966" s="16"/>
      <c r="Q3966" s="17"/>
    </row>
    <row r="3967" spans="1:17" x14ac:dyDescent="0.25">
      <c r="A3967" s="1">
        <v>47066</v>
      </c>
      <c r="B3967" s="1">
        <f>IF(AND(DCalendário6[[#This Row],[Dia da semana]]&gt;1,DCalendário6[[#This Row],[Dia da semana]]&lt;7,DCalendário6[[#This Row],[Feriados]]=""),DCalendário6[[#This Row],[Dia]],"")</f>
        <v>47066</v>
      </c>
      <c r="C3967" s="16">
        <f>IF(DCalendário6[[#This Row],[Mês]]="","",IF(AND(C3963="",C3964="",C3965="",C3966=""),IF(DCalendário6[[#This Row],[Mês]]=D3966,C3966+1,IF(AND(D3966="",D3967=D3962),C3962+1,1)),IF(AND(C3964="",C3965="",C3966=""),IF(DCalendário6[[#This Row],[Mês]]=D3966,C3966+1,IF(AND(D3966="",D3967=D3963),C3963+1,1)),IF(AND(C3965="",C3966=""),IF(DCalendário6[[#This Row],[Mês]]=D3966,C3966+1,IF(AND(D3966="",D3967=D3964),C3964+1,1)),IF(DCalendário6[[#This Row],[Mês]]=D3966,C3966+1,IF(AND(D3966="",D3967=D3965),C3965+1,1))))))</f>
        <v>6</v>
      </c>
      <c r="D3967" s="14">
        <f>IF(DCalendário6[[#This Row],[Dia Útil]]="","",(MONTH($B3967)))</f>
        <v>11</v>
      </c>
      <c r="E3967" s="14">
        <f t="shared" si="61"/>
        <v>2028</v>
      </c>
      <c r="F3967" s="14">
        <f>MONTH(DCalendário6[[#This Row],[Dia]])</f>
        <v>11</v>
      </c>
      <c r="G3967" s="14" t="str">
        <f>MONTH(DCalendário6[[#This Row],[Dia]])&amp;" - "&amp;DCalendário6[[#This Row],[Ano]]</f>
        <v>11 - 2028</v>
      </c>
      <c r="H3967" s="14">
        <f>IF(DCalendário6[[#This Row],[Dia Útil]]="","",DCalendário6[[#This Row],[Semana Ano]])</f>
        <v>46</v>
      </c>
      <c r="I3967" s="14">
        <f>WEEKNUM(DCalendário6[[#This Row],[Dia]])</f>
        <v>46</v>
      </c>
      <c r="J3967" s="14" cm="1">
        <f t="array" aca="1" ref="J396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967" s="16">
        <f>WEEKDAY(DCalendário6[[#This Row],[Dia]])</f>
        <v>5</v>
      </c>
      <c r="L3967" s="1" t="str">
        <f>IFERROR(VLOOKUP(A3967,Tabela4[],1,0),"")</f>
        <v/>
      </c>
      <c r="M396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47066</v>
      </c>
      <c r="N3967" s="16" t="str">
        <f>IF(DCalendário6[[#This Row],[Dia Útil2]]="Feriado","Feriado",IF(AND(DCalendário6[[#This Row],[Dia Útil]]="",DCalendário6[[#This Row],[Mês Total]]=F3960),N3960+1,IF(DCalendário6[[#This Row],[Dia Útil]]="",1,"")))</f>
        <v/>
      </c>
      <c r="O396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3967" s="16"/>
      <c r="Q3967" s="17"/>
    </row>
    <row r="3968" spans="1:17" x14ac:dyDescent="0.25">
      <c r="A3968" s="1">
        <v>47067</v>
      </c>
      <c r="B3968" s="1">
        <f>IF(AND(DCalendário6[[#This Row],[Dia da semana]]&gt;1,DCalendário6[[#This Row],[Dia da semana]]&lt;7,DCalendário6[[#This Row],[Feriados]]=""),DCalendário6[[#This Row],[Dia]],"")</f>
        <v>47067</v>
      </c>
      <c r="C3968" s="16">
        <f>IF(DCalendário6[[#This Row],[Mês]]="","",IF(AND(C3964="",C3965="",C3966="",C3967=""),IF(DCalendário6[[#This Row],[Mês]]=D3967,C3967+1,IF(AND(D3967="",D3968=D3963),C3963+1,1)),IF(AND(C3965="",C3966="",C3967=""),IF(DCalendário6[[#This Row],[Mês]]=D3967,C3967+1,IF(AND(D3967="",D3968=D3964),C3964+1,1)),IF(AND(C3966="",C3967=""),IF(DCalendário6[[#This Row],[Mês]]=D3967,C3967+1,IF(AND(D3967="",D3968=D3965),C3965+1,1)),IF(DCalendário6[[#This Row],[Mês]]=D3967,C3967+1,IF(AND(D3967="",D3968=D3966),C3966+1,1))))))</f>
        <v>7</v>
      </c>
      <c r="D3968" s="14">
        <f>IF(DCalendário6[[#This Row],[Dia Útil]]="","",(MONTH($B3968)))</f>
        <v>11</v>
      </c>
      <c r="E3968" s="14">
        <f t="shared" si="61"/>
        <v>2028</v>
      </c>
      <c r="F3968" s="14">
        <f>MONTH(DCalendário6[[#This Row],[Dia]])</f>
        <v>11</v>
      </c>
      <c r="G3968" s="14" t="str">
        <f>MONTH(DCalendário6[[#This Row],[Dia]])&amp;" - "&amp;DCalendário6[[#This Row],[Ano]]</f>
        <v>11 - 2028</v>
      </c>
      <c r="H3968" s="14">
        <f>IF(DCalendário6[[#This Row],[Dia Útil]]="","",DCalendário6[[#This Row],[Semana Ano]])</f>
        <v>46</v>
      </c>
      <c r="I3968" s="14">
        <f>WEEKNUM(DCalendário6[[#This Row],[Dia]])</f>
        <v>46</v>
      </c>
      <c r="J3968" s="14" cm="1">
        <f t="array" aca="1" ref="J396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968" s="16">
        <f>WEEKDAY(DCalendário6[[#This Row],[Dia]])</f>
        <v>6</v>
      </c>
      <c r="L3968" s="1" t="str">
        <f>IFERROR(VLOOKUP(A3968,Tabela4[],1,0),"")</f>
        <v/>
      </c>
      <c r="M396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47067</v>
      </c>
      <c r="N3968" s="16" t="str">
        <f>IF(DCalendário6[[#This Row],[Dia Útil2]]="Feriado","Feriado",IF(AND(DCalendário6[[#This Row],[Dia Útil]]="",DCalendário6[[#This Row],[Mês Total]]=F3961),N3961+1,IF(DCalendário6[[#This Row],[Dia Útil]]="",1,"")))</f>
        <v/>
      </c>
      <c r="O396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3968" s="16"/>
      <c r="Q3968" s="17"/>
    </row>
    <row r="3969" spans="1:17" x14ac:dyDescent="0.25">
      <c r="A3969" s="1">
        <v>47068</v>
      </c>
      <c r="B3969" s="1" t="str">
        <f>IF(AND(DCalendário6[[#This Row],[Dia da semana]]&gt;1,DCalendário6[[#This Row],[Dia da semana]]&lt;7,DCalendário6[[#This Row],[Feriados]]=""),DCalendário6[[#This Row],[Dia]],"")</f>
        <v/>
      </c>
      <c r="C3969" s="16" t="str">
        <f>IF(DCalendário6[[#This Row],[Mês]]="","",IF(AND(C3965="",C3966="",C3967="",C3968=""),IF(DCalendário6[[#This Row],[Mês]]=D3968,C3968+1,IF(AND(D3968="",D3969=D3964),C3964+1,1)),IF(AND(C3966="",C3967="",C3968=""),IF(DCalendário6[[#This Row],[Mês]]=D3968,C3968+1,IF(AND(D3968="",D3969=D3965),C3965+1,1)),IF(AND(C3967="",C3968=""),IF(DCalendário6[[#This Row],[Mês]]=D3968,C3968+1,IF(AND(D3968="",D3969=D3966),C3966+1,1)),IF(DCalendário6[[#This Row],[Mês]]=D3968,C3968+1,IF(AND(D3968="",D3969=D3967),C3967+1,1))))))</f>
        <v/>
      </c>
      <c r="D3969" s="14" t="str">
        <f>IF(DCalendário6[[#This Row],[Dia Útil]]="","",(MONTH($B3969)))</f>
        <v/>
      </c>
      <c r="E3969" s="14">
        <f t="shared" si="61"/>
        <v>2028</v>
      </c>
      <c r="F3969" s="14">
        <f>MONTH(DCalendário6[[#This Row],[Dia]])</f>
        <v>11</v>
      </c>
      <c r="G3969" s="14" t="str">
        <f>MONTH(DCalendário6[[#This Row],[Dia]])&amp;" - "&amp;DCalendário6[[#This Row],[Ano]]</f>
        <v>11 - 2028</v>
      </c>
      <c r="H3969" s="14" t="str">
        <f>IF(DCalendário6[[#This Row],[Dia Útil]]="","",DCalendário6[[#This Row],[Semana Ano]])</f>
        <v/>
      </c>
      <c r="I3969" s="14">
        <f>WEEKNUM(DCalendário6[[#This Row],[Dia]])</f>
        <v>46</v>
      </c>
      <c r="J3969" s="14" cm="1">
        <f t="array" aca="1" ref="J396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969" s="16">
        <f>WEEKDAY(DCalendário6[[#This Row],[Dia]])</f>
        <v>7</v>
      </c>
      <c r="L3969" s="1" t="str">
        <f>IFERROR(VLOOKUP(A3969,Tabela4[],1,0),"")</f>
        <v/>
      </c>
      <c r="M396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969" s="16">
        <f>IF(DCalendário6[[#This Row],[Dia Útil2]]="Feriado","Feriado",IF(AND(DCalendário6[[#This Row],[Dia Útil]]="",DCalendário6[[#This Row],[Mês Total]]=F3962),N3962+1,IF(DCalendário6[[#This Row],[Dia Útil]]="",1,"")))</f>
        <v>2</v>
      </c>
      <c r="O396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3969" s="16"/>
      <c r="Q3969" s="17"/>
    </row>
    <row r="3970" spans="1:17" x14ac:dyDescent="0.25">
      <c r="A3970" s="1">
        <v>47069</v>
      </c>
      <c r="B3970" s="1" t="str">
        <f>IF(AND(DCalendário6[[#This Row],[Dia da semana]]&gt;1,DCalendário6[[#This Row],[Dia da semana]]&lt;7,DCalendário6[[#This Row],[Feriados]]=""),DCalendário6[[#This Row],[Dia]],"")</f>
        <v/>
      </c>
      <c r="C3970" s="16" t="str">
        <f>IF(DCalendário6[[#This Row],[Mês]]="","",IF(AND(C3966="",C3967="",C3968="",C3969=""),IF(DCalendário6[[#This Row],[Mês]]=D3969,C3969+1,IF(AND(D3969="",D3970=D3965),C3965+1,1)),IF(AND(C3967="",C3968="",C3969=""),IF(DCalendário6[[#This Row],[Mês]]=D3969,C3969+1,IF(AND(D3969="",D3970=D3966),C3966+1,1)),IF(AND(C3968="",C3969=""),IF(DCalendário6[[#This Row],[Mês]]=D3969,C3969+1,IF(AND(D3969="",D3970=D3967),C3967+1,1)),IF(DCalendário6[[#This Row],[Mês]]=D3969,C3969+1,IF(AND(D3969="",D3970=D3968),C3968+1,1))))))</f>
        <v/>
      </c>
      <c r="D3970" s="14" t="str">
        <f>IF(DCalendário6[[#This Row],[Dia Útil]]="","",(MONTH($B3970)))</f>
        <v/>
      </c>
      <c r="E3970" s="14">
        <f t="shared" ref="E3970:E4033" si="62">YEAR($A3970)</f>
        <v>2028</v>
      </c>
      <c r="F3970" s="14">
        <f>MONTH(DCalendário6[[#This Row],[Dia]])</f>
        <v>11</v>
      </c>
      <c r="G3970" s="14" t="str">
        <f>MONTH(DCalendário6[[#This Row],[Dia]])&amp;" - "&amp;DCalendário6[[#This Row],[Ano]]</f>
        <v>11 - 2028</v>
      </c>
      <c r="H3970" s="14" t="str">
        <f>IF(DCalendário6[[#This Row],[Dia Útil]]="","",DCalendário6[[#This Row],[Semana Ano]])</f>
        <v/>
      </c>
      <c r="I3970" s="14">
        <f>WEEKNUM(DCalendário6[[#This Row],[Dia]])</f>
        <v>47</v>
      </c>
      <c r="J3970" s="14" cm="1">
        <f t="array" aca="1" ref="J397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970" s="16">
        <f>WEEKDAY(DCalendário6[[#This Row],[Dia]])</f>
        <v>1</v>
      </c>
      <c r="L3970" s="1" t="str">
        <f>IFERROR(VLOOKUP(A3970,Tabela4[],1,0),"")</f>
        <v/>
      </c>
      <c r="M397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970" s="16">
        <f>IF(DCalendário6[[#This Row],[Dia Útil2]]="Feriado","Feriado",IF(AND(DCalendário6[[#This Row],[Dia Útil]]="",DCalendário6[[#This Row],[Mês Total]]=F3963),N3963+1,IF(DCalendário6[[#This Row],[Dia Útil]]="",1,"")))</f>
        <v>2</v>
      </c>
      <c r="O397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3970" s="16"/>
      <c r="Q3970" s="17"/>
    </row>
    <row r="3971" spans="1:17" x14ac:dyDescent="0.25">
      <c r="A3971" s="1">
        <v>47070</v>
      </c>
      <c r="B3971" s="1">
        <f>IF(AND(DCalendário6[[#This Row],[Dia da semana]]&gt;1,DCalendário6[[#This Row],[Dia da semana]]&lt;7,DCalendário6[[#This Row],[Feriados]]=""),DCalendário6[[#This Row],[Dia]],"")</f>
        <v>47070</v>
      </c>
      <c r="C3971" s="16">
        <f>IF(DCalendário6[[#This Row],[Mês]]="","",IF(AND(C3967="",C3968="",C3969="",C3970=""),IF(DCalendário6[[#This Row],[Mês]]=D3970,C3970+1,IF(AND(D3970="",D3971=D3966),C3966+1,1)),IF(AND(C3968="",C3969="",C3970=""),IF(DCalendário6[[#This Row],[Mês]]=D3970,C3970+1,IF(AND(D3970="",D3971=D3967),C3967+1,1)),IF(AND(C3969="",C3970=""),IF(DCalendário6[[#This Row],[Mês]]=D3970,C3970+1,IF(AND(D3970="",D3971=D3968),C3968+1,1)),IF(DCalendário6[[#This Row],[Mês]]=D3970,C3970+1,IF(AND(D3970="",D3971=D3969),C3969+1,1))))))</f>
        <v>8</v>
      </c>
      <c r="D3971" s="14">
        <f>IF(DCalendário6[[#This Row],[Dia Útil]]="","",(MONTH($B3971)))</f>
        <v>11</v>
      </c>
      <c r="E3971" s="14">
        <f t="shared" si="62"/>
        <v>2028</v>
      </c>
      <c r="F3971" s="14">
        <f>MONTH(DCalendário6[[#This Row],[Dia]])</f>
        <v>11</v>
      </c>
      <c r="G3971" s="14" t="str">
        <f>MONTH(DCalendário6[[#This Row],[Dia]])&amp;" - "&amp;DCalendário6[[#This Row],[Ano]]</f>
        <v>11 - 2028</v>
      </c>
      <c r="H3971" s="14">
        <f>IF(DCalendário6[[#This Row],[Dia Útil]]="","",DCalendário6[[#This Row],[Semana Ano]])</f>
        <v>47</v>
      </c>
      <c r="I3971" s="14">
        <f>WEEKNUM(DCalendário6[[#This Row],[Dia]])</f>
        <v>47</v>
      </c>
      <c r="J3971" s="14" cm="1">
        <f t="array" aca="1" ref="J397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971" s="16">
        <f>WEEKDAY(DCalendário6[[#This Row],[Dia]])</f>
        <v>2</v>
      </c>
      <c r="L3971" s="1" t="str">
        <f>IFERROR(VLOOKUP(A3971,Tabela4[],1,0),"")</f>
        <v/>
      </c>
      <c r="M397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47070</v>
      </c>
      <c r="N3971" s="16" t="str">
        <f>IF(DCalendário6[[#This Row],[Dia Útil2]]="Feriado","Feriado",IF(AND(DCalendário6[[#This Row],[Dia Útil]]="",DCalendário6[[#This Row],[Mês Total]]=F3964),N3964+1,IF(DCalendário6[[#This Row],[Dia Útil]]="",1,"")))</f>
        <v/>
      </c>
      <c r="O397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3971" s="16"/>
      <c r="Q3971" s="17"/>
    </row>
    <row r="3972" spans="1:17" x14ac:dyDescent="0.25">
      <c r="A3972" s="1">
        <v>47071</v>
      </c>
      <c r="B3972" s="1">
        <f>IF(AND(DCalendário6[[#This Row],[Dia da semana]]&gt;1,DCalendário6[[#This Row],[Dia da semana]]&lt;7,DCalendário6[[#This Row],[Feriados]]=""),DCalendário6[[#This Row],[Dia]],"")</f>
        <v>47071</v>
      </c>
      <c r="C3972" s="16">
        <f>IF(DCalendário6[[#This Row],[Mês]]="","",IF(AND(C3968="",C3969="",C3970="",C3971=""),IF(DCalendário6[[#This Row],[Mês]]=D3971,C3971+1,IF(AND(D3971="",D3972=D3967),C3967+1,1)),IF(AND(C3969="",C3970="",C3971=""),IF(DCalendário6[[#This Row],[Mês]]=D3971,C3971+1,IF(AND(D3971="",D3972=D3968),C3968+1,1)),IF(AND(C3970="",C3971=""),IF(DCalendário6[[#This Row],[Mês]]=D3971,C3971+1,IF(AND(D3971="",D3972=D3969),C3969+1,1)),IF(DCalendário6[[#This Row],[Mês]]=D3971,C3971+1,IF(AND(D3971="",D3972=D3970),C3970+1,1))))))</f>
        <v>9</v>
      </c>
      <c r="D3972" s="14">
        <f>IF(DCalendário6[[#This Row],[Dia Útil]]="","",(MONTH($B3972)))</f>
        <v>11</v>
      </c>
      <c r="E3972" s="14">
        <f t="shared" si="62"/>
        <v>2028</v>
      </c>
      <c r="F3972" s="14">
        <f>MONTH(DCalendário6[[#This Row],[Dia]])</f>
        <v>11</v>
      </c>
      <c r="G3972" s="14" t="str">
        <f>MONTH(DCalendário6[[#This Row],[Dia]])&amp;" - "&amp;DCalendário6[[#This Row],[Ano]]</f>
        <v>11 - 2028</v>
      </c>
      <c r="H3972" s="14">
        <f>IF(DCalendário6[[#This Row],[Dia Útil]]="","",DCalendário6[[#This Row],[Semana Ano]])</f>
        <v>47</v>
      </c>
      <c r="I3972" s="14">
        <f>WEEKNUM(DCalendário6[[#This Row],[Dia]])</f>
        <v>47</v>
      </c>
      <c r="J3972" s="14" cm="1">
        <f t="array" aca="1" ref="J397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972" s="16">
        <f>WEEKDAY(DCalendário6[[#This Row],[Dia]])</f>
        <v>3</v>
      </c>
      <c r="L3972" s="1" t="str">
        <f>IFERROR(VLOOKUP(A3972,Tabela4[],1,0),"")</f>
        <v/>
      </c>
      <c r="M397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47071</v>
      </c>
      <c r="N3972" s="16" t="str">
        <f>IF(DCalendário6[[#This Row],[Dia Útil2]]="Feriado","Feriado",IF(AND(DCalendário6[[#This Row],[Dia Útil]]="",DCalendário6[[#This Row],[Mês Total]]=F3965),N3965+1,IF(DCalendário6[[#This Row],[Dia Útil]]="",1,"")))</f>
        <v/>
      </c>
      <c r="O397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3972" s="16"/>
      <c r="Q3972" s="17"/>
    </row>
    <row r="3973" spans="1:17" x14ac:dyDescent="0.25">
      <c r="A3973" s="1">
        <v>47072</v>
      </c>
      <c r="B3973" s="1" t="str">
        <f>IF(AND(DCalendário6[[#This Row],[Dia da semana]]&gt;1,DCalendário6[[#This Row],[Dia da semana]]&lt;7,DCalendário6[[#This Row],[Feriados]]=""),DCalendário6[[#This Row],[Dia]],"")</f>
        <v/>
      </c>
      <c r="C3973" s="16" t="str">
        <f>IF(DCalendário6[[#This Row],[Mês]]="","",IF(AND(C3969="",C3970="",C3971="",C3972=""),IF(DCalendário6[[#This Row],[Mês]]=D3972,C3972+1,IF(AND(D3972="",D3973=D3968),C3968+1,1)),IF(AND(C3970="",C3971="",C3972=""),IF(DCalendário6[[#This Row],[Mês]]=D3972,C3972+1,IF(AND(D3972="",D3973=D3969),C3969+1,1)),IF(AND(C3971="",C3972=""),IF(DCalendário6[[#This Row],[Mês]]=D3972,C3972+1,IF(AND(D3972="",D3973=D3970),C3970+1,1)),IF(DCalendário6[[#This Row],[Mês]]=D3972,C3972+1,IF(AND(D3972="",D3973=D3971),C3971+1,1))))))</f>
        <v/>
      </c>
      <c r="D3973" s="14" t="str">
        <f>IF(DCalendário6[[#This Row],[Dia Útil]]="","",(MONTH($B3973)))</f>
        <v/>
      </c>
      <c r="E3973" s="14">
        <f t="shared" si="62"/>
        <v>2028</v>
      </c>
      <c r="F3973" s="14">
        <f>MONTH(DCalendário6[[#This Row],[Dia]])</f>
        <v>11</v>
      </c>
      <c r="G3973" s="14" t="str">
        <f>MONTH(DCalendário6[[#This Row],[Dia]])&amp;" - "&amp;DCalendário6[[#This Row],[Ano]]</f>
        <v>11 - 2028</v>
      </c>
      <c r="H3973" s="14" t="str">
        <f>IF(DCalendário6[[#This Row],[Dia Útil]]="","",DCalendário6[[#This Row],[Semana Ano]])</f>
        <v/>
      </c>
      <c r="I3973" s="14">
        <f>WEEKNUM(DCalendário6[[#This Row],[Dia]])</f>
        <v>47</v>
      </c>
      <c r="J3973" s="14" cm="1">
        <f t="array" aca="1" ref="J397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973" s="16">
        <f>WEEKDAY(DCalendário6[[#This Row],[Dia]])</f>
        <v>4</v>
      </c>
      <c r="L3973" s="1">
        <f>IFERROR(VLOOKUP(A3973,Tabela4[],1,0),"")</f>
        <v>47072</v>
      </c>
      <c r="M397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3973" s="16" t="str">
        <f>IF(DCalendário6[[#This Row],[Dia Útil2]]="Feriado","Feriado",IF(AND(DCalendário6[[#This Row],[Dia Útil]]="",DCalendário6[[#This Row],[Mês Total]]=F3966),N3966+1,IF(DCalendário6[[#This Row],[Dia Útil]]="",1,"")))</f>
        <v>Feriado</v>
      </c>
      <c r="O397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3973" s="16"/>
      <c r="Q3973" s="17"/>
    </row>
    <row r="3974" spans="1:17" x14ac:dyDescent="0.25">
      <c r="A3974" s="1">
        <v>47073</v>
      </c>
      <c r="B3974" s="1">
        <f>IF(AND(DCalendário6[[#This Row],[Dia da semana]]&gt;1,DCalendário6[[#This Row],[Dia da semana]]&lt;7,DCalendário6[[#This Row],[Feriados]]=""),DCalendário6[[#This Row],[Dia]],"")</f>
        <v>47073</v>
      </c>
      <c r="C3974" s="16">
        <f>IF(DCalendário6[[#This Row],[Mês]]="","",IF(AND(C3970="",C3971="",C3972="",C3973=""),IF(DCalendário6[[#This Row],[Mês]]=D3973,C3973+1,IF(AND(D3973="",D3974=D3969),C3969+1,1)),IF(AND(C3971="",C3972="",C3973=""),IF(DCalendário6[[#This Row],[Mês]]=D3973,C3973+1,IF(AND(D3973="",D3974=D3970),C3970+1,1)),IF(AND(C3972="",C3973=""),IF(DCalendário6[[#This Row],[Mês]]=D3973,C3973+1,IF(AND(D3973="",D3974=D3971),C3971+1,1)),IF(DCalendário6[[#This Row],[Mês]]=D3973,C3973+1,IF(AND(D3973="",D3974=D3972),C3972+1,1))))))</f>
        <v>10</v>
      </c>
      <c r="D3974" s="14">
        <f>IF(DCalendário6[[#This Row],[Dia Útil]]="","",(MONTH($B3974)))</f>
        <v>11</v>
      </c>
      <c r="E3974" s="14">
        <f t="shared" si="62"/>
        <v>2028</v>
      </c>
      <c r="F3974" s="14">
        <f>MONTH(DCalendário6[[#This Row],[Dia]])</f>
        <v>11</v>
      </c>
      <c r="G3974" s="14" t="str">
        <f>MONTH(DCalendário6[[#This Row],[Dia]])&amp;" - "&amp;DCalendário6[[#This Row],[Ano]]</f>
        <v>11 - 2028</v>
      </c>
      <c r="H3974" s="14">
        <f>IF(DCalendário6[[#This Row],[Dia Útil]]="","",DCalendário6[[#This Row],[Semana Ano]])</f>
        <v>47</v>
      </c>
      <c r="I3974" s="14">
        <f>WEEKNUM(DCalendário6[[#This Row],[Dia]])</f>
        <v>47</v>
      </c>
      <c r="J3974" s="14" cm="1">
        <f t="array" aca="1" ref="J397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974" s="16">
        <f>WEEKDAY(DCalendário6[[#This Row],[Dia]])</f>
        <v>5</v>
      </c>
      <c r="L3974" s="1" t="str">
        <f>IFERROR(VLOOKUP(A3974,Tabela4[],1,0),"")</f>
        <v/>
      </c>
      <c r="M397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47073</v>
      </c>
      <c r="N3974" s="16" t="str">
        <f>IF(DCalendário6[[#This Row],[Dia Útil2]]="Feriado","Feriado",IF(AND(DCalendário6[[#This Row],[Dia Útil]]="",DCalendário6[[#This Row],[Mês Total]]=F3967),N3967+1,IF(DCalendário6[[#This Row],[Dia Útil]]="",1,"")))</f>
        <v/>
      </c>
      <c r="O397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3974" s="16"/>
      <c r="Q3974" s="17"/>
    </row>
    <row r="3975" spans="1:17" x14ac:dyDescent="0.25">
      <c r="A3975" s="1">
        <v>47074</v>
      </c>
      <c r="B3975" s="1">
        <f>IF(AND(DCalendário6[[#This Row],[Dia da semana]]&gt;1,DCalendário6[[#This Row],[Dia da semana]]&lt;7,DCalendário6[[#This Row],[Feriados]]=""),DCalendário6[[#This Row],[Dia]],"")</f>
        <v>47074</v>
      </c>
      <c r="C3975" s="16">
        <f>IF(DCalendário6[[#This Row],[Mês]]="","",IF(AND(C3971="",C3972="",C3973="",C3974=""),IF(DCalendário6[[#This Row],[Mês]]=D3974,C3974+1,IF(AND(D3974="",D3975=D3970),C3970+1,1)),IF(AND(C3972="",C3973="",C3974=""),IF(DCalendário6[[#This Row],[Mês]]=D3974,C3974+1,IF(AND(D3974="",D3975=D3971),C3971+1,1)),IF(AND(C3973="",C3974=""),IF(DCalendário6[[#This Row],[Mês]]=D3974,C3974+1,IF(AND(D3974="",D3975=D3972),C3972+1,1)),IF(DCalendário6[[#This Row],[Mês]]=D3974,C3974+1,IF(AND(D3974="",D3975=D3973),C3973+1,1))))))</f>
        <v>11</v>
      </c>
      <c r="D3975" s="14">
        <f>IF(DCalendário6[[#This Row],[Dia Útil]]="","",(MONTH($B3975)))</f>
        <v>11</v>
      </c>
      <c r="E3975" s="14">
        <f t="shared" si="62"/>
        <v>2028</v>
      </c>
      <c r="F3975" s="14">
        <f>MONTH(DCalendário6[[#This Row],[Dia]])</f>
        <v>11</v>
      </c>
      <c r="G3975" s="14" t="str">
        <f>MONTH(DCalendário6[[#This Row],[Dia]])&amp;" - "&amp;DCalendário6[[#This Row],[Ano]]</f>
        <v>11 - 2028</v>
      </c>
      <c r="H3975" s="14">
        <f>IF(DCalendário6[[#This Row],[Dia Útil]]="","",DCalendário6[[#This Row],[Semana Ano]])</f>
        <v>47</v>
      </c>
      <c r="I3975" s="14">
        <f>WEEKNUM(DCalendário6[[#This Row],[Dia]])</f>
        <v>47</v>
      </c>
      <c r="J3975" s="14" cm="1">
        <f t="array" aca="1" ref="J397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975" s="16">
        <f>WEEKDAY(DCalendário6[[#This Row],[Dia]])</f>
        <v>6</v>
      </c>
      <c r="L3975" s="1" t="str">
        <f>IFERROR(VLOOKUP(A3975,Tabela4[],1,0),"")</f>
        <v/>
      </c>
      <c r="M397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47074</v>
      </c>
      <c r="N3975" s="16" t="str">
        <f>IF(DCalendário6[[#This Row],[Dia Útil2]]="Feriado","Feriado",IF(AND(DCalendário6[[#This Row],[Dia Útil]]="",DCalendário6[[#This Row],[Mês Total]]=F3968),N3968+1,IF(DCalendário6[[#This Row],[Dia Útil]]="",1,"")))</f>
        <v/>
      </c>
      <c r="O397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3975" s="16"/>
      <c r="Q3975" s="17"/>
    </row>
    <row r="3976" spans="1:17" x14ac:dyDescent="0.25">
      <c r="A3976" s="1">
        <v>47075</v>
      </c>
      <c r="B3976" s="1" t="str">
        <f>IF(AND(DCalendário6[[#This Row],[Dia da semana]]&gt;1,DCalendário6[[#This Row],[Dia da semana]]&lt;7,DCalendário6[[#This Row],[Feriados]]=""),DCalendário6[[#This Row],[Dia]],"")</f>
        <v/>
      </c>
      <c r="C3976" s="16" t="str">
        <f>IF(DCalendário6[[#This Row],[Mês]]="","",IF(AND(C3972="",C3973="",C3974="",C3975=""),IF(DCalendário6[[#This Row],[Mês]]=D3975,C3975+1,IF(AND(D3975="",D3976=D3971),C3971+1,1)),IF(AND(C3973="",C3974="",C3975=""),IF(DCalendário6[[#This Row],[Mês]]=D3975,C3975+1,IF(AND(D3975="",D3976=D3972),C3972+1,1)),IF(AND(C3974="",C3975=""),IF(DCalendário6[[#This Row],[Mês]]=D3975,C3975+1,IF(AND(D3975="",D3976=D3973),C3973+1,1)),IF(DCalendário6[[#This Row],[Mês]]=D3975,C3975+1,IF(AND(D3975="",D3976=D3974),C3974+1,1))))))</f>
        <v/>
      </c>
      <c r="D3976" s="14" t="str">
        <f>IF(DCalendário6[[#This Row],[Dia Útil]]="","",(MONTH($B3976)))</f>
        <v/>
      </c>
      <c r="E3976" s="14">
        <f t="shared" si="62"/>
        <v>2028</v>
      </c>
      <c r="F3976" s="14">
        <f>MONTH(DCalendário6[[#This Row],[Dia]])</f>
        <v>11</v>
      </c>
      <c r="G3976" s="14" t="str">
        <f>MONTH(DCalendário6[[#This Row],[Dia]])&amp;" - "&amp;DCalendário6[[#This Row],[Ano]]</f>
        <v>11 - 2028</v>
      </c>
      <c r="H3976" s="14" t="str">
        <f>IF(DCalendário6[[#This Row],[Dia Útil]]="","",DCalendário6[[#This Row],[Semana Ano]])</f>
        <v/>
      </c>
      <c r="I3976" s="14">
        <f>WEEKNUM(DCalendário6[[#This Row],[Dia]])</f>
        <v>47</v>
      </c>
      <c r="J3976" s="14" cm="1">
        <f t="array" aca="1" ref="J397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976" s="16">
        <f>WEEKDAY(DCalendário6[[#This Row],[Dia]])</f>
        <v>7</v>
      </c>
      <c r="L3976" s="1" t="str">
        <f>IFERROR(VLOOKUP(A3976,Tabela4[],1,0),"")</f>
        <v/>
      </c>
      <c r="M397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976" s="16">
        <f>IF(DCalendário6[[#This Row],[Dia Útil2]]="Feriado","Feriado",IF(AND(DCalendário6[[#This Row],[Dia Útil]]="",DCalendário6[[#This Row],[Mês Total]]=F3969),N3969+1,IF(DCalendário6[[#This Row],[Dia Útil]]="",1,"")))</f>
        <v>3</v>
      </c>
      <c r="O397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3976" s="16"/>
      <c r="Q3976" s="17"/>
    </row>
    <row r="3977" spans="1:17" x14ac:dyDescent="0.25">
      <c r="A3977" s="1">
        <v>47076</v>
      </c>
      <c r="B3977" s="1" t="str">
        <f>IF(AND(DCalendário6[[#This Row],[Dia da semana]]&gt;1,DCalendário6[[#This Row],[Dia da semana]]&lt;7,DCalendário6[[#This Row],[Feriados]]=""),DCalendário6[[#This Row],[Dia]],"")</f>
        <v/>
      </c>
      <c r="C3977" s="16" t="str">
        <f>IF(DCalendário6[[#This Row],[Mês]]="","",IF(AND(C3973="",C3974="",C3975="",C3976=""),IF(DCalendário6[[#This Row],[Mês]]=D3976,C3976+1,IF(AND(D3976="",D3977=D3972),C3972+1,1)),IF(AND(C3974="",C3975="",C3976=""),IF(DCalendário6[[#This Row],[Mês]]=D3976,C3976+1,IF(AND(D3976="",D3977=D3973),C3973+1,1)),IF(AND(C3975="",C3976=""),IF(DCalendário6[[#This Row],[Mês]]=D3976,C3976+1,IF(AND(D3976="",D3977=D3974),C3974+1,1)),IF(DCalendário6[[#This Row],[Mês]]=D3976,C3976+1,IF(AND(D3976="",D3977=D3975),C3975+1,1))))))</f>
        <v/>
      </c>
      <c r="D3977" s="14" t="str">
        <f>IF(DCalendário6[[#This Row],[Dia Útil]]="","",(MONTH($B3977)))</f>
        <v/>
      </c>
      <c r="E3977" s="14">
        <f t="shared" si="62"/>
        <v>2028</v>
      </c>
      <c r="F3977" s="14">
        <f>MONTH(DCalendário6[[#This Row],[Dia]])</f>
        <v>11</v>
      </c>
      <c r="G3977" s="14" t="str">
        <f>MONTH(DCalendário6[[#This Row],[Dia]])&amp;" - "&amp;DCalendário6[[#This Row],[Ano]]</f>
        <v>11 - 2028</v>
      </c>
      <c r="H3977" s="14" t="str">
        <f>IF(DCalendário6[[#This Row],[Dia Útil]]="","",DCalendário6[[#This Row],[Semana Ano]])</f>
        <v/>
      </c>
      <c r="I3977" s="14">
        <f>WEEKNUM(DCalendário6[[#This Row],[Dia]])</f>
        <v>48</v>
      </c>
      <c r="J3977" s="14" cm="1">
        <f t="array" aca="1" ref="J397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977" s="16">
        <f>WEEKDAY(DCalendário6[[#This Row],[Dia]])</f>
        <v>1</v>
      </c>
      <c r="L3977" s="1" t="str">
        <f>IFERROR(VLOOKUP(A3977,Tabela4[],1,0),"")</f>
        <v/>
      </c>
      <c r="M397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977" s="16">
        <f>IF(DCalendário6[[#This Row],[Dia Útil2]]="Feriado","Feriado",IF(AND(DCalendário6[[#This Row],[Dia Útil]]="",DCalendário6[[#This Row],[Mês Total]]=F3970),N3970+1,IF(DCalendário6[[#This Row],[Dia Útil]]="",1,"")))</f>
        <v>3</v>
      </c>
      <c r="O397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3977" s="16"/>
      <c r="Q3977" s="17"/>
    </row>
    <row r="3978" spans="1:17" x14ac:dyDescent="0.25">
      <c r="A3978" s="1">
        <v>47077</v>
      </c>
      <c r="B3978" s="1">
        <f>IF(AND(DCalendário6[[#This Row],[Dia da semana]]&gt;1,DCalendário6[[#This Row],[Dia da semana]]&lt;7,DCalendário6[[#This Row],[Feriados]]=""),DCalendário6[[#This Row],[Dia]],"")</f>
        <v>47077</v>
      </c>
      <c r="C3978" s="16">
        <f>IF(DCalendário6[[#This Row],[Mês]]="","",IF(AND(C3974="",C3975="",C3976="",C3977=""),IF(DCalendário6[[#This Row],[Mês]]=D3977,C3977+1,IF(AND(D3977="",D3978=D3973),C3973+1,1)),IF(AND(C3975="",C3976="",C3977=""),IF(DCalendário6[[#This Row],[Mês]]=D3977,C3977+1,IF(AND(D3977="",D3978=D3974),C3974+1,1)),IF(AND(C3976="",C3977=""),IF(DCalendário6[[#This Row],[Mês]]=D3977,C3977+1,IF(AND(D3977="",D3978=D3975),C3975+1,1)),IF(DCalendário6[[#This Row],[Mês]]=D3977,C3977+1,IF(AND(D3977="",D3978=D3976),C3976+1,1))))))</f>
        <v>12</v>
      </c>
      <c r="D3978" s="14">
        <f>IF(DCalendário6[[#This Row],[Dia Útil]]="","",(MONTH($B3978)))</f>
        <v>11</v>
      </c>
      <c r="E3978" s="14">
        <f t="shared" si="62"/>
        <v>2028</v>
      </c>
      <c r="F3978" s="14">
        <f>MONTH(DCalendário6[[#This Row],[Dia]])</f>
        <v>11</v>
      </c>
      <c r="G3978" s="14" t="str">
        <f>MONTH(DCalendário6[[#This Row],[Dia]])&amp;" - "&amp;DCalendário6[[#This Row],[Ano]]</f>
        <v>11 - 2028</v>
      </c>
      <c r="H3978" s="14">
        <f>IF(DCalendário6[[#This Row],[Dia Útil]]="","",DCalendário6[[#This Row],[Semana Ano]])</f>
        <v>48</v>
      </c>
      <c r="I3978" s="14">
        <f>WEEKNUM(DCalendário6[[#This Row],[Dia]])</f>
        <v>48</v>
      </c>
      <c r="J3978" s="14" cm="1">
        <f t="array" aca="1" ref="J397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978" s="16">
        <f>WEEKDAY(DCalendário6[[#This Row],[Dia]])</f>
        <v>2</v>
      </c>
      <c r="L3978" s="1" t="str">
        <f>IFERROR(VLOOKUP(A3978,Tabela4[],1,0),"")</f>
        <v/>
      </c>
      <c r="M397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47077</v>
      </c>
      <c r="N3978" s="16" t="str">
        <f>IF(DCalendário6[[#This Row],[Dia Útil2]]="Feriado","Feriado",IF(AND(DCalendário6[[#This Row],[Dia Útil]]="",DCalendário6[[#This Row],[Mês Total]]=F3971),N3971+1,IF(DCalendário6[[#This Row],[Dia Útil]]="",1,"")))</f>
        <v/>
      </c>
      <c r="O397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3978" s="16"/>
      <c r="Q3978" s="17"/>
    </row>
    <row r="3979" spans="1:17" x14ac:dyDescent="0.25">
      <c r="A3979" s="1">
        <v>47078</v>
      </c>
      <c r="B3979" s="1">
        <f>IF(AND(DCalendário6[[#This Row],[Dia da semana]]&gt;1,DCalendário6[[#This Row],[Dia da semana]]&lt;7,DCalendário6[[#This Row],[Feriados]]=""),DCalendário6[[#This Row],[Dia]],"")</f>
        <v>47078</v>
      </c>
      <c r="C3979" s="16">
        <f>IF(DCalendário6[[#This Row],[Mês]]="","",IF(AND(C3975="",C3976="",C3977="",C3978=""),IF(DCalendário6[[#This Row],[Mês]]=D3978,C3978+1,IF(AND(D3978="",D3979=D3974),C3974+1,1)),IF(AND(C3976="",C3977="",C3978=""),IF(DCalendário6[[#This Row],[Mês]]=D3978,C3978+1,IF(AND(D3978="",D3979=D3975),C3975+1,1)),IF(AND(C3977="",C3978=""),IF(DCalendário6[[#This Row],[Mês]]=D3978,C3978+1,IF(AND(D3978="",D3979=D3976),C3976+1,1)),IF(DCalendário6[[#This Row],[Mês]]=D3978,C3978+1,IF(AND(D3978="",D3979=D3977),C3977+1,1))))))</f>
        <v>13</v>
      </c>
      <c r="D3979" s="14">
        <f>IF(DCalendário6[[#This Row],[Dia Útil]]="","",(MONTH($B3979)))</f>
        <v>11</v>
      </c>
      <c r="E3979" s="14">
        <f t="shared" si="62"/>
        <v>2028</v>
      </c>
      <c r="F3979" s="14">
        <f>MONTH(DCalendário6[[#This Row],[Dia]])</f>
        <v>11</v>
      </c>
      <c r="G3979" s="14" t="str">
        <f>MONTH(DCalendário6[[#This Row],[Dia]])&amp;" - "&amp;DCalendário6[[#This Row],[Ano]]</f>
        <v>11 - 2028</v>
      </c>
      <c r="H3979" s="14">
        <f>IF(DCalendário6[[#This Row],[Dia Útil]]="","",DCalendário6[[#This Row],[Semana Ano]])</f>
        <v>48</v>
      </c>
      <c r="I3979" s="14">
        <f>WEEKNUM(DCalendário6[[#This Row],[Dia]])</f>
        <v>48</v>
      </c>
      <c r="J3979" s="14" cm="1">
        <f t="array" aca="1" ref="J397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979" s="16">
        <f>WEEKDAY(DCalendário6[[#This Row],[Dia]])</f>
        <v>3</v>
      </c>
      <c r="L3979" s="1" t="str">
        <f>IFERROR(VLOOKUP(A3979,Tabela4[],1,0),"")</f>
        <v/>
      </c>
      <c r="M397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47078</v>
      </c>
      <c r="N3979" s="16" t="str">
        <f>IF(DCalendário6[[#This Row],[Dia Útil2]]="Feriado","Feriado",IF(AND(DCalendário6[[#This Row],[Dia Útil]]="",DCalendário6[[#This Row],[Mês Total]]=F3972),N3972+1,IF(DCalendário6[[#This Row],[Dia Útil]]="",1,"")))</f>
        <v/>
      </c>
      <c r="O397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3979" s="16"/>
      <c r="Q3979" s="17"/>
    </row>
    <row r="3980" spans="1:17" x14ac:dyDescent="0.25">
      <c r="A3980" s="1">
        <v>47079</v>
      </c>
      <c r="B3980" s="1">
        <f>IF(AND(DCalendário6[[#This Row],[Dia da semana]]&gt;1,DCalendário6[[#This Row],[Dia da semana]]&lt;7,DCalendário6[[#This Row],[Feriados]]=""),DCalendário6[[#This Row],[Dia]],"")</f>
        <v>47079</v>
      </c>
      <c r="C3980" s="16">
        <f>IF(DCalendário6[[#This Row],[Mês]]="","",IF(AND(C3976="",C3977="",C3978="",C3979=""),IF(DCalendário6[[#This Row],[Mês]]=D3979,C3979+1,IF(AND(D3979="",D3980=D3975),C3975+1,1)),IF(AND(C3977="",C3978="",C3979=""),IF(DCalendário6[[#This Row],[Mês]]=D3979,C3979+1,IF(AND(D3979="",D3980=D3976),C3976+1,1)),IF(AND(C3978="",C3979=""),IF(DCalendário6[[#This Row],[Mês]]=D3979,C3979+1,IF(AND(D3979="",D3980=D3977),C3977+1,1)),IF(DCalendário6[[#This Row],[Mês]]=D3979,C3979+1,IF(AND(D3979="",D3980=D3978),C3978+1,1))))))</f>
        <v>14</v>
      </c>
      <c r="D3980" s="14">
        <f>IF(DCalendário6[[#This Row],[Dia Útil]]="","",(MONTH($B3980)))</f>
        <v>11</v>
      </c>
      <c r="E3980" s="14">
        <f t="shared" si="62"/>
        <v>2028</v>
      </c>
      <c r="F3980" s="14">
        <f>MONTH(DCalendário6[[#This Row],[Dia]])</f>
        <v>11</v>
      </c>
      <c r="G3980" s="14" t="str">
        <f>MONTH(DCalendário6[[#This Row],[Dia]])&amp;" - "&amp;DCalendário6[[#This Row],[Ano]]</f>
        <v>11 - 2028</v>
      </c>
      <c r="H3980" s="14">
        <f>IF(DCalendário6[[#This Row],[Dia Útil]]="","",DCalendário6[[#This Row],[Semana Ano]])</f>
        <v>48</v>
      </c>
      <c r="I3980" s="14">
        <f>WEEKNUM(DCalendário6[[#This Row],[Dia]])</f>
        <v>48</v>
      </c>
      <c r="J3980" s="14" cm="1">
        <f t="array" aca="1" ref="J398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980" s="16">
        <f>WEEKDAY(DCalendário6[[#This Row],[Dia]])</f>
        <v>4</v>
      </c>
      <c r="L3980" s="1" t="str">
        <f>IFERROR(VLOOKUP(A3980,Tabela4[],1,0),"")</f>
        <v/>
      </c>
      <c r="M398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47079</v>
      </c>
      <c r="N3980" s="16" t="str">
        <f>IF(DCalendário6[[#This Row],[Dia Útil2]]="Feriado","Feriado",IF(AND(DCalendário6[[#This Row],[Dia Útil]]="",DCalendário6[[#This Row],[Mês Total]]=F3973),N3973+1,IF(DCalendário6[[#This Row],[Dia Útil]]="",1,"")))</f>
        <v/>
      </c>
      <c r="O398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3980" s="16"/>
      <c r="Q3980" s="17"/>
    </row>
    <row r="3981" spans="1:17" x14ac:dyDescent="0.25">
      <c r="A3981" s="1">
        <v>47080</v>
      </c>
      <c r="B3981" s="1">
        <f>IF(AND(DCalendário6[[#This Row],[Dia da semana]]&gt;1,DCalendário6[[#This Row],[Dia da semana]]&lt;7,DCalendário6[[#This Row],[Feriados]]=""),DCalendário6[[#This Row],[Dia]],"")</f>
        <v>47080</v>
      </c>
      <c r="C3981" s="16">
        <f>IF(DCalendário6[[#This Row],[Mês]]="","",IF(AND(C3977="",C3978="",C3979="",C3980=""),IF(DCalendário6[[#This Row],[Mês]]=D3980,C3980+1,IF(AND(D3980="",D3981=D3976),C3976+1,1)),IF(AND(C3978="",C3979="",C3980=""),IF(DCalendário6[[#This Row],[Mês]]=D3980,C3980+1,IF(AND(D3980="",D3981=D3977),C3977+1,1)),IF(AND(C3979="",C3980=""),IF(DCalendário6[[#This Row],[Mês]]=D3980,C3980+1,IF(AND(D3980="",D3981=D3978),C3978+1,1)),IF(DCalendário6[[#This Row],[Mês]]=D3980,C3980+1,IF(AND(D3980="",D3981=D3979),C3979+1,1))))))</f>
        <v>15</v>
      </c>
      <c r="D3981" s="14">
        <f>IF(DCalendário6[[#This Row],[Dia Útil]]="","",(MONTH($B3981)))</f>
        <v>11</v>
      </c>
      <c r="E3981" s="14">
        <f t="shared" si="62"/>
        <v>2028</v>
      </c>
      <c r="F3981" s="14">
        <f>MONTH(DCalendário6[[#This Row],[Dia]])</f>
        <v>11</v>
      </c>
      <c r="G3981" s="14" t="str">
        <f>MONTH(DCalendário6[[#This Row],[Dia]])&amp;" - "&amp;DCalendário6[[#This Row],[Ano]]</f>
        <v>11 - 2028</v>
      </c>
      <c r="H3981" s="14">
        <f>IF(DCalendário6[[#This Row],[Dia Útil]]="","",DCalendário6[[#This Row],[Semana Ano]])</f>
        <v>48</v>
      </c>
      <c r="I3981" s="14">
        <f>WEEKNUM(DCalendário6[[#This Row],[Dia]])</f>
        <v>48</v>
      </c>
      <c r="J3981" s="14" cm="1">
        <f t="array" aca="1" ref="J398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981" s="16">
        <f>WEEKDAY(DCalendário6[[#This Row],[Dia]])</f>
        <v>5</v>
      </c>
      <c r="L3981" s="1" t="str">
        <f>IFERROR(VLOOKUP(A3981,Tabela4[],1,0),"")</f>
        <v/>
      </c>
      <c r="M398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47080</v>
      </c>
      <c r="N3981" s="16" t="str">
        <f>IF(DCalendário6[[#This Row],[Dia Útil2]]="Feriado","Feriado",IF(AND(DCalendário6[[#This Row],[Dia Útil]]="",DCalendário6[[#This Row],[Mês Total]]=F3974),N3974+1,IF(DCalendário6[[#This Row],[Dia Útil]]="",1,"")))</f>
        <v/>
      </c>
      <c r="O398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3981" s="16"/>
      <c r="Q3981" s="17"/>
    </row>
    <row r="3982" spans="1:17" x14ac:dyDescent="0.25">
      <c r="A3982" s="1">
        <v>47081</v>
      </c>
      <c r="B3982" s="1">
        <f>IF(AND(DCalendário6[[#This Row],[Dia da semana]]&gt;1,DCalendário6[[#This Row],[Dia da semana]]&lt;7,DCalendário6[[#This Row],[Feriados]]=""),DCalendário6[[#This Row],[Dia]],"")</f>
        <v>47081</v>
      </c>
      <c r="C3982" s="16">
        <f>IF(DCalendário6[[#This Row],[Mês]]="","",IF(AND(C3978="",C3979="",C3980="",C3981=""),IF(DCalendário6[[#This Row],[Mês]]=D3981,C3981+1,IF(AND(D3981="",D3982=D3977),C3977+1,1)),IF(AND(C3979="",C3980="",C3981=""),IF(DCalendário6[[#This Row],[Mês]]=D3981,C3981+1,IF(AND(D3981="",D3982=D3978),C3978+1,1)),IF(AND(C3980="",C3981=""),IF(DCalendário6[[#This Row],[Mês]]=D3981,C3981+1,IF(AND(D3981="",D3982=D3979),C3979+1,1)),IF(DCalendário6[[#This Row],[Mês]]=D3981,C3981+1,IF(AND(D3981="",D3982=D3980),C3980+1,1))))))</f>
        <v>16</v>
      </c>
      <c r="D3982" s="14">
        <f>IF(DCalendário6[[#This Row],[Dia Útil]]="","",(MONTH($B3982)))</f>
        <v>11</v>
      </c>
      <c r="E3982" s="14">
        <f t="shared" si="62"/>
        <v>2028</v>
      </c>
      <c r="F3982" s="14">
        <f>MONTH(DCalendário6[[#This Row],[Dia]])</f>
        <v>11</v>
      </c>
      <c r="G3982" s="14" t="str">
        <f>MONTH(DCalendário6[[#This Row],[Dia]])&amp;" - "&amp;DCalendário6[[#This Row],[Ano]]</f>
        <v>11 - 2028</v>
      </c>
      <c r="H3982" s="14">
        <f>IF(DCalendário6[[#This Row],[Dia Útil]]="","",DCalendário6[[#This Row],[Semana Ano]])</f>
        <v>48</v>
      </c>
      <c r="I3982" s="14">
        <f>WEEKNUM(DCalendário6[[#This Row],[Dia]])</f>
        <v>48</v>
      </c>
      <c r="J3982" s="14" cm="1">
        <f t="array" aca="1" ref="J398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982" s="16">
        <f>WEEKDAY(DCalendário6[[#This Row],[Dia]])</f>
        <v>6</v>
      </c>
      <c r="L3982" s="1" t="str">
        <f>IFERROR(VLOOKUP(A3982,Tabela4[],1,0),"")</f>
        <v/>
      </c>
      <c r="M398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47081</v>
      </c>
      <c r="N3982" s="16" t="str">
        <f>IF(DCalendário6[[#This Row],[Dia Útil2]]="Feriado","Feriado",IF(AND(DCalendário6[[#This Row],[Dia Útil]]="",DCalendário6[[#This Row],[Mês Total]]=F3975),N3975+1,IF(DCalendário6[[#This Row],[Dia Útil]]="",1,"")))</f>
        <v/>
      </c>
      <c r="O398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3982" s="16"/>
      <c r="Q3982" s="17"/>
    </row>
    <row r="3983" spans="1:17" x14ac:dyDescent="0.25">
      <c r="A3983" s="1">
        <v>47082</v>
      </c>
      <c r="B3983" s="1" t="str">
        <f>IF(AND(DCalendário6[[#This Row],[Dia da semana]]&gt;1,DCalendário6[[#This Row],[Dia da semana]]&lt;7,DCalendário6[[#This Row],[Feriados]]=""),DCalendário6[[#This Row],[Dia]],"")</f>
        <v/>
      </c>
      <c r="C3983" s="16" t="str">
        <f>IF(DCalendário6[[#This Row],[Mês]]="","",IF(AND(C3979="",C3980="",C3981="",C3982=""),IF(DCalendário6[[#This Row],[Mês]]=D3982,C3982+1,IF(AND(D3982="",D3983=D3978),C3978+1,1)),IF(AND(C3980="",C3981="",C3982=""),IF(DCalendário6[[#This Row],[Mês]]=D3982,C3982+1,IF(AND(D3982="",D3983=D3979),C3979+1,1)),IF(AND(C3981="",C3982=""),IF(DCalendário6[[#This Row],[Mês]]=D3982,C3982+1,IF(AND(D3982="",D3983=D3980),C3980+1,1)),IF(DCalendário6[[#This Row],[Mês]]=D3982,C3982+1,IF(AND(D3982="",D3983=D3981),C3981+1,1))))))</f>
        <v/>
      </c>
      <c r="D3983" s="14" t="str">
        <f>IF(DCalendário6[[#This Row],[Dia Útil]]="","",(MONTH($B3983)))</f>
        <v/>
      </c>
      <c r="E3983" s="14">
        <f t="shared" si="62"/>
        <v>2028</v>
      </c>
      <c r="F3983" s="14">
        <f>MONTH(DCalendário6[[#This Row],[Dia]])</f>
        <v>11</v>
      </c>
      <c r="G3983" s="14" t="str">
        <f>MONTH(DCalendário6[[#This Row],[Dia]])&amp;" - "&amp;DCalendário6[[#This Row],[Ano]]</f>
        <v>11 - 2028</v>
      </c>
      <c r="H3983" s="14" t="str">
        <f>IF(DCalendário6[[#This Row],[Dia Útil]]="","",DCalendário6[[#This Row],[Semana Ano]])</f>
        <v/>
      </c>
      <c r="I3983" s="14">
        <f>WEEKNUM(DCalendário6[[#This Row],[Dia]])</f>
        <v>48</v>
      </c>
      <c r="J3983" s="14" cm="1">
        <f t="array" aca="1" ref="J398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983" s="16">
        <f>WEEKDAY(DCalendário6[[#This Row],[Dia]])</f>
        <v>7</v>
      </c>
      <c r="L3983" s="1" t="str">
        <f>IFERROR(VLOOKUP(A3983,Tabela4[],1,0),"")</f>
        <v/>
      </c>
      <c r="M398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983" s="16">
        <f>IF(DCalendário6[[#This Row],[Dia Útil2]]="Feriado","Feriado",IF(AND(DCalendário6[[#This Row],[Dia Útil]]="",DCalendário6[[#This Row],[Mês Total]]=F3976),N3976+1,IF(DCalendário6[[#This Row],[Dia Útil]]="",1,"")))</f>
        <v>4</v>
      </c>
      <c r="O398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3983" s="16"/>
      <c r="Q3983" s="17"/>
    </row>
    <row r="3984" spans="1:17" x14ac:dyDescent="0.25">
      <c r="A3984" s="1">
        <v>47083</v>
      </c>
      <c r="B3984" s="1" t="str">
        <f>IF(AND(DCalendário6[[#This Row],[Dia da semana]]&gt;1,DCalendário6[[#This Row],[Dia da semana]]&lt;7,DCalendário6[[#This Row],[Feriados]]=""),DCalendário6[[#This Row],[Dia]],"")</f>
        <v/>
      </c>
      <c r="C3984" s="16" t="str">
        <f>IF(DCalendário6[[#This Row],[Mês]]="","",IF(AND(C3980="",C3981="",C3982="",C3983=""),IF(DCalendário6[[#This Row],[Mês]]=D3983,C3983+1,IF(AND(D3983="",D3984=D3979),C3979+1,1)),IF(AND(C3981="",C3982="",C3983=""),IF(DCalendário6[[#This Row],[Mês]]=D3983,C3983+1,IF(AND(D3983="",D3984=D3980),C3980+1,1)),IF(AND(C3982="",C3983=""),IF(DCalendário6[[#This Row],[Mês]]=D3983,C3983+1,IF(AND(D3983="",D3984=D3981),C3981+1,1)),IF(DCalendário6[[#This Row],[Mês]]=D3983,C3983+1,IF(AND(D3983="",D3984=D3982),C3982+1,1))))))</f>
        <v/>
      </c>
      <c r="D3984" s="14" t="str">
        <f>IF(DCalendário6[[#This Row],[Dia Útil]]="","",(MONTH($B3984)))</f>
        <v/>
      </c>
      <c r="E3984" s="14">
        <f t="shared" si="62"/>
        <v>2028</v>
      </c>
      <c r="F3984" s="14">
        <f>MONTH(DCalendário6[[#This Row],[Dia]])</f>
        <v>11</v>
      </c>
      <c r="G3984" s="14" t="str">
        <f>MONTH(DCalendário6[[#This Row],[Dia]])&amp;" - "&amp;DCalendário6[[#This Row],[Ano]]</f>
        <v>11 - 2028</v>
      </c>
      <c r="H3984" s="14" t="str">
        <f>IF(DCalendário6[[#This Row],[Dia Útil]]="","",DCalendário6[[#This Row],[Semana Ano]])</f>
        <v/>
      </c>
      <c r="I3984" s="14">
        <f>WEEKNUM(DCalendário6[[#This Row],[Dia]])</f>
        <v>49</v>
      </c>
      <c r="J3984" s="14" cm="1">
        <f t="array" aca="1" ref="J398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984" s="16">
        <f>WEEKDAY(DCalendário6[[#This Row],[Dia]])</f>
        <v>1</v>
      </c>
      <c r="L3984" s="1" t="str">
        <f>IFERROR(VLOOKUP(A3984,Tabela4[],1,0),"")</f>
        <v/>
      </c>
      <c r="M398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984" s="16">
        <f>IF(DCalendário6[[#This Row],[Dia Útil2]]="Feriado","Feriado",IF(AND(DCalendário6[[#This Row],[Dia Útil]]="",DCalendário6[[#This Row],[Mês Total]]=F3977),N3977+1,IF(DCalendário6[[#This Row],[Dia Útil]]="",1,"")))</f>
        <v>4</v>
      </c>
      <c r="O398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3984" s="16"/>
      <c r="Q3984" s="17"/>
    </row>
    <row r="3985" spans="1:17" x14ac:dyDescent="0.25">
      <c r="A3985" s="1">
        <v>47084</v>
      </c>
      <c r="B3985" s="1">
        <f>IF(AND(DCalendário6[[#This Row],[Dia da semana]]&gt;1,DCalendário6[[#This Row],[Dia da semana]]&lt;7,DCalendário6[[#This Row],[Feriados]]=""),DCalendário6[[#This Row],[Dia]],"")</f>
        <v>47084</v>
      </c>
      <c r="C3985" s="16">
        <f>IF(DCalendário6[[#This Row],[Mês]]="","",IF(AND(C3981="",C3982="",C3983="",C3984=""),IF(DCalendário6[[#This Row],[Mês]]=D3984,C3984+1,IF(AND(D3984="",D3985=D3980),C3980+1,1)),IF(AND(C3982="",C3983="",C3984=""),IF(DCalendário6[[#This Row],[Mês]]=D3984,C3984+1,IF(AND(D3984="",D3985=D3981),C3981+1,1)),IF(AND(C3983="",C3984=""),IF(DCalendário6[[#This Row],[Mês]]=D3984,C3984+1,IF(AND(D3984="",D3985=D3982),C3982+1,1)),IF(DCalendário6[[#This Row],[Mês]]=D3984,C3984+1,IF(AND(D3984="",D3985=D3983),C3983+1,1))))))</f>
        <v>17</v>
      </c>
      <c r="D3985" s="14">
        <f>IF(DCalendário6[[#This Row],[Dia Útil]]="","",(MONTH($B3985)))</f>
        <v>11</v>
      </c>
      <c r="E3985" s="14">
        <f t="shared" si="62"/>
        <v>2028</v>
      </c>
      <c r="F3985" s="14">
        <f>MONTH(DCalendário6[[#This Row],[Dia]])</f>
        <v>11</v>
      </c>
      <c r="G3985" s="14" t="str">
        <f>MONTH(DCalendário6[[#This Row],[Dia]])&amp;" - "&amp;DCalendário6[[#This Row],[Ano]]</f>
        <v>11 - 2028</v>
      </c>
      <c r="H3985" s="14">
        <f>IF(DCalendário6[[#This Row],[Dia Útil]]="","",DCalendário6[[#This Row],[Semana Ano]])</f>
        <v>49</v>
      </c>
      <c r="I3985" s="14">
        <f>WEEKNUM(DCalendário6[[#This Row],[Dia]])</f>
        <v>49</v>
      </c>
      <c r="J3985" s="14" cm="1">
        <f t="array" aca="1" ref="J398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985" s="16">
        <f>WEEKDAY(DCalendário6[[#This Row],[Dia]])</f>
        <v>2</v>
      </c>
      <c r="L3985" s="1" t="str">
        <f>IFERROR(VLOOKUP(A3985,Tabela4[],1,0),"")</f>
        <v/>
      </c>
      <c r="M398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47084</v>
      </c>
      <c r="N3985" s="16" t="str">
        <f>IF(DCalendário6[[#This Row],[Dia Útil2]]="Feriado","Feriado",IF(AND(DCalendário6[[#This Row],[Dia Útil]]="",DCalendário6[[#This Row],[Mês Total]]=F3978),N3978+1,IF(DCalendário6[[#This Row],[Dia Útil]]="",1,"")))</f>
        <v/>
      </c>
      <c r="O398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3985" s="16"/>
      <c r="Q3985" s="17"/>
    </row>
    <row r="3986" spans="1:17" x14ac:dyDescent="0.25">
      <c r="A3986" s="1">
        <v>47085</v>
      </c>
      <c r="B3986" s="1">
        <f>IF(AND(DCalendário6[[#This Row],[Dia da semana]]&gt;1,DCalendário6[[#This Row],[Dia da semana]]&lt;7,DCalendário6[[#This Row],[Feriados]]=""),DCalendário6[[#This Row],[Dia]],"")</f>
        <v>47085</v>
      </c>
      <c r="C3986" s="16">
        <f>IF(DCalendário6[[#This Row],[Mês]]="","",IF(AND(C3982="",C3983="",C3984="",C3985=""),IF(DCalendário6[[#This Row],[Mês]]=D3985,C3985+1,IF(AND(D3985="",D3986=D3981),C3981+1,1)),IF(AND(C3983="",C3984="",C3985=""),IF(DCalendário6[[#This Row],[Mês]]=D3985,C3985+1,IF(AND(D3985="",D3986=D3982),C3982+1,1)),IF(AND(C3984="",C3985=""),IF(DCalendário6[[#This Row],[Mês]]=D3985,C3985+1,IF(AND(D3985="",D3986=D3983),C3983+1,1)),IF(DCalendário6[[#This Row],[Mês]]=D3985,C3985+1,IF(AND(D3985="",D3986=D3984),C3984+1,1))))))</f>
        <v>18</v>
      </c>
      <c r="D3986" s="14">
        <f>IF(DCalendário6[[#This Row],[Dia Útil]]="","",(MONTH($B3986)))</f>
        <v>11</v>
      </c>
      <c r="E3986" s="14">
        <f t="shared" si="62"/>
        <v>2028</v>
      </c>
      <c r="F3986" s="14">
        <f>MONTH(DCalendário6[[#This Row],[Dia]])</f>
        <v>11</v>
      </c>
      <c r="G3986" s="14" t="str">
        <f>MONTH(DCalendário6[[#This Row],[Dia]])&amp;" - "&amp;DCalendário6[[#This Row],[Ano]]</f>
        <v>11 - 2028</v>
      </c>
      <c r="H3986" s="14">
        <f>IF(DCalendário6[[#This Row],[Dia Útil]]="","",DCalendário6[[#This Row],[Semana Ano]])</f>
        <v>49</v>
      </c>
      <c r="I3986" s="14">
        <f>WEEKNUM(DCalendário6[[#This Row],[Dia]])</f>
        <v>49</v>
      </c>
      <c r="J3986" s="14" cm="1">
        <f t="array" aca="1" ref="J398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986" s="16">
        <f>WEEKDAY(DCalendário6[[#This Row],[Dia]])</f>
        <v>3</v>
      </c>
      <c r="L3986" s="1" t="str">
        <f>IFERROR(VLOOKUP(A3986,Tabela4[],1,0),"")</f>
        <v/>
      </c>
      <c r="M398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47085</v>
      </c>
      <c r="N3986" s="16" t="str">
        <f>IF(DCalendário6[[#This Row],[Dia Útil2]]="Feriado","Feriado",IF(AND(DCalendário6[[#This Row],[Dia Útil]]="",DCalendário6[[#This Row],[Mês Total]]=F3979),N3979+1,IF(DCalendário6[[#This Row],[Dia Útil]]="",1,"")))</f>
        <v/>
      </c>
      <c r="O398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3986" s="16"/>
      <c r="Q3986" s="17"/>
    </row>
    <row r="3987" spans="1:17" x14ac:dyDescent="0.25">
      <c r="A3987" s="1">
        <v>47086</v>
      </c>
      <c r="B3987" s="1">
        <f>IF(AND(DCalendário6[[#This Row],[Dia da semana]]&gt;1,DCalendário6[[#This Row],[Dia da semana]]&lt;7,DCalendário6[[#This Row],[Feriados]]=""),DCalendário6[[#This Row],[Dia]],"")</f>
        <v>47086</v>
      </c>
      <c r="C3987" s="16">
        <f>IF(DCalendário6[[#This Row],[Mês]]="","",IF(AND(C3983="",C3984="",C3985="",C3986=""),IF(DCalendário6[[#This Row],[Mês]]=D3986,C3986+1,IF(AND(D3986="",D3987=D3982),C3982+1,1)),IF(AND(C3984="",C3985="",C3986=""),IF(DCalendário6[[#This Row],[Mês]]=D3986,C3986+1,IF(AND(D3986="",D3987=D3983),C3983+1,1)),IF(AND(C3985="",C3986=""),IF(DCalendário6[[#This Row],[Mês]]=D3986,C3986+1,IF(AND(D3986="",D3987=D3984),C3984+1,1)),IF(DCalendário6[[#This Row],[Mês]]=D3986,C3986+1,IF(AND(D3986="",D3987=D3985),C3985+1,1))))))</f>
        <v>19</v>
      </c>
      <c r="D3987" s="14">
        <f>IF(DCalendário6[[#This Row],[Dia Útil]]="","",(MONTH($B3987)))</f>
        <v>11</v>
      </c>
      <c r="E3987" s="14">
        <f t="shared" si="62"/>
        <v>2028</v>
      </c>
      <c r="F3987" s="14">
        <f>MONTH(DCalendário6[[#This Row],[Dia]])</f>
        <v>11</v>
      </c>
      <c r="G3987" s="14" t="str">
        <f>MONTH(DCalendário6[[#This Row],[Dia]])&amp;" - "&amp;DCalendário6[[#This Row],[Ano]]</f>
        <v>11 - 2028</v>
      </c>
      <c r="H3987" s="14">
        <f>IF(DCalendário6[[#This Row],[Dia Útil]]="","",DCalendário6[[#This Row],[Semana Ano]])</f>
        <v>49</v>
      </c>
      <c r="I3987" s="14">
        <f>WEEKNUM(DCalendário6[[#This Row],[Dia]])</f>
        <v>49</v>
      </c>
      <c r="J3987" s="14" cm="1">
        <f t="array" aca="1" ref="J398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987" s="16">
        <f>WEEKDAY(DCalendário6[[#This Row],[Dia]])</f>
        <v>4</v>
      </c>
      <c r="L3987" s="1" t="str">
        <f>IFERROR(VLOOKUP(A3987,Tabela4[],1,0),"")</f>
        <v/>
      </c>
      <c r="M398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47086</v>
      </c>
      <c r="N3987" s="16" t="str">
        <f>IF(DCalendário6[[#This Row],[Dia Útil2]]="Feriado","Feriado",IF(AND(DCalendário6[[#This Row],[Dia Útil]]="",DCalendário6[[#This Row],[Mês Total]]=F3980),N3980+1,IF(DCalendário6[[#This Row],[Dia Útil]]="",1,"")))</f>
        <v/>
      </c>
      <c r="O398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3987" s="16"/>
      <c r="Q3987" s="17"/>
    </row>
    <row r="3988" spans="1:17" x14ac:dyDescent="0.25">
      <c r="A3988" s="1">
        <v>47087</v>
      </c>
      <c r="B3988" s="1">
        <f>IF(AND(DCalendário6[[#This Row],[Dia da semana]]&gt;1,DCalendário6[[#This Row],[Dia da semana]]&lt;7,DCalendário6[[#This Row],[Feriados]]=""),DCalendário6[[#This Row],[Dia]],"")</f>
        <v>47087</v>
      </c>
      <c r="C3988" s="16">
        <f>IF(DCalendário6[[#This Row],[Mês]]="","",IF(AND(C3984="",C3985="",C3986="",C3987=""),IF(DCalendário6[[#This Row],[Mês]]=D3987,C3987+1,IF(AND(D3987="",D3988=D3983),C3983+1,1)),IF(AND(C3985="",C3986="",C3987=""),IF(DCalendário6[[#This Row],[Mês]]=D3987,C3987+1,IF(AND(D3987="",D3988=D3984),C3984+1,1)),IF(AND(C3986="",C3987=""),IF(DCalendário6[[#This Row],[Mês]]=D3987,C3987+1,IF(AND(D3987="",D3988=D3985),C3985+1,1)),IF(DCalendário6[[#This Row],[Mês]]=D3987,C3987+1,IF(AND(D3987="",D3988=D3986),C3986+1,1))))))</f>
        <v>20</v>
      </c>
      <c r="D3988" s="14">
        <f>IF(DCalendário6[[#This Row],[Dia Útil]]="","",(MONTH($B3988)))</f>
        <v>11</v>
      </c>
      <c r="E3988" s="14">
        <f t="shared" si="62"/>
        <v>2028</v>
      </c>
      <c r="F3988" s="14">
        <f>MONTH(DCalendário6[[#This Row],[Dia]])</f>
        <v>11</v>
      </c>
      <c r="G3988" s="14" t="str">
        <f>MONTH(DCalendário6[[#This Row],[Dia]])&amp;" - "&amp;DCalendário6[[#This Row],[Ano]]</f>
        <v>11 - 2028</v>
      </c>
      <c r="H3988" s="14">
        <f>IF(DCalendário6[[#This Row],[Dia Útil]]="","",DCalendário6[[#This Row],[Semana Ano]])</f>
        <v>49</v>
      </c>
      <c r="I3988" s="14">
        <f>WEEKNUM(DCalendário6[[#This Row],[Dia]])</f>
        <v>49</v>
      </c>
      <c r="J3988" s="14" cm="1">
        <f t="array" aca="1" ref="J398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988" s="16">
        <f>WEEKDAY(DCalendário6[[#This Row],[Dia]])</f>
        <v>5</v>
      </c>
      <c r="L3988" s="1" t="str">
        <f>IFERROR(VLOOKUP(A3988,Tabela4[],1,0),"")</f>
        <v/>
      </c>
      <c r="M398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47087</v>
      </c>
      <c r="N3988" s="16" t="str">
        <f>IF(DCalendário6[[#This Row],[Dia Útil2]]="Feriado","Feriado",IF(AND(DCalendário6[[#This Row],[Dia Útil]]="",DCalendário6[[#This Row],[Mês Total]]=F3981),N3981+1,IF(DCalendário6[[#This Row],[Dia Útil]]="",1,"")))</f>
        <v/>
      </c>
      <c r="O398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3988" s="16"/>
      <c r="Q3988" s="17"/>
    </row>
    <row r="3989" spans="1:17" x14ac:dyDescent="0.25">
      <c r="A3989" s="1">
        <v>47088</v>
      </c>
      <c r="B3989" s="1">
        <f>IF(AND(DCalendário6[[#This Row],[Dia da semana]]&gt;1,DCalendário6[[#This Row],[Dia da semana]]&lt;7,DCalendário6[[#This Row],[Feriados]]=""),DCalendário6[[#This Row],[Dia]],"")</f>
        <v>47088</v>
      </c>
      <c r="C3989" s="16">
        <f>IF(DCalendário6[[#This Row],[Mês]]="","",IF(AND(C3985="",C3986="",C3987="",C3988=""),IF(DCalendário6[[#This Row],[Mês]]=D3988,C3988+1,IF(AND(D3988="",D3989=D3984),C3984+1,1)),IF(AND(C3986="",C3987="",C3988=""),IF(DCalendário6[[#This Row],[Mês]]=D3988,C3988+1,IF(AND(D3988="",D3989=D3985),C3985+1,1)),IF(AND(C3987="",C3988=""),IF(DCalendário6[[#This Row],[Mês]]=D3988,C3988+1,IF(AND(D3988="",D3989=D3986),C3986+1,1)),IF(DCalendário6[[#This Row],[Mês]]=D3988,C3988+1,IF(AND(D3988="",D3989=D3987),C3987+1,1))))))</f>
        <v>1</v>
      </c>
      <c r="D3989" s="14">
        <f>IF(DCalendário6[[#This Row],[Dia Útil]]="","",(MONTH($B3989)))</f>
        <v>12</v>
      </c>
      <c r="E3989" s="14">
        <f t="shared" si="62"/>
        <v>2028</v>
      </c>
      <c r="F3989" s="14">
        <f>MONTH(DCalendário6[[#This Row],[Dia]])</f>
        <v>12</v>
      </c>
      <c r="G3989" s="14" t="str">
        <f>MONTH(DCalendário6[[#This Row],[Dia]])&amp;" - "&amp;DCalendário6[[#This Row],[Ano]]</f>
        <v>12 - 2028</v>
      </c>
      <c r="H3989" s="14">
        <f>IF(DCalendário6[[#This Row],[Dia Útil]]="","",DCalendário6[[#This Row],[Semana Ano]])</f>
        <v>49</v>
      </c>
      <c r="I3989" s="14">
        <f>WEEKNUM(DCalendário6[[#This Row],[Dia]])</f>
        <v>49</v>
      </c>
      <c r="J3989" s="14" cm="1">
        <f t="array" aca="1" ref="J398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989" s="16">
        <f>WEEKDAY(DCalendário6[[#This Row],[Dia]])</f>
        <v>6</v>
      </c>
      <c r="L3989" s="1" t="str">
        <f>IFERROR(VLOOKUP(A3989,Tabela4[],1,0),"")</f>
        <v/>
      </c>
      <c r="M398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47088</v>
      </c>
      <c r="N3989" s="16" t="str">
        <f>IF(DCalendário6[[#This Row],[Dia Útil2]]="Feriado","Feriado",IF(AND(DCalendário6[[#This Row],[Dia Útil]]="",DCalendário6[[#This Row],[Mês Total]]=F3982),N3982+1,IF(DCalendário6[[#This Row],[Dia Útil]]="",1,"")))</f>
        <v/>
      </c>
      <c r="O398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3989" s="16"/>
      <c r="Q3989" s="17"/>
    </row>
    <row r="3990" spans="1:17" x14ac:dyDescent="0.25">
      <c r="A3990" s="1">
        <v>47089</v>
      </c>
      <c r="B3990" s="1" t="str">
        <f>IF(AND(DCalendário6[[#This Row],[Dia da semana]]&gt;1,DCalendário6[[#This Row],[Dia da semana]]&lt;7,DCalendário6[[#This Row],[Feriados]]=""),DCalendário6[[#This Row],[Dia]],"")</f>
        <v/>
      </c>
      <c r="C3990" s="16" t="str">
        <f>IF(DCalendário6[[#This Row],[Mês]]="","",IF(AND(C3986="",C3987="",C3988="",C3989=""),IF(DCalendário6[[#This Row],[Mês]]=D3989,C3989+1,IF(AND(D3989="",D3990=D3985),C3985+1,1)),IF(AND(C3987="",C3988="",C3989=""),IF(DCalendário6[[#This Row],[Mês]]=D3989,C3989+1,IF(AND(D3989="",D3990=D3986),C3986+1,1)),IF(AND(C3988="",C3989=""),IF(DCalendário6[[#This Row],[Mês]]=D3989,C3989+1,IF(AND(D3989="",D3990=D3987),C3987+1,1)),IF(DCalendário6[[#This Row],[Mês]]=D3989,C3989+1,IF(AND(D3989="",D3990=D3988),C3988+1,1))))))</f>
        <v/>
      </c>
      <c r="D3990" s="14" t="str">
        <f>IF(DCalendário6[[#This Row],[Dia Útil]]="","",(MONTH($B3990)))</f>
        <v/>
      </c>
      <c r="E3990" s="14">
        <f t="shared" si="62"/>
        <v>2028</v>
      </c>
      <c r="F3990" s="14">
        <f>MONTH(DCalendário6[[#This Row],[Dia]])</f>
        <v>12</v>
      </c>
      <c r="G3990" s="14" t="str">
        <f>MONTH(DCalendário6[[#This Row],[Dia]])&amp;" - "&amp;DCalendário6[[#This Row],[Ano]]</f>
        <v>12 - 2028</v>
      </c>
      <c r="H3990" s="14" t="str">
        <f>IF(DCalendário6[[#This Row],[Dia Útil]]="","",DCalendário6[[#This Row],[Semana Ano]])</f>
        <v/>
      </c>
      <c r="I3990" s="14">
        <f>WEEKNUM(DCalendário6[[#This Row],[Dia]])</f>
        <v>49</v>
      </c>
      <c r="J3990" s="14" cm="1">
        <f t="array" aca="1" ref="J399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990" s="16">
        <f>WEEKDAY(DCalendário6[[#This Row],[Dia]])</f>
        <v>7</v>
      </c>
      <c r="L3990" s="1" t="str">
        <f>IFERROR(VLOOKUP(A3990,Tabela4[],1,0),"")</f>
        <v/>
      </c>
      <c r="M399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990" s="16">
        <f>IF(DCalendário6[[#This Row],[Dia Útil2]]="Feriado","Feriado",IF(AND(DCalendário6[[#This Row],[Dia Útil]]="",DCalendário6[[#This Row],[Mês Total]]=F3983),N3983+1,IF(DCalendário6[[#This Row],[Dia Útil]]="",1,"")))</f>
        <v>1</v>
      </c>
      <c r="O399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3990" s="16"/>
      <c r="Q3990" s="17"/>
    </row>
    <row r="3991" spans="1:17" x14ac:dyDescent="0.25">
      <c r="A3991" s="1">
        <v>47090</v>
      </c>
      <c r="B3991" s="1" t="str">
        <f>IF(AND(DCalendário6[[#This Row],[Dia da semana]]&gt;1,DCalendário6[[#This Row],[Dia da semana]]&lt;7,DCalendário6[[#This Row],[Feriados]]=""),DCalendário6[[#This Row],[Dia]],"")</f>
        <v/>
      </c>
      <c r="C3991" s="16" t="str">
        <f>IF(DCalendário6[[#This Row],[Mês]]="","",IF(AND(C3987="",C3988="",C3989="",C3990=""),IF(DCalendário6[[#This Row],[Mês]]=D3990,C3990+1,IF(AND(D3990="",D3991=D3986),C3986+1,1)),IF(AND(C3988="",C3989="",C3990=""),IF(DCalendário6[[#This Row],[Mês]]=D3990,C3990+1,IF(AND(D3990="",D3991=D3987),C3987+1,1)),IF(AND(C3989="",C3990=""),IF(DCalendário6[[#This Row],[Mês]]=D3990,C3990+1,IF(AND(D3990="",D3991=D3988),C3988+1,1)),IF(DCalendário6[[#This Row],[Mês]]=D3990,C3990+1,IF(AND(D3990="",D3991=D3989),C3989+1,1))))))</f>
        <v/>
      </c>
      <c r="D3991" s="14" t="str">
        <f>IF(DCalendário6[[#This Row],[Dia Útil]]="","",(MONTH($B3991)))</f>
        <v/>
      </c>
      <c r="E3991" s="14">
        <f t="shared" si="62"/>
        <v>2028</v>
      </c>
      <c r="F3991" s="14">
        <f>MONTH(DCalendário6[[#This Row],[Dia]])</f>
        <v>12</v>
      </c>
      <c r="G3991" s="14" t="str">
        <f>MONTH(DCalendário6[[#This Row],[Dia]])&amp;" - "&amp;DCalendário6[[#This Row],[Ano]]</f>
        <v>12 - 2028</v>
      </c>
      <c r="H3991" s="14" t="str">
        <f>IF(DCalendário6[[#This Row],[Dia Útil]]="","",DCalendário6[[#This Row],[Semana Ano]])</f>
        <v/>
      </c>
      <c r="I3991" s="14">
        <f>WEEKNUM(DCalendário6[[#This Row],[Dia]])</f>
        <v>50</v>
      </c>
      <c r="J3991" s="14" cm="1">
        <f t="array" aca="1" ref="J399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991" s="16">
        <f>WEEKDAY(DCalendário6[[#This Row],[Dia]])</f>
        <v>1</v>
      </c>
      <c r="L3991" s="1" t="str">
        <f>IFERROR(VLOOKUP(A3991,Tabela4[],1,0),"")</f>
        <v/>
      </c>
      <c r="M399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991" s="16">
        <f>IF(DCalendário6[[#This Row],[Dia Útil2]]="Feriado","Feriado",IF(AND(DCalendário6[[#This Row],[Dia Útil]]="",DCalendário6[[#This Row],[Mês Total]]=F3984),N3984+1,IF(DCalendário6[[#This Row],[Dia Útil]]="",1,"")))</f>
        <v>1</v>
      </c>
      <c r="O399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3991" s="16"/>
      <c r="Q3991" s="17"/>
    </row>
    <row r="3992" spans="1:17" x14ac:dyDescent="0.25">
      <c r="A3992" s="1">
        <v>47091</v>
      </c>
      <c r="B3992" s="1">
        <f>IF(AND(DCalendário6[[#This Row],[Dia da semana]]&gt;1,DCalendário6[[#This Row],[Dia da semana]]&lt;7,DCalendário6[[#This Row],[Feriados]]=""),DCalendário6[[#This Row],[Dia]],"")</f>
        <v>47091</v>
      </c>
      <c r="C3992" s="16">
        <f>IF(DCalendário6[[#This Row],[Mês]]="","",IF(AND(C3988="",C3989="",C3990="",C3991=""),IF(DCalendário6[[#This Row],[Mês]]=D3991,C3991+1,IF(AND(D3991="",D3992=D3987),C3987+1,1)),IF(AND(C3989="",C3990="",C3991=""),IF(DCalendário6[[#This Row],[Mês]]=D3991,C3991+1,IF(AND(D3991="",D3992=D3988),C3988+1,1)),IF(AND(C3990="",C3991=""),IF(DCalendário6[[#This Row],[Mês]]=D3991,C3991+1,IF(AND(D3991="",D3992=D3989),C3989+1,1)),IF(DCalendário6[[#This Row],[Mês]]=D3991,C3991+1,IF(AND(D3991="",D3992=D3990),C3990+1,1))))))</f>
        <v>2</v>
      </c>
      <c r="D3992" s="14">
        <f>IF(DCalendário6[[#This Row],[Dia Útil]]="","",(MONTH($B3992)))</f>
        <v>12</v>
      </c>
      <c r="E3992" s="14">
        <f t="shared" si="62"/>
        <v>2028</v>
      </c>
      <c r="F3992" s="14">
        <f>MONTH(DCalendário6[[#This Row],[Dia]])</f>
        <v>12</v>
      </c>
      <c r="G3992" s="14" t="str">
        <f>MONTH(DCalendário6[[#This Row],[Dia]])&amp;" - "&amp;DCalendário6[[#This Row],[Ano]]</f>
        <v>12 - 2028</v>
      </c>
      <c r="H3992" s="14">
        <f>IF(DCalendário6[[#This Row],[Dia Útil]]="","",DCalendário6[[#This Row],[Semana Ano]])</f>
        <v>50</v>
      </c>
      <c r="I3992" s="14">
        <f>WEEKNUM(DCalendário6[[#This Row],[Dia]])</f>
        <v>50</v>
      </c>
      <c r="J3992" s="14" cm="1">
        <f t="array" aca="1" ref="J399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992" s="16">
        <f>WEEKDAY(DCalendário6[[#This Row],[Dia]])</f>
        <v>2</v>
      </c>
      <c r="L3992" s="1" t="str">
        <f>IFERROR(VLOOKUP(A3992,Tabela4[],1,0),"")</f>
        <v/>
      </c>
      <c r="M399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47091</v>
      </c>
      <c r="N3992" s="16" t="str">
        <f>IF(DCalendário6[[#This Row],[Dia Útil2]]="Feriado","Feriado",IF(AND(DCalendário6[[#This Row],[Dia Útil]]="",DCalendário6[[#This Row],[Mês Total]]=F3985),N3985+1,IF(DCalendário6[[#This Row],[Dia Útil]]="",1,"")))</f>
        <v/>
      </c>
      <c r="O399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3992" s="16"/>
      <c r="Q3992" s="17"/>
    </row>
    <row r="3993" spans="1:17" x14ac:dyDescent="0.25">
      <c r="A3993" s="1">
        <v>47092</v>
      </c>
      <c r="B3993" s="1">
        <f>IF(AND(DCalendário6[[#This Row],[Dia da semana]]&gt;1,DCalendário6[[#This Row],[Dia da semana]]&lt;7,DCalendário6[[#This Row],[Feriados]]=""),DCalendário6[[#This Row],[Dia]],"")</f>
        <v>47092</v>
      </c>
      <c r="C3993" s="16">
        <f>IF(DCalendário6[[#This Row],[Mês]]="","",IF(AND(C3989="",C3990="",C3991="",C3992=""),IF(DCalendário6[[#This Row],[Mês]]=D3992,C3992+1,IF(AND(D3992="",D3993=D3988),C3988+1,1)),IF(AND(C3990="",C3991="",C3992=""),IF(DCalendário6[[#This Row],[Mês]]=D3992,C3992+1,IF(AND(D3992="",D3993=D3989),C3989+1,1)),IF(AND(C3991="",C3992=""),IF(DCalendário6[[#This Row],[Mês]]=D3992,C3992+1,IF(AND(D3992="",D3993=D3990),C3990+1,1)),IF(DCalendário6[[#This Row],[Mês]]=D3992,C3992+1,IF(AND(D3992="",D3993=D3991),C3991+1,1))))))</f>
        <v>3</v>
      </c>
      <c r="D3993" s="14">
        <f>IF(DCalendário6[[#This Row],[Dia Útil]]="","",(MONTH($B3993)))</f>
        <v>12</v>
      </c>
      <c r="E3993" s="14">
        <f t="shared" si="62"/>
        <v>2028</v>
      </c>
      <c r="F3993" s="14">
        <f>MONTH(DCalendário6[[#This Row],[Dia]])</f>
        <v>12</v>
      </c>
      <c r="G3993" s="14" t="str">
        <f>MONTH(DCalendário6[[#This Row],[Dia]])&amp;" - "&amp;DCalendário6[[#This Row],[Ano]]</f>
        <v>12 - 2028</v>
      </c>
      <c r="H3993" s="14">
        <f>IF(DCalendário6[[#This Row],[Dia Útil]]="","",DCalendário6[[#This Row],[Semana Ano]])</f>
        <v>50</v>
      </c>
      <c r="I3993" s="14">
        <f>WEEKNUM(DCalendário6[[#This Row],[Dia]])</f>
        <v>50</v>
      </c>
      <c r="J3993" s="14" cm="1">
        <f t="array" aca="1" ref="J399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993" s="16">
        <f>WEEKDAY(DCalendário6[[#This Row],[Dia]])</f>
        <v>3</v>
      </c>
      <c r="L3993" s="1" t="str">
        <f>IFERROR(VLOOKUP(A3993,Tabela4[],1,0),"")</f>
        <v/>
      </c>
      <c r="M399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47092</v>
      </c>
      <c r="N3993" s="16" t="str">
        <f>IF(DCalendário6[[#This Row],[Dia Útil2]]="Feriado","Feriado",IF(AND(DCalendário6[[#This Row],[Dia Útil]]="",DCalendário6[[#This Row],[Mês Total]]=F3986),N3986+1,IF(DCalendário6[[#This Row],[Dia Útil]]="",1,"")))</f>
        <v/>
      </c>
      <c r="O399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3993" s="16"/>
      <c r="Q3993" s="17"/>
    </row>
    <row r="3994" spans="1:17" x14ac:dyDescent="0.25">
      <c r="A3994" s="1">
        <v>47093</v>
      </c>
      <c r="B3994" s="1">
        <f>IF(AND(DCalendário6[[#This Row],[Dia da semana]]&gt;1,DCalendário6[[#This Row],[Dia da semana]]&lt;7,DCalendário6[[#This Row],[Feriados]]=""),DCalendário6[[#This Row],[Dia]],"")</f>
        <v>47093</v>
      </c>
      <c r="C3994" s="16">
        <f>IF(DCalendário6[[#This Row],[Mês]]="","",IF(AND(C3990="",C3991="",C3992="",C3993=""),IF(DCalendário6[[#This Row],[Mês]]=D3993,C3993+1,IF(AND(D3993="",D3994=D3989),C3989+1,1)),IF(AND(C3991="",C3992="",C3993=""),IF(DCalendário6[[#This Row],[Mês]]=D3993,C3993+1,IF(AND(D3993="",D3994=D3990),C3990+1,1)),IF(AND(C3992="",C3993=""),IF(DCalendário6[[#This Row],[Mês]]=D3993,C3993+1,IF(AND(D3993="",D3994=D3991),C3991+1,1)),IF(DCalendário6[[#This Row],[Mês]]=D3993,C3993+1,IF(AND(D3993="",D3994=D3992),C3992+1,1))))))</f>
        <v>4</v>
      </c>
      <c r="D3994" s="14">
        <f>IF(DCalendário6[[#This Row],[Dia Útil]]="","",(MONTH($B3994)))</f>
        <v>12</v>
      </c>
      <c r="E3994" s="14">
        <f t="shared" si="62"/>
        <v>2028</v>
      </c>
      <c r="F3994" s="14">
        <f>MONTH(DCalendário6[[#This Row],[Dia]])</f>
        <v>12</v>
      </c>
      <c r="G3994" s="14" t="str">
        <f>MONTH(DCalendário6[[#This Row],[Dia]])&amp;" - "&amp;DCalendário6[[#This Row],[Ano]]</f>
        <v>12 - 2028</v>
      </c>
      <c r="H3994" s="14">
        <f>IF(DCalendário6[[#This Row],[Dia Útil]]="","",DCalendário6[[#This Row],[Semana Ano]])</f>
        <v>50</v>
      </c>
      <c r="I3994" s="14">
        <f>WEEKNUM(DCalendário6[[#This Row],[Dia]])</f>
        <v>50</v>
      </c>
      <c r="J3994" s="14" cm="1">
        <f t="array" aca="1" ref="J399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994" s="16">
        <f>WEEKDAY(DCalendário6[[#This Row],[Dia]])</f>
        <v>4</v>
      </c>
      <c r="L3994" s="1" t="str">
        <f>IFERROR(VLOOKUP(A3994,Tabela4[],1,0),"")</f>
        <v/>
      </c>
      <c r="M399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47093</v>
      </c>
      <c r="N3994" s="16" t="str">
        <f>IF(DCalendário6[[#This Row],[Dia Útil2]]="Feriado","Feriado",IF(AND(DCalendário6[[#This Row],[Dia Útil]]="",DCalendário6[[#This Row],[Mês Total]]=F3987),N3987+1,IF(DCalendário6[[#This Row],[Dia Útil]]="",1,"")))</f>
        <v/>
      </c>
      <c r="O399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3994" s="16"/>
      <c r="Q3994" s="17"/>
    </row>
    <row r="3995" spans="1:17" x14ac:dyDescent="0.25">
      <c r="A3995" s="1">
        <v>47094</v>
      </c>
      <c r="B3995" s="1">
        <f>IF(AND(DCalendário6[[#This Row],[Dia da semana]]&gt;1,DCalendário6[[#This Row],[Dia da semana]]&lt;7,DCalendário6[[#This Row],[Feriados]]=""),DCalendário6[[#This Row],[Dia]],"")</f>
        <v>47094</v>
      </c>
      <c r="C3995" s="16">
        <f>IF(DCalendário6[[#This Row],[Mês]]="","",IF(AND(C3991="",C3992="",C3993="",C3994=""),IF(DCalendário6[[#This Row],[Mês]]=D3994,C3994+1,IF(AND(D3994="",D3995=D3990),C3990+1,1)),IF(AND(C3992="",C3993="",C3994=""),IF(DCalendário6[[#This Row],[Mês]]=D3994,C3994+1,IF(AND(D3994="",D3995=D3991),C3991+1,1)),IF(AND(C3993="",C3994=""),IF(DCalendário6[[#This Row],[Mês]]=D3994,C3994+1,IF(AND(D3994="",D3995=D3992),C3992+1,1)),IF(DCalendário6[[#This Row],[Mês]]=D3994,C3994+1,IF(AND(D3994="",D3995=D3993),C3993+1,1))))))</f>
        <v>5</v>
      </c>
      <c r="D3995" s="14">
        <f>IF(DCalendário6[[#This Row],[Dia Útil]]="","",(MONTH($B3995)))</f>
        <v>12</v>
      </c>
      <c r="E3995" s="14">
        <f t="shared" si="62"/>
        <v>2028</v>
      </c>
      <c r="F3995" s="14">
        <f>MONTH(DCalendário6[[#This Row],[Dia]])</f>
        <v>12</v>
      </c>
      <c r="G3995" s="14" t="str">
        <f>MONTH(DCalendário6[[#This Row],[Dia]])&amp;" - "&amp;DCalendário6[[#This Row],[Ano]]</f>
        <v>12 - 2028</v>
      </c>
      <c r="H3995" s="14">
        <f>IF(DCalendário6[[#This Row],[Dia Útil]]="","",DCalendário6[[#This Row],[Semana Ano]])</f>
        <v>50</v>
      </c>
      <c r="I3995" s="14">
        <f>WEEKNUM(DCalendário6[[#This Row],[Dia]])</f>
        <v>50</v>
      </c>
      <c r="J3995" s="14" cm="1">
        <f t="array" aca="1" ref="J399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995" s="16">
        <f>WEEKDAY(DCalendário6[[#This Row],[Dia]])</f>
        <v>5</v>
      </c>
      <c r="L3995" s="1" t="str">
        <f>IFERROR(VLOOKUP(A3995,Tabela4[],1,0),"")</f>
        <v/>
      </c>
      <c r="M399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47094</v>
      </c>
      <c r="N3995" s="16" t="str">
        <f>IF(DCalendário6[[#This Row],[Dia Útil2]]="Feriado","Feriado",IF(AND(DCalendário6[[#This Row],[Dia Útil]]="",DCalendário6[[#This Row],[Mês Total]]=F3988),N3988+1,IF(DCalendário6[[#This Row],[Dia Útil]]="",1,"")))</f>
        <v/>
      </c>
      <c r="O399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3995" s="16"/>
      <c r="Q3995" s="17"/>
    </row>
    <row r="3996" spans="1:17" x14ac:dyDescent="0.25">
      <c r="A3996" s="1">
        <v>47095</v>
      </c>
      <c r="B3996" s="1">
        <f>IF(AND(DCalendário6[[#This Row],[Dia da semana]]&gt;1,DCalendário6[[#This Row],[Dia da semana]]&lt;7,DCalendário6[[#This Row],[Feriados]]=""),DCalendário6[[#This Row],[Dia]],"")</f>
        <v>47095</v>
      </c>
      <c r="C3996" s="16">
        <f>IF(DCalendário6[[#This Row],[Mês]]="","",IF(AND(C3992="",C3993="",C3994="",C3995=""),IF(DCalendário6[[#This Row],[Mês]]=D3995,C3995+1,IF(AND(D3995="",D3996=D3991),C3991+1,1)),IF(AND(C3993="",C3994="",C3995=""),IF(DCalendário6[[#This Row],[Mês]]=D3995,C3995+1,IF(AND(D3995="",D3996=D3992),C3992+1,1)),IF(AND(C3994="",C3995=""),IF(DCalendário6[[#This Row],[Mês]]=D3995,C3995+1,IF(AND(D3995="",D3996=D3993),C3993+1,1)),IF(DCalendário6[[#This Row],[Mês]]=D3995,C3995+1,IF(AND(D3995="",D3996=D3994),C3994+1,1))))))</f>
        <v>6</v>
      </c>
      <c r="D3996" s="14">
        <f>IF(DCalendário6[[#This Row],[Dia Útil]]="","",(MONTH($B3996)))</f>
        <v>12</v>
      </c>
      <c r="E3996" s="14">
        <f t="shared" si="62"/>
        <v>2028</v>
      </c>
      <c r="F3996" s="14">
        <f>MONTH(DCalendário6[[#This Row],[Dia]])</f>
        <v>12</v>
      </c>
      <c r="G3996" s="14" t="str">
        <f>MONTH(DCalendário6[[#This Row],[Dia]])&amp;" - "&amp;DCalendário6[[#This Row],[Ano]]</f>
        <v>12 - 2028</v>
      </c>
      <c r="H3996" s="14">
        <f>IF(DCalendário6[[#This Row],[Dia Útil]]="","",DCalendário6[[#This Row],[Semana Ano]])</f>
        <v>50</v>
      </c>
      <c r="I3996" s="14">
        <f>WEEKNUM(DCalendário6[[#This Row],[Dia]])</f>
        <v>50</v>
      </c>
      <c r="J3996" s="14" cm="1">
        <f t="array" aca="1" ref="J399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996" s="16">
        <f>WEEKDAY(DCalendário6[[#This Row],[Dia]])</f>
        <v>6</v>
      </c>
      <c r="L3996" s="1" t="str">
        <f>IFERROR(VLOOKUP(A3996,Tabela4[],1,0),"")</f>
        <v/>
      </c>
      <c r="M399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47095</v>
      </c>
      <c r="N3996" s="16" t="str">
        <f>IF(DCalendário6[[#This Row],[Dia Útil2]]="Feriado","Feriado",IF(AND(DCalendário6[[#This Row],[Dia Útil]]="",DCalendário6[[#This Row],[Mês Total]]=F3989),N3989+1,IF(DCalendário6[[#This Row],[Dia Útil]]="",1,"")))</f>
        <v/>
      </c>
      <c r="O399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3996" s="16"/>
      <c r="Q3996" s="17"/>
    </row>
    <row r="3997" spans="1:17" x14ac:dyDescent="0.25">
      <c r="A3997" s="1">
        <v>47096</v>
      </c>
      <c r="B3997" s="1" t="str">
        <f>IF(AND(DCalendário6[[#This Row],[Dia da semana]]&gt;1,DCalendário6[[#This Row],[Dia da semana]]&lt;7,DCalendário6[[#This Row],[Feriados]]=""),DCalendário6[[#This Row],[Dia]],"")</f>
        <v/>
      </c>
      <c r="C3997" s="16" t="str">
        <f>IF(DCalendário6[[#This Row],[Mês]]="","",IF(AND(C3993="",C3994="",C3995="",C3996=""),IF(DCalendário6[[#This Row],[Mês]]=D3996,C3996+1,IF(AND(D3996="",D3997=D3992),C3992+1,1)),IF(AND(C3994="",C3995="",C3996=""),IF(DCalendário6[[#This Row],[Mês]]=D3996,C3996+1,IF(AND(D3996="",D3997=D3993),C3993+1,1)),IF(AND(C3995="",C3996=""),IF(DCalendário6[[#This Row],[Mês]]=D3996,C3996+1,IF(AND(D3996="",D3997=D3994),C3994+1,1)),IF(DCalendário6[[#This Row],[Mês]]=D3996,C3996+1,IF(AND(D3996="",D3997=D3995),C3995+1,1))))))</f>
        <v/>
      </c>
      <c r="D3997" s="14" t="str">
        <f>IF(DCalendário6[[#This Row],[Dia Útil]]="","",(MONTH($B3997)))</f>
        <v/>
      </c>
      <c r="E3997" s="14">
        <f t="shared" si="62"/>
        <v>2028</v>
      </c>
      <c r="F3997" s="14">
        <f>MONTH(DCalendário6[[#This Row],[Dia]])</f>
        <v>12</v>
      </c>
      <c r="G3997" s="14" t="str">
        <f>MONTH(DCalendário6[[#This Row],[Dia]])&amp;" - "&amp;DCalendário6[[#This Row],[Ano]]</f>
        <v>12 - 2028</v>
      </c>
      <c r="H3997" s="14" t="str">
        <f>IF(DCalendário6[[#This Row],[Dia Útil]]="","",DCalendário6[[#This Row],[Semana Ano]])</f>
        <v/>
      </c>
      <c r="I3997" s="14">
        <f>WEEKNUM(DCalendário6[[#This Row],[Dia]])</f>
        <v>50</v>
      </c>
      <c r="J3997" s="14" cm="1">
        <f t="array" aca="1" ref="J399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997" s="16">
        <f>WEEKDAY(DCalendário6[[#This Row],[Dia]])</f>
        <v>7</v>
      </c>
      <c r="L3997" s="1" t="str">
        <f>IFERROR(VLOOKUP(A3997,Tabela4[],1,0),"")</f>
        <v/>
      </c>
      <c r="M399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3997" s="16">
        <f>IF(DCalendário6[[#This Row],[Dia Útil2]]="Feriado","Feriado",IF(AND(DCalendário6[[#This Row],[Dia Útil]]="",DCalendário6[[#This Row],[Mês Total]]=F3990),N3990+1,IF(DCalendário6[[#This Row],[Dia Útil]]="",1,"")))</f>
        <v>2</v>
      </c>
      <c r="O399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3997" s="16"/>
      <c r="Q3997" s="17"/>
    </row>
    <row r="3998" spans="1:17" x14ac:dyDescent="0.25">
      <c r="A3998" s="1">
        <v>47097</v>
      </c>
      <c r="B3998" s="1" t="str">
        <f>IF(AND(DCalendário6[[#This Row],[Dia da semana]]&gt;1,DCalendário6[[#This Row],[Dia da semana]]&lt;7,DCalendário6[[#This Row],[Feriados]]=""),DCalendário6[[#This Row],[Dia]],"")</f>
        <v/>
      </c>
      <c r="C3998" s="16" t="str">
        <f>IF(DCalendário6[[#This Row],[Mês]]="","",IF(AND(C3994="",C3995="",C3996="",C3997=""),IF(DCalendário6[[#This Row],[Mês]]=D3997,C3997+1,IF(AND(D3997="",D3998=D3993),C3993+1,1)),IF(AND(C3995="",C3996="",C3997=""),IF(DCalendário6[[#This Row],[Mês]]=D3997,C3997+1,IF(AND(D3997="",D3998=D3994),C3994+1,1)),IF(AND(C3996="",C3997=""),IF(DCalendário6[[#This Row],[Mês]]=D3997,C3997+1,IF(AND(D3997="",D3998=D3995),C3995+1,1)),IF(DCalendário6[[#This Row],[Mês]]=D3997,C3997+1,IF(AND(D3997="",D3998=D3996),C3996+1,1))))))</f>
        <v/>
      </c>
      <c r="D3998" s="14" t="str">
        <f>IF(DCalendário6[[#This Row],[Dia Útil]]="","",(MONTH($B3998)))</f>
        <v/>
      </c>
      <c r="E3998" s="14">
        <f t="shared" si="62"/>
        <v>2028</v>
      </c>
      <c r="F3998" s="14">
        <f>MONTH(DCalendário6[[#This Row],[Dia]])</f>
        <v>12</v>
      </c>
      <c r="G3998" s="14" t="str">
        <f>MONTH(DCalendário6[[#This Row],[Dia]])&amp;" - "&amp;DCalendário6[[#This Row],[Ano]]</f>
        <v>12 - 2028</v>
      </c>
      <c r="H3998" s="14" t="str">
        <f>IF(DCalendário6[[#This Row],[Dia Útil]]="","",DCalendário6[[#This Row],[Semana Ano]])</f>
        <v/>
      </c>
      <c r="I3998" s="14">
        <f>WEEKNUM(DCalendário6[[#This Row],[Dia]])</f>
        <v>51</v>
      </c>
      <c r="J3998" s="14" cm="1">
        <f t="array" aca="1" ref="J399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998" s="16">
        <f>WEEKDAY(DCalendário6[[#This Row],[Dia]])</f>
        <v>1</v>
      </c>
      <c r="L3998" s="1" t="str">
        <f>IFERROR(VLOOKUP(A3998,Tabela4[],1,0),"")</f>
        <v/>
      </c>
      <c r="M399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3998" s="16">
        <f>IF(DCalendário6[[#This Row],[Dia Útil2]]="Feriado","Feriado",IF(AND(DCalendário6[[#This Row],[Dia Útil]]="",DCalendário6[[#This Row],[Mês Total]]=F3991),N3991+1,IF(DCalendário6[[#This Row],[Dia Útil]]="",1,"")))</f>
        <v>2</v>
      </c>
      <c r="O399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3998" s="16"/>
      <c r="Q3998" s="17"/>
    </row>
    <row r="3999" spans="1:17" x14ac:dyDescent="0.25">
      <c r="A3999" s="1">
        <v>47098</v>
      </c>
      <c r="B3999" s="1">
        <f>IF(AND(DCalendário6[[#This Row],[Dia da semana]]&gt;1,DCalendário6[[#This Row],[Dia da semana]]&lt;7,DCalendário6[[#This Row],[Feriados]]=""),DCalendário6[[#This Row],[Dia]],"")</f>
        <v>47098</v>
      </c>
      <c r="C3999" s="16">
        <f>IF(DCalendário6[[#This Row],[Mês]]="","",IF(AND(C3995="",C3996="",C3997="",C3998=""),IF(DCalendário6[[#This Row],[Mês]]=D3998,C3998+1,IF(AND(D3998="",D3999=D3994),C3994+1,1)),IF(AND(C3996="",C3997="",C3998=""),IF(DCalendário6[[#This Row],[Mês]]=D3998,C3998+1,IF(AND(D3998="",D3999=D3995),C3995+1,1)),IF(AND(C3997="",C3998=""),IF(DCalendário6[[#This Row],[Mês]]=D3998,C3998+1,IF(AND(D3998="",D3999=D3996),C3996+1,1)),IF(DCalendário6[[#This Row],[Mês]]=D3998,C3998+1,IF(AND(D3998="",D3999=D3997),C3997+1,1))))))</f>
        <v>7</v>
      </c>
      <c r="D3999" s="14">
        <f>IF(DCalendário6[[#This Row],[Dia Útil]]="","",(MONTH($B3999)))</f>
        <v>12</v>
      </c>
      <c r="E3999" s="14">
        <f t="shared" si="62"/>
        <v>2028</v>
      </c>
      <c r="F3999" s="14">
        <f>MONTH(DCalendário6[[#This Row],[Dia]])</f>
        <v>12</v>
      </c>
      <c r="G3999" s="14" t="str">
        <f>MONTH(DCalendário6[[#This Row],[Dia]])&amp;" - "&amp;DCalendário6[[#This Row],[Ano]]</f>
        <v>12 - 2028</v>
      </c>
      <c r="H3999" s="14">
        <f>IF(DCalendário6[[#This Row],[Dia Útil]]="","",DCalendário6[[#This Row],[Semana Ano]])</f>
        <v>51</v>
      </c>
      <c r="I3999" s="14">
        <f>WEEKNUM(DCalendário6[[#This Row],[Dia]])</f>
        <v>51</v>
      </c>
      <c r="J3999" s="14" cm="1">
        <f t="array" aca="1" ref="J399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3999" s="16">
        <f>WEEKDAY(DCalendário6[[#This Row],[Dia]])</f>
        <v>2</v>
      </c>
      <c r="L3999" s="1" t="str">
        <f>IFERROR(VLOOKUP(A3999,Tabela4[],1,0),"")</f>
        <v/>
      </c>
      <c r="M399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47098</v>
      </c>
      <c r="N3999" s="16" t="str">
        <f>IF(DCalendário6[[#This Row],[Dia Útil2]]="Feriado","Feriado",IF(AND(DCalendário6[[#This Row],[Dia Útil]]="",DCalendário6[[#This Row],[Mês Total]]=F3992),N3992+1,IF(DCalendário6[[#This Row],[Dia Útil]]="",1,"")))</f>
        <v/>
      </c>
      <c r="O399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3999" s="16"/>
      <c r="Q3999" s="17"/>
    </row>
    <row r="4000" spans="1:17" x14ac:dyDescent="0.25">
      <c r="A4000" s="1">
        <v>47099</v>
      </c>
      <c r="B4000" s="1">
        <f>IF(AND(DCalendário6[[#This Row],[Dia da semana]]&gt;1,DCalendário6[[#This Row],[Dia da semana]]&lt;7,DCalendário6[[#This Row],[Feriados]]=""),DCalendário6[[#This Row],[Dia]],"")</f>
        <v>47099</v>
      </c>
      <c r="C4000" s="16">
        <f>IF(DCalendário6[[#This Row],[Mês]]="","",IF(AND(C3996="",C3997="",C3998="",C3999=""),IF(DCalendário6[[#This Row],[Mês]]=D3999,C3999+1,IF(AND(D3999="",D4000=D3995),C3995+1,1)),IF(AND(C3997="",C3998="",C3999=""),IF(DCalendário6[[#This Row],[Mês]]=D3999,C3999+1,IF(AND(D3999="",D4000=D3996),C3996+1,1)),IF(AND(C3998="",C3999=""),IF(DCalendário6[[#This Row],[Mês]]=D3999,C3999+1,IF(AND(D3999="",D4000=D3997),C3997+1,1)),IF(DCalendário6[[#This Row],[Mês]]=D3999,C3999+1,IF(AND(D3999="",D4000=D3998),C3998+1,1))))))</f>
        <v>8</v>
      </c>
      <c r="D4000" s="14">
        <f>IF(DCalendário6[[#This Row],[Dia Útil]]="","",(MONTH($B4000)))</f>
        <v>12</v>
      </c>
      <c r="E4000" s="14">
        <f t="shared" si="62"/>
        <v>2028</v>
      </c>
      <c r="F4000" s="14">
        <f>MONTH(DCalendário6[[#This Row],[Dia]])</f>
        <v>12</v>
      </c>
      <c r="G4000" s="14" t="str">
        <f>MONTH(DCalendário6[[#This Row],[Dia]])&amp;" - "&amp;DCalendário6[[#This Row],[Ano]]</f>
        <v>12 - 2028</v>
      </c>
      <c r="H4000" s="14">
        <f>IF(DCalendário6[[#This Row],[Dia Útil]]="","",DCalendário6[[#This Row],[Semana Ano]])</f>
        <v>51</v>
      </c>
      <c r="I4000" s="14">
        <f>WEEKNUM(DCalendário6[[#This Row],[Dia]])</f>
        <v>51</v>
      </c>
      <c r="J4000" s="14" cm="1">
        <f t="array" aca="1" ref="J400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000" s="16">
        <f>WEEKDAY(DCalendário6[[#This Row],[Dia]])</f>
        <v>3</v>
      </c>
      <c r="L4000" s="1" t="str">
        <f>IFERROR(VLOOKUP(A4000,Tabela4[],1,0),"")</f>
        <v/>
      </c>
      <c r="M400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47099</v>
      </c>
      <c r="N4000" s="16" t="str">
        <f>IF(DCalendário6[[#This Row],[Dia Útil2]]="Feriado","Feriado",IF(AND(DCalendário6[[#This Row],[Dia Útil]]="",DCalendário6[[#This Row],[Mês Total]]=F3993),N3993+1,IF(DCalendário6[[#This Row],[Dia Útil]]="",1,"")))</f>
        <v/>
      </c>
      <c r="O400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4000" s="16"/>
      <c r="Q4000" s="17"/>
    </row>
    <row r="4001" spans="1:17" x14ac:dyDescent="0.25">
      <c r="A4001" s="1">
        <v>47100</v>
      </c>
      <c r="B4001" s="1">
        <f>IF(AND(DCalendário6[[#This Row],[Dia da semana]]&gt;1,DCalendário6[[#This Row],[Dia da semana]]&lt;7,DCalendário6[[#This Row],[Feriados]]=""),DCalendário6[[#This Row],[Dia]],"")</f>
        <v>47100</v>
      </c>
      <c r="C4001" s="16">
        <f>IF(DCalendário6[[#This Row],[Mês]]="","",IF(AND(C3997="",C3998="",C3999="",C4000=""),IF(DCalendário6[[#This Row],[Mês]]=D4000,C4000+1,IF(AND(D4000="",D4001=D3996),C3996+1,1)),IF(AND(C3998="",C3999="",C4000=""),IF(DCalendário6[[#This Row],[Mês]]=D4000,C4000+1,IF(AND(D4000="",D4001=D3997),C3997+1,1)),IF(AND(C3999="",C4000=""),IF(DCalendário6[[#This Row],[Mês]]=D4000,C4000+1,IF(AND(D4000="",D4001=D3998),C3998+1,1)),IF(DCalendário6[[#This Row],[Mês]]=D4000,C4000+1,IF(AND(D4000="",D4001=D3999),C3999+1,1))))))</f>
        <v>9</v>
      </c>
      <c r="D4001" s="14">
        <f>IF(DCalendário6[[#This Row],[Dia Útil]]="","",(MONTH($B4001)))</f>
        <v>12</v>
      </c>
      <c r="E4001" s="14">
        <f t="shared" si="62"/>
        <v>2028</v>
      </c>
      <c r="F4001" s="14">
        <f>MONTH(DCalendário6[[#This Row],[Dia]])</f>
        <v>12</v>
      </c>
      <c r="G4001" s="14" t="str">
        <f>MONTH(DCalendário6[[#This Row],[Dia]])&amp;" - "&amp;DCalendário6[[#This Row],[Ano]]</f>
        <v>12 - 2028</v>
      </c>
      <c r="H4001" s="14">
        <f>IF(DCalendário6[[#This Row],[Dia Útil]]="","",DCalendário6[[#This Row],[Semana Ano]])</f>
        <v>51</v>
      </c>
      <c r="I4001" s="14">
        <f>WEEKNUM(DCalendário6[[#This Row],[Dia]])</f>
        <v>51</v>
      </c>
      <c r="J4001" s="14" cm="1">
        <f t="array" aca="1" ref="J400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001" s="16">
        <f>WEEKDAY(DCalendário6[[#This Row],[Dia]])</f>
        <v>4</v>
      </c>
      <c r="L4001" s="1" t="str">
        <f>IFERROR(VLOOKUP(A4001,Tabela4[],1,0),"")</f>
        <v/>
      </c>
      <c r="M400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47100</v>
      </c>
      <c r="N4001" s="16" t="str">
        <f>IF(DCalendário6[[#This Row],[Dia Útil2]]="Feriado","Feriado",IF(AND(DCalendário6[[#This Row],[Dia Útil]]="",DCalendário6[[#This Row],[Mês Total]]=F3994),N3994+1,IF(DCalendário6[[#This Row],[Dia Útil]]="",1,"")))</f>
        <v/>
      </c>
      <c r="O400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4001" s="16"/>
      <c r="Q4001" s="17"/>
    </row>
    <row r="4002" spans="1:17" x14ac:dyDescent="0.25">
      <c r="A4002" s="1">
        <v>47101</v>
      </c>
      <c r="B4002" s="1">
        <f>IF(AND(DCalendário6[[#This Row],[Dia da semana]]&gt;1,DCalendário6[[#This Row],[Dia da semana]]&lt;7,DCalendário6[[#This Row],[Feriados]]=""),DCalendário6[[#This Row],[Dia]],"")</f>
        <v>47101</v>
      </c>
      <c r="C4002" s="16">
        <f>IF(DCalendário6[[#This Row],[Mês]]="","",IF(AND(C3998="",C3999="",C4000="",C4001=""),IF(DCalendário6[[#This Row],[Mês]]=D4001,C4001+1,IF(AND(D4001="",D4002=D3997),C3997+1,1)),IF(AND(C3999="",C4000="",C4001=""),IF(DCalendário6[[#This Row],[Mês]]=D4001,C4001+1,IF(AND(D4001="",D4002=D3998),C3998+1,1)),IF(AND(C4000="",C4001=""),IF(DCalendário6[[#This Row],[Mês]]=D4001,C4001+1,IF(AND(D4001="",D4002=D3999),C3999+1,1)),IF(DCalendário6[[#This Row],[Mês]]=D4001,C4001+1,IF(AND(D4001="",D4002=D4000),C4000+1,1))))))</f>
        <v>10</v>
      </c>
      <c r="D4002" s="14">
        <f>IF(DCalendário6[[#This Row],[Dia Útil]]="","",(MONTH($B4002)))</f>
        <v>12</v>
      </c>
      <c r="E4002" s="14">
        <f t="shared" si="62"/>
        <v>2028</v>
      </c>
      <c r="F4002" s="14">
        <f>MONTH(DCalendário6[[#This Row],[Dia]])</f>
        <v>12</v>
      </c>
      <c r="G4002" s="14" t="str">
        <f>MONTH(DCalendário6[[#This Row],[Dia]])&amp;" - "&amp;DCalendário6[[#This Row],[Ano]]</f>
        <v>12 - 2028</v>
      </c>
      <c r="H4002" s="14">
        <f>IF(DCalendário6[[#This Row],[Dia Útil]]="","",DCalendário6[[#This Row],[Semana Ano]])</f>
        <v>51</v>
      </c>
      <c r="I4002" s="14">
        <f>WEEKNUM(DCalendário6[[#This Row],[Dia]])</f>
        <v>51</v>
      </c>
      <c r="J4002" s="14" cm="1">
        <f t="array" aca="1" ref="J400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002" s="16">
        <f>WEEKDAY(DCalendário6[[#This Row],[Dia]])</f>
        <v>5</v>
      </c>
      <c r="L4002" s="1" t="str">
        <f>IFERROR(VLOOKUP(A4002,Tabela4[],1,0),"")</f>
        <v/>
      </c>
      <c r="M400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47101</v>
      </c>
      <c r="N4002" s="16" t="str">
        <f>IF(DCalendário6[[#This Row],[Dia Útil2]]="Feriado","Feriado",IF(AND(DCalendário6[[#This Row],[Dia Útil]]="",DCalendário6[[#This Row],[Mês Total]]=F3995),N3995+1,IF(DCalendário6[[#This Row],[Dia Útil]]="",1,"")))</f>
        <v/>
      </c>
      <c r="O400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4002" s="16"/>
      <c r="Q4002" s="17"/>
    </row>
    <row r="4003" spans="1:17" x14ac:dyDescent="0.25">
      <c r="A4003" s="1">
        <v>47102</v>
      </c>
      <c r="B4003" s="1">
        <f>IF(AND(DCalendário6[[#This Row],[Dia da semana]]&gt;1,DCalendário6[[#This Row],[Dia da semana]]&lt;7,DCalendário6[[#This Row],[Feriados]]=""),DCalendário6[[#This Row],[Dia]],"")</f>
        <v>47102</v>
      </c>
      <c r="C4003" s="16">
        <f>IF(DCalendário6[[#This Row],[Mês]]="","",IF(AND(C3999="",C4000="",C4001="",C4002=""),IF(DCalendário6[[#This Row],[Mês]]=D4002,C4002+1,IF(AND(D4002="",D4003=D3998),C3998+1,1)),IF(AND(C4000="",C4001="",C4002=""),IF(DCalendário6[[#This Row],[Mês]]=D4002,C4002+1,IF(AND(D4002="",D4003=D3999),C3999+1,1)),IF(AND(C4001="",C4002=""),IF(DCalendário6[[#This Row],[Mês]]=D4002,C4002+1,IF(AND(D4002="",D4003=D4000),C4000+1,1)),IF(DCalendário6[[#This Row],[Mês]]=D4002,C4002+1,IF(AND(D4002="",D4003=D4001),C4001+1,1))))))</f>
        <v>11</v>
      </c>
      <c r="D4003" s="14">
        <f>IF(DCalendário6[[#This Row],[Dia Útil]]="","",(MONTH($B4003)))</f>
        <v>12</v>
      </c>
      <c r="E4003" s="14">
        <f t="shared" si="62"/>
        <v>2028</v>
      </c>
      <c r="F4003" s="14">
        <f>MONTH(DCalendário6[[#This Row],[Dia]])</f>
        <v>12</v>
      </c>
      <c r="G4003" s="14" t="str">
        <f>MONTH(DCalendário6[[#This Row],[Dia]])&amp;" - "&amp;DCalendário6[[#This Row],[Ano]]</f>
        <v>12 - 2028</v>
      </c>
      <c r="H4003" s="14">
        <f>IF(DCalendário6[[#This Row],[Dia Útil]]="","",DCalendário6[[#This Row],[Semana Ano]])</f>
        <v>51</v>
      </c>
      <c r="I4003" s="14">
        <f>WEEKNUM(DCalendário6[[#This Row],[Dia]])</f>
        <v>51</v>
      </c>
      <c r="J4003" s="14" cm="1">
        <f t="array" aca="1" ref="J400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003" s="16">
        <f>WEEKDAY(DCalendário6[[#This Row],[Dia]])</f>
        <v>6</v>
      </c>
      <c r="L4003" s="1" t="str">
        <f>IFERROR(VLOOKUP(A4003,Tabela4[],1,0),"")</f>
        <v/>
      </c>
      <c r="M400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47102</v>
      </c>
      <c r="N4003" s="16" t="str">
        <f>IF(DCalendário6[[#This Row],[Dia Útil2]]="Feriado","Feriado",IF(AND(DCalendário6[[#This Row],[Dia Útil]]="",DCalendário6[[#This Row],[Mês Total]]=F3996),N3996+1,IF(DCalendário6[[#This Row],[Dia Útil]]="",1,"")))</f>
        <v/>
      </c>
      <c r="O400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4003" s="16"/>
      <c r="Q4003" s="17"/>
    </row>
    <row r="4004" spans="1:17" x14ac:dyDescent="0.25">
      <c r="A4004" s="1">
        <v>47103</v>
      </c>
      <c r="B4004" s="1" t="str">
        <f>IF(AND(DCalendário6[[#This Row],[Dia da semana]]&gt;1,DCalendário6[[#This Row],[Dia da semana]]&lt;7,DCalendário6[[#This Row],[Feriados]]=""),DCalendário6[[#This Row],[Dia]],"")</f>
        <v/>
      </c>
      <c r="C4004" s="16" t="str">
        <f>IF(DCalendário6[[#This Row],[Mês]]="","",IF(AND(C4000="",C4001="",C4002="",C4003=""),IF(DCalendário6[[#This Row],[Mês]]=D4003,C4003+1,IF(AND(D4003="",D4004=D3999),C3999+1,1)),IF(AND(C4001="",C4002="",C4003=""),IF(DCalendário6[[#This Row],[Mês]]=D4003,C4003+1,IF(AND(D4003="",D4004=D4000),C4000+1,1)),IF(AND(C4002="",C4003=""),IF(DCalendário6[[#This Row],[Mês]]=D4003,C4003+1,IF(AND(D4003="",D4004=D4001),C4001+1,1)),IF(DCalendário6[[#This Row],[Mês]]=D4003,C4003+1,IF(AND(D4003="",D4004=D4002),C4002+1,1))))))</f>
        <v/>
      </c>
      <c r="D4004" s="14" t="str">
        <f>IF(DCalendário6[[#This Row],[Dia Útil]]="","",(MONTH($B4004)))</f>
        <v/>
      </c>
      <c r="E4004" s="14">
        <f t="shared" si="62"/>
        <v>2028</v>
      </c>
      <c r="F4004" s="14">
        <f>MONTH(DCalendário6[[#This Row],[Dia]])</f>
        <v>12</v>
      </c>
      <c r="G4004" s="14" t="str">
        <f>MONTH(DCalendário6[[#This Row],[Dia]])&amp;" - "&amp;DCalendário6[[#This Row],[Ano]]</f>
        <v>12 - 2028</v>
      </c>
      <c r="H4004" s="14" t="str">
        <f>IF(DCalendário6[[#This Row],[Dia Útil]]="","",DCalendário6[[#This Row],[Semana Ano]])</f>
        <v/>
      </c>
      <c r="I4004" s="14">
        <f>WEEKNUM(DCalendário6[[#This Row],[Dia]])</f>
        <v>51</v>
      </c>
      <c r="J4004" s="14" cm="1">
        <f t="array" aca="1" ref="J400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004" s="16">
        <f>WEEKDAY(DCalendário6[[#This Row],[Dia]])</f>
        <v>7</v>
      </c>
      <c r="L4004" s="1" t="str">
        <f>IFERROR(VLOOKUP(A4004,Tabela4[],1,0),"")</f>
        <v/>
      </c>
      <c r="M400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004" s="16">
        <f>IF(DCalendário6[[#This Row],[Dia Útil2]]="Feriado","Feriado",IF(AND(DCalendário6[[#This Row],[Dia Útil]]="",DCalendário6[[#This Row],[Mês Total]]=F3997),N3997+1,IF(DCalendário6[[#This Row],[Dia Útil]]="",1,"")))</f>
        <v>3</v>
      </c>
      <c r="O400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4004" s="16"/>
      <c r="Q4004" s="17"/>
    </row>
    <row r="4005" spans="1:17" x14ac:dyDescent="0.25">
      <c r="A4005" s="1">
        <v>47104</v>
      </c>
      <c r="B4005" s="1" t="str">
        <f>IF(AND(DCalendário6[[#This Row],[Dia da semana]]&gt;1,DCalendário6[[#This Row],[Dia da semana]]&lt;7,DCalendário6[[#This Row],[Feriados]]=""),DCalendário6[[#This Row],[Dia]],"")</f>
        <v/>
      </c>
      <c r="C4005" s="16" t="str">
        <f>IF(DCalendário6[[#This Row],[Mês]]="","",IF(AND(C4001="",C4002="",C4003="",C4004=""),IF(DCalendário6[[#This Row],[Mês]]=D4004,C4004+1,IF(AND(D4004="",D4005=D4000),C4000+1,1)),IF(AND(C4002="",C4003="",C4004=""),IF(DCalendário6[[#This Row],[Mês]]=D4004,C4004+1,IF(AND(D4004="",D4005=D4001),C4001+1,1)),IF(AND(C4003="",C4004=""),IF(DCalendário6[[#This Row],[Mês]]=D4004,C4004+1,IF(AND(D4004="",D4005=D4002),C4002+1,1)),IF(DCalendário6[[#This Row],[Mês]]=D4004,C4004+1,IF(AND(D4004="",D4005=D4003),C4003+1,1))))))</f>
        <v/>
      </c>
      <c r="D4005" s="14" t="str">
        <f>IF(DCalendário6[[#This Row],[Dia Útil]]="","",(MONTH($B4005)))</f>
        <v/>
      </c>
      <c r="E4005" s="14">
        <f t="shared" si="62"/>
        <v>2028</v>
      </c>
      <c r="F4005" s="14">
        <f>MONTH(DCalendário6[[#This Row],[Dia]])</f>
        <v>12</v>
      </c>
      <c r="G4005" s="14" t="str">
        <f>MONTH(DCalendário6[[#This Row],[Dia]])&amp;" - "&amp;DCalendário6[[#This Row],[Ano]]</f>
        <v>12 - 2028</v>
      </c>
      <c r="H4005" s="14" t="str">
        <f>IF(DCalendário6[[#This Row],[Dia Útil]]="","",DCalendário6[[#This Row],[Semana Ano]])</f>
        <v/>
      </c>
      <c r="I4005" s="14">
        <f>WEEKNUM(DCalendário6[[#This Row],[Dia]])</f>
        <v>52</v>
      </c>
      <c r="J4005" s="14" cm="1">
        <f t="array" aca="1" ref="J400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005" s="16">
        <f>WEEKDAY(DCalendário6[[#This Row],[Dia]])</f>
        <v>1</v>
      </c>
      <c r="L4005" s="1" t="str">
        <f>IFERROR(VLOOKUP(A4005,Tabela4[],1,0),"")</f>
        <v/>
      </c>
      <c r="M400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005" s="16">
        <f>IF(DCalendário6[[#This Row],[Dia Útil2]]="Feriado","Feriado",IF(AND(DCalendário6[[#This Row],[Dia Útil]]="",DCalendário6[[#This Row],[Mês Total]]=F3998),N3998+1,IF(DCalendário6[[#This Row],[Dia Útil]]="",1,"")))</f>
        <v>3</v>
      </c>
      <c r="O400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4005" s="16"/>
      <c r="Q4005" s="17"/>
    </row>
    <row r="4006" spans="1:17" x14ac:dyDescent="0.25">
      <c r="A4006" s="1">
        <v>47105</v>
      </c>
      <c r="B4006" s="1">
        <f>IF(AND(DCalendário6[[#This Row],[Dia da semana]]&gt;1,DCalendário6[[#This Row],[Dia da semana]]&lt;7,DCalendário6[[#This Row],[Feriados]]=""),DCalendário6[[#This Row],[Dia]],"")</f>
        <v>47105</v>
      </c>
      <c r="C4006" s="16">
        <f>IF(DCalendário6[[#This Row],[Mês]]="","",IF(AND(C4002="",C4003="",C4004="",C4005=""),IF(DCalendário6[[#This Row],[Mês]]=D4005,C4005+1,IF(AND(D4005="",D4006=D4001),C4001+1,1)),IF(AND(C4003="",C4004="",C4005=""),IF(DCalendário6[[#This Row],[Mês]]=D4005,C4005+1,IF(AND(D4005="",D4006=D4002),C4002+1,1)),IF(AND(C4004="",C4005=""),IF(DCalendário6[[#This Row],[Mês]]=D4005,C4005+1,IF(AND(D4005="",D4006=D4003),C4003+1,1)),IF(DCalendário6[[#This Row],[Mês]]=D4005,C4005+1,IF(AND(D4005="",D4006=D4004),C4004+1,1))))))</f>
        <v>12</v>
      </c>
      <c r="D4006" s="14">
        <f>IF(DCalendário6[[#This Row],[Dia Útil]]="","",(MONTH($B4006)))</f>
        <v>12</v>
      </c>
      <c r="E4006" s="14">
        <f t="shared" si="62"/>
        <v>2028</v>
      </c>
      <c r="F4006" s="14">
        <f>MONTH(DCalendário6[[#This Row],[Dia]])</f>
        <v>12</v>
      </c>
      <c r="G4006" s="14" t="str">
        <f>MONTH(DCalendário6[[#This Row],[Dia]])&amp;" - "&amp;DCalendário6[[#This Row],[Ano]]</f>
        <v>12 - 2028</v>
      </c>
      <c r="H4006" s="14">
        <f>IF(DCalendário6[[#This Row],[Dia Útil]]="","",DCalendário6[[#This Row],[Semana Ano]])</f>
        <v>52</v>
      </c>
      <c r="I4006" s="14">
        <f>WEEKNUM(DCalendário6[[#This Row],[Dia]])</f>
        <v>52</v>
      </c>
      <c r="J4006" s="14" cm="1">
        <f t="array" aca="1" ref="J400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006" s="16">
        <f>WEEKDAY(DCalendário6[[#This Row],[Dia]])</f>
        <v>2</v>
      </c>
      <c r="L4006" s="1" t="str">
        <f>IFERROR(VLOOKUP(A4006,Tabela4[],1,0),"")</f>
        <v/>
      </c>
      <c r="M400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47105</v>
      </c>
      <c r="N4006" s="16" t="str">
        <f>IF(DCalendário6[[#This Row],[Dia Útil2]]="Feriado","Feriado",IF(AND(DCalendário6[[#This Row],[Dia Útil]]="",DCalendário6[[#This Row],[Mês Total]]=F3999),N3999+1,IF(DCalendário6[[#This Row],[Dia Útil]]="",1,"")))</f>
        <v/>
      </c>
      <c r="O400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4006" s="16"/>
      <c r="Q4006" s="17"/>
    </row>
    <row r="4007" spans="1:17" x14ac:dyDescent="0.25">
      <c r="A4007" s="1">
        <v>47106</v>
      </c>
      <c r="B4007" s="1">
        <f>IF(AND(DCalendário6[[#This Row],[Dia da semana]]&gt;1,DCalendário6[[#This Row],[Dia da semana]]&lt;7,DCalendário6[[#This Row],[Feriados]]=""),DCalendário6[[#This Row],[Dia]],"")</f>
        <v>47106</v>
      </c>
      <c r="C4007" s="16">
        <f>IF(DCalendário6[[#This Row],[Mês]]="","",IF(AND(C4003="",C4004="",C4005="",C4006=""),IF(DCalendário6[[#This Row],[Mês]]=D4006,C4006+1,IF(AND(D4006="",D4007=D4002),C4002+1,1)),IF(AND(C4004="",C4005="",C4006=""),IF(DCalendário6[[#This Row],[Mês]]=D4006,C4006+1,IF(AND(D4006="",D4007=D4003),C4003+1,1)),IF(AND(C4005="",C4006=""),IF(DCalendário6[[#This Row],[Mês]]=D4006,C4006+1,IF(AND(D4006="",D4007=D4004),C4004+1,1)),IF(DCalendário6[[#This Row],[Mês]]=D4006,C4006+1,IF(AND(D4006="",D4007=D4005),C4005+1,1))))))</f>
        <v>13</v>
      </c>
      <c r="D4007" s="14">
        <f>IF(DCalendário6[[#This Row],[Dia Útil]]="","",(MONTH($B4007)))</f>
        <v>12</v>
      </c>
      <c r="E4007" s="14">
        <f t="shared" si="62"/>
        <v>2028</v>
      </c>
      <c r="F4007" s="14">
        <f>MONTH(DCalendário6[[#This Row],[Dia]])</f>
        <v>12</v>
      </c>
      <c r="G4007" s="14" t="str">
        <f>MONTH(DCalendário6[[#This Row],[Dia]])&amp;" - "&amp;DCalendário6[[#This Row],[Ano]]</f>
        <v>12 - 2028</v>
      </c>
      <c r="H4007" s="14">
        <f>IF(DCalendário6[[#This Row],[Dia Útil]]="","",DCalendário6[[#This Row],[Semana Ano]])</f>
        <v>52</v>
      </c>
      <c r="I4007" s="14">
        <f>WEEKNUM(DCalendário6[[#This Row],[Dia]])</f>
        <v>52</v>
      </c>
      <c r="J4007" s="14" cm="1">
        <f t="array" aca="1" ref="J400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007" s="16">
        <f>WEEKDAY(DCalendário6[[#This Row],[Dia]])</f>
        <v>3</v>
      </c>
      <c r="L4007" s="1" t="str">
        <f>IFERROR(VLOOKUP(A4007,Tabela4[],1,0),"")</f>
        <v/>
      </c>
      <c r="M400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47106</v>
      </c>
      <c r="N4007" s="16" t="str">
        <f>IF(DCalendário6[[#This Row],[Dia Útil2]]="Feriado","Feriado",IF(AND(DCalendário6[[#This Row],[Dia Útil]]="",DCalendário6[[#This Row],[Mês Total]]=F4000),N4000+1,IF(DCalendário6[[#This Row],[Dia Útil]]="",1,"")))</f>
        <v/>
      </c>
      <c r="O400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4007" s="16"/>
      <c r="Q4007" s="17"/>
    </row>
    <row r="4008" spans="1:17" x14ac:dyDescent="0.25">
      <c r="A4008" s="1">
        <v>47107</v>
      </c>
      <c r="B4008" s="1">
        <f>IF(AND(DCalendário6[[#This Row],[Dia da semana]]&gt;1,DCalendário6[[#This Row],[Dia da semana]]&lt;7,DCalendário6[[#This Row],[Feriados]]=""),DCalendário6[[#This Row],[Dia]],"")</f>
        <v>47107</v>
      </c>
      <c r="C4008" s="16">
        <f>IF(DCalendário6[[#This Row],[Mês]]="","",IF(AND(C4004="",C4005="",C4006="",C4007=""),IF(DCalendário6[[#This Row],[Mês]]=D4007,C4007+1,IF(AND(D4007="",D4008=D4003),C4003+1,1)),IF(AND(C4005="",C4006="",C4007=""),IF(DCalendário6[[#This Row],[Mês]]=D4007,C4007+1,IF(AND(D4007="",D4008=D4004),C4004+1,1)),IF(AND(C4006="",C4007=""),IF(DCalendário6[[#This Row],[Mês]]=D4007,C4007+1,IF(AND(D4007="",D4008=D4005),C4005+1,1)),IF(DCalendário6[[#This Row],[Mês]]=D4007,C4007+1,IF(AND(D4007="",D4008=D4006),C4006+1,1))))))</f>
        <v>14</v>
      </c>
      <c r="D4008" s="14">
        <f>IF(DCalendário6[[#This Row],[Dia Útil]]="","",(MONTH($B4008)))</f>
        <v>12</v>
      </c>
      <c r="E4008" s="14">
        <f t="shared" si="62"/>
        <v>2028</v>
      </c>
      <c r="F4008" s="14">
        <f>MONTH(DCalendário6[[#This Row],[Dia]])</f>
        <v>12</v>
      </c>
      <c r="G4008" s="14" t="str">
        <f>MONTH(DCalendário6[[#This Row],[Dia]])&amp;" - "&amp;DCalendário6[[#This Row],[Ano]]</f>
        <v>12 - 2028</v>
      </c>
      <c r="H4008" s="14">
        <f>IF(DCalendário6[[#This Row],[Dia Útil]]="","",DCalendário6[[#This Row],[Semana Ano]])</f>
        <v>52</v>
      </c>
      <c r="I4008" s="14">
        <f>WEEKNUM(DCalendário6[[#This Row],[Dia]])</f>
        <v>52</v>
      </c>
      <c r="J4008" s="14" cm="1">
        <f t="array" aca="1" ref="J400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008" s="16">
        <f>WEEKDAY(DCalendário6[[#This Row],[Dia]])</f>
        <v>4</v>
      </c>
      <c r="L4008" s="1" t="str">
        <f>IFERROR(VLOOKUP(A4008,Tabela4[],1,0),"")</f>
        <v/>
      </c>
      <c r="M400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47107</v>
      </c>
      <c r="N4008" s="16" t="str">
        <f>IF(DCalendário6[[#This Row],[Dia Útil2]]="Feriado","Feriado",IF(AND(DCalendário6[[#This Row],[Dia Útil]]="",DCalendário6[[#This Row],[Mês Total]]=F4001),N4001+1,IF(DCalendário6[[#This Row],[Dia Útil]]="",1,"")))</f>
        <v/>
      </c>
      <c r="O400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4008" s="16"/>
      <c r="Q4008" s="17"/>
    </row>
    <row r="4009" spans="1:17" x14ac:dyDescent="0.25">
      <c r="A4009" s="1">
        <v>47108</v>
      </c>
      <c r="B4009" s="1">
        <f>IF(AND(DCalendário6[[#This Row],[Dia da semana]]&gt;1,DCalendário6[[#This Row],[Dia da semana]]&lt;7,DCalendário6[[#This Row],[Feriados]]=""),DCalendário6[[#This Row],[Dia]],"")</f>
        <v>47108</v>
      </c>
      <c r="C4009" s="16">
        <f>IF(DCalendário6[[#This Row],[Mês]]="","",IF(AND(C4005="",C4006="",C4007="",C4008=""),IF(DCalendário6[[#This Row],[Mês]]=D4008,C4008+1,IF(AND(D4008="",D4009=D4004),C4004+1,1)),IF(AND(C4006="",C4007="",C4008=""),IF(DCalendário6[[#This Row],[Mês]]=D4008,C4008+1,IF(AND(D4008="",D4009=D4005),C4005+1,1)),IF(AND(C4007="",C4008=""),IF(DCalendário6[[#This Row],[Mês]]=D4008,C4008+1,IF(AND(D4008="",D4009=D4006),C4006+1,1)),IF(DCalendário6[[#This Row],[Mês]]=D4008,C4008+1,IF(AND(D4008="",D4009=D4007),C4007+1,1))))))</f>
        <v>15</v>
      </c>
      <c r="D4009" s="14">
        <f>IF(DCalendário6[[#This Row],[Dia Útil]]="","",(MONTH($B4009)))</f>
        <v>12</v>
      </c>
      <c r="E4009" s="14">
        <f t="shared" si="62"/>
        <v>2028</v>
      </c>
      <c r="F4009" s="14">
        <f>MONTH(DCalendário6[[#This Row],[Dia]])</f>
        <v>12</v>
      </c>
      <c r="G4009" s="14" t="str">
        <f>MONTH(DCalendário6[[#This Row],[Dia]])&amp;" - "&amp;DCalendário6[[#This Row],[Ano]]</f>
        <v>12 - 2028</v>
      </c>
      <c r="H4009" s="14">
        <f>IF(DCalendário6[[#This Row],[Dia Útil]]="","",DCalendário6[[#This Row],[Semana Ano]])</f>
        <v>52</v>
      </c>
      <c r="I4009" s="14">
        <f>WEEKNUM(DCalendário6[[#This Row],[Dia]])</f>
        <v>52</v>
      </c>
      <c r="J4009" s="14" cm="1">
        <f t="array" aca="1" ref="J400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009" s="16">
        <f>WEEKDAY(DCalendário6[[#This Row],[Dia]])</f>
        <v>5</v>
      </c>
      <c r="L4009" s="1" t="str">
        <f>IFERROR(VLOOKUP(A4009,Tabela4[],1,0),"")</f>
        <v/>
      </c>
      <c r="M400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47108</v>
      </c>
      <c r="N4009" s="16" t="str">
        <f>IF(DCalendário6[[#This Row],[Dia Útil2]]="Feriado","Feriado",IF(AND(DCalendário6[[#This Row],[Dia Útil]]="",DCalendário6[[#This Row],[Mês Total]]=F4002),N4002+1,IF(DCalendário6[[#This Row],[Dia Útil]]="",1,"")))</f>
        <v/>
      </c>
      <c r="O400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4009" s="16"/>
      <c r="Q4009" s="17"/>
    </row>
    <row r="4010" spans="1:17" x14ac:dyDescent="0.25">
      <c r="A4010" s="1">
        <v>47109</v>
      </c>
      <c r="B4010" s="1">
        <f>IF(AND(DCalendário6[[#This Row],[Dia da semana]]&gt;1,DCalendário6[[#This Row],[Dia da semana]]&lt;7,DCalendário6[[#This Row],[Feriados]]=""),DCalendário6[[#This Row],[Dia]],"")</f>
        <v>47109</v>
      </c>
      <c r="C4010" s="16">
        <f>IF(DCalendário6[[#This Row],[Mês]]="","",IF(AND(C4006="",C4007="",C4008="",C4009=""),IF(DCalendário6[[#This Row],[Mês]]=D4009,C4009+1,IF(AND(D4009="",D4010=D4005),C4005+1,1)),IF(AND(C4007="",C4008="",C4009=""),IF(DCalendário6[[#This Row],[Mês]]=D4009,C4009+1,IF(AND(D4009="",D4010=D4006),C4006+1,1)),IF(AND(C4008="",C4009=""),IF(DCalendário6[[#This Row],[Mês]]=D4009,C4009+1,IF(AND(D4009="",D4010=D4007),C4007+1,1)),IF(DCalendário6[[#This Row],[Mês]]=D4009,C4009+1,IF(AND(D4009="",D4010=D4008),C4008+1,1))))))</f>
        <v>16</v>
      </c>
      <c r="D4010" s="14">
        <f>IF(DCalendário6[[#This Row],[Dia Útil]]="","",(MONTH($B4010)))</f>
        <v>12</v>
      </c>
      <c r="E4010" s="14">
        <f t="shared" si="62"/>
        <v>2028</v>
      </c>
      <c r="F4010" s="14">
        <f>MONTH(DCalendário6[[#This Row],[Dia]])</f>
        <v>12</v>
      </c>
      <c r="G4010" s="14" t="str">
        <f>MONTH(DCalendário6[[#This Row],[Dia]])&amp;" - "&amp;DCalendário6[[#This Row],[Ano]]</f>
        <v>12 - 2028</v>
      </c>
      <c r="H4010" s="14">
        <f>IF(DCalendário6[[#This Row],[Dia Útil]]="","",DCalendário6[[#This Row],[Semana Ano]])</f>
        <v>52</v>
      </c>
      <c r="I4010" s="14">
        <f>WEEKNUM(DCalendário6[[#This Row],[Dia]])</f>
        <v>52</v>
      </c>
      <c r="J4010" s="14" cm="1">
        <f t="array" aca="1" ref="J401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010" s="16">
        <f>WEEKDAY(DCalendário6[[#This Row],[Dia]])</f>
        <v>6</v>
      </c>
      <c r="L4010" s="1" t="str">
        <f>IFERROR(VLOOKUP(A4010,Tabela4[],1,0),"")</f>
        <v/>
      </c>
      <c r="M401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47109</v>
      </c>
      <c r="N4010" s="16" t="str">
        <f>IF(DCalendário6[[#This Row],[Dia Útil2]]="Feriado","Feriado",IF(AND(DCalendário6[[#This Row],[Dia Útil]]="",DCalendário6[[#This Row],[Mês Total]]=F4003),N4003+1,IF(DCalendário6[[#This Row],[Dia Útil]]="",1,"")))</f>
        <v/>
      </c>
      <c r="O401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4010" s="16"/>
      <c r="Q4010" s="17"/>
    </row>
    <row r="4011" spans="1:17" x14ac:dyDescent="0.25">
      <c r="A4011" s="1">
        <v>47110</v>
      </c>
      <c r="B4011" s="1" t="str">
        <f>IF(AND(DCalendário6[[#This Row],[Dia da semana]]&gt;1,DCalendário6[[#This Row],[Dia da semana]]&lt;7,DCalendário6[[#This Row],[Feriados]]=""),DCalendário6[[#This Row],[Dia]],"")</f>
        <v/>
      </c>
      <c r="C4011" s="16" t="str">
        <f>IF(DCalendário6[[#This Row],[Mês]]="","",IF(AND(C4007="",C4008="",C4009="",C4010=""),IF(DCalendário6[[#This Row],[Mês]]=D4010,C4010+1,IF(AND(D4010="",D4011=D4006),C4006+1,1)),IF(AND(C4008="",C4009="",C4010=""),IF(DCalendário6[[#This Row],[Mês]]=D4010,C4010+1,IF(AND(D4010="",D4011=D4007),C4007+1,1)),IF(AND(C4009="",C4010=""),IF(DCalendário6[[#This Row],[Mês]]=D4010,C4010+1,IF(AND(D4010="",D4011=D4008),C4008+1,1)),IF(DCalendário6[[#This Row],[Mês]]=D4010,C4010+1,IF(AND(D4010="",D4011=D4009),C4009+1,1))))))</f>
        <v/>
      </c>
      <c r="D4011" s="14" t="str">
        <f>IF(DCalendário6[[#This Row],[Dia Útil]]="","",(MONTH($B4011)))</f>
        <v/>
      </c>
      <c r="E4011" s="14">
        <f t="shared" si="62"/>
        <v>2028</v>
      </c>
      <c r="F4011" s="14">
        <f>MONTH(DCalendário6[[#This Row],[Dia]])</f>
        <v>12</v>
      </c>
      <c r="G4011" s="14" t="str">
        <f>MONTH(DCalendário6[[#This Row],[Dia]])&amp;" - "&amp;DCalendário6[[#This Row],[Ano]]</f>
        <v>12 - 2028</v>
      </c>
      <c r="H4011" s="14" t="str">
        <f>IF(DCalendário6[[#This Row],[Dia Útil]]="","",DCalendário6[[#This Row],[Semana Ano]])</f>
        <v/>
      </c>
      <c r="I4011" s="14">
        <f>WEEKNUM(DCalendário6[[#This Row],[Dia]])</f>
        <v>52</v>
      </c>
      <c r="J4011" s="14" cm="1">
        <f t="array" aca="1" ref="J401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011" s="16">
        <f>WEEKDAY(DCalendário6[[#This Row],[Dia]])</f>
        <v>7</v>
      </c>
      <c r="L4011" s="1" t="str">
        <f>IFERROR(VLOOKUP(A4011,Tabela4[],1,0),"")</f>
        <v/>
      </c>
      <c r="M401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011" s="16">
        <f>IF(DCalendário6[[#This Row],[Dia Útil2]]="Feriado","Feriado",IF(AND(DCalendário6[[#This Row],[Dia Útil]]="",DCalendário6[[#This Row],[Mês Total]]=F4004),N4004+1,IF(DCalendário6[[#This Row],[Dia Útil]]="",1,"")))</f>
        <v>4</v>
      </c>
      <c r="O401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4011" s="16"/>
      <c r="Q4011" s="17"/>
    </row>
    <row r="4012" spans="1:17" x14ac:dyDescent="0.25">
      <c r="A4012" s="1">
        <v>47111</v>
      </c>
      <c r="B4012" s="1" t="str">
        <f>IF(AND(DCalendário6[[#This Row],[Dia da semana]]&gt;1,DCalendário6[[#This Row],[Dia da semana]]&lt;7,DCalendário6[[#This Row],[Feriados]]=""),DCalendário6[[#This Row],[Dia]],"")</f>
        <v/>
      </c>
      <c r="C4012" s="16" t="str">
        <f>IF(DCalendário6[[#This Row],[Mês]]="","",IF(AND(C4008="",C4009="",C4010="",C4011=""),IF(DCalendário6[[#This Row],[Mês]]=D4011,C4011+1,IF(AND(D4011="",D4012=D4007),C4007+1,1)),IF(AND(C4009="",C4010="",C4011=""),IF(DCalendário6[[#This Row],[Mês]]=D4011,C4011+1,IF(AND(D4011="",D4012=D4008),C4008+1,1)),IF(AND(C4010="",C4011=""),IF(DCalendário6[[#This Row],[Mês]]=D4011,C4011+1,IF(AND(D4011="",D4012=D4009),C4009+1,1)),IF(DCalendário6[[#This Row],[Mês]]=D4011,C4011+1,IF(AND(D4011="",D4012=D4010),C4010+1,1))))))</f>
        <v/>
      </c>
      <c r="D4012" s="14" t="str">
        <f>IF(DCalendário6[[#This Row],[Dia Útil]]="","",(MONTH($B4012)))</f>
        <v/>
      </c>
      <c r="E4012" s="14">
        <f t="shared" si="62"/>
        <v>2028</v>
      </c>
      <c r="F4012" s="14">
        <f>MONTH(DCalendário6[[#This Row],[Dia]])</f>
        <v>12</v>
      </c>
      <c r="G4012" s="14" t="str">
        <f>MONTH(DCalendário6[[#This Row],[Dia]])&amp;" - "&amp;DCalendário6[[#This Row],[Ano]]</f>
        <v>12 - 2028</v>
      </c>
      <c r="H4012" s="14" t="str">
        <f>IF(DCalendário6[[#This Row],[Dia Útil]]="","",DCalendário6[[#This Row],[Semana Ano]])</f>
        <v/>
      </c>
      <c r="I4012" s="14">
        <f>WEEKNUM(DCalendário6[[#This Row],[Dia]])</f>
        <v>53</v>
      </c>
      <c r="J4012" s="14" cm="1">
        <f t="array" aca="1" ref="J401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012" s="16">
        <f>WEEKDAY(DCalendário6[[#This Row],[Dia]])</f>
        <v>1</v>
      </c>
      <c r="L4012" s="1" t="str">
        <f>IFERROR(VLOOKUP(A4012,Tabela4[],1,0),"")</f>
        <v/>
      </c>
      <c r="M401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012" s="16">
        <f>IF(DCalendário6[[#This Row],[Dia Útil2]]="Feriado","Feriado",IF(AND(DCalendário6[[#This Row],[Dia Útil]]="",DCalendário6[[#This Row],[Mês Total]]=F4005),N4005+1,IF(DCalendário6[[#This Row],[Dia Útil]]="",1,"")))</f>
        <v>4</v>
      </c>
      <c r="O401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4012" s="16"/>
      <c r="Q4012" s="17"/>
    </row>
    <row r="4013" spans="1:17" x14ac:dyDescent="0.25">
      <c r="A4013" s="1">
        <v>47112</v>
      </c>
      <c r="B4013" s="1" t="str">
        <f>IF(AND(DCalendário6[[#This Row],[Dia da semana]]&gt;1,DCalendário6[[#This Row],[Dia da semana]]&lt;7,DCalendário6[[#This Row],[Feriados]]=""),DCalendário6[[#This Row],[Dia]],"")</f>
        <v/>
      </c>
      <c r="C4013" s="16" t="str">
        <f>IF(DCalendário6[[#This Row],[Mês]]="","",IF(AND(C4009="",C4010="",C4011="",C4012=""),IF(DCalendário6[[#This Row],[Mês]]=D4012,C4012+1,IF(AND(D4012="",D4013=D4008),C4008+1,1)),IF(AND(C4010="",C4011="",C4012=""),IF(DCalendário6[[#This Row],[Mês]]=D4012,C4012+1,IF(AND(D4012="",D4013=D4009),C4009+1,1)),IF(AND(C4011="",C4012=""),IF(DCalendário6[[#This Row],[Mês]]=D4012,C4012+1,IF(AND(D4012="",D4013=D4010),C4010+1,1)),IF(DCalendário6[[#This Row],[Mês]]=D4012,C4012+1,IF(AND(D4012="",D4013=D4011),C4011+1,1))))))</f>
        <v/>
      </c>
      <c r="D4013" s="14" t="str">
        <f>IF(DCalendário6[[#This Row],[Dia Útil]]="","",(MONTH($B4013)))</f>
        <v/>
      </c>
      <c r="E4013" s="14">
        <f t="shared" si="62"/>
        <v>2028</v>
      </c>
      <c r="F4013" s="14">
        <f>MONTH(DCalendário6[[#This Row],[Dia]])</f>
        <v>12</v>
      </c>
      <c r="G4013" s="14" t="str">
        <f>MONTH(DCalendário6[[#This Row],[Dia]])&amp;" - "&amp;DCalendário6[[#This Row],[Ano]]</f>
        <v>12 - 2028</v>
      </c>
      <c r="H4013" s="14" t="str">
        <f>IF(DCalendário6[[#This Row],[Dia Útil]]="","",DCalendário6[[#This Row],[Semana Ano]])</f>
        <v/>
      </c>
      <c r="I4013" s="14">
        <f>WEEKNUM(DCalendário6[[#This Row],[Dia]])</f>
        <v>53</v>
      </c>
      <c r="J4013" s="14" cm="1">
        <f t="array" aca="1" ref="J401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013" s="16">
        <f>WEEKDAY(DCalendário6[[#This Row],[Dia]])</f>
        <v>2</v>
      </c>
      <c r="L4013" s="1">
        <f>IFERROR(VLOOKUP(A4013,Tabela4[],1,0),"")</f>
        <v>47112</v>
      </c>
      <c r="M401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4013" s="16" t="str">
        <f>IF(DCalendário6[[#This Row],[Dia Útil2]]="Feriado","Feriado",IF(AND(DCalendário6[[#This Row],[Dia Útil]]="",DCalendário6[[#This Row],[Mês Total]]=F4006),N4006+1,IF(DCalendário6[[#This Row],[Dia Útil]]="",1,"")))</f>
        <v>Feriado</v>
      </c>
      <c r="O401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4013" s="16"/>
      <c r="Q4013" s="17"/>
    </row>
    <row r="4014" spans="1:17" x14ac:dyDescent="0.25">
      <c r="A4014" s="1">
        <v>47113</v>
      </c>
      <c r="B4014" s="1">
        <f>IF(AND(DCalendário6[[#This Row],[Dia da semana]]&gt;1,DCalendário6[[#This Row],[Dia da semana]]&lt;7,DCalendário6[[#This Row],[Feriados]]=""),DCalendário6[[#This Row],[Dia]],"")</f>
        <v>47113</v>
      </c>
      <c r="C4014" s="16">
        <f>IF(DCalendário6[[#This Row],[Mês]]="","",IF(AND(C4010="",C4011="",C4012="",C4013=""),IF(DCalendário6[[#This Row],[Mês]]=D4013,C4013+1,IF(AND(D4013="",D4014=D4009),C4009+1,1)),IF(AND(C4011="",C4012="",C4013=""),IF(DCalendário6[[#This Row],[Mês]]=D4013,C4013+1,IF(AND(D4013="",D4014=D4010),C4010+1,1)),IF(AND(C4012="",C4013=""),IF(DCalendário6[[#This Row],[Mês]]=D4013,C4013+1,IF(AND(D4013="",D4014=D4011),C4011+1,1)),IF(DCalendário6[[#This Row],[Mês]]=D4013,C4013+1,IF(AND(D4013="",D4014=D4012),C4012+1,1))))))</f>
        <v>17</v>
      </c>
      <c r="D4014" s="14">
        <f>IF(DCalendário6[[#This Row],[Dia Útil]]="","",(MONTH($B4014)))</f>
        <v>12</v>
      </c>
      <c r="E4014" s="14">
        <f t="shared" si="62"/>
        <v>2028</v>
      </c>
      <c r="F4014" s="14">
        <f>MONTH(DCalendário6[[#This Row],[Dia]])</f>
        <v>12</v>
      </c>
      <c r="G4014" s="14" t="str">
        <f>MONTH(DCalendário6[[#This Row],[Dia]])&amp;" - "&amp;DCalendário6[[#This Row],[Ano]]</f>
        <v>12 - 2028</v>
      </c>
      <c r="H4014" s="14">
        <f>IF(DCalendário6[[#This Row],[Dia Útil]]="","",DCalendário6[[#This Row],[Semana Ano]])</f>
        <v>53</v>
      </c>
      <c r="I4014" s="14">
        <f>WEEKNUM(DCalendário6[[#This Row],[Dia]])</f>
        <v>53</v>
      </c>
      <c r="J4014" s="14" cm="1">
        <f t="array" aca="1" ref="J401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014" s="16">
        <f>WEEKDAY(DCalendário6[[#This Row],[Dia]])</f>
        <v>3</v>
      </c>
      <c r="L4014" s="1" t="str">
        <f>IFERROR(VLOOKUP(A4014,Tabela4[],1,0),"")</f>
        <v/>
      </c>
      <c r="M401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47113</v>
      </c>
      <c r="N4014" s="16" t="str">
        <f>IF(DCalendário6[[#This Row],[Dia Útil2]]="Feriado","Feriado",IF(AND(DCalendário6[[#This Row],[Dia Útil]]="",DCalendário6[[#This Row],[Mês Total]]=F4007),N4007+1,IF(DCalendário6[[#This Row],[Dia Útil]]="",1,"")))</f>
        <v/>
      </c>
      <c r="O401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4014" s="16"/>
      <c r="Q4014" s="17"/>
    </row>
    <row r="4015" spans="1:17" x14ac:dyDescent="0.25">
      <c r="A4015" s="1">
        <v>47114</v>
      </c>
      <c r="B4015" s="1">
        <f>IF(AND(DCalendário6[[#This Row],[Dia da semana]]&gt;1,DCalendário6[[#This Row],[Dia da semana]]&lt;7,DCalendário6[[#This Row],[Feriados]]=""),DCalendário6[[#This Row],[Dia]],"")</f>
        <v>47114</v>
      </c>
      <c r="C4015" s="16">
        <f>IF(DCalendário6[[#This Row],[Mês]]="","",IF(AND(C4011="",C4012="",C4013="",C4014=""),IF(DCalendário6[[#This Row],[Mês]]=D4014,C4014+1,IF(AND(D4014="",D4015=D4010),C4010+1,1)),IF(AND(C4012="",C4013="",C4014=""),IF(DCalendário6[[#This Row],[Mês]]=D4014,C4014+1,IF(AND(D4014="",D4015=D4011),C4011+1,1)),IF(AND(C4013="",C4014=""),IF(DCalendário6[[#This Row],[Mês]]=D4014,C4014+1,IF(AND(D4014="",D4015=D4012),C4012+1,1)),IF(DCalendário6[[#This Row],[Mês]]=D4014,C4014+1,IF(AND(D4014="",D4015=D4013),C4013+1,1))))))</f>
        <v>18</v>
      </c>
      <c r="D4015" s="14">
        <f>IF(DCalendário6[[#This Row],[Dia Útil]]="","",(MONTH($B4015)))</f>
        <v>12</v>
      </c>
      <c r="E4015" s="14">
        <f t="shared" si="62"/>
        <v>2028</v>
      </c>
      <c r="F4015" s="14">
        <f>MONTH(DCalendário6[[#This Row],[Dia]])</f>
        <v>12</v>
      </c>
      <c r="G4015" s="14" t="str">
        <f>MONTH(DCalendário6[[#This Row],[Dia]])&amp;" - "&amp;DCalendário6[[#This Row],[Ano]]</f>
        <v>12 - 2028</v>
      </c>
      <c r="H4015" s="14">
        <f>IF(DCalendário6[[#This Row],[Dia Útil]]="","",DCalendário6[[#This Row],[Semana Ano]])</f>
        <v>53</v>
      </c>
      <c r="I4015" s="14">
        <f>WEEKNUM(DCalendário6[[#This Row],[Dia]])</f>
        <v>53</v>
      </c>
      <c r="J4015" s="14" cm="1">
        <f t="array" aca="1" ref="J401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015" s="16">
        <f>WEEKDAY(DCalendário6[[#This Row],[Dia]])</f>
        <v>4</v>
      </c>
      <c r="L4015" s="1" t="str">
        <f>IFERROR(VLOOKUP(A4015,Tabela4[],1,0),"")</f>
        <v/>
      </c>
      <c r="M401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47114</v>
      </c>
      <c r="N4015" s="16" t="str">
        <f>IF(DCalendário6[[#This Row],[Dia Útil2]]="Feriado","Feriado",IF(AND(DCalendário6[[#This Row],[Dia Útil]]="",DCalendário6[[#This Row],[Mês Total]]=F4008),N4008+1,IF(DCalendário6[[#This Row],[Dia Útil]]="",1,"")))</f>
        <v/>
      </c>
      <c r="O401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4015" s="16"/>
      <c r="Q4015" s="17"/>
    </row>
    <row r="4016" spans="1:17" x14ac:dyDescent="0.25">
      <c r="A4016" s="1">
        <v>47115</v>
      </c>
      <c r="B4016" s="1">
        <f>IF(AND(DCalendário6[[#This Row],[Dia da semana]]&gt;1,DCalendário6[[#This Row],[Dia da semana]]&lt;7,DCalendário6[[#This Row],[Feriados]]=""),DCalendário6[[#This Row],[Dia]],"")</f>
        <v>47115</v>
      </c>
      <c r="C4016" s="16">
        <f>IF(DCalendário6[[#This Row],[Mês]]="","",IF(AND(C4012="",C4013="",C4014="",C4015=""),IF(DCalendário6[[#This Row],[Mês]]=D4015,C4015+1,IF(AND(D4015="",D4016=D4011),C4011+1,1)),IF(AND(C4013="",C4014="",C4015=""),IF(DCalendário6[[#This Row],[Mês]]=D4015,C4015+1,IF(AND(D4015="",D4016=D4012),C4012+1,1)),IF(AND(C4014="",C4015=""),IF(DCalendário6[[#This Row],[Mês]]=D4015,C4015+1,IF(AND(D4015="",D4016=D4013),C4013+1,1)),IF(DCalendário6[[#This Row],[Mês]]=D4015,C4015+1,IF(AND(D4015="",D4016=D4014),C4014+1,1))))))</f>
        <v>19</v>
      </c>
      <c r="D4016" s="14">
        <f>IF(DCalendário6[[#This Row],[Dia Útil]]="","",(MONTH($B4016)))</f>
        <v>12</v>
      </c>
      <c r="E4016" s="14">
        <f t="shared" si="62"/>
        <v>2028</v>
      </c>
      <c r="F4016" s="14">
        <f>MONTH(DCalendário6[[#This Row],[Dia]])</f>
        <v>12</v>
      </c>
      <c r="G4016" s="14" t="str">
        <f>MONTH(DCalendário6[[#This Row],[Dia]])&amp;" - "&amp;DCalendário6[[#This Row],[Ano]]</f>
        <v>12 - 2028</v>
      </c>
      <c r="H4016" s="14">
        <f>IF(DCalendário6[[#This Row],[Dia Útil]]="","",DCalendário6[[#This Row],[Semana Ano]])</f>
        <v>53</v>
      </c>
      <c r="I4016" s="14">
        <f>WEEKNUM(DCalendário6[[#This Row],[Dia]])</f>
        <v>53</v>
      </c>
      <c r="J4016" s="14" cm="1">
        <f t="array" aca="1" ref="J401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016" s="16">
        <f>WEEKDAY(DCalendário6[[#This Row],[Dia]])</f>
        <v>5</v>
      </c>
      <c r="L4016" s="1" t="str">
        <f>IFERROR(VLOOKUP(A4016,Tabela4[],1,0),"")</f>
        <v/>
      </c>
      <c r="M401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47115</v>
      </c>
      <c r="N4016" s="16" t="str">
        <f>IF(DCalendário6[[#This Row],[Dia Útil2]]="Feriado","Feriado",IF(AND(DCalendário6[[#This Row],[Dia Útil]]="",DCalendário6[[#This Row],[Mês Total]]=F4009),N4009+1,IF(DCalendário6[[#This Row],[Dia Útil]]="",1,"")))</f>
        <v/>
      </c>
      <c r="O401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4016" s="16"/>
      <c r="Q4016" s="17"/>
    </row>
    <row r="4017" spans="1:17" x14ac:dyDescent="0.25">
      <c r="A4017" s="1">
        <v>47116</v>
      </c>
      <c r="B4017" s="1">
        <f>IF(AND(DCalendário6[[#This Row],[Dia da semana]]&gt;1,DCalendário6[[#This Row],[Dia da semana]]&lt;7,DCalendário6[[#This Row],[Feriados]]=""),DCalendário6[[#This Row],[Dia]],"")</f>
        <v>47116</v>
      </c>
      <c r="C4017" s="16">
        <f>IF(DCalendário6[[#This Row],[Mês]]="","",IF(AND(C4013="",C4014="",C4015="",C4016=""),IF(DCalendário6[[#This Row],[Mês]]=D4016,C4016+1,IF(AND(D4016="",D4017=D4012),C4012+1,1)),IF(AND(C4014="",C4015="",C4016=""),IF(DCalendário6[[#This Row],[Mês]]=D4016,C4016+1,IF(AND(D4016="",D4017=D4013),C4013+1,1)),IF(AND(C4015="",C4016=""),IF(DCalendário6[[#This Row],[Mês]]=D4016,C4016+1,IF(AND(D4016="",D4017=D4014),C4014+1,1)),IF(DCalendário6[[#This Row],[Mês]]=D4016,C4016+1,IF(AND(D4016="",D4017=D4015),C4015+1,1))))))</f>
        <v>20</v>
      </c>
      <c r="D4017" s="14">
        <f>IF(DCalendário6[[#This Row],[Dia Útil]]="","",(MONTH($B4017)))</f>
        <v>12</v>
      </c>
      <c r="E4017" s="14">
        <f t="shared" si="62"/>
        <v>2028</v>
      </c>
      <c r="F4017" s="14">
        <f>MONTH(DCalendário6[[#This Row],[Dia]])</f>
        <v>12</v>
      </c>
      <c r="G4017" s="14" t="str">
        <f>MONTH(DCalendário6[[#This Row],[Dia]])&amp;" - "&amp;DCalendário6[[#This Row],[Ano]]</f>
        <v>12 - 2028</v>
      </c>
      <c r="H4017" s="14">
        <f>IF(DCalendário6[[#This Row],[Dia Útil]]="","",DCalendário6[[#This Row],[Semana Ano]])</f>
        <v>53</v>
      </c>
      <c r="I4017" s="14">
        <f>WEEKNUM(DCalendário6[[#This Row],[Dia]])</f>
        <v>53</v>
      </c>
      <c r="J4017" s="14" cm="1">
        <f t="array" aca="1" ref="J401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017" s="16">
        <f>WEEKDAY(DCalendário6[[#This Row],[Dia]])</f>
        <v>6</v>
      </c>
      <c r="L4017" s="1" t="str">
        <f>IFERROR(VLOOKUP(A4017,Tabela4[],1,0),"")</f>
        <v/>
      </c>
      <c r="M401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47116</v>
      </c>
      <c r="N4017" s="16" t="str">
        <f>IF(DCalendário6[[#This Row],[Dia Útil2]]="Feriado","Feriado",IF(AND(DCalendário6[[#This Row],[Dia Útil]]="",DCalendário6[[#This Row],[Mês Total]]=F4010),N4010+1,IF(DCalendário6[[#This Row],[Dia Útil]]="",1,"")))</f>
        <v/>
      </c>
      <c r="O401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4017" s="16"/>
      <c r="Q4017" s="17"/>
    </row>
    <row r="4018" spans="1:17" x14ac:dyDescent="0.25">
      <c r="A4018" s="1">
        <v>47117</v>
      </c>
      <c r="B4018" s="1" t="str">
        <f>IF(AND(DCalendário6[[#This Row],[Dia da semana]]&gt;1,DCalendário6[[#This Row],[Dia da semana]]&lt;7,DCalendário6[[#This Row],[Feriados]]=""),DCalendário6[[#This Row],[Dia]],"")</f>
        <v/>
      </c>
      <c r="C4018" s="16" t="str">
        <f>IF(DCalendário6[[#This Row],[Mês]]="","",IF(AND(C4014="",C4015="",C4016="",C4017=""),IF(DCalendário6[[#This Row],[Mês]]=D4017,C4017+1,IF(AND(D4017="",D4018=D4013),C4013+1,1)),IF(AND(C4015="",C4016="",C4017=""),IF(DCalendário6[[#This Row],[Mês]]=D4017,C4017+1,IF(AND(D4017="",D4018=D4014),C4014+1,1)),IF(AND(C4016="",C4017=""),IF(DCalendário6[[#This Row],[Mês]]=D4017,C4017+1,IF(AND(D4017="",D4018=D4015),C4015+1,1)),IF(DCalendário6[[#This Row],[Mês]]=D4017,C4017+1,IF(AND(D4017="",D4018=D4016),C4016+1,1))))))</f>
        <v/>
      </c>
      <c r="D4018" s="14" t="str">
        <f>IF(DCalendário6[[#This Row],[Dia Útil]]="","",(MONTH($B4018)))</f>
        <v/>
      </c>
      <c r="E4018" s="14">
        <f t="shared" si="62"/>
        <v>2028</v>
      </c>
      <c r="F4018" s="14">
        <f>MONTH(DCalendário6[[#This Row],[Dia]])</f>
        <v>12</v>
      </c>
      <c r="G4018" s="14" t="str">
        <f>MONTH(DCalendário6[[#This Row],[Dia]])&amp;" - "&amp;DCalendário6[[#This Row],[Ano]]</f>
        <v>12 - 2028</v>
      </c>
      <c r="H4018" s="14" t="str">
        <f>IF(DCalendário6[[#This Row],[Dia Útil]]="","",DCalendário6[[#This Row],[Semana Ano]])</f>
        <v/>
      </c>
      <c r="I4018" s="14">
        <f>WEEKNUM(DCalendário6[[#This Row],[Dia]])</f>
        <v>53</v>
      </c>
      <c r="J4018" s="14" cm="1">
        <f t="array" aca="1" ref="J401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018" s="16">
        <f>WEEKDAY(DCalendário6[[#This Row],[Dia]])</f>
        <v>7</v>
      </c>
      <c r="L4018" s="1" t="str">
        <f>IFERROR(VLOOKUP(A4018,Tabela4[],1,0),"")</f>
        <v/>
      </c>
      <c r="M401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018" s="16">
        <f>IF(DCalendário6[[#This Row],[Dia Útil2]]="Feriado","Feriado",IF(AND(DCalendário6[[#This Row],[Dia Útil]]="",DCalendário6[[#This Row],[Mês Total]]=F4011),N4011+1,IF(DCalendário6[[#This Row],[Dia Útil]]="",1,"")))</f>
        <v>5</v>
      </c>
      <c r="O401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31,5</v>
      </c>
      <c r="P4018" s="16"/>
      <c r="Q4018" s="17"/>
    </row>
    <row r="4019" spans="1:17" x14ac:dyDescent="0.25">
      <c r="A4019" s="1">
        <v>47118</v>
      </c>
      <c r="B4019" s="1" t="str">
        <f>IF(AND(DCalendário6[[#This Row],[Dia da semana]]&gt;1,DCalendário6[[#This Row],[Dia da semana]]&lt;7,DCalendário6[[#This Row],[Feriados]]=""),DCalendário6[[#This Row],[Dia]],"")</f>
        <v/>
      </c>
      <c r="C4019" s="16" t="str">
        <f>IF(DCalendário6[[#This Row],[Mês]]="","",IF(AND(C4015="",C4016="",C4017="",C4018=""),IF(DCalendário6[[#This Row],[Mês]]=D4018,C4018+1,IF(AND(D4018="",D4019=D4014),C4014+1,1)),IF(AND(C4016="",C4017="",C4018=""),IF(DCalendário6[[#This Row],[Mês]]=D4018,C4018+1,IF(AND(D4018="",D4019=D4015),C4015+1,1)),IF(AND(C4017="",C4018=""),IF(DCalendário6[[#This Row],[Mês]]=D4018,C4018+1,IF(AND(D4018="",D4019=D4016),C4016+1,1)),IF(DCalendário6[[#This Row],[Mês]]=D4018,C4018+1,IF(AND(D4018="",D4019=D4017),C4017+1,1))))))</f>
        <v/>
      </c>
      <c r="D4019" s="14" t="str">
        <f>IF(DCalendário6[[#This Row],[Dia Útil]]="","",(MONTH($B4019)))</f>
        <v/>
      </c>
      <c r="E4019" s="14">
        <f t="shared" si="62"/>
        <v>2028</v>
      </c>
      <c r="F4019" s="14">
        <f>MONTH(DCalendário6[[#This Row],[Dia]])</f>
        <v>12</v>
      </c>
      <c r="G4019" s="14" t="str">
        <f>MONTH(DCalendário6[[#This Row],[Dia]])&amp;" - "&amp;DCalendário6[[#This Row],[Ano]]</f>
        <v>12 - 2028</v>
      </c>
      <c r="H4019" s="14" t="str">
        <f>IF(DCalendário6[[#This Row],[Dia Útil]]="","",DCalendário6[[#This Row],[Semana Ano]])</f>
        <v/>
      </c>
      <c r="I4019" s="14">
        <f>WEEKNUM(DCalendário6[[#This Row],[Dia]])</f>
        <v>54</v>
      </c>
      <c r="J4019" s="14" cm="1">
        <f t="array" aca="1" ref="J401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019" s="16">
        <f>WEEKDAY(DCalendário6[[#This Row],[Dia]])</f>
        <v>1</v>
      </c>
      <c r="L4019" s="1" t="str">
        <f>IFERROR(VLOOKUP(A4019,Tabela4[],1,0),"")</f>
        <v/>
      </c>
      <c r="M401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019" s="16">
        <f>IF(DCalendário6[[#This Row],[Dia Útil2]]="Feriado","Feriado",IF(AND(DCalendário6[[#This Row],[Dia Útil]]="",DCalendário6[[#This Row],[Mês Total]]=F4012),N4012+1,IF(DCalendário6[[#This Row],[Dia Útil]]="",1,"")))</f>
        <v>5</v>
      </c>
      <c r="O401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32,5</v>
      </c>
      <c r="P4019" s="16"/>
      <c r="Q4019" s="17"/>
    </row>
    <row r="4020" spans="1:17" x14ac:dyDescent="0.25">
      <c r="A4020" s="1">
        <v>47119</v>
      </c>
      <c r="B4020" s="1" t="str">
        <f>IF(AND(DCalendário6[[#This Row],[Dia da semana]]&gt;1,DCalendário6[[#This Row],[Dia da semana]]&lt;7,DCalendário6[[#This Row],[Feriados]]=""),DCalendário6[[#This Row],[Dia]],"")</f>
        <v/>
      </c>
      <c r="C4020" s="16" t="str">
        <f>IF(DCalendário6[[#This Row],[Mês]]="","",IF(AND(C4016="",C4017="",C4018="",C4019=""),IF(DCalendário6[[#This Row],[Mês]]=D4019,C4019+1,IF(AND(D4019="",D4020=D4015),C4015+1,1)),IF(AND(C4017="",C4018="",C4019=""),IF(DCalendário6[[#This Row],[Mês]]=D4019,C4019+1,IF(AND(D4019="",D4020=D4016),C4016+1,1)),IF(AND(C4018="",C4019=""),IF(DCalendário6[[#This Row],[Mês]]=D4019,C4019+1,IF(AND(D4019="",D4020=D4017),C4017+1,1)),IF(DCalendário6[[#This Row],[Mês]]=D4019,C4019+1,IF(AND(D4019="",D4020=D4018),C4018+1,1))))))</f>
        <v/>
      </c>
      <c r="D4020" s="14" t="str">
        <f>IF(DCalendário6[[#This Row],[Dia Útil]]="","",(MONTH($B4020)))</f>
        <v/>
      </c>
      <c r="E4020" s="14">
        <f t="shared" si="62"/>
        <v>2029</v>
      </c>
      <c r="F4020" s="14">
        <f>MONTH(DCalendário6[[#This Row],[Dia]])</f>
        <v>1</v>
      </c>
      <c r="G4020" s="14" t="str">
        <f>MONTH(DCalendário6[[#This Row],[Dia]])&amp;" - "&amp;DCalendário6[[#This Row],[Ano]]</f>
        <v>1 - 2029</v>
      </c>
      <c r="H4020" s="14" t="str">
        <f>IF(DCalendário6[[#This Row],[Dia Útil]]="","",DCalendário6[[#This Row],[Semana Ano]])</f>
        <v/>
      </c>
      <c r="I4020" s="14">
        <f>WEEKNUM(DCalendário6[[#This Row],[Dia]])</f>
        <v>1</v>
      </c>
      <c r="J4020" s="14" cm="1">
        <f t="array" aca="1" ref="J402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020" s="16">
        <f>WEEKDAY(DCalendário6[[#This Row],[Dia]])</f>
        <v>2</v>
      </c>
      <c r="L4020" s="1">
        <f>IFERROR(VLOOKUP(A4020,Tabela4[],1,0),"")</f>
        <v>47119</v>
      </c>
      <c r="M402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4020" s="16" t="str">
        <f>IF(DCalendário6[[#This Row],[Dia Útil2]]="Feriado","Feriado",IF(AND(DCalendário6[[#This Row],[Dia Útil]]="",DCalendário6[[#This Row],[Mês Total]]=F4013),N4013+1,IF(DCalendário6[[#This Row],[Dia Útil]]="",1,"")))</f>
        <v>Feriado</v>
      </c>
      <c r="O402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4020" s="16"/>
      <c r="Q4020" s="17"/>
    </row>
    <row r="4021" spans="1:17" x14ac:dyDescent="0.25">
      <c r="A4021" s="1">
        <v>47120</v>
      </c>
      <c r="B4021" s="1">
        <f>IF(AND(DCalendário6[[#This Row],[Dia da semana]]&gt;1,DCalendário6[[#This Row],[Dia da semana]]&lt;7,DCalendário6[[#This Row],[Feriados]]=""),DCalendário6[[#This Row],[Dia]],"")</f>
        <v>47120</v>
      </c>
      <c r="C4021" s="16">
        <f>IF(DCalendário6[[#This Row],[Mês]]="","",IF(AND(C4017="",C4018="",C4019="",C4020=""),IF(DCalendário6[[#This Row],[Mês]]=D4020,C4020+1,IF(AND(D4020="",D4021=D4016),C4016+1,1)),IF(AND(C4018="",C4019="",C4020=""),IF(DCalendário6[[#This Row],[Mês]]=D4020,C4020+1,IF(AND(D4020="",D4021=D4017),C4017+1,1)),IF(AND(C4019="",C4020=""),IF(DCalendário6[[#This Row],[Mês]]=D4020,C4020+1,IF(AND(D4020="",D4021=D4018),C4018+1,1)),IF(DCalendário6[[#This Row],[Mês]]=D4020,C4020+1,IF(AND(D4020="",D4021=D4019),C4019+1,1))))))</f>
        <v>1</v>
      </c>
      <c r="D4021" s="14">
        <f>IF(DCalendário6[[#This Row],[Dia Útil]]="","",(MONTH($B4021)))</f>
        <v>1</v>
      </c>
      <c r="E4021" s="14">
        <f t="shared" si="62"/>
        <v>2029</v>
      </c>
      <c r="F4021" s="14">
        <f>MONTH(DCalendário6[[#This Row],[Dia]])</f>
        <v>1</v>
      </c>
      <c r="G4021" s="14" t="str">
        <f>MONTH(DCalendário6[[#This Row],[Dia]])&amp;" - "&amp;DCalendário6[[#This Row],[Ano]]</f>
        <v>1 - 2029</v>
      </c>
      <c r="H4021" s="14">
        <f>IF(DCalendário6[[#This Row],[Dia Útil]]="","",DCalendário6[[#This Row],[Semana Ano]])</f>
        <v>1</v>
      </c>
      <c r="I4021" s="14">
        <f>WEEKNUM(DCalendário6[[#This Row],[Dia]])</f>
        <v>1</v>
      </c>
      <c r="J4021" s="14" cm="1">
        <f t="array" aca="1" ref="J402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021" s="16">
        <f>WEEKDAY(DCalendário6[[#This Row],[Dia]])</f>
        <v>3</v>
      </c>
      <c r="L4021" s="1" t="str">
        <f>IFERROR(VLOOKUP(A4021,Tabela4[],1,0),"")</f>
        <v/>
      </c>
      <c r="M402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47120</v>
      </c>
      <c r="N4021" s="16" t="str">
        <f>IF(DCalendário6[[#This Row],[Dia Útil2]]="Feriado","Feriado",IF(AND(DCalendário6[[#This Row],[Dia Útil]]="",DCalendário6[[#This Row],[Mês Total]]=F4014),N4014+1,IF(DCalendário6[[#This Row],[Dia Útil]]="",1,"")))</f>
        <v/>
      </c>
      <c r="O402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4021" s="16"/>
      <c r="Q4021" s="17"/>
    </row>
    <row r="4022" spans="1:17" x14ac:dyDescent="0.25">
      <c r="A4022" s="1">
        <v>47121</v>
      </c>
      <c r="B4022" s="1">
        <f>IF(AND(DCalendário6[[#This Row],[Dia da semana]]&gt;1,DCalendário6[[#This Row],[Dia da semana]]&lt;7,DCalendário6[[#This Row],[Feriados]]=""),DCalendário6[[#This Row],[Dia]],"")</f>
        <v>47121</v>
      </c>
      <c r="C4022" s="16">
        <f>IF(DCalendário6[[#This Row],[Mês]]="","",IF(AND(C4018="",C4019="",C4020="",C4021=""),IF(DCalendário6[[#This Row],[Mês]]=D4021,C4021+1,IF(AND(D4021="",D4022=D4017),C4017+1,1)),IF(AND(C4019="",C4020="",C4021=""),IF(DCalendário6[[#This Row],[Mês]]=D4021,C4021+1,IF(AND(D4021="",D4022=D4018),C4018+1,1)),IF(AND(C4020="",C4021=""),IF(DCalendário6[[#This Row],[Mês]]=D4021,C4021+1,IF(AND(D4021="",D4022=D4019),C4019+1,1)),IF(DCalendário6[[#This Row],[Mês]]=D4021,C4021+1,IF(AND(D4021="",D4022=D4020),C4020+1,1))))))</f>
        <v>2</v>
      </c>
      <c r="D4022" s="14">
        <f>IF(DCalendário6[[#This Row],[Dia Útil]]="","",(MONTH($B4022)))</f>
        <v>1</v>
      </c>
      <c r="E4022" s="14">
        <f t="shared" si="62"/>
        <v>2029</v>
      </c>
      <c r="F4022" s="14">
        <f>MONTH(DCalendário6[[#This Row],[Dia]])</f>
        <v>1</v>
      </c>
      <c r="G4022" s="14" t="str">
        <f>MONTH(DCalendário6[[#This Row],[Dia]])&amp;" - "&amp;DCalendário6[[#This Row],[Ano]]</f>
        <v>1 - 2029</v>
      </c>
      <c r="H4022" s="14">
        <f>IF(DCalendário6[[#This Row],[Dia Útil]]="","",DCalendário6[[#This Row],[Semana Ano]])</f>
        <v>1</v>
      </c>
      <c r="I4022" s="14">
        <f>WEEKNUM(DCalendário6[[#This Row],[Dia]])</f>
        <v>1</v>
      </c>
      <c r="J4022" s="14" cm="1">
        <f t="array" aca="1" ref="J402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022" s="16">
        <f>WEEKDAY(DCalendário6[[#This Row],[Dia]])</f>
        <v>4</v>
      </c>
      <c r="L4022" s="1" t="str">
        <f>IFERROR(VLOOKUP(A4022,Tabela4[],1,0),"")</f>
        <v/>
      </c>
      <c r="M402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47121</v>
      </c>
      <c r="N4022" s="16" t="str">
        <f>IF(DCalendário6[[#This Row],[Dia Útil2]]="Feriado","Feriado",IF(AND(DCalendário6[[#This Row],[Dia Útil]]="",DCalendário6[[#This Row],[Mês Total]]=F4015),N4015+1,IF(DCalendário6[[#This Row],[Dia Útil]]="",1,"")))</f>
        <v/>
      </c>
      <c r="O402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4022" s="16"/>
      <c r="Q4022" s="17"/>
    </row>
    <row r="4023" spans="1:17" x14ac:dyDescent="0.25">
      <c r="A4023" s="1">
        <v>47122</v>
      </c>
      <c r="B4023" s="1">
        <f>IF(AND(DCalendário6[[#This Row],[Dia da semana]]&gt;1,DCalendário6[[#This Row],[Dia da semana]]&lt;7,DCalendário6[[#This Row],[Feriados]]=""),DCalendário6[[#This Row],[Dia]],"")</f>
        <v>47122</v>
      </c>
      <c r="C4023" s="16">
        <f>IF(DCalendário6[[#This Row],[Mês]]="","",IF(AND(C4019="",C4020="",C4021="",C4022=""),IF(DCalendário6[[#This Row],[Mês]]=D4022,C4022+1,IF(AND(D4022="",D4023=D4018),C4018+1,1)),IF(AND(C4020="",C4021="",C4022=""),IF(DCalendário6[[#This Row],[Mês]]=D4022,C4022+1,IF(AND(D4022="",D4023=D4019),C4019+1,1)),IF(AND(C4021="",C4022=""),IF(DCalendário6[[#This Row],[Mês]]=D4022,C4022+1,IF(AND(D4022="",D4023=D4020),C4020+1,1)),IF(DCalendário6[[#This Row],[Mês]]=D4022,C4022+1,IF(AND(D4022="",D4023=D4021),C4021+1,1))))))</f>
        <v>3</v>
      </c>
      <c r="D4023" s="14">
        <f>IF(DCalendário6[[#This Row],[Dia Útil]]="","",(MONTH($B4023)))</f>
        <v>1</v>
      </c>
      <c r="E4023" s="14">
        <f t="shared" si="62"/>
        <v>2029</v>
      </c>
      <c r="F4023" s="14">
        <f>MONTH(DCalendário6[[#This Row],[Dia]])</f>
        <v>1</v>
      </c>
      <c r="G4023" s="14" t="str">
        <f>MONTH(DCalendário6[[#This Row],[Dia]])&amp;" - "&amp;DCalendário6[[#This Row],[Ano]]</f>
        <v>1 - 2029</v>
      </c>
      <c r="H4023" s="14">
        <f>IF(DCalendário6[[#This Row],[Dia Útil]]="","",DCalendário6[[#This Row],[Semana Ano]])</f>
        <v>1</v>
      </c>
      <c r="I4023" s="14">
        <f>WEEKNUM(DCalendário6[[#This Row],[Dia]])</f>
        <v>1</v>
      </c>
      <c r="J4023" s="14" cm="1">
        <f t="array" aca="1" ref="J402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023" s="16">
        <f>WEEKDAY(DCalendário6[[#This Row],[Dia]])</f>
        <v>5</v>
      </c>
      <c r="L4023" s="1" t="str">
        <f>IFERROR(VLOOKUP(A4023,Tabela4[],1,0),"")</f>
        <v/>
      </c>
      <c r="M402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47122</v>
      </c>
      <c r="N4023" s="16" t="str">
        <f>IF(DCalendário6[[#This Row],[Dia Útil2]]="Feriado","Feriado",IF(AND(DCalendário6[[#This Row],[Dia Útil]]="",DCalendário6[[#This Row],[Mês Total]]=F4016),N4016+1,IF(DCalendário6[[#This Row],[Dia Útil]]="",1,"")))</f>
        <v/>
      </c>
      <c r="O402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4023" s="16"/>
      <c r="Q4023" s="17"/>
    </row>
    <row r="4024" spans="1:17" x14ac:dyDescent="0.25">
      <c r="A4024" s="1">
        <v>47123</v>
      </c>
      <c r="B4024" s="1">
        <f>IF(AND(DCalendário6[[#This Row],[Dia da semana]]&gt;1,DCalendário6[[#This Row],[Dia da semana]]&lt;7,DCalendário6[[#This Row],[Feriados]]=""),DCalendário6[[#This Row],[Dia]],"")</f>
        <v>47123</v>
      </c>
      <c r="C4024" s="16">
        <f>IF(DCalendário6[[#This Row],[Mês]]="","",IF(AND(C4020="",C4021="",C4022="",C4023=""),IF(DCalendário6[[#This Row],[Mês]]=D4023,C4023+1,IF(AND(D4023="",D4024=D4019),C4019+1,1)),IF(AND(C4021="",C4022="",C4023=""),IF(DCalendário6[[#This Row],[Mês]]=D4023,C4023+1,IF(AND(D4023="",D4024=D4020),C4020+1,1)),IF(AND(C4022="",C4023=""),IF(DCalendário6[[#This Row],[Mês]]=D4023,C4023+1,IF(AND(D4023="",D4024=D4021),C4021+1,1)),IF(DCalendário6[[#This Row],[Mês]]=D4023,C4023+1,IF(AND(D4023="",D4024=D4022),C4022+1,1))))))</f>
        <v>4</v>
      </c>
      <c r="D4024" s="14">
        <f>IF(DCalendário6[[#This Row],[Dia Útil]]="","",(MONTH($B4024)))</f>
        <v>1</v>
      </c>
      <c r="E4024" s="14">
        <f t="shared" si="62"/>
        <v>2029</v>
      </c>
      <c r="F4024" s="14">
        <f>MONTH(DCalendário6[[#This Row],[Dia]])</f>
        <v>1</v>
      </c>
      <c r="G4024" s="14" t="str">
        <f>MONTH(DCalendário6[[#This Row],[Dia]])&amp;" - "&amp;DCalendário6[[#This Row],[Ano]]</f>
        <v>1 - 2029</v>
      </c>
      <c r="H4024" s="14">
        <f>IF(DCalendário6[[#This Row],[Dia Útil]]="","",DCalendário6[[#This Row],[Semana Ano]])</f>
        <v>1</v>
      </c>
      <c r="I4024" s="14">
        <f>WEEKNUM(DCalendário6[[#This Row],[Dia]])</f>
        <v>1</v>
      </c>
      <c r="J4024" s="14" cm="1">
        <f t="array" aca="1" ref="J402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024" s="16">
        <f>WEEKDAY(DCalendário6[[#This Row],[Dia]])</f>
        <v>6</v>
      </c>
      <c r="L4024" s="1" t="str">
        <f>IFERROR(VLOOKUP(A4024,Tabela4[],1,0),"")</f>
        <v/>
      </c>
      <c r="M402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47123</v>
      </c>
      <c r="N4024" s="16" t="str">
        <f>IF(DCalendário6[[#This Row],[Dia Útil2]]="Feriado","Feriado",IF(AND(DCalendário6[[#This Row],[Dia Útil]]="",DCalendário6[[#This Row],[Mês Total]]=F4017),N4017+1,IF(DCalendário6[[#This Row],[Dia Útil]]="",1,"")))</f>
        <v/>
      </c>
      <c r="O402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4024" s="16"/>
      <c r="Q4024" s="17"/>
    </row>
    <row r="4025" spans="1:17" x14ac:dyDescent="0.25">
      <c r="A4025" s="1">
        <v>47124</v>
      </c>
      <c r="B4025" s="1" t="str">
        <f>IF(AND(DCalendário6[[#This Row],[Dia da semana]]&gt;1,DCalendário6[[#This Row],[Dia da semana]]&lt;7,DCalendário6[[#This Row],[Feriados]]=""),DCalendário6[[#This Row],[Dia]],"")</f>
        <v/>
      </c>
      <c r="C4025" s="16" t="str">
        <f>IF(DCalendário6[[#This Row],[Mês]]="","",IF(AND(C4021="",C4022="",C4023="",C4024=""),IF(DCalendário6[[#This Row],[Mês]]=D4024,C4024+1,IF(AND(D4024="",D4025=D4020),C4020+1,1)),IF(AND(C4022="",C4023="",C4024=""),IF(DCalendário6[[#This Row],[Mês]]=D4024,C4024+1,IF(AND(D4024="",D4025=D4021),C4021+1,1)),IF(AND(C4023="",C4024=""),IF(DCalendário6[[#This Row],[Mês]]=D4024,C4024+1,IF(AND(D4024="",D4025=D4022),C4022+1,1)),IF(DCalendário6[[#This Row],[Mês]]=D4024,C4024+1,IF(AND(D4024="",D4025=D4023),C4023+1,1))))))</f>
        <v/>
      </c>
      <c r="D4025" s="14" t="str">
        <f>IF(DCalendário6[[#This Row],[Dia Útil]]="","",(MONTH($B4025)))</f>
        <v/>
      </c>
      <c r="E4025" s="14">
        <f t="shared" si="62"/>
        <v>2029</v>
      </c>
      <c r="F4025" s="14">
        <f>MONTH(DCalendário6[[#This Row],[Dia]])</f>
        <v>1</v>
      </c>
      <c r="G4025" s="14" t="str">
        <f>MONTH(DCalendário6[[#This Row],[Dia]])&amp;" - "&amp;DCalendário6[[#This Row],[Ano]]</f>
        <v>1 - 2029</v>
      </c>
      <c r="H4025" s="14" t="str">
        <f>IF(DCalendário6[[#This Row],[Dia Útil]]="","",DCalendário6[[#This Row],[Semana Ano]])</f>
        <v/>
      </c>
      <c r="I4025" s="14">
        <f>WEEKNUM(DCalendário6[[#This Row],[Dia]])</f>
        <v>1</v>
      </c>
      <c r="J4025" s="14" cm="1">
        <f t="array" aca="1" ref="J402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025" s="16">
        <f>WEEKDAY(DCalendário6[[#This Row],[Dia]])</f>
        <v>7</v>
      </c>
      <c r="L4025" s="1" t="str">
        <f>IFERROR(VLOOKUP(A4025,Tabela4[],1,0),"")</f>
        <v/>
      </c>
      <c r="M402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025" s="16">
        <f>IF(DCalendário6[[#This Row],[Dia Útil2]]="Feriado","Feriado",IF(AND(DCalendário6[[#This Row],[Dia Útil]]="",DCalendário6[[#This Row],[Mês Total]]=F4018),N4018+1,IF(DCalendário6[[#This Row],[Dia Útil]]="",1,"")))</f>
        <v>1</v>
      </c>
      <c r="O402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4025" s="16"/>
      <c r="Q4025" s="17"/>
    </row>
    <row r="4026" spans="1:17" x14ac:dyDescent="0.25">
      <c r="A4026" s="1">
        <v>47125</v>
      </c>
      <c r="B4026" s="1" t="str">
        <f>IF(AND(DCalendário6[[#This Row],[Dia da semana]]&gt;1,DCalendário6[[#This Row],[Dia da semana]]&lt;7,DCalendário6[[#This Row],[Feriados]]=""),DCalendário6[[#This Row],[Dia]],"")</f>
        <v/>
      </c>
      <c r="C4026" s="16" t="str">
        <f>IF(DCalendário6[[#This Row],[Mês]]="","",IF(AND(C4022="",C4023="",C4024="",C4025=""),IF(DCalendário6[[#This Row],[Mês]]=D4025,C4025+1,IF(AND(D4025="",D4026=D4021),C4021+1,1)),IF(AND(C4023="",C4024="",C4025=""),IF(DCalendário6[[#This Row],[Mês]]=D4025,C4025+1,IF(AND(D4025="",D4026=D4022),C4022+1,1)),IF(AND(C4024="",C4025=""),IF(DCalendário6[[#This Row],[Mês]]=D4025,C4025+1,IF(AND(D4025="",D4026=D4023),C4023+1,1)),IF(DCalendário6[[#This Row],[Mês]]=D4025,C4025+1,IF(AND(D4025="",D4026=D4024),C4024+1,1))))))</f>
        <v/>
      </c>
      <c r="D4026" s="14" t="str">
        <f>IF(DCalendário6[[#This Row],[Dia Útil]]="","",(MONTH($B4026)))</f>
        <v/>
      </c>
      <c r="E4026" s="14">
        <f t="shared" si="62"/>
        <v>2029</v>
      </c>
      <c r="F4026" s="14">
        <f>MONTH(DCalendário6[[#This Row],[Dia]])</f>
        <v>1</v>
      </c>
      <c r="G4026" s="14" t="str">
        <f>MONTH(DCalendário6[[#This Row],[Dia]])&amp;" - "&amp;DCalendário6[[#This Row],[Ano]]</f>
        <v>1 - 2029</v>
      </c>
      <c r="H4026" s="14" t="str">
        <f>IF(DCalendário6[[#This Row],[Dia Útil]]="","",DCalendário6[[#This Row],[Semana Ano]])</f>
        <v/>
      </c>
      <c r="I4026" s="14">
        <f>WEEKNUM(DCalendário6[[#This Row],[Dia]])</f>
        <v>2</v>
      </c>
      <c r="J4026" s="14" cm="1">
        <f t="array" aca="1" ref="J402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026" s="16">
        <f>WEEKDAY(DCalendário6[[#This Row],[Dia]])</f>
        <v>1</v>
      </c>
      <c r="L4026" s="1" t="str">
        <f>IFERROR(VLOOKUP(A4026,Tabela4[],1,0),"")</f>
        <v/>
      </c>
      <c r="M402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026" s="16">
        <f>IF(DCalendário6[[#This Row],[Dia Útil2]]="Feriado","Feriado",IF(AND(DCalendário6[[#This Row],[Dia Útil]]="",DCalendário6[[#This Row],[Mês Total]]=F4019),N4019+1,IF(DCalendário6[[#This Row],[Dia Útil]]="",1,"")))</f>
        <v>1</v>
      </c>
      <c r="O402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4026" s="16"/>
      <c r="Q4026" s="17"/>
    </row>
    <row r="4027" spans="1:17" x14ac:dyDescent="0.25">
      <c r="A4027" s="1">
        <v>47126</v>
      </c>
      <c r="B4027" s="1">
        <f>IF(AND(DCalendário6[[#This Row],[Dia da semana]]&gt;1,DCalendário6[[#This Row],[Dia da semana]]&lt;7,DCalendário6[[#This Row],[Feriados]]=""),DCalendário6[[#This Row],[Dia]],"")</f>
        <v>47126</v>
      </c>
      <c r="C4027" s="16">
        <f>IF(DCalendário6[[#This Row],[Mês]]="","",IF(AND(C4023="",C4024="",C4025="",C4026=""),IF(DCalendário6[[#This Row],[Mês]]=D4026,C4026+1,IF(AND(D4026="",D4027=D4022),C4022+1,1)),IF(AND(C4024="",C4025="",C4026=""),IF(DCalendário6[[#This Row],[Mês]]=D4026,C4026+1,IF(AND(D4026="",D4027=D4023),C4023+1,1)),IF(AND(C4025="",C4026=""),IF(DCalendário6[[#This Row],[Mês]]=D4026,C4026+1,IF(AND(D4026="",D4027=D4024),C4024+1,1)),IF(DCalendário6[[#This Row],[Mês]]=D4026,C4026+1,IF(AND(D4026="",D4027=D4025),C4025+1,1))))))</f>
        <v>5</v>
      </c>
      <c r="D4027" s="14">
        <f>IF(DCalendário6[[#This Row],[Dia Útil]]="","",(MONTH($B4027)))</f>
        <v>1</v>
      </c>
      <c r="E4027" s="14">
        <f t="shared" si="62"/>
        <v>2029</v>
      </c>
      <c r="F4027" s="14">
        <f>MONTH(DCalendário6[[#This Row],[Dia]])</f>
        <v>1</v>
      </c>
      <c r="G4027" s="14" t="str">
        <f>MONTH(DCalendário6[[#This Row],[Dia]])&amp;" - "&amp;DCalendário6[[#This Row],[Ano]]</f>
        <v>1 - 2029</v>
      </c>
      <c r="H4027" s="14">
        <f>IF(DCalendário6[[#This Row],[Dia Útil]]="","",DCalendário6[[#This Row],[Semana Ano]])</f>
        <v>2</v>
      </c>
      <c r="I4027" s="14">
        <f>WEEKNUM(DCalendário6[[#This Row],[Dia]])</f>
        <v>2</v>
      </c>
      <c r="J4027" s="14" cm="1">
        <f t="array" aca="1" ref="J402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027" s="16">
        <f>WEEKDAY(DCalendário6[[#This Row],[Dia]])</f>
        <v>2</v>
      </c>
      <c r="L4027" s="1" t="str">
        <f>IFERROR(VLOOKUP(A4027,Tabela4[],1,0),"")</f>
        <v/>
      </c>
      <c r="M402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47126</v>
      </c>
      <c r="N4027" s="16" t="str">
        <f>IF(DCalendário6[[#This Row],[Dia Útil2]]="Feriado","Feriado",IF(AND(DCalendário6[[#This Row],[Dia Útil]]="",DCalendário6[[#This Row],[Mês Total]]=F4020),N4020+1,IF(DCalendário6[[#This Row],[Dia Útil]]="",1,"")))</f>
        <v/>
      </c>
      <c r="O402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4027" s="16"/>
      <c r="Q4027" s="17"/>
    </row>
    <row r="4028" spans="1:17" x14ac:dyDescent="0.25">
      <c r="A4028" s="1">
        <v>47127</v>
      </c>
      <c r="B4028" s="1">
        <f>IF(AND(DCalendário6[[#This Row],[Dia da semana]]&gt;1,DCalendário6[[#This Row],[Dia da semana]]&lt;7,DCalendário6[[#This Row],[Feriados]]=""),DCalendário6[[#This Row],[Dia]],"")</f>
        <v>47127</v>
      </c>
      <c r="C4028" s="16">
        <f>IF(DCalendário6[[#This Row],[Mês]]="","",IF(AND(C4024="",C4025="",C4026="",C4027=""),IF(DCalendário6[[#This Row],[Mês]]=D4027,C4027+1,IF(AND(D4027="",D4028=D4023),C4023+1,1)),IF(AND(C4025="",C4026="",C4027=""),IF(DCalendário6[[#This Row],[Mês]]=D4027,C4027+1,IF(AND(D4027="",D4028=D4024),C4024+1,1)),IF(AND(C4026="",C4027=""),IF(DCalendário6[[#This Row],[Mês]]=D4027,C4027+1,IF(AND(D4027="",D4028=D4025),C4025+1,1)),IF(DCalendário6[[#This Row],[Mês]]=D4027,C4027+1,IF(AND(D4027="",D4028=D4026),C4026+1,1))))))</f>
        <v>6</v>
      </c>
      <c r="D4028" s="14">
        <f>IF(DCalendário6[[#This Row],[Dia Útil]]="","",(MONTH($B4028)))</f>
        <v>1</v>
      </c>
      <c r="E4028" s="14">
        <f t="shared" si="62"/>
        <v>2029</v>
      </c>
      <c r="F4028" s="14">
        <f>MONTH(DCalendário6[[#This Row],[Dia]])</f>
        <v>1</v>
      </c>
      <c r="G4028" s="14" t="str">
        <f>MONTH(DCalendário6[[#This Row],[Dia]])&amp;" - "&amp;DCalendário6[[#This Row],[Ano]]</f>
        <v>1 - 2029</v>
      </c>
      <c r="H4028" s="14">
        <f>IF(DCalendário6[[#This Row],[Dia Útil]]="","",DCalendário6[[#This Row],[Semana Ano]])</f>
        <v>2</v>
      </c>
      <c r="I4028" s="14">
        <f>WEEKNUM(DCalendário6[[#This Row],[Dia]])</f>
        <v>2</v>
      </c>
      <c r="J4028" s="14" cm="1">
        <f t="array" aca="1" ref="J402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028" s="16">
        <f>WEEKDAY(DCalendário6[[#This Row],[Dia]])</f>
        <v>3</v>
      </c>
      <c r="L4028" s="1" t="str">
        <f>IFERROR(VLOOKUP(A4028,Tabela4[],1,0),"")</f>
        <v/>
      </c>
      <c r="M402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47127</v>
      </c>
      <c r="N4028" s="16" t="str">
        <f>IF(DCalendário6[[#This Row],[Dia Útil2]]="Feriado","Feriado",IF(AND(DCalendário6[[#This Row],[Dia Útil]]="",DCalendário6[[#This Row],[Mês Total]]=F4021),N4021+1,IF(DCalendário6[[#This Row],[Dia Útil]]="",1,"")))</f>
        <v/>
      </c>
      <c r="O402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4028" s="16"/>
      <c r="Q4028" s="17"/>
    </row>
    <row r="4029" spans="1:17" x14ac:dyDescent="0.25">
      <c r="A4029" s="1">
        <v>47128</v>
      </c>
      <c r="B4029" s="1">
        <f>IF(AND(DCalendário6[[#This Row],[Dia da semana]]&gt;1,DCalendário6[[#This Row],[Dia da semana]]&lt;7,DCalendário6[[#This Row],[Feriados]]=""),DCalendário6[[#This Row],[Dia]],"")</f>
        <v>47128</v>
      </c>
      <c r="C4029" s="16">
        <f>IF(DCalendário6[[#This Row],[Mês]]="","",IF(AND(C4025="",C4026="",C4027="",C4028=""),IF(DCalendário6[[#This Row],[Mês]]=D4028,C4028+1,IF(AND(D4028="",D4029=D4024),C4024+1,1)),IF(AND(C4026="",C4027="",C4028=""),IF(DCalendário6[[#This Row],[Mês]]=D4028,C4028+1,IF(AND(D4028="",D4029=D4025),C4025+1,1)),IF(AND(C4027="",C4028=""),IF(DCalendário6[[#This Row],[Mês]]=D4028,C4028+1,IF(AND(D4028="",D4029=D4026),C4026+1,1)),IF(DCalendário6[[#This Row],[Mês]]=D4028,C4028+1,IF(AND(D4028="",D4029=D4027),C4027+1,1))))))</f>
        <v>7</v>
      </c>
      <c r="D4029" s="14">
        <f>IF(DCalendário6[[#This Row],[Dia Útil]]="","",(MONTH($B4029)))</f>
        <v>1</v>
      </c>
      <c r="E4029" s="14">
        <f t="shared" si="62"/>
        <v>2029</v>
      </c>
      <c r="F4029" s="14">
        <f>MONTH(DCalendário6[[#This Row],[Dia]])</f>
        <v>1</v>
      </c>
      <c r="G4029" s="14" t="str">
        <f>MONTH(DCalendário6[[#This Row],[Dia]])&amp;" - "&amp;DCalendário6[[#This Row],[Ano]]</f>
        <v>1 - 2029</v>
      </c>
      <c r="H4029" s="14">
        <f>IF(DCalendário6[[#This Row],[Dia Útil]]="","",DCalendário6[[#This Row],[Semana Ano]])</f>
        <v>2</v>
      </c>
      <c r="I4029" s="14">
        <f>WEEKNUM(DCalendário6[[#This Row],[Dia]])</f>
        <v>2</v>
      </c>
      <c r="J4029" s="14" cm="1">
        <f t="array" aca="1" ref="J402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029" s="16">
        <f>WEEKDAY(DCalendário6[[#This Row],[Dia]])</f>
        <v>4</v>
      </c>
      <c r="L4029" s="1" t="str">
        <f>IFERROR(VLOOKUP(A4029,Tabela4[],1,0),"")</f>
        <v/>
      </c>
      <c r="M402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47128</v>
      </c>
      <c r="N4029" s="16" t="str">
        <f>IF(DCalendário6[[#This Row],[Dia Útil2]]="Feriado","Feriado",IF(AND(DCalendário6[[#This Row],[Dia Útil]]="",DCalendário6[[#This Row],[Mês Total]]=F4022),N4022+1,IF(DCalendário6[[#This Row],[Dia Útil]]="",1,"")))</f>
        <v/>
      </c>
      <c r="O402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4029" s="16"/>
      <c r="Q4029" s="17"/>
    </row>
    <row r="4030" spans="1:17" x14ac:dyDescent="0.25">
      <c r="A4030" s="1">
        <v>47129</v>
      </c>
      <c r="B4030" s="1">
        <f>IF(AND(DCalendário6[[#This Row],[Dia da semana]]&gt;1,DCalendário6[[#This Row],[Dia da semana]]&lt;7,DCalendário6[[#This Row],[Feriados]]=""),DCalendário6[[#This Row],[Dia]],"")</f>
        <v>47129</v>
      </c>
      <c r="C4030" s="16">
        <f>IF(DCalendário6[[#This Row],[Mês]]="","",IF(AND(C4026="",C4027="",C4028="",C4029=""),IF(DCalendário6[[#This Row],[Mês]]=D4029,C4029+1,IF(AND(D4029="",D4030=D4025),C4025+1,1)),IF(AND(C4027="",C4028="",C4029=""),IF(DCalendário6[[#This Row],[Mês]]=D4029,C4029+1,IF(AND(D4029="",D4030=D4026),C4026+1,1)),IF(AND(C4028="",C4029=""),IF(DCalendário6[[#This Row],[Mês]]=D4029,C4029+1,IF(AND(D4029="",D4030=D4027),C4027+1,1)),IF(DCalendário6[[#This Row],[Mês]]=D4029,C4029+1,IF(AND(D4029="",D4030=D4028),C4028+1,1))))))</f>
        <v>8</v>
      </c>
      <c r="D4030" s="14">
        <f>IF(DCalendário6[[#This Row],[Dia Útil]]="","",(MONTH($B4030)))</f>
        <v>1</v>
      </c>
      <c r="E4030" s="14">
        <f t="shared" si="62"/>
        <v>2029</v>
      </c>
      <c r="F4030" s="14">
        <f>MONTH(DCalendário6[[#This Row],[Dia]])</f>
        <v>1</v>
      </c>
      <c r="G4030" s="14" t="str">
        <f>MONTH(DCalendário6[[#This Row],[Dia]])&amp;" - "&amp;DCalendário6[[#This Row],[Ano]]</f>
        <v>1 - 2029</v>
      </c>
      <c r="H4030" s="14">
        <f>IF(DCalendário6[[#This Row],[Dia Útil]]="","",DCalendário6[[#This Row],[Semana Ano]])</f>
        <v>2</v>
      </c>
      <c r="I4030" s="14">
        <f>WEEKNUM(DCalendário6[[#This Row],[Dia]])</f>
        <v>2</v>
      </c>
      <c r="J4030" s="14" cm="1">
        <f t="array" aca="1" ref="J403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030" s="16">
        <f>WEEKDAY(DCalendário6[[#This Row],[Dia]])</f>
        <v>5</v>
      </c>
      <c r="L4030" s="1" t="str">
        <f>IFERROR(VLOOKUP(A4030,Tabela4[],1,0),"")</f>
        <v/>
      </c>
      <c r="M403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47129</v>
      </c>
      <c r="N4030" s="16" t="str">
        <f>IF(DCalendário6[[#This Row],[Dia Útil2]]="Feriado","Feriado",IF(AND(DCalendário6[[#This Row],[Dia Útil]]="",DCalendário6[[#This Row],[Mês Total]]=F4023),N4023+1,IF(DCalendário6[[#This Row],[Dia Útil]]="",1,"")))</f>
        <v/>
      </c>
      <c r="O403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4030" s="16"/>
      <c r="Q4030" s="17"/>
    </row>
    <row r="4031" spans="1:17" x14ac:dyDescent="0.25">
      <c r="A4031" s="1">
        <v>47130</v>
      </c>
      <c r="B4031" s="1">
        <f>IF(AND(DCalendário6[[#This Row],[Dia da semana]]&gt;1,DCalendário6[[#This Row],[Dia da semana]]&lt;7,DCalendário6[[#This Row],[Feriados]]=""),DCalendário6[[#This Row],[Dia]],"")</f>
        <v>47130</v>
      </c>
      <c r="C4031" s="16">
        <f>IF(DCalendário6[[#This Row],[Mês]]="","",IF(AND(C4027="",C4028="",C4029="",C4030=""),IF(DCalendário6[[#This Row],[Mês]]=D4030,C4030+1,IF(AND(D4030="",D4031=D4026),C4026+1,1)),IF(AND(C4028="",C4029="",C4030=""),IF(DCalendário6[[#This Row],[Mês]]=D4030,C4030+1,IF(AND(D4030="",D4031=D4027),C4027+1,1)),IF(AND(C4029="",C4030=""),IF(DCalendário6[[#This Row],[Mês]]=D4030,C4030+1,IF(AND(D4030="",D4031=D4028),C4028+1,1)),IF(DCalendário6[[#This Row],[Mês]]=D4030,C4030+1,IF(AND(D4030="",D4031=D4029),C4029+1,1))))))</f>
        <v>9</v>
      </c>
      <c r="D4031" s="14">
        <f>IF(DCalendário6[[#This Row],[Dia Útil]]="","",(MONTH($B4031)))</f>
        <v>1</v>
      </c>
      <c r="E4031" s="14">
        <f t="shared" si="62"/>
        <v>2029</v>
      </c>
      <c r="F4031" s="14">
        <f>MONTH(DCalendário6[[#This Row],[Dia]])</f>
        <v>1</v>
      </c>
      <c r="G4031" s="14" t="str">
        <f>MONTH(DCalendário6[[#This Row],[Dia]])&amp;" - "&amp;DCalendário6[[#This Row],[Ano]]</f>
        <v>1 - 2029</v>
      </c>
      <c r="H4031" s="14">
        <f>IF(DCalendário6[[#This Row],[Dia Útil]]="","",DCalendário6[[#This Row],[Semana Ano]])</f>
        <v>2</v>
      </c>
      <c r="I4031" s="14">
        <f>WEEKNUM(DCalendário6[[#This Row],[Dia]])</f>
        <v>2</v>
      </c>
      <c r="J4031" s="14" cm="1">
        <f t="array" aca="1" ref="J403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031" s="16">
        <f>WEEKDAY(DCalendário6[[#This Row],[Dia]])</f>
        <v>6</v>
      </c>
      <c r="L4031" s="1" t="str">
        <f>IFERROR(VLOOKUP(A4031,Tabela4[],1,0),"")</f>
        <v/>
      </c>
      <c r="M403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47130</v>
      </c>
      <c r="N4031" s="16" t="str">
        <f>IF(DCalendário6[[#This Row],[Dia Útil2]]="Feriado","Feriado",IF(AND(DCalendário6[[#This Row],[Dia Útil]]="",DCalendário6[[#This Row],[Mês Total]]=F4024),N4024+1,IF(DCalendário6[[#This Row],[Dia Útil]]="",1,"")))</f>
        <v/>
      </c>
      <c r="O403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4031" s="16"/>
      <c r="Q4031" s="17"/>
    </row>
    <row r="4032" spans="1:17" x14ac:dyDescent="0.25">
      <c r="A4032" s="1">
        <v>47131</v>
      </c>
      <c r="B4032" s="1" t="str">
        <f>IF(AND(DCalendário6[[#This Row],[Dia da semana]]&gt;1,DCalendário6[[#This Row],[Dia da semana]]&lt;7,DCalendário6[[#This Row],[Feriados]]=""),DCalendário6[[#This Row],[Dia]],"")</f>
        <v/>
      </c>
      <c r="C4032" s="16" t="str">
        <f>IF(DCalendário6[[#This Row],[Mês]]="","",IF(AND(C4028="",C4029="",C4030="",C4031=""),IF(DCalendário6[[#This Row],[Mês]]=D4031,C4031+1,IF(AND(D4031="",D4032=D4027),C4027+1,1)),IF(AND(C4029="",C4030="",C4031=""),IF(DCalendário6[[#This Row],[Mês]]=D4031,C4031+1,IF(AND(D4031="",D4032=D4028),C4028+1,1)),IF(AND(C4030="",C4031=""),IF(DCalendário6[[#This Row],[Mês]]=D4031,C4031+1,IF(AND(D4031="",D4032=D4029),C4029+1,1)),IF(DCalendário6[[#This Row],[Mês]]=D4031,C4031+1,IF(AND(D4031="",D4032=D4030),C4030+1,1))))))</f>
        <v/>
      </c>
      <c r="D4032" s="14" t="str">
        <f>IF(DCalendário6[[#This Row],[Dia Útil]]="","",(MONTH($B4032)))</f>
        <v/>
      </c>
      <c r="E4032" s="14">
        <f t="shared" si="62"/>
        <v>2029</v>
      </c>
      <c r="F4032" s="14">
        <f>MONTH(DCalendário6[[#This Row],[Dia]])</f>
        <v>1</v>
      </c>
      <c r="G4032" s="14" t="str">
        <f>MONTH(DCalendário6[[#This Row],[Dia]])&amp;" - "&amp;DCalendário6[[#This Row],[Ano]]</f>
        <v>1 - 2029</v>
      </c>
      <c r="H4032" s="14" t="str">
        <f>IF(DCalendário6[[#This Row],[Dia Útil]]="","",DCalendário6[[#This Row],[Semana Ano]])</f>
        <v/>
      </c>
      <c r="I4032" s="14">
        <f>WEEKNUM(DCalendário6[[#This Row],[Dia]])</f>
        <v>2</v>
      </c>
      <c r="J4032" s="14" cm="1">
        <f t="array" aca="1" ref="J403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032" s="16">
        <f>WEEKDAY(DCalendário6[[#This Row],[Dia]])</f>
        <v>7</v>
      </c>
      <c r="L4032" s="1" t="str">
        <f>IFERROR(VLOOKUP(A4032,Tabela4[],1,0),"")</f>
        <v/>
      </c>
      <c r="M403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032" s="16">
        <f>IF(DCalendário6[[#This Row],[Dia Útil2]]="Feriado","Feriado",IF(AND(DCalendário6[[#This Row],[Dia Útil]]="",DCalendário6[[#This Row],[Mês Total]]=F4025),N4025+1,IF(DCalendário6[[#This Row],[Dia Útil]]="",1,"")))</f>
        <v>2</v>
      </c>
      <c r="O403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4032" s="16"/>
      <c r="Q4032" s="17"/>
    </row>
    <row r="4033" spans="1:17" x14ac:dyDescent="0.25">
      <c r="A4033" s="1">
        <v>47132</v>
      </c>
      <c r="B4033" s="1" t="str">
        <f>IF(AND(DCalendário6[[#This Row],[Dia da semana]]&gt;1,DCalendário6[[#This Row],[Dia da semana]]&lt;7,DCalendário6[[#This Row],[Feriados]]=""),DCalendário6[[#This Row],[Dia]],"")</f>
        <v/>
      </c>
      <c r="C4033" s="16" t="str">
        <f>IF(DCalendário6[[#This Row],[Mês]]="","",IF(AND(C4029="",C4030="",C4031="",C4032=""),IF(DCalendário6[[#This Row],[Mês]]=D4032,C4032+1,IF(AND(D4032="",D4033=D4028),C4028+1,1)),IF(AND(C4030="",C4031="",C4032=""),IF(DCalendário6[[#This Row],[Mês]]=D4032,C4032+1,IF(AND(D4032="",D4033=D4029),C4029+1,1)),IF(AND(C4031="",C4032=""),IF(DCalendário6[[#This Row],[Mês]]=D4032,C4032+1,IF(AND(D4032="",D4033=D4030),C4030+1,1)),IF(DCalendário6[[#This Row],[Mês]]=D4032,C4032+1,IF(AND(D4032="",D4033=D4031),C4031+1,1))))))</f>
        <v/>
      </c>
      <c r="D4033" s="14" t="str">
        <f>IF(DCalendário6[[#This Row],[Dia Útil]]="","",(MONTH($B4033)))</f>
        <v/>
      </c>
      <c r="E4033" s="14">
        <f t="shared" si="62"/>
        <v>2029</v>
      </c>
      <c r="F4033" s="14">
        <f>MONTH(DCalendário6[[#This Row],[Dia]])</f>
        <v>1</v>
      </c>
      <c r="G4033" s="14" t="str">
        <f>MONTH(DCalendário6[[#This Row],[Dia]])&amp;" - "&amp;DCalendário6[[#This Row],[Ano]]</f>
        <v>1 - 2029</v>
      </c>
      <c r="H4033" s="14" t="str">
        <f>IF(DCalendário6[[#This Row],[Dia Útil]]="","",DCalendário6[[#This Row],[Semana Ano]])</f>
        <v/>
      </c>
      <c r="I4033" s="14">
        <f>WEEKNUM(DCalendário6[[#This Row],[Dia]])</f>
        <v>3</v>
      </c>
      <c r="J4033" s="14" cm="1">
        <f t="array" aca="1" ref="J403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033" s="16">
        <f>WEEKDAY(DCalendário6[[#This Row],[Dia]])</f>
        <v>1</v>
      </c>
      <c r="L4033" s="1" t="str">
        <f>IFERROR(VLOOKUP(A4033,Tabela4[],1,0),"")</f>
        <v/>
      </c>
      <c r="M403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033" s="16">
        <f>IF(DCalendário6[[#This Row],[Dia Útil2]]="Feriado","Feriado",IF(AND(DCalendário6[[#This Row],[Dia Útil]]="",DCalendário6[[#This Row],[Mês Total]]=F4026),N4026+1,IF(DCalendário6[[#This Row],[Dia Útil]]="",1,"")))</f>
        <v>2</v>
      </c>
      <c r="O403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4033" s="16"/>
      <c r="Q4033" s="17"/>
    </row>
    <row r="4034" spans="1:17" x14ac:dyDescent="0.25">
      <c r="A4034" s="1">
        <v>47133</v>
      </c>
      <c r="B4034" s="1">
        <f>IF(AND(DCalendário6[[#This Row],[Dia da semana]]&gt;1,DCalendário6[[#This Row],[Dia da semana]]&lt;7,DCalendário6[[#This Row],[Feriados]]=""),DCalendário6[[#This Row],[Dia]],"")</f>
        <v>47133</v>
      </c>
      <c r="C4034" s="16">
        <f>IF(DCalendário6[[#This Row],[Mês]]="","",IF(AND(C4030="",C4031="",C4032="",C4033=""),IF(DCalendário6[[#This Row],[Mês]]=D4033,C4033+1,IF(AND(D4033="",D4034=D4029),C4029+1,1)),IF(AND(C4031="",C4032="",C4033=""),IF(DCalendário6[[#This Row],[Mês]]=D4033,C4033+1,IF(AND(D4033="",D4034=D4030),C4030+1,1)),IF(AND(C4032="",C4033=""),IF(DCalendário6[[#This Row],[Mês]]=D4033,C4033+1,IF(AND(D4033="",D4034=D4031),C4031+1,1)),IF(DCalendário6[[#This Row],[Mês]]=D4033,C4033+1,IF(AND(D4033="",D4034=D4032),C4032+1,1))))))</f>
        <v>10</v>
      </c>
      <c r="D4034" s="14">
        <f>IF(DCalendário6[[#This Row],[Dia Útil]]="","",(MONTH($B4034)))</f>
        <v>1</v>
      </c>
      <c r="E4034" s="14">
        <f t="shared" ref="E4034:E4050" si="63">YEAR($A4034)</f>
        <v>2029</v>
      </c>
      <c r="F4034" s="14">
        <f>MONTH(DCalendário6[[#This Row],[Dia]])</f>
        <v>1</v>
      </c>
      <c r="G4034" s="14" t="str">
        <f>MONTH(DCalendário6[[#This Row],[Dia]])&amp;" - "&amp;DCalendário6[[#This Row],[Ano]]</f>
        <v>1 - 2029</v>
      </c>
      <c r="H4034" s="14">
        <f>IF(DCalendário6[[#This Row],[Dia Útil]]="","",DCalendário6[[#This Row],[Semana Ano]])</f>
        <v>3</v>
      </c>
      <c r="I4034" s="14">
        <f>WEEKNUM(DCalendário6[[#This Row],[Dia]])</f>
        <v>3</v>
      </c>
      <c r="J4034" s="14" cm="1">
        <f t="array" aca="1" ref="J403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034" s="16">
        <f>WEEKDAY(DCalendário6[[#This Row],[Dia]])</f>
        <v>2</v>
      </c>
      <c r="L4034" s="1" t="str">
        <f>IFERROR(VLOOKUP(A4034,Tabela4[],1,0),"")</f>
        <v/>
      </c>
      <c r="M403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47133</v>
      </c>
      <c r="N4034" s="16" t="str">
        <f>IF(DCalendário6[[#This Row],[Dia Útil2]]="Feriado","Feriado",IF(AND(DCalendário6[[#This Row],[Dia Útil]]="",DCalendário6[[#This Row],[Mês Total]]=F4027),N4027+1,IF(DCalendário6[[#This Row],[Dia Útil]]="",1,"")))</f>
        <v/>
      </c>
      <c r="O403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4034" s="16"/>
      <c r="Q4034" s="17"/>
    </row>
    <row r="4035" spans="1:17" x14ac:dyDescent="0.25">
      <c r="A4035" s="1">
        <v>47134</v>
      </c>
      <c r="B4035" s="1">
        <f>IF(AND(DCalendário6[[#This Row],[Dia da semana]]&gt;1,DCalendário6[[#This Row],[Dia da semana]]&lt;7,DCalendário6[[#This Row],[Feriados]]=""),DCalendário6[[#This Row],[Dia]],"")</f>
        <v>47134</v>
      </c>
      <c r="C4035" s="16">
        <f>IF(DCalendário6[[#This Row],[Mês]]="","",IF(AND(C4031="",C4032="",C4033="",C4034=""),IF(DCalendário6[[#This Row],[Mês]]=D4034,C4034+1,IF(AND(D4034="",D4035=D4030),C4030+1,1)),IF(AND(C4032="",C4033="",C4034=""),IF(DCalendário6[[#This Row],[Mês]]=D4034,C4034+1,IF(AND(D4034="",D4035=D4031),C4031+1,1)),IF(AND(C4033="",C4034=""),IF(DCalendário6[[#This Row],[Mês]]=D4034,C4034+1,IF(AND(D4034="",D4035=D4032),C4032+1,1)),IF(DCalendário6[[#This Row],[Mês]]=D4034,C4034+1,IF(AND(D4034="",D4035=D4033),C4033+1,1))))))</f>
        <v>11</v>
      </c>
      <c r="D4035" s="14">
        <f>IF(DCalendário6[[#This Row],[Dia Útil]]="","",(MONTH($B4035)))</f>
        <v>1</v>
      </c>
      <c r="E4035" s="14">
        <f t="shared" si="63"/>
        <v>2029</v>
      </c>
      <c r="F4035" s="14">
        <f>MONTH(DCalendário6[[#This Row],[Dia]])</f>
        <v>1</v>
      </c>
      <c r="G4035" s="14" t="str">
        <f>MONTH(DCalendário6[[#This Row],[Dia]])&amp;" - "&amp;DCalendário6[[#This Row],[Ano]]</f>
        <v>1 - 2029</v>
      </c>
      <c r="H4035" s="14">
        <f>IF(DCalendário6[[#This Row],[Dia Útil]]="","",DCalendário6[[#This Row],[Semana Ano]])</f>
        <v>3</v>
      </c>
      <c r="I4035" s="14">
        <f>WEEKNUM(DCalendário6[[#This Row],[Dia]])</f>
        <v>3</v>
      </c>
      <c r="J4035" s="14" cm="1">
        <f t="array" aca="1" ref="J403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035" s="16">
        <f>WEEKDAY(DCalendário6[[#This Row],[Dia]])</f>
        <v>3</v>
      </c>
      <c r="L4035" s="1" t="str">
        <f>IFERROR(VLOOKUP(A4035,Tabela4[],1,0),"")</f>
        <v/>
      </c>
      <c r="M403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47134</v>
      </c>
      <c r="N4035" s="16" t="str">
        <f>IF(DCalendário6[[#This Row],[Dia Útil2]]="Feriado","Feriado",IF(AND(DCalendário6[[#This Row],[Dia Útil]]="",DCalendário6[[#This Row],[Mês Total]]=F4028),N4028+1,IF(DCalendário6[[#This Row],[Dia Útil]]="",1,"")))</f>
        <v/>
      </c>
      <c r="O403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4035" s="16"/>
      <c r="Q4035" s="17"/>
    </row>
    <row r="4036" spans="1:17" x14ac:dyDescent="0.25">
      <c r="A4036" s="1">
        <v>47135</v>
      </c>
      <c r="B4036" s="1">
        <f>IF(AND(DCalendário6[[#This Row],[Dia da semana]]&gt;1,DCalendário6[[#This Row],[Dia da semana]]&lt;7,DCalendário6[[#This Row],[Feriados]]=""),DCalendário6[[#This Row],[Dia]],"")</f>
        <v>47135</v>
      </c>
      <c r="C4036" s="16">
        <f>IF(DCalendário6[[#This Row],[Mês]]="","",IF(AND(C4032="",C4033="",C4034="",C4035=""),IF(DCalendário6[[#This Row],[Mês]]=D4035,C4035+1,IF(AND(D4035="",D4036=D4031),C4031+1,1)),IF(AND(C4033="",C4034="",C4035=""),IF(DCalendário6[[#This Row],[Mês]]=D4035,C4035+1,IF(AND(D4035="",D4036=D4032),C4032+1,1)),IF(AND(C4034="",C4035=""),IF(DCalendário6[[#This Row],[Mês]]=D4035,C4035+1,IF(AND(D4035="",D4036=D4033),C4033+1,1)),IF(DCalendário6[[#This Row],[Mês]]=D4035,C4035+1,IF(AND(D4035="",D4036=D4034),C4034+1,1))))))</f>
        <v>12</v>
      </c>
      <c r="D4036" s="14">
        <f>IF(DCalendário6[[#This Row],[Dia Útil]]="","",(MONTH($B4036)))</f>
        <v>1</v>
      </c>
      <c r="E4036" s="14">
        <f t="shared" si="63"/>
        <v>2029</v>
      </c>
      <c r="F4036" s="14">
        <f>MONTH(DCalendário6[[#This Row],[Dia]])</f>
        <v>1</v>
      </c>
      <c r="G4036" s="14" t="str">
        <f>MONTH(DCalendário6[[#This Row],[Dia]])&amp;" - "&amp;DCalendário6[[#This Row],[Ano]]</f>
        <v>1 - 2029</v>
      </c>
      <c r="H4036" s="14">
        <f>IF(DCalendário6[[#This Row],[Dia Útil]]="","",DCalendário6[[#This Row],[Semana Ano]])</f>
        <v>3</v>
      </c>
      <c r="I4036" s="14">
        <f>WEEKNUM(DCalendário6[[#This Row],[Dia]])</f>
        <v>3</v>
      </c>
      <c r="J4036" s="14" cm="1">
        <f t="array" aca="1" ref="J403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036" s="16">
        <f>WEEKDAY(DCalendário6[[#This Row],[Dia]])</f>
        <v>4</v>
      </c>
      <c r="L4036" s="1" t="str">
        <f>IFERROR(VLOOKUP(A4036,Tabela4[],1,0),"")</f>
        <v/>
      </c>
      <c r="M403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47135</v>
      </c>
      <c r="N4036" s="16" t="str">
        <f>IF(DCalendário6[[#This Row],[Dia Útil2]]="Feriado","Feriado",IF(AND(DCalendário6[[#This Row],[Dia Útil]]="",DCalendário6[[#This Row],[Mês Total]]=F4029),N4029+1,IF(DCalendário6[[#This Row],[Dia Útil]]="",1,"")))</f>
        <v/>
      </c>
      <c r="O403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4036" s="16"/>
      <c r="Q4036" s="17"/>
    </row>
    <row r="4037" spans="1:17" x14ac:dyDescent="0.25">
      <c r="A4037" s="1">
        <v>47136</v>
      </c>
      <c r="B4037" s="1">
        <f>IF(AND(DCalendário6[[#This Row],[Dia da semana]]&gt;1,DCalendário6[[#This Row],[Dia da semana]]&lt;7,DCalendário6[[#This Row],[Feriados]]=""),DCalendário6[[#This Row],[Dia]],"")</f>
        <v>47136</v>
      </c>
      <c r="C4037" s="16">
        <f>IF(DCalendário6[[#This Row],[Mês]]="","",IF(AND(C4033="",C4034="",C4035="",C4036=""),IF(DCalendário6[[#This Row],[Mês]]=D4036,C4036+1,IF(AND(D4036="",D4037=D4032),C4032+1,1)),IF(AND(C4034="",C4035="",C4036=""),IF(DCalendário6[[#This Row],[Mês]]=D4036,C4036+1,IF(AND(D4036="",D4037=D4033),C4033+1,1)),IF(AND(C4035="",C4036=""),IF(DCalendário6[[#This Row],[Mês]]=D4036,C4036+1,IF(AND(D4036="",D4037=D4034),C4034+1,1)),IF(DCalendário6[[#This Row],[Mês]]=D4036,C4036+1,IF(AND(D4036="",D4037=D4035),C4035+1,1))))))</f>
        <v>13</v>
      </c>
      <c r="D4037" s="14">
        <f>IF(DCalendário6[[#This Row],[Dia Útil]]="","",(MONTH($B4037)))</f>
        <v>1</v>
      </c>
      <c r="E4037" s="14">
        <f t="shared" si="63"/>
        <v>2029</v>
      </c>
      <c r="F4037" s="14">
        <f>MONTH(DCalendário6[[#This Row],[Dia]])</f>
        <v>1</v>
      </c>
      <c r="G4037" s="14" t="str">
        <f>MONTH(DCalendário6[[#This Row],[Dia]])&amp;" - "&amp;DCalendário6[[#This Row],[Ano]]</f>
        <v>1 - 2029</v>
      </c>
      <c r="H4037" s="14">
        <f>IF(DCalendário6[[#This Row],[Dia Útil]]="","",DCalendário6[[#This Row],[Semana Ano]])</f>
        <v>3</v>
      </c>
      <c r="I4037" s="14">
        <f>WEEKNUM(DCalendário6[[#This Row],[Dia]])</f>
        <v>3</v>
      </c>
      <c r="J4037" s="14" cm="1">
        <f t="array" aca="1" ref="J403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037" s="16">
        <f>WEEKDAY(DCalendário6[[#This Row],[Dia]])</f>
        <v>5</v>
      </c>
      <c r="L4037" s="1" t="str">
        <f>IFERROR(VLOOKUP(A4037,Tabela4[],1,0),"")</f>
        <v/>
      </c>
      <c r="M403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47136</v>
      </c>
      <c r="N4037" s="16" t="str">
        <f>IF(DCalendário6[[#This Row],[Dia Útil2]]="Feriado","Feriado",IF(AND(DCalendário6[[#This Row],[Dia Útil]]="",DCalendário6[[#This Row],[Mês Total]]=F4030),N4030+1,IF(DCalendário6[[#This Row],[Dia Útil]]="",1,"")))</f>
        <v/>
      </c>
      <c r="O403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4037" s="16"/>
      <c r="Q4037" s="17"/>
    </row>
    <row r="4038" spans="1:17" x14ac:dyDescent="0.25">
      <c r="A4038" s="1">
        <v>47137</v>
      </c>
      <c r="B4038" s="1">
        <f>IF(AND(DCalendário6[[#This Row],[Dia da semana]]&gt;1,DCalendário6[[#This Row],[Dia da semana]]&lt;7,DCalendário6[[#This Row],[Feriados]]=""),DCalendário6[[#This Row],[Dia]],"")</f>
        <v>47137</v>
      </c>
      <c r="C4038" s="16">
        <f>IF(DCalendário6[[#This Row],[Mês]]="","",IF(AND(C4034="",C4035="",C4036="",C4037=""),IF(DCalendário6[[#This Row],[Mês]]=D4037,C4037+1,IF(AND(D4037="",D4038=D4033),C4033+1,1)),IF(AND(C4035="",C4036="",C4037=""),IF(DCalendário6[[#This Row],[Mês]]=D4037,C4037+1,IF(AND(D4037="",D4038=D4034),C4034+1,1)),IF(AND(C4036="",C4037=""),IF(DCalendário6[[#This Row],[Mês]]=D4037,C4037+1,IF(AND(D4037="",D4038=D4035),C4035+1,1)),IF(DCalendário6[[#This Row],[Mês]]=D4037,C4037+1,IF(AND(D4037="",D4038=D4036),C4036+1,1))))))</f>
        <v>14</v>
      </c>
      <c r="D4038" s="14">
        <f>IF(DCalendário6[[#This Row],[Dia Útil]]="","",(MONTH($B4038)))</f>
        <v>1</v>
      </c>
      <c r="E4038" s="14">
        <f t="shared" si="63"/>
        <v>2029</v>
      </c>
      <c r="F4038" s="14">
        <f>MONTH(DCalendário6[[#This Row],[Dia]])</f>
        <v>1</v>
      </c>
      <c r="G4038" s="14" t="str">
        <f>MONTH(DCalendário6[[#This Row],[Dia]])&amp;" - "&amp;DCalendário6[[#This Row],[Ano]]</f>
        <v>1 - 2029</v>
      </c>
      <c r="H4038" s="14">
        <f>IF(DCalendário6[[#This Row],[Dia Útil]]="","",DCalendário6[[#This Row],[Semana Ano]])</f>
        <v>3</v>
      </c>
      <c r="I4038" s="14">
        <f>WEEKNUM(DCalendário6[[#This Row],[Dia]])</f>
        <v>3</v>
      </c>
      <c r="J4038" s="14" cm="1">
        <f t="array" aca="1" ref="J403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038" s="16">
        <f>WEEKDAY(DCalendário6[[#This Row],[Dia]])</f>
        <v>6</v>
      </c>
      <c r="L4038" s="1" t="str">
        <f>IFERROR(VLOOKUP(A4038,Tabela4[],1,0),"")</f>
        <v/>
      </c>
      <c r="M403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47137</v>
      </c>
      <c r="N4038" s="16" t="str">
        <f>IF(DCalendário6[[#This Row],[Dia Útil2]]="Feriado","Feriado",IF(AND(DCalendário6[[#This Row],[Dia Útil]]="",DCalendário6[[#This Row],[Mês Total]]=F4031),N4031+1,IF(DCalendário6[[#This Row],[Dia Útil]]="",1,"")))</f>
        <v/>
      </c>
      <c r="O403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4038" s="16"/>
      <c r="Q4038" s="17"/>
    </row>
    <row r="4039" spans="1:17" x14ac:dyDescent="0.25">
      <c r="A4039" s="1">
        <v>47138</v>
      </c>
      <c r="B4039" s="1" t="str">
        <f>IF(AND(DCalendário6[[#This Row],[Dia da semana]]&gt;1,DCalendário6[[#This Row],[Dia da semana]]&lt;7,DCalendário6[[#This Row],[Feriados]]=""),DCalendário6[[#This Row],[Dia]],"")</f>
        <v/>
      </c>
      <c r="C4039" s="16" t="str">
        <f>IF(DCalendário6[[#This Row],[Mês]]="","",IF(AND(C4035="",C4036="",C4037="",C4038=""),IF(DCalendário6[[#This Row],[Mês]]=D4038,C4038+1,IF(AND(D4038="",D4039=D4034),C4034+1,1)),IF(AND(C4036="",C4037="",C4038=""),IF(DCalendário6[[#This Row],[Mês]]=D4038,C4038+1,IF(AND(D4038="",D4039=D4035),C4035+1,1)),IF(AND(C4037="",C4038=""),IF(DCalendário6[[#This Row],[Mês]]=D4038,C4038+1,IF(AND(D4038="",D4039=D4036),C4036+1,1)),IF(DCalendário6[[#This Row],[Mês]]=D4038,C4038+1,IF(AND(D4038="",D4039=D4037),C4037+1,1))))))</f>
        <v/>
      </c>
      <c r="D4039" s="14" t="str">
        <f>IF(DCalendário6[[#This Row],[Dia Útil]]="","",(MONTH($B4039)))</f>
        <v/>
      </c>
      <c r="E4039" s="14">
        <f t="shared" si="63"/>
        <v>2029</v>
      </c>
      <c r="F4039" s="14">
        <f>MONTH(DCalendário6[[#This Row],[Dia]])</f>
        <v>1</v>
      </c>
      <c r="G4039" s="14" t="str">
        <f>MONTH(DCalendário6[[#This Row],[Dia]])&amp;" - "&amp;DCalendário6[[#This Row],[Ano]]</f>
        <v>1 - 2029</v>
      </c>
      <c r="H4039" s="14" t="str">
        <f>IF(DCalendário6[[#This Row],[Dia Útil]]="","",DCalendário6[[#This Row],[Semana Ano]])</f>
        <v/>
      </c>
      <c r="I4039" s="14">
        <f>WEEKNUM(DCalendário6[[#This Row],[Dia]])</f>
        <v>3</v>
      </c>
      <c r="J4039" s="14" cm="1">
        <f t="array" aca="1" ref="J403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039" s="16">
        <f>WEEKDAY(DCalendário6[[#This Row],[Dia]])</f>
        <v>7</v>
      </c>
      <c r="L4039" s="1" t="str">
        <f>IFERROR(VLOOKUP(A4039,Tabela4[],1,0),"")</f>
        <v/>
      </c>
      <c r="M403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039" s="16">
        <f>IF(DCalendário6[[#This Row],[Dia Útil2]]="Feriado","Feriado",IF(AND(DCalendário6[[#This Row],[Dia Útil]]="",DCalendário6[[#This Row],[Mês Total]]=F4032),N4032+1,IF(DCalendário6[[#This Row],[Dia Útil]]="",1,"")))</f>
        <v>3</v>
      </c>
      <c r="O403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4039" s="16"/>
      <c r="Q4039" s="17"/>
    </row>
    <row r="4040" spans="1:17" x14ac:dyDescent="0.25">
      <c r="A4040" s="1">
        <v>47139</v>
      </c>
      <c r="B4040" s="1" t="str">
        <f>IF(AND(DCalendário6[[#This Row],[Dia da semana]]&gt;1,DCalendário6[[#This Row],[Dia da semana]]&lt;7,DCalendário6[[#This Row],[Feriados]]=""),DCalendário6[[#This Row],[Dia]],"")</f>
        <v/>
      </c>
      <c r="C4040" s="16" t="str">
        <f>IF(DCalendário6[[#This Row],[Mês]]="","",IF(AND(C4036="",C4037="",C4038="",C4039=""),IF(DCalendário6[[#This Row],[Mês]]=D4039,C4039+1,IF(AND(D4039="",D4040=D4035),C4035+1,1)),IF(AND(C4037="",C4038="",C4039=""),IF(DCalendário6[[#This Row],[Mês]]=D4039,C4039+1,IF(AND(D4039="",D4040=D4036),C4036+1,1)),IF(AND(C4038="",C4039=""),IF(DCalendário6[[#This Row],[Mês]]=D4039,C4039+1,IF(AND(D4039="",D4040=D4037),C4037+1,1)),IF(DCalendário6[[#This Row],[Mês]]=D4039,C4039+1,IF(AND(D4039="",D4040=D4038),C4038+1,1))))))</f>
        <v/>
      </c>
      <c r="D4040" s="14" t="str">
        <f>IF(DCalendário6[[#This Row],[Dia Útil]]="","",(MONTH($B4040)))</f>
        <v/>
      </c>
      <c r="E4040" s="14">
        <f t="shared" si="63"/>
        <v>2029</v>
      </c>
      <c r="F4040" s="14">
        <f>MONTH(DCalendário6[[#This Row],[Dia]])</f>
        <v>1</v>
      </c>
      <c r="G4040" s="14" t="str">
        <f>MONTH(DCalendário6[[#This Row],[Dia]])&amp;" - "&amp;DCalendário6[[#This Row],[Ano]]</f>
        <v>1 - 2029</v>
      </c>
      <c r="H4040" s="14" t="str">
        <f>IF(DCalendário6[[#This Row],[Dia Útil]]="","",DCalendário6[[#This Row],[Semana Ano]])</f>
        <v/>
      </c>
      <c r="I4040" s="14">
        <f>WEEKNUM(DCalendário6[[#This Row],[Dia]])</f>
        <v>4</v>
      </c>
      <c r="J4040" s="14" cm="1">
        <f t="array" aca="1" ref="J404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040" s="16">
        <f>WEEKDAY(DCalendário6[[#This Row],[Dia]])</f>
        <v>1</v>
      </c>
      <c r="L4040" s="1" t="str">
        <f>IFERROR(VLOOKUP(A4040,Tabela4[],1,0),"")</f>
        <v/>
      </c>
      <c r="M404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040" s="16">
        <f>IF(DCalendário6[[#This Row],[Dia Útil2]]="Feriado","Feriado",IF(AND(DCalendário6[[#This Row],[Dia Útil]]="",DCalendário6[[#This Row],[Mês Total]]=F4033),N4033+1,IF(DCalendário6[[#This Row],[Dia Útil]]="",1,"")))</f>
        <v>3</v>
      </c>
      <c r="O404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4040" s="16"/>
      <c r="Q4040" s="17"/>
    </row>
    <row r="4041" spans="1:17" x14ac:dyDescent="0.25">
      <c r="A4041" s="1">
        <v>47140</v>
      </c>
      <c r="B4041" s="1">
        <f>IF(AND(DCalendário6[[#This Row],[Dia da semana]]&gt;1,DCalendário6[[#This Row],[Dia da semana]]&lt;7,DCalendário6[[#This Row],[Feriados]]=""),DCalendário6[[#This Row],[Dia]],"")</f>
        <v>47140</v>
      </c>
      <c r="C4041" s="16">
        <f>IF(DCalendário6[[#This Row],[Mês]]="","",IF(AND(C4037="",C4038="",C4039="",C4040=""),IF(DCalendário6[[#This Row],[Mês]]=D4040,C4040+1,IF(AND(D4040="",D4041=D4036),C4036+1,1)),IF(AND(C4038="",C4039="",C4040=""),IF(DCalendário6[[#This Row],[Mês]]=D4040,C4040+1,IF(AND(D4040="",D4041=D4037),C4037+1,1)),IF(AND(C4039="",C4040=""),IF(DCalendário6[[#This Row],[Mês]]=D4040,C4040+1,IF(AND(D4040="",D4041=D4038),C4038+1,1)),IF(DCalendário6[[#This Row],[Mês]]=D4040,C4040+1,IF(AND(D4040="",D4041=D4039),C4039+1,1))))))</f>
        <v>15</v>
      </c>
      <c r="D4041" s="14">
        <f>IF(DCalendário6[[#This Row],[Dia Útil]]="","",(MONTH($B4041)))</f>
        <v>1</v>
      </c>
      <c r="E4041" s="14">
        <f t="shared" si="63"/>
        <v>2029</v>
      </c>
      <c r="F4041" s="14">
        <f>MONTH(DCalendário6[[#This Row],[Dia]])</f>
        <v>1</v>
      </c>
      <c r="G4041" s="14" t="str">
        <f>MONTH(DCalendário6[[#This Row],[Dia]])&amp;" - "&amp;DCalendário6[[#This Row],[Ano]]</f>
        <v>1 - 2029</v>
      </c>
      <c r="H4041" s="14">
        <f>IF(DCalendário6[[#This Row],[Dia Útil]]="","",DCalendário6[[#This Row],[Semana Ano]])</f>
        <v>4</v>
      </c>
      <c r="I4041" s="14">
        <f>WEEKNUM(DCalendário6[[#This Row],[Dia]])</f>
        <v>4</v>
      </c>
      <c r="J4041" s="14" cm="1">
        <f t="array" aca="1" ref="J404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041" s="16">
        <f>WEEKDAY(DCalendário6[[#This Row],[Dia]])</f>
        <v>2</v>
      </c>
      <c r="L4041" s="1" t="str">
        <f>IFERROR(VLOOKUP(A4041,Tabela4[],1,0),"")</f>
        <v/>
      </c>
      <c r="M404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47140</v>
      </c>
      <c r="N4041" s="16" t="str">
        <f>IF(DCalendário6[[#This Row],[Dia Útil2]]="Feriado","Feriado",IF(AND(DCalendário6[[#This Row],[Dia Útil]]="",DCalendário6[[#This Row],[Mês Total]]=F4034),N4034+1,IF(DCalendário6[[#This Row],[Dia Útil]]="",1,"")))</f>
        <v/>
      </c>
      <c r="O404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4041" s="16"/>
      <c r="Q4041" s="17"/>
    </row>
    <row r="4042" spans="1:17" x14ac:dyDescent="0.25">
      <c r="A4042" s="1">
        <v>47141</v>
      </c>
      <c r="B4042" s="1">
        <f>IF(AND(DCalendário6[[#This Row],[Dia da semana]]&gt;1,DCalendário6[[#This Row],[Dia da semana]]&lt;7,DCalendário6[[#This Row],[Feriados]]=""),DCalendário6[[#This Row],[Dia]],"")</f>
        <v>47141</v>
      </c>
      <c r="C4042" s="16">
        <f>IF(DCalendário6[[#This Row],[Mês]]="","",IF(AND(C4038="",C4039="",C4040="",C4041=""),IF(DCalendário6[[#This Row],[Mês]]=D4041,C4041+1,IF(AND(D4041="",D4042=D4037),C4037+1,1)),IF(AND(C4039="",C4040="",C4041=""),IF(DCalendário6[[#This Row],[Mês]]=D4041,C4041+1,IF(AND(D4041="",D4042=D4038),C4038+1,1)),IF(AND(C4040="",C4041=""),IF(DCalendário6[[#This Row],[Mês]]=D4041,C4041+1,IF(AND(D4041="",D4042=D4039),C4039+1,1)),IF(DCalendário6[[#This Row],[Mês]]=D4041,C4041+1,IF(AND(D4041="",D4042=D4040),C4040+1,1))))))</f>
        <v>16</v>
      </c>
      <c r="D4042" s="14">
        <f>IF(DCalendário6[[#This Row],[Dia Útil]]="","",(MONTH($B4042)))</f>
        <v>1</v>
      </c>
      <c r="E4042" s="14">
        <f t="shared" si="63"/>
        <v>2029</v>
      </c>
      <c r="F4042" s="14">
        <f>MONTH(DCalendário6[[#This Row],[Dia]])</f>
        <v>1</v>
      </c>
      <c r="G4042" s="14" t="str">
        <f>MONTH(DCalendário6[[#This Row],[Dia]])&amp;" - "&amp;DCalendário6[[#This Row],[Ano]]</f>
        <v>1 - 2029</v>
      </c>
      <c r="H4042" s="14">
        <f>IF(DCalendário6[[#This Row],[Dia Útil]]="","",DCalendário6[[#This Row],[Semana Ano]])</f>
        <v>4</v>
      </c>
      <c r="I4042" s="14">
        <f>WEEKNUM(DCalendário6[[#This Row],[Dia]])</f>
        <v>4</v>
      </c>
      <c r="J4042" s="14" cm="1">
        <f t="array" aca="1" ref="J404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042" s="16">
        <f>WEEKDAY(DCalendário6[[#This Row],[Dia]])</f>
        <v>3</v>
      </c>
      <c r="L4042" s="1" t="str">
        <f>IFERROR(VLOOKUP(A4042,Tabela4[],1,0),"")</f>
        <v/>
      </c>
      <c r="M404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47141</v>
      </c>
      <c r="N4042" s="16" t="str">
        <f>IF(DCalendário6[[#This Row],[Dia Útil2]]="Feriado","Feriado",IF(AND(DCalendário6[[#This Row],[Dia Útil]]="",DCalendário6[[#This Row],[Mês Total]]=F4035),N4035+1,IF(DCalendário6[[#This Row],[Dia Útil]]="",1,"")))</f>
        <v/>
      </c>
      <c r="O404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4042" s="16"/>
      <c r="Q4042" s="17"/>
    </row>
    <row r="4043" spans="1:17" x14ac:dyDescent="0.25">
      <c r="A4043" s="1">
        <v>47142</v>
      </c>
      <c r="B4043" s="1">
        <f>IF(AND(DCalendário6[[#This Row],[Dia da semana]]&gt;1,DCalendário6[[#This Row],[Dia da semana]]&lt;7,DCalendário6[[#This Row],[Feriados]]=""),DCalendário6[[#This Row],[Dia]],"")</f>
        <v>47142</v>
      </c>
      <c r="C4043" s="16">
        <f>IF(DCalendário6[[#This Row],[Mês]]="","",IF(AND(C4039="",C4040="",C4041="",C4042=""),IF(DCalendário6[[#This Row],[Mês]]=D4042,C4042+1,IF(AND(D4042="",D4043=D4038),C4038+1,1)),IF(AND(C4040="",C4041="",C4042=""),IF(DCalendário6[[#This Row],[Mês]]=D4042,C4042+1,IF(AND(D4042="",D4043=D4039),C4039+1,1)),IF(AND(C4041="",C4042=""),IF(DCalendário6[[#This Row],[Mês]]=D4042,C4042+1,IF(AND(D4042="",D4043=D4040),C4040+1,1)),IF(DCalendário6[[#This Row],[Mês]]=D4042,C4042+1,IF(AND(D4042="",D4043=D4041),C4041+1,1))))))</f>
        <v>17</v>
      </c>
      <c r="D4043" s="14">
        <f>IF(DCalendário6[[#This Row],[Dia Útil]]="","",(MONTH($B4043)))</f>
        <v>1</v>
      </c>
      <c r="E4043" s="14">
        <f t="shared" si="63"/>
        <v>2029</v>
      </c>
      <c r="F4043" s="14">
        <f>MONTH(DCalendário6[[#This Row],[Dia]])</f>
        <v>1</v>
      </c>
      <c r="G4043" s="14" t="str">
        <f>MONTH(DCalendário6[[#This Row],[Dia]])&amp;" - "&amp;DCalendário6[[#This Row],[Ano]]</f>
        <v>1 - 2029</v>
      </c>
      <c r="H4043" s="14">
        <f>IF(DCalendário6[[#This Row],[Dia Útil]]="","",DCalendário6[[#This Row],[Semana Ano]])</f>
        <v>4</v>
      </c>
      <c r="I4043" s="14">
        <f>WEEKNUM(DCalendário6[[#This Row],[Dia]])</f>
        <v>4</v>
      </c>
      <c r="J4043" s="14" cm="1">
        <f t="array" aca="1" ref="J404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043" s="16">
        <f>WEEKDAY(DCalendário6[[#This Row],[Dia]])</f>
        <v>4</v>
      </c>
      <c r="L4043" s="1" t="str">
        <f>IFERROR(VLOOKUP(A4043,Tabela4[],1,0),"")</f>
        <v/>
      </c>
      <c r="M404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47142</v>
      </c>
      <c r="N4043" s="16" t="str">
        <f>IF(DCalendário6[[#This Row],[Dia Útil2]]="Feriado","Feriado",IF(AND(DCalendário6[[#This Row],[Dia Útil]]="",DCalendário6[[#This Row],[Mês Total]]=F4036),N4036+1,IF(DCalendário6[[#This Row],[Dia Útil]]="",1,"")))</f>
        <v/>
      </c>
      <c r="O404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4043" s="16"/>
      <c r="Q4043" s="17"/>
    </row>
    <row r="4044" spans="1:17" x14ac:dyDescent="0.25">
      <c r="A4044" s="1">
        <v>47143</v>
      </c>
      <c r="B4044" s="1">
        <f>IF(AND(DCalendário6[[#This Row],[Dia da semana]]&gt;1,DCalendário6[[#This Row],[Dia da semana]]&lt;7,DCalendário6[[#This Row],[Feriados]]=""),DCalendário6[[#This Row],[Dia]],"")</f>
        <v>47143</v>
      </c>
      <c r="C4044" s="16">
        <f>IF(DCalendário6[[#This Row],[Mês]]="","",IF(AND(C4040="",C4041="",C4042="",C4043=""),IF(DCalendário6[[#This Row],[Mês]]=D4043,C4043+1,IF(AND(D4043="",D4044=D4039),C4039+1,1)),IF(AND(C4041="",C4042="",C4043=""),IF(DCalendário6[[#This Row],[Mês]]=D4043,C4043+1,IF(AND(D4043="",D4044=D4040),C4040+1,1)),IF(AND(C4042="",C4043=""),IF(DCalendário6[[#This Row],[Mês]]=D4043,C4043+1,IF(AND(D4043="",D4044=D4041),C4041+1,1)),IF(DCalendário6[[#This Row],[Mês]]=D4043,C4043+1,IF(AND(D4043="",D4044=D4042),C4042+1,1))))))</f>
        <v>18</v>
      </c>
      <c r="D4044" s="14">
        <f>IF(DCalendário6[[#This Row],[Dia Útil]]="","",(MONTH($B4044)))</f>
        <v>1</v>
      </c>
      <c r="E4044" s="14">
        <f t="shared" si="63"/>
        <v>2029</v>
      </c>
      <c r="F4044" s="14">
        <f>MONTH(DCalendário6[[#This Row],[Dia]])</f>
        <v>1</v>
      </c>
      <c r="G4044" s="14" t="str">
        <f>MONTH(DCalendário6[[#This Row],[Dia]])&amp;" - "&amp;DCalendário6[[#This Row],[Ano]]</f>
        <v>1 - 2029</v>
      </c>
      <c r="H4044" s="14">
        <f>IF(DCalendário6[[#This Row],[Dia Útil]]="","",DCalendário6[[#This Row],[Semana Ano]])</f>
        <v>4</v>
      </c>
      <c r="I4044" s="14">
        <f>WEEKNUM(DCalendário6[[#This Row],[Dia]])</f>
        <v>4</v>
      </c>
      <c r="J4044" s="14" cm="1">
        <f t="array" aca="1" ref="J404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044" s="16">
        <f>WEEKDAY(DCalendário6[[#This Row],[Dia]])</f>
        <v>5</v>
      </c>
      <c r="L4044" s="1" t="str">
        <f>IFERROR(VLOOKUP(A4044,Tabela4[],1,0),"")</f>
        <v/>
      </c>
      <c r="M404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47143</v>
      </c>
      <c r="N4044" s="16" t="str">
        <f>IF(DCalendário6[[#This Row],[Dia Útil2]]="Feriado","Feriado",IF(AND(DCalendário6[[#This Row],[Dia Útil]]="",DCalendário6[[#This Row],[Mês Total]]=F4037),N4037+1,IF(DCalendário6[[#This Row],[Dia Útil]]="",1,"")))</f>
        <v/>
      </c>
      <c r="O404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4044" s="16"/>
      <c r="Q4044" s="17"/>
    </row>
    <row r="4045" spans="1:17" x14ac:dyDescent="0.25">
      <c r="A4045" s="1">
        <v>47144</v>
      </c>
      <c r="B4045" s="1">
        <f>IF(AND(DCalendário6[[#This Row],[Dia da semana]]&gt;1,DCalendário6[[#This Row],[Dia da semana]]&lt;7,DCalendário6[[#This Row],[Feriados]]=""),DCalendário6[[#This Row],[Dia]],"")</f>
        <v>47144</v>
      </c>
      <c r="C4045" s="16">
        <f>IF(DCalendário6[[#This Row],[Mês]]="","",IF(AND(C4041="",C4042="",C4043="",C4044=""),IF(DCalendário6[[#This Row],[Mês]]=D4044,C4044+1,IF(AND(D4044="",D4045=D4040),C4040+1,1)),IF(AND(C4042="",C4043="",C4044=""),IF(DCalendário6[[#This Row],[Mês]]=D4044,C4044+1,IF(AND(D4044="",D4045=D4041),C4041+1,1)),IF(AND(C4043="",C4044=""),IF(DCalendário6[[#This Row],[Mês]]=D4044,C4044+1,IF(AND(D4044="",D4045=D4042),C4042+1,1)),IF(DCalendário6[[#This Row],[Mês]]=D4044,C4044+1,IF(AND(D4044="",D4045=D4043),C4043+1,1))))))</f>
        <v>19</v>
      </c>
      <c r="D4045" s="14">
        <f>IF(DCalendário6[[#This Row],[Dia Útil]]="","",(MONTH($B4045)))</f>
        <v>1</v>
      </c>
      <c r="E4045" s="14">
        <f t="shared" si="63"/>
        <v>2029</v>
      </c>
      <c r="F4045" s="14">
        <f>MONTH(DCalendário6[[#This Row],[Dia]])</f>
        <v>1</v>
      </c>
      <c r="G4045" s="14" t="str">
        <f>MONTH(DCalendário6[[#This Row],[Dia]])&amp;" - "&amp;DCalendário6[[#This Row],[Ano]]</f>
        <v>1 - 2029</v>
      </c>
      <c r="H4045" s="14">
        <f>IF(DCalendário6[[#This Row],[Dia Útil]]="","",DCalendário6[[#This Row],[Semana Ano]])</f>
        <v>4</v>
      </c>
      <c r="I4045" s="14">
        <f>WEEKNUM(DCalendário6[[#This Row],[Dia]])</f>
        <v>4</v>
      </c>
      <c r="J4045" s="14" cm="1">
        <f t="array" aca="1" ref="J404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045" s="16">
        <f>WEEKDAY(DCalendário6[[#This Row],[Dia]])</f>
        <v>6</v>
      </c>
      <c r="L4045" s="1" t="str">
        <f>IFERROR(VLOOKUP(A4045,Tabela4[],1,0),"")</f>
        <v/>
      </c>
      <c r="M404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47144</v>
      </c>
      <c r="N4045" s="16" t="str">
        <f>IF(DCalendário6[[#This Row],[Dia Útil2]]="Feriado","Feriado",IF(AND(DCalendário6[[#This Row],[Dia Útil]]="",DCalendário6[[#This Row],[Mês Total]]=F4038),N4038+1,IF(DCalendário6[[#This Row],[Dia Útil]]="",1,"")))</f>
        <v/>
      </c>
      <c r="O404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4045" s="16"/>
      <c r="Q4045" s="17"/>
    </row>
    <row r="4046" spans="1:17" x14ac:dyDescent="0.25">
      <c r="A4046" s="1">
        <v>47145</v>
      </c>
      <c r="B4046" s="1" t="str">
        <f>IF(AND(DCalendário6[[#This Row],[Dia da semana]]&gt;1,DCalendário6[[#This Row],[Dia da semana]]&lt;7,DCalendário6[[#This Row],[Feriados]]=""),DCalendário6[[#This Row],[Dia]],"")</f>
        <v/>
      </c>
      <c r="C4046" s="16" t="str">
        <f>IF(DCalendário6[[#This Row],[Mês]]="","",IF(AND(C4042="",C4043="",C4044="",C4045=""),IF(DCalendário6[[#This Row],[Mês]]=D4045,C4045+1,IF(AND(D4045="",D4046=D4041),C4041+1,1)),IF(AND(C4043="",C4044="",C4045=""),IF(DCalendário6[[#This Row],[Mês]]=D4045,C4045+1,IF(AND(D4045="",D4046=D4042),C4042+1,1)),IF(AND(C4044="",C4045=""),IF(DCalendário6[[#This Row],[Mês]]=D4045,C4045+1,IF(AND(D4045="",D4046=D4043),C4043+1,1)),IF(DCalendário6[[#This Row],[Mês]]=D4045,C4045+1,IF(AND(D4045="",D4046=D4044),C4044+1,1))))))</f>
        <v/>
      </c>
      <c r="D4046" s="14" t="str">
        <f>IF(DCalendário6[[#This Row],[Dia Útil]]="","",(MONTH($B4046)))</f>
        <v/>
      </c>
      <c r="E4046" s="14">
        <f t="shared" si="63"/>
        <v>2029</v>
      </c>
      <c r="F4046" s="14">
        <f>MONTH(DCalendário6[[#This Row],[Dia]])</f>
        <v>1</v>
      </c>
      <c r="G4046" s="14" t="str">
        <f>MONTH(DCalendário6[[#This Row],[Dia]])&amp;" - "&amp;DCalendário6[[#This Row],[Ano]]</f>
        <v>1 - 2029</v>
      </c>
      <c r="H4046" s="14" t="str">
        <f>IF(DCalendário6[[#This Row],[Dia Útil]]="","",DCalendário6[[#This Row],[Semana Ano]])</f>
        <v/>
      </c>
      <c r="I4046" s="14">
        <f>WEEKNUM(DCalendário6[[#This Row],[Dia]])</f>
        <v>4</v>
      </c>
      <c r="J4046" s="14" cm="1">
        <f t="array" aca="1" ref="J404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046" s="16">
        <f>WEEKDAY(DCalendário6[[#This Row],[Dia]])</f>
        <v>7</v>
      </c>
      <c r="L4046" s="1" t="str">
        <f>IFERROR(VLOOKUP(A4046,Tabela4[],1,0),"")</f>
        <v/>
      </c>
      <c r="M404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046" s="16">
        <f>IF(DCalendário6[[#This Row],[Dia Útil2]]="Feriado","Feriado",IF(AND(DCalendário6[[#This Row],[Dia Útil]]="",DCalendário6[[#This Row],[Mês Total]]=F4039),N4039+1,IF(DCalendário6[[#This Row],[Dia Útil]]="",1,"")))</f>
        <v>4</v>
      </c>
      <c r="O404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4046" s="16"/>
      <c r="Q4046" s="17"/>
    </row>
    <row r="4047" spans="1:17" x14ac:dyDescent="0.25">
      <c r="A4047" s="1">
        <v>47146</v>
      </c>
      <c r="B4047" s="1" t="str">
        <f>IF(AND(DCalendário6[[#This Row],[Dia da semana]]&gt;1,DCalendário6[[#This Row],[Dia da semana]]&lt;7,DCalendário6[[#This Row],[Feriados]]=""),DCalendário6[[#This Row],[Dia]],"")</f>
        <v/>
      </c>
      <c r="C4047" s="16" t="str">
        <f>IF(DCalendário6[[#This Row],[Mês]]="","",IF(AND(C4043="",C4044="",C4045="",C4046=""),IF(DCalendário6[[#This Row],[Mês]]=D4046,C4046+1,IF(AND(D4046="",D4047=D4042),C4042+1,1)),IF(AND(C4044="",C4045="",C4046=""),IF(DCalendário6[[#This Row],[Mês]]=D4046,C4046+1,IF(AND(D4046="",D4047=D4043),C4043+1,1)),IF(AND(C4045="",C4046=""),IF(DCalendário6[[#This Row],[Mês]]=D4046,C4046+1,IF(AND(D4046="",D4047=D4044),C4044+1,1)),IF(DCalendário6[[#This Row],[Mês]]=D4046,C4046+1,IF(AND(D4046="",D4047=D4045),C4045+1,1))))))</f>
        <v/>
      </c>
      <c r="D4047" s="14" t="str">
        <f>IF(DCalendário6[[#This Row],[Dia Útil]]="","",(MONTH($B4047)))</f>
        <v/>
      </c>
      <c r="E4047" s="14">
        <f t="shared" si="63"/>
        <v>2029</v>
      </c>
      <c r="F4047" s="14">
        <f>MONTH(DCalendário6[[#This Row],[Dia]])</f>
        <v>1</v>
      </c>
      <c r="G4047" s="14" t="str">
        <f>MONTH(DCalendário6[[#This Row],[Dia]])&amp;" - "&amp;DCalendário6[[#This Row],[Ano]]</f>
        <v>1 - 2029</v>
      </c>
      <c r="H4047" s="14" t="str">
        <f>IF(DCalendário6[[#This Row],[Dia Útil]]="","",DCalendário6[[#This Row],[Semana Ano]])</f>
        <v/>
      </c>
      <c r="I4047" s="14">
        <f>WEEKNUM(DCalendário6[[#This Row],[Dia]])</f>
        <v>5</v>
      </c>
      <c r="J4047" s="14" cm="1">
        <f t="array" aca="1" ref="J404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047" s="16">
        <f>WEEKDAY(DCalendário6[[#This Row],[Dia]])</f>
        <v>1</v>
      </c>
      <c r="L4047" s="1" t="str">
        <f>IFERROR(VLOOKUP(A4047,Tabela4[],1,0),"")</f>
        <v/>
      </c>
      <c r="M404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047" s="16">
        <f>IF(DCalendário6[[#This Row],[Dia Útil2]]="Feriado","Feriado",IF(AND(DCalendário6[[#This Row],[Dia Útil]]="",DCalendário6[[#This Row],[Mês Total]]=F4040),N4040+1,IF(DCalendário6[[#This Row],[Dia Útil]]="",1,"")))</f>
        <v>4</v>
      </c>
      <c r="O404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4047" s="16"/>
      <c r="Q4047" s="17"/>
    </row>
    <row r="4048" spans="1:17" x14ac:dyDescent="0.25">
      <c r="A4048" s="1">
        <v>47147</v>
      </c>
      <c r="B4048" s="1">
        <f>IF(AND(DCalendário6[[#This Row],[Dia da semana]]&gt;1,DCalendário6[[#This Row],[Dia da semana]]&lt;7,DCalendário6[[#This Row],[Feriados]]=""),DCalendário6[[#This Row],[Dia]],"")</f>
        <v>47147</v>
      </c>
      <c r="C4048" s="16">
        <f>IF(DCalendário6[[#This Row],[Mês]]="","",IF(AND(C4044="",C4045="",C4046="",C4047=""),IF(DCalendário6[[#This Row],[Mês]]=D4047,C4047+1,IF(AND(D4047="",D4048=D4043),C4043+1,1)),IF(AND(C4045="",C4046="",C4047=""),IF(DCalendário6[[#This Row],[Mês]]=D4047,C4047+1,IF(AND(D4047="",D4048=D4044),C4044+1,1)),IF(AND(C4046="",C4047=""),IF(DCalendário6[[#This Row],[Mês]]=D4047,C4047+1,IF(AND(D4047="",D4048=D4045),C4045+1,1)),IF(DCalendário6[[#This Row],[Mês]]=D4047,C4047+1,IF(AND(D4047="",D4048=D4046),C4046+1,1))))))</f>
        <v>20</v>
      </c>
      <c r="D4048" s="14">
        <f>IF(DCalendário6[[#This Row],[Dia Útil]]="","",(MONTH($B4048)))</f>
        <v>1</v>
      </c>
      <c r="E4048" s="14">
        <f t="shared" si="63"/>
        <v>2029</v>
      </c>
      <c r="F4048" s="14">
        <f>MONTH(DCalendário6[[#This Row],[Dia]])</f>
        <v>1</v>
      </c>
      <c r="G4048" s="14" t="str">
        <f>MONTH(DCalendário6[[#This Row],[Dia]])&amp;" - "&amp;DCalendário6[[#This Row],[Ano]]</f>
        <v>1 - 2029</v>
      </c>
      <c r="H4048" s="14">
        <f>IF(DCalendário6[[#This Row],[Dia Útil]]="","",DCalendário6[[#This Row],[Semana Ano]])</f>
        <v>5</v>
      </c>
      <c r="I4048" s="14">
        <f>WEEKNUM(DCalendário6[[#This Row],[Dia]])</f>
        <v>5</v>
      </c>
      <c r="J4048" s="14" cm="1">
        <f t="array" aca="1" ref="J404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048" s="16">
        <f>WEEKDAY(DCalendário6[[#This Row],[Dia]])</f>
        <v>2</v>
      </c>
      <c r="L4048" s="1" t="str">
        <f>IFERROR(VLOOKUP(A4048,Tabela4[],1,0),"")</f>
        <v/>
      </c>
      <c r="M404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47147</v>
      </c>
      <c r="N4048" s="16" t="str">
        <f>IF(DCalendário6[[#This Row],[Dia Útil2]]="Feriado","Feriado",IF(AND(DCalendário6[[#This Row],[Dia Útil]]="",DCalendário6[[#This Row],[Mês Total]]=F4041),N4041+1,IF(DCalendário6[[#This Row],[Dia Útil]]="",1,"")))</f>
        <v/>
      </c>
      <c r="O404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4048" s="16"/>
      <c r="Q4048" s="17"/>
    </row>
    <row r="4049" spans="1:17" x14ac:dyDescent="0.25">
      <c r="A4049" s="1">
        <v>47148</v>
      </c>
      <c r="B4049" s="1">
        <f>IF(AND(DCalendário6[[#This Row],[Dia da semana]]&gt;1,DCalendário6[[#This Row],[Dia da semana]]&lt;7,DCalendário6[[#This Row],[Feriados]]=""),DCalendário6[[#This Row],[Dia]],"")</f>
        <v>47148</v>
      </c>
      <c r="C4049" s="16">
        <f>IF(DCalendário6[[#This Row],[Mês]]="","",IF(AND(C4045="",C4046="",C4047="",C4048=""),IF(DCalendário6[[#This Row],[Mês]]=D4048,C4048+1,IF(AND(D4048="",D4049=D4044),C4044+1,1)),IF(AND(C4046="",C4047="",C4048=""),IF(DCalendário6[[#This Row],[Mês]]=D4048,C4048+1,IF(AND(D4048="",D4049=D4045),C4045+1,1)),IF(AND(C4047="",C4048=""),IF(DCalendário6[[#This Row],[Mês]]=D4048,C4048+1,IF(AND(D4048="",D4049=D4046),C4046+1,1)),IF(DCalendário6[[#This Row],[Mês]]=D4048,C4048+1,IF(AND(D4048="",D4049=D4047),C4047+1,1))))))</f>
        <v>21</v>
      </c>
      <c r="D4049" s="14">
        <f>IF(DCalendário6[[#This Row],[Dia Útil]]="","",(MONTH($B4049)))</f>
        <v>1</v>
      </c>
      <c r="E4049" s="14">
        <f t="shared" si="63"/>
        <v>2029</v>
      </c>
      <c r="F4049" s="14">
        <f>MONTH(DCalendário6[[#This Row],[Dia]])</f>
        <v>1</v>
      </c>
      <c r="G4049" s="14" t="str">
        <f>MONTH(DCalendário6[[#This Row],[Dia]])&amp;" - "&amp;DCalendário6[[#This Row],[Ano]]</f>
        <v>1 - 2029</v>
      </c>
      <c r="H4049" s="14">
        <f>IF(DCalendário6[[#This Row],[Dia Útil]]="","",DCalendário6[[#This Row],[Semana Ano]])</f>
        <v>5</v>
      </c>
      <c r="I4049" s="14">
        <f>WEEKNUM(DCalendário6[[#This Row],[Dia]])</f>
        <v>5</v>
      </c>
      <c r="J4049" s="14" cm="1">
        <f t="array" aca="1" ref="J404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049" s="16">
        <f>WEEKDAY(DCalendário6[[#This Row],[Dia]])</f>
        <v>3</v>
      </c>
      <c r="L4049" s="1" t="str">
        <f>IFERROR(VLOOKUP(A4049,Tabela4[],1,0),"")</f>
        <v/>
      </c>
      <c r="M404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47148</v>
      </c>
      <c r="N4049" s="16" t="str">
        <f>IF(DCalendário6[[#This Row],[Dia Útil2]]="Feriado","Feriado",IF(AND(DCalendário6[[#This Row],[Dia Útil]]="",DCalendário6[[#This Row],[Mês Total]]=F4042),N4042+1,IF(DCalendário6[[#This Row],[Dia Útil]]="",1,"")))</f>
        <v/>
      </c>
      <c r="O404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21</v>
      </c>
      <c r="P4049" s="16"/>
      <c r="Q4049" s="17"/>
    </row>
    <row r="4050" spans="1:17" x14ac:dyDescent="0.25">
      <c r="A4050" s="1">
        <v>47149</v>
      </c>
      <c r="B4050" s="1">
        <f>IF(AND(DCalendário6[[#This Row],[Dia da semana]]&gt;1,DCalendário6[[#This Row],[Dia da semana]]&lt;7,DCalendário6[[#This Row],[Feriados]]=""),DCalendário6[[#This Row],[Dia]],"")</f>
        <v>47149</v>
      </c>
      <c r="C4050" s="16">
        <f>IF(DCalendário6[[#This Row],[Mês]]="","",IF(AND(C4046="",C4047="",C4048="",C4049=""),IF(DCalendário6[[#This Row],[Mês]]=D4049,C4049+1,IF(AND(D4049="",D4050=D4045),C4045+1,1)),IF(AND(C4047="",C4048="",C4049=""),IF(DCalendário6[[#This Row],[Mês]]=D4049,C4049+1,IF(AND(D4049="",D4050=D4046),C4046+1,1)),IF(AND(C4048="",C4049=""),IF(DCalendário6[[#This Row],[Mês]]=D4049,C4049+1,IF(AND(D4049="",D4050=D4047),C4047+1,1)),IF(DCalendário6[[#This Row],[Mês]]=D4049,C4049+1,IF(AND(D4049="",D4050=D4048),C4048+1,1))))))</f>
        <v>22</v>
      </c>
      <c r="D4050" s="14">
        <f>IF(DCalendário6[[#This Row],[Dia Útil]]="","",(MONTH($B4050)))</f>
        <v>1</v>
      </c>
      <c r="E4050" s="14">
        <f t="shared" si="63"/>
        <v>2029</v>
      </c>
      <c r="F4050" s="14">
        <f>MONTH(DCalendário6[[#This Row],[Dia]])</f>
        <v>1</v>
      </c>
      <c r="G4050" s="14" t="str">
        <f>MONTH(DCalendário6[[#This Row],[Dia]])&amp;" - "&amp;DCalendário6[[#This Row],[Ano]]</f>
        <v>1 - 2029</v>
      </c>
      <c r="H4050" s="14">
        <f>IF(DCalendário6[[#This Row],[Dia Útil]]="","",DCalendário6[[#This Row],[Semana Ano]])</f>
        <v>5</v>
      </c>
      <c r="I4050" s="14">
        <f>WEEKNUM(DCalendário6[[#This Row],[Dia]])</f>
        <v>5</v>
      </c>
      <c r="J4050" s="14" cm="1">
        <f t="array" aca="1" ref="J405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050" s="16">
        <f>WEEKDAY(DCalendário6[[#This Row],[Dia]])</f>
        <v>4</v>
      </c>
      <c r="L4050" s="1" t="str">
        <f>IFERROR(VLOOKUP(A4050,Tabela4[],1,0),"")</f>
        <v/>
      </c>
      <c r="M405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47149</v>
      </c>
      <c r="N4050" s="16" t="str">
        <f>IF(DCalendário6[[#This Row],[Dia Útil2]]="Feriado","Feriado",IF(AND(DCalendário6[[#This Row],[Dia Útil]]="",DCalendário6[[#This Row],[Mês Total]]=F4043),N4043+1,IF(DCalendário6[[#This Row],[Dia Útil]]="",1,"")))</f>
        <v/>
      </c>
      <c r="O405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22</v>
      </c>
      <c r="P4050" s="16"/>
      <c r="Q4050" s="17"/>
    </row>
    <row r="4051" spans="1:17" x14ac:dyDescent="0.25">
      <c r="A4051" s="1">
        <v>47150</v>
      </c>
      <c r="B4051" s="1">
        <f>IF(AND(DCalendário6[[#This Row],[Dia da semana]]&gt;1,DCalendário6[[#This Row],[Dia da semana]]&lt;7,DCalendário6[[#This Row],[Feriados]]=""),DCalendário6[[#This Row],[Dia]],"")</f>
        <v>47150</v>
      </c>
      <c r="C4051" s="16">
        <f>IF(DCalendário6[[#This Row],[Mês]]="","",IF(AND(C4047="",C4048="",C4049="",C4050=""),IF(DCalendário6[[#This Row],[Mês]]=D4050,C4050+1,IF(AND(D4050="",D4051=D4046),C4046+1,1)),IF(AND(C4048="",C4049="",C4050=""),IF(DCalendário6[[#This Row],[Mês]]=D4050,C4050+1,IF(AND(D4050="",D4051=D4047),C4047+1,1)),IF(AND(C4049="",C4050=""),IF(DCalendário6[[#This Row],[Mês]]=D4050,C4050+1,IF(AND(D4050="",D4051=D4048),C4048+1,1)),IF(DCalendário6[[#This Row],[Mês]]=D4050,C4050+1,IF(AND(D4050="",D4051=D4049),C4049+1,1))))))</f>
        <v>1</v>
      </c>
      <c r="D4051" s="14">
        <f>IF(DCalendário6[[#This Row],[Dia Útil]]="","",(MONTH($B4051)))</f>
        <v>2</v>
      </c>
      <c r="E4051" s="14">
        <f t="shared" ref="E4051:E4114" si="64">YEAR($A4051)</f>
        <v>2029</v>
      </c>
      <c r="F4051" s="14">
        <f>MONTH(DCalendário6[[#This Row],[Dia]])</f>
        <v>2</v>
      </c>
      <c r="G4051" s="14" t="str">
        <f>MONTH(DCalendário6[[#This Row],[Dia]])&amp;" - "&amp;DCalendário6[[#This Row],[Ano]]</f>
        <v>2 - 2029</v>
      </c>
      <c r="H4051" s="14">
        <f>IF(DCalendário6[[#This Row],[Dia Útil]]="","",DCalendário6[[#This Row],[Semana Ano]])</f>
        <v>5</v>
      </c>
      <c r="I4051" s="14">
        <f>WEEKNUM(DCalendário6[[#This Row],[Dia]])</f>
        <v>5</v>
      </c>
      <c r="J4051" s="14" cm="1">
        <f t="array" aca="1" ref="J405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051" s="16">
        <f>WEEKDAY(DCalendário6[[#This Row],[Dia]])</f>
        <v>5</v>
      </c>
      <c r="L4051" s="1" t="str">
        <f>IFERROR(VLOOKUP(A4051,Tabela4[],1,0),"")</f>
        <v/>
      </c>
      <c r="M405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47150</v>
      </c>
      <c r="N4051" s="16" t="str">
        <f>IF(DCalendário6[[#This Row],[Dia Útil2]]="Feriado","Feriado",IF(AND(DCalendário6[[#This Row],[Dia Útil]]="",DCalendário6[[#This Row],[Mês Total]]=F4044),N4044+1,IF(DCalendário6[[#This Row],[Dia Útil]]="",1,"")))</f>
        <v/>
      </c>
      <c r="O405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4051" s="16"/>
      <c r="Q4051" s="17"/>
    </row>
    <row r="4052" spans="1:17" x14ac:dyDescent="0.25">
      <c r="A4052" s="1">
        <v>47151</v>
      </c>
      <c r="B4052" s="1">
        <f>IF(AND(DCalendário6[[#This Row],[Dia da semana]]&gt;1,DCalendário6[[#This Row],[Dia da semana]]&lt;7,DCalendário6[[#This Row],[Feriados]]=""),DCalendário6[[#This Row],[Dia]],"")</f>
        <v>47151</v>
      </c>
      <c r="C4052" s="16">
        <f>IF(DCalendário6[[#This Row],[Mês]]="","",IF(AND(C4048="",C4049="",C4050="",C4051=""),IF(DCalendário6[[#This Row],[Mês]]=D4051,C4051+1,IF(AND(D4051="",D4052=D4047),C4047+1,1)),IF(AND(C4049="",C4050="",C4051=""),IF(DCalendário6[[#This Row],[Mês]]=D4051,C4051+1,IF(AND(D4051="",D4052=D4048),C4048+1,1)),IF(AND(C4050="",C4051=""),IF(DCalendário6[[#This Row],[Mês]]=D4051,C4051+1,IF(AND(D4051="",D4052=D4049),C4049+1,1)),IF(DCalendário6[[#This Row],[Mês]]=D4051,C4051+1,IF(AND(D4051="",D4052=D4050),C4050+1,1))))))</f>
        <v>2</v>
      </c>
      <c r="D4052" s="14">
        <f>IF(DCalendário6[[#This Row],[Dia Útil]]="","",(MONTH($B4052)))</f>
        <v>2</v>
      </c>
      <c r="E4052" s="14">
        <f t="shared" si="64"/>
        <v>2029</v>
      </c>
      <c r="F4052" s="14">
        <f>MONTH(DCalendário6[[#This Row],[Dia]])</f>
        <v>2</v>
      </c>
      <c r="G4052" s="14" t="str">
        <f>MONTH(DCalendário6[[#This Row],[Dia]])&amp;" - "&amp;DCalendário6[[#This Row],[Ano]]</f>
        <v>2 - 2029</v>
      </c>
      <c r="H4052" s="14">
        <f>IF(DCalendário6[[#This Row],[Dia Útil]]="","",DCalendário6[[#This Row],[Semana Ano]])</f>
        <v>5</v>
      </c>
      <c r="I4052" s="14">
        <f>WEEKNUM(DCalendário6[[#This Row],[Dia]])</f>
        <v>5</v>
      </c>
      <c r="J4052" s="14" cm="1">
        <f t="array" aca="1" ref="J405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052" s="16">
        <f>WEEKDAY(DCalendário6[[#This Row],[Dia]])</f>
        <v>6</v>
      </c>
      <c r="L4052" s="1" t="str">
        <f>IFERROR(VLOOKUP(A4052,Tabela4[],1,0),"")</f>
        <v/>
      </c>
      <c r="M405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47151</v>
      </c>
      <c r="N4052" s="16" t="str">
        <f>IF(DCalendário6[[#This Row],[Dia Útil2]]="Feriado","Feriado",IF(AND(DCalendário6[[#This Row],[Dia Útil]]="",DCalendário6[[#This Row],[Mês Total]]=F4045),N4045+1,IF(DCalendário6[[#This Row],[Dia Útil]]="",1,"")))</f>
        <v/>
      </c>
      <c r="O405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4052" s="16"/>
      <c r="Q4052" s="17"/>
    </row>
    <row r="4053" spans="1:17" x14ac:dyDescent="0.25">
      <c r="A4053" s="1">
        <v>47152</v>
      </c>
      <c r="B4053" s="1" t="str">
        <f>IF(AND(DCalendário6[[#This Row],[Dia da semana]]&gt;1,DCalendário6[[#This Row],[Dia da semana]]&lt;7,DCalendário6[[#This Row],[Feriados]]=""),DCalendário6[[#This Row],[Dia]],"")</f>
        <v/>
      </c>
      <c r="C4053" s="16" t="str">
        <f>IF(DCalendário6[[#This Row],[Mês]]="","",IF(AND(C4049="",C4050="",C4051="",C4052=""),IF(DCalendário6[[#This Row],[Mês]]=D4052,C4052+1,IF(AND(D4052="",D4053=D4048),C4048+1,1)),IF(AND(C4050="",C4051="",C4052=""),IF(DCalendário6[[#This Row],[Mês]]=D4052,C4052+1,IF(AND(D4052="",D4053=D4049),C4049+1,1)),IF(AND(C4051="",C4052=""),IF(DCalendário6[[#This Row],[Mês]]=D4052,C4052+1,IF(AND(D4052="",D4053=D4050),C4050+1,1)),IF(DCalendário6[[#This Row],[Mês]]=D4052,C4052+1,IF(AND(D4052="",D4053=D4051),C4051+1,1))))))</f>
        <v/>
      </c>
      <c r="D4053" s="14" t="str">
        <f>IF(DCalendário6[[#This Row],[Dia Útil]]="","",(MONTH($B4053)))</f>
        <v/>
      </c>
      <c r="E4053" s="14">
        <f t="shared" si="64"/>
        <v>2029</v>
      </c>
      <c r="F4053" s="14">
        <f>MONTH(DCalendário6[[#This Row],[Dia]])</f>
        <v>2</v>
      </c>
      <c r="G4053" s="14" t="str">
        <f>MONTH(DCalendário6[[#This Row],[Dia]])&amp;" - "&amp;DCalendário6[[#This Row],[Ano]]</f>
        <v>2 - 2029</v>
      </c>
      <c r="H4053" s="14" t="str">
        <f>IF(DCalendário6[[#This Row],[Dia Útil]]="","",DCalendário6[[#This Row],[Semana Ano]])</f>
        <v/>
      </c>
      <c r="I4053" s="14">
        <f>WEEKNUM(DCalendário6[[#This Row],[Dia]])</f>
        <v>5</v>
      </c>
      <c r="J4053" s="14" cm="1">
        <f t="array" aca="1" ref="J405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053" s="16">
        <f>WEEKDAY(DCalendário6[[#This Row],[Dia]])</f>
        <v>7</v>
      </c>
      <c r="L4053" s="1" t="str">
        <f>IFERROR(VLOOKUP(A4053,Tabela4[],1,0),"")</f>
        <v/>
      </c>
      <c r="M405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053" s="16">
        <f>IF(DCalendário6[[#This Row],[Dia Útil2]]="Feriado","Feriado",IF(AND(DCalendário6[[#This Row],[Dia Útil]]="",DCalendário6[[#This Row],[Mês Total]]=F4046),N4046+1,IF(DCalendário6[[#This Row],[Dia Útil]]="",1,"")))</f>
        <v>1</v>
      </c>
      <c r="O405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4053" s="16"/>
      <c r="Q4053" s="17"/>
    </row>
    <row r="4054" spans="1:17" x14ac:dyDescent="0.25">
      <c r="A4054" s="1">
        <v>47153</v>
      </c>
      <c r="B4054" s="1" t="str">
        <f>IF(AND(DCalendário6[[#This Row],[Dia da semana]]&gt;1,DCalendário6[[#This Row],[Dia da semana]]&lt;7,DCalendário6[[#This Row],[Feriados]]=""),DCalendário6[[#This Row],[Dia]],"")</f>
        <v/>
      </c>
      <c r="C4054" s="16" t="str">
        <f>IF(DCalendário6[[#This Row],[Mês]]="","",IF(AND(C4050="",C4051="",C4052="",C4053=""),IF(DCalendário6[[#This Row],[Mês]]=D4053,C4053+1,IF(AND(D4053="",D4054=D4049),C4049+1,1)),IF(AND(C4051="",C4052="",C4053=""),IF(DCalendário6[[#This Row],[Mês]]=D4053,C4053+1,IF(AND(D4053="",D4054=D4050),C4050+1,1)),IF(AND(C4052="",C4053=""),IF(DCalendário6[[#This Row],[Mês]]=D4053,C4053+1,IF(AND(D4053="",D4054=D4051),C4051+1,1)),IF(DCalendário6[[#This Row],[Mês]]=D4053,C4053+1,IF(AND(D4053="",D4054=D4052),C4052+1,1))))))</f>
        <v/>
      </c>
      <c r="D4054" s="14" t="str">
        <f>IF(DCalendário6[[#This Row],[Dia Útil]]="","",(MONTH($B4054)))</f>
        <v/>
      </c>
      <c r="E4054" s="14">
        <f t="shared" si="64"/>
        <v>2029</v>
      </c>
      <c r="F4054" s="14">
        <f>MONTH(DCalendário6[[#This Row],[Dia]])</f>
        <v>2</v>
      </c>
      <c r="G4054" s="14" t="str">
        <f>MONTH(DCalendário6[[#This Row],[Dia]])&amp;" - "&amp;DCalendário6[[#This Row],[Ano]]</f>
        <v>2 - 2029</v>
      </c>
      <c r="H4054" s="14" t="str">
        <f>IF(DCalendário6[[#This Row],[Dia Útil]]="","",DCalendário6[[#This Row],[Semana Ano]])</f>
        <v/>
      </c>
      <c r="I4054" s="14">
        <f>WEEKNUM(DCalendário6[[#This Row],[Dia]])</f>
        <v>6</v>
      </c>
      <c r="J4054" s="14" cm="1">
        <f t="array" aca="1" ref="J405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054" s="16">
        <f>WEEKDAY(DCalendário6[[#This Row],[Dia]])</f>
        <v>1</v>
      </c>
      <c r="L4054" s="1" t="str">
        <f>IFERROR(VLOOKUP(A4054,Tabela4[],1,0),"")</f>
        <v/>
      </c>
      <c r="M405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054" s="16">
        <f>IF(DCalendário6[[#This Row],[Dia Útil2]]="Feriado","Feriado",IF(AND(DCalendário6[[#This Row],[Dia Útil]]="",DCalendário6[[#This Row],[Mês Total]]=F4047),N4047+1,IF(DCalendário6[[#This Row],[Dia Útil]]="",1,"")))</f>
        <v>1</v>
      </c>
      <c r="O405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4054" s="16"/>
      <c r="Q4054" s="17"/>
    </row>
    <row r="4055" spans="1:17" x14ac:dyDescent="0.25">
      <c r="A4055" s="1">
        <v>47154</v>
      </c>
      <c r="B4055" s="1">
        <f>IF(AND(DCalendário6[[#This Row],[Dia da semana]]&gt;1,DCalendário6[[#This Row],[Dia da semana]]&lt;7,DCalendário6[[#This Row],[Feriados]]=""),DCalendário6[[#This Row],[Dia]],"")</f>
        <v>47154</v>
      </c>
      <c r="C4055" s="16">
        <f>IF(DCalendário6[[#This Row],[Mês]]="","",IF(AND(C4051="",C4052="",C4053="",C4054=""),IF(DCalendário6[[#This Row],[Mês]]=D4054,C4054+1,IF(AND(D4054="",D4055=D4050),C4050+1,1)),IF(AND(C4052="",C4053="",C4054=""),IF(DCalendário6[[#This Row],[Mês]]=D4054,C4054+1,IF(AND(D4054="",D4055=D4051),C4051+1,1)),IF(AND(C4053="",C4054=""),IF(DCalendário6[[#This Row],[Mês]]=D4054,C4054+1,IF(AND(D4054="",D4055=D4052),C4052+1,1)),IF(DCalendário6[[#This Row],[Mês]]=D4054,C4054+1,IF(AND(D4054="",D4055=D4053),C4053+1,1))))))</f>
        <v>3</v>
      </c>
      <c r="D4055" s="14">
        <f>IF(DCalendário6[[#This Row],[Dia Útil]]="","",(MONTH($B4055)))</f>
        <v>2</v>
      </c>
      <c r="E4055" s="14">
        <f t="shared" si="64"/>
        <v>2029</v>
      </c>
      <c r="F4055" s="14">
        <f>MONTH(DCalendário6[[#This Row],[Dia]])</f>
        <v>2</v>
      </c>
      <c r="G4055" s="14" t="str">
        <f>MONTH(DCalendário6[[#This Row],[Dia]])&amp;" - "&amp;DCalendário6[[#This Row],[Ano]]</f>
        <v>2 - 2029</v>
      </c>
      <c r="H4055" s="14">
        <f>IF(DCalendário6[[#This Row],[Dia Útil]]="","",DCalendário6[[#This Row],[Semana Ano]])</f>
        <v>6</v>
      </c>
      <c r="I4055" s="14">
        <f>WEEKNUM(DCalendário6[[#This Row],[Dia]])</f>
        <v>6</v>
      </c>
      <c r="J4055" s="14" cm="1">
        <f t="array" aca="1" ref="J405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055" s="16">
        <f>WEEKDAY(DCalendário6[[#This Row],[Dia]])</f>
        <v>2</v>
      </c>
      <c r="L4055" s="1" t="str">
        <f>IFERROR(VLOOKUP(A4055,Tabela4[],1,0),"")</f>
        <v/>
      </c>
      <c r="M405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47154</v>
      </c>
      <c r="N4055" s="16" t="str">
        <f>IF(DCalendário6[[#This Row],[Dia Útil2]]="Feriado","Feriado",IF(AND(DCalendário6[[#This Row],[Dia Útil]]="",DCalendário6[[#This Row],[Mês Total]]=F4048),N4048+1,IF(DCalendário6[[#This Row],[Dia Útil]]="",1,"")))</f>
        <v/>
      </c>
      <c r="O405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4055" s="16"/>
      <c r="Q4055" s="17"/>
    </row>
    <row r="4056" spans="1:17" x14ac:dyDescent="0.25">
      <c r="A4056" s="1">
        <v>47155</v>
      </c>
      <c r="B4056" s="1">
        <f>IF(AND(DCalendário6[[#This Row],[Dia da semana]]&gt;1,DCalendário6[[#This Row],[Dia da semana]]&lt;7,DCalendário6[[#This Row],[Feriados]]=""),DCalendário6[[#This Row],[Dia]],"")</f>
        <v>47155</v>
      </c>
      <c r="C4056" s="16">
        <f>IF(DCalendário6[[#This Row],[Mês]]="","",IF(AND(C4052="",C4053="",C4054="",C4055=""),IF(DCalendário6[[#This Row],[Mês]]=D4055,C4055+1,IF(AND(D4055="",D4056=D4051),C4051+1,1)),IF(AND(C4053="",C4054="",C4055=""),IF(DCalendário6[[#This Row],[Mês]]=D4055,C4055+1,IF(AND(D4055="",D4056=D4052),C4052+1,1)),IF(AND(C4054="",C4055=""),IF(DCalendário6[[#This Row],[Mês]]=D4055,C4055+1,IF(AND(D4055="",D4056=D4053),C4053+1,1)),IF(DCalendário6[[#This Row],[Mês]]=D4055,C4055+1,IF(AND(D4055="",D4056=D4054),C4054+1,1))))))</f>
        <v>4</v>
      </c>
      <c r="D4056" s="14">
        <f>IF(DCalendário6[[#This Row],[Dia Útil]]="","",(MONTH($B4056)))</f>
        <v>2</v>
      </c>
      <c r="E4056" s="14">
        <f t="shared" si="64"/>
        <v>2029</v>
      </c>
      <c r="F4056" s="14">
        <f>MONTH(DCalendário6[[#This Row],[Dia]])</f>
        <v>2</v>
      </c>
      <c r="G4056" s="14" t="str">
        <f>MONTH(DCalendário6[[#This Row],[Dia]])&amp;" - "&amp;DCalendário6[[#This Row],[Ano]]</f>
        <v>2 - 2029</v>
      </c>
      <c r="H4056" s="14">
        <f>IF(DCalendário6[[#This Row],[Dia Útil]]="","",DCalendário6[[#This Row],[Semana Ano]])</f>
        <v>6</v>
      </c>
      <c r="I4056" s="14">
        <f>WEEKNUM(DCalendário6[[#This Row],[Dia]])</f>
        <v>6</v>
      </c>
      <c r="J4056" s="14" cm="1">
        <f t="array" aca="1" ref="J405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056" s="16">
        <f>WEEKDAY(DCalendário6[[#This Row],[Dia]])</f>
        <v>3</v>
      </c>
      <c r="L4056" s="1" t="str">
        <f>IFERROR(VLOOKUP(A4056,Tabela4[],1,0),"")</f>
        <v/>
      </c>
      <c r="M405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47155</v>
      </c>
      <c r="N4056" s="16" t="str">
        <f>IF(DCalendário6[[#This Row],[Dia Útil2]]="Feriado","Feriado",IF(AND(DCalendário6[[#This Row],[Dia Útil]]="",DCalendário6[[#This Row],[Mês Total]]=F4049),N4049+1,IF(DCalendário6[[#This Row],[Dia Útil]]="",1,"")))</f>
        <v/>
      </c>
      <c r="O405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4056" s="16"/>
      <c r="Q4056" s="17"/>
    </row>
    <row r="4057" spans="1:17" x14ac:dyDescent="0.25">
      <c r="A4057" s="1">
        <v>47156</v>
      </c>
      <c r="B4057" s="1">
        <f>IF(AND(DCalendário6[[#This Row],[Dia da semana]]&gt;1,DCalendário6[[#This Row],[Dia da semana]]&lt;7,DCalendário6[[#This Row],[Feriados]]=""),DCalendário6[[#This Row],[Dia]],"")</f>
        <v>47156</v>
      </c>
      <c r="C4057" s="16">
        <f>IF(DCalendário6[[#This Row],[Mês]]="","",IF(AND(C4053="",C4054="",C4055="",C4056=""),IF(DCalendário6[[#This Row],[Mês]]=D4056,C4056+1,IF(AND(D4056="",D4057=D4052),C4052+1,1)),IF(AND(C4054="",C4055="",C4056=""),IF(DCalendário6[[#This Row],[Mês]]=D4056,C4056+1,IF(AND(D4056="",D4057=D4053),C4053+1,1)),IF(AND(C4055="",C4056=""),IF(DCalendário6[[#This Row],[Mês]]=D4056,C4056+1,IF(AND(D4056="",D4057=D4054),C4054+1,1)),IF(DCalendário6[[#This Row],[Mês]]=D4056,C4056+1,IF(AND(D4056="",D4057=D4055),C4055+1,1))))))</f>
        <v>5</v>
      </c>
      <c r="D4057" s="14">
        <f>IF(DCalendário6[[#This Row],[Dia Útil]]="","",(MONTH($B4057)))</f>
        <v>2</v>
      </c>
      <c r="E4057" s="14">
        <f t="shared" si="64"/>
        <v>2029</v>
      </c>
      <c r="F4057" s="14">
        <f>MONTH(DCalendário6[[#This Row],[Dia]])</f>
        <v>2</v>
      </c>
      <c r="G4057" s="14" t="str">
        <f>MONTH(DCalendário6[[#This Row],[Dia]])&amp;" - "&amp;DCalendário6[[#This Row],[Ano]]</f>
        <v>2 - 2029</v>
      </c>
      <c r="H4057" s="14">
        <f>IF(DCalendário6[[#This Row],[Dia Útil]]="","",DCalendário6[[#This Row],[Semana Ano]])</f>
        <v>6</v>
      </c>
      <c r="I4057" s="14">
        <f>WEEKNUM(DCalendário6[[#This Row],[Dia]])</f>
        <v>6</v>
      </c>
      <c r="J4057" s="14" cm="1">
        <f t="array" aca="1" ref="J405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057" s="16">
        <f>WEEKDAY(DCalendário6[[#This Row],[Dia]])</f>
        <v>4</v>
      </c>
      <c r="L4057" s="1" t="str">
        <f>IFERROR(VLOOKUP(A4057,Tabela4[],1,0),"")</f>
        <v/>
      </c>
      <c r="M405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47156</v>
      </c>
      <c r="N4057" s="16" t="str">
        <f>IF(DCalendário6[[#This Row],[Dia Útil2]]="Feriado","Feriado",IF(AND(DCalendário6[[#This Row],[Dia Útil]]="",DCalendário6[[#This Row],[Mês Total]]=F4050),N4050+1,IF(DCalendário6[[#This Row],[Dia Útil]]="",1,"")))</f>
        <v/>
      </c>
      <c r="O405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4057" s="16"/>
      <c r="Q4057" s="17"/>
    </row>
    <row r="4058" spans="1:17" x14ac:dyDescent="0.25">
      <c r="A4058" s="1">
        <v>47157</v>
      </c>
      <c r="B4058" s="1">
        <f>IF(AND(DCalendário6[[#This Row],[Dia da semana]]&gt;1,DCalendário6[[#This Row],[Dia da semana]]&lt;7,DCalendário6[[#This Row],[Feriados]]=""),DCalendário6[[#This Row],[Dia]],"")</f>
        <v>47157</v>
      </c>
      <c r="C4058" s="16">
        <f>IF(DCalendário6[[#This Row],[Mês]]="","",IF(AND(C4054="",C4055="",C4056="",C4057=""),IF(DCalendário6[[#This Row],[Mês]]=D4057,C4057+1,IF(AND(D4057="",D4058=D4053),C4053+1,1)),IF(AND(C4055="",C4056="",C4057=""),IF(DCalendário6[[#This Row],[Mês]]=D4057,C4057+1,IF(AND(D4057="",D4058=D4054),C4054+1,1)),IF(AND(C4056="",C4057=""),IF(DCalendário6[[#This Row],[Mês]]=D4057,C4057+1,IF(AND(D4057="",D4058=D4055),C4055+1,1)),IF(DCalendário6[[#This Row],[Mês]]=D4057,C4057+1,IF(AND(D4057="",D4058=D4056),C4056+1,1))))))</f>
        <v>6</v>
      </c>
      <c r="D4058" s="14">
        <f>IF(DCalendário6[[#This Row],[Dia Útil]]="","",(MONTH($B4058)))</f>
        <v>2</v>
      </c>
      <c r="E4058" s="14">
        <f t="shared" si="64"/>
        <v>2029</v>
      </c>
      <c r="F4058" s="14">
        <f>MONTH(DCalendário6[[#This Row],[Dia]])</f>
        <v>2</v>
      </c>
      <c r="G4058" s="14" t="str">
        <f>MONTH(DCalendário6[[#This Row],[Dia]])&amp;" - "&amp;DCalendário6[[#This Row],[Ano]]</f>
        <v>2 - 2029</v>
      </c>
      <c r="H4058" s="14">
        <f>IF(DCalendário6[[#This Row],[Dia Útil]]="","",DCalendário6[[#This Row],[Semana Ano]])</f>
        <v>6</v>
      </c>
      <c r="I4058" s="14">
        <f>WEEKNUM(DCalendário6[[#This Row],[Dia]])</f>
        <v>6</v>
      </c>
      <c r="J4058" s="14" cm="1">
        <f t="array" aca="1" ref="J405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058" s="16">
        <f>WEEKDAY(DCalendário6[[#This Row],[Dia]])</f>
        <v>5</v>
      </c>
      <c r="L4058" s="1" t="str">
        <f>IFERROR(VLOOKUP(A4058,Tabela4[],1,0),"")</f>
        <v/>
      </c>
      <c r="M405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47157</v>
      </c>
      <c r="N4058" s="16" t="str">
        <f>IF(DCalendário6[[#This Row],[Dia Útil2]]="Feriado","Feriado",IF(AND(DCalendário6[[#This Row],[Dia Útil]]="",DCalendário6[[#This Row],[Mês Total]]=F4051),N4051+1,IF(DCalendário6[[#This Row],[Dia Útil]]="",1,"")))</f>
        <v/>
      </c>
      <c r="O405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4058" s="16"/>
      <c r="Q4058" s="17"/>
    </row>
    <row r="4059" spans="1:17" x14ac:dyDescent="0.25">
      <c r="A4059" s="1">
        <v>47158</v>
      </c>
      <c r="B4059" s="1">
        <f>IF(AND(DCalendário6[[#This Row],[Dia da semana]]&gt;1,DCalendário6[[#This Row],[Dia da semana]]&lt;7,DCalendário6[[#This Row],[Feriados]]=""),DCalendário6[[#This Row],[Dia]],"")</f>
        <v>47158</v>
      </c>
      <c r="C4059" s="16">
        <f>IF(DCalendário6[[#This Row],[Mês]]="","",IF(AND(C4055="",C4056="",C4057="",C4058=""),IF(DCalendário6[[#This Row],[Mês]]=D4058,C4058+1,IF(AND(D4058="",D4059=D4054),C4054+1,1)),IF(AND(C4056="",C4057="",C4058=""),IF(DCalendário6[[#This Row],[Mês]]=D4058,C4058+1,IF(AND(D4058="",D4059=D4055),C4055+1,1)),IF(AND(C4057="",C4058=""),IF(DCalendário6[[#This Row],[Mês]]=D4058,C4058+1,IF(AND(D4058="",D4059=D4056),C4056+1,1)),IF(DCalendário6[[#This Row],[Mês]]=D4058,C4058+1,IF(AND(D4058="",D4059=D4057),C4057+1,1))))))</f>
        <v>7</v>
      </c>
      <c r="D4059" s="14">
        <f>IF(DCalendário6[[#This Row],[Dia Útil]]="","",(MONTH($B4059)))</f>
        <v>2</v>
      </c>
      <c r="E4059" s="14">
        <f t="shared" si="64"/>
        <v>2029</v>
      </c>
      <c r="F4059" s="14">
        <f>MONTH(DCalendário6[[#This Row],[Dia]])</f>
        <v>2</v>
      </c>
      <c r="G4059" s="14" t="str">
        <f>MONTH(DCalendário6[[#This Row],[Dia]])&amp;" - "&amp;DCalendário6[[#This Row],[Ano]]</f>
        <v>2 - 2029</v>
      </c>
      <c r="H4059" s="14">
        <f>IF(DCalendário6[[#This Row],[Dia Útil]]="","",DCalendário6[[#This Row],[Semana Ano]])</f>
        <v>6</v>
      </c>
      <c r="I4059" s="14">
        <f>WEEKNUM(DCalendário6[[#This Row],[Dia]])</f>
        <v>6</v>
      </c>
      <c r="J4059" s="14" cm="1">
        <f t="array" aca="1" ref="J405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059" s="16">
        <f>WEEKDAY(DCalendário6[[#This Row],[Dia]])</f>
        <v>6</v>
      </c>
      <c r="L4059" s="1" t="str">
        <f>IFERROR(VLOOKUP(A4059,Tabela4[],1,0),"")</f>
        <v/>
      </c>
      <c r="M405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47158</v>
      </c>
      <c r="N4059" s="16" t="str">
        <f>IF(DCalendário6[[#This Row],[Dia Útil2]]="Feriado","Feriado",IF(AND(DCalendário6[[#This Row],[Dia Útil]]="",DCalendário6[[#This Row],[Mês Total]]=F4052),N4052+1,IF(DCalendário6[[#This Row],[Dia Útil]]="",1,"")))</f>
        <v/>
      </c>
      <c r="O405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4059" s="16"/>
      <c r="Q4059" s="17"/>
    </row>
    <row r="4060" spans="1:17" x14ac:dyDescent="0.25">
      <c r="A4060" s="1">
        <v>47159</v>
      </c>
      <c r="B4060" s="1" t="str">
        <f>IF(AND(DCalendário6[[#This Row],[Dia da semana]]&gt;1,DCalendário6[[#This Row],[Dia da semana]]&lt;7,DCalendário6[[#This Row],[Feriados]]=""),DCalendário6[[#This Row],[Dia]],"")</f>
        <v/>
      </c>
      <c r="C4060" s="16" t="str">
        <f>IF(DCalendário6[[#This Row],[Mês]]="","",IF(AND(C4056="",C4057="",C4058="",C4059=""),IF(DCalendário6[[#This Row],[Mês]]=D4059,C4059+1,IF(AND(D4059="",D4060=D4055),C4055+1,1)),IF(AND(C4057="",C4058="",C4059=""),IF(DCalendário6[[#This Row],[Mês]]=D4059,C4059+1,IF(AND(D4059="",D4060=D4056),C4056+1,1)),IF(AND(C4058="",C4059=""),IF(DCalendário6[[#This Row],[Mês]]=D4059,C4059+1,IF(AND(D4059="",D4060=D4057),C4057+1,1)),IF(DCalendário6[[#This Row],[Mês]]=D4059,C4059+1,IF(AND(D4059="",D4060=D4058),C4058+1,1))))))</f>
        <v/>
      </c>
      <c r="D4060" s="14" t="str">
        <f>IF(DCalendário6[[#This Row],[Dia Útil]]="","",(MONTH($B4060)))</f>
        <v/>
      </c>
      <c r="E4060" s="14">
        <f t="shared" si="64"/>
        <v>2029</v>
      </c>
      <c r="F4060" s="14">
        <f>MONTH(DCalendário6[[#This Row],[Dia]])</f>
        <v>2</v>
      </c>
      <c r="G4060" s="14" t="str">
        <f>MONTH(DCalendário6[[#This Row],[Dia]])&amp;" - "&amp;DCalendário6[[#This Row],[Ano]]</f>
        <v>2 - 2029</v>
      </c>
      <c r="H4060" s="14" t="str">
        <f>IF(DCalendário6[[#This Row],[Dia Útil]]="","",DCalendário6[[#This Row],[Semana Ano]])</f>
        <v/>
      </c>
      <c r="I4060" s="14">
        <f>WEEKNUM(DCalendário6[[#This Row],[Dia]])</f>
        <v>6</v>
      </c>
      <c r="J4060" s="14" cm="1">
        <f t="array" aca="1" ref="J406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060" s="16">
        <f>WEEKDAY(DCalendário6[[#This Row],[Dia]])</f>
        <v>7</v>
      </c>
      <c r="L4060" s="1" t="str">
        <f>IFERROR(VLOOKUP(A4060,Tabela4[],1,0),"")</f>
        <v/>
      </c>
      <c r="M406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060" s="16">
        <f>IF(DCalendário6[[#This Row],[Dia Útil2]]="Feriado","Feriado",IF(AND(DCalendário6[[#This Row],[Dia Útil]]="",DCalendário6[[#This Row],[Mês Total]]=F4053),N4053+1,IF(DCalendário6[[#This Row],[Dia Útil]]="",1,"")))</f>
        <v>2</v>
      </c>
      <c r="O406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4060" s="16"/>
      <c r="Q4060" s="17"/>
    </row>
    <row r="4061" spans="1:17" x14ac:dyDescent="0.25">
      <c r="A4061" s="1">
        <v>47160</v>
      </c>
      <c r="B4061" s="1" t="str">
        <f>IF(AND(DCalendário6[[#This Row],[Dia da semana]]&gt;1,DCalendário6[[#This Row],[Dia da semana]]&lt;7,DCalendário6[[#This Row],[Feriados]]=""),DCalendário6[[#This Row],[Dia]],"")</f>
        <v/>
      </c>
      <c r="C4061" s="16" t="str">
        <f>IF(DCalendário6[[#This Row],[Mês]]="","",IF(AND(C4057="",C4058="",C4059="",C4060=""),IF(DCalendário6[[#This Row],[Mês]]=D4060,C4060+1,IF(AND(D4060="",D4061=D4056),C4056+1,1)),IF(AND(C4058="",C4059="",C4060=""),IF(DCalendário6[[#This Row],[Mês]]=D4060,C4060+1,IF(AND(D4060="",D4061=D4057),C4057+1,1)),IF(AND(C4059="",C4060=""),IF(DCalendário6[[#This Row],[Mês]]=D4060,C4060+1,IF(AND(D4060="",D4061=D4058),C4058+1,1)),IF(DCalendário6[[#This Row],[Mês]]=D4060,C4060+1,IF(AND(D4060="",D4061=D4059),C4059+1,1))))))</f>
        <v/>
      </c>
      <c r="D4061" s="14" t="str">
        <f>IF(DCalendário6[[#This Row],[Dia Útil]]="","",(MONTH($B4061)))</f>
        <v/>
      </c>
      <c r="E4061" s="14">
        <f t="shared" si="64"/>
        <v>2029</v>
      </c>
      <c r="F4061" s="14">
        <f>MONTH(DCalendário6[[#This Row],[Dia]])</f>
        <v>2</v>
      </c>
      <c r="G4061" s="14" t="str">
        <f>MONTH(DCalendário6[[#This Row],[Dia]])&amp;" - "&amp;DCalendário6[[#This Row],[Ano]]</f>
        <v>2 - 2029</v>
      </c>
      <c r="H4061" s="14" t="str">
        <f>IF(DCalendário6[[#This Row],[Dia Útil]]="","",DCalendário6[[#This Row],[Semana Ano]])</f>
        <v/>
      </c>
      <c r="I4061" s="14">
        <f>WEEKNUM(DCalendário6[[#This Row],[Dia]])</f>
        <v>7</v>
      </c>
      <c r="J4061" s="14" cm="1">
        <f t="array" aca="1" ref="J406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061" s="16">
        <f>WEEKDAY(DCalendário6[[#This Row],[Dia]])</f>
        <v>1</v>
      </c>
      <c r="L4061" s="1" t="str">
        <f>IFERROR(VLOOKUP(A4061,Tabela4[],1,0),"")</f>
        <v/>
      </c>
      <c r="M406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061" s="16">
        <f>IF(DCalendário6[[#This Row],[Dia Útil2]]="Feriado","Feriado",IF(AND(DCalendário6[[#This Row],[Dia Útil]]="",DCalendário6[[#This Row],[Mês Total]]=F4054),N4054+1,IF(DCalendário6[[#This Row],[Dia Útil]]="",1,"")))</f>
        <v>2</v>
      </c>
      <c r="O406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4061" s="16"/>
      <c r="Q4061" s="17"/>
    </row>
    <row r="4062" spans="1:17" x14ac:dyDescent="0.25">
      <c r="A4062" s="1">
        <v>47161</v>
      </c>
      <c r="B4062" s="1" t="str">
        <f>IF(AND(DCalendário6[[#This Row],[Dia da semana]]&gt;1,DCalendário6[[#This Row],[Dia da semana]]&lt;7,DCalendário6[[#This Row],[Feriados]]=""),DCalendário6[[#This Row],[Dia]],"")</f>
        <v/>
      </c>
      <c r="C4062" s="16" t="str">
        <f>IF(DCalendário6[[#This Row],[Mês]]="","",IF(AND(C4058="",C4059="",C4060="",C4061=""),IF(DCalendário6[[#This Row],[Mês]]=D4061,C4061+1,IF(AND(D4061="",D4062=D4057),C4057+1,1)),IF(AND(C4059="",C4060="",C4061=""),IF(DCalendário6[[#This Row],[Mês]]=D4061,C4061+1,IF(AND(D4061="",D4062=D4058),C4058+1,1)),IF(AND(C4060="",C4061=""),IF(DCalendário6[[#This Row],[Mês]]=D4061,C4061+1,IF(AND(D4061="",D4062=D4059),C4059+1,1)),IF(DCalendário6[[#This Row],[Mês]]=D4061,C4061+1,IF(AND(D4061="",D4062=D4060),C4060+1,1))))))</f>
        <v/>
      </c>
      <c r="D4062" s="14" t="str">
        <f>IF(DCalendário6[[#This Row],[Dia Útil]]="","",(MONTH($B4062)))</f>
        <v/>
      </c>
      <c r="E4062" s="14">
        <f t="shared" si="64"/>
        <v>2029</v>
      </c>
      <c r="F4062" s="14">
        <f>MONTH(DCalendário6[[#This Row],[Dia]])</f>
        <v>2</v>
      </c>
      <c r="G4062" s="14" t="str">
        <f>MONTH(DCalendário6[[#This Row],[Dia]])&amp;" - "&amp;DCalendário6[[#This Row],[Ano]]</f>
        <v>2 - 2029</v>
      </c>
      <c r="H4062" s="14" t="str">
        <f>IF(DCalendário6[[#This Row],[Dia Útil]]="","",DCalendário6[[#This Row],[Semana Ano]])</f>
        <v/>
      </c>
      <c r="I4062" s="14">
        <f>WEEKNUM(DCalendário6[[#This Row],[Dia]])</f>
        <v>7</v>
      </c>
      <c r="J4062" s="14" cm="1">
        <f t="array" aca="1" ref="J406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062" s="16">
        <f>WEEKDAY(DCalendário6[[#This Row],[Dia]])</f>
        <v>2</v>
      </c>
      <c r="L4062" s="1">
        <f>IFERROR(VLOOKUP(A4062,Tabela4[],1,0),"")</f>
        <v>47161</v>
      </c>
      <c r="M406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4062" s="16" t="str">
        <f>IF(DCalendário6[[#This Row],[Dia Útil2]]="Feriado","Feriado",IF(AND(DCalendário6[[#This Row],[Dia Útil]]="",DCalendário6[[#This Row],[Mês Total]]=F4055),N4055+1,IF(DCalendário6[[#This Row],[Dia Útil]]="",1,"")))</f>
        <v>Feriado</v>
      </c>
      <c r="O406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4062" s="16"/>
      <c r="Q4062" s="17"/>
    </row>
    <row r="4063" spans="1:17" x14ac:dyDescent="0.25">
      <c r="A4063" s="1">
        <v>47162</v>
      </c>
      <c r="B4063" s="1" t="str">
        <f>IF(AND(DCalendário6[[#This Row],[Dia da semana]]&gt;1,DCalendário6[[#This Row],[Dia da semana]]&lt;7,DCalendário6[[#This Row],[Feriados]]=""),DCalendário6[[#This Row],[Dia]],"")</f>
        <v/>
      </c>
      <c r="C4063" s="16" t="str">
        <f>IF(DCalendário6[[#This Row],[Mês]]="","",IF(AND(C4059="",C4060="",C4061="",C4062=""),IF(DCalendário6[[#This Row],[Mês]]=D4062,C4062+1,IF(AND(D4062="",D4063=D4058),C4058+1,1)),IF(AND(C4060="",C4061="",C4062=""),IF(DCalendário6[[#This Row],[Mês]]=D4062,C4062+1,IF(AND(D4062="",D4063=D4059),C4059+1,1)),IF(AND(C4061="",C4062=""),IF(DCalendário6[[#This Row],[Mês]]=D4062,C4062+1,IF(AND(D4062="",D4063=D4060),C4060+1,1)),IF(DCalendário6[[#This Row],[Mês]]=D4062,C4062+1,IF(AND(D4062="",D4063=D4061),C4061+1,1))))))</f>
        <v/>
      </c>
      <c r="D4063" s="14" t="str">
        <f>IF(DCalendário6[[#This Row],[Dia Útil]]="","",(MONTH($B4063)))</f>
        <v/>
      </c>
      <c r="E4063" s="14">
        <f t="shared" si="64"/>
        <v>2029</v>
      </c>
      <c r="F4063" s="14">
        <f>MONTH(DCalendário6[[#This Row],[Dia]])</f>
        <v>2</v>
      </c>
      <c r="G4063" s="14" t="str">
        <f>MONTH(DCalendário6[[#This Row],[Dia]])&amp;" - "&amp;DCalendário6[[#This Row],[Ano]]</f>
        <v>2 - 2029</v>
      </c>
      <c r="H4063" s="14" t="str">
        <f>IF(DCalendário6[[#This Row],[Dia Útil]]="","",DCalendário6[[#This Row],[Semana Ano]])</f>
        <v/>
      </c>
      <c r="I4063" s="14">
        <f>WEEKNUM(DCalendário6[[#This Row],[Dia]])</f>
        <v>7</v>
      </c>
      <c r="J4063" s="14" cm="1">
        <f t="array" aca="1" ref="J406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063" s="16">
        <f>WEEKDAY(DCalendário6[[#This Row],[Dia]])</f>
        <v>3</v>
      </c>
      <c r="L4063" s="1">
        <f>IFERROR(VLOOKUP(A4063,Tabela4[],1,0),"")</f>
        <v>47162</v>
      </c>
      <c r="M406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4063" s="16" t="str">
        <f>IF(DCalendário6[[#This Row],[Dia Útil2]]="Feriado","Feriado",IF(AND(DCalendário6[[#This Row],[Dia Útil]]="",DCalendário6[[#This Row],[Mês Total]]=F4056),N4056+1,IF(DCalendário6[[#This Row],[Dia Útil]]="",1,"")))</f>
        <v>Feriado</v>
      </c>
      <c r="O406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4063" s="16"/>
      <c r="Q4063" s="17"/>
    </row>
    <row r="4064" spans="1:17" x14ac:dyDescent="0.25">
      <c r="A4064" s="1">
        <v>47163</v>
      </c>
      <c r="B4064" s="1">
        <f>IF(AND(DCalendário6[[#This Row],[Dia da semana]]&gt;1,DCalendário6[[#This Row],[Dia da semana]]&lt;7,DCalendário6[[#This Row],[Feriados]]=""),DCalendário6[[#This Row],[Dia]],"")</f>
        <v>47163</v>
      </c>
      <c r="C4064" s="16">
        <f>IF(DCalendário6[[#This Row],[Mês]]="","",IF(AND(C4060="",C4061="",C4062="",C4063=""),IF(DCalendário6[[#This Row],[Mês]]=D4063,C4063+1,IF(AND(D4063="",D4064=D4059),C4059+1,1)),IF(AND(C4061="",C4062="",C4063=""),IF(DCalendário6[[#This Row],[Mês]]=D4063,C4063+1,IF(AND(D4063="",D4064=D4060),C4060+1,1)),IF(AND(C4062="",C4063=""),IF(DCalendário6[[#This Row],[Mês]]=D4063,C4063+1,IF(AND(D4063="",D4064=D4061),C4061+1,1)),IF(DCalendário6[[#This Row],[Mês]]=D4063,C4063+1,IF(AND(D4063="",D4064=D4062),C4062+1,1))))))</f>
        <v>8</v>
      </c>
      <c r="D4064" s="14">
        <f>IF(DCalendário6[[#This Row],[Dia Útil]]="","",(MONTH($B4064)))</f>
        <v>2</v>
      </c>
      <c r="E4064" s="14">
        <f t="shared" si="64"/>
        <v>2029</v>
      </c>
      <c r="F4064" s="14">
        <f>MONTH(DCalendário6[[#This Row],[Dia]])</f>
        <v>2</v>
      </c>
      <c r="G4064" s="14" t="str">
        <f>MONTH(DCalendário6[[#This Row],[Dia]])&amp;" - "&amp;DCalendário6[[#This Row],[Ano]]</f>
        <v>2 - 2029</v>
      </c>
      <c r="H4064" s="14">
        <f>IF(DCalendário6[[#This Row],[Dia Útil]]="","",DCalendário6[[#This Row],[Semana Ano]])</f>
        <v>7</v>
      </c>
      <c r="I4064" s="14">
        <f>WEEKNUM(DCalendário6[[#This Row],[Dia]])</f>
        <v>7</v>
      </c>
      <c r="J4064" s="14" cm="1">
        <f t="array" aca="1" ref="J406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064" s="16">
        <f>WEEKDAY(DCalendário6[[#This Row],[Dia]])</f>
        <v>4</v>
      </c>
      <c r="L4064" s="1" t="str">
        <f>IFERROR(VLOOKUP(A4064,Tabela4[],1,0),"")</f>
        <v/>
      </c>
      <c r="M406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47163</v>
      </c>
      <c r="N4064" s="16" t="str">
        <f>IF(DCalendário6[[#This Row],[Dia Útil2]]="Feriado","Feriado",IF(AND(DCalendário6[[#This Row],[Dia Útil]]="",DCalendário6[[#This Row],[Mês Total]]=F4057),N4057+1,IF(DCalendário6[[#This Row],[Dia Útil]]="",1,"")))</f>
        <v/>
      </c>
      <c r="O406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4064" s="16"/>
      <c r="Q4064" s="17"/>
    </row>
    <row r="4065" spans="1:17" x14ac:dyDescent="0.25">
      <c r="A4065" s="1">
        <v>47164</v>
      </c>
      <c r="B4065" s="1">
        <f>IF(AND(DCalendário6[[#This Row],[Dia da semana]]&gt;1,DCalendário6[[#This Row],[Dia da semana]]&lt;7,DCalendário6[[#This Row],[Feriados]]=""),DCalendário6[[#This Row],[Dia]],"")</f>
        <v>47164</v>
      </c>
      <c r="C4065" s="16">
        <f>IF(DCalendário6[[#This Row],[Mês]]="","",IF(AND(C4061="",C4062="",C4063="",C4064=""),IF(DCalendário6[[#This Row],[Mês]]=D4064,C4064+1,IF(AND(D4064="",D4065=D4060),C4060+1,1)),IF(AND(C4062="",C4063="",C4064=""),IF(DCalendário6[[#This Row],[Mês]]=D4064,C4064+1,IF(AND(D4064="",D4065=D4061),C4061+1,1)),IF(AND(C4063="",C4064=""),IF(DCalendário6[[#This Row],[Mês]]=D4064,C4064+1,IF(AND(D4064="",D4065=D4062),C4062+1,1)),IF(DCalendário6[[#This Row],[Mês]]=D4064,C4064+1,IF(AND(D4064="",D4065=D4063),C4063+1,1))))))</f>
        <v>9</v>
      </c>
      <c r="D4065" s="14">
        <f>IF(DCalendário6[[#This Row],[Dia Útil]]="","",(MONTH($B4065)))</f>
        <v>2</v>
      </c>
      <c r="E4065" s="14">
        <f t="shared" si="64"/>
        <v>2029</v>
      </c>
      <c r="F4065" s="14">
        <f>MONTH(DCalendário6[[#This Row],[Dia]])</f>
        <v>2</v>
      </c>
      <c r="G4065" s="14" t="str">
        <f>MONTH(DCalendário6[[#This Row],[Dia]])&amp;" - "&amp;DCalendário6[[#This Row],[Ano]]</f>
        <v>2 - 2029</v>
      </c>
      <c r="H4065" s="14">
        <f>IF(DCalendário6[[#This Row],[Dia Útil]]="","",DCalendário6[[#This Row],[Semana Ano]])</f>
        <v>7</v>
      </c>
      <c r="I4065" s="14">
        <f>WEEKNUM(DCalendário6[[#This Row],[Dia]])</f>
        <v>7</v>
      </c>
      <c r="J4065" s="14" cm="1">
        <f t="array" aca="1" ref="J406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065" s="16">
        <f>WEEKDAY(DCalendário6[[#This Row],[Dia]])</f>
        <v>5</v>
      </c>
      <c r="L4065" s="1" t="str">
        <f>IFERROR(VLOOKUP(A4065,Tabela4[],1,0),"")</f>
        <v/>
      </c>
      <c r="M406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47164</v>
      </c>
      <c r="N4065" s="16" t="str">
        <f>IF(DCalendário6[[#This Row],[Dia Útil2]]="Feriado","Feriado",IF(AND(DCalendário6[[#This Row],[Dia Útil]]="",DCalendário6[[#This Row],[Mês Total]]=F4058),N4058+1,IF(DCalendário6[[#This Row],[Dia Útil]]="",1,"")))</f>
        <v/>
      </c>
      <c r="O406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4065" s="16"/>
      <c r="Q4065" s="17"/>
    </row>
    <row r="4066" spans="1:17" x14ac:dyDescent="0.25">
      <c r="A4066" s="1">
        <v>47165</v>
      </c>
      <c r="B4066" s="1">
        <f>IF(AND(DCalendário6[[#This Row],[Dia da semana]]&gt;1,DCalendário6[[#This Row],[Dia da semana]]&lt;7,DCalendário6[[#This Row],[Feriados]]=""),DCalendário6[[#This Row],[Dia]],"")</f>
        <v>47165</v>
      </c>
      <c r="C4066" s="16">
        <f>IF(DCalendário6[[#This Row],[Mês]]="","",IF(AND(C4062="",C4063="",C4064="",C4065=""),IF(DCalendário6[[#This Row],[Mês]]=D4065,C4065+1,IF(AND(D4065="",D4066=D4061),C4061+1,1)),IF(AND(C4063="",C4064="",C4065=""),IF(DCalendário6[[#This Row],[Mês]]=D4065,C4065+1,IF(AND(D4065="",D4066=D4062),C4062+1,1)),IF(AND(C4064="",C4065=""),IF(DCalendário6[[#This Row],[Mês]]=D4065,C4065+1,IF(AND(D4065="",D4066=D4063),C4063+1,1)),IF(DCalendário6[[#This Row],[Mês]]=D4065,C4065+1,IF(AND(D4065="",D4066=D4064),C4064+1,1))))))</f>
        <v>10</v>
      </c>
      <c r="D4066" s="14">
        <f>IF(DCalendário6[[#This Row],[Dia Útil]]="","",(MONTH($B4066)))</f>
        <v>2</v>
      </c>
      <c r="E4066" s="14">
        <f t="shared" si="64"/>
        <v>2029</v>
      </c>
      <c r="F4066" s="14">
        <f>MONTH(DCalendário6[[#This Row],[Dia]])</f>
        <v>2</v>
      </c>
      <c r="G4066" s="14" t="str">
        <f>MONTH(DCalendário6[[#This Row],[Dia]])&amp;" - "&amp;DCalendário6[[#This Row],[Ano]]</f>
        <v>2 - 2029</v>
      </c>
      <c r="H4066" s="14">
        <f>IF(DCalendário6[[#This Row],[Dia Útil]]="","",DCalendário6[[#This Row],[Semana Ano]])</f>
        <v>7</v>
      </c>
      <c r="I4066" s="14">
        <f>WEEKNUM(DCalendário6[[#This Row],[Dia]])</f>
        <v>7</v>
      </c>
      <c r="J4066" s="14" cm="1">
        <f t="array" aca="1" ref="J406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066" s="16">
        <f>WEEKDAY(DCalendário6[[#This Row],[Dia]])</f>
        <v>6</v>
      </c>
      <c r="L4066" s="1" t="str">
        <f>IFERROR(VLOOKUP(A4066,Tabela4[],1,0),"")</f>
        <v/>
      </c>
      <c r="M406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47165</v>
      </c>
      <c r="N4066" s="16" t="str">
        <f>IF(DCalendário6[[#This Row],[Dia Útil2]]="Feriado","Feriado",IF(AND(DCalendário6[[#This Row],[Dia Útil]]="",DCalendário6[[#This Row],[Mês Total]]=F4059),N4059+1,IF(DCalendário6[[#This Row],[Dia Útil]]="",1,"")))</f>
        <v/>
      </c>
      <c r="O406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4066" s="16"/>
      <c r="Q4066" s="17"/>
    </row>
    <row r="4067" spans="1:17" x14ac:dyDescent="0.25">
      <c r="A4067" s="1">
        <v>47166</v>
      </c>
      <c r="B4067" s="1" t="str">
        <f>IF(AND(DCalendário6[[#This Row],[Dia da semana]]&gt;1,DCalendário6[[#This Row],[Dia da semana]]&lt;7,DCalendário6[[#This Row],[Feriados]]=""),DCalendário6[[#This Row],[Dia]],"")</f>
        <v/>
      </c>
      <c r="C4067" s="16" t="str">
        <f>IF(DCalendário6[[#This Row],[Mês]]="","",IF(AND(C4063="",C4064="",C4065="",C4066=""),IF(DCalendário6[[#This Row],[Mês]]=D4066,C4066+1,IF(AND(D4066="",D4067=D4062),C4062+1,1)),IF(AND(C4064="",C4065="",C4066=""),IF(DCalendário6[[#This Row],[Mês]]=D4066,C4066+1,IF(AND(D4066="",D4067=D4063),C4063+1,1)),IF(AND(C4065="",C4066=""),IF(DCalendário6[[#This Row],[Mês]]=D4066,C4066+1,IF(AND(D4066="",D4067=D4064),C4064+1,1)),IF(DCalendário6[[#This Row],[Mês]]=D4066,C4066+1,IF(AND(D4066="",D4067=D4065),C4065+1,1))))))</f>
        <v/>
      </c>
      <c r="D4067" s="14" t="str">
        <f>IF(DCalendário6[[#This Row],[Dia Útil]]="","",(MONTH($B4067)))</f>
        <v/>
      </c>
      <c r="E4067" s="14">
        <f t="shared" si="64"/>
        <v>2029</v>
      </c>
      <c r="F4067" s="14">
        <f>MONTH(DCalendário6[[#This Row],[Dia]])</f>
        <v>2</v>
      </c>
      <c r="G4067" s="14" t="str">
        <f>MONTH(DCalendário6[[#This Row],[Dia]])&amp;" - "&amp;DCalendário6[[#This Row],[Ano]]</f>
        <v>2 - 2029</v>
      </c>
      <c r="H4067" s="14" t="str">
        <f>IF(DCalendário6[[#This Row],[Dia Útil]]="","",DCalendário6[[#This Row],[Semana Ano]])</f>
        <v/>
      </c>
      <c r="I4067" s="14">
        <f>WEEKNUM(DCalendário6[[#This Row],[Dia]])</f>
        <v>7</v>
      </c>
      <c r="J4067" s="14" cm="1">
        <f t="array" aca="1" ref="J406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067" s="16">
        <f>WEEKDAY(DCalendário6[[#This Row],[Dia]])</f>
        <v>7</v>
      </c>
      <c r="L4067" s="1" t="str">
        <f>IFERROR(VLOOKUP(A4067,Tabela4[],1,0),"")</f>
        <v/>
      </c>
      <c r="M406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067" s="16">
        <f>IF(DCalendário6[[#This Row],[Dia Útil2]]="Feriado","Feriado",IF(AND(DCalendário6[[#This Row],[Dia Útil]]="",DCalendário6[[#This Row],[Mês Total]]=F4060),N4060+1,IF(DCalendário6[[#This Row],[Dia Útil]]="",1,"")))</f>
        <v>3</v>
      </c>
      <c r="O406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4067" s="16"/>
      <c r="Q4067" s="17"/>
    </row>
    <row r="4068" spans="1:17" x14ac:dyDescent="0.25">
      <c r="A4068" s="1">
        <v>47167</v>
      </c>
      <c r="B4068" s="1" t="str">
        <f>IF(AND(DCalendário6[[#This Row],[Dia da semana]]&gt;1,DCalendário6[[#This Row],[Dia da semana]]&lt;7,DCalendário6[[#This Row],[Feriados]]=""),DCalendário6[[#This Row],[Dia]],"")</f>
        <v/>
      </c>
      <c r="C4068" s="16" t="str">
        <f>IF(DCalendário6[[#This Row],[Mês]]="","",IF(AND(C4064="",C4065="",C4066="",C4067=""),IF(DCalendário6[[#This Row],[Mês]]=D4067,C4067+1,IF(AND(D4067="",D4068=D4063),C4063+1,1)),IF(AND(C4065="",C4066="",C4067=""),IF(DCalendário6[[#This Row],[Mês]]=D4067,C4067+1,IF(AND(D4067="",D4068=D4064),C4064+1,1)),IF(AND(C4066="",C4067=""),IF(DCalendário6[[#This Row],[Mês]]=D4067,C4067+1,IF(AND(D4067="",D4068=D4065),C4065+1,1)),IF(DCalendário6[[#This Row],[Mês]]=D4067,C4067+1,IF(AND(D4067="",D4068=D4066),C4066+1,1))))))</f>
        <v/>
      </c>
      <c r="D4068" s="14" t="str">
        <f>IF(DCalendário6[[#This Row],[Dia Útil]]="","",(MONTH($B4068)))</f>
        <v/>
      </c>
      <c r="E4068" s="14">
        <f t="shared" si="64"/>
        <v>2029</v>
      </c>
      <c r="F4068" s="14">
        <f>MONTH(DCalendário6[[#This Row],[Dia]])</f>
        <v>2</v>
      </c>
      <c r="G4068" s="14" t="str">
        <f>MONTH(DCalendário6[[#This Row],[Dia]])&amp;" - "&amp;DCalendário6[[#This Row],[Ano]]</f>
        <v>2 - 2029</v>
      </c>
      <c r="H4068" s="14" t="str">
        <f>IF(DCalendário6[[#This Row],[Dia Útil]]="","",DCalendário6[[#This Row],[Semana Ano]])</f>
        <v/>
      </c>
      <c r="I4068" s="14">
        <f>WEEKNUM(DCalendário6[[#This Row],[Dia]])</f>
        <v>8</v>
      </c>
      <c r="J4068" s="14" cm="1">
        <f t="array" aca="1" ref="J406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068" s="16">
        <f>WEEKDAY(DCalendário6[[#This Row],[Dia]])</f>
        <v>1</v>
      </c>
      <c r="L4068" s="1" t="str">
        <f>IFERROR(VLOOKUP(A4068,Tabela4[],1,0),"")</f>
        <v/>
      </c>
      <c r="M406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068" s="16">
        <f>IF(DCalendário6[[#This Row],[Dia Útil2]]="Feriado","Feriado",IF(AND(DCalendário6[[#This Row],[Dia Útil]]="",DCalendário6[[#This Row],[Mês Total]]=F4061),N4061+1,IF(DCalendário6[[#This Row],[Dia Útil]]="",1,"")))</f>
        <v>3</v>
      </c>
      <c r="O406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4068" s="16"/>
      <c r="Q4068" s="17"/>
    </row>
    <row r="4069" spans="1:17" x14ac:dyDescent="0.25">
      <c r="A4069" s="1">
        <v>47168</v>
      </c>
      <c r="B4069" s="1">
        <f>IF(AND(DCalendário6[[#This Row],[Dia da semana]]&gt;1,DCalendário6[[#This Row],[Dia da semana]]&lt;7,DCalendário6[[#This Row],[Feriados]]=""),DCalendário6[[#This Row],[Dia]],"")</f>
        <v>47168</v>
      </c>
      <c r="C4069" s="16">
        <f>IF(DCalendário6[[#This Row],[Mês]]="","",IF(AND(C4065="",C4066="",C4067="",C4068=""),IF(DCalendário6[[#This Row],[Mês]]=D4068,C4068+1,IF(AND(D4068="",D4069=D4064),C4064+1,1)),IF(AND(C4066="",C4067="",C4068=""),IF(DCalendário6[[#This Row],[Mês]]=D4068,C4068+1,IF(AND(D4068="",D4069=D4065),C4065+1,1)),IF(AND(C4067="",C4068=""),IF(DCalendário6[[#This Row],[Mês]]=D4068,C4068+1,IF(AND(D4068="",D4069=D4066),C4066+1,1)),IF(DCalendário6[[#This Row],[Mês]]=D4068,C4068+1,IF(AND(D4068="",D4069=D4067),C4067+1,1))))))</f>
        <v>11</v>
      </c>
      <c r="D4069" s="14">
        <f>IF(DCalendário6[[#This Row],[Dia Útil]]="","",(MONTH($B4069)))</f>
        <v>2</v>
      </c>
      <c r="E4069" s="14">
        <f t="shared" si="64"/>
        <v>2029</v>
      </c>
      <c r="F4069" s="14">
        <f>MONTH(DCalendário6[[#This Row],[Dia]])</f>
        <v>2</v>
      </c>
      <c r="G4069" s="14" t="str">
        <f>MONTH(DCalendário6[[#This Row],[Dia]])&amp;" - "&amp;DCalendário6[[#This Row],[Ano]]</f>
        <v>2 - 2029</v>
      </c>
      <c r="H4069" s="14">
        <f>IF(DCalendário6[[#This Row],[Dia Útil]]="","",DCalendário6[[#This Row],[Semana Ano]])</f>
        <v>8</v>
      </c>
      <c r="I4069" s="14">
        <f>WEEKNUM(DCalendário6[[#This Row],[Dia]])</f>
        <v>8</v>
      </c>
      <c r="J4069" s="14" cm="1">
        <f t="array" aca="1" ref="J406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069" s="16">
        <f>WEEKDAY(DCalendário6[[#This Row],[Dia]])</f>
        <v>2</v>
      </c>
      <c r="L4069" s="1" t="str">
        <f>IFERROR(VLOOKUP(A4069,Tabela4[],1,0),"")</f>
        <v/>
      </c>
      <c r="M406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47168</v>
      </c>
      <c r="N4069" s="16" t="str">
        <f>IF(DCalendário6[[#This Row],[Dia Útil2]]="Feriado","Feriado",IF(AND(DCalendário6[[#This Row],[Dia Útil]]="",DCalendário6[[#This Row],[Mês Total]]=F4062),N4062+1,IF(DCalendário6[[#This Row],[Dia Útil]]="",1,"")))</f>
        <v/>
      </c>
      <c r="O406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4069" s="16"/>
      <c r="Q4069" s="17"/>
    </row>
    <row r="4070" spans="1:17" x14ac:dyDescent="0.25">
      <c r="A4070" s="1">
        <v>47169</v>
      </c>
      <c r="B4070" s="1">
        <f>IF(AND(DCalendário6[[#This Row],[Dia da semana]]&gt;1,DCalendário6[[#This Row],[Dia da semana]]&lt;7,DCalendário6[[#This Row],[Feriados]]=""),DCalendário6[[#This Row],[Dia]],"")</f>
        <v>47169</v>
      </c>
      <c r="C4070" s="16">
        <f>IF(DCalendário6[[#This Row],[Mês]]="","",IF(AND(C4066="",C4067="",C4068="",C4069=""),IF(DCalendário6[[#This Row],[Mês]]=D4069,C4069+1,IF(AND(D4069="",D4070=D4065),C4065+1,1)),IF(AND(C4067="",C4068="",C4069=""),IF(DCalendário6[[#This Row],[Mês]]=D4069,C4069+1,IF(AND(D4069="",D4070=D4066),C4066+1,1)),IF(AND(C4068="",C4069=""),IF(DCalendário6[[#This Row],[Mês]]=D4069,C4069+1,IF(AND(D4069="",D4070=D4067),C4067+1,1)),IF(DCalendário6[[#This Row],[Mês]]=D4069,C4069+1,IF(AND(D4069="",D4070=D4068),C4068+1,1))))))</f>
        <v>12</v>
      </c>
      <c r="D4070" s="14">
        <f>IF(DCalendário6[[#This Row],[Dia Útil]]="","",(MONTH($B4070)))</f>
        <v>2</v>
      </c>
      <c r="E4070" s="14">
        <f t="shared" si="64"/>
        <v>2029</v>
      </c>
      <c r="F4070" s="14">
        <f>MONTH(DCalendário6[[#This Row],[Dia]])</f>
        <v>2</v>
      </c>
      <c r="G4070" s="14" t="str">
        <f>MONTH(DCalendário6[[#This Row],[Dia]])&amp;" - "&amp;DCalendário6[[#This Row],[Ano]]</f>
        <v>2 - 2029</v>
      </c>
      <c r="H4070" s="14">
        <f>IF(DCalendário6[[#This Row],[Dia Útil]]="","",DCalendário6[[#This Row],[Semana Ano]])</f>
        <v>8</v>
      </c>
      <c r="I4070" s="14">
        <f>WEEKNUM(DCalendário6[[#This Row],[Dia]])</f>
        <v>8</v>
      </c>
      <c r="J4070" s="14" cm="1">
        <f t="array" aca="1" ref="J407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070" s="16">
        <f>WEEKDAY(DCalendário6[[#This Row],[Dia]])</f>
        <v>3</v>
      </c>
      <c r="L4070" s="1" t="str">
        <f>IFERROR(VLOOKUP(A4070,Tabela4[],1,0),"")</f>
        <v/>
      </c>
      <c r="M407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47169</v>
      </c>
      <c r="N4070" s="16" t="str">
        <f>IF(DCalendário6[[#This Row],[Dia Útil2]]="Feriado","Feriado",IF(AND(DCalendário6[[#This Row],[Dia Útil]]="",DCalendário6[[#This Row],[Mês Total]]=F4063),N4063+1,IF(DCalendário6[[#This Row],[Dia Útil]]="",1,"")))</f>
        <v/>
      </c>
      <c r="O407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4070" s="16"/>
      <c r="Q4070" s="17"/>
    </row>
    <row r="4071" spans="1:17" x14ac:dyDescent="0.25">
      <c r="A4071" s="1">
        <v>47170</v>
      </c>
      <c r="B4071" s="1">
        <f>IF(AND(DCalendário6[[#This Row],[Dia da semana]]&gt;1,DCalendário6[[#This Row],[Dia da semana]]&lt;7,DCalendário6[[#This Row],[Feriados]]=""),DCalendário6[[#This Row],[Dia]],"")</f>
        <v>47170</v>
      </c>
      <c r="C4071" s="16">
        <f>IF(DCalendário6[[#This Row],[Mês]]="","",IF(AND(C4067="",C4068="",C4069="",C4070=""),IF(DCalendário6[[#This Row],[Mês]]=D4070,C4070+1,IF(AND(D4070="",D4071=D4066),C4066+1,1)),IF(AND(C4068="",C4069="",C4070=""),IF(DCalendário6[[#This Row],[Mês]]=D4070,C4070+1,IF(AND(D4070="",D4071=D4067),C4067+1,1)),IF(AND(C4069="",C4070=""),IF(DCalendário6[[#This Row],[Mês]]=D4070,C4070+1,IF(AND(D4070="",D4071=D4068),C4068+1,1)),IF(DCalendário6[[#This Row],[Mês]]=D4070,C4070+1,IF(AND(D4070="",D4071=D4069),C4069+1,1))))))</f>
        <v>13</v>
      </c>
      <c r="D4071" s="14">
        <f>IF(DCalendário6[[#This Row],[Dia Útil]]="","",(MONTH($B4071)))</f>
        <v>2</v>
      </c>
      <c r="E4071" s="14">
        <f t="shared" si="64"/>
        <v>2029</v>
      </c>
      <c r="F4071" s="14">
        <f>MONTH(DCalendário6[[#This Row],[Dia]])</f>
        <v>2</v>
      </c>
      <c r="G4071" s="14" t="str">
        <f>MONTH(DCalendário6[[#This Row],[Dia]])&amp;" - "&amp;DCalendário6[[#This Row],[Ano]]</f>
        <v>2 - 2029</v>
      </c>
      <c r="H4071" s="14">
        <f>IF(DCalendário6[[#This Row],[Dia Útil]]="","",DCalendário6[[#This Row],[Semana Ano]])</f>
        <v>8</v>
      </c>
      <c r="I4071" s="14">
        <f>WEEKNUM(DCalendário6[[#This Row],[Dia]])</f>
        <v>8</v>
      </c>
      <c r="J4071" s="14" cm="1">
        <f t="array" aca="1" ref="J407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071" s="16">
        <f>WEEKDAY(DCalendário6[[#This Row],[Dia]])</f>
        <v>4</v>
      </c>
      <c r="L4071" s="1" t="str">
        <f>IFERROR(VLOOKUP(A4071,Tabela4[],1,0),"")</f>
        <v/>
      </c>
      <c r="M407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47170</v>
      </c>
      <c r="N4071" s="16" t="str">
        <f>IF(DCalendário6[[#This Row],[Dia Útil2]]="Feriado","Feriado",IF(AND(DCalendário6[[#This Row],[Dia Útil]]="",DCalendário6[[#This Row],[Mês Total]]=F4064),N4064+1,IF(DCalendário6[[#This Row],[Dia Útil]]="",1,"")))</f>
        <v/>
      </c>
      <c r="O407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4071" s="16"/>
      <c r="Q4071" s="17"/>
    </row>
    <row r="4072" spans="1:17" x14ac:dyDescent="0.25">
      <c r="A4072" s="1">
        <v>47171</v>
      </c>
      <c r="B4072" s="1">
        <f>IF(AND(DCalendário6[[#This Row],[Dia da semana]]&gt;1,DCalendário6[[#This Row],[Dia da semana]]&lt;7,DCalendário6[[#This Row],[Feriados]]=""),DCalendário6[[#This Row],[Dia]],"")</f>
        <v>47171</v>
      </c>
      <c r="C4072" s="16">
        <f>IF(DCalendário6[[#This Row],[Mês]]="","",IF(AND(C4068="",C4069="",C4070="",C4071=""),IF(DCalendário6[[#This Row],[Mês]]=D4071,C4071+1,IF(AND(D4071="",D4072=D4067),C4067+1,1)),IF(AND(C4069="",C4070="",C4071=""),IF(DCalendário6[[#This Row],[Mês]]=D4071,C4071+1,IF(AND(D4071="",D4072=D4068),C4068+1,1)),IF(AND(C4070="",C4071=""),IF(DCalendário6[[#This Row],[Mês]]=D4071,C4071+1,IF(AND(D4071="",D4072=D4069),C4069+1,1)),IF(DCalendário6[[#This Row],[Mês]]=D4071,C4071+1,IF(AND(D4071="",D4072=D4070),C4070+1,1))))))</f>
        <v>14</v>
      </c>
      <c r="D4072" s="14">
        <f>IF(DCalendário6[[#This Row],[Dia Útil]]="","",(MONTH($B4072)))</f>
        <v>2</v>
      </c>
      <c r="E4072" s="14">
        <f t="shared" si="64"/>
        <v>2029</v>
      </c>
      <c r="F4072" s="14">
        <f>MONTH(DCalendário6[[#This Row],[Dia]])</f>
        <v>2</v>
      </c>
      <c r="G4072" s="14" t="str">
        <f>MONTH(DCalendário6[[#This Row],[Dia]])&amp;" - "&amp;DCalendário6[[#This Row],[Ano]]</f>
        <v>2 - 2029</v>
      </c>
      <c r="H4072" s="14">
        <f>IF(DCalendário6[[#This Row],[Dia Útil]]="","",DCalendário6[[#This Row],[Semana Ano]])</f>
        <v>8</v>
      </c>
      <c r="I4072" s="14">
        <f>WEEKNUM(DCalendário6[[#This Row],[Dia]])</f>
        <v>8</v>
      </c>
      <c r="J4072" s="14" cm="1">
        <f t="array" aca="1" ref="J407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072" s="16">
        <f>WEEKDAY(DCalendário6[[#This Row],[Dia]])</f>
        <v>5</v>
      </c>
      <c r="L4072" s="1" t="str">
        <f>IFERROR(VLOOKUP(A4072,Tabela4[],1,0),"")</f>
        <v/>
      </c>
      <c r="M407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47171</v>
      </c>
      <c r="N4072" s="16" t="str">
        <f>IF(DCalendário6[[#This Row],[Dia Útil2]]="Feriado","Feriado",IF(AND(DCalendário6[[#This Row],[Dia Útil]]="",DCalendário6[[#This Row],[Mês Total]]=F4065),N4065+1,IF(DCalendário6[[#This Row],[Dia Útil]]="",1,"")))</f>
        <v/>
      </c>
      <c r="O407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4072" s="16"/>
      <c r="Q4072" s="17"/>
    </row>
    <row r="4073" spans="1:17" x14ac:dyDescent="0.25">
      <c r="A4073" s="1">
        <v>47172</v>
      </c>
      <c r="B4073" s="1">
        <f>IF(AND(DCalendário6[[#This Row],[Dia da semana]]&gt;1,DCalendário6[[#This Row],[Dia da semana]]&lt;7,DCalendário6[[#This Row],[Feriados]]=""),DCalendário6[[#This Row],[Dia]],"")</f>
        <v>47172</v>
      </c>
      <c r="C4073" s="16">
        <f>IF(DCalendário6[[#This Row],[Mês]]="","",IF(AND(C4069="",C4070="",C4071="",C4072=""),IF(DCalendário6[[#This Row],[Mês]]=D4072,C4072+1,IF(AND(D4072="",D4073=D4068),C4068+1,1)),IF(AND(C4070="",C4071="",C4072=""),IF(DCalendário6[[#This Row],[Mês]]=D4072,C4072+1,IF(AND(D4072="",D4073=D4069),C4069+1,1)),IF(AND(C4071="",C4072=""),IF(DCalendário6[[#This Row],[Mês]]=D4072,C4072+1,IF(AND(D4072="",D4073=D4070),C4070+1,1)),IF(DCalendário6[[#This Row],[Mês]]=D4072,C4072+1,IF(AND(D4072="",D4073=D4071),C4071+1,1))))))</f>
        <v>15</v>
      </c>
      <c r="D4073" s="14">
        <f>IF(DCalendário6[[#This Row],[Dia Útil]]="","",(MONTH($B4073)))</f>
        <v>2</v>
      </c>
      <c r="E4073" s="14">
        <f t="shared" si="64"/>
        <v>2029</v>
      </c>
      <c r="F4073" s="14">
        <f>MONTH(DCalendário6[[#This Row],[Dia]])</f>
        <v>2</v>
      </c>
      <c r="G4073" s="14" t="str">
        <f>MONTH(DCalendário6[[#This Row],[Dia]])&amp;" - "&amp;DCalendário6[[#This Row],[Ano]]</f>
        <v>2 - 2029</v>
      </c>
      <c r="H4073" s="14">
        <f>IF(DCalendário6[[#This Row],[Dia Útil]]="","",DCalendário6[[#This Row],[Semana Ano]])</f>
        <v>8</v>
      </c>
      <c r="I4073" s="14">
        <f>WEEKNUM(DCalendário6[[#This Row],[Dia]])</f>
        <v>8</v>
      </c>
      <c r="J4073" s="14" cm="1">
        <f t="array" aca="1" ref="J407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073" s="16">
        <f>WEEKDAY(DCalendário6[[#This Row],[Dia]])</f>
        <v>6</v>
      </c>
      <c r="L4073" s="1" t="str">
        <f>IFERROR(VLOOKUP(A4073,Tabela4[],1,0),"")</f>
        <v/>
      </c>
      <c r="M407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47172</v>
      </c>
      <c r="N4073" s="16" t="str">
        <f>IF(DCalendário6[[#This Row],[Dia Útil2]]="Feriado","Feriado",IF(AND(DCalendário6[[#This Row],[Dia Útil]]="",DCalendário6[[#This Row],[Mês Total]]=F4066),N4066+1,IF(DCalendário6[[#This Row],[Dia Útil]]="",1,"")))</f>
        <v/>
      </c>
      <c r="O407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4073" s="16"/>
      <c r="Q4073" s="17"/>
    </row>
    <row r="4074" spans="1:17" x14ac:dyDescent="0.25">
      <c r="A4074" s="1">
        <v>47173</v>
      </c>
      <c r="B4074" s="1" t="str">
        <f>IF(AND(DCalendário6[[#This Row],[Dia da semana]]&gt;1,DCalendário6[[#This Row],[Dia da semana]]&lt;7,DCalendário6[[#This Row],[Feriados]]=""),DCalendário6[[#This Row],[Dia]],"")</f>
        <v/>
      </c>
      <c r="C4074" s="16" t="str">
        <f>IF(DCalendário6[[#This Row],[Mês]]="","",IF(AND(C4070="",C4071="",C4072="",C4073=""),IF(DCalendário6[[#This Row],[Mês]]=D4073,C4073+1,IF(AND(D4073="",D4074=D4069),C4069+1,1)),IF(AND(C4071="",C4072="",C4073=""),IF(DCalendário6[[#This Row],[Mês]]=D4073,C4073+1,IF(AND(D4073="",D4074=D4070),C4070+1,1)),IF(AND(C4072="",C4073=""),IF(DCalendário6[[#This Row],[Mês]]=D4073,C4073+1,IF(AND(D4073="",D4074=D4071),C4071+1,1)),IF(DCalendário6[[#This Row],[Mês]]=D4073,C4073+1,IF(AND(D4073="",D4074=D4072),C4072+1,1))))))</f>
        <v/>
      </c>
      <c r="D4074" s="14" t="str">
        <f>IF(DCalendário6[[#This Row],[Dia Útil]]="","",(MONTH($B4074)))</f>
        <v/>
      </c>
      <c r="E4074" s="14">
        <f t="shared" si="64"/>
        <v>2029</v>
      </c>
      <c r="F4074" s="14">
        <f>MONTH(DCalendário6[[#This Row],[Dia]])</f>
        <v>2</v>
      </c>
      <c r="G4074" s="14" t="str">
        <f>MONTH(DCalendário6[[#This Row],[Dia]])&amp;" - "&amp;DCalendário6[[#This Row],[Ano]]</f>
        <v>2 - 2029</v>
      </c>
      <c r="H4074" s="14" t="str">
        <f>IF(DCalendário6[[#This Row],[Dia Útil]]="","",DCalendário6[[#This Row],[Semana Ano]])</f>
        <v/>
      </c>
      <c r="I4074" s="14">
        <f>WEEKNUM(DCalendário6[[#This Row],[Dia]])</f>
        <v>8</v>
      </c>
      <c r="J4074" s="14" cm="1">
        <f t="array" aca="1" ref="J407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074" s="16">
        <f>WEEKDAY(DCalendário6[[#This Row],[Dia]])</f>
        <v>7</v>
      </c>
      <c r="L4074" s="1" t="str">
        <f>IFERROR(VLOOKUP(A4074,Tabela4[],1,0),"")</f>
        <v/>
      </c>
      <c r="M407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074" s="16">
        <f>IF(DCalendário6[[#This Row],[Dia Útil2]]="Feriado","Feriado",IF(AND(DCalendário6[[#This Row],[Dia Útil]]="",DCalendário6[[#This Row],[Mês Total]]=F4067),N4067+1,IF(DCalendário6[[#This Row],[Dia Útil]]="",1,"")))</f>
        <v>4</v>
      </c>
      <c r="O407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4074" s="16"/>
      <c r="Q4074" s="17"/>
    </row>
    <row r="4075" spans="1:17" x14ac:dyDescent="0.25">
      <c r="A4075" s="1">
        <v>47174</v>
      </c>
      <c r="B4075" s="1" t="str">
        <f>IF(AND(DCalendário6[[#This Row],[Dia da semana]]&gt;1,DCalendário6[[#This Row],[Dia da semana]]&lt;7,DCalendário6[[#This Row],[Feriados]]=""),DCalendário6[[#This Row],[Dia]],"")</f>
        <v/>
      </c>
      <c r="C4075" s="16" t="str">
        <f>IF(DCalendário6[[#This Row],[Mês]]="","",IF(AND(C4071="",C4072="",C4073="",C4074=""),IF(DCalendário6[[#This Row],[Mês]]=D4074,C4074+1,IF(AND(D4074="",D4075=D4070),C4070+1,1)),IF(AND(C4072="",C4073="",C4074=""),IF(DCalendário6[[#This Row],[Mês]]=D4074,C4074+1,IF(AND(D4074="",D4075=D4071),C4071+1,1)),IF(AND(C4073="",C4074=""),IF(DCalendário6[[#This Row],[Mês]]=D4074,C4074+1,IF(AND(D4074="",D4075=D4072),C4072+1,1)),IF(DCalendário6[[#This Row],[Mês]]=D4074,C4074+1,IF(AND(D4074="",D4075=D4073),C4073+1,1))))))</f>
        <v/>
      </c>
      <c r="D4075" s="14" t="str">
        <f>IF(DCalendário6[[#This Row],[Dia Útil]]="","",(MONTH($B4075)))</f>
        <v/>
      </c>
      <c r="E4075" s="14">
        <f t="shared" si="64"/>
        <v>2029</v>
      </c>
      <c r="F4075" s="14">
        <f>MONTH(DCalendário6[[#This Row],[Dia]])</f>
        <v>2</v>
      </c>
      <c r="G4075" s="14" t="str">
        <f>MONTH(DCalendário6[[#This Row],[Dia]])&amp;" - "&amp;DCalendário6[[#This Row],[Ano]]</f>
        <v>2 - 2029</v>
      </c>
      <c r="H4075" s="14" t="str">
        <f>IF(DCalendário6[[#This Row],[Dia Útil]]="","",DCalendário6[[#This Row],[Semana Ano]])</f>
        <v/>
      </c>
      <c r="I4075" s="14">
        <f>WEEKNUM(DCalendário6[[#This Row],[Dia]])</f>
        <v>9</v>
      </c>
      <c r="J4075" s="14" cm="1">
        <f t="array" aca="1" ref="J407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075" s="16">
        <f>WEEKDAY(DCalendário6[[#This Row],[Dia]])</f>
        <v>1</v>
      </c>
      <c r="L4075" s="1" t="str">
        <f>IFERROR(VLOOKUP(A4075,Tabela4[],1,0),"")</f>
        <v/>
      </c>
      <c r="M407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075" s="16">
        <f>IF(DCalendário6[[#This Row],[Dia Útil2]]="Feriado","Feriado",IF(AND(DCalendário6[[#This Row],[Dia Útil]]="",DCalendário6[[#This Row],[Mês Total]]=F4068),N4068+1,IF(DCalendário6[[#This Row],[Dia Útil]]="",1,"")))</f>
        <v>4</v>
      </c>
      <c r="O407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4075" s="16"/>
      <c r="Q4075" s="17"/>
    </row>
    <row r="4076" spans="1:17" x14ac:dyDescent="0.25">
      <c r="A4076" s="1">
        <v>47175</v>
      </c>
      <c r="B4076" s="1">
        <f>IF(AND(DCalendário6[[#This Row],[Dia da semana]]&gt;1,DCalendário6[[#This Row],[Dia da semana]]&lt;7,DCalendário6[[#This Row],[Feriados]]=""),DCalendário6[[#This Row],[Dia]],"")</f>
        <v>47175</v>
      </c>
      <c r="C4076" s="16">
        <f>IF(DCalendário6[[#This Row],[Mês]]="","",IF(AND(C4072="",C4073="",C4074="",C4075=""),IF(DCalendário6[[#This Row],[Mês]]=D4075,C4075+1,IF(AND(D4075="",D4076=D4071),C4071+1,1)),IF(AND(C4073="",C4074="",C4075=""),IF(DCalendário6[[#This Row],[Mês]]=D4075,C4075+1,IF(AND(D4075="",D4076=D4072),C4072+1,1)),IF(AND(C4074="",C4075=""),IF(DCalendário6[[#This Row],[Mês]]=D4075,C4075+1,IF(AND(D4075="",D4076=D4073),C4073+1,1)),IF(DCalendário6[[#This Row],[Mês]]=D4075,C4075+1,IF(AND(D4075="",D4076=D4074),C4074+1,1))))))</f>
        <v>16</v>
      </c>
      <c r="D4076" s="14">
        <f>IF(DCalendário6[[#This Row],[Dia Útil]]="","",(MONTH($B4076)))</f>
        <v>2</v>
      </c>
      <c r="E4076" s="14">
        <f t="shared" si="64"/>
        <v>2029</v>
      </c>
      <c r="F4076" s="14">
        <f>MONTH(DCalendário6[[#This Row],[Dia]])</f>
        <v>2</v>
      </c>
      <c r="G4076" s="14" t="str">
        <f>MONTH(DCalendário6[[#This Row],[Dia]])&amp;" - "&amp;DCalendário6[[#This Row],[Ano]]</f>
        <v>2 - 2029</v>
      </c>
      <c r="H4076" s="14">
        <f>IF(DCalendário6[[#This Row],[Dia Útil]]="","",DCalendário6[[#This Row],[Semana Ano]])</f>
        <v>9</v>
      </c>
      <c r="I4076" s="14">
        <f>WEEKNUM(DCalendário6[[#This Row],[Dia]])</f>
        <v>9</v>
      </c>
      <c r="J4076" s="14" cm="1">
        <f t="array" aca="1" ref="J407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076" s="16">
        <f>WEEKDAY(DCalendário6[[#This Row],[Dia]])</f>
        <v>2</v>
      </c>
      <c r="L4076" s="1" t="str">
        <f>IFERROR(VLOOKUP(A4076,Tabela4[],1,0),"")</f>
        <v/>
      </c>
      <c r="M407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47175</v>
      </c>
      <c r="N4076" s="16" t="str">
        <f>IF(DCalendário6[[#This Row],[Dia Útil2]]="Feriado","Feriado",IF(AND(DCalendário6[[#This Row],[Dia Útil]]="",DCalendário6[[#This Row],[Mês Total]]=F4069),N4069+1,IF(DCalendário6[[#This Row],[Dia Útil]]="",1,"")))</f>
        <v/>
      </c>
      <c r="O407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4076" s="16"/>
      <c r="Q4076" s="17"/>
    </row>
    <row r="4077" spans="1:17" x14ac:dyDescent="0.25">
      <c r="A4077" s="1">
        <v>47176</v>
      </c>
      <c r="B4077" s="1">
        <f>IF(AND(DCalendário6[[#This Row],[Dia da semana]]&gt;1,DCalendário6[[#This Row],[Dia da semana]]&lt;7,DCalendário6[[#This Row],[Feriados]]=""),DCalendário6[[#This Row],[Dia]],"")</f>
        <v>47176</v>
      </c>
      <c r="C4077" s="16">
        <f>IF(DCalendário6[[#This Row],[Mês]]="","",IF(AND(C4073="",C4074="",C4075="",C4076=""),IF(DCalendário6[[#This Row],[Mês]]=D4076,C4076+1,IF(AND(D4076="",D4077=D4072),C4072+1,1)),IF(AND(C4074="",C4075="",C4076=""),IF(DCalendário6[[#This Row],[Mês]]=D4076,C4076+1,IF(AND(D4076="",D4077=D4073),C4073+1,1)),IF(AND(C4075="",C4076=""),IF(DCalendário6[[#This Row],[Mês]]=D4076,C4076+1,IF(AND(D4076="",D4077=D4074),C4074+1,1)),IF(DCalendário6[[#This Row],[Mês]]=D4076,C4076+1,IF(AND(D4076="",D4077=D4075),C4075+1,1))))))</f>
        <v>17</v>
      </c>
      <c r="D4077" s="14">
        <f>IF(DCalendário6[[#This Row],[Dia Útil]]="","",(MONTH($B4077)))</f>
        <v>2</v>
      </c>
      <c r="E4077" s="14">
        <f t="shared" si="64"/>
        <v>2029</v>
      </c>
      <c r="F4077" s="14">
        <f>MONTH(DCalendário6[[#This Row],[Dia]])</f>
        <v>2</v>
      </c>
      <c r="G4077" s="14" t="str">
        <f>MONTH(DCalendário6[[#This Row],[Dia]])&amp;" - "&amp;DCalendário6[[#This Row],[Ano]]</f>
        <v>2 - 2029</v>
      </c>
      <c r="H4077" s="14">
        <f>IF(DCalendário6[[#This Row],[Dia Útil]]="","",DCalendário6[[#This Row],[Semana Ano]])</f>
        <v>9</v>
      </c>
      <c r="I4077" s="14">
        <f>WEEKNUM(DCalendário6[[#This Row],[Dia]])</f>
        <v>9</v>
      </c>
      <c r="J4077" s="14" cm="1">
        <f t="array" aca="1" ref="J407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077" s="16">
        <f>WEEKDAY(DCalendário6[[#This Row],[Dia]])</f>
        <v>3</v>
      </c>
      <c r="L4077" s="1" t="str">
        <f>IFERROR(VLOOKUP(A4077,Tabela4[],1,0),"")</f>
        <v/>
      </c>
      <c r="M407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47176</v>
      </c>
      <c r="N4077" s="16" t="str">
        <f>IF(DCalendário6[[#This Row],[Dia Útil2]]="Feriado","Feriado",IF(AND(DCalendário6[[#This Row],[Dia Útil]]="",DCalendário6[[#This Row],[Mês Total]]=F4070),N4070+1,IF(DCalendário6[[#This Row],[Dia Útil]]="",1,"")))</f>
        <v/>
      </c>
      <c r="O407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4077" s="16"/>
      <c r="Q4077" s="17"/>
    </row>
    <row r="4078" spans="1:17" x14ac:dyDescent="0.25">
      <c r="A4078" s="1">
        <v>47177</v>
      </c>
      <c r="B4078" s="1">
        <f>IF(AND(DCalendário6[[#This Row],[Dia da semana]]&gt;1,DCalendário6[[#This Row],[Dia da semana]]&lt;7,DCalendário6[[#This Row],[Feriados]]=""),DCalendário6[[#This Row],[Dia]],"")</f>
        <v>47177</v>
      </c>
      <c r="C4078" s="16">
        <f>IF(DCalendário6[[#This Row],[Mês]]="","",IF(AND(C4074="",C4075="",C4076="",C4077=""),IF(DCalendário6[[#This Row],[Mês]]=D4077,C4077+1,IF(AND(D4077="",D4078=D4073),C4073+1,1)),IF(AND(C4075="",C4076="",C4077=""),IF(DCalendário6[[#This Row],[Mês]]=D4077,C4077+1,IF(AND(D4077="",D4078=D4074),C4074+1,1)),IF(AND(C4076="",C4077=""),IF(DCalendário6[[#This Row],[Mês]]=D4077,C4077+1,IF(AND(D4077="",D4078=D4075),C4075+1,1)),IF(DCalendário6[[#This Row],[Mês]]=D4077,C4077+1,IF(AND(D4077="",D4078=D4076),C4076+1,1))))))</f>
        <v>18</v>
      </c>
      <c r="D4078" s="14">
        <f>IF(DCalendário6[[#This Row],[Dia Útil]]="","",(MONTH($B4078)))</f>
        <v>2</v>
      </c>
      <c r="E4078" s="14">
        <f t="shared" si="64"/>
        <v>2029</v>
      </c>
      <c r="F4078" s="14">
        <f>MONTH(DCalendário6[[#This Row],[Dia]])</f>
        <v>2</v>
      </c>
      <c r="G4078" s="14" t="str">
        <f>MONTH(DCalendário6[[#This Row],[Dia]])&amp;" - "&amp;DCalendário6[[#This Row],[Ano]]</f>
        <v>2 - 2029</v>
      </c>
      <c r="H4078" s="14">
        <f>IF(DCalendário6[[#This Row],[Dia Útil]]="","",DCalendário6[[#This Row],[Semana Ano]])</f>
        <v>9</v>
      </c>
      <c r="I4078" s="14">
        <f>WEEKNUM(DCalendário6[[#This Row],[Dia]])</f>
        <v>9</v>
      </c>
      <c r="J4078" s="14" cm="1">
        <f t="array" aca="1" ref="J407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078" s="16">
        <f>WEEKDAY(DCalendário6[[#This Row],[Dia]])</f>
        <v>4</v>
      </c>
      <c r="L4078" s="1" t="str">
        <f>IFERROR(VLOOKUP(A4078,Tabela4[],1,0),"")</f>
        <v/>
      </c>
      <c r="M407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47177</v>
      </c>
      <c r="N4078" s="16" t="str">
        <f>IF(DCalendário6[[#This Row],[Dia Útil2]]="Feriado","Feriado",IF(AND(DCalendário6[[#This Row],[Dia Útil]]="",DCalendário6[[#This Row],[Mês Total]]=F4071),N4071+1,IF(DCalendário6[[#This Row],[Dia Útil]]="",1,"")))</f>
        <v/>
      </c>
      <c r="O407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4078" s="16"/>
      <c r="Q4078" s="17"/>
    </row>
    <row r="4079" spans="1:17" x14ac:dyDescent="0.25">
      <c r="A4079" s="1">
        <v>47178</v>
      </c>
      <c r="B4079" s="1">
        <f>IF(AND(DCalendário6[[#This Row],[Dia da semana]]&gt;1,DCalendário6[[#This Row],[Dia da semana]]&lt;7,DCalendário6[[#This Row],[Feriados]]=""),DCalendário6[[#This Row],[Dia]],"")</f>
        <v>47178</v>
      </c>
      <c r="C4079" s="16">
        <f>IF(DCalendário6[[#This Row],[Mês]]="","",IF(AND(C4075="",C4076="",C4077="",C4078=""),IF(DCalendário6[[#This Row],[Mês]]=D4078,C4078+1,IF(AND(D4078="",D4079=D4074),C4074+1,1)),IF(AND(C4076="",C4077="",C4078=""),IF(DCalendário6[[#This Row],[Mês]]=D4078,C4078+1,IF(AND(D4078="",D4079=D4075),C4075+1,1)),IF(AND(C4077="",C4078=""),IF(DCalendário6[[#This Row],[Mês]]=D4078,C4078+1,IF(AND(D4078="",D4079=D4076),C4076+1,1)),IF(DCalendário6[[#This Row],[Mês]]=D4078,C4078+1,IF(AND(D4078="",D4079=D4077),C4077+1,1))))))</f>
        <v>1</v>
      </c>
      <c r="D4079" s="14">
        <f>IF(DCalendário6[[#This Row],[Dia Útil]]="","",(MONTH($B4079)))</f>
        <v>3</v>
      </c>
      <c r="E4079" s="14">
        <f t="shared" si="64"/>
        <v>2029</v>
      </c>
      <c r="F4079" s="14">
        <f>MONTH(DCalendário6[[#This Row],[Dia]])</f>
        <v>3</v>
      </c>
      <c r="G4079" s="14" t="str">
        <f>MONTH(DCalendário6[[#This Row],[Dia]])&amp;" - "&amp;DCalendário6[[#This Row],[Ano]]</f>
        <v>3 - 2029</v>
      </c>
      <c r="H4079" s="14">
        <f>IF(DCalendário6[[#This Row],[Dia Útil]]="","",DCalendário6[[#This Row],[Semana Ano]])</f>
        <v>9</v>
      </c>
      <c r="I4079" s="14">
        <f>WEEKNUM(DCalendário6[[#This Row],[Dia]])</f>
        <v>9</v>
      </c>
      <c r="J4079" s="14" cm="1">
        <f t="array" aca="1" ref="J407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079" s="16">
        <f>WEEKDAY(DCalendário6[[#This Row],[Dia]])</f>
        <v>5</v>
      </c>
      <c r="L4079" s="1" t="str">
        <f>IFERROR(VLOOKUP(A4079,Tabela4[],1,0),"")</f>
        <v/>
      </c>
      <c r="M407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47178</v>
      </c>
      <c r="N4079" s="16" t="str">
        <f>IF(DCalendário6[[#This Row],[Dia Útil2]]="Feriado","Feriado",IF(AND(DCalendário6[[#This Row],[Dia Útil]]="",DCalendário6[[#This Row],[Mês Total]]=F4072),N4072+1,IF(DCalendário6[[#This Row],[Dia Útil]]="",1,"")))</f>
        <v/>
      </c>
      <c r="O407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4079" s="16"/>
      <c r="Q4079" s="17"/>
    </row>
    <row r="4080" spans="1:17" x14ac:dyDescent="0.25">
      <c r="A4080" s="1">
        <v>47179</v>
      </c>
      <c r="B4080" s="1">
        <f>IF(AND(DCalendário6[[#This Row],[Dia da semana]]&gt;1,DCalendário6[[#This Row],[Dia da semana]]&lt;7,DCalendário6[[#This Row],[Feriados]]=""),DCalendário6[[#This Row],[Dia]],"")</f>
        <v>47179</v>
      </c>
      <c r="C4080" s="16">
        <f>IF(DCalendário6[[#This Row],[Mês]]="","",IF(AND(C4076="",C4077="",C4078="",C4079=""),IF(DCalendário6[[#This Row],[Mês]]=D4079,C4079+1,IF(AND(D4079="",D4080=D4075),C4075+1,1)),IF(AND(C4077="",C4078="",C4079=""),IF(DCalendário6[[#This Row],[Mês]]=D4079,C4079+1,IF(AND(D4079="",D4080=D4076),C4076+1,1)),IF(AND(C4078="",C4079=""),IF(DCalendário6[[#This Row],[Mês]]=D4079,C4079+1,IF(AND(D4079="",D4080=D4077),C4077+1,1)),IF(DCalendário6[[#This Row],[Mês]]=D4079,C4079+1,IF(AND(D4079="",D4080=D4078),C4078+1,1))))))</f>
        <v>2</v>
      </c>
      <c r="D4080" s="14">
        <f>IF(DCalendário6[[#This Row],[Dia Útil]]="","",(MONTH($B4080)))</f>
        <v>3</v>
      </c>
      <c r="E4080" s="14">
        <f t="shared" si="64"/>
        <v>2029</v>
      </c>
      <c r="F4080" s="14">
        <f>MONTH(DCalendário6[[#This Row],[Dia]])</f>
        <v>3</v>
      </c>
      <c r="G4080" s="14" t="str">
        <f>MONTH(DCalendário6[[#This Row],[Dia]])&amp;" - "&amp;DCalendário6[[#This Row],[Ano]]</f>
        <v>3 - 2029</v>
      </c>
      <c r="H4080" s="14">
        <f>IF(DCalendário6[[#This Row],[Dia Útil]]="","",DCalendário6[[#This Row],[Semana Ano]])</f>
        <v>9</v>
      </c>
      <c r="I4080" s="14">
        <f>WEEKNUM(DCalendário6[[#This Row],[Dia]])</f>
        <v>9</v>
      </c>
      <c r="J4080" s="14" cm="1">
        <f t="array" aca="1" ref="J408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080" s="16">
        <f>WEEKDAY(DCalendário6[[#This Row],[Dia]])</f>
        <v>6</v>
      </c>
      <c r="L4080" s="1" t="str">
        <f>IFERROR(VLOOKUP(A4080,Tabela4[],1,0),"")</f>
        <v/>
      </c>
      <c r="M408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47179</v>
      </c>
      <c r="N4080" s="16" t="str">
        <f>IF(DCalendário6[[#This Row],[Dia Útil2]]="Feriado","Feriado",IF(AND(DCalendário6[[#This Row],[Dia Útil]]="",DCalendário6[[#This Row],[Mês Total]]=F4073),N4073+1,IF(DCalendário6[[#This Row],[Dia Útil]]="",1,"")))</f>
        <v/>
      </c>
      <c r="O408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4080" s="16"/>
      <c r="Q4080" s="17"/>
    </row>
    <row r="4081" spans="1:17" x14ac:dyDescent="0.25">
      <c r="A4081" s="1">
        <v>47180</v>
      </c>
      <c r="B4081" s="1" t="str">
        <f>IF(AND(DCalendário6[[#This Row],[Dia da semana]]&gt;1,DCalendário6[[#This Row],[Dia da semana]]&lt;7,DCalendário6[[#This Row],[Feriados]]=""),DCalendário6[[#This Row],[Dia]],"")</f>
        <v/>
      </c>
      <c r="C4081" s="16" t="str">
        <f>IF(DCalendário6[[#This Row],[Mês]]="","",IF(AND(C4077="",C4078="",C4079="",C4080=""),IF(DCalendário6[[#This Row],[Mês]]=D4080,C4080+1,IF(AND(D4080="",D4081=D4076),C4076+1,1)),IF(AND(C4078="",C4079="",C4080=""),IF(DCalendário6[[#This Row],[Mês]]=D4080,C4080+1,IF(AND(D4080="",D4081=D4077),C4077+1,1)),IF(AND(C4079="",C4080=""),IF(DCalendário6[[#This Row],[Mês]]=D4080,C4080+1,IF(AND(D4080="",D4081=D4078),C4078+1,1)),IF(DCalendário6[[#This Row],[Mês]]=D4080,C4080+1,IF(AND(D4080="",D4081=D4079),C4079+1,1))))))</f>
        <v/>
      </c>
      <c r="D4081" s="14" t="str">
        <f>IF(DCalendário6[[#This Row],[Dia Útil]]="","",(MONTH($B4081)))</f>
        <v/>
      </c>
      <c r="E4081" s="14">
        <f t="shared" si="64"/>
        <v>2029</v>
      </c>
      <c r="F4081" s="14">
        <f>MONTH(DCalendário6[[#This Row],[Dia]])</f>
        <v>3</v>
      </c>
      <c r="G4081" s="14" t="str">
        <f>MONTH(DCalendário6[[#This Row],[Dia]])&amp;" - "&amp;DCalendário6[[#This Row],[Ano]]</f>
        <v>3 - 2029</v>
      </c>
      <c r="H4081" s="14" t="str">
        <f>IF(DCalendário6[[#This Row],[Dia Útil]]="","",DCalendário6[[#This Row],[Semana Ano]])</f>
        <v/>
      </c>
      <c r="I4081" s="14">
        <f>WEEKNUM(DCalendário6[[#This Row],[Dia]])</f>
        <v>9</v>
      </c>
      <c r="J4081" s="14" cm="1">
        <f t="array" aca="1" ref="J408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081" s="16">
        <f>WEEKDAY(DCalendário6[[#This Row],[Dia]])</f>
        <v>7</v>
      </c>
      <c r="L4081" s="1" t="str">
        <f>IFERROR(VLOOKUP(A4081,Tabela4[],1,0),"")</f>
        <v/>
      </c>
      <c r="M408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081" s="16">
        <f>IF(DCalendário6[[#This Row],[Dia Útil2]]="Feriado","Feriado",IF(AND(DCalendário6[[#This Row],[Dia Útil]]="",DCalendário6[[#This Row],[Mês Total]]=F4074),N4074+1,IF(DCalendário6[[#This Row],[Dia Útil]]="",1,"")))</f>
        <v>1</v>
      </c>
      <c r="O408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4081" s="16"/>
      <c r="Q4081" s="17"/>
    </row>
    <row r="4082" spans="1:17" x14ac:dyDescent="0.25">
      <c r="A4082" s="1">
        <v>47181</v>
      </c>
      <c r="B4082" s="1" t="str">
        <f>IF(AND(DCalendário6[[#This Row],[Dia da semana]]&gt;1,DCalendário6[[#This Row],[Dia da semana]]&lt;7,DCalendário6[[#This Row],[Feriados]]=""),DCalendário6[[#This Row],[Dia]],"")</f>
        <v/>
      </c>
      <c r="C4082" s="16" t="str">
        <f>IF(DCalendário6[[#This Row],[Mês]]="","",IF(AND(C4078="",C4079="",C4080="",C4081=""),IF(DCalendário6[[#This Row],[Mês]]=D4081,C4081+1,IF(AND(D4081="",D4082=D4077),C4077+1,1)),IF(AND(C4079="",C4080="",C4081=""),IF(DCalendário6[[#This Row],[Mês]]=D4081,C4081+1,IF(AND(D4081="",D4082=D4078),C4078+1,1)),IF(AND(C4080="",C4081=""),IF(DCalendário6[[#This Row],[Mês]]=D4081,C4081+1,IF(AND(D4081="",D4082=D4079),C4079+1,1)),IF(DCalendário6[[#This Row],[Mês]]=D4081,C4081+1,IF(AND(D4081="",D4082=D4080),C4080+1,1))))))</f>
        <v/>
      </c>
      <c r="D4082" s="14" t="str">
        <f>IF(DCalendário6[[#This Row],[Dia Útil]]="","",(MONTH($B4082)))</f>
        <v/>
      </c>
      <c r="E4082" s="14">
        <f t="shared" si="64"/>
        <v>2029</v>
      </c>
      <c r="F4082" s="14">
        <f>MONTH(DCalendário6[[#This Row],[Dia]])</f>
        <v>3</v>
      </c>
      <c r="G4082" s="14" t="str">
        <f>MONTH(DCalendário6[[#This Row],[Dia]])&amp;" - "&amp;DCalendário6[[#This Row],[Ano]]</f>
        <v>3 - 2029</v>
      </c>
      <c r="H4082" s="14" t="str">
        <f>IF(DCalendário6[[#This Row],[Dia Útil]]="","",DCalendário6[[#This Row],[Semana Ano]])</f>
        <v/>
      </c>
      <c r="I4082" s="14">
        <f>WEEKNUM(DCalendário6[[#This Row],[Dia]])</f>
        <v>10</v>
      </c>
      <c r="J4082" s="14" cm="1">
        <f t="array" aca="1" ref="J408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082" s="16">
        <f>WEEKDAY(DCalendário6[[#This Row],[Dia]])</f>
        <v>1</v>
      </c>
      <c r="L4082" s="1" t="str">
        <f>IFERROR(VLOOKUP(A4082,Tabela4[],1,0),"")</f>
        <v/>
      </c>
      <c r="M408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082" s="16">
        <f>IF(DCalendário6[[#This Row],[Dia Útil2]]="Feriado","Feriado",IF(AND(DCalendário6[[#This Row],[Dia Útil]]="",DCalendário6[[#This Row],[Mês Total]]=F4075),N4075+1,IF(DCalendário6[[#This Row],[Dia Útil]]="",1,"")))</f>
        <v>1</v>
      </c>
      <c r="O408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4082" s="16"/>
      <c r="Q4082" s="17"/>
    </row>
    <row r="4083" spans="1:17" x14ac:dyDescent="0.25">
      <c r="A4083" s="1">
        <v>47182</v>
      </c>
      <c r="B4083" s="1">
        <f>IF(AND(DCalendário6[[#This Row],[Dia da semana]]&gt;1,DCalendário6[[#This Row],[Dia da semana]]&lt;7,DCalendário6[[#This Row],[Feriados]]=""),DCalendário6[[#This Row],[Dia]],"")</f>
        <v>47182</v>
      </c>
      <c r="C4083" s="16">
        <f>IF(DCalendário6[[#This Row],[Mês]]="","",IF(AND(C4079="",C4080="",C4081="",C4082=""),IF(DCalendário6[[#This Row],[Mês]]=D4082,C4082+1,IF(AND(D4082="",D4083=D4078),C4078+1,1)),IF(AND(C4080="",C4081="",C4082=""),IF(DCalendário6[[#This Row],[Mês]]=D4082,C4082+1,IF(AND(D4082="",D4083=D4079),C4079+1,1)),IF(AND(C4081="",C4082=""),IF(DCalendário6[[#This Row],[Mês]]=D4082,C4082+1,IF(AND(D4082="",D4083=D4080),C4080+1,1)),IF(DCalendário6[[#This Row],[Mês]]=D4082,C4082+1,IF(AND(D4082="",D4083=D4081),C4081+1,1))))))</f>
        <v>3</v>
      </c>
      <c r="D4083" s="14">
        <f>IF(DCalendário6[[#This Row],[Dia Útil]]="","",(MONTH($B4083)))</f>
        <v>3</v>
      </c>
      <c r="E4083" s="14">
        <f t="shared" si="64"/>
        <v>2029</v>
      </c>
      <c r="F4083" s="14">
        <f>MONTH(DCalendário6[[#This Row],[Dia]])</f>
        <v>3</v>
      </c>
      <c r="G4083" s="14" t="str">
        <f>MONTH(DCalendário6[[#This Row],[Dia]])&amp;" - "&amp;DCalendário6[[#This Row],[Ano]]</f>
        <v>3 - 2029</v>
      </c>
      <c r="H4083" s="14">
        <f>IF(DCalendário6[[#This Row],[Dia Útil]]="","",DCalendário6[[#This Row],[Semana Ano]])</f>
        <v>10</v>
      </c>
      <c r="I4083" s="14">
        <f>WEEKNUM(DCalendário6[[#This Row],[Dia]])</f>
        <v>10</v>
      </c>
      <c r="J4083" s="14" cm="1">
        <f t="array" aca="1" ref="J408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083" s="16">
        <f>WEEKDAY(DCalendário6[[#This Row],[Dia]])</f>
        <v>2</v>
      </c>
      <c r="L4083" s="1" t="str">
        <f>IFERROR(VLOOKUP(A4083,Tabela4[],1,0),"")</f>
        <v/>
      </c>
      <c r="M408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47182</v>
      </c>
      <c r="N4083" s="16" t="str">
        <f>IF(DCalendário6[[#This Row],[Dia Útil2]]="Feriado","Feriado",IF(AND(DCalendário6[[#This Row],[Dia Útil]]="",DCalendário6[[#This Row],[Mês Total]]=F4076),N4076+1,IF(DCalendário6[[#This Row],[Dia Útil]]="",1,"")))</f>
        <v/>
      </c>
      <c r="O408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4083" s="16"/>
      <c r="Q4083" s="17"/>
    </row>
    <row r="4084" spans="1:17" x14ac:dyDescent="0.25">
      <c r="A4084" s="1">
        <v>47183</v>
      </c>
      <c r="B4084" s="1">
        <f>IF(AND(DCalendário6[[#This Row],[Dia da semana]]&gt;1,DCalendário6[[#This Row],[Dia da semana]]&lt;7,DCalendário6[[#This Row],[Feriados]]=""),DCalendário6[[#This Row],[Dia]],"")</f>
        <v>47183</v>
      </c>
      <c r="C4084" s="16">
        <f>IF(DCalendário6[[#This Row],[Mês]]="","",IF(AND(C4080="",C4081="",C4082="",C4083=""),IF(DCalendário6[[#This Row],[Mês]]=D4083,C4083+1,IF(AND(D4083="",D4084=D4079),C4079+1,1)),IF(AND(C4081="",C4082="",C4083=""),IF(DCalendário6[[#This Row],[Mês]]=D4083,C4083+1,IF(AND(D4083="",D4084=D4080),C4080+1,1)),IF(AND(C4082="",C4083=""),IF(DCalendário6[[#This Row],[Mês]]=D4083,C4083+1,IF(AND(D4083="",D4084=D4081),C4081+1,1)),IF(DCalendário6[[#This Row],[Mês]]=D4083,C4083+1,IF(AND(D4083="",D4084=D4082),C4082+1,1))))))</f>
        <v>4</v>
      </c>
      <c r="D4084" s="14">
        <f>IF(DCalendário6[[#This Row],[Dia Útil]]="","",(MONTH($B4084)))</f>
        <v>3</v>
      </c>
      <c r="E4084" s="14">
        <f t="shared" si="64"/>
        <v>2029</v>
      </c>
      <c r="F4084" s="14">
        <f>MONTH(DCalendário6[[#This Row],[Dia]])</f>
        <v>3</v>
      </c>
      <c r="G4084" s="14" t="str">
        <f>MONTH(DCalendário6[[#This Row],[Dia]])&amp;" - "&amp;DCalendário6[[#This Row],[Ano]]</f>
        <v>3 - 2029</v>
      </c>
      <c r="H4084" s="14">
        <f>IF(DCalendário6[[#This Row],[Dia Útil]]="","",DCalendário6[[#This Row],[Semana Ano]])</f>
        <v>10</v>
      </c>
      <c r="I4084" s="14">
        <f>WEEKNUM(DCalendário6[[#This Row],[Dia]])</f>
        <v>10</v>
      </c>
      <c r="J4084" s="14" cm="1">
        <f t="array" aca="1" ref="J408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084" s="16">
        <f>WEEKDAY(DCalendário6[[#This Row],[Dia]])</f>
        <v>3</v>
      </c>
      <c r="L4084" s="1" t="str">
        <f>IFERROR(VLOOKUP(A4084,Tabela4[],1,0),"")</f>
        <v/>
      </c>
      <c r="M408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47183</v>
      </c>
      <c r="N4084" s="16" t="str">
        <f>IF(DCalendário6[[#This Row],[Dia Útil2]]="Feriado","Feriado",IF(AND(DCalendário6[[#This Row],[Dia Útil]]="",DCalendário6[[#This Row],[Mês Total]]=F4077),N4077+1,IF(DCalendário6[[#This Row],[Dia Útil]]="",1,"")))</f>
        <v/>
      </c>
      <c r="O408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4084" s="16"/>
      <c r="Q4084" s="17"/>
    </row>
    <row r="4085" spans="1:17" x14ac:dyDescent="0.25">
      <c r="A4085" s="1">
        <v>47184</v>
      </c>
      <c r="B4085" s="1">
        <f>IF(AND(DCalendário6[[#This Row],[Dia da semana]]&gt;1,DCalendário6[[#This Row],[Dia da semana]]&lt;7,DCalendário6[[#This Row],[Feriados]]=""),DCalendário6[[#This Row],[Dia]],"")</f>
        <v>47184</v>
      </c>
      <c r="C4085" s="16">
        <f>IF(DCalendário6[[#This Row],[Mês]]="","",IF(AND(C4081="",C4082="",C4083="",C4084=""),IF(DCalendário6[[#This Row],[Mês]]=D4084,C4084+1,IF(AND(D4084="",D4085=D4080),C4080+1,1)),IF(AND(C4082="",C4083="",C4084=""),IF(DCalendário6[[#This Row],[Mês]]=D4084,C4084+1,IF(AND(D4084="",D4085=D4081),C4081+1,1)),IF(AND(C4083="",C4084=""),IF(DCalendário6[[#This Row],[Mês]]=D4084,C4084+1,IF(AND(D4084="",D4085=D4082),C4082+1,1)),IF(DCalendário6[[#This Row],[Mês]]=D4084,C4084+1,IF(AND(D4084="",D4085=D4083),C4083+1,1))))))</f>
        <v>5</v>
      </c>
      <c r="D4085" s="14">
        <f>IF(DCalendário6[[#This Row],[Dia Útil]]="","",(MONTH($B4085)))</f>
        <v>3</v>
      </c>
      <c r="E4085" s="14">
        <f t="shared" si="64"/>
        <v>2029</v>
      </c>
      <c r="F4085" s="14">
        <f>MONTH(DCalendário6[[#This Row],[Dia]])</f>
        <v>3</v>
      </c>
      <c r="G4085" s="14" t="str">
        <f>MONTH(DCalendário6[[#This Row],[Dia]])&amp;" - "&amp;DCalendário6[[#This Row],[Ano]]</f>
        <v>3 - 2029</v>
      </c>
      <c r="H4085" s="14">
        <f>IF(DCalendário6[[#This Row],[Dia Útil]]="","",DCalendário6[[#This Row],[Semana Ano]])</f>
        <v>10</v>
      </c>
      <c r="I4085" s="14">
        <f>WEEKNUM(DCalendário6[[#This Row],[Dia]])</f>
        <v>10</v>
      </c>
      <c r="J4085" s="14" cm="1">
        <f t="array" aca="1" ref="J408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085" s="16">
        <f>WEEKDAY(DCalendário6[[#This Row],[Dia]])</f>
        <v>4</v>
      </c>
      <c r="L4085" s="1" t="str">
        <f>IFERROR(VLOOKUP(A4085,Tabela4[],1,0),"")</f>
        <v/>
      </c>
      <c r="M408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47184</v>
      </c>
      <c r="N4085" s="16" t="str">
        <f>IF(DCalendário6[[#This Row],[Dia Útil2]]="Feriado","Feriado",IF(AND(DCalendário6[[#This Row],[Dia Útil]]="",DCalendário6[[#This Row],[Mês Total]]=F4078),N4078+1,IF(DCalendário6[[#This Row],[Dia Útil]]="",1,"")))</f>
        <v/>
      </c>
      <c r="O408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4085" s="16"/>
      <c r="Q4085" s="17"/>
    </row>
    <row r="4086" spans="1:17" x14ac:dyDescent="0.25">
      <c r="A4086" s="1">
        <v>47185</v>
      </c>
      <c r="B4086" s="1">
        <f>IF(AND(DCalendário6[[#This Row],[Dia da semana]]&gt;1,DCalendário6[[#This Row],[Dia da semana]]&lt;7,DCalendário6[[#This Row],[Feriados]]=""),DCalendário6[[#This Row],[Dia]],"")</f>
        <v>47185</v>
      </c>
      <c r="C4086" s="16">
        <f>IF(DCalendário6[[#This Row],[Mês]]="","",IF(AND(C4082="",C4083="",C4084="",C4085=""),IF(DCalendário6[[#This Row],[Mês]]=D4085,C4085+1,IF(AND(D4085="",D4086=D4081),C4081+1,1)),IF(AND(C4083="",C4084="",C4085=""),IF(DCalendário6[[#This Row],[Mês]]=D4085,C4085+1,IF(AND(D4085="",D4086=D4082),C4082+1,1)),IF(AND(C4084="",C4085=""),IF(DCalendário6[[#This Row],[Mês]]=D4085,C4085+1,IF(AND(D4085="",D4086=D4083),C4083+1,1)),IF(DCalendário6[[#This Row],[Mês]]=D4085,C4085+1,IF(AND(D4085="",D4086=D4084),C4084+1,1))))))</f>
        <v>6</v>
      </c>
      <c r="D4086" s="14">
        <f>IF(DCalendário6[[#This Row],[Dia Útil]]="","",(MONTH($B4086)))</f>
        <v>3</v>
      </c>
      <c r="E4086" s="14">
        <f t="shared" si="64"/>
        <v>2029</v>
      </c>
      <c r="F4086" s="14">
        <f>MONTH(DCalendário6[[#This Row],[Dia]])</f>
        <v>3</v>
      </c>
      <c r="G4086" s="14" t="str">
        <f>MONTH(DCalendário6[[#This Row],[Dia]])&amp;" - "&amp;DCalendário6[[#This Row],[Ano]]</f>
        <v>3 - 2029</v>
      </c>
      <c r="H4086" s="14">
        <f>IF(DCalendário6[[#This Row],[Dia Útil]]="","",DCalendário6[[#This Row],[Semana Ano]])</f>
        <v>10</v>
      </c>
      <c r="I4086" s="14">
        <f>WEEKNUM(DCalendário6[[#This Row],[Dia]])</f>
        <v>10</v>
      </c>
      <c r="J4086" s="14" cm="1">
        <f t="array" aca="1" ref="J408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086" s="16">
        <f>WEEKDAY(DCalendário6[[#This Row],[Dia]])</f>
        <v>5</v>
      </c>
      <c r="L4086" s="1" t="str">
        <f>IFERROR(VLOOKUP(A4086,Tabela4[],1,0),"")</f>
        <v/>
      </c>
      <c r="M408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47185</v>
      </c>
      <c r="N4086" s="16" t="str">
        <f>IF(DCalendário6[[#This Row],[Dia Útil2]]="Feriado","Feriado",IF(AND(DCalendário6[[#This Row],[Dia Útil]]="",DCalendário6[[#This Row],[Mês Total]]=F4079),N4079+1,IF(DCalendário6[[#This Row],[Dia Útil]]="",1,"")))</f>
        <v/>
      </c>
      <c r="O408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4086" s="16"/>
      <c r="Q4086" s="17"/>
    </row>
    <row r="4087" spans="1:17" x14ac:dyDescent="0.25">
      <c r="A4087" s="1">
        <v>47186</v>
      </c>
      <c r="B4087" s="1">
        <f>IF(AND(DCalendário6[[#This Row],[Dia da semana]]&gt;1,DCalendário6[[#This Row],[Dia da semana]]&lt;7,DCalendário6[[#This Row],[Feriados]]=""),DCalendário6[[#This Row],[Dia]],"")</f>
        <v>47186</v>
      </c>
      <c r="C4087" s="16">
        <f>IF(DCalendário6[[#This Row],[Mês]]="","",IF(AND(C4083="",C4084="",C4085="",C4086=""),IF(DCalendário6[[#This Row],[Mês]]=D4086,C4086+1,IF(AND(D4086="",D4087=D4082),C4082+1,1)),IF(AND(C4084="",C4085="",C4086=""),IF(DCalendário6[[#This Row],[Mês]]=D4086,C4086+1,IF(AND(D4086="",D4087=D4083),C4083+1,1)),IF(AND(C4085="",C4086=""),IF(DCalendário6[[#This Row],[Mês]]=D4086,C4086+1,IF(AND(D4086="",D4087=D4084),C4084+1,1)),IF(DCalendário6[[#This Row],[Mês]]=D4086,C4086+1,IF(AND(D4086="",D4087=D4085),C4085+1,1))))))</f>
        <v>7</v>
      </c>
      <c r="D4087" s="14">
        <f>IF(DCalendário6[[#This Row],[Dia Útil]]="","",(MONTH($B4087)))</f>
        <v>3</v>
      </c>
      <c r="E4087" s="14">
        <f t="shared" si="64"/>
        <v>2029</v>
      </c>
      <c r="F4087" s="14">
        <f>MONTH(DCalendário6[[#This Row],[Dia]])</f>
        <v>3</v>
      </c>
      <c r="G4087" s="14" t="str">
        <f>MONTH(DCalendário6[[#This Row],[Dia]])&amp;" - "&amp;DCalendário6[[#This Row],[Ano]]</f>
        <v>3 - 2029</v>
      </c>
      <c r="H4087" s="14">
        <f>IF(DCalendário6[[#This Row],[Dia Útil]]="","",DCalendário6[[#This Row],[Semana Ano]])</f>
        <v>10</v>
      </c>
      <c r="I4087" s="14">
        <f>WEEKNUM(DCalendário6[[#This Row],[Dia]])</f>
        <v>10</v>
      </c>
      <c r="J4087" s="14" cm="1">
        <f t="array" aca="1" ref="J408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087" s="16">
        <f>WEEKDAY(DCalendário6[[#This Row],[Dia]])</f>
        <v>6</v>
      </c>
      <c r="L4087" s="1" t="str">
        <f>IFERROR(VLOOKUP(A4087,Tabela4[],1,0),"")</f>
        <v/>
      </c>
      <c r="M408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47186</v>
      </c>
      <c r="N4087" s="16" t="str">
        <f>IF(DCalendário6[[#This Row],[Dia Útil2]]="Feriado","Feriado",IF(AND(DCalendário6[[#This Row],[Dia Útil]]="",DCalendário6[[#This Row],[Mês Total]]=F4080),N4080+1,IF(DCalendário6[[#This Row],[Dia Útil]]="",1,"")))</f>
        <v/>
      </c>
      <c r="O408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4087" s="16"/>
      <c r="Q4087" s="17"/>
    </row>
    <row r="4088" spans="1:17" x14ac:dyDescent="0.25">
      <c r="A4088" s="1">
        <v>47187</v>
      </c>
      <c r="B4088" s="1" t="str">
        <f>IF(AND(DCalendário6[[#This Row],[Dia da semana]]&gt;1,DCalendário6[[#This Row],[Dia da semana]]&lt;7,DCalendário6[[#This Row],[Feriados]]=""),DCalendário6[[#This Row],[Dia]],"")</f>
        <v/>
      </c>
      <c r="C4088" s="16" t="str">
        <f>IF(DCalendário6[[#This Row],[Mês]]="","",IF(AND(C4084="",C4085="",C4086="",C4087=""),IF(DCalendário6[[#This Row],[Mês]]=D4087,C4087+1,IF(AND(D4087="",D4088=D4083),C4083+1,1)),IF(AND(C4085="",C4086="",C4087=""),IF(DCalendário6[[#This Row],[Mês]]=D4087,C4087+1,IF(AND(D4087="",D4088=D4084),C4084+1,1)),IF(AND(C4086="",C4087=""),IF(DCalendário6[[#This Row],[Mês]]=D4087,C4087+1,IF(AND(D4087="",D4088=D4085),C4085+1,1)),IF(DCalendário6[[#This Row],[Mês]]=D4087,C4087+1,IF(AND(D4087="",D4088=D4086),C4086+1,1))))))</f>
        <v/>
      </c>
      <c r="D4088" s="14" t="str">
        <f>IF(DCalendário6[[#This Row],[Dia Útil]]="","",(MONTH($B4088)))</f>
        <v/>
      </c>
      <c r="E4088" s="14">
        <f t="shared" si="64"/>
        <v>2029</v>
      </c>
      <c r="F4088" s="14">
        <f>MONTH(DCalendário6[[#This Row],[Dia]])</f>
        <v>3</v>
      </c>
      <c r="G4088" s="14" t="str">
        <f>MONTH(DCalendário6[[#This Row],[Dia]])&amp;" - "&amp;DCalendário6[[#This Row],[Ano]]</f>
        <v>3 - 2029</v>
      </c>
      <c r="H4088" s="14" t="str">
        <f>IF(DCalendário6[[#This Row],[Dia Útil]]="","",DCalendário6[[#This Row],[Semana Ano]])</f>
        <v/>
      </c>
      <c r="I4088" s="14">
        <f>WEEKNUM(DCalendário6[[#This Row],[Dia]])</f>
        <v>10</v>
      </c>
      <c r="J4088" s="14" cm="1">
        <f t="array" aca="1" ref="J408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088" s="16">
        <f>WEEKDAY(DCalendário6[[#This Row],[Dia]])</f>
        <v>7</v>
      </c>
      <c r="L4088" s="1" t="str">
        <f>IFERROR(VLOOKUP(A4088,Tabela4[],1,0),"")</f>
        <v/>
      </c>
      <c r="M408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088" s="16">
        <f>IF(DCalendário6[[#This Row],[Dia Útil2]]="Feriado","Feriado",IF(AND(DCalendário6[[#This Row],[Dia Útil]]="",DCalendário6[[#This Row],[Mês Total]]=F4081),N4081+1,IF(DCalendário6[[#This Row],[Dia Útil]]="",1,"")))</f>
        <v>2</v>
      </c>
      <c r="O408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4088" s="16"/>
      <c r="Q4088" s="17"/>
    </row>
    <row r="4089" spans="1:17" x14ac:dyDescent="0.25">
      <c r="A4089" s="1">
        <v>47188</v>
      </c>
      <c r="B4089" s="1" t="str">
        <f>IF(AND(DCalendário6[[#This Row],[Dia da semana]]&gt;1,DCalendário6[[#This Row],[Dia da semana]]&lt;7,DCalendário6[[#This Row],[Feriados]]=""),DCalendário6[[#This Row],[Dia]],"")</f>
        <v/>
      </c>
      <c r="C4089" s="16" t="str">
        <f>IF(DCalendário6[[#This Row],[Mês]]="","",IF(AND(C4085="",C4086="",C4087="",C4088=""),IF(DCalendário6[[#This Row],[Mês]]=D4088,C4088+1,IF(AND(D4088="",D4089=D4084),C4084+1,1)),IF(AND(C4086="",C4087="",C4088=""),IF(DCalendário6[[#This Row],[Mês]]=D4088,C4088+1,IF(AND(D4088="",D4089=D4085),C4085+1,1)),IF(AND(C4087="",C4088=""),IF(DCalendário6[[#This Row],[Mês]]=D4088,C4088+1,IF(AND(D4088="",D4089=D4086),C4086+1,1)),IF(DCalendário6[[#This Row],[Mês]]=D4088,C4088+1,IF(AND(D4088="",D4089=D4087),C4087+1,1))))))</f>
        <v/>
      </c>
      <c r="D4089" s="14" t="str">
        <f>IF(DCalendário6[[#This Row],[Dia Útil]]="","",(MONTH($B4089)))</f>
        <v/>
      </c>
      <c r="E4089" s="14">
        <f t="shared" si="64"/>
        <v>2029</v>
      </c>
      <c r="F4089" s="14">
        <f>MONTH(DCalendário6[[#This Row],[Dia]])</f>
        <v>3</v>
      </c>
      <c r="G4089" s="14" t="str">
        <f>MONTH(DCalendário6[[#This Row],[Dia]])&amp;" - "&amp;DCalendário6[[#This Row],[Ano]]</f>
        <v>3 - 2029</v>
      </c>
      <c r="H4089" s="14" t="str">
        <f>IF(DCalendário6[[#This Row],[Dia Útil]]="","",DCalendário6[[#This Row],[Semana Ano]])</f>
        <v/>
      </c>
      <c r="I4089" s="14">
        <f>WEEKNUM(DCalendário6[[#This Row],[Dia]])</f>
        <v>11</v>
      </c>
      <c r="J4089" s="14" cm="1">
        <f t="array" aca="1" ref="J408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089" s="16">
        <f>WEEKDAY(DCalendário6[[#This Row],[Dia]])</f>
        <v>1</v>
      </c>
      <c r="L4089" s="1" t="str">
        <f>IFERROR(VLOOKUP(A4089,Tabela4[],1,0),"")</f>
        <v/>
      </c>
      <c r="M408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089" s="16">
        <f>IF(DCalendário6[[#This Row],[Dia Útil2]]="Feriado","Feriado",IF(AND(DCalendário6[[#This Row],[Dia Útil]]="",DCalendário6[[#This Row],[Mês Total]]=F4082),N4082+1,IF(DCalendário6[[#This Row],[Dia Útil]]="",1,"")))</f>
        <v>2</v>
      </c>
      <c r="O408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4089" s="16"/>
      <c r="Q4089" s="17"/>
    </row>
    <row r="4090" spans="1:17" x14ac:dyDescent="0.25">
      <c r="A4090" s="1">
        <v>47189</v>
      </c>
      <c r="B4090" s="1">
        <f>IF(AND(DCalendário6[[#This Row],[Dia da semana]]&gt;1,DCalendário6[[#This Row],[Dia da semana]]&lt;7,DCalendário6[[#This Row],[Feriados]]=""),DCalendário6[[#This Row],[Dia]],"")</f>
        <v>47189</v>
      </c>
      <c r="C4090" s="16">
        <f>IF(DCalendário6[[#This Row],[Mês]]="","",IF(AND(C4086="",C4087="",C4088="",C4089=""),IF(DCalendário6[[#This Row],[Mês]]=D4089,C4089+1,IF(AND(D4089="",D4090=D4085),C4085+1,1)),IF(AND(C4087="",C4088="",C4089=""),IF(DCalendário6[[#This Row],[Mês]]=D4089,C4089+1,IF(AND(D4089="",D4090=D4086),C4086+1,1)),IF(AND(C4088="",C4089=""),IF(DCalendário6[[#This Row],[Mês]]=D4089,C4089+1,IF(AND(D4089="",D4090=D4087),C4087+1,1)),IF(DCalendário6[[#This Row],[Mês]]=D4089,C4089+1,IF(AND(D4089="",D4090=D4088),C4088+1,1))))))</f>
        <v>8</v>
      </c>
      <c r="D4090" s="14">
        <f>IF(DCalendário6[[#This Row],[Dia Útil]]="","",(MONTH($B4090)))</f>
        <v>3</v>
      </c>
      <c r="E4090" s="14">
        <f t="shared" si="64"/>
        <v>2029</v>
      </c>
      <c r="F4090" s="14">
        <f>MONTH(DCalendário6[[#This Row],[Dia]])</f>
        <v>3</v>
      </c>
      <c r="G4090" s="14" t="str">
        <f>MONTH(DCalendário6[[#This Row],[Dia]])&amp;" - "&amp;DCalendário6[[#This Row],[Ano]]</f>
        <v>3 - 2029</v>
      </c>
      <c r="H4090" s="14">
        <f>IF(DCalendário6[[#This Row],[Dia Útil]]="","",DCalendário6[[#This Row],[Semana Ano]])</f>
        <v>11</v>
      </c>
      <c r="I4090" s="14">
        <f>WEEKNUM(DCalendário6[[#This Row],[Dia]])</f>
        <v>11</v>
      </c>
      <c r="J4090" s="14" cm="1">
        <f t="array" aca="1" ref="J409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090" s="16">
        <f>WEEKDAY(DCalendário6[[#This Row],[Dia]])</f>
        <v>2</v>
      </c>
      <c r="L4090" s="1" t="str">
        <f>IFERROR(VLOOKUP(A4090,Tabela4[],1,0),"")</f>
        <v/>
      </c>
      <c r="M409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47189</v>
      </c>
      <c r="N4090" s="16" t="str">
        <f>IF(DCalendário6[[#This Row],[Dia Útil2]]="Feriado","Feriado",IF(AND(DCalendário6[[#This Row],[Dia Útil]]="",DCalendário6[[#This Row],[Mês Total]]=F4083),N4083+1,IF(DCalendário6[[#This Row],[Dia Útil]]="",1,"")))</f>
        <v/>
      </c>
      <c r="O409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4090" s="16"/>
      <c r="Q4090" s="17"/>
    </row>
    <row r="4091" spans="1:17" x14ac:dyDescent="0.25">
      <c r="A4091" s="1">
        <v>47190</v>
      </c>
      <c r="B4091" s="1">
        <f>IF(AND(DCalendário6[[#This Row],[Dia da semana]]&gt;1,DCalendário6[[#This Row],[Dia da semana]]&lt;7,DCalendário6[[#This Row],[Feriados]]=""),DCalendário6[[#This Row],[Dia]],"")</f>
        <v>47190</v>
      </c>
      <c r="C4091" s="16">
        <f>IF(DCalendário6[[#This Row],[Mês]]="","",IF(AND(C4087="",C4088="",C4089="",C4090=""),IF(DCalendário6[[#This Row],[Mês]]=D4090,C4090+1,IF(AND(D4090="",D4091=D4086),C4086+1,1)),IF(AND(C4088="",C4089="",C4090=""),IF(DCalendário6[[#This Row],[Mês]]=D4090,C4090+1,IF(AND(D4090="",D4091=D4087),C4087+1,1)),IF(AND(C4089="",C4090=""),IF(DCalendário6[[#This Row],[Mês]]=D4090,C4090+1,IF(AND(D4090="",D4091=D4088),C4088+1,1)),IF(DCalendário6[[#This Row],[Mês]]=D4090,C4090+1,IF(AND(D4090="",D4091=D4089),C4089+1,1))))))</f>
        <v>9</v>
      </c>
      <c r="D4091" s="14">
        <f>IF(DCalendário6[[#This Row],[Dia Útil]]="","",(MONTH($B4091)))</f>
        <v>3</v>
      </c>
      <c r="E4091" s="14">
        <f t="shared" si="64"/>
        <v>2029</v>
      </c>
      <c r="F4091" s="14">
        <f>MONTH(DCalendário6[[#This Row],[Dia]])</f>
        <v>3</v>
      </c>
      <c r="G4091" s="14" t="str">
        <f>MONTH(DCalendário6[[#This Row],[Dia]])&amp;" - "&amp;DCalendário6[[#This Row],[Ano]]</f>
        <v>3 - 2029</v>
      </c>
      <c r="H4091" s="14">
        <f>IF(DCalendário6[[#This Row],[Dia Útil]]="","",DCalendário6[[#This Row],[Semana Ano]])</f>
        <v>11</v>
      </c>
      <c r="I4091" s="14">
        <f>WEEKNUM(DCalendário6[[#This Row],[Dia]])</f>
        <v>11</v>
      </c>
      <c r="J4091" s="14" cm="1">
        <f t="array" aca="1" ref="J409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091" s="16">
        <f>WEEKDAY(DCalendário6[[#This Row],[Dia]])</f>
        <v>3</v>
      </c>
      <c r="L4091" s="1" t="str">
        <f>IFERROR(VLOOKUP(A4091,Tabela4[],1,0),"")</f>
        <v/>
      </c>
      <c r="M409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47190</v>
      </c>
      <c r="N4091" s="16" t="str">
        <f>IF(DCalendário6[[#This Row],[Dia Útil2]]="Feriado","Feriado",IF(AND(DCalendário6[[#This Row],[Dia Útil]]="",DCalendário6[[#This Row],[Mês Total]]=F4084),N4084+1,IF(DCalendário6[[#This Row],[Dia Útil]]="",1,"")))</f>
        <v/>
      </c>
      <c r="O409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4091" s="16"/>
      <c r="Q4091" s="17"/>
    </row>
    <row r="4092" spans="1:17" x14ac:dyDescent="0.25">
      <c r="A4092" s="1">
        <v>47191</v>
      </c>
      <c r="B4092" s="1">
        <f>IF(AND(DCalendário6[[#This Row],[Dia da semana]]&gt;1,DCalendário6[[#This Row],[Dia da semana]]&lt;7,DCalendário6[[#This Row],[Feriados]]=""),DCalendário6[[#This Row],[Dia]],"")</f>
        <v>47191</v>
      </c>
      <c r="C4092" s="16">
        <f>IF(DCalendário6[[#This Row],[Mês]]="","",IF(AND(C4088="",C4089="",C4090="",C4091=""),IF(DCalendário6[[#This Row],[Mês]]=D4091,C4091+1,IF(AND(D4091="",D4092=D4087),C4087+1,1)),IF(AND(C4089="",C4090="",C4091=""),IF(DCalendário6[[#This Row],[Mês]]=D4091,C4091+1,IF(AND(D4091="",D4092=D4088),C4088+1,1)),IF(AND(C4090="",C4091=""),IF(DCalendário6[[#This Row],[Mês]]=D4091,C4091+1,IF(AND(D4091="",D4092=D4089),C4089+1,1)),IF(DCalendário6[[#This Row],[Mês]]=D4091,C4091+1,IF(AND(D4091="",D4092=D4090),C4090+1,1))))))</f>
        <v>10</v>
      </c>
      <c r="D4092" s="14">
        <f>IF(DCalendário6[[#This Row],[Dia Útil]]="","",(MONTH($B4092)))</f>
        <v>3</v>
      </c>
      <c r="E4092" s="14">
        <f t="shared" si="64"/>
        <v>2029</v>
      </c>
      <c r="F4092" s="14">
        <f>MONTH(DCalendário6[[#This Row],[Dia]])</f>
        <v>3</v>
      </c>
      <c r="G4092" s="14" t="str">
        <f>MONTH(DCalendário6[[#This Row],[Dia]])&amp;" - "&amp;DCalendário6[[#This Row],[Ano]]</f>
        <v>3 - 2029</v>
      </c>
      <c r="H4092" s="14">
        <f>IF(DCalendário6[[#This Row],[Dia Útil]]="","",DCalendário6[[#This Row],[Semana Ano]])</f>
        <v>11</v>
      </c>
      <c r="I4092" s="14">
        <f>WEEKNUM(DCalendário6[[#This Row],[Dia]])</f>
        <v>11</v>
      </c>
      <c r="J4092" s="14" cm="1">
        <f t="array" aca="1" ref="J409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092" s="16">
        <f>WEEKDAY(DCalendário6[[#This Row],[Dia]])</f>
        <v>4</v>
      </c>
      <c r="L4092" s="1" t="str">
        <f>IFERROR(VLOOKUP(A4092,Tabela4[],1,0),"")</f>
        <v/>
      </c>
      <c r="M409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47191</v>
      </c>
      <c r="N4092" s="16" t="str">
        <f>IF(DCalendário6[[#This Row],[Dia Útil2]]="Feriado","Feriado",IF(AND(DCalendário6[[#This Row],[Dia Útil]]="",DCalendário6[[#This Row],[Mês Total]]=F4085),N4085+1,IF(DCalendário6[[#This Row],[Dia Útil]]="",1,"")))</f>
        <v/>
      </c>
      <c r="O409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4092" s="16"/>
      <c r="Q4092" s="17"/>
    </row>
    <row r="4093" spans="1:17" x14ac:dyDescent="0.25">
      <c r="A4093" s="1">
        <v>47192</v>
      </c>
      <c r="B4093" s="1">
        <f>IF(AND(DCalendário6[[#This Row],[Dia da semana]]&gt;1,DCalendário6[[#This Row],[Dia da semana]]&lt;7,DCalendário6[[#This Row],[Feriados]]=""),DCalendário6[[#This Row],[Dia]],"")</f>
        <v>47192</v>
      </c>
      <c r="C4093" s="16">
        <f>IF(DCalendário6[[#This Row],[Mês]]="","",IF(AND(C4089="",C4090="",C4091="",C4092=""),IF(DCalendário6[[#This Row],[Mês]]=D4092,C4092+1,IF(AND(D4092="",D4093=D4088),C4088+1,1)),IF(AND(C4090="",C4091="",C4092=""),IF(DCalendário6[[#This Row],[Mês]]=D4092,C4092+1,IF(AND(D4092="",D4093=D4089),C4089+1,1)),IF(AND(C4091="",C4092=""),IF(DCalendário6[[#This Row],[Mês]]=D4092,C4092+1,IF(AND(D4092="",D4093=D4090),C4090+1,1)),IF(DCalendário6[[#This Row],[Mês]]=D4092,C4092+1,IF(AND(D4092="",D4093=D4091),C4091+1,1))))))</f>
        <v>11</v>
      </c>
      <c r="D4093" s="14">
        <f>IF(DCalendário6[[#This Row],[Dia Útil]]="","",(MONTH($B4093)))</f>
        <v>3</v>
      </c>
      <c r="E4093" s="14">
        <f t="shared" si="64"/>
        <v>2029</v>
      </c>
      <c r="F4093" s="14">
        <f>MONTH(DCalendário6[[#This Row],[Dia]])</f>
        <v>3</v>
      </c>
      <c r="G4093" s="14" t="str">
        <f>MONTH(DCalendário6[[#This Row],[Dia]])&amp;" - "&amp;DCalendário6[[#This Row],[Ano]]</f>
        <v>3 - 2029</v>
      </c>
      <c r="H4093" s="14">
        <f>IF(DCalendário6[[#This Row],[Dia Útil]]="","",DCalendário6[[#This Row],[Semana Ano]])</f>
        <v>11</v>
      </c>
      <c r="I4093" s="14">
        <f>WEEKNUM(DCalendário6[[#This Row],[Dia]])</f>
        <v>11</v>
      </c>
      <c r="J4093" s="14" cm="1">
        <f t="array" aca="1" ref="J409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093" s="16">
        <f>WEEKDAY(DCalendário6[[#This Row],[Dia]])</f>
        <v>5</v>
      </c>
      <c r="L4093" s="1" t="str">
        <f>IFERROR(VLOOKUP(A4093,Tabela4[],1,0),"")</f>
        <v/>
      </c>
      <c r="M409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47192</v>
      </c>
      <c r="N4093" s="16" t="str">
        <f>IF(DCalendário6[[#This Row],[Dia Útil2]]="Feriado","Feriado",IF(AND(DCalendário6[[#This Row],[Dia Útil]]="",DCalendário6[[#This Row],[Mês Total]]=F4086),N4086+1,IF(DCalendário6[[#This Row],[Dia Útil]]="",1,"")))</f>
        <v/>
      </c>
      <c r="O409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4093" s="16"/>
      <c r="Q4093" s="17"/>
    </row>
    <row r="4094" spans="1:17" x14ac:dyDescent="0.25">
      <c r="A4094" s="1">
        <v>47193</v>
      </c>
      <c r="B4094" s="1">
        <f>IF(AND(DCalendário6[[#This Row],[Dia da semana]]&gt;1,DCalendário6[[#This Row],[Dia da semana]]&lt;7,DCalendário6[[#This Row],[Feriados]]=""),DCalendário6[[#This Row],[Dia]],"")</f>
        <v>47193</v>
      </c>
      <c r="C4094" s="16">
        <f>IF(DCalendário6[[#This Row],[Mês]]="","",IF(AND(C4090="",C4091="",C4092="",C4093=""),IF(DCalendário6[[#This Row],[Mês]]=D4093,C4093+1,IF(AND(D4093="",D4094=D4089),C4089+1,1)),IF(AND(C4091="",C4092="",C4093=""),IF(DCalendário6[[#This Row],[Mês]]=D4093,C4093+1,IF(AND(D4093="",D4094=D4090),C4090+1,1)),IF(AND(C4092="",C4093=""),IF(DCalendário6[[#This Row],[Mês]]=D4093,C4093+1,IF(AND(D4093="",D4094=D4091),C4091+1,1)),IF(DCalendário6[[#This Row],[Mês]]=D4093,C4093+1,IF(AND(D4093="",D4094=D4092),C4092+1,1))))))</f>
        <v>12</v>
      </c>
      <c r="D4094" s="14">
        <f>IF(DCalendário6[[#This Row],[Dia Útil]]="","",(MONTH($B4094)))</f>
        <v>3</v>
      </c>
      <c r="E4094" s="14">
        <f t="shared" si="64"/>
        <v>2029</v>
      </c>
      <c r="F4094" s="14">
        <f>MONTH(DCalendário6[[#This Row],[Dia]])</f>
        <v>3</v>
      </c>
      <c r="G4094" s="14" t="str">
        <f>MONTH(DCalendário6[[#This Row],[Dia]])&amp;" - "&amp;DCalendário6[[#This Row],[Ano]]</f>
        <v>3 - 2029</v>
      </c>
      <c r="H4094" s="14">
        <f>IF(DCalendário6[[#This Row],[Dia Útil]]="","",DCalendário6[[#This Row],[Semana Ano]])</f>
        <v>11</v>
      </c>
      <c r="I4094" s="14">
        <f>WEEKNUM(DCalendário6[[#This Row],[Dia]])</f>
        <v>11</v>
      </c>
      <c r="J4094" s="14" cm="1">
        <f t="array" aca="1" ref="J409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094" s="16">
        <f>WEEKDAY(DCalendário6[[#This Row],[Dia]])</f>
        <v>6</v>
      </c>
      <c r="L4094" s="1" t="str">
        <f>IFERROR(VLOOKUP(A4094,Tabela4[],1,0),"")</f>
        <v/>
      </c>
      <c r="M409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47193</v>
      </c>
      <c r="N4094" s="16" t="str">
        <f>IF(DCalendário6[[#This Row],[Dia Útil2]]="Feriado","Feriado",IF(AND(DCalendário6[[#This Row],[Dia Útil]]="",DCalendário6[[#This Row],[Mês Total]]=F4087),N4087+1,IF(DCalendário6[[#This Row],[Dia Útil]]="",1,"")))</f>
        <v/>
      </c>
      <c r="O409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4094" s="16"/>
      <c r="Q4094" s="17"/>
    </row>
    <row r="4095" spans="1:17" x14ac:dyDescent="0.25">
      <c r="A4095" s="1">
        <v>47194</v>
      </c>
      <c r="B4095" s="1" t="str">
        <f>IF(AND(DCalendário6[[#This Row],[Dia da semana]]&gt;1,DCalendário6[[#This Row],[Dia da semana]]&lt;7,DCalendário6[[#This Row],[Feriados]]=""),DCalendário6[[#This Row],[Dia]],"")</f>
        <v/>
      </c>
      <c r="C4095" s="16" t="str">
        <f>IF(DCalendário6[[#This Row],[Mês]]="","",IF(AND(C4091="",C4092="",C4093="",C4094=""),IF(DCalendário6[[#This Row],[Mês]]=D4094,C4094+1,IF(AND(D4094="",D4095=D4090),C4090+1,1)),IF(AND(C4092="",C4093="",C4094=""),IF(DCalendário6[[#This Row],[Mês]]=D4094,C4094+1,IF(AND(D4094="",D4095=D4091),C4091+1,1)),IF(AND(C4093="",C4094=""),IF(DCalendário6[[#This Row],[Mês]]=D4094,C4094+1,IF(AND(D4094="",D4095=D4092),C4092+1,1)),IF(DCalendário6[[#This Row],[Mês]]=D4094,C4094+1,IF(AND(D4094="",D4095=D4093),C4093+1,1))))))</f>
        <v/>
      </c>
      <c r="D4095" s="14" t="str">
        <f>IF(DCalendário6[[#This Row],[Dia Útil]]="","",(MONTH($B4095)))</f>
        <v/>
      </c>
      <c r="E4095" s="14">
        <f t="shared" si="64"/>
        <v>2029</v>
      </c>
      <c r="F4095" s="14">
        <f>MONTH(DCalendário6[[#This Row],[Dia]])</f>
        <v>3</v>
      </c>
      <c r="G4095" s="14" t="str">
        <f>MONTH(DCalendário6[[#This Row],[Dia]])&amp;" - "&amp;DCalendário6[[#This Row],[Ano]]</f>
        <v>3 - 2029</v>
      </c>
      <c r="H4095" s="14" t="str">
        <f>IF(DCalendário6[[#This Row],[Dia Útil]]="","",DCalendário6[[#This Row],[Semana Ano]])</f>
        <v/>
      </c>
      <c r="I4095" s="14">
        <f>WEEKNUM(DCalendário6[[#This Row],[Dia]])</f>
        <v>11</v>
      </c>
      <c r="J4095" s="14" cm="1">
        <f t="array" aca="1" ref="J409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095" s="16">
        <f>WEEKDAY(DCalendário6[[#This Row],[Dia]])</f>
        <v>7</v>
      </c>
      <c r="L4095" s="1" t="str">
        <f>IFERROR(VLOOKUP(A4095,Tabela4[],1,0),"")</f>
        <v/>
      </c>
      <c r="M409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095" s="16">
        <f>IF(DCalendário6[[#This Row],[Dia Útil2]]="Feriado","Feriado",IF(AND(DCalendário6[[#This Row],[Dia Útil]]="",DCalendário6[[#This Row],[Mês Total]]=F4088),N4088+1,IF(DCalendário6[[#This Row],[Dia Útil]]="",1,"")))</f>
        <v>3</v>
      </c>
      <c r="O409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4095" s="16"/>
      <c r="Q4095" s="17"/>
    </row>
    <row r="4096" spans="1:17" x14ac:dyDescent="0.25">
      <c r="A4096" s="1">
        <v>47195</v>
      </c>
      <c r="B4096" s="1" t="str">
        <f>IF(AND(DCalendário6[[#This Row],[Dia da semana]]&gt;1,DCalendário6[[#This Row],[Dia da semana]]&lt;7,DCalendário6[[#This Row],[Feriados]]=""),DCalendário6[[#This Row],[Dia]],"")</f>
        <v/>
      </c>
      <c r="C4096" s="16" t="str">
        <f>IF(DCalendário6[[#This Row],[Mês]]="","",IF(AND(C4092="",C4093="",C4094="",C4095=""),IF(DCalendário6[[#This Row],[Mês]]=D4095,C4095+1,IF(AND(D4095="",D4096=D4091),C4091+1,1)),IF(AND(C4093="",C4094="",C4095=""),IF(DCalendário6[[#This Row],[Mês]]=D4095,C4095+1,IF(AND(D4095="",D4096=D4092),C4092+1,1)),IF(AND(C4094="",C4095=""),IF(DCalendário6[[#This Row],[Mês]]=D4095,C4095+1,IF(AND(D4095="",D4096=D4093),C4093+1,1)),IF(DCalendário6[[#This Row],[Mês]]=D4095,C4095+1,IF(AND(D4095="",D4096=D4094),C4094+1,1))))))</f>
        <v/>
      </c>
      <c r="D4096" s="14" t="str">
        <f>IF(DCalendário6[[#This Row],[Dia Útil]]="","",(MONTH($B4096)))</f>
        <v/>
      </c>
      <c r="E4096" s="14">
        <f t="shared" si="64"/>
        <v>2029</v>
      </c>
      <c r="F4096" s="14">
        <f>MONTH(DCalendário6[[#This Row],[Dia]])</f>
        <v>3</v>
      </c>
      <c r="G4096" s="14" t="str">
        <f>MONTH(DCalendário6[[#This Row],[Dia]])&amp;" - "&amp;DCalendário6[[#This Row],[Ano]]</f>
        <v>3 - 2029</v>
      </c>
      <c r="H4096" s="14" t="str">
        <f>IF(DCalendário6[[#This Row],[Dia Útil]]="","",DCalendário6[[#This Row],[Semana Ano]])</f>
        <v/>
      </c>
      <c r="I4096" s="14">
        <f>WEEKNUM(DCalendário6[[#This Row],[Dia]])</f>
        <v>12</v>
      </c>
      <c r="J4096" s="14" cm="1">
        <f t="array" aca="1" ref="J409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096" s="16">
        <f>WEEKDAY(DCalendário6[[#This Row],[Dia]])</f>
        <v>1</v>
      </c>
      <c r="L4096" s="1" t="str">
        <f>IFERROR(VLOOKUP(A4096,Tabela4[],1,0),"")</f>
        <v/>
      </c>
      <c r="M409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096" s="16">
        <f>IF(DCalendário6[[#This Row],[Dia Útil2]]="Feriado","Feriado",IF(AND(DCalendário6[[#This Row],[Dia Útil]]="",DCalendário6[[#This Row],[Mês Total]]=F4089),N4089+1,IF(DCalendário6[[#This Row],[Dia Útil]]="",1,"")))</f>
        <v>3</v>
      </c>
      <c r="O409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4096" s="16"/>
      <c r="Q4096" s="17"/>
    </row>
    <row r="4097" spans="1:17" x14ac:dyDescent="0.25">
      <c r="A4097" s="1">
        <v>47196</v>
      </c>
      <c r="B4097" s="1">
        <f>IF(AND(DCalendário6[[#This Row],[Dia da semana]]&gt;1,DCalendário6[[#This Row],[Dia da semana]]&lt;7,DCalendário6[[#This Row],[Feriados]]=""),DCalendário6[[#This Row],[Dia]],"")</f>
        <v>47196</v>
      </c>
      <c r="C4097" s="16">
        <f>IF(DCalendário6[[#This Row],[Mês]]="","",IF(AND(C4093="",C4094="",C4095="",C4096=""),IF(DCalendário6[[#This Row],[Mês]]=D4096,C4096+1,IF(AND(D4096="",D4097=D4092),C4092+1,1)),IF(AND(C4094="",C4095="",C4096=""),IF(DCalendário6[[#This Row],[Mês]]=D4096,C4096+1,IF(AND(D4096="",D4097=D4093),C4093+1,1)),IF(AND(C4095="",C4096=""),IF(DCalendário6[[#This Row],[Mês]]=D4096,C4096+1,IF(AND(D4096="",D4097=D4094),C4094+1,1)),IF(DCalendário6[[#This Row],[Mês]]=D4096,C4096+1,IF(AND(D4096="",D4097=D4095),C4095+1,1))))))</f>
        <v>13</v>
      </c>
      <c r="D4097" s="14">
        <f>IF(DCalendário6[[#This Row],[Dia Útil]]="","",(MONTH($B4097)))</f>
        <v>3</v>
      </c>
      <c r="E4097" s="14">
        <f t="shared" si="64"/>
        <v>2029</v>
      </c>
      <c r="F4097" s="14">
        <f>MONTH(DCalendário6[[#This Row],[Dia]])</f>
        <v>3</v>
      </c>
      <c r="G4097" s="14" t="str">
        <f>MONTH(DCalendário6[[#This Row],[Dia]])&amp;" - "&amp;DCalendário6[[#This Row],[Ano]]</f>
        <v>3 - 2029</v>
      </c>
      <c r="H4097" s="14">
        <f>IF(DCalendário6[[#This Row],[Dia Útil]]="","",DCalendário6[[#This Row],[Semana Ano]])</f>
        <v>12</v>
      </c>
      <c r="I4097" s="14">
        <f>WEEKNUM(DCalendário6[[#This Row],[Dia]])</f>
        <v>12</v>
      </c>
      <c r="J4097" s="14" cm="1">
        <f t="array" aca="1" ref="J409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097" s="16">
        <f>WEEKDAY(DCalendário6[[#This Row],[Dia]])</f>
        <v>2</v>
      </c>
      <c r="L4097" s="1" t="str">
        <f>IFERROR(VLOOKUP(A4097,Tabela4[],1,0),"")</f>
        <v/>
      </c>
      <c r="M409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47196</v>
      </c>
      <c r="N4097" s="16" t="str">
        <f>IF(DCalendário6[[#This Row],[Dia Útil2]]="Feriado","Feriado",IF(AND(DCalendário6[[#This Row],[Dia Útil]]="",DCalendário6[[#This Row],[Mês Total]]=F4090),N4090+1,IF(DCalendário6[[#This Row],[Dia Útil]]="",1,"")))</f>
        <v/>
      </c>
      <c r="O409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4097" s="16"/>
      <c r="Q4097" s="17"/>
    </row>
    <row r="4098" spans="1:17" x14ac:dyDescent="0.25">
      <c r="A4098" s="1">
        <v>47197</v>
      </c>
      <c r="B4098" s="1">
        <f>IF(AND(DCalendário6[[#This Row],[Dia da semana]]&gt;1,DCalendário6[[#This Row],[Dia da semana]]&lt;7,DCalendário6[[#This Row],[Feriados]]=""),DCalendário6[[#This Row],[Dia]],"")</f>
        <v>47197</v>
      </c>
      <c r="C4098" s="16">
        <f>IF(DCalendário6[[#This Row],[Mês]]="","",IF(AND(C4094="",C4095="",C4096="",C4097=""),IF(DCalendário6[[#This Row],[Mês]]=D4097,C4097+1,IF(AND(D4097="",D4098=D4093),C4093+1,1)),IF(AND(C4095="",C4096="",C4097=""),IF(DCalendário6[[#This Row],[Mês]]=D4097,C4097+1,IF(AND(D4097="",D4098=D4094),C4094+1,1)),IF(AND(C4096="",C4097=""),IF(DCalendário6[[#This Row],[Mês]]=D4097,C4097+1,IF(AND(D4097="",D4098=D4095),C4095+1,1)),IF(DCalendário6[[#This Row],[Mês]]=D4097,C4097+1,IF(AND(D4097="",D4098=D4096),C4096+1,1))))))</f>
        <v>14</v>
      </c>
      <c r="D4098" s="14">
        <f>IF(DCalendário6[[#This Row],[Dia Útil]]="","",(MONTH($B4098)))</f>
        <v>3</v>
      </c>
      <c r="E4098" s="14">
        <f t="shared" si="64"/>
        <v>2029</v>
      </c>
      <c r="F4098" s="14">
        <f>MONTH(DCalendário6[[#This Row],[Dia]])</f>
        <v>3</v>
      </c>
      <c r="G4098" s="14" t="str">
        <f>MONTH(DCalendário6[[#This Row],[Dia]])&amp;" - "&amp;DCalendário6[[#This Row],[Ano]]</f>
        <v>3 - 2029</v>
      </c>
      <c r="H4098" s="14">
        <f>IF(DCalendário6[[#This Row],[Dia Útil]]="","",DCalendário6[[#This Row],[Semana Ano]])</f>
        <v>12</v>
      </c>
      <c r="I4098" s="14">
        <f>WEEKNUM(DCalendário6[[#This Row],[Dia]])</f>
        <v>12</v>
      </c>
      <c r="J4098" s="14" cm="1">
        <f t="array" aca="1" ref="J409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098" s="16">
        <f>WEEKDAY(DCalendário6[[#This Row],[Dia]])</f>
        <v>3</v>
      </c>
      <c r="L4098" s="1" t="str">
        <f>IFERROR(VLOOKUP(A4098,Tabela4[],1,0),"")</f>
        <v/>
      </c>
      <c r="M409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47197</v>
      </c>
      <c r="N4098" s="16" t="str">
        <f>IF(DCalendário6[[#This Row],[Dia Útil2]]="Feriado","Feriado",IF(AND(DCalendário6[[#This Row],[Dia Útil]]="",DCalendário6[[#This Row],[Mês Total]]=F4091),N4091+1,IF(DCalendário6[[#This Row],[Dia Útil]]="",1,"")))</f>
        <v/>
      </c>
      <c r="O409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4098" s="16"/>
      <c r="Q4098" s="17"/>
    </row>
    <row r="4099" spans="1:17" x14ac:dyDescent="0.25">
      <c r="A4099" s="1">
        <v>47198</v>
      </c>
      <c r="B4099" s="1">
        <f>IF(AND(DCalendário6[[#This Row],[Dia da semana]]&gt;1,DCalendário6[[#This Row],[Dia da semana]]&lt;7,DCalendário6[[#This Row],[Feriados]]=""),DCalendário6[[#This Row],[Dia]],"")</f>
        <v>47198</v>
      </c>
      <c r="C4099" s="16">
        <f>IF(DCalendário6[[#This Row],[Mês]]="","",IF(AND(C4095="",C4096="",C4097="",C4098=""),IF(DCalendário6[[#This Row],[Mês]]=D4098,C4098+1,IF(AND(D4098="",D4099=D4094),C4094+1,1)),IF(AND(C4096="",C4097="",C4098=""),IF(DCalendário6[[#This Row],[Mês]]=D4098,C4098+1,IF(AND(D4098="",D4099=D4095),C4095+1,1)),IF(AND(C4097="",C4098=""),IF(DCalendário6[[#This Row],[Mês]]=D4098,C4098+1,IF(AND(D4098="",D4099=D4096),C4096+1,1)),IF(DCalendário6[[#This Row],[Mês]]=D4098,C4098+1,IF(AND(D4098="",D4099=D4097),C4097+1,1))))))</f>
        <v>15</v>
      </c>
      <c r="D4099" s="14">
        <f>IF(DCalendário6[[#This Row],[Dia Útil]]="","",(MONTH($B4099)))</f>
        <v>3</v>
      </c>
      <c r="E4099" s="14">
        <f t="shared" si="64"/>
        <v>2029</v>
      </c>
      <c r="F4099" s="14">
        <f>MONTH(DCalendário6[[#This Row],[Dia]])</f>
        <v>3</v>
      </c>
      <c r="G4099" s="14" t="str">
        <f>MONTH(DCalendário6[[#This Row],[Dia]])&amp;" - "&amp;DCalendário6[[#This Row],[Ano]]</f>
        <v>3 - 2029</v>
      </c>
      <c r="H4099" s="14">
        <f>IF(DCalendário6[[#This Row],[Dia Útil]]="","",DCalendário6[[#This Row],[Semana Ano]])</f>
        <v>12</v>
      </c>
      <c r="I4099" s="14">
        <f>WEEKNUM(DCalendário6[[#This Row],[Dia]])</f>
        <v>12</v>
      </c>
      <c r="J4099" s="14" cm="1">
        <f t="array" aca="1" ref="J409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099" s="16">
        <f>WEEKDAY(DCalendário6[[#This Row],[Dia]])</f>
        <v>4</v>
      </c>
      <c r="L4099" s="1" t="str">
        <f>IFERROR(VLOOKUP(A4099,Tabela4[],1,0),"")</f>
        <v/>
      </c>
      <c r="M409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47198</v>
      </c>
      <c r="N4099" s="16" t="str">
        <f>IF(DCalendário6[[#This Row],[Dia Útil2]]="Feriado","Feriado",IF(AND(DCalendário6[[#This Row],[Dia Útil]]="",DCalendário6[[#This Row],[Mês Total]]=F4092),N4092+1,IF(DCalendário6[[#This Row],[Dia Útil]]="",1,"")))</f>
        <v/>
      </c>
      <c r="O409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4099" s="16"/>
      <c r="Q4099" s="17"/>
    </row>
    <row r="4100" spans="1:17" x14ac:dyDescent="0.25">
      <c r="A4100" s="1">
        <v>47199</v>
      </c>
      <c r="B4100" s="1">
        <f>IF(AND(DCalendário6[[#This Row],[Dia da semana]]&gt;1,DCalendário6[[#This Row],[Dia da semana]]&lt;7,DCalendário6[[#This Row],[Feriados]]=""),DCalendário6[[#This Row],[Dia]],"")</f>
        <v>47199</v>
      </c>
      <c r="C4100" s="16">
        <f>IF(DCalendário6[[#This Row],[Mês]]="","",IF(AND(C4096="",C4097="",C4098="",C4099=""),IF(DCalendário6[[#This Row],[Mês]]=D4099,C4099+1,IF(AND(D4099="",D4100=D4095),C4095+1,1)),IF(AND(C4097="",C4098="",C4099=""),IF(DCalendário6[[#This Row],[Mês]]=D4099,C4099+1,IF(AND(D4099="",D4100=D4096),C4096+1,1)),IF(AND(C4098="",C4099=""),IF(DCalendário6[[#This Row],[Mês]]=D4099,C4099+1,IF(AND(D4099="",D4100=D4097),C4097+1,1)),IF(DCalendário6[[#This Row],[Mês]]=D4099,C4099+1,IF(AND(D4099="",D4100=D4098),C4098+1,1))))))</f>
        <v>16</v>
      </c>
      <c r="D4100" s="14">
        <f>IF(DCalendário6[[#This Row],[Dia Útil]]="","",(MONTH($B4100)))</f>
        <v>3</v>
      </c>
      <c r="E4100" s="14">
        <f t="shared" si="64"/>
        <v>2029</v>
      </c>
      <c r="F4100" s="14">
        <f>MONTH(DCalendário6[[#This Row],[Dia]])</f>
        <v>3</v>
      </c>
      <c r="G4100" s="14" t="str">
        <f>MONTH(DCalendário6[[#This Row],[Dia]])&amp;" - "&amp;DCalendário6[[#This Row],[Ano]]</f>
        <v>3 - 2029</v>
      </c>
      <c r="H4100" s="14">
        <f>IF(DCalendário6[[#This Row],[Dia Útil]]="","",DCalendário6[[#This Row],[Semana Ano]])</f>
        <v>12</v>
      </c>
      <c r="I4100" s="14">
        <f>WEEKNUM(DCalendário6[[#This Row],[Dia]])</f>
        <v>12</v>
      </c>
      <c r="J4100" s="14" cm="1">
        <f t="array" aca="1" ref="J410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100" s="16">
        <f>WEEKDAY(DCalendário6[[#This Row],[Dia]])</f>
        <v>5</v>
      </c>
      <c r="L4100" s="1" t="str">
        <f>IFERROR(VLOOKUP(A4100,Tabela4[],1,0),"")</f>
        <v/>
      </c>
      <c r="M410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47199</v>
      </c>
      <c r="N4100" s="16" t="str">
        <f>IF(DCalendário6[[#This Row],[Dia Útil2]]="Feriado","Feriado",IF(AND(DCalendário6[[#This Row],[Dia Útil]]="",DCalendário6[[#This Row],[Mês Total]]=F4093),N4093+1,IF(DCalendário6[[#This Row],[Dia Útil]]="",1,"")))</f>
        <v/>
      </c>
      <c r="O410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4100" s="16"/>
      <c r="Q4100" s="17"/>
    </row>
    <row r="4101" spans="1:17" x14ac:dyDescent="0.25">
      <c r="A4101" s="1">
        <v>47200</v>
      </c>
      <c r="B4101" s="1">
        <f>IF(AND(DCalendário6[[#This Row],[Dia da semana]]&gt;1,DCalendário6[[#This Row],[Dia da semana]]&lt;7,DCalendário6[[#This Row],[Feriados]]=""),DCalendário6[[#This Row],[Dia]],"")</f>
        <v>47200</v>
      </c>
      <c r="C4101" s="16">
        <f>IF(DCalendário6[[#This Row],[Mês]]="","",IF(AND(C4097="",C4098="",C4099="",C4100=""),IF(DCalendário6[[#This Row],[Mês]]=D4100,C4100+1,IF(AND(D4100="",D4101=D4096),C4096+1,1)),IF(AND(C4098="",C4099="",C4100=""),IF(DCalendário6[[#This Row],[Mês]]=D4100,C4100+1,IF(AND(D4100="",D4101=D4097),C4097+1,1)),IF(AND(C4099="",C4100=""),IF(DCalendário6[[#This Row],[Mês]]=D4100,C4100+1,IF(AND(D4100="",D4101=D4098),C4098+1,1)),IF(DCalendário6[[#This Row],[Mês]]=D4100,C4100+1,IF(AND(D4100="",D4101=D4099),C4099+1,1))))))</f>
        <v>17</v>
      </c>
      <c r="D4101" s="14">
        <f>IF(DCalendário6[[#This Row],[Dia Útil]]="","",(MONTH($B4101)))</f>
        <v>3</v>
      </c>
      <c r="E4101" s="14">
        <f t="shared" si="64"/>
        <v>2029</v>
      </c>
      <c r="F4101" s="14">
        <f>MONTH(DCalendário6[[#This Row],[Dia]])</f>
        <v>3</v>
      </c>
      <c r="G4101" s="14" t="str">
        <f>MONTH(DCalendário6[[#This Row],[Dia]])&amp;" - "&amp;DCalendário6[[#This Row],[Ano]]</f>
        <v>3 - 2029</v>
      </c>
      <c r="H4101" s="14">
        <f>IF(DCalendário6[[#This Row],[Dia Útil]]="","",DCalendário6[[#This Row],[Semana Ano]])</f>
        <v>12</v>
      </c>
      <c r="I4101" s="14">
        <f>WEEKNUM(DCalendário6[[#This Row],[Dia]])</f>
        <v>12</v>
      </c>
      <c r="J4101" s="14" cm="1">
        <f t="array" aca="1" ref="J410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101" s="16">
        <f>WEEKDAY(DCalendário6[[#This Row],[Dia]])</f>
        <v>6</v>
      </c>
      <c r="L4101" s="1" t="str">
        <f>IFERROR(VLOOKUP(A4101,Tabela4[],1,0),"")</f>
        <v/>
      </c>
      <c r="M410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47200</v>
      </c>
      <c r="N4101" s="16" t="str">
        <f>IF(DCalendário6[[#This Row],[Dia Útil2]]="Feriado","Feriado",IF(AND(DCalendário6[[#This Row],[Dia Útil]]="",DCalendário6[[#This Row],[Mês Total]]=F4094),N4094+1,IF(DCalendário6[[#This Row],[Dia Útil]]="",1,"")))</f>
        <v/>
      </c>
      <c r="O410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4101" s="16"/>
      <c r="Q4101" s="17"/>
    </row>
    <row r="4102" spans="1:17" x14ac:dyDescent="0.25">
      <c r="A4102" s="1">
        <v>47201</v>
      </c>
      <c r="B4102" s="1" t="str">
        <f>IF(AND(DCalendário6[[#This Row],[Dia da semana]]&gt;1,DCalendário6[[#This Row],[Dia da semana]]&lt;7,DCalendário6[[#This Row],[Feriados]]=""),DCalendário6[[#This Row],[Dia]],"")</f>
        <v/>
      </c>
      <c r="C4102" s="16" t="str">
        <f>IF(DCalendário6[[#This Row],[Mês]]="","",IF(AND(C4098="",C4099="",C4100="",C4101=""),IF(DCalendário6[[#This Row],[Mês]]=D4101,C4101+1,IF(AND(D4101="",D4102=D4097),C4097+1,1)),IF(AND(C4099="",C4100="",C4101=""),IF(DCalendário6[[#This Row],[Mês]]=D4101,C4101+1,IF(AND(D4101="",D4102=D4098),C4098+1,1)),IF(AND(C4100="",C4101=""),IF(DCalendário6[[#This Row],[Mês]]=D4101,C4101+1,IF(AND(D4101="",D4102=D4099),C4099+1,1)),IF(DCalendário6[[#This Row],[Mês]]=D4101,C4101+1,IF(AND(D4101="",D4102=D4100),C4100+1,1))))))</f>
        <v/>
      </c>
      <c r="D4102" s="14" t="str">
        <f>IF(DCalendário6[[#This Row],[Dia Útil]]="","",(MONTH($B4102)))</f>
        <v/>
      </c>
      <c r="E4102" s="14">
        <f t="shared" si="64"/>
        <v>2029</v>
      </c>
      <c r="F4102" s="14">
        <f>MONTH(DCalendário6[[#This Row],[Dia]])</f>
        <v>3</v>
      </c>
      <c r="G4102" s="14" t="str">
        <f>MONTH(DCalendário6[[#This Row],[Dia]])&amp;" - "&amp;DCalendário6[[#This Row],[Ano]]</f>
        <v>3 - 2029</v>
      </c>
      <c r="H4102" s="14" t="str">
        <f>IF(DCalendário6[[#This Row],[Dia Útil]]="","",DCalendário6[[#This Row],[Semana Ano]])</f>
        <v/>
      </c>
      <c r="I4102" s="14">
        <f>WEEKNUM(DCalendário6[[#This Row],[Dia]])</f>
        <v>12</v>
      </c>
      <c r="J4102" s="14" cm="1">
        <f t="array" aca="1" ref="J410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102" s="16">
        <f>WEEKDAY(DCalendário6[[#This Row],[Dia]])</f>
        <v>7</v>
      </c>
      <c r="L4102" s="1" t="str">
        <f>IFERROR(VLOOKUP(A4102,Tabela4[],1,0),"")</f>
        <v/>
      </c>
      <c r="M410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102" s="16">
        <f>IF(DCalendário6[[#This Row],[Dia Útil2]]="Feriado","Feriado",IF(AND(DCalendário6[[#This Row],[Dia Útil]]="",DCalendário6[[#This Row],[Mês Total]]=F4095),N4095+1,IF(DCalendário6[[#This Row],[Dia Útil]]="",1,"")))</f>
        <v>4</v>
      </c>
      <c r="O410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4102" s="16"/>
      <c r="Q4102" s="17"/>
    </row>
    <row r="4103" spans="1:17" x14ac:dyDescent="0.25">
      <c r="A4103" s="1">
        <v>47202</v>
      </c>
      <c r="B4103" s="1" t="str">
        <f>IF(AND(DCalendário6[[#This Row],[Dia da semana]]&gt;1,DCalendário6[[#This Row],[Dia da semana]]&lt;7,DCalendário6[[#This Row],[Feriados]]=""),DCalendário6[[#This Row],[Dia]],"")</f>
        <v/>
      </c>
      <c r="C4103" s="16" t="str">
        <f>IF(DCalendário6[[#This Row],[Mês]]="","",IF(AND(C4099="",C4100="",C4101="",C4102=""),IF(DCalendário6[[#This Row],[Mês]]=D4102,C4102+1,IF(AND(D4102="",D4103=D4098),C4098+1,1)),IF(AND(C4100="",C4101="",C4102=""),IF(DCalendário6[[#This Row],[Mês]]=D4102,C4102+1,IF(AND(D4102="",D4103=D4099),C4099+1,1)),IF(AND(C4101="",C4102=""),IF(DCalendário6[[#This Row],[Mês]]=D4102,C4102+1,IF(AND(D4102="",D4103=D4100),C4100+1,1)),IF(DCalendário6[[#This Row],[Mês]]=D4102,C4102+1,IF(AND(D4102="",D4103=D4101),C4101+1,1))))))</f>
        <v/>
      </c>
      <c r="D4103" s="14" t="str">
        <f>IF(DCalendário6[[#This Row],[Dia Útil]]="","",(MONTH($B4103)))</f>
        <v/>
      </c>
      <c r="E4103" s="14">
        <f t="shared" si="64"/>
        <v>2029</v>
      </c>
      <c r="F4103" s="14">
        <f>MONTH(DCalendário6[[#This Row],[Dia]])</f>
        <v>3</v>
      </c>
      <c r="G4103" s="14" t="str">
        <f>MONTH(DCalendário6[[#This Row],[Dia]])&amp;" - "&amp;DCalendário6[[#This Row],[Ano]]</f>
        <v>3 - 2029</v>
      </c>
      <c r="H4103" s="14" t="str">
        <f>IF(DCalendário6[[#This Row],[Dia Útil]]="","",DCalendário6[[#This Row],[Semana Ano]])</f>
        <v/>
      </c>
      <c r="I4103" s="14">
        <f>WEEKNUM(DCalendário6[[#This Row],[Dia]])</f>
        <v>13</v>
      </c>
      <c r="J4103" s="14" cm="1">
        <f t="array" aca="1" ref="J410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103" s="16">
        <f>WEEKDAY(DCalendário6[[#This Row],[Dia]])</f>
        <v>1</v>
      </c>
      <c r="L4103" s="1" t="str">
        <f>IFERROR(VLOOKUP(A4103,Tabela4[],1,0),"")</f>
        <v/>
      </c>
      <c r="M410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103" s="16">
        <f>IF(DCalendário6[[#This Row],[Dia Útil2]]="Feriado","Feriado",IF(AND(DCalendário6[[#This Row],[Dia Útil]]="",DCalendário6[[#This Row],[Mês Total]]=F4096),N4096+1,IF(DCalendário6[[#This Row],[Dia Útil]]="",1,"")))</f>
        <v>4</v>
      </c>
      <c r="O410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4103" s="16"/>
      <c r="Q4103" s="17"/>
    </row>
    <row r="4104" spans="1:17" x14ac:dyDescent="0.25">
      <c r="A4104" s="1">
        <v>47203</v>
      </c>
      <c r="B4104" s="1">
        <f>IF(AND(DCalendário6[[#This Row],[Dia da semana]]&gt;1,DCalendário6[[#This Row],[Dia da semana]]&lt;7,DCalendário6[[#This Row],[Feriados]]=""),DCalendário6[[#This Row],[Dia]],"")</f>
        <v>47203</v>
      </c>
      <c r="C4104" s="16">
        <f>IF(DCalendário6[[#This Row],[Mês]]="","",IF(AND(C4100="",C4101="",C4102="",C4103=""),IF(DCalendário6[[#This Row],[Mês]]=D4103,C4103+1,IF(AND(D4103="",D4104=D4099),C4099+1,1)),IF(AND(C4101="",C4102="",C4103=""),IF(DCalendário6[[#This Row],[Mês]]=D4103,C4103+1,IF(AND(D4103="",D4104=D4100),C4100+1,1)),IF(AND(C4102="",C4103=""),IF(DCalendário6[[#This Row],[Mês]]=D4103,C4103+1,IF(AND(D4103="",D4104=D4101),C4101+1,1)),IF(DCalendário6[[#This Row],[Mês]]=D4103,C4103+1,IF(AND(D4103="",D4104=D4102),C4102+1,1))))))</f>
        <v>18</v>
      </c>
      <c r="D4104" s="14">
        <f>IF(DCalendário6[[#This Row],[Dia Útil]]="","",(MONTH($B4104)))</f>
        <v>3</v>
      </c>
      <c r="E4104" s="14">
        <f t="shared" si="64"/>
        <v>2029</v>
      </c>
      <c r="F4104" s="14">
        <f>MONTH(DCalendário6[[#This Row],[Dia]])</f>
        <v>3</v>
      </c>
      <c r="G4104" s="14" t="str">
        <f>MONTH(DCalendário6[[#This Row],[Dia]])&amp;" - "&amp;DCalendário6[[#This Row],[Ano]]</f>
        <v>3 - 2029</v>
      </c>
      <c r="H4104" s="14">
        <f>IF(DCalendário6[[#This Row],[Dia Útil]]="","",DCalendário6[[#This Row],[Semana Ano]])</f>
        <v>13</v>
      </c>
      <c r="I4104" s="14">
        <f>WEEKNUM(DCalendário6[[#This Row],[Dia]])</f>
        <v>13</v>
      </c>
      <c r="J4104" s="14" cm="1">
        <f t="array" aca="1" ref="J410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104" s="16">
        <f>WEEKDAY(DCalendário6[[#This Row],[Dia]])</f>
        <v>2</v>
      </c>
      <c r="L4104" s="1" t="str">
        <f>IFERROR(VLOOKUP(A4104,Tabela4[],1,0),"")</f>
        <v/>
      </c>
      <c r="M410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47203</v>
      </c>
      <c r="N4104" s="16" t="str">
        <f>IF(DCalendário6[[#This Row],[Dia Útil2]]="Feriado","Feriado",IF(AND(DCalendário6[[#This Row],[Dia Útil]]="",DCalendário6[[#This Row],[Mês Total]]=F4097),N4097+1,IF(DCalendário6[[#This Row],[Dia Útil]]="",1,"")))</f>
        <v/>
      </c>
      <c r="O410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4104" s="16"/>
      <c r="Q4104" s="17"/>
    </row>
    <row r="4105" spans="1:17" x14ac:dyDescent="0.25">
      <c r="A4105" s="1">
        <v>47204</v>
      </c>
      <c r="B4105" s="1">
        <f>IF(AND(DCalendário6[[#This Row],[Dia da semana]]&gt;1,DCalendário6[[#This Row],[Dia da semana]]&lt;7,DCalendário6[[#This Row],[Feriados]]=""),DCalendário6[[#This Row],[Dia]],"")</f>
        <v>47204</v>
      </c>
      <c r="C4105" s="16">
        <f>IF(DCalendário6[[#This Row],[Mês]]="","",IF(AND(C4101="",C4102="",C4103="",C4104=""),IF(DCalendário6[[#This Row],[Mês]]=D4104,C4104+1,IF(AND(D4104="",D4105=D4100),C4100+1,1)),IF(AND(C4102="",C4103="",C4104=""),IF(DCalendário6[[#This Row],[Mês]]=D4104,C4104+1,IF(AND(D4104="",D4105=D4101),C4101+1,1)),IF(AND(C4103="",C4104=""),IF(DCalendário6[[#This Row],[Mês]]=D4104,C4104+1,IF(AND(D4104="",D4105=D4102),C4102+1,1)),IF(DCalendário6[[#This Row],[Mês]]=D4104,C4104+1,IF(AND(D4104="",D4105=D4103),C4103+1,1))))))</f>
        <v>19</v>
      </c>
      <c r="D4105" s="14">
        <f>IF(DCalendário6[[#This Row],[Dia Útil]]="","",(MONTH($B4105)))</f>
        <v>3</v>
      </c>
      <c r="E4105" s="14">
        <f t="shared" si="64"/>
        <v>2029</v>
      </c>
      <c r="F4105" s="14">
        <f>MONTH(DCalendário6[[#This Row],[Dia]])</f>
        <v>3</v>
      </c>
      <c r="G4105" s="14" t="str">
        <f>MONTH(DCalendário6[[#This Row],[Dia]])&amp;" - "&amp;DCalendário6[[#This Row],[Ano]]</f>
        <v>3 - 2029</v>
      </c>
      <c r="H4105" s="14">
        <f>IF(DCalendário6[[#This Row],[Dia Útil]]="","",DCalendário6[[#This Row],[Semana Ano]])</f>
        <v>13</v>
      </c>
      <c r="I4105" s="14">
        <f>WEEKNUM(DCalendário6[[#This Row],[Dia]])</f>
        <v>13</v>
      </c>
      <c r="J4105" s="14" cm="1">
        <f t="array" aca="1" ref="J410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105" s="16">
        <f>WEEKDAY(DCalendário6[[#This Row],[Dia]])</f>
        <v>3</v>
      </c>
      <c r="L4105" s="1" t="str">
        <f>IFERROR(VLOOKUP(A4105,Tabela4[],1,0),"")</f>
        <v/>
      </c>
      <c r="M410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47204</v>
      </c>
      <c r="N4105" s="16" t="str">
        <f>IF(DCalendário6[[#This Row],[Dia Útil2]]="Feriado","Feriado",IF(AND(DCalendário6[[#This Row],[Dia Útil]]="",DCalendário6[[#This Row],[Mês Total]]=F4098),N4098+1,IF(DCalendário6[[#This Row],[Dia Útil]]="",1,"")))</f>
        <v/>
      </c>
      <c r="O410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4105" s="16"/>
      <c r="Q4105" s="17"/>
    </row>
    <row r="4106" spans="1:17" x14ac:dyDescent="0.25">
      <c r="A4106" s="1">
        <v>47205</v>
      </c>
      <c r="B4106" s="1">
        <f>IF(AND(DCalendário6[[#This Row],[Dia da semana]]&gt;1,DCalendário6[[#This Row],[Dia da semana]]&lt;7,DCalendário6[[#This Row],[Feriados]]=""),DCalendário6[[#This Row],[Dia]],"")</f>
        <v>47205</v>
      </c>
      <c r="C4106" s="16">
        <f>IF(DCalendário6[[#This Row],[Mês]]="","",IF(AND(C4102="",C4103="",C4104="",C4105=""),IF(DCalendário6[[#This Row],[Mês]]=D4105,C4105+1,IF(AND(D4105="",D4106=D4101),C4101+1,1)),IF(AND(C4103="",C4104="",C4105=""),IF(DCalendário6[[#This Row],[Mês]]=D4105,C4105+1,IF(AND(D4105="",D4106=D4102),C4102+1,1)),IF(AND(C4104="",C4105=""),IF(DCalendário6[[#This Row],[Mês]]=D4105,C4105+1,IF(AND(D4105="",D4106=D4103),C4103+1,1)),IF(DCalendário6[[#This Row],[Mês]]=D4105,C4105+1,IF(AND(D4105="",D4106=D4104),C4104+1,1))))))</f>
        <v>20</v>
      </c>
      <c r="D4106" s="14">
        <f>IF(DCalendário6[[#This Row],[Dia Útil]]="","",(MONTH($B4106)))</f>
        <v>3</v>
      </c>
      <c r="E4106" s="14">
        <f t="shared" si="64"/>
        <v>2029</v>
      </c>
      <c r="F4106" s="14">
        <f>MONTH(DCalendário6[[#This Row],[Dia]])</f>
        <v>3</v>
      </c>
      <c r="G4106" s="14" t="str">
        <f>MONTH(DCalendário6[[#This Row],[Dia]])&amp;" - "&amp;DCalendário6[[#This Row],[Ano]]</f>
        <v>3 - 2029</v>
      </c>
      <c r="H4106" s="14">
        <f>IF(DCalendário6[[#This Row],[Dia Útil]]="","",DCalendário6[[#This Row],[Semana Ano]])</f>
        <v>13</v>
      </c>
      <c r="I4106" s="14">
        <f>WEEKNUM(DCalendário6[[#This Row],[Dia]])</f>
        <v>13</v>
      </c>
      <c r="J4106" s="14" cm="1">
        <f t="array" aca="1" ref="J410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106" s="16">
        <f>WEEKDAY(DCalendário6[[#This Row],[Dia]])</f>
        <v>4</v>
      </c>
      <c r="L4106" s="1" t="str">
        <f>IFERROR(VLOOKUP(A4106,Tabela4[],1,0),"")</f>
        <v/>
      </c>
      <c r="M410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47205</v>
      </c>
      <c r="N4106" s="16" t="str">
        <f>IF(DCalendário6[[#This Row],[Dia Útil2]]="Feriado","Feriado",IF(AND(DCalendário6[[#This Row],[Dia Útil]]="",DCalendário6[[#This Row],[Mês Total]]=F4099),N4099+1,IF(DCalendário6[[#This Row],[Dia Útil]]="",1,"")))</f>
        <v/>
      </c>
      <c r="O410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4106" s="16"/>
      <c r="Q4106" s="17"/>
    </row>
    <row r="4107" spans="1:17" x14ac:dyDescent="0.25">
      <c r="A4107" s="1">
        <v>47206</v>
      </c>
      <c r="B4107" s="1">
        <f>IF(AND(DCalendário6[[#This Row],[Dia da semana]]&gt;1,DCalendário6[[#This Row],[Dia da semana]]&lt;7,DCalendário6[[#This Row],[Feriados]]=""),DCalendário6[[#This Row],[Dia]],"")</f>
        <v>47206</v>
      </c>
      <c r="C4107" s="16">
        <f>IF(DCalendário6[[#This Row],[Mês]]="","",IF(AND(C4103="",C4104="",C4105="",C4106=""),IF(DCalendário6[[#This Row],[Mês]]=D4106,C4106+1,IF(AND(D4106="",D4107=D4102),C4102+1,1)),IF(AND(C4104="",C4105="",C4106=""),IF(DCalendário6[[#This Row],[Mês]]=D4106,C4106+1,IF(AND(D4106="",D4107=D4103),C4103+1,1)),IF(AND(C4105="",C4106=""),IF(DCalendário6[[#This Row],[Mês]]=D4106,C4106+1,IF(AND(D4106="",D4107=D4104),C4104+1,1)),IF(DCalendário6[[#This Row],[Mês]]=D4106,C4106+1,IF(AND(D4106="",D4107=D4105),C4105+1,1))))))</f>
        <v>21</v>
      </c>
      <c r="D4107" s="14">
        <f>IF(DCalendário6[[#This Row],[Dia Útil]]="","",(MONTH($B4107)))</f>
        <v>3</v>
      </c>
      <c r="E4107" s="14">
        <f t="shared" si="64"/>
        <v>2029</v>
      </c>
      <c r="F4107" s="14">
        <f>MONTH(DCalendário6[[#This Row],[Dia]])</f>
        <v>3</v>
      </c>
      <c r="G4107" s="14" t="str">
        <f>MONTH(DCalendário6[[#This Row],[Dia]])&amp;" - "&amp;DCalendário6[[#This Row],[Ano]]</f>
        <v>3 - 2029</v>
      </c>
      <c r="H4107" s="14">
        <f>IF(DCalendário6[[#This Row],[Dia Útil]]="","",DCalendário6[[#This Row],[Semana Ano]])</f>
        <v>13</v>
      </c>
      <c r="I4107" s="14">
        <f>WEEKNUM(DCalendário6[[#This Row],[Dia]])</f>
        <v>13</v>
      </c>
      <c r="J4107" s="14" cm="1">
        <f t="array" aca="1" ref="J410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107" s="16">
        <f>WEEKDAY(DCalendário6[[#This Row],[Dia]])</f>
        <v>5</v>
      </c>
      <c r="L4107" s="1" t="str">
        <f>IFERROR(VLOOKUP(A4107,Tabela4[],1,0),"")</f>
        <v/>
      </c>
      <c r="M410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47206</v>
      </c>
      <c r="N4107" s="16" t="str">
        <f>IF(DCalendário6[[#This Row],[Dia Útil2]]="Feriado","Feriado",IF(AND(DCalendário6[[#This Row],[Dia Útil]]="",DCalendário6[[#This Row],[Mês Total]]=F4100),N4100+1,IF(DCalendário6[[#This Row],[Dia Útil]]="",1,"")))</f>
        <v/>
      </c>
      <c r="O410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21</v>
      </c>
      <c r="P4107" s="16"/>
      <c r="Q4107" s="17"/>
    </row>
    <row r="4108" spans="1:17" x14ac:dyDescent="0.25">
      <c r="A4108" s="1">
        <v>47207</v>
      </c>
      <c r="B4108" s="1" t="str">
        <f>IF(AND(DCalendário6[[#This Row],[Dia da semana]]&gt;1,DCalendário6[[#This Row],[Dia da semana]]&lt;7,DCalendário6[[#This Row],[Feriados]]=""),DCalendário6[[#This Row],[Dia]],"")</f>
        <v/>
      </c>
      <c r="C4108" s="16" t="str">
        <f>IF(DCalendário6[[#This Row],[Mês]]="","",IF(AND(C4104="",C4105="",C4106="",C4107=""),IF(DCalendário6[[#This Row],[Mês]]=D4107,C4107+1,IF(AND(D4107="",D4108=D4103),C4103+1,1)),IF(AND(C4105="",C4106="",C4107=""),IF(DCalendário6[[#This Row],[Mês]]=D4107,C4107+1,IF(AND(D4107="",D4108=D4104),C4104+1,1)),IF(AND(C4106="",C4107=""),IF(DCalendário6[[#This Row],[Mês]]=D4107,C4107+1,IF(AND(D4107="",D4108=D4105),C4105+1,1)),IF(DCalendário6[[#This Row],[Mês]]=D4107,C4107+1,IF(AND(D4107="",D4108=D4106),C4106+1,1))))))</f>
        <v/>
      </c>
      <c r="D4108" s="14" t="str">
        <f>IF(DCalendário6[[#This Row],[Dia Útil]]="","",(MONTH($B4108)))</f>
        <v/>
      </c>
      <c r="E4108" s="14">
        <f t="shared" si="64"/>
        <v>2029</v>
      </c>
      <c r="F4108" s="14">
        <f>MONTH(DCalendário6[[#This Row],[Dia]])</f>
        <v>3</v>
      </c>
      <c r="G4108" s="14" t="str">
        <f>MONTH(DCalendário6[[#This Row],[Dia]])&amp;" - "&amp;DCalendário6[[#This Row],[Ano]]</f>
        <v>3 - 2029</v>
      </c>
      <c r="H4108" s="14" t="str">
        <f>IF(DCalendário6[[#This Row],[Dia Útil]]="","",DCalendário6[[#This Row],[Semana Ano]])</f>
        <v/>
      </c>
      <c r="I4108" s="14">
        <f>WEEKNUM(DCalendário6[[#This Row],[Dia]])</f>
        <v>13</v>
      </c>
      <c r="J4108" s="14" cm="1">
        <f t="array" aca="1" ref="J410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108" s="16">
        <f>WEEKDAY(DCalendário6[[#This Row],[Dia]])</f>
        <v>6</v>
      </c>
      <c r="L4108" s="1">
        <f>IFERROR(VLOOKUP(A4108,Tabela4[],1,0),"")</f>
        <v>47207</v>
      </c>
      <c r="M410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4108" s="16" t="str">
        <f>IF(DCalendário6[[#This Row],[Dia Útil2]]="Feriado","Feriado",IF(AND(DCalendário6[[#This Row],[Dia Útil]]="",DCalendário6[[#This Row],[Mês Total]]=F4101),N4101+1,IF(DCalendário6[[#This Row],[Dia Útil]]="",1,"")))</f>
        <v>Feriado</v>
      </c>
      <c r="O410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4108" s="16"/>
      <c r="Q4108" s="17"/>
    </row>
    <row r="4109" spans="1:17" x14ac:dyDescent="0.25">
      <c r="A4109" s="1">
        <v>47208</v>
      </c>
      <c r="B4109" s="1" t="str">
        <f>IF(AND(DCalendário6[[#This Row],[Dia da semana]]&gt;1,DCalendário6[[#This Row],[Dia da semana]]&lt;7,DCalendário6[[#This Row],[Feriados]]=""),DCalendário6[[#This Row],[Dia]],"")</f>
        <v/>
      </c>
      <c r="C4109" s="16" t="str">
        <f>IF(DCalendário6[[#This Row],[Mês]]="","",IF(AND(C4105="",C4106="",C4107="",C4108=""),IF(DCalendário6[[#This Row],[Mês]]=D4108,C4108+1,IF(AND(D4108="",D4109=D4104),C4104+1,1)),IF(AND(C4106="",C4107="",C4108=""),IF(DCalendário6[[#This Row],[Mês]]=D4108,C4108+1,IF(AND(D4108="",D4109=D4105),C4105+1,1)),IF(AND(C4107="",C4108=""),IF(DCalendário6[[#This Row],[Mês]]=D4108,C4108+1,IF(AND(D4108="",D4109=D4106),C4106+1,1)),IF(DCalendário6[[#This Row],[Mês]]=D4108,C4108+1,IF(AND(D4108="",D4109=D4107),C4107+1,1))))))</f>
        <v/>
      </c>
      <c r="D4109" s="14" t="str">
        <f>IF(DCalendário6[[#This Row],[Dia Útil]]="","",(MONTH($B4109)))</f>
        <v/>
      </c>
      <c r="E4109" s="14">
        <f t="shared" si="64"/>
        <v>2029</v>
      </c>
      <c r="F4109" s="14">
        <f>MONTH(DCalendário6[[#This Row],[Dia]])</f>
        <v>3</v>
      </c>
      <c r="G4109" s="14" t="str">
        <f>MONTH(DCalendário6[[#This Row],[Dia]])&amp;" - "&amp;DCalendário6[[#This Row],[Ano]]</f>
        <v>3 - 2029</v>
      </c>
      <c r="H4109" s="14" t="str">
        <f>IF(DCalendário6[[#This Row],[Dia Útil]]="","",DCalendário6[[#This Row],[Semana Ano]])</f>
        <v/>
      </c>
      <c r="I4109" s="14">
        <f>WEEKNUM(DCalendário6[[#This Row],[Dia]])</f>
        <v>13</v>
      </c>
      <c r="J4109" s="14" cm="1">
        <f t="array" aca="1" ref="J410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109" s="16">
        <f>WEEKDAY(DCalendário6[[#This Row],[Dia]])</f>
        <v>7</v>
      </c>
      <c r="L4109" s="1" t="str">
        <f>IFERROR(VLOOKUP(A4109,Tabela4[],1,0),"")</f>
        <v/>
      </c>
      <c r="M410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109" s="16">
        <f>IF(DCalendário6[[#This Row],[Dia Útil2]]="Feriado","Feriado",IF(AND(DCalendário6[[#This Row],[Dia Útil]]="",DCalendário6[[#This Row],[Mês Total]]=F4102),N4102+1,IF(DCalendário6[[#This Row],[Dia Útil]]="",1,"")))</f>
        <v>5</v>
      </c>
      <c r="O410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31,5</v>
      </c>
      <c r="P4109" s="16"/>
      <c r="Q4109" s="17"/>
    </row>
    <row r="4110" spans="1:17" x14ac:dyDescent="0.25">
      <c r="A4110" s="1">
        <v>47209</v>
      </c>
      <c r="B4110" s="1" t="str">
        <f>IF(AND(DCalendário6[[#This Row],[Dia da semana]]&gt;1,DCalendário6[[#This Row],[Dia da semana]]&lt;7,DCalendário6[[#This Row],[Feriados]]=""),DCalendário6[[#This Row],[Dia]],"")</f>
        <v/>
      </c>
      <c r="C4110" s="16" t="str">
        <f>IF(DCalendário6[[#This Row],[Mês]]="","",IF(AND(C4106="",C4107="",C4108="",C4109=""),IF(DCalendário6[[#This Row],[Mês]]=D4109,C4109+1,IF(AND(D4109="",D4110=D4105),C4105+1,1)),IF(AND(C4107="",C4108="",C4109=""),IF(DCalendário6[[#This Row],[Mês]]=D4109,C4109+1,IF(AND(D4109="",D4110=D4106),C4106+1,1)),IF(AND(C4108="",C4109=""),IF(DCalendário6[[#This Row],[Mês]]=D4109,C4109+1,IF(AND(D4109="",D4110=D4107),C4107+1,1)),IF(DCalendário6[[#This Row],[Mês]]=D4109,C4109+1,IF(AND(D4109="",D4110=D4108),C4108+1,1))))))</f>
        <v/>
      </c>
      <c r="D4110" s="14" t="str">
        <f>IF(DCalendário6[[#This Row],[Dia Útil]]="","",(MONTH($B4110)))</f>
        <v/>
      </c>
      <c r="E4110" s="14">
        <f t="shared" si="64"/>
        <v>2029</v>
      </c>
      <c r="F4110" s="14">
        <f>MONTH(DCalendário6[[#This Row],[Dia]])</f>
        <v>4</v>
      </c>
      <c r="G4110" s="14" t="str">
        <f>MONTH(DCalendário6[[#This Row],[Dia]])&amp;" - "&amp;DCalendário6[[#This Row],[Ano]]</f>
        <v>4 - 2029</v>
      </c>
      <c r="H4110" s="14" t="str">
        <f>IF(DCalendário6[[#This Row],[Dia Útil]]="","",DCalendário6[[#This Row],[Semana Ano]])</f>
        <v/>
      </c>
      <c r="I4110" s="14">
        <f>WEEKNUM(DCalendário6[[#This Row],[Dia]])</f>
        <v>14</v>
      </c>
      <c r="J4110" s="14" cm="1">
        <f t="array" aca="1" ref="J411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110" s="16">
        <f>WEEKDAY(DCalendário6[[#This Row],[Dia]])</f>
        <v>1</v>
      </c>
      <c r="L4110" s="1" t="str">
        <f>IFERROR(VLOOKUP(A4110,Tabela4[],1,0),"")</f>
        <v/>
      </c>
      <c r="M411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110" s="16">
        <f>IF(DCalendário6[[#This Row],[Dia Útil2]]="Feriado","Feriado",IF(AND(DCalendário6[[#This Row],[Dia Útil]]="",DCalendário6[[#This Row],[Mês Total]]=F4103),N4103+1,IF(DCalendário6[[#This Row],[Dia Útil]]="",1,"")))</f>
        <v>1</v>
      </c>
      <c r="O411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4110" s="16"/>
      <c r="Q4110" s="17"/>
    </row>
    <row r="4111" spans="1:17" x14ac:dyDescent="0.25">
      <c r="A4111" s="1">
        <v>47210</v>
      </c>
      <c r="B4111" s="1">
        <f>IF(AND(DCalendário6[[#This Row],[Dia da semana]]&gt;1,DCalendário6[[#This Row],[Dia da semana]]&lt;7,DCalendário6[[#This Row],[Feriados]]=""),DCalendário6[[#This Row],[Dia]],"")</f>
        <v>47210</v>
      </c>
      <c r="C4111" s="16">
        <f>IF(DCalendário6[[#This Row],[Mês]]="","",IF(AND(C4107="",C4108="",C4109="",C4110=""),IF(DCalendário6[[#This Row],[Mês]]=D4110,C4110+1,IF(AND(D4110="",D4111=D4106),C4106+1,1)),IF(AND(C4108="",C4109="",C4110=""),IF(DCalendário6[[#This Row],[Mês]]=D4110,C4110+1,IF(AND(D4110="",D4111=D4107),C4107+1,1)),IF(AND(C4109="",C4110=""),IF(DCalendário6[[#This Row],[Mês]]=D4110,C4110+1,IF(AND(D4110="",D4111=D4108),C4108+1,1)),IF(DCalendário6[[#This Row],[Mês]]=D4110,C4110+1,IF(AND(D4110="",D4111=D4109),C4109+1,1))))))</f>
        <v>1</v>
      </c>
      <c r="D4111" s="14">
        <f>IF(DCalendário6[[#This Row],[Dia Útil]]="","",(MONTH($B4111)))</f>
        <v>4</v>
      </c>
      <c r="E4111" s="14">
        <f t="shared" si="64"/>
        <v>2029</v>
      </c>
      <c r="F4111" s="14">
        <f>MONTH(DCalendário6[[#This Row],[Dia]])</f>
        <v>4</v>
      </c>
      <c r="G4111" s="14" t="str">
        <f>MONTH(DCalendário6[[#This Row],[Dia]])&amp;" - "&amp;DCalendário6[[#This Row],[Ano]]</f>
        <v>4 - 2029</v>
      </c>
      <c r="H4111" s="14">
        <f>IF(DCalendário6[[#This Row],[Dia Útil]]="","",DCalendário6[[#This Row],[Semana Ano]])</f>
        <v>14</v>
      </c>
      <c r="I4111" s="14">
        <f>WEEKNUM(DCalendário6[[#This Row],[Dia]])</f>
        <v>14</v>
      </c>
      <c r="J4111" s="14" cm="1">
        <f t="array" aca="1" ref="J411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111" s="16">
        <f>WEEKDAY(DCalendário6[[#This Row],[Dia]])</f>
        <v>2</v>
      </c>
      <c r="L4111" s="1" t="str">
        <f>IFERROR(VLOOKUP(A4111,Tabela4[],1,0),"")</f>
        <v/>
      </c>
      <c r="M411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47210</v>
      </c>
      <c r="N4111" s="16" t="str">
        <f>IF(DCalendário6[[#This Row],[Dia Útil2]]="Feriado","Feriado",IF(AND(DCalendário6[[#This Row],[Dia Útil]]="",DCalendário6[[#This Row],[Mês Total]]=F4104),N4104+1,IF(DCalendário6[[#This Row],[Dia Útil]]="",1,"")))</f>
        <v/>
      </c>
      <c r="O411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4111" s="16"/>
      <c r="Q4111" s="17"/>
    </row>
    <row r="4112" spans="1:17" x14ac:dyDescent="0.25">
      <c r="A4112" s="1">
        <v>47211</v>
      </c>
      <c r="B4112" s="1">
        <f>IF(AND(DCalendário6[[#This Row],[Dia da semana]]&gt;1,DCalendário6[[#This Row],[Dia da semana]]&lt;7,DCalendário6[[#This Row],[Feriados]]=""),DCalendário6[[#This Row],[Dia]],"")</f>
        <v>47211</v>
      </c>
      <c r="C4112" s="16">
        <f>IF(DCalendário6[[#This Row],[Mês]]="","",IF(AND(C4108="",C4109="",C4110="",C4111=""),IF(DCalendário6[[#This Row],[Mês]]=D4111,C4111+1,IF(AND(D4111="",D4112=D4107),C4107+1,1)),IF(AND(C4109="",C4110="",C4111=""),IF(DCalendário6[[#This Row],[Mês]]=D4111,C4111+1,IF(AND(D4111="",D4112=D4108),C4108+1,1)),IF(AND(C4110="",C4111=""),IF(DCalendário6[[#This Row],[Mês]]=D4111,C4111+1,IF(AND(D4111="",D4112=D4109),C4109+1,1)),IF(DCalendário6[[#This Row],[Mês]]=D4111,C4111+1,IF(AND(D4111="",D4112=D4110),C4110+1,1))))))</f>
        <v>2</v>
      </c>
      <c r="D4112" s="14">
        <f>IF(DCalendário6[[#This Row],[Dia Útil]]="","",(MONTH($B4112)))</f>
        <v>4</v>
      </c>
      <c r="E4112" s="14">
        <f t="shared" si="64"/>
        <v>2029</v>
      </c>
      <c r="F4112" s="14">
        <f>MONTH(DCalendário6[[#This Row],[Dia]])</f>
        <v>4</v>
      </c>
      <c r="G4112" s="14" t="str">
        <f>MONTH(DCalendário6[[#This Row],[Dia]])&amp;" - "&amp;DCalendário6[[#This Row],[Ano]]</f>
        <v>4 - 2029</v>
      </c>
      <c r="H4112" s="14">
        <f>IF(DCalendário6[[#This Row],[Dia Útil]]="","",DCalendário6[[#This Row],[Semana Ano]])</f>
        <v>14</v>
      </c>
      <c r="I4112" s="14">
        <f>WEEKNUM(DCalendário6[[#This Row],[Dia]])</f>
        <v>14</v>
      </c>
      <c r="J4112" s="14" cm="1">
        <f t="array" aca="1" ref="J411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112" s="16">
        <f>WEEKDAY(DCalendário6[[#This Row],[Dia]])</f>
        <v>3</v>
      </c>
      <c r="L4112" s="1" t="str">
        <f>IFERROR(VLOOKUP(A4112,Tabela4[],1,0),"")</f>
        <v/>
      </c>
      <c r="M411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47211</v>
      </c>
      <c r="N4112" s="16" t="str">
        <f>IF(DCalendário6[[#This Row],[Dia Útil2]]="Feriado","Feriado",IF(AND(DCalendário6[[#This Row],[Dia Útil]]="",DCalendário6[[#This Row],[Mês Total]]=F4105),N4105+1,IF(DCalendário6[[#This Row],[Dia Útil]]="",1,"")))</f>
        <v/>
      </c>
      <c r="O411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4112" s="16"/>
      <c r="Q4112" s="17"/>
    </row>
    <row r="4113" spans="1:17" x14ac:dyDescent="0.25">
      <c r="A4113" s="1">
        <v>47212</v>
      </c>
      <c r="B4113" s="1">
        <f>IF(AND(DCalendário6[[#This Row],[Dia da semana]]&gt;1,DCalendário6[[#This Row],[Dia da semana]]&lt;7,DCalendário6[[#This Row],[Feriados]]=""),DCalendário6[[#This Row],[Dia]],"")</f>
        <v>47212</v>
      </c>
      <c r="C4113" s="16">
        <f>IF(DCalendário6[[#This Row],[Mês]]="","",IF(AND(C4109="",C4110="",C4111="",C4112=""),IF(DCalendário6[[#This Row],[Mês]]=D4112,C4112+1,IF(AND(D4112="",D4113=D4108),C4108+1,1)),IF(AND(C4110="",C4111="",C4112=""),IF(DCalendário6[[#This Row],[Mês]]=D4112,C4112+1,IF(AND(D4112="",D4113=D4109),C4109+1,1)),IF(AND(C4111="",C4112=""),IF(DCalendário6[[#This Row],[Mês]]=D4112,C4112+1,IF(AND(D4112="",D4113=D4110),C4110+1,1)),IF(DCalendário6[[#This Row],[Mês]]=D4112,C4112+1,IF(AND(D4112="",D4113=D4111),C4111+1,1))))))</f>
        <v>3</v>
      </c>
      <c r="D4113" s="14">
        <f>IF(DCalendário6[[#This Row],[Dia Útil]]="","",(MONTH($B4113)))</f>
        <v>4</v>
      </c>
      <c r="E4113" s="14">
        <f t="shared" si="64"/>
        <v>2029</v>
      </c>
      <c r="F4113" s="14">
        <f>MONTH(DCalendário6[[#This Row],[Dia]])</f>
        <v>4</v>
      </c>
      <c r="G4113" s="14" t="str">
        <f>MONTH(DCalendário6[[#This Row],[Dia]])&amp;" - "&amp;DCalendário6[[#This Row],[Ano]]</f>
        <v>4 - 2029</v>
      </c>
      <c r="H4113" s="14">
        <f>IF(DCalendário6[[#This Row],[Dia Útil]]="","",DCalendário6[[#This Row],[Semana Ano]])</f>
        <v>14</v>
      </c>
      <c r="I4113" s="14">
        <f>WEEKNUM(DCalendário6[[#This Row],[Dia]])</f>
        <v>14</v>
      </c>
      <c r="J4113" s="14" cm="1">
        <f t="array" aca="1" ref="J411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113" s="16">
        <f>WEEKDAY(DCalendário6[[#This Row],[Dia]])</f>
        <v>4</v>
      </c>
      <c r="L4113" s="1" t="str">
        <f>IFERROR(VLOOKUP(A4113,Tabela4[],1,0),"")</f>
        <v/>
      </c>
      <c r="M411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47212</v>
      </c>
      <c r="N4113" s="16" t="str">
        <f>IF(DCalendário6[[#This Row],[Dia Útil2]]="Feriado","Feriado",IF(AND(DCalendário6[[#This Row],[Dia Útil]]="",DCalendário6[[#This Row],[Mês Total]]=F4106),N4106+1,IF(DCalendário6[[#This Row],[Dia Útil]]="",1,"")))</f>
        <v/>
      </c>
      <c r="O411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4113" s="16"/>
      <c r="Q4113" s="17"/>
    </row>
    <row r="4114" spans="1:17" x14ac:dyDescent="0.25">
      <c r="A4114" s="1">
        <v>47213</v>
      </c>
      <c r="B4114" s="1">
        <f>IF(AND(DCalendário6[[#This Row],[Dia da semana]]&gt;1,DCalendário6[[#This Row],[Dia da semana]]&lt;7,DCalendário6[[#This Row],[Feriados]]=""),DCalendário6[[#This Row],[Dia]],"")</f>
        <v>47213</v>
      </c>
      <c r="C4114" s="16">
        <f>IF(DCalendário6[[#This Row],[Mês]]="","",IF(AND(C4110="",C4111="",C4112="",C4113=""),IF(DCalendário6[[#This Row],[Mês]]=D4113,C4113+1,IF(AND(D4113="",D4114=D4109),C4109+1,1)),IF(AND(C4111="",C4112="",C4113=""),IF(DCalendário6[[#This Row],[Mês]]=D4113,C4113+1,IF(AND(D4113="",D4114=D4110),C4110+1,1)),IF(AND(C4112="",C4113=""),IF(DCalendário6[[#This Row],[Mês]]=D4113,C4113+1,IF(AND(D4113="",D4114=D4111),C4111+1,1)),IF(DCalendário6[[#This Row],[Mês]]=D4113,C4113+1,IF(AND(D4113="",D4114=D4112),C4112+1,1))))))</f>
        <v>4</v>
      </c>
      <c r="D4114" s="14">
        <f>IF(DCalendário6[[#This Row],[Dia Útil]]="","",(MONTH($B4114)))</f>
        <v>4</v>
      </c>
      <c r="E4114" s="14">
        <f t="shared" si="64"/>
        <v>2029</v>
      </c>
      <c r="F4114" s="14">
        <f>MONTH(DCalendário6[[#This Row],[Dia]])</f>
        <v>4</v>
      </c>
      <c r="G4114" s="14" t="str">
        <f>MONTH(DCalendário6[[#This Row],[Dia]])&amp;" - "&amp;DCalendário6[[#This Row],[Ano]]</f>
        <v>4 - 2029</v>
      </c>
      <c r="H4114" s="14">
        <f>IF(DCalendário6[[#This Row],[Dia Útil]]="","",DCalendário6[[#This Row],[Semana Ano]])</f>
        <v>14</v>
      </c>
      <c r="I4114" s="14">
        <f>WEEKNUM(DCalendário6[[#This Row],[Dia]])</f>
        <v>14</v>
      </c>
      <c r="J4114" s="14" cm="1">
        <f t="array" aca="1" ref="J411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114" s="16">
        <f>WEEKDAY(DCalendário6[[#This Row],[Dia]])</f>
        <v>5</v>
      </c>
      <c r="L4114" s="1" t="str">
        <f>IFERROR(VLOOKUP(A4114,Tabela4[],1,0),"")</f>
        <v/>
      </c>
      <c r="M411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47213</v>
      </c>
      <c r="N4114" s="16" t="str">
        <f>IF(DCalendário6[[#This Row],[Dia Útil2]]="Feriado","Feriado",IF(AND(DCalendário6[[#This Row],[Dia Útil]]="",DCalendário6[[#This Row],[Mês Total]]=F4107),N4107+1,IF(DCalendário6[[#This Row],[Dia Útil]]="",1,"")))</f>
        <v/>
      </c>
      <c r="O411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4114" s="16"/>
      <c r="Q4114" s="17"/>
    </row>
    <row r="4115" spans="1:17" x14ac:dyDescent="0.25">
      <c r="A4115" s="1">
        <v>47214</v>
      </c>
      <c r="B4115" s="1">
        <f>IF(AND(DCalendário6[[#This Row],[Dia da semana]]&gt;1,DCalendário6[[#This Row],[Dia da semana]]&lt;7,DCalendário6[[#This Row],[Feriados]]=""),DCalendário6[[#This Row],[Dia]],"")</f>
        <v>47214</v>
      </c>
      <c r="C4115" s="16">
        <f>IF(DCalendário6[[#This Row],[Mês]]="","",IF(AND(C4111="",C4112="",C4113="",C4114=""),IF(DCalendário6[[#This Row],[Mês]]=D4114,C4114+1,IF(AND(D4114="",D4115=D4110),C4110+1,1)),IF(AND(C4112="",C4113="",C4114=""),IF(DCalendário6[[#This Row],[Mês]]=D4114,C4114+1,IF(AND(D4114="",D4115=D4111),C4111+1,1)),IF(AND(C4113="",C4114=""),IF(DCalendário6[[#This Row],[Mês]]=D4114,C4114+1,IF(AND(D4114="",D4115=D4112),C4112+1,1)),IF(DCalendário6[[#This Row],[Mês]]=D4114,C4114+1,IF(AND(D4114="",D4115=D4113),C4113+1,1))))))</f>
        <v>5</v>
      </c>
      <c r="D4115" s="14">
        <f>IF(DCalendário6[[#This Row],[Dia Útil]]="","",(MONTH($B4115)))</f>
        <v>4</v>
      </c>
      <c r="E4115" s="14">
        <f t="shared" ref="E4115:E4178" si="65">YEAR($A4115)</f>
        <v>2029</v>
      </c>
      <c r="F4115" s="14">
        <f>MONTH(DCalendário6[[#This Row],[Dia]])</f>
        <v>4</v>
      </c>
      <c r="G4115" s="14" t="str">
        <f>MONTH(DCalendário6[[#This Row],[Dia]])&amp;" - "&amp;DCalendário6[[#This Row],[Ano]]</f>
        <v>4 - 2029</v>
      </c>
      <c r="H4115" s="14">
        <f>IF(DCalendário6[[#This Row],[Dia Útil]]="","",DCalendário6[[#This Row],[Semana Ano]])</f>
        <v>14</v>
      </c>
      <c r="I4115" s="14">
        <f>WEEKNUM(DCalendário6[[#This Row],[Dia]])</f>
        <v>14</v>
      </c>
      <c r="J4115" s="14" cm="1">
        <f t="array" aca="1" ref="J411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115" s="16">
        <f>WEEKDAY(DCalendário6[[#This Row],[Dia]])</f>
        <v>6</v>
      </c>
      <c r="L4115" s="1" t="str">
        <f>IFERROR(VLOOKUP(A4115,Tabela4[],1,0),"")</f>
        <v/>
      </c>
      <c r="M411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47214</v>
      </c>
      <c r="N4115" s="16" t="str">
        <f>IF(DCalendário6[[#This Row],[Dia Útil2]]="Feriado","Feriado",IF(AND(DCalendário6[[#This Row],[Dia Útil]]="",DCalendário6[[#This Row],[Mês Total]]=F4108),N4108+1,IF(DCalendário6[[#This Row],[Dia Útil]]="",1,"")))</f>
        <v/>
      </c>
      <c r="O411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4115" s="16"/>
      <c r="Q4115" s="17"/>
    </row>
    <row r="4116" spans="1:17" x14ac:dyDescent="0.25">
      <c r="A4116" s="1">
        <v>47215</v>
      </c>
      <c r="B4116" s="1" t="str">
        <f>IF(AND(DCalendário6[[#This Row],[Dia da semana]]&gt;1,DCalendário6[[#This Row],[Dia da semana]]&lt;7,DCalendário6[[#This Row],[Feriados]]=""),DCalendário6[[#This Row],[Dia]],"")</f>
        <v/>
      </c>
      <c r="C4116" s="16" t="str">
        <f>IF(DCalendário6[[#This Row],[Mês]]="","",IF(AND(C4112="",C4113="",C4114="",C4115=""),IF(DCalendário6[[#This Row],[Mês]]=D4115,C4115+1,IF(AND(D4115="",D4116=D4111),C4111+1,1)),IF(AND(C4113="",C4114="",C4115=""),IF(DCalendário6[[#This Row],[Mês]]=D4115,C4115+1,IF(AND(D4115="",D4116=D4112),C4112+1,1)),IF(AND(C4114="",C4115=""),IF(DCalendário6[[#This Row],[Mês]]=D4115,C4115+1,IF(AND(D4115="",D4116=D4113),C4113+1,1)),IF(DCalendário6[[#This Row],[Mês]]=D4115,C4115+1,IF(AND(D4115="",D4116=D4114),C4114+1,1))))))</f>
        <v/>
      </c>
      <c r="D4116" s="14" t="str">
        <f>IF(DCalendário6[[#This Row],[Dia Útil]]="","",(MONTH($B4116)))</f>
        <v/>
      </c>
      <c r="E4116" s="14">
        <f t="shared" si="65"/>
        <v>2029</v>
      </c>
      <c r="F4116" s="14">
        <f>MONTH(DCalendário6[[#This Row],[Dia]])</f>
        <v>4</v>
      </c>
      <c r="G4116" s="14" t="str">
        <f>MONTH(DCalendário6[[#This Row],[Dia]])&amp;" - "&amp;DCalendário6[[#This Row],[Ano]]</f>
        <v>4 - 2029</v>
      </c>
      <c r="H4116" s="14" t="str">
        <f>IF(DCalendário6[[#This Row],[Dia Útil]]="","",DCalendário6[[#This Row],[Semana Ano]])</f>
        <v/>
      </c>
      <c r="I4116" s="14">
        <f>WEEKNUM(DCalendário6[[#This Row],[Dia]])</f>
        <v>14</v>
      </c>
      <c r="J4116" s="14" cm="1">
        <f t="array" aca="1" ref="J411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116" s="16">
        <f>WEEKDAY(DCalendário6[[#This Row],[Dia]])</f>
        <v>7</v>
      </c>
      <c r="L4116" s="1" t="str">
        <f>IFERROR(VLOOKUP(A4116,Tabela4[],1,0),"")</f>
        <v/>
      </c>
      <c r="M411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116" s="16">
        <f>IF(DCalendário6[[#This Row],[Dia Útil2]]="Feriado","Feriado",IF(AND(DCalendário6[[#This Row],[Dia Útil]]="",DCalendário6[[#This Row],[Mês Total]]=F4109),N4109+1,IF(DCalendário6[[#This Row],[Dia Útil]]="",1,"")))</f>
        <v>1</v>
      </c>
      <c r="O411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4116" s="16"/>
      <c r="Q4116" s="17"/>
    </row>
    <row r="4117" spans="1:17" x14ac:dyDescent="0.25">
      <c r="A4117" s="1">
        <v>47216</v>
      </c>
      <c r="B4117" s="1" t="str">
        <f>IF(AND(DCalendário6[[#This Row],[Dia da semana]]&gt;1,DCalendário6[[#This Row],[Dia da semana]]&lt;7,DCalendário6[[#This Row],[Feriados]]=""),DCalendário6[[#This Row],[Dia]],"")</f>
        <v/>
      </c>
      <c r="C4117" s="16" t="str">
        <f>IF(DCalendário6[[#This Row],[Mês]]="","",IF(AND(C4113="",C4114="",C4115="",C4116=""),IF(DCalendário6[[#This Row],[Mês]]=D4116,C4116+1,IF(AND(D4116="",D4117=D4112),C4112+1,1)),IF(AND(C4114="",C4115="",C4116=""),IF(DCalendário6[[#This Row],[Mês]]=D4116,C4116+1,IF(AND(D4116="",D4117=D4113),C4113+1,1)),IF(AND(C4115="",C4116=""),IF(DCalendário6[[#This Row],[Mês]]=D4116,C4116+1,IF(AND(D4116="",D4117=D4114),C4114+1,1)),IF(DCalendário6[[#This Row],[Mês]]=D4116,C4116+1,IF(AND(D4116="",D4117=D4115),C4115+1,1))))))</f>
        <v/>
      </c>
      <c r="D4117" s="14" t="str">
        <f>IF(DCalendário6[[#This Row],[Dia Útil]]="","",(MONTH($B4117)))</f>
        <v/>
      </c>
      <c r="E4117" s="14">
        <f t="shared" si="65"/>
        <v>2029</v>
      </c>
      <c r="F4117" s="14">
        <f>MONTH(DCalendário6[[#This Row],[Dia]])</f>
        <v>4</v>
      </c>
      <c r="G4117" s="14" t="str">
        <f>MONTH(DCalendário6[[#This Row],[Dia]])&amp;" - "&amp;DCalendário6[[#This Row],[Ano]]</f>
        <v>4 - 2029</v>
      </c>
      <c r="H4117" s="14" t="str">
        <f>IF(DCalendário6[[#This Row],[Dia Útil]]="","",DCalendário6[[#This Row],[Semana Ano]])</f>
        <v/>
      </c>
      <c r="I4117" s="14">
        <f>WEEKNUM(DCalendário6[[#This Row],[Dia]])</f>
        <v>15</v>
      </c>
      <c r="J4117" s="14" cm="1">
        <f t="array" aca="1" ref="J411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117" s="16">
        <f>WEEKDAY(DCalendário6[[#This Row],[Dia]])</f>
        <v>1</v>
      </c>
      <c r="L4117" s="1" t="str">
        <f>IFERROR(VLOOKUP(A4117,Tabela4[],1,0),"")</f>
        <v/>
      </c>
      <c r="M411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117" s="16">
        <f>IF(DCalendário6[[#This Row],[Dia Útil2]]="Feriado","Feriado",IF(AND(DCalendário6[[#This Row],[Dia Útil]]="",DCalendário6[[#This Row],[Mês Total]]=F4110),N4110+1,IF(DCalendário6[[#This Row],[Dia Útil]]="",1,"")))</f>
        <v>2</v>
      </c>
      <c r="O411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4117" s="16"/>
      <c r="Q4117" s="17"/>
    </row>
    <row r="4118" spans="1:17" x14ac:dyDescent="0.25">
      <c r="A4118" s="1">
        <v>47217</v>
      </c>
      <c r="B4118" s="1">
        <f>IF(AND(DCalendário6[[#This Row],[Dia da semana]]&gt;1,DCalendário6[[#This Row],[Dia da semana]]&lt;7,DCalendário6[[#This Row],[Feriados]]=""),DCalendário6[[#This Row],[Dia]],"")</f>
        <v>47217</v>
      </c>
      <c r="C4118" s="16">
        <f>IF(DCalendário6[[#This Row],[Mês]]="","",IF(AND(C4114="",C4115="",C4116="",C4117=""),IF(DCalendário6[[#This Row],[Mês]]=D4117,C4117+1,IF(AND(D4117="",D4118=D4113),C4113+1,1)),IF(AND(C4115="",C4116="",C4117=""),IF(DCalendário6[[#This Row],[Mês]]=D4117,C4117+1,IF(AND(D4117="",D4118=D4114),C4114+1,1)),IF(AND(C4116="",C4117=""),IF(DCalendário6[[#This Row],[Mês]]=D4117,C4117+1,IF(AND(D4117="",D4118=D4115),C4115+1,1)),IF(DCalendário6[[#This Row],[Mês]]=D4117,C4117+1,IF(AND(D4117="",D4118=D4116),C4116+1,1))))))</f>
        <v>6</v>
      </c>
      <c r="D4118" s="14">
        <f>IF(DCalendário6[[#This Row],[Dia Útil]]="","",(MONTH($B4118)))</f>
        <v>4</v>
      </c>
      <c r="E4118" s="14">
        <f t="shared" si="65"/>
        <v>2029</v>
      </c>
      <c r="F4118" s="14">
        <f>MONTH(DCalendário6[[#This Row],[Dia]])</f>
        <v>4</v>
      </c>
      <c r="G4118" s="14" t="str">
        <f>MONTH(DCalendário6[[#This Row],[Dia]])&amp;" - "&amp;DCalendário6[[#This Row],[Ano]]</f>
        <v>4 - 2029</v>
      </c>
      <c r="H4118" s="14">
        <f>IF(DCalendário6[[#This Row],[Dia Útil]]="","",DCalendário6[[#This Row],[Semana Ano]])</f>
        <v>15</v>
      </c>
      <c r="I4118" s="14">
        <f>WEEKNUM(DCalendário6[[#This Row],[Dia]])</f>
        <v>15</v>
      </c>
      <c r="J4118" s="14" cm="1">
        <f t="array" aca="1" ref="J411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118" s="16">
        <f>WEEKDAY(DCalendário6[[#This Row],[Dia]])</f>
        <v>2</v>
      </c>
      <c r="L4118" s="1" t="str">
        <f>IFERROR(VLOOKUP(A4118,Tabela4[],1,0),"")</f>
        <v/>
      </c>
      <c r="M411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47217</v>
      </c>
      <c r="N4118" s="16" t="str">
        <f>IF(DCalendário6[[#This Row],[Dia Útil2]]="Feriado","Feriado",IF(AND(DCalendário6[[#This Row],[Dia Útil]]="",DCalendário6[[#This Row],[Mês Total]]=F4111),N4111+1,IF(DCalendário6[[#This Row],[Dia Útil]]="",1,"")))</f>
        <v/>
      </c>
      <c r="O411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4118" s="16"/>
      <c r="Q4118" s="17"/>
    </row>
    <row r="4119" spans="1:17" x14ac:dyDescent="0.25">
      <c r="A4119" s="1">
        <v>47218</v>
      </c>
      <c r="B4119" s="1">
        <f>IF(AND(DCalendário6[[#This Row],[Dia da semana]]&gt;1,DCalendário6[[#This Row],[Dia da semana]]&lt;7,DCalendário6[[#This Row],[Feriados]]=""),DCalendário6[[#This Row],[Dia]],"")</f>
        <v>47218</v>
      </c>
      <c r="C4119" s="16">
        <f>IF(DCalendário6[[#This Row],[Mês]]="","",IF(AND(C4115="",C4116="",C4117="",C4118=""),IF(DCalendário6[[#This Row],[Mês]]=D4118,C4118+1,IF(AND(D4118="",D4119=D4114),C4114+1,1)),IF(AND(C4116="",C4117="",C4118=""),IF(DCalendário6[[#This Row],[Mês]]=D4118,C4118+1,IF(AND(D4118="",D4119=D4115),C4115+1,1)),IF(AND(C4117="",C4118=""),IF(DCalendário6[[#This Row],[Mês]]=D4118,C4118+1,IF(AND(D4118="",D4119=D4116),C4116+1,1)),IF(DCalendário6[[#This Row],[Mês]]=D4118,C4118+1,IF(AND(D4118="",D4119=D4117),C4117+1,1))))))</f>
        <v>7</v>
      </c>
      <c r="D4119" s="14">
        <f>IF(DCalendário6[[#This Row],[Dia Útil]]="","",(MONTH($B4119)))</f>
        <v>4</v>
      </c>
      <c r="E4119" s="14">
        <f t="shared" si="65"/>
        <v>2029</v>
      </c>
      <c r="F4119" s="14">
        <f>MONTH(DCalendário6[[#This Row],[Dia]])</f>
        <v>4</v>
      </c>
      <c r="G4119" s="14" t="str">
        <f>MONTH(DCalendário6[[#This Row],[Dia]])&amp;" - "&amp;DCalendário6[[#This Row],[Ano]]</f>
        <v>4 - 2029</v>
      </c>
      <c r="H4119" s="14">
        <f>IF(DCalendário6[[#This Row],[Dia Útil]]="","",DCalendário6[[#This Row],[Semana Ano]])</f>
        <v>15</v>
      </c>
      <c r="I4119" s="14">
        <f>WEEKNUM(DCalendário6[[#This Row],[Dia]])</f>
        <v>15</v>
      </c>
      <c r="J4119" s="14" cm="1">
        <f t="array" aca="1" ref="J411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119" s="16">
        <f>WEEKDAY(DCalendário6[[#This Row],[Dia]])</f>
        <v>3</v>
      </c>
      <c r="L4119" s="1" t="str">
        <f>IFERROR(VLOOKUP(A4119,Tabela4[],1,0),"")</f>
        <v/>
      </c>
      <c r="M411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47218</v>
      </c>
      <c r="N4119" s="16" t="str">
        <f>IF(DCalendário6[[#This Row],[Dia Útil2]]="Feriado","Feriado",IF(AND(DCalendário6[[#This Row],[Dia Útil]]="",DCalendário6[[#This Row],[Mês Total]]=F4112),N4112+1,IF(DCalendário6[[#This Row],[Dia Útil]]="",1,"")))</f>
        <v/>
      </c>
      <c r="O411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4119" s="16"/>
      <c r="Q4119" s="17"/>
    </row>
    <row r="4120" spans="1:17" x14ac:dyDescent="0.25">
      <c r="A4120" s="1">
        <v>47219</v>
      </c>
      <c r="B4120" s="1">
        <f>IF(AND(DCalendário6[[#This Row],[Dia da semana]]&gt;1,DCalendário6[[#This Row],[Dia da semana]]&lt;7,DCalendário6[[#This Row],[Feriados]]=""),DCalendário6[[#This Row],[Dia]],"")</f>
        <v>47219</v>
      </c>
      <c r="C4120" s="16">
        <f>IF(DCalendário6[[#This Row],[Mês]]="","",IF(AND(C4116="",C4117="",C4118="",C4119=""),IF(DCalendário6[[#This Row],[Mês]]=D4119,C4119+1,IF(AND(D4119="",D4120=D4115),C4115+1,1)),IF(AND(C4117="",C4118="",C4119=""),IF(DCalendário6[[#This Row],[Mês]]=D4119,C4119+1,IF(AND(D4119="",D4120=D4116),C4116+1,1)),IF(AND(C4118="",C4119=""),IF(DCalendário6[[#This Row],[Mês]]=D4119,C4119+1,IF(AND(D4119="",D4120=D4117),C4117+1,1)),IF(DCalendário6[[#This Row],[Mês]]=D4119,C4119+1,IF(AND(D4119="",D4120=D4118),C4118+1,1))))))</f>
        <v>8</v>
      </c>
      <c r="D4120" s="14">
        <f>IF(DCalendário6[[#This Row],[Dia Útil]]="","",(MONTH($B4120)))</f>
        <v>4</v>
      </c>
      <c r="E4120" s="14">
        <f t="shared" si="65"/>
        <v>2029</v>
      </c>
      <c r="F4120" s="14">
        <f>MONTH(DCalendário6[[#This Row],[Dia]])</f>
        <v>4</v>
      </c>
      <c r="G4120" s="14" t="str">
        <f>MONTH(DCalendário6[[#This Row],[Dia]])&amp;" - "&amp;DCalendário6[[#This Row],[Ano]]</f>
        <v>4 - 2029</v>
      </c>
      <c r="H4120" s="14">
        <f>IF(DCalendário6[[#This Row],[Dia Útil]]="","",DCalendário6[[#This Row],[Semana Ano]])</f>
        <v>15</v>
      </c>
      <c r="I4120" s="14">
        <f>WEEKNUM(DCalendário6[[#This Row],[Dia]])</f>
        <v>15</v>
      </c>
      <c r="J4120" s="14" cm="1">
        <f t="array" aca="1" ref="J412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120" s="16">
        <f>WEEKDAY(DCalendário6[[#This Row],[Dia]])</f>
        <v>4</v>
      </c>
      <c r="L4120" s="1" t="str">
        <f>IFERROR(VLOOKUP(A4120,Tabela4[],1,0),"")</f>
        <v/>
      </c>
      <c r="M412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47219</v>
      </c>
      <c r="N4120" s="16" t="str">
        <f>IF(DCalendário6[[#This Row],[Dia Útil2]]="Feriado","Feriado",IF(AND(DCalendário6[[#This Row],[Dia Útil]]="",DCalendário6[[#This Row],[Mês Total]]=F4113),N4113+1,IF(DCalendário6[[#This Row],[Dia Útil]]="",1,"")))</f>
        <v/>
      </c>
      <c r="O412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4120" s="16"/>
      <c r="Q4120" s="17"/>
    </row>
    <row r="4121" spans="1:17" x14ac:dyDescent="0.25">
      <c r="A4121" s="1">
        <v>47220</v>
      </c>
      <c r="B4121" s="1">
        <f>IF(AND(DCalendário6[[#This Row],[Dia da semana]]&gt;1,DCalendário6[[#This Row],[Dia da semana]]&lt;7,DCalendário6[[#This Row],[Feriados]]=""),DCalendário6[[#This Row],[Dia]],"")</f>
        <v>47220</v>
      </c>
      <c r="C4121" s="16">
        <f>IF(DCalendário6[[#This Row],[Mês]]="","",IF(AND(C4117="",C4118="",C4119="",C4120=""),IF(DCalendário6[[#This Row],[Mês]]=D4120,C4120+1,IF(AND(D4120="",D4121=D4116),C4116+1,1)),IF(AND(C4118="",C4119="",C4120=""),IF(DCalendário6[[#This Row],[Mês]]=D4120,C4120+1,IF(AND(D4120="",D4121=D4117),C4117+1,1)),IF(AND(C4119="",C4120=""),IF(DCalendário6[[#This Row],[Mês]]=D4120,C4120+1,IF(AND(D4120="",D4121=D4118),C4118+1,1)),IF(DCalendário6[[#This Row],[Mês]]=D4120,C4120+1,IF(AND(D4120="",D4121=D4119),C4119+1,1))))))</f>
        <v>9</v>
      </c>
      <c r="D4121" s="14">
        <f>IF(DCalendário6[[#This Row],[Dia Útil]]="","",(MONTH($B4121)))</f>
        <v>4</v>
      </c>
      <c r="E4121" s="14">
        <f t="shared" si="65"/>
        <v>2029</v>
      </c>
      <c r="F4121" s="14">
        <f>MONTH(DCalendário6[[#This Row],[Dia]])</f>
        <v>4</v>
      </c>
      <c r="G4121" s="14" t="str">
        <f>MONTH(DCalendário6[[#This Row],[Dia]])&amp;" - "&amp;DCalendário6[[#This Row],[Ano]]</f>
        <v>4 - 2029</v>
      </c>
      <c r="H4121" s="14">
        <f>IF(DCalendário6[[#This Row],[Dia Útil]]="","",DCalendário6[[#This Row],[Semana Ano]])</f>
        <v>15</v>
      </c>
      <c r="I4121" s="14">
        <f>WEEKNUM(DCalendário6[[#This Row],[Dia]])</f>
        <v>15</v>
      </c>
      <c r="J4121" s="14" cm="1">
        <f t="array" aca="1" ref="J412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121" s="16">
        <f>WEEKDAY(DCalendário6[[#This Row],[Dia]])</f>
        <v>5</v>
      </c>
      <c r="L4121" s="1" t="str">
        <f>IFERROR(VLOOKUP(A4121,Tabela4[],1,0),"")</f>
        <v/>
      </c>
      <c r="M412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47220</v>
      </c>
      <c r="N4121" s="16" t="str">
        <f>IF(DCalendário6[[#This Row],[Dia Útil2]]="Feriado","Feriado",IF(AND(DCalendário6[[#This Row],[Dia Útil]]="",DCalendário6[[#This Row],[Mês Total]]=F4114),N4114+1,IF(DCalendário6[[#This Row],[Dia Útil]]="",1,"")))</f>
        <v/>
      </c>
      <c r="O412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4121" s="16"/>
      <c r="Q4121" s="17"/>
    </row>
    <row r="4122" spans="1:17" x14ac:dyDescent="0.25">
      <c r="A4122" s="1">
        <v>47221</v>
      </c>
      <c r="B4122" s="1">
        <f>IF(AND(DCalendário6[[#This Row],[Dia da semana]]&gt;1,DCalendário6[[#This Row],[Dia da semana]]&lt;7,DCalendário6[[#This Row],[Feriados]]=""),DCalendário6[[#This Row],[Dia]],"")</f>
        <v>47221</v>
      </c>
      <c r="C4122" s="16">
        <f>IF(DCalendário6[[#This Row],[Mês]]="","",IF(AND(C4118="",C4119="",C4120="",C4121=""),IF(DCalendário6[[#This Row],[Mês]]=D4121,C4121+1,IF(AND(D4121="",D4122=D4117),C4117+1,1)),IF(AND(C4119="",C4120="",C4121=""),IF(DCalendário6[[#This Row],[Mês]]=D4121,C4121+1,IF(AND(D4121="",D4122=D4118),C4118+1,1)),IF(AND(C4120="",C4121=""),IF(DCalendário6[[#This Row],[Mês]]=D4121,C4121+1,IF(AND(D4121="",D4122=D4119),C4119+1,1)),IF(DCalendário6[[#This Row],[Mês]]=D4121,C4121+1,IF(AND(D4121="",D4122=D4120),C4120+1,1))))))</f>
        <v>10</v>
      </c>
      <c r="D4122" s="14">
        <f>IF(DCalendário6[[#This Row],[Dia Útil]]="","",(MONTH($B4122)))</f>
        <v>4</v>
      </c>
      <c r="E4122" s="14">
        <f t="shared" si="65"/>
        <v>2029</v>
      </c>
      <c r="F4122" s="14">
        <f>MONTH(DCalendário6[[#This Row],[Dia]])</f>
        <v>4</v>
      </c>
      <c r="G4122" s="14" t="str">
        <f>MONTH(DCalendário6[[#This Row],[Dia]])&amp;" - "&amp;DCalendário6[[#This Row],[Ano]]</f>
        <v>4 - 2029</v>
      </c>
      <c r="H4122" s="14">
        <f>IF(DCalendário6[[#This Row],[Dia Útil]]="","",DCalendário6[[#This Row],[Semana Ano]])</f>
        <v>15</v>
      </c>
      <c r="I4122" s="14">
        <f>WEEKNUM(DCalendário6[[#This Row],[Dia]])</f>
        <v>15</v>
      </c>
      <c r="J4122" s="14" cm="1">
        <f t="array" aca="1" ref="J412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122" s="16">
        <f>WEEKDAY(DCalendário6[[#This Row],[Dia]])</f>
        <v>6</v>
      </c>
      <c r="L4122" s="1" t="str">
        <f>IFERROR(VLOOKUP(A4122,Tabela4[],1,0),"")</f>
        <v/>
      </c>
      <c r="M412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47221</v>
      </c>
      <c r="N4122" s="16" t="str">
        <f>IF(DCalendário6[[#This Row],[Dia Útil2]]="Feriado","Feriado",IF(AND(DCalendário6[[#This Row],[Dia Útil]]="",DCalendário6[[#This Row],[Mês Total]]=F4115),N4115+1,IF(DCalendário6[[#This Row],[Dia Útil]]="",1,"")))</f>
        <v/>
      </c>
      <c r="O412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4122" s="16"/>
      <c r="Q4122" s="17"/>
    </row>
    <row r="4123" spans="1:17" x14ac:dyDescent="0.25">
      <c r="A4123" s="1">
        <v>47222</v>
      </c>
      <c r="B4123" s="1" t="str">
        <f>IF(AND(DCalendário6[[#This Row],[Dia da semana]]&gt;1,DCalendário6[[#This Row],[Dia da semana]]&lt;7,DCalendário6[[#This Row],[Feriados]]=""),DCalendário6[[#This Row],[Dia]],"")</f>
        <v/>
      </c>
      <c r="C4123" s="16" t="str">
        <f>IF(DCalendário6[[#This Row],[Mês]]="","",IF(AND(C4119="",C4120="",C4121="",C4122=""),IF(DCalendário6[[#This Row],[Mês]]=D4122,C4122+1,IF(AND(D4122="",D4123=D4118),C4118+1,1)),IF(AND(C4120="",C4121="",C4122=""),IF(DCalendário6[[#This Row],[Mês]]=D4122,C4122+1,IF(AND(D4122="",D4123=D4119),C4119+1,1)),IF(AND(C4121="",C4122=""),IF(DCalendário6[[#This Row],[Mês]]=D4122,C4122+1,IF(AND(D4122="",D4123=D4120),C4120+1,1)),IF(DCalendário6[[#This Row],[Mês]]=D4122,C4122+1,IF(AND(D4122="",D4123=D4121),C4121+1,1))))))</f>
        <v/>
      </c>
      <c r="D4123" s="14" t="str">
        <f>IF(DCalendário6[[#This Row],[Dia Útil]]="","",(MONTH($B4123)))</f>
        <v/>
      </c>
      <c r="E4123" s="14">
        <f t="shared" si="65"/>
        <v>2029</v>
      </c>
      <c r="F4123" s="14">
        <f>MONTH(DCalendário6[[#This Row],[Dia]])</f>
        <v>4</v>
      </c>
      <c r="G4123" s="14" t="str">
        <f>MONTH(DCalendário6[[#This Row],[Dia]])&amp;" - "&amp;DCalendário6[[#This Row],[Ano]]</f>
        <v>4 - 2029</v>
      </c>
      <c r="H4123" s="14" t="str">
        <f>IF(DCalendário6[[#This Row],[Dia Útil]]="","",DCalendário6[[#This Row],[Semana Ano]])</f>
        <v/>
      </c>
      <c r="I4123" s="14">
        <f>WEEKNUM(DCalendário6[[#This Row],[Dia]])</f>
        <v>15</v>
      </c>
      <c r="J4123" s="14" cm="1">
        <f t="array" aca="1" ref="J412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123" s="16">
        <f>WEEKDAY(DCalendário6[[#This Row],[Dia]])</f>
        <v>7</v>
      </c>
      <c r="L4123" s="1" t="str">
        <f>IFERROR(VLOOKUP(A4123,Tabela4[],1,0),"")</f>
        <v/>
      </c>
      <c r="M412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123" s="16">
        <f>IF(DCalendário6[[#This Row],[Dia Útil2]]="Feriado","Feriado",IF(AND(DCalendário6[[#This Row],[Dia Útil]]="",DCalendário6[[#This Row],[Mês Total]]=F4116),N4116+1,IF(DCalendário6[[#This Row],[Dia Útil]]="",1,"")))</f>
        <v>2</v>
      </c>
      <c r="O412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4123" s="16"/>
      <c r="Q4123" s="17"/>
    </row>
    <row r="4124" spans="1:17" x14ac:dyDescent="0.25">
      <c r="A4124" s="1">
        <v>47223</v>
      </c>
      <c r="B4124" s="1" t="str">
        <f>IF(AND(DCalendário6[[#This Row],[Dia da semana]]&gt;1,DCalendário6[[#This Row],[Dia da semana]]&lt;7,DCalendário6[[#This Row],[Feriados]]=""),DCalendário6[[#This Row],[Dia]],"")</f>
        <v/>
      </c>
      <c r="C4124" s="16" t="str">
        <f>IF(DCalendário6[[#This Row],[Mês]]="","",IF(AND(C4120="",C4121="",C4122="",C4123=""),IF(DCalendário6[[#This Row],[Mês]]=D4123,C4123+1,IF(AND(D4123="",D4124=D4119),C4119+1,1)),IF(AND(C4121="",C4122="",C4123=""),IF(DCalendário6[[#This Row],[Mês]]=D4123,C4123+1,IF(AND(D4123="",D4124=D4120),C4120+1,1)),IF(AND(C4122="",C4123=""),IF(DCalendário6[[#This Row],[Mês]]=D4123,C4123+1,IF(AND(D4123="",D4124=D4121),C4121+1,1)),IF(DCalendário6[[#This Row],[Mês]]=D4123,C4123+1,IF(AND(D4123="",D4124=D4122),C4122+1,1))))))</f>
        <v/>
      </c>
      <c r="D4124" s="14" t="str">
        <f>IF(DCalendário6[[#This Row],[Dia Útil]]="","",(MONTH($B4124)))</f>
        <v/>
      </c>
      <c r="E4124" s="14">
        <f t="shared" si="65"/>
        <v>2029</v>
      </c>
      <c r="F4124" s="14">
        <f>MONTH(DCalendário6[[#This Row],[Dia]])</f>
        <v>4</v>
      </c>
      <c r="G4124" s="14" t="str">
        <f>MONTH(DCalendário6[[#This Row],[Dia]])&amp;" - "&amp;DCalendário6[[#This Row],[Ano]]</f>
        <v>4 - 2029</v>
      </c>
      <c r="H4124" s="14" t="str">
        <f>IF(DCalendário6[[#This Row],[Dia Útil]]="","",DCalendário6[[#This Row],[Semana Ano]])</f>
        <v/>
      </c>
      <c r="I4124" s="14">
        <f>WEEKNUM(DCalendário6[[#This Row],[Dia]])</f>
        <v>16</v>
      </c>
      <c r="J4124" s="14" cm="1">
        <f t="array" aca="1" ref="J412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124" s="16">
        <f>WEEKDAY(DCalendário6[[#This Row],[Dia]])</f>
        <v>1</v>
      </c>
      <c r="L4124" s="1" t="str">
        <f>IFERROR(VLOOKUP(A4124,Tabela4[],1,0),"")</f>
        <v/>
      </c>
      <c r="M412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124" s="16">
        <f>IF(DCalendário6[[#This Row],[Dia Útil2]]="Feriado","Feriado",IF(AND(DCalendário6[[#This Row],[Dia Útil]]="",DCalendário6[[#This Row],[Mês Total]]=F4117),N4117+1,IF(DCalendário6[[#This Row],[Dia Útil]]="",1,"")))</f>
        <v>3</v>
      </c>
      <c r="O412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4124" s="16"/>
      <c r="Q4124" s="17"/>
    </row>
    <row r="4125" spans="1:17" x14ac:dyDescent="0.25">
      <c r="A4125" s="1">
        <v>47224</v>
      </c>
      <c r="B4125" s="1">
        <f>IF(AND(DCalendário6[[#This Row],[Dia da semana]]&gt;1,DCalendário6[[#This Row],[Dia da semana]]&lt;7,DCalendário6[[#This Row],[Feriados]]=""),DCalendário6[[#This Row],[Dia]],"")</f>
        <v>47224</v>
      </c>
      <c r="C4125" s="16">
        <f>IF(DCalendário6[[#This Row],[Mês]]="","",IF(AND(C4121="",C4122="",C4123="",C4124=""),IF(DCalendário6[[#This Row],[Mês]]=D4124,C4124+1,IF(AND(D4124="",D4125=D4120),C4120+1,1)),IF(AND(C4122="",C4123="",C4124=""),IF(DCalendário6[[#This Row],[Mês]]=D4124,C4124+1,IF(AND(D4124="",D4125=D4121),C4121+1,1)),IF(AND(C4123="",C4124=""),IF(DCalendário6[[#This Row],[Mês]]=D4124,C4124+1,IF(AND(D4124="",D4125=D4122),C4122+1,1)),IF(DCalendário6[[#This Row],[Mês]]=D4124,C4124+1,IF(AND(D4124="",D4125=D4123),C4123+1,1))))))</f>
        <v>11</v>
      </c>
      <c r="D4125" s="14">
        <f>IF(DCalendário6[[#This Row],[Dia Útil]]="","",(MONTH($B4125)))</f>
        <v>4</v>
      </c>
      <c r="E4125" s="14">
        <f t="shared" si="65"/>
        <v>2029</v>
      </c>
      <c r="F4125" s="14">
        <f>MONTH(DCalendário6[[#This Row],[Dia]])</f>
        <v>4</v>
      </c>
      <c r="G4125" s="14" t="str">
        <f>MONTH(DCalendário6[[#This Row],[Dia]])&amp;" - "&amp;DCalendário6[[#This Row],[Ano]]</f>
        <v>4 - 2029</v>
      </c>
      <c r="H4125" s="14">
        <f>IF(DCalendário6[[#This Row],[Dia Útil]]="","",DCalendário6[[#This Row],[Semana Ano]])</f>
        <v>16</v>
      </c>
      <c r="I4125" s="14">
        <f>WEEKNUM(DCalendário6[[#This Row],[Dia]])</f>
        <v>16</v>
      </c>
      <c r="J4125" s="14" cm="1">
        <f t="array" aca="1" ref="J412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125" s="16">
        <f>WEEKDAY(DCalendário6[[#This Row],[Dia]])</f>
        <v>2</v>
      </c>
      <c r="L4125" s="1" t="str">
        <f>IFERROR(VLOOKUP(A4125,Tabela4[],1,0),"")</f>
        <v/>
      </c>
      <c r="M412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47224</v>
      </c>
      <c r="N4125" s="16" t="str">
        <f>IF(DCalendário6[[#This Row],[Dia Útil2]]="Feriado","Feriado",IF(AND(DCalendário6[[#This Row],[Dia Útil]]="",DCalendário6[[#This Row],[Mês Total]]=F4118),N4118+1,IF(DCalendário6[[#This Row],[Dia Útil]]="",1,"")))</f>
        <v/>
      </c>
      <c r="O412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4125" s="16"/>
      <c r="Q4125" s="17"/>
    </row>
    <row r="4126" spans="1:17" x14ac:dyDescent="0.25">
      <c r="A4126" s="1">
        <v>47225</v>
      </c>
      <c r="B4126" s="1">
        <f>IF(AND(DCalendário6[[#This Row],[Dia da semana]]&gt;1,DCalendário6[[#This Row],[Dia da semana]]&lt;7,DCalendário6[[#This Row],[Feriados]]=""),DCalendário6[[#This Row],[Dia]],"")</f>
        <v>47225</v>
      </c>
      <c r="C4126" s="16">
        <f>IF(DCalendário6[[#This Row],[Mês]]="","",IF(AND(C4122="",C4123="",C4124="",C4125=""),IF(DCalendário6[[#This Row],[Mês]]=D4125,C4125+1,IF(AND(D4125="",D4126=D4121),C4121+1,1)),IF(AND(C4123="",C4124="",C4125=""),IF(DCalendário6[[#This Row],[Mês]]=D4125,C4125+1,IF(AND(D4125="",D4126=D4122),C4122+1,1)),IF(AND(C4124="",C4125=""),IF(DCalendário6[[#This Row],[Mês]]=D4125,C4125+1,IF(AND(D4125="",D4126=D4123),C4123+1,1)),IF(DCalendário6[[#This Row],[Mês]]=D4125,C4125+1,IF(AND(D4125="",D4126=D4124),C4124+1,1))))))</f>
        <v>12</v>
      </c>
      <c r="D4126" s="14">
        <f>IF(DCalendário6[[#This Row],[Dia Útil]]="","",(MONTH($B4126)))</f>
        <v>4</v>
      </c>
      <c r="E4126" s="14">
        <f t="shared" si="65"/>
        <v>2029</v>
      </c>
      <c r="F4126" s="14">
        <f>MONTH(DCalendário6[[#This Row],[Dia]])</f>
        <v>4</v>
      </c>
      <c r="G4126" s="14" t="str">
        <f>MONTH(DCalendário6[[#This Row],[Dia]])&amp;" - "&amp;DCalendário6[[#This Row],[Ano]]</f>
        <v>4 - 2029</v>
      </c>
      <c r="H4126" s="14">
        <f>IF(DCalendário6[[#This Row],[Dia Útil]]="","",DCalendário6[[#This Row],[Semana Ano]])</f>
        <v>16</v>
      </c>
      <c r="I4126" s="14">
        <f>WEEKNUM(DCalendário6[[#This Row],[Dia]])</f>
        <v>16</v>
      </c>
      <c r="J4126" s="14" cm="1">
        <f t="array" aca="1" ref="J412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126" s="16">
        <f>WEEKDAY(DCalendário6[[#This Row],[Dia]])</f>
        <v>3</v>
      </c>
      <c r="L4126" s="1" t="str">
        <f>IFERROR(VLOOKUP(A4126,Tabela4[],1,0),"")</f>
        <v/>
      </c>
      <c r="M412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47225</v>
      </c>
      <c r="N4126" s="16" t="str">
        <f>IF(DCalendário6[[#This Row],[Dia Útil2]]="Feriado","Feriado",IF(AND(DCalendário6[[#This Row],[Dia Útil]]="",DCalendário6[[#This Row],[Mês Total]]=F4119),N4119+1,IF(DCalendário6[[#This Row],[Dia Útil]]="",1,"")))</f>
        <v/>
      </c>
      <c r="O412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4126" s="16"/>
      <c r="Q4126" s="17"/>
    </row>
    <row r="4127" spans="1:17" x14ac:dyDescent="0.25">
      <c r="A4127" s="1">
        <v>47226</v>
      </c>
      <c r="B4127" s="1">
        <f>IF(AND(DCalendário6[[#This Row],[Dia da semana]]&gt;1,DCalendário6[[#This Row],[Dia da semana]]&lt;7,DCalendário6[[#This Row],[Feriados]]=""),DCalendário6[[#This Row],[Dia]],"")</f>
        <v>47226</v>
      </c>
      <c r="C4127" s="16">
        <f>IF(DCalendário6[[#This Row],[Mês]]="","",IF(AND(C4123="",C4124="",C4125="",C4126=""),IF(DCalendário6[[#This Row],[Mês]]=D4126,C4126+1,IF(AND(D4126="",D4127=D4122),C4122+1,1)),IF(AND(C4124="",C4125="",C4126=""),IF(DCalendário6[[#This Row],[Mês]]=D4126,C4126+1,IF(AND(D4126="",D4127=D4123),C4123+1,1)),IF(AND(C4125="",C4126=""),IF(DCalendário6[[#This Row],[Mês]]=D4126,C4126+1,IF(AND(D4126="",D4127=D4124),C4124+1,1)),IF(DCalendário6[[#This Row],[Mês]]=D4126,C4126+1,IF(AND(D4126="",D4127=D4125),C4125+1,1))))))</f>
        <v>13</v>
      </c>
      <c r="D4127" s="14">
        <f>IF(DCalendário6[[#This Row],[Dia Útil]]="","",(MONTH($B4127)))</f>
        <v>4</v>
      </c>
      <c r="E4127" s="14">
        <f t="shared" si="65"/>
        <v>2029</v>
      </c>
      <c r="F4127" s="14">
        <f>MONTH(DCalendário6[[#This Row],[Dia]])</f>
        <v>4</v>
      </c>
      <c r="G4127" s="14" t="str">
        <f>MONTH(DCalendário6[[#This Row],[Dia]])&amp;" - "&amp;DCalendário6[[#This Row],[Ano]]</f>
        <v>4 - 2029</v>
      </c>
      <c r="H4127" s="14">
        <f>IF(DCalendário6[[#This Row],[Dia Útil]]="","",DCalendário6[[#This Row],[Semana Ano]])</f>
        <v>16</v>
      </c>
      <c r="I4127" s="14">
        <f>WEEKNUM(DCalendário6[[#This Row],[Dia]])</f>
        <v>16</v>
      </c>
      <c r="J4127" s="14" cm="1">
        <f t="array" aca="1" ref="J412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127" s="16">
        <f>WEEKDAY(DCalendário6[[#This Row],[Dia]])</f>
        <v>4</v>
      </c>
      <c r="L4127" s="1" t="str">
        <f>IFERROR(VLOOKUP(A4127,Tabela4[],1,0),"")</f>
        <v/>
      </c>
      <c r="M412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47226</v>
      </c>
      <c r="N4127" s="16" t="str">
        <f>IF(DCalendário6[[#This Row],[Dia Útil2]]="Feriado","Feriado",IF(AND(DCalendário6[[#This Row],[Dia Útil]]="",DCalendário6[[#This Row],[Mês Total]]=F4120),N4120+1,IF(DCalendário6[[#This Row],[Dia Útil]]="",1,"")))</f>
        <v/>
      </c>
      <c r="O412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4127" s="16"/>
      <c r="Q4127" s="17"/>
    </row>
    <row r="4128" spans="1:17" x14ac:dyDescent="0.25">
      <c r="A4128" s="1">
        <v>47227</v>
      </c>
      <c r="B4128" s="1">
        <f>IF(AND(DCalendário6[[#This Row],[Dia da semana]]&gt;1,DCalendário6[[#This Row],[Dia da semana]]&lt;7,DCalendário6[[#This Row],[Feriados]]=""),DCalendário6[[#This Row],[Dia]],"")</f>
        <v>47227</v>
      </c>
      <c r="C4128" s="16">
        <f>IF(DCalendário6[[#This Row],[Mês]]="","",IF(AND(C4124="",C4125="",C4126="",C4127=""),IF(DCalendário6[[#This Row],[Mês]]=D4127,C4127+1,IF(AND(D4127="",D4128=D4123),C4123+1,1)),IF(AND(C4125="",C4126="",C4127=""),IF(DCalendário6[[#This Row],[Mês]]=D4127,C4127+1,IF(AND(D4127="",D4128=D4124),C4124+1,1)),IF(AND(C4126="",C4127=""),IF(DCalendário6[[#This Row],[Mês]]=D4127,C4127+1,IF(AND(D4127="",D4128=D4125),C4125+1,1)),IF(DCalendário6[[#This Row],[Mês]]=D4127,C4127+1,IF(AND(D4127="",D4128=D4126),C4126+1,1))))))</f>
        <v>14</v>
      </c>
      <c r="D4128" s="14">
        <f>IF(DCalendário6[[#This Row],[Dia Útil]]="","",(MONTH($B4128)))</f>
        <v>4</v>
      </c>
      <c r="E4128" s="14">
        <f t="shared" si="65"/>
        <v>2029</v>
      </c>
      <c r="F4128" s="14">
        <f>MONTH(DCalendário6[[#This Row],[Dia]])</f>
        <v>4</v>
      </c>
      <c r="G4128" s="14" t="str">
        <f>MONTH(DCalendário6[[#This Row],[Dia]])&amp;" - "&amp;DCalendário6[[#This Row],[Ano]]</f>
        <v>4 - 2029</v>
      </c>
      <c r="H4128" s="14">
        <f>IF(DCalendário6[[#This Row],[Dia Útil]]="","",DCalendário6[[#This Row],[Semana Ano]])</f>
        <v>16</v>
      </c>
      <c r="I4128" s="14">
        <f>WEEKNUM(DCalendário6[[#This Row],[Dia]])</f>
        <v>16</v>
      </c>
      <c r="J4128" s="14" cm="1">
        <f t="array" aca="1" ref="J412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128" s="16">
        <f>WEEKDAY(DCalendário6[[#This Row],[Dia]])</f>
        <v>5</v>
      </c>
      <c r="L4128" s="1" t="str">
        <f>IFERROR(VLOOKUP(A4128,Tabela4[],1,0),"")</f>
        <v/>
      </c>
      <c r="M412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47227</v>
      </c>
      <c r="N4128" s="16" t="str">
        <f>IF(DCalendário6[[#This Row],[Dia Útil2]]="Feriado","Feriado",IF(AND(DCalendário6[[#This Row],[Dia Útil]]="",DCalendário6[[#This Row],[Mês Total]]=F4121),N4121+1,IF(DCalendário6[[#This Row],[Dia Útil]]="",1,"")))</f>
        <v/>
      </c>
      <c r="O412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4128" s="16"/>
      <c r="Q4128" s="17"/>
    </row>
    <row r="4129" spans="1:17" x14ac:dyDescent="0.25">
      <c r="A4129" s="1">
        <v>47228</v>
      </c>
      <c r="B4129" s="1">
        <f>IF(AND(DCalendário6[[#This Row],[Dia da semana]]&gt;1,DCalendário6[[#This Row],[Dia da semana]]&lt;7,DCalendário6[[#This Row],[Feriados]]=""),DCalendário6[[#This Row],[Dia]],"")</f>
        <v>47228</v>
      </c>
      <c r="C4129" s="16">
        <f>IF(DCalendário6[[#This Row],[Mês]]="","",IF(AND(C4125="",C4126="",C4127="",C4128=""),IF(DCalendário6[[#This Row],[Mês]]=D4128,C4128+1,IF(AND(D4128="",D4129=D4124),C4124+1,1)),IF(AND(C4126="",C4127="",C4128=""),IF(DCalendário6[[#This Row],[Mês]]=D4128,C4128+1,IF(AND(D4128="",D4129=D4125),C4125+1,1)),IF(AND(C4127="",C4128=""),IF(DCalendário6[[#This Row],[Mês]]=D4128,C4128+1,IF(AND(D4128="",D4129=D4126),C4126+1,1)),IF(DCalendário6[[#This Row],[Mês]]=D4128,C4128+1,IF(AND(D4128="",D4129=D4127),C4127+1,1))))))</f>
        <v>15</v>
      </c>
      <c r="D4129" s="14">
        <f>IF(DCalendário6[[#This Row],[Dia Útil]]="","",(MONTH($B4129)))</f>
        <v>4</v>
      </c>
      <c r="E4129" s="14">
        <f t="shared" si="65"/>
        <v>2029</v>
      </c>
      <c r="F4129" s="14">
        <f>MONTH(DCalendário6[[#This Row],[Dia]])</f>
        <v>4</v>
      </c>
      <c r="G4129" s="14" t="str">
        <f>MONTH(DCalendário6[[#This Row],[Dia]])&amp;" - "&amp;DCalendário6[[#This Row],[Ano]]</f>
        <v>4 - 2029</v>
      </c>
      <c r="H4129" s="14">
        <f>IF(DCalendário6[[#This Row],[Dia Útil]]="","",DCalendário6[[#This Row],[Semana Ano]])</f>
        <v>16</v>
      </c>
      <c r="I4129" s="14">
        <f>WEEKNUM(DCalendário6[[#This Row],[Dia]])</f>
        <v>16</v>
      </c>
      <c r="J4129" s="14" cm="1">
        <f t="array" aca="1" ref="J412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129" s="16">
        <f>WEEKDAY(DCalendário6[[#This Row],[Dia]])</f>
        <v>6</v>
      </c>
      <c r="L4129" s="1" t="str">
        <f>IFERROR(VLOOKUP(A4129,Tabela4[],1,0),"")</f>
        <v/>
      </c>
      <c r="M412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47228</v>
      </c>
      <c r="N4129" s="16" t="str">
        <f>IF(DCalendário6[[#This Row],[Dia Útil2]]="Feriado","Feriado",IF(AND(DCalendário6[[#This Row],[Dia Útil]]="",DCalendário6[[#This Row],[Mês Total]]=F4122),N4122+1,IF(DCalendário6[[#This Row],[Dia Útil]]="",1,"")))</f>
        <v/>
      </c>
      <c r="O412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4129" s="16"/>
      <c r="Q4129" s="17"/>
    </row>
    <row r="4130" spans="1:17" x14ac:dyDescent="0.25">
      <c r="A4130" s="1">
        <v>47229</v>
      </c>
      <c r="B4130" s="1" t="str">
        <f>IF(AND(DCalendário6[[#This Row],[Dia da semana]]&gt;1,DCalendário6[[#This Row],[Dia da semana]]&lt;7,DCalendário6[[#This Row],[Feriados]]=""),DCalendário6[[#This Row],[Dia]],"")</f>
        <v/>
      </c>
      <c r="C4130" s="16" t="str">
        <f>IF(DCalendário6[[#This Row],[Mês]]="","",IF(AND(C4126="",C4127="",C4128="",C4129=""),IF(DCalendário6[[#This Row],[Mês]]=D4129,C4129+1,IF(AND(D4129="",D4130=D4125),C4125+1,1)),IF(AND(C4127="",C4128="",C4129=""),IF(DCalendário6[[#This Row],[Mês]]=D4129,C4129+1,IF(AND(D4129="",D4130=D4126),C4126+1,1)),IF(AND(C4128="",C4129=""),IF(DCalendário6[[#This Row],[Mês]]=D4129,C4129+1,IF(AND(D4129="",D4130=D4127),C4127+1,1)),IF(DCalendário6[[#This Row],[Mês]]=D4129,C4129+1,IF(AND(D4129="",D4130=D4128),C4128+1,1))))))</f>
        <v/>
      </c>
      <c r="D4130" s="14" t="str">
        <f>IF(DCalendário6[[#This Row],[Dia Útil]]="","",(MONTH($B4130)))</f>
        <v/>
      </c>
      <c r="E4130" s="14">
        <f t="shared" si="65"/>
        <v>2029</v>
      </c>
      <c r="F4130" s="14">
        <f>MONTH(DCalendário6[[#This Row],[Dia]])</f>
        <v>4</v>
      </c>
      <c r="G4130" s="14" t="str">
        <f>MONTH(DCalendário6[[#This Row],[Dia]])&amp;" - "&amp;DCalendário6[[#This Row],[Ano]]</f>
        <v>4 - 2029</v>
      </c>
      <c r="H4130" s="14" t="str">
        <f>IF(DCalendário6[[#This Row],[Dia Útil]]="","",DCalendário6[[#This Row],[Semana Ano]])</f>
        <v/>
      </c>
      <c r="I4130" s="14">
        <f>WEEKNUM(DCalendário6[[#This Row],[Dia]])</f>
        <v>16</v>
      </c>
      <c r="J4130" s="14" cm="1">
        <f t="array" aca="1" ref="J413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130" s="16">
        <f>WEEKDAY(DCalendário6[[#This Row],[Dia]])</f>
        <v>7</v>
      </c>
      <c r="L4130" s="1">
        <f>IFERROR(VLOOKUP(A4130,Tabela4[],1,0),"")</f>
        <v>47229</v>
      </c>
      <c r="M413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130" s="16">
        <f>IF(DCalendário6[[#This Row],[Dia Útil2]]="Feriado","Feriado",IF(AND(DCalendário6[[#This Row],[Dia Útil]]="",DCalendário6[[#This Row],[Mês Total]]=F4123),N4123+1,IF(DCalendário6[[#This Row],[Dia Útil]]="",1,"")))</f>
        <v>3</v>
      </c>
      <c r="O413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4130" s="16"/>
      <c r="Q4130" s="17"/>
    </row>
    <row r="4131" spans="1:17" x14ac:dyDescent="0.25">
      <c r="A4131" s="1">
        <v>47230</v>
      </c>
      <c r="B4131" s="1" t="str">
        <f>IF(AND(DCalendário6[[#This Row],[Dia da semana]]&gt;1,DCalendário6[[#This Row],[Dia da semana]]&lt;7,DCalendário6[[#This Row],[Feriados]]=""),DCalendário6[[#This Row],[Dia]],"")</f>
        <v/>
      </c>
      <c r="C4131" s="16" t="str">
        <f>IF(DCalendário6[[#This Row],[Mês]]="","",IF(AND(C4127="",C4128="",C4129="",C4130=""),IF(DCalendário6[[#This Row],[Mês]]=D4130,C4130+1,IF(AND(D4130="",D4131=D4126),C4126+1,1)),IF(AND(C4128="",C4129="",C4130=""),IF(DCalendário6[[#This Row],[Mês]]=D4130,C4130+1,IF(AND(D4130="",D4131=D4127),C4127+1,1)),IF(AND(C4129="",C4130=""),IF(DCalendário6[[#This Row],[Mês]]=D4130,C4130+1,IF(AND(D4130="",D4131=D4128),C4128+1,1)),IF(DCalendário6[[#This Row],[Mês]]=D4130,C4130+1,IF(AND(D4130="",D4131=D4129),C4129+1,1))))))</f>
        <v/>
      </c>
      <c r="D4131" s="14" t="str">
        <f>IF(DCalendário6[[#This Row],[Dia Útil]]="","",(MONTH($B4131)))</f>
        <v/>
      </c>
      <c r="E4131" s="14">
        <f t="shared" si="65"/>
        <v>2029</v>
      </c>
      <c r="F4131" s="14">
        <f>MONTH(DCalendário6[[#This Row],[Dia]])</f>
        <v>4</v>
      </c>
      <c r="G4131" s="14" t="str">
        <f>MONTH(DCalendário6[[#This Row],[Dia]])&amp;" - "&amp;DCalendário6[[#This Row],[Ano]]</f>
        <v>4 - 2029</v>
      </c>
      <c r="H4131" s="14" t="str">
        <f>IF(DCalendário6[[#This Row],[Dia Útil]]="","",DCalendário6[[#This Row],[Semana Ano]])</f>
        <v/>
      </c>
      <c r="I4131" s="14">
        <f>WEEKNUM(DCalendário6[[#This Row],[Dia]])</f>
        <v>17</v>
      </c>
      <c r="J4131" s="14" cm="1">
        <f t="array" aca="1" ref="J413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131" s="16">
        <f>WEEKDAY(DCalendário6[[#This Row],[Dia]])</f>
        <v>1</v>
      </c>
      <c r="L4131" s="1" t="str">
        <f>IFERROR(VLOOKUP(A4131,Tabela4[],1,0),"")</f>
        <v/>
      </c>
      <c r="M413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131" s="16">
        <f>IF(DCalendário6[[#This Row],[Dia Útil2]]="Feriado","Feriado",IF(AND(DCalendário6[[#This Row],[Dia Útil]]="",DCalendário6[[#This Row],[Mês Total]]=F4124),N4124+1,IF(DCalendário6[[#This Row],[Dia Útil]]="",1,"")))</f>
        <v>4</v>
      </c>
      <c r="O413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4131" s="16"/>
      <c r="Q4131" s="17"/>
    </row>
    <row r="4132" spans="1:17" x14ac:dyDescent="0.25">
      <c r="A4132" s="1">
        <v>47231</v>
      </c>
      <c r="B4132" s="1">
        <f>IF(AND(DCalendário6[[#This Row],[Dia da semana]]&gt;1,DCalendário6[[#This Row],[Dia da semana]]&lt;7,DCalendário6[[#This Row],[Feriados]]=""),DCalendário6[[#This Row],[Dia]],"")</f>
        <v>47231</v>
      </c>
      <c r="C4132" s="16">
        <f>IF(DCalendário6[[#This Row],[Mês]]="","",IF(AND(C4128="",C4129="",C4130="",C4131=""),IF(DCalendário6[[#This Row],[Mês]]=D4131,C4131+1,IF(AND(D4131="",D4132=D4127),C4127+1,1)),IF(AND(C4129="",C4130="",C4131=""),IF(DCalendário6[[#This Row],[Mês]]=D4131,C4131+1,IF(AND(D4131="",D4132=D4128),C4128+1,1)),IF(AND(C4130="",C4131=""),IF(DCalendário6[[#This Row],[Mês]]=D4131,C4131+1,IF(AND(D4131="",D4132=D4129),C4129+1,1)),IF(DCalendário6[[#This Row],[Mês]]=D4131,C4131+1,IF(AND(D4131="",D4132=D4130),C4130+1,1))))))</f>
        <v>16</v>
      </c>
      <c r="D4132" s="14">
        <f>IF(DCalendário6[[#This Row],[Dia Útil]]="","",(MONTH($B4132)))</f>
        <v>4</v>
      </c>
      <c r="E4132" s="14">
        <f t="shared" si="65"/>
        <v>2029</v>
      </c>
      <c r="F4132" s="14">
        <f>MONTH(DCalendário6[[#This Row],[Dia]])</f>
        <v>4</v>
      </c>
      <c r="G4132" s="14" t="str">
        <f>MONTH(DCalendário6[[#This Row],[Dia]])&amp;" - "&amp;DCalendário6[[#This Row],[Ano]]</f>
        <v>4 - 2029</v>
      </c>
      <c r="H4132" s="14">
        <f>IF(DCalendário6[[#This Row],[Dia Útil]]="","",DCalendário6[[#This Row],[Semana Ano]])</f>
        <v>17</v>
      </c>
      <c r="I4132" s="14">
        <f>WEEKNUM(DCalendário6[[#This Row],[Dia]])</f>
        <v>17</v>
      </c>
      <c r="J4132" s="14" cm="1">
        <f t="array" aca="1" ref="J413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132" s="16">
        <f>WEEKDAY(DCalendário6[[#This Row],[Dia]])</f>
        <v>2</v>
      </c>
      <c r="L4132" s="1" t="str">
        <f>IFERROR(VLOOKUP(A4132,Tabela4[],1,0),"")</f>
        <v/>
      </c>
      <c r="M413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47231</v>
      </c>
      <c r="N4132" s="16" t="str">
        <f>IF(DCalendário6[[#This Row],[Dia Útil2]]="Feriado","Feriado",IF(AND(DCalendário6[[#This Row],[Dia Útil]]="",DCalendário6[[#This Row],[Mês Total]]=F4125),N4125+1,IF(DCalendário6[[#This Row],[Dia Útil]]="",1,"")))</f>
        <v/>
      </c>
      <c r="O413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4132" s="16"/>
      <c r="Q4132" s="17"/>
    </row>
    <row r="4133" spans="1:17" x14ac:dyDescent="0.25">
      <c r="A4133" s="1">
        <v>47232</v>
      </c>
      <c r="B4133" s="1">
        <f>IF(AND(DCalendário6[[#This Row],[Dia da semana]]&gt;1,DCalendário6[[#This Row],[Dia da semana]]&lt;7,DCalendário6[[#This Row],[Feriados]]=""),DCalendário6[[#This Row],[Dia]],"")</f>
        <v>47232</v>
      </c>
      <c r="C4133" s="16">
        <f>IF(DCalendário6[[#This Row],[Mês]]="","",IF(AND(C4129="",C4130="",C4131="",C4132=""),IF(DCalendário6[[#This Row],[Mês]]=D4132,C4132+1,IF(AND(D4132="",D4133=D4128),C4128+1,1)),IF(AND(C4130="",C4131="",C4132=""),IF(DCalendário6[[#This Row],[Mês]]=D4132,C4132+1,IF(AND(D4132="",D4133=D4129),C4129+1,1)),IF(AND(C4131="",C4132=""),IF(DCalendário6[[#This Row],[Mês]]=D4132,C4132+1,IF(AND(D4132="",D4133=D4130),C4130+1,1)),IF(DCalendário6[[#This Row],[Mês]]=D4132,C4132+1,IF(AND(D4132="",D4133=D4131),C4131+1,1))))))</f>
        <v>17</v>
      </c>
      <c r="D4133" s="14">
        <f>IF(DCalendário6[[#This Row],[Dia Útil]]="","",(MONTH($B4133)))</f>
        <v>4</v>
      </c>
      <c r="E4133" s="14">
        <f t="shared" si="65"/>
        <v>2029</v>
      </c>
      <c r="F4133" s="14">
        <f>MONTH(DCalendário6[[#This Row],[Dia]])</f>
        <v>4</v>
      </c>
      <c r="G4133" s="14" t="str">
        <f>MONTH(DCalendário6[[#This Row],[Dia]])&amp;" - "&amp;DCalendário6[[#This Row],[Ano]]</f>
        <v>4 - 2029</v>
      </c>
      <c r="H4133" s="14">
        <f>IF(DCalendário6[[#This Row],[Dia Útil]]="","",DCalendário6[[#This Row],[Semana Ano]])</f>
        <v>17</v>
      </c>
      <c r="I4133" s="14">
        <f>WEEKNUM(DCalendário6[[#This Row],[Dia]])</f>
        <v>17</v>
      </c>
      <c r="J4133" s="14" cm="1">
        <f t="array" aca="1" ref="J413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133" s="16">
        <f>WEEKDAY(DCalendário6[[#This Row],[Dia]])</f>
        <v>3</v>
      </c>
      <c r="L4133" s="1" t="str">
        <f>IFERROR(VLOOKUP(A4133,Tabela4[],1,0),"")</f>
        <v/>
      </c>
      <c r="M413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47232</v>
      </c>
      <c r="N4133" s="16" t="str">
        <f>IF(DCalendário6[[#This Row],[Dia Útil2]]="Feriado","Feriado",IF(AND(DCalendário6[[#This Row],[Dia Útil]]="",DCalendário6[[#This Row],[Mês Total]]=F4126),N4126+1,IF(DCalendário6[[#This Row],[Dia Útil]]="",1,"")))</f>
        <v/>
      </c>
      <c r="O413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4133" s="16"/>
      <c r="Q4133" s="17"/>
    </row>
    <row r="4134" spans="1:17" x14ac:dyDescent="0.25">
      <c r="A4134" s="1">
        <v>47233</v>
      </c>
      <c r="B4134" s="1">
        <f>IF(AND(DCalendário6[[#This Row],[Dia da semana]]&gt;1,DCalendário6[[#This Row],[Dia da semana]]&lt;7,DCalendário6[[#This Row],[Feriados]]=""),DCalendário6[[#This Row],[Dia]],"")</f>
        <v>47233</v>
      </c>
      <c r="C4134" s="16">
        <f>IF(DCalendário6[[#This Row],[Mês]]="","",IF(AND(C4130="",C4131="",C4132="",C4133=""),IF(DCalendário6[[#This Row],[Mês]]=D4133,C4133+1,IF(AND(D4133="",D4134=D4129),C4129+1,1)),IF(AND(C4131="",C4132="",C4133=""),IF(DCalendário6[[#This Row],[Mês]]=D4133,C4133+1,IF(AND(D4133="",D4134=D4130),C4130+1,1)),IF(AND(C4132="",C4133=""),IF(DCalendário6[[#This Row],[Mês]]=D4133,C4133+1,IF(AND(D4133="",D4134=D4131),C4131+1,1)),IF(DCalendário6[[#This Row],[Mês]]=D4133,C4133+1,IF(AND(D4133="",D4134=D4132),C4132+1,1))))))</f>
        <v>18</v>
      </c>
      <c r="D4134" s="14">
        <f>IF(DCalendário6[[#This Row],[Dia Útil]]="","",(MONTH($B4134)))</f>
        <v>4</v>
      </c>
      <c r="E4134" s="14">
        <f t="shared" si="65"/>
        <v>2029</v>
      </c>
      <c r="F4134" s="14">
        <f>MONTH(DCalendário6[[#This Row],[Dia]])</f>
        <v>4</v>
      </c>
      <c r="G4134" s="14" t="str">
        <f>MONTH(DCalendário6[[#This Row],[Dia]])&amp;" - "&amp;DCalendário6[[#This Row],[Ano]]</f>
        <v>4 - 2029</v>
      </c>
      <c r="H4134" s="14">
        <f>IF(DCalendário6[[#This Row],[Dia Útil]]="","",DCalendário6[[#This Row],[Semana Ano]])</f>
        <v>17</v>
      </c>
      <c r="I4134" s="14">
        <f>WEEKNUM(DCalendário6[[#This Row],[Dia]])</f>
        <v>17</v>
      </c>
      <c r="J4134" s="14" cm="1">
        <f t="array" aca="1" ref="J413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134" s="16">
        <f>WEEKDAY(DCalendário6[[#This Row],[Dia]])</f>
        <v>4</v>
      </c>
      <c r="L4134" s="1" t="str">
        <f>IFERROR(VLOOKUP(A4134,Tabela4[],1,0),"")</f>
        <v/>
      </c>
      <c r="M413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47233</v>
      </c>
      <c r="N4134" s="16" t="str">
        <f>IF(DCalendário6[[#This Row],[Dia Útil2]]="Feriado","Feriado",IF(AND(DCalendário6[[#This Row],[Dia Útil]]="",DCalendário6[[#This Row],[Mês Total]]=F4127),N4127+1,IF(DCalendário6[[#This Row],[Dia Útil]]="",1,"")))</f>
        <v/>
      </c>
      <c r="O413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4134" s="16"/>
      <c r="Q4134" s="17"/>
    </row>
    <row r="4135" spans="1:17" x14ac:dyDescent="0.25">
      <c r="A4135" s="1">
        <v>47234</v>
      </c>
      <c r="B4135" s="1">
        <f>IF(AND(DCalendário6[[#This Row],[Dia da semana]]&gt;1,DCalendário6[[#This Row],[Dia da semana]]&lt;7,DCalendário6[[#This Row],[Feriados]]=""),DCalendário6[[#This Row],[Dia]],"")</f>
        <v>47234</v>
      </c>
      <c r="C4135" s="16">
        <f>IF(DCalendário6[[#This Row],[Mês]]="","",IF(AND(C4131="",C4132="",C4133="",C4134=""),IF(DCalendário6[[#This Row],[Mês]]=D4134,C4134+1,IF(AND(D4134="",D4135=D4130),C4130+1,1)),IF(AND(C4132="",C4133="",C4134=""),IF(DCalendário6[[#This Row],[Mês]]=D4134,C4134+1,IF(AND(D4134="",D4135=D4131),C4131+1,1)),IF(AND(C4133="",C4134=""),IF(DCalendário6[[#This Row],[Mês]]=D4134,C4134+1,IF(AND(D4134="",D4135=D4132),C4132+1,1)),IF(DCalendário6[[#This Row],[Mês]]=D4134,C4134+1,IF(AND(D4134="",D4135=D4133),C4133+1,1))))))</f>
        <v>19</v>
      </c>
      <c r="D4135" s="14">
        <f>IF(DCalendário6[[#This Row],[Dia Útil]]="","",(MONTH($B4135)))</f>
        <v>4</v>
      </c>
      <c r="E4135" s="14">
        <f t="shared" si="65"/>
        <v>2029</v>
      </c>
      <c r="F4135" s="14">
        <f>MONTH(DCalendário6[[#This Row],[Dia]])</f>
        <v>4</v>
      </c>
      <c r="G4135" s="14" t="str">
        <f>MONTH(DCalendário6[[#This Row],[Dia]])&amp;" - "&amp;DCalendário6[[#This Row],[Ano]]</f>
        <v>4 - 2029</v>
      </c>
      <c r="H4135" s="14">
        <f>IF(DCalendário6[[#This Row],[Dia Útil]]="","",DCalendário6[[#This Row],[Semana Ano]])</f>
        <v>17</v>
      </c>
      <c r="I4135" s="14">
        <f>WEEKNUM(DCalendário6[[#This Row],[Dia]])</f>
        <v>17</v>
      </c>
      <c r="J4135" s="14" cm="1">
        <f t="array" aca="1" ref="J413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135" s="16">
        <f>WEEKDAY(DCalendário6[[#This Row],[Dia]])</f>
        <v>5</v>
      </c>
      <c r="L4135" s="1" t="str">
        <f>IFERROR(VLOOKUP(A4135,Tabela4[],1,0),"")</f>
        <v/>
      </c>
      <c r="M413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47234</v>
      </c>
      <c r="N4135" s="16" t="str">
        <f>IF(DCalendário6[[#This Row],[Dia Útil2]]="Feriado","Feriado",IF(AND(DCalendário6[[#This Row],[Dia Útil]]="",DCalendário6[[#This Row],[Mês Total]]=F4128),N4128+1,IF(DCalendário6[[#This Row],[Dia Útil]]="",1,"")))</f>
        <v/>
      </c>
      <c r="O413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4135" s="16"/>
      <c r="Q4135" s="17"/>
    </row>
    <row r="4136" spans="1:17" x14ac:dyDescent="0.25">
      <c r="A4136" s="1">
        <v>47235</v>
      </c>
      <c r="B4136" s="1">
        <f>IF(AND(DCalendário6[[#This Row],[Dia da semana]]&gt;1,DCalendário6[[#This Row],[Dia da semana]]&lt;7,DCalendário6[[#This Row],[Feriados]]=""),DCalendário6[[#This Row],[Dia]],"")</f>
        <v>47235</v>
      </c>
      <c r="C4136" s="16">
        <f>IF(DCalendário6[[#This Row],[Mês]]="","",IF(AND(C4132="",C4133="",C4134="",C4135=""),IF(DCalendário6[[#This Row],[Mês]]=D4135,C4135+1,IF(AND(D4135="",D4136=D4131),C4131+1,1)),IF(AND(C4133="",C4134="",C4135=""),IF(DCalendário6[[#This Row],[Mês]]=D4135,C4135+1,IF(AND(D4135="",D4136=D4132),C4132+1,1)),IF(AND(C4134="",C4135=""),IF(DCalendário6[[#This Row],[Mês]]=D4135,C4135+1,IF(AND(D4135="",D4136=D4133),C4133+1,1)),IF(DCalendário6[[#This Row],[Mês]]=D4135,C4135+1,IF(AND(D4135="",D4136=D4134),C4134+1,1))))))</f>
        <v>20</v>
      </c>
      <c r="D4136" s="14">
        <f>IF(DCalendário6[[#This Row],[Dia Útil]]="","",(MONTH($B4136)))</f>
        <v>4</v>
      </c>
      <c r="E4136" s="14">
        <f t="shared" si="65"/>
        <v>2029</v>
      </c>
      <c r="F4136" s="14">
        <f>MONTH(DCalendário6[[#This Row],[Dia]])</f>
        <v>4</v>
      </c>
      <c r="G4136" s="14" t="str">
        <f>MONTH(DCalendário6[[#This Row],[Dia]])&amp;" - "&amp;DCalendário6[[#This Row],[Ano]]</f>
        <v>4 - 2029</v>
      </c>
      <c r="H4136" s="14">
        <f>IF(DCalendário6[[#This Row],[Dia Útil]]="","",DCalendário6[[#This Row],[Semana Ano]])</f>
        <v>17</v>
      </c>
      <c r="I4136" s="14">
        <f>WEEKNUM(DCalendário6[[#This Row],[Dia]])</f>
        <v>17</v>
      </c>
      <c r="J4136" s="14" cm="1">
        <f t="array" aca="1" ref="J413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136" s="16">
        <f>WEEKDAY(DCalendário6[[#This Row],[Dia]])</f>
        <v>6</v>
      </c>
      <c r="L4136" s="1" t="str">
        <f>IFERROR(VLOOKUP(A4136,Tabela4[],1,0),"")</f>
        <v/>
      </c>
      <c r="M413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47235</v>
      </c>
      <c r="N4136" s="16" t="str">
        <f>IF(DCalendário6[[#This Row],[Dia Útil2]]="Feriado","Feriado",IF(AND(DCalendário6[[#This Row],[Dia Útil]]="",DCalendário6[[#This Row],[Mês Total]]=F4129),N4129+1,IF(DCalendário6[[#This Row],[Dia Útil]]="",1,"")))</f>
        <v/>
      </c>
      <c r="O413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4136" s="16"/>
      <c r="Q4136" s="17"/>
    </row>
    <row r="4137" spans="1:17" x14ac:dyDescent="0.25">
      <c r="A4137" s="1">
        <v>47236</v>
      </c>
      <c r="B4137" s="1" t="str">
        <f>IF(AND(DCalendário6[[#This Row],[Dia da semana]]&gt;1,DCalendário6[[#This Row],[Dia da semana]]&lt;7,DCalendário6[[#This Row],[Feriados]]=""),DCalendário6[[#This Row],[Dia]],"")</f>
        <v/>
      </c>
      <c r="C4137" s="16" t="str">
        <f>IF(DCalendário6[[#This Row],[Mês]]="","",IF(AND(C4133="",C4134="",C4135="",C4136=""),IF(DCalendário6[[#This Row],[Mês]]=D4136,C4136+1,IF(AND(D4136="",D4137=D4132),C4132+1,1)),IF(AND(C4134="",C4135="",C4136=""),IF(DCalendário6[[#This Row],[Mês]]=D4136,C4136+1,IF(AND(D4136="",D4137=D4133),C4133+1,1)),IF(AND(C4135="",C4136=""),IF(DCalendário6[[#This Row],[Mês]]=D4136,C4136+1,IF(AND(D4136="",D4137=D4134),C4134+1,1)),IF(DCalendário6[[#This Row],[Mês]]=D4136,C4136+1,IF(AND(D4136="",D4137=D4135),C4135+1,1))))))</f>
        <v/>
      </c>
      <c r="D4137" s="14" t="str">
        <f>IF(DCalendário6[[#This Row],[Dia Útil]]="","",(MONTH($B4137)))</f>
        <v/>
      </c>
      <c r="E4137" s="14">
        <f t="shared" si="65"/>
        <v>2029</v>
      </c>
      <c r="F4137" s="14">
        <f>MONTH(DCalendário6[[#This Row],[Dia]])</f>
        <v>4</v>
      </c>
      <c r="G4137" s="14" t="str">
        <f>MONTH(DCalendário6[[#This Row],[Dia]])&amp;" - "&amp;DCalendário6[[#This Row],[Ano]]</f>
        <v>4 - 2029</v>
      </c>
      <c r="H4137" s="14" t="str">
        <f>IF(DCalendário6[[#This Row],[Dia Útil]]="","",DCalendário6[[#This Row],[Semana Ano]])</f>
        <v/>
      </c>
      <c r="I4137" s="14">
        <f>WEEKNUM(DCalendário6[[#This Row],[Dia]])</f>
        <v>17</v>
      </c>
      <c r="J4137" s="14" cm="1">
        <f t="array" aca="1" ref="J413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137" s="16">
        <f>WEEKDAY(DCalendário6[[#This Row],[Dia]])</f>
        <v>7</v>
      </c>
      <c r="L4137" s="1" t="str">
        <f>IFERROR(VLOOKUP(A4137,Tabela4[],1,0),"")</f>
        <v/>
      </c>
      <c r="M413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137" s="16">
        <f>IF(DCalendário6[[#This Row],[Dia Útil2]]="Feriado","Feriado",IF(AND(DCalendário6[[#This Row],[Dia Útil]]="",DCalendário6[[#This Row],[Mês Total]]=F4130),N4130+1,IF(DCalendário6[[#This Row],[Dia Útil]]="",1,"")))</f>
        <v>4</v>
      </c>
      <c r="O413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4137" s="16"/>
      <c r="Q4137" s="17"/>
    </row>
    <row r="4138" spans="1:17" x14ac:dyDescent="0.25">
      <c r="A4138" s="1">
        <v>47237</v>
      </c>
      <c r="B4138" s="1" t="str">
        <f>IF(AND(DCalendário6[[#This Row],[Dia da semana]]&gt;1,DCalendário6[[#This Row],[Dia da semana]]&lt;7,DCalendário6[[#This Row],[Feriados]]=""),DCalendário6[[#This Row],[Dia]],"")</f>
        <v/>
      </c>
      <c r="C4138" s="16" t="str">
        <f>IF(DCalendário6[[#This Row],[Mês]]="","",IF(AND(C4134="",C4135="",C4136="",C4137=""),IF(DCalendário6[[#This Row],[Mês]]=D4137,C4137+1,IF(AND(D4137="",D4138=D4133),C4133+1,1)),IF(AND(C4135="",C4136="",C4137=""),IF(DCalendário6[[#This Row],[Mês]]=D4137,C4137+1,IF(AND(D4137="",D4138=D4134),C4134+1,1)),IF(AND(C4136="",C4137=""),IF(DCalendário6[[#This Row],[Mês]]=D4137,C4137+1,IF(AND(D4137="",D4138=D4135),C4135+1,1)),IF(DCalendário6[[#This Row],[Mês]]=D4137,C4137+1,IF(AND(D4137="",D4138=D4136),C4136+1,1))))))</f>
        <v/>
      </c>
      <c r="D4138" s="14" t="str">
        <f>IF(DCalendário6[[#This Row],[Dia Útil]]="","",(MONTH($B4138)))</f>
        <v/>
      </c>
      <c r="E4138" s="14">
        <f t="shared" si="65"/>
        <v>2029</v>
      </c>
      <c r="F4138" s="14">
        <f>MONTH(DCalendário6[[#This Row],[Dia]])</f>
        <v>4</v>
      </c>
      <c r="G4138" s="14" t="str">
        <f>MONTH(DCalendário6[[#This Row],[Dia]])&amp;" - "&amp;DCalendário6[[#This Row],[Ano]]</f>
        <v>4 - 2029</v>
      </c>
      <c r="H4138" s="14" t="str">
        <f>IF(DCalendário6[[#This Row],[Dia Útil]]="","",DCalendário6[[#This Row],[Semana Ano]])</f>
        <v/>
      </c>
      <c r="I4138" s="14">
        <f>WEEKNUM(DCalendário6[[#This Row],[Dia]])</f>
        <v>18</v>
      </c>
      <c r="J4138" s="14" cm="1">
        <f t="array" aca="1" ref="J413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138" s="16">
        <f>WEEKDAY(DCalendário6[[#This Row],[Dia]])</f>
        <v>1</v>
      </c>
      <c r="L4138" s="1" t="str">
        <f>IFERROR(VLOOKUP(A4138,Tabela4[],1,0),"")</f>
        <v/>
      </c>
      <c r="M413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138" s="16">
        <f>IF(DCalendário6[[#This Row],[Dia Útil2]]="Feriado","Feriado",IF(AND(DCalendário6[[#This Row],[Dia Útil]]="",DCalendário6[[#This Row],[Mês Total]]=F4131),N4131+1,IF(DCalendário6[[#This Row],[Dia Útil]]="",1,"")))</f>
        <v>5</v>
      </c>
      <c r="O413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32,5</v>
      </c>
      <c r="P4138" s="16"/>
      <c r="Q4138" s="17"/>
    </row>
    <row r="4139" spans="1:17" x14ac:dyDescent="0.25">
      <c r="A4139" s="1">
        <v>47238</v>
      </c>
      <c r="B4139" s="1">
        <f>IF(AND(DCalendário6[[#This Row],[Dia da semana]]&gt;1,DCalendário6[[#This Row],[Dia da semana]]&lt;7,DCalendário6[[#This Row],[Feriados]]=""),DCalendário6[[#This Row],[Dia]],"")</f>
        <v>47238</v>
      </c>
      <c r="C4139" s="16">
        <f>IF(DCalendário6[[#This Row],[Mês]]="","",IF(AND(C4135="",C4136="",C4137="",C4138=""),IF(DCalendário6[[#This Row],[Mês]]=D4138,C4138+1,IF(AND(D4138="",D4139=D4134),C4134+1,1)),IF(AND(C4136="",C4137="",C4138=""),IF(DCalendário6[[#This Row],[Mês]]=D4138,C4138+1,IF(AND(D4138="",D4139=D4135),C4135+1,1)),IF(AND(C4137="",C4138=""),IF(DCalendário6[[#This Row],[Mês]]=D4138,C4138+1,IF(AND(D4138="",D4139=D4136),C4136+1,1)),IF(DCalendário6[[#This Row],[Mês]]=D4138,C4138+1,IF(AND(D4138="",D4139=D4137),C4137+1,1))))))</f>
        <v>21</v>
      </c>
      <c r="D4139" s="14">
        <f>IF(DCalendário6[[#This Row],[Dia Útil]]="","",(MONTH($B4139)))</f>
        <v>4</v>
      </c>
      <c r="E4139" s="14">
        <f t="shared" si="65"/>
        <v>2029</v>
      </c>
      <c r="F4139" s="14">
        <f>MONTH(DCalendário6[[#This Row],[Dia]])</f>
        <v>4</v>
      </c>
      <c r="G4139" s="14" t="str">
        <f>MONTH(DCalendário6[[#This Row],[Dia]])&amp;" - "&amp;DCalendário6[[#This Row],[Ano]]</f>
        <v>4 - 2029</v>
      </c>
      <c r="H4139" s="14">
        <f>IF(DCalendário6[[#This Row],[Dia Útil]]="","",DCalendário6[[#This Row],[Semana Ano]])</f>
        <v>18</v>
      </c>
      <c r="I4139" s="14">
        <f>WEEKNUM(DCalendário6[[#This Row],[Dia]])</f>
        <v>18</v>
      </c>
      <c r="J4139" s="14" cm="1">
        <f t="array" aca="1" ref="J413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139" s="16">
        <f>WEEKDAY(DCalendário6[[#This Row],[Dia]])</f>
        <v>2</v>
      </c>
      <c r="L4139" s="1" t="str">
        <f>IFERROR(VLOOKUP(A4139,Tabela4[],1,0),"")</f>
        <v/>
      </c>
      <c r="M413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47238</v>
      </c>
      <c r="N4139" s="16" t="str">
        <f>IF(DCalendário6[[#This Row],[Dia Útil2]]="Feriado","Feriado",IF(AND(DCalendário6[[#This Row],[Dia Útil]]="",DCalendário6[[#This Row],[Mês Total]]=F4132),N4132+1,IF(DCalendário6[[#This Row],[Dia Útil]]="",1,"")))</f>
        <v/>
      </c>
      <c r="O413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21</v>
      </c>
      <c r="P4139" s="16"/>
      <c r="Q4139" s="17"/>
    </row>
    <row r="4140" spans="1:17" x14ac:dyDescent="0.25">
      <c r="A4140" s="1">
        <v>47239</v>
      </c>
      <c r="B4140" s="1" t="str">
        <f>IF(AND(DCalendário6[[#This Row],[Dia da semana]]&gt;1,DCalendário6[[#This Row],[Dia da semana]]&lt;7,DCalendário6[[#This Row],[Feriados]]=""),DCalendário6[[#This Row],[Dia]],"")</f>
        <v/>
      </c>
      <c r="C4140" s="16" t="str">
        <f>IF(DCalendário6[[#This Row],[Mês]]="","",IF(AND(C4136="",C4137="",C4138="",C4139=""),IF(DCalendário6[[#This Row],[Mês]]=D4139,C4139+1,IF(AND(D4139="",D4140=D4135),C4135+1,1)),IF(AND(C4137="",C4138="",C4139=""),IF(DCalendário6[[#This Row],[Mês]]=D4139,C4139+1,IF(AND(D4139="",D4140=D4136),C4136+1,1)),IF(AND(C4138="",C4139=""),IF(DCalendário6[[#This Row],[Mês]]=D4139,C4139+1,IF(AND(D4139="",D4140=D4137),C4137+1,1)),IF(DCalendário6[[#This Row],[Mês]]=D4139,C4139+1,IF(AND(D4139="",D4140=D4138),C4138+1,1))))))</f>
        <v/>
      </c>
      <c r="D4140" s="14" t="str">
        <f>IF(DCalendário6[[#This Row],[Dia Útil]]="","",(MONTH($B4140)))</f>
        <v/>
      </c>
      <c r="E4140" s="14">
        <f t="shared" si="65"/>
        <v>2029</v>
      </c>
      <c r="F4140" s="14">
        <f>MONTH(DCalendário6[[#This Row],[Dia]])</f>
        <v>5</v>
      </c>
      <c r="G4140" s="14" t="str">
        <f>MONTH(DCalendário6[[#This Row],[Dia]])&amp;" - "&amp;DCalendário6[[#This Row],[Ano]]</f>
        <v>5 - 2029</v>
      </c>
      <c r="H4140" s="14" t="str">
        <f>IF(DCalendário6[[#This Row],[Dia Útil]]="","",DCalendário6[[#This Row],[Semana Ano]])</f>
        <v/>
      </c>
      <c r="I4140" s="14">
        <f>WEEKNUM(DCalendário6[[#This Row],[Dia]])</f>
        <v>18</v>
      </c>
      <c r="J4140" s="14" cm="1">
        <f t="array" aca="1" ref="J414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140" s="16">
        <f>WEEKDAY(DCalendário6[[#This Row],[Dia]])</f>
        <v>3</v>
      </c>
      <c r="L4140" s="1">
        <f>IFERROR(VLOOKUP(A4140,Tabela4[],1,0),"")</f>
        <v>47239</v>
      </c>
      <c r="M414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4140" s="16" t="str">
        <f>IF(DCalendário6[[#This Row],[Dia Útil2]]="Feriado","Feriado",IF(AND(DCalendário6[[#This Row],[Dia Útil]]="",DCalendário6[[#This Row],[Mês Total]]=F4133),N4133+1,IF(DCalendário6[[#This Row],[Dia Útil]]="",1,"")))</f>
        <v>Feriado</v>
      </c>
      <c r="O414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4140" s="16"/>
      <c r="Q4140" s="17"/>
    </row>
    <row r="4141" spans="1:17" x14ac:dyDescent="0.25">
      <c r="A4141" s="1">
        <v>47240</v>
      </c>
      <c r="B4141" s="1">
        <f>IF(AND(DCalendário6[[#This Row],[Dia da semana]]&gt;1,DCalendário6[[#This Row],[Dia da semana]]&lt;7,DCalendário6[[#This Row],[Feriados]]=""),DCalendário6[[#This Row],[Dia]],"")</f>
        <v>47240</v>
      </c>
      <c r="C4141" s="16">
        <f>IF(DCalendário6[[#This Row],[Mês]]="","",IF(AND(C4137="",C4138="",C4139="",C4140=""),IF(DCalendário6[[#This Row],[Mês]]=D4140,C4140+1,IF(AND(D4140="",D4141=D4136),C4136+1,1)),IF(AND(C4138="",C4139="",C4140=""),IF(DCalendário6[[#This Row],[Mês]]=D4140,C4140+1,IF(AND(D4140="",D4141=D4137),C4137+1,1)),IF(AND(C4139="",C4140=""),IF(DCalendário6[[#This Row],[Mês]]=D4140,C4140+1,IF(AND(D4140="",D4141=D4138),C4138+1,1)),IF(DCalendário6[[#This Row],[Mês]]=D4140,C4140+1,IF(AND(D4140="",D4141=D4139),C4139+1,1))))))</f>
        <v>1</v>
      </c>
      <c r="D4141" s="14">
        <f>IF(DCalendário6[[#This Row],[Dia Útil]]="","",(MONTH($B4141)))</f>
        <v>5</v>
      </c>
      <c r="E4141" s="14">
        <f t="shared" si="65"/>
        <v>2029</v>
      </c>
      <c r="F4141" s="14">
        <f>MONTH(DCalendário6[[#This Row],[Dia]])</f>
        <v>5</v>
      </c>
      <c r="G4141" s="14" t="str">
        <f>MONTH(DCalendário6[[#This Row],[Dia]])&amp;" - "&amp;DCalendário6[[#This Row],[Ano]]</f>
        <v>5 - 2029</v>
      </c>
      <c r="H4141" s="14">
        <f>IF(DCalendário6[[#This Row],[Dia Útil]]="","",DCalendário6[[#This Row],[Semana Ano]])</f>
        <v>18</v>
      </c>
      <c r="I4141" s="14">
        <f>WEEKNUM(DCalendário6[[#This Row],[Dia]])</f>
        <v>18</v>
      </c>
      <c r="J4141" s="14" cm="1">
        <f t="array" aca="1" ref="J414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141" s="16">
        <f>WEEKDAY(DCalendário6[[#This Row],[Dia]])</f>
        <v>4</v>
      </c>
      <c r="L4141" s="1" t="str">
        <f>IFERROR(VLOOKUP(A4141,Tabela4[],1,0),"")</f>
        <v/>
      </c>
      <c r="M414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47240</v>
      </c>
      <c r="N4141" s="16" t="str">
        <f>IF(DCalendário6[[#This Row],[Dia Útil2]]="Feriado","Feriado",IF(AND(DCalendário6[[#This Row],[Dia Útil]]="",DCalendário6[[#This Row],[Mês Total]]=F4134),N4134+1,IF(DCalendário6[[#This Row],[Dia Útil]]="",1,"")))</f>
        <v/>
      </c>
      <c r="O414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4141" s="16"/>
      <c r="Q4141" s="17"/>
    </row>
    <row r="4142" spans="1:17" x14ac:dyDescent="0.25">
      <c r="A4142" s="1">
        <v>47241</v>
      </c>
      <c r="B4142" s="1">
        <f>IF(AND(DCalendário6[[#This Row],[Dia da semana]]&gt;1,DCalendário6[[#This Row],[Dia da semana]]&lt;7,DCalendário6[[#This Row],[Feriados]]=""),DCalendário6[[#This Row],[Dia]],"")</f>
        <v>47241</v>
      </c>
      <c r="C4142" s="16">
        <f>IF(DCalendário6[[#This Row],[Mês]]="","",IF(AND(C4138="",C4139="",C4140="",C4141=""),IF(DCalendário6[[#This Row],[Mês]]=D4141,C4141+1,IF(AND(D4141="",D4142=D4137),C4137+1,1)),IF(AND(C4139="",C4140="",C4141=""),IF(DCalendário6[[#This Row],[Mês]]=D4141,C4141+1,IF(AND(D4141="",D4142=D4138),C4138+1,1)),IF(AND(C4140="",C4141=""),IF(DCalendário6[[#This Row],[Mês]]=D4141,C4141+1,IF(AND(D4141="",D4142=D4139),C4139+1,1)),IF(DCalendário6[[#This Row],[Mês]]=D4141,C4141+1,IF(AND(D4141="",D4142=D4140),C4140+1,1))))))</f>
        <v>2</v>
      </c>
      <c r="D4142" s="14">
        <f>IF(DCalendário6[[#This Row],[Dia Útil]]="","",(MONTH($B4142)))</f>
        <v>5</v>
      </c>
      <c r="E4142" s="14">
        <f t="shared" si="65"/>
        <v>2029</v>
      </c>
      <c r="F4142" s="14">
        <f>MONTH(DCalendário6[[#This Row],[Dia]])</f>
        <v>5</v>
      </c>
      <c r="G4142" s="14" t="str">
        <f>MONTH(DCalendário6[[#This Row],[Dia]])&amp;" - "&amp;DCalendário6[[#This Row],[Ano]]</f>
        <v>5 - 2029</v>
      </c>
      <c r="H4142" s="14">
        <f>IF(DCalendário6[[#This Row],[Dia Útil]]="","",DCalendário6[[#This Row],[Semana Ano]])</f>
        <v>18</v>
      </c>
      <c r="I4142" s="14">
        <f>WEEKNUM(DCalendário6[[#This Row],[Dia]])</f>
        <v>18</v>
      </c>
      <c r="J4142" s="14" cm="1">
        <f t="array" aca="1" ref="J414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142" s="16">
        <f>WEEKDAY(DCalendário6[[#This Row],[Dia]])</f>
        <v>5</v>
      </c>
      <c r="L4142" s="1" t="str">
        <f>IFERROR(VLOOKUP(A4142,Tabela4[],1,0),"")</f>
        <v/>
      </c>
      <c r="M414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47241</v>
      </c>
      <c r="N4142" s="16" t="str">
        <f>IF(DCalendário6[[#This Row],[Dia Útil2]]="Feriado","Feriado",IF(AND(DCalendário6[[#This Row],[Dia Útil]]="",DCalendário6[[#This Row],[Mês Total]]=F4135),N4135+1,IF(DCalendário6[[#This Row],[Dia Útil]]="",1,"")))</f>
        <v/>
      </c>
      <c r="O414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4142" s="16"/>
      <c r="Q4142" s="17"/>
    </row>
    <row r="4143" spans="1:17" x14ac:dyDescent="0.25">
      <c r="A4143" s="1">
        <v>47242</v>
      </c>
      <c r="B4143" s="1">
        <f>IF(AND(DCalendário6[[#This Row],[Dia da semana]]&gt;1,DCalendário6[[#This Row],[Dia da semana]]&lt;7,DCalendário6[[#This Row],[Feriados]]=""),DCalendário6[[#This Row],[Dia]],"")</f>
        <v>47242</v>
      </c>
      <c r="C4143" s="16">
        <f>IF(DCalendário6[[#This Row],[Mês]]="","",IF(AND(C4139="",C4140="",C4141="",C4142=""),IF(DCalendário6[[#This Row],[Mês]]=D4142,C4142+1,IF(AND(D4142="",D4143=D4138),C4138+1,1)),IF(AND(C4140="",C4141="",C4142=""),IF(DCalendário6[[#This Row],[Mês]]=D4142,C4142+1,IF(AND(D4142="",D4143=D4139),C4139+1,1)),IF(AND(C4141="",C4142=""),IF(DCalendário6[[#This Row],[Mês]]=D4142,C4142+1,IF(AND(D4142="",D4143=D4140),C4140+1,1)),IF(DCalendário6[[#This Row],[Mês]]=D4142,C4142+1,IF(AND(D4142="",D4143=D4141),C4141+1,1))))))</f>
        <v>3</v>
      </c>
      <c r="D4143" s="14">
        <f>IF(DCalendário6[[#This Row],[Dia Útil]]="","",(MONTH($B4143)))</f>
        <v>5</v>
      </c>
      <c r="E4143" s="14">
        <f t="shared" si="65"/>
        <v>2029</v>
      </c>
      <c r="F4143" s="14">
        <f>MONTH(DCalendário6[[#This Row],[Dia]])</f>
        <v>5</v>
      </c>
      <c r="G4143" s="14" t="str">
        <f>MONTH(DCalendário6[[#This Row],[Dia]])&amp;" - "&amp;DCalendário6[[#This Row],[Ano]]</f>
        <v>5 - 2029</v>
      </c>
      <c r="H4143" s="14">
        <f>IF(DCalendário6[[#This Row],[Dia Útil]]="","",DCalendário6[[#This Row],[Semana Ano]])</f>
        <v>18</v>
      </c>
      <c r="I4143" s="14">
        <f>WEEKNUM(DCalendário6[[#This Row],[Dia]])</f>
        <v>18</v>
      </c>
      <c r="J4143" s="14" cm="1">
        <f t="array" aca="1" ref="J414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143" s="16">
        <f>WEEKDAY(DCalendário6[[#This Row],[Dia]])</f>
        <v>6</v>
      </c>
      <c r="L4143" s="1" t="str">
        <f>IFERROR(VLOOKUP(A4143,Tabela4[],1,0),"")</f>
        <v/>
      </c>
      <c r="M414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47242</v>
      </c>
      <c r="N4143" s="16" t="str">
        <f>IF(DCalendário6[[#This Row],[Dia Útil2]]="Feriado","Feriado",IF(AND(DCalendário6[[#This Row],[Dia Útil]]="",DCalendário6[[#This Row],[Mês Total]]=F4136),N4136+1,IF(DCalendário6[[#This Row],[Dia Útil]]="",1,"")))</f>
        <v/>
      </c>
      <c r="O414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4143" s="16"/>
      <c r="Q4143" s="17"/>
    </row>
    <row r="4144" spans="1:17" x14ac:dyDescent="0.25">
      <c r="A4144" s="1">
        <v>47243</v>
      </c>
      <c r="B4144" s="1" t="str">
        <f>IF(AND(DCalendário6[[#This Row],[Dia da semana]]&gt;1,DCalendário6[[#This Row],[Dia da semana]]&lt;7,DCalendário6[[#This Row],[Feriados]]=""),DCalendário6[[#This Row],[Dia]],"")</f>
        <v/>
      </c>
      <c r="C4144" s="16" t="str">
        <f>IF(DCalendário6[[#This Row],[Mês]]="","",IF(AND(C4140="",C4141="",C4142="",C4143=""),IF(DCalendário6[[#This Row],[Mês]]=D4143,C4143+1,IF(AND(D4143="",D4144=D4139),C4139+1,1)),IF(AND(C4141="",C4142="",C4143=""),IF(DCalendário6[[#This Row],[Mês]]=D4143,C4143+1,IF(AND(D4143="",D4144=D4140),C4140+1,1)),IF(AND(C4142="",C4143=""),IF(DCalendário6[[#This Row],[Mês]]=D4143,C4143+1,IF(AND(D4143="",D4144=D4141),C4141+1,1)),IF(DCalendário6[[#This Row],[Mês]]=D4143,C4143+1,IF(AND(D4143="",D4144=D4142),C4142+1,1))))))</f>
        <v/>
      </c>
      <c r="D4144" s="14" t="str">
        <f>IF(DCalendário6[[#This Row],[Dia Útil]]="","",(MONTH($B4144)))</f>
        <v/>
      </c>
      <c r="E4144" s="14">
        <f t="shared" si="65"/>
        <v>2029</v>
      </c>
      <c r="F4144" s="14">
        <f>MONTH(DCalendário6[[#This Row],[Dia]])</f>
        <v>5</v>
      </c>
      <c r="G4144" s="14" t="str">
        <f>MONTH(DCalendário6[[#This Row],[Dia]])&amp;" - "&amp;DCalendário6[[#This Row],[Ano]]</f>
        <v>5 - 2029</v>
      </c>
      <c r="H4144" s="14" t="str">
        <f>IF(DCalendário6[[#This Row],[Dia Útil]]="","",DCalendário6[[#This Row],[Semana Ano]])</f>
        <v/>
      </c>
      <c r="I4144" s="14">
        <f>WEEKNUM(DCalendário6[[#This Row],[Dia]])</f>
        <v>18</v>
      </c>
      <c r="J4144" s="14" cm="1">
        <f t="array" aca="1" ref="J414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144" s="16">
        <f>WEEKDAY(DCalendário6[[#This Row],[Dia]])</f>
        <v>7</v>
      </c>
      <c r="L4144" s="1" t="str">
        <f>IFERROR(VLOOKUP(A4144,Tabela4[],1,0),"")</f>
        <v/>
      </c>
      <c r="M414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144" s="16">
        <f>IF(DCalendário6[[#This Row],[Dia Útil2]]="Feriado","Feriado",IF(AND(DCalendário6[[#This Row],[Dia Útil]]="",DCalendário6[[#This Row],[Mês Total]]=F4137),N4137+1,IF(DCalendário6[[#This Row],[Dia Útil]]="",1,"")))</f>
        <v>1</v>
      </c>
      <c r="O414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4144" s="16"/>
      <c r="Q4144" s="17"/>
    </row>
    <row r="4145" spans="1:17" x14ac:dyDescent="0.25">
      <c r="A4145" s="1">
        <v>47244</v>
      </c>
      <c r="B4145" s="1" t="str">
        <f>IF(AND(DCalendário6[[#This Row],[Dia da semana]]&gt;1,DCalendário6[[#This Row],[Dia da semana]]&lt;7,DCalendário6[[#This Row],[Feriados]]=""),DCalendário6[[#This Row],[Dia]],"")</f>
        <v/>
      </c>
      <c r="C4145" s="16" t="str">
        <f>IF(DCalendário6[[#This Row],[Mês]]="","",IF(AND(C4141="",C4142="",C4143="",C4144=""),IF(DCalendário6[[#This Row],[Mês]]=D4144,C4144+1,IF(AND(D4144="",D4145=D4140),C4140+1,1)),IF(AND(C4142="",C4143="",C4144=""),IF(DCalendário6[[#This Row],[Mês]]=D4144,C4144+1,IF(AND(D4144="",D4145=D4141),C4141+1,1)),IF(AND(C4143="",C4144=""),IF(DCalendário6[[#This Row],[Mês]]=D4144,C4144+1,IF(AND(D4144="",D4145=D4142),C4142+1,1)),IF(DCalendário6[[#This Row],[Mês]]=D4144,C4144+1,IF(AND(D4144="",D4145=D4143),C4143+1,1))))))</f>
        <v/>
      </c>
      <c r="D4145" s="14" t="str">
        <f>IF(DCalendário6[[#This Row],[Dia Útil]]="","",(MONTH($B4145)))</f>
        <v/>
      </c>
      <c r="E4145" s="14">
        <f t="shared" si="65"/>
        <v>2029</v>
      </c>
      <c r="F4145" s="14">
        <f>MONTH(DCalendário6[[#This Row],[Dia]])</f>
        <v>5</v>
      </c>
      <c r="G4145" s="14" t="str">
        <f>MONTH(DCalendário6[[#This Row],[Dia]])&amp;" - "&amp;DCalendário6[[#This Row],[Ano]]</f>
        <v>5 - 2029</v>
      </c>
      <c r="H4145" s="14" t="str">
        <f>IF(DCalendário6[[#This Row],[Dia Útil]]="","",DCalendário6[[#This Row],[Semana Ano]])</f>
        <v/>
      </c>
      <c r="I4145" s="14">
        <f>WEEKNUM(DCalendário6[[#This Row],[Dia]])</f>
        <v>19</v>
      </c>
      <c r="J4145" s="14" cm="1">
        <f t="array" aca="1" ref="J414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145" s="16">
        <f>WEEKDAY(DCalendário6[[#This Row],[Dia]])</f>
        <v>1</v>
      </c>
      <c r="L4145" s="1" t="str">
        <f>IFERROR(VLOOKUP(A4145,Tabela4[],1,0),"")</f>
        <v/>
      </c>
      <c r="M414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145" s="16">
        <f>IF(DCalendário6[[#This Row],[Dia Útil2]]="Feriado","Feriado",IF(AND(DCalendário6[[#This Row],[Dia Útil]]="",DCalendário6[[#This Row],[Mês Total]]=F4138),N4138+1,IF(DCalendário6[[#This Row],[Dia Útil]]="",1,"")))</f>
        <v>1</v>
      </c>
      <c r="O414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4145" s="16"/>
      <c r="Q4145" s="17"/>
    </row>
    <row r="4146" spans="1:17" x14ac:dyDescent="0.25">
      <c r="A4146" s="1">
        <v>47245</v>
      </c>
      <c r="B4146" s="1">
        <f>IF(AND(DCalendário6[[#This Row],[Dia da semana]]&gt;1,DCalendário6[[#This Row],[Dia da semana]]&lt;7,DCalendário6[[#This Row],[Feriados]]=""),DCalendário6[[#This Row],[Dia]],"")</f>
        <v>47245</v>
      </c>
      <c r="C4146" s="16">
        <f>IF(DCalendário6[[#This Row],[Mês]]="","",IF(AND(C4142="",C4143="",C4144="",C4145=""),IF(DCalendário6[[#This Row],[Mês]]=D4145,C4145+1,IF(AND(D4145="",D4146=D4141),C4141+1,1)),IF(AND(C4143="",C4144="",C4145=""),IF(DCalendário6[[#This Row],[Mês]]=D4145,C4145+1,IF(AND(D4145="",D4146=D4142),C4142+1,1)),IF(AND(C4144="",C4145=""),IF(DCalendário6[[#This Row],[Mês]]=D4145,C4145+1,IF(AND(D4145="",D4146=D4143),C4143+1,1)),IF(DCalendário6[[#This Row],[Mês]]=D4145,C4145+1,IF(AND(D4145="",D4146=D4144),C4144+1,1))))))</f>
        <v>4</v>
      </c>
      <c r="D4146" s="14">
        <f>IF(DCalendário6[[#This Row],[Dia Útil]]="","",(MONTH($B4146)))</f>
        <v>5</v>
      </c>
      <c r="E4146" s="14">
        <f t="shared" si="65"/>
        <v>2029</v>
      </c>
      <c r="F4146" s="14">
        <f>MONTH(DCalendário6[[#This Row],[Dia]])</f>
        <v>5</v>
      </c>
      <c r="G4146" s="14" t="str">
        <f>MONTH(DCalendário6[[#This Row],[Dia]])&amp;" - "&amp;DCalendário6[[#This Row],[Ano]]</f>
        <v>5 - 2029</v>
      </c>
      <c r="H4146" s="14">
        <f>IF(DCalendário6[[#This Row],[Dia Útil]]="","",DCalendário6[[#This Row],[Semana Ano]])</f>
        <v>19</v>
      </c>
      <c r="I4146" s="14">
        <f>WEEKNUM(DCalendário6[[#This Row],[Dia]])</f>
        <v>19</v>
      </c>
      <c r="J4146" s="14" cm="1">
        <f t="array" aca="1" ref="J414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146" s="16">
        <f>WEEKDAY(DCalendário6[[#This Row],[Dia]])</f>
        <v>2</v>
      </c>
      <c r="L4146" s="1" t="str">
        <f>IFERROR(VLOOKUP(A4146,Tabela4[],1,0),"")</f>
        <v/>
      </c>
      <c r="M414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47245</v>
      </c>
      <c r="N4146" s="16" t="str">
        <f>IF(DCalendário6[[#This Row],[Dia Útil2]]="Feriado","Feriado",IF(AND(DCalendário6[[#This Row],[Dia Útil]]="",DCalendário6[[#This Row],[Mês Total]]=F4139),N4139+1,IF(DCalendário6[[#This Row],[Dia Útil]]="",1,"")))</f>
        <v/>
      </c>
      <c r="O414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4146" s="16"/>
      <c r="Q4146" s="17"/>
    </row>
    <row r="4147" spans="1:17" x14ac:dyDescent="0.25">
      <c r="A4147" s="1">
        <v>47246</v>
      </c>
      <c r="B4147" s="1">
        <f>IF(AND(DCalendário6[[#This Row],[Dia da semana]]&gt;1,DCalendário6[[#This Row],[Dia da semana]]&lt;7,DCalendário6[[#This Row],[Feriados]]=""),DCalendário6[[#This Row],[Dia]],"")</f>
        <v>47246</v>
      </c>
      <c r="C4147" s="16">
        <f>IF(DCalendário6[[#This Row],[Mês]]="","",IF(AND(C4143="",C4144="",C4145="",C4146=""),IF(DCalendário6[[#This Row],[Mês]]=D4146,C4146+1,IF(AND(D4146="",D4147=D4142),C4142+1,1)),IF(AND(C4144="",C4145="",C4146=""),IF(DCalendário6[[#This Row],[Mês]]=D4146,C4146+1,IF(AND(D4146="",D4147=D4143),C4143+1,1)),IF(AND(C4145="",C4146=""),IF(DCalendário6[[#This Row],[Mês]]=D4146,C4146+1,IF(AND(D4146="",D4147=D4144),C4144+1,1)),IF(DCalendário6[[#This Row],[Mês]]=D4146,C4146+1,IF(AND(D4146="",D4147=D4145),C4145+1,1))))))</f>
        <v>5</v>
      </c>
      <c r="D4147" s="14">
        <f>IF(DCalendário6[[#This Row],[Dia Útil]]="","",(MONTH($B4147)))</f>
        <v>5</v>
      </c>
      <c r="E4147" s="14">
        <f t="shared" si="65"/>
        <v>2029</v>
      </c>
      <c r="F4147" s="14">
        <f>MONTH(DCalendário6[[#This Row],[Dia]])</f>
        <v>5</v>
      </c>
      <c r="G4147" s="14" t="str">
        <f>MONTH(DCalendário6[[#This Row],[Dia]])&amp;" - "&amp;DCalendário6[[#This Row],[Ano]]</f>
        <v>5 - 2029</v>
      </c>
      <c r="H4147" s="14">
        <f>IF(DCalendário6[[#This Row],[Dia Útil]]="","",DCalendário6[[#This Row],[Semana Ano]])</f>
        <v>19</v>
      </c>
      <c r="I4147" s="14">
        <f>WEEKNUM(DCalendário6[[#This Row],[Dia]])</f>
        <v>19</v>
      </c>
      <c r="J4147" s="14" cm="1">
        <f t="array" aca="1" ref="J414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147" s="16">
        <f>WEEKDAY(DCalendário6[[#This Row],[Dia]])</f>
        <v>3</v>
      </c>
      <c r="L4147" s="1" t="str">
        <f>IFERROR(VLOOKUP(A4147,Tabela4[],1,0),"")</f>
        <v/>
      </c>
      <c r="M414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47246</v>
      </c>
      <c r="N4147" s="16" t="str">
        <f>IF(DCalendário6[[#This Row],[Dia Útil2]]="Feriado","Feriado",IF(AND(DCalendário6[[#This Row],[Dia Útil]]="",DCalendário6[[#This Row],[Mês Total]]=F4140),N4140+1,IF(DCalendário6[[#This Row],[Dia Útil]]="",1,"")))</f>
        <v/>
      </c>
      <c r="O414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4147" s="16"/>
      <c r="Q4147" s="17"/>
    </row>
    <row r="4148" spans="1:17" x14ac:dyDescent="0.25">
      <c r="A4148" s="1">
        <v>47247</v>
      </c>
      <c r="B4148" s="1">
        <f>IF(AND(DCalendário6[[#This Row],[Dia da semana]]&gt;1,DCalendário6[[#This Row],[Dia da semana]]&lt;7,DCalendário6[[#This Row],[Feriados]]=""),DCalendário6[[#This Row],[Dia]],"")</f>
        <v>47247</v>
      </c>
      <c r="C4148" s="16">
        <f>IF(DCalendário6[[#This Row],[Mês]]="","",IF(AND(C4144="",C4145="",C4146="",C4147=""),IF(DCalendário6[[#This Row],[Mês]]=D4147,C4147+1,IF(AND(D4147="",D4148=D4143),C4143+1,1)),IF(AND(C4145="",C4146="",C4147=""),IF(DCalendário6[[#This Row],[Mês]]=D4147,C4147+1,IF(AND(D4147="",D4148=D4144),C4144+1,1)),IF(AND(C4146="",C4147=""),IF(DCalendário6[[#This Row],[Mês]]=D4147,C4147+1,IF(AND(D4147="",D4148=D4145),C4145+1,1)),IF(DCalendário6[[#This Row],[Mês]]=D4147,C4147+1,IF(AND(D4147="",D4148=D4146),C4146+1,1))))))</f>
        <v>6</v>
      </c>
      <c r="D4148" s="14">
        <f>IF(DCalendário6[[#This Row],[Dia Útil]]="","",(MONTH($B4148)))</f>
        <v>5</v>
      </c>
      <c r="E4148" s="14">
        <f t="shared" si="65"/>
        <v>2029</v>
      </c>
      <c r="F4148" s="14">
        <f>MONTH(DCalendário6[[#This Row],[Dia]])</f>
        <v>5</v>
      </c>
      <c r="G4148" s="14" t="str">
        <f>MONTH(DCalendário6[[#This Row],[Dia]])&amp;" - "&amp;DCalendário6[[#This Row],[Ano]]</f>
        <v>5 - 2029</v>
      </c>
      <c r="H4148" s="14">
        <f>IF(DCalendário6[[#This Row],[Dia Útil]]="","",DCalendário6[[#This Row],[Semana Ano]])</f>
        <v>19</v>
      </c>
      <c r="I4148" s="14">
        <f>WEEKNUM(DCalendário6[[#This Row],[Dia]])</f>
        <v>19</v>
      </c>
      <c r="J4148" s="14" cm="1">
        <f t="array" aca="1" ref="J414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148" s="16">
        <f>WEEKDAY(DCalendário6[[#This Row],[Dia]])</f>
        <v>4</v>
      </c>
      <c r="L4148" s="1" t="str">
        <f>IFERROR(VLOOKUP(A4148,Tabela4[],1,0),"")</f>
        <v/>
      </c>
      <c r="M414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47247</v>
      </c>
      <c r="N4148" s="16" t="str">
        <f>IF(DCalendário6[[#This Row],[Dia Útil2]]="Feriado","Feriado",IF(AND(DCalendário6[[#This Row],[Dia Útil]]="",DCalendário6[[#This Row],[Mês Total]]=F4141),N4141+1,IF(DCalendário6[[#This Row],[Dia Útil]]="",1,"")))</f>
        <v/>
      </c>
      <c r="O414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4148" s="16"/>
      <c r="Q4148" s="17"/>
    </row>
    <row r="4149" spans="1:17" x14ac:dyDescent="0.25">
      <c r="A4149" s="1">
        <v>47248</v>
      </c>
      <c r="B4149" s="1">
        <f>IF(AND(DCalendário6[[#This Row],[Dia da semana]]&gt;1,DCalendário6[[#This Row],[Dia da semana]]&lt;7,DCalendário6[[#This Row],[Feriados]]=""),DCalendário6[[#This Row],[Dia]],"")</f>
        <v>47248</v>
      </c>
      <c r="C4149" s="16">
        <f>IF(DCalendário6[[#This Row],[Mês]]="","",IF(AND(C4145="",C4146="",C4147="",C4148=""),IF(DCalendário6[[#This Row],[Mês]]=D4148,C4148+1,IF(AND(D4148="",D4149=D4144),C4144+1,1)),IF(AND(C4146="",C4147="",C4148=""),IF(DCalendário6[[#This Row],[Mês]]=D4148,C4148+1,IF(AND(D4148="",D4149=D4145),C4145+1,1)),IF(AND(C4147="",C4148=""),IF(DCalendário6[[#This Row],[Mês]]=D4148,C4148+1,IF(AND(D4148="",D4149=D4146),C4146+1,1)),IF(DCalendário6[[#This Row],[Mês]]=D4148,C4148+1,IF(AND(D4148="",D4149=D4147),C4147+1,1))))))</f>
        <v>7</v>
      </c>
      <c r="D4149" s="14">
        <f>IF(DCalendário6[[#This Row],[Dia Útil]]="","",(MONTH($B4149)))</f>
        <v>5</v>
      </c>
      <c r="E4149" s="14">
        <f t="shared" si="65"/>
        <v>2029</v>
      </c>
      <c r="F4149" s="14">
        <f>MONTH(DCalendário6[[#This Row],[Dia]])</f>
        <v>5</v>
      </c>
      <c r="G4149" s="14" t="str">
        <f>MONTH(DCalendário6[[#This Row],[Dia]])&amp;" - "&amp;DCalendário6[[#This Row],[Ano]]</f>
        <v>5 - 2029</v>
      </c>
      <c r="H4149" s="14">
        <f>IF(DCalendário6[[#This Row],[Dia Útil]]="","",DCalendário6[[#This Row],[Semana Ano]])</f>
        <v>19</v>
      </c>
      <c r="I4149" s="14">
        <f>WEEKNUM(DCalendário6[[#This Row],[Dia]])</f>
        <v>19</v>
      </c>
      <c r="J4149" s="14" cm="1">
        <f t="array" aca="1" ref="J414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149" s="16">
        <f>WEEKDAY(DCalendário6[[#This Row],[Dia]])</f>
        <v>5</v>
      </c>
      <c r="L4149" s="1" t="str">
        <f>IFERROR(VLOOKUP(A4149,Tabela4[],1,0),"")</f>
        <v/>
      </c>
      <c r="M414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47248</v>
      </c>
      <c r="N4149" s="16" t="str">
        <f>IF(DCalendário6[[#This Row],[Dia Útil2]]="Feriado","Feriado",IF(AND(DCalendário6[[#This Row],[Dia Útil]]="",DCalendário6[[#This Row],[Mês Total]]=F4142),N4142+1,IF(DCalendário6[[#This Row],[Dia Útil]]="",1,"")))</f>
        <v/>
      </c>
      <c r="O414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4149" s="16"/>
      <c r="Q4149" s="17"/>
    </row>
    <row r="4150" spans="1:17" x14ac:dyDescent="0.25">
      <c r="A4150" s="1">
        <v>47249</v>
      </c>
      <c r="B4150" s="1">
        <f>IF(AND(DCalendário6[[#This Row],[Dia da semana]]&gt;1,DCalendário6[[#This Row],[Dia da semana]]&lt;7,DCalendário6[[#This Row],[Feriados]]=""),DCalendário6[[#This Row],[Dia]],"")</f>
        <v>47249</v>
      </c>
      <c r="C4150" s="16">
        <f>IF(DCalendário6[[#This Row],[Mês]]="","",IF(AND(C4146="",C4147="",C4148="",C4149=""),IF(DCalendário6[[#This Row],[Mês]]=D4149,C4149+1,IF(AND(D4149="",D4150=D4145),C4145+1,1)),IF(AND(C4147="",C4148="",C4149=""),IF(DCalendário6[[#This Row],[Mês]]=D4149,C4149+1,IF(AND(D4149="",D4150=D4146),C4146+1,1)),IF(AND(C4148="",C4149=""),IF(DCalendário6[[#This Row],[Mês]]=D4149,C4149+1,IF(AND(D4149="",D4150=D4147),C4147+1,1)),IF(DCalendário6[[#This Row],[Mês]]=D4149,C4149+1,IF(AND(D4149="",D4150=D4148),C4148+1,1))))))</f>
        <v>8</v>
      </c>
      <c r="D4150" s="14">
        <f>IF(DCalendário6[[#This Row],[Dia Útil]]="","",(MONTH($B4150)))</f>
        <v>5</v>
      </c>
      <c r="E4150" s="14">
        <f t="shared" si="65"/>
        <v>2029</v>
      </c>
      <c r="F4150" s="14">
        <f>MONTH(DCalendário6[[#This Row],[Dia]])</f>
        <v>5</v>
      </c>
      <c r="G4150" s="14" t="str">
        <f>MONTH(DCalendário6[[#This Row],[Dia]])&amp;" - "&amp;DCalendário6[[#This Row],[Ano]]</f>
        <v>5 - 2029</v>
      </c>
      <c r="H4150" s="14">
        <f>IF(DCalendário6[[#This Row],[Dia Útil]]="","",DCalendário6[[#This Row],[Semana Ano]])</f>
        <v>19</v>
      </c>
      <c r="I4150" s="14">
        <f>WEEKNUM(DCalendário6[[#This Row],[Dia]])</f>
        <v>19</v>
      </c>
      <c r="J4150" s="14" cm="1">
        <f t="array" aca="1" ref="J415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150" s="16">
        <f>WEEKDAY(DCalendário6[[#This Row],[Dia]])</f>
        <v>6</v>
      </c>
      <c r="L4150" s="1" t="str">
        <f>IFERROR(VLOOKUP(A4150,Tabela4[],1,0),"")</f>
        <v/>
      </c>
      <c r="M415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47249</v>
      </c>
      <c r="N4150" s="16" t="str">
        <f>IF(DCalendário6[[#This Row],[Dia Útil2]]="Feriado","Feriado",IF(AND(DCalendário6[[#This Row],[Dia Útil]]="",DCalendário6[[#This Row],[Mês Total]]=F4143),N4143+1,IF(DCalendário6[[#This Row],[Dia Útil]]="",1,"")))</f>
        <v/>
      </c>
      <c r="O415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4150" s="16"/>
      <c r="Q4150" s="17"/>
    </row>
    <row r="4151" spans="1:17" x14ac:dyDescent="0.25">
      <c r="A4151" s="1">
        <v>47250</v>
      </c>
      <c r="B4151" s="1" t="str">
        <f>IF(AND(DCalendário6[[#This Row],[Dia da semana]]&gt;1,DCalendário6[[#This Row],[Dia da semana]]&lt;7,DCalendário6[[#This Row],[Feriados]]=""),DCalendário6[[#This Row],[Dia]],"")</f>
        <v/>
      </c>
      <c r="C4151" s="16" t="str">
        <f>IF(DCalendário6[[#This Row],[Mês]]="","",IF(AND(C4147="",C4148="",C4149="",C4150=""),IF(DCalendário6[[#This Row],[Mês]]=D4150,C4150+1,IF(AND(D4150="",D4151=D4146),C4146+1,1)),IF(AND(C4148="",C4149="",C4150=""),IF(DCalendário6[[#This Row],[Mês]]=D4150,C4150+1,IF(AND(D4150="",D4151=D4147),C4147+1,1)),IF(AND(C4149="",C4150=""),IF(DCalendário6[[#This Row],[Mês]]=D4150,C4150+1,IF(AND(D4150="",D4151=D4148),C4148+1,1)),IF(DCalendário6[[#This Row],[Mês]]=D4150,C4150+1,IF(AND(D4150="",D4151=D4149),C4149+1,1))))))</f>
        <v/>
      </c>
      <c r="D4151" s="14" t="str">
        <f>IF(DCalendário6[[#This Row],[Dia Útil]]="","",(MONTH($B4151)))</f>
        <v/>
      </c>
      <c r="E4151" s="14">
        <f t="shared" si="65"/>
        <v>2029</v>
      </c>
      <c r="F4151" s="14">
        <f>MONTH(DCalendário6[[#This Row],[Dia]])</f>
        <v>5</v>
      </c>
      <c r="G4151" s="14" t="str">
        <f>MONTH(DCalendário6[[#This Row],[Dia]])&amp;" - "&amp;DCalendário6[[#This Row],[Ano]]</f>
        <v>5 - 2029</v>
      </c>
      <c r="H4151" s="14" t="str">
        <f>IF(DCalendário6[[#This Row],[Dia Útil]]="","",DCalendário6[[#This Row],[Semana Ano]])</f>
        <v/>
      </c>
      <c r="I4151" s="14">
        <f>WEEKNUM(DCalendário6[[#This Row],[Dia]])</f>
        <v>19</v>
      </c>
      <c r="J4151" s="14" cm="1">
        <f t="array" aca="1" ref="J415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151" s="16">
        <f>WEEKDAY(DCalendário6[[#This Row],[Dia]])</f>
        <v>7</v>
      </c>
      <c r="L4151" s="1" t="str">
        <f>IFERROR(VLOOKUP(A4151,Tabela4[],1,0),"")</f>
        <v/>
      </c>
      <c r="M415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151" s="16">
        <f>IF(DCalendário6[[#This Row],[Dia Útil2]]="Feriado","Feriado",IF(AND(DCalendário6[[#This Row],[Dia Útil]]="",DCalendário6[[#This Row],[Mês Total]]=F4144),N4144+1,IF(DCalendário6[[#This Row],[Dia Útil]]="",1,"")))</f>
        <v>2</v>
      </c>
      <c r="O415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4151" s="16"/>
      <c r="Q4151" s="17"/>
    </row>
    <row r="4152" spans="1:17" x14ac:dyDescent="0.25">
      <c r="A4152" s="1">
        <v>47251</v>
      </c>
      <c r="B4152" s="1" t="str">
        <f>IF(AND(DCalendário6[[#This Row],[Dia da semana]]&gt;1,DCalendário6[[#This Row],[Dia da semana]]&lt;7,DCalendário6[[#This Row],[Feriados]]=""),DCalendário6[[#This Row],[Dia]],"")</f>
        <v/>
      </c>
      <c r="C4152" s="16" t="str">
        <f>IF(DCalendário6[[#This Row],[Mês]]="","",IF(AND(C4148="",C4149="",C4150="",C4151=""),IF(DCalendário6[[#This Row],[Mês]]=D4151,C4151+1,IF(AND(D4151="",D4152=D4147),C4147+1,1)),IF(AND(C4149="",C4150="",C4151=""),IF(DCalendário6[[#This Row],[Mês]]=D4151,C4151+1,IF(AND(D4151="",D4152=D4148),C4148+1,1)),IF(AND(C4150="",C4151=""),IF(DCalendário6[[#This Row],[Mês]]=D4151,C4151+1,IF(AND(D4151="",D4152=D4149),C4149+1,1)),IF(DCalendário6[[#This Row],[Mês]]=D4151,C4151+1,IF(AND(D4151="",D4152=D4150),C4150+1,1))))))</f>
        <v/>
      </c>
      <c r="D4152" s="14" t="str">
        <f>IF(DCalendário6[[#This Row],[Dia Útil]]="","",(MONTH($B4152)))</f>
        <v/>
      </c>
      <c r="E4152" s="14">
        <f t="shared" si="65"/>
        <v>2029</v>
      </c>
      <c r="F4152" s="14">
        <f>MONTH(DCalendário6[[#This Row],[Dia]])</f>
        <v>5</v>
      </c>
      <c r="G4152" s="14" t="str">
        <f>MONTH(DCalendário6[[#This Row],[Dia]])&amp;" - "&amp;DCalendário6[[#This Row],[Ano]]</f>
        <v>5 - 2029</v>
      </c>
      <c r="H4152" s="14" t="str">
        <f>IF(DCalendário6[[#This Row],[Dia Útil]]="","",DCalendário6[[#This Row],[Semana Ano]])</f>
        <v/>
      </c>
      <c r="I4152" s="14">
        <f>WEEKNUM(DCalendário6[[#This Row],[Dia]])</f>
        <v>20</v>
      </c>
      <c r="J4152" s="14" cm="1">
        <f t="array" aca="1" ref="J415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152" s="16">
        <f>WEEKDAY(DCalendário6[[#This Row],[Dia]])</f>
        <v>1</v>
      </c>
      <c r="L4152" s="1" t="str">
        <f>IFERROR(VLOOKUP(A4152,Tabela4[],1,0),"")</f>
        <v/>
      </c>
      <c r="M415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152" s="16">
        <f>IF(DCalendário6[[#This Row],[Dia Útil2]]="Feriado","Feriado",IF(AND(DCalendário6[[#This Row],[Dia Útil]]="",DCalendário6[[#This Row],[Mês Total]]=F4145),N4145+1,IF(DCalendário6[[#This Row],[Dia Útil]]="",1,"")))</f>
        <v>2</v>
      </c>
      <c r="O415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4152" s="16"/>
      <c r="Q4152" s="17"/>
    </row>
    <row r="4153" spans="1:17" x14ac:dyDescent="0.25">
      <c r="A4153" s="1">
        <v>47252</v>
      </c>
      <c r="B4153" s="1">
        <f>IF(AND(DCalendário6[[#This Row],[Dia da semana]]&gt;1,DCalendário6[[#This Row],[Dia da semana]]&lt;7,DCalendário6[[#This Row],[Feriados]]=""),DCalendário6[[#This Row],[Dia]],"")</f>
        <v>47252</v>
      </c>
      <c r="C4153" s="16">
        <f>IF(DCalendário6[[#This Row],[Mês]]="","",IF(AND(C4149="",C4150="",C4151="",C4152=""),IF(DCalendário6[[#This Row],[Mês]]=D4152,C4152+1,IF(AND(D4152="",D4153=D4148),C4148+1,1)),IF(AND(C4150="",C4151="",C4152=""),IF(DCalendário6[[#This Row],[Mês]]=D4152,C4152+1,IF(AND(D4152="",D4153=D4149),C4149+1,1)),IF(AND(C4151="",C4152=""),IF(DCalendário6[[#This Row],[Mês]]=D4152,C4152+1,IF(AND(D4152="",D4153=D4150),C4150+1,1)),IF(DCalendário6[[#This Row],[Mês]]=D4152,C4152+1,IF(AND(D4152="",D4153=D4151),C4151+1,1))))))</f>
        <v>9</v>
      </c>
      <c r="D4153" s="14">
        <f>IF(DCalendário6[[#This Row],[Dia Útil]]="","",(MONTH($B4153)))</f>
        <v>5</v>
      </c>
      <c r="E4153" s="14">
        <f t="shared" si="65"/>
        <v>2029</v>
      </c>
      <c r="F4153" s="14">
        <f>MONTH(DCalendário6[[#This Row],[Dia]])</f>
        <v>5</v>
      </c>
      <c r="G4153" s="14" t="str">
        <f>MONTH(DCalendário6[[#This Row],[Dia]])&amp;" - "&amp;DCalendário6[[#This Row],[Ano]]</f>
        <v>5 - 2029</v>
      </c>
      <c r="H4153" s="14">
        <f>IF(DCalendário6[[#This Row],[Dia Útil]]="","",DCalendário6[[#This Row],[Semana Ano]])</f>
        <v>20</v>
      </c>
      <c r="I4153" s="14">
        <f>WEEKNUM(DCalendário6[[#This Row],[Dia]])</f>
        <v>20</v>
      </c>
      <c r="J4153" s="14" cm="1">
        <f t="array" aca="1" ref="J415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153" s="16">
        <f>WEEKDAY(DCalendário6[[#This Row],[Dia]])</f>
        <v>2</v>
      </c>
      <c r="L4153" s="1" t="str">
        <f>IFERROR(VLOOKUP(A4153,Tabela4[],1,0),"")</f>
        <v/>
      </c>
      <c r="M415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47252</v>
      </c>
      <c r="N4153" s="16" t="str">
        <f>IF(DCalendário6[[#This Row],[Dia Útil2]]="Feriado","Feriado",IF(AND(DCalendário6[[#This Row],[Dia Útil]]="",DCalendário6[[#This Row],[Mês Total]]=F4146),N4146+1,IF(DCalendário6[[#This Row],[Dia Útil]]="",1,"")))</f>
        <v/>
      </c>
      <c r="O415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4153" s="16"/>
      <c r="Q4153" s="17"/>
    </row>
    <row r="4154" spans="1:17" x14ac:dyDescent="0.25">
      <c r="A4154" s="1">
        <v>47253</v>
      </c>
      <c r="B4154" s="1">
        <f>IF(AND(DCalendário6[[#This Row],[Dia da semana]]&gt;1,DCalendário6[[#This Row],[Dia da semana]]&lt;7,DCalendário6[[#This Row],[Feriados]]=""),DCalendário6[[#This Row],[Dia]],"")</f>
        <v>47253</v>
      </c>
      <c r="C4154" s="16">
        <f>IF(DCalendário6[[#This Row],[Mês]]="","",IF(AND(C4150="",C4151="",C4152="",C4153=""),IF(DCalendário6[[#This Row],[Mês]]=D4153,C4153+1,IF(AND(D4153="",D4154=D4149),C4149+1,1)),IF(AND(C4151="",C4152="",C4153=""),IF(DCalendário6[[#This Row],[Mês]]=D4153,C4153+1,IF(AND(D4153="",D4154=D4150),C4150+1,1)),IF(AND(C4152="",C4153=""),IF(DCalendário6[[#This Row],[Mês]]=D4153,C4153+1,IF(AND(D4153="",D4154=D4151),C4151+1,1)),IF(DCalendário6[[#This Row],[Mês]]=D4153,C4153+1,IF(AND(D4153="",D4154=D4152),C4152+1,1))))))</f>
        <v>10</v>
      </c>
      <c r="D4154" s="14">
        <f>IF(DCalendário6[[#This Row],[Dia Útil]]="","",(MONTH($B4154)))</f>
        <v>5</v>
      </c>
      <c r="E4154" s="14">
        <f t="shared" si="65"/>
        <v>2029</v>
      </c>
      <c r="F4154" s="14">
        <f>MONTH(DCalendário6[[#This Row],[Dia]])</f>
        <v>5</v>
      </c>
      <c r="G4154" s="14" t="str">
        <f>MONTH(DCalendário6[[#This Row],[Dia]])&amp;" - "&amp;DCalendário6[[#This Row],[Ano]]</f>
        <v>5 - 2029</v>
      </c>
      <c r="H4154" s="14">
        <f>IF(DCalendário6[[#This Row],[Dia Útil]]="","",DCalendário6[[#This Row],[Semana Ano]])</f>
        <v>20</v>
      </c>
      <c r="I4154" s="14">
        <f>WEEKNUM(DCalendário6[[#This Row],[Dia]])</f>
        <v>20</v>
      </c>
      <c r="J4154" s="14" cm="1">
        <f t="array" aca="1" ref="J415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154" s="16">
        <f>WEEKDAY(DCalendário6[[#This Row],[Dia]])</f>
        <v>3</v>
      </c>
      <c r="L4154" s="1" t="str">
        <f>IFERROR(VLOOKUP(A4154,Tabela4[],1,0),"")</f>
        <v/>
      </c>
      <c r="M415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47253</v>
      </c>
      <c r="N4154" s="16" t="str">
        <f>IF(DCalendário6[[#This Row],[Dia Útil2]]="Feriado","Feriado",IF(AND(DCalendário6[[#This Row],[Dia Útil]]="",DCalendário6[[#This Row],[Mês Total]]=F4147),N4147+1,IF(DCalendário6[[#This Row],[Dia Útil]]="",1,"")))</f>
        <v/>
      </c>
      <c r="O415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4154" s="16"/>
      <c r="Q4154" s="17"/>
    </row>
    <row r="4155" spans="1:17" x14ac:dyDescent="0.25">
      <c r="A4155" s="1">
        <v>47254</v>
      </c>
      <c r="B4155" s="1">
        <f>IF(AND(DCalendário6[[#This Row],[Dia da semana]]&gt;1,DCalendário6[[#This Row],[Dia da semana]]&lt;7,DCalendário6[[#This Row],[Feriados]]=""),DCalendário6[[#This Row],[Dia]],"")</f>
        <v>47254</v>
      </c>
      <c r="C4155" s="16">
        <f>IF(DCalendário6[[#This Row],[Mês]]="","",IF(AND(C4151="",C4152="",C4153="",C4154=""),IF(DCalendário6[[#This Row],[Mês]]=D4154,C4154+1,IF(AND(D4154="",D4155=D4150),C4150+1,1)),IF(AND(C4152="",C4153="",C4154=""),IF(DCalendário6[[#This Row],[Mês]]=D4154,C4154+1,IF(AND(D4154="",D4155=D4151),C4151+1,1)),IF(AND(C4153="",C4154=""),IF(DCalendário6[[#This Row],[Mês]]=D4154,C4154+1,IF(AND(D4154="",D4155=D4152),C4152+1,1)),IF(DCalendário6[[#This Row],[Mês]]=D4154,C4154+1,IF(AND(D4154="",D4155=D4153),C4153+1,1))))))</f>
        <v>11</v>
      </c>
      <c r="D4155" s="14">
        <f>IF(DCalendário6[[#This Row],[Dia Útil]]="","",(MONTH($B4155)))</f>
        <v>5</v>
      </c>
      <c r="E4155" s="14">
        <f t="shared" si="65"/>
        <v>2029</v>
      </c>
      <c r="F4155" s="14">
        <f>MONTH(DCalendário6[[#This Row],[Dia]])</f>
        <v>5</v>
      </c>
      <c r="G4155" s="14" t="str">
        <f>MONTH(DCalendário6[[#This Row],[Dia]])&amp;" - "&amp;DCalendário6[[#This Row],[Ano]]</f>
        <v>5 - 2029</v>
      </c>
      <c r="H4155" s="14">
        <f>IF(DCalendário6[[#This Row],[Dia Útil]]="","",DCalendário6[[#This Row],[Semana Ano]])</f>
        <v>20</v>
      </c>
      <c r="I4155" s="14">
        <f>WEEKNUM(DCalendário6[[#This Row],[Dia]])</f>
        <v>20</v>
      </c>
      <c r="J4155" s="14" cm="1">
        <f t="array" aca="1" ref="J415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155" s="16">
        <f>WEEKDAY(DCalendário6[[#This Row],[Dia]])</f>
        <v>4</v>
      </c>
      <c r="L4155" s="1" t="str">
        <f>IFERROR(VLOOKUP(A4155,Tabela4[],1,0),"")</f>
        <v/>
      </c>
      <c r="M415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47254</v>
      </c>
      <c r="N4155" s="16" t="str">
        <f>IF(DCalendário6[[#This Row],[Dia Útil2]]="Feriado","Feriado",IF(AND(DCalendário6[[#This Row],[Dia Útil]]="",DCalendário6[[#This Row],[Mês Total]]=F4148),N4148+1,IF(DCalendário6[[#This Row],[Dia Útil]]="",1,"")))</f>
        <v/>
      </c>
      <c r="O415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4155" s="16"/>
      <c r="Q4155" s="17"/>
    </row>
    <row r="4156" spans="1:17" x14ac:dyDescent="0.25">
      <c r="A4156" s="1">
        <v>47255</v>
      </c>
      <c r="B4156" s="1">
        <f>IF(AND(DCalendário6[[#This Row],[Dia da semana]]&gt;1,DCalendário6[[#This Row],[Dia da semana]]&lt;7,DCalendário6[[#This Row],[Feriados]]=""),DCalendário6[[#This Row],[Dia]],"")</f>
        <v>47255</v>
      </c>
      <c r="C4156" s="16">
        <f>IF(DCalendário6[[#This Row],[Mês]]="","",IF(AND(C4152="",C4153="",C4154="",C4155=""),IF(DCalendário6[[#This Row],[Mês]]=D4155,C4155+1,IF(AND(D4155="",D4156=D4151),C4151+1,1)),IF(AND(C4153="",C4154="",C4155=""),IF(DCalendário6[[#This Row],[Mês]]=D4155,C4155+1,IF(AND(D4155="",D4156=D4152),C4152+1,1)),IF(AND(C4154="",C4155=""),IF(DCalendário6[[#This Row],[Mês]]=D4155,C4155+1,IF(AND(D4155="",D4156=D4153),C4153+1,1)),IF(DCalendário6[[#This Row],[Mês]]=D4155,C4155+1,IF(AND(D4155="",D4156=D4154),C4154+1,1))))))</f>
        <v>12</v>
      </c>
      <c r="D4156" s="14">
        <f>IF(DCalendário6[[#This Row],[Dia Útil]]="","",(MONTH($B4156)))</f>
        <v>5</v>
      </c>
      <c r="E4156" s="14">
        <f t="shared" si="65"/>
        <v>2029</v>
      </c>
      <c r="F4156" s="14">
        <f>MONTH(DCalendário6[[#This Row],[Dia]])</f>
        <v>5</v>
      </c>
      <c r="G4156" s="14" t="str">
        <f>MONTH(DCalendário6[[#This Row],[Dia]])&amp;" - "&amp;DCalendário6[[#This Row],[Ano]]</f>
        <v>5 - 2029</v>
      </c>
      <c r="H4156" s="14">
        <f>IF(DCalendário6[[#This Row],[Dia Útil]]="","",DCalendário6[[#This Row],[Semana Ano]])</f>
        <v>20</v>
      </c>
      <c r="I4156" s="14">
        <f>WEEKNUM(DCalendário6[[#This Row],[Dia]])</f>
        <v>20</v>
      </c>
      <c r="J4156" s="14" cm="1">
        <f t="array" aca="1" ref="J415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156" s="16">
        <f>WEEKDAY(DCalendário6[[#This Row],[Dia]])</f>
        <v>5</v>
      </c>
      <c r="L4156" s="1" t="str">
        <f>IFERROR(VLOOKUP(A4156,Tabela4[],1,0),"")</f>
        <v/>
      </c>
      <c r="M415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47255</v>
      </c>
      <c r="N4156" s="16" t="str">
        <f>IF(DCalendário6[[#This Row],[Dia Útil2]]="Feriado","Feriado",IF(AND(DCalendário6[[#This Row],[Dia Útil]]="",DCalendário6[[#This Row],[Mês Total]]=F4149),N4149+1,IF(DCalendário6[[#This Row],[Dia Útil]]="",1,"")))</f>
        <v/>
      </c>
      <c r="O415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4156" s="16"/>
      <c r="Q4156" s="17"/>
    </row>
    <row r="4157" spans="1:17" x14ac:dyDescent="0.25">
      <c r="A4157" s="1">
        <v>47256</v>
      </c>
      <c r="B4157" s="1">
        <f>IF(AND(DCalendário6[[#This Row],[Dia da semana]]&gt;1,DCalendário6[[#This Row],[Dia da semana]]&lt;7,DCalendário6[[#This Row],[Feriados]]=""),DCalendário6[[#This Row],[Dia]],"")</f>
        <v>47256</v>
      </c>
      <c r="C4157" s="16">
        <f>IF(DCalendário6[[#This Row],[Mês]]="","",IF(AND(C4153="",C4154="",C4155="",C4156=""),IF(DCalendário6[[#This Row],[Mês]]=D4156,C4156+1,IF(AND(D4156="",D4157=D4152),C4152+1,1)),IF(AND(C4154="",C4155="",C4156=""),IF(DCalendário6[[#This Row],[Mês]]=D4156,C4156+1,IF(AND(D4156="",D4157=D4153),C4153+1,1)),IF(AND(C4155="",C4156=""),IF(DCalendário6[[#This Row],[Mês]]=D4156,C4156+1,IF(AND(D4156="",D4157=D4154),C4154+1,1)),IF(DCalendário6[[#This Row],[Mês]]=D4156,C4156+1,IF(AND(D4156="",D4157=D4155),C4155+1,1))))))</f>
        <v>13</v>
      </c>
      <c r="D4157" s="14">
        <f>IF(DCalendário6[[#This Row],[Dia Útil]]="","",(MONTH($B4157)))</f>
        <v>5</v>
      </c>
      <c r="E4157" s="14">
        <f t="shared" si="65"/>
        <v>2029</v>
      </c>
      <c r="F4157" s="14">
        <f>MONTH(DCalendário6[[#This Row],[Dia]])</f>
        <v>5</v>
      </c>
      <c r="G4157" s="14" t="str">
        <f>MONTH(DCalendário6[[#This Row],[Dia]])&amp;" - "&amp;DCalendário6[[#This Row],[Ano]]</f>
        <v>5 - 2029</v>
      </c>
      <c r="H4157" s="14">
        <f>IF(DCalendário6[[#This Row],[Dia Útil]]="","",DCalendário6[[#This Row],[Semana Ano]])</f>
        <v>20</v>
      </c>
      <c r="I4157" s="14">
        <f>WEEKNUM(DCalendário6[[#This Row],[Dia]])</f>
        <v>20</v>
      </c>
      <c r="J4157" s="14" cm="1">
        <f t="array" aca="1" ref="J415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157" s="16">
        <f>WEEKDAY(DCalendário6[[#This Row],[Dia]])</f>
        <v>6</v>
      </c>
      <c r="L4157" s="1" t="str">
        <f>IFERROR(VLOOKUP(A4157,Tabela4[],1,0),"")</f>
        <v/>
      </c>
      <c r="M415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47256</v>
      </c>
      <c r="N4157" s="16" t="str">
        <f>IF(DCalendário6[[#This Row],[Dia Útil2]]="Feriado","Feriado",IF(AND(DCalendário6[[#This Row],[Dia Útil]]="",DCalendário6[[#This Row],[Mês Total]]=F4150),N4150+1,IF(DCalendário6[[#This Row],[Dia Útil]]="",1,"")))</f>
        <v/>
      </c>
      <c r="O415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4157" s="16"/>
      <c r="Q4157" s="17"/>
    </row>
    <row r="4158" spans="1:17" x14ac:dyDescent="0.25">
      <c r="A4158" s="1">
        <v>47257</v>
      </c>
      <c r="B4158" s="1" t="str">
        <f>IF(AND(DCalendário6[[#This Row],[Dia da semana]]&gt;1,DCalendário6[[#This Row],[Dia da semana]]&lt;7,DCalendário6[[#This Row],[Feriados]]=""),DCalendário6[[#This Row],[Dia]],"")</f>
        <v/>
      </c>
      <c r="C4158" s="16" t="str">
        <f>IF(DCalendário6[[#This Row],[Mês]]="","",IF(AND(C4154="",C4155="",C4156="",C4157=""),IF(DCalendário6[[#This Row],[Mês]]=D4157,C4157+1,IF(AND(D4157="",D4158=D4153),C4153+1,1)),IF(AND(C4155="",C4156="",C4157=""),IF(DCalendário6[[#This Row],[Mês]]=D4157,C4157+1,IF(AND(D4157="",D4158=D4154),C4154+1,1)),IF(AND(C4156="",C4157=""),IF(DCalendário6[[#This Row],[Mês]]=D4157,C4157+1,IF(AND(D4157="",D4158=D4155),C4155+1,1)),IF(DCalendário6[[#This Row],[Mês]]=D4157,C4157+1,IF(AND(D4157="",D4158=D4156),C4156+1,1))))))</f>
        <v/>
      </c>
      <c r="D4158" s="14" t="str">
        <f>IF(DCalendário6[[#This Row],[Dia Útil]]="","",(MONTH($B4158)))</f>
        <v/>
      </c>
      <c r="E4158" s="14">
        <f t="shared" si="65"/>
        <v>2029</v>
      </c>
      <c r="F4158" s="14">
        <f>MONTH(DCalendário6[[#This Row],[Dia]])</f>
        <v>5</v>
      </c>
      <c r="G4158" s="14" t="str">
        <f>MONTH(DCalendário6[[#This Row],[Dia]])&amp;" - "&amp;DCalendário6[[#This Row],[Ano]]</f>
        <v>5 - 2029</v>
      </c>
      <c r="H4158" s="14" t="str">
        <f>IF(DCalendário6[[#This Row],[Dia Útil]]="","",DCalendário6[[#This Row],[Semana Ano]])</f>
        <v/>
      </c>
      <c r="I4158" s="14">
        <f>WEEKNUM(DCalendário6[[#This Row],[Dia]])</f>
        <v>20</v>
      </c>
      <c r="J4158" s="14" cm="1">
        <f t="array" aca="1" ref="J415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158" s="16">
        <f>WEEKDAY(DCalendário6[[#This Row],[Dia]])</f>
        <v>7</v>
      </c>
      <c r="L4158" s="1" t="str">
        <f>IFERROR(VLOOKUP(A4158,Tabela4[],1,0),"")</f>
        <v/>
      </c>
      <c r="M415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158" s="16">
        <f>IF(DCalendário6[[#This Row],[Dia Útil2]]="Feriado","Feriado",IF(AND(DCalendário6[[#This Row],[Dia Útil]]="",DCalendário6[[#This Row],[Mês Total]]=F4151),N4151+1,IF(DCalendário6[[#This Row],[Dia Útil]]="",1,"")))</f>
        <v>3</v>
      </c>
      <c r="O415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4158" s="16"/>
      <c r="Q4158" s="17"/>
    </row>
    <row r="4159" spans="1:17" x14ac:dyDescent="0.25">
      <c r="A4159" s="1">
        <v>47258</v>
      </c>
      <c r="B4159" s="1" t="str">
        <f>IF(AND(DCalendário6[[#This Row],[Dia da semana]]&gt;1,DCalendário6[[#This Row],[Dia da semana]]&lt;7,DCalendário6[[#This Row],[Feriados]]=""),DCalendário6[[#This Row],[Dia]],"")</f>
        <v/>
      </c>
      <c r="C4159" s="16" t="str">
        <f>IF(DCalendário6[[#This Row],[Mês]]="","",IF(AND(C4155="",C4156="",C4157="",C4158=""),IF(DCalendário6[[#This Row],[Mês]]=D4158,C4158+1,IF(AND(D4158="",D4159=D4154),C4154+1,1)),IF(AND(C4156="",C4157="",C4158=""),IF(DCalendário6[[#This Row],[Mês]]=D4158,C4158+1,IF(AND(D4158="",D4159=D4155),C4155+1,1)),IF(AND(C4157="",C4158=""),IF(DCalendário6[[#This Row],[Mês]]=D4158,C4158+1,IF(AND(D4158="",D4159=D4156),C4156+1,1)),IF(DCalendário6[[#This Row],[Mês]]=D4158,C4158+1,IF(AND(D4158="",D4159=D4157),C4157+1,1))))))</f>
        <v/>
      </c>
      <c r="D4159" s="14" t="str">
        <f>IF(DCalendário6[[#This Row],[Dia Útil]]="","",(MONTH($B4159)))</f>
        <v/>
      </c>
      <c r="E4159" s="14">
        <f t="shared" si="65"/>
        <v>2029</v>
      </c>
      <c r="F4159" s="14">
        <f>MONTH(DCalendário6[[#This Row],[Dia]])</f>
        <v>5</v>
      </c>
      <c r="G4159" s="14" t="str">
        <f>MONTH(DCalendário6[[#This Row],[Dia]])&amp;" - "&amp;DCalendário6[[#This Row],[Ano]]</f>
        <v>5 - 2029</v>
      </c>
      <c r="H4159" s="14" t="str">
        <f>IF(DCalendário6[[#This Row],[Dia Útil]]="","",DCalendário6[[#This Row],[Semana Ano]])</f>
        <v/>
      </c>
      <c r="I4159" s="14">
        <f>WEEKNUM(DCalendário6[[#This Row],[Dia]])</f>
        <v>21</v>
      </c>
      <c r="J4159" s="14" cm="1">
        <f t="array" aca="1" ref="J415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159" s="16">
        <f>WEEKDAY(DCalendário6[[#This Row],[Dia]])</f>
        <v>1</v>
      </c>
      <c r="L4159" s="1" t="str">
        <f>IFERROR(VLOOKUP(A4159,Tabela4[],1,0),"")</f>
        <v/>
      </c>
      <c r="M415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159" s="16">
        <f>IF(DCalendário6[[#This Row],[Dia Útil2]]="Feriado","Feriado",IF(AND(DCalendário6[[#This Row],[Dia Útil]]="",DCalendário6[[#This Row],[Mês Total]]=F4152),N4152+1,IF(DCalendário6[[#This Row],[Dia Útil]]="",1,"")))</f>
        <v>3</v>
      </c>
      <c r="O415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4159" s="16"/>
      <c r="Q4159" s="17"/>
    </row>
    <row r="4160" spans="1:17" x14ac:dyDescent="0.25">
      <c r="A4160" s="1">
        <v>47259</v>
      </c>
      <c r="B4160" s="1">
        <f>IF(AND(DCalendário6[[#This Row],[Dia da semana]]&gt;1,DCalendário6[[#This Row],[Dia da semana]]&lt;7,DCalendário6[[#This Row],[Feriados]]=""),DCalendário6[[#This Row],[Dia]],"")</f>
        <v>47259</v>
      </c>
      <c r="C4160" s="16">
        <f>IF(DCalendário6[[#This Row],[Mês]]="","",IF(AND(C4156="",C4157="",C4158="",C4159=""),IF(DCalendário6[[#This Row],[Mês]]=D4159,C4159+1,IF(AND(D4159="",D4160=D4155),C4155+1,1)),IF(AND(C4157="",C4158="",C4159=""),IF(DCalendário6[[#This Row],[Mês]]=D4159,C4159+1,IF(AND(D4159="",D4160=D4156),C4156+1,1)),IF(AND(C4158="",C4159=""),IF(DCalendário6[[#This Row],[Mês]]=D4159,C4159+1,IF(AND(D4159="",D4160=D4157),C4157+1,1)),IF(DCalendário6[[#This Row],[Mês]]=D4159,C4159+1,IF(AND(D4159="",D4160=D4158),C4158+1,1))))))</f>
        <v>14</v>
      </c>
      <c r="D4160" s="14">
        <f>IF(DCalendário6[[#This Row],[Dia Útil]]="","",(MONTH($B4160)))</f>
        <v>5</v>
      </c>
      <c r="E4160" s="14">
        <f t="shared" si="65"/>
        <v>2029</v>
      </c>
      <c r="F4160" s="14">
        <f>MONTH(DCalendário6[[#This Row],[Dia]])</f>
        <v>5</v>
      </c>
      <c r="G4160" s="14" t="str">
        <f>MONTH(DCalendário6[[#This Row],[Dia]])&amp;" - "&amp;DCalendário6[[#This Row],[Ano]]</f>
        <v>5 - 2029</v>
      </c>
      <c r="H4160" s="14">
        <f>IF(DCalendário6[[#This Row],[Dia Útil]]="","",DCalendário6[[#This Row],[Semana Ano]])</f>
        <v>21</v>
      </c>
      <c r="I4160" s="14">
        <f>WEEKNUM(DCalendário6[[#This Row],[Dia]])</f>
        <v>21</v>
      </c>
      <c r="J4160" s="14" cm="1">
        <f t="array" aca="1" ref="J416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160" s="16">
        <f>WEEKDAY(DCalendário6[[#This Row],[Dia]])</f>
        <v>2</v>
      </c>
      <c r="L4160" s="1" t="str">
        <f>IFERROR(VLOOKUP(A4160,Tabela4[],1,0),"")</f>
        <v/>
      </c>
      <c r="M416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47259</v>
      </c>
      <c r="N4160" s="16" t="str">
        <f>IF(DCalendário6[[#This Row],[Dia Útil2]]="Feriado","Feriado",IF(AND(DCalendário6[[#This Row],[Dia Útil]]="",DCalendário6[[#This Row],[Mês Total]]=F4153),N4153+1,IF(DCalendário6[[#This Row],[Dia Útil]]="",1,"")))</f>
        <v/>
      </c>
      <c r="O416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4160" s="16"/>
      <c r="Q4160" s="17"/>
    </row>
    <row r="4161" spans="1:17" x14ac:dyDescent="0.25">
      <c r="A4161" s="1">
        <v>47260</v>
      </c>
      <c r="B4161" s="1">
        <f>IF(AND(DCalendário6[[#This Row],[Dia da semana]]&gt;1,DCalendário6[[#This Row],[Dia da semana]]&lt;7,DCalendário6[[#This Row],[Feriados]]=""),DCalendário6[[#This Row],[Dia]],"")</f>
        <v>47260</v>
      </c>
      <c r="C4161" s="16">
        <f>IF(DCalendário6[[#This Row],[Mês]]="","",IF(AND(C4157="",C4158="",C4159="",C4160=""),IF(DCalendário6[[#This Row],[Mês]]=D4160,C4160+1,IF(AND(D4160="",D4161=D4156),C4156+1,1)),IF(AND(C4158="",C4159="",C4160=""),IF(DCalendário6[[#This Row],[Mês]]=D4160,C4160+1,IF(AND(D4160="",D4161=D4157),C4157+1,1)),IF(AND(C4159="",C4160=""),IF(DCalendário6[[#This Row],[Mês]]=D4160,C4160+1,IF(AND(D4160="",D4161=D4158),C4158+1,1)),IF(DCalendário6[[#This Row],[Mês]]=D4160,C4160+1,IF(AND(D4160="",D4161=D4159),C4159+1,1))))))</f>
        <v>15</v>
      </c>
      <c r="D4161" s="14">
        <f>IF(DCalendário6[[#This Row],[Dia Útil]]="","",(MONTH($B4161)))</f>
        <v>5</v>
      </c>
      <c r="E4161" s="14">
        <f t="shared" si="65"/>
        <v>2029</v>
      </c>
      <c r="F4161" s="14">
        <f>MONTH(DCalendário6[[#This Row],[Dia]])</f>
        <v>5</v>
      </c>
      <c r="G4161" s="14" t="str">
        <f>MONTH(DCalendário6[[#This Row],[Dia]])&amp;" - "&amp;DCalendário6[[#This Row],[Ano]]</f>
        <v>5 - 2029</v>
      </c>
      <c r="H4161" s="14">
        <f>IF(DCalendário6[[#This Row],[Dia Útil]]="","",DCalendário6[[#This Row],[Semana Ano]])</f>
        <v>21</v>
      </c>
      <c r="I4161" s="14">
        <f>WEEKNUM(DCalendário6[[#This Row],[Dia]])</f>
        <v>21</v>
      </c>
      <c r="J4161" s="14" cm="1">
        <f t="array" aca="1" ref="J416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161" s="16">
        <f>WEEKDAY(DCalendário6[[#This Row],[Dia]])</f>
        <v>3</v>
      </c>
      <c r="L4161" s="1" t="str">
        <f>IFERROR(VLOOKUP(A4161,Tabela4[],1,0),"")</f>
        <v/>
      </c>
      <c r="M416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47260</v>
      </c>
      <c r="N4161" s="16" t="str">
        <f>IF(DCalendário6[[#This Row],[Dia Útil2]]="Feriado","Feriado",IF(AND(DCalendário6[[#This Row],[Dia Útil]]="",DCalendário6[[#This Row],[Mês Total]]=F4154),N4154+1,IF(DCalendário6[[#This Row],[Dia Útil]]="",1,"")))</f>
        <v/>
      </c>
      <c r="O416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4161" s="16"/>
      <c r="Q4161" s="17"/>
    </row>
    <row r="4162" spans="1:17" x14ac:dyDescent="0.25">
      <c r="A4162" s="1">
        <v>47261</v>
      </c>
      <c r="B4162" s="1">
        <f>IF(AND(DCalendário6[[#This Row],[Dia da semana]]&gt;1,DCalendário6[[#This Row],[Dia da semana]]&lt;7,DCalendário6[[#This Row],[Feriados]]=""),DCalendário6[[#This Row],[Dia]],"")</f>
        <v>47261</v>
      </c>
      <c r="C4162" s="16">
        <f>IF(DCalendário6[[#This Row],[Mês]]="","",IF(AND(C4158="",C4159="",C4160="",C4161=""),IF(DCalendário6[[#This Row],[Mês]]=D4161,C4161+1,IF(AND(D4161="",D4162=D4157),C4157+1,1)),IF(AND(C4159="",C4160="",C4161=""),IF(DCalendário6[[#This Row],[Mês]]=D4161,C4161+1,IF(AND(D4161="",D4162=D4158),C4158+1,1)),IF(AND(C4160="",C4161=""),IF(DCalendário6[[#This Row],[Mês]]=D4161,C4161+1,IF(AND(D4161="",D4162=D4159),C4159+1,1)),IF(DCalendário6[[#This Row],[Mês]]=D4161,C4161+1,IF(AND(D4161="",D4162=D4160),C4160+1,1))))))</f>
        <v>16</v>
      </c>
      <c r="D4162" s="14">
        <f>IF(DCalendário6[[#This Row],[Dia Útil]]="","",(MONTH($B4162)))</f>
        <v>5</v>
      </c>
      <c r="E4162" s="14">
        <f t="shared" si="65"/>
        <v>2029</v>
      </c>
      <c r="F4162" s="14">
        <f>MONTH(DCalendário6[[#This Row],[Dia]])</f>
        <v>5</v>
      </c>
      <c r="G4162" s="14" t="str">
        <f>MONTH(DCalendário6[[#This Row],[Dia]])&amp;" - "&amp;DCalendário6[[#This Row],[Ano]]</f>
        <v>5 - 2029</v>
      </c>
      <c r="H4162" s="14">
        <f>IF(DCalendário6[[#This Row],[Dia Útil]]="","",DCalendário6[[#This Row],[Semana Ano]])</f>
        <v>21</v>
      </c>
      <c r="I4162" s="14">
        <f>WEEKNUM(DCalendário6[[#This Row],[Dia]])</f>
        <v>21</v>
      </c>
      <c r="J4162" s="14" cm="1">
        <f t="array" aca="1" ref="J416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162" s="16">
        <f>WEEKDAY(DCalendário6[[#This Row],[Dia]])</f>
        <v>4</v>
      </c>
      <c r="L4162" s="1" t="str">
        <f>IFERROR(VLOOKUP(A4162,Tabela4[],1,0),"")</f>
        <v/>
      </c>
      <c r="M416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47261</v>
      </c>
      <c r="N4162" s="16" t="str">
        <f>IF(DCalendário6[[#This Row],[Dia Útil2]]="Feriado","Feriado",IF(AND(DCalendário6[[#This Row],[Dia Útil]]="",DCalendário6[[#This Row],[Mês Total]]=F4155),N4155+1,IF(DCalendário6[[#This Row],[Dia Útil]]="",1,"")))</f>
        <v/>
      </c>
      <c r="O416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4162" s="16"/>
      <c r="Q4162" s="17"/>
    </row>
    <row r="4163" spans="1:17" x14ac:dyDescent="0.25">
      <c r="A4163" s="1">
        <v>47262</v>
      </c>
      <c r="B4163" s="1">
        <f>IF(AND(DCalendário6[[#This Row],[Dia da semana]]&gt;1,DCalendário6[[#This Row],[Dia da semana]]&lt;7,DCalendário6[[#This Row],[Feriados]]=""),DCalendário6[[#This Row],[Dia]],"")</f>
        <v>47262</v>
      </c>
      <c r="C4163" s="16">
        <f>IF(DCalendário6[[#This Row],[Mês]]="","",IF(AND(C4159="",C4160="",C4161="",C4162=""),IF(DCalendário6[[#This Row],[Mês]]=D4162,C4162+1,IF(AND(D4162="",D4163=D4158),C4158+1,1)),IF(AND(C4160="",C4161="",C4162=""),IF(DCalendário6[[#This Row],[Mês]]=D4162,C4162+1,IF(AND(D4162="",D4163=D4159),C4159+1,1)),IF(AND(C4161="",C4162=""),IF(DCalendário6[[#This Row],[Mês]]=D4162,C4162+1,IF(AND(D4162="",D4163=D4160),C4160+1,1)),IF(DCalendário6[[#This Row],[Mês]]=D4162,C4162+1,IF(AND(D4162="",D4163=D4161),C4161+1,1))))))</f>
        <v>17</v>
      </c>
      <c r="D4163" s="14">
        <f>IF(DCalendário6[[#This Row],[Dia Útil]]="","",(MONTH($B4163)))</f>
        <v>5</v>
      </c>
      <c r="E4163" s="14">
        <f t="shared" si="65"/>
        <v>2029</v>
      </c>
      <c r="F4163" s="14">
        <f>MONTH(DCalendário6[[#This Row],[Dia]])</f>
        <v>5</v>
      </c>
      <c r="G4163" s="14" t="str">
        <f>MONTH(DCalendário6[[#This Row],[Dia]])&amp;" - "&amp;DCalendário6[[#This Row],[Ano]]</f>
        <v>5 - 2029</v>
      </c>
      <c r="H4163" s="14">
        <f>IF(DCalendário6[[#This Row],[Dia Útil]]="","",DCalendário6[[#This Row],[Semana Ano]])</f>
        <v>21</v>
      </c>
      <c r="I4163" s="14">
        <f>WEEKNUM(DCalendário6[[#This Row],[Dia]])</f>
        <v>21</v>
      </c>
      <c r="J4163" s="14" cm="1">
        <f t="array" aca="1" ref="J416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163" s="16">
        <f>WEEKDAY(DCalendário6[[#This Row],[Dia]])</f>
        <v>5</v>
      </c>
      <c r="L4163" s="1" t="str">
        <f>IFERROR(VLOOKUP(A4163,Tabela4[],1,0),"")</f>
        <v/>
      </c>
      <c r="M416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47262</v>
      </c>
      <c r="N4163" s="16" t="str">
        <f>IF(DCalendário6[[#This Row],[Dia Útil2]]="Feriado","Feriado",IF(AND(DCalendário6[[#This Row],[Dia Útil]]="",DCalendário6[[#This Row],[Mês Total]]=F4156),N4156+1,IF(DCalendário6[[#This Row],[Dia Útil]]="",1,"")))</f>
        <v/>
      </c>
      <c r="O416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4163" s="16"/>
      <c r="Q4163" s="17"/>
    </row>
    <row r="4164" spans="1:17" x14ac:dyDescent="0.25">
      <c r="A4164" s="1">
        <v>47263</v>
      </c>
      <c r="B4164" s="1">
        <f>IF(AND(DCalendário6[[#This Row],[Dia da semana]]&gt;1,DCalendário6[[#This Row],[Dia da semana]]&lt;7,DCalendário6[[#This Row],[Feriados]]=""),DCalendário6[[#This Row],[Dia]],"")</f>
        <v>47263</v>
      </c>
      <c r="C4164" s="16">
        <f>IF(DCalendário6[[#This Row],[Mês]]="","",IF(AND(C4160="",C4161="",C4162="",C4163=""),IF(DCalendário6[[#This Row],[Mês]]=D4163,C4163+1,IF(AND(D4163="",D4164=D4159),C4159+1,1)),IF(AND(C4161="",C4162="",C4163=""),IF(DCalendário6[[#This Row],[Mês]]=D4163,C4163+1,IF(AND(D4163="",D4164=D4160),C4160+1,1)),IF(AND(C4162="",C4163=""),IF(DCalendário6[[#This Row],[Mês]]=D4163,C4163+1,IF(AND(D4163="",D4164=D4161),C4161+1,1)),IF(DCalendário6[[#This Row],[Mês]]=D4163,C4163+1,IF(AND(D4163="",D4164=D4162),C4162+1,1))))))</f>
        <v>18</v>
      </c>
      <c r="D4164" s="14">
        <f>IF(DCalendário6[[#This Row],[Dia Útil]]="","",(MONTH($B4164)))</f>
        <v>5</v>
      </c>
      <c r="E4164" s="14">
        <f t="shared" si="65"/>
        <v>2029</v>
      </c>
      <c r="F4164" s="14">
        <f>MONTH(DCalendário6[[#This Row],[Dia]])</f>
        <v>5</v>
      </c>
      <c r="G4164" s="14" t="str">
        <f>MONTH(DCalendário6[[#This Row],[Dia]])&amp;" - "&amp;DCalendário6[[#This Row],[Ano]]</f>
        <v>5 - 2029</v>
      </c>
      <c r="H4164" s="14">
        <f>IF(DCalendário6[[#This Row],[Dia Útil]]="","",DCalendário6[[#This Row],[Semana Ano]])</f>
        <v>21</v>
      </c>
      <c r="I4164" s="14">
        <f>WEEKNUM(DCalendário6[[#This Row],[Dia]])</f>
        <v>21</v>
      </c>
      <c r="J4164" s="14" cm="1">
        <f t="array" aca="1" ref="J416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164" s="16">
        <f>WEEKDAY(DCalendário6[[#This Row],[Dia]])</f>
        <v>6</v>
      </c>
      <c r="L4164" s="1" t="str">
        <f>IFERROR(VLOOKUP(A4164,Tabela4[],1,0),"")</f>
        <v/>
      </c>
      <c r="M416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47263</v>
      </c>
      <c r="N4164" s="16" t="str">
        <f>IF(DCalendário6[[#This Row],[Dia Útil2]]="Feriado","Feriado",IF(AND(DCalendário6[[#This Row],[Dia Útil]]="",DCalendário6[[#This Row],[Mês Total]]=F4157),N4157+1,IF(DCalendário6[[#This Row],[Dia Útil]]="",1,"")))</f>
        <v/>
      </c>
      <c r="O416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4164" s="16"/>
      <c r="Q4164" s="17"/>
    </row>
    <row r="4165" spans="1:17" x14ac:dyDescent="0.25">
      <c r="A4165" s="1">
        <v>47264</v>
      </c>
      <c r="B4165" s="1" t="str">
        <f>IF(AND(DCalendário6[[#This Row],[Dia da semana]]&gt;1,DCalendário6[[#This Row],[Dia da semana]]&lt;7,DCalendário6[[#This Row],[Feriados]]=""),DCalendário6[[#This Row],[Dia]],"")</f>
        <v/>
      </c>
      <c r="C4165" s="16" t="str">
        <f>IF(DCalendário6[[#This Row],[Mês]]="","",IF(AND(C4161="",C4162="",C4163="",C4164=""),IF(DCalendário6[[#This Row],[Mês]]=D4164,C4164+1,IF(AND(D4164="",D4165=D4160),C4160+1,1)),IF(AND(C4162="",C4163="",C4164=""),IF(DCalendário6[[#This Row],[Mês]]=D4164,C4164+1,IF(AND(D4164="",D4165=D4161),C4161+1,1)),IF(AND(C4163="",C4164=""),IF(DCalendário6[[#This Row],[Mês]]=D4164,C4164+1,IF(AND(D4164="",D4165=D4162),C4162+1,1)),IF(DCalendário6[[#This Row],[Mês]]=D4164,C4164+1,IF(AND(D4164="",D4165=D4163),C4163+1,1))))))</f>
        <v/>
      </c>
      <c r="D4165" s="14" t="str">
        <f>IF(DCalendário6[[#This Row],[Dia Útil]]="","",(MONTH($B4165)))</f>
        <v/>
      </c>
      <c r="E4165" s="14">
        <f t="shared" si="65"/>
        <v>2029</v>
      </c>
      <c r="F4165" s="14">
        <f>MONTH(DCalendário6[[#This Row],[Dia]])</f>
        <v>5</v>
      </c>
      <c r="G4165" s="14" t="str">
        <f>MONTH(DCalendário6[[#This Row],[Dia]])&amp;" - "&amp;DCalendário6[[#This Row],[Ano]]</f>
        <v>5 - 2029</v>
      </c>
      <c r="H4165" s="14" t="str">
        <f>IF(DCalendário6[[#This Row],[Dia Útil]]="","",DCalendário6[[#This Row],[Semana Ano]])</f>
        <v/>
      </c>
      <c r="I4165" s="14">
        <f>WEEKNUM(DCalendário6[[#This Row],[Dia]])</f>
        <v>21</v>
      </c>
      <c r="J4165" s="14" cm="1">
        <f t="array" aca="1" ref="J416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165" s="16">
        <f>WEEKDAY(DCalendário6[[#This Row],[Dia]])</f>
        <v>7</v>
      </c>
      <c r="L4165" s="1" t="str">
        <f>IFERROR(VLOOKUP(A4165,Tabela4[],1,0),"")</f>
        <v/>
      </c>
      <c r="M416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165" s="16">
        <f>IF(DCalendário6[[#This Row],[Dia Útil2]]="Feriado","Feriado",IF(AND(DCalendário6[[#This Row],[Dia Útil]]="",DCalendário6[[#This Row],[Mês Total]]=F4158),N4158+1,IF(DCalendário6[[#This Row],[Dia Útil]]="",1,"")))</f>
        <v>4</v>
      </c>
      <c r="O416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4165" s="16"/>
      <c r="Q4165" s="17"/>
    </row>
    <row r="4166" spans="1:17" x14ac:dyDescent="0.25">
      <c r="A4166" s="1">
        <v>47265</v>
      </c>
      <c r="B4166" s="1" t="str">
        <f>IF(AND(DCalendário6[[#This Row],[Dia da semana]]&gt;1,DCalendário6[[#This Row],[Dia da semana]]&lt;7,DCalendário6[[#This Row],[Feriados]]=""),DCalendário6[[#This Row],[Dia]],"")</f>
        <v/>
      </c>
      <c r="C4166" s="16" t="str">
        <f>IF(DCalendário6[[#This Row],[Mês]]="","",IF(AND(C4162="",C4163="",C4164="",C4165=""),IF(DCalendário6[[#This Row],[Mês]]=D4165,C4165+1,IF(AND(D4165="",D4166=D4161),C4161+1,1)),IF(AND(C4163="",C4164="",C4165=""),IF(DCalendário6[[#This Row],[Mês]]=D4165,C4165+1,IF(AND(D4165="",D4166=D4162),C4162+1,1)),IF(AND(C4164="",C4165=""),IF(DCalendário6[[#This Row],[Mês]]=D4165,C4165+1,IF(AND(D4165="",D4166=D4163),C4163+1,1)),IF(DCalendário6[[#This Row],[Mês]]=D4165,C4165+1,IF(AND(D4165="",D4166=D4164),C4164+1,1))))))</f>
        <v/>
      </c>
      <c r="D4166" s="14" t="str">
        <f>IF(DCalendário6[[#This Row],[Dia Útil]]="","",(MONTH($B4166)))</f>
        <v/>
      </c>
      <c r="E4166" s="14">
        <f t="shared" si="65"/>
        <v>2029</v>
      </c>
      <c r="F4166" s="14">
        <f>MONTH(DCalendário6[[#This Row],[Dia]])</f>
        <v>5</v>
      </c>
      <c r="G4166" s="14" t="str">
        <f>MONTH(DCalendário6[[#This Row],[Dia]])&amp;" - "&amp;DCalendário6[[#This Row],[Ano]]</f>
        <v>5 - 2029</v>
      </c>
      <c r="H4166" s="14" t="str">
        <f>IF(DCalendário6[[#This Row],[Dia Útil]]="","",DCalendário6[[#This Row],[Semana Ano]])</f>
        <v/>
      </c>
      <c r="I4166" s="14">
        <f>WEEKNUM(DCalendário6[[#This Row],[Dia]])</f>
        <v>22</v>
      </c>
      <c r="J4166" s="14" cm="1">
        <f t="array" aca="1" ref="J416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166" s="16">
        <f>WEEKDAY(DCalendário6[[#This Row],[Dia]])</f>
        <v>1</v>
      </c>
      <c r="L4166" s="1" t="str">
        <f>IFERROR(VLOOKUP(A4166,Tabela4[],1,0),"")</f>
        <v/>
      </c>
      <c r="M416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166" s="16">
        <f>IF(DCalendário6[[#This Row],[Dia Útil2]]="Feriado","Feriado",IF(AND(DCalendário6[[#This Row],[Dia Útil]]="",DCalendário6[[#This Row],[Mês Total]]=F4159),N4159+1,IF(DCalendário6[[#This Row],[Dia Útil]]="",1,"")))</f>
        <v>4</v>
      </c>
      <c r="O416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4166" s="16"/>
      <c r="Q4166" s="17"/>
    </row>
    <row r="4167" spans="1:17" x14ac:dyDescent="0.25">
      <c r="A4167" s="1">
        <v>47266</v>
      </c>
      <c r="B4167" s="1">
        <f>IF(AND(DCalendário6[[#This Row],[Dia da semana]]&gt;1,DCalendário6[[#This Row],[Dia da semana]]&lt;7,DCalendário6[[#This Row],[Feriados]]=""),DCalendário6[[#This Row],[Dia]],"")</f>
        <v>47266</v>
      </c>
      <c r="C4167" s="16">
        <f>IF(DCalendário6[[#This Row],[Mês]]="","",IF(AND(C4163="",C4164="",C4165="",C4166=""),IF(DCalendário6[[#This Row],[Mês]]=D4166,C4166+1,IF(AND(D4166="",D4167=D4162),C4162+1,1)),IF(AND(C4164="",C4165="",C4166=""),IF(DCalendário6[[#This Row],[Mês]]=D4166,C4166+1,IF(AND(D4166="",D4167=D4163),C4163+1,1)),IF(AND(C4165="",C4166=""),IF(DCalendário6[[#This Row],[Mês]]=D4166,C4166+1,IF(AND(D4166="",D4167=D4164),C4164+1,1)),IF(DCalendário6[[#This Row],[Mês]]=D4166,C4166+1,IF(AND(D4166="",D4167=D4165),C4165+1,1))))))</f>
        <v>19</v>
      </c>
      <c r="D4167" s="14">
        <f>IF(DCalendário6[[#This Row],[Dia Útil]]="","",(MONTH($B4167)))</f>
        <v>5</v>
      </c>
      <c r="E4167" s="14">
        <f t="shared" si="65"/>
        <v>2029</v>
      </c>
      <c r="F4167" s="14">
        <f>MONTH(DCalendário6[[#This Row],[Dia]])</f>
        <v>5</v>
      </c>
      <c r="G4167" s="14" t="str">
        <f>MONTH(DCalendário6[[#This Row],[Dia]])&amp;" - "&amp;DCalendário6[[#This Row],[Ano]]</f>
        <v>5 - 2029</v>
      </c>
      <c r="H4167" s="14">
        <f>IF(DCalendário6[[#This Row],[Dia Útil]]="","",DCalendário6[[#This Row],[Semana Ano]])</f>
        <v>22</v>
      </c>
      <c r="I4167" s="14">
        <f>WEEKNUM(DCalendário6[[#This Row],[Dia]])</f>
        <v>22</v>
      </c>
      <c r="J4167" s="14" cm="1">
        <f t="array" aca="1" ref="J416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167" s="16">
        <f>WEEKDAY(DCalendário6[[#This Row],[Dia]])</f>
        <v>2</v>
      </c>
      <c r="L4167" s="1" t="str">
        <f>IFERROR(VLOOKUP(A4167,Tabela4[],1,0),"")</f>
        <v/>
      </c>
      <c r="M416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47266</v>
      </c>
      <c r="N4167" s="16" t="str">
        <f>IF(DCalendário6[[#This Row],[Dia Útil2]]="Feriado","Feriado",IF(AND(DCalendário6[[#This Row],[Dia Útil]]="",DCalendário6[[#This Row],[Mês Total]]=F4160),N4160+1,IF(DCalendário6[[#This Row],[Dia Útil]]="",1,"")))</f>
        <v/>
      </c>
      <c r="O416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4167" s="16"/>
      <c r="Q4167" s="17"/>
    </row>
    <row r="4168" spans="1:17" x14ac:dyDescent="0.25">
      <c r="A4168" s="1">
        <v>47267</v>
      </c>
      <c r="B4168" s="1">
        <f>IF(AND(DCalendário6[[#This Row],[Dia da semana]]&gt;1,DCalendário6[[#This Row],[Dia da semana]]&lt;7,DCalendário6[[#This Row],[Feriados]]=""),DCalendário6[[#This Row],[Dia]],"")</f>
        <v>47267</v>
      </c>
      <c r="C4168" s="16">
        <f>IF(DCalendário6[[#This Row],[Mês]]="","",IF(AND(C4164="",C4165="",C4166="",C4167=""),IF(DCalendário6[[#This Row],[Mês]]=D4167,C4167+1,IF(AND(D4167="",D4168=D4163),C4163+1,1)),IF(AND(C4165="",C4166="",C4167=""),IF(DCalendário6[[#This Row],[Mês]]=D4167,C4167+1,IF(AND(D4167="",D4168=D4164),C4164+1,1)),IF(AND(C4166="",C4167=""),IF(DCalendário6[[#This Row],[Mês]]=D4167,C4167+1,IF(AND(D4167="",D4168=D4165),C4165+1,1)),IF(DCalendário6[[#This Row],[Mês]]=D4167,C4167+1,IF(AND(D4167="",D4168=D4166),C4166+1,1))))))</f>
        <v>20</v>
      </c>
      <c r="D4168" s="14">
        <f>IF(DCalendário6[[#This Row],[Dia Útil]]="","",(MONTH($B4168)))</f>
        <v>5</v>
      </c>
      <c r="E4168" s="14">
        <f t="shared" si="65"/>
        <v>2029</v>
      </c>
      <c r="F4168" s="14">
        <f>MONTH(DCalendário6[[#This Row],[Dia]])</f>
        <v>5</v>
      </c>
      <c r="G4168" s="14" t="str">
        <f>MONTH(DCalendário6[[#This Row],[Dia]])&amp;" - "&amp;DCalendário6[[#This Row],[Ano]]</f>
        <v>5 - 2029</v>
      </c>
      <c r="H4168" s="14">
        <f>IF(DCalendário6[[#This Row],[Dia Útil]]="","",DCalendário6[[#This Row],[Semana Ano]])</f>
        <v>22</v>
      </c>
      <c r="I4168" s="14">
        <f>WEEKNUM(DCalendário6[[#This Row],[Dia]])</f>
        <v>22</v>
      </c>
      <c r="J4168" s="14" cm="1">
        <f t="array" aca="1" ref="J416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168" s="16">
        <f>WEEKDAY(DCalendário6[[#This Row],[Dia]])</f>
        <v>3</v>
      </c>
      <c r="L4168" s="1" t="str">
        <f>IFERROR(VLOOKUP(A4168,Tabela4[],1,0),"")</f>
        <v/>
      </c>
      <c r="M416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47267</v>
      </c>
      <c r="N4168" s="16" t="str">
        <f>IF(DCalendário6[[#This Row],[Dia Útil2]]="Feriado","Feriado",IF(AND(DCalendário6[[#This Row],[Dia Útil]]="",DCalendário6[[#This Row],[Mês Total]]=F4161),N4161+1,IF(DCalendário6[[#This Row],[Dia Útil]]="",1,"")))</f>
        <v/>
      </c>
      <c r="O416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4168" s="16"/>
      <c r="Q4168" s="17"/>
    </row>
    <row r="4169" spans="1:17" x14ac:dyDescent="0.25">
      <c r="A4169" s="1">
        <v>47268</v>
      </c>
      <c r="B4169" s="1">
        <f>IF(AND(DCalendário6[[#This Row],[Dia da semana]]&gt;1,DCalendário6[[#This Row],[Dia da semana]]&lt;7,DCalendário6[[#This Row],[Feriados]]=""),DCalendário6[[#This Row],[Dia]],"")</f>
        <v>47268</v>
      </c>
      <c r="C4169" s="16">
        <f>IF(DCalendário6[[#This Row],[Mês]]="","",IF(AND(C4165="",C4166="",C4167="",C4168=""),IF(DCalendário6[[#This Row],[Mês]]=D4168,C4168+1,IF(AND(D4168="",D4169=D4164),C4164+1,1)),IF(AND(C4166="",C4167="",C4168=""),IF(DCalendário6[[#This Row],[Mês]]=D4168,C4168+1,IF(AND(D4168="",D4169=D4165),C4165+1,1)),IF(AND(C4167="",C4168=""),IF(DCalendário6[[#This Row],[Mês]]=D4168,C4168+1,IF(AND(D4168="",D4169=D4166),C4166+1,1)),IF(DCalendário6[[#This Row],[Mês]]=D4168,C4168+1,IF(AND(D4168="",D4169=D4167),C4167+1,1))))))</f>
        <v>21</v>
      </c>
      <c r="D4169" s="14">
        <f>IF(DCalendário6[[#This Row],[Dia Útil]]="","",(MONTH($B4169)))</f>
        <v>5</v>
      </c>
      <c r="E4169" s="14">
        <f t="shared" si="65"/>
        <v>2029</v>
      </c>
      <c r="F4169" s="14">
        <f>MONTH(DCalendário6[[#This Row],[Dia]])</f>
        <v>5</v>
      </c>
      <c r="G4169" s="14" t="str">
        <f>MONTH(DCalendário6[[#This Row],[Dia]])&amp;" - "&amp;DCalendário6[[#This Row],[Ano]]</f>
        <v>5 - 2029</v>
      </c>
      <c r="H4169" s="14">
        <f>IF(DCalendário6[[#This Row],[Dia Útil]]="","",DCalendário6[[#This Row],[Semana Ano]])</f>
        <v>22</v>
      </c>
      <c r="I4169" s="14">
        <f>WEEKNUM(DCalendário6[[#This Row],[Dia]])</f>
        <v>22</v>
      </c>
      <c r="J4169" s="14" cm="1">
        <f t="array" aca="1" ref="J416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169" s="16">
        <f>WEEKDAY(DCalendário6[[#This Row],[Dia]])</f>
        <v>4</v>
      </c>
      <c r="L4169" s="1" t="str">
        <f>IFERROR(VLOOKUP(A4169,Tabela4[],1,0),"")</f>
        <v/>
      </c>
      <c r="M416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47268</v>
      </c>
      <c r="N4169" s="16" t="str">
        <f>IF(DCalendário6[[#This Row],[Dia Útil2]]="Feriado","Feriado",IF(AND(DCalendário6[[#This Row],[Dia Útil]]="",DCalendário6[[#This Row],[Mês Total]]=F4162),N4162+1,IF(DCalendário6[[#This Row],[Dia Útil]]="",1,"")))</f>
        <v/>
      </c>
      <c r="O416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21</v>
      </c>
      <c r="P4169" s="16"/>
      <c r="Q4169" s="17"/>
    </row>
    <row r="4170" spans="1:17" x14ac:dyDescent="0.25">
      <c r="A4170" s="1">
        <v>47269</v>
      </c>
      <c r="B4170" s="1" t="str">
        <f>IF(AND(DCalendário6[[#This Row],[Dia da semana]]&gt;1,DCalendário6[[#This Row],[Dia da semana]]&lt;7,DCalendário6[[#This Row],[Feriados]]=""),DCalendário6[[#This Row],[Dia]],"")</f>
        <v/>
      </c>
      <c r="C4170" s="16" t="str">
        <f>IF(DCalendário6[[#This Row],[Mês]]="","",IF(AND(C4166="",C4167="",C4168="",C4169=""),IF(DCalendário6[[#This Row],[Mês]]=D4169,C4169+1,IF(AND(D4169="",D4170=D4165),C4165+1,1)),IF(AND(C4167="",C4168="",C4169=""),IF(DCalendário6[[#This Row],[Mês]]=D4169,C4169+1,IF(AND(D4169="",D4170=D4166),C4166+1,1)),IF(AND(C4168="",C4169=""),IF(DCalendário6[[#This Row],[Mês]]=D4169,C4169+1,IF(AND(D4169="",D4170=D4167),C4167+1,1)),IF(DCalendário6[[#This Row],[Mês]]=D4169,C4169+1,IF(AND(D4169="",D4170=D4168),C4168+1,1))))))</f>
        <v/>
      </c>
      <c r="D4170" s="14" t="str">
        <f>IF(DCalendário6[[#This Row],[Dia Útil]]="","",(MONTH($B4170)))</f>
        <v/>
      </c>
      <c r="E4170" s="14">
        <f t="shared" si="65"/>
        <v>2029</v>
      </c>
      <c r="F4170" s="14">
        <f>MONTH(DCalendário6[[#This Row],[Dia]])</f>
        <v>5</v>
      </c>
      <c r="G4170" s="14" t="str">
        <f>MONTH(DCalendário6[[#This Row],[Dia]])&amp;" - "&amp;DCalendário6[[#This Row],[Ano]]</f>
        <v>5 - 2029</v>
      </c>
      <c r="H4170" s="14" t="str">
        <f>IF(DCalendário6[[#This Row],[Dia Útil]]="","",DCalendário6[[#This Row],[Semana Ano]])</f>
        <v/>
      </c>
      <c r="I4170" s="14">
        <f>WEEKNUM(DCalendário6[[#This Row],[Dia]])</f>
        <v>22</v>
      </c>
      <c r="J4170" s="14" cm="1">
        <f t="array" aca="1" ref="J417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170" s="16">
        <f>WEEKDAY(DCalendário6[[#This Row],[Dia]])</f>
        <v>5</v>
      </c>
      <c r="L4170" s="1">
        <f>IFERROR(VLOOKUP(A4170,Tabela4[],1,0),"")</f>
        <v>47269</v>
      </c>
      <c r="M417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4170" s="16" t="str">
        <f>IF(DCalendário6[[#This Row],[Dia Útil2]]="Feriado","Feriado",IF(AND(DCalendário6[[#This Row],[Dia Útil]]="",DCalendário6[[#This Row],[Mês Total]]=F4163),N4163+1,IF(DCalendário6[[#This Row],[Dia Útil]]="",1,"")))</f>
        <v>Feriado</v>
      </c>
      <c r="O417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4170" s="16"/>
      <c r="Q4170" s="17"/>
    </row>
    <row r="4171" spans="1:17" x14ac:dyDescent="0.25">
      <c r="A4171" s="1">
        <v>47270</v>
      </c>
      <c r="B4171" s="1">
        <f>IF(AND(DCalendário6[[#This Row],[Dia da semana]]&gt;1,DCalendário6[[#This Row],[Dia da semana]]&lt;7,DCalendário6[[#This Row],[Feriados]]=""),DCalendário6[[#This Row],[Dia]],"")</f>
        <v>47270</v>
      </c>
      <c r="C4171" s="16">
        <f>IF(DCalendário6[[#This Row],[Mês]]="","",IF(AND(C4167="",C4168="",C4169="",C4170=""),IF(DCalendário6[[#This Row],[Mês]]=D4170,C4170+1,IF(AND(D4170="",D4171=D4166),C4166+1,1)),IF(AND(C4168="",C4169="",C4170=""),IF(DCalendário6[[#This Row],[Mês]]=D4170,C4170+1,IF(AND(D4170="",D4171=D4167),C4167+1,1)),IF(AND(C4169="",C4170=""),IF(DCalendário6[[#This Row],[Mês]]=D4170,C4170+1,IF(AND(D4170="",D4171=D4168),C4168+1,1)),IF(DCalendário6[[#This Row],[Mês]]=D4170,C4170+1,IF(AND(D4170="",D4171=D4169),C4169+1,1))))))</f>
        <v>1</v>
      </c>
      <c r="D4171" s="14">
        <f>IF(DCalendário6[[#This Row],[Dia Útil]]="","",(MONTH($B4171)))</f>
        <v>6</v>
      </c>
      <c r="E4171" s="14">
        <f t="shared" si="65"/>
        <v>2029</v>
      </c>
      <c r="F4171" s="14">
        <f>MONTH(DCalendário6[[#This Row],[Dia]])</f>
        <v>6</v>
      </c>
      <c r="G4171" s="14" t="str">
        <f>MONTH(DCalendário6[[#This Row],[Dia]])&amp;" - "&amp;DCalendário6[[#This Row],[Ano]]</f>
        <v>6 - 2029</v>
      </c>
      <c r="H4171" s="14">
        <f>IF(DCalendário6[[#This Row],[Dia Útil]]="","",DCalendário6[[#This Row],[Semana Ano]])</f>
        <v>22</v>
      </c>
      <c r="I4171" s="14">
        <f>WEEKNUM(DCalendário6[[#This Row],[Dia]])</f>
        <v>22</v>
      </c>
      <c r="J4171" s="14" cm="1">
        <f t="array" aca="1" ref="J417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171" s="16">
        <f>WEEKDAY(DCalendário6[[#This Row],[Dia]])</f>
        <v>6</v>
      </c>
      <c r="L4171" s="1" t="str">
        <f>IFERROR(VLOOKUP(A4171,Tabela4[],1,0),"")</f>
        <v/>
      </c>
      <c r="M417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47270</v>
      </c>
      <c r="N4171" s="16" t="str">
        <f>IF(DCalendário6[[#This Row],[Dia Útil2]]="Feriado","Feriado",IF(AND(DCalendário6[[#This Row],[Dia Útil]]="",DCalendário6[[#This Row],[Mês Total]]=F4164),N4164+1,IF(DCalendário6[[#This Row],[Dia Útil]]="",1,"")))</f>
        <v/>
      </c>
      <c r="O417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4171" s="16"/>
      <c r="Q4171" s="17"/>
    </row>
    <row r="4172" spans="1:17" x14ac:dyDescent="0.25">
      <c r="A4172" s="1">
        <v>47271</v>
      </c>
      <c r="B4172" s="1" t="str">
        <f>IF(AND(DCalendário6[[#This Row],[Dia da semana]]&gt;1,DCalendário6[[#This Row],[Dia da semana]]&lt;7,DCalendário6[[#This Row],[Feriados]]=""),DCalendário6[[#This Row],[Dia]],"")</f>
        <v/>
      </c>
      <c r="C4172" s="16" t="str">
        <f>IF(DCalendário6[[#This Row],[Mês]]="","",IF(AND(C4168="",C4169="",C4170="",C4171=""),IF(DCalendário6[[#This Row],[Mês]]=D4171,C4171+1,IF(AND(D4171="",D4172=D4167),C4167+1,1)),IF(AND(C4169="",C4170="",C4171=""),IF(DCalendário6[[#This Row],[Mês]]=D4171,C4171+1,IF(AND(D4171="",D4172=D4168),C4168+1,1)),IF(AND(C4170="",C4171=""),IF(DCalendário6[[#This Row],[Mês]]=D4171,C4171+1,IF(AND(D4171="",D4172=D4169),C4169+1,1)),IF(DCalendário6[[#This Row],[Mês]]=D4171,C4171+1,IF(AND(D4171="",D4172=D4170),C4170+1,1))))))</f>
        <v/>
      </c>
      <c r="D4172" s="14" t="str">
        <f>IF(DCalendário6[[#This Row],[Dia Útil]]="","",(MONTH($B4172)))</f>
        <v/>
      </c>
      <c r="E4172" s="14">
        <f t="shared" si="65"/>
        <v>2029</v>
      </c>
      <c r="F4172" s="14">
        <f>MONTH(DCalendário6[[#This Row],[Dia]])</f>
        <v>6</v>
      </c>
      <c r="G4172" s="14" t="str">
        <f>MONTH(DCalendário6[[#This Row],[Dia]])&amp;" - "&amp;DCalendário6[[#This Row],[Ano]]</f>
        <v>6 - 2029</v>
      </c>
      <c r="H4172" s="14" t="str">
        <f>IF(DCalendário6[[#This Row],[Dia Útil]]="","",DCalendário6[[#This Row],[Semana Ano]])</f>
        <v/>
      </c>
      <c r="I4172" s="14">
        <f>WEEKNUM(DCalendário6[[#This Row],[Dia]])</f>
        <v>22</v>
      </c>
      <c r="J4172" s="14" cm="1">
        <f t="array" aca="1" ref="J417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172" s="16">
        <f>WEEKDAY(DCalendário6[[#This Row],[Dia]])</f>
        <v>7</v>
      </c>
      <c r="L4172" s="1" t="str">
        <f>IFERROR(VLOOKUP(A4172,Tabela4[],1,0),"")</f>
        <v/>
      </c>
      <c r="M417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172" s="16">
        <f>IF(DCalendário6[[#This Row],[Dia Útil2]]="Feriado","Feriado",IF(AND(DCalendário6[[#This Row],[Dia Útil]]="",DCalendário6[[#This Row],[Mês Total]]=F4165),N4165+1,IF(DCalendário6[[#This Row],[Dia Útil]]="",1,"")))</f>
        <v>1</v>
      </c>
      <c r="O417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4172" s="16"/>
      <c r="Q4172" s="17"/>
    </row>
    <row r="4173" spans="1:17" x14ac:dyDescent="0.25">
      <c r="A4173" s="1">
        <v>47272</v>
      </c>
      <c r="B4173" s="1" t="str">
        <f>IF(AND(DCalendário6[[#This Row],[Dia da semana]]&gt;1,DCalendário6[[#This Row],[Dia da semana]]&lt;7,DCalendário6[[#This Row],[Feriados]]=""),DCalendário6[[#This Row],[Dia]],"")</f>
        <v/>
      </c>
      <c r="C4173" s="16" t="str">
        <f>IF(DCalendário6[[#This Row],[Mês]]="","",IF(AND(C4169="",C4170="",C4171="",C4172=""),IF(DCalendário6[[#This Row],[Mês]]=D4172,C4172+1,IF(AND(D4172="",D4173=D4168),C4168+1,1)),IF(AND(C4170="",C4171="",C4172=""),IF(DCalendário6[[#This Row],[Mês]]=D4172,C4172+1,IF(AND(D4172="",D4173=D4169),C4169+1,1)),IF(AND(C4171="",C4172=""),IF(DCalendário6[[#This Row],[Mês]]=D4172,C4172+1,IF(AND(D4172="",D4173=D4170),C4170+1,1)),IF(DCalendário6[[#This Row],[Mês]]=D4172,C4172+1,IF(AND(D4172="",D4173=D4171),C4171+1,1))))))</f>
        <v/>
      </c>
      <c r="D4173" s="14" t="str">
        <f>IF(DCalendário6[[#This Row],[Dia Útil]]="","",(MONTH($B4173)))</f>
        <v/>
      </c>
      <c r="E4173" s="14">
        <f t="shared" si="65"/>
        <v>2029</v>
      </c>
      <c r="F4173" s="14">
        <f>MONTH(DCalendário6[[#This Row],[Dia]])</f>
        <v>6</v>
      </c>
      <c r="G4173" s="14" t="str">
        <f>MONTH(DCalendário6[[#This Row],[Dia]])&amp;" - "&amp;DCalendário6[[#This Row],[Ano]]</f>
        <v>6 - 2029</v>
      </c>
      <c r="H4173" s="14" t="str">
        <f>IF(DCalendário6[[#This Row],[Dia Útil]]="","",DCalendário6[[#This Row],[Semana Ano]])</f>
        <v/>
      </c>
      <c r="I4173" s="14">
        <f>WEEKNUM(DCalendário6[[#This Row],[Dia]])</f>
        <v>23</v>
      </c>
      <c r="J4173" s="14" cm="1">
        <f t="array" aca="1" ref="J417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173" s="16">
        <f>WEEKDAY(DCalendário6[[#This Row],[Dia]])</f>
        <v>1</v>
      </c>
      <c r="L4173" s="1" t="str">
        <f>IFERROR(VLOOKUP(A4173,Tabela4[],1,0),"")</f>
        <v/>
      </c>
      <c r="M417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173" s="16">
        <f>IF(DCalendário6[[#This Row],[Dia Útil2]]="Feriado","Feriado",IF(AND(DCalendário6[[#This Row],[Dia Útil]]="",DCalendário6[[#This Row],[Mês Total]]=F4166),N4166+1,IF(DCalendário6[[#This Row],[Dia Útil]]="",1,"")))</f>
        <v>1</v>
      </c>
      <c r="O417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4173" s="16"/>
      <c r="Q4173" s="17"/>
    </row>
    <row r="4174" spans="1:17" x14ac:dyDescent="0.25">
      <c r="A4174" s="1">
        <v>47273</v>
      </c>
      <c r="B4174" s="1">
        <f>IF(AND(DCalendário6[[#This Row],[Dia da semana]]&gt;1,DCalendário6[[#This Row],[Dia da semana]]&lt;7,DCalendário6[[#This Row],[Feriados]]=""),DCalendário6[[#This Row],[Dia]],"")</f>
        <v>47273</v>
      </c>
      <c r="C4174" s="16">
        <f>IF(DCalendário6[[#This Row],[Mês]]="","",IF(AND(C4170="",C4171="",C4172="",C4173=""),IF(DCalendário6[[#This Row],[Mês]]=D4173,C4173+1,IF(AND(D4173="",D4174=D4169),C4169+1,1)),IF(AND(C4171="",C4172="",C4173=""),IF(DCalendário6[[#This Row],[Mês]]=D4173,C4173+1,IF(AND(D4173="",D4174=D4170),C4170+1,1)),IF(AND(C4172="",C4173=""),IF(DCalendário6[[#This Row],[Mês]]=D4173,C4173+1,IF(AND(D4173="",D4174=D4171),C4171+1,1)),IF(DCalendário6[[#This Row],[Mês]]=D4173,C4173+1,IF(AND(D4173="",D4174=D4172),C4172+1,1))))))</f>
        <v>2</v>
      </c>
      <c r="D4174" s="14">
        <f>IF(DCalendário6[[#This Row],[Dia Útil]]="","",(MONTH($B4174)))</f>
        <v>6</v>
      </c>
      <c r="E4174" s="14">
        <f t="shared" si="65"/>
        <v>2029</v>
      </c>
      <c r="F4174" s="14">
        <f>MONTH(DCalendário6[[#This Row],[Dia]])</f>
        <v>6</v>
      </c>
      <c r="G4174" s="14" t="str">
        <f>MONTH(DCalendário6[[#This Row],[Dia]])&amp;" - "&amp;DCalendário6[[#This Row],[Ano]]</f>
        <v>6 - 2029</v>
      </c>
      <c r="H4174" s="14">
        <f>IF(DCalendário6[[#This Row],[Dia Útil]]="","",DCalendário6[[#This Row],[Semana Ano]])</f>
        <v>23</v>
      </c>
      <c r="I4174" s="14">
        <f>WEEKNUM(DCalendário6[[#This Row],[Dia]])</f>
        <v>23</v>
      </c>
      <c r="J4174" s="14" cm="1">
        <f t="array" aca="1" ref="J417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174" s="16">
        <f>WEEKDAY(DCalendário6[[#This Row],[Dia]])</f>
        <v>2</v>
      </c>
      <c r="L4174" s="1" t="str">
        <f>IFERROR(VLOOKUP(A4174,Tabela4[],1,0),"")</f>
        <v/>
      </c>
      <c r="M417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47273</v>
      </c>
      <c r="N4174" s="16" t="str">
        <f>IF(DCalendário6[[#This Row],[Dia Útil2]]="Feriado","Feriado",IF(AND(DCalendário6[[#This Row],[Dia Útil]]="",DCalendário6[[#This Row],[Mês Total]]=F4167),N4167+1,IF(DCalendário6[[#This Row],[Dia Útil]]="",1,"")))</f>
        <v/>
      </c>
      <c r="O417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4174" s="16"/>
      <c r="Q4174" s="17"/>
    </row>
    <row r="4175" spans="1:17" x14ac:dyDescent="0.25">
      <c r="A4175" s="1">
        <v>47274</v>
      </c>
      <c r="B4175" s="1">
        <f>IF(AND(DCalendário6[[#This Row],[Dia da semana]]&gt;1,DCalendário6[[#This Row],[Dia da semana]]&lt;7,DCalendário6[[#This Row],[Feriados]]=""),DCalendário6[[#This Row],[Dia]],"")</f>
        <v>47274</v>
      </c>
      <c r="C4175" s="16">
        <f>IF(DCalendário6[[#This Row],[Mês]]="","",IF(AND(C4171="",C4172="",C4173="",C4174=""),IF(DCalendário6[[#This Row],[Mês]]=D4174,C4174+1,IF(AND(D4174="",D4175=D4170),C4170+1,1)),IF(AND(C4172="",C4173="",C4174=""),IF(DCalendário6[[#This Row],[Mês]]=D4174,C4174+1,IF(AND(D4174="",D4175=D4171),C4171+1,1)),IF(AND(C4173="",C4174=""),IF(DCalendário6[[#This Row],[Mês]]=D4174,C4174+1,IF(AND(D4174="",D4175=D4172),C4172+1,1)),IF(DCalendário6[[#This Row],[Mês]]=D4174,C4174+1,IF(AND(D4174="",D4175=D4173),C4173+1,1))))))</f>
        <v>3</v>
      </c>
      <c r="D4175" s="14">
        <f>IF(DCalendário6[[#This Row],[Dia Útil]]="","",(MONTH($B4175)))</f>
        <v>6</v>
      </c>
      <c r="E4175" s="14">
        <f t="shared" si="65"/>
        <v>2029</v>
      </c>
      <c r="F4175" s="14">
        <f>MONTH(DCalendário6[[#This Row],[Dia]])</f>
        <v>6</v>
      </c>
      <c r="G4175" s="14" t="str">
        <f>MONTH(DCalendário6[[#This Row],[Dia]])&amp;" - "&amp;DCalendário6[[#This Row],[Ano]]</f>
        <v>6 - 2029</v>
      </c>
      <c r="H4175" s="14">
        <f>IF(DCalendário6[[#This Row],[Dia Útil]]="","",DCalendário6[[#This Row],[Semana Ano]])</f>
        <v>23</v>
      </c>
      <c r="I4175" s="14">
        <f>WEEKNUM(DCalendário6[[#This Row],[Dia]])</f>
        <v>23</v>
      </c>
      <c r="J4175" s="14" cm="1">
        <f t="array" aca="1" ref="J417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175" s="16">
        <f>WEEKDAY(DCalendário6[[#This Row],[Dia]])</f>
        <v>3</v>
      </c>
      <c r="L4175" s="1" t="str">
        <f>IFERROR(VLOOKUP(A4175,Tabela4[],1,0),"")</f>
        <v/>
      </c>
      <c r="M417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47274</v>
      </c>
      <c r="N4175" s="16" t="str">
        <f>IF(DCalendário6[[#This Row],[Dia Útil2]]="Feriado","Feriado",IF(AND(DCalendário6[[#This Row],[Dia Útil]]="",DCalendário6[[#This Row],[Mês Total]]=F4168),N4168+1,IF(DCalendário6[[#This Row],[Dia Útil]]="",1,"")))</f>
        <v/>
      </c>
      <c r="O417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4175" s="16"/>
      <c r="Q4175" s="17"/>
    </row>
    <row r="4176" spans="1:17" x14ac:dyDescent="0.25">
      <c r="A4176" s="1">
        <v>47275</v>
      </c>
      <c r="B4176" s="1">
        <f>IF(AND(DCalendário6[[#This Row],[Dia da semana]]&gt;1,DCalendário6[[#This Row],[Dia da semana]]&lt;7,DCalendário6[[#This Row],[Feriados]]=""),DCalendário6[[#This Row],[Dia]],"")</f>
        <v>47275</v>
      </c>
      <c r="C4176" s="16">
        <f>IF(DCalendário6[[#This Row],[Mês]]="","",IF(AND(C4172="",C4173="",C4174="",C4175=""),IF(DCalendário6[[#This Row],[Mês]]=D4175,C4175+1,IF(AND(D4175="",D4176=D4171),C4171+1,1)),IF(AND(C4173="",C4174="",C4175=""),IF(DCalendário6[[#This Row],[Mês]]=D4175,C4175+1,IF(AND(D4175="",D4176=D4172),C4172+1,1)),IF(AND(C4174="",C4175=""),IF(DCalendário6[[#This Row],[Mês]]=D4175,C4175+1,IF(AND(D4175="",D4176=D4173),C4173+1,1)),IF(DCalendário6[[#This Row],[Mês]]=D4175,C4175+1,IF(AND(D4175="",D4176=D4174),C4174+1,1))))))</f>
        <v>4</v>
      </c>
      <c r="D4176" s="14">
        <f>IF(DCalendário6[[#This Row],[Dia Útil]]="","",(MONTH($B4176)))</f>
        <v>6</v>
      </c>
      <c r="E4176" s="14">
        <f t="shared" si="65"/>
        <v>2029</v>
      </c>
      <c r="F4176" s="14">
        <f>MONTH(DCalendário6[[#This Row],[Dia]])</f>
        <v>6</v>
      </c>
      <c r="G4176" s="14" t="str">
        <f>MONTH(DCalendário6[[#This Row],[Dia]])&amp;" - "&amp;DCalendário6[[#This Row],[Ano]]</f>
        <v>6 - 2029</v>
      </c>
      <c r="H4176" s="14">
        <f>IF(DCalendário6[[#This Row],[Dia Útil]]="","",DCalendário6[[#This Row],[Semana Ano]])</f>
        <v>23</v>
      </c>
      <c r="I4176" s="14">
        <f>WEEKNUM(DCalendário6[[#This Row],[Dia]])</f>
        <v>23</v>
      </c>
      <c r="J4176" s="14" cm="1">
        <f t="array" aca="1" ref="J417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176" s="16">
        <f>WEEKDAY(DCalendário6[[#This Row],[Dia]])</f>
        <v>4</v>
      </c>
      <c r="L4176" s="1" t="str">
        <f>IFERROR(VLOOKUP(A4176,Tabela4[],1,0),"")</f>
        <v/>
      </c>
      <c r="M417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47275</v>
      </c>
      <c r="N4176" s="16" t="str">
        <f>IF(DCalendário6[[#This Row],[Dia Útil2]]="Feriado","Feriado",IF(AND(DCalendário6[[#This Row],[Dia Útil]]="",DCalendário6[[#This Row],[Mês Total]]=F4169),N4169+1,IF(DCalendário6[[#This Row],[Dia Útil]]="",1,"")))</f>
        <v/>
      </c>
      <c r="O417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4176" s="16"/>
      <c r="Q4176" s="17"/>
    </row>
    <row r="4177" spans="1:17" x14ac:dyDescent="0.25">
      <c r="A4177" s="1">
        <v>47276</v>
      </c>
      <c r="B4177" s="1">
        <f>IF(AND(DCalendário6[[#This Row],[Dia da semana]]&gt;1,DCalendário6[[#This Row],[Dia da semana]]&lt;7,DCalendário6[[#This Row],[Feriados]]=""),DCalendário6[[#This Row],[Dia]],"")</f>
        <v>47276</v>
      </c>
      <c r="C4177" s="16">
        <f>IF(DCalendário6[[#This Row],[Mês]]="","",IF(AND(C4173="",C4174="",C4175="",C4176=""),IF(DCalendário6[[#This Row],[Mês]]=D4176,C4176+1,IF(AND(D4176="",D4177=D4172),C4172+1,1)),IF(AND(C4174="",C4175="",C4176=""),IF(DCalendário6[[#This Row],[Mês]]=D4176,C4176+1,IF(AND(D4176="",D4177=D4173),C4173+1,1)),IF(AND(C4175="",C4176=""),IF(DCalendário6[[#This Row],[Mês]]=D4176,C4176+1,IF(AND(D4176="",D4177=D4174),C4174+1,1)),IF(DCalendário6[[#This Row],[Mês]]=D4176,C4176+1,IF(AND(D4176="",D4177=D4175),C4175+1,1))))))</f>
        <v>5</v>
      </c>
      <c r="D4177" s="14">
        <f>IF(DCalendário6[[#This Row],[Dia Útil]]="","",(MONTH($B4177)))</f>
        <v>6</v>
      </c>
      <c r="E4177" s="14">
        <f t="shared" si="65"/>
        <v>2029</v>
      </c>
      <c r="F4177" s="14">
        <f>MONTH(DCalendário6[[#This Row],[Dia]])</f>
        <v>6</v>
      </c>
      <c r="G4177" s="14" t="str">
        <f>MONTH(DCalendário6[[#This Row],[Dia]])&amp;" - "&amp;DCalendário6[[#This Row],[Ano]]</f>
        <v>6 - 2029</v>
      </c>
      <c r="H4177" s="14">
        <f>IF(DCalendário6[[#This Row],[Dia Útil]]="","",DCalendário6[[#This Row],[Semana Ano]])</f>
        <v>23</v>
      </c>
      <c r="I4177" s="14">
        <f>WEEKNUM(DCalendário6[[#This Row],[Dia]])</f>
        <v>23</v>
      </c>
      <c r="J4177" s="14" cm="1">
        <f t="array" aca="1" ref="J417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177" s="16">
        <f>WEEKDAY(DCalendário6[[#This Row],[Dia]])</f>
        <v>5</v>
      </c>
      <c r="L4177" s="1" t="str">
        <f>IFERROR(VLOOKUP(A4177,Tabela4[],1,0),"")</f>
        <v/>
      </c>
      <c r="M417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47276</v>
      </c>
      <c r="N4177" s="16" t="str">
        <f>IF(DCalendário6[[#This Row],[Dia Útil2]]="Feriado","Feriado",IF(AND(DCalendário6[[#This Row],[Dia Útil]]="",DCalendário6[[#This Row],[Mês Total]]=F4170),N4170+1,IF(DCalendário6[[#This Row],[Dia Útil]]="",1,"")))</f>
        <v/>
      </c>
      <c r="O417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4177" s="16"/>
      <c r="Q4177" s="17"/>
    </row>
    <row r="4178" spans="1:17" x14ac:dyDescent="0.25">
      <c r="A4178" s="1">
        <v>47277</v>
      </c>
      <c r="B4178" s="1">
        <f>IF(AND(DCalendário6[[#This Row],[Dia da semana]]&gt;1,DCalendário6[[#This Row],[Dia da semana]]&lt;7,DCalendário6[[#This Row],[Feriados]]=""),DCalendário6[[#This Row],[Dia]],"")</f>
        <v>47277</v>
      </c>
      <c r="C4178" s="16">
        <f>IF(DCalendário6[[#This Row],[Mês]]="","",IF(AND(C4174="",C4175="",C4176="",C4177=""),IF(DCalendário6[[#This Row],[Mês]]=D4177,C4177+1,IF(AND(D4177="",D4178=D4173),C4173+1,1)),IF(AND(C4175="",C4176="",C4177=""),IF(DCalendário6[[#This Row],[Mês]]=D4177,C4177+1,IF(AND(D4177="",D4178=D4174),C4174+1,1)),IF(AND(C4176="",C4177=""),IF(DCalendário6[[#This Row],[Mês]]=D4177,C4177+1,IF(AND(D4177="",D4178=D4175),C4175+1,1)),IF(DCalendário6[[#This Row],[Mês]]=D4177,C4177+1,IF(AND(D4177="",D4178=D4176),C4176+1,1))))))</f>
        <v>6</v>
      </c>
      <c r="D4178" s="14">
        <f>IF(DCalendário6[[#This Row],[Dia Útil]]="","",(MONTH($B4178)))</f>
        <v>6</v>
      </c>
      <c r="E4178" s="14">
        <f t="shared" si="65"/>
        <v>2029</v>
      </c>
      <c r="F4178" s="14">
        <f>MONTH(DCalendário6[[#This Row],[Dia]])</f>
        <v>6</v>
      </c>
      <c r="G4178" s="14" t="str">
        <f>MONTH(DCalendário6[[#This Row],[Dia]])&amp;" - "&amp;DCalendário6[[#This Row],[Ano]]</f>
        <v>6 - 2029</v>
      </c>
      <c r="H4178" s="14">
        <f>IF(DCalendário6[[#This Row],[Dia Útil]]="","",DCalendário6[[#This Row],[Semana Ano]])</f>
        <v>23</v>
      </c>
      <c r="I4178" s="14">
        <f>WEEKNUM(DCalendário6[[#This Row],[Dia]])</f>
        <v>23</v>
      </c>
      <c r="J4178" s="14" cm="1">
        <f t="array" aca="1" ref="J417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178" s="16">
        <f>WEEKDAY(DCalendário6[[#This Row],[Dia]])</f>
        <v>6</v>
      </c>
      <c r="L4178" s="1" t="str">
        <f>IFERROR(VLOOKUP(A4178,Tabela4[],1,0),"")</f>
        <v/>
      </c>
      <c r="M417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47277</v>
      </c>
      <c r="N4178" s="16" t="str">
        <f>IF(DCalendário6[[#This Row],[Dia Útil2]]="Feriado","Feriado",IF(AND(DCalendário6[[#This Row],[Dia Útil]]="",DCalendário6[[#This Row],[Mês Total]]=F4171),N4171+1,IF(DCalendário6[[#This Row],[Dia Útil]]="",1,"")))</f>
        <v/>
      </c>
      <c r="O417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4178" s="16"/>
      <c r="Q4178" s="17"/>
    </row>
    <row r="4179" spans="1:17" x14ac:dyDescent="0.25">
      <c r="A4179" s="1">
        <v>47278</v>
      </c>
      <c r="B4179" s="1" t="str">
        <f>IF(AND(DCalendário6[[#This Row],[Dia da semana]]&gt;1,DCalendário6[[#This Row],[Dia da semana]]&lt;7,DCalendário6[[#This Row],[Feriados]]=""),DCalendário6[[#This Row],[Dia]],"")</f>
        <v/>
      </c>
      <c r="C4179" s="16" t="str">
        <f>IF(DCalendário6[[#This Row],[Mês]]="","",IF(AND(C4175="",C4176="",C4177="",C4178=""),IF(DCalendário6[[#This Row],[Mês]]=D4178,C4178+1,IF(AND(D4178="",D4179=D4174),C4174+1,1)),IF(AND(C4176="",C4177="",C4178=""),IF(DCalendário6[[#This Row],[Mês]]=D4178,C4178+1,IF(AND(D4178="",D4179=D4175),C4175+1,1)),IF(AND(C4177="",C4178=""),IF(DCalendário6[[#This Row],[Mês]]=D4178,C4178+1,IF(AND(D4178="",D4179=D4176),C4176+1,1)),IF(DCalendário6[[#This Row],[Mês]]=D4178,C4178+1,IF(AND(D4178="",D4179=D4177),C4177+1,1))))))</f>
        <v/>
      </c>
      <c r="D4179" s="14" t="str">
        <f>IF(DCalendário6[[#This Row],[Dia Útil]]="","",(MONTH($B4179)))</f>
        <v/>
      </c>
      <c r="E4179" s="14">
        <f t="shared" ref="E4179:E4242" si="66">YEAR($A4179)</f>
        <v>2029</v>
      </c>
      <c r="F4179" s="14">
        <f>MONTH(DCalendário6[[#This Row],[Dia]])</f>
        <v>6</v>
      </c>
      <c r="G4179" s="14" t="str">
        <f>MONTH(DCalendário6[[#This Row],[Dia]])&amp;" - "&amp;DCalendário6[[#This Row],[Ano]]</f>
        <v>6 - 2029</v>
      </c>
      <c r="H4179" s="14" t="str">
        <f>IF(DCalendário6[[#This Row],[Dia Útil]]="","",DCalendário6[[#This Row],[Semana Ano]])</f>
        <v/>
      </c>
      <c r="I4179" s="14">
        <f>WEEKNUM(DCalendário6[[#This Row],[Dia]])</f>
        <v>23</v>
      </c>
      <c r="J4179" s="14" cm="1">
        <f t="array" aca="1" ref="J417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179" s="16">
        <f>WEEKDAY(DCalendário6[[#This Row],[Dia]])</f>
        <v>7</v>
      </c>
      <c r="L4179" s="1" t="str">
        <f>IFERROR(VLOOKUP(A4179,Tabela4[],1,0),"")</f>
        <v/>
      </c>
      <c r="M417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179" s="16">
        <f>IF(DCalendário6[[#This Row],[Dia Útil2]]="Feriado","Feriado",IF(AND(DCalendário6[[#This Row],[Dia Útil]]="",DCalendário6[[#This Row],[Mês Total]]=F4172),N4172+1,IF(DCalendário6[[#This Row],[Dia Útil]]="",1,"")))</f>
        <v>2</v>
      </c>
      <c r="O417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4179" s="16"/>
      <c r="Q4179" s="17"/>
    </row>
    <row r="4180" spans="1:17" x14ac:dyDescent="0.25">
      <c r="A4180" s="1">
        <v>47279</v>
      </c>
      <c r="B4180" s="1" t="str">
        <f>IF(AND(DCalendário6[[#This Row],[Dia da semana]]&gt;1,DCalendário6[[#This Row],[Dia da semana]]&lt;7,DCalendário6[[#This Row],[Feriados]]=""),DCalendário6[[#This Row],[Dia]],"")</f>
        <v/>
      </c>
      <c r="C4180" s="16" t="str">
        <f>IF(DCalendário6[[#This Row],[Mês]]="","",IF(AND(C4176="",C4177="",C4178="",C4179=""),IF(DCalendário6[[#This Row],[Mês]]=D4179,C4179+1,IF(AND(D4179="",D4180=D4175),C4175+1,1)),IF(AND(C4177="",C4178="",C4179=""),IF(DCalendário6[[#This Row],[Mês]]=D4179,C4179+1,IF(AND(D4179="",D4180=D4176),C4176+1,1)),IF(AND(C4178="",C4179=""),IF(DCalendário6[[#This Row],[Mês]]=D4179,C4179+1,IF(AND(D4179="",D4180=D4177),C4177+1,1)),IF(DCalendário6[[#This Row],[Mês]]=D4179,C4179+1,IF(AND(D4179="",D4180=D4178),C4178+1,1))))))</f>
        <v/>
      </c>
      <c r="D4180" s="14" t="str">
        <f>IF(DCalendário6[[#This Row],[Dia Útil]]="","",(MONTH($B4180)))</f>
        <v/>
      </c>
      <c r="E4180" s="14">
        <f t="shared" si="66"/>
        <v>2029</v>
      </c>
      <c r="F4180" s="14">
        <f>MONTH(DCalendário6[[#This Row],[Dia]])</f>
        <v>6</v>
      </c>
      <c r="G4180" s="14" t="str">
        <f>MONTH(DCalendário6[[#This Row],[Dia]])&amp;" - "&amp;DCalendário6[[#This Row],[Ano]]</f>
        <v>6 - 2029</v>
      </c>
      <c r="H4180" s="14" t="str">
        <f>IF(DCalendário6[[#This Row],[Dia Útil]]="","",DCalendário6[[#This Row],[Semana Ano]])</f>
        <v/>
      </c>
      <c r="I4180" s="14">
        <f>WEEKNUM(DCalendário6[[#This Row],[Dia]])</f>
        <v>24</v>
      </c>
      <c r="J4180" s="14" cm="1">
        <f t="array" aca="1" ref="J418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180" s="16">
        <f>WEEKDAY(DCalendário6[[#This Row],[Dia]])</f>
        <v>1</v>
      </c>
      <c r="L4180" s="1" t="str">
        <f>IFERROR(VLOOKUP(A4180,Tabela4[],1,0),"")</f>
        <v/>
      </c>
      <c r="M418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180" s="16">
        <f>IF(DCalendário6[[#This Row],[Dia Útil2]]="Feriado","Feriado",IF(AND(DCalendário6[[#This Row],[Dia Útil]]="",DCalendário6[[#This Row],[Mês Total]]=F4173),N4173+1,IF(DCalendário6[[#This Row],[Dia Útil]]="",1,"")))</f>
        <v>2</v>
      </c>
      <c r="O418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4180" s="16"/>
      <c r="Q4180" s="17"/>
    </row>
    <row r="4181" spans="1:17" x14ac:dyDescent="0.25">
      <c r="A4181" s="1">
        <v>47280</v>
      </c>
      <c r="B4181" s="1">
        <f>IF(AND(DCalendário6[[#This Row],[Dia da semana]]&gt;1,DCalendário6[[#This Row],[Dia da semana]]&lt;7,DCalendário6[[#This Row],[Feriados]]=""),DCalendário6[[#This Row],[Dia]],"")</f>
        <v>47280</v>
      </c>
      <c r="C4181" s="16">
        <f>IF(DCalendário6[[#This Row],[Mês]]="","",IF(AND(C4177="",C4178="",C4179="",C4180=""),IF(DCalendário6[[#This Row],[Mês]]=D4180,C4180+1,IF(AND(D4180="",D4181=D4176),C4176+1,1)),IF(AND(C4178="",C4179="",C4180=""),IF(DCalendário6[[#This Row],[Mês]]=D4180,C4180+1,IF(AND(D4180="",D4181=D4177),C4177+1,1)),IF(AND(C4179="",C4180=""),IF(DCalendário6[[#This Row],[Mês]]=D4180,C4180+1,IF(AND(D4180="",D4181=D4178),C4178+1,1)),IF(DCalendário6[[#This Row],[Mês]]=D4180,C4180+1,IF(AND(D4180="",D4181=D4179),C4179+1,1))))))</f>
        <v>7</v>
      </c>
      <c r="D4181" s="14">
        <f>IF(DCalendário6[[#This Row],[Dia Útil]]="","",(MONTH($B4181)))</f>
        <v>6</v>
      </c>
      <c r="E4181" s="14">
        <f t="shared" si="66"/>
        <v>2029</v>
      </c>
      <c r="F4181" s="14">
        <f>MONTH(DCalendário6[[#This Row],[Dia]])</f>
        <v>6</v>
      </c>
      <c r="G4181" s="14" t="str">
        <f>MONTH(DCalendário6[[#This Row],[Dia]])&amp;" - "&amp;DCalendário6[[#This Row],[Ano]]</f>
        <v>6 - 2029</v>
      </c>
      <c r="H4181" s="14">
        <f>IF(DCalendário6[[#This Row],[Dia Útil]]="","",DCalendário6[[#This Row],[Semana Ano]])</f>
        <v>24</v>
      </c>
      <c r="I4181" s="14">
        <f>WEEKNUM(DCalendário6[[#This Row],[Dia]])</f>
        <v>24</v>
      </c>
      <c r="J4181" s="14" cm="1">
        <f t="array" aca="1" ref="J418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181" s="16">
        <f>WEEKDAY(DCalendário6[[#This Row],[Dia]])</f>
        <v>2</v>
      </c>
      <c r="L4181" s="1" t="str">
        <f>IFERROR(VLOOKUP(A4181,Tabela4[],1,0),"")</f>
        <v/>
      </c>
      <c r="M418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47280</v>
      </c>
      <c r="N4181" s="16" t="str">
        <f>IF(DCalendário6[[#This Row],[Dia Útil2]]="Feriado","Feriado",IF(AND(DCalendário6[[#This Row],[Dia Útil]]="",DCalendário6[[#This Row],[Mês Total]]=F4174),N4174+1,IF(DCalendário6[[#This Row],[Dia Útil]]="",1,"")))</f>
        <v/>
      </c>
      <c r="O418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4181" s="16"/>
      <c r="Q4181" s="17"/>
    </row>
    <row r="4182" spans="1:17" x14ac:dyDescent="0.25">
      <c r="A4182" s="1">
        <v>47281</v>
      </c>
      <c r="B4182" s="1">
        <f>IF(AND(DCalendário6[[#This Row],[Dia da semana]]&gt;1,DCalendário6[[#This Row],[Dia da semana]]&lt;7,DCalendário6[[#This Row],[Feriados]]=""),DCalendário6[[#This Row],[Dia]],"")</f>
        <v>47281</v>
      </c>
      <c r="C4182" s="16">
        <f>IF(DCalendário6[[#This Row],[Mês]]="","",IF(AND(C4178="",C4179="",C4180="",C4181=""),IF(DCalendário6[[#This Row],[Mês]]=D4181,C4181+1,IF(AND(D4181="",D4182=D4177),C4177+1,1)),IF(AND(C4179="",C4180="",C4181=""),IF(DCalendário6[[#This Row],[Mês]]=D4181,C4181+1,IF(AND(D4181="",D4182=D4178),C4178+1,1)),IF(AND(C4180="",C4181=""),IF(DCalendário6[[#This Row],[Mês]]=D4181,C4181+1,IF(AND(D4181="",D4182=D4179),C4179+1,1)),IF(DCalendário6[[#This Row],[Mês]]=D4181,C4181+1,IF(AND(D4181="",D4182=D4180),C4180+1,1))))))</f>
        <v>8</v>
      </c>
      <c r="D4182" s="14">
        <f>IF(DCalendário6[[#This Row],[Dia Útil]]="","",(MONTH($B4182)))</f>
        <v>6</v>
      </c>
      <c r="E4182" s="14">
        <f t="shared" si="66"/>
        <v>2029</v>
      </c>
      <c r="F4182" s="14">
        <f>MONTH(DCalendário6[[#This Row],[Dia]])</f>
        <v>6</v>
      </c>
      <c r="G4182" s="14" t="str">
        <f>MONTH(DCalendário6[[#This Row],[Dia]])&amp;" - "&amp;DCalendário6[[#This Row],[Ano]]</f>
        <v>6 - 2029</v>
      </c>
      <c r="H4182" s="14">
        <f>IF(DCalendário6[[#This Row],[Dia Útil]]="","",DCalendário6[[#This Row],[Semana Ano]])</f>
        <v>24</v>
      </c>
      <c r="I4182" s="14">
        <f>WEEKNUM(DCalendário6[[#This Row],[Dia]])</f>
        <v>24</v>
      </c>
      <c r="J4182" s="14" cm="1">
        <f t="array" aca="1" ref="J418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182" s="16">
        <f>WEEKDAY(DCalendário6[[#This Row],[Dia]])</f>
        <v>3</v>
      </c>
      <c r="L4182" s="1" t="str">
        <f>IFERROR(VLOOKUP(A4182,Tabela4[],1,0),"")</f>
        <v/>
      </c>
      <c r="M418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47281</v>
      </c>
      <c r="N4182" s="16" t="str">
        <f>IF(DCalendário6[[#This Row],[Dia Útil2]]="Feriado","Feriado",IF(AND(DCalendário6[[#This Row],[Dia Útil]]="",DCalendário6[[#This Row],[Mês Total]]=F4175),N4175+1,IF(DCalendário6[[#This Row],[Dia Útil]]="",1,"")))</f>
        <v/>
      </c>
      <c r="O418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4182" s="16"/>
      <c r="Q4182" s="17"/>
    </row>
    <row r="4183" spans="1:17" x14ac:dyDescent="0.25">
      <c r="A4183" s="1">
        <v>47282</v>
      </c>
      <c r="B4183" s="1">
        <f>IF(AND(DCalendário6[[#This Row],[Dia da semana]]&gt;1,DCalendário6[[#This Row],[Dia da semana]]&lt;7,DCalendário6[[#This Row],[Feriados]]=""),DCalendário6[[#This Row],[Dia]],"")</f>
        <v>47282</v>
      </c>
      <c r="C4183" s="16">
        <f>IF(DCalendário6[[#This Row],[Mês]]="","",IF(AND(C4179="",C4180="",C4181="",C4182=""),IF(DCalendário6[[#This Row],[Mês]]=D4182,C4182+1,IF(AND(D4182="",D4183=D4178),C4178+1,1)),IF(AND(C4180="",C4181="",C4182=""),IF(DCalendário6[[#This Row],[Mês]]=D4182,C4182+1,IF(AND(D4182="",D4183=D4179),C4179+1,1)),IF(AND(C4181="",C4182=""),IF(DCalendário6[[#This Row],[Mês]]=D4182,C4182+1,IF(AND(D4182="",D4183=D4180),C4180+1,1)),IF(DCalendário6[[#This Row],[Mês]]=D4182,C4182+1,IF(AND(D4182="",D4183=D4181),C4181+1,1))))))</f>
        <v>9</v>
      </c>
      <c r="D4183" s="14">
        <f>IF(DCalendário6[[#This Row],[Dia Útil]]="","",(MONTH($B4183)))</f>
        <v>6</v>
      </c>
      <c r="E4183" s="14">
        <f t="shared" si="66"/>
        <v>2029</v>
      </c>
      <c r="F4183" s="14">
        <f>MONTH(DCalendário6[[#This Row],[Dia]])</f>
        <v>6</v>
      </c>
      <c r="G4183" s="14" t="str">
        <f>MONTH(DCalendário6[[#This Row],[Dia]])&amp;" - "&amp;DCalendário6[[#This Row],[Ano]]</f>
        <v>6 - 2029</v>
      </c>
      <c r="H4183" s="14">
        <f>IF(DCalendário6[[#This Row],[Dia Útil]]="","",DCalendário6[[#This Row],[Semana Ano]])</f>
        <v>24</v>
      </c>
      <c r="I4183" s="14">
        <f>WEEKNUM(DCalendário6[[#This Row],[Dia]])</f>
        <v>24</v>
      </c>
      <c r="J4183" s="14" cm="1">
        <f t="array" aca="1" ref="J418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183" s="16">
        <f>WEEKDAY(DCalendário6[[#This Row],[Dia]])</f>
        <v>4</v>
      </c>
      <c r="L4183" s="1" t="str">
        <f>IFERROR(VLOOKUP(A4183,Tabela4[],1,0),"")</f>
        <v/>
      </c>
      <c r="M418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47282</v>
      </c>
      <c r="N4183" s="16" t="str">
        <f>IF(DCalendário6[[#This Row],[Dia Útil2]]="Feriado","Feriado",IF(AND(DCalendário6[[#This Row],[Dia Útil]]="",DCalendário6[[#This Row],[Mês Total]]=F4176),N4176+1,IF(DCalendário6[[#This Row],[Dia Útil]]="",1,"")))</f>
        <v/>
      </c>
      <c r="O418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4183" s="16"/>
      <c r="Q4183" s="17"/>
    </row>
    <row r="4184" spans="1:17" x14ac:dyDescent="0.25">
      <c r="A4184" s="1">
        <v>47283</v>
      </c>
      <c r="B4184" s="1">
        <f>IF(AND(DCalendário6[[#This Row],[Dia da semana]]&gt;1,DCalendário6[[#This Row],[Dia da semana]]&lt;7,DCalendário6[[#This Row],[Feriados]]=""),DCalendário6[[#This Row],[Dia]],"")</f>
        <v>47283</v>
      </c>
      <c r="C4184" s="16">
        <f>IF(DCalendário6[[#This Row],[Mês]]="","",IF(AND(C4180="",C4181="",C4182="",C4183=""),IF(DCalendário6[[#This Row],[Mês]]=D4183,C4183+1,IF(AND(D4183="",D4184=D4179),C4179+1,1)),IF(AND(C4181="",C4182="",C4183=""),IF(DCalendário6[[#This Row],[Mês]]=D4183,C4183+1,IF(AND(D4183="",D4184=D4180),C4180+1,1)),IF(AND(C4182="",C4183=""),IF(DCalendário6[[#This Row],[Mês]]=D4183,C4183+1,IF(AND(D4183="",D4184=D4181),C4181+1,1)),IF(DCalendário6[[#This Row],[Mês]]=D4183,C4183+1,IF(AND(D4183="",D4184=D4182),C4182+1,1))))))</f>
        <v>10</v>
      </c>
      <c r="D4184" s="14">
        <f>IF(DCalendário6[[#This Row],[Dia Útil]]="","",(MONTH($B4184)))</f>
        <v>6</v>
      </c>
      <c r="E4184" s="14">
        <f t="shared" si="66"/>
        <v>2029</v>
      </c>
      <c r="F4184" s="14">
        <f>MONTH(DCalendário6[[#This Row],[Dia]])</f>
        <v>6</v>
      </c>
      <c r="G4184" s="14" t="str">
        <f>MONTH(DCalendário6[[#This Row],[Dia]])&amp;" - "&amp;DCalendário6[[#This Row],[Ano]]</f>
        <v>6 - 2029</v>
      </c>
      <c r="H4184" s="14">
        <f>IF(DCalendário6[[#This Row],[Dia Útil]]="","",DCalendário6[[#This Row],[Semana Ano]])</f>
        <v>24</v>
      </c>
      <c r="I4184" s="14">
        <f>WEEKNUM(DCalendário6[[#This Row],[Dia]])</f>
        <v>24</v>
      </c>
      <c r="J4184" s="14" cm="1">
        <f t="array" aca="1" ref="J418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184" s="16">
        <f>WEEKDAY(DCalendário6[[#This Row],[Dia]])</f>
        <v>5</v>
      </c>
      <c r="L4184" s="1" t="str">
        <f>IFERROR(VLOOKUP(A4184,Tabela4[],1,0),"")</f>
        <v/>
      </c>
      <c r="M418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47283</v>
      </c>
      <c r="N4184" s="16" t="str">
        <f>IF(DCalendário6[[#This Row],[Dia Útil2]]="Feriado","Feriado",IF(AND(DCalendário6[[#This Row],[Dia Útil]]="",DCalendário6[[#This Row],[Mês Total]]=F4177),N4177+1,IF(DCalendário6[[#This Row],[Dia Útil]]="",1,"")))</f>
        <v/>
      </c>
      <c r="O418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4184" s="16"/>
      <c r="Q4184" s="17"/>
    </row>
    <row r="4185" spans="1:17" x14ac:dyDescent="0.25">
      <c r="A4185" s="1">
        <v>47284</v>
      </c>
      <c r="B4185" s="1">
        <f>IF(AND(DCalendário6[[#This Row],[Dia da semana]]&gt;1,DCalendário6[[#This Row],[Dia da semana]]&lt;7,DCalendário6[[#This Row],[Feriados]]=""),DCalendário6[[#This Row],[Dia]],"")</f>
        <v>47284</v>
      </c>
      <c r="C4185" s="16">
        <f>IF(DCalendário6[[#This Row],[Mês]]="","",IF(AND(C4181="",C4182="",C4183="",C4184=""),IF(DCalendário6[[#This Row],[Mês]]=D4184,C4184+1,IF(AND(D4184="",D4185=D4180),C4180+1,1)),IF(AND(C4182="",C4183="",C4184=""),IF(DCalendário6[[#This Row],[Mês]]=D4184,C4184+1,IF(AND(D4184="",D4185=D4181),C4181+1,1)),IF(AND(C4183="",C4184=""),IF(DCalendário6[[#This Row],[Mês]]=D4184,C4184+1,IF(AND(D4184="",D4185=D4182),C4182+1,1)),IF(DCalendário6[[#This Row],[Mês]]=D4184,C4184+1,IF(AND(D4184="",D4185=D4183),C4183+1,1))))))</f>
        <v>11</v>
      </c>
      <c r="D4185" s="14">
        <f>IF(DCalendário6[[#This Row],[Dia Útil]]="","",(MONTH($B4185)))</f>
        <v>6</v>
      </c>
      <c r="E4185" s="14">
        <f t="shared" si="66"/>
        <v>2029</v>
      </c>
      <c r="F4185" s="14">
        <f>MONTH(DCalendário6[[#This Row],[Dia]])</f>
        <v>6</v>
      </c>
      <c r="G4185" s="14" t="str">
        <f>MONTH(DCalendário6[[#This Row],[Dia]])&amp;" - "&amp;DCalendário6[[#This Row],[Ano]]</f>
        <v>6 - 2029</v>
      </c>
      <c r="H4185" s="14">
        <f>IF(DCalendário6[[#This Row],[Dia Útil]]="","",DCalendário6[[#This Row],[Semana Ano]])</f>
        <v>24</v>
      </c>
      <c r="I4185" s="14">
        <f>WEEKNUM(DCalendário6[[#This Row],[Dia]])</f>
        <v>24</v>
      </c>
      <c r="J4185" s="14" cm="1">
        <f t="array" aca="1" ref="J418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185" s="16">
        <f>WEEKDAY(DCalendário6[[#This Row],[Dia]])</f>
        <v>6</v>
      </c>
      <c r="L4185" s="1" t="str">
        <f>IFERROR(VLOOKUP(A4185,Tabela4[],1,0),"")</f>
        <v/>
      </c>
      <c r="M418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47284</v>
      </c>
      <c r="N4185" s="16" t="str">
        <f>IF(DCalendário6[[#This Row],[Dia Útil2]]="Feriado","Feriado",IF(AND(DCalendário6[[#This Row],[Dia Útil]]="",DCalendário6[[#This Row],[Mês Total]]=F4178),N4178+1,IF(DCalendário6[[#This Row],[Dia Útil]]="",1,"")))</f>
        <v/>
      </c>
      <c r="O418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4185" s="16"/>
      <c r="Q4185" s="17"/>
    </row>
    <row r="4186" spans="1:17" x14ac:dyDescent="0.25">
      <c r="A4186" s="1">
        <v>47285</v>
      </c>
      <c r="B4186" s="1" t="str">
        <f>IF(AND(DCalendário6[[#This Row],[Dia da semana]]&gt;1,DCalendário6[[#This Row],[Dia da semana]]&lt;7,DCalendário6[[#This Row],[Feriados]]=""),DCalendário6[[#This Row],[Dia]],"")</f>
        <v/>
      </c>
      <c r="C4186" s="16" t="str">
        <f>IF(DCalendário6[[#This Row],[Mês]]="","",IF(AND(C4182="",C4183="",C4184="",C4185=""),IF(DCalendário6[[#This Row],[Mês]]=D4185,C4185+1,IF(AND(D4185="",D4186=D4181),C4181+1,1)),IF(AND(C4183="",C4184="",C4185=""),IF(DCalendário6[[#This Row],[Mês]]=D4185,C4185+1,IF(AND(D4185="",D4186=D4182),C4182+1,1)),IF(AND(C4184="",C4185=""),IF(DCalendário6[[#This Row],[Mês]]=D4185,C4185+1,IF(AND(D4185="",D4186=D4183),C4183+1,1)),IF(DCalendário6[[#This Row],[Mês]]=D4185,C4185+1,IF(AND(D4185="",D4186=D4184),C4184+1,1))))))</f>
        <v/>
      </c>
      <c r="D4186" s="14" t="str">
        <f>IF(DCalendário6[[#This Row],[Dia Útil]]="","",(MONTH($B4186)))</f>
        <v/>
      </c>
      <c r="E4186" s="14">
        <f t="shared" si="66"/>
        <v>2029</v>
      </c>
      <c r="F4186" s="14">
        <f>MONTH(DCalendário6[[#This Row],[Dia]])</f>
        <v>6</v>
      </c>
      <c r="G4186" s="14" t="str">
        <f>MONTH(DCalendário6[[#This Row],[Dia]])&amp;" - "&amp;DCalendário6[[#This Row],[Ano]]</f>
        <v>6 - 2029</v>
      </c>
      <c r="H4186" s="14" t="str">
        <f>IF(DCalendário6[[#This Row],[Dia Útil]]="","",DCalendário6[[#This Row],[Semana Ano]])</f>
        <v/>
      </c>
      <c r="I4186" s="14">
        <f>WEEKNUM(DCalendário6[[#This Row],[Dia]])</f>
        <v>24</v>
      </c>
      <c r="J4186" s="14" cm="1">
        <f t="array" aca="1" ref="J418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186" s="16">
        <f>WEEKDAY(DCalendário6[[#This Row],[Dia]])</f>
        <v>7</v>
      </c>
      <c r="L4186" s="1" t="str">
        <f>IFERROR(VLOOKUP(A4186,Tabela4[],1,0),"")</f>
        <v/>
      </c>
      <c r="M418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186" s="16">
        <f>IF(DCalendário6[[#This Row],[Dia Útil2]]="Feriado","Feriado",IF(AND(DCalendário6[[#This Row],[Dia Útil]]="",DCalendário6[[#This Row],[Mês Total]]=F4179),N4179+1,IF(DCalendário6[[#This Row],[Dia Útil]]="",1,"")))</f>
        <v>3</v>
      </c>
      <c r="O418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4186" s="16"/>
      <c r="Q4186" s="17"/>
    </row>
    <row r="4187" spans="1:17" x14ac:dyDescent="0.25">
      <c r="A4187" s="1">
        <v>47286</v>
      </c>
      <c r="B4187" s="1" t="str">
        <f>IF(AND(DCalendário6[[#This Row],[Dia da semana]]&gt;1,DCalendário6[[#This Row],[Dia da semana]]&lt;7,DCalendário6[[#This Row],[Feriados]]=""),DCalendário6[[#This Row],[Dia]],"")</f>
        <v/>
      </c>
      <c r="C4187" s="16" t="str">
        <f>IF(DCalendário6[[#This Row],[Mês]]="","",IF(AND(C4183="",C4184="",C4185="",C4186=""),IF(DCalendário6[[#This Row],[Mês]]=D4186,C4186+1,IF(AND(D4186="",D4187=D4182),C4182+1,1)),IF(AND(C4184="",C4185="",C4186=""),IF(DCalendário6[[#This Row],[Mês]]=D4186,C4186+1,IF(AND(D4186="",D4187=D4183),C4183+1,1)),IF(AND(C4185="",C4186=""),IF(DCalendário6[[#This Row],[Mês]]=D4186,C4186+1,IF(AND(D4186="",D4187=D4184),C4184+1,1)),IF(DCalendário6[[#This Row],[Mês]]=D4186,C4186+1,IF(AND(D4186="",D4187=D4185),C4185+1,1))))))</f>
        <v/>
      </c>
      <c r="D4187" s="14" t="str">
        <f>IF(DCalendário6[[#This Row],[Dia Útil]]="","",(MONTH($B4187)))</f>
        <v/>
      </c>
      <c r="E4187" s="14">
        <f t="shared" si="66"/>
        <v>2029</v>
      </c>
      <c r="F4187" s="14">
        <f>MONTH(DCalendário6[[#This Row],[Dia]])</f>
        <v>6</v>
      </c>
      <c r="G4187" s="14" t="str">
        <f>MONTH(DCalendário6[[#This Row],[Dia]])&amp;" - "&amp;DCalendário6[[#This Row],[Ano]]</f>
        <v>6 - 2029</v>
      </c>
      <c r="H4187" s="14" t="str">
        <f>IF(DCalendário6[[#This Row],[Dia Útil]]="","",DCalendário6[[#This Row],[Semana Ano]])</f>
        <v/>
      </c>
      <c r="I4187" s="14">
        <f>WEEKNUM(DCalendário6[[#This Row],[Dia]])</f>
        <v>25</v>
      </c>
      <c r="J4187" s="14" cm="1">
        <f t="array" aca="1" ref="J418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187" s="16">
        <f>WEEKDAY(DCalendário6[[#This Row],[Dia]])</f>
        <v>1</v>
      </c>
      <c r="L4187" s="1" t="str">
        <f>IFERROR(VLOOKUP(A4187,Tabela4[],1,0),"")</f>
        <v/>
      </c>
      <c r="M418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187" s="16">
        <f>IF(DCalendário6[[#This Row],[Dia Útil2]]="Feriado","Feriado",IF(AND(DCalendário6[[#This Row],[Dia Útil]]="",DCalendário6[[#This Row],[Mês Total]]=F4180),N4180+1,IF(DCalendário6[[#This Row],[Dia Útil]]="",1,"")))</f>
        <v>3</v>
      </c>
      <c r="O418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4187" s="16"/>
      <c r="Q4187" s="17"/>
    </row>
    <row r="4188" spans="1:17" x14ac:dyDescent="0.25">
      <c r="A4188" s="1">
        <v>47287</v>
      </c>
      <c r="B4188" s="1">
        <f>IF(AND(DCalendário6[[#This Row],[Dia da semana]]&gt;1,DCalendário6[[#This Row],[Dia da semana]]&lt;7,DCalendário6[[#This Row],[Feriados]]=""),DCalendário6[[#This Row],[Dia]],"")</f>
        <v>47287</v>
      </c>
      <c r="C4188" s="16">
        <f>IF(DCalendário6[[#This Row],[Mês]]="","",IF(AND(C4184="",C4185="",C4186="",C4187=""),IF(DCalendário6[[#This Row],[Mês]]=D4187,C4187+1,IF(AND(D4187="",D4188=D4183),C4183+1,1)),IF(AND(C4185="",C4186="",C4187=""),IF(DCalendário6[[#This Row],[Mês]]=D4187,C4187+1,IF(AND(D4187="",D4188=D4184),C4184+1,1)),IF(AND(C4186="",C4187=""),IF(DCalendário6[[#This Row],[Mês]]=D4187,C4187+1,IF(AND(D4187="",D4188=D4185),C4185+1,1)),IF(DCalendário6[[#This Row],[Mês]]=D4187,C4187+1,IF(AND(D4187="",D4188=D4186),C4186+1,1))))))</f>
        <v>12</v>
      </c>
      <c r="D4188" s="14">
        <f>IF(DCalendário6[[#This Row],[Dia Útil]]="","",(MONTH($B4188)))</f>
        <v>6</v>
      </c>
      <c r="E4188" s="14">
        <f t="shared" si="66"/>
        <v>2029</v>
      </c>
      <c r="F4188" s="14">
        <f>MONTH(DCalendário6[[#This Row],[Dia]])</f>
        <v>6</v>
      </c>
      <c r="G4188" s="14" t="str">
        <f>MONTH(DCalendário6[[#This Row],[Dia]])&amp;" - "&amp;DCalendário6[[#This Row],[Ano]]</f>
        <v>6 - 2029</v>
      </c>
      <c r="H4188" s="14">
        <f>IF(DCalendário6[[#This Row],[Dia Útil]]="","",DCalendário6[[#This Row],[Semana Ano]])</f>
        <v>25</v>
      </c>
      <c r="I4188" s="14">
        <f>WEEKNUM(DCalendário6[[#This Row],[Dia]])</f>
        <v>25</v>
      </c>
      <c r="J4188" s="14" cm="1">
        <f t="array" aca="1" ref="J418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188" s="16">
        <f>WEEKDAY(DCalendário6[[#This Row],[Dia]])</f>
        <v>2</v>
      </c>
      <c r="L4188" s="1" t="str">
        <f>IFERROR(VLOOKUP(A4188,Tabela4[],1,0),"")</f>
        <v/>
      </c>
      <c r="M418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47287</v>
      </c>
      <c r="N4188" s="16" t="str">
        <f>IF(DCalendário6[[#This Row],[Dia Útil2]]="Feriado","Feriado",IF(AND(DCalendário6[[#This Row],[Dia Útil]]="",DCalendário6[[#This Row],[Mês Total]]=F4181),N4181+1,IF(DCalendário6[[#This Row],[Dia Útil]]="",1,"")))</f>
        <v/>
      </c>
      <c r="O418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4188" s="16"/>
      <c r="Q4188" s="17"/>
    </row>
    <row r="4189" spans="1:17" x14ac:dyDescent="0.25">
      <c r="A4189" s="1">
        <v>47288</v>
      </c>
      <c r="B4189" s="1">
        <f>IF(AND(DCalendário6[[#This Row],[Dia da semana]]&gt;1,DCalendário6[[#This Row],[Dia da semana]]&lt;7,DCalendário6[[#This Row],[Feriados]]=""),DCalendário6[[#This Row],[Dia]],"")</f>
        <v>47288</v>
      </c>
      <c r="C4189" s="16">
        <f>IF(DCalendário6[[#This Row],[Mês]]="","",IF(AND(C4185="",C4186="",C4187="",C4188=""),IF(DCalendário6[[#This Row],[Mês]]=D4188,C4188+1,IF(AND(D4188="",D4189=D4184),C4184+1,1)),IF(AND(C4186="",C4187="",C4188=""),IF(DCalendário6[[#This Row],[Mês]]=D4188,C4188+1,IF(AND(D4188="",D4189=D4185),C4185+1,1)),IF(AND(C4187="",C4188=""),IF(DCalendário6[[#This Row],[Mês]]=D4188,C4188+1,IF(AND(D4188="",D4189=D4186),C4186+1,1)),IF(DCalendário6[[#This Row],[Mês]]=D4188,C4188+1,IF(AND(D4188="",D4189=D4187),C4187+1,1))))))</f>
        <v>13</v>
      </c>
      <c r="D4189" s="14">
        <f>IF(DCalendário6[[#This Row],[Dia Útil]]="","",(MONTH($B4189)))</f>
        <v>6</v>
      </c>
      <c r="E4189" s="14">
        <f t="shared" si="66"/>
        <v>2029</v>
      </c>
      <c r="F4189" s="14">
        <f>MONTH(DCalendário6[[#This Row],[Dia]])</f>
        <v>6</v>
      </c>
      <c r="G4189" s="14" t="str">
        <f>MONTH(DCalendário6[[#This Row],[Dia]])&amp;" - "&amp;DCalendário6[[#This Row],[Ano]]</f>
        <v>6 - 2029</v>
      </c>
      <c r="H4189" s="14">
        <f>IF(DCalendário6[[#This Row],[Dia Útil]]="","",DCalendário6[[#This Row],[Semana Ano]])</f>
        <v>25</v>
      </c>
      <c r="I4189" s="14">
        <f>WEEKNUM(DCalendário6[[#This Row],[Dia]])</f>
        <v>25</v>
      </c>
      <c r="J4189" s="14" cm="1">
        <f t="array" aca="1" ref="J418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189" s="16">
        <f>WEEKDAY(DCalendário6[[#This Row],[Dia]])</f>
        <v>3</v>
      </c>
      <c r="L4189" s="1" t="str">
        <f>IFERROR(VLOOKUP(A4189,Tabela4[],1,0),"")</f>
        <v/>
      </c>
      <c r="M418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47288</v>
      </c>
      <c r="N4189" s="16" t="str">
        <f>IF(DCalendário6[[#This Row],[Dia Útil2]]="Feriado","Feriado",IF(AND(DCalendário6[[#This Row],[Dia Útil]]="",DCalendário6[[#This Row],[Mês Total]]=F4182),N4182+1,IF(DCalendário6[[#This Row],[Dia Útil]]="",1,"")))</f>
        <v/>
      </c>
      <c r="O418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4189" s="16"/>
      <c r="Q4189" s="17"/>
    </row>
    <row r="4190" spans="1:17" x14ac:dyDescent="0.25">
      <c r="A4190" s="1">
        <v>47289</v>
      </c>
      <c r="B4190" s="1">
        <f>IF(AND(DCalendário6[[#This Row],[Dia da semana]]&gt;1,DCalendário6[[#This Row],[Dia da semana]]&lt;7,DCalendário6[[#This Row],[Feriados]]=""),DCalendário6[[#This Row],[Dia]],"")</f>
        <v>47289</v>
      </c>
      <c r="C4190" s="16">
        <f>IF(DCalendário6[[#This Row],[Mês]]="","",IF(AND(C4186="",C4187="",C4188="",C4189=""),IF(DCalendário6[[#This Row],[Mês]]=D4189,C4189+1,IF(AND(D4189="",D4190=D4185),C4185+1,1)),IF(AND(C4187="",C4188="",C4189=""),IF(DCalendário6[[#This Row],[Mês]]=D4189,C4189+1,IF(AND(D4189="",D4190=D4186),C4186+1,1)),IF(AND(C4188="",C4189=""),IF(DCalendário6[[#This Row],[Mês]]=D4189,C4189+1,IF(AND(D4189="",D4190=D4187),C4187+1,1)),IF(DCalendário6[[#This Row],[Mês]]=D4189,C4189+1,IF(AND(D4189="",D4190=D4188),C4188+1,1))))))</f>
        <v>14</v>
      </c>
      <c r="D4190" s="14">
        <f>IF(DCalendário6[[#This Row],[Dia Útil]]="","",(MONTH($B4190)))</f>
        <v>6</v>
      </c>
      <c r="E4190" s="14">
        <f t="shared" si="66"/>
        <v>2029</v>
      </c>
      <c r="F4190" s="14">
        <f>MONTH(DCalendário6[[#This Row],[Dia]])</f>
        <v>6</v>
      </c>
      <c r="G4190" s="14" t="str">
        <f>MONTH(DCalendário6[[#This Row],[Dia]])&amp;" - "&amp;DCalendário6[[#This Row],[Ano]]</f>
        <v>6 - 2029</v>
      </c>
      <c r="H4190" s="14">
        <f>IF(DCalendário6[[#This Row],[Dia Útil]]="","",DCalendário6[[#This Row],[Semana Ano]])</f>
        <v>25</v>
      </c>
      <c r="I4190" s="14">
        <f>WEEKNUM(DCalendário6[[#This Row],[Dia]])</f>
        <v>25</v>
      </c>
      <c r="J4190" s="14" cm="1">
        <f t="array" aca="1" ref="J419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190" s="16">
        <f>WEEKDAY(DCalendário6[[#This Row],[Dia]])</f>
        <v>4</v>
      </c>
      <c r="L4190" s="1" t="str">
        <f>IFERROR(VLOOKUP(A4190,Tabela4[],1,0),"")</f>
        <v/>
      </c>
      <c r="M419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47289</v>
      </c>
      <c r="N4190" s="16" t="str">
        <f>IF(DCalendário6[[#This Row],[Dia Útil2]]="Feriado","Feriado",IF(AND(DCalendário6[[#This Row],[Dia Útil]]="",DCalendário6[[#This Row],[Mês Total]]=F4183),N4183+1,IF(DCalendário6[[#This Row],[Dia Útil]]="",1,"")))</f>
        <v/>
      </c>
      <c r="O419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4190" s="16"/>
      <c r="Q4190" s="17"/>
    </row>
    <row r="4191" spans="1:17" x14ac:dyDescent="0.25">
      <c r="A4191" s="1">
        <v>47290</v>
      </c>
      <c r="B4191" s="1">
        <f>IF(AND(DCalendário6[[#This Row],[Dia da semana]]&gt;1,DCalendário6[[#This Row],[Dia da semana]]&lt;7,DCalendário6[[#This Row],[Feriados]]=""),DCalendário6[[#This Row],[Dia]],"")</f>
        <v>47290</v>
      </c>
      <c r="C4191" s="16">
        <f>IF(DCalendário6[[#This Row],[Mês]]="","",IF(AND(C4187="",C4188="",C4189="",C4190=""),IF(DCalendário6[[#This Row],[Mês]]=D4190,C4190+1,IF(AND(D4190="",D4191=D4186),C4186+1,1)),IF(AND(C4188="",C4189="",C4190=""),IF(DCalendário6[[#This Row],[Mês]]=D4190,C4190+1,IF(AND(D4190="",D4191=D4187),C4187+1,1)),IF(AND(C4189="",C4190=""),IF(DCalendário6[[#This Row],[Mês]]=D4190,C4190+1,IF(AND(D4190="",D4191=D4188),C4188+1,1)),IF(DCalendário6[[#This Row],[Mês]]=D4190,C4190+1,IF(AND(D4190="",D4191=D4189),C4189+1,1))))))</f>
        <v>15</v>
      </c>
      <c r="D4191" s="14">
        <f>IF(DCalendário6[[#This Row],[Dia Útil]]="","",(MONTH($B4191)))</f>
        <v>6</v>
      </c>
      <c r="E4191" s="14">
        <f t="shared" si="66"/>
        <v>2029</v>
      </c>
      <c r="F4191" s="14">
        <f>MONTH(DCalendário6[[#This Row],[Dia]])</f>
        <v>6</v>
      </c>
      <c r="G4191" s="14" t="str">
        <f>MONTH(DCalendário6[[#This Row],[Dia]])&amp;" - "&amp;DCalendário6[[#This Row],[Ano]]</f>
        <v>6 - 2029</v>
      </c>
      <c r="H4191" s="14">
        <f>IF(DCalendário6[[#This Row],[Dia Útil]]="","",DCalendário6[[#This Row],[Semana Ano]])</f>
        <v>25</v>
      </c>
      <c r="I4191" s="14">
        <f>WEEKNUM(DCalendário6[[#This Row],[Dia]])</f>
        <v>25</v>
      </c>
      <c r="J4191" s="14" cm="1">
        <f t="array" aca="1" ref="J419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191" s="16">
        <f>WEEKDAY(DCalendário6[[#This Row],[Dia]])</f>
        <v>5</v>
      </c>
      <c r="L4191" s="1" t="str">
        <f>IFERROR(VLOOKUP(A4191,Tabela4[],1,0),"")</f>
        <v/>
      </c>
      <c r="M419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47290</v>
      </c>
      <c r="N4191" s="16" t="str">
        <f>IF(DCalendário6[[#This Row],[Dia Útil2]]="Feriado","Feriado",IF(AND(DCalendário6[[#This Row],[Dia Útil]]="",DCalendário6[[#This Row],[Mês Total]]=F4184),N4184+1,IF(DCalendário6[[#This Row],[Dia Útil]]="",1,"")))</f>
        <v/>
      </c>
      <c r="O419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4191" s="16"/>
      <c r="Q4191" s="17"/>
    </row>
    <row r="4192" spans="1:17" x14ac:dyDescent="0.25">
      <c r="A4192" s="1">
        <v>47291</v>
      </c>
      <c r="B4192" s="1">
        <f>IF(AND(DCalendário6[[#This Row],[Dia da semana]]&gt;1,DCalendário6[[#This Row],[Dia da semana]]&lt;7,DCalendário6[[#This Row],[Feriados]]=""),DCalendário6[[#This Row],[Dia]],"")</f>
        <v>47291</v>
      </c>
      <c r="C4192" s="16">
        <f>IF(DCalendário6[[#This Row],[Mês]]="","",IF(AND(C4188="",C4189="",C4190="",C4191=""),IF(DCalendário6[[#This Row],[Mês]]=D4191,C4191+1,IF(AND(D4191="",D4192=D4187),C4187+1,1)),IF(AND(C4189="",C4190="",C4191=""),IF(DCalendário6[[#This Row],[Mês]]=D4191,C4191+1,IF(AND(D4191="",D4192=D4188),C4188+1,1)),IF(AND(C4190="",C4191=""),IF(DCalendário6[[#This Row],[Mês]]=D4191,C4191+1,IF(AND(D4191="",D4192=D4189),C4189+1,1)),IF(DCalendário6[[#This Row],[Mês]]=D4191,C4191+1,IF(AND(D4191="",D4192=D4190),C4190+1,1))))))</f>
        <v>16</v>
      </c>
      <c r="D4192" s="14">
        <f>IF(DCalendário6[[#This Row],[Dia Útil]]="","",(MONTH($B4192)))</f>
        <v>6</v>
      </c>
      <c r="E4192" s="14">
        <f t="shared" si="66"/>
        <v>2029</v>
      </c>
      <c r="F4192" s="14">
        <f>MONTH(DCalendário6[[#This Row],[Dia]])</f>
        <v>6</v>
      </c>
      <c r="G4192" s="14" t="str">
        <f>MONTH(DCalendário6[[#This Row],[Dia]])&amp;" - "&amp;DCalendário6[[#This Row],[Ano]]</f>
        <v>6 - 2029</v>
      </c>
      <c r="H4192" s="14">
        <f>IF(DCalendário6[[#This Row],[Dia Útil]]="","",DCalendário6[[#This Row],[Semana Ano]])</f>
        <v>25</v>
      </c>
      <c r="I4192" s="14">
        <f>WEEKNUM(DCalendário6[[#This Row],[Dia]])</f>
        <v>25</v>
      </c>
      <c r="J4192" s="14" cm="1">
        <f t="array" aca="1" ref="J419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192" s="16">
        <f>WEEKDAY(DCalendário6[[#This Row],[Dia]])</f>
        <v>6</v>
      </c>
      <c r="L4192" s="1" t="str">
        <f>IFERROR(VLOOKUP(A4192,Tabela4[],1,0),"")</f>
        <v/>
      </c>
      <c r="M419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47291</v>
      </c>
      <c r="N4192" s="16" t="str">
        <f>IF(DCalendário6[[#This Row],[Dia Útil2]]="Feriado","Feriado",IF(AND(DCalendário6[[#This Row],[Dia Útil]]="",DCalendário6[[#This Row],[Mês Total]]=F4185),N4185+1,IF(DCalendário6[[#This Row],[Dia Útil]]="",1,"")))</f>
        <v/>
      </c>
      <c r="O419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4192" s="16"/>
      <c r="Q4192" s="17"/>
    </row>
    <row r="4193" spans="1:17" x14ac:dyDescent="0.25">
      <c r="A4193" s="1">
        <v>47292</v>
      </c>
      <c r="B4193" s="1" t="str">
        <f>IF(AND(DCalendário6[[#This Row],[Dia da semana]]&gt;1,DCalendário6[[#This Row],[Dia da semana]]&lt;7,DCalendário6[[#This Row],[Feriados]]=""),DCalendário6[[#This Row],[Dia]],"")</f>
        <v/>
      </c>
      <c r="C4193" s="16" t="str">
        <f>IF(DCalendário6[[#This Row],[Mês]]="","",IF(AND(C4189="",C4190="",C4191="",C4192=""),IF(DCalendário6[[#This Row],[Mês]]=D4192,C4192+1,IF(AND(D4192="",D4193=D4188),C4188+1,1)),IF(AND(C4190="",C4191="",C4192=""),IF(DCalendário6[[#This Row],[Mês]]=D4192,C4192+1,IF(AND(D4192="",D4193=D4189),C4189+1,1)),IF(AND(C4191="",C4192=""),IF(DCalendário6[[#This Row],[Mês]]=D4192,C4192+1,IF(AND(D4192="",D4193=D4190),C4190+1,1)),IF(DCalendário6[[#This Row],[Mês]]=D4192,C4192+1,IF(AND(D4192="",D4193=D4191),C4191+1,1))))))</f>
        <v/>
      </c>
      <c r="D4193" s="14" t="str">
        <f>IF(DCalendário6[[#This Row],[Dia Útil]]="","",(MONTH($B4193)))</f>
        <v/>
      </c>
      <c r="E4193" s="14">
        <f t="shared" si="66"/>
        <v>2029</v>
      </c>
      <c r="F4193" s="14">
        <f>MONTH(DCalendário6[[#This Row],[Dia]])</f>
        <v>6</v>
      </c>
      <c r="G4193" s="14" t="str">
        <f>MONTH(DCalendário6[[#This Row],[Dia]])&amp;" - "&amp;DCalendário6[[#This Row],[Ano]]</f>
        <v>6 - 2029</v>
      </c>
      <c r="H4193" s="14" t="str">
        <f>IF(DCalendário6[[#This Row],[Dia Útil]]="","",DCalendário6[[#This Row],[Semana Ano]])</f>
        <v/>
      </c>
      <c r="I4193" s="14">
        <f>WEEKNUM(DCalendário6[[#This Row],[Dia]])</f>
        <v>25</v>
      </c>
      <c r="J4193" s="14" cm="1">
        <f t="array" aca="1" ref="J419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193" s="16">
        <f>WEEKDAY(DCalendário6[[#This Row],[Dia]])</f>
        <v>7</v>
      </c>
      <c r="L4193" s="1" t="str">
        <f>IFERROR(VLOOKUP(A4193,Tabela4[],1,0),"")</f>
        <v/>
      </c>
      <c r="M419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193" s="16">
        <f>IF(DCalendário6[[#This Row],[Dia Útil2]]="Feriado","Feriado",IF(AND(DCalendário6[[#This Row],[Dia Útil]]="",DCalendário6[[#This Row],[Mês Total]]=F4186),N4186+1,IF(DCalendário6[[#This Row],[Dia Útil]]="",1,"")))</f>
        <v>4</v>
      </c>
      <c r="O419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4193" s="16"/>
      <c r="Q4193" s="17"/>
    </row>
    <row r="4194" spans="1:17" x14ac:dyDescent="0.25">
      <c r="A4194" s="1">
        <v>47293</v>
      </c>
      <c r="B4194" s="1" t="str">
        <f>IF(AND(DCalendário6[[#This Row],[Dia da semana]]&gt;1,DCalendário6[[#This Row],[Dia da semana]]&lt;7,DCalendário6[[#This Row],[Feriados]]=""),DCalendário6[[#This Row],[Dia]],"")</f>
        <v/>
      </c>
      <c r="C4194" s="16" t="str">
        <f>IF(DCalendário6[[#This Row],[Mês]]="","",IF(AND(C4190="",C4191="",C4192="",C4193=""),IF(DCalendário6[[#This Row],[Mês]]=D4193,C4193+1,IF(AND(D4193="",D4194=D4189),C4189+1,1)),IF(AND(C4191="",C4192="",C4193=""),IF(DCalendário6[[#This Row],[Mês]]=D4193,C4193+1,IF(AND(D4193="",D4194=D4190),C4190+1,1)),IF(AND(C4192="",C4193=""),IF(DCalendário6[[#This Row],[Mês]]=D4193,C4193+1,IF(AND(D4193="",D4194=D4191),C4191+1,1)),IF(DCalendário6[[#This Row],[Mês]]=D4193,C4193+1,IF(AND(D4193="",D4194=D4192),C4192+1,1))))))</f>
        <v/>
      </c>
      <c r="D4194" s="14" t="str">
        <f>IF(DCalendário6[[#This Row],[Dia Útil]]="","",(MONTH($B4194)))</f>
        <v/>
      </c>
      <c r="E4194" s="14">
        <f t="shared" si="66"/>
        <v>2029</v>
      </c>
      <c r="F4194" s="14">
        <f>MONTH(DCalendário6[[#This Row],[Dia]])</f>
        <v>6</v>
      </c>
      <c r="G4194" s="14" t="str">
        <f>MONTH(DCalendário6[[#This Row],[Dia]])&amp;" - "&amp;DCalendário6[[#This Row],[Ano]]</f>
        <v>6 - 2029</v>
      </c>
      <c r="H4194" s="14" t="str">
        <f>IF(DCalendário6[[#This Row],[Dia Útil]]="","",DCalendário6[[#This Row],[Semana Ano]])</f>
        <v/>
      </c>
      <c r="I4194" s="14">
        <f>WEEKNUM(DCalendário6[[#This Row],[Dia]])</f>
        <v>26</v>
      </c>
      <c r="J4194" s="14" cm="1">
        <f t="array" aca="1" ref="J419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194" s="16">
        <f>WEEKDAY(DCalendário6[[#This Row],[Dia]])</f>
        <v>1</v>
      </c>
      <c r="L4194" s="1" t="str">
        <f>IFERROR(VLOOKUP(A4194,Tabela4[],1,0),"")</f>
        <v/>
      </c>
      <c r="M419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194" s="16">
        <f>IF(DCalendário6[[#This Row],[Dia Útil2]]="Feriado","Feriado",IF(AND(DCalendário6[[#This Row],[Dia Útil]]="",DCalendário6[[#This Row],[Mês Total]]=F4187),N4187+1,IF(DCalendário6[[#This Row],[Dia Útil]]="",1,"")))</f>
        <v>4</v>
      </c>
      <c r="O419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4194" s="16"/>
      <c r="Q4194" s="17"/>
    </row>
    <row r="4195" spans="1:17" x14ac:dyDescent="0.25">
      <c r="A4195" s="1">
        <v>47294</v>
      </c>
      <c r="B4195" s="1">
        <f>IF(AND(DCalendário6[[#This Row],[Dia da semana]]&gt;1,DCalendário6[[#This Row],[Dia da semana]]&lt;7,DCalendário6[[#This Row],[Feriados]]=""),DCalendário6[[#This Row],[Dia]],"")</f>
        <v>47294</v>
      </c>
      <c r="C4195" s="16">
        <f>IF(DCalendário6[[#This Row],[Mês]]="","",IF(AND(C4191="",C4192="",C4193="",C4194=""),IF(DCalendário6[[#This Row],[Mês]]=D4194,C4194+1,IF(AND(D4194="",D4195=D4190),C4190+1,1)),IF(AND(C4192="",C4193="",C4194=""),IF(DCalendário6[[#This Row],[Mês]]=D4194,C4194+1,IF(AND(D4194="",D4195=D4191),C4191+1,1)),IF(AND(C4193="",C4194=""),IF(DCalendário6[[#This Row],[Mês]]=D4194,C4194+1,IF(AND(D4194="",D4195=D4192),C4192+1,1)),IF(DCalendário6[[#This Row],[Mês]]=D4194,C4194+1,IF(AND(D4194="",D4195=D4193),C4193+1,1))))))</f>
        <v>17</v>
      </c>
      <c r="D4195" s="14">
        <f>IF(DCalendário6[[#This Row],[Dia Útil]]="","",(MONTH($B4195)))</f>
        <v>6</v>
      </c>
      <c r="E4195" s="14">
        <f t="shared" si="66"/>
        <v>2029</v>
      </c>
      <c r="F4195" s="14">
        <f>MONTH(DCalendário6[[#This Row],[Dia]])</f>
        <v>6</v>
      </c>
      <c r="G4195" s="14" t="str">
        <f>MONTH(DCalendário6[[#This Row],[Dia]])&amp;" - "&amp;DCalendário6[[#This Row],[Ano]]</f>
        <v>6 - 2029</v>
      </c>
      <c r="H4195" s="14">
        <f>IF(DCalendário6[[#This Row],[Dia Útil]]="","",DCalendário6[[#This Row],[Semana Ano]])</f>
        <v>26</v>
      </c>
      <c r="I4195" s="14">
        <f>WEEKNUM(DCalendário6[[#This Row],[Dia]])</f>
        <v>26</v>
      </c>
      <c r="J4195" s="14" cm="1">
        <f t="array" aca="1" ref="J419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195" s="16">
        <f>WEEKDAY(DCalendário6[[#This Row],[Dia]])</f>
        <v>2</v>
      </c>
      <c r="L4195" s="1" t="str">
        <f>IFERROR(VLOOKUP(A4195,Tabela4[],1,0),"")</f>
        <v/>
      </c>
      <c r="M419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47294</v>
      </c>
      <c r="N4195" s="16" t="str">
        <f>IF(DCalendário6[[#This Row],[Dia Útil2]]="Feriado","Feriado",IF(AND(DCalendário6[[#This Row],[Dia Útil]]="",DCalendário6[[#This Row],[Mês Total]]=F4188),N4188+1,IF(DCalendário6[[#This Row],[Dia Útil]]="",1,"")))</f>
        <v/>
      </c>
      <c r="O419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4195" s="16"/>
      <c r="Q4195" s="17"/>
    </row>
    <row r="4196" spans="1:17" x14ac:dyDescent="0.25">
      <c r="A4196" s="1">
        <v>47295</v>
      </c>
      <c r="B4196" s="1">
        <f>IF(AND(DCalendário6[[#This Row],[Dia da semana]]&gt;1,DCalendário6[[#This Row],[Dia da semana]]&lt;7,DCalendário6[[#This Row],[Feriados]]=""),DCalendário6[[#This Row],[Dia]],"")</f>
        <v>47295</v>
      </c>
      <c r="C4196" s="16">
        <f>IF(DCalendário6[[#This Row],[Mês]]="","",IF(AND(C4192="",C4193="",C4194="",C4195=""),IF(DCalendário6[[#This Row],[Mês]]=D4195,C4195+1,IF(AND(D4195="",D4196=D4191),C4191+1,1)),IF(AND(C4193="",C4194="",C4195=""),IF(DCalendário6[[#This Row],[Mês]]=D4195,C4195+1,IF(AND(D4195="",D4196=D4192),C4192+1,1)),IF(AND(C4194="",C4195=""),IF(DCalendário6[[#This Row],[Mês]]=D4195,C4195+1,IF(AND(D4195="",D4196=D4193),C4193+1,1)),IF(DCalendário6[[#This Row],[Mês]]=D4195,C4195+1,IF(AND(D4195="",D4196=D4194),C4194+1,1))))))</f>
        <v>18</v>
      </c>
      <c r="D4196" s="14">
        <f>IF(DCalendário6[[#This Row],[Dia Útil]]="","",(MONTH($B4196)))</f>
        <v>6</v>
      </c>
      <c r="E4196" s="14">
        <f t="shared" si="66"/>
        <v>2029</v>
      </c>
      <c r="F4196" s="14">
        <f>MONTH(DCalendário6[[#This Row],[Dia]])</f>
        <v>6</v>
      </c>
      <c r="G4196" s="14" t="str">
        <f>MONTH(DCalendário6[[#This Row],[Dia]])&amp;" - "&amp;DCalendário6[[#This Row],[Ano]]</f>
        <v>6 - 2029</v>
      </c>
      <c r="H4196" s="14">
        <f>IF(DCalendário6[[#This Row],[Dia Útil]]="","",DCalendário6[[#This Row],[Semana Ano]])</f>
        <v>26</v>
      </c>
      <c r="I4196" s="14">
        <f>WEEKNUM(DCalendário6[[#This Row],[Dia]])</f>
        <v>26</v>
      </c>
      <c r="J4196" s="14" cm="1">
        <f t="array" aca="1" ref="J419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196" s="16">
        <f>WEEKDAY(DCalendário6[[#This Row],[Dia]])</f>
        <v>3</v>
      </c>
      <c r="L4196" s="1" t="str">
        <f>IFERROR(VLOOKUP(A4196,Tabela4[],1,0),"")</f>
        <v/>
      </c>
      <c r="M419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47295</v>
      </c>
      <c r="N4196" s="16" t="str">
        <f>IF(DCalendário6[[#This Row],[Dia Útil2]]="Feriado","Feriado",IF(AND(DCalendário6[[#This Row],[Dia Útil]]="",DCalendário6[[#This Row],[Mês Total]]=F4189),N4189+1,IF(DCalendário6[[#This Row],[Dia Útil]]="",1,"")))</f>
        <v/>
      </c>
      <c r="O419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4196" s="16"/>
      <c r="Q4196" s="17"/>
    </row>
    <row r="4197" spans="1:17" x14ac:dyDescent="0.25">
      <c r="A4197" s="1">
        <v>47296</v>
      </c>
      <c r="B4197" s="1">
        <f>IF(AND(DCalendário6[[#This Row],[Dia da semana]]&gt;1,DCalendário6[[#This Row],[Dia da semana]]&lt;7,DCalendário6[[#This Row],[Feriados]]=""),DCalendário6[[#This Row],[Dia]],"")</f>
        <v>47296</v>
      </c>
      <c r="C4197" s="16">
        <f>IF(DCalendário6[[#This Row],[Mês]]="","",IF(AND(C4193="",C4194="",C4195="",C4196=""),IF(DCalendário6[[#This Row],[Mês]]=D4196,C4196+1,IF(AND(D4196="",D4197=D4192),C4192+1,1)),IF(AND(C4194="",C4195="",C4196=""),IF(DCalendário6[[#This Row],[Mês]]=D4196,C4196+1,IF(AND(D4196="",D4197=D4193),C4193+1,1)),IF(AND(C4195="",C4196=""),IF(DCalendário6[[#This Row],[Mês]]=D4196,C4196+1,IF(AND(D4196="",D4197=D4194),C4194+1,1)),IF(DCalendário6[[#This Row],[Mês]]=D4196,C4196+1,IF(AND(D4196="",D4197=D4195),C4195+1,1))))))</f>
        <v>19</v>
      </c>
      <c r="D4197" s="14">
        <f>IF(DCalendário6[[#This Row],[Dia Útil]]="","",(MONTH($B4197)))</f>
        <v>6</v>
      </c>
      <c r="E4197" s="14">
        <f t="shared" si="66"/>
        <v>2029</v>
      </c>
      <c r="F4197" s="14">
        <f>MONTH(DCalendário6[[#This Row],[Dia]])</f>
        <v>6</v>
      </c>
      <c r="G4197" s="14" t="str">
        <f>MONTH(DCalendário6[[#This Row],[Dia]])&amp;" - "&amp;DCalendário6[[#This Row],[Ano]]</f>
        <v>6 - 2029</v>
      </c>
      <c r="H4197" s="14">
        <f>IF(DCalendário6[[#This Row],[Dia Útil]]="","",DCalendário6[[#This Row],[Semana Ano]])</f>
        <v>26</v>
      </c>
      <c r="I4197" s="14">
        <f>WEEKNUM(DCalendário6[[#This Row],[Dia]])</f>
        <v>26</v>
      </c>
      <c r="J4197" s="14" cm="1">
        <f t="array" aca="1" ref="J419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197" s="16">
        <f>WEEKDAY(DCalendário6[[#This Row],[Dia]])</f>
        <v>4</v>
      </c>
      <c r="L4197" s="1" t="str">
        <f>IFERROR(VLOOKUP(A4197,Tabela4[],1,0),"")</f>
        <v/>
      </c>
      <c r="M419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47296</v>
      </c>
      <c r="N4197" s="16" t="str">
        <f>IF(DCalendário6[[#This Row],[Dia Útil2]]="Feriado","Feriado",IF(AND(DCalendário6[[#This Row],[Dia Útil]]="",DCalendário6[[#This Row],[Mês Total]]=F4190),N4190+1,IF(DCalendário6[[#This Row],[Dia Útil]]="",1,"")))</f>
        <v/>
      </c>
      <c r="O419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4197" s="16"/>
      <c r="Q4197" s="17"/>
    </row>
    <row r="4198" spans="1:17" x14ac:dyDescent="0.25">
      <c r="A4198" s="1">
        <v>47297</v>
      </c>
      <c r="B4198" s="1">
        <f>IF(AND(DCalendário6[[#This Row],[Dia da semana]]&gt;1,DCalendário6[[#This Row],[Dia da semana]]&lt;7,DCalendário6[[#This Row],[Feriados]]=""),DCalendário6[[#This Row],[Dia]],"")</f>
        <v>47297</v>
      </c>
      <c r="C4198" s="16">
        <f>IF(DCalendário6[[#This Row],[Mês]]="","",IF(AND(C4194="",C4195="",C4196="",C4197=""),IF(DCalendário6[[#This Row],[Mês]]=D4197,C4197+1,IF(AND(D4197="",D4198=D4193),C4193+1,1)),IF(AND(C4195="",C4196="",C4197=""),IF(DCalendário6[[#This Row],[Mês]]=D4197,C4197+1,IF(AND(D4197="",D4198=D4194),C4194+1,1)),IF(AND(C4196="",C4197=""),IF(DCalendário6[[#This Row],[Mês]]=D4197,C4197+1,IF(AND(D4197="",D4198=D4195),C4195+1,1)),IF(DCalendário6[[#This Row],[Mês]]=D4197,C4197+1,IF(AND(D4197="",D4198=D4196),C4196+1,1))))))</f>
        <v>20</v>
      </c>
      <c r="D4198" s="14">
        <f>IF(DCalendário6[[#This Row],[Dia Útil]]="","",(MONTH($B4198)))</f>
        <v>6</v>
      </c>
      <c r="E4198" s="14">
        <f t="shared" si="66"/>
        <v>2029</v>
      </c>
      <c r="F4198" s="14">
        <f>MONTH(DCalendário6[[#This Row],[Dia]])</f>
        <v>6</v>
      </c>
      <c r="G4198" s="14" t="str">
        <f>MONTH(DCalendário6[[#This Row],[Dia]])&amp;" - "&amp;DCalendário6[[#This Row],[Ano]]</f>
        <v>6 - 2029</v>
      </c>
      <c r="H4198" s="14">
        <f>IF(DCalendário6[[#This Row],[Dia Útil]]="","",DCalendário6[[#This Row],[Semana Ano]])</f>
        <v>26</v>
      </c>
      <c r="I4198" s="14">
        <f>WEEKNUM(DCalendário6[[#This Row],[Dia]])</f>
        <v>26</v>
      </c>
      <c r="J4198" s="14" cm="1">
        <f t="array" aca="1" ref="J419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198" s="16">
        <f>WEEKDAY(DCalendário6[[#This Row],[Dia]])</f>
        <v>5</v>
      </c>
      <c r="L4198" s="1" t="str">
        <f>IFERROR(VLOOKUP(A4198,Tabela4[],1,0),"")</f>
        <v/>
      </c>
      <c r="M419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47297</v>
      </c>
      <c r="N4198" s="16" t="str">
        <f>IF(DCalendário6[[#This Row],[Dia Útil2]]="Feriado","Feriado",IF(AND(DCalendário6[[#This Row],[Dia Útil]]="",DCalendário6[[#This Row],[Mês Total]]=F4191),N4191+1,IF(DCalendário6[[#This Row],[Dia Útil]]="",1,"")))</f>
        <v/>
      </c>
      <c r="O419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4198" s="16"/>
      <c r="Q4198" s="17"/>
    </row>
    <row r="4199" spans="1:17" x14ac:dyDescent="0.25">
      <c r="A4199" s="1">
        <v>47298</v>
      </c>
      <c r="B4199" s="1">
        <f>IF(AND(DCalendário6[[#This Row],[Dia da semana]]&gt;1,DCalendário6[[#This Row],[Dia da semana]]&lt;7,DCalendário6[[#This Row],[Feriados]]=""),DCalendário6[[#This Row],[Dia]],"")</f>
        <v>47298</v>
      </c>
      <c r="C4199" s="16">
        <f>IF(DCalendário6[[#This Row],[Mês]]="","",IF(AND(C4195="",C4196="",C4197="",C4198=""),IF(DCalendário6[[#This Row],[Mês]]=D4198,C4198+1,IF(AND(D4198="",D4199=D4194),C4194+1,1)),IF(AND(C4196="",C4197="",C4198=""),IF(DCalendário6[[#This Row],[Mês]]=D4198,C4198+1,IF(AND(D4198="",D4199=D4195),C4195+1,1)),IF(AND(C4197="",C4198=""),IF(DCalendário6[[#This Row],[Mês]]=D4198,C4198+1,IF(AND(D4198="",D4199=D4196),C4196+1,1)),IF(DCalendário6[[#This Row],[Mês]]=D4198,C4198+1,IF(AND(D4198="",D4199=D4197),C4197+1,1))))))</f>
        <v>21</v>
      </c>
      <c r="D4199" s="14">
        <f>IF(DCalendário6[[#This Row],[Dia Útil]]="","",(MONTH($B4199)))</f>
        <v>6</v>
      </c>
      <c r="E4199" s="14">
        <f t="shared" si="66"/>
        <v>2029</v>
      </c>
      <c r="F4199" s="14">
        <f>MONTH(DCalendário6[[#This Row],[Dia]])</f>
        <v>6</v>
      </c>
      <c r="G4199" s="14" t="str">
        <f>MONTH(DCalendário6[[#This Row],[Dia]])&amp;" - "&amp;DCalendário6[[#This Row],[Ano]]</f>
        <v>6 - 2029</v>
      </c>
      <c r="H4199" s="14">
        <f>IF(DCalendário6[[#This Row],[Dia Útil]]="","",DCalendário6[[#This Row],[Semana Ano]])</f>
        <v>26</v>
      </c>
      <c r="I4199" s="14">
        <f>WEEKNUM(DCalendário6[[#This Row],[Dia]])</f>
        <v>26</v>
      </c>
      <c r="J4199" s="14" cm="1">
        <f t="array" aca="1" ref="J419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199" s="16">
        <f>WEEKDAY(DCalendário6[[#This Row],[Dia]])</f>
        <v>6</v>
      </c>
      <c r="L4199" s="1" t="str">
        <f>IFERROR(VLOOKUP(A4199,Tabela4[],1,0),"")</f>
        <v/>
      </c>
      <c r="M419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47298</v>
      </c>
      <c r="N4199" s="16" t="str">
        <f>IF(DCalendário6[[#This Row],[Dia Útil2]]="Feriado","Feriado",IF(AND(DCalendário6[[#This Row],[Dia Útil]]="",DCalendário6[[#This Row],[Mês Total]]=F4192),N4192+1,IF(DCalendário6[[#This Row],[Dia Útil]]="",1,"")))</f>
        <v/>
      </c>
      <c r="O419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21</v>
      </c>
      <c r="P4199" s="16"/>
      <c r="Q4199" s="17"/>
    </row>
    <row r="4200" spans="1:17" x14ac:dyDescent="0.25">
      <c r="A4200" s="1">
        <v>47299</v>
      </c>
      <c r="B4200" s="1" t="str">
        <f>IF(AND(DCalendário6[[#This Row],[Dia da semana]]&gt;1,DCalendário6[[#This Row],[Dia da semana]]&lt;7,DCalendário6[[#This Row],[Feriados]]=""),DCalendário6[[#This Row],[Dia]],"")</f>
        <v/>
      </c>
      <c r="C4200" s="16" t="str">
        <f>IF(DCalendário6[[#This Row],[Mês]]="","",IF(AND(C4196="",C4197="",C4198="",C4199=""),IF(DCalendário6[[#This Row],[Mês]]=D4199,C4199+1,IF(AND(D4199="",D4200=D4195),C4195+1,1)),IF(AND(C4197="",C4198="",C4199=""),IF(DCalendário6[[#This Row],[Mês]]=D4199,C4199+1,IF(AND(D4199="",D4200=D4196),C4196+1,1)),IF(AND(C4198="",C4199=""),IF(DCalendário6[[#This Row],[Mês]]=D4199,C4199+1,IF(AND(D4199="",D4200=D4197),C4197+1,1)),IF(DCalendário6[[#This Row],[Mês]]=D4199,C4199+1,IF(AND(D4199="",D4200=D4198),C4198+1,1))))))</f>
        <v/>
      </c>
      <c r="D4200" s="14" t="str">
        <f>IF(DCalendário6[[#This Row],[Dia Útil]]="","",(MONTH($B4200)))</f>
        <v/>
      </c>
      <c r="E4200" s="14">
        <f t="shared" si="66"/>
        <v>2029</v>
      </c>
      <c r="F4200" s="14">
        <f>MONTH(DCalendário6[[#This Row],[Dia]])</f>
        <v>6</v>
      </c>
      <c r="G4200" s="14" t="str">
        <f>MONTH(DCalendário6[[#This Row],[Dia]])&amp;" - "&amp;DCalendário6[[#This Row],[Ano]]</f>
        <v>6 - 2029</v>
      </c>
      <c r="H4200" s="14" t="str">
        <f>IF(DCalendário6[[#This Row],[Dia Útil]]="","",DCalendário6[[#This Row],[Semana Ano]])</f>
        <v/>
      </c>
      <c r="I4200" s="14">
        <f>WEEKNUM(DCalendário6[[#This Row],[Dia]])</f>
        <v>26</v>
      </c>
      <c r="J4200" s="14" cm="1">
        <f t="array" aca="1" ref="J420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200" s="16">
        <f>WEEKDAY(DCalendário6[[#This Row],[Dia]])</f>
        <v>7</v>
      </c>
      <c r="L4200" s="1" t="str">
        <f>IFERROR(VLOOKUP(A4200,Tabela4[],1,0),"")</f>
        <v/>
      </c>
      <c r="M420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200" s="16">
        <f>IF(DCalendário6[[#This Row],[Dia Útil2]]="Feriado","Feriado",IF(AND(DCalendário6[[#This Row],[Dia Útil]]="",DCalendário6[[#This Row],[Mês Total]]=F4193),N4193+1,IF(DCalendário6[[#This Row],[Dia Útil]]="",1,"")))</f>
        <v>5</v>
      </c>
      <c r="O420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31,5</v>
      </c>
      <c r="P4200" s="16"/>
      <c r="Q4200" s="17"/>
    </row>
    <row r="4201" spans="1:17" x14ac:dyDescent="0.25">
      <c r="A4201" s="1">
        <v>47300</v>
      </c>
      <c r="B4201" s="1" t="str">
        <f>IF(AND(DCalendário6[[#This Row],[Dia da semana]]&gt;1,DCalendário6[[#This Row],[Dia da semana]]&lt;7,DCalendário6[[#This Row],[Feriados]]=""),DCalendário6[[#This Row],[Dia]],"")</f>
        <v/>
      </c>
      <c r="C4201" s="16" t="str">
        <f>IF(DCalendário6[[#This Row],[Mês]]="","",IF(AND(C4197="",C4198="",C4199="",C4200=""),IF(DCalendário6[[#This Row],[Mês]]=D4200,C4200+1,IF(AND(D4200="",D4201=D4196),C4196+1,1)),IF(AND(C4198="",C4199="",C4200=""),IF(DCalendário6[[#This Row],[Mês]]=D4200,C4200+1,IF(AND(D4200="",D4201=D4197),C4197+1,1)),IF(AND(C4199="",C4200=""),IF(DCalendário6[[#This Row],[Mês]]=D4200,C4200+1,IF(AND(D4200="",D4201=D4198),C4198+1,1)),IF(DCalendário6[[#This Row],[Mês]]=D4200,C4200+1,IF(AND(D4200="",D4201=D4199),C4199+1,1))))))</f>
        <v/>
      </c>
      <c r="D4201" s="14" t="str">
        <f>IF(DCalendário6[[#This Row],[Dia Útil]]="","",(MONTH($B4201)))</f>
        <v/>
      </c>
      <c r="E4201" s="14">
        <f t="shared" si="66"/>
        <v>2029</v>
      </c>
      <c r="F4201" s="14">
        <f>MONTH(DCalendário6[[#This Row],[Dia]])</f>
        <v>7</v>
      </c>
      <c r="G4201" s="14" t="str">
        <f>MONTH(DCalendário6[[#This Row],[Dia]])&amp;" - "&amp;DCalendário6[[#This Row],[Ano]]</f>
        <v>7 - 2029</v>
      </c>
      <c r="H4201" s="14" t="str">
        <f>IF(DCalendário6[[#This Row],[Dia Útil]]="","",DCalendário6[[#This Row],[Semana Ano]])</f>
        <v/>
      </c>
      <c r="I4201" s="14">
        <f>WEEKNUM(DCalendário6[[#This Row],[Dia]])</f>
        <v>27</v>
      </c>
      <c r="J4201" s="14" cm="1">
        <f t="array" aca="1" ref="J420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201" s="16">
        <f>WEEKDAY(DCalendário6[[#This Row],[Dia]])</f>
        <v>1</v>
      </c>
      <c r="L4201" s="1" t="str">
        <f>IFERROR(VLOOKUP(A4201,Tabela4[],1,0),"")</f>
        <v/>
      </c>
      <c r="M420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201" s="16">
        <f>IF(DCalendário6[[#This Row],[Dia Útil2]]="Feriado","Feriado",IF(AND(DCalendário6[[#This Row],[Dia Útil]]="",DCalendário6[[#This Row],[Mês Total]]=F4194),N4194+1,IF(DCalendário6[[#This Row],[Dia Útil]]="",1,"")))</f>
        <v>1</v>
      </c>
      <c r="O420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4201" s="16"/>
      <c r="Q4201" s="17"/>
    </row>
    <row r="4202" spans="1:17" x14ac:dyDescent="0.25">
      <c r="A4202" s="1">
        <v>47301</v>
      </c>
      <c r="B4202" s="1">
        <f>IF(AND(DCalendário6[[#This Row],[Dia da semana]]&gt;1,DCalendário6[[#This Row],[Dia da semana]]&lt;7,DCalendário6[[#This Row],[Feriados]]=""),DCalendário6[[#This Row],[Dia]],"")</f>
        <v>47301</v>
      </c>
      <c r="C4202" s="16">
        <f>IF(DCalendário6[[#This Row],[Mês]]="","",IF(AND(C4198="",C4199="",C4200="",C4201=""),IF(DCalendário6[[#This Row],[Mês]]=D4201,C4201+1,IF(AND(D4201="",D4202=D4197),C4197+1,1)),IF(AND(C4199="",C4200="",C4201=""),IF(DCalendário6[[#This Row],[Mês]]=D4201,C4201+1,IF(AND(D4201="",D4202=D4198),C4198+1,1)),IF(AND(C4200="",C4201=""),IF(DCalendário6[[#This Row],[Mês]]=D4201,C4201+1,IF(AND(D4201="",D4202=D4199),C4199+1,1)),IF(DCalendário6[[#This Row],[Mês]]=D4201,C4201+1,IF(AND(D4201="",D4202=D4200),C4200+1,1))))))</f>
        <v>1</v>
      </c>
      <c r="D4202" s="14">
        <f>IF(DCalendário6[[#This Row],[Dia Útil]]="","",(MONTH($B4202)))</f>
        <v>7</v>
      </c>
      <c r="E4202" s="14">
        <f t="shared" si="66"/>
        <v>2029</v>
      </c>
      <c r="F4202" s="14">
        <f>MONTH(DCalendário6[[#This Row],[Dia]])</f>
        <v>7</v>
      </c>
      <c r="G4202" s="14" t="str">
        <f>MONTH(DCalendário6[[#This Row],[Dia]])&amp;" - "&amp;DCalendário6[[#This Row],[Ano]]</f>
        <v>7 - 2029</v>
      </c>
      <c r="H4202" s="14">
        <f>IF(DCalendário6[[#This Row],[Dia Útil]]="","",DCalendário6[[#This Row],[Semana Ano]])</f>
        <v>27</v>
      </c>
      <c r="I4202" s="14">
        <f>WEEKNUM(DCalendário6[[#This Row],[Dia]])</f>
        <v>27</v>
      </c>
      <c r="J4202" s="14" cm="1">
        <f t="array" aca="1" ref="J420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202" s="16">
        <f>WEEKDAY(DCalendário6[[#This Row],[Dia]])</f>
        <v>2</v>
      </c>
      <c r="L4202" s="1" t="str">
        <f>IFERROR(VLOOKUP(A4202,Tabela4[],1,0),"")</f>
        <v/>
      </c>
      <c r="M420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47301</v>
      </c>
      <c r="N4202" s="16" t="str">
        <f>IF(DCalendário6[[#This Row],[Dia Útil2]]="Feriado","Feriado",IF(AND(DCalendário6[[#This Row],[Dia Útil]]="",DCalendário6[[#This Row],[Mês Total]]=F4195),N4195+1,IF(DCalendário6[[#This Row],[Dia Útil]]="",1,"")))</f>
        <v/>
      </c>
      <c r="O420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4202" s="16"/>
      <c r="Q4202" s="17"/>
    </row>
    <row r="4203" spans="1:17" x14ac:dyDescent="0.25">
      <c r="A4203" s="1">
        <v>47302</v>
      </c>
      <c r="B4203" s="1">
        <f>IF(AND(DCalendário6[[#This Row],[Dia da semana]]&gt;1,DCalendário6[[#This Row],[Dia da semana]]&lt;7,DCalendário6[[#This Row],[Feriados]]=""),DCalendário6[[#This Row],[Dia]],"")</f>
        <v>47302</v>
      </c>
      <c r="C4203" s="16">
        <f>IF(DCalendário6[[#This Row],[Mês]]="","",IF(AND(C4199="",C4200="",C4201="",C4202=""),IF(DCalendário6[[#This Row],[Mês]]=D4202,C4202+1,IF(AND(D4202="",D4203=D4198),C4198+1,1)),IF(AND(C4200="",C4201="",C4202=""),IF(DCalendário6[[#This Row],[Mês]]=D4202,C4202+1,IF(AND(D4202="",D4203=D4199),C4199+1,1)),IF(AND(C4201="",C4202=""),IF(DCalendário6[[#This Row],[Mês]]=D4202,C4202+1,IF(AND(D4202="",D4203=D4200),C4200+1,1)),IF(DCalendário6[[#This Row],[Mês]]=D4202,C4202+1,IF(AND(D4202="",D4203=D4201),C4201+1,1))))))</f>
        <v>2</v>
      </c>
      <c r="D4203" s="14">
        <f>IF(DCalendário6[[#This Row],[Dia Útil]]="","",(MONTH($B4203)))</f>
        <v>7</v>
      </c>
      <c r="E4203" s="14">
        <f t="shared" si="66"/>
        <v>2029</v>
      </c>
      <c r="F4203" s="14">
        <f>MONTH(DCalendário6[[#This Row],[Dia]])</f>
        <v>7</v>
      </c>
      <c r="G4203" s="14" t="str">
        <f>MONTH(DCalendário6[[#This Row],[Dia]])&amp;" - "&amp;DCalendário6[[#This Row],[Ano]]</f>
        <v>7 - 2029</v>
      </c>
      <c r="H4203" s="14">
        <f>IF(DCalendário6[[#This Row],[Dia Útil]]="","",DCalendário6[[#This Row],[Semana Ano]])</f>
        <v>27</v>
      </c>
      <c r="I4203" s="14">
        <f>WEEKNUM(DCalendário6[[#This Row],[Dia]])</f>
        <v>27</v>
      </c>
      <c r="J4203" s="14" cm="1">
        <f t="array" aca="1" ref="J420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203" s="16">
        <f>WEEKDAY(DCalendário6[[#This Row],[Dia]])</f>
        <v>3</v>
      </c>
      <c r="L4203" s="1" t="str">
        <f>IFERROR(VLOOKUP(A4203,Tabela4[],1,0),"")</f>
        <v/>
      </c>
      <c r="M420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47302</v>
      </c>
      <c r="N4203" s="16" t="str">
        <f>IF(DCalendário6[[#This Row],[Dia Útil2]]="Feriado","Feriado",IF(AND(DCalendário6[[#This Row],[Dia Útil]]="",DCalendário6[[#This Row],[Mês Total]]=F4196),N4196+1,IF(DCalendário6[[#This Row],[Dia Útil]]="",1,"")))</f>
        <v/>
      </c>
      <c r="O420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4203" s="16"/>
      <c r="Q4203" s="17"/>
    </row>
    <row r="4204" spans="1:17" x14ac:dyDescent="0.25">
      <c r="A4204" s="1">
        <v>47303</v>
      </c>
      <c r="B4204" s="1">
        <f>IF(AND(DCalendário6[[#This Row],[Dia da semana]]&gt;1,DCalendário6[[#This Row],[Dia da semana]]&lt;7,DCalendário6[[#This Row],[Feriados]]=""),DCalendário6[[#This Row],[Dia]],"")</f>
        <v>47303</v>
      </c>
      <c r="C4204" s="16">
        <f>IF(DCalendário6[[#This Row],[Mês]]="","",IF(AND(C4200="",C4201="",C4202="",C4203=""),IF(DCalendário6[[#This Row],[Mês]]=D4203,C4203+1,IF(AND(D4203="",D4204=D4199),C4199+1,1)),IF(AND(C4201="",C4202="",C4203=""),IF(DCalendário6[[#This Row],[Mês]]=D4203,C4203+1,IF(AND(D4203="",D4204=D4200),C4200+1,1)),IF(AND(C4202="",C4203=""),IF(DCalendário6[[#This Row],[Mês]]=D4203,C4203+1,IF(AND(D4203="",D4204=D4201),C4201+1,1)),IF(DCalendário6[[#This Row],[Mês]]=D4203,C4203+1,IF(AND(D4203="",D4204=D4202),C4202+1,1))))))</f>
        <v>3</v>
      </c>
      <c r="D4204" s="14">
        <f>IF(DCalendário6[[#This Row],[Dia Útil]]="","",(MONTH($B4204)))</f>
        <v>7</v>
      </c>
      <c r="E4204" s="14">
        <f t="shared" si="66"/>
        <v>2029</v>
      </c>
      <c r="F4204" s="14">
        <f>MONTH(DCalendário6[[#This Row],[Dia]])</f>
        <v>7</v>
      </c>
      <c r="G4204" s="14" t="str">
        <f>MONTH(DCalendário6[[#This Row],[Dia]])&amp;" - "&amp;DCalendário6[[#This Row],[Ano]]</f>
        <v>7 - 2029</v>
      </c>
      <c r="H4204" s="14">
        <f>IF(DCalendário6[[#This Row],[Dia Útil]]="","",DCalendário6[[#This Row],[Semana Ano]])</f>
        <v>27</v>
      </c>
      <c r="I4204" s="14">
        <f>WEEKNUM(DCalendário6[[#This Row],[Dia]])</f>
        <v>27</v>
      </c>
      <c r="J4204" s="14" cm="1">
        <f t="array" aca="1" ref="J420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204" s="16">
        <f>WEEKDAY(DCalendário6[[#This Row],[Dia]])</f>
        <v>4</v>
      </c>
      <c r="L4204" s="1" t="str">
        <f>IFERROR(VLOOKUP(A4204,Tabela4[],1,0),"")</f>
        <v/>
      </c>
      <c r="M420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47303</v>
      </c>
      <c r="N4204" s="16" t="str">
        <f>IF(DCalendário6[[#This Row],[Dia Útil2]]="Feriado","Feriado",IF(AND(DCalendário6[[#This Row],[Dia Útil]]="",DCalendário6[[#This Row],[Mês Total]]=F4197),N4197+1,IF(DCalendário6[[#This Row],[Dia Útil]]="",1,"")))</f>
        <v/>
      </c>
      <c r="O420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4204" s="16"/>
      <c r="Q4204" s="17"/>
    </row>
    <row r="4205" spans="1:17" x14ac:dyDescent="0.25">
      <c r="A4205" s="1">
        <v>47304</v>
      </c>
      <c r="B4205" s="1">
        <f>IF(AND(DCalendário6[[#This Row],[Dia da semana]]&gt;1,DCalendário6[[#This Row],[Dia da semana]]&lt;7,DCalendário6[[#This Row],[Feriados]]=""),DCalendário6[[#This Row],[Dia]],"")</f>
        <v>47304</v>
      </c>
      <c r="C4205" s="16">
        <f>IF(DCalendário6[[#This Row],[Mês]]="","",IF(AND(C4201="",C4202="",C4203="",C4204=""),IF(DCalendário6[[#This Row],[Mês]]=D4204,C4204+1,IF(AND(D4204="",D4205=D4200),C4200+1,1)),IF(AND(C4202="",C4203="",C4204=""),IF(DCalendário6[[#This Row],[Mês]]=D4204,C4204+1,IF(AND(D4204="",D4205=D4201),C4201+1,1)),IF(AND(C4203="",C4204=""),IF(DCalendário6[[#This Row],[Mês]]=D4204,C4204+1,IF(AND(D4204="",D4205=D4202),C4202+1,1)),IF(DCalendário6[[#This Row],[Mês]]=D4204,C4204+1,IF(AND(D4204="",D4205=D4203),C4203+1,1))))))</f>
        <v>4</v>
      </c>
      <c r="D4205" s="14">
        <f>IF(DCalendário6[[#This Row],[Dia Útil]]="","",(MONTH($B4205)))</f>
        <v>7</v>
      </c>
      <c r="E4205" s="14">
        <f t="shared" si="66"/>
        <v>2029</v>
      </c>
      <c r="F4205" s="14">
        <f>MONTH(DCalendário6[[#This Row],[Dia]])</f>
        <v>7</v>
      </c>
      <c r="G4205" s="14" t="str">
        <f>MONTH(DCalendário6[[#This Row],[Dia]])&amp;" - "&amp;DCalendário6[[#This Row],[Ano]]</f>
        <v>7 - 2029</v>
      </c>
      <c r="H4205" s="14">
        <f>IF(DCalendário6[[#This Row],[Dia Útil]]="","",DCalendário6[[#This Row],[Semana Ano]])</f>
        <v>27</v>
      </c>
      <c r="I4205" s="14">
        <f>WEEKNUM(DCalendário6[[#This Row],[Dia]])</f>
        <v>27</v>
      </c>
      <c r="J4205" s="14" cm="1">
        <f t="array" aca="1" ref="J420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205" s="16">
        <f>WEEKDAY(DCalendário6[[#This Row],[Dia]])</f>
        <v>5</v>
      </c>
      <c r="L4205" s="1" t="str">
        <f>IFERROR(VLOOKUP(A4205,Tabela4[],1,0),"")</f>
        <v/>
      </c>
      <c r="M420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47304</v>
      </c>
      <c r="N4205" s="16" t="str">
        <f>IF(DCalendário6[[#This Row],[Dia Útil2]]="Feriado","Feriado",IF(AND(DCalendário6[[#This Row],[Dia Útil]]="",DCalendário6[[#This Row],[Mês Total]]=F4198),N4198+1,IF(DCalendário6[[#This Row],[Dia Útil]]="",1,"")))</f>
        <v/>
      </c>
      <c r="O420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4205" s="16"/>
      <c r="Q4205" s="17"/>
    </row>
    <row r="4206" spans="1:17" x14ac:dyDescent="0.25">
      <c r="A4206" s="1">
        <v>47305</v>
      </c>
      <c r="B4206" s="1">
        <f>IF(AND(DCalendário6[[#This Row],[Dia da semana]]&gt;1,DCalendário6[[#This Row],[Dia da semana]]&lt;7,DCalendário6[[#This Row],[Feriados]]=""),DCalendário6[[#This Row],[Dia]],"")</f>
        <v>47305</v>
      </c>
      <c r="C4206" s="16">
        <f>IF(DCalendário6[[#This Row],[Mês]]="","",IF(AND(C4202="",C4203="",C4204="",C4205=""),IF(DCalendário6[[#This Row],[Mês]]=D4205,C4205+1,IF(AND(D4205="",D4206=D4201),C4201+1,1)),IF(AND(C4203="",C4204="",C4205=""),IF(DCalendário6[[#This Row],[Mês]]=D4205,C4205+1,IF(AND(D4205="",D4206=D4202),C4202+1,1)),IF(AND(C4204="",C4205=""),IF(DCalendário6[[#This Row],[Mês]]=D4205,C4205+1,IF(AND(D4205="",D4206=D4203),C4203+1,1)),IF(DCalendário6[[#This Row],[Mês]]=D4205,C4205+1,IF(AND(D4205="",D4206=D4204),C4204+1,1))))))</f>
        <v>5</v>
      </c>
      <c r="D4206" s="14">
        <f>IF(DCalendário6[[#This Row],[Dia Útil]]="","",(MONTH($B4206)))</f>
        <v>7</v>
      </c>
      <c r="E4206" s="14">
        <f t="shared" si="66"/>
        <v>2029</v>
      </c>
      <c r="F4206" s="14">
        <f>MONTH(DCalendário6[[#This Row],[Dia]])</f>
        <v>7</v>
      </c>
      <c r="G4206" s="14" t="str">
        <f>MONTH(DCalendário6[[#This Row],[Dia]])&amp;" - "&amp;DCalendário6[[#This Row],[Ano]]</f>
        <v>7 - 2029</v>
      </c>
      <c r="H4206" s="14">
        <f>IF(DCalendário6[[#This Row],[Dia Útil]]="","",DCalendário6[[#This Row],[Semana Ano]])</f>
        <v>27</v>
      </c>
      <c r="I4206" s="14">
        <f>WEEKNUM(DCalendário6[[#This Row],[Dia]])</f>
        <v>27</v>
      </c>
      <c r="J4206" s="14" cm="1">
        <f t="array" aca="1" ref="J420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206" s="16">
        <f>WEEKDAY(DCalendário6[[#This Row],[Dia]])</f>
        <v>6</v>
      </c>
      <c r="L4206" s="1" t="str">
        <f>IFERROR(VLOOKUP(A4206,Tabela4[],1,0),"")</f>
        <v/>
      </c>
      <c r="M420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47305</v>
      </c>
      <c r="N4206" s="16" t="str">
        <f>IF(DCalendário6[[#This Row],[Dia Útil2]]="Feriado","Feriado",IF(AND(DCalendário6[[#This Row],[Dia Útil]]="",DCalendário6[[#This Row],[Mês Total]]=F4199),N4199+1,IF(DCalendário6[[#This Row],[Dia Útil]]="",1,"")))</f>
        <v/>
      </c>
      <c r="O420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4206" s="16"/>
      <c r="Q4206" s="17"/>
    </row>
    <row r="4207" spans="1:17" x14ac:dyDescent="0.25">
      <c r="A4207" s="1">
        <v>47306</v>
      </c>
      <c r="B4207" s="1" t="str">
        <f>IF(AND(DCalendário6[[#This Row],[Dia da semana]]&gt;1,DCalendário6[[#This Row],[Dia da semana]]&lt;7,DCalendário6[[#This Row],[Feriados]]=""),DCalendário6[[#This Row],[Dia]],"")</f>
        <v/>
      </c>
      <c r="C4207" s="16" t="str">
        <f>IF(DCalendário6[[#This Row],[Mês]]="","",IF(AND(C4203="",C4204="",C4205="",C4206=""),IF(DCalendário6[[#This Row],[Mês]]=D4206,C4206+1,IF(AND(D4206="",D4207=D4202),C4202+1,1)),IF(AND(C4204="",C4205="",C4206=""),IF(DCalendário6[[#This Row],[Mês]]=D4206,C4206+1,IF(AND(D4206="",D4207=D4203),C4203+1,1)),IF(AND(C4205="",C4206=""),IF(DCalendário6[[#This Row],[Mês]]=D4206,C4206+1,IF(AND(D4206="",D4207=D4204),C4204+1,1)),IF(DCalendário6[[#This Row],[Mês]]=D4206,C4206+1,IF(AND(D4206="",D4207=D4205),C4205+1,1))))))</f>
        <v/>
      </c>
      <c r="D4207" s="14" t="str">
        <f>IF(DCalendário6[[#This Row],[Dia Útil]]="","",(MONTH($B4207)))</f>
        <v/>
      </c>
      <c r="E4207" s="14">
        <f t="shared" si="66"/>
        <v>2029</v>
      </c>
      <c r="F4207" s="14">
        <f>MONTH(DCalendário6[[#This Row],[Dia]])</f>
        <v>7</v>
      </c>
      <c r="G4207" s="14" t="str">
        <f>MONTH(DCalendário6[[#This Row],[Dia]])&amp;" - "&amp;DCalendário6[[#This Row],[Ano]]</f>
        <v>7 - 2029</v>
      </c>
      <c r="H4207" s="14" t="str">
        <f>IF(DCalendário6[[#This Row],[Dia Útil]]="","",DCalendário6[[#This Row],[Semana Ano]])</f>
        <v/>
      </c>
      <c r="I4207" s="14">
        <f>WEEKNUM(DCalendário6[[#This Row],[Dia]])</f>
        <v>27</v>
      </c>
      <c r="J4207" s="14" cm="1">
        <f t="array" aca="1" ref="J420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207" s="16">
        <f>WEEKDAY(DCalendário6[[#This Row],[Dia]])</f>
        <v>7</v>
      </c>
      <c r="L4207" s="1" t="str">
        <f>IFERROR(VLOOKUP(A4207,Tabela4[],1,0),"")</f>
        <v/>
      </c>
      <c r="M420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207" s="16">
        <f>IF(DCalendário6[[#This Row],[Dia Útil2]]="Feriado","Feriado",IF(AND(DCalendário6[[#This Row],[Dia Útil]]="",DCalendário6[[#This Row],[Mês Total]]=F4200),N4200+1,IF(DCalendário6[[#This Row],[Dia Útil]]="",1,"")))</f>
        <v>1</v>
      </c>
      <c r="O420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4207" s="16"/>
      <c r="Q4207" s="17"/>
    </row>
    <row r="4208" spans="1:17" x14ac:dyDescent="0.25">
      <c r="A4208" s="1">
        <v>47307</v>
      </c>
      <c r="B4208" s="1" t="str">
        <f>IF(AND(DCalendário6[[#This Row],[Dia da semana]]&gt;1,DCalendário6[[#This Row],[Dia da semana]]&lt;7,DCalendário6[[#This Row],[Feriados]]=""),DCalendário6[[#This Row],[Dia]],"")</f>
        <v/>
      </c>
      <c r="C4208" s="16" t="str">
        <f>IF(DCalendário6[[#This Row],[Mês]]="","",IF(AND(C4204="",C4205="",C4206="",C4207=""),IF(DCalendário6[[#This Row],[Mês]]=D4207,C4207+1,IF(AND(D4207="",D4208=D4203),C4203+1,1)),IF(AND(C4205="",C4206="",C4207=""),IF(DCalendário6[[#This Row],[Mês]]=D4207,C4207+1,IF(AND(D4207="",D4208=D4204),C4204+1,1)),IF(AND(C4206="",C4207=""),IF(DCalendário6[[#This Row],[Mês]]=D4207,C4207+1,IF(AND(D4207="",D4208=D4205),C4205+1,1)),IF(DCalendário6[[#This Row],[Mês]]=D4207,C4207+1,IF(AND(D4207="",D4208=D4206),C4206+1,1))))))</f>
        <v/>
      </c>
      <c r="D4208" s="14" t="str">
        <f>IF(DCalendário6[[#This Row],[Dia Útil]]="","",(MONTH($B4208)))</f>
        <v/>
      </c>
      <c r="E4208" s="14">
        <f t="shared" si="66"/>
        <v>2029</v>
      </c>
      <c r="F4208" s="14">
        <f>MONTH(DCalendário6[[#This Row],[Dia]])</f>
        <v>7</v>
      </c>
      <c r="G4208" s="14" t="str">
        <f>MONTH(DCalendário6[[#This Row],[Dia]])&amp;" - "&amp;DCalendário6[[#This Row],[Ano]]</f>
        <v>7 - 2029</v>
      </c>
      <c r="H4208" s="14" t="str">
        <f>IF(DCalendário6[[#This Row],[Dia Útil]]="","",DCalendário6[[#This Row],[Semana Ano]])</f>
        <v/>
      </c>
      <c r="I4208" s="14">
        <f>WEEKNUM(DCalendário6[[#This Row],[Dia]])</f>
        <v>28</v>
      </c>
      <c r="J4208" s="14" cm="1">
        <f t="array" aca="1" ref="J420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208" s="16">
        <f>WEEKDAY(DCalendário6[[#This Row],[Dia]])</f>
        <v>1</v>
      </c>
      <c r="L4208" s="1" t="str">
        <f>IFERROR(VLOOKUP(A4208,Tabela4[],1,0),"")</f>
        <v/>
      </c>
      <c r="M420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208" s="16">
        <f>IF(DCalendário6[[#This Row],[Dia Útil2]]="Feriado","Feriado",IF(AND(DCalendário6[[#This Row],[Dia Útil]]="",DCalendário6[[#This Row],[Mês Total]]=F4201),N4201+1,IF(DCalendário6[[#This Row],[Dia Útil]]="",1,"")))</f>
        <v>2</v>
      </c>
      <c r="O420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4208" s="16"/>
      <c r="Q4208" s="17"/>
    </row>
    <row r="4209" spans="1:17" x14ac:dyDescent="0.25">
      <c r="A4209" s="1">
        <v>47308</v>
      </c>
      <c r="B4209" s="1">
        <f>IF(AND(DCalendário6[[#This Row],[Dia da semana]]&gt;1,DCalendário6[[#This Row],[Dia da semana]]&lt;7,DCalendário6[[#This Row],[Feriados]]=""),DCalendário6[[#This Row],[Dia]],"")</f>
        <v>47308</v>
      </c>
      <c r="C4209" s="16">
        <f>IF(DCalendário6[[#This Row],[Mês]]="","",IF(AND(C4205="",C4206="",C4207="",C4208=""),IF(DCalendário6[[#This Row],[Mês]]=D4208,C4208+1,IF(AND(D4208="",D4209=D4204),C4204+1,1)),IF(AND(C4206="",C4207="",C4208=""),IF(DCalendário6[[#This Row],[Mês]]=D4208,C4208+1,IF(AND(D4208="",D4209=D4205),C4205+1,1)),IF(AND(C4207="",C4208=""),IF(DCalendário6[[#This Row],[Mês]]=D4208,C4208+1,IF(AND(D4208="",D4209=D4206),C4206+1,1)),IF(DCalendário6[[#This Row],[Mês]]=D4208,C4208+1,IF(AND(D4208="",D4209=D4207),C4207+1,1))))))</f>
        <v>6</v>
      </c>
      <c r="D4209" s="14">
        <f>IF(DCalendário6[[#This Row],[Dia Útil]]="","",(MONTH($B4209)))</f>
        <v>7</v>
      </c>
      <c r="E4209" s="14">
        <f t="shared" si="66"/>
        <v>2029</v>
      </c>
      <c r="F4209" s="14">
        <f>MONTH(DCalendário6[[#This Row],[Dia]])</f>
        <v>7</v>
      </c>
      <c r="G4209" s="14" t="str">
        <f>MONTH(DCalendário6[[#This Row],[Dia]])&amp;" - "&amp;DCalendário6[[#This Row],[Ano]]</f>
        <v>7 - 2029</v>
      </c>
      <c r="H4209" s="14">
        <f>IF(DCalendário6[[#This Row],[Dia Útil]]="","",DCalendário6[[#This Row],[Semana Ano]])</f>
        <v>28</v>
      </c>
      <c r="I4209" s="14">
        <f>WEEKNUM(DCalendário6[[#This Row],[Dia]])</f>
        <v>28</v>
      </c>
      <c r="J4209" s="14" cm="1">
        <f t="array" aca="1" ref="J420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209" s="16">
        <f>WEEKDAY(DCalendário6[[#This Row],[Dia]])</f>
        <v>2</v>
      </c>
      <c r="L4209" s="1" t="str">
        <f>IFERROR(VLOOKUP(A4209,Tabela4[],1,0),"")</f>
        <v/>
      </c>
      <c r="M420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47308</v>
      </c>
      <c r="N4209" s="16" t="str">
        <f>IF(DCalendário6[[#This Row],[Dia Útil2]]="Feriado","Feriado",IF(AND(DCalendário6[[#This Row],[Dia Útil]]="",DCalendário6[[#This Row],[Mês Total]]=F4202),N4202+1,IF(DCalendário6[[#This Row],[Dia Útil]]="",1,"")))</f>
        <v/>
      </c>
      <c r="O420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4209" s="16"/>
      <c r="Q4209" s="17"/>
    </row>
    <row r="4210" spans="1:17" x14ac:dyDescent="0.25">
      <c r="A4210" s="1">
        <v>47309</v>
      </c>
      <c r="B4210" s="1">
        <f>IF(AND(DCalendário6[[#This Row],[Dia da semana]]&gt;1,DCalendário6[[#This Row],[Dia da semana]]&lt;7,DCalendário6[[#This Row],[Feriados]]=""),DCalendário6[[#This Row],[Dia]],"")</f>
        <v>47309</v>
      </c>
      <c r="C4210" s="16">
        <f>IF(DCalendário6[[#This Row],[Mês]]="","",IF(AND(C4206="",C4207="",C4208="",C4209=""),IF(DCalendário6[[#This Row],[Mês]]=D4209,C4209+1,IF(AND(D4209="",D4210=D4205),C4205+1,1)),IF(AND(C4207="",C4208="",C4209=""),IF(DCalendário6[[#This Row],[Mês]]=D4209,C4209+1,IF(AND(D4209="",D4210=D4206),C4206+1,1)),IF(AND(C4208="",C4209=""),IF(DCalendário6[[#This Row],[Mês]]=D4209,C4209+1,IF(AND(D4209="",D4210=D4207),C4207+1,1)),IF(DCalendário6[[#This Row],[Mês]]=D4209,C4209+1,IF(AND(D4209="",D4210=D4208),C4208+1,1))))))</f>
        <v>7</v>
      </c>
      <c r="D4210" s="14">
        <f>IF(DCalendário6[[#This Row],[Dia Útil]]="","",(MONTH($B4210)))</f>
        <v>7</v>
      </c>
      <c r="E4210" s="14">
        <f t="shared" si="66"/>
        <v>2029</v>
      </c>
      <c r="F4210" s="14">
        <f>MONTH(DCalendário6[[#This Row],[Dia]])</f>
        <v>7</v>
      </c>
      <c r="G4210" s="14" t="str">
        <f>MONTH(DCalendário6[[#This Row],[Dia]])&amp;" - "&amp;DCalendário6[[#This Row],[Ano]]</f>
        <v>7 - 2029</v>
      </c>
      <c r="H4210" s="14">
        <f>IF(DCalendário6[[#This Row],[Dia Útil]]="","",DCalendário6[[#This Row],[Semana Ano]])</f>
        <v>28</v>
      </c>
      <c r="I4210" s="14">
        <f>WEEKNUM(DCalendário6[[#This Row],[Dia]])</f>
        <v>28</v>
      </c>
      <c r="J4210" s="14" cm="1">
        <f t="array" aca="1" ref="J421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210" s="16">
        <f>WEEKDAY(DCalendário6[[#This Row],[Dia]])</f>
        <v>3</v>
      </c>
      <c r="L4210" s="1" t="str">
        <f>IFERROR(VLOOKUP(A4210,Tabela4[],1,0),"")</f>
        <v/>
      </c>
      <c r="M421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47309</v>
      </c>
      <c r="N4210" s="16" t="str">
        <f>IF(DCalendário6[[#This Row],[Dia Útil2]]="Feriado","Feriado",IF(AND(DCalendário6[[#This Row],[Dia Útil]]="",DCalendário6[[#This Row],[Mês Total]]=F4203),N4203+1,IF(DCalendário6[[#This Row],[Dia Útil]]="",1,"")))</f>
        <v/>
      </c>
      <c r="O421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4210" s="16"/>
      <c r="Q4210" s="17"/>
    </row>
    <row r="4211" spans="1:17" x14ac:dyDescent="0.25">
      <c r="A4211" s="1">
        <v>47310</v>
      </c>
      <c r="B4211" s="1">
        <f>IF(AND(DCalendário6[[#This Row],[Dia da semana]]&gt;1,DCalendário6[[#This Row],[Dia da semana]]&lt;7,DCalendário6[[#This Row],[Feriados]]=""),DCalendário6[[#This Row],[Dia]],"")</f>
        <v>47310</v>
      </c>
      <c r="C4211" s="16">
        <f>IF(DCalendário6[[#This Row],[Mês]]="","",IF(AND(C4207="",C4208="",C4209="",C4210=""),IF(DCalendário6[[#This Row],[Mês]]=D4210,C4210+1,IF(AND(D4210="",D4211=D4206),C4206+1,1)),IF(AND(C4208="",C4209="",C4210=""),IF(DCalendário6[[#This Row],[Mês]]=D4210,C4210+1,IF(AND(D4210="",D4211=D4207),C4207+1,1)),IF(AND(C4209="",C4210=""),IF(DCalendário6[[#This Row],[Mês]]=D4210,C4210+1,IF(AND(D4210="",D4211=D4208),C4208+1,1)),IF(DCalendário6[[#This Row],[Mês]]=D4210,C4210+1,IF(AND(D4210="",D4211=D4209),C4209+1,1))))))</f>
        <v>8</v>
      </c>
      <c r="D4211" s="14">
        <f>IF(DCalendário6[[#This Row],[Dia Útil]]="","",(MONTH($B4211)))</f>
        <v>7</v>
      </c>
      <c r="E4211" s="14">
        <f t="shared" si="66"/>
        <v>2029</v>
      </c>
      <c r="F4211" s="14">
        <f>MONTH(DCalendário6[[#This Row],[Dia]])</f>
        <v>7</v>
      </c>
      <c r="G4211" s="14" t="str">
        <f>MONTH(DCalendário6[[#This Row],[Dia]])&amp;" - "&amp;DCalendário6[[#This Row],[Ano]]</f>
        <v>7 - 2029</v>
      </c>
      <c r="H4211" s="14">
        <f>IF(DCalendário6[[#This Row],[Dia Útil]]="","",DCalendário6[[#This Row],[Semana Ano]])</f>
        <v>28</v>
      </c>
      <c r="I4211" s="14">
        <f>WEEKNUM(DCalendário6[[#This Row],[Dia]])</f>
        <v>28</v>
      </c>
      <c r="J4211" s="14" cm="1">
        <f t="array" aca="1" ref="J421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211" s="16">
        <f>WEEKDAY(DCalendário6[[#This Row],[Dia]])</f>
        <v>4</v>
      </c>
      <c r="L4211" s="1" t="str">
        <f>IFERROR(VLOOKUP(A4211,Tabela4[],1,0),"")</f>
        <v/>
      </c>
      <c r="M421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47310</v>
      </c>
      <c r="N4211" s="16" t="str">
        <f>IF(DCalendário6[[#This Row],[Dia Útil2]]="Feriado","Feriado",IF(AND(DCalendário6[[#This Row],[Dia Útil]]="",DCalendário6[[#This Row],[Mês Total]]=F4204),N4204+1,IF(DCalendário6[[#This Row],[Dia Útil]]="",1,"")))</f>
        <v/>
      </c>
      <c r="O421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4211" s="16"/>
      <c r="Q4211" s="17"/>
    </row>
    <row r="4212" spans="1:17" x14ac:dyDescent="0.25">
      <c r="A4212" s="1">
        <v>47311</v>
      </c>
      <c r="B4212" s="1">
        <f>IF(AND(DCalendário6[[#This Row],[Dia da semana]]&gt;1,DCalendário6[[#This Row],[Dia da semana]]&lt;7,DCalendário6[[#This Row],[Feriados]]=""),DCalendário6[[#This Row],[Dia]],"")</f>
        <v>47311</v>
      </c>
      <c r="C4212" s="16">
        <f>IF(DCalendário6[[#This Row],[Mês]]="","",IF(AND(C4208="",C4209="",C4210="",C4211=""),IF(DCalendário6[[#This Row],[Mês]]=D4211,C4211+1,IF(AND(D4211="",D4212=D4207),C4207+1,1)),IF(AND(C4209="",C4210="",C4211=""),IF(DCalendário6[[#This Row],[Mês]]=D4211,C4211+1,IF(AND(D4211="",D4212=D4208),C4208+1,1)),IF(AND(C4210="",C4211=""),IF(DCalendário6[[#This Row],[Mês]]=D4211,C4211+1,IF(AND(D4211="",D4212=D4209),C4209+1,1)),IF(DCalendário6[[#This Row],[Mês]]=D4211,C4211+1,IF(AND(D4211="",D4212=D4210),C4210+1,1))))))</f>
        <v>9</v>
      </c>
      <c r="D4212" s="14">
        <f>IF(DCalendário6[[#This Row],[Dia Útil]]="","",(MONTH($B4212)))</f>
        <v>7</v>
      </c>
      <c r="E4212" s="14">
        <f t="shared" si="66"/>
        <v>2029</v>
      </c>
      <c r="F4212" s="14">
        <f>MONTH(DCalendário6[[#This Row],[Dia]])</f>
        <v>7</v>
      </c>
      <c r="G4212" s="14" t="str">
        <f>MONTH(DCalendário6[[#This Row],[Dia]])&amp;" - "&amp;DCalendário6[[#This Row],[Ano]]</f>
        <v>7 - 2029</v>
      </c>
      <c r="H4212" s="14">
        <f>IF(DCalendário6[[#This Row],[Dia Útil]]="","",DCalendário6[[#This Row],[Semana Ano]])</f>
        <v>28</v>
      </c>
      <c r="I4212" s="14">
        <f>WEEKNUM(DCalendário6[[#This Row],[Dia]])</f>
        <v>28</v>
      </c>
      <c r="J4212" s="14" cm="1">
        <f t="array" aca="1" ref="J421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212" s="16">
        <f>WEEKDAY(DCalendário6[[#This Row],[Dia]])</f>
        <v>5</v>
      </c>
      <c r="L4212" s="1" t="str">
        <f>IFERROR(VLOOKUP(A4212,Tabela4[],1,0),"")</f>
        <v/>
      </c>
      <c r="M421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47311</v>
      </c>
      <c r="N4212" s="16" t="str">
        <f>IF(DCalendário6[[#This Row],[Dia Útil2]]="Feriado","Feriado",IF(AND(DCalendário6[[#This Row],[Dia Útil]]="",DCalendário6[[#This Row],[Mês Total]]=F4205),N4205+1,IF(DCalendário6[[#This Row],[Dia Útil]]="",1,"")))</f>
        <v/>
      </c>
      <c r="O421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4212" s="16"/>
      <c r="Q4212" s="17"/>
    </row>
    <row r="4213" spans="1:17" x14ac:dyDescent="0.25">
      <c r="A4213" s="1">
        <v>47312</v>
      </c>
      <c r="B4213" s="1">
        <f>IF(AND(DCalendário6[[#This Row],[Dia da semana]]&gt;1,DCalendário6[[#This Row],[Dia da semana]]&lt;7,DCalendário6[[#This Row],[Feriados]]=""),DCalendário6[[#This Row],[Dia]],"")</f>
        <v>47312</v>
      </c>
      <c r="C4213" s="16">
        <f>IF(DCalendário6[[#This Row],[Mês]]="","",IF(AND(C4209="",C4210="",C4211="",C4212=""),IF(DCalendário6[[#This Row],[Mês]]=D4212,C4212+1,IF(AND(D4212="",D4213=D4208),C4208+1,1)),IF(AND(C4210="",C4211="",C4212=""),IF(DCalendário6[[#This Row],[Mês]]=D4212,C4212+1,IF(AND(D4212="",D4213=D4209),C4209+1,1)),IF(AND(C4211="",C4212=""),IF(DCalendário6[[#This Row],[Mês]]=D4212,C4212+1,IF(AND(D4212="",D4213=D4210),C4210+1,1)),IF(DCalendário6[[#This Row],[Mês]]=D4212,C4212+1,IF(AND(D4212="",D4213=D4211),C4211+1,1))))))</f>
        <v>10</v>
      </c>
      <c r="D4213" s="14">
        <f>IF(DCalendário6[[#This Row],[Dia Útil]]="","",(MONTH($B4213)))</f>
        <v>7</v>
      </c>
      <c r="E4213" s="14">
        <f t="shared" si="66"/>
        <v>2029</v>
      </c>
      <c r="F4213" s="14">
        <f>MONTH(DCalendário6[[#This Row],[Dia]])</f>
        <v>7</v>
      </c>
      <c r="G4213" s="14" t="str">
        <f>MONTH(DCalendário6[[#This Row],[Dia]])&amp;" - "&amp;DCalendário6[[#This Row],[Ano]]</f>
        <v>7 - 2029</v>
      </c>
      <c r="H4213" s="14">
        <f>IF(DCalendário6[[#This Row],[Dia Útil]]="","",DCalendário6[[#This Row],[Semana Ano]])</f>
        <v>28</v>
      </c>
      <c r="I4213" s="14">
        <f>WEEKNUM(DCalendário6[[#This Row],[Dia]])</f>
        <v>28</v>
      </c>
      <c r="J4213" s="14" cm="1">
        <f t="array" aca="1" ref="J421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213" s="16">
        <f>WEEKDAY(DCalendário6[[#This Row],[Dia]])</f>
        <v>6</v>
      </c>
      <c r="L4213" s="1" t="str">
        <f>IFERROR(VLOOKUP(A4213,Tabela4[],1,0),"")</f>
        <v/>
      </c>
      <c r="M421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47312</v>
      </c>
      <c r="N4213" s="16" t="str">
        <f>IF(DCalendário6[[#This Row],[Dia Útil2]]="Feriado","Feriado",IF(AND(DCalendário6[[#This Row],[Dia Útil]]="",DCalendário6[[#This Row],[Mês Total]]=F4206),N4206+1,IF(DCalendário6[[#This Row],[Dia Útil]]="",1,"")))</f>
        <v/>
      </c>
      <c r="O421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4213" s="16"/>
      <c r="Q4213" s="17"/>
    </row>
    <row r="4214" spans="1:17" x14ac:dyDescent="0.25">
      <c r="A4214" s="1">
        <v>47313</v>
      </c>
      <c r="B4214" s="1" t="str">
        <f>IF(AND(DCalendário6[[#This Row],[Dia da semana]]&gt;1,DCalendário6[[#This Row],[Dia da semana]]&lt;7,DCalendário6[[#This Row],[Feriados]]=""),DCalendário6[[#This Row],[Dia]],"")</f>
        <v/>
      </c>
      <c r="C4214" s="16" t="str">
        <f>IF(DCalendário6[[#This Row],[Mês]]="","",IF(AND(C4210="",C4211="",C4212="",C4213=""),IF(DCalendário6[[#This Row],[Mês]]=D4213,C4213+1,IF(AND(D4213="",D4214=D4209),C4209+1,1)),IF(AND(C4211="",C4212="",C4213=""),IF(DCalendário6[[#This Row],[Mês]]=D4213,C4213+1,IF(AND(D4213="",D4214=D4210),C4210+1,1)),IF(AND(C4212="",C4213=""),IF(DCalendário6[[#This Row],[Mês]]=D4213,C4213+1,IF(AND(D4213="",D4214=D4211),C4211+1,1)),IF(DCalendário6[[#This Row],[Mês]]=D4213,C4213+1,IF(AND(D4213="",D4214=D4212),C4212+1,1))))))</f>
        <v/>
      </c>
      <c r="D4214" s="14" t="str">
        <f>IF(DCalendário6[[#This Row],[Dia Útil]]="","",(MONTH($B4214)))</f>
        <v/>
      </c>
      <c r="E4214" s="14">
        <f t="shared" si="66"/>
        <v>2029</v>
      </c>
      <c r="F4214" s="14">
        <f>MONTH(DCalendário6[[#This Row],[Dia]])</f>
        <v>7</v>
      </c>
      <c r="G4214" s="14" t="str">
        <f>MONTH(DCalendário6[[#This Row],[Dia]])&amp;" - "&amp;DCalendário6[[#This Row],[Ano]]</f>
        <v>7 - 2029</v>
      </c>
      <c r="H4214" s="14" t="str">
        <f>IF(DCalendário6[[#This Row],[Dia Útil]]="","",DCalendário6[[#This Row],[Semana Ano]])</f>
        <v/>
      </c>
      <c r="I4214" s="14">
        <f>WEEKNUM(DCalendário6[[#This Row],[Dia]])</f>
        <v>28</v>
      </c>
      <c r="J4214" s="14" cm="1">
        <f t="array" aca="1" ref="J421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214" s="16">
        <f>WEEKDAY(DCalendário6[[#This Row],[Dia]])</f>
        <v>7</v>
      </c>
      <c r="L4214" s="1" t="str">
        <f>IFERROR(VLOOKUP(A4214,Tabela4[],1,0),"")</f>
        <v/>
      </c>
      <c r="M421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214" s="16">
        <f>IF(DCalendário6[[#This Row],[Dia Útil2]]="Feriado","Feriado",IF(AND(DCalendário6[[#This Row],[Dia Útil]]="",DCalendário6[[#This Row],[Mês Total]]=F4207),N4207+1,IF(DCalendário6[[#This Row],[Dia Útil]]="",1,"")))</f>
        <v>2</v>
      </c>
      <c r="O421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4214" s="16"/>
      <c r="Q4214" s="17"/>
    </row>
    <row r="4215" spans="1:17" x14ac:dyDescent="0.25">
      <c r="A4215" s="1">
        <v>47314</v>
      </c>
      <c r="B4215" s="1" t="str">
        <f>IF(AND(DCalendário6[[#This Row],[Dia da semana]]&gt;1,DCalendário6[[#This Row],[Dia da semana]]&lt;7,DCalendário6[[#This Row],[Feriados]]=""),DCalendário6[[#This Row],[Dia]],"")</f>
        <v/>
      </c>
      <c r="C4215" s="16" t="str">
        <f>IF(DCalendário6[[#This Row],[Mês]]="","",IF(AND(C4211="",C4212="",C4213="",C4214=""),IF(DCalendário6[[#This Row],[Mês]]=D4214,C4214+1,IF(AND(D4214="",D4215=D4210),C4210+1,1)),IF(AND(C4212="",C4213="",C4214=""),IF(DCalendário6[[#This Row],[Mês]]=D4214,C4214+1,IF(AND(D4214="",D4215=D4211),C4211+1,1)),IF(AND(C4213="",C4214=""),IF(DCalendário6[[#This Row],[Mês]]=D4214,C4214+1,IF(AND(D4214="",D4215=D4212),C4212+1,1)),IF(DCalendário6[[#This Row],[Mês]]=D4214,C4214+1,IF(AND(D4214="",D4215=D4213),C4213+1,1))))))</f>
        <v/>
      </c>
      <c r="D4215" s="14" t="str">
        <f>IF(DCalendário6[[#This Row],[Dia Útil]]="","",(MONTH($B4215)))</f>
        <v/>
      </c>
      <c r="E4215" s="14">
        <f t="shared" si="66"/>
        <v>2029</v>
      </c>
      <c r="F4215" s="14">
        <f>MONTH(DCalendário6[[#This Row],[Dia]])</f>
        <v>7</v>
      </c>
      <c r="G4215" s="14" t="str">
        <f>MONTH(DCalendário6[[#This Row],[Dia]])&amp;" - "&amp;DCalendário6[[#This Row],[Ano]]</f>
        <v>7 - 2029</v>
      </c>
      <c r="H4215" s="14" t="str">
        <f>IF(DCalendário6[[#This Row],[Dia Útil]]="","",DCalendário6[[#This Row],[Semana Ano]])</f>
        <v/>
      </c>
      <c r="I4215" s="14">
        <f>WEEKNUM(DCalendário6[[#This Row],[Dia]])</f>
        <v>29</v>
      </c>
      <c r="J4215" s="14" cm="1">
        <f t="array" aca="1" ref="J421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215" s="16">
        <f>WEEKDAY(DCalendário6[[#This Row],[Dia]])</f>
        <v>1</v>
      </c>
      <c r="L4215" s="1" t="str">
        <f>IFERROR(VLOOKUP(A4215,Tabela4[],1,0),"")</f>
        <v/>
      </c>
      <c r="M421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215" s="16">
        <f>IF(DCalendário6[[#This Row],[Dia Útil2]]="Feriado","Feriado",IF(AND(DCalendário6[[#This Row],[Dia Útil]]="",DCalendário6[[#This Row],[Mês Total]]=F4208),N4208+1,IF(DCalendário6[[#This Row],[Dia Útil]]="",1,"")))</f>
        <v>3</v>
      </c>
      <c r="O421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4215" s="16"/>
      <c r="Q4215" s="17"/>
    </row>
    <row r="4216" spans="1:17" x14ac:dyDescent="0.25">
      <c r="A4216" s="1">
        <v>47315</v>
      </c>
      <c r="B4216" s="1">
        <f>IF(AND(DCalendário6[[#This Row],[Dia da semana]]&gt;1,DCalendário6[[#This Row],[Dia da semana]]&lt;7,DCalendário6[[#This Row],[Feriados]]=""),DCalendário6[[#This Row],[Dia]],"")</f>
        <v>47315</v>
      </c>
      <c r="C4216" s="16">
        <f>IF(DCalendário6[[#This Row],[Mês]]="","",IF(AND(C4212="",C4213="",C4214="",C4215=""),IF(DCalendário6[[#This Row],[Mês]]=D4215,C4215+1,IF(AND(D4215="",D4216=D4211),C4211+1,1)),IF(AND(C4213="",C4214="",C4215=""),IF(DCalendário6[[#This Row],[Mês]]=D4215,C4215+1,IF(AND(D4215="",D4216=D4212),C4212+1,1)),IF(AND(C4214="",C4215=""),IF(DCalendário6[[#This Row],[Mês]]=D4215,C4215+1,IF(AND(D4215="",D4216=D4213),C4213+1,1)),IF(DCalendário6[[#This Row],[Mês]]=D4215,C4215+1,IF(AND(D4215="",D4216=D4214),C4214+1,1))))))</f>
        <v>11</v>
      </c>
      <c r="D4216" s="14">
        <f>IF(DCalendário6[[#This Row],[Dia Útil]]="","",(MONTH($B4216)))</f>
        <v>7</v>
      </c>
      <c r="E4216" s="14">
        <f t="shared" si="66"/>
        <v>2029</v>
      </c>
      <c r="F4216" s="14">
        <f>MONTH(DCalendário6[[#This Row],[Dia]])</f>
        <v>7</v>
      </c>
      <c r="G4216" s="14" t="str">
        <f>MONTH(DCalendário6[[#This Row],[Dia]])&amp;" - "&amp;DCalendário6[[#This Row],[Ano]]</f>
        <v>7 - 2029</v>
      </c>
      <c r="H4216" s="14">
        <f>IF(DCalendário6[[#This Row],[Dia Útil]]="","",DCalendário6[[#This Row],[Semana Ano]])</f>
        <v>29</v>
      </c>
      <c r="I4216" s="14">
        <f>WEEKNUM(DCalendário6[[#This Row],[Dia]])</f>
        <v>29</v>
      </c>
      <c r="J4216" s="14" cm="1">
        <f t="array" aca="1" ref="J421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216" s="16">
        <f>WEEKDAY(DCalendário6[[#This Row],[Dia]])</f>
        <v>2</v>
      </c>
      <c r="L4216" s="1" t="str">
        <f>IFERROR(VLOOKUP(A4216,Tabela4[],1,0),"")</f>
        <v/>
      </c>
      <c r="M421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47315</v>
      </c>
      <c r="N4216" s="16" t="str">
        <f>IF(DCalendário6[[#This Row],[Dia Útil2]]="Feriado","Feriado",IF(AND(DCalendário6[[#This Row],[Dia Útil]]="",DCalendário6[[#This Row],[Mês Total]]=F4209),N4209+1,IF(DCalendário6[[#This Row],[Dia Útil]]="",1,"")))</f>
        <v/>
      </c>
      <c r="O421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4216" s="16"/>
      <c r="Q4216" s="17"/>
    </row>
    <row r="4217" spans="1:17" x14ac:dyDescent="0.25">
      <c r="A4217" s="1">
        <v>47316</v>
      </c>
      <c r="B4217" s="1">
        <f>IF(AND(DCalendário6[[#This Row],[Dia da semana]]&gt;1,DCalendário6[[#This Row],[Dia da semana]]&lt;7,DCalendário6[[#This Row],[Feriados]]=""),DCalendário6[[#This Row],[Dia]],"")</f>
        <v>47316</v>
      </c>
      <c r="C4217" s="16">
        <f>IF(DCalendário6[[#This Row],[Mês]]="","",IF(AND(C4213="",C4214="",C4215="",C4216=""),IF(DCalendário6[[#This Row],[Mês]]=D4216,C4216+1,IF(AND(D4216="",D4217=D4212),C4212+1,1)),IF(AND(C4214="",C4215="",C4216=""),IF(DCalendário6[[#This Row],[Mês]]=D4216,C4216+1,IF(AND(D4216="",D4217=D4213),C4213+1,1)),IF(AND(C4215="",C4216=""),IF(DCalendário6[[#This Row],[Mês]]=D4216,C4216+1,IF(AND(D4216="",D4217=D4214),C4214+1,1)),IF(DCalendário6[[#This Row],[Mês]]=D4216,C4216+1,IF(AND(D4216="",D4217=D4215),C4215+1,1))))))</f>
        <v>12</v>
      </c>
      <c r="D4217" s="14">
        <f>IF(DCalendário6[[#This Row],[Dia Útil]]="","",(MONTH($B4217)))</f>
        <v>7</v>
      </c>
      <c r="E4217" s="14">
        <f t="shared" si="66"/>
        <v>2029</v>
      </c>
      <c r="F4217" s="14">
        <f>MONTH(DCalendário6[[#This Row],[Dia]])</f>
        <v>7</v>
      </c>
      <c r="G4217" s="14" t="str">
        <f>MONTH(DCalendário6[[#This Row],[Dia]])&amp;" - "&amp;DCalendário6[[#This Row],[Ano]]</f>
        <v>7 - 2029</v>
      </c>
      <c r="H4217" s="14">
        <f>IF(DCalendário6[[#This Row],[Dia Útil]]="","",DCalendário6[[#This Row],[Semana Ano]])</f>
        <v>29</v>
      </c>
      <c r="I4217" s="14">
        <f>WEEKNUM(DCalendário6[[#This Row],[Dia]])</f>
        <v>29</v>
      </c>
      <c r="J4217" s="14" cm="1">
        <f t="array" aca="1" ref="J421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217" s="16">
        <f>WEEKDAY(DCalendário6[[#This Row],[Dia]])</f>
        <v>3</v>
      </c>
      <c r="L4217" s="1" t="str">
        <f>IFERROR(VLOOKUP(A4217,Tabela4[],1,0),"")</f>
        <v/>
      </c>
      <c r="M421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47316</v>
      </c>
      <c r="N4217" s="16" t="str">
        <f>IF(DCalendário6[[#This Row],[Dia Útil2]]="Feriado","Feriado",IF(AND(DCalendário6[[#This Row],[Dia Útil]]="",DCalendário6[[#This Row],[Mês Total]]=F4210),N4210+1,IF(DCalendário6[[#This Row],[Dia Útil]]="",1,"")))</f>
        <v/>
      </c>
      <c r="O421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4217" s="16"/>
      <c r="Q4217" s="17"/>
    </row>
    <row r="4218" spans="1:17" x14ac:dyDescent="0.25">
      <c r="A4218" s="1">
        <v>47317</v>
      </c>
      <c r="B4218" s="1">
        <f>IF(AND(DCalendário6[[#This Row],[Dia da semana]]&gt;1,DCalendário6[[#This Row],[Dia da semana]]&lt;7,DCalendário6[[#This Row],[Feriados]]=""),DCalendário6[[#This Row],[Dia]],"")</f>
        <v>47317</v>
      </c>
      <c r="C4218" s="16">
        <f>IF(DCalendário6[[#This Row],[Mês]]="","",IF(AND(C4214="",C4215="",C4216="",C4217=""),IF(DCalendário6[[#This Row],[Mês]]=D4217,C4217+1,IF(AND(D4217="",D4218=D4213),C4213+1,1)),IF(AND(C4215="",C4216="",C4217=""),IF(DCalendário6[[#This Row],[Mês]]=D4217,C4217+1,IF(AND(D4217="",D4218=D4214),C4214+1,1)),IF(AND(C4216="",C4217=""),IF(DCalendário6[[#This Row],[Mês]]=D4217,C4217+1,IF(AND(D4217="",D4218=D4215),C4215+1,1)),IF(DCalendário6[[#This Row],[Mês]]=D4217,C4217+1,IF(AND(D4217="",D4218=D4216),C4216+1,1))))))</f>
        <v>13</v>
      </c>
      <c r="D4218" s="14">
        <f>IF(DCalendário6[[#This Row],[Dia Útil]]="","",(MONTH($B4218)))</f>
        <v>7</v>
      </c>
      <c r="E4218" s="14">
        <f t="shared" si="66"/>
        <v>2029</v>
      </c>
      <c r="F4218" s="14">
        <f>MONTH(DCalendário6[[#This Row],[Dia]])</f>
        <v>7</v>
      </c>
      <c r="G4218" s="14" t="str">
        <f>MONTH(DCalendário6[[#This Row],[Dia]])&amp;" - "&amp;DCalendário6[[#This Row],[Ano]]</f>
        <v>7 - 2029</v>
      </c>
      <c r="H4218" s="14">
        <f>IF(DCalendário6[[#This Row],[Dia Útil]]="","",DCalendário6[[#This Row],[Semana Ano]])</f>
        <v>29</v>
      </c>
      <c r="I4218" s="14">
        <f>WEEKNUM(DCalendário6[[#This Row],[Dia]])</f>
        <v>29</v>
      </c>
      <c r="J4218" s="14" cm="1">
        <f t="array" aca="1" ref="J421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218" s="16">
        <f>WEEKDAY(DCalendário6[[#This Row],[Dia]])</f>
        <v>4</v>
      </c>
      <c r="L4218" s="1" t="str">
        <f>IFERROR(VLOOKUP(A4218,Tabela4[],1,0),"")</f>
        <v/>
      </c>
      <c r="M421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47317</v>
      </c>
      <c r="N4218" s="16" t="str">
        <f>IF(DCalendário6[[#This Row],[Dia Útil2]]="Feriado","Feriado",IF(AND(DCalendário6[[#This Row],[Dia Útil]]="",DCalendário6[[#This Row],[Mês Total]]=F4211),N4211+1,IF(DCalendário6[[#This Row],[Dia Útil]]="",1,"")))</f>
        <v/>
      </c>
      <c r="O421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4218" s="16"/>
      <c r="Q4218" s="17"/>
    </row>
    <row r="4219" spans="1:17" x14ac:dyDescent="0.25">
      <c r="A4219" s="1">
        <v>47318</v>
      </c>
      <c r="B4219" s="1">
        <f>IF(AND(DCalendário6[[#This Row],[Dia da semana]]&gt;1,DCalendário6[[#This Row],[Dia da semana]]&lt;7,DCalendário6[[#This Row],[Feriados]]=""),DCalendário6[[#This Row],[Dia]],"")</f>
        <v>47318</v>
      </c>
      <c r="C4219" s="16">
        <f>IF(DCalendário6[[#This Row],[Mês]]="","",IF(AND(C4215="",C4216="",C4217="",C4218=""),IF(DCalendário6[[#This Row],[Mês]]=D4218,C4218+1,IF(AND(D4218="",D4219=D4214),C4214+1,1)),IF(AND(C4216="",C4217="",C4218=""),IF(DCalendário6[[#This Row],[Mês]]=D4218,C4218+1,IF(AND(D4218="",D4219=D4215),C4215+1,1)),IF(AND(C4217="",C4218=""),IF(DCalendário6[[#This Row],[Mês]]=D4218,C4218+1,IF(AND(D4218="",D4219=D4216),C4216+1,1)),IF(DCalendário6[[#This Row],[Mês]]=D4218,C4218+1,IF(AND(D4218="",D4219=D4217),C4217+1,1))))))</f>
        <v>14</v>
      </c>
      <c r="D4219" s="14">
        <f>IF(DCalendário6[[#This Row],[Dia Útil]]="","",(MONTH($B4219)))</f>
        <v>7</v>
      </c>
      <c r="E4219" s="14">
        <f t="shared" si="66"/>
        <v>2029</v>
      </c>
      <c r="F4219" s="14">
        <f>MONTH(DCalendário6[[#This Row],[Dia]])</f>
        <v>7</v>
      </c>
      <c r="G4219" s="14" t="str">
        <f>MONTH(DCalendário6[[#This Row],[Dia]])&amp;" - "&amp;DCalendário6[[#This Row],[Ano]]</f>
        <v>7 - 2029</v>
      </c>
      <c r="H4219" s="14">
        <f>IF(DCalendário6[[#This Row],[Dia Útil]]="","",DCalendário6[[#This Row],[Semana Ano]])</f>
        <v>29</v>
      </c>
      <c r="I4219" s="14">
        <f>WEEKNUM(DCalendário6[[#This Row],[Dia]])</f>
        <v>29</v>
      </c>
      <c r="J4219" s="14" cm="1">
        <f t="array" aca="1" ref="J421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219" s="16">
        <f>WEEKDAY(DCalendário6[[#This Row],[Dia]])</f>
        <v>5</v>
      </c>
      <c r="L4219" s="1" t="str">
        <f>IFERROR(VLOOKUP(A4219,Tabela4[],1,0),"")</f>
        <v/>
      </c>
      <c r="M421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47318</v>
      </c>
      <c r="N4219" s="16" t="str">
        <f>IF(DCalendário6[[#This Row],[Dia Útil2]]="Feriado","Feriado",IF(AND(DCalendário6[[#This Row],[Dia Útil]]="",DCalendário6[[#This Row],[Mês Total]]=F4212),N4212+1,IF(DCalendário6[[#This Row],[Dia Útil]]="",1,"")))</f>
        <v/>
      </c>
      <c r="O421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4219" s="16"/>
      <c r="Q4219" s="17"/>
    </row>
    <row r="4220" spans="1:17" x14ac:dyDescent="0.25">
      <c r="A4220" s="1">
        <v>47319</v>
      </c>
      <c r="B4220" s="1">
        <f>IF(AND(DCalendário6[[#This Row],[Dia da semana]]&gt;1,DCalendário6[[#This Row],[Dia da semana]]&lt;7,DCalendário6[[#This Row],[Feriados]]=""),DCalendário6[[#This Row],[Dia]],"")</f>
        <v>47319</v>
      </c>
      <c r="C4220" s="16">
        <f>IF(DCalendário6[[#This Row],[Mês]]="","",IF(AND(C4216="",C4217="",C4218="",C4219=""),IF(DCalendário6[[#This Row],[Mês]]=D4219,C4219+1,IF(AND(D4219="",D4220=D4215),C4215+1,1)),IF(AND(C4217="",C4218="",C4219=""),IF(DCalendário6[[#This Row],[Mês]]=D4219,C4219+1,IF(AND(D4219="",D4220=D4216),C4216+1,1)),IF(AND(C4218="",C4219=""),IF(DCalendário6[[#This Row],[Mês]]=D4219,C4219+1,IF(AND(D4219="",D4220=D4217),C4217+1,1)),IF(DCalendário6[[#This Row],[Mês]]=D4219,C4219+1,IF(AND(D4219="",D4220=D4218),C4218+1,1))))))</f>
        <v>15</v>
      </c>
      <c r="D4220" s="14">
        <f>IF(DCalendário6[[#This Row],[Dia Útil]]="","",(MONTH($B4220)))</f>
        <v>7</v>
      </c>
      <c r="E4220" s="14">
        <f t="shared" si="66"/>
        <v>2029</v>
      </c>
      <c r="F4220" s="14">
        <f>MONTH(DCalendário6[[#This Row],[Dia]])</f>
        <v>7</v>
      </c>
      <c r="G4220" s="14" t="str">
        <f>MONTH(DCalendário6[[#This Row],[Dia]])&amp;" - "&amp;DCalendário6[[#This Row],[Ano]]</f>
        <v>7 - 2029</v>
      </c>
      <c r="H4220" s="14">
        <f>IF(DCalendário6[[#This Row],[Dia Útil]]="","",DCalendário6[[#This Row],[Semana Ano]])</f>
        <v>29</v>
      </c>
      <c r="I4220" s="14">
        <f>WEEKNUM(DCalendário6[[#This Row],[Dia]])</f>
        <v>29</v>
      </c>
      <c r="J4220" s="14" cm="1">
        <f t="array" aca="1" ref="J422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220" s="16">
        <f>WEEKDAY(DCalendário6[[#This Row],[Dia]])</f>
        <v>6</v>
      </c>
      <c r="L4220" s="1" t="str">
        <f>IFERROR(VLOOKUP(A4220,Tabela4[],1,0),"")</f>
        <v/>
      </c>
      <c r="M422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47319</v>
      </c>
      <c r="N4220" s="16" t="str">
        <f>IF(DCalendário6[[#This Row],[Dia Útil2]]="Feriado","Feriado",IF(AND(DCalendário6[[#This Row],[Dia Útil]]="",DCalendário6[[#This Row],[Mês Total]]=F4213),N4213+1,IF(DCalendário6[[#This Row],[Dia Útil]]="",1,"")))</f>
        <v/>
      </c>
      <c r="O422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4220" s="16"/>
      <c r="Q4220" s="17"/>
    </row>
    <row r="4221" spans="1:17" x14ac:dyDescent="0.25">
      <c r="A4221" s="1">
        <v>47320</v>
      </c>
      <c r="B4221" s="1" t="str">
        <f>IF(AND(DCalendário6[[#This Row],[Dia da semana]]&gt;1,DCalendário6[[#This Row],[Dia da semana]]&lt;7,DCalendário6[[#This Row],[Feriados]]=""),DCalendário6[[#This Row],[Dia]],"")</f>
        <v/>
      </c>
      <c r="C4221" s="16" t="str">
        <f>IF(DCalendário6[[#This Row],[Mês]]="","",IF(AND(C4217="",C4218="",C4219="",C4220=""),IF(DCalendário6[[#This Row],[Mês]]=D4220,C4220+1,IF(AND(D4220="",D4221=D4216),C4216+1,1)),IF(AND(C4218="",C4219="",C4220=""),IF(DCalendário6[[#This Row],[Mês]]=D4220,C4220+1,IF(AND(D4220="",D4221=D4217),C4217+1,1)),IF(AND(C4219="",C4220=""),IF(DCalendário6[[#This Row],[Mês]]=D4220,C4220+1,IF(AND(D4220="",D4221=D4218),C4218+1,1)),IF(DCalendário6[[#This Row],[Mês]]=D4220,C4220+1,IF(AND(D4220="",D4221=D4219),C4219+1,1))))))</f>
        <v/>
      </c>
      <c r="D4221" s="14" t="str">
        <f>IF(DCalendário6[[#This Row],[Dia Útil]]="","",(MONTH($B4221)))</f>
        <v/>
      </c>
      <c r="E4221" s="14">
        <f t="shared" si="66"/>
        <v>2029</v>
      </c>
      <c r="F4221" s="14">
        <f>MONTH(DCalendário6[[#This Row],[Dia]])</f>
        <v>7</v>
      </c>
      <c r="G4221" s="14" t="str">
        <f>MONTH(DCalendário6[[#This Row],[Dia]])&amp;" - "&amp;DCalendário6[[#This Row],[Ano]]</f>
        <v>7 - 2029</v>
      </c>
      <c r="H4221" s="14" t="str">
        <f>IF(DCalendário6[[#This Row],[Dia Útil]]="","",DCalendário6[[#This Row],[Semana Ano]])</f>
        <v/>
      </c>
      <c r="I4221" s="14">
        <f>WEEKNUM(DCalendário6[[#This Row],[Dia]])</f>
        <v>29</v>
      </c>
      <c r="J4221" s="14" cm="1">
        <f t="array" aca="1" ref="J422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221" s="16">
        <f>WEEKDAY(DCalendário6[[#This Row],[Dia]])</f>
        <v>7</v>
      </c>
      <c r="L4221" s="1" t="str">
        <f>IFERROR(VLOOKUP(A4221,Tabela4[],1,0),"")</f>
        <v/>
      </c>
      <c r="M422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221" s="16">
        <f>IF(DCalendário6[[#This Row],[Dia Útil2]]="Feriado","Feriado",IF(AND(DCalendário6[[#This Row],[Dia Útil]]="",DCalendário6[[#This Row],[Mês Total]]=F4214),N4214+1,IF(DCalendário6[[#This Row],[Dia Útil]]="",1,"")))</f>
        <v>3</v>
      </c>
      <c r="O422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4221" s="16"/>
      <c r="Q4221" s="17"/>
    </row>
    <row r="4222" spans="1:17" x14ac:dyDescent="0.25">
      <c r="A4222" s="1">
        <v>47321</v>
      </c>
      <c r="B4222" s="1" t="str">
        <f>IF(AND(DCalendário6[[#This Row],[Dia da semana]]&gt;1,DCalendário6[[#This Row],[Dia da semana]]&lt;7,DCalendário6[[#This Row],[Feriados]]=""),DCalendário6[[#This Row],[Dia]],"")</f>
        <v/>
      </c>
      <c r="C4222" s="16" t="str">
        <f>IF(DCalendário6[[#This Row],[Mês]]="","",IF(AND(C4218="",C4219="",C4220="",C4221=""),IF(DCalendário6[[#This Row],[Mês]]=D4221,C4221+1,IF(AND(D4221="",D4222=D4217),C4217+1,1)),IF(AND(C4219="",C4220="",C4221=""),IF(DCalendário6[[#This Row],[Mês]]=D4221,C4221+1,IF(AND(D4221="",D4222=D4218),C4218+1,1)),IF(AND(C4220="",C4221=""),IF(DCalendário6[[#This Row],[Mês]]=D4221,C4221+1,IF(AND(D4221="",D4222=D4219),C4219+1,1)),IF(DCalendário6[[#This Row],[Mês]]=D4221,C4221+1,IF(AND(D4221="",D4222=D4220),C4220+1,1))))))</f>
        <v/>
      </c>
      <c r="D4222" s="14" t="str">
        <f>IF(DCalendário6[[#This Row],[Dia Útil]]="","",(MONTH($B4222)))</f>
        <v/>
      </c>
      <c r="E4222" s="14">
        <f t="shared" si="66"/>
        <v>2029</v>
      </c>
      <c r="F4222" s="14">
        <f>MONTH(DCalendário6[[#This Row],[Dia]])</f>
        <v>7</v>
      </c>
      <c r="G4222" s="14" t="str">
        <f>MONTH(DCalendário6[[#This Row],[Dia]])&amp;" - "&amp;DCalendário6[[#This Row],[Ano]]</f>
        <v>7 - 2029</v>
      </c>
      <c r="H4222" s="14" t="str">
        <f>IF(DCalendário6[[#This Row],[Dia Útil]]="","",DCalendário6[[#This Row],[Semana Ano]])</f>
        <v/>
      </c>
      <c r="I4222" s="14">
        <f>WEEKNUM(DCalendário6[[#This Row],[Dia]])</f>
        <v>30</v>
      </c>
      <c r="J4222" s="14" cm="1">
        <f t="array" aca="1" ref="J422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222" s="16">
        <f>WEEKDAY(DCalendário6[[#This Row],[Dia]])</f>
        <v>1</v>
      </c>
      <c r="L4222" s="1" t="str">
        <f>IFERROR(VLOOKUP(A4222,Tabela4[],1,0),"")</f>
        <v/>
      </c>
      <c r="M422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222" s="16">
        <f>IF(DCalendário6[[#This Row],[Dia Útil2]]="Feriado","Feriado",IF(AND(DCalendário6[[#This Row],[Dia Útil]]="",DCalendário6[[#This Row],[Mês Total]]=F4215),N4215+1,IF(DCalendário6[[#This Row],[Dia Útil]]="",1,"")))</f>
        <v>4</v>
      </c>
      <c r="O422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4222" s="16"/>
      <c r="Q4222" s="17"/>
    </row>
    <row r="4223" spans="1:17" x14ac:dyDescent="0.25">
      <c r="A4223" s="1">
        <v>47322</v>
      </c>
      <c r="B4223" s="1">
        <f>IF(AND(DCalendário6[[#This Row],[Dia da semana]]&gt;1,DCalendário6[[#This Row],[Dia da semana]]&lt;7,DCalendário6[[#This Row],[Feriados]]=""),DCalendário6[[#This Row],[Dia]],"")</f>
        <v>47322</v>
      </c>
      <c r="C4223" s="16">
        <f>IF(DCalendário6[[#This Row],[Mês]]="","",IF(AND(C4219="",C4220="",C4221="",C4222=""),IF(DCalendário6[[#This Row],[Mês]]=D4222,C4222+1,IF(AND(D4222="",D4223=D4218),C4218+1,1)),IF(AND(C4220="",C4221="",C4222=""),IF(DCalendário6[[#This Row],[Mês]]=D4222,C4222+1,IF(AND(D4222="",D4223=D4219),C4219+1,1)),IF(AND(C4221="",C4222=""),IF(DCalendário6[[#This Row],[Mês]]=D4222,C4222+1,IF(AND(D4222="",D4223=D4220),C4220+1,1)),IF(DCalendário6[[#This Row],[Mês]]=D4222,C4222+1,IF(AND(D4222="",D4223=D4221),C4221+1,1))))))</f>
        <v>16</v>
      </c>
      <c r="D4223" s="14">
        <f>IF(DCalendário6[[#This Row],[Dia Útil]]="","",(MONTH($B4223)))</f>
        <v>7</v>
      </c>
      <c r="E4223" s="14">
        <f t="shared" si="66"/>
        <v>2029</v>
      </c>
      <c r="F4223" s="14">
        <f>MONTH(DCalendário6[[#This Row],[Dia]])</f>
        <v>7</v>
      </c>
      <c r="G4223" s="14" t="str">
        <f>MONTH(DCalendário6[[#This Row],[Dia]])&amp;" - "&amp;DCalendário6[[#This Row],[Ano]]</f>
        <v>7 - 2029</v>
      </c>
      <c r="H4223" s="14">
        <f>IF(DCalendário6[[#This Row],[Dia Útil]]="","",DCalendário6[[#This Row],[Semana Ano]])</f>
        <v>30</v>
      </c>
      <c r="I4223" s="14">
        <f>WEEKNUM(DCalendário6[[#This Row],[Dia]])</f>
        <v>30</v>
      </c>
      <c r="J4223" s="14" cm="1">
        <f t="array" aca="1" ref="J422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223" s="16">
        <f>WEEKDAY(DCalendário6[[#This Row],[Dia]])</f>
        <v>2</v>
      </c>
      <c r="L4223" s="1" t="str">
        <f>IFERROR(VLOOKUP(A4223,Tabela4[],1,0),"")</f>
        <v/>
      </c>
      <c r="M422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47322</v>
      </c>
      <c r="N4223" s="16" t="str">
        <f>IF(DCalendário6[[#This Row],[Dia Útil2]]="Feriado","Feriado",IF(AND(DCalendário6[[#This Row],[Dia Útil]]="",DCalendário6[[#This Row],[Mês Total]]=F4216),N4216+1,IF(DCalendário6[[#This Row],[Dia Útil]]="",1,"")))</f>
        <v/>
      </c>
      <c r="O422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4223" s="16"/>
      <c r="Q4223" s="17"/>
    </row>
    <row r="4224" spans="1:17" x14ac:dyDescent="0.25">
      <c r="A4224" s="1">
        <v>47323</v>
      </c>
      <c r="B4224" s="1">
        <f>IF(AND(DCalendário6[[#This Row],[Dia da semana]]&gt;1,DCalendário6[[#This Row],[Dia da semana]]&lt;7,DCalendário6[[#This Row],[Feriados]]=""),DCalendário6[[#This Row],[Dia]],"")</f>
        <v>47323</v>
      </c>
      <c r="C4224" s="16">
        <f>IF(DCalendário6[[#This Row],[Mês]]="","",IF(AND(C4220="",C4221="",C4222="",C4223=""),IF(DCalendário6[[#This Row],[Mês]]=D4223,C4223+1,IF(AND(D4223="",D4224=D4219),C4219+1,1)),IF(AND(C4221="",C4222="",C4223=""),IF(DCalendário6[[#This Row],[Mês]]=D4223,C4223+1,IF(AND(D4223="",D4224=D4220),C4220+1,1)),IF(AND(C4222="",C4223=""),IF(DCalendário6[[#This Row],[Mês]]=D4223,C4223+1,IF(AND(D4223="",D4224=D4221),C4221+1,1)),IF(DCalendário6[[#This Row],[Mês]]=D4223,C4223+1,IF(AND(D4223="",D4224=D4222),C4222+1,1))))))</f>
        <v>17</v>
      </c>
      <c r="D4224" s="14">
        <f>IF(DCalendário6[[#This Row],[Dia Útil]]="","",(MONTH($B4224)))</f>
        <v>7</v>
      </c>
      <c r="E4224" s="14">
        <f t="shared" si="66"/>
        <v>2029</v>
      </c>
      <c r="F4224" s="14">
        <f>MONTH(DCalendário6[[#This Row],[Dia]])</f>
        <v>7</v>
      </c>
      <c r="G4224" s="14" t="str">
        <f>MONTH(DCalendário6[[#This Row],[Dia]])&amp;" - "&amp;DCalendário6[[#This Row],[Ano]]</f>
        <v>7 - 2029</v>
      </c>
      <c r="H4224" s="14">
        <f>IF(DCalendário6[[#This Row],[Dia Útil]]="","",DCalendário6[[#This Row],[Semana Ano]])</f>
        <v>30</v>
      </c>
      <c r="I4224" s="14">
        <f>WEEKNUM(DCalendário6[[#This Row],[Dia]])</f>
        <v>30</v>
      </c>
      <c r="J4224" s="14" cm="1">
        <f t="array" aca="1" ref="J422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224" s="16">
        <f>WEEKDAY(DCalendário6[[#This Row],[Dia]])</f>
        <v>3</v>
      </c>
      <c r="L4224" s="1" t="str">
        <f>IFERROR(VLOOKUP(A4224,Tabela4[],1,0),"")</f>
        <v/>
      </c>
      <c r="M422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47323</v>
      </c>
      <c r="N4224" s="16" t="str">
        <f>IF(DCalendário6[[#This Row],[Dia Útil2]]="Feriado","Feriado",IF(AND(DCalendário6[[#This Row],[Dia Útil]]="",DCalendário6[[#This Row],[Mês Total]]=F4217),N4217+1,IF(DCalendário6[[#This Row],[Dia Útil]]="",1,"")))</f>
        <v/>
      </c>
      <c r="O422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4224" s="16"/>
      <c r="Q4224" s="17"/>
    </row>
    <row r="4225" spans="1:17" x14ac:dyDescent="0.25">
      <c r="A4225" s="1">
        <v>47324</v>
      </c>
      <c r="B4225" s="1">
        <f>IF(AND(DCalendário6[[#This Row],[Dia da semana]]&gt;1,DCalendário6[[#This Row],[Dia da semana]]&lt;7,DCalendário6[[#This Row],[Feriados]]=""),DCalendário6[[#This Row],[Dia]],"")</f>
        <v>47324</v>
      </c>
      <c r="C4225" s="16">
        <f>IF(DCalendário6[[#This Row],[Mês]]="","",IF(AND(C4221="",C4222="",C4223="",C4224=""),IF(DCalendário6[[#This Row],[Mês]]=D4224,C4224+1,IF(AND(D4224="",D4225=D4220),C4220+1,1)),IF(AND(C4222="",C4223="",C4224=""),IF(DCalendário6[[#This Row],[Mês]]=D4224,C4224+1,IF(AND(D4224="",D4225=D4221),C4221+1,1)),IF(AND(C4223="",C4224=""),IF(DCalendário6[[#This Row],[Mês]]=D4224,C4224+1,IF(AND(D4224="",D4225=D4222),C4222+1,1)),IF(DCalendário6[[#This Row],[Mês]]=D4224,C4224+1,IF(AND(D4224="",D4225=D4223),C4223+1,1))))))</f>
        <v>18</v>
      </c>
      <c r="D4225" s="14">
        <f>IF(DCalendário6[[#This Row],[Dia Útil]]="","",(MONTH($B4225)))</f>
        <v>7</v>
      </c>
      <c r="E4225" s="14">
        <f t="shared" si="66"/>
        <v>2029</v>
      </c>
      <c r="F4225" s="14">
        <f>MONTH(DCalendário6[[#This Row],[Dia]])</f>
        <v>7</v>
      </c>
      <c r="G4225" s="14" t="str">
        <f>MONTH(DCalendário6[[#This Row],[Dia]])&amp;" - "&amp;DCalendário6[[#This Row],[Ano]]</f>
        <v>7 - 2029</v>
      </c>
      <c r="H4225" s="14">
        <f>IF(DCalendário6[[#This Row],[Dia Útil]]="","",DCalendário6[[#This Row],[Semana Ano]])</f>
        <v>30</v>
      </c>
      <c r="I4225" s="14">
        <f>WEEKNUM(DCalendário6[[#This Row],[Dia]])</f>
        <v>30</v>
      </c>
      <c r="J4225" s="14" cm="1">
        <f t="array" aca="1" ref="J422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225" s="16">
        <f>WEEKDAY(DCalendário6[[#This Row],[Dia]])</f>
        <v>4</v>
      </c>
      <c r="L4225" s="1" t="str">
        <f>IFERROR(VLOOKUP(A4225,Tabela4[],1,0),"")</f>
        <v/>
      </c>
      <c r="M422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47324</v>
      </c>
      <c r="N4225" s="16" t="str">
        <f>IF(DCalendário6[[#This Row],[Dia Útil2]]="Feriado","Feriado",IF(AND(DCalendário6[[#This Row],[Dia Útil]]="",DCalendário6[[#This Row],[Mês Total]]=F4218),N4218+1,IF(DCalendário6[[#This Row],[Dia Útil]]="",1,"")))</f>
        <v/>
      </c>
      <c r="O422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4225" s="16"/>
      <c r="Q4225" s="17"/>
    </row>
    <row r="4226" spans="1:17" x14ac:dyDescent="0.25">
      <c r="A4226" s="1">
        <v>47325</v>
      </c>
      <c r="B4226" s="1">
        <f>IF(AND(DCalendário6[[#This Row],[Dia da semana]]&gt;1,DCalendário6[[#This Row],[Dia da semana]]&lt;7,DCalendário6[[#This Row],[Feriados]]=""),DCalendário6[[#This Row],[Dia]],"")</f>
        <v>47325</v>
      </c>
      <c r="C4226" s="16">
        <f>IF(DCalendário6[[#This Row],[Mês]]="","",IF(AND(C4222="",C4223="",C4224="",C4225=""),IF(DCalendário6[[#This Row],[Mês]]=D4225,C4225+1,IF(AND(D4225="",D4226=D4221),C4221+1,1)),IF(AND(C4223="",C4224="",C4225=""),IF(DCalendário6[[#This Row],[Mês]]=D4225,C4225+1,IF(AND(D4225="",D4226=D4222),C4222+1,1)),IF(AND(C4224="",C4225=""),IF(DCalendário6[[#This Row],[Mês]]=D4225,C4225+1,IF(AND(D4225="",D4226=D4223),C4223+1,1)),IF(DCalendário6[[#This Row],[Mês]]=D4225,C4225+1,IF(AND(D4225="",D4226=D4224),C4224+1,1))))))</f>
        <v>19</v>
      </c>
      <c r="D4226" s="14">
        <f>IF(DCalendário6[[#This Row],[Dia Útil]]="","",(MONTH($B4226)))</f>
        <v>7</v>
      </c>
      <c r="E4226" s="14">
        <f t="shared" si="66"/>
        <v>2029</v>
      </c>
      <c r="F4226" s="14">
        <f>MONTH(DCalendário6[[#This Row],[Dia]])</f>
        <v>7</v>
      </c>
      <c r="G4226" s="14" t="str">
        <f>MONTH(DCalendário6[[#This Row],[Dia]])&amp;" - "&amp;DCalendário6[[#This Row],[Ano]]</f>
        <v>7 - 2029</v>
      </c>
      <c r="H4226" s="14">
        <f>IF(DCalendário6[[#This Row],[Dia Útil]]="","",DCalendário6[[#This Row],[Semana Ano]])</f>
        <v>30</v>
      </c>
      <c r="I4226" s="14">
        <f>WEEKNUM(DCalendário6[[#This Row],[Dia]])</f>
        <v>30</v>
      </c>
      <c r="J4226" s="14" cm="1">
        <f t="array" aca="1" ref="J422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226" s="16">
        <f>WEEKDAY(DCalendário6[[#This Row],[Dia]])</f>
        <v>5</v>
      </c>
      <c r="L4226" s="1" t="str">
        <f>IFERROR(VLOOKUP(A4226,Tabela4[],1,0),"")</f>
        <v/>
      </c>
      <c r="M422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47325</v>
      </c>
      <c r="N4226" s="16" t="str">
        <f>IF(DCalendário6[[#This Row],[Dia Útil2]]="Feriado","Feriado",IF(AND(DCalendário6[[#This Row],[Dia Útil]]="",DCalendário6[[#This Row],[Mês Total]]=F4219),N4219+1,IF(DCalendário6[[#This Row],[Dia Útil]]="",1,"")))</f>
        <v/>
      </c>
      <c r="O422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4226" s="16"/>
      <c r="Q4226" s="17"/>
    </row>
    <row r="4227" spans="1:17" x14ac:dyDescent="0.25">
      <c r="A4227" s="1">
        <v>47326</v>
      </c>
      <c r="B4227" s="1">
        <f>IF(AND(DCalendário6[[#This Row],[Dia da semana]]&gt;1,DCalendário6[[#This Row],[Dia da semana]]&lt;7,DCalendário6[[#This Row],[Feriados]]=""),DCalendário6[[#This Row],[Dia]],"")</f>
        <v>47326</v>
      </c>
      <c r="C4227" s="16">
        <f>IF(DCalendário6[[#This Row],[Mês]]="","",IF(AND(C4223="",C4224="",C4225="",C4226=""),IF(DCalendário6[[#This Row],[Mês]]=D4226,C4226+1,IF(AND(D4226="",D4227=D4222),C4222+1,1)),IF(AND(C4224="",C4225="",C4226=""),IF(DCalendário6[[#This Row],[Mês]]=D4226,C4226+1,IF(AND(D4226="",D4227=D4223),C4223+1,1)),IF(AND(C4225="",C4226=""),IF(DCalendário6[[#This Row],[Mês]]=D4226,C4226+1,IF(AND(D4226="",D4227=D4224),C4224+1,1)),IF(DCalendário6[[#This Row],[Mês]]=D4226,C4226+1,IF(AND(D4226="",D4227=D4225),C4225+1,1))))))</f>
        <v>20</v>
      </c>
      <c r="D4227" s="14">
        <f>IF(DCalendário6[[#This Row],[Dia Útil]]="","",(MONTH($B4227)))</f>
        <v>7</v>
      </c>
      <c r="E4227" s="14">
        <f t="shared" si="66"/>
        <v>2029</v>
      </c>
      <c r="F4227" s="14">
        <f>MONTH(DCalendário6[[#This Row],[Dia]])</f>
        <v>7</v>
      </c>
      <c r="G4227" s="14" t="str">
        <f>MONTH(DCalendário6[[#This Row],[Dia]])&amp;" - "&amp;DCalendário6[[#This Row],[Ano]]</f>
        <v>7 - 2029</v>
      </c>
      <c r="H4227" s="14">
        <f>IF(DCalendário6[[#This Row],[Dia Útil]]="","",DCalendário6[[#This Row],[Semana Ano]])</f>
        <v>30</v>
      </c>
      <c r="I4227" s="14">
        <f>WEEKNUM(DCalendário6[[#This Row],[Dia]])</f>
        <v>30</v>
      </c>
      <c r="J4227" s="14" cm="1">
        <f t="array" aca="1" ref="J422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227" s="16">
        <f>WEEKDAY(DCalendário6[[#This Row],[Dia]])</f>
        <v>6</v>
      </c>
      <c r="L4227" s="1" t="str">
        <f>IFERROR(VLOOKUP(A4227,Tabela4[],1,0),"")</f>
        <v/>
      </c>
      <c r="M422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47326</v>
      </c>
      <c r="N4227" s="16" t="str">
        <f>IF(DCalendário6[[#This Row],[Dia Útil2]]="Feriado","Feriado",IF(AND(DCalendário6[[#This Row],[Dia Útil]]="",DCalendário6[[#This Row],[Mês Total]]=F4220),N4220+1,IF(DCalendário6[[#This Row],[Dia Útil]]="",1,"")))</f>
        <v/>
      </c>
      <c r="O422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4227" s="16"/>
      <c r="Q4227" s="17"/>
    </row>
    <row r="4228" spans="1:17" x14ac:dyDescent="0.25">
      <c r="A4228" s="1">
        <v>47327</v>
      </c>
      <c r="B4228" s="1" t="str">
        <f>IF(AND(DCalendário6[[#This Row],[Dia da semana]]&gt;1,DCalendário6[[#This Row],[Dia da semana]]&lt;7,DCalendário6[[#This Row],[Feriados]]=""),DCalendário6[[#This Row],[Dia]],"")</f>
        <v/>
      </c>
      <c r="C4228" s="16" t="str">
        <f>IF(DCalendário6[[#This Row],[Mês]]="","",IF(AND(C4224="",C4225="",C4226="",C4227=""),IF(DCalendário6[[#This Row],[Mês]]=D4227,C4227+1,IF(AND(D4227="",D4228=D4223),C4223+1,1)),IF(AND(C4225="",C4226="",C4227=""),IF(DCalendário6[[#This Row],[Mês]]=D4227,C4227+1,IF(AND(D4227="",D4228=D4224),C4224+1,1)),IF(AND(C4226="",C4227=""),IF(DCalendário6[[#This Row],[Mês]]=D4227,C4227+1,IF(AND(D4227="",D4228=D4225),C4225+1,1)),IF(DCalendário6[[#This Row],[Mês]]=D4227,C4227+1,IF(AND(D4227="",D4228=D4226),C4226+1,1))))))</f>
        <v/>
      </c>
      <c r="D4228" s="14" t="str">
        <f>IF(DCalendário6[[#This Row],[Dia Útil]]="","",(MONTH($B4228)))</f>
        <v/>
      </c>
      <c r="E4228" s="14">
        <f t="shared" si="66"/>
        <v>2029</v>
      </c>
      <c r="F4228" s="14">
        <f>MONTH(DCalendário6[[#This Row],[Dia]])</f>
        <v>7</v>
      </c>
      <c r="G4228" s="14" t="str">
        <f>MONTH(DCalendário6[[#This Row],[Dia]])&amp;" - "&amp;DCalendário6[[#This Row],[Ano]]</f>
        <v>7 - 2029</v>
      </c>
      <c r="H4228" s="14" t="str">
        <f>IF(DCalendário6[[#This Row],[Dia Útil]]="","",DCalendário6[[#This Row],[Semana Ano]])</f>
        <v/>
      </c>
      <c r="I4228" s="14">
        <f>WEEKNUM(DCalendário6[[#This Row],[Dia]])</f>
        <v>30</v>
      </c>
      <c r="J4228" s="14" cm="1">
        <f t="array" aca="1" ref="J422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228" s="16">
        <f>WEEKDAY(DCalendário6[[#This Row],[Dia]])</f>
        <v>7</v>
      </c>
      <c r="L4228" s="1" t="str">
        <f>IFERROR(VLOOKUP(A4228,Tabela4[],1,0),"")</f>
        <v/>
      </c>
      <c r="M422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228" s="16">
        <f>IF(DCalendário6[[#This Row],[Dia Útil2]]="Feriado","Feriado",IF(AND(DCalendário6[[#This Row],[Dia Útil]]="",DCalendário6[[#This Row],[Mês Total]]=F4221),N4221+1,IF(DCalendário6[[#This Row],[Dia Útil]]="",1,"")))</f>
        <v>4</v>
      </c>
      <c r="O422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4228" s="16"/>
      <c r="Q4228" s="17"/>
    </row>
    <row r="4229" spans="1:17" x14ac:dyDescent="0.25">
      <c r="A4229" s="1">
        <v>47328</v>
      </c>
      <c r="B4229" s="1" t="str">
        <f>IF(AND(DCalendário6[[#This Row],[Dia da semana]]&gt;1,DCalendário6[[#This Row],[Dia da semana]]&lt;7,DCalendário6[[#This Row],[Feriados]]=""),DCalendário6[[#This Row],[Dia]],"")</f>
        <v/>
      </c>
      <c r="C4229" s="16" t="str">
        <f>IF(DCalendário6[[#This Row],[Mês]]="","",IF(AND(C4225="",C4226="",C4227="",C4228=""),IF(DCalendário6[[#This Row],[Mês]]=D4228,C4228+1,IF(AND(D4228="",D4229=D4224),C4224+1,1)),IF(AND(C4226="",C4227="",C4228=""),IF(DCalendário6[[#This Row],[Mês]]=D4228,C4228+1,IF(AND(D4228="",D4229=D4225),C4225+1,1)),IF(AND(C4227="",C4228=""),IF(DCalendário6[[#This Row],[Mês]]=D4228,C4228+1,IF(AND(D4228="",D4229=D4226),C4226+1,1)),IF(DCalendário6[[#This Row],[Mês]]=D4228,C4228+1,IF(AND(D4228="",D4229=D4227),C4227+1,1))))))</f>
        <v/>
      </c>
      <c r="D4229" s="14" t="str">
        <f>IF(DCalendário6[[#This Row],[Dia Útil]]="","",(MONTH($B4229)))</f>
        <v/>
      </c>
      <c r="E4229" s="14">
        <f t="shared" si="66"/>
        <v>2029</v>
      </c>
      <c r="F4229" s="14">
        <f>MONTH(DCalendário6[[#This Row],[Dia]])</f>
        <v>7</v>
      </c>
      <c r="G4229" s="14" t="str">
        <f>MONTH(DCalendário6[[#This Row],[Dia]])&amp;" - "&amp;DCalendário6[[#This Row],[Ano]]</f>
        <v>7 - 2029</v>
      </c>
      <c r="H4229" s="14" t="str">
        <f>IF(DCalendário6[[#This Row],[Dia Útil]]="","",DCalendário6[[#This Row],[Semana Ano]])</f>
        <v/>
      </c>
      <c r="I4229" s="14">
        <f>WEEKNUM(DCalendário6[[#This Row],[Dia]])</f>
        <v>31</v>
      </c>
      <c r="J4229" s="14" cm="1">
        <f t="array" aca="1" ref="J422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229" s="16">
        <f>WEEKDAY(DCalendário6[[#This Row],[Dia]])</f>
        <v>1</v>
      </c>
      <c r="L4229" s="1" t="str">
        <f>IFERROR(VLOOKUP(A4229,Tabela4[],1,0),"")</f>
        <v/>
      </c>
      <c r="M422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229" s="16">
        <f>IF(DCalendário6[[#This Row],[Dia Útil2]]="Feriado","Feriado",IF(AND(DCalendário6[[#This Row],[Dia Útil]]="",DCalendário6[[#This Row],[Mês Total]]=F4222),N4222+1,IF(DCalendário6[[#This Row],[Dia Útil]]="",1,"")))</f>
        <v>5</v>
      </c>
      <c r="O422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32,5</v>
      </c>
      <c r="P4229" s="16"/>
      <c r="Q4229" s="17"/>
    </row>
    <row r="4230" spans="1:17" x14ac:dyDescent="0.25">
      <c r="A4230" s="1">
        <v>47329</v>
      </c>
      <c r="B4230" s="1">
        <f>IF(AND(DCalendário6[[#This Row],[Dia da semana]]&gt;1,DCalendário6[[#This Row],[Dia da semana]]&lt;7,DCalendário6[[#This Row],[Feriados]]=""),DCalendário6[[#This Row],[Dia]],"")</f>
        <v>47329</v>
      </c>
      <c r="C4230" s="16">
        <f>IF(DCalendário6[[#This Row],[Mês]]="","",IF(AND(C4226="",C4227="",C4228="",C4229=""),IF(DCalendário6[[#This Row],[Mês]]=D4229,C4229+1,IF(AND(D4229="",D4230=D4225),C4225+1,1)),IF(AND(C4227="",C4228="",C4229=""),IF(DCalendário6[[#This Row],[Mês]]=D4229,C4229+1,IF(AND(D4229="",D4230=D4226),C4226+1,1)),IF(AND(C4228="",C4229=""),IF(DCalendário6[[#This Row],[Mês]]=D4229,C4229+1,IF(AND(D4229="",D4230=D4227),C4227+1,1)),IF(DCalendário6[[#This Row],[Mês]]=D4229,C4229+1,IF(AND(D4229="",D4230=D4228),C4228+1,1))))))</f>
        <v>21</v>
      </c>
      <c r="D4230" s="14">
        <f>IF(DCalendário6[[#This Row],[Dia Útil]]="","",(MONTH($B4230)))</f>
        <v>7</v>
      </c>
      <c r="E4230" s="14">
        <f t="shared" si="66"/>
        <v>2029</v>
      </c>
      <c r="F4230" s="14">
        <f>MONTH(DCalendário6[[#This Row],[Dia]])</f>
        <v>7</v>
      </c>
      <c r="G4230" s="14" t="str">
        <f>MONTH(DCalendário6[[#This Row],[Dia]])&amp;" - "&amp;DCalendário6[[#This Row],[Ano]]</f>
        <v>7 - 2029</v>
      </c>
      <c r="H4230" s="14">
        <f>IF(DCalendário6[[#This Row],[Dia Útil]]="","",DCalendário6[[#This Row],[Semana Ano]])</f>
        <v>31</v>
      </c>
      <c r="I4230" s="14">
        <f>WEEKNUM(DCalendário6[[#This Row],[Dia]])</f>
        <v>31</v>
      </c>
      <c r="J4230" s="14" cm="1">
        <f t="array" aca="1" ref="J423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230" s="16">
        <f>WEEKDAY(DCalendário6[[#This Row],[Dia]])</f>
        <v>2</v>
      </c>
      <c r="L4230" s="1" t="str">
        <f>IFERROR(VLOOKUP(A4230,Tabela4[],1,0),"")</f>
        <v/>
      </c>
      <c r="M423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47329</v>
      </c>
      <c r="N4230" s="16" t="str">
        <f>IF(DCalendário6[[#This Row],[Dia Útil2]]="Feriado","Feriado",IF(AND(DCalendário6[[#This Row],[Dia Útil]]="",DCalendário6[[#This Row],[Mês Total]]=F4223),N4223+1,IF(DCalendário6[[#This Row],[Dia Útil]]="",1,"")))</f>
        <v/>
      </c>
      <c r="O423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21</v>
      </c>
      <c r="P4230" s="16"/>
      <c r="Q4230" s="17"/>
    </row>
    <row r="4231" spans="1:17" x14ac:dyDescent="0.25">
      <c r="A4231" s="1">
        <v>47330</v>
      </c>
      <c r="B4231" s="1">
        <f>IF(AND(DCalendário6[[#This Row],[Dia da semana]]&gt;1,DCalendário6[[#This Row],[Dia da semana]]&lt;7,DCalendário6[[#This Row],[Feriados]]=""),DCalendário6[[#This Row],[Dia]],"")</f>
        <v>47330</v>
      </c>
      <c r="C4231" s="16">
        <f>IF(DCalendário6[[#This Row],[Mês]]="","",IF(AND(C4227="",C4228="",C4229="",C4230=""),IF(DCalendário6[[#This Row],[Mês]]=D4230,C4230+1,IF(AND(D4230="",D4231=D4226),C4226+1,1)),IF(AND(C4228="",C4229="",C4230=""),IF(DCalendário6[[#This Row],[Mês]]=D4230,C4230+1,IF(AND(D4230="",D4231=D4227),C4227+1,1)),IF(AND(C4229="",C4230=""),IF(DCalendário6[[#This Row],[Mês]]=D4230,C4230+1,IF(AND(D4230="",D4231=D4228),C4228+1,1)),IF(DCalendário6[[#This Row],[Mês]]=D4230,C4230+1,IF(AND(D4230="",D4231=D4229),C4229+1,1))))))</f>
        <v>22</v>
      </c>
      <c r="D4231" s="14">
        <f>IF(DCalendário6[[#This Row],[Dia Útil]]="","",(MONTH($B4231)))</f>
        <v>7</v>
      </c>
      <c r="E4231" s="14">
        <f t="shared" si="66"/>
        <v>2029</v>
      </c>
      <c r="F4231" s="14">
        <f>MONTH(DCalendário6[[#This Row],[Dia]])</f>
        <v>7</v>
      </c>
      <c r="G4231" s="14" t="str">
        <f>MONTH(DCalendário6[[#This Row],[Dia]])&amp;" - "&amp;DCalendário6[[#This Row],[Ano]]</f>
        <v>7 - 2029</v>
      </c>
      <c r="H4231" s="14">
        <f>IF(DCalendário6[[#This Row],[Dia Útil]]="","",DCalendário6[[#This Row],[Semana Ano]])</f>
        <v>31</v>
      </c>
      <c r="I4231" s="14">
        <f>WEEKNUM(DCalendário6[[#This Row],[Dia]])</f>
        <v>31</v>
      </c>
      <c r="J4231" s="14" cm="1">
        <f t="array" aca="1" ref="J423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231" s="16">
        <f>WEEKDAY(DCalendário6[[#This Row],[Dia]])</f>
        <v>3</v>
      </c>
      <c r="L4231" s="1" t="str">
        <f>IFERROR(VLOOKUP(A4231,Tabela4[],1,0),"")</f>
        <v/>
      </c>
      <c r="M423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47330</v>
      </c>
      <c r="N4231" s="16" t="str">
        <f>IF(DCalendário6[[#This Row],[Dia Útil2]]="Feriado","Feriado",IF(AND(DCalendário6[[#This Row],[Dia Útil]]="",DCalendário6[[#This Row],[Mês Total]]=F4224),N4224+1,IF(DCalendário6[[#This Row],[Dia Útil]]="",1,"")))</f>
        <v/>
      </c>
      <c r="O423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22</v>
      </c>
      <c r="P4231" s="16"/>
      <c r="Q4231" s="17"/>
    </row>
    <row r="4232" spans="1:17" x14ac:dyDescent="0.25">
      <c r="A4232" s="1">
        <v>47331</v>
      </c>
      <c r="B4232" s="1">
        <f>IF(AND(DCalendário6[[#This Row],[Dia da semana]]&gt;1,DCalendário6[[#This Row],[Dia da semana]]&lt;7,DCalendário6[[#This Row],[Feriados]]=""),DCalendário6[[#This Row],[Dia]],"")</f>
        <v>47331</v>
      </c>
      <c r="C4232" s="16">
        <f>IF(DCalendário6[[#This Row],[Mês]]="","",IF(AND(C4228="",C4229="",C4230="",C4231=""),IF(DCalendário6[[#This Row],[Mês]]=D4231,C4231+1,IF(AND(D4231="",D4232=D4227),C4227+1,1)),IF(AND(C4229="",C4230="",C4231=""),IF(DCalendário6[[#This Row],[Mês]]=D4231,C4231+1,IF(AND(D4231="",D4232=D4228),C4228+1,1)),IF(AND(C4230="",C4231=""),IF(DCalendário6[[#This Row],[Mês]]=D4231,C4231+1,IF(AND(D4231="",D4232=D4229),C4229+1,1)),IF(DCalendário6[[#This Row],[Mês]]=D4231,C4231+1,IF(AND(D4231="",D4232=D4230),C4230+1,1))))))</f>
        <v>1</v>
      </c>
      <c r="D4232" s="14">
        <f>IF(DCalendário6[[#This Row],[Dia Útil]]="","",(MONTH($B4232)))</f>
        <v>8</v>
      </c>
      <c r="E4232" s="14">
        <f t="shared" si="66"/>
        <v>2029</v>
      </c>
      <c r="F4232" s="14">
        <f>MONTH(DCalendário6[[#This Row],[Dia]])</f>
        <v>8</v>
      </c>
      <c r="G4232" s="14" t="str">
        <f>MONTH(DCalendário6[[#This Row],[Dia]])&amp;" - "&amp;DCalendário6[[#This Row],[Ano]]</f>
        <v>8 - 2029</v>
      </c>
      <c r="H4232" s="14">
        <f>IF(DCalendário6[[#This Row],[Dia Útil]]="","",DCalendário6[[#This Row],[Semana Ano]])</f>
        <v>31</v>
      </c>
      <c r="I4232" s="14">
        <f>WEEKNUM(DCalendário6[[#This Row],[Dia]])</f>
        <v>31</v>
      </c>
      <c r="J4232" s="14" cm="1">
        <f t="array" aca="1" ref="J423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232" s="16">
        <f>WEEKDAY(DCalendário6[[#This Row],[Dia]])</f>
        <v>4</v>
      </c>
      <c r="L4232" s="1" t="str">
        <f>IFERROR(VLOOKUP(A4232,Tabela4[],1,0),"")</f>
        <v/>
      </c>
      <c r="M423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47331</v>
      </c>
      <c r="N4232" s="16" t="str">
        <f>IF(DCalendário6[[#This Row],[Dia Útil2]]="Feriado","Feriado",IF(AND(DCalendário6[[#This Row],[Dia Útil]]="",DCalendário6[[#This Row],[Mês Total]]=F4225),N4225+1,IF(DCalendário6[[#This Row],[Dia Útil]]="",1,"")))</f>
        <v/>
      </c>
      <c r="O423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4232" s="16"/>
      <c r="Q4232" s="17"/>
    </row>
    <row r="4233" spans="1:17" x14ac:dyDescent="0.25">
      <c r="A4233" s="1">
        <v>47332</v>
      </c>
      <c r="B4233" s="1">
        <f>IF(AND(DCalendário6[[#This Row],[Dia da semana]]&gt;1,DCalendário6[[#This Row],[Dia da semana]]&lt;7,DCalendário6[[#This Row],[Feriados]]=""),DCalendário6[[#This Row],[Dia]],"")</f>
        <v>47332</v>
      </c>
      <c r="C4233" s="16">
        <f>IF(DCalendário6[[#This Row],[Mês]]="","",IF(AND(C4229="",C4230="",C4231="",C4232=""),IF(DCalendário6[[#This Row],[Mês]]=D4232,C4232+1,IF(AND(D4232="",D4233=D4228),C4228+1,1)),IF(AND(C4230="",C4231="",C4232=""),IF(DCalendário6[[#This Row],[Mês]]=D4232,C4232+1,IF(AND(D4232="",D4233=D4229),C4229+1,1)),IF(AND(C4231="",C4232=""),IF(DCalendário6[[#This Row],[Mês]]=D4232,C4232+1,IF(AND(D4232="",D4233=D4230),C4230+1,1)),IF(DCalendário6[[#This Row],[Mês]]=D4232,C4232+1,IF(AND(D4232="",D4233=D4231),C4231+1,1))))))</f>
        <v>2</v>
      </c>
      <c r="D4233" s="14">
        <f>IF(DCalendário6[[#This Row],[Dia Útil]]="","",(MONTH($B4233)))</f>
        <v>8</v>
      </c>
      <c r="E4233" s="14">
        <f t="shared" si="66"/>
        <v>2029</v>
      </c>
      <c r="F4233" s="14">
        <f>MONTH(DCalendário6[[#This Row],[Dia]])</f>
        <v>8</v>
      </c>
      <c r="G4233" s="14" t="str">
        <f>MONTH(DCalendário6[[#This Row],[Dia]])&amp;" - "&amp;DCalendário6[[#This Row],[Ano]]</f>
        <v>8 - 2029</v>
      </c>
      <c r="H4233" s="14">
        <f>IF(DCalendário6[[#This Row],[Dia Útil]]="","",DCalendário6[[#This Row],[Semana Ano]])</f>
        <v>31</v>
      </c>
      <c r="I4233" s="14">
        <f>WEEKNUM(DCalendário6[[#This Row],[Dia]])</f>
        <v>31</v>
      </c>
      <c r="J4233" s="14" cm="1">
        <f t="array" aca="1" ref="J423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233" s="16">
        <f>WEEKDAY(DCalendário6[[#This Row],[Dia]])</f>
        <v>5</v>
      </c>
      <c r="L4233" s="1" t="str">
        <f>IFERROR(VLOOKUP(A4233,Tabela4[],1,0),"")</f>
        <v/>
      </c>
      <c r="M423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47332</v>
      </c>
      <c r="N4233" s="16" t="str">
        <f>IF(DCalendário6[[#This Row],[Dia Útil2]]="Feriado","Feriado",IF(AND(DCalendário6[[#This Row],[Dia Útil]]="",DCalendário6[[#This Row],[Mês Total]]=F4226),N4226+1,IF(DCalendário6[[#This Row],[Dia Útil]]="",1,"")))</f>
        <v/>
      </c>
      <c r="O423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4233" s="16"/>
      <c r="Q4233" s="17"/>
    </row>
    <row r="4234" spans="1:17" x14ac:dyDescent="0.25">
      <c r="A4234" s="1">
        <v>47333</v>
      </c>
      <c r="B4234" s="1">
        <f>IF(AND(DCalendário6[[#This Row],[Dia da semana]]&gt;1,DCalendário6[[#This Row],[Dia da semana]]&lt;7,DCalendário6[[#This Row],[Feriados]]=""),DCalendário6[[#This Row],[Dia]],"")</f>
        <v>47333</v>
      </c>
      <c r="C4234" s="16">
        <f>IF(DCalendário6[[#This Row],[Mês]]="","",IF(AND(C4230="",C4231="",C4232="",C4233=""),IF(DCalendário6[[#This Row],[Mês]]=D4233,C4233+1,IF(AND(D4233="",D4234=D4229),C4229+1,1)),IF(AND(C4231="",C4232="",C4233=""),IF(DCalendário6[[#This Row],[Mês]]=D4233,C4233+1,IF(AND(D4233="",D4234=D4230),C4230+1,1)),IF(AND(C4232="",C4233=""),IF(DCalendário6[[#This Row],[Mês]]=D4233,C4233+1,IF(AND(D4233="",D4234=D4231),C4231+1,1)),IF(DCalendário6[[#This Row],[Mês]]=D4233,C4233+1,IF(AND(D4233="",D4234=D4232),C4232+1,1))))))</f>
        <v>3</v>
      </c>
      <c r="D4234" s="14">
        <f>IF(DCalendário6[[#This Row],[Dia Útil]]="","",(MONTH($B4234)))</f>
        <v>8</v>
      </c>
      <c r="E4234" s="14">
        <f t="shared" si="66"/>
        <v>2029</v>
      </c>
      <c r="F4234" s="14">
        <f>MONTH(DCalendário6[[#This Row],[Dia]])</f>
        <v>8</v>
      </c>
      <c r="G4234" s="14" t="str">
        <f>MONTH(DCalendário6[[#This Row],[Dia]])&amp;" - "&amp;DCalendário6[[#This Row],[Ano]]</f>
        <v>8 - 2029</v>
      </c>
      <c r="H4234" s="14">
        <f>IF(DCalendário6[[#This Row],[Dia Útil]]="","",DCalendário6[[#This Row],[Semana Ano]])</f>
        <v>31</v>
      </c>
      <c r="I4234" s="14">
        <f>WEEKNUM(DCalendário6[[#This Row],[Dia]])</f>
        <v>31</v>
      </c>
      <c r="J4234" s="14" cm="1">
        <f t="array" aca="1" ref="J423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234" s="16">
        <f>WEEKDAY(DCalendário6[[#This Row],[Dia]])</f>
        <v>6</v>
      </c>
      <c r="L4234" s="1" t="str">
        <f>IFERROR(VLOOKUP(A4234,Tabela4[],1,0),"")</f>
        <v/>
      </c>
      <c r="M423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47333</v>
      </c>
      <c r="N4234" s="16" t="str">
        <f>IF(DCalendário6[[#This Row],[Dia Útil2]]="Feriado","Feriado",IF(AND(DCalendário6[[#This Row],[Dia Útil]]="",DCalendário6[[#This Row],[Mês Total]]=F4227),N4227+1,IF(DCalendário6[[#This Row],[Dia Útil]]="",1,"")))</f>
        <v/>
      </c>
      <c r="O423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4234" s="16"/>
      <c r="Q4234" s="17"/>
    </row>
    <row r="4235" spans="1:17" x14ac:dyDescent="0.25">
      <c r="A4235" s="1">
        <v>47334</v>
      </c>
      <c r="B4235" s="1" t="str">
        <f>IF(AND(DCalendário6[[#This Row],[Dia da semana]]&gt;1,DCalendário6[[#This Row],[Dia da semana]]&lt;7,DCalendário6[[#This Row],[Feriados]]=""),DCalendário6[[#This Row],[Dia]],"")</f>
        <v/>
      </c>
      <c r="C4235" s="16" t="str">
        <f>IF(DCalendário6[[#This Row],[Mês]]="","",IF(AND(C4231="",C4232="",C4233="",C4234=""),IF(DCalendário6[[#This Row],[Mês]]=D4234,C4234+1,IF(AND(D4234="",D4235=D4230),C4230+1,1)),IF(AND(C4232="",C4233="",C4234=""),IF(DCalendário6[[#This Row],[Mês]]=D4234,C4234+1,IF(AND(D4234="",D4235=D4231),C4231+1,1)),IF(AND(C4233="",C4234=""),IF(DCalendário6[[#This Row],[Mês]]=D4234,C4234+1,IF(AND(D4234="",D4235=D4232),C4232+1,1)),IF(DCalendário6[[#This Row],[Mês]]=D4234,C4234+1,IF(AND(D4234="",D4235=D4233),C4233+1,1))))))</f>
        <v/>
      </c>
      <c r="D4235" s="14" t="str">
        <f>IF(DCalendário6[[#This Row],[Dia Útil]]="","",(MONTH($B4235)))</f>
        <v/>
      </c>
      <c r="E4235" s="14">
        <f t="shared" si="66"/>
        <v>2029</v>
      </c>
      <c r="F4235" s="14">
        <f>MONTH(DCalendário6[[#This Row],[Dia]])</f>
        <v>8</v>
      </c>
      <c r="G4235" s="14" t="str">
        <f>MONTH(DCalendário6[[#This Row],[Dia]])&amp;" - "&amp;DCalendário6[[#This Row],[Ano]]</f>
        <v>8 - 2029</v>
      </c>
      <c r="H4235" s="14" t="str">
        <f>IF(DCalendário6[[#This Row],[Dia Útil]]="","",DCalendário6[[#This Row],[Semana Ano]])</f>
        <v/>
      </c>
      <c r="I4235" s="14">
        <f>WEEKNUM(DCalendário6[[#This Row],[Dia]])</f>
        <v>31</v>
      </c>
      <c r="J4235" s="14" cm="1">
        <f t="array" aca="1" ref="J423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235" s="16">
        <f>WEEKDAY(DCalendário6[[#This Row],[Dia]])</f>
        <v>7</v>
      </c>
      <c r="L4235" s="1" t="str">
        <f>IFERROR(VLOOKUP(A4235,Tabela4[],1,0),"")</f>
        <v/>
      </c>
      <c r="M423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235" s="16">
        <f>IF(DCalendário6[[#This Row],[Dia Útil2]]="Feriado","Feriado",IF(AND(DCalendário6[[#This Row],[Dia Útil]]="",DCalendário6[[#This Row],[Mês Total]]=F4228),N4228+1,IF(DCalendário6[[#This Row],[Dia Útil]]="",1,"")))</f>
        <v>1</v>
      </c>
      <c r="O423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4235" s="16"/>
      <c r="Q4235" s="17"/>
    </row>
    <row r="4236" spans="1:17" x14ac:dyDescent="0.25">
      <c r="A4236" s="1">
        <v>47335</v>
      </c>
      <c r="B4236" s="1" t="str">
        <f>IF(AND(DCalendário6[[#This Row],[Dia da semana]]&gt;1,DCalendário6[[#This Row],[Dia da semana]]&lt;7,DCalendário6[[#This Row],[Feriados]]=""),DCalendário6[[#This Row],[Dia]],"")</f>
        <v/>
      </c>
      <c r="C4236" s="16" t="str">
        <f>IF(DCalendário6[[#This Row],[Mês]]="","",IF(AND(C4232="",C4233="",C4234="",C4235=""),IF(DCalendário6[[#This Row],[Mês]]=D4235,C4235+1,IF(AND(D4235="",D4236=D4231),C4231+1,1)),IF(AND(C4233="",C4234="",C4235=""),IF(DCalendário6[[#This Row],[Mês]]=D4235,C4235+1,IF(AND(D4235="",D4236=D4232),C4232+1,1)),IF(AND(C4234="",C4235=""),IF(DCalendário6[[#This Row],[Mês]]=D4235,C4235+1,IF(AND(D4235="",D4236=D4233),C4233+1,1)),IF(DCalendário6[[#This Row],[Mês]]=D4235,C4235+1,IF(AND(D4235="",D4236=D4234),C4234+1,1))))))</f>
        <v/>
      </c>
      <c r="D4236" s="14" t="str">
        <f>IF(DCalendário6[[#This Row],[Dia Útil]]="","",(MONTH($B4236)))</f>
        <v/>
      </c>
      <c r="E4236" s="14">
        <f t="shared" si="66"/>
        <v>2029</v>
      </c>
      <c r="F4236" s="14">
        <f>MONTH(DCalendário6[[#This Row],[Dia]])</f>
        <v>8</v>
      </c>
      <c r="G4236" s="14" t="str">
        <f>MONTH(DCalendário6[[#This Row],[Dia]])&amp;" - "&amp;DCalendário6[[#This Row],[Ano]]</f>
        <v>8 - 2029</v>
      </c>
      <c r="H4236" s="14" t="str">
        <f>IF(DCalendário6[[#This Row],[Dia Útil]]="","",DCalendário6[[#This Row],[Semana Ano]])</f>
        <v/>
      </c>
      <c r="I4236" s="14">
        <f>WEEKNUM(DCalendário6[[#This Row],[Dia]])</f>
        <v>32</v>
      </c>
      <c r="J4236" s="14" cm="1">
        <f t="array" aca="1" ref="J423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236" s="16">
        <f>WEEKDAY(DCalendário6[[#This Row],[Dia]])</f>
        <v>1</v>
      </c>
      <c r="L4236" s="1" t="str">
        <f>IFERROR(VLOOKUP(A4236,Tabela4[],1,0),"")</f>
        <v/>
      </c>
      <c r="M423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236" s="16">
        <f>IF(DCalendário6[[#This Row],[Dia Útil2]]="Feriado","Feriado",IF(AND(DCalendário6[[#This Row],[Dia Útil]]="",DCalendário6[[#This Row],[Mês Total]]=F4229),N4229+1,IF(DCalendário6[[#This Row],[Dia Útil]]="",1,"")))</f>
        <v>1</v>
      </c>
      <c r="O423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4236" s="16"/>
      <c r="Q4236" s="17"/>
    </row>
    <row r="4237" spans="1:17" x14ac:dyDescent="0.25">
      <c r="A4237" s="1">
        <v>47336</v>
      </c>
      <c r="B4237" s="1">
        <f>IF(AND(DCalendário6[[#This Row],[Dia da semana]]&gt;1,DCalendário6[[#This Row],[Dia da semana]]&lt;7,DCalendário6[[#This Row],[Feriados]]=""),DCalendário6[[#This Row],[Dia]],"")</f>
        <v>47336</v>
      </c>
      <c r="C4237" s="16">
        <f>IF(DCalendário6[[#This Row],[Mês]]="","",IF(AND(C4233="",C4234="",C4235="",C4236=""),IF(DCalendário6[[#This Row],[Mês]]=D4236,C4236+1,IF(AND(D4236="",D4237=D4232),C4232+1,1)),IF(AND(C4234="",C4235="",C4236=""),IF(DCalendário6[[#This Row],[Mês]]=D4236,C4236+1,IF(AND(D4236="",D4237=D4233),C4233+1,1)),IF(AND(C4235="",C4236=""),IF(DCalendário6[[#This Row],[Mês]]=D4236,C4236+1,IF(AND(D4236="",D4237=D4234),C4234+1,1)),IF(DCalendário6[[#This Row],[Mês]]=D4236,C4236+1,IF(AND(D4236="",D4237=D4235),C4235+1,1))))))</f>
        <v>4</v>
      </c>
      <c r="D4237" s="14">
        <f>IF(DCalendário6[[#This Row],[Dia Útil]]="","",(MONTH($B4237)))</f>
        <v>8</v>
      </c>
      <c r="E4237" s="14">
        <f t="shared" si="66"/>
        <v>2029</v>
      </c>
      <c r="F4237" s="14">
        <f>MONTH(DCalendário6[[#This Row],[Dia]])</f>
        <v>8</v>
      </c>
      <c r="G4237" s="14" t="str">
        <f>MONTH(DCalendário6[[#This Row],[Dia]])&amp;" - "&amp;DCalendário6[[#This Row],[Ano]]</f>
        <v>8 - 2029</v>
      </c>
      <c r="H4237" s="14">
        <f>IF(DCalendário6[[#This Row],[Dia Útil]]="","",DCalendário6[[#This Row],[Semana Ano]])</f>
        <v>32</v>
      </c>
      <c r="I4237" s="14">
        <f>WEEKNUM(DCalendário6[[#This Row],[Dia]])</f>
        <v>32</v>
      </c>
      <c r="J4237" s="14" cm="1">
        <f t="array" aca="1" ref="J423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237" s="16">
        <f>WEEKDAY(DCalendário6[[#This Row],[Dia]])</f>
        <v>2</v>
      </c>
      <c r="L4237" s="1" t="str">
        <f>IFERROR(VLOOKUP(A4237,Tabela4[],1,0),"")</f>
        <v/>
      </c>
      <c r="M423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47336</v>
      </c>
      <c r="N4237" s="16" t="str">
        <f>IF(DCalendário6[[#This Row],[Dia Útil2]]="Feriado","Feriado",IF(AND(DCalendário6[[#This Row],[Dia Útil]]="",DCalendário6[[#This Row],[Mês Total]]=F4230),N4230+1,IF(DCalendário6[[#This Row],[Dia Útil]]="",1,"")))</f>
        <v/>
      </c>
      <c r="O423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4237" s="16"/>
      <c r="Q4237" s="17"/>
    </row>
    <row r="4238" spans="1:17" x14ac:dyDescent="0.25">
      <c r="A4238" s="1">
        <v>47337</v>
      </c>
      <c r="B4238" s="1">
        <f>IF(AND(DCalendário6[[#This Row],[Dia da semana]]&gt;1,DCalendário6[[#This Row],[Dia da semana]]&lt;7,DCalendário6[[#This Row],[Feriados]]=""),DCalendário6[[#This Row],[Dia]],"")</f>
        <v>47337</v>
      </c>
      <c r="C4238" s="16">
        <f>IF(DCalendário6[[#This Row],[Mês]]="","",IF(AND(C4234="",C4235="",C4236="",C4237=""),IF(DCalendário6[[#This Row],[Mês]]=D4237,C4237+1,IF(AND(D4237="",D4238=D4233),C4233+1,1)),IF(AND(C4235="",C4236="",C4237=""),IF(DCalendário6[[#This Row],[Mês]]=D4237,C4237+1,IF(AND(D4237="",D4238=D4234),C4234+1,1)),IF(AND(C4236="",C4237=""),IF(DCalendário6[[#This Row],[Mês]]=D4237,C4237+1,IF(AND(D4237="",D4238=D4235),C4235+1,1)),IF(DCalendário6[[#This Row],[Mês]]=D4237,C4237+1,IF(AND(D4237="",D4238=D4236),C4236+1,1))))))</f>
        <v>5</v>
      </c>
      <c r="D4238" s="14">
        <f>IF(DCalendário6[[#This Row],[Dia Útil]]="","",(MONTH($B4238)))</f>
        <v>8</v>
      </c>
      <c r="E4238" s="14">
        <f t="shared" si="66"/>
        <v>2029</v>
      </c>
      <c r="F4238" s="14">
        <f>MONTH(DCalendário6[[#This Row],[Dia]])</f>
        <v>8</v>
      </c>
      <c r="G4238" s="14" t="str">
        <f>MONTH(DCalendário6[[#This Row],[Dia]])&amp;" - "&amp;DCalendário6[[#This Row],[Ano]]</f>
        <v>8 - 2029</v>
      </c>
      <c r="H4238" s="14">
        <f>IF(DCalendário6[[#This Row],[Dia Útil]]="","",DCalendário6[[#This Row],[Semana Ano]])</f>
        <v>32</v>
      </c>
      <c r="I4238" s="14">
        <f>WEEKNUM(DCalendário6[[#This Row],[Dia]])</f>
        <v>32</v>
      </c>
      <c r="J4238" s="14" cm="1">
        <f t="array" aca="1" ref="J423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238" s="16">
        <f>WEEKDAY(DCalendário6[[#This Row],[Dia]])</f>
        <v>3</v>
      </c>
      <c r="L4238" s="1" t="str">
        <f>IFERROR(VLOOKUP(A4238,Tabela4[],1,0),"")</f>
        <v/>
      </c>
      <c r="M423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47337</v>
      </c>
      <c r="N4238" s="16" t="str">
        <f>IF(DCalendário6[[#This Row],[Dia Útil2]]="Feriado","Feriado",IF(AND(DCalendário6[[#This Row],[Dia Útil]]="",DCalendário6[[#This Row],[Mês Total]]=F4231),N4231+1,IF(DCalendário6[[#This Row],[Dia Útil]]="",1,"")))</f>
        <v/>
      </c>
      <c r="O423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4238" s="16"/>
      <c r="Q4238" s="17"/>
    </row>
    <row r="4239" spans="1:17" x14ac:dyDescent="0.25">
      <c r="A4239" s="1">
        <v>47338</v>
      </c>
      <c r="B4239" s="1">
        <f>IF(AND(DCalendário6[[#This Row],[Dia da semana]]&gt;1,DCalendário6[[#This Row],[Dia da semana]]&lt;7,DCalendário6[[#This Row],[Feriados]]=""),DCalendário6[[#This Row],[Dia]],"")</f>
        <v>47338</v>
      </c>
      <c r="C4239" s="16">
        <f>IF(DCalendário6[[#This Row],[Mês]]="","",IF(AND(C4235="",C4236="",C4237="",C4238=""),IF(DCalendário6[[#This Row],[Mês]]=D4238,C4238+1,IF(AND(D4238="",D4239=D4234),C4234+1,1)),IF(AND(C4236="",C4237="",C4238=""),IF(DCalendário6[[#This Row],[Mês]]=D4238,C4238+1,IF(AND(D4238="",D4239=D4235),C4235+1,1)),IF(AND(C4237="",C4238=""),IF(DCalendário6[[#This Row],[Mês]]=D4238,C4238+1,IF(AND(D4238="",D4239=D4236),C4236+1,1)),IF(DCalendário6[[#This Row],[Mês]]=D4238,C4238+1,IF(AND(D4238="",D4239=D4237),C4237+1,1))))))</f>
        <v>6</v>
      </c>
      <c r="D4239" s="14">
        <f>IF(DCalendário6[[#This Row],[Dia Útil]]="","",(MONTH($B4239)))</f>
        <v>8</v>
      </c>
      <c r="E4239" s="14">
        <f t="shared" si="66"/>
        <v>2029</v>
      </c>
      <c r="F4239" s="14">
        <f>MONTH(DCalendário6[[#This Row],[Dia]])</f>
        <v>8</v>
      </c>
      <c r="G4239" s="14" t="str">
        <f>MONTH(DCalendário6[[#This Row],[Dia]])&amp;" - "&amp;DCalendário6[[#This Row],[Ano]]</f>
        <v>8 - 2029</v>
      </c>
      <c r="H4239" s="14">
        <f>IF(DCalendário6[[#This Row],[Dia Útil]]="","",DCalendário6[[#This Row],[Semana Ano]])</f>
        <v>32</v>
      </c>
      <c r="I4239" s="14">
        <f>WEEKNUM(DCalendário6[[#This Row],[Dia]])</f>
        <v>32</v>
      </c>
      <c r="J4239" s="14" cm="1">
        <f t="array" aca="1" ref="J423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239" s="16">
        <f>WEEKDAY(DCalendário6[[#This Row],[Dia]])</f>
        <v>4</v>
      </c>
      <c r="L4239" s="1" t="str">
        <f>IFERROR(VLOOKUP(A4239,Tabela4[],1,0),"")</f>
        <v/>
      </c>
      <c r="M423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47338</v>
      </c>
      <c r="N4239" s="16" t="str">
        <f>IF(DCalendário6[[#This Row],[Dia Útil2]]="Feriado","Feriado",IF(AND(DCalendário6[[#This Row],[Dia Útil]]="",DCalendário6[[#This Row],[Mês Total]]=F4232),N4232+1,IF(DCalendário6[[#This Row],[Dia Útil]]="",1,"")))</f>
        <v/>
      </c>
      <c r="O423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4239" s="16"/>
      <c r="Q4239" s="17"/>
    </row>
    <row r="4240" spans="1:17" x14ac:dyDescent="0.25">
      <c r="A4240" s="1">
        <v>47339</v>
      </c>
      <c r="B4240" s="1">
        <f>IF(AND(DCalendário6[[#This Row],[Dia da semana]]&gt;1,DCalendário6[[#This Row],[Dia da semana]]&lt;7,DCalendário6[[#This Row],[Feriados]]=""),DCalendário6[[#This Row],[Dia]],"")</f>
        <v>47339</v>
      </c>
      <c r="C4240" s="16">
        <f>IF(DCalendário6[[#This Row],[Mês]]="","",IF(AND(C4236="",C4237="",C4238="",C4239=""),IF(DCalendário6[[#This Row],[Mês]]=D4239,C4239+1,IF(AND(D4239="",D4240=D4235),C4235+1,1)),IF(AND(C4237="",C4238="",C4239=""),IF(DCalendário6[[#This Row],[Mês]]=D4239,C4239+1,IF(AND(D4239="",D4240=D4236),C4236+1,1)),IF(AND(C4238="",C4239=""),IF(DCalendário6[[#This Row],[Mês]]=D4239,C4239+1,IF(AND(D4239="",D4240=D4237),C4237+1,1)),IF(DCalendário6[[#This Row],[Mês]]=D4239,C4239+1,IF(AND(D4239="",D4240=D4238),C4238+1,1))))))</f>
        <v>7</v>
      </c>
      <c r="D4240" s="14">
        <f>IF(DCalendário6[[#This Row],[Dia Útil]]="","",(MONTH($B4240)))</f>
        <v>8</v>
      </c>
      <c r="E4240" s="14">
        <f t="shared" si="66"/>
        <v>2029</v>
      </c>
      <c r="F4240" s="14">
        <f>MONTH(DCalendário6[[#This Row],[Dia]])</f>
        <v>8</v>
      </c>
      <c r="G4240" s="14" t="str">
        <f>MONTH(DCalendário6[[#This Row],[Dia]])&amp;" - "&amp;DCalendário6[[#This Row],[Ano]]</f>
        <v>8 - 2029</v>
      </c>
      <c r="H4240" s="14">
        <f>IF(DCalendário6[[#This Row],[Dia Útil]]="","",DCalendário6[[#This Row],[Semana Ano]])</f>
        <v>32</v>
      </c>
      <c r="I4240" s="14">
        <f>WEEKNUM(DCalendário6[[#This Row],[Dia]])</f>
        <v>32</v>
      </c>
      <c r="J4240" s="14" cm="1">
        <f t="array" aca="1" ref="J424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240" s="16">
        <f>WEEKDAY(DCalendário6[[#This Row],[Dia]])</f>
        <v>5</v>
      </c>
      <c r="L4240" s="1" t="str">
        <f>IFERROR(VLOOKUP(A4240,Tabela4[],1,0),"")</f>
        <v/>
      </c>
      <c r="M424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47339</v>
      </c>
      <c r="N4240" s="16" t="str">
        <f>IF(DCalendário6[[#This Row],[Dia Útil2]]="Feriado","Feriado",IF(AND(DCalendário6[[#This Row],[Dia Útil]]="",DCalendário6[[#This Row],[Mês Total]]=F4233),N4233+1,IF(DCalendário6[[#This Row],[Dia Útil]]="",1,"")))</f>
        <v/>
      </c>
      <c r="O424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4240" s="16"/>
      <c r="Q4240" s="17"/>
    </row>
    <row r="4241" spans="1:17" x14ac:dyDescent="0.25">
      <c r="A4241" s="1">
        <v>47340</v>
      </c>
      <c r="B4241" s="1">
        <f>IF(AND(DCalendário6[[#This Row],[Dia da semana]]&gt;1,DCalendário6[[#This Row],[Dia da semana]]&lt;7,DCalendário6[[#This Row],[Feriados]]=""),DCalendário6[[#This Row],[Dia]],"")</f>
        <v>47340</v>
      </c>
      <c r="C4241" s="16">
        <f>IF(DCalendário6[[#This Row],[Mês]]="","",IF(AND(C4237="",C4238="",C4239="",C4240=""),IF(DCalendário6[[#This Row],[Mês]]=D4240,C4240+1,IF(AND(D4240="",D4241=D4236),C4236+1,1)),IF(AND(C4238="",C4239="",C4240=""),IF(DCalendário6[[#This Row],[Mês]]=D4240,C4240+1,IF(AND(D4240="",D4241=D4237),C4237+1,1)),IF(AND(C4239="",C4240=""),IF(DCalendário6[[#This Row],[Mês]]=D4240,C4240+1,IF(AND(D4240="",D4241=D4238),C4238+1,1)),IF(DCalendário6[[#This Row],[Mês]]=D4240,C4240+1,IF(AND(D4240="",D4241=D4239),C4239+1,1))))))</f>
        <v>8</v>
      </c>
      <c r="D4241" s="14">
        <f>IF(DCalendário6[[#This Row],[Dia Útil]]="","",(MONTH($B4241)))</f>
        <v>8</v>
      </c>
      <c r="E4241" s="14">
        <f t="shared" si="66"/>
        <v>2029</v>
      </c>
      <c r="F4241" s="14">
        <f>MONTH(DCalendário6[[#This Row],[Dia]])</f>
        <v>8</v>
      </c>
      <c r="G4241" s="14" t="str">
        <f>MONTH(DCalendário6[[#This Row],[Dia]])&amp;" - "&amp;DCalendário6[[#This Row],[Ano]]</f>
        <v>8 - 2029</v>
      </c>
      <c r="H4241" s="14">
        <f>IF(DCalendário6[[#This Row],[Dia Útil]]="","",DCalendário6[[#This Row],[Semana Ano]])</f>
        <v>32</v>
      </c>
      <c r="I4241" s="14">
        <f>WEEKNUM(DCalendário6[[#This Row],[Dia]])</f>
        <v>32</v>
      </c>
      <c r="J4241" s="14" cm="1">
        <f t="array" aca="1" ref="J424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241" s="16">
        <f>WEEKDAY(DCalendário6[[#This Row],[Dia]])</f>
        <v>6</v>
      </c>
      <c r="L4241" s="1" t="str">
        <f>IFERROR(VLOOKUP(A4241,Tabela4[],1,0),"")</f>
        <v/>
      </c>
      <c r="M424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47340</v>
      </c>
      <c r="N4241" s="16" t="str">
        <f>IF(DCalendário6[[#This Row],[Dia Útil2]]="Feriado","Feriado",IF(AND(DCalendário6[[#This Row],[Dia Útil]]="",DCalendário6[[#This Row],[Mês Total]]=F4234),N4234+1,IF(DCalendário6[[#This Row],[Dia Útil]]="",1,"")))</f>
        <v/>
      </c>
      <c r="O424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4241" s="16"/>
      <c r="Q4241" s="17"/>
    </row>
    <row r="4242" spans="1:17" x14ac:dyDescent="0.25">
      <c r="A4242" s="1">
        <v>47341</v>
      </c>
      <c r="B4242" s="1" t="str">
        <f>IF(AND(DCalendário6[[#This Row],[Dia da semana]]&gt;1,DCalendário6[[#This Row],[Dia da semana]]&lt;7,DCalendário6[[#This Row],[Feriados]]=""),DCalendário6[[#This Row],[Dia]],"")</f>
        <v/>
      </c>
      <c r="C4242" s="16" t="str">
        <f>IF(DCalendário6[[#This Row],[Mês]]="","",IF(AND(C4238="",C4239="",C4240="",C4241=""),IF(DCalendário6[[#This Row],[Mês]]=D4241,C4241+1,IF(AND(D4241="",D4242=D4237),C4237+1,1)),IF(AND(C4239="",C4240="",C4241=""),IF(DCalendário6[[#This Row],[Mês]]=D4241,C4241+1,IF(AND(D4241="",D4242=D4238),C4238+1,1)),IF(AND(C4240="",C4241=""),IF(DCalendário6[[#This Row],[Mês]]=D4241,C4241+1,IF(AND(D4241="",D4242=D4239),C4239+1,1)),IF(DCalendário6[[#This Row],[Mês]]=D4241,C4241+1,IF(AND(D4241="",D4242=D4240),C4240+1,1))))))</f>
        <v/>
      </c>
      <c r="D4242" s="14" t="str">
        <f>IF(DCalendário6[[#This Row],[Dia Útil]]="","",(MONTH($B4242)))</f>
        <v/>
      </c>
      <c r="E4242" s="14">
        <f t="shared" si="66"/>
        <v>2029</v>
      </c>
      <c r="F4242" s="14">
        <f>MONTH(DCalendário6[[#This Row],[Dia]])</f>
        <v>8</v>
      </c>
      <c r="G4242" s="14" t="str">
        <f>MONTH(DCalendário6[[#This Row],[Dia]])&amp;" - "&amp;DCalendário6[[#This Row],[Ano]]</f>
        <v>8 - 2029</v>
      </c>
      <c r="H4242" s="14" t="str">
        <f>IF(DCalendário6[[#This Row],[Dia Útil]]="","",DCalendário6[[#This Row],[Semana Ano]])</f>
        <v/>
      </c>
      <c r="I4242" s="14">
        <f>WEEKNUM(DCalendário6[[#This Row],[Dia]])</f>
        <v>32</v>
      </c>
      <c r="J4242" s="14" cm="1">
        <f t="array" aca="1" ref="J424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242" s="16">
        <f>WEEKDAY(DCalendário6[[#This Row],[Dia]])</f>
        <v>7</v>
      </c>
      <c r="L4242" s="1" t="str">
        <f>IFERROR(VLOOKUP(A4242,Tabela4[],1,0),"")</f>
        <v/>
      </c>
      <c r="M424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242" s="16">
        <f>IF(DCalendário6[[#This Row],[Dia Útil2]]="Feriado","Feriado",IF(AND(DCalendário6[[#This Row],[Dia Útil]]="",DCalendário6[[#This Row],[Mês Total]]=F4235),N4235+1,IF(DCalendário6[[#This Row],[Dia Útil]]="",1,"")))</f>
        <v>2</v>
      </c>
      <c r="O424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4242" s="16"/>
      <c r="Q4242" s="17"/>
    </row>
    <row r="4243" spans="1:17" x14ac:dyDescent="0.25">
      <c r="A4243" s="1">
        <v>47342</v>
      </c>
      <c r="B4243" s="1" t="str">
        <f>IF(AND(DCalendário6[[#This Row],[Dia da semana]]&gt;1,DCalendário6[[#This Row],[Dia da semana]]&lt;7,DCalendário6[[#This Row],[Feriados]]=""),DCalendário6[[#This Row],[Dia]],"")</f>
        <v/>
      </c>
      <c r="C4243" s="16" t="str">
        <f>IF(DCalendário6[[#This Row],[Mês]]="","",IF(AND(C4239="",C4240="",C4241="",C4242=""),IF(DCalendário6[[#This Row],[Mês]]=D4242,C4242+1,IF(AND(D4242="",D4243=D4238),C4238+1,1)),IF(AND(C4240="",C4241="",C4242=""),IF(DCalendário6[[#This Row],[Mês]]=D4242,C4242+1,IF(AND(D4242="",D4243=D4239),C4239+1,1)),IF(AND(C4241="",C4242=""),IF(DCalendário6[[#This Row],[Mês]]=D4242,C4242+1,IF(AND(D4242="",D4243=D4240),C4240+1,1)),IF(DCalendário6[[#This Row],[Mês]]=D4242,C4242+1,IF(AND(D4242="",D4243=D4241),C4241+1,1))))))</f>
        <v/>
      </c>
      <c r="D4243" s="14" t="str">
        <f>IF(DCalendário6[[#This Row],[Dia Útil]]="","",(MONTH($B4243)))</f>
        <v/>
      </c>
      <c r="E4243" s="14">
        <f t="shared" ref="E4243:E4306" si="67">YEAR($A4243)</f>
        <v>2029</v>
      </c>
      <c r="F4243" s="14">
        <f>MONTH(DCalendário6[[#This Row],[Dia]])</f>
        <v>8</v>
      </c>
      <c r="G4243" s="14" t="str">
        <f>MONTH(DCalendário6[[#This Row],[Dia]])&amp;" - "&amp;DCalendário6[[#This Row],[Ano]]</f>
        <v>8 - 2029</v>
      </c>
      <c r="H4243" s="14" t="str">
        <f>IF(DCalendário6[[#This Row],[Dia Útil]]="","",DCalendário6[[#This Row],[Semana Ano]])</f>
        <v/>
      </c>
      <c r="I4243" s="14">
        <f>WEEKNUM(DCalendário6[[#This Row],[Dia]])</f>
        <v>33</v>
      </c>
      <c r="J4243" s="14" cm="1">
        <f t="array" aca="1" ref="J424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243" s="16">
        <f>WEEKDAY(DCalendário6[[#This Row],[Dia]])</f>
        <v>1</v>
      </c>
      <c r="L4243" s="1" t="str">
        <f>IFERROR(VLOOKUP(A4243,Tabela4[],1,0),"")</f>
        <v/>
      </c>
      <c r="M424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243" s="16">
        <f>IF(DCalendário6[[#This Row],[Dia Útil2]]="Feriado","Feriado",IF(AND(DCalendário6[[#This Row],[Dia Útil]]="",DCalendário6[[#This Row],[Mês Total]]=F4236),N4236+1,IF(DCalendário6[[#This Row],[Dia Útil]]="",1,"")))</f>
        <v>2</v>
      </c>
      <c r="O424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4243" s="16"/>
      <c r="Q4243" s="17"/>
    </row>
    <row r="4244" spans="1:17" x14ac:dyDescent="0.25">
      <c r="A4244" s="1">
        <v>47343</v>
      </c>
      <c r="B4244" s="1">
        <f>IF(AND(DCalendário6[[#This Row],[Dia da semana]]&gt;1,DCalendário6[[#This Row],[Dia da semana]]&lt;7,DCalendário6[[#This Row],[Feriados]]=""),DCalendário6[[#This Row],[Dia]],"")</f>
        <v>47343</v>
      </c>
      <c r="C4244" s="16">
        <f>IF(DCalendário6[[#This Row],[Mês]]="","",IF(AND(C4240="",C4241="",C4242="",C4243=""),IF(DCalendário6[[#This Row],[Mês]]=D4243,C4243+1,IF(AND(D4243="",D4244=D4239),C4239+1,1)),IF(AND(C4241="",C4242="",C4243=""),IF(DCalendário6[[#This Row],[Mês]]=D4243,C4243+1,IF(AND(D4243="",D4244=D4240),C4240+1,1)),IF(AND(C4242="",C4243=""),IF(DCalendário6[[#This Row],[Mês]]=D4243,C4243+1,IF(AND(D4243="",D4244=D4241),C4241+1,1)),IF(DCalendário6[[#This Row],[Mês]]=D4243,C4243+1,IF(AND(D4243="",D4244=D4242),C4242+1,1))))))</f>
        <v>9</v>
      </c>
      <c r="D4244" s="14">
        <f>IF(DCalendário6[[#This Row],[Dia Útil]]="","",(MONTH($B4244)))</f>
        <v>8</v>
      </c>
      <c r="E4244" s="14">
        <f t="shared" si="67"/>
        <v>2029</v>
      </c>
      <c r="F4244" s="14">
        <f>MONTH(DCalendário6[[#This Row],[Dia]])</f>
        <v>8</v>
      </c>
      <c r="G4244" s="14" t="str">
        <f>MONTH(DCalendário6[[#This Row],[Dia]])&amp;" - "&amp;DCalendário6[[#This Row],[Ano]]</f>
        <v>8 - 2029</v>
      </c>
      <c r="H4244" s="14">
        <f>IF(DCalendário6[[#This Row],[Dia Útil]]="","",DCalendário6[[#This Row],[Semana Ano]])</f>
        <v>33</v>
      </c>
      <c r="I4244" s="14">
        <f>WEEKNUM(DCalendário6[[#This Row],[Dia]])</f>
        <v>33</v>
      </c>
      <c r="J4244" s="14" cm="1">
        <f t="array" aca="1" ref="J424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244" s="16">
        <f>WEEKDAY(DCalendário6[[#This Row],[Dia]])</f>
        <v>2</v>
      </c>
      <c r="L4244" s="1" t="str">
        <f>IFERROR(VLOOKUP(A4244,Tabela4[],1,0),"")</f>
        <v/>
      </c>
      <c r="M424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47343</v>
      </c>
      <c r="N4244" s="16" t="str">
        <f>IF(DCalendário6[[#This Row],[Dia Útil2]]="Feriado","Feriado",IF(AND(DCalendário6[[#This Row],[Dia Útil]]="",DCalendário6[[#This Row],[Mês Total]]=F4237),N4237+1,IF(DCalendário6[[#This Row],[Dia Útil]]="",1,"")))</f>
        <v/>
      </c>
      <c r="O424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4244" s="16"/>
      <c r="Q4244" s="17"/>
    </row>
    <row r="4245" spans="1:17" x14ac:dyDescent="0.25">
      <c r="A4245" s="1">
        <v>47344</v>
      </c>
      <c r="B4245" s="1">
        <f>IF(AND(DCalendário6[[#This Row],[Dia da semana]]&gt;1,DCalendário6[[#This Row],[Dia da semana]]&lt;7,DCalendário6[[#This Row],[Feriados]]=""),DCalendário6[[#This Row],[Dia]],"")</f>
        <v>47344</v>
      </c>
      <c r="C4245" s="16">
        <f>IF(DCalendário6[[#This Row],[Mês]]="","",IF(AND(C4241="",C4242="",C4243="",C4244=""),IF(DCalendário6[[#This Row],[Mês]]=D4244,C4244+1,IF(AND(D4244="",D4245=D4240),C4240+1,1)),IF(AND(C4242="",C4243="",C4244=""),IF(DCalendário6[[#This Row],[Mês]]=D4244,C4244+1,IF(AND(D4244="",D4245=D4241),C4241+1,1)),IF(AND(C4243="",C4244=""),IF(DCalendário6[[#This Row],[Mês]]=D4244,C4244+1,IF(AND(D4244="",D4245=D4242),C4242+1,1)),IF(DCalendário6[[#This Row],[Mês]]=D4244,C4244+1,IF(AND(D4244="",D4245=D4243),C4243+1,1))))))</f>
        <v>10</v>
      </c>
      <c r="D4245" s="14">
        <f>IF(DCalendário6[[#This Row],[Dia Útil]]="","",(MONTH($B4245)))</f>
        <v>8</v>
      </c>
      <c r="E4245" s="14">
        <f t="shared" si="67"/>
        <v>2029</v>
      </c>
      <c r="F4245" s="14">
        <f>MONTH(DCalendário6[[#This Row],[Dia]])</f>
        <v>8</v>
      </c>
      <c r="G4245" s="14" t="str">
        <f>MONTH(DCalendário6[[#This Row],[Dia]])&amp;" - "&amp;DCalendário6[[#This Row],[Ano]]</f>
        <v>8 - 2029</v>
      </c>
      <c r="H4245" s="14">
        <f>IF(DCalendário6[[#This Row],[Dia Útil]]="","",DCalendário6[[#This Row],[Semana Ano]])</f>
        <v>33</v>
      </c>
      <c r="I4245" s="14">
        <f>WEEKNUM(DCalendário6[[#This Row],[Dia]])</f>
        <v>33</v>
      </c>
      <c r="J4245" s="14" cm="1">
        <f t="array" aca="1" ref="J424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245" s="16">
        <f>WEEKDAY(DCalendário6[[#This Row],[Dia]])</f>
        <v>3</v>
      </c>
      <c r="L4245" s="1" t="str">
        <f>IFERROR(VLOOKUP(A4245,Tabela4[],1,0),"")</f>
        <v/>
      </c>
      <c r="M424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47344</v>
      </c>
      <c r="N4245" s="16" t="str">
        <f>IF(DCalendário6[[#This Row],[Dia Útil2]]="Feriado","Feriado",IF(AND(DCalendário6[[#This Row],[Dia Útil]]="",DCalendário6[[#This Row],[Mês Total]]=F4238),N4238+1,IF(DCalendário6[[#This Row],[Dia Útil]]="",1,"")))</f>
        <v/>
      </c>
      <c r="O424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4245" s="16"/>
      <c r="Q4245" s="17"/>
    </row>
    <row r="4246" spans="1:17" x14ac:dyDescent="0.25">
      <c r="A4246" s="1">
        <v>47345</v>
      </c>
      <c r="B4246" s="1">
        <f>IF(AND(DCalendário6[[#This Row],[Dia da semana]]&gt;1,DCalendário6[[#This Row],[Dia da semana]]&lt;7,DCalendário6[[#This Row],[Feriados]]=""),DCalendário6[[#This Row],[Dia]],"")</f>
        <v>47345</v>
      </c>
      <c r="C4246" s="16">
        <f>IF(DCalendário6[[#This Row],[Mês]]="","",IF(AND(C4242="",C4243="",C4244="",C4245=""),IF(DCalendário6[[#This Row],[Mês]]=D4245,C4245+1,IF(AND(D4245="",D4246=D4241),C4241+1,1)),IF(AND(C4243="",C4244="",C4245=""),IF(DCalendário6[[#This Row],[Mês]]=D4245,C4245+1,IF(AND(D4245="",D4246=D4242),C4242+1,1)),IF(AND(C4244="",C4245=""),IF(DCalendário6[[#This Row],[Mês]]=D4245,C4245+1,IF(AND(D4245="",D4246=D4243),C4243+1,1)),IF(DCalendário6[[#This Row],[Mês]]=D4245,C4245+1,IF(AND(D4245="",D4246=D4244),C4244+1,1))))))</f>
        <v>11</v>
      </c>
      <c r="D4246" s="14">
        <f>IF(DCalendário6[[#This Row],[Dia Útil]]="","",(MONTH($B4246)))</f>
        <v>8</v>
      </c>
      <c r="E4246" s="14">
        <f t="shared" si="67"/>
        <v>2029</v>
      </c>
      <c r="F4246" s="14">
        <f>MONTH(DCalendário6[[#This Row],[Dia]])</f>
        <v>8</v>
      </c>
      <c r="G4246" s="14" t="str">
        <f>MONTH(DCalendário6[[#This Row],[Dia]])&amp;" - "&amp;DCalendário6[[#This Row],[Ano]]</f>
        <v>8 - 2029</v>
      </c>
      <c r="H4246" s="14">
        <f>IF(DCalendário6[[#This Row],[Dia Útil]]="","",DCalendário6[[#This Row],[Semana Ano]])</f>
        <v>33</v>
      </c>
      <c r="I4246" s="14">
        <f>WEEKNUM(DCalendário6[[#This Row],[Dia]])</f>
        <v>33</v>
      </c>
      <c r="J4246" s="14" cm="1">
        <f t="array" aca="1" ref="J424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246" s="16">
        <f>WEEKDAY(DCalendário6[[#This Row],[Dia]])</f>
        <v>4</v>
      </c>
      <c r="L4246" s="1" t="str">
        <f>IFERROR(VLOOKUP(A4246,Tabela4[],1,0),"")</f>
        <v/>
      </c>
      <c r="M424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47345</v>
      </c>
      <c r="N4246" s="16" t="str">
        <f>IF(DCalendário6[[#This Row],[Dia Útil2]]="Feriado","Feriado",IF(AND(DCalendário6[[#This Row],[Dia Útil]]="",DCalendário6[[#This Row],[Mês Total]]=F4239),N4239+1,IF(DCalendário6[[#This Row],[Dia Útil]]="",1,"")))</f>
        <v/>
      </c>
      <c r="O424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4246" s="16"/>
      <c r="Q4246" s="17"/>
    </row>
    <row r="4247" spans="1:17" x14ac:dyDescent="0.25">
      <c r="A4247" s="1">
        <v>47346</v>
      </c>
      <c r="B4247" s="1">
        <f>IF(AND(DCalendário6[[#This Row],[Dia da semana]]&gt;1,DCalendário6[[#This Row],[Dia da semana]]&lt;7,DCalendário6[[#This Row],[Feriados]]=""),DCalendário6[[#This Row],[Dia]],"")</f>
        <v>47346</v>
      </c>
      <c r="C4247" s="16">
        <f>IF(DCalendário6[[#This Row],[Mês]]="","",IF(AND(C4243="",C4244="",C4245="",C4246=""),IF(DCalendário6[[#This Row],[Mês]]=D4246,C4246+1,IF(AND(D4246="",D4247=D4242),C4242+1,1)),IF(AND(C4244="",C4245="",C4246=""),IF(DCalendário6[[#This Row],[Mês]]=D4246,C4246+1,IF(AND(D4246="",D4247=D4243),C4243+1,1)),IF(AND(C4245="",C4246=""),IF(DCalendário6[[#This Row],[Mês]]=D4246,C4246+1,IF(AND(D4246="",D4247=D4244),C4244+1,1)),IF(DCalendário6[[#This Row],[Mês]]=D4246,C4246+1,IF(AND(D4246="",D4247=D4245),C4245+1,1))))))</f>
        <v>12</v>
      </c>
      <c r="D4247" s="14">
        <f>IF(DCalendário6[[#This Row],[Dia Útil]]="","",(MONTH($B4247)))</f>
        <v>8</v>
      </c>
      <c r="E4247" s="14">
        <f t="shared" si="67"/>
        <v>2029</v>
      </c>
      <c r="F4247" s="14">
        <f>MONTH(DCalendário6[[#This Row],[Dia]])</f>
        <v>8</v>
      </c>
      <c r="G4247" s="14" t="str">
        <f>MONTH(DCalendário6[[#This Row],[Dia]])&amp;" - "&amp;DCalendário6[[#This Row],[Ano]]</f>
        <v>8 - 2029</v>
      </c>
      <c r="H4247" s="14">
        <f>IF(DCalendário6[[#This Row],[Dia Útil]]="","",DCalendário6[[#This Row],[Semana Ano]])</f>
        <v>33</v>
      </c>
      <c r="I4247" s="14">
        <f>WEEKNUM(DCalendário6[[#This Row],[Dia]])</f>
        <v>33</v>
      </c>
      <c r="J4247" s="14" cm="1">
        <f t="array" aca="1" ref="J424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247" s="16">
        <f>WEEKDAY(DCalendário6[[#This Row],[Dia]])</f>
        <v>5</v>
      </c>
      <c r="L4247" s="1" t="str">
        <f>IFERROR(VLOOKUP(A4247,Tabela4[],1,0),"")</f>
        <v/>
      </c>
      <c r="M424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47346</v>
      </c>
      <c r="N4247" s="16" t="str">
        <f>IF(DCalendário6[[#This Row],[Dia Útil2]]="Feriado","Feriado",IF(AND(DCalendário6[[#This Row],[Dia Útil]]="",DCalendário6[[#This Row],[Mês Total]]=F4240),N4240+1,IF(DCalendário6[[#This Row],[Dia Útil]]="",1,"")))</f>
        <v/>
      </c>
      <c r="O424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4247" s="16"/>
      <c r="Q4247" s="17"/>
    </row>
    <row r="4248" spans="1:17" x14ac:dyDescent="0.25">
      <c r="A4248" s="1">
        <v>47347</v>
      </c>
      <c r="B4248" s="1">
        <f>IF(AND(DCalendário6[[#This Row],[Dia da semana]]&gt;1,DCalendário6[[#This Row],[Dia da semana]]&lt;7,DCalendário6[[#This Row],[Feriados]]=""),DCalendário6[[#This Row],[Dia]],"")</f>
        <v>47347</v>
      </c>
      <c r="C4248" s="16">
        <f>IF(DCalendário6[[#This Row],[Mês]]="","",IF(AND(C4244="",C4245="",C4246="",C4247=""),IF(DCalendário6[[#This Row],[Mês]]=D4247,C4247+1,IF(AND(D4247="",D4248=D4243),C4243+1,1)),IF(AND(C4245="",C4246="",C4247=""),IF(DCalendário6[[#This Row],[Mês]]=D4247,C4247+1,IF(AND(D4247="",D4248=D4244),C4244+1,1)),IF(AND(C4246="",C4247=""),IF(DCalendário6[[#This Row],[Mês]]=D4247,C4247+1,IF(AND(D4247="",D4248=D4245),C4245+1,1)),IF(DCalendário6[[#This Row],[Mês]]=D4247,C4247+1,IF(AND(D4247="",D4248=D4246),C4246+1,1))))))</f>
        <v>13</v>
      </c>
      <c r="D4248" s="14">
        <f>IF(DCalendário6[[#This Row],[Dia Útil]]="","",(MONTH($B4248)))</f>
        <v>8</v>
      </c>
      <c r="E4248" s="14">
        <f t="shared" si="67"/>
        <v>2029</v>
      </c>
      <c r="F4248" s="14">
        <f>MONTH(DCalendário6[[#This Row],[Dia]])</f>
        <v>8</v>
      </c>
      <c r="G4248" s="14" t="str">
        <f>MONTH(DCalendário6[[#This Row],[Dia]])&amp;" - "&amp;DCalendário6[[#This Row],[Ano]]</f>
        <v>8 - 2029</v>
      </c>
      <c r="H4248" s="14">
        <f>IF(DCalendário6[[#This Row],[Dia Útil]]="","",DCalendário6[[#This Row],[Semana Ano]])</f>
        <v>33</v>
      </c>
      <c r="I4248" s="14">
        <f>WEEKNUM(DCalendário6[[#This Row],[Dia]])</f>
        <v>33</v>
      </c>
      <c r="J4248" s="14" cm="1">
        <f t="array" aca="1" ref="J424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248" s="16">
        <f>WEEKDAY(DCalendário6[[#This Row],[Dia]])</f>
        <v>6</v>
      </c>
      <c r="L4248" s="1" t="str">
        <f>IFERROR(VLOOKUP(A4248,Tabela4[],1,0),"")</f>
        <v/>
      </c>
      <c r="M424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47347</v>
      </c>
      <c r="N4248" s="16" t="str">
        <f>IF(DCalendário6[[#This Row],[Dia Útil2]]="Feriado","Feriado",IF(AND(DCalendário6[[#This Row],[Dia Útil]]="",DCalendário6[[#This Row],[Mês Total]]=F4241),N4241+1,IF(DCalendário6[[#This Row],[Dia Útil]]="",1,"")))</f>
        <v/>
      </c>
      <c r="O424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4248" s="16"/>
      <c r="Q4248" s="17"/>
    </row>
    <row r="4249" spans="1:17" x14ac:dyDescent="0.25">
      <c r="A4249" s="1">
        <v>47348</v>
      </c>
      <c r="B4249" s="1" t="str">
        <f>IF(AND(DCalendário6[[#This Row],[Dia da semana]]&gt;1,DCalendário6[[#This Row],[Dia da semana]]&lt;7,DCalendário6[[#This Row],[Feriados]]=""),DCalendário6[[#This Row],[Dia]],"")</f>
        <v/>
      </c>
      <c r="C4249" s="16" t="str">
        <f>IF(DCalendário6[[#This Row],[Mês]]="","",IF(AND(C4245="",C4246="",C4247="",C4248=""),IF(DCalendário6[[#This Row],[Mês]]=D4248,C4248+1,IF(AND(D4248="",D4249=D4244),C4244+1,1)),IF(AND(C4246="",C4247="",C4248=""),IF(DCalendário6[[#This Row],[Mês]]=D4248,C4248+1,IF(AND(D4248="",D4249=D4245),C4245+1,1)),IF(AND(C4247="",C4248=""),IF(DCalendário6[[#This Row],[Mês]]=D4248,C4248+1,IF(AND(D4248="",D4249=D4246),C4246+1,1)),IF(DCalendário6[[#This Row],[Mês]]=D4248,C4248+1,IF(AND(D4248="",D4249=D4247),C4247+1,1))))))</f>
        <v/>
      </c>
      <c r="D4249" s="14" t="str">
        <f>IF(DCalendário6[[#This Row],[Dia Útil]]="","",(MONTH($B4249)))</f>
        <v/>
      </c>
      <c r="E4249" s="14">
        <f t="shared" si="67"/>
        <v>2029</v>
      </c>
      <c r="F4249" s="14">
        <f>MONTH(DCalendário6[[#This Row],[Dia]])</f>
        <v>8</v>
      </c>
      <c r="G4249" s="14" t="str">
        <f>MONTH(DCalendário6[[#This Row],[Dia]])&amp;" - "&amp;DCalendário6[[#This Row],[Ano]]</f>
        <v>8 - 2029</v>
      </c>
      <c r="H4249" s="14" t="str">
        <f>IF(DCalendário6[[#This Row],[Dia Útil]]="","",DCalendário6[[#This Row],[Semana Ano]])</f>
        <v/>
      </c>
      <c r="I4249" s="14">
        <f>WEEKNUM(DCalendário6[[#This Row],[Dia]])</f>
        <v>33</v>
      </c>
      <c r="J4249" s="14" cm="1">
        <f t="array" aca="1" ref="J424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249" s="16">
        <f>WEEKDAY(DCalendário6[[#This Row],[Dia]])</f>
        <v>7</v>
      </c>
      <c r="L4249" s="1" t="str">
        <f>IFERROR(VLOOKUP(A4249,Tabela4[],1,0),"")</f>
        <v/>
      </c>
      <c r="M424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249" s="16">
        <f>IF(DCalendário6[[#This Row],[Dia Útil2]]="Feriado","Feriado",IF(AND(DCalendário6[[#This Row],[Dia Útil]]="",DCalendário6[[#This Row],[Mês Total]]=F4242),N4242+1,IF(DCalendário6[[#This Row],[Dia Útil]]="",1,"")))</f>
        <v>3</v>
      </c>
      <c r="O424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4249" s="16"/>
      <c r="Q4249" s="17"/>
    </row>
    <row r="4250" spans="1:17" x14ac:dyDescent="0.25">
      <c r="A4250" s="1">
        <v>47349</v>
      </c>
      <c r="B4250" s="1" t="str">
        <f>IF(AND(DCalendário6[[#This Row],[Dia da semana]]&gt;1,DCalendário6[[#This Row],[Dia da semana]]&lt;7,DCalendário6[[#This Row],[Feriados]]=""),DCalendário6[[#This Row],[Dia]],"")</f>
        <v/>
      </c>
      <c r="C4250" s="16" t="str">
        <f>IF(DCalendário6[[#This Row],[Mês]]="","",IF(AND(C4246="",C4247="",C4248="",C4249=""),IF(DCalendário6[[#This Row],[Mês]]=D4249,C4249+1,IF(AND(D4249="",D4250=D4245),C4245+1,1)),IF(AND(C4247="",C4248="",C4249=""),IF(DCalendário6[[#This Row],[Mês]]=D4249,C4249+1,IF(AND(D4249="",D4250=D4246),C4246+1,1)),IF(AND(C4248="",C4249=""),IF(DCalendário6[[#This Row],[Mês]]=D4249,C4249+1,IF(AND(D4249="",D4250=D4247),C4247+1,1)),IF(DCalendário6[[#This Row],[Mês]]=D4249,C4249+1,IF(AND(D4249="",D4250=D4248),C4248+1,1))))))</f>
        <v/>
      </c>
      <c r="D4250" s="14" t="str">
        <f>IF(DCalendário6[[#This Row],[Dia Útil]]="","",(MONTH($B4250)))</f>
        <v/>
      </c>
      <c r="E4250" s="14">
        <f t="shared" si="67"/>
        <v>2029</v>
      </c>
      <c r="F4250" s="14">
        <f>MONTH(DCalendário6[[#This Row],[Dia]])</f>
        <v>8</v>
      </c>
      <c r="G4250" s="14" t="str">
        <f>MONTH(DCalendário6[[#This Row],[Dia]])&amp;" - "&amp;DCalendário6[[#This Row],[Ano]]</f>
        <v>8 - 2029</v>
      </c>
      <c r="H4250" s="14" t="str">
        <f>IF(DCalendário6[[#This Row],[Dia Útil]]="","",DCalendário6[[#This Row],[Semana Ano]])</f>
        <v/>
      </c>
      <c r="I4250" s="14">
        <f>WEEKNUM(DCalendário6[[#This Row],[Dia]])</f>
        <v>34</v>
      </c>
      <c r="J4250" s="14" cm="1">
        <f t="array" aca="1" ref="J425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250" s="16">
        <f>WEEKDAY(DCalendário6[[#This Row],[Dia]])</f>
        <v>1</v>
      </c>
      <c r="L4250" s="1" t="str">
        <f>IFERROR(VLOOKUP(A4250,Tabela4[],1,0),"")</f>
        <v/>
      </c>
      <c r="M425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250" s="16">
        <f>IF(DCalendário6[[#This Row],[Dia Útil2]]="Feriado","Feriado",IF(AND(DCalendário6[[#This Row],[Dia Útil]]="",DCalendário6[[#This Row],[Mês Total]]=F4243),N4243+1,IF(DCalendário6[[#This Row],[Dia Útil]]="",1,"")))</f>
        <v>3</v>
      </c>
      <c r="O425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4250" s="16"/>
      <c r="Q4250" s="17"/>
    </row>
    <row r="4251" spans="1:17" x14ac:dyDescent="0.25">
      <c r="A4251" s="1">
        <v>47350</v>
      </c>
      <c r="B4251" s="1">
        <f>IF(AND(DCalendário6[[#This Row],[Dia da semana]]&gt;1,DCalendário6[[#This Row],[Dia da semana]]&lt;7,DCalendário6[[#This Row],[Feriados]]=""),DCalendário6[[#This Row],[Dia]],"")</f>
        <v>47350</v>
      </c>
      <c r="C4251" s="16">
        <f>IF(DCalendário6[[#This Row],[Mês]]="","",IF(AND(C4247="",C4248="",C4249="",C4250=""),IF(DCalendário6[[#This Row],[Mês]]=D4250,C4250+1,IF(AND(D4250="",D4251=D4246),C4246+1,1)),IF(AND(C4248="",C4249="",C4250=""),IF(DCalendário6[[#This Row],[Mês]]=D4250,C4250+1,IF(AND(D4250="",D4251=D4247),C4247+1,1)),IF(AND(C4249="",C4250=""),IF(DCalendário6[[#This Row],[Mês]]=D4250,C4250+1,IF(AND(D4250="",D4251=D4248),C4248+1,1)),IF(DCalendário6[[#This Row],[Mês]]=D4250,C4250+1,IF(AND(D4250="",D4251=D4249),C4249+1,1))))))</f>
        <v>14</v>
      </c>
      <c r="D4251" s="14">
        <f>IF(DCalendário6[[#This Row],[Dia Útil]]="","",(MONTH($B4251)))</f>
        <v>8</v>
      </c>
      <c r="E4251" s="14">
        <f t="shared" si="67"/>
        <v>2029</v>
      </c>
      <c r="F4251" s="14">
        <f>MONTH(DCalendário6[[#This Row],[Dia]])</f>
        <v>8</v>
      </c>
      <c r="G4251" s="14" t="str">
        <f>MONTH(DCalendário6[[#This Row],[Dia]])&amp;" - "&amp;DCalendário6[[#This Row],[Ano]]</f>
        <v>8 - 2029</v>
      </c>
      <c r="H4251" s="14">
        <f>IF(DCalendário6[[#This Row],[Dia Útil]]="","",DCalendário6[[#This Row],[Semana Ano]])</f>
        <v>34</v>
      </c>
      <c r="I4251" s="14">
        <f>WEEKNUM(DCalendário6[[#This Row],[Dia]])</f>
        <v>34</v>
      </c>
      <c r="J4251" s="14" cm="1">
        <f t="array" aca="1" ref="J425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251" s="16">
        <f>WEEKDAY(DCalendário6[[#This Row],[Dia]])</f>
        <v>2</v>
      </c>
      <c r="L4251" s="1" t="str">
        <f>IFERROR(VLOOKUP(A4251,Tabela4[],1,0),"")</f>
        <v/>
      </c>
      <c r="M425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47350</v>
      </c>
      <c r="N4251" s="16" t="str">
        <f>IF(DCalendário6[[#This Row],[Dia Útil2]]="Feriado","Feriado",IF(AND(DCalendário6[[#This Row],[Dia Útil]]="",DCalendário6[[#This Row],[Mês Total]]=F4244),N4244+1,IF(DCalendário6[[#This Row],[Dia Útil]]="",1,"")))</f>
        <v/>
      </c>
      <c r="O425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4251" s="16"/>
      <c r="Q4251" s="17"/>
    </row>
    <row r="4252" spans="1:17" x14ac:dyDescent="0.25">
      <c r="A4252" s="1">
        <v>47351</v>
      </c>
      <c r="B4252" s="1">
        <f>IF(AND(DCalendário6[[#This Row],[Dia da semana]]&gt;1,DCalendário6[[#This Row],[Dia da semana]]&lt;7,DCalendário6[[#This Row],[Feriados]]=""),DCalendário6[[#This Row],[Dia]],"")</f>
        <v>47351</v>
      </c>
      <c r="C4252" s="16">
        <f>IF(DCalendário6[[#This Row],[Mês]]="","",IF(AND(C4248="",C4249="",C4250="",C4251=""),IF(DCalendário6[[#This Row],[Mês]]=D4251,C4251+1,IF(AND(D4251="",D4252=D4247),C4247+1,1)),IF(AND(C4249="",C4250="",C4251=""),IF(DCalendário6[[#This Row],[Mês]]=D4251,C4251+1,IF(AND(D4251="",D4252=D4248),C4248+1,1)),IF(AND(C4250="",C4251=""),IF(DCalendário6[[#This Row],[Mês]]=D4251,C4251+1,IF(AND(D4251="",D4252=D4249),C4249+1,1)),IF(DCalendário6[[#This Row],[Mês]]=D4251,C4251+1,IF(AND(D4251="",D4252=D4250),C4250+1,1))))))</f>
        <v>15</v>
      </c>
      <c r="D4252" s="14">
        <f>IF(DCalendário6[[#This Row],[Dia Útil]]="","",(MONTH($B4252)))</f>
        <v>8</v>
      </c>
      <c r="E4252" s="14">
        <f t="shared" si="67"/>
        <v>2029</v>
      </c>
      <c r="F4252" s="14">
        <f>MONTH(DCalendário6[[#This Row],[Dia]])</f>
        <v>8</v>
      </c>
      <c r="G4252" s="14" t="str">
        <f>MONTH(DCalendário6[[#This Row],[Dia]])&amp;" - "&amp;DCalendário6[[#This Row],[Ano]]</f>
        <v>8 - 2029</v>
      </c>
      <c r="H4252" s="14">
        <f>IF(DCalendário6[[#This Row],[Dia Útil]]="","",DCalendário6[[#This Row],[Semana Ano]])</f>
        <v>34</v>
      </c>
      <c r="I4252" s="14">
        <f>WEEKNUM(DCalendário6[[#This Row],[Dia]])</f>
        <v>34</v>
      </c>
      <c r="J4252" s="14" cm="1">
        <f t="array" aca="1" ref="J425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252" s="16">
        <f>WEEKDAY(DCalendário6[[#This Row],[Dia]])</f>
        <v>3</v>
      </c>
      <c r="L4252" s="1" t="str">
        <f>IFERROR(VLOOKUP(A4252,Tabela4[],1,0),"")</f>
        <v/>
      </c>
      <c r="M425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47351</v>
      </c>
      <c r="N4252" s="16" t="str">
        <f>IF(DCalendário6[[#This Row],[Dia Útil2]]="Feriado","Feriado",IF(AND(DCalendário6[[#This Row],[Dia Útil]]="",DCalendário6[[#This Row],[Mês Total]]=F4245),N4245+1,IF(DCalendário6[[#This Row],[Dia Útil]]="",1,"")))</f>
        <v/>
      </c>
      <c r="O425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4252" s="16"/>
      <c r="Q4252" s="17"/>
    </row>
    <row r="4253" spans="1:17" x14ac:dyDescent="0.25">
      <c r="A4253" s="1">
        <v>47352</v>
      </c>
      <c r="B4253" s="1">
        <f>IF(AND(DCalendário6[[#This Row],[Dia da semana]]&gt;1,DCalendário6[[#This Row],[Dia da semana]]&lt;7,DCalendário6[[#This Row],[Feriados]]=""),DCalendário6[[#This Row],[Dia]],"")</f>
        <v>47352</v>
      </c>
      <c r="C4253" s="16">
        <f>IF(DCalendário6[[#This Row],[Mês]]="","",IF(AND(C4249="",C4250="",C4251="",C4252=""),IF(DCalendário6[[#This Row],[Mês]]=D4252,C4252+1,IF(AND(D4252="",D4253=D4248),C4248+1,1)),IF(AND(C4250="",C4251="",C4252=""),IF(DCalendário6[[#This Row],[Mês]]=D4252,C4252+1,IF(AND(D4252="",D4253=D4249),C4249+1,1)),IF(AND(C4251="",C4252=""),IF(DCalendário6[[#This Row],[Mês]]=D4252,C4252+1,IF(AND(D4252="",D4253=D4250),C4250+1,1)),IF(DCalendário6[[#This Row],[Mês]]=D4252,C4252+1,IF(AND(D4252="",D4253=D4251),C4251+1,1))))))</f>
        <v>16</v>
      </c>
      <c r="D4253" s="14">
        <f>IF(DCalendário6[[#This Row],[Dia Útil]]="","",(MONTH($B4253)))</f>
        <v>8</v>
      </c>
      <c r="E4253" s="14">
        <f t="shared" si="67"/>
        <v>2029</v>
      </c>
      <c r="F4253" s="14">
        <f>MONTH(DCalendário6[[#This Row],[Dia]])</f>
        <v>8</v>
      </c>
      <c r="G4253" s="14" t="str">
        <f>MONTH(DCalendário6[[#This Row],[Dia]])&amp;" - "&amp;DCalendário6[[#This Row],[Ano]]</f>
        <v>8 - 2029</v>
      </c>
      <c r="H4253" s="14">
        <f>IF(DCalendário6[[#This Row],[Dia Útil]]="","",DCalendário6[[#This Row],[Semana Ano]])</f>
        <v>34</v>
      </c>
      <c r="I4253" s="14">
        <f>WEEKNUM(DCalendário6[[#This Row],[Dia]])</f>
        <v>34</v>
      </c>
      <c r="J4253" s="14" cm="1">
        <f t="array" aca="1" ref="J425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253" s="16">
        <f>WEEKDAY(DCalendário6[[#This Row],[Dia]])</f>
        <v>4</v>
      </c>
      <c r="L4253" s="1" t="str">
        <f>IFERROR(VLOOKUP(A4253,Tabela4[],1,0),"")</f>
        <v/>
      </c>
      <c r="M425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47352</v>
      </c>
      <c r="N4253" s="16" t="str">
        <f>IF(DCalendário6[[#This Row],[Dia Útil2]]="Feriado","Feriado",IF(AND(DCalendário6[[#This Row],[Dia Útil]]="",DCalendário6[[#This Row],[Mês Total]]=F4246),N4246+1,IF(DCalendário6[[#This Row],[Dia Útil]]="",1,"")))</f>
        <v/>
      </c>
      <c r="O425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4253" s="16"/>
      <c r="Q4253" s="17"/>
    </row>
    <row r="4254" spans="1:17" x14ac:dyDescent="0.25">
      <c r="A4254" s="1">
        <v>47353</v>
      </c>
      <c r="B4254" s="1">
        <f>IF(AND(DCalendário6[[#This Row],[Dia da semana]]&gt;1,DCalendário6[[#This Row],[Dia da semana]]&lt;7,DCalendário6[[#This Row],[Feriados]]=""),DCalendário6[[#This Row],[Dia]],"")</f>
        <v>47353</v>
      </c>
      <c r="C4254" s="16">
        <f>IF(DCalendário6[[#This Row],[Mês]]="","",IF(AND(C4250="",C4251="",C4252="",C4253=""),IF(DCalendário6[[#This Row],[Mês]]=D4253,C4253+1,IF(AND(D4253="",D4254=D4249),C4249+1,1)),IF(AND(C4251="",C4252="",C4253=""),IF(DCalendário6[[#This Row],[Mês]]=D4253,C4253+1,IF(AND(D4253="",D4254=D4250),C4250+1,1)),IF(AND(C4252="",C4253=""),IF(DCalendário6[[#This Row],[Mês]]=D4253,C4253+1,IF(AND(D4253="",D4254=D4251),C4251+1,1)),IF(DCalendário6[[#This Row],[Mês]]=D4253,C4253+1,IF(AND(D4253="",D4254=D4252),C4252+1,1))))))</f>
        <v>17</v>
      </c>
      <c r="D4254" s="14">
        <f>IF(DCalendário6[[#This Row],[Dia Útil]]="","",(MONTH($B4254)))</f>
        <v>8</v>
      </c>
      <c r="E4254" s="14">
        <f t="shared" si="67"/>
        <v>2029</v>
      </c>
      <c r="F4254" s="14">
        <f>MONTH(DCalendário6[[#This Row],[Dia]])</f>
        <v>8</v>
      </c>
      <c r="G4254" s="14" t="str">
        <f>MONTH(DCalendário6[[#This Row],[Dia]])&amp;" - "&amp;DCalendário6[[#This Row],[Ano]]</f>
        <v>8 - 2029</v>
      </c>
      <c r="H4254" s="14">
        <f>IF(DCalendário6[[#This Row],[Dia Útil]]="","",DCalendário6[[#This Row],[Semana Ano]])</f>
        <v>34</v>
      </c>
      <c r="I4254" s="14">
        <f>WEEKNUM(DCalendário6[[#This Row],[Dia]])</f>
        <v>34</v>
      </c>
      <c r="J4254" s="14" cm="1">
        <f t="array" aca="1" ref="J425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254" s="16">
        <f>WEEKDAY(DCalendário6[[#This Row],[Dia]])</f>
        <v>5</v>
      </c>
      <c r="L4254" s="1" t="str">
        <f>IFERROR(VLOOKUP(A4254,Tabela4[],1,0),"")</f>
        <v/>
      </c>
      <c r="M425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47353</v>
      </c>
      <c r="N4254" s="16" t="str">
        <f>IF(DCalendário6[[#This Row],[Dia Útil2]]="Feriado","Feriado",IF(AND(DCalendário6[[#This Row],[Dia Útil]]="",DCalendário6[[#This Row],[Mês Total]]=F4247),N4247+1,IF(DCalendário6[[#This Row],[Dia Útil]]="",1,"")))</f>
        <v/>
      </c>
      <c r="O425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4254" s="16"/>
      <c r="Q4254" s="17"/>
    </row>
    <row r="4255" spans="1:17" x14ac:dyDescent="0.25">
      <c r="A4255" s="1">
        <v>47354</v>
      </c>
      <c r="B4255" s="1">
        <f>IF(AND(DCalendário6[[#This Row],[Dia da semana]]&gt;1,DCalendário6[[#This Row],[Dia da semana]]&lt;7,DCalendário6[[#This Row],[Feriados]]=""),DCalendário6[[#This Row],[Dia]],"")</f>
        <v>47354</v>
      </c>
      <c r="C4255" s="16">
        <f>IF(DCalendário6[[#This Row],[Mês]]="","",IF(AND(C4251="",C4252="",C4253="",C4254=""),IF(DCalendário6[[#This Row],[Mês]]=D4254,C4254+1,IF(AND(D4254="",D4255=D4250),C4250+1,1)),IF(AND(C4252="",C4253="",C4254=""),IF(DCalendário6[[#This Row],[Mês]]=D4254,C4254+1,IF(AND(D4254="",D4255=D4251),C4251+1,1)),IF(AND(C4253="",C4254=""),IF(DCalendário6[[#This Row],[Mês]]=D4254,C4254+1,IF(AND(D4254="",D4255=D4252),C4252+1,1)),IF(DCalendário6[[#This Row],[Mês]]=D4254,C4254+1,IF(AND(D4254="",D4255=D4253),C4253+1,1))))))</f>
        <v>18</v>
      </c>
      <c r="D4255" s="14">
        <f>IF(DCalendário6[[#This Row],[Dia Útil]]="","",(MONTH($B4255)))</f>
        <v>8</v>
      </c>
      <c r="E4255" s="14">
        <f t="shared" si="67"/>
        <v>2029</v>
      </c>
      <c r="F4255" s="14">
        <f>MONTH(DCalendário6[[#This Row],[Dia]])</f>
        <v>8</v>
      </c>
      <c r="G4255" s="14" t="str">
        <f>MONTH(DCalendário6[[#This Row],[Dia]])&amp;" - "&amp;DCalendário6[[#This Row],[Ano]]</f>
        <v>8 - 2029</v>
      </c>
      <c r="H4255" s="14">
        <f>IF(DCalendário6[[#This Row],[Dia Útil]]="","",DCalendário6[[#This Row],[Semana Ano]])</f>
        <v>34</v>
      </c>
      <c r="I4255" s="14">
        <f>WEEKNUM(DCalendário6[[#This Row],[Dia]])</f>
        <v>34</v>
      </c>
      <c r="J4255" s="14" cm="1">
        <f t="array" aca="1" ref="J425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255" s="16">
        <f>WEEKDAY(DCalendário6[[#This Row],[Dia]])</f>
        <v>6</v>
      </c>
      <c r="L4255" s="1" t="str">
        <f>IFERROR(VLOOKUP(A4255,Tabela4[],1,0),"")</f>
        <v/>
      </c>
      <c r="M425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47354</v>
      </c>
      <c r="N4255" s="16" t="str">
        <f>IF(DCalendário6[[#This Row],[Dia Útil2]]="Feriado","Feriado",IF(AND(DCalendário6[[#This Row],[Dia Útil]]="",DCalendário6[[#This Row],[Mês Total]]=F4248),N4248+1,IF(DCalendário6[[#This Row],[Dia Útil]]="",1,"")))</f>
        <v/>
      </c>
      <c r="O425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4255" s="16"/>
      <c r="Q4255" s="17"/>
    </row>
    <row r="4256" spans="1:17" x14ac:dyDescent="0.25">
      <c r="A4256" s="1">
        <v>47355</v>
      </c>
      <c r="B4256" s="1" t="str">
        <f>IF(AND(DCalendário6[[#This Row],[Dia da semana]]&gt;1,DCalendário6[[#This Row],[Dia da semana]]&lt;7,DCalendário6[[#This Row],[Feriados]]=""),DCalendário6[[#This Row],[Dia]],"")</f>
        <v/>
      </c>
      <c r="C4256" s="16" t="str">
        <f>IF(DCalendário6[[#This Row],[Mês]]="","",IF(AND(C4252="",C4253="",C4254="",C4255=""),IF(DCalendário6[[#This Row],[Mês]]=D4255,C4255+1,IF(AND(D4255="",D4256=D4251),C4251+1,1)),IF(AND(C4253="",C4254="",C4255=""),IF(DCalendário6[[#This Row],[Mês]]=D4255,C4255+1,IF(AND(D4255="",D4256=D4252),C4252+1,1)),IF(AND(C4254="",C4255=""),IF(DCalendário6[[#This Row],[Mês]]=D4255,C4255+1,IF(AND(D4255="",D4256=D4253),C4253+1,1)),IF(DCalendário6[[#This Row],[Mês]]=D4255,C4255+1,IF(AND(D4255="",D4256=D4254),C4254+1,1))))))</f>
        <v/>
      </c>
      <c r="D4256" s="14" t="str">
        <f>IF(DCalendário6[[#This Row],[Dia Útil]]="","",(MONTH($B4256)))</f>
        <v/>
      </c>
      <c r="E4256" s="14">
        <f t="shared" si="67"/>
        <v>2029</v>
      </c>
      <c r="F4256" s="14">
        <f>MONTH(DCalendário6[[#This Row],[Dia]])</f>
        <v>8</v>
      </c>
      <c r="G4256" s="14" t="str">
        <f>MONTH(DCalendário6[[#This Row],[Dia]])&amp;" - "&amp;DCalendário6[[#This Row],[Ano]]</f>
        <v>8 - 2029</v>
      </c>
      <c r="H4256" s="14" t="str">
        <f>IF(DCalendário6[[#This Row],[Dia Útil]]="","",DCalendário6[[#This Row],[Semana Ano]])</f>
        <v/>
      </c>
      <c r="I4256" s="14">
        <f>WEEKNUM(DCalendário6[[#This Row],[Dia]])</f>
        <v>34</v>
      </c>
      <c r="J4256" s="14" cm="1">
        <f t="array" aca="1" ref="J425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256" s="16">
        <f>WEEKDAY(DCalendário6[[#This Row],[Dia]])</f>
        <v>7</v>
      </c>
      <c r="L4256" s="1" t="str">
        <f>IFERROR(VLOOKUP(A4256,Tabela4[],1,0),"")</f>
        <v/>
      </c>
      <c r="M425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256" s="16">
        <f>IF(DCalendário6[[#This Row],[Dia Útil2]]="Feriado","Feriado",IF(AND(DCalendário6[[#This Row],[Dia Útil]]="",DCalendário6[[#This Row],[Mês Total]]=F4249),N4249+1,IF(DCalendário6[[#This Row],[Dia Útil]]="",1,"")))</f>
        <v>4</v>
      </c>
      <c r="O425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4256" s="16"/>
      <c r="Q4256" s="17"/>
    </row>
    <row r="4257" spans="1:17" x14ac:dyDescent="0.25">
      <c r="A4257" s="1">
        <v>47356</v>
      </c>
      <c r="B4257" s="1" t="str">
        <f>IF(AND(DCalendário6[[#This Row],[Dia da semana]]&gt;1,DCalendário6[[#This Row],[Dia da semana]]&lt;7,DCalendário6[[#This Row],[Feriados]]=""),DCalendário6[[#This Row],[Dia]],"")</f>
        <v/>
      </c>
      <c r="C4257" s="16" t="str">
        <f>IF(DCalendário6[[#This Row],[Mês]]="","",IF(AND(C4253="",C4254="",C4255="",C4256=""),IF(DCalendário6[[#This Row],[Mês]]=D4256,C4256+1,IF(AND(D4256="",D4257=D4252),C4252+1,1)),IF(AND(C4254="",C4255="",C4256=""),IF(DCalendário6[[#This Row],[Mês]]=D4256,C4256+1,IF(AND(D4256="",D4257=D4253),C4253+1,1)),IF(AND(C4255="",C4256=""),IF(DCalendário6[[#This Row],[Mês]]=D4256,C4256+1,IF(AND(D4256="",D4257=D4254),C4254+1,1)),IF(DCalendário6[[#This Row],[Mês]]=D4256,C4256+1,IF(AND(D4256="",D4257=D4255),C4255+1,1))))))</f>
        <v/>
      </c>
      <c r="D4257" s="14" t="str">
        <f>IF(DCalendário6[[#This Row],[Dia Útil]]="","",(MONTH($B4257)))</f>
        <v/>
      </c>
      <c r="E4257" s="14">
        <f t="shared" si="67"/>
        <v>2029</v>
      </c>
      <c r="F4257" s="14">
        <f>MONTH(DCalendário6[[#This Row],[Dia]])</f>
        <v>8</v>
      </c>
      <c r="G4257" s="14" t="str">
        <f>MONTH(DCalendário6[[#This Row],[Dia]])&amp;" - "&amp;DCalendário6[[#This Row],[Ano]]</f>
        <v>8 - 2029</v>
      </c>
      <c r="H4257" s="14" t="str">
        <f>IF(DCalendário6[[#This Row],[Dia Útil]]="","",DCalendário6[[#This Row],[Semana Ano]])</f>
        <v/>
      </c>
      <c r="I4257" s="14">
        <f>WEEKNUM(DCalendário6[[#This Row],[Dia]])</f>
        <v>35</v>
      </c>
      <c r="J4257" s="14" cm="1">
        <f t="array" aca="1" ref="J425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257" s="16">
        <f>WEEKDAY(DCalendário6[[#This Row],[Dia]])</f>
        <v>1</v>
      </c>
      <c r="L4257" s="1" t="str">
        <f>IFERROR(VLOOKUP(A4257,Tabela4[],1,0),"")</f>
        <v/>
      </c>
      <c r="M425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257" s="16">
        <f>IF(DCalendário6[[#This Row],[Dia Útil2]]="Feriado","Feriado",IF(AND(DCalendário6[[#This Row],[Dia Útil]]="",DCalendário6[[#This Row],[Mês Total]]=F4250),N4250+1,IF(DCalendário6[[#This Row],[Dia Útil]]="",1,"")))</f>
        <v>4</v>
      </c>
      <c r="O425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4257" s="16"/>
      <c r="Q4257" s="17"/>
    </row>
    <row r="4258" spans="1:17" x14ac:dyDescent="0.25">
      <c r="A4258" s="1">
        <v>47357</v>
      </c>
      <c r="B4258" s="1">
        <f>IF(AND(DCalendário6[[#This Row],[Dia da semana]]&gt;1,DCalendário6[[#This Row],[Dia da semana]]&lt;7,DCalendário6[[#This Row],[Feriados]]=""),DCalendário6[[#This Row],[Dia]],"")</f>
        <v>47357</v>
      </c>
      <c r="C4258" s="16">
        <f>IF(DCalendário6[[#This Row],[Mês]]="","",IF(AND(C4254="",C4255="",C4256="",C4257=""),IF(DCalendário6[[#This Row],[Mês]]=D4257,C4257+1,IF(AND(D4257="",D4258=D4253),C4253+1,1)),IF(AND(C4255="",C4256="",C4257=""),IF(DCalendário6[[#This Row],[Mês]]=D4257,C4257+1,IF(AND(D4257="",D4258=D4254),C4254+1,1)),IF(AND(C4256="",C4257=""),IF(DCalendário6[[#This Row],[Mês]]=D4257,C4257+1,IF(AND(D4257="",D4258=D4255),C4255+1,1)),IF(DCalendário6[[#This Row],[Mês]]=D4257,C4257+1,IF(AND(D4257="",D4258=D4256),C4256+1,1))))))</f>
        <v>19</v>
      </c>
      <c r="D4258" s="14">
        <f>IF(DCalendário6[[#This Row],[Dia Útil]]="","",(MONTH($B4258)))</f>
        <v>8</v>
      </c>
      <c r="E4258" s="14">
        <f t="shared" si="67"/>
        <v>2029</v>
      </c>
      <c r="F4258" s="14">
        <f>MONTH(DCalendário6[[#This Row],[Dia]])</f>
        <v>8</v>
      </c>
      <c r="G4258" s="14" t="str">
        <f>MONTH(DCalendário6[[#This Row],[Dia]])&amp;" - "&amp;DCalendário6[[#This Row],[Ano]]</f>
        <v>8 - 2029</v>
      </c>
      <c r="H4258" s="14">
        <f>IF(DCalendário6[[#This Row],[Dia Útil]]="","",DCalendário6[[#This Row],[Semana Ano]])</f>
        <v>35</v>
      </c>
      <c r="I4258" s="14">
        <f>WEEKNUM(DCalendário6[[#This Row],[Dia]])</f>
        <v>35</v>
      </c>
      <c r="J4258" s="14" cm="1">
        <f t="array" aca="1" ref="J425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258" s="16">
        <f>WEEKDAY(DCalendário6[[#This Row],[Dia]])</f>
        <v>2</v>
      </c>
      <c r="L4258" s="1" t="str">
        <f>IFERROR(VLOOKUP(A4258,Tabela4[],1,0),"")</f>
        <v/>
      </c>
      <c r="M425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47357</v>
      </c>
      <c r="N4258" s="16" t="str">
        <f>IF(DCalendário6[[#This Row],[Dia Útil2]]="Feriado","Feriado",IF(AND(DCalendário6[[#This Row],[Dia Útil]]="",DCalendário6[[#This Row],[Mês Total]]=F4251),N4251+1,IF(DCalendário6[[#This Row],[Dia Útil]]="",1,"")))</f>
        <v/>
      </c>
      <c r="O425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4258" s="16"/>
      <c r="Q4258" s="17"/>
    </row>
    <row r="4259" spans="1:17" x14ac:dyDescent="0.25">
      <c r="A4259" s="1">
        <v>47358</v>
      </c>
      <c r="B4259" s="1">
        <f>IF(AND(DCalendário6[[#This Row],[Dia da semana]]&gt;1,DCalendário6[[#This Row],[Dia da semana]]&lt;7,DCalendário6[[#This Row],[Feriados]]=""),DCalendário6[[#This Row],[Dia]],"")</f>
        <v>47358</v>
      </c>
      <c r="C4259" s="16">
        <f>IF(DCalendário6[[#This Row],[Mês]]="","",IF(AND(C4255="",C4256="",C4257="",C4258=""),IF(DCalendário6[[#This Row],[Mês]]=D4258,C4258+1,IF(AND(D4258="",D4259=D4254),C4254+1,1)),IF(AND(C4256="",C4257="",C4258=""),IF(DCalendário6[[#This Row],[Mês]]=D4258,C4258+1,IF(AND(D4258="",D4259=D4255),C4255+1,1)),IF(AND(C4257="",C4258=""),IF(DCalendário6[[#This Row],[Mês]]=D4258,C4258+1,IF(AND(D4258="",D4259=D4256),C4256+1,1)),IF(DCalendário6[[#This Row],[Mês]]=D4258,C4258+1,IF(AND(D4258="",D4259=D4257),C4257+1,1))))))</f>
        <v>20</v>
      </c>
      <c r="D4259" s="14">
        <f>IF(DCalendário6[[#This Row],[Dia Útil]]="","",(MONTH($B4259)))</f>
        <v>8</v>
      </c>
      <c r="E4259" s="14">
        <f t="shared" si="67"/>
        <v>2029</v>
      </c>
      <c r="F4259" s="14">
        <f>MONTH(DCalendário6[[#This Row],[Dia]])</f>
        <v>8</v>
      </c>
      <c r="G4259" s="14" t="str">
        <f>MONTH(DCalendário6[[#This Row],[Dia]])&amp;" - "&amp;DCalendário6[[#This Row],[Ano]]</f>
        <v>8 - 2029</v>
      </c>
      <c r="H4259" s="14">
        <f>IF(DCalendário6[[#This Row],[Dia Útil]]="","",DCalendário6[[#This Row],[Semana Ano]])</f>
        <v>35</v>
      </c>
      <c r="I4259" s="14">
        <f>WEEKNUM(DCalendário6[[#This Row],[Dia]])</f>
        <v>35</v>
      </c>
      <c r="J4259" s="14" cm="1">
        <f t="array" aca="1" ref="J425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259" s="16">
        <f>WEEKDAY(DCalendário6[[#This Row],[Dia]])</f>
        <v>3</v>
      </c>
      <c r="L4259" s="1" t="str">
        <f>IFERROR(VLOOKUP(A4259,Tabela4[],1,0),"")</f>
        <v/>
      </c>
      <c r="M425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47358</v>
      </c>
      <c r="N4259" s="16" t="str">
        <f>IF(DCalendário6[[#This Row],[Dia Útil2]]="Feriado","Feriado",IF(AND(DCalendário6[[#This Row],[Dia Útil]]="",DCalendário6[[#This Row],[Mês Total]]=F4252),N4252+1,IF(DCalendário6[[#This Row],[Dia Útil]]="",1,"")))</f>
        <v/>
      </c>
      <c r="O425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4259" s="16"/>
      <c r="Q4259" s="17"/>
    </row>
    <row r="4260" spans="1:17" x14ac:dyDescent="0.25">
      <c r="A4260" s="1">
        <v>47359</v>
      </c>
      <c r="B4260" s="1">
        <f>IF(AND(DCalendário6[[#This Row],[Dia da semana]]&gt;1,DCalendário6[[#This Row],[Dia da semana]]&lt;7,DCalendário6[[#This Row],[Feriados]]=""),DCalendário6[[#This Row],[Dia]],"")</f>
        <v>47359</v>
      </c>
      <c r="C4260" s="16">
        <f>IF(DCalendário6[[#This Row],[Mês]]="","",IF(AND(C4256="",C4257="",C4258="",C4259=""),IF(DCalendário6[[#This Row],[Mês]]=D4259,C4259+1,IF(AND(D4259="",D4260=D4255),C4255+1,1)),IF(AND(C4257="",C4258="",C4259=""),IF(DCalendário6[[#This Row],[Mês]]=D4259,C4259+1,IF(AND(D4259="",D4260=D4256),C4256+1,1)),IF(AND(C4258="",C4259=""),IF(DCalendário6[[#This Row],[Mês]]=D4259,C4259+1,IF(AND(D4259="",D4260=D4257),C4257+1,1)),IF(DCalendário6[[#This Row],[Mês]]=D4259,C4259+1,IF(AND(D4259="",D4260=D4258),C4258+1,1))))))</f>
        <v>21</v>
      </c>
      <c r="D4260" s="14">
        <f>IF(DCalendário6[[#This Row],[Dia Útil]]="","",(MONTH($B4260)))</f>
        <v>8</v>
      </c>
      <c r="E4260" s="14">
        <f t="shared" si="67"/>
        <v>2029</v>
      </c>
      <c r="F4260" s="14">
        <f>MONTH(DCalendário6[[#This Row],[Dia]])</f>
        <v>8</v>
      </c>
      <c r="G4260" s="14" t="str">
        <f>MONTH(DCalendário6[[#This Row],[Dia]])&amp;" - "&amp;DCalendário6[[#This Row],[Ano]]</f>
        <v>8 - 2029</v>
      </c>
      <c r="H4260" s="14">
        <f>IF(DCalendário6[[#This Row],[Dia Útil]]="","",DCalendário6[[#This Row],[Semana Ano]])</f>
        <v>35</v>
      </c>
      <c r="I4260" s="14">
        <f>WEEKNUM(DCalendário6[[#This Row],[Dia]])</f>
        <v>35</v>
      </c>
      <c r="J4260" s="14" cm="1">
        <f t="array" aca="1" ref="J426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260" s="16">
        <f>WEEKDAY(DCalendário6[[#This Row],[Dia]])</f>
        <v>4</v>
      </c>
      <c r="L4260" s="1" t="str">
        <f>IFERROR(VLOOKUP(A4260,Tabela4[],1,0),"")</f>
        <v/>
      </c>
      <c r="M426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47359</v>
      </c>
      <c r="N4260" s="16" t="str">
        <f>IF(DCalendário6[[#This Row],[Dia Útil2]]="Feriado","Feriado",IF(AND(DCalendário6[[#This Row],[Dia Útil]]="",DCalendário6[[#This Row],[Mês Total]]=F4253),N4253+1,IF(DCalendário6[[#This Row],[Dia Útil]]="",1,"")))</f>
        <v/>
      </c>
      <c r="O426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21</v>
      </c>
      <c r="P4260" s="16"/>
      <c r="Q4260" s="17"/>
    </row>
    <row r="4261" spans="1:17" x14ac:dyDescent="0.25">
      <c r="A4261" s="1">
        <v>47360</v>
      </c>
      <c r="B4261" s="1">
        <f>IF(AND(DCalendário6[[#This Row],[Dia da semana]]&gt;1,DCalendário6[[#This Row],[Dia da semana]]&lt;7,DCalendário6[[#This Row],[Feriados]]=""),DCalendário6[[#This Row],[Dia]],"")</f>
        <v>47360</v>
      </c>
      <c r="C4261" s="16">
        <f>IF(DCalendário6[[#This Row],[Mês]]="","",IF(AND(C4257="",C4258="",C4259="",C4260=""),IF(DCalendário6[[#This Row],[Mês]]=D4260,C4260+1,IF(AND(D4260="",D4261=D4256),C4256+1,1)),IF(AND(C4258="",C4259="",C4260=""),IF(DCalendário6[[#This Row],[Mês]]=D4260,C4260+1,IF(AND(D4260="",D4261=D4257),C4257+1,1)),IF(AND(C4259="",C4260=""),IF(DCalendário6[[#This Row],[Mês]]=D4260,C4260+1,IF(AND(D4260="",D4261=D4258),C4258+1,1)),IF(DCalendário6[[#This Row],[Mês]]=D4260,C4260+1,IF(AND(D4260="",D4261=D4259),C4259+1,1))))))</f>
        <v>22</v>
      </c>
      <c r="D4261" s="14">
        <f>IF(DCalendário6[[#This Row],[Dia Útil]]="","",(MONTH($B4261)))</f>
        <v>8</v>
      </c>
      <c r="E4261" s="14">
        <f t="shared" si="67"/>
        <v>2029</v>
      </c>
      <c r="F4261" s="14">
        <f>MONTH(DCalendário6[[#This Row],[Dia]])</f>
        <v>8</v>
      </c>
      <c r="G4261" s="14" t="str">
        <f>MONTH(DCalendário6[[#This Row],[Dia]])&amp;" - "&amp;DCalendário6[[#This Row],[Ano]]</f>
        <v>8 - 2029</v>
      </c>
      <c r="H4261" s="14">
        <f>IF(DCalendário6[[#This Row],[Dia Útil]]="","",DCalendário6[[#This Row],[Semana Ano]])</f>
        <v>35</v>
      </c>
      <c r="I4261" s="14">
        <f>WEEKNUM(DCalendário6[[#This Row],[Dia]])</f>
        <v>35</v>
      </c>
      <c r="J4261" s="14" cm="1">
        <f t="array" aca="1" ref="J426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261" s="16">
        <f>WEEKDAY(DCalendário6[[#This Row],[Dia]])</f>
        <v>5</v>
      </c>
      <c r="L4261" s="1" t="str">
        <f>IFERROR(VLOOKUP(A4261,Tabela4[],1,0),"")</f>
        <v/>
      </c>
      <c r="M426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47360</v>
      </c>
      <c r="N4261" s="16" t="str">
        <f>IF(DCalendário6[[#This Row],[Dia Útil2]]="Feriado","Feriado",IF(AND(DCalendário6[[#This Row],[Dia Útil]]="",DCalendário6[[#This Row],[Mês Total]]=F4254),N4254+1,IF(DCalendário6[[#This Row],[Dia Útil]]="",1,"")))</f>
        <v/>
      </c>
      <c r="O426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22</v>
      </c>
      <c r="P4261" s="16"/>
      <c r="Q4261" s="17"/>
    </row>
    <row r="4262" spans="1:17" x14ac:dyDescent="0.25">
      <c r="A4262" s="1">
        <v>47361</v>
      </c>
      <c r="B4262" s="1">
        <f>IF(AND(DCalendário6[[#This Row],[Dia da semana]]&gt;1,DCalendário6[[#This Row],[Dia da semana]]&lt;7,DCalendário6[[#This Row],[Feriados]]=""),DCalendário6[[#This Row],[Dia]],"")</f>
        <v>47361</v>
      </c>
      <c r="C4262" s="16">
        <f>IF(DCalendário6[[#This Row],[Mês]]="","",IF(AND(C4258="",C4259="",C4260="",C4261=""),IF(DCalendário6[[#This Row],[Mês]]=D4261,C4261+1,IF(AND(D4261="",D4262=D4257),C4257+1,1)),IF(AND(C4259="",C4260="",C4261=""),IF(DCalendário6[[#This Row],[Mês]]=D4261,C4261+1,IF(AND(D4261="",D4262=D4258),C4258+1,1)),IF(AND(C4260="",C4261=""),IF(DCalendário6[[#This Row],[Mês]]=D4261,C4261+1,IF(AND(D4261="",D4262=D4259),C4259+1,1)),IF(DCalendário6[[#This Row],[Mês]]=D4261,C4261+1,IF(AND(D4261="",D4262=D4260),C4260+1,1))))))</f>
        <v>23</v>
      </c>
      <c r="D4262" s="14">
        <f>IF(DCalendário6[[#This Row],[Dia Útil]]="","",(MONTH($B4262)))</f>
        <v>8</v>
      </c>
      <c r="E4262" s="14">
        <f t="shared" si="67"/>
        <v>2029</v>
      </c>
      <c r="F4262" s="14">
        <f>MONTH(DCalendário6[[#This Row],[Dia]])</f>
        <v>8</v>
      </c>
      <c r="G4262" s="14" t="str">
        <f>MONTH(DCalendário6[[#This Row],[Dia]])&amp;" - "&amp;DCalendário6[[#This Row],[Ano]]</f>
        <v>8 - 2029</v>
      </c>
      <c r="H4262" s="14">
        <f>IF(DCalendário6[[#This Row],[Dia Útil]]="","",DCalendário6[[#This Row],[Semana Ano]])</f>
        <v>35</v>
      </c>
      <c r="I4262" s="14">
        <f>WEEKNUM(DCalendário6[[#This Row],[Dia]])</f>
        <v>35</v>
      </c>
      <c r="J4262" s="14" cm="1">
        <f t="array" aca="1" ref="J426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262" s="16">
        <f>WEEKDAY(DCalendário6[[#This Row],[Dia]])</f>
        <v>6</v>
      </c>
      <c r="L4262" s="1" t="str">
        <f>IFERROR(VLOOKUP(A4262,Tabela4[],1,0),"")</f>
        <v/>
      </c>
      <c r="M426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47361</v>
      </c>
      <c r="N4262" s="16" t="str">
        <f>IF(DCalendário6[[#This Row],[Dia Útil2]]="Feriado","Feriado",IF(AND(DCalendário6[[#This Row],[Dia Útil]]="",DCalendário6[[#This Row],[Mês Total]]=F4255),N4255+1,IF(DCalendário6[[#This Row],[Dia Útil]]="",1,"")))</f>
        <v/>
      </c>
      <c r="O426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23</v>
      </c>
      <c r="P4262" s="16"/>
      <c r="Q4262" s="17"/>
    </row>
    <row r="4263" spans="1:17" x14ac:dyDescent="0.25">
      <c r="A4263" s="1">
        <v>47362</v>
      </c>
      <c r="B4263" s="1" t="str">
        <f>IF(AND(DCalendário6[[#This Row],[Dia da semana]]&gt;1,DCalendário6[[#This Row],[Dia da semana]]&lt;7,DCalendário6[[#This Row],[Feriados]]=""),DCalendário6[[#This Row],[Dia]],"")</f>
        <v/>
      </c>
      <c r="C4263" s="16" t="str">
        <f>IF(DCalendário6[[#This Row],[Mês]]="","",IF(AND(C4259="",C4260="",C4261="",C4262=""),IF(DCalendário6[[#This Row],[Mês]]=D4262,C4262+1,IF(AND(D4262="",D4263=D4258),C4258+1,1)),IF(AND(C4260="",C4261="",C4262=""),IF(DCalendário6[[#This Row],[Mês]]=D4262,C4262+1,IF(AND(D4262="",D4263=D4259),C4259+1,1)),IF(AND(C4261="",C4262=""),IF(DCalendário6[[#This Row],[Mês]]=D4262,C4262+1,IF(AND(D4262="",D4263=D4260),C4260+1,1)),IF(DCalendário6[[#This Row],[Mês]]=D4262,C4262+1,IF(AND(D4262="",D4263=D4261),C4261+1,1))))))</f>
        <v/>
      </c>
      <c r="D4263" s="14" t="str">
        <f>IF(DCalendário6[[#This Row],[Dia Útil]]="","",(MONTH($B4263)))</f>
        <v/>
      </c>
      <c r="E4263" s="14">
        <f t="shared" si="67"/>
        <v>2029</v>
      </c>
      <c r="F4263" s="14">
        <f>MONTH(DCalendário6[[#This Row],[Dia]])</f>
        <v>9</v>
      </c>
      <c r="G4263" s="14" t="str">
        <f>MONTH(DCalendário6[[#This Row],[Dia]])&amp;" - "&amp;DCalendário6[[#This Row],[Ano]]</f>
        <v>9 - 2029</v>
      </c>
      <c r="H4263" s="14" t="str">
        <f>IF(DCalendário6[[#This Row],[Dia Útil]]="","",DCalendário6[[#This Row],[Semana Ano]])</f>
        <v/>
      </c>
      <c r="I4263" s="14">
        <f>WEEKNUM(DCalendário6[[#This Row],[Dia]])</f>
        <v>35</v>
      </c>
      <c r="J4263" s="14" cm="1">
        <f t="array" aca="1" ref="J426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263" s="16">
        <f>WEEKDAY(DCalendário6[[#This Row],[Dia]])</f>
        <v>7</v>
      </c>
      <c r="L4263" s="1" t="str">
        <f>IFERROR(VLOOKUP(A4263,Tabela4[],1,0),"")</f>
        <v/>
      </c>
      <c r="M426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263" s="16">
        <f>IF(DCalendário6[[#This Row],[Dia Útil2]]="Feriado","Feriado",IF(AND(DCalendário6[[#This Row],[Dia Útil]]="",DCalendário6[[#This Row],[Mês Total]]=F4256),N4256+1,IF(DCalendário6[[#This Row],[Dia Útil]]="",1,"")))</f>
        <v>1</v>
      </c>
      <c r="O426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4263" s="16"/>
      <c r="Q4263" s="17"/>
    </row>
    <row r="4264" spans="1:17" x14ac:dyDescent="0.25">
      <c r="A4264" s="1">
        <v>47363</v>
      </c>
      <c r="B4264" s="1" t="str">
        <f>IF(AND(DCalendário6[[#This Row],[Dia da semana]]&gt;1,DCalendário6[[#This Row],[Dia da semana]]&lt;7,DCalendário6[[#This Row],[Feriados]]=""),DCalendário6[[#This Row],[Dia]],"")</f>
        <v/>
      </c>
      <c r="C4264" s="16" t="str">
        <f>IF(DCalendário6[[#This Row],[Mês]]="","",IF(AND(C4260="",C4261="",C4262="",C4263=""),IF(DCalendário6[[#This Row],[Mês]]=D4263,C4263+1,IF(AND(D4263="",D4264=D4259),C4259+1,1)),IF(AND(C4261="",C4262="",C4263=""),IF(DCalendário6[[#This Row],[Mês]]=D4263,C4263+1,IF(AND(D4263="",D4264=D4260),C4260+1,1)),IF(AND(C4262="",C4263=""),IF(DCalendário6[[#This Row],[Mês]]=D4263,C4263+1,IF(AND(D4263="",D4264=D4261),C4261+1,1)),IF(DCalendário6[[#This Row],[Mês]]=D4263,C4263+1,IF(AND(D4263="",D4264=D4262),C4262+1,1))))))</f>
        <v/>
      </c>
      <c r="D4264" s="14" t="str">
        <f>IF(DCalendário6[[#This Row],[Dia Útil]]="","",(MONTH($B4264)))</f>
        <v/>
      </c>
      <c r="E4264" s="14">
        <f t="shared" si="67"/>
        <v>2029</v>
      </c>
      <c r="F4264" s="14">
        <f>MONTH(DCalendário6[[#This Row],[Dia]])</f>
        <v>9</v>
      </c>
      <c r="G4264" s="14" t="str">
        <f>MONTH(DCalendário6[[#This Row],[Dia]])&amp;" - "&amp;DCalendário6[[#This Row],[Ano]]</f>
        <v>9 - 2029</v>
      </c>
      <c r="H4264" s="14" t="str">
        <f>IF(DCalendário6[[#This Row],[Dia Útil]]="","",DCalendário6[[#This Row],[Semana Ano]])</f>
        <v/>
      </c>
      <c r="I4264" s="14">
        <f>WEEKNUM(DCalendário6[[#This Row],[Dia]])</f>
        <v>36</v>
      </c>
      <c r="J4264" s="14" cm="1">
        <f t="array" aca="1" ref="J426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264" s="16">
        <f>WEEKDAY(DCalendário6[[#This Row],[Dia]])</f>
        <v>1</v>
      </c>
      <c r="L4264" s="1" t="str">
        <f>IFERROR(VLOOKUP(A4264,Tabela4[],1,0),"")</f>
        <v/>
      </c>
      <c r="M426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264" s="16">
        <f>IF(DCalendário6[[#This Row],[Dia Útil2]]="Feriado","Feriado",IF(AND(DCalendário6[[#This Row],[Dia Útil]]="",DCalendário6[[#This Row],[Mês Total]]=F4257),N4257+1,IF(DCalendário6[[#This Row],[Dia Útil]]="",1,"")))</f>
        <v>1</v>
      </c>
      <c r="O426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4264" s="16"/>
      <c r="Q4264" s="17"/>
    </row>
    <row r="4265" spans="1:17" x14ac:dyDescent="0.25">
      <c r="A4265" s="1">
        <v>47364</v>
      </c>
      <c r="B4265" s="1">
        <f>IF(AND(DCalendário6[[#This Row],[Dia da semana]]&gt;1,DCalendário6[[#This Row],[Dia da semana]]&lt;7,DCalendário6[[#This Row],[Feriados]]=""),DCalendário6[[#This Row],[Dia]],"")</f>
        <v>47364</v>
      </c>
      <c r="C4265" s="16">
        <f>IF(DCalendário6[[#This Row],[Mês]]="","",IF(AND(C4261="",C4262="",C4263="",C4264=""),IF(DCalendário6[[#This Row],[Mês]]=D4264,C4264+1,IF(AND(D4264="",D4265=D4260),C4260+1,1)),IF(AND(C4262="",C4263="",C4264=""),IF(DCalendário6[[#This Row],[Mês]]=D4264,C4264+1,IF(AND(D4264="",D4265=D4261),C4261+1,1)),IF(AND(C4263="",C4264=""),IF(DCalendário6[[#This Row],[Mês]]=D4264,C4264+1,IF(AND(D4264="",D4265=D4262),C4262+1,1)),IF(DCalendário6[[#This Row],[Mês]]=D4264,C4264+1,IF(AND(D4264="",D4265=D4263),C4263+1,1))))))</f>
        <v>1</v>
      </c>
      <c r="D4265" s="14">
        <f>IF(DCalendário6[[#This Row],[Dia Útil]]="","",(MONTH($B4265)))</f>
        <v>9</v>
      </c>
      <c r="E4265" s="14">
        <f t="shared" si="67"/>
        <v>2029</v>
      </c>
      <c r="F4265" s="14">
        <f>MONTH(DCalendário6[[#This Row],[Dia]])</f>
        <v>9</v>
      </c>
      <c r="G4265" s="14" t="str">
        <f>MONTH(DCalendário6[[#This Row],[Dia]])&amp;" - "&amp;DCalendário6[[#This Row],[Ano]]</f>
        <v>9 - 2029</v>
      </c>
      <c r="H4265" s="14">
        <f>IF(DCalendário6[[#This Row],[Dia Útil]]="","",DCalendário6[[#This Row],[Semana Ano]])</f>
        <v>36</v>
      </c>
      <c r="I4265" s="14">
        <f>WEEKNUM(DCalendário6[[#This Row],[Dia]])</f>
        <v>36</v>
      </c>
      <c r="J4265" s="14" cm="1">
        <f t="array" aca="1" ref="J426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265" s="16">
        <f>WEEKDAY(DCalendário6[[#This Row],[Dia]])</f>
        <v>2</v>
      </c>
      <c r="L4265" s="1" t="str">
        <f>IFERROR(VLOOKUP(A4265,Tabela4[],1,0),"")</f>
        <v/>
      </c>
      <c r="M426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47364</v>
      </c>
      <c r="N4265" s="16" t="str">
        <f>IF(DCalendário6[[#This Row],[Dia Útil2]]="Feriado","Feriado",IF(AND(DCalendário6[[#This Row],[Dia Útil]]="",DCalendário6[[#This Row],[Mês Total]]=F4258),N4258+1,IF(DCalendário6[[#This Row],[Dia Útil]]="",1,"")))</f>
        <v/>
      </c>
      <c r="O426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4265" s="16"/>
      <c r="Q4265" s="17"/>
    </row>
    <row r="4266" spans="1:17" x14ac:dyDescent="0.25">
      <c r="A4266" s="1">
        <v>47365</v>
      </c>
      <c r="B4266" s="1">
        <f>IF(AND(DCalendário6[[#This Row],[Dia da semana]]&gt;1,DCalendário6[[#This Row],[Dia da semana]]&lt;7,DCalendário6[[#This Row],[Feriados]]=""),DCalendário6[[#This Row],[Dia]],"")</f>
        <v>47365</v>
      </c>
      <c r="C4266" s="16">
        <f>IF(DCalendário6[[#This Row],[Mês]]="","",IF(AND(C4262="",C4263="",C4264="",C4265=""),IF(DCalendário6[[#This Row],[Mês]]=D4265,C4265+1,IF(AND(D4265="",D4266=D4261),C4261+1,1)),IF(AND(C4263="",C4264="",C4265=""),IF(DCalendário6[[#This Row],[Mês]]=D4265,C4265+1,IF(AND(D4265="",D4266=D4262),C4262+1,1)),IF(AND(C4264="",C4265=""),IF(DCalendário6[[#This Row],[Mês]]=D4265,C4265+1,IF(AND(D4265="",D4266=D4263),C4263+1,1)),IF(DCalendário6[[#This Row],[Mês]]=D4265,C4265+1,IF(AND(D4265="",D4266=D4264),C4264+1,1))))))</f>
        <v>2</v>
      </c>
      <c r="D4266" s="14">
        <f>IF(DCalendário6[[#This Row],[Dia Útil]]="","",(MONTH($B4266)))</f>
        <v>9</v>
      </c>
      <c r="E4266" s="14">
        <f t="shared" si="67"/>
        <v>2029</v>
      </c>
      <c r="F4266" s="14">
        <f>MONTH(DCalendário6[[#This Row],[Dia]])</f>
        <v>9</v>
      </c>
      <c r="G4266" s="14" t="str">
        <f>MONTH(DCalendário6[[#This Row],[Dia]])&amp;" - "&amp;DCalendário6[[#This Row],[Ano]]</f>
        <v>9 - 2029</v>
      </c>
      <c r="H4266" s="14">
        <f>IF(DCalendário6[[#This Row],[Dia Útil]]="","",DCalendário6[[#This Row],[Semana Ano]])</f>
        <v>36</v>
      </c>
      <c r="I4266" s="14">
        <f>WEEKNUM(DCalendário6[[#This Row],[Dia]])</f>
        <v>36</v>
      </c>
      <c r="J4266" s="14" cm="1">
        <f t="array" aca="1" ref="J426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266" s="16">
        <f>WEEKDAY(DCalendário6[[#This Row],[Dia]])</f>
        <v>3</v>
      </c>
      <c r="L4266" s="1" t="str">
        <f>IFERROR(VLOOKUP(A4266,Tabela4[],1,0),"")</f>
        <v/>
      </c>
      <c r="M426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47365</v>
      </c>
      <c r="N4266" s="16" t="str">
        <f>IF(DCalendário6[[#This Row],[Dia Útil2]]="Feriado","Feriado",IF(AND(DCalendário6[[#This Row],[Dia Útil]]="",DCalendário6[[#This Row],[Mês Total]]=F4259),N4259+1,IF(DCalendário6[[#This Row],[Dia Útil]]="",1,"")))</f>
        <v/>
      </c>
      <c r="O426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4266" s="16"/>
      <c r="Q4266" s="17"/>
    </row>
    <row r="4267" spans="1:17" x14ac:dyDescent="0.25">
      <c r="A4267" s="1">
        <v>47366</v>
      </c>
      <c r="B4267" s="1">
        <f>IF(AND(DCalendário6[[#This Row],[Dia da semana]]&gt;1,DCalendário6[[#This Row],[Dia da semana]]&lt;7,DCalendário6[[#This Row],[Feriados]]=""),DCalendário6[[#This Row],[Dia]],"")</f>
        <v>47366</v>
      </c>
      <c r="C4267" s="16">
        <f>IF(DCalendário6[[#This Row],[Mês]]="","",IF(AND(C4263="",C4264="",C4265="",C4266=""),IF(DCalendário6[[#This Row],[Mês]]=D4266,C4266+1,IF(AND(D4266="",D4267=D4262),C4262+1,1)),IF(AND(C4264="",C4265="",C4266=""),IF(DCalendário6[[#This Row],[Mês]]=D4266,C4266+1,IF(AND(D4266="",D4267=D4263),C4263+1,1)),IF(AND(C4265="",C4266=""),IF(DCalendário6[[#This Row],[Mês]]=D4266,C4266+1,IF(AND(D4266="",D4267=D4264),C4264+1,1)),IF(DCalendário6[[#This Row],[Mês]]=D4266,C4266+1,IF(AND(D4266="",D4267=D4265),C4265+1,1))))))</f>
        <v>3</v>
      </c>
      <c r="D4267" s="14">
        <f>IF(DCalendário6[[#This Row],[Dia Útil]]="","",(MONTH($B4267)))</f>
        <v>9</v>
      </c>
      <c r="E4267" s="14">
        <f t="shared" si="67"/>
        <v>2029</v>
      </c>
      <c r="F4267" s="14">
        <f>MONTH(DCalendário6[[#This Row],[Dia]])</f>
        <v>9</v>
      </c>
      <c r="G4267" s="14" t="str">
        <f>MONTH(DCalendário6[[#This Row],[Dia]])&amp;" - "&amp;DCalendário6[[#This Row],[Ano]]</f>
        <v>9 - 2029</v>
      </c>
      <c r="H4267" s="14">
        <f>IF(DCalendário6[[#This Row],[Dia Útil]]="","",DCalendário6[[#This Row],[Semana Ano]])</f>
        <v>36</v>
      </c>
      <c r="I4267" s="14">
        <f>WEEKNUM(DCalendário6[[#This Row],[Dia]])</f>
        <v>36</v>
      </c>
      <c r="J4267" s="14" cm="1">
        <f t="array" aca="1" ref="J426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267" s="16">
        <f>WEEKDAY(DCalendário6[[#This Row],[Dia]])</f>
        <v>4</v>
      </c>
      <c r="L4267" s="1" t="str">
        <f>IFERROR(VLOOKUP(A4267,Tabela4[],1,0),"")</f>
        <v/>
      </c>
      <c r="M426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47366</v>
      </c>
      <c r="N4267" s="16" t="str">
        <f>IF(DCalendário6[[#This Row],[Dia Útil2]]="Feriado","Feriado",IF(AND(DCalendário6[[#This Row],[Dia Útil]]="",DCalendário6[[#This Row],[Mês Total]]=F4260),N4260+1,IF(DCalendário6[[#This Row],[Dia Útil]]="",1,"")))</f>
        <v/>
      </c>
      <c r="O426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4267" s="16"/>
      <c r="Q4267" s="17"/>
    </row>
    <row r="4268" spans="1:17" x14ac:dyDescent="0.25">
      <c r="A4268" s="1">
        <v>47367</v>
      </c>
      <c r="B4268" s="1">
        <f>IF(AND(DCalendário6[[#This Row],[Dia da semana]]&gt;1,DCalendário6[[#This Row],[Dia da semana]]&lt;7,DCalendário6[[#This Row],[Feriados]]=""),DCalendário6[[#This Row],[Dia]],"")</f>
        <v>47367</v>
      </c>
      <c r="C4268" s="16">
        <f>IF(DCalendário6[[#This Row],[Mês]]="","",IF(AND(C4264="",C4265="",C4266="",C4267=""),IF(DCalendário6[[#This Row],[Mês]]=D4267,C4267+1,IF(AND(D4267="",D4268=D4263),C4263+1,1)),IF(AND(C4265="",C4266="",C4267=""),IF(DCalendário6[[#This Row],[Mês]]=D4267,C4267+1,IF(AND(D4267="",D4268=D4264),C4264+1,1)),IF(AND(C4266="",C4267=""),IF(DCalendário6[[#This Row],[Mês]]=D4267,C4267+1,IF(AND(D4267="",D4268=D4265),C4265+1,1)),IF(DCalendário6[[#This Row],[Mês]]=D4267,C4267+1,IF(AND(D4267="",D4268=D4266),C4266+1,1))))))</f>
        <v>4</v>
      </c>
      <c r="D4268" s="14">
        <f>IF(DCalendário6[[#This Row],[Dia Útil]]="","",(MONTH($B4268)))</f>
        <v>9</v>
      </c>
      <c r="E4268" s="14">
        <f t="shared" si="67"/>
        <v>2029</v>
      </c>
      <c r="F4268" s="14">
        <f>MONTH(DCalendário6[[#This Row],[Dia]])</f>
        <v>9</v>
      </c>
      <c r="G4268" s="14" t="str">
        <f>MONTH(DCalendário6[[#This Row],[Dia]])&amp;" - "&amp;DCalendário6[[#This Row],[Ano]]</f>
        <v>9 - 2029</v>
      </c>
      <c r="H4268" s="14">
        <f>IF(DCalendário6[[#This Row],[Dia Útil]]="","",DCalendário6[[#This Row],[Semana Ano]])</f>
        <v>36</v>
      </c>
      <c r="I4268" s="14">
        <f>WEEKNUM(DCalendário6[[#This Row],[Dia]])</f>
        <v>36</v>
      </c>
      <c r="J4268" s="14" cm="1">
        <f t="array" aca="1" ref="J426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268" s="16">
        <f>WEEKDAY(DCalendário6[[#This Row],[Dia]])</f>
        <v>5</v>
      </c>
      <c r="L4268" s="1" t="str">
        <f>IFERROR(VLOOKUP(A4268,Tabela4[],1,0),"")</f>
        <v/>
      </c>
      <c r="M426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47367</v>
      </c>
      <c r="N4268" s="16" t="str">
        <f>IF(DCalendário6[[#This Row],[Dia Útil2]]="Feriado","Feriado",IF(AND(DCalendário6[[#This Row],[Dia Útil]]="",DCalendário6[[#This Row],[Mês Total]]=F4261),N4261+1,IF(DCalendário6[[#This Row],[Dia Útil]]="",1,"")))</f>
        <v/>
      </c>
      <c r="O426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4268" s="16"/>
      <c r="Q4268" s="17"/>
    </row>
    <row r="4269" spans="1:17" x14ac:dyDescent="0.25">
      <c r="A4269" s="1">
        <v>47368</v>
      </c>
      <c r="B4269" s="1" t="str">
        <f>IF(AND(DCalendário6[[#This Row],[Dia da semana]]&gt;1,DCalendário6[[#This Row],[Dia da semana]]&lt;7,DCalendário6[[#This Row],[Feriados]]=""),DCalendário6[[#This Row],[Dia]],"")</f>
        <v/>
      </c>
      <c r="C4269" s="16" t="str">
        <f>IF(DCalendário6[[#This Row],[Mês]]="","",IF(AND(C4265="",C4266="",C4267="",C4268=""),IF(DCalendário6[[#This Row],[Mês]]=D4268,C4268+1,IF(AND(D4268="",D4269=D4264),C4264+1,1)),IF(AND(C4266="",C4267="",C4268=""),IF(DCalendário6[[#This Row],[Mês]]=D4268,C4268+1,IF(AND(D4268="",D4269=D4265),C4265+1,1)),IF(AND(C4267="",C4268=""),IF(DCalendário6[[#This Row],[Mês]]=D4268,C4268+1,IF(AND(D4268="",D4269=D4266),C4266+1,1)),IF(DCalendário6[[#This Row],[Mês]]=D4268,C4268+1,IF(AND(D4268="",D4269=D4267),C4267+1,1))))))</f>
        <v/>
      </c>
      <c r="D4269" s="14" t="str">
        <f>IF(DCalendário6[[#This Row],[Dia Útil]]="","",(MONTH($B4269)))</f>
        <v/>
      </c>
      <c r="E4269" s="14">
        <f t="shared" si="67"/>
        <v>2029</v>
      </c>
      <c r="F4269" s="14">
        <f>MONTH(DCalendário6[[#This Row],[Dia]])</f>
        <v>9</v>
      </c>
      <c r="G4269" s="14" t="str">
        <f>MONTH(DCalendário6[[#This Row],[Dia]])&amp;" - "&amp;DCalendário6[[#This Row],[Ano]]</f>
        <v>9 - 2029</v>
      </c>
      <c r="H4269" s="14" t="str">
        <f>IF(DCalendário6[[#This Row],[Dia Útil]]="","",DCalendário6[[#This Row],[Semana Ano]])</f>
        <v/>
      </c>
      <c r="I4269" s="14">
        <f>WEEKNUM(DCalendário6[[#This Row],[Dia]])</f>
        <v>36</v>
      </c>
      <c r="J4269" s="14" cm="1">
        <f t="array" aca="1" ref="J426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269" s="16">
        <f>WEEKDAY(DCalendário6[[#This Row],[Dia]])</f>
        <v>6</v>
      </c>
      <c r="L4269" s="1">
        <f>IFERROR(VLOOKUP(A4269,Tabela4[],1,0),"")</f>
        <v>47368</v>
      </c>
      <c r="M426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4269" s="16" t="str">
        <f>IF(DCalendário6[[#This Row],[Dia Útil2]]="Feriado","Feriado",IF(AND(DCalendário6[[#This Row],[Dia Útil]]="",DCalendário6[[#This Row],[Mês Total]]=F4262),N4262+1,IF(DCalendário6[[#This Row],[Dia Útil]]="",1,"")))</f>
        <v>Feriado</v>
      </c>
      <c r="O426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4269" s="16"/>
      <c r="Q4269" s="17"/>
    </row>
    <row r="4270" spans="1:17" x14ac:dyDescent="0.25">
      <c r="A4270" s="1">
        <v>47369</v>
      </c>
      <c r="B4270" s="1" t="str">
        <f>IF(AND(DCalendário6[[#This Row],[Dia da semana]]&gt;1,DCalendário6[[#This Row],[Dia da semana]]&lt;7,DCalendário6[[#This Row],[Feriados]]=""),DCalendário6[[#This Row],[Dia]],"")</f>
        <v/>
      </c>
      <c r="C4270" s="16" t="str">
        <f>IF(DCalendário6[[#This Row],[Mês]]="","",IF(AND(C4266="",C4267="",C4268="",C4269=""),IF(DCalendário6[[#This Row],[Mês]]=D4269,C4269+1,IF(AND(D4269="",D4270=D4265),C4265+1,1)),IF(AND(C4267="",C4268="",C4269=""),IF(DCalendário6[[#This Row],[Mês]]=D4269,C4269+1,IF(AND(D4269="",D4270=D4266),C4266+1,1)),IF(AND(C4268="",C4269=""),IF(DCalendário6[[#This Row],[Mês]]=D4269,C4269+1,IF(AND(D4269="",D4270=D4267),C4267+1,1)),IF(DCalendário6[[#This Row],[Mês]]=D4269,C4269+1,IF(AND(D4269="",D4270=D4268),C4268+1,1))))))</f>
        <v/>
      </c>
      <c r="D4270" s="14" t="str">
        <f>IF(DCalendário6[[#This Row],[Dia Útil]]="","",(MONTH($B4270)))</f>
        <v/>
      </c>
      <c r="E4270" s="14">
        <f t="shared" si="67"/>
        <v>2029</v>
      </c>
      <c r="F4270" s="14">
        <f>MONTH(DCalendário6[[#This Row],[Dia]])</f>
        <v>9</v>
      </c>
      <c r="G4270" s="14" t="str">
        <f>MONTH(DCalendário6[[#This Row],[Dia]])&amp;" - "&amp;DCalendário6[[#This Row],[Ano]]</f>
        <v>9 - 2029</v>
      </c>
      <c r="H4270" s="14" t="str">
        <f>IF(DCalendário6[[#This Row],[Dia Útil]]="","",DCalendário6[[#This Row],[Semana Ano]])</f>
        <v/>
      </c>
      <c r="I4270" s="14">
        <f>WEEKNUM(DCalendário6[[#This Row],[Dia]])</f>
        <v>36</v>
      </c>
      <c r="J4270" s="14" cm="1">
        <f t="array" aca="1" ref="J427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270" s="16">
        <f>WEEKDAY(DCalendário6[[#This Row],[Dia]])</f>
        <v>7</v>
      </c>
      <c r="L4270" s="1" t="str">
        <f>IFERROR(VLOOKUP(A4270,Tabela4[],1,0),"")</f>
        <v/>
      </c>
      <c r="M427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270" s="16">
        <f>IF(DCalendário6[[#This Row],[Dia Útil2]]="Feriado","Feriado",IF(AND(DCalendário6[[#This Row],[Dia Útil]]="",DCalendário6[[#This Row],[Mês Total]]=F4263),N4263+1,IF(DCalendário6[[#This Row],[Dia Útil]]="",1,"")))</f>
        <v>2</v>
      </c>
      <c r="O427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4270" s="16"/>
      <c r="Q4270" s="17"/>
    </row>
    <row r="4271" spans="1:17" x14ac:dyDescent="0.25">
      <c r="A4271" s="1">
        <v>47370</v>
      </c>
      <c r="B4271" s="1" t="str">
        <f>IF(AND(DCalendário6[[#This Row],[Dia da semana]]&gt;1,DCalendário6[[#This Row],[Dia da semana]]&lt;7,DCalendário6[[#This Row],[Feriados]]=""),DCalendário6[[#This Row],[Dia]],"")</f>
        <v/>
      </c>
      <c r="C4271" s="16" t="str">
        <f>IF(DCalendário6[[#This Row],[Mês]]="","",IF(AND(C4267="",C4268="",C4269="",C4270=""),IF(DCalendário6[[#This Row],[Mês]]=D4270,C4270+1,IF(AND(D4270="",D4271=D4266),C4266+1,1)),IF(AND(C4268="",C4269="",C4270=""),IF(DCalendário6[[#This Row],[Mês]]=D4270,C4270+1,IF(AND(D4270="",D4271=D4267),C4267+1,1)),IF(AND(C4269="",C4270=""),IF(DCalendário6[[#This Row],[Mês]]=D4270,C4270+1,IF(AND(D4270="",D4271=D4268),C4268+1,1)),IF(DCalendário6[[#This Row],[Mês]]=D4270,C4270+1,IF(AND(D4270="",D4271=D4269),C4269+1,1))))))</f>
        <v/>
      </c>
      <c r="D4271" s="14" t="str">
        <f>IF(DCalendário6[[#This Row],[Dia Útil]]="","",(MONTH($B4271)))</f>
        <v/>
      </c>
      <c r="E4271" s="14">
        <f t="shared" si="67"/>
        <v>2029</v>
      </c>
      <c r="F4271" s="14">
        <f>MONTH(DCalendário6[[#This Row],[Dia]])</f>
        <v>9</v>
      </c>
      <c r="G4271" s="14" t="str">
        <f>MONTH(DCalendário6[[#This Row],[Dia]])&amp;" - "&amp;DCalendário6[[#This Row],[Ano]]</f>
        <v>9 - 2029</v>
      </c>
      <c r="H4271" s="14" t="str">
        <f>IF(DCalendário6[[#This Row],[Dia Útil]]="","",DCalendário6[[#This Row],[Semana Ano]])</f>
        <v/>
      </c>
      <c r="I4271" s="14">
        <f>WEEKNUM(DCalendário6[[#This Row],[Dia]])</f>
        <v>37</v>
      </c>
      <c r="J4271" s="14" cm="1">
        <f t="array" aca="1" ref="J427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271" s="16">
        <f>WEEKDAY(DCalendário6[[#This Row],[Dia]])</f>
        <v>1</v>
      </c>
      <c r="L4271" s="1" t="str">
        <f>IFERROR(VLOOKUP(A4271,Tabela4[],1,0),"")</f>
        <v/>
      </c>
      <c r="M427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271" s="16">
        <f>IF(DCalendário6[[#This Row],[Dia Útil2]]="Feriado","Feriado",IF(AND(DCalendário6[[#This Row],[Dia Útil]]="",DCalendário6[[#This Row],[Mês Total]]=F4264),N4264+1,IF(DCalendário6[[#This Row],[Dia Útil]]="",1,"")))</f>
        <v>2</v>
      </c>
      <c r="O427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4271" s="16"/>
      <c r="Q4271" s="17"/>
    </row>
    <row r="4272" spans="1:17" x14ac:dyDescent="0.25">
      <c r="A4272" s="1">
        <v>47371</v>
      </c>
      <c r="B4272" s="1">
        <f>IF(AND(DCalendário6[[#This Row],[Dia da semana]]&gt;1,DCalendário6[[#This Row],[Dia da semana]]&lt;7,DCalendário6[[#This Row],[Feriados]]=""),DCalendário6[[#This Row],[Dia]],"")</f>
        <v>47371</v>
      </c>
      <c r="C4272" s="16">
        <f>IF(DCalendário6[[#This Row],[Mês]]="","",IF(AND(C4268="",C4269="",C4270="",C4271=""),IF(DCalendário6[[#This Row],[Mês]]=D4271,C4271+1,IF(AND(D4271="",D4272=D4267),C4267+1,1)),IF(AND(C4269="",C4270="",C4271=""),IF(DCalendário6[[#This Row],[Mês]]=D4271,C4271+1,IF(AND(D4271="",D4272=D4268),C4268+1,1)),IF(AND(C4270="",C4271=""),IF(DCalendário6[[#This Row],[Mês]]=D4271,C4271+1,IF(AND(D4271="",D4272=D4269),C4269+1,1)),IF(DCalendário6[[#This Row],[Mês]]=D4271,C4271+1,IF(AND(D4271="",D4272=D4270),C4270+1,1))))))</f>
        <v>5</v>
      </c>
      <c r="D4272" s="14">
        <f>IF(DCalendário6[[#This Row],[Dia Útil]]="","",(MONTH($B4272)))</f>
        <v>9</v>
      </c>
      <c r="E4272" s="14">
        <f t="shared" si="67"/>
        <v>2029</v>
      </c>
      <c r="F4272" s="14">
        <f>MONTH(DCalendário6[[#This Row],[Dia]])</f>
        <v>9</v>
      </c>
      <c r="G4272" s="14" t="str">
        <f>MONTH(DCalendário6[[#This Row],[Dia]])&amp;" - "&amp;DCalendário6[[#This Row],[Ano]]</f>
        <v>9 - 2029</v>
      </c>
      <c r="H4272" s="14">
        <f>IF(DCalendário6[[#This Row],[Dia Útil]]="","",DCalendário6[[#This Row],[Semana Ano]])</f>
        <v>37</v>
      </c>
      <c r="I4272" s="14">
        <f>WEEKNUM(DCalendário6[[#This Row],[Dia]])</f>
        <v>37</v>
      </c>
      <c r="J4272" s="14" cm="1">
        <f t="array" aca="1" ref="J427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272" s="16">
        <f>WEEKDAY(DCalendário6[[#This Row],[Dia]])</f>
        <v>2</v>
      </c>
      <c r="L4272" s="1" t="str">
        <f>IFERROR(VLOOKUP(A4272,Tabela4[],1,0),"")</f>
        <v/>
      </c>
      <c r="M427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47371</v>
      </c>
      <c r="N4272" s="16" t="str">
        <f>IF(DCalendário6[[#This Row],[Dia Útil2]]="Feriado","Feriado",IF(AND(DCalendário6[[#This Row],[Dia Útil]]="",DCalendário6[[#This Row],[Mês Total]]=F4265),N4265+1,IF(DCalendário6[[#This Row],[Dia Útil]]="",1,"")))</f>
        <v/>
      </c>
      <c r="O427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4272" s="16"/>
      <c r="Q4272" s="17"/>
    </row>
    <row r="4273" spans="1:17" x14ac:dyDescent="0.25">
      <c r="A4273" s="1">
        <v>47372</v>
      </c>
      <c r="B4273" s="1">
        <f>IF(AND(DCalendário6[[#This Row],[Dia da semana]]&gt;1,DCalendário6[[#This Row],[Dia da semana]]&lt;7,DCalendário6[[#This Row],[Feriados]]=""),DCalendário6[[#This Row],[Dia]],"")</f>
        <v>47372</v>
      </c>
      <c r="C4273" s="16">
        <f>IF(DCalendário6[[#This Row],[Mês]]="","",IF(AND(C4269="",C4270="",C4271="",C4272=""),IF(DCalendário6[[#This Row],[Mês]]=D4272,C4272+1,IF(AND(D4272="",D4273=D4268),C4268+1,1)),IF(AND(C4270="",C4271="",C4272=""),IF(DCalendário6[[#This Row],[Mês]]=D4272,C4272+1,IF(AND(D4272="",D4273=D4269),C4269+1,1)),IF(AND(C4271="",C4272=""),IF(DCalendário6[[#This Row],[Mês]]=D4272,C4272+1,IF(AND(D4272="",D4273=D4270),C4270+1,1)),IF(DCalendário6[[#This Row],[Mês]]=D4272,C4272+1,IF(AND(D4272="",D4273=D4271),C4271+1,1))))))</f>
        <v>6</v>
      </c>
      <c r="D4273" s="14">
        <f>IF(DCalendário6[[#This Row],[Dia Útil]]="","",(MONTH($B4273)))</f>
        <v>9</v>
      </c>
      <c r="E4273" s="14">
        <f t="shared" si="67"/>
        <v>2029</v>
      </c>
      <c r="F4273" s="14">
        <f>MONTH(DCalendário6[[#This Row],[Dia]])</f>
        <v>9</v>
      </c>
      <c r="G4273" s="14" t="str">
        <f>MONTH(DCalendário6[[#This Row],[Dia]])&amp;" - "&amp;DCalendário6[[#This Row],[Ano]]</f>
        <v>9 - 2029</v>
      </c>
      <c r="H4273" s="14">
        <f>IF(DCalendário6[[#This Row],[Dia Útil]]="","",DCalendário6[[#This Row],[Semana Ano]])</f>
        <v>37</v>
      </c>
      <c r="I4273" s="14">
        <f>WEEKNUM(DCalendário6[[#This Row],[Dia]])</f>
        <v>37</v>
      </c>
      <c r="J4273" s="14" cm="1">
        <f t="array" aca="1" ref="J427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273" s="16">
        <f>WEEKDAY(DCalendário6[[#This Row],[Dia]])</f>
        <v>3</v>
      </c>
      <c r="L4273" s="1" t="str">
        <f>IFERROR(VLOOKUP(A4273,Tabela4[],1,0),"")</f>
        <v/>
      </c>
      <c r="M427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47372</v>
      </c>
      <c r="N4273" s="16" t="str">
        <f>IF(DCalendário6[[#This Row],[Dia Útil2]]="Feriado","Feriado",IF(AND(DCalendário6[[#This Row],[Dia Útil]]="",DCalendário6[[#This Row],[Mês Total]]=F4266),N4266+1,IF(DCalendário6[[#This Row],[Dia Útil]]="",1,"")))</f>
        <v/>
      </c>
      <c r="O427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4273" s="16"/>
      <c r="Q4273" s="17"/>
    </row>
    <row r="4274" spans="1:17" x14ac:dyDescent="0.25">
      <c r="A4274" s="1">
        <v>47373</v>
      </c>
      <c r="B4274" s="1">
        <f>IF(AND(DCalendário6[[#This Row],[Dia da semana]]&gt;1,DCalendário6[[#This Row],[Dia da semana]]&lt;7,DCalendário6[[#This Row],[Feriados]]=""),DCalendário6[[#This Row],[Dia]],"")</f>
        <v>47373</v>
      </c>
      <c r="C4274" s="16">
        <f>IF(DCalendário6[[#This Row],[Mês]]="","",IF(AND(C4270="",C4271="",C4272="",C4273=""),IF(DCalendário6[[#This Row],[Mês]]=D4273,C4273+1,IF(AND(D4273="",D4274=D4269),C4269+1,1)),IF(AND(C4271="",C4272="",C4273=""),IF(DCalendário6[[#This Row],[Mês]]=D4273,C4273+1,IF(AND(D4273="",D4274=D4270),C4270+1,1)),IF(AND(C4272="",C4273=""),IF(DCalendário6[[#This Row],[Mês]]=D4273,C4273+1,IF(AND(D4273="",D4274=D4271),C4271+1,1)),IF(DCalendário6[[#This Row],[Mês]]=D4273,C4273+1,IF(AND(D4273="",D4274=D4272),C4272+1,1))))))</f>
        <v>7</v>
      </c>
      <c r="D4274" s="14">
        <f>IF(DCalendário6[[#This Row],[Dia Útil]]="","",(MONTH($B4274)))</f>
        <v>9</v>
      </c>
      <c r="E4274" s="14">
        <f t="shared" si="67"/>
        <v>2029</v>
      </c>
      <c r="F4274" s="14">
        <f>MONTH(DCalendário6[[#This Row],[Dia]])</f>
        <v>9</v>
      </c>
      <c r="G4274" s="14" t="str">
        <f>MONTH(DCalendário6[[#This Row],[Dia]])&amp;" - "&amp;DCalendário6[[#This Row],[Ano]]</f>
        <v>9 - 2029</v>
      </c>
      <c r="H4274" s="14">
        <f>IF(DCalendário6[[#This Row],[Dia Útil]]="","",DCalendário6[[#This Row],[Semana Ano]])</f>
        <v>37</v>
      </c>
      <c r="I4274" s="14">
        <f>WEEKNUM(DCalendário6[[#This Row],[Dia]])</f>
        <v>37</v>
      </c>
      <c r="J4274" s="14" cm="1">
        <f t="array" aca="1" ref="J427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274" s="16">
        <f>WEEKDAY(DCalendário6[[#This Row],[Dia]])</f>
        <v>4</v>
      </c>
      <c r="L4274" s="1" t="str">
        <f>IFERROR(VLOOKUP(A4274,Tabela4[],1,0),"")</f>
        <v/>
      </c>
      <c r="M427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47373</v>
      </c>
      <c r="N4274" s="16" t="str">
        <f>IF(DCalendário6[[#This Row],[Dia Útil2]]="Feriado","Feriado",IF(AND(DCalendário6[[#This Row],[Dia Útil]]="",DCalendário6[[#This Row],[Mês Total]]=F4267),N4267+1,IF(DCalendário6[[#This Row],[Dia Útil]]="",1,"")))</f>
        <v/>
      </c>
      <c r="O427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4274" s="16"/>
      <c r="Q4274" s="17"/>
    </row>
    <row r="4275" spans="1:17" x14ac:dyDescent="0.25">
      <c r="A4275" s="1">
        <v>47374</v>
      </c>
      <c r="B4275" s="1">
        <f>IF(AND(DCalendário6[[#This Row],[Dia da semana]]&gt;1,DCalendário6[[#This Row],[Dia da semana]]&lt;7,DCalendário6[[#This Row],[Feriados]]=""),DCalendário6[[#This Row],[Dia]],"")</f>
        <v>47374</v>
      </c>
      <c r="C4275" s="16">
        <f>IF(DCalendário6[[#This Row],[Mês]]="","",IF(AND(C4271="",C4272="",C4273="",C4274=""),IF(DCalendário6[[#This Row],[Mês]]=D4274,C4274+1,IF(AND(D4274="",D4275=D4270),C4270+1,1)),IF(AND(C4272="",C4273="",C4274=""),IF(DCalendário6[[#This Row],[Mês]]=D4274,C4274+1,IF(AND(D4274="",D4275=D4271),C4271+1,1)),IF(AND(C4273="",C4274=""),IF(DCalendário6[[#This Row],[Mês]]=D4274,C4274+1,IF(AND(D4274="",D4275=D4272),C4272+1,1)),IF(DCalendário6[[#This Row],[Mês]]=D4274,C4274+1,IF(AND(D4274="",D4275=D4273),C4273+1,1))))))</f>
        <v>8</v>
      </c>
      <c r="D4275" s="14">
        <f>IF(DCalendário6[[#This Row],[Dia Útil]]="","",(MONTH($B4275)))</f>
        <v>9</v>
      </c>
      <c r="E4275" s="14">
        <f t="shared" si="67"/>
        <v>2029</v>
      </c>
      <c r="F4275" s="14">
        <f>MONTH(DCalendário6[[#This Row],[Dia]])</f>
        <v>9</v>
      </c>
      <c r="G4275" s="14" t="str">
        <f>MONTH(DCalendário6[[#This Row],[Dia]])&amp;" - "&amp;DCalendário6[[#This Row],[Ano]]</f>
        <v>9 - 2029</v>
      </c>
      <c r="H4275" s="14">
        <f>IF(DCalendário6[[#This Row],[Dia Útil]]="","",DCalendário6[[#This Row],[Semana Ano]])</f>
        <v>37</v>
      </c>
      <c r="I4275" s="14">
        <f>WEEKNUM(DCalendário6[[#This Row],[Dia]])</f>
        <v>37</v>
      </c>
      <c r="J4275" s="14" cm="1">
        <f t="array" aca="1" ref="J427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275" s="16">
        <f>WEEKDAY(DCalendário6[[#This Row],[Dia]])</f>
        <v>5</v>
      </c>
      <c r="L4275" s="1" t="str">
        <f>IFERROR(VLOOKUP(A4275,Tabela4[],1,0),"")</f>
        <v/>
      </c>
      <c r="M427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47374</v>
      </c>
      <c r="N4275" s="16" t="str">
        <f>IF(DCalendário6[[#This Row],[Dia Útil2]]="Feriado","Feriado",IF(AND(DCalendário6[[#This Row],[Dia Útil]]="",DCalendário6[[#This Row],[Mês Total]]=F4268),N4268+1,IF(DCalendário6[[#This Row],[Dia Útil]]="",1,"")))</f>
        <v/>
      </c>
      <c r="O427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4275" s="16"/>
      <c r="Q4275" s="17"/>
    </row>
    <row r="4276" spans="1:17" x14ac:dyDescent="0.25">
      <c r="A4276" s="1">
        <v>47375</v>
      </c>
      <c r="B4276" s="1">
        <f>IF(AND(DCalendário6[[#This Row],[Dia da semana]]&gt;1,DCalendário6[[#This Row],[Dia da semana]]&lt;7,DCalendário6[[#This Row],[Feriados]]=""),DCalendário6[[#This Row],[Dia]],"")</f>
        <v>47375</v>
      </c>
      <c r="C4276" s="16">
        <f>IF(DCalendário6[[#This Row],[Mês]]="","",IF(AND(C4272="",C4273="",C4274="",C4275=""),IF(DCalendário6[[#This Row],[Mês]]=D4275,C4275+1,IF(AND(D4275="",D4276=D4271),C4271+1,1)),IF(AND(C4273="",C4274="",C4275=""),IF(DCalendário6[[#This Row],[Mês]]=D4275,C4275+1,IF(AND(D4275="",D4276=D4272),C4272+1,1)),IF(AND(C4274="",C4275=""),IF(DCalendário6[[#This Row],[Mês]]=D4275,C4275+1,IF(AND(D4275="",D4276=D4273),C4273+1,1)),IF(DCalendário6[[#This Row],[Mês]]=D4275,C4275+1,IF(AND(D4275="",D4276=D4274),C4274+1,1))))))</f>
        <v>9</v>
      </c>
      <c r="D4276" s="14">
        <f>IF(DCalendário6[[#This Row],[Dia Útil]]="","",(MONTH($B4276)))</f>
        <v>9</v>
      </c>
      <c r="E4276" s="14">
        <f t="shared" si="67"/>
        <v>2029</v>
      </c>
      <c r="F4276" s="14">
        <f>MONTH(DCalendário6[[#This Row],[Dia]])</f>
        <v>9</v>
      </c>
      <c r="G4276" s="14" t="str">
        <f>MONTH(DCalendário6[[#This Row],[Dia]])&amp;" - "&amp;DCalendário6[[#This Row],[Ano]]</f>
        <v>9 - 2029</v>
      </c>
      <c r="H4276" s="14">
        <f>IF(DCalendário6[[#This Row],[Dia Útil]]="","",DCalendário6[[#This Row],[Semana Ano]])</f>
        <v>37</v>
      </c>
      <c r="I4276" s="14">
        <f>WEEKNUM(DCalendário6[[#This Row],[Dia]])</f>
        <v>37</v>
      </c>
      <c r="J4276" s="14" cm="1">
        <f t="array" aca="1" ref="J427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276" s="16">
        <f>WEEKDAY(DCalendário6[[#This Row],[Dia]])</f>
        <v>6</v>
      </c>
      <c r="L4276" s="1" t="str">
        <f>IFERROR(VLOOKUP(A4276,Tabela4[],1,0),"")</f>
        <v/>
      </c>
      <c r="M427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47375</v>
      </c>
      <c r="N4276" s="16" t="str">
        <f>IF(DCalendário6[[#This Row],[Dia Útil2]]="Feriado","Feriado",IF(AND(DCalendário6[[#This Row],[Dia Útil]]="",DCalendário6[[#This Row],[Mês Total]]=F4269),N4269+1,IF(DCalendário6[[#This Row],[Dia Útil]]="",1,"")))</f>
        <v/>
      </c>
      <c r="O427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4276" s="16"/>
      <c r="Q4276" s="17"/>
    </row>
    <row r="4277" spans="1:17" x14ac:dyDescent="0.25">
      <c r="A4277" s="1">
        <v>47376</v>
      </c>
      <c r="B4277" s="1" t="str">
        <f>IF(AND(DCalendário6[[#This Row],[Dia da semana]]&gt;1,DCalendário6[[#This Row],[Dia da semana]]&lt;7,DCalendário6[[#This Row],[Feriados]]=""),DCalendário6[[#This Row],[Dia]],"")</f>
        <v/>
      </c>
      <c r="C4277" s="16" t="str">
        <f>IF(DCalendário6[[#This Row],[Mês]]="","",IF(AND(C4273="",C4274="",C4275="",C4276=""),IF(DCalendário6[[#This Row],[Mês]]=D4276,C4276+1,IF(AND(D4276="",D4277=D4272),C4272+1,1)),IF(AND(C4274="",C4275="",C4276=""),IF(DCalendário6[[#This Row],[Mês]]=D4276,C4276+1,IF(AND(D4276="",D4277=D4273),C4273+1,1)),IF(AND(C4275="",C4276=""),IF(DCalendário6[[#This Row],[Mês]]=D4276,C4276+1,IF(AND(D4276="",D4277=D4274),C4274+1,1)),IF(DCalendário6[[#This Row],[Mês]]=D4276,C4276+1,IF(AND(D4276="",D4277=D4275),C4275+1,1))))))</f>
        <v/>
      </c>
      <c r="D4277" s="14" t="str">
        <f>IF(DCalendário6[[#This Row],[Dia Útil]]="","",(MONTH($B4277)))</f>
        <v/>
      </c>
      <c r="E4277" s="14">
        <f t="shared" si="67"/>
        <v>2029</v>
      </c>
      <c r="F4277" s="14">
        <f>MONTH(DCalendário6[[#This Row],[Dia]])</f>
        <v>9</v>
      </c>
      <c r="G4277" s="14" t="str">
        <f>MONTH(DCalendário6[[#This Row],[Dia]])&amp;" - "&amp;DCalendário6[[#This Row],[Ano]]</f>
        <v>9 - 2029</v>
      </c>
      <c r="H4277" s="14" t="str">
        <f>IF(DCalendário6[[#This Row],[Dia Útil]]="","",DCalendário6[[#This Row],[Semana Ano]])</f>
        <v/>
      </c>
      <c r="I4277" s="14">
        <f>WEEKNUM(DCalendário6[[#This Row],[Dia]])</f>
        <v>37</v>
      </c>
      <c r="J4277" s="14" cm="1">
        <f t="array" aca="1" ref="J427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277" s="16">
        <f>WEEKDAY(DCalendário6[[#This Row],[Dia]])</f>
        <v>7</v>
      </c>
      <c r="L4277" s="1" t="str">
        <f>IFERROR(VLOOKUP(A4277,Tabela4[],1,0),"")</f>
        <v/>
      </c>
      <c r="M427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277" s="16">
        <f>IF(DCalendário6[[#This Row],[Dia Útil2]]="Feriado","Feriado",IF(AND(DCalendário6[[#This Row],[Dia Útil]]="",DCalendário6[[#This Row],[Mês Total]]=F4270),N4270+1,IF(DCalendário6[[#This Row],[Dia Útil]]="",1,"")))</f>
        <v>3</v>
      </c>
      <c r="O427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4277" s="16"/>
      <c r="Q4277" s="17"/>
    </row>
    <row r="4278" spans="1:17" x14ac:dyDescent="0.25">
      <c r="A4278" s="1">
        <v>47377</v>
      </c>
      <c r="B4278" s="1" t="str">
        <f>IF(AND(DCalendário6[[#This Row],[Dia da semana]]&gt;1,DCalendário6[[#This Row],[Dia da semana]]&lt;7,DCalendário6[[#This Row],[Feriados]]=""),DCalendário6[[#This Row],[Dia]],"")</f>
        <v/>
      </c>
      <c r="C4278" s="16" t="str">
        <f>IF(DCalendário6[[#This Row],[Mês]]="","",IF(AND(C4274="",C4275="",C4276="",C4277=""),IF(DCalendário6[[#This Row],[Mês]]=D4277,C4277+1,IF(AND(D4277="",D4278=D4273),C4273+1,1)),IF(AND(C4275="",C4276="",C4277=""),IF(DCalendário6[[#This Row],[Mês]]=D4277,C4277+1,IF(AND(D4277="",D4278=D4274),C4274+1,1)),IF(AND(C4276="",C4277=""),IF(DCalendário6[[#This Row],[Mês]]=D4277,C4277+1,IF(AND(D4277="",D4278=D4275),C4275+1,1)),IF(DCalendário6[[#This Row],[Mês]]=D4277,C4277+1,IF(AND(D4277="",D4278=D4276),C4276+1,1))))))</f>
        <v/>
      </c>
      <c r="D4278" s="14" t="str">
        <f>IF(DCalendário6[[#This Row],[Dia Útil]]="","",(MONTH($B4278)))</f>
        <v/>
      </c>
      <c r="E4278" s="14">
        <f t="shared" si="67"/>
        <v>2029</v>
      </c>
      <c r="F4278" s="14">
        <f>MONTH(DCalendário6[[#This Row],[Dia]])</f>
        <v>9</v>
      </c>
      <c r="G4278" s="14" t="str">
        <f>MONTH(DCalendário6[[#This Row],[Dia]])&amp;" - "&amp;DCalendário6[[#This Row],[Ano]]</f>
        <v>9 - 2029</v>
      </c>
      <c r="H4278" s="14" t="str">
        <f>IF(DCalendário6[[#This Row],[Dia Útil]]="","",DCalendário6[[#This Row],[Semana Ano]])</f>
        <v/>
      </c>
      <c r="I4278" s="14">
        <f>WEEKNUM(DCalendário6[[#This Row],[Dia]])</f>
        <v>38</v>
      </c>
      <c r="J4278" s="14" cm="1">
        <f t="array" aca="1" ref="J427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278" s="16">
        <f>WEEKDAY(DCalendário6[[#This Row],[Dia]])</f>
        <v>1</v>
      </c>
      <c r="L4278" s="1" t="str">
        <f>IFERROR(VLOOKUP(A4278,Tabela4[],1,0),"")</f>
        <v/>
      </c>
      <c r="M427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278" s="16">
        <f>IF(DCalendário6[[#This Row],[Dia Útil2]]="Feriado","Feriado",IF(AND(DCalendário6[[#This Row],[Dia Útil]]="",DCalendário6[[#This Row],[Mês Total]]=F4271),N4271+1,IF(DCalendário6[[#This Row],[Dia Útil]]="",1,"")))</f>
        <v>3</v>
      </c>
      <c r="O427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4278" s="16"/>
      <c r="Q4278" s="17"/>
    </row>
    <row r="4279" spans="1:17" x14ac:dyDescent="0.25">
      <c r="A4279" s="1">
        <v>47378</v>
      </c>
      <c r="B4279" s="1">
        <f>IF(AND(DCalendário6[[#This Row],[Dia da semana]]&gt;1,DCalendário6[[#This Row],[Dia da semana]]&lt;7,DCalendário6[[#This Row],[Feriados]]=""),DCalendário6[[#This Row],[Dia]],"")</f>
        <v>47378</v>
      </c>
      <c r="C4279" s="16">
        <f>IF(DCalendário6[[#This Row],[Mês]]="","",IF(AND(C4275="",C4276="",C4277="",C4278=""),IF(DCalendário6[[#This Row],[Mês]]=D4278,C4278+1,IF(AND(D4278="",D4279=D4274),C4274+1,1)),IF(AND(C4276="",C4277="",C4278=""),IF(DCalendário6[[#This Row],[Mês]]=D4278,C4278+1,IF(AND(D4278="",D4279=D4275),C4275+1,1)),IF(AND(C4277="",C4278=""),IF(DCalendário6[[#This Row],[Mês]]=D4278,C4278+1,IF(AND(D4278="",D4279=D4276),C4276+1,1)),IF(DCalendário6[[#This Row],[Mês]]=D4278,C4278+1,IF(AND(D4278="",D4279=D4277),C4277+1,1))))))</f>
        <v>10</v>
      </c>
      <c r="D4279" s="14">
        <f>IF(DCalendário6[[#This Row],[Dia Útil]]="","",(MONTH($B4279)))</f>
        <v>9</v>
      </c>
      <c r="E4279" s="14">
        <f t="shared" si="67"/>
        <v>2029</v>
      </c>
      <c r="F4279" s="14">
        <f>MONTH(DCalendário6[[#This Row],[Dia]])</f>
        <v>9</v>
      </c>
      <c r="G4279" s="14" t="str">
        <f>MONTH(DCalendário6[[#This Row],[Dia]])&amp;" - "&amp;DCalendário6[[#This Row],[Ano]]</f>
        <v>9 - 2029</v>
      </c>
      <c r="H4279" s="14">
        <f>IF(DCalendário6[[#This Row],[Dia Útil]]="","",DCalendário6[[#This Row],[Semana Ano]])</f>
        <v>38</v>
      </c>
      <c r="I4279" s="14">
        <f>WEEKNUM(DCalendário6[[#This Row],[Dia]])</f>
        <v>38</v>
      </c>
      <c r="J4279" s="14" cm="1">
        <f t="array" aca="1" ref="J427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279" s="16">
        <f>WEEKDAY(DCalendário6[[#This Row],[Dia]])</f>
        <v>2</v>
      </c>
      <c r="L4279" s="1" t="str">
        <f>IFERROR(VLOOKUP(A4279,Tabela4[],1,0),"")</f>
        <v/>
      </c>
      <c r="M427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47378</v>
      </c>
      <c r="N4279" s="16" t="str">
        <f>IF(DCalendário6[[#This Row],[Dia Útil2]]="Feriado","Feriado",IF(AND(DCalendário6[[#This Row],[Dia Útil]]="",DCalendário6[[#This Row],[Mês Total]]=F4272),N4272+1,IF(DCalendário6[[#This Row],[Dia Útil]]="",1,"")))</f>
        <v/>
      </c>
      <c r="O427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4279" s="16"/>
      <c r="Q4279" s="17"/>
    </row>
    <row r="4280" spans="1:17" x14ac:dyDescent="0.25">
      <c r="A4280" s="1">
        <v>47379</v>
      </c>
      <c r="B4280" s="1">
        <f>IF(AND(DCalendário6[[#This Row],[Dia da semana]]&gt;1,DCalendário6[[#This Row],[Dia da semana]]&lt;7,DCalendário6[[#This Row],[Feriados]]=""),DCalendário6[[#This Row],[Dia]],"")</f>
        <v>47379</v>
      </c>
      <c r="C4280" s="16">
        <f>IF(DCalendário6[[#This Row],[Mês]]="","",IF(AND(C4276="",C4277="",C4278="",C4279=""),IF(DCalendário6[[#This Row],[Mês]]=D4279,C4279+1,IF(AND(D4279="",D4280=D4275),C4275+1,1)),IF(AND(C4277="",C4278="",C4279=""),IF(DCalendário6[[#This Row],[Mês]]=D4279,C4279+1,IF(AND(D4279="",D4280=D4276),C4276+1,1)),IF(AND(C4278="",C4279=""),IF(DCalendário6[[#This Row],[Mês]]=D4279,C4279+1,IF(AND(D4279="",D4280=D4277),C4277+1,1)),IF(DCalendário6[[#This Row],[Mês]]=D4279,C4279+1,IF(AND(D4279="",D4280=D4278),C4278+1,1))))))</f>
        <v>11</v>
      </c>
      <c r="D4280" s="14">
        <f>IF(DCalendário6[[#This Row],[Dia Útil]]="","",(MONTH($B4280)))</f>
        <v>9</v>
      </c>
      <c r="E4280" s="14">
        <f t="shared" si="67"/>
        <v>2029</v>
      </c>
      <c r="F4280" s="14">
        <f>MONTH(DCalendário6[[#This Row],[Dia]])</f>
        <v>9</v>
      </c>
      <c r="G4280" s="14" t="str">
        <f>MONTH(DCalendário6[[#This Row],[Dia]])&amp;" - "&amp;DCalendário6[[#This Row],[Ano]]</f>
        <v>9 - 2029</v>
      </c>
      <c r="H4280" s="14">
        <f>IF(DCalendário6[[#This Row],[Dia Útil]]="","",DCalendário6[[#This Row],[Semana Ano]])</f>
        <v>38</v>
      </c>
      <c r="I4280" s="14">
        <f>WEEKNUM(DCalendário6[[#This Row],[Dia]])</f>
        <v>38</v>
      </c>
      <c r="J4280" s="14" cm="1">
        <f t="array" aca="1" ref="J428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280" s="16">
        <f>WEEKDAY(DCalendário6[[#This Row],[Dia]])</f>
        <v>3</v>
      </c>
      <c r="L4280" s="1" t="str">
        <f>IFERROR(VLOOKUP(A4280,Tabela4[],1,0),"")</f>
        <v/>
      </c>
      <c r="M428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47379</v>
      </c>
      <c r="N4280" s="16" t="str">
        <f>IF(DCalendário6[[#This Row],[Dia Útil2]]="Feriado","Feriado",IF(AND(DCalendário6[[#This Row],[Dia Útil]]="",DCalendário6[[#This Row],[Mês Total]]=F4273),N4273+1,IF(DCalendário6[[#This Row],[Dia Útil]]="",1,"")))</f>
        <v/>
      </c>
      <c r="O428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4280" s="16"/>
      <c r="Q4280" s="17"/>
    </row>
    <row r="4281" spans="1:17" x14ac:dyDescent="0.25">
      <c r="A4281" s="1">
        <v>47380</v>
      </c>
      <c r="B4281" s="1">
        <f>IF(AND(DCalendário6[[#This Row],[Dia da semana]]&gt;1,DCalendário6[[#This Row],[Dia da semana]]&lt;7,DCalendário6[[#This Row],[Feriados]]=""),DCalendário6[[#This Row],[Dia]],"")</f>
        <v>47380</v>
      </c>
      <c r="C4281" s="16">
        <f>IF(DCalendário6[[#This Row],[Mês]]="","",IF(AND(C4277="",C4278="",C4279="",C4280=""),IF(DCalendário6[[#This Row],[Mês]]=D4280,C4280+1,IF(AND(D4280="",D4281=D4276),C4276+1,1)),IF(AND(C4278="",C4279="",C4280=""),IF(DCalendário6[[#This Row],[Mês]]=D4280,C4280+1,IF(AND(D4280="",D4281=D4277),C4277+1,1)),IF(AND(C4279="",C4280=""),IF(DCalendário6[[#This Row],[Mês]]=D4280,C4280+1,IF(AND(D4280="",D4281=D4278),C4278+1,1)),IF(DCalendário6[[#This Row],[Mês]]=D4280,C4280+1,IF(AND(D4280="",D4281=D4279),C4279+1,1))))))</f>
        <v>12</v>
      </c>
      <c r="D4281" s="14">
        <f>IF(DCalendário6[[#This Row],[Dia Útil]]="","",(MONTH($B4281)))</f>
        <v>9</v>
      </c>
      <c r="E4281" s="14">
        <f t="shared" si="67"/>
        <v>2029</v>
      </c>
      <c r="F4281" s="14">
        <f>MONTH(DCalendário6[[#This Row],[Dia]])</f>
        <v>9</v>
      </c>
      <c r="G4281" s="14" t="str">
        <f>MONTH(DCalendário6[[#This Row],[Dia]])&amp;" - "&amp;DCalendário6[[#This Row],[Ano]]</f>
        <v>9 - 2029</v>
      </c>
      <c r="H4281" s="14">
        <f>IF(DCalendário6[[#This Row],[Dia Útil]]="","",DCalendário6[[#This Row],[Semana Ano]])</f>
        <v>38</v>
      </c>
      <c r="I4281" s="14">
        <f>WEEKNUM(DCalendário6[[#This Row],[Dia]])</f>
        <v>38</v>
      </c>
      <c r="J4281" s="14" cm="1">
        <f t="array" aca="1" ref="J428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281" s="16">
        <f>WEEKDAY(DCalendário6[[#This Row],[Dia]])</f>
        <v>4</v>
      </c>
      <c r="L4281" s="1" t="str">
        <f>IFERROR(VLOOKUP(A4281,Tabela4[],1,0),"")</f>
        <v/>
      </c>
      <c r="M428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47380</v>
      </c>
      <c r="N4281" s="16" t="str">
        <f>IF(DCalendário6[[#This Row],[Dia Útil2]]="Feriado","Feriado",IF(AND(DCalendário6[[#This Row],[Dia Útil]]="",DCalendário6[[#This Row],[Mês Total]]=F4274),N4274+1,IF(DCalendário6[[#This Row],[Dia Útil]]="",1,"")))</f>
        <v/>
      </c>
      <c r="O428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4281" s="16"/>
      <c r="Q4281" s="17"/>
    </row>
    <row r="4282" spans="1:17" x14ac:dyDescent="0.25">
      <c r="A4282" s="1">
        <v>47381</v>
      </c>
      <c r="B4282" s="1">
        <f>IF(AND(DCalendário6[[#This Row],[Dia da semana]]&gt;1,DCalendário6[[#This Row],[Dia da semana]]&lt;7,DCalendário6[[#This Row],[Feriados]]=""),DCalendário6[[#This Row],[Dia]],"")</f>
        <v>47381</v>
      </c>
      <c r="C4282" s="16">
        <f>IF(DCalendário6[[#This Row],[Mês]]="","",IF(AND(C4278="",C4279="",C4280="",C4281=""),IF(DCalendário6[[#This Row],[Mês]]=D4281,C4281+1,IF(AND(D4281="",D4282=D4277),C4277+1,1)),IF(AND(C4279="",C4280="",C4281=""),IF(DCalendário6[[#This Row],[Mês]]=D4281,C4281+1,IF(AND(D4281="",D4282=D4278),C4278+1,1)),IF(AND(C4280="",C4281=""),IF(DCalendário6[[#This Row],[Mês]]=D4281,C4281+1,IF(AND(D4281="",D4282=D4279),C4279+1,1)),IF(DCalendário6[[#This Row],[Mês]]=D4281,C4281+1,IF(AND(D4281="",D4282=D4280),C4280+1,1))))))</f>
        <v>13</v>
      </c>
      <c r="D4282" s="14">
        <f>IF(DCalendário6[[#This Row],[Dia Útil]]="","",(MONTH($B4282)))</f>
        <v>9</v>
      </c>
      <c r="E4282" s="14">
        <f t="shared" si="67"/>
        <v>2029</v>
      </c>
      <c r="F4282" s="14">
        <f>MONTH(DCalendário6[[#This Row],[Dia]])</f>
        <v>9</v>
      </c>
      <c r="G4282" s="14" t="str">
        <f>MONTH(DCalendário6[[#This Row],[Dia]])&amp;" - "&amp;DCalendário6[[#This Row],[Ano]]</f>
        <v>9 - 2029</v>
      </c>
      <c r="H4282" s="14">
        <f>IF(DCalendário6[[#This Row],[Dia Útil]]="","",DCalendário6[[#This Row],[Semana Ano]])</f>
        <v>38</v>
      </c>
      <c r="I4282" s="14">
        <f>WEEKNUM(DCalendário6[[#This Row],[Dia]])</f>
        <v>38</v>
      </c>
      <c r="J4282" s="14" cm="1">
        <f t="array" aca="1" ref="J428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282" s="16">
        <f>WEEKDAY(DCalendário6[[#This Row],[Dia]])</f>
        <v>5</v>
      </c>
      <c r="L4282" s="1" t="str">
        <f>IFERROR(VLOOKUP(A4282,Tabela4[],1,0),"")</f>
        <v/>
      </c>
      <c r="M428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47381</v>
      </c>
      <c r="N4282" s="16" t="str">
        <f>IF(DCalendário6[[#This Row],[Dia Útil2]]="Feriado","Feriado",IF(AND(DCalendário6[[#This Row],[Dia Útil]]="",DCalendário6[[#This Row],[Mês Total]]=F4275),N4275+1,IF(DCalendário6[[#This Row],[Dia Útil]]="",1,"")))</f>
        <v/>
      </c>
      <c r="O428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4282" s="16"/>
      <c r="Q4282" s="17"/>
    </row>
    <row r="4283" spans="1:17" x14ac:dyDescent="0.25">
      <c r="A4283" s="1">
        <v>47382</v>
      </c>
      <c r="B4283" s="1">
        <f>IF(AND(DCalendário6[[#This Row],[Dia da semana]]&gt;1,DCalendário6[[#This Row],[Dia da semana]]&lt;7,DCalendário6[[#This Row],[Feriados]]=""),DCalendário6[[#This Row],[Dia]],"")</f>
        <v>47382</v>
      </c>
      <c r="C4283" s="16">
        <f>IF(DCalendário6[[#This Row],[Mês]]="","",IF(AND(C4279="",C4280="",C4281="",C4282=""),IF(DCalendário6[[#This Row],[Mês]]=D4282,C4282+1,IF(AND(D4282="",D4283=D4278),C4278+1,1)),IF(AND(C4280="",C4281="",C4282=""),IF(DCalendário6[[#This Row],[Mês]]=D4282,C4282+1,IF(AND(D4282="",D4283=D4279),C4279+1,1)),IF(AND(C4281="",C4282=""),IF(DCalendário6[[#This Row],[Mês]]=D4282,C4282+1,IF(AND(D4282="",D4283=D4280),C4280+1,1)),IF(DCalendário6[[#This Row],[Mês]]=D4282,C4282+1,IF(AND(D4282="",D4283=D4281),C4281+1,1))))))</f>
        <v>14</v>
      </c>
      <c r="D4283" s="14">
        <f>IF(DCalendário6[[#This Row],[Dia Útil]]="","",(MONTH($B4283)))</f>
        <v>9</v>
      </c>
      <c r="E4283" s="14">
        <f t="shared" si="67"/>
        <v>2029</v>
      </c>
      <c r="F4283" s="14">
        <f>MONTH(DCalendário6[[#This Row],[Dia]])</f>
        <v>9</v>
      </c>
      <c r="G4283" s="14" t="str">
        <f>MONTH(DCalendário6[[#This Row],[Dia]])&amp;" - "&amp;DCalendário6[[#This Row],[Ano]]</f>
        <v>9 - 2029</v>
      </c>
      <c r="H4283" s="14">
        <f>IF(DCalendário6[[#This Row],[Dia Útil]]="","",DCalendário6[[#This Row],[Semana Ano]])</f>
        <v>38</v>
      </c>
      <c r="I4283" s="14">
        <f>WEEKNUM(DCalendário6[[#This Row],[Dia]])</f>
        <v>38</v>
      </c>
      <c r="J4283" s="14" cm="1">
        <f t="array" aca="1" ref="J428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283" s="16">
        <f>WEEKDAY(DCalendário6[[#This Row],[Dia]])</f>
        <v>6</v>
      </c>
      <c r="L4283" s="1" t="str">
        <f>IFERROR(VLOOKUP(A4283,Tabela4[],1,0),"")</f>
        <v/>
      </c>
      <c r="M428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47382</v>
      </c>
      <c r="N4283" s="16" t="str">
        <f>IF(DCalendário6[[#This Row],[Dia Útil2]]="Feriado","Feriado",IF(AND(DCalendário6[[#This Row],[Dia Útil]]="",DCalendário6[[#This Row],[Mês Total]]=F4276),N4276+1,IF(DCalendário6[[#This Row],[Dia Útil]]="",1,"")))</f>
        <v/>
      </c>
      <c r="O428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4283" s="16"/>
      <c r="Q4283" s="17"/>
    </row>
    <row r="4284" spans="1:17" x14ac:dyDescent="0.25">
      <c r="A4284" s="1">
        <v>47383</v>
      </c>
      <c r="B4284" s="1" t="str">
        <f>IF(AND(DCalendário6[[#This Row],[Dia da semana]]&gt;1,DCalendário6[[#This Row],[Dia da semana]]&lt;7,DCalendário6[[#This Row],[Feriados]]=""),DCalendário6[[#This Row],[Dia]],"")</f>
        <v/>
      </c>
      <c r="C4284" s="16" t="str">
        <f>IF(DCalendário6[[#This Row],[Mês]]="","",IF(AND(C4280="",C4281="",C4282="",C4283=""),IF(DCalendário6[[#This Row],[Mês]]=D4283,C4283+1,IF(AND(D4283="",D4284=D4279),C4279+1,1)),IF(AND(C4281="",C4282="",C4283=""),IF(DCalendário6[[#This Row],[Mês]]=D4283,C4283+1,IF(AND(D4283="",D4284=D4280),C4280+1,1)),IF(AND(C4282="",C4283=""),IF(DCalendário6[[#This Row],[Mês]]=D4283,C4283+1,IF(AND(D4283="",D4284=D4281),C4281+1,1)),IF(DCalendário6[[#This Row],[Mês]]=D4283,C4283+1,IF(AND(D4283="",D4284=D4282),C4282+1,1))))))</f>
        <v/>
      </c>
      <c r="D4284" s="14" t="str">
        <f>IF(DCalendário6[[#This Row],[Dia Útil]]="","",(MONTH($B4284)))</f>
        <v/>
      </c>
      <c r="E4284" s="14">
        <f t="shared" si="67"/>
        <v>2029</v>
      </c>
      <c r="F4284" s="14">
        <f>MONTH(DCalendário6[[#This Row],[Dia]])</f>
        <v>9</v>
      </c>
      <c r="G4284" s="14" t="str">
        <f>MONTH(DCalendário6[[#This Row],[Dia]])&amp;" - "&amp;DCalendário6[[#This Row],[Ano]]</f>
        <v>9 - 2029</v>
      </c>
      <c r="H4284" s="14" t="str">
        <f>IF(DCalendário6[[#This Row],[Dia Útil]]="","",DCalendário6[[#This Row],[Semana Ano]])</f>
        <v/>
      </c>
      <c r="I4284" s="14">
        <f>WEEKNUM(DCalendário6[[#This Row],[Dia]])</f>
        <v>38</v>
      </c>
      <c r="J4284" s="14" cm="1">
        <f t="array" aca="1" ref="J428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284" s="16">
        <f>WEEKDAY(DCalendário6[[#This Row],[Dia]])</f>
        <v>7</v>
      </c>
      <c r="L4284" s="1" t="str">
        <f>IFERROR(VLOOKUP(A4284,Tabela4[],1,0),"")</f>
        <v/>
      </c>
      <c r="M428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284" s="16">
        <f>IF(DCalendário6[[#This Row],[Dia Útil2]]="Feriado","Feriado",IF(AND(DCalendário6[[#This Row],[Dia Útil]]="",DCalendário6[[#This Row],[Mês Total]]=F4277),N4277+1,IF(DCalendário6[[#This Row],[Dia Útil]]="",1,"")))</f>
        <v>4</v>
      </c>
      <c r="O428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4284" s="16"/>
      <c r="Q4284" s="17"/>
    </row>
    <row r="4285" spans="1:17" x14ac:dyDescent="0.25">
      <c r="A4285" s="1">
        <v>47384</v>
      </c>
      <c r="B4285" s="1" t="str">
        <f>IF(AND(DCalendário6[[#This Row],[Dia da semana]]&gt;1,DCalendário6[[#This Row],[Dia da semana]]&lt;7,DCalendário6[[#This Row],[Feriados]]=""),DCalendário6[[#This Row],[Dia]],"")</f>
        <v/>
      </c>
      <c r="C4285" s="16" t="str">
        <f>IF(DCalendário6[[#This Row],[Mês]]="","",IF(AND(C4281="",C4282="",C4283="",C4284=""),IF(DCalendário6[[#This Row],[Mês]]=D4284,C4284+1,IF(AND(D4284="",D4285=D4280),C4280+1,1)),IF(AND(C4282="",C4283="",C4284=""),IF(DCalendário6[[#This Row],[Mês]]=D4284,C4284+1,IF(AND(D4284="",D4285=D4281),C4281+1,1)),IF(AND(C4283="",C4284=""),IF(DCalendário6[[#This Row],[Mês]]=D4284,C4284+1,IF(AND(D4284="",D4285=D4282),C4282+1,1)),IF(DCalendário6[[#This Row],[Mês]]=D4284,C4284+1,IF(AND(D4284="",D4285=D4283),C4283+1,1))))))</f>
        <v/>
      </c>
      <c r="D4285" s="14" t="str">
        <f>IF(DCalendário6[[#This Row],[Dia Útil]]="","",(MONTH($B4285)))</f>
        <v/>
      </c>
      <c r="E4285" s="14">
        <f t="shared" si="67"/>
        <v>2029</v>
      </c>
      <c r="F4285" s="14">
        <f>MONTH(DCalendário6[[#This Row],[Dia]])</f>
        <v>9</v>
      </c>
      <c r="G4285" s="14" t="str">
        <f>MONTH(DCalendário6[[#This Row],[Dia]])&amp;" - "&amp;DCalendário6[[#This Row],[Ano]]</f>
        <v>9 - 2029</v>
      </c>
      <c r="H4285" s="14" t="str">
        <f>IF(DCalendário6[[#This Row],[Dia Útil]]="","",DCalendário6[[#This Row],[Semana Ano]])</f>
        <v/>
      </c>
      <c r="I4285" s="14">
        <f>WEEKNUM(DCalendário6[[#This Row],[Dia]])</f>
        <v>39</v>
      </c>
      <c r="J4285" s="14" cm="1">
        <f t="array" aca="1" ref="J428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285" s="16">
        <f>WEEKDAY(DCalendário6[[#This Row],[Dia]])</f>
        <v>1</v>
      </c>
      <c r="L4285" s="1" t="str">
        <f>IFERROR(VLOOKUP(A4285,Tabela4[],1,0),"")</f>
        <v/>
      </c>
      <c r="M428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285" s="16">
        <f>IF(DCalendário6[[#This Row],[Dia Útil2]]="Feriado","Feriado",IF(AND(DCalendário6[[#This Row],[Dia Útil]]="",DCalendário6[[#This Row],[Mês Total]]=F4278),N4278+1,IF(DCalendário6[[#This Row],[Dia Útil]]="",1,"")))</f>
        <v>4</v>
      </c>
      <c r="O428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4285" s="16"/>
      <c r="Q4285" s="17"/>
    </row>
    <row r="4286" spans="1:17" x14ac:dyDescent="0.25">
      <c r="A4286" s="1">
        <v>47385</v>
      </c>
      <c r="B4286" s="1">
        <f>IF(AND(DCalendário6[[#This Row],[Dia da semana]]&gt;1,DCalendário6[[#This Row],[Dia da semana]]&lt;7,DCalendário6[[#This Row],[Feriados]]=""),DCalendário6[[#This Row],[Dia]],"")</f>
        <v>47385</v>
      </c>
      <c r="C4286" s="16">
        <f>IF(DCalendário6[[#This Row],[Mês]]="","",IF(AND(C4282="",C4283="",C4284="",C4285=""),IF(DCalendário6[[#This Row],[Mês]]=D4285,C4285+1,IF(AND(D4285="",D4286=D4281),C4281+1,1)),IF(AND(C4283="",C4284="",C4285=""),IF(DCalendário6[[#This Row],[Mês]]=D4285,C4285+1,IF(AND(D4285="",D4286=D4282),C4282+1,1)),IF(AND(C4284="",C4285=""),IF(DCalendário6[[#This Row],[Mês]]=D4285,C4285+1,IF(AND(D4285="",D4286=D4283),C4283+1,1)),IF(DCalendário6[[#This Row],[Mês]]=D4285,C4285+1,IF(AND(D4285="",D4286=D4284),C4284+1,1))))))</f>
        <v>15</v>
      </c>
      <c r="D4286" s="14">
        <f>IF(DCalendário6[[#This Row],[Dia Útil]]="","",(MONTH($B4286)))</f>
        <v>9</v>
      </c>
      <c r="E4286" s="14">
        <f t="shared" si="67"/>
        <v>2029</v>
      </c>
      <c r="F4286" s="14">
        <f>MONTH(DCalendário6[[#This Row],[Dia]])</f>
        <v>9</v>
      </c>
      <c r="G4286" s="14" t="str">
        <f>MONTH(DCalendário6[[#This Row],[Dia]])&amp;" - "&amp;DCalendário6[[#This Row],[Ano]]</f>
        <v>9 - 2029</v>
      </c>
      <c r="H4286" s="14">
        <f>IF(DCalendário6[[#This Row],[Dia Útil]]="","",DCalendário6[[#This Row],[Semana Ano]])</f>
        <v>39</v>
      </c>
      <c r="I4286" s="14">
        <f>WEEKNUM(DCalendário6[[#This Row],[Dia]])</f>
        <v>39</v>
      </c>
      <c r="J4286" s="14" cm="1">
        <f t="array" aca="1" ref="J428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286" s="16">
        <f>WEEKDAY(DCalendário6[[#This Row],[Dia]])</f>
        <v>2</v>
      </c>
      <c r="L4286" s="1" t="str">
        <f>IFERROR(VLOOKUP(A4286,Tabela4[],1,0),"")</f>
        <v/>
      </c>
      <c r="M428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47385</v>
      </c>
      <c r="N4286" s="16" t="str">
        <f>IF(DCalendário6[[#This Row],[Dia Útil2]]="Feriado","Feriado",IF(AND(DCalendário6[[#This Row],[Dia Útil]]="",DCalendário6[[#This Row],[Mês Total]]=F4279),N4279+1,IF(DCalendário6[[#This Row],[Dia Útil]]="",1,"")))</f>
        <v/>
      </c>
      <c r="O428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4286" s="16"/>
      <c r="Q4286" s="17"/>
    </row>
    <row r="4287" spans="1:17" x14ac:dyDescent="0.25">
      <c r="A4287" s="1">
        <v>47386</v>
      </c>
      <c r="B4287" s="1">
        <f>IF(AND(DCalendário6[[#This Row],[Dia da semana]]&gt;1,DCalendário6[[#This Row],[Dia da semana]]&lt;7,DCalendário6[[#This Row],[Feriados]]=""),DCalendário6[[#This Row],[Dia]],"")</f>
        <v>47386</v>
      </c>
      <c r="C4287" s="16">
        <f>IF(DCalendário6[[#This Row],[Mês]]="","",IF(AND(C4283="",C4284="",C4285="",C4286=""),IF(DCalendário6[[#This Row],[Mês]]=D4286,C4286+1,IF(AND(D4286="",D4287=D4282),C4282+1,1)),IF(AND(C4284="",C4285="",C4286=""),IF(DCalendário6[[#This Row],[Mês]]=D4286,C4286+1,IF(AND(D4286="",D4287=D4283),C4283+1,1)),IF(AND(C4285="",C4286=""),IF(DCalendário6[[#This Row],[Mês]]=D4286,C4286+1,IF(AND(D4286="",D4287=D4284),C4284+1,1)),IF(DCalendário6[[#This Row],[Mês]]=D4286,C4286+1,IF(AND(D4286="",D4287=D4285),C4285+1,1))))))</f>
        <v>16</v>
      </c>
      <c r="D4287" s="14">
        <f>IF(DCalendário6[[#This Row],[Dia Útil]]="","",(MONTH($B4287)))</f>
        <v>9</v>
      </c>
      <c r="E4287" s="14">
        <f t="shared" si="67"/>
        <v>2029</v>
      </c>
      <c r="F4287" s="14">
        <f>MONTH(DCalendário6[[#This Row],[Dia]])</f>
        <v>9</v>
      </c>
      <c r="G4287" s="14" t="str">
        <f>MONTH(DCalendário6[[#This Row],[Dia]])&amp;" - "&amp;DCalendário6[[#This Row],[Ano]]</f>
        <v>9 - 2029</v>
      </c>
      <c r="H4287" s="14">
        <f>IF(DCalendário6[[#This Row],[Dia Útil]]="","",DCalendário6[[#This Row],[Semana Ano]])</f>
        <v>39</v>
      </c>
      <c r="I4287" s="14">
        <f>WEEKNUM(DCalendário6[[#This Row],[Dia]])</f>
        <v>39</v>
      </c>
      <c r="J4287" s="14" cm="1">
        <f t="array" aca="1" ref="J428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287" s="16">
        <f>WEEKDAY(DCalendário6[[#This Row],[Dia]])</f>
        <v>3</v>
      </c>
      <c r="L4287" s="1" t="str">
        <f>IFERROR(VLOOKUP(A4287,Tabela4[],1,0),"")</f>
        <v/>
      </c>
      <c r="M428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47386</v>
      </c>
      <c r="N4287" s="16" t="str">
        <f>IF(DCalendário6[[#This Row],[Dia Útil2]]="Feriado","Feriado",IF(AND(DCalendário6[[#This Row],[Dia Útil]]="",DCalendário6[[#This Row],[Mês Total]]=F4280),N4280+1,IF(DCalendário6[[#This Row],[Dia Útil]]="",1,"")))</f>
        <v/>
      </c>
      <c r="O428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4287" s="16"/>
      <c r="Q4287" s="17"/>
    </row>
    <row r="4288" spans="1:17" x14ac:dyDescent="0.25">
      <c r="A4288" s="1">
        <v>47387</v>
      </c>
      <c r="B4288" s="1">
        <f>IF(AND(DCalendário6[[#This Row],[Dia da semana]]&gt;1,DCalendário6[[#This Row],[Dia da semana]]&lt;7,DCalendário6[[#This Row],[Feriados]]=""),DCalendário6[[#This Row],[Dia]],"")</f>
        <v>47387</v>
      </c>
      <c r="C4288" s="16">
        <f>IF(DCalendário6[[#This Row],[Mês]]="","",IF(AND(C4284="",C4285="",C4286="",C4287=""),IF(DCalendário6[[#This Row],[Mês]]=D4287,C4287+1,IF(AND(D4287="",D4288=D4283),C4283+1,1)),IF(AND(C4285="",C4286="",C4287=""),IF(DCalendário6[[#This Row],[Mês]]=D4287,C4287+1,IF(AND(D4287="",D4288=D4284),C4284+1,1)),IF(AND(C4286="",C4287=""),IF(DCalendário6[[#This Row],[Mês]]=D4287,C4287+1,IF(AND(D4287="",D4288=D4285),C4285+1,1)),IF(DCalendário6[[#This Row],[Mês]]=D4287,C4287+1,IF(AND(D4287="",D4288=D4286),C4286+1,1))))))</f>
        <v>17</v>
      </c>
      <c r="D4288" s="14">
        <f>IF(DCalendário6[[#This Row],[Dia Útil]]="","",(MONTH($B4288)))</f>
        <v>9</v>
      </c>
      <c r="E4288" s="14">
        <f t="shared" si="67"/>
        <v>2029</v>
      </c>
      <c r="F4288" s="14">
        <f>MONTH(DCalendário6[[#This Row],[Dia]])</f>
        <v>9</v>
      </c>
      <c r="G4288" s="14" t="str">
        <f>MONTH(DCalendário6[[#This Row],[Dia]])&amp;" - "&amp;DCalendário6[[#This Row],[Ano]]</f>
        <v>9 - 2029</v>
      </c>
      <c r="H4288" s="14">
        <f>IF(DCalendário6[[#This Row],[Dia Útil]]="","",DCalendário6[[#This Row],[Semana Ano]])</f>
        <v>39</v>
      </c>
      <c r="I4288" s="14">
        <f>WEEKNUM(DCalendário6[[#This Row],[Dia]])</f>
        <v>39</v>
      </c>
      <c r="J4288" s="14" cm="1">
        <f t="array" aca="1" ref="J428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288" s="16">
        <f>WEEKDAY(DCalendário6[[#This Row],[Dia]])</f>
        <v>4</v>
      </c>
      <c r="L4288" s="1" t="str">
        <f>IFERROR(VLOOKUP(A4288,Tabela4[],1,0),"")</f>
        <v/>
      </c>
      <c r="M428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47387</v>
      </c>
      <c r="N4288" s="16" t="str">
        <f>IF(DCalendário6[[#This Row],[Dia Útil2]]="Feriado","Feriado",IF(AND(DCalendário6[[#This Row],[Dia Útil]]="",DCalendário6[[#This Row],[Mês Total]]=F4281),N4281+1,IF(DCalendário6[[#This Row],[Dia Útil]]="",1,"")))</f>
        <v/>
      </c>
      <c r="O428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4288" s="16"/>
      <c r="Q4288" s="17"/>
    </row>
    <row r="4289" spans="1:17" x14ac:dyDescent="0.25">
      <c r="A4289" s="1">
        <v>47388</v>
      </c>
      <c r="B4289" s="1">
        <f>IF(AND(DCalendário6[[#This Row],[Dia da semana]]&gt;1,DCalendário6[[#This Row],[Dia da semana]]&lt;7,DCalendário6[[#This Row],[Feriados]]=""),DCalendário6[[#This Row],[Dia]],"")</f>
        <v>47388</v>
      </c>
      <c r="C4289" s="16">
        <f>IF(DCalendário6[[#This Row],[Mês]]="","",IF(AND(C4285="",C4286="",C4287="",C4288=""),IF(DCalendário6[[#This Row],[Mês]]=D4288,C4288+1,IF(AND(D4288="",D4289=D4284),C4284+1,1)),IF(AND(C4286="",C4287="",C4288=""),IF(DCalendário6[[#This Row],[Mês]]=D4288,C4288+1,IF(AND(D4288="",D4289=D4285),C4285+1,1)),IF(AND(C4287="",C4288=""),IF(DCalendário6[[#This Row],[Mês]]=D4288,C4288+1,IF(AND(D4288="",D4289=D4286),C4286+1,1)),IF(DCalendário6[[#This Row],[Mês]]=D4288,C4288+1,IF(AND(D4288="",D4289=D4287),C4287+1,1))))))</f>
        <v>18</v>
      </c>
      <c r="D4289" s="14">
        <f>IF(DCalendário6[[#This Row],[Dia Útil]]="","",(MONTH($B4289)))</f>
        <v>9</v>
      </c>
      <c r="E4289" s="14">
        <f t="shared" si="67"/>
        <v>2029</v>
      </c>
      <c r="F4289" s="14">
        <f>MONTH(DCalendário6[[#This Row],[Dia]])</f>
        <v>9</v>
      </c>
      <c r="G4289" s="14" t="str">
        <f>MONTH(DCalendário6[[#This Row],[Dia]])&amp;" - "&amp;DCalendário6[[#This Row],[Ano]]</f>
        <v>9 - 2029</v>
      </c>
      <c r="H4289" s="14">
        <f>IF(DCalendário6[[#This Row],[Dia Útil]]="","",DCalendário6[[#This Row],[Semana Ano]])</f>
        <v>39</v>
      </c>
      <c r="I4289" s="14">
        <f>WEEKNUM(DCalendário6[[#This Row],[Dia]])</f>
        <v>39</v>
      </c>
      <c r="J4289" s="14" cm="1">
        <f t="array" aca="1" ref="J428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289" s="16">
        <f>WEEKDAY(DCalendário6[[#This Row],[Dia]])</f>
        <v>5</v>
      </c>
      <c r="L4289" s="1" t="str">
        <f>IFERROR(VLOOKUP(A4289,Tabela4[],1,0),"")</f>
        <v/>
      </c>
      <c r="M428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47388</v>
      </c>
      <c r="N4289" s="16" t="str">
        <f>IF(DCalendário6[[#This Row],[Dia Útil2]]="Feriado","Feriado",IF(AND(DCalendário6[[#This Row],[Dia Útil]]="",DCalendário6[[#This Row],[Mês Total]]=F4282),N4282+1,IF(DCalendário6[[#This Row],[Dia Útil]]="",1,"")))</f>
        <v/>
      </c>
      <c r="O428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4289" s="16"/>
      <c r="Q4289" s="17"/>
    </row>
    <row r="4290" spans="1:17" x14ac:dyDescent="0.25">
      <c r="A4290" s="1">
        <v>47389</v>
      </c>
      <c r="B4290" s="1">
        <f>IF(AND(DCalendário6[[#This Row],[Dia da semana]]&gt;1,DCalendário6[[#This Row],[Dia da semana]]&lt;7,DCalendário6[[#This Row],[Feriados]]=""),DCalendário6[[#This Row],[Dia]],"")</f>
        <v>47389</v>
      </c>
      <c r="C4290" s="16">
        <f>IF(DCalendário6[[#This Row],[Mês]]="","",IF(AND(C4286="",C4287="",C4288="",C4289=""),IF(DCalendário6[[#This Row],[Mês]]=D4289,C4289+1,IF(AND(D4289="",D4290=D4285),C4285+1,1)),IF(AND(C4287="",C4288="",C4289=""),IF(DCalendário6[[#This Row],[Mês]]=D4289,C4289+1,IF(AND(D4289="",D4290=D4286),C4286+1,1)),IF(AND(C4288="",C4289=""),IF(DCalendário6[[#This Row],[Mês]]=D4289,C4289+1,IF(AND(D4289="",D4290=D4287),C4287+1,1)),IF(DCalendário6[[#This Row],[Mês]]=D4289,C4289+1,IF(AND(D4289="",D4290=D4288),C4288+1,1))))))</f>
        <v>19</v>
      </c>
      <c r="D4290" s="14">
        <f>IF(DCalendário6[[#This Row],[Dia Útil]]="","",(MONTH($B4290)))</f>
        <v>9</v>
      </c>
      <c r="E4290" s="14">
        <f t="shared" si="67"/>
        <v>2029</v>
      </c>
      <c r="F4290" s="14">
        <f>MONTH(DCalendário6[[#This Row],[Dia]])</f>
        <v>9</v>
      </c>
      <c r="G4290" s="14" t="str">
        <f>MONTH(DCalendário6[[#This Row],[Dia]])&amp;" - "&amp;DCalendário6[[#This Row],[Ano]]</f>
        <v>9 - 2029</v>
      </c>
      <c r="H4290" s="14">
        <f>IF(DCalendário6[[#This Row],[Dia Útil]]="","",DCalendário6[[#This Row],[Semana Ano]])</f>
        <v>39</v>
      </c>
      <c r="I4290" s="14">
        <f>WEEKNUM(DCalendário6[[#This Row],[Dia]])</f>
        <v>39</v>
      </c>
      <c r="J4290" s="14" cm="1">
        <f t="array" aca="1" ref="J429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290" s="16">
        <f>WEEKDAY(DCalendário6[[#This Row],[Dia]])</f>
        <v>6</v>
      </c>
      <c r="L4290" s="1" t="str">
        <f>IFERROR(VLOOKUP(A4290,Tabela4[],1,0),"")</f>
        <v/>
      </c>
      <c r="M429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47389</v>
      </c>
      <c r="N4290" s="16" t="str">
        <f>IF(DCalendário6[[#This Row],[Dia Útil2]]="Feriado","Feriado",IF(AND(DCalendário6[[#This Row],[Dia Útil]]="",DCalendário6[[#This Row],[Mês Total]]=F4283),N4283+1,IF(DCalendário6[[#This Row],[Dia Útil]]="",1,"")))</f>
        <v/>
      </c>
      <c r="O429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4290" s="16"/>
      <c r="Q4290" s="17"/>
    </row>
    <row r="4291" spans="1:17" x14ac:dyDescent="0.25">
      <c r="A4291" s="1">
        <v>47390</v>
      </c>
      <c r="B4291" s="1" t="str">
        <f>IF(AND(DCalendário6[[#This Row],[Dia da semana]]&gt;1,DCalendário6[[#This Row],[Dia da semana]]&lt;7,DCalendário6[[#This Row],[Feriados]]=""),DCalendário6[[#This Row],[Dia]],"")</f>
        <v/>
      </c>
      <c r="C4291" s="16" t="str">
        <f>IF(DCalendário6[[#This Row],[Mês]]="","",IF(AND(C4287="",C4288="",C4289="",C4290=""),IF(DCalendário6[[#This Row],[Mês]]=D4290,C4290+1,IF(AND(D4290="",D4291=D4286),C4286+1,1)),IF(AND(C4288="",C4289="",C4290=""),IF(DCalendário6[[#This Row],[Mês]]=D4290,C4290+1,IF(AND(D4290="",D4291=D4287),C4287+1,1)),IF(AND(C4289="",C4290=""),IF(DCalendário6[[#This Row],[Mês]]=D4290,C4290+1,IF(AND(D4290="",D4291=D4288),C4288+1,1)),IF(DCalendário6[[#This Row],[Mês]]=D4290,C4290+1,IF(AND(D4290="",D4291=D4289),C4289+1,1))))))</f>
        <v/>
      </c>
      <c r="D4291" s="14" t="str">
        <f>IF(DCalendário6[[#This Row],[Dia Útil]]="","",(MONTH($B4291)))</f>
        <v/>
      </c>
      <c r="E4291" s="14">
        <f t="shared" si="67"/>
        <v>2029</v>
      </c>
      <c r="F4291" s="14">
        <f>MONTH(DCalendário6[[#This Row],[Dia]])</f>
        <v>9</v>
      </c>
      <c r="G4291" s="14" t="str">
        <f>MONTH(DCalendário6[[#This Row],[Dia]])&amp;" - "&amp;DCalendário6[[#This Row],[Ano]]</f>
        <v>9 - 2029</v>
      </c>
      <c r="H4291" s="14" t="str">
        <f>IF(DCalendário6[[#This Row],[Dia Útil]]="","",DCalendário6[[#This Row],[Semana Ano]])</f>
        <v/>
      </c>
      <c r="I4291" s="14">
        <f>WEEKNUM(DCalendário6[[#This Row],[Dia]])</f>
        <v>39</v>
      </c>
      <c r="J4291" s="14" cm="1">
        <f t="array" aca="1" ref="J429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291" s="16">
        <f>WEEKDAY(DCalendário6[[#This Row],[Dia]])</f>
        <v>7</v>
      </c>
      <c r="L4291" s="1" t="str">
        <f>IFERROR(VLOOKUP(A4291,Tabela4[],1,0),"")</f>
        <v/>
      </c>
      <c r="M429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291" s="16">
        <f>IF(DCalendário6[[#This Row],[Dia Útil2]]="Feriado","Feriado",IF(AND(DCalendário6[[#This Row],[Dia Útil]]="",DCalendário6[[#This Row],[Mês Total]]=F4284),N4284+1,IF(DCalendário6[[#This Row],[Dia Útil]]="",1,"")))</f>
        <v>5</v>
      </c>
      <c r="O429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31,5</v>
      </c>
      <c r="P4291" s="16"/>
      <c r="Q4291" s="17"/>
    </row>
    <row r="4292" spans="1:17" x14ac:dyDescent="0.25">
      <c r="A4292" s="1">
        <v>47391</v>
      </c>
      <c r="B4292" s="1" t="str">
        <f>IF(AND(DCalendário6[[#This Row],[Dia da semana]]&gt;1,DCalendário6[[#This Row],[Dia da semana]]&lt;7,DCalendário6[[#This Row],[Feriados]]=""),DCalendário6[[#This Row],[Dia]],"")</f>
        <v/>
      </c>
      <c r="C4292" s="16" t="str">
        <f>IF(DCalendário6[[#This Row],[Mês]]="","",IF(AND(C4288="",C4289="",C4290="",C4291=""),IF(DCalendário6[[#This Row],[Mês]]=D4291,C4291+1,IF(AND(D4291="",D4292=D4287),C4287+1,1)),IF(AND(C4289="",C4290="",C4291=""),IF(DCalendário6[[#This Row],[Mês]]=D4291,C4291+1,IF(AND(D4291="",D4292=D4288),C4288+1,1)),IF(AND(C4290="",C4291=""),IF(DCalendário6[[#This Row],[Mês]]=D4291,C4291+1,IF(AND(D4291="",D4292=D4289),C4289+1,1)),IF(DCalendário6[[#This Row],[Mês]]=D4291,C4291+1,IF(AND(D4291="",D4292=D4290),C4290+1,1))))))</f>
        <v/>
      </c>
      <c r="D4292" s="14" t="str">
        <f>IF(DCalendário6[[#This Row],[Dia Útil]]="","",(MONTH($B4292)))</f>
        <v/>
      </c>
      <c r="E4292" s="14">
        <f t="shared" si="67"/>
        <v>2029</v>
      </c>
      <c r="F4292" s="14">
        <f>MONTH(DCalendário6[[#This Row],[Dia]])</f>
        <v>9</v>
      </c>
      <c r="G4292" s="14" t="str">
        <f>MONTH(DCalendário6[[#This Row],[Dia]])&amp;" - "&amp;DCalendário6[[#This Row],[Ano]]</f>
        <v>9 - 2029</v>
      </c>
      <c r="H4292" s="14" t="str">
        <f>IF(DCalendário6[[#This Row],[Dia Útil]]="","",DCalendário6[[#This Row],[Semana Ano]])</f>
        <v/>
      </c>
      <c r="I4292" s="14">
        <f>WEEKNUM(DCalendário6[[#This Row],[Dia]])</f>
        <v>40</v>
      </c>
      <c r="J4292" s="14" cm="1">
        <f t="array" aca="1" ref="J429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292" s="16">
        <f>WEEKDAY(DCalendário6[[#This Row],[Dia]])</f>
        <v>1</v>
      </c>
      <c r="L4292" s="1" t="str">
        <f>IFERROR(VLOOKUP(A4292,Tabela4[],1,0),"")</f>
        <v/>
      </c>
      <c r="M429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292" s="16">
        <f>IF(DCalendário6[[#This Row],[Dia Útil2]]="Feriado","Feriado",IF(AND(DCalendário6[[#This Row],[Dia Útil]]="",DCalendário6[[#This Row],[Mês Total]]=F4285),N4285+1,IF(DCalendário6[[#This Row],[Dia Útil]]="",1,"")))</f>
        <v>5</v>
      </c>
      <c r="O429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32,5</v>
      </c>
      <c r="P4292" s="16"/>
      <c r="Q4292" s="17"/>
    </row>
    <row r="4293" spans="1:17" x14ac:dyDescent="0.25">
      <c r="A4293" s="1">
        <v>47392</v>
      </c>
      <c r="B4293" s="1">
        <f>IF(AND(DCalendário6[[#This Row],[Dia da semana]]&gt;1,DCalendário6[[#This Row],[Dia da semana]]&lt;7,DCalendário6[[#This Row],[Feriados]]=""),DCalendário6[[#This Row],[Dia]],"")</f>
        <v>47392</v>
      </c>
      <c r="C4293" s="16">
        <f>IF(DCalendário6[[#This Row],[Mês]]="","",IF(AND(C4289="",C4290="",C4291="",C4292=""),IF(DCalendário6[[#This Row],[Mês]]=D4292,C4292+1,IF(AND(D4292="",D4293=D4288),C4288+1,1)),IF(AND(C4290="",C4291="",C4292=""),IF(DCalendário6[[#This Row],[Mês]]=D4292,C4292+1,IF(AND(D4292="",D4293=D4289),C4289+1,1)),IF(AND(C4291="",C4292=""),IF(DCalendário6[[#This Row],[Mês]]=D4292,C4292+1,IF(AND(D4292="",D4293=D4290),C4290+1,1)),IF(DCalendário6[[#This Row],[Mês]]=D4292,C4292+1,IF(AND(D4292="",D4293=D4291),C4291+1,1))))))</f>
        <v>1</v>
      </c>
      <c r="D4293" s="14">
        <f>IF(DCalendário6[[#This Row],[Dia Útil]]="","",(MONTH($B4293)))</f>
        <v>10</v>
      </c>
      <c r="E4293" s="14">
        <f t="shared" si="67"/>
        <v>2029</v>
      </c>
      <c r="F4293" s="14">
        <f>MONTH(DCalendário6[[#This Row],[Dia]])</f>
        <v>10</v>
      </c>
      <c r="G4293" s="14" t="str">
        <f>MONTH(DCalendário6[[#This Row],[Dia]])&amp;" - "&amp;DCalendário6[[#This Row],[Ano]]</f>
        <v>10 - 2029</v>
      </c>
      <c r="H4293" s="14">
        <f>IF(DCalendário6[[#This Row],[Dia Útil]]="","",DCalendário6[[#This Row],[Semana Ano]])</f>
        <v>40</v>
      </c>
      <c r="I4293" s="14">
        <f>WEEKNUM(DCalendário6[[#This Row],[Dia]])</f>
        <v>40</v>
      </c>
      <c r="J4293" s="14" cm="1">
        <f t="array" aca="1" ref="J429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293" s="16">
        <f>WEEKDAY(DCalendário6[[#This Row],[Dia]])</f>
        <v>2</v>
      </c>
      <c r="L4293" s="1" t="str">
        <f>IFERROR(VLOOKUP(A4293,Tabela4[],1,0),"")</f>
        <v/>
      </c>
      <c r="M429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47392</v>
      </c>
      <c r="N4293" s="16" t="str">
        <f>IF(DCalendário6[[#This Row],[Dia Útil2]]="Feriado","Feriado",IF(AND(DCalendário6[[#This Row],[Dia Útil]]="",DCalendário6[[#This Row],[Mês Total]]=F4286),N4286+1,IF(DCalendário6[[#This Row],[Dia Útil]]="",1,"")))</f>
        <v/>
      </c>
      <c r="O429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4293" s="16"/>
      <c r="Q4293" s="17"/>
    </row>
    <row r="4294" spans="1:17" x14ac:dyDescent="0.25">
      <c r="A4294" s="1">
        <v>47393</v>
      </c>
      <c r="B4294" s="1">
        <f>IF(AND(DCalendário6[[#This Row],[Dia da semana]]&gt;1,DCalendário6[[#This Row],[Dia da semana]]&lt;7,DCalendário6[[#This Row],[Feriados]]=""),DCalendário6[[#This Row],[Dia]],"")</f>
        <v>47393</v>
      </c>
      <c r="C4294" s="16">
        <f>IF(DCalendário6[[#This Row],[Mês]]="","",IF(AND(C4290="",C4291="",C4292="",C4293=""),IF(DCalendário6[[#This Row],[Mês]]=D4293,C4293+1,IF(AND(D4293="",D4294=D4289),C4289+1,1)),IF(AND(C4291="",C4292="",C4293=""),IF(DCalendário6[[#This Row],[Mês]]=D4293,C4293+1,IF(AND(D4293="",D4294=D4290),C4290+1,1)),IF(AND(C4292="",C4293=""),IF(DCalendário6[[#This Row],[Mês]]=D4293,C4293+1,IF(AND(D4293="",D4294=D4291),C4291+1,1)),IF(DCalendário6[[#This Row],[Mês]]=D4293,C4293+1,IF(AND(D4293="",D4294=D4292),C4292+1,1))))))</f>
        <v>2</v>
      </c>
      <c r="D4294" s="14">
        <f>IF(DCalendário6[[#This Row],[Dia Útil]]="","",(MONTH($B4294)))</f>
        <v>10</v>
      </c>
      <c r="E4294" s="14">
        <f t="shared" si="67"/>
        <v>2029</v>
      </c>
      <c r="F4294" s="14">
        <f>MONTH(DCalendário6[[#This Row],[Dia]])</f>
        <v>10</v>
      </c>
      <c r="G4294" s="14" t="str">
        <f>MONTH(DCalendário6[[#This Row],[Dia]])&amp;" - "&amp;DCalendário6[[#This Row],[Ano]]</f>
        <v>10 - 2029</v>
      </c>
      <c r="H4294" s="14">
        <f>IF(DCalendário6[[#This Row],[Dia Útil]]="","",DCalendário6[[#This Row],[Semana Ano]])</f>
        <v>40</v>
      </c>
      <c r="I4294" s="14">
        <f>WEEKNUM(DCalendário6[[#This Row],[Dia]])</f>
        <v>40</v>
      </c>
      <c r="J4294" s="14" cm="1">
        <f t="array" aca="1" ref="J429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294" s="16">
        <f>WEEKDAY(DCalendário6[[#This Row],[Dia]])</f>
        <v>3</v>
      </c>
      <c r="L4294" s="1" t="str">
        <f>IFERROR(VLOOKUP(A4294,Tabela4[],1,0),"")</f>
        <v/>
      </c>
      <c r="M429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47393</v>
      </c>
      <c r="N4294" s="16" t="str">
        <f>IF(DCalendário6[[#This Row],[Dia Útil2]]="Feriado","Feriado",IF(AND(DCalendário6[[#This Row],[Dia Útil]]="",DCalendário6[[#This Row],[Mês Total]]=F4287),N4287+1,IF(DCalendário6[[#This Row],[Dia Útil]]="",1,"")))</f>
        <v/>
      </c>
      <c r="O429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4294" s="16"/>
      <c r="Q4294" s="17"/>
    </row>
    <row r="4295" spans="1:17" x14ac:dyDescent="0.25">
      <c r="A4295" s="1">
        <v>47394</v>
      </c>
      <c r="B4295" s="1">
        <f>IF(AND(DCalendário6[[#This Row],[Dia da semana]]&gt;1,DCalendário6[[#This Row],[Dia da semana]]&lt;7,DCalendário6[[#This Row],[Feriados]]=""),DCalendário6[[#This Row],[Dia]],"")</f>
        <v>47394</v>
      </c>
      <c r="C4295" s="16">
        <f>IF(DCalendário6[[#This Row],[Mês]]="","",IF(AND(C4291="",C4292="",C4293="",C4294=""),IF(DCalendário6[[#This Row],[Mês]]=D4294,C4294+1,IF(AND(D4294="",D4295=D4290),C4290+1,1)),IF(AND(C4292="",C4293="",C4294=""),IF(DCalendário6[[#This Row],[Mês]]=D4294,C4294+1,IF(AND(D4294="",D4295=D4291),C4291+1,1)),IF(AND(C4293="",C4294=""),IF(DCalendário6[[#This Row],[Mês]]=D4294,C4294+1,IF(AND(D4294="",D4295=D4292),C4292+1,1)),IF(DCalendário6[[#This Row],[Mês]]=D4294,C4294+1,IF(AND(D4294="",D4295=D4293),C4293+1,1))))))</f>
        <v>3</v>
      </c>
      <c r="D4295" s="14">
        <f>IF(DCalendário6[[#This Row],[Dia Útil]]="","",(MONTH($B4295)))</f>
        <v>10</v>
      </c>
      <c r="E4295" s="14">
        <f t="shared" si="67"/>
        <v>2029</v>
      </c>
      <c r="F4295" s="14">
        <f>MONTH(DCalendário6[[#This Row],[Dia]])</f>
        <v>10</v>
      </c>
      <c r="G4295" s="14" t="str">
        <f>MONTH(DCalendário6[[#This Row],[Dia]])&amp;" - "&amp;DCalendário6[[#This Row],[Ano]]</f>
        <v>10 - 2029</v>
      </c>
      <c r="H4295" s="14">
        <f>IF(DCalendário6[[#This Row],[Dia Útil]]="","",DCalendário6[[#This Row],[Semana Ano]])</f>
        <v>40</v>
      </c>
      <c r="I4295" s="14">
        <f>WEEKNUM(DCalendário6[[#This Row],[Dia]])</f>
        <v>40</v>
      </c>
      <c r="J4295" s="14" cm="1">
        <f t="array" aca="1" ref="J429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295" s="16">
        <f>WEEKDAY(DCalendário6[[#This Row],[Dia]])</f>
        <v>4</v>
      </c>
      <c r="L4295" s="1" t="str">
        <f>IFERROR(VLOOKUP(A4295,Tabela4[],1,0),"")</f>
        <v/>
      </c>
      <c r="M429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47394</v>
      </c>
      <c r="N4295" s="16" t="str">
        <f>IF(DCalendário6[[#This Row],[Dia Útil2]]="Feriado","Feriado",IF(AND(DCalendário6[[#This Row],[Dia Útil]]="",DCalendário6[[#This Row],[Mês Total]]=F4288),N4288+1,IF(DCalendário6[[#This Row],[Dia Útil]]="",1,"")))</f>
        <v/>
      </c>
      <c r="O429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4295" s="16"/>
      <c r="Q4295" s="17"/>
    </row>
    <row r="4296" spans="1:17" x14ac:dyDescent="0.25">
      <c r="A4296" s="1">
        <v>47395</v>
      </c>
      <c r="B4296" s="1">
        <f>IF(AND(DCalendário6[[#This Row],[Dia da semana]]&gt;1,DCalendário6[[#This Row],[Dia da semana]]&lt;7,DCalendário6[[#This Row],[Feriados]]=""),DCalendário6[[#This Row],[Dia]],"")</f>
        <v>47395</v>
      </c>
      <c r="C4296" s="16">
        <f>IF(DCalendário6[[#This Row],[Mês]]="","",IF(AND(C4292="",C4293="",C4294="",C4295=""),IF(DCalendário6[[#This Row],[Mês]]=D4295,C4295+1,IF(AND(D4295="",D4296=D4291),C4291+1,1)),IF(AND(C4293="",C4294="",C4295=""),IF(DCalendário6[[#This Row],[Mês]]=D4295,C4295+1,IF(AND(D4295="",D4296=D4292),C4292+1,1)),IF(AND(C4294="",C4295=""),IF(DCalendário6[[#This Row],[Mês]]=D4295,C4295+1,IF(AND(D4295="",D4296=D4293),C4293+1,1)),IF(DCalendário6[[#This Row],[Mês]]=D4295,C4295+1,IF(AND(D4295="",D4296=D4294),C4294+1,1))))))</f>
        <v>4</v>
      </c>
      <c r="D4296" s="14">
        <f>IF(DCalendário6[[#This Row],[Dia Útil]]="","",(MONTH($B4296)))</f>
        <v>10</v>
      </c>
      <c r="E4296" s="14">
        <f t="shared" si="67"/>
        <v>2029</v>
      </c>
      <c r="F4296" s="14">
        <f>MONTH(DCalendário6[[#This Row],[Dia]])</f>
        <v>10</v>
      </c>
      <c r="G4296" s="14" t="str">
        <f>MONTH(DCalendário6[[#This Row],[Dia]])&amp;" - "&amp;DCalendário6[[#This Row],[Ano]]</f>
        <v>10 - 2029</v>
      </c>
      <c r="H4296" s="14">
        <f>IF(DCalendário6[[#This Row],[Dia Útil]]="","",DCalendário6[[#This Row],[Semana Ano]])</f>
        <v>40</v>
      </c>
      <c r="I4296" s="14">
        <f>WEEKNUM(DCalendário6[[#This Row],[Dia]])</f>
        <v>40</v>
      </c>
      <c r="J4296" s="14" cm="1">
        <f t="array" aca="1" ref="J429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296" s="16">
        <f>WEEKDAY(DCalendário6[[#This Row],[Dia]])</f>
        <v>5</v>
      </c>
      <c r="L4296" s="1" t="str">
        <f>IFERROR(VLOOKUP(A4296,Tabela4[],1,0),"")</f>
        <v/>
      </c>
      <c r="M429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47395</v>
      </c>
      <c r="N4296" s="16" t="str">
        <f>IF(DCalendário6[[#This Row],[Dia Útil2]]="Feriado","Feriado",IF(AND(DCalendário6[[#This Row],[Dia Útil]]="",DCalendário6[[#This Row],[Mês Total]]=F4289),N4289+1,IF(DCalendário6[[#This Row],[Dia Útil]]="",1,"")))</f>
        <v/>
      </c>
      <c r="O429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4296" s="16"/>
      <c r="Q4296" s="17"/>
    </row>
    <row r="4297" spans="1:17" x14ac:dyDescent="0.25">
      <c r="A4297" s="1">
        <v>47396</v>
      </c>
      <c r="B4297" s="1">
        <f>IF(AND(DCalendário6[[#This Row],[Dia da semana]]&gt;1,DCalendário6[[#This Row],[Dia da semana]]&lt;7,DCalendário6[[#This Row],[Feriados]]=""),DCalendário6[[#This Row],[Dia]],"")</f>
        <v>47396</v>
      </c>
      <c r="C4297" s="16">
        <f>IF(DCalendário6[[#This Row],[Mês]]="","",IF(AND(C4293="",C4294="",C4295="",C4296=""),IF(DCalendário6[[#This Row],[Mês]]=D4296,C4296+1,IF(AND(D4296="",D4297=D4292),C4292+1,1)),IF(AND(C4294="",C4295="",C4296=""),IF(DCalendário6[[#This Row],[Mês]]=D4296,C4296+1,IF(AND(D4296="",D4297=D4293),C4293+1,1)),IF(AND(C4295="",C4296=""),IF(DCalendário6[[#This Row],[Mês]]=D4296,C4296+1,IF(AND(D4296="",D4297=D4294),C4294+1,1)),IF(DCalendário6[[#This Row],[Mês]]=D4296,C4296+1,IF(AND(D4296="",D4297=D4295),C4295+1,1))))))</f>
        <v>5</v>
      </c>
      <c r="D4297" s="14">
        <f>IF(DCalendário6[[#This Row],[Dia Útil]]="","",(MONTH($B4297)))</f>
        <v>10</v>
      </c>
      <c r="E4297" s="14">
        <f t="shared" si="67"/>
        <v>2029</v>
      </c>
      <c r="F4297" s="14">
        <f>MONTH(DCalendário6[[#This Row],[Dia]])</f>
        <v>10</v>
      </c>
      <c r="G4297" s="14" t="str">
        <f>MONTH(DCalendário6[[#This Row],[Dia]])&amp;" - "&amp;DCalendário6[[#This Row],[Ano]]</f>
        <v>10 - 2029</v>
      </c>
      <c r="H4297" s="14">
        <f>IF(DCalendário6[[#This Row],[Dia Útil]]="","",DCalendário6[[#This Row],[Semana Ano]])</f>
        <v>40</v>
      </c>
      <c r="I4297" s="14">
        <f>WEEKNUM(DCalendário6[[#This Row],[Dia]])</f>
        <v>40</v>
      </c>
      <c r="J4297" s="14" cm="1">
        <f t="array" aca="1" ref="J429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297" s="16">
        <f>WEEKDAY(DCalendário6[[#This Row],[Dia]])</f>
        <v>6</v>
      </c>
      <c r="L4297" s="1" t="str">
        <f>IFERROR(VLOOKUP(A4297,Tabela4[],1,0),"")</f>
        <v/>
      </c>
      <c r="M429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47396</v>
      </c>
      <c r="N4297" s="16" t="str">
        <f>IF(DCalendário6[[#This Row],[Dia Útil2]]="Feriado","Feriado",IF(AND(DCalendário6[[#This Row],[Dia Útil]]="",DCalendário6[[#This Row],[Mês Total]]=F4290),N4290+1,IF(DCalendário6[[#This Row],[Dia Útil]]="",1,"")))</f>
        <v/>
      </c>
      <c r="O429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4297" s="16"/>
      <c r="Q4297" s="17"/>
    </row>
    <row r="4298" spans="1:17" x14ac:dyDescent="0.25">
      <c r="A4298" s="1">
        <v>47397</v>
      </c>
      <c r="B4298" s="1" t="str">
        <f>IF(AND(DCalendário6[[#This Row],[Dia da semana]]&gt;1,DCalendário6[[#This Row],[Dia da semana]]&lt;7,DCalendário6[[#This Row],[Feriados]]=""),DCalendário6[[#This Row],[Dia]],"")</f>
        <v/>
      </c>
      <c r="C4298" s="16" t="str">
        <f>IF(DCalendário6[[#This Row],[Mês]]="","",IF(AND(C4294="",C4295="",C4296="",C4297=""),IF(DCalendário6[[#This Row],[Mês]]=D4297,C4297+1,IF(AND(D4297="",D4298=D4293),C4293+1,1)),IF(AND(C4295="",C4296="",C4297=""),IF(DCalendário6[[#This Row],[Mês]]=D4297,C4297+1,IF(AND(D4297="",D4298=D4294),C4294+1,1)),IF(AND(C4296="",C4297=""),IF(DCalendário6[[#This Row],[Mês]]=D4297,C4297+1,IF(AND(D4297="",D4298=D4295),C4295+1,1)),IF(DCalendário6[[#This Row],[Mês]]=D4297,C4297+1,IF(AND(D4297="",D4298=D4296),C4296+1,1))))))</f>
        <v/>
      </c>
      <c r="D4298" s="14" t="str">
        <f>IF(DCalendário6[[#This Row],[Dia Útil]]="","",(MONTH($B4298)))</f>
        <v/>
      </c>
      <c r="E4298" s="14">
        <f t="shared" si="67"/>
        <v>2029</v>
      </c>
      <c r="F4298" s="14">
        <f>MONTH(DCalendário6[[#This Row],[Dia]])</f>
        <v>10</v>
      </c>
      <c r="G4298" s="14" t="str">
        <f>MONTH(DCalendário6[[#This Row],[Dia]])&amp;" - "&amp;DCalendário6[[#This Row],[Ano]]</f>
        <v>10 - 2029</v>
      </c>
      <c r="H4298" s="14" t="str">
        <f>IF(DCalendário6[[#This Row],[Dia Útil]]="","",DCalendário6[[#This Row],[Semana Ano]])</f>
        <v/>
      </c>
      <c r="I4298" s="14">
        <f>WEEKNUM(DCalendário6[[#This Row],[Dia]])</f>
        <v>40</v>
      </c>
      <c r="J4298" s="14" cm="1">
        <f t="array" aca="1" ref="J429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298" s="16">
        <f>WEEKDAY(DCalendário6[[#This Row],[Dia]])</f>
        <v>7</v>
      </c>
      <c r="L4298" s="1" t="str">
        <f>IFERROR(VLOOKUP(A4298,Tabela4[],1,0),"")</f>
        <v/>
      </c>
      <c r="M429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298" s="16">
        <f>IF(DCalendário6[[#This Row],[Dia Útil2]]="Feriado","Feriado",IF(AND(DCalendário6[[#This Row],[Dia Útil]]="",DCalendário6[[#This Row],[Mês Total]]=F4291),N4291+1,IF(DCalendário6[[#This Row],[Dia Útil]]="",1,"")))</f>
        <v>1</v>
      </c>
      <c r="O429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4298" s="16"/>
      <c r="Q4298" s="17"/>
    </row>
    <row r="4299" spans="1:17" x14ac:dyDescent="0.25">
      <c r="A4299" s="1">
        <v>47398</v>
      </c>
      <c r="B4299" s="1" t="str">
        <f>IF(AND(DCalendário6[[#This Row],[Dia da semana]]&gt;1,DCalendário6[[#This Row],[Dia da semana]]&lt;7,DCalendário6[[#This Row],[Feriados]]=""),DCalendário6[[#This Row],[Dia]],"")</f>
        <v/>
      </c>
      <c r="C4299" s="16" t="str">
        <f>IF(DCalendário6[[#This Row],[Mês]]="","",IF(AND(C4295="",C4296="",C4297="",C4298=""),IF(DCalendário6[[#This Row],[Mês]]=D4298,C4298+1,IF(AND(D4298="",D4299=D4294),C4294+1,1)),IF(AND(C4296="",C4297="",C4298=""),IF(DCalendário6[[#This Row],[Mês]]=D4298,C4298+1,IF(AND(D4298="",D4299=D4295),C4295+1,1)),IF(AND(C4297="",C4298=""),IF(DCalendário6[[#This Row],[Mês]]=D4298,C4298+1,IF(AND(D4298="",D4299=D4296),C4296+1,1)),IF(DCalendário6[[#This Row],[Mês]]=D4298,C4298+1,IF(AND(D4298="",D4299=D4297),C4297+1,1))))))</f>
        <v/>
      </c>
      <c r="D4299" s="14" t="str">
        <f>IF(DCalendário6[[#This Row],[Dia Útil]]="","",(MONTH($B4299)))</f>
        <v/>
      </c>
      <c r="E4299" s="14">
        <f t="shared" si="67"/>
        <v>2029</v>
      </c>
      <c r="F4299" s="14">
        <f>MONTH(DCalendário6[[#This Row],[Dia]])</f>
        <v>10</v>
      </c>
      <c r="G4299" s="14" t="str">
        <f>MONTH(DCalendário6[[#This Row],[Dia]])&amp;" - "&amp;DCalendário6[[#This Row],[Ano]]</f>
        <v>10 - 2029</v>
      </c>
      <c r="H4299" s="14" t="str">
        <f>IF(DCalendário6[[#This Row],[Dia Útil]]="","",DCalendário6[[#This Row],[Semana Ano]])</f>
        <v/>
      </c>
      <c r="I4299" s="14">
        <f>WEEKNUM(DCalendário6[[#This Row],[Dia]])</f>
        <v>41</v>
      </c>
      <c r="J4299" s="14" cm="1">
        <f t="array" aca="1" ref="J429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299" s="16">
        <f>WEEKDAY(DCalendário6[[#This Row],[Dia]])</f>
        <v>1</v>
      </c>
      <c r="L4299" s="1" t="str">
        <f>IFERROR(VLOOKUP(A4299,Tabela4[],1,0),"")</f>
        <v/>
      </c>
      <c r="M429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299" s="16">
        <f>IF(DCalendário6[[#This Row],[Dia Útil2]]="Feriado","Feriado",IF(AND(DCalendário6[[#This Row],[Dia Útil]]="",DCalendário6[[#This Row],[Mês Total]]=F4292),N4292+1,IF(DCalendário6[[#This Row],[Dia Útil]]="",1,"")))</f>
        <v>1</v>
      </c>
      <c r="O429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4299" s="16"/>
      <c r="Q4299" s="17"/>
    </row>
    <row r="4300" spans="1:17" x14ac:dyDescent="0.25">
      <c r="A4300" s="1">
        <v>47399</v>
      </c>
      <c r="B4300" s="1">
        <f>IF(AND(DCalendário6[[#This Row],[Dia da semana]]&gt;1,DCalendário6[[#This Row],[Dia da semana]]&lt;7,DCalendário6[[#This Row],[Feriados]]=""),DCalendário6[[#This Row],[Dia]],"")</f>
        <v>47399</v>
      </c>
      <c r="C4300" s="16">
        <f>IF(DCalendário6[[#This Row],[Mês]]="","",IF(AND(C4296="",C4297="",C4298="",C4299=""),IF(DCalendário6[[#This Row],[Mês]]=D4299,C4299+1,IF(AND(D4299="",D4300=D4295),C4295+1,1)),IF(AND(C4297="",C4298="",C4299=""),IF(DCalendário6[[#This Row],[Mês]]=D4299,C4299+1,IF(AND(D4299="",D4300=D4296),C4296+1,1)),IF(AND(C4298="",C4299=""),IF(DCalendário6[[#This Row],[Mês]]=D4299,C4299+1,IF(AND(D4299="",D4300=D4297),C4297+1,1)),IF(DCalendário6[[#This Row],[Mês]]=D4299,C4299+1,IF(AND(D4299="",D4300=D4298),C4298+1,1))))))</f>
        <v>6</v>
      </c>
      <c r="D4300" s="14">
        <f>IF(DCalendário6[[#This Row],[Dia Útil]]="","",(MONTH($B4300)))</f>
        <v>10</v>
      </c>
      <c r="E4300" s="14">
        <f t="shared" si="67"/>
        <v>2029</v>
      </c>
      <c r="F4300" s="14">
        <f>MONTH(DCalendário6[[#This Row],[Dia]])</f>
        <v>10</v>
      </c>
      <c r="G4300" s="14" t="str">
        <f>MONTH(DCalendário6[[#This Row],[Dia]])&amp;" - "&amp;DCalendário6[[#This Row],[Ano]]</f>
        <v>10 - 2029</v>
      </c>
      <c r="H4300" s="14">
        <f>IF(DCalendário6[[#This Row],[Dia Útil]]="","",DCalendário6[[#This Row],[Semana Ano]])</f>
        <v>41</v>
      </c>
      <c r="I4300" s="14">
        <f>WEEKNUM(DCalendário6[[#This Row],[Dia]])</f>
        <v>41</v>
      </c>
      <c r="J4300" s="14" cm="1">
        <f t="array" aca="1" ref="J430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300" s="16">
        <f>WEEKDAY(DCalendário6[[#This Row],[Dia]])</f>
        <v>2</v>
      </c>
      <c r="L4300" s="1" t="str">
        <f>IFERROR(VLOOKUP(A4300,Tabela4[],1,0),"")</f>
        <v/>
      </c>
      <c r="M430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47399</v>
      </c>
      <c r="N4300" s="16" t="str">
        <f>IF(DCalendário6[[#This Row],[Dia Útil2]]="Feriado","Feriado",IF(AND(DCalendário6[[#This Row],[Dia Útil]]="",DCalendário6[[#This Row],[Mês Total]]=F4293),N4293+1,IF(DCalendário6[[#This Row],[Dia Útil]]="",1,"")))</f>
        <v/>
      </c>
      <c r="O430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4300" s="16"/>
      <c r="Q4300" s="17"/>
    </row>
    <row r="4301" spans="1:17" x14ac:dyDescent="0.25">
      <c r="A4301" s="1">
        <v>47400</v>
      </c>
      <c r="B4301" s="1">
        <f>IF(AND(DCalendário6[[#This Row],[Dia da semana]]&gt;1,DCalendário6[[#This Row],[Dia da semana]]&lt;7,DCalendário6[[#This Row],[Feriados]]=""),DCalendário6[[#This Row],[Dia]],"")</f>
        <v>47400</v>
      </c>
      <c r="C4301" s="16">
        <f>IF(DCalendário6[[#This Row],[Mês]]="","",IF(AND(C4297="",C4298="",C4299="",C4300=""),IF(DCalendário6[[#This Row],[Mês]]=D4300,C4300+1,IF(AND(D4300="",D4301=D4296),C4296+1,1)),IF(AND(C4298="",C4299="",C4300=""),IF(DCalendário6[[#This Row],[Mês]]=D4300,C4300+1,IF(AND(D4300="",D4301=D4297),C4297+1,1)),IF(AND(C4299="",C4300=""),IF(DCalendário6[[#This Row],[Mês]]=D4300,C4300+1,IF(AND(D4300="",D4301=D4298),C4298+1,1)),IF(DCalendário6[[#This Row],[Mês]]=D4300,C4300+1,IF(AND(D4300="",D4301=D4299),C4299+1,1))))))</f>
        <v>7</v>
      </c>
      <c r="D4301" s="14">
        <f>IF(DCalendário6[[#This Row],[Dia Útil]]="","",(MONTH($B4301)))</f>
        <v>10</v>
      </c>
      <c r="E4301" s="14">
        <f t="shared" si="67"/>
        <v>2029</v>
      </c>
      <c r="F4301" s="14">
        <f>MONTH(DCalendário6[[#This Row],[Dia]])</f>
        <v>10</v>
      </c>
      <c r="G4301" s="14" t="str">
        <f>MONTH(DCalendário6[[#This Row],[Dia]])&amp;" - "&amp;DCalendário6[[#This Row],[Ano]]</f>
        <v>10 - 2029</v>
      </c>
      <c r="H4301" s="14">
        <f>IF(DCalendário6[[#This Row],[Dia Útil]]="","",DCalendário6[[#This Row],[Semana Ano]])</f>
        <v>41</v>
      </c>
      <c r="I4301" s="14">
        <f>WEEKNUM(DCalendário6[[#This Row],[Dia]])</f>
        <v>41</v>
      </c>
      <c r="J4301" s="14" cm="1">
        <f t="array" aca="1" ref="J430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301" s="16">
        <f>WEEKDAY(DCalendário6[[#This Row],[Dia]])</f>
        <v>3</v>
      </c>
      <c r="L4301" s="1" t="str">
        <f>IFERROR(VLOOKUP(A4301,Tabela4[],1,0),"")</f>
        <v/>
      </c>
      <c r="M430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47400</v>
      </c>
      <c r="N4301" s="16" t="str">
        <f>IF(DCalendário6[[#This Row],[Dia Útil2]]="Feriado","Feriado",IF(AND(DCalendário6[[#This Row],[Dia Útil]]="",DCalendário6[[#This Row],[Mês Total]]=F4294),N4294+1,IF(DCalendário6[[#This Row],[Dia Útil]]="",1,"")))</f>
        <v/>
      </c>
      <c r="O430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4301" s="16"/>
      <c r="Q4301" s="17"/>
    </row>
    <row r="4302" spans="1:17" x14ac:dyDescent="0.25">
      <c r="A4302" s="1">
        <v>47401</v>
      </c>
      <c r="B4302" s="1">
        <f>IF(AND(DCalendário6[[#This Row],[Dia da semana]]&gt;1,DCalendário6[[#This Row],[Dia da semana]]&lt;7,DCalendário6[[#This Row],[Feriados]]=""),DCalendário6[[#This Row],[Dia]],"")</f>
        <v>47401</v>
      </c>
      <c r="C4302" s="16">
        <f>IF(DCalendário6[[#This Row],[Mês]]="","",IF(AND(C4298="",C4299="",C4300="",C4301=""),IF(DCalendário6[[#This Row],[Mês]]=D4301,C4301+1,IF(AND(D4301="",D4302=D4297),C4297+1,1)),IF(AND(C4299="",C4300="",C4301=""),IF(DCalendário6[[#This Row],[Mês]]=D4301,C4301+1,IF(AND(D4301="",D4302=D4298),C4298+1,1)),IF(AND(C4300="",C4301=""),IF(DCalendário6[[#This Row],[Mês]]=D4301,C4301+1,IF(AND(D4301="",D4302=D4299),C4299+1,1)),IF(DCalendário6[[#This Row],[Mês]]=D4301,C4301+1,IF(AND(D4301="",D4302=D4300),C4300+1,1))))))</f>
        <v>8</v>
      </c>
      <c r="D4302" s="14">
        <f>IF(DCalendário6[[#This Row],[Dia Útil]]="","",(MONTH($B4302)))</f>
        <v>10</v>
      </c>
      <c r="E4302" s="14">
        <f t="shared" si="67"/>
        <v>2029</v>
      </c>
      <c r="F4302" s="14">
        <f>MONTH(DCalendário6[[#This Row],[Dia]])</f>
        <v>10</v>
      </c>
      <c r="G4302" s="14" t="str">
        <f>MONTH(DCalendário6[[#This Row],[Dia]])&amp;" - "&amp;DCalendário6[[#This Row],[Ano]]</f>
        <v>10 - 2029</v>
      </c>
      <c r="H4302" s="14">
        <f>IF(DCalendário6[[#This Row],[Dia Útil]]="","",DCalendário6[[#This Row],[Semana Ano]])</f>
        <v>41</v>
      </c>
      <c r="I4302" s="14">
        <f>WEEKNUM(DCalendário6[[#This Row],[Dia]])</f>
        <v>41</v>
      </c>
      <c r="J4302" s="14" cm="1">
        <f t="array" aca="1" ref="J430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302" s="16">
        <f>WEEKDAY(DCalendário6[[#This Row],[Dia]])</f>
        <v>4</v>
      </c>
      <c r="L4302" s="1" t="str">
        <f>IFERROR(VLOOKUP(A4302,Tabela4[],1,0),"")</f>
        <v/>
      </c>
      <c r="M430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47401</v>
      </c>
      <c r="N4302" s="16" t="str">
        <f>IF(DCalendário6[[#This Row],[Dia Útil2]]="Feriado","Feriado",IF(AND(DCalendário6[[#This Row],[Dia Útil]]="",DCalendário6[[#This Row],[Mês Total]]=F4295),N4295+1,IF(DCalendário6[[#This Row],[Dia Útil]]="",1,"")))</f>
        <v/>
      </c>
      <c r="O430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4302" s="16"/>
      <c r="Q4302" s="17"/>
    </row>
    <row r="4303" spans="1:17" x14ac:dyDescent="0.25">
      <c r="A4303" s="1">
        <v>47402</v>
      </c>
      <c r="B4303" s="1">
        <f>IF(AND(DCalendário6[[#This Row],[Dia da semana]]&gt;1,DCalendário6[[#This Row],[Dia da semana]]&lt;7,DCalendário6[[#This Row],[Feriados]]=""),DCalendário6[[#This Row],[Dia]],"")</f>
        <v>47402</v>
      </c>
      <c r="C4303" s="16">
        <f>IF(DCalendário6[[#This Row],[Mês]]="","",IF(AND(C4299="",C4300="",C4301="",C4302=""),IF(DCalendário6[[#This Row],[Mês]]=D4302,C4302+1,IF(AND(D4302="",D4303=D4298),C4298+1,1)),IF(AND(C4300="",C4301="",C4302=""),IF(DCalendário6[[#This Row],[Mês]]=D4302,C4302+1,IF(AND(D4302="",D4303=D4299),C4299+1,1)),IF(AND(C4301="",C4302=""),IF(DCalendário6[[#This Row],[Mês]]=D4302,C4302+1,IF(AND(D4302="",D4303=D4300),C4300+1,1)),IF(DCalendário6[[#This Row],[Mês]]=D4302,C4302+1,IF(AND(D4302="",D4303=D4301),C4301+1,1))))))</f>
        <v>9</v>
      </c>
      <c r="D4303" s="14">
        <f>IF(DCalendário6[[#This Row],[Dia Útil]]="","",(MONTH($B4303)))</f>
        <v>10</v>
      </c>
      <c r="E4303" s="14">
        <f t="shared" si="67"/>
        <v>2029</v>
      </c>
      <c r="F4303" s="14">
        <f>MONTH(DCalendário6[[#This Row],[Dia]])</f>
        <v>10</v>
      </c>
      <c r="G4303" s="14" t="str">
        <f>MONTH(DCalendário6[[#This Row],[Dia]])&amp;" - "&amp;DCalendário6[[#This Row],[Ano]]</f>
        <v>10 - 2029</v>
      </c>
      <c r="H4303" s="14">
        <f>IF(DCalendário6[[#This Row],[Dia Útil]]="","",DCalendário6[[#This Row],[Semana Ano]])</f>
        <v>41</v>
      </c>
      <c r="I4303" s="14">
        <f>WEEKNUM(DCalendário6[[#This Row],[Dia]])</f>
        <v>41</v>
      </c>
      <c r="J4303" s="14" cm="1">
        <f t="array" aca="1" ref="J430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303" s="16">
        <f>WEEKDAY(DCalendário6[[#This Row],[Dia]])</f>
        <v>5</v>
      </c>
      <c r="L4303" s="1" t="str">
        <f>IFERROR(VLOOKUP(A4303,Tabela4[],1,0),"")</f>
        <v/>
      </c>
      <c r="M430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47402</v>
      </c>
      <c r="N4303" s="16" t="str">
        <f>IF(DCalendário6[[#This Row],[Dia Útil2]]="Feriado","Feriado",IF(AND(DCalendário6[[#This Row],[Dia Útil]]="",DCalendário6[[#This Row],[Mês Total]]=F4296),N4296+1,IF(DCalendário6[[#This Row],[Dia Útil]]="",1,"")))</f>
        <v/>
      </c>
      <c r="O430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4303" s="16"/>
      <c r="Q4303" s="17"/>
    </row>
    <row r="4304" spans="1:17" x14ac:dyDescent="0.25">
      <c r="A4304" s="1">
        <v>47403</v>
      </c>
      <c r="B4304" s="1" t="str">
        <f>IF(AND(DCalendário6[[#This Row],[Dia da semana]]&gt;1,DCalendário6[[#This Row],[Dia da semana]]&lt;7,DCalendário6[[#This Row],[Feriados]]=""),DCalendário6[[#This Row],[Dia]],"")</f>
        <v/>
      </c>
      <c r="C4304" s="16" t="str">
        <f>IF(DCalendário6[[#This Row],[Mês]]="","",IF(AND(C4300="",C4301="",C4302="",C4303=""),IF(DCalendário6[[#This Row],[Mês]]=D4303,C4303+1,IF(AND(D4303="",D4304=D4299),C4299+1,1)),IF(AND(C4301="",C4302="",C4303=""),IF(DCalendário6[[#This Row],[Mês]]=D4303,C4303+1,IF(AND(D4303="",D4304=D4300),C4300+1,1)),IF(AND(C4302="",C4303=""),IF(DCalendário6[[#This Row],[Mês]]=D4303,C4303+1,IF(AND(D4303="",D4304=D4301),C4301+1,1)),IF(DCalendário6[[#This Row],[Mês]]=D4303,C4303+1,IF(AND(D4303="",D4304=D4302),C4302+1,1))))))</f>
        <v/>
      </c>
      <c r="D4304" s="14" t="str">
        <f>IF(DCalendário6[[#This Row],[Dia Útil]]="","",(MONTH($B4304)))</f>
        <v/>
      </c>
      <c r="E4304" s="14">
        <f t="shared" si="67"/>
        <v>2029</v>
      </c>
      <c r="F4304" s="14">
        <f>MONTH(DCalendário6[[#This Row],[Dia]])</f>
        <v>10</v>
      </c>
      <c r="G4304" s="14" t="str">
        <f>MONTH(DCalendário6[[#This Row],[Dia]])&amp;" - "&amp;DCalendário6[[#This Row],[Ano]]</f>
        <v>10 - 2029</v>
      </c>
      <c r="H4304" s="14" t="str">
        <f>IF(DCalendário6[[#This Row],[Dia Útil]]="","",DCalendário6[[#This Row],[Semana Ano]])</f>
        <v/>
      </c>
      <c r="I4304" s="14">
        <f>WEEKNUM(DCalendário6[[#This Row],[Dia]])</f>
        <v>41</v>
      </c>
      <c r="J4304" s="14" cm="1">
        <f t="array" aca="1" ref="J430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304" s="16">
        <f>WEEKDAY(DCalendário6[[#This Row],[Dia]])</f>
        <v>6</v>
      </c>
      <c r="L4304" s="1">
        <f>IFERROR(VLOOKUP(A4304,Tabela4[],1,0),"")</f>
        <v>47403</v>
      </c>
      <c r="M430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4304" s="16" t="str">
        <f>IF(DCalendário6[[#This Row],[Dia Útil2]]="Feriado","Feriado",IF(AND(DCalendário6[[#This Row],[Dia Útil]]="",DCalendário6[[#This Row],[Mês Total]]=F4297),N4297+1,IF(DCalendário6[[#This Row],[Dia Útil]]="",1,"")))</f>
        <v>Feriado</v>
      </c>
      <c r="O430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4304" s="16"/>
      <c r="Q4304" s="17"/>
    </row>
    <row r="4305" spans="1:17" x14ac:dyDescent="0.25">
      <c r="A4305" s="1">
        <v>47404</v>
      </c>
      <c r="B4305" s="1" t="str">
        <f>IF(AND(DCalendário6[[#This Row],[Dia da semana]]&gt;1,DCalendário6[[#This Row],[Dia da semana]]&lt;7,DCalendário6[[#This Row],[Feriados]]=""),DCalendário6[[#This Row],[Dia]],"")</f>
        <v/>
      </c>
      <c r="C4305" s="16" t="str">
        <f>IF(DCalendário6[[#This Row],[Mês]]="","",IF(AND(C4301="",C4302="",C4303="",C4304=""),IF(DCalendário6[[#This Row],[Mês]]=D4304,C4304+1,IF(AND(D4304="",D4305=D4300),C4300+1,1)),IF(AND(C4302="",C4303="",C4304=""),IF(DCalendário6[[#This Row],[Mês]]=D4304,C4304+1,IF(AND(D4304="",D4305=D4301),C4301+1,1)),IF(AND(C4303="",C4304=""),IF(DCalendário6[[#This Row],[Mês]]=D4304,C4304+1,IF(AND(D4304="",D4305=D4302),C4302+1,1)),IF(DCalendário6[[#This Row],[Mês]]=D4304,C4304+1,IF(AND(D4304="",D4305=D4303),C4303+1,1))))))</f>
        <v/>
      </c>
      <c r="D4305" s="14" t="str">
        <f>IF(DCalendário6[[#This Row],[Dia Útil]]="","",(MONTH($B4305)))</f>
        <v/>
      </c>
      <c r="E4305" s="14">
        <f t="shared" si="67"/>
        <v>2029</v>
      </c>
      <c r="F4305" s="14">
        <f>MONTH(DCalendário6[[#This Row],[Dia]])</f>
        <v>10</v>
      </c>
      <c r="G4305" s="14" t="str">
        <f>MONTH(DCalendário6[[#This Row],[Dia]])&amp;" - "&amp;DCalendário6[[#This Row],[Ano]]</f>
        <v>10 - 2029</v>
      </c>
      <c r="H4305" s="14" t="str">
        <f>IF(DCalendário6[[#This Row],[Dia Útil]]="","",DCalendário6[[#This Row],[Semana Ano]])</f>
        <v/>
      </c>
      <c r="I4305" s="14">
        <f>WEEKNUM(DCalendário6[[#This Row],[Dia]])</f>
        <v>41</v>
      </c>
      <c r="J4305" s="14" cm="1">
        <f t="array" aca="1" ref="J430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305" s="16">
        <f>WEEKDAY(DCalendário6[[#This Row],[Dia]])</f>
        <v>7</v>
      </c>
      <c r="L4305" s="1" t="str">
        <f>IFERROR(VLOOKUP(A4305,Tabela4[],1,0),"")</f>
        <v/>
      </c>
      <c r="M430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305" s="16">
        <f>IF(DCalendário6[[#This Row],[Dia Útil2]]="Feriado","Feriado",IF(AND(DCalendário6[[#This Row],[Dia Útil]]="",DCalendário6[[#This Row],[Mês Total]]=F4298),N4298+1,IF(DCalendário6[[#This Row],[Dia Útil]]="",1,"")))</f>
        <v>2</v>
      </c>
      <c r="O430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4305" s="16"/>
      <c r="Q4305" s="17"/>
    </row>
    <row r="4306" spans="1:17" x14ac:dyDescent="0.25">
      <c r="A4306" s="1">
        <v>47405</v>
      </c>
      <c r="B4306" s="1" t="str">
        <f>IF(AND(DCalendário6[[#This Row],[Dia da semana]]&gt;1,DCalendário6[[#This Row],[Dia da semana]]&lt;7,DCalendário6[[#This Row],[Feriados]]=""),DCalendário6[[#This Row],[Dia]],"")</f>
        <v/>
      </c>
      <c r="C4306" s="16" t="str">
        <f>IF(DCalendário6[[#This Row],[Mês]]="","",IF(AND(C4302="",C4303="",C4304="",C4305=""),IF(DCalendário6[[#This Row],[Mês]]=D4305,C4305+1,IF(AND(D4305="",D4306=D4301),C4301+1,1)),IF(AND(C4303="",C4304="",C4305=""),IF(DCalendário6[[#This Row],[Mês]]=D4305,C4305+1,IF(AND(D4305="",D4306=D4302),C4302+1,1)),IF(AND(C4304="",C4305=""),IF(DCalendário6[[#This Row],[Mês]]=D4305,C4305+1,IF(AND(D4305="",D4306=D4303),C4303+1,1)),IF(DCalendário6[[#This Row],[Mês]]=D4305,C4305+1,IF(AND(D4305="",D4306=D4304),C4304+1,1))))))</f>
        <v/>
      </c>
      <c r="D4306" s="14" t="str">
        <f>IF(DCalendário6[[#This Row],[Dia Útil]]="","",(MONTH($B4306)))</f>
        <v/>
      </c>
      <c r="E4306" s="14">
        <f t="shared" si="67"/>
        <v>2029</v>
      </c>
      <c r="F4306" s="14">
        <f>MONTH(DCalendário6[[#This Row],[Dia]])</f>
        <v>10</v>
      </c>
      <c r="G4306" s="14" t="str">
        <f>MONTH(DCalendário6[[#This Row],[Dia]])&amp;" - "&amp;DCalendário6[[#This Row],[Ano]]</f>
        <v>10 - 2029</v>
      </c>
      <c r="H4306" s="14" t="str">
        <f>IF(DCalendário6[[#This Row],[Dia Útil]]="","",DCalendário6[[#This Row],[Semana Ano]])</f>
        <v/>
      </c>
      <c r="I4306" s="14">
        <f>WEEKNUM(DCalendário6[[#This Row],[Dia]])</f>
        <v>42</v>
      </c>
      <c r="J4306" s="14" cm="1">
        <f t="array" aca="1" ref="J430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306" s="16">
        <f>WEEKDAY(DCalendário6[[#This Row],[Dia]])</f>
        <v>1</v>
      </c>
      <c r="L4306" s="1" t="str">
        <f>IFERROR(VLOOKUP(A4306,Tabela4[],1,0),"")</f>
        <v/>
      </c>
      <c r="M430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306" s="16">
        <f>IF(DCalendário6[[#This Row],[Dia Útil2]]="Feriado","Feriado",IF(AND(DCalendário6[[#This Row],[Dia Útil]]="",DCalendário6[[#This Row],[Mês Total]]=F4299),N4299+1,IF(DCalendário6[[#This Row],[Dia Útil]]="",1,"")))</f>
        <v>2</v>
      </c>
      <c r="O430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4306" s="16"/>
      <c r="Q4306" s="17"/>
    </row>
    <row r="4307" spans="1:17" x14ac:dyDescent="0.25">
      <c r="A4307" s="1">
        <v>47406</v>
      </c>
      <c r="B4307" s="1">
        <f>IF(AND(DCalendário6[[#This Row],[Dia da semana]]&gt;1,DCalendário6[[#This Row],[Dia da semana]]&lt;7,DCalendário6[[#This Row],[Feriados]]=""),DCalendário6[[#This Row],[Dia]],"")</f>
        <v>47406</v>
      </c>
      <c r="C4307" s="16">
        <f>IF(DCalendário6[[#This Row],[Mês]]="","",IF(AND(C4303="",C4304="",C4305="",C4306=""),IF(DCalendário6[[#This Row],[Mês]]=D4306,C4306+1,IF(AND(D4306="",D4307=D4302),C4302+1,1)),IF(AND(C4304="",C4305="",C4306=""),IF(DCalendário6[[#This Row],[Mês]]=D4306,C4306+1,IF(AND(D4306="",D4307=D4303),C4303+1,1)),IF(AND(C4305="",C4306=""),IF(DCalendário6[[#This Row],[Mês]]=D4306,C4306+1,IF(AND(D4306="",D4307=D4304),C4304+1,1)),IF(DCalendário6[[#This Row],[Mês]]=D4306,C4306+1,IF(AND(D4306="",D4307=D4305),C4305+1,1))))))</f>
        <v>10</v>
      </c>
      <c r="D4307" s="14">
        <f>IF(DCalendário6[[#This Row],[Dia Útil]]="","",(MONTH($B4307)))</f>
        <v>10</v>
      </c>
      <c r="E4307" s="14">
        <f t="shared" ref="E4307:E4370" si="68">YEAR($A4307)</f>
        <v>2029</v>
      </c>
      <c r="F4307" s="14">
        <f>MONTH(DCalendário6[[#This Row],[Dia]])</f>
        <v>10</v>
      </c>
      <c r="G4307" s="14" t="str">
        <f>MONTH(DCalendário6[[#This Row],[Dia]])&amp;" - "&amp;DCalendário6[[#This Row],[Ano]]</f>
        <v>10 - 2029</v>
      </c>
      <c r="H4307" s="14">
        <f>IF(DCalendário6[[#This Row],[Dia Útil]]="","",DCalendário6[[#This Row],[Semana Ano]])</f>
        <v>42</v>
      </c>
      <c r="I4307" s="14">
        <f>WEEKNUM(DCalendário6[[#This Row],[Dia]])</f>
        <v>42</v>
      </c>
      <c r="J4307" s="14" cm="1">
        <f t="array" aca="1" ref="J430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307" s="16">
        <f>WEEKDAY(DCalendário6[[#This Row],[Dia]])</f>
        <v>2</v>
      </c>
      <c r="L4307" s="1" t="str">
        <f>IFERROR(VLOOKUP(A4307,Tabela4[],1,0),"")</f>
        <v/>
      </c>
      <c r="M430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47406</v>
      </c>
      <c r="N4307" s="16" t="str">
        <f>IF(DCalendário6[[#This Row],[Dia Útil2]]="Feriado","Feriado",IF(AND(DCalendário6[[#This Row],[Dia Útil]]="",DCalendário6[[#This Row],[Mês Total]]=F4300),N4300+1,IF(DCalendário6[[#This Row],[Dia Útil]]="",1,"")))</f>
        <v/>
      </c>
      <c r="O430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4307" s="16"/>
      <c r="Q4307" s="17"/>
    </row>
    <row r="4308" spans="1:17" x14ac:dyDescent="0.25">
      <c r="A4308" s="1">
        <v>47407</v>
      </c>
      <c r="B4308" s="1">
        <f>IF(AND(DCalendário6[[#This Row],[Dia da semana]]&gt;1,DCalendário6[[#This Row],[Dia da semana]]&lt;7,DCalendário6[[#This Row],[Feriados]]=""),DCalendário6[[#This Row],[Dia]],"")</f>
        <v>47407</v>
      </c>
      <c r="C4308" s="16">
        <f>IF(DCalendário6[[#This Row],[Mês]]="","",IF(AND(C4304="",C4305="",C4306="",C4307=""),IF(DCalendário6[[#This Row],[Mês]]=D4307,C4307+1,IF(AND(D4307="",D4308=D4303),C4303+1,1)),IF(AND(C4305="",C4306="",C4307=""),IF(DCalendário6[[#This Row],[Mês]]=D4307,C4307+1,IF(AND(D4307="",D4308=D4304),C4304+1,1)),IF(AND(C4306="",C4307=""),IF(DCalendário6[[#This Row],[Mês]]=D4307,C4307+1,IF(AND(D4307="",D4308=D4305),C4305+1,1)),IF(DCalendário6[[#This Row],[Mês]]=D4307,C4307+1,IF(AND(D4307="",D4308=D4306),C4306+1,1))))))</f>
        <v>11</v>
      </c>
      <c r="D4308" s="14">
        <f>IF(DCalendário6[[#This Row],[Dia Útil]]="","",(MONTH($B4308)))</f>
        <v>10</v>
      </c>
      <c r="E4308" s="14">
        <f t="shared" si="68"/>
        <v>2029</v>
      </c>
      <c r="F4308" s="14">
        <f>MONTH(DCalendário6[[#This Row],[Dia]])</f>
        <v>10</v>
      </c>
      <c r="G4308" s="14" t="str">
        <f>MONTH(DCalendário6[[#This Row],[Dia]])&amp;" - "&amp;DCalendário6[[#This Row],[Ano]]</f>
        <v>10 - 2029</v>
      </c>
      <c r="H4308" s="14">
        <f>IF(DCalendário6[[#This Row],[Dia Útil]]="","",DCalendário6[[#This Row],[Semana Ano]])</f>
        <v>42</v>
      </c>
      <c r="I4308" s="14">
        <f>WEEKNUM(DCalendário6[[#This Row],[Dia]])</f>
        <v>42</v>
      </c>
      <c r="J4308" s="14" cm="1">
        <f t="array" aca="1" ref="J430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308" s="16">
        <f>WEEKDAY(DCalendário6[[#This Row],[Dia]])</f>
        <v>3</v>
      </c>
      <c r="L4308" s="1" t="str">
        <f>IFERROR(VLOOKUP(A4308,Tabela4[],1,0),"")</f>
        <v/>
      </c>
      <c r="M430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47407</v>
      </c>
      <c r="N4308" s="16" t="str">
        <f>IF(DCalendário6[[#This Row],[Dia Útil2]]="Feriado","Feriado",IF(AND(DCalendário6[[#This Row],[Dia Útil]]="",DCalendário6[[#This Row],[Mês Total]]=F4301),N4301+1,IF(DCalendário6[[#This Row],[Dia Útil]]="",1,"")))</f>
        <v/>
      </c>
      <c r="O430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4308" s="16"/>
      <c r="Q4308" s="17"/>
    </row>
    <row r="4309" spans="1:17" x14ac:dyDescent="0.25">
      <c r="A4309" s="1">
        <v>47408</v>
      </c>
      <c r="B4309" s="1">
        <f>IF(AND(DCalendário6[[#This Row],[Dia da semana]]&gt;1,DCalendário6[[#This Row],[Dia da semana]]&lt;7,DCalendário6[[#This Row],[Feriados]]=""),DCalendário6[[#This Row],[Dia]],"")</f>
        <v>47408</v>
      </c>
      <c r="C4309" s="16">
        <f>IF(DCalendário6[[#This Row],[Mês]]="","",IF(AND(C4305="",C4306="",C4307="",C4308=""),IF(DCalendário6[[#This Row],[Mês]]=D4308,C4308+1,IF(AND(D4308="",D4309=D4304),C4304+1,1)),IF(AND(C4306="",C4307="",C4308=""),IF(DCalendário6[[#This Row],[Mês]]=D4308,C4308+1,IF(AND(D4308="",D4309=D4305),C4305+1,1)),IF(AND(C4307="",C4308=""),IF(DCalendário6[[#This Row],[Mês]]=D4308,C4308+1,IF(AND(D4308="",D4309=D4306),C4306+1,1)),IF(DCalendário6[[#This Row],[Mês]]=D4308,C4308+1,IF(AND(D4308="",D4309=D4307),C4307+1,1))))))</f>
        <v>12</v>
      </c>
      <c r="D4309" s="14">
        <f>IF(DCalendário6[[#This Row],[Dia Útil]]="","",(MONTH($B4309)))</f>
        <v>10</v>
      </c>
      <c r="E4309" s="14">
        <f t="shared" si="68"/>
        <v>2029</v>
      </c>
      <c r="F4309" s="14">
        <f>MONTH(DCalendário6[[#This Row],[Dia]])</f>
        <v>10</v>
      </c>
      <c r="G4309" s="14" t="str">
        <f>MONTH(DCalendário6[[#This Row],[Dia]])&amp;" - "&amp;DCalendário6[[#This Row],[Ano]]</f>
        <v>10 - 2029</v>
      </c>
      <c r="H4309" s="14">
        <f>IF(DCalendário6[[#This Row],[Dia Útil]]="","",DCalendário6[[#This Row],[Semana Ano]])</f>
        <v>42</v>
      </c>
      <c r="I4309" s="14">
        <f>WEEKNUM(DCalendário6[[#This Row],[Dia]])</f>
        <v>42</v>
      </c>
      <c r="J4309" s="14" cm="1">
        <f t="array" aca="1" ref="J430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309" s="16">
        <f>WEEKDAY(DCalendário6[[#This Row],[Dia]])</f>
        <v>4</v>
      </c>
      <c r="L4309" s="1" t="str">
        <f>IFERROR(VLOOKUP(A4309,Tabela4[],1,0),"")</f>
        <v/>
      </c>
      <c r="M430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47408</v>
      </c>
      <c r="N4309" s="16" t="str">
        <f>IF(DCalendário6[[#This Row],[Dia Útil2]]="Feriado","Feriado",IF(AND(DCalendário6[[#This Row],[Dia Útil]]="",DCalendário6[[#This Row],[Mês Total]]=F4302),N4302+1,IF(DCalendário6[[#This Row],[Dia Útil]]="",1,"")))</f>
        <v/>
      </c>
      <c r="O430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4309" s="16"/>
      <c r="Q4309" s="17"/>
    </row>
    <row r="4310" spans="1:17" x14ac:dyDescent="0.25">
      <c r="A4310" s="1">
        <v>47409</v>
      </c>
      <c r="B4310" s="1">
        <f>IF(AND(DCalendário6[[#This Row],[Dia da semana]]&gt;1,DCalendário6[[#This Row],[Dia da semana]]&lt;7,DCalendário6[[#This Row],[Feriados]]=""),DCalendário6[[#This Row],[Dia]],"")</f>
        <v>47409</v>
      </c>
      <c r="C4310" s="16">
        <f>IF(DCalendário6[[#This Row],[Mês]]="","",IF(AND(C4306="",C4307="",C4308="",C4309=""),IF(DCalendário6[[#This Row],[Mês]]=D4309,C4309+1,IF(AND(D4309="",D4310=D4305),C4305+1,1)),IF(AND(C4307="",C4308="",C4309=""),IF(DCalendário6[[#This Row],[Mês]]=D4309,C4309+1,IF(AND(D4309="",D4310=D4306),C4306+1,1)),IF(AND(C4308="",C4309=""),IF(DCalendário6[[#This Row],[Mês]]=D4309,C4309+1,IF(AND(D4309="",D4310=D4307),C4307+1,1)),IF(DCalendário6[[#This Row],[Mês]]=D4309,C4309+1,IF(AND(D4309="",D4310=D4308),C4308+1,1))))))</f>
        <v>13</v>
      </c>
      <c r="D4310" s="14">
        <f>IF(DCalendário6[[#This Row],[Dia Útil]]="","",(MONTH($B4310)))</f>
        <v>10</v>
      </c>
      <c r="E4310" s="14">
        <f t="shared" si="68"/>
        <v>2029</v>
      </c>
      <c r="F4310" s="14">
        <f>MONTH(DCalendário6[[#This Row],[Dia]])</f>
        <v>10</v>
      </c>
      <c r="G4310" s="14" t="str">
        <f>MONTH(DCalendário6[[#This Row],[Dia]])&amp;" - "&amp;DCalendário6[[#This Row],[Ano]]</f>
        <v>10 - 2029</v>
      </c>
      <c r="H4310" s="14">
        <f>IF(DCalendário6[[#This Row],[Dia Útil]]="","",DCalendário6[[#This Row],[Semana Ano]])</f>
        <v>42</v>
      </c>
      <c r="I4310" s="14">
        <f>WEEKNUM(DCalendário6[[#This Row],[Dia]])</f>
        <v>42</v>
      </c>
      <c r="J4310" s="14" cm="1">
        <f t="array" aca="1" ref="J431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310" s="16">
        <f>WEEKDAY(DCalendário6[[#This Row],[Dia]])</f>
        <v>5</v>
      </c>
      <c r="L4310" s="1" t="str">
        <f>IFERROR(VLOOKUP(A4310,Tabela4[],1,0),"")</f>
        <v/>
      </c>
      <c r="M431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47409</v>
      </c>
      <c r="N4310" s="16" t="str">
        <f>IF(DCalendário6[[#This Row],[Dia Útil2]]="Feriado","Feriado",IF(AND(DCalendário6[[#This Row],[Dia Útil]]="",DCalendário6[[#This Row],[Mês Total]]=F4303),N4303+1,IF(DCalendário6[[#This Row],[Dia Útil]]="",1,"")))</f>
        <v/>
      </c>
      <c r="O431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4310" s="16"/>
      <c r="Q4310" s="17"/>
    </row>
    <row r="4311" spans="1:17" x14ac:dyDescent="0.25">
      <c r="A4311" s="1">
        <v>47410</v>
      </c>
      <c r="B4311" s="1">
        <f>IF(AND(DCalendário6[[#This Row],[Dia da semana]]&gt;1,DCalendário6[[#This Row],[Dia da semana]]&lt;7,DCalendário6[[#This Row],[Feriados]]=""),DCalendário6[[#This Row],[Dia]],"")</f>
        <v>47410</v>
      </c>
      <c r="C4311" s="16">
        <f>IF(DCalendário6[[#This Row],[Mês]]="","",IF(AND(C4307="",C4308="",C4309="",C4310=""),IF(DCalendário6[[#This Row],[Mês]]=D4310,C4310+1,IF(AND(D4310="",D4311=D4306),C4306+1,1)),IF(AND(C4308="",C4309="",C4310=""),IF(DCalendário6[[#This Row],[Mês]]=D4310,C4310+1,IF(AND(D4310="",D4311=D4307),C4307+1,1)),IF(AND(C4309="",C4310=""),IF(DCalendário6[[#This Row],[Mês]]=D4310,C4310+1,IF(AND(D4310="",D4311=D4308),C4308+1,1)),IF(DCalendário6[[#This Row],[Mês]]=D4310,C4310+1,IF(AND(D4310="",D4311=D4309),C4309+1,1))))))</f>
        <v>14</v>
      </c>
      <c r="D4311" s="14">
        <f>IF(DCalendário6[[#This Row],[Dia Útil]]="","",(MONTH($B4311)))</f>
        <v>10</v>
      </c>
      <c r="E4311" s="14">
        <f t="shared" si="68"/>
        <v>2029</v>
      </c>
      <c r="F4311" s="14">
        <f>MONTH(DCalendário6[[#This Row],[Dia]])</f>
        <v>10</v>
      </c>
      <c r="G4311" s="14" t="str">
        <f>MONTH(DCalendário6[[#This Row],[Dia]])&amp;" - "&amp;DCalendário6[[#This Row],[Ano]]</f>
        <v>10 - 2029</v>
      </c>
      <c r="H4311" s="14">
        <f>IF(DCalendário6[[#This Row],[Dia Útil]]="","",DCalendário6[[#This Row],[Semana Ano]])</f>
        <v>42</v>
      </c>
      <c r="I4311" s="14">
        <f>WEEKNUM(DCalendário6[[#This Row],[Dia]])</f>
        <v>42</v>
      </c>
      <c r="J4311" s="14" cm="1">
        <f t="array" aca="1" ref="J431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311" s="16">
        <f>WEEKDAY(DCalendário6[[#This Row],[Dia]])</f>
        <v>6</v>
      </c>
      <c r="L4311" s="1" t="str">
        <f>IFERROR(VLOOKUP(A4311,Tabela4[],1,0),"")</f>
        <v/>
      </c>
      <c r="M431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47410</v>
      </c>
      <c r="N4311" s="16" t="str">
        <f>IF(DCalendário6[[#This Row],[Dia Útil2]]="Feriado","Feriado",IF(AND(DCalendário6[[#This Row],[Dia Útil]]="",DCalendário6[[#This Row],[Mês Total]]=F4304),N4304+1,IF(DCalendário6[[#This Row],[Dia Útil]]="",1,"")))</f>
        <v/>
      </c>
      <c r="O431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4311" s="16"/>
      <c r="Q4311" s="17"/>
    </row>
    <row r="4312" spans="1:17" x14ac:dyDescent="0.25">
      <c r="A4312" s="1">
        <v>47411</v>
      </c>
      <c r="B4312" s="1" t="str">
        <f>IF(AND(DCalendário6[[#This Row],[Dia da semana]]&gt;1,DCalendário6[[#This Row],[Dia da semana]]&lt;7,DCalendário6[[#This Row],[Feriados]]=""),DCalendário6[[#This Row],[Dia]],"")</f>
        <v/>
      </c>
      <c r="C4312" s="16" t="str">
        <f>IF(DCalendário6[[#This Row],[Mês]]="","",IF(AND(C4308="",C4309="",C4310="",C4311=""),IF(DCalendário6[[#This Row],[Mês]]=D4311,C4311+1,IF(AND(D4311="",D4312=D4307),C4307+1,1)),IF(AND(C4309="",C4310="",C4311=""),IF(DCalendário6[[#This Row],[Mês]]=D4311,C4311+1,IF(AND(D4311="",D4312=D4308),C4308+1,1)),IF(AND(C4310="",C4311=""),IF(DCalendário6[[#This Row],[Mês]]=D4311,C4311+1,IF(AND(D4311="",D4312=D4309),C4309+1,1)),IF(DCalendário6[[#This Row],[Mês]]=D4311,C4311+1,IF(AND(D4311="",D4312=D4310),C4310+1,1))))))</f>
        <v/>
      </c>
      <c r="D4312" s="14" t="str">
        <f>IF(DCalendário6[[#This Row],[Dia Útil]]="","",(MONTH($B4312)))</f>
        <v/>
      </c>
      <c r="E4312" s="14">
        <f t="shared" si="68"/>
        <v>2029</v>
      </c>
      <c r="F4312" s="14">
        <f>MONTH(DCalendário6[[#This Row],[Dia]])</f>
        <v>10</v>
      </c>
      <c r="G4312" s="14" t="str">
        <f>MONTH(DCalendário6[[#This Row],[Dia]])&amp;" - "&amp;DCalendário6[[#This Row],[Ano]]</f>
        <v>10 - 2029</v>
      </c>
      <c r="H4312" s="14" t="str">
        <f>IF(DCalendário6[[#This Row],[Dia Útil]]="","",DCalendário6[[#This Row],[Semana Ano]])</f>
        <v/>
      </c>
      <c r="I4312" s="14">
        <f>WEEKNUM(DCalendário6[[#This Row],[Dia]])</f>
        <v>42</v>
      </c>
      <c r="J4312" s="14" cm="1">
        <f t="array" aca="1" ref="J431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312" s="16">
        <f>WEEKDAY(DCalendário6[[#This Row],[Dia]])</f>
        <v>7</v>
      </c>
      <c r="L4312" s="1" t="str">
        <f>IFERROR(VLOOKUP(A4312,Tabela4[],1,0),"")</f>
        <v/>
      </c>
      <c r="M431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312" s="16">
        <f>IF(DCalendário6[[#This Row],[Dia Útil2]]="Feriado","Feriado",IF(AND(DCalendário6[[#This Row],[Dia Útil]]="",DCalendário6[[#This Row],[Mês Total]]=F4305),N4305+1,IF(DCalendário6[[#This Row],[Dia Útil]]="",1,"")))</f>
        <v>3</v>
      </c>
      <c r="O431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4312" s="16"/>
      <c r="Q4312" s="17"/>
    </row>
    <row r="4313" spans="1:17" x14ac:dyDescent="0.25">
      <c r="A4313" s="1">
        <v>47412</v>
      </c>
      <c r="B4313" s="1" t="str">
        <f>IF(AND(DCalendário6[[#This Row],[Dia da semana]]&gt;1,DCalendário6[[#This Row],[Dia da semana]]&lt;7,DCalendário6[[#This Row],[Feriados]]=""),DCalendário6[[#This Row],[Dia]],"")</f>
        <v/>
      </c>
      <c r="C4313" s="16" t="str">
        <f>IF(DCalendário6[[#This Row],[Mês]]="","",IF(AND(C4309="",C4310="",C4311="",C4312=""),IF(DCalendário6[[#This Row],[Mês]]=D4312,C4312+1,IF(AND(D4312="",D4313=D4308),C4308+1,1)),IF(AND(C4310="",C4311="",C4312=""),IF(DCalendário6[[#This Row],[Mês]]=D4312,C4312+1,IF(AND(D4312="",D4313=D4309),C4309+1,1)),IF(AND(C4311="",C4312=""),IF(DCalendário6[[#This Row],[Mês]]=D4312,C4312+1,IF(AND(D4312="",D4313=D4310),C4310+1,1)),IF(DCalendário6[[#This Row],[Mês]]=D4312,C4312+1,IF(AND(D4312="",D4313=D4311),C4311+1,1))))))</f>
        <v/>
      </c>
      <c r="D4313" s="14" t="str">
        <f>IF(DCalendário6[[#This Row],[Dia Útil]]="","",(MONTH($B4313)))</f>
        <v/>
      </c>
      <c r="E4313" s="14">
        <f t="shared" si="68"/>
        <v>2029</v>
      </c>
      <c r="F4313" s="14">
        <f>MONTH(DCalendário6[[#This Row],[Dia]])</f>
        <v>10</v>
      </c>
      <c r="G4313" s="14" t="str">
        <f>MONTH(DCalendário6[[#This Row],[Dia]])&amp;" - "&amp;DCalendário6[[#This Row],[Ano]]</f>
        <v>10 - 2029</v>
      </c>
      <c r="H4313" s="14" t="str">
        <f>IF(DCalendário6[[#This Row],[Dia Útil]]="","",DCalendário6[[#This Row],[Semana Ano]])</f>
        <v/>
      </c>
      <c r="I4313" s="14">
        <f>WEEKNUM(DCalendário6[[#This Row],[Dia]])</f>
        <v>43</v>
      </c>
      <c r="J4313" s="14" cm="1">
        <f t="array" aca="1" ref="J431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313" s="16">
        <f>WEEKDAY(DCalendário6[[#This Row],[Dia]])</f>
        <v>1</v>
      </c>
      <c r="L4313" s="1" t="str">
        <f>IFERROR(VLOOKUP(A4313,Tabela4[],1,0),"")</f>
        <v/>
      </c>
      <c r="M431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313" s="16">
        <f>IF(DCalendário6[[#This Row],[Dia Útil2]]="Feriado","Feriado",IF(AND(DCalendário6[[#This Row],[Dia Útil]]="",DCalendário6[[#This Row],[Mês Total]]=F4306),N4306+1,IF(DCalendário6[[#This Row],[Dia Útil]]="",1,"")))</f>
        <v>3</v>
      </c>
      <c r="O431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4313" s="16"/>
      <c r="Q4313" s="17"/>
    </row>
    <row r="4314" spans="1:17" x14ac:dyDescent="0.25">
      <c r="A4314" s="1">
        <v>47413</v>
      </c>
      <c r="B4314" s="1">
        <f>IF(AND(DCalendário6[[#This Row],[Dia da semana]]&gt;1,DCalendário6[[#This Row],[Dia da semana]]&lt;7,DCalendário6[[#This Row],[Feriados]]=""),DCalendário6[[#This Row],[Dia]],"")</f>
        <v>47413</v>
      </c>
      <c r="C4314" s="16">
        <f>IF(DCalendário6[[#This Row],[Mês]]="","",IF(AND(C4310="",C4311="",C4312="",C4313=""),IF(DCalendário6[[#This Row],[Mês]]=D4313,C4313+1,IF(AND(D4313="",D4314=D4309),C4309+1,1)),IF(AND(C4311="",C4312="",C4313=""),IF(DCalendário6[[#This Row],[Mês]]=D4313,C4313+1,IF(AND(D4313="",D4314=D4310),C4310+1,1)),IF(AND(C4312="",C4313=""),IF(DCalendário6[[#This Row],[Mês]]=D4313,C4313+1,IF(AND(D4313="",D4314=D4311),C4311+1,1)),IF(DCalendário6[[#This Row],[Mês]]=D4313,C4313+1,IF(AND(D4313="",D4314=D4312),C4312+1,1))))))</f>
        <v>15</v>
      </c>
      <c r="D4314" s="14">
        <f>IF(DCalendário6[[#This Row],[Dia Útil]]="","",(MONTH($B4314)))</f>
        <v>10</v>
      </c>
      <c r="E4314" s="14">
        <f t="shared" si="68"/>
        <v>2029</v>
      </c>
      <c r="F4314" s="14">
        <f>MONTH(DCalendário6[[#This Row],[Dia]])</f>
        <v>10</v>
      </c>
      <c r="G4314" s="14" t="str">
        <f>MONTH(DCalendário6[[#This Row],[Dia]])&amp;" - "&amp;DCalendário6[[#This Row],[Ano]]</f>
        <v>10 - 2029</v>
      </c>
      <c r="H4314" s="14">
        <f>IF(DCalendário6[[#This Row],[Dia Útil]]="","",DCalendário6[[#This Row],[Semana Ano]])</f>
        <v>43</v>
      </c>
      <c r="I4314" s="14">
        <f>WEEKNUM(DCalendário6[[#This Row],[Dia]])</f>
        <v>43</v>
      </c>
      <c r="J4314" s="14" cm="1">
        <f t="array" aca="1" ref="J431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314" s="16">
        <f>WEEKDAY(DCalendário6[[#This Row],[Dia]])</f>
        <v>2</v>
      </c>
      <c r="L4314" s="1" t="str">
        <f>IFERROR(VLOOKUP(A4314,Tabela4[],1,0),"")</f>
        <v/>
      </c>
      <c r="M431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47413</v>
      </c>
      <c r="N4314" s="16" t="str">
        <f>IF(DCalendário6[[#This Row],[Dia Útil2]]="Feriado","Feriado",IF(AND(DCalendário6[[#This Row],[Dia Útil]]="",DCalendário6[[#This Row],[Mês Total]]=F4307),N4307+1,IF(DCalendário6[[#This Row],[Dia Útil]]="",1,"")))</f>
        <v/>
      </c>
      <c r="O431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4314" s="16"/>
      <c r="Q4314" s="17"/>
    </row>
    <row r="4315" spans="1:17" x14ac:dyDescent="0.25">
      <c r="A4315" s="1">
        <v>47414</v>
      </c>
      <c r="B4315" s="1">
        <f>IF(AND(DCalendário6[[#This Row],[Dia da semana]]&gt;1,DCalendário6[[#This Row],[Dia da semana]]&lt;7,DCalendário6[[#This Row],[Feriados]]=""),DCalendário6[[#This Row],[Dia]],"")</f>
        <v>47414</v>
      </c>
      <c r="C4315" s="16">
        <f>IF(DCalendário6[[#This Row],[Mês]]="","",IF(AND(C4311="",C4312="",C4313="",C4314=""),IF(DCalendário6[[#This Row],[Mês]]=D4314,C4314+1,IF(AND(D4314="",D4315=D4310),C4310+1,1)),IF(AND(C4312="",C4313="",C4314=""),IF(DCalendário6[[#This Row],[Mês]]=D4314,C4314+1,IF(AND(D4314="",D4315=D4311),C4311+1,1)),IF(AND(C4313="",C4314=""),IF(DCalendário6[[#This Row],[Mês]]=D4314,C4314+1,IF(AND(D4314="",D4315=D4312),C4312+1,1)),IF(DCalendário6[[#This Row],[Mês]]=D4314,C4314+1,IF(AND(D4314="",D4315=D4313),C4313+1,1))))))</f>
        <v>16</v>
      </c>
      <c r="D4315" s="14">
        <f>IF(DCalendário6[[#This Row],[Dia Útil]]="","",(MONTH($B4315)))</f>
        <v>10</v>
      </c>
      <c r="E4315" s="14">
        <f t="shared" si="68"/>
        <v>2029</v>
      </c>
      <c r="F4315" s="14">
        <f>MONTH(DCalendário6[[#This Row],[Dia]])</f>
        <v>10</v>
      </c>
      <c r="G4315" s="14" t="str">
        <f>MONTH(DCalendário6[[#This Row],[Dia]])&amp;" - "&amp;DCalendário6[[#This Row],[Ano]]</f>
        <v>10 - 2029</v>
      </c>
      <c r="H4315" s="14">
        <f>IF(DCalendário6[[#This Row],[Dia Útil]]="","",DCalendário6[[#This Row],[Semana Ano]])</f>
        <v>43</v>
      </c>
      <c r="I4315" s="14">
        <f>WEEKNUM(DCalendário6[[#This Row],[Dia]])</f>
        <v>43</v>
      </c>
      <c r="J4315" s="14" cm="1">
        <f t="array" aca="1" ref="J431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315" s="16">
        <f>WEEKDAY(DCalendário6[[#This Row],[Dia]])</f>
        <v>3</v>
      </c>
      <c r="L4315" s="1" t="str">
        <f>IFERROR(VLOOKUP(A4315,Tabela4[],1,0),"")</f>
        <v/>
      </c>
      <c r="M431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47414</v>
      </c>
      <c r="N4315" s="16" t="str">
        <f>IF(DCalendário6[[#This Row],[Dia Útil2]]="Feriado","Feriado",IF(AND(DCalendário6[[#This Row],[Dia Útil]]="",DCalendário6[[#This Row],[Mês Total]]=F4308),N4308+1,IF(DCalendário6[[#This Row],[Dia Útil]]="",1,"")))</f>
        <v/>
      </c>
      <c r="O431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4315" s="16"/>
      <c r="Q4315" s="17"/>
    </row>
    <row r="4316" spans="1:17" x14ac:dyDescent="0.25">
      <c r="A4316" s="1">
        <v>47415</v>
      </c>
      <c r="B4316" s="1">
        <f>IF(AND(DCalendário6[[#This Row],[Dia da semana]]&gt;1,DCalendário6[[#This Row],[Dia da semana]]&lt;7,DCalendário6[[#This Row],[Feriados]]=""),DCalendário6[[#This Row],[Dia]],"")</f>
        <v>47415</v>
      </c>
      <c r="C4316" s="16">
        <f>IF(DCalendário6[[#This Row],[Mês]]="","",IF(AND(C4312="",C4313="",C4314="",C4315=""),IF(DCalendário6[[#This Row],[Mês]]=D4315,C4315+1,IF(AND(D4315="",D4316=D4311),C4311+1,1)),IF(AND(C4313="",C4314="",C4315=""),IF(DCalendário6[[#This Row],[Mês]]=D4315,C4315+1,IF(AND(D4315="",D4316=D4312),C4312+1,1)),IF(AND(C4314="",C4315=""),IF(DCalendário6[[#This Row],[Mês]]=D4315,C4315+1,IF(AND(D4315="",D4316=D4313),C4313+1,1)),IF(DCalendário6[[#This Row],[Mês]]=D4315,C4315+1,IF(AND(D4315="",D4316=D4314),C4314+1,1))))))</f>
        <v>17</v>
      </c>
      <c r="D4316" s="14">
        <f>IF(DCalendário6[[#This Row],[Dia Útil]]="","",(MONTH($B4316)))</f>
        <v>10</v>
      </c>
      <c r="E4316" s="14">
        <f t="shared" si="68"/>
        <v>2029</v>
      </c>
      <c r="F4316" s="14">
        <f>MONTH(DCalendário6[[#This Row],[Dia]])</f>
        <v>10</v>
      </c>
      <c r="G4316" s="14" t="str">
        <f>MONTH(DCalendário6[[#This Row],[Dia]])&amp;" - "&amp;DCalendário6[[#This Row],[Ano]]</f>
        <v>10 - 2029</v>
      </c>
      <c r="H4316" s="14">
        <f>IF(DCalendário6[[#This Row],[Dia Útil]]="","",DCalendário6[[#This Row],[Semana Ano]])</f>
        <v>43</v>
      </c>
      <c r="I4316" s="14">
        <f>WEEKNUM(DCalendário6[[#This Row],[Dia]])</f>
        <v>43</v>
      </c>
      <c r="J4316" s="14" cm="1">
        <f t="array" aca="1" ref="J431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316" s="16">
        <f>WEEKDAY(DCalendário6[[#This Row],[Dia]])</f>
        <v>4</v>
      </c>
      <c r="L4316" s="1" t="str">
        <f>IFERROR(VLOOKUP(A4316,Tabela4[],1,0),"")</f>
        <v/>
      </c>
      <c r="M431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47415</v>
      </c>
      <c r="N4316" s="16" t="str">
        <f>IF(DCalendário6[[#This Row],[Dia Útil2]]="Feriado","Feriado",IF(AND(DCalendário6[[#This Row],[Dia Útil]]="",DCalendário6[[#This Row],[Mês Total]]=F4309),N4309+1,IF(DCalendário6[[#This Row],[Dia Útil]]="",1,"")))</f>
        <v/>
      </c>
      <c r="O431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4316" s="16"/>
      <c r="Q4316" s="17"/>
    </row>
    <row r="4317" spans="1:17" x14ac:dyDescent="0.25">
      <c r="A4317" s="1">
        <v>47416</v>
      </c>
      <c r="B4317" s="1">
        <f>IF(AND(DCalendário6[[#This Row],[Dia da semana]]&gt;1,DCalendário6[[#This Row],[Dia da semana]]&lt;7,DCalendário6[[#This Row],[Feriados]]=""),DCalendário6[[#This Row],[Dia]],"")</f>
        <v>47416</v>
      </c>
      <c r="C4317" s="16">
        <f>IF(DCalendário6[[#This Row],[Mês]]="","",IF(AND(C4313="",C4314="",C4315="",C4316=""),IF(DCalendário6[[#This Row],[Mês]]=D4316,C4316+1,IF(AND(D4316="",D4317=D4312),C4312+1,1)),IF(AND(C4314="",C4315="",C4316=""),IF(DCalendário6[[#This Row],[Mês]]=D4316,C4316+1,IF(AND(D4316="",D4317=D4313),C4313+1,1)),IF(AND(C4315="",C4316=""),IF(DCalendário6[[#This Row],[Mês]]=D4316,C4316+1,IF(AND(D4316="",D4317=D4314),C4314+1,1)),IF(DCalendário6[[#This Row],[Mês]]=D4316,C4316+1,IF(AND(D4316="",D4317=D4315),C4315+1,1))))))</f>
        <v>18</v>
      </c>
      <c r="D4317" s="14">
        <f>IF(DCalendário6[[#This Row],[Dia Útil]]="","",(MONTH($B4317)))</f>
        <v>10</v>
      </c>
      <c r="E4317" s="14">
        <f t="shared" si="68"/>
        <v>2029</v>
      </c>
      <c r="F4317" s="14">
        <f>MONTH(DCalendário6[[#This Row],[Dia]])</f>
        <v>10</v>
      </c>
      <c r="G4317" s="14" t="str">
        <f>MONTH(DCalendário6[[#This Row],[Dia]])&amp;" - "&amp;DCalendário6[[#This Row],[Ano]]</f>
        <v>10 - 2029</v>
      </c>
      <c r="H4317" s="14">
        <f>IF(DCalendário6[[#This Row],[Dia Útil]]="","",DCalendário6[[#This Row],[Semana Ano]])</f>
        <v>43</v>
      </c>
      <c r="I4317" s="14">
        <f>WEEKNUM(DCalendário6[[#This Row],[Dia]])</f>
        <v>43</v>
      </c>
      <c r="J4317" s="14" cm="1">
        <f t="array" aca="1" ref="J431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317" s="16">
        <f>WEEKDAY(DCalendário6[[#This Row],[Dia]])</f>
        <v>5</v>
      </c>
      <c r="L4317" s="1" t="str">
        <f>IFERROR(VLOOKUP(A4317,Tabela4[],1,0),"")</f>
        <v/>
      </c>
      <c r="M431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47416</v>
      </c>
      <c r="N4317" s="16" t="str">
        <f>IF(DCalendário6[[#This Row],[Dia Útil2]]="Feriado","Feriado",IF(AND(DCalendário6[[#This Row],[Dia Útil]]="",DCalendário6[[#This Row],[Mês Total]]=F4310),N4310+1,IF(DCalendário6[[#This Row],[Dia Útil]]="",1,"")))</f>
        <v/>
      </c>
      <c r="O431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4317" s="16"/>
      <c r="Q4317" s="17"/>
    </row>
    <row r="4318" spans="1:17" x14ac:dyDescent="0.25">
      <c r="A4318" s="1">
        <v>47417</v>
      </c>
      <c r="B4318" s="1">
        <f>IF(AND(DCalendário6[[#This Row],[Dia da semana]]&gt;1,DCalendário6[[#This Row],[Dia da semana]]&lt;7,DCalendário6[[#This Row],[Feriados]]=""),DCalendário6[[#This Row],[Dia]],"")</f>
        <v>47417</v>
      </c>
      <c r="C4318" s="16">
        <f>IF(DCalendário6[[#This Row],[Mês]]="","",IF(AND(C4314="",C4315="",C4316="",C4317=""),IF(DCalendário6[[#This Row],[Mês]]=D4317,C4317+1,IF(AND(D4317="",D4318=D4313),C4313+1,1)),IF(AND(C4315="",C4316="",C4317=""),IF(DCalendário6[[#This Row],[Mês]]=D4317,C4317+1,IF(AND(D4317="",D4318=D4314),C4314+1,1)),IF(AND(C4316="",C4317=""),IF(DCalendário6[[#This Row],[Mês]]=D4317,C4317+1,IF(AND(D4317="",D4318=D4315),C4315+1,1)),IF(DCalendário6[[#This Row],[Mês]]=D4317,C4317+1,IF(AND(D4317="",D4318=D4316),C4316+1,1))))))</f>
        <v>19</v>
      </c>
      <c r="D4318" s="14">
        <f>IF(DCalendário6[[#This Row],[Dia Útil]]="","",(MONTH($B4318)))</f>
        <v>10</v>
      </c>
      <c r="E4318" s="14">
        <f t="shared" si="68"/>
        <v>2029</v>
      </c>
      <c r="F4318" s="14">
        <f>MONTH(DCalendário6[[#This Row],[Dia]])</f>
        <v>10</v>
      </c>
      <c r="G4318" s="14" t="str">
        <f>MONTH(DCalendário6[[#This Row],[Dia]])&amp;" - "&amp;DCalendário6[[#This Row],[Ano]]</f>
        <v>10 - 2029</v>
      </c>
      <c r="H4318" s="14">
        <f>IF(DCalendário6[[#This Row],[Dia Útil]]="","",DCalendário6[[#This Row],[Semana Ano]])</f>
        <v>43</v>
      </c>
      <c r="I4318" s="14">
        <f>WEEKNUM(DCalendário6[[#This Row],[Dia]])</f>
        <v>43</v>
      </c>
      <c r="J4318" s="14" cm="1">
        <f t="array" aca="1" ref="J431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318" s="16">
        <f>WEEKDAY(DCalendário6[[#This Row],[Dia]])</f>
        <v>6</v>
      </c>
      <c r="L4318" s="1" t="str">
        <f>IFERROR(VLOOKUP(A4318,Tabela4[],1,0),"")</f>
        <v/>
      </c>
      <c r="M431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47417</v>
      </c>
      <c r="N4318" s="16" t="str">
        <f>IF(DCalendário6[[#This Row],[Dia Útil2]]="Feriado","Feriado",IF(AND(DCalendário6[[#This Row],[Dia Útil]]="",DCalendário6[[#This Row],[Mês Total]]=F4311),N4311+1,IF(DCalendário6[[#This Row],[Dia Útil]]="",1,"")))</f>
        <v/>
      </c>
      <c r="O431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4318" s="16"/>
      <c r="Q4318" s="17"/>
    </row>
    <row r="4319" spans="1:17" x14ac:dyDescent="0.25">
      <c r="A4319" s="1">
        <v>47418</v>
      </c>
      <c r="B4319" s="1" t="str">
        <f>IF(AND(DCalendário6[[#This Row],[Dia da semana]]&gt;1,DCalendário6[[#This Row],[Dia da semana]]&lt;7,DCalendário6[[#This Row],[Feriados]]=""),DCalendário6[[#This Row],[Dia]],"")</f>
        <v/>
      </c>
      <c r="C4319" s="16" t="str">
        <f>IF(DCalendário6[[#This Row],[Mês]]="","",IF(AND(C4315="",C4316="",C4317="",C4318=""),IF(DCalendário6[[#This Row],[Mês]]=D4318,C4318+1,IF(AND(D4318="",D4319=D4314),C4314+1,1)),IF(AND(C4316="",C4317="",C4318=""),IF(DCalendário6[[#This Row],[Mês]]=D4318,C4318+1,IF(AND(D4318="",D4319=D4315),C4315+1,1)),IF(AND(C4317="",C4318=""),IF(DCalendário6[[#This Row],[Mês]]=D4318,C4318+1,IF(AND(D4318="",D4319=D4316),C4316+1,1)),IF(DCalendário6[[#This Row],[Mês]]=D4318,C4318+1,IF(AND(D4318="",D4319=D4317),C4317+1,1))))))</f>
        <v/>
      </c>
      <c r="D4319" s="14" t="str">
        <f>IF(DCalendário6[[#This Row],[Dia Útil]]="","",(MONTH($B4319)))</f>
        <v/>
      </c>
      <c r="E4319" s="14">
        <f t="shared" si="68"/>
        <v>2029</v>
      </c>
      <c r="F4319" s="14">
        <f>MONTH(DCalendário6[[#This Row],[Dia]])</f>
        <v>10</v>
      </c>
      <c r="G4319" s="14" t="str">
        <f>MONTH(DCalendário6[[#This Row],[Dia]])&amp;" - "&amp;DCalendário6[[#This Row],[Ano]]</f>
        <v>10 - 2029</v>
      </c>
      <c r="H4319" s="14" t="str">
        <f>IF(DCalendário6[[#This Row],[Dia Útil]]="","",DCalendário6[[#This Row],[Semana Ano]])</f>
        <v/>
      </c>
      <c r="I4319" s="14">
        <f>WEEKNUM(DCalendário6[[#This Row],[Dia]])</f>
        <v>43</v>
      </c>
      <c r="J4319" s="14" cm="1">
        <f t="array" aca="1" ref="J431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319" s="16">
        <f>WEEKDAY(DCalendário6[[#This Row],[Dia]])</f>
        <v>7</v>
      </c>
      <c r="L4319" s="1" t="str">
        <f>IFERROR(VLOOKUP(A4319,Tabela4[],1,0),"")</f>
        <v/>
      </c>
      <c r="M431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319" s="16">
        <f>IF(DCalendário6[[#This Row],[Dia Útil2]]="Feriado","Feriado",IF(AND(DCalendário6[[#This Row],[Dia Útil]]="",DCalendário6[[#This Row],[Mês Total]]=F4312),N4312+1,IF(DCalendário6[[#This Row],[Dia Útil]]="",1,"")))</f>
        <v>4</v>
      </c>
      <c r="O431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4319" s="16"/>
      <c r="Q4319" s="17"/>
    </row>
    <row r="4320" spans="1:17" x14ac:dyDescent="0.25">
      <c r="A4320" s="1">
        <v>47419</v>
      </c>
      <c r="B4320" s="1" t="str">
        <f>IF(AND(DCalendário6[[#This Row],[Dia da semana]]&gt;1,DCalendário6[[#This Row],[Dia da semana]]&lt;7,DCalendário6[[#This Row],[Feriados]]=""),DCalendário6[[#This Row],[Dia]],"")</f>
        <v/>
      </c>
      <c r="C4320" s="16" t="str">
        <f>IF(DCalendário6[[#This Row],[Mês]]="","",IF(AND(C4316="",C4317="",C4318="",C4319=""),IF(DCalendário6[[#This Row],[Mês]]=D4319,C4319+1,IF(AND(D4319="",D4320=D4315),C4315+1,1)),IF(AND(C4317="",C4318="",C4319=""),IF(DCalendário6[[#This Row],[Mês]]=D4319,C4319+1,IF(AND(D4319="",D4320=D4316),C4316+1,1)),IF(AND(C4318="",C4319=""),IF(DCalendário6[[#This Row],[Mês]]=D4319,C4319+1,IF(AND(D4319="",D4320=D4317),C4317+1,1)),IF(DCalendário6[[#This Row],[Mês]]=D4319,C4319+1,IF(AND(D4319="",D4320=D4318),C4318+1,1))))))</f>
        <v/>
      </c>
      <c r="D4320" s="14" t="str">
        <f>IF(DCalendário6[[#This Row],[Dia Útil]]="","",(MONTH($B4320)))</f>
        <v/>
      </c>
      <c r="E4320" s="14">
        <f t="shared" si="68"/>
        <v>2029</v>
      </c>
      <c r="F4320" s="14">
        <f>MONTH(DCalendário6[[#This Row],[Dia]])</f>
        <v>10</v>
      </c>
      <c r="G4320" s="14" t="str">
        <f>MONTH(DCalendário6[[#This Row],[Dia]])&amp;" - "&amp;DCalendário6[[#This Row],[Ano]]</f>
        <v>10 - 2029</v>
      </c>
      <c r="H4320" s="14" t="str">
        <f>IF(DCalendário6[[#This Row],[Dia Útil]]="","",DCalendário6[[#This Row],[Semana Ano]])</f>
        <v/>
      </c>
      <c r="I4320" s="14">
        <f>WEEKNUM(DCalendário6[[#This Row],[Dia]])</f>
        <v>44</v>
      </c>
      <c r="J4320" s="14" cm="1">
        <f t="array" aca="1" ref="J432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320" s="16">
        <f>WEEKDAY(DCalendário6[[#This Row],[Dia]])</f>
        <v>1</v>
      </c>
      <c r="L4320" s="1" t="str">
        <f>IFERROR(VLOOKUP(A4320,Tabela4[],1,0),"")</f>
        <v/>
      </c>
      <c r="M432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320" s="16">
        <f>IF(DCalendário6[[#This Row],[Dia Útil2]]="Feriado","Feriado",IF(AND(DCalendário6[[#This Row],[Dia Útil]]="",DCalendário6[[#This Row],[Mês Total]]=F4313),N4313+1,IF(DCalendário6[[#This Row],[Dia Útil]]="",1,"")))</f>
        <v>4</v>
      </c>
      <c r="O432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4320" s="16"/>
      <c r="Q4320" s="17"/>
    </row>
    <row r="4321" spans="1:17" x14ac:dyDescent="0.25">
      <c r="A4321" s="1">
        <v>47420</v>
      </c>
      <c r="B4321" s="1">
        <f>IF(AND(DCalendário6[[#This Row],[Dia da semana]]&gt;1,DCalendário6[[#This Row],[Dia da semana]]&lt;7,DCalendário6[[#This Row],[Feriados]]=""),DCalendário6[[#This Row],[Dia]],"")</f>
        <v>47420</v>
      </c>
      <c r="C4321" s="16">
        <f>IF(DCalendário6[[#This Row],[Mês]]="","",IF(AND(C4317="",C4318="",C4319="",C4320=""),IF(DCalendário6[[#This Row],[Mês]]=D4320,C4320+1,IF(AND(D4320="",D4321=D4316),C4316+1,1)),IF(AND(C4318="",C4319="",C4320=""),IF(DCalendário6[[#This Row],[Mês]]=D4320,C4320+1,IF(AND(D4320="",D4321=D4317),C4317+1,1)),IF(AND(C4319="",C4320=""),IF(DCalendário6[[#This Row],[Mês]]=D4320,C4320+1,IF(AND(D4320="",D4321=D4318),C4318+1,1)),IF(DCalendário6[[#This Row],[Mês]]=D4320,C4320+1,IF(AND(D4320="",D4321=D4319),C4319+1,1))))))</f>
        <v>20</v>
      </c>
      <c r="D4321" s="14">
        <f>IF(DCalendário6[[#This Row],[Dia Útil]]="","",(MONTH($B4321)))</f>
        <v>10</v>
      </c>
      <c r="E4321" s="14">
        <f t="shared" si="68"/>
        <v>2029</v>
      </c>
      <c r="F4321" s="14">
        <f>MONTH(DCalendário6[[#This Row],[Dia]])</f>
        <v>10</v>
      </c>
      <c r="G4321" s="14" t="str">
        <f>MONTH(DCalendário6[[#This Row],[Dia]])&amp;" - "&amp;DCalendário6[[#This Row],[Ano]]</f>
        <v>10 - 2029</v>
      </c>
      <c r="H4321" s="14">
        <f>IF(DCalendário6[[#This Row],[Dia Útil]]="","",DCalendário6[[#This Row],[Semana Ano]])</f>
        <v>44</v>
      </c>
      <c r="I4321" s="14">
        <f>WEEKNUM(DCalendário6[[#This Row],[Dia]])</f>
        <v>44</v>
      </c>
      <c r="J4321" s="14" cm="1">
        <f t="array" aca="1" ref="J432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321" s="16">
        <f>WEEKDAY(DCalendário6[[#This Row],[Dia]])</f>
        <v>2</v>
      </c>
      <c r="L4321" s="1" t="str">
        <f>IFERROR(VLOOKUP(A4321,Tabela4[],1,0),"")</f>
        <v/>
      </c>
      <c r="M432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47420</v>
      </c>
      <c r="N4321" s="16" t="str">
        <f>IF(DCalendário6[[#This Row],[Dia Útil2]]="Feriado","Feriado",IF(AND(DCalendário6[[#This Row],[Dia Útil]]="",DCalendário6[[#This Row],[Mês Total]]=F4314),N4314+1,IF(DCalendário6[[#This Row],[Dia Útil]]="",1,"")))</f>
        <v/>
      </c>
      <c r="O432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4321" s="16"/>
      <c r="Q4321" s="17"/>
    </row>
    <row r="4322" spans="1:17" x14ac:dyDescent="0.25">
      <c r="A4322" s="1">
        <v>47421</v>
      </c>
      <c r="B4322" s="1">
        <f>IF(AND(DCalendário6[[#This Row],[Dia da semana]]&gt;1,DCalendário6[[#This Row],[Dia da semana]]&lt;7,DCalendário6[[#This Row],[Feriados]]=""),DCalendário6[[#This Row],[Dia]],"")</f>
        <v>47421</v>
      </c>
      <c r="C4322" s="16">
        <f>IF(DCalendário6[[#This Row],[Mês]]="","",IF(AND(C4318="",C4319="",C4320="",C4321=""),IF(DCalendário6[[#This Row],[Mês]]=D4321,C4321+1,IF(AND(D4321="",D4322=D4317),C4317+1,1)),IF(AND(C4319="",C4320="",C4321=""),IF(DCalendário6[[#This Row],[Mês]]=D4321,C4321+1,IF(AND(D4321="",D4322=D4318),C4318+1,1)),IF(AND(C4320="",C4321=""),IF(DCalendário6[[#This Row],[Mês]]=D4321,C4321+1,IF(AND(D4321="",D4322=D4319),C4319+1,1)),IF(DCalendário6[[#This Row],[Mês]]=D4321,C4321+1,IF(AND(D4321="",D4322=D4320),C4320+1,1))))))</f>
        <v>21</v>
      </c>
      <c r="D4322" s="14">
        <f>IF(DCalendário6[[#This Row],[Dia Útil]]="","",(MONTH($B4322)))</f>
        <v>10</v>
      </c>
      <c r="E4322" s="14">
        <f t="shared" si="68"/>
        <v>2029</v>
      </c>
      <c r="F4322" s="14">
        <f>MONTH(DCalendário6[[#This Row],[Dia]])</f>
        <v>10</v>
      </c>
      <c r="G4322" s="14" t="str">
        <f>MONTH(DCalendário6[[#This Row],[Dia]])&amp;" - "&amp;DCalendário6[[#This Row],[Ano]]</f>
        <v>10 - 2029</v>
      </c>
      <c r="H4322" s="14">
        <f>IF(DCalendário6[[#This Row],[Dia Útil]]="","",DCalendário6[[#This Row],[Semana Ano]])</f>
        <v>44</v>
      </c>
      <c r="I4322" s="14">
        <f>WEEKNUM(DCalendário6[[#This Row],[Dia]])</f>
        <v>44</v>
      </c>
      <c r="J4322" s="14" cm="1">
        <f t="array" aca="1" ref="J432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322" s="16">
        <f>WEEKDAY(DCalendário6[[#This Row],[Dia]])</f>
        <v>3</v>
      </c>
      <c r="L4322" s="1" t="str">
        <f>IFERROR(VLOOKUP(A4322,Tabela4[],1,0),"")</f>
        <v/>
      </c>
      <c r="M432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47421</v>
      </c>
      <c r="N4322" s="16" t="str">
        <f>IF(DCalendário6[[#This Row],[Dia Útil2]]="Feriado","Feriado",IF(AND(DCalendário6[[#This Row],[Dia Útil]]="",DCalendário6[[#This Row],[Mês Total]]=F4315),N4315+1,IF(DCalendário6[[#This Row],[Dia Útil]]="",1,"")))</f>
        <v/>
      </c>
      <c r="O432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21</v>
      </c>
      <c r="P4322" s="16"/>
      <c r="Q4322" s="17"/>
    </row>
    <row r="4323" spans="1:17" x14ac:dyDescent="0.25">
      <c r="A4323" s="1">
        <v>47422</v>
      </c>
      <c r="B4323" s="1">
        <f>IF(AND(DCalendário6[[#This Row],[Dia da semana]]&gt;1,DCalendário6[[#This Row],[Dia da semana]]&lt;7,DCalendário6[[#This Row],[Feriados]]=""),DCalendário6[[#This Row],[Dia]],"")</f>
        <v>47422</v>
      </c>
      <c r="C4323" s="16">
        <f>IF(DCalendário6[[#This Row],[Mês]]="","",IF(AND(C4319="",C4320="",C4321="",C4322=""),IF(DCalendário6[[#This Row],[Mês]]=D4322,C4322+1,IF(AND(D4322="",D4323=D4318),C4318+1,1)),IF(AND(C4320="",C4321="",C4322=""),IF(DCalendário6[[#This Row],[Mês]]=D4322,C4322+1,IF(AND(D4322="",D4323=D4319),C4319+1,1)),IF(AND(C4321="",C4322=""),IF(DCalendário6[[#This Row],[Mês]]=D4322,C4322+1,IF(AND(D4322="",D4323=D4320),C4320+1,1)),IF(DCalendário6[[#This Row],[Mês]]=D4322,C4322+1,IF(AND(D4322="",D4323=D4321),C4321+1,1))))))</f>
        <v>22</v>
      </c>
      <c r="D4323" s="14">
        <f>IF(DCalendário6[[#This Row],[Dia Útil]]="","",(MONTH($B4323)))</f>
        <v>10</v>
      </c>
      <c r="E4323" s="14">
        <f t="shared" si="68"/>
        <v>2029</v>
      </c>
      <c r="F4323" s="14">
        <f>MONTH(DCalendário6[[#This Row],[Dia]])</f>
        <v>10</v>
      </c>
      <c r="G4323" s="14" t="str">
        <f>MONTH(DCalendário6[[#This Row],[Dia]])&amp;" - "&amp;DCalendário6[[#This Row],[Ano]]</f>
        <v>10 - 2029</v>
      </c>
      <c r="H4323" s="14">
        <f>IF(DCalendário6[[#This Row],[Dia Útil]]="","",DCalendário6[[#This Row],[Semana Ano]])</f>
        <v>44</v>
      </c>
      <c r="I4323" s="14">
        <f>WEEKNUM(DCalendário6[[#This Row],[Dia]])</f>
        <v>44</v>
      </c>
      <c r="J4323" s="14" cm="1">
        <f t="array" aca="1" ref="J432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323" s="16">
        <f>WEEKDAY(DCalendário6[[#This Row],[Dia]])</f>
        <v>4</v>
      </c>
      <c r="L4323" s="1" t="str">
        <f>IFERROR(VLOOKUP(A4323,Tabela4[],1,0),"")</f>
        <v/>
      </c>
      <c r="M432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47422</v>
      </c>
      <c r="N4323" s="16" t="str">
        <f>IF(DCalendário6[[#This Row],[Dia Útil2]]="Feriado","Feriado",IF(AND(DCalendário6[[#This Row],[Dia Útil]]="",DCalendário6[[#This Row],[Mês Total]]=F4316),N4316+1,IF(DCalendário6[[#This Row],[Dia Útil]]="",1,"")))</f>
        <v/>
      </c>
      <c r="O432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22</v>
      </c>
      <c r="P4323" s="16"/>
      <c r="Q4323" s="17"/>
    </row>
    <row r="4324" spans="1:17" x14ac:dyDescent="0.25">
      <c r="A4324" s="1">
        <v>47423</v>
      </c>
      <c r="B4324" s="1">
        <f>IF(AND(DCalendário6[[#This Row],[Dia da semana]]&gt;1,DCalendário6[[#This Row],[Dia da semana]]&lt;7,DCalendário6[[#This Row],[Feriados]]=""),DCalendário6[[#This Row],[Dia]],"")</f>
        <v>47423</v>
      </c>
      <c r="C4324" s="16">
        <f>IF(DCalendário6[[#This Row],[Mês]]="","",IF(AND(C4320="",C4321="",C4322="",C4323=""),IF(DCalendário6[[#This Row],[Mês]]=D4323,C4323+1,IF(AND(D4323="",D4324=D4319),C4319+1,1)),IF(AND(C4321="",C4322="",C4323=""),IF(DCalendário6[[#This Row],[Mês]]=D4323,C4323+1,IF(AND(D4323="",D4324=D4320),C4320+1,1)),IF(AND(C4322="",C4323=""),IF(DCalendário6[[#This Row],[Mês]]=D4323,C4323+1,IF(AND(D4323="",D4324=D4321),C4321+1,1)),IF(DCalendário6[[#This Row],[Mês]]=D4323,C4323+1,IF(AND(D4323="",D4324=D4322),C4322+1,1))))))</f>
        <v>1</v>
      </c>
      <c r="D4324" s="14">
        <f>IF(DCalendário6[[#This Row],[Dia Útil]]="","",(MONTH($B4324)))</f>
        <v>11</v>
      </c>
      <c r="E4324" s="14">
        <f t="shared" si="68"/>
        <v>2029</v>
      </c>
      <c r="F4324" s="14">
        <f>MONTH(DCalendário6[[#This Row],[Dia]])</f>
        <v>11</v>
      </c>
      <c r="G4324" s="14" t="str">
        <f>MONTH(DCalendário6[[#This Row],[Dia]])&amp;" - "&amp;DCalendário6[[#This Row],[Ano]]</f>
        <v>11 - 2029</v>
      </c>
      <c r="H4324" s="14">
        <f>IF(DCalendário6[[#This Row],[Dia Útil]]="","",DCalendário6[[#This Row],[Semana Ano]])</f>
        <v>44</v>
      </c>
      <c r="I4324" s="14">
        <f>WEEKNUM(DCalendário6[[#This Row],[Dia]])</f>
        <v>44</v>
      </c>
      <c r="J4324" s="14" cm="1">
        <f t="array" aca="1" ref="J432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324" s="16">
        <f>WEEKDAY(DCalendário6[[#This Row],[Dia]])</f>
        <v>5</v>
      </c>
      <c r="L4324" s="1" t="str">
        <f>IFERROR(VLOOKUP(A4324,Tabela4[],1,0),"")</f>
        <v/>
      </c>
      <c r="M432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47423</v>
      </c>
      <c r="N4324" s="16" t="str">
        <f>IF(DCalendário6[[#This Row],[Dia Útil2]]="Feriado","Feriado",IF(AND(DCalendário6[[#This Row],[Dia Útil]]="",DCalendário6[[#This Row],[Mês Total]]=F4317),N4317+1,IF(DCalendário6[[#This Row],[Dia Útil]]="",1,"")))</f>
        <v/>
      </c>
      <c r="O432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4324" s="16"/>
      <c r="Q4324" s="17"/>
    </row>
    <row r="4325" spans="1:17" x14ac:dyDescent="0.25">
      <c r="A4325" s="1">
        <v>47424</v>
      </c>
      <c r="B4325" s="1" t="str">
        <f>IF(AND(DCalendário6[[#This Row],[Dia da semana]]&gt;1,DCalendário6[[#This Row],[Dia da semana]]&lt;7,DCalendário6[[#This Row],[Feriados]]=""),DCalendário6[[#This Row],[Dia]],"")</f>
        <v/>
      </c>
      <c r="C4325" s="16" t="str">
        <f>IF(DCalendário6[[#This Row],[Mês]]="","",IF(AND(C4321="",C4322="",C4323="",C4324=""),IF(DCalendário6[[#This Row],[Mês]]=D4324,C4324+1,IF(AND(D4324="",D4325=D4320),C4320+1,1)),IF(AND(C4322="",C4323="",C4324=""),IF(DCalendário6[[#This Row],[Mês]]=D4324,C4324+1,IF(AND(D4324="",D4325=D4321),C4321+1,1)),IF(AND(C4323="",C4324=""),IF(DCalendário6[[#This Row],[Mês]]=D4324,C4324+1,IF(AND(D4324="",D4325=D4322),C4322+1,1)),IF(DCalendário6[[#This Row],[Mês]]=D4324,C4324+1,IF(AND(D4324="",D4325=D4323),C4323+1,1))))))</f>
        <v/>
      </c>
      <c r="D4325" s="14" t="str">
        <f>IF(DCalendário6[[#This Row],[Dia Útil]]="","",(MONTH($B4325)))</f>
        <v/>
      </c>
      <c r="E4325" s="14">
        <f t="shared" si="68"/>
        <v>2029</v>
      </c>
      <c r="F4325" s="14">
        <f>MONTH(DCalendário6[[#This Row],[Dia]])</f>
        <v>11</v>
      </c>
      <c r="G4325" s="14" t="str">
        <f>MONTH(DCalendário6[[#This Row],[Dia]])&amp;" - "&amp;DCalendário6[[#This Row],[Ano]]</f>
        <v>11 - 2029</v>
      </c>
      <c r="H4325" s="14" t="str">
        <f>IF(DCalendário6[[#This Row],[Dia Útil]]="","",DCalendário6[[#This Row],[Semana Ano]])</f>
        <v/>
      </c>
      <c r="I4325" s="14">
        <f>WEEKNUM(DCalendário6[[#This Row],[Dia]])</f>
        <v>44</v>
      </c>
      <c r="J4325" s="14" cm="1">
        <f t="array" aca="1" ref="J432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325" s="16">
        <f>WEEKDAY(DCalendário6[[#This Row],[Dia]])</f>
        <v>6</v>
      </c>
      <c r="L4325" s="1">
        <f>IFERROR(VLOOKUP(A4325,Tabela4[],1,0),"")</f>
        <v>47424</v>
      </c>
      <c r="M432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4325" s="16" t="str">
        <f>IF(DCalendário6[[#This Row],[Dia Útil2]]="Feriado","Feriado",IF(AND(DCalendário6[[#This Row],[Dia Útil]]="",DCalendário6[[#This Row],[Mês Total]]=F4318),N4318+1,IF(DCalendário6[[#This Row],[Dia Útil]]="",1,"")))</f>
        <v>Feriado</v>
      </c>
      <c r="O432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4325" s="16"/>
      <c r="Q4325" s="17"/>
    </row>
    <row r="4326" spans="1:17" x14ac:dyDescent="0.25">
      <c r="A4326" s="1">
        <v>47425</v>
      </c>
      <c r="B4326" s="1" t="str">
        <f>IF(AND(DCalendário6[[#This Row],[Dia da semana]]&gt;1,DCalendário6[[#This Row],[Dia da semana]]&lt;7,DCalendário6[[#This Row],[Feriados]]=""),DCalendário6[[#This Row],[Dia]],"")</f>
        <v/>
      </c>
      <c r="C4326" s="16" t="str">
        <f>IF(DCalendário6[[#This Row],[Mês]]="","",IF(AND(C4322="",C4323="",C4324="",C4325=""),IF(DCalendário6[[#This Row],[Mês]]=D4325,C4325+1,IF(AND(D4325="",D4326=D4321),C4321+1,1)),IF(AND(C4323="",C4324="",C4325=""),IF(DCalendário6[[#This Row],[Mês]]=D4325,C4325+1,IF(AND(D4325="",D4326=D4322),C4322+1,1)),IF(AND(C4324="",C4325=""),IF(DCalendário6[[#This Row],[Mês]]=D4325,C4325+1,IF(AND(D4325="",D4326=D4323),C4323+1,1)),IF(DCalendário6[[#This Row],[Mês]]=D4325,C4325+1,IF(AND(D4325="",D4326=D4324),C4324+1,1))))))</f>
        <v/>
      </c>
      <c r="D4326" s="14" t="str">
        <f>IF(DCalendário6[[#This Row],[Dia Útil]]="","",(MONTH($B4326)))</f>
        <v/>
      </c>
      <c r="E4326" s="14">
        <f t="shared" si="68"/>
        <v>2029</v>
      </c>
      <c r="F4326" s="14">
        <f>MONTH(DCalendário6[[#This Row],[Dia]])</f>
        <v>11</v>
      </c>
      <c r="G4326" s="14" t="str">
        <f>MONTH(DCalendário6[[#This Row],[Dia]])&amp;" - "&amp;DCalendário6[[#This Row],[Ano]]</f>
        <v>11 - 2029</v>
      </c>
      <c r="H4326" s="14" t="str">
        <f>IF(DCalendário6[[#This Row],[Dia Útil]]="","",DCalendário6[[#This Row],[Semana Ano]])</f>
        <v/>
      </c>
      <c r="I4326" s="14">
        <f>WEEKNUM(DCalendário6[[#This Row],[Dia]])</f>
        <v>44</v>
      </c>
      <c r="J4326" s="14" cm="1">
        <f t="array" aca="1" ref="J432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326" s="16">
        <f>WEEKDAY(DCalendário6[[#This Row],[Dia]])</f>
        <v>7</v>
      </c>
      <c r="L4326" s="1" t="str">
        <f>IFERROR(VLOOKUP(A4326,Tabela4[],1,0),"")</f>
        <v/>
      </c>
      <c r="M432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326" s="16">
        <f>IF(DCalendário6[[#This Row],[Dia Útil2]]="Feriado","Feriado",IF(AND(DCalendário6[[#This Row],[Dia Útil]]="",DCalendário6[[#This Row],[Mês Total]]=F4319),N4319+1,IF(DCalendário6[[#This Row],[Dia Útil]]="",1,"")))</f>
        <v>1</v>
      </c>
      <c r="O432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4326" s="16"/>
      <c r="Q4326" s="17"/>
    </row>
    <row r="4327" spans="1:17" x14ac:dyDescent="0.25">
      <c r="A4327" s="1">
        <v>47426</v>
      </c>
      <c r="B4327" s="1" t="str">
        <f>IF(AND(DCalendário6[[#This Row],[Dia da semana]]&gt;1,DCalendário6[[#This Row],[Dia da semana]]&lt;7,DCalendário6[[#This Row],[Feriados]]=""),DCalendário6[[#This Row],[Dia]],"")</f>
        <v/>
      </c>
      <c r="C4327" s="16" t="str">
        <f>IF(DCalendário6[[#This Row],[Mês]]="","",IF(AND(C4323="",C4324="",C4325="",C4326=""),IF(DCalendário6[[#This Row],[Mês]]=D4326,C4326+1,IF(AND(D4326="",D4327=D4322),C4322+1,1)),IF(AND(C4324="",C4325="",C4326=""),IF(DCalendário6[[#This Row],[Mês]]=D4326,C4326+1,IF(AND(D4326="",D4327=D4323),C4323+1,1)),IF(AND(C4325="",C4326=""),IF(DCalendário6[[#This Row],[Mês]]=D4326,C4326+1,IF(AND(D4326="",D4327=D4324),C4324+1,1)),IF(DCalendário6[[#This Row],[Mês]]=D4326,C4326+1,IF(AND(D4326="",D4327=D4325),C4325+1,1))))))</f>
        <v/>
      </c>
      <c r="D4327" s="14" t="str">
        <f>IF(DCalendário6[[#This Row],[Dia Útil]]="","",(MONTH($B4327)))</f>
        <v/>
      </c>
      <c r="E4327" s="14">
        <f t="shared" si="68"/>
        <v>2029</v>
      </c>
      <c r="F4327" s="14">
        <f>MONTH(DCalendário6[[#This Row],[Dia]])</f>
        <v>11</v>
      </c>
      <c r="G4327" s="14" t="str">
        <f>MONTH(DCalendário6[[#This Row],[Dia]])&amp;" - "&amp;DCalendário6[[#This Row],[Ano]]</f>
        <v>11 - 2029</v>
      </c>
      <c r="H4327" s="14" t="str">
        <f>IF(DCalendário6[[#This Row],[Dia Útil]]="","",DCalendário6[[#This Row],[Semana Ano]])</f>
        <v/>
      </c>
      <c r="I4327" s="14">
        <f>WEEKNUM(DCalendário6[[#This Row],[Dia]])</f>
        <v>45</v>
      </c>
      <c r="J4327" s="14" cm="1">
        <f t="array" aca="1" ref="J432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327" s="16">
        <f>WEEKDAY(DCalendário6[[#This Row],[Dia]])</f>
        <v>1</v>
      </c>
      <c r="L4327" s="1" t="str">
        <f>IFERROR(VLOOKUP(A4327,Tabela4[],1,0),"")</f>
        <v/>
      </c>
      <c r="M432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327" s="16">
        <f>IF(DCalendário6[[#This Row],[Dia Útil2]]="Feriado","Feriado",IF(AND(DCalendário6[[#This Row],[Dia Útil]]="",DCalendário6[[#This Row],[Mês Total]]=F4320),N4320+1,IF(DCalendário6[[#This Row],[Dia Útil]]="",1,"")))</f>
        <v>1</v>
      </c>
      <c r="O432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4327" s="16"/>
      <c r="Q4327" s="17"/>
    </row>
    <row r="4328" spans="1:17" x14ac:dyDescent="0.25">
      <c r="A4328" s="1">
        <v>47427</v>
      </c>
      <c r="B4328" s="1">
        <f>IF(AND(DCalendário6[[#This Row],[Dia da semana]]&gt;1,DCalendário6[[#This Row],[Dia da semana]]&lt;7,DCalendário6[[#This Row],[Feriados]]=""),DCalendário6[[#This Row],[Dia]],"")</f>
        <v>47427</v>
      </c>
      <c r="C4328" s="16">
        <f>IF(DCalendário6[[#This Row],[Mês]]="","",IF(AND(C4324="",C4325="",C4326="",C4327=""),IF(DCalendário6[[#This Row],[Mês]]=D4327,C4327+1,IF(AND(D4327="",D4328=D4323),C4323+1,1)),IF(AND(C4325="",C4326="",C4327=""),IF(DCalendário6[[#This Row],[Mês]]=D4327,C4327+1,IF(AND(D4327="",D4328=D4324),C4324+1,1)),IF(AND(C4326="",C4327=""),IF(DCalendário6[[#This Row],[Mês]]=D4327,C4327+1,IF(AND(D4327="",D4328=D4325),C4325+1,1)),IF(DCalendário6[[#This Row],[Mês]]=D4327,C4327+1,IF(AND(D4327="",D4328=D4326),C4326+1,1))))))</f>
        <v>2</v>
      </c>
      <c r="D4328" s="14">
        <f>IF(DCalendário6[[#This Row],[Dia Útil]]="","",(MONTH($B4328)))</f>
        <v>11</v>
      </c>
      <c r="E4328" s="14">
        <f t="shared" si="68"/>
        <v>2029</v>
      </c>
      <c r="F4328" s="14">
        <f>MONTH(DCalendário6[[#This Row],[Dia]])</f>
        <v>11</v>
      </c>
      <c r="G4328" s="14" t="str">
        <f>MONTH(DCalendário6[[#This Row],[Dia]])&amp;" - "&amp;DCalendário6[[#This Row],[Ano]]</f>
        <v>11 - 2029</v>
      </c>
      <c r="H4328" s="14">
        <f>IF(DCalendário6[[#This Row],[Dia Útil]]="","",DCalendário6[[#This Row],[Semana Ano]])</f>
        <v>45</v>
      </c>
      <c r="I4328" s="14">
        <f>WEEKNUM(DCalendário6[[#This Row],[Dia]])</f>
        <v>45</v>
      </c>
      <c r="J4328" s="14" cm="1">
        <f t="array" aca="1" ref="J432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328" s="16">
        <f>WEEKDAY(DCalendário6[[#This Row],[Dia]])</f>
        <v>2</v>
      </c>
      <c r="L4328" s="1" t="str">
        <f>IFERROR(VLOOKUP(A4328,Tabela4[],1,0),"")</f>
        <v/>
      </c>
      <c r="M432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47427</v>
      </c>
      <c r="N4328" s="16" t="str">
        <f>IF(DCalendário6[[#This Row],[Dia Útil2]]="Feriado","Feriado",IF(AND(DCalendário6[[#This Row],[Dia Útil]]="",DCalendário6[[#This Row],[Mês Total]]=F4321),N4321+1,IF(DCalendário6[[#This Row],[Dia Útil]]="",1,"")))</f>
        <v/>
      </c>
      <c r="O432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4328" s="16"/>
      <c r="Q4328" s="17"/>
    </row>
    <row r="4329" spans="1:17" x14ac:dyDescent="0.25">
      <c r="A4329" s="1">
        <v>47428</v>
      </c>
      <c r="B4329" s="1">
        <f>IF(AND(DCalendário6[[#This Row],[Dia da semana]]&gt;1,DCalendário6[[#This Row],[Dia da semana]]&lt;7,DCalendário6[[#This Row],[Feriados]]=""),DCalendário6[[#This Row],[Dia]],"")</f>
        <v>47428</v>
      </c>
      <c r="C4329" s="16">
        <f>IF(DCalendário6[[#This Row],[Mês]]="","",IF(AND(C4325="",C4326="",C4327="",C4328=""),IF(DCalendário6[[#This Row],[Mês]]=D4328,C4328+1,IF(AND(D4328="",D4329=D4324),C4324+1,1)),IF(AND(C4326="",C4327="",C4328=""),IF(DCalendário6[[#This Row],[Mês]]=D4328,C4328+1,IF(AND(D4328="",D4329=D4325),C4325+1,1)),IF(AND(C4327="",C4328=""),IF(DCalendário6[[#This Row],[Mês]]=D4328,C4328+1,IF(AND(D4328="",D4329=D4326),C4326+1,1)),IF(DCalendário6[[#This Row],[Mês]]=D4328,C4328+1,IF(AND(D4328="",D4329=D4327),C4327+1,1))))))</f>
        <v>3</v>
      </c>
      <c r="D4329" s="14">
        <f>IF(DCalendário6[[#This Row],[Dia Útil]]="","",(MONTH($B4329)))</f>
        <v>11</v>
      </c>
      <c r="E4329" s="14">
        <f t="shared" si="68"/>
        <v>2029</v>
      </c>
      <c r="F4329" s="14">
        <f>MONTH(DCalendário6[[#This Row],[Dia]])</f>
        <v>11</v>
      </c>
      <c r="G4329" s="14" t="str">
        <f>MONTH(DCalendário6[[#This Row],[Dia]])&amp;" - "&amp;DCalendário6[[#This Row],[Ano]]</f>
        <v>11 - 2029</v>
      </c>
      <c r="H4329" s="14">
        <f>IF(DCalendário6[[#This Row],[Dia Útil]]="","",DCalendário6[[#This Row],[Semana Ano]])</f>
        <v>45</v>
      </c>
      <c r="I4329" s="14">
        <f>WEEKNUM(DCalendário6[[#This Row],[Dia]])</f>
        <v>45</v>
      </c>
      <c r="J4329" s="14" cm="1">
        <f t="array" aca="1" ref="J432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329" s="16">
        <f>WEEKDAY(DCalendário6[[#This Row],[Dia]])</f>
        <v>3</v>
      </c>
      <c r="L4329" s="1" t="str">
        <f>IFERROR(VLOOKUP(A4329,Tabela4[],1,0),"")</f>
        <v/>
      </c>
      <c r="M432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47428</v>
      </c>
      <c r="N4329" s="16" t="str">
        <f>IF(DCalendário6[[#This Row],[Dia Útil2]]="Feriado","Feriado",IF(AND(DCalendário6[[#This Row],[Dia Útil]]="",DCalendário6[[#This Row],[Mês Total]]=F4322),N4322+1,IF(DCalendário6[[#This Row],[Dia Útil]]="",1,"")))</f>
        <v/>
      </c>
      <c r="O432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4329" s="16"/>
      <c r="Q4329" s="17"/>
    </row>
    <row r="4330" spans="1:17" x14ac:dyDescent="0.25">
      <c r="A4330" s="1">
        <v>47429</v>
      </c>
      <c r="B4330" s="1">
        <f>IF(AND(DCalendário6[[#This Row],[Dia da semana]]&gt;1,DCalendário6[[#This Row],[Dia da semana]]&lt;7,DCalendário6[[#This Row],[Feriados]]=""),DCalendário6[[#This Row],[Dia]],"")</f>
        <v>47429</v>
      </c>
      <c r="C4330" s="16">
        <f>IF(DCalendário6[[#This Row],[Mês]]="","",IF(AND(C4326="",C4327="",C4328="",C4329=""),IF(DCalendário6[[#This Row],[Mês]]=D4329,C4329+1,IF(AND(D4329="",D4330=D4325),C4325+1,1)),IF(AND(C4327="",C4328="",C4329=""),IF(DCalendário6[[#This Row],[Mês]]=D4329,C4329+1,IF(AND(D4329="",D4330=D4326),C4326+1,1)),IF(AND(C4328="",C4329=""),IF(DCalendário6[[#This Row],[Mês]]=D4329,C4329+1,IF(AND(D4329="",D4330=D4327),C4327+1,1)),IF(DCalendário6[[#This Row],[Mês]]=D4329,C4329+1,IF(AND(D4329="",D4330=D4328),C4328+1,1))))))</f>
        <v>4</v>
      </c>
      <c r="D4330" s="14">
        <f>IF(DCalendário6[[#This Row],[Dia Útil]]="","",(MONTH($B4330)))</f>
        <v>11</v>
      </c>
      <c r="E4330" s="14">
        <f t="shared" si="68"/>
        <v>2029</v>
      </c>
      <c r="F4330" s="14">
        <f>MONTH(DCalendário6[[#This Row],[Dia]])</f>
        <v>11</v>
      </c>
      <c r="G4330" s="14" t="str">
        <f>MONTH(DCalendário6[[#This Row],[Dia]])&amp;" - "&amp;DCalendário6[[#This Row],[Ano]]</f>
        <v>11 - 2029</v>
      </c>
      <c r="H4330" s="14">
        <f>IF(DCalendário6[[#This Row],[Dia Útil]]="","",DCalendário6[[#This Row],[Semana Ano]])</f>
        <v>45</v>
      </c>
      <c r="I4330" s="14">
        <f>WEEKNUM(DCalendário6[[#This Row],[Dia]])</f>
        <v>45</v>
      </c>
      <c r="J4330" s="14" cm="1">
        <f t="array" aca="1" ref="J433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330" s="16">
        <f>WEEKDAY(DCalendário6[[#This Row],[Dia]])</f>
        <v>4</v>
      </c>
      <c r="L4330" s="1" t="str">
        <f>IFERROR(VLOOKUP(A4330,Tabela4[],1,0),"")</f>
        <v/>
      </c>
      <c r="M433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47429</v>
      </c>
      <c r="N4330" s="16" t="str">
        <f>IF(DCalendário6[[#This Row],[Dia Útil2]]="Feriado","Feriado",IF(AND(DCalendário6[[#This Row],[Dia Útil]]="",DCalendário6[[#This Row],[Mês Total]]=F4323),N4323+1,IF(DCalendário6[[#This Row],[Dia Útil]]="",1,"")))</f>
        <v/>
      </c>
      <c r="O433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4330" s="16"/>
      <c r="Q4330" s="17"/>
    </row>
    <row r="4331" spans="1:17" x14ac:dyDescent="0.25">
      <c r="A4331" s="1">
        <v>47430</v>
      </c>
      <c r="B4331" s="1">
        <f>IF(AND(DCalendário6[[#This Row],[Dia da semana]]&gt;1,DCalendário6[[#This Row],[Dia da semana]]&lt;7,DCalendário6[[#This Row],[Feriados]]=""),DCalendário6[[#This Row],[Dia]],"")</f>
        <v>47430</v>
      </c>
      <c r="C4331" s="16">
        <f>IF(DCalendário6[[#This Row],[Mês]]="","",IF(AND(C4327="",C4328="",C4329="",C4330=""),IF(DCalendário6[[#This Row],[Mês]]=D4330,C4330+1,IF(AND(D4330="",D4331=D4326),C4326+1,1)),IF(AND(C4328="",C4329="",C4330=""),IF(DCalendário6[[#This Row],[Mês]]=D4330,C4330+1,IF(AND(D4330="",D4331=D4327),C4327+1,1)),IF(AND(C4329="",C4330=""),IF(DCalendário6[[#This Row],[Mês]]=D4330,C4330+1,IF(AND(D4330="",D4331=D4328),C4328+1,1)),IF(DCalendário6[[#This Row],[Mês]]=D4330,C4330+1,IF(AND(D4330="",D4331=D4329),C4329+1,1))))))</f>
        <v>5</v>
      </c>
      <c r="D4331" s="14">
        <f>IF(DCalendário6[[#This Row],[Dia Útil]]="","",(MONTH($B4331)))</f>
        <v>11</v>
      </c>
      <c r="E4331" s="14">
        <f t="shared" si="68"/>
        <v>2029</v>
      </c>
      <c r="F4331" s="14">
        <f>MONTH(DCalendário6[[#This Row],[Dia]])</f>
        <v>11</v>
      </c>
      <c r="G4331" s="14" t="str">
        <f>MONTH(DCalendário6[[#This Row],[Dia]])&amp;" - "&amp;DCalendário6[[#This Row],[Ano]]</f>
        <v>11 - 2029</v>
      </c>
      <c r="H4331" s="14">
        <f>IF(DCalendário6[[#This Row],[Dia Útil]]="","",DCalendário6[[#This Row],[Semana Ano]])</f>
        <v>45</v>
      </c>
      <c r="I4331" s="14">
        <f>WEEKNUM(DCalendário6[[#This Row],[Dia]])</f>
        <v>45</v>
      </c>
      <c r="J4331" s="14" cm="1">
        <f t="array" aca="1" ref="J433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331" s="16">
        <f>WEEKDAY(DCalendário6[[#This Row],[Dia]])</f>
        <v>5</v>
      </c>
      <c r="L4331" s="1" t="str">
        <f>IFERROR(VLOOKUP(A4331,Tabela4[],1,0),"")</f>
        <v/>
      </c>
      <c r="M433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47430</v>
      </c>
      <c r="N4331" s="16" t="str">
        <f>IF(DCalendário6[[#This Row],[Dia Útil2]]="Feriado","Feriado",IF(AND(DCalendário6[[#This Row],[Dia Útil]]="",DCalendário6[[#This Row],[Mês Total]]=F4324),N4324+1,IF(DCalendário6[[#This Row],[Dia Útil]]="",1,"")))</f>
        <v/>
      </c>
      <c r="O433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4331" s="16"/>
      <c r="Q4331" s="17"/>
    </row>
    <row r="4332" spans="1:17" x14ac:dyDescent="0.25">
      <c r="A4332" s="1">
        <v>47431</v>
      </c>
      <c r="B4332" s="1">
        <f>IF(AND(DCalendário6[[#This Row],[Dia da semana]]&gt;1,DCalendário6[[#This Row],[Dia da semana]]&lt;7,DCalendário6[[#This Row],[Feriados]]=""),DCalendário6[[#This Row],[Dia]],"")</f>
        <v>47431</v>
      </c>
      <c r="C4332" s="16">
        <f>IF(DCalendário6[[#This Row],[Mês]]="","",IF(AND(C4328="",C4329="",C4330="",C4331=""),IF(DCalendário6[[#This Row],[Mês]]=D4331,C4331+1,IF(AND(D4331="",D4332=D4327),C4327+1,1)),IF(AND(C4329="",C4330="",C4331=""),IF(DCalendário6[[#This Row],[Mês]]=D4331,C4331+1,IF(AND(D4331="",D4332=D4328),C4328+1,1)),IF(AND(C4330="",C4331=""),IF(DCalendário6[[#This Row],[Mês]]=D4331,C4331+1,IF(AND(D4331="",D4332=D4329),C4329+1,1)),IF(DCalendário6[[#This Row],[Mês]]=D4331,C4331+1,IF(AND(D4331="",D4332=D4330),C4330+1,1))))))</f>
        <v>6</v>
      </c>
      <c r="D4332" s="14">
        <f>IF(DCalendário6[[#This Row],[Dia Útil]]="","",(MONTH($B4332)))</f>
        <v>11</v>
      </c>
      <c r="E4332" s="14">
        <f t="shared" si="68"/>
        <v>2029</v>
      </c>
      <c r="F4332" s="14">
        <f>MONTH(DCalendário6[[#This Row],[Dia]])</f>
        <v>11</v>
      </c>
      <c r="G4332" s="14" t="str">
        <f>MONTH(DCalendário6[[#This Row],[Dia]])&amp;" - "&amp;DCalendário6[[#This Row],[Ano]]</f>
        <v>11 - 2029</v>
      </c>
      <c r="H4332" s="14">
        <f>IF(DCalendário6[[#This Row],[Dia Útil]]="","",DCalendário6[[#This Row],[Semana Ano]])</f>
        <v>45</v>
      </c>
      <c r="I4332" s="14">
        <f>WEEKNUM(DCalendário6[[#This Row],[Dia]])</f>
        <v>45</v>
      </c>
      <c r="J4332" s="14" cm="1">
        <f t="array" aca="1" ref="J433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332" s="16">
        <f>WEEKDAY(DCalendário6[[#This Row],[Dia]])</f>
        <v>6</v>
      </c>
      <c r="L4332" s="1" t="str">
        <f>IFERROR(VLOOKUP(A4332,Tabela4[],1,0),"")</f>
        <v/>
      </c>
      <c r="M433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47431</v>
      </c>
      <c r="N4332" s="16" t="str">
        <f>IF(DCalendário6[[#This Row],[Dia Útil2]]="Feriado","Feriado",IF(AND(DCalendário6[[#This Row],[Dia Útil]]="",DCalendário6[[#This Row],[Mês Total]]=F4325),N4325+1,IF(DCalendário6[[#This Row],[Dia Útil]]="",1,"")))</f>
        <v/>
      </c>
      <c r="O433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4332" s="16"/>
      <c r="Q4332" s="17"/>
    </row>
    <row r="4333" spans="1:17" x14ac:dyDescent="0.25">
      <c r="A4333" s="1">
        <v>47432</v>
      </c>
      <c r="B4333" s="1" t="str">
        <f>IF(AND(DCalendário6[[#This Row],[Dia da semana]]&gt;1,DCalendário6[[#This Row],[Dia da semana]]&lt;7,DCalendário6[[#This Row],[Feriados]]=""),DCalendário6[[#This Row],[Dia]],"")</f>
        <v/>
      </c>
      <c r="C4333" s="16" t="str">
        <f>IF(DCalendário6[[#This Row],[Mês]]="","",IF(AND(C4329="",C4330="",C4331="",C4332=""),IF(DCalendário6[[#This Row],[Mês]]=D4332,C4332+1,IF(AND(D4332="",D4333=D4328),C4328+1,1)),IF(AND(C4330="",C4331="",C4332=""),IF(DCalendário6[[#This Row],[Mês]]=D4332,C4332+1,IF(AND(D4332="",D4333=D4329),C4329+1,1)),IF(AND(C4331="",C4332=""),IF(DCalendário6[[#This Row],[Mês]]=D4332,C4332+1,IF(AND(D4332="",D4333=D4330),C4330+1,1)),IF(DCalendário6[[#This Row],[Mês]]=D4332,C4332+1,IF(AND(D4332="",D4333=D4331),C4331+1,1))))))</f>
        <v/>
      </c>
      <c r="D4333" s="14" t="str">
        <f>IF(DCalendário6[[#This Row],[Dia Útil]]="","",(MONTH($B4333)))</f>
        <v/>
      </c>
      <c r="E4333" s="14">
        <f t="shared" si="68"/>
        <v>2029</v>
      </c>
      <c r="F4333" s="14">
        <f>MONTH(DCalendário6[[#This Row],[Dia]])</f>
        <v>11</v>
      </c>
      <c r="G4333" s="14" t="str">
        <f>MONTH(DCalendário6[[#This Row],[Dia]])&amp;" - "&amp;DCalendário6[[#This Row],[Ano]]</f>
        <v>11 - 2029</v>
      </c>
      <c r="H4333" s="14" t="str">
        <f>IF(DCalendário6[[#This Row],[Dia Útil]]="","",DCalendário6[[#This Row],[Semana Ano]])</f>
        <v/>
      </c>
      <c r="I4333" s="14">
        <f>WEEKNUM(DCalendário6[[#This Row],[Dia]])</f>
        <v>45</v>
      </c>
      <c r="J4333" s="14" cm="1">
        <f t="array" aca="1" ref="J433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333" s="16">
        <f>WEEKDAY(DCalendário6[[#This Row],[Dia]])</f>
        <v>7</v>
      </c>
      <c r="L4333" s="1" t="str">
        <f>IFERROR(VLOOKUP(A4333,Tabela4[],1,0),"")</f>
        <v/>
      </c>
      <c r="M433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333" s="16">
        <f>IF(DCalendário6[[#This Row],[Dia Útil2]]="Feriado","Feriado",IF(AND(DCalendário6[[#This Row],[Dia Útil]]="",DCalendário6[[#This Row],[Mês Total]]=F4326),N4326+1,IF(DCalendário6[[#This Row],[Dia Útil]]="",1,"")))</f>
        <v>2</v>
      </c>
      <c r="O433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4333" s="16"/>
      <c r="Q4333" s="17"/>
    </row>
    <row r="4334" spans="1:17" x14ac:dyDescent="0.25">
      <c r="A4334" s="1">
        <v>47433</v>
      </c>
      <c r="B4334" s="1" t="str">
        <f>IF(AND(DCalendário6[[#This Row],[Dia da semana]]&gt;1,DCalendário6[[#This Row],[Dia da semana]]&lt;7,DCalendário6[[#This Row],[Feriados]]=""),DCalendário6[[#This Row],[Dia]],"")</f>
        <v/>
      </c>
      <c r="C4334" s="16" t="str">
        <f>IF(DCalendário6[[#This Row],[Mês]]="","",IF(AND(C4330="",C4331="",C4332="",C4333=""),IF(DCalendário6[[#This Row],[Mês]]=D4333,C4333+1,IF(AND(D4333="",D4334=D4329),C4329+1,1)),IF(AND(C4331="",C4332="",C4333=""),IF(DCalendário6[[#This Row],[Mês]]=D4333,C4333+1,IF(AND(D4333="",D4334=D4330),C4330+1,1)),IF(AND(C4332="",C4333=""),IF(DCalendário6[[#This Row],[Mês]]=D4333,C4333+1,IF(AND(D4333="",D4334=D4331),C4331+1,1)),IF(DCalendário6[[#This Row],[Mês]]=D4333,C4333+1,IF(AND(D4333="",D4334=D4332),C4332+1,1))))))</f>
        <v/>
      </c>
      <c r="D4334" s="14" t="str">
        <f>IF(DCalendário6[[#This Row],[Dia Útil]]="","",(MONTH($B4334)))</f>
        <v/>
      </c>
      <c r="E4334" s="14">
        <f t="shared" si="68"/>
        <v>2029</v>
      </c>
      <c r="F4334" s="14">
        <f>MONTH(DCalendário6[[#This Row],[Dia]])</f>
        <v>11</v>
      </c>
      <c r="G4334" s="14" t="str">
        <f>MONTH(DCalendário6[[#This Row],[Dia]])&amp;" - "&amp;DCalendário6[[#This Row],[Ano]]</f>
        <v>11 - 2029</v>
      </c>
      <c r="H4334" s="14" t="str">
        <f>IF(DCalendário6[[#This Row],[Dia Útil]]="","",DCalendário6[[#This Row],[Semana Ano]])</f>
        <v/>
      </c>
      <c r="I4334" s="14">
        <f>WEEKNUM(DCalendário6[[#This Row],[Dia]])</f>
        <v>46</v>
      </c>
      <c r="J4334" s="14" cm="1">
        <f t="array" aca="1" ref="J433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334" s="16">
        <f>WEEKDAY(DCalendário6[[#This Row],[Dia]])</f>
        <v>1</v>
      </c>
      <c r="L4334" s="1" t="str">
        <f>IFERROR(VLOOKUP(A4334,Tabela4[],1,0),"")</f>
        <v/>
      </c>
      <c r="M433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334" s="16">
        <f>IF(DCalendário6[[#This Row],[Dia Útil2]]="Feriado","Feriado",IF(AND(DCalendário6[[#This Row],[Dia Útil]]="",DCalendário6[[#This Row],[Mês Total]]=F4327),N4327+1,IF(DCalendário6[[#This Row],[Dia Útil]]="",1,"")))</f>
        <v>2</v>
      </c>
      <c r="O433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4334" s="16"/>
      <c r="Q4334" s="17"/>
    </row>
    <row r="4335" spans="1:17" x14ac:dyDescent="0.25">
      <c r="A4335" s="1">
        <v>47434</v>
      </c>
      <c r="B4335" s="1">
        <f>IF(AND(DCalendário6[[#This Row],[Dia da semana]]&gt;1,DCalendário6[[#This Row],[Dia da semana]]&lt;7,DCalendário6[[#This Row],[Feriados]]=""),DCalendário6[[#This Row],[Dia]],"")</f>
        <v>47434</v>
      </c>
      <c r="C4335" s="16">
        <f>IF(DCalendário6[[#This Row],[Mês]]="","",IF(AND(C4331="",C4332="",C4333="",C4334=""),IF(DCalendário6[[#This Row],[Mês]]=D4334,C4334+1,IF(AND(D4334="",D4335=D4330),C4330+1,1)),IF(AND(C4332="",C4333="",C4334=""),IF(DCalendário6[[#This Row],[Mês]]=D4334,C4334+1,IF(AND(D4334="",D4335=D4331),C4331+1,1)),IF(AND(C4333="",C4334=""),IF(DCalendário6[[#This Row],[Mês]]=D4334,C4334+1,IF(AND(D4334="",D4335=D4332),C4332+1,1)),IF(DCalendário6[[#This Row],[Mês]]=D4334,C4334+1,IF(AND(D4334="",D4335=D4333),C4333+1,1))))))</f>
        <v>7</v>
      </c>
      <c r="D4335" s="14">
        <f>IF(DCalendário6[[#This Row],[Dia Útil]]="","",(MONTH($B4335)))</f>
        <v>11</v>
      </c>
      <c r="E4335" s="14">
        <f t="shared" si="68"/>
        <v>2029</v>
      </c>
      <c r="F4335" s="14">
        <f>MONTH(DCalendário6[[#This Row],[Dia]])</f>
        <v>11</v>
      </c>
      <c r="G4335" s="14" t="str">
        <f>MONTH(DCalendário6[[#This Row],[Dia]])&amp;" - "&amp;DCalendário6[[#This Row],[Ano]]</f>
        <v>11 - 2029</v>
      </c>
      <c r="H4335" s="14">
        <f>IF(DCalendário6[[#This Row],[Dia Útil]]="","",DCalendário6[[#This Row],[Semana Ano]])</f>
        <v>46</v>
      </c>
      <c r="I4335" s="14">
        <f>WEEKNUM(DCalendário6[[#This Row],[Dia]])</f>
        <v>46</v>
      </c>
      <c r="J4335" s="14" cm="1">
        <f t="array" aca="1" ref="J433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335" s="16">
        <f>WEEKDAY(DCalendário6[[#This Row],[Dia]])</f>
        <v>2</v>
      </c>
      <c r="L4335" s="1" t="str">
        <f>IFERROR(VLOOKUP(A4335,Tabela4[],1,0),"")</f>
        <v/>
      </c>
      <c r="M433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47434</v>
      </c>
      <c r="N4335" s="16" t="str">
        <f>IF(DCalendário6[[#This Row],[Dia Útil2]]="Feriado","Feriado",IF(AND(DCalendário6[[#This Row],[Dia Útil]]="",DCalendário6[[#This Row],[Mês Total]]=F4328),N4328+1,IF(DCalendário6[[#This Row],[Dia Útil]]="",1,"")))</f>
        <v/>
      </c>
      <c r="O433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4335" s="16"/>
      <c r="Q4335" s="17"/>
    </row>
    <row r="4336" spans="1:17" x14ac:dyDescent="0.25">
      <c r="A4336" s="1">
        <v>47435</v>
      </c>
      <c r="B4336" s="1">
        <f>IF(AND(DCalendário6[[#This Row],[Dia da semana]]&gt;1,DCalendário6[[#This Row],[Dia da semana]]&lt;7,DCalendário6[[#This Row],[Feriados]]=""),DCalendário6[[#This Row],[Dia]],"")</f>
        <v>47435</v>
      </c>
      <c r="C4336" s="16">
        <f>IF(DCalendário6[[#This Row],[Mês]]="","",IF(AND(C4332="",C4333="",C4334="",C4335=""),IF(DCalendário6[[#This Row],[Mês]]=D4335,C4335+1,IF(AND(D4335="",D4336=D4331),C4331+1,1)),IF(AND(C4333="",C4334="",C4335=""),IF(DCalendário6[[#This Row],[Mês]]=D4335,C4335+1,IF(AND(D4335="",D4336=D4332),C4332+1,1)),IF(AND(C4334="",C4335=""),IF(DCalendário6[[#This Row],[Mês]]=D4335,C4335+1,IF(AND(D4335="",D4336=D4333),C4333+1,1)),IF(DCalendário6[[#This Row],[Mês]]=D4335,C4335+1,IF(AND(D4335="",D4336=D4334),C4334+1,1))))))</f>
        <v>8</v>
      </c>
      <c r="D4336" s="14">
        <f>IF(DCalendário6[[#This Row],[Dia Útil]]="","",(MONTH($B4336)))</f>
        <v>11</v>
      </c>
      <c r="E4336" s="14">
        <f t="shared" si="68"/>
        <v>2029</v>
      </c>
      <c r="F4336" s="14">
        <f>MONTH(DCalendário6[[#This Row],[Dia]])</f>
        <v>11</v>
      </c>
      <c r="G4336" s="14" t="str">
        <f>MONTH(DCalendário6[[#This Row],[Dia]])&amp;" - "&amp;DCalendário6[[#This Row],[Ano]]</f>
        <v>11 - 2029</v>
      </c>
      <c r="H4336" s="14">
        <f>IF(DCalendário6[[#This Row],[Dia Útil]]="","",DCalendário6[[#This Row],[Semana Ano]])</f>
        <v>46</v>
      </c>
      <c r="I4336" s="14">
        <f>WEEKNUM(DCalendário6[[#This Row],[Dia]])</f>
        <v>46</v>
      </c>
      <c r="J4336" s="14" cm="1">
        <f t="array" aca="1" ref="J433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336" s="16">
        <f>WEEKDAY(DCalendário6[[#This Row],[Dia]])</f>
        <v>3</v>
      </c>
      <c r="L4336" s="1" t="str">
        <f>IFERROR(VLOOKUP(A4336,Tabela4[],1,0),"")</f>
        <v/>
      </c>
      <c r="M433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47435</v>
      </c>
      <c r="N4336" s="16" t="str">
        <f>IF(DCalendário6[[#This Row],[Dia Útil2]]="Feriado","Feriado",IF(AND(DCalendário6[[#This Row],[Dia Útil]]="",DCalendário6[[#This Row],[Mês Total]]=F4329),N4329+1,IF(DCalendário6[[#This Row],[Dia Útil]]="",1,"")))</f>
        <v/>
      </c>
      <c r="O433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4336" s="16"/>
      <c r="Q4336" s="17"/>
    </row>
    <row r="4337" spans="1:17" x14ac:dyDescent="0.25">
      <c r="A4337" s="1">
        <v>47436</v>
      </c>
      <c r="B4337" s="1">
        <f>IF(AND(DCalendário6[[#This Row],[Dia da semana]]&gt;1,DCalendário6[[#This Row],[Dia da semana]]&lt;7,DCalendário6[[#This Row],[Feriados]]=""),DCalendário6[[#This Row],[Dia]],"")</f>
        <v>47436</v>
      </c>
      <c r="C4337" s="16">
        <f>IF(DCalendário6[[#This Row],[Mês]]="","",IF(AND(C4333="",C4334="",C4335="",C4336=""),IF(DCalendário6[[#This Row],[Mês]]=D4336,C4336+1,IF(AND(D4336="",D4337=D4332),C4332+1,1)),IF(AND(C4334="",C4335="",C4336=""),IF(DCalendário6[[#This Row],[Mês]]=D4336,C4336+1,IF(AND(D4336="",D4337=D4333),C4333+1,1)),IF(AND(C4335="",C4336=""),IF(DCalendário6[[#This Row],[Mês]]=D4336,C4336+1,IF(AND(D4336="",D4337=D4334),C4334+1,1)),IF(DCalendário6[[#This Row],[Mês]]=D4336,C4336+1,IF(AND(D4336="",D4337=D4335),C4335+1,1))))))</f>
        <v>9</v>
      </c>
      <c r="D4337" s="14">
        <f>IF(DCalendário6[[#This Row],[Dia Útil]]="","",(MONTH($B4337)))</f>
        <v>11</v>
      </c>
      <c r="E4337" s="14">
        <f t="shared" si="68"/>
        <v>2029</v>
      </c>
      <c r="F4337" s="14">
        <f>MONTH(DCalendário6[[#This Row],[Dia]])</f>
        <v>11</v>
      </c>
      <c r="G4337" s="14" t="str">
        <f>MONTH(DCalendário6[[#This Row],[Dia]])&amp;" - "&amp;DCalendário6[[#This Row],[Ano]]</f>
        <v>11 - 2029</v>
      </c>
      <c r="H4337" s="14">
        <f>IF(DCalendário6[[#This Row],[Dia Útil]]="","",DCalendário6[[#This Row],[Semana Ano]])</f>
        <v>46</v>
      </c>
      <c r="I4337" s="14">
        <f>WEEKNUM(DCalendário6[[#This Row],[Dia]])</f>
        <v>46</v>
      </c>
      <c r="J4337" s="14" cm="1">
        <f t="array" aca="1" ref="J433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337" s="16">
        <f>WEEKDAY(DCalendário6[[#This Row],[Dia]])</f>
        <v>4</v>
      </c>
      <c r="L4337" s="1" t="str">
        <f>IFERROR(VLOOKUP(A4337,Tabela4[],1,0),"")</f>
        <v/>
      </c>
      <c r="M433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47436</v>
      </c>
      <c r="N4337" s="16" t="str">
        <f>IF(DCalendário6[[#This Row],[Dia Útil2]]="Feriado","Feriado",IF(AND(DCalendário6[[#This Row],[Dia Útil]]="",DCalendário6[[#This Row],[Mês Total]]=F4330),N4330+1,IF(DCalendário6[[#This Row],[Dia Útil]]="",1,"")))</f>
        <v/>
      </c>
      <c r="O433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4337" s="16"/>
      <c r="Q4337" s="17"/>
    </row>
    <row r="4338" spans="1:17" x14ac:dyDescent="0.25">
      <c r="A4338" s="1">
        <v>47437</v>
      </c>
      <c r="B4338" s="1" t="str">
        <f>IF(AND(DCalendário6[[#This Row],[Dia da semana]]&gt;1,DCalendário6[[#This Row],[Dia da semana]]&lt;7,DCalendário6[[#This Row],[Feriados]]=""),DCalendário6[[#This Row],[Dia]],"")</f>
        <v/>
      </c>
      <c r="C4338" s="16" t="str">
        <f>IF(DCalendário6[[#This Row],[Mês]]="","",IF(AND(C4334="",C4335="",C4336="",C4337=""),IF(DCalendário6[[#This Row],[Mês]]=D4337,C4337+1,IF(AND(D4337="",D4338=D4333),C4333+1,1)),IF(AND(C4335="",C4336="",C4337=""),IF(DCalendário6[[#This Row],[Mês]]=D4337,C4337+1,IF(AND(D4337="",D4338=D4334),C4334+1,1)),IF(AND(C4336="",C4337=""),IF(DCalendário6[[#This Row],[Mês]]=D4337,C4337+1,IF(AND(D4337="",D4338=D4335),C4335+1,1)),IF(DCalendário6[[#This Row],[Mês]]=D4337,C4337+1,IF(AND(D4337="",D4338=D4336),C4336+1,1))))))</f>
        <v/>
      </c>
      <c r="D4338" s="14" t="str">
        <f>IF(DCalendário6[[#This Row],[Dia Útil]]="","",(MONTH($B4338)))</f>
        <v/>
      </c>
      <c r="E4338" s="14">
        <f t="shared" si="68"/>
        <v>2029</v>
      </c>
      <c r="F4338" s="14">
        <f>MONTH(DCalendário6[[#This Row],[Dia]])</f>
        <v>11</v>
      </c>
      <c r="G4338" s="14" t="str">
        <f>MONTH(DCalendário6[[#This Row],[Dia]])&amp;" - "&amp;DCalendário6[[#This Row],[Ano]]</f>
        <v>11 - 2029</v>
      </c>
      <c r="H4338" s="14" t="str">
        <f>IF(DCalendário6[[#This Row],[Dia Útil]]="","",DCalendário6[[#This Row],[Semana Ano]])</f>
        <v/>
      </c>
      <c r="I4338" s="14">
        <f>WEEKNUM(DCalendário6[[#This Row],[Dia]])</f>
        <v>46</v>
      </c>
      <c r="J4338" s="14" cm="1">
        <f t="array" aca="1" ref="J433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338" s="16">
        <f>WEEKDAY(DCalendário6[[#This Row],[Dia]])</f>
        <v>5</v>
      </c>
      <c r="L4338" s="1">
        <f>IFERROR(VLOOKUP(A4338,Tabela4[],1,0),"")</f>
        <v>47437</v>
      </c>
      <c r="M433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4338" s="16" t="str">
        <f>IF(DCalendário6[[#This Row],[Dia Útil2]]="Feriado","Feriado",IF(AND(DCalendário6[[#This Row],[Dia Útil]]="",DCalendário6[[#This Row],[Mês Total]]=F4331),N4331+1,IF(DCalendário6[[#This Row],[Dia Útil]]="",1,"")))</f>
        <v>Feriado</v>
      </c>
      <c r="O433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4338" s="16"/>
      <c r="Q4338" s="17"/>
    </row>
    <row r="4339" spans="1:17" x14ac:dyDescent="0.25">
      <c r="A4339" s="1">
        <v>47438</v>
      </c>
      <c r="B4339" s="1">
        <f>IF(AND(DCalendário6[[#This Row],[Dia da semana]]&gt;1,DCalendário6[[#This Row],[Dia da semana]]&lt;7,DCalendário6[[#This Row],[Feriados]]=""),DCalendário6[[#This Row],[Dia]],"")</f>
        <v>47438</v>
      </c>
      <c r="C4339" s="16">
        <f>IF(DCalendário6[[#This Row],[Mês]]="","",IF(AND(C4335="",C4336="",C4337="",C4338=""),IF(DCalendário6[[#This Row],[Mês]]=D4338,C4338+1,IF(AND(D4338="",D4339=D4334),C4334+1,1)),IF(AND(C4336="",C4337="",C4338=""),IF(DCalendário6[[#This Row],[Mês]]=D4338,C4338+1,IF(AND(D4338="",D4339=D4335),C4335+1,1)),IF(AND(C4337="",C4338=""),IF(DCalendário6[[#This Row],[Mês]]=D4338,C4338+1,IF(AND(D4338="",D4339=D4336),C4336+1,1)),IF(DCalendário6[[#This Row],[Mês]]=D4338,C4338+1,IF(AND(D4338="",D4339=D4337),C4337+1,1))))))</f>
        <v>10</v>
      </c>
      <c r="D4339" s="14">
        <f>IF(DCalendário6[[#This Row],[Dia Útil]]="","",(MONTH($B4339)))</f>
        <v>11</v>
      </c>
      <c r="E4339" s="14">
        <f t="shared" si="68"/>
        <v>2029</v>
      </c>
      <c r="F4339" s="14">
        <f>MONTH(DCalendário6[[#This Row],[Dia]])</f>
        <v>11</v>
      </c>
      <c r="G4339" s="14" t="str">
        <f>MONTH(DCalendário6[[#This Row],[Dia]])&amp;" - "&amp;DCalendário6[[#This Row],[Ano]]</f>
        <v>11 - 2029</v>
      </c>
      <c r="H4339" s="14">
        <f>IF(DCalendário6[[#This Row],[Dia Útil]]="","",DCalendário6[[#This Row],[Semana Ano]])</f>
        <v>46</v>
      </c>
      <c r="I4339" s="14">
        <f>WEEKNUM(DCalendário6[[#This Row],[Dia]])</f>
        <v>46</v>
      </c>
      <c r="J4339" s="14" cm="1">
        <f t="array" aca="1" ref="J433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339" s="16">
        <f>WEEKDAY(DCalendário6[[#This Row],[Dia]])</f>
        <v>6</v>
      </c>
      <c r="L4339" s="1" t="str">
        <f>IFERROR(VLOOKUP(A4339,Tabela4[],1,0),"")</f>
        <v/>
      </c>
      <c r="M433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47438</v>
      </c>
      <c r="N4339" s="16" t="str">
        <f>IF(DCalendário6[[#This Row],[Dia Útil2]]="Feriado","Feriado",IF(AND(DCalendário6[[#This Row],[Dia Útil]]="",DCalendário6[[#This Row],[Mês Total]]=F4332),N4332+1,IF(DCalendário6[[#This Row],[Dia Útil]]="",1,"")))</f>
        <v/>
      </c>
      <c r="O433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4339" s="16"/>
      <c r="Q4339" s="17"/>
    </row>
    <row r="4340" spans="1:17" x14ac:dyDescent="0.25">
      <c r="A4340" s="1">
        <v>47439</v>
      </c>
      <c r="B4340" s="1" t="str">
        <f>IF(AND(DCalendário6[[#This Row],[Dia da semana]]&gt;1,DCalendário6[[#This Row],[Dia da semana]]&lt;7,DCalendário6[[#This Row],[Feriados]]=""),DCalendário6[[#This Row],[Dia]],"")</f>
        <v/>
      </c>
      <c r="C4340" s="16" t="str">
        <f>IF(DCalendário6[[#This Row],[Mês]]="","",IF(AND(C4336="",C4337="",C4338="",C4339=""),IF(DCalendário6[[#This Row],[Mês]]=D4339,C4339+1,IF(AND(D4339="",D4340=D4335),C4335+1,1)),IF(AND(C4337="",C4338="",C4339=""),IF(DCalendário6[[#This Row],[Mês]]=D4339,C4339+1,IF(AND(D4339="",D4340=D4336),C4336+1,1)),IF(AND(C4338="",C4339=""),IF(DCalendário6[[#This Row],[Mês]]=D4339,C4339+1,IF(AND(D4339="",D4340=D4337),C4337+1,1)),IF(DCalendário6[[#This Row],[Mês]]=D4339,C4339+1,IF(AND(D4339="",D4340=D4338),C4338+1,1))))))</f>
        <v/>
      </c>
      <c r="D4340" s="14" t="str">
        <f>IF(DCalendário6[[#This Row],[Dia Útil]]="","",(MONTH($B4340)))</f>
        <v/>
      </c>
      <c r="E4340" s="14">
        <f t="shared" si="68"/>
        <v>2029</v>
      </c>
      <c r="F4340" s="14">
        <f>MONTH(DCalendário6[[#This Row],[Dia]])</f>
        <v>11</v>
      </c>
      <c r="G4340" s="14" t="str">
        <f>MONTH(DCalendário6[[#This Row],[Dia]])&amp;" - "&amp;DCalendário6[[#This Row],[Ano]]</f>
        <v>11 - 2029</v>
      </c>
      <c r="H4340" s="14" t="str">
        <f>IF(DCalendário6[[#This Row],[Dia Útil]]="","",DCalendário6[[#This Row],[Semana Ano]])</f>
        <v/>
      </c>
      <c r="I4340" s="14">
        <f>WEEKNUM(DCalendário6[[#This Row],[Dia]])</f>
        <v>46</v>
      </c>
      <c r="J4340" s="14" cm="1">
        <f t="array" aca="1" ref="J434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340" s="16">
        <f>WEEKDAY(DCalendário6[[#This Row],[Dia]])</f>
        <v>7</v>
      </c>
      <c r="L4340" s="1" t="str">
        <f>IFERROR(VLOOKUP(A4340,Tabela4[],1,0),"")</f>
        <v/>
      </c>
      <c r="M434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340" s="16">
        <f>IF(DCalendário6[[#This Row],[Dia Útil2]]="Feriado","Feriado",IF(AND(DCalendário6[[#This Row],[Dia Útil]]="",DCalendário6[[#This Row],[Mês Total]]=F4333),N4333+1,IF(DCalendário6[[#This Row],[Dia Útil]]="",1,"")))</f>
        <v>3</v>
      </c>
      <c r="O434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4340" s="16"/>
      <c r="Q4340" s="17"/>
    </row>
    <row r="4341" spans="1:17" x14ac:dyDescent="0.25">
      <c r="A4341" s="1">
        <v>47440</v>
      </c>
      <c r="B4341" s="1" t="str">
        <f>IF(AND(DCalendário6[[#This Row],[Dia da semana]]&gt;1,DCalendário6[[#This Row],[Dia da semana]]&lt;7,DCalendário6[[#This Row],[Feriados]]=""),DCalendário6[[#This Row],[Dia]],"")</f>
        <v/>
      </c>
      <c r="C4341" s="16" t="str">
        <f>IF(DCalendário6[[#This Row],[Mês]]="","",IF(AND(C4337="",C4338="",C4339="",C4340=""),IF(DCalendário6[[#This Row],[Mês]]=D4340,C4340+1,IF(AND(D4340="",D4341=D4336),C4336+1,1)),IF(AND(C4338="",C4339="",C4340=""),IF(DCalendário6[[#This Row],[Mês]]=D4340,C4340+1,IF(AND(D4340="",D4341=D4337),C4337+1,1)),IF(AND(C4339="",C4340=""),IF(DCalendário6[[#This Row],[Mês]]=D4340,C4340+1,IF(AND(D4340="",D4341=D4338),C4338+1,1)),IF(DCalendário6[[#This Row],[Mês]]=D4340,C4340+1,IF(AND(D4340="",D4341=D4339),C4339+1,1))))))</f>
        <v/>
      </c>
      <c r="D4341" s="14" t="str">
        <f>IF(DCalendário6[[#This Row],[Dia Útil]]="","",(MONTH($B4341)))</f>
        <v/>
      </c>
      <c r="E4341" s="14">
        <f t="shared" si="68"/>
        <v>2029</v>
      </c>
      <c r="F4341" s="14">
        <f>MONTH(DCalendário6[[#This Row],[Dia]])</f>
        <v>11</v>
      </c>
      <c r="G4341" s="14" t="str">
        <f>MONTH(DCalendário6[[#This Row],[Dia]])&amp;" - "&amp;DCalendário6[[#This Row],[Ano]]</f>
        <v>11 - 2029</v>
      </c>
      <c r="H4341" s="14" t="str">
        <f>IF(DCalendário6[[#This Row],[Dia Útil]]="","",DCalendário6[[#This Row],[Semana Ano]])</f>
        <v/>
      </c>
      <c r="I4341" s="14">
        <f>WEEKNUM(DCalendário6[[#This Row],[Dia]])</f>
        <v>47</v>
      </c>
      <c r="J4341" s="14" cm="1">
        <f t="array" aca="1" ref="J434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341" s="16">
        <f>WEEKDAY(DCalendário6[[#This Row],[Dia]])</f>
        <v>1</v>
      </c>
      <c r="L4341" s="1" t="str">
        <f>IFERROR(VLOOKUP(A4341,Tabela4[],1,0),"")</f>
        <v/>
      </c>
      <c r="M434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341" s="16">
        <f>IF(DCalendário6[[#This Row],[Dia Útil2]]="Feriado","Feriado",IF(AND(DCalendário6[[#This Row],[Dia Útil]]="",DCalendário6[[#This Row],[Mês Total]]=F4334),N4334+1,IF(DCalendário6[[#This Row],[Dia Útil]]="",1,"")))</f>
        <v>3</v>
      </c>
      <c r="O434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4341" s="16"/>
      <c r="Q4341" s="17"/>
    </row>
    <row r="4342" spans="1:17" x14ac:dyDescent="0.25">
      <c r="A4342" s="1">
        <v>47441</v>
      </c>
      <c r="B4342" s="1">
        <f>IF(AND(DCalendário6[[#This Row],[Dia da semana]]&gt;1,DCalendário6[[#This Row],[Dia da semana]]&lt;7,DCalendário6[[#This Row],[Feriados]]=""),DCalendário6[[#This Row],[Dia]],"")</f>
        <v>47441</v>
      </c>
      <c r="C4342" s="16">
        <f>IF(DCalendário6[[#This Row],[Mês]]="","",IF(AND(C4338="",C4339="",C4340="",C4341=""),IF(DCalendário6[[#This Row],[Mês]]=D4341,C4341+1,IF(AND(D4341="",D4342=D4337),C4337+1,1)),IF(AND(C4339="",C4340="",C4341=""),IF(DCalendário6[[#This Row],[Mês]]=D4341,C4341+1,IF(AND(D4341="",D4342=D4338),C4338+1,1)),IF(AND(C4340="",C4341=""),IF(DCalendário6[[#This Row],[Mês]]=D4341,C4341+1,IF(AND(D4341="",D4342=D4339),C4339+1,1)),IF(DCalendário6[[#This Row],[Mês]]=D4341,C4341+1,IF(AND(D4341="",D4342=D4340),C4340+1,1))))))</f>
        <v>11</v>
      </c>
      <c r="D4342" s="14">
        <f>IF(DCalendário6[[#This Row],[Dia Útil]]="","",(MONTH($B4342)))</f>
        <v>11</v>
      </c>
      <c r="E4342" s="14">
        <f t="shared" si="68"/>
        <v>2029</v>
      </c>
      <c r="F4342" s="14">
        <f>MONTH(DCalendário6[[#This Row],[Dia]])</f>
        <v>11</v>
      </c>
      <c r="G4342" s="14" t="str">
        <f>MONTH(DCalendário6[[#This Row],[Dia]])&amp;" - "&amp;DCalendário6[[#This Row],[Ano]]</f>
        <v>11 - 2029</v>
      </c>
      <c r="H4342" s="14">
        <f>IF(DCalendário6[[#This Row],[Dia Útil]]="","",DCalendário6[[#This Row],[Semana Ano]])</f>
        <v>47</v>
      </c>
      <c r="I4342" s="14">
        <f>WEEKNUM(DCalendário6[[#This Row],[Dia]])</f>
        <v>47</v>
      </c>
      <c r="J4342" s="14" cm="1">
        <f t="array" aca="1" ref="J434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342" s="16">
        <f>WEEKDAY(DCalendário6[[#This Row],[Dia]])</f>
        <v>2</v>
      </c>
      <c r="L4342" s="1" t="str">
        <f>IFERROR(VLOOKUP(A4342,Tabela4[],1,0),"")</f>
        <v/>
      </c>
      <c r="M434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47441</v>
      </c>
      <c r="N4342" s="16" t="str">
        <f>IF(DCalendário6[[#This Row],[Dia Útil2]]="Feriado","Feriado",IF(AND(DCalendário6[[#This Row],[Dia Útil]]="",DCalendário6[[#This Row],[Mês Total]]=F4335),N4335+1,IF(DCalendário6[[#This Row],[Dia Útil]]="",1,"")))</f>
        <v/>
      </c>
      <c r="O434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4342" s="16"/>
      <c r="Q4342" s="17"/>
    </row>
    <row r="4343" spans="1:17" x14ac:dyDescent="0.25">
      <c r="A4343" s="1">
        <v>47442</v>
      </c>
      <c r="B4343" s="1">
        <f>IF(AND(DCalendário6[[#This Row],[Dia da semana]]&gt;1,DCalendário6[[#This Row],[Dia da semana]]&lt;7,DCalendário6[[#This Row],[Feriados]]=""),DCalendário6[[#This Row],[Dia]],"")</f>
        <v>47442</v>
      </c>
      <c r="C4343" s="16">
        <f>IF(DCalendário6[[#This Row],[Mês]]="","",IF(AND(C4339="",C4340="",C4341="",C4342=""),IF(DCalendário6[[#This Row],[Mês]]=D4342,C4342+1,IF(AND(D4342="",D4343=D4338),C4338+1,1)),IF(AND(C4340="",C4341="",C4342=""),IF(DCalendário6[[#This Row],[Mês]]=D4342,C4342+1,IF(AND(D4342="",D4343=D4339),C4339+1,1)),IF(AND(C4341="",C4342=""),IF(DCalendário6[[#This Row],[Mês]]=D4342,C4342+1,IF(AND(D4342="",D4343=D4340),C4340+1,1)),IF(DCalendário6[[#This Row],[Mês]]=D4342,C4342+1,IF(AND(D4342="",D4343=D4341),C4341+1,1))))))</f>
        <v>12</v>
      </c>
      <c r="D4343" s="14">
        <f>IF(DCalendário6[[#This Row],[Dia Útil]]="","",(MONTH($B4343)))</f>
        <v>11</v>
      </c>
      <c r="E4343" s="14">
        <f t="shared" si="68"/>
        <v>2029</v>
      </c>
      <c r="F4343" s="14">
        <f>MONTH(DCalendário6[[#This Row],[Dia]])</f>
        <v>11</v>
      </c>
      <c r="G4343" s="14" t="str">
        <f>MONTH(DCalendário6[[#This Row],[Dia]])&amp;" - "&amp;DCalendário6[[#This Row],[Ano]]</f>
        <v>11 - 2029</v>
      </c>
      <c r="H4343" s="14">
        <f>IF(DCalendário6[[#This Row],[Dia Útil]]="","",DCalendário6[[#This Row],[Semana Ano]])</f>
        <v>47</v>
      </c>
      <c r="I4343" s="14">
        <f>WEEKNUM(DCalendário6[[#This Row],[Dia]])</f>
        <v>47</v>
      </c>
      <c r="J4343" s="14" cm="1">
        <f t="array" aca="1" ref="J434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343" s="16">
        <f>WEEKDAY(DCalendário6[[#This Row],[Dia]])</f>
        <v>3</v>
      </c>
      <c r="L4343" s="1" t="str">
        <f>IFERROR(VLOOKUP(A4343,Tabela4[],1,0),"")</f>
        <v/>
      </c>
      <c r="M434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47442</v>
      </c>
      <c r="N4343" s="16" t="str">
        <f>IF(DCalendário6[[#This Row],[Dia Útil2]]="Feriado","Feriado",IF(AND(DCalendário6[[#This Row],[Dia Útil]]="",DCalendário6[[#This Row],[Mês Total]]=F4336),N4336+1,IF(DCalendário6[[#This Row],[Dia Útil]]="",1,"")))</f>
        <v/>
      </c>
      <c r="O434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4343" s="16"/>
      <c r="Q4343" s="17"/>
    </row>
    <row r="4344" spans="1:17" x14ac:dyDescent="0.25">
      <c r="A4344" s="1">
        <v>47443</v>
      </c>
      <c r="B4344" s="1">
        <f>IF(AND(DCalendário6[[#This Row],[Dia da semana]]&gt;1,DCalendário6[[#This Row],[Dia da semana]]&lt;7,DCalendário6[[#This Row],[Feriados]]=""),DCalendário6[[#This Row],[Dia]],"")</f>
        <v>47443</v>
      </c>
      <c r="C4344" s="16">
        <f>IF(DCalendário6[[#This Row],[Mês]]="","",IF(AND(C4340="",C4341="",C4342="",C4343=""),IF(DCalendário6[[#This Row],[Mês]]=D4343,C4343+1,IF(AND(D4343="",D4344=D4339),C4339+1,1)),IF(AND(C4341="",C4342="",C4343=""),IF(DCalendário6[[#This Row],[Mês]]=D4343,C4343+1,IF(AND(D4343="",D4344=D4340),C4340+1,1)),IF(AND(C4342="",C4343=""),IF(DCalendário6[[#This Row],[Mês]]=D4343,C4343+1,IF(AND(D4343="",D4344=D4341),C4341+1,1)),IF(DCalendário6[[#This Row],[Mês]]=D4343,C4343+1,IF(AND(D4343="",D4344=D4342),C4342+1,1))))))</f>
        <v>13</v>
      </c>
      <c r="D4344" s="14">
        <f>IF(DCalendário6[[#This Row],[Dia Útil]]="","",(MONTH($B4344)))</f>
        <v>11</v>
      </c>
      <c r="E4344" s="14">
        <f t="shared" si="68"/>
        <v>2029</v>
      </c>
      <c r="F4344" s="14">
        <f>MONTH(DCalendário6[[#This Row],[Dia]])</f>
        <v>11</v>
      </c>
      <c r="G4344" s="14" t="str">
        <f>MONTH(DCalendário6[[#This Row],[Dia]])&amp;" - "&amp;DCalendário6[[#This Row],[Ano]]</f>
        <v>11 - 2029</v>
      </c>
      <c r="H4344" s="14">
        <f>IF(DCalendário6[[#This Row],[Dia Útil]]="","",DCalendário6[[#This Row],[Semana Ano]])</f>
        <v>47</v>
      </c>
      <c r="I4344" s="14">
        <f>WEEKNUM(DCalendário6[[#This Row],[Dia]])</f>
        <v>47</v>
      </c>
      <c r="J4344" s="14" cm="1">
        <f t="array" aca="1" ref="J434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344" s="16">
        <f>WEEKDAY(DCalendário6[[#This Row],[Dia]])</f>
        <v>4</v>
      </c>
      <c r="L4344" s="1" t="str">
        <f>IFERROR(VLOOKUP(A4344,Tabela4[],1,0),"")</f>
        <v/>
      </c>
      <c r="M434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47443</v>
      </c>
      <c r="N4344" s="16" t="str">
        <f>IF(DCalendário6[[#This Row],[Dia Útil2]]="Feriado","Feriado",IF(AND(DCalendário6[[#This Row],[Dia Útil]]="",DCalendário6[[#This Row],[Mês Total]]=F4337),N4337+1,IF(DCalendário6[[#This Row],[Dia Útil]]="",1,"")))</f>
        <v/>
      </c>
      <c r="O434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4344" s="16"/>
      <c r="Q4344" s="17"/>
    </row>
    <row r="4345" spans="1:17" x14ac:dyDescent="0.25">
      <c r="A4345" s="1">
        <v>47444</v>
      </c>
      <c r="B4345" s="1">
        <f>IF(AND(DCalendário6[[#This Row],[Dia da semana]]&gt;1,DCalendário6[[#This Row],[Dia da semana]]&lt;7,DCalendário6[[#This Row],[Feriados]]=""),DCalendário6[[#This Row],[Dia]],"")</f>
        <v>47444</v>
      </c>
      <c r="C4345" s="16">
        <f>IF(DCalendário6[[#This Row],[Mês]]="","",IF(AND(C4341="",C4342="",C4343="",C4344=""),IF(DCalendário6[[#This Row],[Mês]]=D4344,C4344+1,IF(AND(D4344="",D4345=D4340),C4340+1,1)),IF(AND(C4342="",C4343="",C4344=""),IF(DCalendário6[[#This Row],[Mês]]=D4344,C4344+1,IF(AND(D4344="",D4345=D4341),C4341+1,1)),IF(AND(C4343="",C4344=""),IF(DCalendário6[[#This Row],[Mês]]=D4344,C4344+1,IF(AND(D4344="",D4345=D4342),C4342+1,1)),IF(DCalendário6[[#This Row],[Mês]]=D4344,C4344+1,IF(AND(D4344="",D4345=D4343),C4343+1,1))))))</f>
        <v>14</v>
      </c>
      <c r="D4345" s="14">
        <f>IF(DCalendário6[[#This Row],[Dia Útil]]="","",(MONTH($B4345)))</f>
        <v>11</v>
      </c>
      <c r="E4345" s="14">
        <f t="shared" si="68"/>
        <v>2029</v>
      </c>
      <c r="F4345" s="14">
        <f>MONTH(DCalendário6[[#This Row],[Dia]])</f>
        <v>11</v>
      </c>
      <c r="G4345" s="14" t="str">
        <f>MONTH(DCalendário6[[#This Row],[Dia]])&amp;" - "&amp;DCalendário6[[#This Row],[Ano]]</f>
        <v>11 - 2029</v>
      </c>
      <c r="H4345" s="14">
        <f>IF(DCalendário6[[#This Row],[Dia Útil]]="","",DCalendário6[[#This Row],[Semana Ano]])</f>
        <v>47</v>
      </c>
      <c r="I4345" s="14">
        <f>WEEKNUM(DCalendário6[[#This Row],[Dia]])</f>
        <v>47</v>
      </c>
      <c r="J4345" s="14" cm="1">
        <f t="array" aca="1" ref="J434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345" s="16">
        <f>WEEKDAY(DCalendário6[[#This Row],[Dia]])</f>
        <v>5</v>
      </c>
      <c r="L4345" s="1" t="str">
        <f>IFERROR(VLOOKUP(A4345,Tabela4[],1,0),"")</f>
        <v/>
      </c>
      <c r="M434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47444</v>
      </c>
      <c r="N4345" s="16" t="str">
        <f>IF(DCalendário6[[#This Row],[Dia Útil2]]="Feriado","Feriado",IF(AND(DCalendário6[[#This Row],[Dia Útil]]="",DCalendário6[[#This Row],[Mês Total]]=F4338),N4338+1,IF(DCalendário6[[#This Row],[Dia Útil]]="",1,"")))</f>
        <v/>
      </c>
      <c r="O434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4345" s="16"/>
      <c r="Q4345" s="17"/>
    </row>
    <row r="4346" spans="1:17" x14ac:dyDescent="0.25">
      <c r="A4346" s="1">
        <v>47445</v>
      </c>
      <c r="B4346" s="1">
        <f>IF(AND(DCalendário6[[#This Row],[Dia da semana]]&gt;1,DCalendário6[[#This Row],[Dia da semana]]&lt;7,DCalendário6[[#This Row],[Feriados]]=""),DCalendário6[[#This Row],[Dia]],"")</f>
        <v>47445</v>
      </c>
      <c r="C4346" s="16">
        <f>IF(DCalendário6[[#This Row],[Mês]]="","",IF(AND(C4342="",C4343="",C4344="",C4345=""),IF(DCalendário6[[#This Row],[Mês]]=D4345,C4345+1,IF(AND(D4345="",D4346=D4341),C4341+1,1)),IF(AND(C4343="",C4344="",C4345=""),IF(DCalendário6[[#This Row],[Mês]]=D4345,C4345+1,IF(AND(D4345="",D4346=D4342),C4342+1,1)),IF(AND(C4344="",C4345=""),IF(DCalendário6[[#This Row],[Mês]]=D4345,C4345+1,IF(AND(D4345="",D4346=D4343),C4343+1,1)),IF(DCalendário6[[#This Row],[Mês]]=D4345,C4345+1,IF(AND(D4345="",D4346=D4344),C4344+1,1))))))</f>
        <v>15</v>
      </c>
      <c r="D4346" s="14">
        <f>IF(DCalendário6[[#This Row],[Dia Útil]]="","",(MONTH($B4346)))</f>
        <v>11</v>
      </c>
      <c r="E4346" s="14">
        <f t="shared" si="68"/>
        <v>2029</v>
      </c>
      <c r="F4346" s="14">
        <f>MONTH(DCalendário6[[#This Row],[Dia]])</f>
        <v>11</v>
      </c>
      <c r="G4346" s="14" t="str">
        <f>MONTH(DCalendário6[[#This Row],[Dia]])&amp;" - "&amp;DCalendário6[[#This Row],[Ano]]</f>
        <v>11 - 2029</v>
      </c>
      <c r="H4346" s="14">
        <f>IF(DCalendário6[[#This Row],[Dia Útil]]="","",DCalendário6[[#This Row],[Semana Ano]])</f>
        <v>47</v>
      </c>
      <c r="I4346" s="14">
        <f>WEEKNUM(DCalendário6[[#This Row],[Dia]])</f>
        <v>47</v>
      </c>
      <c r="J4346" s="14" cm="1">
        <f t="array" aca="1" ref="J434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346" s="16">
        <f>WEEKDAY(DCalendário6[[#This Row],[Dia]])</f>
        <v>6</v>
      </c>
      <c r="L4346" s="1" t="str">
        <f>IFERROR(VLOOKUP(A4346,Tabela4[],1,0),"")</f>
        <v/>
      </c>
      <c r="M434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47445</v>
      </c>
      <c r="N4346" s="16" t="str">
        <f>IF(DCalendário6[[#This Row],[Dia Útil2]]="Feriado","Feriado",IF(AND(DCalendário6[[#This Row],[Dia Útil]]="",DCalendário6[[#This Row],[Mês Total]]=F4339),N4339+1,IF(DCalendário6[[#This Row],[Dia Útil]]="",1,"")))</f>
        <v/>
      </c>
      <c r="O434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4346" s="16"/>
      <c r="Q4346" s="17"/>
    </row>
    <row r="4347" spans="1:17" x14ac:dyDescent="0.25">
      <c r="A4347" s="1">
        <v>47446</v>
      </c>
      <c r="B4347" s="1" t="str">
        <f>IF(AND(DCalendário6[[#This Row],[Dia da semana]]&gt;1,DCalendário6[[#This Row],[Dia da semana]]&lt;7,DCalendário6[[#This Row],[Feriados]]=""),DCalendário6[[#This Row],[Dia]],"")</f>
        <v/>
      </c>
      <c r="C4347" s="16" t="str">
        <f>IF(DCalendário6[[#This Row],[Mês]]="","",IF(AND(C4343="",C4344="",C4345="",C4346=""),IF(DCalendário6[[#This Row],[Mês]]=D4346,C4346+1,IF(AND(D4346="",D4347=D4342),C4342+1,1)),IF(AND(C4344="",C4345="",C4346=""),IF(DCalendário6[[#This Row],[Mês]]=D4346,C4346+1,IF(AND(D4346="",D4347=D4343),C4343+1,1)),IF(AND(C4345="",C4346=""),IF(DCalendário6[[#This Row],[Mês]]=D4346,C4346+1,IF(AND(D4346="",D4347=D4344),C4344+1,1)),IF(DCalendário6[[#This Row],[Mês]]=D4346,C4346+1,IF(AND(D4346="",D4347=D4345),C4345+1,1))))))</f>
        <v/>
      </c>
      <c r="D4347" s="14" t="str">
        <f>IF(DCalendário6[[#This Row],[Dia Útil]]="","",(MONTH($B4347)))</f>
        <v/>
      </c>
      <c r="E4347" s="14">
        <f t="shared" si="68"/>
        <v>2029</v>
      </c>
      <c r="F4347" s="14">
        <f>MONTH(DCalendário6[[#This Row],[Dia]])</f>
        <v>11</v>
      </c>
      <c r="G4347" s="14" t="str">
        <f>MONTH(DCalendário6[[#This Row],[Dia]])&amp;" - "&amp;DCalendário6[[#This Row],[Ano]]</f>
        <v>11 - 2029</v>
      </c>
      <c r="H4347" s="14" t="str">
        <f>IF(DCalendário6[[#This Row],[Dia Útil]]="","",DCalendário6[[#This Row],[Semana Ano]])</f>
        <v/>
      </c>
      <c r="I4347" s="14">
        <f>WEEKNUM(DCalendário6[[#This Row],[Dia]])</f>
        <v>47</v>
      </c>
      <c r="J4347" s="14" cm="1">
        <f t="array" aca="1" ref="J434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347" s="16">
        <f>WEEKDAY(DCalendário6[[#This Row],[Dia]])</f>
        <v>7</v>
      </c>
      <c r="L4347" s="1" t="str">
        <f>IFERROR(VLOOKUP(A4347,Tabela4[],1,0),"")</f>
        <v/>
      </c>
      <c r="M434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347" s="16">
        <f>IF(DCalendário6[[#This Row],[Dia Útil2]]="Feriado","Feriado",IF(AND(DCalendário6[[#This Row],[Dia Útil]]="",DCalendário6[[#This Row],[Mês Total]]=F4340),N4340+1,IF(DCalendário6[[#This Row],[Dia Útil]]="",1,"")))</f>
        <v>4</v>
      </c>
      <c r="O434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4347" s="16"/>
      <c r="Q4347" s="17"/>
    </row>
    <row r="4348" spans="1:17" x14ac:dyDescent="0.25">
      <c r="A4348" s="1">
        <v>47447</v>
      </c>
      <c r="B4348" s="1" t="str">
        <f>IF(AND(DCalendário6[[#This Row],[Dia da semana]]&gt;1,DCalendário6[[#This Row],[Dia da semana]]&lt;7,DCalendário6[[#This Row],[Feriados]]=""),DCalendário6[[#This Row],[Dia]],"")</f>
        <v/>
      </c>
      <c r="C4348" s="16" t="str">
        <f>IF(DCalendário6[[#This Row],[Mês]]="","",IF(AND(C4344="",C4345="",C4346="",C4347=""),IF(DCalendário6[[#This Row],[Mês]]=D4347,C4347+1,IF(AND(D4347="",D4348=D4343),C4343+1,1)),IF(AND(C4345="",C4346="",C4347=""),IF(DCalendário6[[#This Row],[Mês]]=D4347,C4347+1,IF(AND(D4347="",D4348=D4344),C4344+1,1)),IF(AND(C4346="",C4347=""),IF(DCalendário6[[#This Row],[Mês]]=D4347,C4347+1,IF(AND(D4347="",D4348=D4345),C4345+1,1)),IF(DCalendário6[[#This Row],[Mês]]=D4347,C4347+1,IF(AND(D4347="",D4348=D4346),C4346+1,1))))))</f>
        <v/>
      </c>
      <c r="D4348" s="14" t="str">
        <f>IF(DCalendário6[[#This Row],[Dia Útil]]="","",(MONTH($B4348)))</f>
        <v/>
      </c>
      <c r="E4348" s="14">
        <f t="shared" si="68"/>
        <v>2029</v>
      </c>
      <c r="F4348" s="14">
        <f>MONTH(DCalendário6[[#This Row],[Dia]])</f>
        <v>11</v>
      </c>
      <c r="G4348" s="14" t="str">
        <f>MONTH(DCalendário6[[#This Row],[Dia]])&amp;" - "&amp;DCalendário6[[#This Row],[Ano]]</f>
        <v>11 - 2029</v>
      </c>
      <c r="H4348" s="14" t="str">
        <f>IF(DCalendário6[[#This Row],[Dia Útil]]="","",DCalendário6[[#This Row],[Semana Ano]])</f>
        <v/>
      </c>
      <c r="I4348" s="14">
        <f>WEEKNUM(DCalendário6[[#This Row],[Dia]])</f>
        <v>48</v>
      </c>
      <c r="J4348" s="14" cm="1">
        <f t="array" aca="1" ref="J434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348" s="16">
        <f>WEEKDAY(DCalendário6[[#This Row],[Dia]])</f>
        <v>1</v>
      </c>
      <c r="L4348" s="1" t="str">
        <f>IFERROR(VLOOKUP(A4348,Tabela4[],1,0),"")</f>
        <v/>
      </c>
      <c r="M434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348" s="16">
        <f>IF(DCalendário6[[#This Row],[Dia Útil2]]="Feriado","Feriado",IF(AND(DCalendário6[[#This Row],[Dia Útil]]="",DCalendário6[[#This Row],[Mês Total]]=F4341),N4341+1,IF(DCalendário6[[#This Row],[Dia Útil]]="",1,"")))</f>
        <v>4</v>
      </c>
      <c r="O434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4348" s="16"/>
      <c r="Q4348" s="17"/>
    </row>
    <row r="4349" spans="1:17" x14ac:dyDescent="0.25">
      <c r="A4349" s="1">
        <v>47448</v>
      </c>
      <c r="B4349" s="1">
        <f>IF(AND(DCalendário6[[#This Row],[Dia da semana]]&gt;1,DCalendário6[[#This Row],[Dia da semana]]&lt;7,DCalendário6[[#This Row],[Feriados]]=""),DCalendário6[[#This Row],[Dia]],"")</f>
        <v>47448</v>
      </c>
      <c r="C4349" s="16">
        <f>IF(DCalendário6[[#This Row],[Mês]]="","",IF(AND(C4345="",C4346="",C4347="",C4348=""),IF(DCalendário6[[#This Row],[Mês]]=D4348,C4348+1,IF(AND(D4348="",D4349=D4344),C4344+1,1)),IF(AND(C4346="",C4347="",C4348=""),IF(DCalendário6[[#This Row],[Mês]]=D4348,C4348+1,IF(AND(D4348="",D4349=D4345),C4345+1,1)),IF(AND(C4347="",C4348=""),IF(DCalendário6[[#This Row],[Mês]]=D4348,C4348+1,IF(AND(D4348="",D4349=D4346),C4346+1,1)),IF(DCalendário6[[#This Row],[Mês]]=D4348,C4348+1,IF(AND(D4348="",D4349=D4347),C4347+1,1))))))</f>
        <v>16</v>
      </c>
      <c r="D4349" s="14">
        <f>IF(DCalendário6[[#This Row],[Dia Útil]]="","",(MONTH($B4349)))</f>
        <v>11</v>
      </c>
      <c r="E4349" s="14">
        <f t="shared" si="68"/>
        <v>2029</v>
      </c>
      <c r="F4349" s="14">
        <f>MONTH(DCalendário6[[#This Row],[Dia]])</f>
        <v>11</v>
      </c>
      <c r="G4349" s="14" t="str">
        <f>MONTH(DCalendário6[[#This Row],[Dia]])&amp;" - "&amp;DCalendário6[[#This Row],[Ano]]</f>
        <v>11 - 2029</v>
      </c>
      <c r="H4349" s="14">
        <f>IF(DCalendário6[[#This Row],[Dia Útil]]="","",DCalendário6[[#This Row],[Semana Ano]])</f>
        <v>48</v>
      </c>
      <c r="I4349" s="14">
        <f>WEEKNUM(DCalendário6[[#This Row],[Dia]])</f>
        <v>48</v>
      </c>
      <c r="J4349" s="14" cm="1">
        <f t="array" aca="1" ref="J434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349" s="16">
        <f>WEEKDAY(DCalendário6[[#This Row],[Dia]])</f>
        <v>2</v>
      </c>
      <c r="L4349" s="1" t="str">
        <f>IFERROR(VLOOKUP(A4349,Tabela4[],1,0),"")</f>
        <v/>
      </c>
      <c r="M434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47448</v>
      </c>
      <c r="N4349" s="16" t="str">
        <f>IF(DCalendário6[[#This Row],[Dia Útil2]]="Feriado","Feriado",IF(AND(DCalendário6[[#This Row],[Dia Útil]]="",DCalendário6[[#This Row],[Mês Total]]=F4342),N4342+1,IF(DCalendário6[[#This Row],[Dia Útil]]="",1,"")))</f>
        <v/>
      </c>
      <c r="O434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4349" s="16"/>
      <c r="Q4349" s="17"/>
    </row>
    <row r="4350" spans="1:17" x14ac:dyDescent="0.25">
      <c r="A4350" s="1">
        <v>47449</v>
      </c>
      <c r="B4350" s="1">
        <f>IF(AND(DCalendário6[[#This Row],[Dia da semana]]&gt;1,DCalendário6[[#This Row],[Dia da semana]]&lt;7,DCalendário6[[#This Row],[Feriados]]=""),DCalendário6[[#This Row],[Dia]],"")</f>
        <v>47449</v>
      </c>
      <c r="C4350" s="16">
        <f>IF(DCalendário6[[#This Row],[Mês]]="","",IF(AND(C4346="",C4347="",C4348="",C4349=""),IF(DCalendário6[[#This Row],[Mês]]=D4349,C4349+1,IF(AND(D4349="",D4350=D4345),C4345+1,1)),IF(AND(C4347="",C4348="",C4349=""),IF(DCalendário6[[#This Row],[Mês]]=D4349,C4349+1,IF(AND(D4349="",D4350=D4346),C4346+1,1)),IF(AND(C4348="",C4349=""),IF(DCalendário6[[#This Row],[Mês]]=D4349,C4349+1,IF(AND(D4349="",D4350=D4347),C4347+1,1)),IF(DCalendário6[[#This Row],[Mês]]=D4349,C4349+1,IF(AND(D4349="",D4350=D4348),C4348+1,1))))))</f>
        <v>17</v>
      </c>
      <c r="D4350" s="14">
        <f>IF(DCalendário6[[#This Row],[Dia Útil]]="","",(MONTH($B4350)))</f>
        <v>11</v>
      </c>
      <c r="E4350" s="14">
        <f t="shared" si="68"/>
        <v>2029</v>
      </c>
      <c r="F4350" s="14">
        <f>MONTH(DCalendário6[[#This Row],[Dia]])</f>
        <v>11</v>
      </c>
      <c r="G4350" s="14" t="str">
        <f>MONTH(DCalendário6[[#This Row],[Dia]])&amp;" - "&amp;DCalendário6[[#This Row],[Ano]]</f>
        <v>11 - 2029</v>
      </c>
      <c r="H4350" s="14">
        <f>IF(DCalendário6[[#This Row],[Dia Útil]]="","",DCalendário6[[#This Row],[Semana Ano]])</f>
        <v>48</v>
      </c>
      <c r="I4350" s="14">
        <f>WEEKNUM(DCalendário6[[#This Row],[Dia]])</f>
        <v>48</v>
      </c>
      <c r="J4350" s="14" cm="1">
        <f t="array" aca="1" ref="J435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350" s="16">
        <f>WEEKDAY(DCalendário6[[#This Row],[Dia]])</f>
        <v>3</v>
      </c>
      <c r="L4350" s="1" t="str">
        <f>IFERROR(VLOOKUP(A4350,Tabela4[],1,0),"")</f>
        <v/>
      </c>
      <c r="M435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47449</v>
      </c>
      <c r="N4350" s="16" t="str">
        <f>IF(DCalendário6[[#This Row],[Dia Útil2]]="Feriado","Feriado",IF(AND(DCalendário6[[#This Row],[Dia Útil]]="",DCalendário6[[#This Row],[Mês Total]]=F4343),N4343+1,IF(DCalendário6[[#This Row],[Dia Útil]]="",1,"")))</f>
        <v/>
      </c>
      <c r="O435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4350" s="16"/>
      <c r="Q4350" s="17"/>
    </row>
    <row r="4351" spans="1:17" x14ac:dyDescent="0.25">
      <c r="A4351" s="1">
        <v>47450</v>
      </c>
      <c r="B4351" s="1">
        <f>IF(AND(DCalendário6[[#This Row],[Dia da semana]]&gt;1,DCalendário6[[#This Row],[Dia da semana]]&lt;7,DCalendário6[[#This Row],[Feriados]]=""),DCalendário6[[#This Row],[Dia]],"")</f>
        <v>47450</v>
      </c>
      <c r="C4351" s="16">
        <f>IF(DCalendário6[[#This Row],[Mês]]="","",IF(AND(C4347="",C4348="",C4349="",C4350=""),IF(DCalendário6[[#This Row],[Mês]]=D4350,C4350+1,IF(AND(D4350="",D4351=D4346),C4346+1,1)),IF(AND(C4348="",C4349="",C4350=""),IF(DCalendário6[[#This Row],[Mês]]=D4350,C4350+1,IF(AND(D4350="",D4351=D4347),C4347+1,1)),IF(AND(C4349="",C4350=""),IF(DCalendário6[[#This Row],[Mês]]=D4350,C4350+1,IF(AND(D4350="",D4351=D4348),C4348+1,1)),IF(DCalendário6[[#This Row],[Mês]]=D4350,C4350+1,IF(AND(D4350="",D4351=D4349),C4349+1,1))))))</f>
        <v>18</v>
      </c>
      <c r="D4351" s="14">
        <f>IF(DCalendário6[[#This Row],[Dia Útil]]="","",(MONTH($B4351)))</f>
        <v>11</v>
      </c>
      <c r="E4351" s="14">
        <f t="shared" si="68"/>
        <v>2029</v>
      </c>
      <c r="F4351" s="14">
        <f>MONTH(DCalendário6[[#This Row],[Dia]])</f>
        <v>11</v>
      </c>
      <c r="G4351" s="14" t="str">
        <f>MONTH(DCalendário6[[#This Row],[Dia]])&amp;" - "&amp;DCalendário6[[#This Row],[Ano]]</f>
        <v>11 - 2029</v>
      </c>
      <c r="H4351" s="14">
        <f>IF(DCalendário6[[#This Row],[Dia Útil]]="","",DCalendário6[[#This Row],[Semana Ano]])</f>
        <v>48</v>
      </c>
      <c r="I4351" s="14">
        <f>WEEKNUM(DCalendário6[[#This Row],[Dia]])</f>
        <v>48</v>
      </c>
      <c r="J4351" s="14" cm="1">
        <f t="array" aca="1" ref="J435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351" s="16">
        <f>WEEKDAY(DCalendário6[[#This Row],[Dia]])</f>
        <v>4</v>
      </c>
      <c r="L4351" s="1" t="str">
        <f>IFERROR(VLOOKUP(A4351,Tabela4[],1,0),"")</f>
        <v/>
      </c>
      <c r="M435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47450</v>
      </c>
      <c r="N4351" s="16" t="str">
        <f>IF(DCalendário6[[#This Row],[Dia Útil2]]="Feriado","Feriado",IF(AND(DCalendário6[[#This Row],[Dia Útil]]="",DCalendário6[[#This Row],[Mês Total]]=F4344),N4344+1,IF(DCalendário6[[#This Row],[Dia Útil]]="",1,"")))</f>
        <v/>
      </c>
      <c r="O435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4351" s="16"/>
      <c r="Q4351" s="17"/>
    </row>
    <row r="4352" spans="1:17" x14ac:dyDescent="0.25">
      <c r="A4352" s="1">
        <v>47451</v>
      </c>
      <c r="B4352" s="1">
        <f>IF(AND(DCalendário6[[#This Row],[Dia da semana]]&gt;1,DCalendário6[[#This Row],[Dia da semana]]&lt;7,DCalendário6[[#This Row],[Feriados]]=""),DCalendário6[[#This Row],[Dia]],"")</f>
        <v>47451</v>
      </c>
      <c r="C4352" s="16">
        <f>IF(DCalendário6[[#This Row],[Mês]]="","",IF(AND(C4348="",C4349="",C4350="",C4351=""),IF(DCalendário6[[#This Row],[Mês]]=D4351,C4351+1,IF(AND(D4351="",D4352=D4347),C4347+1,1)),IF(AND(C4349="",C4350="",C4351=""),IF(DCalendário6[[#This Row],[Mês]]=D4351,C4351+1,IF(AND(D4351="",D4352=D4348),C4348+1,1)),IF(AND(C4350="",C4351=""),IF(DCalendário6[[#This Row],[Mês]]=D4351,C4351+1,IF(AND(D4351="",D4352=D4349),C4349+1,1)),IF(DCalendário6[[#This Row],[Mês]]=D4351,C4351+1,IF(AND(D4351="",D4352=D4350),C4350+1,1))))))</f>
        <v>19</v>
      </c>
      <c r="D4352" s="14">
        <f>IF(DCalendário6[[#This Row],[Dia Útil]]="","",(MONTH($B4352)))</f>
        <v>11</v>
      </c>
      <c r="E4352" s="14">
        <f t="shared" si="68"/>
        <v>2029</v>
      </c>
      <c r="F4352" s="14">
        <f>MONTH(DCalendário6[[#This Row],[Dia]])</f>
        <v>11</v>
      </c>
      <c r="G4352" s="14" t="str">
        <f>MONTH(DCalendário6[[#This Row],[Dia]])&amp;" - "&amp;DCalendário6[[#This Row],[Ano]]</f>
        <v>11 - 2029</v>
      </c>
      <c r="H4352" s="14">
        <f>IF(DCalendário6[[#This Row],[Dia Útil]]="","",DCalendário6[[#This Row],[Semana Ano]])</f>
        <v>48</v>
      </c>
      <c r="I4352" s="14">
        <f>WEEKNUM(DCalendário6[[#This Row],[Dia]])</f>
        <v>48</v>
      </c>
      <c r="J4352" s="14" cm="1">
        <f t="array" aca="1" ref="J435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352" s="16">
        <f>WEEKDAY(DCalendário6[[#This Row],[Dia]])</f>
        <v>5</v>
      </c>
      <c r="L4352" s="1" t="str">
        <f>IFERROR(VLOOKUP(A4352,Tabela4[],1,0),"")</f>
        <v/>
      </c>
      <c r="M435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47451</v>
      </c>
      <c r="N4352" s="16" t="str">
        <f>IF(DCalendário6[[#This Row],[Dia Útil2]]="Feriado","Feriado",IF(AND(DCalendário6[[#This Row],[Dia Útil]]="",DCalendário6[[#This Row],[Mês Total]]=F4345),N4345+1,IF(DCalendário6[[#This Row],[Dia Útil]]="",1,"")))</f>
        <v/>
      </c>
      <c r="O435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4352" s="16"/>
      <c r="Q4352" s="17"/>
    </row>
    <row r="4353" spans="1:17" x14ac:dyDescent="0.25">
      <c r="A4353" s="1">
        <v>47452</v>
      </c>
      <c r="B4353" s="1">
        <f>IF(AND(DCalendário6[[#This Row],[Dia da semana]]&gt;1,DCalendário6[[#This Row],[Dia da semana]]&lt;7,DCalendário6[[#This Row],[Feriados]]=""),DCalendário6[[#This Row],[Dia]],"")</f>
        <v>47452</v>
      </c>
      <c r="C4353" s="16">
        <f>IF(DCalendário6[[#This Row],[Mês]]="","",IF(AND(C4349="",C4350="",C4351="",C4352=""),IF(DCalendário6[[#This Row],[Mês]]=D4352,C4352+1,IF(AND(D4352="",D4353=D4348),C4348+1,1)),IF(AND(C4350="",C4351="",C4352=""),IF(DCalendário6[[#This Row],[Mês]]=D4352,C4352+1,IF(AND(D4352="",D4353=D4349),C4349+1,1)),IF(AND(C4351="",C4352=""),IF(DCalendário6[[#This Row],[Mês]]=D4352,C4352+1,IF(AND(D4352="",D4353=D4350),C4350+1,1)),IF(DCalendário6[[#This Row],[Mês]]=D4352,C4352+1,IF(AND(D4352="",D4353=D4351),C4351+1,1))))))</f>
        <v>20</v>
      </c>
      <c r="D4353" s="14">
        <f>IF(DCalendário6[[#This Row],[Dia Útil]]="","",(MONTH($B4353)))</f>
        <v>11</v>
      </c>
      <c r="E4353" s="14">
        <f t="shared" si="68"/>
        <v>2029</v>
      </c>
      <c r="F4353" s="14">
        <f>MONTH(DCalendário6[[#This Row],[Dia]])</f>
        <v>11</v>
      </c>
      <c r="G4353" s="14" t="str">
        <f>MONTH(DCalendário6[[#This Row],[Dia]])&amp;" - "&amp;DCalendário6[[#This Row],[Ano]]</f>
        <v>11 - 2029</v>
      </c>
      <c r="H4353" s="14">
        <f>IF(DCalendário6[[#This Row],[Dia Útil]]="","",DCalendário6[[#This Row],[Semana Ano]])</f>
        <v>48</v>
      </c>
      <c r="I4353" s="14">
        <f>WEEKNUM(DCalendário6[[#This Row],[Dia]])</f>
        <v>48</v>
      </c>
      <c r="J4353" s="14" cm="1">
        <f t="array" aca="1" ref="J435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353" s="16">
        <f>WEEKDAY(DCalendário6[[#This Row],[Dia]])</f>
        <v>6</v>
      </c>
      <c r="L4353" s="1" t="str">
        <f>IFERROR(VLOOKUP(A4353,Tabela4[],1,0),"")</f>
        <v/>
      </c>
      <c r="M435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47452</v>
      </c>
      <c r="N4353" s="16" t="str">
        <f>IF(DCalendário6[[#This Row],[Dia Útil2]]="Feriado","Feriado",IF(AND(DCalendário6[[#This Row],[Dia Útil]]="",DCalendário6[[#This Row],[Mês Total]]=F4346),N4346+1,IF(DCalendário6[[#This Row],[Dia Útil]]="",1,"")))</f>
        <v/>
      </c>
      <c r="O435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4353" s="16"/>
      <c r="Q4353" s="17"/>
    </row>
    <row r="4354" spans="1:17" x14ac:dyDescent="0.25">
      <c r="A4354" s="1">
        <v>47453</v>
      </c>
      <c r="B4354" s="1" t="str">
        <f>IF(AND(DCalendário6[[#This Row],[Dia da semana]]&gt;1,DCalendário6[[#This Row],[Dia da semana]]&lt;7,DCalendário6[[#This Row],[Feriados]]=""),DCalendário6[[#This Row],[Dia]],"")</f>
        <v/>
      </c>
      <c r="C4354" s="16" t="str">
        <f>IF(DCalendário6[[#This Row],[Mês]]="","",IF(AND(C4350="",C4351="",C4352="",C4353=""),IF(DCalendário6[[#This Row],[Mês]]=D4353,C4353+1,IF(AND(D4353="",D4354=D4349),C4349+1,1)),IF(AND(C4351="",C4352="",C4353=""),IF(DCalendário6[[#This Row],[Mês]]=D4353,C4353+1,IF(AND(D4353="",D4354=D4350),C4350+1,1)),IF(AND(C4352="",C4353=""),IF(DCalendário6[[#This Row],[Mês]]=D4353,C4353+1,IF(AND(D4353="",D4354=D4351),C4351+1,1)),IF(DCalendário6[[#This Row],[Mês]]=D4353,C4353+1,IF(AND(D4353="",D4354=D4352),C4352+1,1))))))</f>
        <v/>
      </c>
      <c r="D4354" s="14" t="str">
        <f>IF(DCalendário6[[#This Row],[Dia Útil]]="","",(MONTH($B4354)))</f>
        <v/>
      </c>
      <c r="E4354" s="14">
        <f t="shared" si="68"/>
        <v>2029</v>
      </c>
      <c r="F4354" s="14">
        <f>MONTH(DCalendário6[[#This Row],[Dia]])</f>
        <v>12</v>
      </c>
      <c r="G4354" s="14" t="str">
        <f>MONTH(DCalendário6[[#This Row],[Dia]])&amp;" - "&amp;DCalendário6[[#This Row],[Ano]]</f>
        <v>12 - 2029</v>
      </c>
      <c r="H4354" s="14" t="str">
        <f>IF(DCalendário6[[#This Row],[Dia Útil]]="","",DCalendário6[[#This Row],[Semana Ano]])</f>
        <v/>
      </c>
      <c r="I4354" s="14">
        <f>WEEKNUM(DCalendário6[[#This Row],[Dia]])</f>
        <v>48</v>
      </c>
      <c r="J4354" s="14" cm="1">
        <f t="array" aca="1" ref="J435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354" s="16">
        <f>WEEKDAY(DCalendário6[[#This Row],[Dia]])</f>
        <v>7</v>
      </c>
      <c r="L4354" s="1" t="str">
        <f>IFERROR(VLOOKUP(A4354,Tabela4[],1,0),"")</f>
        <v/>
      </c>
      <c r="M435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354" s="16">
        <f>IF(DCalendário6[[#This Row],[Dia Útil2]]="Feriado","Feriado",IF(AND(DCalendário6[[#This Row],[Dia Útil]]="",DCalendário6[[#This Row],[Mês Total]]=F4347),N4347+1,IF(DCalendário6[[#This Row],[Dia Útil]]="",1,"")))</f>
        <v>1</v>
      </c>
      <c r="O435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4354" s="16"/>
      <c r="Q4354" s="17"/>
    </row>
    <row r="4355" spans="1:17" x14ac:dyDescent="0.25">
      <c r="A4355" s="1">
        <v>47454</v>
      </c>
      <c r="B4355" s="1" t="str">
        <f>IF(AND(DCalendário6[[#This Row],[Dia da semana]]&gt;1,DCalendário6[[#This Row],[Dia da semana]]&lt;7,DCalendário6[[#This Row],[Feriados]]=""),DCalendário6[[#This Row],[Dia]],"")</f>
        <v/>
      </c>
      <c r="C4355" s="16" t="str">
        <f>IF(DCalendário6[[#This Row],[Mês]]="","",IF(AND(C4351="",C4352="",C4353="",C4354=""),IF(DCalendário6[[#This Row],[Mês]]=D4354,C4354+1,IF(AND(D4354="",D4355=D4350),C4350+1,1)),IF(AND(C4352="",C4353="",C4354=""),IF(DCalendário6[[#This Row],[Mês]]=D4354,C4354+1,IF(AND(D4354="",D4355=D4351),C4351+1,1)),IF(AND(C4353="",C4354=""),IF(DCalendário6[[#This Row],[Mês]]=D4354,C4354+1,IF(AND(D4354="",D4355=D4352),C4352+1,1)),IF(DCalendário6[[#This Row],[Mês]]=D4354,C4354+1,IF(AND(D4354="",D4355=D4353),C4353+1,1))))))</f>
        <v/>
      </c>
      <c r="D4355" s="14" t="str">
        <f>IF(DCalendário6[[#This Row],[Dia Útil]]="","",(MONTH($B4355)))</f>
        <v/>
      </c>
      <c r="E4355" s="14">
        <f t="shared" si="68"/>
        <v>2029</v>
      </c>
      <c r="F4355" s="14">
        <f>MONTH(DCalendário6[[#This Row],[Dia]])</f>
        <v>12</v>
      </c>
      <c r="G4355" s="14" t="str">
        <f>MONTH(DCalendário6[[#This Row],[Dia]])&amp;" - "&amp;DCalendário6[[#This Row],[Ano]]</f>
        <v>12 - 2029</v>
      </c>
      <c r="H4355" s="14" t="str">
        <f>IF(DCalendário6[[#This Row],[Dia Útil]]="","",DCalendário6[[#This Row],[Semana Ano]])</f>
        <v/>
      </c>
      <c r="I4355" s="14">
        <f>WEEKNUM(DCalendário6[[#This Row],[Dia]])</f>
        <v>49</v>
      </c>
      <c r="J4355" s="14" cm="1">
        <f t="array" aca="1" ref="J435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355" s="16">
        <f>WEEKDAY(DCalendário6[[#This Row],[Dia]])</f>
        <v>1</v>
      </c>
      <c r="L4355" s="1" t="str">
        <f>IFERROR(VLOOKUP(A4355,Tabela4[],1,0),"")</f>
        <v/>
      </c>
      <c r="M435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355" s="16">
        <f>IF(DCalendário6[[#This Row],[Dia Útil2]]="Feriado","Feriado",IF(AND(DCalendário6[[#This Row],[Dia Útil]]="",DCalendário6[[#This Row],[Mês Total]]=F4348),N4348+1,IF(DCalendário6[[#This Row],[Dia Útil]]="",1,"")))</f>
        <v>1</v>
      </c>
      <c r="O435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4355" s="16"/>
      <c r="Q4355" s="17"/>
    </row>
    <row r="4356" spans="1:17" x14ac:dyDescent="0.25">
      <c r="A4356" s="1">
        <v>47455</v>
      </c>
      <c r="B4356" s="1">
        <f>IF(AND(DCalendário6[[#This Row],[Dia da semana]]&gt;1,DCalendário6[[#This Row],[Dia da semana]]&lt;7,DCalendário6[[#This Row],[Feriados]]=""),DCalendário6[[#This Row],[Dia]],"")</f>
        <v>47455</v>
      </c>
      <c r="C4356" s="16">
        <f>IF(DCalendário6[[#This Row],[Mês]]="","",IF(AND(C4352="",C4353="",C4354="",C4355=""),IF(DCalendário6[[#This Row],[Mês]]=D4355,C4355+1,IF(AND(D4355="",D4356=D4351),C4351+1,1)),IF(AND(C4353="",C4354="",C4355=""),IF(DCalendário6[[#This Row],[Mês]]=D4355,C4355+1,IF(AND(D4355="",D4356=D4352),C4352+1,1)),IF(AND(C4354="",C4355=""),IF(DCalendário6[[#This Row],[Mês]]=D4355,C4355+1,IF(AND(D4355="",D4356=D4353),C4353+1,1)),IF(DCalendário6[[#This Row],[Mês]]=D4355,C4355+1,IF(AND(D4355="",D4356=D4354),C4354+1,1))))))</f>
        <v>1</v>
      </c>
      <c r="D4356" s="14">
        <f>IF(DCalendário6[[#This Row],[Dia Útil]]="","",(MONTH($B4356)))</f>
        <v>12</v>
      </c>
      <c r="E4356" s="14">
        <f t="shared" si="68"/>
        <v>2029</v>
      </c>
      <c r="F4356" s="14">
        <f>MONTH(DCalendário6[[#This Row],[Dia]])</f>
        <v>12</v>
      </c>
      <c r="G4356" s="14" t="str">
        <f>MONTH(DCalendário6[[#This Row],[Dia]])&amp;" - "&amp;DCalendário6[[#This Row],[Ano]]</f>
        <v>12 - 2029</v>
      </c>
      <c r="H4356" s="14">
        <f>IF(DCalendário6[[#This Row],[Dia Útil]]="","",DCalendário6[[#This Row],[Semana Ano]])</f>
        <v>49</v>
      </c>
      <c r="I4356" s="14">
        <f>WEEKNUM(DCalendário6[[#This Row],[Dia]])</f>
        <v>49</v>
      </c>
      <c r="J4356" s="14" cm="1">
        <f t="array" aca="1" ref="J435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356" s="16">
        <f>WEEKDAY(DCalendário6[[#This Row],[Dia]])</f>
        <v>2</v>
      </c>
      <c r="L4356" s="1" t="str">
        <f>IFERROR(VLOOKUP(A4356,Tabela4[],1,0),"")</f>
        <v/>
      </c>
      <c r="M435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47455</v>
      </c>
      <c r="N4356" s="16" t="str">
        <f>IF(DCalendário6[[#This Row],[Dia Útil2]]="Feriado","Feriado",IF(AND(DCalendário6[[#This Row],[Dia Útil]]="",DCalendário6[[#This Row],[Mês Total]]=F4349),N4349+1,IF(DCalendário6[[#This Row],[Dia Útil]]="",1,"")))</f>
        <v/>
      </c>
      <c r="O435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4356" s="16"/>
      <c r="Q4356" s="17"/>
    </row>
    <row r="4357" spans="1:17" x14ac:dyDescent="0.25">
      <c r="A4357" s="1">
        <v>47456</v>
      </c>
      <c r="B4357" s="1">
        <f>IF(AND(DCalendário6[[#This Row],[Dia da semana]]&gt;1,DCalendário6[[#This Row],[Dia da semana]]&lt;7,DCalendário6[[#This Row],[Feriados]]=""),DCalendário6[[#This Row],[Dia]],"")</f>
        <v>47456</v>
      </c>
      <c r="C4357" s="16">
        <f>IF(DCalendário6[[#This Row],[Mês]]="","",IF(AND(C4353="",C4354="",C4355="",C4356=""),IF(DCalendário6[[#This Row],[Mês]]=D4356,C4356+1,IF(AND(D4356="",D4357=D4352),C4352+1,1)),IF(AND(C4354="",C4355="",C4356=""),IF(DCalendário6[[#This Row],[Mês]]=D4356,C4356+1,IF(AND(D4356="",D4357=D4353),C4353+1,1)),IF(AND(C4355="",C4356=""),IF(DCalendário6[[#This Row],[Mês]]=D4356,C4356+1,IF(AND(D4356="",D4357=D4354),C4354+1,1)),IF(DCalendário6[[#This Row],[Mês]]=D4356,C4356+1,IF(AND(D4356="",D4357=D4355),C4355+1,1))))))</f>
        <v>2</v>
      </c>
      <c r="D4357" s="14">
        <f>IF(DCalendário6[[#This Row],[Dia Útil]]="","",(MONTH($B4357)))</f>
        <v>12</v>
      </c>
      <c r="E4357" s="14">
        <f t="shared" si="68"/>
        <v>2029</v>
      </c>
      <c r="F4357" s="14">
        <f>MONTH(DCalendário6[[#This Row],[Dia]])</f>
        <v>12</v>
      </c>
      <c r="G4357" s="14" t="str">
        <f>MONTH(DCalendário6[[#This Row],[Dia]])&amp;" - "&amp;DCalendário6[[#This Row],[Ano]]</f>
        <v>12 - 2029</v>
      </c>
      <c r="H4357" s="14">
        <f>IF(DCalendário6[[#This Row],[Dia Útil]]="","",DCalendário6[[#This Row],[Semana Ano]])</f>
        <v>49</v>
      </c>
      <c r="I4357" s="14">
        <f>WEEKNUM(DCalendário6[[#This Row],[Dia]])</f>
        <v>49</v>
      </c>
      <c r="J4357" s="14" cm="1">
        <f t="array" aca="1" ref="J435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357" s="16">
        <f>WEEKDAY(DCalendário6[[#This Row],[Dia]])</f>
        <v>3</v>
      </c>
      <c r="L4357" s="1" t="str">
        <f>IFERROR(VLOOKUP(A4357,Tabela4[],1,0),"")</f>
        <v/>
      </c>
      <c r="M435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47456</v>
      </c>
      <c r="N4357" s="16" t="str">
        <f>IF(DCalendário6[[#This Row],[Dia Útil2]]="Feriado","Feriado",IF(AND(DCalendário6[[#This Row],[Dia Útil]]="",DCalendário6[[#This Row],[Mês Total]]=F4350),N4350+1,IF(DCalendário6[[#This Row],[Dia Útil]]="",1,"")))</f>
        <v/>
      </c>
      <c r="O435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4357" s="16"/>
      <c r="Q4357" s="17"/>
    </row>
    <row r="4358" spans="1:17" x14ac:dyDescent="0.25">
      <c r="A4358" s="1">
        <v>47457</v>
      </c>
      <c r="B4358" s="1">
        <f>IF(AND(DCalendário6[[#This Row],[Dia da semana]]&gt;1,DCalendário6[[#This Row],[Dia da semana]]&lt;7,DCalendário6[[#This Row],[Feriados]]=""),DCalendário6[[#This Row],[Dia]],"")</f>
        <v>47457</v>
      </c>
      <c r="C4358" s="16">
        <f>IF(DCalendário6[[#This Row],[Mês]]="","",IF(AND(C4354="",C4355="",C4356="",C4357=""),IF(DCalendário6[[#This Row],[Mês]]=D4357,C4357+1,IF(AND(D4357="",D4358=D4353),C4353+1,1)),IF(AND(C4355="",C4356="",C4357=""),IF(DCalendário6[[#This Row],[Mês]]=D4357,C4357+1,IF(AND(D4357="",D4358=D4354),C4354+1,1)),IF(AND(C4356="",C4357=""),IF(DCalendário6[[#This Row],[Mês]]=D4357,C4357+1,IF(AND(D4357="",D4358=D4355),C4355+1,1)),IF(DCalendário6[[#This Row],[Mês]]=D4357,C4357+1,IF(AND(D4357="",D4358=D4356),C4356+1,1))))))</f>
        <v>3</v>
      </c>
      <c r="D4358" s="14">
        <f>IF(DCalendário6[[#This Row],[Dia Útil]]="","",(MONTH($B4358)))</f>
        <v>12</v>
      </c>
      <c r="E4358" s="14">
        <f t="shared" si="68"/>
        <v>2029</v>
      </c>
      <c r="F4358" s="14">
        <f>MONTH(DCalendário6[[#This Row],[Dia]])</f>
        <v>12</v>
      </c>
      <c r="G4358" s="14" t="str">
        <f>MONTH(DCalendário6[[#This Row],[Dia]])&amp;" - "&amp;DCalendário6[[#This Row],[Ano]]</f>
        <v>12 - 2029</v>
      </c>
      <c r="H4358" s="14">
        <f>IF(DCalendário6[[#This Row],[Dia Útil]]="","",DCalendário6[[#This Row],[Semana Ano]])</f>
        <v>49</v>
      </c>
      <c r="I4358" s="14">
        <f>WEEKNUM(DCalendário6[[#This Row],[Dia]])</f>
        <v>49</v>
      </c>
      <c r="J4358" s="14" cm="1">
        <f t="array" aca="1" ref="J435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358" s="16">
        <f>WEEKDAY(DCalendário6[[#This Row],[Dia]])</f>
        <v>4</v>
      </c>
      <c r="L4358" s="1" t="str">
        <f>IFERROR(VLOOKUP(A4358,Tabela4[],1,0),"")</f>
        <v/>
      </c>
      <c r="M435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47457</v>
      </c>
      <c r="N4358" s="16" t="str">
        <f>IF(DCalendário6[[#This Row],[Dia Útil2]]="Feriado","Feriado",IF(AND(DCalendário6[[#This Row],[Dia Útil]]="",DCalendário6[[#This Row],[Mês Total]]=F4351),N4351+1,IF(DCalendário6[[#This Row],[Dia Útil]]="",1,"")))</f>
        <v/>
      </c>
      <c r="O435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4358" s="16"/>
      <c r="Q4358" s="17"/>
    </row>
    <row r="4359" spans="1:17" x14ac:dyDescent="0.25">
      <c r="A4359" s="1">
        <v>47458</v>
      </c>
      <c r="B4359" s="1">
        <f>IF(AND(DCalendário6[[#This Row],[Dia da semana]]&gt;1,DCalendário6[[#This Row],[Dia da semana]]&lt;7,DCalendário6[[#This Row],[Feriados]]=""),DCalendário6[[#This Row],[Dia]],"")</f>
        <v>47458</v>
      </c>
      <c r="C4359" s="16">
        <f>IF(DCalendário6[[#This Row],[Mês]]="","",IF(AND(C4355="",C4356="",C4357="",C4358=""),IF(DCalendário6[[#This Row],[Mês]]=D4358,C4358+1,IF(AND(D4358="",D4359=D4354),C4354+1,1)),IF(AND(C4356="",C4357="",C4358=""),IF(DCalendário6[[#This Row],[Mês]]=D4358,C4358+1,IF(AND(D4358="",D4359=D4355),C4355+1,1)),IF(AND(C4357="",C4358=""),IF(DCalendário6[[#This Row],[Mês]]=D4358,C4358+1,IF(AND(D4358="",D4359=D4356),C4356+1,1)),IF(DCalendário6[[#This Row],[Mês]]=D4358,C4358+1,IF(AND(D4358="",D4359=D4357),C4357+1,1))))))</f>
        <v>4</v>
      </c>
      <c r="D4359" s="14">
        <f>IF(DCalendário6[[#This Row],[Dia Útil]]="","",(MONTH($B4359)))</f>
        <v>12</v>
      </c>
      <c r="E4359" s="14">
        <f t="shared" si="68"/>
        <v>2029</v>
      </c>
      <c r="F4359" s="14">
        <f>MONTH(DCalendário6[[#This Row],[Dia]])</f>
        <v>12</v>
      </c>
      <c r="G4359" s="14" t="str">
        <f>MONTH(DCalendário6[[#This Row],[Dia]])&amp;" - "&amp;DCalendário6[[#This Row],[Ano]]</f>
        <v>12 - 2029</v>
      </c>
      <c r="H4359" s="14">
        <f>IF(DCalendário6[[#This Row],[Dia Útil]]="","",DCalendário6[[#This Row],[Semana Ano]])</f>
        <v>49</v>
      </c>
      <c r="I4359" s="14">
        <f>WEEKNUM(DCalendário6[[#This Row],[Dia]])</f>
        <v>49</v>
      </c>
      <c r="J4359" s="14" cm="1">
        <f t="array" aca="1" ref="J435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359" s="16">
        <f>WEEKDAY(DCalendário6[[#This Row],[Dia]])</f>
        <v>5</v>
      </c>
      <c r="L4359" s="1" t="str">
        <f>IFERROR(VLOOKUP(A4359,Tabela4[],1,0),"")</f>
        <v/>
      </c>
      <c r="M435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47458</v>
      </c>
      <c r="N4359" s="16" t="str">
        <f>IF(DCalendário6[[#This Row],[Dia Útil2]]="Feriado","Feriado",IF(AND(DCalendário6[[#This Row],[Dia Útil]]="",DCalendário6[[#This Row],[Mês Total]]=F4352),N4352+1,IF(DCalendário6[[#This Row],[Dia Útil]]="",1,"")))</f>
        <v/>
      </c>
      <c r="O435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4359" s="16"/>
      <c r="Q4359" s="17"/>
    </row>
    <row r="4360" spans="1:17" x14ac:dyDescent="0.25">
      <c r="A4360" s="1">
        <v>47459</v>
      </c>
      <c r="B4360" s="1">
        <f>IF(AND(DCalendário6[[#This Row],[Dia da semana]]&gt;1,DCalendário6[[#This Row],[Dia da semana]]&lt;7,DCalendário6[[#This Row],[Feriados]]=""),DCalendário6[[#This Row],[Dia]],"")</f>
        <v>47459</v>
      </c>
      <c r="C4360" s="16">
        <f>IF(DCalendário6[[#This Row],[Mês]]="","",IF(AND(C4356="",C4357="",C4358="",C4359=""),IF(DCalendário6[[#This Row],[Mês]]=D4359,C4359+1,IF(AND(D4359="",D4360=D4355),C4355+1,1)),IF(AND(C4357="",C4358="",C4359=""),IF(DCalendário6[[#This Row],[Mês]]=D4359,C4359+1,IF(AND(D4359="",D4360=D4356),C4356+1,1)),IF(AND(C4358="",C4359=""),IF(DCalendário6[[#This Row],[Mês]]=D4359,C4359+1,IF(AND(D4359="",D4360=D4357),C4357+1,1)),IF(DCalendário6[[#This Row],[Mês]]=D4359,C4359+1,IF(AND(D4359="",D4360=D4358),C4358+1,1))))))</f>
        <v>5</v>
      </c>
      <c r="D4360" s="14">
        <f>IF(DCalendário6[[#This Row],[Dia Útil]]="","",(MONTH($B4360)))</f>
        <v>12</v>
      </c>
      <c r="E4360" s="14">
        <f t="shared" si="68"/>
        <v>2029</v>
      </c>
      <c r="F4360" s="14">
        <f>MONTH(DCalendário6[[#This Row],[Dia]])</f>
        <v>12</v>
      </c>
      <c r="G4360" s="14" t="str">
        <f>MONTH(DCalendário6[[#This Row],[Dia]])&amp;" - "&amp;DCalendário6[[#This Row],[Ano]]</f>
        <v>12 - 2029</v>
      </c>
      <c r="H4360" s="14">
        <f>IF(DCalendário6[[#This Row],[Dia Útil]]="","",DCalendário6[[#This Row],[Semana Ano]])</f>
        <v>49</v>
      </c>
      <c r="I4360" s="14">
        <f>WEEKNUM(DCalendário6[[#This Row],[Dia]])</f>
        <v>49</v>
      </c>
      <c r="J4360" s="14" cm="1">
        <f t="array" aca="1" ref="J436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360" s="16">
        <f>WEEKDAY(DCalendário6[[#This Row],[Dia]])</f>
        <v>6</v>
      </c>
      <c r="L4360" s="1" t="str">
        <f>IFERROR(VLOOKUP(A4360,Tabela4[],1,0),"")</f>
        <v/>
      </c>
      <c r="M436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47459</v>
      </c>
      <c r="N4360" s="16" t="str">
        <f>IF(DCalendário6[[#This Row],[Dia Útil2]]="Feriado","Feriado",IF(AND(DCalendário6[[#This Row],[Dia Útil]]="",DCalendário6[[#This Row],[Mês Total]]=F4353),N4353+1,IF(DCalendário6[[#This Row],[Dia Útil]]="",1,"")))</f>
        <v/>
      </c>
      <c r="O436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4360" s="16"/>
      <c r="Q4360" s="17"/>
    </row>
    <row r="4361" spans="1:17" x14ac:dyDescent="0.25">
      <c r="A4361" s="1">
        <v>47460</v>
      </c>
      <c r="B4361" s="1" t="str">
        <f>IF(AND(DCalendário6[[#This Row],[Dia da semana]]&gt;1,DCalendário6[[#This Row],[Dia da semana]]&lt;7,DCalendário6[[#This Row],[Feriados]]=""),DCalendário6[[#This Row],[Dia]],"")</f>
        <v/>
      </c>
      <c r="C4361" s="16" t="str">
        <f>IF(DCalendário6[[#This Row],[Mês]]="","",IF(AND(C4357="",C4358="",C4359="",C4360=""),IF(DCalendário6[[#This Row],[Mês]]=D4360,C4360+1,IF(AND(D4360="",D4361=D4356),C4356+1,1)),IF(AND(C4358="",C4359="",C4360=""),IF(DCalendário6[[#This Row],[Mês]]=D4360,C4360+1,IF(AND(D4360="",D4361=D4357),C4357+1,1)),IF(AND(C4359="",C4360=""),IF(DCalendário6[[#This Row],[Mês]]=D4360,C4360+1,IF(AND(D4360="",D4361=D4358),C4358+1,1)),IF(DCalendário6[[#This Row],[Mês]]=D4360,C4360+1,IF(AND(D4360="",D4361=D4359),C4359+1,1))))))</f>
        <v/>
      </c>
      <c r="D4361" s="14" t="str">
        <f>IF(DCalendário6[[#This Row],[Dia Útil]]="","",(MONTH($B4361)))</f>
        <v/>
      </c>
      <c r="E4361" s="14">
        <f t="shared" si="68"/>
        <v>2029</v>
      </c>
      <c r="F4361" s="14">
        <f>MONTH(DCalendário6[[#This Row],[Dia]])</f>
        <v>12</v>
      </c>
      <c r="G4361" s="14" t="str">
        <f>MONTH(DCalendário6[[#This Row],[Dia]])&amp;" - "&amp;DCalendário6[[#This Row],[Ano]]</f>
        <v>12 - 2029</v>
      </c>
      <c r="H4361" s="14" t="str">
        <f>IF(DCalendário6[[#This Row],[Dia Útil]]="","",DCalendário6[[#This Row],[Semana Ano]])</f>
        <v/>
      </c>
      <c r="I4361" s="14">
        <f>WEEKNUM(DCalendário6[[#This Row],[Dia]])</f>
        <v>49</v>
      </c>
      <c r="J4361" s="14" cm="1">
        <f t="array" aca="1" ref="J436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361" s="16">
        <f>WEEKDAY(DCalendário6[[#This Row],[Dia]])</f>
        <v>7</v>
      </c>
      <c r="L4361" s="1" t="str">
        <f>IFERROR(VLOOKUP(A4361,Tabela4[],1,0),"")</f>
        <v/>
      </c>
      <c r="M436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361" s="16">
        <f>IF(DCalendário6[[#This Row],[Dia Útil2]]="Feriado","Feriado",IF(AND(DCalendário6[[#This Row],[Dia Útil]]="",DCalendário6[[#This Row],[Mês Total]]=F4354),N4354+1,IF(DCalendário6[[#This Row],[Dia Útil]]="",1,"")))</f>
        <v>2</v>
      </c>
      <c r="O436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4361" s="16"/>
      <c r="Q4361" s="17"/>
    </row>
    <row r="4362" spans="1:17" x14ac:dyDescent="0.25">
      <c r="A4362" s="1">
        <v>47461</v>
      </c>
      <c r="B4362" s="1" t="str">
        <f>IF(AND(DCalendário6[[#This Row],[Dia da semana]]&gt;1,DCalendário6[[#This Row],[Dia da semana]]&lt;7,DCalendário6[[#This Row],[Feriados]]=""),DCalendário6[[#This Row],[Dia]],"")</f>
        <v/>
      </c>
      <c r="C4362" s="16" t="str">
        <f>IF(DCalendário6[[#This Row],[Mês]]="","",IF(AND(C4358="",C4359="",C4360="",C4361=""),IF(DCalendário6[[#This Row],[Mês]]=D4361,C4361+1,IF(AND(D4361="",D4362=D4357),C4357+1,1)),IF(AND(C4359="",C4360="",C4361=""),IF(DCalendário6[[#This Row],[Mês]]=D4361,C4361+1,IF(AND(D4361="",D4362=D4358),C4358+1,1)),IF(AND(C4360="",C4361=""),IF(DCalendário6[[#This Row],[Mês]]=D4361,C4361+1,IF(AND(D4361="",D4362=D4359),C4359+1,1)),IF(DCalendário6[[#This Row],[Mês]]=D4361,C4361+1,IF(AND(D4361="",D4362=D4360),C4360+1,1))))))</f>
        <v/>
      </c>
      <c r="D4362" s="14" t="str">
        <f>IF(DCalendário6[[#This Row],[Dia Útil]]="","",(MONTH($B4362)))</f>
        <v/>
      </c>
      <c r="E4362" s="14">
        <f t="shared" si="68"/>
        <v>2029</v>
      </c>
      <c r="F4362" s="14">
        <f>MONTH(DCalendário6[[#This Row],[Dia]])</f>
        <v>12</v>
      </c>
      <c r="G4362" s="14" t="str">
        <f>MONTH(DCalendário6[[#This Row],[Dia]])&amp;" - "&amp;DCalendário6[[#This Row],[Ano]]</f>
        <v>12 - 2029</v>
      </c>
      <c r="H4362" s="14" t="str">
        <f>IF(DCalendário6[[#This Row],[Dia Útil]]="","",DCalendário6[[#This Row],[Semana Ano]])</f>
        <v/>
      </c>
      <c r="I4362" s="14">
        <f>WEEKNUM(DCalendário6[[#This Row],[Dia]])</f>
        <v>50</v>
      </c>
      <c r="J4362" s="14" cm="1">
        <f t="array" aca="1" ref="J436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362" s="16">
        <f>WEEKDAY(DCalendário6[[#This Row],[Dia]])</f>
        <v>1</v>
      </c>
      <c r="L4362" s="1" t="str">
        <f>IFERROR(VLOOKUP(A4362,Tabela4[],1,0),"")</f>
        <v/>
      </c>
      <c r="M436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362" s="16">
        <f>IF(DCalendário6[[#This Row],[Dia Útil2]]="Feriado","Feriado",IF(AND(DCalendário6[[#This Row],[Dia Útil]]="",DCalendário6[[#This Row],[Mês Total]]=F4355),N4355+1,IF(DCalendário6[[#This Row],[Dia Útil]]="",1,"")))</f>
        <v>2</v>
      </c>
      <c r="O436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4362" s="16"/>
      <c r="Q4362" s="17"/>
    </row>
    <row r="4363" spans="1:17" x14ac:dyDescent="0.25">
      <c r="A4363" s="1">
        <v>47462</v>
      </c>
      <c r="B4363" s="1">
        <f>IF(AND(DCalendário6[[#This Row],[Dia da semana]]&gt;1,DCalendário6[[#This Row],[Dia da semana]]&lt;7,DCalendário6[[#This Row],[Feriados]]=""),DCalendário6[[#This Row],[Dia]],"")</f>
        <v>47462</v>
      </c>
      <c r="C4363" s="16">
        <f>IF(DCalendário6[[#This Row],[Mês]]="","",IF(AND(C4359="",C4360="",C4361="",C4362=""),IF(DCalendário6[[#This Row],[Mês]]=D4362,C4362+1,IF(AND(D4362="",D4363=D4358),C4358+1,1)),IF(AND(C4360="",C4361="",C4362=""),IF(DCalendário6[[#This Row],[Mês]]=D4362,C4362+1,IF(AND(D4362="",D4363=D4359),C4359+1,1)),IF(AND(C4361="",C4362=""),IF(DCalendário6[[#This Row],[Mês]]=D4362,C4362+1,IF(AND(D4362="",D4363=D4360),C4360+1,1)),IF(DCalendário6[[#This Row],[Mês]]=D4362,C4362+1,IF(AND(D4362="",D4363=D4361),C4361+1,1))))))</f>
        <v>6</v>
      </c>
      <c r="D4363" s="14">
        <f>IF(DCalendário6[[#This Row],[Dia Útil]]="","",(MONTH($B4363)))</f>
        <v>12</v>
      </c>
      <c r="E4363" s="14">
        <f t="shared" si="68"/>
        <v>2029</v>
      </c>
      <c r="F4363" s="14">
        <f>MONTH(DCalendário6[[#This Row],[Dia]])</f>
        <v>12</v>
      </c>
      <c r="G4363" s="14" t="str">
        <f>MONTH(DCalendário6[[#This Row],[Dia]])&amp;" - "&amp;DCalendário6[[#This Row],[Ano]]</f>
        <v>12 - 2029</v>
      </c>
      <c r="H4363" s="14">
        <f>IF(DCalendário6[[#This Row],[Dia Útil]]="","",DCalendário6[[#This Row],[Semana Ano]])</f>
        <v>50</v>
      </c>
      <c r="I4363" s="14">
        <f>WEEKNUM(DCalendário6[[#This Row],[Dia]])</f>
        <v>50</v>
      </c>
      <c r="J4363" s="14" cm="1">
        <f t="array" aca="1" ref="J436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363" s="16">
        <f>WEEKDAY(DCalendário6[[#This Row],[Dia]])</f>
        <v>2</v>
      </c>
      <c r="L4363" s="1" t="str">
        <f>IFERROR(VLOOKUP(A4363,Tabela4[],1,0),"")</f>
        <v/>
      </c>
      <c r="M436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47462</v>
      </c>
      <c r="N4363" s="16" t="str">
        <f>IF(DCalendário6[[#This Row],[Dia Útil2]]="Feriado","Feriado",IF(AND(DCalendário6[[#This Row],[Dia Útil]]="",DCalendário6[[#This Row],[Mês Total]]=F4356),N4356+1,IF(DCalendário6[[#This Row],[Dia Útil]]="",1,"")))</f>
        <v/>
      </c>
      <c r="O436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4363" s="16"/>
      <c r="Q4363" s="17"/>
    </row>
    <row r="4364" spans="1:17" x14ac:dyDescent="0.25">
      <c r="A4364" s="1">
        <v>47463</v>
      </c>
      <c r="B4364" s="1">
        <f>IF(AND(DCalendário6[[#This Row],[Dia da semana]]&gt;1,DCalendário6[[#This Row],[Dia da semana]]&lt;7,DCalendário6[[#This Row],[Feriados]]=""),DCalendário6[[#This Row],[Dia]],"")</f>
        <v>47463</v>
      </c>
      <c r="C4364" s="16">
        <f>IF(DCalendário6[[#This Row],[Mês]]="","",IF(AND(C4360="",C4361="",C4362="",C4363=""),IF(DCalendário6[[#This Row],[Mês]]=D4363,C4363+1,IF(AND(D4363="",D4364=D4359),C4359+1,1)),IF(AND(C4361="",C4362="",C4363=""),IF(DCalendário6[[#This Row],[Mês]]=D4363,C4363+1,IF(AND(D4363="",D4364=D4360),C4360+1,1)),IF(AND(C4362="",C4363=""),IF(DCalendário6[[#This Row],[Mês]]=D4363,C4363+1,IF(AND(D4363="",D4364=D4361),C4361+1,1)),IF(DCalendário6[[#This Row],[Mês]]=D4363,C4363+1,IF(AND(D4363="",D4364=D4362),C4362+1,1))))))</f>
        <v>7</v>
      </c>
      <c r="D4364" s="14">
        <f>IF(DCalendário6[[#This Row],[Dia Útil]]="","",(MONTH($B4364)))</f>
        <v>12</v>
      </c>
      <c r="E4364" s="14">
        <f t="shared" si="68"/>
        <v>2029</v>
      </c>
      <c r="F4364" s="14">
        <f>MONTH(DCalendário6[[#This Row],[Dia]])</f>
        <v>12</v>
      </c>
      <c r="G4364" s="14" t="str">
        <f>MONTH(DCalendário6[[#This Row],[Dia]])&amp;" - "&amp;DCalendário6[[#This Row],[Ano]]</f>
        <v>12 - 2029</v>
      </c>
      <c r="H4364" s="14">
        <f>IF(DCalendário6[[#This Row],[Dia Útil]]="","",DCalendário6[[#This Row],[Semana Ano]])</f>
        <v>50</v>
      </c>
      <c r="I4364" s="14">
        <f>WEEKNUM(DCalendário6[[#This Row],[Dia]])</f>
        <v>50</v>
      </c>
      <c r="J4364" s="14" cm="1">
        <f t="array" aca="1" ref="J436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364" s="16">
        <f>WEEKDAY(DCalendário6[[#This Row],[Dia]])</f>
        <v>3</v>
      </c>
      <c r="L4364" s="1" t="str">
        <f>IFERROR(VLOOKUP(A4364,Tabela4[],1,0),"")</f>
        <v/>
      </c>
      <c r="M436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47463</v>
      </c>
      <c r="N4364" s="16" t="str">
        <f>IF(DCalendário6[[#This Row],[Dia Útil2]]="Feriado","Feriado",IF(AND(DCalendário6[[#This Row],[Dia Útil]]="",DCalendário6[[#This Row],[Mês Total]]=F4357),N4357+1,IF(DCalendário6[[#This Row],[Dia Útil]]="",1,"")))</f>
        <v/>
      </c>
      <c r="O436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4364" s="16"/>
      <c r="Q4364" s="17"/>
    </row>
    <row r="4365" spans="1:17" x14ac:dyDescent="0.25">
      <c r="A4365" s="1">
        <v>47464</v>
      </c>
      <c r="B4365" s="1">
        <f>IF(AND(DCalendário6[[#This Row],[Dia da semana]]&gt;1,DCalendário6[[#This Row],[Dia da semana]]&lt;7,DCalendário6[[#This Row],[Feriados]]=""),DCalendário6[[#This Row],[Dia]],"")</f>
        <v>47464</v>
      </c>
      <c r="C4365" s="16">
        <f>IF(DCalendário6[[#This Row],[Mês]]="","",IF(AND(C4361="",C4362="",C4363="",C4364=""),IF(DCalendário6[[#This Row],[Mês]]=D4364,C4364+1,IF(AND(D4364="",D4365=D4360),C4360+1,1)),IF(AND(C4362="",C4363="",C4364=""),IF(DCalendário6[[#This Row],[Mês]]=D4364,C4364+1,IF(AND(D4364="",D4365=D4361),C4361+1,1)),IF(AND(C4363="",C4364=""),IF(DCalendário6[[#This Row],[Mês]]=D4364,C4364+1,IF(AND(D4364="",D4365=D4362),C4362+1,1)),IF(DCalendário6[[#This Row],[Mês]]=D4364,C4364+1,IF(AND(D4364="",D4365=D4363),C4363+1,1))))))</f>
        <v>8</v>
      </c>
      <c r="D4365" s="14">
        <f>IF(DCalendário6[[#This Row],[Dia Útil]]="","",(MONTH($B4365)))</f>
        <v>12</v>
      </c>
      <c r="E4365" s="14">
        <f t="shared" si="68"/>
        <v>2029</v>
      </c>
      <c r="F4365" s="14">
        <f>MONTH(DCalendário6[[#This Row],[Dia]])</f>
        <v>12</v>
      </c>
      <c r="G4365" s="14" t="str">
        <f>MONTH(DCalendário6[[#This Row],[Dia]])&amp;" - "&amp;DCalendário6[[#This Row],[Ano]]</f>
        <v>12 - 2029</v>
      </c>
      <c r="H4365" s="14">
        <f>IF(DCalendário6[[#This Row],[Dia Útil]]="","",DCalendário6[[#This Row],[Semana Ano]])</f>
        <v>50</v>
      </c>
      <c r="I4365" s="14">
        <f>WEEKNUM(DCalendário6[[#This Row],[Dia]])</f>
        <v>50</v>
      </c>
      <c r="J4365" s="14" cm="1">
        <f t="array" aca="1" ref="J436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365" s="16">
        <f>WEEKDAY(DCalendário6[[#This Row],[Dia]])</f>
        <v>4</v>
      </c>
      <c r="L4365" s="1" t="str">
        <f>IFERROR(VLOOKUP(A4365,Tabela4[],1,0),"")</f>
        <v/>
      </c>
      <c r="M436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47464</v>
      </c>
      <c r="N4365" s="16" t="str">
        <f>IF(DCalendário6[[#This Row],[Dia Útil2]]="Feriado","Feriado",IF(AND(DCalendário6[[#This Row],[Dia Útil]]="",DCalendário6[[#This Row],[Mês Total]]=F4358),N4358+1,IF(DCalendário6[[#This Row],[Dia Útil]]="",1,"")))</f>
        <v/>
      </c>
      <c r="O436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4365" s="16"/>
      <c r="Q4365" s="17"/>
    </row>
    <row r="4366" spans="1:17" x14ac:dyDescent="0.25">
      <c r="A4366" s="1">
        <v>47465</v>
      </c>
      <c r="B4366" s="1">
        <f>IF(AND(DCalendário6[[#This Row],[Dia da semana]]&gt;1,DCalendário6[[#This Row],[Dia da semana]]&lt;7,DCalendário6[[#This Row],[Feriados]]=""),DCalendário6[[#This Row],[Dia]],"")</f>
        <v>47465</v>
      </c>
      <c r="C4366" s="16">
        <f>IF(DCalendário6[[#This Row],[Mês]]="","",IF(AND(C4362="",C4363="",C4364="",C4365=""),IF(DCalendário6[[#This Row],[Mês]]=D4365,C4365+1,IF(AND(D4365="",D4366=D4361),C4361+1,1)),IF(AND(C4363="",C4364="",C4365=""),IF(DCalendário6[[#This Row],[Mês]]=D4365,C4365+1,IF(AND(D4365="",D4366=D4362),C4362+1,1)),IF(AND(C4364="",C4365=""),IF(DCalendário6[[#This Row],[Mês]]=D4365,C4365+1,IF(AND(D4365="",D4366=D4363),C4363+1,1)),IF(DCalendário6[[#This Row],[Mês]]=D4365,C4365+1,IF(AND(D4365="",D4366=D4364),C4364+1,1))))))</f>
        <v>9</v>
      </c>
      <c r="D4366" s="14">
        <f>IF(DCalendário6[[#This Row],[Dia Útil]]="","",(MONTH($B4366)))</f>
        <v>12</v>
      </c>
      <c r="E4366" s="14">
        <f t="shared" si="68"/>
        <v>2029</v>
      </c>
      <c r="F4366" s="14">
        <f>MONTH(DCalendário6[[#This Row],[Dia]])</f>
        <v>12</v>
      </c>
      <c r="G4366" s="14" t="str">
        <f>MONTH(DCalendário6[[#This Row],[Dia]])&amp;" - "&amp;DCalendário6[[#This Row],[Ano]]</f>
        <v>12 - 2029</v>
      </c>
      <c r="H4366" s="14">
        <f>IF(DCalendário6[[#This Row],[Dia Útil]]="","",DCalendário6[[#This Row],[Semana Ano]])</f>
        <v>50</v>
      </c>
      <c r="I4366" s="14">
        <f>WEEKNUM(DCalendário6[[#This Row],[Dia]])</f>
        <v>50</v>
      </c>
      <c r="J4366" s="14" cm="1">
        <f t="array" aca="1" ref="J436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366" s="16">
        <f>WEEKDAY(DCalendário6[[#This Row],[Dia]])</f>
        <v>5</v>
      </c>
      <c r="L4366" s="1" t="str">
        <f>IFERROR(VLOOKUP(A4366,Tabela4[],1,0),"")</f>
        <v/>
      </c>
      <c r="M436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47465</v>
      </c>
      <c r="N4366" s="16" t="str">
        <f>IF(DCalendário6[[#This Row],[Dia Útil2]]="Feriado","Feriado",IF(AND(DCalendário6[[#This Row],[Dia Útil]]="",DCalendário6[[#This Row],[Mês Total]]=F4359),N4359+1,IF(DCalendário6[[#This Row],[Dia Útil]]="",1,"")))</f>
        <v/>
      </c>
      <c r="O436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4366" s="16"/>
      <c r="Q4366" s="17"/>
    </row>
    <row r="4367" spans="1:17" x14ac:dyDescent="0.25">
      <c r="A4367" s="1">
        <v>47466</v>
      </c>
      <c r="B4367" s="1">
        <f>IF(AND(DCalendário6[[#This Row],[Dia da semana]]&gt;1,DCalendário6[[#This Row],[Dia da semana]]&lt;7,DCalendário6[[#This Row],[Feriados]]=""),DCalendário6[[#This Row],[Dia]],"")</f>
        <v>47466</v>
      </c>
      <c r="C4367" s="16">
        <f>IF(DCalendário6[[#This Row],[Mês]]="","",IF(AND(C4363="",C4364="",C4365="",C4366=""),IF(DCalendário6[[#This Row],[Mês]]=D4366,C4366+1,IF(AND(D4366="",D4367=D4362),C4362+1,1)),IF(AND(C4364="",C4365="",C4366=""),IF(DCalendário6[[#This Row],[Mês]]=D4366,C4366+1,IF(AND(D4366="",D4367=D4363),C4363+1,1)),IF(AND(C4365="",C4366=""),IF(DCalendário6[[#This Row],[Mês]]=D4366,C4366+1,IF(AND(D4366="",D4367=D4364),C4364+1,1)),IF(DCalendário6[[#This Row],[Mês]]=D4366,C4366+1,IF(AND(D4366="",D4367=D4365),C4365+1,1))))))</f>
        <v>10</v>
      </c>
      <c r="D4367" s="14">
        <f>IF(DCalendário6[[#This Row],[Dia Útil]]="","",(MONTH($B4367)))</f>
        <v>12</v>
      </c>
      <c r="E4367" s="14">
        <f t="shared" si="68"/>
        <v>2029</v>
      </c>
      <c r="F4367" s="14">
        <f>MONTH(DCalendário6[[#This Row],[Dia]])</f>
        <v>12</v>
      </c>
      <c r="G4367" s="14" t="str">
        <f>MONTH(DCalendário6[[#This Row],[Dia]])&amp;" - "&amp;DCalendário6[[#This Row],[Ano]]</f>
        <v>12 - 2029</v>
      </c>
      <c r="H4367" s="14">
        <f>IF(DCalendário6[[#This Row],[Dia Útil]]="","",DCalendário6[[#This Row],[Semana Ano]])</f>
        <v>50</v>
      </c>
      <c r="I4367" s="14">
        <f>WEEKNUM(DCalendário6[[#This Row],[Dia]])</f>
        <v>50</v>
      </c>
      <c r="J4367" s="14" cm="1">
        <f t="array" aca="1" ref="J436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367" s="16">
        <f>WEEKDAY(DCalendário6[[#This Row],[Dia]])</f>
        <v>6</v>
      </c>
      <c r="L4367" s="1" t="str">
        <f>IFERROR(VLOOKUP(A4367,Tabela4[],1,0),"")</f>
        <v/>
      </c>
      <c r="M436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47466</v>
      </c>
      <c r="N4367" s="16" t="str">
        <f>IF(DCalendário6[[#This Row],[Dia Útil2]]="Feriado","Feriado",IF(AND(DCalendário6[[#This Row],[Dia Útil]]="",DCalendário6[[#This Row],[Mês Total]]=F4360),N4360+1,IF(DCalendário6[[#This Row],[Dia Útil]]="",1,"")))</f>
        <v/>
      </c>
      <c r="O436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4367" s="16"/>
      <c r="Q4367" s="17"/>
    </row>
    <row r="4368" spans="1:17" x14ac:dyDescent="0.25">
      <c r="A4368" s="1">
        <v>47467</v>
      </c>
      <c r="B4368" s="1" t="str">
        <f>IF(AND(DCalendário6[[#This Row],[Dia da semana]]&gt;1,DCalendário6[[#This Row],[Dia da semana]]&lt;7,DCalendário6[[#This Row],[Feriados]]=""),DCalendário6[[#This Row],[Dia]],"")</f>
        <v/>
      </c>
      <c r="C4368" s="16" t="str">
        <f>IF(DCalendário6[[#This Row],[Mês]]="","",IF(AND(C4364="",C4365="",C4366="",C4367=""),IF(DCalendário6[[#This Row],[Mês]]=D4367,C4367+1,IF(AND(D4367="",D4368=D4363),C4363+1,1)),IF(AND(C4365="",C4366="",C4367=""),IF(DCalendário6[[#This Row],[Mês]]=D4367,C4367+1,IF(AND(D4367="",D4368=D4364),C4364+1,1)),IF(AND(C4366="",C4367=""),IF(DCalendário6[[#This Row],[Mês]]=D4367,C4367+1,IF(AND(D4367="",D4368=D4365),C4365+1,1)),IF(DCalendário6[[#This Row],[Mês]]=D4367,C4367+1,IF(AND(D4367="",D4368=D4366),C4366+1,1))))))</f>
        <v/>
      </c>
      <c r="D4368" s="14" t="str">
        <f>IF(DCalendário6[[#This Row],[Dia Útil]]="","",(MONTH($B4368)))</f>
        <v/>
      </c>
      <c r="E4368" s="14">
        <f t="shared" si="68"/>
        <v>2029</v>
      </c>
      <c r="F4368" s="14">
        <f>MONTH(DCalendário6[[#This Row],[Dia]])</f>
        <v>12</v>
      </c>
      <c r="G4368" s="14" t="str">
        <f>MONTH(DCalendário6[[#This Row],[Dia]])&amp;" - "&amp;DCalendário6[[#This Row],[Ano]]</f>
        <v>12 - 2029</v>
      </c>
      <c r="H4368" s="14" t="str">
        <f>IF(DCalendário6[[#This Row],[Dia Útil]]="","",DCalendário6[[#This Row],[Semana Ano]])</f>
        <v/>
      </c>
      <c r="I4368" s="14">
        <f>WEEKNUM(DCalendário6[[#This Row],[Dia]])</f>
        <v>50</v>
      </c>
      <c r="J4368" s="14" cm="1">
        <f t="array" aca="1" ref="J436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368" s="16">
        <f>WEEKDAY(DCalendário6[[#This Row],[Dia]])</f>
        <v>7</v>
      </c>
      <c r="L4368" s="1" t="str">
        <f>IFERROR(VLOOKUP(A4368,Tabela4[],1,0),"")</f>
        <v/>
      </c>
      <c r="M436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368" s="16">
        <f>IF(DCalendário6[[#This Row],[Dia Útil2]]="Feriado","Feriado",IF(AND(DCalendário6[[#This Row],[Dia Útil]]="",DCalendário6[[#This Row],[Mês Total]]=F4361),N4361+1,IF(DCalendário6[[#This Row],[Dia Útil]]="",1,"")))</f>
        <v>3</v>
      </c>
      <c r="O436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4368" s="16"/>
      <c r="Q4368" s="17"/>
    </row>
    <row r="4369" spans="1:17" x14ac:dyDescent="0.25">
      <c r="A4369" s="1">
        <v>47468</v>
      </c>
      <c r="B4369" s="1" t="str">
        <f>IF(AND(DCalendário6[[#This Row],[Dia da semana]]&gt;1,DCalendário6[[#This Row],[Dia da semana]]&lt;7,DCalendário6[[#This Row],[Feriados]]=""),DCalendário6[[#This Row],[Dia]],"")</f>
        <v/>
      </c>
      <c r="C4369" s="16" t="str">
        <f>IF(DCalendário6[[#This Row],[Mês]]="","",IF(AND(C4365="",C4366="",C4367="",C4368=""),IF(DCalendário6[[#This Row],[Mês]]=D4368,C4368+1,IF(AND(D4368="",D4369=D4364),C4364+1,1)),IF(AND(C4366="",C4367="",C4368=""),IF(DCalendário6[[#This Row],[Mês]]=D4368,C4368+1,IF(AND(D4368="",D4369=D4365),C4365+1,1)),IF(AND(C4367="",C4368=""),IF(DCalendário6[[#This Row],[Mês]]=D4368,C4368+1,IF(AND(D4368="",D4369=D4366),C4366+1,1)),IF(DCalendário6[[#This Row],[Mês]]=D4368,C4368+1,IF(AND(D4368="",D4369=D4367),C4367+1,1))))))</f>
        <v/>
      </c>
      <c r="D4369" s="14" t="str">
        <f>IF(DCalendário6[[#This Row],[Dia Útil]]="","",(MONTH($B4369)))</f>
        <v/>
      </c>
      <c r="E4369" s="14">
        <f t="shared" si="68"/>
        <v>2029</v>
      </c>
      <c r="F4369" s="14">
        <f>MONTH(DCalendário6[[#This Row],[Dia]])</f>
        <v>12</v>
      </c>
      <c r="G4369" s="14" t="str">
        <f>MONTH(DCalendário6[[#This Row],[Dia]])&amp;" - "&amp;DCalendário6[[#This Row],[Ano]]</f>
        <v>12 - 2029</v>
      </c>
      <c r="H4369" s="14" t="str">
        <f>IF(DCalendário6[[#This Row],[Dia Útil]]="","",DCalendário6[[#This Row],[Semana Ano]])</f>
        <v/>
      </c>
      <c r="I4369" s="14">
        <f>WEEKNUM(DCalendário6[[#This Row],[Dia]])</f>
        <v>51</v>
      </c>
      <c r="J4369" s="14" cm="1">
        <f t="array" aca="1" ref="J436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369" s="16">
        <f>WEEKDAY(DCalendário6[[#This Row],[Dia]])</f>
        <v>1</v>
      </c>
      <c r="L4369" s="1" t="str">
        <f>IFERROR(VLOOKUP(A4369,Tabela4[],1,0),"")</f>
        <v/>
      </c>
      <c r="M436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369" s="16">
        <f>IF(DCalendário6[[#This Row],[Dia Útil2]]="Feriado","Feriado",IF(AND(DCalendário6[[#This Row],[Dia Útil]]="",DCalendário6[[#This Row],[Mês Total]]=F4362),N4362+1,IF(DCalendário6[[#This Row],[Dia Útil]]="",1,"")))</f>
        <v>3</v>
      </c>
      <c r="O436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4369" s="16"/>
      <c r="Q4369" s="17"/>
    </row>
    <row r="4370" spans="1:17" x14ac:dyDescent="0.25">
      <c r="A4370" s="1">
        <v>47469</v>
      </c>
      <c r="B4370" s="1">
        <f>IF(AND(DCalendário6[[#This Row],[Dia da semana]]&gt;1,DCalendário6[[#This Row],[Dia da semana]]&lt;7,DCalendário6[[#This Row],[Feriados]]=""),DCalendário6[[#This Row],[Dia]],"")</f>
        <v>47469</v>
      </c>
      <c r="C4370" s="16">
        <f>IF(DCalendário6[[#This Row],[Mês]]="","",IF(AND(C4366="",C4367="",C4368="",C4369=""),IF(DCalendário6[[#This Row],[Mês]]=D4369,C4369+1,IF(AND(D4369="",D4370=D4365),C4365+1,1)),IF(AND(C4367="",C4368="",C4369=""),IF(DCalendário6[[#This Row],[Mês]]=D4369,C4369+1,IF(AND(D4369="",D4370=D4366),C4366+1,1)),IF(AND(C4368="",C4369=""),IF(DCalendário6[[#This Row],[Mês]]=D4369,C4369+1,IF(AND(D4369="",D4370=D4367),C4367+1,1)),IF(DCalendário6[[#This Row],[Mês]]=D4369,C4369+1,IF(AND(D4369="",D4370=D4368),C4368+1,1))))))</f>
        <v>11</v>
      </c>
      <c r="D4370" s="14">
        <f>IF(DCalendário6[[#This Row],[Dia Útil]]="","",(MONTH($B4370)))</f>
        <v>12</v>
      </c>
      <c r="E4370" s="14">
        <f t="shared" si="68"/>
        <v>2029</v>
      </c>
      <c r="F4370" s="14">
        <f>MONTH(DCalendário6[[#This Row],[Dia]])</f>
        <v>12</v>
      </c>
      <c r="G4370" s="14" t="str">
        <f>MONTH(DCalendário6[[#This Row],[Dia]])&amp;" - "&amp;DCalendário6[[#This Row],[Ano]]</f>
        <v>12 - 2029</v>
      </c>
      <c r="H4370" s="14">
        <f>IF(DCalendário6[[#This Row],[Dia Útil]]="","",DCalendário6[[#This Row],[Semana Ano]])</f>
        <v>51</v>
      </c>
      <c r="I4370" s="14">
        <f>WEEKNUM(DCalendário6[[#This Row],[Dia]])</f>
        <v>51</v>
      </c>
      <c r="J4370" s="14" cm="1">
        <f t="array" aca="1" ref="J437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370" s="16">
        <f>WEEKDAY(DCalendário6[[#This Row],[Dia]])</f>
        <v>2</v>
      </c>
      <c r="L4370" s="1" t="str">
        <f>IFERROR(VLOOKUP(A4370,Tabela4[],1,0),"")</f>
        <v/>
      </c>
      <c r="M437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47469</v>
      </c>
      <c r="N4370" s="16" t="str">
        <f>IF(DCalendário6[[#This Row],[Dia Útil2]]="Feriado","Feriado",IF(AND(DCalendário6[[#This Row],[Dia Útil]]="",DCalendário6[[#This Row],[Mês Total]]=F4363),N4363+1,IF(DCalendário6[[#This Row],[Dia Útil]]="",1,"")))</f>
        <v/>
      </c>
      <c r="O437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4370" s="16"/>
      <c r="Q4370" s="17"/>
    </row>
    <row r="4371" spans="1:17" x14ac:dyDescent="0.25">
      <c r="A4371" s="1">
        <v>47470</v>
      </c>
      <c r="B4371" s="1">
        <f>IF(AND(DCalendário6[[#This Row],[Dia da semana]]&gt;1,DCalendário6[[#This Row],[Dia da semana]]&lt;7,DCalendário6[[#This Row],[Feriados]]=""),DCalendário6[[#This Row],[Dia]],"")</f>
        <v>47470</v>
      </c>
      <c r="C4371" s="16">
        <f>IF(DCalendário6[[#This Row],[Mês]]="","",IF(AND(C4367="",C4368="",C4369="",C4370=""),IF(DCalendário6[[#This Row],[Mês]]=D4370,C4370+1,IF(AND(D4370="",D4371=D4366),C4366+1,1)),IF(AND(C4368="",C4369="",C4370=""),IF(DCalendário6[[#This Row],[Mês]]=D4370,C4370+1,IF(AND(D4370="",D4371=D4367),C4367+1,1)),IF(AND(C4369="",C4370=""),IF(DCalendário6[[#This Row],[Mês]]=D4370,C4370+1,IF(AND(D4370="",D4371=D4368),C4368+1,1)),IF(DCalendário6[[#This Row],[Mês]]=D4370,C4370+1,IF(AND(D4370="",D4371=D4369),C4369+1,1))))))</f>
        <v>12</v>
      </c>
      <c r="D4371" s="14">
        <f>IF(DCalendário6[[#This Row],[Dia Útil]]="","",(MONTH($B4371)))</f>
        <v>12</v>
      </c>
      <c r="E4371" s="14">
        <f t="shared" ref="E4371:E4434" si="69">YEAR($A4371)</f>
        <v>2029</v>
      </c>
      <c r="F4371" s="14">
        <f>MONTH(DCalendário6[[#This Row],[Dia]])</f>
        <v>12</v>
      </c>
      <c r="G4371" s="14" t="str">
        <f>MONTH(DCalendário6[[#This Row],[Dia]])&amp;" - "&amp;DCalendário6[[#This Row],[Ano]]</f>
        <v>12 - 2029</v>
      </c>
      <c r="H4371" s="14">
        <f>IF(DCalendário6[[#This Row],[Dia Útil]]="","",DCalendário6[[#This Row],[Semana Ano]])</f>
        <v>51</v>
      </c>
      <c r="I4371" s="14">
        <f>WEEKNUM(DCalendário6[[#This Row],[Dia]])</f>
        <v>51</v>
      </c>
      <c r="J4371" s="14" cm="1">
        <f t="array" aca="1" ref="J437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371" s="16">
        <f>WEEKDAY(DCalendário6[[#This Row],[Dia]])</f>
        <v>3</v>
      </c>
      <c r="L4371" s="1" t="str">
        <f>IFERROR(VLOOKUP(A4371,Tabela4[],1,0),"")</f>
        <v/>
      </c>
      <c r="M437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47470</v>
      </c>
      <c r="N4371" s="16" t="str">
        <f>IF(DCalendário6[[#This Row],[Dia Útil2]]="Feriado","Feriado",IF(AND(DCalendário6[[#This Row],[Dia Útil]]="",DCalendário6[[#This Row],[Mês Total]]=F4364),N4364+1,IF(DCalendário6[[#This Row],[Dia Útil]]="",1,"")))</f>
        <v/>
      </c>
      <c r="O437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4371" s="16"/>
      <c r="Q4371" s="17"/>
    </row>
    <row r="4372" spans="1:17" x14ac:dyDescent="0.25">
      <c r="A4372" s="1">
        <v>47471</v>
      </c>
      <c r="B4372" s="1">
        <f>IF(AND(DCalendário6[[#This Row],[Dia da semana]]&gt;1,DCalendário6[[#This Row],[Dia da semana]]&lt;7,DCalendário6[[#This Row],[Feriados]]=""),DCalendário6[[#This Row],[Dia]],"")</f>
        <v>47471</v>
      </c>
      <c r="C4372" s="16">
        <f>IF(DCalendário6[[#This Row],[Mês]]="","",IF(AND(C4368="",C4369="",C4370="",C4371=""),IF(DCalendário6[[#This Row],[Mês]]=D4371,C4371+1,IF(AND(D4371="",D4372=D4367),C4367+1,1)),IF(AND(C4369="",C4370="",C4371=""),IF(DCalendário6[[#This Row],[Mês]]=D4371,C4371+1,IF(AND(D4371="",D4372=D4368),C4368+1,1)),IF(AND(C4370="",C4371=""),IF(DCalendário6[[#This Row],[Mês]]=D4371,C4371+1,IF(AND(D4371="",D4372=D4369),C4369+1,1)),IF(DCalendário6[[#This Row],[Mês]]=D4371,C4371+1,IF(AND(D4371="",D4372=D4370),C4370+1,1))))))</f>
        <v>13</v>
      </c>
      <c r="D4372" s="14">
        <f>IF(DCalendário6[[#This Row],[Dia Útil]]="","",(MONTH($B4372)))</f>
        <v>12</v>
      </c>
      <c r="E4372" s="14">
        <f t="shared" si="69"/>
        <v>2029</v>
      </c>
      <c r="F4372" s="14">
        <f>MONTH(DCalendário6[[#This Row],[Dia]])</f>
        <v>12</v>
      </c>
      <c r="G4372" s="14" t="str">
        <f>MONTH(DCalendário6[[#This Row],[Dia]])&amp;" - "&amp;DCalendário6[[#This Row],[Ano]]</f>
        <v>12 - 2029</v>
      </c>
      <c r="H4372" s="14">
        <f>IF(DCalendário6[[#This Row],[Dia Útil]]="","",DCalendário6[[#This Row],[Semana Ano]])</f>
        <v>51</v>
      </c>
      <c r="I4372" s="14">
        <f>WEEKNUM(DCalendário6[[#This Row],[Dia]])</f>
        <v>51</v>
      </c>
      <c r="J4372" s="14" cm="1">
        <f t="array" aca="1" ref="J437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372" s="16">
        <f>WEEKDAY(DCalendário6[[#This Row],[Dia]])</f>
        <v>4</v>
      </c>
      <c r="L4372" s="1" t="str">
        <f>IFERROR(VLOOKUP(A4372,Tabela4[],1,0),"")</f>
        <v/>
      </c>
      <c r="M437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47471</v>
      </c>
      <c r="N4372" s="16" t="str">
        <f>IF(DCalendário6[[#This Row],[Dia Útil2]]="Feriado","Feriado",IF(AND(DCalendário6[[#This Row],[Dia Útil]]="",DCalendário6[[#This Row],[Mês Total]]=F4365),N4365+1,IF(DCalendário6[[#This Row],[Dia Útil]]="",1,"")))</f>
        <v/>
      </c>
      <c r="O437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4372" s="16"/>
      <c r="Q4372" s="17"/>
    </row>
    <row r="4373" spans="1:17" x14ac:dyDescent="0.25">
      <c r="A4373" s="1">
        <v>47472</v>
      </c>
      <c r="B4373" s="1">
        <f>IF(AND(DCalendário6[[#This Row],[Dia da semana]]&gt;1,DCalendário6[[#This Row],[Dia da semana]]&lt;7,DCalendário6[[#This Row],[Feriados]]=""),DCalendário6[[#This Row],[Dia]],"")</f>
        <v>47472</v>
      </c>
      <c r="C4373" s="16">
        <f>IF(DCalendário6[[#This Row],[Mês]]="","",IF(AND(C4369="",C4370="",C4371="",C4372=""),IF(DCalendário6[[#This Row],[Mês]]=D4372,C4372+1,IF(AND(D4372="",D4373=D4368),C4368+1,1)),IF(AND(C4370="",C4371="",C4372=""),IF(DCalendário6[[#This Row],[Mês]]=D4372,C4372+1,IF(AND(D4372="",D4373=D4369),C4369+1,1)),IF(AND(C4371="",C4372=""),IF(DCalendário6[[#This Row],[Mês]]=D4372,C4372+1,IF(AND(D4372="",D4373=D4370),C4370+1,1)),IF(DCalendário6[[#This Row],[Mês]]=D4372,C4372+1,IF(AND(D4372="",D4373=D4371),C4371+1,1))))))</f>
        <v>14</v>
      </c>
      <c r="D4373" s="14">
        <f>IF(DCalendário6[[#This Row],[Dia Útil]]="","",(MONTH($B4373)))</f>
        <v>12</v>
      </c>
      <c r="E4373" s="14">
        <f t="shared" si="69"/>
        <v>2029</v>
      </c>
      <c r="F4373" s="14">
        <f>MONTH(DCalendário6[[#This Row],[Dia]])</f>
        <v>12</v>
      </c>
      <c r="G4373" s="14" t="str">
        <f>MONTH(DCalendário6[[#This Row],[Dia]])&amp;" - "&amp;DCalendário6[[#This Row],[Ano]]</f>
        <v>12 - 2029</v>
      </c>
      <c r="H4373" s="14">
        <f>IF(DCalendário6[[#This Row],[Dia Útil]]="","",DCalendário6[[#This Row],[Semana Ano]])</f>
        <v>51</v>
      </c>
      <c r="I4373" s="14">
        <f>WEEKNUM(DCalendário6[[#This Row],[Dia]])</f>
        <v>51</v>
      </c>
      <c r="J4373" s="14" cm="1">
        <f t="array" aca="1" ref="J437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373" s="16">
        <f>WEEKDAY(DCalendário6[[#This Row],[Dia]])</f>
        <v>5</v>
      </c>
      <c r="L4373" s="1" t="str">
        <f>IFERROR(VLOOKUP(A4373,Tabela4[],1,0),"")</f>
        <v/>
      </c>
      <c r="M437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47472</v>
      </c>
      <c r="N4373" s="16" t="str">
        <f>IF(DCalendário6[[#This Row],[Dia Útil2]]="Feriado","Feriado",IF(AND(DCalendário6[[#This Row],[Dia Útil]]="",DCalendário6[[#This Row],[Mês Total]]=F4366),N4366+1,IF(DCalendário6[[#This Row],[Dia Útil]]="",1,"")))</f>
        <v/>
      </c>
      <c r="O437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4373" s="16"/>
      <c r="Q4373" s="17"/>
    </row>
    <row r="4374" spans="1:17" x14ac:dyDescent="0.25">
      <c r="A4374" s="1">
        <v>47473</v>
      </c>
      <c r="B4374" s="1">
        <f>IF(AND(DCalendário6[[#This Row],[Dia da semana]]&gt;1,DCalendário6[[#This Row],[Dia da semana]]&lt;7,DCalendário6[[#This Row],[Feriados]]=""),DCalendário6[[#This Row],[Dia]],"")</f>
        <v>47473</v>
      </c>
      <c r="C4374" s="16">
        <f>IF(DCalendário6[[#This Row],[Mês]]="","",IF(AND(C4370="",C4371="",C4372="",C4373=""),IF(DCalendário6[[#This Row],[Mês]]=D4373,C4373+1,IF(AND(D4373="",D4374=D4369),C4369+1,1)),IF(AND(C4371="",C4372="",C4373=""),IF(DCalendário6[[#This Row],[Mês]]=D4373,C4373+1,IF(AND(D4373="",D4374=D4370),C4370+1,1)),IF(AND(C4372="",C4373=""),IF(DCalendário6[[#This Row],[Mês]]=D4373,C4373+1,IF(AND(D4373="",D4374=D4371),C4371+1,1)),IF(DCalendário6[[#This Row],[Mês]]=D4373,C4373+1,IF(AND(D4373="",D4374=D4372),C4372+1,1))))))</f>
        <v>15</v>
      </c>
      <c r="D4374" s="14">
        <f>IF(DCalendário6[[#This Row],[Dia Útil]]="","",(MONTH($B4374)))</f>
        <v>12</v>
      </c>
      <c r="E4374" s="14">
        <f t="shared" si="69"/>
        <v>2029</v>
      </c>
      <c r="F4374" s="14">
        <f>MONTH(DCalendário6[[#This Row],[Dia]])</f>
        <v>12</v>
      </c>
      <c r="G4374" s="14" t="str">
        <f>MONTH(DCalendário6[[#This Row],[Dia]])&amp;" - "&amp;DCalendário6[[#This Row],[Ano]]</f>
        <v>12 - 2029</v>
      </c>
      <c r="H4374" s="14">
        <f>IF(DCalendário6[[#This Row],[Dia Útil]]="","",DCalendário6[[#This Row],[Semana Ano]])</f>
        <v>51</v>
      </c>
      <c r="I4374" s="14">
        <f>WEEKNUM(DCalendário6[[#This Row],[Dia]])</f>
        <v>51</v>
      </c>
      <c r="J4374" s="14" cm="1">
        <f t="array" aca="1" ref="J437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374" s="16">
        <f>WEEKDAY(DCalendário6[[#This Row],[Dia]])</f>
        <v>6</v>
      </c>
      <c r="L4374" s="1" t="str">
        <f>IFERROR(VLOOKUP(A4374,Tabela4[],1,0),"")</f>
        <v/>
      </c>
      <c r="M437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47473</v>
      </c>
      <c r="N4374" s="16" t="str">
        <f>IF(DCalendário6[[#This Row],[Dia Útil2]]="Feriado","Feriado",IF(AND(DCalendário6[[#This Row],[Dia Útil]]="",DCalendário6[[#This Row],[Mês Total]]=F4367),N4367+1,IF(DCalendário6[[#This Row],[Dia Útil]]="",1,"")))</f>
        <v/>
      </c>
      <c r="O437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4374" s="16"/>
      <c r="Q4374" s="17"/>
    </row>
    <row r="4375" spans="1:17" x14ac:dyDescent="0.25">
      <c r="A4375" s="1">
        <v>47474</v>
      </c>
      <c r="B4375" s="1" t="str">
        <f>IF(AND(DCalendário6[[#This Row],[Dia da semana]]&gt;1,DCalendário6[[#This Row],[Dia da semana]]&lt;7,DCalendário6[[#This Row],[Feriados]]=""),DCalendário6[[#This Row],[Dia]],"")</f>
        <v/>
      </c>
      <c r="C4375" s="16" t="str">
        <f>IF(DCalendário6[[#This Row],[Mês]]="","",IF(AND(C4371="",C4372="",C4373="",C4374=""),IF(DCalendário6[[#This Row],[Mês]]=D4374,C4374+1,IF(AND(D4374="",D4375=D4370),C4370+1,1)),IF(AND(C4372="",C4373="",C4374=""),IF(DCalendário6[[#This Row],[Mês]]=D4374,C4374+1,IF(AND(D4374="",D4375=D4371),C4371+1,1)),IF(AND(C4373="",C4374=""),IF(DCalendário6[[#This Row],[Mês]]=D4374,C4374+1,IF(AND(D4374="",D4375=D4372),C4372+1,1)),IF(DCalendário6[[#This Row],[Mês]]=D4374,C4374+1,IF(AND(D4374="",D4375=D4373),C4373+1,1))))))</f>
        <v/>
      </c>
      <c r="D4375" s="14" t="str">
        <f>IF(DCalendário6[[#This Row],[Dia Útil]]="","",(MONTH($B4375)))</f>
        <v/>
      </c>
      <c r="E4375" s="14">
        <f t="shared" si="69"/>
        <v>2029</v>
      </c>
      <c r="F4375" s="14">
        <f>MONTH(DCalendário6[[#This Row],[Dia]])</f>
        <v>12</v>
      </c>
      <c r="G4375" s="14" t="str">
        <f>MONTH(DCalendário6[[#This Row],[Dia]])&amp;" - "&amp;DCalendário6[[#This Row],[Ano]]</f>
        <v>12 - 2029</v>
      </c>
      <c r="H4375" s="14" t="str">
        <f>IF(DCalendário6[[#This Row],[Dia Útil]]="","",DCalendário6[[#This Row],[Semana Ano]])</f>
        <v/>
      </c>
      <c r="I4375" s="14">
        <f>WEEKNUM(DCalendário6[[#This Row],[Dia]])</f>
        <v>51</v>
      </c>
      <c r="J4375" s="14" cm="1">
        <f t="array" aca="1" ref="J437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375" s="16">
        <f>WEEKDAY(DCalendário6[[#This Row],[Dia]])</f>
        <v>7</v>
      </c>
      <c r="L4375" s="1" t="str">
        <f>IFERROR(VLOOKUP(A4375,Tabela4[],1,0),"")</f>
        <v/>
      </c>
      <c r="M437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375" s="16">
        <f>IF(DCalendário6[[#This Row],[Dia Útil2]]="Feriado","Feriado",IF(AND(DCalendário6[[#This Row],[Dia Útil]]="",DCalendário6[[#This Row],[Mês Total]]=F4368),N4368+1,IF(DCalendário6[[#This Row],[Dia Útil]]="",1,"")))</f>
        <v>4</v>
      </c>
      <c r="O437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4375" s="16"/>
      <c r="Q4375" s="17"/>
    </row>
    <row r="4376" spans="1:17" x14ac:dyDescent="0.25">
      <c r="A4376" s="1">
        <v>47475</v>
      </c>
      <c r="B4376" s="1" t="str">
        <f>IF(AND(DCalendário6[[#This Row],[Dia da semana]]&gt;1,DCalendário6[[#This Row],[Dia da semana]]&lt;7,DCalendário6[[#This Row],[Feriados]]=""),DCalendário6[[#This Row],[Dia]],"")</f>
        <v/>
      </c>
      <c r="C4376" s="16" t="str">
        <f>IF(DCalendário6[[#This Row],[Mês]]="","",IF(AND(C4372="",C4373="",C4374="",C4375=""),IF(DCalendário6[[#This Row],[Mês]]=D4375,C4375+1,IF(AND(D4375="",D4376=D4371),C4371+1,1)),IF(AND(C4373="",C4374="",C4375=""),IF(DCalendário6[[#This Row],[Mês]]=D4375,C4375+1,IF(AND(D4375="",D4376=D4372),C4372+1,1)),IF(AND(C4374="",C4375=""),IF(DCalendário6[[#This Row],[Mês]]=D4375,C4375+1,IF(AND(D4375="",D4376=D4373),C4373+1,1)),IF(DCalendário6[[#This Row],[Mês]]=D4375,C4375+1,IF(AND(D4375="",D4376=D4374),C4374+1,1))))))</f>
        <v/>
      </c>
      <c r="D4376" s="14" t="str">
        <f>IF(DCalendário6[[#This Row],[Dia Útil]]="","",(MONTH($B4376)))</f>
        <v/>
      </c>
      <c r="E4376" s="14">
        <f t="shared" si="69"/>
        <v>2029</v>
      </c>
      <c r="F4376" s="14">
        <f>MONTH(DCalendário6[[#This Row],[Dia]])</f>
        <v>12</v>
      </c>
      <c r="G4376" s="14" t="str">
        <f>MONTH(DCalendário6[[#This Row],[Dia]])&amp;" - "&amp;DCalendário6[[#This Row],[Ano]]</f>
        <v>12 - 2029</v>
      </c>
      <c r="H4376" s="14" t="str">
        <f>IF(DCalendário6[[#This Row],[Dia Útil]]="","",DCalendário6[[#This Row],[Semana Ano]])</f>
        <v/>
      </c>
      <c r="I4376" s="14">
        <f>WEEKNUM(DCalendário6[[#This Row],[Dia]])</f>
        <v>52</v>
      </c>
      <c r="J4376" s="14" cm="1">
        <f t="array" aca="1" ref="J437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376" s="16">
        <f>WEEKDAY(DCalendário6[[#This Row],[Dia]])</f>
        <v>1</v>
      </c>
      <c r="L4376" s="1" t="str">
        <f>IFERROR(VLOOKUP(A4376,Tabela4[],1,0),"")</f>
        <v/>
      </c>
      <c r="M437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376" s="16">
        <f>IF(DCalendário6[[#This Row],[Dia Útil2]]="Feriado","Feriado",IF(AND(DCalendário6[[#This Row],[Dia Útil]]="",DCalendário6[[#This Row],[Mês Total]]=F4369),N4369+1,IF(DCalendário6[[#This Row],[Dia Útil]]="",1,"")))</f>
        <v>4</v>
      </c>
      <c r="O437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4376" s="16"/>
      <c r="Q4376" s="17"/>
    </row>
    <row r="4377" spans="1:17" x14ac:dyDescent="0.25">
      <c r="A4377" s="1">
        <v>47476</v>
      </c>
      <c r="B4377" s="1">
        <f>IF(AND(DCalendário6[[#This Row],[Dia da semana]]&gt;1,DCalendário6[[#This Row],[Dia da semana]]&lt;7,DCalendário6[[#This Row],[Feriados]]=""),DCalendário6[[#This Row],[Dia]],"")</f>
        <v>47476</v>
      </c>
      <c r="C4377" s="16">
        <f>IF(DCalendário6[[#This Row],[Mês]]="","",IF(AND(C4373="",C4374="",C4375="",C4376=""),IF(DCalendário6[[#This Row],[Mês]]=D4376,C4376+1,IF(AND(D4376="",D4377=D4372),C4372+1,1)),IF(AND(C4374="",C4375="",C4376=""),IF(DCalendário6[[#This Row],[Mês]]=D4376,C4376+1,IF(AND(D4376="",D4377=D4373),C4373+1,1)),IF(AND(C4375="",C4376=""),IF(DCalendário6[[#This Row],[Mês]]=D4376,C4376+1,IF(AND(D4376="",D4377=D4374),C4374+1,1)),IF(DCalendário6[[#This Row],[Mês]]=D4376,C4376+1,IF(AND(D4376="",D4377=D4375),C4375+1,1))))))</f>
        <v>16</v>
      </c>
      <c r="D4377" s="14">
        <f>IF(DCalendário6[[#This Row],[Dia Útil]]="","",(MONTH($B4377)))</f>
        <v>12</v>
      </c>
      <c r="E4377" s="14">
        <f t="shared" si="69"/>
        <v>2029</v>
      </c>
      <c r="F4377" s="14">
        <f>MONTH(DCalendário6[[#This Row],[Dia]])</f>
        <v>12</v>
      </c>
      <c r="G4377" s="14" t="str">
        <f>MONTH(DCalendário6[[#This Row],[Dia]])&amp;" - "&amp;DCalendário6[[#This Row],[Ano]]</f>
        <v>12 - 2029</v>
      </c>
      <c r="H4377" s="14">
        <f>IF(DCalendário6[[#This Row],[Dia Útil]]="","",DCalendário6[[#This Row],[Semana Ano]])</f>
        <v>52</v>
      </c>
      <c r="I4377" s="14">
        <f>WEEKNUM(DCalendário6[[#This Row],[Dia]])</f>
        <v>52</v>
      </c>
      <c r="J4377" s="14" cm="1">
        <f t="array" aca="1" ref="J437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377" s="16">
        <f>WEEKDAY(DCalendário6[[#This Row],[Dia]])</f>
        <v>2</v>
      </c>
      <c r="L4377" s="1" t="str">
        <f>IFERROR(VLOOKUP(A4377,Tabela4[],1,0),"")</f>
        <v/>
      </c>
      <c r="M437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47476</v>
      </c>
      <c r="N4377" s="16" t="str">
        <f>IF(DCalendário6[[#This Row],[Dia Útil2]]="Feriado","Feriado",IF(AND(DCalendário6[[#This Row],[Dia Útil]]="",DCalendário6[[#This Row],[Mês Total]]=F4370),N4370+1,IF(DCalendário6[[#This Row],[Dia Útil]]="",1,"")))</f>
        <v/>
      </c>
      <c r="O437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4377" s="16"/>
      <c r="Q4377" s="17"/>
    </row>
    <row r="4378" spans="1:17" x14ac:dyDescent="0.25">
      <c r="A4378" s="1">
        <v>47477</v>
      </c>
      <c r="B4378" s="1" t="str">
        <f>IF(AND(DCalendário6[[#This Row],[Dia da semana]]&gt;1,DCalendário6[[#This Row],[Dia da semana]]&lt;7,DCalendário6[[#This Row],[Feriados]]=""),DCalendário6[[#This Row],[Dia]],"")</f>
        <v/>
      </c>
      <c r="C4378" s="16" t="str">
        <f>IF(DCalendário6[[#This Row],[Mês]]="","",IF(AND(C4374="",C4375="",C4376="",C4377=""),IF(DCalendário6[[#This Row],[Mês]]=D4377,C4377+1,IF(AND(D4377="",D4378=D4373),C4373+1,1)),IF(AND(C4375="",C4376="",C4377=""),IF(DCalendário6[[#This Row],[Mês]]=D4377,C4377+1,IF(AND(D4377="",D4378=D4374),C4374+1,1)),IF(AND(C4376="",C4377=""),IF(DCalendário6[[#This Row],[Mês]]=D4377,C4377+1,IF(AND(D4377="",D4378=D4375),C4375+1,1)),IF(DCalendário6[[#This Row],[Mês]]=D4377,C4377+1,IF(AND(D4377="",D4378=D4376),C4376+1,1))))))</f>
        <v/>
      </c>
      <c r="D4378" s="14" t="str">
        <f>IF(DCalendário6[[#This Row],[Dia Útil]]="","",(MONTH($B4378)))</f>
        <v/>
      </c>
      <c r="E4378" s="14">
        <f t="shared" si="69"/>
        <v>2029</v>
      </c>
      <c r="F4378" s="14">
        <f>MONTH(DCalendário6[[#This Row],[Dia]])</f>
        <v>12</v>
      </c>
      <c r="G4378" s="14" t="str">
        <f>MONTH(DCalendário6[[#This Row],[Dia]])&amp;" - "&amp;DCalendário6[[#This Row],[Ano]]</f>
        <v>12 - 2029</v>
      </c>
      <c r="H4378" s="14" t="str">
        <f>IF(DCalendário6[[#This Row],[Dia Útil]]="","",DCalendário6[[#This Row],[Semana Ano]])</f>
        <v/>
      </c>
      <c r="I4378" s="14">
        <f>WEEKNUM(DCalendário6[[#This Row],[Dia]])</f>
        <v>52</v>
      </c>
      <c r="J4378" s="14" cm="1">
        <f t="array" aca="1" ref="J437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378" s="16">
        <f>WEEKDAY(DCalendário6[[#This Row],[Dia]])</f>
        <v>3</v>
      </c>
      <c r="L4378" s="1">
        <f>IFERROR(VLOOKUP(A4378,Tabela4[],1,0),"")</f>
        <v>47477</v>
      </c>
      <c r="M437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4378" s="16" t="str">
        <f>IF(DCalendário6[[#This Row],[Dia Útil2]]="Feriado","Feriado",IF(AND(DCalendário6[[#This Row],[Dia Útil]]="",DCalendário6[[#This Row],[Mês Total]]=F4371),N4371+1,IF(DCalendário6[[#This Row],[Dia Útil]]="",1,"")))</f>
        <v>Feriado</v>
      </c>
      <c r="O437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4378" s="16"/>
      <c r="Q4378" s="17"/>
    </row>
    <row r="4379" spans="1:17" x14ac:dyDescent="0.25">
      <c r="A4379" s="1">
        <v>47478</v>
      </c>
      <c r="B4379" s="1">
        <f>IF(AND(DCalendário6[[#This Row],[Dia da semana]]&gt;1,DCalendário6[[#This Row],[Dia da semana]]&lt;7,DCalendário6[[#This Row],[Feriados]]=""),DCalendário6[[#This Row],[Dia]],"")</f>
        <v>47478</v>
      </c>
      <c r="C4379" s="16">
        <f>IF(DCalendário6[[#This Row],[Mês]]="","",IF(AND(C4375="",C4376="",C4377="",C4378=""),IF(DCalendário6[[#This Row],[Mês]]=D4378,C4378+1,IF(AND(D4378="",D4379=D4374),C4374+1,1)),IF(AND(C4376="",C4377="",C4378=""),IF(DCalendário6[[#This Row],[Mês]]=D4378,C4378+1,IF(AND(D4378="",D4379=D4375),C4375+1,1)),IF(AND(C4377="",C4378=""),IF(DCalendário6[[#This Row],[Mês]]=D4378,C4378+1,IF(AND(D4378="",D4379=D4376),C4376+1,1)),IF(DCalendário6[[#This Row],[Mês]]=D4378,C4378+1,IF(AND(D4378="",D4379=D4377),C4377+1,1))))))</f>
        <v>17</v>
      </c>
      <c r="D4379" s="14">
        <f>IF(DCalendário6[[#This Row],[Dia Útil]]="","",(MONTH($B4379)))</f>
        <v>12</v>
      </c>
      <c r="E4379" s="14">
        <f t="shared" si="69"/>
        <v>2029</v>
      </c>
      <c r="F4379" s="14">
        <f>MONTH(DCalendário6[[#This Row],[Dia]])</f>
        <v>12</v>
      </c>
      <c r="G4379" s="14" t="str">
        <f>MONTH(DCalendário6[[#This Row],[Dia]])&amp;" - "&amp;DCalendário6[[#This Row],[Ano]]</f>
        <v>12 - 2029</v>
      </c>
      <c r="H4379" s="14">
        <f>IF(DCalendário6[[#This Row],[Dia Útil]]="","",DCalendário6[[#This Row],[Semana Ano]])</f>
        <v>52</v>
      </c>
      <c r="I4379" s="14">
        <f>WEEKNUM(DCalendário6[[#This Row],[Dia]])</f>
        <v>52</v>
      </c>
      <c r="J4379" s="14" cm="1">
        <f t="array" aca="1" ref="J437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379" s="16">
        <f>WEEKDAY(DCalendário6[[#This Row],[Dia]])</f>
        <v>4</v>
      </c>
      <c r="L4379" s="1" t="str">
        <f>IFERROR(VLOOKUP(A4379,Tabela4[],1,0),"")</f>
        <v/>
      </c>
      <c r="M437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47478</v>
      </c>
      <c r="N4379" s="16" t="str">
        <f>IF(DCalendário6[[#This Row],[Dia Útil2]]="Feriado","Feriado",IF(AND(DCalendário6[[#This Row],[Dia Útil]]="",DCalendário6[[#This Row],[Mês Total]]=F4372),N4372+1,IF(DCalendário6[[#This Row],[Dia Útil]]="",1,"")))</f>
        <v/>
      </c>
      <c r="O437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4379" s="16"/>
      <c r="Q4379" s="17"/>
    </row>
    <row r="4380" spans="1:17" x14ac:dyDescent="0.25">
      <c r="A4380" s="1">
        <v>47479</v>
      </c>
      <c r="B4380" s="1">
        <f>IF(AND(DCalendário6[[#This Row],[Dia da semana]]&gt;1,DCalendário6[[#This Row],[Dia da semana]]&lt;7,DCalendário6[[#This Row],[Feriados]]=""),DCalendário6[[#This Row],[Dia]],"")</f>
        <v>47479</v>
      </c>
      <c r="C4380" s="16">
        <f>IF(DCalendário6[[#This Row],[Mês]]="","",IF(AND(C4376="",C4377="",C4378="",C4379=""),IF(DCalendário6[[#This Row],[Mês]]=D4379,C4379+1,IF(AND(D4379="",D4380=D4375),C4375+1,1)),IF(AND(C4377="",C4378="",C4379=""),IF(DCalendário6[[#This Row],[Mês]]=D4379,C4379+1,IF(AND(D4379="",D4380=D4376),C4376+1,1)),IF(AND(C4378="",C4379=""),IF(DCalendário6[[#This Row],[Mês]]=D4379,C4379+1,IF(AND(D4379="",D4380=D4377),C4377+1,1)),IF(DCalendário6[[#This Row],[Mês]]=D4379,C4379+1,IF(AND(D4379="",D4380=D4378),C4378+1,1))))))</f>
        <v>18</v>
      </c>
      <c r="D4380" s="14">
        <f>IF(DCalendário6[[#This Row],[Dia Útil]]="","",(MONTH($B4380)))</f>
        <v>12</v>
      </c>
      <c r="E4380" s="14">
        <f t="shared" si="69"/>
        <v>2029</v>
      </c>
      <c r="F4380" s="14">
        <f>MONTH(DCalendário6[[#This Row],[Dia]])</f>
        <v>12</v>
      </c>
      <c r="G4380" s="14" t="str">
        <f>MONTH(DCalendário6[[#This Row],[Dia]])&amp;" - "&amp;DCalendário6[[#This Row],[Ano]]</f>
        <v>12 - 2029</v>
      </c>
      <c r="H4380" s="14">
        <f>IF(DCalendário6[[#This Row],[Dia Útil]]="","",DCalendário6[[#This Row],[Semana Ano]])</f>
        <v>52</v>
      </c>
      <c r="I4380" s="14">
        <f>WEEKNUM(DCalendário6[[#This Row],[Dia]])</f>
        <v>52</v>
      </c>
      <c r="J4380" s="14" cm="1">
        <f t="array" aca="1" ref="J438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380" s="16">
        <f>WEEKDAY(DCalendário6[[#This Row],[Dia]])</f>
        <v>5</v>
      </c>
      <c r="L4380" s="1" t="str">
        <f>IFERROR(VLOOKUP(A4380,Tabela4[],1,0),"")</f>
        <v/>
      </c>
      <c r="M438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47479</v>
      </c>
      <c r="N4380" s="16" t="str">
        <f>IF(DCalendário6[[#This Row],[Dia Útil2]]="Feriado","Feriado",IF(AND(DCalendário6[[#This Row],[Dia Útil]]="",DCalendário6[[#This Row],[Mês Total]]=F4373),N4373+1,IF(DCalendário6[[#This Row],[Dia Útil]]="",1,"")))</f>
        <v/>
      </c>
      <c r="O438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4380" s="16"/>
      <c r="Q4380" s="17"/>
    </row>
    <row r="4381" spans="1:17" x14ac:dyDescent="0.25">
      <c r="A4381" s="1">
        <v>47480</v>
      </c>
      <c r="B4381" s="1">
        <f>IF(AND(DCalendário6[[#This Row],[Dia da semana]]&gt;1,DCalendário6[[#This Row],[Dia da semana]]&lt;7,DCalendário6[[#This Row],[Feriados]]=""),DCalendário6[[#This Row],[Dia]],"")</f>
        <v>47480</v>
      </c>
      <c r="C4381" s="16">
        <f>IF(DCalendário6[[#This Row],[Mês]]="","",IF(AND(C4377="",C4378="",C4379="",C4380=""),IF(DCalendário6[[#This Row],[Mês]]=D4380,C4380+1,IF(AND(D4380="",D4381=D4376),C4376+1,1)),IF(AND(C4378="",C4379="",C4380=""),IF(DCalendário6[[#This Row],[Mês]]=D4380,C4380+1,IF(AND(D4380="",D4381=D4377),C4377+1,1)),IF(AND(C4379="",C4380=""),IF(DCalendário6[[#This Row],[Mês]]=D4380,C4380+1,IF(AND(D4380="",D4381=D4378),C4378+1,1)),IF(DCalendário6[[#This Row],[Mês]]=D4380,C4380+1,IF(AND(D4380="",D4381=D4379),C4379+1,1))))))</f>
        <v>19</v>
      </c>
      <c r="D4381" s="14">
        <f>IF(DCalendário6[[#This Row],[Dia Útil]]="","",(MONTH($B4381)))</f>
        <v>12</v>
      </c>
      <c r="E4381" s="14">
        <f t="shared" si="69"/>
        <v>2029</v>
      </c>
      <c r="F4381" s="14">
        <f>MONTH(DCalendário6[[#This Row],[Dia]])</f>
        <v>12</v>
      </c>
      <c r="G4381" s="14" t="str">
        <f>MONTH(DCalendário6[[#This Row],[Dia]])&amp;" - "&amp;DCalendário6[[#This Row],[Ano]]</f>
        <v>12 - 2029</v>
      </c>
      <c r="H4381" s="14">
        <f>IF(DCalendário6[[#This Row],[Dia Útil]]="","",DCalendário6[[#This Row],[Semana Ano]])</f>
        <v>52</v>
      </c>
      <c r="I4381" s="14">
        <f>WEEKNUM(DCalendário6[[#This Row],[Dia]])</f>
        <v>52</v>
      </c>
      <c r="J4381" s="14" cm="1">
        <f t="array" aca="1" ref="J438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381" s="16">
        <f>WEEKDAY(DCalendário6[[#This Row],[Dia]])</f>
        <v>6</v>
      </c>
      <c r="L4381" s="1" t="str">
        <f>IFERROR(VLOOKUP(A4381,Tabela4[],1,0),"")</f>
        <v/>
      </c>
      <c r="M438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47480</v>
      </c>
      <c r="N4381" s="16" t="str">
        <f>IF(DCalendário6[[#This Row],[Dia Útil2]]="Feriado","Feriado",IF(AND(DCalendário6[[#This Row],[Dia Útil]]="",DCalendário6[[#This Row],[Mês Total]]=F4374),N4374+1,IF(DCalendário6[[#This Row],[Dia Útil]]="",1,"")))</f>
        <v/>
      </c>
      <c r="O438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4381" s="16"/>
      <c r="Q4381" s="17"/>
    </row>
    <row r="4382" spans="1:17" x14ac:dyDescent="0.25">
      <c r="A4382" s="1">
        <v>47481</v>
      </c>
      <c r="B4382" s="1" t="str">
        <f>IF(AND(DCalendário6[[#This Row],[Dia da semana]]&gt;1,DCalendário6[[#This Row],[Dia da semana]]&lt;7,DCalendário6[[#This Row],[Feriados]]=""),DCalendário6[[#This Row],[Dia]],"")</f>
        <v/>
      </c>
      <c r="C4382" s="16" t="str">
        <f>IF(DCalendário6[[#This Row],[Mês]]="","",IF(AND(C4378="",C4379="",C4380="",C4381=""),IF(DCalendário6[[#This Row],[Mês]]=D4381,C4381+1,IF(AND(D4381="",D4382=D4377),C4377+1,1)),IF(AND(C4379="",C4380="",C4381=""),IF(DCalendário6[[#This Row],[Mês]]=D4381,C4381+1,IF(AND(D4381="",D4382=D4378),C4378+1,1)),IF(AND(C4380="",C4381=""),IF(DCalendário6[[#This Row],[Mês]]=D4381,C4381+1,IF(AND(D4381="",D4382=D4379),C4379+1,1)),IF(DCalendário6[[#This Row],[Mês]]=D4381,C4381+1,IF(AND(D4381="",D4382=D4380),C4380+1,1))))))</f>
        <v/>
      </c>
      <c r="D4382" s="14" t="str">
        <f>IF(DCalendário6[[#This Row],[Dia Útil]]="","",(MONTH($B4382)))</f>
        <v/>
      </c>
      <c r="E4382" s="14">
        <f t="shared" si="69"/>
        <v>2029</v>
      </c>
      <c r="F4382" s="14">
        <f>MONTH(DCalendário6[[#This Row],[Dia]])</f>
        <v>12</v>
      </c>
      <c r="G4382" s="14" t="str">
        <f>MONTH(DCalendário6[[#This Row],[Dia]])&amp;" - "&amp;DCalendário6[[#This Row],[Ano]]</f>
        <v>12 - 2029</v>
      </c>
      <c r="H4382" s="14" t="str">
        <f>IF(DCalendário6[[#This Row],[Dia Útil]]="","",DCalendário6[[#This Row],[Semana Ano]])</f>
        <v/>
      </c>
      <c r="I4382" s="14">
        <f>WEEKNUM(DCalendário6[[#This Row],[Dia]])</f>
        <v>52</v>
      </c>
      <c r="J4382" s="14" cm="1">
        <f t="array" aca="1" ref="J438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382" s="16">
        <f>WEEKDAY(DCalendário6[[#This Row],[Dia]])</f>
        <v>7</v>
      </c>
      <c r="L4382" s="1" t="str">
        <f>IFERROR(VLOOKUP(A4382,Tabela4[],1,0),"")</f>
        <v/>
      </c>
      <c r="M438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382" s="16">
        <f>IF(DCalendário6[[#This Row],[Dia Útil2]]="Feriado","Feriado",IF(AND(DCalendário6[[#This Row],[Dia Útil]]="",DCalendário6[[#This Row],[Mês Total]]=F4375),N4375+1,IF(DCalendário6[[#This Row],[Dia Útil]]="",1,"")))</f>
        <v>5</v>
      </c>
      <c r="O438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31,5</v>
      </c>
      <c r="P4382" s="16"/>
      <c r="Q4382" s="17"/>
    </row>
    <row r="4383" spans="1:17" x14ac:dyDescent="0.25">
      <c r="A4383" s="1">
        <v>47482</v>
      </c>
      <c r="B4383" s="1" t="str">
        <f>IF(AND(DCalendário6[[#This Row],[Dia da semana]]&gt;1,DCalendário6[[#This Row],[Dia da semana]]&lt;7,DCalendário6[[#This Row],[Feriados]]=""),DCalendário6[[#This Row],[Dia]],"")</f>
        <v/>
      </c>
      <c r="C4383" s="16" t="str">
        <f>IF(DCalendário6[[#This Row],[Mês]]="","",IF(AND(C4379="",C4380="",C4381="",C4382=""),IF(DCalendário6[[#This Row],[Mês]]=D4382,C4382+1,IF(AND(D4382="",D4383=D4378),C4378+1,1)),IF(AND(C4380="",C4381="",C4382=""),IF(DCalendário6[[#This Row],[Mês]]=D4382,C4382+1,IF(AND(D4382="",D4383=D4379),C4379+1,1)),IF(AND(C4381="",C4382=""),IF(DCalendário6[[#This Row],[Mês]]=D4382,C4382+1,IF(AND(D4382="",D4383=D4380),C4380+1,1)),IF(DCalendário6[[#This Row],[Mês]]=D4382,C4382+1,IF(AND(D4382="",D4383=D4381),C4381+1,1))))))</f>
        <v/>
      </c>
      <c r="D4383" s="14" t="str">
        <f>IF(DCalendário6[[#This Row],[Dia Útil]]="","",(MONTH($B4383)))</f>
        <v/>
      </c>
      <c r="E4383" s="14">
        <f t="shared" si="69"/>
        <v>2029</v>
      </c>
      <c r="F4383" s="14">
        <f>MONTH(DCalendário6[[#This Row],[Dia]])</f>
        <v>12</v>
      </c>
      <c r="G4383" s="14" t="str">
        <f>MONTH(DCalendário6[[#This Row],[Dia]])&amp;" - "&amp;DCalendário6[[#This Row],[Ano]]</f>
        <v>12 - 2029</v>
      </c>
      <c r="H4383" s="14" t="str">
        <f>IF(DCalendário6[[#This Row],[Dia Útil]]="","",DCalendário6[[#This Row],[Semana Ano]])</f>
        <v/>
      </c>
      <c r="I4383" s="14">
        <f>WEEKNUM(DCalendário6[[#This Row],[Dia]])</f>
        <v>53</v>
      </c>
      <c r="J4383" s="14" cm="1">
        <f t="array" aca="1" ref="J438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383" s="16">
        <f>WEEKDAY(DCalendário6[[#This Row],[Dia]])</f>
        <v>1</v>
      </c>
      <c r="L4383" s="1" t="str">
        <f>IFERROR(VLOOKUP(A4383,Tabela4[],1,0),"")</f>
        <v/>
      </c>
      <c r="M438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383" s="16">
        <f>IF(DCalendário6[[#This Row],[Dia Útil2]]="Feriado","Feriado",IF(AND(DCalendário6[[#This Row],[Dia Útil]]="",DCalendário6[[#This Row],[Mês Total]]=F4376),N4376+1,IF(DCalendário6[[#This Row],[Dia Útil]]="",1,"")))</f>
        <v>5</v>
      </c>
      <c r="O438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32,5</v>
      </c>
      <c r="P4383" s="16"/>
      <c r="Q4383" s="17"/>
    </row>
    <row r="4384" spans="1:17" x14ac:dyDescent="0.25">
      <c r="A4384" s="1">
        <v>47483</v>
      </c>
      <c r="B4384" s="1">
        <f>IF(AND(DCalendário6[[#This Row],[Dia da semana]]&gt;1,DCalendário6[[#This Row],[Dia da semana]]&lt;7,DCalendário6[[#This Row],[Feriados]]=""),DCalendário6[[#This Row],[Dia]],"")</f>
        <v>47483</v>
      </c>
      <c r="C4384" s="16">
        <f>IF(DCalendário6[[#This Row],[Mês]]="","",IF(AND(C4380="",C4381="",C4382="",C4383=""),IF(DCalendário6[[#This Row],[Mês]]=D4383,C4383+1,IF(AND(D4383="",D4384=D4379),C4379+1,1)),IF(AND(C4381="",C4382="",C4383=""),IF(DCalendário6[[#This Row],[Mês]]=D4383,C4383+1,IF(AND(D4383="",D4384=D4380),C4380+1,1)),IF(AND(C4382="",C4383=""),IF(DCalendário6[[#This Row],[Mês]]=D4383,C4383+1,IF(AND(D4383="",D4384=D4381),C4381+1,1)),IF(DCalendário6[[#This Row],[Mês]]=D4383,C4383+1,IF(AND(D4383="",D4384=D4382),C4382+1,1))))))</f>
        <v>20</v>
      </c>
      <c r="D4384" s="14">
        <f>IF(DCalendário6[[#This Row],[Dia Útil]]="","",(MONTH($B4384)))</f>
        <v>12</v>
      </c>
      <c r="E4384" s="14">
        <f t="shared" si="69"/>
        <v>2029</v>
      </c>
      <c r="F4384" s="14">
        <f>MONTH(DCalendário6[[#This Row],[Dia]])</f>
        <v>12</v>
      </c>
      <c r="G4384" s="14" t="str">
        <f>MONTH(DCalendário6[[#This Row],[Dia]])&amp;" - "&amp;DCalendário6[[#This Row],[Ano]]</f>
        <v>12 - 2029</v>
      </c>
      <c r="H4384" s="14">
        <f>IF(DCalendário6[[#This Row],[Dia Útil]]="","",DCalendário6[[#This Row],[Semana Ano]])</f>
        <v>53</v>
      </c>
      <c r="I4384" s="14">
        <f>WEEKNUM(DCalendário6[[#This Row],[Dia]])</f>
        <v>53</v>
      </c>
      <c r="J4384" s="14" cm="1">
        <f t="array" aca="1" ref="J438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384" s="16">
        <f>WEEKDAY(DCalendário6[[#This Row],[Dia]])</f>
        <v>2</v>
      </c>
      <c r="L4384" s="1" t="str">
        <f>IFERROR(VLOOKUP(A4384,Tabela4[],1,0),"")</f>
        <v/>
      </c>
      <c r="M438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47483</v>
      </c>
      <c r="N4384" s="16" t="str">
        <f>IF(DCalendário6[[#This Row],[Dia Útil2]]="Feriado","Feriado",IF(AND(DCalendário6[[#This Row],[Dia Útil]]="",DCalendário6[[#This Row],[Mês Total]]=F4377),N4377+1,IF(DCalendário6[[#This Row],[Dia Útil]]="",1,"")))</f>
        <v/>
      </c>
      <c r="O438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4384" s="16"/>
      <c r="Q4384" s="17"/>
    </row>
    <row r="4385" spans="1:17" x14ac:dyDescent="0.25">
      <c r="A4385" s="1">
        <v>47484</v>
      </c>
      <c r="B4385" s="1" t="str">
        <f>IF(AND(DCalendário6[[#This Row],[Dia da semana]]&gt;1,DCalendário6[[#This Row],[Dia da semana]]&lt;7,DCalendário6[[#This Row],[Feriados]]=""),DCalendário6[[#This Row],[Dia]],"")</f>
        <v/>
      </c>
      <c r="C4385" s="16" t="str">
        <f>IF(DCalendário6[[#This Row],[Mês]]="","",IF(AND(C4381="",C4382="",C4383="",C4384=""),IF(DCalendário6[[#This Row],[Mês]]=D4384,C4384+1,IF(AND(D4384="",D4385=D4380),C4380+1,1)),IF(AND(C4382="",C4383="",C4384=""),IF(DCalendário6[[#This Row],[Mês]]=D4384,C4384+1,IF(AND(D4384="",D4385=D4381),C4381+1,1)),IF(AND(C4383="",C4384=""),IF(DCalendário6[[#This Row],[Mês]]=D4384,C4384+1,IF(AND(D4384="",D4385=D4382),C4382+1,1)),IF(DCalendário6[[#This Row],[Mês]]=D4384,C4384+1,IF(AND(D4384="",D4385=D4383),C4383+1,1))))))</f>
        <v/>
      </c>
      <c r="D4385" s="14" t="str">
        <f>IF(DCalendário6[[#This Row],[Dia Útil]]="","",(MONTH($B4385)))</f>
        <v/>
      </c>
      <c r="E4385" s="14">
        <f t="shared" si="69"/>
        <v>2030</v>
      </c>
      <c r="F4385" s="14">
        <f>MONTH(DCalendário6[[#This Row],[Dia]])</f>
        <v>1</v>
      </c>
      <c r="G4385" s="14" t="str">
        <f>MONTH(DCalendário6[[#This Row],[Dia]])&amp;" - "&amp;DCalendário6[[#This Row],[Ano]]</f>
        <v>1 - 2030</v>
      </c>
      <c r="H4385" s="14" t="str">
        <f>IF(DCalendário6[[#This Row],[Dia Útil]]="","",DCalendário6[[#This Row],[Semana Ano]])</f>
        <v/>
      </c>
      <c r="I4385" s="14">
        <f>WEEKNUM(DCalendário6[[#This Row],[Dia]])</f>
        <v>1</v>
      </c>
      <c r="J4385" s="14" cm="1">
        <f t="array" aca="1" ref="J438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385" s="16">
        <f>WEEKDAY(DCalendário6[[#This Row],[Dia]])</f>
        <v>3</v>
      </c>
      <c r="L4385" s="1">
        <f>IFERROR(VLOOKUP(A4385,Tabela4[],1,0),"")</f>
        <v>47484</v>
      </c>
      <c r="M438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4385" s="16" t="str">
        <f>IF(DCalendário6[[#This Row],[Dia Útil2]]="Feriado","Feriado",IF(AND(DCalendário6[[#This Row],[Dia Útil]]="",DCalendário6[[#This Row],[Mês Total]]=F4378),N4378+1,IF(DCalendário6[[#This Row],[Dia Útil]]="",1,"")))</f>
        <v>Feriado</v>
      </c>
      <c r="O438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4385" s="16"/>
      <c r="Q4385" s="17"/>
    </row>
    <row r="4386" spans="1:17" x14ac:dyDescent="0.25">
      <c r="A4386" s="1">
        <v>47485</v>
      </c>
      <c r="B4386" s="1">
        <f>IF(AND(DCalendário6[[#This Row],[Dia da semana]]&gt;1,DCalendário6[[#This Row],[Dia da semana]]&lt;7,DCalendário6[[#This Row],[Feriados]]=""),DCalendário6[[#This Row],[Dia]],"")</f>
        <v>47485</v>
      </c>
      <c r="C4386" s="16">
        <f>IF(DCalendário6[[#This Row],[Mês]]="","",IF(AND(C4382="",C4383="",C4384="",C4385=""),IF(DCalendário6[[#This Row],[Mês]]=D4385,C4385+1,IF(AND(D4385="",D4386=D4381),C4381+1,1)),IF(AND(C4383="",C4384="",C4385=""),IF(DCalendário6[[#This Row],[Mês]]=D4385,C4385+1,IF(AND(D4385="",D4386=D4382),C4382+1,1)),IF(AND(C4384="",C4385=""),IF(DCalendário6[[#This Row],[Mês]]=D4385,C4385+1,IF(AND(D4385="",D4386=D4383),C4383+1,1)),IF(DCalendário6[[#This Row],[Mês]]=D4385,C4385+1,IF(AND(D4385="",D4386=D4384),C4384+1,1))))))</f>
        <v>1</v>
      </c>
      <c r="D4386" s="14">
        <f>IF(DCalendário6[[#This Row],[Dia Útil]]="","",(MONTH($B4386)))</f>
        <v>1</v>
      </c>
      <c r="E4386" s="14">
        <f t="shared" si="69"/>
        <v>2030</v>
      </c>
      <c r="F4386" s="14">
        <f>MONTH(DCalendário6[[#This Row],[Dia]])</f>
        <v>1</v>
      </c>
      <c r="G4386" s="14" t="str">
        <f>MONTH(DCalendário6[[#This Row],[Dia]])&amp;" - "&amp;DCalendário6[[#This Row],[Ano]]</f>
        <v>1 - 2030</v>
      </c>
      <c r="H4386" s="14">
        <f>IF(DCalendário6[[#This Row],[Dia Útil]]="","",DCalendário6[[#This Row],[Semana Ano]])</f>
        <v>1</v>
      </c>
      <c r="I4386" s="14">
        <f>WEEKNUM(DCalendário6[[#This Row],[Dia]])</f>
        <v>1</v>
      </c>
      <c r="J4386" s="14" cm="1">
        <f t="array" aca="1" ref="J438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386" s="16">
        <f>WEEKDAY(DCalendário6[[#This Row],[Dia]])</f>
        <v>4</v>
      </c>
      <c r="L4386" s="1" t="str">
        <f>IFERROR(VLOOKUP(A4386,Tabela4[],1,0),"")</f>
        <v/>
      </c>
      <c r="M438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47485</v>
      </c>
      <c r="N4386" s="16" t="str">
        <f>IF(DCalendário6[[#This Row],[Dia Útil2]]="Feriado","Feriado",IF(AND(DCalendário6[[#This Row],[Dia Útil]]="",DCalendário6[[#This Row],[Mês Total]]=F4379),N4379+1,IF(DCalendário6[[#This Row],[Dia Útil]]="",1,"")))</f>
        <v/>
      </c>
      <c r="O438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4386" s="16"/>
      <c r="Q4386" s="17"/>
    </row>
    <row r="4387" spans="1:17" x14ac:dyDescent="0.25">
      <c r="A4387" s="1">
        <v>47486</v>
      </c>
      <c r="B4387" s="1">
        <f>IF(AND(DCalendário6[[#This Row],[Dia da semana]]&gt;1,DCalendário6[[#This Row],[Dia da semana]]&lt;7,DCalendário6[[#This Row],[Feriados]]=""),DCalendário6[[#This Row],[Dia]],"")</f>
        <v>47486</v>
      </c>
      <c r="C4387" s="16">
        <f>IF(DCalendário6[[#This Row],[Mês]]="","",IF(AND(C4383="",C4384="",C4385="",C4386=""),IF(DCalendário6[[#This Row],[Mês]]=D4386,C4386+1,IF(AND(D4386="",D4387=D4382),C4382+1,1)),IF(AND(C4384="",C4385="",C4386=""),IF(DCalendário6[[#This Row],[Mês]]=D4386,C4386+1,IF(AND(D4386="",D4387=D4383),C4383+1,1)),IF(AND(C4385="",C4386=""),IF(DCalendário6[[#This Row],[Mês]]=D4386,C4386+1,IF(AND(D4386="",D4387=D4384),C4384+1,1)),IF(DCalendário6[[#This Row],[Mês]]=D4386,C4386+1,IF(AND(D4386="",D4387=D4385),C4385+1,1))))))</f>
        <v>2</v>
      </c>
      <c r="D4387" s="14">
        <f>IF(DCalendário6[[#This Row],[Dia Útil]]="","",(MONTH($B4387)))</f>
        <v>1</v>
      </c>
      <c r="E4387" s="14">
        <f t="shared" si="69"/>
        <v>2030</v>
      </c>
      <c r="F4387" s="14">
        <f>MONTH(DCalendário6[[#This Row],[Dia]])</f>
        <v>1</v>
      </c>
      <c r="G4387" s="14" t="str">
        <f>MONTH(DCalendário6[[#This Row],[Dia]])&amp;" - "&amp;DCalendário6[[#This Row],[Ano]]</f>
        <v>1 - 2030</v>
      </c>
      <c r="H4387" s="14">
        <f>IF(DCalendário6[[#This Row],[Dia Útil]]="","",DCalendário6[[#This Row],[Semana Ano]])</f>
        <v>1</v>
      </c>
      <c r="I4387" s="14">
        <f>WEEKNUM(DCalendário6[[#This Row],[Dia]])</f>
        <v>1</v>
      </c>
      <c r="J4387" s="14" cm="1">
        <f t="array" aca="1" ref="J438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387" s="16">
        <f>WEEKDAY(DCalendário6[[#This Row],[Dia]])</f>
        <v>5</v>
      </c>
      <c r="L4387" s="1" t="str">
        <f>IFERROR(VLOOKUP(A4387,Tabela4[],1,0),"")</f>
        <v/>
      </c>
      <c r="M438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47486</v>
      </c>
      <c r="N4387" s="16" t="str">
        <f>IF(DCalendário6[[#This Row],[Dia Útil2]]="Feriado","Feriado",IF(AND(DCalendário6[[#This Row],[Dia Útil]]="",DCalendário6[[#This Row],[Mês Total]]=F4380),N4380+1,IF(DCalendário6[[#This Row],[Dia Útil]]="",1,"")))</f>
        <v/>
      </c>
      <c r="O438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4387" s="16"/>
      <c r="Q4387" s="17"/>
    </row>
    <row r="4388" spans="1:17" x14ac:dyDescent="0.25">
      <c r="A4388" s="1">
        <v>47487</v>
      </c>
      <c r="B4388" s="1">
        <f>IF(AND(DCalendário6[[#This Row],[Dia da semana]]&gt;1,DCalendário6[[#This Row],[Dia da semana]]&lt;7,DCalendário6[[#This Row],[Feriados]]=""),DCalendário6[[#This Row],[Dia]],"")</f>
        <v>47487</v>
      </c>
      <c r="C4388" s="16">
        <f>IF(DCalendário6[[#This Row],[Mês]]="","",IF(AND(C4384="",C4385="",C4386="",C4387=""),IF(DCalendário6[[#This Row],[Mês]]=D4387,C4387+1,IF(AND(D4387="",D4388=D4383),C4383+1,1)),IF(AND(C4385="",C4386="",C4387=""),IF(DCalendário6[[#This Row],[Mês]]=D4387,C4387+1,IF(AND(D4387="",D4388=D4384),C4384+1,1)),IF(AND(C4386="",C4387=""),IF(DCalendário6[[#This Row],[Mês]]=D4387,C4387+1,IF(AND(D4387="",D4388=D4385),C4385+1,1)),IF(DCalendário6[[#This Row],[Mês]]=D4387,C4387+1,IF(AND(D4387="",D4388=D4386),C4386+1,1))))))</f>
        <v>3</v>
      </c>
      <c r="D4388" s="14">
        <f>IF(DCalendário6[[#This Row],[Dia Útil]]="","",(MONTH($B4388)))</f>
        <v>1</v>
      </c>
      <c r="E4388" s="14">
        <f t="shared" si="69"/>
        <v>2030</v>
      </c>
      <c r="F4388" s="14">
        <f>MONTH(DCalendário6[[#This Row],[Dia]])</f>
        <v>1</v>
      </c>
      <c r="G4388" s="14" t="str">
        <f>MONTH(DCalendário6[[#This Row],[Dia]])&amp;" - "&amp;DCalendário6[[#This Row],[Ano]]</f>
        <v>1 - 2030</v>
      </c>
      <c r="H4388" s="14">
        <f>IF(DCalendário6[[#This Row],[Dia Útil]]="","",DCalendário6[[#This Row],[Semana Ano]])</f>
        <v>1</v>
      </c>
      <c r="I4388" s="14">
        <f>WEEKNUM(DCalendário6[[#This Row],[Dia]])</f>
        <v>1</v>
      </c>
      <c r="J4388" s="14" cm="1">
        <f t="array" aca="1" ref="J438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388" s="16">
        <f>WEEKDAY(DCalendário6[[#This Row],[Dia]])</f>
        <v>6</v>
      </c>
      <c r="L4388" s="1" t="str">
        <f>IFERROR(VLOOKUP(A4388,Tabela4[],1,0),"")</f>
        <v/>
      </c>
      <c r="M438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47487</v>
      </c>
      <c r="N4388" s="16" t="str">
        <f>IF(DCalendário6[[#This Row],[Dia Útil2]]="Feriado","Feriado",IF(AND(DCalendário6[[#This Row],[Dia Útil]]="",DCalendário6[[#This Row],[Mês Total]]=F4381),N4381+1,IF(DCalendário6[[#This Row],[Dia Útil]]="",1,"")))</f>
        <v/>
      </c>
      <c r="O438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4388" s="16"/>
      <c r="Q4388" s="17"/>
    </row>
    <row r="4389" spans="1:17" x14ac:dyDescent="0.25">
      <c r="A4389" s="1">
        <v>47488</v>
      </c>
      <c r="B4389" s="1" t="str">
        <f>IF(AND(DCalendário6[[#This Row],[Dia da semana]]&gt;1,DCalendário6[[#This Row],[Dia da semana]]&lt;7,DCalendário6[[#This Row],[Feriados]]=""),DCalendário6[[#This Row],[Dia]],"")</f>
        <v/>
      </c>
      <c r="C4389" s="16" t="str">
        <f>IF(DCalendário6[[#This Row],[Mês]]="","",IF(AND(C4385="",C4386="",C4387="",C4388=""),IF(DCalendário6[[#This Row],[Mês]]=D4388,C4388+1,IF(AND(D4388="",D4389=D4384),C4384+1,1)),IF(AND(C4386="",C4387="",C4388=""),IF(DCalendário6[[#This Row],[Mês]]=D4388,C4388+1,IF(AND(D4388="",D4389=D4385),C4385+1,1)),IF(AND(C4387="",C4388=""),IF(DCalendário6[[#This Row],[Mês]]=D4388,C4388+1,IF(AND(D4388="",D4389=D4386),C4386+1,1)),IF(DCalendário6[[#This Row],[Mês]]=D4388,C4388+1,IF(AND(D4388="",D4389=D4387),C4387+1,1))))))</f>
        <v/>
      </c>
      <c r="D4389" s="14" t="str">
        <f>IF(DCalendário6[[#This Row],[Dia Útil]]="","",(MONTH($B4389)))</f>
        <v/>
      </c>
      <c r="E4389" s="14">
        <f t="shared" si="69"/>
        <v>2030</v>
      </c>
      <c r="F4389" s="14">
        <f>MONTH(DCalendário6[[#This Row],[Dia]])</f>
        <v>1</v>
      </c>
      <c r="G4389" s="14" t="str">
        <f>MONTH(DCalendário6[[#This Row],[Dia]])&amp;" - "&amp;DCalendário6[[#This Row],[Ano]]</f>
        <v>1 - 2030</v>
      </c>
      <c r="H4389" s="14" t="str">
        <f>IF(DCalendário6[[#This Row],[Dia Útil]]="","",DCalendário6[[#This Row],[Semana Ano]])</f>
        <v/>
      </c>
      <c r="I4389" s="14">
        <f>WEEKNUM(DCalendário6[[#This Row],[Dia]])</f>
        <v>1</v>
      </c>
      <c r="J4389" s="14" cm="1">
        <f t="array" aca="1" ref="J438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389" s="16">
        <f>WEEKDAY(DCalendário6[[#This Row],[Dia]])</f>
        <v>7</v>
      </c>
      <c r="L4389" s="1" t="str">
        <f>IFERROR(VLOOKUP(A4389,Tabela4[],1,0),"")</f>
        <v/>
      </c>
      <c r="M438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389" s="16">
        <f>IF(DCalendário6[[#This Row],[Dia Útil2]]="Feriado","Feriado",IF(AND(DCalendário6[[#This Row],[Dia Útil]]="",DCalendário6[[#This Row],[Mês Total]]=F4382),N4382+1,IF(DCalendário6[[#This Row],[Dia Útil]]="",1,"")))</f>
        <v>1</v>
      </c>
      <c r="O438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4389" s="16"/>
      <c r="Q4389" s="17"/>
    </row>
    <row r="4390" spans="1:17" x14ac:dyDescent="0.25">
      <c r="A4390" s="1">
        <v>47489</v>
      </c>
      <c r="B4390" s="1" t="str">
        <f>IF(AND(DCalendário6[[#This Row],[Dia da semana]]&gt;1,DCalendário6[[#This Row],[Dia da semana]]&lt;7,DCalendário6[[#This Row],[Feriados]]=""),DCalendário6[[#This Row],[Dia]],"")</f>
        <v/>
      </c>
      <c r="C4390" s="16" t="str">
        <f>IF(DCalendário6[[#This Row],[Mês]]="","",IF(AND(C4386="",C4387="",C4388="",C4389=""),IF(DCalendário6[[#This Row],[Mês]]=D4389,C4389+1,IF(AND(D4389="",D4390=D4385),C4385+1,1)),IF(AND(C4387="",C4388="",C4389=""),IF(DCalendário6[[#This Row],[Mês]]=D4389,C4389+1,IF(AND(D4389="",D4390=D4386),C4386+1,1)),IF(AND(C4388="",C4389=""),IF(DCalendário6[[#This Row],[Mês]]=D4389,C4389+1,IF(AND(D4389="",D4390=D4387),C4387+1,1)),IF(DCalendário6[[#This Row],[Mês]]=D4389,C4389+1,IF(AND(D4389="",D4390=D4388),C4388+1,1))))))</f>
        <v/>
      </c>
      <c r="D4390" s="14" t="str">
        <f>IF(DCalendário6[[#This Row],[Dia Útil]]="","",(MONTH($B4390)))</f>
        <v/>
      </c>
      <c r="E4390" s="14">
        <f t="shared" si="69"/>
        <v>2030</v>
      </c>
      <c r="F4390" s="14">
        <f>MONTH(DCalendário6[[#This Row],[Dia]])</f>
        <v>1</v>
      </c>
      <c r="G4390" s="14" t="str">
        <f>MONTH(DCalendário6[[#This Row],[Dia]])&amp;" - "&amp;DCalendário6[[#This Row],[Ano]]</f>
        <v>1 - 2030</v>
      </c>
      <c r="H4390" s="14" t="str">
        <f>IF(DCalendário6[[#This Row],[Dia Útil]]="","",DCalendário6[[#This Row],[Semana Ano]])</f>
        <v/>
      </c>
      <c r="I4390" s="14">
        <f>WEEKNUM(DCalendário6[[#This Row],[Dia]])</f>
        <v>2</v>
      </c>
      <c r="J4390" s="14" cm="1">
        <f t="array" aca="1" ref="J439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390" s="16">
        <f>WEEKDAY(DCalendário6[[#This Row],[Dia]])</f>
        <v>1</v>
      </c>
      <c r="L4390" s="1" t="str">
        <f>IFERROR(VLOOKUP(A4390,Tabela4[],1,0),"")</f>
        <v/>
      </c>
      <c r="M439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390" s="16">
        <f>IF(DCalendário6[[#This Row],[Dia Útil2]]="Feriado","Feriado",IF(AND(DCalendário6[[#This Row],[Dia Útil]]="",DCalendário6[[#This Row],[Mês Total]]=F4383),N4383+1,IF(DCalendário6[[#This Row],[Dia Útil]]="",1,"")))</f>
        <v>1</v>
      </c>
      <c r="O439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4390" s="16"/>
      <c r="Q4390" s="17"/>
    </row>
    <row r="4391" spans="1:17" x14ac:dyDescent="0.25">
      <c r="A4391" s="1">
        <v>47490</v>
      </c>
      <c r="B4391" s="1">
        <f>IF(AND(DCalendário6[[#This Row],[Dia da semana]]&gt;1,DCalendário6[[#This Row],[Dia da semana]]&lt;7,DCalendário6[[#This Row],[Feriados]]=""),DCalendário6[[#This Row],[Dia]],"")</f>
        <v>47490</v>
      </c>
      <c r="C4391" s="16">
        <f>IF(DCalendário6[[#This Row],[Mês]]="","",IF(AND(C4387="",C4388="",C4389="",C4390=""),IF(DCalendário6[[#This Row],[Mês]]=D4390,C4390+1,IF(AND(D4390="",D4391=D4386),C4386+1,1)),IF(AND(C4388="",C4389="",C4390=""),IF(DCalendário6[[#This Row],[Mês]]=D4390,C4390+1,IF(AND(D4390="",D4391=D4387),C4387+1,1)),IF(AND(C4389="",C4390=""),IF(DCalendário6[[#This Row],[Mês]]=D4390,C4390+1,IF(AND(D4390="",D4391=D4388),C4388+1,1)),IF(DCalendário6[[#This Row],[Mês]]=D4390,C4390+1,IF(AND(D4390="",D4391=D4389),C4389+1,1))))))</f>
        <v>4</v>
      </c>
      <c r="D4391" s="14">
        <f>IF(DCalendário6[[#This Row],[Dia Útil]]="","",(MONTH($B4391)))</f>
        <v>1</v>
      </c>
      <c r="E4391" s="14">
        <f t="shared" si="69"/>
        <v>2030</v>
      </c>
      <c r="F4391" s="14">
        <f>MONTH(DCalendário6[[#This Row],[Dia]])</f>
        <v>1</v>
      </c>
      <c r="G4391" s="14" t="str">
        <f>MONTH(DCalendário6[[#This Row],[Dia]])&amp;" - "&amp;DCalendário6[[#This Row],[Ano]]</f>
        <v>1 - 2030</v>
      </c>
      <c r="H4391" s="14">
        <f>IF(DCalendário6[[#This Row],[Dia Útil]]="","",DCalendário6[[#This Row],[Semana Ano]])</f>
        <v>2</v>
      </c>
      <c r="I4391" s="14">
        <f>WEEKNUM(DCalendário6[[#This Row],[Dia]])</f>
        <v>2</v>
      </c>
      <c r="J4391" s="14" cm="1">
        <f t="array" aca="1" ref="J439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391" s="16">
        <f>WEEKDAY(DCalendário6[[#This Row],[Dia]])</f>
        <v>2</v>
      </c>
      <c r="L4391" s="1" t="str">
        <f>IFERROR(VLOOKUP(A4391,Tabela4[],1,0),"")</f>
        <v/>
      </c>
      <c r="M439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47490</v>
      </c>
      <c r="N4391" s="16" t="str">
        <f>IF(DCalendário6[[#This Row],[Dia Útil2]]="Feriado","Feriado",IF(AND(DCalendário6[[#This Row],[Dia Útil]]="",DCalendário6[[#This Row],[Mês Total]]=F4384),N4384+1,IF(DCalendário6[[#This Row],[Dia Útil]]="",1,"")))</f>
        <v/>
      </c>
      <c r="O439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4391" s="16"/>
      <c r="Q4391" s="17"/>
    </row>
    <row r="4392" spans="1:17" x14ac:dyDescent="0.25">
      <c r="A4392" s="1">
        <v>47491</v>
      </c>
      <c r="B4392" s="1">
        <f>IF(AND(DCalendário6[[#This Row],[Dia da semana]]&gt;1,DCalendário6[[#This Row],[Dia da semana]]&lt;7,DCalendário6[[#This Row],[Feriados]]=""),DCalendário6[[#This Row],[Dia]],"")</f>
        <v>47491</v>
      </c>
      <c r="C4392" s="16">
        <f>IF(DCalendário6[[#This Row],[Mês]]="","",IF(AND(C4388="",C4389="",C4390="",C4391=""),IF(DCalendário6[[#This Row],[Mês]]=D4391,C4391+1,IF(AND(D4391="",D4392=D4387),C4387+1,1)),IF(AND(C4389="",C4390="",C4391=""),IF(DCalendário6[[#This Row],[Mês]]=D4391,C4391+1,IF(AND(D4391="",D4392=D4388),C4388+1,1)),IF(AND(C4390="",C4391=""),IF(DCalendário6[[#This Row],[Mês]]=D4391,C4391+1,IF(AND(D4391="",D4392=D4389),C4389+1,1)),IF(DCalendário6[[#This Row],[Mês]]=D4391,C4391+1,IF(AND(D4391="",D4392=D4390),C4390+1,1))))))</f>
        <v>5</v>
      </c>
      <c r="D4392" s="14">
        <f>IF(DCalendário6[[#This Row],[Dia Útil]]="","",(MONTH($B4392)))</f>
        <v>1</v>
      </c>
      <c r="E4392" s="14">
        <f t="shared" si="69"/>
        <v>2030</v>
      </c>
      <c r="F4392" s="14">
        <f>MONTH(DCalendário6[[#This Row],[Dia]])</f>
        <v>1</v>
      </c>
      <c r="G4392" s="14" t="str">
        <f>MONTH(DCalendário6[[#This Row],[Dia]])&amp;" - "&amp;DCalendário6[[#This Row],[Ano]]</f>
        <v>1 - 2030</v>
      </c>
      <c r="H4392" s="14">
        <f>IF(DCalendário6[[#This Row],[Dia Útil]]="","",DCalendário6[[#This Row],[Semana Ano]])</f>
        <v>2</v>
      </c>
      <c r="I4392" s="14">
        <f>WEEKNUM(DCalendário6[[#This Row],[Dia]])</f>
        <v>2</v>
      </c>
      <c r="J4392" s="14" cm="1">
        <f t="array" aca="1" ref="J439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392" s="16">
        <f>WEEKDAY(DCalendário6[[#This Row],[Dia]])</f>
        <v>3</v>
      </c>
      <c r="L4392" s="1" t="str">
        <f>IFERROR(VLOOKUP(A4392,Tabela4[],1,0),"")</f>
        <v/>
      </c>
      <c r="M439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47491</v>
      </c>
      <c r="N4392" s="16" t="str">
        <f>IF(DCalendário6[[#This Row],[Dia Útil2]]="Feriado","Feriado",IF(AND(DCalendário6[[#This Row],[Dia Útil]]="",DCalendário6[[#This Row],[Mês Total]]=F4385),N4385+1,IF(DCalendário6[[#This Row],[Dia Útil]]="",1,"")))</f>
        <v/>
      </c>
      <c r="O439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4392" s="16"/>
      <c r="Q4392" s="17"/>
    </row>
    <row r="4393" spans="1:17" x14ac:dyDescent="0.25">
      <c r="A4393" s="1">
        <v>47492</v>
      </c>
      <c r="B4393" s="1">
        <f>IF(AND(DCalendário6[[#This Row],[Dia da semana]]&gt;1,DCalendário6[[#This Row],[Dia da semana]]&lt;7,DCalendário6[[#This Row],[Feriados]]=""),DCalendário6[[#This Row],[Dia]],"")</f>
        <v>47492</v>
      </c>
      <c r="C4393" s="16">
        <f>IF(DCalendário6[[#This Row],[Mês]]="","",IF(AND(C4389="",C4390="",C4391="",C4392=""),IF(DCalendário6[[#This Row],[Mês]]=D4392,C4392+1,IF(AND(D4392="",D4393=D4388),C4388+1,1)),IF(AND(C4390="",C4391="",C4392=""),IF(DCalendário6[[#This Row],[Mês]]=D4392,C4392+1,IF(AND(D4392="",D4393=D4389),C4389+1,1)),IF(AND(C4391="",C4392=""),IF(DCalendário6[[#This Row],[Mês]]=D4392,C4392+1,IF(AND(D4392="",D4393=D4390),C4390+1,1)),IF(DCalendário6[[#This Row],[Mês]]=D4392,C4392+1,IF(AND(D4392="",D4393=D4391),C4391+1,1))))))</f>
        <v>6</v>
      </c>
      <c r="D4393" s="14">
        <f>IF(DCalendário6[[#This Row],[Dia Útil]]="","",(MONTH($B4393)))</f>
        <v>1</v>
      </c>
      <c r="E4393" s="14">
        <f t="shared" si="69"/>
        <v>2030</v>
      </c>
      <c r="F4393" s="14">
        <f>MONTH(DCalendário6[[#This Row],[Dia]])</f>
        <v>1</v>
      </c>
      <c r="G4393" s="14" t="str">
        <f>MONTH(DCalendário6[[#This Row],[Dia]])&amp;" - "&amp;DCalendário6[[#This Row],[Ano]]</f>
        <v>1 - 2030</v>
      </c>
      <c r="H4393" s="14">
        <f>IF(DCalendário6[[#This Row],[Dia Útil]]="","",DCalendário6[[#This Row],[Semana Ano]])</f>
        <v>2</v>
      </c>
      <c r="I4393" s="14">
        <f>WEEKNUM(DCalendário6[[#This Row],[Dia]])</f>
        <v>2</v>
      </c>
      <c r="J4393" s="14" cm="1">
        <f t="array" aca="1" ref="J439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393" s="16">
        <f>WEEKDAY(DCalendário6[[#This Row],[Dia]])</f>
        <v>4</v>
      </c>
      <c r="L4393" s="1" t="str">
        <f>IFERROR(VLOOKUP(A4393,Tabela4[],1,0),"")</f>
        <v/>
      </c>
      <c r="M439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47492</v>
      </c>
      <c r="N4393" s="16" t="str">
        <f>IF(DCalendário6[[#This Row],[Dia Útil2]]="Feriado","Feriado",IF(AND(DCalendário6[[#This Row],[Dia Útil]]="",DCalendário6[[#This Row],[Mês Total]]=F4386),N4386+1,IF(DCalendário6[[#This Row],[Dia Útil]]="",1,"")))</f>
        <v/>
      </c>
      <c r="O439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4393" s="16"/>
      <c r="Q4393" s="17"/>
    </row>
    <row r="4394" spans="1:17" x14ac:dyDescent="0.25">
      <c r="A4394" s="1">
        <v>47493</v>
      </c>
      <c r="B4394" s="1">
        <f>IF(AND(DCalendário6[[#This Row],[Dia da semana]]&gt;1,DCalendário6[[#This Row],[Dia da semana]]&lt;7,DCalendário6[[#This Row],[Feriados]]=""),DCalendário6[[#This Row],[Dia]],"")</f>
        <v>47493</v>
      </c>
      <c r="C4394" s="16">
        <f>IF(DCalendário6[[#This Row],[Mês]]="","",IF(AND(C4390="",C4391="",C4392="",C4393=""),IF(DCalendário6[[#This Row],[Mês]]=D4393,C4393+1,IF(AND(D4393="",D4394=D4389),C4389+1,1)),IF(AND(C4391="",C4392="",C4393=""),IF(DCalendário6[[#This Row],[Mês]]=D4393,C4393+1,IF(AND(D4393="",D4394=D4390),C4390+1,1)),IF(AND(C4392="",C4393=""),IF(DCalendário6[[#This Row],[Mês]]=D4393,C4393+1,IF(AND(D4393="",D4394=D4391),C4391+1,1)),IF(DCalendário6[[#This Row],[Mês]]=D4393,C4393+1,IF(AND(D4393="",D4394=D4392),C4392+1,1))))))</f>
        <v>7</v>
      </c>
      <c r="D4394" s="14">
        <f>IF(DCalendário6[[#This Row],[Dia Útil]]="","",(MONTH($B4394)))</f>
        <v>1</v>
      </c>
      <c r="E4394" s="14">
        <f t="shared" si="69"/>
        <v>2030</v>
      </c>
      <c r="F4394" s="14">
        <f>MONTH(DCalendário6[[#This Row],[Dia]])</f>
        <v>1</v>
      </c>
      <c r="G4394" s="14" t="str">
        <f>MONTH(DCalendário6[[#This Row],[Dia]])&amp;" - "&amp;DCalendário6[[#This Row],[Ano]]</f>
        <v>1 - 2030</v>
      </c>
      <c r="H4394" s="14">
        <f>IF(DCalendário6[[#This Row],[Dia Útil]]="","",DCalendário6[[#This Row],[Semana Ano]])</f>
        <v>2</v>
      </c>
      <c r="I4394" s="14">
        <f>WEEKNUM(DCalendário6[[#This Row],[Dia]])</f>
        <v>2</v>
      </c>
      <c r="J4394" s="14" cm="1">
        <f t="array" aca="1" ref="J439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394" s="16">
        <f>WEEKDAY(DCalendário6[[#This Row],[Dia]])</f>
        <v>5</v>
      </c>
      <c r="L4394" s="1" t="str">
        <f>IFERROR(VLOOKUP(A4394,Tabela4[],1,0),"")</f>
        <v/>
      </c>
      <c r="M439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47493</v>
      </c>
      <c r="N4394" s="16" t="str">
        <f>IF(DCalendário6[[#This Row],[Dia Útil2]]="Feriado","Feriado",IF(AND(DCalendário6[[#This Row],[Dia Útil]]="",DCalendário6[[#This Row],[Mês Total]]=F4387),N4387+1,IF(DCalendário6[[#This Row],[Dia Útil]]="",1,"")))</f>
        <v/>
      </c>
      <c r="O439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4394" s="16"/>
      <c r="Q4394" s="17"/>
    </row>
    <row r="4395" spans="1:17" x14ac:dyDescent="0.25">
      <c r="A4395" s="1">
        <v>47494</v>
      </c>
      <c r="B4395" s="1">
        <f>IF(AND(DCalendário6[[#This Row],[Dia da semana]]&gt;1,DCalendário6[[#This Row],[Dia da semana]]&lt;7,DCalendário6[[#This Row],[Feriados]]=""),DCalendário6[[#This Row],[Dia]],"")</f>
        <v>47494</v>
      </c>
      <c r="C4395" s="16">
        <f>IF(DCalendário6[[#This Row],[Mês]]="","",IF(AND(C4391="",C4392="",C4393="",C4394=""),IF(DCalendário6[[#This Row],[Mês]]=D4394,C4394+1,IF(AND(D4394="",D4395=D4390),C4390+1,1)),IF(AND(C4392="",C4393="",C4394=""),IF(DCalendário6[[#This Row],[Mês]]=D4394,C4394+1,IF(AND(D4394="",D4395=D4391),C4391+1,1)),IF(AND(C4393="",C4394=""),IF(DCalendário6[[#This Row],[Mês]]=D4394,C4394+1,IF(AND(D4394="",D4395=D4392),C4392+1,1)),IF(DCalendário6[[#This Row],[Mês]]=D4394,C4394+1,IF(AND(D4394="",D4395=D4393),C4393+1,1))))))</f>
        <v>8</v>
      </c>
      <c r="D4395" s="14">
        <f>IF(DCalendário6[[#This Row],[Dia Útil]]="","",(MONTH($B4395)))</f>
        <v>1</v>
      </c>
      <c r="E4395" s="14">
        <f t="shared" si="69"/>
        <v>2030</v>
      </c>
      <c r="F4395" s="14">
        <f>MONTH(DCalendário6[[#This Row],[Dia]])</f>
        <v>1</v>
      </c>
      <c r="G4395" s="14" t="str">
        <f>MONTH(DCalendário6[[#This Row],[Dia]])&amp;" - "&amp;DCalendário6[[#This Row],[Ano]]</f>
        <v>1 - 2030</v>
      </c>
      <c r="H4395" s="14">
        <f>IF(DCalendário6[[#This Row],[Dia Útil]]="","",DCalendário6[[#This Row],[Semana Ano]])</f>
        <v>2</v>
      </c>
      <c r="I4395" s="14">
        <f>WEEKNUM(DCalendário6[[#This Row],[Dia]])</f>
        <v>2</v>
      </c>
      <c r="J4395" s="14" cm="1">
        <f t="array" aca="1" ref="J439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395" s="16">
        <f>WEEKDAY(DCalendário6[[#This Row],[Dia]])</f>
        <v>6</v>
      </c>
      <c r="L4395" s="1" t="str">
        <f>IFERROR(VLOOKUP(A4395,Tabela4[],1,0),"")</f>
        <v/>
      </c>
      <c r="M439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47494</v>
      </c>
      <c r="N4395" s="16" t="str">
        <f>IF(DCalendário6[[#This Row],[Dia Útil2]]="Feriado","Feriado",IF(AND(DCalendário6[[#This Row],[Dia Útil]]="",DCalendário6[[#This Row],[Mês Total]]=F4388),N4388+1,IF(DCalendário6[[#This Row],[Dia Útil]]="",1,"")))</f>
        <v/>
      </c>
      <c r="O439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4395" s="16"/>
      <c r="Q4395" s="17"/>
    </row>
    <row r="4396" spans="1:17" x14ac:dyDescent="0.25">
      <c r="A4396" s="1">
        <v>47495</v>
      </c>
      <c r="B4396" s="1" t="str">
        <f>IF(AND(DCalendário6[[#This Row],[Dia da semana]]&gt;1,DCalendário6[[#This Row],[Dia da semana]]&lt;7,DCalendário6[[#This Row],[Feriados]]=""),DCalendário6[[#This Row],[Dia]],"")</f>
        <v/>
      </c>
      <c r="C4396" s="16" t="str">
        <f>IF(DCalendário6[[#This Row],[Mês]]="","",IF(AND(C4392="",C4393="",C4394="",C4395=""),IF(DCalendário6[[#This Row],[Mês]]=D4395,C4395+1,IF(AND(D4395="",D4396=D4391),C4391+1,1)),IF(AND(C4393="",C4394="",C4395=""),IF(DCalendário6[[#This Row],[Mês]]=D4395,C4395+1,IF(AND(D4395="",D4396=D4392),C4392+1,1)),IF(AND(C4394="",C4395=""),IF(DCalendário6[[#This Row],[Mês]]=D4395,C4395+1,IF(AND(D4395="",D4396=D4393),C4393+1,1)),IF(DCalendário6[[#This Row],[Mês]]=D4395,C4395+1,IF(AND(D4395="",D4396=D4394),C4394+1,1))))))</f>
        <v/>
      </c>
      <c r="D4396" s="14" t="str">
        <f>IF(DCalendário6[[#This Row],[Dia Útil]]="","",(MONTH($B4396)))</f>
        <v/>
      </c>
      <c r="E4396" s="14">
        <f t="shared" si="69"/>
        <v>2030</v>
      </c>
      <c r="F4396" s="14">
        <f>MONTH(DCalendário6[[#This Row],[Dia]])</f>
        <v>1</v>
      </c>
      <c r="G4396" s="14" t="str">
        <f>MONTH(DCalendário6[[#This Row],[Dia]])&amp;" - "&amp;DCalendário6[[#This Row],[Ano]]</f>
        <v>1 - 2030</v>
      </c>
      <c r="H4396" s="14" t="str">
        <f>IF(DCalendário6[[#This Row],[Dia Útil]]="","",DCalendário6[[#This Row],[Semana Ano]])</f>
        <v/>
      </c>
      <c r="I4396" s="14">
        <f>WEEKNUM(DCalendário6[[#This Row],[Dia]])</f>
        <v>2</v>
      </c>
      <c r="J4396" s="14" cm="1">
        <f t="array" aca="1" ref="J439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396" s="16">
        <f>WEEKDAY(DCalendário6[[#This Row],[Dia]])</f>
        <v>7</v>
      </c>
      <c r="L4396" s="1" t="str">
        <f>IFERROR(VLOOKUP(A4396,Tabela4[],1,0),"")</f>
        <v/>
      </c>
      <c r="M439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396" s="16">
        <f>IF(DCalendário6[[#This Row],[Dia Útil2]]="Feriado","Feriado",IF(AND(DCalendário6[[#This Row],[Dia Útil]]="",DCalendário6[[#This Row],[Mês Total]]=F4389),N4389+1,IF(DCalendário6[[#This Row],[Dia Útil]]="",1,"")))</f>
        <v>2</v>
      </c>
      <c r="O439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4396" s="16"/>
      <c r="Q4396" s="17"/>
    </row>
    <row r="4397" spans="1:17" x14ac:dyDescent="0.25">
      <c r="A4397" s="1">
        <v>47496</v>
      </c>
      <c r="B4397" s="1" t="str">
        <f>IF(AND(DCalendário6[[#This Row],[Dia da semana]]&gt;1,DCalendário6[[#This Row],[Dia da semana]]&lt;7,DCalendário6[[#This Row],[Feriados]]=""),DCalendário6[[#This Row],[Dia]],"")</f>
        <v/>
      </c>
      <c r="C4397" s="16" t="str">
        <f>IF(DCalendário6[[#This Row],[Mês]]="","",IF(AND(C4393="",C4394="",C4395="",C4396=""),IF(DCalendário6[[#This Row],[Mês]]=D4396,C4396+1,IF(AND(D4396="",D4397=D4392),C4392+1,1)),IF(AND(C4394="",C4395="",C4396=""),IF(DCalendário6[[#This Row],[Mês]]=D4396,C4396+1,IF(AND(D4396="",D4397=D4393),C4393+1,1)),IF(AND(C4395="",C4396=""),IF(DCalendário6[[#This Row],[Mês]]=D4396,C4396+1,IF(AND(D4396="",D4397=D4394),C4394+1,1)),IF(DCalendário6[[#This Row],[Mês]]=D4396,C4396+1,IF(AND(D4396="",D4397=D4395),C4395+1,1))))))</f>
        <v/>
      </c>
      <c r="D4397" s="14" t="str">
        <f>IF(DCalendário6[[#This Row],[Dia Útil]]="","",(MONTH($B4397)))</f>
        <v/>
      </c>
      <c r="E4397" s="14">
        <f t="shared" si="69"/>
        <v>2030</v>
      </c>
      <c r="F4397" s="14">
        <f>MONTH(DCalendário6[[#This Row],[Dia]])</f>
        <v>1</v>
      </c>
      <c r="G4397" s="14" t="str">
        <f>MONTH(DCalendário6[[#This Row],[Dia]])&amp;" - "&amp;DCalendário6[[#This Row],[Ano]]</f>
        <v>1 - 2030</v>
      </c>
      <c r="H4397" s="14" t="str">
        <f>IF(DCalendário6[[#This Row],[Dia Útil]]="","",DCalendário6[[#This Row],[Semana Ano]])</f>
        <v/>
      </c>
      <c r="I4397" s="14">
        <f>WEEKNUM(DCalendário6[[#This Row],[Dia]])</f>
        <v>3</v>
      </c>
      <c r="J4397" s="14" cm="1">
        <f t="array" aca="1" ref="J439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397" s="16">
        <f>WEEKDAY(DCalendário6[[#This Row],[Dia]])</f>
        <v>1</v>
      </c>
      <c r="L4397" s="1" t="str">
        <f>IFERROR(VLOOKUP(A4397,Tabela4[],1,0),"")</f>
        <v/>
      </c>
      <c r="M439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397" s="16">
        <f>IF(DCalendário6[[#This Row],[Dia Útil2]]="Feriado","Feriado",IF(AND(DCalendário6[[#This Row],[Dia Útil]]="",DCalendário6[[#This Row],[Mês Total]]=F4390),N4390+1,IF(DCalendário6[[#This Row],[Dia Útil]]="",1,"")))</f>
        <v>2</v>
      </c>
      <c r="O439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4397" s="16"/>
      <c r="Q4397" s="17"/>
    </row>
    <row r="4398" spans="1:17" x14ac:dyDescent="0.25">
      <c r="A4398" s="1">
        <v>47497</v>
      </c>
      <c r="B4398" s="1">
        <f>IF(AND(DCalendário6[[#This Row],[Dia da semana]]&gt;1,DCalendário6[[#This Row],[Dia da semana]]&lt;7,DCalendário6[[#This Row],[Feriados]]=""),DCalendário6[[#This Row],[Dia]],"")</f>
        <v>47497</v>
      </c>
      <c r="C4398" s="16">
        <f>IF(DCalendário6[[#This Row],[Mês]]="","",IF(AND(C4394="",C4395="",C4396="",C4397=""),IF(DCalendário6[[#This Row],[Mês]]=D4397,C4397+1,IF(AND(D4397="",D4398=D4393),C4393+1,1)),IF(AND(C4395="",C4396="",C4397=""),IF(DCalendário6[[#This Row],[Mês]]=D4397,C4397+1,IF(AND(D4397="",D4398=D4394),C4394+1,1)),IF(AND(C4396="",C4397=""),IF(DCalendário6[[#This Row],[Mês]]=D4397,C4397+1,IF(AND(D4397="",D4398=D4395),C4395+1,1)),IF(DCalendário6[[#This Row],[Mês]]=D4397,C4397+1,IF(AND(D4397="",D4398=D4396),C4396+1,1))))))</f>
        <v>9</v>
      </c>
      <c r="D4398" s="14">
        <f>IF(DCalendário6[[#This Row],[Dia Útil]]="","",(MONTH($B4398)))</f>
        <v>1</v>
      </c>
      <c r="E4398" s="14">
        <f t="shared" si="69"/>
        <v>2030</v>
      </c>
      <c r="F4398" s="14">
        <f>MONTH(DCalendário6[[#This Row],[Dia]])</f>
        <v>1</v>
      </c>
      <c r="G4398" s="14" t="str">
        <f>MONTH(DCalendário6[[#This Row],[Dia]])&amp;" - "&amp;DCalendário6[[#This Row],[Ano]]</f>
        <v>1 - 2030</v>
      </c>
      <c r="H4398" s="14">
        <f>IF(DCalendário6[[#This Row],[Dia Útil]]="","",DCalendário6[[#This Row],[Semana Ano]])</f>
        <v>3</v>
      </c>
      <c r="I4398" s="14">
        <f>WEEKNUM(DCalendário6[[#This Row],[Dia]])</f>
        <v>3</v>
      </c>
      <c r="J4398" s="14" cm="1">
        <f t="array" aca="1" ref="J439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398" s="16">
        <f>WEEKDAY(DCalendário6[[#This Row],[Dia]])</f>
        <v>2</v>
      </c>
      <c r="L4398" s="1" t="str">
        <f>IFERROR(VLOOKUP(A4398,Tabela4[],1,0),"")</f>
        <v/>
      </c>
      <c r="M439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47497</v>
      </c>
      <c r="N4398" s="16" t="str">
        <f>IF(DCalendário6[[#This Row],[Dia Útil2]]="Feriado","Feriado",IF(AND(DCalendário6[[#This Row],[Dia Útil]]="",DCalendário6[[#This Row],[Mês Total]]=F4391),N4391+1,IF(DCalendário6[[#This Row],[Dia Útil]]="",1,"")))</f>
        <v/>
      </c>
      <c r="O439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4398" s="16"/>
      <c r="Q4398" s="17"/>
    </row>
    <row r="4399" spans="1:17" x14ac:dyDescent="0.25">
      <c r="A4399" s="1">
        <v>47498</v>
      </c>
      <c r="B4399" s="1">
        <f>IF(AND(DCalendário6[[#This Row],[Dia da semana]]&gt;1,DCalendário6[[#This Row],[Dia da semana]]&lt;7,DCalendário6[[#This Row],[Feriados]]=""),DCalendário6[[#This Row],[Dia]],"")</f>
        <v>47498</v>
      </c>
      <c r="C4399" s="16">
        <f>IF(DCalendário6[[#This Row],[Mês]]="","",IF(AND(C4395="",C4396="",C4397="",C4398=""),IF(DCalendário6[[#This Row],[Mês]]=D4398,C4398+1,IF(AND(D4398="",D4399=D4394),C4394+1,1)),IF(AND(C4396="",C4397="",C4398=""),IF(DCalendário6[[#This Row],[Mês]]=D4398,C4398+1,IF(AND(D4398="",D4399=D4395),C4395+1,1)),IF(AND(C4397="",C4398=""),IF(DCalendário6[[#This Row],[Mês]]=D4398,C4398+1,IF(AND(D4398="",D4399=D4396),C4396+1,1)),IF(DCalendário6[[#This Row],[Mês]]=D4398,C4398+1,IF(AND(D4398="",D4399=D4397),C4397+1,1))))))</f>
        <v>10</v>
      </c>
      <c r="D4399" s="14">
        <f>IF(DCalendário6[[#This Row],[Dia Útil]]="","",(MONTH($B4399)))</f>
        <v>1</v>
      </c>
      <c r="E4399" s="14">
        <f t="shared" si="69"/>
        <v>2030</v>
      </c>
      <c r="F4399" s="14">
        <f>MONTH(DCalendário6[[#This Row],[Dia]])</f>
        <v>1</v>
      </c>
      <c r="G4399" s="14" t="str">
        <f>MONTH(DCalendário6[[#This Row],[Dia]])&amp;" - "&amp;DCalendário6[[#This Row],[Ano]]</f>
        <v>1 - 2030</v>
      </c>
      <c r="H4399" s="14">
        <f>IF(DCalendário6[[#This Row],[Dia Útil]]="","",DCalendário6[[#This Row],[Semana Ano]])</f>
        <v>3</v>
      </c>
      <c r="I4399" s="14">
        <f>WEEKNUM(DCalendário6[[#This Row],[Dia]])</f>
        <v>3</v>
      </c>
      <c r="J4399" s="14" cm="1">
        <f t="array" aca="1" ref="J439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399" s="16">
        <f>WEEKDAY(DCalendário6[[#This Row],[Dia]])</f>
        <v>3</v>
      </c>
      <c r="L4399" s="1" t="str">
        <f>IFERROR(VLOOKUP(A4399,Tabela4[],1,0),"")</f>
        <v/>
      </c>
      <c r="M439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47498</v>
      </c>
      <c r="N4399" s="16" t="str">
        <f>IF(DCalendário6[[#This Row],[Dia Útil2]]="Feriado","Feriado",IF(AND(DCalendário6[[#This Row],[Dia Útil]]="",DCalendário6[[#This Row],[Mês Total]]=F4392),N4392+1,IF(DCalendário6[[#This Row],[Dia Útil]]="",1,"")))</f>
        <v/>
      </c>
      <c r="O439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4399" s="16"/>
      <c r="Q4399" s="17"/>
    </row>
    <row r="4400" spans="1:17" x14ac:dyDescent="0.25">
      <c r="A4400" s="1">
        <v>47499</v>
      </c>
      <c r="B4400" s="1">
        <f>IF(AND(DCalendário6[[#This Row],[Dia da semana]]&gt;1,DCalendário6[[#This Row],[Dia da semana]]&lt;7,DCalendário6[[#This Row],[Feriados]]=""),DCalendário6[[#This Row],[Dia]],"")</f>
        <v>47499</v>
      </c>
      <c r="C4400" s="16">
        <f>IF(DCalendário6[[#This Row],[Mês]]="","",IF(AND(C4396="",C4397="",C4398="",C4399=""),IF(DCalendário6[[#This Row],[Mês]]=D4399,C4399+1,IF(AND(D4399="",D4400=D4395),C4395+1,1)),IF(AND(C4397="",C4398="",C4399=""),IF(DCalendário6[[#This Row],[Mês]]=D4399,C4399+1,IF(AND(D4399="",D4400=D4396),C4396+1,1)),IF(AND(C4398="",C4399=""),IF(DCalendário6[[#This Row],[Mês]]=D4399,C4399+1,IF(AND(D4399="",D4400=D4397),C4397+1,1)),IF(DCalendário6[[#This Row],[Mês]]=D4399,C4399+1,IF(AND(D4399="",D4400=D4398),C4398+1,1))))))</f>
        <v>11</v>
      </c>
      <c r="D4400" s="14">
        <f>IF(DCalendário6[[#This Row],[Dia Útil]]="","",(MONTH($B4400)))</f>
        <v>1</v>
      </c>
      <c r="E4400" s="14">
        <f t="shared" si="69"/>
        <v>2030</v>
      </c>
      <c r="F4400" s="14">
        <f>MONTH(DCalendário6[[#This Row],[Dia]])</f>
        <v>1</v>
      </c>
      <c r="G4400" s="14" t="str">
        <f>MONTH(DCalendário6[[#This Row],[Dia]])&amp;" - "&amp;DCalendário6[[#This Row],[Ano]]</f>
        <v>1 - 2030</v>
      </c>
      <c r="H4400" s="14">
        <f>IF(DCalendário6[[#This Row],[Dia Útil]]="","",DCalendário6[[#This Row],[Semana Ano]])</f>
        <v>3</v>
      </c>
      <c r="I4400" s="14">
        <f>WEEKNUM(DCalendário6[[#This Row],[Dia]])</f>
        <v>3</v>
      </c>
      <c r="J4400" s="14" cm="1">
        <f t="array" aca="1" ref="J440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400" s="16">
        <f>WEEKDAY(DCalendário6[[#This Row],[Dia]])</f>
        <v>4</v>
      </c>
      <c r="L4400" s="1" t="str">
        <f>IFERROR(VLOOKUP(A4400,Tabela4[],1,0),"")</f>
        <v/>
      </c>
      <c r="M440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47499</v>
      </c>
      <c r="N4400" s="16" t="str">
        <f>IF(DCalendário6[[#This Row],[Dia Útil2]]="Feriado","Feriado",IF(AND(DCalendário6[[#This Row],[Dia Útil]]="",DCalendário6[[#This Row],[Mês Total]]=F4393),N4393+1,IF(DCalendário6[[#This Row],[Dia Útil]]="",1,"")))</f>
        <v/>
      </c>
      <c r="O440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4400" s="16"/>
      <c r="Q4400" s="17"/>
    </row>
    <row r="4401" spans="1:17" x14ac:dyDescent="0.25">
      <c r="A4401" s="1">
        <v>47500</v>
      </c>
      <c r="B4401" s="1">
        <f>IF(AND(DCalendário6[[#This Row],[Dia da semana]]&gt;1,DCalendário6[[#This Row],[Dia da semana]]&lt;7,DCalendário6[[#This Row],[Feriados]]=""),DCalendário6[[#This Row],[Dia]],"")</f>
        <v>47500</v>
      </c>
      <c r="C4401" s="16">
        <f>IF(DCalendário6[[#This Row],[Mês]]="","",IF(AND(C4397="",C4398="",C4399="",C4400=""),IF(DCalendário6[[#This Row],[Mês]]=D4400,C4400+1,IF(AND(D4400="",D4401=D4396),C4396+1,1)),IF(AND(C4398="",C4399="",C4400=""),IF(DCalendário6[[#This Row],[Mês]]=D4400,C4400+1,IF(AND(D4400="",D4401=D4397),C4397+1,1)),IF(AND(C4399="",C4400=""),IF(DCalendário6[[#This Row],[Mês]]=D4400,C4400+1,IF(AND(D4400="",D4401=D4398),C4398+1,1)),IF(DCalendário6[[#This Row],[Mês]]=D4400,C4400+1,IF(AND(D4400="",D4401=D4399),C4399+1,1))))))</f>
        <v>12</v>
      </c>
      <c r="D4401" s="14">
        <f>IF(DCalendário6[[#This Row],[Dia Útil]]="","",(MONTH($B4401)))</f>
        <v>1</v>
      </c>
      <c r="E4401" s="14">
        <f t="shared" si="69"/>
        <v>2030</v>
      </c>
      <c r="F4401" s="14">
        <f>MONTH(DCalendário6[[#This Row],[Dia]])</f>
        <v>1</v>
      </c>
      <c r="G4401" s="14" t="str">
        <f>MONTH(DCalendário6[[#This Row],[Dia]])&amp;" - "&amp;DCalendário6[[#This Row],[Ano]]</f>
        <v>1 - 2030</v>
      </c>
      <c r="H4401" s="14">
        <f>IF(DCalendário6[[#This Row],[Dia Útil]]="","",DCalendário6[[#This Row],[Semana Ano]])</f>
        <v>3</v>
      </c>
      <c r="I4401" s="14">
        <f>WEEKNUM(DCalendário6[[#This Row],[Dia]])</f>
        <v>3</v>
      </c>
      <c r="J4401" s="14" cm="1">
        <f t="array" aca="1" ref="J440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401" s="16">
        <f>WEEKDAY(DCalendário6[[#This Row],[Dia]])</f>
        <v>5</v>
      </c>
      <c r="L4401" s="1" t="str">
        <f>IFERROR(VLOOKUP(A4401,Tabela4[],1,0),"")</f>
        <v/>
      </c>
      <c r="M440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47500</v>
      </c>
      <c r="N4401" s="16" t="str">
        <f>IF(DCalendário6[[#This Row],[Dia Útil2]]="Feriado","Feriado",IF(AND(DCalendário6[[#This Row],[Dia Útil]]="",DCalendário6[[#This Row],[Mês Total]]=F4394),N4394+1,IF(DCalendário6[[#This Row],[Dia Útil]]="",1,"")))</f>
        <v/>
      </c>
      <c r="O440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4401" s="16"/>
      <c r="Q4401" s="17"/>
    </row>
    <row r="4402" spans="1:17" x14ac:dyDescent="0.25">
      <c r="A4402" s="1">
        <v>47501</v>
      </c>
      <c r="B4402" s="1">
        <f>IF(AND(DCalendário6[[#This Row],[Dia da semana]]&gt;1,DCalendário6[[#This Row],[Dia da semana]]&lt;7,DCalendário6[[#This Row],[Feriados]]=""),DCalendário6[[#This Row],[Dia]],"")</f>
        <v>47501</v>
      </c>
      <c r="C4402" s="16">
        <f>IF(DCalendário6[[#This Row],[Mês]]="","",IF(AND(C4398="",C4399="",C4400="",C4401=""),IF(DCalendário6[[#This Row],[Mês]]=D4401,C4401+1,IF(AND(D4401="",D4402=D4397),C4397+1,1)),IF(AND(C4399="",C4400="",C4401=""),IF(DCalendário6[[#This Row],[Mês]]=D4401,C4401+1,IF(AND(D4401="",D4402=D4398),C4398+1,1)),IF(AND(C4400="",C4401=""),IF(DCalendário6[[#This Row],[Mês]]=D4401,C4401+1,IF(AND(D4401="",D4402=D4399),C4399+1,1)),IF(DCalendário6[[#This Row],[Mês]]=D4401,C4401+1,IF(AND(D4401="",D4402=D4400),C4400+1,1))))))</f>
        <v>13</v>
      </c>
      <c r="D4402" s="14">
        <f>IF(DCalendário6[[#This Row],[Dia Útil]]="","",(MONTH($B4402)))</f>
        <v>1</v>
      </c>
      <c r="E4402" s="14">
        <f t="shared" si="69"/>
        <v>2030</v>
      </c>
      <c r="F4402" s="14">
        <f>MONTH(DCalendário6[[#This Row],[Dia]])</f>
        <v>1</v>
      </c>
      <c r="G4402" s="14" t="str">
        <f>MONTH(DCalendário6[[#This Row],[Dia]])&amp;" - "&amp;DCalendário6[[#This Row],[Ano]]</f>
        <v>1 - 2030</v>
      </c>
      <c r="H4402" s="14">
        <f>IF(DCalendário6[[#This Row],[Dia Útil]]="","",DCalendário6[[#This Row],[Semana Ano]])</f>
        <v>3</v>
      </c>
      <c r="I4402" s="14">
        <f>WEEKNUM(DCalendário6[[#This Row],[Dia]])</f>
        <v>3</v>
      </c>
      <c r="J4402" s="14" cm="1">
        <f t="array" aca="1" ref="J440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402" s="16">
        <f>WEEKDAY(DCalendário6[[#This Row],[Dia]])</f>
        <v>6</v>
      </c>
      <c r="L4402" s="1" t="str">
        <f>IFERROR(VLOOKUP(A4402,Tabela4[],1,0),"")</f>
        <v/>
      </c>
      <c r="M440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47501</v>
      </c>
      <c r="N4402" s="16" t="str">
        <f>IF(DCalendário6[[#This Row],[Dia Útil2]]="Feriado","Feriado",IF(AND(DCalendário6[[#This Row],[Dia Útil]]="",DCalendário6[[#This Row],[Mês Total]]=F4395),N4395+1,IF(DCalendário6[[#This Row],[Dia Útil]]="",1,"")))</f>
        <v/>
      </c>
      <c r="O440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4402" s="16"/>
      <c r="Q4402" s="17"/>
    </row>
    <row r="4403" spans="1:17" x14ac:dyDescent="0.25">
      <c r="A4403" s="1">
        <v>47502</v>
      </c>
      <c r="B4403" s="1" t="str">
        <f>IF(AND(DCalendário6[[#This Row],[Dia da semana]]&gt;1,DCalendário6[[#This Row],[Dia da semana]]&lt;7,DCalendário6[[#This Row],[Feriados]]=""),DCalendário6[[#This Row],[Dia]],"")</f>
        <v/>
      </c>
      <c r="C4403" s="16" t="str">
        <f>IF(DCalendário6[[#This Row],[Mês]]="","",IF(AND(C4399="",C4400="",C4401="",C4402=""),IF(DCalendário6[[#This Row],[Mês]]=D4402,C4402+1,IF(AND(D4402="",D4403=D4398),C4398+1,1)),IF(AND(C4400="",C4401="",C4402=""),IF(DCalendário6[[#This Row],[Mês]]=D4402,C4402+1,IF(AND(D4402="",D4403=D4399),C4399+1,1)),IF(AND(C4401="",C4402=""),IF(DCalendário6[[#This Row],[Mês]]=D4402,C4402+1,IF(AND(D4402="",D4403=D4400),C4400+1,1)),IF(DCalendário6[[#This Row],[Mês]]=D4402,C4402+1,IF(AND(D4402="",D4403=D4401),C4401+1,1))))))</f>
        <v/>
      </c>
      <c r="D4403" s="14" t="str">
        <f>IF(DCalendário6[[#This Row],[Dia Útil]]="","",(MONTH($B4403)))</f>
        <v/>
      </c>
      <c r="E4403" s="14">
        <f t="shared" si="69"/>
        <v>2030</v>
      </c>
      <c r="F4403" s="14">
        <f>MONTH(DCalendário6[[#This Row],[Dia]])</f>
        <v>1</v>
      </c>
      <c r="G4403" s="14" t="str">
        <f>MONTH(DCalendário6[[#This Row],[Dia]])&amp;" - "&amp;DCalendário6[[#This Row],[Ano]]</f>
        <v>1 - 2030</v>
      </c>
      <c r="H4403" s="14" t="str">
        <f>IF(DCalendário6[[#This Row],[Dia Útil]]="","",DCalendário6[[#This Row],[Semana Ano]])</f>
        <v/>
      </c>
      <c r="I4403" s="14">
        <f>WEEKNUM(DCalendário6[[#This Row],[Dia]])</f>
        <v>3</v>
      </c>
      <c r="J4403" s="14" cm="1">
        <f t="array" aca="1" ref="J440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403" s="16">
        <f>WEEKDAY(DCalendário6[[#This Row],[Dia]])</f>
        <v>7</v>
      </c>
      <c r="L4403" s="1" t="str">
        <f>IFERROR(VLOOKUP(A4403,Tabela4[],1,0),"")</f>
        <v/>
      </c>
      <c r="M440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403" s="16">
        <f>IF(DCalendário6[[#This Row],[Dia Útil2]]="Feriado","Feriado",IF(AND(DCalendário6[[#This Row],[Dia Útil]]="",DCalendário6[[#This Row],[Mês Total]]=F4396),N4396+1,IF(DCalendário6[[#This Row],[Dia Útil]]="",1,"")))</f>
        <v>3</v>
      </c>
      <c r="O440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4403" s="16"/>
      <c r="Q4403" s="17"/>
    </row>
    <row r="4404" spans="1:17" x14ac:dyDescent="0.25">
      <c r="A4404" s="1">
        <v>47503</v>
      </c>
      <c r="B4404" s="1" t="str">
        <f>IF(AND(DCalendário6[[#This Row],[Dia da semana]]&gt;1,DCalendário6[[#This Row],[Dia da semana]]&lt;7,DCalendário6[[#This Row],[Feriados]]=""),DCalendário6[[#This Row],[Dia]],"")</f>
        <v/>
      </c>
      <c r="C4404" s="16" t="str">
        <f>IF(DCalendário6[[#This Row],[Mês]]="","",IF(AND(C4400="",C4401="",C4402="",C4403=""),IF(DCalendário6[[#This Row],[Mês]]=D4403,C4403+1,IF(AND(D4403="",D4404=D4399),C4399+1,1)),IF(AND(C4401="",C4402="",C4403=""),IF(DCalendário6[[#This Row],[Mês]]=D4403,C4403+1,IF(AND(D4403="",D4404=D4400),C4400+1,1)),IF(AND(C4402="",C4403=""),IF(DCalendário6[[#This Row],[Mês]]=D4403,C4403+1,IF(AND(D4403="",D4404=D4401),C4401+1,1)),IF(DCalendário6[[#This Row],[Mês]]=D4403,C4403+1,IF(AND(D4403="",D4404=D4402),C4402+1,1))))))</f>
        <v/>
      </c>
      <c r="D4404" s="14" t="str">
        <f>IF(DCalendário6[[#This Row],[Dia Útil]]="","",(MONTH($B4404)))</f>
        <v/>
      </c>
      <c r="E4404" s="14">
        <f t="shared" si="69"/>
        <v>2030</v>
      </c>
      <c r="F4404" s="14">
        <f>MONTH(DCalendário6[[#This Row],[Dia]])</f>
        <v>1</v>
      </c>
      <c r="G4404" s="14" t="str">
        <f>MONTH(DCalendário6[[#This Row],[Dia]])&amp;" - "&amp;DCalendário6[[#This Row],[Ano]]</f>
        <v>1 - 2030</v>
      </c>
      <c r="H4404" s="14" t="str">
        <f>IF(DCalendário6[[#This Row],[Dia Útil]]="","",DCalendário6[[#This Row],[Semana Ano]])</f>
        <v/>
      </c>
      <c r="I4404" s="14">
        <f>WEEKNUM(DCalendário6[[#This Row],[Dia]])</f>
        <v>4</v>
      </c>
      <c r="J4404" s="14" cm="1">
        <f t="array" aca="1" ref="J440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404" s="16">
        <f>WEEKDAY(DCalendário6[[#This Row],[Dia]])</f>
        <v>1</v>
      </c>
      <c r="L4404" s="1" t="str">
        <f>IFERROR(VLOOKUP(A4404,Tabela4[],1,0),"")</f>
        <v/>
      </c>
      <c r="M440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404" s="16">
        <f>IF(DCalendário6[[#This Row],[Dia Útil2]]="Feriado","Feriado",IF(AND(DCalendário6[[#This Row],[Dia Útil]]="",DCalendário6[[#This Row],[Mês Total]]=F4397),N4397+1,IF(DCalendário6[[#This Row],[Dia Útil]]="",1,"")))</f>
        <v>3</v>
      </c>
      <c r="O440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4404" s="16"/>
      <c r="Q4404" s="17"/>
    </row>
    <row r="4405" spans="1:17" x14ac:dyDescent="0.25">
      <c r="A4405" s="1">
        <v>47504</v>
      </c>
      <c r="B4405" s="1">
        <f>IF(AND(DCalendário6[[#This Row],[Dia da semana]]&gt;1,DCalendário6[[#This Row],[Dia da semana]]&lt;7,DCalendário6[[#This Row],[Feriados]]=""),DCalendário6[[#This Row],[Dia]],"")</f>
        <v>47504</v>
      </c>
      <c r="C4405" s="16">
        <f>IF(DCalendário6[[#This Row],[Mês]]="","",IF(AND(C4401="",C4402="",C4403="",C4404=""),IF(DCalendário6[[#This Row],[Mês]]=D4404,C4404+1,IF(AND(D4404="",D4405=D4400),C4400+1,1)),IF(AND(C4402="",C4403="",C4404=""),IF(DCalendário6[[#This Row],[Mês]]=D4404,C4404+1,IF(AND(D4404="",D4405=D4401),C4401+1,1)),IF(AND(C4403="",C4404=""),IF(DCalendário6[[#This Row],[Mês]]=D4404,C4404+1,IF(AND(D4404="",D4405=D4402),C4402+1,1)),IF(DCalendário6[[#This Row],[Mês]]=D4404,C4404+1,IF(AND(D4404="",D4405=D4403),C4403+1,1))))))</f>
        <v>14</v>
      </c>
      <c r="D4405" s="14">
        <f>IF(DCalendário6[[#This Row],[Dia Útil]]="","",(MONTH($B4405)))</f>
        <v>1</v>
      </c>
      <c r="E4405" s="14">
        <f t="shared" si="69"/>
        <v>2030</v>
      </c>
      <c r="F4405" s="14">
        <f>MONTH(DCalendário6[[#This Row],[Dia]])</f>
        <v>1</v>
      </c>
      <c r="G4405" s="14" t="str">
        <f>MONTH(DCalendário6[[#This Row],[Dia]])&amp;" - "&amp;DCalendário6[[#This Row],[Ano]]</f>
        <v>1 - 2030</v>
      </c>
      <c r="H4405" s="14">
        <f>IF(DCalendário6[[#This Row],[Dia Útil]]="","",DCalendário6[[#This Row],[Semana Ano]])</f>
        <v>4</v>
      </c>
      <c r="I4405" s="14">
        <f>WEEKNUM(DCalendário6[[#This Row],[Dia]])</f>
        <v>4</v>
      </c>
      <c r="J4405" s="14" cm="1">
        <f t="array" aca="1" ref="J440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405" s="16">
        <f>WEEKDAY(DCalendário6[[#This Row],[Dia]])</f>
        <v>2</v>
      </c>
      <c r="L4405" s="1" t="str">
        <f>IFERROR(VLOOKUP(A4405,Tabela4[],1,0),"")</f>
        <v/>
      </c>
      <c r="M440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47504</v>
      </c>
      <c r="N4405" s="16" t="str">
        <f>IF(DCalendário6[[#This Row],[Dia Útil2]]="Feriado","Feriado",IF(AND(DCalendário6[[#This Row],[Dia Útil]]="",DCalendário6[[#This Row],[Mês Total]]=F4398),N4398+1,IF(DCalendário6[[#This Row],[Dia Útil]]="",1,"")))</f>
        <v/>
      </c>
      <c r="O440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4405" s="16"/>
      <c r="Q4405" s="17"/>
    </row>
    <row r="4406" spans="1:17" x14ac:dyDescent="0.25">
      <c r="A4406" s="1">
        <v>47505</v>
      </c>
      <c r="B4406" s="1">
        <f>IF(AND(DCalendário6[[#This Row],[Dia da semana]]&gt;1,DCalendário6[[#This Row],[Dia da semana]]&lt;7,DCalendário6[[#This Row],[Feriados]]=""),DCalendário6[[#This Row],[Dia]],"")</f>
        <v>47505</v>
      </c>
      <c r="C4406" s="16">
        <f>IF(DCalendário6[[#This Row],[Mês]]="","",IF(AND(C4402="",C4403="",C4404="",C4405=""),IF(DCalendário6[[#This Row],[Mês]]=D4405,C4405+1,IF(AND(D4405="",D4406=D4401),C4401+1,1)),IF(AND(C4403="",C4404="",C4405=""),IF(DCalendário6[[#This Row],[Mês]]=D4405,C4405+1,IF(AND(D4405="",D4406=D4402),C4402+1,1)),IF(AND(C4404="",C4405=""),IF(DCalendário6[[#This Row],[Mês]]=D4405,C4405+1,IF(AND(D4405="",D4406=D4403),C4403+1,1)),IF(DCalendário6[[#This Row],[Mês]]=D4405,C4405+1,IF(AND(D4405="",D4406=D4404),C4404+1,1))))))</f>
        <v>15</v>
      </c>
      <c r="D4406" s="14">
        <f>IF(DCalendário6[[#This Row],[Dia Útil]]="","",(MONTH($B4406)))</f>
        <v>1</v>
      </c>
      <c r="E4406" s="14">
        <f t="shared" si="69"/>
        <v>2030</v>
      </c>
      <c r="F4406" s="14">
        <f>MONTH(DCalendário6[[#This Row],[Dia]])</f>
        <v>1</v>
      </c>
      <c r="G4406" s="14" t="str">
        <f>MONTH(DCalendário6[[#This Row],[Dia]])&amp;" - "&amp;DCalendário6[[#This Row],[Ano]]</f>
        <v>1 - 2030</v>
      </c>
      <c r="H4406" s="14">
        <f>IF(DCalendário6[[#This Row],[Dia Útil]]="","",DCalendário6[[#This Row],[Semana Ano]])</f>
        <v>4</v>
      </c>
      <c r="I4406" s="14">
        <f>WEEKNUM(DCalendário6[[#This Row],[Dia]])</f>
        <v>4</v>
      </c>
      <c r="J4406" s="14" cm="1">
        <f t="array" aca="1" ref="J440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406" s="16">
        <f>WEEKDAY(DCalendário6[[#This Row],[Dia]])</f>
        <v>3</v>
      </c>
      <c r="L4406" s="1" t="str">
        <f>IFERROR(VLOOKUP(A4406,Tabela4[],1,0),"")</f>
        <v/>
      </c>
      <c r="M440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47505</v>
      </c>
      <c r="N4406" s="16" t="str">
        <f>IF(DCalendário6[[#This Row],[Dia Útil2]]="Feriado","Feriado",IF(AND(DCalendário6[[#This Row],[Dia Útil]]="",DCalendário6[[#This Row],[Mês Total]]=F4399),N4399+1,IF(DCalendário6[[#This Row],[Dia Útil]]="",1,"")))</f>
        <v/>
      </c>
      <c r="O440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4406" s="16"/>
      <c r="Q4406" s="17"/>
    </row>
    <row r="4407" spans="1:17" x14ac:dyDescent="0.25">
      <c r="A4407" s="1">
        <v>47506</v>
      </c>
      <c r="B4407" s="1">
        <f>IF(AND(DCalendário6[[#This Row],[Dia da semana]]&gt;1,DCalendário6[[#This Row],[Dia da semana]]&lt;7,DCalendário6[[#This Row],[Feriados]]=""),DCalendário6[[#This Row],[Dia]],"")</f>
        <v>47506</v>
      </c>
      <c r="C4407" s="16">
        <f>IF(DCalendário6[[#This Row],[Mês]]="","",IF(AND(C4403="",C4404="",C4405="",C4406=""),IF(DCalendário6[[#This Row],[Mês]]=D4406,C4406+1,IF(AND(D4406="",D4407=D4402),C4402+1,1)),IF(AND(C4404="",C4405="",C4406=""),IF(DCalendário6[[#This Row],[Mês]]=D4406,C4406+1,IF(AND(D4406="",D4407=D4403),C4403+1,1)),IF(AND(C4405="",C4406=""),IF(DCalendário6[[#This Row],[Mês]]=D4406,C4406+1,IF(AND(D4406="",D4407=D4404),C4404+1,1)),IF(DCalendário6[[#This Row],[Mês]]=D4406,C4406+1,IF(AND(D4406="",D4407=D4405),C4405+1,1))))))</f>
        <v>16</v>
      </c>
      <c r="D4407" s="14">
        <f>IF(DCalendário6[[#This Row],[Dia Útil]]="","",(MONTH($B4407)))</f>
        <v>1</v>
      </c>
      <c r="E4407" s="14">
        <f t="shared" si="69"/>
        <v>2030</v>
      </c>
      <c r="F4407" s="14">
        <f>MONTH(DCalendário6[[#This Row],[Dia]])</f>
        <v>1</v>
      </c>
      <c r="G4407" s="14" t="str">
        <f>MONTH(DCalendário6[[#This Row],[Dia]])&amp;" - "&amp;DCalendário6[[#This Row],[Ano]]</f>
        <v>1 - 2030</v>
      </c>
      <c r="H4407" s="14">
        <f>IF(DCalendário6[[#This Row],[Dia Útil]]="","",DCalendário6[[#This Row],[Semana Ano]])</f>
        <v>4</v>
      </c>
      <c r="I4407" s="14">
        <f>WEEKNUM(DCalendário6[[#This Row],[Dia]])</f>
        <v>4</v>
      </c>
      <c r="J4407" s="14" cm="1">
        <f t="array" aca="1" ref="J440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407" s="16">
        <f>WEEKDAY(DCalendário6[[#This Row],[Dia]])</f>
        <v>4</v>
      </c>
      <c r="L4407" s="1" t="str">
        <f>IFERROR(VLOOKUP(A4407,Tabela4[],1,0),"")</f>
        <v/>
      </c>
      <c r="M440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47506</v>
      </c>
      <c r="N4407" s="16" t="str">
        <f>IF(DCalendário6[[#This Row],[Dia Útil2]]="Feriado","Feriado",IF(AND(DCalendário6[[#This Row],[Dia Útil]]="",DCalendário6[[#This Row],[Mês Total]]=F4400),N4400+1,IF(DCalendário6[[#This Row],[Dia Útil]]="",1,"")))</f>
        <v/>
      </c>
      <c r="O440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4407" s="16"/>
      <c r="Q4407" s="17"/>
    </row>
    <row r="4408" spans="1:17" x14ac:dyDescent="0.25">
      <c r="A4408" s="1">
        <v>47507</v>
      </c>
      <c r="B4408" s="1">
        <f>IF(AND(DCalendário6[[#This Row],[Dia da semana]]&gt;1,DCalendário6[[#This Row],[Dia da semana]]&lt;7,DCalendário6[[#This Row],[Feriados]]=""),DCalendário6[[#This Row],[Dia]],"")</f>
        <v>47507</v>
      </c>
      <c r="C4408" s="16">
        <f>IF(DCalendário6[[#This Row],[Mês]]="","",IF(AND(C4404="",C4405="",C4406="",C4407=""),IF(DCalendário6[[#This Row],[Mês]]=D4407,C4407+1,IF(AND(D4407="",D4408=D4403),C4403+1,1)),IF(AND(C4405="",C4406="",C4407=""),IF(DCalendário6[[#This Row],[Mês]]=D4407,C4407+1,IF(AND(D4407="",D4408=D4404),C4404+1,1)),IF(AND(C4406="",C4407=""),IF(DCalendário6[[#This Row],[Mês]]=D4407,C4407+1,IF(AND(D4407="",D4408=D4405),C4405+1,1)),IF(DCalendário6[[#This Row],[Mês]]=D4407,C4407+1,IF(AND(D4407="",D4408=D4406),C4406+1,1))))))</f>
        <v>17</v>
      </c>
      <c r="D4408" s="14">
        <f>IF(DCalendário6[[#This Row],[Dia Útil]]="","",(MONTH($B4408)))</f>
        <v>1</v>
      </c>
      <c r="E4408" s="14">
        <f t="shared" si="69"/>
        <v>2030</v>
      </c>
      <c r="F4408" s="14">
        <f>MONTH(DCalendário6[[#This Row],[Dia]])</f>
        <v>1</v>
      </c>
      <c r="G4408" s="14" t="str">
        <f>MONTH(DCalendário6[[#This Row],[Dia]])&amp;" - "&amp;DCalendário6[[#This Row],[Ano]]</f>
        <v>1 - 2030</v>
      </c>
      <c r="H4408" s="14">
        <f>IF(DCalendário6[[#This Row],[Dia Útil]]="","",DCalendário6[[#This Row],[Semana Ano]])</f>
        <v>4</v>
      </c>
      <c r="I4408" s="14">
        <f>WEEKNUM(DCalendário6[[#This Row],[Dia]])</f>
        <v>4</v>
      </c>
      <c r="J4408" s="14" cm="1">
        <f t="array" aca="1" ref="J440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408" s="16">
        <f>WEEKDAY(DCalendário6[[#This Row],[Dia]])</f>
        <v>5</v>
      </c>
      <c r="L4408" s="1" t="str">
        <f>IFERROR(VLOOKUP(A4408,Tabela4[],1,0),"")</f>
        <v/>
      </c>
      <c r="M440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47507</v>
      </c>
      <c r="N4408" s="16" t="str">
        <f>IF(DCalendário6[[#This Row],[Dia Útil2]]="Feriado","Feriado",IF(AND(DCalendário6[[#This Row],[Dia Útil]]="",DCalendário6[[#This Row],[Mês Total]]=F4401),N4401+1,IF(DCalendário6[[#This Row],[Dia Útil]]="",1,"")))</f>
        <v/>
      </c>
      <c r="O440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4408" s="16"/>
      <c r="Q4408" s="17"/>
    </row>
    <row r="4409" spans="1:17" x14ac:dyDescent="0.25">
      <c r="A4409" s="1">
        <v>47508</v>
      </c>
      <c r="B4409" s="1">
        <f>IF(AND(DCalendário6[[#This Row],[Dia da semana]]&gt;1,DCalendário6[[#This Row],[Dia da semana]]&lt;7,DCalendário6[[#This Row],[Feriados]]=""),DCalendário6[[#This Row],[Dia]],"")</f>
        <v>47508</v>
      </c>
      <c r="C4409" s="16">
        <f>IF(DCalendário6[[#This Row],[Mês]]="","",IF(AND(C4405="",C4406="",C4407="",C4408=""),IF(DCalendário6[[#This Row],[Mês]]=D4408,C4408+1,IF(AND(D4408="",D4409=D4404),C4404+1,1)),IF(AND(C4406="",C4407="",C4408=""),IF(DCalendário6[[#This Row],[Mês]]=D4408,C4408+1,IF(AND(D4408="",D4409=D4405),C4405+1,1)),IF(AND(C4407="",C4408=""),IF(DCalendário6[[#This Row],[Mês]]=D4408,C4408+1,IF(AND(D4408="",D4409=D4406),C4406+1,1)),IF(DCalendário6[[#This Row],[Mês]]=D4408,C4408+1,IF(AND(D4408="",D4409=D4407),C4407+1,1))))))</f>
        <v>18</v>
      </c>
      <c r="D4409" s="14">
        <f>IF(DCalendário6[[#This Row],[Dia Útil]]="","",(MONTH($B4409)))</f>
        <v>1</v>
      </c>
      <c r="E4409" s="14">
        <f t="shared" si="69"/>
        <v>2030</v>
      </c>
      <c r="F4409" s="14">
        <f>MONTH(DCalendário6[[#This Row],[Dia]])</f>
        <v>1</v>
      </c>
      <c r="G4409" s="14" t="str">
        <f>MONTH(DCalendário6[[#This Row],[Dia]])&amp;" - "&amp;DCalendário6[[#This Row],[Ano]]</f>
        <v>1 - 2030</v>
      </c>
      <c r="H4409" s="14">
        <f>IF(DCalendário6[[#This Row],[Dia Útil]]="","",DCalendário6[[#This Row],[Semana Ano]])</f>
        <v>4</v>
      </c>
      <c r="I4409" s="14">
        <f>WEEKNUM(DCalendário6[[#This Row],[Dia]])</f>
        <v>4</v>
      </c>
      <c r="J4409" s="14" cm="1">
        <f t="array" aca="1" ref="J440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409" s="16">
        <f>WEEKDAY(DCalendário6[[#This Row],[Dia]])</f>
        <v>6</v>
      </c>
      <c r="L4409" s="1" t="str">
        <f>IFERROR(VLOOKUP(A4409,Tabela4[],1,0),"")</f>
        <v/>
      </c>
      <c r="M440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47508</v>
      </c>
      <c r="N4409" s="16" t="str">
        <f>IF(DCalendário6[[#This Row],[Dia Útil2]]="Feriado","Feriado",IF(AND(DCalendário6[[#This Row],[Dia Útil]]="",DCalendário6[[#This Row],[Mês Total]]=F4402),N4402+1,IF(DCalendário6[[#This Row],[Dia Útil]]="",1,"")))</f>
        <v/>
      </c>
      <c r="O440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4409" s="16"/>
      <c r="Q4409" s="17"/>
    </row>
    <row r="4410" spans="1:17" x14ac:dyDescent="0.25">
      <c r="A4410" s="1">
        <v>47509</v>
      </c>
      <c r="B4410" s="1" t="str">
        <f>IF(AND(DCalendário6[[#This Row],[Dia da semana]]&gt;1,DCalendário6[[#This Row],[Dia da semana]]&lt;7,DCalendário6[[#This Row],[Feriados]]=""),DCalendário6[[#This Row],[Dia]],"")</f>
        <v/>
      </c>
      <c r="C4410" s="16" t="str">
        <f>IF(DCalendário6[[#This Row],[Mês]]="","",IF(AND(C4406="",C4407="",C4408="",C4409=""),IF(DCalendário6[[#This Row],[Mês]]=D4409,C4409+1,IF(AND(D4409="",D4410=D4405),C4405+1,1)),IF(AND(C4407="",C4408="",C4409=""),IF(DCalendário6[[#This Row],[Mês]]=D4409,C4409+1,IF(AND(D4409="",D4410=D4406),C4406+1,1)),IF(AND(C4408="",C4409=""),IF(DCalendário6[[#This Row],[Mês]]=D4409,C4409+1,IF(AND(D4409="",D4410=D4407),C4407+1,1)),IF(DCalendário6[[#This Row],[Mês]]=D4409,C4409+1,IF(AND(D4409="",D4410=D4408),C4408+1,1))))))</f>
        <v/>
      </c>
      <c r="D4410" s="14" t="str">
        <f>IF(DCalendário6[[#This Row],[Dia Útil]]="","",(MONTH($B4410)))</f>
        <v/>
      </c>
      <c r="E4410" s="14">
        <f t="shared" si="69"/>
        <v>2030</v>
      </c>
      <c r="F4410" s="14">
        <f>MONTH(DCalendário6[[#This Row],[Dia]])</f>
        <v>1</v>
      </c>
      <c r="G4410" s="14" t="str">
        <f>MONTH(DCalendário6[[#This Row],[Dia]])&amp;" - "&amp;DCalendário6[[#This Row],[Ano]]</f>
        <v>1 - 2030</v>
      </c>
      <c r="H4410" s="14" t="str">
        <f>IF(DCalendário6[[#This Row],[Dia Útil]]="","",DCalendário6[[#This Row],[Semana Ano]])</f>
        <v/>
      </c>
      <c r="I4410" s="14">
        <f>WEEKNUM(DCalendário6[[#This Row],[Dia]])</f>
        <v>4</v>
      </c>
      <c r="J4410" s="14" cm="1">
        <f t="array" aca="1" ref="J441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410" s="16">
        <f>WEEKDAY(DCalendário6[[#This Row],[Dia]])</f>
        <v>7</v>
      </c>
      <c r="L4410" s="1" t="str">
        <f>IFERROR(VLOOKUP(A4410,Tabela4[],1,0),"")</f>
        <v/>
      </c>
      <c r="M441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410" s="16">
        <f>IF(DCalendário6[[#This Row],[Dia Útil2]]="Feriado","Feriado",IF(AND(DCalendário6[[#This Row],[Dia Útil]]="",DCalendário6[[#This Row],[Mês Total]]=F4403),N4403+1,IF(DCalendário6[[#This Row],[Dia Útil]]="",1,"")))</f>
        <v>4</v>
      </c>
      <c r="O441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4410" s="16"/>
      <c r="Q4410" s="17"/>
    </row>
    <row r="4411" spans="1:17" x14ac:dyDescent="0.25">
      <c r="A4411" s="1">
        <v>47510</v>
      </c>
      <c r="B4411" s="1" t="str">
        <f>IF(AND(DCalendário6[[#This Row],[Dia da semana]]&gt;1,DCalendário6[[#This Row],[Dia da semana]]&lt;7,DCalendário6[[#This Row],[Feriados]]=""),DCalendário6[[#This Row],[Dia]],"")</f>
        <v/>
      </c>
      <c r="C4411" s="16" t="str">
        <f>IF(DCalendário6[[#This Row],[Mês]]="","",IF(AND(C4407="",C4408="",C4409="",C4410=""),IF(DCalendário6[[#This Row],[Mês]]=D4410,C4410+1,IF(AND(D4410="",D4411=D4406),C4406+1,1)),IF(AND(C4408="",C4409="",C4410=""),IF(DCalendário6[[#This Row],[Mês]]=D4410,C4410+1,IF(AND(D4410="",D4411=D4407),C4407+1,1)),IF(AND(C4409="",C4410=""),IF(DCalendário6[[#This Row],[Mês]]=D4410,C4410+1,IF(AND(D4410="",D4411=D4408),C4408+1,1)),IF(DCalendário6[[#This Row],[Mês]]=D4410,C4410+1,IF(AND(D4410="",D4411=D4409),C4409+1,1))))))</f>
        <v/>
      </c>
      <c r="D4411" s="14" t="str">
        <f>IF(DCalendário6[[#This Row],[Dia Útil]]="","",(MONTH($B4411)))</f>
        <v/>
      </c>
      <c r="E4411" s="14">
        <f t="shared" si="69"/>
        <v>2030</v>
      </c>
      <c r="F4411" s="14">
        <f>MONTH(DCalendário6[[#This Row],[Dia]])</f>
        <v>1</v>
      </c>
      <c r="G4411" s="14" t="str">
        <f>MONTH(DCalendário6[[#This Row],[Dia]])&amp;" - "&amp;DCalendário6[[#This Row],[Ano]]</f>
        <v>1 - 2030</v>
      </c>
      <c r="H4411" s="14" t="str">
        <f>IF(DCalendário6[[#This Row],[Dia Útil]]="","",DCalendário6[[#This Row],[Semana Ano]])</f>
        <v/>
      </c>
      <c r="I4411" s="14">
        <f>WEEKNUM(DCalendário6[[#This Row],[Dia]])</f>
        <v>5</v>
      </c>
      <c r="J4411" s="14" cm="1">
        <f t="array" aca="1" ref="J441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411" s="16">
        <f>WEEKDAY(DCalendário6[[#This Row],[Dia]])</f>
        <v>1</v>
      </c>
      <c r="L4411" s="1" t="str">
        <f>IFERROR(VLOOKUP(A4411,Tabela4[],1,0),"")</f>
        <v/>
      </c>
      <c r="M441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411" s="16">
        <f>IF(DCalendário6[[#This Row],[Dia Útil2]]="Feriado","Feriado",IF(AND(DCalendário6[[#This Row],[Dia Útil]]="",DCalendário6[[#This Row],[Mês Total]]=F4404),N4404+1,IF(DCalendário6[[#This Row],[Dia Útil]]="",1,"")))</f>
        <v>4</v>
      </c>
      <c r="O441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4411" s="16"/>
      <c r="Q4411" s="17"/>
    </row>
    <row r="4412" spans="1:17" x14ac:dyDescent="0.25">
      <c r="A4412" s="1">
        <v>47511</v>
      </c>
      <c r="B4412" s="1">
        <f>IF(AND(DCalendário6[[#This Row],[Dia da semana]]&gt;1,DCalendário6[[#This Row],[Dia da semana]]&lt;7,DCalendário6[[#This Row],[Feriados]]=""),DCalendário6[[#This Row],[Dia]],"")</f>
        <v>47511</v>
      </c>
      <c r="C4412" s="16">
        <f>IF(DCalendário6[[#This Row],[Mês]]="","",IF(AND(C4408="",C4409="",C4410="",C4411=""),IF(DCalendário6[[#This Row],[Mês]]=D4411,C4411+1,IF(AND(D4411="",D4412=D4407),C4407+1,1)),IF(AND(C4409="",C4410="",C4411=""),IF(DCalendário6[[#This Row],[Mês]]=D4411,C4411+1,IF(AND(D4411="",D4412=D4408),C4408+1,1)),IF(AND(C4410="",C4411=""),IF(DCalendário6[[#This Row],[Mês]]=D4411,C4411+1,IF(AND(D4411="",D4412=D4409),C4409+1,1)),IF(DCalendário6[[#This Row],[Mês]]=D4411,C4411+1,IF(AND(D4411="",D4412=D4410),C4410+1,1))))))</f>
        <v>19</v>
      </c>
      <c r="D4412" s="14">
        <f>IF(DCalendário6[[#This Row],[Dia Útil]]="","",(MONTH($B4412)))</f>
        <v>1</v>
      </c>
      <c r="E4412" s="14">
        <f t="shared" si="69"/>
        <v>2030</v>
      </c>
      <c r="F4412" s="14">
        <f>MONTH(DCalendário6[[#This Row],[Dia]])</f>
        <v>1</v>
      </c>
      <c r="G4412" s="14" t="str">
        <f>MONTH(DCalendário6[[#This Row],[Dia]])&amp;" - "&amp;DCalendário6[[#This Row],[Ano]]</f>
        <v>1 - 2030</v>
      </c>
      <c r="H4412" s="14">
        <f>IF(DCalendário6[[#This Row],[Dia Útil]]="","",DCalendário6[[#This Row],[Semana Ano]])</f>
        <v>5</v>
      </c>
      <c r="I4412" s="14">
        <f>WEEKNUM(DCalendário6[[#This Row],[Dia]])</f>
        <v>5</v>
      </c>
      <c r="J4412" s="14" cm="1">
        <f t="array" aca="1" ref="J441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412" s="16">
        <f>WEEKDAY(DCalendário6[[#This Row],[Dia]])</f>
        <v>2</v>
      </c>
      <c r="L4412" s="1" t="str">
        <f>IFERROR(VLOOKUP(A4412,Tabela4[],1,0),"")</f>
        <v/>
      </c>
      <c r="M441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47511</v>
      </c>
      <c r="N4412" s="16" t="str">
        <f>IF(DCalendário6[[#This Row],[Dia Útil2]]="Feriado","Feriado",IF(AND(DCalendário6[[#This Row],[Dia Útil]]="",DCalendário6[[#This Row],[Mês Total]]=F4405),N4405+1,IF(DCalendário6[[#This Row],[Dia Útil]]="",1,"")))</f>
        <v/>
      </c>
      <c r="O441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4412" s="16"/>
      <c r="Q4412" s="17"/>
    </row>
    <row r="4413" spans="1:17" x14ac:dyDescent="0.25">
      <c r="A4413" s="1">
        <v>47512</v>
      </c>
      <c r="B4413" s="1">
        <f>IF(AND(DCalendário6[[#This Row],[Dia da semana]]&gt;1,DCalendário6[[#This Row],[Dia da semana]]&lt;7,DCalendário6[[#This Row],[Feriados]]=""),DCalendário6[[#This Row],[Dia]],"")</f>
        <v>47512</v>
      </c>
      <c r="C4413" s="16">
        <f>IF(DCalendário6[[#This Row],[Mês]]="","",IF(AND(C4409="",C4410="",C4411="",C4412=""),IF(DCalendário6[[#This Row],[Mês]]=D4412,C4412+1,IF(AND(D4412="",D4413=D4408),C4408+1,1)),IF(AND(C4410="",C4411="",C4412=""),IF(DCalendário6[[#This Row],[Mês]]=D4412,C4412+1,IF(AND(D4412="",D4413=D4409),C4409+1,1)),IF(AND(C4411="",C4412=""),IF(DCalendário6[[#This Row],[Mês]]=D4412,C4412+1,IF(AND(D4412="",D4413=D4410),C4410+1,1)),IF(DCalendário6[[#This Row],[Mês]]=D4412,C4412+1,IF(AND(D4412="",D4413=D4411),C4411+1,1))))))</f>
        <v>20</v>
      </c>
      <c r="D4413" s="14">
        <f>IF(DCalendário6[[#This Row],[Dia Útil]]="","",(MONTH($B4413)))</f>
        <v>1</v>
      </c>
      <c r="E4413" s="14">
        <f t="shared" si="69"/>
        <v>2030</v>
      </c>
      <c r="F4413" s="14">
        <f>MONTH(DCalendário6[[#This Row],[Dia]])</f>
        <v>1</v>
      </c>
      <c r="G4413" s="14" t="str">
        <f>MONTH(DCalendário6[[#This Row],[Dia]])&amp;" - "&amp;DCalendário6[[#This Row],[Ano]]</f>
        <v>1 - 2030</v>
      </c>
      <c r="H4413" s="14">
        <f>IF(DCalendário6[[#This Row],[Dia Útil]]="","",DCalendário6[[#This Row],[Semana Ano]])</f>
        <v>5</v>
      </c>
      <c r="I4413" s="14">
        <f>WEEKNUM(DCalendário6[[#This Row],[Dia]])</f>
        <v>5</v>
      </c>
      <c r="J4413" s="14" cm="1">
        <f t="array" aca="1" ref="J441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413" s="16">
        <f>WEEKDAY(DCalendário6[[#This Row],[Dia]])</f>
        <v>3</v>
      </c>
      <c r="L4413" s="1" t="str">
        <f>IFERROR(VLOOKUP(A4413,Tabela4[],1,0),"")</f>
        <v/>
      </c>
      <c r="M441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47512</v>
      </c>
      <c r="N4413" s="16" t="str">
        <f>IF(DCalendário6[[#This Row],[Dia Útil2]]="Feriado","Feriado",IF(AND(DCalendário6[[#This Row],[Dia Útil]]="",DCalendário6[[#This Row],[Mês Total]]=F4406),N4406+1,IF(DCalendário6[[#This Row],[Dia Útil]]="",1,"")))</f>
        <v/>
      </c>
      <c r="O441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4413" s="16"/>
      <c r="Q4413" s="17"/>
    </row>
    <row r="4414" spans="1:17" x14ac:dyDescent="0.25">
      <c r="A4414" s="1">
        <v>47513</v>
      </c>
      <c r="B4414" s="1">
        <f>IF(AND(DCalendário6[[#This Row],[Dia da semana]]&gt;1,DCalendário6[[#This Row],[Dia da semana]]&lt;7,DCalendário6[[#This Row],[Feriados]]=""),DCalendário6[[#This Row],[Dia]],"")</f>
        <v>47513</v>
      </c>
      <c r="C4414" s="16">
        <f>IF(DCalendário6[[#This Row],[Mês]]="","",IF(AND(C4410="",C4411="",C4412="",C4413=""),IF(DCalendário6[[#This Row],[Mês]]=D4413,C4413+1,IF(AND(D4413="",D4414=D4409),C4409+1,1)),IF(AND(C4411="",C4412="",C4413=""),IF(DCalendário6[[#This Row],[Mês]]=D4413,C4413+1,IF(AND(D4413="",D4414=D4410),C4410+1,1)),IF(AND(C4412="",C4413=""),IF(DCalendário6[[#This Row],[Mês]]=D4413,C4413+1,IF(AND(D4413="",D4414=D4411),C4411+1,1)),IF(DCalendário6[[#This Row],[Mês]]=D4413,C4413+1,IF(AND(D4413="",D4414=D4412),C4412+1,1))))))</f>
        <v>21</v>
      </c>
      <c r="D4414" s="14">
        <f>IF(DCalendário6[[#This Row],[Dia Útil]]="","",(MONTH($B4414)))</f>
        <v>1</v>
      </c>
      <c r="E4414" s="14">
        <f t="shared" si="69"/>
        <v>2030</v>
      </c>
      <c r="F4414" s="14">
        <f>MONTH(DCalendário6[[#This Row],[Dia]])</f>
        <v>1</v>
      </c>
      <c r="G4414" s="14" t="str">
        <f>MONTH(DCalendário6[[#This Row],[Dia]])&amp;" - "&amp;DCalendário6[[#This Row],[Ano]]</f>
        <v>1 - 2030</v>
      </c>
      <c r="H4414" s="14">
        <f>IF(DCalendário6[[#This Row],[Dia Útil]]="","",DCalendário6[[#This Row],[Semana Ano]])</f>
        <v>5</v>
      </c>
      <c r="I4414" s="14">
        <f>WEEKNUM(DCalendário6[[#This Row],[Dia]])</f>
        <v>5</v>
      </c>
      <c r="J4414" s="14" cm="1">
        <f t="array" aca="1" ref="J441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414" s="16">
        <f>WEEKDAY(DCalendário6[[#This Row],[Dia]])</f>
        <v>4</v>
      </c>
      <c r="L4414" s="1" t="str">
        <f>IFERROR(VLOOKUP(A4414,Tabela4[],1,0),"")</f>
        <v/>
      </c>
      <c r="M441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47513</v>
      </c>
      <c r="N4414" s="16" t="str">
        <f>IF(DCalendário6[[#This Row],[Dia Útil2]]="Feriado","Feriado",IF(AND(DCalendário6[[#This Row],[Dia Útil]]="",DCalendário6[[#This Row],[Mês Total]]=F4407),N4407+1,IF(DCalendário6[[#This Row],[Dia Útil]]="",1,"")))</f>
        <v/>
      </c>
      <c r="O441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21</v>
      </c>
      <c r="P4414" s="16"/>
      <c r="Q4414" s="17"/>
    </row>
    <row r="4415" spans="1:17" x14ac:dyDescent="0.25">
      <c r="A4415" s="1">
        <v>47514</v>
      </c>
      <c r="B4415" s="1">
        <f>IF(AND(DCalendário6[[#This Row],[Dia da semana]]&gt;1,DCalendário6[[#This Row],[Dia da semana]]&lt;7,DCalendário6[[#This Row],[Feriados]]=""),DCalendário6[[#This Row],[Dia]],"")</f>
        <v>47514</v>
      </c>
      <c r="C4415" s="16">
        <f>IF(DCalendário6[[#This Row],[Mês]]="","",IF(AND(C4411="",C4412="",C4413="",C4414=""),IF(DCalendário6[[#This Row],[Mês]]=D4414,C4414+1,IF(AND(D4414="",D4415=D4410),C4410+1,1)),IF(AND(C4412="",C4413="",C4414=""),IF(DCalendário6[[#This Row],[Mês]]=D4414,C4414+1,IF(AND(D4414="",D4415=D4411),C4411+1,1)),IF(AND(C4413="",C4414=""),IF(DCalendário6[[#This Row],[Mês]]=D4414,C4414+1,IF(AND(D4414="",D4415=D4412),C4412+1,1)),IF(DCalendário6[[#This Row],[Mês]]=D4414,C4414+1,IF(AND(D4414="",D4415=D4413),C4413+1,1))))))</f>
        <v>22</v>
      </c>
      <c r="D4415" s="14">
        <f>IF(DCalendário6[[#This Row],[Dia Útil]]="","",(MONTH($B4415)))</f>
        <v>1</v>
      </c>
      <c r="E4415" s="14">
        <f t="shared" si="69"/>
        <v>2030</v>
      </c>
      <c r="F4415" s="14">
        <f>MONTH(DCalendário6[[#This Row],[Dia]])</f>
        <v>1</v>
      </c>
      <c r="G4415" s="14" t="str">
        <f>MONTH(DCalendário6[[#This Row],[Dia]])&amp;" - "&amp;DCalendário6[[#This Row],[Ano]]</f>
        <v>1 - 2030</v>
      </c>
      <c r="H4415" s="14">
        <f>IF(DCalendário6[[#This Row],[Dia Útil]]="","",DCalendário6[[#This Row],[Semana Ano]])</f>
        <v>5</v>
      </c>
      <c r="I4415" s="14">
        <f>WEEKNUM(DCalendário6[[#This Row],[Dia]])</f>
        <v>5</v>
      </c>
      <c r="J4415" s="14" cm="1">
        <f t="array" aca="1" ref="J441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415" s="16">
        <f>WEEKDAY(DCalendário6[[#This Row],[Dia]])</f>
        <v>5</v>
      </c>
      <c r="L4415" s="1" t="str">
        <f>IFERROR(VLOOKUP(A4415,Tabela4[],1,0),"")</f>
        <v/>
      </c>
      <c r="M441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47514</v>
      </c>
      <c r="N4415" s="16" t="str">
        <f>IF(DCalendário6[[#This Row],[Dia Útil2]]="Feriado","Feriado",IF(AND(DCalendário6[[#This Row],[Dia Útil]]="",DCalendário6[[#This Row],[Mês Total]]=F4408),N4408+1,IF(DCalendário6[[#This Row],[Dia Útil]]="",1,"")))</f>
        <v/>
      </c>
      <c r="O441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22</v>
      </c>
      <c r="P4415" s="16"/>
      <c r="Q4415" s="17"/>
    </row>
    <row r="4416" spans="1:17" x14ac:dyDescent="0.25">
      <c r="A4416" s="1">
        <v>47515</v>
      </c>
      <c r="B4416" s="1">
        <f>IF(AND(DCalendário6[[#This Row],[Dia da semana]]&gt;1,DCalendário6[[#This Row],[Dia da semana]]&lt;7,DCalendário6[[#This Row],[Feriados]]=""),DCalendário6[[#This Row],[Dia]],"")</f>
        <v>47515</v>
      </c>
      <c r="C4416" s="16">
        <f>IF(DCalendário6[[#This Row],[Mês]]="","",IF(AND(C4412="",C4413="",C4414="",C4415=""),IF(DCalendário6[[#This Row],[Mês]]=D4415,C4415+1,IF(AND(D4415="",D4416=D4411),C4411+1,1)),IF(AND(C4413="",C4414="",C4415=""),IF(DCalendário6[[#This Row],[Mês]]=D4415,C4415+1,IF(AND(D4415="",D4416=D4412),C4412+1,1)),IF(AND(C4414="",C4415=""),IF(DCalendário6[[#This Row],[Mês]]=D4415,C4415+1,IF(AND(D4415="",D4416=D4413),C4413+1,1)),IF(DCalendário6[[#This Row],[Mês]]=D4415,C4415+1,IF(AND(D4415="",D4416=D4414),C4414+1,1))))))</f>
        <v>1</v>
      </c>
      <c r="D4416" s="14">
        <f>IF(DCalendário6[[#This Row],[Dia Útil]]="","",(MONTH($B4416)))</f>
        <v>2</v>
      </c>
      <c r="E4416" s="14">
        <f t="shared" si="69"/>
        <v>2030</v>
      </c>
      <c r="F4416" s="14">
        <f>MONTH(DCalendário6[[#This Row],[Dia]])</f>
        <v>2</v>
      </c>
      <c r="G4416" s="14" t="str">
        <f>MONTH(DCalendário6[[#This Row],[Dia]])&amp;" - "&amp;DCalendário6[[#This Row],[Ano]]</f>
        <v>2 - 2030</v>
      </c>
      <c r="H4416" s="14">
        <f>IF(DCalendário6[[#This Row],[Dia Útil]]="","",DCalendário6[[#This Row],[Semana Ano]])</f>
        <v>5</v>
      </c>
      <c r="I4416" s="14">
        <f>WEEKNUM(DCalendário6[[#This Row],[Dia]])</f>
        <v>5</v>
      </c>
      <c r="J4416" s="14" cm="1">
        <f t="array" aca="1" ref="J441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416" s="16">
        <f>WEEKDAY(DCalendário6[[#This Row],[Dia]])</f>
        <v>6</v>
      </c>
      <c r="L4416" s="1" t="str">
        <f>IFERROR(VLOOKUP(A4416,Tabela4[],1,0),"")</f>
        <v/>
      </c>
      <c r="M441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47515</v>
      </c>
      <c r="N4416" s="16" t="str">
        <f>IF(DCalendário6[[#This Row],[Dia Útil2]]="Feriado","Feriado",IF(AND(DCalendário6[[#This Row],[Dia Útil]]="",DCalendário6[[#This Row],[Mês Total]]=F4409),N4409+1,IF(DCalendário6[[#This Row],[Dia Útil]]="",1,"")))</f>
        <v/>
      </c>
      <c r="O441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4416" s="16"/>
      <c r="Q4416" s="17"/>
    </row>
    <row r="4417" spans="1:17" x14ac:dyDescent="0.25">
      <c r="A4417" s="1">
        <v>47516</v>
      </c>
      <c r="B4417" s="1" t="str">
        <f>IF(AND(DCalendário6[[#This Row],[Dia da semana]]&gt;1,DCalendário6[[#This Row],[Dia da semana]]&lt;7,DCalendário6[[#This Row],[Feriados]]=""),DCalendário6[[#This Row],[Dia]],"")</f>
        <v/>
      </c>
      <c r="C4417" s="16" t="str">
        <f>IF(DCalendário6[[#This Row],[Mês]]="","",IF(AND(C4413="",C4414="",C4415="",C4416=""),IF(DCalendário6[[#This Row],[Mês]]=D4416,C4416+1,IF(AND(D4416="",D4417=D4412),C4412+1,1)),IF(AND(C4414="",C4415="",C4416=""),IF(DCalendário6[[#This Row],[Mês]]=D4416,C4416+1,IF(AND(D4416="",D4417=D4413),C4413+1,1)),IF(AND(C4415="",C4416=""),IF(DCalendário6[[#This Row],[Mês]]=D4416,C4416+1,IF(AND(D4416="",D4417=D4414),C4414+1,1)),IF(DCalendário6[[#This Row],[Mês]]=D4416,C4416+1,IF(AND(D4416="",D4417=D4415),C4415+1,1))))))</f>
        <v/>
      </c>
      <c r="D4417" s="14" t="str">
        <f>IF(DCalendário6[[#This Row],[Dia Útil]]="","",(MONTH($B4417)))</f>
        <v/>
      </c>
      <c r="E4417" s="14">
        <f t="shared" si="69"/>
        <v>2030</v>
      </c>
      <c r="F4417" s="14">
        <f>MONTH(DCalendário6[[#This Row],[Dia]])</f>
        <v>2</v>
      </c>
      <c r="G4417" s="14" t="str">
        <f>MONTH(DCalendário6[[#This Row],[Dia]])&amp;" - "&amp;DCalendário6[[#This Row],[Ano]]</f>
        <v>2 - 2030</v>
      </c>
      <c r="H4417" s="14" t="str">
        <f>IF(DCalendário6[[#This Row],[Dia Útil]]="","",DCalendário6[[#This Row],[Semana Ano]])</f>
        <v/>
      </c>
      <c r="I4417" s="14">
        <f>WEEKNUM(DCalendário6[[#This Row],[Dia]])</f>
        <v>5</v>
      </c>
      <c r="J4417" s="14" cm="1">
        <f t="array" aca="1" ref="J441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417" s="16">
        <f>WEEKDAY(DCalendário6[[#This Row],[Dia]])</f>
        <v>7</v>
      </c>
      <c r="L4417" s="1" t="str">
        <f>IFERROR(VLOOKUP(A4417,Tabela4[],1,0),"")</f>
        <v/>
      </c>
      <c r="M441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417" s="16">
        <f>IF(DCalendário6[[#This Row],[Dia Útil2]]="Feriado","Feriado",IF(AND(DCalendário6[[#This Row],[Dia Útil]]="",DCalendário6[[#This Row],[Mês Total]]=F4410),N4410+1,IF(DCalendário6[[#This Row],[Dia Útil]]="",1,"")))</f>
        <v>1</v>
      </c>
      <c r="O441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4417" s="16"/>
      <c r="Q4417" s="17"/>
    </row>
    <row r="4418" spans="1:17" x14ac:dyDescent="0.25">
      <c r="A4418" s="1">
        <v>47517</v>
      </c>
      <c r="B4418" s="1" t="str">
        <f>IF(AND(DCalendário6[[#This Row],[Dia da semana]]&gt;1,DCalendário6[[#This Row],[Dia da semana]]&lt;7,DCalendário6[[#This Row],[Feriados]]=""),DCalendário6[[#This Row],[Dia]],"")</f>
        <v/>
      </c>
      <c r="C4418" s="16" t="str">
        <f>IF(DCalendário6[[#This Row],[Mês]]="","",IF(AND(C4414="",C4415="",C4416="",C4417=""),IF(DCalendário6[[#This Row],[Mês]]=D4417,C4417+1,IF(AND(D4417="",D4418=D4413),C4413+1,1)),IF(AND(C4415="",C4416="",C4417=""),IF(DCalendário6[[#This Row],[Mês]]=D4417,C4417+1,IF(AND(D4417="",D4418=D4414),C4414+1,1)),IF(AND(C4416="",C4417=""),IF(DCalendário6[[#This Row],[Mês]]=D4417,C4417+1,IF(AND(D4417="",D4418=D4415),C4415+1,1)),IF(DCalendário6[[#This Row],[Mês]]=D4417,C4417+1,IF(AND(D4417="",D4418=D4416),C4416+1,1))))))</f>
        <v/>
      </c>
      <c r="D4418" s="14" t="str">
        <f>IF(DCalendário6[[#This Row],[Dia Útil]]="","",(MONTH($B4418)))</f>
        <v/>
      </c>
      <c r="E4418" s="14">
        <f t="shared" si="69"/>
        <v>2030</v>
      </c>
      <c r="F4418" s="14">
        <f>MONTH(DCalendário6[[#This Row],[Dia]])</f>
        <v>2</v>
      </c>
      <c r="G4418" s="14" t="str">
        <f>MONTH(DCalendário6[[#This Row],[Dia]])&amp;" - "&amp;DCalendário6[[#This Row],[Ano]]</f>
        <v>2 - 2030</v>
      </c>
      <c r="H4418" s="14" t="str">
        <f>IF(DCalendário6[[#This Row],[Dia Útil]]="","",DCalendário6[[#This Row],[Semana Ano]])</f>
        <v/>
      </c>
      <c r="I4418" s="14">
        <f>WEEKNUM(DCalendário6[[#This Row],[Dia]])</f>
        <v>6</v>
      </c>
      <c r="J4418" s="14" cm="1">
        <f t="array" aca="1" ref="J441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418" s="16">
        <f>WEEKDAY(DCalendário6[[#This Row],[Dia]])</f>
        <v>1</v>
      </c>
      <c r="L4418" s="1" t="str">
        <f>IFERROR(VLOOKUP(A4418,Tabela4[],1,0),"")</f>
        <v/>
      </c>
      <c r="M441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418" s="16">
        <f>IF(DCalendário6[[#This Row],[Dia Útil2]]="Feriado","Feriado",IF(AND(DCalendário6[[#This Row],[Dia Útil]]="",DCalendário6[[#This Row],[Mês Total]]=F4411),N4411+1,IF(DCalendário6[[#This Row],[Dia Útil]]="",1,"")))</f>
        <v>1</v>
      </c>
      <c r="O441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4418" s="16"/>
      <c r="Q4418" s="17"/>
    </row>
    <row r="4419" spans="1:17" x14ac:dyDescent="0.25">
      <c r="A4419" s="1">
        <v>47518</v>
      </c>
      <c r="B4419" s="1">
        <f>IF(AND(DCalendário6[[#This Row],[Dia da semana]]&gt;1,DCalendário6[[#This Row],[Dia da semana]]&lt;7,DCalendário6[[#This Row],[Feriados]]=""),DCalendário6[[#This Row],[Dia]],"")</f>
        <v>47518</v>
      </c>
      <c r="C4419" s="16">
        <f>IF(DCalendário6[[#This Row],[Mês]]="","",IF(AND(C4415="",C4416="",C4417="",C4418=""),IF(DCalendário6[[#This Row],[Mês]]=D4418,C4418+1,IF(AND(D4418="",D4419=D4414),C4414+1,1)),IF(AND(C4416="",C4417="",C4418=""),IF(DCalendário6[[#This Row],[Mês]]=D4418,C4418+1,IF(AND(D4418="",D4419=D4415),C4415+1,1)),IF(AND(C4417="",C4418=""),IF(DCalendário6[[#This Row],[Mês]]=D4418,C4418+1,IF(AND(D4418="",D4419=D4416),C4416+1,1)),IF(DCalendário6[[#This Row],[Mês]]=D4418,C4418+1,IF(AND(D4418="",D4419=D4417),C4417+1,1))))))</f>
        <v>2</v>
      </c>
      <c r="D4419" s="14">
        <f>IF(DCalendário6[[#This Row],[Dia Útil]]="","",(MONTH($B4419)))</f>
        <v>2</v>
      </c>
      <c r="E4419" s="14">
        <f t="shared" si="69"/>
        <v>2030</v>
      </c>
      <c r="F4419" s="14">
        <f>MONTH(DCalendário6[[#This Row],[Dia]])</f>
        <v>2</v>
      </c>
      <c r="G4419" s="14" t="str">
        <f>MONTH(DCalendário6[[#This Row],[Dia]])&amp;" - "&amp;DCalendário6[[#This Row],[Ano]]</f>
        <v>2 - 2030</v>
      </c>
      <c r="H4419" s="14">
        <f>IF(DCalendário6[[#This Row],[Dia Útil]]="","",DCalendário6[[#This Row],[Semana Ano]])</f>
        <v>6</v>
      </c>
      <c r="I4419" s="14">
        <f>WEEKNUM(DCalendário6[[#This Row],[Dia]])</f>
        <v>6</v>
      </c>
      <c r="J4419" s="14" cm="1">
        <f t="array" aca="1" ref="J441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419" s="16">
        <f>WEEKDAY(DCalendário6[[#This Row],[Dia]])</f>
        <v>2</v>
      </c>
      <c r="L4419" s="1" t="str">
        <f>IFERROR(VLOOKUP(A4419,Tabela4[],1,0),"")</f>
        <v/>
      </c>
      <c r="M441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47518</v>
      </c>
      <c r="N4419" s="16" t="str">
        <f>IF(DCalendário6[[#This Row],[Dia Útil2]]="Feriado","Feriado",IF(AND(DCalendário6[[#This Row],[Dia Útil]]="",DCalendário6[[#This Row],[Mês Total]]=F4412),N4412+1,IF(DCalendário6[[#This Row],[Dia Útil]]="",1,"")))</f>
        <v/>
      </c>
      <c r="O441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4419" s="16"/>
      <c r="Q4419" s="17"/>
    </row>
    <row r="4420" spans="1:17" x14ac:dyDescent="0.25">
      <c r="A4420" s="1">
        <v>47519</v>
      </c>
      <c r="B4420" s="1">
        <f>IF(AND(DCalendário6[[#This Row],[Dia da semana]]&gt;1,DCalendário6[[#This Row],[Dia da semana]]&lt;7,DCalendário6[[#This Row],[Feriados]]=""),DCalendário6[[#This Row],[Dia]],"")</f>
        <v>47519</v>
      </c>
      <c r="C4420" s="16">
        <f>IF(DCalendário6[[#This Row],[Mês]]="","",IF(AND(C4416="",C4417="",C4418="",C4419=""),IF(DCalendário6[[#This Row],[Mês]]=D4419,C4419+1,IF(AND(D4419="",D4420=D4415),C4415+1,1)),IF(AND(C4417="",C4418="",C4419=""),IF(DCalendário6[[#This Row],[Mês]]=D4419,C4419+1,IF(AND(D4419="",D4420=D4416),C4416+1,1)),IF(AND(C4418="",C4419=""),IF(DCalendário6[[#This Row],[Mês]]=D4419,C4419+1,IF(AND(D4419="",D4420=D4417),C4417+1,1)),IF(DCalendário6[[#This Row],[Mês]]=D4419,C4419+1,IF(AND(D4419="",D4420=D4418),C4418+1,1))))))</f>
        <v>3</v>
      </c>
      <c r="D4420" s="14">
        <f>IF(DCalendário6[[#This Row],[Dia Útil]]="","",(MONTH($B4420)))</f>
        <v>2</v>
      </c>
      <c r="E4420" s="14">
        <f t="shared" si="69"/>
        <v>2030</v>
      </c>
      <c r="F4420" s="14">
        <f>MONTH(DCalendário6[[#This Row],[Dia]])</f>
        <v>2</v>
      </c>
      <c r="G4420" s="14" t="str">
        <f>MONTH(DCalendário6[[#This Row],[Dia]])&amp;" - "&amp;DCalendário6[[#This Row],[Ano]]</f>
        <v>2 - 2030</v>
      </c>
      <c r="H4420" s="14">
        <f>IF(DCalendário6[[#This Row],[Dia Útil]]="","",DCalendário6[[#This Row],[Semana Ano]])</f>
        <v>6</v>
      </c>
      <c r="I4420" s="14">
        <f>WEEKNUM(DCalendário6[[#This Row],[Dia]])</f>
        <v>6</v>
      </c>
      <c r="J4420" s="14" cm="1">
        <f t="array" aca="1" ref="J442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420" s="16">
        <f>WEEKDAY(DCalendário6[[#This Row],[Dia]])</f>
        <v>3</v>
      </c>
      <c r="L4420" s="1" t="str">
        <f>IFERROR(VLOOKUP(A4420,Tabela4[],1,0),"")</f>
        <v/>
      </c>
      <c r="M442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47519</v>
      </c>
      <c r="N4420" s="16" t="str">
        <f>IF(DCalendário6[[#This Row],[Dia Útil2]]="Feriado","Feriado",IF(AND(DCalendário6[[#This Row],[Dia Útil]]="",DCalendário6[[#This Row],[Mês Total]]=F4413),N4413+1,IF(DCalendário6[[#This Row],[Dia Útil]]="",1,"")))</f>
        <v/>
      </c>
      <c r="O442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4420" s="16"/>
      <c r="Q4420" s="17"/>
    </row>
    <row r="4421" spans="1:17" x14ac:dyDescent="0.25">
      <c r="A4421" s="1">
        <v>47520</v>
      </c>
      <c r="B4421" s="1">
        <f>IF(AND(DCalendário6[[#This Row],[Dia da semana]]&gt;1,DCalendário6[[#This Row],[Dia da semana]]&lt;7,DCalendário6[[#This Row],[Feriados]]=""),DCalendário6[[#This Row],[Dia]],"")</f>
        <v>47520</v>
      </c>
      <c r="C4421" s="16">
        <f>IF(DCalendário6[[#This Row],[Mês]]="","",IF(AND(C4417="",C4418="",C4419="",C4420=""),IF(DCalendário6[[#This Row],[Mês]]=D4420,C4420+1,IF(AND(D4420="",D4421=D4416),C4416+1,1)),IF(AND(C4418="",C4419="",C4420=""),IF(DCalendário6[[#This Row],[Mês]]=D4420,C4420+1,IF(AND(D4420="",D4421=D4417),C4417+1,1)),IF(AND(C4419="",C4420=""),IF(DCalendário6[[#This Row],[Mês]]=D4420,C4420+1,IF(AND(D4420="",D4421=D4418),C4418+1,1)),IF(DCalendário6[[#This Row],[Mês]]=D4420,C4420+1,IF(AND(D4420="",D4421=D4419),C4419+1,1))))))</f>
        <v>4</v>
      </c>
      <c r="D4421" s="14">
        <f>IF(DCalendário6[[#This Row],[Dia Útil]]="","",(MONTH($B4421)))</f>
        <v>2</v>
      </c>
      <c r="E4421" s="14">
        <f t="shared" si="69"/>
        <v>2030</v>
      </c>
      <c r="F4421" s="14">
        <f>MONTH(DCalendário6[[#This Row],[Dia]])</f>
        <v>2</v>
      </c>
      <c r="G4421" s="14" t="str">
        <f>MONTH(DCalendário6[[#This Row],[Dia]])&amp;" - "&amp;DCalendário6[[#This Row],[Ano]]</f>
        <v>2 - 2030</v>
      </c>
      <c r="H4421" s="14">
        <f>IF(DCalendário6[[#This Row],[Dia Útil]]="","",DCalendário6[[#This Row],[Semana Ano]])</f>
        <v>6</v>
      </c>
      <c r="I4421" s="14">
        <f>WEEKNUM(DCalendário6[[#This Row],[Dia]])</f>
        <v>6</v>
      </c>
      <c r="J4421" s="14" cm="1">
        <f t="array" aca="1" ref="J442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421" s="16">
        <f>WEEKDAY(DCalendário6[[#This Row],[Dia]])</f>
        <v>4</v>
      </c>
      <c r="L4421" s="1" t="str">
        <f>IFERROR(VLOOKUP(A4421,Tabela4[],1,0),"")</f>
        <v/>
      </c>
      <c r="M442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47520</v>
      </c>
      <c r="N4421" s="16" t="str">
        <f>IF(DCalendário6[[#This Row],[Dia Útil2]]="Feriado","Feriado",IF(AND(DCalendário6[[#This Row],[Dia Útil]]="",DCalendário6[[#This Row],[Mês Total]]=F4414),N4414+1,IF(DCalendário6[[#This Row],[Dia Útil]]="",1,"")))</f>
        <v/>
      </c>
      <c r="O442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4421" s="16"/>
      <c r="Q4421" s="17"/>
    </row>
    <row r="4422" spans="1:17" x14ac:dyDescent="0.25">
      <c r="A4422" s="1">
        <v>47521</v>
      </c>
      <c r="B4422" s="1">
        <f>IF(AND(DCalendário6[[#This Row],[Dia da semana]]&gt;1,DCalendário6[[#This Row],[Dia da semana]]&lt;7,DCalendário6[[#This Row],[Feriados]]=""),DCalendário6[[#This Row],[Dia]],"")</f>
        <v>47521</v>
      </c>
      <c r="C4422" s="16">
        <f>IF(DCalendário6[[#This Row],[Mês]]="","",IF(AND(C4418="",C4419="",C4420="",C4421=""),IF(DCalendário6[[#This Row],[Mês]]=D4421,C4421+1,IF(AND(D4421="",D4422=D4417),C4417+1,1)),IF(AND(C4419="",C4420="",C4421=""),IF(DCalendário6[[#This Row],[Mês]]=D4421,C4421+1,IF(AND(D4421="",D4422=D4418),C4418+1,1)),IF(AND(C4420="",C4421=""),IF(DCalendário6[[#This Row],[Mês]]=D4421,C4421+1,IF(AND(D4421="",D4422=D4419),C4419+1,1)),IF(DCalendário6[[#This Row],[Mês]]=D4421,C4421+1,IF(AND(D4421="",D4422=D4420),C4420+1,1))))))</f>
        <v>5</v>
      </c>
      <c r="D4422" s="14">
        <f>IF(DCalendário6[[#This Row],[Dia Útil]]="","",(MONTH($B4422)))</f>
        <v>2</v>
      </c>
      <c r="E4422" s="14">
        <f t="shared" si="69"/>
        <v>2030</v>
      </c>
      <c r="F4422" s="14">
        <f>MONTH(DCalendário6[[#This Row],[Dia]])</f>
        <v>2</v>
      </c>
      <c r="G4422" s="14" t="str">
        <f>MONTH(DCalendário6[[#This Row],[Dia]])&amp;" - "&amp;DCalendário6[[#This Row],[Ano]]</f>
        <v>2 - 2030</v>
      </c>
      <c r="H4422" s="14">
        <f>IF(DCalendário6[[#This Row],[Dia Útil]]="","",DCalendário6[[#This Row],[Semana Ano]])</f>
        <v>6</v>
      </c>
      <c r="I4422" s="14">
        <f>WEEKNUM(DCalendário6[[#This Row],[Dia]])</f>
        <v>6</v>
      </c>
      <c r="J4422" s="14" cm="1">
        <f t="array" aca="1" ref="J442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422" s="16">
        <f>WEEKDAY(DCalendário6[[#This Row],[Dia]])</f>
        <v>5</v>
      </c>
      <c r="L4422" s="1" t="str">
        <f>IFERROR(VLOOKUP(A4422,Tabela4[],1,0),"")</f>
        <v/>
      </c>
      <c r="M442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47521</v>
      </c>
      <c r="N4422" s="16" t="str">
        <f>IF(DCalendário6[[#This Row],[Dia Útil2]]="Feriado","Feriado",IF(AND(DCalendário6[[#This Row],[Dia Útil]]="",DCalendário6[[#This Row],[Mês Total]]=F4415),N4415+1,IF(DCalendário6[[#This Row],[Dia Útil]]="",1,"")))</f>
        <v/>
      </c>
      <c r="O442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4422" s="16"/>
      <c r="Q4422" s="17"/>
    </row>
    <row r="4423" spans="1:17" x14ac:dyDescent="0.25">
      <c r="A4423" s="1">
        <v>47522</v>
      </c>
      <c r="B4423" s="1">
        <f>IF(AND(DCalendário6[[#This Row],[Dia da semana]]&gt;1,DCalendário6[[#This Row],[Dia da semana]]&lt;7,DCalendário6[[#This Row],[Feriados]]=""),DCalendário6[[#This Row],[Dia]],"")</f>
        <v>47522</v>
      </c>
      <c r="C4423" s="16">
        <f>IF(DCalendário6[[#This Row],[Mês]]="","",IF(AND(C4419="",C4420="",C4421="",C4422=""),IF(DCalendário6[[#This Row],[Mês]]=D4422,C4422+1,IF(AND(D4422="",D4423=D4418),C4418+1,1)),IF(AND(C4420="",C4421="",C4422=""),IF(DCalendário6[[#This Row],[Mês]]=D4422,C4422+1,IF(AND(D4422="",D4423=D4419),C4419+1,1)),IF(AND(C4421="",C4422=""),IF(DCalendário6[[#This Row],[Mês]]=D4422,C4422+1,IF(AND(D4422="",D4423=D4420),C4420+1,1)),IF(DCalendário6[[#This Row],[Mês]]=D4422,C4422+1,IF(AND(D4422="",D4423=D4421),C4421+1,1))))))</f>
        <v>6</v>
      </c>
      <c r="D4423" s="14">
        <f>IF(DCalendário6[[#This Row],[Dia Útil]]="","",(MONTH($B4423)))</f>
        <v>2</v>
      </c>
      <c r="E4423" s="14">
        <f t="shared" si="69"/>
        <v>2030</v>
      </c>
      <c r="F4423" s="14">
        <f>MONTH(DCalendário6[[#This Row],[Dia]])</f>
        <v>2</v>
      </c>
      <c r="G4423" s="14" t="str">
        <f>MONTH(DCalendário6[[#This Row],[Dia]])&amp;" - "&amp;DCalendário6[[#This Row],[Ano]]</f>
        <v>2 - 2030</v>
      </c>
      <c r="H4423" s="14">
        <f>IF(DCalendário6[[#This Row],[Dia Útil]]="","",DCalendário6[[#This Row],[Semana Ano]])</f>
        <v>6</v>
      </c>
      <c r="I4423" s="14">
        <f>WEEKNUM(DCalendário6[[#This Row],[Dia]])</f>
        <v>6</v>
      </c>
      <c r="J4423" s="14" cm="1">
        <f t="array" aca="1" ref="J442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423" s="16">
        <f>WEEKDAY(DCalendário6[[#This Row],[Dia]])</f>
        <v>6</v>
      </c>
      <c r="L4423" s="1" t="str">
        <f>IFERROR(VLOOKUP(A4423,Tabela4[],1,0),"")</f>
        <v/>
      </c>
      <c r="M442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47522</v>
      </c>
      <c r="N4423" s="16" t="str">
        <f>IF(DCalendário6[[#This Row],[Dia Útil2]]="Feriado","Feriado",IF(AND(DCalendário6[[#This Row],[Dia Útil]]="",DCalendário6[[#This Row],[Mês Total]]=F4416),N4416+1,IF(DCalendário6[[#This Row],[Dia Útil]]="",1,"")))</f>
        <v/>
      </c>
      <c r="O442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4423" s="16"/>
      <c r="Q4423" s="17"/>
    </row>
    <row r="4424" spans="1:17" x14ac:dyDescent="0.25">
      <c r="A4424" s="1">
        <v>47523</v>
      </c>
      <c r="B4424" s="1" t="str">
        <f>IF(AND(DCalendário6[[#This Row],[Dia da semana]]&gt;1,DCalendário6[[#This Row],[Dia da semana]]&lt;7,DCalendário6[[#This Row],[Feriados]]=""),DCalendário6[[#This Row],[Dia]],"")</f>
        <v/>
      </c>
      <c r="C4424" s="16" t="str">
        <f>IF(DCalendário6[[#This Row],[Mês]]="","",IF(AND(C4420="",C4421="",C4422="",C4423=""),IF(DCalendário6[[#This Row],[Mês]]=D4423,C4423+1,IF(AND(D4423="",D4424=D4419),C4419+1,1)),IF(AND(C4421="",C4422="",C4423=""),IF(DCalendário6[[#This Row],[Mês]]=D4423,C4423+1,IF(AND(D4423="",D4424=D4420),C4420+1,1)),IF(AND(C4422="",C4423=""),IF(DCalendário6[[#This Row],[Mês]]=D4423,C4423+1,IF(AND(D4423="",D4424=D4421),C4421+1,1)),IF(DCalendário6[[#This Row],[Mês]]=D4423,C4423+1,IF(AND(D4423="",D4424=D4422),C4422+1,1))))))</f>
        <v/>
      </c>
      <c r="D4424" s="14" t="str">
        <f>IF(DCalendário6[[#This Row],[Dia Útil]]="","",(MONTH($B4424)))</f>
        <v/>
      </c>
      <c r="E4424" s="14">
        <f t="shared" si="69"/>
        <v>2030</v>
      </c>
      <c r="F4424" s="14">
        <f>MONTH(DCalendário6[[#This Row],[Dia]])</f>
        <v>2</v>
      </c>
      <c r="G4424" s="14" t="str">
        <f>MONTH(DCalendário6[[#This Row],[Dia]])&amp;" - "&amp;DCalendário6[[#This Row],[Ano]]</f>
        <v>2 - 2030</v>
      </c>
      <c r="H4424" s="14" t="str">
        <f>IF(DCalendário6[[#This Row],[Dia Útil]]="","",DCalendário6[[#This Row],[Semana Ano]])</f>
        <v/>
      </c>
      <c r="I4424" s="14">
        <f>WEEKNUM(DCalendário6[[#This Row],[Dia]])</f>
        <v>6</v>
      </c>
      <c r="J4424" s="14" cm="1">
        <f t="array" aca="1" ref="J442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424" s="16">
        <f>WEEKDAY(DCalendário6[[#This Row],[Dia]])</f>
        <v>7</v>
      </c>
      <c r="L4424" s="1" t="str">
        <f>IFERROR(VLOOKUP(A4424,Tabela4[],1,0),"")</f>
        <v/>
      </c>
      <c r="M442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424" s="16">
        <f>IF(DCalendário6[[#This Row],[Dia Útil2]]="Feriado","Feriado",IF(AND(DCalendário6[[#This Row],[Dia Útil]]="",DCalendário6[[#This Row],[Mês Total]]=F4417),N4417+1,IF(DCalendário6[[#This Row],[Dia Útil]]="",1,"")))</f>
        <v>2</v>
      </c>
      <c r="O442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4424" s="16"/>
      <c r="Q4424" s="17"/>
    </row>
    <row r="4425" spans="1:17" x14ac:dyDescent="0.25">
      <c r="A4425" s="1">
        <v>47524</v>
      </c>
      <c r="B4425" s="1" t="str">
        <f>IF(AND(DCalendário6[[#This Row],[Dia da semana]]&gt;1,DCalendário6[[#This Row],[Dia da semana]]&lt;7,DCalendário6[[#This Row],[Feriados]]=""),DCalendário6[[#This Row],[Dia]],"")</f>
        <v/>
      </c>
      <c r="C4425" s="16" t="str">
        <f>IF(DCalendário6[[#This Row],[Mês]]="","",IF(AND(C4421="",C4422="",C4423="",C4424=""),IF(DCalendário6[[#This Row],[Mês]]=D4424,C4424+1,IF(AND(D4424="",D4425=D4420),C4420+1,1)),IF(AND(C4422="",C4423="",C4424=""),IF(DCalendário6[[#This Row],[Mês]]=D4424,C4424+1,IF(AND(D4424="",D4425=D4421),C4421+1,1)),IF(AND(C4423="",C4424=""),IF(DCalendário6[[#This Row],[Mês]]=D4424,C4424+1,IF(AND(D4424="",D4425=D4422),C4422+1,1)),IF(DCalendário6[[#This Row],[Mês]]=D4424,C4424+1,IF(AND(D4424="",D4425=D4423),C4423+1,1))))))</f>
        <v/>
      </c>
      <c r="D4425" s="14" t="str">
        <f>IF(DCalendário6[[#This Row],[Dia Útil]]="","",(MONTH($B4425)))</f>
        <v/>
      </c>
      <c r="E4425" s="14">
        <f t="shared" si="69"/>
        <v>2030</v>
      </c>
      <c r="F4425" s="14">
        <f>MONTH(DCalendário6[[#This Row],[Dia]])</f>
        <v>2</v>
      </c>
      <c r="G4425" s="14" t="str">
        <f>MONTH(DCalendário6[[#This Row],[Dia]])&amp;" - "&amp;DCalendário6[[#This Row],[Ano]]</f>
        <v>2 - 2030</v>
      </c>
      <c r="H4425" s="14" t="str">
        <f>IF(DCalendário6[[#This Row],[Dia Útil]]="","",DCalendário6[[#This Row],[Semana Ano]])</f>
        <v/>
      </c>
      <c r="I4425" s="14">
        <f>WEEKNUM(DCalendário6[[#This Row],[Dia]])</f>
        <v>7</v>
      </c>
      <c r="J4425" s="14" cm="1">
        <f t="array" aca="1" ref="J442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425" s="16">
        <f>WEEKDAY(DCalendário6[[#This Row],[Dia]])</f>
        <v>1</v>
      </c>
      <c r="L4425" s="1" t="str">
        <f>IFERROR(VLOOKUP(A4425,Tabela4[],1,0),"")</f>
        <v/>
      </c>
      <c r="M442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425" s="16">
        <f>IF(DCalendário6[[#This Row],[Dia Útil2]]="Feriado","Feriado",IF(AND(DCalendário6[[#This Row],[Dia Útil]]="",DCalendário6[[#This Row],[Mês Total]]=F4418),N4418+1,IF(DCalendário6[[#This Row],[Dia Útil]]="",1,"")))</f>
        <v>2</v>
      </c>
      <c r="O442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4425" s="16"/>
      <c r="Q4425" s="17"/>
    </row>
    <row r="4426" spans="1:17" x14ac:dyDescent="0.25">
      <c r="A4426" s="1">
        <v>47525</v>
      </c>
      <c r="B4426" s="1">
        <f>IF(AND(DCalendário6[[#This Row],[Dia da semana]]&gt;1,DCalendário6[[#This Row],[Dia da semana]]&lt;7,DCalendário6[[#This Row],[Feriados]]=""),DCalendário6[[#This Row],[Dia]],"")</f>
        <v>47525</v>
      </c>
      <c r="C4426" s="16">
        <f>IF(DCalendário6[[#This Row],[Mês]]="","",IF(AND(C4422="",C4423="",C4424="",C4425=""),IF(DCalendário6[[#This Row],[Mês]]=D4425,C4425+1,IF(AND(D4425="",D4426=D4421),C4421+1,1)),IF(AND(C4423="",C4424="",C4425=""),IF(DCalendário6[[#This Row],[Mês]]=D4425,C4425+1,IF(AND(D4425="",D4426=D4422),C4422+1,1)),IF(AND(C4424="",C4425=""),IF(DCalendário6[[#This Row],[Mês]]=D4425,C4425+1,IF(AND(D4425="",D4426=D4423),C4423+1,1)),IF(DCalendário6[[#This Row],[Mês]]=D4425,C4425+1,IF(AND(D4425="",D4426=D4424),C4424+1,1))))))</f>
        <v>7</v>
      </c>
      <c r="D4426" s="14">
        <f>IF(DCalendário6[[#This Row],[Dia Útil]]="","",(MONTH($B4426)))</f>
        <v>2</v>
      </c>
      <c r="E4426" s="14">
        <f t="shared" si="69"/>
        <v>2030</v>
      </c>
      <c r="F4426" s="14">
        <f>MONTH(DCalendário6[[#This Row],[Dia]])</f>
        <v>2</v>
      </c>
      <c r="G4426" s="14" t="str">
        <f>MONTH(DCalendário6[[#This Row],[Dia]])&amp;" - "&amp;DCalendário6[[#This Row],[Ano]]</f>
        <v>2 - 2030</v>
      </c>
      <c r="H4426" s="14">
        <f>IF(DCalendário6[[#This Row],[Dia Útil]]="","",DCalendário6[[#This Row],[Semana Ano]])</f>
        <v>7</v>
      </c>
      <c r="I4426" s="14">
        <f>WEEKNUM(DCalendário6[[#This Row],[Dia]])</f>
        <v>7</v>
      </c>
      <c r="J4426" s="14" cm="1">
        <f t="array" aca="1" ref="J442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426" s="16">
        <f>WEEKDAY(DCalendário6[[#This Row],[Dia]])</f>
        <v>2</v>
      </c>
      <c r="L4426" s="1" t="str">
        <f>IFERROR(VLOOKUP(A4426,Tabela4[],1,0),"")</f>
        <v/>
      </c>
      <c r="M442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47525</v>
      </c>
      <c r="N4426" s="16" t="str">
        <f>IF(DCalendário6[[#This Row],[Dia Útil2]]="Feriado","Feriado",IF(AND(DCalendário6[[#This Row],[Dia Útil]]="",DCalendário6[[#This Row],[Mês Total]]=F4419),N4419+1,IF(DCalendário6[[#This Row],[Dia Útil]]="",1,"")))</f>
        <v/>
      </c>
      <c r="O442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4426" s="16"/>
      <c r="Q4426" s="17"/>
    </row>
    <row r="4427" spans="1:17" x14ac:dyDescent="0.25">
      <c r="A4427" s="1">
        <v>47526</v>
      </c>
      <c r="B4427" s="1">
        <f>IF(AND(DCalendário6[[#This Row],[Dia da semana]]&gt;1,DCalendário6[[#This Row],[Dia da semana]]&lt;7,DCalendário6[[#This Row],[Feriados]]=""),DCalendário6[[#This Row],[Dia]],"")</f>
        <v>47526</v>
      </c>
      <c r="C4427" s="16">
        <f>IF(DCalendário6[[#This Row],[Mês]]="","",IF(AND(C4423="",C4424="",C4425="",C4426=""),IF(DCalendário6[[#This Row],[Mês]]=D4426,C4426+1,IF(AND(D4426="",D4427=D4422),C4422+1,1)),IF(AND(C4424="",C4425="",C4426=""),IF(DCalendário6[[#This Row],[Mês]]=D4426,C4426+1,IF(AND(D4426="",D4427=D4423),C4423+1,1)),IF(AND(C4425="",C4426=""),IF(DCalendário6[[#This Row],[Mês]]=D4426,C4426+1,IF(AND(D4426="",D4427=D4424),C4424+1,1)),IF(DCalendário6[[#This Row],[Mês]]=D4426,C4426+1,IF(AND(D4426="",D4427=D4425),C4425+1,1))))))</f>
        <v>8</v>
      </c>
      <c r="D4427" s="14">
        <f>IF(DCalendário6[[#This Row],[Dia Útil]]="","",(MONTH($B4427)))</f>
        <v>2</v>
      </c>
      <c r="E4427" s="14">
        <f t="shared" si="69"/>
        <v>2030</v>
      </c>
      <c r="F4427" s="14">
        <f>MONTH(DCalendário6[[#This Row],[Dia]])</f>
        <v>2</v>
      </c>
      <c r="G4427" s="14" t="str">
        <f>MONTH(DCalendário6[[#This Row],[Dia]])&amp;" - "&amp;DCalendário6[[#This Row],[Ano]]</f>
        <v>2 - 2030</v>
      </c>
      <c r="H4427" s="14">
        <f>IF(DCalendário6[[#This Row],[Dia Útil]]="","",DCalendário6[[#This Row],[Semana Ano]])</f>
        <v>7</v>
      </c>
      <c r="I4427" s="14">
        <f>WEEKNUM(DCalendário6[[#This Row],[Dia]])</f>
        <v>7</v>
      </c>
      <c r="J4427" s="14" cm="1">
        <f t="array" aca="1" ref="J442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427" s="16">
        <f>WEEKDAY(DCalendário6[[#This Row],[Dia]])</f>
        <v>3</v>
      </c>
      <c r="L4427" s="1" t="str">
        <f>IFERROR(VLOOKUP(A4427,Tabela4[],1,0),"")</f>
        <v/>
      </c>
      <c r="M442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47526</v>
      </c>
      <c r="N4427" s="16" t="str">
        <f>IF(DCalendário6[[#This Row],[Dia Útil2]]="Feriado","Feriado",IF(AND(DCalendário6[[#This Row],[Dia Útil]]="",DCalendário6[[#This Row],[Mês Total]]=F4420),N4420+1,IF(DCalendário6[[#This Row],[Dia Útil]]="",1,"")))</f>
        <v/>
      </c>
      <c r="O442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4427" s="16"/>
      <c r="Q4427" s="17"/>
    </row>
    <row r="4428" spans="1:17" x14ac:dyDescent="0.25">
      <c r="A4428" s="1">
        <v>47527</v>
      </c>
      <c r="B4428" s="1">
        <f>IF(AND(DCalendário6[[#This Row],[Dia da semana]]&gt;1,DCalendário6[[#This Row],[Dia da semana]]&lt;7,DCalendário6[[#This Row],[Feriados]]=""),DCalendário6[[#This Row],[Dia]],"")</f>
        <v>47527</v>
      </c>
      <c r="C4428" s="16">
        <f>IF(DCalendário6[[#This Row],[Mês]]="","",IF(AND(C4424="",C4425="",C4426="",C4427=""),IF(DCalendário6[[#This Row],[Mês]]=D4427,C4427+1,IF(AND(D4427="",D4428=D4423),C4423+1,1)),IF(AND(C4425="",C4426="",C4427=""),IF(DCalendário6[[#This Row],[Mês]]=D4427,C4427+1,IF(AND(D4427="",D4428=D4424),C4424+1,1)),IF(AND(C4426="",C4427=""),IF(DCalendário6[[#This Row],[Mês]]=D4427,C4427+1,IF(AND(D4427="",D4428=D4425),C4425+1,1)),IF(DCalendário6[[#This Row],[Mês]]=D4427,C4427+1,IF(AND(D4427="",D4428=D4426),C4426+1,1))))))</f>
        <v>9</v>
      </c>
      <c r="D4428" s="14">
        <f>IF(DCalendário6[[#This Row],[Dia Útil]]="","",(MONTH($B4428)))</f>
        <v>2</v>
      </c>
      <c r="E4428" s="14">
        <f t="shared" si="69"/>
        <v>2030</v>
      </c>
      <c r="F4428" s="14">
        <f>MONTH(DCalendário6[[#This Row],[Dia]])</f>
        <v>2</v>
      </c>
      <c r="G4428" s="14" t="str">
        <f>MONTH(DCalendário6[[#This Row],[Dia]])&amp;" - "&amp;DCalendário6[[#This Row],[Ano]]</f>
        <v>2 - 2030</v>
      </c>
      <c r="H4428" s="14">
        <f>IF(DCalendário6[[#This Row],[Dia Útil]]="","",DCalendário6[[#This Row],[Semana Ano]])</f>
        <v>7</v>
      </c>
      <c r="I4428" s="14">
        <f>WEEKNUM(DCalendário6[[#This Row],[Dia]])</f>
        <v>7</v>
      </c>
      <c r="J4428" s="14" cm="1">
        <f t="array" aca="1" ref="J442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428" s="16">
        <f>WEEKDAY(DCalendário6[[#This Row],[Dia]])</f>
        <v>4</v>
      </c>
      <c r="L4428" s="1" t="str">
        <f>IFERROR(VLOOKUP(A4428,Tabela4[],1,0),"")</f>
        <v/>
      </c>
      <c r="M442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47527</v>
      </c>
      <c r="N4428" s="16" t="str">
        <f>IF(DCalendário6[[#This Row],[Dia Útil2]]="Feriado","Feriado",IF(AND(DCalendário6[[#This Row],[Dia Útil]]="",DCalendário6[[#This Row],[Mês Total]]=F4421),N4421+1,IF(DCalendário6[[#This Row],[Dia Útil]]="",1,"")))</f>
        <v/>
      </c>
      <c r="O442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4428" s="16"/>
      <c r="Q4428" s="17"/>
    </row>
    <row r="4429" spans="1:17" x14ac:dyDescent="0.25">
      <c r="A4429" s="1">
        <v>47528</v>
      </c>
      <c r="B4429" s="1">
        <f>IF(AND(DCalendário6[[#This Row],[Dia da semana]]&gt;1,DCalendário6[[#This Row],[Dia da semana]]&lt;7,DCalendário6[[#This Row],[Feriados]]=""),DCalendário6[[#This Row],[Dia]],"")</f>
        <v>47528</v>
      </c>
      <c r="C4429" s="16">
        <f>IF(DCalendário6[[#This Row],[Mês]]="","",IF(AND(C4425="",C4426="",C4427="",C4428=""),IF(DCalendário6[[#This Row],[Mês]]=D4428,C4428+1,IF(AND(D4428="",D4429=D4424),C4424+1,1)),IF(AND(C4426="",C4427="",C4428=""),IF(DCalendário6[[#This Row],[Mês]]=D4428,C4428+1,IF(AND(D4428="",D4429=D4425),C4425+1,1)),IF(AND(C4427="",C4428=""),IF(DCalendário6[[#This Row],[Mês]]=D4428,C4428+1,IF(AND(D4428="",D4429=D4426),C4426+1,1)),IF(DCalendário6[[#This Row],[Mês]]=D4428,C4428+1,IF(AND(D4428="",D4429=D4427),C4427+1,1))))))</f>
        <v>10</v>
      </c>
      <c r="D4429" s="14">
        <f>IF(DCalendário6[[#This Row],[Dia Útil]]="","",(MONTH($B4429)))</f>
        <v>2</v>
      </c>
      <c r="E4429" s="14">
        <f t="shared" si="69"/>
        <v>2030</v>
      </c>
      <c r="F4429" s="14">
        <f>MONTH(DCalendário6[[#This Row],[Dia]])</f>
        <v>2</v>
      </c>
      <c r="G4429" s="14" t="str">
        <f>MONTH(DCalendário6[[#This Row],[Dia]])&amp;" - "&amp;DCalendário6[[#This Row],[Ano]]</f>
        <v>2 - 2030</v>
      </c>
      <c r="H4429" s="14">
        <f>IF(DCalendário6[[#This Row],[Dia Útil]]="","",DCalendário6[[#This Row],[Semana Ano]])</f>
        <v>7</v>
      </c>
      <c r="I4429" s="14">
        <f>WEEKNUM(DCalendário6[[#This Row],[Dia]])</f>
        <v>7</v>
      </c>
      <c r="J4429" s="14" cm="1">
        <f t="array" aca="1" ref="J442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429" s="16">
        <f>WEEKDAY(DCalendário6[[#This Row],[Dia]])</f>
        <v>5</v>
      </c>
      <c r="L4429" s="1" t="str">
        <f>IFERROR(VLOOKUP(A4429,Tabela4[],1,0),"")</f>
        <v/>
      </c>
      <c r="M442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47528</v>
      </c>
      <c r="N4429" s="16" t="str">
        <f>IF(DCalendário6[[#This Row],[Dia Útil2]]="Feriado","Feriado",IF(AND(DCalendário6[[#This Row],[Dia Útil]]="",DCalendário6[[#This Row],[Mês Total]]=F4422),N4422+1,IF(DCalendário6[[#This Row],[Dia Útil]]="",1,"")))</f>
        <v/>
      </c>
      <c r="O442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4429" s="16"/>
      <c r="Q4429" s="17"/>
    </row>
    <row r="4430" spans="1:17" x14ac:dyDescent="0.25">
      <c r="A4430" s="1">
        <v>47529</v>
      </c>
      <c r="B4430" s="1">
        <f>IF(AND(DCalendário6[[#This Row],[Dia da semana]]&gt;1,DCalendário6[[#This Row],[Dia da semana]]&lt;7,DCalendário6[[#This Row],[Feriados]]=""),DCalendário6[[#This Row],[Dia]],"")</f>
        <v>47529</v>
      </c>
      <c r="C4430" s="16">
        <f>IF(DCalendário6[[#This Row],[Mês]]="","",IF(AND(C4426="",C4427="",C4428="",C4429=""),IF(DCalendário6[[#This Row],[Mês]]=D4429,C4429+1,IF(AND(D4429="",D4430=D4425),C4425+1,1)),IF(AND(C4427="",C4428="",C4429=""),IF(DCalendário6[[#This Row],[Mês]]=D4429,C4429+1,IF(AND(D4429="",D4430=D4426),C4426+1,1)),IF(AND(C4428="",C4429=""),IF(DCalendário6[[#This Row],[Mês]]=D4429,C4429+1,IF(AND(D4429="",D4430=D4427),C4427+1,1)),IF(DCalendário6[[#This Row],[Mês]]=D4429,C4429+1,IF(AND(D4429="",D4430=D4428),C4428+1,1))))))</f>
        <v>11</v>
      </c>
      <c r="D4430" s="14">
        <f>IF(DCalendário6[[#This Row],[Dia Útil]]="","",(MONTH($B4430)))</f>
        <v>2</v>
      </c>
      <c r="E4430" s="14">
        <f t="shared" si="69"/>
        <v>2030</v>
      </c>
      <c r="F4430" s="14">
        <f>MONTH(DCalendário6[[#This Row],[Dia]])</f>
        <v>2</v>
      </c>
      <c r="G4430" s="14" t="str">
        <f>MONTH(DCalendário6[[#This Row],[Dia]])&amp;" - "&amp;DCalendário6[[#This Row],[Ano]]</f>
        <v>2 - 2030</v>
      </c>
      <c r="H4430" s="14">
        <f>IF(DCalendário6[[#This Row],[Dia Útil]]="","",DCalendário6[[#This Row],[Semana Ano]])</f>
        <v>7</v>
      </c>
      <c r="I4430" s="14">
        <f>WEEKNUM(DCalendário6[[#This Row],[Dia]])</f>
        <v>7</v>
      </c>
      <c r="J4430" s="14" cm="1">
        <f t="array" aca="1" ref="J443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430" s="16">
        <f>WEEKDAY(DCalendário6[[#This Row],[Dia]])</f>
        <v>6</v>
      </c>
      <c r="L4430" s="1" t="str">
        <f>IFERROR(VLOOKUP(A4430,Tabela4[],1,0),"")</f>
        <v/>
      </c>
      <c r="M443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47529</v>
      </c>
      <c r="N4430" s="16" t="str">
        <f>IF(DCalendário6[[#This Row],[Dia Útil2]]="Feriado","Feriado",IF(AND(DCalendário6[[#This Row],[Dia Útil]]="",DCalendário6[[#This Row],[Mês Total]]=F4423),N4423+1,IF(DCalendário6[[#This Row],[Dia Útil]]="",1,"")))</f>
        <v/>
      </c>
      <c r="O443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4430" s="16"/>
      <c r="Q4430" s="17"/>
    </row>
    <row r="4431" spans="1:17" x14ac:dyDescent="0.25">
      <c r="A4431" s="1">
        <v>47530</v>
      </c>
      <c r="B4431" s="1" t="str">
        <f>IF(AND(DCalendário6[[#This Row],[Dia da semana]]&gt;1,DCalendário6[[#This Row],[Dia da semana]]&lt;7,DCalendário6[[#This Row],[Feriados]]=""),DCalendário6[[#This Row],[Dia]],"")</f>
        <v/>
      </c>
      <c r="C4431" s="16" t="str">
        <f>IF(DCalendário6[[#This Row],[Mês]]="","",IF(AND(C4427="",C4428="",C4429="",C4430=""),IF(DCalendário6[[#This Row],[Mês]]=D4430,C4430+1,IF(AND(D4430="",D4431=D4426),C4426+1,1)),IF(AND(C4428="",C4429="",C4430=""),IF(DCalendário6[[#This Row],[Mês]]=D4430,C4430+1,IF(AND(D4430="",D4431=D4427),C4427+1,1)),IF(AND(C4429="",C4430=""),IF(DCalendário6[[#This Row],[Mês]]=D4430,C4430+1,IF(AND(D4430="",D4431=D4428),C4428+1,1)),IF(DCalendário6[[#This Row],[Mês]]=D4430,C4430+1,IF(AND(D4430="",D4431=D4429),C4429+1,1))))))</f>
        <v/>
      </c>
      <c r="D4431" s="14" t="str">
        <f>IF(DCalendário6[[#This Row],[Dia Útil]]="","",(MONTH($B4431)))</f>
        <v/>
      </c>
      <c r="E4431" s="14">
        <f t="shared" si="69"/>
        <v>2030</v>
      </c>
      <c r="F4431" s="14">
        <f>MONTH(DCalendário6[[#This Row],[Dia]])</f>
        <v>2</v>
      </c>
      <c r="G4431" s="14" t="str">
        <f>MONTH(DCalendário6[[#This Row],[Dia]])&amp;" - "&amp;DCalendário6[[#This Row],[Ano]]</f>
        <v>2 - 2030</v>
      </c>
      <c r="H4431" s="14" t="str">
        <f>IF(DCalendário6[[#This Row],[Dia Útil]]="","",DCalendário6[[#This Row],[Semana Ano]])</f>
        <v/>
      </c>
      <c r="I4431" s="14">
        <f>WEEKNUM(DCalendário6[[#This Row],[Dia]])</f>
        <v>7</v>
      </c>
      <c r="J4431" s="14" cm="1">
        <f t="array" aca="1" ref="J443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431" s="16">
        <f>WEEKDAY(DCalendário6[[#This Row],[Dia]])</f>
        <v>7</v>
      </c>
      <c r="L4431" s="1" t="str">
        <f>IFERROR(VLOOKUP(A4431,Tabela4[],1,0),"")</f>
        <v/>
      </c>
      <c r="M443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431" s="16">
        <f>IF(DCalendário6[[#This Row],[Dia Útil2]]="Feriado","Feriado",IF(AND(DCalendário6[[#This Row],[Dia Útil]]="",DCalendário6[[#This Row],[Mês Total]]=F4424),N4424+1,IF(DCalendário6[[#This Row],[Dia Útil]]="",1,"")))</f>
        <v>3</v>
      </c>
      <c r="O443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4431" s="16"/>
      <c r="Q4431" s="17"/>
    </row>
    <row r="4432" spans="1:17" x14ac:dyDescent="0.25">
      <c r="A4432" s="1">
        <v>47531</v>
      </c>
      <c r="B4432" s="1" t="str">
        <f>IF(AND(DCalendário6[[#This Row],[Dia da semana]]&gt;1,DCalendário6[[#This Row],[Dia da semana]]&lt;7,DCalendário6[[#This Row],[Feriados]]=""),DCalendário6[[#This Row],[Dia]],"")</f>
        <v/>
      </c>
      <c r="C4432" s="16" t="str">
        <f>IF(DCalendário6[[#This Row],[Mês]]="","",IF(AND(C4428="",C4429="",C4430="",C4431=""),IF(DCalendário6[[#This Row],[Mês]]=D4431,C4431+1,IF(AND(D4431="",D4432=D4427),C4427+1,1)),IF(AND(C4429="",C4430="",C4431=""),IF(DCalendário6[[#This Row],[Mês]]=D4431,C4431+1,IF(AND(D4431="",D4432=D4428),C4428+1,1)),IF(AND(C4430="",C4431=""),IF(DCalendário6[[#This Row],[Mês]]=D4431,C4431+1,IF(AND(D4431="",D4432=D4429),C4429+1,1)),IF(DCalendário6[[#This Row],[Mês]]=D4431,C4431+1,IF(AND(D4431="",D4432=D4430),C4430+1,1))))))</f>
        <v/>
      </c>
      <c r="D4432" s="14" t="str">
        <f>IF(DCalendário6[[#This Row],[Dia Útil]]="","",(MONTH($B4432)))</f>
        <v/>
      </c>
      <c r="E4432" s="14">
        <f t="shared" si="69"/>
        <v>2030</v>
      </c>
      <c r="F4432" s="14">
        <f>MONTH(DCalendário6[[#This Row],[Dia]])</f>
        <v>2</v>
      </c>
      <c r="G4432" s="14" t="str">
        <f>MONTH(DCalendário6[[#This Row],[Dia]])&amp;" - "&amp;DCalendário6[[#This Row],[Ano]]</f>
        <v>2 - 2030</v>
      </c>
      <c r="H4432" s="14" t="str">
        <f>IF(DCalendário6[[#This Row],[Dia Útil]]="","",DCalendário6[[#This Row],[Semana Ano]])</f>
        <v/>
      </c>
      <c r="I4432" s="14">
        <f>WEEKNUM(DCalendário6[[#This Row],[Dia]])</f>
        <v>8</v>
      </c>
      <c r="J4432" s="14" cm="1">
        <f t="array" aca="1" ref="J443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432" s="16">
        <f>WEEKDAY(DCalendário6[[#This Row],[Dia]])</f>
        <v>1</v>
      </c>
      <c r="L4432" s="1" t="str">
        <f>IFERROR(VLOOKUP(A4432,Tabela4[],1,0),"")</f>
        <v/>
      </c>
      <c r="M443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432" s="16">
        <f>IF(DCalendário6[[#This Row],[Dia Útil2]]="Feriado","Feriado",IF(AND(DCalendário6[[#This Row],[Dia Útil]]="",DCalendário6[[#This Row],[Mês Total]]=F4425),N4425+1,IF(DCalendário6[[#This Row],[Dia Útil]]="",1,"")))</f>
        <v>3</v>
      </c>
      <c r="O443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4432" s="16"/>
      <c r="Q4432" s="17"/>
    </row>
    <row r="4433" spans="1:17" x14ac:dyDescent="0.25">
      <c r="A4433" s="1">
        <v>47532</v>
      </c>
      <c r="B4433" s="1">
        <f>IF(AND(DCalendário6[[#This Row],[Dia da semana]]&gt;1,DCalendário6[[#This Row],[Dia da semana]]&lt;7,DCalendário6[[#This Row],[Feriados]]=""),DCalendário6[[#This Row],[Dia]],"")</f>
        <v>47532</v>
      </c>
      <c r="C4433" s="16">
        <f>IF(DCalendário6[[#This Row],[Mês]]="","",IF(AND(C4429="",C4430="",C4431="",C4432=""),IF(DCalendário6[[#This Row],[Mês]]=D4432,C4432+1,IF(AND(D4432="",D4433=D4428),C4428+1,1)),IF(AND(C4430="",C4431="",C4432=""),IF(DCalendário6[[#This Row],[Mês]]=D4432,C4432+1,IF(AND(D4432="",D4433=D4429),C4429+1,1)),IF(AND(C4431="",C4432=""),IF(DCalendário6[[#This Row],[Mês]]=D4432,C4432+1,IF(AND(D4432="",D4433=D4430),C4430+1,1)),IF(DCalendário6[[#This Row],[Mês]]=D4432,C4432+1,IF(AND(D4432="",D4433=D4431),C4431+1,1))))))</f>
        <v>12</v>
      </c>
      <c r="D4433" s="14">
        <f>IF(DCalendário6[[#This Row],[Dia Útil]]="","",(MONTH($B4433)))</f>
        <v>2</v>
      </c>
      <c r="E4433" s="14">
        <f t="shared" si="69"/>
        <v>2030</v>
      </c>
      <c r="F4433" s="14">
        <f>MONTH(DCalendário6[[#This Row],[Dia]])</f>
        <v>2</v>
      </c>
      <c r="G4433" s="14" t="str">
        <f>MONTH(DCalendário6[[#This Row],[Dia]])&amp;" - "&amp;DCalendário6[[#This Row],[Ano]]</f>
        <v>2 - 2030</v>
      </c>
      <c r="H4433" s="14">
        <f>IF(DCalendário6[[#This Row],[Dia Útil]]="","",DCalendário6[[#This Row],[Semana Ano]])</f>
        <v>8</v>
      </c>
      <c r="I4433" s="14">
        <f>WEEKNUM(DCalendário6[[#This Row],[Dia]])</f>
        <v>8</v>
      </c>
      <c r="J4433" s="14" cm="1">
        <f t="array" aca="1" ref="J443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433" s="16">
        <f>WEEKDAY(DCalendário6[[#This Row],[Dia]])</f>
        <v>2</v>
      </c>
      <c r="L4433" s="1" t="str">
        <f>IFERROR(VLOOKUP(A4433,Tabela4[],1,0),"")</f>
        <v/>
      </c>
      <c r="M443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47532</v>
      </c>
      <c r="N4433" s="16" t="str">
        <f>IF(DCalendário6[[#This Row],[Dia Útil2]]="Feriado","Feriado",IF(AND(DCalendário6[[#This Row],[Dia Útil]]="",DCalendário6[[#This Row],[Mês Total]]=F4426),N4426+1,IF(DCalendário6[[#This Row],[Dia Útil]]="",1,"")))</f>
        <v/>
      </c>
      <c r="O443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4433" s="16"/>
      <c r="Q4433" s="17"/>
    </row>
    <row r="4434" spans="1:17" x14ac:dyDescent="0.25">
      <c r="A4434" s="1">
        <v>47533</v>
      </c>
      <c r="B4434" s="1">
        <f>IF(AND(DCalendário6[[#This Row],[Dia da semana]]&gt;1,DCalendário6[[#This Row],[Dia da semana]]&lt;7,DCalendário6[[#This Row],[Feriados]]=""),DCalendário6[[#This Row],[Dia]],"")</f>
        <v>47533</v>
      </c>
      <c r="C4434" s="16">
        <f>IF(DCalendário6[[#This Row],[Mês]]="","",IF(AND(C4430="",C4431="",C4432="",C4433=""),IF(DCalendário6[[#This Row],[Mês]]=D4433,C4433+1,IF(AND(D4433="",D4434=D4429),C4429+1,1)),IF(AND(C4431="",C4432="",C4433=""),IF(DCalendário6[[#This Row],[Mês]]=D4433,C4433+1,IF(AND(D4433="",D4434=D4430),C4430+1,1)),IF(AND(C4432="",C4433=""),IF(DCalendário6[[#This Row],[Mês]]=D4433,C4433+1,IF(AND(D4433="",D4434=D4431),C4431+1,1)),IF(DCalendário6[[#This Row],[Mês]]=D4433,C4433+1,IF(AND(D4433="",D4434=D4432),C4432+1,1))))))</f>
        <v>13</v>
      </c>
      <c r="D4434" s="14">
        <f>IF(DCalendário6[[#This Row],[Dia Útil]]="","",(MONTH($B4434)))</f>
        <v>2</v>
      </c>
      <c r="E4434" s="14">
        <f t="shared" si="69"/>
        <v>2030</v>
      </c>
      <c r="F4434" s="14">
        <f>MONTH(DCalendário6[[#This Row],[Dia]])</f>
        <v>2</v>
      </c>
      <c r="G4434" s="14" t="str">
        <f>MONTH(DCalendário6[[#This Row],[Dia]])&amp;" - "&amp;DCalendário6[[#This Row],[Ano]]</f>
        <v>2 - 2030</v>
      </c>
      <c r="H4434" s="14">
        <f>IF(DCalendário6[[#This Row],[Dia Útil]]="","",DCalendário6[[#This Row],[Semana Ano]])</f>
        <v>8</v>
      </c>
      <c r="I4434" s="14">
        <f>WEEKNUM(DCalendário6[[#This Row],[Dia]])</f>
        <v>8</v>
      </c>
      <c r="J4434" s="14" cm="1">
        <f t="array" aca="1" ref="J443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434" s="16">
        <f>WEEKDAY(DCalendário6[[#This Row],[Dia]])</f>
        <v>3</v>
      </c>
      <c r="L4434" s="1" t="str">
        <f>IFERROR(VLOOKUP(A4434,Tabela4[],1,0),"")</f>
        <v/>
      </c>
      <c r="M443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47533</v>
      </c>
      <c r="N4434" s="16" t="str">
        <f>IF(DCalendário6[[#This Row],[Dia Útil2]]="Feriado","Feriado",IF(AND(DCalendário6[[#This Row],[Dia Útil]]="",DCalendário6[[#This Row],[Mês Total]]=F4427),N4427+1,IF(DCalendário6[[#This Row],[Dia Útil]]="",1,"")))</f>
        <v/>
      </c>
      <c r="O443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4434" s="16"/>
      <c r="Q4434" s="17"/>
    </row>
    <row r="4435" spans="1:17" x14ac:dyDescent="0.25">
      <c r="A4435" s="1">
        <v>47534</v>
      </c>
      <c r="B4435" s="1">
        <f>IF(AND(DCalendário6[[#This Row],[Dia da semana]]&gt;1,DCalendário6[[#This Row],[Dia da semana]]&lt;7,DCalendário6[[#This Row],[Feriados]]=""),DCalendário6[[#This Row],[Dia]],"")</f>
        <v>47534</v>
      </c>
      <c r="C4435" s="16">
        <f>IF(DCalendário6[[#This Row],[Mês]]="","",IF(AND(C4431="",C4432="",C4433="",C4434=""),IF(DCalendário6[[#This Row],[Mês]]=D4434,C4434+1,IF(AND(D4434="",D4435=D4430),C4430+1,1)),IF(AND(C4432="",C4433="",C4434=""),IF(DCalendário6[[#This Row],[Mês]]=D4434,C4434+1,IF(AND(D4434="",D4435=D4431),C4431+1,1)),IF(AND(C4433="",C4434=""),IF(DCalendário6[[#This Row],[Mês]]=D4434,C4434+1,IF(AND(D4434="",D4435=D4432),C4432+1,1)),IF(DCalendário6[[#This Row],[Mês]]=D4434,C4434+1,IF(AND(D4434="",D4435=D4433),C4433+1,1))))))</f>
        <v>14</v>
      </c>
      <c r="D4435" s="14">
        <f>IF(DCalendário6[[#This Row],[Dia Útil]]="","",(MONTH($B4435)))</f>
        <v>2</v>
      </c>
      <c r="E4435" s="14">
        <f t="shared" ref="E4435:E4498" si="70">YEAR($A4435)</f>
        <v>2030</v>
      </c>
      <c r="F4435" s="14">
        <f>MONTH(DCalendário6[[#This Row],[Dia]])</f>
        <v>2</v>
      </c>
      <c r="G4435" s="14" t="str">
        <f>MONTH(DCalendário6[[#This Row],[Dia]])&amp;" - "&amp;DCalendário6[[#This Row],[Ano]]</f>
        <v>2 - 2030</v>
      </c>
      <c r="H4435" s="14">
        <f>IF(DCalendário6[[#This Row],[Dia Útil]]="","",DCalendário6[[#This Row],[Semana Ano]])</f>
        <v>8</v>
      </c>
      <c r="I4435" s="14">
        <f>WEEKNUM(DCalendário6[[#This Row],[Dia]])</f>
        <v>8</v>
      </c>
      <c r="J4435" s="14" cm="1">
        <f t="array" aca="1" ref="J443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435" s="16">
        <f>WEEKDAY(DCalendário6[[#This Row],[Dia]])</f>
        <v>4</v>
      </c>
      <c r="L4435" s="1" t="str">
        <f>IFERROR(VLOOKUP(A4435,Tabela4[],1,0),"")</f>
        <v/>
      </c>
      <c r="M443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47534</v>
      </c>
      <c r="N4435" s="16" t="str">
        <f>IF(DCalendário6[[#This Row],[Dia Útil2]]="Feriado","Feriado",IF(AND(DCalendário6[[#This Row],[Dia Útil]]="",DCalendário6[[#This Row],[Mês Total]]=F4428),N4428+1,IF(DCalendário6[[#This Row],[Dia Útil]]="",1,"")))</f>
        <v/>
      </c>
      <c r="O443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4435" s="16"/>
      <c r="Q4435" s="17"/>
    </row>
    <row r="4436" spans="1:17" x14ac:dyDescent="0.25">
      <c r="A4436" s="1">
        <v>47535</v>
      </c>
      <c r="B4436" s="1">
        <f>IF(AND(DCalendário6[[#This Row],[Dia da semana]]&gt;1,DCalendário6[[#This Row],[Dia da semana]]&lt;7,DCalendário6[[#This Row],[Feriados]]=""),DCalendário6[[#This Row],[Dia]],"")</f>
        <v>47535</v>
      </c>
      <c r="C4436" s="16">
        <f>IF(DCalendário6[[#This Row],[Mês]]="","",IF(AND(C4432="",C4433="",C4434="",C4435=""),IF(DCalendário6[[#This Row],[Mês]]=D4435,C4435+1,IF(AND(D4435="",D4436=D4431),C4431+1,1)),IF(AND(C4433="",C4434="",C4435=""),IF(DCalendário6[[#This Row],[Mês]]=D4435,C4435+1,IF(AND(D4435="",D4436=D4432),C4432+1,1)),IF(AND(C4434="",C4435=""),IF(DCalendário6[[#This Row],[Mês]]=D4435,C4435+1,IF(AND(D4435="",D4436=D4433),C4433+1,1)),IF(DCalendário6[[#This Row],[Mês]]=D4435,C4435+1,IF(AND(D4435="",D4436=D4434),C4434+1,1))))))</f>
        <v>15</v>
      </c>
      <c r="D4436" s="14">
        <f>IF(DCalendário6[[#This Row],[Dia Útil]]="","",(MONTH($B4436)))</f>
        <v>2</v>
      </c>
      <c r="E4436" s="14">
        <f t="shared" si="70"/>
        <v>2030</v>
      </c>
      <c r="F4436" s="14">
        <f>MONTH(DCalendário6[[#This Row],[Dia]])</f>
        <v>2</v>
      </c>
      <c r="G4436" s="14" t="str">
        <f>MONTH(DCalendário6[[#This Row],[Dia]])&amp;" - "&amp;DCalendário6[[#This Row],[Ano]]</f>
        <v>2 - 2030</v>
      </c>
      <c r="H4436" s="14">
        <f>IF(DCalendário6[[#This Row],[Dia Útil]]="","",DCalendário6[[#This Row],[Semana Ano]])</f>
        <v>8</v>
      </c>
      <c r="I4436" s="14">
        <f>WEEKNUM(DCalendário6[[#This Row],[Dia]])</f>
        <v>8</v>
      </c>
      <c r="J4436" s="14" cm="1">
        <f t="array" aca="1" ref="J443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436" s="16">
        <f>WEEKDAY(DCalendário6[[#This Row],[Dia]])</f>
        <v>5</v>
      </c>
      <c r="L4436" s="1" t="str">
        <f>IFERROR(VLOOKUP(A4436,Tabela4[],1,0),"")</f>
        <v/>
      </c>
      <c r="M443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47535</v>
      </c>
      <c r="N4436" s="16" t="str">
        <f>IF(DCalendário6[[#This Row],[Dia Útil2]]="Feriado","Feriado",IF(AND(DCalendário6[[#This Row],[Dia Útil]]="",DCalendário6[[#This Row],[Mês Total]]=F4429),N4429+1,IF(DCalendário6[[#This Row],[Dia Útil]]="",1,"")))</f>
        <v/>
      </c>
      <c r="O443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4436" s="16"/>
      <c r="Q4436" s="17"/>
    </row>
    <row r="4437" spans="1:17" x14ac:dyDescent="0.25">
      <c r="A4437" s="1">
        <v>47536</v>
      </c>
      <c r="B4437" s="1">
        <f>IF(AND(DCalendário6[[#This Row],[Dia da semana]]&gt;1,DCalendário6[[#This Row],[Dia da semana]]&lt;7,DCalendário6[[#This Row],[Feriados]]=""),DCalendário6[[#This Row],[Dia]],"")</f>
        <v>47536</v>
      </c>
      <c r="C4437" s="16">
        <f>IF(DCalendário6[[#This Row],[Mês]]="","",IF(AND(C4433="",C4434="",C4435="",C4436=""),IF(DCalendário6[[#This Row],[Mês]]=D4436,C4436+1,IF(AND(D4436="",D4437=D4432),C4432+1,1)),IF(AND(C4434="",C4435="",C4436=""),IF(DCalendário6[[#This Row],[Mês]]=D4436,C4436+1,IF(AND(D4436="",D4437=D4433),C4433+1,1)),IF(AND(C4435="",C4436=""),IF(DCalendário6[[#This Row],[Mês]]=D4436,C4436+1,IF(AND(D4436="",D4437=D4434),C4434+1,1)),IF(DCalendário6[[#This Row],[Mês]]=D4436,C4436+1,IF(AND(D4436="",D4437=D4435),C4435+1,1))))))</f>
        <v>16</v>
      </c>
      <c r="D4437" s="14">
        <f>IF(DCalendário6[[#This Row],[Dia Útil]]="","",(MONTH($B4437)))</f>
        <v>2</v>
      </c>
      <c r="E4437" s="14">
        <f t="shared" si="70"/>
        <v>2030</v>
      </c>
      <c r="F4437" s="14">
        <f>MONTH(DCalendário6[[#This Row],[Dia]])</f>
        <v>2</v>
      </c>
      <c r="G4437" s="14" t="str">
        <f>MONTH(DCalendário6[[#This Row],[Dia]])&amp;" - "&amp;DCalendário6[[#This Row],[Ano]]</f>
        <v>2 - 2030</v>
      </c>
      <c r="H4437" s="14">
        <f>IF(DCalendário6[[#This Row],[Dia Útil]]="","",DCalendário6[[#This Row],[Semana Ano]])</f>
        <v>8</v>
      </c>
      <c r="I4437" s="14">
        <f>WEEKNUM(DCalendário6[[#This Row],[Dia]])</f>
        <v>8</v>
      </c>
      <c r="J4437" s="14" cm="1">
        <f t="array" aca="1" ref="J443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437" s="16">
        <f>WEEKDAY(DCalendário6[[#This Row],[Dia]])</f>
        <v>6</v>
      </c>
      <c r="L4437" s="1" t="str">
        <f>IFERROR(VLOOKUP(A4437,Tabela4[],1,0),"")</f>
        <v/>
      </c>
      <c r="M443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47536</v>
      </c>
      <c r="N4437" s="16" t="str">
        <f>IF(DCalendário6[[#This Row],[Dia Útil2]]="Feriado","Feriado",IF(AND(DCalendário6[[#This Row],[Dia Útil]]="",DCalendário6[[#This Row],[Mês Total]]=F4430),N4430+1,IF(DCalendário6[[#This Row],[Dia Útil]]="",1,"")))</f>
        <v/>
      </c>
      <c r="O443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4437" s="16"/>
      <c r="Q4437" s="17"/>
    </row>
    <row r="4438" spans="1:17" x14ac:dyDescent="0.25">
      <c r="A4438" s="1">
        <v>47537</v>
      </c>
      <c r="B4438" s="1" t="str">
        <f>IF(AND(DCalendário6[[#This Row],[Dia da semana]]&gt;1,DCalendário6[[#This Row],[Dia da semana]]&lt;7,DCalendário6[[#This Row],[Feriados]]=""),DCalendário6[[#This Row],[Dia]],"")</f>
        <v/>
      </c>
      <c r="C4438" s="16" t="str">
        <f>IF(DCalendário6[[#This Row],[Mês]]="","",IF(AND(C4434="",C4435="",C4436="",C4437=""),IF(DCalendário6[[#This Row],[Mês]]=D4437,C4437+1,IF(AND(D4437="",D4438=D4433),C4433+1,1)),IF(AND(C4435="",C4436="",C4437=""),IF(DCalendário6[[#This Row],[Mês]]=D4437,C4437+1,IF(AND(D4437="",D4438=D4434),C4434+1,1)),IF(AND(C4436="",C4437=""),IF(DCalendário6[[#This Row],[Mês]]=D4437,C4437+1,IF(AND(D4437="",D4438=D4435),C4435+1,1)),IF(DCalendário6[[#This Row],[Mês]]=D4437,C4437+1,IF(AND(D4437="",D4438=D4436),C4436+1,1))))))</f>
        <v/>
      </c>
      <c r="D4438" s="14" t="str">
        <f>IF(DCalendário6[[#This Row],[Dia Útil]]="","",(MONTH($B4438)))</f>
        <v/>
      </c>
      <c r="E4438" s="14">
        <f t="shared" si="70"/>
        <v>2030</v>
      </c>
      <c r="F4438" s="14">
        <f>MONTH(DCalendário6[[#This Row],[Dia]])</f>
        <v>2</v>
      </c>
      <c r="G4438" s="14" t="str">
        <f>MONTH(DCalendário6[[#This Row],[Dia]])&amp;" - "&amp;DCalendário6[[#This Row],[Ano]]</f>
        <v>2 - 2030</v>
      </c>
      <c r="H4438" s="14" t="str">
        <f>IF(DCalendário6[[#This Row],[Dia Útil]]="","",DCalendário6[[#This Row],[Semana Ano]])</f>
        <v/>
      </c>
      <c r="I4438" s="14">
        <f>WEEKNUM(DCalendário6[[#This Row],[Dia]])</f>
        <v>8</v>
      </c>
      <c r="J4438" s="14" cm="1">
        <f t="array" aca="1" ref="J443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438" s="16">
        <f>WEEKDAY(DCalendário6[[#This Row],[Dia]])</f>
        <v>7</v>
      </c>
      <c r="L4438" s="1" t="str">
        <f>IFERROR(VLOOKUP(A4438,Tabela4[],1,0),"")</f>
        <v/>
      </c>
      <c r="M443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438" s="16">
        <f>IF(DCalendário6[[#This Row],[Dia Útil2]]="Feriado","Feriado",IF(AND(DCalendário6[[#This Row],[Dia Útil]]="",DCalendário6[[#This Row],[Mês Total]]=F4431),N4431+1,IF(DCalendário6[[#This Row],[Dia Útil]]="",1,"")))</f>
        <v>4</v>
      </c>
      <c r="O443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4438" s="16"/>
      <c r="Q4438" s="17"/>
    </row>
    <row r="4439" spans="1:17" x14ac:dyDescent="0.25">
      <c r="A4439" s="1">
        <v>47538</v>
      </c>
      <c r="B4439" s="1" t="str">
        <f>IF(AND(DCalendário6[[#This Row],[Dia da semana]]&gt;1,DCalendário6[[#This Row],[Dia da semana]]&lt;7,DCalendário6[[#This Row],[Feriados]]=""),DCalendário6[[#This Row],[Dia]],"")</f>
        <v/>
      </c>
      <c r="C4439" s="16" t="str">
        <f>IF(DCalendário6[[#This Row],[Mês]]="","",IF(AND(C4435="",C4436="",C4437="",C4438=""),IF(DCalendário6[[#This Row],[Mês]]=D4438,C4438+1,IF(AND(D4438="",D4439=D4434),C4434+1,1)),IF(AND(C4436="",C4437="",C4438=""),IF(DCalendário6[[#This Row],[Mês]]=D4438,C4438+1,IF(AND(D4438="",D4439=D4435),C4435+1,1)),IF(AND(C4437="",C4438=""),IF(DCalendário6[[#This Row],[Mês]]=D4438,C4438+1,IF(AND(D4438="",D4439=D4436),C4436+1,1)),IF(DCalendário6[[#This Row],[Mês]]=D4438,C4438+1,IF(AND(D4438="",D4439=D4437),C4437+1,1))))))</f>
        <v/>
      </c>
      <c r="D4439" s="14" t="str">
        <f>IF(DCalendário6[[#This Row],[Dia Útil]]="","",(MONTH($B4439)))</f>
        <v/>
      </c>
      <c r="E4439" s="14">
        <f t="shared" si="70"/>
        <v>2030</v>
      </c>
      <c r="F4439" s="14">
        <f>MONTH(DCalendário6[[#This Row],[Dia]])</f>
        <v>2</v>
      </c>
      <c r="G4439" s="14" t="str">
        <f>MONTH(DCalendário6[[#This Row],[Dia]])&amp;" - "&amp;DCalendário6[[#This Row],[Ano]]</f>
        <v>2 - 2030</v>
      </c>
      <c r="H4439" s="14" t="str">
        <f>IF(DCalendário6[[#This Row],[Dia Útil]]="","",DCalendário6[[#This Row],[Semana Ano]])</f>
        <v/>
      </c>
      <c r="I4439" s="14">
        <f>WEEKNUM(DCalendário6[[#This Row],[Dia]])</f>
        <v>9</v>
      </c>
      <c r="J4439" s="14" cm="1">
        <f t="array" aca="1" ref="J443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439" s="16">
        <f>WEEKDAY(DCalendário6[[#This Row],[Dia]])</f>
        <v>1</v>
      </c>
      <c r="L4439" s="1" t="str">
        <f>IFERROR(VLOOKUP(A4439,Tabela4[],1,0),"")</f>
        <v/>
      </c>
      <c r="M443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439" s="16">
        <f>IF(DCalendário6[[#This Row],[Dia Útil2]]="Feriado","Feriado",IF(AND(DCalendário6[[#This Row],[Dia Útil]]="",DCalendário6[[#This Row],[Mês Total]]=F4432),N4432+1,IF(DCalendário6[[#This Row],[Dia Útil]]="",1,"")))</f>
        <v>4</v>
      </c>
      <c r="O443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4439" s="16"/>
      <c r="Q4439" s="17"/>
    </row>
    <row r="4440" spans="1:17" x14ac:dyDescent="0.25">
      <c r="A4440" s="1">
        <v>47539</v>
      </c>
      <c r="B4440" s="1">
        <f>IF(AND(DCalendário6[[#This Row],[Dia da semana]]&gt;1,DCalendário6[[#This Row],[Dia da semana]]&lt;7,DCalendário6[[#This Row],[Feriados]]=""),DCalendário6[[#This Row],[Dia]],"")</f>
        <v>47539</v>
      </c>
      <c r="C4440" s="16">
        <f>IF(DCalendário6[[#This Row],[Mês]]="","",IF(AND(C4436="",C4437="",C4438="",C4439=""),IF(DCalendário6[[#This Row],[Mês]]=D4439,C4439+1,IF(AND(D4439="",D4440=D4435),C4435+1,1)),IF(AND(C4437="",C4438="",C4439=""),IF(DCalendário6[[#This Row],[Mês]]=D4439,C4439+1,IF(AND(D4439="",D4440=D4436),C4436+1,1)),IF(AND(C4438="",C4439=""),IF(DCalendário6[[#This Row],[Mês]]=D4439,C4439+1,IF(AND(D4439="",D4440=D4437),C4437+1,1)),IF(DCalendário6[[#This Row],[Mês]]=D4439,C4439+1,IF(AND(D4439="",D4440=D4438),C4438+1,1))))))</f>
        <v>17</v>
      </c>
      <c r="D4440" s="14">
        <f>IF(DCalendário6[[#This Row],[Dia Útil]]="","",(MONTH($B4440)))</f>
        <v>2</v>
      </c>
      <c r="E4440" s="14">
        <f t="shared" si="70"/>
        <v>2030</v>
      </c>
      <c r="F4440" s="14">
        <f>MONTH(DCalendário6[[#This Row],[Dia]])</f>
        <v>2</v>
      </c>
      <c r="G4440" s="14" t="str">
        <f>MONTH(DCalendário6[[#This Row],[Dia]])&amp;" - "&amp;DCalendário6[[#This Row],[Ano]]</f>
        <v>2 - 2030</v>
      </c>
      <c r="H4440" s="14">
        <f>IF(DCalendário6[[#This Row],[Dia Útil]]="","",DCalendário6[[#This Row],[Semana Ano]])</f>
        <v>9</v>
      </c>
      <c r="I4440" s="14">
        <f>WEEKNUM(DCalendário6[[#This Row],[Dia]])</f>
        <v>9</v>
      </c>
      <c r="J4440" s="14" cm="1">
        <f t="array" aca="1" ref="J444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440" s="16">
        <f>WEEKDAY(DCalendário6[[#This Row],[Dia]])</f>
        <v>2</v>
      </c>
      <c r="L4440" s="1" t="str">
        <f>IFERROR(VLOOKUP(A4440,Tabela4[],1,0),"")</f>
        <v/>
      </c>
      <c r="M444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47539</v>
      </c>
      <c r="N4440" s="16" t="str">
        <f>IF(DCalendário6[[#This Row],[Dia Útil2]]="Feriado","Feriado",IF(AND(DCalendário6[[#This Row],[Dia Útil]]="",DCalendário6[[#This Row],[Mês Total]]=F4433),N4433+1,IF(DCalendário6[[#This Row],[Dia Útil]]="",1,"")))</f>
        <v/>
      </c>
      <c r="O444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4440" s="16"/>
      <c r="Q4440" s="17"/>
    </row>
    <row r="4441" spans="1:17" x14ac:dyDescent="0.25">
      <c r="A4441" s="1">
        <v>47540</v>
      </c>
      <c r="B4441" s="1">
        <f>IF(AND(DCalendário6[[#This Row],[Dia da semana]]&gt;1,DCalendário6[[#This Row],[Dia da semana]]&lt;7,DCalendário6[[#This Row],[Feriados]]=""),DCalendário6[[#This Row],[Dia]],"")</f>
        <v>47540</v>
      </c>
      <c r="C4441" s="16">
        <f>IF(DCalendário6[[#This Row],[Mês]]="","",IF(AND(C4437="",C4438="",C4439="",C4440=""),IF(DCalendário6[[#This Row],[Mês]]=D4440,C4440+1,IF(AND(D4440="",D4441=D4436),C4436+1,1)),IF(AND(C4438="",C4439="",C4440=""),IF(DCalendário6[[#This Row],[Mês]]=D4440,C4440+1,IF(AND(D4440="",D4441=D4437),C4437+1,1)),IF(AND(C4439="",C4440=""),IF(DCalendário6[[#This Row],[Mês]]=D4440,C4440+1,IF(AND(D4440="",D4441=D4438),C4438+1,1)),IF(DCalendário6[[#This Row],[Mês]]=D4440,C4440+1,IF(AND(D4440="",D4441=D4439),C4439+1,1))))))</f>
        <v>18</v>
      </c>
      <c r="D4441" s="14">
        <f>IF(DCalendário6[[#This Row],[Dia Útil]]="","",(MONTH($B4441)))</f>
        <v>2</v>
      </c>
      <c r="E4441" s="14">
        <f t="shared" si="70"/>
        <v>2030</v>
      </c>
      <c r="F4441" s="14">
        <f>MONTH(DCalendário6[[#This Row],[Dia]])</f>
        <v>2</v>
      </c>
      <c r="G4441" s="14" t="str">
        <f>MONTH(DCalendário6[[#This Row],[Dia]])&amp;" - "&amp;DCalendário6[[#This Row],[Ano]]</f>
        <v>2 - 2030</v>
      </c>
      <c r="H4441" s="14">
        <f>IF(DCalendário6[[#This Row],[Dia Útil]]="","",DCalendário6[[#This Row],[Semana Ano]])</f>
        <v>9</v>
      </c>
      <c r="I4441" s="14">
        <f>WEEKNUM(DCalendário6[[#This Row],[Dia]])</f>
        <v>9</v>
      </c>
      <c r="J4441" s="14" cm="1">
        <f t="array" aca="1" ref="J444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441" s="16">
        <f>WEEKDAY(DCalendário6[[#This Row],[Dia]])</f>
        <v>3</v>
      </c>
      <c r="L4441" s="1" t="str">
        <f>IFERROR(VLOOKUP(A4441,Tabela4[],1,0),"")</f>
        <v/>
      </c>
      <c r="M444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47540</v>
      </c>
      <c r="N4441" s="16" t="str">
        <f>IF(DCalendário6[[#This Row],[Dia Útil2]]="Feriado","Feriado",IF(AND(DCalendário6[[#This Row],[Dia Útil]]="",DCalendário6[[#This Row],[Mês Total]]=F4434),N4434+1,IF(DCalendário6[[#This Row],[Dia Útil]]="",1,"")))</f>
        <v/>
      </c>
      <c r="O444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4441" s="16"/>
      <c r="Q4441" s="17"/>
    </row>
    <row r="4442" spans="1:17" x14ac:dyDescent="0.25">
      <c r="A4442" s="1">
        <v>47541</v>
      </c>
      <c r="B4442" s="1">
        <f>IF(AND(DCalendário6[[#This Row],[Dia da semana]]&gt;1,DCalendário6[[#This Row],[Dia da semana]]&lt;7,DCalendário6[[#This Row],[Feriados]]=""),DCalendário6[[#This Row],[Dia]],"")</f>
        <v>47541</v>
      </c>
      <c r="C4442" s="16">
        <f>IF(DCalendário6[[#This Row],[Mês]]="","",IF(AND(C4438="",C4439="",C4440="",C4441=""),IF(DCalendário6[[#This Row],[Mês]]=D4441,C4441+1,IF(AND(D4441="",D4442=D4437),C4437+1,1)),IF(AND(C4439="",C4440="",C4441=""),IF(DCalendário6[[#This Row],[Mês]]=D4441,C4441+1,IF(AND(D4441="",D4442=D4438),C4438+1,1)),IF(AND(C4440="",C4441=""),IF(DCalendário6[[#This Row],[Mês]]=D4441,C4441+1,IF(AND(D4441="",D4442=D4439),C4439+1,1)),IF(DCalendário6[[#This Row],[Mês]]=D4441,C4441+1,IF(AND(D4441="",D4442=D4440),C4440+1,1))))))</f>
        <v>19</v>
      </c>
      <c r="D4442" s="14">
        <f>IF(DCalendário6[[#This Row],[Dia Útil]]="","",(MONTH($B4442)))</f>
        <v>2</v>
      </c>
      <c r="E4442" s="14">
        <f t="shared" si="70"/>
        <v>2030</v>
      </c>
      <c r="F4442" s="14">
        <f>MONTH(DCalendário6[[#This Row],[Dia]])</f>
        <v>2</v>
      </c>
      <c r="G4442" s="14" t="str">
        <f>MONTH(DCalendário6[[#This Row],[Dia]])&amp;" - "&amp;DCalendário6[[#This Row],[Ano]]</f>
        <v>2 - 2030</v>
      </c>
      <c r="H4442" s="14">
        <f>IF(DCalendário6[[#This Row],[Dia Útil]]="","",DCalendário6[[#This Row],[Semana Ano]])</f>
        <v>9</v>
      </c>
      <c r="I4442" s="14">
        <f>WEEKNUM(DCalendário6[[#This Row],[Dia]])</f>
        <v>9</v>
      </c>
      <c r="J4442" s="14" cm="1">
        <f t="array" aca="1" ref="J444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442" s="16">
        <f>WEEKDAY(DCalendário6[[#This Row],[Dia]])</f>
        <v>4</v>
      </c>
      <c r="L4442" s="1" t="str">
        <f>IFERROR(VLOOKUP(A4442,Tabela4[],1,0),"")</f>
        <v/>
      </c>
      <c r="M444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47541</v>
      </c>
      <c r="N4442" s="16" t="str">
        <f>IF(DCalendário6[[#This Row],[Dia Útil2]]="Feriado","Feriado",IF(AND(DCalendário6[[#This Row],[Dia Útil]]="",DCalendário6[[#This Row],[Mês Total]]=F4435),N4435+1,IF(DCalendário6[[#This Row],[Dia Útil]]="",1,"")))</f>
        <v/>
      </c>
      <c r="O444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4442" s="16"/>
      <c r="Q4442" s="17"/>
    </row>
    <row r="4443" spans="1:17" x14ac:dyDescent="0.25">
      <c r="A4443" s="1">
        <v>47542</v>
      </c>
      <c r="B4443" s="1">
        <f>IF(AND(DCalendário6[[#This Row],[Dia da semana]]&gt;1,DCalendário6[[#This Row],[Dia da semana]]&lt;7,DCalendário6[[#This Row],[Feriados]]=""),DCalendário6[[#This Row],[Dia]],"")</f>
        <v>47542</v>
      </c>
      <c r="C4443" s="16">
        <f>IF(DCalendário6[[#This Row],[Mês]]="","",IF(AND(C4439="",C4440="",C4441="",C4442=""),IF(DCalendário6[[#This Row],[Mês]]=D4442,C4442+1,IF(AND(D4442="",D4443=D4438),C4438+1,1)),IF(AND(C4440="",C4441="",C4442=""),IF(DCalendário6[[#This Row],[Mês]]=D4442,C4442+1,IF(AND(D4442="",D4443=D4439),C4439+1,1)),IF(AND(C4441="",C4442=""),IF(DCalendário6[[#This Row],[Mês]]=D4442,C4442+1,IF(AND(D4442="",D4443=D4440),C4440+1,1)),IF(DCalendário6[[#This Row],[Mês]]=D4442,C4442+1,IF(AND(D4442="",D4443=D4441),C4441+1,1))))))</f>
        <v>20</v>
      </c>
      <c r="D4443" s="14">
        <f>IF(DCalendário6[[#This Row],[Dia Útil]]="","",(MONTH($B4443)))</f>
        <v>2</v>
      </c>
      <c r="E4443" s="14">
        <f t="shared" si="70"/>
        <v>2030</v>
      </c>
      <c r="F4443" s="14">
        <f>MONTH(DCalendário6[[#This Row],[Dia]])</f>
        <v>2</v>
      </c>
      <c r="G4443" s="14" t="str">
        <f>MONTH(DCalendário6[[#This Row],[Dia]])&amp;" - "&amp;DCalendário6[[#This Row],[Ano]]</f>
        <v>2 - 2030</v>
      </c>
      <c r="H4443" s="14">
        <f>IF(DCalendário6[[#This Row],[Dia Útil]]="","",DCalendário6[[#This Row],[Semana Ano]])</f>
        <v>9</v>
      </c>
      <c r="I4443" s="14">
        <f>WEEKNUM(DCalendário6[[#This Row],[Dia]])</f>
        <v>9</v>
      </c>
      <c r="J4443" s="14" cm="1">
        <f t="array" aca="1" ref="J444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443" s="16">
        <f>WEEKDAY(DCalendário6[[#This Row],[Dia]])</f>
        <v>5</v>
      </c>
      <c r="L4443" s="1" t="str">
        <f>IFERROR(VLOOKUP(A4443,Tabela4[],1,0),"")</f>
        <v/>
      </c>
      <c r="M444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47542</v>
      </c>
      <c r="N4443" s="16" t="str">
        <f>IF(DCalendário6[[#This Row],[Dia Útil2]]="Feriado","Feriado",IF(AND(DCalendário6[[#This Row],[Dia Útil]]="",DCalendário6[[#This Row],[Mês Total]]=F4436),N4436+1,IF(DCalendário6[[#This Row],[Dia Útil]]="",1,"")))</f>
        <v/>
      </c>
      <c r="O444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4443" s="16"/>
      <c r="Q4443" s="17"/>
    </row>
    <row r="4444" spans="1:17" x14ac:dyDescent="0.25">
      <c r="A4444" s="1">
        <v>47543</v>
      </c>
      <c r="B4444" s="1">
        <f>IF(AND(DCalendário6[[#This Row],[Dia da semana]]&gt;1,DCalendário6[[#This Row],[Dia da semana]]&lt;7,DCalendário6[[#This Row],[Feriados]]=""),DCalendário6[[#This Row],[Dia]],"")</f>
        <v>47543</v>
      </c>
      <c r="C4444" s="16">
        <f>IF(DCalendário6[[#This Row],[Mês]]="","",IF(AND(C4440="",C4441="",C4442="",C4443=""),IF(DCalendário6[[#This Row],[Mês]]=D4443,C4443+1,IF(AND(D4443="",D4444=D4439),C4439+1,1)),IF(AND(C4441="",C4442="",C4443=""),IF(DCalendário6[[#This Row],[Mês]]=D4443,C4443+1,IF(AND(D4443="",D4444=D4440),C4440+1,1)),IF(AND(C4442="",C4443=""),IF(DCalendário6[[#This Row],[Mês]]=D4443,C4443+1,IF(AND(D4443="",D4444=D4441),C4441+1,1)),IF(DCalendário6[[#This Row],[Mês]]=D4443,C4443+1,IF(AND(D4443="",D4444=D4442),C4442+1,1))))))</f>
        <v>1</v>
      </c>
      <c r="D4444" s="14">
        <f>IF(DCalendário6[[#This Row],[Dia Útil]]="","",(MONTH($B4444)))</f>
        <v>3</v>
      </c>
      <c r="E4444" s="14">
        <f t="shared" si="70"/>
        <v>2030</v>
      </c>
      <c r="F4444" s="14">
        <f>MONTH(DCalendário6[[#This Row],[Dia]])</f>
        <v>3</v>
      </c>
      <c r="G4444" s="14" t="str">
        <f>MONTH(DCalendário6[[#This Row],[Dia]])&amp;" - "&amp;DCalendário6[[#This Row],[Ano]]</f>
        <v>3 - 2030</v>
      </c>
      <c r="H4444" s="14">
        <f>IF(DCalendário6[[#This Row],[Dia Útil]]="","",DCalendário6[[#This Row],[Semana Ano]])</f>
        <v>9</v>
      </c>
      <c r="I4444" s="14">
        <f>WEEKNUM(DCalendário6[[#This Row],[Dia]])</f>
        <v>9</v>
      </c>
      <c r="J4444" s="14" cm="1">
        <f t="array" aca="1" ref="J444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444" s="16">
        <f>WEEKDAY(DCalendário6[[#This Row],[Dia]])</f>
        <v>6</v>
      </c>
      <c r="L4444" s="1" t="str">
        <f>IFERROR(VLOOKUP(A4444,Tabela4[],1,0),"")</f>
        <v/>
      </c>
      <c r="M444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47543</v>
      </c>
      <c r="N4444" s="16" t="str">
        <f>IF(DCalendário6[[#This Row],[Dia Útil2]]="Feriado","Feriado",IF(AND(DCalendário6[[#This Row],[Dia Útil]]="",DCalendário6[[#This Row],[Mês Total]]=F4437),N4437+1,IF(DCalendário6[[#This Row],[Dia Útil]]="",1,"")))</f>
        <v/>
      </c>
      <c r="O444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4444" s="16"/>
      <c r="Q4444" s="17"/>
    </row>
    <row r="4445" spans="1:17" x14ac:dyDescent="0.25">
      <c r="A4445" s="1">
        <v>47544</v>
      </c>
      <c r="B4445" s="1" t="str">
        <f>IF(AND(DCalendário6[[#This Row],[Dia da semana]]&gt;1,DCalendário6[[#This Row],[Dia da semana]]&lt;7,DCalendário6[[#This Row],[Feriados]]=""),DCalendário6[[#This Row],[Dia]],"")</f>
        <v/>
      </c>
      <c r="C4445" s="16" t="str">
        <f>IF(DCalendário6[[#This Row],[Mês]]="","",IF(AND(C4441="",C4442="",C4443="",C4444=""),IF(DCalendário6[[#This Row],[Mês]]=D4444,C4444+1,IF(AND(D4444="",D4445=D4440),C4440+1,1)),IF(AND(C4442="",C4443="",C4444=""),IF(DCalendário6[[#This Row],[Mês]]=D4444,C4444+1,IF(AND(D4444="",D4445=D4441),C4441+1,1)),IF(AND(C4443="",C4444=""),IF(DCalendário6[[#This Row],[Mês]]=D4444,C4444+1,IF(AND(D4444="",D4445=D4442),C4442+1,1)),IF(DCalendário6[[#This Row],[Mês]]=D4444,C4444+1,IF(AND(D4444="",D4445=D4443),C4443+1,1))))))</f>
        <v/>
      </c>
      <c r="D4445" s="14" t="str">
        <f>IF(DCalendário6[[#This Row],[Dia Útil]]="","",(MONTH($B4445)))</f>
        <v/>
      </c>
      <c r="E4445" s="14">
        <f t="shared" si="70"/>
        <v>2030</v>
      </c>
      <c r="F4445" s="14">
        <f>MONTH(DCalendário6[[#This Row],[Dia]])</f>
        <v>3</v>
      </c>
      <c r="G4445" s="14" t="str">
        <f>MONTH(DCalendário6[[#This Row],[Dia]])&amp;" - "&amp;DCalendário6[[#This Row],[Ano]]</f>
        <v>3 - 2030</v>
      </c>
      <c r="H4445" s="14" t="str">
        <f>IF(DCalendário6[[#This Row],[Dia Útil]]="","",DCalendário6[[#This Row],[Semana Ano]])</f>
        <v/>
      </c>
      <c r="I4445" s="14">
        <f>WEEKNUM(DCalendário6[[#This Row],[Dia]])</f>
        <v>9</v>
      </c>
      <c r="J4445" s="14" cm="1">
        <f t="array" aca="1" ref="J444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445" s="16">
        <f>WEEKDAY(DCalendário6[[#This Row],[Dia]])</f>
        <v>7</v>
      </c>
      <c r="L4445" s="1" t="str">
        <f>IFERROR(VLOOKUP(A4445,Tabela4[],1,0),"")</f>
        <v/>
      </c>
      <c r="M444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445" s="16">
        <f>IF(DCalendário6[[#This Row],[Dia Útil2]]="Feriado","Feriado",IF(AND(DCalendário6[[#This Row],[Dia Útil]]="",DCalendário6[[#This Row],[Mês Total]]=F4438),N4438+1,IF(DCalendário6[[#This Row],[Dia Útil]]="",1,"")))</f>
        <v>1</v>
      </c>
      <c r="O444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4445" s="16"/>
      <c r="Q4445" s="17"/>
    </row>
    <row r="4446" spans="1:17" x14ac:dyDescent="0.25">
      <c r="A4446" s="1">
        <v>47545</v>
      </c>
      <c r="B4446" s="1" t="str">
        <f>IF(AND(DCalendário6[[#This Row],[Dia da semana]]&gt;1,DCalendário6[[#This Row],[Dia da semana]]&lt;7,DCalendário6[[#This Row],[Feriados]]=""),DCalendário6[[#This Row],[Dia]],"")</f>
        <v/>
      </c>
      <c r="C4446" s="16" t="str">
        <f>IF(DCalendário6[[#This Row],[Mês]]="","",IF(AND(C4442="",C4443="",C4444="",C4445=""),IF(DCalendário6[[#This Row],[Mês]]=D4445,C4445+1,IF(AND(D4445="",D4446=D4441),C4441+1,1)),IF(AND(C4443="",C4444="",C4445=""),IF(DCalendário6[[#This Row],[Mês]]=D4445,C4445+1,IF(AND(D4445="",D4446=D4442),C4442+1,1)),IF(AND(C4444="",C4445=""),IF(DCalendário6[[#This Row],[Mês]]=D4445,C4445+1,IF(AND(D4445="",D4446=D4443),C4443+1,1)),IF(DCalendário6[[#This Row],[Mês]]=D4445,C4445+1,IF(AND(D4445="",D4446=D4444),C4444+1,1))))))</f>
        <v/>
      </c>
      <c r="D4446" s="14" t="str">
        <f>IF(DCalendário6[[#This Row],[Dia Útil]]="","",(MONTH($B4446)))</f>
        <v/>
      </c>
      <c r="E4446" s="14">
        <f t="shared" si="70"/>
        <v>2030</v>
      </c>
      <c r="F4446" s="14">
        <f>MONTH(DCalendário6[[#This Row],[Dia]])</f>
        <v>3</v>
      </c>
      <c r="G4446" s="14" t="str">
        <f>MONTH(DCalendário6[[#This Row],[Dia]])&amp;" - "&amp;DCalendário6[[#This Row],[Ano]]</f>
        <v>3 - 2030</v>
      </c>
      <c r="H4446" s="14" t="str">
        <f>IF(DCalendário6[[#This Row],[Dia Útil]]="","",DCalendário6[[#This Row],[Semana Ano]])</f>
        <v/>
      </c>
      <c r="I4446" s="14">
        <f>WEEKNUM(DCalendário6[[#This Row],[Dia]])</f>
        <v>10</v>
      </c>
      <c r="J4446" s="14" cm="1">
        <f t="array" aca="1" ref="J444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446" s="16">
        <f>WEEKDAY(DCalendário6[[#This Row],[Dia]])</f>
        <v>1</v>
      </c>
      <c r="L4446" s="1" t="str">
        <f>IFERROR(VLOOKUP(A4446,Tabela4[],1,0),"")</f>
        <v/>
      </c>
      <c r="M444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446" s="16">
        <f>IF(DCalendário6[[#This Row],[Dia Útil2]]="Feriado","Feriado",IF(AND(DCalendário6[[#This Row],[Dia Útil]]="",DCalendário6[[#This Row],[Mês Total]]=F4439),N4439+1,IF(DCalendário6[[#This Row],[Dia Útil]]="",1,"")))</f>
        <v>1</v>
      </c>
      <c r="O444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4446" s="16"/>
      <c r="Q4446" s="17"/>
    </row>
    <row r="4447" spans="1:17" x14ac:dyDescent="0.25">
      <c r="A4447" s="1">
        <v>47546</v>
      </c>
      <c r="B4447" s="1" t="str">
        <f>IF(AND(DCalendário6[[#This Row],[Dia da semana]]&gt;1,DCalendário6[[#This Row],[Dia da semana]]&lt;7,DCalendário6[[#This Row],[Feriados]]=""),DCalendário6[[#This Row],[Dia]],"")</f>
        <v/>
      </c>
      <c r="C4447" s="16" t="str">
        <f>IF(DCalendário6[[#This Row],[Mês]]="","",IF(AND(C4443="",C4444="",C4445="",C4446=""),IF(DCalendário6[[#This Row],[Mês]]=D4446,C4446+1,IF(AND(D4446="",D4447=D4442),C4442+1,1)),IF(AND(C4444="",C4445="",C4446=""),IF(DCalendário6[[#This Row],[Mês]]=D4446,C4446+1,IF(AND(D4446="",D4447=D4443),C4443+1,1)),IF(AND(C4445="",C4446=""),IF(DCalendário6[[#This Row],[Mês]]=D4446,C4446+1,IF(AND(D4446="",D4447=D4444),C4444+1,1)),IF(DCalendário6[[#This Row],[Mês]]=D4446,C4446+1,IF(AND(D4446="",D4447=D4445),C4445+1,1))))))</f>
        <v/>
      </c>
      <c r="D4447" s="14" t="str">
        <f>IF(DCalendário6[[#This Row],[Dia Útil]]="","",(MONTH($B4447)))</f>
        <v/>
      </c>
      <c r="E4447" s="14">
        <f t="shared" si="70"/>
        <v>2030</v>
      </c>
      <c r="F4447" s="14">
        <f>MONTH(DCalendário6[[#This Row],[Dia]])</f>
        <v>3</v>
      </c>
      <c r="G4447" s="14" t="str">
        <f>MONTH(DCalendário6[[#This Row],[Dia]])&amp;" - "&amp;DCalendário6[[#This Row],[Ano]]</f>
        <v>3 - 2030</v>
      </c>
      <c r="H4447" s="14" t="str">
        <f>IF(DCalendário6[[#This Row],[Dia Útil]]="","",DCalendário6[[#This Row],[Semana Ano]])</f>
        <v/>
      </c>
      <c r="I4447" s="14">
        <f>WEEKNUM(DCalendário6[[#This Row],[Dia]])</f>
        <v>10</v>
      </c>
      <c r="J4447" s="14" cm="1">
        <f t="array" aca="1" ref="J444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447" s="16">
        <f>WEEKDAY(DCalendário6[[#This Row],[Dia]])</f>
        <v>2</v>
      </c>
      <c r="L4447" s="1">
        <f>IFERROR(VLOOKUP(A4447,Tabela4[],1,0),"")</f>
        <v>47546</v>
      </c>
      <c r="M444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4447" s="16" t="str">
        <f>IF(DCalendário6[[#This Row],[Dia Útil2]]="Feriado","Feriado",IF(AND(DCalendário6[[#This Row],[Dia Útil]]="",DCalendário6[[#This Row],[Mês Total]]=F4440),N4440+1,IF(DCalendário6[[#This Row],[Dia Útil]]="",1,"")))</f>
        <v>Feriado</v>
      </c>
      <c r="O444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4447" s="16"/>
      <c r="Q4447" s="17"/>
    </row>
    <row r="4448" spans="1:17" x14ac:dyDescent="0.25">
      <c r="A4448" s="1">
        <v>47547</v>
      </c>
      <c r="B4448" s="1" t="str">
        <f>IF(AND(DCalendário6[[#This Row],[Dia da semana]]&gt;1,DCalendário6[[#This Row],[Dia da semana]]&lt;7,DCalendário6[[#This Row],[Feriados]]=""),DCalendário6[[#This Row],[Dia]],"")</f>
        <v/>
      </c>
      <c r="C4448" s="16" t="str">
        <f>IF(DCalendário6[[#This Row],[Mês]]="","",IF(AND(C4444="",C4445="",C4446="",C4447=""),IF(DCalendário6[[#This Row],[Mês]]=D4447,C4447+1,IF(AND(D4447="",D4448=D4443),C4443+1,1)),IF(AND(C4445="",C4446="",C4447=""),IF(DCalendário6[[#This Row],[Mês]]=D4447,C4447+1,IF(AND(D4447="",D4448=D4444),C4444+1,1)),IF(AND(C4446="",C4447=""),IF(DCalendário6[[#This Row],[Mês]]=D4447,C4447+1,IF(AND(D4447="",D4448=D4445),C4445+1,1)),IF(DCalendário6[[#This Row],[Mês]]=D4447,C4447+1,IF(AND(D4447="",D4448=D4446),C4446+1,1))))))</f>
        <v/>
      </c>
      <c r="D4448" s="14" t="str">
        <f>IF(DCalendário6[[#This Row],[Dia Útil]]="","",(MONTH($B4448)))</f>
        <v/>
      </c>
      <c r="E4448" s="14">
        <f t="shared" si="70"/>
        <v>2030</v>
      </c>
      <c r="F4448" s="14">
        <f>MONTH(DCalendário6[[#This Row],[Dia]])</f>
        <v>3</v>
      </c>
      <c r="G4448" s="14" t="str">
        <f>MONTH(DCalendário6[[#This Row],[Dia]])&amp;" - "&amp;DCalendário6[[#This Row],[Ano]]</f>
        <v>3 - 2030</v>
      </c>
      <c r="H4448" s="14" t="str">
        <f>IF(DCalendário6[[#This Row],[Dia Útil]]="","",DCalendário6[[#This Row],[Semana Ano]])</f>
        <v/>
      </c>
      <c r="I4448" s="14">
        <f>WEEKNUM(DCalendário6[[#This Row],[Dia]])</f>
        <v>10</v>
      </c>
      <c r="J4448" s="14" cm="1">
        <f t="array" aca="1" ref="J444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448" s="16">
        <f>WEEKDAY(DCalendário6[[#This Row],[Dia]])</f>
        <v>3</v>
      </c>
      <c r="L4448" s="1">
        <f>IFERROR(VLOOKUP(A4448,Tabela4[],1,0),"")</f>
        <v>47547</v>
      </c>
      <c r="M444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4448" s="16" t="str">
        <f>IF(DCalendário6[[#This Row],[Dia Útil2]]="Feriado","Feriado",IF(AND(DCalendário6[[#This Row],[Dia Útil]]="",DCalendário6[[#This Row],[Mês Total]]=F4441),N4441+1,IF(DCalendário6[[#This Row],[Dia Útil]]="",1,"")))</f>
        <v>Feriado</v>
      </c>
      <c r="O444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4448" s="16"/>
      <c r="Q4448" s="17"/>
    </row>
    <row r="4449" spans="1:17" x14ac:dyDescent="0.25">
      <c r="A4449" s="1">
        <v>47548</v>
      </c>
      <c r="B4449" s="1">
        <f>IF(AND(DCalendário6[[#This Row],[Dia da semana]]&gt;1,DCalendário6[[#This Row],[Dia da semana]]&lt;7,DCalendário6[[#This Row],[Feriados]]=""),DCalendário6[[#This Row],[Dia]],"")</f>
        <v>47548</v>
      </c>
      <c r="C4449" s="16">
        <f>IF(DCalendário6[[#This Row],[Mês]]="","",IF(AND(C4445="",C4446="",C4447="",C4448=""),IF(DCalendário6[[#This Row],[Mês]]=D4448,C4448+1,IF(AND(D4448="",D4449=D4444),C4444+1,1)),IF(AND(C4446="",C4447="",C4448=""),IF(DCalendário6[[#This Row],[Mês]]=D4448,C4448+1,IF(AND(D4448="",D4449=D4445),C4445+1,1)),IF(AND(C4447="",C4448=""),IF(DCalendário6[[#This Row],[Mês]]=D4448,C4448+1,IF(AND(D4448="",D4449=D4446),C4446+1,1)),IF(DCalendário6[[#This Row],[Mês]]=D4448,C4448+1,IF(AND(D4448="",D4449=D4447),C4447+1,1))))))</f>
        <v>2</v>
      </c>
      <c r="D4449" s="14">
        <f>IF(DCalendário6[[#This Row],[Dia Útil]]="","",(MONTH($B4449)))</f>
        <v>3</v>
      </c>
      <c r="E4449" s="14">
        <f t="shared" si="70"/>
        <v>2030</v>
      </c>
      <c r="F4449" s="14">
        <f>MONTH(DCalendário6[[#This Row],[Dia]])</f>
        <v>3</v>
      </c>
      <c r="G4449" s="14" t="str">
        <f>MONTH(DCalendário6[[#This Row],[Dia]])&amp;" - "&amp;DCalendário6[[#This Row],[Ano]]</f>
        <v>3 - 2030</v>
      </c>
      <c r="H4449" s="14">
        <f>IF(DCalendário6[[#This Row],[Dia Útil]]="","",DCalendário6[[#This Row],[Semana Ano]])</f>
        <v>10</v>
      </c>
      <c r="I4449" s="14">
        <f>WEEKNUM(DCalendário6[[#This Row],[Dia]])</f>
        <v>10</v>
      </c>
      <c r="J4449" s="14" cm="1">
        <f t="array" aca="1" ref="J444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449" s="16">
        <f>WEEKDAY(DCalendário6[[#This Row],[Dia]])</f>
        <v>4</v>
      </c>
      <c r="L4449" s="1" t="str">
        <f>IFERROR(VLOOKUP(A4449,Tabela4[],1,0),"")</f>
        <v/>
      </c>
      <c r="M444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47548</v>
      </c>
      <c r="N4449" s="16" t="str">
        <f>IF(DCalendário6[[#This Row],[Dia Útil2]]="Feriado","Feriado",IF(AND(DCalendário6[[#This Row],[Dia Útil]]="",DCalendário6[[#This Row],[Mês Total]]=F4442),N4442+1,IF(DCalendário6[[#This Row],[Dia Útil]]="",1,"")))</f>
        <v/>
      </c>
      <c r="O444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4449" s="16"/>
      <c r="Q4449" s="17"/>
    </row>
    <row r="4450" spans="1:17" x14ac:dyDescent="0.25">
      <c r="A4450" s="1">
        <v>47549</v>
      </c>
      <c r="B4450" s="1">
        <f>IF(AND(DCalendário6[[#This Row],[Dia da semana]]&gt;1,DCalendário6[[#This Row],[Dia da semana]]&lt;7,DCalendário6[[#This Row],[Feriados]]=""),DCalendário6[[#This Row],[Dia]],"")</f>
        <v>47549</v>
      </c>
      <c r="C4450" s="16">
        <f>IF(DCalendário6[[#This Row],[Mês]]="","",IF(AND(C4446="",C4447="",C4448="",C4449=""),IF(DCalendário6[[#This Row],[Mês]]=D4449,C4449+1,IF(AND(D4449="",D4450=D4445),C4445+1,1)),IF(AND(C4447="",C4448="",C4449=""),IF(DCalendário6[[#This Row],[Mês]]=D4449,C4449+1,IF(AND(D4449="",D4450=D4446),C4446+1,1)),IF(AND(C4448="",C4449=""),IF(DCalendário6[[#This Row],[Mês]]=D4449,C4449+1,IF(AND(D4449="",D4450=D4447),C4447+1,1)),IF(DCalendário6[[#This Row],[Mês]]=D4449,C4449+1,IF(AND(D4449="",D4450=D4448),C4448+1,1))))))</f>
        <v>3</v>
      </c>
      <c r="D4450" s="14">
        <f>IF(DCalendário6[[#This Row],[Dia Útil]]="","",(MONTH($B4450)))</f>
        <v>3</v>
      </c>
      <c r="E4450" s="14">
        <f t="shared" si="70"/>
        <v>2030</v>
      </c>
      <c r="F4450" s="14">
        <f>MONTH(DCalendário6[[#This Row],[Dia]])</f>
        <v>3</v>
      </c>
      <c r="G4450" s="14" t="str">
        <f>MONTH(DCalendário6[[#This Row],[Dia]])&amp;" - "&amp;DCalendário6[[#This Row],[Ano]]</f>
        <v>3 - 2030</v>
      </c>
      <c r="H4450" s="14">
        <f>IF(DCalendário6[[#This Row],[Dia Útil]]="","",DCalendário6[[#This Row],[Semana Ano]])</f>
        <v>10</v>
      </c>
      <c r="I4450" s="14">
        <f>WEEKNUM(DCalendário6[[#This Row],[Dia]])</f>
        <v>10</v>
      </c>
      <c r="J4450" s="14" cm="1">
        <f t="array" aca="1" ref="J445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450" s="16">
        <f>WEEKDAY(DCalendário6[[#This Row],[Dia]])</f>
        <v>5</v>
      </c>
      <c r="L4450" s="1" t="str">
        <f>IFERROR(VLOOKUP(A4450,Tabela4[],1,0),"")</f>
        <v/>
      </c>
      <c r="M445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47549</v>
      </c>
      <c r="N4450" s="16" t="str">
        <f>IF(DCalendário6[[#This Row],[Dia Útil2]]="Feriado","Feriado",IF(AND(DCalendário6[[#This Row],[Dia Útil]]="",DCalendário6[[#This Row],[Mês Total]]=F4443),N4443+1,IF(DCalendário6[[#This Row],[Dia Útil]]="",1,"")))</f>
        <v/>
      </c>
      <c r="O445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4450" s="16"/>
      <c r="Q4450" s="17"/>
    </row>
    <row r="4451" spans="1:17" x14ac:dyDescent="0.25">
      <c r="A4451" s="1">
        <v>47550</v>
      </c>
      <c r="B4451" s="1">
        <f>IF(AND(DCalendário6[[#This Row],[Dia da semana]]&gt;1,DCalendário6[[#This Row],[Dia da semana]]&lt;7,DCalendário6[[#This Row],[Feriados]]=""),DCalendário6[[#This Row],[Dia]],"")</f>
        <v>47550</v>
      </c>
      <c r="C4451" s="16">
        <f>IF(DCalendário6[[#This Row],[Mês]]="","",IF(AND(C4447="",C4448="",C4449="",C4450=""),IF(DCalendário6[[#This Row],[Mês]]=D4450,C4450+1,IF(AND(D4450="",D4451=D4446),C4446+1,1)),IF(AND(C4448="",C4449="",C4450=""),IF(DCalendário6[[#This Row],[Mês]]=D4450,C4450+1,IF(AND(D4450="",D4451=D4447),C4447+1,1)),IF(AND(C4449="",C4450=""),IF(DCalendário6[[#This Row],[Mês]]=D4450,C4450+1,IF(AND(D4450="",D4451=D4448),C4448+1,1)),IF(DCalendário6[[#This Row],[Mês]]=D4450,C4450+1,IF(AND(D4450="",D4451=D4449),C4449+1,1))))))</f>
        <v>4</v>
      </c>
      <c r="D4451" s="14">
        <f>IF(DCalendário6[[#This Row],[Dia Útil]]="","",(MONTH($B4451)))</f>
        <v>3</v>
      </c>
      <c r="E4451" s="14">
        <f t="shared" si="70"/>
        <v>2030</v>
      </c>
      <c r="F4451" s="14">
        <f>MONTH(DCalendário6[[#This Row],[Dia]])</f>
        <v>3</v>
      </c>
      <c r="G4451" s="14" t="str">
        <f>MONTH(DCalendário6[[#This Row],[Dia]])&amp;" - "&amp;DCalendário6[[#This Row],[Ano]]</f>
        <v>3 - 2030</v>
      </c>
      <c r="H4451" s="14">
        <f>IF(DCalendário6[[#This Row],[Dia Útil]]="","",DCalendário6[[#This Row],[Semana Ano]])</f>
        <v>10</v>
      </c>
      <c r="I4451" s="14">
        <f>WEEKNUM(DCalendário6[[#This Row],[Dia]])</f>
        <v>10</v>
      </c>
      <c r="J4451" s="14" cm="1">
        <f t="array" aca="1" ref="J445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451" s="16">
        <f>WEEKDAY(DCalendário6[[#This Row],[Dia]])</f>
        <v>6</v>
      </c>
      <c r="L4451" s="1" t="str">
        <f>IFERROR(VLOOKUP(A4451,Tabela4[],1,0),"")</f>
        <v/>
      </c>
      <c r="M445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47550</v>
      </c>
      <c r="N4451" s="16" t="str">
        <f>IF(DCalendário6[[#This Row],[Dia Útil2]]="Feriado","Feriado",IF(AND(DCalendário6[[#This Row],[Dia Útil]]="",DCalendário6[[#This Row],[Mês Total]]=F4444),N4444+1,IF(DCalendário6[[#This Row],[Dia Útil]]="",1,"")))</f>
        <v/>
      </c>
      <c r="O445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4451" s="16"/>
      <c r="Q4451" s="17"/>
    </row>
    <row r="4452" spans="1:17" x14ac:dyDescent="0.25">
      <c r="A4452" s="1">
        <v>47551</v>
      </c>
      <c r="B4452" s="1" t="str">
        <f>IF(AND(DCalendário6[[#This Row],[Dia da semana]]&gt;1,DCalendário6[[#This Row],[Dia da semana]]&lt;7,DCalendário6[[#This Row],[Feriados]]=""),DCalendário6[[#This Row],[Dia]],"")</f>
        <v/>
      </c>
      <c r="C4452" s="16" t="str">
        <f>IF(DCalendário6[[#This Row],[Mês]]="","",IF(AND(C4448="",C4449="",C4450="",C4451=""),IF(DCalendário6[[#This Row],[Mês]]=D4451,C4451+1,IF(AND(D4451="",D4452=D4447),C4447+1,1)),IF(AND(C4449="",C4450="",C4451=""),IF(DCalendário6[[#This Row],[Mês]]=D4451,C4451+1,IF(AND(D4451="",D4452=D4448),C4448+1,1)),IF(AND(C4450="",C4451=""),IF(DCalendário6[[#This Row],[Mês]]=D4451,C4451+1,IF(AND(D4451="",D4452=D4449),C4449+1,1)),IF(DCalendário6[[#This Row],[Mês]]=D4451,C4451+1,IF(AND(D4451="",D4452=D4450),C4450+1,1))))))</f>
        <v/>
      </c>
      <c r="D4452" s="14" t="str">
        <f>IF(DCalendário6[[#This Row],[Dia Útil]]="","",(MONTH($B4452)))</f>
        <v/>
      </c>
      <c r="E4452" s="14">
        <f t="shared" si="70"/>
        <v>2030</v>
      </c>
      <c r="F4452" s="14">
        <f>MONTH(DCalendário6[[#This Row],[Dia]])</f>
        <v>3</v>
      </c>
      <c r="G4452" s="14" t="str">
        <f>MONTH(DCalendário6[[#This Row],[Dia]])&amp;" - "&amp;DCalendário6[[#This Row],[Ano]]</f>
        <v>3 - 2030</v>
      </c>
      <c r="H4452" s="14" t="str">
        <f>IF(DCalendário6[[#This Row],[Dia Útil]]="","",DCalendário6[[#This Row],[Semana Ano]])</f>
        <v/>
      </c>
      <c r="I4452" s="14">
        <f>WEEKNUM(DCalendário6[[#This Row],[Dia]])</f>
        <v>10</v>
      </c>
      <c r="J4452" s="14" cm="1">
        <f t="array" aca="1" ref="J445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452" s="16">
        <f>WEEKDAY(DCalendário6[[#This Row],[Dia]])</f>
        <v>7</v>
      </c>
      <c r="L4452" s="1" t="str">
        <f>IFERROR(VLOOKUP(A4452,Tabela4[],1,0),"")</f>
        <v/>
      </c>
      <c r="M445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452" s="16">
        <f>IF(DCalendário6[[#This Row],[Dia Útil2]]="Feriado","Feriado",IF(AND(DCalendário6[[#This Row],[Dia Útil]]="",DCalendário6[[#This Row],[Mês Total]]=F4445),N4445+1,IF(DCalendário6[[#This Row],[Dia Útil]]="",1,"")))</f>
        <v>2</v>
      </c>
      <c r="O445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4452" s="16"/>
      <c r="Q4452" s="17"/>
    </row>
    <row r="4453" spans="1:17" x14ac:dyDescent="0.25">
      <c r="A4453" s="1">
        <v>47552</v>
      </c>
      <c r="B4453" s="1" t="str">
        <f>IF(AND(DCalendário6[[#This Row],[Dia da semana]]&gt;1,DCalendário6[[#This Row],[Dia da semana]]&lt;7,DCalendário6[[#This Row],[Feriados]]=""),DCalendário6[[#This Row],[Dia]],"")</f>
        <v/>
      </c>
      <c r="C4453" s="16" t="str">
        <f>IF(DCalendário6[[#This Row],[Mês]]="","",IF(AND(C4449="",C4450="",C4451="",C4452=""),IF(DCalendário6[[#This Row],[Mês]]=D4452,C4452+1,IF(AND(D4452="",D4453=D4448),C4448+1,1)),IF(AND(C4450="",C4451="",C4452=""),IF(DCalendário6[[#This Row],[Mês]]=D4452,C4452+1,IF(AND(D4452="",D4453=D4449),C4449+1,1)),IF(AND(C4451="",C4452=""),IF(DCalendário6[[#This Row],[Mês]]=D4452,C4452+1,IF(AND(D4452="",D4453=D4450),C4450+1,1)),IF(DCalendário6[[#This Row],[Mês]]=D4452,C4452+1,IF(AND(D4452="",D4453=D4451),C4451+1,1))))))</f>
        <v/>
      </c>
      <c r="D4453" s="14" t="str">
        <f>IF(DCalendário6[[#This Row],[Dia Útil]]="","",(MONTH($B4453)))</f>
        <v/>
      </c>
      <c r="E4453" s="14">
        <f t="shared" si="70"/>
        <v>2030</v>
      </c>
      <c r="F4453" s="14">
        <f>MONTH(DCalendário6[[#This Row],[Dia]])</f>
        <v>3</v>
      </c>
      <c r="G4453" s="14" t="str">
        <f>MONTH(DCalendário6[[#This Row],[Dia]])&amp;" - "&amp;DCalendário6[[#This Row],[Ano]]</f>
        <v>3 - 2030</v>
      </c>
      <c r="H4453" s="14" t="str">
        <f>IF(DCalendário6[[#This Row],[Dia Útil]]="","",DCalendário6[[#This Row],[Semana Ano]])</f>
        <v/>
      </c>
      <c r="I4453" s="14">
        <f>WEEKNUM(DCalendário6[[#This Row],[Dia]])</f>
        <v>11</v>
      </c>
      <c r="J4453" s="14" cm="1">
        <f t="array" aca="1" ref="J445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453" s="16">
        <f>WEEKDAY(DCalendário6[[#This Row],[Dia]])</f>
        <v>1</v>
      </c>
      <c r="L4453" s="1" t="str">
        <f>IFERROR(VLOOKUP(A4453,Tabela4[],1,0),"")</f>
        <v/>
      </c>
      <c r="M445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453" s="16">
        <f>IF(DCalendário6[[#This Row],[Dia Útil2]]="Feriado","Feriado",IF(AND(DCalendário6[[#This Row],[Dia Útil]]="",DCalendário6[[#This Row],[Mês Total]]=F4446),N4446+1,IF(DCalendário6[[#This Row],[Dia Útil]]="",1,"")))</f>
        <v>2</v>
      </c>
      <c r="O445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4453" s="16"/>
      <c r="Q4453" s="17"/>
    </row>
    <row r="4454" spans="1:17" x14ac:dyDescent="0.25">
      <c r="A4454" s="1">
        <v>47553</v>
      </c>
      <c r="B4454" s="1">
        <f>IF(AND(DCalendário6[[#This Row],[Dia da semana]]&gt;1,DCalendário6[[#This Row],[Dia da semana]]&lt;7,DCalendário6[[#This Row],[Feriados]]=""),DCalendário6[[#This Row],[Dia]],"")</f>
        <v>47553</v>
      </c>
      <c r="C4454" s="16">
        <f>IF(DCalendário6[[#This Row],[Mês]]="","",IF(AND(C4450="",C4451="",C4452="",C4453=""),IF(DCalendário6[[#This Row],[Mês]]=D4453,C4453+1,IF(AND(D4453="",D4454=D4449),C4449+1,1)),IF(AND(C4451="",C4452="",C4453=""),IF(DCalendário6[[#This Row],[Mês]]=D4453,C4453+1,IF(AND(D4453="",D4454=D4450),C4450+1,1)),IF(AND(C4452="",C4453=""),IF(DCalendário6[[#This Row],[Mês]]=D4453,C4453+1,IF(AND(D4453="",D4454=D4451),C4451+1,1)),IF(DCalendário6[[#This Row],[Mês]]=D4453,C4453+1,IF(AND(D4453="",D4454=D4452),C4452+1,1))))))</f>
        <v>5</v>
      </c>
      <c r="D4454" s="14">
        <f>IF(DCalendário6[[#This Row],[Dia Útil]]="","",(MONTH($B4454)))</f>
        <v>3</v>
      </c>
      <c r="E4454" s="14">
        <f t="shared" si="70"/>
        <v>2030</v>
      </c>
      <c r="F4454" s="14">
        <f>MONTH(DCalendário6[[#This Row],[Dia]])</f>
        <v>3</v>
      </c>
      <c r="G4454" s="14" t="str">
        <f>MONTH(DCalendário6[[#This Row],[Dia]])&amp;" - "&amp;DCalendário6[[#This Row],[Ano]]</f>
        <v>3 - 2030</v>
      </c>
      <c r="H4454" s="14">
        <f>IF(DCalendário6[[#This Row],[Dia Útil]]="","",DCalendário6[[#This Row],[Semana Ano]])</f>
        <v>11</v>
      </c>
      <c r="I4454" s="14">
        <f>WEEKNUM(DCalendário6[[#This Row],[Dia]])</f>
        <v>11</v>
      </c>
      <c r="J4454" s="14" cm="1">
        <f t="array" aca="1" ref="J445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454" s="16">
        <f>WEEKDAY(DCalendário6[[#This Row],[Dia]])</f>
        <v>2</v>
      </c>
      <c r="L4454" s="1" t="str">
        <f>IFERROR(VLOOKUP(A4454,Tabela4[],1,0),"")</f>
        <v/>
      </c>
      <c r="M445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47553</v>
      </c>
      <c r="N4454" s="16" t="str">
        <f>IF(DCalendário6[[#This Row],[Dia Útil2]]="Feriado","Feriado",IF(AND(DCalendário6[[#This Row],[Dia Útil]]="",DCalendário6[[#This Row],[Mês Total]]=F4447),N4447+1,IF(DCalendário6[[#This Row],[Dia Útil]]="",1,"")))</f>
        <v/>
      </c>
      <c r="O445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4454" s="16"/>
      <c r="Q4454" s="17"/>
    </row>
    <row r="4455" spans="1:17" x14ac:dyDescent="0.25">
      <c r="A4455" s="1">
        <v>47554</v>
      </c>
      <c r="B4455" s="1">
        <f>IF(AND(DCalendário6[[#This Row],[Dia da semana]]&gt;1,DCalendário6[[#This Row],[Dia da semana]]&lt;7,DCalendário6[[#This Row],[Feriados]]=""),DCalendário6[[#This Row],[Dia]],"")</f>
        <v>47554</v>
      </c>
      <c r="C4455" s="16">
        <f>IF(DCalendário6[[#This Row],[Mês]]="","",IF(AND(C4451="",C4452="",C4453="",C4454=""),IF(DCalendário6[[#This Row],[Mês]]=D4454,C4454+1,IF(AND(D4454="",D4455=D4450),C4450+1,1)),IF(AND(C4452="",C4453="",C4454=""),IF(DCalendário6[[#This Row],[Mês]]=D4454,C4454+1,IF(AND(D4454="",D4455=D4451),C4451+1,1)),IF(AND(C4453="",C4454=""),IF(DCalendário6[[#This Row],[Mês]]=D4454,C4454+1,IF(AND(D4454="",D4455=D4452),C4452+1,1)),IF(DCalendário6[[#This Row],[Mês]]=D4454,C4454+1,IF(AND(D4454="",D4455=D4453),C4453+1,1))))))</f>
        <v>6</v>
      </c>
      <c r="D4455" s="14">
        <f>IF(DCalendário6[[#This Row],[Dia Útil]]="","",(MONTH($B4455)))</f>
        <v>3</v>
      </c>
      <c r="E4455" s="14">
        <f t="shared" si="70"/>
        <v>2030</v>
      </c>
      <c r="F4455" s="14">
        <f>MONTH(DCalendário6[[#This Row],[Dia]])</f>
        <v>3</v>
      </c>
      <c r="G4455" s="14" t="str">
        <f>MONTH(DCalendário6[[#This Row],[Dia]])&amp;" - "&amp;DCalendário6[[#This Row],[Ano]]</f>
        <v>3 - 2030</v>
      </c>
      <c r="H4455" s="14">
        <f>IF(DCalendário6[[#This Row],[Dia Útil]]="","",DCalendário6[[#This Row],[Semana Ano]])</f>
        <v>11</v>
      </c>
      <c r="I4455" s="14">
        <f>WEEKNUM(DCalendário6[[#This Row],[Dia]])</f>
        <v>11</v>
      </c>
      <c r="J4455" s="14" cm="1">
        <f t="array" aca="1" ref="J445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455" s="16">
        <f>WEEKDAY(DCalendário6[[#This Row],[Dia]])</f>
        <v>3</v>
      </c>
      <c r="L4455" s="1" t="str">
        <f>IFERROR(VLOOKUP(A4455,Tabela4[],1,0),"")</f>
        <v/>
      </c>
      <c r="M445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47554</v>
      </c>
      <c r="N4455" s="16" t="str">
        <f>IF(DCalendário6[[#This Row],[Dia Útil2]]="Feriado","Feriado",IF(AND(DCalendário6[[#This Row],[Dia Útil]]="",DCalendário6[[#This Row],[Mês Total]]=F4448),N4448+1,IF(DCalendário6[[#This Row],[Dia Útil]]="",1,"")))</f>
        <v/>
      </c>
      <c r="O445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4455" s="16"/>
      <c r="Q4455" s="17"/>
    </row>
    <row r="4456" spans="1:17" x14ac:dyDescent="0.25">
      <c r="A4456" s="1">
        <v>47555</v>
      </c>
      <c r="B4456" s="1">
        <f>IF(AND(DCalendário6[[#This Row],[Dia da semana]]&gt;1,DCalendário6[[#This Row],[Dia da semana]]&lt;7,DCalendário6[[#This Row],[Feriados]]=""),DCalendário6[[#This Row],[Dia]],"")</f>
        <v>47555</v>
      </c>
      <c r="C4456" s="16">
        <f>IF(DCalendário6[[#This Row],[Mês]]="","",IF(AND(C4452="",C4453="",C4454="",C4455=""),IF(DCalendário6[[#This Row],[Mês]]=D4455,C4455+1,IF(AND(D4455="",D4456=D4451),C4451+1,1)),IF(AND(C4453="",C4454="",C4455=""),IF(DCalendário6[[#This Row],[Mês]]=D4455,C4455+1,IF(AND(D4455="",D4456=D4452),C4452+1,1)),IF(AND(C4454="",C4455=""),IF(DCalendário6[[#This Row],[Mês]]=D4455,C4455+1,IF(AND(D4455="",D4456=D4453),C4453+1,1)),IF(DCalendário6[[#This Row],[Mês]]=D4455,C4455+1,IF(AND(D4455="",D4456=D4454),C4454+1,1))))))</f>
        <v>7</v>
      </c>
      <c r="D4456" s="14">
        <f>IF(DCalendário6[[#This Row],[Dia Útil]]="","",(MONTH($B4456)))</f>
        <v>3</v>
      </c>
      <c r="E4456" s="14">
        <f t="shared" si="70"/>
        <v>2030</v>
      </c>
      <c r="F4456" s="14">
        <f>MONTH(DCalendário6[[#This Row],[Dia]])</f>
        <v>3</v>
      </c>
      <c r="G4456" s="14" t="str">
        <f>MONTH(DCalendário6[[#This Row],[Dia]])&amp;" - "&amp;DCalendário6[[#This Row],[Ano]]</f>
        <v>3 - 2030</v>
      </c>
      <c r="H4456" s="14">
        <f>IF(DCalendário6[[#This Row],[Dia Útil]]="","",DCalendário6[[#This Row],[Semana Ano]])</f>
        <v>11</v>
      </c>
      <c r="I4456" s="14">
        <f>WEEKNUM(DCalendário6[[#This Row],[Dia]])</f>
        <v>11</v>
      </c>
      <c r="J4456" s="14" cm="1">
        <f t="array" aca="1" ref="J445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456" s="16">
        <f>WEEKDAY(DCalendário6[[#This Row],[Dia]])</f>
        <v>4</v>
      </c>
      <c r="L4456" s="1" t="str">
        <f>IFERROR(VLOOKUP(A4456,Tabela4[],1,0),"")</f>
        <v/>
      </c>
      <c r="M445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47555</v>
      </c>
      <c r="N4456" s="16" t="str">
        <f>IF(DCalendário6[[#This Row],[Dia Útil2]]="Feriado","Feriado",IF(AND(DCalendário6[[#This Row],[Dia Útil]]="",DCalendário6[[#This Row],[Mês Total]]=F4449),N4449+1,IF(DCalendário6[[#This Row],[Dia Útil]]="",1,"")))</f>
        <v/>
      </c>
      <c r="O445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4456" s="16"/>
      <c r="Q4456" s="17"/>
    </row>
    <row r="4457" spans="1:17" x14ac:dyDescent="0.25">
      <c r="A4457" s="1">
        <v>47556</v>
      </c>
      <c r="B4457" s="1">
        <f>IF(AND(DCalendário6[[#This Row],[Dia da semana]]&gt;1,DCalendário6[[#This Row],[Dia da semana]]&lt;7,DCalendário6[[#This Row],[Feriados]]=""),DCalendário6[[#This Row],[Dia]],"")</f>
        <v>47556</v>
      </c>
      <c r="C4457" s="16">
        <f>IF(DCalendário6[[#This Row],[Mês]]="","",IF(AND(C4453="",C4454="",C4455="",C4456=""),IF(DCalendário6[[#This Row],[Mês]]=D4456,C4456+1,IF(AND(D4456="",D4457=D4452),C4452+1,1)),IF(AND(C4454="",C4455="",C4456=""),IF(DCalendário6[[#This Row],[Mês]]=D4456,C4456+1,IF(AND(D4456="",D4457=D4453),C4453+1,1)),IF(AND(C4455="",C4456=""),IF(DCalendário6[[#This Row],[Mês]]=D4456,C4456+1,IF(AND(D4456="",D4457=D4454),C4454+1,1)),IF(DCalendário6[[#This Row],[Mês]]=D4456,C4456+1,IF(AND(D4456="",D4457=D4455),C4455+1,1))))))</f>
        <v>8</v>
      </c>
      <c r="D4457" s="14">
        <f>IF(DCalendário6[[#This Row],[Dia Útil]]="","",(MONTH($B4457)))</f>
        <v>3</v>
      </c>
      <c r="E4457" s="14">
        <f t="shared" si="70"/>
        <v>2030</v>
      </c>
      <c r="F4457" s="14">
        <f>MONTH(DCalendário6[[#This Row],[Dia]])</f>
        <v>3</v>
      </c>
      <c r="G4457" s="14" t="str">
        <f>MONTH(DCalendário6[[#This Row],[Dia]])&amp;" - "&amp;DCalendário6[[#This Row],[Ano]]</f>
        <v>3 - 2030</v>
      </c>
      <c r="H4457" s="14">
        <f>IF(DCalendário6[[#This Row],[Dia Útil]]="","",DCalendário6[[#This Row],[Semana Ano]])</f>
        <v>11</v>
      </c>
      <c r="I4457" s="14">
        <f>WEEKNUM(DCalendário6[[#This Row],[Dia]])</f>
        <v>11</v>
      </c>
      <c r="J4457" s="14" cm="1">
        <f t="array" aca="1" ref="J445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457" s="16">
        <f>WEEKDAY(DCalendário6[[#This Row],[Dia]])</f>
        <v>5</v>
      </c>
      <c r="L4457" s="1" t="str">
        <f>IFERROR(VLOOKUP(A4457,Tabela4[],1,0),"")</f>
        <v/>
      </c>
      <c r="M445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47556</v>
      </c>
      <c r="N4457" s="16" t="str">
        <f>IF(DCalendário6[[#This Row],[Dia Útil2]]="Feriado","Feriado",IF(AND(DCalendário6[[#This Row],[Dia Útil]]="",DCalendário6[[#This Row],[Mês Total]]=F4450),N4450+1,IF(DCalendário6[[#This Row],[Dia Útil]]="",1,"")))</f>
        <v/>
      </c>
      <c r="O445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4457" s="16"/>
      <c r="Q4457" s="17"/>
    </row>
    <row r="4458" spans="1:17" x14ac:dyDescent="0.25">
      <c r="A4458" s="1">
        <v>47557</v>
      </c>
      <c r="B4458" s="1">
        <f>IF(AND(DCalendário6[[#This Row],[Dia da semana]]&gt;1,DCalendário6[[#This Row],[Dia da semana]]&lt;7,DCalendário6[[#This Row],[Feriados]]=""),DCalendário6[[#This Row],[Dia]],"")</f>
        <v>47557</v>
      </c>
      <c r="C4458" s="16">
        <f>IF(DCalendário6[[#This Row],[Mês]]="","",IF(AND(C4454="",C4455="",C4456="",C4457=""),IF(DCalendário6[[#This Row],[Mês]]=D4457,C4457+1,IF(AND(D4457="",D4458=D4453),C4453+1,1)),IF(AND(C4455="",C4456="",C4457=""),IF(DCalendário6[[#This Row],[Mês]]=D4457,C4457+1,IF(AND(D4457="",D4458=D4454),C4454+1,1)),IF(AND(C4456="",C4457=""),IF(DCalendário6[[#This Row],[Mês]]=D4457,C4457+1,IF(AND(D4457="",D4458=D4455),C4455+1,1)),IF(DCalendário6[[#This Row],[Mês]]=D4457,C4457+1,IF(AND(D4457="",D4458=D4456),C4456+1,1))))))</f>
        <v>9</v>
      </c>
      <c r="D4458" s="14">
        <f>IF(DCalendário6[[#This Row],[Dia Útil]]="","",(MONTH($B4458)))</f>
        <v>3</v>
      </c>
      <c r="E4458" s="14">
        <f t="shared" si="70"/>
        <v>2030</v>
      </c>
      <c r="F4458" s="14">
        <f>MONTH(DCalendário6[[#This Row],[Dia]])</f>
        <v>3</v>
      </c>
      <c r="G4458" s="14" t="str">
        <f>MONTH(DCalendário6[[#This Row],[Dia]])&amp;" - "&amp;DCalendário6[[#This Row],[Ano]]</f>
        <v>3 - 2030</v>
      </c>
      <c r="H4458" s="14">
        <f>IF(DCalendário6[[#This Row],[Dia Útil]]="","",DCalendário6[[#This Row],[Semana Ano]])</f>
        <v>11</v>
      </c>
      <c r="I4458" s="14">
        <f>WEEKNUM(DCalendário6[[#This Row],[Dia]])</f>
        <v>11</v>
      </c>
      <c r="J4458" s="14" cm="1">
        <f t="array" aca="1" ref="J445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458" s="16">
        <f>WEEKDAY(DCalendário6[[#This Row],[Dia]])</f>
        <v>6</v>
      </c>
      <c r="L4458" s="1" t="str">
        <f>IFERROR(VLOOKUP(A4458,Tabela4[],1,0),"")</f>
        <v/>
      </c>
      <c r="M445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47557</v>
      </c>
      <c r="N4458" s="16" t="str">
        <f>IF(DCalendário6[[#This Row],[Dia Útil2]]="Feriado","Feriado",IF(AND(DCalendário6[[#This Row],[Dia Útil]]="",DCalendário6[[#This Row],[Mês Total]]=F4451),N4451+1,IF(DCalendário6[[#This Row],[Dia Útil]]="",1,"")))</f>
        <v/>
      </c>
      <c r="O445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4458" s="16"/>
      <c r="Q4458" s="17"/>
    </row>
    <row r="4459" spans="1:17" x14ac:dyDescent="0.25">
      <c r="A4459" s="1">
        <v>47558</v>
      </c>
      <c r="B4459" s="1" t="str">
        <f>IF(AND(DCalendário6[[#This Row],[Dia da semana]]&gt;1,DCalendário6[[#This Row],[Dia da semana]]&lt;7,DCalendário6[[#This Row],[Feriados]]=""),DCalendário6[[#This Row],[Dia]],"")</f>
        <v/>
      </c>
      <c r="C4459" s="16" t="str">
        <f>IF(DCalendário6[[#This Row],[Mês]]="","",IF(AND(C4455="",C4456="",C4457="",C4458=""),IF(DCalendário6[[#This Row],[Mês]]=D4458,C4458+1,IF(AND(D4458="",D4459=D4454),C4454+1,1)),IF(AND(C4456="",C4457="",C4458=""),IF(DCalendário6[[#This Row],[Mês]]=D4458,C4458+1,IF(AND(D4458="",D4459=D4455),C4455+1,1)),IF(AND(C4457="",C4458=""),IF(DCalendário6[[#This Row],[Mês]]=D4458,C4458+1,IF(AND(D4458="",D4459=D4456),C4456+1,1)),IF(DCalendário6[[#This Row],[Mês]]=D4458,C4458+1,IF(AND(D4458="",D4459=D4457),C4457+1,1))))))</f>
        <v/>
      </c>
      <c r="D4459" s="14" t="str">
        <f>IF(DCalendário6[[#This Row],[Dia Útil]]="","",(MONTH($B4459)))</f>
        <v/>
      </c>
      <c r="E4459" s="14">
        <f t="shared" si="70"/>
        <v>2030</v>
      </c>
      <c r="F4459" s="14">
        <f>MONTH(DCalendário6[[#This Row],[Dia]])</f>
        <v>3</v>
      </c>
      <c r="G4459" s="14" t="str">
        <f>MONTH(DCalendário6[[#This Row],[Dia]])&amp;" - "&amp;DCalendário6[[#This Row],[Ano]]</f>
        <v>3 - 2030</v>
      </c>
      <c r="H4459" s="14" t="str">
        <f>IF(DCalendário6[[#This Row],[Dia Útil]]="","",DCalendário6[[#This Row],[Semana Ano]])</f>
        <v/>
      </c>
      <c r="I4459" s="14">
        <f>WEEKNUM(DCalendário6[[#This Row],[Dia]])</f>
        <v>11</v>
      </c>
      <c r="J4459" s="14" cm="1">
        <f t="array" aca="1" ref="J445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459" s="16">
        <f>WEEKDAY(DCalendário6[[#This Row],[Dia]])</f>
        <v>7</v>
      </c>
      <c r="L4459" s="1" t="str">
        <f>IFERROR(VLOOKUP(A4459,Tabela4[],1,0),"")</f>
        <v/>
      </c>
      <c r="M445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459" s="16">
        <f>IF(DCalendário6[[#This Row],[Dia Útil2]]="Feriado","Feriado",IF(AND(DCalendário6[[#This Row],[Dia Útil]]="",DCalendário6[[#This Row],[Mês Total]]=F4452),N4452+1,IF(DCalendário6[[#This Row],[Dia Útil]]="",1,"")))</f>
        <v>3</v>
      </c>
      <c r="O445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4459" s="16"/>
      <c r="Q4459" s="17"/>
    </row>
    <row r="4460" spans="1:17" x14ac:dyDescent="0.25">
      <c r="A4460" s="1">
        <v>47559</v>
      </c>
      <c r="B4460" s="1" t="str">
        <f>IF(AND(DCalendário6[[#This Row],[Dia da semana]]&gt;1,DCalendário6[[#This Row],[Dia da semana]]&lt;7,DCalendário6[[#This Row],[Feriados]]=""),DCalendário6[[#This Row],[Dia]],"")</f>
        <v/>
      </c>
      <c r="C4460" s="16" t="str">
        <f>IF(DCalendário6[[#This Row],[Mês]]="","",IF(AND(C4456="",C4457="",C4458="",C4459=""),IF(DCalendário6[[#This Row],[Mês]]=D4459,C4459+1,IF(AND(D4459="",D4460=D4455),C4455+1,1)),IF(AND(C4457="",C4458="",C4459=""),IF(DCalendário6[[#This Row],[Mês]]=D4459,C4459+1,IF(AND(D4459="",D4460=D4456),C4456+1,1)),IF(AND(C4458="",C4459=""),IF(DCalendário6[[#This Row],[Mês]]=D4459,C4459+1,IF(AND(D4459="",D4460=D4457),C4457+1,1)),IF(DCalendário6[[#This Row],[Mês]]=D4459,C4459+1,IF(AND(D4459="",D4460=D4458),C4458+1,1))))))</f>
        <v/>
      </c>
      <c r="D4460" s="14" t="str">
        <f>IF(DCalendário6[[#This Row],[Dia Útil]]="","",(MONTH($B4460)))</f>
        <v/>
      </c>
      <c r="E4460" s="14">
        <f t="shared" si="70"/>
        <v>2030</v>
      </c>
      <c r="F4460" s="14">
        <f>MONTH(DCalendário6[[#This Row],[Dia]])</f>
        <v>3</v>
      </c>
      <c r="G4460" s="14" t="str">
        <f>MONTH(DCalendário6[[#This Row],[Dia]])&amp;" - "&amp;DCalendário6[[#This Row],[Ano]]</f>
        <v>3 - 2030</v>
      </c>
      <c r="H4460" s="14" t="str">
        <f>IF(DCalendário6[[#This Row],[Dia Útil]]="","",DCalendário6[[#This Row],[Semana Ano]])</f>
        <v/>
      </c>
      <c r="I4460" s="14">
        <f>WEEKNUM(DCalendário6[[#This Row],[Dia]])</f>
        <v>12</v>
      </c>
      <c r="J4460" s="14" cm="1">
        <f t="array" aca="1" ref="J446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460" s="16">
        <f>WEEKDAY(DCalendário6[[#This Row],[Dia]])</f>
        <v>1</v>
      </c>
      <c r="L4460" s="1" t="str">
        <f>IFERROR(VLOOKUP(A4460,Tabela4[],1,0),"")</f>
        <v/>
      </c>
      <c r="M446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460" s="16">
        <f>IF(DCalendário6[[#This Row],[Dia Útil2]]="Feriado","Feriado",IF(AND(DCalendário6[[#This Row],[Dia Útil]]="",DCalendário6[[#This Row],[Mês Total]]=F4453),N4453+1,IF(DCalendário6[[#This Row],[Dia Útil]]="",1,"")))</f>
        <v>3</v>
      </c>
      <c r="O446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4460" s="16"/>
      <c r="Q4460" s="17"/>
    </row>
    <row r="4461" spans="1:17" x14ac:dyDescent="0.25">
      <c r="A4461" s="1">
        <v>47560</v>
      </c>
      <c r="B4461" s="1">
        <f>IF(AND(DCalendário6[[#This Row],[Dia da semana]]&gt;1,DCalendário6[[#This Row],[Dia da semana]]&lt;7,DCalendário6[[#This Row],[Feriados]]=""),DCalendário6[[#This Row],[Dia]],"")</f>
        <v>47560</v>
      </c>
      <c r="C4461" s="16">
        <f>IF(DCalendário6[[#This Row],[Mês]]="","",IF(AND(C4457="",C4458="",C4459="",C4460=""),IF(DCalendário6[[#This Row],[Mês]]=D4460,C4460+1,IF(AND(D4460="",D4461=D4456),C4456+1,1)),IF(AND(C4458="",C4459="",C4460=""),IF(DCalendário6[[#This Row],[Mês]]=D4460,C4460+1,IF(AND(D4460="",D4461=D4457),C4457+1,1)),IF(AND(C4459="",C4460=""),IF(DCalendário6[[#This Row],[Mês]]=D4460,C4460+1,IF(AND(D4460="",D4461=D4458),C4458+1,1)),IF(DCalendário6[[#This Row],[Mês]]=D4460,C4460+1,IF(AND(D4460="",D4461=D4459),C4459+1,1))))))</f>
        <v>10</v>
      </c>
      <c r="D4461" s="14">
        <f>IF(DCalendário6[[#This Row],[Dia Útil]]="","",(MONTH($B4461)))</f>
        <v>3</v>
      </c>
      <c r="E4461" s="14">
        <f t="shared" si="70"/>
        <v>2030</v>
      </c>
      <c r="F4461" s="14">
        <f>MONTH(DCalendário6[[#This Row],[Dia]])</f>
        <v>3</v>
      </c>
      <c r="G4461" s="14" t="str">
        <f>MONTH(DCalendário6[[#This Row],[Dia]])&amp;" - "&amp;DCalendário6[[#This Row],[Ano]]</f>
        <v>3 - 2030</v>
      </c>
      <c r="H4461" s="14">
        <f>IF(DCalendário6[[#This Row],[Dia Útil]]="","",DCalendário6[[#This Row],[Semana Ano]])</f>
        <v>12</v>
      </c>
      <c r="I4461" s="14">
        <f>WEEKNUM(DCalendário6[[#This Row],[Dia]])</f>
        <v>12</v>
      </c>
      <c r="J4461" s="14" cm="1">
        <f t="array" aca="1" ref="J446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461" s="16">
        <f>WEEKDAY(DCalendário6[[#This Row],[Dia]])</f>
        <v>2</v>
      </c>
      <c r="L4461" s="1" t="str">
        <f>IFERROR(VLOOKUP(A4461,Tabela4[],1,0),"")</f>
        <v/>
      </c>
      <c r="M446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47560</v>
      </c>
      <c r="N4461" s="16" t="str">
        <f>IF(DCalendário6[[#This Row],[Dia Útil2]]="Feriado","Feriado",IF(AND(DCalendário6[[#This Row],[Dia Útil]]="",DCalendário6[[#This Row],[Mês Total]]=F4454),N4454+1,IF(DCalendário6[[#This Row],[Dia Útil]]="",1,"")))</f>
        <v/>
      </c>
      <c r="O446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4461" s="16"/>
      <c r="Q4461" s="17"/>
    </row>
    <row r="4462" spans="1:17" x14ac:dyDescent="0.25">
      <c r="A4462" s="1">
        <v>47561</v>
      </c>
      <c r="B4462" s="1">
        <f>IF(AND(DCalendário6[[#This Row],[Dia da semana]]&gt;1,DCalendário6[[#This Row],[Dia da semana]]&lt;7,DCalendário6[[#This Row],[Feriados]]=""),DCalendário6[[#This Row],[Dia]],"")</f>
        <v>47561</v>
      </c>
      <c r="C4462" s="16">
        <f>IF(DCalendário6[[#This Row],[Mês]]="","",IF(AND(C4458="",C4459="",C4460="",C4461=""),IF(DCalendário6[[#This Row],[Mês]]=D4461,C4461+1,IF(AND(D4461="",D4462=D4457),C4457+1,1)),IF(AND(C4459="",C4460="",C4461=""),IF(DCalendário6[[#This Row],[Mês]]=D4461,C4461+1,IF(AND(D4461="",D4462=D4458),C4458+1,1)),IF(AND(C4460="",C4461=""),IF(DCalendário6[[#This Row],[Mês]]=D4461,C4461+1,IF(AND(D4461="",D4462=D4459),C4459+1,1)),IF(DCalendário6[[#This Row],[Mês]]=D4461,C4461+1,IF(AND(D4461="",D4462=D4460),C4460+1,1))))))</f>
        <v>11</v>
      </c>
      <c r="D4462" s="14">
        <f>IF(DCalendário6[[#This Row],[Dia Útil]]="","",(MONTH($B4462)))</f>
        <v>3</v>
      </c>
      <c r="E4462" s="14">
        <f t="shared" si="70"/>
        <v>2030</v>
      </c>
      <c r="F4462" s="14">
        <f>MONTH(DCalendário6[[#This Row],[Dia]])</f>
        <v>3</v>
      </c>
      <c r="G4462" s="14" t="str">
        <f>MONTH(DCalendário6[[#This Row],[Dia]])&amp;" - "&amp;DCalendário6[[#This Row],[Ano]]</f>
        <v>3 - 2030</v>
      </c>
      <c r="H4462" s="14">
        <f>IF(DCalendário6[[#This Row],[Dia Útil]]="","",DCalendário6[[#This Row],[Semana Ano]])</f>
        <v>12</v>
      </c>
      <c r="I4462" s="14">
        <f>WEEKNUM(DCalendário6[[#This Row],[Dia]])</f>
        <v>12</v>
      </c>
      <c r="J4462" s="14" cm="1">
        <f t="array" aca="1" ref="J446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462" s="16">
        <f>WEEKDAY(DCalendário6[[#This Row],[Dia]])</f>
        <v>3</v>
      </c>
      <c r="L4462" s="1" t="str">
        <f>IFERROR(VLOOKUP(A4462,Tabela4[],1,0),"")</f>
        <v/>
      </c>
      <c r="M446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47561</v>
      </c>
      <c r="N4462" s="16" t="str">
        <f>IF(DCalendário6[[#This Row],[Dia Útil2]]="Feriado","Feriado",IF(AND(DCalendário6[[#This Row],[Dia Útil]]="",DCalendário6[[#This Row],[Mês Total]]=F4455),N4455+1,IF(DCalendário6[[#This Row],[Dia Útil]]="",1,"")))</f>
        <v/>
      </c>
      <c r="O446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4462" s="16"/>
      <c r="Q4462" s="17"/>
    </row>
    <row r="4463" spans="1:17" x14ac:dyDescent="0.25">
      <c r="A4463" s="1">
        <v>47562</v>
      </c>
      <c r="B4463" s="1">
        <f>IF(AND(DCalendário6[[#This Row],[Dia da semana]]&gt;1,DCalendário6[[#This Row],[Dia da semana]]&lt;7,DCalendário6[[#This Row],[Feriados]]=""),DCalendário6[[#This Row],[Dia]],"")</f>
        <v>47562</v>
      </c>
      <c r="C4463" s="16">
        <f>IF(DCalendário6[[#This Row],[Mês]]="","",IF(AND(C4459="",C4460="",C4461="",C4462=""),IF(DCalendário6[[#This Row],[Mês]]=D4462,C4462+1,IF(AND(D4462="",D4463=D4458),C4458+1,1)),IF(AND(C4460="",C4461="",C4462=""),IF(DCalendário6[[#This Row],[Mês]]=D4462,C4462+1,IF(AND(D4462="",D4463=D4459),C4459+1,1)),IF(AND(C4461="",C4462=""),IF(DCalendário6[[#This Row],[Mês]]=D4462,C4462+1,IF(AND(D4462="",D4463=D4460),C4460+1,1)),IF(DCalendário6[[#This Row],[Mês]]=D4462,C4462+1,IF(AND(D4462="",D4463=D4461),C4461+1,1))))))</f>
        <v>12</v>
      </c>
      <c r="D4463" s="14">
        <f>IF(DCalendário6[[#This Row],[Dia Útil]]="","",(MONTH($B4463)))</f>
        <v>3</v>
      </c>
      <c r="E4463" s="14">
        <f t="shared" si="70"/>
        <v>2030</v>
      </c>
      <c r="F4463" s="14">
        <f>MONTH(DCalendário6[[#This Row],[Dia]])</f>
        <v>3</v>
      </c>
      <c r="G4463" s="14" t="str">
        <f>MONTH(DCalendário6[[#This Row],[Dia]])&amp;" - "&amp;DCalendário6[[#This Row],[Ano]]</f>
        <v>3 - 2030</v>
      </c>
      <c r="H4463" s="14">
        <f>IF(DCalendário6[[#This Row],[Dia Útil]]="","",DCalendário6[[#This Row],[Semana Ano]])</f>
        <v>12</v>
      </c>
      <c r="I4463" s="14">
        <f>WEEKNUM(DCalendário6[[#This Row],[Dia]])</f>
        <v>12</v>
      </c>
      <c r="J4463" s="14" cm="1">
        <f t="array" aca="1" ref="J446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463" s="16">
        <f>WEEKDAY(DCalendário6[[#This Row],[Dia]])</f>
        <v>4</v>
      </c>
      <c r="L4463" s="1" t="str">
        <f>IFERROR(VLOOKUP(A4463,Tabela4[],1,0),"")</f>
        <v/>
      </c>
      <c r="M446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47562</v>
      </c>
      <c r="N4463" s="16" t="str">
        <f>IF(DCalendário6[[#This Row],[Dia Útil2]]="Feriado","Feriado",IF(AND(DCalendário6[[#This Row],[Dia Útil]]="",DCalendário6[[#This Row],[Mês Total]]=F4456),N4456+1,IF(DCalendário6[[#This Row],[Dia Útil]]="",1,"")))</f>
        <v/>
      </c>
      <c r="O446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4463" s="16"/>
      <c r="Q4463" s="17"/>
    </row>
    <row r="4464" spans="1:17" x14ac:dyDescent="0.25">
      <c r="A4464" s="1">
        <v>47563</v>
      </c>
      <c r="B4464" s="1">
        <f>IF(AND(DCalendário6[[#This Row],[Dia da semana]]&gt;1,DCalendário6[[#This Row],[Dia da semana]]&lt;7,DCalendário6[[#This Row],[Feriados]]=""),DCalendário6[[#This Row],[Dia]],"")</f>
        <v>47563</v>
      </c>
      <c r="C4464" s="16">
        <f>IF(DCalendário6[[#This Row],[Mês]]="","",IF(AND(C4460="",C4461="",C4462="",C4463=""),IF(DCalendário6[[#This Row],[Mês]]=D4463,C4463+1,IF(AND(D4463="",D4464=D4459),C4459+1,1)),IF(AND(C4461="",C4462="",C4463=""),IF(DCalendário6[[#This Row],[Mês]]=D4463,C4463+1,IF(AND(D4463="",D4464=D4460),C4460+1,1)),IF(AND(C4462="",C4463=""),IF(DCalendário6[[#This Row],[Mês]]=D4463,C4463+1,IF(AND(D4463="",D4464=D4461),C4461+1,1)),IF(DCalendário6[[#This Row],[Mês]]=D4463,C4463+1,IF(AND(D4463="",D4464=D4462),C4462+1,1))))))</f>
        <v>13</v>
      </c>
      <c r="D4464" s="14">
        <f>IF(DCalendário6[[#This Row],[Dia Útil]]="","",(MONTH($B4464)))</f>
        <v>3</v>
      </c>
      <c r="E4464" s="14">
        <f t="shared" si="70"/>
        <v>2030</v>
      </c>
      <c r="F4464" s="14">
        <f>MONTH(DCalendário6[[#This Row],[Dia]])</f>
        <v>3</v>
      </c>
      <c r="G4464" s="14" t="str">
        <f>MONTH(DCalendário6[[#This Row],[Dia]])&amp;" - "&amp;DCalendário6[[#This Row],[Ano]]</f>
        <v>3 - 2030</v>
      </c>
      <c r="H4464" s="14">
        <f>IF(DCalendário6[[#This Row],[Dia Útil]]="","",DCalendário6[[#This Row],[Semana Ano]])</f>
        <v>12</v>
      </c>
      <c r="I4464" s="14">
        <f>WEEKNUM(DCalendário6[[#This Row],[Dia]])</f>
        <v>12</v>
      </c>
      <c r="J4464" s="14" cm="1">
        <f t="array" aca="1" ref="J446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464" s="16">
        <f>WEEKDAY(DCalendário6[[#This Row],[Dia]])</f>
        <v>5</v>
      </c>
      <c r="L4464" s="1" t="str">
        <f>IFERROR(VLOOKUP(A4464,Tabela4[],1,0),"")</f>
        <v/>
      </c>
      <c r="M446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47563</v>
      </c>
      <c r="N4464" s="16" t="str">
        <f>IF(DCalendário6[[#This Row],[Dia Útil2]]="Feriado","Feriado",IF(AND(DCalendário6[[#This Row],[Dia Útil]]="",DCalendário6[[#This Row],[Mês Total]]=F4457),N4457+1,IF(DCalendário6[[#This Row],[Dia Útil]]="",1,"")))</f>
        <v/>
      </c>
      <c r="O446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4464" s="16"/>
      <c r="Q4464" s="17"/>
    </row>
    <row r="4465" spans="1:17" x14ac:dyDescent="0.25">
      <c r="A4465" s="1">
        <v>47564</v>
      </c>
      <c r="B4465" s="1">
        <f>IF(AND(DCalendário6[[#This Row],[Dia da semana]]&gt;1,DCalendário6[[#This Row],[Dia da semana]]&lt;7,DCalendário6[[#This Row],[Feriados]]=""),DCalendário6[[#This Row],[Dia]],"")</f>
        <v>47564</v>
      </c>
      <c r="C4465" s="16">
        <f>IF(DCalendário6[[#This Row],[Mês]]="","",IF(AND(C4461="",C4462="",C4463="",C4464=""),IF(DCalendário6[[#This Row],[Mês]]=D4464,C4464+1,IF(AND(D4464="",D4465=D4460),C4460+1,1)),IF(AND(C4462="",C4463="",C4464=""),IF(DCalendário6[[#This Row],[Mês]]=D4464,C4464+1,IF(AND(D4464="",D4465=D4461),C4461+1,1)),IF(AND(C4463="",C4464=""),IF(DCalendário6[[#This Row],[Mês]]=D4464,C4464+1,IF(AND(D4464="",D4465=D4462),C4462+1,1)),IF(DCalendário6[[#This Row],[Mês]]=D4464,C4464+1,IF(AND(D4464="",D4465=D4463),C4463+1,1))))))</f>
        <v>14</v>
      </c>
      <c r="D4465" s="14">
        <f>IF(DCalendário6[[#This Row],[Dia Útil]]="","",(MONTH($B4465)))</f>
        <v>3</v>
      </c>
      <c r="E4465" s="14">
        <f t="shared" si="70"/>
        <v>2030</v>
      </c>
      <c r="F4465" s="14">
        <f>MONTH(DCalendário6[[#This Row],[Dia]])</f>
        <v>3</v>
      </c>
      <c r="G4465" s="14" t="str">
        <f>MONTH(DCalendário6[[#This Row],[Dia]])&amp;" - "&amp;DCalendário6[[#This Row],[Ano]]</f>
        <v>3 - 2030</v>
      </c>
      <c r="H4465" s="14">
        <f>IF(DCalendário6[[#This Row],[Dia Útil]]="","",DCalendário6[[#This Row],[Semana Ano]])</f>
        <v>12</v>
      </c>
      <c r="I4465" s="14">
        <f>WEEKNUM(DCalendário6[[#This Row],[Dia]])</f>
        <v>12</v>
      </c>
      <c r="J4465" s="14" cm="1">
        <f t="array" aca="1" ref="J446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465" s="16">
        <f>WEEKDAY(DCalendário6[[#This Row],[Dia]])</f>
        <v>6</v>
      </c>
      <c r="L4465" s="1" t="str">
        <f>IFERROR(VLOOKUP(A4465,Tabela4[],1,0),"")</f>
        <v/>
      </c>
      <c r="M446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47564</v>
      </c>
      <c r="N4465" s="16" t="str">
        <f>IF(DCalendário6[[#This Row],[Dia Útil2]]="Feriado","Feriado",IF(AND(DCalendário6[[#This Row],[Dia Útil]]="",DCalendário6[[#This Row],[Mês Total]]=F4458),N4458+1,IF(DCalendário6[[#This Row],[Dia Útil]]="",1,"")))</f>
        <v/>
      </c>
      <c r="O446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4465" s="16"/>
      <c r="Q4465" s="17"/>
    </row>
    <row r="4466" spans="1:17" x14ac:dyDescent="0.25">
      <c r="A4466" s="1">
        <v>47565</v>
      </c>
      <c r="B4466" s="1" t="str">
        <f>IF(AND(DCalendário6[[#This Row],[Dia da semana]]&gt;1,DCalendário6[[#This Row],[Dia da semana]]&lt;7,DCalendário6[[#This Row],[Feriados]]=""),DCalendário6[[#This Row],[Dia]],"")</f>
        <v/>
      </c>
      <c r="C4466" s="16" t="str">
        <f>IF(DCalendário6[[#This Row],[Mês]]="","",IF(AND(C4462="",C4463="",C4464="",C4465=""),IF(DCalendário6[[#This Row],[Mês]]=D4465,C4465+1,IF(AND(D4465="",D4466=D4461),C4461+1,1)),IF(AND(C4463="",C4464="",C4465=""),IF(DCalendário6[[#This Row],[Mês]]=D4465,C4465+1,IF(AND(D4465="",D4466=D4462),C4462+1,1)),IF(AND(C4464="",C4465=""),IF(DCalendário6[[#This Row],[Mês]]=D4465,C4465+1,IF(AND(D4465="",D4466=D4463),C4463+1,1)),IF(DCalendário6[[#This Row],[Mês]]=D4465,C4465+1,IF(AND(D4465="",D4466=D4464),C4464+1,1))))))</f>
        <v/>
      </c>
      <c r="D4466" s="14" t="str">
        <f>IF(DCalendário6[[#This Row],[Dia Útil]]="","",(MONTH($B4466)))</f>
        <v/>
      </c>
      <c r="E4466" s="14">
        <f t="shared" si="70"/>
        <v>2030</v>
      </c>
      <c r="F4466" s="14">
        <f>MONTH(DCalendário6[[#This Row],[Dia]])</f>
        <v>3</v>
      </c>
      <c r="G4466" s="14" t="str">
        <f>MONTH(DCalendário6[[#This Row],[Dia]])&amp;" - "&amp;DCalendário6[[#This Row],[Ano]]</f>
        <v>3 - 2030</v>
      </c>
      <c r="H4466" s="14" t="str">
        <f>IF(DCalendário6[[#This Row],[Dia Útil]]="","",DCalendário6[[#This Row],[Semana Ano]])</f>
        <v/>
      </c>
      <c r="I4466" s="14">
        <f>WEEKNUM(DCalendário6[[#This Row],[Dia]])</f>
        <v>12</v>
      </c>
      <c r="J4466" s="14" cm="1">
        <f t="array" aca="1" ref="J446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466" s="16">
        <f>WEEKDAY(DCalendário6[[#This Row],[Dia]])</f>
        <v>7</v>
      </c>
      <c r="L4466" s="1" t="str">
        <f>IFERROR(VLOOKUP(A4466,Tabela4[],1,0),"")</f>
        <v/>
      </c>
      <c r="M446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466" s="16">
        <f>IF(DCalendário6[[#This Row],[Dia Útil2]]="Feriado","Feriado",IF(AND(DCalendário6[[#This Row],[Dia Útil]]="",DCalendário6[[#This Row],[Mês Total]]=F4459),N4459+1,IF(DCalendário6[[#This Row],[Dia Útil]]="",1,"")))</f>
        <v>4</v>
      </c>
      <c r="O446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4466" s="16"/>
      <c r="Q4466" s="17"/>
    </row>
    <row r="4467" spans="1:17" x14ac:dyDescent="0.25">
      <c r="A4467" s="1">
        <v>47566</v>
      </c>
      <c r="B4467" s="1" t="str">
        <f>IF(AND(DCalendário6[[#This Row],[Dia da semana]]&gt;1,DCalendário6[[#This Row],[Dia da semana]]&lt;7,DCalendário6[[#This Row],[Feriados]]=""),DCalendário6[[#This Row],[Dia]],"")</f>
        <v/>
      </c>
      <c r="C4467" s="16" t="str">
        <f>IF(DCalendário6[[#This Row],[Mês]]="","",IF(AND(C4463="",C4464="",C4465="",C4466=""),IF(DCalendário6[[#This Row],[Mês]]=D4466,C4466+1,IF(AND(D4466="",D4467=D4462),C4462+1,1)),IF(AND(C4464="",C4465="",C4466=""),IF(DCalendário6[[#This Row],[Mês]]=D4466,C4466+1,IF(AND(D4466="",D4467=D4463),C4463+1,1)),IF(AND(C4465="",C4466=""),IF(DCalendário6[[#This Row],[Mês]]=D4466,C4466+1,IF(AND(D4466="",D4467=D4464),C4464+1,1)),IF(DCalendário6[[#This Row],[Mês]]=D4466,C4466+1,IF(AND(D4466="",D4467=D4465),C4465+1,1))))))</f>
        <v/>
      </c>
      <c r="D4467" s="14" t="str">
        <f>IF(DCalendário6[[#This Row],[Dia Útil]]="","",(MONTH($B4467)))</f>
        <v/>
      </c>
      <c r="E4467" s="14">
        <f t="shared" si="70"/>
        <v>2030</v>
      </c>
      <c r="F4467" s="14">
        <f>MONTH(DCalendário6[[#This Row],[Dia]])</f>
        <v>3</v>
      </c>
      <c r="G4467" s="14" t="str">
        <f>MONTH(DCalendário6[[#This Row],[Dia]])&amp;" - "&amp;DCalendário6[[#This Row],[Ano]]</f>
        <v>3 - 2030</v>
      </c>
      <c r="H4467" s="14" t="str">
        <f>IF(DCalendário6[[#This Row],[Dia Útil]]="","",DCalendário6[[#This Row],[Semana Ano]])</f>
        <v/>
      </c>
      <c r="I4467" s="14">
        <f>WEEKNUM(DCalendário6[[#This Row],[Dia]])</f>
        <v>13</v>
      </c>
      <c r="J4467" s="14" cm="1">
        <f t="array" aca="1" ref="J446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467" s="16">
        <f>WEEKDAY(DCalendário6[[#This Row],[Dia]])</f>
        <v>1</v>
      </c>
      <c r="L4467" s="1" t="str">
        <f>IFERROR(VLOOKUP(A4467,Tabela4[],1,0),"")</f>
        <v/>
      </c>
      <c r="M446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467" s="16">
        <f>IF(DCalendário6[[#This Row],[Dia Útil2]]="Feriado","Feriado",IF(AND(DCalendário6[[#This Row],[Dia Útil]]="",DCalendário6[[#This Row],[Mês Total]]=F4460),N4460+1,IF(DCalendário6[[#This Row],[Dia Útil]]="",1,"")))</f>
        <v>4</v>
      </c>
      <c r="O446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4467" s="16"/>
      <c r="Q4467" s="17"/>
    </row>
    <row r="4468" spans="1:17" x14ac:dyDescent="0.25">
      <c r="A4468" s="1">
        <v>47567</v>
      </c>
      <c r="B4468" s="1">
        <f>IF(AND(DCalendário6[[#This Row],[Dia da semana]]&gt;1,DCalendário6[[#This Row],[Dia da semana]]&lt;7,DCalendário6[[#This Row],[Feriados]]=""),DCalendário6[[#This Row],[Dia]],"")</f>
        <v>47567</v>
      </c>
      <c r="C4468" s="16">
        <f>IF(DCalendário6[[#This Row],[Mês]]="","",IF(AND(C4464="",C4465="",C4466="",C4467=""),IF(DCalendário6[[#This Row],[Mês]]=D4467,C4467+1,IF(AND(D4467="",D4468=D4463),C4463+1,1)),IF(AND(C4465="",C4466="",C4467=""),IF(DCalendário6[[#This Row],[Mês]]=D4467,C4467+1,IF(AND(D4467="",D4468=D4464),C4464+1,1)),IF(AND(C4466="",C4467=""),IF(DCalendário6[[#This Row],[Mês]]=D4467,C4467+1,IF(AND(D4467="",D4468=D4465),C4465+1,1)),IF(DCalendário6[[#This Row],[Mês]]=D4467,C4467+1,IF(AND(D4467="",D4468=D4466),C4466+1,1))))))</f>
        <v>15</v>
      </c>
      <c r="D4468" s="14">
        <f>IF(DCalendário6[[#This Row],[Dia Útil]]="","",(MONTH($B4468)))</f>
        <v>3</v>
      </c>
      <c r="E4468" s="14">
        <f t="shared" si="70"/>
        <v>2030</v>
      </c>
      <c r="F4468" s="14">
        <f>MONTH(DCalendário6[[#This Row],[Dia]])</f>
        <v>3</v>
      </c>
      <c r="G4468" s="14" t="str">
        <f>MONTH(DCalendário6[[#This Row],[Dia]])&amp;" - "&amp;DCalendário6[[#This Row],[Ano]]</f>
        <v>3 - 2030</v>
      </c>
      <c r="H4468" s="14">
        <f>IF(DCalendário6[[#This Row],[Dia Útil]]="","",DCalendário6[[#This Row],[Semana Ano]])</f>
        <v>13</v>
      </c>
      <c r="I4468" s="14">
        <f>WEEKNUM(DCalendário6[[#This Row],[Dia]])</f>
        <v>13</v>
      </c>
      <c r="J4468" s="14" cm="1">
        <f t="array" aca="1" ref="J446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468" s="16">
        <f>WEEKDAY(DCalendário6[[#This Row],[Dia]])</f>
        <v>2</v>
      </c>
      <c r="L4468" s="1" t="str">
        <f>IFERROR(VLOOKUP(A4468,Tabela4[],1,0),"")</f>
        <v/>
      </c>
      <c r="M446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47567</v>
      </c>
      <c r="N4468" s="16" t="str">
        <f>IF(DCalendário6[[#This Row],[Dia Útil2]]="Feriado","Feriado",IF(AND(DCalendário6[[#This Row],[Dia Útil]]="",DCalendário6[[#This Row],[Mês Total]]=F4461),N4461+1,IF(DCalendário6[[#This Row],[Dia Útil]]="",1,"")))</f>
        <v/>
      </c>
      <c r="O446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4468" s="16"/>
      <c r="Q4468" s="17"/>
    </row>
    <row r="4469" spans="1:17" x14ac:dyDescent="0.25">
      <c r="A4469" s="1">
        <v>47568</v>
      </c>
      <c r="B4469" s="1">
        <f>IF(AND(DCalendário6[[#This Row],[Dia da semana]]&gt;1,DCalendário6[[#This Row],[Dia da semana]]&lt;7,DCalendário6[[#This Row],[Feriados]]=""),DCalendário6[[#This Row],[Dia]],"")</f>
        <v>47568</v>
      </c>
      <c r="C4469" s="16">
        <f>IF(DCalendário6[[#This Row],[Mês]]="","",IF(AND(C4465="",C4466="",C4467="",C4468=""),IF(DCalendário6[[#This Row],[Mês]]=D4468,C4468+1,IF(AND(D4468="",D4469=D4464),C4464+1,1)),IF(AND(C4466="",C4467="",C4468=""),IF(DCalendário6[[#This Row],[Mês]]=D4468,C4468+1,IF(AND(D4468="",D4469=D4465),C4465+1,1)),IF(AND(C4467="",C4468=""),IF(DCalendário6[[#This Row],[Mês]]=D4468,C4468+1,IF(AND(D4468="",D4469=D4466),C4466+1,1)),IF(DCalendário6[[#This Row],[Mês]]=D4468,C4468+1,IF(AND(D4468="",D4469=D4467),C4467+1,1))))))</f>
        <v>16</v>
      </c>
      <c r="D4469" s="14">
        <f>IF(DCalendário6[[#This Row],[Dia Útil]]="","",(MONTH($B4469)))</f>
        <v>3</v>
      </c>
      <c r="E4469" s="14">
        <f t="shared" si="70"/>
        <v>2030</v>
      </c>
      <c r="F4469" s="14">
        <f>MONTH(DCalendário6[[#This Row],[Dia]])</f>
        <v>3</v>
      </c>
      <c r="G4469" s="14" t="str">
        <f>MONTH(DCalendário6[[#This Row],[Dia]])&amp;" - "&amp;DCalendário6[[#This Row],[Ano]]</f>
        <v>3 - 2030</v>
      </c>
      <c r="H4469" s="14">
        <f>IF(DCalendário6[[#This Row],[Dia Útil]]="","",DCalendário6[[#This Row],[Semana Ano]])</f>
        <v>13</v>
      </c>
      <c r="I4469" s="14">
        <f>WEEKNUM(DCalendário6[[#This Row],[Dia]])</f>
        <v>13</v>
      </c>
      <c r="J4469" s="14" cm="1">
        <f t="array" aca="1" ref="J446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469" s="16">
        <f>WEEKDAY(DCalendário6[[#This Row],[Dia]])</f>
        <v>3</v>
      </c>
      <c r="L4469" s="1" t="str">
        <f>IFERROR(VLOOKUP(A4469,Tabela4[],1,0),"")</f>
        <v/>
      </c>
      <c r="M446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47568</v>
      </c>
      <c r="N4469" s="16" t="str">
        <f>IF(DCalendário6[[#This Row],[Dia Útil2]]="Feriado","Feriado",IF(AND(DCalendário6[[#This Row],[Dia Útil]]="",DCalendário6[[#This Row],[Mês Total]]=F4462),N4462+1,IF(DCalendário6[[#This Row],[Dia Útil]]="",1,"")))</f>
        <v/>
      </c>
      <c r="O446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4469" s="16"/>
      <c r="Q4469" s="17"/>
    </row>
    <row r="4470" spans="1:17" x14ac:dyDescent="0.25">
      <c r="A4470" s="1">
        <v>47569</v>
      </c>
      <c r="B4470" s="1">
        <f>IF(AND(DCalendário6[[#This Row],[Dia da semana]]&gt;1,DCalendário6[[#This Row],[Dia da semana]]&lt;7,DCalendário6[[#This Row],[Feriados]]=""),DCalendário6[[#This Row],[Dia]],"")</f>
        <v>47569</v>
      </c>
      <c r="C4470" s="16">
        <f>IF(DCalendário6[[#This Row],[Mês]]="","",IF(AND(C4466="",C4467="",C4468="",C4469=""),IF(DCalendário6[[#This Row],[Mês]]=D4469,C4469+1,IF(AND(D4469="",D4470=D4465),C4465+1,1)),IF(AND(C4467="",C4468="",C4469=""),IF(DCalendário6[[#This Row],[Mês]]=D4469,C4469+1,IF(AND(D4469="",D4470=D4466),C4466+1,1)),IF(AND(C4468="",C4469=""),IF(DCalendário6[[#This Row],[Mês]]=D4469,C4469+1,IF(AND(D4469="",D4470=D4467),C4467+1,1)),IF(DCalendário6[[#This Row],[Mês]]=D4469,C4469+1,IF(AND(D4469="",D4470=D4468),C4468+1,1))))))</f>
        <v>17</v>
      </c>
      <c r="D4470" s="14">
        <f>IF(DCalendário6[[#This Row],[Dia Útil]]="","",(MONTH($B4470)))</f>
        <v>3</v>
      </c>
      <c r="E4470" s="14">
        <f t="shared" si="70"/>
        <v>2030</v>
      </c>
      <c r="F4470" s="14">
        <f>MONTH(DCalendário6[[#This Row],[Dia]])</f>
        <v>3</v>
      </c>
      <c r="G4470" s="14" t="str">
        <f>MONTH(DCalendário6[[#This Row],[Dia]])&amp;" - "&amp;DCalendário6[[#This Row],[Ano]]</f>
        <v>3 - 2030</v>
      </c>
      <c r="H4470" s="14">
        <f>IF(DCalendário6[[#This Row],[Dia Útil]]="","",DCalendário6[[#This Row],[Semana Ano]])</f>
        <v>13</v>
      </c>
      <c r="I4470" s="14">
        <f>WEEKNUM(DCalendário6[[#This Row],[Dia]])</f>
        <v>13</v>
      </c>
      <c r="J4470" s="14" cm="1">
        <f t="array" aca="1" ref="J447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470" s="16">
        <f>WEEKDAY(DCalendário6[[#This Row],[Dia]])</f>
        <v>4</v>
      </c>
      <c r="L4470" s="1" t="str">
        <f>IFERROR(VLOOKUP(A4470,Tabela4[],1,0),"")</f>
        <v/>
      </c>
      <c r="M447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47569</v>
      </c>
      <c r="N4470" s="16" t="str">
        <f>IF(DCalendário6[[#This Row],[Dia Útil2]]="Feriado","Feriado",IF(AND(DCalendário6[[#This Row],[Dia Útil]]="",DCalendário6[[#This Row],[Mês Total]]=F4463),N4463+1,IF(DCalendário6[[#This Row],[Dia Útil]]="",1,"")))</f>
        <v/>
      </c>
      <c r="O447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4470" s="16"/>
      <c r="Q4470" s="17"/>
    </row>
    <row r="4471" spans="1:17" x14ac:dyDescent="0.25">
      <c r="A4471" s="1">
        <v>47570</v>
      </c>
      <c r="B4471" s="1">
        <f>IF(AND(DCalendário6[[#This Row],[Dia da semana]]&gt;1,DCalendário6[[#This Row],[Dia da semana]]&lt;7,DCalendário6[[#This Row],[Feriados]]=""),DCalendário6[[#This Row],[Dia]],"")</f>
        <v>47570</v>
      </c>
      <c r="C4471" s="16">
        <f>IF(DCalendário6[[#This Row],[Mês]]="","",IF(AND(C4467="",C4468="",C4469="",C4470=""),IF(DCalendário6[[#This Row],[Mês]]=D4470,C4470+1,IF(AND(D4470="",D4471=D4466),C4466+1,1)),IF(AND(C4468="",C4469="",C4470=""),IF(DCalendário6[[#This Row],[Mês]]=D4470,C4470+1,IF(AND(D4470="",D4471=D4467),C4467+1,1)),IF(AND(C4469="",C4470=""),IF(DCalendário6[[#This Row],[Mês]]=D4470,C4470+1,IF(AND(D4470="",D4471=D4468),C4468+1,1)),IF(DCalendário6[[#This Row],[Mês]]=D4470,C4470+1,IF(AND(D4470="",D4471=D4469),C4469+1,1))))))</f>
        <v>18</v>
      </c>
      <c r="D4471" s="14">
        <f>IF(DCalendário6[[#This Row],[Dia Útil]]="","",(MONTH($B4471)))</f>
        <v>3</v>
      </c>
      <c r="E4471" s="14">
        <f t="shared" si="70"/>
        <v>2030</v>
      </c>
      <c r="F4471" s="14">
        <f>MONTH(DCalendário6[[#This Row],[Dia]])</f>
        <v>3</v>
      </c>
      <c r="G4471" s="14" t="str">
        <f>MONTH(DCalendário6[[#This Row],[Dia]])&amp;" - "&amp;DCalendário6[[#This Row],[Ano]]</f>
        <v>3 - 2030</v>
      </c>
      <c r="H4471" s="14">
        <f>IF(DCalendário6[[#This Row],[Dia Útil]]="","",DCalendário6[[#This Row],[Semana Ano]])</f>
        <v>13</v>
      </c>
      <c r="I4471" s="14">
        <f>WEEKNUM(DCalendário6[[#This Row],[Dia]])</f>
        <v>13</v>
      </c>
      <c r="J4471" s="14" cm="1">
        <f t="array" aca="1" ref="J447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471" s="16">
        <f>WEEKDAY(DCalendário6[[#This Row],[Dia]])</f>
        <v>5</v>
      </c>
      <c r="L4471" s="1" t="str">
        <f>IFERROR(VLOOKUP(A4471,Tabela4[],1,0),"")</f>
        <v/>
      </c>
      <c r="M447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47570</v>
      </c>
      <c r="N4471" s="16" t="str">
        <f>IF(DCalendário6[[#This Row],[Dia Útil2]]="Feriado","Feriado",IF(AND(DCalendário6[[#This Row],[Dia Útil]]="",DCalendário6[[#This Row],[Mês Total]]=F4464),N4464+1,IF(DCalendário6[[#This Row],[Dia Útil]]="",1,"")))</f>
        <v/>
      </c>
      <c r="O447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4471" s="16"/>
      <c r="Q4471" s="17"/>
    </row>
    <row r="4472" spans="1:17" x14ac:dyDescent="0.25">
      <c r="A4472" s="1">
        <v>47571</v>
      </c>
      <c r="B4472" s="1">
        <f>IF(AND(DCalendário6[[#This Row],[Dia da semana]]&gt;1,DCalendário6[[#This Row],[Dia da semana]]&lt;7,DCalendário6[[#This Row],[Feriados]]=""),DCalendário6[[#This Row],[Dia]],"")</f>
        <v>47571</v>
      </c>
      <c r="C4472" s="16">
        <f>IF(DCalendário6[[#This Row],[Mês]]="","",IF(AND(C4468="",C4469="",C4470="",C4471=""),IF(DCalendário6[[#This Row],[Mês]]=D4471,C4471+1,IF(AND(D4471="",D4472=D4467),C4467+1,1)),IF(AND(C4469="",C4470="",C4471=""),IF(DCalendário6[[#This Row],[Mês]]=D4471,C4471+1,IF(AND(D4471="",D4472=D4468),C4468+1,1)),IF(AND(C4470="",C4471=""),IF(DCalendário6[[#This Row],[Mês]]=D4471,C4471+1,IF(AND(D4471="",D4472=D4469),C4469+1,1)),IF(DCalendário6[[#This Row],[Mês]]=D4471,C4471+1,IF(AND(D4471="",D4472=D4470),C4470+1,1))))))</f>
        <v>19</v>
      </c>
      <c r="D4472" s="14">
        <f>IF(DCalendário6[[#This Row],[Dia Útil]]="","",(MONTH($B4472)))</f>
        <v>3</v>
      </c>
      <c r="E4472" s="14">
        <f t="shared" si="70"/>
        <v>2030</v>
      </c>
      <c r="F4472" s="14">
        <f>MONTH(DCalendário6[[#This Row],[Dia]])</f>
        <v>3</v>
      </c>
      <c r="G4472" s="14" t="str">
        <f>MONTH(DCalendário6[[#This Row],[Dia]])&amp;" - "&amp;DCalendário6[[#This Row],[Ano]]</f>
        <v>3 - 2030</v>
      </c>
      <c r="H4472" s="14">
        <f>IF(DCalendário6[[#This Row],[Dia Útil]]="","",DCalendário6[[#This Row],[Semana Ano]])</f>
        <v>13</v>
      </c>
      <c r="I4472" s="14">
        <f>WEEKNUM(DCalendário6[[#This Row],[Dia]])</f>
        <v>13</v>
      </c>
      <c r="J4472" s="14" cm="1">
        <f t="array" aca="1" ref="J447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472" s="16">
        <f>WEEKDAY(DCalendário6[[#This Row],[Dia]])</f>
        <v>6</v>
      </c>
      <c r="L4472" s="1" t="str">
        <f>IFERROR(VLOOKUP(A4472,Tabela4[],1,0),"")</f>
        <v/>
      </c>
      <c r="M447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47571</v>
      </c>
      <c r="N4472" s="16" t="str">
        <f>IF(DCalendário6[[#This Row],[Dia Útil2]]="Feriado","Feriado",IF(AND(DCalendário6[[#This Row],[Dia Útil]]="",DCalendário6[[#This Row],[Mês Total]]=F4465),N4465+1,IF(DCalendário6[[#This Row],[Dia Útil]]="",1,"")))</f>
        <v/>
      </c>
      <c r="O447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4472" s="16"/>
      <c r="Q4472" s="17"/>
    </row>
    <row r="4473" spans="1:17" x14ac:dyDescent="0.25">
      <c r="A4473" s="1">
        <v>47572</v>
      </c>
      <c r="B4473" s="1" t="str">
        <f>IF(AND(DCalendário6[[#This Row],[Dia da semana]]&gt;1,DCalendário6[[#This Row],[Dia da semana]]&lt;7,DCalendário6[[#This Row],[Feriados]]=""),DCalendário6[[#This Row],[Dia]],"")</f>
        <v/>
      </c>
      <c r="C4473" s="16" t="str">
        <f>IF(DCalendário6[[#This Row],[Mês]]="","",IF(AND(C4469="",C4470="",C4471="",C4472=""),IF(DCalendário6[[#This Row],[Mês]]=D4472,C4472+1,IF(AND(D4472="",D4473=D4468),C4468+1,1)),IF(AND(C4470="",C4471="",C4472=""),IF(DCalendário6[[#This Row],[Mês]]=D4472,C4472+1,IF(AND(D4472="",D4473=D4469),C4469+1,1)),IF(AND(C4471="",C4472=""),IF(DCalendário6[[#This Row],[Mês]]=D4472,C4472+1,IF(AND(D4472="",D4473=D4470),C4470+1,1)),IF(DCalendário6[[#This Row],[Mês]]=D4472,C4472+1,IF(AND(D4472="",D4473=D4471),C4471+1,1))))))</f>
        <v/>
      </c>
      <c r="D4473" s="14" t="str">
        <f>IF(DCalendário6[[#This Row],[Dia Útil]]="","",(MONTH($B4473)))</f>
        <v/>
      </c>
      <c r="E4473" s="14">
        <f t="shared" si="70"/>
        <v>2030</v>
      </c>
      <c r="F4473" s="14">
        <f>MONTH(DCalendário6[[#This Row],[Dia]])</f>
        <v>3</v>
      </c>
      <c r="G4473" s="14" t="str">
        <f>MONTH(DCalendário6[[#This Row],[Dia]])&amp;" - "&amp;DCalendário6[[#This Row],[Ano]]</f>
        <v>3 - 2030</v>
      </c>
      <c r="H4473" s="14" t="str">
        <f>IF(DCalendário6[[#This Row],[Dia Útil]]="","",DCalendário6[[#This Row],[Semana Ano]])</f>
        <v/>
      </c>
      <c r="I4473" s="14">
        <f>WEEKNUM(DCalendário6[[#This Row],[Dia]])</f>
        <v>13</v>
      </c>
      <c r="J4473" s="14" cm="1">
        <f t="array" aca="1" ref="J447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473" s="16">
        <f>WEEKDAY(DCalendário6[[#This Row],[Dia]])</f>
        <v>7</v>
      </c>
      <c r="L4473" s="1" t="str">
        <f>IFERROR(VLOOKUP(A4473,Tabela4[],1,0),"")</f>
        <v/>
      </c>
      <c r="M447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473" s="16">
        <f>IF(DCalendário6[[#This Row],[Dia Útil2]]="Feriado","Feriado",IF(AND(DCalendário6[[#This Row],[Dia Útil]]="",DCalendário6[[#This Row],[Mês Total]]=F4466),N4466+1,IF(DCalendário6[[#This Row],[Dia Útil]]="",1,"")))</f>
        <v>5</v>
      </c>
      <c r="O447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31,5</v>
      </c>
      <c r="P4473" s="16"/>
      <c r="Q4473" s="17"/>
    </row>
    <row r="4474" spans="1:17" x14ac:dyDescent="0.25">
      <c r="A4474" s="1">
        <v>47573</v>
      </c>
      <c r="B4474" s="1" t="str">
        <f>IF(AND(DCalendário6[[#This Row],[Dia da semana]]&gt;1,DCalendário6[[#This Row],[Dia da semana]]&lt;7,DCalendário6[[#This Row],[Feriados]]=""),DCalendário6[[#This Row],[Dia]],"")</f>
        <v/>
      </c>
      <c r="C4474" s="16" t="str">
        <f>IF(DCalendário6[[#This Row],[Mês]]="","",IF(AND(C4470="",C4471="",C4472="",C4473=""),IF(DCalendário6[[#This Row],[Mês]]=D4473,C4473+1,IF(AND(D4473="",D4474=D4469),C4469+1,1)),IF(AND(C4471="",C4472="",C4473=""),IF(DCalendário6[[#This Row],[Mês]]=D4473,C4473+1,IF(AND(D4473="",D4474=D4470),C4470+1,1)),IF(AND(C4472="",C4473=""),IF(DCalendário6[[#This Row],[Mês]]=D4473,C4473+1,IF(AND(D4473="",D4474=D4471),C4471+1,1)),IF(DCalendário6[[#This Row],[Mês]]=D4473,C4473+1,IF(AND(D4473="",D4474=D4472),C4472+1,1))))))</f>
        <v/>
      </c>
      <c r="D4474" s="14" t="str">
        <f>IF(DCalendário6[[#This Row],[Dia Útil]]="","",(MONTH($B4474)))</f>
        <v/>
      </c>
      <c r="E4474" s="14">
        <f t="shared" si="70"/>
        <v>2030</v>
      </c>
      <c r="F4474" s="14">
        <f>MONTH(DCalendário6[[#This Row],[Dia]])</f>
        <v>3</v>
      </c>
      <c r="G4474" s="14" t="str">
        <f>MONTH(DCalendário6[[#This Row],[Dia]])&amp;" - "&amp;DCalendário6[[#This Row],[Ano]]</f>
        <v>3 - 2030</v>
      </c>
      <c r="H4474" s="14" t="str">
        <f>IF(DCalendário6[[#This Row],[Dia Útil]]="","",DCalendário6[[#This Row],[Semana Ano]])</f>
        <v/>
      </c>
      <c r="I4474" s="14">
        <f>WEEKNUM(DCalendário6[[#This Row],[Dia]])</f>
        <v>14</v>
      </c>
      <c r="J4474" s="14" cm="1">
        <f t="array" aca="1" ref="J447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474" s="16">
        <f>WEEKDAY(DCalendário6[[#This Row],[Dia]])</f>
        <v>1</v>
      </c>
      <c r="L4474" s="1" t="str">
        <f>IFERROR(VLOOKUP(A4474,Tabela4[],1,0),"")</f>
        <v/>
      </c>
      <c r="M447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474" s="16">
        <f>IF(DCalendário6[[#This Row],[Dia Útil2]]="Feriado","Feriado",IF(AND(DCalendário6[[#This Row],[Dia Útil]]="",DCalendário6[[#This Row],[Mês Total]]=F4467),N4467+1,IF(DCalendário6[[#This Row],[Dia Útil]]="",1,"")))</f>
        <v>5</v>
      </c>
      <c r="O447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32,5</v>
      </c>
      <c r="P4474" s="16"/>
      <c r="Q4474" s="17"/>
    </row>
    <row r="4475" spans="1:17" x14ac:dyDescent="0.25">
      <c r="A4475" s="1">
        <v>47574</v>
      </c>
      <c r="B4475" s="1">
        <f>IF(AND(DCalendário6[[#This Row],[Dia da semana]]&gt;1,DCalendário6[[#This Row],[Dia da semana]]&lt;7,DCalendário6[[#This Row],[Feriados]]=""),DCalendário6[[#This Row],[Dia]],"")</f>
        <v>47574</v>
      </c>
      <c r="C4475" s="16">
        <f>IF(DCalendário6[[#This Row],[Mês]]="","",IF(AND(C4471="",C4472="",C4473="",C4474=""),IF(DCalendário6[[#This Row],[Mês]]=D4474,C4474+1,IF(AND(D4474="",D4475=D4470),C4470+1,1)),IF(AND(C4472="",C4473="",C4474=""),IF(DCalendário6[[#This Row],[Mês]]=D4474,C4474+1,IF(AND(D4474="",D4475=D4471),C4471+1,1)),IF(AND(C4473="",C4474=""),IF(DCalendário6[[#This Row],[Mês]]=D4474,C4474+1,IF(AND(D4474="",D4475=D4472),C4472+1,1)),IF(DCalendário6[[#This Row],[Mês]]=D4474,C4474+1,IF(AND(D4474="",D4475=D4473),C4473+1,1))))))</f>
        <v>1</v>
      </c>
      <c r="D4475" s="14">
        <f>IF(DCalendário6[[#This Row],[Dia Útil]]="","",(MONTH($B4475)))</f>
        <v>4</v>
      </c>
      <c r="E4475" s="14">
        <f t="shared" si="70"/>
        <v>2030</v>
      </c>
      <c r="F4475" s="14">
        <f>MONTH(DCalendário6[[#This Row],[Dia]])</f>
        <v>4</v>
      </c>
      <c r="G4475" s="14" t="str">
        <f>MONTH(DCalendário6[[#This Row],[Dia]])&amp;" - "&amp;DCalendário6[[#This Row],[Ano]]</f>
        <v>4 - 2030</v>
      </c>
      <c r="H4475" s="14">
        <f>IF(DCalendário6[[#This Row],[Dia Útil]]="","",DCalendário6[[#This Row],[Semana Ano]])</f>
        <v>14</v>
      </c>
      <c r="I4475" s="14">
        <f>WEEKNUM(DCalendário6[[#This Row],[Dia]])</f>
        <v>14</v>
      </c>
      <c r="J4475" s="14" cm="1">
        <f t="array" aca="1" ref="J447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475" s="16">
        <f>WEEKDAY(DCalendário6[[#This Row],[Dia]])</f>
        <v>2</v>
      </c>
      <c r="L4475" s="1" t="str">
        <f>IFERROR(VLOOKUP(A4475,Tabela4[],1,0),"")</f>
        <v/>
      </c>
      <c r="M447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47574</v>
      </c>
      <c r="N4475" s="16" t="str">
        <f>IF(DCalendário6[[#This Row],[Dia Útil2]]="Feriado","Feriado",IF(AND(DCalendário6[[#This Row],[Dia Útil]]="",DCalendário6[[#This Row],[Mês Total]]=F4468),N4468+1,IF(DCalendário6[[#This Row],[Dia Útil]]="",1,"")))</f>
        <v/>
      </c>
      <c r="O447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4475" s="16"/>
      <c r="Q4475" s="17"/>
    </row>
    <row r="4476" spans="1:17" x14ac:dyDescent="0.25">
      <c r="A4476" s="1">
        <v>47575</v>
      </c>
      <c r="B4476" s="1">
        <f>IF(AND(DCalendário6[[#This Row],[Dia da semana]]&gt;1,DCalendário6[[#This Row],[Dia da semana]]&lt;7,DCalendário6[[#This Row],[Feriados]]=""),DCalendário6[[#This Row],[Dia]],"")</f>
        <v>47575</v>
      </c>
      <c r="C4476" s="16">
        <f>IF(DCalendário6[[#This Row],[Mês]]="","",IF(AND(C4472="",C4473="",C4474="",C4475=""),IF(DCalendário6[[#This Row],[Mês]]=D4475,C4475+1,IF(AND(D4475="",D4476=D4471),C4471+1,1)),IF(AND(C4473="",C4474="",C4475=""),IF(DCalendário6[[#This Row],[Mês]]=D4475,C4475+1,IF(AND(D4475="",D4476=D4472),C4472+1,1)),IF(AND(C4474="",C4475=""),IF(DCalendário6[[#This Row],[Mês]]=D4475,C4475+1,IF(AND(D4475="",D4476=D4473),C4473+1,1)),IF(DCalendário6[[#This Row],[Mês]]=D4475,C4475+1,IF(AND(D4475="",D4476=D4474),C4474+1,1))))))</f>
        <v>2</v>
      </c>
      <c r="D4476" s="14">
        <f>IF(DCalendário6[[#This Row],[Dia Útil]]="","",(MONTH($B4476)))</f>
        <v>4</v>
      </c>
      <c r="E4476" s="14">
        <f t="shared" si="70"/>
        <v>2030</v>
      </c>
      <c r="F4476" s="14">
        <f>MONTH(DCalendário6[[#This Row],[Dia]])</f>
        <v>4</v>
      </c>
      <c r="G4476" s="14" t="str">
        <f>MONTH(DCalendário6[[#This Row],[Dia]])&amp;" - "&amp;DCalendário6[[#This Row],[Ano]]</f>
        <v>4 - 2030</v>
      </c>
      <c r="H4476" s="14">
        <f>IF(DCalendário6[[#This Row],[Dia Útil]]="","",DCalendário6[[#This Row],[Semana Ano]])</f>
        <v>14</v>
      </c>
      <c r="I4476" s="14">
        <f>WEEKNUM(DCalendário6[[#This Row],[Dia]])</f>
        <v>14</v>
      </c>
      <c r="J4476" s="14" cm="1">
        <f t="array" aca="1" ref="J447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476" s="16">
        <f>WEEKDAY(DCalendário6[[#This Row],[Dia]])</f>
        <v>3</v>
      </c>
      <c r="L4476" s="1" t="str">
        <f>IFERROR(VLOOKUP(A4476,Tabela4[],1,0),"")</f>
        <v/>
      </c>
      <c r="M447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47575</v>
      </c>
      <c r="N4476" s="16" t="str">
        <f>IF(DCalendário6[[#This Row],[Dia Útil2]]="Feriado","Feriado",IF(AND(DCalendário6[[#This Row],[Dia Útil]]="",DCalendário6[[#This Row],[Mês Total]]=F4469),N4469+1,IF(DCalendário6[[#This Row],[Dia Útil]]="",1,"")))</f>
        <v/>
      </c>
      <c r="O447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4476" s="16"/>
      <c r="Q4476" s="17"/>
    </row>
    <row r="4477" spans="1:17" x14ac:dyDescent="0.25">
      <c r="A4477" s="1">
        <v>47576</v>
      </c>
      <c r="B4477" s="1">
        <f>IF(AND(DCalendário6[[#This Row],[Dia da semana]]&gt;1,DCalendário6[[#This Row],[Dia da semana]]&lt;7,DCalendário6[[#This Row],[Feriados]]=""),DCalendário6[[#This Row],[Dia]],"")</f>
        <v>47576</v>
      </c>
      <c r="C4477" s="16">
        <f>IF(DCalendário6[[#This Row],[Mês]]="","",IF(AND(C4473="",C4474="",C4475="",C4476=""),IF(DCalendário6[[#This Row],[Mês]]=D4476,C4476+1,IF(AND(D4476="",D4477=D4472),C4472+1,1)),IF(AND(C4474="",C4475="",C4476=""),IF(DCalendário6[[#This Row],[Mês]]=D4476,C4476+1,IF(AND(D4476="",D4477=D4473),C4473+1,1)),IF(AND(C4475="",C4476=""),IF(DCalendário6[[#This Row],[Mês]]=D4476,C4476+1,IF(AND(D4476="",D4477=D4474),C4474+1,1)),IF(DCalendário6[[#This Row],[Mês]]=D4476,C4476+1,IF(AND(D4476="",D4477=D4475),C4475+1,1))))))</f>
        <v>3</v>
      </c>
      <c r="D4477" s="14">
        <f>IF(DCalendário6[[#This Row],[Dia Útil]]="","",(MONTH($B4477)))</f>
        <v>4</v>
      </c>
      <c r="E4477" s="14">
        <f t="shared" si="70"/>
        <v>2030</v>
      </c>
      <c r="F4477" s="14">
        <f>MONTH(DCalendário6[[#This Row],[Dia]])</f>
        <v>4</v>
      </c>
      <c r="G4477" s="14" t="str">
        <f>MONTH(DCalendário6[[#This Row],[Dia]])&amp;" - "&amp;DCalendário6[[#This Row],[Ano]]</f>
        <v>4 - 2030</v>
      </c>
      <c r="H4477" s="14">
        <f>IF(DCalendário6[[#This Row],[Dia Útil]]="","",DCalendário6[[#This Row],[Semana Ano]])</f>
        <v>14</v>
      </c>
      <c r="I4477" s="14">
        <f>WEEKNUM(DCalendário6[[#This Row],[Dia]])</f>
        <v>14</v>
      </c>
      <c r="J4477" s="14" cm="1">
        <f t="array" aca="1" ref="J447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477" s="16">
        <f>WEEKDAY(DCalendário6[[#This Row],[Dia]])</f>
        <v>4</v>
      </c>
      <c r="L4477" s="1" t="str">
        <f>IFERROR(VLOOKUP(A4477,Tabela4[],1,0),"")</f>
        <v/>
      </c>
      <c r="M447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47576</v>
      </c>
      <c r="N4477" s="16" t="str">
        <f>IF(DCalendário6[[#This Row],[Dia Útil2]]="Feriado","Feriado",IF(AND(DCalendário6[[#This Row],[Dia Útil]]="",DCalendário6[[#This Row],[Mês Total]]=F4470),N4470+1,IF(DCalendário6[[#This Row],[Dia Útil]]="",1,"")))</f>
        <v/>
      </c>
      <c r="O447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4477" s="16"/>
      <c r="Q4477" s="17"/>
    </row>
    <row r="4478" spans="1:17" x14ac:dyDescent="0.25">
      <c r="A4478" s="1">
        <v>47577</v>
      </c>
      <c r="B4478" s="1">
        <f>IF(AND(DCalendário6[[#This Row],[Dia da semana]]&gt;1,DCalendário6[[#This Row],[Dia da semana]]&lt;7,DCalendário6[[#This Row],[Feriados]]=""),DCalendário6[[#This Row],[Dia]],"")</f>
        <v>47577</v>
      </c>
      <c r="C4478" s="16">
        <f>IF(DCalendário6[[#This Row],[Mês]]="","",IF(AND(C4474="",C4475="",C4476="",C4477=""),IF(DCalendário6[[#This Row],[Mês]]=D4477,C4477+1,IF(AND(D4477="",D4478=D4473),C4473+1,1)),IF(AND(C4475="",C4476="",C4477=""),IF(DCalendário6[[#This Row],[Mês]]=D4477,C4477+1,IF(AND(D4477="",D4478=D4474),C4474+1,1)),IF(AND(C4476="",C4477=""),IF(DCalendário6[[#This Row],[Mês]]=D4477,C4477+1,IF(AND(D4477="",D4478=D4475),C4475+1,1)),IF(DCalendário6[[#This Row],[Mês]]=D4477,C4477+1,IF(AND(D4477="",D4478=D4476),C4476+1,1))))))</f>
        <v>4</v>
      </c>
      <c r="D4478" s="14">
        <f>IF(DCalendário6[[#This Row],[Dia Útil]]="","",(MONTH($B4478)))</f>
        <v>4</v>
      </c>
      <c r="E4478" s="14">
        <f t="shared" si="70"/>
        <v>2030</v>
      </c>
      <c r="F4478" s="14">
        <f>MONTH(DCalendário6[[#This Row],[Dia]])</f>
        <v>4</v>
      </c>
      <c r="G4478" s="14" t="str">
        <f>MONTH(DCalendário6[[#This Row],[Dia]])&amp;" - "&amp;DCalendário6[[#This Row],[Ano]]</f>
        <v>4 - 2030</v>
      </c>
      <c r="H4478" s="14">
        <f>IF(DCalendário6[[#This Row],[Dia Útil]]="","",DCalendário6[[#This Row],[Semana Ano]])</f>
        <v>14</v>
      </c>
      <c r="I4478" s="14">
        <f>WEEKNUM(DCalendário6[[#This Row],[Dia]])</f>
        <v>14</v>
      </c>
      <c r="J4478" s="14" cm="1">
        <f t="array" aca="1" ref="J447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478" s="16">
        <f>WEEKDAY(DCalendário6[[#This Row],[Dia]])</f>
        <v>5</v>
      </c>
      <c r="L4478" s="1" t="str">
        <f>IFERROR(VLOOKUP(A4478,Tabela4[],1,0),"")</f>
        <v/>
      </c>
      <c r="M447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47577</v>
      </c>
      <c r="N4478" s="16" t="str">
        <f>IF(DCalendário6[[#This Row],[Dia Útil2]]="Feriado","Feriado",IF(AND(DCalendário6[[#This Row],[Dia Útil]]="",DCalendário6[[#This Row],[Mês Total]]=F4471),N4471+1,IF(DCalendário6[[#This Row],[Dia Útil]]="",1,"")))</f>
        <v/>
      </c>
      <c r="O447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4478" s="16"/>
      <c r="Q4478" s="17"/>
    </row>
    <row r="4479" spans="1:17" x14ac:dyDescent="0.25">
      <c r="A4479" s="1">
        <v>47578</v>
      </c>
      <c r="B4479" s="1">
        <f>IF(AND(DCalendário6[[#This Row],[Dia da semana]]&gt;1,DCalendário6[[#This Row],[Dia da semana]]&lt;7,DCalendário6[[#This Row],[Feriados]]=""),DCalendário6[[#This Row],[Dia]],"")</f>
        <v>47578</v>
      </c>
      <c r="C4479" s="16">
        <f>IF(DCalendário6[[#This Row],[Mês]]="","",IF(AND(C4475="",C4476="",C4477="",C4478=""),IF(DCalendário6[[#This Row],[Mês]]=D4478,C4478+1,IF(AND(D4478="",D4479=D4474),C4474+1,1)),IF(AND(C4476="",C4477="",C4478=""),IF(DCalendário6[[#This Row],[Mês]]=D4478,C4478+1,IF(AND(D4478="",D4479=D4475),C4475+1,1)),IF(AND(C4477="",C4478=""),IF(DCalendário6[[#This Row],[Mês]]=D4478,C4478+1,IF(AND(D4478="",D4479=D4476),C4476+1,1)),IF(DCalendário6[[#This Row],[Mês]]=D4478,C4478+1,IF(AND(D4478="",D4479=D4477),C4477+1,1))))))</f>
        <v>5</v>
      </c>
      <c r="D4479" s="14">
        <f>IF(DCalendário6[[#This Row],[Dia Útil]]="","",(MONTH($B4479)))</f>
        <v>4</v>
      </c>
      <c r="E4479" s="14">
        <f t="shared" si="70"/>
        <v>2030</v>
      </c>
      <c r="F4479" s="14">
        <f>MONTH(DCalendário6[[#This Row],[Dia]])</f>
        <v>4</v>
      </c>
      <c r="G4479" s="14" t="str">
        <f>MONTH(DCalendário6[[#This Row],[Dia]])&amp;" - "&amp;DCalendário6[[#This Row],[Ano]]</f>
        <v>4 - 2030</v>
      </c>
      <c r="H4479" s="14">
        <f>IF(DCalendário6[[#This Row],[Dia Útil]]="","",DCalendário6[[#This Row],[Semana Ano]])</f>
        <v>14</v>
      </c>
      <c r="I4479" s="14">
        <f>WEEKNUM(DCalendário6[[#This Row],[Dia]])</f>
        <v>14</v>
      </c>
      <c r="J4479" s="14" cm="1">
        <f t="array" aca="1" ref="J447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479" s="16">
        <f>WEEKDAY(DCalendário6[[#This Row],[Dia]])</f>
        <v>6</v>
      </c>
      <c r="L4479" s="1" t="str">
        <f>IFERROR(VLOOKUP(A4479,Tabela4[],1,0),"")</f>
        <v/>
      </c>
      <c r="M447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47578</v>
      </c>
      <c r="N4479" s="16" t="str">
        <f>IF(DCalendário6[[#This Row],[Dia Útil2]]="Feriado","Feriado",IF(AND(DCalendário6[[#This Row],[Dia Útil]]="",DCalendário6[[#This Row],[Mês Total]]=F4472),N4472+1,IF(DCalendário6[[#This Row],[Dia Útil]]="",1,"")))</f>
        <v/>
      </c>
      <c r="O447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4479" s="16"/>
      <c r="Q4479" s="17"/>
    </row>
    <row r="4480" spans="1:17" x14ac:dyDescent="0.25">
      <c r="A4480" s="1">
        <v>47579</v>
      </c>
      <c r="B4480" s="1" t="str">
        <f>IF(AND(DCalendário6[[#This Row],[Dia da semana]]&gt;1,DCalendário6[[#This Row],[Dia da semana]]&lt;7,DCalendário6[[#This Row],[Feriados]]=""),DCalendário6[[#This Row],[Dia]],"")</f>
        <v/>
      </c>
      <c r="C4480" s="16" t="str">
        <f>IF(DCalendário6[[#This Row],[Mês]]="","",IF(AND(C4476="",C4477="",C4478="",C4479=""),IF(DCalendário6[[#This Row],[Mês]]=D4479,C4479+1,IF(AND(D4479="",D4480=D4475),C4475+1,1)),IF(AND(C4477="",C4478="",C4479=""),IF(DCalendário6[[#This Row],[Mês]]=D4479,C4479+1,IF(AND(D4479="",D4480=D4476),C4476+1,1)),IF(AND(C4478="",C4479=""),IF(DCalendário6[[#This Row],[Mês]]=D4479,C4479+1,IF(AND(D4479="",D4480=D4477),C4477+1,1)),IF(DCalendário6[[#This Row],[Mês]]=D4479,C4479+1,IF(AND(D4479="",D4480=D4478),C4478+1,1))))))</f>
        <v/>
      </c>
      <c r="D4480" s="14" t="str">
        <f>IF(DCalendário6[[#This Row],[Dia Útil]]="","",(MONTH($B4480)))</f>
        <v/>
      </c>
      <c r="E4480" s="14">
        <f t="shared" si="70"/>
        <v>2030</v>
      </c>
      <c r="F4480" s="14">
        <f>MONTH(DCalendário6[[#This Row],[Dia]])</f>
        <v>4</v>
      </c>
      <c r="G4480" s="14" t="str">
        <f>MONTH(DCalendário6[[#This Row],[Dia]])&amp;" - "&amp;DCalendário6[[#This Row],[Ano]]</f>
        <v>4 - 2030</v>
      </c>
      <c r="H4480" s="14" t="str">
        <f>IF(DCalendário6[[#This Row],[Dia Útil]]="","",DCalendário6[[#This Row],[Semana Ano]])</f>
        <v/>
      </c>
      <c r="I4480" s="14">
        <f>WEEKNUM(DCalendário6[[#This Row],[Dia]])</f>
        <v>14</v>
      </c>
      <c r="J4480" s="14" cm="1">
        <f t="array" aca="1" ref="J448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480" s="16">
        <f>WEEKDAY(DCalendário6[[#This Row],[Dia]])</f>
        <v>7</v>
      </c>
      <c r="L4480" s="1" t="str">
        <f>IFERROR(VLOOKUP(A4480,Tabela4[],1,0),"")</f>
        <v/>
      </c>
      <c r="M448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480" s="16">
        <f>IF(DCalendário6[[#This Row],[Dia Útil2]]="Feriado","Feriado",IF(AND(DCalendário6[[#This Row],[Dia Útil]]="",DCalendário6[[#This Row],[Mês Total]]=F4473),N4473+1,IF(DCalendário6[[#This Row],[Dia Útil]]="",1,"")))</f>
        <v>1</v>
      </c>
      <c r="O448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4480" s="16"/>
      <c r="Q4480" s="17"/>
    </row>
    <row r="4481" spans="1:17" x14ac:dyDescent="0.25">
      <c r="A4481" s="1">
        <v>47580</v>
      </c>
      <c r="B4481" s="1" t="str">
        <f>IF(AND(DCalendário6[[#This Row],[Dia da semana]]&gt;1,DCalendário6[[#This Row],[Dia da semana]]&lt;7,DCalendário6[[#This Row],[Feriados]]=""),DCalendário6[[#This Row],[Dia]],"")</f>
        <v/>
      </c>
      <c r="C4481" s="16" t="str">
        <f>IF(DCalendário6[[#This Row],[Mês]]="","",IF(AND(C4477="",C4478="",C4479="",C4480=""),IF(DCalendário6[[#This Row],[Mês]]=D4480,C4480+1,IF(AND(D4480="",D4481=D4476),C4476+1,1)),IF(AND(C4478="",C4479="",C4480=""),IF(DCalendário6[[#This Row],[Mês]]=D4480,C4480+1,IF(AND(D4480="",D4481=D4477),C4477+1,1)),IF(AND(C4479="",C4480=""),IF(DCalendário6[[#This Row],[Mês]]=D4480,C4480+1,IF(AND(D4480="",D4481=D4478),C4478+1,1)),IF(DCalendário6[[#This Row],[Mês]]=D4480,C4480+1,IF(AND(D4480="",D4481=D4479),C4479+1,1))))))</f>
        <v/>
      </c>
      <c r="D4481" s="14" t="str">
        <f>IF(DCalendário6[[#This Row],[Dia Útil]]="","",(MONTH($B4481)))</f>
        <v/>
      </c>
      <c r="E4481" s="14">
        <f t="shared" si="70"/>
        <v>2030</v>
      </c>
      <c r="F4481" s="14">
        <f>MONTH(DCalendário6[[#This Row],[Dia]])</f>
        <v>4</v>
      </c>
      <c r="G4481" s="14" t="str">
        <f>MONTH(DCalendário6[[#This Row],[Dia]])&amp;" - "&amp;DCalendário6[[#This Row],[Ano]]</f>
        <v>4 - 2030</v>
      </c>
      <c r="H4481" s="14" t="str">
        <f>IF(DCalendário6[[#This Row],[Dia Útil]]="","",DCalendário6[[#This Row],[Semana Ano]])</f>
        <v/>
      </c>
      <c r="I4481" s="14">
        <f>WEEKNUM(DCalendário6[[#This Row],[Dia]])</f>
        <v>15</v>
      </c>
      <c r="J4481" s="14" cm="1">
        <f t="array" aca="1" ref="J448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481" s="16">
        <f>WEEKDAY(DCalendário6[[#This Row],[Dia]])</f>
        <v>1</v>
      </c>
      <c r="L4481" s="1" t="str">
        <f>IFERROR(VLOOKUP(A4481,Tabela4[],1,0),"")</f>
        <v/>
      </c>
      <c r="M448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481" s="16">
        <f>IF(DCalendário6[[#This Row],[Dia Útil2]]="Feriado","Feriado",IF(AND(DCalendário6[[#This Row],[Dia Útil]]="",DCalendário6[[#This Row],[Mês Total]]=F4474),N4474+1,IF(DCalendário6[[#This Row],[Dia Útil]]="",1,"")))</f>
        <v>1</v>
      </c>
      <c r="O448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4481" s="16"/>
      <c r="Q4481" s="17"/>
    </row>
    <row r="4482" spans="1:17" x14ac:dyDescent="0.25">
      <c r="A4482" s="1">
        <v>47581</v>
      </c>
      <c r="B4482" s="1">
        <f>IF(AND(DCalendário6[[#This Row],[Dia da semana]]&gt;1,DCalendário6[[#This Row],[Dia da semana]]&lt;7,DCalendário6[[#This Row],[Feriados]]=""),DCalendário6[[#This Row],[Dia]],"")</f>
        <v>47581</v>
      </c>
      <c r="C4482" s="16">
        <f>IF(DCalendário6[[#This Row],[Mês]]="","",IF(AND(C4478="",C4479="",C4480="",C4481=""),IF(DCalendário6[[#This Row],[Mês]]=D4481,C4481+1,IF(AND(D4481="",D4482=D4477),C4477+1,1)),IF(AND(C4479="",C4480="",C4481=""),IF(DCalendário6[[#This Row],[Mês]]=D4481,C4481+1,IF(AND(D4481="",D4482=D4478),C4478+1,1)),IF(AND(C4480="",C4481=""),IF(DCalendário6[[#This Row],[Mês]]=D4481,C4481+1,IF(AND(D4481="",D4482=D4479),C4479+1,1)),IF(DCalendário6[[#This Row],[Mês]]=D4481,C4481+1,IF(AND(D4481="",D4482=D4480),C4480+1,1))))))</f>
        <v>6</v>
      </c>
      <c r="D4482" s="14">
        <f>IF(DCalendário6[[#This Row],[Dia Útil]]="","",(MONTH($B4482)))</f>
        <v>4</v>
      </c>
      <c r="E4482" s="14">
        <f t="shared" si="70"/>
        <v>2030</v>
      </c>
      <c r="F4482" s="14">
        <f>MONTH(DCalendário6[[#This Row],[Dia]])</f>
        <v>4</v>
      </c>
      <c r="G4482" s="14" t="str">
        <f>MONTH(DCalendário6[[#This Row],[Dia]])&amp;" - "&amp;DCalendário6[[#This Row],[Ano]]</f>
        <v>4 - 2030</v>
      </c>
      <c r="H4482" s="14">
        <f>IF(DCalendário6[[#This Row],[Dia Útil]]="","",DCalendário6[[#This Row],[Semana Ano]])</f>
        <v>15</v>
      </c>
      <c r="I4482" s="14">
        <f>WEEKNUM(DCalendário6[[#This Row],[Dia]])</f>
        <v>15</v>
      </c>
      <c r="J4482" s="14" cm="1">
        <f t="array" aca="1" ref="J448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482" s="16">
        <f>WEEKDAY(DCalendário6[[#This Row],[Dia]])</f>
        <v>2</v>
      </c>
      <c r="L4482" s="1" t="str">
        <f>IFERROR(VLOOKUP(A4482,Tabela4[],1,0),"")</f>
        <v/>
      </c>
      <c r="M448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47581</v>
      </c>
      <c r="N4482" s="16" t="str">
        <f>IF(DCalendário6[[#This Row],[Dia Útil2]]="Feriado","Feriado",IF(AND(DCalendário6[[#This Row],[Dia Útil]]="",DCalendário6[[#This Row],[Mês Total]]=F4475),N4475+1,IF(DCalendário6[[#This Row],[Dia Útil]]="",1,"")))</f>
        <v/>
      </c>
      <c r="O448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4482" s="16"/>
      <c r="Q4482" s="17"/>
    </row>
    <row r="4483" spans="1:17" x14ac:dyDescent="0.25">
      <c r="A4483" s="1">
        <v>47582</v>
      </c>
      <c r="B4483" s="1">
        <f>IF(AND(DCalendário6[[#This Row],[Dia da semana]]&gt;1,DCalendário6[[#This Row],[Dia da semana]]&lt;7,DCalendário6[[#This Row],[Feriados]]=""),DCalendário6[[#This Row],[Dia]],"")</f>
        <v>47582</v>
      </c>
      <c r="C4483" s="16">
        <f>IF(DCalendário6[[#This Row],[Mês]]="","",IF(AND(C4479="",C4480="",C4481="",C4482=""),IF(DCalendário6[[#This Row],[Mês]]=D4482,C4482+1,IF(AND(D4482="",D4483=D4478),C4478+1,1)),IF(AND(C4480="",C4481="",C4482=""),IF(DCalendário6[[#This Row],[Mês]]=D4482,C4482+1,IF(AND(D4482="",D4483=D4479),C4479+1,1)),IF(AND(C4481="",C4482=""),IF(DCalendário6[[#This Row],[Mês]]=D4482,C4482+1,IF(AND(D4482="",D4483=D4480),C4480+1,1)),IF(DCalendário6[[#This Row],[Mês]]=D4482,C4482+1,IF(AND(D4482="",D4483=D4481),C4481+1,1))))))</f>
        <v>7</v>
      </c>
      <c r="D4483" s="14">
        <f>IF(DCalendário6[[#This Row],[Dia Útil]]="","",(MONTH($B4483)))</f>
        <v>4</v>
      </c>
      <c r="E4483" s="14">
        <f t="shared" si="70"/>
        <v>2030</v>
      </c>
      <c r="F4483" s="14">
        <f>MONTH(DCalendário6[[#This Row],[Dia]])</f>
        <v>4</v>
      </c>
      <c r="G4483" s="14" t="str">
        <f>MONTH(DCalendário6[[#This Row],[Dia]])&amp;" - "&amp;DCalendário6[[#This Row],[Ano]]</f>
        <v>4 - 2030</v>
      </c>
      <c r="H4483" s="14">
        <f>IF(DCalendário6[[#This Row],[Dia Útil]]="","",DCalendário6[[#This Row],[Semana Ano]])</f>
        <v>15</v>
      </c>
      <c r="I4483" s="14">
        <f>WEEKNUM(DCalendário6[[#This Row],[Dia]])</f>
        <v>15</v>
      </c>
      <c r="J4483" s="14" cm="1">
        <f t="array" aca="1" ref="J448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483" s="16">
        <f>WEEKDAY(DCalendário6[[#This Row],[Dia]])</f>
        <v>3</v>
      </c>
      <c r="L4483" s="1" t="str">
        <f>IFERROR(VLOOKUP(A4483,Tabela4[],1,0),"")</f>
        <v/>
      </c>
      <c r="M448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47582</v>
      </c>
      <c r="N4483" s="16" t="str">
        <f>IF(DCalendário6[[#This Row],[Dia Útil2]]="Feriado","Feriado",IF(AND(DCalendário6[[#This Row],[Dia Útil]]="",DCalendário6[[#This Row],[Mês Total]]=F4476),N4476+1,IF(DCalendário6[[#This Row],[Dia Útil]]="",1,"")))</f>
        <v/>
      </c>
      <c r="O448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4483" s="16"/>
      <c r="Q4483" s="17"/>
    </row>
    <row r="4484" spans="1:17" x14ac:dyDescent="0.25">
      <c r="A4484" s="1">
        <v>47583</v>
      </c>
      <c r="B4484" s="1">
        <f>IF(AND(DCalendário6[[#This Row],[Dia da semana]]&gt;1,DCalendário6[[#This Row],[Dia da semana]]&lt;7,DCalendário6[[#This Row],[Feriados]]=""),DCalendário6[[#This Row],[Dia]],"")</f>
        <v>47583</v>
      </c>
      <c r="C4484" s="16">
        <f>IF(DCalendário6[[#This Row],[Mês]]="","",IF(AND(C4480="",C4481="",C4482="",C4483=""),IF(DCalendário6[[#This Row],[Mês]]=D4483,C4483+1,IF(AND(D4483="",D4484=D4479),C4479+1,1)),IF(AND(C4481="",C4482="",C4483=""),IF(DCalendário6[[#This Row],[Mês]]=D4483,C4483+1,IF(AND(D4483="",D4484=D4480),C4480+1,1)),IF(AND(C4482="",C4483=""),IF(DCalendário6[[#This Row],[Mês]]=D4483,C4483+1,IF(AND(D4483="",D4484=D4481),C4481+1,1)),IF(DCalendário6[[#This Row],[Mês]]=D4483,C4483+1,IF(AND(D4483="",D4484=D4482),C4482+1,1))))))</f>
        <v>8</v>
      </c>
      <c r="D4484" s="14">
        <f>IF(DCalendário6[[#This Row],[Dia Útil]]="","",(MONTH($B4484)))</f>
        <v>4</v>
      </c>
      <c r="E4484" s="14">
        <f t="shared" si="70"/>
        <v>2030</v>
      </c>
      <c r="F4484" s="14">
        <f>MONTH(DCalendário6[[#This Row],[Dia]])</f>
        <v>4</v>
      </c>
      <c r="G4484" s="14" t="str">
        <f>MONTH(DCalendário6[[#This Row],[Dia]])&amp;" - "&amp;DCalendário6[[#This Row],[Ano]]</f>
        <v>4 - 2030</v>
      </c>
      <c r="H4484" s="14">
        <f>IF(DCalendário6[[#This Row],[Dia Útil]]="","",DCalendário6[[#This Row],[Semana Ano]])</f>
        <v>15</v>
      </c>
      <c r="I4484" s="14">
        <f>WEEKNUM(DCalendário6[[#This Row],[Dia]])</f>
        <v>15</v>
      </c>
      <c r="J4484" s="14" cm="1">
        <f t="array" aca="1" ref="J448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484" s="16">
        <f>WEEKDAY(DCalendário6[[#This Row],[Dia]])</f>
        <v>4</v>
      </c>
      <c r="L4484" s="1" t="str">
        <f>IFERROR(VLOOKUP(A4484,Tabela4[],1,0),"")</f>
        <v/>
      </c>
      <c r="M448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47583</v>
      </c>
      <c r="N4484" s="16" t="str">
        <f>IF(DCalendário6[[#This Row],[Dia Útil2]]="Feriado","Feriado",IF(AND(DCalendário6[[#This Row],[Dia Útil]]="",DCalendário6[[#This Row],[Mês Total]]=F4477),N4477+1,IF(DCalendário6[[#This Row],[Dia Útil]]="",1,"")))</f>
        <v/>
      </c>
      <c r="O448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4484" s="16"/>
      <c r="Q4484" s="17"/>
    </row>
    <row r="4485" spans="1:17" x14ac:dyDescent="0.25">
      <c r="A4485" s="1">
        <v>47584</v>
      </c>
      <c r="B4485" s="1">
        <f>IF(AND(DCalendário6[[#This Row],[Dia da semana]]&gt;1,DCalendário6[[#This Row],[Dia da semana]]&lt;7,DCalendário6[[#This Row],[Feriados]]=""),DCalendário6[[#This Row],[Dia]],"")</f>
        <v>47584</v>
      </c>
      <c r="C4485" s="16">
        <f>IF(DCalendário6[[#This Row],[Mês]]="","",IF(AND(C4481="",C4482="",C4483="",C4484=""),IF(DCalendário6[[#This Row],[Mês]]=D4484,C4484+1,IF(AND(D4484="",D4485=D4480),C4480+1,1)),IF(AND(C4482="",C4483="",C4484=""),IF(DCalendário6[[#This Row],[Mês]]=D4484,C4484+1,IF(AND(D4484="",D4485=D4481),C4481+1,1)),IF(AND(C4483="",C4484=""),IF(DCalendário6[[#This Row],[Mês]]=D4484,C4484+1,IF(AND(D4484="",D4485=D4482),C4482+1,1)),IF(DCalendário6[[#This Row],[Mês]]=D4484,C4484+1,IF(AND(D4484="",D4485=D4483),C4483+1,1))))))</f>
        <v>9</v>
      </c>
      <c r="D4485" s="14">
        <f>IF(DCalendário6[[#This Row],[Dia Útil]]="","",(MONTH($B4485)))</f>
        <v>4</v>
      </c>
      <c r="E4485" s="14">
        <f t="shared" si="70"/>
        <v>2030</v>
      </c>
      <c r="F4485" s="14">
        <f>MONTH(DCalendário6[[#This Row],[Dia]])</f>
        <v>4</v>
      </c>
      <c r="G4485" s="14" t="str">
        <f>MONTH(DCalendário6[[#This Row],[Dia]])&amp;" - "&amp;DCalendário6[[#This Row],[Ano]]</f>
        <v>4 - 2030</v>
      </c>
      <c r="H4485" s="14">
        <f>IF(DCalendário6[[#This Row],[Dia Útil]]="","",DCalendário6[[#This Row],[Semana Ano]])</f>
        <v>15</v>
      </c>
      <c r="I4485" s="14">
        <f>WEEKNUM(DCalendário6[[#This Row],[Dia]])</f>
        <v>15</v>
      </c>
      <c r="J4485" s="14" cm="1">
        <f t="array" aca="1" ref="J448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485" s="16">
        <f>WEEKDAY(DCalendário6[[#This Row],[Dia]])</f>
        <v>5</v>
      </c>
      <c r="L4485" s="1" t="str">
        <f>IFERROR(VLOOKUP(A4485,Tabela4[],1,0),"")</f>
        <v/>
      </c>
      <c r="M448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47584</v>
      </c>
      <c r="N4485" s="16" t="str">
        <f>IF(DCalendário6[[#This Row],[Dia Útil2]]="Feriado","Feriado",IF(AND(DCalendário6[[#This Row],[Dia Útil]]="",DCalendário6[[#This Row],[Mês Total]]=F4478),N4478+1,IF(DCalendário6[[#This Row],[Dia Útil]]="",1,"")))</f>
        <v/>
      </c>
      <c r="O448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4485" s="16"/>
      <c r="Q4485" s="17"/>
    </row>
    <row r="4486" spans="1:17" x14ac:dyDescent="0.25">
      <c r="A4486" s="1">
        <v>47585</v>
      </c>
      <c r="B4486" s="1">
        <f>IF(AND(DCalendário6[[#This Row],[Dia da semana]]&gt;1,DCalendário6[[#This Row],[Dia da semana]]&lt;7,DCalendário6[[#This Row],[Feriados]]=""),DCalendário6[[#This Row],[Dia]],"")</f>
        <v>47585</v>
      </c>
      <c r="C4486" s="16">
        <f>IF(DCalendário6[[#This Row],[Mês]]="","",IF(AND(C4482="",C4483="",C4484="",C4485=""),IF(DCalendário6[[#This Row],[Mês]]=D4485,C4485+1,IF(AND(D4485="",D4486=D4481),C4481+1,1)),IF(AND(C4483="",C4484="",C4485=""),IF(DCalendário6[[#This Row],[Mês]]=D4485,C4485+1,IF(AND(D4485="",D4486=D4482),C4482+1,1)),IF(AND(C4484="",C4485=""),IF(DCalendário6[[#This Row],[Mês]]=D4485,C4485+1,IF(AND(D4485="",D4486=D4483),C4483+1,1)),IF(DCalendário6[[#This Row],[Mês]]=D4485,C4485+1,IF(AND(D4485="",D4486=D4484),C4484+1,1))))))</f>
        <v>10</v>
      </c>
      <c r="D4486" s="14">
        <f>IF(DCalendário6[[#This Row],[Dia Útil]]="","",(MONTH($B4486)))</f>
        <v>4</v>
      </c>
      <c r="E4486" s="14">
        <f t="shared" si="70"/>
        <v>2030</v>
      </c>
      <c r="F4486" s="14">
        <f>MONTH(DCalendário6[[#This Row],[Dia]])</f>
        <v>4</v>
      </c>
      <c r="G4486" s="14" t="str">
        <f>MONTH(DCalendário6[[#This Row],[Dia]])&amp;" - "&amp;DCalendário6[[#This Row],[Ano]]</f>
        <v>4 - 2030</v>
      </c>
      <c r="H4486" s="14">
        <f>IF(DCalendário6[[#This Row],[Dia Útil]]="","",DCalendário6[[#This Row],[Semana Ano]])</f>
        <v>15</v>
      </c>
      <c r="I4486" s="14">
        <f>WEEKNUM(DCalendário6[[#This Row],[Dia]])</f>
        <v>15</v>
      </c>
      <c r="J4486" s="14" cm="1">
        <f t="array" aca="1" ref="J448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486" s="16">
        <f>WEEKDAY(DCalendário6[[#This Row],[Dia]])</f>
        <v>6</v>
      </c>
      <c r="L4486" s="1" t="str">
        <f>IFERROR(VLOOKUP(A4486,Tabela4[],1,0),"")</f>
        <v/>
      </c>
      <c r="M448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47585</v>
      </c>
      <c r="N4486" s="16" t="str">
        <f>IF(DCalendário6[[#This Row],[Dia Útil2]]="Feriado","Feriado",IF(AND(DCalendário6[[#This Row],[Dia Útil]]="",DCalendário6[[#This Row],[Mês Total]]=F4479),N4479+1,IF(DCalendário6[[#This Row],[Dia Útil]]="",1,"")))</f>
        <v/>
      </c>
      <c r="O448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4486" s="16"/>
      <c r="Q4486" s="17"/>
    </row>
    <row r="4487" spans="1:17" x14ac:dyDescent="0.25">
      <c r="A4487" s="1">
        <v>47586</v>
      </c>
      <c r="B4487" s="1" t="str">
        <f>IF(AND(DCalendário6[[#This Row],[Dia da semana]]&gt;1,DCalendário6[[#This Row],[Dia da semana]]&lt;7,DCalendário6[[#This Row],[Feriados]]=""),DCalendário6[[#This Row],[Dia]],"")</f>
        <v/>
      </c>
      <c r="C4487" s="16" t="str">
        <f>IF(DCalendário6[[#This Row],[Mês]]="","",IF(AND(C4483="",C4484="",C4485="",C4486=""),IF(DCalendário6[[#This Row],[Mês]]=D4486,C4486+1,IF(AND(D4486="",D4487=D4482),C4482+1,1)),IF(AND(C4484="",C4485="",C4486=""),IF(DCalendário6[[#This Row],[Mês]]=D4486,C4486+1,IF(AND(D4486="",D4487=D4483),C4483+1,1)),IF(AND(C4485="",C4486=""),IF(DCalendário6[[#This Row],[Mês]]=D4486,C4486+1,IF(AND(D4486="",D4487=D4484),C4484+1,1)),IF(DCalendário6[[#This Row],[Mês]]=D4486,C4486+1,IF(AND(D4486="",D4487=D4485),C4485+1,1))))))</f>
        <v/>
      </c>
      <c r="D4487" s="14" t="str">
        <f>IF(DCalendário6[[#This Row],[Dia Útil]]="","",(MONTH($B4487)))</f>
        <v/>
      </c>
      <c r="E4487" s="14">
        <f t="shared" si="70"/>
        <v>2030</v>
      </c>
      <c r="F4487" s="14">
        <f>MONTH(DCalendário6[[#This Row],[Dia]])</f>
        <v>4</v>
      </c>
      <c r="G4487" s="14" t="str">
        <f>MONTH(DCalendário6[[#This Row],[Dia]])&amp;" - "&amp;DCalendário6[[#This Row],[Ano]]</f>
        <v>4 - 2030</v>
      </c>
      <c r="H4487" s="14" t="str">
        <f>IF(DCalendário6[[#This Row],[Dia Útil]]="","",DCalendário6[[#This Row],[Semana Ano]])</f>
        <v/>
      </c>
      <c r="I4487" s="14">
        <f>WEEKNUM(DCalendário6[[#This Row],[Dia]])</f>
        <v>15</v>
      </c>
      <c r="J4487" s="14" cm="1">
        <f t="array" aca="1" ref="J448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487" s="16">
        <f>WEEKDAY(DCalendário6[[#This Row],[Dia]])</f>
        <v>7</v>
      </c>
      <c r="L4487" s="1" t="str">
        <f>IFERROR(VLOOKUP(A4487,Tabela4[],1,0),"")</f>
        <v/>
      </c>
      <c r="M448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487" s="16">
        <f>IF(DCalendário6[[#This Row],[Dia Útil2]]="Feriado","Feriado",IF(AND(DCalendário6[[#This Row],[Dia Útil]]="",DCalendário6[[#This Row],[Mês Total]]=F4480),N4480+1,IF(DCalendário6[[#This Row],[Dia Útil]]="",1,"")))</f>
        <v>2</v>
      </c>
      <c r="O448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4487" s="16"/>
      <c r="Q4487" s="17"/>
    </row>
    <row r="4488" spans="1:17" x14ac:dyDescent="0.25">
      <c r="A4488" s="1">
        <v>47587</v>
      </c>
      <c r="B4488" s="1" t="str">
        <f>IF(AND(DCalendário6[[#This Row],[Dia da semana]]&gt;1,DCalendário6[[#This Row],[Dia da semana]]&lt;7,DCalendário6[[#This Row],[Feriados]]=""),DCalendário6[[#This Row],[Dia]],"")</f>
        <v/>
      </c>
      <c r="C4488" s="16" t="str">
        <f>IF(DCalendário6[[#This Row],[Mês]]="","",IF(AND(C4484="",C4485="",C4486="",C4487=""),IF(DCalendário6[[#This Row],[Mês]]=D4487,C4487+1,IF(AND(D4487="",D4488=D4483),C4483+1,1)),IF(AND(C4485="",C4486="",C4487=""),IF(DCalendário6[[#This Row],[Mês]]=D4487,C4487+1,IF(AND(D4487="",D4488=D4484),C4484+1,1)),IF(AND(C4486="",C4487=""),IF(DCalendário6[[#This Row],[Mês]]=D4487,C4487+1,IF(AND(D4487="",D4488=D4485),C4485+1,1)),IF(DCalendário6[[#This Row],[Mês]]=D4487,C4487+1,IF(AND(D4487="",D4488=D4486),C4486+1,1))))))</f>
        <v/>
      </c>
      <c r="D4488" s="14" t="str">
        <f>IF(DCalendário6[[#This Row],[Dia Útil]]="","",(MONTH($B4488)))</f>
        <v/>
      </c>
      <c r="E4488" s="14">
        <f t="shared" si="70"/>
        <v>2030</v>
      </c>
      <c r="F4488" s="14">
        <f>MONTH(DCalendário6[[#This Row],[Dia]])</f>
        <v>4</v>
      </c>
      <c r="G4488" s="14" t="str">
        <f>MONTH(DCalendário6[[#This Row],[Dia]])&amp;" - "&amp;DCalendário6[[#This Row],[Ano]]</f>
        <v>4 - 2030</v>
      </c>
      <c r="H4488" s="14" t="str">
        <f>IF(DCalendário6[[#This Row],[Dia Útil]]="","",DCalendário6[[#This Row],[Semana Ano]])</f>
        <v/>
      </c>
      <c r="I4488" s="14">
        <f>WEEKNUM(DCalendário6[[#This Row],[Dia]])</f>
        <v>16</v>
      </c>
      <c r="J4488" s="14" cm="1">
        <f t="array" aca="1" ref="J448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488" s="16">
        <f>WEEKDAY(DCalendário6[[#This Row],[Dia]])</f>
        <v>1</v>
      </c>
      <c r="L4488" s="1" t="str">
        <f>IFERROR(VLOOKUP(A4488,Tabela4[],1,0),"")</f>
        <v/>
      </c>
      <c r="M448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488" s="16">
        <f>IF(DCalendário6[[#This Row],[Dia Útil2]]="Feriado","Feriado",IF(AND(DCalendário6[[#This Row],[Dia Útil]]="",DCalendário6[[#This Row],[Mês Total]]=F4481),N4481+1,IF(DCalendário6[[#This Row],[Dia Útil]]="",1,"")))</f>
        <v>2</v>
      </c>
      <c r="O448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4488" s="16"/>
      <c r="Q4488" s="17"/>
    </row>
    <row r="4489" spans="1:17" x14ac:dyDescent="0.25">
      <c r="A4489" s="1">
        <v>47588</v>
      </c>
      <c r="B4489" s="1">
        <f>IF(AND(DCalendário6[[#This Row],[Dia da semana]]&gt;1,DCalendário6[[#This Row],[Dia da semana]]&lt;7,DCalendário6[[#This Row],[Feriados]]=""),DCalendário6[[#This Row],[Dia]],"")</f>
        <v>47588</v>
      </c>
      <c r="C4489" s="16">
        <f>IF(DCalendário6[[#This Row],[Mês]]="","",IF(AND(C4485="",C4486="",C4487="",C4488=""),IF(DCalendário6[[#This Row],[Mês]]=D4488,C4488+1,IF(AND(D4488="",D4489=D4484),C4484+1,1)),IF(AND(C4486="",C4487="",C4488=""),IF(DCalendário6[[#This Row],[Mês]]=D4488,C4488+1,IF(AND(D4488="",D4489=D4485),C4485+1,1)),IF(AND(C4487="",C4488=""),IF(DCalendário6[[#This Row],[Mês]]=D4488,C4488+1,IF(AND(D4488="",D4489=D4486),C4486+1,1)),IF(DCalendário6[[#This Row],[Mês]]=D4488,C4488+1,IF(AND(D4488="",D4489=D4487),C4487+1,1))))))</f>
        <v>11</v>
      </c>
      <c r="D4489" s="14">
        <f>IF(DCalendário6[[#This Row],[Dia Útil]]="","",(MONTH($B4489)))</f>
        <v>4</v>
      </c>
      <c r="E4489" s="14">
        <f t="shared" si="70"/>
        <v>2030</v>
      </c>
      <c r="F4489" s="14">
        <f>MONTH(DCalendário6[[#This Row],[Dia]])</f>
        <v>4</v>
      </c>
      <c r="G4489" s="14" t="str">
        <f>MONTH(DCalendário6[[#This Row],[Dia]])&amp;" - "&amp;DCalendário6[[#This Row],[Ano]]</f>
        <v>4 - 2030</v>
      </c>
      <c r="H4489" s="14">
        <f>IF(DCalendário6[[#This Row],[Dia Útil]]="","",DCalendário6[[#This Row],[Semana Ano]])</f>
        <v>16</v>
      </c>
      <c r="I4489" s="14">
        <f>WEEKNUM(DCalendário6[[#This Row],[Dia]])</f>
        <v>16</v>
      </c>
      <c r="J4489" s="14" cm="1">
        <f t="array" aca="1" ref="J448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489" s="16">
        <f>WEEKDAY(DCalendário6[[#This Row],[Dia]])</f>
        <v>2</v>
      </c>
      <c r="L4489" s="1" t="str">
        <f>IFERROR(VLOOKUP(A4489,Tabela4[],1,0),"")</f>
        <v/>
      </c>
      <c r="M448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47588</v>
      </c>
      <c r="N4489" s="16" t="str">
        <f>IF(DCalendário6[[#This Row],[Dia Útil2]]="Feriado","Feriado",IF(AND(DCalendário6[[#This Row],[Dia Útil]]="",DCalendário6[[#This Row],[Mês Total]]=F4482),N4482+1,IF(DCalendário6[[#This Row],[Dia Útil]]="",1,"")))</f>
        <v/>
      </c>
      <c r="O448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4489" s="16"/>
      <c r="Q4489" s="17"/>
    </row>
    <row r="4490" spans="1:17" x14ac:dyDescent="0.25">
      <c r="A4490" s="1">
        <v>47589</v>
      </c>
      <c r="B4490" s="1">
        <f>IF(AND(DCalendário6[[#This Row],[Dia da semana]]&gt;1,DCalendário6[[#This Row],[Dia da semana]]&lt;7,DCalendário6[[#This Row],[Feriados]]=""),DCalendário6[[#This Row],[Dia]],"")</f>
        <v>47589</v>
      </c>
      <c r="C4490" s="16">
        <f>IF(DCalendário6[[#This Row],[Mês]]="","",IF(AND(C4486="",C4487="",C4488="",C4489=""),IF(DCalendário6[[#This Row],[Mês]]=D4489,C4489+1,IF(AND(D4489="",D4490=D4485),C4485+1,1)),IF(AND(C4487="",C4488="",C4489=""),IF(DCalendário6[[#This Row],[Mês]]=D4489,C4489+1,IF(AND(D4489="",D4490=D4486),C4486+1,1)),IF(AND(C4488="",C4489=""),IF(DCalendário6[[#This Row],[Mês]]=D4489,C4489+1,IF(AND(D4489="",D4490=D4487),C4487+1,1)),IF(DCalendário6[[#This Row],[Mês]]=D4489,C4489+1,IF(AND(D4489="",D4490=D4488),C4488+1,1))))))</f>
        <v>12</v>
      </c>
      <c r="D4490" s="14">
        <f>IF(DCalendário6[[#This Row],[Dia Útil]]="","",(MONTH($B4490)))</f>
        <v>4</v>
      </c>
      <c r="E4490" s="14">
        <f t="shared" si="70"/>
        <v>2030</v>
      </c>
      <c r="F4490" s="14">
        <f>MONTH(DCalendário6[[#This Row],[Dia]])</f>
        <v>4</v>
      </c>
      <c r="G4490" s="14" t="str">
        <f>MONTH(DCalendário6[[#This Row],[Dia]])&amp;" - "&amp;DCalendário6[[#This Row],[Ano]]</f>
        <v>4 - 2030</v>
      </c>
      <c r="H4490" s="14">
        <f>IF(DCalendário6[[#This Row],[Dia Útil]]="","",DCalendário6[[#This Row],[Semana Ano]])</f>
        <v>16</v>
      </c>
      <c r="I4490" s="14">
        <f>WEEKNUM(DCalendário6[[#This Row],[Dia]])</f>
        <v>16</v>
      </c>
      <c r="J4490" s="14" cm="1">
        <f t="array" aca="1" ref="J449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490" s="16">
        <f>WEEKDAY(DCalendário6[[#This Row],[Dia]])</f>
        <v>3</v>
      </c>
      <c r="L4490" s="1" t="str">
        <f>IFERROR(VLOOKUP(A4490,Tabela4[],1,0),"")</f>
        <v/>
      </c>
      <c r="M449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47589</v>
      </c>
      <c r="N4490" s="16" t="str">
        <f>IF(DCalendário6[[#This Row],[Dia Útil2]]="Feriado","Feriado",IF(AND(DCalendário6[[#This Row],[Dia Útil]]="",DCalendário6[[#This Row],[Mês Total]]=F4483),N4483+1,IF(DCalendário6[[#This Row],[Dia Útil]]="",1,"")))</f>
        <v/>
      </c>
      <c r="O449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4490" s="16"/>
      <c r="Q4490" s="17"/>
    </row>
    <row r="4491" spans="1:17" x14ac:dyDescent="0.25">
      <c r="A4491" s="1">
        <v>47590</v>
      </c>
      <c r="B4491" s="1">
        <f>IF(AND(DCalendário6[[#This Row],[Dia da semana]]&gt;1,DCalendário6[[#This Row],[Dia da semana]]&lt;7,DCalendário6[[#This Row],[Feriados]]=""),DCalendário6[[#This Row],[Dia]],"")</f>
        <v>47590</v>
      </c>
      <c r="C4491" s="16">
        <f>IF(DCalendário6[[#This Row],[Mês]]="","",IF(AND(C4487="",C4488="",C4489="",C4490=""),IF(DCalendário6[[#This Row],[Mês]]=D4490,C4490+1,IF(AND(D4490="",D4491=D4486),C4486+1,1)),IF(AND(C4488="",C4489="",C4490=""),IF(DCalendário6[[#This Row],[Mês]]=D4490,C4490+1,IF(AND(D4490="",D4491=D4487),C4487+1,1)),IF(AND(C4489="",C4490=""),IF(DCalendário6[[#This Row],[Mês]]=D4490,C4490+1,IF(AND(D4490="",D4491=D4488),C4488+1,1)),IF(DCalendário6[[#This Row],[Mês]]=D4490,C4490+1,IF(AND(D4490="",D4491=D4489),C4489+1,1))))))</f>
        <v>13</v>
      </c>
      <c r="D4491" s="14">
        <f>IF(DCalendário6[[#This Row],[Dia Útil]]="","",(MONTH($B4491)))</f>
        <v>4</v>
      </c>
      <c r="E4491" s="14">
        <f t="shared" si="70"/>
        <v>2030</v>
      </c>
      <c r="F4491" s="14">
        <f>MONTH(DCalendário6[[#This Row],[Dia]])</f>
        <v>4</v>
      </c>
      <c r="G4491" s="14" t="str">
        <f>MONTH(DCalendário6[[#This Row],[Dia]])&amp;" - "&amp;DCalendário6[[#This Row],[Ano]]</f>
        <v>4 - 2030</v>
      </c>
      <c r="H4491" s="14">
        <f>IF(DCalendário6[[#This Row],[Dia Útil]]="","",DCalendário6[[#This Row],[Semana Ano]])</f>
        <v>16</v>
      </c>
      <c r="I4491" s="14">
        <f>WEEKNUM(DCalendário6[[#This Row],[Dia]])</f>
        <v>16</v>
      </c>
      <c r="J4491" s="14" cm="1">
        <f t="array" aca="1" ref="J449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491" s="16">
        <f>WEEKDAY(DCalendário6[[#This Row],[Dia]])</f>
        <v>4</v>
      </c>
      <c r="L4491" s="1" t="str">
        <f>IFERROR(VLOOKUP(A4491,Tabela4[],1,0),"")</f>
        <v/>
      </c>
      <c r="M449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47590</v>
      </c>
      <c r="N4491" s="16" t="str">
        <f>IF(DCalendário6[[#This Row],[Dia Útil2]]="Feriado","Feriado",IF(AND(DCalendário6[[#This Row],[Dia Útil]]="",DCalendário6[[#This Row],[Mês Total]]=F4484),N4484+1,IF(DCalendário6[[#This Row],[Dia Útil]]="",1,"")))</f>
        <v/>
      </c>
      <c r="O449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4491" s="16"/>
      <c r="Q4491" s="17"/>
    </row>
    <row r="4492" spans="1:17" x14ac:dyDescent="0.25">
      <c r="A4492" s="1">
        <v>47591</v>
      </c>
      <c r="B4492" s="1">
        <f>IF(AND(DCalendário6[[#This Row],[Dia da semana]]&gt;1,DCalendário6[[#This Row],[Dia da semana]]&lt;7,DCalendário6[[#This Row],[Feriados]]=""),DCalendário6[[#This Row],[Dia]],"")</f>
        <v>47591</v>
      </c>
      <c r="C4492" s="16">
        <f>IF(DCalendário6[[#This Row],[Mês]]="","",IF(AND(C4488="",C4489="",C4490="",C4491=""),IF(DCalendário6[[#This Row],[Mês]]=D4491,C4491+1,IF(AND(D4491="",D4492=D4487),C4487+1,1)),IF(AND(C4489="",C4490="",C4491=""),IF(DCalendário6[[#This Row],[Mês]]=D4491,C4491+1,IF(AND(D4491="",D4492=D4488),C4488+1,1)),IF(AND(C4490="",C4491=""),IF(DCalendário6[[#This Row],[Mês]]=D4491,C4491+1,IF(AND(D4491="",D4492=D4489),C4489+1,1)),IF(DCalendário6[[#This Row],[Mês]]=D4491,C4491+1,IF(AND(D4491="",D4492=D4490),C4490+1,1))))))</f>
        <v>14</v>
      </c>
      <c r="D4492" s="14">
        <f>IF(DCalendário6[[#This Row],[Dia Útil]]="","",(MONTH($B4492)))</f>
        <v>4</v>
      </c>
      <c r="E4492" s="14">
        <f t="shared" si="70"/>
        <v>2030</v>
      </c>
      <c r="F4492" s="14">
        <f>MONTH(DCalendário6[[#This Row],[Dia]])</f>
        <v>4</v>
      </c>
      <c r="G4492" s="14" t="str">
        <f>MONTH(DCalendário6[[#This Row],[Dia]])&amp;" - "&amp;DCalendário6[[#This Row],[Ano]]</f>
        <v>4 - 2030</v>
      </c>
      <c r="H4492" s="14">
        <f>IF(DCalendário6[[#This Row],[Dia Útil]]="","",DCalendário6[[#This Row],[Semana Ano]])</f>
        <v>16</v>
      </c>
      <c r="I4492" s="14">
        <f>WEEKNUM(DCalendário6[[#This Row],[Dia]])</f>
        <v>16</v>
      </c>
      <c r="J4492" s="14" cm="1">
        <f t="array" aca="1" ref="J449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492" s="16">
        <f>WEEKDAY(DCalendário6[[#This Row],[Dia]])</f>
        <v>5</v>
      </c>
      <c r="L4492" s="1" t="str">
        <f>IFERROR(VLOOKUP(A4492,Tabela4[],1,0),"")</f>
        <v/>
      </c>
      <c r="M449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47591</v>
      </c>
      <c r="N4492" s="16" t="str">
        <f>IF(DCalendário6[[#This Row],[Dia Útil2]]="Feriado","Feriado",IF(AND(DCalendário6[[#This Row],[Dia Útil]]="",DCalendário6[[#This Row],[Mês Total]]=F4485),N4485+1,IF(DCalendário6[[#This Row],[Dia Útil]]="",1,"")))</f>
        <v/>
      </c>
      <c r="O449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4492" s="16"/>
      <c r="Q4492" s="17"/>
    </row>
    <row r="4493" spans="1:17" x14ac:dyDescent="0.25">
      <c r="A4493" s="1">
        <v>47592</v>
      </c>
      <c r="B4493" s="1" t="str">
        <f>IF(AND(DCalendário6[[#This Row],[Dia da semana]]&gt;1,DCalendário6[[#This Row],[Dia da semana]]&lt;7,DCalendário6[[#This Row],[Feriados]]=""),DCalendário6[[#This Row],[Dia]],"")</f>
        <v/>
      </c>
      <c r="C4493" s="16" t="str">
        <f>IF(DCalendário6[[#This Row],[Mês]]="","",IF(AND(C4489="",C4490="",C4491="",C4492=""),IF(DCalendário6[[#This Row],[Mês]]=D4492,C4492+1,IF(AND(D4492="",D4493=D4488),C4488+1,1)),IF(AND(C4490="",C4491="",C4492=""),IF(DCalendário6[[#This Row],[Mês]]=D4492,C4492+1,IF(AND(D4492="",D4493=D4489),C4489+1,1)),IF(AND(C4491="",C4492=""),IF(DCalendário6[[#This Row],[Mês]]=D4492,C4492+1,IF(AND(D4492="",D4493=D4490),C4490+1,1)),IF(DCalendário6[[#This Row],[Mês]]=D4492,C4492+1,IF(AND(D4492="",D4493=D4491),C4491+1,1))))))</f>
        <v/>
      </c>
      <c r="D4493" s="14" t="str">
        <f>IF(DCalendário6[[#This Row],[Dia Útil]]="","",(MONTH($B4493)))</f>
        <v/>
      </c>
      <c r="E4493" s="14">
        <f t="shared" si="70"/>
        <v>2030</v>
      </c>
      <c r="F4493" s="14">
        <f>MONTH(DCalendário6[[#This Row],[Dia]])</f>
        <v>4</v>
      </c>
      <c r="G4493" s="14" t="str">
        <f>MONTH(DCalendário6[[#This Row],[Dia]])&amp;" - "&amp;DCalendário6[[#This Row],[Ano]]</f>
        <v>4 - 2030</v>
      </c>
      <c r="H4493" s="14" t="str">
        <f>IF(DCalendário6[[#This Row],[Dia Útil]]="","",DCalendário6[[#This Row],[Semana Ano]])</f>
        <v/>
      </c>
      <c r="I4493" s="14">
        <f>WEEKNUM(DCalendário6[[#This Row],[Dia]])</f>
        <v>16</v>
      </c>
      <c r="J4493" s="14" cm="1">
        <f t="array" aca="1" ref="J449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493" s="16">
        <f>WEEKDAY(DCalendário6[[#This Row],[Dia]])</f>
        <v>6</v>
      </c>
      <c r="L4493" s="1">
        <f>IFERROR(VLOOKUP(A4493,Tabela4[],1,0),"")</f>
        <v>47592</v>
      </c>
      <c r="M449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4493" s="16" t="str">
        <f>IF(DCalendário6[[#This Row],[Dia Útil2]]="Feriado","Feriado",IF(AND(DCalendário6[[#This Row],[Dia Útil]]="",DCalendário6[[#This Row],[Mês Total]]=F4486),N4486+1,IF(DCalendário6[[#This Row],[Dia Útil]]="",1,"")))</f>
        <v>Feriado</v>
      </c>
      <c r="O449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4493" s="16"/>
      <c r="Q4493" s="17"/>
    </row>
    <row r="4494" spans="1:17" x14ac:dyDescent="0.25">
      <c r="A4494" s="1">
        <v>47593</v>
      </c>
      <c r="B4494" s="1" t="str">
        <f>IF(AND(DCalendário6[[#This Row],[Dia da semana]]&gt;1,DCalendário6[[#This Row],[Dia da semana]]&lt;7,DCalendário6[[#This Row],[Feriados]]=""),DCalendário6[[#This Row],[Dia]],"")</f>
        <v/>
      </c>
      <c r="C4494" s="16" t="str">
        <f>IF(DCalendário6[[#This Row],[Mês]]="","",IF(AND(C4490="",C4491="",C4492="",C4493=""),IF(DCalendário6[[#This Row],[Mês]]=D4493,C4493+1,IF(AND(D4493="",D4494=D4489),C4489+1,1)),IF(AND(C4491="",C4492="",C4493=""),IF(DCalendário6[[#This Row],[Mês]]=D4493,C4493+1,IF(AND(D4493="",D4494=D4490),C4490+1,1)),IF(AND(C4492="",C4493=""),IF(DCalendário6[[#This Row],[Mês]]=D4493,C4493+1,IF(AND(D4493="",D4494=D4491),C4491+1,1)),IF(DCalendário6[[#This Row],[Mês]]=D4493,C4493+1,IF(AND(D4493="",D4494=D4492),C4492+1,1))))))</f>
        <v/>
      </c>
      <c r="D4494" s="14" t="str">
        <f>IF(DCalendário6[[#This Row],[Dia Útil]]="","",(MONTH($B4494)))</f>
        <v/>
      </c>
      <c r="E4494" s="14">
        <f t="shared" si="70"/>
        <v>2030</v>
      </c>
      <c r="F4494" s="14">
        <f>MONTH(DCalendário6[[#This Row],[Dia]])</f>
        <v>4</v>
      </c>
      <c r="G4494" s="14" t="str">
        <f>MONTH(DCalendário6[[#This Row],[Dia]])&amp;" - "&amp;DCalendário6[[#This Row],[Ano]]</f>
        <v>4 - 2030</v>
      </c>
      <c r="H4494" s="14" t="str">
        <f>IF(DCalendário6[[#This Row],[Dia Útil]]="","",DCalendário6[[#This Row],[Semana Ano]])</f>
        <v/>
      </c>
      <c r="I4494" s="14">
        <f>WEEKNUM(DCalendário6[[#This Row],[Dia]])</f>
        <v>16</v>
      </c>
      <c r="J4494" s="14" cm="1">
        <f t="array" aca="1" ref="J449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494" s="16">
        <f>WEEKDAY(DCalendário6[[#This Row],[Dia]])</f>
        <v>7</v>
      </c>
      <c r="L4494" s="1" t="str">
        <f>IFERROR(VLOOKUP(A4494,Tabela4[],1,0),"")</f>
        <v/>
      </c>
      <c r="M449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494" s="16">
        <f>IF(DCalendário6[[#This Row],[Dia Útil2]]="Feriado","Feriado",IF(AND(DCalendário6[[#This Row],[Dia Útil]]="",DCalendário6[[#This Row],[Mês Total]]=F4487),N4487+1,IF(DCalendário6[[#This Row],[Dia Útil]]="",1,"")))</f>
        <v>3</v>
      </c>
      <c r="O449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4494" s="16"/>
      <c r="Q4494" s="17"/>
    </row>
    <row r="4495" spans="1:17" x14ac:dyDescent="0.25">
      <c r="A4495" s="1">
        <v>47594</v>
      </c>
      <c r="B4495" s="1" t="str">
        <f>IF(AND(DCalendário6[[#This Row],[Dia da semana]]&gt;1,DCalendário6[[#This Row],[Dia da semana]]&lt;7,DCalendário6[[#This Row],[Feriados]]=""),DCalendário6[[#This Row],[Dia]],"")</f>
        <v/>
      </c>
      <c r="C4495" s="16" t="str">
        <f>IF(DCalendário6[[#This Row],[Mês]]="","",IF(AND(C4491="",C4492="",C4493="",C4494=""),IF(DCalendário6[[#This Row],[Mês]]=D4494,C4494+1,IF(AND(D4494="",D4495=D4490),C4490+1,1)),IF(AND(C4492="",C4493="",C4494=""),IF(DCalendário6[[#This Row],[Mês]]=D4494,C4494+1,IF(AND(D4494="",D4495=D4491),C4491+1,1)),IF(AND(C4493="",C4494=""),IF(DCalendário6[[#This Row],[Mês]]=D4494,C4494+1,IF(AND(D4494="",D4495=D4492),C4492+1,1)),IF(DCalendário6[[#This Row],[Mês]]=D4494,C4494+1,IF(AND(D4494="",D4495=D4493),C4493+1,1))))))</f>
        <v/>
      </c>
      <c r="D4495" s="14" t="str">
        <f>IF(DCalendário6[[#This Row],[Dia Útil]]="","",(MONTH($B4495)))</f>
        <v/>
      </c>
      <c r="E4495" s="14">
        <f t="shared" si="70"/>
        <v>2030</v>
      </c>
      <c r="F4495" s="14">
        <f>MONTH(DCalendário6[[#This Row],[Dia]])</f>
        <v>4</v>
      </c>
      <c r="G4495" s="14" t="str">
        <f>MONTH(DCalendário6[[#This Row],[Dia]])&amp;" - "&amp;DCalendário6[[#This Row],[Ano]]</f>
        <v>4 - 2030</v>
      </c>
      <c r="H4495" s="14" t="str">
        <f>IF(DCalendário6[[#This Row],[Dia Útil]]="","",DCalendário6[[#This Row],[Semana Ano]])</f>
        <v/>
      </c>
      <c r="I4495" s="14">
        <f>WEEKNUM(DCalendário6[[#This Row],[Dia]])</f>
        <v>17</v>
      </c>
      <c r="J4495" s="14" cm="1">
        <f t="array" aca="1" ref="J449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495" s="16">
        <f>WEEKDAY(DCalendário6[[#This Row],[Dia]])</f>
        <v>1</v>
      </c>
      <c r="L4495" s="1">
        <f>IFERROR(VLOOKUP(A4495,Tabela4[],1,0),"")</f>
        <v>47594</v>
      </c>
      <c r="M449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495" s="16">
        <f>IF(DCalendário6[[#This Row],[Dia Útil2]]="Feriado","Feriado",IF(AND(DCalendário6[[#This Row],[Dia Útil]]="",DCalendário6[[#This Row],[Mês Total]]=F4488),N4488+1,IF(DCalendário6[[#This Row],[Dia Útil]]="",1,"")))</f>
        <v>3</v>
      </c>
      <c r="O449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4495" s="16"/>
      <c r="Q4495" s="17"/>
    </row>
    <row r="4496" spans="1:17" x14ac:dyDescent="0.25">
      <c r="A4496" s="1">
        <v>47595</v>
      </c>
      <c r="B4496" s="1">
        <f>IF(AND(DCalendário6[[#This Row],[Dia da semana]]&gt;1,DCalendário6[[#This Row],[Dia da semana]]&lt;7,DCalendário6[[#This Row],[Feriados]]=""),DCalendário6[[#This Row],[Dia]],"")</f>
        <v>47595</v>
      </c>
      <c r="C4496" s="16">
        <f>IF(DCalendário6[[#This Row],[Mês]]="","",IF(AND(C4492="",C4493="",C4494="",C4495=""),IF(DCalendário6[[#This Row],[Mês]]=D4495,C4495+1,IF(AND(D4495="",D4496=D4491),C4491+1,1)),IF(AND(C4493="",C4494="",C4495=""),IF(DCalendário6[[#This Row],[Mês]]=D4495,C4495+1,IF(AND(D4495="",D4496=D4492),C4492+1,1)),IF(AND(C4494="",C4495=""),IF(DCalendário6[[#This Row],[Mês]]=D4495,C4495+1,IF(AND(D4495="",D4496=D4493),C4493+1,1)),IF(DCalendário6[[#This Row],[Mês]]=D4495,C4495+1,IF(AND(D4495="",D4496=D4494),C4494+1,1))))))</f>
        <v>15</v>
      </c>
      <c r="D4496" s="14">
        <f>IF(DCalendário6[[#This Row],[Dia Útil]]="","",(MONTH($B4496)))</f>
        <v>4</v>
      </c>
      <c r="E4496" s="14">
        <f t="shared" si="70"/>
        <v>2030</v>
      </c>
      <c r="F4496" s="14">
        <f>MONTH(DCalendário6[[#This Row],[Dia]])</f>
        <v>4</v>
      </c>
      <c r="G4496" s="14" t="str">
        <f>MONTH(DCalendário6[[#This Row],[Dia]])&amp;" - "&amp;DCalendário6[[#This Row],[Ano]]</f>
        <v>4 - 2030</v>
      </c>
      <c r="H4496" s="14">
        <f>IF(DCalendário6[[#This Row],[Dia Útil]]="","",DCalendário6[[#This Row],[Semana Ano]])</f>
        <v>17</v>
      </c>
      <c r="I4496" s="14">
        <f>WEEKNUM(DCalendário6[[#This Row],[Dia]])</f>
        <v>17</v>
      </c>
      <c r="J4496" s="14" cm="1">
        <f t="array" aca="1" ref="J449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496" s="16">
        <f>WEEKDAY(DCalendário6[[#This Row],[Dia]])</f>
        <v>2</v>
      </c>
      <c r="L4496" s="1" t="str">
        <f>IFERROR(VLOOKUP(A4496,Tabela4[],1,0),"")</f>
        <v/>
      </c>
      <c r="M449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47595</v>
      </c>
      <c r="N4496" s="16" t="str">
        <f>IF(DCalendário6[[#This Row],[Dia Útil2]]="Feriado","Feriado",IF(AND(DCalendário6[[#This Row],[Dia Útil]]="",DCalendário6[[#This Row],[Mês Total]]=F4489),N4489+1,IF(DCalendário6[[#This Row],[Dia Útil]]="",1,"")))</f>
        <v/>
      </c>
      <c r="O449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4496" s="16"/>
      <c r="Q4496" s="17"/>
    </row>
    <row r="4497" spans="1:17" x14ac:dyDescent="0.25">
      <c r="A4497" s="1">
        <v>47596</v>
      </c>
      <c r="B4497" s="1">
        <f>IF(AND(DCalendário6[[#This Row],[Dia da semana]]&gt;1,DCalendário6[[#This Row],[Dia da semana]]&lt;7,DCalendário6[[#This Row],[Feriados]]=""),DCalendário6[[#This Row],[Dia]],"")</f>
        <v>47596</v>
      </c>
      <c r="C4497" s="16">
        <f>IF(DCalendário6[[#This Row],[Mês]]="","",IF(AND(C4493="",C4494="",C4495="",C4496=""),IF(DCalendário6[[#This Row],[Mês]]=D4496,C4496+1,IF(AND(D4496="",D4497=D4492),C4492+1,1)),IF(AND(C4494="",C4495="",C4496=""),IF(DCalendário6[[#This Row],[Mês]]=D4496,C4496+1,IF(AND(D4496="",D4497=D4493),C4493+1,1)),IF(AND(C4495="",C4496=""),IF(DCalendário6[[#This Row],[Mês]]=D4496,C4496+1,IF(AND(D4496="",D4497=D4494),C4494+1,1)),IF(DCalendário6[[#This Row],[Mês]]=D4496,C4496+1,IF(AND(D4496="",D4497=D4495),C4495+1,1))))))</f>
        <v>16</v>
      </c>
      <c r="D4497" s="14">
        <f>IF(DCalendário6[[#This Row],[Dia Útil]]="","",(MONTH($B4497)))</f>
        <v>4</v>
      </c>
      <c r="E4497" s="14">
        <f t="shared" si="70"/>
        <v>2030</v>
      </c>
      <c r="F4497" s="14">
        <f>MONTH(DCalendário6[[#This Row],[Dia]])</f>
        <v>4</v>
      </c>
      <c r="G4497" s="14" t="str">
        <f>MONTH(DCalendário6[[#This Row],[Dia]])&amp;" - "&amp;DCalendário6[[#This Row],[Ano]]</f>
        <v>4 - 2030</v>
      </c>
      <c r="H4497" s="14">
        <f>IF(DCalendário6[[#This Row],[Dia Útil]]="","",DCalendário6[[#This Row],[Semana Ano]])</f>
        <v>17</v>
      </c>
      <c r="I4497" s="14">
        <f>WEEKNUM(DCalendário6[[#This Row],[Dia]])</f>
        <v>17</v>
      </c>
      <c r="J4497" s="14" cm="1">
        <f t="array" aca="1" ref="J449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497" s="16">
        <f>WEEKDAY(DCalendário6[[#This Row],[Dia]])</f>
        <v>3</v>
      </c>
      <c r="L4497" s="1" t="str">
        <f>IFERROR(VLOOKUP(A4497,Tabela4[],1,0),"")</f>
        <v/>
      </c>
      <c r="M449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47596</v>
      </c>
      <c r="N4497" s="16" t="str">
        <f>IF(DCalendário6[[#This Row],[Dia Útil2]]="Feriado","Feriado",IF(AND(DCalendário6[[#This Row],[Dia Útil]]="",DCalendário6[[#This Row],[Mês Total]]=F4490),N4490+1,IF(DCalendário6[[#This Row],[Dia Útil]]="",1,"")))</f>
        <v/>
      </c>
      <c r="O449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4497" s="16"/>
      <c r="Q4497" s="17"/>
    </row>
    <row r="4498" spans="1:17" x14ac:dyDescent="0.25">
      <c r="A4498" s="1">
        <v>47597</v>
      </c>
      <c r="B4498" s="1">
        <f>IF(AND(DCalendário6[[#This Row],[Dia da semana]]&gt;1,DCalendário6[[#This Row],[Dia da semana]]&lt;7,DCalendário6[[#This Row],[Feriados]]=""),DCalendário6[[#This Row],[Dia]],"")</f>
        <v>47597</v>
      </c>
      <c r="C4498" s="16">
        <f>IF(DCalendário6[[#This Row],[Mês]]="","",IF(AND(C4494="",C4495="",C4496="",C4497=""),IF(DCalendário6[[#This Row],[Mês]]=D4497,C4497+1,IF(AND(D4497="",D4498=D4493),C4493+1,1)),IF(AND(C4495="",C4496="",C4497=""),IF(DCalendário6[[#This Row],[Mês]]=D4497,C4497+1,IF(AND(D4497="",D4498=D4494),C4494+1,1)),IF(AND(C4496="",C4497=""),IF(DCalendário6[[#This Row],[Mês]]=D4497,C4497+1,IF(AND(D4497="",D4498=D4495),C4495+1,1)),IF(DCalendário6[[#This Row],[Mês]]=D4497,C4497+1,IF(AND(D4497="",D4498=D4496),C4496+1,1))))))</f>
        <v>17</v>
      </c>
      <c r="D4498" s="14">
        <f>IF(DCalendário6[[#This Row],[Dia Útil]]="","",(MONTH($B4498)))</f>
        <v>4</v>
      </c>
      <c r="E4498" s="14">
        <f t="shared" si="70"/>
        <v>2030</v>
      </c>
      <c r="F4498" s="14">
        <f>MONTH(DCalendário6[[#This Row],[Dia]])</f>
        <v>4</v>
      </c>
      <c r="G4498" s="14" t="str">
        <f>MONTH(DCalendário6[[#This Row],[Dia]])&amp;" - "&amp;DCalendário6[[#This Row],[Ano]]</f>
        <v>4 - 2030</v>
      </c>
      <c r="H4498" s="14">
        <f>IF(DCalendário6[[#This Row],[Dia Útil]]="","",DCalendário6[[#This Row],[Semana Ano]])</f>
        <v>17</v>
      </c>
      <c r="I4498" s="14">
        <f>WEEKNUM(DCalendário6[[#This Row],[Dia]])</f>
        <v>17</v>
      </c>
      <c r="J4498" s="14" cm="1">
        <f t="array" aca="1" ref="J449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498" s="16">
        <f>WEEKDAY(DCalendário6[[#This Row],[Dia]])</f>
        <v>4</v>
      </c>
      <c r="L4498" s="1" t="str">
        <f>IFERROR(VLOOKUP(A4498,Tabela4[],1,0),"")</f>
        <v/>
      </c>
      <c r="M449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47597</v>
      </c>
      <c r="N4498" s="16" t="str">
        <f>IF(DCalendário6[[#This Row],[Dia Útil2]]="Feriado","Feriado",IF(AND(DCalendário6[[#This Row],[Dia Útil]]="",DCalendário6[[#This Row],[Mês Total]]=F4491),N4491+1,IF(DCalendário6[[#This Row],[Dia Útil]]="",1,"")))</f>
        <v/>
      </c>
      <c r="O449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4498" s="16"/>
      <c r="Q4498" s="17"/>
    </row>
    <row r="4499" spans="1:17" x14ac:dyDescent="0.25">
      <c r="A4499" s="1">
        <v>47598</v>
      </c>
      <c r="B4499" s="1">
        <f>IF(AND(DCalendário6[[#This Row],[Dia da semana]]&gt;1,DCalendário6[[#This Row],[Dia da semana]]&lt;7,DCalendário6[[#This Row],[Feriados]]=""),DCalendário6[[#This Row],[Dia]],"")</f>
        <v>47598</v>
      </c>
      <c r="C4499" s="16">
        <f>IF(DCalendário6[[#This Row],[Mês]]="","",IF(AND(C4495="",C4496="",C4497="",C4498=""),IF(DCalendário6[[#This Row],[Mês]]=D4498,C4498+1,IF(AND(D4498="",D4499=D4494),C4494+1,1)),IF(AND(C4496="",C4497="",C4498=""),IF(DCalendário6[[#This Row],[Mês]]=D4498,C4498+1,IF(AND(D4498="",D4499=D4495),C4495+1,1)),IF(AND(C4497="",C4498=""),IF(DCalendário6[[#This Row],[Mês]]=D4498,C4498+1,IF(AND(D4498="",D4499=D4496),C4496+1,1)),IF(DCalendário6[[#This Row],[Mês]]=D4498,C4498+1,IF(AND(D4498="",D4499=D4497),C4497+1,1))))))</f>
        <v>18</v>
      </c>
      <c r="D4499" s="14">
        <f>IF(DCalendário6[[#This Row],[Dia Útil]]="","",(MONTH($B4499)))</f>
        <v>4</v>
      </c>
      <c r="E4499" s="14">
        <f t="shared" ref="E4499:E4562" si="71">YEAR($A4499)</f>
        <v>2030</v>
      </c>
      <c r="F4499" s="14">
        <f>MONTH(DCalendário6[[#This Row],[Dia]])</f>
        <v>4</v>
      </c>
      <c r="G4499" s="14" t="str">
        <f>MONTH(DCalendário6[[#This Row],[Dia]])&amp;" - "&amp;DCalendário6[[#This Row],[Ano]]</f>
        <v>4 - 2030</v>
      </c>
      <c r="H4499" s="14">
        <f>IF(DCalendário6[[#This Row],[Dia Útil]]="","",DCalendário6[[#This Row],[Semana Ano]])</f>
        <v>17</v>
      </c>
      <c r="I4499" s="14">
        <f>WEEKNUM(DCalendário6[[#This Row],[Dia]])</f>
        <v>17</v>
      </c>
      <c r="J4499" s="14" cm="1">
        <f t="array" aca="1" ref="J449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499" s="16">
        <f>WEEKDAY(DCalendário6[[#This Row],[Dia]])</f>
        <v>5</v>
      </c>
      <c r="L4499" s="1" t="str">
        <f>IFERROR(VLOOKUP(A4499,Tabela4[],1,0),"")</f>
        <v/>
      </c>
      <c r="M449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47598</v>
      </c>
      <c r="N4499" s="16" t="str">
        <f>IF(DCalendário6[[#This Row],[Dia Útil2]]="Feriado","Feriado",IF(AND(DCalendário6[[#This Row],[Dia Útil]]="",DCalendário6[[#This Row],[Mês Total]]=F4492),N4492+1,IF(DCalendário6[[#This Row],[Dia Útil]]="",1,"")))</f>
        <v/>
      </c>
      <c r="O449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4499" s="16"/>
      <c r="Q4499" s="17"/>
    </row>
    <row r="4500" spans="1:17" x14ac:dyDescent="0.25">
      <c r="A4500" s="1">
        <v>47599</v>
      </c>
      <c r="B4500" s="1">
        <f>IF(AND(DCalendário6[[#This Row],[Dia da semana]]&gt;1,DCalendário6[[#This Row],[Dia da semana]]&lt;7,DCalendário6[[#This Row],[Feriados]]=""),DCalendário6[[#This Row],[Dia]],"")</f>
        <v>47599</v>
      </c>
      <c r="C4500" s="16">
        <f>IF(DCalendário6[[#This Row],[Mês]]="","",IF(AND(C4496="",C4497="",C4498="",C4499=""),IF(DCalendário6[[#This Row],[Mês]]=D4499,C4499+1,IF(AND(D4499="",D4500=D4495),C4495+1,1)),IF(AND(C4497="",C4498="",C4499=""),IF(DCalendário6[[#This Row],[Mês]]=D4499,C4499+1,IF(AND(D4499="",D4500=D4496),C4496+1,1)),IF(AND(C4498="",C4499=""),IF(DCalendário6[[#This Row],[Mês]]=D4499,C4499+1,IF(AND(D4499="",D4500=D4497),C4497+1,1)),IF(DCalendário6[[#This Row],[Mês]]=D4499,C4499+1,IF(AND(D4499="",D4500=D4498),C4498+1,1))))))</f>
        <v>19</v>
      </c>
      <c r="D4500" s="14">
        <f>IF(DCalendário6[[#This Row],[Dia Útil]]="","",(MONTH($B4500)))</f>
        <v>4</v>
      </c>
      <c r="E4500" s="14">
        <f t="shared" si="71"/>
        <v>2030</v>
      </c>
      <c r="F4500" s="14">
        <f>MONTH(DCalendário6[[#This Row],[Dia]])</f>
        <v>4</v>
      </c>
      <c r="G4500" s="14" t="str">
        <f>MONTH(DCalendário6[[#This Row],[Dia]])&amp;" - "&amp;DCalendário6[[#This Row],[Ano]]</f>
        <v>4 - 2030</v>
      </c>
      <c r="H4500" s="14">
        <f>IF(DCalendário6[[#This Row],[Dia Útil]]="","",DCalendário6[[#This Row],[Semana Ano]])</f>
        <v>17</v>
      </c>
      <c r="I4500" s="14">
        <f>WEEKNUM(DCalendário6[[#This Row],[Dia]])</f>
        <v>17</v>
      </c>
      <c r="J4500" s="14" cm="1">
        <f t="array" aca="1" ref="J450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500" s="16">
        <f>WEEKDAY(DCalendário6[[#This Row],[Dia]])</f>
        <v>6</v>
      </c>
      <c r="L4500" s="1" t="str">
        <f>IFERROR(VLOOKUP(A4500,Tabela4[],1,0),"")</f>
        <v/>
      </c>
      <c r="M450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47599</v>
      </c>
      <c r="N4500" s="16" t="str">
        <f>IF(DCalendário6[[#This Row],[Dia Útil2]]="Feriado","Feriado",IF(AND(DCalendário6[[#This Row],[Dia Útil]]="",DCalendário6[[#This Row],[Mês Total]]=F4493),N4493+1,IF(DCalendário6[[#This Row],[Dia Útil]]="",1,"")))</f>
        <v/>
      </c>
      <c r="O450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4500" s="16"/>
      <c r="Q4500" s="17"/>
    </row>
    <row r="4501" spans="1:17" x14ac:dyDescent="0.25">
      <c r="A4501" s="1">
        <v>47600</v>
      </c>
      <c r="B4501" s="1" t="str">
        <f>IF(AND(DCalendário6[[#This Row],[Dia da semana]]&gt;1,DCalendário6[[#This Row],[Dia da semana]]&lt;7,DCalendário6[[#This Row],[Feriados]]=""),DCalendário6[[#This Row],[Dia]],"")</f>
        <v/>
      </c>
      <c r="C4501" s="16" t="str">
        <f>IF(DCalendário6[[#This Row],[Mês]]="","",IF(AND(C4497="",C4498="",C4499="",C4500=""),IF(DCalendário6[[#This Row],[Mês]]=D4500,C4500+1,IF(AND(D4500="",D4501=D4496),C4496+1,1)),IF(AND(C4498="",C4499="",C4500=""),IF(DCalendário6[[#This Row],[Mês]]=D4500,C4500+1,IF(AND(D4500="",D4501=D4497),C4497+1,1)),IF(AND(C4499="",C4500=""),IF(DCalendário6[[#This Row],[Mês]]=D4500,C4500+1,IF(AND(D4500="",D4501=D4498),C4498+1,1)),IF(DCalendário6[[#This Row],[Mês]]=D4500,C4500+1,IF(AND(D4500="",D4501=D4499),C4499+1,1))))))</f>
        <v/>
      </c>
      <c r="D4501" s="14" t="str">
        <f>IF(DCalendário6[[#This Row],[Dia Útil]]="","",(MONTH($B4501)))</f>
        <v/>
      </c>
      <c r="E4501" s="14">
        <f t="shared" si="71"/>
        <v>2030</v>
      </c>
      <c r="F4501" s="14">
        <f>MONTH(DCalendário6[[#This Row],[Dia]])</f>
        <v>4</v>
      </c>
      <c r="G4501" s="14" t="str">
        <f>MONTH(DCalendário6[[#This Row],[Dia]])&amp;" - "&amp;DCalendário6[[#This Row],[Ano]]</f>
        <v>4 - 2030</v>
      </c>
      <c r="H4501" s="14" t="str">
        <f>IF(DCalendário6[[#This Row],[Dia Útil]]="","",DCalendário6[[#This Row],[Semana Ano]])</f>
        <v/>
      </c>
      <c r="I4501" s="14">
        <f>WEEKNUM(DCalendário6[[#This Row],[Dia]])</f>
        <v>17</v>
      </c>
      <c r="J4501" s="14" cm="1">
        <f t="array" aca="1" ref="J450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501" s="16">
        <f>WEEKDAY(DCalendário6[[#This Row],[Dia]])</f>
        <v>7</v>
      </c>
      <c r="L4501" s="1" t="str">
        <f>IFERROR(VLOOKUP(A4501,Tabela4[],1,0),"")</f>
        <v/>
      </c>
      <c r="M450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501" s="16">
        <f>IF(DCalendário6[[#This Row],[Dia Útil2]]="Feriado","Feriado",IF(AND(DCalendário6[[#This Row],[Dia Útil]]="",DCalendário6[[#This Row],[Mês Total]]=F4494),N4494+1,IF(DCalendário6[[#This Row],[Dia Útil]]="",1,"")))</f>
        <v>4</v>
      </c>
      <c r="O450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4501" s="16"/>
      <c r="Q4501" s="17"/>
    </row>
    <row r="4502" spans="1:17" x14ac:dyDescent="0.25">
      <c r="A4502" s="1">
        <v>47601</v>
      </c>
      <c r="B4502" s="1" t="str">
        <f>IF(AND(DCalendário6[[#This Row],[Dia da semana]]&gt;1,DCalendário6[[#This Row],[Dia da semana]]&lt;7,DCalendário6[[#This Row],[Feriados]]=""),DCalendário6[[#This Row],[Dia]],"")</f>
        <v/>
      </c>
      <c r="C4502" s="16" t="str">
        <f>IF(DCalendário6[[#This Row],[Mês]]="","",IF(AND(C4498="",C4499="",C4500="",C4501=""),IF(DCalendário6[[#This Row],[Mês]]=D4501,C4501+1,IF(AND(D4501="",D4502=D4497),C4497+1,1)),IF(AND(C4499="",C4500="",C4501=""),IF(DCalendário6[[#This Row],[Mês]]=D4501,C4501+1,IF(AND(D4501="",D4502=D4498),C4498+1,1)),IF(AND(C4500="",C4501=""),IF(DCalendário6[[#This Row],[Mês]]=D4501,C4501+1,IF(AND(D4501="",D4502=D4499),C4499+1,1)),IF(DCalendário6[[#This Row],[Mês]]=D4501,C4501+1,IF(AND(D4501="",D4502=D4500),C4500+1,1))))))</f>
        <v/>
      </c>
      <c r="D4502" s="14" t="str">
        <f>IF(DCalendário6[[#This Row],[Dia Útil]]="","",(MONTH($B4502)))</f>
        <v/>
      </c>
      <c r="E4502" s="14">
        <f t="shared" si="71"/>
        <v>2030</v>
      </c>
      <c r="F4502" s="14">
        <f>MONTH(DCalendário6[[#This Row],[Dia]])</f>
        <v>4</v>
      </c>
      <c r="G4502" s="14" t="str">
        <f>MONTH(DCalendário6[[#This Row],[Dia]])&amp;" - "&amp;DCalendário6[[#This Row],[Ano]]</f>
        <v>4 - 2030</v>
      </c>
      <c r="H4502" s="14" t="str">
        <f>IF(DCalendário6[[#This Row],[Dia Útil]]="","",DCalendário6[[#This Row],[Semana Ano]])</f>
        <v/>
      </c>
      <c r="I4502" s="14">
        <f>WEEKNUM(DCalendário6[[#This Row],[Dia]])</f>
        <v>18</v>
      </c>
      <c r="J4502" s="14" cm="1">
        <f t="array" aca="1" ref="J450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502" s="16">
        <f>WEEKDAY(DCalendário6[[#This Row],[Dia]])</f>
        <v>1</v>
      </c>
      <c r="L4502" s="1" t="str">
        <f>IFERROR(VLOOKUP(A4502,Tabela4[],1,0),"")</f>
        <v/>
      </c>
      <c r="M450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502" s="16">
        <f>IF(DCalendário6[[#This Row],[Dia Útil2]]="Feriado","Feriado",IF(AND(DCalendário6[[#This Row],[Dia Útil]]="",DCalendário6[[#This Row],[Mês Total]]=F4495),N4495+1,IF(DCalendário6[[#This Row],[Dia Útil]]="",1,"")))</f>
        <v>4</v>
      </c>
      <c r="O450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4502" s="16"/>
      <c r="Q4502" s="17"/>
    </row>
    <row r="4503" spans="1:17" x14ac:dyDescent="0.25">
      <c r="A4503" s="1">
        <v>47602</v>
      </c>
      <c r="B4503" s="1">
        <f>IF(AND(DCalendário6[[#This Row],[Dia da semana]]&gt;1,DCalendário6[[#This Row],[Dia da semana]]&lt;7,DCalendário6[[#This Row],[Feriados]]=""),DCalendário6[[#This Row],[Dia]],"")</f>
        <v>47602</v>
      </c>
      <c r="C4503" s="16">
        <f>IF(DCalendário6[[#This Row],[Mês]]="","",IF(AND(C4499="",C4500="",C4501="",C4502=""),IF(DCalendário6[[#This Row],[Mês]]=D4502,C4502+1,IF(AND(D4502="",D4503=D4498),C4498+1,1)),IF(AND(C4500="",C4501="",C4502=""),IF(DCalendário6[[#This Row],[Mês]]=D4502,C4502+1,IF(AND(D4502="",D4503=D4499),C4499+1,1)),IF(AND(C4501="",C4502=""),IF(DCalendário6[[#This Row],[Mês]]=D4502,C4502+1,IF(AND(D4502="",D4503=D4500),C4500+1,1)),IF(DCalendário6[[#This Row],[Mês]]=D4502,C4502+1,IF(AND(D4502="",D4503=D4501),C4501+1,1))))))</f>
        <v>20</v>
      </c>
      <c r="D4503" s="14">
        <f>IF(DCalendário6[[#This Row],[Dia Útil]]="","",(MONTH($B4503)))</f>
        <v>4</v>
      </c>
      <c r="E4503" s="14">
        <f t="shared" si="71"/>
        <v>2030</v>
      </c>
      <c r="F4503" s="14">
        <f>MONTH(DCalendário6[[#This Row],[Dia]])</f>
        <v>4</v>
      </c>
      <c r="G4503" s="14" t="str">
        <f>MONTH(DCalendário6[[#This Row],[Dia]])&amp;" - "&amp;DCalendário6[[#This Row],[Ano]]</f>
        <v>4 - 2030</v>
      </c>
      <c r="H4503" s="14">
        <f>IF(DCalendário6[[#This Row],[Dia Útil]]="","",DCalendário6[[#This Row],[Semana Ano]])</f>
        <v>18</v>
      </c>
      <c r="I4503" s="14">
        <f>WEEKNUM(DCalendário6[[#This Row],[Dia]])</f>
        <v>18</v>
      </c>
      <c r="J4503" s="14" cm="1">
        <f t="array" aca="1" ref="J450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503" s="16">
        <f>WEEKDAY(DCalendário6[[#This Row],[Dia]])</f>
        <v>2</v>
      </c>
      <c r="L4503" s="1" t="str">
        <f>IFERROR(VLOOKUP(A4503,Tabela4[],1,0),"")</f>
        <v/>
      </c>
      <c r="M450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47602</v>
      </c>
      <c r="N4503" s="16" t="str">
        <f>IF(DCalendário6[[#This Row],[Dia Útil2]]="Feriado","Feriado",IF(AND(DCalendário6[[#This Row],[Dia Útil]]="",DCalendário6[[#This Row],[Mês Total]]=F4496),N4496+1,IF(DCalendário6[[#This Row],[Dia Útil]]="",1,"")))</f>
        <v/>
      </c>
      <c r="O450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4503" s="16"/>
      <c r="Q4503" s="17"/>
    </row>
    <row r="4504" spans="1:17" x14ac:dyDescent="0.25">
      <c r="A4504" s="1">
        <v>47603</v>
      </c>
      <c r="B4504" s="1">
        <f>IF(AND(DCalendário6[[#This Row],[Dia da semana]]&gt;1,DCalendário6[[#This Row],[Dia da semana]]&lt;7,DCalendário6[[#This Row],[Feriados]]=""),DCalendário6[[#This Row],[Dia]],"")</f>
        <v>47603</v>
      </c>
      <c r="C4504" s="16">
        <f>IF(DCalendário6[[#This Row],[Mês]]="","",IF(AND(C4500="",C4501="",C4502="",C4503=""),IF(DCalendário6[[#This Row],[Mês]]=D4503,C4503+1,IF(AND(D4503="",D4504=D4499),C4499+1,1)),IF(AND(C4501="",C4502="",C4503=""),IF(DCalendário6[[#This Row],[Mês]]=D4503,C4503+1,IF(AND(D4503="",D4504=D4500),C4500+1,1)),IF(AND(C4502="",C4503=""),IF(DCalendário6[[#This Row],[Mês]]=D4503,C4503+1,IF(AND(D4503="",D4504=D4501),C4501+1,1)),IF(DCalendário6[[#This Row],[Mês]]=D4503,C4503+1,IF(AND(D4503="",D4504=D4502),C4502+1,1))))))</f>
        <v>21</v>
      </c>
      <c r="D4504" s="14">
        <f>IF(DCalendário6[[#This Row],[Dia Útil]]="","",(MONTH($B4504)))</f>
        <v>4</v>
      </c>
      <c r="E4504" s="14">
        <f t="shared" si="71"/>
        <v>2030</v>
      </c>
      <c r="F4504" s="14">
        <f>MONTH(DCalendário6[[#This Row],[Dia]])</f>
        <v>4</v>
      </c>
      <c r="G4504" s="14" t="str">
        <f>MONTH(DCalendário6[[#This Row],[Dia]])&amp;" - "&amp;DCalendário6[[#This Row],[Ano]]</f>
        <v>4 - 2030</v>
      </c>
      <c r="H4504" s="14">
        <f>IF(DCalendário6[[#This Row],[Dia Útil]]="","",DCalendário6[[#This Row],[Semana Ano]])</f>
        <v>18</v>
      </c>
      <c r="I4504" s="14">
        <f>WEEKNUM(DCalendário6[[#This Row],[Dia]])</f>
        <v>18</v>
      </c>
      <c r="J4504" s="14" cm="1">
        <f t="array" aca="1" ref="J450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504" s="16">
        <f>WEEKDAY(DCalendário6[[#This Row],[Dia]])</f>
        <v>3</v>
      </c>
      <c r="L4504" s="1" t="str">
        <f>IFERROR(VLOOKUP(A4504,Tabela4[],1,0),"")</f>
        <v/>
      </c>
      <c r="M450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47603</v>
      </c>
      <c r="N4504" s="16" t="str">
        <f>IF(DCalendário6[[#This Row],[Dia Útil2]]="Feriado","Feriado",IF(AND(DCalendário6[[#This Row],[Dia Útil]]="",DCalendário6[[#This Row],[Mês Total]]=F4497),N4497+1,IF(DCalendário6[[#This Row],[Dia Útil]]="",1,"")))</f>
        <v/>
      </c>
      <c r="O450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21</v>
      </c>
      <c r="P4504" s="16"/>
      <c r="Q4504" s="17"/>
    </row>
    <row r="4505" spans="1:17" x14ac:dyDescent="0.25">
      <c r="A4505" s="1">
        <v>47604</v>
      </c>
      <c r="B4505" s="1" t="str">
        <f>IF(AND(DCalendário6[[#This Row],[Dia da semana]]&gt;1,DCalendário6[[#This Row],[Dia da semana]]&lt;7,DCalendário6[[#This Row],[Feriados]]=""),DCalendário6[[#This Row],[Dia]],"")</f>
        <v/>
      </c>
      <c r="C4505" s="16" t="str">
        <f>IF(DCalendário6[[#This Row],[Mês]]="","",IF(AND(C4501="",C4502="",C4503="",C4504=""),IF(DCalendário6[[#This Row],[Mês]]=D4504,C4504+1,IF(AND(D4504="",D4505=D4500),C4500+1,1)),IF(AND(C4502="",C4503="",C4504=""),IF(DCalendário6[[#This Row],[Mês]]=D4504,C4504+1,IF(AND(D4504="",D4505=D4501),C4501+1,1)),IF(AND(C4503="",C4504=""),IF(DCalendário6[[#This Row],[Mês]]=D4504,C4504+1,IF(AND(D4504="",D4505=D4502),C4502+1,1)),IF(DCalendário6[[#This Row],[Mês]]=D4504,C4504+1,IF(AND(D4504="",D4505=D4503),C4503+1,1))))))</f>
        <v/>
      </c>
      <c r="D4505" s="14" t="str">
        <f>IF(DCalendário6[[#This Row],[Dia Útil]]="","",(MONTH($B4505)))</f>
        <v/>
      </c>
      <c r="E4505" s="14">
        <f t="shared" si="71"/>
        <v>2030</v>
      </c>
      <c r="F4505" s="14">
        <f>MONTH(DCalendário6[[#This Row],[Dia]])</f>
        <v>5</v>
      </c>
      <c r="G4505" s="14" t="str">
        <f>MONTH(DCalendário6[[#This Row],[Dia]])&amp;" - "&amp;DCalendário6[[#This Row],[Ano]]</f>
        <v>5 - 2030</v>
      </c>
      <c r="H4505" s="14" t="str">
        <f>IF(DCalendário6[[#This Row],[Dia Útil]]="","",DCalendário6[[#This Row],[Semana Ano]])</f>
        <v/>
      </c>
      <c r="I4505" s="14">
        <f>WEEKNUM(DCalendário6[[#This Row],[Dia]])</f>
        <v>18</v>
      </c>
      <c r="J4505" s="14" cm="1">
        <f t="array" aca="1" ref="J450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505" s="16">
        <f>WEEKDAY(DCalendário6[[#This Row],[Dia]])</f>
        <v>4</v>
      </c>
      <c r="L4505" s="1">
        <f>IFERROR(VLOOKUP(A4505,Tabela4[],1,0),"")</f>
        <v>47604</v>
      </c>
      <c r="M450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4505" s="16" t="str">
        <f>IF(DCalendário6[[#This Row],[Dia Útil2]]="Feriado","Feriado",IF(AND(DCalendário6[[#This Row],[Dia Útil]]="",DCalendário6[[#This Row],[Mês Total]]=F4498),N4498+1,IF(DCalendário6[[#This Row],[Dia Útil]]="",1,"")))</f>
        <v>Feriado</v>
      </c>
      <c r="O450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4505" s="16"/>
      <c r="Q4505" s="17"/>
    </row>
    <row r="4506" spans="1:17" x14ac:dyDescent="0.25">
      <c r="A4506" s="1">
        <v>47605</v>
      </c>
      <c r="B4506" s="1">
        <f>IF(AND(DCalendário6[[#This Row],[Dia da semana]]&gt;1,DCalendário6[[#This Row],[Dia da semana]]&lt;7,DCalendário6[[#This Row],[Feriados]]=""),DCalendário6[[#This Row],[Dia]],"")</f>
        <v>47605</v>
      </c>
      <c r="C4506" s="16">
        <f>IF(DCalendário6[[#This Row],[Mês]]="","",IF(AND(C4502="",C4503="",C4504="",C4505=""),IF(DCalendário6[[#This Row],[Mês]]=D4505,C4505+1,IF(AND(D4505="",D4506=D4501),C4501+1,1)),IF(AND(C4503="",C4504="",C4505=""),IF(DCalendário6[[#This Row],[Mês]]=D4505,C4505+1,IF(AND(D4505="",D4506=D4502),C4502+1,1)),IF(AND(C4504="",C4505=""),IF(DCalendário6[[#This Row],[Mês]]=D4505,C4505+1,IF(AND(D4505="",D4506=D4503),C4503+1,1)),IF(DCalendário6[[#This Row],[Mês]]=D4505,C4505+1,IF(AND(D4505="",D4506=D4504),C4504+1,1))))))</f>
        <v>1</v>
      </c>
      <c r="D4506" s="14">
        <f>IF(DCalendário6[[#This Row],[Dia Útil]]="","",(MONTH($B4506)))</f>
        <v>5</v>
      </c>
      <c r="E4506" s="14">
        <f t="shared" si="71"/>
        <v>2030</v>
      </c>
      <c r="F4506" s="14">
        <f>MONTH(DCalendário6[[#This Row],[Dia]])</f>
        <v>5</v>
      </c>
      <c r="G4506" s="14" t="str">
        <f>MONTH(DCalendário6[[#This Row],[Dia]])&amp;" - "&amp;DCalendário6[[#This Row],[Ano]]</f>
        <v>5 - 2030</v>
      </c>
      <c r="H4506" s="14">
        <f>IF(DCalendário6[[#This Row],[Dia Útil]]="","",DCalendário6[[#This Row],[Semana Ano]])</f>
        <v>18</v>
      </c>
      <c r="I4506" s="14">
        <f>WEEKNUM(DCalendário6[[#This Row],[Dia]])</f>
        <v>18</v>
      </c>
      <c r="J4506" s="14" cm="1">
        <f t="array" aca="1" ref="J450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506" s="16">
        <f>WEEKDAY(DCalendário6[[#This Row],[Dia]])</f>
        <v>5</v>
      </c>
      <c r="L4506" s="1" t="str">
        <f>IFERROR(VLOOKUP(A4506,Tabela4[],1,0),"")</f>
        <v/>
      </c>
      <c r="M450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47605</v>
      </c>
      <c r="N4506" s="16" t="str">
        <f>IF(DCalendário6[[#This Row],[Dia Útil2]]="Feriado","Feriado",IF(AND(DCalendário6[[#This Row],[Dia Útil]]="",DCalendário6[[#This Row],[Mês Total]]=F4499),N4499+1,IF(DCalendário6[[#This Row],[Dia Útil]]="",1,"")))</f>
        <v/>
      </c>
      <c r="O450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4506" s="16"/>
      <c r="Q4506" s="17"/>
    </row>
    <row r="4507" spans="1:17" x14ac:dyDescent="0.25">
      <c r="A4507" s="1">
        <v>47606</v>
      </c>
      <c r="B4507" s="1">
        <f>IF(AND(DCalendário6[[#This Row],[Dia da semana]]&gt;1,DCalendário6[[#This Row],[Dia da semana]]&lt;7,DCalendário6[[#This Row],[Feriados]]=""),DCalendário6[[#This Row],[Dia]],"")</f>
        <v>47606</v>
      </c>
      <c r="C4507" s="16">
        <f>IF(DCalendário6[[#This Row],[Mês]]="","",IF(AND(C4503="",C4504="",C4505="",C4506=""),IF(DCalendário6[[#This Row],[Mês]]=D4506,C4506+1,IF(AND(D4506="",D4507=D4502),C4502+1,1)),IF(AND(C4504="",C4505="",C4506=""),IF(DCalendário6[[#This Row],[Mês]]=D4506,C4506+1,IF(AND(D4506="",D4507=D4503),C4503+1,1)),IF(AND(C4505="",C4506=""),IF(DCalendário6[[#This Row],[Mês]]=D4506,C4506+1,IF(AND(D4506="",D4507=D4504),C4504+1,1)),IF(DCalendário6[[#This Row],[Mês]]=D4506,C4506+1,IF(AND(D4506="",D4507=D4505),C4505+1,1))))))</f>
        <v>2</v>
      </c>
      <c r="D4507" s="14">
        <f>IF(DCalendário6[[#This Row],[Dia Útil]]="","",(MONTH($B4507)))</f>
        <v>5</v>
      </c>
      <c r="E4507" s="14">
        <f t="shared" si="71"/>
        <v>2030</v>
      </c>
      <c r="F4507" s="14">
        <f>MONTH(DCalendário6[[#This Row],[Dia]])</f>
        <v>5</v>
      </c>
      <c r="G4507" s="14" t="str">
        <f>MONTH(DCalendário6[[#This Row],[Dia]])&amp;" - "&amp;DCalendário6[[#This Row],[Ano]]</f>
        <v>5 - 2030</v>
      </c>
      <c r="H4507" s="14">
        <f>IF(DCalendário6[[#This Row],[Dia Útil]]="","",DCalendário6[[#This Row],[Semana Ano]])</f>
        <v>18</v>
      </c>
      <c r="I4507" s="14">
        <f>WEEKNUM(DCalendário6[[#This Row],[Dia]])</f>
        <v>18</v>
      </c>
      <c r="J4507" s="14" cm="1">
        <f t="array" aca="1" ref="J450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507" s="16">
        <f>WEEKDAY(DCalendário6[[#This Row],[Dia]])</f>
        <v>6</v>
      </c>
      <c r="L4507" s="1" t="str">
        <f>IFERROR(VLOOKUP(A4507,Tabela4[],1,0),"")</f>
        <v/>
      </c>
      <c r="M450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47606</v>
      </c>
      <c r="N4507" s="16" t="str">
        <f>IF(DCalendário6[[#This Row],[Dia Útil2]]="Feriado","Feriado",IF(AND(DCalendário6[[#This Row],[Dia Útil]]="",DCalendário6[[#This Row],[Mês Total]]=F4500),N4500+1,IF(DCalendário6[[#This Row],[Dia Útil]]="",1,"")))</f>
        <v/>
      </c>
      <c r="O450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4507" s="16"/>
      <c r="Q4507" s="17"/>
    </row>
    <row r="4508" spans="1:17" x14ac:dyDescent="0.25">
      <c r="A4508" s="1">
        <v>47607</v>
      </c>
      <c r="B4508" s="1" t="str">
        <f>IF(AND(DCalendário6[[#This Row],[Dia da semana]]&gt;1,DCalendário6[[#This Row],[Dia da semana]]&lt;7,DCalendário6[[#This Row],[Feriados]]=""),DCalendário6[[#This Row],[Dia]],"")</f>
        <v/>
      </c>
      <c r="C4508" s="16" t="str">
        <f>IF(DCalendário6[[#This Row],[Mês]]="","",IF(AND(C4504="",C4505="",C4506="",C4507=""),IF(DCalendário6[[#This Row],[Mês]]=D4507,C4507+1,IF(AND(D4507="",D4508=D4503),C4503+1,1)),IF(AND(C4505="",C4506="",C4507=""),IF(DCalendário6[[#This Row],[Mês]]=D4507,C4507+1,IF(AND(D4507="",D4508=D4504),C4504+1,1)),IF(AND(C4506="",C4507=""),IF(DCalendário6[[#This Row],[Mês]]=D4507,C4507+1,IF(AND(D4507="",D4508=D4505),C4505+1,1)),IF(DCalendário6[[#This Row],[Mês]]=D4507,C4507+1,IF(AND(D4507="",D4508=D4506),C4506+1,1))))))</f>
        <v/>
      </c>
      <c r="D4508" s="14" t="str">
        <f>IF(DCalendário6[[#This Row],[Dia Útil]]="","",(MONTH($B4508)))</f>
        <v/>
      </c>
      <c r="E4508" s="14">
        <f t="shared" si="71"/>
        <v>2030</v>
      </c>
      <c r="F4508" s="14">
        <f>MONTH(DCalendário6[[#This Row],[Dia]])</f>
        <v>5</v>
      </c>
      <c r="G4508" s="14" t="str">
        <f>MONTH(DCalendário6[[#This Row],[Dia]])&amp;" - "&amp;DCalendário6[[#This Row],[Ano]]</f>
        <v>5 - 2030</v>
      </c>
      <c r="H4508" s="14" t="str">
        <f>IF(DCalendário6[[#This Row],[Dia Útil]]="","",DCalendário6[[#This Row],[Semana Ano]])</f>
        <v/>
      </c>
      <c r="I4508" s="14">
        <f>WEEKNUM(DCalendário6[[#This Row],[Dia]])</f>
        <v>18</v>
      </c>
      <c r="J4508" s="14" cm="1">
        <f t="array" aca="1" ref="J450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508" s="16">
        <f>WEEKDAY(DCalendário6[[#This Row],[Dia]])</f>
        <v>7</v>
      </c>
      <c r="L4508" s="1" t="str">
        <f>IFERROR(VLOOKUP(A4508,Tabela4[],1,0),"")</f>
        <v/>
      </c>
      <c r="M450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508" s="16">
        <f>IF(DCalendário6[[#This Row],[Dia Útil2]]="Feriado","Feriado",IF(AND(DCalendário6[[#This Row],[Dia Útil]]="",DCalendário6[[#This Row],[Mês Total]]=F4501),N4501+1,IF(DCalendário6[[#This Row],[Dia Útil]]="",1,"")))</f>
        <v>1</v>
      </c>
      <c r="O450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4508" s="16"/>
      <c r="Q4508" s="17"/>
    </row>
    <row r="4509" spans="1:17" x14ac:dyDescent="0.25">
      <c r="A4509" s="1">
        <v>47608</v>
      </c>
      <c r="B4509" s="1" t="str">
        <f>IF(AND(DCalendário6[[#This Row],[Dia da semana]]&gt;1,DCalendário6[[#This Row],[Dia da semana]]&lt;7,DCalendário6[[#This Row],[Feriados]]=""),DCalendário6[[#This Row],[Dia]],"")</f>
        <v/>
      </c>
      <c r="C4509" s="16" t="str">
        <f>IF(DCalendário6[[#This Row],[Mês]]="","",IF(AND(C4505="",C4506="",C4507="",C4508=""),IF(DCalendário6[[#This Row],[Mês]]=D4508,C4508+1,IF(AND(D4508="",D4509=D4504),C4504+1,1)),IF(AND(C4506="",C4507="",C4508=""),IF(DCalendário6[[#This Row],[Mês]]=D4508,C4508+1,IF(AND(D4508="",D4509=D4505),C4505+1,1)),IF(AND(C4507="",C4508=""),IF(DCalendário6[[#This Row],[Mês]]=D4508,C4508+1,IF(AND(D4508="",D4509=D4506),C4506+1,1)),IF(DCalendário6[[#This Row],[Mês]]=D4508,C4508+1,IF(AND(D4508="",D4509=D4507),C4507+1,1))))))</f>
        <v/>
      </c>
      <c r="D4509" s="14" t="str">
        <f>IF(DCalendário6[[#This Row],[Dia Útil]]="","",(MONTH($B4509)))</f>
        <v/>
      </c>
      <c r="E4509" s="14">
        <f t="shared" si="71"/>
        <v>2030</v>
      </c>
      <c r="F4509" s="14">
        <f>MONTH(DCalendário6[[#This Row],[Dia]])</f>
        <v>5</v>
      </c>
      <c r="G4509" s="14" t="str">
        <f>MONTH(DCalendário6[[#This Row],[Dia]])&amp;" - "&amp;DCalendário6[[#This Row],[Ano]]</f>
        <v>5 - 2030</v>
      </c>
      <c r="H4509" s="14" t="str">
        <f>IF(DCalendário6[[#This Row],[Dia Útil]]="","",DCalendário6[[#This Row],[Semana Ano]])</f>
        <v/>
      </c>
      <c r="I4509" s="14">
        <f>WEEKNUM(DCalendário6[[#This Row],[Dia]])</f>
        <v>19</v>
      </c>
      <c r="J4509" s="14" cm="1">
        <f t="array" aca="1" ref="J450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509" s="16">
        <f>WEEKDAY(DCalendário6[[#This Row],[Dia]])</f>
        <v>1</v>
      </c>
      <c r="L4509" s="1" t="str">
        <f>IFERROR(VLOOKUP(A4509,Tabela4[],1,0),"")</f>
        <v/>
      </c>
      <c r="M450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509" s="16">
        <f>IF(DCalendário6[[#This Row],[Dia Útil2]]="Feriado","Feriado",IF(AND(DCalendário6[[#This Row],[Dia Útil]]="",DCalendário6[[#This Row],[Mês Total]]=F4502),N4502+1,IF(DCalendário6[[#This Row],[Dia Útil]]="",1,"")))</f>
        <v>1</v>
      </c>
      <c r="O450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4509" s="16"/>
      <c r="Q4509" s="17"/>
    </row>
    <row r="4510" spans="1:17" x14ac:dyDescent="0.25">
      <c r="A4510" s="1">
        <v>47609</v>
      </c>
      <c r="B4510" s="1">
        <f>IF(AND(DCalendário6[[#This Row],[Dia da semana]]&gt;1,DCalendário6[[#This Row],[Dia da semana]]&lt;7,DCalendário6[[#This Row],[Feriados]]=""),DCalendário6[[#This Row],[Dia]],"")</f>
        <v>47609</v>
      </c>
      <c r="C4510" s="16">
        <f>IF(DCalendário6[[#This Row],[Mês]]="","",IF(AND(C4506="",C4507="",C4508="",C4509=""),IF(DCalendário6[[#This Row],[Mês]]=D4509,C4509+1,IF(AND(D4509="",D4510=D4505),C4505+1,1)),IF(AND(C4507="",C4508="",C4509=""),IF(DCalendário6[[#This Row],[Mês]]=D4509,C4509+1,IF(AND(D4509="",D4510=D4506),C4506+1,1)),IF(AND(C4508="",C4509=""),IF(DCalendário6[[#This Row],[Mês]]=D4509,C4509+1,IF(AND(D4509="",D4510=D4507),C4507+1,1)),IF(DCalendário6[[#This Row],[Mês]]=D4509,C4509+1,IF(AND(D4509="",D4510=D4508),C4508+1,1))))))</f>
        <v>3</v>
      </c>
      <c r="D4510" s="14">
        <f>IF(DCalendário6[[#This Row],[Dia Útil]]="","",(MONTH($B4510)))</f>
        <v>5</v>
      </c>
      <c r="E4510" s="14">
        <f t="shared" si="71"/>
        <v>2030</v>
      </c>
      <c r="F4510" s="14">
        <f>MONTH(DCalendário6[[#This Row],[Dia]])</f>
        <v>5</v>
      </c>
      <c r="G4510" s="14" t="str">
        <f>MONTH(DCalendário6[[#This Row],[Dia]])&amp;" - "&amp;DCalendário6[[#This Row],[Ano]]</f>
        <v>5 - 2030</v>
      </c>
      <c r="H4510" s="14">
        <f>IF(DCalendário6[[#This Row],[Dia Útil]]="","",DCalendário6[[#This Row],[Semana Ano]])</f>
        <v>19</v>
      </c>
      <c r="I4510" s="14">
        <f>WEEKNUM(DCalendário6[[#This Row],[Dia]])</f>
        <v>19</v>
      </c>
      <c r="J4510" s="14" cm="1">
        <f t="array" aca="1" ref="J451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510" s="16">
        <f>WEEKDAY(DCalendário6[[#This Row],[Dia]])</f>
        <v>2</v>
      </c>
      <c r="L4510" s="1" t="str">
        <f>IFERROR(VLOOKUP(A4510,Tabela4[],1,0),"")</f>
        <v/>
      </c>
      <c r="M451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47609</v>
      </c>
      <c r="N4510" s="16" t="str">
        <f>IF(DCalendário6[[#This Row],[Dia Útil2]]="Feriado","Feriado",IF(AND(DCalendário6[[#This Row],[Dia Útil]]="",DCalendário6[[#This Row],[Mês Total]]=F4503),N4503+1,IF(DCalendário6[[#This Row],[Dia Útil]]="",1,"")))</f>
        <v/>
      </c>
      <c r="O451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4510" s="16"/>
      <c r="Q4510" s="17"/>
    </row>
    <row r="4511" spans="1:17" x14ac:dyDescent="0.25">
      <c r="A4511" s="1">
        <v>47610</v>
      </c>
      <c r="B4511" s="1">
        <f>IF(AND(DCalendário6[[#This Row],[Dia da semana]]&gt;1,DCalendário6[[#This Row],[Dia da semana]]&lt;7,DCalendário6[[#This Row],[Feriados]]=""),DCalendário6[[#This Row],[Dia]],"")</f>
        <v>47610</v>
      </c>
      <c r="C4511" s="16">
        <f>IF(DCalendário6[[#This Row],[Mês]]="","",IF(AND(C4507="",C4508="",C4509="",C4510=""),IF(DCalendário6[[#This Row],[Mês]]=D4510,C4510+1,IF(AND(D4510="",D4511=D4506),C4506+1,1)),IF(AND(C4508="",C4509="",C4510=""),IF(DCalendário6[[#This Row],[Mês]]=D4510,C4510+1,IF(AND(D4510="",D4511=D4507),C4507+1,1)),IF(AND(C4509="",C4510=""),IF(DCalendário6[[#This Row],[Mês]]=D4510,C4510+1,IF(AND(D4510="",D4511=D4508),C4508+1,1)),IF(DCalendário6[[#This Row],[Mês]]=D4510,C4510+1,IF(AND(D4510="",D4511=D4509),C4509+1,1))))))</f>
        <v>4</v>
      </c>
      <c r="D4511" s="14">
        <f>IF(DCalendário6[[#This Row],[Dia Útil]]="","",(MONTH($B4511)))</f>
        <v>5</v>
      </c>
      <c r="E4511" s="14">
        <f t="shared" si="71"/>
        <v>2030</v>
      </c>
      <c r="F4511" s="14">
        <f>MONTH(DCalendário6[[#This Row],[Dia]])</f>
        <v>5</v>
      </c>
      <c r="G4511" s="14" t="str">
        <f>MONTH(DCalendário6[[#This Row],[Dia]])&amp;" - "&amp;DCalendário6[[#This Row],[Ano]]</f>
        <v>5 - 2030</v>
      </c>
      <c r="H4511" s="14">
        <f>IF(DCalendário6[[#This Row],[Dia Útil]]="","",DCalendário6[[#This Row],[Semana Ano]])</f>
        <v>19</v>
      </c>
      <c r="I4511" s="14">
        <f>WEEKNUM(DCalendário6[[#This Row],[Dia]])</f>
        <v>19</v>
      </c>
      <c r="J4511" s="14" cm="1">
        <f t="array" aca="1" ref="J451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511" s="16">
        <f>WEEKDAY(DCalendário6[[#This Row],[Dia]])</f>
        <v>3</v>
      </c>
      <c r="L4511" s="1" t="str">
        <f>IFERROR(VLOOKUP(A4511,Tabela4[],1,0),"")</f>
        <v/>
      </c>
      <c r="M451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47610</v>
      </c>
      <c r="N4511" s="16" t="str">
        <f>IF(DCalendário6[[#This Row],[Dia Útil2]]="Feriado","Feriado",IF(AND(DCalendário6[[#This Row],[Dia Útil]]="",DCalendário6[[#This Row],[Mês Total]]=F4504),N4504+1,IF(DCalendário6[[#This Row],[Dia Útil]]="",1,"")))</f>
        <v/>
      </c>
      <c r="O451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4511" s="16"/>
      <c r="Q4511" s="17"/>
    </row>
    <row r="4512" spans="1:17" x14ac:dyDescent="0.25">
      <c r="A4512" s="1">
        <v>47611</v>
      </c>
      <c r="B4512" s="1">
        <f>IF(AND(DCalendário6[[#This Row],[Dia da semana]]&gt;1,DCalendário6[[#This Row],[Dia da semana]]&lt;7,DCalendário6[[#This Row],[Feriados]]=""),DCalendário6[[#This Row],[Dia]],"")</f>
        <v>47611</v>
      </c>
      <c r="C4512" s="16">
        <f>IF(DCalendário6[[#This Row],[Mês]]="","",IF(AND(C4508="",C4509="",C4510="",C4511=""),IF(DCalendário6[[#This Row],[Mês]]=D4511,C4511+1,IF(AND(D4511="",D4512=D4507),C4507+1,1)),IF(AND(C4509="",C4510="",C4511=""),IF(DCalendário6[[#This Row],[Mês]]=D4511,C4511+1,IF(AND(D4511="",D4512=D4508),C4508+1,1)),IF(AND(C4510="",C4511=""),IF(DCalendário6[[#This Row],[Mês]]=D4511,C4511+1,IF(AND(D4511="",D4512=D4509),C4509+1,1)),IF(DCalendário6[[#This Row],[Mês]]=D4511,C4511+1,IF(AND(D4511="",D4512=D4510),C4510+1,1))))))</f>
        <v>5</v>
      </c>
      <c r="D4512" s="14">
        <f>IF(DCalendário6[[#This Row],[Dia Útil]]="","",(MONTH($B4512)))</f>
        <v>5</v>
      </c>
      <c r="E4512" s="14">
        <f t="shared" si="71"/>
        <v>2030</v>
      </c>
      <c r="F4512" s="14">
        <f>MONTH(DCalendário6[[#This Row],[Dia]])</f>
        <v>5</v>
      </c>
      <c r="G4512" s="14" t="str">
        <f>MONTH(DCalendário6[[#This Row],[Dia]])&amp;" - "&amp;DCalendário6[[#This Row],[Ano]]</f>
        <v>5 - 2030</v>
      </c>
      <c r="H4512" s="14">
        <f>IF(DCalendário6[[#This Row],[Dia Útil]]="","",DCalendário6[[#This Row],[Semana Ano]])</f>
        <v>19</v>
      </c>
      <c r="I4512" s="14">
        <f>WEEKNUM(DCalendário6[[#This Row],[Dia]])</f>
        <v>19</v>
      </c>
      <c r="J4512" s="14" cm="1">
        <f t="array" aca="1" ref="J451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512" s="16">
        <f>WEEKDAY(DCalendário6[[#This Row],[Dia]])</f>
        <v>4</v>
      </c>
      <c r="L4512" s="1" t="str">
        <f>IFERROR(VLOOKUP(A4512,Tabela4[],1,0),"")</f>
        <v/>
      </c>
      <c r="M451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47611</v>
      </c>
      <c r="N4512" s="16" t="str">
        <f>IF(DCalendário6[[#This Row],[Dia Útil2]]="Feriado","Feriado",IF(AND(DCalendário6[[#This Row],[Dia Útil]]="",DCalendário6[[#This Row],[Mês Total]]=F4505),N4505+1,IF(DCalendário6[[#This Row],[Dia Útil]]="",1,"")))</f>
        <v/>
      </c>
      <c r="O451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4512" s="16"/>
      <c r="Q4512" s="17"/>
    </row>
    <row r="4513" spans="1:17" x14ac:dyDescent="0.25">
      <c r="A4513" s="1">
        <v>47612</v>
      </c>
      <c r="B4513" s="1">
        <f>IF(AND(DCalendário6[[#This Row],[Dia da semana]]&gt;1,DCalendário6[[#This Row],[Dia da semana]]&lt;7,DCalendário6[[#This Row],[Feriados]]=""),DCalendário6[[#This Row],[Dia]],"")</f>
        <v>47612</v>
      </c>
      <c r="C4513" s="16">
        <f>IF(DCalendário6[[#This Row],[Mês]]="","",IF(AND(C4509="",C4510="",C4511="",C4512=""),IF(DCalendário6[[#This Row],[Mês]]=D4512,C4512+1,IF(AND(D4512="",D4513=D4508),C4508+1,1)),IF(AND(C4510="",C4511="",C4512=""),IF(DCalendário6[[#This Row],[Mês]]=D4512,C4512+1,IF(AND(D4512="",D4513=D4509),C4509+1,1)),IF(AND(C4511="",C4512=""),IF(DCalendário6[[#This Row],[Mês]]=D4512,C4512+1,IF(AND(D4512="",D4513=D4510),C4510+1,1)),IF(DCalendário6[[#This Row],[Mês]]=D4512,C4512+1,IF(AND(D4512="",D4513=D4511),C4511+1,1))))))</f>
        <v>6</v>
      </c>
      <c r="D4513" s="14">
        <f>IF(DCalendário6[[#This Row],[Dia Útil]]="","",(MONTH($B4513)))</f>
        <v>5</v>
      </c>
      <c r="E4513" s="14">
        <f t="shared" si="71"/>
        <v>2030</v>
      </c>
      <c r="F4513" s="14">
        <f>MONTH(DCalendário6[[#This Row],[Dia]])</f>
        <v>5</v>
      </c>
      <c r="G4513" s="14" t="str">
        <f>MONTH(DCalendário6[[#This Row],[Dia]])&amp;" - "&amp;DCalendário6[[#This Row],[Ano]]</f>
        <v>5 - 2030</v>
      </c>
      <c r="H4513" s="14">
        <f>IF(DCalendário6[[#This Row],[Dia Útil]]="","",DCalendário6[[#This Row],[Semana Ano]])</f>
        <v>19</v>
      </c>
      <c r="I4513" s="14">
        <f>WEEKNUM(DCalendário6[[#This Row],[Dia]])</f>
        <v>19</v>
      </c>
      <c r="J4513" s="14" cm="1">
        <f t="array" aca="1" ref="J451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513" s="16">
        <f>WEEKDAY(DCalendário6[[#This Row],[Dia]])</f>
        <v>5</v>
      </c>
      <c r="L4513" s="1" t="str">
        <f>IFERROR(VLOOKUP(A4513,Tabela4[],1,0),"")</f>
        <v/>
      </c>
      <c r="M451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47612</v>
      </c>
      <c r="N4513" s="16" t="str">
        <f>IF(DCalendário6[[#This Row],[Dia Útil2]]="Feriado","Feriado",IF(AND(DCalendário6[[#This Row],[Dia Útil]]="",DCalendário6[[#This Row],[Mês Total]]=F4506),N4506+1,IF(DCalendário6[[#This Row],[Dia Útil]]="",1,"")))</f>
        <v/>
      </c>
      <c r="O451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4513" s="16"/>
      <c r="Q4513" s="17"/>
    </row>
    <row r="4514" spans="1:17" x14ac:dyDescent="0.25">
      <c r="A4514" s="1">
        <v>47613</v>
      </c>
      <c r="B4514" s="1">
        <f>IF(AND(DCalendário6[[#This Row],[Dia da semana]]&gt;1,DCalendário6[[#This Row],[Dia da semana]]&lt;7,DCalendário6[[#This Row],[Feriados]]=""),DCalendário6[[#This Row],[Dia]],"")</f>
        <v>47613</v>
      </c>
      <c r="C4514" s="16">
        <f>IF(DCalendário6[[#This Row],[Mês]]="","",IF(AND(C4510="",C4511="",C4512="",C4513=""),IF(DCalendário6[[#This Row],[Mês]]=D4513,C4513+1,IF(AND(D4513="",D4514=D4509),C4509+1,1)),IF(AND(C4511="",C4512="",C4513=""),IF(DCalendário6[[#This Row],[Mês]]=D4513,C4513+1,IF(AND(D4513="",D4514=D4510),C4510+1,1)),IF(AND(C4512="",C4513=""),IF(DCalendário6[[#This Row],[Mês]]=D4513,C4513+1,IF(AND(D4513="",D4514=D4511),C4511+1,1)),IF(DCalendário6[[#This Row],[Mês]]=D4513,C4513+1,IF(AND(D4513="",D4514=D4512),C4512+1,1))))))</f>
        <v>7</v>
      </c>
      <c r="D4514" s="14">
        <f>IF(DCalendário6[[#This Row],[Dia Útil]]="","",(MONTH($B4514)))</f>
        <v>5</v>
      </c>
      <c r="E4514" s="14">
        <f t="shared" si="71"/>
        <v>2030</v>
      </c>
      <c r="F4514" s="14">
        <f>MONTH(DCalendário6[[#This Row],[Dia]])</f>
        <v>5</v>
      </c>
      <c r="G4514" s="14" t="str">
        <f>MONTH(DCalendário6[[#This Row],[Dia]])&amp;" - "&amp;DCalendário6[[#This Row],[Ano]]</f>
        <v>5 - 2030</v>
      </c>
      <c r="H4514" s="14">
        <f>IF(DCalendário6[[#This Row],[Dia Útil]]="","",DCalendário6[[#This Row],[Semana Ano]])</f>
        <v>19</v>
      </c>
      <c r="I4514" s="14">
        <f>WEEKNUM(DCalendário6[[#This Row],[Dia]])</f>
        <v>19</v>
      </c>
      <c r="J4514" s="14" cm="1">
        <f t="array" aca="1" ref="J451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514" s="16">
        <f>WEEKDAY(DCalendário6[[#This Row],[Dia]])</f>
        <v>6</v>
      </c>
      <c r="L4514" s="1" t="str">
        <f>IFERROR(VLOOKUP(A4514,Tabela4[],1,0),"")</f>
        <v/>
      </c>
      <c r="M451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47613</v>
      </c>
      <c r="N4514" s="16" t="str">
        <f>IF(DCalendário6[[#This Row],[Dia Útil2]]="Feriado","Feriado",IF(AND(DCalendário6[[#This Row],[Dia Útil]]="",DCalendário6[[#This Row],[Mês Total]]=F4507),N4507+1,IF(DCalendário6[[#This Row],[Dia Útil]]="",1,"")))</f>
        <v/>
      </c>
      <c r="O451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4514" s="16"/>
      <c r="Q4514" s="17"/>
    </row>
    <row r="4515" spans="1:17" x14ac:dyDescent="0.25">
      <c r="A4515" s="1">
        <v>47614</v>
      </c>
      <c r="B4515" s="1" t="str">
        <f>IF(AND(DCalendário6[[#This Row],[Dia da semana]]&gt;1,DCalendário6[[#This Row],[Dia da semana]]&lt;7,DCalendário6[[#This Row],[Feriados]]=""),DCalendário6[[#This Row],[Dia]],"")</f>
        <v/>
      </c>
      <c r="C4515" s="16" t="str">
        <f>IF(DCalendário6[[#This Row],[Mês]]="","",IF(AND(C4511="",C4512="",C4513="",C4514=""),IF(DCalendário6[[#This Row],[Mês]]=D4514,C4514+1,IF(AND(D4514="",D4515=D4510),C4510+1,1)),IF(AND(C4512="",C4513="",C4514=""),IF(DCalendário6[[#This Row],[Mês]]=D4514,C4514+1,IF(AND(D4514="",D4515=D4511),C4511+1,1)),IF(AND(C4513="",C4514=""),IF(DCalendário6[[#This Row],[Mês]]=D4514,C4514+1,IF(AND(D4514="",D4515=D4512),C4512+1,1)),IF(DCalendário6[[#This Row],[Mês]]=D4514,C4514+1,IF(AND(D4514="",D4515=D4513),C4513+1,1))))))</f>
        <v/>
      </c>
      <c r="D4515" s="14" t="str">
        <f>IF(DCalendário6[[#This Row],[Dia Útil]]="","",(MONTH($B4515)))</f>
        <v/>
      </c>
      <c r="E4515" s="14">
        <f t="shared" si="71"/>
        <v>2030</v>
      </c>
      <c r="F4515" s="14">
        <f>MONTH(DCalendário6[[#This Row],[Dia]])</f>
        <v>5</v>
      </c>
      <c r="G4515" s="14" t="str">
        <f>MONTH(DCalendário6[[#This Row],[Dia]])&amp;" - "&amp;DCalendário6[[#This Row],[Ano]]</f>
        <v>5 - 2030</v>
      </c>
      <c r="H4515" s="14" t="str">
        <f>IF(DCalendário6[[#This Row],[Dia Útil]]="","",DCalendário6[[#This Row],[Semana Ano]])</f>
        <v/>
      </c>
      <c r="I4515" s="14">
        <f>WEEKNUM(DCalendário6[[#This Row],[Dia]])</f>
        <v>19</v>
      </c>
      <c r="J4515" s="14" cm="1">
        <f t="array" aca="1" ref="J451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515" s="16">
        <f>WEEKDAY(DCalendário6[[#This Row],[Dia]])</f>
        <v>7</v>
      </c>
      <c r="L4515" s="1" t="str">
        <f>IFERROR(VLOOKUP(A4515,Tabela4[],1,0),"")</f>
        <v/>
      </c>
      <c r="M451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515" s="16">
        <f>IF(DCalendário6[[#This Row],[Dia Útil2]]="Feriado","Feriado",IF(AND(DCalendário6[[#This Row],[Dia Útil]]="",DCalendário6[[#This Row],[Mês Total]]=F4508),N4508+1,IF(DCalendário6[[#This Row],[Dia Útil]]="",1,"")))</f>
        <v>2</v>
      </c>
      <c r="O451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4515" s="16"/>
      <c r="Q4515" s="17"/>
    </row>
    <row r="4516" spans="1:17" x14ac:dyDescent="0.25">
      <c r="A4516" s="1">
        <v>47615</v>
      </c>
      <c r="B4516" s="1" t="str">
        <f>IF(AND(DCalendário6[[#This Row],[Dia da semana]]&gt;1,DCalendário6[[#This Row],[Dia da semana]]&lt;7,DCalendário6[[#This Row],[Feriados]]=""),DCalendário6[[#This Row],[Dia]],"")</f>
        <v/>
      </c>
      <c r="C4516" s="16" t="str">
        <f>IF(DCalendário6[[#This Row],[Mês]]="","",IF(AND(C4512="",C4513="",C4514="",C4515=""),IF(DCalendário6[[#This Row],[Mês]]=D4515,C4515+1,IF(AND(D4515="",D4516=D4511),C4511+1,1)),IF(AND(C4513="",C4514="",C4515=""),IF(DCalendário6[[#This Row],[Mês]]=D4515,C4515+1,IF(AND(D4515="",D4516=D4512),C4512+1,1)),IF(AND(C4514="",C4515=""),IF(DCalendário6[[#This Row],[Mês]]=D4515,C4515+1,IF(AND(D4515="",D4516=D4513),C4513+1,1)),IF(DCalendário6[[#This Row],[Mês]]=D4515,C4515+1,IF(AND(D4515="",D4516=D4514),C4514+1,1))))))</f>
        <v/>
      </c>
      <c r="D4516" s="14" t="str">
        <f>IF(DCalendário6[[#This Row],[Dia Útil]]="","",(MONTH($B4516)))</f>
        <v/>
      </c>
      <c r="E4516" s="14">
        <f t="shared" si="71"/>
        <v>2030</v>
      </c>
      <c r="F4516" s="14">
        <f>MONTH(DCalendário6[[#This Row],[Dia]])</f>
        <v>5</v>
      </c>
      <c r="G4516" s="14" t="str">
        <f>MONTH(DCalendário6[[#This Row],[Dia]])&amp;" - "&amp;DCalendário6[[#This Row],[Ano]]</f>
        <v>5 - 2030</v>
      </c>
      <c r="H4516" s="14" t="str">
        <f>IF(DCalendário6[[#This Row],[Dia Útil]]="","",DCalendário6[[#This Row],[Semana Ano]])</f>
        <v/>
      </c>
      <c r="I4516" s="14">
        <f>WEEKNUM(DCalendário6[[#This Row],[Dia]])</f>
        <v>20</v>
      </c>
      <c r="J4516" s="14" cm="1">
        <f t="array" aca="1" ref="J451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516" s="16">
        <f>WEEKDAY(DCalendário6[[#This Row],[Dia]])</f>
        <v>1</v>
      </c>
      <c r="L4516" s="1" t="str">
        <f>IFERROR(VLOOKUP(A4516,Tabela4[],1,0),"")</f>
        <v/>
      </c>
      <c r="M451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516" s="16">
        <f>IF(DCalendário6[[#This Row],[Dia Útil2]]="Feriado","Feriado",IF(AND(DCalendário6[[#This Row],[Dia Útil]]="",DCalendário6[[#This Row],[Mês Total]]=F4509),N4509+1,IF(DCalendário6[[#This Row],[Dia Útil]]="",1,"")))</f>
        <v>2</v>
      </c>
      <c r="O451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4516" s="16"/>
      <c r="Q4516" s="17"/>
    </row>
    <row r="4517" spans="1:17" x14ac:dyDescent="0.25">
      <c r="A4517" s="1">
        <v>47616</v>
      </c>
      <c r="B4517" s="1">
        <f>IF(AND(DCalendário6[[#This Row],[Dia da semana]]&gt;1,DCalendário6[[#This Row],[Dia da semana]]&lt;7,DCalendário6[[#This Row],[Feriados]]=""),DCalendário6[[#This Row],[Dia]],"")</f>
        <v>47616</v>
      </c>
      <c r="C4517" s="16">
        <f>IF(DCalendário6[[#This Row],[Mês]]="","",IF(AND(C4513="",C4514="",C4515="",C4516=""),IF(DCalendário6[[#This Row],[Mês]]=D4516,C4516+1,IF(AND(D4516="",D4517=D4512),C4512+1,1)),IF(AND(C4514="",C4515="",C4516=""),IF(DCalendário6[[#This Row],[Mês]]=D4516,C4516+1,IF(AND(D4516="",D4517=D4513),C4513+1,1)),IF(AND(C4515="",C4516=""),IF(DCalendário6[[#This Row],[Mês]]=D4516,C4516+1,IF(AND(D4516="",D4517=D4514),C4514+1,1)),IF(DCalendário6[[#This Row],[Mês]]=D4516,C4516+1,IF(AND(D4516="",D4517=D4515),C4515+1,1))))))</f>
        <v>8</v>
      </c>
      <c r="D4517" s="14">
        <f>IF(DCalendário6[[#This Row],[Dia Útil]]="","",(MONTH($B4517)))</f>
        <v>5</v>
      </c>
      <c r="E4517" s="14">
        <f t="shared" si="71"/>
        <v>2030</v>
      </c>
      <c r="F4517" s="14">
        <f>MONTH(DCalendário6[[#This Row],[Dia]])</f>
        <v>5</v>
      </c>
      <c r="G4517" s="14" t="str">
        <f>MONTH(DCalendário6[[#This Row],[Dia]])&amp;" - "&amp;DCalendário6[[#This Row],[Ano]]</f>
        <v>5 - 2030</v>
      </c>
      <c r="H4517" s="14">
        <f>IF(DCalendário6[[#This Row],[Dia Útil]]="","",DCalendário6[[#This Row],[Semana Ano]])</f>
        <v>20</v>
      </c>
      <c r="I4517" s="14">
        <f>WEEKNUM(DCalendário6[[#This Row],[Dia]])</f>
        <v>20</v>
      </c>
      <c r="J4517" s="14" cm="1">
        <f t="array" aca="1" ref="J451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517" s="16">
        <f>WEEKDAY(DCalendário6[[#This Row],[Dia]])</f>
        <v>2</v>
      </c>
      <c r="L4517" s="1" t="str">
        <f>IFERROR(VLOOKUP(A4517,Tabela4[],1,0),"")</f>
        <v/>
      </c>
      <c r="M451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47616</v>
      </c>
      <c r="N4517" s="16" t="str">
        <f>IF(DCalendário6[[#This Row],[Dia Útil2]]="Feriado","Feriado",IF(AND(DCalendário6[[#This Row],[Dia Útil]]="",DCalendário6[[#This Row],[Mês Total]]=F4510),N4510+1,IF(DCalendário6[[#This Row],[Dia Útil]]="",1,"")))</f>
        <v/>
      </c>
      <c r="O451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4517" s="16"/>
      <c r="Q4517" s="17"/>
    </row>
    <row r="4518" spans="1:17" x14ac:dyDescent="0.25">
      <c r="A4518" s="1">
        <v>47617</v>
      </c>
      <c r="B4518" s="1">
        <f>IF(AND(DCalendário6[[#This Row],[Dia da semana]]&gt;1,DCalendário6[[#This Row],[Dia da semana]]&lt;7,DCalendário6[[#This Row],[Feriados]]=""),DCalendário6[[#This Row],[Dia]],"")</f>
        <v>47617</v>
      </c>
      <c r="C4518" s="16">
        <f>IF(DCalendário6[[#This Row],[Mês]]="","",IF(AND(C4514="",C4515="",C4516="",C4517=""),IF(DCalendário6[[#This Row],[Mês]]=D4517,C4517+1,IF(AND(D4517="",D4518=D4513),C4513+1,1)),IF(AND(C4515="",C4516="",C4517=""),IF(DCalendário6[[#This Row],[Mês]]=D4517,C4517+1,IF(AND(D4517="",D4518=D4514),C4514+1,1)),IF(AND(C4516="",C4517=""),IF(DCalendário6[[#This Row],[Mês]]=D4517,C4517+1,IF(AND(D4517="",D4518=D4515),C4515+1,1)),IF(DCalendário6[[#This Row],[Mês]]=D4517,C4517+1,IF(AND(D4517="",D4518=D4516),C4516+1,1))))))</f>
        <v>9</v>
      </c>
      <c r="D4518" s="14">
        <f>IF(DCalendário6[[#This Row],[Dia Útil]]="","",(MONTH($B4518)))</f>
        <v>5</v>
      </c>
      <c r="E4518" s="14">
        <f t="shared" si="71"/>
        <v>2030</v>
      </c>
      <c r="F4518" s="14">
        <f>MONTH(DCalendário6[[#This Row],[Dia]])</f>
        <v>5</v>
      </c>
      <c r="G4518" s="14" t="str">
        <f>MONTH(DCalendário6[[#This Row],[Dia]])&amp;" - "&amp;DCalendário6[[#This Row],[Ano]]</f>
        <v>5 - 2030</v>
      </c>
      <c r="H4518" s="14">
        <f>IF(DCalendário6[[#This Row],[Dia Útil]]="","",DCalendário6[[#This Row],[Semana Ano]])</f>
        <v>20</v>
      </c>
      <c r="I4518" s="14">
        <f>WEEKNUM(DCalendário6[[#This Row],[Dia]])</f>
        <v>20</v>
      </c>
      <c r="J4518" s="14" cm="1">
        <f t="array" aca="1" ref="J451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518" s="16">
        <f>WEEKDAY(DCalendário6[[#This Row],[Dia]])</f>
        <v>3</v>
      </c>
      <c r="L4518" s="1" t="str">
        <f>IFERROR(VLOOKUP(A4518,Tabela4[],1,0),"")</f>
        <v/>
      </c>
      <c r="M451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47617</v>
      </c>
      <c r="N4518" s="16" t="str">
        <f>IF(DCalendário6[[#This Row],[Dia Útil2]]="Feriado","Feriado",IF(AND(DCalendário6[[#This Row],[Dia Útil]]="",DCalendário6[[#This Row],[Mês Total]]=F4511),N4511+1,IF(DCalendário6[[#This Row],[Dia Útil]]="",1,"")))</f>
        <v/>
      </c>
      <c r="O451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4518" s="16"/>
      <c r="Q4518" s="17"/>
    </row>
    <row r="4519" spans="1:17" x14ac:dyDescent="0.25">
      <c r="A4519" s="1">
        <v>47618</v>
      </c>
      <c r="B4519" s="1">
        <f>IF(AND(DCalendário6[[#This Row],[Dia da semana]]&gt;1,DCalendário6[[#This Row],[Dia da semana]]&lt;7,DCalendário6[[#This Row],[Feriados]]=""),DCalendário6[[#This Row],[Dia]],"")</f>
        <v>47618</v>
      </c>
      <c r="C4519" s="16">
        <f>IF(DCalendário6[[#This Row],[Mês]]="","",IF(AND(C4515="",C4516="",C4517="",C4518=""),IF(DCalendário6[[#This Row],[Mês]]=D4518,C4518+1,IF(AND(D4518="",D4519=D4514),C4514+1,1)),IF(AND(C4516="",C4517="",C4518=""),IF(DCalendário6[[#This Row],[Mês]]=D4518,C4518+1,IF(AND(D4518="",D4519=D4515),C4515+1,1)),IF(AND(C4517="",C4518=""),IF(DCalendário6[[#This Row],[Mês]]=D4518,C4518+1,IF(AND(D4518="",D4519=D4516),C4516+1,1)),IF(DCalendário6[[#This Row],[Mês]]=D4518,C4518+1,IF(AND(D4518="",D4519=D4517),C4517+1,1))))))</f>
        <v>10</v>
      </c>
      <c r="D4519" s="14">
        <f>IF(DCalendário6[[#This Row],[Dia Útil]]="","",(MONTH($B4519)))</f>
        <v>5</v>
      </c>
      <c r="E4519" s="14">
        <f t="shared" si="71"/>
        <v>2030</v>
      </c>
      <c r="F4519" s="14">
        <f>MONTH(DCalendário6[[#This Row],[Dia]])</f>
        <v>5</v>
      </c>
      <c r="G4519" s="14" t="str">
        <f>MONTH(DCalendário6[[#This Row],[Dia]])&amp;" - "&amp;DCalendário6[[#This Row],[Ano]]</f>
        <v>5 - 2030</v>
      </c>
      <c r="H4519" s="14">
        <f>IF(DCalendário6[[#This Row],[Dia Útil]]="","",DCalendário6[[#This Row],[Semana Ano]])</f>
        <v>20</v>
      </c>
      <c r="I4519" s="14">
        <f>WEEKNUM(DCalendário6[[#This Row],[Dia]])</f>
        <v>20</v>
      </c>
      <c r="J4519" s="14" cm="1">
        <f t="array" aca="1" ref="J451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519" s="16">
        <f>WEEKDAY(DCalendário6[[#This Row],[Dia]])</f>
        <v>4</v>
      </c>
      <c r="L4519" s="1" t="str">
        <f>IFERROR(VLOOKUP(A4519,Tabela4[],1,0),"")</f>
        <v/>
      </c>
      <c r="M451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47618</v>
      </c>
      <c r="N4519" s="16" t="str">
        <f>IF(DCalendário6[[#This Row],[Dia Útil2]]="Feriado","Feriado",IF(AND(DCalendário6[[#This Row],[Dia Útil]]="",DCalendário6[[#This Row],[Mês Total]]=F4512),N4512+1,IF(DCalendário6[[#This Row],[Dia Útil]]="",1,"")))</f>
        <v/>
      </c>
      <c r="O451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4519" s="16"/>
      <c r="Q4519" s="17"/>
    </row>
    <row r="4520" spans="1:17" x14ac:dyDescent="0.25">
      <c r="A4520" s="1">
        <v>47619</v>
      </c>
      <c r="B4520" s="1">
        <f>IF(AND(DCalendário6[[#This Row],[Dia da semana]]&gt;1,DCalendário6[[#This Row],[Dia da semana]]&lt;7,DCalendário6[[#This Row],[Feriados]]=""),DCalendário6[[#This Row],[Dia]],"")</f>
        <v>47619</v>
      </c>
      <c r="C4520" s="16">
        <f>IF(DCalendário6[[#This Row],[Mês]]="","",IF(AND(C4516="",C4517="",C4518="",C4519=""),IF(DCalendário6[[#This Row],[Mês]]=D4519,C4519+1,IF(AND(D4519="",D4520=D4515),C4515+1,1)),IF(AND(C4517="",C4518="",C4519=""),IF(DCalendário6[[#This Row],[Mês]]=D4519,C4519+1,IF(AND(D4519="",D4520=D4516),C4516+1,1)),IF(AND(C4518="",C4519=""),IF(DCalendário6[[#This Row],[Mês]]=D4519,C4519+1,IF(AND(D4519="",D4520=D4517),C4517+1,1)),IF(DCalendário6[[#This Row],[Mês]]=D4519,C4519+1,IF(AND(D4519="",D4520=D4518),C4518+1,1))))))</f>
        <v>11</v>
      </c>
      <c r="D4520" s="14">
        <f>IF(DCalendário6[[#This Row],[Dia Útil]]="","",(MONTH($B4520)))</f>
        <v>5</v>
      </c>
      <c r="E4520" s="14">
        <f t="shared" si="71"/>
        <v>2030</v>
      </c>
      <c r="F4520" s="14">
        <f>MONTH(DCalendário6[[#This Row],[Dia]])</f>
        <v>5</v>
      </c>
      <c r="G4520" s="14" t="str">
        <f>MONTH(DCalendário6[[#This Row],[Dia]])&amp;" - "&amp;DCalendário6[[#This Row],[Ano]]</f>
        <v>5 - 2030</v>
      </c>
      <c r="H4520" s="14">
        <f>IF(DCalendário6[[#This Row],[Dia Útil]]="","",DCalendário6[[#This Row],[Semana Ano]])</f>
        <v>20</v>
      </c>
      <c r="I4520" s="14">
        <f>WEEKNUM(DCalendário6[[#This Row],[Dia]])</f>
        <v>20</v>
      </c>
      <c r="J4520" s="14" cm="1">
        <f t="array" aca="1" ref="J452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520" s="16">
        <f>WEEKDAY(DCalendário6[[#This Row],[Dia]])</f>
        <v>5</v>
      </c>
      <c r="L4520" s="1" t="str">
        <f>IFERROR(VLOOKUP(A4520,Tabela4[],1,0),"")</f>
        <v/>
      </c>
      <c r="M452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47619</v>
      </c>
      <c r="N4520" s="16" t="str">
        <f>IF(DCalendário6[[#This Row],[Dia Útil2]]="Feriado","Feriado",IF(AND(DCalendário6[[#This Row],[Dia Útil]]="",DCalendário6[[#This Row],[Mês Total]]=F4513),N4513+1,IF(DCalendário6[[#This Row],[Dia Útil]]="",1,"")))</f>
        <v/>
      </c>
      <c r="O452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4520" s="16"/>
      <c r="Q4520" s="17"/>
    </row>
    <row r="4521" spans="1:17" x14ac:dyDescent="0.25">
      <c r="A4521" s="1">
        <v>47620</v>
      </c>
      <c r="B4521" s="1">
        <f>IF(AND(DCalendário6[[#This Row],[Dia da semana]]&gt;1,DCalendário6[[#This Row],[Dia da semana]]&lt;7,DCalendário6[[#This Row],[Feriados]]=""),DCalendário6[[#This Row],[Dia]],"")</f>
        <v>47620</v>
      </c>
      <c r="C4521" s="16">
        <f>IF(DCalendário6[[#This Row],[Mês]]="","",IF(AND(C4517="",C4518="",C4519="",C4520=""),IF(DCalendário6[[#This Row],[Mês]]=D4520,C4520+1,IF(AND(D4520="",D4521=D4516),C4516+1,1)),IF(AND(C4518="",C4519="",C4520=""),IF(DCalendário6[[#This Row],[Mês]]=D4520,C4520+1,IF(AND(D4520="",D4521=D4517),C4517+1,1)),IF(AND(C4519="",C4520=""),IF(DCalendário6[[#This Row],[Mês]]=D4520,C4520+1,IF(AND(D4520="",D4521=D4518),C4518+1,1)),IF(DCalendário6[[#This Row],[Mês]]=D4520,C4520+1,IF(AND(D4520="",D4521=D4519),C4519+1,1))))))</f>
        <v>12</v>
      </c>
      <c r="D4521" s="14">
        <f>IF(DCalendário6[[#This Row],[Dia Útil]]="","",(MONTH($B4521)))</f>
        <v>5</v>
      </c>
      <c r="E4521" s="14">
        <f t="shared" si="71"/>
        <v>2030</v>
      </c>
      <c r="F4521" s="14">
        <f>MONTH(DCalendário6[[#This Row],[Dia]])</f>
        <v>5</v>
      </c>
      <c r="G4521" s="14" t="str">
        <f>MONTH(DCalendário6[[#This Row],[Dia]])&amp;" - "&amp;DCalendário6[[#This Row],[Ano]]</f>
        <v>5 - 2030</v>
      </c>
      <c r="H4521" s="14">
        <f>IF(DCalendário6[[#This Row],[Dia Útil]]="","",DCalendário6[[#This Row],[Semana Ano]])</f>
        <v>20</v>
      </c>
      <c r="I4521" s="14">
        <f>WEEKNUM(DCalendário6[[#This Row],[Dia]])</f>
        <v>20</v>
      </c>
      <c r="J4521" s="14" cm="1">
        <f t="array" aca="1" ref="J452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521" s="16">
        <f>WEEKDAY(DCalendário6[[#This Row],[Dia]])</f>
        <v>6</v>
      </c>
      <c r="L4521" s="1" t="str">
        <f>IFERROR(VLOOKUP(A4521,Tabela4[],1,0),"")</f>
        <v/>
      </c>
      <c r="M452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47620</v>
      </c>
      <c r="N4521" s="16" t="str">
        <f>IF(DCalendário6[[#This Row],[Dia Útil2]]="Feriado","Feriado",IF(AND(DCalendário6[[#This Row],[Dia Útil]]="",DCalendário6[[#This Row],[Mês Total]]=F4514),N4514+1,IF(DCalendário6[[#This Row],[Dia Útil]]="",1,"")))</f>
        <v/>
      </c>
      <c r="O452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4521" s="16"/>
      <c r="Q4521" s="17"/>
    </row>
    <row r="4522" spans="1:17" x14ac:dyDescent="0.25">
      <c r="A4522" s="1">
        <v>47621</v>
      </c>
      <c r="B4522" s="1" t="str">
        <f>IF(AND(DCalendário6[[#This Row],[Dia da semana]]&gt;1,DCalendário6[[#This Row],[Dia da semana]]&lt;7,DCalendário6[[#This Row],[Feriados]]=""),DCalendário6[[#This Row],[Dia]],"")</f>
        <v/>
      </c>
      <c r="C4522" s="16" t="str">
        <f>IF(DCalendário6[[#This Row],[Mês]]="","",IF(AND(C4518="",C4519="",C4520="",C4521=""),IF(DCalendário6[[#This Row],[Mês]]=D4521,C4521+1,IF(AND(D4521="",D4522=D4517),C4517+1,1)),IF(AND(C4519="",C4520="",C4521=""),IF(DCalendário6[[#This Row],[Mês]]=D4521,C4521+1,IF(AND(D4521="",D4522=D4518),C4518+1,1)),IF(AND(C4520="",C4521=""),IF(DCalendário6[[#This Row],[Mês]]=D4521,C4521+1,IF(AND(D4521="",D4522=D4519),C4519+1,1)),IF(DCalendário6[[#This Row],[Mês]]=D4521,C4521+1,IF(AND(D4521="",D4522=D4520),C4520+1,1))))))</f>
        <v/>
      </c>
      <c r="D4522" s="14" t="str">
        <f>IF(DCalendário6[[#This Row],[Dia Útil]]="","",(MONTH($B4522)))</f>
        <v/>
      </c>
      <c r="E4522" s="14">
        <f t="shared" si="71"/>
        <v>2030</v>
      </c>
      <c r="F4522" s="14">
        <f>MONTH(DCalendário6[[#This Row],[Dia]])</f>
        <v>5</v>
      </c>
      <c r="G4522" s="14" t="str">
        <f>MONTH(DCalendário6[[#This Row],[Dia]])&amp;" - "&amp;DCalendário6[[#This Row],[Ano]]</f>
        <v>5 - 2030</v>
      </c>
      <c r="H4522" s="14" t="str">
        <f>IF(DCalendário6[[#This Row],[Dia Útil]]="","",DCalendário6[[#This Row],[Semana Ano]])</f>
        <v/>
      </c>
      <c r="I4522" s="14">
        <f>WEEKNUM(DCalendário6[[#This Row],[Dia]])</f>
        <v>20</v>
      </c>
      <c r="J4522" s="14" cm="1">
        <f t="array" aca="1" ref="J452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522" s="16">
        <f>WEEKDAY(DCalendário6[[#This Row],[Dia]])</f>
        <v>7</v>
      </c>
      <c r="L4522" s="1" t="str">
        <f>IFERROR(VLOOKUP(A4522,Tabela4[],1,0),"")</f>
        <v/>
      </c>
      <c r="M452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522" s="16">
        <f>IF(DCalendário6[[#This Row],[Dia Útil2]]="Feriado","Feriado",IF(AND(DCalendário6[[#This Row],[Dia Útil]]="",DCalendário6[[#This Row],[Mês Total]]=F4515),N4515+1,IF(DCalendário6[[#This Row],[Dia Útil]]="",1,"")))</f>
        <v>3</v>
      </c>
      <c r="O452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4522" s="16"/>
      <c r="Q4522" s="17"/>
    </row>
    <row r="4523" spans="1:17" x14ac:dyDescent="0.25">
      <c r="A4523" s="1">
        <v>47622</v>
      </c>
      <c r="B4523" s="1" t="str">
        <f>IF(AND(DCalendário6[[#This Row],[Dia da semana]]&gt;1,DCalendário6[[#This Row],[Dia da semana]]&lt;7,DCalendário6[[#This Row],[Feriados]]=""),DCalendário6[[#This Row],[Dia]],"")</f>
        <v/>
      </c>
      <c r="C4523" s="16" t="str">
        <f>IF(DCalendário6[[#This Row],[Mês]]="","",IF(AND(C4519="",C4520="",C4521="",C4522=""),IF(DCalendário6[[#This Row],[Mês]]=D4522,C4522+1,IF(AND(D4522="",D4523=D4518),C4518+1,1)),IF(AND(C4520="",C4521="",C4522=""),IF(DCalendário6[[#This Row],[Mês]]=D4522,C4522+1,IF(AND(D4522="",D4523=D4519),C4519+1,1)),IF(AND(C4521="",C4522=""),IF(DCalendário6[[#This Row],[Mês]]=D4522,C4522+1,IF(AND(D4522="",D4523=D4520),C4520+1,1)),IF(DCalendário6[[#This Row],[Mês]]=D4522,C4522+1,IF(AND(D4522="",D4523=D4521),C4521+1,1))))))</f>
        <v/>
      </c>
      <c r="D4523" s="14" t="str">
        <f>IF(DCalendário6[[#This Row],[Dia Útil]]="","",(MONTH($B4523)))</f>
        <v/>
      </c>
      <c r="E4523" s="14">
        <f t="shared" si="71"/>
        <v>2030</v>
      </c>
      <c r="F4523" s="14">
        <f>MONTH(DCalendário6[[#This Row],[Dia]])</f>
        <v>5</v>
      </c>
      <c r="G4523" s="14" t="str">
        <f>MONTH(DCalendário6[[#This Row],[Dia]])&amp;" - "&amp;DCalendário6[[#This Row],[Ano]]</f>
        <v>5 - 2030</v>
      </c>
      <c r="H4523" s="14" t="str">
        <f>IF(DCalendário6[[#This Row],[Dia Útil]]="","",DCalendário6[[#This Row],[Semana Ano]])</f>
        <v/>
      </c>
      <c r="I4523" s="14">
        <f>WEEKNUM(DCalendário6[[#This Row],[Dia]])</f>
        <v>21</v>
      </c>
      <c r="J4523" s="14" cm="1">
        <f t="array" aca="1" ref="J452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523" s="16">
        <f>WEEKDAY(DCalendário6[[#This Row],[Dia]])</f>
        <v>1</v>
      </c>
      <c r="L4523" s="1" t="str">
        <f>IFERROR(VLOOKUP(A4523,Tabela4[],1,0),"")</f>
        <v/>
      </c>
      <c r="M452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523" s="16">
        <f>IF(DCalendário6[[#This Row],[Dia Útil2]]="Feriado","Feriado",IF(AND(DCalendário6[[#This Row],[Dia Útil]]="",DCalendário6[[#This Row],[Mês Total]]=F4516),N4516+1,IF(DCalendário6[[#This Row],[Dia Útil]]="",1,"")))</f>
        <v>3</v>
      </c>
      <c r="O452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4523" s="16"/>
      <c r="Q4523" s="17"/>
    </row>
    <row r="4524" spans="1:17" x14ac:dyDescent="0.25">
      <c r="A4524" s="1">
        <v>47623</v>
      </c>
      <c r="B4524" s="1">
        <f>IF(AND(DCalendário6[[#This Row],[Dia da semana]]&gt;1,DCalendário6[[#This Row],[Dia da semana]]&lt;7,DCalendário6[[#This Row],[Feriados]]=""),DCalendário6[[#This Row],[Dia]],"")</f>
        <v>47623</v>
      </c>
      <c r="C4524" s="16">
        <f>IF(DCalendário6[[#This Row],[Mês]]="","",IF(AND(C4520="",C4521="",C4522="",C4523=""),IF(DCalendário6[[#This Row],[Mês]]=D4523,C4523+1,IF(AND(D4523="",D4524=D4519),C4519+1,1)),IF(AND(C4521="",C4522="",C4523=""),IF(DCalendário6[[#This Row],[Mês]]=D4523,C4523+1,IF(AND(D4523="",D4524=D4520),C4520+1,1)),IF(AND(C4522="",C4523=""),IF(DCalendário6[[#This Row],[Mês]]=D4523,C4523+1,IF(AND(D4523="",D4524=D4521),C4521+1,1)),IF(DCalendário6[[#This Row],[Mês]]=D4523,C4523+1,IF(AND(D4523="",D4524=D4522),C4522+1,1))))))</f>
        <v>13</v>
      </c>
      <c r="D4524" s="14">
        <f>IF(DCalendário6[[#This Row],[Dia Útil]]="","",(MONTH($B4524)))</f>
        <v>5</v>
      </c>
      <c r="E4524" s="14">
        <f t="shared" si="71"/>
        <v>2030</v>
      </c>
      <c r="F4524" s="14">
        <f>MONTH(DCalendário6[[#This Row],[Dia]])</f>
        <v>5</v>
      </c>
      <c r="G4524" s="14" t="str">
        <f>MONTH(DCalendário6[[#This Row],[Dia]])&amp;" - "&amp;DCalendário6[[#This Row],[Ano]]</f>
        <v>5 - 2030</v>
      </c>
      <c r="H4524" s="14">
        <f>IF(DCalendário6[[#This Row],[Dia Útil]]="","",DCalendário6[[#This Row],[Semana Ano]])</f>
        <v>21</v>
      </c>
      <c r="I4524" s="14">
        <f>WEEKNUM(DCalendário6[[#This Row],[Dia]])</f>
        <v>21</v>
      </c>
      <c r="J4524" s="14" cm="1">
        <f t="array" aca="1" ref="J452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524" s="16">
        <f>WEEKDAY(DCalendário6[[#This Row],[Dia]])</f>
        <v>2</v>
      </c>
      <c r="L4524" s="1" t="str">
        <f>IFERROR(VLOOKUP(A4524,Tabela4[],1,0),"")</f>
        <v/>
      </c>
      <c r="M452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47623</v>
      </c>
      <c r="N4524" s="16" t="str">
        <f>IF(DCalendário6[[#This Row],[Dia Útil2]]="Feriado","Feriado",IF(AND(DCalendário6[[#This Row],[Dia Útil]]="",DCalendário6[[#This Row],[Mês Total]]=F4517),N4517+1,IF(DCalendário6[[#This Row],[Dia Útil]]="",1,"")))</f>
        <v/>
      </c>
      <c r="O452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4524" s="16"/>
      <c r="Q4524" s="17"/>
    </row>
    <row r="4525" spans="1:17" x14ac:dyDescent="0.25">
      <c r="A4525" s="1">
        <v>47624</v>
      </c>
      <c r="B4525" s="1">
        <f>IF(AND(DCalendário6[[#This Row],[Dia da semana]]&gt;1,DCalendário6[[#This Row],[Dia da semana]]&lt;7,DCalendário6[[#This Row],[Feriados]]=""),DCalendário6[[#This Row],[Dia]],"")</f>
        <v>47624</v>
      </c>
      <c r="C4525" s="16">
        <f>IF(DCalendário6[[#This Row],[Mês]]="","",IF(AND(C4521="",C4522="",C4523="",C4524=""),IF(DCalendário6[[#This Row],[Mês]]=D4524,C4524+1,IF(AND(D4524="",D4525=D4520),C4520+1,1)),IF(AND(C4522="",C4523="",C4524=""),IF(DCalendário6[[#This Row],[Mês]]=D4524,C4524+1,IF(AND(D4524="",D4525=D4521),C4521+1,1)),IF(AND(C4523="",C4524=""),IF(DCalendário6[[#This Row],[Mês]]=D4524,C4524+1,IF(AND(D4524="",D4525=D4522),C4522+1,1)),IF(DCalendário6[[#This Row],[Mês]]=D4524,C4524+1,IF(AND(D4524="",D4525=D4523),C4523+1,1))))))</f>
        <v>14</v>
      </c>
      <c r="D4525" s="14">
        <f>IF(DCalendário6[[#This Row],[Dia Útil]]="","",(MONTH($B4525)))</f>
        <v>5</v>
      </c>
      <c r="E4525" s="14">
        <f t="shared" si="71"/>
        <v>2030</v>
      </c>
      <c r="F4525" s="14">
        <f>MONTH(DCalendário6[[#This Row],[Dia]])</f>
        <v>5</v>
      </c>
      <c r="G4525" s="14" t="str">
        <f>MONTH(DCalendário6[[#This Row],[Dia]])&amp;" - "&amp;DCalendário6[[#This Row],[Ano]]</f>
        <v>5 - 2030</v>
      </c>
      <c r="H4525" s="14">
        <f>IF(DCalendário6[[#This Row],[Dia Útil]]="","",DCalendário6[[#This Row],[Semana Ano]])</f>
        <v>21</v>
      </c>
      <c r="I4525" s="14">
        <f>WEEKNUM(DCalendário6[[#This Row],[Dia]])</f>
        <v>21</v>
      </c>
      <c r="J4525" s="14" cm="1">
        <f t="array" aca="1" ref="J452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525" s="16">
        <f>WEEKDAY(DCalendário6[[#This Row],[Dia]])</f>
        <v>3</v>
      </c>
      <c r="L4525" s="1" t="str">
        <f>IFERROR(VLOOKUP(A4525,Tabela4[],1,0),"")</f>
        <v/>
      </c>
      <c r="M452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47624</v>
      </c>
      <c r="N4525" s="16" t="str">
        <f>IF(DCalendário6[[#This Row],[Dia Útil2]]="Feriado","Feriado",IF(AND(DCalendário6[[#This Row],[Dia Útil]]="",DCalendário6[[#This Row],[Mês Total]]=F4518),N4518+1,IF(DCalendário6[[#This Row],[Dia Útil]]="",1,"")))</f>
        <v/>
      </c>
      <c r="O452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4525" s="16"/>
      <c r="Q4525" s="17"/>
    </row>
    <row r="4526" spans="1:17" x14ac:dyDescent="0.25">
      <c r="A4526" s="1">
        <v>47625</v>
      </c>
      <c r="B4526" s="1">
        <f>IF(AND(DCalendário6[[#This Row],[Dia da semana]]&gt;1,DCalendário6[[#This Row],[Dia da semana]]&lt;7,DCalendário6[[#This Row],[Feriados]]=""),DCalendário6[[#This Row],[Dia]],"")</f>
        <v>47625</v>
      </c>
      <c r="C4526" s="16">
        <f>IF(DCalendário6[[#This Row],[Mês]]="","",IF(AND(C4522="",C4523="",C4524="",C4525=""),IF(DCalendário6[[#This Row],[Mês]]=D4525,C4525+1,IF(AND(D4525="",D4526=D4521),C4521+1,1)),IF(AND(C4523="",C4524="",C4525=""),IF(DCalendário6[[#This Row],[Mês]]=D4525,C4525+1,IF(AND(D4525="",D4526=D4522),C4522+1,1)),IF(AND(C4524="",C4525=""),IF(DCalendário6[[#This Row],[Mês]]=D4525,C4525+1,IF(AND(D4525="",D4526=D4523),C4523+1,1)),IF(DCalendário6[[#This Row],[Mês]]=D4525,C4525+1,IF(AND(D4525="",D4526=D4524),C4524+1,1))))))</f>
        <v>15</v>
      </c>
      <c r="D4526" s="14">
        <f>IF(DCalendário6[[#This Row],[Dia Útil]]="","",(MONTH($B4526)))</f>
        <v>5</v>
      </c>
      <c r="E4526" s="14">
        <f t="shared" si="71"/>
        <v>2030</v>
      </c>
      <c r="F4526" s="14">
        <f>MONTH(DCalendário6[[#This Row],[Dia]])</f>
        <v>5</v>
      </c>
      <c r="G4526" s="14" t="str">
        <f>MONTH(DCalendário6[[#This Row],[Dia]])&amp;" - "&amp;DCalendário6[[#This Row],[Ano]]</f>
        <v>5 - 2030</v>
      </c>
      <c r="H4526" s="14">
        <f>IF(DCalendário6[[#This Row],[Dia Útil]]="","",DCalendário6[[#This Row],[Semana Ano]])</f>
        <v>21</v>
      </c>
      <c r="I4526" s="14">
        <f>WEEKNUM(DCalendário6[[#This Row],[Dia]])</f>
        <v>21</v>
      </c>
      <c r="J4526" s="14" cm="1">
        <f t="array" aca="1" ref="J452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526" s="16">
        <f>WEEKDAY(DCalendário6[[#This Row],[Dia]])</f>
        <v>4</v>
      </c>
      <c r="L4526" s="1" t="str">
        <f>IFERROR(VLOOKUP(A4526,Tabela4[],1,0),"")</f>
        <v/>
      </c>
      <c r="M452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47625</v>
      </c>
      <c r="N4526" s="16" t="str">
        <f>IF(DCalendário6[[#This Row],[Dia Útil2]]="Feriado","Feriado",IF(AND(DCalendário6[[#This Row],[Dia Útil]]="",DCalendário6[[#This Row],[Mês Total]]=F4519),N4519+1,IF(DCalendário6[[#This Row],[Dia Útil]]="",1,"")))</f>
        <v/>
      </c>
      <c r="O452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4526" s="16"/>
      <c r="Q4526" s="17"/>
    </row>
    <row r="4527" spans="1:17" x14ac:dyDescent="0.25">
      <c r="A4527" s="1">
        <v>47626</v>
      </c>
      <c r="B4527" s="1">
        <f>IF(AND(DCalendário6[[#This Row],[Dia da semana]]&gt;1,DCalendário6[[#This Row],[Dia da semana]]&lt;7,DCalendário6[[#This Row],[Feriados]]=""),DCalendário6[[#This Row],[Dia]],"")</f>
        <v>47626</v>
      </c>
      <c r="C4527" s="16">
        <f>IF(DCalendário6[[#This Row],[Mês]]="","",IF(AND(C4523="",C4524="",C4525="",C4526=""),IF(DCalendário6[[#This Row],[Mês]]=D4526,C4526+1,IF(AND(D4526="",D4527=D4522),C4522+1,1)),IF(AND(C4524="",C4525="",C4526=""),IF(DCalendário6[[#This Row],[Mês]]=D4526,C4526+1,IF(AND(D4526="",D4527=D4523),C4523+1,1)),IF(AND(C4525="",C4526=""),IF(DCalendário6[[#This Row],[Mês]]=D4526,C4526+1,IF(AND(D4526="",D4527=D4524),C4524+1,1)),IF(DCalendário6[[#This Row],[Mês]]=D4526,C4526+1,IF(AND(D4526="",D4527=D4525),C4525+1,1))))))</f>
        <v>16</v>
      </c>
      <c r="D4527" s="14">
        <f>IF(DCalendário6[[#This Row],[Dia Útil]]="","",(MONTH($B4527)))</f>
        <v>5</v>
      </c>
      <c r="E4527" s="14">
        <f t="shared" si="71"/>
        <v>2030</v>
      </c>
      <c r="F4527" s="14">
        <f>MONTH(DCalendário6[[#This Row],[Dia]])</f>
        <v>5</v>
      </c>
      <c r="G4527" s="14" t="str">
        <f>MONTH(DCalendário6[[#This Row],[Dia]])&amp;" - "&amp;DCalendário6[[#This Row],[Ano]]</f>
        <v>5 - 2030</v>
      </c>
      <c r="H4527" s="14">
        <f>IF(DCalendário6[[#This Row],[Dia Útil]]="","",DCalendário6[[#This Row],[Semana Ano]])</f>
        <v>21</v>
      </c>
      <c r="I4527" s="14">
        <f>WEEKNUM(DCalendário6[[#This Row],[Dia]])</f>
        <v>21</v>
      </c>
      <c r="J4527" s="14" cm="1">
        <f t="array" aca="1" ref="J452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527" s="16">
        <f>WEEKDAY(DCalendário6[[#This Row],[Dia]])</f>
        <v>5</v>
      </c>
      <c r="L4527" s="1" t="str">
        <f>IFERROR(VLOOKUP(A4527,Tabela4[],1,0),"")</f>
        <v/>
      </c>
      <c r="M452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47626</v>
      </c>
      <c r="N4527" s="16" t="str">
        <f>IF(DCalendário6[[#This Row],[Dia Útil2]]="Feriado","Feriado",IF(AND(DCalendário6[[#This Row],[Dia Útil]]="",DCalendário6[[#This Row],[Mês Total]]=F4520),N4520+1,IF(DCalendário6[[#This Row],[Dia Útil]]="",1,"")))</f>
        <v/>
      </c>
      <c r="O452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4527" s="16"/>
      <c r="Q4527" s="17"/>
    </row>
    <row r="4528" spans="1:17" x14ac:dyDescent="0.25">
      <c r="A4528" s="1">
        <v>47627</v>
      </c>
      <c r="B4528" s="1">
        <f>IF(AND(DCalendário6[[#This Row],[Dia da semana]]&gt;1,DCalendário6[[#This Row],[Dia da semana]]&lt;7,DCalendário6[[#This Row],[Feriados]]=""),DCalendário6[[#This Row],[Dia]],"")</f>
        <v>47627</v>
      </c>
      <c r="C4528" s="16">
        <f>IF(DCalendário6[[#This Row],[Mês]]="","",IF(AND(C4524="",C4525="",C4526="",C4527=""),IF(DCalendário6[[#This Row],[Mês]]=D4527,C4527+1,IF(AND(D4527="",D4528=D4523),C4523+1,1)),IF(AND(C4525="",C4526="",C4527=""),IF(DCalendário6[[#This Row],[Mês]]=D4527,C4527+1,IF(AND(D4527="",D4528=D4524),C4524+1,1)),IF(AND(C4526="",C4527=""),IF(DCalendário6[[#This Row],[Mês]]=D4527,C4527+1,IF(AND(D4527="",D4528=D4525),C4525+1,1)),IF(DCalendário6[[#This Row],[Mês]]=D4527,C4527+1,IF(AND(D4527="",D4528=D4526),C4526+1,1))))))</f>
        <v>17</v>
      </c>
      <c r="D4528" s="14">
        <f>IF(DCalendário6[[#This Row],[Dia Útil]]="","",(MONTH($B4528)))</f>
        <v>5</v>
      </c>
      <c r="E4528" s="14">
        <f t="shared" si="71"/>
        <v>2030</v>
      </c>
      <c r="F4528" s="14">
        <f>MONTH(DCalendário6[[#This Row],[Dia]])</f>
        <v>5</v>
      </c>
      <c r="G4528" s="14" t="str">
        <f>MONTH(DCalendário6[[#This Row],[Dia]])&amp;" - "&amp;DCalendário6[[#This Row],[Ano]]</f>
        <v>5 - 2030</v>
      </c>
      <c r="H4528" s="14">
        <f>IF(DCalendário6[[#This Row],[Dia Útil]]="","",DCalendário6[[#This Row],[Semana Ano]])</f>
        <v>21</v>
      </c>
      <c r="I4528" s="14">
        <f>WEEKNUM(DCalendário6[[#This Row],[Dia]])</f>
        <v>21</v>
      </c>
      <c r="J4528" s="14" cm="1">
        <f t="array" aca="1" ref="J452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528" s="16">
        <f>WEEKDAY(DCalendário6[[#This Row],[Dia]])</f>
        <v>6</v>
      </c>
      <c r="L4528" s="1" t="str">
        <f>IFERROR(VLOOKUP(A4528,Tabela4[],1,0),"")</f>
        <v/>
      </c>
      <c r="M452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47627</v>
      </c>
      <c r="N4528" s="16" t="str">
        <f>IF(DCalendário6[[#This Row],[Dia Útil2]]="Feriado","Feriado",IF(AND(DCalendário6[[#This Row],[Dia Útil]]="",DCalendário6[[#This Row],[Mês Total]]=F4521),N4521+1,IF(DCalendário6[[#This Row],[Dia Útil]]="",1,"")))</f>
        <v/>
      </c>
      <c r="O452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4528" s="16"/>
      <c r="Q4528" s="17"/>
    </row>
    <row r="4529" spans="1:17" x14ac:dyDescent="0.25">
      <c r="A4529" s="1">
        <v>47628</v>
      </c>
      <c r="B4529" s="1" t="str">
        <f>IF(AND(DCalendário6[[#This Row],[Dia da semana]]&gt;1,DCalendário6[[#This Row],[Dia da semana]]&lt;7,DCalendário6[[#This Row],[Feriados]]=""),DCalendário6[[#This Row],[Dia]],"")</f>
        <v/>
      </c>
      <c r="C4529" s="16" t="str">
        <f>IF(DCalendário6[[#This Row],[Mês]]="","",IF(AND(C4525="",C4526="",C4527="",C4528=""),IF(DCalendário6[[#This Row],[Mês]]=D4528,C4528+1,IF(AND(D4528="",D4529=D4524),C4524+1,1)),IF(AND(C4526="",C4527="",C4528=""),IF(DCalendário6[[#This Row],[Mês]]=D4528,C4528+1,IF(AND(D4528="",D4529=D4525),C4525+1,1)),IF(AND(C4527="",C4528=""),IF(DCalendário6[[#This Row],[Mês]]=D4528,C4528+1,IF(AND(D4528="",D4529=D4526),C4526+1,1)),IF(DCalendário6[[#This Row],[Mês]]=D4528,C4528+1,IF(AND(D4528="",D4529=D4527),C4527+1,1))))))</f>
        <v/>
      </c>
      <c r="D4529" s="14" t="str">
        <f>IF(DCalendário6[[#This Row],[Dia Útil]]="","",(MONTH($B4529)))</f>
        <v/>
      </c>
      <c r="E4529" s="14">
        <f t="shared" si="71"/>
        <v>2030</v>
      </c>
      <c r="F4529" s="14">
        <f>MONTH(DCalendário6[[#This Row],[Dia]])</f>
        <v>5</v>
      </c>
      <c r="G4529" s="14" t="str">
        <f>MONTH(DCalendário6[[#This Row],[Dia]])&amp;" - "&amp;DCalendário6[[#This Row],[Ano]]</f>
        <v>5 - 2030</v>
      </c>
      <c r="H4529" s="14" t="str">
        <f>IF(DCalendário6[[#This Row],[Dia Útil]]="","",DCalendário6[[#This Row],[Semana Ano]])</f>
        <v/>
      </c>
      <c r="I4529" s="14">
        <f>WEEKNUM(DCalendário6[[#This Row],[Dia]])</f>
        <v>21</v>
      </c>
      <c r="J4529" s="14" cm="1">
        <f t="array" aca="1" ref="J452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529" s="16">
        <f>WEEKDAY(DCalendário6[[#This Row],[Dia]])</f>
        <v>7</v>
      </c>
      <c r="L4529" s="1" t="str">
        <f>IFERROR(VLOOKUP(A4529,Tabela4[],1,0),"")</f>
        <v/>
      </c>
      <c r="M452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529" s="16">
        <f>IF(DCalendário6[[#This Row],[Dia Útil2]]="Feriado","Feriado",IF(AND(DCalendário6[[#This Row],[Dia Útil]]="",DCalendário6[[#This Row],[Mês Total]]=F4522),N4522+1,IF(DCalendário6[[#This Row],[Dia Útil]]="",1,"")))</f>
        <v>4</v>
      </c>
      <c r="O452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4529" s="16"/>
      <c r="Q4529" s="17"/>
    </row>
    <row r="4530" spans="1:17" x14ac:dyDescent="0.25">
      <c r="A4530" s="1">
        <v>47629</v>
      </c>
      <c r="B4530" s="1" t="str">
        <f>IF(AND(DCalendário6[[#This Row],[Dia da semana]]&gt;1,DCalendário6[[#This Row],[Dia da semana]]&lt;7,DCalendário6[[#This Row],[Feriados]]=""),DCalendário6[[#This Row],[Dia]],"")</f>
        <v/>
      </c>
      <c r="C4530" s="16" t="str">
        <f>IF(DCalendário6[[#This Row],[Mês]]="","",IF(AND(C4526="",C4527="",C4528="",C4529=""),IF(DCalendário6[[#This Row],[Mês]]=D4529,C4529+1,IF(AND(D4529="",D4530=D4525),C4525+1,1)),IF(AND(C4527="",C4528="",C4529=""),IF(DCalendário6[[#This Row],[Mês]]=D4529,C4529+1,IF(AND(D4529="",D4530=D4526),C4526+1,1)),IF(AND(C4528="",C4529=""),IF(DCalendário6[[#This Row],[Mês]]=D4529,C4529+1,IF(AND(D4529="",D4530=D4527),C4527+1,1)),IF(DCalendário6[[#This Row],[Mês]]=D4529,C4529+1,IF(AND(D4529="",D4530=D4528),C4528+1,1))))))</f>
        <v/>
      </c>
      <c r="D4530" s="14" t="str">
        <f>IF(DCalendário6[[#This Row],[Dia Útil]]="","",(MONTH($B4530)))</f>
        <v/>
      </c>
      <c r="E4530" s="14">
        <f t="shared" si="71"/>
        <v>2030</v>
      </c>
      <c r="F4530" s="14">
        <f>MONTH(DCalendário6[[#This Row],[Dia]])</f>
        <v>5</v>
      </c>
      <c r="G4530" s="14" t="str">
        <f>MONTH(DCalendário6[[#This Row],[Dia]])&amp;" - "&amp;DCalendário6[[#This Row],[Ano]]</f>
        <v>5 - 2030</v>
      </c>
      <c r="H4530" s="14" t="str">
        <f>IF(DCalendário6[[#This Row],[Dia Útil]]="","",DCalendário6[[#This Row],[Semana Ano]])</f>
        <v/>
      </c>
      <c r="I4530" s="14">
        <f>WEEKNUM(DCalendário6[[#This Row],[Dia]])</f>
        <v>22</v>
      </c>
      <c r="J4530" s="14" cm="1">
        <f t="array" aca="1" ref="J453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530" s="16">
        <f>WEEKDAY(DCalendário6[[#This Row],[Dia]])</f>
        <v>1</v>
      </c>
      <c r="L4530" s="1" t="str">
        <f>IFERROR(VLOOKUP(A4530,Tabela4[],1,0),"")</f>
        <v/>
      </c>
      <c r="M453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530" s="16">
        <f>IF(DCalendário6[[#This Row],[Dia Útil2]]="Feriado","Feriado",IF(AND(DCalendário6[[#This Row],[Dia Útil]]="",DCalendário6[[#This Row],[Mês Total]]=F4523),N4523+1,IF(DCalendário6[[#This Row],[Dia Útil]]="",1,"")))</f>
        <v>4</v>
      </c>
      <c r="O453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4530" s="16"/>
      <c r="Q4530" s="17"/>
    </row>
    <row r="4531" spans="1:17" x14ac:dyDescent="0.25">
      <c r="A4531" s="1">
        <v>47630</v>
      </c>
      <c r="B4531" s="1">
        <f>IF(AND(DCalendário6[[#This Row],[Dia da semana]]&gt;1,DCalendário6[[#This Row],[Dia da semana]]&lt;7,DCalendário6[[#This Row],[Feriados]]=""),DCalendário6[[#This Row],[Dia]],"")</f>
        <v>47630</v>
      </c>
      <c r="C4531" s="16">
        <f>IF(DCalendário6[[#This Row],[Mês]]="","",IF(AND(C4527="",C4528="",C4529="",C4530=""),IF(DCalendário6[[#This Row],[Mês]]=D4530,C4530+1,IF(AND(D4530="",D4531=D4526),C4526+1,1)),IF(AND(C4528="",C4529="",C4530=""),IF(DCalendário6[[#This Row],[Mês]]=D4530,C4530+1,IF(AND(D4530="",D4531=D4527),C4527+1,1)),IF(AND(C4529="",C4530=""),IF(DCalendário6[[#This Row],[Mês]]=D4530,C4530+1,IF(AND(D4530="",D4531=D4528),C4528+1,1)),IF(DCalendário6[[#This Row],[Mês]]=D4530,C4530+1,IF(AND(D4530="",D4531=D4529),C4529+1,1))))))</f>
        <v>18</v>
      </c>
      <c r="D4531" s="14">
        <f>IF(DCalendário6[[#This Row],[Dia Útil]]="","",(MONTH($B4531)))</f>
        <v>5</v>
      </c>
      <c r="E4531" s="14">
        <f t="shared" si="71"/>
        <v>2030</v>
      </c>
      <c r="F4531" s="14">
        <f>MONTH(DCalendário6[[#This Row],[Dia]])</f>
        <v>5</v>
      </c>
      <c r="G4531" s="14" t="str">
        <f>MONTH(DCalendário6[[#This Row],[Dia]])&amp;" - "&amp;DCalendário6[[#This Row],[Ano]]</f>
        <v>5 - 2030</v>
      </c>
      <c r="H4531" s="14">
        <f>IF(DCalendário6[[#This Row],[Dia Útil]]="","",DCalendário6[[#This Row],[Semana Ano]])</f>
        <v>22</v>
      </c>
      <c r="I4531" s="14">
        <f>WEEKNUM(DCalendário6[[#This Row],[Dia]])</f>
        <v>22</v>
      </c>
      <c r="J4531" s="14" cm="1">
        <f t="array" aca="1" ref="J453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531" s="16">
        <f>WEEKDAY(DCalendário6[[#This Row],[Dia]])</f>
        <v>2</v>
      </c>
      <c r="L4531" s="1" t="str">
        <f>IFERROR(VLOOKUP(A4531,Tabela4[],1,0),"")</f>
        <v/>
      </c>
      <c r="M453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47630</v>
      </c>
      <c r="N4531" s="16" t="str">
        <f>IF(DCalendário6[[#This Row],[Dia Útil2]]="Feriado","Feriado",IF(AND(DCalendário6[[#This Row],[Dia Útil]]="",DCalendário6[[#This Row],[Mês Total]]=F4524),N4524+1,IF(DCalendário6[[#This Row],[Dia Útil]]="",1,"")))</f>
        <v/>
      </c>
      <c r="O453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4531" s="16"/>
      <c r="Q4531" s="17"/>
    </row>
    <row r="4532" spans="1:17" x14ac:dyDescent="0.25">
      <c r="A4532" s="1">
        <v>47631</v>
      </c>
      <c r="B4532" s="1">
        <f>IF(AND(DCalendário6[[#This Row],[Dia da semana]]&gt;1,DCalendário6[[#This Row],[Dia da semana]]&lt;7,DCalendário6[[#This Row],[Feriados]]=""),DCalendário6[[#This Row],[Dia]],"")</f>
        <v>47631</v>
      </c>
      <c r="C4532" s="16">
        <f>IF(DCalendário6[[#This Row],[Mês]]="","",IF(AND(C4528="",C4529="",C4530="",C4531=""),IF(DCalendário6[[#This Row],[Mês]]=D4531,C4531+1,IF(AND(D4531="",D4532=D4527),C4527+1,1)),IF(AND(C4529="",C4530="",C4531=""),IF(DCalendário6[[#This Row],[Mês]]=D4531,C4531+1,IF(AND(D4531="",D4532=D4528),C4528+1,1)),IF(AND(C4530="",C4531=""),IF(DCalendário6[[#This Row],[Mês]]=D4531,C4531+1,IF(AND(D4531="",D4532=D4529),C4529+1,1)),IF(DCalendário6[[#This Row],[Mês]]=D4531,C4531+1,IF(AND(D4531="",D4532=D4530),C4530+1,1))))))</f>
        <v>19</v>
      </c>
      <c r="D4532" s="14">
        <f>IF(DCalendário6[[#This Row],[Dia Útil]]="","",(MONTH($B4532)))</f>
        <v>5</v>
      </c>
      <c r="E4532" s="14">
        <f t="shared" si="71"/>
        <v>2030</v>
      </c>
      <c r="F4532" s="14">
        <f>MONTH(DCalendário6[[#This Row],[Dia]])</f>
        <v>5</v>
      </c>
      <c r="G4532" s="14" t="str">
        <f>MONTH(DCalendário6[[#This Row],[Dia]])&amp;" - "&amp;DCalendário6[[#This Row],[Ano]]</f>
        <v>5 - 2030</v>
      </c>
      <c r="H4532" s="14">
        <f>IF(DCalendário6[[#This Row],[Dia Útil]]="","",DCalendário6[[#This Row],[Semana Ano]])</f>
        <v>22</v>
      </c>
      <c r="I4532" s="14">
        <f>WEEKNUM(DCalendário6[[#This Row],[Dia]])</f>
        <v>22</v>
      </c>
      <c r="J4532" s="14" cm="1">
        <f t="array" aca="1" ref="J453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532" s="16">
        <f>WEEKDAY(DCalendário6[[#This Row],[Dia]])</f>
        <v>3</v>
      </c>
      <c r="L4532" s="1" t="str">
        <f>IFERROR(VLOOKUP(A4532,Tabela4[],1,0),"")</f>
        <v/>
      </c>
      <c r="M453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47631</v>
      </c>
      <c r="N4532" s="16" t="str">
        <f>IF(DCalendário6[[#This Row],[Dia Útil2]]="Feriado","Feriado",IF(AND(DCalendário6[[#This Row],[Dia Útil]]="",DCalendário6[[#This Row],[Mês Total]]=F4525),N4525+1,IF(DCalendário6[[#This Row],[Dia Útil]]="",1,"")))</f>
        <v/>
      </c>
      <c r="O453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4532" s="16"/>
      <c r="Q4532" s="17"/>
    </row>
    <row r="4533" spans="1:17" x14ac:dyDescent="0.25">
      <c r="A4533" s="1">
        <v>47632</v>
      </c>
      <c r="B4533" s="1">
        <f>IF(AND(DCalendário6[[#This Row],[Dia da semana]]&gt;1,DCalendário6[[#This Row],[Dia da semana]]&lt;7,DCalendário6[[#This Row],[Feriados]]=""),DCalendário6[[#This Row],[Dia]],"")</f>
        <v>47632</v>
      </c>
      <c r="C4533" s="16">
        <f>IF(DCalendário6[[#This Row],[Mês]]="","",IF(AND(C4529="",C4530="",C4531="",C4532=""),IF(DCalendário6[[#This Row],[Mês]]=D4532,C4532+1,IF(AND(D4532="",D4533=D4528),C4528+1,1)),IF(AND(C4530="",C4531="",C4532=""),IF(DCalendário6[[#This Row],[Mês]]=D4532,C4532+1,IF(AND(D4532="",D4533=D4529),C4529+1,1)),IF(AND(C4531="",C4532=""),IF(DCalendário6[[#This Row],[Mês]]=D4532,C4532+1,IF(AND(D4532="",D4533=D4530),C4530+1,1)),IF(DCalendário6[[#This Row],[Mês]]=D4532,C4532+1,IF(AND(D4532="",D4533=D4531),C4531+1,1))))))</f>
        <v>20</v>
      </c>
      <c r="D4533" s="14">
        <f>IF(DCalendário6[[#This Row],[Dia Útil]]="","",(MONTH($B4533)))</f>
        <v>5</v>
      </c>
      <c r="E4533" s="14">
        <f t="shared" si="71"/>
        <v>2030</v>
      </c>
      <c r="F4533" s="14">
        <f>MONTH(DCalendário6[[#This Row],[Dia]])</f>
        <v>5</v>
      </c>
      <c r="G4533" s="14" t="str">
        <f>MONTH(DCalendário6[[#This Row],[Dia]])&amp;" - "&amp;DCalendário6[[#This Row],[Ano]]</f>
        <v>5 - 2030</v>
      </c>
      <c r="H4533" s="14">
        <f>IF(DCalendário6[[#This Row],[Dia Útil]]="","",DCalendário6[[#This Row],[Semana Ano]])</f>
        <v>22</v>
      </c>
      <c r="I4533" s="14">
        <f>WEEKNUM(DCalendário6[[#This Row],[Dia]])</f>
        <v>22</v>
      </c>
      <c r="J4533" s="14" cm="1">
        <f t="array" aca="1" ref="J453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533" s="16">
        <f>WEEKDAY(DCalendário6[[#This Row],[Dia]])</f>
        <v>4</v>
      </c>
      <c r="L4533" s="1" t="str">
        <f>IFERROR(VLOOKUP(A4533,Tabela4[],1,0),"")</f>
        <v/>
      </c>
      <c r="M453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47632</v>
      </c>
      <c r="N4533" s="16" t="str">
        <f>IF(DCalendário6[[#This Row],[Dia Útil2]]="Feriado","Feriado",IF(AND(DCalendário6[[#This Row],[Dia Útil]]="",DCalendário6[[#This Row],[Mês Total]]=F4526),N4526+1,IF(DCalendário6[[#This Row],[Dia Útil]]="",1,"")))</f>
        <v/>
      </c>
      <c r="O453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4533" s="16"/>
      <c r="Q4533" s="17"/>
    </row>
    <row r="4534" spans="1:17" x14ac:dyDescent="0.25">
      <c r="A4534" s="1">
        <v>47633</v>
      </c>
      <c r="B4534" s="1">
        <f>IF(AND(DCalendário6[[#This Row],[Dia da semana]]&gt;1,DCalendário6[[#This Row],[Dia da semana]]&lt;7,DCalendário6[[#This Row],[Feriados]]=""),DCalendário6[[#This Row],[Dia]],"")</f>
        <v>47633</v>
      </c>
      <c r="C4534" s="16">
        <f>IF(DCalendário6[[#This Row],[Mês]]="","",IF(AND(C4530="",C4531="",C4532="",C4533=""),IF(DCalendário6[[#This Row],[Mês]]=D4533,C4533+1,IF(AND(D4533="",D4534=D4529),C4529+1,1)),IF(AND(C4531="",C4532="",C4533=""),IF(DCalendário6[[#This Row],[Mês]]=D4533,C4533+1,IF(AND(D4533="",D4534=D4530),C4530+1,1)),IF(AND(C4532="",C4533=""),IF(DCalendário6[[#This Row],[Mês]]=D4533,C4533+1,IF(AND(D4533="",D4534=D4531),C4531+1,1)),IF(DCalendário6[[#This Row],[Mês]]=D4533,C4533+1,IF(AND(D4533="",D4534=D4532),C4532+1,1))))))</f>
        <v>21</v>
      </c>
      <c r="D4534" s="14">
        <f>IF(DCalendário6[[#This Row],[Dia Útil]]="","",(MONTH($B4534)))</f>
        <v>5</v>
      </c>
      <c r="E4534" s="14">
        <f t="shared" si="71"/>
        <v>2030</v>
      </c>
      <c r="F4534" s="14">
        <f>MONTH(DCalendário6[[#This Row],[Dia]])</f>
        <v>5</v>
      </c>
      <c r="G4534" s="14" t="str">
        <f>MONTH(DCalendário6[[#This Row],[Dia]])&amp;" - "&amp;DCalendário6[[#This Row],[Ano]]</f>
        <v>5 - 2030</v>
      </c>
      <c r="H4534" s="14">
        <f>IF(DCalendário6[[#This Row],[Dia Útil]]="","",DCalendário6[[#This Row],[Semana Ano]])</f>
        <v>22</v>
      </c>
      <c r="I4534" s="14">
        <f>WEEKNUM(DCalendário6[[#This Row],[Dia]])</f>
        <v>22</v>
      </c>
      <c r="J4534" s="14" cm="1">
        <f t="array" aca="1" ref="J453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534" s="16">
        <f>WEEKDAY(DCalendário6[[#This Row],[Dia]])</f>
        <v>5</v>
      </c>
      <c r="L4534" s="1" t="str">
        <f>IFERROR(VLOOKUP(A4534,Tabela4[],1,0),"")</f>
        <v/>
      </c>
      <c r="M453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47633</v>
      </c>
      <c r="N4534" s="16" t="str">
        <f>IF(DCalendário6[[#This Row],[Dia Útil2]]="Feriado","Feriado",IF(AND(DCalendário6[[#This Row],[Dia Útil]]="",DCalendário6[[#This Row],[Mês Total]]=F4527),N4527+1,IF(DCalendário6[[#This Row],[Dia Útil]]="",1,"")))</f>
        <v/>
      </c>
      <c r="O453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21</v>
      </c>
      <c r="P4534" s="16"/>
      <c r="Q4534" s="17"/>
    </row>
    <row r="4535" spans="1:17" x14ac:dyDescent="0.25">
      <c r="A4535" s="1">
        <v>47634</v>
      </c>
      <c r="B4535" s="1">
        <f>IF(AND(DCalendário6[[#This Row],[Dia da semana]]&gt;1,DCalendário6[[#This Row],[Dia da semana]]&lt;7,DCalendário6[[#This Row],[Feriados]]=""),DCalendário6[[#This Row],[Dia]],"")</f>
        <v>47634</v>
      </c>
      <c r="C4535" s="16">
        <f>IF(DCalendário6[[#This Row],[Mês]]="","",IF(AND(C4531="",C4532="",C4533="",C4534=""),IF(DCalendário6[[#This Row],[Mês]]=D4534,C4534+1,IF(AND(D4534="",D4535=D4530),C4530+1,1)),IF(AND(C4532="",C4533="",C4534=""),IF(DCalendário6[[#This Row],[Mês]]=D4534,C4534+1,IF(AND(D4534="",D4535=D4531),C4531+1,1)),IF(AND(C4533="",C4534=""),IF(DCalendário6[[#This Row],[Mês]]=D4534,C4534+1,IF(AND(D4534="",D4535=D4532),C4532+1,1)),IF(DCalendário6[[#This Row],[Mês]]=D4534,C4534+1,IF(AND(D4534="",D4535=D4533),C4533+1,1))))))</f>
        <v>22</v>
      </c>
      <c r="D4535" s="14">
        <f>IF(DCalendário6[[#This Row],[Dia Útil]]="","",(MONTH($B4535)))</f>
        <v>5</v>
      </c>
      <c r="E4535" s="14">
        <f t="shared" si="71"/>
        <v>2030</v>
      </c>
      <c r="F4535" s="14">
        <f>MONTH(DCalendário6[[#This Row],[Dia]])</f>
        <v>5</v>
      </c>
      <c r="G4535" s="14" t="str">
        <f>MONTH(DCalendário6[[#This Row],[Dia]])&amp;" - "&amp;DCalendário6[[#This Row],[Ano]]</f>
        <v>5 - 2030</v>
      </c>
      <c r="H4535" s="14">
        <f>IF(DCalendário6[[#This Row],[Dia Útil]]="","",DCalendário6[[#This Row],[Semana Ano]])</f>
        <v>22</v>
      </c>
      <c r="I4535" s="14">
        <f>WEEKNUM(DCalendário6[[#This Row],[Dia]])</f>
        <v>22</v>
      </c>
      <c r="J4535" s="14" cm="1">
        <f t="array" aca="1" ref="J453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535" s="16">
        <f>WEEKDAY(DCalendário6[[#This Row],[Dia]])</f>
        <v>6</v>
      </c>
      <c r="L4535" s="1" t="str">
        <f>IFERROR(VLOOKUP(A4535,Tabela4[],1,0),"")</f>
        <v/>
      </c>
      <c r="M453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47634</v>
      </c>
      <c r="N4535" s="16" t="str">
        <f>IF(DCalendário6[[#This Row],[Dia Útil2]]="Feriado","Feriado",IF(AND(DCalendário6[[#This Row],[Dia Útil]]="",DCalendário6[[#This Row],[Mês Total]]=F4528),N4528+1,IF(DCalendário6[[#This Row],[Dia Útil]]="",1,"")))</f>
        <v/>
      </c>
      <c r="O453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22</v>
      </c>
      <c r="P4535" s="16"/>
      <c r="Q4535" s="17"/>
    </row>
    <row r="4536" spans="1:17" x14ac:dyDescent="0.25">
      <c r="A4536" s="1">
        <v>47635</v>
      </c>
      <c r="B4536" s="1" t="str">
        <f>IF(AND(DCalendário6[[#This Row],[Dia da semana]]&gt;1,DCalendário6[[#This Row],[Dia da semana]]&lt;7,DCalendário6[[#This Row],[Feriados]]=""),DCalendário6[[#This Row],[Dia]],"")</f>
        <v/>
      </c>
      <c r="C4536" s="16" t="str">
        <f>IF(DCalendário6[[#This Row],[Mês]]="","",IF(AND(C4532="",C4533="",C4534="",C4535=""),IF(DCalendário6[[#This Row],[Mês]]=D4535,C4535+1,IF(AND(D4535="",D4536=D4531),C4531+1,1)),IF(AND(C4533="",C4534="",C4535=""),IF(DCalendário6[[#This Row],[Mês]]=D4535,C4535+1,IF(AND(D4535="",D4536=D4532),C4532+1,1)),IF(AND(C4534="",C4535=""),IF(DCalendário6[[#This Row],[Mês]]=D4535,C4535+1,IF(AND(D4535="",D4536=D4533),C4533+1,1)),IF(DCalendário6[[#This Row],[Mês]]=D4535,C4535+1,IF(AND(D4535="",D4536=D4534),C4534+1,1))))))</f>
        <v/>
      </c>
      <c r="D4536" s="14" t="str">
        <f>IF(DCalendário6[[#This Row],[Dia Útil]]="","",(MONTH($B4536)))</f>
        <v/>
      </c>
      <c r="E4536" s="14">
        <f t="shared" si="71"/>
        <v>2030</v>
      </c>
      <c r="F4536" s="14">
        <f>MONTH(DCalendário6[[#This Row],[Dia]])</f>
        <v>6</v>
      </c>
      <c r="G4536" s="14" t="str">
        <f>MONTH(DCalendário6[[#This Row],[Dia]])&amp;" - "&amp;DCalendário6[[#This Row],[Ano]]</f>
        <v>6 - 2030</v>
      </c>
      <c r="H4536" s="14" t="str">
        <f>IF(DCalendário6[[#This Row],[Dia Útil]]="","",DCalendário6[[#This Row],[Semana Ano]])</f>
        <v/>
      </c>
      <c r="I4536" s="14">
        <f>WEEKNUM(DCalendário6[[#This Row],[Dia]])</f>
        <v>22</v>
      </c>
      <c r="J4536" s="14" cm="1">
        <f t="array" aca="1" ref="J453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536" s="16">
        <f>WEEKDAY(DCalendário6[[#This Row],[Dia]])</f>
        <v>7</v>
      </c>
      <c r="L4536" s="1" t="str">
        <f>IFERROR(VLOOKUP(A4536,Tabela4[],1,0),"")</f>
        <v/>
      </c>
      <c r="M453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536" s="16">
        <f>IF(DCalendário6[[#This Row],[Dia Útil2]]="Feriado","Feriado",IF(AND(DCalendário6[[#This Row],[Dia Útil]]="",DCalendário6[[#This Row],[Mês Total]]=F4529),N4529+1,IF(DCalendário6[[#This Row],[Dia Útil]]="",1,"")))</f>
        <v>1</v>
      </c>
      <c r="O453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4536" s="16"/>
      <c r="Q4536" s="17"/>
    </row>
    <row r="4537" spans="1:17" x14ac:dyDescent="0.25">
      <c r="A4537" s="1">
        <v>47636</v>
      </c>
      <c r="B4537" s="1" t="str">
        <f>IF(AND(DCalendário6[[#This Row],[Dia da semana]]&gt;1,DCalendário6[[#This Row],[Dia da semana]]&lt;7,DCalendário6[[#This Row],[Feriados]]=""),DCalendário6[[#This Row],[Dia]],"")</f>
        <v/>
      </c>
      <c r="C4537" s="16" t="str">
        <f>IF(DCalendário6[[#This Row],[Mês]]="","",IF(AND(C4533="",C4534="",C4535="",C4536=""),IF(DCalendário6[[#This Row],[Mês]]=D4536,C4536+1,IF(AND(D4536="",D4537=D4532),C4532+1,1)),IF(AND(C4534="",C4535="",C4536=""),IF(DCalendário6[[#This Row],[Mês]]=D4536,C4536+1,IF(AND(D4536="",D4537=D4533),C4533+1,1)),IF(AND(C4535="",C4536=""),IF(DCalendário6[[#This Row],[Mês]]=D4536,C4536+1,IF(AND(D4536="",D4537=D4534),C4534+1,1)),IF(DCalendário6[[#This Row],[Mês]]=D4536,C4536+1,IF(AND(D4536="",D4537=D4535),C4535+1,1))))))</f>
        <v/>
      </c>
      <c r="D4537" s="14" t="str">
        <f>IF(DCalendário6[[#This Row],[Dia Útil]]="","",(MONTH($B4537)))</f>
        <v/>
      </c>
      <c r="E4537" s="14">
        <f t="shared" si="71"/>
        <v>2030</v>
      </c>
      <c r="F4537" s="14">
        <f>MONTH(DCalendário6[[#This Row],[Dia]])</f>
        <v>6</v>
      </c>
      <c r="G4537" s="14" t="str">
        <f>MONTH(DCalendário6[[#This Row],[Dia]])&amp;" - "&amp;DCalendário6[[#This Row],[Ano]]</f>
        <v>6 - 2030</v>
      </c>
      <c r="H4537" s="14" t="str">
        <f>IF(DCalendário6[[#This Row],[Dia Útil]]="","",DCalendário6[[#This Row],[Semana Ano]])</f>
        <v/>
      </c>
      <c r="I4537" s="14">
        <f>WEEKNUM(DCalendário6[[#This Row],[Dia]])</f>
        <v>23</v>
      </c>
      <c r="J4537" s="14" cm="1">
        <f t="array" aca="1" ref="J453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537" s="16">
        <f>WEEKDAY(DCalendário6[[#This Row],[Dia]])</f>
        <v>1</v>
      </c>
      <c r="L4537" s="1" t="str">
        <f>IFERROR(VLOOKUP(A4537,Tabela4[],1,0),"")</f>
        <v/>
      </c>
      <c r="M453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537" s="16">
        <f>IF(DCalendário6[[#This Row],[Dia Útil2]]="Feriado","Feriado",IF(AND(DCalendário6[[#This Row],[Dia Útil]]="",DCalendário6[[#This Row],[Mês Total]]=F4530),N4530+1,IF(DCalendário6[[#This Row],[Dia Útil]]="",1,"")))</f>
        <v>1</v>
      </c>
      <c r="O453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4537" s="16"/>
      <c r="Q4537" s="17"/>
    </row>
    <row r="4538" spans="1:17" x14ac:dyDescent="0.25">
      <c r="A4538" s="1">
        <v>47637</v>
      </c>
      <c r="B4538" s="1">
        <f>IF(AND(DCalendário6[[#This Row],[Dia da semana]]&gt;1,DCalendário6[[#This Row],[Dia da semana]]&lt;7,DCalendário6[[#This Row],[Feriados]]=""),DCalendário6[[#This Row],[Dia]],"")</f>
        <v>47637</v>
      </c>
      <c r="C4538" s="16">
        <f>IF(DCalendário6[[#This Row],[Mês]]="","",IF(AND(C4534="",C4535="",C4536="",C4537=""),IF(DCalendário6[[#This Row],[Mês]]=D4537,C4537+1,IF(AND(D4537="",D4538=D4533),C4533+1,1)),IF(AND(C4535="",C4536="",C4537=""),IF(DCalendário6[[#This Row],[Mês]]=D4537,C4537+1,IF(AND(D4537="",D4538=D4534),C4534+1,1)),IF(AND(C4536="",C4537=""),IF(DCalendário6[[#This Row],[Mês]]=D4537,C4537+1,IF(AND(D4537="",D4538=D4535),C4535+1,1)),IF(DCalendário6[[#This Row],[Mês]]=D4537,C4537+1,IF(AND(D4537="",D4538=D4536),C4536+1,1))))))</f>
        <v>1</v>
      </c>
      <c r="D4538" s="14">
        <f>IF(DCalendário6[[#This Row],[Dia Útil]]="","",(MONTH($B4538)))</f>
        <v>6</v>
      </c>
      <c r="E4538" s="14">
        <f t="shared" si="71"/>
        <v>2030</v>
      </c>
      <c r="F4538" s="14">
        <f>MONTH(DCalendário6[[#This Row],[Dia]])</f>
        <v>6</v>
      </c>
      <c r="G4538" s="14" t="str">
        <f>MONTH(DCalendário6[[#This Row],[Dia]])&amp;" - "&amp;DCalendário6[[#This Row],[Ano]]</f>
        <v>6 - 2030</v>
      </c>
      <c r="H4538" s="14">
        <f>IF(DCalendário6[[#This Row],[Dia Útil]]="","",DCalendário6[[#This Row],[Semana Ano]])</f>
        <v>23</v>
      </c>
      <c r="I4538" s="14">
        <f>WEEKNUM(DCalendário6[[#This Row],[Dia]])</f>
        <v>23</v>
      </c>
      <c r="J4538" s="14" cm="1">
        <f t="array" aca="1" ref="J453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538" s="16">
        <f>WEEKDAY(DCalendário6[[#This Row],[Dia]])</f>
        <v>2</v>
      </c>
      <c r="L4538" s="1" t="str">
        <f>IFERROR(VLOOKUP(A4538,Tabela4[],1,0),"")</f>
        <v/>
      </c>
      <c r="M453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47637</v>
      </c>
      <c r="N4538" s="16" t="str">
        <f>IF(DCalendário6[[#This Row],[Dia Útil2]]="Feriado","Feriado",IF(AND(DCalendário6[[#This Row],[Dia Útil]]="",DCalendário6[[#This Row],[Mês Total]]=F4531),N4531+1,IF(DCalendário6[[#This Row],[Dia Útil]]="",1,"")))</f>
        <v/>
      </c>
      <c r="O453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4538" s="16"/>
      <c r="Q4538" s="17"/>
    </row>
    <row r="4539" spans="1:17" x14ac:dyDescent="0.25">
      <c r="A4539" s="1">
        <v>47638</v>
      </c>
      <c r="B4539" s="1">
        <f>IF(AND(DCalendário6[[#This Row],[Dia da semana]]&gt;1,DCalendário6[[#This Row],[Dia da semana]]&lt;7,DCalendário6[[#This Row],[Feriados]]=""),DCalendário6[[#This Row],[Dia]],"")</f>
        <v>47638</v>
      </c>
      <c r="C4539" s="16">
        <f>IF(DCalendário6[[#This Row],[Mês]]="","",IF(AND(C4535="",C4536="",C4537="",C4538=""),IF(DCalendário6[[#This Row],[Mês]]=D4538,C4538+1,IF(AND(D4538="",D4539=D4534),C4534+1,1)),IF(AND(C4536="",C4537="",C4538=""),IF(DCalendário6[[#This Row],[Mês]]=D4538,C4538+1,IF(AND(D4538="",D4539=D4535),C4535+1,1)),IF(AND(C4537="",C4538=""),IF(DCalendário6[[#This Row],[Mês]]=D4538,C4538+1,IF(AND(D4538="",D4539=D4536),C4536+1,1)),IF(DCalendário6[[#This Row],[Mês]]=D4538,C4538+1,IF(AND(D4538="",D4539=D4537),C4537+1,1))))))</f>
        <v>2</v>
      </c>
      <c r="D4539" s="14">
        <f>IF(DCalendário6[[#This Row],[Dia Útil]]="","",(MONTH($B4539)))</f>
        <v>6</v>
      </c>
      <c r="E4539" s="14">
        <f t="shared" si="71"/>
        <v>2030</v>
      </c>
      <c r="F4539" s="14">
        <f>MONTH(DCalendário6[[#This Row],[Dia]])</f>
        <v>6</v>
      </c>
      <c r="G4539" s="14" t="str">
        <f>MONTH(DCalendário6[[#This Row],[Dia]])&amp;" - "&amp;DCalendário6[[#This Row],[Ano]]</f>
        <v>6 - 2030</v>
      </c>
      <c r="H4539" s="14">
        <f>IF(DCalendário6[[#This Row],[Dia Útil]]="","",DCalendário6[[#This Row],[Semana Ano]])</f>
        <v>23</v>
      </c>
      <c r="I4539" s="14">
        <f>WEEKNUM(DCalendário6[[#This Row],[Dia]])</f>
        <v>23</v>
      </c>
      <c r="J4539" s="14" cm="1">
        <f t="array" aca="1" ref="J453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539" s="16">
        <f>WEEKDAY(DCalendário6[[#This Row],[Dia]])</f>
        <v>3</v>
      </c>
      <c r="L4539" s="1" t="str">
        <f>IFERROR(VLOOKUP(A4539,Tabela4[],1,0),"")</f>
        <v/>
      </c>
      <c r="M453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47638</v>
      </c>
      <c r="N4539" s="16" t="str">
        <f>IF(DCalendário6[[#This Row],[Dia Útil2]]="Feriado","Feriado",IF(AND(DCalendário6[[#This Row],[Dia Útil]]="",DCalendário6[[#This Row],[Mês Total]]=F4532),N4532+1,IF(DCalendário6[[#This Row],[Dia Útil]]="",1,"")))</f>
        <v/>
      </c>
      <c r="O453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4539" s="16"/>
      <c r="Q4539" s="17"/>
    </row>
    <row r="4540" spans="1:17" x14ac:dyDescent="0.25">
      <c r="A4540" s="1">
        <v>47639</v>
      </c>
      <c r="B4540" s="1">
        <f>IF(AND(DCalendário6[[#This Row],[Dia da semana]]&gt;1,DCalendário6[[#This Row],[Dia da semana]]&lt;7,DCalendário6[[#This Row],[Feriados]]=""),DCalendário6[[#This Row],[Dia]],"")</f>
        <v>47639</v>
      </c>
      <c r="C4540" s="16">
        <f>IF(DCalendário6[[#This Row],[Mês]]="","",IF(AND(C4536="",C4537="",C4538="",C4539=""),IF(DCalendário6[[#This Row],[Mês]]=D4539,C4539+1,IF(AND(D4539="",D4540=D4535),C4535+1,1)),IF(AND(C4537="",C4538="",C4539=""),IF(DCalendário6[[#This Row],[Mês]]=D4539,C4539+1,IF(AND(D4539="",D4540=D4536),C4536+1,1)),IF(AND(C4538="",C4539=""),IF(DCalendário6[[#This Row],[Mês]]=D4539,C4539+1,IF(AND(D4539="",D4540=D4537),C4537+1,1)),IF(DCalendário6[[#This Row],[Mês]]=D4539,C4539+1,IF(AND(D4539="",D4540=D4538),C4538+1,1))))))</f>
        <v>3</v>
      </c>
      <c r="D4540" s="14">
        <f>IF(DCalendário6[[#This Row],[Dia Útil]]="","",(MONTH($B4540)))</f>
        <v>6</v>
      </c>
      <c r="E4540" s="14">
        <f t="shared" si="71"/>
        <v>2030</v>
      </c>
      <c r="F4540" s="14">
        <f>MONTH(DCalendário6[[#This Row],[Dia]])</f>
        <v>6</v>
      </c>
      <c r="G4540" s="14" t="str">
        <f>MONTH(DCalendário6[[#This Row],[Dia]])&amp;" - "&amp;DCalendário6[[#This Row],[Ano]]</f>
        <v>6 - 2030</v>
      </c>
      <c r="H4540" s="14">
        <f>IF(DCalendário6[[#This Row],[Dia Útil]]="","",DCalendário6[[#This Row],[Semana Ano]])</f>
        <v>23</v>
      </c>
      <c r="I4540" s="14">
        <f>WEEKNUM(DCalendário6[[#This Row],[Dia]])</f>
        <v>23</v>
      </c>
      <c r="J4540" s="14" cm="1">
        <f t="array" aca="1" ref="J454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540" s="16">
        <f>WEEKDAY(DCalendário6[[#This Row],[Dia]])</f>
        <v>4</v>
      </c>
      <c r="L4540" s="1" t="str">
        <f>IFERROR(VLOOKUP(A4540,Tabela4[],1,0),"")</f>
        <v/>
      </c>
      <c r="M454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47639</v>
      </c>
      <c r="N4540" s="16" t="str">
        <f>IF(DCalendário6[[#This Row],[Dia Útil2]]="Feriado","Feriado",IF(AND(DCalendário6[[#This Row],[Dia Útil]]="",DCalendário6[[#This Row],[Mês Total]]=F4533),N4533+1,IF(DCalendário6[[#This Row],[Dia Útil]]="",1,"")))</f>
        <v/>
      </c>
      <c r="O454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4540" s="16"/>
      <c r="Q4540" s="17"/>
    </row>
    <row r="4541" spans="1:17" x14ac:dyDescent="0.25">
      <c r="A4541" s="1">
        <v>47640</v>
      </c>
      <c r="B4541" s="1">
        <f>IF(AND(DCalendário6[[#This Row],[Dia da semana]]&gt;1,DCalendário6[[#This Row],[Dia da semana]]&lt;7,DCalendário6[[#This Row],[Feriados]]=""),DCalendário6[[#This Row],[Dia]],"")</f>
        <v>47640</v>
      </c>
      <c r="C4541" s="16">
        <f>IF(DCalendário6[[#This Row],[Mês]]="","",IF(AND(C4537="",C4538="",C4539="",C4540=""),IF(DCalendário6[[#This Row],[Mês]]=D4540,C4540+1,IF(AND(D4540="",D4541=D4536),C4536+1,1)),IF(AND(C4538="",C4539="",C4540=""),IF(DCalendário6[[#This Row],[Mês]]=D4540,C4540+1,IF(AND(D4540="",D4541=D4537),C4537+1,1)),IF(AND(C4539="",C4540=""),IF(DCalendário6[[#This Row],[Mês]]=D4540,C4540+1,IF(AND(D4540="",D4541=D4538),C4538+1,1)),IF(DCalendário6[[#This Row],[Mês]]=D4540,C4540+1,IF(AND(D4540="",D4541=D4539),C4539+1,1))))))</f>
        <v>4</v>
      </c>
      <c r="D4541" s="14">
        <f>IF(DCalendário6[[#This Row],[Dia Útil]]="","",(MONTH($B4541)))</f>
        <v>6</v>
      </c>
      <c r="E4541" s="14">
        <f t="shared" si="71"/>
        <v>2030</v>
      </c>
      <c r="F4541" s="14">
        <f>MONTH(DCalendário6[[#This Row],[Dia]])</f>
        <v>6</v>
      </c>
      <c r="G4541" s="14" t="str">
        <f>MONTH(DCalendário6[[#This Row],[Dia]])&amp;" - "&amp;DCalendário6[[#This Row],[Ano]]</f>
        <v>6 - 2030</v>
      </c>
      <c r="H4541" s="14">
        <f>IF(DCalendário6[[#This Row],[Dia Útil]]="","",DCalendário6[[#This Row],[Semana Ano]])</f>
        <v>23</v>
      </c>
      <c r="I4541" s="14">
        <f>WEEKNUM(DCalendário6[[#This Row],[Dia]])</f>
        <v>23</v>
      </c>
      <c r="J4541" s="14" cm="1">
        <f t="array" aca="1" ref="J454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541" s="16">
        <f>WEEKDAY(DCalendário6[[#This Row],[Dia]])</f>
        <v>5</v>
      </c>
      <c r="L4541" s="1" t="str">
        <f>IFERROR(VLOOKUP(A4541,Tabela4[],1,0),"")</f>
        <v/>
      </c>
      <c r="M454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47640</v>
      </c>
      <c r="N4541" s="16" t="str">
        <f>IF(DCalendário6[[#This Row],[Dia Útil2]]="Feriado","Feriado",IF(AND(DCalendário6[[#This Row],[Dia Útil]]="",DCalendário6[[#This Row],[Mês Total]]=F4534),N4534+1,IF(DCalendário6[[#This Row],[Dia Útil]]="",1,"")))</f>
        <v/>
      </c>
      <c r="O454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4541" s="16"/>
      <c r="Q4541" s="17"/>
    </row>
    <row r="4542" spans="1:17" x14ac:dyDescent="0.25">
      <c r="A4542" s="1">
        <v>47641</v>
      </c>
      <c r="B4542" s="1">
        <f>IF(AND(DCalendário6[[#This Row],[Dia da semana]]&gt;1,DCalendário6[[#This Row],[Dia da semana]]&lt;7,DCalendário6[[#This Row],[Feriados]]=""),DCalendário6[[#This Row],[Dia]],"")</f>
        <v>47641</v>
      </c>
      <c r="C4542" s="16">
        <f>IF(DCalendário6[[#This Row],[Mês]]="","",IF(AND(C4538="",C4539="",C4540="",C4541=""),IF(DCalendário6[[#This Row],[Mês]]=D4541,C4541+1,IF(AND(D4541="",D4542=D4537),C4537+1,1)),IF(AND(C4539="",C4540="",C4541=""),IF(DCalendário6[[#This Row],[Mês]]=D4541,C4541+1,IF(AND(D4541="",D4542=D4538),C4538+1,1)),IF(AND(C4540="",C4541=""),IF(DCalendário6[[#This Row],[Mês]]=D4541,C4541+1,IF(AND(D4541="",D4542=D4539),C4539+1,1)),IF(DCalendário6[[#This Row],[Mês]]=D4541,C4541+1,IF(AND(D4541="",D4542=D4540),C4540+1,1))))))</f>
        <v>5</v>
      </c>
      <c r="D4542" s="14">
        <f>IF(DCalendário6[[#This Row],[Dia Útil]]="","",(MONTH($B4542)))</f>
        <v>6</v>
      </c>
      <c r="E4542" s="14">
        <f t="shared" si="71"/>
        <v>2030</v>
      </c>
      <c r="F4542" s="14">
        <f>MONTH(DCalendário6[[#This Row],[Dia]])</f>
        <v>6</v>
      </c>
      <c r="G4542" s="14" t="str">
        <f>MONTH(DCalendário6[[#This Row],[Dia]])&amp;" - "&amp;DCalendário6[[#This Row],[Ano]]</f>
        <v>6 - 2030</v>
      </c>
      <c r="H4542" s="14">
        <f>IF(DCalendário6[[#This Row],[Dia Útil]]="","",DCalendário6[[#This Row],[Semana Ano]])</f>
        <v>23</v>
      </c>
      <c r="I4542" s="14">
        <f>WEEKNUM(DCalendário6[[#This Row],[Dia]])</f>
        <v>23</v>
      </c>
      <c r="J4542" s="14" cm="1">
        <f t="array" aca="1" ref="J454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542" s="16">
        <f>WEEKDAY(DCalendário6[[#This Row],[Dia]])</f>
        <v>6</v>
      </c>
      <c r="L4542" s="1" t="str">
        <f>IFERROR(VLOOKUP(A4542,Tabela4[],1,0),"")</f>
        <v/>
      </c>
      <c r="M454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47641</v>
      </c>
      <c r="N4542" s="16" t="str">
        <f>IF(DCalendário6[[#This Row],[Dia Útil2]]="Feriado","Feriado",IF(AND(DCalendário6[[#This Row],[Dia Útil]]="",DCalendário6[[#This Row],[Mês Total]]=F4535),N4535+1,IF(DCalendário6[[#This Row],[Dia Útil]]="",1,"")))</f>
        <v/>
      </c>
      <c r="O454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4542" s="16"/>
      <c r="Q4542" s="17"/>
    </row>
    <row r="4543" spans="1:17" x14ac:dyDescent="0.25">
      <c r="A4543" s="1">
        <v>47642</v>
      </c>
      <c r="B4543" s="1" t="str">
        <f>IF(AND(DCalendário6[[#This Row],[Dia da semana]]&gt;1,DCalendário6[[#This Row],[Dia da semana]]&lt;7,DCalendário6[[#This Row],[Feriados]]=""),DCalendário6[[#This Row],[Dia]],"")</f>
        <v/>
      </c>
      <c r="C4543" s="16" t="str">
        <f>IF(DCalendário6[[#This Row],[Mês]]="","",IF(AND(C4539="",C4540="",C4541="",C4542=""),IF(DCalendário6[[#This Row],[Mês]]=D4542,C4542+1,IF(AND(D4542="",D4543=D4538),C4538+1,1)),IF(AND(C4540="",C4541="",C4542=""),IF(DCalendário6[[#This Row],[Mês]]=D4542,C4542+1,IF(AND(D4542="",D4543=D4539),C4539+1,1)),IF(AND(C4541="",C4542=""),IF(DCalendário6[[#This Row],[Mês]]=D4542,C4542+1,IF(AND(D4542="",D4543=D4540),C4540+1,1)),IF(DCalendário6[[#This Row],[Mês]]=D4542,C4542+1,IF(AND(D4542="",D4543=D4541),C4541+1,1))))))</f>
        <v/>
      </c>
      <c r="D4543" s="14" t="str">
        <f>IF(DCalendário6[[#This Row],[Dia Útil]]="","",(MONTH($B4543)))</f>
        <v/>
      </c>
      <c r="E4543" s="14">
        <f t="shared" si="71"/>
        <v>2030</v>
      </c>
      <c r="F4543" s="14">
        <f>MONTH(DCalendário6[[#This Row],[Dia]])</f>
        <v>6</v>
      </c>
      <c r="G4543" s="14" t="str">
        <f>MONTH(DCalendário6[[#This Row],[Dia]])&amp;" - "&amp;DCalendário6[[#This Row],[Ano]]</f>
        <v>6 - 2030</v>
      </c>
      <c r="H4543" s="14" t="str">
        <f>IF(DCalendário6[[#This Row],[Dia Útil]]="","",DCalendário6[[#This Row],[Semana Ano]])</f>
        <v/>
      </c>
      <c r="I4543" s="14">
        <f>WEEKNUM(DCalendário6[[#This Row],[Dia]])</f>
        <v>23</v>
      </c>
      <c r="J4543" s="14" cm="1">
        <f t="array" aca="1" ref="J454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543" s="16">
        <f>WEEKDAY(DCalendário6[[#This Row],[Dia]])</f>
        <v>7</v>
      </c>
      <c r="L4543" s="1" t="str">
        <f>IFERROR(VLOOKUP(A4543,Tabela4[],1,0),"")</f>
        <v/>
      </c>
      <c r="M454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543" s="16">
        <f>IF(DCalendário6[[#This Row],[Dia Útil2]]="Feriado","Feriado",IF(AND(DCalendário6[[#This Row],[Dia Útil]]="",DCalendário6[[#This Row],[Mês Total]]=F4536),N4536+1,IF(DCalendário6[[#This Row],[Dia Útil]]="",1,"")))</f>
        <v>2</v>
      </c>
      <c r="O454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4543" s="16"/>
      <c r="Q4543" s="17"/>
    </row>
    <row r="4544" spans="1:17" x14ac:dyDescent="0.25">
      <c r="A4544" s="1">
        <v>47643</v>
      </c>
      <c r="B4544" s="1" t="str">
        <f>IF(AND(DCalendário6[[#This Row],[Dia da semana]]&gt;1,DCalendário6[[#This Row],[Dia da semana]]&lt;7,DCalendário6[[#This Row],[Feriados]]=""),DCalendário6[[#This Row],[Dia]],"")</f>
        <v/>
      </c>
      <c r="C4544" s="16" t="str">
        <f>IF(DCalendário6[[#This Row],[Mês]]="","",IF(AND(C4540="",C4541="",C4542="",C4543=""),IF(DCalendário6[[#This Row],[Mês]]=D4543,C4543+1,IF(AND(D4543="",D4544=D4539),C4539+1,1)),IF(AND(C4541="",C4542="",C4543=""),IF(DCalendário6[[#This Row],[Mês]]=D4543,C4543+1,IF(AND(D4543="",D4544=D4540),C4540+1,1)),IF(AND(C4542="",C4543=""),IF(DCalendário6[[#This Row],[Mês]]=D4543,C4543+1,IF(AND(D4543="",D4544=D4541),C4541+1,1)),IF(DCalendário6[[#This Row],[Mês]]=D4543,C4543+1,IF(AND(D4543="",D4544=D4542),C4542+1,1))))))</f>
        <v/>
      </c>
      <c r="D4544" s="14" t="str">
        <f>IF(DCalendário6[[#This Row],[Dia Útil]]="","",(MONTH($B4544)))</f>
        <v/>
      </c>
      <c r="E4544" s="14">
        <f t="shared" si="71"/>
        <v>2030</v>
      </c>
      <c r="F4544" s="14">
        <f>MONTH(DCalendário6[[#This Row],[Dia]])</f>
        <v>6</v>
      </c>
      <c r="G4544" s="14" t="str">
        <f>MONTH(DCalendário6[[#This Row],[Dia]])&amp;" - "&amp;DCalendário6[[#This Row],[Ano]]</f>
        <v>6 - 2030</v>
      </c>
      <c r="H4544" s="14" t="str">
        <f>IF(DCalendário6[[#This Row],[Dia Útil]]="","",DCalendário6[[#This Row],[Semana Ano]])</f>
        <v/>
      </c>
      <c r="I4544" s="14">
        <f>WEEKNUM(DCalendário6[[#This Row],[Dia]])</f>
        <v>24</v>
      </c>
      <c r="J4544" s="14" cm="1">
        <f t="array" aca="1" ref="J454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544" s="16">
        <f>WEEKDAY(DCalendário6[[#This Row],[Dia]])</f>
        <v>1</v>
      </c>
      <c r="L4544" s="1" t="str">
        <f>IFERROR(VLOOKUP(A4544,Tabela4[],1,0),"")</f>
        <v/>
      </c>
      <c r="M454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544" s="16">
        <f>IF(DCalendário6[[#This Row],[Dia Útil2]]="Feriado","Feriado",IF(AND(DCalendário6[[#This Row],[Dia Útil]]="",DCalendário6[[#This Row],[Mês Total]]=F4537),N4537+1,IF(DCalendário6[[#This Row],[Dia Útil]]="",1,"")))</f>
        <v>2</v>
      </c>
      <c r="O454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4544" s="16"/>
      <c r="Q4544" s="17"/>
    </row>
    <row r="4545" spans="1:17" x14ac:dyDescent="0.25">
      <c r="A4545" s="1">
        <v>47644</v>
      </c>
      <c r="B4545" s="1">
        <f>IF(AND(DCalendário6[[#This Row],[Dia da semana]]&gt;1,DCalendário6[[#This Row],[Dia da semana]]&lt;7,DCalendário6[[#This Row],[Feriados]]=""),DCalendário6[[#This Row],[Dia]],"")</f>
        <v>47644</v>
      </c>
      <c r="C4545" s="16">
        <f>IF(DCalendário6[[#This Row],[Mês]]="","",IF(AND(C4541="",C4542="",C4543="",C4544=""),IF(DCalendário6[[#This Row],[Mês]]=D4544,C4544+1,IF(AND(D4544="",D4545=D4540),C4540+1,1)),IF(AND(C4542="",C4543="",C4544=""),IF(DCalendário6[[#This Row],[Mês]]=D4544,C4544+1,IF(AND(D4544="",D4545=D4541),C4541+1,1)),IF(AND(C4543="",C4544=""),IF(DCalendário6[[#This Row],[Mês]]=D4544,C4544+1,IF(AND(D4544="",D4545=D4542),C4542+1,1)),IF(DCalendário6[[#This Row],[Mês]]=D4544,C4544+1,IF(AND(D4544="",D4545=D4543),C4543+1,1))))))</f>
        <v>6</v>
      </c>
      <c r="D4545" s="14">
        <f>IF(DCalendário6[[#This Row],[Dia Útil]]="","",(MONTH($B4545)))</f>
        <v>6</v>
      </c>
      <c r="E4545" s="14">
        <f t="shared" si="71"/>
        <v>2030</v>
      </c>
      <c r="F4545" s="14">
        <f>MONTH(DCalendário6[[#This Row],[Dia]])</f>
        <v>6</v>
      </c>
      <c r="G4545" s="14" t="str">
        <f>MONTH(DCalendário6[[#This Row],[Dia]])&amp;" - "&amp;DCalendário6[[#This Row],[Ano]]</f>
        <v>6 - 2030</v>
      </c>
      <c r="H4545" s="14">
        <f>IF(DCalendário6[[#This Row],[Dia Útil]]="","",DCalendário6[[#This Row],[Semana Ano]])</f>
        <v>24</v>
      </c>
      <c r="I4545" s="14">
        <f>WEEKNUM(DCalendário6[[#This Row],[Dia]])</f>
        <v>24</v>
      </c>
      <c r="J4545" s="14" cm="1">
        <f t="array" aca="1" ref="J454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545" s="16">
        <f>WEEKDAY(DCalendário6[[#This Row],[Dia]])</f>
        <v>2</v>
      </c>
      <c r="L4545" s="1" t="str">
        <f>IFERROR(VLOOKUP(A4545,Tabela4[],1,0),"")</f>
        <v/>
      </c>
      <c r="M454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47644</v>
      </c>
      <c r="N4545" s="16" t="str">
        <f>IF(DCalendário6[[#This Row],[Dia Útil2]]="Feriado","Feriado",IF(AND(DCalendário6[[#This Row],[Dia Útil]]="",DCalendário6[[#This Row],[Mês Total]]=F4538),N4538+1,IF(DCalendário6[[#This Row],[Dia Útil]]="",1,"")))</f>
        <v/>
      </c>
      <c r="O454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4545" s="16"/>
      <c r="Q4545" s="17"/>
    </row>
    <row r="4546" spans="1:17" x14ac:dyDescent="0.25">
      <c r="A4546" s="1">
        <v>47645</v>
      </c>
      <c r="B4546" s="1">
        <f>IF(AND(DCalendário6[[#This Row],[Dia da semana]]&gt;1,DCalendário6[[#This Row],[Dia da semana]]&lt;7,DCalendário6[[#This Row],[Feriados]]=""),DCalendário6[[#This Row],[Dia]],"")</f>
        <v>47645</v>
      </c>
      <c r="C4546" s="16">
        <f>IF(DCalendário6[[#This Row],[Mês]]="","",IF(AND(C4542="",C4543="",C4544="",C4545=""),IF(DCalendário6[[#This Row],[Mês]]=D4545,C4545+1,IF(AND(D4545="",D4546=D4541),C4541+1,1)),IF(AND(C4543="",C4544="",C4545=""),IF(DCalendário6[[#This Row],[Mês]]=D4545,C4545+1,IF(AND(D4545="",D4546=D4542),C4542+1,1)),IF(AND(C4544="",C4545=""),IF(DCalendário6[[#This Row],[Mês]]=D4545,C4545+1,IF(AND(D4545="",D4546=D4543),C4543+1,1)),IF(DCalendário6[[#This Row],[Mês]]=D4545,C4545+1,IF(AND(D4545="",D4546=D4544),C4544+1,1))))))</f>
        <v>7</v>
      </c>
      <c r="D4546" s="14">
        <f>IF(DCalendário6[[#This Row],[Dia Útil]]="","",(MONTH($B4546)))</f>
        <v>6</v>
      </c>
      <c r="E4546" s="14">
        <f t="shared" si="71"/>
        <v>2030</v>
      </c>
      <c r="F4546" s="14">
        <f>MONTH(DCalendário6[[#This Row],[Dia]])</f>
        <v>6</v>
      </c>
      <c r="G4546" s="14" t="str">
        <f>MONTH(DCalendário6[[#This Row],[Dia]])&amp;" - "&amp;DCalendário6[[#This Row],[Ano]]</f>
        <v>6 - 2030</v>
      </c>
      <c r="H4546" s="14">
        <f>IF(DCalendário6[[#This Row],[Dia Útil]]="","",DCalendário6[[#This Row],[Semana Ano]])</f>
        <v>24</v>
      </c>
      <c r="I4546" s="14">
        <f>WEEKNUM(DCalendário6[[#This Row],[Dia]])</f>
        <v>24</v>
      </c>
      <c r="J4546" s="14" cm="1">
        <f t="array" aca="1" ref="J454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546" s="16">
        <f>WEEKDAY(DCalendário6[[#This Row],[Dia]])</f>
        <v>3</v>
      </c>
      <c r="L4546" s="1" t="str">
        <f>IFERROR(VLOOKUP(A4546,Tabela4[],1,0),"")</f>
        <v/>
      </c>
      <c r="M454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47645</v>
      </c>
      <c r="N4546" s="16" t="str">
        <f>IF(DCalendário6[[#This Row],[Dia Útil2]]="Feriado","Feriado",IF(AND(DCalendário6[[#This Row],[Dia Útil]]="",DCalendário6[[#This Row],[Mês Total]]=F4539),N4539+1,IF(DCalendário6[[#This Row],[Dia Útil]]="",1,"")))</f>
        <v/>
      </c>
      <c r="O454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4546" s="16"/>
      <c r="Q4546" s="17"/>
    </row>
    <row r="4547" spans="1:17" x14ac:dyDescent="0.25">
      <c r="A4547" s="1">
        <v>47646</v>
      </c>
      <c r="B4547" s="1">
        <f>IF(AND(DCalendário6[[#This Row],[Dia da semana]]&gt;1,DCalendário6[[#This Row],[Dia da semana]]&lt;7,DCalendário6[[#This Row],[Feriados]]=""),DCalendário6[[#This Row],[Dia]],"")</f>
        <v>47646</v>
      </c>
      <c r="C4547" s="16">
        <f>IF(DCalendário6[[#This Row],[Mês]]="","",IF(AND(C4543="",C4544="",C4545="",C4546=""),IF(DCalendário6[[#This Row],[Mês]]=D4546,C4546+1,IF(AND(D4546="",D4547=D4542),C4542+1,1)),IF(AND(C4544="",C4545="",C4546=""),IF(DCalendário6[[#This Row],[Mês]]=D4546,C4546+1,IF(AND(D4546="",D4547=D4543),C4543+1,1)),IF(AND(C4545="",C4546=""),IF(DCalendário6[[#This Row],[Mês]]=D4546,C4546+1,IF(AND(D4546="",D4547=D4544),C4544+1,1)),IF(DCalendário6[[#This Row],[Mês]]=D4546,C4546+1,IF(AND(D4546="",D4547=D4545),C4545+1,1))))))</f>
        <v>8</v>
      </c>
      <c r="D4547" s="14">
        <f>IF(DCalendário6[[#This Row],[Dia Útil]]="","",(MONTH($B4547)))</f>
        <v>6</v>
      </c>
      <c r="E4547" s="14">
        <f t="shared" si="71"/>
        <v>2030</v>
      </c>
      <c r="F4547" s="14">
        <f>MONTH(DCalendário6[[#This Row],[Dia]])</f>
        <v>6</v>
      </c>
      <c r="G4547" s="14" t="str">
        <f>MONTH(DCalendário6[[#This Row],[Dia]])&amp;" - "&amp;DCalendário6[[#This Row],[Ano]]</f>
        <v>6 - 2030</v>
      </c>
      <c r="H4547" s="14">
        <f>IF(DCalendário6[[#This Row],[Dia Útil]]="","",DCalendário6[[#This Row],[Semana Ano]])</f>
        <v>24</v>
      </c>
      <c r="I4547" s="14">
        <f>WEEKNUM(DCalendário6[[#This Row],[Dia]])</f>
        <v>24</v>
      </c>
      <c r="J4547" s="14" cm="1">
        <f t="array" aca="1" ref="J454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547" s="16">
        <f>WEEKDAY(DCalendário6[[#This Row],[Dia]])</f>
        <v>4</v>
      </c>
      <c r="L4547" s="1" t="str">
        <f>IFERROR(VLOOKUP(A4547,Tabela4[],1,0),"")</f>
        <v/>
      </c>
      <c r="M454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47646</v>
      </c>
      <c r="N4547" s="16" t="str">
        <f>IF(DCalendário6[[#This Row],[Dia Útil2]]="Feriado","Feriado",IF(AND(DCalendário6[[#This Row],[Dia Útil]]="",DCalendário6[[#This Row],[Mês Total]]=F4540),N4540+1,IF(DCalendário6[[#This Row],[Dia Útil]]="",1,"")))</f>
        <v/>
      </c>
      <c r="O454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4547" s="16"/>
      <c r="Q4547" s="17"/>
    </row>
    <row r="4548" spans="1:17" x14ac:dyDescent="0.25">
      <c r="A4548" s="1">
        <v>47647</v>
      </c>
      <c r="B4548" s="1">
        <f>IF(AND(DCalendário6[[#This Row],[Dia da semana]]&gt;1,DCalendário6[[#This Row],[Dia da semana]]&lt;7,DCalendário6[[#This Row],[Feriados]]=""),DCalendário6[[#This Row],[Dia]],"")</f>
        <v>47647</v>
      </c>
      <c r="C4548" s="16">
        <f>IF(DCalendário6[[#This Row],[Mês]]="","",IF(AND(C4544="",C4545="",C4546="",C4547=""),IF(DCalendário6[[#This Row],[Mês]]=D4547,C4547+1,IF(AND(D4547="",D4548=D4543),C4543+1,1)),IF(AND(C4545="",C4546="",C4547=""),IF(DCalendário6[[#This Row],[Mês]]=D4547,C4547+1,IF(AND(D4547="",D4548=D4544),C4544+1,1)),IF(AND(C4546="",C4547=""),IF(DCalendário6[[#This Row],[Mês]]=D4547,C4547+1,IF(AND(D4547="",D4548=D4545),C4545+1,1)),IF(DCalendário6[[#This Row],[Mês]]=D4547,C4547+1,IF(AND(D4547="",D4548=D4546),C4546+1,1))))))</f>
        <v>9</v>
      </c>
      <c r="D4548" s="14">
        <f>IF(DCalendário6[[#This Row],[Dia Útil]]="","",(MONTH($B4548)))</f>
        <v>6</v>
      </c>
      <c r="E4548" s="14">
        <f t="shared" si="71"/>
        <v>2030</v>
      </c>
      <c r="F4548" s="14">
        <f>MONTH(DCalendário6[[#This Row],[Dia]])</f>
        <v>6</v>
      </c>
      <c r="G4548" s="14" t="str">
        <f>MONTH(DCalendário6[[#This Row],[Dia]])&amp;" - "&amp;DCalendário6[[#This Row],[Ano]]</f>
        <v>6 - 2030</v>
      </c>
      <c r="H4548" s="14">
        <f>IF(DCalendário6[[#This Row],[Dia Útil]]="","",DCalendário6[[#This Row],[Semana Ano]])</f>
        <v>24</v>
      </c>
      <c r="I4548" s="14">
        <f>WEEKNUM(DCalendário6[[#This Row],[Dia]])</f>
        <v>24</v>
      </c>
      <c r="J4548" s="14" cm="1">
        <f t="array" aca="1" ref="J454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548" s="16">
        <f>WEEKDAY(DCalendário6[[#This Row],[Dia]])</f>
        <v>5</v>
      </c>
      <c r="L4548" s="1" t="str">
        <f>IFERROR(VLOOKUP(A4548,Tabela4[],1,0),"")</f>
        <v/>
      </c>
      <c r="M454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47647</v>
      </c>
      <c r="N4548" s="16" t="str">
        <f>IF(DCalendário6[[#This Row],[Dia Útil2]]="Feriado","Feriado",IF(AND(DCalendário6[[#This Row],[Dia Útil]]="",DCalendário6[[#This Row],[Mês Total]]=F4541),N4541+1,IF(DCalendário6[[#This Row],[Dia Útil]]="",1,"")))</f>
        <v/>
      </c>
      <c r="O454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4548" s="16"/>
      <c r="Q4548" s="17"/>
    </row>
    <row r="4549" spans="1:17" x14ac:dyDescent="0.25">
      <c r="A4549" s="1">
        <v>47648</v>
      </c>
      <c r="B4549" s="1">
        <f>IF(AND(DCalendário6[[#This Row],[Dia da semana]]&gt;1,DCalendário6[[#This Row],[Dia da semana]]&lt;7,DCalendário6[[#This Row],[Feriados]]=""),DCalendário6[[#This Row],[Dia]],"")</f>
        <v>47648</v>
      </c>
      <c r="C4549" s="16">
        <f>IF(DCalendário6[[#This Row],[Mês]]="","",IF(AND(C4545="",C4546="",C4547="",C4548=""),IF(DCalendário6[[#This Row],[Mês]]=D4548,C4548+1,IF(AND(D4548="",D4549=D4544),C4544+1,1)),IF(AND(C4546="",C4547="",C4548=""),IF(DCalendário6[[#This Row],[Mês]]=D4548,C4548+1,IF(AND(D4548="",D4549=D4545),C4545+1,1)),IF(AND(C4547="",C4548=""),IF(DCalendário6[[#This Row],[Mês]]=D4548,C4548+1,IF(AND(D4548="",D4549=D4546),C4546+1,1)),IF(DCalendário6[[#This Row],[Mês]]=D4548,C4548+1,IF(AND(D4548="",D4549=D4547),C4547+1,1))))))</f>
        <v>10</v>
      </c>
      <c r="D4549" s="14">
        <f>IF(DCalendário6[[#This Row],[Dia Útil]]="","",(MONTH($B4549)))</f>
        <v>6</v>
      </c>
      <c r="E4549" s="14">
        <f t="shared" si="71"/>
        <v>2030</v>
      </c>
      <c r="F4549" s="14">
        <f>MONTH(DCalendário6[[#This Row],[Dia]])</f>
        <v>6</v>
      </c>
      <c r="G4549" s="14" t="str">
        <f>MONTH(DCalendário6[[#This Row],[Dia]])&amp;" - "&amp;DCalendário6[[#This Row],[Ano]]</f>
        <v>6 - 2030</v>
      </c>
      <c r="H4549" s="14">
        <f>IF(DCalendário6[[#This Row],[Dia Útil]]="","",DCalendário6[[#This Row],[Semana Ano]])</f>
        <v>24</v>
      </c>
      <c r="I4549" s="14">
        <f>WEEKNUM(DCalendário6[[#This Row],[Dia]])</f>
        <v>24</v>
      </c>
      <c r="J4549" s="14" cm="1">
        <f t="array" aca="1" ref="J454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549" s="16">
        <f>WEEKDAY(DCalendário6[[#This Row],[Dia]])</f>
        <v>6</v>
      </c>
      <c r="L4549" s="1" t="str">
        <f>IFERROR(VLOOKUP(A4549,Tabela4[],1,0),"")</f>
        <v/>
      </c>
      <c r="M454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47648</v>
      </c>
      <c r="N4549" s="16" t="str">
        <f>IF(DCalendário6[[#This Row],[Dia Útil2]]="Feriado","Feriado",IF(AND(DCalendário6[[#This Row],[Dia Útil]]="",DCalendário6[[#This Row],[Mês Total]]=F4542),N4542+1,IF(DCalendário6[[#This Row],[Dia Útil]]="",1,"")))</f>
        <v/>
      </c>
      <c r="O454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4549" s="16"/>
      <c r="Q4549" s="17"/>
    </row>
    <row r="4550" spans="1:17" x14ac:dyDescent="0.25">
      <c r="A4550" s="1">
        <v>47649</v>
      </c>
      <c r="B4550" s="1" t="str">
        <f>IF(AND(DCalendário6[[#This Row],[Dia da semana]]&gt;1,DCalendário6[[#This Row],[Dia da semana]]&lt;7,DCalendário6[[#This Row],[Feriados]]=""),DCalendário6[[#This Row],[Dia]],"")</f>
        <v/>
      </c>
      <c r="C4550" s="16" t="str">
        <f>IF(DCalendário6[[#This Row],[Mês]]="","",IF(AND(C4546="",C4547="",C4548="",C4549=""),IF(DCalendário6[[#This Row],[Mês]]=D4549,C4549+1,IF(AND(D4549="",D4550=D4545),C4545+1,1)),IF(AND(C4547="",C4548="",C4549=""),IF(DCalendário6[[#This Row],[Mês]]=D4549,C4549+1,IF(AND(D4549="",D4550=D4546),C4546+1,1)),IF(AND(C4548="",C4549=""),IF(DCalendário6[[#This Row],[Mês]]=D4549,C4549+1,IF(AND(D4549="",D4550=D4547),C4547+1,1)),IF(DCalendário6[[#This Row],[Mês]]=D4549,C4549+1,IF(AND(D4549="",D4550=D4548),C4548+1,1))))))</f>
        <v/>
      </c>
      <c r="D4550" s="14" t="str">
        <f>IF(DCalendário6[[#This Row],[Dia Útil]]="","",(MONTH($B4550)))</f>
        <v/>
      </c>
      <c r="E4550" s="14">
        <f t="shared" si="71"/>
        <v>2030</v>
      </c>
      <c r="F4550" s="14">
        <f>MONTH(DCalendário6[[#This Row],[Dia]])</f>
        <v>6</v>
      </c>
      <c r="G4550" s="14" t="str">
        <f>MONTH(DCalendário6[[#This Row],[Dia]])&amp;" - "&amp;DCalendário6[[#This Row],[Ano]]</f>
        <v>6 - 2030</v>
      </c>
      <c r="H4550" s="14" t="str">
        <f>IF(DCalendário6[[#This Row],[Dia Útil]]="","",DCalendário6[[#This Row],[Semana Ano]])</f>
        <v/>
      </c>
      <c r="I4550" s="14">
        <f>WEEKNUM(DCalendário6[[#This Row],[Dia]])</f>
        <v>24</v>
      </c>
      <c r="J4550" s="14" cm="1">
        <f t="array" aca="1" ref="J455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550" s="16">
        <f>WEEKDAY(DCalendário6[[#This Row],[Dia]])</f>
        <v>7</v>
      </c>
      <c r="L4550" s="1" t="str">
        <f>IFERROR(VLOOKUP(A4550,Tabela4[],1,0),"")</f>
        <v/>
      </c>
      <c r="M455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550" s="16">
        <f>IF(DCalendário6[[#This Row],[Dia Útil2]]="Feriado","Feriado",IF(AND(DCalendário6[[#This Row],[Dia Útil]]="",DCalendário6[[#This Row],[Mês Total]]=F4543),N4543+1,IF(DCalendário6[[#This Row],[Dia Útil]]="",1,"")))</f>
        <v>3</v>
      </c>
      <c r="O455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4550" s="16"/>
      <c r="Q4550" s="17"/>
    </row>
    <row r="4551" spans="1:17" x14ac:dyDescent="0.25">
      <c r="A4551" s="1">
        <v>47650</v>
      </c>
      <c r="B4551" s="1" t="str">
        <f>IF(AND(DCalendário6[[#This Row],[Dia da semana]]&gt;1,DCalendário6[[#This Row],[Dia da semana]]&lt;7,DCalendário6[[#This Row],[Feriados]]=""),DCalendário6[[#This Row],[Dia]],"")</f>
        <v/>
      </c>
      <c r="C4551" s="16" t="str">
        <f>IF(DCalendário6[[#This Row],[Mês]]="","",IF(AND(C4547="",C4548="",C4549="",C4550=""),IF(DCalendário6[[#This Row],[Mês]]=D4550,C4550+1,IF(AND(D4550="",D4551=D4546),C4546+1,1)),IF(AND(C4548="",C4549="",C4550=""),IF(DCalendário6[[#This Row],[Mês]]=D4550,C4550+1,IF(AND(D4550="",D4551=D4547),C4547+1,1)),IF(AND(C4549="",C4550=""),IF(DCalendário6[[#This Row],[Mês]]=D4550,C4550+1,IF(AND(D4550="",D4551=D4548),C4548+1,1)),IF(DCalendário6[[#This Row],[Mês]]=D4550,C4550+1,IF(AND(D4550="",D4551=D4549),C4549+1,1))))))</f>
        <v/>
      </c>
      <c r="D4551" s="14" t="str">
        <f>IF(DCalendário6[[#This Row],[Dia Útil]]="","",(MONTH($B4551)))</f>
        <v/>
      </c>
      <c r="E4551" s="14">
        <f t="shared" si="71"/>
        <v>2030</v>
      </c>
      <c r="F4551" s="14">
        <f>MONTH(DCalendário6[[#This Row],[Dia]])</f>
        <v>6</v>
      </c>
      <c r="G4551" s="14" t="str">
        <f>MONTH(DCalendário6[[#This Row],[Dia]])&amp;" - "&amp;DCalendário6[[#This Row],[Ano]]</f>
        <v>6 - 2030</v>
      </c>
      <c r="H4551" s="14" t="str">
        <f>IF(DCalendário6[[#This Row],[Dia Útil]]="","",DCalendário6[[#This Row],[Semana Ano]])</f>
        <v/>
      </c>
      <c r="I4551" s="14">
        <f>WEEKNUM(DCalendário6[[#This Row],[Dia]])</f>
        <v>25</v>
      </c>
      <c r="J4551" s="14" cm="1">
        <f t="array" aca="1" ref="J455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551" s="16">
        <f>WEEKDAY(DCalendário6[[#This Row],[Dia]])</f>
        <v>1</v>
      </c>
      <c r="L4551" s="1" t="str">
        <f>IFERROR(VLOOKUP(A4551,Tabela4[],1,0),"")</f>
        <v/>
      </c>
      <c r="M455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551" s="16">
        <f>IF(DCalendário6[[#This Row],[Dia Útil2]]="Feriado","Feriado",IF(AND(DCalendário6[[#This Row],[Dia Útil]]="",DCalendário6[[#This Row],[Mês Total]]=F4544),N4544+1,IF(DCalendário6[[#This Row],[Dia Útil]]="",1,"")))</f>
        <v>3</v>
      </c>
      <c r="O455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4551" s="16"/>
      <c r="Q4551" s="17"/>
    </row>
    <row r="4552" spans="1:17" x14ac:dyDescent="0.25">
      <c r="A4552" s="1">
        <v>47651</v>
      </c>
      <c r="B4552" s="1">
        <f>IF(AND(DCalendário6[[#This Row],[Dia da semana]]&gt;1,DCalendário6[[#This Row],[Dia da semana]]&lt;7,DCalendário6[[#This Row],[Feriados]]=""),DCalendário6[[#This Row],[Dia]],"")</f>
        <v>47651</v>
      </c>
      <c r="C4552" s="16">
        <f>IF(DCalendário6[[#This Row],[Mês]]="","",IF(AND(C4548="",C4549="",C4550="",C4551=""),IF(DCalendário6[[#This Row],[Mês]]=D4551,C4551+1,IF(AND(D4551="",D4552=D4547),C4547+1,1)),IF(AND(C4549="",C4550="",C4551=""),IF(DCalendário6[[#This Row],[Mês]]=D4551,C4551+1,IF(AND(D4551="",D4552=D4548),C4548+1,1)),IF(AND(C4550="",C4551=""),IF(DCalendário6[[#This Row],[Mês]]=D4551,C4551+1,IF(AND(D4551="",D4552=D4549),C4549+1,1)),IF(DCalendário6[[#This Row],[Mês]]=D4551,C4551+1,IF(AND(D4551="",D4552=D4550),C4550+1,1))))))</f>
        <v>11</v>
      </c>
      <c r="D4552" s="14">
        <f>IF(DCalendário6[[#This Row],[Dia Útil]]="","",(MONTH($B4552)))</f>
        <v>6</v>
      </c>
      <c r="E4552" s="14">
        <f t="shared" si="71"/>
        <v>2030</v>
      </c>
      <c r="F4552" s="14">
        <f>MONTH(DCalendário6[[#This Row],[Dia]])</f>
        <v>6</v>
      </c>
      <c r="G4552" s="14" t="str">
        <f>MONTH(DCalendário6[[#This Row],[Dia]])&amp;" - "&amp;DCalendário6[[#This Row],[Ano]]</f>
        <v>6 - 2030</v>
      </c>
      <c r="H4552" s="14">
        <f>IF(DCalendário6[[#This Row],[Dia Útil]]="","",DCalendário6[[#This Row],[Semana Ano]])</f>
        <v>25</v>
      </c>
      <c r="I4552" s="14">
        <f>WEEKNUM(DCalendário6[[#This Row],[Dia]])</f>
        <v>25</v>
      </c>
      <c r="J4552" s="14" cm="1">
        <f t="array" aca="1" ref="J455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552" s="16">
        <f>WEEKDAY(DCalendário6[[#This Row],[Dia]])</f>
        <v>2</v>
      </c>
      <c r="L4552" s="1" t="str">
        <f>IFERROR(VLOOKUP(A4552,Tabela4[],1,0),"")</f>
        <v/>
      </c>
      <c r="M455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47651</v>
      </c>
      <c r="N4552" s="16" t="str">
        <f>IF(DCalendário6[[#This Row],[Dia Útil2]]="Feriado","Feriado",IF(AND(DCalendário6[[#This Row],[Dia Útil]]="",DCalendário6[[#This Row],[Mês Total]]=F4545),N4545+1,IF(DCalendário6[[#This Row],[Dia Útil]]="",1,"")))</f>
        <v/>
      </c>
      <c r="O455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4552" s="16"/>
      <c r="Q4552" s="17"/>
    </row>
    <row r="4553" spans="1:17" x14ac:dyDescent="0.25">
      <c r="A4553" s="1">
        <v>47652</v>
      </c>
      <c r="B4553" s="1">
        <f>IF(AND(DCalendário6[[#This Row],[Dia da semana]]&gt;1,DCalendário6[[#This Row],[Dia da semana]]&lt;7,DCalendário6[[#This Row],[Feriados]]=""),DCalendário6[[#This Row],[Dia]],"")</f>
        <v>47652</v>
      </c>
      <c r="C4553" s="16">
        <f>IF(DCalendário6[[#This Row],[Mês]]="","",IF(AND(C4549="",C4550="",C4551="",C4552=""),IF(DCalendário6[[#This Row],[Mês]]=D4552,C4552+1,IF(AND(D4552="",D4553=D4548),C4548+1,1)),IF(AND(C4550="",C4551="",C4552=""),IF(DCalendário6[[#This Row],[Mês]]=D4552,C4552+1,IF(AND(D4552="",D4553=D4549),C4549+1,1)),IF(AND(C4551="",C4552=""),IF(DCalendário6[[#This Row],[Mês]]=D4552,C4552+1,IF(AND(D4552="",D4553=D4550),C4550+1,1)),IF(DCalendário6[[#This Row],[Mês]]=D4552,C4552+1,IF(AND(D4552="",D4553=D4551),C4551+1,1))))))</f>
        <v>12</v>
      </c>
      <c r="D4553" s="14">
        <f>IF(DCalendário6[[#This Row],[Dia Útil]]="","",(MONTH($B4553)))</f>
        <v>6</v>
      </c>
      <c r="E4553" s="14">
        <f t="shared" si="71"/>
        <v>2030</v>
      </c>
      <c r="F4553" s="14">
        <f>MONTH(DCalendário6[[#This Row],[Dia]])</f>
        <v>6</v>
      </c>
      <c r="G4553" s="14" t="str">
        <f>MONTH(DCalendário6[[#This Row],[Dia]])&amp;" - "&amp;DCalendário6[[#This Row],[Ano]]</f>
        <v>6 - 2030</v>
      </c>
      <c r="H4553" s="14">
        <f>IF(DCalendário6[[#This Row],[Dia Útil]]="","",DCalendário6[[#This Row],[Semana Ano]])</f>
        <v>25</v>
      </c>
      <c r="I4553" s="14">
        <f>WEEKNUM(DCalendário6[[#This Row],[Dia]])</f>
        <v>25</v>
      </c>
      <c r="J4553" s="14" cm="1">
        <f t="array" aca="1" ref="J455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553" s="16">
        <f>WEEKDAY(DCalendário6[[#This Row],[Dia]])</f>
        <v>3</v>
      </c>
      <c r="L4553" s="1" t="str">
        <f>IFERROR(VLOOKUP(A4553,Tabela4[],1,0),"")</f>
        <v/>
      </c>
      <c r="M455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47652</v>
      </c>
      <c r="N4553" s="16" t="str">
        <f>IF(DCalendário6[[#This Row],[Dia Útil2]]="Feriado","Feriado",IF(AND(DCalendário6[[#This Row],[Dia Útil]]="",DCalendário6[[#This Row],[Mês Total]]=F4546),N4546+1,IF(DCalendário6[[#This Row],[Dia Útil]]="",1,"")))</f>
        <v/>
      </c>
      <c r="O455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4553" s="16"/>
      <c r="Q4553" s="17"/>
    </row>
    <row r="4554" spans="1:17" x14ac:dyDescent="0.25">
      <c r="A4554" s="1">
        <v>47653</v>
      </c>
      <c r="B4554" s="1">
        <f>IF(AND(DCalendário6[[#This Row],[Dia da semana]]&gt;1,DCalendário6[[#This Row],[Dia da semana]]&lt;7,DCalendário6[[#This Row],[Feriados]]=""),DCalendário6[[#This Row],[Dia]],"")</f>
        <v>47653</v>
      </c>
      <c r="C4554" s="16">
        <f>IF(DCalendário6[[#This Row],[Mês]]="","",IF(AND(C4550="",C4551="",C4552="",C4553=""),IF(DCalendário6[[#This Row],[Mês]]=D4553,C4553+1,IF(AND(D4553="",D4554=D4549),C4549+1,1)),IF(AND(C4551="",C4552="",C4553=""),IF(DCalendário6[[#This Row],[Mês]]=D4553,C4553+1,IF(AND(D4553="",D4554=D4550),C4550+1,1)),IF(AND(C4552="",C4553=""),IF(DCalendário6[[#This Row],[Mês]]=D4553,C4553+1,IF(AND(D4553="",D4554=D4551),C4551+1,1)),IF(DCalendário6[[#This Row],[Mês]]=D4553,C4553+1,IF(AND(D4553="",D4554=D4552),C4552+1,1))))))</f>
        <v>13</v>
      </c>
      <c r="D4554" s="14">
        <f>IF(DCalendário6[[#This Row],[Dia Útil]]="","",(MONTH($B4554)))</f>
        <v>6</v>
      </c>
      <c r="E4554" s="14">
        <f t="shared" si="71"/>
        <v>2030</v>
      </c>
      <c r="F4554" s="14">
        <f>MONTH(DCalendário6[[#This Row],[Dia]])</f>
        <v>6</v>
      </c>
      <c r="G4554" s="14" t="str">
        <f>MONTH(DCalendário6[[#This Row],[Dia]])&amp;" - "&amp;DCalendário6[[#This Row],[Ano]]</f>
        <v>6 - 2030</v>
      </c>
      <c r="H4554" s="14">
        <f>IF(DCalendário6[[#This Row],[Dia Útil]]="","",DCalendário6[[#This Row],[Semana Ano]])</f>
        <v>25</v>
      </c>
      <c r="I4554" s="14">
        <f>WEEKNUM(DCalendário6[[#This Row],[Dia]])</f>
        <v>25</v>
      </c>
      <c r="J4554" s="14" cm="1">
        <f t="array" aca="1" ref="J455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554" s="16">
        <f>WEEKDAY(DCalendário6[[#This Row],[Dia]])</f>
        <v>4</v>
      </c>
      <c r="L4554" s="1" t="str">
        <f>IFERROR(VLOOKUP(A4554,Tabela4[],1,0),"")</f>
        <v/>
      </c>
      <c r="M455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47653</v>
      </c>
      <c r="N4554" s="16" t="str">
        <f>IF(DCalendário6[[#This Row],[Dia Útil2]]="Feriado","Feriado",IF(AND(DCalendário6[[#This Row],[Dia Útil]]="",DCalendário6[[#This Row],[Mês Total]]=F4547),N4547+1,IF(DCalendário6[[#This Row],[Dia Útil]]="",1,"")))</f>
        <v/>
      </c>
      <c r="O455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4554" s="16"/>
      <c r="Q4554" s="17"/>
    </row>
    <row r="4555" spans="1:17" x14ac:dyDescent="0.25">
      <c r="A4555" s="1">
        <v>47654</v>
      </c>
      <c r="B4555" s="1" t="str">
        <f>IF(AND(DCalendário6[[#This Row],[Dia da semana]]&gt;1,DCalendário6[[#This Row],[Dia da semana]]&lt;7,DCalendário6[[#This Row],[Feriados]]=""),DCalendário6[[#This Row],[Dia]],"")</f>
        <v/>
      </c>
      <c r="C4555" s="16" t="str">
        <f>IF(DCalendário6[[#This Row],[Mês]]="","",IF(AND(C4551="",C4552="",C4553="",C4554=""),IF(DCalendário6[[#This Row],[Mês]]=D4554,C4554+1,IF(AND(D4554="",D4555=D4550),C4550+1,1)),IF(AND(C4552="",C4553="",C4554=""),IF(DCalendário6[[#This Row],[Mês]]=D4554,C4554+1,IF(AND(D4554="",D4555=D4551),C4551+1,1)),IF(AND(C4553="",C4554=""),IF(DCalendário6[[#This Row],[Mês]]=D4554,C4554+1,IF(AND(D4554="",D4555=D4552),C4552+1,1)),IF(DCalendário6[[#This Row],[Mês]]=D4554,C4554+1,IF(AND(D4554="",D4555=D4553),C4553+1,1))))))</f>
        <v/>
      </c>
      <c r="D4555" s="14" t="str">
        <f>IF(DCalendário6[[#This Row],[Dia Útil]]="","",(MONTH($B4555)))</f>
        <v/>
      </c>
      <c r="E4555" s="14">
        <f t="shared" si="71"/>
        <v>2030</v>
      </c>
      <c r="F4555" s="14">
        <f>MONTH(DCalendário6[[#This Row],[Dia]])</f>
        <v>6</v>
      </c>
      <c r="G4555" s="14" t="str">
        <f>MONTH(DCalendário6[[#This Row],[Dia]])&amp;" - "&amp;DCalendário6[[#This Row],[Ano]]</f>
        <v>6 - 2030</v>
      </c>
      <c r="H4555" s="14" t="str">
        <f>IF(DCalendário6[[#This Row],[Dia Útil]]="","",DCalendário6[[#This Row],[Semana Ano]])</f>
        <v/>
      </c>
      <c r="I4555" s="14">
        <f>WEEKNUM(DCalendário6[[#This Row],[Dia]])</f>
        <v>25</v>
      </c>
      <c r="J4555" s="14" cm="1">
        <f t="array" aca="1" ref="J455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555" s="16">
        <f>WEEKDAY(DCalendário6[[#This Row],[Dia]])</f>
        <v>5</v>
      </c>
      <c r="L4555" s="1">
        <f>IFERROR(VLOOKUP(A4555,Tabela4[],1,0),"")</f>
        <v>47654</v>
      </c>
      <c r="M455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4555" s="16" t="str">
        <f>IF(DCalendário6[[#This Row],[Dia Útil2]]="Feriado","Feriado",IF(AND(DCalendário6[[#This Row],[Dia Útil]]="",DCalendário6[[#This Row],[Mês Total]]=F4548),N4548+1,IF(DCalendário6[[#This Row],[Dia Útil]]="",1,"")))</f>
        <v>Feriado</v>
      </c>
      <c r="O455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4555" s="16"/>
      <c r="Q4555" s="17"/>
    </row>
    <row r="4556" spans="1:17" x14ac:dyDescent="0.25">
      <c r="A4556" s="1">
        <v>47655</v>
      </c>
      <c r="B4556" s="1">
        <f>IF(AND(DCalendário6[[#This Row],[Dia da semana]]&gt;1,DCalendário6[[#This Row],[Dia da semana]]&lt;7,DCalendário6[[#This Row],[Feriados]]=""),DCalendário6[[#This Row],[Dia]],"")</f>
        <v>47655</v>
      </c>
      <c r="C4556" s="16">
        <f>IF(DCalendário6[[#This Row],[Mês]]="","",IF(AND(C4552="",C4553="",C4554="",C4555=""),IF(DCalendário6[[#This Row],[Mês]]=D4555,C4555+1,IF(AND(D4555="",D4556=D4551),C4551+1,1)),IF(AND(C4553="",C4554="",C4555=""),IF(DCalendário6[[#This Row],[Mês]]=D4555,C4555+1,IF(AND(D4555="",D4556=D4552),C4552+1,1)),IF(AND(C4554="",C4555=""),IF(DCalendário6[[#This Row],[Mês]]=D4555,C4555+1,IF(AND(D4555="",D4556=D4553),C4553+1,1)),IF(DCalendário6[[#This Row],[Mês]]=D4555,C4555+1,IF(AND(D4555="",D4556=D4554),C4554+1,1))))))</f>
        <v>14</v>
      </c>
      <c r="D4556" s="14">
        <f>IF(DCalendário6[[#This Row],[Dia Útil]]="","",(MONTH($B4556)))</f>
        <v>6</v>
      </c>
      <c r="E4556" s="14">
        <f t="shared" si="71"/>
        <v>2030</v>
      </c>
      <c r="F4556" s="14">
        <f>MONTH(DCalendário6[[#This Row],[Dia]])</f>
        <v>6</v>
      </c>
      <c r="G4556" s="14" t="str">
        <f>MONTH(DCalendário6[[#This Row],[Dia]])&amp;" - "&amp;DCalendário6[[#This Row],[Ano]]</f>
        <v>6 - 2030</v>
      </c>
      <c r="H4556" s="14">
        <f>IF(DCalendário6[[#This Row],[Dia Útil]]="","",DCalendário6[[#This Row],[Semana Ano]])</f>
        <v>25</v>
      </c>
      <c r="I4556" s="14">
        <f>WEEKNUM(DCalendário6[[#This Row],[Dia]])</f>
        <v>25</v>
      </c>
      <c r="J4556" s="14" cm="1">
        <f t="array" aca="1" ref="J455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556" s="16">
        <f>WEEKDAY(DCalendário6[[#This Row],[Dia]])</f>
        <v>6</v>
      </c>
      <c r="L4556" s="1" t="str">
        <f>IFERROR(VLOOKUP(A4556,Tabela4[],1,0),"")</f>
        <v/>
      </c>
      <c r="M455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47655</v>
      </c>
      <c r="N4556" s="16" t="str">
        <f>IF(DCalendário6[[#This Row],[Dia Útil2]]="Feriado","Feriado",IF(AND(DCalendário6[[#This Row],[Dia Útil]]="",DCalendário6[[#This Row],[Mês Total]]=F4549),N4549+1,IF(DCalendário6[[#This Row],[Dia Útil]]="",1,"")))</f>
        <v/>
      </c>
      <c r="O455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4556" s="16"/>
      <c r="Q4556" s="17"/>
    </row>
    <row r="4557" spans="1:17" x14ac:dyDescent="0.25">
      <c r="A4557" s="1">
        <v>47656</v>
      </c>
      <c r="B4557" s="1" t="str">
        <f>IF(AND(DCalendário6[[#This Row],[Dia da semana]]&gt;1,DCalendário6[[#This Row],[Dia da semana]]&lt;7,DCalendário6[[#This Row],[Feriados]]=""),DCalendário6[[#This Row],[Dia]],"")</f>
        <v/>
      </c>
      <c r="C4557" s="16" t="str">
        <f>IF(DCalendário6[[#This Row],[Mês]]="","",IF(AND(C4553="",C4554="",C4555="",C4556=""),IF(DCalendário6[[#This Row],[Mês]]=D4556,C4556+1,IF(AND(D4556="",D4557=D4552),C4552+1,1)),IF(AND(C4554="",C4555="",C4556=""),IF(DCalendário6[[#This Row],[Mês]]=D4556,C4556+1,IF(AND(D4556="",D4557=D4553),C4553+1,1)),IF(AND(C4555="",C4556=""),IF(DCalendário6[[#This Row],[Mês]]=D4556,C4556+1,IF(AND(D4556="",D4557=D4554),C4554+1,1)),IF(DCalendário6[[#This Row],[Mês]]=D4556,C4556+1,IF(AND(D4556="",D4557=D4555),C4555+1,1))))))</f>
        <v/>
      </c>
      <c r="D4557" s="14" t="str">
        <f>IF(DCalendário6[[#This Row],[Dia Útil]]="","",(MONTH($B4557)))</f>
        <v/>
      </c>
      <c r="E4557" s="14">
        <f t="shared" si="71"/>
        <v>2030</v>
      </c>
      <c r="F4557" s="14">
        <f>MONTH(DCalendário6[[#This Row],[Dia]])</f>
        <v>6</v>
      </c>
      <c r="G4557" s="14" t="str">
        <f>MONTH(DCalendário6[[#This Row],[Dia]])&amp;" - "&amp;DCalendário6[[#This Row],[Ano]]</f>
        <v>6 - 2030</v>
      </c>
      <c r="H4557" s="14" t="str">
        <f>IF(DCalendário6[[#This Row],[Dia Útil]]="","",DCalendário6[[#This Row],[Semana Ano]])</f>
        <v/>
      </c>
      <c r="I4557" s="14">
        <f>WEEKNUM(DCalendário6[[#This Row],[Dia]])</f>
        <v>25</v>
      </c>
      <c r="J4557" s="14" cm="1">
        <f t="array" aca="1" ref="J455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557" s="16">
        <f>WEEKDAY(DCalendário6[[#This Row],[Dia]])</f>
        <v>7</v>
      </c>
      <c r="L4557" s="1" t="str">
        <f>IFERROR(VLOOKUP(A4557,Tabela4[],1,0),"")</f>
        <v/>
      </c>
      <c r="M455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557" s="16">
        <f>IF(DCalendário6[[#This Row],[Dia Útil2]]="Feriado","Feriado",IF(AND(DCalendário6[[#This Row],[Dia Útil]]="",DCalendário6[[#This Row],[Mês Total]]=F4550),N4550+1,IF(DCalendário6[[#This Row],[Dia Útil]]="",1,"")))</f>
        <v>4</v>
      </c>
      <c r="O455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4557" s="16"/>
      <c r="Q4557" s="17"/>
    </row>
    <row r="4558" spans="1:17" x14ac:dyDescent="0.25">
      <c r="A4558" s="1">
        <v>47657</v>
      </c>
      <c r="B4558" s="1" t="str">
        <f>IF(AND(DCalendário6[[#This Row],[Dia da semana]]&gt;1,DCalendário6[[#This Row],[Dia da semana]]&lt;7,DCalendário6[[#This Row],[Feriados]]=""),DCalendário6[[#This Row],[Dia]],"")</f>
        <v/>
      </c>
      <c r="C4558" s="16" t="str">
        <f>IF(DCalendário6[[#This Row],[Mês]]="","",IF(AND(C4554="",C4555="",C4556="",C4557=""),IF(DCalendário6[[#This Row],[Mês]]=D4557,C4557+1,IF(AND(D4557="",D4558=D4553),C4553+1,1)),IF(AND(C4555="",C4556="",C4557=""),IF(DCalendário6[[#This Row],[Mês]]=D4557,C4557+1,IF(AND(D4557="",D4558=D4554),C4554+1,1)),IF(AND(C4556="",C4557=""),IF(DCalendário6[[#This Row],[Mês]]=D4557,C4557+1,IF(AND(D4557="",D4558=D4555),C4555+1,1)),IF(DCalendário6[[#This Row],[Mês]]=D4557,C4557+1,IF(AND(D4557="",D4558=D4556),C4556+1,1))))))</f>
        <v/>
      </c>
      <c r="D4558" s="14" t="str">
        <f>IF(DCalendário6[[#This Row],[Dia Útil]]="","",(MONTH($B4558)))</f>
        <v/>
      </c>
      <c r="E4558" s="14">
        <f t="shared" si="71"/>
        <v>2030</v>
      </c>
      <c r="F4558" s="14">
        <f>MONTH(DCalendário6[[#This Row],[Dia]])</f>
        <v>6</v>
      </c>
      <c r="G4558" s="14" t="str">
        <f>MONTH(DCalendário6[[#This Row],[Dia]])&amp;" - "&amp;DCalendário6[[#This Row],[Ano]]</f>
        <v>6 - 2030</v>
      </c>
      <c r="H4558" s="14" t="str">
        <f>IF(DCalendário6[[#This Row],[Dia Útil]]="","",DCalendário6[[#This Row],[Semana Ano]])</f>
        <v/>
      </c>
      <c r="I4558" s="14">
        <f>WEEKNUM(DCalendário6[[#This Row],[Dia]])</f>
        <v>26</v>
      </c>
      <c r="J4558" s="14" cm="1">
        <f t="array" aca="1" ref="J455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558" s="16">
        <f>WEEKDAY(DCalendário6[[#This Row],[Dia]])</f>
        <v>1</v>
      </c>
      <c r="L4558" s="1" t="str">
        <f>IFERROR(VLOOKUP(A4558,Tabela4[],1,0),"")</f>
        <v/>
      </c>
      <c r="M455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558" s="16">
        <f>IF(DCalendário6[[#This Row],[Dia Útil2]]="Feriado","Feriado",IF(AND(DCalendário6[[#This Row],[Dia Útil]]="",DCalendário6[[#This Row],[Mês Total]]=F4551),N4551+1,IF(DCalendário6[[#This Row],[Dia Útil]]="",1,"")))</f>
        <v>4</v>
      </c>
      <c r="O455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4558" s="16"/>
      <c r="Q4558" s="17"/>
    </row>
    <row r="4559" spans="1:17" x14ac:dyDescent="0.25">
      <c r="A4559" s="1">
        <v>47658</v>
      </c>
      <c r="B4559" s="1">
        <f>IF(AND(DCalendário6[[#This Row],[Dia da semana]]&gt;1,DCalendário6[[#This Row],[Dia da semana]]&lt;7,DCalendário6[[#This Row],[Feriados]]=""),DCalendário6[[#This Row],[Dia]],"")</f>
        <v>47658</v>
      </c>
      <c r="C4559" s="16">
        <f>IF(DCalendário6[[#This Row],[Mês]]="","",IF(AND(C4555="",C4556="",C4557="",C4558=""),IF(DCalendário6[[#This Row],[Mês]]=D4558,C4558+1,IF(AND(D4558="",D4559=D4554),C4554+1,1)),IF(AND(C4556="",C4557="",C4558=""),IF(DCalendário6[[#This Row],[Mês]]=D4558,C4558+1,IF(AND(D4558="",D4559=D4555),C4555+1,1)),IF(AND(C4557="",C4558=""),IF(DCalendário6[[#This Row],[Mês]]=D4558,C4558+1,IF(AND(D4558="",D4559=D4556),C4556+1,1)),IF(DCalendário6[[#This Row],[Mês]]=D4558,C4558+1,IF(AND(D4558="",D4559=D4557),C4557+1,1))))))</f>
        <v>15</v>
      </c>
      <c r="D4559" s="14">
        <f>IF(DCalendário6[[#This Row],[Dia Útil]]="","",(MONTH($B4559)))</f>
        <v>6</v>
      </c>
      <c r="E4559" s="14">
        <f t="shared" si="71"/>
        <v>2030</v>
      </c>
      <c r="F4559" s="14">
        <f>MONTH(DCalendário6[[#This Row],[Dia]])</f>
        <v>6</v>
      </c>
      <c r="G4559" s="14" t="str">
        <f>MONTH(DCalendário6[[#This Row],[Dia]])&amp;" - "&amp;DCalendário6[[#This Row],[Ano]]</f>
        <v>6 - 2030</v>
      </c>
      <c r="H4559" s="14">
        <f>IF(DCalendário6[[#This Row],[Dia Útil]]="","",DCalendário6[[#This Row],[Semana Ano]])</f>
        <v>26</v>
      </c>
      <c r="I4559" s="14">
        <f>WEEKNUM(DCalendário6[[#This Row],[Dia]])</f>
        <v>26</v>
      </c>
      <c r="J4559" s="14" cm="1">
        <f t="array" aca="1" ref="J455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559" s="16">
        <f>WEEKDAY(DCalendário6[[#This Row],[Dia]])</f>
        <v>2</v>
      </c>
      <c r="L4559" s="1" t="str">
        <f>IFERROR(VLOOKUP(A4559,Tabela4[],1,0),"")</f>
        <v/>
      </c>
      <c r="M455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47658</v>
      </c>
      <c r="N4559" s="16" t="str">
        <f>IF(DCalendário6[[#This Row],[Dia Útil2]]="Feriado","Feriado",IF(AND(DCalendário6[[#This Row],[Dia Útil]]="",DCalendário6[[#This Row],[Mês Total]]=F4552),N4552+1,IF(DCalendário6[[#This Row],[Dia Útil]]="",1,"")))</f>
        <v/>
      </c>
      <c r="O455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4559" s="16"/>
      <c r="Q4559" s="17"/>
    </row>
    <row r="4560" spans="1:17" x14ac:dyDescent="0.25">
      <c r="A4560" s="1">
        <v>47659</v>
      </c>
      <c r="B4560" s="1">
        <f>IF(AND(DCalendário6[[#This Row],[Dia da semana]]&gt;1,DCalendário6[[#This Row],[Dia da semana]]&lt;7,DCalendário6[[#This Row],[Feriados]]=""),DCalendário6[[#This Row],[Dia]],"")</f>
        <v>47659</v>
      </c>
      <c r="C4560" s="16">
        <f>IF(DCalendário6[[#This Row],[Mês]]="","",IF(AND(C4556="",C4557="",C4558="",C4559=""),IF(DCalendário6[[#This Row],[Mês]]=D4559,C4559+1,IF(AND(D4559="",D4560=D4555),C4555+1,1)),IF(AND(C4557="",C4558="",C4559=""),IF(DCalendário6[[#This Row],[Mês]]=D4559,C4559+1,IF(AND(D4559="",D4560=D4556),C4556+1,1)),IF(AND(C4558="",C4559=""),IF(DCalendário6[[#This Row],[Mês]]=D4559,C4559+1,IF(AND(D4559="",D4560=D4557),C4557+1,1)),IF(DCalendário6[[#This Row],[Mês]]=D4559,C4559+1,IF(AND(D4559="",D4560=D4558),C4558+1,1))))))</f>
        <v>16</v>
      </c>
      <c r="D4560" s="14">
        <f>IF(DCalendário6[[#This Row],[Dia Útil]]="","",(MONTH($B4560)))</f>
        <v>6</v>
      </c>
      <c r="E4560" s="14">
        <f t="shared" si="71"/>
        <v>2030</v>
      </c>
      <c r="F4560" s="14">
        <f>MONTH(DCalendário6[[#This Row],[Dia]])</f>
        <v>6</v>
      </c>
      <c r="G4560" s="14" t="str">
        <f>MONTH(DCalendário6[[#This Row],[Dia]])&amp;" - "&amp;DCalendário6[[#This Row],[Ano]]</f>
        <v>6 - 2030</v>
      </c>
      <c r="H4560" s="14">
        <f>IF(DCalendário6[[#This Row],[Dia Útil]]="","",DCalendário6[[#This Row],[Semana Ano]])</f>
        <v>26</v>
      </c>
      <c r="I4560" s="14">
        <f>WEEKNUM(DCalendário6[[#This Row],[Dia]])</f>
        <v>26</v>
      </c>
      <c r="J4560" s="14" cm="1">
        <f t="array" aca="1" ref="J456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560" s="16">
        <f>WEEKDAY(DCalendário6[[#This Row],[Dia]])</f>
        <v>3</v>
      </c>
      <c r="L4560" s="1" t="str">
        <f>IFERROR(VLOOKUP(A4560,Tabela4[],1,0),"")</f>
        <v/>
      </c>
      <c r="M456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47659</v>
      </c>
      <c r="N4560" s="16" t="str">
        <f>IF(DCalendário6[[#This Row],[Dia Útil2]]="Feriado","Feriado",IF(AND(DCalendário6[[#This Row],[Dia Útil]]="",DCalendário6[[#This Row],[Mês Total]]=F4553),N4553+1,IF(DCalendário6[[#This Row],[Dia Útil]]="",1,"")))</f>
        <v/>
      </c>
      <c r="O456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4560" s="16"/>
      <c r="Q4560" s="17"/>
    </row>
    <row r="4561" spans="1:17" x14ac:dyDescent="0.25">
      <c r="A4561" s="1">
        <v>47660</v>
      </c>
      <c r="B4561" s="1">
        <f>IF(AND(DCalendário6[[#This Row],[Dia da semana]]&gt;1,DCalendário6[[#This Row],[Dia da semana]]&lt;7,DCalendário6[[#This Row],[Feriados]]=""),DCalendário6[[#This Row],[Dia]],"")</f>
        <v>47660</v>
      </c>
      <c r="C4561" s="16">
        <f>IF(DCalendário6[[#This Row],[Mês]]="","",IF(AND(C4557="",C4558="",C4559="",C4560=""),IF(DCalendário6[[#This Row],[Mês]]=D4560,C4560+1,IF(AND(D4560="",D4561=D4556),C4556+1,1)),IF(AND(C4558="",C4559="",C4560=""),IF(DCalendário6[[#This Row],[Mês]]=D4560,C4560+1,IF(AND(D4560="",D4561=D4557),C4557+1,1)),IF(AND(C4559="",C4560=""),IF(DCalendário6[[#This Row],[Mês]]=D4560,C4560+1,IF(AND(D4560="",D4561=D4558),C4558+1,1)),IF(DCalendário6[[#This Row],[Mês]]=D4560,C4560+1,IF(AND(D4560="",D4561=D4559),C4559+1,1))))))</f>
        <v>17</v>
      </c>
      <c r="D4561" s="14">
        <f>IF(DCalendário6[[#This Row],[Dia Útil]]="","",(MONTH($B4561)))</f>
        <v>6</v>
      </c>
      <c r="E4561" s="14">
        <f t="shared" si="71"/>
        <v>2030</v>
      </c>
      <c r="F4561" s="14">
        <f>MONTH(DCalendário6[[#This Row],[Dia]])</f>
        <v>6</v>
      </c>
      <c r="G4561" s="14" t="str">
        <f>MONTH(DCalendário6[[#This Row],[Dia]])&amp;" - "&amp;DCalendário6[[#This Row],[Ano]]</f>
        <v>6 - 2030</v>
      </c>
      <c r="H4561" s="14">
        <f>IF(DCalendário6[[#This Row],[Dia Útil]]="","",DCalendário6[[#This Row],[Semana Ano]])</f>
        <v>26</v>
      </c>
      <c r="I4561" s="14">
        <f>WEEKNUM(DCalendário6[[#This Row],[Dia]])</f>
        <v>26</v>
      </c>
      <c r="J4561" s="14" cm="1">
        <f t="array" aca="1" ref="J456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561" s="16">
        <f>WEEKDAY(DCalendário6[[#This Row],[Dia]])</f>
        <v>4</v>
      </c>
      <c r="L4561" s="1" t="str">
        <f>IFERROR(VLOOKUP(A4561,Tabela4[],1,0),"")</f>
        <v/>
      </c>
      <c r="M456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47660</v>
      </c>
      <c r="N4561" s="16" t="str">
        <f>IF(DCalendário6[[#This Row],[Dia Útil2]]="Feriado","Feriado",IF(AND(DCalendário6[[#This Row],[Dia Útil]]="",DCalendário6[[#This Row],[Mês Total]]=F4554),N4554+1,IF(DCalendário6[[#This Row],[Dia Útil]]="",1,"")))</f>
        <v/>
      </c>
      <c r="O456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4561" s="16"/>
      <c r="Q4561" s="17"/>
    </row>
    <row r="4562" spans="1:17" x14ac:dyDescent="0.25">
      <c r="A4562" s="1">
        <v>47661</v>
      </c>
      <c r="B4562" s="1">
        <f>IF(AND(DCalendário6[[#This Row],[Dia da semana]]&gt;1,DCalendário6[[#This Row],[Dia da semana]]&lt;7,DCalendário6[[#This Row],[Feriados]]=""),DCalendário6[[#This Row],[Dia]],"")</f>
        <v>47661</v>
      </c>
      <c r="C4562" s="16">
        <f>IF(DCalendário6[[#This Row],[Mês]]="","",IF(AND(C4558="",C4559="",C4560="",C4561=""),IF(DCalendário6[[#This Row],[Mês]]=D4561,C4561+1,IF(AND(D4561="",D4562=D4557),C4557+1,1)),IF(AND(C4559="",C4560="",C4561=""),IF(DCalendário6[[#This Row],[Mês]]=D4561,C4561+1,IF(AND(D4561="",D4562=D4558),C4558+1,1)),IF(AND(C4560="",C4561=""),IF(DCalendário6[[#This Row],[Mês]]=D4561,C4561+1,IF(AND(D4561="",D4562=D4559),C4559+1,1)),IF(DCalendário6[[#This Row],[Mês]]=D4561,C4561+1,IF(AND(D4561="",D4562=D4560),C4560+1,1))))))</f>
        <v>18</v>
      </c>
      <c r="D4562" s="14">
        <f>IF(DCalendário6[[#This Row],[Dia Útil]]="","",(MONTH($B4562)))</f>
        <v>6</v>
      </c>
      <c r="E4562" s="14">
        <f t="shared" si="71"/>
        <v>2030</v>
      </c>
      <c r="F4562" s="14">
        <f>MONTH(DCalendário6[[#This Row],[Dia]])</f>
        <v>6</v>
      </c>
      <c r="G4562" s="14" t="str">
        <f>MONTH(DCalendário6[[#This Row],[Dia]])&amp;" - "&amp;DCalendário6[[#This Row],[Ano]]</f>
        <v>6 - 2030</v>
      </c>
      <c r="H4562" s="14">
        <f>IF(DCalendário6[[#This Row],[Dia Útil]]="","",DCalendário6[[#This Row],[Semana Ano]])</f>
        <v>26</v>
      </c>
      <c r="I4562" s="14">
        <f>WEEKNUM(DCalendário6[[#This Row],[Dia]])</f>
        <v>26</v>
      </c>
      <c r="J4562" s="14" cm="1">
        <f t="array" aca="1" ref="J456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562" s="16">
        <f>WEEKDAY(DCalendário6[[#This Row],[Dia]])</f>
        <v>5</v>
      </c>
      <c r="L4562" s="1" t="str">
        <f>IFERROR(VLOOKUP(A4562,Tabela4[],1,0),"")</f>
        <v/>
      </c>
      <c r="M456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47661</v>
      </c>
      <c r="N4562" s="16" t="str">
        <f>IF(DCalendário6[[#This Row],[Dia Útil2]]="Feriado","Feriado",IF(AND(DCalendário6[[#This Row],[Dia Útil]]="",DCalendário6[[#This Row],[Mês Total]]=F4555),N4555+1,IF(DCalendário6[[#This Row],[Dia Útil]]="",1,"")))</f>
        <v/>
      </c>
      <c r="O456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4562" s="16"/>
      <c r="Q4562" s="17"/>
    </row>
    <row r="4563" spans="1:17" x14ac:dyDescent="0.25">
      <c r="A4563" s="1">
        <v>47662</v>
      </c>
      <c r="B4563" s="1">
        <f>IF(AND(DCalendário6[[#This Row],[Dia da semana]]&gt;1,DCalendário6[[#This Row],[Dia da semana]]&lt;7,DCalendário6[[#This Row],[Feriados]]=""),DCalendário6[[#This Row],[Dia]],"")</f>
        <v>47662</v>
      </c>
      <c r="C4563" s="16">
        <f>IF(DCalendário6[[#This Row],[Mês]]="","",IF(AND(C4559="",C4560="",C4561="",C4562=""),IF(DCalendário6[[#This Row],[Mês]]=D4562,C4562+1,IF(AND(D4562="",D4563=D4558),C4558+1,1)),IF(AND(C4560="",C4561="",C4562=""),IF(DCalendário6[[#This Row],[Mês]]=D4562,C4562+1,IF(AND(D4562="",D4563=D4559),C4559+1,1)),IF(AND(C4561="",C4562=""),IF(DCalendário6[[#This Row],[Mês]]=D4562,C4562+1,IF(AND(D4562="",D4563=D4560),C4560+1,1)),IF(DCalendário6[[#This Row],[Mês]]=D4562,C4562+1,IF(AND(D4562="",D4563=D4561),C4561+1,1))))))</f>
        <v>19</v>
      </c>
      <c r="D4563" s="14">
        <f>IF(DCalendário6[[#This Row],[Dia Útil]]="","",(MONTH($B4563)))</f>
        <v>6</v>
      </c>
      <c r="E4563" s="14">
        <f t="shared" ref="E4563:E4626" si="72">YEAR($A4563)</f>
        <v>2030</v>
      </c>
      <c r="F4563" s="14">
        <f>MONTH(DCalendário6[[#This Row],[Dia]])</f>
        <v>6</v>
      </c>
      <c r="G4563" s="14" t="str">
        <f>MONTH(DCalendário6[[#This Row],[Dia]])&amp;" - "&amp;DCalendário6[[#This Row],[Ano]]</f>
        <v>6 - 2030</v>
      </c>
      <c r="H4563" s="14">
        <f>IF(DCalendário6[[#This Row],[Dia Útil]]="","",DCalendário6[[#This Row],[Semana Ano]])</f>
        <v>26</v>
      </c>
      <c r="I4563" s="14">
        <f>WEEKNUM(DCalendário6[[#This Row],[Dia]])</f>
        <v>26</v>
      </c>
      <c r="J4563" s="14" cm="1">
        <f t="array" aca="1" ref="J456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563" s="16">
        <f>WEEKDAY(DCalendário6[[#This Row],[Dia]])</f>
        <v>6</v>
      </c>
      <c r="L4563" s="1" t="str">
        <f>IFERROR(VLOOKUP(A4563,Tabela4[],1,0),"")</f>
        <v/>
      </c>
      <c r="M456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47662</v>
      </c>
      <c r="N4563" s="16" t="str">
        <f>IF(DCalendário6[[#This Row],[Dia Útil2]]="Feriado","Feriado",IF(AND(DCalendário6[[#This Row],[Dia Útil]]="",DCalendário6[[#This Row],[Mês Total]]=F4556),N4556+1,IF(DCalendário6[[#This Row],[Dia Útil]]="",1,"")))</f>
        <v/>
      </c>
      <c r="O456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4563" s="16"/>
      <c r="Q4563" s="17"/>
    </row>
    <row r="4564" spans="1:17" x14ac:dyDescent="0.25">
      <c r="A4564" s="1">
        <v>47663</v>
      </c>
      <c r="B4564" s="1" t="str">
        <f>IF(AND(DCalendário6[[#This Row],[Dia da semana]]&gt;1,DCalendário6[[#This Row],[Dia da semana]]&lt;7,DCalendário6[[#This Row],[Feriados]]=""),DCalendário6[[#This Row],[Dia]],"")</f>
        <v/>
      </c>
      <c r="C4564" s="16" t="str">
        <f>IF(DCalendário6[[#This Row],[Mês]]="","",IF(AND(C4560="",C4561="",C4562="",C4563=""),IF(DCalendário6[[#This Row],[Mês]]=D4563,C4563+1,IF(AND(D4563="",D4564=D4559),C4559+1,1)),IF(AND(C4561="",C4562="",C4563=""),IF(DCalendário6[[#This Row],[Mês]]=D4563,C4563+1,IF(AND(D4563="",D4564=D4560),C4560+1,1)),IF(AND(C4562="",C4563=""),IF(DCalendário6[[#This Row],[Mês]]=D4563,C4563+1,IF(AND(D4563="",D4564=D4561),C4561+1,1)),IF(DCalendário6[[#This Row],[Mês]]=D4563,C4563+1,IF(AND(D4563="",D4564=D4562),C4562+1,1))))))</f>
        <v/>
      </c>
      <c r="D4564" s="14" t="str">
        <f>IF(DCalendário6[[#This Row],[Dia Útil]]="","",(MONTH($B4564)))</f>
        <v/>
      </c>
      <c r="E4564" s="14">
        <f t="shared" si="72"/>
        <v>2030</v>
      </c>
      <c r="F4564" s="14">
        <f>MONTH(DCalendário6[[#This Row],[Dia]])</f>
        <v>6</v>
      </c>
      <c r="G4564" s="14" t="str">
        <f>MONTH(DCalendário6[[#This Row],[Dia]])&amp;" - "&amp;DCalendário6[[#This Row],[Ano]]</f>
        <v>6 - 2030</v>
      </c>
      <c r="H4564" s="14" t="str">
        <f>IF(DCalendário6[[#This Row],[Dia Útil]]="","",DCalendário6[[#This Row],[Semana Ano]])</f>
        <v/>
      </c>
      <c r="I4564" s="14">
        <f>WEEKNUM(DCalendário6[[#This Row],[Dia]])</f>
        <v>26</v>
      </c>
      <c r="J4564" s="14" cm="1">
        <f t="array" aca="1" ref="J456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564" s="16">
        <f>WEEKDAY(DCalendário6[[#This Row],[Dia]])</f>
        <v>7</v>
      </c>
      <c r="L4564" s="1" t="str">
        <f>IFERROR(VLOOKUP(A4564,Tabela4[],1,0),"")</f>
        <v/>
      </c>
      <c r="M456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564" s="16">
        <f>IF(DCalendário6[[#This Row],[Dia Útil2]]="Feriado","Feriado",IF(AND(DCalendário6[[#This Row],[Dia Útil]]="",DCalendário6[[#This Row],[Mês Total]]=F4557),N4557+1,IF(DCalendário6[[#This Row],[Dia Útil]]="",1,"")))</f>
        <v>5</v>
      </c>
      <c r="O456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31,5</v>
      </c>
      <c r="P4564" s="16"/>
      <c r="Q4564" s="17"/>
    </row>
    <row r="4565" spans="1:17" x14ac:dyDescent="0.25">
      <c r="A4565" s="1">
        <v>47664</v>
      </c>
      <c r="B4565" s="1" t="str">
        <f>IF(AND(DCalendário6[[#This Row],[Dia da semana]]&gt;1,DCalendário6[[#This Row],[Dia da semana]]&lt;7,DCalendário6[[#This Row],[Feriados]]=""),DCalendário6[[#This Row],[Dia]],"")</f>
        <v/>
      </c>
      <c r="C4565" s="16" t="str">
        <f>IF(DCalendário6[[#This Row],[Mês]]="","",IF(AND(C4561="",C4562="",C4563="",C4564=""),IF(DCalendário6[[#This Row],[Mês]]=D4564,C4564+1,IF(AND(D4564="",D4565=D4560),C4560+1,1)),IF(AND(C4562="",C4563="",C4564=""),IF(DCalendário6[[#This Row],[Mês]]=D4564,C4564+1,IF(AND(D4564="",D4565=D4561),C4561+1,1)),IF(AND(C4563="",C4564=""),IF(DCalendário6[[#This Row],[Mês]]=D4564,C4564+1,IF(AND(D4564="",D4565=D4562),C4562+1,1)),IF(DCalendário6[[#This Row],[Mês]]=D4564,C4564+1,IF(AND(D4564="",D4565=D4563),C4563+1,1))))))</f>
        <v/>
      </c>
      <c r="D4565" s="14" t="str">
        <f>IF(DCalendário6[[#This Row],[Dia Útil]]="","",(MONTH($B4565)))</f>
        <v/>
      </c>
      <c r="E4565" s="14">
        <f t="shared" si="72"/>
        <v>2030</v>
      </c>
      <c r="F4565" s="14">
        <f>MONTH(DCalendário6[[#This Row],[Dia]])</f>
        <v>6</v>
      </c>
      <c r="G4565" s="14" t="str">
        <f>MONTH(DCalendário6[[#This Row],[Dia]])&amp;" - "&amp;DCalendário6[[#This Row],[Ano]]</f>
        <v>6 - 2030</v>
      </c>
      <c r="H4565" s="14" t="str">
        <f>IF(DCalendário6[[#This Row],[Dia Útil]]="","",DCalendário6[[#This Row],[Semana Ano]])</f>
        <v/>
      </c>
      <c r="I4565" s="14">
        <f>WEEKNUM(DCalendário6[[#This Row],[Dia]])</f>
        <v>27</v>
      </c>
      <c r="J4565" s="14" cm="1">
        <f t="array" aca="1" ref="J456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565" s="16">
        <f>WEEKDAY(DCalendário6[[#This Row],[Dia]])</f>
        <v>1</v>
      </c>
      <c r="L4565" s="1" t="str">
        <f>IFERROR(VLOOKUP(A4565,Tabela4[],1,0),"")</f>
        <v/>
      </c>
      <c r="M456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565" s="16">
        <f>IF(DCalendário6[[#This Row],[Dia Útil2]]="Feriado","Feriado",IF(AND(DCalendário6[[#This Row],[Dia Útil]]="",DCalendário6[[#This Row],[Mês Total]]=F4558),N4558+1,IF(DCalendário6[[#This Row],[Dia Útil]]="",1,"")))</f>
        <v>5</v>
      </c>
      <c r="O456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32,5</v>
      </c>
      <c r="P4565" s="16"/>
      <c r="Q4565" s="17"/>
    </row>
    <row r="4566" spans="1:17" x14ac:dyDescent="0.25">
      <c r="A4566" s="1">
        <v>47665</v>
      </c>
      <c r="B4566" s="1">
        <f>IF(AND(DCalendário6[[#This Row],[Dia da semana]]&gt;1,DCalendário6[[#This Row],[Dia da semana]]&lt;7,DCalendário6[[#This Row],[Feriados]]=""),DCalendário6[[#This Row],[Dia]],"")</f>
        <v>47665</v>
      </c>
      <c r="C4566" s="16">
        <f>IF(DCalendário6[[#This Row],[Mês]]="","",IF(AND(C4562="",C4563="",C4564="",C4565=""),IF(DCalendário6[[#This Row],[Mês]]=D4565,C4565+1,IF(AND(D4565="",D4566=D4561),C4561+1,1)),IF(AND(C4563="",C4564="",C4565=""),IF(DCalendário6[[#This Row],[Mês]]=D4565,C4565+1,IF(AND(D4565="",D4566=D4562),C4562+1,1)),IF(AND(C4564="",C4565=""),IF(DCalendário6[[#This Row],[Mês]]=D4565,C4565+1,IF(AND(D4565="",D4566=D4563),C4563+1,1)),IF(DCalendário6[[#This Row],[Mês]]=D4565,C4565+1,IF(AND(D4565="",D4566=D4564),C4564+1,1))))))</f>
        <v>1</v>
      </c>
      <c r="D4566" s="14">
        <f>IF(DCalendário6[[#This Row],[Dia Útil]]="","",(MONTH($B4566)))</f>
        <v>7</v>
      </c>
      <c r="E4566" s="14">
        <f t="shared" si="72"/>
        <v>2030</v>
      </c>
      <c r="F4566" s="14">
        <f>MONTH(DCalendário6[[#This Row],[Dia]])</f>
        <v>7</v>
      </c>
      <c r="G4566" s="14" t="str">
        <f>MONTH(DCalendário6[[#This Row],[Dia]])&amp;" - "&amp;DCalendário6[[#This Row],[Ano]]</f>
        <v>7 - 2030</v>
      </c>
      <c r="H4566" s="14">
        <f>IF(DCalendário6[[#This Row],[Dia Útil]]="","",DCalendário6[[#This Row],[Semana Ano]])</f>
        <v>27</v>
      </c>
      <c r="I4566" s="14">
        <f>WEEKNUM(DCalendário6[[#This Row],[Dia]])</f>
        <v>27</v>
      </c>
      <c r="J4566" s="14" cm="1">
        <f t="array" aca="1" ref="J456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566" s="16">
        <f>WEEKDAY(DCalendário6[[#This Row],[Dia]])</f>
        <v>2</v>
      </c>
      <c r="L4566" s="1" t="str">
        <f>IFERROR(VLOOKUP(A4566,Tabela4[],1,0),"")</f>
        <v/>
      </c>
      <c r="M456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47665</v>
      </c>
      <c r="N4566" s="16" t="str">
        <f>IF(DCalendário6[[#This Row],[Dia Útil2]]="Feriado","Feriado",IF(AND(DCalendário6[[#This Row],[Dia Útil]]="",DCalendário6[[#This Row],[Mês Total]]=F4559),N4559+1,IF(DCalendário6[[#This Row],[Dia Útil]]="",1,"")))</f>
        <v/>
      </c>
      <c r="O456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4566" s="16"/>
      <c r="Q4566" s="17"/>
    </row>
    <row r="4567" spans="1:17" x14ac:dyDescent="0.25">
      <c r="A4567" s="1">
        <v>47666</v>
      </c>
      <c r="B4567" s="1">
        <f>IF(AND(DCalendário6[[#This Row],[Dia da semana]]&gt;1,DCalendário6[[#This Row],[Dia da semana]]&lt;7,DCalendário6[[#This Row],[Feriados]]=""),DCalendário6[[#This Row],[Dia]],"")</f>
        <v>47666</v>
      </c>
      <c r="C4567" s="16">
        <f>IF(DCalendário6[[#This Row],[Mês]]="","",IF(AND(C4563="",C4564="",C4565="",C4566=""),IF(DCalendário6[[#This Row],[Mês]]=D4566,C4566+1,IF(AND(D4566="",D4567=D4562),C4562+1,1)),IF(AND(C4564="",C4565="",C4566=""),IF(DCalendário6[[#This Row],[Mês]]=D4566,C4566+1,IF(AND(D4566="",D4567=D4563),C4563+1,1)),IF(AND(C4565="",C4566=""),IF(DCalendário6[[#This Row],[Mês]]=D4566,C4566+1,IF(AND(D4566="",D4567=D4564),C4564+1,1)),IF(DCalendário6[[#This Row],[Mês]]=D4566,C4566+1,IF(AND(D4566="",D4567=D4565),C4565+1,1))))))</f>
        <v>2</v>
      </c>
      <c r="D4567" s="14">
        <f>IF(DCalendário6[[#This Row],[Dia Útil]]="","",(MONTH($B4567)))</f>
        <v>7</v>
      </c>
      <c r="E4567" s="14">
        <f t="shared" si="72"/>
        <v>2030</v>
      </c>
      <c r="F4567" s="14">
        <f>MONTH(DCalendário6[[#This Row],[Dia]])</f>
        <v>7</v>
      </c>
      <c r="G4567" s="14" t="str">
        <f>MONTH(DCalendário6[[#This Row],[Dia]])&amp;" - "&amp;DCalendário6[[#This Row],[Ano]]</f>
        <v>7 - 2030</v>
      </c>
      <c r="H4567" s="14">
        <f>IF(DCalendário6[[#This Row],[Dia Útil]]="","",DCalendário6[[#This Row],[Semana Ano]])</f>
        <v>27</v>
      </c>
      <c r="I4567" s="14">
        <f>WEEKNUM(DCalendário6[[#This Row],[Dia]])</f>
        <v>27</v>
      </c>
      <c r="J4567" s="14" cm="1">
        <f t="array" aca="1" ref="J456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567" s="16">
        <f>WEEKDAY(DCalendário6[[#This Row],[Dia]])</f>
        <v>3</v>
      </c>
      <c r="L4567" s="1" t="str">
        <f>IFERROR(VLOOKUP(A4567,Tabela4[],1,0),"")</f>
        <v/>
      </c>
      <c r="M456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47666</v>
      </c>
      <c r="N4567" s="16" t="str">
        <f>IF(DCalendário6[[#This Row],[Dia Útil2]]="Feriado","Feriado",IF(AND(DCalendário6[[#This Row],[Dia Útil]]="",DCalendário6[[#This Row],[Mês Total]]=F4560),N4560+1,IF(DCalendário6[[#This Row],[Dia Útil]]="",1,"")))</f>
        <v/>
      </c>
      <c r="O456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4567" s="16"/>
      <c r="Q4567" s="17"/>
    </row>
    <row r="4568" spans="1:17" x14ac:dyDescent="0.25">
      <c r="A4568" s="1">
        <v>47667</v>
      </c>
      <c r="B4568" s="1">
        <f>IF(AND(DCalendário6[[#This Row],[Dia da semana]]&gt;1,DCalendário6[[#This Row],[Dia da semana]]&lt;7,DCalendário6[[#This Row],[Feriados]]=""),DCalendário6[[#This Row],[Dia]],"")</f>
        <v>47667</v>
      </c>
      <c r="C4568" s="16">
        <f>IF(DCalendário6[[#This Row],[Mês]]="","",IF(AND(C4564="",C4565="",C4566="",C4567=""),IF(DCalendário6[[#This Row],[Mês]]=D4567,C4567+1,IF(AND(D4567="",D4568=D4563),C4563+1,1)),IF(AND(C4565="",C4566="",C4567=""),IF(DCalendário6[[#This Row],[Mês]]=D4567,C4567+1,IF(AND(D4567="",D4568=D4564),C4564+1,1)),IF(AND(C4566="",C4567=""),IF(DCalendário6[[#This Row],[Mês]]=D4567,C4567+1,IF(AND(D4567="",D4568=D4565),C4565+1,1)),IF(DCalendário6[[#This Row],[Mês]]=D4567,C4567+1,IF(AND(D4567="",D4568=D4566),C4566+1,1))))))</f>
        <v>3</v>
      </c>
      <c r="D4568" s="14">
        <f>IF(DCalendário6[[#This Row],[Dia Útil]]="","",(MONTH($B4568)))</f>
        <v>7</v>
      </c>
      <c r="E4568" s="14">
        <f t="shared" si="72"/>
        <v>2030</v>
      </c>
      <c r="F4568" s="14">
        <f>MONTH(DCalendário6[[#This Row],[Dia]])</f>
        <v>7</v>
      </c>
      <c r="G4568" s="14" t="str">
        <f>MONTH(DCalendário6[[#This Row],[Dia]])&amp;" - "&amp;DCalendário6[[#This Row],[Ano]]</f>
        <v>7 - 2030</v>
      </c>
      <c r="H4568" s="14">
        <f>IF(DCalendário6[[#This Row],[Dia Útil]]="","",DCalendário6[[#This Row],[Semana Ano]])</f>
        <v>27</v>
      </c>
      <c r="I4568" s="14">
        <f>WEEKNUM(DCalendário6[[#This Row],[Dia]])</f>
        <v>27</v>
      </c>
      <c r="J4568" s="14" cm="1">
        <f t="array" aca="1" ref="J456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568" s="16">
        <f>WEEKDAY(DCalendário6[[#This Row],[Dia]])</f>
        <v>4</v>
      </c>
      <c r="L4568" s="1" t="str">
        <f>IFERROR(VLOOKUP(A4568,Tabela4[],1,0),"")</f>
        <v/>
      </c>
      <c r="M456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47667</v>
      </c>
      <c r="N4568" s="16" t="str">
        <f>IF(DCalendário6[[#This Row],[Dia Útil2]]="Feriado","Feriado",IF(AND(DCalendário6[[#This Row],[Dia Útil]]="",DCalendário6[[#This Row],[Mês Total]]=F4561),N4561+1,IF(DCalendário6[[#This Row],[Dia Útil]]="",1,"")))</f>
        <v/>
      </c>
      <c r="O456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4568" s="16"/>
      <c r="Q4568" s="17"/>
    </row>
    <row r="4569" spans="1:17" x14ac:dyDescent="0.25">
      <c r="A4569" s="1">
        <v>47668</v>
      </c>
      <c r="B4569" s="1">
        <f>IF(AND(DCalendário6[[#This Row],[Dia da semana]]&gt;1,DCalendário6[[#This Row],[Dia da semana]]&lt;7,DCalendário6[[#This Row],[Feriados]]=""),DCalendário6[[#This Row],[Dia]],"")</f>
        <v>47668</v>
      </c>
      <c r="C4569" s="16">
        <f>IF(DCalendário6[[#This Row],[Mês]]="","",IF(AND(C4565="",C4566="",C4567="",C4568=""),IF(DCalendário6[[#This Row],[Mês]]=D4568,C4568+1,IF(AND(D4568="",D4569=D4564),C4564+1,1)),IF(AND(C4566="",C4567="",C4568=""),IF(DCalendário6[[#This Row],[Mês]]=D4568,C4568+1,IF(AND(D4568="",D4569=D4565),C4565+1,1)),IF(AND(C4567="",C4568=""),IF(DCalendário6[[#This Row],[Mês]]=D4568,C4568+1,IF(AND(D4568="",D4569=D4566),C4566+1,1)),IF(DCalendário6[[#This Row],[Mês]]=D4568,C4568+1,IF(AND(D4568="",D4569=D4567),C4567+1,1))))))</f>
        <v>4</v>
      </c>
      <c r="D4569" s="14">
        <f>IF(DCalendário6[[#This Row],[Dia Útil]]="","",(MONTH($B4569)))</f>
        <v>7</v>
      </c>
      <c r="E4569" s="14">
        <f t="shared" si="72"/>
        <v>2030</v>
      </c>
      <c r="F4569" s="14">
        <f>MONTH(DCalendário6[[#This Row],[Dia]])</f>
        <v>7</v>
      </c>
      <c r="G4569" s="14" t="str">
        <f>MONTH(DCalendário6[[#This Row],[Dia]])&amp;" - "&amp;DCalendário6[[#This Row],[Ano]]</f>
        <v>7 - 2030</v>
      </c>
      <c r="H4569" s="14">
        <f>IF(DCalendário6[[#This Row],[Dia Útil]]="","",DCalendário6[[#This Row],[Semana Ano]])</f>
        <v>27</v>
      </c>
      <c r="I4569" s="14">
        <f>WEEKNUM(DCalendário6[[#This Row],[Dia]])</f>
        <v>27</v>
      </c>
      <c r="J4569" s="14" cm="1">
        <f t="array" aca="1" ref="J456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569" s="16">
        <f>WEEKDAY(DCalendário6[[#This Row],[Dia]])</f>
        <v>5</v>
      </c>
      <c r="L4569" s="1" t="str">
        <f>IFERROR(VLOOKUP(A4569,Tabela4[],1,0),"")</f>
        <v/>
      </c>
      <c r="M456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47668</v>
      </c>
      <c r="N4569" s="16" t="str">
        <f>IF(DCalendário6[[#This Row],[Dia Útil2]]="Feriado","Feriado",IF(AND(DCalendário6[[#This Row],[Dia Útil]]="",DCalendário6[[#This Row],[Mês Total]]=F4562),N4562+1,IF(DCalendário6[[#This Row],[Dia Útil]]="",1,"")))</f>
        <v/>
      </c>
      <c r="O456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4569" s="16"/>
      <c r="Q4569" s="17"/>
    </row>
    <row r="4570" spans="1:17" x14ac:dyDescent="0.25">
      <c r="A4570" s="1">
        <v>47669</v>
      </c>
      <c r="B4570" s="1">
        <f>IF(AND(DCalendário6[[#This Row],[Dia da semana]]&gt;1,DCalendário6[[#This Row],[Dia da semana]]&lt;7,DCalendário6[[#This Row],[Feriados]]=""),DCalendário6[[#This Row],[Dia]],"")</f>
        <v>47669</v>
      </c>
      <c r="C4570" s="16">
        <f>IF(DCalendário6[[#This Row],[Mês]]="","",IF(AND(C4566="",C4567="",C4568="",C4569=""),IF(DCalendário6[[#This Row],[Mês]]=D4569,C4569+1,IF(AND(D4569="",D4570=D4565),C4565+1,1)),IF(AND(C4567="",C4568="",C4569=""),IF(DCalendário6[[#This Row],[Mês]]=D4569,C4569+1,IF(AND(D4569="",D4570=D4566),C4566+1,1)),IF(AND(C4568="",C4569=""),IF(DCalendário6[[#This Row],[Mês]]=D4569,C4569+1,IF(AND(D4569="",D4570=D4567),C4567+1,1)),IF(DCalendário6[[#This Row],[Mês]]=D4569,C4569+1,IF(AND(D4569="",D4570=D4568),C4568+1,1))))))</f>
        <v>5</v>
      </c>
      <c r="D4570" s="14">
        <f>IF(DCalendário6[[#This Row],[Dia Útil]]="","",(MONTH($B4570)))</f>
        <v>7</v>
      </c>
      <c r="E4570" s="14">
        <f t="shared" si="72"/>
        <v>2030</v>
      </c>
      <c r="F4570" s="14">
        <f>MONTH(DCalendário6[[#This Row],[Dia]])</f>
        <v>7</v>
      </c>
      <c r="G4570" s="14" t="str">
        <f>MONTH(DCalendário6[[#This Row],[Dia]])&amp;" - "&amp;DCalendário6[[#This Row],[Ano]]</f>
        <v>7 - 2030</v>
      </c>
      <c r="H4570" s="14">
        <f>IF(DCalendário6[[#This Row],[Dia Útil]]="","",DCalendário6[[#This Row],[Semana Ano]])</f>
        <v>27</v>
      </c>
      <c r="I4570" s="14">
        <f>WEEKNUM(DCalendário6[[#This Row],[Dia]])</f>
        <v>27</v>
      </c>
      <c r="J4570" s="14" cm="1">
        <f t="array" aca="1" ref="J457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570" s="16">
        <f>WEEKDAY(DCalendário6[[#This Row],[Dia]])</f>
        <v>6</v>
      </c>
      <c r="L4570" s="1" t="str">
        <f>IFERROR(VLOOKUP(A4570,Tabela4[],1,0),"")</f>
        <v/>
      </c>
      <c r="M457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47669</v>
      </c>
      <c r="N4570" s="16" t="str">
        <f>IF(DCalendário6[[#This Row],[Dia Útil2]]="Feriado","Feriado",IF(AND(DCalendário6[[#This Row],[Dia Útil]]="",DCalendário6[[#This Row],[Mês Total]]=F4563),N4563+1,IF(DCalendário6[[#This Row],[Dia Útil]]="",1,"")))</f>
        <v/>
      </c>
      <c r="O457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4570" s="16"/>
      <c r="Q4570" s="17"/>
    </row>
    <row r="4571" spans="1:17" x14ac:dyDescent="0.25">
      <c r="A4571" s="1">
        <v>47670</v>
      </c>
      <c r="B4571" s="1" t="str">
        <f>IF(AND(DCalendário6[[#This Row],[Dia da semana]]&gt;1,DCalendário6[[#This Row],[Dia da semana]]&lt;7,DCalendário6[[#This Row],[Feriados]]=""),DCalendário6[[#This Row],[Dia]],"")</f>
        <v/>
      </c>
      <c r="C4571" s="16" t="str">
        <f>IF(DCalendário6[[#This Row],[Mês]]="","",IF(AND(C4567="",C4568="",C4569="",C4570=""),IF(DCalendário6[[#This Row],[Mês]]=D4570,C4570+1,IF(AND(D4570="",D4571=D4566),C4566+1,1)),IF(AND(C4568="",C4569="",C4570=""),IF(DCalendário6[[#This Row],[Mês]]=D4570,C4570+1,IF(AND(D4570="",D4571=D4567),C4567+1,1)),IF(AND(C4569="",C4570=""),IF(DCalendário6[[#This Row],[Mês]]=D4570,C4570+1,IF(AND(D4570="",D4571=D4568),C4568+1,1)),IF(DCalendário6[[#This Row],[Mês]]=D4570,C4570+1,IF(AND(D4570="",D4571=D4569),C4569+1,1))))))</f>
        <v/>
      </c>
      <c r="D4571" s="14" t="str">
        <f>IF(DCalendário6[[#This Row],[Dia Útil]]="","",(MONTH($B4571)))</f>
        <v/>
      </c>
      <c r="E4571" s="14">
        <f t="shared" si="72"/>
        <v>2030</v>
      </c>
      <c r="F4571" s="14">
        <f>MONTH(DCalendário6[[#This Row],[Dia]])</f>
        <v>7</v>
      </c>
      <c r="G4571" s="14" t="str">
        <f>MONTH(DCalendário6[[#This Row],[Dia]])&amp;" - "&amp;DCalendário6[[#This Row],[Ano]]</f>
        <v>7 - 2030</v>
      </c>
      <c r="H4571" s="14" t="str">
        <f>IF(DCalendário6[[#This Row],[Dia Útil]]="","",DCalendário6[[#This Row],[Semana Ano]])</f>
        <v/>
      </c>
      <c r="I4571" s="14">
        <f>WEEKNUM(DCalendário6[[#This Row],[Dia]])</f>
        <v>27</v>
      </c>
      <c r="J4571" s="14" cm="1">
        <f t="array" aca="1" ref="J457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571" s="16">
        <f>WEEKDAY(DCalendário6[[#This Row],[Dia]])</f>
        <v>7</v>
      </c>
      <c r="L4571" s="1" t="str">
        <f>IFERROR(VLOOKUP(A4571,Tabela4[],1,0),"")</f>
        <v/>
      </c>
      <c r="M457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571" s="16">
        <f>IF(DCalendário6[[#This Row],[Dia Útil2]]="Feriado","Feriado",IF(AND(DCalendário6[[#This Row],[Dia Útil]]="",DCalendário6[[#This Row],[Mês Total]]=F4564),N4564+1,IF(DCalendário6[[#This Row],[Dia Útil]]="",1,"")))</f>
        <v>1</v>
      </c>
      <c r="O457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4571" s="16"/>
      <c r="Q4571" s="17"/>
    </row>
    <row r="4572" spans="1:17" x14ac:dyDescent="0.25">
      <c r="A4572" s="1">
        <v>47671</v>
      </c>
      <c r="B4572" s="1" t="str">
        <f>IF(AND(DCalendário6[[#This Row],[Dia da semana]]&gt;1,DCalendário6[[#This Row],[Dia da semana]]&lt;7,DCalendário6[[#This Row],[Feriados]]=""),DCalendário6[[#This Row],[Dia]],"")</f>
        <v/>
      </c>
      <c r="C4572" s="16" t="str">
        <f>IF(DCalendário6[[#This Row],[Mês]]="","",IF(AND(C4568="",C4569="",C4570="",C4571=""),IF(DCalendário6[[#This Row],[Mês]]=D4571,C4571+1,IF(AND(D4571="",D4572=D4567),C4567+1,1)),IF(AND(C4569="",C4570="",C4571=""),IF(DCalendário6[[#This Row],[Mês]]=D4571,C4571+1,IF(AND(D4571="",D4572=D4568),C4568+1,1)),IF(AND(C4570="",C4571=""),IF(DCalendário6[[#This Row],[Mês]]=D4571,C4571+1,IF(AND(D4571="",D4572=D4569),C4569+1,1)),IF(DCalendário6[[#This Row],[Mês]]=D4571,C4571+1,IF(AND(D4571="",D4572=D4570),C4570+1,1))))))</f>
        <v/>
      </c>
      <c r="D4572" s="14" t="str">
        <f>IF(DCalendário6[[#This Row],[Dia Útil]]="","",(MONTH($B4572)))</f>
        <v/>
      </c>
      <c r="E4572" s="14">
        <f t="shared" si="72"/>
        <v>2030</v>
      </c>
      <c r="F4572" s="14">
        <f>MONTH(DCalendário6[[#This Row],[Dia]])</f>
        <v>7</v>
      </c>
      <c r="G4572" s="14" t="str">
        <f>MONTH(DCalendário6[[#This Row],[Dia]])&amp;" - "&amp;DCalendário6[[#This Row],[Ano]]</f>
        <v>7 - 2030</v>
      </c>
      <c r="H4572" s="14" t="str">
        <f>IF(DCalendário6[[#This Row],[Dia Útil]]="","",DCalendário6[[#This Row],[Semana Ano]])</f>
        <v/>
      </c>
      <c r="I4572" s="14">
        <f>WEEKNUM(DCalendário6[[#This Row],[Dia]])</f>
        <v>28</v>
      </c>
      <c r="J4572" s="14" cm="1">
        <f t="array" aca="1" ref="J457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572" s="16">
        <f>WEEKDAY(DCalendário6[[#This Row],[Dia]])</f>
        <v>1</v>
      </c>
      <c r="L4572" s="1" t="str">
        <f>IFERROR(VLOOKUP(A4572,Tabela4[],1,0),"")</f>
        <v/>
      </c>
      <c r="M457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572" s="16">
        <f>IF(DCalendário6[[#This Row],[Dia Útil2]]="Feriado","Feriado",IF(AND(DCalendário6[[#This Row],[Dia Útil]]="",DCalendário6[[#This Row],[Mês Total]]=F4565),N4565+1,IF(DCalendário6[[#This Row],[Dia Útil]]="",1,"")))</f>
        <v>1</v>
      </c>
      <c r="O457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4572" s="16"/>
      <c r="Q4572" s="17"/>
    </row>
    <row r="4573" spans="1:17" x14ac:dyDescent="0.25">
      <c r="A4573" s="1">
        <v>47672</v>
      </c>
      <c r="B4573" s="1">
        <f>IF(AND(DCalendário6[[#This Row],[Dia da semana]]&gt;1,DCalendário6[[#This Row],[Dia da semana]]&lt;7,DCalendário6[[#This Row],[Feriados]]=""),DCalendário6[[#This Row],[Dia]],"")</f>
        <v>47672</v>
      </c>
      <c r="C4573" s="16">
        <f>IF(DCalendário6[[#This Row],[Mês]]="","",IF(AND(C4569="",C4570="",C4571="",C4572=""),IF(DCalendário6[[#This Row],[Mês]]=D4572,C4572+1,IF(AND(D4572="",D4573=D4568),C4568+1,1)),IF(AND(C4570="",C4571="",C4572=""),IF(DCalendário6[[#This Row],[Mês]]=D4572,C4572+1,IF(AND(D4572="",D4573=D4569),C4569+1,1)),IF(AND(C4571="",C4572=""),IF(DCalendário6[[#This Row],[Mês]]=D4572,C4572+1,IF(AND(D4572="",D4573=D4570),C4570+1,1)),IF(DCalendário6[[#This Row],[Mês]]=D4572,C4572+1,IF(AND(D4572="",D4573=D4571),C4571+1,1))))))</f>
        <v>6</v>
      </c>
      <c r="D4573" s="14">
        <f>IF(DCalendário6[[#This Row],[Dia Útil]]="","",(MONTH($B4573)))</f>
        <v>7</v>
      </c>
      <c r="E4573" s="14">
        <f t="shared" si="72"/>
        <v>2030</v>
      </c>
      <c r="F4573" s="14">
        <f>MONTH(DCalendário6[[#This Row],[Dia]])</f>
        <v>7</v>
      </c>
      <c r="G4573" s="14" t="str">
        <f>MONTH(DCalendário6[[#This Row],[Dia]])&amp;" - "&amp;DCalendário6[[#This Row],[Ano]]</f>
        <v>7 - 2030</v>
      </c>
      <c r="H4573" s="14">
        <f>IF(DCalendário6[[#This Row],[Dia Útil]]="","",DCalendário6[[#This Row],[Semana Ano]])</f>
        <v>28</v>
      </c>
      <c r="I4573" s="14">
        <f>WEEKNUM(DCalendário6[[#This Row],[Dia]])</f>
        <v>28</v>
      </c>
      <c r="J4573" s="14" cm="1">
        <f t="array" aca="1" ref="J457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573" s="16">
        <f>WEEKDAY(DCalendário6[[#This Row],[Dia]])</f>
        <v>2</v>
      </c>
      <c r="L4573" s="1" t="str">
        <f>IFERROR(VLOOKUP(A4573,Tabela4[],1,0),"")</f>
        <v/>
      </c>
      <c r="M457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47672</v>
      </c>
      <c r="N4573" s="16" t="str">
        <f>IF(DCalendário6[[#This Row],[Dia Útil2]]="Feriado","Feriado",IF(AND(DCalendário6[[#This Row],[Dia Útil]]="",DCalendário6[[#This Row],[Mês Total]]=F4566),N4566+1,IF(DCalendário6[[#This Row],[Dia Útil]]="",1,"")))</f>
        <v/>
      </c>
      <c r="O457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4573" s="16"/>
      <c r="Q4573" s="17"/>
    </row>
    <row r="4574" spans="1:17" x14ac:dyDescent="0.25">
      <c r="A4574" s="1">
        <v>47673</v>
      </c>
      <c r="B4574" s="1">
        <f>IF(AND(DCalendário6[[#This Row],[Dia da semana]]&gt;1,DCalendário6[[#This Row],[Dia da semana]]&lt;7,DCalendário6[[#This Row],[Feriados]]=""),DCalendário6[[#This Row],[Dia]],"")</f>
        <v>47673</v>
      </c>
      <c r="C4574" s="16">
        <f>IF(DCalendário6[[#This Row],[Mês]]="","",IF(AND(C4570="",C4571="",C4572="",C4573=""),IF(DCalendário6[[#This Row],[Mês]]=D4573,C4573+1,IF(AND(D4573="",D4574=D4569),C4569+1,1)),IF(AND(C4571="",C4572="",C4573=""),IF(DCalendário6[[#This Row],[Mês]]=D4573,C4573+1,IF(AND(D4573="",D4574=D4570),C4570+1,1)),IF(AND(C4572="",C4573=""),IF(DCalendário6[[#This Row],[Mês]]=D4573,C4573+1,IF(AND(D4573="",D4574=D4571),C4571+1,1)),IF(DCalendário6[[#This Row],[Mês]]=D4573,C4573+1,IF(AND(D4573="",D4574=D4572),C4572+1,1))))))</f>
        <v>7</v>
      </c>
      <c r="D4574" s="14">
        <f>IF(DCalendário6[[#This Row],[Dia Útil]]="","",(MONTH($B4574)))</f>
        <v>7</v>
      </c>
      <c r="E4574" s="14">
        <f t="shared" si="72"/>
        <v>2030</v>
      </c>
      <c r="F4574" s="14">
        <f>MONTH(DCalendário6[[#This Row],[Dia]])</f>
        <v>7</v>
      </c>
      <c r="G4574" s="14" t="str">
        <f>MONTH(DCalendário6[[#This Row],[Dia]])&amp;" - "&amp;DCalendário6[[#This Row],[Ano]]</f>
        <v>7 - 2030</v>
      </c>
      <c r="H4574" s="14">
        <f>IF(DCalendário6[[#This Row],[Dia Útil]]="","",DCalendário6[[#This Row],[Semana Ano]])</f>
        <v>28</v>
      </c>
      <c r="I4574" s="14">
        <f>WEEKNUM(DCalendário6[[#This Row],[Dia]])</f>
        <v>28</v>
      </c>
      <c r="J4574" s="14" cm="1">
        <f t="array" aca="1" ref="J457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574" s="16">
        <f>WEEKDAY(DCalendário6[[#This Row],[Dia]])</f>
        <v>3</v>
      </c>
      <c r="L4574" s="1" t="str">
        <f>IFERROR(VLOOKUP(A4574,Tabela4[],1,0),"")</f>
        <v/>
      </c>
      <c r="M457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47673</v>
      </c>
      <c r="N4574" s="16" t="str">
        <f>IF(DCalendário6[[#This Row],[Dia Útil2]]="Feriado","Feriado",IF(AND(DCalendário6[[#This Row],[Dia Útil]]="",DCalendário6[[#This Row],[Mês Total]]=F4567),N4567+1,IF(DCalendário6[[#This Row],[Dia Útil]]="",1,"")))</f>
        <v/>
      </c>
      <c r="O457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4574" s="16"/>
      <c r="Q4574" s="17"/>
    </row>
    <row r="4575" spans="1:17" x14ac:dyDescent="0.25">
      <c r="A4575" s="1">
        <v>47674</v>
      </c>
      <c r="B4575" s="1">
        <f>IF(AND(DCalendário6[[#This Row],[Dia da semana]]&gt;1,DCalendário6[[#This Row],[Dia da semana]]&lt;7,DCalendário6[[#This Row],[Feriados]]=""),DCalendário6[[#This Row],[Dia]],"")</f>
        <v>47674</v>
      </c>
      <c r="C4575" s="16">
        <f>IF(DCalendário6[[#This Row],[Mês]]="","",IF(AND(C4571="",C4572="",C4573="",C4574=""),IF(DCalendário6[[#This Row],[Mês]]=D4574,C4574+1,IF(AND(D4574="",D4575=D4570),C4570+1,1)),IF(AND(C4572="",C4573="",C4574=""),IF(DCalendário6[[#This Row],[Mês]]=D4574,C4574+1,IF(AND(D4574="",D4575=D4571),C4571+1,1)),IF(AND(C4573="",C4574=""),IF(DCalendário6[[#This Row],[Mês]]=D4574,C4574+1,IF(AND(D4574="",D4575=D4572),C4572+1,1)),IF(DCalendário6[[#This Row],[Mês]]=D4574,C4574+1,IF(AND(D4574="",D4575=D4573),C4573+1,1))))))</f>
        <v>8</v>
      </c>
      <c r="D4575" s="14">
        <f>IF(DCalendário6[[#This Row],[Dia Útil]]="","",(MONTH($B4575)))</f>
        <v>7</v>
      </c>
      <c r="E4575" s="14">
        <f t="shared" si="72"/>
        <v>2030</v>
      </c>
      <c r="F4575" s="14">
        <f>MONTH(DCalendário6[[#This Row],[Dia]])</f>
        <v>7</v>
      </c>
      <c r="G4575" s="14" t="str">
        <f>MONTH(DCalendário6[[#This Row],[Dia]])&amp;" - "&amp;DCalendário6[[#This Row],[Ano]]</f>
        <v>7 - 2030</v>
      </c>
      <c r="H4575" s="14">
        <f>IF(DCalendário6[[#This Row],[Dia Útil]]="","",DCalendário6[[#This Row],[Semana Ano]])</f>
        <v>28</v>
      </c>
      <c r="I4575" s="14">
        <f>WEEKNUM(DCalendário6[[#This Row],[Dia]])</f>
        <v>28</v>
      </c>
      <c r="J4575" s="14" cm="1">
        <f t="array" aca="1" ref="J457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575" s="16">
        <f>WEEKDAY(DCalendário6[[#This Row],[Dia]])</f>
        <v>4</v>
      </c>
      <c r="L4575" s="1" t="str">
        <f>IFERROR(VLOOKUP(A4575,Tabela4[],1,0),"")</f>
        <v/>
      </c>
      <c r="M457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47674</v>
      </c>
      <c r="N4575" s="16" t="str">
        <f>IF(DCalendário6[[#This Row],[Dia Útil2]]="Feriado","Feriado",IF(AND(DCalendário6[[#This Row],[Dia Útil]]="",DCalendário6[[#This Row],[Mês Total]]=F4568),N4568+1,IF(DCalendário6[[#This Row],[Dia Útil]]="",1,"")))</f>
        <v/>
      </c>
      <c r="O457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4575" s="16"/>
      <c r="Q4575" s="17"/>
    </row>
    <row r="4576" spans="1:17" x14ac:dyDescent="0.25">
      <c r="A4576" s="1">
        <v>47675</v>
      </c>
      <c r="B4576" s="1">
        <f>IF(AND(DCalendário6[[#This Row],[Dia da semana]]&gt;1,DCalendário6[[#This Row],[Dia da semana]]&lt;7,DCalendário6[[#This Row],[Feriados]]=""),DCalendário6[[#This Row],[Dia]],"")</f>
        <v>47675</v>
      </c>
      <c r="C4576" s="16">
        <f>IF(DCalendário6[[#This Row],[Mês]]="","",IF(AND(C4572="",C4573="",C4574="",C4575=""),IF(DCalendário6[[#This Row],[Mês]]=D4575,C4575+1,IF(AND(D4575="",D4576=D4571),C4571+1,1)),IF(AND(C4573="",C4574="",C4575=""),IF(DCalendário6[[#This Row],[Mês]]=D4575,C4575+1,IF(AND(D4575="",D4576=D4572),C4572+1,1)),IF(AND(C4574="",C4575=""),IF(DCalendário6[[#This Row],[Mês]]=D4575,C4575+1,IF(AND(D4575="",D4576=D4573),C4573+1,1)),IF(DCalendário6[[#This Row],[Mês]]=D4575,C4575+1,IF(AND(D4575="",D4576=D4574),C4574+1,1))))))</f>
        <v>9</v>
      </c>
      <c r="D4576" s="14">
        <f>IF(DCalendário6[[#This Row],[Dia Útil]]="","",(MONTH($B4576)))</f>
        <v>7</v>
      </c>
      <c r="E4576" s="14">
        <f t="shared" si="72"/>
        <v>2030</v>
      </c>
      <c r="F4576" s="14">
        <f>MONTH(DCalendário6[[#This Row],[Dia]])</f>
        <v>7</v>
      </c>
      <c r="G4576" s="14" t="str">
        <f>MONTH(DCalendário6[[#This Row],[Dia]])&amp;" - "&amp;DCalendário6[[#This Row],[Ano]]</f>
        <v>7 - 2030</v>
      </c>
      <c r="H4576" s="14">
        <f>IF(DCalendário6[[#This Row],[Dia Útil]]="","",DCalendário6[[#This Row],[Semana Ano]])</f>
        <v>28</v>
      </c>
      <c r="I4576" s="14">
        <f>WEEKNUM(DCalendário6[[#This Row],[Dia]])</f>
        <v>28</v>
      </c>
      <c r="J4576" s="14" cm="1">
        <f t="array" aca="1" ref="J457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576" s="16">
        <f>WEEKDAY(DCalendário6[[#This Row],[Dia]])</f>
        <v>5</v>
      </c>
      <c r="L4576" s="1" t="str">
        <f>IFERROR(VLOOKUP(A4576,Tabela4[],1,0),"")</f>
        <v/>
      </c>
      <c r="M457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47675</v>
      </c>
      <c r="N4576" s="16" t="str">
        <f>IF(DCalendário6[[#This Row],[Dia Útil2]]="Feriado","Feriado",IF(AND(DCalendário6[[#This Row],[Dia Útil]]="",DCalendário6[[#This Row],[Mês Total]]=F4569),N4569+1,IF(DCalendário6[[#This Row],[Dia Útil]]="",1,"")))</f>
        <v/>
      </c>
      <c r="O457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4576" s="16"/>
      <c r="Q4576" s="17"/>
    </row>
    <row r="4577" spans="1:17" x14ac:dyDescent="0.25">
      <c r="A4577" s="1">
        <v>47676</v>
      </c>
      <c r="B4577" s="1">
        <f>IF(AND(DCalendário6[[#This Row],[Dia da semana]]&gt;1,DCalendário6[[#This Row],[Dia da semana]]&lt;7,DCalendário6[[#This Row],[Feriados]]=""),DCalendário6[[#This Row],[Dia]],"")</f>
        <v>47676</v>
      </c>
      <c r="C4577" s="16">
        <f>IF(DCalendário6[[#This Row],[Mês]]="","",IF(AND(C4573="",C4574="",C4575="",C4576=""),IF(DCalendário6[[#This Row],[Mês]]=D4576,C4576+1,IF(AND(D4576="",D4577=D4572),C4572+1,1)),IF(AND(C4574="",C4575="",C4576=""),IF(DCalendário6[[#This Row],[Mês]]=D4576,C4576+1,IF(AND(D4576="",D4577=D4573),C4573+1,1)),IF(AND(C4575="",C4576=""),IF(DCalendário6[[#This Row],[Mês]]=D4576,C4576+1,IF(AND(D4576="",D4577=D4574),C4574+1,1)),IF(DCalendário6[[#This Row],[Mês]]=D4576,C4576+1,IF(AND(D4576="",D4577=D4575),C4575+1,1))))))</f>
        <v>10</v>
      </c>
      <c r="D4577" s="14">
        <f>IF(DCalendário6[[#This Row],[Dia Útil]]="","",(MONTH($B4577)))</f>
        <v>7</v>
      </c>
      <c r="E4577" s="14">
        <f t="shared" si="72"/>
        <v>2030</v>
      </c>
      <c r="F4577" s="14">
        <f>MONTH(DCalendário6[[#This Row],[Dia]])</f>
        <v>7</v>
      </c>
      <c r="G4577" s="14" t="str">
        <f>MONTH(DCalendário6[[#This Row],[Dia]])&amp;" - "&amp;DCalendário6[[#This Row],[Ano]]</f>
        <v>7 - 2030</v>
      </c>
      <c r="H4577" s="14">
        <f>IF(DCalendário6[[#This Row],[Dia Útil]]="","",DCalendário6[[#This Row],[Semana Ano]])</f>
        <v>28</v>
      </c>
      <c r="I4577" s="14">
        <f>WEEKNUM(DCalendário6[[#This Row],[Dia]])</f>
        <v>28</v>
      </c>
      <c r="J4577" s="14" cm="1">
        <f t="array" aca="1" ref="J457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577" s="16">
        <f>WEEKDAY(DCalendário6[[#This Row],[Dia]])</f>
        <v>6</v>
      </c>
      <c r="L4577" s="1" t="str">
        <f>IFERROR(VLOOKUP(A4577,Tabela4[],1,0),"")</f>
        <v/>
      </c>
      <c r="M457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47676</v>
      </c>
      <c r="N4577" s="16" t="str">
        <f>IF(DCalendário6[[#This Row],[Dia Útil2]]="Feriado","Feriado",IF(AND(DCalendário6[[#This Row],[Dia Útil]]="",DCalendário6[[#This Row],[Mês Total]]=F4570),N4570+1,IF(DCalendário6[[#This Row],[Dia Útil]]="",1,"")))</f>
        <v/>
      </c>
      <c r="O457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4577" s="16"/>
      <c r="Q4577" s="17"/>
    </row>
    <row r="4578" spans="1:17" x14ac:dyDescent="0.25">
      <c r="A4578" s="1">
        <v>47677</v>
      </c>
      <c r="B4578" s="1" t="str">
        <f>IF(AND(DCalendário6[[#This Row],[Dia da semana]]&gt;1,DCalendário6[[#This Row],[Dia da semana]]&lt;7,DCalendário6[[#This Row],[Feriados]]=""),DCalendário6[[#This Row],[Dia]],"")</f>
        <v/>
      </c>
      <c r="C4578" s="16" t="str">
        <f>IF(DCalendário6[[#This Row],[Mês]]="","",IF(AND(C4574="",C4575="",C4576="",C4577=""),IF(DCalendário6[[#This Row],[Mês]]=D4577,C4577+1,IF(AND(D4577="",D4578=D4573),C4573+1,1)),IF(AND(C4575="",C4576="",C4577=""),IF(DCalendário6[[#This Row],[Mês]]=D4577,C4577+1,IF(AND(D4577="",D4578=D4574),C4574+1,1)),IF(AND(C4576="",C4577=""),IF(DCalendário6[[#This Row],[Mês]]=D4577,C4577+1,IF(AND(D4577="",D4578=D4575),C4575+1,1)),IF(DCalendário6[[#This Row],[Mês]]=D4577,C4577+1,IF(AND(D4577="",D4578=D4576),C4576+1,1))))))</f>
        <v/>
      </c>
      <c r="D4578" s="14" t="str">
        <f>IF(DCalendário6[[#This Row],[Dia Útil]]="","",(MONTH($B4578)))</f>
        <v/>
      </c>
      <c r="E4578" s="14">
        <f t="shared" si="72"/>
        <v>2030</v>
      </c>
      <c r="F4578" s="14">
        <f>MONTH(DCalendário6[[#This Row],[Dia]])</f>
        <v>7</v>
      </c>
      <c r="G4578" s="14" t="str">
        <f>MONTH(DCalendário6[[#This Row],[Dia]])&amp;" - "&amp;DCalendário6[[#This Row],[Ano]]</f>
        <v>7 - 2030</v>
      </c>
      <c r="H4578" s="14" t="str">
        <f>IF(DCalendário6[[#This Row],[Dia Útil]]="","",DCalendário6[[#This Row],[Semana Ano]])</f>
        <v/>
      </c>
      <c r="I4578" s="14">
        <f>WEEKNUM(DCalendário6[[#This Row],[Dia]])</f>
        <v>28</v>
      </c>
      <c r="J4578" s="14" cm="1">
        <f t="array" aca="1" ref="J457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578" s="16">
        <f>WEEKDAY(DCalendário6[[#This Row],[Dia]])</f>
        <v>7</v>
      </c>
      <c r="L4578" s="1" t="str">
        <f>IFERROR(VLOOKUP(A4578,Tabela4[],1,0),"")</f>
        <v/>
      </c>
      <c r="M457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578" s="16">
        <f>IF(DCalendário6[[#This Row],[Dia Útil2]]="Feriado","Feriado",IF(AND(DCalendário6[[#This Row],[Dia Útil]]="",DCalendário6[[#This Row],[Mês Total]]=F4571),N4571+1,IF(DCalendário6[[#This Row],[Dia Útil]]="",1,"")))</f>
        <v>2</v>
      </c>
      <c r="O457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4578" s="16"/>
      <c r="Q4578" s="17"/>
    </row>
    <row r="4579" spans="1:17" x14ac:dyDescent="0.25">
      <c r="A4579" s="1">
        <v>47678</v>
      </c>
      <c r="B4579" s="1" t="str">
        <f>IF(AND(DCalendário6[[#This Row],[Dia da semana]]&gt;1,DCalendário6[[#This Row],[Dia da semana]]&lt;7,DCalendário6[[#This Row],[Feriados]]=""),DCalendário6[[#This Row],[Dia]],"")</f>
        <v/>
      </c>
      <c r="C4579" s="16" t="str">
        <f>IF(DCalendário6[[#This Row],[Mês]]="","",IF(AND(C4575="",C4576="",C4577="",C4578=""),IF(DCalendário6[[#This Row],[Mês]]=D4578,C4578+1,IF(AND(D4578="",D4579=D4574),C4574+1,1)),IF(AND(C4576="",C4577="",C4578=""),IF(DCalendário6[[#This Row],[Mês]]=D4578,C4578+1,IF(AND(D4578="",D4579=D4575),C4575+1,1)),IF(AND(C4577="",C4578=""),IF(DCalendário6[[#This Row],[Mês]]=D4578,C4578+1,IF(AND(D4578="",D4579=D4576),C4576+1,1)),IF(DCalendário6[[#This Row],[Mês]]=D4578,C4578+1,IF(AND(D4578="",D4579=D4577),C4577+1,1))))))</f>
        <v/>
      </c>
      <c r="D4579" s="14" t="str">
        <f>IF(DCalendário6[[#This Row],[Dia Útil]]="","",(MONTH($B4579)))</f>
        <v/>
      </c>
      <c r="E4579" s="14">
        <f t="shared" si="72"/>
        <v>2030</v>
      </c>
      <c r="F4579" s="14">
        <f>MONTH(DCalendário6[[#This Row],[Dia]])</f>
        <v>7</v>
      </c>
      <c r="G4579" s="14" t="str">
        <f>MONTH(DCalendário6[[#This Row],[Dia]])&amp;" - "&amp;DCalendário6[[#This Row],[Ano]]</f>
        <v>7 - 2030</v>
      </c>
      <c r="H4579" s="14" t="str">
        <f>IF(DCalendário6[[#This Row],[Dia Útil]]="","",DCalendário6[[#This Row],[Semana Ano]])</f>
        <v/>
      </c>
      <c r="I4579" s="14">
        <f>WEEKNUM(DCalendário6[[#This Row],[Dia]])</f>
        <v>29</v>
      </c>
      <c r="J4579" s="14" cm="1">
        <f t="array" aca="1" ref="J457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579" s="16">
        <f>WEEKDAY(DCalendário6[[#This Row],[Dia]])</f>
        <v>1</v>
      </c>
      <c r="L4579" s="1" t="str">
        <f>IFERROR(VLOOKUP(A4579,Tabela4[],1,0),"")</f>
        <v/>
      </c>
      <c r="M457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579" s="16">
        <f>IF(DCalendário6[[#This Row],[Dia Útil2]]="Feriado","Feriado",IF(AND(DCalendário6[[#This Row],[Dia Útil]]="",DCalendário6[[#This Row],[Mês Total]]=F4572),N4572+1,IF(DCalendário6[[#This Row],[Dia Útil]]="",1,"")))</f>
        <v>2</v>
      </c>
      <c r="O457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4579" s="16"/>
      <c r="Q4579" s="17"/>
    </row>
    <row r="4580" spans="1:17" x14ac:dyDescent="0.25">
      <c r="A4580" s="1">
        <v>47679</v>
      </c>
      <c r="B4580" s="1">
        <f>IF(AND(DCalendário6[[#This Row],[Dia da semana]]&gt;1,DCalendário6[[#This Row],[Dia da semana]]&lt;7,DCalendário6[[#This Row],[Feriados]]=""),DCalendário6[[#This Row],[Dia]],"")</f>
        <v>47679</v>
      </c>
      <c r="C4580" s="16">
        <f>IF(DCalendário6[[#This Row],[Mês]]="","",IF(AND(C4576="",C4577="",C4578="",C4579=""),IF(DCalendário6[[#This Row],[Mês]]=D4579,C4579+1,IF(AND(D4579="",D4580=D4575),C4575+1,1)),IF(AND(C4577="",C4578="",C4579=""),IF(DCalendário6[[#This Row],[Mês]]=D4579,C4579+1,IF(AND(D4579="",D4580=D4576),C4576+1,1)),IF(AND(C4578="",C4579=""),IF(DCalendário6[[#This Row],[Mês]]=D4579,C4579+1,IF(AND(D4579="",D4580=D4577),C4577+1,1)),IF(DCalendário6[[#This Row],[Mês]]=D4579,C4579+1,IF(AND(D4579="",D4580=D4578),C4578+1,1))))))</f>
        <v>11</v>
      </c>
      <c r="D4580" s="14">
        <f>IF(DCalendário6[[#This Row],[Dia Útil]]="","",(MONTH($B4580)))</f>
        <v>7</v>
      </c>
      <c r="E4580" s="14">
        <f t="shared" si="72"/>
        <v>2030</v>
      </c>
      <c r="F4580" s="14">
        <f>MONTH(DCalendário6[[#This Row],[Dia]])</f>
        <v>7</v>
      </c>
      <c r="G4580" s="14" t="str">
        <f>MONTH(DCalendário6[[#This Row],[Dia]])&amp;" - "&amp;DCalendário6[[#This Row],[Ano]]</f>
        <v>7 - 2030</v>
      </c>
      <c r="H4580" s="14">
        <f>IF(DCalendário6[[#This Row],[Dia Útil]]="","",DCalendário6[[#This Row],[Semana Ano]])</f>
        <v>29</v>
      </c>
      <c r="I4580" s="14">
        <f>WEEKNUM(DCalendário6[[#This Row],[Dia]])</f>
        <v>29</v>
      </c>
      <c r="J4580" s="14" cm="1">
        <f t="array" aca="1" ref="J458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580" s="16">
        <f>WEEKDAY(DCalendário6[[#This Row],[Dia]])</f>
        <v>2</v>
      </c>
      <c r="L4580" s="1" t="str">
        <f>IFERROR(VLOOKUP(A4580,Tabela4[],1,0),"")</f>
        <v/>
      </c>
      <c r="M458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47679</v>
      </c>
      <c r="N4580" s="16" t="str">
        <f>IF(DCalendário6[[#This Row],[Dia Útil2]]="Feriado","Feriado",IF(AND(DCalendário6[[#This Row],[Dia Útil]]="",DCalendário6[[#This Row],[Mês Total]]=F4573),N4573+1,IF(DCalendário6[[#This Row],[Dia Útil]]="",1,"")))</f>
        <v/>
      </c>
      <c r="O458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4580" s="16"/>
      <c r="Q4580" s="17"/>
    </row>
    <row r="4581" spans="1:17" x14ac:dyDescent="0.25">
      <c r="A4581" s="1">
        <v>47680</v>
      </c>
      <c r="B4581" s="1">
        <f>IF(AND(DCalendário6[[#This Row],[Dia da semana]]&gt;1,DCalendário6[[#This Row],[Dia da semana]]&lt;7,DCalendário6[[#This Row],[Feriados]]=""),DCalendário6[[#This Row],[Dia]],"")</f>
        <v>47680</v>
      </c>
      <c r="C4581" s="16">
        <f>IF(DCalendário6[[#This Row],[Mês]]="","",IF(AND(C4577="",C4578="",C4579="",C4580=""),IF(DCalendário6[[#This Row],[Mês]]=D4580,C4580+1,IF(AND(D4580="",D4581=D4576),C4576+1,1)),IF(AND(C4578="",C4579="",C4580=""),IF(DCalendário6[[#This Row],[Mês]]=D4580,C4580+1,IF(AND(D4580="",D4581=D4577),C4577+1,1)),IF(AND(C4579="",C4580=""),IF(DCalendário6[[#This Row],[Mês]]=D4580,C4580+1,IF(AND(D4580="",D4581=D4578),C4578+1,1)),IF(DCalendário6[[#This Row],[Mês]]=D4580,C4580+1,IF(AND(D4580="",D4581=D4579),C4579+1,1))))))</f>
        <v>12</v>
      </c>
      <c r="D4581" s="14">
        <f>IF(DCalendário6[[#This Row],[Dia Útil]]="","",(MONTH($B4581)))</f>
        <v>7</v>
      </c>
      <c r="E4581" s="14">
        <f t="shared" si="72"/>
        <v>2030</v>
      </c>
      <c r="F4581" s="14">
        <f>MONTH(DCalendário6[[#This Row],[Dia]])</f>
        <v>7</v>
      </c>
      <c r="G4581" s="14" t="str">
        <f>MONTH(DCalendário6[[#This Row],[Dia]])&amp;" - "&amp;DCalendário6[[#This Row],[Ano]]</f>
        <v>7 - 2030</v>
      </c>
      <c r="H4581" s="14">
        <f>IF(DCalendário6[[#This Row],[Dia Útil]]="","",DCalendário6[[#This Row],[Semana Ano]])</f>
        <v>29</v>
      </c>
      <c r="I4581" s="14">
        <f>WEEKNUM(DCalendário6[[#This Row],[Dia]])</f>
        <v>29</v>
      </c>
      <c r="J4581" s="14" cm="1">
        <f t="array" aca="1" ref="J458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581" s="16">
        <f>WEEKDAY(DCalendário6[[#This Row],[Dia]])</f>
        <v>3</v>
      </c>
      <c r="L4581" s="1" t="str">
        <f>IFERROR(VLOOKUP(A4581,Tabela4[],1,0),"")</f>
        <v/>
      </c>
      <c r="M458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47680</v>
      </c>
      <c r="N4581" s="16" t="str">
        <f>IF(DCalendário6[[#This Row],[Dia Útil2]]="Feriado","Feriado",IF(AND(DCalendário6[[#This Row],[Dia Útil]]="",DCalendário6[[#This Row],[Mês Total]]=F4574),N4574+1,IF(DCalendário6[[#This Row],[Dia Útil]]="",1,"")))</f>
        <v/>
      </c>
      <c r="O458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4581" s="16"/>
      <c r="Q4581" s="17"/>
    </row>
    <row r="4582" spans="1:17" x14ac:dyDescent="0.25">
      <c r="A4582" s="1">
        <v>47681</v>
      </c>
      <c r="B4582" s="1">
        <f>IF(AND(DCalendário6[[#This Row],[Dia da semana]]&gt;1,DCalendário6[[#This Row],[Dia da semana]]&lt;7,DCalendário6[[#This Row],[Feriados]]=""),DCalendário6[[#This Row],[Dia]],"")</f>
        <v>47681</v>
      </c>
      <c r="C4582" s="16">
        <f>IF(DCalendário6[[#This Row],[Mês]]="","",IF(AND(C4578="",C4579="",C4580="",C4581=""),IF(DCalendário6[[#This Row],[Mês]]=D4581,C4581+1,IF(AND(D4581="",D4582=D4577),C4577+1,1)),IF(AND(C4579="",C4580="",C4581=""),IF(DCalendário6[[#This Row],[Mês]]=D4581,C4581+1,IF(AND(D4581="",D4582=D4578),C4578+1,1)),IF(AND(C4580="",C4581=""),IF(DCalendário6[[#This Row],[Mês]]=D4581,C4581+1,IF(AND(D4581="",D4582=D4579),C4579+1,1)),IF(DCalendário6[[#This Row],[Mês]]=D4581,C4581+1,IF(AND(D4581="",D4582=D4580),C4580+1,1))))))</f>
        <v>13</v>
      </c>
      <c r="D4582" s="14">
        <f>IF(DCalendário6[[#This Row],[Dia Útil]]="","",(MONTH($B4582)))</f>
        <v>7</v>
      </c>
      <c r="E4582" s="14">
        <f t="shared" si="72"/>
        <v>2030</v>
      </c>
      <c r="F4582" s="14">
        <f>MONTH(DCalendário6[[#This Row],[Dia]])</f>
        <v>7</v>
      </c>
      <c r="G4582" s="14" t="str">
        <f>MONTH(DCalendário6[[#This Row],[Dia]])&amp;" - "&amp;DCalendário6[[#This Row],[Ano]]</f>
        <v>7 - 2030</v>
      </c>
      <c r="H4582" s="14">
        <f>IF(DCalendário6[[#This Row],[Dia Útil]]="","",DCalendário6[[#This Row],[Semana Ano]])</f>
        <v>29</v>
      </c>
      <c r="I4582" s="14">
        <f>WEEKNUM(DCalendário6[[#This Row],[Dia]])</f>
        <v>29</v>
      </c>
      <c r="J4582" s="14" cm="1">
        <f t="array" aca="1" ref="J458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582" s="16">
        <f>WEEKDAY(DCalendário6[[#This Row],[Dia]])</f>
        <v>4</v>
      </c>
      <c r="L4582" s="1" t="str">
        <f>IFERROR(VLOOKUP(A4582,Tabela4[],1,0),"")</f>
        <v/>
      </c>
      <c r="M458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47681</v>
      </c>
      <c r="N4582" s="16" t="str">
        <f>IF(DCalendário6[[#This Row],[Dia Útil2]]="Feriado","Feriado",IF(AND(DCalendário6[[#This Row],[Dia Útil]]="",DCalendário6[[#This Row],[Mês Total]]=F4575),N4575+1,IF(DCalendário6[[#This Row],[Dia Útil]]="",1,"")))</f>
        <v/>
      </c>
      <c r="O458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4582" s="16"/>
      <c r="Q4582" s="17"/>
    </row>
    <row r="4583" spans="1:17" x14ac:dyDescent="0.25">
      <c r="A4583" s="1">
        <v>47682</v>
      </c>
      <c r="B4583" s="1">
        <f>IF(AND(DCalendário6[[#This Row],[Dia da semana]]&gt;1,DCalendário6[[#This Row],[Dia da semana]]&lt;7,DCalendário6[[#This Row],[Feriados]]=""),DCalendário6[[#This Row],[Dia]],"")</f>
        <v>47682</v>
      </c>
      <c r="C4583" s="16">
        <f>IF(DCalendário6[[#This Row],[Mês]]="","",IF(AND(C4579="",C4580="",C4581="",C4582=""),IF(DCalendário6[[#This Row],[Mês]]=D4582,C4582+1,IF(AND(D4582="",D4583=D4578),C4578+1,1)),IF(AND(C4580="",C4581="",C4582=""),IF(DCalendário6[[#This Row],[Mês]]=D4582,C4582+1,IF(AND(D4582="",D4583=D4579),C4579+1,1)),IF(AND(C4581="",C4582=""),IF(DCalendário6[[#This Row],[Mês]]=D4582,C4582+1,IF(AND(D4582="",D4583=D4580),C4580+1,1)),IF(DCalendário6[[#This Row],[Mês]]=D4582,C4582+1,IF(AND(D4582="",D4583=D4581),C4581+1,1))))))</f>
        <v>14</v>
      </c>
      <c r="D4583" s="14">
        <f>IF(DCalendário6[[#This Row],[Dia Útil]]="","",(MONTH($B4583)))</f>
        <v>7</v>
      </c>
      <c r="E4583" s="14">
        <f t="shared" si="72"/>
        <v>2030</v>
      </c>
      <c r="F4583" s="14">
        <f>MONTH(DCalendário6[[#This Row],[Dia]])</f>
        <v>7</v>
      </c>
      <c r="G4583" s="14" t="str">
        <f>MONTH(DCalendário6[[#This Row],[Dia]])&amp;" - "&amp;DCalendário6[[#This Row],[Ano]]</f>
        <v>7 - 2030</v>
      </c>
      <c r="H4583" s="14">
        <f>IF(DCalendário6[[#This Row],[Dia Útil]]="","",DCalendário6[[#This Row],[Semana Ano]])</f>
        <v>29</v>
      </c>
      <c r="I4583" s="14">
        <f>WEEKNUM(DCalendário6[[#This Row],[Dia]])</f>
        <v>29</v>
      </c>
      <c r="J4583" s="14" cm="1">
        <f t="array" aca="1" ref="J458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583" s="16">
        <f>WEEKDAY(DCalendário6[[#This Row],[Dia]])</f>
        <v>5</v>
      </c>
      <c r="L4583" s="1" t="str">
        <f>IFERROR(VLOOKUP(A4583,Tabela4[],1,0),"")</f>
        <v/>
      </c>
      <c r="M458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47682</v>
      </c>
      <c r="N4583" s="16" t="str">
        <f>IF(DCalendário6[[#This Row],[Dia Útil2]]="Feriado","Feriado",IF(AND(DCalendário6[[#This Row],[Dia Útil]]="",DCalendário6[[#This Row],[Mês Total]]=F4576),N4576+1,IF(DCalendário6[[#This Row],[Dia Útil]]="",1,"")))</f>
        <v/>
      </c>
      <c r="O458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4583" s="16"/>
      <c r="Q4583" s="17"/>
    </row>
    <row r="4584" spans="1:17" x14ac:dyDescent="0.25">
      <c r="A4584" s="1">
        <v>47683</v>
      </c>
      <c r="B4584" s="1">
        <f>IF(AND(DCalendário6[[#This Row],[Dia da semana]]&gt;1,DCalendário6[[#This Row],[Dia da semana]]&lt;7,DCalendário6[[#This Row],[Feriados]]=""),DCalendário6[[#This Row],[Dia]],"")</f>
        <v>47683</v>
      </c>
      <c r="C4584" s="16">
        <f>IF(DCalendário6[[#This Row],[Mês]]="","",IF(AND(C4580="",C4581="",C4582="",C4583=""),IF(DCalendário6[[#This Row],[Mês]]=D4583,C4583+1,IF(AND(D4583="",D4584=D4579),C4579+1,1)),IF(AND(C4581="",C4582="",C4583=""),IF(DCalendário6[[#This Row],[Mês]]=D4583,C4583+1,IF(AND(D4583="",D4584=D4580),C4580+1,1)),IF(AND(C4582="",C4583=""),IF(DCalendário6[[#This Row],[Mês]]=D4583,C4583+1,IF(AND(D4583="",D4584=D4581),C4581+1,1)),IF(DCalendário6[[#This Row],[Mês]]=D4583,C4583+1,IF(AND(D4583="",D4584=D4582),C4582+1,1))))))</f>
        <v>15</v>
      </c>
      <c r="D4584" s="14">
        <f>IF(DCalendário6[[#This Row],[Dia Útil]]="","",(MONTH($B4584)))</f>
        <v>7</v>
      </c>
      <c r="E4584" s="14">
        <f t="shared" si="72"/>
        <v>2030</v>
      </c>
      <c r="F4584" s="14">
        <f>MONTH(DCalendário6[[#This Row],[Dia]])</f>
        <v>7</v>
      </c>
      <c r="G4584" s="14" t="str">
        <f>MONTH(DCalendário6[[#This Row],[Dia]])&amp;" - "&amp;DCalendário6[[#This Row],[Ano]]</f>
        <v>7 - 2030</v>
      </c>
      <c r="H4584" s="14">
        <f>IF(DCalendário6[[#This Row],[Dia Útil]]="","",DCalendário6[[#This Row],[Semana Ano]])</f>
        <v>29</v>
      </c>
      <c r="I4584" s="14">
        <f>WEEKNUM(DCalendário6[[#This Row],[Dia]])</f>
        <v>29</v>
      </c>
      <c r="J4584" s="14" cm="1">
        <f t="array" aca="1" ref="J458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584" s="16">
        <f>WEEKDAY(DCalendário6[[#This Row],[Dia]])</f>
        <v>6</v>
      </c>
      <c r="L4584" s="1" t="str">
        <f>IFERROR(VLOOKUP(A4584,Tabela4[],1,0),"")</f>
        <v/>
      </c>
      <c r="M458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47683</v>
      </c>
      <c r="N4584" s="16" t="str">
        <f>IF(DCalendário6[[#This Row],[Dia Útil2]]="Feriado","Feriado",IF(AND(DCalendário6[[#This Row],[Dia Útil]]="",DCalendário6[[#This Row],[Mês Total]]=F4577),N4577+1,IF(DCalendário6[[#This Row],[Dia Útil]]="",1,"")))</f>
        <v/>
      </c>
      <c r="O458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4584" s="16"/>
      <c r="Q4584" s="17"/>
    </row>
    <row r="4585" spans="1:17" x14ac:dyDescent="0.25">
      <c r="A4585" s="1">
        <v>47684</v>
      </c>
      <c r="B4585" s="1" t="str">
        <f>IF(AND(DCalendário6[[#This Row],[Dia da semana]]&gt;1,DCalendário6[[#This Row],[Dia da semana]]&lt;7,DCalendário6[[#This Row],[Feriados]]=""),DCalendário6[[#This Row],[Dia]],"")</f>
        <v/>
      </c>
      <c r="C4585" s="16" t="str">
        <f>IF(DCalendário6[[#This Row],[Mês]]="","",IF(AND(C4581="",C4582="",C4583="",C4584=""),IF(DCalendário6[[#This Row],[Mês]]=D4584,C4584+1,IF(AND(D4584="",D4585=D4580),C4580+1,1)),IF(AND(C4582="",C4583="",C4584=""),IF(DCalendário6[[#This Row],[Mês]]=D4584,C4584+1,IF(AND(D4584="",D4585=D4581),C4581+1,1)),IF(AND(C4583="",C4584=""),IF(DCalendário6[[#This Row],[Mês]]=D4584,C4584+1,IF(AND(D4584="",D4585=D4582),C4582+1,1)),IF(DCalendário6[[#This Row],[Mês]]=D4584,C4584+1,IF(AND(D4584="",D4585=D4583),C4583+1,1))))))</f>
        <v/>
      </c>
      <c r="D4585" s="14" t="str">
        <f>IF(DCalendário6[[#This Row],[Dia Útil]]="","",(MONTH($B4585)))</f>
        <v/>
      </c>
      <c r="E4585" s="14">
        <f t="shared" si="72"/>
        <v>2030</v>
      </c>
      <c r="F4585" s="14">
        <f>MONTH(DCalendário6[[#This Row],[Dia]])</f>
        <v>7</v>
      </c>
      <c r="G4585" s="14" t="str">
        <f>MONTH(DCalendário6[[#This Row],[Dia]])&amp;" - "&amp;DCalendário6[[#This Row],[Ano]]</f>
        <v>7 - 2030</v>
      </c>
      <c r="H4585" s="14" t="str">
        <f>IF(DCalendário6[[#This Row],[Dia Útil]]="","",DCalendário6[[#This Row],[Semana Ano]])</f>
        <v/>
      </c>
      <c r="I4585" s="14">
        <f>WEEKNUM(DCalendário6[[#This Row],[Dia]])</f>
        <v>29</v>
      </c>
      <c r="J4585" s="14" cm="1">
        <f t="array" aca="1" ref="J458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585" s="16">
        <f>WEEKDAY(DCalendário6[[#This Row],[Dia]])</f>
        <v>7</v>
      </c>
      <c r="L4585" s="1" t="str">
        <f>IFERROR(VLOOKUP(A4585,Tabela4[],1,0),"")</f>
        <v/>
      </c>
      <c r="M458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585" s="16">
        <f>IF(DCalendário6[[#This Row],[Dia Útil2]]="Feriado","Feriado",IF(AND(DCalendário6[[#This Row],[Dia Útil]]="",DCalendário6[[#This Row],[Mês Total]]=F4578),N4578+1,IF(DCalendário6[[#This Row],[Dia Útil]]="",1,"")))</f>
        <v>3</v>
      </c>
      <c r="O458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4585" s="16"/>
      <c r="Q4585" s="17"/>
    </row>
    <row r="4586" spans="1:17" x14ac:dyDescent="0.25">
      <c r="A4586" s="1">
        <v>47685</v>
      </c>
      <c r="B4586" s="1" t="str">
        <f>IF(AND(DCalendário6[[#This Row],[Dia da semana]]&gt;1,DCalendário6[[#This Row],[Dia da semana]]&lt;7,DCalendário6[[#This Row],[Feriados]]=""),DCalendário6[[#This Row],[Dia]],"")</f>
        <v/>
      </c>
      <c r="C4586" s="16" t="str">
        <f>IF(DCalendário6[[#This Row],[Mês]]="","",IF(AND(C4582="",C4583="",C4584="",C4585=""),IF(DCalendário6[[#This Row],[Mês]]=D4585,C4585+1,IF(AND(D4585="",D4586=D4581),C4581+1,1)),IF(AND(C4583="",C4584="",C4585=""),IF(DCalendário6[[#This Row],[Mês]]=D4585,C4585+1,IF(AND(D4585="",D4586=D4582),C4582+1,1)),IF(AND(C4584="",C4585=""),IF(DCalendário6[[#This Row],[Mês]]=D4585,C4585+1,IF(AND(D4585="",D4586=D4583),C4583+1,1)),IF(DCalendário6[[#This Row],[Mês]]=D4585,C4585+1,IF(AND(D4585="",D4586=D4584),C4584+1,1))))))</f>
        <v/>
      </c>
      <c r="D4586" s="14" t="str">
        <f>IF(DCalendário6[[#This Row],[Dia Útil]]="","",(MONTH($B4586)))</f>
        <v/>
      </c>
      <c r="E4586" s="14">
        <f t="shared" si="72"/>
        <v>2030</v>
      </c>
      <c r="F4586" s="14">
        <f>MONTH(DCalendário6[[#This Row],[Dia]])</f>
        <v>7</v>
      </c>
      <c r="G4586" s="14" t="str">
        <f>MONTH(DCalendário6[[#This Row],[Dia]])&amp;" - "&amp;DCalendário6[[#This Row],[Ano]]</f>
        <v>7 - 2030</v>
      </c>
      <c r="H4586" s="14" t="str">
        <f>IF(DCalendário6[[#This Row],[Dia Útil]]="","",DCalendário6[[#This Row],[Semana Ano]])</f>
        <v/>
      </c>
      <c r="I4586" s="14">
        <f>WEEKNUM(DCalendário6[[#This Row],[Dia]])</f>
        <v>30</v>
      </c>
      <c r="J4586" s="14" cm="1">
        <f t="array" aca="1" ref="J458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586" s="16">
        <f>WEEKDAY(DCalendário6[[#This Row],[Dia]])</f>
        <v>1</v>
      </c>
      <c r="L4586" s="1" t="str">
        <f>IFERROR(VLOOKUP(A4586,Tabela4[],1,0),"")</f>
        <v/>
      </c>
      <c r="M458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586" s="16">
        <f>IF(DCalendário6[[#This Row],[Dia Útil2]]="Feriado","Feriado",IF(AND(DCalendário6[[#This Row],[Dia Útil]]="",DCalendário6[[#This Row],[Mês Total]]=F4579),N4579+1,IF(DCalendário6[[#This Row],[Dia Útil]]="",1,"")))</f>
        <v>3</v>
      </c>
      <c r="O458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4586" s="16"/>
      <c r="Q4586" s="17"/>
    </row>
    <row r="4587" spans="1:17" x14ac:dyDescent="0.25">
      <c r="A4587" s="1">
        <v>47686</v>
      </c>
      <c r="B4587" s="1">
        <f>IF(AND(DCalendário6[[#This Row],[Dia da semana]]&gt;1,DCalendário6[[#This Row],[Dia da semana]]&lt;7,DCalendário6[[#This Row],[Feriados]]=""),DCalendário6[[#This Row],[Dia]],"")</f>
        <v>47686</v>
      </c>
      <c r="C4587" s="16">
        <f>IF(DCalendário6[[#This Row],[Mês]]="","",IF(AND(C4583="",C4584="",C4585="",C4586=""),IF(DCalendário6[[#This Row],[Mês]]=D4586,C4586+1,IF(AND(D4586="",D4587=D4582),C4582+1,1)),IF(AND(C4584="",C4585="",C4586=""),IF(DCalendário6[[#This Row],[Mês]]=D4586,C4586+1,IF(AND(D4586="",D4587=D4583),C4583+1,1)),IF(AND(C4585="",C4586=""),IF(DCalendário6[[#This Row],[Mês]]=D4586,C4586+1,IF(AND(D4586="",D4587=D4584),C4584+1,1)),IF(DCalendário6[[#This Row],[Mês]]=D4586,C4586+1,IF(AND(D4586="",D4587=D4585),C4585+1,1))))))</f>
        <v>16</v>
      </c>
      <c r="D4587" s="14">
        <f>IF(DCalendário6[[#This Row],[Dia Útil]]="","",(MONTH($B4587)))</f>
        <v>7</v>
      </c>
      <c r="E4587" s="14">
        <f t="shared" si="72"/>
        <v>2030</v>
      </c>
      <c r="F4587" s="14">
        <f>MONTH(DCalendário6[[#This Row],[Dia]])</f>
        <v>7</v>
      </c>
      <c r="G4587" s="14" t="str">
        <f>MONTH(DCalendário6[[#This Row],[Dia]])&amp;" - "&amp;DCalendário6[[#This Row],[Ano]]</f>
        <v>7 - 2030</v>
      </c>
      <c r="H4587" s="14">
        <f>IF(DCalendário6[[#This Row],[Dia Útil]]="","",DCalendário6[[#This Row],[Semana Ano]])</f>
        <v>30</v>
      </c>
      <c r="I4587" s="14">
        <f>WEEKNUM(DCalendário6[[#This Row],[Dia]])</f>
        <v>30</v>
      </c>
      <c r="J4587" s="14" cm="1">
        <f t="array" aca="1" ref="J458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587" s="16">
        <f>WEEKDAY(DCalendário6[[#This Row],[Dia]])</f>
        <v>2</v>
      </c>
      <c r="L4587" s="1" t="str">
        <f>IFERROR(VLOOKUP(A4587,Tabela4[],1,0),"")</f>
        <v/>
      </c>
      <c r="M458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47686</v>
      </c>
      <c r="N4587" s="16" t="str">
        <f>IF(DCalendário6[[#This Row],[Dia Útil2]]="Feriado","Feriado",IF(AND(DCalendário6[[#This Row],[Dia Útil]]="",DCalendário6[[#This Row],[Mês Total]]=F4580),N4580+1,IF(DCalendário6[[#This Row],[Dia Útil]]="",1,"")))</f>
        <v/>
      </c>
      <c r="O458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4587" s="16"/>
      <c r="Q4587" s="17"/>
    </row>
    <row r="4588" spans="1:17" x14ac:dyDescent="0.25">
      <c r="A4588" s="1">
        <v>47687</v>
      </c>
      <c r="B4588" s="1">
        <f>IF(AND(DCalendário6[[#This Row],[Dia da semana]]&gt;1,DCalendário6[[#This Row],[Dia da semana]]&lt;7,DCalendário6[[#This Row],[Feriados]]=""),DCalendário6[[#This Row],[Dia]],"")</f>
        <v>47687</v>
      </c>
      <c r="C4588" s="16">
        <f>IF(DCalendário6[[#This Row],[Mês]]="","",IF(AND(C4584="",C4585="",C4586="",C4587=""),IF(DCalendário6[[#This Row],[Mês]]=D4587,C4587+1,IF(AND(D4587="",D4588=D4583),C4583+1,1)),IF(AND(C4585="",C4586="",C4587=""),IF(DCalendário6[[#This Row],[Mês]]=D4587,C4587+1,IF(AND(D4587="",D4588=D4584),C4584+1,1)),IF(AND(C4586="",C4587=""),IF(DCalendário6[[#This Row],[Mês]]=D4587,C4587+1,IF(AND(D4587="",D4588=D4585),C4585+1,1)),IF(DCalendário6[[#This Row],[Mês]]=D4587,C4587+1,IF(AND(D4587="",D4588=D4586),C4586+1,1))))))</f>
        <v>17</v>
      </c>
      <c r="D4588" s="14">
        <f>IF(DCalendário6[[#This Row],[Dia Útil]]="","",(MONTH($B4588)))</f>
        <v>7</v>
      </c>
      <c r="E4588" s="14">
        <f t="shared" si="72"/>
        <v>2030</v>
      </c>
      <c r="F4588" s="14">
        <f>MONTH(DCalendário6[[#This Row],[Dia]])</f>
        <v>7</v>
      </c>
      <c r="G4588" s="14" t="str">
        <f>MONTH(DCalendário6[[#This Row],[Dia]])&amp;" - "&amp;DCalendário6[[#This Row],[Ano]]</f>
        <v>7 - 2030</v>
      </c>
      <c r="H4588" s="14">
        <f>IF(DCalendário6[[#This Row],[Dia Útil]]="","",DCalendário6[[#This Row],[Semana Ano]])</f>
        <v>30</v>
      </c>
      <c r="I4588" s="14">
        <f>WEEKNUM(DCalendário6[[#This Row],[Dia]])</f>
        <v>30</v>
      </c>
      <c r="J4588" s="14" cm="1">
        <f t="array" aca="1" ref="J458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588" s="16">
        <f>WEEKDAY(DCalendário6[[#This Row],[Dia]])</f>
        <v>3</v>
      </c>
      <c r="L4588" s="1" t="str">
        <f>IFERROR(VLOOKUP(A4588,Tabela4[],1,0),"")</f>
        <v/>
      </c>
      <c r="M458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47687</v>
      </c>
      <c r="N4588" s="16" t="str">
        <f>IF(DCalendário6[[#This Row],[Dia Útil2]]="Feriado","Feriado",IF(AND(DCalendário6[[#This Row],[Dia Útil]]="",DCalendário6[[#This Row],[Mês Total]]=F4581),N4581+1,IF(DCalendário6[[#This Row],[Dia Útil]]="",1,"")))</f>
        <v/>
      </c>
      <c r="O458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4588" s="16"/>
      <c r="Q4588" s="17"/>
    </row>
    <row r="4589" spans="1:17" x14ac:dyDescent="0.25">
      <c r="A4589" s="1">
        <v>47688</v>
      </c>
      <c r="B4589" s="1">
        <f>IF(AND(DCalendário6[[#This Row],[Dia da semana]]&gt;1,DCalendário6[[#This Row],[Dia da semana]]&lt;7,DCalendário6[[#This Row],[Feriados]]=""),DCalendário6[[#This Row],[Dia]],"")</f>
        <v>47688</v>
      </c>
      <c r="C4589" s="16">
        <f>IF(DCalendário6[[#This Row],[Mês]]="","",IF(AND(C4585="",C4586="",C4587="",C4588=""),IF(DCalendário6[[#This Row],[Mês]]=D4588,C4588+1,IF(AND(D4588="",D4589=D4584),C4584+1,1)),IF(AND(C4586="",C4587="",C4588=""),IF(DCalendário6[[#This Row],[Mês]]=D4588,C4588+1,IF(AND(D4588="",D4589=D4585),C4585+1,1)),IF(AND(C4587="",C4588=""),IF(DCalendário6[[#This Row],[Mês]]=D4588,C4588+1,IF(AND(D4588="",D4589=D4586),C4586+1,1)),IF(DCalendário6[[#This Row],[Mês]]=D4588,C4588+1,IF(AND(D4588="",D4589=D4587),C4587+1,1))))))</f>
        <v>18</v>
      </c>
      <c r="D4589" s="14">
        <f>IF(DCalendário6[[#This Row],[Dia Útil]]="","",(MONTH($B4589)))</f>
        <v>7</v>
      </c>
      <c r="E4589" s="14">
        <f t="shared" si="72"/>
        <v>2030</v>
      </c>
      <c r="F4589" s="14">
        <f>MONTH(DCalendário6[[#This Row],[Dia]])</f>
        <v>7</v>
      </c>
      <c r="G4589" s="14" t="str">
        <f>MONTH(DCalendário6[[#This Row],[Dia]])&amp;" - "&amp;DCalendário6[[#This Row],[Ano]]</f>
        <v>7 - 2030</v>
      </c>
      <c r="H4589" s="14">
        <f>IF(DCalendário6[[#This Row],[Dia Útil]]="","",DCalendário6[[#This Row],[Semana Ano]])</f>
        <v>30</v>
      </c>
      <c r="I4589" s="14">
        <f>WEEKNUM(DCalendário6[[#This Row],[Dia]])</f>
        <v>30</v>
      </c>
      <c r="J4589" s="14" cm="1">
        <f t="array" aca="1" ref="J458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589" s="16">
        <f>WEEKDAY(DCalendário6[[#This Row],[Dia]])</f>
        <v>4</v>
      </c>
      <c r="L4589" s="1" t="str">
        <f>IFERROR(VLOOKUP(A4589,Tabela4[],1,0),"")</f>
        <v/>
      </c>
      <c r="M458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47688</v>
      </c>
      <c r="N4589" s="16" t="str">
        <f>IF(DCalendário6[[#This Row],[Dia Útil2]]="Feriado","Feriado",IF(AND(DCalendário6[[#This Row],[Dia Útil]]="",DCalendário6[[#This Row],[Mês Total]]=F4582),N4582+1,IF(DCalendário6[[#This Row],[Dia Útil]]="",1,"")))</f>
        <v/>
      </c>
      <c r="O458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4589" s="16"/>
      <c r="Q4589" s="17"/>
    </row>
    <row r="4590" spans="1:17" x14ac:dyDescent="0.25">
      <c r="A4590" s="1">
        <v>47689</v>
      </c>
      <c r="B4590" s="1">
        <f>IF(AND(DCalendário6[[#This Row],[Dia da semana]]&gt;1,DCalendário6[[#This Row],[Dia da semana]]&lt;7,DCalendário6[[#This Row],[Feriados]]=""),DCalendário6[[#This Row],[Dia]],"")</f>
        <v>47689</v>
      </c>
      <c r="C4590" s="16">
        <f>IF(DCalendário6[[#This Row],[Mês]]="","",IF(AND(C4586="",C4587="",C4588="",C4589=""),IF(DCalendário6[[#This Row],[Mês]]=D4589,C4589+1,IF(AND(D4589="",D4590=D4585),C4585+1,1)),IF(AND(C4587="",C4588="",C4589=""),IF(DCalendário6[[#This Row],[Mês]]=D4589,C4589+1,IF(AND(D4589="",D4590=D4586),C4586+1,1)),IF(AND(C4588="",C4589=""),IF(DCalendário6[[#This Row],[Mês]]=D4589,C4589+1,IF(AND(D4589="",D4590=D4587),C4587+1,1)),IF(DCalendário6[[#This Row],[Mês]]=D4589,C4589+1,IF(AND(D4589="",D4590=D4588),C4588+1,1))))))</f>
        <v>19</v>
      </c>
      <c r="D4590" s="14">
        <f>IF(DCalendário6[[#This Row],[Dia Útil]]="","",(MONTH($B4590)))</f>
        <v>7</v>
      </c>
      <c r="E4590" s="14">
        <f t="shared" si="72"/>
        <v>2030</v>
      </c>
      <c r="F4590" s="14">
        <f>MONTH(DCalendário6[[#This Row],[Dia]])</f>
        <v>7</v>
      </c>
      <c r="G4590" s="14" t="str">
        <f>MONTH(DCalendário6[[#This Row],[Dia]])&amp;" - "&amp;DCalendário6[[#This Row],[Ano]]</f>
        <v>7 - 2030</v>
      </c>
      <c r="H4590" s="14">
        <f>IF(DCalendário6[[#This Row],[Dia Útil]]="","",DCalendário6[[#This Row],[Semana Ano]])</f>
        <v>30</v>
      </c>
      <c r="I4590" s="14">
        <f>WEEKNUM(DCalendário6[[#This Row],[Dia]])</f>
        <v>30</v>
      </c>
      <c r="J4590" s="14" cm="1">
        <f t="array" aca="1" ref="J459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590" s="16">
        <f>WEEKDAY(DCalendário6[[#This Row],[Dia]])</f>
        <v>5</v>
      </c>
      <c r="L4590" s="1" t="str">
        <f>IFERROR(VLOOKUP(A4590,Tabela4[],1,0),"")</f>
        <v/>
      </c>
      <c r="M459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47689</v>
      </c>
      <c r="N4590" s="16" t="str">
        <f>IF(DCalendário6[[#This Row],[Dia Útil2]]="Feriado","Feriado",IF(AND(DCalendário6[[#This Row],[Dia Útil]]="",DCalendário6[[#This Row],[Mês Total]]=F4583),N4583+1,IF(DCalendário6[[#This Row],[Dia Útil]]="",1,"")))</f>
        <v/>
      </c>
      <c r="O459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4590" s="16"/>
      <c r="Q4590" s="17"/>
    </row>
    <row r="4591" spans="1:17" x14ac:dyDescent="0.25">
      <c r="A4591" s="1">
        <v>47690</v>
      </c>
      <c r="B4591" s="1">
        <f>IF(AND(DCalendário6[[#This Row],[Dia da semana]]&gt;1,DCalendário6[[#This Row],[Dia da semana]]&lt;7,DCalendário6[[#This Row],[Feriados]]=""),DCalendário6[[#This Row],[Dia]],"")</f>
        <v>47690</v>
      </c>
      <c r="C4591" s="16">
        <f>IF(DCalendário6[[#This Row],[Mês]]="","",IF(AND(C4587="",C4588="",C4589="",C4590=""),IF(DCalendário6[[#This Row],[Mês]]=D4590,C4590+1,IF(AND(D4590="",D4591=D4586),C4586+1,1)),IF(AND(C4588="",C4589="",C4590=""),IF(DCalendário6[[#This Row],[Mês]]=D4590,C4590+1,IF(AND(D4590="",D4591=D4587),C4587+1,1)),IF(AND(C4589="",C4590=""),IF(DCalendário6[[#This Row],[Mês]]=D4590,C4590+1,IF(AND(D4590="",D4591=D4588),C4588+1,1)),IF(DCalendário6[[#This Row],[Mês]]=D4590,C4590+1,IF(AND(D4590="",D4591=D4589),C4589+1,1))))))</f>
        <v>20</v>
      </c>
      <c r="D4591" s="14">
        <f>IF(DCalendário6[[#This Row],[Dia Útil]]="","",(MONTH($B4591)))</f>
        <v>7</v>
      </c>
      <c r="E4591" s="14">
        <f t="shared" si="72"/>
        <v>2030</v>
      </c>
      <c r="F4591" s="14">
        <f>MONTH(DCalendário6[[#This Row],[Dia]])</f>
        <v>7</v>
      </c>
      <c r="G4591" s="14" t="str">
        <f>MONTH(DCalendário6[[#This Row],[Dia]])&amp;" - "&amp;DCalendário6[[#This Row],[Ano]]</f>
        <v>7 - 2030</v>
      </c>
      <c r="H4591" s="14">
        <f>IF(DCalendário6[[#This Row],[Dia Útil]]="","",DCalendário6[[#This Row],[Semana Ano]])</f>
        <v>30</v>
      </c>
      <c r="I4591" s="14">
        <f>WEEKNUM(DCalendário6[[#This Row],[Dia]])</f>
        <v>30</v>
      </c>
      <c r="J4591" s="14" cm="1">
        <f t="array" aca="1" ref="J459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591" s="16">
        <f>WEEKDAY(DCalendário6[[#This Row],[Dia]])</f>
        <v>6</v>
      </c>
      <c r="L4591" s="1" t="str">
        <f>IFERROR(VLOOKUP(A4591,Tabela4[],1,0),"")</f>
        <v/>
      </c>
      <c r="M459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47690</v>
      </c>
      <c r="N4591" s="16" t="str">
        <f>IF(DCalendário6[[#This Row],[Dia Útil2]]="Feriado","Feriado",IF(AND(DCalendário6[[#This Row],[Dia Útil]]="",DCalendário6[[#This Row],[Mês Total]]=F4584),N4584+1,IF(DCalendário6[[#This Row],[Dia Útil]]="",1,"")))</f>
        <v/>
      </c>
      <c r="O459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4591" s="16"/>
      <c r="Q4591" s="17"/>
    </row>
    <row r="4592" spans="1:17" x14ac:dyDescent="0.25">
      <c r="A4592" s="1">
        <v>47691</v>
      </c>
      <c r="B4592" s="1" t="str">
        <f>IF(AND(DCalendário6[[#This Row],[Dia da semana]]&gt;1,DCalendário6[[#This Row],[Dia da semana]]&lt;7,DCalendário6[[#This Row],[Feriados]]=""),DCalendário6[[#This Row],[Dia]],"")</f>
        <v/>
      </c>
      <c r="C4592" s="16" t="str">
        <f>IF(DCalendário6[[#This Row],[Mês]]="","",IF(AND(C4588="",C4589="",C4590="",C4591=""),IF(DCalendário6[[#This Row],[Mês]]=D4591,C4591+1,IF(AND(D4591="",D4592=D4587),C4587+1,1)),IF(AND(C4589="",C4590="",C4591=""),IF(DCalendário6[[#This Row],[Mês]]=D4591,C4591+1,IF(AND(D4591="",D4592=D4588),C4588+1,1)),IF(AND(C4590="",C4591=""),IF(DCalendário6[[#This Row],[Mês]]=D4591,C4591+1,IF(AND(D4591="",D4592=D4589),C4589+1,1)),IF(DCalendário6[[#This Row],[Mês]]=D4591,C4591+1,IF(AND(D4591="",D4592=D4590),C4590+1,1))))))</f>
        <v/>
      </c>
      <c r="D4592" s="14" t="str">
        <f>IF(DCalendário6[[#This Row],[Dia Útil]]="","",(MONTH($B4592)))</f>
        <v/>
      </c>
      <c r="E4592" s="14">
        <f t="shared" si="72"/>
        <v>2030</v>
      </c>
      <c r="F4592" s="14">
        <f>MONTH(DCalendário6[[#This Row],[Dia]])</f>
        <v>7</v>
      </c>
      <c r="G4592" s="14" t="str">
        <f>MONTH(DCalendário6[[#This Row],[Dia]])&amp;" - "&amp;DCalendário6[[#This Row],[Ano]]</f>
        <v>7 - 2030</v>
      </c>
      <c r="H4592" s="14" t="str">
        <f>IF(DCalendário6[[#This Row],[Dia Útil]]="","",DCalendário6[[#This Row],[Semana Ano]])</f>
        <v/>
      </c>
      <c r="I4592" s="14">
        <f>WEEKNUM(DCalendário6[[#This Row],[Dia]])</f>
        <v>30</v>
      </c>
      <c r="J4592" s="14" cm="1">
        <f t="array" aca="1" ref="J459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592" s="16">
        <f>WEEKDAY(DCalendário6[[#This Row],[Dia]])</f>
        <v>7</v>
      </c>
      <c r="L4592" s="1" t="str">
        <f>IFERROR(VLOOKUP(A4592,Tabela4[],1,0),"")</f>
        <v/>
      </c>
      <c r="M459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592" s="16">
        <f>IF(DCalendário6[[#This Row],[Dia Útil2]]="Feriado","Feriado",IF(AND(DCalendário6[[#This Row],[Dia Útil]]="",DCalendário6[[#This Row],[Mês Total]]=F4585),N4585+1,IF(DCalendário6[[#This Row],[Dia Útil]]="",1,"")))</f>
        <v>4</v>
      </c>
      <c r="O459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4592" s="16"/>
      <c r="Q4592" s="17"/>
    </row>
    <row r="4593" spans="1:17" x14ac:dyDescent="0.25">
      <c r="A4593" s="1">
        <v>47692</v>
      </c>
      <c r="B4593" s="1" t="str">
        <f>IF(AND(DCalendário6[[#This Row],[Dia da semana]]&gt;1,DCalendário6[[#This Row],[Dia da semana]]&lt;7,DCalendário6[[#This Row],[Feriados]]=""),DCalendário6[[#This Row],[Dia]],"")</f>
        <v/>
      </c>
      <c r="C4593" s="16" t="str">
        <f>IF(DCalendário6[[#This Row],[Mês]]="","",IF(AND(C4589="",C4590="",C4591="",C4592=""),IF(DCalendário6[[#This Row],[Mês]]=D4592,C4592+1,IF(AND(D4592="",D4593=D4588),C4588+1,1)),IF(AND(C4590="",C4591="",C4592=""),IF(DCalendário6[[#This Row],[Mês]]=D4592,C4592+1,IF(AND(D4592="",D4593=D4589),C4589+1,1)),IF(AND(C4591="",C4592=""),IF(DCalendário6[[#This Row],[Mês]]=D4592,C4592+1,IF(AND(D4592="",D4593=D4590),C4590+1,1)),IF(DCalendário6[[#This Row],[Mês]]=D4592,C4592+1,IF(AND(D4592="",D4593=D4591),C4591+1,1))))))</f>
        <v/>
      </c>
      <c r="D4593" s="14" t="str">
        <f>IF(DCalendário6[[#This Row],[Dia Útil]]="","",(MONTH($B4593)))</f>
        <v/>
      </c>
      <c r="E4593" s="14">
        <f t="shared" si="72"/>
        <v>2030</v>
      </c>
      <c r="F4593" s="14">
        <f>MONTH(DCalendário6[[#This Row],[Dia]])</f>
        <v>7</v>
      </c>
      <c r="G4593" s="14" t="str">
        <f>MONTH(DCalendário6[[#This Row],[Dia]])&amp;" - "&amp;DCalendário6[[#This Row],[Ano]]</f>
        <v>7 - 2030</v>
      </c>
      <c r="H4593" s="14" t="str">
        <f>IF(DCalendário6[[#This Row],[Dia Útil]]="","",DCalendário6[[#This Row],[Semana Ano]])</f>
        <v/>
      </c>
      <c r="I4593" s="14">
        <f>WEEKNUM(DCalendário6[[#This Row],[Dia]])</f>
        <v>31</v>
      </c>
      <c r="J4593" s="14" cm="1">
        <f t="array" aca="1" ref="J459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593" s="16">
        <f>WEEKDAY(DCalendário6[[#This Row],[Dia]])</f>
        <v>1</v>
      </c>
      <c r="L4593" s="1" t="str">
        <f>IFERROR(VLOOKUP(A4593,Tabela4[],1,0),"")</f>
        <v/>
      </c>
      <c r="M459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593" s="16">
        <f>IF(DCalendário6[[#This Row],[Dia Útil2]]="Feriado","Feriado",IF(AND(DCalendário6[[#This Row],[Dia Útil]]="",DCalendário6[[#This Row],[Mês Total]]=F4586),N4586+1,IF(DCalendário6[[#This Row],[Dia Útil]]="",1,"")))</f>
        <v>4</v>
      </c>
      <c r="O459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4593" s="16"/>
      <c r="Q4593" s="17"/>
    </row>
    <row r="4594" spans="1:17" x14ac:dyDescent="0.25">
      <c r="A4594" s="1">
        <v>47693</v>
      </c>
      <c r="B4594" s="1">
        <f>IF(AND(DCalendário6[[#This Row],[Dia da semana]]&gt;1,DCalendário6[[#This Row],[Dia da semana]]&lt;7,DCalendário6[[#This Row],[Feriados]]=""),DCalendário6[[#This Row],[Dia]],"")</f>
        <v>47693</v>
      </c>
      <c r="C4594" s="16">
        <f>IF(DCalendário6[[#This Row],[Mês]]="","",IF(AND(C4590="",C4591="",C4592="",C4593=""),IF(DCalendário6[[#This Row],[Mês]]=D4593,C4593+1,IF(AND(D4593="",D4594=D4589),C4589+1,1)),IF(AND(C4591="",C4592="",C4593=""),IF(DCalendário6[[#This Row],[Mês]]=D4593,C4593+1,IF(AND(D4593="",D4594=D4590),C4590+1,1)),IF(AND(C4592="",C4593=""),IF(DCalendário6[[#This Row],[Mês]]=D4593,C4593+1,IF(AND(D4593="",D4594=D4591),C4591+1,1)),IF(DCalendário6[[#This Row],[Mês]]=D4593,C4593+1,IF(AND(D4593="",D4594=D4592),C4592+1,1))))))</f>
        <v>21</v>
      </c>
      <c r="D4594" s="14">
        <f>IF(DCalendário6[[#This Row],[Dia Útil]]="","",(MONTH($B4594)))</f>
        <v>7</v>
      </c>
      <c r="E4594" s="14">
        <f t="shared" si="72"/>
        <v>2030</v>
      </c>
      <c r="F4594" s="14">
        <f>MONTH(DCalendário6[[#This Row],[Dia]])</f>
        <v>7</v>
      </c>
      <c r="G4594" s="14" t="str">
        <f>MONTH(DCalendário6[[#This Row],[Dia]])&amp;" - "&amp;DCalendário6[[#This Row],[Ano]]</f>
        <v>7 - 2030</v>
      </c>
      <c r="H4594" s="14">
        <f>IF(DCalendário6[[#This Row],[Dia Útil]]="","",DCalendário6[[#This Row],[Semana Ano]])</f>
        <v>31</v>
      </c>
      <c r="I4594" s="14">
        <f>WEEKNUM(DCalendário6[[#This Row],[Dia]])</f>
        <v>31</v>
      </c>
      <c r="J4594" s="14" cm="1">
        <f t="array" aca="1" ref="J459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594" s="16">
        <f>WEEKDAY(DCalendário6[[#This Row],[Dia]])</f>
        <v>2</v>
      </c>
      <c r="L4594" s="1" t="str">
        <f>IFERROR(VLOOKUP(A4594,Tabela4[],1,0),"")</f>
        <v/>
      </c>
      <c r="M459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47693</v>
      </c>
      <c r="N4594" s="16" t="str">
        <f>IF(DCalendário6[[#This Row],[Dia Útil2]]="Feriado","Feriado",IF(AND(DCalendário6[[#This Row],[Dia Útil]]="",DCalendário6[[#This Row],[Mês Total]]=F4587),N4587+1,IF(DCalendário6[[#This Row],[Dia Útil]]="",1,"")))</f>
        <v/>
      </c>
      <c r="O459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21</v>
      </c>
      <c r="P4594" s="16"/>
      <c r="Q4594" s="17"/>
    </row>
    <row r="4595" spans="1:17" x14ac:dyDescent="0.25">
      <c r="A4595" s="1">
        <v>47694</v>
      </c>
      <c r="B4595" s="1">
        <f>IF(AND(DCalendário6[[#This Row],[Dia da semana]]&gt;1,DCalendário6[[#This Row],[Dia da semana]]&lt;7,DCalendário6[[#This Row],[Feriados]]=""),DCalendário6[[#This Row],[Dia]],"")</f>
        <v>47694</v>
      </c>
      <c r="C4595" s="16">
        <f>IF(DCalendário6[[#This Row],[Mês]]="","",IF(AND(C4591="",C4592="",C4593="",C4594=""),IF(DCalendário6[[#This Row],[Mês]]=D4594,C4594+1,IF(AND(D4594="",D4595=D4590),C4590+1,1)),IF(AND(C4592="",C4593="",C4594=""),IF(DCalendário6[[#This Row],[Mês]]=D4594,C4594+1,IF(AND(D4594="",D4595=D4591),C4591+1,1)),IF(AND(C4593="",C4594=""),IF(DCalendário6[[#This Row],[Mês]]=D4594,C4594+1,IF(AND(D4594="",D4595=D4592),C4592+1,1)),IF(DCalendário6[[#This Row],[Mês]]=D4594,C4594+1,IF(AND(D4594="",D4595=D4593),C4593+1,1))))))</f>
        <v>22</v>
      </c>
      <c r="D4595" s="14">
        <f>IF(DCalendário6[[#This Row],[Dia Útil]]="","",(MONTH($B4595)))</f>
        <v>7</v>
      </c>
      <c r="E4595" s="14">
        <f t="shared" si="72"/>
        <v>2030</v>
      </c>
      <c r="F4595" s="14">
        <f>MONTH(DCalendário6[[#This Row],[Dia]])</f>
        <v>7</v>
      </c>
      <c r="G4595" s="14" t="str">
        <f>MONTH(DCalendário6[[#This Row],[Dia]])&amp;" - "&amp;DCalendário6[[#This Row],[Ano]]</f>
        <v>7 - 2030</v>
      </c>
      <c r="H4595" s="14">
        <f>IF(DCalendário6[[#This Row],[Dia Útil]]="","",DCalendário6[[#This Row],[Semana Ano]])</f>
        <v>31</v>
      </c>
      <c r="I4595" s="14">
        <f>WEEKNUM(DCalendário6[[#This Row],[Dia]])</f>
        <v>31</v>
      </c>
      <c r="J4595" s="14" cm="1">
        <f t="array" aca="1" ref="J459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595" s="16">
        <f>WEEKDAY(DCalendário6[[#This Row],[Dia]])</f>
        <v>3</v>
      </c>
      <c r="L4595" s="1" t="str">
        <f>IFERROR(VLOOKUP(A4595,Tabela4[],1,0),"")</f>
        <v/>
      </c>
      <c r="M459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47694</v>
      </c>
      <c r="N4595" s="16" t="str">
        <f>IF(DCalendário6[[#This Row],[Dia Útil2]]="Feriado","Feriado",IF(AND(DCalendário6[[#This Row],[Dia Útil]]="",DCalendário6[[#This Row],[Mês Total]]=F4588),N4588+1,IF(DCalendário6[[#This Row],[Dia Útil]]="",1,"")))</f>
        <v/>
      </c>
      <c r="O459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22</v>
      </c>
      <c r="P4595" s="16"/>
      <c r="Q4595" s="17"/>
    </row>
    <row r="4596" spans="1:17" x14ac:dyDescent="0.25">
      <c r="A4596" s="1">
        <v>47695</v>
      </c>
      <c r="B4596" s="1">
        <f>IF(AND(DCalendário6[[#This Row],[Dia da semana]]&gt;1,DCalendário6[[#This Row],[Dia da semana]]&lt;7,DCalendário6[[#This Row],[Feriados]]=""),DCalendário6[[#This Row],[Dia]],"")</f>
        <v>47695</v>
      </c>
      <c r="C4596" s="16">
        <f>IF(DCalendário6[[#This Row],[Mês]]="","",IF(AND(C4592="",C4593="",C4594="",C4595=""),IF(DCalendário6[[#This Row],[Mês]]=D4595,C4595+1,IF(AND(D4595="",D4596=D4591),C4591+1,1)),IF(AND(C4593="",C4594="",C4595=""),IF(DCalendário6[[#This Row],[Mês]]=D4595,C4595+1,IF(AND(D4595="",D4596=D4592),C4592+1,1)),IF(AND(C4594="",C4595=""),IF(DCalendário6[[#This Row],[Mês]]=D4595,C4595+1,IF(AND(D4595="",D4596=D4593),C4593+1,1)),IF(DCalendário6[[#This Row],[Mês]]=D4595,C4595+1,IF(AND(D4595="",D4596=D4594),C4594+1,1))))))</f>
        <v>23</v>
      </c>
      <c r="D4596" s="14">
        <f>IF(DCalendário6[[#This Row],[Dia Útil]]="","",(MONTH($B4596)))</f>
        <v>7</v>
      </c>
      <c r="E4596" s="14">
        <f t="shared" si="72"/>
        <v>2030</v>
      </c>
      <c r="F4596" s="14">
        <f>MONTH(DCalendário6[[#This Row],[Dia]])</f>
        <v>7</v>
      </c>
      <c r="G4596" s="14" t="str">
        <f>MONTH(DCalendário6[[#This Row],[Dia]])&amp;" - "&amp;DCalendário6[[#This Row],[Ano]]</f>
        <v>7 - 2030</v>
      </c>
      <c r="H4596" s="14">
        <f>IF(DCalendário6[[#This Row],[Dia Útil]]="","",DCalendário6[[#This Row],[Semana Ano]])</f>
        <v>31</v>
      </c>
      <c r="I4596" s="14">
        <f>WEEKNUM(DCalendário6[[#This Row],[Dia]])</f>
        <v>31</v>
      </c>
      <c r="J4596" s="14" cm="1">
        <f t="array" aca="1" ref="J459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596" s="16">
        <f>WEEKDAY(DCalendário6[[#This Row],[Dia]])</f>
        <v>4</v>
      </c>
      <c r="L4596" s="1" t="str">
        <f>IFERROR(VLOOKUP(A4596,Tabela4[],1,0),"")</f>
        <v/>
      </c>
      <c r="M459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47695</v>
      </c>
      <c r="N4596" s="16" t="str">
        <f>IF(DCalendário6[[#This Row],[Dia Útil2]]="Feriado","Feriado",IF(AND(DCalendário6[[#This Row],[Dia Útil]]="",DCalendário6[[#This Row],[Mês Total]]=F4589),N4589+1,IF(DCalendário6[[#This Row],[Dia Útil]]="",1,"")))</f>
        <v/>
      </c>
      <c r="O459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23</v>
      </c>
      <c r="P4596" s="16"/>
      <c r="Q4596" s="17"/>
    </row>
    <row r="4597" spans="1:17" x14ac:dyDescent="0.25">
      <c r="A4597" s="1">
        <v>47696</v>
      </c>
      <c r="B4597" s="1">
        <f>IF(AND(DCalendário6[[#This Row],[Dia da semana]]&gt;1,DCalendário6[[#This Row],[Dia da semana]]&lt;7,DCalendário6[[#This Row],[Feriados]]=""),DCalendário6[[#This Row],[Dia]],"")</f>
        <v>47696</v>
      </c>
      <c r="C4597" s="16">
        <f>IF(DCalendário6[[#This Row],[Mês]]="","",IF(AND(C4593="",C4594="",C4595="",C4596=""),IF(DCalendário6[[#This Row],[Mês]]=D4596,C4596+1,IF(AND(D4596="",D4597=D4592),C4592+1,1)),IF(AND(C4594="",C4595="",C4596=""),IF(DCalendário6[[#This Row],[Mês]]=D4596,C4596+1,IF(AND(D4596="",D4597=D4593),C4593+1,1)),IF(AND(C4595="",C4596=""),IF(DCalendário6[[#This Row],[Mês]]=D4596,C4596+1,IF(AND(D4596="",D4597=D4594),C4594+1,1)),IF(DCalendário6[[#This Row],[Mês]]=D4596,C4596+1,IF(AND(D4596="",D4597=D4595),C4595+1,1))))))</f>
        <v>1</v>
      </c>
      <c r="D4597" s="14">
        <f>IF(DCalendário6[[#This Row],[Dia Útil]]="","",(MONTH($B4597)))</f>
        <v>8</v>
      </c>
      <c r="E4597" s="14">
        <f t="shared" si="72"/>
        <v>2030</v>
      </c>
      <c r="F4597" s="14">
        <f>MONTH(DCalendário6[[#This Row],[Dia]])</f>
        <v>8</v>
      </c>
      <c r="G4597" s="14" t="str">
        <f>MONTH(DCalendário6[[#This Row],[Dia]])&amp;" - "&amp;DCalendário6[[#This Row],[Ano]]</f>
        <v>8 - 2030</v>
      </c>
      <c r="H4597" s="14">
        <f>IF(DCalendário6[[#This Row],[Dia Útil]]="","",DCalendário6[[#This Row],[Semana Ano]])</f>
        <v>31</v>
      </c>
      <c r="I4597" s="14">
        <f>WEEKNUM(DCalendário6[[#This Row],[Dia]])</f>
        <v>31</v>
      </c>
      <c r="J4597" s="14" cm="1">
        <f t="array" aca="1" ref="J459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597" s="16">
        <f>WEEKDAY(DCalendário6[[#This Row],[Dia]])</f>
        <v>5</v>
      </c>
      <c r="L4597" s="1" t="str">
        <f>IFERROR(VLOOKUP(A4597,Tabela4[],1,0),"")</f>
        <v/>
      </c>
      <c r="M459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47696</v>
      </c>
      <c r="N4597" s="16" t="str">
        <f>IF(DCalendário6[[#This Row],[Dia Útil2]]="Feriado","Feriado",IF(AND(DCalendário6[[#This Row],[Dia Útil]]="",DCalendário6[[#This Row],[Mês Total]]=F4590),N4590+1,IF(DCalendário6[[#This Row],[Dia Útil]]="",1,"")))</f>
        <v/>
      </c>
      <c r="O459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4597" s="16"/>
      <c r="Q4597" s="17"/>
    </row>
    <row r="4598" spans="1:17" x14ac:dyDescent="0.25">
      <c r="A4598" s="1">
        <v>47697</v>
      </c>
      <c r="B4598" s="1">
        <f>IF(AND(DCalendário6[[#This Row],[Dia da semana]]&gt;1,DCalendário6[[#This Row],[Dia da semana]]&lt;7,DCalendário6[[#This Row],[Feriados]]=""),DCalendário6[[#This Row],[Dia]],"")</f>
        <v>47697</v>
      </c>
      <c r="C4598" s="16">
        <f>IF(DCalendário6[[#This Row],[Mês]]="","",IF(AND(C4594="",C4595="",C4596="",C4597=""),IF(DCalendário6[[#This Row],[Mês]]=D4597,C4597+1,IF(AND(D4597="",D4598=D4593),C4593+1,1)),IF(AND(C4595="",C4596="",C4597=""),IF(DCalendário6[[#This Row],[Mês]]=D4597,C4597+1,IF(AND(D4597="",D4598=D4594),C4594+1,1)),IF(AND(C4596="",C4597=""),IF(DCalendário6[[#This Row],[Mês]]=D4597,C4597+1,IF(AND(D4597="",D4598=D4595),C4595+1,1)),IF(DCalendário6[[#This Row],[Mês]]=D4597,C4597+1,IF(AND(D4597="",D4598=D4596),C4596+1,1))))))</f>
        <v>2</v>
      </c>
      <c r="D4598" s="14">
        <f>IF(DCalendário6[[#This Row],[Dia Útil]]="","",(MONTH($B4598)))</f>
        <v>8</v>
      </c>
      <c r="E4598" s="14">
        <f t="shared" si="72"/>
        <v>2030</v>
      </c>
      <c r="F4598" s="14">
        <f>MONTH(DCalendário6[[#This Row],[Dia]])</f>
        <v>8</v>
      </c>
      <c r="G4598" s="14" t="str">
        <f>MONTH(DCalendário6[[#This Row],[Dia]])&amp;" - "&amp;DCalendário6[[#This Row],[Ano]]</f>
        <v>8 - 2030</v>
      </c>
      <c r="H4598" s="14">
        <f>IF(DCalendário6[[#This Row],[Dia Útil]]="","",DCalendário6[[#This Row],[Semana Ano]])</f>
        <v>31</v>
      </c>
      <c r="I4598" s="14">
        <f>WEEKNUM(DCalendário6[[#This Row],[Dia]])</f>
        <v>31</v>
      </c>
      <c r="J4598" s="14" cm="1">
        <f t="array" aca="1" ref="J459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598" s="16">
        <f>WEEKDAY(DCalendário6[[#This Row],[Dia]])</f>
        <v>6</v>
      </c>
      <c r="L4598" s="1" t="str">
        <f>IFERROR(VLOOKUP(A4598,Tabela4[],1,0),"")</f>
        <v/>
      </c>
      <c r="M459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47697</v>
      </c>
      <c r="N4598" s="16" t="str">
        <f>IF(DCalendário6[[#This Row],[Dia Útil2]]="Feriado","Feriado",IF(AND(DCalendário6[[#This Row],[Dia Útil]]="",DCalendário6[[#This Row],[Mês Total]]=F4591),N4591+1,IF(DCalendário6[[#This Row],[Dia Útil]]="",1,"")))</f>
        <v/>
      </c>
      <c r="O459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4598" s="16"/>
      <c r="Q4598" s="17"/>
    </row>
    <row r="4599" spans="1:17" x14ac:dyDescent="0.25">
      <c r="A4599" s="1">
        <v>47698</v>
      </c>
      <c r="B4599" s="1" t="str">
        <f>IF(AND(DCalendário6[[#This Row],[Dia da semana]]&gt;1,DCalendário6[[#This Row],[Dia da semana]]&lt;7,DCalendário6[[#This Row],[Feriados]]=""),DCalendário6[[#This Row],[Dia]],"")</f>
        <v/>
      </c>
      <c r="C4599" s="16" t="str">
        <f>IF(DCalendário6[[#This Row],[Mês]]="","",IF(AND(C4595="",C4596="",C4597="",C4598=""),IF(DCalendário6[[#This Row],[Mês]]=D4598,C4598+1,IF(AND(D4598="",D4599=D4594),C4594+1,1)),IF(AND(C4596="",C4597="",C4598=""),IF(DCalendário6[[#This Row],[Mês]]=D4598,C4598+1,IF(AND(D4598="",D4599=D4595),C4595+1,1)),IF(AND(C4597="",C4598=""),IF(DCalendário6[[#This Row],[Mês]]=D4598,C4598+1,IF(AND(D4598="",D4599=D4596),C4596+1,1)),IF(DCalendário6[[#This Row],[Mês]]=D4598,C4598+1,IF(AND(D4598="",D4599=D4597),C4597+1,1))))))</f>
        <v/>
      </c>
      <c r="D4599" s="14" t="str">
        <f>IF(DCalendário6[[#This Row],[Dia Útil]]="","",(MONTH($B4599)))</f>
        <v/>
      </c>
      <c r="E4599" s="14">
        <f t="shared" si="72"/>
        <v>2030</v>
      </c>
      <c r="F4599" s="14">
        <f>MONTH(DCalendário6[[#This Row],[Dia]])</f>
        <v>8</v>
      </c>
      <c r="G4599" s="14" t="str">
        <f>MONTH(DCalendário6[[#This Row],[Dia]])&amp;" - "&amp;DCalendário6[[#This Row],[Ano]]</f>
        <v>8 - 2030</v>
      </c>
      <c r="H4599" s="14" t="str">
        <f>IF(DCalendário6[[#This Row],[Dia Útil]]="","",DCalendário6[[#This Row],[Semana Ano]])</f>
        <v/>
      </c>
      <c r="I4599" s="14">
        <f>WEEKNUM(DCalendário6[[#This Row],[Dia]])</f>
        <v>31</v>
      </c>
      <c r="J4599" s="14" cm="1">
        <f t="array" aca="1" ref="J459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599" s="16">
        <f>WEEKDAY(DCalendário6[[#This Row],[Dia]])</f>
        <v>7</v>
      </c>
      <c r="L4599" s="1" t="str">
        <f>IFERROR(VLOOKUP(A4599,Tabela4[],1,0),"")</f>
        <v/>
      </c>
      <c r="M459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599" s="16">
        <f>IF(DCalendário6[[#This Row],[Dia Útil2]]="Feriado","Feriado",IF(AND(DCalendário6[[#This Row],[Dia Útil]]="",DCalendário6[[#This Row],[Mês Total]]=F4592),N4592+1,IF(DCalendário6[[#This Row],[Dia Útil]]="",1,"")))</f>
        <v>1</v>
      </c>
      <c r="O459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4599" s="16"/>
      <c r="Q4599" s="17"/>
    </row>
    <row r="4600" spans="1:17" x14ac:dyDescent="0.25">
      <c r="A4600" s="1">
        <v>47699</v>
      </c>
      <c r="B4600" s="1" t="str">
        <f>IF(AND(DCalendário6[[#This Row],[Dia da semana]]&gt;1,DCalendário6[[#This Row],[Dia da semana]]&lt;7,DCalendário6[[#This Row],[Feriados]]=""),DCalendário6[[#This Row],[Dia]],"")</f>
        <v/>
      </c>
      <c r="C4600" s="16" t="str">
        <f>IF(DCalendário6[[#This Row],[Mês]]="","",IF(AND(C4596="",C4597="",C4598="",C4599=""),IF(DCalendário6[[#This Row],[Mês]]=D4599,C4599+1,IF(AND(D4599="",D4600=D4595),C4595+1,1)),IF(AND(C4597="",C4598="",C4599=""),IF(DCalendário6[[#This Row],[Mês]]=D4599,C4599+1,IF(AND(D4599="",D4600=D4596),C4596+1,1)),IF(AND(C4598="",C4599=""),IF(DCalendário6[[#This Row],[Mês]]=D4599,C4599+1,IF(AND(D4599="",D4600=D4597),C4597+1,1)),IF(DCalendário6[[#This Row],[Mês]]=D4599,C4599+1,IF(AND(D4599="",D4600=D4598),C4598+1,1))))))</f>
        <v/>
      </c>
      <c r="D4600" s="14" t="str">
        <f>IF(DCalendário6[[#This Row],[Dia Útil]]="","",(MONTH($B4600)))</f>
        <v/>
      </c>
      <c r="E4600" s="14">
        <f t="shared" si="72"/>
        <v>2030</v>
      </c>
      <c r="F4600" s="14">
        <f>MONTH(DCalendário6[[#This Row],[Dia]])</f>
        <v>8</v>
      </c>
      <c r="G4600" s="14" t="str">
        <f>MONTH(DCalendário6[[#This Row],[Dia]])&amp;" - "&amp;DCalendário6[[#This Row],[Ano]]</f>
        <v>8 - 2030</v>
      </c>
      <c r="H4600" s="14" t="str">
        <f>IF(DCalendário6[[#This Row],[Dia Útil]]="","",DCalendário6[[#This Row],[Semana Ano]])</f>
        <v/>
      </c>
      <c r="I4600" s="14">
        <f>WEEKNUM(DCalendário6[[#This Row],[Dia]])</f>
        <v>32</v>
      </c>
      <c r="J4600" s="14" cm="1">
        <f t="array" aca="1" ref="J460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600" s="16">
        <f>WEEKDAY(DCalendário6[[#This Row],[Dia]])</f>
        <v>1</v>
      </c>
      <c r="L4600" s="1" t="str">
        <f>IFERROR(VLOOKUP(A4600,Tabela4[],1,0),"")</f>
        <v/>
      </c>
      <c r="M460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600" s="16">
        <f>IF(DCalendário6[[#This Row],[Dia Útil2]]="Feriado","Feriado",IF(AND(DCalendário6[[#This Row],[Dia Útil]]="",DCalendário6[[#This Row],[Mês Total]]=F4593),N4593+1,IF(DCalendário6[[#This Row],[Dia Útil]]="",1,"")))</f>
        <v>1</v>
      </c>
      <c r="O460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4600" s="16"/>
      <c r="Q4600" s="17"/>
    </row>
    <row r="4601" spans="1:17" x14ac:dyDescent="0.25">
      <c r="A4601" s="1">
        <v>47700</v>
      </c>
      <c r="B4601" s="1">
        <f>IF(AND(DCalendário6[[#This Row],[Dia da semana]]&gt;1,DCalendário6[[#This Row],[Dia da semana]]&lt;7,DCalendário6[[#This Row],[Feriados]]=""),DCalendário6[[#This Row],[Dia]],"")</f>
        <v>47700</v>
      </c>
      <c r="C4601" s="16">
        <f>IF(DCalendário6[[#This Row],[Mês]]="","",IF(AND(C4597="",C4598="",C4599="",C4600=""),IF(DCalendário6[[#This Row],[Mês]]=D4600,C4600+1,IF(AND(D4600="",D4601=D4596),C4596+1,1)),IF(AND(C4598="",C4599="",C4600=""),IF(DCalendário6[[#This Row],[Mês]]=D4600,C4600+1,IF(AND(D4600="",D4601=D4597),C4597+1,1)),IF(AND(C4599="",C4600=""),IF(DCalendário6[[#This Row],[Mês]]=D4600,C4600+1,IF(AND(D4600="",D4601=D4598),C4598+1,1)),IF(DCalendário6[[#This Row],[Mês]]=D4600,C4600+1,IF(AND(D4600="",D4601=D4599),C4599+1,1))))))</f>
        <v>3</v>
      </c>
      <c r="D4601" s="14">
        <f>IF(DCalendário6[[#This Row],[Dia Útil]]="","",(MONTH($B4601)))</f>
        <v>8</v>
      </c>
      <c r="E4601" s="14">
        <f t="shared" si="72"/>
        <v>2030</v>
      </c>
      <c r="F4601" s="14">
        <f>MONTH(DCalendário6[[#This Row],[Dia]])</f>
        <v>8</v>
      </c>
      <c r="G4601" s="14" t="str">
        <f>MONTH(DCalendário6[[#This Row],[Dia]])&amp;" - "&amp;DCalendário6[[#This Row],[Ano]]</f>
        <v>8 - 2030</v>
      </c>
      <c r="H4601" s="14">
        <f>IF(DCalendário6[[#This Row],[Dia Útil]]="","",DCalendário6[[#This Row],[Semana Ano]])</f>
        <v>32</v>
      </c>
      <c r="I4601" s="14">
        <f>WEEKNUM(DCalendário6[[#This Row],[Dia]])</f>
        <v>32</v>
      </c>
      <c r="J4601" s="14" cm="1">
        <f t="array" aca="1" ref="J460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601" s="16">
        <f>WEEKDAY(DCalendário6[[#This Row],[Dia]])</f>
        <v>2</v>
      </c>
      <c r="L4601" s="1" t="str">
        <f>IFERROR(VLOOKUP(A4601,Tabela4[],1,0),"")</f>
        <v/>
      </c>
      <c r="M460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47700</v>
      </c>
      <c r="N4601" s="16" t="str">
        <f>IF(DCalendário6[[#This Row],[Dia Útil2]]="Feriado","Feriado",IF(AND(DCalendário6[[#This Row],[Dia Útil]]="",DCalendário6[[#This Row],[Mês Total]]=F4594),N4594+1,IF(DCalendário6[[#This Row],[Dia Útil]]="",1,"")))</f>
        <v/>
      </c>
      <c r="O460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4601" s="16"/>
      <c r="Q4601" s="17"/>
    </row>
    <row r="4602" spans="1:17" x14ac:dyDescent="0.25">
      <c r="A4602" s="1">
        <v>47701</v>
      </c>
      <c r="B4602" s="1">
        <f>IF(AND(DCalendário6[[#This Row],[Dia da semana]]&gt;1,DCalendário6[[#This Row],[Dia da semana]]&lt;7,DCalendário6[[#This Row],[Feriados]]=""),DCalendário6[[#This Row],[Dia]],"")</f>
        <v>47701</v>
      </c>
      <c r="C4602" s="16">
        <f>IF(DCalendário6[[#This Row],[Mês]]="","",IF(AND(C4598="",C4599="",C4600="",C4601=""),IF(DCalendário6[[#This Row],[Mês]]=D4601,C4601+1,IF(AND(D4601="",D4602=D4597),C4597+1,1)),IF(AND(C4599="",C4600="",C4601=""),IF(DCalendário6[[#This Row],[Mês]]=D4601,C4601+1,IF(AND(D4601="",D4602=D4598),C4598+1,1)),IF(AND(C4600="",C4601=""),IF(DCalendário6[[#This Row],[Mês]]=D4601,C4601+1,IF(AND(D4601="",D4602=D4599),C4599+1,1)),IF(DCalendário6[[#This Row],[Mês]]=D4601,C4601+1,IF(AND(D4601="",D4602=D4600),C4600+1,1))))))</f>
        <v>4</v>
      </c>
      <c r="D4602" s="14">
        <f>IF(DCalendário6[[#This Row],[Dia Útil]]="","",(MONTH($B4602)))</f>
        <v>8</v>
      </c>
      <c r="E4602" s="14">
        <f t="shared" si="72"/>
        <v>2030</v>
      </c>
      <c r="F4602" s="14">
        <f>MONTH(DCalendário6[[#This Row],[Dia]])</f>
        <v>8</v>
      </c>
      <c r="G4602" s="14" t="str">
        <f>MONTH(DCalendário6[[#This Row],[Dia]])&amp;" - "&amp;DCalendário6[[#This Row],[Ano]]</f>
        <v>8 - 2030</v>
      </c>
      <c r="H4602" s="14">
        <f>IF(DCalendário6[[#This Row],[Dia Útil]]="","",DCalendário6[[#This Row],[Semana Ano]])</f>
        <v>32</v>
      </c>
      <c r="I4602" s="14">
        <f>WEEKNUM(DCalendário6[[#This Row],[Dia]])</f>
        <v>32</v>
      </c>
      <c r="J4602" s="14" cm="1">
        <f t="array" aca="1" ref="J460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602" s="16">
        <f>WEEKDAY(DCalendário6[[#This Row],[Dia]])</f>
        <v>3</v>
      </c>
      <c r="L4602" s="1" t="str">
        <f>IFERROR(VLOOKUP(A4602,Tabela4[],1,0),"")</f>
        <v/>
      </c>
      <c r="M460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47701</v>
      </c>
      <c r="N4602" s="16" t="str">
        <f>IF(DCalendário6[[#This Row],[Dia Útil2]]="Feriado","Feriado",IF(AND(DCalendário6[[#This Row],[Dia Útil]]="",DCalendário6[[#This Row],[Mês Total]]=F4595),N4595+1,IF(DCalendário6[[#This Row],[Dia Útil]]="",1,"")))</f>
        <v/>
      </c>
      <c r="O460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4602" s="16"/>
      <c r="Q4602" s="17"/>
    </row>
    <row r="4603" spans="1:17" x14ac:dyDescent="0.25">
      <c r="A4603" s="1">
        <v>47702</v>
      </c>
      <c r="B4603" s="1">
        <f>IF(AND(DCalendário6[[#This Row],[Dia da semana]]&gt;1,DCalendário6[[#This Row],[Dia da semana]]&lt;7,DCalendário6[[#This Row],[Feriados]]=""),DCalendário6[[#This Row],[Dia]],"")</f>
        <v>47702</v>
      </c>
      <c r="C4603" s="16">
        <f>IF(DCalendário6[[#This Row],[Mês]]="","",IF(AND(C4599="",C4600="",C4601="",C4602=""),IF(DCalendário6[[#This Row],[Mês]]=D4602,C4602+1,IF(AND(D4602="",D4603=D4598),C4598+1,1)),IF(AND(C4600="",C4601="",C4602=""),IF(DCalendário6[[#This Row],[Mês]]=D4602,C4602+1,IF(AND(D4602="",D4603=D4599),C4599+1,1)),IF(AND(C4601="",C4602=""),IF(DCalendário6[[#This Row],[Mês]]=D4602,C4602+1,IF(AND(D4602="",D4603=D4600),C4600+1,1)),IF(DCalendário6[[#This Row],[Mês]]=D4602,C4602+1,IF(AND(D4602="",D4603=D4601),C4601+1,1))))))</f>
        <v>5</v>
      </c>
      <c r="D4603" s="14">
        <f>IF(DCalendário6[[#This Row],[Dia Útil]]="","",(MONTH($B4603)))</f>
        <v>8</v>
      </c>
      <c r="E4603" s="14">
        <f t="shared" si="72"/>
        <v>2030</v>
      </c>
      <c r="F4603" s="14">
        <f>MONTH(DCalendário6[[#This Row],[Dia]])</f>
        <v>8</v>
      </c>
      <c r="G4603" s="14" t="str">
        <f>MONTH(DCalendário6[[#This Row],[Dia]])&amp;" - "&amp;DCalendário6[[#This Row],[Ano]]</f>
        <v>8 - 2030</v>
      </c>
      <c r="H4603" s="14">
        <f>IF(DCalendário6[[#This Row],[Dia Útil]]="","",DCalendário6[[#This Row],[Semana Ano]])</f>
        <v>32</v>
      </c>
      <c r="I4603" s="14">
        <f>WEEKNUM(DCalendário6[[#This Row],[Dia]])</f>
        <v>32</v>
      </c>
      <c r="J4603" s="14" cm="1">
        <f t="array" aca="1" ref="J460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603" s="16">
        <f>WEEKDAY(DCalendário6[[#This Row],[Dia]])</f>
        <v>4</v>
      </c>
      <c r="L4603" s="1" t="str">
        <f>IFERROR(VLOOKUP(A4603,Tabela4[],1,0),"")</f>
        <v/>
      </c>
      <c r="M460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47702</v>
      </c>
      <c r="N4603" s="16" t="str">
        <f>IF(DCalendário6[[#This Row],[Dia Útil2]]="Feriado","Feriado",IF(AND(DCalendário6[[#This Row],[Dia Útil]]="",DCalendário6[[#This Row],[Mês Total]]=F4596),N4596+1,IF(DCalendário6[[#This Row],[Dia Útil]]="",1,"")))</f>
        <v/>
      </c>
      <c r="O460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4603" s="16"/>
      <c r="Q4603" s="17"/>
    </row>
    <row r="4604" spans="1:17" x14ac:dyDescent="0.25">
      <c r="A4604" s="1">
        <v>47703</v>
      </c>
      <c r="B4604" s="1">
        <f>IF(AND(DCalendário6[[#This Row],[Dia da semana]]&gt;1,DCalendário6[[#This Row],[Dia da semana]]&lt;7,DCalendário6[[#This Row],[Feriados]]=""),DCalendário6[[#This Row],[Dia]],"")</f>
        <v>47703</v>
      </c>
      <c r="C4604" s="16">
        <f>IF(DCalendário6[[#This Row],[Mês]]="","",IF(AND(C4600="",C4601="",C4602="",C4603=""),IF(DCalendário6[[#This Row],[Mês]]=D4603,C4603+1,IF(AND(D4603="",D4604=D4599),C4599+1,1)),IF(AND(C4601="",C4602="",C4603=""),IF(DCalendário6[[#This Row],[Mês]]=D4603,C4603+1,IF(AND(D4603="",D4604=D4600),C4600+1,1)),IF(AND(C4602="",C4603=""),IF(DCalendário6[[#This Row],[Mês]]=D4603,C4603+1,IF(AND(D4603="",D4604=D4601),C4601+1,1)),IF(DCalendário6[[#This Row],[Mês]]=D4603,C4603+1,IF(AND(D4603="",D4604=D4602),C4602+1,1))))))</f>
        <v>6</v>
      </c>
      <c r="D4604" s="14">
        <f>IF(DCalendário6[[#This Row],[Dia Útil]]="","",(MONTH($B4604)))</f>
        <v>8</v>
      </c>
      <c r="E4604" s="14">
        <f t="shared" si="72"/>
        <v>2030</v>
      </c>
      <c r="F4604" s="14">
        <f>MONTH(DCalendário6[[#This Row],[Dia]])</f>
        <v>8</v>
      </c>
      <c r="G4604" s="14" t="str">
        <f>MONTH(DCalendário6[[#This Row],[Dia]])&amp;" - "&amp;DCalendário6[[#This Row],[Ano]]</f>
        <v>8 - 2030</v>
      </c>
      <c r="H4604" s="14">
        <f>IF(DCalendário6[[#This Row],[Dia Útil]]="","",DCalendário6[[#This Row],[Semana Ano]])</f>
        <v>32</v>
      </c>
      <c r="I4604" s="14">
        <f>WEEKNUM(DCalendário6[[#This Row],[Dia]])</f>
        <v>32</v>
      </c>
      <c r="J4604" s="14" cm="1">
        <f t="array" aca="1" ref="J460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604" s="16">
        <f>WEEKDAY(DCalendário6[[#This Row],[Dia]])</f>
        <v>5</v>
      </c>
      <c r="L4604" s="1" t="str">
        <f>IFERROR(VLOOKUP(A4604,Tabela4[],1,0),"")</f>
        <v/>
      </c>
      <c r="M460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47703</v>
      </c>
      <c r="N4604" s="16" t="str">
        <f>IF(DCalendário6[[#This Row],[Dia Útil2]]="Feriado","Feriado",IF(AND(DCalendário6[[#This Row],[Dia Útil]]="",DCalendário6[[#This Row],[Mês Total]]=F4597),N4597+1,IF(DCalendário6[[#This Row],[Dia Útil]]="",1,"")))</f>
        <v/>
      </c>
      <c r="O460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4604" s="16"/>
      <c r="Q4604" s="17"/>
    </row>
    <row r="4605" spans="1:17" x14ac:dyDescent="0.25">
      <c r="A4605" s="1">
        <v>47704</v>
      </c>
      <c r="B4605" s="1">
        <f>IF(AND(DCalendário6[[#This Row],[Dia da semana]]&gt;1,DCalendário6[[#This Row],[Dia da semana]]&lt;7,DCalendário6[[#This Row],[Feriados]]=""),DCalendário6[[#This Row],[Dia]],"")</f>
        <v>47704</v>
      </c>
      <c r="C4605" s="16">
        <f>IF(DCalendário6[[#This Row],[Mês]]="","",IF(AND(C4601="",C4602="",C4603="",C4604=""),IF(DCalendário6[[#This Row],[Mês]]=D4604,C4604+1,IF(AND(D4604="",D4605=D4600),C4600+1,1)),IF(AND(C4602="",C4603="",C4604=""),IF(DCalendário6[[#This Row],[Mês]]=D4604,C4604+1,IF(AND(D4604="",D4605=D4601),C4601+1,1)),IF(AND(C4603="",C4604=""),IF(DCalendário6[[#This Row],[Mês]]=D4604,C4604+1,IF(AND(D4604="",D4605=D4602),C4602+1,1)),IF(DCalendário6[[#This Row],[Mês]]=D4604,C4604+1,IF(AND(D4604="",D4605=D4603),C4603+1,1))))))</f>
        <v>7</v>
      </c>
      <c r="D4605" s="14">
        <f>IF(DCalendário6[[#This Row],[Dia Útil]]="","",(MONTH($B4605)))</f>
        <v>8</v>
      </c>
      <c r="E4605" s="14">
        <f t="shared" si="72"/>
        <v>2030</v>
      </c>
      <c r="F4605" s="14">
        <f>MONTH(DCalendário6[[#This Row],[Dia]])</f>
        <v>8</v>
      </c>
      <c r="G4605" s="14" t="str">
        <f>MONTH(DCalendário6[[#This Row],[Dia]])&amp;" - "&amp;DCalendário6[[#This Row],[Ano]]</f>
        <v>8 - 2030</v>
      </c>
      <c r="H4605" s="14">
        <f>IF(DCalendário6[[#This Row],[Dia Útil]]="","",DCalendário6[[#This Row],[Semana Ano]])</f>
        <v>32</v>
      </c>
      <c r="I4605" s="14">
        <f>WEEKNUM(DCalendário6[[#This Row],[Dia]])</f>
        <v>32</v>
      </c>
      <c r="J4605" s="14" cm="1">
        <f t="array" aca="1" ref="J460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605" s="16">
        <f>WEEKDAY(DCalendário6[[#This Row],[Dia]])</f>
        <v>6</v>
      </c>
      <c r="L4605" s="1" t="str">
        <f>IFERROR(VLOOKUP(A4605,Tabela4[],1,0),"")</f>
        <v/>
      </c>
      <c r="M460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47704</v>
      </c>
      <c r="N4605" s="16" t="str">
        <f>IF(DCalendário6[[#This Row],[Dia Útil2]]="Feriado","Feriado",IF(AND(DCalendário6[[#This Row],[Dia Útil]]="",DCalendário6[[#This Row],[Mês Total]]=F4598),N4598+1,IF(DCalendário6[[#This Row],[Dia Útil]]="",1,"")))</f>
        <v/>
      </c>
      <c r="O460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4605" s="16"/>
      <c r="Q4605" s="17"/>
    </row>
    <row r="4606" spans="1:17" x14ac:dyDescent="0.25">
      <c r="A4606" s="1">
        <v>47705</v>
      </c>
      <c r="B4606" s="1" t="str">
        <f>IF(AND(DCalendário6[[#This Row],[Dia da semana]]&gt;1,DCalendário6[[#This Row],[Dia da semana]]&lt;7,DCalendário6[[#This Row],[Feriados]]=""),DCalendário6[[#This Row],[Dia]],"")</f>
        <v/>
      </c>
      <c r="C4606" s="16" t="str">
        <f>IF(DCalendário6[[#This Row],[Mês]]="","",IF(AND(C4602="",C4603="",C4604="",C4605=""),IF(DCalendário6[[#This Row],[Mês]]=D4605,C4605+1,IF(AND(D4605="",D4606=D4601),C4601+1,1)),IF(AND(C4603="",C4604="",C4605=""),IF(DCalendário6[[#This Row],[Mês]]=D4605,C4605+1,IF(AND(D4605="",D4606=D4602),C4602+1,1)),IF(AND(C4604="",C4605=""),IF(DCalendário6[[#This Row],[Mês]]=D4605,C4605+1,IF(AND(D4605="",D4606=D4603),C4603+1,1)),IF(DCalendário6[[#This Row],[Mês]]=D4605,C4605+1,IF(AND(D4605="",D4606=D4604),C4604+1,1))))))</f>
        <v/>
      </c>
      <c r="D4606" s="14" t="str">
        <f>IF(DCalendário6[[#This Row],[Dia Útil]]="","",(MONTH($B4606)))</f>
        <v/>
      </c>
      <c r="E4606" s="14">
        <f t="shared" si="72"/>
        <v>2030</v>
      </c>
      <c r="F4606" s="14">
        <f>MONTH(DCalendário6[[#This Row],[Dia]])</f>
        <v>8</v>
      </c>
      <c r="G4606" s="14" t="str">
        <f>MONTH(DCalendário6[[#This Row],[Dia]])&amp;" - "&amp;DCalendário6[[#This Row],[Ano]]</f>
        <v>8 - 2030</v>
      </c>
      <c r="H4606" s="14" t="str">
        <f>IF(DCalendário6[[#This Row],[Dia Útil]]="","",DCalendário6[[#This Row],[Semana Ano]])</f>
        <v/>
      </c>
      <c r="I4606" s="14">
        <f>WEEKNUM(DCalendário6[[#This Row],[Dia]])</f>
        <v>32</v>
      </c>
      <c r="J4606" s="14" cm="1">
        <f t="array" aca="1" ref="J460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606" s="16">
        <f>WEEKDAY(DCalendário6[[#This Row],[Dia]])</f>
        <v>7</v>
      </c>
      <c r="L4606" s="1" t="str">
        <f>IFERROR(VLOOKUP(A4606,Tabela4[],1,0),"")</f>
        <v/>
      </c>
      <c r="M460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606" s="16">
        <f>IF(DCalendário6[[#This Row],[Dia Útil2]]="Feriado","Feriado",IF(AND(DCalendário6[[#This Row],[Dia Útil]]="",DCalendário6[[#This Row],[Mês Total]]=F4599),N4599+1,IF(DCalendário6[[#This Row],[Dia Útil]]="",1,"")))</f>
        <v>2</v>
      </c>
      <c r="O460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4606" s="16"/>
      <c r="Q4606" s="17"/>
    </row>
    <row r="4607" spans="1:17" x14ac:dyDescent="0.25">
      <c r="A4607" s="1">
        <v>47706</v>
      </c>
      <c r="B4607" s="1" t="str">
        <f>IF(AND(DCalendário6[[#This Row],[Dia da semana]]&gt;1,DCalendário6[[#This Row],[Dia da semana]]&lt;7,DCalendário6[[#This Row],[Feriados]]=""),DCalendário6[[#This Row],[Dia]],"")</f>
        <v/>
      </c>
      <c r="C4607" s="16" t="str">
        <f>IF(DCalendário6[[#This Row],[Mês]]="","",IF(AND(C4603="",C4604="",C4605="",C4606=""),IF(DCalendário6[[#This Row],[Mês]]=D4606,C4606+1,IF(AND(D4606="",D4607=D4602),C4602+1,1)),IF(AND(C4604="",C4605="",C4606=""),IF(DCalendário6[[#This Row],[Mês]]=D4606,C4606+1,IF(AND(D4606="",D4607=D4603),C4603+1,1)),IF(AND(C4605="",C4606=""),IF(DCalendário6[[#This Row],[Mês]]=D4606,C4606+1,IF(AND(D4606="",D4607=D4604),C4604+1,1)),IF(DCalendário6[[#This Row],[Mês]]=D4606,C4606+1,IF(AND(D4606="",D4607=D4605),C4605+1,1))))))</f>
        <v/>
      </c>
      <c r="D4607" s="14" t="str">
        <f>IF(DCalendário6[[#This Row],[Dia Útil]]="","",(MONTH($B4607)))</f>
        <v/>
      </c>
      <c r="E4607" s="14">
        <f t="shared" si="72"/>
        <v>2030</v>
      </c>
      <c r="F4607" s="14">
        <f>MONTH(DCalendário6[[#This Row],[Dia]])</f>
        <v>8</v>
      </c>
      <c r="G4607" s="14" t="str">
        <f>MONTH(DCalendário6[[#This Row],[Dia]])&amp;" - "&amp;DCalendário6[[#This Row],[Ano]]</f>
        <v>8 - 2030</v>
      </c>
      <c r="H4607" s="14" t="str">
        <f>IF(DCalendário6[[#This Row],[Dia Útil]]="","",DCalendário6[[#This Row],[Semana Ano]])</f>
        <v/>
      </c>
      <c r="I4607" s="14">
        <f>WEEKNUM(DCalendário6[[#This Row],[Dia]])</f>
        <v>33</v>
      </c>
      <c r="J4607" s="14" cm="1">
        <f t="array" aca="1" ref="J460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607" s="16">
        <f>WEEKDAY(DCalendário6[[#This Row],[Dia]])</f>
        <v>1</v>
      </c>
      <c r="L4607" s="1" t="str">
        <f>IFERROR(VLOOKUP(A4607,Tabela4[],1,0),"")</f>
        <v/>
      </c>
      <c r="M460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607" s="16">
        <f>IF(DCalendário6[[#This Row],[Dia Útil2]]="Feriado","Feriado",IF(AND(DCalendário6[[#This Row],[Dia Útil]]="",DCalendário6[[#This Row],[Mês Total]]=F4600),N4600+1,IF(DCalendário6[[#This Row],[Dia Útil]]="",1,"")))</f>
        <v>2</v>
      </c>
      <c r="O460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4607" s="16"/>
      <c r="Q4607" s="17"/>
    </row>
    <row r="4608" spans="1:17" x14ac:dyDescent="0.25">
      <c r="A4608" s="1">
        <v>47707</v>
      </c>
      <c r="B4608" s="1">
        <f>IF(AND(DCalendário6[[#This Row],[Dia da semana]]&gt;1,DCalendário6[[#This Row],[Dia da semana]]&lt;7,DCalendário6[[#This Row],[Feriados]]=""),DCalendário6[[#This Row],[Dia]],"")</f>
        <v>47707</v>
      </c>
      <c r="C4608" s="16">
        <f>IF(DCalendário6[[#This Row],[Mês]]="","",IF(AND(C4604="",C4605="",C4606="",C4607=""),IF(DCalendário6[[#This Row],[Mês]]=D4607,C4607+1,IF(AND(D4607="",D4608=D4603),C4603+1,1)),IF(AND(C4605="",C4606="",C4607=""),IF(DCalendário6[[#This Row],[Mês]]=D4607,C4607+1,IF(AND(D4607="",D4608=D4604),C4604+1,1)),IF(AND(C4606="",C4607=""),IF(DCalendário6[[#This Row],[Mês]]=D4607,C4607+1,IF(AND(D4607="",D4608=D4605),C4605+1,1)),IF(DCalendário6[[#This Row],[Mês]]=D4607,C4607+1,IF(AND(D4607="",D4608=D4606),C4606+1,1))))))</f>
        <v>8</v>
      </c>
      <c r="D4608" s="14">
        <f>IF(DCalendário6[[#This Row],[Dia Útil]]="","",(MONTH($B4608)))</f>
        <v>8</v>
      </c>
      <c r="E4608" s="14">
        <f t="shared" si="72"/>
        <v>2030</v>
      </c>
      <c r="F4608" s="14">
        <f>MONTH(DCalendário6[[#This Row],[Dia]])</f>
        <v>8</v>
      </c>
      <c r="G4608" s="14" t="str">
        <f>MONTH(DCalendário6[[#This Row],[Dia]])&amp;" - "&amp;DCalendário6[[#This Row],[Ano]]</f>
        <v>8 - 2030</v>
      </c>
      <c r="H4608" s="14">
        <f>IF(DCalendário6[[#This Row],[Dia Útil]]="","",DCalendário6[[#This Row],[Semana Ano]])</f>
        <v>33</v>
      </c>
      <c r="I4608" s="14">
        <f>WEEKNUM(DCalendário6[[#This Row],[Dia]])</f>
        <v>33</v>
      </c>
      <c r="J4608" s="14" cm="1">
        <f t="array" aca="1" ref="J460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608" s="16">
        <f>WEEKDAY(DCalendário6[[#This Row],[Dia]])</f>
        <v>2</v>
      </c>
      <c r="L4608" s="1" t="str">
        <f>IFERROR(VLOOKUP(A4608,Tabela4[],1,0),"")</f>
        <v/>
      </c>
      <c r="M460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47707</v>
      </c>
      <c r="N4608" s="16" t="str">
        <f>IF(DCalendário6[[#This Row],[Dia Útil2]]="Feriado","Feriado",IF(AND(DCalendário6[[#This Row],[Dia Útil]]="",DCalendário6[[#This Row],[Mês Total]]=F4601),N4601+1,IF(DCalendário6[[#This Row],[Dia Útil]]="",1,"")))</f>
        <v/>
      </c>
      <c r="O460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4608" s="16"/>
      <c r="Q4608" s="17"/>
    </row>
    <row r="4609" spans="1:17" x14ac:dyDescent="0.25">
      <c r="A4609" s="1">
        <v>47708</v>
      </c>
      <c r="B4609" s="1">
        <f>IF(AND(DCalendário6[[#This Row],[Dia da semana]]&gt;1,DCalendário6[[#This Row],[Dia da semana]]&lt;7,DCalendário6[[#This Row],[Feriados]]=""),DCalendário6[[#This Row],[Dia]],"")</f>
        <v>47708</v>
      </c>
      <c r="C4609" s="16">
        <f>IF(DCalendário6[[#This Row],[Mês]]="","",IF(AND(C4605="",C4606="",C4607="",C4608=""),IF(DCalendário6[[#This Row],[Mês]]=D4608,C4608+1,IF(AND(D4608="",D4609=D4604),C4604+1,1)),IF(AND(C4606="",C4607="",C4608=""),IF(DCalendário6[[#This Row],[Mês]]=D4608,C4608+1,IF(AND(D4608="",D4609=D4605),C4605+1,1)),IF(AND(C4607="",C4608=""),IF(DCalendário6[[#This Row],[Mês]]=D4608,C4608+1,IF(AND(D4608="",D4609=D4606),C4606+1,1)),IF(DCalendário6[[#This Row],[Mês]]=D4608,C4608+1,IF(AND(D4608="",D4609=D4607),C4607+1,1))))))</f>
        <v>9</v>
      </c>
      <c r="D4609" s="14">
        <f>IF(DCalendário6[[#This Row],[Dia Útil]]="","",(MONTH($B4609)))</f>
        <v>8</v>
      </c>
      <c r="E4609" s="14">
        <f t="shared" si="72"/>
        <v>2030</v>
      </c>
      <c r="F4609" s="14">
        <f>MONTH(DCalendário6[[#This Row],[Dia]])</f>
        <v>8</v>
      </c>
      <c r="G4609" s="14" t="str">
        <f>MONTH(DCalendário6[[#This Row],[Dia]])&amp;" - "&amp;DCalendário6[[#This Row],[Ano]]</f>
        <v>8 - 2030</v>
      </c>
      <c r="H4609" s="14">
        <f>IF(DCalendário6[[#This Row],[Dia Útil]]="","",DCalendário6[[#This Row],[Semana Ano]])</f>
        <v>33</v>
      </c>
      <c r="I4609" s="14">
        <f>WEEKNUM(DCalendário6[[#This Row],[Dia]])</f>
        <v>33</v>
      </c>
      <c r="J4609" s="14" cm="1">
        <f t="array" aca="1" ref="J460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609" s="16">
        <f>WEEKDAY(DCalendário6[[#This Row],[Dia]])</f>
        <v>3</v>
      </c>
      <c r="L4609" s="1" t="str">
        <f>IFERROR(VLOOKUP(A4609,Tabela4[],1,0),"")</f>
        <v/>
      </c>
      <c r="M460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47708</v>
      </c>
      <c r="N4609" s="16" t="str">
        <f>IF(DCalendário6[[#This Row],[Dia Útil2]]="Feriado","Feriado",IF(AND(DCalendário6[[#This Row],[Dia Útil]]="",DCalendário6[[#This Row],[Mês Total]]=F4602),N4602+1,IF(DCalendário6[[#This Row],[Dia Útil]]="",1,"")))</f>
        <v/>
      </c>
      <c r="O460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4609" s="16"/>
      <c r="Q4609" s="17"/>
    </row>
    <row r="4610" spans="1:17" x14ac:dyDescent="0.25">
      <c r="A4610" s="1">
        <v>47709</v>
      </c>
      <c r="B4610" s="1">
        <f>IF(AND(DCalendário6[[#This Row],[Dia da semana]]&gt;1,DCalendário6[[#This Row],[Dia da semana]]&lt;7,DCalendário6[[#This Row],[Feriados]]=""),DCalendário6[[#This Row],[Dia]],"")</f>
        <v>47709</v>
      </c>
      <c r="C4610" s="16">
        <f>IF(DCalendário6[[#This Row],[Mês]]="","",IF(AND(C4606="",C4607="",C4608="",C4609=""),IF(DCalendário6[[#This Row],[Mês]]=D4609,C4609+1,IF(AND(D4609="",D4610=D4605),C4605+1,1)),IF(AND(C4607="",C4608="",C4609=""),IF(DCalendário6[[#This Row],[Mês]]=D4609,C4609+1,IF(AND(D4609="",D4610=D4606),C4606+1,1)),IF(AND(C4608="",C4609=""),IF(DCalendário6[[#This Row],[Mês]]=D4609,C4609+1,IF(AND(D4609="",D4610=D4607),C4607+1,1)),IF(DCalendário6[[#This Row],[Mês]]=D4609,C4609+1,IF(AND(D4609="",D4610=D4608),C4608+1,1))))))</f>
        <v>10</v>
      </c>
      <c r="D4610" s="14">
        <f>IF(DCalendário6[[#This Row],[Dia Útil]]="","",(MONTH($B4610)))</f>
        <v>8</v>
      </c>
      <c r="E4610" s="14">
        <f t="shared" si="72"/>
        <v>2030</v>
      </c>
      <c r="F4610" s="14">
        <f>MONTH(DCalendário6[[#This Row],[Dia]])</f>
        <v>8</v>
      </c>
      <c r="G4610" s="14" t="str">
        <f>MONTH(DCalendário6[[#This Row],[Dia]])&amp;" - "&amp;DCalendário6[[#This Row],[Ano]]</f>
        <v>8 - 2030</v>
      </c>
      <c r="H4610" s="14">
        <f>IF(DCalendário6[[#This Row],[Dia Útil]]="","",DCalendário6[[#This Row],[Semana Ano]])</f>
        <v>33</v>
      </c>
      <c r="I4610" s="14">
        <f>WEEKNUM(DCalendário6[[#This Row],[Dia]])</f>
        <v>33</v>
      </c>
      <c r="J4610" s="14" cm="1">
        <f t="array" aca="1" ref="J461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610" s="16">
        <f>WEEKDAY(DCalendário6[[#This Row],[Dia]])</f>
        <v>4</v>
      </c>
      <c r="L4610" s="1" t="str">
        <f>IFERROR(VLOOKUP(A4610,Tabela4[],1,0),"")</f>
        <v/>
      </c>
      <c r="M461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47709</v>
      </c>
      <c r="N4610" s="16" t="str">
        <f>IF(DCalendário6[[#This Row],[Dia Útil2]]="Feriado","Feriado",IF(AND(DCalendário6[[#This Row],[Dia Útil]]="",DCalendário6[[#This Row],[Mês Total]]=F4603),N4603+1,IF(DCalendário6[[#This Row],[Dia Útil]]="",1,"")))</f>
        <v/>
      </c>
      <c r="O461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4610" s="16"/>
      <c r="Q4610" s="17"/>
    </row>
    <row r="4611" spans="1:17" x14ac:dyDescent="0.25">
      <c r="A4611" s="1">
        <v>47710</v>
      </c>
      <c r="B4611" s="1">
        <f>IF(AND(DCalendário6[[#This Row],[Dia da semana]]&gt;1,DCalendário6[[#This Row],[Dia da semana]]&lt;7,DCalendário6[[#This Row],[Feriados]]=""),DCalendário6[[#This Row],[Dia]],"")</f>
        <v>47710</v>
      </c>
      <c r="C4611" s="16">
        <f>IF(DCalendário6[[#This Row],[Mês]]="","",IF(AND(C4607="",C4608="",C4609="",C4610=""),IF(DCalendário6[[#This Row],[Mês]]=D4610,C4610+1,IF(AND(D4610="",D4611=D4606),C4606+1,1)),IF(AND(C4608="",C4609="",C4610=""),IF(DCalendário6[[#This Row],[Mês]]=D4610,C4610+1,IF(AND(D4610="",D4611=D4607),C4607+1,1)),IF(AND(C4609="",C4610=""),IF(DCalendário6[[#This Row],[Mês]]=D4610,C4610+1,IF(AND(D4610="",D4611=D4608),C4608+1,1)),IF(DCalendário6[[#This Row],[Mês]]=D4610,C4610+1,IF(AND(D4610="",D4611=D4609),C4609+1,1))))))</f>
        <v>11</v>
      </c>
      <c r="D4611" s="14">
        <f>IF(DCalendário6[[#This Row],[Dia Útil]]="","",(MONTH($B4611)))</f>
        <v>8</v>
      </c>
      <c r="E4611" s="14">
        <f t="shared" si="72"/>
        <v>2030</v>
      </c>
      <c r="F4611" s="14">
        <f>MONTH(DCalendário6[[#This Row],[Dia]])</f>
        <v>8</v>
      </c>
      <c r="G4611" s="14" t="str">
        <f>MONTH(DCalendário6[[#This Row],[Dia]])&amp;" - "&amp;DCalendário6[[#This Row],[Ano]]</f>
        <v>8 - 2030</v>
      </c>
      <c r="H4611" s="14">
        <f>IF(DCalendário6[[#This Row],[Dia Útil]]="","",DCalendário6[[#This Row],[Semana Ano]])</f>
        <v>33</v>
      </c>
      <c r="I4611" s="14">
        <f>WEEKNUM(DCalendário6[[#This Row],[Dia]])</f>
        <v>33</v>
      </c>
      <c r="J4611" s="14" cm="1">
        <f t="array" aca="1" ref="J461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611" s="16">
        <f>WEEKDAY(DCalendário6[[#This Row],[Dia]])</f>
        <v>5</v>
      </c>
      <c r="L4611" s="1" t="str">
        <f>IFERROR(VLOOKUP(A4611,Tabela4[],1,0),"")</f>
        <v/>
      </c>
      <c r="M461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47710</v>
      </c>
      <c r="N4611" s="16" t="str">
        <f>IF(DCalendário6[[#This Row],[Dia Útil2]]="Feriado","Feriado",IF(AND(DCalendário6[[#This Row],[Dia Útil]]="",DCalendário6[[#This Row],[Mês Total]]=F4604),N4604+1,IF(DCalendário6[[#This Row],[Dia Útil]]="",1,"")))</f>
        <v/>
      </c>
      <c r="O461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4611" s="16"/>
      <c r="Q4611" s="17"/>
    </row>
    <row r="4612" spans="1:17" x14ac:dyDescent="0.25">
      <c r="A4612" s="1">
        <v>47711</v>
      </c>
      <c r="B4612" s="1">
        <f>IF(AND(DCalendário6[[#This Row],[Dia da semana]]&gt;1,DCalendário6[[#This Row],[Dia da semana]]&lt;7,DCalendário6[[#This Row],[Feriados]]=""),DCalendário6[[#This Row],[Dia]],"")</f>
        <v>47711</v>
      </c>
      <c r="C4612" s="16">
        <f>IF(DCalendário6[[#This Row],[Mês]]="","",IF(AND(C4608="",C4609="",C4610="",C4611=""),IF(DCalendário6[[#This Row],[Mês]]=D4611,C4611+1,IF(AND(D4611="",D4612=D4607),C4607+1,1)),IF(AND(C4609="",C4610="",C4611=""),IF(DCalendário6[[#This Row],[Mês]]=D4611,C4611+1,IF(AND(D4611="",D4612=D4608),C4608+1,1)),IF(AND(C4610="",C4611=""),IF(DCalendário6[[#This Row],[Mês]]=D4611,C4611+1,IF(AND(D4611="",D4612=D4609),C4609+1,1)),IF(DCalendário6[[#This Row],[Mês]]=D4611,C4611+1,IF(AND(D4611="",D4612=D4610),C4610+1,1))))))</f>
        <v>12</v>
      </c>
      <c r="D4612" s="14">
        <f>IF(DCalendário6[[#This Row],[Dia Útil]]="","",(MONTH($B4612)))</f>
        <v>8</v>
      </c>
      <c r="E4612" s="14">
        <f t="shared" si="72"/>
        <v>2030</v>
      </c>
      <c r="F4612" s="14">
        <f>MONTH(DCalendário6[[#This Row],[Dia]])</f>
        <v>8</v>
      </c>
      <c r="G4612" s="14" t="str">
        <f>MONTH(DCalendário6[[#This Row],[Dia]])&amp;" - "&amp;DCalendário6[[#This Row],[Ano]]</f>
        <v>8 - 2030</v>
      </c>
      <c r="H4612" s="14">
        <f>IF(DCalendário6[[#This Row],[Dia Útil]]="","",DCalendário6[[#This Row],[Semana Ano]])</f>
        <v>33</v>
      </c>
      <c r="I4612" s="14">
        <f>WEEKNUM(DCalendário6[[#This Row],[Dia]])</f>
        <v>33</v>
      </c>
      <c r="J4612" s="14" cm="1">
        <f t="array" aca="1" ref="J461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612" s="16">
        <f>WEEKDAY(DCalendário6[[#This Row],[Dia]])</f>
        <v>6</v>
      </c>
      <c r="L4612" s="1" t="str">
        <f>IFERROR(VLOOKUP(A4612,Tabela4[],1,0),"")</f>
        <v/>
      </c>
      <c r="M461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47711</v>
      </c>
      <c r="N4612" s="16" t="str">
        <f>IF(DCalendário6[[#This Row],[Dia Útil2]]="Feriado","Feriado",IF(AND(DCalendário6[[#This Row],[Dia Útil]]="",DCalendário6[[#This Row],[Mês Total]]=F4605),N4605+1,IF(DCalendário6[[#This Row],[Dia Útil]]="",1,"")))</f>
        <v/>
      </c>
      <c r="O461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4612" s="16"/>
      <c r="Q4612" s="17"/>
    </row>
    <row r="4613" spans="1:17" x14ac:dyDescent="0.25">
      <c r="A4613" s="1">
        <v>47712</v>
      </c>
      <c r="B4613" s="1" t="str">
        <f>IF(AND(DCalendário6[[#This Row],[Dia da semana]]&gt;1,DCalendário6[[#This Row],[Dia da semana]]&lt;7,DCalendário6[[#This Row],[Feriados]]=""),DCalendário6[[#This Row],[Dia]],"")</f>
        <v/>
      </c>
      <c r="C4613" s="16" t="str">
        <f>IF(DCalendário6[[#This Row],[Mês]]="","",IF(AND(C4609="",C4610="",C4611="",C4612=""),IF(DCalendário6[[#This Row],[Mês]]=D4612,C4612+1,IF(AND(D4612="",D4613=D4608),C4608+1,1)),IF(AND(C4610="",C4611="",C4612=""),IF(DCalendário6[[#This Row],[Mês]]=D4612,C4612+1,IF(AND(D4612="",D4613=D4609),C4609+1,1)),IF(AND(C4611="",C4612=""),IF(DCalendário6[[#This Row],[Mês]]=D4612,C4612+1,IF(AND(D4612="",D4613=D4610),C4610+1,1)),IF(DCalendário6[[#This Row],[Mês]]=D4612,C4612+1,IF(AND(D4612="",D4613=D4611),C4611+1,1))))))</f>
        <v/>
      </c>
      <c r="D4613" s="14" t="str">
        <f>IF(DCalendário6[[#This Row],[Dia Útil]]="","",(MONTH($B4613)))</f>
        <v/>
      </c>
      <c r="E4613" s="14">
        <f t="shared" si="72"/>
        <v>2030</v>
      </c>
      <c r="F4613" s="14">
        <f>MONTH(DCalendário6[[#This Row],[Dia]])</f>
        <v>8</v>
      </c>
      <c r="G4613" s="14" t="str">
        <f>MONTH(DCalendário6[[#This Row],[Dia]])&amp;" - "&amp;DCalendário6[[#This Row],[Ano]]</f>
        <v>8 - 2030</v>
      </c>
      <c r="H4613" s="14" t="str">
        <f>IF(DCalendário6[[#This Row],[Dia Útil]]="","",DCalendário6[[#This Row],[Semana Ano]])</f>
        <v/>
      </c>
      <c r="I4613" s="14">
        <f>WEEKNUM(DCalendário6[[#This Row],[Dia]])</f>
        <v>33</v>
      </c>
      <c r="J4613" s="14" cm="1">
        <f t="array" aca="1" ref="J461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613" s="16">
        <f>WEEKDAY(DCalendário6[[#This Row],[Dia]])</f>
        <v>7</v>
      </c>
      <c r="L4613" s="1" t="str">
        <f>IFERROR(VLOOKUP(A4613,Tabela4[],1,0),"")</f>
        <v/>
      </c>
      <c r="M461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613" s="16">
        <f>IF(DCalendário6[[#This Row],[Dia Útil2]]="Feriado","Feriado",IF(AND(DCalendário6[[#This Row],[Dia Útil]]="",DCalendário6[[#This Row],[Mês Total]]=F4606),N4606+1,IF(DCalendário6[[#This Row],[Dia Útil]]="",1,"")))</f>
        <v>3</v>
      </c>
      <c r="O461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4613" s="16"/>
      <c r="Q4613" s="17"/>
    </row>
    <row r="4614" spans="1:17" x14ac:dyDescent="0.25">
      <c r="A4614" s="1">
        <v>47713</v>
      </c>
      <c r="B4614" s="1" t="str">
        <f>IF(AND(DCalendário6[[#This Row],[Dia da semana]]&gt;1,DCalendário6[[#This Row],[Dia da semana]]&lt;7,DCalendário6[[#This Row],[Feriados]]=""),DCalendário6[[#This Row],[Dia]],"")</f>
        <v/>
      </c>
      <c r="C4614" s="16" t="str">
        <f>IF(DCalendário6[[#This Row],[Mês]]="","",IF(AND(C4610="",C4611="",C4612="",C4613=""),IF(DCalendário6[[#This Row],[Mês]]=D4613,C4613+1,IF(AND(D4613="",D4614=D4609),C4609+1,1)),IF(AND(C4611="",C4612="",C4613=""),IF(DCalendário6[[#This Row],[Mês]]=D4613,C4613+1,IF(AND(D4613="",D4614=D4610),C4610+1,1)),IF(AND(C4612="",C4613=""),IF(DCalendário6[[#This Row],[Mês]]=D4613,C4613+1,IF(AND(D4613="",D4614=D4611),C4611+1,1)),IF(DCalendário6[[#This Row],[Mês]]=D4613,C4613+1,IF(AND(D4613="",D4614=D4612),C4612+1,1))))))</f>
        <v/>
      </c>
      <c r="D4614" s="14" t="str">
        <f>IF(DCalendário6[[#This Row],[Dia Útil]]="","",(MONTH($B4614)))</f>
        <v/>
      </c>
      <c r="E4614" s="14">
        <f t="shared" si="72"/>
        <v>2030</v>
      </c>
      <c r="F4614" s="14">
        <f>MONTH(DCalendário6[[#This Row],[Dia]])</f>
        <v>8</v>
      </c>
      <c r="G4614" s="14" t="str">
        <f>MONTH(DCalendário6[[#This Row],[Dia]])&amp;" - "&amp;DCalendário6[[#This Row],[Ano]]</f>
        <v>8 - 2030</v>
      </c>
      <c r="H4614" s="14" t="str">
        <f>IF(DCalendário6[[#This Row],[Dia Útil]]="","",DCalendário6[[#This Row],[Semana Ano]])</f>
        <v/>
      </c>
      <c r="I4614" s="14">
        <f>WEEKNUM(DCalendário6[[#This Row],[Dia]])</f>
        <v>34</v>
      </c>
      <c r="J4614" s="14" cm="1">
        <f t="array" aca="1" ref="J461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614" s="16">
        <f>WEEKDAY(DCalendário6[[#This Row],[Dia]])</f>
        <v>1</v>
      </c>
      <c r="L4614" s="1" t="str">
        <f>IFERROR(VLOOKUP(A4614,Tabela4[],1,0),"")</f>
        <v/>
      </c>
      <c r="M461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614" s="16">
        <f>IF(DCalendário6[[#This Row],[Dia Útil2]]="Feriado","Feriado",IF(AND(DCalendário6[[#This Row],[Dia Útil]]="",DCalendário6[[#This Row],[Mês Total]]=F4607),N4607+1,IF(DCalendário6[[#This Row],[Dia Útil]]="",1,"")))</f>
        <v>3</v>
      </c>
      <c r="O461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4614" s="16"/>
      <c r="Q4614" s="17"/>
    </row>
    <row r="4615" spans="1:17" x14ac:dyDescent="0.25">
      <c r="A4615" s="1">
        <v>47714</v>
      </c>
      <c r="B4615" s="1">
        <f>IF(AND(DCalendário6[[#This Row],[Dia da semana]]&gt;1,DCalendário6[[#This Row],[Dia da semana]]&lt;7,DCalendário6[[#This Row],[Feriados]]=""),DCalendário6[[#This Row],[Dia]],"")</f>
        <v>47714</v>
      </c>
      <c r="C4615" s="16">
        <f>IF(DCalendário6[[#This Row],[Mês]]="","",IF(AND(C4611="",C4612="",C4613="",C4614=""),IF(DCalendário6[[#This Row],[Mês]]=D4614,C4614+1,IF(AND(D4614="",D4615=D4610),C4610+1,1)),IF(AND(C4612="",C4613="",C4614=""),IF(DCalendário6[[#This Row],[Mês]]=D4614,C4614+1,IF(AND(D4614="",D4615=D4611),C4611+1,1)),IF(AND(C4613="",C4614=""),IF(DCalendário6[[#This Row],[Mês]]=D4614,C4614+1,IF(AND(D4614="",D4615=D4612),C4612+1,1)),IF(DCalendário6[[#This Row],[Mês]]=D4614,C4614+1,IF(AND(D4614="",D4615=D4613),C4613+1,1))))))</f>
        <v>13</v>
      </c>
      <c r="D4615" s="14">
        <f>IF(DCalendário6[[#This Row],[Dia Útil]]="","",(MONTH($B4615)))</f>
        <v>8</v>
      </c>
      <c r="E4615" s="14">
        <f t="shared" si="72"/>
        <v>2030</v>
      </c>
      <c r="F4615" s="14">
        <f>MONTH(DCalendário6[[#This Row],[Dia]])</f>
        <v>8</v>
      </c>
      <c r="G4615" s="14" t="str">
        <f>MONTH(DCalendário6[[#This Row],[Dia]])&amp;" - "&amp;DCalendário6[[#This Row],[Ano]]</f>
        <v>8 - 2030</v>
      </c>
      <c r="H4615" s="14">
        <f>IF(DCalendário6[[#This Row],[Dia Útil]]="","",DCalendário6[[#This Row],[Semana Ano]])</f>
        <v>34</v>
      </c>
      <c r="I4615" s="14">
        <f>WEEKNUM(DCalendário6[[#This Row],[Dia]])</f>
        <v>34</v>
      </c>
      <c r="J4615" s="14" cm="1">
        <f t="array" aca="1" ref="J461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615" s="16">
        <f>WEEKDAY(DCalendário6[[#This Row],[Dia]])</f>
        <v>2</v>
      </c>
      <c r="L4615" s="1" t="str">
        <f>IFERROR(VLOOKUP(A4615,Tabela4[],1,0),"")</f>
        <v/>
      </c>
      <c r="M461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47714</v>
      </c>
      <c r="N4615" s="16" t="str">
        <f>IF(DCalendário6[[#This Row],[Dia Útil2]]="Feriado","Feriado",IF(AND(DCalendário6[[#This Row],[Dia Útil]]="",DCalendário6[[#This Row],[Mês Total]]=F4608),N4608+1,IF(DCalendário6[[#This Row],[Dia Útil]]="",1,"")))</f>
        <v/>
      </c>
      <c r="O461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4615" s="16"/>
      <c r="Q4615" s="17"/>
    </row>
    <row r="4616" spans="1:17" x14ac:dyDescent="0.25">
      <c r="A4616" s="1">
        <v>47715</v>
      </c>
      <c r="B4616" s="1">
        <f>IF(AND(DCalendário6[[#This Row],[Dia da semana]]&gt;1,DCalendário6[[#This Row],[Dia da semana]]&lt;7,DCalendário6[[#This Row],[Feriados]]=""),DCalendário6[[#This Row],[Dia]],"")</f>
        <v>47715</v>
      </c>
      <c r="C4616" s="16">
        <f>IF(DCalendário6[[#This Row],[Mês]]="","",IF(AND(C4612="",C4613="",C4614="",C4615=""),IF(DCalendário6[[#This Row],[Mês]]=D4615,C4615+1,IF(AND(D4615="",D4616=D4611),C4611+1,1)),IF(AND(C4613="",C4614="",C4615=""),IF(DCalendário6[[#This Row],[Mês]]=D4615,C4615+1,IF(AND(D4615="",D4616=D4612),C4612+1,1)),IF(AND(C4614="",C4615=""),IF(DCalendário6[[#This Row],[Mês]]=D4615,C4615+1,IF(AND(D4615="",D4616=D4613),C4613+1,1)),IF(DCalendário6[[#This Row],[Mês]]=D4615,C4615+1,IF(AND(D4615="",D4616=D4614),C4614+1,1))))))</f>
        <v>14</v>
      </c>
      <c r="D4616" s="14">
        <f>IF(DCalendário6[[#This Row],[Dia Útil]]="","",(MONTH($B4616)))</f>
        <v>8</v>
      </c>
      <c r="E4616" s="14">
        <f t="shared" si="72"/>
        <v>2030</v>
      </c>
      <c r="F4616" s="14">
        <f>MONTH(DCalendário6[[#This Row],[Dia]])</f>
        <v>8</v>
      </c>
      <c r="G4616" s="14" t="str">
        <f>MONTH(DCalendário6[[#This Row],[Dia]])&amp;" - "&amp;DCalendário6[[#This Row],[Ano]]</f>
        <v>8 - 2030</v>
      </c>
      <c r="H4616" s="14">
        <f>IF(DCalendário6[[#This Row],[Dia Útil]]="","",DCalendário6[[#This Row],[Semana Ano]])</f>
        <v>34</v>
      </c>
      <c r="I4616" s="14">
        <f>WEEKNUM(DCalendário6[[#This Row],[Dia]])</f>
        <v>34</v>
      </c>
      <c r="J4616" s="14" cm="1">
        <f t="array" aca="1" ref="J461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616" s="16">
        <f>WEEKDAY(DCalendário6[[#This Row],[Dia]])</f>
        <v>3</v>
      </c>
      <c r="L4616" s="1" t="str">
        <f>IFERROR(VLOOKUP(A4616,Tabela4[],1,0),"")</f>
        <v/>
      </c>
      <c r="M461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47715</v>
      </c>
      <c r="N4616" s="16" t="str">
        <f>IF(DCalendário6[[#This Row],[Dia Útil2]]="Feriado","Feriado",IF(AND(DCalendário6[[#This Row],[Dia Útil]]="",DCalendário6[[#This Row],[Mês Total]]=F4609),N4609+1,IF(DCalendário6[[#This Row],[Dia Útil]]="",1,"")))</f>
        <v/>
      </c>
      <c r="O461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4616" s="16"/>
      <c r="Q4616" s="17"/>
    </row>
    <row r="4617" spans="1:17" x14ac:dyDescent="0.25">
      <c r="A4617" s="1">
        <v>47716</v>
      </c>
      <c r="B4617" s="1">
        <f>IF(AND(DCalendário6[[#This Row],[Dia da semana]]&gt;1,DCalendário6[[#This Row],[Dia da semana]]&lt;7,DCalendário6[[#This Row],[Feriados]]=""),DCalendário6[[#This Row],[Dia]],"")</f>
        <v>47716</v>
      </c>
      <c r="C4617" s="16">
        <f>IF(DCalendário6[[#This Row],[Mês]]="","",IF(AND(C4613="",C4614="",C4615="",C4616=""),IF(DCalendário6[[#This Row],[Mês]]=D4616,C4616+1,IF(AND(D4616="",D4617=D4612),C4612+1,1)),IF(AND(C4614="",C4615="",C4616=""),IF(DCalendário6[[#This Row],[Mês]]=D4616,C4616+1,IF(AND(D4616="",D4617=D4613),C4613+1,1)),IF(AND(C4615="",C4616=""),IF(DCalendário6[[#This Row],[Mês]]=D4616,C4616+1,IF(AND(D4616="",D4617=D4614),C4614+1,1)),IF(DCalendário6[[#This Row],[Mês]]=D4616,C4616+1,IF(AND(D4616="",D4617=D4615),C4615+1,1))))))</f>
        <v>15</v>
      </c>
      <c r="D4617" s="14">
        <f>IF(DCalendário6[[#This Row],[Dia Útil]]="","",(MONTH($B4617)))</f>
        <v>8</v>
      </c>
      <c r="E4617" s="14">
        <f t="shared" si="72"/>
        <v>2030</v>
      </c>
      <c r="F4617" s="14">
        <f>MONTH(DCalendário6[[#This Row],[Dia]])</f>
        <v>8</v>
      </c>
      <c r="G4617" s="14" t="str">
        <f>MONTH(DCalendário6[[#This Row],[Dia]])&amp;" - "&amp;DCalendário6[[#This Row],[Ano]]</f>
        <v>8 - 2030</v>
      </c>
      <c r="H4617" s="14">
        <f>IF(DCalendário6[[#This Row],[Dia Útil]]="","",DCalendário6[[#This Row],[Semana Ano]])</f>
        <v>34</v>
      </c>
      <c r="I4617" s="14">
        <f>WEEKNUM(DCalendário6[[#This Row],[Dia]])</f>
        <v>34</v>
      </c>
      <c r="J4617" s="14" cm="1">
        <f t="array" aca="1" ref="J461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617" s="16">
        <f>WEEKDAY(DCalendário6[[#This Row],[Dia]])</f>
        <v>4</v>
      </c>
      <c r="L4617" s="1" t="str">
        <f>IFERROR(VLOOKUP(A4617,Tabela4[],1,0),"")</f>
        <v/>
      </c>
      <c r="M461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47716</v>
      </c>
      <c r="N4617" s="16" t="str">
        <f>IF(DCalendário6[[#This Row],[Dia Útil2]]="Feriado","Feriado",IF(AND(DCalendário6[[#This Row],[Dia Útil]]="",DCalendário6[[#This Row],[Mês Total]]=F4610),N4610+1,IF(DCalendário6[[#This Row],[Dia Útil]]="",1,"")))</f>
        <v/>
      </c>
      <c r="O461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4617" s="16"/>
      <c r="Q4617" s="17"/>
    </row>
    <row r="4618" spans="1:17" x14ac:dyDescent="0.25">
      <c r="A4618" s="1">
        <v>47717</v>
      </c>
      <c r="B4618" s="1">
        <f>IF(AND(DCalendário6[[#This Row],[Dia da semana]]&gt;1,DCalendário6[[#This Row],[Dia da semana]]&lt;7,DCalendário6[[#This Row],[Feriados]]=""),DCalendário6[[#This Row],[Dia]],"")</f>
        <v>47717</v>
      </c>
      <c r="C4618" s="16">
        <f>IF(DCalendário6[[#This Row],[Mês]]="","",IF(AND(C4614="",C4615="",C4616="",C4617=""),IF(DCalendário6[[#This Row],[Mês]]=D4617,C4617+1,IF(AND(D4617="",D4618=D4613),C4613+1,1)),IF(AND(C4615="",C4616="",C4617=""),IF(DCalendário6[[#This Row],[Mês]]=D4617,C4617+1,IF(AND(D4617="",D4618=D4614),C4614+1,1)),IF(AND(C4616="",C4617=""),IF(DCalendário6[[#This Row],[Mês]]=D4617,C4617+1,IF(AND(D4617="",D4618=D4615),C4615+1,1)),IF(DCalendário6[[#This Row],[Mês]]=D4617,C4617+1,IF(AND(D4617="",D4618=D4616),C4616+1,1))))))</f>
        <v>16</v>
      </c>
      <c r="D4618" s="14">
        <f>IF(DCalendário6[[#This Row],[Dia Útil]]="","",(MONTH($B4618)))</f>
        <v>8</v>
      </c>
      <c r="E4618" s="14">
        <f t="shared" si="72"/>
        <v>2030</v>
      </c>
      <c r="F4618" s="14">
        <f>MONTH(DCalendário6[[#This Row],[Dia]])</f>
        <v>8</v>
      </c>
      <c r="G4618" s="14" t="str">
        <f>MONTH(DCalendário6[[#This Row],[Dia]])&amp;" - "&amp;DCalendário6[[#This Row],[Ano]]</f>
        <v>8 - 2030</v>
      </c>
      <c r="H4618" s="14">
        <f>IF(DCalendário6[[#This Row],[Dia Útil]]="","",DCalendário6[[#This Row],[Semana Ano]])</f>
        <v>34</v>
      </c>
      <c r="I4618" s="14">
        <f>WEEKNUM(DCalendário6[[#This Row],[Dia]])</f>
        <v>34</v>
      </c>
      <c r="J4618" s="14" cm="1">
        <f t="array" aca="1" ref="J461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618" s="16">
        <f>WEEKDAY(DCalendário6[[#This Row],[Dia]])</f>
        <v>5</v>
      </c>
      <c r="L4618" s="1" t="str">
        <f>IFERROR(VLOOKUP(A4618,Tabela4[],1,0),"")</f>
        <v/>
      </c>
      <c r="M461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47717</v>
      </c>
      <c r="N4618" s="16" t="str">
        <f>IF(DCalendário6[[#This Row],[Dia Útil2]]="Feriado","Feriado",IF(AND(DCalendário6[[#This Row],[Dia Útil]]="",DCalendário6[[#This Row],[Mês Total]]=F4611),N4611+1,IF(DCalendário6[[#This Row],[Dia Útil]]="",1,"")))</f>
        <v/>
      </c>
      <c r="O461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4618" s="16"/>
      <c r="Q4618" s="17"/>
    </row>
    <row r="4619" spans="1:17" x14ac:dyDescent="0.25">
      <c r="A4619" s="1">
        <v>47718</v>
      </c>
      <c r="B4619" s="1">
        <f>IF(AND(DCalendário6[[#This Row],[Dia da semana]]&gt;1,DCalendário6[[#This Row],[Dia da semana]]&lt;7,DCalendário6[[#This Row],[Feriados]]=""),DCalendário6[[#This Row],[Dia]],"")</f>
        <v>47718</v>
      </c>
      <c r="C4619" s="16">
        <f>IF(DCalendário6[[#This Row],[Mês]]="","",IF(AND(C4615="",C4616="",C4617="",C4618=""),IF(DCalendário6[[#This Row],[Mês]]=D4618,C4618+1,IF(AND(D4618="",D4619=D4614),C4614+1,1)),IF(AND(C4616="",C4617="",C4618=""),IF(DCalendário6[[#This Row],[Mês]]=D4618,C4618+1,IF(AND(D4618="",D4619=D4615),C4615+1,1)),IF(AND(C4617="",C4618=""),IF(DCalendário6[[#This Row],[Mês]]=D4618,C4618+1,IF(AND(D4618="",D4619=D4616),C4616+1,1)),IF(DCalendário6[[#This Row],[Mês]]=D4618,C4618+1,IF(AND(D4618="",D4619=D4617),C4617+1,1))))))</f>
        <v>17</v>
      </c>
      <c r="D4619" s="14">
        <f>IF(DCalendário6[[#This Row],[Dia Útil]]="","",(MONTH($B4619)))</f>
        <v>8</v>
      </c>
      <c r="E4619" s="14">
        <f t="shared" si="72"/>
        <v>2030</v>
      </c>
      <c r="F4619" s="14">
        <f>MONTH(DCalendário6[[#This Row],[Dia]])</f>
        <v>8</v>
      </c>
      <c r="G4619" s="14" t="str">
        <f>MONTH(DCalendário6[[#This Row],[Dia]])&amp;" - "&amp;DCalendário6[[#This Row],[Ano]]</f>
        <v>8 - 2030</v>
      </c>
      <c r="H4619" s="14">
        <f>IF(DCalendário6[[#This Row],[Dia Útil]]="","",DCalendário6[[#This Row],[Semana Ano]])</f>
        <v>34</v>
      </c>
      <c r="I4619" s="14">
        <f>WEEKNUM(DCalendário6[[#This Row],[Dia]])</f>
        <v>34</v>
      </c>
      <c r="J4619" s="14" cm="1">
        <f t="array" aca="1" ref="J461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619" s="16">
        <f>WEEKDAY(DCalendário6[[#This Row],[Dia]])</f>
        <v>6</v>
      </c>
      <c r="L4619" s="1" t="str">
        <f>IFERROR(VLOOKUP(A4619,Tabela4[],1,0),"")</f>
        <v/>
      </c>
      <c r="M461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47718</v>
      </c>
      <c r="N4619" s="16" t="str">
        <f>IF(DCalendário6[[#This Row],[Dia Útil2]]="Feriado","Feriado",IF(AND(DCalendário6[[#This Row],[Dia Útil]]="",DCalendário6[[#This Row],[Mês Total]]=F4612),N4612+1,IF(DCalendário6[[#This Row],[Dia Útil]]="",1,"")))</f>
        <v/>
      </c>
      <c r="O461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4619" s="16"/>
      <c r="Q4619" s="17"/>
    </row>
    <row r="4620" spans="1:17" x14ac:dyDescent="0.25">
      <c r="A4620" s="1">
        <v>47719</v>
      </c>
      <c r="B4620" s="1" t="str">
        <f>IF(AND(DCalendário6[[#This Row],[Dia da semana]]&gt;1,DCalendário6[[#This Row],[Dia da semana]]&lt;7,DCalendário6[[#This Row],[Feriados]]=""),DCalendário6[[#This Row],[Dia]],"")</f>
        <v/>
      </c>
      <c r="C4620" s="16" t="str">
        <f>IF(DCalendário6[[#This Row],[Mês]]="","",IF(AND(C4616="",C4617="",C4618="",C4619=""),IF(DCalendário6[[#This Row],[Mês]]=D4619,C4619+1,IF(AND(D4619="",D4620=D4615),C4615+1,1)),IF(AND(C4617="",C4618="",C4619=""),IF(DCalendário6[[#This Row],[Mês]]=D4619,C4619+1,IF(AND(D4619="",D4620=D4616),C4616+1,1)),IF(AND(C4618="",C4619=""),IF(DCalendário6[[#This Row],[Mês]]=D4619,C4619+1,IF(AND(D4619="",D4620=D4617),C4617+1,1)),IF(DCalendário6[[#This Row],[Mês]]=D4619,C4619+1,IF(AND(D4619="",D4620=D4618),C4618+1,1))))))</f>
        <v/>
      </c>
      <c r="D4620" s="14" t="str">
        <f>IF(DCalendário6[[#This Row],[Dia Útil]]="","",(MONTH($B4620)))</f>
        <v/>
      </c>
      <c r="E4620" s="14">
        <f t="shared" si="72"/>
        <v>2030</v>
      </c>
      <c r="F4620" s="14">
        <f>MONTH(DCalendário6[[#This Row],[Dia]])</f>
        <v>8</v>
      </c>
      <c r="G4620" s="14" t="str">
        <f>MONTH(DCalendário6[[#This Row],[Dia]])&amp;" - "&amp;DCalendário6[[#This Row],[Ano]]</f>
        <v>8 - 2030</v>
      </c>
      <c r="H4620" s="14" t="str">
        <f>IF(DCalendário6[[#This Row],[Dia Útil]]="","",DCalendário6[[#This Row],[Semana Ano]])</f>
        <v/>
      </c>
      <c r="I4620" s="14">
        <f>WEEKNUM(DCalendário6[[#This Row],[Dia]])</f>
        <v>34</v>
      </c>
      <c r="J4620" s="14" cm="1">
        <f t="array" aca="1" ref="J462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620" s="16">
        <f>WEEKDAY(DCalendário6[[#This Row],[Dia]])</f>
        <v>7</v>
      </c>
      <c r="L4620" s="1" t="str">
        <f>IFERROR(VLOOKUP(A4620,Tabela4[],1,0),"")</f>
        <v/>
      </c>
      <c r="M462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620" s="16">
        <f>IF(DCalendário6[[#This Row],[Dia Útil2]]="Feriado","Feriado",IF(AND(DCalendário6[[#This Row],[Dia Útil]]="",DCalendário6[[#This Row],[Mês Total]]=F4613),N4613+1,IF(DCalendário6[[#This Row],[Dia Útil]]="",1,"")))</f>
        <v>4</v>
      </c>
      <c r="O462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4620" s="16"/>
      <c r="Q4620" s="17"/>
    </row>
    <row r="4621" spans="1:17" x14ac:dyDescent="0.25">
      <c r="A4621" s="1">
        <v>47720</v>
      </c>
      <c r="B4621" s="1" t="str">
        <f>IF(AND(DCalendário6[[#This Row],[Dia da semana]]&gt;1,DCalendário6[[#This Row],[Dia da semana]]&lt;7,DCalendário6[[#This Row],[Feriados]]=""),DCalendário6[[#This Row],[Dia]],"")</f>
        <v/>
      </c>
      <c r="C4621" s="16" t="str">
        <f>IF(DCalendário6[[#This Row],[Mês]]="","",IF(AND(C4617="",C4618="",C4619="",C4620=""),IF(DCalendário6[[#This Row],[Mês]]=D4620,C4620+1,IF(AND(D4620="",D4621=D4616),C4616+1,1)),IF(AND(C4618="",C4619="",C4620=""),IF(DCalendário6[[#This Row],[Mês]]=D4620,C4620+1,IF(AND(D4620="",D4621=D4617),C4617+1,1)),IF(AND(C4619="",C4620=""),IF(DCalendário6[[#This Row],[Mês]]=D4620,C4620+1,IF(AND(D4620="",D4621=D4618),C4618+1,1)),IF(DCalendário6[[#This Row],[Mês]]=D4620,C4620+1,IF(AND(D4620="",D4621=D4619),C4619+1,1))))))</f>
        <v/>
      </c>
      <c r="D4621" s="14" t="str">
        <f>IF(DCalendário6[[#This Row],[Dia Útil]]="","",(MONTH($B4621)))</f>
        <v/>
      </c>
      <c r="E4621" s="14">
        <f t="shared" si="72"/>
        <v>2030</v>
      </c>
      <c r="F4621" s="14">
        <f>MONTH(DCalendário6[[#This Row],[Dia]])</f>
        <v>8</v>
      </c>
      <c r="G4621" s="14" t="str">
        <f>MONTH(DCalendário6[[#This Row],[Dia]])&amp;" - "&amp;DCalendário6[[#This Row],[Ano]]</f>
        <v>8 - 2030</v>
      </c>
      <c r="H4621" s="14" t="str">
        <f>IF(DCalendário6[[#This Row],[Dia Útil]]="","",DCalendário6[[#This Row],[Semana Ano]])</f>
        <v/>
      </c>
      <c r="I4621" s="14">
        <f>WEEKNUM(DCalendário6[[#This Row],[Dia]])</f>
        <v>35</v>
      </c>
      <c r="J4621" s="14" cm="1">
        <f t="array" aca="1" ref="J462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621" s="16">
        <f>WEEKDAY(DCalendário6[[#This Row],[Dia]])</f>
        <v>1</v>
      </c>
      <c r="L4621" s="1" t="str">
        <f>IFERROR(VLOOKUP(A4621,Tabela4[],1,0),"")</f>
        <v/>
      </c>
      <c r="M462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621" s="16">
        <f>IF(DCalendário6[[#This Row],[Dia Útil2]]="Feriado","Feriado",IF(AND(DCalendário6[[#This Row],[Dia Útil]]="",DCalendário6[[#This Row],[Mês Total]]=F4614),N4614+1,IF(DCalendário6[[#This Row],[Dia Útil]]="",1,"")))</f>
        <v>4</v>
      </c>
      <c r="O462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4621" s="16"/>
      <c r="Q4621" s="17"/>
    </row>
    <row r="4622" spans="1:17" x14ac:dyDescent="0.25">
      <c r="A4622" s="1">
        <v>47721</v>
      </c>
      <c r="B4622" s="1">
        <f>IF(AND(DCalendário6[[#This Row],[Dia da semana]]&gt;1,DCalendário6[[#This Row],[Dia da semana]]&lt;7,DCalendário6[[#This Row],[Feriados]]=""),DCalendário6[[#This Row],[Dia]],"")</f>
        <v>47721</v>
      </c>
      <c r="C4622" s="16">
        <f>IF(DCalendário6[[#This Row],[Mês]]="","",IF(AND(C4618="",C4619="",C4620="",C4621=""),IF(DCalendário6[[#This Row],[Mês]]=D4621,C4621+1,IF(AND(D4621="",D4622=D4617),C4617+1,1)),IF(AND(C4619="",C4620="",C4621=""),IF(DCalendário6[[#This Row],[Mês]]=D4621,C4621+1,IF(AND(D4621="",D4622=D4618),C4618+1,1)),IF(AND(C4620="",C4621=""),IF(DCalendário6[[#This Row],[Mês]]=D4621,C4621+1,IF(AND(D4621="",D4622=D4619),C4619+1,1)),IF(DCalendário6[[#This Row],[Mês]]=D4621,C4621+1,IF(AND(D4621="",D4622=D4620),C4620+1,1))))))</f>
        <v>18</v>
      </c>
      <c r="D4622" s="14">
        <f>IF(DCalendário6[[#This Row],[Dia Útil]]="","",(MONTH($B4622)))</f>
        <v>8</v>
      </c>
      <c r="E4622" s="14">
        <f t="shared" si="72"/>
        <v>2030</v>
      </c>
      <c r="F4622" s="14">
        <f>MONTH(DCalendário6[[#This Row],[Dia]])</f>
        <v>8</v>
      </c>
      <c r="G4622" s="14" t="str">
        <f>MONTH(DCalendário6[[#This Row],[Dia]])&amp;" - "&amp;DCalendário6[[#This Row],[Ano]]</f>
        <v>8 - 2030</v>
      </c>
      <c r="H4622" s="14">
        <f>IF(DCalendário6[[#This Row],[Dia Útil]]="","",DCalendário6[[#This Row],[Semana Ano]])</f>
        <v>35</v>
      </c>
      <c r="I4622" s="14">
        <f>WEEKNUM(DCalendário6[[#This Row],[Dia]])</f>
        <v>35</v>
      </c>
      <c r="J4622" s="14" cm="1">
        <f t="array" aca="1" ref="J462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622" s="16">
        <f>WEEKDAY(DCalendário6[[#This Row],[Dia]])</f>
        <v>2</v>
      </c>
      <c r="L4622" s="1" t="str">
        <f>IFERROR(VLOOKUP(A4622,Tabela4[],1,0),"")</f>
        <v/>
      </c>
      <c r="M462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47721</v>
      </c>
      <c r="N4622" s="16" t="str">
        <f>IF(DCalendário6[[#This Row],[Dia Útil2]]="Feriado","Feriado",IF(AND(DCalendário6[[#This Row],[Dia Útil]]="",DCalendário6[[#This Row],[Mês Total]]=F4615),N4615+1,IF(DCalendário6[[#This Row],[Dia Útil]]="",1,"")))</f>
        <v/>
      </c>
      <c r="O462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4622" s="16"/>
      <c r="Q4622" s="17"/>
    </row>
    <row r="4623" spans="1:17" x14ac:dyDescent="0.25">
      <c r="A4623" s="1">
        <v>47722</v>
      </c>
      <c r="B4623" s="1">
        <f>IF(AND(DCalendário6[[#This Row],[Dia da semana]]&gt;1,DCalendário6[[#This Row],[Dia da semana]]&lt;7,DCalendário6[[#This Row],[Feriados]]=""),DCalendário6[[#This Row],[Dia]],"")</f>
        <v>47722</v>
      </c>
      <c r="C4623" s="16">
        <f>IF(DCalendário6[[#This Row],[Mês]]="","",IF(AND(C4619="",C4620="",C4621="",C4622=""),IF(DCalendário6[[#This Row],[Mês]]=D4622,C4622+1,IF(AND(D4622="",D4623=D4618),C4618+1,1)),IF(AND(C4620="",C4621="",C4622=""),IF(DCalendário6[[#This Row],[Mês]]=D4622,C4622+1,IF(AND(D4622="",D4623=D4619),C4619+1,1)),IF(AND(C4621="",C4622=""),IF(DCalendário6[[#This Row],[Mês]]=D4622,C4622+1,IF(AND(D4622="",D4623=D4620),C4620+1,1)),IF(DCalendário6[[#This Row],[Mês]]=D4622,C4622+1,IF(AND(D4622="",D4623=D4621),C4621+1,1))))))</f>
        <v>19</v>
      </c>
      <c r="D4623" s="14">
        <f>IF(DCalendário6[[#This Row],[Dia Útil]]="","",(MONTH($B4623)))</f>
        <v>8</v>
      </c>
      <c r="E4623" s="14">
        <f t="shared" si="72"/>
        <v>2030</v>
      </c>
      <c r="F4623" s="14">
        <f>MONTH(DCalendário6[[#This Row],[Dia]])</f>
        <v>8</v>
      </c>
      <c r="G4623" s="14" t="str">
        <f>MONTH(DCalendário6[[#This Row],[Dia]])&amp;" - "&amp;DCalendário6[[#This Row],[Ano]]</f>
        <v>8 - 2030</v>
      </c>
      <c r="H4623" s="14">
        <f>IF(DCalendário6[[#This Row],[Dia Útil]]="","",DCalendário6[[#This Row],[Semana Ano]])</f>
        <v>35</v>
      </c>
      <c r="I4623" s="14">
        <f>WEEKNUM(DCalendário6[[#This Row],[Dia]])</f>
        <v>35</v>
      </c>
      <c r="J4623" s="14" cm="1">
        <f t="array" aca="1" ref="J462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623" s="16">
        <f>WEEKDAY(DCalendário6[[#This Row],[Dia]])</f>
        <v>3</v>
      </c>
      <c r="L4623" s="1" t="str">
        <f>IFERROR(VLOOKUP(A4623,Tabela4[],1,0),"")</f>
        <v/>
      </c>
      <c r="M462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47722</v>
      </c>
      <c r="N4623" s="16" t="str">
        <f>IF(DCalendário6[[#This Row],[Dia Útil2]]="Feriado","Feriado",IF(AND(DCalendário6[[#This Row],[Dia Útil]]="",DCalendário6[[#This Row],[Mês Total]]=F4616),N4616+1,IF(DCalendário6[[#This Row],[Dia Útil]]="",1,"")))</f>
        <v/>
      </c>
      <c r="O462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4623" s="16"/>
      <c r="Q4623" s="17"/>
    </row>
    <row r="4624" spans="1:17" x14ac:dyDescent="0.25">
      <c r="A4624" s="1">
        <v>47723</v>
      </c>
      <c r="B4624" s="1">
        <f>IF(AND(DCalendário6[[#This Row],[Dia da semana]]&gt;1,DCalendário6[[#This Row],[Dia da semana]]&lt;7,DCalendário6[[#This Row],[Feriados]]=""),DCalendário6[[#This Row],[Dia]],"")</f>
        <v>47723</v>
      </c>
      <c r="C4624" s="16">
        <f>IF(DCalendário6[[#This Row],[Mês]]="","",IF(AND(C4620="",C4621="",C4622="",C4623=""),IF(DCalendário6[[#This Row],[Mês]]=D4623,C4623+1,IF(AND(D4623="",D4624=D4619),C4619+1,1)),IF(AND(C4621="",C4622="",C4623=""),IF(DCalendário6[[#This Row],[Mês]]=D4623,C4623+1,IF(AND(D4623="",D4624=D4620),C4620+1,1)),IF(AND(C4622="",C4623=""),IF(DCalendário6[[#This Row],[Mês]]=D4623,C4623+1,IF(AND(D4623="",D4624=D4621),C4621+1,1)),IF(DCalendário6[[#This Row],[Mês]]=D4623,C4623+1,IF(AND(D4623="",D4624=D4622),C4622+1,1))))))</f>
        <v>20</v>
      </c>
      <c r="D4624" s="14">
        <f>IF(DCalendário6[[#This Row],[Dia Útil]]="","",(MONTH($B4624)))</f>
        <v>8</v>
      </c>
      <c r="E4624" s="14">
        <f t="shared" si="72"/>
        <v>2030</v>
      </c>
      <c r="F4624" s="14">
        <f>MONTH(DCalendário6[[#This Row],[Dia]])</f>
        <v>8</v>
      </c>
      <c r="G4624" s="14" t="str">
        <f>MONTH(DCalendário6[[#This Row],[Dia]])&amp;" - "&amp;DCalendário6[[#This Row],[Ano]]</f>
        <v>8 - 2030</v>
      </c>
      <c r="H4624" s="14">
        <f>IF(DCalendário6[[#This Row],[Dia Útil]]="","",DCalendário6[[#This Row],[Semana Ano]])</f>
        <v>35</v>
      </c>
      <c r="I4624" s="14">
        <f>WEEKNUM(DCalendário6[[#This Row],[Dia]])</f>
        <v>35</v>
      </c>
      <c r="J4624" s="14" cm="1">
        <f t="array" aca="1" ref="J462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624" s="16">
        <f>WEEKDAY(DCalendário6[[#This Row],[Dia]])</f>
        <v>4</v>
      </c>
      <c r="L4624" s="1" t="str">
        <f>IFERROR(VLOOKUP(A4624,Tabela4[],1,0),"")</f>
        <v/>
      </c>
      <c r="M462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47723</v>
      </c>
      <c r="N4624" s="16" t="str">
        <f>IF(DCalendário6[[#This Row],[Dia Útil2]]="Feriado","Feriado",IF(AND(DCalendário6[[#This Row],[Dia Útil]]="",DCalendário6[[#This Row],[Mês Total]]=F4617),N4617+1,IF(DCalendário6[[#This Row],[Dia Útil]]="",1,"")))</f>
        <v/>
      </c>
      <c r="O462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4624" s="16"/>
      <c r="Q4624" s="17"/>
    </row>
    <row r="4625" spans="1:17" x14ac:dyDescent="0.25">
      <c r="A4625" s="1">
        <v>47724</v>
      </c>
      <c r="B4625" s="1">
        <f>IF(AND(DCalendário6[[#This Row],[Dia da semana]]&gt;1,DCalendário6[[#This Row],[Dia da semana]]&lt;7,DCalendário6[[#This Row],[Feriados]]=""),DCalendário6[[#This Row],[Dia]],"")</f>
        <v>47724</v>
      </c>
      <c r="C4625" s="16">
        <f>IF(DCalendário6[[#This Row],[Mês]]="","",IF(AND(C4621="",C4622="",C4623="",C4624=""),IF(DCalendário6[[#This Row],[Mês]]=D4624,C4624+1,IF(AND(D4624="",D4625=D4620),C4620+1,1)),IF(AND(C4622="",C4623="",C4624=""),IF(DCalendário6[[#This Row],[Mês]]=D4624,C4624+1,IF(AND(D4624="",D4625=D4621),C4621+1,1)),IF(AND(C4623="",C4624=""),IF(DCalendário6[[#This Row],[Mês]]=D4624,C4624+1,IF(AND(D4624="",D4625=D4622),C4622+1,1)),IF(DCalendário6[[#This Row],[Mês]]=D4624,C4624+1,IF(AND(D4624="",D4625=D4623),C4623+1,1))))))</f>
        <v>21</v>
      </c>
      <c r="D4625" s="14">
        <f>IF(DCalendário6[[#This Row],[Dia Útil]]="","",(MONTH($B4625)))</f>
        <v>8</v>
      </c>
      <c r="E4625" s="14">
        <f t="shared" si="72"/>
        <v>2030</v>
      </c>
      <c r="F4625" s="14">
        <f>MONTH(DCalendário6[[#This Row],[Dia]])</f>
        <v>8</v>
      </c>
      <c r="G4625" s="14" t="str">
        <f>MONTH(DCalendário6[[#This Row],[Dia]])&amp;" - "&amp;DCalendário6[[#This Row],[Ano]]</f>
        <v>8 - 2030</v>
      </c>
      <c r="H4625" s="14">
        <f>IF(DCalendário6[[#This Row],[Dia Útil]]="","",DCalendário6[[#This Row],[Semana Ano]])</f>
        <v>35</v>
      </c>
      <c r="I4625" s="14">
        <f>WEEKNUM(DCalendário6[[#This Row],[Dia]])</f>
        <v>35</v>
      </c>
      <c r="J4625" s="14" cm="1">
        <f t="array" aca="1" ref="J462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625" s="16">
        <f>WEEKDAY(DCalendário6[[#This Row],[Dia]])</f>
        <v>5</v>
      </c>
      <c r="L4625" s="1" t="str">
        <f>IFERROR(VLOOKUP(A4625,Tabela4[],1,0),"")</f>
        <v/>
      </c>
      <c r="M462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47724</v>
      </c>
      <c r="N4625" s="16" t="str">
        <f>IF(DCalendário6[[#This Row],[Dia Útil2]]="Feriado","Feriado",IF(AND(DCalendário6[[#This Row],[Dia Útil]]="",DCalendário6[[#This Row],[Mês Total]]=F4618),N4618+1,IF(DCalendário6[[#This Row],[Dia Útil]]="",1,"")))</f>
        <v/>
      </c>
      <c r="O462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21</v>
      </c>
      <c r="P4625" s="16"/>
      <c r="Q4625" s="17"/>
    </row>
    <row r="4626" spans="1:17" x14ac:dyDescent="0.25">
      <c r="A4626" s="1">
        <v>47725</v>
      </c>
      <c r="B4626" s="1">
        <f>IF(AND(DCalendário6[[#This Row],[Dia da semana]]&gt;1,DCalendário6[[#This Row],[Dia da semana]]&lt;7,DCalendário6[[#This Row],[Feriados]]=""),DCalendário6[[#This Row],[Dia]],"")</f>
        <v>47725</v>
      </c>
      <c r="C4626" s="16">
        <f>IF(DCalendário6[[#This Row],[Mês]]="","",IF(AND(C4622="",C4623="",C4624="",C4625=""),IF(DCalendário6[[#This Row],[Mês]]=D4625,C4625+1,IF(AND(D4625="",D4626=D4621),C4621+1,1)),IF(AND(C4623="",C4624="",C4625=""),IF(DCalendário6[[#This Row],[Mês]]=D4625,C4625+1,IF(AND(D4625="",D4626=D4622),C4622+1,1)),IF(AND(C4624="",C4625=""),IF(DCalendário6[[#This Row],[Mês]]=D4625,C4625+1,IF(AND(D4625="",D4626=D4623),C4623+1,1)),IF(DCalendário6[[#This Row],[Mês]]=D4625,C4625+1,IF(AND(D4625="",D4626=D4624),C4624+1,1))))))</f>
        <v>22</v>
      </c>
      <c r="D4626" s="14">
        <f>IF(DCalendário6[[#This Row],[Dia Útil]]="","",(MONTH($B4626)))</f>
        <v>8</v>
      </c>
      <c r="E4626" s="14">
        <f t="shared" si="72"/>
        <v>2030</v>
      </c>
      <c r="F4626" s="14">
        <f>MONTH(DCalendário6[[#This Row],[Dia]])</f>
        <v>8</v>
      </c>
      <c r="G4626" s="14" t="str">
        <f>MONTH(DCalendário6[[#This Row],[Dia]])&amp;" - "&amp;DCalendário6[[#This Row],[Ano]]</f>
        <v>8 - 2030</v>
      </c>
      <c r="H4626" s="14">
        <f>IF(DCalendário6[[#This Row],[Dia Útil]]="","",DCalendário6[[#This Row],[Semana Ano]])</f>
        <v>35</v>
      </c>
      <c r="I4626" s="14">
        <f>WEEKNUM(DCalendário6[[#This Row],[Dia]])</f>
        <v>35</v>
      </c>
      <c r="J4626" s="14" cm="1">
        <f t="array" aca="1" ref="J462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626" s="16">
        <f>WEEKDAY(DCalendário6[[#This Row],[Dia]])</f>
        <v>6</v>
      </c>
      <c r="L4626" s="1" t="str">
        <f>IFERROR(VLOOKUP(A4626,Tabela4[],1,0),"")</f>
        <v/>
      </c>
      <c r="M462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47725</v>
      </c>
      <c r="N4626" s="16" t="str">
        <f>IF(DCalendário6[[#This Row],[Dia Útil2]]="Feriado","Feriado",IF(AND(DCalendário6[[#This Row],[Dia Útil]]="",DCalendário6[[#This Row],[Mês Total]]=F4619),N4619+1,IF(DCalendário6[[#This Row],[Dia Útil]]="",1,"")))</f>
        <v/>
      </c>
      <c r="O462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22</v>
      </c>
      <c r="P4626" s="16"/>
      <c r="Q4626" s="17"/>
    </row>
    <row r="4627" spans="1:17" x14ac:dyDescent="0.25">
      <c r="A4627" s="1">
        <v>47726</v>
      </c>
      <c r="B4627" s="1" t="str">
        <f>IF(AND(DCalendário6[[#This Row],[Dia da semana]]&gt;1,DCalendário6[[#This Row],[Dia da semana]]&lt;7,DCalendário6[[#This Row],[Feriados]]=""),DCalendário6[[#This Row],[Dia]],"")</f>
        <v/>
      </c>
      <c r="C4627" s="16" t="str">
        <f>IF(DCalendário6[[#This Row],[Mês]]="","",IF(AND(C4623="",C4624="",C4625="",C4626=""),IF(DCalendário6[[#This Row],[Mês]]=D4626,C4626+1,IF(AND(D4626="",D4627=D4622),C4622+1,1)),IF(AND(C4624="",C4625="",C4626=""),IF(DCalendário6[[#This Row],[Mês]]=D4626,C4626+1,IF(AND(D4626="",D4627=D4623),C4623+1,1)),IF(AND(C4625="",C4626=""),IF(DCalendário6[[#This Row],[Mês]]=D4626,C4626+1,IF(AND(D4626="",D4627=D4624),C4624+1,1)),IF(DCalendário6[[#This Row],[Mês]]=D4626,C4626+1,IF(AND(D4626="",D4627=D4625),C4625+1,1))))))</f>
        <v/>
      </c>
      <c r="D4627" s="14" t="str">
        <f>IF(DCalendário6[[#This Row],[Dia Útil]]="","",(MONTH($B4627)))</f>
        <v/>
      </c>
      <c r="E4627" s="14">
        <f t="shared" ref="E4627:E4690" si="73">YEAR($A4627)</f>
        <v>2030</v>
      </c>
      <c r="F4627" s="14">
        <f>MONTH(DCalendário6[[#This Row],[Dia]])</f>
        <v>8</v>
      </c>
      <c r="G4627" s="14" t="str">
        <f>MONTH(DCalendário6[[#This Row],[Dia]])&amp;" - "&amp;DCalendário6[[#This Row],[Ano]]</f>
        <v>8 - 2030</v>
      </c>
      <c r="H4627" s="14" t="str">
        <f>IF(DCalendário6[[#This Row],[Dia Útil]]="","",DCalendário6[[#This Row],[Semana Ano]])</f>
        <v/>
      </c>
      <c r="I4627" s="14">
        <f>WEEKNUM(DCalendário6[[#This Row],[Dia]])</f>
        <v>35</v>
      </c>
      <c r="J4627" s="14" cm="1">
        <f t="array" aca="1" ref="J462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627" s="16">
        <f>WEEKDAY(DCalendário6[[#This Row],[Dia]])</f>
        <v>7</v>
      </c>
      <c r="L4627" s="1" t="str">
        <f>IFERROR(VLOOKUP(A4627,Tabela4[],1,0),"")</f>
        <v/>
      </c>
      <c r="M462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627" s="16">
        <f>IF(DCalendário6[[#This Row],[Dia Útil2]]="Feriado","Feriado",IF(AND(DCalendário6[[#This Row],[Dia Útil]]="",DCalendário6[[#This Row],[Mês Total]]=F4620),N4620+1,IF(DCalendário6[[#This Row],[Dia Útil]]="",1,"")))</f>
        <v>5</v>
      </c>
      <c r="O462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31,5</v>
      </c>
      <c r="P4627" s="16"/>
      <c r="Q4627" s="17"/>
    </row>
    <row r="4628" spans="1:17" x14ac:dyDescent="0.25">
      <c r="A4628" s="1">
        <v>47727</v>
      </c>
      <c r="B4628" s="1" t="str">
        <f>IF(AND(DCalendário6[[#This Row],[Dia da semana]]&gt;1,DCalendário6[[#This Row],[Dia da semana]]&lt;7,DCalendário6[[#This Row],[Feriados]]=""),DCalendário6[[#This Row],[Dia]],"")</f>
        <v/>
      </c>
      <c r="C4628" s="16" t="str">
        <f>IF(DCalendário6[[#This Row],[Mês]]="","",IF(AND(C4624="",C4625="",C4626="",C4627=""),IF(DCalendário6[[#This Row],[Mês]]=D4627,C4627+1,IF(AND(D4627="",D4628=D4623),C4623+1,1)),IF(AND(C4625="",C4626="",C4627=""),IF(DCalendário6[[#This Row],[Mês]]=D4627,C4627+1,IF(AND(D4627="",D4628=D4624),C4624+1,1)),IF(AND(C4626="",C4627=""),IF(DCalendário6[[#This Row],[Mês]]=D4627,C4627+1,IF(AND(D4627="",D4628=D4625),C4625+1,1)),IF(DCalendário6[[#This Row],[Mês]]=D4627,C4627+1,IF(AND(D4627="",D4628=D4626),C4626+1,1))))))</f>
        <v/>
      </c>
      <c r="D4628" s="14" t="str">
        <f>IF(DCalendário6[[#This Row],[Dia Útil]]="","",(MONTH($B4628)))</f>
        <v/>
      </c>
      <c r="E4628" s="14">
        <f t="shared" si="73"/>
        <v>2030</v>
      </c>
      <c r="F4628" s="14">
        <f>MONTH(DCalendário6[[#This Row],[Dia]])</f>
        <v>9</v>
      </c>
      <c r="G4628" s="14" t="str">
        <f>MONTH(DCalendário6[[#This Row],[Dia]])&amp;" - "&amp;DCalendário6[[#This Row],[Ano]]</f>
        <v>9 - 2030</v>
      </c>
      <c r="H4628" s="14" t="str">
        <f>IF(DCalendário6[[#This Row],[Dia Útil]]="","",DCalendário6[[#This Row],[Semana Ano]])</f>
        <v/>
      </c>
      <c r="I4628" s="14">
        <f>WEEKNUM(DCalendário6[[#This Row],[Dia]])</f>
        <v>36</v>
      </c>
      <c r="J4628" s="14" cm="1">
        <f t="array" aca="1" ref="J462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628" s="16">
        <f>WEEKDAY(DCalendário6[[#This Row],[Dia]])</f>
        <v>1</v>
      </c>
      <c r="L4628" s="1" t="str">
        <f>IFERROR(VLOOKUP(A4628,Tabela4[],1,0),"")</f>
        <v/>
      </c>
      <c r="M462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628" s="16">
        <f>IF(DCalendário6[[#This Row],[Dia Útil2]]="Feriado","Feriado",IF(AND(DCalendário6[[#This Row],[Dia Útil]]="",DCalendário6[[#This Row],[Mês Total]]=F4621),N4621+1,IF(DCalendário6[[#This Row],[Dia Útil]]="",1,"")))</f>
        <v>1</v>
      </c>
      <c r="O462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4628" s="16"/>
      <c r="Q4628" s="17"/>
    </row>
    <row r="4629" spans="1:17" x14ac:dyDescent="0.25">
      <c r="A4629" s="1">
        <v>47728</v>
      </c>
      <c r="B4629" s="1">
        <f>IF(AND(DCalendário6[[#This Row],[Dia da semana]]&gt;1,DCalendário6[[#This Row],[Dia da semana]]&lt;7,DCalendário6[[#This Row],[Feriados]]=""),DCalendário6[[#This Row],[Dia]],"")</f>
        <v>47728</v>
      </c>
      <c r="C4629" s="16">
        <f>IF(DCalendário6[[#This Row],[Mês]]="","",IF(AND(C4625="",C4626="",C4627="",C4628=""),IF(DCalendário6[[#This Row],[Mês]]=D4628,C4628+1,IF(AND(D4628="",D4629=D4624),C4624+1,1)),IF(AND(C4626="",C4627="",C4628=""),IF(DCalendário6[[#This Row],[Mês]]=D4628,C4628+1,IF(AND(D4628="",D4629=D4625),C4625+1,1)),IF(AND(C4627="",C4628=""),IF(DCalendário6[[#This Row],[Mês]]=D4628,C4628+1,IF(AND(D4628="",D4629=D4626),C4626+1,1)),IF(DCalendário6[[#This Row],[Mês]]=D4628,C4628+1,IF(AND(D4628="",D4629=D4627),C4627+1,1))))))</f>
        <v>1</v>
      </c>
      <c r="D4629" s="14">
        <f>IF(DCalendário6[[#This Row],[Dia Útil]]="","",(MONTH($B4629)))</f>
        <v>9</v>
      </c>
      <c r="E4629" s="14">
        <f t="shared" si="73"/>
        <v>2030</v>
      </c>
      <c r="F4629" s="14">
        <f>MONTH(DCalendário6[[#This Row],[Dia]])</f>
        <v>9</v>
      </c>
      <c r="G4629" s="14" t="str">
        <f>MONTH(DCalendário6[[#This Row],[Dia]])&amp;" - "&amp;DCalendário6[[#This Row],[Ano]]</f>
        <v>9 - 2030</v>
      </c>
      <c r="H4629" s="14">
        <f>IF(DCalendário6[[#This Row],[Dia Útil]]="","",DCalendário6[[#This Row],[Semana Ano]])</f>
        <v>36</v>
      </c>
      <c r="I4629" s="14">
        <f>WEEKNUM(DCalendário6[[#This Row],[Dia]])</f>
        <v>36</v>
      </c>
      <c r="J4629" s="14" cm="1">
        <f t="array" aca="1" ref="J462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629" s="16">
        <f>WEEKDAY(DCalendário6[[#This Row],[Dia]])</f>
        <v>2</v>
      </c>
      <c r="L4629" s="1" t="str">
        <f>IFERROR(VLOOKUP(A4629,Tabela4[],1,0),"")</f>
        <v/>
      </c>
      <c r="M462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47728</v>
      </c>
      <c r="N4629" s="16" t="str">
        <f>IF(DCalendário6[[#This Row],[Dia Útil2]]="Feriado","Feriado",IF(AND(DCalendário6[[#This Row],[Dia Útil]]="",DCalendário6[[#This Row],[Mês Total]]=F4622),N4622+1,IF(DCalendário6[[#This Row],[Dia Útil]]="",1,"")))</f>
        <v/>
      </c>
      <c r="O462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4629" s="16"/>
      <c r="Q4629" s="17"/>
    </row>
    <row r="4630" spans="1:17" x14ac:dyDescent="0.25">
      <c r="A4630" s="1">
        <v>47729</v>
      </c>
      <c r="B4630" s="1">
        <f>IF(AND(DCalendário6[[#This Row],[Dia da semana]]&gt;1,DCalendário6[[#This Row],[Dia da semana]]&lt;7,DCalendário6[[#This Row],[Feriados]]=""),DCalendário6[[#This Row],[Dia]],"")</f>
        <v>47729</v>
      </c>
      <c r="C4630" s="16">
        <f>IF(DCalendário6[[#This Row],[Mês]]="","",IF(AND(C4626="",C4627="",C4628="",C4629=""),IF(DCalendário6[[#This Row],[Mês]]=D4629,C4629+1,IF(AND(D4629="",D4630=D4625),C4625+1,1)),IF(AND(C4627="",C4628="",C4629=""),IF(DCalendário6[[#This Row],[Mês]]=D4629,C4629+1,IF(AND(D4629="",D4630=D4626),C4626+1,1)),IF(AND(C4628="",C4629=""),IF(DCalendário6[[#This Row],[Mês]]=D4629,C4629+1,IF(AND(D4629="",D4630=D4627),C4627+1,1)),IF(DCalendário6[[#This Row],[Mês]]=D4629,C4629+1,IF(AND(D4629="",D4630=D4628),C4628+1,1))))))</f>
        <v>2</v>
      </c>
      <c r="D4630" s="14">
        <f>IF(DCalendário6[[#This Row],[Dia Útil]]="","",(MONTH($B4630)))</f>
        <v>9</v>
      </c>
      <c r="E4630" s="14">
        <f t="shared" si="73"/>
        <v>2030</v>
      </c>
      <c r="F4630" s="14">
        <f>MONTH(DCalendário6[[#This Row],[Dia]])</f>
        <v>9</v>
      </c>
      <c r="G4630" s="14" t="str">
        <f>MONTH(DCalendário6[[#This Row],[Dia]])&amp;" - "&amp;DCalendário6[[#This Row],[Ano]]</f>
        <v>9 - 2030</v>
      </c>
      <c r="H4630" s="14">
        <f>IF(DCalendário6[[#This Row],[Dia Útil]]="","",DCalendário6[[#This Row],[Semana Ano]])</f>
        <v>36</v>
      </c>
      <c r="I4630" s="14">
        <f>WEEKNUM(DCalendário6[[#This Row],[Dia]])</f>
        <v>36</v>
      </c>
      <c r="J4630" s="14" cm="1">
        <f t="array" aca="1" ref="J463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630" s="16">
        <f>WEEKDAY(DCalendário6[[#This Row],[Dia]])</f>
        <v>3</v>
      </c>
      <c r="L4630" s="1" t="str">
        <f>IFERROR(VLOOKUP(A4630,Tabela4[],1,0),"")</f>
        <v/>
      </c>
      <c r="M463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47729</v>
      </c>
      <c r="N4630" s="16" t="str">
        <f>IF(DCalendário6[[#This Row],[Dia Útil2]]="Feriado","Feriado",IF(AND(DCalendário6[[#This Row],[Dia Útil]]="",DCalendário6[[#This Row],[Mês Total]]=F4623),N4623+1,IF(DCalendário6[[#This Row],[Dia Útil]]="",1,"")))</f>
        <v/>
      </c>
      <c r="O463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4630" s="16"/>
      <c r="Q4630" s="17"/>
    </row>
    <row r="4631" spans="1:17" x14ac:dyDescent="0.25">
      <c r="A4631" s="1">
        <v>47730</v>
      </c>
      <c r="B4631" s="1">
        <f>IF(AND(DCalendário6[[#This Row],[Dia da semana]]&gt;1,DCalendário6[[#This Row],[Dia da semana]]&lt;7,DCalendário6[[#This Row],[Feriados]]=""),DCalendário6[[#This Row],[Dia]],"")</f>
        <v>47730</v>
      </c>
      <c r="C4631" s="16">
        <f>IF(DCalendário6[[#This Row],[Mês]]="","",IF(AND(C4627="",C4628="",C4629="",C4630=""),IF(DCalendário6[[#This Row],[Mês]]=D4630,C4630+1,IF(AND(D4630="",D4631=D4626),C4626+1,1)),IF(AND(C4628="",C4629="",C4630=""),IF(DCalendário6[[#This Row],[Mês]]=D4630,C4630+1,IF(AND(D4630="",D4631=D4627),C4627+1,1)),IF(AND(C4629="",C4630=""),IF(DCalendário6[[#This Row],[Mês]]=D4630,C4630+1,IF(AND(D4630="",D4631=D4628),C4628+1,1)),IF(DCalendário6[[#This Row],[Mês]]=D4630,C4630+1,IF(AND(D4630="",D4631=D4629),C4629+1,1))))))</f>
        <v>3</v>
      </c>
      <c r="D4631" s="14">
        <f>IF(DCalendário6[[#This Row],[Dia Útil]]="","",(MONTH($B4631)))</f>
        <v>9</v>
      </c>
      <c r="E4631" s="14">
        <f t="shared" si="73"/>
        <v>2030</v>
      </c>
      <c r="F4631" s="14">
        <f>MONTH(DCalendário6[[#This Row],[Dia]])</f>
        <v>9</v>
      </c>
      <c r="G4631" s="14" t="str">
        <f>MONTH(DCalendário6[[#This Row],[Dia]])&amp;" - "&amp;DCalendário6[[#This Row],[Ano]]</f>
        <v>9 - 2030</v>
      </c>
      <c r="H4631" s="14">
        <f>IF(DCalendário6[[#This Row],[Dia Útil]]="","",DCalendário6[[#This Row],[Semana Ano]])</f>
        <v>36</v>
      </c>
      <c r="I4631" s="14">
        <f>WEEKNUM(DCalendário6[[#This Row],[Dia]])</f>
        <v>36</v>
      </c>
      <c r="J4631" s="14" cm="1">
        <f t="array" aca="1" ref="J463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631" s="16">
        <f>WEEKDAY(DCalendário6[[#This Row],[Dia]])</f>
        <v>4</v>
      </c>
      <c r="L4631" s="1" t="str">
        <f>IFERROR(VLOOKUP(A4631,Tabela4[],1,0),"")</f>
        <v/>
      </c>
      <c r="M463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47730</v>
      </c>
      <c r="N4631" s="16" t="str">
        <f>IF(DCalendário6[[#This Row],[Dia Útil2]]="Feriado","Feriado",IF(AND(DCalendário6[[#This Row],[Dia Útil]]="",DCalendário6[[#This Row],[Mês Total]]=F4624),N4624+1,IF(DCalendário6[[#This Row],[Dia Útil]]="",1,"")))</f>
        <v/>
      </c>
      <c r="O463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4631" s="16"/>
      <c r="Q4631" s="17"/>
    </row>
    <row r="4632" spans="1:17" x14ac:dyDescent="0.25">
      <c r="A4632" s="1">
        <v>47731</v>
      </c>
      <c r="B4632" s="1">
        <f>IF(AND(DCalendário6[[#This Row],[Dia da semana]]&gt;1,DCalendário6[[#This Row],[Dia da semana]]&lt;7,DCalendário6[[#This Row],[Feriados]]=""),DCalendário6[[#This Row],[Dia]],"")</f>
        <v>47731</v>
      </c>
      <c r="C4632" s="16">
        <f>IF(DCalendário6[[#This Row],[Mês]]="","",IF(AND(C4628="",C4629="",C4630="",C4631=""),IF(DCalendário6[[#This Row],[Mês]]=D4631,C4631+1,IF(AND(D4631="",D4632=D4627),C4627+1,1)),IF(AND(C4629="",C4630="",C4631=""),IF(DCalendário6[[#This Row],[Mês]]=D4631,C4631+1,IF(AND(D4631="",D4632=D4628),C4628+1,1)),IF(AND(C4630="",C4631=""),IF(DCalendário6[[#This Row],[Mês]]=D4631,C4631+1,IF(AND(D4631="",D4632=D4629),C4629+1,1)),IF(DCalendário6[[#This Row],[Mês]]=D4631,C4631+1,IF(AND(D4631="",D4632=D4630),C4630+1,1))))))</f>
        <v>4</v>
      </c>
      <c r="D4632" s="14">
        <f>IF(DCalendário6[[#This Row],[Dia Útil]]="","",(MONTH($B4632)))</f>
        <v>9</v>
      </c>
      <c r="E4632" s="14">
        <f t="shared" si="73"/>
        <v>2030</v>
      </c>
      <c r="F4632" s="14">
        <f>MONTH(DCalendário6[[#This Row],[Dia]])</f>
        <v>9</v>
      </c>
      <c r="G4632" s="14" t="str">
        <f>MONTH(DCalendário6[[#This Row],[Dia]])&amp;" - "&amp;DCalendário6[[#This Row],[Ano]]</f>
        <v>9 - 2030</v>
      </c>
      <c r="H4632" s="14">
        <f>IF(DCalendário6[[#This Row],[Dia Útil]]="","",DCalendário6[[#This Row],[Semana Ano]])</f>
        <v>36</v>
      </c>
      <c r="I4632" s="14">
        <f>WEEKNUM(DCalendário6[[#This Row],[Dia]])</f>
        <v>36</v>
      </c>
      <c r="J4632" s="14" cm="1">
        <f t="array" aca="1" ref="J463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632" s="16">
        <f>WEEKDAY(DCalendário6[[#This Row],[Dia]])</f>
        <v>5</v>
      </c>
      <c r="L4632" s="1" t="str">
        <f>IFERROR(VLOOKUP(A4632,Tabela4[],1,0),"")</f>
        <v/>
      </c>
      <c r="M463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47731</v>
      </c>
      <c r="N4632" s="16" t="str">
        <f>IF(DCalendário6[[#This Row],[Dia Útil2]]="Feriado","Feriado",IF(AND(DCalendário6[[#This Row],[Dia Útil]]="",DCalendário6[[#This Row],[Mês Total]]=F4625),N4625+1,IF(DCalendário6[[#This Row],[Dia Útil]]="",1,"")))</f>
        <v/>
      </c>
      <c r="O463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4632" s="16"/>
      <c r="Q4632" s="17"/>
    </row>
    <row r="4633" spans="1:17" x14ac:dyDescent="0.25">
      <c r="A4633" s="1">
        <v>47732</v>
      </c>
      <c r="B4633" s="1">
        <f>IF(AND(DCalendário6[[#This Row],[Dia da semana]]&gt;1,DCalendário6[[#This Row],[Dia da semana]]&lt;7,DCalendário6[[#This Row],[Feriados]]=""),DCalendário6[[#This Row],[Dia]],"")</f>
        <v>47732</v>
      </c>
      <c r="C4633" s="16">
        <f>IF(DCalendário6[[#This Row],[Mês]]="","",IF(AND(C4629="",C4630="",C4631="",C4632=""),IF(DCalendário6[[#This Row],[Mês]]=D4632,C4632+1,IF(AND(D4632="",D4633=D4628),C4628+1,1)),IF(AND(C4630="",C4631="",C4632=""),IF(DCalendário6[[#This Row],[Mês]]=D4632,C4632+1,IF(AND(D4632="",D4633=D4629),C4629+1,1)),IF(AND(C4631="",C4632=""),IF(DCalendário6[[#This Row],[Mês]]=D4632,C4632+1,IF(AND(D4632="",D4633=D4630),C4630+1,1)),IF(DCalendário6[[#This Row],[Mês]]=D4632,C4632+1,IF(AND(D4632="",D4633=D4631),C4631+1,1))))))</f>
        <v>5</v>
      </c>
      <c r="D4633" s="14">
        <f>IF(DCalendário6[[#This Row],[Dia Útil]]="","",(MONTH($B4633)))</f>
        <v>9</v>
      </c>
      <c r="E4633" s="14">
        <f t="shared" si="73"/>
        <v>2030</v>
      </c>
      <c r="F4633" s="14">
        <f>MONTH(DCalendário6[[#This Row],[Dia]])</f>
        <v>9</v>
      </c>
      <c r="G4633" s="14" t="str">
        <f>MONTH(DCalendário6[[#This Row],[Dia]])&amp;" - "&amp;DCalendário6[[#This Row],[Ano]]</f>
        <v>9 - 2030</v>
      </c>
      <c r="H4633" s="14">
        <f>IF(DCalendário6[[#This Row],[Dia Útil]]="","",DCalendário6[[#This Row],[Semana Ano]])</f>
        <v>36</v>
      </c>
      <c r="I4633" s="14">
        <f>WEEKNUM(DCalendário6[[#This Row],[Dia]])</f>
        <v>36</v>
      </c>
      <c r="J4633" s="14" cm="1">
        <f t="array" aca="1" ref="J463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633" s="16">
        <f>WEEKDAY(DCalendário6[[#This Row],[Dia]])</f>
        <v>6</v>
      </c>
      <c r="L4633" s="1" t="str">
        <f>IFERROR(VLOOKUP(A4633,Tabela4[],1,0),"")</f>
        <v/>
      </c>
      <c r="M463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47732</v>
      </c>
      <c r="N4633" s="16" t="str">
        <f>IF(DCalendário6[[#This Row],[Dia Útil2]]="Feriado","Feriado",IF(AND(DCalendário6[[#This Row],[Dia Útil]]="",DCalendário6[[#This Row],[Mês Total]]=F4626),N4626+1,IF(DCalendário6[[#This Row],[Dia Útil]]="",1,"")))</f>
        <v/>
      </c>
      <c r="O463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4633" s="16"/>
      <c r="Q4633" s="17"/>
    </row>
    <row r="4634" spans="1:17" x14ac:dyDescent="0.25">
      <c r="A4634" s="1">
        <v>47733</v>
      </c>
      <c r="B4634" s="1" t="str">
        <f>IF(AND(DCalendário6[[#This Row],[Dia da semana]]&gt;1,DCalendário6[[#This Row],[Dia da semana]]&lt;7,DCalendário6[[#This Row],[Feriados]]=""),DCalendário6[[#This Row],[Dia]],"")</f>
        <v/>
      </c>
      <c r="C4634" s="16" t="str">
        <f>IF(DCalendário6[[#This Row],[Mês]]="","",IF(AND(C4630="",C4631="",C4632="",C4633=""),IF(DCalendário6[[#This Row],[Mês]]=D4633,C4633+1,IF(AND(D4633="",D4634=D4629),C4629+1,1)),IF(AND(C4631="",C4632="",C4633=""),IF(DCalendário6[[#This Row],[Mês]]=D4633,C4633+1,IF(AND(D4633="",D4634=D4630),C4630+1,1)),IF(AND(C4632="",C4633=""),IF(DCalendário6[[#This Row],[Mês]]=D4633,C4633+1,IF(AND(D4633="",D4634=D4631),C4631+1,1)),IF(DCalendário6[[#This Row],[Mês]]=D4633,C4633+1,IF(AND(D4633="",D4634=D4632),C4632+1,1))))))</f>
        <v/>
      </c>
      <c r="D4634" s="14" t="str">
        <f>IF(DCalendário6[[#This Row],[Dia Útil]]="","",(MONTH($B4634)))</f>
        <v/>
      </c>
      <c r="E4634" s="14">
        <f t="shared" si="73"/>
        <v>2030</v>
      </c>
      <c r="F4634" s="14">
        <f>MONTH(DCalendário6[[#This Row],[Dia]])</f>
        <v>9</v>
      </c>
      <c r="G4634" s="14" t="str">
        <f>MONTH(DCalendário6[[#This Row],[Dia]])&amp;" - "&amp;DCalendário6[[#This Row],[Ano]]</f>
        <v>9 - 2030</v>
      </c>
      <c r="H4634" s="14" t="str">
        <f>IF(DCalendário6[[#This Row],[Dia Útil]]="","",DCalendário6[[#This Row],[Semana Ano]])</f>
        <v/>
      </c>
      <c r="I4634" s="14">
        <f>WEEKNUM(DCalendário6[[#This Row],[Dia]])</f>
        <v>36</v>
      </c>
      <c r="J4634" s="14" cm="1">
        <f t="array" aca="1" ref="J463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634" s="16">
        <f>WEEKDAY(DCalendário6[[#This Row],[Dia]])</f>
        <v>7</v>
      </c>
      <c r="L4634" s="1">
        <f>IFERROR(VLOOKUP(A4634,Tabela4[],1,0),"")</f>
        <v>47733</v>
      </c>
      <c r="M463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634" s="16">
        <f>IF(DCalendário6[[#This Row],[Dia Útil2]]="Feriado","Feriado",IF(AND(DCalendário6[[#This Row],[Dia Útil]]="",DCalendário6[[#This Row],[Mês Total]]=F4627),N4627+1,IF(DCalendário6[[#This Row],[Dia Útil]]="",1,"")))</f>
        <v>1</v>
      </c>
      <c r="O463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4634" s="16"/>
      <c r="Q4634" s="17"/>
    </row>
    <row r="4635" spans="1:17" x14ac:dyDescent="0.25">
      <c r="A4635" s="1">
        <v>47734</v>
      </c>
      <c r="B4635" s="1" t="str">
        <f>IF(AND(DCalendário6[[#This Row],[Dia da semana]]&gt;1,DCalendário6[[#This Row],[Dia da semana]]&lt;7,DCalendário6[[#This Row],[Feriados]]=""),DCalendário6[[#This Row],[Dia]],"")</f>
        <v/>
      </c>
      <c r="C4635" s="16" t="str">
        <f>IF(DCalendário6[[#This Row],[Mês]]="","",IF(AND(C4631="",C4632="",C4633="",C4634=""),IF(DCalendário6[[#This Row],[Mês]]=D4634,C4634+1,IF(AND(D4634="",D4635=D4630),C4630+1,1)),IF(AND(C4632="",C4633="",C4634=""),IF(DCalendário6[[#This Row],[Mês]]=D4634,C4634+1,IF(AND(D4634="",D4635=D4631),C4631+1,1)),IF(AND(C4633="",C4634=""),IF(DCalendário6[[#This Row],[Mês]]=D4634,C4634+1,IF(AND(D4634="",D4635=D4632),C4632+1,1)),IF(DCalendário6[[#This Row],[Mês]]=D4634,C4634+1,IF(AND(D4634="",D4635=D4633),C4633+1,1))))))</f>
        <v/>
      </c>
      <c r="D4635" s="14" t="str">
        <f>IF(DCalendário6[[#This Row],[Dia Útil]]="","",(MONTH($B4635)))</f>
        <v/>
      </c>
      <c r="E4635" s="14">
        <f t="shared" si="73"/>
        <v>2030</v>
      </c>
      <c r="F4635" s="14">
        <f>MONTH(DCalendário6[[#This Row],[Dia]])</f>
        <v>9</v>
      </c>
      <c r="G4635" s="14" t="str">
        <f>MONTH(DCalendário6[[#This Row],[Dia]])&amp;" - "&amp;DCalendário6[[#This Row],[Ano]]</f>
        <v>9 - 2030</v>
      </c>
      <c r="H4635" s="14" t="str">
        <f>IF(DCalendário6[[#This Row],[Dia Útil]]="","",DCalendário6[[#This Row],[Semana Ano]])</f>
        <v/>
      </c>
      <c r="I4635" s="14">
        <f>WEEKNUM(DCalendário6[[#This Row],[Dia]])</f>
        <v>37</v>
      </c>
      <c r="J4635" s="14" cm="1">
        <f t="array" aca="1" ref="J463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635" s="16">
        <f>WEEKDAY(DCalendário6[[#This Row],[Dia]])</f>
        <v>1</v>
      </c>
      <c r="L4635" s="1" t="str">
        <f>IFERROR(VLOOKUP(A4635,Tabela4[],1,0),"")</f>
        <v/>
      </c>
      <c r="M463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635" s="16">
        <f>IF(DCalendário6[[#This Row],[Dia Útil2]]="Feriado","Feriado",IF(AND(DCalendário6[[#This Row],[Dia Útil]]="",DCalendário6[[#This Row],[Mês Total]]=F4628),N4628+1,IF(DCalendário6[[#This Row],[Dia Útil]]="",1,"")))</f>
        <v>2</v>
      </c>
      <c r="O463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4635" s="16"/>
      <c r="Q4635" s="17"/>
    </row>
    <row r="4636" spans="1:17" x14ac:dyDescent="0.25">
      <c r="A4636" s="1">
        <v>47735</v>
      </c>
      <c r="B4636" s="1">
        <f>IF(AND(DCalendário6[[#This Row],[Dia da semana]]&gt;1,DCalendário6[[#This Row],[Dia da semana]]&lt;7,DCalendário6[[#This Row],[Feriados]]=""),DCalendário6[[#This Row],[Dia]],"")</f>
        <v>47735</v>
      </c>
      <c r="C4636" s="16">
        <f>IF(DCalendário6[[#This Row],[Mês]]="","",IF(AND(C4632="",C4633="",C4634="",C4635=""),IF(DCalendário6[[#This Row],[Mês]]=D4635,C4635+1,IF(AND(D4635="",D4636=D4631),C4631+1,1)),IF(AND(C4633="",C4634="",C4635=""),IF(DCalendário6[[#This Row],[Mês]]=D4635,C4635+1,IF(AND(D4635="",D4636=D4632),C4632+1,1)),IF(AND(C4634="",C4635=""),IF(DCalendário6[[#This Row],[Mês]]=D4635,C4635+1,IF(AND(D4635="",D4636=D4633),C4633+1,1)),IF(DCalendário6[[#This Row],[Mês]]=D4635,C4635+1,IF(AND(D4635="",D4636=D4634),C4634+1,1))))))</f>
        <v>6</v>
      </c>
      <c r="D4636" s="14">
        <f>IF(DCalendário6[[#This Row],[Dia Útil]]="","",(MONTH($B4636)))</f>
        <v>9</v>
      </c>
      <c r="E4636" s="14">
        <f t="shared" si="73"/>
        <v>2030</v>
      </c>
      <c r="F4636" s="14">
        <f>MONTH(DCalendário6[[#This Row],[Dia]])</f>
        <v>9</v>
      </c>
      <c r="G4636" s="14" t="str">
        <f>MONTH(DCalendário6[[#This Row],[Dia]])&amp;" - "&amp;DCalendário6[[#This Row],[Ano]]</f>
        <v>9 - 2030</v>
      </c>
      <c r="H4636" s="14">
        <f>IF(DCalendário6[[#This Row],[Dia Útil]]="","",DCalendário6[[#This Row],[Semana Ano]])</f>
        <v>37</v>
      </c>
      <c r="I4636" s="14">
        <f>WEEKNUM(DCalendário6[[#This Row],[Dia]])</f>
        <v>37</v>
      </c>
      <c r="J4636" s="14" cm="1">
        <f t="array" aca="1" ref="J463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636" s="16">
        <f>WEEKDAY(DCalendário6[[#This Row],[Dia]])</f>
        <v>2</v>
      </c>
      <c r="L4636" s="1" t="str">
        <f>IFERROR(VLOOKUP(A4636,Tabela4[],1,0),"")</f>
        <v/>
      </c>
      <c r="M463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47735</v>
      </c>
      <c r="N4636" s="16" t="str">
        <f>IF(DCalendário6[[#This Row],[Dia Útil2]]="Feriado","Feriado",IF(AND(DCalendário6[[#This Row],[Dia Útil]]="",DCalendário6[[#This Row],[Mês Total]]=F4629),N4629+1,IF(DCalendário6[[#This Row],[Dia Útil]]="",1,"")))</f>
        <v/>
      </c>
      <c r="O463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4636" s="16"/>
      <c r="Q4636" s="17"/>
    </row>
    <row r="4637" spans="1:17" x14ac:dyDescent="0.25">
      <c r="A4637" s="1">
        <v>47736</v>
      </c>
      <c r="B4637" s="1">
        <f>IF(AND(DCalendário6[[#This Row],[Dia da semana]]&gt;1,DCalendário6[[#This Row],[Dia da semana]]&lt;7,DCalendário6[[#This Row],[Feriados]]=""),DCalendário6[[#This Row],[Dia]],"")</f>
        <v>47736</v>
      </c>
      <c r="C4637" s="16">
        <f>IF(DCalendário6[[#This Row],[Mês]]="","",IF(AND(C4633="",C4634="",C4635="",C4636=""),IF(DCalendário6[[#This Row],[Mês]]=D4636,C4636+1,IF(AND(D4636="",D4637=D4632),C4632+1,1)),IF(AND(C4634="",C4635="",C4636=""),IF(DCalendário6[[#This Row],[Mês]]=D4636,C4636+1,IF(AND(D4636="",D4637=D4633),C4633+1,1)),IF(AND(C4635="",C4636=""),IF(DCalendário6[[#This Row],[Mês]]=D4636,C4636+1,IF(AND(D4636="",D4637=D4634),C4634+1,1)),IF(DCalendário6[[#This Row],[Mês]]=D4636,C4636+1,IF(AND(D4636="",D4637=D4635),C4635+1,1))))))</f>
        <v>7</v>
      </c>
      <c r="D4637" s="14">
        <f>IF(DCalendário6[[#This Row],[Dia Útil]]="","",(MONTH($B4637)))</f>
        <v>9</v>
      </c>
      <c r="E4637" s="14">
        <f t="shared" si="73"/>
        <v>2030</v>
      </c>
      <c r="F4637" s="14">
        <f>MONTH(DCalendário6[[#This Row],[Dia]])</f>
        <v>9</v>
      </c>
      <c r="G4637" s="14" t="str">
        <f>MONTH(DCalendário6[[#This Row],[Dia]])&amp;" - "&amp;DCalendário6[[#This Row],[Ano]]</f>
        <v>9 - 2030</v>
      </c>
      <c r="H4637" s="14">
        <f>IF(DCalendário6[[#This Row],[Dia Útil]]="","",DCalendário6[[#This Row],[Semana Ano]])</f>
        <v>37</v>
      </c>
      <c r="I4637" s="14">
        <f>WEEKNUM(DCalendário6[[#This Row],[Dia]])</f>
        <v>37</v>
      </c>
      <c r="J4637" s="14" cm="1">
        <f t="array" aca="1" ref="J463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637" s="16">
        <f>WEEKDAY(DCalendário6[[#This Row],[Dia]])</f>
        <v>3</v>
      </c>
      <c r="L4637" s="1" t="str">
        <f>IFERROR(VLOOKUP(A4637,Tabela4[],1,0),"")</f>
        <v/>
      </c>
      <c r="M463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47736</v>
      </c>
      <c r="N4637" s="16" t="str">
        <f>IF(DCalendário6[[#This Row],[Dia Útil2]]="Feriado","Feriado",IF(AND(DCalendário6[[#This Row],[Dia Útil]]="",DCalendário6[[#This Row],[Mês Total]]=F4630),N4630+1,IF(DCalendário6[[#This Row],[Dia Útil]]="",1,"")))</f>
        <v/>
      </c>
      <c r="O463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4637" s="16"/>
      <c r="Q4637" s="17"/>
    </row>
    <row r="4638" spans="1:17" x14ac:dyDescent="0.25">
      <c r="A4638" s="1">
        <v>47737</v>
      </c>
      <c r="B4638" s="1">
        <f>IF(AND(DCalendário6[[#This Row],[Dia da semana]]&gt;1,DCalendário6[[#This Row],[Dia da semana]]&lt;7,DCalendário6[[#This Row],[Feriados]]=""),DCalendário6[[#This Row],[Dia]],"")</f>
        <v>47737</v>
      </c>
      <c r="C4638" s="16">
        <f>IF(DCalendário6[[#This Row],[Mês]]="","",IF(AND(C4634="",C4635="",C4636="",C4637=""),IF(DCalendário6[[#This Row],[Mês]]=D4637,C4637+1,IF(AND(D4637="",D4638=D4633),C4633+1,1)),IF(AND(C4635="",C4636="",C4637=""),IF(DCalendário6[[#This Row],[Mês]]=D4637,C4637+1,IF(AND(D4637="",D4638=D4634),C4634+1,1)),IF(AND(C4636="",C4637=""),IF(DCalendário6[[#This Row],[Mês]]=D4637,C4637+1,IF(AND(D4637="",D4638=D4635),C4635+1,1)),IF(DCalendário6[[#This Row],[Mês]]=D4637,C4637+1,IF(AND(D4637="",D4638=D4636),C4636+1,1))))))</f>
        <v>8</v>
      </c>
      <c r="D4638" s="14">
        <f>IF(DCalendário6[[#This Row],[Dia Útil]]="","",(MONTH($B4638)))</f>
        <v>9</v>
      </c>
      <c r="E4638" s="14">
        <f t="shared" si="73"/>
        <v>2030</v>
      </c>
      <c r="F4638" s="14">
        <f>MONTH(DCalendário6[[#This Row],[Dia]])</f>
        <v>9</v>
      </c>
      <c r="G4638" s="14" t="str">
        <f>MONTH(DCalendário6[[#This Row],[Dia]])&amp;" - "&amp;DCalendário6[[#This Row],[Ano]]</f>
        <v>9 - 2030</v>
      </c>
      <c r="H4638" s="14">
        <f>IF(DCalendário6[[#This Row],[Dia Útil]]="","",DCalendário6[[#This Row],[Semana Ano]])</f>
        <v>37</v>
      </c>
      <c r="I4638" s="14">
        <f>WEEKNUM(DCalendário6[[#This Row],[Dia]])</f>
        <v>37</v>
      </c>
      <c r="J4638" s="14" cm="1">
        <f t="array" aca="1" ref="J463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638" s="16">
        <f>WEEKDAY(DCalendário6[[#This Row],[Dia]])</f>
        <v>4</v>
      </c>
      <c r="L4638" s="1" t="str">
        <f>IFERROR(VLOOKUP(A4638,Tabela4[],1,0),"")</f>
        <v/>
      </c>
      <c r="M463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47737</v>
      </c>
      <c r="N4638" s="16" t="str">
        <f>IF(DCalendário6[[#This Row],[Dia Útil2]]="Feriado","Feriado",IF(AND(DCalendário6[[#This Row],[Dia Útil]]="",DCalendário6[[#This Row],[Mês Total]]=F4631),N4631+1,IF(DCalendário6[[#This Row],[Dia Útil]]="",1,"")))</f>
        <v/>
      </c>
      <c r="O463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4638" s="16"/>
      <c r="Q4638" s="17"/>
    </row>
    <row r="4639" spans="1:17" x14ac:dyDescent="0.25">
      <c r="A4639" s="1">
        <v>47738</v>
      </c>
      <c r="B4639" s="1">
        <f>IF(AND(DCalendário6[[#This Row],[Dia da semana]]&gt;1,DCalendário6[[#This Row],[Dia da semana]]&lt;7,DCalendário6[[#This Row],[Feriados]]=""),DCalendário6[[#This Row],[Dia]],"")</f>
        <v>47738</v>
      </c>
      <c r="C4639" s="16">
        <f>IF(DCalendário6[[#This Row],[Mês]]="","",IF(AND(C4635="",C4636="",C4637="",C4638=""),IF(DCalendário6[[#This Row],[Mês]]=D4638,C4638+1,IF(AND(D4638="",D4639=D4634),C4634+1,1)),IF(AND(C4636="",C4637="",C4638=""),IF(DCalendário6[[#This Row],[Mês]]=D4638,C4638+1,IF(AND(D4638="",D4639=D4635),C4635+1,1)),IF(AND(C4637="",C4638=""),IF(DCalendário6[[#This Row],[Mês]]=D4638,C4638+1,IF(AND(D4638="",D4639=D4636),C4636+1,1)),IF(DCalendário6[[#This Row],[Mês]]=D4638,C4638+1,IF(AND(D4638="",D4639=D4637),C4637+1,1))))))</f>
        <v>9</v>
      </c>
      <c r="D4639" s="14">
        <f>IF(DCalendário6[[#This Row],[Dia Útil]]="","",(MONTH($B4639)))</f>
        <v>9</v>
      </c>
      <c r="E4639" s="14">
        <f t="shared" si="73"/>
        <v>2030</v>
      </c>
      <c r="F4639" s="14">
        <f>MONTH(DCalendário6[[#This Row],[Dia]])</f>
        <v>9</v>
      </c>
      <c r="G4639" s="14" t="str">
        <f>MONTH(DCalendário6[[#This Row],[Dia]])&amp;" - "&amp;DCalendário6[[#This Row],[Ano]]</f>
        <v>9 - 2030</v>
      </c>
      <c r="H4639" s="14">
        <f>IF(DCalendário6[[#This Row],[Dia Útil]]="","",DCalendário6[[#This Row],[Semana Ano]])</f>
        <v>37</v>
      </c>
      <c r="I4639" s="14">
        <f>WEEKNUM(DCalendário6[[#This Row],[Dia]])</f>
        <v>37</v>
      </c>
      <c r="J4639" s="14" cm="1">
        <f t="array" aca="1" ref="J463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639" s="16">
        <f>WEEKDAY(DCalendário6[[#This Row],[Dia]])</f>
        <v>5</v>
      </c>
      <c r="L4639" s="1" t="str">
        <f>IFERROR(VLOOKUP(A4639,Tabela4[],1,0),"")</f>
        <v/>
      </c>
      <c r="M463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47738</v>
      </c>
      <c r="N4639" s="16" t="str">
        <f>IF(DCalendário6[[#This Row],[Dia Útil2]]="Feriado","Feriado",IF(AND(DCalendário6[[#This Row],[Dia Útil]]="",DCalendário6[[#This Row],[Mês Total]]=F4632),N4632+1,IF(DCalendário6[[#This Row],[Dia Útil]]="",1,"")))</f>
        <v/>
      </c>
      <c r="O463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4639" s="16"/>
      <c r="Q4639" s="17"/>
    </row>
    <row r="4640" spans="1:17" x14ac:dyDescent="0.25">
      <c r="A4640" s="1">
        <v>47739</v>
      </c>
      <c r="B4640" s="1">
        <f>IF(AND(DCalendário6[[#This Row],[Dia da semana]]&gt;1,DCalendário6[[#This Row],[Dia da semana]]&lt;7,DCalendário6[[#This Row],[Feriados]]=""),DCalendário6[[#This Row],[Dia]],"")</f>
        <v>47739</v>
      </c>
      <c r="C4640" s="16">
        <f>IF(DCalendário6[[#This Row],[Mês]]="","",IF(AND(C4636="",C4637="",C4638="",C4639=""),IF(DCalendário6[[#This Row],[Mês]]=D4639,C4639+1,IF(AND(D4639="",D4640=D4635),C4635+1,1)),IF(AND(C4637="",C4638="",C4639=""),IF(DCalendário6[[#This Row],[Mês]]=D4639,C4639+1,IF(AND(D4639="",D4640=D4636),C4636+1,1)),IF(AND(C4638="",C4639=""),IF(DCalendário6[[#This Row],[Mês]]=D4639,C4639+1,IF(AND(D4639="",D4640=D4637),C4637+1,1)),IF(DCalendário6[[#This Row],[Mês]]=D4639,C4639+1,IF(AND(D4639="",D4640=D4638),C4638+1,1))))))</f>
        <v>10</v>
      </c>
      <c r="D4640" s="14">
        <f>IF(DCalendário6[[#This Row],[Dia Útil]]="","",(MONTH($B4640)))</f>
        <v>9</v>
      </c>
      <c r="E4640" s="14">
        <f t="shared" si="73"/>
        <v>2030</v>
      </c>
      <c r="F4640" s="14">
        <f>MONTH(DCalendário6[[#This Row],[Dia]])</f>
        <v>9</v>
      </c>
      <c r="G4640" s="14" t="str">
        <f>MONTH(DCalendário6[[#This Row],[Dia]])&amp;" - "&amp;DCalendário6[[#This Row],[Ano]]</f>
        <v>9 - 2030</v>
      </c>
      <c r="H4640" s="14">
        <f>IF(DCalendário6[[#This Row],[Dia Útil]]="","",DCalendário6[[#This Row],[Semana Ano]])</f>
        <v>37</v>
      </c>
      <c r="I4640" s="14">
        <f>WEEKNUM(DCalendário6[[#This Row],[Dia]])</f>
        <v>37</v>
      </c>
      <c r="J4640" s="14" cm="1">
        <f t="array" aca="1" ref="J464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640" s="16">
        <f>WEEKDAY(DCalendário6[[#This Row],[Dia]])</f>
        <v>6</v>
      </c>
      <c r="L4640" s="1" t="str">
        <f>IFERROR(VLOOKUP(A4640,Tabela4[],1,0),"")</f>
        <v/>
      </c>
      <c r="M464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47739</v>
      </c>
      <c r="N4640" s="16" t="str">
        <f>IF(DCalendário6[[#This Row],[Dia Útil2]]="Feriado","Feriado",IF(AND(DCalendário6[[#This Row],[Dia Útil]]="",DCalendário6[[#This Row],[Mês Total]]=F4633),N4633+1,IF(DCalendário6[[#This Row],[Dia Útil]]="",1,"")))</f>
        <v/>
      </c>
      <c r="O464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4640" s="16"/>
      <c r="Q4640" s="17"/>
    </row>
    <row r="4641" spans="1:17" x14ac:dyDescent="0.25">
      <c r="A4641" s="1">
        <v>47740</v>
      </c>
      <c r="B4641" s="1" t="str">
        <f>IF(AND(DCalendário6[[#This Row],[Dia da semana]]&gt;1,DCalendário6[[#This Row],[Dia da semana]]&lt;7,DCalendário6[[#This Row],[Feriados]]=""),DCalendário6[[#This Row],[Dia]],"")</f>
        <v/>
      </c>
      <c r="C4641" s="16" t="str">
        <f>IF(DCalendário6[[#This Row],[Mês]]="","",IF(AND(C4637="",C4638="",C4639="",C4640=""),IF(DCalendário6[[#This Row],[Mês]]=D4640,C4640+1,IF(AND(D4640="",D4641=D4636),C4636+1,1)),IF(AND(C4638="",C4639="",C4640=""),IF(DCalendário6[[#This Row],[Mês]]=D4640,C4640+1,IF(AND(D4640="",D4641=D4637),C4637+1,1)),IF(AND(C4639="",C4640=""),IF(DCalendário6[[#This Row],[Mês]]=D4640,C4640+1,IF(AND(D4640="",D4641=D4638),C4638+1,1)),IF(DCalendário6[[#This Row],[Mês]]=D4640,C4640+1,IF(AND(D4640="",D4641=D4639),C4639+1,1))))))</f>
        <v/>
      </c>
      <c r="D4641" s="14" t="str">
        <f>IF(DCalendário6[[#This Row],[Dia Útil]]="","",(MONTH($B4641)))</f>
        <v/>
      </c>
      <c r="E4641" s="14">
        <f t="shared" si="73"/>
        <v>2030</v>
      </c>
      <c r="F4641" s="14">
        <f>MONTH(DCalendário6[[#This Row],[Dia]])</f>
        <v>9</v>
      </c>
      <c r="G4641" s="14" t="str">
        <f>MONTH(DCalendário6[[#This Row],[Dia]])&amp;" - "&amp;DCalendário6[[#This Row],[Ano]]</f>
        <v>9 - 2030</v>
      </c>
      <c r="H4641" s="14" t="str">
        <f>IF(DCalendário6[[#This Row],[Dia Útil]]="","",DCalendário6[[#This Row],[Semana Ano]])</f>
        <v/>
      </c>
      <c r="I4641" s="14">
        <f>WEEKNUM(DCalendário6[[#This Row],[Dia]])</f>
        <v>37</v>
      </c>
      <c r="J4641" s="14" cm="1">
        <f t="array" aca="1" ref="J464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641" s="16">
        <f>WEEKDAY(DCalendário6[[#This Row],[Dia]])</f>
        <v>7</v>
      </c>
      <c r="L4641" s="1" t="str">
        <f>IFERROR(VLOOKUP(A4641,Tabela4[],1,0),"")</f>
        <v/>
      </c>
      <c r="M464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641" s="16">
        <f>IF(DCalendário6[[#This Row],[Dia Útil2]]="Feriado","Feriado",IF(AND(DCalendário6[[#This Row],[Dia Útil]]="",DCalendário6[[#This Row],[Mês Total]]=F4634),N4634+1,IF(DCalendário6[[#This Row],[Dia Útil]]="",1,"")))</f>
        <v>2</v>
      </c>
      <c r="O464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4641" s="16"/>
      <c r="Q4641" s="17"/>
    </row>
    <row r="4642" spans="1:17" x14ac:dyDescent="0.25">
      <c r="A4642" s="1">
        <v>47741</v>
      </c>
      <c r="B4642" s="1" t="str">
        <f>IF(AND(DCalendário6[[#This Row],[Dia da semana]]&gt;1,DCalendário6[[#This Row],[Dia da semana]]&lt;7,DCalendário6[[#This Row],[Feriados]]=""),DCalendário6[[#This Row],[Dia]],"")</f>
        <v/>
      </c>
      <c r="C4642" s="16" t="str">
        <f>IF(DCalendário6[[#This Row],[Mês]]="","",IF(AND(C4638="",C4639="",C4640="",C4641=""),IF(DCalendário6[[#This Row],[Mês]]=D4641,C4641+1,IF(AND(D4641="",D4642=D4637),C4637+1,1)),IF(AND(C4639="",C4640="",C4641=""),IF(DCalendário6[[#This Row],[Mês]]=D4641,C4641+1,IF(AND(D4641="",D4642=D4638),C4638+1,1)),IF(AND(C4640="",C4641=""),IF(DCalendário6[[#This Row],[Mês]]=D4641,C4641+1,IF(AND(D4641="",D4642=D4639),C4639+1,1)),IF(DCalendário6[[#This Row],[Mês]]=D4641,C4641+1,IF(AND(D4641="",D4642=D4640),C4640+1,1))))))</f>
        <v/>
      </c>
      <c r="D4642" s="14" t="str">
        <f>IF(DCalendário6[[#This Row],[Dia Útil]]="","",(MONTH($B4642)))</f>
        <v/>
      </c>
      <c r="E4642" s="14">
        <f t="shared" si="73"/>
        <v>2030</v>
      </c>
      <c r="F4642" s="14">
        <f>MONTH(DCalendário6[[#This Row],[Dia]])</f>
        <v>9</v>
      </c>
      <c r="G4642" s="14" t="str">
        <f>MONTH(DCalendário6[[#This Row],[Dia]])&amp;" - "&amp;DCalendário6[[#This Row],[Ano]]</f>
        <v>9 - 2030</v>
      </c>
      <c r="H4642" s="14" t="str">
        <f>IF(DCalendário6[[#This Row],[Dia Útil]]="","",DCalendário6[[#This Row],[Semana Ano]])</f>
        <v/>
      </c>
      <c r="I4642" s="14">
        <f>WEEKNUM(DCalendário6[[#This Row],[Dia]])</f>
        <v>38</v>
      </c>
      <c r="J4642" s="14" cm="1">
        <f t="array" aca="1" ref="J464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642" s="16">
        <f>WEEKDAY(DCalendário6[[#This Row],[Dia]])</f>
        <v>1</v>
      </c>
      <c r="L4642" s="1" t="str">
        <f>IFERROR(VLOOKUP(A4642,Tabela4[],1,0),"")</f>
        <v/>
      </c>
      <c r="M464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642" s="16">
        <f>IF(DCalendário6[[#This Row],[Dia Útil2]]="Feriado","Feriado",IF(AND(DCalendário6[[#This Row],[Dia Útil]]="",DCalendário6[[#This Row],[Mês Total]]=F4635),N4635+1,IF(DCalendário6[[#This Row],[Dia Útil]]="",1,"")))</f>
        <v>3</v>
      </c>
      <c r="O464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4642" s="16"/>
      <c r="Q4642" s="17"/>
    </row>
    <row r="4643" spans="1:17" x14ac:dyDescent="0.25">
      <c r="A4643" s="1">
        <v>47742</v>
      </c>
      <c r="B4643" s="1">
        <f>IF(AND(DCalendário6[[#This Row],[Dia da semana]]&gt;1,DCalendário6[[#This Row],[Dia da semana]]&lt;7,DCalendário6[[#This Row],[Feriados]]=""),DCalendário6[[#This Row],[Dia]],"")</f>
        <v>47742</v>
      </c>
      <c r="C4643" s="16">
        <f>IF(DCalendário6[[#This Row],[Mês]]="","",IF(AND(C4639="",C4640="",C4641="",C4642=""),IF(DCalendário6[[#This Row],[Mês]]=D4642,C4642+1,IF(AND(D4642="",D4643=D4638),C4638+1,1)),IF(AND(C4640="",C4641="",C4642=""),IF(DCalendário6[[#This Row],[Mês]]=D4642,C4642+1,IF(AND(D4642="",D4643=D4639),C4639+1,1)),IF(AND(C4641="",C4642=""),IF(DCalendário6[[#This Row],[Mês]]=D4642,C4642+1,IF(AND(D4642="",D4643=D4640),C4640+1,1)),IF(DCalendário6[[#This Row],[Mês]]=D4642,C4642+1,IF(AND(D4642="",D4643=D4641),C4641+1,1))))))</f>
        <v>11</v>
      </c>
      <c r="D4643" s="14">
        <f>IF(DCalendário6[[#This Row],[Dia Útil]]="","",(MONTH($B4643)))</f>
        <v>9</v>
      </c>
      <c r="E4643" s="14">
        <f t="shared" si="73"/>
        <v>2030</v>
      </c>
      <c r="F4643" s="14">
        <f>MONTH(DCalendário6[[#This Row],[Dia]])</f>
        <v>9</v>
      </c>
      <c r="G4643" s="14" t="str">
        <f>MONTH(DCalendário6[[#This Row],[Dia]])&amp;" - "&amp;DCalendário6[[#This Row],[Ano]]</f>
        <v>9 - 2030</v>
      </c>
      <c r="H4643" s="14">
        <f>IF(DCalendário6[[#This Row],[Dia Útil]]="","",DCalendário6[[#This Row],[Semana Ano]])</f>
        <v>38</v>
      </c>
      <c r="I4643" s="14">
        <f>WEEKNUM(DCalendário6[[#This Row],[Dia]])</f>
        <v>38</v>
      </c>
      <c r="J4643" s="14" cm="1">
        <f t="array" aca="1" ref="J464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643" s="16">
        <f>WEEKDAY(DCalendário6[[#This Row],[Dia]])</f>
        <v>2</v>
      </c>
      <c r="L4643" s="1" t="str">
        <f>IFERROR(VLOOKUP(A4643,Tabela4[],1,0),"")</f>
        <v/>
      </c>
      <c r="M464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47742</v>
      </c>
      <c r="N4643" s="16" t="str">
        <f>IF(DCalendário6[[#This Row],[Dia Útil2]]="Feriado","Feriado",IF(AND(DCalendário6[[#This Row],[Dia Útil]]="",DCalendário6[[#This Row],[Mês Total]]=F4636),N4636+1,IF(DCalendário6[[#This Row],[Dia Útil]]="",1,"")))</f>
        <v/>
      </c>
      <c r="O464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4643" s="16"/>
      <c r="Q4643" s="17"/>
    </row>
    <row r="4644" spans="1:17" x14ac:dyDescent="0.25">
      <c r="A4644" s="1">
        <v>47743</v>
      </c>
      <c r="B4644" s="1">
        <f>IF(AND(DCalendário6[[#This Row],[Dia da semana]]&gt;1,DCalendário6[[#This Row],[Dia da semana]]&lt;7,DCalendário6[[#This Row],[Feriados]]=""),DCalendário6[[#This Row],[Dia]],"")</f>
        <v>47743</v>
      </c>
      <c r="C4644" s="16">
        <f>IF(DCalendário6[[#This Row],[Mês]]="","",IF(AND(C4640="",C4641="",C4642="",C4643=""),IF(DCalendário6[[#This Row],[Mês]]=D4643,C4643+1,IF(AND(D4643="",D4644=D4639),C4639+1,1)),IF(AND(C4641="",C4642="",C4643=""),IF(DCalendário6[[#This Row],[Mês]]=D4643,C4643+1,IF(AND(D4643="",D4644=D4640),C4640+1,1)),IF(AND(C4642="",C4643=""),IF(DCalendário6[[#This Row],[Mês]]=D4643,C4643+1,IF(AND(D4643="",D4644=D4641),C4641+1,1)),IF(DCalendário6[[#This Row],[Mês]]=D4643,C4643+1,IF(AND(D4643="",D4644=D4642),C4642+1,1))))))</f>
        <v>12</v>
      </c>
      <c r="D4644" s="14">
        <f>IF(DCalendário6[[#This Row],[Dia Útil]]="","",(MONTH($B4644)))</f>
        <v>9</v>
      </c>
      <c r="E4644" s="14">
        <f t="shared" si="73"/>
        <v>2030</v>
      </c>
      <c r="F4644" s="14">
        <f>MONTH(DCalendário6[[#This Row],[Dia]])</f>
        <v>9</v>
      </c>
      <c r="G4644" s="14" t="str">
        <f>MONTH(DCalendário6[[#This Row],[Dia]])&amp;" - "&amp;DCalendário6[[#This Row],[Ano]]</f>
        <v>9 - 2030</v>
      </c>
      <c r="H4644" s="14">
        <f>IF(DCalendário6[[#This Row],[Dia Útil]]="","",DCalendário6[[#This Row],[Semana Ano]])</f>
        <v>38</v>
      </c>
      <c r="I4644" s="14">
        <f>WEEKNUM(DCalendário6[[#This Row],[Dia]])</f>
        <v>38</v>
      </c>
      <c r="J4644" s="14" cm="1">
        <f t="array" aca="1" ref="J464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644" s="16">
        <f>WEEKDAY(DCalendário6[[#This Row],[Dia]])</f>
        <v>3</v>
      </c>
      <c r="L4644" s="1" t="str">
        <f>IFERROR(VLOOKUP(A4644,Tabela4[],1,0),"")</f>
        <v/>
      </c>
      <c r="M464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47743</v>
      </c>
      <c r="N4644" s="16" t="str">
        <f>IF(DCalendário6[[#This Row],[Dia Útil2]]="Feriado","Feriado",IF(AND(DCalendário6[[#This Row],[Dia Útil]]="",DCalendário6[[#This Row],[Mês Total]]=F4637),N4637+1,IF(DCalendário6[[#This Row],[Dia Útil]]="",1,"")))</f>
        <v/>
      </c>
      <c r="O464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4644" s="16"/>
      <c r="Q4644" s="17"/>
    </row>
    <row r="4645" spans="1:17" x14ac:dyDescent="0.25">
      <c r="A4645" s="1">
        <v>47744</v>
      </c>
      <c r="B4645" s="1">
        <f>IF(AND(DCalendário6[[#This Row],[Dia da semana]]&gt;1,DCalendário6[[#This Row],[Dia da semana]]&lt;7,DCalendário6[[#This Row],[Feriados]]=""),DCalendário6[[#This Row],[Dia]],"")</f>
        <v>47744</v>
      </c>
      <c r="C4645" s="16">
        <f>IF(DCalendário6[[#This Row],[Mês]]="","",IF(AND(C4641="",C4642="",C4643="",C4644=""),IF(DCalendário6[[#This Row],[Mês]]=D4644,C4644+1,IF(AND(D4644="",D4645=D4640),C4640+1,1)),IF(AND(C4642="",C4643="",C4644=""),IF(DCalendário6[[#This Row],[Mês]]=D4644,C4644+1,IF(AND(D4644="",D4645=D4641),C4641+1,1)),IF(AND(C4643="",C4644=""),IF(DCalendário6[[#This Row],[Mês]]=D4644,C4644+1,IF(AND(D4644="",D4645=D4642),C4642+1,1)),IF(DCalendário6[[#This Row],[Mês]]=D4644,C4644+1,IF(AND(D4644="",D4645=D4643),C4643+1,1))))))</f>
        <v>13</v>
      </c>
      <c r="D4645" s="14">
        <f>IF(DCalendário6[[#This Row],[Dia Útil]]="","",(MONTH($B4645)))</f>
        <v>9</v>
      </c>
      <c r="E4645" s="14">
        <f t="shared" si="73"/>
        <v>2030</v>
      </c>
      <c r="F4645" s="14">
        <f>MONTH(DCalendário6[[#This Row],[Dia]])</f>
        <v>9</v>
      </c>
      <c r="G4645" s="14" t="str">
        <f>MONTH(DCalendário6[[#This Row],[Dia]])&amp;" - "&amp;DCalendário6[[#This Row],[Ano]]</f>
        <v>9 - 2030</v>
      </c>
      <c r="H4645" s="14">
        <f>IF(DCalendário6[[#This Row],[Dia Útil]]="","",DCalendário6[[#This Row],[Semana Ano]])</f>
        <v>38</v>
      </c>
      <c r="I4645" s="14">
        <f>WEEKNUM(DCalendário6[[#This Row],[Dia]])</f>
        <v>38</v>
      </c>
      <c r="J4645" s="14" cm="1">
        <f t="array" aca="1" ref="J464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645" s="16">
        <f>WEEKDAY(DCalendário6[[#This Row],[Dia]])</f>
        <v>4</v>
      </c>
      <c r="L4645" s="1" t="str">
        <f>IFERROR(VLOOKUP(A4645,Tabela4[],1,0),"")</f>
        <v/>
      </c>
      <c r="M464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47744</v>
      </c>
      <c r="N4645" s="16" t="str">
        <f>IF(DCalendário6[[#This Row],[Dia Útil2]]="Feriado","Feriado",IF(AND(DCalendário6[[#This Row],[Dia Útil]]="",DCalendário6[[#This Row],[Mês Total]]=F4638),N4638+1,IF(DCalendário6[[#This Row],[Dia Útil]]="",1,"")))</f>
        <v/>
      </c>
      <c r="O464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4645" s="16"/>
      <c r="Q4645" s="17"/>
    </row>
    <row r="4646" spans="1:17" x14ac:dyDescent="0.25">
      <c r="A4646" s="1">
        <v>47745</v>
      </c>
      <c r="B4646" s="1">
        <f>IF(AND(DCalendário6[[#This Row],[Dia da semana]]&gt;1,DCalendário6[[#This Row],[Dia da semana]]&lt;7,DCalendário6[[#This Row],[Feriados]]=""),DCalendário6[[#This Row],[Dia]],"")</f>
        <v>47745</v>
      </c>
      <c r="C4646" s="16">
        <f>IF(DCalendário6[[#This Row],[Mês]]="","",IF(AND(C4642="",C4643="",C4644="",C4645=""),IF(DCalendário6[[#This Row],[Mês]]=D4645,C4645+1,IF(AND(D4645="",D4646=D4641),C4641+1,1)),IF(AND(C4643="",C4644="",C4645=""),IF(DCalendário6[[#This Row],[Mês]]=D4645,C4645+1,IF(AND(D4645="",D4646=D4642),C4642+1,1)),IF(AND(C4644="",C4645=""),IF(DCalendário6[[#This Row],[Mês]]=D4645,C4645+1,IF(AND(D4645="",D4646=D4643),C4643+1,1)),IF(DCalendário6[[#This Row],[Mês]]=D4645,C4645+1,IF(AND(D4645="",D4646=D4644),C4644+1,1))))))</f>
        <v>14</v>
      </c>
      <c r="D4646" s="14">
        <f>IF(DCalendário6[[#This Row],[Dia Útil]]="","",(MONTH($B4646)))</f>
        <v>9</v>
      </c>
      <c r="E4646" s="14">
        <f t="shared" si="73"/>
        <v>2030</v>
      </c>
      <c r="F4646" s="14">
        <f>MONTH(DCalendário6[[#This Row],[Dia]])</f>
        <v>9</v>
      </c>
      <c r="G4646" s="14" t="str">
        <f>MONTH(DCalendário6[[#This Row],[Dia]])&amp;" - "&amp;DCalendário6[[#This Row],[Ano]]</f>
        <v>9 - 2030</v>
      </c>
      <c r="H4646" s="14">
        <f>IF(DCalendário6[[#This Row],[Dia Útil]]="","",DCalendário6[[#This Row],[Semana Ano]])</f>
        <v>38</v>
      </c>
      <c r="I4646" s="14">
        <f>WEEKNUM(DCalendário6[[#This Row],[Dia]])</f>
        <v>38</v>
      </c>
      <c r="J4646" s="14" cm="1">
        <f t="array" aca="1" ref="J464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646" s="16">
        <f>WEEKDAY(DCalendário6[[#This Row],[Dia]])</f>
        <v>5</v>
      </c>
      <c r="L4646" s="1" t="str">
        <f>IFERROR(VLOOKUP(A4646,Tabela4[],1,0),"")</f>
        <v/>
      </c>
      <c r="M464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47745</v>
      </c>
      <c r="N4646" s="16" t="str">
        <f>IF(DCalendário6[[#This Row],[Dia Útil2]]="Feriado","Feriado",IF(AND(DCalendário6[[#This Row],[Dia Útil]]="",DCalendário6[[#This Row],[Mês Total]]=F4639),N4639+1,IF(DCalendário6[[#This Row],[Dia Útil]]="",1,"")))</f>
        <v/>
      </c>
      <c r="O464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4646" s="16"/>
      <c r="Q4646" s="17"/>
    </row>
    <row r="4647" spans="1:17" x14ac:dyDescent="0.25">
      <c r="A4647" s="1">
        <v>47746</v>
      </c>
      <c r="B4647" s="1">
        <f>IF(AND(DCalendário6[[#This Row],[Dia da semana]]&gt;1,DCalendário6[[#This Row],[Dia da semana]]&lt;7,DCalendário6[[#This Row],[Feriados]]=""),DCalendário6[[#This Row],[Dia]],"")</f>
        <v>47746</v>
      </c>
      <c r="C4647" s="16">
        <f>IF(DCalendário6[[#This Row],[Mês]]="","",IF(AND(C4643="",C4644="",C4645="",C4646=""),IF(DCalendário6[[#This Row],[Mês]]=D4646,C4646+1,IF(AND(D4646="",D4647=D4642),C4642+1,1)),IF(AND(C4644="",C4645="",C4646=""),IF(DCalendário6[[#This Row],[Mês]]=D4646,C4646+1,IF(AND(D4646="",D4647=D4643),C4643+1,1)),IF(AND(C4645="",C4646=""),IF(DCalendário6[[#This Row],[Mês]]=D4646,C4646+1,IF(AND(D4646="",D4647=D4644),C4644+1,1)),IF(DCalendário6[[#This Row],[Mês]]=D4646,C4646+1,IF(AND(D4646="",D4647=D4645),C4645+1,1))))))</f>
        <v>15</v>
      </c>
      <c r="D4647" s="14">
        <f>IF(DCalendário6[[#This Row],[Dia Útil]]="","",(MONTH($B4647)))</f>
        <v>9</v>
      </c>
      <c r="E4647" s="14">
        <f t="shared" si="73"/>
        <v>2030</v>
      </c>
      <c r="F4647" s="14">
        <f>MONTH(DCalendário6[[#This Row],[Dia]])</f>
        <v>9</v>
      </c>
      <c r="G4647" s="14" t="str">
        <f>MONTH(DCalendário6[[#This Row],[Dia]])&amp;" - "&amp;DCalendário6[[#This Row],[Ano]]</f>
        <v>9 - 2030</v>
      </c>
      <c r="H4647" s="14">
        <f>IF(DCalendário6[[#This Row],[Dia Útil]]="","",DCalendário6[[#This Row],[Semana Ano]])</f>
        <v>38</v>
      </c>
      <c r="I4647" s="14">
        <f>WEEKNUM(DCalendário6[[#This Row],[Dia]])</f>
        <v>38</v>
      </c>
      <c r="J4647" s="14" cm="1">
        <f t="array" aca="1" ref="J464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647" s="16">
        <f>WEEKDAY(DCalendário6[[#This Row],[Dia]])</f>
        <v>6</v>
      </c>
      <c r="L4647" s="1" t="str">
        <f>IFERROR(VLOOKUP(A4647,Tabela4[],1,0),"")</f>
        <v/>
      </c>
      <c r="M464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47746</v>
      </c>
      <c r="N4647" s="16" t="str">
        <f>IF(DCalendário6[[#This Row],[Dia Útil2]]="Feriado","Feriado",IF(AND(DCalendário6[[#This Row],[Dia Útil]]="",DCalendário6[[#This Row],[Mês Total]]=F4640),N4640+1,IF(DCalendário6[[#This Row],[Dia Útil]]="",1,"")))</f>
        <v/>
      </c>
      <c r="O464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4647" s="16"/>
      <c r="Q4647" s="17"/>
    </row>
    <row r="4648" spans="1:17" x14ac:dyDescent="0.25">
      <c r="A4648" s="1">
        <v>47747</v>
      </c>
      <c r="B4648" s="1" t="str">
        <f>IF(AND(DCalendário6[[#This Row],[Dia da semana]]&gt;1,DCalendário6[[#This Row],[Dia da semana]]&lt;7,DCalendário6[[#This Row],[Feriados]]=""),DCalendário6[[#This Row],[Dia]],"")</f>
        <v/>
      </c>
      <c r="C4648" s="16" t="str">
        <f>IF(DCalendário6[[#This Row],[Mês]]="","",IF(AND(C4644="",C4645="",C4646="",C4647=""),IF(DCalendário6[[#This Row],[Mês]]=D4647,C4647+1,IF(AND(D4647="",D4648=D4643),C4643+1,1)),IF(AND(C4645="",C4646="",C4647=""),IF(DCalendário6[[#This Row],[Mês]]=D4647,C4647+1,IF(AND(D4647="",D4648=D4644),C4644+1,1)),IF(AND(C4646="",C4647=""),IF(DCalendário6[[#This Row],[Mês]]=D4647,C4647+1,IF(AND(D4647="",D4648=D4645),C4645+1,1)),IF(DCalendário6[[#This Row],[Mês]]=D4647,C4647+1,IF(AND(D4647="",D4648=D4646),C4646+1,1))))))</f>
        <v/>
      </c>
      <c r="D4648" s="14" t="str">
        <f>IF(DCalendário6[[#This Row],[Dia Útil]]="","",(MONTH($B4648)))</f>
        <v/>
      </c>
      <c r="E4648" s="14">
        <f t="shared" si="73"/>
        <v>2030</v>
      </c>
      <c r="F4648" s="14">
        <f>MONTH(DCalendário6[[#This Row],[Dia]])</f>
        <v>9</v>
      </c>
      <c r="G4648" s="14" t="str">
        <f>MONTH(DCalendário6[[#This Row],[Dia]])&amp;" - "&amp;DCalendário6[[#This Row],[Ano]]</f>
        <v>9 - 2030</v>
      </c>
      <c r="H4648" s="14" t="str">
        <f>IF(DCalendário6[[#This Row],[Dia Útil]]="","",DCalendário6[[#This Row],[Semana Ano]])</f>
        <v/>
      </c>
      <c r="I4648" s="14">
        <f>WEEKNUM(DCalendário6[[#This Row],[Dia]])</f>
        <v>38</v>
      </c>
      <c r="J4648" s="14" cm="1">
        <f t="array" aca="1" ref="J464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648" s="16">
        <f>WEEKDAY(DCalendário6[[#This Row],[Dia]])</f>
        <v>7</v>
      </c>
      <c r="L4648" s="1" t="str">
        <f>IFERROR(VLOOKUP(A4648,Tabela4[],1,0),"")</f>
        <v/>
      </c>
      <c r="M464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648" s="16">
        <f>IF(DCalendário6[[#This Row],[Dia Útil2]]="Feriado","Feriado",IF(AND(DCalendário6[[#This Row],[Dia Útil]]="",DCalendário6[[#This Row],[Mês Total]]=F4641),N4641+1,IF(DCalendário6[[#This Row],[Dia Útil]]="",1,"")))</f>
        <v>3</v>
      </c>
      <c r="O464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4648" s="16"/>
      <c r="Q4648" s="17"/>
    </row>
    <row r="4649" spans="1:17" x14ac:dyDescent="0.25">
      <c r="A4649" s="1">
        <v>47748</v>
      </c>
      <c r="B4649" s="1" t="str">
        <f>IF(AND(DCalendário6[[#This Row],[Dia da semana]]&gt;1,DCalendário6[[#This Row],[Dia da semana]]&lt;7,DCalendário6[[#This Row],[Feriados]]=""),DCalendário6[[#This Row],[Dia]],"")</f>
        <v/>
      </c>
      <c r="C4649" s="16" t="str">
        <f>IF(DCalendário6[[#This Row],[Mês]]="","",IF(AND(C4645="",C4646="",C4647="",C4648=""),IF(DCalendário6[[#This Row],[Mês]]=D4648,C4648+1,IF(AND(D4648="",D4649=D4644),C4644+1,1)),IF(AND(C4646="",C4647="",C4648=""),IF(DCalendário6[[#This Row],[Mês]]=D4648,C4648+1,IF(AND(D4648="",D4649=D4645),C4645+1,1)),IF(AND(C4647="",C4648=""),IF(DCalendário6[[#This Row],[Mês]]=D4648,C4648+1,IF(AND(D4648="",D4649=D4646),C4646+1,1)),IF(DCalendário6[[#This Row],[Mês]]=D4648,C4648+1,IF(AND(D4648="",D4649=D4647),C4647+1,1))))))</f>
        <v/>
      </c>
      <c r="D4649" s="14" t="str">
        <f>IF(DCalendário6[[#This Row],[Dia Útil]]="","",(MONTH($B4649)))</f>
        <v/>
      </c>
      <c r="E4649" s="14">
        <f t="shared" si="73"/>
        <v>2030</v>
      </c>
      <c r="F4649" s="14">
        <f>MONTH(DCalendário6[[#This Row],[Dia]])</f>
        <v>9</v>
      </c>
      <c r="G4649" s="14" t="str">
        <f>MONTH(DCalendário6[[#This Row],[Dia]])&amp;" - "&amp;DCalendário6[[#This Row],[Ano]]</f>
        <v>9 - 2030</v>
      </c>
      <c r="H4649" s="14" t="str">
        <f>IF(DCalendário6[[#This Row],[Dia Útil]]="","",DCalendário6[[#This Row],[Semana Ano]])</f>
        <v/>
      </c>
      <c r="I4649" s="14">
        <f>WEEKNUM(DCalendário6[[#This Row],[Dia]])</f>
        <v>39</v>
      </c>
      <c r="J4649" s="14" cm="1">
        <f t="array" aca="1" ref="J464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649" s="16">
        <f>WEEKDAY(DCalendário6[[#This Row],[Dia]])</f>
        <v>1</v>
      </c>
      <c r="L4649" s="1" t="str">
        <f>IFERROR(VLOOKUP(A4649,Tabela4[],1,0),"")</f>
        <v/>
      </c>
      <c r="M464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649" s="16">
        <f>IF(DCalendário6[[#This Row],[Dia Útil2]]="Feriado","Feriado",IF(AND(DCalendário6[[#This Row],[Dia Útil]]="",DCalendário6[[#This Row],[Mês Total]]=F4642),N4642+1,IF(DCalendário6[[#This Row],[Dia Útil]]="",1,"")))</f>
        <v>4</v>
      </c>
      <c r="O464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4649" s="16"/>
      <c r="Q4649" s="17"/>
    </row>
    <row r="4650" spans="1:17" x14ac:dyDescent="0.25">
      <c r="A4650" s="1">
        <v>47749</v>
      </c>
      <c r="B4650" s="1">
        <f>IF(AND(DCalendário6[[#This Row],[Dia da semana]]&gt;1,DCalendário6[[#This Row],[Dia da semana]]&lt;7,DCalendário6[[#This Row],[Feriados]]=""),DCalendário6[[#This Row],[Dia]],"")</f>
        <v>47749</v>
      </c>
      <c r="C4650" s="16">
        <f>IF(DCalendário6[[#This Row],[Mês]]="","",IF(AND(C4646="",C4647="",C4648="",C4649=""),IF(DCalendário6[[#This Row],[Mês]]=D4649,C4649+1,IF(AND(D4649="",D4650=D4645),C4645+1,1)),IF(AND(C4647="",C4648="",C4649=""),IF(DCalendário6[[#This Row],[Mês]]=D4649,C4649+1,IF(AND(D4649="",D4650=D4646),C4646+1,1)),IF(AND(C4648="",C4649=""),IF(DCalendário6[[#This Row],[Mês]]=D4649,C4649+1,IF(AND(D4649="",D4650=D4647),C4647+1,1)),IF(DCalendário6[[#This Row],[Mês]]=D4649,C4649+1,IF(AND(D4649="",D4650=D4648),C4648+1,1))))))</f>
        <v>16</v>
      </c>
      <c r="D4650" s="14">
        <f>IF(DCalendário6[[#This Row],[Dia Útil]]="","",(MONTH($B4650)))</f>
        <v>9</v>
      </c>
      <c r="E4650" s="14">
        <f t="shared" si="73"/>
        <v>2030</v>
      </c>
      <c r="F4650" s="14">
        <f>MONTH(DCalendário6[[#This Row],[Dia]])</f>
        <v>9</v>
      </c>
      <c r="G4650" s="14" t="str">
        <f>MONTH(DCalendário6[[#This Row],[Dia]])&amp;" - "&amp;DCalendário6[[#This Row],[Ano]]</f>
        <v>9 - 2030</v>
      </c>
      <c r="H4650" s="14">
        <f>IF(DCalendário6[[#This Row],[Dia Útil]]="","",DCalendário6[[#This Row],[Semana Ano]])</f>
        <v>39</v>
      </c>
      <c r="I4650" s="14">
        <f>WEEKNUM(DCalendário6[[#This Row],[Dia]])</f>
        <v>39</v>
      </c>
      <c r="J4650" s="14" cm="1">
        <f t="array" aca="1" ref="J465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650" s="16">
        <f>WEEKDAY(DCalendário6[[#This Row],[Dia]])</f>
        <v>2</v>
      </c>
      <c r="L4650" s="1" t="str">
        <f>IFERROR(VLOOKUP(A4650,Tabela4[],1,0),"")</f>
        <v/>
      </c>
      <c r="M465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47749</v>
      </c>
      <c r="N4650" s="16" t="str">
        <f>IF(DCalendário6[[#This Row],[Dia Útil2]]="Feriado","Feriado",IF(AND(DCalendário6[[#This Row],[Dia Útil]]="",DCalendário6[[#This Row],[Mês Total]]=F4643),N4643+1,IF(DCalendário6[[#This Row],[Dia Útil]]="",1,"")))</f>
        <v/>
      </c>
      <c r="O465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4650" s="16"/>
      <c r="Q4650" s="17"/>
    </row>
    <row r="4651" spans="1:17" x14ac:dyDescent="0.25">
      <c r="A4651" s="1">
        <v>47750</v>
      </c>
      <c r="B4651" s="1">
        <f>IF(AND(DCalendário6[[#This Row],[Dia da semana]]&gt;1,DCalendário6[[#This Row],[Dia da semana]]&lt;7,DCalendário6[[#This Row],[Feriados]]=""),DCalendário6[[#This Row],[Dia]],"")</f>
        <v>47750</v>
      </c>
      <c r="C4651" s="16">
        <f>IF(DCalendário6[[#This Row],[Mês]]="","",IF(AND(C4647="",C4648="",C4649="",C4650=""),IF(DCalendário6[[#This Row],[Mês]]=D4650,C4650+1,IF(AND(D4650="",D4651=D4646),C4646+1,1)),IF(AND(C4648="",C4649="",C4650=""),IF(DCalendário6[[#This Row],[Mês]]=D4650,C4650+1,IF(AND(D4650="",D4651=D4647),C4647+1,1)),IF(AND(C4649="",C4650=""),IF(DCalendário6[[#This Row],[Mês]]=D4650,C4650+1,IF(AND(D4650="",D4651=D4648),C4648+1,1)),IF(DCalendário6[[#This Row],[Mês]]=D4650,C4650+1,IF(AND(D4650="",D4651=D4649),C4649+1,1))))))</f>
        <v>17</v>
      </c>
      <c r="D4651" s="14">
        <f>IF(DCalendário6[[#This Row],[Dia Útil]]="","",(MONTH($B4651)))</f>
        <v>9</v>
      </c>
      <c r="E4651" s="14">
        <f t="shared" si="73"/>
        <v>2030</v>
      </c>
      <c r="F4651" s="14">
        <f>MONTH(DCalendário6[[#This Row],[Dia]])</f>
        <v>9</v>
      </c>
      <c r="G4651" s="14" t="str">
        <f>MONTH(DCalendário6[[#This Row],[Dia]])&amp;" - "&amp;DCalendário6[[#This Row],[Ano]]</f>
        <v>9 - 2030</v>
      </c>
      <c r="H4651" s="14">
        <f>IF(DCalendário6[[#This Row],[Dia Útil]]="","",DCalendário6[[#This Row],[Semana Ano]])</f>
        <v>39</v>
      </c>
      <c r="I4651" s="14">
        <f>WEEKNUM(DCalendário6[[#This Row],[Dia]])</f>
        <v>39</v>
      </c>
      <c r="J4651" s="14" cm="1">
        <f t="array" aca="1" ref="J465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651" s="16">
        <f>WEEKDAY(DCalendário6[[#This Row],[Dia]])</f>
        <v>3</v>
      </c>
      <c r="L4651" s="1" t="str">
        <f>IFERROR(VLOOKUP(A4651,Tabela4[],1,0),"")</f>
        <v/>
      </c>
      <c r="M465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47750</v>
      </c>
      <c r="N4651" s="16" t="str">
        <f>IF(DCalendário6[[#This Row],[Dia Útil2]]="Feriado","Feriado",IF(AND(DCalendário6[[#This Row],[Dia Útil]]="",DCalendário6[[#This Row],[Mês Total]]=F4644),N4644+1,IF(DCalendário6[[#This Row],[Dia Útil]]="",1,"")))</f>
        <v/>
      </c>
      <c r="O465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4651" s="16"/>
      <c r="Q4651" s="17"/>
    </row>
    <row r="4652" spans="1:17" x14ac:dyDescent="0.25">
      <c r="A4652" s="1">
        <v>47751</v>
      </c>
      <c r="B4652" s="1">
        <f>IF(AND(DCalendário6[[#This Row],[Dia da semana]]&gt;1,DCalendário6[[#This Row],[Dia da semana]]&lt;7,DCalendário6[[#This Row],[Feriados]]=""),DCalendário6[[#This Row],[Dia]],"")</f>
        <v>47751</v>
      </c>
      <c r="C4652" s="16">
        <f>IF(DCalendário6[[#This Row],[Mês]]="","",IF(AND(C4648="",C4649="",C4650="",C4651=""),IF(DCalendário6[[#This Row],[Mês]]=D4651,C4651+1,IF(AND(D4651="",D4652=D4647),C4647+1,1)),IF(AND(C4649="",C4650="",C4651=""),IF(DCalendário6[[#This Row],[Mês]]=D4651,C4651+1,IF(AND(D4651="",D4652=D4648),C4648+1,1)),IF(AND(C4650="",C4651=""),IF(DCalendário6[[#This Row],[Mês]]=D4651,C4651+1,IF(AND(D4651="",D4652=D4649),C4649+1,1)),IF(DCalendário6[[#This Row],[Mês]]=D4651,C4651+1,IF(AND(D4651="",D4652=D4650),C4650+1,1))))))</f>
        <v>18</v>
      </c>
      <c r="D4652" s="14">
        <f>IF(DCalendário6[[#This Row],[Dia Útil]]="","",(MONTH($B4652)))</f>
        <v>9</v>
      </c>
      <c r="E4652" s="14">
        <f t="shared" si="73"/>
        <v>2030</v>
      </c>
      <c r="F4652" s="14">
        <f>MONTH(DCalendário6[[#This Row],[Dia]])</f>
        <v>9</v>
      </c>
      <c r="G4652" s="14" t="str">
        <f>MONTH(DCalendário6[[#This Row],[Dia]])&amp;" - "&amp;DCalendário6[[#This Row],[Ano]]</f>
        <v>9 - 2030</v>
      </c>
      <c r="H4652" s="14">
        <f>IF(DCalendário6[[#This Row],[Dia Útil]]="","",DCalendário6[[#This Row],[Semana Ano]])</f>
        <v>39</v>
      </c>
      <c r="I4652" s="14">
        <f>WEEKNUM(DCalendário6[[#This Row],[Dia]])</f>
        <v>39</v>
      </c>
      <c r="J4652" s="14" cm="1">
        <f t="array" aca="1" ref="J465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652" s="16">
        <f>WEEKDAY(DCalendário6[[#This Row],[Dia]])</f>
        <v>4</v>
      </c>
      <c r="L4652" s="1" t="str">
        <f>IFERROR(VLOOKUP(A4652,Tabela4[],1,0),"")</f>
        <v/>
      </c>
      <c r="M465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47751</v>
      </c>
      <c r="N4652" s="16" t="str">
        <f>IF(DCalendário6[[#This Row],[Dia Útil2]]="Feriado","Feriado",IF(AND(DCalendário6[[#This Row],[Dia Útil]]="",DCalendário6[[#This Row],[Mês Total]]=F4645),N4645+1,IF(DCalendário6[[#This Row],[Dia Útil]]="",1,"")))</f>
        <v/>
      </c>
      <c r="O465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4652" s="16"/>
      <c r="Q4652" s="17"/>
    </row>
    <row r="4653" spans="1:17" x14ac:dyDescent="0.25">
      <c r="A4653" s="1">
        <v>47752</v>
      </c>
      <c r="B4653" s="1">
        <f>IF(AND(DCalendário6[[#This Row],[Dia da semana]]&gt;1,DCalendário6[[#This Row],[Dia da semana]]&lt;7,DCalendário6[[#This Row],[Feriados]]=""),DCalendário6[[#This Row],[Dia]],"")</f>
        <v>47752</v>
      </c>
      <c r="C4653" s="16">
        <f>IF(DCalendário6[[#This Row],[Mês]]="","",IF(AND(C4649="",C4650="",C4651="",C4652=""),IF(DCalendário6[[#This Row],[Mês]]=D4652,C4652+1,IF(AND(D4652="",D4653=D4648),C4648+1,1)),IF(AND(C4650="",C4651="",C4652=""),IF(DCalendário6[[#This Row],[Mês]]=D4652,C4652+1,IF(AND(D4652="",D4653=D4649),C4649+1,1)),IF(AND(C4651="",C4652=""),IF(DCalendário6[[#This Row],[Mês]]=D4652,C4652+1,IF(AND(D4652="",D4653=D4650),C4650+1,1)),IF(DCalendário6[[#This Row],[Mês]]=D4652,C4652+1,IF(AND(D4652="",D4653=D4651),C4651+1,1))))))</f>
        <v>19</v>
      </c>
      <c r="D4653" s="14">
        <f>IF(DCalendário6[[#This Row],[Dia Útil]]="","",(MONTH($B4653)))</f>
        <v>9</v>
      </c>
      <c r="E4653" s="14">
        <f t="shared" si="73"/>
        <v>2030</v>
      </c>
      <c r="F4653" s="14">
        <f>MONTH(DCalendário6[[#This Row],[Dia]])</f>
        <v>9</v>
      </c>
      <c r="G4653" s="14" t="str">
        <f>MONTH(DCalendário6[[#This Row],[Dia]])&amp;" - "&amp;DCalendário6[[#This Row],[Ano]]</f>
        <v>9 - 2030</v>
      </c>
      <c r="H4653" s="14">
        <f>IF(DCalendário6[[#This Row],[Dia Útil]]="","",DCalendário6[[#This Row],[Semana Ano]])</f>
        <v>39</v>
      </c>
      <c r="I4653" s="14">
        <f>WEEKNUM(DCalendário6[[#This Row],[Dia]])</f>
        <v>39</v>
      </c>
      <c r="J4653" s="14" cm="1">
        <f t="array" aca="1" ref="J465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653" s="16">
        <f>WEEKDAY(DCalendário6[[#This Row],[Dia]])</f>
        <v>5</v>
      </c>
      <c r="L4653" s="1" t="str">
        <f>IFERROR(VLOOKUP(A4653,Tabela4[],1,0),"")</f>
        <v/>
      </c>
      <c r="M465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47752</v>
      </c>
      <c r="N4653" s="16" t="str">
        <f>IF(DCalendário6[[#This Row],[Dia Útil2]]="Feriado","Feriado",IF(AND(DCalendário6[[#This Row],[Dia Útil]]="",DCalendário6[[#This Row],[Mês Total]]=F4646),N4646+1,IF(DCalendário6[[#This Row],[Dia Útil]]="",1,"")))</f>
        <v/>
      </c>
      <c r="O465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4653" s="16"/>
      <c r="Q4653" s="17"/>
    </row>
    <row r="4654" spans="1:17" x14ac:dyDescent="0.25">
      <c r="A4654" s="1">
        <v>47753</v>
      </c>
      <c r="B4654" s="1">
        <f>IF(AND(DCalendário6[[#This Row],[Dia da semana]]&gt;1,DCalendário6[[#This Row],[Dia da semana]]&lt;7,DCalendário6[[#This Row],[Feriados]]=""),DCalendário6[[#This Row],[Dia]],"")</f>
        <v>47753</v>
      </c>
      <c r="C4654" s="16">
        <f>IF(DCalendário6[[#This Row],[Mês]]="","",IF(AND(C4650="",C4651="",C4652="",C4653=""),IF(DCalendário6[[#This Row],[Mês]]=D4653,C4653+1,IF(AND(D4653="",D4654=D4649),C4649+1,1)),IF(AND(C4651="",C4652="",C4653=""),IF(DCalendário6[[#This Row],[Mês]]=D4653,C4653+1,IF(AND(D4653="",D4654=D4650),C4650+1,1)),IF(AND(C4652="",C4653=""),IF(DCalendário6[[#This Row],[Mês]]=D4653,C4653+1,IF(AND(D4653="",D4654=D4651),C4651+1,1)),IF(DCalendário6[[#This Row],[Mês]]=D4653,C4653+1,IF(AND(D4653="",D4654=D4652),C4652+1,1))))))</f>
        <v>20</v>
      </c>
      <c r="D4654" s="14">
        <f>IF(DCalendário6[[#This Row],[Dia Útil]]="","",(MONTH($B4654)))</f>
        <v>9</v>
      </c>
      <c r="E4654" s="14">
        <f t="shared" si="73"/>
        <v>2030</v>
      </c>
      <c r="F4654" s="14">
        <f>MONTH(DCalendário6[[#This Row],[Dia]])</f>
        <v>9</v>
      </c>
      <c r="G4654" s="14" t="str">
        <f>MONTH(DCalendário6[[#This Row],[Dia]])&amp;" - "&amp;DCalendário6[[#This Row],[Ano]]</f>
        <v>9 - 2030</v>
      </c>
      <c r="H4654" s="14">
        <f>IF(DCalendário6[[#This Row],[Dia Útil]]="","",DCalendário6[[#This Row],[Semana Ano]])</f>
        <v>39</v>
      </c>
      <c r="I4654" s="14">
        <f>WEEKNUM(DCalendário6[[#This Row],[Dia]])</f>
        <v>39</v>
      </c>
      <c r="J4654" s="14" cm="1">
        <f t="array" aca="1" ref="J465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654" s="16">
        <f>WEEKDAY(DCalendário6[[#This Row],[Dia]])</f>
        <v>6</v>
      </c>
      <c r="L4654" s="1" t="str">
        <f>IFERROR(VLOOKUP(A4654,Tabela4[],1,0),"")</f>
        <v/>
      </c>
      <c r="M465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47753</v>
      </c>
      <c r="N4654" s="16" t="str">
        <f>IF(DCalendário6[[#This Row],[Dia Útil2]]="Feriado","Feriado",IF(AND(DCalendário6[[#This Row],[Dia Útil]]="",DCalendário6[[#This Row],[Mês Total]]=F4647),N4647+1,IF(DCalendário6[[#This Row],[Dia Útil]]="",1,"")))</f>
        <v/>
      </c>
      <c r="O465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4654" s="16"/>
      <c r="Q4654" s="17"/>
    </row>
    <row r="4655" spans="1:17" x14ac:dyDescent="0.25">
      <c r="A4655" s="1">
        <v>47754</v>
      </c>
      <c r="B4655" s="1" t="str">
        <f>IF(AND(DCalendário6[[#This Row],[Dia da semana]]&gt;1,DCalendário6[[#This Row],[Dia da semana]]&lt;7,DCalendário6[[#This Row],[Feriados]]=""),DCalendário6[[#This Row],[Dia]],"")</f>
        <v/>
      </c>
      <c r="C4655" s="16" t="str">
        <f>IF(DCalendário6[[#This Row],[Mês]]="","",IF(AND(C4651="",C4652="",C4653="",C4654=""),IF(DCalendário6[[#This Row],[Mês]]=D4654,C4654+1,IF(AND(D4654="",D4655=D4650),C4650+1,1)),IF(AND(C4652="",C4653="",C4654=""),IF(DCalendário6[[#This Row],[Mês]]=D4654,C4654+1,IF(AND(D4654="",D4655=D4651),C4651+1,1)),IF(AND(C4653="",C4654=""),IF(DCalendário6[[#This Row],[Mês]]=D4654,C4654+1,IF(AND(D4654="",D4655=D4652),C4652+1,1)),IF(DCalendário6[[#This Row],[Mês]]=D4654,C4654+1,IF(AND(D4654="",D4655=D4653),C4653+1,1))))))</f>
        <v/>
      </c>
      <c r="D4655" s="14" t="str">
        <f>IF(DCalendário6[[#This Row],[Dia Útil]]="","",(MONTH($B4655)))</f>
        <v/>
      </c>
      <c r="E4655" s="14">
        <f t="shared" si="73"/>
        <v>2030</v>
      </c>
      <c r="F4655" s="14">
        <f>MONTH(DCalendário6[[#This Row],[Dia]])</f>
        <v>9</v>
      </c>
      <c r="G4655" s="14" t="str">
        <f>MONTH(DCalendário6[[#This Row],[Dia]])&amp;" - "&amp;DCalendário6[[#This Row],[Ano]]</f>
        <v>9 - 2030</v>
      </c>
      <c r="H4655" s="14" t="str">
        <f>IF(DCalendário6[[#This Row],[Dia Útil]]="","",DCalendário6[[#This Row],[Semana Ano]])</f>
        <v/>
      </c>
      <c r="I4655" s="14">
        <f>WEEKNUM(DCalendário6[[#This Row],[Dia]])</f>
        <v>39</v>
      </c>
      <c r="J4655" s="14" cm="1">
        <f t="array" aca="1" ref="J465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655" s="16">
        <f>WEEKDAY(DCalendário6[[#This Row],[Dia]])</f>
        <v>7</v>
      </c>
      <c r="L4655" s="1" t="str">
        <f>IFERROR(VLOOKUP(A4655,Tabela4[],1,0),"")</f>
        <v/>
      </c>
      <c r="M465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655" s="16">
        <f>IF(DCalendário6[[#This Row],[Dia Útil2]]="Feriado","Feriado",IF(AND(DCalendário6[[#This Row],[Dia Útil]]="",DCalendário6[[#This Row],[Mês Total]]=F4648),N4648+1,IF(DCalendário6[[#This Row],[Dia Útil]]="",1,"")))</f>
        <v>4</v>
      </c>
      <c r="O465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4655" s="16"/>
      <c r="Q4655" s="17"/>
    </row>
    <row r="4656" spans="1:17" x14ac:dyDescent="0.25">
      <c r="A4656" s="1">
        <v>47755</v>
      </c>
      <c r="B4656" s="1" t="str">
        <f>IF(AND(DCalendário6[[#This Row],[Dia da semana]]&gt;1,DCalendário6[[#This Row],[Dia da semana]]&lt;7,DCalendário6[[#This Row],[Feriados]]=""),DCalendário6[[#This Row],[Dia]],"")</f>
        <v/>
      </c>
      <c r="C4656" s="16" t="str">
        <f>IF(DCalendário6[[#This Row],[Mês]]="","",IF(AND(C4652="",C4653="",C4654="",C4655=""),IF(DCalendário6[[#This Row],[Mês]]=D4655,C4655+1,IF(AND(D4655="",D4656=D4651),C4651+1,1)),IF(AND(C4653="",C4654="",C4655=""),IF(DCalendário6[[#This Row],[Mês]]=D4655,C4655+1,IF(AND(D4655="",D4656=D4652),C4652+1,1)),IF(AND(C4654="",C4655=""),IF(DCalendário6[[#This Row],[Mês]]=D4655,C4655+1,IF(AND(D4655="",D4656=D4653),C4653+1,1)),IF(DCalendário6[[#This Row],[Mês]]=D4655,C4655+1,IF(AND(D4655="",D4656=D4654),C4654+1,1))))))</f>
        <v/>
      </c>
      <c r="D4656" s="14" t="str">
        <f>IF(DCalendário6[[#This Row],[Dia Útil]]="","",(MONTH($B4656)))</f>
        <v/>
      </c>
      <c r="E4656" s="14">
        <f t="shared" si="73"/>
        <v>2030</v>
      </c>
      <c r="F4656" s="14">
        <f>MONTH(DCalendário6[[#This Row],[Dia]])</f>
        <v>9</v>
      </c>
      <c r="G4656" s="14" t="str">
        <f>MONTH(DCalendário6[[#This Row],[Dia]])&amp;" - "&amp;DCalendário6[[#This Row],[Ano]]</f>
        <v>9 - 2030</v>
      </c>
      <c r="H4656" s="14" t="str">
        <f>IF(DCalendário6[[#This Row],[Dia Útil]]="","",DCalendário6[[#This Row],[Semana Ano]])</f>
        <v/>
      </c>
      <c r="I4656" s="14">
        <f>WEEKNUM(DCalendário6[[#This Row],[Dia]])</f>
        <v>40</v>
      </c>
      <c r="J4656" s="14" cm="1">
        <f t="array" aca="1" ref="J465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656" s="16">
        <f>WEEKDAY(DCalendário6[[#This Row],[Dia]])</f>
        <v>1</v>
      </c>
      <c r="L4656" s="1" t="str">
        <f>IFERROR(VLOOKUP(A4656,Tabela4[],1,0),"")</f>
        <v/>
      </c>
      <c r="M465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656" s="16">
        <f>IF(DCalendário6[[#This Row],[Dia Útil2]]="Feriado","Feriado",IF(AND(DCalendário6[[#This Row],[Dia Útil]]="",DCalendário6[[#This Row],[Mês Total]]=F4649),N4649+1,IF(DCalendário6[[#This Row],[Dia Útil]]="",1,"")))</f>
        <v>5</v>
      </c>
      <c r="O465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32,5</v>
      </c>
      <c r="P4656" s="16"/>
      <c r="Q4656" s="17"/>
    </row>
    <row r="4657" spans="1:17" x14ac:dyDescent="0.25">
      <c r="A4657" s="1">
        <v>47756</v>
      </c>
      <c r="B4657" s="1">
        <f>IF(AND(DCalendário6[[#This Row],[Dia da semana]]&gt;1,DCalendário6[[#This Row],[Dia da semana]]&lt;7,DCalendário6[[#This Row],[Feriados]]=""),DCalendário6[[#This Row],[Dia]],"")</f>
        <v>47756</v>
      </c>
      <c r="C4657" s="16">
        <f>IF(DCalendário6[[#This Row],[Mês]]="","",IF(AND(C4653="",C4654="",C4655="",C4656=""),IF(DCalendário6[[#This Row],[Mês]]=D4656,C4656+1,IF(AND(D4656="",D4657=D4652),C4652+1,1)),IF(AND(C4654="",C4655="",C4656=""),IF(DCalendário6[[#This Row],[Mês]]=D4656,C4656+1,IF(AND(D4656="",D4657=D4653),C4653+1,1)),IF(AND(C4655="",C4656=""),IF(DCalendário6[[#This Row],[Mês]]=D4656,C4656+1,IF(AND(D4656="",D4657=D4654),C4654+1,1)),IF(DCalendário6[[#This Row],[Mês]]=D4656,C4656+1,IF(AND(D4656="",D4657=D4655),C4655+1,1))))))</f>
        <v>21</v>
      </c>
      <c r="D4657" s="14">
        <f>IF(DCalendário6[[#This Row],[Dia Útil]]="","",(MONTH($B4657)))</f>
        <v>9</v>
      </c>
      <c r="E4657" s="14">
        <f t="shared" si="73"/>
        <v>2030</v>
      </c>
      <c r="F4657" s="14">
        <f>MONTH(DCalendário6[[#This Row],[Dia]])</f>
        <v>9</v>
      </c>
      <c r="G4657" s="14" t="str">
        <f>MONTH(DCalendário6[[#This Row],[Dia]])&amp;" - "&amp;DCalendário6[[#This Row],[Ano]]</f>
        <v>9 - 2030</v>
      </c>
      <c r="H4657" s="14">
        <f>IF(DCalendário6[[#This Row],[Dia Útil]]="","",DCalendário6[[#This Row],[Semana Ano]])</f>
        <v>40</v>
      </c>
      <c r="I4657" s="14">
        <f>WEEKNUM(DCalendário6[[#This Row],[Dia]])</f>
        <v>40</v>
      </c>
      <c r="J4657" s="14" cm="1">
        <f t="array" aca="1" ref="J465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657" s="16">
        <f>WEEKDAY(DCalendário6[[#This Row],[Dia]])</f>
        <v>2</v>
      </c>
      <c r="L4657" s="1" t="str">
        <f>IFERROR(VLOOKUP(A4657,Tabela4[],1,0),"")</f>
        <v/>
      </c>
      <c r="M465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47756</v>
      </c>
      <c r="N4657" s="16" t="str">
        <f>IF(DCalendário6[[#This Row],[Dia Útil2]]="Feriado","Feriado",IF(AND(DCalendário6[[#This Row],[Dia Útil]]="",DCalendário6[[#This Row],[Mês Total]]=F4650),N4650+1,IF(DCalendário6[[#This Row],[Dia Útil]]="",1,"")))</f>
        <v/>
      </c>
      <c r="O465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21</v>
      </c>
      <c r="P4657" s="16"/>
      <c r="Q4657" s="17"/>
    </row>
    <row r="4658" spans="1:17" x14ac:dyDescent="0.25">
      <c r="A4658" s="1">
        <v>47757</v>
      </c>
      <c r="B4658" s="1">
        <f>IF(AND(DCalendário6[[#This Row],[Dia da semana]]&gt;1,DCalendário6[[#This Row],[Dia da semana]]&lt;7,DCalendário6[[#This Row],[Feriados]]=""),DCalendário6[[#This Row],[Dia]],"")</f>
        <v>47757</v>
      </c>
      <c r="C4658" s="16">
        <f>IF(DCalendário6[[#This Row],[Mês]]="","",IF(AND(C4654="",C4655="",C4656="",C4657=""),IF(DCalendário6[[#This Row],[Mês]]=D4657,C4657+1,IF(AND(D4657="",D4658=D4653),C4653+1,1)),IF(AND(C4655="",C4656="",C4657=""),IF(DCalendário6[[#This Row],[Mês]]=D4657,C4657+1,IF(AND(D4657="",D4658=D4654),C4654+1,1)),IF(AND(C4656="",C4657=""),IF(DCalendário6[[#This Row],[Mês]]=D4657,C4657+1,IF(AND(D4657="",D4658=D4655),C4655+1,1)),IF(DCalendário6[[#This Row],[Mês]]=D4657,C4657+1,IF(AND(D4657="",D4658=D4656),C4656+1,1))))))</f>
        <v>1</v>
      </c>
      <c r="D4658" s="14">
        <f>IF(DCalendário6[[#This Row],[Dia Útil]]="","",(MONTH($B4658)))</f>
        <v>10</v>
      </c>
      <c r="E4658" s="14">
        <f t="shared" si="73"/>
        <v>2030</v>
      </c>
      <c r="F4658" s="14">
        <f>MONTH(DCalendário6[[#This Row],[Dia]])</f>
        <v>10</v>
      </c>
      <c r="G4658" s="14" t="str">
        <f>MONTH(DCalendário6[[#This Row],[Dia]])&amp;" - "&amp;DCalendário6[[#This Row],[Ano]]</f>
        <v>10 - 2030</v>
      </c>
      <c r="H4658" s="14">
        <f>IF(DCalendário6[[#This Row],[Dia Útil]]="","",DCalendário6[[#This Row],[Semana Ano]])</f>
        <v>40</v>
      </c>
      <c r="I4658" s="14">
        <f>WEEKNUM(DCalendário6[[#This Row],[Dia]])</f>
        <v>40</v>
      </c>
      <c r="J4658" s="14" cm="1">
        <f t="array" aca="1" ref="J465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658" s="16">
        <f>WEEKDAY(DCalendário6[[#This Row],[Dia]])</f>
        <v>3</v>
      </c>
      <c r="L4658" s="1" t="str">
        <f>IFERROR(VLOOKUP(A4658,Tabela4[],1,0),"")</f>
        <v/>
      </c>
      <c r="M465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47757</v>
      </c>
      <c r="N4658" s="16" t="str">
        <f>IF(DCalendário6[[#This Row],[Dia Útil2]]="Feriado","Feriado",IF(AND(DCalendário6[[#This Row],[Dia Útil]]="",DCalendário6[[#This Row],[Mês Total]]=F4651),N4651+1,IF(DCalendário6[[#This Row],[Dia Útil]]="",1,"")))</f>
        <v/>
      </c>
      <c r="O465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4658" s="16"/>
      <c r="Q4658" s="17"/>
    </row>
    <row r="4659" spans="1:17" x14ac:dyDescent="0.25">
      <c r="A4659" s="1">
        <v>47758</v>
      </c>
      <c r="B4659" s="1">
        <f>IF(AND(DCalendário6[[#This Row],[Dia da semana]]&gt;1,DCalendário6[[#This Row],[Dia da semana]]&lt;7,DCalendário6[[#This Row],[Feriados]]=""),DCalendário6[[#This Row],[Dia]],"")</f>
        <v>47758</v>
      </c>
      <c r="C4659" s="16">
        <f>IF(DCalendário6[[#This Row],[Mês]]="","",IF(AND(C4655="",C4656="",C4657="",C4658=""),IF(DCalendário6[[#This Row],[Mês]]=D4658,C4658+1,IF(AND(D4658="",D4659=D4654),C4654+1,1)),IF(AND(C4656="",C4657="",C4658=""),IF(DCalendário6[[#This Row],[Mês]]=D4658,C4658+1,IF(AND(D4658="",D4659=D4655),C4655+1,1)),IF(AND(C4657="",C4658=""),IF(DCalendário6[[#This Row],[Mês]]=D4658,C4658+1,IF(AND(D4658="",D4659=D4656),C4656+1,1)),IF(DCalendário6[[#This Row],[Mês]]=D4658,C4658+1,IF(AND(D4658="",D4659=D4657),C4657+1,1))))))</f>
        <v>2</v>
      </c>
      <c r="D4659" s="14">
        <f>IF(DCalendário6[[#This Row],[Dia Útil]]="","",(MONTH($B4659)))</f>
        <v>10</v>
      </c>
      <c r="E4659" s="14">
        <f t="shared" si="73"/>
        <v>2030</v>
      </c>
      <c r="F4659" s="14">
        <f>MONTH(DCalendário6[[#This Row],[Dia]])</f>
        <v>10</v>
      </c>
      <c r="G4659" s="14" t="str">
        <f>MONTH(DCalendário6[[#This Row],[Dia]])&amp;" - "&amp;DCalendário6[[#This Row],[Ano]]</f>
        <v>10 - 2030</v>
      </c>
      <c r="H4659" s="14">
        <f>IF(DCalendário6[[#This Row],[Dia Útil]]="","",DCalendário6[[#This Row],[Semana Ano]])</f>
        <v>40</v>
      </c>
      <c r="I4659" s="14">
        <f>WEEKNUM(DCalendário6[[#This Row],[Dia]])</f>
        <v>40</v>
      </c>
      <c r="J4659" s="14" cm="1">
        <f t="array" aca="1" ref="J465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659" s="16">
        <f>WEEKDAY(DCalendário6[[#This Row],[Dia]])</f>
        <v>4</v>
      </c>
      <c r="L4659" s="1" t="str">
        <f>IFERROR(VLOOKUP(A4659,Tabela4[],1,0),"")</f>
        <v/>
      </c>
      <c r="M465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47758</v>
      </c>
      <c r="N4659" s="16" t="str">
        <f>IF(DCalendário6[[#This Row],[Dia Útil2]]="Feriado","Feriado",IF(AND(DCalendário6[[#This Row],[Dia Útil]]="",DCalendário6[[#This Row],[Mês Total]]=F4652),N4652+1,IF(DCalendário6[[#This Row],[Dia Útil]]="",1,"")))</f>
        <v/>
      </c>
      <c r="O465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4659" s="16"/>
      <c r="Q4659" s="17"/>
    </row>
    <row r="4660" spans="1:17" x14ac:dyDescent="0.25">
      <c r="A4660" s="1">
        <v>47759</v>
      </c>
      <c r="B4660" s="1">
        <f>IF(AND(DCalendário6[[#This Row],[Dia da semana]]&gt;1,DCalendário6[[#This Row],[Dia da semana]]&lt;7,DCalendário6[[#This Row],[Feriados]]=""),DCalendário6[[#This Row],[Dia]],"")</f>
        <v>47759</v>
      </c>
      <c r="C4660" s="16">
        <f>IF(DCalendário6[[#This Row],[Mês]]="","",IF(AND(C4656="",C4657="",C4658="",C4659=""),IF(DCalendário6[[#This Row],[Mês]]=D4659,C4659+1,IF(AND(D4659="",D4660=D4655),C4655+1,1)),IF(AND(C4657="",C4658="",C4659=""),IF(DCalendário6[[#This Row],[Mês]]=D4659,C4659+1,IF(AND(D4659="",D4660=D4656),C4656+1,1)),IF(AND(C4658="",C4659=""),IF(DCalendário6[[#This Row],[Mês]]=D4659,C4659+1,IF(AND(D4659="",D4660=D4657),C4657+1,1)),IF(DCalendário6[[#This Row],[Mês]]=D4659,C4659+1,IF(AND(D4659="",D4660=D4658),C4658+1,1))))))</f>
        <v>3</v>
      </c>
      <c r="D4660" s="14">
        <f>IF(DCalendário6[[#This Row],[Dia Útil]]="","",(MONTH($B4660)))</f>
        <v>10</v>
      </c>
      <c r="E4660" s="14">
        <f t="shared" si="73"/>
        <v>2030</v>
      </c>
      <c r="F4660" s="14">
        <f>MONTH(DCalendário6[[#This Row],[Dia]])</f>
        <v>10</v>
      </c>
      <c r="G4660" s="14" t="str">
        <f>MONTH(DCalendário6[[#This Row],[Dia]])&amp;" - "&amp;DCalendário6[[#This Row],[Ano]]</f>
        <v>10 - 2030</v>
      </c>
      <c r="H4660" s="14">
        <f>IF(DCalendário6[[#This Row],[Dia Útil]]="","",DCalendário6[[#This Row],[Semana Ano]])</f>
        <v>40</v>
      </c>
      <c r="I4660" s="14">
        <f>WEEKNUM(DCalendário6[[#This Row],[Dia]])</f>
        <v>40</v>
      </c>
      <c r="J4660" s="14" cm="1">
        <f t="array" aca="1" ref="J466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660" s="16">
        <f>WEEKDAY(DCalendário6[[#This Row],[Dia]])</f>
        <v>5</v>
      </c>
      <c r="L4660" s="1" t="str">
        <f>IFERROR(VLOOKUP(A4660,Tabela4[],1,0),"")</f>
        <v/>
      </c>
      <c r="M466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47759</v>
      </c>
      <c r="N4660" s="16" t="str">
        <f>IF(DCalendário6[[#This Row],[Dia Útil2]]="Feriado","Feriado",IF(AND(DCalendário6[[#This Row],[Dia Útil]]="",DCalendário6[[#This Row],[Mês Total]]=F4653),N4653+1,IF(DCalendário6[[#This Row],[Dia Útil]]="",1,"")))</f>
        <v/>
      </c>
      <c r="O466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4660" s="16"/>
      <c r="Q4660" s="17"/>
    </row>
    <row r="4661" spans="1:17" x14ac:dyDescent="0.25">
      <c r="A4661" s="1">
        <v>47760</v>
      </c>
      <c r="B4661" s="1">
        <f>IF(AND(DCalendário6[[#This Row],[Dia da semana]]&gt;1,DCalendário6[[#This Row],[Dia da semana]]&lt;7,DCalendário6[[#This Row],[Feriados]]=""),DCalendário6[[#This Row],[Dia]],"")</f>
        <v>47760</v>
      </c>
      <c r="C4661" s="16">
        <f>IF(DCalendário6[[#This Row],[Mês]]="","",IF(AND(C4657="",C4658="",C4659="",C4660=""),IF(DCalendário6[[#This Row],[Mês]]=D4660,C4660+1,IF(AND(D4660="",D4661=D4656),C4656+1,1)),IF(AND(C4658="",C4659="",C4660=""),IF(DCalendário6[[#This Row],[Mês]]=D4660,C4660+1,IF(AND(D4660="",D4661=D4657),C4657+1,1)),IF(AND(C4659="",C4660=""),IF(DCalendário6[[#This Row],[Mês]]=D4660,C4660+1,IF(AND(D4660="",D4661=D4658),C4658+1,1)),IF(DCalendário6[[#This Row],[Mês]]=D4660,C4660+1,IF(AND(D4660="",D4661=D4659),C4659+1,1))))))</f>
        <v>4</v>
      </c>
      <c r="D4661" s="14">
        <f>IF(DCalendário6[[#This Row],[Dia Útil]]="","",(MONTH($B4661)))</f>
        <v>10</v>
      </c>
      <c r="E4661" s="14">
        <f t="shared" si="73"/>
        <v>2030</v>
      </c>
      <c r="F4661" s="14">
        <f>MONTH(DCalendário6[[#This Row],[Dia]])</f>
        <v>10</v>
      </c>
      <c r="G4661" s="14" t="str">
        <f>MONTH(DCalendário6[[#This Row],[Dia]])&amp;" - "&amp;DCalendário6[[#This Row],[Ano]]</f>
        <v>10 - 2030</v>
      </c>
      <c r="H4661" s="14">
        <f>IF(DCalendário6[[#This Row],[Dia Útil]]="","",DCalendário6[[#This Row],[Semana Ano]])</f>
        <v>40</v>
      </c>
      <c r="I4661" s="14">
        <f>WEEKNUM(DCalendário6[[#This Row],[Dia]])</f>
        <v>40</v>
      </c>
      <c r="J4661" s="14" cm="1">
        <f t="array" aca="1" ref="J466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661" s="16">
        <f>WEEKDAY(DCalendário6[[#This Row],[Dia]])</f>
        <v>6</v>
      </c>
      <c r="L4661" s="1" t="str">
        <f>IFERROR(VLOOKUP(A4661,Tabela4[],1,0),"")</f>
        <v/>
      </c>
      <c r="M466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47760</v>
      </c>
      <c r="N4661" s="16" t="str">
        <f>IF(DCalendário6[[#This Row],[Dia Útil2]]="Feriado","Feriado",IF(AND(DCalendário6[[#This Row],[Dia Útil]]="",DCalendário6[[#This Row],[Mês Total]]=F4654),N4654+1,IF(DCalendário6[[#This Row],[Dia Útil]]="",1,"")))</f>
        <v/>
      </c>
      <c r="O466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4661" s="16"/>
      <c r="Q4661" s="17"/>
    </row>
    <row r="4662" spans="1:17" x14ac:dyDescent="0.25">
      <c r="A4662" s="1">
        <v>47761</v>
      </c>
      <c r="B4662" s="1" t="str">
        <f>IF(AND(DCalendário6[[#This Row],[Dia da semana]]&gt;1,DCalendário6[[#This Row],[Dia da semana]]&lt;7,DCalendário6[[#This Row],[Feriados]]=""),DCalendário6[[#This Row],[Dia]],"")</f>
        <v/>
      </c>
      <c r="C4662" s="16" t="str">
        <f>IF(DCalendário6[[#This Row],[Mês]]="","",IF(AND(C4658="",C4659="",C4660="",C4661=""),IF(DCalendário6[[#This Row],[Mês]]=D4661,C4661+1,IF(AND(D4661="",D4662=D4657),C4657+1,1)),IF(AND(C4659="",C4660="",C4661=""),IF(DCalendário6[[#This Row],[Mês]]=D4661,C4661+1,IF(AND(D4661="",D4662=D4658),C4658+1,1)),IF(AND(C4660="",C4661=""),IF(DCalendário6[[#This Row],[Mês]]=D4661,C4661+1,IF(AND(D4661="",D4662=D4659),C4659+1,1)),IF(DCalendário6[[#This Row],[Mês]]=D4661,C4661+1,IF(AND(D4661="",D4662=D4660),C4660+1,1))))))</f>
        <v/>
      </c>
      <c r="D4662" s="14" t="str">
        <f>IF(DCalendário6[[#This Row],[Dia Útil]]="","",(MONTH($B4662)))</f>
        <v/>
      </c>
      <c r="E4662" s="14">
        <f t="shared" si="73"/>
        <v>2030</v>
      </c>
      <c r="F4662" s="14">
        <f>MONTH(DCalendário6[[#This Row],[Dia]])</f>
        <v>10</v>
      </c>
      <c r="G4662" s="14" t="str">
        <f>MONTH(DCalendário6[[#This Row],[Dia]])&amp;" - "&amp;DCalendário6[[#This Row],[Ano]]</f>
        <v>10 - 2030</v>
      </c>
      <c r="H4662" s="14" t="str">
        <f>IF(DCalendário6[[#This Row],[Dia Útil]]="","",DCalendário6[[#This Row],[Semana Ano]])</f>
        <v/>
      </c>
      <c r="I4662" s="14">
        <f>WEEKNUM(DCalendário6[[#This Row],[Dia]])</f>
        <v>40</v>
      </c>
      <c r="J4662" s="14" cm="1">
        <f t="array" aca="1" ref="J466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662" s="16">
        <f>WEEKDAY(DCalendário6[[#This Row],[Dia]])</f>
        <v>7</v>
      </c>
      <c r="L4662" s="1" t="str">
        <f>IFERROR(VLOOKUP(A4662,Tabela4[],1,0),"")</f>
        <v/>
      </c>
      <c r="M466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662" s="16">
        <f>IF(DCalendário6[[#This Row],[Dia Útil2]]="Feriado","Feriado",IF(AND(DCalendário6[[#This Row],[Dia Útil]]="",DCalendário6[[#This Row],[Mês Total]]=F4655),N4655+1,IF(DCalendário6[[#This Row],[Dia Útil]]="",1,"")))</f>
        <v>1</v>
      </c>
      <c r="O466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4662" s="16"/>
      <c r="Q4662" s="17"/>
    </row>
    <row r="4663" spans="1:17" x14ac:dyDescent="0.25">
      <c r="A4663" s="1">
        <v>47762</v>
      </c>
      <c r="B4663" s="1" t="str">
        <f>IF(AND(DCalendário6[[#This Row],[Dia da semana]]&gt;1,DCalendário6[[#This Row],[Dia da semana]]&lt;7,DCalendário6[[#This Row],[Feriados]]=""),DCalendário6[[#This Row],[Dia]],"")</f>
        <v/>
      </c>
      <c r="C4663" s="16" t="str">
        <f>IF(DCalendário6[[#This Row],[Mês]]="","",IF(AND(C4659="",C4660="",C4661="",C4662=""),IF(DCalendário6[[#This Row],[Mês]]=D4662,C4662+1,IF(AND(D4662="",D4663=D4658),C4658+1,1)),IF(AND(C4660="",C4661="",C4662=""),IF(DCalendário6[[#This Row],[Mês]]=D4662,C4662+1,IF(AND(D4662="",D4663=D4659),C4659+1,1)),IF(AND(C4661="",C4662=""),IF(DCalendário6[[#This Row],[Mês]]=D4662,C4662+1,IF(AND(D4662="",D4663=D4660),C4660+1,1)),IF(DCalendário6[[#This Row],[Mês]]=D4662,C4662+1,IF(AND(D4662="",D4663=D4661),C4661+1,1))))))</f>
        <v/>
      </c>
      <c r="D4663" s="14" t="str">
        <f>IF(DCalendário6[[#This Row],[Dia Útil]]="","",(MONTH($B4663)))</f>
        <v/>
      </c>
      <c r="E4663" s="14">
        <f t="shared" si="73"/>
        <v>2030</v>
      </c>
      <c r="F4663" s="14">
        <f>MONTH(DCalendário6[[#This Row],[Dia]])</f>
        <v>10</v>
      </c>
      <c r="G4663" s="14" t="str">
        <f>MONTH(DCalendário6[[#This Row],[Dia]])&amp;" - "&amp;DCalendário6[[#This Row],[Ano]]</f>
        <v>10 - 2030</v>
      </c>
      <c r="H4663" s="14" t="str">
        <f>IF(DCalendário6[[#This Row],[Dia Útil]]="","",DCalendário6[[#This Row],[Semana Ano]])</f>
        <v/>
      </c>
      <c r="I4663" s="14">
        <f>WEEKNUM(DCalendário6[[#This Row],[Dia]])</f>
        <v>41</v>
      </c>
      <c r="J4663" s="14" cm="1">
        <f t="array" aca="1" ref="J466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663" s="16">
        <f>WEEKDAY(DCalendário6[[#This Row],[Dia]])</f>
        <v>1</v>
      </c>
      <c r="L4663" s="1" t="str">
        <f>IFERROR(VLOOKUP(A4663,Tabela4[],1,0),"")</f>
        <v/>
      </c>
      <c r="M466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663" s="16">
        <f>IF(DCalendário6[[#This Row],[Dia Útil2]]="Feriado","Feriado",IF(AND(DCalendário6[[#This Row],[Dia Útil]]="",DCalendário6[[#This Row],[Mês Total]]=F4656),N4656+1,IF(DCalendário6[[#This Row],[Dia Útil]]="",1,"")))</f>
        <v>1</v>
      </c>
      <c r="O466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4663" s="16"/>
      <c r="Q4663" s="17"/>
    </row>
    <row r="4664" spans="1:17" x14ac:dyDescent="0.25">
      <c r="A4664" s="1">
        <v>47763</v>
      </c>
      <c r="B4664" s="1">
        <f>IF(AND(DCalendário6[[#This Row],[Dia da semana]]&gt;1,DCalendário6[[#This Row],[Dia da semana]]&lt;7,DCalendário6[[#This Row],[Feriados]]=""),DCalendário6[[#This Row],[Dia]],"")</f>
        <v>47763</v>
      </c>
      <c r="C4664" s="16">
        <f>IF(DCalendário6[[#This Row],[Mês]]="","",IF(AND(C4660="",C4661="",C4662="",C4663=""),IF(DCalendário6[[#This Row],[Mês]]=D4663,C4663+1,IF(AND(D4663="",D4664=D4659),C4659+1,1)),IF(AND(C4661="",C4662="",C4663=""),IF(DCalendário6[[#This Row],[Mês]]=D4663,C4663+1,IF(AND(D4663="",D4664=D4660),C4660+1,1)),IF(AND(C4662="",C4663=""),IF(DCalendário6[[#This Row],[Mês]]=D4663,C4663+1,IF(AND(D4663="",D4664=D4661),C4661+1,1)),IF(DCalendário6[[#This Row],[Mês]]=D4663,C4663+1,IF(AND(D4663="",D4664=D4662),C4662+1,1))))))</f>
        <v>5</v>
      </c>
      <c r="D4664" s="14">
        <f>IF(DCalendário6[[#This Row],[Dia Útil]]="","",(MONTH($B4664)))</f>
        <v>10</v>
      </c>
      <c r="E4664" s="14">
        <f t="shared" si="73"/>
        <v>2030</v>
      </c>
      <c r="F4664" s="14">
        <f>MONTH(DCalendário6[[#This Row],[Dia]])</f>
        <v>10</v>
      </c>
      <c r="G4664" s="14" t="str">
        <f>MONTH(DCalendário6[[#This Row],[Dia]])&amp;" - "&amp;DCalendário6[[#This Row],[Ano]]</f>
        <v>10 - 2030</v>
      </c>
      <c r="H4664" s="14">
        <f>IF(DCalendário6[[#This Row],[Dia Útil]]="","",DCalendário6[[#This Row],[Semana Ano]])</f>
        <v>41</v>
      </c>
      <c r="I4664" s="14">
        <f>WEEKNUM(DCalendário6[[#This Row],[Dia]])</f>
        <v>41</v>
      </c>
      <c r="J4664" s="14" cm="1">
        <f t="array" aca="1" ref="J466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664" s="16">
        <f>WEEKDAY(DCalendário6[[#This Row],[Dia]])</f>
        <v>2</v>
      </c>
      <c r="L4664" s="1" t="str">
        <f>IFERROR(VLOOKUP(A4664,Tabela4[],1,0),"")</f>
        <v/>
      </c>
      <c r="M466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47763</v>
      </c>
      <c r="N4664" s="16" t="str">
        <f>IF(DCalendário6[[#This Row],[Dia Útil2]]="Feriado","Feriado",IF(AND(DCalendário6[[#This Row],[Dia Útil]]="",DCalendário6[[#This Row],[Mês Total]]=F4657),N4657+1,IF(DCalendário6[[#This Row],[Dia Útil]]="",1,"")))</f>
        <v/>
      </c>
      <c r="O466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4664" s="16"/>
      <c r="Q4664" s="17"/>
    </row>
    <row r="4665" spans="1:17" x14ac:dyDescent="0.25">
      <c r="A4665" s="1">
        <v>47764</v>
      </c>
      <c r="B4665" s="1">
        <f>IF(AND(DCalendário6[[#This Row],[Dia da semana]]&gt;1,DCalendário6[[#This Row],[Dia da semana]]&lt;7,DCalendário6[[#This Row],[Feriados]]=""),DCalendário6[[#This Row],[Dia]],"")</f>
        <v>47764</v>
      </c>
      <c r="C4665" s="16">
        <f>IF(DCalendário6[[#This Row],[Mês]]="","",IF(AND(C4661="",C4662="",C4663="",C4664=""),IF(DCalendário6[[#This Row],[Mês]]=D4664,C4664+1,IF(AND(D4664="",D4665=D4660),C4660+1,1)),IF(AND(C4662="",C4663="",C4664=""),IF(DCalendário6[[#This Row],[Mês]]=D4664,C4664+1,IF(AND(D4664="",D4665=D4661),C4661+1,1)),IF(AND(C4663="",C4664=""),IF(DCalendário6[[#This Row],[Mês]]=D4664,C4664+1,IF(AND(D4664="",D4665=D4662),C4662+1,1)),IF(DCalendário6[[#This Row],[Mês]]=D4664,C4664+1,IF(AND(D4664="",D4665=D4663),C4663+1,1))))))</f>
        <v>6</v>
      </c>
      <c r="D4665" s="14">
        <f>IF(DCalendário6[[#This Row],[Dia Útil]]="","",(MONTH($B4665)))</f>
        <v>10</v>
      </c>
      <c r="E4665" s="14">
        <f t="shared" si="73"/>
        <v>2030</v>
      </c>
      <c r="F4665" s="14">
        <f>MONTH(DCalendário6[[#This Row],[Dia]])</f>
        <v>10</v>
      </c>
      <c r="G4665" s="14" t="str">
        <f>MONTH(DCalendário6[[#This Row],[Dia]])&amp;" - "&amp;DCalendário6[[#This Row],[Ano]]</f>
        <v>10 - 2030</v>
      </c>
      <c r="H4665" s="14">
        <f>IF(DCalendário6[[#This Row],[Dia Útil]]="","",DCalendário6[[#This Row],[Semana Ano]])</f>
        <v>41</v>
      </c>
      <c r="I4665" s="14">
        <f>WEEKNUM(DCalendário6[[#This Row],[Dia]])</f>
        <v>41</v>
      </c>
      <c r="J4665" s="14" cm="1">
        <f t="array" aca="1" ref="J466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665" s="16">
        <f>WEEKDAY(DCalendário6[[#This Row],[Dia]])</f>
        <v>3</v>
      </c>
      <c r="L4665" s="1" t="str">
        <f>IFERROR(VLOOKUP(A4665,Tabela4[],1,0),"")</f>
        <v/>
      </c>
      <c r="M466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47764</v>
      </c>
      <c r="N4665" s="16" t="str">
        <f>IF(DCalendário6[[#This Row],[Dia Útil2]]="Feriado","Feriado",IF(AND(DCalendário6[[#This Row],[Dia Útil]]="",DCalendário6[[#This Row],[Mês Total]]=F4658),N4658+1,IF(DCalendário6[[#This Row],[Dia Útil]]="",1,"")))</f>
        <v/>
      </c>
      <c r="O466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4665" s="16"/>
      <c r="Q4665" s="17"/>
    </row>
    <row r="4666" spans="1:17" x14ac:dyDescent="0.25">
      <c r="A4666" s="1">
        <v>47765</v>
      </c>
      <c r="B4666" s="1">
        <f>IF(AND(DCalendário6[[#This Row],[Dia da semana]]&gt;1,DCalendário6[[#This Row],[Dia da semana]]&lt;7,DCalendário6[[#This Row],[Feriados]]=""),DCalendário6[[#This Row],[Dia]],"")</f>
        <v>47765</v>
      </c>
      <c r="C4666" s="16">
        <f>IF(DCalendário6[[#This Row],[Mês]]="","",IF(AND(C4662="",C4663="",C4664="",C4665=""),IF(DCalendário6[[#This Row],[Mês]]=D4665,C4665+1,IF(AND(D4665="",D4666=D4661),C4661+1,1)),IF(AND(C4663="",C4664="",C4665=""),IF(DCalendário6[[#This Row],[Mês]]=D4665,C4665+1,IF(AND(D4665="",D4666=D4662),C4662+1,1)),IF(AND(C4664="",C4665=""),IF(DCalendário6[[#This Row],[Mês]]=D4665,C4665+1,IF(AND(D4665="",D4666=D4663),C4663+1,1)),IF(DCalendário6[[#This Row],[Mês]]=D4665,C4665+1,IF(AND(D4665="",D4666=D4664),C4664+1,1))))))</f>
        <v>7</v>
      </c>
      <c r="D4666" s="14">
        <f>IF(DCalendário6[[#This Row],[Dia Útil]]="","",(MONTH($B4666)))</f>
        <v>10</v>
      </c>
      <c r="E4666" s="14">
        <f t="shared" si="73"/>
        <v>2030</v>
      </c>
      <c r="F4666" s="14">
        <f>MONTH(DCalendário6[[#This Row],[Dia]])</f>
        <v>10</v>
      </c>
      <c r="G4666" s="14" t="str">
        <f>MONTH(DCalendário6[[#This Row],[Dia]])&amp;" - "&amp;DCalendário6[[#This Row],[Ano]]</f>
        <v>10 - 2030</v>
      </c>
      <c r="H4666" s="14">
        <f>IF(DCalendário6[[#This Row],[Dia Útil]]="","",DCalendário6[[#This Row],[Semana Ano]])</f>
        <v>41</v>
      </c>
      <c r="I4666" s="14">
        <f>WEEKNUM(DCalendário6[[#This Row],[Dia]])</f>
        <v>41</v>
      </c>
      <c r="J4666" s="14" cm="1">
        <f t="array" aca="1" ref="J466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666" s="16">
        <f>WEEKDAY(DCalendário6[[#This Row],[Dia]])</f>
        <v>4</v>
      </c>
      <c r="L4666" s="1" t="str">
        <f>IFERROR(VLOOKUP(A4666,Tabela4[],1,0),"")</f>
        <v/>
      </c>
      <c r="M466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47765</v>
      </c>
      <c r="N4666" s="16" t="str">
        <f>IF(DCalendário6[[#This Row],[Dia Útil2]]="Feriado","Feriado",IF(AND(DCalendário6[[#This Row],[Dia Útil]]="",DCalendário6[[#This Row],[Mês Total]]=F4659),N4659+1,IF(DCalendário6[[#This Row],[Dia Útil]]="",1,"")))</f>
        <v/>
      </c>
      <c r="O466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4666" s="16"/>
      <c r="Q4666" s="17"/>
    </row>
    <row r="4667" spans="1:17" x14ac:dyDescent="0.25">
      <c r="A4667" s="1">
        <v>47766</v>
      </c>
      <c r="B4667" s="1">
        <f>IF(AND(DCalendário6[[#This Row],[Dia da semana]]&gt;1,DCalendário6[[#This Row],[Dia da semana]]&lt;7,DCalendário6[[#This Row],[Feriados]]=""),DCalendário6[[#This Row],[Dia]],"")</f>
        <v>47766</v>
      </c>
      <c r="C4667" s="16">
        <f>IF(DCalendário6[[#This Row],[Mês]]="","",IF(AND(C4663="",C4664="",C4665="",C4666=""),IF(DCalendário6[[#This Row],[Mês]]=D4666,C4666+1,IF(AND(D4666="",D4667=D4662),C4662+1,1)),IF(AND(C4664="",C4665="",C4666=""),IF(DCalendário6[[#This Row],[Mês]]=D4666,C4666+1,IF(AND(D4666="",D4667=D4663),C4663+1,1)),IF(AND(C4665="",C4666=""),IF(DCalendário6[[#This Row],[Mês]]=D4666,C4666+1,IF(AND(D4666="",D4667=D4664),C4664+1,1)),IF(DCalendário6[[#This Row],[Mês]]=D4666,C4666+1,IF(AND(D4666="",D4667=D4665),C4665+1,1))))))</f>
        <v>8</v>
      </c>
      <c r="D4667" s="14">
        <f>IF(DCalendário6[[#This Row],[Dia Útil]]="","",(MONTH($B4667)))</f>
        <v>10</v>
      </c>
      <c r="E4667" s="14">
        <f t="shared" si="73"/>
        <v>2030</v>
      </c>
      <c r="F4667" s="14">
        <f>MONTH(DCalendário6[[#This Row],[Dia]])</f>
        <v>10</v>
      </c>
      <c r="G4667" s="14" t="str">
        <f>MONTH(DCalendário6[[#This Row],[Dia]])&amp;" - "&amp;DCalendário6[[#This Row],[Ano]]</f>
        <v>10 - 2030</v>
      </c>
      <c r="H4667" s="14">
        <f>IF(DCalendário6[[#This Row],[Dia Útil]]="","",DCalendário6[[#This Row],[Semana Ano]])</f>
        <v>41</v>
      </c>
      <c r="I4667" s="14">
        <f>WEEKNUM(DCalendário6[[#This Row],[Dia]])</f>
        <v>41</v>
      </c>
      <c r="J4667" s="14" cm="1">
        <f t="array" aca="1" ref="J466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667" s="16">
        <f>WEEKDAY(DCalendário6[[#This Row],[Dia]])</f>
        <v>5</v>
      </c>
      <c r="L4667" s="1" t="str">
        <f>IFERROR(VLOOKUP(A4667,Tabela4[],1,0),"")</f>
        <v/>
      </c>
      <c r="M466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47766</v>
      </c>
      <c r="N4667" s="16" t="str">
        <f>IF(DCalendário6[[#This Row],[Dia Útil2]]="Feriado","Feriado",IF(AND(DCalendário6[[#This Row],[Dia Útil]]="",DCalendário6[[#This Row],[Mês Total]]=F4660),N4660+1,IF(DCalendário6[[#This Row],[Dia Útil]]="",1,"")))</f>
        <v/>
      </c>
      <c r="O466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4667" s="16"/>
      <c r="Q4667" s="17"/>
    </row>
    <row r="4668" spans="1:17" x14ac:dyDescent="0.25">
      <c r="A4668" s="1">
        <v>47767</v>
      </c>
      <c r="B4668" s="1">
        <f>IF(AND(DCalendário6[[#This Row],[Dia da semana]]&gt;1,DCalendário6[[#This Row],[Dia da semana]]&lt;7,DCalendário6[[#This Row],[Feriados]]=""),DCalendário6[[#This Row],[Dia]],"")</f>
        <v>47767</v>
      </c>
      <c r="C4668" s="16">
        <f>IF(DCalendário6[[#This Row],[Mês]]="","",IF(AND(C4664="",C4665="",C4666="",C4667=""),IF(DCalendário6[[#This Row],[Mês]]=D4667,C4667+1,IF(AND(D4667="",D4668=D4663),C4663+1,1)),IF(AND(C4665="",C4666="",C4667=""),IF(DCalendário6[[#This Row],[Mês]]=D4667,C4667+1,IF(AND(D4667="",D4668=D4664),C4664+1,1)),IF(AND(C4666="",C4667=""),IF(DCalendário6[[#This Row],[Mês]]=D4667,C4667+1,IF(AND(D4667="",D4668=D4665),C4665+1,1)),IF(DCalendário6[[#This Row],[Mês]]=D4667,C4667+1,IF(AND(D4667="",D4668=D4666),C4666+1,1))))))</f>
        <v>9</v>
      </c>
      <c r="D4668" s="14">
        <f>IF(DCalendário6[[#This Row],[Dia Útil]]="","",(MONTH($B4668)))</f>
        <v>10</v>
      </c>
      <c r="E4668" s="14">
        <f t="shared" si="73"/>
        <v>2030</v>
      </c>
      <c r="F4668" s="14">
        <f>MONTH(DCalendário6[[#This Row],[Dia]])</f>
        <v>10</v>
      </c>
      <c r="G4668" s="14" t="str">
        <f>MONTH(DCalendário6[[#This Row],[Dia]])&amp;" - "&amp;DCalendário6[[#This Row],[Ano]]</f>
        <v>10 - 2030</v>
      </c>
      <c r="H4668" s="14">
        <f>IF(DCalendário6[[#This Row],[Dia Útil]]="","",DCalendário6[[#This Row],[Semana Ano]])</f>
        <v>41</v>
      </c>
      <c r="I4668" s="14">
        <f>WEEKNUM(DCalendário6[[#This Row],[Dia]])</f>
        <v>41</v>
      </c>
      <c r="J4668" s="14" cm="1">
        <f t="array" aca="1" ref="J466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668" s="16">
        <f>WEEKDAY(DCalendário6[[#This Row],[Dia]])</f>
        <v>6</v>
      </c>
      <c r="L4668" s="1" t="str">
        <f>IFERROR(VLOOKUP(A4668,Tabela4[],1,0),"")</f>
        <v/>
      </c>
      <c r="M466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47767</v>
      </c>
      <c r="N4668" s="16" t="str">
        <f>IF(DCalendário6[[#This Row],[Dia Útil2]]="Feriado","Feriado",IF(AND(DCalendário6[[#This Row],[Dia Útil]]="",DCalendário6[[#This Row],[Mês Total]]=F4661),N4661+1,IF(DCalendário6[[#This Row],[Dia Útil]]="",1,"")))</f>
        <v/>
      </c>
      <c r="O466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4668" s="16"/>
      <c r="Q4668" s="17"/>
    </row>
    <row r="4669" spans="1:17" x14ac:dyDescent="0.25">
      <c r="A4669" s="1">
        <v>47768</v>
      </c>
      <c r="B4669" s="1" t="str">
        <f>IF(AND(DCalendário6[[#This Row],[Dia da semana]]&gt;1,DCalendário6[[#This Row],[Dia da semana]]&lt;7,DCalendário6[[#This Row],[Feriados]]=""),DCalendário6[[#This Row],[Dia]],"")</f>
        <v/>
      </c>
      <c r="C4669" s="16" t="str">
        <f>IF(DCalendário6[[#This Row],[Mês]]="","",IF(AND(C4665="",C4666="",C4667="",C4668=""),IF(DCalendário6[[#This Row],[Mês]]=D4668,C4668+1,IF(AND(D4668="",D4669=D4664),C4664+1,1)),IF(AND(C4666="",C4667="",C4668=""),IF(DCalendário6[[#This Row],[Mês]]=D4668,C4668+1,IF(AND(D4668="",D4669=D4665),C4665+1,1)),IF(AND(C4667="",C4668=""),IF(DCalendário6[[#This Row],[Mês]]=D4668,C4668+1,IF(AND(D4668="",D4669=D4666),C4666+1,1)),IF(DCalendário6[[#This Row],[Mês]]=D4668,C4668+1,IF(AND(D4668="",D4669=D4667),C4667+1,1))))))</f>
        <v/>
      </c>
      <c r="D4669" s="14" t="str">
        <f>IF(DCalendário6[[#This Row],[Dia Útil]]="","",(MONTH($B4669)))</f>
        <v/>
      </c>
      <c r="E4669" s="14">
        <f t="shared" si="73"/>
        <v>2030</v>
      </c>
      <c r="F4669" s="14">
        <f>MONTH(DCalendário6[[#This Row],[Dia]])</f>
        <v>10</v>
      </c>
      <c r="G4669" s="14" t="str">
        <f>MONTH(DCalendário6[[#This Row],[Dia]])&amp;" - "&amp;DCalendário6[[#This Row],[Ano]]</f>
        <v>10 - 2030</v>
      </c>
      <c r="H4669" s="14" t="str">
        <f>IF(DCalendário6[[#This Row],[Dia Útil]]="","",DCalendário6[[#This Row],[Semana Ano]])</f>
        <v/>
      </c>
      <c r="I4669" s="14">
        <f>WEEKNUM(DCalendário6[[#This Row],[Dia]])</f>
        <v>41</v>
      </c>
      <c r="J4669" s="14" cm="1">
        <f t="array" aca="1" ref="J466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669" s="16">
        <f>WEEKDAY(DCalendário6[[#This Row],[Dia]])</f>
        <v>7</v>
      </c>
      <c r="L4669" s="1">
        <f>IFERROR(VLOOKUP(A4669,Tabela4[],1,0),"")</f>
        <v>47768</v>
      </c>
      <c r="M466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669" s="16">
        <f>IF(DCalendário6[[#This Row],[Dia Útil2]]="Feriado","Feriado",IF(AND(DCalendário6[[#This Row],[Dia Útil]]="",DCalendário6[[#This Row],[Mês Total]]=F4662),N4662+1,IF(DCalendário6[[#This Row],[Dia Útil]]="",1,"")))</f>
        <v>2</v>
      </c>
      <c r="O466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4669" s="16"/>
      <c r="Q4669" s="17"/>
    </row>
    <row r="4670" spans="1:17" x14ac:dyDescent="0.25">
      <c r="A4670" s="1">
        <v>47769</v>
      </c>
      <c r="B4670" s="1" t="str">
        <f>IF(AND(DCalendário6[[#This Row],[Dia da semana]]&gt;1,DCalendário6[[#This Row],[Dia da semana]]&lt;7,DCalendário6[[#This Row],[Feriados]]=""),DCalendário6[[#This Row],[Dia]],"")</f>
        <v/>
      </c>
      <c r="C4670" s="16" t="str">
        <f>IF(DCalendário6[[#This Row],[Mês]]="","",IF(AND(C4666="",C4667="",C4668="",C4669=""),IF(DCalendário6[[#This Row],[Mês]]=D4669,C4669+1,IF(AND(D4669="",D4670=D4665),C4665+1,1)),IF(AND(C4667="",C4668="",C4669=""),IF(DCalendário6[[#This Row],[Mês]]=D4669,C4669+1,IF(AND(D4669="",D4670=D4666),C4666+1,1)),IF(AND(C4668="",C4669=""),IF(DCalendário6[[#This Row],[Mês]]=D4669,C4669+1,IF(AND(D4669="",D4670=D4667),C4667+1,1)),IF(DCalendário6[[#This Row],[Mês]]=D4669,C4669+1,IF(AND(D4669="",D4670=D4668),C4668+1,1))))))</f>
        <v/>
      </c>
      <c r="D4670" s="14" t="str">
        <f>IF(DCalendário6[[#This Row],[Dia Útil]]="","",(MONTH($B4670)))</f>
        <v/>
      </c>
      <c r="E4670" s="14">
        <f t="shared" si="73"/>
        <v>2030</v>
      </c>
      <c r="F4670" s="14">
        <f>MONTH(DCalendário6[[#This Row],[Dia]])</f>
        <v>10</v>
      </c>
      <c r="G4670" s="14" t="str">
        <f>MONTH(DCalendário6[[#This Row],[Dia]])&amp;" - "&amp;DCalendário6[[#This Row],[Ano]]</f>
        <v>10 - 2030</v>
      </c>
      <c r="H4670" s="14" t="str">
        <f>IF(DCalendário6[[#This Row],[Dia Útil]]="","",DCalendário6[[#This Row],[Semana Ano]])</f>
        <v/>
      </c>
      <c r="I4670" s="14">
        <f>WEEKNUM(DCalendário6[[#This Row],[Dia]])</f>
        <v>42</v>
      </c>
      <c r="J4670" s="14" cm="1">
        <f t="array" aca="1" ref="J467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670" s="16">
        <f>WEEKDAY(DCalendário6[[#This Row],[Dia]])</f>
        <v>1</v>
      </c>
      <c r="L4670" s="1" t="str">
        <f>IFERROR(VLOOKUP(A4670,Tabela4[],1,0),"")</f>
        <v/>
      </c>
      <c r="M467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670" s="16">
        <f>IF(DCalendário6[[#This Row],[Dia Útil2]]="Feriado","Feriado",IF(AND(DCalendário6[[#This Row],[Dia Útil]]="",DCalendário6[[#This Row],[Mês Total]]=F4663),N4663+1,IF(DCalendário6[[#This Row],[Dia Útil]]="",1,"")))</f>
        <v>2</v>
      </c>
      <c r="O467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4670" s="16"/>
      <c r="Q4670" s="17"/>
    </row>
    <row r="4671" spans="1:17" x14ac:dyDescent="0.25">
      <c r="A4671" s="1">
        <v>47770</v>
      </c>
      <c r="B4671" s="1">
        <f>IF(AND(DCalendário6[[#This Row],[Dia da semana]]&gt;1,DCalendário6[[#This Row],[Dia da semana]]&lt;7,DCalendário6[[#This Row],[Feriados]]=""),DCalendário6[[#This Row],[Dia]],"")</f>
        <v>47770</v>
      </c>
      <c r="C4671" s="16">
        <f>IF(DCalendário6[[#This Row],[Mês]]="","",IF(AND(C4667="",C4668="",C4669="",C4670=""),IF(DCalendário6[[#This Row],[Mês]]=D4670,C4670+1,IF(AND(D4670="",D4671=D4666),C4666+1,1)),IF(AND(C4668="",C4669="",C4670=""),IF(DCalendário6[[#This Row],[Mês]]=D4670,C4670+1,IF(AND(D4670="",D4671=D4667),C4667+1,1)),IF(AND(C4669="",C4670=""),IF(DCalendário6[[#This Row],[Mês]]=D4670,C4670+1,IF(AND(D4670="",D4671=D4668),C4668+1,1)),IF(DCalendário6[[#This Row],[Mês]]=D4670,C4670+1,IF(AND(D4670="",D4671=D4669),C4669+1,1))))))</f>
        <v>10</v>
      </c>
      <c r="D4671" s="14">
        <f>IF(DCalendário6[[#This Row],[Dia Útil]]="","",(MONTH($B4671)))</f>
        <v>10</v>
      </c>
      <c r="E4671" s="14">
        <f t="shared" si="73"/>
        <v>2030</v>
      </c>
      <c r="F4671" s="14">
        <f>MONTH(DCalendário6[[#This Row],[Dia]])</f>
        <v>10</v>
      </c>
      <c r="G4671" s="14" t="str">
        <f>MONTH(DCalendário6[[#This Row],[Dia]])&amp;" - "&amp;DCalendário6[[#This Row],[Ano]]</f>
        <v>10 - 2030</v>
      </c>
      <c r="H4671" s="14">
        <f>IF(DCalendário6[[#This Row],[Dia Útil]]="","",DCalendário6[[#This Row],[Semana Ano]])</f>
        <v>42</v>
      </c>
      <c r="I4671" s="14">
        <f>WEEKNUM(DCalendário6[[#This Row],[Dia]])</f>
        <v>42</v>
      </c>
      <c r="J4671" s="14" cm="1">
        <f t="array" aca="1" ref="J467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671" s="16">
        <f>WEEKDAY(DCalendário6[[#This Row],[Dia]])</f>
        <v>2</v>
      </c>
      <c r="L4671" s="1" t="str">
        <f>IFERROR(VLOOKUP(A4671,Tabela4[],1,0),"")</f>
        <v/>
      </c>
      <c r="M467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47770</v>
      </c>
      <c r="N4671" s="16" t="str">
        <f>IF(DCalendário6[[#This Row],[Dia Útil2]]="Feriado","Feriado",IF(AND(DCalendário6[[#This Row],[Dia Útil]]="",DCalendário6[[#This Row],[Mês Total]]=F4664),N4664+1,IF(DCalendário6[[#This Row],[Dia Útil]]="",1,"")))</f>
        <v/>
      </c>
      <c r="O467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4671" s="16"/>
      <c r="Q4671" s="17"/>
    </row>
    <row r="4672" spans="1:17" x14ac:dyDescent="0.25">
      <c r="A4672" s="1">
        <v>47771</v>
      </c>
      <c r="B4672" s="1">
        <f>IF(AND(DCalendário6[[#This Row],[Dia da semana]]&gt;1,DCalendário6[[#This Row],[Dia da semana]]&lt;7,DCalendário6[[#This Row],[Feriados]]=""),DCalendário6[[#This Row],[Dia]],"")</f>
        <v>47771</v>
      </c>
      <c r="C4672" s="16">
        <f>IF(DCalendário6[[#This Row],[Mês]]="","",IF(AND(C4668="",C4669="",C4670="",C4671=""),IF(DCalendário6[[#This Row],[Mês]]=D4671,C4671+1,IF(AND(D4671="",D4672=D4667),C4667+1,1)),IF(AND(C4669="",C4670="",C4671=""),IF(DCalendário6[[#This Row],[Mês]]=D4671,C4671+1,IF(AND(D4671="",D4672=D4668),C4668+1,1)),IF(AND(C4670="",C4671=""),IF(DCalendário6[[#This Row],[Mês]]=D4671,C4671+1,IF(AND(D4671="",D4672=D4669),C4669+1,1)),IF(DCalendário6[[#This Row],[Mês]]=D4671,C4671+1,IF(AND(D4671="",D4672=D4670),C4670+1,1))))))</f>
        <v>11</v>
      </c>
      <c r="D4672" s="14">
        <f>IF(DCalendário6[[#This Row],[Dia Útil]]="","",(MONTH($B4672)))</f>
        <v>10</v>
      </c>
      <c r="E4672" s="14">
        <f t="shared" si="73"/>
        <v>2030</v>
      </c>
      <c r="F4672" s="14">
        <f>MONTH(DCalendário6[[#This Row],[Dia]])</f>
        <v>10</v>
      </c>
      <c r="G4672" s="14" t="str">
        <f>MONTH(DCalendário6[[#This Row],[Dia]])&amp;" - "&amp;DCalendário6[[#This Row],[Ano]]</f>
        <v>10 - 2030</v>
      </c>
      <c r="H4672" s="14">
        <f>IF(DCalendário6[[#This Row],[Dia Útil]]="","",DCalendário6[[#This Row],[Semana Ano]])</f>
        <v>42</v>
      </c>
      <c r="I4672" s="14">
        <f>WEEKNUM(DCalendário6[[#This Row],[Dia]])</f>
        <v>42</v>
      </c>
      <c r="J4672" s="14" cm="1">
        <f t="array" aca="1" ref="J467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672" s="16">
        <f>WEEKDAY(DCalendário6[[#This Row],[Dia]])</f>
        <v>3</v>
      </c>
      <c r="L4672" s="1" t="str">
        <f>IFERROR(VLOOKUP(A4672,Tabela4[],1,0),"")</f>
        <v/>
      </c>
      <c r="M467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47771</v>
      </c>
      <c r="N4672" s="16" t="str">
        <f>IF(DCalendário6[[#This Row],[Dia Útil2]]="Feriado","Feriado",IF(AND(DCalendário6[[#This Row],[Dia Útil]]="",DCalendário6[[#This Row],[Mês Total]]=F4665),N4665+1,IF(DCalendário6[[#This Row],[Dia Útil]]="",1,"")))</f>
        <v/>
      </c>
      <c r="O467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4672" s="16"/>
      <c r="Q4672" s="17"/>
    </row>
    <row r="4673" spans="1:17" x14ac:dyDescent="0.25">
      <c r="A4673" s="1">
        <v>47772</v>
      </c>
      <c r="B4673" s="1">
        <f>IF(AND(DCalendário6[[#This Row],[Dia da semana]]&gt;1,DCalendário6[[#This Row],[Dia da semana]]&lt;7,DCalendário6[[#This Row],[Feriados]]=""),DCalendário6[[#This Row],[Dia]],"")</f>
        <v>47772</v>
      </c>
      <c r="C4673" s="16">
        <f>IF(DCalendário6[[#This Row],[Mês]]="","",IF(AND(C4669="",C4670="",C4671="",C4672=""),IF(DCalendário6[[#This Row],[Mês]]=D4672,C4672+1,IF(AND(D4672="",D4673=D4668),C4668+1,1)),IF(AND(C4670="",C4671="",C4672=""),IF(DCalendário6[[#This Row],[Mês]]=D4672,C4672+1,IF(AND(D4672="",D4673=D4669),C4669+1,1)),IF(AND(C4671="",C4672=""),IF(DCalendário6[[#This Row],[Mês]]=D4672,C4672+1,IF(AND(D4672="",D4673=D4670),C4670+1,1)),IF(DCalendário6[[#This Row],[Mês]]=D4672,C4672+1,IF(AND(D4672="",D4673=D4671),C4671+1,1))))))</f>
        <v>12</v>
      </c>
      <c r="D4673" s="14">
        <f>IF(DCalendário6[[#This Row],[Dia Útil]]="","",(MONTH($B4673)))</f>
        <v>10</v>
      </c>
      <c r="E4673" s="14">
        <f t="shared" si="73"/>
        <v>2030</v>
      </c>
      <c r="F4673" s="14">
        <f>MONTH(DCalendário6[[#This Row],[Dia]])</f>
        <v>10</v>
      </c>
      <c r="G4673" s="14" t="str">
        <f>MONTH(DCalendário6[[#This Row],[Dia]])&amp;" - "&amp;DCalendário6[[#This Row],[Ano]]</f>
        <v>10 - 2030</v>
      </c>
      <c r="H4673" s="14">
        <f>IF(DCalendário6[[#This Row],[Dia Útil]]="","",DCalendário6[[#This Row],[Semana Ano]])</f>
        <v>42</v>
      </c>
      <c r="I4673" s="14">
        <f>WEEKNUM(DCalendário6[[#This Row],[Dia]])</f>
        <v>42</v>
      </c>
      <c r="J4673" s="14" cm="1">
        <f t="array" aca="1" ref="J467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673" s="16">
        <f>WEEKDAY(DCalendário6[[#This Row],[Dia]])</f>
        <v>4</v>
      </c>
      <c r="L4673" s="1" t="str">
        <f>IFERROR(VLOOKUP(A4673,Tabela4[],1,0),"")</f>
        <v/>
      </c>
      <c r="M467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47772</v>
      </c>
      <c r="N4673" s="16" t="str">
        <f>IF(DCalendário6[[#This Row],[Dia Útil2]]="Feriado","Feriado",IF(AND(DCalendário6[[#This Row],[Dia Útil]]="",DCalendário6[[#This Row],[Mês Total]]=F4666),N4666+1,IF(DCalendário6[[#This Row],[Dia Útil]]="",1,"")))</f>
        <v/>
      </c>
      <c r="O467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4673" s="16"/>
      <c r="Q4673" s="17"/>
    </row>
    <row r="4674" spans="1:17" x14ac:dyDescent="0.25">
      <c r="A4674" s="1">
        <v>47773</v>
      </c>
      <c r="B4674" s="1">
        <f>IF(AND(DCalendário6[[#This Row],[Dia da semana]]&gt;1,DCalendário6[[#This Row],[Dia da semana]]&lt;7,DCalendário6[[#This Row],[Feriados]]=""),DCalendário6[[#This Row],[Dia]],"")</f>
        <v>47773</v>
      </c>
      <c r="C4674" s="16">
        <f>IF(DCalendário6[[#This Row],[Mês]]="","",IF(AND(C4670="",C4671="",C4672="",C4673=""),IF(DCalendário6[[#This Row],[Mês]]=D4673,C4673+1,IF(AND(D4673="",D4674=D4669),C4669+1,1)),IF(AND(C4671="",C4672="",C4673=""),IF(DCalendário6[[#This Row],[Mês]]=D4673,C4673+1,IF(AND(D4673="",D4674=D4670),C4670+1,1)),IF(AND(C4672="",C4673=""),IF(DCalendário6[[#This Row],[Mês]]=D4673,C4673+1,IF(AND(D4673="",D4674=D4671),C4671+1,1)),IF(DCalendário6[[#This Row],[Mês]]=D4673,C4673+1,IF(AND(D4673="",D4674=D4672),C4672+1,1))))))</f>
        <v>13</v>
      </c>
      <c r="D4674" s="14">
        <f>IF(DCalendário6[[#This Row],[Dia Útil]]="","",(MONTH($B4674)))</f>
        <v>10</v>
      </c>
      <c r="E4674" s="14">
        <f t="shared" si="73"/>
        <v>2030</v>
      </c>
      <c r="F4674" s="14">
        <f>MONTH(DCalendário6[[#This Row],[Dia]])</f>
        <v>10</v>
      </c>
      <c r="G4674" s="14" t="str">
        <f>MONTH(DCalendário6[[#This Row],[Dia]])&amp;" - "&amp;DCalendário6[[#This Row],[Ano]]</f>
        <v>10 - 2030</v>
      </c>
      <c r="H4674" s="14">
        <f>IF(DCalendário6[[#This Row],[Dia Útil]]="","",DCalendário6[[#This Row],[Semana Ano]])</f>
        <v>42</v>
      </c>
      <c r="I4674" s="14">
        <f>WEEKNUM(DCalendário6[[#This Row],[Dia]])</f>
        <v>42</v>
      </c>
      <c r="J4674" s="14" cm="1">
        <f t="array" aca="1" ref="J467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674" s="16">
        <f>WEEKDAY(DCalendário6[[#This Row],[Dia]])</f>
        <v>5</v>
      </c>
      <c r="L4674" s="1" t="str">
        <f>IFERROR(VLOOKUP(A4674,Tabela4[],1,0),"")</f>
        <v/>
      </c>
      <c r="M467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47773</v>
      </c>
      <c r="N4674" s="16" t="str">
        <f>IF(DCalendário6[[#This Row],[Dia Útil2]]="Feriado","Feriado",IF(AND(DCalendário6[[#This Row],[Dia Útil]]="",DCalendário6[[#This Row],[Mês Total]]=F4667),N4667+1,IF(DCalendário6[[#This Row],[Dia Útil]]="",1,"")))</f>
        <v/>
      </c>
      <c r="O467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4674" s="16"/>
      <c r="Q4674" s="17"/>
    </row>
    <row r="4675" spans="1:17" x14ac:dyDescent="0.25">
      <c r="A4675" s="1">
        <v>47774</v>
      </c>
      <c r="B4675" s="1">
        <f>IF(AND(DCalendário6[[#This Row],[Dia da semana]]&gt;1,DCalendário6[[#This Row],[Dia da semana]]&lt;7,DCalendário6[[#This Row],[Feriados]]=""),DCalendário6[[#This Row],[Dia]],"")</f>
        <v>47774</v>
      </c>
      <c r="C4675" s="16">
        <f>IF(DCalendário6[[#This Row],[Mês]]="","",IF(AND(C4671="",C4672="",C4673="",C4674=""),IF(DCalendário6[[#This Row],[Mês]]=D4674,C4674+1,IF(AND(D4674="",D4675=D4670),C4670+1,1)),IF(AND(C4672="",C4673="",C4674=""),IF(DCalendário6[[#This Row],[Mês]]=D4674,C4674+1,IF(AND(D4674="",D4675=D4671),C4671+1,1)),IF(AND(C4673="",C4674=""),IF(DCalendário6[[#This Row],[Mês]]=D4674,C4674+1,IF(AND(D4674="",D4675=D4672),C4672+1,1)),IF(DCalendário6[[#This Row],[Mês]]=D4674,C4674+1,IF(AND(D4674="",D4675=D4673),C4673+1,1))))))</f>
        <v>14</v>
      </c>
      <c r="D4675" s="14">
        <f>IF(DCalendário6[[#This Row],[Dia Útil]]="","",(MONTH($B4675)))</f>
        <v>10</v>
      </c>
      <c r="E4675" s="14">
        <f t="shared" si="73"/>
        <v>2030</v>
      </c>
      <c r="F4675" s="14">
        <f>MONTH(DCalendário6[[#This Row],[Dia]])</f>
        <v>10</v>
      </c>
      <c r="G4675" s="14" t="str">
        <f>MONTH(DCalendário6[[#This Row],[Dia]])&amp;" - "&amp;DCalendário6[[#This Row],[Ano]]</f>
        <v>10 - 2030</v>
      </c>
      <c r="H4675" s="14">
        <f>IF(DCalendário6[[#This Row],[Dia Útil]]="","",DCalendário6[[#This Row],[Semana Ano]])</f>
        <v>42</v>
      </c>
      <c r="I4675" s="14">
        <f>WEEKNUM(DCalendário6[[#This Row],[Dia]])</f>
        <v>42</v>
      </c>
      <c r="J4675" s="14" cm="1">
        <f t="array" aca="1" ref="J467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675" s="16">
        <f>WEEKDAY(DCalendário6[[#This Row],[Dia]])</f>
        <v>6</v>
      </c>
      <c r="L4675" s="1" t="str">
        <f>IFERROR(VLOOKUP(A4675,Tabela4[],1,0),"")</f>
        <v/>
      </c>
      <c r="M467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47774</v>
      </c>
      <c r="N4675" s="16" t="str">
        <f>IF(DCalendário6[[#This Row],[Dia Útil2]]="Feriado","Feriado",IF(AND(DCalendário6[[#This Row],[Dia Útil]]="",DCalendário6[[#This Row],[Mês Total]]=F4668),N4668+1,IF(DCalendário6[[#This Row],[Dia Útil]]="",1,"")))</f>
        <v/>
      </c>
      <c r="O467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4675" s="16"/>
      <c r="Q4675" s="17"/>
    </row>
    <row r="4676" spans="1:17" x14ac:dyDescent="0.25">
      <c r="A4676" s="1">
        <v>47775</v>
      </c>
      <c r="B4676" s="1" t="str">
        <f>IF(AND(DCalendário6[[#This Row],[Dia da semana]]&gt;1,DCalendário6[[#This Row],[Dia da semana]]&lt;7,DCalendário6[[#This Row],[Feriados]]=""),DCalendário6[[#This Row],[Dia]],"")</f>
        <v/>
      </c>
      <c r="C4676" s="16" t="str">
        <f>IF(DCalendário6[[#This Row],[Mês]]="","",IF(AND(C4672="",C4673="",C4674="",C4675=""),IF(DCalendário6[[#This Row],[Mês]]=D4675,C4675+1,IF(AND(D4675="",D4676=D4671),C4671+1,1)),IF(AND(C4673="",C4674="",C4675=""),IF(DCalendário6[[#This Row],[Mês]]=D4675,C4675+1,IF(AND(D4675="",D4676=D4672),C4672+1,1)),IF(AND(C4674="",C4675=""),IF(DCalendário6[[#This Row],[Mês]]=D4675,C4675+1,IF(AND(D4675="",D4676=D4673),C4673+1,1)),IF(DCalendário6[[#This Row],[Mês]]=D4675,C4675+1,IF(AND(D4675="",D4676=D4674),C4674+1,1))))))</f>
        <v/>
      </c>
      <c r="D4676" s="14" t="str">
        <f>IF(DCalendário6[[#This Row],[Dia Útil]]="","",(MONTH($B4676)))</f>
        <v/>
      </c>
      <c r="E4676" s="14">
        <f t="shared" si="73"/>
        <v>2030</v>
      </c>
      <c r="F4676" s="14">
        <f>MONTH(DCalendário6[[#This Row],[Dia]])</f>
        <v>10</v>
      </c>
      <c r="G4676" s="14" t="str">
        <f>MONTH(DCalendário6[[#This Row],[Dia]])&amp;" - "&amp;DCalendário6[[#This Row],[Ano]]</f>
        <v>10 - 2030</v>
      </c>
      <c r="H4676" s="14" t="str">
        <f>IF(DCalendário6[[#This Row],[Dia Útil]]="","",DCalendário6[[#This Row],[Semana Ano]])</f>
        <v/>
      </c>
      <c r="I4676" s="14">
        <f>WEEKNUM(DCalendário6[[#This Row],[Dia]])</f>
        <v>42</v>
      </c>
      <c r="J4676" s="14" cm="1">
        <f t="array" aca="1" ref="J467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676" s="16">
        <f>WEEKDAY(DCalendário6[[#This Row],[Dia]])</f>
        <v>7</v>
      </c>
      <c r="L4676" s="1" t="str">
        <f>IFERROR(VLOOKUP(A4676,Tabela4[],1,0),"")</f>
        <v/>
      </c>
      <c r="M467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676" s="16">
        <f>IF(DCalendário6[[#This Row],[Dia Útil2]]="Feriado","Feriado",IF(AND(DCalendário6[[#This Row],[Dia Útil]]="",DCalendário6[[#This Row],[Mês Total]]=F4669),N4669+1,IF(DCalendário6[[#This Row],[Dia Útil]]="",1,"")))</f>
        <v>3</v>
      </c>
      <c r="O467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4676" s="16"/>
      <c r="Q4676" s="17"/>
    </row>
    <row r="4677" spans="1:17" x14ac:dyDescent="0.25">
      <c r="A4677" s="1">
        <v>47776</v>
      </c>
      <c r="B4677" s="1" t="str">
        <f>IF(AND(DCalendário6[[#This Row],[Dia da semana]]&gt;1,DCalendário6[[#This Row],[Dia da semana]]&lt;7,DCalendário6[[#This Row],[Feriados]]=""),DCalendário6[[#This Row],[Dia]],"")</f>
        <v/>
      </c>
      <c r="C4677" s="16" t="str">
        <f>IF(DCalendário6[[#This Row],[Mês]]="","",IF(AND(C4673="",C4674="",C4675="",C4676=""),IF(DCalendário6[[#This Row],[Mês]]=D4676,C4676+1,IF(AND(D4676="",D4677=D4672),C4672+1,1)),IF(AND(C4674="",C4675="",C4676=""),IF(DCalendário6[[#This Row],[Mês]]=D4676,C4676+1,IF(AND(D4676="",D4677=D4673),C4673+1,1)),IF(AND(C4675="",C4676=""),IF(DCalendário6[[#This Row],[Mês]]=D4676,C4676+1,IF(AND(D4676="",D4677=D4674),C4674+1,1)),IF(DCalendário6[[#This Row],[Mês]]=D4676,C4676+1,IF(AND(D4676="",D4677=D4675),C4675+1,1))))))</f>
        <v/>
      </c>
      <c r="D4677" s="14" t="str">
        <f>IF(DCalendário6[[#This Row],[Dia Útil]]="","",(MONTH($B4677)))</f>
        <v/>
      </c>
      <c r="E4677" s="14">
        <f t="shared" si="73"/>
        <v>2030</v>
      </c>
      <c r="F4677" s="14">
        <f>MONTH(DCalendário6[[#This Row],[Dia]])</f>
        <v>10</v>
      </c>
      <c r="G4677" s="14" t="str">
        <f>MONTH(DCalendário6[[#This Row],[Dia]])&amp;" - "&amp;DCalendário6[[#This Row],[Ano]]</f>
        <v>10 - 2030</v>
      </c>
      <c r="H4677" s="14" t="str">
        <f>IF(DCalendário6[[#This Row],[Dia Útil]]="","",DCalendário6[[#This Row],[Semana Ano]])</f>
        <v/>
      </c>
      <c r="I4677" s="14">
        <f>WEEKNUM(DCalendário6[[#This Row],[Dia]])</f>
        <v>43</v>
      </c>
      <c r="J4677" s="14" cm="1">
        <f t="array" aca="1" ref="J467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677" s="16">
        <f>WEEKDAY(DCalendário6[[#This Row],[Dia]])</f>
        <v>1</v>
      </c>
      <c r="L4677" s="1" t="str">
        <f>IFERROR(VLOOKUP(A4677,Tabela4[],1,0),"")</f>
        <v/>
      </c>
      <c r="M467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677" s="16">
        <f>IF(DCalendário6[[#This Row],[Dia Útil2]]="Feriado","Feriado",IF(AND(DCalendário6[[#This Row],[Dia Útil]]="",DCalendário6[[#This Row],[Mês Total]]=F4670),N4670+1,IF(DCalendário6[[#This Row],[Dia Útil]]="",1,"")))</f>
        <v>3</v>
      </c>
      <c r="O467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4677" s="16"/>
      <c r="Q4677" s="17"/>
    </row>
    <row r="4678" spans="1:17" x14ac:dyDescent="0.25">
      <c r="A4678" s="1">
        <v>47777</v>
      </c>
      <c r="B4678" s="1">
        <f>IF(AND(DCalendário6[[#This Row],[Dia da semana]]&gt;1,DCalendário6[[#This Row],[Dia da semana]]&lt;7,DCalendário6[[#This Row],[Feriados]]=""),DCalendário6[[#This Row],[Dia]],"")</f>
        <v>47777</v>
      </c>
      <c r="C4678" s="16">
        <f>IF(DCalendário6[[#This Row],[Mês]]="","",IF(AND(C4674="",C4675="",C4676="",C4677=""),IF(DCalendário6[[#This Row],[Mês]]=D4677,C4677+1,IF(AND(D4677="",D4678=D4673),C4673+1,1)),IF(AND(C4675="",C4676="",C4677=""),IF(DCalendário6[[#This Row],[Mês]]=D4677,C4677+1,IF(AND(D4677="",D4678=D4674),C4674+1,1)),IF(AND(C4676="",C4677=""),IF(DCalendário6[[#This Row],[Mês]]=D4677,C4677+1,IF(AND(D4677="",D4678=D4675),C4675+1,1)),IF(DCalendário6[[#This Row],[Mês]]=D4677,C4677+1,IF(AND(D4677="",D4678=D4676),C4676+1,1))))))</f>
        <v>15</v>
      </c>
      <c r="D4678" s="14">
        <f>IF(DCalendário6[[#This Row],[Dia Útil]]="","",(MONTH($B4678)))</f>
        <v>10</v>
      </c>
      <c r="E4678" s="14">
        <f t="shared" si="73"/>
        <v>2030</v>
      </c>
      <c r="F4678" s="14">
        <f>MONTH(DCalendário6[[#This Row],[Dia]])</f>
        <v>10</v>
      </c>
      <c r="G4678" s="14" t="str">
        <f>MONTH(DCalendário6[[#This Row],[Dia]])&amp;" - "&amp;DCalendário6[[#This Row],[Ano]]</f>
        <v>10 - 2030</v>
      </c>
      <c r="H4678" s="14">
        <f>IF(DCalendário6[[#This Row],[Dia Útil]]="","",DCalendário6[[#This Row],[Semana Ano]])</f>
        <v>43</v>
      </c>
      <c r="I4678" s="14">
        <f>WEEKNUM(DCalendário6[[#This Row],[Dia]])</f>
        <v>43</v>
      </c>
      <c r="J4678" s="14" cm="1">
        <f t="array" aca="1" ref="J467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678" s="16">
        <f>WEEKDAY(DCalendário6[[#This Row],[Dia]])</f>
        <v>2</v>
      </c>
      <c r="L4678" s="1" t="str">
        <f>IFERROR(VLOOKUP(A4678,Tabela4[],1,0),"")</f>
        <v/>
      </c>
      <c r="M467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47777</v>
      </c>
      <c r="N4678" s="16" t="str">
        <f>IF(DCalendário6[[#This Row],[Dia Útil2]]="Feriado","Feriado",IF(AND(DCalendário6[[#This Row],[Dia Útil]]="",DCalendário6[[#This Row],[Mês Total]]=F4671),N4671+1,IF(DCalendário6[[#This Row],[Dia Útil]]="",1,"")))</f>
        <v/>
      </c>
      <c r="O467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4678" s="16"/>
      <c r="Q4678" s="17"/>
    </row>
    <row r="4679" spans="1:17" x14ac:dyDescent="0.25">
      <c r="A4679" s="1">
        <v>47778</v>
      </c>
      <c r="B4679" s="1">
        <f>IF(AND(DCalendário6[[#This Row],[Dia da semana]]&gt;1,DCalendário6[[#This Row],[Dia da semana]]&lt;7,DCalendário6[[#This Row],[Feriados]]=""),DCalendário6[[#This Row],[Dia]],"")</f>
        <v>47778</v>
      </c>
      <c r="C4679" s="16">
        <f>IF(DCalendário6[[#This Row],[Mês]]="","",IF(AND(C4675="",C4676="",C4677="",C4678=""),IF(DCalendário6[[#This Row],[Mês]]=D4678,C4678+1,IF(AND(D4678="",D4679=D4674),C4674+1,1)),IF(AND(C4676="",C4677="",C4678=""),IF(DCalendário6[[#This Row],[Mês]]=D4678,C4678+1,IF(AND(D4678="",D4679=D4675),C4675+1,1)),IF(AND(C4677="",C4678=""),IF(DCalendário6[[#This Row],[Mês]]=D4678,C4678+1,IF(AND(D4678="",D4679=D4676),C4676+1,1)),IF(DCalendário6[[#This Row],[Mês]]=D4678,C4678+1,IF(AND(D4678="",D4679=D4677),C4677+1,1))))))</f>
        <v>16</v>
      </c>
      <c r="D4679" s="14">
        <f>IF(DCalendário6[[#This Row],[Dia Útil]]="","",(MONTH($B4679)))</f>
        <v>10</v>
      </c>
      <c r="E4679" s="14">
        <f t="shared" si="73"/>
        <v>2030</v>
      </c>
      <c r="F4679" s="14">
        <f>MONTH(DCalendário6[[#This Row],[Dia]])</f>
        <v>10</v>
      </c>
      <c r="G4679" s="14" t="str">
        <f>MONTH(DCalendário6[[#This Row],[Dia]])&amp;" - "&amp;DCalendário6[[#This Row],[Ano]]</f>
        <v>10 - 2030</v>
      </c>
      <c r="H4679" s="14">
        <f>IF(DCalendário6[[#This Row],[Dia Útil]]="","",DCalendário6[[#This Row],[Semana Ano]])</f>
        <v>43</v>
      </c>
      <c r="I4679" s="14">
        <f>WEEKNUM(DCalendário6[[#This Row],[Dia]])</f>
        <v>43</v>
      </c>
      <c r="J4679" s="14" cm="1">
        <f t="array" aca="1" ref="J467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679" s="16">
        <f>WEEKDAY(DCalendário6[[#This Row],[Dia]])</f>
        <v>3</v>
      </c>
      <c r="L4679" s="1" t="str">
        <f>IFERROR(VLOOKUP(A4679,Tabela4[],1,0),"")</f>
        <v/>
      </c>
      <c r="M467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47778</v>
      </c>
      <c r="N4679" s="16" t="str">
        <f>IF(DCalendário6[[#This Row],[Dia Útil2]]="Feriado","Feriado",IF(AND(DCalendário6[[#This Row],[Dia Útil]]="",DCalendário6[[#This Row],[Mês Total]]=F4672),N4672+1,IF(DCalendário6[[#This Row],[Dia Útil]]="",1,"")))</f>
        <v/>
      </c>
      <c r="O467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4679" s="16"/>
      <c r="Q4679" s="17"/>
    </row>
    <row r="4680" spans="1:17" x14ac:dyDescent="0.25">
      <c r="A4680" s="1">
        <v>47779</v>
      </c>
      <c r="B4680" s="1">
        <f>IF(AND(DCalendário6[[#This Row],[Dia da semana]]&gt;1,DCalendário6[[#This Row],[Dia da semana]]&lt;7,DCalendário6[[#This Row],[Feriados]]=""),DCalendário6[[#This Row],[Dia]],"")</f>
        <v>47779</v>
      </c>
      <c r="C4680" s="16">
        <f>IF(DCalendário6[[#This Row],[Mês]]="","",IF(AND(C4676="",C4677="",C4678="",C4679=""),IF(DCalendário6[[#This Row],[Mês]]=D4679,C4679+1,IF(AND(D4679="",D4680=D4675),C4675+1,1)),IF(AND(C4677="",C4678="",C4679=""),IF(DCalendário6[[#This Row],[Mês]]=D4679,C4679+1,IF(AND(D4679="",D4680=D4676),C4676+1,1)),IF(AND(C4678="",C4679=""),IF(DCalendário6[[#This Row],[Mês]]=D4679,C4679+1,IF(AND(D4679="",D4680=D4677),C4677+1,1)),IF(DCalendário6[[#This Row],[Mês]]=D4679,C4679+1,IF(AND(D4679="",D4680=D4678),C4678+1,1))))))</f>
        <v>17</v>
      </c>
      <c r="D4680" s="14">
        <f>IF(DCalendário6[[#This Row],[Dia Útil]]="","",(MONTH($B4680)))</f>
        <v>10</v>
      </c>
      <c r="E4680" s="14">
        <f t="shared" si="73"/>
        <v>2030</v>
      </c>
      <c r="F4680" s="14">
        <f>MONTH(DCalendário6[[#This Row],[Dia]])</f>
        <v>10</v>
      </c>
      <c r="G4680" s="14" t="str">
        <f>MONTH(DCalendário6[[#This Row],[Dia]])&amp;" - "&amp;DCalendário6[[#This Row],[Ano]]</f>
        <v>10 - 2030</v>
      </c>
      <c r="H4680" s="14">
        <f>IF(DCalendário6[[#This Row],[Dia Útil]]="","",DCalendário6[[#This Row],[Semana Ano]])</f>
        <v>43</v>
      </c>
      <c r="I4680" s="14">
        <f>WEEKNUM(DCalendário6[[#This Row],[Dia]])</f>
        <v>43</v>
      </c>
      <c r="J4680" s="14" cm="1">
        <f t="array" aca="1" ref="J468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680" s="16">
        <f>WEEKDAY(DCalendário6[[#This Row],[Dia]])</f>
        <v>4</v>
      </c>
      <c r="L4680" s="1" t="str">
        <f>IFERROR(VLOOKUP(A4680,Tabela4[],1,0),"")</f>
        <v/>
      </c>
      <c r="M468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47779</v>
      </c>
      <c r="N4680" s="16" t="str">
        <f>IF(DCalendário6[[#This Row],[Dia Útil2]]="Feriado","Feriado",IF(AND(DCalendário6[[#This Row],[Dia Útil]]="",DCalendário6[[#This Row],[Mês Total]]=F4673),N4673+1,IF(DCalendário6[[#This Row],[Dia Útil]]="",1,"")))</f>
        <v/>
      </c>
      <c r="O468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4680" s="16"/>
      <c r="Q4680" s="17"/>
    </row>
    <row r="4681" spans="1:17" x14ac:dyDescent="0.25">
      <c r="A4681" s="1">
        <v>47780</v>
      </c>
      <c r="B4681" s="1">
        <f>IF(AND(DCalendário6[[#This Row],[Dia da semana]]&gt;1,DCalendário6[[#This Row],[Dia da semana]]&lt;7,DCalendário6[[#This Row],[Feriados]]=""),DCalendário6[[#This Row],[Dia]],"")</f>
        <v>47780</v>
      </c>
      <c r="C4681" s="16">
        <f>IF(DCalendário6[[#This Row],[Mês]]="","",IF(AND(C4677="",C4678="",C4679="",C4680=""),IF(DCalendário6[[#This Row],[Mês]]=D4680,C4680+1,IF(AND(D4680="",D4681=D4676),C4676+1,1)),IF(AND(C4678="",C4679="",C4680=""),IF(DCalendário6[[#This Row],[Mês]]=D4680,C4680+1,IF(AND(D4680="",D4681=D4677),C4677+1,1)),IF(AND(C4679="",C4680=""),IF(DCalendário6[[#This Row],[Mês]]=D4680,C4680+1,IF(AND(D4680="",D4681=D4678),C4678+1,1)),IF(DCalendário6[[#This Row],[Mês]]=D4680,C4680+1,IF(AND(D4680="",D4681=D4679),C4679+1,1))))))</f>
        <v>18</v>
      </c>
      <c r="D4681" s="14">
        <f>IF(DCalendário6[[#This Row],[Dia Útil]]="","",(MONTH($B4681)))</f>
        <v>10</v>
      </c>
      <c r="E4681" s="14">
        <f t="shared" si="73"/>
        <v>2030</v>
      </c>
      <c r="F4681" s="14">
        <f>MONTH(DCalendário6[[#This Row],[Dia]])</f>
        <v>10</v>
      </c>
      <c r="G4681" s="14" t="str">
        <f>MONTH(DCalendário6[[#This Row],[Dia]])&amp;" - "&amp;DCalendário6[[#This Row],[Ano]]</f>
        <v>10 - 2030</v>
      </c>
      <c r="H4681" s="14">
        <f>IF(DCalendário6[[#This Row],[Dia Útil]]="","",DCalendário6[[#This Row],[Semana Ano]])</f>
        <v>43</v>
      </c>
      <c r="I4681" s="14">
        <f>WEEKNUM(DCalendário6[[#This Row],[Dia]])</f>
        <v>43</v>
      </c>
      <c r="J4681" s="14" cm="1">
        <f t="array" aca="1" ref="J468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681" s="16">
        <f>WEEKDAY(DCalendário6[[#This Row],[Dia]])</f>
        <v>5</v>
      </c>
      <c r="L4681" s="1" t="str">
        <f>IFERROR(VLOOKUP(A4681,Tabela4[],1,0),"")</f>
        <v/>
      </c>
      <c r="M468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47780</v>
      </c>
      <c r="N4681" s="16" t="str">
        <f>IF(DCalendário6[[#This Row],[Dia Útil2]]="Feriado","Feriado",IF(AND(DCalendário6[[#This Row],[Dia Útil]]="",DCalendário6[[#This Row],[Mês Total]]=F4674),N4674+1,IF(DCalendário6[[#This Row],[Dia Útil]]="",1,"")))</f>
        <v/>
      </c>
      <c r="O468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4681" s="16"/>
      <c r="Q4681" s="17"/>
    </row>
    <row r="4682" spans="1:17" x14ac:dyDescent="0.25">
      <c r="A4682" s="1">
        <v>47781</v>
      </c>
      <c r="B4682" s="1">
        <f>IF(AND(DCalendário6[[#This Row],[Dia da semana]]&gt;1,DCalendário6[[#This Row],[Dia da semana]]&lt;7,DCalendário6[[#This Row],[Feriados]]=""),DCalendário6[[#This Row],[Dia]],"")</f>
        <v>47781</v>
      </c>
      <c r="C4682" s="16">
        <f>IF(DCalendário6[[#This Row],[Mês]]="","",IF(AND(C4678="",C4679="",C4680="",C4681=""),IF(DCalendário6[[#This Row],[Mês]]=D4681,C4681+1,IF(AND(D4681="",D4682=D4677),C4677+1,1)),IF(AND(C4679="",C4680="",C4681=""),IF(DCalendário6[[#This Row],[Mês]]=D4681,C4681+1,IF(AND(D4681="",D4682=D4678),C4678+1,1)),IF(AND(C4680="",C4681=""),IF(DCalendário6[[#This Row],[Mês]]=D4681,C4681+1,IF(AND(D4681="",D4682=D4679),C4679+1,1)),IF(DCalendário6[[#This Row],[Mês]]=D4681,C4681+1,IF(AND(D4681="",D4682=D4680),C4680+1,1))))))</f>
        <v>19</v>
      </c>
      <c r="D4682" s="14">
        <f>IF(DCalendário6[[#This Row],[Dia Útil]]="","",(MONTH($B4682)))</f>
        <v>10</v>
      </c>
      <c r="E4682" s="14">
        <f t="shared" si="73"/>
        <v>2030</v>
      </c>
      <c r="F4682" s="14">
        <f>MONTH(DCalendário6[[#This Row],[Dia]])</f>
        <v>10</v>
      </c>
      <c r="G4682" s="14" t="str">
        <f>MONTH(DCalendário6[[#This Row],[Dia]])&amp;" - "&amp;DCalendário6[[#This Row],[Ano]]</f>
        <v>10 - 2030</v>
      </c>
      <c r="H4682" s="14">
        <f>IF(DCalendário6[[#This Row],[Dia Útil]]="","",DCalendário6[[#This Row],[Semana Ano]])</f>
        <v>43</v>
      </c>
      <c r="I4682" s="14">
        <f>WEEKNUM(DCalendário6[[#This Row],[Dia]])</f>
        <v>43</v>
      </c>
      <c r="J4682" s="14" cm="1">
        <f t="array" aca="1" ref="J468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682" s="16">
        <f>WEEKDAY(DCalendário6[[#This Row],[Dia]])</f>
        <v>6</v>
      </c>
      <c r="L4682" s="1" t="str">
        <f>IFERROR(VLOOKUP(A4682,Tabela4[],1,0),"")</f>
        <v/>
      </c>
      <c r="M468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47781</v>
      </c>
      <c r="N4682" s="16" t="str">
        <f>IF(DCalendário6[[#This Row],[Dia Útil2]]="Feriado","Feriado",IF(AND(DCalendário6[[#This Row],[Dia Útil]]="",DCalendário6[[#This Row],[Mês Total]]=F4675),N4675+1,IF(DCalendário6[[#This Row],[Dia Útil]]="",1,"")))</f>
        <v/>
      </c>
      <c r="O468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4682" s="16"/>
      <c r="Q4682" s="17"/>
    </row>
    <row r="4683" spans="1:17" x14ac:dyDescent="0.25">
      <c r="A4683" s="1">
        <v>47782</v>
      </c>
      <c r="B4683" s="1" t="str">
        <f>IF(AND(DCalendário6[[#This Row],[Dia da semana]]&gt;1,DCalendário6[[#This Row],[Dia da semana]]&lt;7,DCalendário6[[#This Row],[Feriados]]=""),DCalendário6[[#This Row],[Dia]],"")</f>
        <v/>
      </c>
      <c r="C4683" s="16" t="str">
        <f>IF(DCalendário6[[#This Row],[Mês]]="","",IF(AND(C4679="",C4680="",C4681="",C4682=""),IF(DCalendário6[[#This Row],[Mês]]=D4682,C4682+1,IF(AND(D4682="",D4683=D4678),C4678+1,1)),IF(AND(C4680="",C4681="",C4682=""),IF(DCalendário6[[#This Row],[Mês]]=D4682,C4682+1,IF(AND(D4682="",D4683=D4679),C4679+1,1)),IF(AND(C4681="",C4682=""),IF(DCalendário6[[#This Row],[Mês]]=D4682,C4682+1,IF(AND(D4682="",D4683=D4680),C4680+1,1)),IF(DCalendário6[[#This Row],[Mês]]=D4682,C4682+1,IF(AND(D4682="",D4683=D4681),C4681+1,1))))))</f>
        <v/>
      </c>
      <c r="D4683" s="14" t="str">
        <f>IF(DCalendário6[[#This Row],[Dia Útil]]="","",(MONTH($B4683)))</f>
        <v/>
      </c>
      <c r="E4683" s="14">
        <f t="shared" si="73"/>
        <v>2030</v>
      </c>
      <c r="F4683" s="14">
        <f>MONTH(DCalendário6[[#This Row],[Dia]])</f>
        <v>10</v>
      </c>
      <c r="G4683" s="14" t="str">
        <f>MONTH(DCalendário6[[#This Row],[Dia]])&amp;" - "&amp;DCalendário6[[#This Row],[Ano]]</f>
        <v>10 - 2030</v>
      </c>
      <c r="H4683" s="14" t="str">
        <f>IF(DCalendário6[[#This Row],[Dia Útil]]="","",DCalendário6[[#This Row],[Semana Ano]])</f>
        <v/>
      </c>
      <c r="I4683" s="14">
        <f>WEEKNUM(DCalendário6[[#This Row],[Dia]])</f>
        <v>43</v>
      </c>
      <c r="J4683" s="14" cm="1">
        <f t="array" aca="1" ref="J468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683" s="16">
        <f>WEEKDAY(DCalendário6[[#This Row],[Dia]])</f>
        <v>7</v>
      </c>
      <c r="L4683" s="1" t="str">
        <f>IFERROR(VLOOKUP(A4683,Tabela4[],1,0),"")</f>
        <v/>
      </c>
      <c r="M468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683" s="16">
        <f>IF(DCalendário6[[#This Row],[Dia Útil2]]="Feriado","Feriado",IF(AND(DCalendário6[[#This Row],[Dia Útil]]="",DCalendário6[[#This Row],[Mês Total]]=F4676),N4676+1,IF(DCalendário6[[#This Row],[Dia Útil]]="",1,"")))</f>
        <v>4</v>
      </c>
      <c r="O468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4683" s="16"/>
      <c r="Q4683" s="17"/>
    </row>
    <row r="4684" spans="1:17" x14ac:dyDescent="0.25">
      <c r="A4684" s="1">
        <v>47783</v>
      </c>
      <c r="B4684" s="1" t="str">
        <f>IF(AND(DCalendário6[[#This Row],[Dia da semana]]&gt;1,DCalendário6[[#This Row],[Dia da semana]]&lt;7,DCalendário6[[#This Row],[Feriados]]=""),DCalendário6[[#This Row],[Dia]],"")</f>
        <v/>
      </c>
      <c r="C4684" s="16" t="str">
        <f>IF(DCalendário6[[#This Row],[Mês]]="","",IF(AND(C4680="",C4681="",C4682="",C4683=""),IF(DCalendário6[[#This Row],[Mês]]=D4683,C4683+1,IF(AND(D4683="",D4684=D4679),C4679+1,1)),IF(AND(C4681="",C4682="",C4683=""),IF(DCalendário6[[#This Row],[Mês]]=D4683,C4683+1,IF(AND(D4683="",D4684=D4680),C4680+1,1)),IF(AND(C4682="",C4683=""),IF(DCalendário6[[#This Row],[Mês]]=D4683,C4683+1,IF(AND(D4683="",D4684=D4681),C4681+1,1)),IF(DCalendário6[[#This Row],[Mês]]=D4683,C4683+1,IF(AND(D4683="",D4684=D4682),C4682+1,1))))))</f>
        <v/>
      </c>
      <c r="D4684" s="14" t="str">
        <f>IF(DCalendário6[[#This Row],[Dia Útil]]="","",(MONTH($B4684)))</f>
        <v/>
      </c>
      <c r="E4684" s="14">
        <f t="shared" si="73"/>
        <v>2030</v>
      </c>
      <c r="F4684" s="14">
        <f>MONTH(DCalendário6[[#This Row],[Dia]])</f>
        <v>10</v>
      </c>
      <c r="G4684" s="14" t="str">
        <f>MONTH(DCalendário6[[#This Row],[Dia]])&amp;" - "&amp;DCalendário6[[#This Row],[Ano]]</f>
        <v>10 - 2030</v>
      </c>
      <c r="H4684" s="14" t="str">
        <f>IF(DCalendário6[[#This Row],[Dia Útil]]="","",DCalendário6[[#This Row],[Semana Ano]])</f>
        <v/>
      </c>
      <c r="I4684" s="14">
        <f>WEEKNUM(DCalendário6[[#This Row],[Dia]])</f>
        <v>44</v>
      </c>
      <c r="J4684" s="14" cm="1">
        <f t="array" aca="1" ref="J468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684" s="16">
        <f>WEEKDAY(DCalendário6[[#This Row],[Dia]])</f>
        <v>1</v>
      </c>
      <c r="L4684" s="1" t="str">
        <f>IFERROR(VLOOKUP(A4684,Tabela4[],1,0),"")</f>
        <v/>
      </c>
      <c r="M468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684" s="16">
        <f>IF(DCalendário6[[#This Row],[Dia Útil2]]="Feriado","Feriado",IF(AND(DCalendário6[[#This Row],[Dia Útil]]="",DCalendário6[[#This Row],[Mês Total]]=F4677),N4677+1,IF(DCalendário6[[#This Row],[Dia Útil]]="",1,"")))</f>
        <v>4</v>
      </c>
      <c r="O468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4684" s="16"/>
      <c r="Q4684" s="17"/>
    </row>
    <row r="4685" spans="1:17" x14ac:dyDescent="0.25">
      <c r="A4685" s="1">
        <v>47784</v>
      </c>
      <c r="B4685" s="1">
        <f>IF(AND(DCalendário6[[#This Row],[Dia da semana]]&gt;1,DCalendário6[[#This Row],[Dia da semana]]&lt;7,DCalendário6[[#This Row],[Feriados]]=""),DCalendário6[[#This Row],[Dia]],"")</f>
        <v>47784</v>
      </c>
      <c r="C4685" s="16">
        <f>IF(DCalendário6[[#This Row],[Mês]]="","",IF(AND(C4681="",C4682="",C4683="",C4684=""),IF(DCalendário6[[#This Row],[Mês]]=D4684,C4684+1,IF(AND(D4684="",D4685=D4680),C4680+1,1)),IF(AND(C4682="",C4683="",C4684=""),IF(DCalendário6[[#This Row],[Mês]]=D4684,C4684+1,IF(AND(D4684="",D4685=D4681),C4681+1,1)),IF(AND(C4683="",C4684=""),IF(DCalendário6[[#This Row],[Mês]]=D4684,C4684+1,IF(AND(D4684="",D4685=D4682),C4682+1,1)),IF(DCalendário6[[#This Row],[Mês]]=D4684,C4684+1,IF(AND(D4684="",D4685=D4683),C4683+1,1))))))</f>
        <v>20</v>
      </c>
      <c r="D4685" s="14">
        <f>IF(DCalendário6[[#This Row],[Dia Útil]]="","",(MONTH($B4685)))</f>
        <v>10</v>
      </c>
      <c r="E4685" s="14">
        <f t="shared" si="73"/>
        <v>2030</v>
      </c>
      <c r="F4685" s="14">
        <f>MONTH(DCalendário6[[#This Row],[Dia]])</f>
        <v>10</v>
      </c>
      <c r="G4685" s="14" t="str">
        <f>MONTH(DCalendário6[[#This Row],[Dia]])&amp;" - "&amp;DCalendário6[[#This Row],[Ano]]</f>
        <v>10 - 2030</v>
      </c>
      <c r="H4685" s="14">
        <f>IF(DCalendário6[[#This Row],[Dia Útil]]="","",DCalendário6[[#This Row],[Semana Ano]])</f>
        <v>44</v>
      </c>
      <c r="I4685" s="14">
        <f>WEEKNUM(DCalendário6[[#This Row],[Dia]])</f>
        <v>44</v>
      </c>
      <c r="J4685" s="14" cm="1">
        <f t="array" aca="1" ref="J468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685" s="16">
        <f>WEEKDAY(DCalendário6[[#This Row],[Dia]])</f>
        <v>2</v>
      </c>
      <c r="L4685" s="1" t="str">
        <f>IFERROR(VLOOKUP(A4685,Tabela4[],1,0),"")</f>
        <v/>
      </c>
      <c r="M468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47784</v>
      </c>
      <c r="N4685" s="16" t="str">
        <f>IF(DCalendário6[[#This Row],[Dia Útil2]]="Feriado","Feriado",IF(AND(DCalendário6[[#This Row],[Dia Útil]]="",DCalendário6[[#This Row],[Mês Total]]=F4678),N4678+1,IF(DCalendário6[[#This Row],[Dia Útil]]="",1,"")))</f>
        <v/>
      </c>
      <c r="O468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4685" s="16"/>
      <c r="Q4685" s="17"/>
    </row>
    <row r="4686" spans="1:17" x14ac:dyDescent="0.25">
      <c r="A4686" s="1">
        <v>47785</v>
      </c>
      <c r="B4686" s="1">
        <f>IF(AND(DCalendário6[[#This Row],[Dia da semana]]&gt;1,DCalendário6[[#This Row],[Dia da semana]]&lt;7,DCalendário6[[#This Row],[Feriados]]=""),DCalendário6[[#This Row],[Dia]],"")</f>
        <v>47785</v>
      </c>
      <c r="C4686" s="16">
        <f>IF(DCalendário6[[#This Row],[Mês]]="","",IF(AND(C4682="",C4683="",C4684="",C4685=""),IF(DCalendário6[[#This Row],[Mês]]=D4685,C4685+1,IF(AND(D4685="",D4686=D4681),C4681+1,1)),IF(AND(C4683="",C4684="",C4685=""),IF(DCalendário6[[#This Row],[Mês]]=D4685,C4685+1,IF(AND(D4685="",D4686=D4682),C4682+1,1)),IF(AND(C4684="",C4685=""),IF(DCalendário6[[#This Row],[Mês]]=D4685,C4685+1,IF(AND(D4685="",D4686=D4683),C4683+1,1)),IF(DCalendário6[[#This Row],[Mês]]=D4685,C4685+1,IF(AND(D4685="",D4686=D4684),C4684+1,1))))))</f>
        <v>21</v>
      </c>
      <c r="D4686" s="14">
        <f>IF(DCalendário6[[#This Row],[Dia Útil]]="","",(MONTH($B4686)))</f>
        <v>10</v>
      </c>
      <c r="E4686" s="14">
        <f t="shared" si="73"/>
        <v>2030</v>
      </c>
      <c r="F4686" s="14">
        <f>MONTH(DCalendário6[[#This Row],[Dia]])</f>
        <v>10</v>
      </c>
      <c r="G4686" s="14" t="str">
        <f>MONTH(DCalendário6[[#This Row],[Dia]])&amp;" - "&amp;DCalendário6[[#This Row],[Ano]]</f>
        <v>10 - 2030</v>
      </c>
      <c r="H4686" s="14">
        <f>IF(DCalendário6[[#This Row],[Dia Útil]]="","",DCalendário6[[#This Row],[Semana Ano]])</f>
        <v>44</v>
      </c>
      <c r="I4686" s="14">
        <f>WEEKNUM(DCalendário6[[#This Row],[Dia]])</f>
        <v>44</v>
      </c>
      <c r="J4686" s="14" cm="1">
        <f t="array" aca="1" ref="J468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686" s="16">
        <f>WEEKDAY(DCalendário6[[#This Row],[Dia]])</f>
        <v>3</v>
      </c>
      <c r="L4686" s="1" t="str">
        <f>IFERROR(VLOOKUP(A4686,Tabela4[],1,0),"")</f>
        <v/>
      </c>
      <c r="M468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47785</v>
      </c>
      <c r="N4686" s="16" t="str">
        <f>IF(DCalendário6[[#This Row],[Dia Útil2]]="Feriado","Feriado",IF(AND(DCalendário6[[#This Row],[Dia Útil]]="",DCalendário6[[#This Row],[Mês Total]]=F4679),N4679+1,IF(DCalendário6[[#This Row],[Dia Útil]]="",1,"")))</f>
        <v/>
      </c>
      <c r="O468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21</v>
      </c>
      <c r="P4686" s="16"/>
      <c r="Q4686" s="17"/>
    </row>
    <row r="4687" spans="1:17" x14ac:dyDescent="0.25">
      <c r="A4687" s="1">
        <v>47786</v>
      </c>
      <c r="B4687" s="1">
        <f>IF(AND(DCalendário6[[#This Row],[Dia da semana]]&gt;1,DCalendário6[[#This Row],[Dia da semana]]&lt;7,DCalendário6[[#This Row],[Feriados]]=""),DCalendário6[[#This Row],[Dia]],"")</f>
        <v>47786</v>
      </c>
      <c r="C4687" s="16">
        <f>IF(DCalendário6[[#This Row],[Mês]]="","",IF(AND(C4683="",C4684="",C4685="",C4686=""),IF(DCalendário6[[#This Row],[Mês]]=D4686,C4686+1,IF(AND(D4686="",D4687=D4682),C4682+1,1)),IF(AND(C4684="",C4685="",C4686=""),IF(DCalendário6[[#This Row],[Mês]]=D4686,C4686+1,IF(AND(D4686="",D4687=D4683),C4683+1,1)),IF(AND(C4685="",C4686=""),IF(DCalendário6[[#This Row],[Mês]]=D4686,C4686+1,IF(AND(D4686="",D4687=D4684),C4684+1,1)),IF(DCalendário6[[#This Row],[Mês]]=D4686,C4686+1,IF(AND(D4686="",D4687=D4685),C4685+1,1))))))</f>
        <v>22</v>
      </c>
      <c r="D4687" s="14">
        <f>IF(DCalendário6[[#This Row],[Dia Útil]]="","",(MONTH($B4687)))</f>
        <v>10</v>
      </c>
      <c r="E4687" s="14">
        <f t="shared" si="73"/>
        <v>2030</v>
      </c>
      <c r="F4687" s="14">
        <f>MONTH(DCalendário6[[#This Row],[Dia]])</f>
        <v>10</v>
      </c>
      <c r="G4687" s="14" t="str">
        <f>MONTH(DCalendário6[[#This Row],[Dia]])&amp;" - "&amp;DCalendário6[[#This Row],[Ano]]</f>
        <v>10 - 2030</v>
      </c>
      <c r="H4687" s="14">
        <f>IF(DCalendário6[[#This Row],[Dia Útil]]="","",DCalendário6[[#This Row],[Semana Ano]])</f>
        <v>44</v>
      </c>
      <c r="I4687" s="14">
        <f>WEEKNUM(DCalendário6[[#This Row],[Dia]])</f>
        <v>44</v>
      </c>
      <c r="J4687" s="14" cm="1">
        <f t="array" aca="1" ref="J468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687" s="16">
        <f>WEEKDAY(DCalendário6[[#This Row],[Dia]])</f>
        <v>4</v>
      </c>
      <c r="L4687" s="1" t="str">
        <f>IFERROR(VLOOKUP(A4687,Tabela4[],1,0),"")</f>
        <v/>
      </c>
      <c r="M468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47786</v>
      </c>
      <c r="N4687" s="16" t="str">
        <f>IF(DCalendário6[[#This Row],[Dia Útil2]]="Feriado","Feriado",IF(AND(DCalendário6[[#This Row],[Dia Útil]]="",DCalendário6[[#This Row],[Mês Total]]=F4680),N4680+1,IF(DCalendário6[[#This Row],[Dia Útil]]="",1,"")))</f>
        <v/>
      </c>
      <c r="O468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22</v>
      </c>
      <c r="P4687" s="16"/>
      <c r="Q4687" s="17"/>
    </row>
    <row r="4688" spans="1:17" x14ac:dyDescent="0.25">
      <c r="A4688" s="1">
        <v>47787</v>
      </c>
      <c r="B4688" s="1">
        <f>IF(AND(DCalendário6[[#This Row],[Dia da semana]]&gt;1,DCalendário6[[#This Row],[Dia da semana]]&lt;7,DCalendário6[[#This Row],[Feriados]]=""),DCalendário6[[#This Row],[Dia]],"")</f>
        <v>47787</v>
      </c>
      <c r="C4688" s="16">
        <f>IF(DCalendário6[[#This Row],[Mês]]="","",IF(AND(C4684="",C4685="",C4686="",C4687=""),IF(DCalendário6[[#This Row],[Mês]]=D4687,C4687+1,IF(AND(D4687="",D4688=D4683),C4683+1,1)),IF(AND(C4685="",C4686="",C4687=""),IF(DCalendário6[[#This Row],[Mês]]=D4687,C4687+1,IF(AND(D4687="",D4688=D4684),C4684+1,1)),IF(AND(C4686="",C4687=""),IF(DCalendário6[[#This Row],[Mês]]=D4687,C4687+1,IF(AND(D4687="",D4688=D4685),C4685+1,1)),IF(DCalendário6[[#This Row],[Mês]]=D4687,C4687+1,IF(AND(D4687="",D4688=D4686),C4686+1,1))))))</f>
        <v>23</v>
      </c>
      <c r="D4688" s="14">
        <f>IF(DCalendário6[[#This Row],[Dia Útil]]="","",(MONTH($B4688)))</f>
        <v>10</v>
      </c>
      <c r="E4688" s="14">
        <f t="shared" si="73"/>
        <v>2030</v>
      </c>
      <c r="F4688" s="14">
        <f>MONTH(DCalendário6[[#This Row],[Dia]])</f>
        <v>10</v>
      </c>
      <c r="G4688" s="14" t="str">
        <f>MONTH(DCalendário6[[#This Row],[Dia]])&amp;" - "&amp;DCalendário6[[#This Row],[Ano]]</f>
        <v>10 - 2030</v>
      </c>
      <c r="H4688" s="14">
        <f>IF(DCalendário6[[#This Row],[Dia Útil]]="","",DCalendário6[[#This Row],[Semana Ano]])</f>
        <v>44</v>
      </c>
      <c r="I4688" s="14">
        <f>WEEKNUM(DCalendário6[[#This Row],[Dia]])</f>
        <v>44</v>
      </c>
      <c r="J4688" s="14" cm="1">
        <f t="array" aca="1" ref="J468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688" s="16">
        <f>WEEKDAY(DCalendário6[[#This Row],[Dia]])</f>
        <v>5</v>
      </c>
      <c r="L4688" s="1" t="str">
        <f>IFERROR(VLOOKUP(A4688,Tabela4[],1,0),"")</f>
        <v/>
      </c>
      <c r="M468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47787</v>
      </c>
      <c r="N4688" s="16" t="str">
        <f>IF(DCalendário6[[#This Row],[Dia Útil2]]="Feriado","Feriado",IF(AND(DCalendário6[[#This Row],[Dia Útil]]="",DCalendário6[[#This Row],[Mês Total]]=F4681),N4681+1,IF(DCalendário6[[#This Row],[Dia Útil]]="",1,"")))</f>
        <v/>
      </c>
      <c r="O468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23</v>
      </c>
      <c r="P4688" s="16"/>
      <c r="Q4688" s="17"/>
    </row>
    <row r="4689" spans="1:17" x14ac:dyDescent="0.25">
      <c r="A4689" s="1">
        <v>47788</v>
      </c>
      <c r="B4689" s="1">
        <f>IF(AND(DCalendário6[[#This Row],[Dia da semana]]&gt;1,DCalendário6[[#This Row],[Dia da semana]]&lt;7,DCalendário6[[#This Row],[Feriados]]=""),DCalendário6[[#This Row],[Dia]],"")</f>
        <v>47788</v>
      </c>
      <c r="C4689" s="16">
        <f>IF(DCalendário6[[#This Row],[Mês]]="","",IF(AND(C4685="",C4686="",C4687="",C4688=""),IF(DCalendário6[[#This Row],[Mês]]=D4688,C4688+1,IF(AND(D4688="",D4689=D4684),C4684+1,1)),IF(AND(C4686="",C4687="",C4688=""),IF(DCalendário6[[#This Row],[Mês]]=D4688,C4688+1,IF(AND(D4688="",D4689=D4685),C4685+1,1)),IF(AND(C4687="",C4688=""),IF(DCalendário6[[#This Row],[Mês]]=D4688,C4688+1,IF(AND(D4688="",D4689=D4686),C4686+1,1)),IF(DCalendário6[[#This Row],[Mês]]=D4688,C4688+1,IF(AND(D4688="",D4689=D4687),C4687+1,1))))))</f>
        <v>1</v>
      </c>
      <c r="D4689" s="14">
        <f>IF(DCalendário6[[#This Row],[Dia Útil]]="","",(MONTH($B4689)))</f>
        <v>11</v>
      </c>
      <c r="E4689" s="14">
        <f t="shared" si="73"/>
        <v>2030</v>
      </c>
      <c r="F4689" s="14">
        <f>MONTH(DCalendário6[[#This Row],[Dia]])</f>
        <v>11</v>
      </c>
      <c r="G4689" s="14" t="str">
        <f>MONTH(DCalendário6[[#This Row],[Dia]])&amp;" - "&amp;DCalendário6[[#This Row],[Ano]]</f>
        <v>11 - 2030</v>
      </c>
      <c r="H4689" s="14">
        <f>IF(DCalendário6[[#This Row],[Dia Útil]]="","",DCalendário6[[#This Row],[Semana Ano]])</f>
        <v>44</v>
      </c>
      <c r="I4689" s="14">
        <f>WEEKNUM(DCalendário6[[#This Row],[Dia]])</f>
        <v>44</v>
      </c>
      <c r="J4689" s="14" cm="1">
        <f t="array" aca="1" ref="J468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689" s="16">
        <f>WEEKDAY(DCalendário6[[#This Row],[Dia]])</f>
        <v>6</v>
      </c>
      <c r="L4689" s="1" t="str">
        <f>IFERROR(VLOOKUP(A4689,Tabela4[],1,0),"")</f>
        <v/>
      </c>
      <c r="M468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47788</v>
      </c>
      <c r="N4689" s="16" t="str">
        <f>IF(DCalendário6[[#This Row],[Dia Útil2]]="Feriado","Feriado",IF(AND(DCalendário6[[#This Row],[Dia Útil]]="",DCalendário6[[#This Row],[Mês Total]]=F4682),N4682+1,IF(DCalendário6[[#This Row],[Dia Útil]]="",1,"")))</f>
        <v/>
      </c>
      <c r="O468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4689" s="16"/>
      <c r="Q4689" s="17"/>
    </row>
    <row r="4690" spans="1:17" x14ac:dyDescent="0.25">
      <c r="A4690" s="1">
        <v>47789</v>
      </c>
      <c r="B4690" s="1" t="str">
        <f>IF(AND(DCalendário6[[#This Row],[Dia da semana]]&gt;1,DCalendário6[[#This Row],[Dia da semana]]&lt;7,DCalendário6[[#This Row],[Feriados]]=""),DCalendário6[[#This Row],[Dia]],"")</f>
        <v/>
      </c>
      <c r="C4690" s="16" t="str">
        <f>IF(DCalendário6[[#This Row],[Mês]]="","",IF(AND(C4686="",C4687="",C4688="",C4689=""),IF(DCalendário6[[#This Row],[Mês]]=D4689,C4689+1,IF(AND(D4689="",D4690=D4685),C4685+1,1)),IF(AND(C4687="",C4688="",C4689=""),IF(DCalendário6[[#This Row],[Mês]]=D4689,C4689+1,IF(AND(D4689="",D4690=D4686),C4686+1,1)),IF(AND(C4688="",C4689=""),IF(DCalendário6[[#This Row],[Mês]]=D4689,C4689+1,IF(AND(D4689="",D4690=D4687),C4687+1,1)),IF(DCalendário6[[#This Row],[Mês]]=D4689,C4689+1,IF(AND(D4689="",D4690=D4688),C4688+1,1))))))</f>
        <v/>
      </c>
      <c r="D4690" s="14" t="str">
        <f>IF(DCalendário6[[#This Row],[Dia Útil]]="","",(MONTH($B4690)))</f>
        <v/>
      </c>
      <c r="E4690" s="14">
        <f t="shared" si="73"/>
        <v>2030</v>
      </c>
      <c r="F4690" s="14">
        <f>MONTH(DCalendário6[[#This Row],[Dia]])</f>
        <v>11</v>
      </c>
      <c r="G4690" s="14" t="str">
        <f>MONTH(DCalendário6[[#This Row],[Dia]])&amp;" - "&amp;DCalendário6[[#This Row],[Ano]]</f>
        <v>11 - 2030</v>
      </c>
      <c r="H4690" s="14" t="str">
        <f>IF(DCalendário6[[#This Row],[Dia Útil]]="","",DCalendário6[[#This Row],[Semana Ano]])</f>
        <v/>
      </c>
      <c r="I4690" s="14">
        <f>WEEKNUM(DCalendário6[[#This Row],[Dia]])</f>
        <v>44</v>
      </c>
      <c r="J4690" s="14" cm="1">
        <f t="array" aca="1" ref="J469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690" s="16">
        <f>WEEKDAY(DCalendário6[[#This Row],[Dia]])</f>
        <v>7</v>
      </c>
      <c r="L4690" s="1">
        <f>IFERROR(VLOOKUP(A4690,Tabela4[],1,0),"")</f>
        <v>47789</v>
      </c>
      <c r="M469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690" s="16">
        <f>IF(DCalendário6[[#This Row],[Dia Útil2]]="Feriado","Feriado",IF(AND(DCalendário6[[#This Row],[Dia Útil]]="",DCalendário6[[#This Row],[Mês Total]]=F4683),N4683+1,IF(DCalendário6[[#This Row],[Dia Útil]]="",1,"")))</f>
        <v>1</v>
      </c>
      <c r="O469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4690" s="16"/>
      <c r="Q4690" s="17"/>
    </row>
    <row r="4691" spans="1:17" x14ac:dyDescent="0.25">
      <c r="A4691" s="1">
        <v>47790</v>
      </c>
      <c r="B4691" s="1" t="str">
        <f>IF(AND(DCalendário6[[#This Row],[Dia da semana]]&gt;1,DCalendário6[[#This Row],[Dia da semana]]&lt;7,DCalendário6[[#This Row],[Feriados]]=""),DCalendário6[[#This Row],[Dia]],"")</f>
        <v/>
      </c>
      <c r="C4691" s="16" t="str">
        <f>IF(DCalendário6[[#This Row],[Mês]]="","",IF(AND(C4687="",C4688="",C4689="",C4690=""),IF(DCalendário6[[#This Row],[Mês]]=D4690,C4690+1,IF(AND(D4690="",D4691=D4686),C4686+1,1)),IF(AND(C4688="",C4689="",C4690=""),IF(DCalendário6[[#This Row],[Mês]]=D4690,C4690+1,IF(AND(D4690="",D4691=D4687),C4687+1,1)),IF(AND(C4689="",C4690=""),IF(DCalendário6[[#This Row],[Mês]]=D4690,C4690+1,IF(AND(D4690="",D4691=D4688),C4688+1,1)),IF(DCalendário6[[#This Row],[Mês]]=D4690,C4690+1,IF(AND(D4690="",D4691=D4689),C4689+1,1))))))</f>
        <v/>
      </c>
      <c r="D4691" s="14" t="str">
        <f>IF(DCalendário6[[#This Row],[Dia Útil]]="","",(MONTH($B4691)))</f>
        <v/>
      </c>
      <c r="E4691" s="14">
        <f t="shared" ref="E4691:E4749" si="74">YEAR($A4691)</f>
        <v>2030</v>
      </c>
      <c r="F4691" s="14">
        <f>MONTH(DCalendário6[[#This Row],[Dia]])</f>
        <v>11</v>
      </c>
      <c r="G4691" s="14" t="str">
        <f>MONTH(DCalendário6[[#This Row],[Dia]])&amp;" - "&amp;DCalendário6[[#This Row],[Ano]]</f>
        <v>11 - 2030</v>
      </c>
      <c r="H4691" s="14" t="str">
        <f>IF(DCalendário6[[#This Row],[Dia Útil]]="","",DCalendário6[[#This Row],[Semana Ano]])</f>
        <v/>
      </c>
      <c r="I4691" s="14">
        <f>WEEKNUM(DCalendário6[[#This Row],[Dia]])</f>
        <v>45</v>
      </c>
      <c r="J4691" s="14" cm="1">
        <f t="array" aca="1" ref="J469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691" s="16">
        <f>WEEKDAY(DCalendário6[[#This Row],[Dia]])</f>
        <v>1</v>
      </c>
      <c r="L4691" s="1" t="str">
        <f>IFERROR(VLOOKUP(A4691,Tabela4[],1,0),"")</f>
        <v/>
      </c>
      <c r="M469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691" s="16">
        <f>IF(DCalendário6[[#This Row],[Dia Útil2]]="Feriado","Feriado",IF(AND(DCalendário6[[#This Row],[Dia Útil]]="",DCalendário6[[#This Row],[Mês Total]]=F4684),N4684+1,IF(DCalendário6[[#This Row],[Dia Útil]]="",1,"")))</f>
        <v>1</v>
      </c>
      <c r="O469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4691" s="16"/>
      <c r="Q4691" s="17"/>
    </row>
    <row r="4692" spans="1:17" x14ac:dyDescent="0.25">
      <c r="A4692" s="1">
        <v>47791</v>
      </c>
      <c r="B4692" s="1">
        <f>IF(AND(DCalendário6[[#This Row],[Dia da semana]]&gt;1,DCalendário6[[#This Row],[Dia da semana]]&lt;7,DCalendário6[[#This Row],[Feriados]]=""),DCalendário6[[#This Row],[Dia]],"")</f>
        <v>47791</v>
      </c>
      <c r="C4692" s="16">
        <f>IF(DCalendário6[[#This Row],[Mês]]="","",IF(AND(C4688="",C4689="",C4690="",C4691=""),IF(DCalendário6[[#This Row],[Mês]]=D4691,C4691+1,IF(AND(D4691="",D4692=D4687),C4687+1,1)),IF(AND(C4689="",C4690="",C4691=""),IF(DCalendário6[[#This Row],[Mês]]=D4691,C4691+1,IF(AND(D4691="",D4692=D4688),C4688+1,1)),IF(AND(C4690="",C4691=""),IF(DCalendário6[[#This Row],[Mês]]=D4691,C4691+1,IF(AND(D4691="",D4692=D4689),C4689+1,1)),IF(DCalendário6[[#This Row],[Mês]]=D4691,C4691+1,IF(AND(D4691="",D4692=D4690),C4690+1,1))))))</f>
        <v>2</v>
      </c>
      <c r="D4692" s="14">
        <f>IF(DCalendário6[[#This Row],[Dia Útil]]="","",(MONTH($B4692)))</f>
        <v>11</v>
      </c>
      <c r="E4692" s="14">
        <f t="shared" si="74"/>
        <v>2030</v>
      </c>
      <c r="F4692" s="14">
        <f>MONTH(DCalendário6[[#This Row],[Dia]])</f>
        <v>11</v>
      </c>
      <c r="G4692" s="14" t="str">
        <f>MONTH(DCalendário6[[#This Row],[Dia]])&amp;" - "&amp;DCalendário6[[#This Row],[Ano]]</f>
        <v>11 - 2030</v>
      </c>
      <c r="H4692" s="14">
        <f>IF(DCalendário6[[#This Row],[Dia Útil]]="","",DCalendário6[[#This Row],[Semana Ano]])</f>
        <v>45</v>
      </c>
      <c r="I4692" s="14">
        <f>WEEKNUM(DCalendário6[[#This Row],[Dia]])</f>
        <v>45</v>
      </c>
      <c r="J4692" s="14" cm="1">
        <f t="array" aca="1" ref="J469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692" s="16">
        <f>WEEKDAY(DCalendário6[[#This Row],[Dia]])</f>
        <v>2</v>
      </c>
      <c r="L4692" s="1" t="str">
        <f>IFERROR(VLOOKUP(A4692,Tabela4[],1,0),"")</f>
        <v/>
      </c>
      <c r="M469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47791</v>
      </c>
      <c r="N4692" s="16" t="str">
        <f>IF(DCalendário6[[#This Row],[Dia Útil2]]="Feriado","Feriado",IF(AND(DCalendário6[[#This Row],[Dia Útil]]="",DCalendário6[[#This Row],[Mês Total]]=F4685),N4685+1,IF(DCalendário6[[#This Row],[Dia Útil]]="",1,"")))</f>
        <v/>
      </c>
      <c r="O469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4692" s="16"/>
      <c r="Q4692" s="17"/>
    </row>
    <row r="4693" spans="1:17" x14ac:dyDescent="0.25">
      <c r="A4693" s="1">
        <v>47792</v>
      </c>
      <c r="B4693" s="1">
        <f>IF(AND(DCalendário6[[#This Row],[Dia da semana]]&gt;1,DCalendário6[[#This Row],[Dia da semana]]&lt;7,DCalendário6[[#This Row],[Feriados]]=""),DCalendário6[[#This Row],[Dia]],"")</f>
        <v>47792</v>
      </c>
      <c r="C4693" s="16">
        <f>IF(DCalendário6[[#This Row],[Mês]]="","",IF(AND(C4689="",C4690="",C4691="",C4692=""),IF(DCalendário6[[#This Row],[Mês]]=D4692,C4692+1,IF(AND(D4692="",D4693=D4688),C4688+1,1)),IF(AND(C4690="",C4691="",C4692=""),IF(DCalendário6[[#This Row],[Mês]]=D4692,C4692+1,IF(AND(D4692="",D4693=D4689),C4689+1,1)),IF(AND(C4691="",C4692=""),IF(DCalendário6[[#This Row],[Mês]]=D4692,C4692+1,IF(AND(D4692="",D4693=D4690),C4690+1,1)),IF(DCalendário6[[#This Row],[Mês]]=D4692,C4692+1,IF(AND(D4692="",D4693=D4691),C4691+1,1))))))</f>
        <v>3</v>
      </c>
      <c r="D4693" s="14">
        <f>IF(DCalendário6[[#This Row],[Dia Útil]]="","",(MONTH($B4693)))</f>
        <v>11</v>
      </c>
      <c r="E4693" s="14">
        <f t="shared" si="74"/>
        <v>2030</v>
      </c>
      <c r="F4693" s="14">
        <f>MONTH(DCalendário6[[#This Row],[Dia]])</f>
        <v>11</v>
      </c>
      <c r="G4693" s="14" t="str">
        <f>MONTH(DCalendário6[[#This Row],[Dia]])&amp;" - "&amp;DCalendário6[[#This Row],[Ano]]</f>
        <v>11 - 2030</v>
      </c>
      <c r="H4693" s="14">
        <f>IF(DCalendário6[[#This Row],[Dia Útil]]="","",DCalendário6[[#This Row],[Semana Ano]])</f>
        <v>45</v>
      </c>
      <c r="I4693" s="14">
        <f>WEEKNUM(DCalendário6[[#This Row],[Dia]])</f>
        <v>45</v>
      </c>
      <c r="J4693" s="14" cm="1">
        <f t="array" aca="1" ref="J469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693" s="16">
        <f>WEEKDAY(DCalendário6[[#This Row],[Dia]])</f>
        <v>3</v>
      </c>
      <c r="L4693" s="1" t="str">
        <f>IFERROR(VLOOKUP(A4693,Tabela4[],1,0),"")</f>
        <v/>
      </c>
      <c r="M469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47792</v>
      </c>
      <c r="N4693" s="16" t="str">
        <f>IF(DCalendário6[[#This Row],[Dia Útil2]]="Feriado","Feriado",IF(AND(DCalendário6[[#This Row],[Dia Útil]]="",DCalendário6[[#This Row],[Mês Total]]=F4686),N4686+1,IF(DCalendário6[[#This Row],[Dia Útil]]="",1,"")))</f>
        <v/>
      </c>
      <c r="O469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4693" s="16"/>
      <c r="Q4693" s="17"/>
    </row>
    <row r="4694" spans="1:17" x14ac:dyDescent="0.25">
      <c r="A4694" s="1">
        <v>47793</v>
      </c>
      <c r="B4694" s="1">
        <f>IF(AND(DCalendário6[[#This Row],[Dia da semana]]&gt;1,DCalendário6[[#This Row],[Dia da semana]]&lt;7,DCalendário6[[#This Row],[Feriados]]=""),DCalendário6[[#This Row],[Dia]],"")</f>
        <v>47793</v>
      </c>
      <c r="C4694" s="16">
        <f>IF(DCalendário6[[#This Row],[Mês]]="","",IF(AND(C4690="",C4691="",C4692="",C4693=""),IF(DCalendário6[[#This Row],[Mês]]=D4693,C4693+1,IF(AND(D4693="",D4694=D4689),C4689+1,1)),IF(AND(C4691="",C4692="",C4693=""),IF(DCalendário6[[#This Row],[Mês]]=D4693,C4693+1,IF(AND(D4693="",D4694=D4690),C4690+1,1)),IF(AND(C4692="",C4693=""),IF(DCalendário6[[#This Row],[Mês]]=D4693,C4693+1,IF(AND(D4693="",D4694=D4691),C4691+1,1)),IF(DCalendário6[[#This Row],[Mês]]=D4693,C4693+1,IF(AND(D4693="",D4694=D4692),C4692+1,1))))))</f>
        <v>4</v>
      </c>
      <c r="D4694" s="14">
        <f>IF(DCalendário6[[#This Row],[Dia Útil]]="","",(MONTH($B4694)))</f>
        <v>11</v>
      </c>
      <c r="E4694" s="14">
        <f t="shared" si="74"/>
        <v>2030</v>
      </c>
      <c r="F4694" s="14">
        <f>MONTH(DCalendário6[[#This Row],[Dia]])</f>
        <v>11</v>
      </c>
      <c r="G4694" s="14" t="str">
        <f>MONTH(DCalendário6[[#This Row],[Dia]])&amp;" - "&amp;DCalendário6[[#This Row],[Ano]]</f>
        <v>11 - 2030</v>
      </c>
      <c r="H4694" s="14">
        <f>IF(DCalendário6[[#This Row],[Dia Útil]]="","",DCalendário6[[#This Row],[Semana Ano]])</f>
        <v>45</v>
      </c>
      <c r="I4694" s="14">
        <f>WEEKNUM(DCalendário6[[#This Row],[Dia]])</f>
        <v>45</v>
      </c>
      <c r="J4694" s="14" cm="1">
        <f t="array" aca="1" ref="J469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694" s="16">
        <f>WEEKDAY(DCalendário6[[#This Row],[Dia]])</f>
        <v>4</v>
      </c>
      <c r="L4694" s="1" t="str">
        <f>IFERROR(VLOOKUP(A4694,Tabela4[],1,0),"")</f>
        <v/>
      </c>
      <c r="M469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47793</v>
      </c>
      <c r="N4694" s="16" t="str">
        <f>IF(DCalendário6[[#This Row],[Dia Útil2]]="Feriado","Feriado",IF(AND(DCalendário6[[#This Row],[Dia Útil]]="",DCalendário6[[#This Row],[Mês Total]]=F4687),N4687+1,IF(DCalendário6[[#This Row],[Dia Útil]]="",1,"")))</f>
        <v/>
      </c>
      <c r="O469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4694" s="16"/>
      <c r="Q4694" s="17"/>
    </row>
    <row r="4695" spans="1:17" x14ac:dyDescent="0.25">
      <c r="A4695" s="1">
        <v>47794</v>
      </c>
      <c r="B4695" s="1">
        <f>IF(AND(DCalendário6[[#This Row],[Dia da semana]]&gt;1,DCalendário6[[#This Row],[Dia da semana]]&lt;7,DCalendário6[[#This Row],[Feriados]]=""),DCalendário6[[#This Row],[Dia]],"")</f>
        <v>47794</v>
      </c>
      <c r="C4695" s="16">
        <f>IF(DCalendário6[[#This Row],[Mês]]="","",IF(AND(C4691="",C4692="",C4693="",C4694=""),IF(DCalendário6[[#This Row],[Mês]]=D4694,C4694+1,IF(AND(D4694="",D4695=D4690),C4690+1,1)),IF(AND(C4692="",C4693="",C4694=""),IF(DCalendário6[[#This Row],[Mês]]=D4694,C4694+1,IF(AND(D4694="",D4695=D4691),C4691+1,1)),IF(AND(C4693="",C4694=""),IF(DCalendário6[[#This Row],[Mês]]=D4694,C4694+1,IF(AND(D4694="",D4695=D4692),C4692+1,1)),IF(DCalendário6[[#This Row],[Mês]]=D4694,C4694+1,IF(AND(D4694="",D4695=D4693),C4693+1,1))))))</f>
        <v>5</v>
      </c>
      <c r="D4695" s="14">
        <f>IF(DCalendário6[[#This Row],[Dia Útil]]="","",(MONTH($B4695)))</f>
        <v>11</v>
      </c>
      <c r="E4695" s="14">
        <f t="shared" si="74"/>
        <v>2030</v>
      </c>
      <c r="F4695" s="14">
        <f>MONTH(DCalendário6[[#This Row],[Dia]])</f>
        <v>11</v>
      </c>
      <c r="G4695" s="14" t="str">
        <f>MONTH(DCalendário6[[#This Row],[Dia]])&amp;" - "&amp;DCalendário6[[#This Row],[Ano]]</f>
        <v>11 - 2030</v>
      </c>
      <c r="H4695" s="14">
        <f>IF(DCalendário6[[#This Row],[Dia Útil]]="","",DCalendário6[[#This Row],[Semana Ano]])</f>
        <v>45</v>
      </c>
      <c r="I4695" s="14">
        <f>WEEKNUM(DCalendário6[[#This Row],[Dia]])</f>
        <v>45</v>
      </c>
      <c r="J4695" s="14" cm="1">
        <f t="array" aca="1" ref="J469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695" s="16">
        <f>WEEKDAY(DCalendário6[[#This Row],[Dia]])</f>
        <v>5</v>
      </c>
      <c r="L4695" s="1" t="str">
        <f>IFERROR(VLOOKUP(A4695,Tabela4[],1,0),"")</f>
        <v/>
      </c>
      <c r="M469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47794</v>
      </c>
      <c r="N4695" s="16" t="str">
        <f>IF(DCalendário6[[#This Row],[Dia Útil2]]="Feriado","Feriado",IF(AND(DCalendário6[[#This Row],[Dia Útil]]="",DCalendário6[[#This Row],[Mês Total]]=F4688),N4688+1,IF(DCalendário6[[#This Row],[Dia Útil]]="",1,"")))</f>
        <v/>
      </c>
      <c r="O469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4695" s="16"/>
      <c r="Q4695" s="17"/>
    </row>
    <row r="4696" spans="1:17" x14ac:dyDescent="0.25">
      <c r="A4696" s="1">
        <v>47795</v>
      </c>
      <c r="B4696" s="1">
        <f>IF(AND(DCalendário6[[#This Row],[Dia da semana]]&gt;1,DCalendário6[[#This Row],[Dia da semana]]&lt;7,DCalendário6[[#This Row],[Feriados]]=""),DCalendário6[[#This Row],[Dia]],"")</f>
        <v>47795</v>
      </c>
      <c r="C4696" s="16">
        <f>IF(DCalendário6[[#This Row],[Mês]]="","",IF(AND(C4692="",C4693="",C4694="",C4695=""),IF(DCalendário6[[#This Row],[Mês]]=D4695,C4695+1,IF(AND(D4695="",D4696=D4691),C4691+1,1)),IF(AND(C4693="",C4694="",C4695=""),IF(DCalendário6[[#This Row],[Mês]]=D4695,C4695+1,IF(AND(D4695="",D4696=D4692),C4692+1,1)),IF(AND(C4694="",C4695=""),IF(DCalendário6[[#This Row],[Mês]]=D4695,C4695+1,IF(AND(D4695="",D4696=D4693),C4693+1,1)),IF(DCalendário6[[#This Row],[Mês]]=D4695,C4695+1,IF(AND(D4695="",D4696=D4694),C4694+1,1))))))</f>
        <v>6</v>
      </c>
      <c r="D4696" s="14">
        <f>IF(DCalendário6[[#This Row],[Dia Útil]]="","",(MONTH($B4696)))</f>
        <v>11</v>
      </c>
      <c r="E4696" s="14">
        <f t="shared" si="74"/>
        <v>2030</v>
      </c>
      <c r="F4696" s="14">
        <f>MONTH(DCalendário6[[#This Row],[Dia]])</f>
        <v>11</v>
      </c>
      <c r="G4696" s="14" t="str">
        <f>MONTH(DCalendário6[[#This Row],[Dia]])&amp;" - "&amp;DCalendário6[[#This Row],[Ano]]</f>
        <v>11 - 2030</v>
      </c>
      <c r="H4696" s="14">
        <f>IF(DCalendário6[[#This Row],[Dia Útil]]="","",DCalendário6[[#This Row],[Semana Ano]])</f>
        <v>45</v>
      </c>
      <c r="I4696" s="14">
        <f>WEEKNUM(DCalendário6[[#This Row],[Dia]])</f>
        <v>45</v>
      </c>
      <c r="J4696" s="14" cm="1">
        <f t="array" aca="1" ref="J469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696" s="16">
        <f>WEEKDAY(DCalendário6[[#This Row],[Dia]])</f>
        <v>6</v>
      </c>
      <c r="L4696" s="1" t="str">
        <f>IFERROR(VLOOKUP(A4696,Tabela4[],1,0),"")</f>
        <v/>
      </c>
      <c r="M469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47795</v>
      </c>
      <c r="N4696" s="16" t="str">
        <f>IF(DCalendário6[[#This Row],[Dia Útil2]]="Feriado","Feriado",IF(AND(DCalendário6[[#This Row],[Dia Útil]]="",DCalendário6[[#This Row],[Mês Total]]=F4689),N4689+1,IF(DCalendário6[[#This Row],[Dia Útil]]="",1,"")))</f>
        <v/>
      </c>
      <c r="O469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4696" s="16"/>
      <c r="Q4696" s="17"/>
    </row>
    <row r="4697" spans="1:17" x14ac:dyDescent="0.25">
      <c r="A4697" s="1">
        <v>47796</v>
      </c>
      <c r="B4697" s="1" t="str">
        <f>IF(AND(DCalendário6[[#This Row],[Dia da semana]]&gt;1,DCalendário6[[#This Row],[Dia da semana]]&lt;7,DCalendário6[[#This Row],[Feriados]]=""),DCalendário6[[#This Row],[Dia]],"")</f>
        <v/>
      </c>
      <c r="C4697" s="16" t="str">
        <f>IF(DCalendário6[[#This Row],[Mês]]="","",IF(AND(C4693="",C4694="",C4695="",C4696=""),IF(DCalendário6[[#This Row],[Mês]]=D4696,C4696+1,IF(AND(D4696="",D4697=D4692),C4692+1,1)),IF(AND(C4694="",C4695="",C4696=""),IF(DCalendário6[[#This Row],[Mês]]=D4696,C4696+1,IF(AND(D4696="",D4697=D4693),C4693+1,1)),IF(AND(C4695="",C4696=""),IF(DCalendário6[[#This Row],[Mês]]=D4696,C4696+1,IF(AND(D4696="",D4697=D4694),C4694+1,1)),IF(DCalendário6[[#This Row],[Mês]]=D4696,C4696+1,IF(AND(D4696="",D4697=D4695),C4695+1,1))))))</f>
        <v/>
      </c>
      <c r="D4697" s="14" t="str">
        <f>IF(DCalendário6[[#This Row],[Dia Útil]]="","",(MONTH($B4697)))</f>
        <v/>
      </c>
      <c r="E4697" s="14">
        <f t="shared" si="74"/>
        <v>2030</v>
      </c>
      <c r="F4697" s="14">
        <f>MONTH(DCalendário6[[#This Row],[Dia]])</f>
        <v>11</v>
      </c>
      <c r="G4697" s="14" t="str">
        <f>MONTH(DCalendário6[[#This Row],[Dia]])&amp;" - "&amp;DCalendário6[[#This Row],[Ano]]</f>
        <v>11 - 2030</v>
      </c>
      <c r="H4697" s="14" t="str">
        <f>IF(DCalendário6[[#This Row],[Dia Útil]]="","",DCalendário6[[#This Row],[Semana Ano]])</f>
        <v/>
      </c>
      <c r="I4697" s="14">
        <f>WEEKNUM(DCalendário6[[#This Row],[Dia]])</f>
        <v>45</v>
      </c>
      <c r="J4697" s="14" cm="1">
        <f t="array" aca="1" ref="J469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697" s="16">
        <f>WEEKDAY(DCalendário6[[#This Row],[Dia]])</f>
        <v>7</v>
      </c>
      <c r="L4697" s="1" t="str">
        <f>IFERROR(VLOOKUP(A4697,Tabela4[],1,0),"")</f>
        <v/>
      </c>
      <c r="M469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697" s="16">
        <f>IF(DCalendário6[[#This Row],[Dia Útil2]]="Feriado","Feriado",IF(AND(DCalendário6[[#This Row],[Dia Útil]]="",DCalendário6[[#This Row],[Mês Total]]=F4690),N4690+1,IF(DCalendário6[[#This Row],[Dia Útil]]="",1,"")))</f>
        <v>2</v>
      </c>
      <c r="O469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4697" s="16"/>
      <c r="Q4697" s="17"/>
    </row>
    <row r="4698" spans="1:17" x14ac:dyDescent="0.25">
      <c r="A4698" s="1">
        <v>47797</v>
      </c>
      <c r="B4698" s="1" t="str">
        <f>IF(AND(DCalendário6[[#This Row],[Dia da semana]]&gt;1,DCalendário6[[#This Row],[Dia da semana]]&lt;7,DCalendário6[[#This Row],[Feriados]]=""),DCalendário6[[#This Row],[Dia]],"")</f>
        <v/>
      </c>
      <c r="C4698" s="16" t="str">
        <f>IF(DCalendário6[[#This Row],[Mês]]="","",IF(AND(C4694="",C4695="",C4696="",C4697=""),IF(DCalendário6[[#This Row],[Mês]]=D4697,C4697+1,IF(AND(D4697="",D4698=D4693),C4693+1,1)),IF(AND(C4695="",C4696="",C4697=""),IF(DCalendário6[[#This Row],[Mês]]=D4697,C4697+1,IF(AND(D4697="",D4698=D4694),C4694+1,1)),IF(AND(C4696="",C4697=""),IF(DCalendário6[[#This Row],[Mês]]=D4697,C4697+1,IF(AND(D4697="",D4698=D4695),C4695+1,1)),IF(DCalendário6[[#This Row],[Mês]]=D4697,C4697+1,IF(AND(D4697="",D4698=D4696),C4696+1,1))))))</f>
        <v/>
      </c>
      <c r="D4698" s="14" t="str">
        <f>IF(DCalendário6[[#This Row],[Dia Útil]]="","",(MONTH($B4698)))</f>
        <v/>
      </c>
      <c r="E4698" s="14">
        <f t="shared" si="74"/>
        <v>2030</v>
      </c>
      <c r="F4698" s="14">
        <f>MONTH(DCalendário6[[#This Row],[Dia]])</f>
        <v>11</v>
      </c>
      <c r="G4698" s="14" t="str">
        <f>MONTH(DCalendário6[[#This Row],[Dia]])&amp;" - "&amp;DCalendário6[[#This Row],[Ano]]</f>
        <v>11 - 2030</v>
      </c>
      <c r="H4698" s="14" t="str">
        <f>IF(DCalendário6[[#This Row],[Dia Útil]]="","",DCalendário6[[#This Row],[Semana Ano]])</f>
        <v/>
      </c>
      <c r="I4698" s="14">
        <f>WEEKNUM(DCalendário6[[#This Row],[Dia]])</f>
        <v>46</v>
      </c>
      <c r="J4698" s="14" cm="1">
        <f t="array" aca="1" ref="J469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698" s="16">
        <f>WEEKDAY(DCalendário6[[#This Row],[Dia]])</f>
        <v>1</v>
      </c>
      <c r="L4698" s="1" t="str">
        <f>IFERROR(VLOOKUP(A4698,Tabela4[],1,0),"")</f>
        <v/>
      </c>
      <c r="M469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698" s="16">
        <f>IF(DCalendário6[[#This Row],[Dia Útil2]]="Feriado","Feriado",IF(AND(DCalendário6[[#This Row],[Dia Útil]]="",DCalendário6[[#This Row],[Mês Total]]=F4691),N4691+1,IF(DCalendário6[[#This Row],[Dia Útil]]="",1,"")))</f>
        <v>2</v>
      </c>
      <c r="O469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4698" s="16"/>
      <c r="Q4698" s="17"/>
    </row>
    <row r="4699" spans="1:17" x14ac:dyDescent="0.25">
      <c r="A4699" s="1">
        <v>47798</v>
      </c>
      <c r="B4699" s="1">
        <f>IF(AND(DCalendário6[[#This Row],[Dia da semana]]&gt;1,DCalendário6[[#This Row],[Dia da semana]]&lt;7,DCalendário6[[#This Row],[Feriados]]=""),DCalendário6[[#This Row],[Dia]],"")</f>
        <v>47798</v>
      </c>
      <c r="C4699" s="16">
        <f>IF(DCalendário6[[#This Row],[Mês]]="","",IF(AND(C4695="",C4696="",C4697="",C4698=""),IF(DCalendário6[[#This Row],[Mês]]=D4698,C4698+1,IF(AND(D4698="",D4699=D4694),C4694+1,1)),IF(AND(C4696="",C4697="",C4698=""),IF(DCalendário6[[#This Row],[Mês]]=D4698,C4698+1,IF(AND(D4698="",D4699=D4695),C4695+1,1)),IF(AND(C4697="",C4698=""),IF(DCalendário6[[#This Row],[Mês]]=D4698,C4698+1,IF(AND(D4698="",D4699=D4696),C4696+1,1)),IF(DCalendário6[[#This Row],[Mês]]=D4698,C4698+1,IF(AND(D4698="",D4699=D4697),C4697+1,1))))))</f>
        <v>7</v>
      </c>
      <c r="D4699" s="14">
        <f>IF(DCalendário6[[#This Row],[Dia Útil]]="","",(MONTH($B4699)))</f>
        <v>11</v>
      </c>
      <c r="E4699" s="14">
        <f t="shared" si="74"/>
        <v>2030</v>
      </c>
      <c r="F4699" s="14">
        <f>MONTH(DCalendário6[[#This Row],[Dia]])</f>
        <v>11</v>
      </c>
      <c r="G4699" s="14" t="str">
        <f>MONTH(DCalendário6[[#This Row],[Dia]])&amp;" - "&amp;DCalendário6[[#This Row],[Ano]]</f>
        <v>11 - 2030</v>
      </c>
      <c r="H4699" s="14">
        <f>IF(DCalendário6[[#This Row],[Dia Útil]]="","",DCalendário6[[#This Row],[Semana Ano]])</f>
        <v>46</v>
      </c>
      <c r="I4699" s="14">
        <f>WEEKNUM(DCalendário6[[#This Row],[Dia]])</f>
        <v>46</v>
      </c>
      <c r="J4699" s="14" cm="1">
        <f t="array" aca="1" ref="J469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699" s="16">
        <f>WEEKDAY(DCalendário6[[#This Row],[Dia]])</f>
        <v>2</v>
      </c>
      <c r="L4699" s="1" t="str">
        <f>IFERROR(VLOOKUP(A4699,Tabela4[],1,0),"")</f>
        <v/>
      </c>
      <c r="M469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47798</v>
      </c>
      <c r="N4699" s="16" t="str">
        <f>IF(DCalendário6[[#This Row],[Dia Útil2]]="Feriado","Feriado",IF(AND(DCalendário6[[#This Row],[Dia Útil]]="",DCalendário6[[#This Row],[Mês Total]]=F4692),N4692+1,IF(DCalendário6[[#This Row],[Dia Útil]]="",1,"")))</f>
        <v/>
      </c>
      <c r="O469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4699" s="16"/>
      <c r="Q4699" s="17"/>
    </row>
    <row r="4700" spans="1:17" x14ac:dyDescent="0.25">
      <c r="A4700" s="1">
        <v>47799</v>
      </c>
      <c r="B4700" s="1">
        <f>IF(AND(DCalendário6[[#This Row],[Dia da semana]]&gt;1,DCalendário6[[#This Row],[Dia da semana]]&lt;7,DCalendário6[[#This Row],[Feriados]]=""),DCalendário6[[#This Row],[Dia]],"")</f>
        <v>47799</v>
      </c>
      <c r="C4700" s="16">
        <f>IF(DCalendário6[[#This Row],[Mês]]="","",IF(AND(C4696="",C4697="",C4698="",C4699=""),IF(DCalendário6[[#This Row],[Mês]]=D4699,C4699+1,IF(AND(D4699="",D4700=D4695),C4695+1,1)),IF(AND(C4697="",C4698="",C4699=""),IF(DCalendário6[[#This Row],[Mês]]=D4699,C4699+1,IF(AND(D4699="",D4700=D4696),C4696+1,1)),IF(AND(C4698="",C4699=""),IF(DCalendário6[[#This Row],[Mês]]=D4699,C4699+1,IF(AND(D4699="",D4700=D4697),C4697+1,1)),IF(DCalendário6[[#This Row],[Mês]]=D4699,C4699+1,IF(AND(D4699="",D4700=D4698),C4698+1,1))))))</f>
        <v>8</v>
      </c>
      <c r="D4700" s="14">
        <f>IF(DCalendário6[[#This Row],[Dia Útil]]="","",(MONTH($B4700)))</f>
        <v>11</v>
      </c>
      <c r="E4700" s="14">
        <f t="shared" si="74"/>
        <v>2030</v>
      </c>
      <c r="F4700" s="14">
        <f>MONTH(DCalendário6[[#This Row],[Dia]])</f>
        <v>11</v>
      </c>
      <c r="G4700" s="14" t="str">
        <f>MONTH(DCalendário6[[#This Row],[Dia]])&amp;" - "&amp;DCalendário6[[#This Row],[Ano]]</f>
        <v>11 - 2030</v>
      </c>
      <c r="H4700" s="14">
        <f>IF(DCalendário6[[#This Row],[Dia Útil]]="","",DCalendário6[[#This Row],[Semana Ano]])</f>
        <v>46</v>
      </c>
      <c r="I4700" s="14">
        <f>WEEKNUM(DCalendário6[[#This Row],[Dia]])</f>
        <v>46</v>
      </c>
      <c r="J4700" s="14" cm="1">
        <f t="array" aca="1" ref="J470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700" s="16">
        <f>WEEKDAY(DCalendário6[[#This Row],[Dia]])</f>
        <v>3</v>
      </c>
      <c r="L4700" s="1" t="str">
        <f>IFERROR(VLOOKUP(A4700,Tabela4[],1,0),"")</f>
        <v/>
      </c>
      <c r="M470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47799</v>
      </c>
      <c r="N4700" s="16" t="str">
        <f>IF(DCalendário6[[#This Row],[Dia Útil2]]="Feriado","Feriado",IF(AND(DCalendário6[[#This Row],[Dia Útil]]="",DCalendário6[[#This Row],[Mês Total]]=F4693),N4693+1,IF(DCalendário6[[#This Row],[Dia Útil]]="",1,"")))</f>
        <v/>
      </c>
      <c r="O470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4700" s="16"/>
      <c r="Q4700" s="17"/>
    </row>
    <row r="4701" spans="1:17" x14ac:dyDescent="0.25">
      <c r="A4701" s="1">
        <v>47800</v>
      </c>
      <c r="B4701" s="1">
        <f>IF(AND(DCalendário6[[#This Row],[Dia da semana]]&gt;1,DCalendário6[[#This Row],[Dia da semana]]&lt;7,DCalendário6[[#This Row],[Feriados]]=""),DCalendário6[[#This Row],[Dia]],"")</f>
        <v>47800</v>
      </c>
      <c r="C4701" s="16">
        <f>IF(DCalendário6[[#This Row],[Mês]]="","",IF(AND(C4697="",C4698="",C4699="",C4700=""),IF(DCalendário6[[#This Row],[Mês]]=D4700,C4700+1,IF(AND(D4700="",D4701=D4696),C4696+1,1)),IF(AND(C4698="",C4699="",C4700=""),IF(DCalendário6[[#This Row],[Mês]]=D4700,C4700+1,IF(AND(D4700="",D4701=D4697),C4697+1,1)),IF(AND(C4699="",C4700=""),IF(DCalendário6[[#This Row],[Mês]]=D4700,C4700+1,IF(AND(D4700="",D4701=D4698),C4698+1,1)),IF(DCalendário6[[#This Row],[Mês]]=D4700,C4700+1,IF(AND(D4700="",D4701=D4699),C4699+1,1))))))</f>
        <v>9</v>
      </c>
      <c r="D4701" s="14">
        <f>IF(DCalendário6[[#This Row],[Dia Útil]]="","",(MONTH($B4701)))</f>
        <v>11</v>
      </c>
      <c r="E4701" s="14">
        <f t="shared" si="74"/>
        <v>2030</v>
      </c>
      <c r="F4701" s="14">
        <f>MONTH(DCalendário6[[#This Row],[Dia]])</f>
        <v>11</v>
      </c>
      <c r="G4701" s="14" t="str">
        <f>MONTH(DCalendário6[[#This Row],[Dia]])&amp;" - "&amp;DCalendário6[[#This Row],[Ano]]</f>
        <v>11 - 2030</v>
      </c>
      <c r="H4701" s="14">
        <f>IF(DCalendário6[[#This Row],[Dia Útil]]="","",DCalendário6[[#This Row],[Semana Ano]])</f>
        <v>46</v>
      </c>
      <c r="I4701" s="14">
        <f>WEEKNUM(DCalendário6[[#This Row],[Dia]])</f>
        <v>46</v>
      </c>
      <c r="J4701" s="14" cm="1">
        <f t="array" aca="1" ref="J470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701" s="16">
        <f>WEEKDAY(DCalendário6[[#This Row],[Dia]])</f>
        <v>4</v>
      </c>
      <c r="L4701" s="1" t="str">
        <f>IFERROR(VLOOKUP(A4701,Tabela4[],1,0),"")</f>
        <v/>
      </c>
      <c r="M470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47800</v>
      </c>
      <c r="N4701" s="16" t="str">
        <f>IF(DCalendário6[[#This Row],[Dia Útil2]]="Feriado","Feriado",IF(AND(DCalendário6[[#This Row],[Dia Útil]]="",DCalendário6[[#This Row],[Mês Total]]=F4694),N4694+1,IF(DCalendário6[[#This Row],[Dia Útil]]="",1,"")))</f>
        <v/>
      </c>
      <c r="O470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4701" s="16"/>
      <c r="Q4701" s="17"/>
    </row>
    <row r="4702" spans="1:17" x14ac:dyDescent="0.25">
      <c r="A4702" s="1">
        <v>47801</v>
      </c>
      <c r="B4702" s="1">
        <f>IF(AND(DCalendário6[[#This Row],[Dia da semana]]&gt;1,DCalendário6[[#This Row],[Dia da semana]]&lt;7,DCalendário6[[#This Row],[Feriados]]=""),DCalendário6[[#This Row],[Dia]],"")</f>
        <v>47801</v>
      </c>
      <c r="C4702" s="16">
        <f>IF(DCalendário6[[#This Row],[Mês]]="","",IF(AND(C4698="",C4699="",C4700="",C4701=""),IF(DCalendário6[[#This Row],[Mês]]=D4701,C4701+1,IF(AND(D4701="",D4702=D4697),C4697+1,1)),IF(AND(C4699="",C4700="",C4701=""),IF(DCalendário6[[#This Row],[Mês]]=D4701,C4701+1,IF(AND(D4701="",D4702=D4698),C4698+1,1)),IF(AND(C4700="",C4701=""),IF(DCalendário6[[#This Row],[Mês]]=D4701,C4701+1,IF(AND(D4701="",D4702=D4699),C4699+1,1)),IF(DCalendário6[[#This Row],[Mês]]=D4701,C4701+1,IF(AND(D4701="",D4702=D4700),C4700+1,1))))))</f>
        <v>10</v>
      </c>
      <c r="D4702" s="14">
        <f>IF(DCalendário6[[#This Row],[Dia Útil]]="","",(MONTH($B4702)))</f>
        <v>11</v>
      </c>
      <c r="E4702" s="14">
        <f t="shared" si="74"/>
        <v>2030</v>
      </c>
      <c r="F4702" s="14">
        <f>MONTH(DCalendário6[[#This Row],[Dia]])</f>
        <v>11</v>
      </c>
      <c r="G4702" s="14" t="str">
        <f>MONTH(DCalendário6[[#This Row],[Dia]])&amp;" - "&amp;DCalendário6[[#This Row],[Ano]]</f>
        <v>11 - 2030</v>
      </c>
      <c r="H4702" s="14">
        <f>IF(DCalendário6[[#This Row],[Dia Útil]]="","",DCalendário6[[#This Row],[Semana Ano]])</f>
        <v>46</v>
      </c>
      <c r="I4702" s="14">
        <f>WEEKNUM(DCalendário6[[#This Row],[Dia]])</f>
        <v>46</v>
      </c>
      <c r="J4702" s="14" cm="1">
        <f t="array" aca="1" ref="J470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702" s="16">
        <f>WEEKDAY(DCalendário6[[#This Row],[Dia]])</f>
        <v>5</v>
      </c>
      <c r="L4702" s="1" t="str">
        <f>IFERROR(VLOOKUP(A4702,Tabela4[],1,0),"")</f>
        <v/>
      </c>
      <c r="M470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47801</v>
      </c>
      <c r="N4702" s="16" t="str">
        <f>IF(DCalendário6[[#This Row],[Dia Útil2]]="Feriado","Feriado",IF(AND(DCalendário6[[#This Row],[Dia Útil]]="",DCalendário6[[#This Row],[Mês Total]]=F4695),N4695+1,IF(DCalendário6[[#This Row],[Dia Útil]]="",1,"")))</f>
        <v/>
      </c>
      <c r="O470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4702" s="16"/>
      <c r="Q4702" s="17"/>
    </row>
    <row r="4703" spans="1:17" x14ac:dyDescent="0.25">
      <c r="A4703" s="1">
        <v>47802</v>
      </c>
      <c r="B4703" s="1" t="str">
        <f>IF(AND(DCalendário6[[#This Row],[Dia da semana]]&gt;1,DCalendário6[[#This Row],[Dia da semana]]&lt;7,DCalendário6[[#This Row],[Feriados]]=""),DCalendário6[[#This Row],[Dia]],"")</f>
        <v/>
      </c>
      <c r="C4703" s="16" t="str">
        <f>IF(DCalendário6[[#This Row],[Mês]]="","",IF(AND(C4699="",C4700="",C4701="",C4702=""),IF(DCalendário6[[#This Row],[Mês]]=D4702,C4702+1,IF(AND(D4702="",D4703=D4698),C4698+1,1)),IF(AND(C4700="",C4701="",C4702=""),IF(DCalendário6[[#This Row],[Mês]]=D4702,C4702+1,IF(AND(D4702="",D4703=D4699),C4699+1,1)),IF(AND(C4701="",C4702=""),IF(DCalendário6[[#This Row],[Mês]]=D4702,C4702+1,IF(AND(D4702="",D4703=D4700),C4700+1,1)),IF(DCalendário6[[#This Row],[Mês]]=D4702,C4702+1,IF(AND(D4702="",D4703=D4701),C4701+1,1))))))</f>
        <v/>
      </c>
      <c r="D4703" s="14" t="str">
        <f>IF(DCalendário6[[#This Row],[Dia Útil]]="","",(MONTH($B4703)))</f>
        <v/>
      </c>
      <c r="E4703" s="14">
        <f t="shared" si="74"/>
        <v>2030</v>
      </c>
      <c r="F4703" s="14">
        <f>MONTH(DCalendário6[[#This Row],[Dia]])</f>
        <v>11</v>
      </c>
      <c r="G4703" s="14" t="str">
        <f>MONTH(DCalendário6[[#This Row],[Dia]])&amp;" - "&amp;DCalendário6[[#This Row],[Ano]]</f>
        <v>11 - 2030</v>
      </c>
      <c r="H4703" s="14" t="str">
        <f>IF(DCalendário6[[#This Row],[Dia Útil]]="","",DCalendário6[[#This Row],[Semana Ano]])</f>
        <v/>
      </c>
      <c r="I4703" s="14">
        <f>WEEKNUM(DCalendário6[[#This Row],[Dia]])</f>
        <v>46</v>
      </c>
      <c r="J4703" s="14" cm="1">
        <f t="array" aca="1" ref="J470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703" s="16">
        <f>WEEKDAY(DCalendário6[[#This Row],[Dia]])</f>
        <v>6</v>
      </c>
      <c r="L4703" s="1">
        <f>IFERROR(VLOOKUP(A4703,Tabela4[],1,0),"")</f>
        <v>47802</v>
      </c>
      <c r="M470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4703" s="16" t="str">
        <f>IF(DCalendário6[[#This Row],[Dia Útil2]]="Feriado","Feriado",IF(AND(DCalendário6[[#This Row],[Dia Útil]]="",DCalendário6[[#This Row],[Mês Total]]=F4696),N4696+1,IF(DCalendário6[[#This Row],[Dia Útil]]="",1,"")))</f>
        <v>Feriado</v>
      </c>
      <c r="O470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4703" s="16"/>
      <c r="Q4703" s="17"/>
    </row>
    <row r="4704" spans="1:17" x14ac:dyDescent="0.25">
      <c r="A4704" s="1">
        <v>47803</v>
      </c>
      <c r="B4704" s="1" t="str">
        <f>IF(AND(DCalendário6[[#This Row],[Dia da semana]]&gt;1,DCalendário6[[#This Row],[Dia da semana]]&lt;7,DCalendário6[[#This Row],[Feriados]]=""),DCalendário6[[#This Row],[Dia]],"")</f>
        <v/>
      </c>
      <c r="C4704" s="16" t="str">
        <f>IF(DCalendário6[[#This Row],[Mês]]="","",IF(AND(C4700="",C4701="",C4702="",C4703=""),IF(DCalendário6[[#This Row],[Mês]]=D4703,C4703+1,IF(AND(D4703="",D4704=D4699),C4699+1,1)),IF(AND(C4701="",C4702="",C4703=""),IF(DCalendário6[[#This Row],[Mês]]=D4703,C4703+1,IF(AND(D4703="",D4704=D4700),C4700+1,1)),IF(AND(C4702="",C4703=""),IF(DCalendário6[[#This Row],[Mês]]=D4703,C4703+1,IF(AND(D4703="",D4704=D4701),C4701+1,1)),IF(DCalendário6[[#This Row],[Mês]]=D4703,C4703+1,IF(AND(D4703="",D4704=D4702),C4702+1,1))))))</f>
        <v/>
      </c>
      <c r="D4704" s="14" t="str">
        <f>IF(DCalendário6[[#This Row],[Dia Útil]]="","",(MONTH($B4704)))</f>
        <v/>
      </c>
      <c r="E4704" s="14">
        <f t="shared" si="74"/>
        <v>2030</v>
      </c>
      <c r="F4704" s="14">
        <f>MONTH(DCalendário6[[#This Row],[Dia]])</f>
        <v>11</v>
      </c>
      <c r="G4704" s="14" t="str">
        <f>MONTH(DCalendário6[[#This Row],[Dia]])&amp;" - "&amp;DCalendário6[[#This Row],[Ano]]</f>
        <v>11 - 2030</v>
      </c>
      <c r="H4704" s="14" t="str">
        <f>IF(DCalendário6[[#This Row],[Dia Útil]]="","",DCalendário6[[#This Row],[Semana Ano]])</f>
        <v/>
      </c>
      <c r="I4704" s="14">
        <f>WEEKNUM(DCalendário6[[#This Row],[Dia]])</f>
        <v>46</v>
      </c>
      <c r="J4704" s="14" cm="1">
        <f t="array" aca="1" ref="J470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704" s="16">
        <f>WEEKDAY(DCalendário6[[#This Row],[Dia]])</f>
        <v>7</v>
      </c>
      <c r="L4704" s="1" t="str">
        <f>IFERROR(VLOOKUP(A4704,Tabela4[],1,0),"")</f>
        <v/>
      </c>
      <c r="M4704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704" s="16">
        <f>IF(DCalendário6[[#This Row],[Dia Útil2]]="Feriado","Feriado",IF(AND(DCalendário6[[#This Row],[Dia Útil]]="",DCalendário6[[#This Row],[Mês Total]]=F4697),N4697+1,IF(DCalendário6[[#This Row],[Dia Útil]]="",1,"")))</f>
        <v>3</v>
      </c>
      <c r="O4704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4704" s="16"/>
      <c r="Q4704" s="17"/>
    </row>
    <row r="4705" spans="1:17" x14ac:dyDescent="0.25">
      <c r="A4705" s="1">
        <v>47804</v>
      </c>
      <c r="B4705" s="1" t="str">
        <f>IF(AND(DCalendário6[[#This Row],[Dia da semana]]&gt;1,DCalendário6[[#This Row],[Dia da semana]]&lt;7,DCalendário6[[#This Row],[Feriados]]=""),DCalendário6[[#This Row],[Dia]],"")</f>
        <v/>
      </c>
      <c r="C4705" s="16" t="str">
        <f>IF(DCalendário6[[#This Row],[Mês]]="","",IF(AND(C4701="",C4702="",C4703="",C4704=""),IF(DCalendário6[[#This Row],[Mês]]=D4704,C4704+1,IF(AND(D4704="",D4705=D4700),C4700+1,1)),IF(AND(C4702="",C4703="",C4704=""),IF(DCalendário6[[#This Row],[Mês]]=D4704,C4704+1,IF(AND(D4704="",D4705=D4701),C4701+1,1)),IF(AND(C4703="",C4704=""),IF(DCalendário6[[#This Row],[Mês]]=D4704,C4704+1,IF(AND(D4704="",D4705=D4702),C4702+1,1)),IF(DCalendário6[[#This Row],[Mês]]=D4704,C4704+1,IF(AND(D4704="",D4705=D4703),C4703+1,1))))))</f>
        <v/>
      </c>
      <c r="D4705" s="14" t="str">
        <f>IF(DCalendário6[[#This Row],[Dia Útil]]="","",(MONTH($B4705)))</f>
        <v/>
      </c>
      <c r="E4705" s="14">
        <f t="shared" si="74"/>
        <v>2030</v>
      </c>
      <c r="F4705" s="14">
        <f>MONTH(DCalendário6[[#This Row],[Dia]])</f>
        <v>11</v>
      </c>
      <c r="G4705" s="14" t="str">
        <f>MONTH(DCalendário6[[#This Row],[Dia]])&amp;" - "&amp;DCalendário6[[#This Row],[Ano]]</f>
        <v>11 - 2030</v>
      </c>
      <c r="H4705" s="14" t="str">
        <f>IF(DCalendário6[[#This Row],[Dia Útil]]="","",DCalendário6[[#This Row],[Semana Ano]])</f>
        <v/>
      </c>
      <c r="I4705" s="14">
        <f>WEEKNUM(DCalendário6[[#This Row],[Dia]])</f>
        <v>47</v>
      </c>
      <c r="J4705" s="14" cm="1">
        <f t="array" aca="1" ref="J470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705" s="16">
        <f>WEEKDAY(DCalendário6[[#This Row],[Dia]])</f>
        <v>1</v>
      </c>
      <c r="L4705" s="1" t="str">
        <f>IFERROR(VLOOKUP(A4705,Tabela4[],1,0),"")</f>
        <v/>
      </c>
      <c r="M470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705" s="16">
        <f>IF(DCalendário6[[#This Row],[Dia Útil2]]="Feriado","Feriado",IF(AND(DCalendário6[[#This Row],[Dia Útil]]="",DCalendário6[[#This Row],[Mês Total]]=F4698),N4698+1,IF(DCalendário6[[#This Row],[Dia Útil]]="",1,"")))</f>
        <v>3</v>
      </c>
      <c r="O470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4705" s="16"/>
      <c r="Q4705" s="17"/>
    </row>
    <row r="4706" spans="1:17" x14ac:dyDescent="0.25">
      <c r="A4706" s="1">
        <v>47805</v>
      </c>
      <c r="B4706" s="1">
        <f>IF(AND(DCalendário6[[#This Row],[Dia da semana]]&gt;1,DCalendário6[[#This Row],[Dia da semana]]&lt;7,DCalendário6[[#This Row],[Feriados]]=""),DCalendário6[[#This Row],[Dia]],"")</f>
        <v>47805</v>
      </c>
      <c r="C4706" s="16">
        <f>IF(DCalendário6[[#This Row],[Mês]]="","",IF(AND(C4702="",C4703="",C4704="",C4705=""),IF(DCalendário6[[#This Row],[Mês]]=D4705,C4705+1,IF(AND(D4705="",D4706=D4701),C4701+1,1)),IF(AND(C4703="",C4704="",C4705=""),IF(DCalendário6[[#This Row],[Mês]]=D4705,C4705+1,IF(AND(D4705="",D4706=D4702),C4702+1,1)),IF(AND(C4704="",C4705=""),IF(DCalendário6[[#This Row],[Mês]]=D4705,C4705+1,IF(AND(D4705="",D4706=D4703),C4703+1,1)),IF(DCalendário6[[#This Row],[Mês]]=D4705,C4705+1,IF(AND(D4705="",D4706=D4704),C4704+1,1))))))</f>
        <v>11</v>
      </c>
      <c r="D4706" s="14">
        <f>IF(DCalendário6[[#This Row],[Dia Útil]]="","",(MONTH($B4706)))</f>
        <v>11</v>
      </c>
      <c r="E4706" s="14">
        <f t="shared" si="74"/>
        <v>2030</v>
      </c>
      <c r="F4706" s="14">
        <f>MONTH(DCalendário6[[#This Row],[Dia]])</f>
        <v>11</v>
      </c>
      <c r="G4706" s="14" t="str">
        <f>MONTH(DCalendário6[[#This Row],[Dia]])&amp;" - "&amp;DCalendário6[[#This Row],[Ano]]</f>
        <v>11 - 2030</v>
      </c>
      <c r="H4706" s="14">
        <f>IF(DCalendário6[[#This Row],[Dia Útil]]="","",DCalendário6[[#This Row],[Semana Ano]])</f>
        <v>47</v>
      </c>
      <c r="I4706" s="14">
        <f>WEEKNUM(DCalendário6[[#This Row],[Dia]])</f>
        <v>47</v>
      </c>
      <c r="J4706" s="14" cm="1">
        <f t="array" aca="1" ref="J470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706" s="16">
        <f>WEEKDAY(DCalendário6[[#This Row],[Dia]])</f>
        <v>2</v>
      </c>
      <c r="L4706" s="1" t="str">
        <f>IFERROR(VLOOKUP(A4706,Tabela4[],1,0),"")</f>
        <v/>
      </c>
      <c r="M470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47805</v>
      </c>
      <c r="N4706" s="16" t="str">
        <f>IF(DCalendário6[[#This Row],[Dia Útil2]]="Feriado","Feriado",IF(AND(DCalendário6[[#This Row],[Dia Útil]]="",DCalendário6[[#This Row],[Mês Total]]=F4699),N4699+1,IF(DCalendário6[[#This Row],[Dia Útil]]="",1,"")))</f>
        <v/>
      </c>
      <c r="O470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4706" s="16"/>
      <c r="Q4706" s="17"/>
    </row>
    <row r="4707" spans="1:17" x14ac:dyDescent="0.25">
      <c r="A4707" s="1">
        <v>47806</v>
      </c>
      <c r="B4707" s="1">
        <f>IF(AND(DCalendário6[[#This Row],[Dia da semana]]&gt;1,DCalendário6[[#This Row],[Dia da semana]]&lt;7,DCalendário6[[#This Row],[Feriados]]=""),DCalendário6[[#This Row],[Dia]],"")</f>
        <v>47806</v>
      </c>
      <c r="C4707" s="16">
        <f>IF(DCalendário6[[#This Row],[Mês]]="","",IF(AND(C4703="",C4704="",C4705="",C4706=""),IF(DCalendário6[[#This Row],[Mês]]=D4706,C4706+1,IF(AND(D4706="",D4707=D4702),C4702+1,1)),IF(AND(C4704="",C4705="",C4706=""),IF(DCalendário6[[#This Row],[Mês]]=D4706,C4706+1,IF(AND(D4706="",D4707=D4703),C4703+1,1)),IF(AND(C4705="",C4706=""),IF(DCalendário6[[#This Row],[Mês]]=D4706,C4706+1,IF(AND(D4706="",D4707=D4704),C4704+1,1)),IF(DCalendário6[[#This Row],[Mês]]=D4706,C4706+1,IF(AND(D4706="",D4707=D4705),C4705+1,1))))))</f>
        <v>12</v>
      </c>
      <c r="D4707" s="14">
        <f>IF(DCalendário6[[#This Row],[Dia Útil]]="","",(MONTH($B4707)))</f>
        <v>11</v>
      </c>
      <c r="E4707" s="14">
        <f t="shared" si="74"/>
        <v>2030</v>
      </c>
      <c r="F4707" s="14">
        <f>MONTH(DCalendário6[[#This Row],[Dia]])</f>
        <v>11</v>
      </c>
      <c r="G4707" s="14" t="str">
        <f>MONTH(DCalendário6[[#This Row],[Dia]])&amp;" - "&amp;DCalendário6[[#This Row],[Ano]]</f>
        <v>11 - 2030</v>
      </c>
      <c r="H4707" s="14">
        <f>IF(DCalendário6[[#This Row],[Dia Útil]]="","",DCalendário6[[#This Row],[Semana Ano]])</f>
        <v>47</v>
      </c>
      <c r="I4707" s="14">
        <f>WEEKNUM(DCalendário6[[#This Row],[Dia]])</f>
        <v>47</v>
      </c>
      <c r="J4707" s="14" cm="1">
        <f t="array" aca="1" ref="J470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707" s="16">
        <f>WEEKDAY(DCalendário6[[#This Row],[Dia]])</f>
        <v>3</v>
      </c>
      <c r="L4707" s="1" t="str">
        <f>IFERROR(VLOOKUP(A4707,Tabela4[],1,0),"")</f>
        <v/>
      </c>
      <c r="M470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47806</v>
      </c>
      <c r="N4707" s="16" t="str">
        <f>IF(DCalendário6[[#This Row],[Dia Útil2]]="Feriado","Feriado",IF(AND(DCalendário6[[#This Row],[Dia Útil]]="",DCalendário6[[#This Row],[Mês Total]]=F4700),N4700+1,IF(DCalendário6[[#This Row],[Dia Útil]]="",1,"")))</f>
        <v/>
      </c>
      <c r="O470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4707" s="16"/>
      <c r="Q4707" s="17"/>
    </row>
    <row r="4708" spans="1:17" x14ac:dyDescent="0.25">
      <c r="A4708" s="1">
        <v>47807</v>
      </c>
      <c r="B4708" s="1">
        <f>IF(AND(DCalendário6[[#This Row],[Dia da semana]]&gt;1,DCalendário6[[#This Row],[Dia da semana]]&lt;7,DCalendário6[[#This Row],[Feriados]]=""),DCalendário6[[#This Row],[Dia]],"")</f>
        <v>47807</v>
      </c>
      <c r="C4708" s="16">
        <f>IF(DCalendário6[[#This Row],[Mês]]="","",IF(AND(C4704="",C4705="",C4706="",C4707=""),IF(DCalendário6[[#This Row],[Mês]]=D4707,C4707+1,IF(AND(D4707="",D4708=D4703),C4703+1,1)),IF(AND(C4705="",C4706="",C4707=""),IF(DCalendário6[[#This Row],[Mês]]=D4707,C4707+1,IF(AND(D4707="",D4708=D4704),C4704+1,1)),IF(AND(C4706="",C4707=""),IF(DCalendário6[[#This Row],[Mês]]=D4707,C4707+1,IF(AND(D4707="",D4708=D4705),C4705+1,1)),IF(DCalendário6[[#This Row],[Mês]]=D4707,C4707+1,IF(AND(D4707="",D4708=D4706),C4706+1,1))))))</f>
        <v>13</v>
      </c>
      <c r="D4708" s="14">
        <f>IF(DCalendário6[[#This Row],[Dia Útil]]="","",(MONTH($B4708)))</f>
        <v>11</v>
      </c>
      <c r="E4708" s="14">
        <f t="shared" si="74"/>
        <v>2030</v>
      </c>
      <c r="F4708" s="14">
        <f>MONTH(DCalendário6[[#This Row],[Dia]])</f>
        <v>11</v>
      </c>
      <c r="G4708" s="14" t="str">
        <f>MONTH(DCalendário6[[#This Row],[Dia]])&amp;" - "&amp;DCalendário6[[#This Row],[Ano]]</f>
        <v>11 - 2030</v>
      </c>
      <c r="H4708" s="14">
        <f>IF(DCalendário6[[#This Row],[Dia Útil]]="","",DCalendário6[[#This Row],[Semana Ano]])</f>
        <v>47</v>
      </c>
      <c r="I4708" s="14">
        <f>WEEKNUM(DCalendário6[[#This Row],[Dia]])</f>
        <v>47</v>
      </c>
      <c r="J4708" s="14" cm="1">
        <f t="array" aca="1" ref="J470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708" s="16">
        <f>WEEKDAY(DCalendário6[[#This Row],[Dia]])</f>
        <v>4</v>
      </c>
      <c r="L4708" s="1" t="str">
        <f>IFERROR(VLOOKUP(A4708,Tabela4[],1,0),"")</f>
        <v/>
      </c>
      <c r="M470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47807</v>
      </c>
      <c r="N4708" s="16" t="str">
        <f>IF(DCalendário6[[#This Row],[Dia Útil2]]="Feriado","Feriado",IF(AND(DCalendário6[[#This Row],[Dia Útil]]="",DCalendário6[[#This Row],[Mês Total]]=F4701),N4701+1,IF(DCalendário6[[#This Row],[Dia Útil]]="",1,"")))</f>
        <v/>
      </c>
      <c r="O470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4708" s="16"/>
      <c r="Q4708" s="17"/>
    </row>
    <row r="4709" spans="1:17" x14ac:dyDescent="0.25">
      <c r="A4709" s="1">
        <v>47808</v>
      </c>
      <c r="B4709" s="1">
        <f>IF(AND(DCalendário6[[#This Row],[Dia da semana]]&gt;1,DCalendário6[[#This Row],[Dia da semana]]&lt;7,DCalendário6[[#This Row],[Feriados]]=""),DCalendário6[[#This Row],[Dia]],"")</f>
        <v>47808</v>
      </c>
      <c r="C4709" s="16">
        <f>IF(DCalendário6[[#This Row],[Mês]]="","",IF(AND(C4705="",C4706="",C4707="",C4708=""),IF(DCalendário6[[#This Row],[Mês]]=D4708,C4708+1,IF(AND(D4708="",D4709=D4704),C4704+1,1)),IF(AND(C4706="",C4707="",C4708=""),IF(DCalendário6[[#This Row],[Mês]]=D4708,C4708+1,IF(AND(D4708="",D4709=D4705),C4705+1,1)),IF(AND(C4707="",C4708=""),IF(DCalendário6[[#This Row],[Mês]]=D4708,C4708+1,IF(AND(D4708="",D4709=D4706),C4706+1,1)),IF(DCalendário6[[#This Row],[Mês]]=D4708,C4708+1,IF(AND(D4708="",D4709=D4707),C4707+1,1))))))</f>
        <v>14</v>
      </c>
      <c r="D4709" s="14">
        <f>IF(DCalendário6[[#This Row],[Dia Útil]]="","",(MONTH($B4709)))</f>
        <v>11</v>
      </c>
      <c r="E4709" s="14">
        <f t="shared" si="74"/>
        <v>2030</v>
      </c>
      <c r="F4709" s="14">
        <f>MONTH(DCalendário6[[#This Row],[Dia]])</f>
        <v>11</v>
      </c>
      <c r="G4709" s="14" t="str">
        <f>MONTH(DCalendário6[[#This Row],[Dia]])&amp;" - "&amp;DCalendário6[[#This Row],[Ano]]</f>
        <v>11 - 2030</v>
      </c>
      <c r="H4709" s="14">
        <f>IF(DCalendário6[[#This Row],[Dia Útil]]="","",DCalendário6[[#This Row],[Semana Ano]])</f>
        <v>47</v>
      </c>
      <c r="I4709" s="14">
        <f>WEEKNUM(DCalendário6[[#This Row],[Dia]])</f>
        <v>47</v>
      </c>
      <c r="J4709" s="14" cm="1">
        <f t="array" aca="1" ref="J470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709" s="16">
        <f>WEEKDAY(DCalendário6[[#This Row],[Dia]])</f>
        <v>5</v>
      </c>
      <c r="L4709" s="1" t="str">
        <f>IFERROR(VLOOKUP(A4709,Tabela4[],1,0),"")</f>
        <v/>
      </c>
      <c r="M470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47808</v>
      </c>
      <c r="N4709" s="16" t="str">
        <f>IF(DCalendário6[[#This Row],[Dia Útil2]]="Feriado","Feriado",IF(AND(DCalendário6[[#This Row],[Dia Útil]]="",DCalendário6[[#This Row],[Mês Total]]=F4702),N4702+1,IF(DCalendário6[[#This Row],[Dia Útil]]="",1,"")))</f>
        <v/>
      </c>
      <c r="O470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4709" s="16"/>
      <c r="Q4709" s="17"/>
    </row>
    <row r="4710" spans="1:17" x14ac:dyDescent="0.25">
      <c r="A4710" s="1">
        <v>47809</v>
      </c>
      <c r="B4710" s="1">
        <f>IF(AND(DCalendário6[[#This Row],[Dia da semana]]&gt;1,DCalendário6[[#This Row],[Dia da semana]]&lt;7,DCalendário6[[#This Row],[Feriados]]=""),DCalendário6[[#This Row],[Dia]],"")</f>
        <v>47809</v>
      </c>
      <c r="C4710" s="16">
        <f>IF(DCalendário6[[#This Row],[Mês]]="","",IF(AND(C4706="",C4707="",C4708="",C4709=""),IF(DCalendário6[[#This Row],[Mês]]=D4709,C4709+1,IF(AND(D4709="",D4710=D4705),C4705+1,1)),IF(AND(C4707="",C4708="",C4709=""),IF(DCalendário6[[#This Row],[Mês]]=D4709,C4709+1,IF(AND(D4709="",D4710=D4706),C4706+1,1)),IF(AND(C4708="",C4709=""),IF(DCalendário6[[#This Row],[Mês]]=D4709,C4709+1,IF(AND(D4709="",D4710=D4707),C4707+1,1)),IF(DCalendário6[[#This Row],[Mês]]=D4709,C4709+1,IF(AND(D4709="",D4710=D4708),C4708+1,1))))))</f>
        <v>15</v>
      </c>
      <c r="D4710" s="14">
        <f>IF(DCalendário6[[#This Row],[Dia Útil]]="","",(MONTH($B4710)))</f>
        <v>11</v>
      </c>
      <c r="E4710" s="14">
        <f t="shared" si="74"/>
        <v>2030</v>
      </c>
      <c r="F4710" s="14">
        <f>MONTH(DCalendário6[[#This Row],[Dia]])</f>
        <v>11</v>
      </c>
      <c r="G4710" s="14" t="str">
        <f>MONTH(DCalendário6[[#This Row],[Dia]])&amp;" - "&amp;DCalendário6[[#This Row],[Ano]]</f>
        <v>11 - 2030</v>
      </c>
      <c r="H4710" s="14">
        <f>IF(DCalendário6[[#This Row],[Dia Útil]]="","",DCalendário6[[#This Row],[Semana Ano]])</f>
        <v>47</v>
      </c>
      <c r="I4710" s="14">
        <f>WEEKNUM(DCalendário6[[#This Row],[Dia]])</f>
        <v>47</v>
      </c>
      <c r="J4710" s="14" cm="1">
        <f t="array" aca="1" ref="J471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710" s="16">
        <f>WEEKDAY(DCalendário6[[#This Row],[Dia]])</f>
        <v>6</v>
      </c>
      <c r="L4710" s="1" t="str">
        <f>IFERROR(VLOOKUP(A4710,Tabela4[],1,0),"")</f>
        <v/>
      </c>
      <c r="M471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47809</v>
      </c>
      <c r="N4710" s="16" t="str">
        <f>IF(DCalendário6[[#This Row],[Dia Útil2]]="Feriado","Feriado",IF(AND(DCalendário6[[#This Row],[Dia Útil]]="",DCalendário6[[#This Row],[Mês Total]]=F4703),N4703+1,IF(DCalendário6[[#This Row],[Dia Útil]]="",1,"")))</f>
        <v/>
      </c>
      <c r="O471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4710" s="16"/>
      <c r="Q4710" s="17"/>
    </row>
    <row r="4711" spans="1:17" x14ac:dyDescent="0.25">
      <c r="A4711" s="1">
        <v>47810</v>
      </c>
      <c r="B4711" s="1" t="str">
        <f>IF(AND(DCalendário6[[#This Row],[Dia da semana]]&gt;1,DCalendário6[[#This Row],[Dia da semana]]&lt;7,DCalendário6[[#This Row],[Feriados]]=""),DCalendário6[[#This Row],[Dia]],"")</f>
        <v/>
      </c>
      <c r="C4711" s="16" t="str">
        <f>IF(DCalendário6[[#This Row],[Mês]]="","",IF(AND(C4707="",C4708="",C4709="",C4710=""),IF(DCalendário6[[#This Row],[Mês]]=D4710,C4710+1,IF(AND(D4710="",D4711=D4706),C4706+1,1)),IF(AND(C4708="",C4709="",C4710=""),IF(DCalendário6[[#This Row],[Mês]]=D4710,C4710+1,IF(AND(D4710="",D4711=D4707),C4707+1,1)),IF(AND(C4709="",C4710=""),IF(DCalendário6[[#This Row],[Mês]]=D4710,C4710+1,IF(AND(D4710="",D4711=D4708),C4708+1,1)),IF(DCalendário6[[#This Row],[Mês]]=D4710,C4710+1,IF(AND(D4710="",D4711=D4709),C4709+1,1))))))</f>
        <v/>
      </c>
      <c r="D4711" s="14" t="str">
        <f>IF(DCalendário6[[#This Row],[Dia Útil]]="","",(MONTH($B4711)))</f>
        <v/>
      </c>
      <c r="E4711" s="14">
        <f t="shared" si="74"/>
        <v>2030</v>
      </c>
      <c r="F4711" s="14">
        <f>MONTH(DCalendário6[[#This Row],[Dia]])</f>
        <v>11</v>
      </c>
      <c r="G4711" s="14" t="str">
        <f>MONTH(DCalendário6[[#This Row],[Dia]])&amp;" - "&amp;DCalendário6[[#This Row],[Ano]]</f>
        <v>11 - 2030</v>
      </c>
      <c r="H4711" s="14" t="str">
        <f>IF(DCalendário6[[#This Row],[Dia Útil]]="","",DCalendário6[[#This Row],[Semana Ano]])</f>
        <v/>
      </c>
      <c r="I4711" s="14">
        <f>WEEKNUM(DCalendário6[[#This Row],[Dia]])</f>
        <v>47</v>
      </c>
      <c r="J4711" s="14" cm="1">
        <f t="array" aca="1" ref="J471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711" s="16">
        <f>WEEKDAY(DCalendário6[[#This Row],[Dia]])</f>
        <v>7</v>
      </c>
      <c r="L4711" s="1" t="str">
        <f>IFERROR(VLOOKUP(A4711,Tabela4[],1,0),"")</f>
        <v/>
      </c>
      <c r="M4711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711" s="16">
        <f>IF(DCalendário6[[#This Row],[Dia Útil2]]="Feriado","Feriado",IF(AND(DCalendário6[[#This Row],[Dia Útil]]="",DCalendário6[[#This Row],[Mês Total]]=F4704),N4704+1,IF(DCalendário6[[#This Row],[Dia Útil]]="",1,"")))</f>
        <v>4</v>
      </c>
      <c r="O4711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4711" s="16"/>
      <c r="Q4711" s="17"/>
    </row>
    <row r="4712" spans="1:17" x14ac:dyDescent="0.25">
      <c r="A4712" s="1">
        <v>47811</v>
      </c>
      <c r="B4712" s="1" t="str">
        <f>IF(AND(DCalendário6[[#This Row],[Dia da semana]]&gt;1,DCalendário6[[#This Row],[Dia da semana]]&lt;7,DCalendário6[[#This Row],[Feriados]]=""),DCalendário6[[#This Row],[Dia]],"")</f>
        <v/>
      </c>
      <c r="C4712" s="16" t="str">
        <f>IF(DCalendário6[[#This Row],[Mês]]="","",IF(AND(C4708="",C4709="",C4710="",C4711=""),IF(DCalendário6[[#This Row],[Mês]]=D4711,C4711+1,IF(AND(D4711="",D4712=D4707),C4707+1,1)),IF(AND(C4709="",C4710="",C4711=""),IF(DCalendário6[[#This Row],[Mês]]=D4711,C4711+1,IF(AND(D4711="",D4712=D4708),C4708+1,1)),IF(AND(C4710="",C4711=""),IF(DCalendário6[[#This Row],[Mês]]=D4711,C4711+1,IF(AND(D4711="",D4712=D4709),C4709+1,1)),IF(DCalendário6[[#This Row],[Mês]]=D4711,C4711+1,IF(AND(D4711="",D4712=D4710),C4710+1,1))))))</f>
        <v/>
      </c>
      <c r="D4712" s="14" t="str">
        <f>IF(DCalendário6[[#This Row],[Dia Útil]]="","",(MONTH($B4712)))</f>
        <v/>
      </c>
      <c r="E4712" s="14">
        <f t="shared" si="74"/>
        <v>2030</v>
      </c>
      <c r="F4712" s="14">
        <f>MONTH(DCalendário6[[#This Row],[Dia]])</f>
        <v>11</v>
      </c>
      <c r="G4712" s="14" t="str">
        <f>MONTH(DCalendário6[[#This Row],[Dia]])&amp;" - "&amp;DCalendário6[[#This Row],[Ano]]</f>
        <v>11 - 2030</v>
      </c>
      <c r="H4712" s="14" t="str">
        <f>IF(DCalendário6[[#This Row],[Dia Útil]]="","",DCalendário6[[#This Row],[Semana Ano]])</f>
        <v/>
      </c>
      <c r="I4712" s="14">
        <f>WEEKNUM(DCalendário6[[#This Row],[Dia]])</f>
        <v>48</v>
      </c>
      <c r="J4712" s="14" cm="1">
        <f t="array" aca="1" ref="J471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712" s="16">
        <f>WEEKDAY(DCalendário6[[#This Row],[Dia]])</f>
        <v>1</v>
      </c>
      <c r="L4712" s="1" t="str">
        <f>IFERROR(VLOOKUP(A4712,Tabela4[],1,0),"")</f>
        <v/>
      </c>
      <c r="M471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712" s="16">
        <f>IF(DCalendário6[[#This Row],[Dia Útil2]]="Feriado","Feriado",IF(AND(DCalendário6[[#This Row],[Dia Útil]]="",DCalendário6[[#This Row],[Mês Total]]=F4705),N4705+1,IF(DCalendário6[[#This Row],[Dia Útil]]="",1,"")))</f>
        <v>4</v>
      </c>
      <c r="O471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4712" s="16"/>
      <c r="Q4712" s="17"/>
    </row>
    <row r="4713" spans="1:17" x14ac:dyDescent="0.25">
      <c r="A4713" s="1">
        <v>47812</v>
      </c>
      <c r="B4713" s="1">
        <f>IF(AND(DCalendário6[[#This Row],[Dia da semana]]&gt;1,DCalendário6[[#This Row],[Dia da semana]]&lt;7,DCalendário6[[#This Row],[Feriados]]=""),DCalendário6[[#This Row],[Dia]],"")</f>
        <v>47812</v>
      </c>
      <c r="C4713" s="16">
        <f>IF(DCalendário6[[#This Row],[Mês]]="","",IF(AND(C4709="",C4710="",C4711="",C4712=""),IF(DCalendário6[[#This Row],[Mês]]=D4712,C4712+1,IF(AND(D4712="",D4713=D4708),C4708+1,1)),IF(AND(C4710="",C4711="",C4712=""),IF(DCalendário6[[#This Row],[Mês]]=D4712,C4712+1,IF(AND(D4712="",D4713=D4709),C4709+1,1)),IF(AND(C4711="",C4712=""),IF(DCalendário6[[#This Row],[Mês]]=D4712,C4712+1,IF(AND(D4712="",D4713=D4710),C4710+1,1)),IF(DCalendário6[[#This Row],[Mês]]=D4712,C4712+1,IF(AND(D4712="",D4713=D4711),C4711+1,1))))))</f>
        <v>16</v>
      </c>
      <c r="D4713" s="14">
        <f>IF(DCalendário6[[#This Row],[Dia Útil]]="","",(MONTH($B4713)))</f>
        <v>11</v>
      </c>
      <c r="E4713" s="14">
        <f t="shared" si="74"/>
        <v>2030</v>
      </c>
      <c r="F4713" s="14">
        <f>MONTH(DCalendário6[[#This Row],[Dia]])</f>
        <v>11</v>
      </c>
      <c r="G4713" s="14" t="str">
        <f>MONTH(DCalendário6[[#This Row],[Dia]])&amp;" - "&amp;DCalendário6[[#This Row],[Ano]]</f>
        <v>11 - 2030</v>
      </c>
      <c r="H4713" s="14">
        <f>IF(DCalendário6[[#This Row],[Dia Útil]]="","",DCalendário6[[#This Row],[Semana Ano]])</f>
        <v>48</v>
      </c>
      <c r="I4713" s="14">
        <f>WEEKNUM(DCalendário6[[#This Row],[Dia]])</f>
        <v>48</v>
      </c>
      <c r="J4713" s="14" cm="1">
        <f t="array" aca="1" ref="J471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713" s="16">
        <f>WEEKDAY(DCalendário6[[#This Row],[Dia]])</f>
        <v>2</v>
      </c>
      <c r="L4713" s="1" t="str">
        <f>IFERROR(VLOOKUP(A4713,Tabela4[],1,0),"")</f>
        <v/>
      </c>
      <c r="M471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47812</v>
      </c>
      <c r="N4713" s="16" t="str">
        <f>IF(DCalendário6[[#This Row],[Dia Útil2]]="Feriado","Feriado",IF(AND(DCalendário6[[#This Row],[Dia Útil]]="",DCalendário6[[#This Row],[Mês Total]]=F4706),N4706+1,IF(DCalendário6[[#This Row],[Dia Útil]]="",1,"")))</f>
        <v/>
      </c>
      <c r="O471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4713" s="16"/>
      <c r="Q4713" s="17"/>
    </row>
    <row r="4714" spans="1:17" x14ac:dyDescent="0.25">
      <c r="A4714" s="1">
        <v>47813</v>
      </c>
      <c r="B4714" s="1">
        <f>IF(AND(DCalendário6[[#This Row],[Dia da semana]]&gt;1,DCalendário6[[#This Row],[Dia da semana]]&lt;7,DCalendário6[[#This Row],[Feriados]]=""),DCalendário6[[#This Row],[Dia]],"")</f>
        <v>47813</v>
      </c>
      <c r="C4714" s="16">
        <f>IF(DCalendário6[[#This Row],[Mês]]="","",IF(AND(C4710="",C4711="",C4712="",C4713=""),IF(DCalendário6[[#This Row],[Mês]]=D4713,C4713+1,IF(AND(D4713="",D4714=D4709),C4709+1,1)),IF(AND(C4711="",C4712="",C4713=""),IF(DCalendário6[[#This Row],[Mês]]=D4713,C4713+1,IF(AND(D4713="",D4714=D4710),C4710+1,1)),IF(AND(C4712="",C4713=""),IF(DCalendário6[[#This Row],[Mês]]=D4713,C4713+1,IF(AND(D4713="",D4714=D4711),C4711+1,1)),IF(DCalendário6[[#This Row],[Mês]]=D4713,C4713+1,IF(AND(D4713="",D4714=D4712),C4712+1,1))))))</f>
        <v>17</v>
      </c>
      <c r="D4714" s="14">
        <f>IF(DCalendário6[[#This Row],[Dia Útil]]="","",(MONTH($B4714)))</f>
        <v>11</v>
      </c>
      <c r="E4714" s="14">
        <f t="shared" si="74"/>
        <v>2030</v>
      </c>
      <c r="F4714" s="14">
        <f>MONTH(DCalendário6[[#This Row],[Dia]])</f>
        <v>11</v>
      </c>
      <c r="G4714" s="14" t="str">
        <f>MONTH(DCalendário6[[#This Row],[Dia]])&amp;" - "&amp;DCalendário6[[#This Row],[Ano]]</f>
        <v>11 - 2030</v>
      </c>
      <c r="H4714" s="14">
        <f>IF(DCalendário6[[#This Row],[Dia Útil]]="","",DCalendário6[[#This Row],[Semana Ano]])</f>
        <v>48</v>
      </c>
      <c r="I4714" s="14">
        <f>WEEKNUM(DCalendário6[[#This Row],[Dia]])</f>
        <v>48</v>
      </c>
      <c r="J4714" s="14" cm="1">
        <f t="array" aca="1" ref="J471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714" s="16">
        <f>WEEKDAY(DCalendário6[[#This Row],[Dia]])</f>
        <v>3</v>
      </c>
      <c r="L4714" s="1" t="str">
        <f>IFERROR(VLOOKUP(A4714,Tabela4[],1,0),"")</f>
        <v/>
      </c>
      <c r="M471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47813</v>
      </c>
      <c r="N4714" s="16" t="str">
        <f>IF(DCalendário6[[#This Row],[Dia Útil2]]="Feriado","Feriado",IF(AND(DCalendário6[[#This Row],[Dia Útil]]="",DCalendário6[[#This Row],[Mês Total]]=F4707),N4707+1,IF(DCalendário6[[#This Row],[Dia Útil]]="",1,"")))</f>
        <v/>
      </c>
      <c r="O471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4714" s="16"/>
      <c r="Q4714" s="17"/>
    </row>
    <row r="4715" spans="1:17" x14ac:dyDescent="0.25">
      <c r="A4715" s="1">
        <v>47814</v>
      </c>
      <c r="B4715" s="1">
        <f>IF(AND(DCalendário6[[#This Row],[Dia da semana]]&gt;1,DCalendário6[[#This Row],[Dia da semana]]&lt;7,DCalendário6[[#This Row],[Feriados]]=""),DCalendário6[[#This Row],[Dia]],"")</f>
        <v>47814</v>
      </c>
      <c r="C4715" s="16">
        <f>IF(DCalendário6[[#This Row],[Mês]]="","",IF(AND(C4711="",C4712="",C4713="",C4714=""),IF(DCalendário6[[#This Row],[Mês]]=D4714,C4714+1,IF(AND(D4714="",D4715=D4710),C4710+1,1)),IF(AND(C4712="",C4713="",C4714=""),IF(DCalendário6[[#This Row],[Mês]]=D4714,C4714+1,IF(AND(D4714="",D4715=D4711),C4711+1,1)),IF(AND(C4713="",C4714=""),IF(DCalendário6[[#This Row],[Mês]]=D4714,C4714+1,IF(AND(D4714="",D4715=D4712),C4712+1,1)),IF(DCalendário6[[#This Row],[Mês]]=D4714,C4714+1,IF(AND(D4714="",D4715=D4713),C4713+1,1))))))</f>
        <v>18</v>
      </c>
      <c r="D4715" s="14">
        <f>IF(DCalendário6[[#This Row],[Dia Útil]]="","",(MONTH($B4715)))</f>
        <v>11</v>
      </c>
      <c r="E4715" s="14">
        <f t="shared" si="74"/>
        <v>2030</v>
      </c>
      <c r="F4715" s="14">
        <f>MONTH(DCalendário6[[#This Row],[Dia]])</f>
        <v>11</v>
      </c>
      <c r="G4715" s="14" t="str">
        <f>MONTH(DCalendário6[[#This Row],[Dia]])&amp;" - "&amp;DCalendário6[[#This Row],[Ano]]</f>
        <v>11 - 2030</v>
      </c>
      <c r="H4715" s="14">
        <f>IF(DCalendário6[[#This Row],[Dia Útil]]="","",DCalendário6[[#This Row],[Semana Ano]])</f>
        <v>48</v>
      </c>
      <c r="I4715" s="14">
        <f>WEEKNUM(DCalendário6[[#This Row],[Dia]])</f>
        <v>48</v>
      </c>
      <c r="J4715" s="14" cm="1">
        <f t="array" aca="1" ref="J471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715" s="16">
        <f>WEEKDAY(DCalendário6[[#This Row],[Dia]])</f>
        <v>4</v>
      </c>
      <c r="L4715" s="1" t="str">
        <f>IFERROR(VLOOKUP(A4715,Tabela4[],1,0),"")</f>
        <v/>
      </c>
      <c r="M471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47814</v>
      </c>
      <c r="N4715" s="16" t="str">
        <f>IF(DCalendário6[[#This Row],[Dia Útil2]]="Feriado","Feriado",IF(AND(DCalendário6[[#This Row],[Dia Útil]]="",DCalendário6[[#This Row],[Mês Total]]=F4708),N4708+1,IF(DCalendário6[[#This Row],[Dia Útil]]="",1,"")))</f>
        <v/>
      </c>
      <c r="O471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4715" s="16"/>
      <c r="Q4715" s="17"/>
    </row>
    <row r="4716" spans="1:17" x14ac:dyDescent="0.25">
      <c r="A4716" s="1">
        <v>47815</v>
      </c>
      <c r="B4716" s="1">
        <f>IF(AND(DCalendário6[[#This Row],[Dia da semana]]&gt;1,DCalendário6[[#This Row],[Dia da semana]]&lt;7,DCalendário6[[#This Row],[Feriados]]=""),DCalendário6[[#This Row],[Dia]],"")</f>
        <v>47815</v>
      </c>
      <c r="C4716" s="16">
        <f>IF(DCalendário6[[#This Row],[Mês]]="","",IF(AND(C4712="",C4713="",C4714="",C4715=""),IF(DCalendário6[[#This Row],[Mês]]=D4715,C4715+1,IF(AND(D4715="",D4716=D4711),C4711+1,1)),IF(AND(C4713="",C4714="",C4715=""),IF(DCalendário6[[#This Row],[Mês]]=D4715,C4715+1,IF(AND(D4715="",D4716=D4712),C4712+1,1)),IF(AND(C4714="",C4715=""),IF(DCalendário6[[#This Row],[Mês]]=D4715,C4715+1,IF(AND(D4715="",D4716=D4713),C4713+1,1)),IF(DCalendário6[[#This Row],[Mês]]=D4715,C4715+1,IF(AND(D4715="",D4716=D4714),C4714+1,1))))))</f>
        <v>19</v>
      </c>
      <c r="D4716" s="14">
        <f>IF(DCalendário6[[#This Row],[Dia Útil]]="","",(MONTH($B4716)))</f>
        <v>11</v>
      </c>
      <c r="E4716" s="14">
        <f t="shared" si="74"/>
        <v>2030</v>
      </c>
      <c r="F4716" s="14">
        <f>MONTH(DCalendário6[[#This Row],[Dia]])</f>
        <v>11</v>
      </c>
      <c r="G4716" s="14" t="str">
        <f>MONTH(DCalendário6[[#This Row],[Dia]])&amp;" - "&amp;DCalendário6[[#This Row],[Ano]]</f>
        <v>11 - 2030</v>
      </c>
      <c r="H4716" s="14">
        <f>IF(DCalendário6[[#This Row],[Dia Útil]]="","",DCalendário6[[#This Row],[Semana Ano]])</f>
        <v>48</v>
      </c>
      <c r="I4716" s="14">
        <f>WEEKNUM(DCalendário6[[#This Row],[Dia]])</f>
        <v>48</v>
      </c>
      <c r="J4716" s="14" cm="1">
        <f t="array" aca="1" ref="J471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716" s="16">
        <f>WEEKDAY(DCalendário6[[#This Row],[Dia]])</f>
        <v>5</v>
      </c>
      <c r="L4716" s="1" t="str">
        <f>IFERROR(VLOOKUP(A4716,Tabela4[],1,0),"")</f>
        <v/>
      </c>
      <c r="M471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47815</v>
      </c>
      <c r="N4716" s="16" t="str">
        <f>IF(DCalendário6[[#This Row],[Dia Útil2]]="Feriado","Feriado",IF(AND(DCalendário6[[#This Row],[Dia Útil]]="",DCalendário6[[#This Row],[Mês Total]]=F4709),N4709+1,IF(DCalendário6[[#This Row],[Dia Útil]]="",1,"")))</f>
        <v/>
      </c>
      <c r="O471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4716" s="16"/>
      <c r="Q4716" s="17"/>
    </row>
    <row r="4717" spans="1:17" x14ac:dyDescent="0.25">
      <c r="A4717" s="1">
        <v>47816</v>
      </c>
      <c r="B4717" s="1">
        <f>IF(AND(DCalendário6[[#This Row],[Dia da semana]]&gt;1,DCalendário6[[#This Row],[Dia da semana]]&lt;7,DCalendário6[[#This Row],[Feriados]]=""),DCalendário6[[#This Row],[Dia]],"")</f>
        <v>47816</v>
      </c>
      <c r="C4717" s="16">
        <f>IF(DCalendário6[[#This Row],[Mês]]="","",IF(AND(C4713="",C4714="",C4715="",C4716=""),IF(DCalendário6[[#This Row],[Mês]]=D4716,C4716+1,IF(AND(D4716="",D4717=D4712),C4712+1,1)),IF(AND(C4714="",C4715="",C4716=""),IF(DCalendário6[[#This Row],[Mês]]=D4716,C4716+1,IF(AND(D4716="",D4717=D4713),C4713+1,1)),IF(AND(C4715="",C4716=""),IF(DCalendário6[[#This Row],[Mês]]=D4716,C4716+1,IF(AND(D4716="",D4717=D4714),C4714+1,1)),IF(DCalendário6[[#This Row],[Mês]]=D4716,C4716+1,IF(AND(D4716="",D4717=D4715),C4715+1,1))))))</f>
        <v>20</v>
      </c>
      <c r="D4717" s="14">
        <f>IF(DCalendário6[[#This Row],[Dia Útil]]="","",(MONTH($B4717)))</f>
        <v>11</v>
      </c>
      <c r="E4717" s="14">
        <f t="shared" si="74"/>
        <v>2030</v>
      </c>
      <c r="F4717" s="14">
        <f>MONTH(DCalendário6[[#This Row],[Dia]])</f>
        <v>11</v>
      </c>
      <c r="G4717" s="14" t="str">
        <f>MONTH(DCalendário6[[#This Row],[Dia]])&amp;" - "&amp;DCalendário6[[#This Row],[Ano]]</f>
        <v>11 - 2030</v>
      </c>
      <c r="H4717" s="14">
        <f>IF(DCalendário6[[#This Row],[Dia Útil]]="","",DCalendário6[[#This Row],[Semana Ano]])</f>
        <v>48</v>
      </c>
      <c r="I4717" s="14">
        <f>WEEKNUM(DCalendário6[[#This Row],[Dia]])</f>
        <v>48</v>
      </c>
      <c r="J4717" s="14" cm="1">
        <f t="array" aca="1" ref="J471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717" s="16">
        <f>WEEKDAY(DCalendário6[[#This Row],[Dia]])</f>
        <v>6</v>
      </c>
      <c r="L4717" s="1" t="str">
        <f>IFERROR(VLOOKUP(A4717,Tabela4[],1,0),"")</f>
        <v/>
      </c>
      <c r="M471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47816</v>
      </c>
      <c r="N4717" s="16" t="str">
        <f>IF(DCalendário6[[#This Row],[Dia Útil2]]="Feriado","Feriado",IF(AND(DCalendário6[[#This Row],[Dia Útil]]="",DCalendário6[[#This Row],[Mês Total]]=F4710),N4710+1,IF(DCalendário6[[#This Row],[Dia Útil]]="",1,"")))</f>
        <v/>
      </c>
      <c r="O471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4717" s="16"/>
      <c r="Q4717" s="17"/>
    </row>
    <row r="4718" spans="1:17" x14ac:dyDescent="0.25">
      <c r="A4718" s="1">
        <v>47817</v>
      </c>
      <c r="B4718" s="1" t="str">
        <f>IF(AND(DCalendário6[[#This Row],[Dia da semana]]&gt;1,DCalendário6[[#This Row],[Dia da semana]]&lt;7,DCalendário6[[#This Row],[Feriados]]=""),DCalendário6[[#This Row],[Dia]],"")</f>
        <v/>
      </c>
      <c r="C4718" s="16" t="str">
        <f>IF(DCalendário6[[#This Row],[Mês]]="","",IF(AND(C4714="",C4715="",C4716="",C4717=""),IF(DCalendário6[[#This Row],[Mês]]=D4717,C4717+1,IF(AND(D4717="",D4718=D4713),C4713+1,1)),IF(AND(C4715="",C4716="",C4717=""),IF(DCalendário6[[#This Row],[Mês]]=D4717,C4717+1,IF(AND(D4717="",D4718=D4714),C4714+1,1)),IF(AND(C4716="",C4717=""),IF(DCalendário6[[#This Row],[Mês]]=D4717,C4717+1,IF(AND(D4717="",D4718=D4715),C4715+1,1)),IF(DCalendário6[[#This Row],[Mês]]=D4717,C4717+1,IF(AND(D4717="",D4718=D4716),C4716+1,1))))))</f>
        <v/>
      </c>
      <c r="D4718" s="14" t="str">
        <f>IF(DCalendário6[[#This Row],[Dia Útil]]="","",(MONTH($B4718)))</f>
        <v/>
      </c>
      <c r="E4718" s="14">
        <f t="shared" si="74"/>
        <v>2030</v>
      </c>
      <c r="F4718" s="14">
        <f>MONTH(DCalendário6[[#This Row],[Dia]])</f>
        <v>11</v>
      </c>
      <c r="G4718" s="14" t="str">
        <f>MONTH(DCalendário6[[#This Row],[Dia]])&amp;" - "&amp;DCalendário6[[#This Row],[Ano]]</f>
        <v>11 - 2030</v>
      </c>
      <c r="H4718" s="14" t="str">
        <f>IF(DCalendário6[[#This Row],[Dia Útil]]="","",DCalendário6[[#This Row],[Semana Ano]])</f>
        <v/>
      </c>
      <c r="I4718" s="14">
        <f>WEEKNUM(DCalendário6[[#This Row],[Dia]])</f>
        <v>48</v>
      </c>
      <c r="J4718" s="14" cm="1">
        <f t="array" aca="1" ref="J471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718" s="16">
        <f>WEEKDAY(DCalendário6[[#This Row],[Dia]])</f>
        <v>7</v>
      </c>
      <c r="L4718" s="1" t="str">
        <f>IFERROR(VLOOKUP(A4718,Tabela4[],1,0),"")</f>
        <v/>
      </c>
      <c r="M4718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718" s="16">
        <f>IF(DCalendário6[[#This Row],[Dia Útil2]]="Feriado","Feriado",IF(AND(DCalendário6[[#This Row],[Dia Útil]]="",DCalendário6[[#This Row],[Mês Total]]=F4711),N4711+1,IF(DCalendário6[[#This Row],[Dia Útil]]="",1,"")))</f>
        <v>5</v>
      </c>
      <c r="O4718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31,5</v>
      </c>
      <c r="P4718" s="16"/>
      <c r="Q4718" s="17"/>
    </row>
    <row r="4719" spans="1:17" x14ac:dyDescent="0.25">
      <c r="A4719" s="1">
        <v>47818</v>
      </c>
      <c r="B4719" s="1" t="str">
        <f>IF(AND(DCalendário6[[#This Row],[Dia da semana]]&gt;1,DCalendário6[[#This Row],[Dia da semana]]&lt;7,DCalendário6[[#This Row],[Feriados]]=""),DCalendário6[[#This Row],[Dia]],"")</f>
        <v/>
      </c>
      <c r="C4719" s="16" t="str">
        <f>IF(DCalendário6[[#This Row],[Mês]]="","",IF(AND(C4715="",C4716="",C4717="",C4718=""),IF(DCalendário6[[#This Row],[Mês]]=D4718,C4718+1,IF(AND(D4718="",D4719=D4714),C4714+1,1)),IF(AND(C4716="",C4717="",C4718=""),IF(DCalendário6[[#This Row],[Mês]]=D4718,C4718+1,IF(AND(D4718="",D4719=D4715),C4715+1,1)),IF(AND(C4717="",C4718=""),IF(DCalendário6[[#This Row],[Mês]]=D4718,C4718+1,IF(AND(D4718="",D4719=D4716),C4716+1,1)),IF(DCalendário6[[#This Row],[Mês]]=D4718,C4718+1,IF(AND(D4718="",D4719=D4717),C4717+1,1))))))</f>
        <v/>
      </c>
      <c r="D4719" s="14" t="str">
        <f>IF(DCalendário6[[#This Row],[Dia Útil]]="","",(MONTH($B4719)))</f>
        <v/>
      </c>
      <c r="E4719" s="14">
        <f t="shared" si="74"/>
        <v>2030</v>
      </c>
      <c r="F4719" s="14">
        <f>MONTH(DCalendário6[[#This Row],[Dia]])</f>
        <v>12</v>
      </c>
      <c r="G4719" s="14" t="str">
        <f>MONTH(DCalendário6[[#This Row],[Dia]])&amp;" - "&amp;DCalendário6[[#This Row],[Ano]]</f>
        <v>12 - 2030</v>
      </c>
      <c r="H4719" s="14" t="str">
        <f>IF(DCalendário6[[#This Row],[Dia Útil]]="","",DCalendário6[[#This Row],[Semana Ano]])</f>
        <v/>
      </c>
      <c r="I4719" s="14">
        <f>WEEKNUM(DCalendário6[[#This Row],[Dia]])</f>
        <v>49</v>
      </c>
      <c r="J4719" s="14" cm="1">
        <f t="array" aca="1" ref="J471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719" s="16">
        <f>WEEKDAY(DCalendário6[[#This Row],[Dia]])</f>
        <v>1</v>
      </c>
      <c r="L4719" s="1" t="str">
        <f>IFERROR(VLOOKUP(A4719,Tabela4[],1,0),"")</f>
        <v/>
      </c>
      <c r="M471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719" s="16">
        <f>IF(DCalendário6[[#This Row],[Dia Útil2]]="Feriado","Feriado",IF(AND(DCalendário6[[#This Row],[Dia Útil]]="",DCalendário6[[#This Row],[Mês Total]]=F4712),N4712+1,IF(DCalendário6[[#This Row],[Dia Útil]]="",1,"")))</f>
        <v>1</v>
      </c>
      <c r="O471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32,1</v>
      </c>
      <c r="P4719" s="16"/>
      <c r="Q4719" s="17"/>
    </row>
    <row r="4720" spans="1:17" x14ac:dyDescent="0.25">
      <c r="A4720" s="1">
        <v>47819</v>
      </c>
      <c r="B4720" s="1">
        <f>IF(AND(DCalendário6[[#This Row],[Dia da semana]]&gt;1,DCalendário6[[#This Row],[Dia da semana]]&lt;7,DCalendário6[[#This Row],[Feriados]]=""),DCalendário6[[#This Row],[Dia]],"")</f>
        <v>47819</v>
      </c>
      <c r="C4720" s="16">
        <f>IF(DCalendário6[[#This Row],[Mês]]="","",IF(AND(C4716="",C4717="",C4718="",C4719=""),IF(DCalendário6[[#This Row],[Mês]]=D4719,C4719+1,IF(AND(D4719="",D4720=D4715),C4715+1,1)),IF(AND(C4717="",C4718="",C4719=""),IF(DCalendário6[[#This Row],[Mês]]=D4719,C4719+1,IF(AND(D4719="",D4720=D4716),C4716+1,1)),IF(AND(C4718="",C4719=""),IF(DCalendário6[[#This Row],[Mês]]=D4719,C4719+1,IF(AND(D4719="",D4720=D4717),C4717+1,1)),IF(DCalendário6[[#This Row],[Mês]]=D4719,C4719+1,IF(AND(D4719="",D4720=D4718),C4718+1,1))))))</f>
        <v>1</v>
      </c>
      <c r="D4720" s="14">
        <f>IF(DCalendário6[[#This Row],[Dia Útil]]="","",(MONTH($B4720)))</f>
        <v>12</v>
      </c>
      <c r="E4720" s="14">
        <f t="shared" si="74"/>
        <v>2030</v>
      </c>
      <c r="F4720" s="14">
        <f>MONTH(DCalendário6[[#This Row],[Dia]])</f>
        <v>12</v>
      </c>
      <c r="G4720" s="14" t="str">
        <f>MONTH(DCalendário6[[#This Row],[Dia]])&amp;" - "&amp;DCalendário6[[#This Row],[Ano]]</f>
        <v>12 - 2030</v>
      </c>
      <c r="H4720" s="14">
        <f>IF(DCalendário6[[#This Row],[Dia Útil]]="","",DCalendário6[[#This Row],[Semana Ano]])</f>
        <v>49</v>
      </c>
      <c r="I4720" s="14">
        <f>WEEKNUM(DCalendário6[[#This Row],[Dia]])</f>
        <v>49</v>
      </c>
      <c r="J4720" s="14" cm="1">
        <f t="array" aca="1" ref="J472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720" s="16">
        <f>WEEKDAY(DCalendário6[[#This Row],[Dia]])</f>
        <v>2</v>
      </c>
      <c r="L4720" s="1" t="str">
        <f>IFERROR(VLOOKUP(A4720,Tabela4[],1,0),"")</f>
        <v/>
      </c>
      <c r="M472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47819</v>
      </c>
      <c r="N4720" s="16" t="str">
        <f>IF(DCalendário6[[#This Row],[Dia Útil2]]="Feriado","Feriado",IF(AND(DCalendário6[[#This Row],[Dia Útil]]="",DCalendário6[[#This Row],[Mês Total]]=F4713),N4713+1,IF(DCalendário6[[#This Row],[Dia Útil]]="",1,"")))</f>
        <v/>
      </c>
      <c r="O472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</v>
      </c>
      <c r="P4720" s="16"/>
      <c r="Q4720" s="17"/>
    </row>
    <row r="4721" spans="1:17" x14ac:dyDescent="0.25">
      <c r="A4721" s="1">
        <v>47820</v>
      </c>
      <c r="B4721" s="1">
        <f>IF(AND(DCalendário6[[#This Row],[Dia da semana]]&gt;1,DCalendário6[[#This Row],[Dia da semana]]&lt;7,DCalendário6[[#This Row],[Feriados]]=""),DCalendário6[[#This Row],[Dia]],"")</f>
        <v>47820</v>
      </c>
      <c r="C4721" s="16">
        <f>IF(DCalendário6[[#This Row],[Mês]]="","",IF(AND(C4717="",C4718="",C4719="",C4720=""),IF(DCalendário6[[#This Row],[Mês]]=D4720,C4720+1,IF(AND(D4720="",D4721=D4716),C4716+1,1)),IF(AND(C4718="",C4719="",C4720=""),IF(DCalendário6[[#This Row],[Mês]]=D4720,C4720+1,IF(AND(D4720="",D4721=D4717),C4717+1,1)),IF(AND(C4719="",C4720=""),IF(DCalendário6[[#This Row],[Mês]]=D4720,C4720+1,IF(AND(D4720="",D4721=D4718),C4718+1,1)),IF(DCalendário6[[#This Row],[Mês]]=D4720,C4720+1,IF(AND(D4720="",D4721=D4719),C4719+1,1))))))</f>
        <v>2</v>
      </c>
      <c r="D4721" s="14">
        <f>IF(DCalendário6[[#This Row],[Dia Útil]]="","",(MONTH($B4721)))</f>
        <v>12</v>
      </c>
      <c r="E4721" s="14">
        <f t="shared" si="74"/>
        <v>2030</v>
      </c>
      <c r="F4721" s="14">
        <f>MONTH(DCalendário6[[#This Row],[Dia]])</f>
        <v>12</v>
      </c>
      <c r="G4721" s="14" t="str">
        <f>MONTH(DCalendário6[[#This Row],[Dia]])&amp;" - "&amp;DCalendário6[[#This Row],[Ano]]</f>
        <v>12 - 2030</v>
      </c>
      <c r="H4721" s="14">
        <f>IF(DCalendário6[[#This Row],[Dia Útil]]="","",DCalendário6[[#This Row],[Semana Ano]])</f>
        <v>49</v>
      </c>
      <c r="I4721" s="14">
        <f>WEEKNUM(DCalendário6[[#This Row],[Dia]])</f>
        <v>49</v>
      </c>
      <c r="J4721" s="14" cm="1">
        <f t="array" aca="1" ref="J472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721" s="16">
        <f>WEEKDAY(DCalendário6[[#This Row],[Dia]])</f>
        <v>3</v>
      </c>
      <c r="L4721" s="1" t="str">
        <f>IFERROR(VLOOKUP(A4721,Tabela4[],1,0),"")</f>
        <v/>
      </c>
      <c r="M472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47820</v>
      </c>
      <c r="N4721" s="16" t="str">
        <f>IF(DCalendário6[[#This Row],[Dia Útil2]]="Feriado","Feriado",IF(AND(DCalendário6[[#This Row],[Dia Útil]]="",DCalendário6[[#This Row],[Mês Total]]=F4714),N4714+1,IF(DCalendário6[[#This Row],[Dia Útil]]="",1,"")))</f>
        <v/>
      </c>
      <c r="O472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</v>
      </c>
      <c r="P4721" s="16"/>
      <c r="Q4721" s="17"/>
    </row>
    <row r="4722" spans="1:17" x14ac:dyDescent="0.25">
      <c r="A4722" s="1">
        <v>47821</v>
      </c>
      <c r="B4722" s="1">
        <f>IF(AND(DCalendário6[[#This Row],[Dia da semana]]&gt;1,DCalendário6[[#This Row],[Dia da semana]]&lt;7,DCalendário6[[#This Row],[Feriados]]=""),DCalendário6[[#This Row],[Dia]],"")</f>
        <v>47821</v>
      </c>
      <c r="C4722" s="16">
        <f>IF(DCalendário6[[#This Row],[Mês]]="","",IF(AND(C4718="",C4719="",C4720="",C4721=""),IF(DCalendário6[[#This Row],[Mês]]=D4721,C4721+1,IF(AND(D4721="",D4722=D4717),C4717+1,1)),IF(AND(C4719="",C4720="",C4721=""),IF(DCalendário6[[#This Row],[Mês]]=D4721,C4721+1,IF(AND(D4721="",D4722=D4718),C4718+1,1)),IF(AND(C4720="",C4721=""),IF(DCalendário6[[#This Row],[Mês]]=D4721,C4721+1,IF(AND(D4721="",D4722=D4719),C4719+1,1)),IF(DCalendário6[[#This Row],[Mês]]=D4721,C4721+1,IF(AND(D4721="",D4722=D4720),C4720+1,1))))))</f>
        <v>3</v>
      </c>
      <c r="D4722" s="14">
        <f>IF(DCalendário6[[#This Row],[Dia Útil]]="","",(MONTH($B4722)))</f>
        <v>12</v>
      </c>
      <c r="E4722" s="14">
        <f t="shared" si="74"/>
        <v>2030</v>
      </c>
      <c r="F4722" s="14">
        <f>MONTH(DCalendário6[[#This Row],[Dia]])</f>
        <v>12</v>
      </c>
      <c r="G4722" s="14" t="str">
        <f>MONTH(DCalendário6[[#This Row],[Dia]])&amp;" - "&amp;DCalendário6[[#This Row],[Ano]]</f>
        <v>12 - 2030</v>
      </c>
      <c r="H4722" s="14">
        <f>IF(DCalendário6[[#This Row],[Dia Útil]]="","",DCalendário6[[#This Row],[Semana Ano]])</f>
        <v>49</v>
      </c>
      <c r="I4722" s="14">
        <f>WEEKNUM(DCalendário6[[#This Row],[Dia]])</f>
        <v>49</v>
      </c>
      <c r="J4722" s="14" cm="1">
        <f t="array" aca="1" ref="J472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722" s="16">
        <f>WEEKDAY(DCalendário6[[#This Row],[Dia]])</f>
        <v>4</v>
      </c>
      <c r="L4722" s="1" t="str">
        <f>IFERROR(VLOOKUP(A4722,Tabela4[],1,0),"")</f>
        <v/>
      </c>
      <c r="M472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47821</v>
      </c>
      <c r="N4722" s="16" t="str">
        <f>IF(DCalendário6[[#This Row],[Dia Útil2]]="Feriado","Feriado",IF(AND(DCalendário6[[#This Row],[Dia Útil]]="",DCalendário6[[#This Row],[Mês Total]]=F4715),N4715+1,IF(DCalendário6[[#This Row],[Dia Útil]]="",1,"")))</f>
        <v/>
      </c>
      <c r="O472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</v>
      </c>
      <c r="P4722" s="16"/>
      <c r="Q4722" s="17"/>
    </row>
    <row r="4723" spans="1:17" x14ac:dyDescent="0.25">
      <c r="A4723" s="1">
        <v>47822</v>
      </c>
      <c r="B4723" s="1">
        <f>IF(AND(DCalendário6[[#This Row],[Dia da semana]]&gt;1,DCalendário6[[#This Row],[Dia da semana]]&lt;7,DCalendário6[[#This Row],[Feriados]]=""),DCalendário6[[#This Row],[Dia]],"")</f>
        <v>47822</v>
      </c>
      <c r="C4723" s="16">
        <f>IF(DCalendário6[[#This Row],[Mês]]="","",IF(AND(C4719="",C4720="",C4721="",C4722=""),IF(DCalendário6[[#This Row],[Mês]]=D4722,C4722+1,IF(AND(D4722="",D4723=D4718),C4718+1,1)),IF(AND(C4720="",C4721="",C4722=""),IF(DCalendário6[[#This Row],[Mês]]=D4722,C4722+1,IF(AND(D4722="",D4723=D4719),C4719+1,1)),IF(AND(C4721="",C4722=""),IF(DCalendário6[[#This Row],[Mês]]=D4722,C4722+1,IF(AND(D4722="",D4723=D4720),C4720+1,1)),IF(DCalendário6[[#This Row],[Mês]]=D4722,C4722+1,IF(AND(D4722="",D4723=D4721),C4721+1,1))))))</f>
        <v>4</v>
      </c>
      <c r="D4723" s="14">
        <f>IF(DCalendário6[[#This Row],[Dia Útil]]="","",(MONTH($B4723)))</f>
        <v>12</v>
      </c>
      <c r="E4723" s="14">
        <f t="shared" si="74"/>
        <v>2030</v>
      </c>
      <c r="F4723" s="14">
        <f>MONTH(DCalendário6[[#This Row],[Dia]])</f>
        <v>12</v>
      </c>
      <c r="G4723" s="14" t="str">
        <f>MONTH(DCalendário6[[#This Row],[Dia]])&amp;" - "&amp;DCalendário6[[#This Row],[Ano]]</f>
        <v>12 - 2030</v>
      </c>
      <c r="H4723" s="14">
        <f>IF(DCalendário6[[#This Row],[Dia Útil]]="","",DCalendário6[[#This Row],[Semana Ano]])</f>
        <v>49</v>
      </c>
      <c r="I4723" s="14">
        <f>WEEKNUM(DCalendário6[[#This Row],[Dia]])</f>
        <v>49</v>
      </c>
      <c r="J4723" s="14" cm="1">
        <f t="array" aca="1" ref="J472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723" s="16">
        <f>WEEKDAY(DCalendário6[[#This Row],[Dia]])</f>
        <v>5</v>
      </c>
      <c r="L4723" s="1" t="str">
        <f>IFERROR(VLOOKUP(A4723,Tabela4[],1,0),"")</f>
        <v/>
      </c>
      <c r="M4723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47822</v>
      </c>
      <c r="N4723" s="16" t="str">
        <f>IF(DCalendário6[[#This Row],[Dia Útil2]]="Feriado","Feriado",IF(AND(DCalendário6[[#This Row],[Dia Útil]]="",DCalendário6[[#This Row],[Mês Total]]=F4716),N4716+1,IF(DCalendário6[[#This Row],[Dia Útil]]="",1,"")))</f>
        <v/>
      </c>
      <c r="O472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4</v>
      </c>
      <c r="P4723" s="16"/>
      <c r="Q4723" s="17"/>
    </row>
    <row r="4724" spans="1:17" x14ac:dyDescent="0.25">
      <c r="A4724" s="1">
        <v>47823</v>
      </c>
      <c r="B4724" s="1">
        <f>IF(AND(DCalendário6[[#This Row],[Dia da semana]]&gt;1,DCalendário6[[#This Row],[Dia da semana]]&lt;7,DCalendário6[[#This Row],[Feriados]]=""),DCalendário6[[#This Row],[Dia]],"")</f>
        <v>47823</v>
      </c>
      <c r="C4724" s="16">
        <f>IF(DCalendário6[[#This Row],[Mês]]="","",IF(AND(C4720="",C4721="",C4722="",C4723=""),IF(DCalendário6[[#This Row],[Mês]]=D4723,C4723+1,IF(AND(D4723="",D4724=D4719),C4719+1,1)),IF(AND(C4721="",C4722="",C4723=""),IF(DCalendário6[[#This Row],[Mês]]=D4723,C4723+1,IF(AND(D4723="",D4724=D4720),C4720+1,1)),IF(AND(C4722="",C4723=""),IF(DCalendário6[[#This Row],[Mês]]=D4723,C4723+1,IF(AND(D4723="",D4724=D4721),C4721+1,1)),IF(DCalendário6[[#This Row],[Mês]]=D4723,C4723+1,IF(AND(D4723="",D4724=D4722),C4722+1,1))))))</f>
        <v>5</v>
      </c>
      <c r="D4724" s="14">
        <f>IF(DCalendário6[[#This Row],[Dia Útil]]="","",(MONTH($B4724)))</f>
        <v>12</v>
      </c>
      <c r="E4724" s="14">
        <f t="shared" si="74"/>
        <v>2030</v>
      </c>
      <c r="F4724" s="14">
        <f>MONTH(DCalendário6[[#This Row],[Dia]])</f>
        <v>12</v>
      </c>
      <c r="G4724" s="14" t="str">
        <f>MONTH(DCalendário6[[#This Row],[Dia]])&amp;" - "&amp;DCalendário6[[#This Row],[Ano]]</f>
        <v>12 - 2030</v>
      </c>
      <c r="H4724" s="14">
        <f>IF(DCalendário6[[#This Row],[Dia Útil]]="","",DCalendário6[[#This Row],[Semana Ano]])</f>
        <v>49</v>
      </c>
      <c r="I4724" s="14">
        <f>WEEKNUM(DCalendário6[[#This Row],[Dia]])</f>
        <v>49</v>
      </c>
      <c r="J4724" s="14" cm="1">
        <f t="array" aca="1" ref="J472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724" s="16">
        <f>WEEKDAY(DCalendário6[[#This Row],[Dia]])</f>
        <v>6</v>
      </c>
      <c r="L4724" s="1" t="str">
        <f>IFERROR(VLOOKUP(A4724,Tabela4[],1,0),"")</f>
        <v/>
      </c>
      <c r="M472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47823</v>
      </c>
      <c r="N4724" s="16" t="str">
        <f>IF(DCalendário6[[#This Row],[Dia Útil2]]="Feriado","Feriado",IF(AND(DCalendário6[[#This Row],[Dia Útil]]="",DCalendário6[[#This Row],[Mês Total]]=F4717),N4717+1,IF(DCalendário6[[#This Row],[Dia Útil]]="",1,"")))</f>
        <v/>
      </c>
      <c r="O472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5</v>
      </c>
      <c r="P4724" s="16"/>
      <c r="Q4724" s="17"/>
    </row>
    <row r="4725" spans="1:17" x14ac:dyDescent="0.25">
      <c r="A4725" s="1">
        <v>47824</v>
      </c>
      <c r="B4725" s="1" t="str">
        <f>IF(AND(DCalendário6[[#This Row],[Dia da semana]]&gt;1,DCalendário6[[#This Row],[Dia da semana]]&lt;7,DCalendário6[[#This Row],[Feriados]]=""),DCalendário6[[#This Row],[Dia]],"")</f>
        <v/>
      </c>
      <c r="C4725" s="16" t="str">
        <f>IF(DCalendário6[[#This Row],[Mês]]="","",IF(AND(C4721="",C4722="",C4723="",C4724=""),IF(DCalendário6[[#This Row],[Mês]]=D4724,C4724+1,IF(AND(D4724="",D4725=D4720),C4720+1,1)),IF(AND(C4722="",C4723="",C4724=""),IF(DCalendário6[[#This Row],[Mês]]=D4724,C4724+1,IF(AND(D4724="",D4725=D4721),C4721+1,1)),IF(AND(C4723="",C4724=""),IF(DCalendário6[[#This Row],[Mês]]=D4724,C4724+1,IF(AND(D4724="",D4725=D4722),C4722+1,1)),IF(DCalendário6[[#This Row],[Mês]]=D4724,C4724+1,IF(AND(D4724="",D4725=D4723),C4723+1,1))))))</f>
        <v/>
      </c>
      <c r="D4725" s="14" t="str">
        <f>IF(DCalendário6[[#This Row],[Dia Útil]]="","",(MONTH($B4725)))</f>
        <v/>
      </c>
      <c r="E4725" s="14">
        <f t="shared" si="74"/>
        <v>2030</v>
      </c>
      <c r="F4725" s="14">
        <f>MONTH(DCalendário6[[#This Row],[Dia]])</f>
        <v>12</v>
      </c>
      <c r="G4725" s="14" t="str">
        <f>MONTH(DCalendário6[[#This Row],[Dia]])&amp;" - "&amp;DCalendário6[[#This Row],[Ano]]</f>
        <v>12 - 2030</v>
      </c>
      <c r="H4725" s="14" t="str">
        <f>IF(DCalendário6[[#This Row],[Dia Útil]]="","",DCalendário6[[#This Row],[Semana Ano]])</f>
        <v/>
      </c>
      <c r="I4725" s="14">
        <f>WEEKNUM(DCalendário6[[#This Row],[Dia]])</f>
        <v>49</v>
      </c>
      <c r="J4725" s="14" cm="1">
        <f t="array" aca="1" ref="J472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725" s="16">
        <f>WEEKDAY(DCalendário6[[#This Row],[Dia]])</f>
        <v>7</v>
      </c>
      <c r="L4725" s="1" t="str">
        <f>IFERROR(VLOOKUP(A4725,Tabela4[],1,0),"")</f>
        <v/>
      </c>
      <c r="M4725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725" s="16">
        <f>IF(DCalendário6[[#This Row],[Dia Útil2]]="Feriado","Feriado",IF(AND(DCalendário6[[#This Row],[Dia Útil]]="",DCalendário6[[#This Row],[Mês Total]]=F4718),N4718+1,IF(DCalendário6[[#This Row],[Dia Útil]]="",1,"")))</f>
        <v>1</v>
      </c>
      <c r="O4725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31,1</v>
      </c>
      <c r="P4725" s="16"/>
      <c r="Q4725" s="17"/>
    </row>
    <row r="4726" spans="1:17" x14ac:dyDescent="0.25">
      <c r="A4726" s="1">
        <v>47825</v>
      </c>
      <c r="B4726" s="1" t="str">
        <f>IF(AND(DCalendário6[[#This Row],[Dia da semana]]&gt;1,DCalendário6[[#This Row],[Dia da semana]]&lt;7,DCalendário6[[#This Row],[Feriados]]=""),DCalendário6[[#This Row],[Dia]],"")</f>
        <v/>
      </c>
      <c r="C4726" s="16" t="str">
        <f>IF(DCalendário6[[#This Row],[Mês]]="","",IF(AND(C4722="",C4723="",C4724="",C4725=""),IF(DCalendário6[[#This Row],[Mês]]=D4725,C4725+1,IF(AND(D4725="",D4726=D4721),C4721+1,1)),IF(AND(C4723="",C4724="",C4725=""),IF(DCalendário6[[#This Row],[Mês]]=D4725,C4725+1,IF(AND(D4725="",D4726=D4722),C4722+1,1)),IF(AND(C4724="",C4725=""),IF(DCalendário6[[#This Row],[Mês]]=D4725,C4725+1,IF(AND(D4725="",D4726=D4723),C4723+1,1)),IF(DCalendário6[[#This Row],[Mês]]=D4725,C4725+1,IF(AND(D4725="",D4726=D4724),C4724+1,1))))))</f>
        <v/>
      </c>
      <c r="D4726" s="14" t="str">
        <f>IF(DCalendário6[[#This Row],[Dia Útil]]="","",(MONTH($B4726)))</f>
        <v/>
      </c>
      <c r="E4726" s="14">
        <f t="shared" si="74"/>
        <v>2030</v>
      </c>
      <c r="F4726" s="14">
        <f>MONTH(DCalendário6[[#This Row],[Dia]])</f>
        <v>12</v>
      </c>
      <c r="G4726" s="14" t="str">
        <f>MONTH(DCalendário6[[#This Row],[Dia]])&amp;" - "&amp;DCalendário6[[#This Row],[Ano]]</f>
        <v>12 - 2030</v>
      </c>
      <c r="H4726" s="14" t="str">
        <f>IF(DCalendário6[[#This Row],[Dia Útil]]="","",DCalendário6[[#This Row],[Semana Ano]])</f>
        <v/>
      </c>
      <c r="I4726" s="14">
        <f>WEEKNUM(DCalendário6[[#This Row],[Dia]])</f>
        <v>50</v>
      </c>
      <c r="J4726" s="14" cm="1">
        <f t="array" aca="1" ref="J472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726" s="16">
        <f>WEEKDAY(DCalendário6[[#This Row],[Dia]])</f>
        <v>1</v>
      </c>
      <c r="L4726" s="1" t="str">
        <f>IFERROR(VLOOKUP(A4726,Tabela4[],1,0),"")</f>
        <v/>
      </c>
      <c r="M472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726" s="16">
        <f>IF(DCalendário6[[#This Row],[Dia Útil2]]="Feriado","Feriado",IF(AND(DCalendário6[[#This Row],[Dia Útil]]="",DCalendário6[[#This Row],[Mês Total]]=F4719),N4719+1,IF(DCalendário6[[#This Row],[Dia Útil]]="",1,"")))</f>
        <v>2</v>
      </c>
      <c r="O472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32,2</v>
      </c>
      <c r="P4726" s="16"/>
      <c r="Q4726" s="17"/>
    </row>
    <row r="4727" spans="1:17" x14ac:dyDescent="0.25">
      <c r="A4727" s="1">
        <v>47826</v>
      </c>
      <c r="B4727" s="1">
        <f>IF(AND(DCalendário6[[#This Row],[Dia da semana]]&gt;1,DCalendário6[[#This Row],[Dia da semana]]&lt;7,DCalendário6[[#This Row],[Feriados]]=""),DCalendário6[[#This Row],[Dia]],"")</f>
        <v>47826</v>
      </c>
      <c r="C4727" s="16">
        <f>IF(DCalendário6[[#This Row],[Mês]]="","",IF(AND(C4723="",C4724="",C4725="",C4726=""),IF(DCalendário6[[#This Row],[Mês]]=D4726,C4726+1,IF(AND(D4726="",D4727=D4722),C4722+1,1)),IF(AND(C4724="",C4725="",C4726=""),IF(DCalendário6[[#This Row],[Mês]]=D4726,C4726+1,IF(AND(D4726="",D4727=D4723),C4723+1,1)),IF(AND(C4725="",C4726=""),IF(DCalendário6[[#This Row],[Mês]]=D4726,C4726+1,IF(AND(D4726="",D4727=D4724),C4724+1,1)),IF(DCalendário6[[#This Row],[Mês]]=D4726,C4726+1,IF(AND(D4726="",D4727=D4725),C4725+1,1))))))</f>
        <v>6</v>
      </c>
      <c r="D4727" s="14">
        <f>IF(DCalendário6[[#This Row],[Dia Útil]]="","",(MONTH($B4727)))</f>
        <v>12</v>
      </c>
      <c r="E4727" s="14">
        <f t="shared" si="74"/>
        <v>2030</v>
      </c>
      <c r="F4727" s="14">
        <f>MONTH(DCalendário6[[#This Row],[Dia]])</f>
        <v>12</v>
      </c>
      <c r="G4727" s="14" t="str">
        <f>MONTH(DCalendário6[[#This Row],[Dia]])&amp;" - "&amp;DCalendário6[[#This Row],[Ano]]</f>
        <v>12 - 2030</v>
      </c>
      <c r="H4727" s="14">
        <f>IF(DCalendário6[[#This Row],[Dia Útil]]="","",DCalendário6[[#This Row],[Semana Ano]])</f>
        <v>50</v>
      </c>
      <c r="I4727" s="14">
        <f>WEEKNUM(DCalendário6[[#This Row],[Dia]])</f>
        <v>50</v>
      </c>
      <c r="J4727" s="14" cm="1">
        <f t="array" aca="1" ref="J472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727" s="16">
        <f>WEEKDAY(DCalendário6[[#This Row],[Dia]])</f>
        <v>2</v>
      </c>
      <c r="L4727" s="1" t="str">
        <f>IFERROR(VLOOKUP(A4727,Tabela4[],1,0),"")</f>
        <v/>
      </c>
      <c r="M472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47826</v>
      </c>
      <c r="N4727" s="16" t="str">
        <f>IF(DCalendário6[[#This Row],[Dia Útil2]]="Feriado","Feriado",IF(AND(DCalendário6[[#This Row],[Dia Útil]]="",DCalendário6[[#This Row],[Mês Total]]=F4720),N4720+1,IF(DCalendário6[[#This Row],[Dia Útil]]="",1,"")))</f>
        <v/>
      </c>
      <c r="O472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6</v>
      </c>
      <c r="P4727" s="16"/>
      <c r="Q4727" s="17"/>
    </row>
    <row r="4728" spans="1:17" x14ac:dyDescent="0.25">
      <c r="A4728" s="1">
        <v>47827</v>
      </c>
      <c r="B4728" s="1">
        <f>IF(AND(DCalendário6[[#This Row],[Dia da semana]]&gt;1,DCalendário6[[#This Row],[Dia da semana]]&lt;7,DCalendário6[[#This Row],[Feriados]]=""),DCalendário6[[#This Row],[Dia]],"")</f>
        <v>47827</v>
      </c>
      <c r="C4728" s="16">
        <f>IF(DCalendário6[[#This Row],[Mês]]="","",IF(AND(C4724="",C4725="",C4726="",C4727=""),IF(DCalendário6[[#This Row],[Mês]]=D4727,C4727+1,IF(AND(D4727="",D4728=D4723),C4723+1,1)),IF(AND(C4725="",C4726="",C4727=""),IF(DCalendário6[[#This Row],[Mês]]=D4727,C4727+1,IF(AND(D4727="",D4728=D4724),C4724+1,1)),IF(AND(C4726="",C4727=""),IF(DCalendário6[[#This Row],[Mês]]=D4727,C4727+1,IF(AND(D4727="",D4728=D4725),C4725+1,1)),IF(DCalendário6[[#This Row],[Mês]]=D4727,C4727+1,IF(AND(D4727="",D4728=D4726),C4726+1,1))))))</f>
        <v>7</v>
      </c>
      <c r="D4728" s="14">
        <f>IF(DCalendário6[[#This Row],[Dia Útil]]="","",(MONTH($B4728)))</f>
        <v>12</v>
      </c>
      <c r="E4728" s="14">
        <f t="shared" si="74"/>
        <v>2030</v>
      </c>
      <c r="F4728" s="14">
        <f>MONTH(DCalendário6[[#This Row],[Dia]])</f>
        <v>12</v>
      </c>
      <c r="G4728" s="14" t="str">
        <f>MONTH(DCalendário6[[#This Row],[Dia]])&amp;" - "&amp;DCalendário6[[#This Row],[Ano]]</f>
        <v>12 - 2030</v>
      </c>
      <c r="H4728" s="14">
        <f>IF(DCalendário6[[#This Row],[Dia Útil]]="","",DCalendário6[[#This Row],[Semana Ano]])</f>
        <v>50</v>
      </c>
      <c r="I4728" s="14">
        <f>WEEKNUM(DCalendário6[[#This Row],[Dia]])</f>
        <v>50</v>
      </c>
      <c r="J4728" s="14" cm="1">
        <f t="array" aca="1" ref="J472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728" s="16">
        <f>WEEKDAY(DCalendário6[[#This Row],[Dia]])</f>
        <v>3</v>
      </c>
      <c r="L4728" s="1" t="str">
        <f>IFERROR(VLOOKUP(A4728,Tabela4[],1,0),"")</f>
        <v/>
      </c>
      <c r="M472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47827</v>
      </c>
      <c r="N4728" s="16" t="str">
        <f>IF(DCalendário6[[#This Row],[Dia Útil2]]="Feriado","Feriado",IF(AND(DCalendário6[[#This Row],[Dia Útil]]="",DCalendário6[[#This Row],[Mês Total]]=F4721),N4721+1,IF(DCalendário6[[#This Row],[Dia Útil]]="",1,"")))</f>
        <v/>
      </c>
      <c r="O472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7</v>
      </c>
      <c r="P4728" s="16"/>
      <c r="Q4728" s="17"/>
    </row>
    <row r="4729" spans="1:17" x14ac:dyDescent="0.25">
      <c r="A4729" s="1">
        <v>47828</v>
      </c>
      <c r="B4729" s="1">
        <f>IF(AND(DCalendário6[[#This Row],[Dia da semana]]&gt;1,DCalendário6[[#This Row],[Dia da semana]]&lt;7,DCalendário6[[#This Row],[Feriados]]=""),DCalendário6[[#This Row],[Dia]],"")</f>
        <v>47828</v>
      </c>
      <c r="C4729" s="16">
        <f>IF(DCalendário6[[#This Row],[Mês]]="","",IF(AND(C4725="",C4726="",C4727="",C4728=""),IF(DCalendário6[[#This Row],[Mês]]=D4728,C4728+1,IF(AND(D4728="",D4729=D4724),C4724+1,1)),IF(AND(C4726="",C4727="",C4728=""),IF(DCalendário6[[#This Row],[Mês]]=D4728,C4728+1,IF(AND(D4728="",D4729=D4725),C4725+1,1)),IF(AND(C4727="",C4728=""),IF(DCalendário6[[#This Row],[Mês]]=D4728,C4728+1,IF(AND(D4728="",D4729=D4726),C4726+1,1)),IF(DCalendário6[[#This Row],[Mês]]=D4728,C4728+1,IF(AND(D4728="",D4729=D4727),C4727+1,1))))))</f>
        <v>8</v>
      </c>
      <c r="D4729" s="14">
        <f>IF(DCalendário6[[#This Row],[Dia Útil]]="","",(MONTH($B4729)))</f>
        <v>12</v>
      </c>
      <c r="E4729" s="14">
        <f t="shared" si="74"/>
        <v>2030</v>
      </c>
      <c r="F4729" s="14">
        <f>MONTH(DCalendário6[[#This Row],[Dia]])</f>
        <v>12</v>
      </c>
      <c r="G4729" s="14" t="str">
        <f>MONTH(DCalendário6[[#This Row],[Dia]])&amp;" - "&amp;DCalendário6[[#This Row],[Ano]]</f>
        <v>12 - 2030</v>
      </c>
      <c r="H4729" s="14">
        <f>IF(DCalendário6[[#This Row],[Dia Útil]]="","",DCalendário6[[#This Row],[Semana Ano]])</f>
        <v>50</v>
      </c>
      <c r="I4729" s="14">
        <f>WEEKNUM(DCalendário6[[#This Row],[Dia]])</f>
        <v>50</v>
      </c>
      <c r="J4729" s="14" cm="1">
        <f t="array" aca="1" ref="J472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729" s="16">
        <f>WEEKDAY(DCalendário6[[#This Row],[Dia]])</f>
        <v>4</v>
      </c>
      <c r="L4729" s="1" t="str">
        <f>IFERROR(VLOOKUP(A4729,Tabela4[],1,0),"")</f>
        <v/>
      </c>
      <c r="M472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47828</v>
      </c>
      <c r="N4729" s="16" t="str">
        <f>IF(DCalendário6[[#This Row],[Dia Útil2]]="Feriado","Feriado",IF(AND(DCalendário6[[#This Row],[Dia Útil]]="",DCalendário6[[#This Row],[Mês Total]]=F4722),N4722+1,IF(DCalendário6[[#This Row],[Dia Útil]]="",1,"")))</f>
        <v/>
      </c>
      <c r="O472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8</v>
      </c>
      <c r="P4729" s="16"/>
      <c r="Q4729" s="17"/>
    </row>
    <row r="4730" spans="1:17" x14ac:dyDescent="0.25">
      <c r="A4730" s="1">
        <v>47829</v>
      </c>
      <c r="B4730" s="1">
        <f>IF(AND(DCalendário6[[#This Row],[Dia da semana]]&gt;1,DCalendário6[[#This Row],[Dia da semana]]&lt;7,DCalendário6[[#This Row],[Feriados]]=""),DCalendário6[[#This Row],[Dia]],"")</f>
        <v>47829</v>
      </c>
      <c r="C4730" s="16">
        <f>IF(DCalendário6[[#This Row],[Mês]]="","",IF(AND(C4726="",C4727="",C4728="",C4729=""),IF(DCalendário6[[#This Row],[Mês]]=D4729,C4729+1,IF(AND(D4729="",D4730=D4725),C4725+1,1)),IF(AND(C4727="",C4728="",C4729=""),IF(DCalendário6[[#This Row],[Mês]]=D4729,C4729+1,IF(AND(D4729="",D4730=D4726),C4726+1,1)),IF(AND(C4728="",C4729=""),IF(DCalendário6[[#This Row],[Mês]]=D4729,C4729+1,IF(AND(D4729="",D4730=D4727),C4727+1,1)),IF(DCalendário6[[#This Row],[Mês]]=D4729,C4729+1,IF(AND(D4729="",D4730=D4728),C4728+1,1))))))</f>
        <v>9</v>
      </c>
      <c r="D4730" s="14">
        <f>IF(DCalendário6[[#This Row],[Dia Útil]]="","",(MONTH($B4730)))</f>
        <v>12</v>
      </c>
      <c r="E4730" s="14">
        <f t="shared" si="74"/>
        <v>2030</v>
      </c>
      <c r="F4730" s="14">
        <f>MONTH(DCalendário6[[#This Row],[Dia]])</f>
        <v>12</v>
      </c>
      <c r="G4730" s="14" t="str">
        <f>MONTH(DCalendário6[[#This Row],[Dia]])&amp;" - "&amp;DCalendário6[[#This Row],[Ano]]</f>
        <v>12 - 2030</v>
      </c>
      <c r="H4730" s="14">
        <f>IF(DCalendário6[[#This Row],[Dia Útil]]="","",DCalendário6[[#This Row],[Semana Ano]])</f>
        <v>50</v>
      </c>
      <c r="I4730" s="14">
        <f>WEEKNUM(DCalendário6[[#This Row],[Dia]])</f>
        <v>50</v>
      </c>
      <c r="J4730" s="14" cm="1">
        <f t="array" aca="1" ref="J473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730" s="16">
        <f>WEEKDAY(DCalendário6[[#This Row],[Dia]])</f>
        <v>5</v>
      </c>
      <c r="L4730" s="1" t="str">
        <f>IFERROR(VLOOKUP(A4730,Tabela4[],1,0),"")</f>
        <v/>
      </c>
      <c r="M4730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47829</v>
      </c>
      <c r="N4730" s="16" t="str">
        <f>IF(DCalendário6[[#This Row],[Dia Útil2]]="Feriado","Feriado",IF(AND(DCalendário6[[#This Row],[Dia Útil]]="",DCalendário6[[#This Row],[Mês Total]]=F4723),N4723+1,IF(DCalendário6[[#This Row],[Dia Útil]]="",1,"")))</f>
        <v/>
      </c>
      <c r="O4730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9</v>
      </c>
      <c r="P4730" s="16"/>
      <c r="Q4730" s="17"/>
    </row>
    <row r="4731" spans="1:17" x14ac:dyDescent="0.25">
      <c r="A4731" s="1">
        <v>47830</v>
      </c>
      <c r="B4731" s="1">
        <f>IF(AND(DCalendário6[[#This Row],[Dia da semana]]&gt;1,DCalendário6[[#This Row],[Dia da semana]]&lt;7,DCalendário6[[#This Row],[Feriados]]=""),DCalendário6[[#This Row],[Dia]],"")</f>
        <v>47830</v>
      </c>
      <c r="C4731" s="16">
        <f>IF(DCalendário6[[#This Row],[Mês]]="","",IF(AND(C4727="",C4728="",C4729="",C4730=""),IF(DCalendário6[[#This Row],[Mês]]=D4730,C4730+1,IF(AND(D4730="",D4731=D4726),C4726+1,1)),IF(AND(C4728="",C4729="",C4730=""),IF(DCalendário6[[#This Row],[Mês]]=D4730,C4730+1,IF(AND(D4730="",D4731=D4727),C4727+1,1)),IF(AND(C4729="",C4730=""),IF(DCalendário6[[#This Row],[Mês]]=D4730,C4730+1,IF(AND(D4730="",D4731=D4728),C4728+1,1)),IF(DCalendário6[[#This Row],[Mês]]=D4730,C4730+1,IF(AND(D4730="",D4731=D4729),C4729+1,1))))))</f>
        <v>10</v>
      </c>
      <c r="D4731" s="14">
        <f>IF(DCalendário6[[#This Row],[Dia Útil]]="","",(MONTH($B4731)))</f>
        <v>12</v>
      </c>
      <c r="E4731" s="14">
        <f t="shared" si="74"/>
        <v>2030</v>
      </c>
      <c r="F4731" s="14">
        <f>MONTH(DCalendário6[[#This Row],[Dia]])</f>
        <v>12</v>
      </c>
      <c r="G4731" s="14" t="str">
        <f>MONTH(DCalendário6[[#This Row],[Dia]])&amp;" - "&amp;DCalendário6[[#This Row],[Ano]]</f>
        <v>12 - 2030</v>
      </c>
      <c r="H4731" s="14">
        <f>IF(DCalendário6[[#This Row],[Dia Útil]]="","",DCalendário6[[#This Row],[Semana Ano]])</f>
        <v>50</v>
      </c>
      <c r="I4731" s="14">
        <f>WEEKNUM(DCalendário6[[#This Row],[Dia]])</f>
        <v>50</v>
      </c>
      <c r="J4731" s="14" cm="1">
        <f t="array" aca="1" ref="J473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731" s="16">
        <f>WEEKDAY(DCalendário6[[#This Row],[Dia]])</f>
        <v>6</v>
      </c>
      <c r="L4731" s="1" t="str">
        <f>IFERROR(VLOOKUP(A4731,Tabela4[],1,0),"")</f>
        <v/>
      </c>
      <c r="M473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47830</v>
      </c>
      <c r="N4731" s="16" t="str">
        <f>IF(DCalendário6[[#This Row],[Dia Útil2]]="Feriado","Feriado",IF(AND(DCalendário6[[#This Row],[Dia Útil]]="",DCalendário6[[#This Row],[Mês Total]]=F4724),N4724+1,IF(DCalendário6[[#This Row],[Dia Útil]]="",1,"")))</f>
        <v/>
      </c>
      <c r="O473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10</v>
      </c>
      <c r="P4731" s="16"/>
      <c r="Q4731" s="17"/>
    </row>
    <row r="4732" spans="1:17" x14ac:dyDescent="0.25">
      <c r="A4732" s="1">
        <v>47831</v>
      </c>
      <c r="B4732" s="1" t="str">
        <f>IF(AND(DCalendário6[[#This Row],[Dia da semana]]&gt;1,DCalendário6[[#This Row],[Dia da semana]]&lt;7,DCalendário6[[#This Row],[Feriados]]=""),DCalendário6[[#This Row],[Dia]],"")</f>
        <v/>
      </c>
      <c r="C4732" s="16" t="str">
        <f>IF(DCalendário6[[#This Row],[Mês]]="","",IF(AND(C4728="",C4729="",C4730="",C4731=""),IF(DCalendário6[[#This Row],[Mês]]=D4731,C4731+1,IF(AND(D4731="",D4732=D4727),C4727+1,1)),IF(AND(C4729="",C4730="",C4731=""),IF(DCalendário6[[#This Row],[Mês]]=D4731,C4731+1,IF(AND(D4731="",D4732=D4728),C4728+1,1)),IF(AND(C4730="",C4731=""),IF(DCalendário6[[#This Row],[Mês]]=D4731,C4731+1,IF(AND(D4731="",D4732=D4729),C4729+1,1)),IF(DCalendário6[[#This Row],[Mês]]=D4731,C4731+1,IF(AND(D4731="",D4732=D4730),C4730+1,1))))))</f>
        <v/>
      </c>
      <c r="D4732" s="14" t="str">
        <f>IF(DCalendário6[[#This Row],[Dia Útil]]="","",(MONTH($B4732)))</f>
        <v/>
      </c>
      <c r="E4732" s="14">
        <f t="shared" si="74"/>
        <v>2030</v>
      </c>
      <c r="F4732" s="14">
        <f>MONTH(DCalendário6[[#This Row],[Dia]])</f>
        <v>12</v>
      </c>
      <c r="G4732" s="14" t="str">
        <f>MONTH(DCalendário6[[#This Row],[Dia]])&amp;" - "&amp;DCalendário6[[#This Row],[Ano]]</f>
        <v>12 - 2030</v>
      </c>
      <c r="H4732" s="14" t="str">
        <f>IF(DCalendário6[[#This Row],[Dia Útil]]="","",DCalendário6[[#This Row],[Semana Ano]])</f>
        <v/>
      </c>
      <c r="I4732" s="14">
        <f>WEEKNUM(DCalendário6[[#This Row],[Dia]])</f>
        <v>50</v>
      </c>
      <c r="J4732" s="14" cm="1">
        <f t="array" aca="1" ref="J473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732" s="16">
        <f>WEEKDAY(DCalendário6[[#This Row],[Dia]])</f>
        <v>7</v>
      </c>
      <c r="L4732" s="1" t="str">
        <f>IFERROR(VLOOKUP(A4732,Tabela4[],1,0),"")</f>
        <v/>
      </c>
      <c r="M4732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732" s="16">
        <f>IF(DCalendário6[[#This Row],[Dia Útil2]]="Feriado","Feriado",IF(AND(DCalendário6[[#This Row],[Dia Útil]]="",DCalendário6[[#This Row],[Mês Total]]=F4725),N4725+1,IF(DCalendário6[[#This Row],[Dia Útil]]="",1,"")))</f>
        <v>2</v>
      </c>
      <c r="O4732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31,2</v>
      </c>
      <c r="P4732" s="16"/>
      <c r="Q4732" s="17"/>
    </row>
    <row r="4733" spans="1:17" x14ac:dyDescent="0.25">
      <c r="A4733" s="1">
        <v>47832</v>
      </c>
      <c r="B4733" s="1" t="str">
        <f>IF(AND(DCalendário6[[#This Row],[Dia da semana]]&gt;1,DCalendário6[[#This Row],[Dia da semana]]&lt;7,DCalendário6[[#This Row],[Feriados]]=""),DCalendário6[[#This Row],[Dia]],"")</f>
        <v/>
      </c>
      <c r="C4733" s="16" t="str">
        <f>IF(DCalendário6[[#This Row],[Mês]]="","",IF(AND(C4729="",C4730="",C4731="",C4732=""),IF(DCalendário6[[#This Row],[Mês]]=D4732,C4732+1,IF(AND(D4732="",D4733=D4728),C4728+1,1)),IF(AND(C4730="",C4731="",C4732=""),IF(DCalendário6[[#This Row],[Mês]]=D4732,C4732+1,IF(AND(D4732="",D4733=D4729),C4729+1,1)),IF(AND(C4731="",C4732=""),IF(DCalendário6[[#This Row],[Mês]]=D4732,C4732+1,IF(AND(D4732="",D4733=D4730),C4730+1,1)),IF(DCalendário6[[#This Row],[Mês]]=D4732,C4732+1,IF(AND(D4732="",D4733=D4731),C4731+1,1))))))</f>
        <v/>
      </c>
      <c r="D4733" s="14" t="str">
        <f>IF(DCalendário6[[#This Row],[Dia Útil]]="","",(MONTH($B4733)))</f>
        <v/>
      </c>
      <c r="E4733" s="14">
        <f t="shared" si="74"/>
        <v>2030</v>
      </c>
      <c r="F4733" s="14">
        <f>MONTH(DCalendário6[[#This Row],[Dia]])</f>
        <v>12</v>
      </c>
      <c r="G4733" s="14" t="str">
        <f>MONTH(DCalendário6[[#This Row],[Dia]])&amp;" - "&amp;DCalendário6[[#This Row],[Ano]]</f>
        <v>12 - 2030</v>
      </c>
      <c r="H4733" s="14" t="str">
        <f>IF(DCalendário6[[#This Row],[Dia Útil]]="","",DCalendário6[[#This Row],[Semana Ano]])</f>
        <v/>
      </c>
      <c r="I4733" s="14">
        <f>WEEKNUM(DCalendário6[[#This Row],[Dia]])</f>
        <v>51</v>
      </c>
      <c r="J4733" s="14" cm="1">
        <f t="array" aca="1" ref="J473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733" s="16">
        <f>WEEKDAY(DCalendário6[[#This Row],[Dia]])</f>
        <v>1</v>
      </c>
      <c r="L4733" s="1" t="str">
        <f>IFERROR(VLOOKUP(A4733,Tabela4[],1,0),"")</f>
        <v/>
      </c>
      <c r="M473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733" s="16">
        <f>IF(DCalendário6[[#This Row],[Dia Útil2]]="Feriado","Feriado",IF(AND(DCalendário6[[#This Row],[Dia Útil]]="",DCalendário6[[#This Row],[Mês Total]]=F4726),N4726+1,IF(DCalendário6[[#This Row],[Dia Útil]]="",1,"")))</f>
        <v>3</v>
      </c>
      <c r="O4733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32,3</v>
      </c>
      <c r="P4733" s="16"/>
      <c r="Q4733" s="17"/>
    </row>
    <row r="4734" spans="1:17" x14ac:dyDescent="0.25">
      <c r="A4734" s="1">
        <v>47833</v>
      </c>
      <c r="B4734" s="1">
        <f>IF(AND(DCalendário6[[#This Row],[Dia da semana]]&gt;1,DCalendário6[[#This Row],[Dia da semana]]&lt;7,DCalendário6[[#This Row],[Feriados]]=""),DCalendário6[[#This Row],[Dia]],"")</f>
        <v>47833</v>
      </c>
      <c r="C4734" s="16">
        <f>IF(DCalendário6[[#This Row],[Mês]]="","",IF(AND(C4730="",C4731="",C4732="",C4733=""),IF(DCalendário6[[#This Row],[Mês]]=D4733,C4733+1,IF(AND(D4733="",D4734=D4729),C4729+1,1)),IF(AND(C4731="",C4732="",C4733=""),IF(DCalendário6[[#This Row],[Mês]]=D4733,C4733+1,IF(AND(D4733="",D4734=D4730),C4730+1,1)),IF(AND(C4732="",C4733=""),IF(DCalendário6[[#This Row],[Mês]]=D4733,C4733+1,IF(AND(D4733="",D4734=D4731),C4731+1,1)),IF(DCalendário6[[#This Row],[Mês]]=D4733,C4733+1,IF(AND(D4733="",D4734=D4732),C4732+1,1))))))</f>
        <v>11</v>
      </c>
      <c r="D4734" s="14">
        <f>IF(DCalendário6[[#This Row],[Dia Útil]]="","",(MONTH($B4734)))</f>
        <v>12</v>
      </c>
      <c r="E4734" s="14">
        <f t="shared" si="74"/>
        <v>2030</v>
      </c>
      <c r="F4734" s="14">
        <f>MONTH(DCalendário6[[#This Row],[Dia]])</f>
        <v>12</v>
      </c>
      <c r="G4734" s="14" t="str">
        <f>MONTH(DCalendário6[[#This Row],[Dia]])&amp;" - "&amp;DCalendário6[[#This Row],[Ano]]</f>
        <v>12 - 2030</v>
      </c>
      <c r="H4734" s="14">
        <f>IF(DCalendário6[[#This Row],[Dia Útil]]="","",DCalendário6[[#This Row],[Semana Ano]])</f>
        <v>51</v>
      </c>
      <c r="I4734" s="14">
        <f>WEEKNUM(DCalendário6[[#This Row],[Dia]])</f>
        <v>51</v>
      </c>
      <c r="J4734" s="14" cm="1">
        <f t="array" aca="1" ref="J473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734" s="16">
        <f>WEEKDAY(DCalendário6[[#This Row],[Dia]])</f>
        <v>2</v>
      </c>
      <c r="L4734" s="1" t="str">
        <f>IFERROR(VLOOKUP(A4734,Tabela4[],1,0),"")</f>
        <v/>
      </c>
      <c r="M473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47833</v>
      </c>
      <c r="N4734" s="16" t="str">
        <f>IF(DCalendário6[[#This Row],[Dia Útil2]]="Feriado","Feriado",IF(AND(DCalendário6[[#This Row],[Dia Útil]]="",DCalendário6[[#This Row],[Mês Total]]=F4727),N4727+1,IF(DCalendário6[[#This Row],[Dia Útil]]="",1,"")))</f>
        <v/>
      </c>
      <c r="O473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11</v>
      </c>
      <c r="P4734" s="16"/>
      <c r="Q4734" s="17"/>
    </row>
    <row r="4735" spans="1:17" x14ac:dyDescent="0.25">
      <c r="A4735" s="1">
        <v>47834</v>
      </c>
      <c r="B4735" s="1">
        <f>IF(AND(DCalendário6[[#This Row],[Dia da semana]]&gt;1,DCalendário6[[#This Row],[Dia da semana]]&lt;7,DCalendário6[[#This Row],[Feriados]]=""),DCalendário6[[#This Row],[Dia]],"")</f>
        <v>47834</v>
      </c>
      <c r="C4735" s="16">
        <f>IF(DCalendário6[[#This Row],[Mês]]="","",IF(AND(C4731="",C4732="",C4733="",C4734=""),IF(DCalendário6[[#This Row],[Mês]]=D4734,C4734+1,IF(AND(D4734="",D4735=D4730),C4730+1,1)),IF(AND(C4732="",C4733="",C4734=""),IF(DCalendário6[[#This Row],[Mês]]=D4734,C4734+1,IF(AND(D4734="",D4735=D4731),C4731+1,1)),IF(AND(C4733="",C4734=""),IF(DCalendário6[[#This Row],[Mês]]=D4734,C4734+1,IF(AND(D4734="",D4735=D4732),C4732+1,1)),IF(DCalendário6[[#This Row],[Mês]]=D4734,C4734+1,IF(AND(D4734="",D4735=D4733),C4733+1,1))))))</f>
        <v>12</v>
      </c>
      <c r="D4735" s="14">
        <f>IF(DCalendário6[[#This Row],[Dia Útil]]="","",(MONTH($B4735)))</f>
        <v>12</v>
      </c>
      <c r="E4735" s="14">
        <f t="shared" si="74"/>
        <v>2030</v>
      </c>
      <c r="F4735" s="14">
        <f>MONTH(DCalendário6[[#This Row],[Dia]])</f>
        <v>12</v>
      </c>
      <c r="G4735" s="14" t="str">
        <f>MONTH(DCalendário6[[#This Row],[Dia]])&amp;" - "&amp;DCalendário6[[#This Row],[Ano]]</f>
        <v>12 - 2030</v>
      </c>
      <c r="H4735" s="14">
        <f>IF(DCalendário6[[#This Row],[Dia Útil]]="","",DCalendário6[[#This Row],[Semana Ano]])</f>
        <v>51</v>
      </c>
      <c r="I4735" s="14">
        <f>WEEKNUM(DCalendário6[[#This Row],[Dia]])</f>
        <v>51</v>
      </c>
      <c r="J4735" s="14" cm="1">
        <f t="array" aca="1" ref="J473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735" s="16">
        <f>WEEKDAY(DCalendário6[[#This Row],[Dia]])</f>
        <v>3</v>
      </c>
      <c r="L4735" s="1" t="str">
        <f>IFERROR(VLOOKUP(A4735,Tabela4[],1,0),"")</f>
        <v/>
      </c>
      <c r="M473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47834</v>
      </c>
      <c r="N4735" s="16" t="str">
        <f>IF(DCalendário6[[#This Row],[Dia Útil2]]="Feriado","Feriado",IF(AND(DCalendário6[[#This Row],[Dia Útil]]="",DCalendário6[[#This Row],[Mês Total]]=F4728),N4728+1,IF(DCalendário6[[#This Row],[Dia Útil]]="",1,"")))</f>
        <v/>
      </c>
      <c r="O473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12</v>
      </c>
      <c r="P4735" s="16"/>
      <c r="Q4735" s="17"/>
    </row>
    <row r="4736" spans="1:17" x14ac:dyDescent="0.25">
      <c r="A4736" s="1">
        <v>47835</v>
      </c>
      <c r="B4736" s="1">
        <f>IF(AND(DCalendário6[[#This Row],[Dia da semana]]&gt;1,DCalendário6[[#This Row],[Dia da semana]]&lt;7,DCalendário6[[#This Row],[Feriados]]=""),DCalendário6[[#This Row],[Dia]],"")</f>
        <v>47835</v>
      </c>
      <c r="C4736" s="16">
        <f>IF(DCalendário6[[#This Row],[Mês]]="","",IF(AND(C4732="",C4733="",C4734="",C4735=""),IF(DCalendário6[[#This Row],[Mês]]=D4735,C4735+1,IF(AND(D4735="",D4736=D4731),C4731+1,1)),IF(AND(C4733="",C4734="",C4735=""),IF(DCalendário6[[#This Row],[Mês]]=D4735,C4735+1,IF(AND(D4735="",D4736=D4732),C4732+1,1)),IF(AND(C4734="",C4735=""),IF(DCalendário6[[#This Row],[Mês]]=D4735,C4735+1,IF(AND(D4735="",D4736=D4733),C4733+1,1)),IF(DCalendário6[[#This Row],[Mês]]=D4735,C4735+1,IF(AND(D4735="",D4736=D4734),C4734+1,1))))))</f>
        <v>13</v>
      </c>
      <c r="D4736" s="14">
        <f>IF(DCalendário6[[#This Row],[Dia Útil]]="","",(MONTH($B4736)))</f>
        <v>12</v>
      </c>
      <c r="E4736" s="14">
        <f t="shared" si="74"/>
        <v>2030</v>
      </c>
      <c r="F4736" s="14">
        <f>MONTH(DCalendário6[[#This Row],[Dia]])</f>
        <v>12</v>
      </c>
      <c r="G4736" s="14" t="str">
        <f>MONTH(DCalendário6[[#This Row],[Dia]])&amp;" - "&amp;DCalendário6[[#This Row],[Ano]]</f>
        <v>12 - 2030</v>
      </c>
      <c r="H4736" s="14">
        <f>IF(DCalendário6[[#This Row],[Dia Útil]]="","",DCalendário6[[#This Row],[Semana Ano]])</f>
        <v>51</v>
      </c>
      <c r="I4736" s="14">
        <f>WEEKNUM(DCalendário6[[#This Row],[Dia]])</f>
        <v>51</v>
      </c>
      <c r="J4736" s="14" cm="1">
        <f t="array" aca="1" ref="J473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736" s="16">
        <f>WEEKDAY(DCalendário6[[#This Row],[Dia]])</f>
        <v>4</v>
      </c>
      <c r="L4736" s="1" t="str">
        <f>IFERROR(VLOOKUP(A4736,Tabela4[],1,0),"")</f>
        <v/>
      </c>
      <c r="M4736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47835</v>
      </c>
      <c r="N4736" s="16" t="str">
        <f>IF(DCalendário6[[#This Row],[Dia Útil2]]="Feriado","Feriado",IF(AND(DCalendário6[[#This Row],[Dia Útil]]="",DCalendário6[[#This Row],[Mês Total]]=F4729),N4729+1,IF(DCalendário6[[#This Row],[Dia Útil]]="",1,"")))</f>
        <v/>
      </c>
      <c r="O4736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13</v>
      </c>
      <c r="P4736" s="16"/>
      <c r="Q4736" s="17"/>
    </row>
    <row r="4737" spans="1:17" x14ac:dyDescent="0.25">
      <c r="A4737" s="1">
        <v>47836</v>
      </c>
      <c r="B4737" s="1">
        <f>IF(AND(DCalendário6[[#This Row],[Dia da semana]]&gt;1,DCalendário6[[#This Row],[Dia da semana]]&lt;7,DCalendário6[[#This Row],[Feriados]]=""),DCalendário6[[#This Row],[Dia]],"")</f>
        <v>47836</v>
      </c>
      <c r="C4737" s="16">
        <f>IF(DCalendário6[[#This Row],[Mês]]="","",IF(AND(C4733="",C4734="",C4735="",C4736=""),IF(DCalendário6[[#This Row],[Mês]]=D4736,C4736+1,IF(AND(D4736="",D4737=D4732),C4732+1,1)),IF(AND(C4734="",C4735="",C4736=""),IF(DCalendário6[[#This Row],[Mês]]=D4736,C4736+1,IF(AND(D4736="",D4737=D4733),C4733+1,1)),IF(AND(C4735="",C4736=""),IF(DCalendário6[[#This Row],[Mês]]=D4736,C4736+1,IF(AND(D4736="",D4737=D4734),C4734+1,1)),IF(DCalendário6[[#This Row],[Mês]]=D4736,C4736+1,IF(AND(D4736="",D4737=D4735),C4735+1,1))))))</f>
        <v>14</v>
      </c>
      <c r="D4737" s="14">
        <f>IF(DCalendário6[[#This Row],[Dia Útil]]="","",(MONTH($B4737)))</f>
        <v>12</v>
      </c>
      <c r="E4737" s="14">
        <f t="shared" si="74"/>
        <v>2030</v>
      </c>
      <c r="F4737" s="14">
        <f>MONTH(DCalendário6[[#This Row],[Dia]])</f>
        <v>12</v>
      </c>
      <c r="G4737" s="14" t="str">
        <f>MONTH(DCalendário6[[#This Row],[Dia]])&amp;" - "&amp;DCalendário6[[#This Row],[Ano]]</f>
        <v>12 - 2030</v>
      </c>
      <c r="H4737" s="14">
        <f>IF(DCalendário6[[#This Row],[Dia Útil]]="","",DCalendário6[[#This Row],[Semana Ano]])</f>
        <v>51</v>
      </c>
      <c r="I4737" s="14">
        <f>WEEKNUM(DCalendário6[[#This Row],[Dia]])</f>
        <v>51</v>
      </c>
      <c r="J4737" s="14" cm="1">
        <f t="array" aca="1" ref="J473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737" s="16">
        <f>WEEKDAY(DCalendário6[[#This Row],[Dia]])</f>
        <v>5</v>
      </c>
      <c r="L4737" s="1" t="str">
        <f>IFERROR(VLOOKUP(A4737,Tabela4[],1,0),"")</f>
        <v/>
      </c>
      <c r="M4737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47836</v>
      </c>
      <c r="N4737" s="16" t="str">
        <f>IF(DCalendário6[[#This Row],[Dia Útil2]]="Feriado","Feriado",IF(AND(DCalendário6[[#This Row],[Dia Útil]]="",DCalendário6[[#This Row],[Mês Total]]=F4730),N4730+1,IF(DCalendário6[[#This Row],[Dia Útil]]="",1,"")))</f>
        <v/>
      </c>
      <c r="O4737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14</v>
      </c>
      <c r="P4737" s="16"/>
      <c r="Q4737" s="17"/>
    </row>
    <row r="4738" spans="1:17" x14ac:dyDescent="0.25">
      <c r="A4738" s="1">
        <v>47837</v>
      </c>
      <c r="B4738" s="1">
        <f>IF(AND(DCalendário6[[#This Row],[Dia da semana]]&gt;1,DCalendário6[[#This Row],[Dia da semana]]&lt;7,DCalendário6[[#This Row],[Feriados]]=""),DCalendário6[[#This Row],[Dia]],"")</f>
        <v>47837</v>
      </c>
      <c r="C4738" s="16">
        <f>IF(DCalendário6[[#This Row],[Mês]]="","",IF(AND(C4734="",C4735="",C4736="",C4737=""),IF(DCalendário6[[#This Row],[Mês]]=D4737,C4737+1,IF(AND(D4737="",D4738=D4733),C4733+1,1)),IF(AND(C4735="",C4736="",C4737=""),IF(DCalendário6[[#This Row],[Mês]]=D4737,C4737+1,IF(AND(D4737="",D4738=D4734),C4734+1,1)),IF(AND(C4736="",C4737=""),IF(DCalendário6[[#This Row],[Mês]]=D4737,C4737+1,IF(AND(D4737="",D4738=D4735),C4735+1,1)),IF(DCalendário6[[#This Row],[Mês]]=D4737,C4737+1,IF(AND(D4737="",D4738=D4736),C4736+1,1))))))</f>
        <v>15</v>
      </c>
      <c r="D4738" s="14">
        <f>IF(DCalendário6[[#This Row],[Dia Útil]]="","",(MONTH($B4738)))</f>
        <v>12</v>
      </c>
      <c r="E4738" s="14">
        <f t="shared" si="74"/>
        <v>2030</v>
      </c>
      <c r="F4738" s="14">
        <f>MONTH(DCalendário6[[#This Row],[Dia]])</f>
        <v>12</v>
      </c>
      <c r="G4738" s="14" t="str">
        <f>MONTH(DCalendário6[[#This Row],[Dia]])&amp;" - "&amp;DCalendário6[[#This Row],[Ano]]</f>
        <v>12 - 2030</v>
      </c>
      <c r="H4738" s="14">
        <f>IF(DCalendário6[[#This Row],[Dia Útil]]="","",DCalendário6[[#This Row],[Semana Ano]])</f>
        <v>51</v>
      </c>
      <c r="I4738" s="14">
        <f>WEEKNUM(DCalendário6[[#This Row],[Dia]])</f>
        <v>51</v>
      </c>
      <c r="J4738" s="14" cm="1">
        <f t="array" aca="1" ref="J473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738" s="16">
        <f>WEEKDAY(DCalendário6[[#This Row],[Dia]])</f>
        <v>6</v>
      </c>
      <c r="L4738" s="1" t="str">
        <f>IFERROR(VLOOKUP(A4738,Tabela4[],1,0),"")</f>
        <v/>
      </c>
      <c r="M473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47837</v>
      </c>
      <c r="N4738" s="16" t="str">
        <f>IF(DCalendário6[[#This Row],[Dia Útil2]]="Feriado","Feriado",IF(AND(DCalendário6[[#This Row],[Dia Útil]]="",DCalendário6[[#This Row],[Mês Total]]=F4731),N4731+1,IF(DCalendário6[[#This Row],[Dia Útil]]="",1,"")))</f>
        <v/>
      </c>
      <c r="O473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15</v>
      </c>
      <c r="P4738" s="16"/>
      <c r="Q4738" s="17"/>
    </row>
    <row r="4739" spans="1:17" x14ac:dyDescent="0.25">
      <c r="A4739" s="1">
        <v>47838</v>
      </c>
      <c r="B4739" s="1" t="str">
        <f>IF(AND(DCalendário6[[#This Row],[Dia da semana]]&gt;1,DCalendário6[[#This Row],[Dia da semana]]&lt;7,DCalendário6[[#This Row],[Feriados]]=""),DCalendário6[[#This Row],[Dia]],"")</f>
        <v/>
      </c>
      <c r="C4739" s="16" t="str">
        <f>IF(DCalendário6[[#This Row],[Mês]]="","",IF(AND(C4735="",C4736="",C4737="",C4738=""),IF(DCalendário6[[#This Row],[Mês]]=D4738,C4738+1,IF(AND(D4738="",D4739=D4734),C4734+1,1)),IF(AND(C4736="",C4737="",C4738=""),IF(DCalendário6[[#This Row],[Mês]]=D4738,C4738+1,IF(AND(D4738="",D4739=D4735),C4735+1,1)),IF(AND(C4737="",C4738=""),IF(DCalendário6[[#This Row],[Mês]]=D4738,C4738+1,IF(AND(D4738="",D4739=D4736),C4736+1,1)),IF(DCalendário6[[#This Row],[Mês]]=D4738,C4738+1,IF(AND(D4738="",D4739=D4737),C4737+1,1))))))</f>
        <v/>
      </c>
      <c r="D4739" s="14" t="str">
        <f>IF(DCalendário6[[#This Row],[Dia Útil]]="","",(MONTH($B4739)))</f>
        <v/>
      </c>
      <c r="E4739" s="14">
        <f t="shared" si="74"/>
        <v>2030</v>
      </c>
      <c r="F4739" s="14">
        <f>MONTH(DCalendário6[[#This Row],[Dia]])</f>
        <v>12</v>
      </c>
      <c r="G4739" s="14" t="str">
        <f>MONTH(DCalendário6[[#This Row],[Dia]])&amp;" - "&amp;DCalendário6[[#This Row],[Ano]]</f>
        <v>12 - 2030</v>
      </c>
      <c r="H4739" s="14" t="str">
        <f>IF(DCalendário6[[#This Row],[Dia Útil]]="","",DCalendário6[[#This Row],[Semana Ano]])</f>
        <v/>
      </c>
      <c r="I4739" s="14">
        <f>WEEKNUM(DCalendário6[[#This Row],[Dia]])</f>
        <v>51</v>
      </c>
      <c r="J4739" s="14" cm="1">
        <f t="array" aca="1" ref="J473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739" s="16">
        <f>WEEKDAY(DCalendário6[[#This Row],[Dia]])</f>
        <v>7</v>
      </c>
      <c r="L4739" s="1" t="str">
        <f>IFERROR(VLOOKUP(A4739,Tabela4[],1,0),"")</f>
        <v/>
      </c>
      <c r="M4739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739" s="16">
        <f>IF(DCalendário6[[#This Row],[Dia Útil2]]="Feriado","Feriado",IF(AND(DCalendário6[[#This Row],[Dia Útil]]="",DCalendário6[[#This Row],[Mês Total]]=F4732),N4732+1,IF(DCalendário6[[#This Row],[Dia Útil]]="",1,"")))</f>
        <v>3</v>
      </c>
      <c r="O4739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31,3</v>
      </c>
      <c r="P4739" s="16"/>
      <c r="Q4739" s="17"/>
    </row>
    <row r="4740" spans="1:17" x14ac:dyDescent="0.25">
      <c r="A4740" s="1">
        <v>47839</v>
      </c>
      <c r="B4740" s="1" t="str">
        <f>IF(AND(DCalendário6[[#This Row],[Dia da semana]]&gt;1,DCalendário6[[#This Row],[Dia da semana]]&lt;7,DCalendário6[[#This Row],[Feriados]]=""),DCalendário6[[#This Row],[Dia]],"")</f>
        <v/>
      </c>
      <c r="C4740" s="16" t="str">
        <f>IF(DCalendário6[[#This Row],[Mês]]="","",IF(AND(C4736="",C4737="",C4738="",C4739=""),IF(DCalendário6[[#This Row],[Mês]]=D4739,C4739+1,IF(AND(D4739="",D4740=D4735),C4735+1,1)),IF(AND(C4737="",C4738="",C4739=""),IF(DCalendário6[[#This Row],[Mês]]=D4739,C4739+1,IF(AND(D4739="",D4740=D4736),C4736+1,1)),IF(AND(C4738="",C4739=""),IF(DCalendário6[[#This Row],[Mês]]=D4739,C4739+1,IF(AND(D4739="",D4740=D4737),C4737+1,1)),IF(DCalendário6[[#This Row],[Mês]]=D4739,C4739+1,IF(AND(D4739="",D4740=D4738),C4738+1,1))))))</f>
        <v/>
      </c>
      <c r="D4740" s="14" t="str">
        <f>IF(DCalendário6[[#This Row],[Dia Útil]]="","",(MONTH($B4740)))</f>
        <v/>
      </c>
      <c r="E4740" s="14">
        <f t="shared" si="74"/>
        <v>2030</v>
      </c>
      <c r="F4740" s="14">
        <f>MONTH(DCalendário6[[#This Row],[Dia]])</f>
        <v>12</v>
      </c>
      <c r="G4740" s="14" t="str">
        <f>MONTH(DCalendário6[[#This Row],[Dia]])&amp;" - "&amp;DCalendário6[[#This Row],[Ano]]</f>
        <v>12 - 2030</v>
      </c>
      <c r="H4740" s="14" t="str">
        <f>IF(DCalendário6[[#This Row],[Dia Útil]]="","",DCalendário6[[#This Row],[Semana Ano]])</f>
        <v/>
      </c>
      <c r="I4740" s="14">
        <f>WEEKNUM(DCalendário6[[#This Row],[Dia]])</f>
        <v>52</v>
      </c>
      <c r="J4740" s="14" cm="1">
        <f t="array" aca="1" ref="J4740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740" s="16">
        <f>WEEKDAY(DCalendário6[[#This Row],[Dia]])</f>
        <v>1</v>
      </c>
      <c r="L4740" s="1" t="str">
        <f>IFERROR(VLOOKUP(A4740,Tabela4[],1,0),"")</f>
        <v/>
      </c>
      <c r="M4740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740" s="16">
        <f>IF(DCalendário6[[#This Row],[Dia Útil2]]="Feriado","Feriado",IF(AND(DCalendário6[[#This Row],[Dia Útil]]="",DCalendário6[[#This Row],[Mês Total]]=F4733),N4733+1,IF(DCalendário6[[#This Row],[Dia Útil]]="",1,"")))</f>
        <v>4</v>
      </c>
      <c r="O4740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32,4</v>
      </c>
      <c r="P4740" s="16"/>
      <c r="Q4740" s="17"/>
    </row>
    <row r="4741" spans="1:17" x14ac:dyDescent="0.25">
      <c r="A4741" s="1">
        <v>47840</v>
      </c>
      <c r="B4741" s="1">
        <f>IF(AND(DCalendário6[[#This Row],[Dia da semana]]&gt;1,DCalendário6[[#This Row],[Dia da semana]]&lt;7,DCalendário6[[#This Row],[Feriados]]=""),DCalendário6[[#This Row],[Dia]],"")</f>
        <v>47840</v>
      </c>
      <c r="C4741" s="16">
        <f>IF(DCalendário6[[#This Row],[Mês]]="","",IF(AND(C4737="",C4738="",C4739="",C4740=""),IF(DCalendário6[[#This Row],[Mês]]=D4740,C4740+1,IF(AND(D4740="",D4741=D4736),C4736+1,1)),IF(AND(C4738="",C4739="",C4740=""),IF(DCalendário6[[#This Row],[Mês]]=D4740,C4740+1,IF(AND(D4740="",D4741=D4737),C4737+1,1)),IF(AND(C4739="",C4740=""),IF(DCalendário6[[#This Row],[Mês]]=D4740,C4740+1,IF(AND(D4740="",D4741=D4738),C4738+1,1)),IF(DCalendário6[[#This Row],[Mês]]=D4740,C4740+1,IF(AND(D4740="",D4741=D4739),C4739+1,1))))))</f>
        <v>16</v>
      </c>
      <c r="D4741" s="14">
        <f>IF(DCalendário6[[#This Row],[Dia Útil]]="","",(MONTH($B4741)))</f>
        <v>12</v>
      </c>
      <c r="E4741" s="14">
        <f t="shared" si="74"/>
        <v>2030</v>
      </c>
      <c r="F4741" s="14">
        <f>MONTH(DCalendário6[[#This Row],[Dia]])</f>
        <v>12</v>
      </c>
      <c r="G4741" s="14" t="str">
        <f>MONTH(DCalendário6[[#This Row],[Dia]])&amp;" - "&amp;DCalendário6[[#This Row],[Ano]]</f>
        <v>12 - 2030</v>
      </c>
      <c r="H4741" s="14">
        <f>IF(DCalendário6[[#This Row],[Dia Útil]]="","",DCalendário6[[#This Row],[Semana Ano]])</f>
        <v>52</v>
      </c>
      <c r="I4741" s="14">
        <f>WEEKNUM(DCalendário6[[#This Row],[Dia]])</f>
        <v>52</v>
      </c>
      <c r="J4741" s="14" cm="1">
        <f t="array" aca="1" ref="J4741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741" s="16">
        <f>WEEKDAY(DCalendário6[[#This Row],[Dia]])</f>
        <v>2</v>
      </c>
      <c r="L4741" s="1" t="str">
        <f>IFERROR(VLOOKUP(A4741,Tabela4[],1,0),"")</f>
        <v/>
      </c>
      <c r="M4741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47840</v>
      </c>
      <c r="N4741" s="16" t="str">
        <f>IF(DCalendário6[[#This Row],[Dia Útil2]]="Feriado","Feriado",IF(AND(DCalendário6[[#This Row],[Dia Útil]]="",DCalendário6[[#This Row],[Mês Total]]=F4734),N4734+1,IF(DCalendário6[[#This Row],[Dia Útil]]="",1,"")))</f>
        <v/>
      </c>
      <c r="O4741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16</v>
      </c>
      <c r="P4741" s="16"/>
      <c r="Q4741" s="17"/>
    </row>
    <row r="4742" spans="1:17" x14ac:dyDescent="0.25">
      <c r="A4742" s="1">
        <v>47841</v>
      </c>
      <c r="B4742" s="1">
        <f>IF(AND(DCalendário6[[#This Row],[Dia da semana]]&gt;1,DCalendário6[[#This Row],[Dia da semana]]&lt;7,DCalendário6[[#This Row],[Feriados]]=""),DCalendário6[[#This Row],[Dia]],"")</f>
        <v>47841</v>
      </c>
      <c r="C4742" s="16">
        <f>IF(DCalendário6[[#This Row],[Mês]]="","",IF(AND(C4738="",C4739="",C4740="",C4741=""),IF(DCalendário6[[#This Row],[Mês]]=D4741,C4741+1,IF(AND(D4741="",D4742=D4737),C4737+1,1)),IF(AND(C4739="",C4740="",C4741=""),IF(DCalendário6[[#This Row],[Mês]]=D4741,C4741+1,IF(AND(D4741="",D4742=D4738),C4738+1,1)),IF(AND(C4740="",C4741=""),IF(DCalendário6[[#This Row],[Mês]]=D4741,C4741+1,IF(AND(D4741="",D4742=D4739),C4739+1,1)),IF(DCalendário6[[#This Row],[Mês]]=D4741,C4741+1,IF(AND(D4741="",D4742=D4740),C4740+1,1))))))</f>
        <v>17</v>
      </c>
      <c r="D4742" s="14">
        <f>IF(DCalendário6[[#This Row],[Dia Útil]]="","",(MONTH($B4742)))</f>
        <v>12</v>
      </c>
      <c r="E4742" s="14">
        <f t="shared" si="74"/>
        <v>2030</v>
      </c>
      <c r="F4742" s="14">
        <f>MONTH(DCalendário6[[#This Row],[Dia]])</f>
        <v>12</v>
      </c>
      <c r="G4742" s="14" t="str">
        <f>MONTH(DCalendário6[[#This Row],[Dia]])&amp;" - "&amp;DCalendário6[[#This Row],[Ano]]</f>
        <v>12 - 2030</v>
      </c>
      <c r="H4742" s="14">
        <f>IF(DCalendário6[[#This Row],[Dia Útil]]="","",DCalendário6[[#This Row],[Semana Ano]])</f>
        <v>52</v>
      </c>
      <c r="I4742" s="14">
        <f>WEEKNUM(DCalendário6[[#This Row],[Dia]])</f>
        <v>52</v>
      </c>
      <c r="J4742" s="14" cm="1">
        <f t="array" aca="1" ref="J4742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742" s="16">
        <f>WEEKDAY(DCalendário6[[#This Row],[Dia]])</f>
        <v>3</v>
      </c>
      <c r="L4742" s="1" t="str">
        <f>IFERROR(VLOOKUP(A4742,Tabela4[],1,0),"")</f>
        <v/>
      </c>
      <c r="M4742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47841</v>
      </c>
      <c r="N4742" s="16" t="str">
        <f>IF(DCalendário6[[#This Row],[Dia Útil2]]="Feriado","Feriado",IF(AND(DCalendário6[[#This Row],[Dia Útil]]="",DCalendário6[[#This Row],[Mês Total]]=F4735),N4735+1,IF(DCalendário6[[#This Row],[Dia Útil]]="",1,"")))</f>
        <v/>
      </c>
      <c r="O4742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17</v>
      </c>
      <c r="P4742" s="16"/>
      <c r="Q4742" s="17"/>
    </row>
    <row r="4743" spans="1:17" x14ac:dyDescent="0.25">
      <c r="A4743" s="1">
        <v>47842</v>
      </c>
      <c r="B4743" s="1" t="str">
        <f>IF(AND(DCalendário6[[#This Row],[Dia da semana]]&gt;1,DCalendário6[[#This Row],[Dia da semana]]&lt;7,DCalendário6[[#This Row],[Feriados]]=""),DCalendário6[[#This Row],[Dia]],"")</f>
        <v/>
      </c>
      <c r="C4743" s="16" t="str">
        <f>IF(DCalendário6[[#This Row],[Mês]]="","",IF(AND(C4739="",C4740="",C4741="",C4742=""),IF(DCalendário6[[#This Row],[Mês]]=D4742,C4742+1,IF(AND(D4742="",D4743=D4738),C4738+1,1)),IF(AND(C4740="",C4741="",C4742=""),IF(DCalendário6[[#This Row],[Mês]]=D4742,C4742+1,IF(AND(D4742="",D4743=D4739),C4739+1,1)),IF(AND(C4741="",C4742=""),IF(DCalendário6[[#This Row],[Mês]]=D4742,C4742+1,IF(AND(D4742="",D4743=D4740),C4740+1,1)),IF(DCalendário6[[#This Row],[Mês]]=D4742,C4742+1,IF(AND(D4742="",D4743=D4741),C4741+1,1))))))</f>
        <v/>
      </c>
      <c r="D4743" s="14" t="str">
        <f>IF(DCalendário6[[#This Row],[Dia Útil]]="","",(MONTH($B4743)))</f>
        <v/>
      </c>
      <c r="E4743" s="14">
        <f t="shared" si="74"/>
        <v>2030</v>
      </c>
      <c r="F4743" s="14">
        <f>MONTH(DCalendário6[[#This Row],[Dia]])</f>
        <v>12</v>
      </c>
      <c r="G4743" s="14" t="str">
        <f>MONTH(DCalendário6[[#This Row],[Dia]])&amp;" - "&amp;DCalendário6[[#This Row],[Ano]]</f>
        <v>12 - 2030</v>
      </c>
      <c r="H4743" s="14" t="str">
        <f>IF(DCalendário6[[#This Row],[Dia Útil]]="","",DCalendário6[[#This Row],[Semana Ano]])</f>
        <v/>
      </c>
      <c r="I4743" s="14">
        <f>WEEKNUM(DCalendário6[[#This Row],[Dia]])</f>
        <v>52</v>
      </c>
      <c r="J4743" s="14" cm="1">
        <f t="array" aca="1" ref="J4743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743" s="16">
        <f>WEEKDAY(DCalendário6[[#This Row],[Dia]])</f>
        <v>4</v>
      </c>
      <c r="L4743" s="1">
        <f>IFERROR(VLOOKUP(A4743,Tabela4[],1,0),"")</f>
        <v>47842</v>
      </c>
      <c r="M4743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Feriado</v>
      </c>
      <c r="N4743" s="16" t="str">
        <f>IF(DCalendário6[[#This Row],[Dia Útil2]]="Feriado","Feriado",IF(AND(DCalendário6[[#This Row],[Dia Útil]]="",DCalendário6[[#This Row],[Mês Total]]=F4736),N4736+1,IF(DCalendário6[[#This Row],[Dia Útil]]="",1,"")))</f>
        <v>Feriado</v>
      </c>
      <c r="O4743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30</v>
      </c>
      <c r="P4743" s="16"/>
      <c r="Q4743" s="17"/>
    </row>
    <row r="4744" spans="1:17" x14ac:dyDescent="0.25">
      <c r="A4744" s="1">
        <v>47843</v>
      </c>
      <c r="B4744" s="1">
        <f>IF(AND(DCalendário6[[#This Row],[Dia da semana]]&gt;1,DCalendário6[[#This Row],[Dia da semana]]&lt;7,DCalendário6[[#This Row],[Feriados]]=""),DCalendário6[[#This Row],[Dia]],"")</f>
        <v>47843</v>
      </c>
      <c r="C4744" s="16">
        <f>IF(DCalendário6[[#This Row],[Mês]]="","",IF(AND(C4740="",C4741="",C4742="",C4743=""),IF(DCalendário6[[#This Row],[Mês]]=D4743,C4743+1,IF(AND(D4743="",D4744=D4739),C4739+1,1)),IF(AND(C4741="",C4742="",C4743=""),IF(DCalendário6[[#This Row],[Mês]]=D4743,C4743+1,IF(AND(D4743="",D4744=D4740),C4740+1,1)),IF(AND(C4742="",C4743=""),IF(DCalendário6[[#This Row],[Mês]]=D4743,C4743+1,IF(AND(D4743="",D4744=D4741),C4741+1,1)),IF(DCalendário6[[#This Row],[Mês]]=D4743,C4743+1,IF(AND(D4743="",D4744=D4742),C4742+1,1))))))</f>
        <v>18</v>
      </c>
      <c r="D4744" s="14">
        <f>IF(DCalendário6[[#This Row],[Dia Útil]]="","",(MONTH($B4744)))</f>
        <v>12</v>
      </c>
      <c r="E4744" s="14">
        <f t="shared" si="74"/>
        <v>2030</v>
      </c>
      <c r="F4744" s="14">
        <f>MONTH(DCalendário6[[#This Row],[Dia]])</f>
        <v>12</v>
      </c>
      <c r="G4744" s="14" t="str">
        <f>MONTH(DCalendário6[[#This Row],[Dia]])&amp;" - "&amp;DCalendário6[[#This Row],[Ano]]</f>
        <v>12 - 2030</v>
      </c>
      <c r="H4744" s="14">
        <f>IF(DCalendário6[[#This Row],[Dia Útil]]="","",DCalendário6[[#This Row],[Semana Ano]])</f>
        <v>52</v>
      </c>
      <c r="I4744" s="14">
        <f>WEEKNUM(DCalendário6[[#This Row],[Dia]])</f>
        <v>52</v>
      </c>
      <c r="J4744" s="14" cm="1">
        <f t="array" aca="1" ref="J4744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744" s="16">
        <f>WEEKDAY(DCalendário6[[#This Row],[Dia]])</f>
        <v>5</v>
      </c>
      <c r="L4744" s="1" t="str">
        <f>IFERROR(VLOOKUP(A4744,Tabela4[],1,0),"")</f>
        <v/>
      </c>
      <c r="M4744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47843</v>
      </c>
      <c r="N4744" s="16" t="str">
        <f>IF(DCalendário6[[#This Row],[Dia Útil2]]="Feriado","Feriado",IF(AND(DCalendário6[[#This Row],[Dia Útil]]="",DCalendário6[[#This Row],[Mês Total]]=F4737),N4737+1,IF(DCalendário6[[#This Row],[Dia Útil]]="",1,"")))</f>
        <v/>
      </c>
      <c r="O4744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18</v>
      </c>
      <c r="P4744" s="16"/>
      <c r="Q4744" s="17"/>
    </row>
    <row r="4745" spans="1:17" x14ac:dyDescent="0.25">
      <c r="A4745" s="1">
        <v>47844</v>
      </c>
      <c r="B4745" s="1">
        <f>IF(AND(DCalendário6[[#This Row],[Dia da semana]]&gt;1,DCalendário6[[#This Row],[Dia da semana]]&lt;7,DCalendário6[[#This Row],[Feriados]]=""),DCalendário6[[#This Row],[Dia]],"")</f>
        <v>47844</v>
      </c>
      <c r="C4745" s="16">
        <f>IF(DCalendário6[[#This Row],[Mês]]="","",IF(AND(C4741="",C4742="",C4743="",C4744=""),IF(DCalendário6[[#This Row],[Mês]]=D4744,C4744+1,IF(AND(D4744="",D4745=D4740),C4740+1,1)),IF(AND(C4742="",C4743="",C4744=""),IF(DCalendário6[[#This Row],[Mês]]=D4744,C4744+1,IF(AND(D4744="",D4745=D4741),C4741+1,1)),IF(AND(C4743="",C4744=""),IF(DCalendário6[[#This Row],[Mês]]=D4744,C4744+1,IF(AND(D4744="",D4745=D4742),C4742+1,1)),IF(DCalendário6[[#This Row],[Mês]]=D4744,C4744+1,IF(AND(D4744="",D4745=D4743),C4743+1,1))))))</f>
        <v>19</v>
      </c>
      <c r="D4745" s="14">
        <f>IF(DCalendário6[[#This Row],[Dia Útil]]="","",(MONTH($B4745)))</f>
        <v>12</v>
      </c>
      <c r="E4745" s="14">
        <f t="shared" si="74"/>
        <v>2030</v>
      </c>
      <c r="F4745" s="14">
        <f>MONTH(DCalendário6[[#This Row],[Dia]])</f>
        <v>12</v>
      </c>
      <c r="G4745" s="14" t="str">
        <f>MONTH(DCalendário6[[#This Row],[Dia]])&amp;" - "&amp;DCalendário6[[#This Row],[Ano]]</f>
        <v>12 - 2030</v>
      </c>
      <c r="H4745" s="14">
        <f>IF(DCalendário6[[#This Row],[Dia Útil]]="","",DCalendário6[[#This Row],[Semana Ano]])</f>
        <v>52</v>
      </c>
      <c r="I4745" s="14">
        <f>WEEKNUM(DCalendário6[[#This Row],[Dia]])</f>
        <v>52</v>
      </c>
      <c r="J4745" s="14" cm="1">
        <f t="array" aca="1" ref="J4745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745" s="16">
        <f>WEEKDAY(DCalendário6[[#This Row],[Dia]])</f>
        <v>6</v>
      </c>
      <c r="L4745" s="1" t="str">
        <f>IFERROR(VLOOKUP(A4745,Tabela4[],1,0),"")</f>
        <v/>
      </c>
      <c r="M4745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47844</v>
      </c>
      <c r="N4745" s="16" t="str">
        <f>IF(DCalendário6[[#This Row],[Dia Útil2]]="Feriado","Feriado",IF(AND(DCalendário6[[#This Row],[Dia Útil]]="",DCalendário6[[#This Row],[Mês Total]]=F4738),N4738+1,IF(DCalendário6[[#This Row],[Dia Útil]]="",1,"")))</f>
        <v/>
      </c>
      <c r="O4745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19</v>
      </c>
      <c r="P4745" s="16"/>
      <c r="Q4745" s="17"/>
    </row>
    <row r="4746" spans="1:17" x14ac:dyDescent="0.25">
      <c r="A4746" s="1">
        <v>47845</v>
      </c>
      <c r="B4746" s="1" t="str">
        <f>IF(AND(DCalendário6[[#This Row],[Dia da semana]]&gt;1,DCalendário6[[#This Row],[Dia da semana]]&lt;7,DCalendário6[[#This Row],[Feriados]]=""),DCalendário6[[#This Row],[Dia]],"")</f>
        <v/>
      </c>
      <c r="C4746" s="16" t="str">
        <f>IF(DCalendário6[[#This Row],[Mês]]="","",IF(AND(C4742="",C4743="",C4744="",C4745=""),IF(DCalendário6[[#This Row],[Mês]]=D4745,C4745+1,IF(AND(D4745="",D4746=D4741),C4741+1,1)),IF(AND(C4743="",C4744="",C4745=""),IF(DCalendário6[[#This Row],[Mês]]=D4745,C4745+1,IF(AND(D4745="",D4746=D4742),C4742+1,1)),IF(AND(C4744="",C4745=""),IF(DCalendário6[[#This Row],[Mês]]=D4745,C4745+1,IF(AND(D4745="",D4746=D4743),C4743+1,1)),IF(DCalendário6[[#This Row],[Mês]]=D4745,C4745+1,IF(AND(D4745="",D4746=D4744),C4744+1,1))))))</f>
        <v/>
      </c>
      <c r="D4746" s="14" t="str">
        <f>IF(DCalendário6[[#This Row],[Dia Útil]]="","",(MONTH($B4746)))</f>
        <v/>
      </c>
      <c r="E4746" s="14">
        <f t="shared" si="74"/>
        <v>2030</v>
      </c>
      <c r="F4746" s="14">
        <f>MONTH(DCalendário6[[#This Row],[Dia]])</f>
        <v>12</v>
      </c>
      <c r="G4746" s="14" t="str">
        <f>MONTH(DCalendário6[[#This Row],[Dia]])&amp;" - "&amp;DCalendário6[[#This Row],[Ano]]</f>
        <v>12 - 2030</v>
      </c>
      <c r="H4746" s="14" t="str">
        <f>IF(DCalendário6[[#This Row],[Dia Útil]]="","",DCalendário6[[#This Row],[Semana Ano]])</f>
        <v/>
      </c>
      <c r="I4746" s="14">
        <f>WEEKNUM(DCalendário6[[#This Row],[Dia]])</f>
        <v>52</v>
      </c>
      <c r="J4746" s="14" cm="1">
        <f t="array" aca="1" ref="J4746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746" s="16">
        <f>WEEKDAY(DCalendário6[[#This Row],[Dia]])</f>
        <v>7</v>
      </c>
      <c r="L4746" s="1" t="str">
        <f>IFERROR(VLOOKUP(A4746,Tabela4[],1,0),"")</f>
        <v/>
      </c>
      <c r="M4746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Sábado</v>
      </c>
      <c r="N4746" s="16">
        <f>IF(DCalendário6[[#This Row],[Dia Útil2]]="Feriado","Feriado",IF(AND(DCalendário6[[#This Row],[Dia Útil]]="",DCalendário6[[#This Row],[Mês Total]]=F4739),N4739+1,IF(DCalendário6[[#This Row],[Dia Útil]]="",1,"")))</f>
        <v>4</v>
      </c>
      <c r="O4746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31,4</v>
      </c>
      <c r="P4746" s="16"/>
      <c r="Q4746" s="17"/>
    </row>
    <row r="4747" spans="1:17" x14ac:dyDescent="0.25">
      <c r="A4747" s="1">
        <v>47846</v>
      </c>
      <c r="B4747" s="1" t="str">
        <f>IF(AND(DCalendário6[[#This Row],[Dia da semana]]&gt;1,DCalendário6[[#This Row],[Dia da semana]]&lt;7,DCalendário6[[#This Row],[Feriados]]=""),DCalendário6[[#This Row],[Dia]],"")</f>
        <v/>
      </c>
      <c r="C4747" s="16" t="str">
        <f>IF(DCalendário6[[#This Row],[Mês]]="","",IF(AND(C4743="",C4744="",C4745="",C4746=""),IF(DCalendário6[[#This Row],[Mês]]=D4746,C4746+1,IF(AND(D4746="",D4747=D4742),C4742+1,1)),IF(AND(C4744="",C4745="",C4746=""),IF(DCalendário6[[#This Row],[Mês]]=D4746,C4746+1,IF(AND(D4746="",D4747=D4743),C4743+1,1)),IF(AND(C4745="",C4746=""),IF(DCalendário6[[#This Row],[Mês]]=D4746,C4746+1,IF(AND(D4746="",D4747=D4744),C4744+1,1)),IF(DCalendário6[[#This Row],[Mês]]=D4746,C4746+1,IF(AND(D4746="",D4747=D4745),C4745+1,1))))))</f>
        <v/>
      </c>
      <c r="D4747" s="14" t="str">
        <f>IF(DCalendário6[[#This Row],[Dia Útil]]="","",(MONTH($B4747)))</f>
        <v/>
      </c>
      <c r="E4747" s="14">
        <f t="shared" si="74"/>
        <v>2030</v>
      </c>
      <c r="F4747" s="14">
        <f>MONTH(DCalendário6[[#This Row],[Dia]])</f>
        <v>12</v>
      </c>
      <c r="G4747" s="14" t="str">
        <f>MONTH(DCalendário6[[#This Row],[Dia]])&amp;" - "&amp;DCalendário6[[#This Row],[Ano]]</f>
        <v>12 - 2030</v>
      </c>
      <c r="H4747" s="14" t="str">
        <f>IF(DCalendário6[[#This Row],[Dia Útil]]="","",DCalendário6[[#This Row],[Semana Ano]])</f>
        <v/>
      </c>
      <c r="I4747" s="14">
        <f>WEEKNUM(DCalendário6[[#This Row],[Dia]])</f>
        <v>53</v>
      </c>
      <c r="J4747" s="14" cm="1">
        <f t="array" aca="1" ref="J4747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747" s="16">
        <f>WEEKDAY(DCalendário6[[#This Row],[Dia]])</f>
        <v>1</v>
      </c>
      <c r="L4747" s="1" t="str">
        <f>IFERROR(VLOOKUP(A4747,Tabela4[],1,0),"")</f>
        <v/>
      </c>
      <c r="M4747" s="1" t="str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Domingo</v>
      </c>
      <c r="N4747" s="16">
        <f>IF(DCalendário6[[#This Row],[Dia Útil2]]="Feriado","Feriado",IF(AND(DCalendário6[[#This Row],[Dia Útil]]="",DCalendário6[[#This Row],[Mês Total]]=F4740),N4740+1,IF(DCalendário6[[#This Row],[Dia Útil]]="",1,"")))</f>
        <v>5</v>
      </c>
      <c r="O4747" s="16" t="str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32,5</v>
      </c>
      <c r="P4747" s="16"/>
      <c r="Q4747" s="17"/>
    </row>
    <row r="4748" spans="1:17" x14ac:dyDescent="0.25">
      <c r="A4748" s="1">
        <v>47847</v>
      </c>
      <c r="B4748" s="1">
        <f>IF(AND(DCalendário6[[#This Row],[Dia da semana]]&gt;1,DCalendário6[[#This Row],[Dia da semana]]&lt;7,DCalendário6[[#This Row],[Feriados]]=""),DCalendário6[[#This Row],[Dia]],"")</f>
        <v>47847</v>
      </c>
      <c r="C4748" s="16">
        <f>IF(DCalendário6[[#This Row],[Mês]]="","",IF(AND(C4744="",C4745="",C4746="",C4747=""),IF(DCalendário6[[#This Row],[Mês]]=D4747,C4747+1,IF(AND(D4747="",D4748=D4743),C4743+1,1)),IF(AND(C4745="",C4746="",C4747=""),IF(DCalendário6[[#This Row],[Mês]]=D4747,C4747+1,IF(AND(D4747="",D4748=D4744),C4744+1,1)),IF(AND(C4746="",C4747=""),IF(DCalendário6[[#This Row],[Mês]]=D4747,C4747+1,IF(AND(D4747="",D4748=D4745),C4745+1,1)),IF(DCalendário6[[#This Row],[Mês]]=D4747,C4747+1,IF(AND(D4747="",D4748=D4746),C4746+1,1))))))</f>
        <v>20</v>
      </c>
      <c r="D4748" s="14">
        <f>IF(DCalendário6[[#This Row],[Dia Útil]]="","",(MONTH($B4748)))</f>
        <v>12</v>
      </c>
      <c r="E4748" s="14">
        <f t="shared" si="74"/>
        <v>2030</v>
      </c>
      <c r="F4748" s="14">
        <f>MONTH(DCalendário6[[#This Row],[Dia]])</f>
        <v>12</v>
      </c>
      <c r="G4748" s="14" t="str">
        <f>MONTH(DCalendário6[[#This Row],[Dia]])&amp;" - "&amp;DCalendário6[[#This Row],[Ano]]</f>
        <v>12 - 2030</v>
      </c>
      <c r="H4748" s="14">
        <f>IF(DCalendário6[[#This Row],[Dia Útil]]="","",DCalendário6[[#This Row],[Semana Ano]])</f>
        <v>53</v>
      </c>
      <c r="I4748" s="14">
        <f>WEEKNUM(DCalendário6[[#This Row],[Dia]])</f>
        <v>53</v>
      </c>
      <c r="J4748" s="14" cm="1">
        <f t="array" aca="1" ref="J4748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748" s="16">
        <f>WEEKDAY(DCalendário6[[#This Row],[Dia]])</f>
        <v>2</v>
      </c>
      <c r="L4748" s="1" t="str">
        <f>IFERROR(VLOOKUP(A4748,Tabela4[],1,0),"")</f>
        <v/>
      </c>
      <c r="M4748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47847</v>
      </c>
      <c r="N4748" s="16" t="str">
        <f>IF(DCalendário6[[#This Row],[Dia Útil2]]="Feriado","Feriado",IF(AND(DCalendário6[[#This Row],[Dia Útil]]="",DCalendário6[[#This Row],[Mês Total]]=F4741),N4741+1,IF(DCalendário6[[#This Row],[Dia Útil]]="",1,"")))</f>
        <v/>
      </c>
      <c r="O4748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20</v>
      </c>
      <c r="P4748" s="16"/>
      <c r="Q4748" s="17"/>
    </row>
    <row r="4749" spans="1:17" x14ac:dyDescent="0.25">
      <c r="A4749" s="1">
        <v>47848</v>
      </c>
      <c r="B4749" s="1">
        <f>IF(AND(DCalendário6[[#This Row],[Dia da semana]]&gt;1,DCalendário6[[#This Row],[Dia da semana]]&lt;7,DCalendário6[[#This Row],[Feriados]]=""),DCalendário6[[#This Row],[Dia]],"")</f>
        <v>47848</v>
      </c>
      <c r="C4749" s="16">
        <f>IF(DCalendário6[[#This Row],[Mês]]="","",IF(AND(C4745="",C4746="",C4747="",C4748=""),IF(DCalendário6[[#This Row],[Mês]]=D4748,C4748+1,IF(AND(D4748="",D4749=D4744),C4744+1,1)),IF(AND(C4746="",C4747="",C4748=""),IF(DCalendário6[[#This Row],[Mês]]=D4748,C4748+1,IF(AND(D4748="",D4749=D4745),C4745+1,1)),IF(AND(C4747="",C4748=""),IF(DCalendário6[[#This Row],[Mês]]=D4748,C4748+1,IF(AND(D4748="",D4749=D4746),C4746+1,1)),IF(DCalendário6[[#This Row],[Mês]]=D4748,C4748+1,IF(AND(D4748="",D4749=D4747),C4747+1,1))))))</f>
        <v>21</v>
      </c>
      <c r="D4749" s="14">
        <f>IF(DCalendário6[[#This Row],[Dia Útil]]="","",(MONTH($B4749)))</f>
        <v>12</v>
      </c>
      <c r="E4749" s="14">
        <f t="shared" si="74"/>
        <v>2030</v>
      </c>
      <c r="F4749" s="14">
        <f>MONTH(DCalendário6[[#This Row],[Dia]])</f>
        <v>12</v>
      </c>
      <c r="G4749" s="14" t="str">
        <f>MONTH(DCalendário6[[#This Row],[Dia]])&amp;" - "&amp;DCalendário6[[#This Row],[Ano]]</f>
        <v>12 - 2030</v>
      </c>
      <c r="H4749" s="14">
        <f>IF(DCalendário6[[#This Row],[Dia Útil]]="","",DCalendário6[[#This Row],[Semana Ano]])</f>
        <v>53</v>
      </c>
      <c r="I4749" s="14">
        <f>WEEKNUM(DCalendário6[[#This Row],[Dia]])</f>
        <v>53</v>
      </c>
      <c r="J4749" s="14" cm="1">
        <f t="array" aca="1" ref="J4749" ca="1">IF(AND(DCalendário6[[#This Row],[Dia]]&lt;(TODAY()),DCalendário6[[#This Row],[Dia]]&gt;=(TODAY()-(TODAY()-WORKDAY.INTL(TODAY(),-$R$5,1,T_FE[Feriados]))),WEEKDAY(DCalendário6[[#This Row],[Dia]],1)&lt;7,WEEKDAY(DCalendário6[[#This Row],[Dia]],1)&gt;1,MAX(IF(DCalendário6[[#This Row],[Dia]]=T_FE[Feriados],T_FE[Feriados],0))=0),1,0)</f>
        <v>0</v>
      </c>
      <c r="K4749" s="16">
        <f>WEEKDAY(DCalendário6[[#This Row],[Dia]])</f>
        <v>3</v>
      </c>
      <c r="L4749" s="1" t="str">
        <f>IFERROR(VLOOKUP(A4749,Tabela4[],1,0),"")</f>
        <v/>
      </c>
      <c r="M4749" s="1">
        <f>IF(AND(DCalendário6[[#This Row],[Dia da semana]]&gt;1,DCalendário6[[#This Row],[Dia da semana]]&lt;7,DCalendário6[[#This Row],[Feriados]]=""),DCalendário6[[#This Row],[Dia]],IF(DCalendário6[[#This Row],[Dia da semana]]=7,"Sábado",IF(DCalendário6[[#This Row],[Dia da semana]]=1,"Domingo","Feriado")))</f>
        <v>47848</v>
      </c>
      <c r="N4749" s="16" t="str">
        <f>IF(DCalendário6[[#This Row],[Dia Útil2]]="Feriado","Feriado",IF(AND(DCalendário6[[#This Row],[Dia Útil]]="",DCalendário6[[#This Row],[Mês Total]]=F4742),N4742+1,IF(DCalendário6[[#This Row],[Dia Útil]]="",1,"")))</f>
        <v/>
      </c>
      <c r="O4749" s="16">
        <f>IF(DCalendário6[[#This Row],[Dia Útil2]]="Feriado",30,IF(DCalendário6[[#This Row],[Dia Útil2]]="Sábado",31&amp;","&amp;DCalendário6[[#This Row],[Class Não Útil]],IF(DCalendário6[[#This Row],[Dia Útil2]]="Domingo",32&amp;","&amp;DCalendário6[[#This Row],[Class Não Útil]],DCalendário6[[#This Row],[Class Dia]])))</f>
        <v>21</v>
      </c>
      <c r="P4749" s="16"/>
      <c r="Q4749" s="17"/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Status</vt:lpstr>
      <vt:lpstr>Calendário</vt:lpstr>
      <vt:lpstr>Feriados Nacionais</vt:lpstr>
      <vt:lpstr>Tipos</vt:lpstr>
      <vt:lpstr>Feriados 2020</vt:lpstr>
      <vt:lpstr>Municipios</vt:lpstr>
      <vt:lpstr>Objetivos</vt:lpstr>
      <vt:lpstr>Calendario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Usuário;gestaodedados5@crefaz.com.br</dc:creator>
  <cp:lastModifiedBy>CFZ</cp:lastModifiedBy>
  <dcterms:created xsi:type="dcterms:W3CDTF">2019-12-27T20:56:47Z</dcterms:created>
  <dcterms:modified xsi:type="dcterms:W3CDTF">2021-06-16T11:48:26Z</dcterms:modified>
</cp:coreProperties>
</file>